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65" yWindow="345" windowWidth="8505" windowHeight="5730" tabRatio="512" firstSheet="2" activeTab="7"/>
  </bookViews>
  <sheets>
    <sheet name="t44 (4)" sheetId="88" r:id="rId1"/>
    <sheet name="t44 (3)" sheetId="87" r:id="rId2"/>
    <sheet name="t44" sheetId="1" r:id="rId3"/>
    <sheet name="t44 (2)" sheetId="2" r:id="rId4"/>
    <sheet name="B1 (3)" sheetId="45" state="hidden" r:id="rId5"/>
    <sheet name="OtherB2" sheetId="86" r:id="rId6"/>
    <sheet name="STATB2" sheetId="85" r:id="rId7"/>
    <sheet name="STATB1" sheetId="33" r:id="rId8"/>
    <sheet name="Other" sheetId="7" r:id="rId9"/>
    <sheet name="sheet1" sheetId="35" r:id="rId10"/>
    <sheet name="Sheet2" sheetId="82" r:id="rId11"/>
    <sheet name="Sheet3" sheetId="83" r:id="rId12"/>
    <sheet name="Sheet4" sheetId="84" r:id="rId13"/>
  </sheets>
  <definedNames>
    <definedName name="_xlnm.Database" localSheetId="4">'t44'!#REF!</definedName>
    <definedName name="_xlnm.Database" localSheetId="5">'t44'!#REF!</definedName>
    <definedName name="_xlnm.Database" localSheetId="6">'t44'!#REF!</definedName>
    <definedName name="_xlnm.Database" localSheetId="3">'t44 (2)'!#REF!</definedName>
    <definedName name="_xlnm.Database" localSheetId="1">'t44 (3)'!#REF!</definedName>
    <definedName name="_xlnm.Database" localSheetId="0">'t44 (4)'!#REF!</definedName>
    <definedName name="_xlnm.Database">'t44'!#REF!</definedName>
    <definedName name="_xlnm.Print_Area" localSheetId="8">Other!$A$1:$ER$93</definedName>
    <definedName name="_xlnm.Print_Area" localSheetId="5">OtherB2!$A$1:$ER$94</definedName>
    <definedName name="_xlnm.Print_Area" localSheetId="7">STATB1!$A$1:$AQ$97</definedName>
    <definedName name="_xlnm.Print_Area" localSheetId="6">STATB2!$A$1:$GW$118</definedName>
    <definedName name="_xlnm.Print_Area" localSheetId="3">'t44 (2)'!$A$1:$AS$511</definedName>
    <definedName name="_xlnm.Print_Area" localSheetId="0">'t44 (4)'!$A$1:$AS$511</definedName>
    <definedName name="_xlnm.Print_Titles" localSheetId="4">'B1 (3)'!$A:$D,'B1 (3)'!$1:$4</definedName>
    <definedName name="_xlnm.Print_Titles" localSheetId="8">Other!$A:$D,Other!$1:$4</definedName>
    <definedName name="_xlnm.Print_Titles" localSheetId="5">OtherB2!$A:$D,OtherB2!$1:$4</definedName>
    <definedName name="_xlnm.Print_Titles" localSheetId="7">STATB1!$A:$D,STATB1!$1:$4</definedName>
    <definedName name="_xlnm.Print_Titles" localSheetId="6">STATB2!$A:$D,STATB2!$1:$4</definedName>
    <definedName name="_xlnm.Print_Titles" localSheetId="2">'t44'!$1:$5</definedName>
    <definedName name="_xlnm.Print_Titles" localSheetId="3">'t44 (2)'!$1:$5</definedName>
    <definedName name="_xlnm.Print_Titles" localSheetId="1">'t44 (3)'!$1:$5</definedName>
    <definedName name="_xlnm.Print_Titles" localSheetId="0">'t44 (4)'!$1:$5</definedName>
  </definedNames>
  <calcPr calcId="145621"/>
</workbook>
</file>

<file path=xl/calcChain.xml><?xml version="1.0" encoding="utf-8"?>
<calcChain xmlns="http://schemas.openxmlformats.org/spreadsheetml/2006/main">
  <c r="CA449" i="88" l="1"/>
  <c r="BZ449" i="88"/>
  <c r="BY449" i="88"/>
  <c r="BX449" i="88"/>
  <c r="BW449" i="88"/>
  <c r="BV449" i="88"/>
  <c r="BU449" i="88"/>
  <c r="BT449" i="88"/>
  <c r="BS449" i="88"/>
  <c r="BR449" i="88"/>
  <c r="BQ449" i="88"/>
  <c r="BP449" i="88"/>
  <c r="BO449" i="88"/>
  <c r="BN449" i="88"/>
  <c r="BM449" i="88"/>
  <c r="BL449" i="88"/>
  <c r="BK449" i="88"/>
  <c r="BJ449" i="88"/>
  <c r="BI449" i="88"/>
  <c r="BH449" i="88"/>
  <c r="BG449" i="88"/>
  <c r="BF449" i="88"/>
  <c r="BE449" i="88"/>
  <c r="BD449" i="88"/>
  <c r="BC449" i="88"/>
  <c r="BB449" i="88"/>
  <c r="BA449" i="88"/>
  <c r="AZ449" i="88"/>
  <c r="AY449" i="88"/>
  <c r="AX449" i="88"/>
  <c r="AW449" i="88"/>
  <c r="AV449" i="88"/>
  <c r="AU449" i="88"/>
  <c r="AT449" i="88"/>
  <c r="AS449" i="88"/>
  <c r="AR449" i="88"/>
  <c r="AQ449" i="88"/>
  <c r="AP449" i="88"/>
  <c r="AO449" i="88"/>
  <c r="AN449" i="88"/>
  <c r="AM449" i="88"/>
  <c r="AL449" i="88"/>
  <c r="AK449" i="88"/>
  <c r="AJ449" i="88"/>
  <c r="AI449" i="88"/>
  <c r="AH449" i="88"/>
  <c r="AG449" i="88"/>
  <c r="AF449" i="88"/>
  <c r="AE449" i="88"/>
  <c r="AD449" i="88"/>
  <c r="AC449" i="88"/>
  <c r="AB449" i="88"/>
  <c r="AA449" i="88"/>
  <c r="Z449" i="88"/>
  <c r="Y449" i="88"/>
  <c r="X449" i="88"/>
  <c r="W449" i="88"/>
  <c r="V449" i="88"/>
  <c r="U449" i="88"/>
  <c r="T449" i="88"/>
  <c r="S449" i="88"/>
  <c r="R449" i="88"/>
  <c r="Q449" i="88"/>
  <c r="P449" i="88"/>
  <c r="O449" i="88"/>
  <c r="N449" i="88"/>
  <c r="M449" i="88"/>
  <c r="L449" i="88"/>
  <c r="K449" i="88"/>
  <c r="J449" i="88"/>
  <c r="I449" i="88"/>
  <c r="H449" i="88"/>
  <c r="G449" i="88"/>
  <c r="F449" i="88"/>
  <c r="E449" i="88"/>
  <c r="D449" i="88"/>
  <c r="C449" i="88"/>
  <c r="CA448" i="88"/>
  <c r="BZ448" i="88"/>
  <c r="BY448" i="88"/>
  <c r="BX448" i="88"/>
  <c r="BW448" i="88"/>
  <c r="BV448" i="88"/>
  <c r="BU448" i="88"/>
  <c r="BT448" i="88"/>
  <c r="BS448" i="88"/>
  <c r="BR448" i="88"/>
  <c r="BQ448" i="88"/>
  <c r="BP448" i="88"/>
  <c r="BO448" i="88"/>
  <c r="BN448" i="88"/>
  <c r="BM448" i="88"/>
  <c r="BL448" i="88"/>
  <c r="BK448" i="88"/>
  <c r="BJ448" i="88"/>
  <c r="BI448" i="88"/>
  <c r="BH448" i="88"/>
  <c r="BG448" i="88"/>
  <c r="BF448" i="88"/>
  <c r="BE448" i="88"/>
  <c r="BD448" i="88"/>
  <c r="BC448" i="88"/>
  <c r="BB448" i="88"/>
  <c r="BA448" i="88"/>
  <c r="AZ448" i="88"/>
  <c r="AY448" i="88"/>
  <c r="AX448" i="88"/>
  <c r="AW448" i="88"/>
  <c r="AV448" i="88"/>
  <c r="AU448" i="88"/>
  <c r="AT448" i="88"/>
  <c r="AS448" i="88"/>
  <c r="AR448" i="88"/>
  <c r="AQ448" i="88"/>
  <c r="AP448" i="88"/>
  <c r="AO448" i="88"/>
  <c r="AN448" i="88"/>
  <c r="AM448" i="88"/>
  <c r="AL448" i="88"/>
  <c r="AK448" i="88"/>
  <c r="AJ448" i="88"/>
  <c r="AI448" i="88"/>
  <c r="AH448" i="88"/>
  <c r="AG448" i="88"/>
  <c r="AF448" i="88"/>
  <c r="AE448" i="88"/>
  <c r="AD448" i="88"/>
  <c r="AC448" i="88"/>
  <c r="AB448" i="88"/>
  <c r="AA448" i="88"/>
  <c r="Z448" i="88"/>
  <c r="Y448" i="88"/>
  <c r="X448" i="88"/>
  <c r="W448" i="88"/>
  <c r="V448" i="88"/>
  <c r="U448" i="88"/>
  <c r="T448" i="88"/>
  <c r="S448" i="88"/>
  <c r="R448" i="88"/>
  <c r="Q448" i="88"/>
  <c r="P448" i="88"/>
  <c r="O448" i="88"/>
  <c r="N448" i="88"/>
  <c r="M448" i="88"/>
  <c r="L448" i="88"/>
  <c r="K448" i="88"/>
  <c r="J448" i="88"/>
  <c r="I448" i="88"/>
  <c r="H448" i="88"/>
  <c r="G448" i="88"/>
  <c r="F448" i="88"/>
  <c r="E448" i="88"/>
  <c r="D448" i="88"/>
  <c r="C448" i="88"/>
  <c r="CA447" i="88"/>
  <c r="BZ447" i="88"/>
  <c r="BY447" i="88"/>
  <c r="BX447" i="88"/>
  <c r="BW447" i="88"/>
  <c r="BV447" i="88"/>
  <c r="BU447" i="88"/>
  <c r="BT447" i="88"/>
  <c r="BS447" i="88"/>
  <c r="BR447" i="88"/>
  <c r="BQ447" i="88"/>
  <c r="BP447" i="88"/>
  <c r="BO447" i="88"/>
  <c r="BN447" i="88"/>
  <c r="BM447" i="88"/>
  <c r="BL447" i="88"/>
  <c r="BK447" i="88"/>
  <c r="BJ447" i="88"/>
  <c r="BI447" i="88"/>
  <c r="BH447" i="88"/>
  <c r="BG447" i="88"/>
  <c r="BF447" i="88"/>
  <c r="BE447" i="88"/>
  <c r="BD447" i="88"/>
  <c r="BC447" i="88"/>
  <c r="BB447" i="88"/>
  <c r="BA447" i="88"/>
  <c r="AZ447" i="88"/>
  <c r="AY447" i="88"/>
  <c r="AX447" i="88"/>
  <c r="AW447" i="88"/>
  <c r="AV447" i="88"/>
  <c r="AU447" i="88"/>
  <c r="AT447" i="88"/>
  <c r="AS447" i="88"/>
  <c r="AR447" i="88"/>
  <c r="AQ447" i="88"/>
  <c r="AP447" i="88"/>
  <c r="AO447" i="88"/>
  <c r="AN447" i="88"/>
  <c r="AM447" i="88"/>
  <c r="AL447" i="88"/>
  <c r="AK447" i="88"/>
  <c r="AJ447" i="88"/>
  <c r="AI447" i="88"/>
  <c r="AH447" i="88"/>
  <c r="AG447" i="88"/>
  <c r="AF447" i="88"/>
  <c r="AE447" i="88"/>
  <c r="AD447" i="88"/>
  <c r="AC447" i="88"/>
  <c r="AB447" i="88"/>
  <c r="AA447" i="88"/>
  <c r="Z447" i="88"/>
  <c r="Y447" i="88"/>
  <c r="X447" i="88"/>
  <c r="W447" i="88"/>
  <c r="V447" i="88"/>
  <c r="U447" i="88"/>
  <c r="T447" i="88"/>
  <c r="S447" i="88"/>
  <c r="R447" i="88"/>
  <c r="Q447" i="88"/>
  <c r="P447" i="88"/>
  <c r="O447" i="88"/>
  <c r="N447" i="88"/>
  <c r="M447" i="88"/>
  <c r="L447" i="88"/>
  <c r="K447" i="88"/>
  <c r="J447" i="88"/>
  <c r="I447" i="88"/>
  <c r="H447" i="88"/>
  <c r="G447" i="88"/>
  <c r="F447" i="88"/>
  <c r="E447" i="88"/>
  <c r="D447" i="88"/>
  <c r="C447" i="88"/>
  <c r="CA446" i="88"/>
  <c r="BZ446" i="88"/>
  <c r="BY446" i="88"/>
  <c r="BX446" i="88"/>
  <c r="BW446" i="88"/>
  <c r="BV446" i="88"/>
  <c r="BU446" i="88"/>
  <c r="BT446" i="88"/>
  <c r="BS446" i="88"/>
  <c r="BR446" i="88"/>
  <c r="BQ446" i="88"/>
  <c r="BP446" i="88"/>
  <c r="BO446" i="88"/>
  <c r="BN446" i="88"/>
  <c r="BM446" i="88"/>
  <c r="BL446" i="88"/>
  <c r="BK446" i="88"/>
  <c r="BJ446" i="88"/>
  <c r="BI446" i="88"/>
  <c r="BH446" i="88"/>
  <c r="BG446" i="88"/>
  <c r="BF446" i="88"/>
  <c r="BE446" i="88"/>
  <c r="BD446" i="88"/>
  <c r="BC446" i="88"/>
  <c r="BB446" i="88"/>
  <c r="BA446" i="88"/>
  <c r="AZ446" i="88"/>
  <c r="AY446" i="88"/>
  <c r="AX446" i="88"/>
  <c r="AW446" i="88"/>
  <c r="AV446" i="88"/>
  <c r="AU446" i="88"/>
  <c r="AT446" i="88"/>
  <c r="AS446" i="88"/>
  <c r="AR446" i="88"/>
  <c r="AQ446" i="88"/>
  <c r="AP446" i="88"/>
  <c r="AO446" i="88"/>
  <c r="AN446" i="88"/>
  <c r="AM446" i="88"/>
  <c r="AL446" i="88"/>
  <c r="AK446" i="88"/>
  <c r="AJ446" i="88"/>
  <c r="AI446" i="88"/>
  <c r="AH446" i="88"/>
  <c r="AG446" i="88"/>
  <c r="AF446" i="88"/>
  <c r="AE446" i="88"/>
  <c r="AD446" i="88"/>
  <c r="AC446" i="88"/>
  <c r="AB446" i="88"/>
  <c r="AA446" i="88"/>
  <c r="Z446" i="88"/>
  <c r="Y446" i="88"/>
  <c r="X446" i="88"/>
  <c r="W446" i="88"/>
  <c r="V446" i="88"/>
  <c r="U446" i="88"/>
  <c r="T446" i="88"/>
  <c r="S446" i="88"/>
  <c r="R446" i="88"/>
  <c r="Q446" i="88"/>
  <c r="P446" i="88"/>
  <c r="O446" i="88"/>
  <c r="N446" i="88"/>
  <c r="M446" i="88"/>
  <c r="L446" i="88"/>
  <c r="K446" i="88"/>
  <c r="J446" i="88"/>
  <c r="I446" i="88"/>
  <c r="H446" i="88"/>
  <c r="G446" i="88"/>
  <c r="F446" i="88"/>
  <c r="E446" i="88"/>
  <c r="D446" i="88"/>
  <c r="C446" i="88"/>
  <c r="CA445" i="88"/>
  <c r="BZ445" i="88"/>
  <c r="BY445" i="88"/>
  <c r="BX445" i="88"/>
  <c r="BW445" i="88"/>
  <c r="BV445" i="88"/>
  <c r="BU445" i="88"/>
  <c r="BT445" i="88"/>
  <c r="BS445" i="88"/>
  <c r="BR445" i="88"/>
  <c r="BQ445" i="88"/>
  <c r="BP445" i="88"/>
  <c r="BO445" i="88"/>
  <c r="BN445" i="88"/>
  <c r="BM445" i="88"/>
  <c r="BL445" i="88"/>
  <c r="BK445" i="88"/>
  <c r="BJ445" i="88"/>
  <c r="BI445" i="88"/>
  <c r="BH445" i="88"/>
  <c r="BG445" i="88"/>
  <c r="BF445" i="88"/>
  <c r="BE445" i="88"/>
  <c r="BD445" i="88"/>
  <c r="BC445" i="88"/>
  <c r="BB445" i="88"/>
  <c r="BA445" i="88"/>
  <c r="AZ445" i="88"/>
  <c r="AY445" i="88"/>
  <c r="AX445" i="88"/>
  <c r="AW445" i="88"/>
  <c r="AV445" i="88"/>
  <c r="AU445" i="88"/>
  <c r="AT445" i="88"/>
  <c r="AS445" i="88"/>
  <c r="AR445" i="88"/>
  <c r="AQ445" i="88"/>
  <c r="AP445" i="88"/>
  <c r="AO445" i="88"/>
  <c r="AN445" i="88"/>
  <c r="AM445" i="88"/>
  <c r="AL445" i="88"/>
  <c r="AK445" i="88"/>
  <c r="AJ445" i="88"/>
  <c r="AI445" i="88"/>
  <c r="AH445" i="88"/>
  <c r="AG445" i="88"/>
  <c r="AF445" i="88"/>
  <c r="AE445" i="88"/>
  <c r="AD445" i="88"/>
  <c r="AC445" i="88"/>
  <c r="AB445" i="88"/>
  <c r="AA445" i="88"/>
  <c r="Z445" i="88"/>
  <c r="Y445" i="88"/>
  <c r="X445" i="88"/>
  <c r="W445" i="88"/>
  <c r="V445" i="88"/>
  <c r="U445" i="88"/>
  <c r="T445" i="88"/>
  <c r="S445" i="88"/>
  <c r="R445" i="88"/>
  <c r="Q445" i="88"/>
  <c r="P445" i="88"/>
  <c r="O445" i="88"/>
  <c r="N445" i="88"/>
  <c r="M445" i="88"/>
  <c r="L445" i="88"/>
  <c r="K445" i="88"/>
  <c r="J445" i="88"/>
  <c r="I445" i="88"/>
  <c r="H445" i="88"/>
  <c r="G445" i="88"/>
  <c r="F445" i="88"/>
  <c r="E445" i="88"/>
  <c r="D445" i="88"/>
  <c r="C445" i="88"/>
  <c r="CA444" i="88"/>
  <c r="BZ444" i="88"/>
  <c r="BY444" i="88"/>
  <c r="BX444" i="88"/>
  <c r="BW444" i="88"/>
  <c r="BV444" i="88"/>
  <c r="BU444" i="88"/>
  <c r="BT444" i="88"/>
  <c r="BS444" i="88"/>
  <c r="BR444" i="88"/>
  <c r="BQ444" i="88"/>
  <c r="BP444" i="88"/>
  <c r="BO444" i="88"/>
  <c r="BN444" i="88"/>
  <c r="BM444" i="88"/>
  <c r="BL444" i="88"/>
  <c r="BK444" i="88"/>
  <c r="BJ444" i="88"/>
  <c r="BI444" i="88"/>
  <c r="BH444" i="88"/>
  <c r="BG444" i="88"/>
  <c r="BF444" i="88"/>
  <c r="BE444" i="88"/>
  <c r="BD444" i="88"/>
  <c r="BC444" i="88"/>
  <c r="BB444" i="88"/>
  <c r="BA444" i="88"/>
  <c r="AZ444" i="88"/>
  <c r="AY444" i="88"/>
  <c r="AX444" i="88"/>
  <c r="AW444" i="88"/>
  <c r="AV444" i="88"/>
  <c r="AU444" i="88"/>
  <c r="AT444" i="88"/>
  <c r="AS444" i="88"/>
  <c r="AR444" i="88"/>
  <c r="AQ444" i="88"/>
  <c r="AP444" i="88"/>
  <c r="AO444" i="88"/>
  <c r="AN444" i="88"/>
  <c r="AM444" i="88"/>
  <c r="AL444" i="88"/>
  <c r="AK444" i="88"/>
  <c r="AJ444" i="88"/>
  <c r="AI444" i="88"/>
  <c r="AH444" i="88"/>
  <c r="AG444" i="88"/>
  <c r="AF444" i="88"/>
  <c r="AE444" i="88"/>
  <c r="AD444" i="88"/>
  <c r="AC444" i="88"/>
  <c r="AB444" i="88"/>
  <c r="AA444" i="88"/>
  <c r="Z444" i="88"/>
  <c r="Y444" i="88"/>
  <c r="X444" i="88"/>
  <c r="W444" i="88"/>
  <c r="V444" i="88"/>
  <c r="U444" i="88"/>
  <c r="T444" i="88"/>
  <c r="S444" i="88"/>
  <c r="R444" i="88"/>
  <c r="Q444" i="88"/>
  <c r="P444" i="88"/>
  <c r="O444" i="88"/>
  <c r="N444" i="88"/>
  <c r="M444" i="88"/>
  <c r="L444" i="88"/>
  <c r="K444" i="88"/>
  <c r="J444" i="88"/>
  <c r="I444" i="88"/>
  <c r="H444" i="88"/>
  <c r="G444" i="88"/>
  <c r="F444" i="88"/>
  <c r="E444" i="88"/>
  <c r="D444" i="88"/>
  <c r="C444" i="88"/>
  <c r="CA443" i="88"/>
  <c r="BZ443" i="88"/>
  <c r="BY443" i="88"/>
  <c r="BX443" i="88"/>
  <c r="BW443" i="88"/>
  <c r="BV443" i="88"/>
  <c r="BU443" i="88"/>
  <c r="BT443" i="88"/>
  <c r="BS443" i="88"/>
  <c r="BR443" i="88"/>
  <c r="BQ443" i="88"/>
  <c r="BP443" i="88"/>
  <c r="BO443" i="88"/>
  <c r="BN443" i="88"/>
  <c r="BM443" i="88"/>
  <c r="BL443" i="88"/>
  <c r="BK443" i="88"/>
  <c r="BJ443" i="88"/>
  <c r="BI443" i="88"/>
  <c r="BH443" i="88"/>
  <c r="BG443" i="88"/>
  <c r="BF443" i="88"/>
  <c r="BE443" i="88"/>
  <c r="BD443" i="88"/>
  <c r="BC443" i="88"/>
  <c r="BB443" i="88"/>
  <c r="BA443" i="88"/>
  <c r="AZ443" i="88"/>
  <c r="AY443" i="88"/>
  <c r="AX443" i="88"/>
  <c r="AW443" i="88"/>
  <c r="AV443" i="88"/>
  <c r="AU443" i="88"/>
  <c r="AT443" i="88"/>
  <c r="AS443" i="88"/>
  <c r="AR443" i="88"/>
  <c r="AQ443" i="88"/>
  <c r="AP443" i="88"/>
  <c r="AO443" i="88"/>
  <c r="AN443" i="88"/>
  <c r="AM443" i="88"/>
  <c r="AL443" i="88"/>
  <c r="AK443" i="88"/>
  <c r="AJ443" i="88"/>
  <c r="AI443" i="88"/>
  <c r="AH443" i="88"/>
  <c r="AG443" i="88"/>
  <c r="AF443" i="88"/>
  <c r="AE443" i="88"/>
  <c r="AD443" i="88"/>
  <c r="AC443" i="88"/>
  <c r="AB443" i="88"/>
  <c r="AA443" i="88"/>
  <c r="Z443" i="88"/>
  <c r="Y443" i="88"/>
  <c r="X443" i="88"/>
  <c r="W443" i="88"/>
  <c r="V443" i="88"/>
  <c r="U443" i="88"/>
  <c r="T443" i="88"/>
  <c r="S443" i="88"/>
  <c r="R443" i="88"/>
  <c r="Q443" i="88"/>
  <c r="P443" i="88"/>
  <c r="O443" i="88"/>
  <c r="N443" i="88"/>
  <c r="M443" i="88"/>
  <c r="L443" i="88"/>
  <c r="K443" i="88"/>
  <c r="J443" i="88"/>
  <c r="I443" i="88"/>
  <c r="H443" i="88"/>
  <c r="G443" i="88"/>
  <c r="F443" i="88"/>
  <c r="E443" i="88"/>
  <c r="D443" i="88"/>
  <c r="C443" i="88"/>
  <c r="CA442" i="88"/>
  <c r="BZ442" i="88"/>
  <c r="BY442" i="88"/>
  <c r="BX442" i="88"/>
  <c r="BW442" i="88"/>
  <c r="BV442" i="88"/>
  <c r="BU442" i="88"/>
  <c r="BT442" i="88"/>
  <c r="BS442" i="88"/>
  <c r="BR442" i="88"/>
  <c r="BQ442" i="88"/>
  <c r="BP442" i="88"/>
  <c r="BO442" i="88"/>
  <c r="BN442" i="88"/>
  <c r="BM442" i="88"/>
  <c r="BL442" i="88"/>
  <c r="BK442" i="88"/>
  <c r="BJ442" i="88"/>
  <c r="BI442" i="88"/>
  <c r="BH442" i="88"/>
  <c r="BG442" i="88"/>
  <c r="BF442" i="88"/>
  <c r="BE442" i="88"/>
  <c r="BD442" i="88"/>
  <c r="BC442" i="88"/>
  <c r="BB442" i="88"/>
  <c r="BA442" i="88"/>
  <c r="AZ442" i="88"/>
  <c r="AY442" i="88"/>
  <c r="AX442" i="88"/>
  <c r="AW442" i="88"/>
  <c r="AV442" i="88"/>
  <c r="AU442" i="88"/>
  <c r="AT442" i="88"/>
  <c r="AS442" i="88"/>
  <c r="AR442" i="88"/>
  <c r="AQ442" i="88"/>
  <c r="AP442" i="88"/>
  <c r="AO442" i="88"/>
  <c r="AN442" i="88"/>
  <c r="AM442" i="88"/>
  <c r="AL442" i="88"/>
  <c r="AK442" i="88"/>
  <c r="AJ442" i="88"/>
  <c r="AI442" i="88"/>
  <c r="AH442" i="88"/>
  <c r="AG442" i="88"/>
  <c r="AF442" i="88"/>
  <c r="AE442" i="88"/>
  <c r="AD442" i="88"/>
  <c r="AC442" i="88"/>
  <c r="AB442" i="88"/>
  <c r="AA442" i="88"/>
  <c r="Z442" i="88"/>
  <c r="Y442" i="88"/>
  <c r="X442" i="88"/>
  <c r="W442" i="88"/>
  <c r="V442" i="88"/>
  <c r="U442" i="88"/>
  <c r="T442" i="88"/>
  <c r="S442" i="88"/>
  <c r="R442" i="88"/>
  <c r="Q442" i="88"/>
  <c r="P442" i="88"/>
  <c r="O442" i="88"/>
  <c r="N442" i="88"/>
  <c r="M442" i="88"/>
  <c r="L442" i="88"/>
  <c r="K442" i="88"/>
  <c r="J442" i="88"/>
  <c r="I442" i="88"/>
  <c r="H442" i="88"/>
  <c r="G442" i="88"/>
  <c r="F442" i="88"/>
  <c r="E442" i="88"/>
  <c r="D442" i="88"/>
  <c r="C442" i="88"/>
  <c r="CA441" i="88"/>
  <c r="BZ441" i="88"/>
  <c r="BY441" i="88"/>
  <c r="BX441" i="88"/>
  <c r="BW441" i="88"/>
  <c r="BV441" i="88"/>
  <c r="BU441" i="88"/>
  <c r="BT441" i="88"/>
  <c r="BS441" i="88"/>
  <c r="BR441" i="88"/>
  <c r="BQ441" i="88"/>
  <c r="BP441" i="88"/>
  <c r="BO441" i="88"/>
  <c r="BN441" i="88"/>
  <c r="BM441" i="88"/>
  <c r="BL441" i="88"/>
  <c r="BK441" i="88"/>
  <c r="BJ441" i="88"/>
  <c r="BI441" i="88"/>
  <c r="BH441" i="88"/>
  <c r="BG441" i="88"/>
  <c r="BF441" i="88"/>
  <c r="BE441" i="88"/>
  <c r="BD441" i="88"/>
  <c r="BC441" i="88"/>
  <c r="BB441" i="88"/>
  <c r="BA441" i="88"/>
  <c r="AZ441" i="88"/>
  <c r="AY441" i="88"/>
  <c r="AX441" i="88"/>
  <c r="AW441" i="88"/>
  <c r="AV441" i="88"/>
  <c r="AU441" i="88"/>
  <c r="AT441" i="88"/>
  <c r="AS441" i="88"/>
  <c r="AR441" i="88"/>
  <c r="AQ441" i="88"/>
  <c r="AP441" i="88"/>
  <c r="AO441" i="88"/>
  <c r="AN441" i="88"/>
  <c r="AM441" i="88"/>
  <c r="AL441" i="88"/>
  <c r="AK441" i="88"/>
  <c r="AJ441" i="88"/>
  <c r="AI441" i="88"/>
  <c r="AH441" i="88"/>
  <c r="AG441" i="88"/>
  <c r="AF441" i="88"/>
  <c r="AE441" i="88"/>
  <c r="AD441" i="88"/>
  <c r="AC441" i="88"/>
  <c r="AB441" i="88"/>
  <c r="AA441" i="88"/>
  <c r="Z441" i="88"/>
  <c r="Y441" i="88"/>
  <c r="X441" i="88"/>
  <c r="W441" i="88"/>
  <c r="V441" i="88"/>
  <c r="U441" i="88"/>
  <c r="T441" i="88"/>
  <c r="S441" i="88"/>
  <c r="R441" i="88"/>
  <c r="Q441" i="88"/>
  <c r="P441" i="88"/>
  <c r="O441" i="88"/>
  <c r="N441" i="88"/>
  <c r="M441" i="88"/>
  <c r="L441" i="88"/>
  <c r="K441" i="88"/>
  <c r="J441" i="88"/>
  <c r="I441" i="88"/>
  <c r="H441" i="88"/>
  <c r="G441" i="88"/>
  <c r="F441" i="88"/>
  <c r="E441" i="88"/>
  <c r="D441" i="88"/>
  <c r="C441" i="88"/>
  <c r="CA440" i="88"/>
  <c r="BZ440" i="88"/>
  <c r="BY440" i="88"/>
  <c r="BX440" i="88"/>
  <c r="BW440" i="88"/>
  <c r="BV440" i="88"/>
  <c r="BU440" i="88"/>
  <c r="BT440" i="88"/>
  <c r="BS440" i="88"/>
  <c r="BR440" i="88"/>
  <c r="BQ440" i="88"/>
  <c r="BP440" i="88"/>
  <c r="BO440" i="88"/>
  <c r="BN440" i="88"/>
  <c r="BM440" i="88"/>
  <c r="BL440" i="88"/>
  <c r="BK440" i="88"/>
  <c r="BJ440" i="88"/>
  <c r="BI440" i="88"/>
  <c r="BH440" i="88"/>
  <c r="BG440" i="88"/>
  <c r="BF440" i="88"/>
  <c r="BE440" i="88"/>
  <c r="BD440" i="88"/>
  <c r="BC440" i="88"/>
  <c r="BB440" i="88"/>
  <c r="BA440" i="88"/>
  <c r="AZ440" i="88"/>
  <c r="AY440" i="88"/>
  <c r="AX440" i="88"/>
  <c r="AW440" i="88"/>
  <c r="AV440" i="88"/>
  <c r="AU440" i="88"/>
  <c r="AT440" i="88"/>
  <c r="AS440" i="88"/>
  <c r="AR440" i="88"/>
  <c r="AQ440" i="88"/>
  <c r="AP440" i="88"/>
  <c r="AO440" i="88"/>
  <c r="AN440" i="88"/>
  <c r="AM440" i="88"/>
  <c r="AL440" i="88"/>
  <c r="AK440" i="88"/>
  <c r="AJ440" i="88"/>
  <c r="AI440" i="88"/>
  <c r="AH440" i="88"/>
  <c r="AG440" i="88"/>
  <c r="AF440" i="88"/>
  <c r="AE440" i="88"/>
  <c r="AD440" i="88"/>
  <c r="AC440" i="88"/>
  <c r="AB440" i="88"/>
  <c r="AA440" i="88"/>
  <c r="Z440" i="88"/>
  <c r="Y440" i="88"/>
  <c r="X440" i="88"/>
  <c r="W440" i="88"/>
  <c r="V440" i="88"/>
  <c r="U440" i="88"/>
  <c r="T440" i="88"/>
  <c r="S440" i="88"/>
  <c r="R440" i="88"/>
  <c r="Q440" i="88"/>
  <c r="P440" i="88"/>
  <c r="O440" i="88"/>
  <c r="N440" i="88"/>
  <c r="M440" i="88"/>
  <c r="L440" i="88"/>
  <c r="K440" i="88"/>
  <c r="J440" i="88"/>
  <c r="I440" i="88"/>
  <c r="H440" i="88"/>
  <c r="G440" i="88"/>
  <c r="F440" i="88"/>
  <c r="E440" i="88"/>
  <c r="D440" i="88"/>
  <c r="C440" i="88"/>
  <c r="CA439" i="88"/>
  <c r="BZ439" i="88"/>
  <c r="BY439" i="88"/>
  <c r="BX439" i="88"/>
  <c r="BW439" i="88"/>
  <c r="BV439" i="88"/>
  <c r="BU439" i="88"/>
  <c r="BT439" i="88"/>
  <c r="BS439" i="88"/>
  <c r="BR439" i="88"/>
  <c r="BQ439" i="88"/>
  <c r="BP439" i="88"/>
  <c r="BO439" i="88"/>
  <c r="BN439" i="88"/>
  <c r="BM439" i="88"/>
  <c r="BL439" i="88"/>
  <c r="BK439" i="88"/>
  <c r="BJ439" i="88"/>
  <c r="BI439" i="88"/>
  <c r="BH439" i="88"/>
  <c r="BG439" i="88"/>
  <c r="BF439" i="88"/>
  <c r="BE439" i="88"/>
  <c r="BD439" i="88"/>
  <c r="BC439" i="88"/>
  <c r="BB439" i="88"/>
  <c r="BA439" i="88"/>
  <c r="AZ439" i="88"/>
  <c r="AY439" i="88"/>
  <c r="AX439" i="88"/>
  <c r="AW439" i="88"/>
  <c r="AV439" i="88"/>
  <c r="AU439" i="88"/>
  <c r="AT439" i="88"/>
  <c r="AS439" i="88"/>
  <c r="AR439" i="88"/>
  <c r="AQ439" i="88"/>
  <c r="AP439" i="88"/>
  <c r="AO439" i="88"/>
  <c r="AN439" i="88"/>
  <c r="AM439" i="88"/>
  <c r="AL439" i="88"/>
  <c r="AK439" i="88"/>
  <c r="AJ439" i="88"/>
  <c r="AI439" i="88"/>
  <c r="AH439" i="88"/>
  <c r="AG439" i="88"/>
  <c r="AF439" i="88"/>
  <c r="AE439" i="88"/>
  <c r="AD439" i="88"/>
  <c r="AC439" i="88"/>
  <c r="AB439" i="88"/>
  <c r="AA439" i="88"/>
  <c r="Z439" i="88"/>
  <c r="Y439" i="88"/>
  <c r="X439" i="88"/>
  <c r="W439" i="88"/>
  <c r="V439" i="88"/>
  <c r="U439" i="88"/>
  <c r="T439" i="88"/>
  <c r="S439" i="88"/>
  <c r="R439" i="88"/>
  <c r="Q439" i="88"/>
  <c r="P439" i="88"/>
  <c r="O439" i="88"/>
  <c r="N439" i="88"/>
  <c r="M439" i="88"/>
  <c r="L439" i="88"/>
  <c r="K439" i="88"/>
  <c r="J439" i="88"/>
  <c r="I439" i="88"/>
  <c r="H439" i="88"/>
  <c r="G439" i="88"/>
  <c r="F439" i="88"/>
  <c r="E439" i="88"/>
  <c r="D439" i="88"/>
  <c r="C439" i="88"/>
  <c r="CA438" i="88"/>
  <c r="BZ438" i="88"/>
  <c r="BY438" i="88"/>
  <c r="BX438" i="88"/>
  <c r="BW438" i="88"/>
  <c r="BV438" i="88"/>
  <c r="BU438" i="88"/>
  <c r="BT438" i="88"/>
  <c r="BS438" i="88"/>
  <c r="BR438" i="88"/>
  <c r="BQ438" i="88"/>
  <c r="BP438" i="88"/>
  <c r="BO438" i="88"/>
  <c r="BN438" i="88"/>
  <c r="BM438" i="88"/>
  <c r="BL438" i="88"/>
  <c r="BK438" i="88"/>
  <c r="BJ438" i="88"/>
  <c r="BI438" i="88"/>
  <c r="BH438" i="88"/>
  <c r="BG438" i="88"/>
  <c r="BF438" i="88"/>
  <c r="BE438" i="88"/>
  <c r="BD438" i="88"/>
  <c r="BC438" i="88"/>
  <c r="BB438" i="88"/>
  <c r="BA438" i="88"/>
  <c r="AZ438" i="88"/>
  <c r="AY438" i="88"/>
  <c r="AX438" i="88"/>
  <c r="AW438" i="88"/>
  <c r="AV438" i="88"/>
  <c r="AU438" i="88"/>
  <c r="AT438" i="88"/>
  <c r="AS438" i="88"/>
  <c r="AR438" i="88"/>
  <c r="AQ438" i="88"/>
  <c r="AP438" i="88"/>
  <c r="AO438" i="88"/>
  <c r="AN438" i="88"/>
  <c r="AM438" i="88"/>
  <c r="AL438" i="88"/>
  <c r="AK438" i="88"/>
  <c r="AJ438" i="88"/>
  <c r="AI438" i="88"/>
  <c r="AH438" i="88"/>
  <c r="AG438" i="88"/>
  <c r="AF438" i="88"/>
  <c r="AE438" i="88"/>
  <c r="AD438" i="88"/>
  <c r="AC438" i="88"/>
  <c r="AB438" i="88"/>
  <c r="AA438" i="88"/>
  <c r="Z438" i="88"/>
  <c r="Y438" i="88"/>
  <c r="X438" i="88"/>
  <c r="W438" i="88"/>
  <c r="V438" i="88"/>
  <c r="U438" i="88"/>
  <c r="T438" i="88"/>
  <c r="S438" i="88"/>
  <c r="R438" i="88"/>
  <c r="Q438" i="88"/>
  <c r="P438" i="88"/>
  <c r="O438" i="88"/>
  <c r="N438" i="88"/>
  <c r="M438" i="88"/>
  <c r="L438" i="88"/>
  <c r="K438" i="88"/>
  <c r="J438" i="88"/>
  <c r="I438" i="88"/>
  <c r="H438" i="88"/>
  <c r="G438" i="88"/>
  <c r="F438" i="88"/>
  <c r="E438" i="88"/>
  <c r="D438" i="88"/>
  <c r="C438" i="88"/>
  <c r="CA437" i="88"/>
  <c r="BZ437" i="88"/>
  <c r="BY437" i="88"/>
  <c r="BY436" i="88" s="1"/>
  <c r="BX437" i="88"/>
  <c r="BW437" i="88"/>
  <c r="BW436" i="88" s="1"/>
  <c r="BV437" i="88"/>
  <c r="BU437" i="88"/>
  <c r="BU436" i="88" s="1"/>
  <c r="BT437" i="88"/>
  <c r="BS437" i="88"/>
  <c r="BS436" i="88" s="1"/>
  <c r="BR437" i="88"/>
  <c r="BQ437" i="88"/>
  <c r="BQ436" i="88" s="1"/>
  <c r="BP437" i="88"/>
  <c r="BO437" i="88"/>
  <c r="BO436" i="88" s="1"/>
  <c r="BN437" i="88"/>
  <c r="BM437" i="88"/>
  <c r="BM436" i="88" s="1"/>
  <c r="BL437" i="88"/>
  <c r="BK437" i="88"/>
  <c r="BK436" i="88" s="1"/>
  <c r="BJ437" i="88"/>
  <c r="BI437" i="88"/>
  <c r="BI436" i="88" s="1"/>
  <c r="BH437" i="88"/>
  <c r="BG437" i="88"/>
  <c r="BG436" i="88" s="1"/>
  <c r="BF437" i="88"/>
  <c r="BE437" i="88"/>
  <c r="BE436" i="88" s="1"/>
  <c r="BD437" i="88"/>
  <c r="BC437" i="88"/>
  <c r="BC436" i="88" s="1"/>
  <c r="BB437" i="88"/>
  <c r="BA437" i="88"/>
  <c r="BA436" i="88" s="1"/>
  <c r="AZ437" i="88"/>
  <c r="AY437" i="88"/>
  <c r="AY436" i="88" s="1"/>
  <c r="AX437" i="88"/>
  <c r="AW437" i="88"/>
  <c r="AW436" i="88" s="1"/>
  <c r="AV437" i="88"/>
  <c r="AU437" i="88"/>
  <c r="AU436" i="88" s="1"/>
  <c r="AT437" i="88"/>
  <c r="AS437" i="88"/>
  <c r="AS436" i="88" s="1"/>
  <c r="AR437" i="88"/>
  <c r="AQ437" i="88"/>
  <c r="AQ436" i="88" s="1"/>
  <c r="AP437" i="88"/>
  <c r="AO437" i="88"/>
  <c r="AO436" i="88" s="1"/>
  <c r="AN437" i="88"/>
  <c r="AM437" i="88"/>
  <c r="AM436" i="88" s="1"/>
  <c r="AL437" i="88"/>
  <c r="AK437" i="88"/>
  <c r="AK436" i="88" s="1"/>
  <c r="AJ437" i="88"/>
  <c r="AI437" i="88"/>
  <c r="AI436" i="88" s="1"/>
  <c r="AH437" i="88"/>
  <c r="AG437" i="88"/>
  <c r="AG436" i="88" s="1"/>
  <c r="AF437" i="88"/>
  <c r="AE437" i="88"/>
  <c r="AE436" i="88" s="1"/>
  <c r="AD437" i="88"/>
  <c r="AC437" i="88"/>
  <c r="AC436" i="88" s="1"/>
  <c r="AB437" i="88"/>
  <c r="AA437" i="88"/>
  <c r="AA436" i="88" s="1"/>
  <c r="Z437" i="88"/>
  <c r="Y437" i="88"/>
  <c r="Y436" i="88" s="1"/>
  <c r="X437" i="88"/>
  <c r="W437" i="88"/>
  <c r="W436" i="88" s="1"/>
  <c r="V437" i="88"/>
  <c r="U437" i="88"/>
  <c r="U436" i="88" s="1"/>
  <c r="T437" i="88"/>
  <c r="S437" i="88"/>
  <c r="S436" i="88" s="1"/>
  <c r="R437" i="88"/>
  <c r="Q437" i="88"/>
  <c r="Q436" i="88" s="1"/>
  <c r="P437" i="88"/>
  <c r="O437" i="88"/>
  <c r="O436" i="88" s="1"/>
  <c r="N437" i="88"/>
  <c r="M437" i="88"/>
  <c r="M436" i="88" s="1"/>
  <c r="L437" i="88"/>
  <c r="K437" i="88"/>
  <c r="K436" i="88" s="1"/>
  <c r="J437" i="88"/>
  <c r="I437" i="88"/>
  <c r="I436" i="88" s="1"/>
  <c r="H437" i="88"/>
  <c r="G437" i="88"/>
  <c r="G436" i="88" s="1"/>
  <c r="F437" i="88"/>
  <c r="E437" i="88"/>
  <c r="E436" i="88" s="1"/>
  <c r="D437" i="88"/>
  <c r="C437" i="88"/>
  <c r="C436" i="88" s="1"/>
  <c r="BZ436" i="88"/>
  <c r="BX436" i="88"/>
  <c r="BV436" i="88"/>
  <c r="BT436" i="88"/>
  <c r="BR436" i="88"/>
  <c r="BP436" i="88"/>
  <c r="BN436" i="88"/>
  <c r="BL436" i="88"/>
  <c r="BJ436" i="88"/>
  <c r="BH436" i="88"/>
  <c r="BF436" i="88"/>
  <c r="BD436" i="88"/>
  <c r="BB436" i="88"/>
  <c r="AZ436" i="88"/>
  <c r="AX436" i="88"/>
  <c r="AV436" i="88"/>
  <c r="AT436" i="88"/>
  <c r="AR436" i="88"/>
  <c r="AP436" i="88"/>
  <c r="AN436" i="88"/>
  <c r="AL436" i="88"/>
  <c r="AJ436" i="88"/>
  <c r="AH436" i="88"/>
  <c r="AF436" i="88"/>
  <c r="AD436" i="88"/>
  <c r="AB436" i="88"/>
  <c r="Z436" i="88"/>
  <c r="X436" i="88"/>
  <c r="V436" i="88"/>
  <c r="T436" i="88"/>
  <c r="R436" i="88"/>
  <c r="P436" i="88"/>
  <c r="N436" i="88"/>
  <c r="L436" i="88"/>
  <c r="J436" i="88"/>
  <c r="H436" i="88"/>
  <c r="F436" i="88"/>
  <c r="D436" i="88"/>
  <c r="CA435" i="88"/>
  <c r="BZ435" i="88"/>
  <c r="BY435" i="88"/>
  <c r="BX435" i="88"/>
  <c r="BW435" i="88"/>
  <c r="BV435" i="88"/>
  <c r="BU435" i="88"/>
  <c r="BT435" i="88"/>
  <c r="BS435" i="88"/>
  <c r="BR435" i="88"/>
  <c r="BQ435" i="88"/>
  <c r="BP435" i="88"/>
  <c r="BO435" i="88"/>
  <c r="BN435" i="88"/>
  <c r="BM435" i="88"/>
  <c r="BL435" i="88"/>
  <c r="BK435" i="88"/>
  <c r="BJ435" i="88"/>
  <c r="BI435" i="88"/>
  <c r="BH435" i="88"/>
  <c r="BG435" i="88"/>
  <c r="BF435" i="88"/>
  <c r="BE435" i="88"/>
  <c r="BD435" i="88"/>
  <c r="BC435" i="88"/>
  <c r="BB435" i="88"/>
  <c r="BA435" i="88"/>
  <c r="AZ435" i="88"/>
  <c r="AY435" i="88"/>
  <c r="AX435" i="88"/>
  <c r="AW435" i="88"/>
  <c r="AV435" i="88"/>
  <c r="AU435" i="88"/>
  <c r="AT435" i="88"/>
  <c r="AS435" i="88"/>
  <c r="AR435" i="88"/>
  <c r="AQ435" i="88"/>
  <c r="AP435" i="88"/>
  <c r="AO435" i="88"/>
  <c r="AN435" i="88"/>
  <c r="AM435" i="88"/>
  <c r="AL435" i="88"/>
  <c r="AK435" i="88"/>
  <c r="AJ435" i="88"/>
  <c r="AI435" i="88"/>
  <c r="AH435" i="88"/>
  <c r="AG435" i="88"/>
  <c r="AF435" i="88"/>
  <c r="AE435" i="88"/>
  <c r="AD435" i="88"/>
  <c r="AC435" i="88"/>
  <c r="AB435" i="88"/>
  <c r="AA435" i="88"/>
  <c r="Z435" i="88"/>
  <c r="Y435" i="88"/>
  <c r="X435" i="88"/>
  <c r="W435" i="88"/>
  <c r="V435" i="88"/>
  <c r="U435" i="88"/>
  <c r="T435" i="88"/>
  <c r="S435" i="88"/>
  <c r="R435" i="88"/>
  <c r="Q435" i="88"/>
  <c r="P435" i="88"/>
  <c r="O435" i="88"/>
  <c r="N435" i="88"/>
  <c r="M435" i="88"/>
  <c r="L435" i="88"/>
  <c r="K435" i="88"/>
  <c r="J435" i="88"/>
  <c r="I435" i="88"/>
  <c r="H435" i="88"/>
  <c r="G435" i="88"/>
  <c r="F435" i="88"/>
  <c r="E435" i="88"/>
  <c r="D435" i="88"/>
  <c r="C435" i="88"/>
  <c r="CA434" i="88"/>
  <c r="BZ434" i="88"/>
  <c r="BY434" i="88"/>
  <c r="BX434" i="88"/>
  <c r="BW434" i="88"/>
  <c r="BV434" i="88"/>
  <c r="BU434" i="88"/>
  <c r="BT434" i="88"/>
  <c r="BS434" i="88"/>
  <c r="BR434" i="88"/>
  <c r="BQ434" i="88"/>
  <c r="BP434" i="88"/>
  <c r="BO434" i="88"/>
  <c r="BN434" i="88"/>
  <c r="BM434" i="88"/>
  <c r="BL434" i="88"/>
  <c r="BK434" i="88"/>
  <c r="BJ434" i="88"/>
  <c r="BI434" i="88"/>
  <c r="BH434" i="88"/>
  <c r="BG434" i="88"/>
  <c r="BF434" i="88"/>
  <c r="BE434" i="88"/>
  <c r="BD434" i="88"/>
  <c r="BC434" i="88"/>
  <c r="BB434" i="88"/>
  <c r="BA434" i="88"/>
  <c r="AZ434" i="88"/>
  <c r="AY434" i="88"/>
  <c r="AX434" i="88"/>
  <c r="AW434" i="88"/>
  <c r="AV434" i="88"/>
  <c r="AU434" i="88"/>
  <c r="AT434" i="88"/>
  <c r="AS434" i="88"/>
  <c r="AR434" i="88"/>
  <c r="AQ434" i="88"/>
  <c r="AP434" i="88"/>
  <c r="AO434" i="88"/>
  <c r="AN434" i="88"/>
  <c r="AM434" i="88"/>
  <c r="AL434" i="88"/>
  <c r="AK434" i="88"/>
  <c r="AJ434" i="88"/>
  <c r="AI434" i="88"/>
  <c r="AH434" i="88"/>
  <c r="AG434" i="88"/>
  <c r="AF434" i="88"/>
  <c r="AE434" i="88"/>
  <c r="AD434" i="88"/>
  <c r="AC434" i="88"/>
  <c r="AB434" i="88"/>
  <c r="AA434" i="88"/>
  <c r="Z434" i="88"/>
  <c r="Y434" i="88"/>
  <c r="X434" i="88"/>
  <c r="W434" i="88"/>
  <c r="V434" i="88"/>
  <c r="U434" i="88"/>
  <c r="T434" i="88"/>
  <c r="S434" i="88"/>
  <c r="R434" i="88"/>
  <c r="Q434" i="88"/>
  <c r="P434" i="88"/>
  <c r="O434" i="88"/>
  <c r="N434" i="88"/>
  <c r="M434" i="88"/>
  <c r="L434" i="88"/>
  <c r="K434" i="88"/>
  <c r="J434" i="88"/>
  <c r="I434" i="88"/>
  <c r="H434" i="88"/>
  <c r="G434" i="88"/>
  <c r="F434" i="88"/>
  <c r="E434" i="88"/>
  <c r="D434" i="88"/>
  <c r="C434" i="88"/>
  <c r="CA433" i="88"/>
  <c r="BZ433" i="88"/>
  <c r="BY433" i="88"/>
  <c r="BX433" i="88"/>
  <c r="BW433" i="88"/>
  <c r="BV433" i="88"/>
  <c r="BU433" i="88"/>
  <c r="BT433" i="88"/>
  <c r="BS433" i="88"/>
  <c r="BR433" i="88"/>
  <c r="BQ433" i="88"/>
  <c r="BP433" i="88"/>
  <c r="BO433" i="88"/>
  <c r="BN433" i="88"/>
  <c r="BM433" i="88"/>
  <c r="BL433" i="88"/>
  <c r="BK433" i="88"/>
  <c r="BJ433" i="88"/>
  <c r="BI433" i="88"/>
  <c r="BH433" i="88"/>
  <c r="BG433" i="88"/>
  <c r="BF433" i="88"/>
  <c r="BE433" i="88"/>
  <c r="BD433" i="88"/>
  <c r="BC433" i="88"/>
  <c r="BB433" i="88"/>
  <c r="BA433" i="88"/>
  <c r="AZ433" i="88"/>
  <c r="AY433" i="88"/>
  <c r="AX433" i="88"/>
  <c r="AW433" i="88"/>
  <c r="AV433" i="88"/>
  <c r="AU433" i="88"/>
  <c r="AT433" i="88"/>
  <c r="AS433" i="88"/>
  <c r="AR433" i="88"/>
  <c r="AQ433" i="88"/>
  <c r="AP433" i="88"/>
  <c r="AO433" i="88"/>
  <c r="AN433" i="88"/>
  <c r="AM433" i="88"/>
  <c r="AL433" i="88"/>
  <c r="AK433" i="88"/>
  <c r="AJ433" i="88"/>
  <c r="AI433" i="88"/>
  <c r="AH433" i="88"/>
  <c r="AG433" i="88"/>
  <c r="AF433" i="88"/>
  <c r="AE433" i="88"/>
  <c r="AD433" i="88"/>
  <c r="AC433" i="88"/>
  <c r="AB433" i="88"/>
  <c r="AA433" i="88"/>
  <c r="Z433" i="88"/>
  <c r="Y433" i="88"/>
  <c r="X433" i="88"/>
  <c r="W433" i="88"/>
  <c r="V433" i="88"/>
  <c r="U433" i="88"/>
  <c r="T433" i="88"/>
  <c r="S433" i="88"/>
  <c r="R433" i="88"/>
  <c r="Q433" i="88"/>
  <c r="P433" i="88"/>
  <c r="O433" i="88"/>
  <c r="N433" i="88"/>
  <c r="M433" i="88"/>
  <c r="L433" i="88"/>
  <c r="K433" i="88"/>
  <c r="J433" i="88"/>
  <c r="I433" i="88"/>
  <c r="H433" i="88"/>
  <c r="G433" i="88"/>
  <c r="F433" i="88"/>
  <c r="E433" i="88"/>
  <c r="D433" i="88"/>
  <c r="C433" i="88"/>
  <c r="CA432" i="88"/>
  <c r="BZ432" i="88"/>
  <c r="BY432" i="88"/>
  <c r="BX432" i="88"/>
  <c r="BW432" i="88"/>
  <c r="BV432" i="88"/>
  <c r="BU432" i="88"/>
  <c r="BT432" i="88"/>
  <c r="BS432" i="88"/>
  <c r="BR432" i="88"/>
  <c r="BQ432" i="88"/>
  <c r="BP432" i="88"/>
  <c r="BO432" i="88"/>
  <c r="BN432" i="88"/>
  <c r="BM432" i="88"/>
  <c r="BL432" i="88"/>
  <c r="BK432" i="88"/>
  <c r="BJ432" i="88"/>
  <c r="BI432" i="88"/>
  <c r="BH432" i="88"/>
  <c r="BG432" i="88"/>
  <c r="BF432" i="88"/>
  <c r="BE432" i="88"/>
  <c r="BD432" i="88"/>
  <c r="BC432" i="88"/>
  <c r="BB432" i="88"/>
  <c r="BA432" i="88"/>
  <c r="AZ432" i="88"/>
  <c r="AY432" i="88"/>
  <c r="AX432" i="88"/>
  <c r="AW432" i="88"/>
  <c r="AV432" i="88"/>
  <c r="AU432" i="88"/>
  <c r="AT432" i="88"/>
  <c r="AS432" i="88"/>
  <c r="AR432" i="88"/>
  <c r="AQ432" i="88"/>
  <c r="AP432" i="88"/>
  <c r="AO432" i="88"/>
  <c r="AN432" i="88"/>
  <c r="AM432" i="88"/>
  <c r="AL432" i="88"/>
  <c r="AK432" i="88"/>
  <c r="AJ432" i="88"/>
  <c r="AI432" i="88"/>
  <c r="AH432" i="88"/>
  <c r="AG432" i="88"/>
  <c r="AF432" i="88"/>
  <c r="AE432" i="88"/>
  <c r="AD432" i="88"/>
  <c r="AC432" i="88"/>
  <c r="AB432" i="88"/>
  <c r="AA432" i="88"/>
  <c r="Z432" i="88"/>
  <c r="Y432" i="88"/>
  <c r="X432" i="88"/>
  <c r="W432" i="88"/>
  <c r="V432" i="88"/>
  <c r="U432" i="88"/>
  <c r="T432" i="88"/>
  <c r="S432" i="88"/>
  <c r="R432" i="88"/>
  <c r="Q432" i="88"/>
  <c r="P432" i="88"/>
  <c r="O432" i="88"/>
  <c r="N432" i="88"/>
  <c r="M432" i="88"/>
  <c r="L432" i="88"/>
  <c r="K432" i="88"/>
  <c r="J432" i="88"/>
  <c r="I432" i="88"/>
  <c r="H432" i="88"/>
  <c r="G432" i="88"/>
  <c r="F432" i="88"/>
  <c r="E432" i="88"/>
  <c r="D432" i="88"/>
  <c r="C432" i="88"/>
  <c r="CA431" i="88"/>
  <c r="BZ431" i="88"/>
  <c r="BY431" i="88"/>
  <c r="BX431" i="88"/>
  <c r="BW431" i="88"/>
  <c r="BV431" i="88"/>
  <c r="BU431" i="88"/>
  <c r="BT431" i="88"/>
  <c r="BS431" i="88"/>
  <c r="BR431" i="88"/>
  <c r="BQ431" i="88"/>
  <c r="BP431" i="88"/>
  <c r="BO431" i="88"/>
  <c r="BN431" i="88"/>
  <c r="BM431" i="88"/>
  <c r="BL431" i="88"/>
  <c r="BK431" i="88"/>
  <c r="BJ431" i="88"/>
  <c r="BI431" i="88"/>
  <c r="BH431" i="88"/>
  <c r="BG431" i="88"/>
  <c r="BF431" i="88"/>
  <c r="BE431" i="88"/>
  <c r="BD431" i="88"/>
  <c r="BC431" i="88"/>
  <c r="BB431" i="88"/>
  <c r="BA431" i="88"/>
  <c r="AZ431" i="88"/>
  <c r="AY431" i="88"/>
  <c r="AX431" i="88"/>
  <c r="AW431" i="88"/>
  <c r="AV431" i="88"/>
  <c r="AU431" i="88"/>
  <c r="AT431" i="88"/>
  <c r="AS431" i="88"/>
  <c r="AR431" i="88"/>
  <c r="AQ431" i="88"/>
  <c r="AP431" i="88"/>
  <c r="AO431" i="88"/>
  <c r="AN431" i="88"/>
  <c r="AM431" i="88"/>
  <c r="AL431" i="88"/>
  <c r="AK431" i="88"/>
  <c r="AJ431" i="88"/>
  <c r="AI431" i="88"/>
  <c r="AH431" i="88"/>
  <c r="AG431" i="88"/>
  <c r="AF431" i="88"/>
  <c r="AE431" i="88"/>
  <c r="AD431" i="88"/>
  <c r="AC431" i="88"/>
  <c r="AB431" i="88"/>
  <c r="AA431" i="88"/>
  <c r="Z431" i="88"/>
  <c r="Y431" i="88"/>
  <c r="X431" i="88"/>
  <c r="W431" i="88"/>
  <c r="V431" i="88"/>
  <c r="U431" i="88"/>
  <c r="T431" i="88"/>
  <c r="S431" i="88"/>
  <c r="R431" i="88"/>
  <c r="Q431" i="88"/>
  <c r="P431" i="88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C431" i="88"/>
  <c r="CA430" i="88"/>
  <c r="BZ430" i="88"/>
  <c r="BY430" i="88"/>
  <c r="BX430" i="88"/>
  <c r="BW430" i="88"/>
  <c r="BV430" i="88"/>
  <c r="BU430" i="88"/>
  <c r="BT430" i="88"/>
  <c r="BS430" i="88"/>
  <c r="BR430" i="88"/>
  <c r="BQ430" i="88"/>
  <c r="BP430" i="88"/>
  <c r="BO430" i="88"/>
  <c r="BN430" i="88"/>
  <c r="BM430" i="88"/>
  <c r="BL430" i="88"/>
  <c r="BK430" i="88"/>
  <c r="BJ430" i="88"/>
  <c r="BI430" i="88"/>
  <c r="BH430" i="88"/>
  <c r="BG430" i="88"/>
  <c r="BF430" i="88"/>
  <c r="BE430" i="88"/>
  <c r="BD430" i="88"/>
  <c r="BC430" i="88"/>
  <c r="BB430" i="88"/>
  <c r="BA430" i="88"/>
  <c r="AZ430" i="88"/>
  <c r="AY430" i="88"/>
  <c r="AX430" i="88"/>
  <c r="AW430" i="88"/>
  <c r="AV430" i="88"/>
  <c r="AU430" i="88"/>
  <c r="AT430" i="88"/>
  <c r="AS430" i="88"/>
  <c r="AR430" i="88"/>
  <c r="AQ430" i="88"/>
  <c r="AP430" i="88"/>
  <c r="AO430" i="88"/>
  <c r="AN430" i="88"/>
  <c r="AM430" i="88"/>
  <c r="AL430" i="88"/>
  <c r="AK430" i="88"/>
  <c r="AJ430" i="88"/>
  <c r="AI430" i="88"/>
  <c r="AH430" i="88"/>
  <c r="AG430" i="88"/>
  <c r="AF430" i="88"/>
  <c r="AE430" i="88"/>
  <c r="AD430" i="88"/>
  <c r="AC430" i="88"/>
  <c r="AB430" i="88"/>
  <c r="AA430" i="88"/>
  <c r="Z430" i="88"/>
  <c r="Y430" i="88"/>
  <c r="X430" i="88"/>
  <c r="W430" i="88"/>
  <c r="V430" i="88"/>
  <c r="U430" i="88"/>
  <c r="T430" i="88"/>
  <c r="S430" i="88"/>
  <c r="R430" i="88"/>
  <c r="Q430" i="88"/>
  <c r="P430" i="88"/>
  <c r="O430" i="88"/>
  <c r="N430" i="88"/>
  <c r="M430" i="88"/>
  <c r="L430" i="88"/>
  <c r="K430" i="88"/>
  <c r="J430" i="88"/>
  <c r="I430" i="88"/>
  <c r="H430" i="88"/>
  <c r="G430" i="88"/>
  <c r="F430" i="88"/>
  <c r="E430" i="88"/>
  <c r="D430" i="88"/>
  <c r="C430" i="88"/>
  <c r="CA429" i="88"/>
  <c r="CA428" i="88" s="1"/>
  <c r="BZ429" i="88"/>
  <c r="BY429" i="88"/>
  <c r="BX429" i="88"/>
  <c r="BW429" i="88"/>
  <c r="BW428" i="88" s="1"/>
  <c r="BV429" i="88"/>
  <c r="BU429" i="88"/>
  <c r="BU428" i="88" s="1"/>
  <c r="BT429" i="88"/>
  <c r="BS429" i="88"/>
  <c r="BS428" i="88" s="1"/>
  <c r="BR429" i="88"/>
  <c r="BQ429" i="88"/>
  <c r="BQ428" i="88" s="1"/>
  <c r="BP429" i="88"/>
  <c r="BO429" i="88"/>
  <c r="BO428" i="88" s="1"/>
  <c r="BN429" i="88"/>
  <c r="BM429" i="88"/>
  <c r="BM428" i="88" s="1"/>
  <c r="BL429" i="88"/>
  <c r="BK429" i="88"/>
  <c r="BK428" i="88" s="1"/>
  <c r="BJ429" i="88"/>
  <c r="BI429" i="88"/>
  <c r="BI428" i="88" s="1"/>
  <c r="BH429" i="88"/>
  <c r="BG429" i="88"/>
  <c r="BG428" i="88" s="1"/>
  <c r="BF429" i="88"/>
  <c r="BE429" i="88"/>
  <c r="BE428" i="88" s="1"/>
  <c r="BD429" i="88"/>
  <c r="BC429" i="88"/>
  <c r="BC428" i="88" s="1"/>
  <c r="BB429" i="88"/>
  <c r="BA429" i="88"/>
  <c r="BA428" i="88" s="1"/>
  <c r="AZ429" i="88"/>
  <c r="AY429" i="88"/>
  <c r="AY428" i="88" s="1"/>
  <c r="AX429" i="88"/>
  <c r="AW429" i="88"/>
  <c r="AW428" i="88" s="1"/>
  <c r="AV429" i="88"/>
  <c r="AU429" i="88"/>
  <c r="AU428" i="88" s="1"/>
  <c r="AT429" i="88"/>
  <c r="AS429" i="88"/>
  <c r="AS428" i="88" s="1"/>
  <c r="AR429" i="88"/>
  <c r="AQ429" i="88"/>
  <c r="AQ428" i="88" s="1"/>
  <c r="AP429" i="88"/>
  <c r="AO429" i="88"/>
  <c r="AO428" i="88" s="1"/>
  <c r="AN429" i="88"/>
  <c r="AM429" i="88"/>
  <c r="AM428" i="88" s="1"/>
  <c r="AL429" i="88"/>
  <c r="AK429" i="88"/>
  <c r="AK428" i="88" s="1"/>
  <c r="AJ429" i="88"/>
  <c r="AI429" i="88"/>
  <c r="AI428" i="88" s="1"/>
  <c r="AH429" i="88"/>
  <c r="AG429" i="88"/>
  <c r="AG428" i="88" s="1"/>
  <c r="AF429" i="88"/>
  <c r="AE429" i="88"/>
  <c r="AE428" i="88" s="1"/>
  <c r="AD429" i="88"/>
  <c r="AC429" i="88"/>
  <c r="AC428" i="88" s="1"/>
  <c r="AB429" i="88"/>
  <c r="AA429" i="88"/>
  <c r="AA428" i="88" s="1"/>
  <c r="Z429" i="88"/>
  <c r="Y429" i="88"/>
  <c r="Y428" i="88" s="1"/>
  <c r="X429" i="88"/>
  <c r="W429" i="88"/>
  <c r="W428" i="88" s="1"/>
  <c r="V429" i="88"/>
  <c r="U429" i="88"/>
  <c r="U428" i="88" s="1"/>
  <c r="T429" i="88"/>
  <c r="S429" i="88"/>
  <c r="S428" i="88" s="1"/>
  <c r="R429" i="88"/>
  <c r="Q429" i="88"/>
  <c r="Q428" i="88" s="1"/>
  <c r="P429" i="88"/>
  <c r="O429" i="88"/>
  <c r="O428" i="88" s="1"/>
  <c r="N429" i="88"/>
  <c r="M429" i="88"/>
  <c r="M428" i="88" s="1"/>
  <c r="L429" i="88"/>
  <c r="K429" i="88"/>
  <c r="K428" i="88" s="1"/>
  <c r="J429" i="88"/>
  <c r="I429" i="88"/>
  <c r="I428" i="88" s="1"/>
  <c r="H429" i="88"/>
  <c r="G429" i="88"/>
  <c r="G428" i="88" s="1"/>
  <c r="F429" i="88"/>
  <c r="E429" i="88"/>
  <c r="E428" i="88" s="1"/>
  <c r="D429" i="88"/>
  <c r="C429" i="88"/>
  <c r="C428" i="88" s="1"/>
  <c r="BX428" i="88"/>
  <c r="BV428" i="88"/>
  <c r="BT428" i="88"/>
  <c r="BR428" i="88"/>
  <c r="BP428" i="88"/>
  <c r="BN428" i="88"/>
  <c r="BL428" i="88"/>
  <c r="BJ428" i="88"/>
  <c r="BH428" i="88"/>
  <c r="BF428" i="88"/>
  <c r="BD428" i="88"/>
  <c r="BB428" i="88"/>
  <c r="AZ428" i="88"/>
  <c r="AX428" i="88"/>
  <c r="AV428" i="88"/>
  <c r="AT428" i="88"/>
  <c r="AR428" i="88"/>
  <c r="AP428" i="88"/>
  <c r="AN428" i="88"/>
  <c r="AL428" i="88"/>
  <c r="AJ428" i="88"/>
  <c r="AH428" i="88"/>
  <c r="AF428" i="88"/>
  <c r="AD428" i="88"/>
  <c r="AB428" i="88"/>
  <c r="Z428" i="88"/>
  <c r="X428" i="88"/>
  <c r="V428" i="88"/>
  <c r="T428" i="88"/>
  <c r="R428" i="88"/>
  <c r="P428" i="88"/>
  <c r="N428" i="88"/>
  <c r="L428" i="88"/>
  <c r="J428" i="88"/>
  <c r="H428" i="88"/>
  <c r="F428" i="88"/>
  <c r="D428" i="88"/>
  <c r="CA427" i="88"/>
  <c r="BZ427" i="88"/>
  <c r="BY427" i="88"/>
  <c r="BX427" i="88"/>
  <c r="BW427" i="88"/>
  <c r="BV427" i="88"/>
  <c r="BU427" i="88"/>
  <c r="BT427" i="88"/>
  <c r="BS427" i="88"/>
  <c r="BR427" i="88"/>
  <c r="BQ427" i="88"/>
  <c r="BP427" i="88"/>
  <c r="BO427" i="88"/>
  <c r="BN427" i="88"/>
  <c r="BM427" i="88"/>
  <c r="BL427" i="88"/>
  <c r="BK427" i="88"/>
  <c r="BJ427" i="88"/>
  <c r="BI427" i="88"/>
  <c r="BH427" i="88"/>
  <c r="BG427" i="88"/>
  <c r="BF427" i="88"/>
  <c r="BE427" i="88"/>
  <c r="BD427" i="88"/>
  <c r="BC427" i="88"/>
  <c r="BB427" i="88"/>
  <c r="BA427" i="88"/>
  <c r="AZ427" i="88"/>
  <c r="AY427" i="88"/>
  <c r="AX427" i="88"/>
  <c r="AW427" i="88"/>
  <c r="AV427" i="88"/>
  <c r="AU427" i="88"/>
  <c r="AT427" i="88"/>
  <c r="AS427" i="88"/>
  <c r="AR427" i="88"/>
  <c r="AQ427" i="88"/>
  <c r="AP427" i="88"/>
  <c r="AO427" i="88"/>
  <c r="AN427" i="88"/>
  <c r="AM427" i="88"/>
  <c r="AL427" i="88"/>
  <c r="AK427" i="88"/>
  <c r="AJ427" i="88"/>
  <c r="AI427" i="88"/>
  <c r="AH427" i="88"/>
  <c r="AG427" i="88"/>
  <c r="AF427" i="88"/>
  <c r="AE427" i="88"/>
  <c r="AD427" i="88"/>
  <c r="AC427" i="88"/>
  <c r="AB427" i="88"/>
  <c r="AA427" i="88"/>
  <c r="Z427" i="88"/>
  <c r="Y427" i="88"/>
  <c r="X427" i="88"/>
  <c r="W427" i="88"/>
  <c r="V427" i="88"/>
  <c r="U427" i="88"/>
  <c r="T427" i="88"/>
  <c r="S427" i="88"/>
  <c r="R427" i="88"/>
  <c r="Q427" i="88"/>
  <c r="P427" i="88"/>
  <c r="O427" i="88"/>
  <c r="N427" i="88"/>
  <c r="M427" i="88"/>
  <c r="L427" i="88"/>
  <c r="K427" i="88"/>
  <c r="J427" i="88"/>
  <c r="I427" i="88"/>
  <c r="H427" i="88"/>
  <c r="G427" i="88"/>
  <c r="F427" i="88"/>
  <c r="E427" i="88"/>
  <c r="D427" i="88"/>
  <c r="C427" i="88"/>
  <c r="CA426" i="88"/>
  <c r="BZ426" i="88"/>
  <c r="BY426" i="88"/>
  <c r="BX426" i="88"/>
  <c r="BW426" i="88"/>
  <c r="BV426" i="88"/>
  <c r="BU426" i="88"/>
  <c r="BT426" i="88"/>
  <c r="BS426" i="88"/>
  <c r="BR426" i="88"/>
  <c r="BQ426" i="88"/>
  <c r="BP426" i="88"/>
  <c r="BO426" i="88"/>
  <c r="BN426" i="88"/>
  <c r="BM426" i="88"/>
  <c r="BL426" i="88"/>
  <c r="BK426" i="88"/>
  <c r="BJ426" i="88"/>
  <c r="BI426" i="88"/>
  <c r="BH426" i="88"/>
  <c r="BG426" i="88"/>
  <c r="BF426" i="88"/>
  <c r="BE426" i="88"/>
  <c r="BD426" i="88"/>
  <c r="BC426" i="88"/>
  <c r="BB426" i="88"/>
  <c r="BA426" i="88"/>
  <c r="AZ426" i="88"/>
  <c r="AY426" i="88"/>
  <c r="AX426" i="88"/>
  <c r="AW426" i="88"/>
  <c r="AV426" i="88"/>
  <c r="AU426" i="88"/>
  <c r="AT426" i="88"/>
  <c r="AS426" i="88"/>
  <c r="AR426" i="88"/>
  <c r="AQ426" i="88"/>
  <c r="AP426" i="88"/>
  <c r="AO426" i="88"/>
  <c r="AN426" i="88"/>
  <c r="AM426" i="88"/>
  <c r="AL426" i="88"/>
  <c r="AK426" i="88"/>
  <c r="AJ426" i="88"/>
  <c r="AI426" i="88"/>
  <c r="AH426" i="88"/>
  <c r="AG426" i="88"/>
  <c r="AF426" i="88"/>
  <c r="AE426" i="88"/>
  <c r="AD426" i="88"/>
  <c r="AC426" i="88"/>
  <c r="AB426" i="88"/>
  <c r="AA426" i="88"/>
  <c r="Z426" i="88"/>
  <c r="Y426" i="88"/>
  <c r="X426" i="88"/>
  <c r="W426" i="88"/>
  <c r="V426" i="88"/>
  <c r="U426" i="88"/>
  <c r="T426" i="88"/>
  <c r="S426" i="88"/>
  <c r="R426" i="88"/>
  <c r="Q426" i="88"/>
  <c r="P426" i="88"/>
  <c r="O426" i="88"/>
  <c r="N426" i="88"/>
  <c r="M426" i="88"/>
  <c r="L426" i="88"/>
  <c r="K426" i="88"/>
  <c r="J426" i="88"/>
  <c r="I426" i="88"/>
  <c r="H426" i="88"/>
  <c r="G426" i="88"/>
  <c r="F426" i="88"/>
  <c r="E426" i="88"/>
  <c r="D426" i="88"/>
  <c r="C426" i="88"/>
  <c r="CA425" i="88"/>
  <c r="BZ425" i="88"/>
  <c r="BY425" i="88"/>
  <c r="BX425" i="88"/>
  <c r="BW425" i="88"/>
  <c r="BV425" i="88"/>
  <c r="BU425" i="88"/>
  <c r="BT425" i="88"/>
  <c r="BS425" i="88"/>
  <c r="BR425" i="88"/>
  <c r="BQ425" i="88"/>
  <c r="BP425" i="88"/>
  <c r="BO425" i="88"/>
  <c r="BN425" i="88"/>
  <c r="BM425" i="88"/>
  <c r="BL425" i="88"/>
  <c r="BK425" i="88"/>
  <c r="BJ425" i="88"/>
  <c r="BI425" i="88"/>
  <c r="BH425" i="88"/>
  <c r="BG425" i="88"/>
  <c r="BF425" i="88"/>
  <c r="BE425" i="88"/>
  <c r="BD425" i="88"/>
  <c r="BC425" i="88"/>
  <c r="BB425" i="88"/>
  <c r="BA425" i="88"/>
  <c r="AZ425" i="88"/>
  <c r="AY425" i="88"/>
  <c r="AX425" i="88"/>
  <c r="AW425" i="88"/>
  <c r="AV425" i="88"/>
  <c r="AU425" i="88"/>
  <c r="AT425" i="88"/>
  <c r="AS425" i="88"/>
  <c r="AR425" i="88"/>
  <c r="AQ425" i="88"/>
  <c r="AP425" i="88"/>
  <c r="AO425" i="88"/>
  <c r="AN425" i="88"/>
  <c r="AM425" i="88"/>
  <c r="AL425" i="88"/>
  <c r="AK425" i="88"/>
  <c r="AJ425" i="88"/>
  <c r="AI425" i="88"/>
  <c r="AH425" i="88"/>
  <c r="AG425" i="88"/>
  <c r="AF425" i="88"/>
  <c r="AE425" i="88"/>
  <c r="AD425" i="88"/>
  <c r="AC425" i="88"/>
  <c r="AB425" i="88"/>
  <c r="AA425" i="88"/>
  <c r="Z425" i="88"/>
  <c r="Y425" i="88"/>
  <c r="X425" i="88"/>
  <c r="W425" i="88"/>
  <c r="V425" i="88"/>
  <c r="U425" i="88"/>
  <c r="T425" i="88"/>
  <c r="S425" i="88"/>
  <c r="R425" i="88"/>
  <c r="Q425" i="88"/>
  <c r="P425" i="88"/>
  <c r="O425" i="88"/>
  <c r="N425" i="88"/>
  <c r="M425" i="88"/>
  <c r="L425" i="88"/>
  <c r="K425" i="88"/>
  <c r="J425" i="88"/>
  <c r="I425" i="88"/>
  <c r="H425" i="88"/>
  <c r="G425" i="88"/>
  <c r="F425" i="88"/>
  <c r="E425" i="88"/>
  <c r="D425" i="88"/>
  <c r="C425" i="88"/>
  <c r="CA424" i="88"/>
  <c r="BZ424" i="88"/>
  <c r="BY424" i="88"/>
  <c r="BX424" i="88"/>
  <c r="BW424" i="88"/>
  <c r="BV424" i="88"/>
  <c r="BU424" i="88"/>
  <c r="BT424" i="88"/>
  <c r="BS424" i="88"/>
  <c r="BR424" i="88"/>
  <c r="BQ424" i="88"/>
  <c r="BP424" i="88"/>
  <c r="BO424" i="88"/>
  <c r="BN424" i="88"/>
  <c r="BM424" i="88"/>
  <c r="BL424" i="88"/>
  <c r="BK424" i="88"/>
  <c r="BJ424" i="88"/>
  <c r="BI424" i="88"/>
  <c r="BH424" i="88"/>
  <c r="BG424" i="88"/>
  <c r="BF424" i="88"/>
  <c r="BE424" i="88"/>
  <c r="BD424" i="88"/>
  <c r="BC424" i="88"/>
  <c r="BB424" i="88"/>
  <c r="BA424" i="88"/>
  <c r="AZ424" i="88"/>
  <c r="AY424" i="88"/>
  <c r="AX424" i="88"/>
  <c r="AW424" i="88"/>
  <c r="AV424" i="88"/>
  <c r="AU424" i="88"/>
  <c r="AT424" i="88"/>
  <c r="AS424" i="88"/>
  <c r="AR424" i="88"/>
  <c r="AQ424" i="88"/>
  <c r="AP424" i="88"/>
  <c r="AO424" i="88"/>
  <c r="AN424" i="88"/>
  <c r="AM424" i="88"/>
  <c r="AL424" i="88"/>
  <c r="AK424" i="88"/>
  <c r="AJ424" i="88"/>
  <c r="AI424" i="88"/>
  <c r="AH424" i="88"/>
  <c r="AG424" i="88"/>
  <c r="AF424" i="88"/>
  <c r="AE424" i="88"/>
  <c r="AD424" i="88"/>
  <c r="AC424" i="88"/>
  <c r="AB424" i="88"/>
  <c r="AA424" i="88"/>
  <c r="Z424" i="88"/>
  <c r="Y424" i="88"/>
  <c r="X424" i="88"/>
  <c r="W424" i="88"/>
  <c r="V424" i="88"/>
  <c r="U424" i="88"/>
  <c r="T424" i="88"/>
  <c r="S424" i="88"/>
  <c r="R424" i="88"/>
  <c r="Q424" i="88"/>
  <c r="P424" i="88"/>
  <c r="O424" i="88"/>
  <c r="N424" i="88"/>
  <c r="M424" i="88"/>
  <c r="L424" i="88"/>
  <c r="K424" i="88"/>
  <c r="J424" i="88"/>
  <c r="I424" i="88"/>
  <c r="H424" i="88"/>
  <c r="G424" i="88"/>
  <c r="F424" i="88"/>
  <c r="E424" i="88"/>
  <c r="D424" i="88"/>
  <c r="C424" i="88"/>
  <c r="CA423" i="88"/>
  <c r="BZ423" i="88"/>
  <c r="BY423" i="88"/>
  <c r="BX423" i="88"/>
  <c r="BW423" i="88"/>
  <c r="BV423" i="88"/>
  <c r="BU423" i="88"/>
  <c r="BT423" i="88"/>
  <c r="BS423" i="88"/>
  <c r="BR423" i="88"/>
  <c r="BQ423" i="88"/>
  <c r="BP423" i="88"/>
  <c r="BO423" i="88"/>
  <c r="BN423" i="88"/>
  <c r="BM423" i="88"/>
  <c r="BL423" i="88"/>
  <c r="BK423" i="88"/>
  <c r="BJ423" i="88"/>
  <c r="BI423" i="88"/>
  <c r="BH423" i="88"/>
  <c r="BG423" i="88"/>
  <c r="BF423" i="88"/>
  <c r="BE423" i="88"/>
  <c r="BD423" i="88"/>
  <c r="BC423" i="88"/>
  <c r="BB423" i="88"/>
  <c r="BA423" i="88"/>
  <c r="AZ423" i="88"/>
  <c r="AY423" i="88"/>
  <c r="AX423" i="88"/>
  <c r="AW423" i="88"/>
  <c r="AV423" i="88"/>
  <c r="AU423" i="88"/>
  <c r="AT423" i="88"/>
  <c r="AS423" i="88"/>
  <c r="AR423" i="88"/>
  <c r="AQ423" i="88"/>
  <c r="AP423" i="88"/>
  <c r="AO423" i="88"/>
  <c r="AN423" i="88"/>
  <c r="AM423" i="88"/>
  <c r="AL423" i="88"/>
  <c r="AK423" i="88"/>
  <c r="AJ423" i="88"/>
  <c r="AI423" i="88"/>
  <c r="AH423" i="88"/>
  <c r="AG423" i="88"/>
  <c r="AF423" i="88"/>
  <c r="AE423" i="88"/>
  <c r="AD423" i="88"/>
  <c r="AC423" i="88"/>
  <c r="AB423" i="88"/>
  <c r="AA423" i="88"/>
  <c r="Z423" i="88"/>
  <c r="Y423" i="88"/>
  <c r="X423" i="88"/>
  <c r="W423" i="88"/>
  <c r="V423" i="88"/>
  <c r="U423" i="88"/>
  <c r="T423" i="88"/>
  <c r="S423" i="88"/>
  <c r="R423" i="88"/>
  <c r="Q423" i="88"/>
  <c r="P423" i="88"/>
  <c r="O423" i="88"/>
  <c r="N423" i="88"/>
  <c r="M423" i="88"/>
  <c r="L423" i="88"/>
  <c r="K423" i="88"/>
  <c r="J423" i="88"/>
  <c r="I423" i="88"/>
  <c r="H423" i="88"/>
  <c r="G423" i="88"/>
  <c r="F423" i="88"/>
  <c r="E423" i="88"/>
  <c r="D423" i="88"/>
  <c r="C423" i="88"/>
  <c r="CA422" i="88"/>
  <c r="BZ422" i="88"/>
  <c r="BY422" i="88"/>
  <c r="BX422" i="88"/>
  <c r="BW422" i="88"/>
  <c r="BV422" i="88"/>
  <c r="BU422" i="88"/>
  <c r="BT422" i="88"/>
  <c r="BS422" i="88"/>
  <c r="BR422" i="88"/>
  <c r="BQ422" i="88"/>
  <c r="BP422" i="88"/>
  <c r="BO422" i="88"/>
  <c r="BN422" i="88"/>
  <c r="BM422" i="88"/>
  <c r="BL422" i="88"/>
  <c r="BK422" i="88"/>
  <c r="BJ422" i="88"/>
  <c r="BI422" i="88"/>
  <c r="BH422" i="88"/>
  <c r="BG422" i="88"/>
  <c r="BF422" i="88"/>
  <c r="BE422" i="88"/>
  <c r="BD422" i="88"/>
  <c r="BC422" i="88"/>
  <c r="BB422" i="88"/>
  <c r="BA422" i="88"/>
  <c r="AZ422" i="88"/>
  <c r="AY422" i="88"/>
  <c r="AX422" i="88"/>
  <c r="AW422" i="88"/>
  <c r="AV422" i="88"/>
  <c r="AU422" i="88"/>
  <c r="AT422" i="88"/>
  <c r="AS422" i="88"/>
  <c r="AR422" i="88"/>
  <c r="AQ422" i="88"/>
  <c r="AP422" i="88"/>
  <c r="AO422" i="88"/>
  <c r="AN422" i="88"/>
  <c r="AM422" i="88"/>
  <c r="AL422" i="88"/>
  <c r="AK422" i="88"/>
  <c r="AJ422" i="88"/>
  <c r="AI422" i="88"/>
  <c r="AH422" i="88"/>
  <c r="AG422" i="88"/>
  <c r="AF422" i="88"/>
  <c r="AE422" i="88"/>
  <c r="AD422" i="88"/>
  <c r="AC422" i="88"/>
  <c r="AB422" i="88"/>
  <c r="AA422" i="88"/>
  <c r="Z422" i="88"/>
  <c r="Y422" i="88"/>
  <c r="X422" i="88"/>
  <c r="W422" i="88"/>
  <c r="V422" i="88"/>
  <c r="U422" i="88"/>
  <c r="T422" i="88"/>
  <c r="S422" i="88"/>
  <c r="R422" i="88"/>
  <c r="Q422" i="88"/>
  <c r="P422" i="88"/>
  <c r="O422" i="88"/>
  <c r="N422" i="88"/>
  <c r="M422" i="88"/>
  <c r="L422" i="88"/>
  <c r="K422" i="88"/>
  <c r="J422" i="88"/>
  <c r="I422" i="88"/>
  <c r="H422" i="88"/>
  <c r="G422" i="88"/>
  <c r="F422" i="88"/>
  <c r="E422" i="88"/>
  <c r="D422" i="88"/>
  <c r="C422" i="88"/>
  <c r="CA421" i="88"/>
  <c r="BZ421" i="88"/>
  <c r="BY421" i="88"/>
  <c r="BX421" i="88"/>
  <c r="BW421" i="88"/>
  <c r="BV421" i="88"/>
  <c r="BU421" i="88"/>
  <c r="BT421" i="88"/>
  <c r="BS421" i="88"/>
  <c r="BR421" i="88"/>
  <c r="BQ421" i="88"/>
  <c r="BP421" i="88"/>
  <c r="BO421" i="88"/>
  <c r="BN421" i="88"/>
  <c r="BM421" i="88"/>
  <c r="BL421" i="88"/>
  <c r="BK421" i="88"/>
  <c r="BJ421" i="88"/>
  <c r="BI421" i="88"/>
  <c r="BH421" i="88"/>
  <c r="BG421" i="88"/>
  <c r="BF421" i="88"/>
  <c r="BE421" i="88"/>
  <c r="BD421" i="88"/>
  <c r="BC421" i="88"/>
  <c r="BB421" i="88"/>
  <c r="BA421" i="88"/>
  <c r="AZ421" i="88"/>
  <c r="AY421" i="88"/>
  <c r="AX421" i="88"/>
  <c r="AW421" i="88"/>
  <c r="AV421" i="88"/>
  <c r="AU421" i="88"/>
  <c r="AT421" i="88"/>
  <c r="AS421" i="88"/>
  <c r="AR421" i="88"/>
  <c r="AQ421" i="88"/>
  <c r="AP421" i="88"/>
  <c r="AO421" i="88"/>
  <c r="AN421" i="88"/>
  <c r="AM421" i="88"/>
  <c r="AL421" i="88"/>
  <c r="AK421" i="88"/>
  <c r="AJ421" i="88"/>
  <c r="AI421" i="88"/>
  <c r="AH421" i="88"/>
  <c r="AG421" i="88"/>
  <c r="AF421" i="88"/>
  <c r="AE421" i="88"/>
  <c r="AD421" i="88"/>
  <c r="AC421" i="88"/>
  <c r="AB421" i="88"/>
  <c r="AA421" i="88"/>
  <c r="Z421" i="88"/>
  <c r="Y421" i="88"/>
  <c r="X421" i="88"/>
  <c r="W421" i="88"/>
  <c r="V421" i="88"/>
  <c r="U421" i="88"/>
  <c r="T421" i="88"/>
  <c r="S421" i="88"/>
  <c r="R421" i="88"/>
  <c r="Q421" i="88"/>
  <c r="P421" i="88"/>
  <c r="O421" i="88"/>
  <c r="N421" i="88"/>
  <c r="M421" i="88"/>
  <c r="L421" i="88"/>
  <c r="K421" i="88"/>
  <c r="J421" i="88"/>
  <c r="I421" i="88"/>
  <c r="H421" i="88"/>
  <c r="G421" i="88"/>
  <c r="F421" i="88"/>
  <c r="E421" i="88"/>
  <c r="D421" i="88"/>
  <c r="C421" i="88"/>
  <c r="CA420" i="88"/>
  <c r="BZ420" i="88"/>
  <c r="BY420" i="88"/>
  <c r="BX420" i="88"/>
  <c r="BW420" i="88"/>
  <c r="BV420" i="88"/>
  <c r="BU420" i="88"/>
  <c r="BT420" i="88"/>
  <c r="BS420" i="88"/>
  <c r="BR420" i="88"/>
  <c r="BQ420" i="88"/>
  <c r="BP420" i="88"/>
  <c r="BO420" i="88"/>
  <c r="BN420" i="88"/>
  <c r="BM420" i="88"/>
  <c r="BL420" i="88"/>
  <c r="BK420" i="88"/>
  <c r="BJ420" i="88"/>
  <c r="BI420" i="88"/>
  <c r="BH420" i="88"/>
  <c r="BG420" i="88"/>
  <c r="BF420" i="88"/>
  <c r="BE420" i="88"/>
  <c r="BD420" i="88"/>
  <c r="BC420" i="88"/>
  <c r="BB420" i="88"/>
  <c r="BA420" i="88"/>
  <c r="AZ420" i="88"/>
  <c r="AY420" i="88"/>
  <c r="AX420" i="88"/>
  <c r="AW420" i="88"/>
  <c r="AV420" i="88"/>
  <c r="AU420" i="88"/>
  <c r="AT420" i="88"/>
  <c r="AS420" i="88"/>
  <c r="AR420" i="88"/>
  <c r="AQ420" i="88"/>
  <c r="AP420" i="88"/>
  <c r="AO420" i="88"/>
  <c r="AN420" i="88"/>
  <c r="AM420" i="88"/>
  <c r="AL420" i="88"/>
  <c r="AK420" i="88"/>
  <c r="AJ420" i="88"/>
  <c r="AI420" i="88"/>
  <c r="AH420" i="88"/>
  <c r="AG420" i="88"/>
  <c r="AF420" i="88"/>
  <c r="AE420" i="88"/>
  <c r="AD420" i="88"/>
  <c r="AC420" i="88"/>
  <c r="AB420" i="88"/>
  <c r="AA420" i="88"/>
  <c r="Z420" i="88"/>
  <c r="Y420" i="88"/>
  <c r="X420" i="88"/>
  <c r="W420" i="88"/>
  <c r="V420" i="88"/>
  <c r="U420" i="88"/>
  <c r="T420" i="88"/>
  <c r="S420" i="88"/>
  <c r="R420" i="88"/>
  <c r="Q420" i="88"/>
  <c r="P420" i="88"/>
  <c r="O420" i="88"/>
  <c r="N420" i="88"/>
  <c r="M420" i="88"/>
  <c r="L420" i="88"/>
  <c r="K420" i="88"/>
  <c r="J420" i="88"/>
  <c r="I420" i="88"/>
  <c r="H420" i="88"/>
  <c r="G420" i="88"/>
  <c r="F420" i="88"/>
  <c r="E420" i="88"/>
  <c r="D420" i="88"/>
  <c r="C420" i="88"/>
  <c r="CA419" i="88"/>
  <c r="CA418" i="88" s="1"/>
  <c r="CA417" i="88" s="1"/>
  <c r="BZ419" i="88"/>
  <c r="BY419" i="88"/>
  <c r="BY418" i="88" s="1"/>
  <c r="BX419" i="88"/>
  <c r="BW419" i="88"/>
  <c r="BW418" i="88" s="1"/>
  <c r="BW417" i="88" s="1"/>
  <c r="BV419" i="88"/>
  <c r="BU419" i="88"/>
  <c r="BU418" i="88" s="1"/>
  <c r="BU417" i="88" s="1"/>
  <c r="BT419" i="88"/>
  <c r="BS419" i="88"/>
  <c r="BS418" i="88" s="1"/>
  <c r="BS417" i="88" s="1"/>
  <c r="BR419" i="88"/>
  <c r="BQ419" i="88"/>
  <c r="BQ418" i="88" s="1"/>
  <c r="BQ417" i="88" s="1"/>
  <c r="BP419" i="88"/>
  <c r="BO419" i="88"/>
  <c r="BO418" i="88" s="1"/>
  <c r="BO417" i="88" s="1"/>
  <c r="BN419" i="88"/>
  <c r="BM419" i="88"/>
  <c r="BM418" i="88" s="1"/>
  <c r="BM417" i="88" s="1"/>
  <c r="BL419" i="88"/>
  <c r="BK419" i="88"/>
  <c r="BK418" i="88" s="1"/>
  <c r="BK417" i="88" s="1"/>
  <c r="BJ419" i="88"/>
  <c r="BI419" i="88"/>
  <c r="BI418" i="88" s="1"/>
  <c r="BI417" i="88" s="1"/>
  <c r="BH419" i="88"/>
  <c r="BG419" i="88"/>
  <c r="BG418" i="88" s="1"/>
  <c r="BG417" i="88" s="1"/>
  <c r="BF419" i="88"/>
  <c r="BE419" i="88"/>
  <c r="BE418" i="88" s="1"/>
  <c r="BE417" i="88" s="1"/>
  <c r="BD419" i="88"/>
  <c r="BC419" i="88"/>
  <c r="BC418" i="88" s="1"/>
  <c r="BC417" i="88" s="1"/>
  <c r="BB419" i="88"/>
  <c r="BA419" i="88"/>
  <c r="BA418" i="88" s="1"/>
  <c r="BA417" i="88" s="1"/>
  <c r="AZ419" i="88"/>
  <c r="AY419" i="88"/>
  <c r="AY418" i="88" s="1"/>
  <c r="AY417" i="88" s="1"/>
  <c r="AX419" i="88"/>
  <c r="AW419" i="88"/>
  <c r="AW418" i="88" s="1"/>
  <c r="AW417" i="88" s="1"/>
  <c r="AV419" i="88"/>
  <c r="AU419" i="88"/>
  <c r="AU418" i="88" s="1"/>
  <c r="AU417" i="88" s="1"/>
  <c r="AT419" i="88"/>
  <c r="AS419" i="88"/>
  <c r="AS418" i="88" s="1"/>
  <c r="AS417" i="88" s="1"/>
  <c r="AR419" i="88"/>
  <c r="AQ419" i="88"/>
  <c r="AQ418" i="88" s="1"/>
  <c r="AQ417" i="88" s="1"/>
  <c r="AP419" i="88"/>
  <c r="AO419" i="88"/>
  <c r="AO418" i="88" s="1"/>
  <c r="AO417" i="88" s="1"/>
  <c r="AN419" i="88"/>
  <c r="AM419" i="88"/>
  <c r="AM418" i="88" s="1"/>
  <c r="AM417" i="88" s="1"/>
  <c r="AL419" i="88"/>
  <c r="AK419" i="88"/>
  <c r="AK418" i="88" s="1"/>
  <c r="AK417" i="88" s="1"/>
  <c r="AJ419" i="88"/>
  <c r="AI419" i="88"/>
  <c r="AI418" i="88" s="1"/>
  <c r="AI417" i="88" s="1"/>
  <c r="AH419" i="88"/>
  <c r="AG419" i="88"/>
  <c r="AG418" i="88" s="1"/>
  <c r="AG417" i="88" s="1"/>
  <c r="AF419" i="88"/>
  <c r="AE419" i="88"/>
  <c r="AE418" i="88" s="1"/>
  <c r="AE417" i="88" s="1"/>
  <c r="AD419" i="88"/>
  <c r="AC419" i="88"/>
  <c r="AC418" i="88" s="1"/>
  <c r="AC417" i="88" s="1"/>
  <c r="AB419" i="88"/>
  <c r="AA419" i="88"/>
  <c r="AA418" i="88" s="1"/>
  <c r="AA417" i="88" s="1"/>
  <c r="Z419" i="88"/>
  <c r="Y419" i="88"/>
  <c r="Y418" i="88" s="1"/>
  <c r="Y417" i="88" s="1"/>
  <c r="X419" i="88"/>
  <c r="W419" i="88"/>
  <c r="W418" i="88" s="1"/>
  <c r="W417" i="88" s="1"/>
  <c r="V419" i="88"/>
  <c r="U419" i="88"/>
  <c r="U418" i="88" s="1"/>
  <c r="U417" i="88" s="1"/>
  <c r="T419" i="88"/>
  <c r="S419" i="88"/>
  <c r="S418" i="88" s="1"/>
  <c r="S417" i="88" s="1"/>
  <c r="R419" i="88"/>
  <c r="Q419" i="88"/>
  <c r="Q418" i="88" s="1"/>
  <c r="Q417" i="88" s="1"/>
  <c r="P419" i="88"/>
  <c r="O419" i="88"/>
  <c r="O418" i="88" s="1"/>
  <c r="O417" i="88" s="1"/>
  <c r="N419" i="88"/>
  <c r="M419" i="88"/>
  <c r="M418" i="88" s="1"/>
  <c r="M417" i="88" s="1"/>
  <c r="L419" i="88"/>
  <c r="K419" i="88"/>
  <c r="K418" i="88" s="1"/>
  <c r="K417" i="88" s="1"/>
  <c r="J419" i="88"/>
  <c r="I419" i="88"/>
  <c r="I418" i="88" s="1"/>
  <c r="I417" i="88" s="1"/>
  <c r="H419" i="88"/>
  <c r="G419" i="88"/>
  <c r="G418" i="88" s="1"/>
  <c r="G417" i="88" s="1"/>
  <c r="F419" i="88"/>
  <c r="E419" i="88"/>
  <c r="E418" i="88" s="1"/>
  <c r="E417" i="88" s="1"/>
  <c r="D419" i="88"/>
  <c r="C419" i="88"/>
  <c r="C418" i="88" s="1"/>
  <c r="C417" i="88" s="1"/>
  <c r="BZ418" i="88"/>
  <c r="BX418" i="88"/>
  <c r="BX417" i="88" s="1"/>
  <c r="BV418" i="88"/>
  <c r="BV417" i="88" s="1"/>
  <c r="BT418" i="88"/>
  <c r="BT417" i="88" s="1"/>
  <c r="BR418" i="88"/>
  <c r="BR417" i="88" s="1"/>
  <c r="BP418" i="88"/>
  <c r="BP417" i="88" s="1"/>
  <c r="BN418" i="88"/>
  <c r="BN417" i="88" s="1"/>
  <c r="BL418" i="88"/>
  <c r="BL417" i="88" s="1"/>
  <c r="BJ418" i="88"/>
  <c r="BJ417" i="88" s="1"/>
  <c r="BH418" i="88"/>
  <c r="BH417" i="88" s="1"/>
  <c r="BF418" i="88"/>
  <c r="BF417" i="88" s="1"/>
  <c r="BD418" i="88"/>
  <c r="BD417" i="88" s="1"/>
  <c r="BB418" i="88"/>
  <c r="BB417" i="88" s="1"/>
  <c r="AZ418" i="88"/>
  <c r="AZ417" i="88" s="1"/>
  <c r="AX418" i="88"/>
  <c r="AX417" i="88" s="1"/>
  <c r="AV418" i="88"/>
  <c r="AV417" i="88" s="1"/>
  <c r="AT418" i="88"/>
  <c r="AT417" i="88" s="1"/>
  <c r="AR418" i="88"/>
  <c r="AR417" i="88" s="1"/>
  <c r="AP418" i="88"/>
  <c r="AP417" i="88" s="1"/>
  <c r="AN418" i="88"/>
  <c r="AN417" i="88" s="1"/>
  <c r="AL418" i="88"/>
  <c r="AL417" i="88" s="1"/>
  <c r="AJ418" i="88"/>
  <c r="AJ417" i="88" s="1"/>
  <c r="AH418" i="88"/>
  <c r="AH417" i="88" s="1"/>
  <c r="AF418" i="88"/>
  <c r="AF417" i="88" s="1"/>
  <c r="AD418" i="88"/>
  <c r="AD417" i="88" s="1"/>
  <c r="AB418" i="88"/>
  <c r="AB417" i="88" s="1"/>
  <c r="Z418" i="88"/>
  <c r="Z417" i="88" s="1"/>
  <c r="X418" i="88"/>
  <c r="X417" i="88" s="1"/>
  <c r="V418" i="88"/>
  <c r="V417" i="88" s="1"/>
  <c r="T418" i="88"/>
  <c r="T417" i="88" s="1"/>
  <c r="R418" i="88"/>
  <c r="R417" i="88" s="1"/>
  <c r="P418" i="88"/>
  <c r="P417" i="88" s="1"/>
  <c r="N418" i="88"/>
  <c r="N417" i="88" s="1"/>
  <c r="L418" i="88"/>
  <c r="L417" i="88" s="1"/>
  <c r="J418" i="88"/>
  <c r="J417" i="88" s="1"/>
  <c r="H418" i="88"/>
  <c r="H417" i="88" s="1"/>
  <c r="F418" i="88"/>
  <c r="F417" i="88" s="1"/>
  <c r="D418" i="88"/>
  <c r="D417" i="88" s="1"/>
  <c r="CA416" i="88"/>
  <c r="BZ416" i="88"/>
  <c r="BY416" i="88"/>
  <c r="BX416" i="88"/>
  <c r="BW416" i="88"/>
  <c r="BV416" i="88"/>
  <c r="BU416" i="88"/>
  <c r="BT416" i="88"/>
  <c r="BS416" i="88"/>
  <c r="BR416" i="88"/>
  <c r="BQ416" i="88"/>
  <c r="BP416" i="88"/>
  <c r="BO416" i="88"/>
  <c r="BN416" i="88"/>
  <c r="BM416" i="88"/>
  <c r="BL416" i="88"/>
  <c r="BK416" i="88"/>
  <c r="BJ416" i="88"/>
  <c r="BI416" i="88"/>
  <c r="BH416" i="88"/>
  <c r="BG416" i="88"/>
  <c r="BF416" i="88"/>
  <c r="BE416" i="88"/>
  <c r="BD416" i="88"/>
  <c r="BC416" i="88"/>
  <c r="BB416" i="88"/>
  <c r="BA416" i="88"/>
  <c r="AZ416" i="88"/>
  <c r="AY416" i="88"/>
  <c r="AX416" i="88"/>
  <c r="AW416" i="88"/>
  <c r="AV416" i="88"/>
  <c r="AU416" i="88"/>
  <c r="AT416" i="88"/>
  <c r="AS416" i="88"/>
  <c r="AR416" i="88"/>
  <c r="AQ416" i="88"/>
  <c r="AP416" i="88"/>
  <c r="AO416" i="88"/>
  <c r="AN416" i="88"/>
  <c r="AM416" i="88"/>
  <c r="AL416" i="88"/>
  <c r="AK416" i="88"/>
  <c r="AJ416" i="88"/>
  <c r="AI416" i="88"/>
  <c r="AH416" i="88"/>
  <c r="AG416" i="88"/>
  <c r="AF416" i="88"/>
  <c r="AE416" i="88"/>
  <c r="AD416" i="88"/>
  <c r="AC416" i="88"/>
  <c r="AB416" i="88"/>
  <c r="AA416" i="88"/>
  <c r="Z416" i="88"/>
  <c r="Y416" i="88"/>
  <c r="X416" i="88"/>
  <c r="W416" i="88"/>
  <c r="V416" i="88"/>
  <c r="U416" i="88"/>
  <c r="T416" i="88"/>
  <c r="S416" i="88"/>
  <c r="R416" i="88"/>
  <c r="Q416" i="88"/>
  <c r="P416" i="88"/>
  <c r="O416" i="88"/>
  <c r="N416" i="88"/>
  <c r="M416" i="88"/>
  <c r="L416" i="88"/>
  <c r="K416" i="88"/>
  <c r="J416" i="88"/>
  <c r="I416" i="88"/>
  <c r="H416" i="88"/>
  <c r="G416" i="88"/>
  <c r="F416" i="88"/>
  <c r="E416" i="88"/>
  <c r="D416" i="88"/>
  <c r="C416" i="88"/>
  <c r="CA415" i="88"/>
  <c r="BZ415" i="88"/>
  <c r="BY415" i="88"/>
  <c r="BX415" i="88"/>
  <c r="BW415" i="88"/>
  <c r="BV415" i="88"/>
  <c r="BU415" i="88"/>
  <c r="BT415" i="88"/>
  <c r="BS415" i="88"/>
  <c r="BR415" i="88"/>
  <c r="BQ415" i="88"/>
  <c r="BP415" i="88"/>
  <c r="BO415" i="88"/>
  <c r="BN415" i="88"/>
  <c r="BM415" i="88"/>
  <c r="BL415" i="88"/>
  <c r="BK415" i="88"/>
  <c r="BJ415" i="88"/>
  <c r="BI415" i="88"/>
  <c r="BH415" i="88"/>
  <c r="BG415" i="88"/>
  <c r="BF415" i="88"/>
  <c r="BE415" i="88"/>
  <c r="BD415" i="88"/>
  <c r="BC415" i="88"/>
  <c r="BB415" i="88"/>
  <c r="BA415" i="88"/>
  <c r="AZ415" i="88"/>
  <c r="AY415" i="88"/>
  <c r="AX415" i="88"/>
  <c r="AW415" i="88"/>
  <c r="AV415" i="88"/>
  <c r="AU415" i="88"/>
  <c r="AT415" i="88"/>
  <c r="AS415" i="88"/>
  <c r="AR415" i="88"/>
  <c r="AQ415" i="88"/>
  <c r="AP415" i="88"/>
  <c r="AO415" i="88"/>
  <c r="AN415" i="88"/>
  <c r="AM415" i="88"/>
  <c r="AL415" i="88"/>
  <c r="AK415" i="88"/>
  <c r="AJ415" i="88"/>
  <c r="AI415" i="88"/>
  <c r="AH415" i="88"/>
  <c r="AG415" i="88"/>
  <c r="AF415" i="88"/>
  <c r="AE415" i="88"/>
  <c r="AD415" i="88"/>
  <c r="AC415" i="88"/>
  <c r="AB415" i="88"/>
  <c r="AA415" i="88"/>
  <c r="Z415" i="88"/>
  <c r="Y415" i="88"/>
  <c r="X415" i="88"/>
  <c r="W415" i="88"/>
  <c r="V415" i="88"/>
  <c r="U415" i="88"/>
  <c r="T415" i="88"/>
  <c r="S415" i="88"/>
  <c r="R415" i="88"/>
  <c r="Q415" i="88"/>
  <c r="P415" i="88"/>
  <c r="O415" i="88"/>
  <c r="N415" i="88"/>
  <c r="M415" i="88"/>
  <c r="L415" i="88"/>
  <c r="K415" i="88"/>
  <c r="J415" i="88"/>
  <c r="I415" i="88"/>
  <c r="H415" i="88"/>
  <c r="G415" i="88"/>
  <c r="F415" i="88"/>
  <c r="E415" i="88"/>
  <c r="D415" i="88"/>
  <c r="C415" i="88"/>
  <c r="CA414" i="88"/>
  <c r="BZ414" i="88"/>
  <c r="BY414" i="88"/>
  <c r="BX414" i="88"/>
  <c r="BW414" i="88"/>
  <c r="BV414" i="88"/>
  <c r="BU414" i="88"/>
  <c r="BT414" i="88"/>
  <c r="BS414" i="88"/>
  <c r="BR414" i="88"/>
  <c r="BQ414" i="88"/>
  <c r="BP414" i="88"/>
  <c r="BO414" i="88"/>
  <c r="BN414" i="88"/>
  <c r="BM414" i="88"/>
  <c r="BL414" i="88"/>
  <c r="BK414" i="88"/>
  <c r="BJ414" i="88"/>
  <c r="BI414" i="88"/>
  <c r="BH414" i="88"/>
  <c r="BG414" i="88"/>
  <c r="BF414" i="88"/>
  <c r="BE414" i="88"/>
  <c r="BD414" i="88"/>
  <c r="BC414" i="88"/>
  <c r="BB414" i="88"/>
  <c r="BA414" i="88"/>
  <c r="AZ414" i="88"/>
  <c r="AY414" i="88"/>
  <c r="AX414" i="88"/>
  <c r="AW414" i="88"/>
  <c r="AV414" i="88"/>
  <c r="AU414" i="88"/>
  <c r="AT414" i="88"/>
  <c r="AS414" i="88"/>
  <c r="AR414" i="88"/>
  <c r="AQ414" i="88"/>
  <c r="AP414" i="88"/>
  <c r="AO414" i="88"/>
  <c r="AN414" i="88"/>
  <c r="AM414" i="88"/>
  <c r="AL414" i="88"/>
  <c r="AK414" i="88"/>
  <c r="AJ414" i="88"/>
  <c r="AI414" i="88"/>
  <c r="AH414" i="88"/>
  <c r="AG414" i="88"/>
  <c r="AF414" i="88"/>
  <c r="AE414" i="88"/>
  <c r="AD414" i="88"/>
  <c r="AC414" i="88"/>
  <c r="AB414" i="88"/>
  <c r="AA414" i="88"/>
  <c r="Z414" i="88"/>
  <c r="Y414" i="88"/>
  <c r="X414" i="88"/>
  <c r="W414" i="88"/>
  <c r="V414" i="88"/>
  <c r="U414" i="88"/>
  <c r="T414" i="88"/>
  <c r="S414" i="88"/>
  <c r="R414" i="88"/>
  <c r="Q414" i="88"/>
  <c r="P414" i="88"/>
  <c r="O414" i="88"/>
  <c r="N414" i="88"/>
  <c r="M414" i="88"/>
  <c r="L414" i="88"/>
  <c r="K414" i="88"/>
  <c r="J414" i="88"/>
  <c r="I414" i="88"/>
  <c r="H414" i="88"/>
  <c r="G414" i="88"/>
  <c r="F414" i="88"/>
  <c r="E414" i="88"/>
  <c r="D414" i="88"/>
  <c r="C414" i="88"/>
  <c r="CA413" i="88"/>
  <c r="BZ413" i="88"/>
  <c r="BY413" i="88"/>
  <c r="BX413" i="88"/>
  <c r="BW413" i="88"/>
  <c r="BV413" i="88"/>
  <c r="BU413" i="88"/>
  <c r="BT413" i="88"/>
  <c r="BS413" i="88"/>
  <c r="BR413" i="88"/>
  <c r="BQ413" i="88"/>
  <c r="BP413" i="88"/>
  <c r="BO413" i="88"/>
  <c r="BN413" i="88"/>
  <c r="BM413" i="88"/>
  <c r="BL413" i="88"/>
  <c r="BK413" i="88"/>
  <c r="BJ413" i="88"/>
  <c r="BI413" i="88"/>
  <c r="BH413" i="88"/>
  <c r="BG413" i="88"/>
  <c r="BF413" i="88"/>
  <c r="BE413" i="88"/>
  <c r="BD413" i="88"/>
  <c r="BC413" i="88"/>
  <c r="BB413" i="88"/>
  <c r="BA413" i="88"/>
  <c r="AZ413" i="88"/>
  <c r="AY413" i="88"/>
  <c r="AX413" i="88"/>
  <c r="AW413" i="88"/>
  <c r="AV413" i="88"/>
  <c r="AU413" i="88"/>
  <c r="AT413" i="88"/>
  <c r="AS413" i="88"/>
  <c r="AR413" i="88"/>
  <c r="AQ413" i="88"/>
  <c r="AP413" i="88"/>
  <c r="AO413" i="88"/>
  <c r="AN413" i="88"/>
  <c r="AM413" i="88"/>
  <c r="AL413" i="88"/>
  <c r="AK413" i="88"/>
  <c r="AJ413" i="88"/>
  <c r="AI413" i="88"/>
  <c r="AH413" i="88"/>
  <c r="AG413" i="88"/>
  <c r="AF413" i="88"/>
  <c r="AE413" i="88"/>
  <c r="AD413" i="88"/>
  <c r="AC413" i="88"/>
  <c r="AB413" i="88"/>
  <c r="AA413" i="88"/>
  <c r="Z413" i="88"/>
  <c r="Y413" i="88"/>
  <c r="X413" i="88"/>
  <c r="W413" i="88"/>
  <c r="V413" i="88"/>
  <c r="U413" i="88"/>
  <c r="T413" i="88"/>
  <c r="S413" i="88"/>
  <c r="R413" i="88"/>
  <c r="Q413" i="88"/>
  <c r="P413" i="88"/>
  <c r="O413" i="88"/>
  <c r="N413" i="88"/>
  <c r="M413" i="88"/>
  <c r="L413" i="88"/>
  <c r="K413" i="88"/>
  <c r="J413" i="88"/>
  <c r="I413" i="88"/>
  <c r="H413" i="88"/>
  <c r="G413" i="88"/>
  <c r="F413" i="88"/>
  <c r="E413" i="88"/>
  <c r="D413" i="88"/>
  <c r="C413" i="88"/>
  <c r="CA412" i="88"/>
  <c r="BZ412" i="88"/>
  <c r="BY412" i="88"/>
  <c r="BX412" i="88"/>
  <c r="BW412" i="88"/>
  <c r="BV412" i="88"/>
  <c r="BU412" i="88"/>
  <c r="BT412" i="88"/>
  <c r="BS412" i="88"/>
  <c r="BR412" i="88"/>
  <c r="BQ412" i="88"/>
  <c r="BP412" i="88"/>
  <c r="BO412" i="88"/>
  <c r="BN412" i="88"/>
  <c r="BM412" i="88"/>
  <c r="BL412" i="88"/>
  <c r="BK412" i="88"/>
  <c r="BJ412" i="88"/>
  <c r="BI412" i="88"/>
  <c r="BH412" i="88"/>
  <c r="BG412" i="88"/>
  <c r="BF412" i="88"/>
  <c r="BE412" i="88"/>
  <c r="BD412" i="88"/>
  <c r="BC412" i="88"/>
  <c r="BB412" i="88"/>
  <c r="BA412" i="88"/>
  <c r="AZ412" i="88"/>
  <c r="AY412" i="88"/>
  <c r="AX412" i="88"/>
  <c r="AW412" i="88"/>
  <c r="AV412" i="88"/>
  <c r="AU412" i="88"/>
  <c r="AT412" i="88"/>
  <c r="AS412" i="88"/>
  <c r="AR412" i="88"/>
  <c r="AQ412" i="88"/>
  <c r="AP412" i="88"/>
  <c r="AO412" i="88"/>
  <c r="AN412" i="88"/>
  <c r="AM412" i="88"/>
  <c r="AL412" i="88"/>
  <c r="AK412" i="88"/>
  <c r="AJ412" i="88"/>
  <c r="AI412" i="88"/>
  <c r="AH412" i="88"/>
  <c r="AG412" i="88"/>
  <c r="AF412" i="88"/>
  <c r="AE412" i="88"/>
  <c r="AD412" i="88"/>
  <c r="AC412" i="88"/>
  <c r="AB412" i="88"/>
  <c r="AA412" i="88"/>
  <c r="Z412" i="88"/>
  <c r="Y412" i="88"/>
  <c r="X412" i="88"/>
  <c r="W412" i="88"/>
  <c r="V412" i="88"/>
  <c r="U412" i="88"/>
  <c r="T412" i="88"/>
  <c r="S412" i="88"/>
  <c r="R412" i="88"/>
  <c r="Q412" i="88"/>
  <c r="P412" i="88"/>
  <c r="O412" i="88"/>
  <c r="N412" i="88"/>
  <c r="M412" i="88"/>
  <c r="L412" i="88"/>
  <c r="K412" i="88"/>
  <c r="J412" i="88"/>
  <c r="I412" i="88"/>
  <c r="H412" i="88"/>
  <c r="G412" i="88"/>
  <c r="F412" i="88"/>
  <c r="E412" i="88"/>
  <c r="D412" i="88"/>
  <c r="C412" i="88"/>
  <c r="CA411" i="88"/>
  <c r="BZ411" i="88"/>
  <c r="BY411" i="88"/>
  <c r="BX411" i="88"/>
  <c r="BW411" i="88"/>
  <c r="BV411" i="88"/>
  <c r="BU411" i="88"/>
  <c r="BT411" i="88"/>
  <c r="BS411" i="88"/>
  <c r="BR411" i="88"/>
  <c r="BQ411" i="88"/>
  <c r="BP411" i="88"/>
  <c r="BO411" i="88"/>
  <c r="BN411" i="88"/>
  <c r="BM411" i="88"/>
  <c r="BL411" i="88"/>
  <c r="BK411" i="88"/>
  <c r="BJ411" i="88"/>
  <c r="BI411" i="88"/>
  <c r="BH411" i="88"/>
  <c r="BG411" i="88"/>
  <c r="BF411" i="88"/>
  <c r="BE411" i="88"/>
  <c r="BD411" i="88"/>
  <c r="BC411" i="88"/>
  <c r="BB411" i="88"/>
  <c r="BA411" i="88"/>
  <c r="AZ411" i="88"/>
  <c r="AY411" i="88"/>
  <c r="AX411" i="88"/>
  <c r="AW411" i="88"/>
  <c r="AV411" i="88"/>
  <c r="AU411" i="88"/>
  <c r="AT411" i="88"/>
  <c r="AS411" i="88"/>
  <c r="AR411" i="88"/>
  <c r="AQ411" i="88"/>
  <c r="AP411" i="88"/>
  <c r="AO411" i="88"/>
  <c r="AN411" i="88"/>
  <c r="AM411" i="88"/>
  <c r="AL411" i="88"/>
  <c r="AK411" i="88"/>
  <c r="AJ411" i="88"/>
  <c r="AI411" i="88"/>
  <c r="AH411" i="88"/>
  <c r="AG411" i="88"/>
  <c r="AF411" i="88"/>
  <c r="AE411" i="88"/>
  <c r="AD411" i="88"/>
  <c r="AC411" i="88"/>
  <c r="AB411" i="88"/>
  <c r="AA411" i="88"/>
  <c r="Z411" i="88"/>
  <c r="Y411" i="88"/>
  <c r="X411" i="88"/>
  <c r="W411" i="88"/>
  <c r="V411" i="88"/>
  <c r="U411" i="88"/>
  <c r="T411" i="88"/>
  <c r="S411" i="88"/>
  <c r="R411" i="88"/>
  <c r="Q411" i="88"/>
  <c r="P411" i="88"/>
  <c r="O411" i="88"/>
  <c r="N411" i="88"/>
  <c r="M411" i="88"/>
  <c r="L411" i="88"/>
  <c r="K411" i="88"/>
  <c r="J411" i="88"/>
  <c r="I411" i="88"/>
  <c r="H411" i="88"/>
  <c r="G411" i="88"/>
  <c r="F411" i="88"/>
  <c r="E411" i="88"/>
  <c r="D411" i="88"/>
  <c r="C411" i="88"/>
  <c r="CA410" i="88"/>
  <c r="BZ410" i="88"/>
  <c r="BY410" i="88"/>
  <c r="BX410" i="88"/>
  <c r="BW410" i="88"/>
  <c r="BV410" i="88"/>
  <c r="BU410" i="88"/>
  <c r="BT410" i="88"/>
  <c r="BS410" i="88"/>
  <c r="BR410" i="88"/>
  <c r="BQ410" i="88"/>
  <c r="BP410" i="88"/>
  <c r="BO410" i="88"/>
  <c r="BN410" i="88"/>
  <c r="BM410" i="88"/>
  <c r="BL410" i="88"/>
  <c r="BK410" i="88"/>
  <c r="BJ410" i="88"/>
  <c r="BI410" i="88"/>
  <c r="BH410" i="88"/>
  <c r="BG410" i="88"/>
  <c r="BF410" i="88"/>
  <c r="BE410" i="88"/>
  <c r="BD410" i="88"/>
  <c r="BC410" i="88"/>
  <c r="BB410" i="88"/>
  <c r="BA410" i="88"/>
  <c r="AZ410" i="88"/>
  <c r="AY410" i="88"/>
  <c r="AX410" i="88"/>
  <c r="AW410" i="88"/>
  <c r="AV410" i="88"/>
  <c r="AU410" i="88"/>
  <c r="AT410" i="88"/>
  <c r="AS410" i="88"/>
  <c r="AR410" i="88"/>
  <c r="AQ410" i="88"/>
  <c r="AP410" i="88"/>
  <c r="AO410" i="88"/>
  <c r="AN410" i="88"/>
  <c r="AM410" i="88"/>
  <c r="AL410" i="88"/>
  <c r="AK410" i="88"/>
  <c r="AJ410" i="88"/>
  <c r="AI410" i="88"/>
  <c r="AH410" i="88"/>
  <c r="AG410" i="88"/>
  <c r="AF410" i="88"/>
  <c r="AE410" i="88"/>
  <c r="AD410" i="88"/>
  <c r="AC410" i="88"/>
  <c r="AB410" i="88"/>
  <c r="AA410" i="88"/>
  <c r="Z410" i="88"/>
  <c r="Y410" i="88"/>
  <c r="X410" i="88"/>
  <c r="W410" i="88"/>
  <c r="V410" i="88"/>
  <c r="U410" i="88"/>
  <c r="T410" i="88"/>
  <c r="S410" i="88"/>
  <c r="R410" i="88"/>
  <c r="Q410" i="88"/>
  <c r="P410" i="88"/>
  <c r="O410" i="88"/>
  <c r="N410" i="88"/>
  <c r="M410" i="88"/>
  <c r="L410" i="88"/>
  <c r="K410" i="88"/>
  <c r="J410" i="88"/>
  <c r="I410" i="88"/>
  <c r="H410" i="88"/>
  <c r="G410" i="88"/>
  <c r="F410" i="88"/>
  <c r="E410" i="88"/>
  <c r="D410" i="88"/>
  <c r="C410" i="88"/>
  <c r="CA409" i="88"/>
  <c r="BZ409" i="88"/>
  <c r="BY409" i="88"/>
  <c r="BX409" i="88"/>
  <c r="BW409" i="88"/>
  <c r="BV409" i="88"/>
  <c r="BU409" i="88"/>
  <c r="BT409" i="88"/>
  <c r="BS409" i="88"/>
  <c r="BR409" i="88"/>
  <c r="BQ409" i="88"/>
  <c r="BP409" i="88"/>
  <c r="BO409" i="88"/>
  <c r="BN409" i="88"/>
  <c r="BM409" i="88"/>
  <c r="BL409" i="88"/>
  <c r="BK409" i="88"/>
  <c r="BJ409" i="88"/>
  <c r="BI409" i="88"/>
  <c r="BH409" i="88"/>
  <c r="BG409" i="88"/>
  <c r="BF409" i="88"/>
  <c r="BE409" i="88"/>
  <c r="BD409" i="88"/>
  <c r="BC409" i="88"/>
  <c r="BB409" i="88"/>
  <c r="BA409" i="88"/>
  <c r="AZ409" i="88"/>
  <c r="AY409" i="88"/>
  <c r="AX409" i="88"/>
  <c r="AW409" i="88"/>
  <c r="AV409" i="88"/>
  <c r="AU409" i="88"/>
  <c r="AT409" i="88"/>
  <c r="AS409" i="88"/>
  <c r="AR409" i="88"/>
  <c r="AQ409" i="88"/>
  <c r="AP409" i="88"/>
  <c r="AO409" i="88"/>
  <c r="AN409" i="88"/>
  <c r="AM409" i="88"/>
  <c r="AL409" i="88"/>
  <c r="AK409" i="88"/>
  <c r="AJ409" i="88"/>
  <c r="AI409" i="88"/>
  <c r="AH409" i="88"/>
  <c r="AG409" i="88"/>
  <c r="AF409" i="88"/>
  <c r="AE409" i="88"/>
  <c r="AD409" i="88"/>
  <c r="AC409" i="88"/>
  <c r="AB409" i="88"/>
  <c r="AA409" i="88"/>
  <c r="Z409" i="88"/>
  <c r="Y409" i="88"/>
  <c r="X409" i="88"/>
  <c r="W409" i="88"/>
  <c r="V409" i="88"/>
  <c r="U409" i="88"/>
  <c r="T409" i="88"/>
  <c r="S409" i="88"/>
  <c r="R409" i="88"/>
  <c r="Q409" i="88"/>
  <c r="P409" i="88"/>
  <c r="O409" i="88"/>
  <c r="N409" i="88"/>
  <c r="M409" i="88"/>
  <c r="L409" i="88"/>
  <c r="K409" i="88"/>
  <c r="J409" i="88"/>
  <c r="I409" i="88"/>
  <c r="H409" i="88"/>
  <c r="G409" i="88"/>
  <c r="F409" i="88"/>
  <c r="E409" i="88"/>
  <c r="D409" i="88"/>
  <c r="C409" i="88"/>
  <c r="CA408" i="88"/>
  <c r="BZ408" i="88"/>
  <c r="BY408" i="88"/>
  <c r="BX408" i="88"/>
  <c r="BW408" i="88"/>
  <c r="BV408" i="88"/>
  <c r="BU408" i="88"/>
  <c r="BT408" i="88"/>
  <c r="BS408" i="88"/>
  <c r="BR408" i="88"/>
  <c r="BQ408" i="88"/>
  <c r="BP408" i="88"/>
  <c r="BO408" i="88"/>
  <c r="BN408" i="88"/>
  <c r="BM408" i="88"/>
  <c r="BL408" i="88"/>
  <c r="BK408" i="88"/>
  <c r="BJ408" i="88"/>
  <c r="BI408" i="88"/>
  <c r="BH408" i="88"/>
  <c r="BG408" i="88"/>
  <c r="BF408" i="88"/>
  <c r="BE408" i="88"/>
  <c r="BD408" i="88"/>
  <c r="BC408" i="88"/>
  <c r="BB408" i="88"/>
  <c r="BA408" i="88"/>
  <c r="AZ408" i="88"/>
  <c r="AY408" i="88"/>
  <c r="AX408" i="88"/>
  <c r="AW408" i="88"/>
  <c r="AV408" i="88"/>
  <c r="AU408" i="88"/>
  <c r="AT408" i="88"/>
  <c r="AS408" i="88"/>
  <c r="AR408" i="88"/>
  <c r="AQ408" i="88"/>
  <c r="AP408" i="88"/>
  <c r="AO408" i="88"/>
  <c r="AN408" i="88"/>
  <c r="AM408" i="88"/>
  <c r="AL408" i="88"/>
  <c r="AK408" i="88"/>
  <c r="AJ408" i="88"/>
  <c r="AI408" i="88"/>
  <c r="AH408" i="88"/>
  <c r="AG408" i="88"/>
  <c r="AF408" i="88"/>
  <c r="AE408" i="88"/>
  <c r="AD408" i="88"/>
  <c r="AC408" i="88"/>
  <c r="AB408" i="88"/>
  <c r="AA408" i="88"/>
  <c r="Z408" i="88"/>
  <c r="Y408" i="88"/>
  <c r="X408" i="88"/>
  <c r="W408" i="88"/>
  <c r="V408" i="88"/>
  <c r="U408" i="88"/>
  <c r="T408" i="88"/>
  <c r="S408" i="88"/>
  <c r="R408" i="88"/>
  <c r="Q408" i="88"/>
  <c r="P408" i="88"/>
  <c r="O408" i="88"/>
  <c r="N408" i="88"/>
  <c r="M408" i="88"/>
  <c r="L408" i="88"/>
  <c r="K408" i="88"/>
  <c r="J408" i="88"/>
  <c r="I408" i="88"/>
  <c r="H408" i="88"/>
  <c r="G408" i="88"/>
  <c r="F408" i="88"/>
  <c r="E408" i="88"/>
  <c r="D408" i="88"/>
  <c r="C408" i="88"/>
  <c r="CA407" i="88"/>
  <c r="BZ407" i="88"/>
  <c r="BY407" i="88"/>
  <c r="BX407" i="88"/>
  <c r="BW407" i="88"/>
  <c r="BV407" i="88"/>
  <c r="BU407" i="88"/>
  <c r="BT407" i="88"/>
  <c r="BS407" i="88"/>
  <c r="BR407" i="88"/>
  <c r="BQ407" i="88"/>
  <c r="BP407" i="88"/>
  <c r="BO407" i="88"/>
  <c r="BN407" i="88"/>
  <c r="BM407" i="88"/>
  <c r="BL407" i="88"/>
  <c r="BK407" i="88"/>
  <c r="BJ407" i="88"/>
  <c r="BI407" i="88"/>
  <c r="BH407" i="88"/>
  <c r="BG407" i="88"/>
  <c r="BF407" i="88"/>
  <c r="BE407" i="88"/>
  <c r="BD407" i="88"/>
  <c r="BC407" i="88"/>
  <c r="BB407" i="88"/>
  <c r="BA407" i="88"/>
  <c r="AZ407" i="88"/>
  <c r="AY407" i="88"/>
  <c r="AX407" i="88"/>
  <c r="AW407" i="88"/>
  <c r="AV407" i="88"/>
  <c r="AU407" i="88"/>
  <c r="AT407" i="88"/>
  <c r="AS407" i="88"/>
  <c r="AR407" i="88"/>
  <c r="AQ407" i="88"/>
  <c r="AP407" i="88"/>
  <c r="AO407" i="88"/>
  <c r="AN407" i="88"/>
  <c r="AM407" i="88"/>
  <c r="AL407" i="88"/>
  <c r="AK407" i="88"/>
  <c r="AJ407" i="88"/>
  <c r="AI407" i="88"/>
  <c r="AH407" i="88"/>
  <c r="AG407" i="88"/>
  <c r="AF407" i="88"/>
  <c r="AE407" i="88"/>
  <c r="AD407" i="88"/>
  <c r="AC407" i="88"/>
  <c r="AB407" i="88"/>
  <c r="AA407" i="88"/>
  <c r="Z407" i="88"/>
  <c r="Y407" i="88"/>
  <c r="X407" i="88"/>
  <c r="W407" i="88"/>
  <c r="V407" i="88"/>
  <c r="U407" i="88"/>
  <c r="T407" i="88"/>
  <c r="S407" i="88"/>
  <c r="R407" i="88"/>
  <c r="Q407" i="88"/>
  <c r="P407" i="88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C407" i="88"/>
  <c r="CA406" i="88"/>
  <c r="BZ406" i="88"/>
  <c r="BY406" i="88"/>
  <c r="BX406" i="88"/>
  <c r="BW406" i="88"/>
  <c r="BV406" i="88"/>
  <c r="BU406" i="88"/>
  <c r="BT406" i="88"/>
  <c r="BS406" i="88"/>
  <c r="BR406" i="88"/>
  <c r="BQ406" i="88"/>
  <c r="BP406" i="88"/>
  <c r="BO406" i="88"/>
  <c r="BN406" i="88"/>
  <c r="BM406" i="88"/>
  <c r="BL406" i="88"/>
  <c r="BK406" i="88"/>
  <c r="BJ406" i="88"/>
  <c r="BI406" i="88"/>
  <c r="BH406" i="88"/>
  <c r="BG406" i="88"/>
  <c r="BF406" i="88"/>
  <c r="BE406" i="88"/>
  <c r="BD406" i="88"/>
  <c r="BC406" i="88"/>
  <c r="BB406" i="88"/>
  <c r="BA406" i="88"/>
  <c r="AZ406" i="88"/>
  <c r="AY406" i="88"/>
  <c r="AX406" i="88"/>
  <c r="AW406" i="88"/>
  <c r="AV406" i="88"/>
  <c r="AU406" i="88"/>
  <c r="AT406" i="88"/>
  <c r="AS406" i="88"/>
  <c r="AR406" i="88"/>
  <c r="AQ406" i="88"/>
  <c r="AP406" i="88"/>
  <c r="AO406" i="88"/>
  <c r="AN406" i="88"/>
  <c r="AM406" i="88"/>
  <c r="AL406" i="88"/>
  <c r="AK406" i="88"/>
  <c r="AJ406" i="88"/>
  <c r="AI406" i="88"/>
  <c r="AH406" i="88"/>
  <c r="AG406" i="88"/>
  <c r="AF406" i="88"/>
  <c r="AE406" i="88"/>
  <c r="AD406" i="88"/>
  <c r="AC406" i="88"/>
  <c r="AB406" i="88"/>
  <c r="AA406" i="88"/>
  <c r="Z406" i="88"/>
  <c r="Y406" i="88"/>
  <c r="X406" i="88"/>
  <c r="W406" i="88"/>
  <c r="V406" i="88"/>
  <c r="U406" i="88"/>
  <c r="T406" i="88"/>
  <c r="S406" i="88"/>
  <c r="R406" i="88"/>
  <c r="Q406" i="88"/>
  <c r="P406" i="88"/>
  <c r="O406" i="88"/>
  <c r="N406" i="88"/>
  <c r="M406" i="88"/>
  <c r="L406" i="88"/>
  <c r="K406" i="88"/>
  <c r="J406" i="88"/>
  <c r="I406" i="88"/>
  <c r="H406" i="88"/>
  <c r="G406" i="88"/>
  <c r="F406" i="88"/>
  <c r="E406" i="88"/>
  <c r="D406" i="88"/>
  <c r="C406" i="88"/>
  <c r="CA405" i="88"/>
  <c r="BZ405" i="88"/>
  <c r="BY405" i="88"/>
  <c r="BX405" i="88"/>
  <c r="BW405" i="88"/>
  <c r="BV405" i="88"/>
  <c r="BU405" i="88"/>
  <c r="BT405" i="88"/>
  <c r="BS405" i="88"/>
  <c r="BR405" i="88"/>
  <c r="BQ405" i="88"/>
  <c r="BP405" i="88"/>
  <c r="BO405" i="88"/>
  <c r="BN405" i="88"/>
  <c r="BM405" i="88"/>
  <c r="BL405" i="88"/>
  <c r="BK405" i="88"/>
  <c r="BJ405" i="88"/>
  <c r="BI405" i="88"/>
  <c r="BH405" i="88"/>
  <c r="BG405" i="88"/>
  <c r="BF405" i="88"/>
  <c r="BE405" i="88"/>
  <c r="BD405" i="88"/>
  <c r="BC405" i="88"/>
  <c r="BB405" i="88"/>
  <c r="BA405" i="88"/>
  <c r="AZ405" i="88"/>
  <c r="AY405" i="88"/>
  <c r="AX405" i="88"/>
  <c r="AW405" i="88"/>
  <c r="AV405" i="88"/>
  <c r="AU405" i="88"/>
  <c r="AT405" i="88"/>
  <c r="AS405" i="88"/>
  <c r="AR405" i="88"/>
  <c r="AQ405" i="88"/>
  <c r="AP405" i="88"/>
  <c r="AO405" i="88"/>
  <c r="AN405" i="88"/>
  <c r="AM405" i="88"/>
  <c r="AL405" i="88"/>
  <c r="AK405" i="88"/>
  <c r="AJ405" i="88"/>
  <c r="AI405" i="88"/>
  <c r="AH405" i="88"/>
  <c r="AG405" i="88"/>
  <c r="AF405" i="88"/>
  <c r="AE405" i="88"/>
  <c r="AD405" i="88"/>
  <c r="AC405" i="88"/>
  <c r="AB405" i="88"/>
  <c r="AA405" i="88"/>
  <c r="Z405" i="88"/>
  <c r="Y405" i="88"/>
  <c r="X405" i="88"/>
  <c r="W405" i="88"/>
  <c r="V405" i="88"/>
  <c r="U405" i="88"/>
  <c r="T405" i="88"/>
  <c r="S405" i="88"/>
  <c r="R405" i="88"/>
  <c r="Q405" i="88"/>
  <c r="P405" i="88"/>
  <c r="O405" i="88"/>
  <c r="N405" i="88"/>
  <c r="M405" i="88"/>
  <c r="L405" i="88"/>
  <c r="K405" i="88"/>
  <c r="J405" i="88"/>
  <c r="I405" i="88"/>
  <c r="H405" i="88"/>
  <c r="G405" i="88"/>
  <c r="F405" i="88"/>
  <c r="E405" i="88"/>
  <c r="D405" i="88"/>
  <c r="C405" i="88"/>
  <c r="CA404" i="88"/>
  <c r="BZ404" i="88"/>
  <c r="BY404" i="88"/>
  <c r="BX404" i="88"/>
  <c r="BW404" i="88"/>
  <c r="BV404" i="88"/>
  <c r="BU404" i="88"/>
  <c r="BT404" i="88"/>
  <c r="BS404" i="88"/>
  <c r="BR404" i="88"/>
  <c r="BQ404" i="88"/>
  <c r="BP404" i="88"/>
  <c r="BO404" i="88"/>
  <c r="BN404" i="88"/>
  <c r="BM404" i="88"/>
  <c r="BL404" i="88"/>
  <c r="BK404" i="88"/>
  <c r="BJ404" i="88"/>
  <c r="BI404" i="88"/>
  <c r="BH404" i="88"/>
  <c r="BG404" i="88"/>
  <c r="BF404" i="88"/>
  <c r="BE404" i="88"/>
  <c r="BD404" i="88"/>
  <c r="BC404" i="88"/>
  <c r="BB404" i="88"/>
  <c r="BA404" i="88"/>
  <c r="AZ404" i="88"/>
  <c r="AY404" i="88"/>
  <c r="AX404" i="88"/>
  <c r="AW404" i="88"/>
  <c r="AV404" i="88"/>
  <c r="AU404" i="88"/>
  <c r="AT404" i="88"/>
  <c r="AS404" i="88"/>
  <c r="AR404" i="88"/>
  <c r="AQ404" i="88"/>
  <c r="AP404" i="88"/>
  <c r="AO404" i="88"/>
  <c r="AN404" i="88"/>
  <c r="AM404" i="88"/>
  <c r="AL404" i="88"/>
  <c r="AK404" i="88"/>
  <c r="AJ404" i="88"/>
  <c r="AI404" i="88"/>
  <c r="AH404" i="88"/>
  <c r="AG404" i="88"/>
  <c r="AF404" i="88"/>
  <c r="AE404" i="88"/>
  <c r="AD404" i="88"/>
  <c r="AC404" i="88"/>
  <c r="AB404" i="88"/>
  <c r="AA404" i="88"/>
  <c r="Z404" i="88"/>
  <c r="Y404" i="88"/>
  <c r="X404" i="88"/>
  <c r="W404" i="88"/>
  <c r="V404" i="88"/>
  <c r="U404" i="88"/>
  <c r="T404" i="88"/>
  <c r="S404" i="88"/>
  <c r="R404" i="88"/>
  <c r="Q404" i="88"/>
  <c r="P404" i="88"/>
  <c r="O404" i="88"/>
  <c r="N404" i="88"/>
  <c r="M404" i="88"/>
  <c r="L404" i="88"/>
  <c r="K404" i="88"/>
  <c r="J404" i="88"/>
  <c r="I404" i="88"/>
  <c r="H404" i="88"/>
  <c r="G404" i="88"/>
  <c r="F404" i="88"/>
  <c r="E404" i="88"/>
  <c r="D404" i="88"/>
  <c r="C404" i="88"/>
  <c r="CA403" i="88"/>
  <c r="BZ403" i="88"/>
  <c r="BY403" i="88"/>
  <c r="BX403" i="88"/>
  <c r="BW403" i="88"/>
  <c r="BV403" i="88"/>
  <c r="BU403" i="88"/>
  <c r="BT403" i="88"/>
  <c r="BS403" i="88"/>
  <c r="BR403" i="88"/>
  <c r="BQ403" i="88"/>
  <c r="BP403" i="88"/>
  <c r="BO403" i="88"/>
  <c r="BN403" i="88"/>
  <c r="BM403" i="88"/>
  <c r="BL403" i="88"/>
  <c r="BK403" i="88"/>
  <c r="BJ403" i="88"/>
  <c r="BI403" i="88"/>
  <c r="BH403" i="88"/>
  <c r="BG403" i="88"/>
  <c r="BF403" i="88"/>
  <c r="BE403" i="88"/>
  <c r="BD403" i="88"/>
  <c r="BC403" i="88"/>
  <c r="BB403" i="88"/>
  <c r="BA403" i="88"/>
  <c r="AZ403" i="88"/>
  <c r="AY403" i="88"/>
  <c r="AX403" i="88"/>
  <c r="AW403" i="88"/>
  <c r="AV403" i="88"/>
  <c r="AU403" i="88"/>
  <c r="AT403" i="88"/>
  <c r="AS403" i="88"/>
  <c r="AR403" i="88"/>
  <c r="AQ403" i="88"/>
  <c r="AP403" i="88"/>
  <c r="AO403" i="88"/>
  <c r="AN403" i="88"/>
  <c r="AM403" i="88"/>
  <c r="AL403" i="88"/>
  <c r="AK403" i="88"/>
  <c r="AJ403" i="88"/>
  <c r="AI403" i="88"/>
  <c r="AH403" i="88"/>
  <c r="AG403" i="88"/>
  <c r="AF403" i="88"/>
  <c r="AE403" i="88"/>
  <c r="AD403" i="88"/>
  <c r="AC403" i="88"/>
  <c r="AB403" i="88"/>
  <c r="AA403" i="88"/>
  <c r="Z403" i="88"/>
  <c r="Y403" i="88"/>
  <c r="X403" i="88"/>
  <c r="W403" i="88"/>
  <c r="V403" i="88"/>
  <c r="U403" i="88"/>
  <c r="T403" i="88"/>
  <c r="S403" i="88"/>
  <c r="R403" i="88"/>
  <c r="Q403" i="88"/>
  <c r="P403" i="88"/>
  <c r="O403" i="88"/>
  <c r="N403" i="88"/>
  <c r="M403" i="88"/>
  <c r="L403" i="88"/>
  <c r="K403" i="88"/>
  <c r="J403" i="88"/>
  <c r="I403" i="88"/>
  <c r="H403" i="88"/>
  <c r="G403" i="88"/>
  <c r="F403" i="88"/>
  <c r="E403" i="88"/>
  <c r="D403" i="88"/>
  <c r="C403" i="88"/>
  <c r="CA402" i="88"/>
  <c r="BZ402" i="88"/>
  <c r="BY402" i="88"/>
  <c r="BX402" i="88"/>
  <c r="BW402" i="88"/>
  <c r="BV402" i="88"/>
  <c r="BU402" i="88"/>
  <c r="BT402" i="88"/>
  <c r="BS402" i="88"/>
  <c r="BR402" i="88"/>
  <c r="BQ402" i="88"/>
  <c r="BP402" i="88"/>
  <c r="BO402" i="88"/>
  <c r="BN402" i="88"/>
  <c r="BM402" i="88"/>
  <c r="BL402" i="88"/>
  <c r="BK402" i="88"/>
  <c r="BJ402" i="88"/>
  <c r="BI402" i="88"/>
  <c r="BH402" i="88"/>
  <c r="BG402" i="88"/>
  <c r="BF402" i="88"/>
  <c r="BE402" i="88"/>
  <c r="BD402" i="88"/>
  <c r="BC402" i="88"/>
  <c r="BB402" i="88"/>
  <c r="BA402" i="88"/>
  <c r="AZ402" i="88"/>
  <c r="AY402" i="88"/>
  <c r="AX402" i="88"/>
  <c r="AW402" i="88"/>
  <c r="AV402" i="88"/>
  <c r="AU402" i="88"/>
  <c r="AT402" i="88"/>
  <c r="AS402" i="88"/>
  <c r="AR402" i="88"/>
  <c r="AQ402" i="88"/>
  <c r="AP402" i="88"/>
  <c r="AO402" i="88"/>
  <c r="AN402" i="88"/>
  <c r="AM402" i="88"/>
  <c r="AL402" i="88"/>
  <c r="AK402" i="88"/>
  <c r="AJ402" i="88"/>
  <c r="AI402" i="88"/>
  <c r="AH402" i="88"/>
  <c r="AG402" i="88"/>
  <c r="AF402" i="88"/>
  <c r="AE402" i="88"/>
  <c r="AD402" i="88"/>
  <c r="AC402" i="88"/>
  <c r="AB402" i="88"/>
  <c r="AA402" i="88"/>
  <c r="Z402" i="88"/>
  <c r="Y402" i="88"/>
  <c r="X402" i="88"/>
  <c r="W402" i="88"/>
  <c r="V402" i="88"/>
  <c r="U402" i="88"/>
  <c r="T402" i="88"/>
  <c r="S402" i="88"/>
  <c r="R402" i="88"/>
  <c r="Q402" i="88"/>
  <c r="P402" i="88"/>
  <c r="O402" i="88"/>
  <c r="N402" i="88"/>
  <c r="M402" i="88"/>
  <c r="L402" i="88"/>
  <c r="K402" i="88"/>
  <c r="J402" i="88"/>
  <c r="I402" i="88"/>
  <c r="H402" i="88"/>
  <c r="G402" i="88"/>
  <c r="F402" i="88"/>
  <c r="E402" i="88"/>
  <c r="D402" i="88"/>
  <c r="C402" i="88"/>
  <c r="CA401" i="88"/>
  <c r="BZ401" i="88"/>
  <c r="BY401" i="88"/>
  <c r="BX401" i="88"/>
  <c r="BW401" i="88"/>
  <c r="BV401" i="88"/>
  <c r="BU401" i="88"/>
  <c r="BT401" i="88"/>
  <c r="BS401" i="88"/>
  <c r="BR401" i="88"/>
  <c r="BQ401" i="88"/>
  <c r="BP401" i="88"/>
  <c r="BO401" i="88"/>
  <c r="BN401" i="88"/>
  <c r="BM401" i="88"/>
  <c r="BL401" i="88"/>
  <c r="BK401" i="88"/>
  <c r="BJ401" i="88"/>
  <c r="BI401" i="88"/>
  <c r="BH401" i="88"/>
  <c r="BG401" i="88"/>
  <c r="BF401" i="88"/>
  <c r="BE401" i="88"/>
  <c r="BD401" i="88"/>
  <c r="BC401" i="88"/>
  <c r="BB401" i="88"/>
  <c r="BA401" i="88"/>
  <c r="AZ401" i="88"/>
  <c r="AY401" i="88"/>
  <c r="AX401" i="88"/>
  <c r="AW401" i="88"/>
  <c r="AV401" i="88"/>
  <c r="AU401" i="88"/>
  <c r="AT401" i="88"/>
  <c r="AS401" i="88"/>
  <c r="AR401" i="88"/>
  <c r="AQ401" i="88"/>
  <c r="AP401" i="88"/>
  <c r="AO401" i="88"/>
  <c r="AN401" i="88"/>
  <c r="AM401" i="88"/>
  <c r="AL401" i="88"/>
  <c r="AK401" i="88"/>
  <c r="AJ401" i="88"/>
  <c r="AI401" i="88"/>
  <c r="AH401" i="88"/>
  <c r="AG401" i="88"/>
  <c r="AF401" i="88"/>
  <c r="AE401" i="88"/>
  <c r="AD401" i="88"/>
  <c r="AC401" i="88"/>
  <c r="AB401" i="88"/>
  <c r="AA401" i="88"/>
  <c r="Z401" i="88"/>
  <c r="Y401" i="88"/>
  <c r="X401" i="88"/>
  <c r="W401" i="88"/>
  <c r="V401" i="88"/>
  <c r="U401" i="88"/>
  <c r="T401" i="88"/>
  <c r="S401" i="88"/>
  <c r="R401" i="88"/>
  <c r="Q401" i="88"/>
  <c r="P401" i="88"/>
  <c r="O401" i="88"/>
  <c r="N401" i="88"/>
  <c r="M401" i="88"/>
  <c r="L401" i="88"/>
  <c r="K401" i="88"/>
  <c r="J401" i="88"/>
  <c r="I401" i="88"/>
  <c r="H401" i="88"/>
  <c r="G401" i="88"/>
  <c r="F401" i="88"/>
  <c r="E401" i="88"/>
  <c r="D401" i="88"/>
  <c r="C401" i="88"/>
  <c r="CA400" i="88"/>
  <c r="BZ400" i="88"/>
  <c r="BY400" i="88"/>
  <c r="BX400" i="88"/>
  <c r="BW400" i="88"/>
  <c r="BV400" i="88"/>
  <c r="BU400" i="88"/>
  <c r="BT400" i="88"/>
  <c r="BS400" i="88"/>
  <c r="BR400" i="88"/>
  <c r="BQ400" i="88"/>
  <c r="BP400" i="88"/>
  <c r="BO400" i="88"/>
  <c r="BN400" i="88"/>
  <c r="BM400" i="88"/>
  <c r="BL400" i="88"/>
  <c r="BK400" i="88"/>
  <c r="BJ400" i="88"/>
  <c r="BI400" i="88"/>
  <c r="BH400" i="88"/>
  <c r="BG400" i="88"/>
  <c r="BF400" i="88"/>
  <c r="BE400" i="88"/>
  <c r="BD400" i="88"/>
  <c r="BC400" i="88"/>
  <c r="BB400" i="88"/>
  <c r="BA400" i="88"/>
  <c r="AZ400" i="88"/>
  <c r="AY400" i="88"/>
  <c r="AX400" i="88"/>
  <c r="AW400" i="88"/>
  <c r="AV400" i="88"/>
  <c r="AU400" i="88"/>
  <c r="AT400" i="88"/>
  <c r="AS400" i="88"/>
  <c r="AR400" i="88"/>
  <c r="AQ400" i="88"/>
  <c r="AP400" i="88"/>
  <c r="AO400" i="88"/>
  <c r="AN400" i="88"/>
  <c r="AM400" i="88"/>
  <c r="AL400" i="88"/>
  <c r="AK400" i="88"/>
  <c r="AJ400" i="88"/>
  <c r="AI400" i="88"/>
  <c r="AH400" i="88"/>
  <c r="AG400" i="88"/>
  <c r="AF400" i="88"/>
  <c r="AE400" i="88"/>
  <c r="AD400" i="88"/>
  <c r="AC400" i="88"/>
  <c r="AB400" i="88"/>
  <c r="AA400" i="88"/>
  <c r="Z400" i="88"/>
  <c r="Y400" i="88"/>
  <c r="X400" i="88"/>
  <c r="W400" i="88"/>
  <c r="V400" i="88"/>
  <c r="U400" i="88"/>
  <c r="T400" i="88"/>
  <c r="S400" i="88"/>
  <c r="R400" i="88"/>
  <c r="Q400" i="88"/>
  <c r="P400" i="88"/>
  <c r="O400" i="88"/>
  <c r="N400" i="88"/>
  <c r="M400" i="88"/>
  <c r="L400" i="88"/>
  <c r="K400" i="88"/>
  <c r="J400" i="88"/>
  <c r="I400" i="88"/>
  <c r="H400" i="88"/>
  <c r="G400" i="88"/>
  <c r="F400" i="88"/>
  <c r="E400" i="88"/>
  <c r="D400" i="88"/>
  <c r="C400" i="88"/>
  <c r="CA399" i="88"/>
  <c r="BZ399" i="88"/>
  <c r="BY399" i="88"/>
  <c r="BX399" i="88"/>
  <c r="BW399" i="88"/>
  <c r="BV399" i="88"/>
  <c r="BU399" i="88"/>
  <c r="BT399" i="88"/>
  <c r="BS399" i="88"/>
  <c r="BR399" i="88"/>
  <c r="BQ399" i="88"/>
  <c r="BP399" i="88"/>
  <c r="BO399" i="88"/>
  <c r="BN399" i="88"/>
  <c r="BM399" i="88"/>
  <c r="BL399" i="88"/>
  <c r="BK399" i="88"/>
  <c r="BJ399" i="88"/>
  <c r="BI399" i="88"/>
  <c r="BH399" i="88"/>
  <c r="BG399" i="88"/>
  <c r="BF399" i="88"/>
  <c r="BE399" i="88"/>
  <c r="BD399" i="88"/>
  <c r="BC399" i="88"/>
  <c r="BB399" i="88"/>
  <c r="BA399" i="88"/>
  <c r="AZ399" i="88"/>
  <c r="AY399" i="88"/>
  <c r="AX399" i="88"/>
  <c r="AW399" i="88"/>
  <c r="AV399" i="88"/>
  <c r="AU399" i="88"/>
  <c r="AT399" i="88"/>
  <c r="AS399" i="88"/>
  <c r="AR399" i="88"/>
  <c r="AQ399" i="88"/>
  <c r="AP399" i="88"/>
  <c r="AO399" i="88"/>
  <c r="AN399" i="88"/>
  <c r="AM399" i="88"/>
  <c r="AL399" i="88"/>
  <c r="AK399" i="88"/>
  <c r="AJ399" i="88"/>
  <c r="AI399" i="88"/>
  <c r="AH399" i="88"/>
  <c r="AG399" i="88"/>
  <c r="AF399" i="88"/>
  <c r="AE399" i="88"/>
  <c r="AD399" i="88"/>
  <c r="AC399" i="88"/>
  <c r="AB399" i="88"/>
  <c r="AA399" i="88"/>
  <c r="Z399" i="88"/>
  <c r="Y399" i="88"/>
  <c r="X399" i="88"/>
  <c r="W399" i="88"/>
  <c r="V399" i="88"/>
  <c r="U399" i="88"/>
  <c r="T399" i="88"/>
  <c r="S399" i="88"/>
  <c r="R399" i="88"/>
  <c r="Q399" i="88"/>
  <c r="P399" i="88"/>
  <c r="O399" i="88"/>
  <c r="N399" i="88"/>
  <c r="M399" i="88"/>
  <c r="L399" i="88"/>
  <c r="K399" i="88"/>
  <c r="J399" i="88"/>
  <c r="I399" i="88"/>
  <c r="H399" i="88"/>
  <c r="G399" i="88"/>
  <c r="F399" i="88"/>
  <c r="E399" i="88"/>
  <c r="D399" i="88"/>
  <c r="C399" i="88"/>
  <c r="CA398" i="88"/>
  <c r="BZ398" i="88"/>
  <c r="BY398" i="88"/>
  <c r="BX398" i="88"/>
  <c r="BW398" i="88"/>
  <c r="BV398" i="88"/>
  <c r="BU398" i="88"/>
  <c r="BT398" i="88"/>
  <c r="BS398" i="88"/>
  <c r="BR398" i="88"/>
  <c r="BQ398" i="88"/>
  <c r="BP398" i="88"/>
  <c r="BO398" i="88"/>
  <c r="BN398" i="88"/>
  <c r="BM398" i="88"/>
  <c r="BL398" i="88"/>
  <c r="BK398" i="88"/>
  <c r="BJ398" i="88"/>
  <c r="BI398" i="88"/>
  <c r="BH398" i="88"/>
  <c r="BG398" i="88"/>
  <c r="BF398" i="88"/>
  <c r="BE398" i="88"/>
  <c r="BD398" i="88"/>
  <c r="BC398" i="88"/>
  <c r="BB398" i="88"/>
  <c r="BA398" i="88"/>
  <c r="AZ398" i="88"/>
  <c r="AY398" i="88"/>
  <c r="AX398" i="88"/>
  <c r="AW398" i="88"/>
  <c r="AV398" i="88"/>
  <c r="AU398" i="88"/>
  <c r="AT398" i="88"/>
  <c r="AS398" i="88"/>
  <c r="AR398" i="88"/>
  <c r="AQ398" i="88"/>
  <c r="AP398" i="88"/>
  <c r="AO398" i="88"/>
  <c r="AN398" i="88"/>
  <c r="AM398" i="88"/>
  <c r="AL398" i="88"/>
  <c r="AK398" i="88"/>
  <c r="AJ398" i="88"/>
  <c r="AI398" i="88"/>
  <c r="AH398" i="88"/>
  <c r="AG398" i="88"/>
  <c r="AF398" i="88"/>
  <c r="AE398" i="88"/>
  <c r="AD398" i="88"/>
  <c r="AC398" i="88"/>
  <c r="AB398" i="88"/>
  <c r="AA398" i="88"/>
  <c r="Z398" i="88"/>
  <c r="Y398" i="88"/>
  <c r="X398" i="88"/>
  <c r="W398" i="88"/>
  <c r="V398" i="88"/>
  <c r="U398" i="88"/>
  <c r="T398" i="88"/>
  <c r="S398" i="88"/>
  <c r="R398" i="88"/>
  <c r="Q398" i="88"/>
  <c r="P398" i="88"/>
  <c r="O398" i="88"/>
  <c r="N398" i="88"/>
  <c r="M398" i="88"/>
  <c r="L398" i="88"/>
  <c r="K398" i="88"/>
  <c r="J398" i="88"/>
  <c r="I398" i="88"/>
  <c r="H398" i="88"/>
  <c r="G398" i="88"/>
  <c r="F398" i="88"/>
  <c r="E398" i="88"/>
  <c r="D398" i="88"/>
  <c r="C398" i="88"/>
  <c r="CA397" i="88"/>
  <c r="BZ397" i="88"/>
  <c r="BY397" i="88"/>
  <c r="BX397" i="88"/>
  <c r="BW397" i="88"/>
  <c r="BV397" i="88"/>
  <c r="BU397" i="88"/>
  <c r="BT397" i="88"/>
  <c r="BS397" i="88"/>
  <c r="BR397" i="88"/>
  <c r="BQ397" i="88"/>
  <c r="BP397" i="88"/>
  <c r="BO397" i="88"/>
  <c r="BN397" i="88"/>
  <c r="BM397" i="88"/>
  <c r="BL397" i="88"/>
  <c r="BK397" i="88"/>
  <c r="BJ397" i="88"/>
  <c r="BI397" i="88"/>
  <c r="BH397" i="88"/>
  <c r="BG397" i="88"/>
  <c r="BF397" i="88"/>
  <c r="BE397" i="88"/>
  <c r="BD397" i="88"/>
  <c r="BC397" i="88"/>
  <c r="BB397" i="88"/>
  <c r="BA397" i="88"/>
  <c r="AZ397" i="88"/>
  <c r="AY397" i="88"/>
  <c r="AX397" i="88"/>
  <c r="AW397" i="88"/>
  <c r="AV397" i="88"/>
  <c r="AU397" i="88"/>
  <c r="AT397" i="88"/>
  <c r="AS397" i="88"/>
  <c r="AR397" i="88"/>
  <c r="AQ397" i="88"/>
  <c r="AP397" i="88"/>
  <c r="AO397" i="88"/>
  <c r="AN397" i="88"/>
  <c r="AM397" i="88"/>
  <c r="AL397" i="88"/>
  <c r="AK397" i="88"/>
  <c r="AJ397" i="88"/>
  <c r="AI397" i="88"/>
  <c r="AH397" i="88"/>
  <c r="AG397" i="88"/>
  <c r="AF397" i="88"/>
  <c r="AE397" i="88"/>
  <c r="AD397" i="88"/>
  <c r="AC397" i="88"/>
  <c r="AB397" i="88"/>
  <c r="AA397" i="88"/>
  <c r="Z397" i="88"/>
  <c r="Y397" i="88"/>
  <c r="X397" i="88"/>
  <c r="W397" i="88"/>
  <c r="V397" i="88"/>
  <c r="U397" i="88"/>
  <c r="T397" i="88"/>
  <c r="S397" i="88"/>
  <c r="R397" i="88"/>
  <c r="Q397" i="88"/>
  <c r="P397" i="88"/>
  <c r="O397" i="88"/>
  <c r="N397" i="88"/>
  <c r="M397" i="88"/>
  <c r="L397" i="88"/>
  <c r="K397" i="88"/>
  <c r="J397" i="88"/>
  <c r="I397" i="88"/>
  <c r="H397" i="88"/>
  <c r="G397" i="88"/>
  <c r="F397" i="88"/>
  <c r="E397" i="88"/>
  <c r="D397" i="88"/>
  <c r="C397" i="88"/>
  <c r="CA396" i="88"/>
  <c r="BZ396" i="88"/>
  <c r="BY396" i="88"/>
  <c r="BX396" i="88"/>
  <c r="BW396" i="88"/>
  <c r="BV396" i="88"/>
  <c r="BU396" i="88"/>
  <c r="BT396" i="88"/>
  <c r="BS396" i="88"/>
  <c r="BR396" i="88"/>
  <c r="BQ396" i="88"/>
  <c r="BP396" i="88"/>
  <c r="BO396" i="88"/>
  <c r="BN396" i="88"/>
  <c r="BM396" i="88"/>
  <c r="BL396" i="88"/>
  <c r="BK396" i="88"/>
  <c r="BJ396" i="88"/>
  <c r="BI396" i="88"/>
  <c r="BH396" i="88"/>
  <c r="BG396" i="88"/>
  <c r="BF396" i="88"/>
  <c r="BE396" i="88"/>
  <c r="BD396" i="88"/>
  <c r="BC396" i="88"/>
  <c r="BB396" i="88"/>
  <c r="BA396" i="88"/>
  <c r="AZ396" i="88"/>
  <c r="AY396" i="88"/>
  <c r="AX396" i="88"/>
  <c r="AW396" i="88"/>
  <c r="AV396" i="88"/>
  <c r="AU396" i="88"/>
  <c r="AT396" i="88"/>
  <c r="AS396" i="88"/>
  <c r="AR396" i="88"/>
  <c r="AQ396" i="88"/>
  <c r="AP396" i="88"/>
  <c r="AO396" i="88"/>
  <c r="AN396" i="88"/>
  <c r="AM396" i="88"/>
  <c r="AL396" i="88"/>
  <c r="AK396" i="88"/>
  <c r="AJ396" i="88"/>
  <c r="AI396" i="88"/>
  <c r="AH396" i="88"/>
  <c r="AG396" i="88"/>
  <c r="AF396" i="88"/>
  <c r="AE396" i="88"/>
  <c r="AD396" i="88"/>
  <c r="AC396" i="88"/>
  <c r="AB396" i="88"/>
  <c r="AA396" i="88"/>
  <c r="Z396" i="88"/>
  <c r="Y396" i="88"/>
  <c r="X396" i="88"/>
  <c r="W396" i="88"/>
  <c r="V396" i="88"/>
  <c r="U396" i="88"/>
  <c r="T396" i="88"/>
  <c r="S396" i="88"/>
  <c r="R396" i="88"/>
  <c r="Q396" i="88"/>
  <c r="P396" i="88"/>
  <c r="O396" i="88"/>
  <c r="N396" i="88"/>
  <c r="M396" i="88"/>
  <c r="L396" i="88"/>
  <c r="K396" i="88"/>
  <c r="J396" i="88"/>
  <c r="I396" i="88"/>
  <c r="H396" i="88"/>
  <c r="G396" i="88"/>
  <c r="F396" i="88"/>
  <c r="E396" i="88"/>
  <c r="D396" i="88"/>
  <c r="C396" i="88"/>
  <c r="CA395" i="88"/>
  <c r="BZ395" i="88"/>
  <c r="BY395" i="88"/>
  <c r="BX395" i="88"/>
  <c r="BW395" i="88"/>
  <c r="BV395" i="88"/>
  <c r="BU395" i="88"/>
  <c r="BT395" i="88"/>
  <c r="BS395" i="88"/>
  <c r="BR395" i="88"/>
  <c r="BQ395" i="88"/>
  <c r="BP395" i="88"/>
  <c r="BO395" i="88"/>
  <c r="BN395" i="88"/>
  <c r="BM395" i="88"/>
  <c r="BL395" i="88"/>
  <c r="BK395" i="88"/>
  <c r="BJ395" i="88"/>
  <c r="BI395" i="88"/>
  <c r="BH395" i="88"/>
  <c r="BG395" i="88"/>
  <c r="BF395" i="88"/>
  <c r="BE395" i="88"/>
  <c r="BD395" i="88"/>
  <c r="BC395" i="88"/>
  <c r="BB395" i="88"/>
  <c r="BA395" i="88"/>
  <c r="AZ395" i="88"/>
  <c r="AY395" i="88"/>
  <c r="AX395" i="88"/>
  <c r="AW395" i="88"/>
  <c r="AV395" i="88"/>
  <c r="AU395" i="88"/>
  <c r="AT395" i="88"/>
  <c r="AS395" i="88"/>
  <c r="AR395" i="88"/>
  <c r="AQ395" i="88"/>
  <c r="AP395" i="88"/>
  <c r="AO395" i="88"/>
  <c r="AN395" i="88"/>
  <c r="AM395" i="88"/>
  <c r="AL395" i="88"/>
  <c r="AK395" i="88"/>
  <c r="AJ395" i="88"/>
  <c r="AI395" i="88"/>
  <c r="AH395" i="88"/>
  <c r="AG395" i="88"/>
  <c r="AF395" i="88"/>
  <c r="AE395" i="88"/>
  <c r="AD395" i="88"/>
  <c r="AC395" i="88"/>
  <c r="AB395" i="88"/>
  <c r="AA395" i="88"/>
  <c r="Z395" i="88"/>
  <c r="Y395" i="88"/>
  <c r="X395" i="88"/>
  <c r="W395" i="88"/>
  <c r="V395" i="88"/>
  <c r="U395" i="88"/>
  <c r="T395" i="88"/>
  <c r="S395" i="88"/>
  <c r="R395" i="88"/>
  <c r="Q395" i="88"/>
  <c r="P395" i="88"/>
  <c r="O395" i="88"/>
  <c r="N395" i="88"/>
  <c r="M395" i="88"/>
  <c r="L395" i="88"/>
  <c r="K395" i="88"/>
  <c r="J395" i="88"/>
  <c r="I395" i="88"/>
  <c r="H395" i="88"/>
  <c r="G395" i="88"/>
  <c r="F395" i="88"/>
  <c r="E395" i="88"/>
  <c r="D395" i="88"/>
  <c r="C395" i="88"/>
  <c r="CA394" i="88"/>
  <c r="BZ394" i="88"/>
  <c r="BY394" i="88"/>
  <c r="BX394" i="88"/>
  <c r="BW394" i="88"/>
  <c r="BV394" i="88"/>
  <c r="BU394" i="88"/>
  <c r="BT394" i="88"/>
  <c r="BS394" i="88"/>
  <c r="BR394" i="88"/>
  <c r="BQ394" i="88"/>
  <c r="BP394" i="88"/>
  <c r="BO394" i="88"/>
  <c r="BN394" i="88"/>
  <c r="BM394" i="88"/>
  <c r="BL394" i="88"/>
  <c r="BK394" i="88"/>
  <c r="BJ394" i="88"/>
  <c r="BI394" i="88"/>
  <c r="BH394" i="88"/>
  <c r="BG394" i="88"/>
  <c r="BF394" i="88"/>
  <c r="BE394" i="88"/>
  <c r="BD394" i="88"/>
  <c r="BC394" i="88"/>
  <c r="BB394" i="88"/>
  <c r="BA394" i="88"/>
  <c r="AZ394" i="88"/>
  <c r="AY394" i="88"/>
  <c r="AX394" i="88"/>
  <c r="AW394" i="88"/>
  <c r="AV394" i="88"/>
  <c r="AU394" i="88"/>
  <c r="AT394" i="88"/>
  <c r="AS394" i="88"/>
  <c r="AR394" i="88"/>
  <c r="AQ394" i="88"/>
  <c r="AP394" i="88"/>
  <c r="AO394" i="88"/>
  <c r="AN394" i="88"/>
  <c r="AM394" i="88"/>
  <c r="AL394" i="88"/>
  <c r="AK394" i="88"/>
  <c r="AJ394" i="88"/>
  <c r="AI394" i="88"/>
  <c r="AH394" i="88"/>
  <c r="AG394" i="88"/>
  <c r="AF394" i="88"/>
  <c r="AE394" i="88"/>
  <c r="AD394" i="88"/>
  <c r="AC394" i="88"/>
  <c r="AB394" i="88"/>
  <c r="AA394" i="88"/>
  <c r="Z394" i="88"/>
  <c r="Y394" i="88"/>
  <c r="X394" i="88"/>
  <c r="W394" i="88"/>
  <c r="V394" i="88"/>
  <c r="U394" i="88"/>
  <c r="T394" i="88"/>
  <c r="S394" i="88"/>
  <c r="R394" i="88"/>
  <c r="Q394" i="88"/>
  <c r="P394" i="88"/>
  <c r="O394" i="88"/>
  <c r="N394" i="88"/>
  <c r="M394" i="88"/>
  <c r="L394" i="88"/>
  <c r="K394" i="88"/>
  <c r="J394" i="88"/>
  <c r="I394" i="88"/>
  <c r="H394" i="88"/>
  <c r="G394" i="88"/>
  <c r="F394" i="88"/>
  <c r="E394" i="88"/>
  <c r="D394" i="88"/>
  <c r="C394" i="88"/>
  <c r="CA393" i="88"/>
  <c r="BZ393" i="88"/>
  <c r="BY393" i="88"/>
  <c r="BX393" i="88"/>
  <c r="BW393" i="88"/>
  <c r="BV393" i="88"/>
  <c r="BU393" i="88"/>
  <c r="BT393" i="88"/>
  <c r="BS393" i="88"/>
  <c r="BR393" i="88"/>
  <c r="BQ393" i="88"/>
  <c r="BP393" i="88"/>
  <c r="BO393" i="88"/>
  <c r="BN393" i="88"/>
  <c r="BM393" i="88"/>
  <c r="BL393" i="88"/>
  <c r="BK393" i="88"/>
  <c r="BJ393" i="88"/>
  <c r="BI393" i="88"/>
  <c r="BH393" i="88"/>
  <c r="BG393" i="88"/>
  <c r="BF393" i="88"/>
  <c r="BE393" i="88"/>
  <c r="BD393" i="88"/>
  <c r="BC393" i="88"/>
  <c r="BB393" i="88"/>
  <c r="BA393" i="88"/>
  <c r="AZ393" i="88"/>
  <c r="AY393" i="88"/>
  <c r="AX393" i="88"/>
  <c r="AW393" i="88"/>
  <c r="AV393" i="88"/>
  <c r="AU393" i="88"/>
  <c r="AT393" i="88"/>
  <c r="AS393" i="88"/>
  <c r="AR393" i="88"/>
  <c r="AQ393" i="88"/>
  <c r="AP393" i="88"/>
  <c r="AO393" i="88"/>
  <c r="AN393" i="88"/>
  <c r="AM393" i="88"/>
  <c r="AL393" i="88"/>
  <c r="AK393" i="88"/>
  <c r="AJ393" i="88"/>
  <c r="AI393" i="88"/>
  <c r="AH393" i="88"/>
  <c r="AG393" i="88"/>
  <c r="AF393" i="88"/>
  <c r="AE393" i="88"/>
  <c r="AD393" i="88"/>
  <c r="AC393" i="88"/>
  <c r="AB393" i="88"/>
  <c r="AA393" i="88"/>
  <c r="Z393" i="88"/>
  <c r="Y393" i="88"/>
  <c r="X393" i="88"/>
  <c r="W393" i="88"/>
  <c r="V393" i="88"/>
  <c r="U393" i="88"/>
  <c r="T393" i="88"/>
  <c r="S393" i="88"/>
  <c r="R393" i="88"/>
  <c r="Q393" i="88"/>
  <c r="P393" i="88"/>
  <c r="O393" i="88"/>
  <c r="N393" i="88"/>
  <c r="M393" i="88"/>
  <c r="L393" i="88"/>
  <c r="K393" i="88"/>
  <c r="J393" i="88"/>
  <c r="I393" i="88"/>
  <c r="H393" i="88"/>
  <c r="G393" i="88"/>
  <c r="F393" i="88"/>
  <c r="E393" i="88"/>
  <c r="D393" i="88"/>
  <c r="C393" i="88"/>
  <c r="CA392" i="88"/>
  <c r="BZ392" i="88"/>
  <c r="BY392" i="88"/>
  <c r="BX392" i="88"/>
  <c r="BW392" i="88"/>
  <c r="BV392" i="88"/>
  <c r="BU392" i="88"/>
  <c r="BT392" i="88"/>
  <c r="BS392" i="88"/>
  <c r="BR392" i="88"/>
  <c r="BQ392" i="88"/>
  <c r="BP392" i="88"/>
  <c r="BO392" i="88"/>
  <c r="BN392" i="88"/>
  <c r="BM392" i="88"/>
  <c r="BL392" i="88"/>
  <c r="BK392" i="88"/>
  <c r="BJ392" i="88"/>
  <c r="BI392" i="88"/>
  <c r="BH392" i="88"/>
  <c r="BG392" i="88"/>
  <c r="BF392" i="88"/>
  <c r="BE392" i="88"/>
  <c r="BD392" i="88"/>
  <c r="BC392" i="88"/>
  <c r="BB392" i="88"/>
  <c r="BA392" i="88"/>
  <c r="AZ392" i="88"/>
  <c r="AY392" i="88"/>
  <c r="AX392" i="88"/>
  <c r="AW392" i="88"/>
  <c r="AV392" i="88"/>
  <c r="AU392" i="88"/>
  <c r="AT392" i="88"/>
  <c r="AS392" i="88"/>
  <c r="AR392" i="88"/>
  <c r="AQ392" i="88"/>
  <c r="AP392" i="88"/>
  <c r="AO392" i="88"/>
  <c r="AN392" i="88"/>
  <c r="AM392" i="88"/>
  <c r="AL392" i="88"/>
  <c r="AK392" i="88"/>
  <c r="AJ392" i="88"/>
  <c r="AI392" i="88"/>
  <c r="AH392" i="88"/>
  <c r="AG392" i="88"/>
  <c r="AF392" i="88"/>
  <c r="AE392" i="88"/>
  <c r="AD392" i="88"/>
  <c r="AC392" i="88"/>
  <c r="AB392" i="88"/>
  <c r="AA392" i="88"/>
  <c r="Z392" i="88"/>
  <c r="Y392" i="88"/>
  <c r="X392" i="88"/>
  <c r="W392" i="88"/>
  <c r="V392" i="88"/>
  <c r="U392" i="88"/>
  <c r="T392" i="88"/>
  <c r="S392" i="88"/>
  <c r="R392" i="88"/>
  <c r="Q392" i="88"/>
  <c r="P392" i="88"/>
  <c r="O392" i="88"/>
  <c r="N392" i="88"/>
  <c r="M392" i="88"/>
  <c r="L392" i="88"/>
  <c r="K392" i="88"/>
  <c r="J392" i="88"/>
  <c r="I392" i="88"/>
  <c r="H392" i="88"/>
  <c r="G392" i="88"/>
  <c r="F392" i="88"/>
  <c r="E392" i="88"/>
  <c r="D392" i="88"/>
  <c r="C392" i="88"/>
  <c r="CA391" i="88"/>
  <c r="BZ391" i="88"/>
  <c r="BY391" i="88"/>
  <c r="BX391" i="88"/>
  <c r="BW391" i="88"/>
  <c r="BV391" i="88"/>
  <c r="BU391" i="88"/>
  <c r="BT391" i="88"/>
  <c r="BS391" i="88"/>
  <c r="BR391" i="88"/>
  <c r="BQ391" i="88"/>
  <c r="BP391" i="88"/>
  <c r="BO391" i="88"/>
  <c r="BN391" i="88"/>
  <c r="BM391" i="88"/>
  <c r="BL391" i="88"/>
  <c r="BK391" i="88"/>
  <c r="BJ391" i="88"/>
  <c r="BI391" i="88"/>
  <c r="BH391" i="88"/>
  <c r="BG391" i="88"/>
  <c r="BF391" i="88"/>
  <c r="BE391" i="88"/>
  <c r="BD391" i="88"/>
  <c r="BC391" i="88"/>
  <c r="BB391" i="88"/>
  <c r="BA391" i="88"/>
  <c r="AZ391" i="88"/>
  <c r="AY391" i="88"/>
  <c r="AX391" i="88"/>
  <c r="AW391" i="88"/>
  <c r="AV391" i="88"/>
  <c r="AU391" i="88"/>
  <c r="AT391" i="88"/>
  <c r="AS391" i="88"/>
  <c r="AR391" i="88"/>
  <c r="AQ391" i="88"/>
  <c r="AP391" i="88"/>
  <c r="AO391" i="88"/>
  <c r="AN391" i="88"/>
  <c r="AM391" i="88"/>
  <c r="AL391" i="88"/>
  <c r="AK391" i="88"/>
  <c r="AJ391" i="88"/>
  <c r="AI391" i="88"/>
  <c r="AH391" i="88"/>
  <c r="AG391" i="88"/>
  <c r="AF391" i="88"/>
  <c r="AE391" i="88"/>
  <c r="AD391" i="88"/>
  <c r="AC391" i="88"/>
  <c r="AB391" i="88"/>
  <c r="AA391" i="88"/>
  <c r="Z391" i="88"/>
  <c r="Y391" i="88"/>
  <c r="X391" i="88"/>
  <c r="W391" i="88"/>
  <c r="V391" i="88"/>
  <c r="U391" i="88"/>
  <c r="T391" i="88"/>
  <c r="S391" i="88"/>
  <c r="R391" i="88"/>
  <c r="Q391" i="88"/>
  <c r="P391" i="88"/>
  <c r="O391" i="88"/>
  <c r="N391" i="88"/>
  <c r="M391" i="88"/>
  <c r="L391" i="88"/>
  <c r="K391" i="88"/>
  <c r="J391" i="88"/>
  <c r="I391" i="88"/>
  <c r="H391" i="88"/>
  <c r="G391" i="88"/>
  <c r="F391" i="88"/>
  <c r="E391" i="88"/>
  <c r="D391" i="88"/>
  <c r="C391" i="88"/>
  <c r="CA390" i="88"/>
  <c r="BZ390" i="88"/>
  <c r="BY390" i="88"/>
  <c r="BX390" i="88"/>
  <c r="BW390" i="88"/>
  <c r="BV390" i="88"/>
  <c r="BU390" i="88"/>
  <c r="BT390" i="88"/>
  <c r="BS390" i="88"/>
  <c r="BR390" i="88"/>
  <c r="BQ390" i="88"/>
  <c r="BP390" i="88"/>
  <c r="BO390" i="88"/>
  <c r="BN390" i="88"/>
  <c r="BM390" i="88"/>
  <c r="BL390" i="88"/>
  <c r="BK390" i="88"/>
  <c r="BJ390" i="88"/>
  <c r="BI390" i="88"/>
  <c r="BH390" i="88"/>
  <c r="BG390" i="88"/>
  <c r="BF390" i="88"/>
  <c r="BE390" i="88"/>
  <c r="BD390" i="88"/>
  <c r="BC390" i="88"/>
  <c r="BB390" i="88"/>
  <c r="BA390" i="88"/>
  <c r="AZ390" i="88"/>
  <c r="AY390" i="88"/>
  <c r="AX390" i="88"/>
  <c r="AW390" i="88"/>
  <c r="AV390" i="88"/>
  <c r="AU390" i="88"/>
  <c r="AT390" i="88"/>
  <c r="AS390" i="88"/>
  <c r="AR390" i="88"/>
  <c r="AQ390" i="88"/>
  <c r="AP390" i="88"/>
  <c r="AO390" i="88"/>
  <c r="AN390" i="88"/>
  <c r="AM390" i="88"/>
  <c r="AL390" i="88"/>
  <c r="AK390" i="88"/>
  <c r="AJ390" i="88"/>
  <c r="AI390" i="88"/>
  <c r="AH390" i="88"/>
  <c r="AG390" i="88"/>
  <c r="AF390" i="88"/>
  <c r="AE390" i="88"/>
  <c r="AD390" i="88"/>
  <c r="AC390" i="88"/>
  <c r="AB390" i="88"/>
  <c r="AA390" i="88"/>
  <c r="Z390" i="88"/>
  <c r="Y390" i="88"/>
  <c r="X390" i="88"/>
  <c r="W390" i="88"/>
  <c r="V390" i="88"/>
  <c r="U390" i="88"/>
  <c r="T390" i="88"/>
  <c r="S390" i="88"/>
  <c r="R390" i="88"/>
  <c r="Q390" i="88"/>
  <c r="P390" i="88"/>
  <c r="O390" i="88"/>
  <c r="N390" i="88"/>
  <c r="M390" i="88"/>
  <c r="L390" i="88"/>
  <c r="K390" i="88"/>
  <c r="J390" i="88"/>
  <c r="I390" i="88"/>
  <c r="H390" i="88"/>
  <c r="G390" i="88"/>
  <c r="F390" i="88"/>
  <c r="E390" i="88"/>
  <c r="D390" i="88"/>
  <c r="C390" i="88"/>
  <c r="CA389" i="88"/>
  <c r="BZ389" i="88"/>
  <c r="BY389" i="88"/>
  <c r="BX389" i="88"/>
  <c r="BW389" i="88"/>
  <c r="BV389" i="88"/>
  <c r="BU389" i="88"/>
  <c r="BT389" i="88"/>
  <c r="BS389" i="88"/>
  <c r="BR389" i="88"/>
  <c r="BQ389" i="88"/>
  <c r="BP389" i="88"/>
  <c r="BO389" i="88"/>
  <c r="BN389" i="88"/>
  <c r="BM389" i="88"/>
  <c r="BL389" i="88"/>
  <c r="BK389" i="88"/>
  <c r="BJ389" i="88"/>
  <c r="BI389" i="88"/>
  <c r="BH389" i="88"/>
  <c r="BG389" i="88"/>
  <c r="BF389" i="88"/>
  <c r="BE389" i="88"/>
  <c r="BD389" i="88"/>
  <c r="BC389" i="88"/>
  <c r="BB389" i="88"/>
  <c r="BA389" i="88"/>
  <c r="AZ389" i="88"/>
  <c r="AY389" i="88"/>
  <c r="AX389" i="88"/>
  <c r="AW389" i="88"/>
  <c r="AV389" i="88"/>
  <c r="AU389" i="88"/>
  <c r="AT389" i="88"/>
  <c r="AS389" i="88"/>
  <c r="AR389" i="88"/>
  <c r="AQ389" i="88"/>
  <c r="AP389" i="88"/>
  <c r="AO389" i="88"/>
  <c r="AN389" i="88"/>
  <c r="AM389" i="88"/>
  <c r="AL389" i="88"/>
  <c r="AK389" i="88"/>
  <c r="AJ389" i="88"/>
  <c r="AI389" i="88"/>
  <c r="AH389" i="88"/>
  <c r="AG389" i="88"/>
  <c r="AF389" i="88"/>
  <c r="AE389" i="88"/>
  <c r="AD389" i="88"/>
  <c r="AC389" i="88"/>
  <c r="AB389" i="88"/>
  <c r="AA389" i="88"/>
  <c r="Z389" i="88"/>
  <c r="Y389" i="88"/>
  <c r="X389" i="88"/>
  <c r="W389" i="88"/>
  <c r="V389" i="88"/>
  <c r="U389" i="88"/>
  <c r="T389" i="88"/>
  <c r="S389" i="88"/>
  <c r="R389" i="88"/>
  <c r="Q389" i="88"/>
  <c r="P389" i="88"/>
  <c r="O389" i="88"/>
  <c r="N389" i="88"/>
  <c r="M389" i="88"/>
  <c r="L389" i="88"/>
  <c r="K389" i="88"/>
  <c r="J389" i="88"/>
  <c r="I389" i="88"/>
  <c r="H389" i="88"/>
  <c r="G389" i="88"/>
  <c r="F389" i="88"/>
  <c r="E389" i="88"/>
  <c r="D389" i="88"/>
  <c r="C389" i="88"/>
  <c r="CA388" i="88"/>
  <c r="BZ388" i="88"/>
  <c r="BY388" i="88"/>
  <c r="BX388" i="88"/>
  <c r="BW388" i="88"/>
  <c r="BV388" i="88"/>
  <c r="BU388" i="88"/>
  <c r="BT388" i="88"/>
  <c r="BS388" i="88"/>
  <c r="BR388" i="88"/>
  <c r="BQ388" i="88"/>
  <c r="BP388" i="88"/>
  <c r="BO388" i="88"/>
  <c r="BN388" i="88"/>
  <c r="BM388" i="88"/>
  <c r="BL388" i="88"/>
  <c r="BK388" i="88"/>
  <c r="BJ388" i="88"/>
  <c r="BI388" i="88"/>
  <c r="BH388" i="88"/>
  <c r="BG388" i="88"/>
  <c r="BF388" i="88"/>
  <c r="BE388" i="88"/>
  <c r="BD388" i="88"/>
  <c r="BC388" i="88"/>
  <c r="BB388" i="88"/>
  <c r="BA388" i="88"/>
  <c r="AZ388" i="88"/>
  <c r="AY388" i="88"/>
  <c r="AX388" i="88"/>
  <c r="AW388" i="88"/>
  <c r="AV388" i="88"/>
  <c r="AU388" i="88"/>
  <c r="AT388" i="88"/>
  <c r="AS388" i="88"/>
  <c r="AR388" i="88"/>
  <c r="AQ388" i="88"/>
  <c r="AP388" i="88"/>
  <c r="AO388" i="88"/>
  <c r="AN388" i="88"/>
  <c r="AM388" i="88"/>
  <c r="AL388" i="88"/>
  <c r="AK388" i="88"/>
  <c r="AJ388" i="88"/>
  <c r="AI388" i="88"/>
  <c r="AH388" i="88"/>
  <c r="AG388" i="88"/>
  <c r="AF388" i="88"/>
  <c r="AE388" i="88"/>
  <c r="AD388" i="88"/>
  <c r="AC388" i="88"/>
  <c r="AB388" i="88"/>
  <c r="AA388" i="88"/>
  <c r="Z388" i="88"/>
  <c r="Y388" i="88"/>
  <c r="X388" i="88"/>
  <c r="W388" i="88"/>
  <c r="V388" i="88"/>
  <c r="U388" i="88"/>
  <c r="T388" i="88"/>
  <c r="S388" i="88"/>
  <c r="R388" i="88"/>
  <c r="Q388" i="88"/>
  <c r="P388" i="88"/>
  <c r="O388" i="88"/>
  <c r="N388" i="88"/>
  <c r="M388" i="88"/>
  <c r="L388" i="88"/>
  <c r="K388" i="88"/>
  <c r="J388" i="88"/>
  <c r="I388" i="88"/>
  <c r="H388" i="88"/>
  <c r="G388" i="88"/>
  <c r="F388" i="88"/>
  <c r="E388" i="88"/>
  <c r="D388" i="88"/>
  <c r="C388" i="88"/>
  <c r="CA387" i="88"/>
  <c r="BZ387" i="88"/>
  <c r="BY387" i="88"/>
  <c r="BX387" i="88"/>
  <c r="BW387" i="88"/>
  <c r="BV387" i="88"/>
  <c r="BU387" i="88"/>
  <c r="BT387" i="88"/>
  <c r="BS387" i="88"/>
  <c r="BR387" i="88"/>
  <c r="BQ387" i="88"/>
  <c r="BP387" i="88"/>
  <c r="BO387" i="88"/>
  <c r="BN387" i="88"/>
  <c r="BM387" i="88"/>
  <c r="BL387" i="88"/>
  <c r="BK387" i="88"/>
  <c r="BJ387" i="88"/>
  <c r="BI387" i="88"/>
  <c r="BH387" i="88"/>
  <c r="BG387" i="88"/>
  <c r="BF387" i="88"/>
  <c r="BE387" i="88"/>
  <c r="BD387" i="88"/>
  <c r="BC387" i="88"/>
  <c r="BB387" i="88"/>
  <c r="BA387" i="88"/>
  <c r="AZ387" i="88"/>
  <c r="AY387" i="88"/>
  <c r="AX387" i="88"/>
  <c r="AW387" i="88"/>
  <c r="AV387" i="88"/>
  <c r="AU387" i="88"/>
  <c r="AT387" i="88"/>
  <c r="AS387" i="88"/>
  <c r="AR387" i="88"/>
  <c r="AQ387" i="88"/>
  <c r="AP387" i="88"/>
  <c r="AO387" i="88"/>
  <c r="AN387" i="88"/>
  <c r="AM387" i="88"/>
  <c r="AL387" i="88"/>
  <c r="AK387" i="88"/>
  <c r="AJ387" i="88"/>
  <c r="AI387" i="88"/>
  <c r="AH387" i="88"/>
  <c r="AG387" i="88"/>
  <c r="AF387" i="88"/>
  <c r="AE387" i="88"/>
  <c r="AD387" i="88"/>
  <c r="AC387" i="88"/>
  <c r="AB387" i="88"/>
  <c r="AA387" i="88"/>
  <c r="Z387" i="88"/>
  <c r="Y387" i="88"/>
  <c r="X387" i="88"/>
  <c r="W387" i="88"/>
  <c r="V387" i="88"/>
  <c r="U387" i="88"/>
  <c r="T387" i="88"/>
  <c r="S387" i="88"/>
  <c r="R387" i="88"/>
  <c r="Q387" i="88"/>
  <c r="P387" i="88"/>
  <c r="O387" i="88"/>
  <c r="N387" i="88"/>
  <c r="M387" i="88"/>
  <c r="L387" i="88"/>
  <c r="K387" i="88"/>
  <c r="J387" i="88"/>
  <c r="I387" i="88"/>
  <c r="H387" i="88"/>
  <c r="G387" i="88"/>
  <c r="F387" i="88"/>
  <c r="E387" i="88"/>
  <c r="D387" i="88"/>
  <c r="C387" i="88"/>
  <c r="CA386" i="88"/>
  <c r="BZ386" i="88"/>
  <c r="BY386" i="88"/>
  <c r="BX386" i="88"/>
  <c r="BW386" i="88"/>
  <c r="BV386" i="88"/>
  <c r="BU386" i="88"/>
  <c r="BT386" i="88"/>
  <c r="BS386" i="88"/>
  <c r="BR386" i="88"/>
  <c r="BQ386" i="88"/>
  <c r="BP386" i="88"/>
  <c r="BO386" i="88"/>
  <c r="BN386" i="88"/>
  <c r="BM386" i="88"/>
  <c r="BL386" i="88"/>
  <c r="BK386" i="88"/>
  <c r="BJ386" i="88"/>
  <c r="BI386" i="88"/>
  <c r="BH386" i="88"/>
  <c r="BG386" i="88"/>
  <c r="BF386" i="88"/>
  <c r="BE386" i="88"/>
  <c r="BD386" i="88"/>
  <c r="BC386" i="88"/>
  <c r="BB386" i="88"/>
  <c r="BA386" i="88"/>
  <c r="AZ386" i="88"/>
  <c r="AY386" i="88"/>
  <c r="AX386" i="88"/>
  <c r="AW386" i="88"/>
  <c r="AV386" i="88"/>
  <c r="AU386" i="88"/>
  <c r="AT386" i="88"/>
  <c r="AS386" i="88"/>
  <c r="AR386" i="88"/>
  <c r="AQ386" i="88"/>
  <c r="AP386" i="88"/>
  <c r="AO386" i="88"/>
  <c r="AN386" i="88"/>
  <c r="AM386" i="88"/>
  <c r="AL386" i="88"/>
  <c r="AK386" i="88"/>
  <c r="AJ386" i="88"/>
  <c r="AI386" i="88"/>
  <c r="AH386" i="88"/>
  <c r="AG386" i="88"/>
  <c r="AF386" i="88"/>
  <c r="AE386" i="88"/>
  <c r="AD386" i="88"/>
  <c r="AC386" i="88"/>
  <c r="AB386" i="88"/>
  <c r="AA386" i="88"/>
  <c r="Z386" i="88"/>
  <c r="Y386" i="88"/>
  <c r="X386" i="88"/>
  <c r="W386" i="88"/>
  <c r="V386" i="88"/>
  <c r="U386" i="88"/>
  <c r="T386" i="88"/>
  <c r="S386" i="88"/>
  <c r="R386" i="88"/>
  <c r="Q386" i="88"/>
  <c r="P386" i="88"/>
  <c r="O386" i="88"/>
  <c r="N386" i="88"/>
  <c r="M386" i="88"/>
  <c r="L386" i="88"/>
  <c r="K386" i="88"/>
  <c r="J386" i="88"/>
  <c r="I386" i="88"/>
  <c r="H386" i="88"/>
  <c r="G386" i="88"/>
  <c r="F386" i="88"/>
  <c r="E386" i="88"/>
  <c r="D386" i="88"/>
  <c r="C386" i="88"/>
  <c r="CA385" i="88"/>
  <c r="BZ385" i="88"/>
  <c r="BY385" i="88"/>
  <c r="BX385" i="88"/>
  <c r="BW385" i="88"/>
  <c r="BV385" i="88"/>
  <c r="BU385" i="88"/>
  <c r="BT385" i="88"/>
  <c r="BS385" i="88"/>
  <c r="BR385" i="88"/>
  <c r="BQ385" i="88"/>
  <c r="BP385" i="88"/>
  <c r="BO385" i="88"/>
  <c r="BN385" i="88"/>
  <c r="BM385" i="88"/>
  <c r="BL385" i="88"/>
  <c r="BK385" i="88"/>
  <c r="BJ385" i="88"/>
  <c r="BI385" i="88"/>
  <c r="BH385" i="88"/>
  <c r="BG385" i="88"/>
  <c r="BF385" i="88"/>
  <c r="BE385" i="88"/>
  <c r="BD385" i="88"/>
  <c r="BC385" i="88"/>
  <c r="BB385" i="88"/>
  <c r="BA385" i="88"/>
  <c r="AZ385" i="88"/>
  <c r="AY385" i="88"/>
  <c r="AX385" i="88"/>
  <c r="AW385" i="88"/>
  <c r="AV385" i="88"/>
  <c r="AU385" i="88"/>
  <c r="AT385" i="88"/>
  <c r="AS385" i="88"/>
  <c r="AR385" i="88"/>
  <c r="AQ385" i="88"/>
  <c r="AP385" i="88"/>
  <c r="AO385" i="88"/>
  <c r="AN385" i="88"/>
  <c r="AM385" i="88"/>
  <c r="AL385" i="88"/>
  <c r="AK385" i="88"/>
  <c r="AJ385" i="88"/>
  <c r="AI385" i="88"/>
  <c r="AH385" i="88"/>
  <c r="AG385" i="88"/>
  <c r="AF385" i="88"/>
  <c r="AE385" i="88"/>
  <c r="AD385" i="88"/>
  <c r="AC385" i="88"/>
  <c r="AB385" i="88"/>
  <c r="AA385" i="88"/>
  <c r="Z385" i="88"/>
  <c r="Y385" i="88"/>
  <c r="X385" i="88"/>
  <c r="W385" i="88"/>
  <c r="V385" i="88"/>
  <c r="U385" i="88"/>
  <c r="T385" i="88"/>
  <c r="S385" i="88"/>
  <c r="R385" i="88"/>
  <c r="Q385" i="88"/>
  <c r="P385" i="88"/>
  <c r="O385" i="88"/>
  <c r="N385" i="88"/>
  <c r="M385" i="88"/>
  <c r="L385" i="88"/>
  <c r="K385" i="88"/>
  <c r="J385" i="88"/>
  <c r="I385" i="88"/>
  <c r="H385" i="88"/>
  <c r="G385" i="88"/>
  <c r="F385" i="88"/>
  <c r="E385" i="88"/>
  <c r="D385" i="88"/>
  <c r="C385" i="88"/>
  <c r="CA384" i="88"/>
  <c r="BZ384" i="88"/>
  <c r="BY384" i="88"/>
  <c r="BX384" i="88"/>
  <c r="BW384" i="88"/>
  <c r="BV384" i="88"/>
  <c r="BU384" i="88"/>
  <c r="BT384" i="88"/>
  <c r="BS384" i="88"/>
  <c r="BR384" i="88"/>
  <c r="BQ384" i="88"/>
  <c r="BP384" i="88"/>
  <c r="BO384" i="88"/>
  <c r="BN384" i="88"/>
  <c r="BM384" i="88"/>
  <c r="BL384" i="88"/>
  <c r="BK384" i="88"/>
  <c r="BJ384" i="88"/>
  <c r="BI384" i="88"/>
  <c r="BH384" i="88"/>
  <c r="BG384" i="88"/>
  <c r="BF384" i="88"/>
  <c r="BE384" i="88"/>
  <c r="BD384" i="88"/>
  <c r="BC384" i="88"/>
  <c r="BB384" i="88"/>
  <c r="BA384" i="88"/>
  <c r="AZ384" i="88"/>
  <c r="AY384" i="88"/>
  <c r="AX384" i="88"/>
  <c r="AW384" i="88"/>
  <c r="AV384" i="88"/>
  <c r="AU384" i="88"/>
  <c r="AT384" i="88"/>
  <c r="AS384" i="88"/>
  <c r="AR384" i="88"/>
  <c r="AQ384" i="88"/>
  <c r="AP384" i="88"/>
  <c r="AO384" i="88"/>
  <c r="AN384" i="88"/>
  <c r="AM384" i="88"/>
  <c r="AL384" i="88"/>
  <c r="AK384" i="88"/>
  <c r="AJ384" i="88"/>
  <c r="AI384" i="88"/>
  <c r="AH384" i="88"/>
  <c r="AG384" i="88"/>
  <c r="AF384" i="88"/>
  <c r="AE384" i="88"/>
  <c r="AD384" i="88"/>
  <c r="AC384" i="88"/>
  <c r="AB384" i="88"/>
  <c r="AA384" i="88"/>
  <c r="Z384" i="88"/>
  <c r="Y384" i="88"/>
  <c r="X384" i="88"/>
  <c r="W384" i="88"/>
  <c r="V384" i="88"/>
  <c r="U384" i="88"/>
  <c r="T384" i="88"/>
  <c r="S384" i="88"/>
  <c r="R384" i="88"/>
  <c r="Q384" i="88"/>
  <c r="P384" i="88"/>
  <c r="O384" i="88"/>
  <c r="N384" i="88"/>
  <c r="M384" i="88"/>
  <c r="L384" i="88"/>
  <c r="K384" i="88"/>
  <c r="J384" i="88"/>
  <c r="I384" i="88"/>
  <c r="H384" i="88"/>
  <c r="G384" i="88"/>
  <c r="F384" i="88"/>
  <c r="E384" i="88"/>
  <c r="D384" i="88"/>
  <c r="C384" i="88"/>
  <c r="CA383" i="88"/>
  <c r="BZ383" i="88"/>
  <c r="BY383" i="88"/>
  <c r="BX383" i="88"/>
  <c r="BW383" i="88"/>
  <c r="BV383" i="88"/>
  <c r="BU383" i="88"/>
  <c r="BT383" i="88"/>
  <c r="BS383" i="88"/>
  <c r="BR383" i="88"/>
  <c r="BQ383" i="88"/>
  <c r="BP383" i="88"/>
  <c r="BO383" i="88"/>
  <c r="BN383" i="88"/>
  <c r="BM383" i="88"/>
  <c r="BL383" i="88"/>
  <c r="BK383" i="88"/>
  <c r="BJ383" i="88"/>
  <c r="BI383" i="88"/>
  <c r="BH383" i="88"/>
  <c r="BG383" i="88"/>
  <c r="BF383" i="88"/>
  <c r="BE383" i="88"/>
  <c r="BD383" i="88"/>
  <c r="BC383" i="88"/>
  <c r="BB383" i="88"/>
  <c r="BA383" i="88"/>
  <c r="AZ383" i="88"/>
  <c r="AY383" i="88"/>
  <c r="AX383" i="88"/>
  <c r="AW383" i="88"/>
  <c r="AV383" i="88"/>
  <c r="AU383" i="88"/>
  <c r="AT383" i="88"/>
  <c r="AS383" i="88"/>
  <c r="AR383" i="88"/>
  <c r="AQ383" i="88"/>
  <c r="AP383" i="88"/>
  <c r="AO383" i="88"/>
  <c r="AN383" i="88"/>
  <c r="AM383" i="88"/>
  <c r="AL383" i="88"/>
  <c r="AK383" i="88"/>
  <c r="AJ383" i="88"/>
  <c r="AI383" i="88"/>
  <c r="AH383" i="88"/>
  <c r="AG383" i="88"/>
  <c r="AF383" i="88"/>
  <c r="AE383" i="88"/>
  <c r="AD383" i="88"/>
  <c r="AC383" i="88"/>
  <c r="AB383" i="88"/>
  <c r="AA383" i="88"/>
  <c r="Z383" i="88"/>
  <c r="Y383" i="88"/>
  <c r="X383" i="88"/>
  <c r="W383" i="88"/>
  <c r="V383" i="88"/>
  <c r="U383" i="88"/>
  <c r="T383" i="88"/>
  <c r="S383" i="88"/>
  <c r="R383" i="88"/>
  <c r="Q383" i="88"/>
  <c r="P383" i="88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C383" i="88"/>
  <c r="CA382" i="88"/>
  <c r="BZ382" i="88"/>
  <c r="BY382" i="88"/>
  <c r="BX382" i="88"/>
  <c r="BW382" i="88"/>
  <c r="BV382" i="88"/>
  <c r="BU382" i="88"/>
  <c r="BT382" i="88"/>
  <c r="BS382" i="88"/>
  <c r="BR382" i="88"/>
  <c r="BQ382" i="88"/>
  <c r="BP382" i="88"/>
  <c r="BO382" i="88"/>
  <c r="BN382" i="88"/>
  <c r="BM382" i="88"/>
  <c r="BL382" i="88"/>
  <c r="BK382" i="88"/>
  <c r="BJ382" i="88"/>
  <c r="BI382" i="88"/>
  <c r="BH382" i="88"/>
  <c r="BG382" i="88"/>
  <c r="BF382" i="88"/>
  <c r="BE382" i="88"/>
  <c r="BD382" i="88"/>
  <c r="BC382" i="88"/>
  <c r="BB382" i="88"/>
  <c r="BA382" i="88"/>
  <c r="AZ382" i="88"/>
  <c r="AY382" i="88"/>
  <c r="AX382" i="88"/>
  <c r="AW382" i="88"/>
  <c r="AV382" i="88"/>
  <c r="AU382" i="88"/>
  <c r="AT382" i="88"/>
  <c r="AS382" i="88"/>
  <c r="AR382" i="88"/>
  <c r="AQ382" i="88"/>
  <c r="AP382" i="88"/>
  <c r="AO382" i="88"/>
  <c r="AN382" i="88"/>
  <c r="AM382" i="88"/>
  <c r="AL382" i="88"/>
  <c r="AK382" i="88"/>
  <c r="AJ382" i="88"/>
  <c r="AI382" i="88"/>
  <c r="AH382" i="88"/>
  <c r="AG382" i="88"/>
  <c r="AF382" i="88"/>
  <c r="AE382" i="88"/>
  <c r="AD382" i="88"/>
  <c r="AC382" i="88"/>
  <c r="AB382" i="88"/>
  <c r="AA382" i="88"/>
  <c r="Z382" i="88"/>
  <c r="Y382" i="88"/>
  <c r="X382" i="88"/>
  <c r="W382" i="88"/>
  <c r="V382" i="88"/>
  <c r="U382" i="88"/>
  <c r="T382" i="88"/>
  <c r="S382" i="88"/>
  <c r="R382" i="88"/>
  <c r="Q382" i="88"/>
  <c r="P382" i="88"/>
  <c r="O382" i="88"/>
  <c r="N382" i="88"/>
  <c r="M382" i="88"/>
  <c r="L382" i="88"/>
  <c r="K382" i="88"/>
  <c r="J382" i="88"/>
  <c r="I382" i="88"/>
  <c r="H382" i="88"/>
  <c r="G382" i="88"/>
  <c r="F382" i="88"/>
  <c r="E382" i="88"/>
  <c r="D382" i="88"/>
  <c r="C382" i="88"/>
  <c r="CA381" i="88"/>
  <c r="BZ381" i="88"/>
  <c r="BY381" i="88"/>
  <c r="BX381" i="88"/>
  <c r="BW381" i="88"/>
  <c r="BV381" i="88"/>
  <c r="BU381" i="88"/>
  <c r="BT381" i="88"/>
  <c r="BS381" i="88"/>
  <c r="BR381" i="88"/>
  <c r="BQ381" i="88"/>
  <c r="BP381" i="88"/>
  <c r="BO381" i="88"/>
  <c r="BN381" i="88"/>
  <c r="BM381" i="88"/>
  <c r="BL381" i="88"/>
  <c r="BK381" i="88"/>
  <c r="BJ381" i="88"/>
  <c r="BI381" i="88"/>
  <c r="BH381" i="88"/>
  <c r="BG381" i="88"/>
  <c r="BF381" i="88"/>
  <c r="BE381" i="88"/>
  <c r="BD381" i="88"/>
  <c r="BC381" i="88"/>
  <c r="BB381" i="88"/>
  <c r="BA381" i="88"/>
  <c r="AZ381" i="88"/>
  <c r="AY381" i="88"/>
  <c r="AX381" i="88"/>
  <c r="AW381" i="88"/>
  <c r="AV381" i="88"/>
  <c r="AU381" i="88"/>
  <c r="AT381" i="88"/>
  <c r="AS381" i="88"/>
  <c r="AR381" i="88"/>
  <c r="AQ381" i="88"/>
  <c r="AP381" i="88"/>
  <c r="AO381" i="88"/>
  <c r="AN381" i="88"/>
  <c r="AM381" i="88"/>
  <c r="AL381" i="88"/>
  <c r="AK381" i="88"/>
  <c r="AJ381" i="88"/>
  <c r="AI381" i="88"/>
  <c r="AH381" i="88"/>
  <c r="AG381" i="88"/>
  <c r="AF381" i="88"/>
  <c r="AE381" i="88"/>
  <c r="AD381" i="88"/>
  <c r="AC381" i="88"/>
  <c r="AB381" i="88"/>
  <c r="AA381" i="88"/>
  <c r="Z381" i="88"/>
  <c r="Y381" i="88"/>
  <c r="X381" i="88"/>
  <c r="W381" i="88"/>
  <c r="V381" i="88"/>
  <c r="U381" i="88"/>
  <c r="T381" i="88"/>
  <c r="S381" i="88"/>
  <c r="R381" i="88"/>
  <c r="Q381" i="88"/>
  <c r="P381" i="88"/>
  <c r="O381" i="88"/>
  <c r="N381" i="88"/>
  <c r="M381" i="88"/>
  <c r="L381" i="88"/>
  <c r="K381" i="88"/>
  <c r="J381" i="88"/>
  <c r="I381" i="88"/>
  <c r="H381" i="88"/>
  <c r="G381" i="88"/>
  <c r="F381" i="88"/>
  <c r="E381" i="88"/>
  <c r="D381" i="88"/>
  <c r="C381" i="88"/>
  <c r="CA380" i="88"/>
  <c r="BZ380" i="88"/>
  <c r="BY380" i="88"/>
  <c r="BX380" i="88"/>
  <c r="BW380" i="88"/>
  <c r="BV380" i="88"/>
  <c r="BU380" i="88"/>
  <c r="BT380" i="88"/>
  <c r="BS380" i="88"/>
  <c r="BR380" i="88"/>
  <c r="BQ380" i="88"/>
  <c r="BP380" i="88"/>
  <c r="BO380" i="88"/>
  <c r="BN380" i="88"/>
  <c r="BM380" i="88"/>
  <c r="BL380" i="88"/>
  <c r="BK380" i="88"/>
  <c r="BJ380" i="88"/>
  <c r="BI380" i="88"/>
  <c r="BH380" i="88"/>
  <c r="BG380" i="88"/>
  <c r="BF380" i="88"/>
  <c r="BE380" i="88"/>
  <c r="BD380" i="88"/>
  <c r="BC380" i="88"/>
  <c r="BB380" i="88"/>
  <c r="BA380" i="88"/>
  <c r="AZ380" i="88"/>
  <c r="AY380" i="88"/>
  <c r="AX380" i="88"/>
  <c r="AW380" i="88"/>
  <c r="AV380" i="88"/>
  <c r="AU380" i="88"/>
  <c r="AT380" i="88"/>
  <c r="AS380" i="88"/>
  <c r="AR380" i="88"/>
  <c r="AQ380" i="88"/>
  <c r="AP380" i="88"/>
  <c r="AO380" i="88"/>
  <c r="AN380" i="88"/>
  <c r="AM380" i="88"/>
  <c r="AL380" i="88"/>
  <c r="AK380" i="88"/>
  <c r="AJ380" i="88"/>
  <c r="AI380" i="88"/>
  <c r="AH380" i="88"/>
  <c r="AG380" i="88"/>
  <c r="AF380" i="88"/>
  <c r="AE380" i="88"/>
  <c r="AD380" i="88"/>
  <c r="AC380" i="88"/>
  <c r="AB380" i="88"/>
  <c r="AA380" i="88"/>
  <c r="Z380" i="88"/>
  <c r="Y380" i="88"/>
  <c r="X380" i="88"/>
  <c r="W380" i="88"/>
  <c r="V380" i="88"/>
  <c r="U380" i="88"/>
  <c r="T380" i="88"/>
  <c r="S380" i="88"/>
  <c r="R380" i="88"/>
  <c r="Q380" i="88"/>
  <c r="P380" i="88"/>
  <c r="O380" i="88"/>
  <c r="N380" i="88"/>
  <c r="M380" i="88"/>
  <c r="L380" i="88"/>
  <c r="K380" i="88"/>
  <c r="J380" i="88"/>
  <c r="I380" i="88"/>
  <c r="H380" i="88"/>
  <c r="G380" i="88"/>
  <c r="F380" i="88"/>
  <c r="E380" i="88"/>
  <c r="D380" i="88"/>
  <c r="C380" i="88"/>
  <c r="CA379" i="88"/>
  <c r="BZ379" i="88"/>
  <c r="BY379" i="88"/>
  <c r="BX379" i="88"/>
  <c r="BW379" i="88"/>
  <c r="BV379" i="88"/>
  <c r="BU379" i="88"/>
  <c r="BT379" i="88"/>
  <c r="BS379" i="88"/>
  <c r="BR379" i="88"/>
  <c r="BQ379" i="88"/>
  <c r="BP379" i="88"/>
  <c r="BO379" i="88"/>
  <c r="BN379" i="88"/>
  <c r="BM379" i="88"/>
  <c r="BL379" i="88"/>
  <c r="BK379" i="88"/>
  <c r="BJ379" i="88"/>
  <c r="BI379" i="88"/>
  <c r="BH379" i="88"/>
  <c r="BG379" i="88"/>
  <c r="BF379" i="88"/>
  <c r="BE379" i="88"/>
  <c r="BD379" i="88"/>
  <c r="BC379" i="88"/>
  <c r="BB379" i="88"/>
  <c r="BA379" i="88"/>
  <c r="AZ379" i="88"/>
  <c r="AY379" i="88"/>
  <c r="AX379" i="88"/>
  <c r="AW379" i="88"/>
  <c r="AV379" i="88"/>
  <c r="AU379" i="88"/>
  <c r="AT379" i="88"/>
  <c r="AS379" i="88"/>
  <c r="AR379" i="88"/>
  <c r="AQ379" i="88"/>
  <c r="AP379" i="88"/>
  <c r="AO379" i="88"/>
  <c r="AN379" i="88"/>
  <c r="AM379" i="88"/>
  <c r="AL379" i="88"/>
  <c r="AK379" i="88"/>
  <c r="AJ379" i="88"/>
  <c r="AI379" i="88"/>
  <c r="AH379" i="88"/>
  <c r="AG379" i="88"/>
  <c r="AF379" i="88"/>
  <c r="AE379" i="88"/>
  <c r="AD379" i="88"/>
  <c r="AC379" i="88"/>
  <c r="AB379" i="88"/>
  <c r="AA379" i="88"/>
  <c r="Z379" i="88"/>
  <c r="Y379" i="88"/>
  <c r="X379" i="88"/>
  <c r="W379" i="88"/>
  <c r="V379" i="88"/>
  <c r="U379" i="88"/>
  <c r="T379" i="88"/>
  <c r="S379" i="88"/>
  <c r="R379" i="88"/>
  <c r="Q379" i="88"/>
  <c r="P379" i="88"/>
  <c r="O379" i="88"/>
  <c r="N379" i="88"/>
  <c r="M379" i="88"/>
  <c r="L379" i="88"/>
  <c r="K379" i="88"/>
  <c r="J379" i="88"/>
  <c r="I379" i="88"/>
  <c r="H379" i="88"/>
  <c r="G379" i="88"/>
  <c r="F379" i="88"/>
  <c r="E379" i="88"/>
  <c r="D379" i="88"/>
  <c r="C379" i="88"/>
  <c r="CA378" i="88"/>
  <c r="BZ378" i="88"/>
  <c r="BY378" i="88"/>
  <c r="BX378" i="88"/>
  <c r="BW378" i="88"/>
  <c r="BV378" i="88"/>
  <c r="BU378" i="88"/>
  <c r="BT378" i="88"/>
  <c r="BS378" i="88"/>
  <c r="BR378" i="88"/>
  <c r="BQ378" i="88"/>
  <c r="BP378" i="88"/>
  <c r="BO378" i="88"/>
  <c r="BN378" i="88"/>
  <c r="BM378" i="88"/>
  <c r="BL378" i="88"/>
  <c r="BK378" i="88"/>
  <c r="BJ378" i="88"/>
  <c r="BI378" i="88"/>
  <c r="BH378" i="88"/>
  <c r="BG378" i="88"/>
  <c r="BF378" i="88"/>
  <c r="BE378" i="88"/>
  <c r="BD378" i="88"/>
  <c r="BC378" i="88"/>
  <c r="BB378" i="88"/>
  <c r="BA378" i="88"/>
  <c r="AZ378" i="88"/>
  <c r="AY378" i="88"/>
  <c r="AX378" i="88"/>
  <c r="AW378" i="88"/>
  <c r="AV378" i="88"/>
  <c r="AU378" i="88"/>
  <c r="AT378" i="88"/>
  <c r="AS378" i="88"/>
  <c r="AR378" i="88"/>
  <c r="AQ378" i="88"/>
  <c r="AP378" i="88"/>
  <c r="AO378" i="88"/>
  <c r="AN378" i="88"/>
  <c r="AM378" i="88"/>
  <c r="AL378" i="88"/>
  <c r="AK378" i="88"/>
  <c r="AJ378" i="88"/>
  <c r="AI378" i="88"/>
  <c r="AH378" i="88"/>
  <c r="AG378" i="88"/>
  <c r="AF378" i="88"/>
  <c r="AE378" i="88"/>
  <c r="AD378" i="88"/>
  <c r="AC378" i="88"/>
  <c r="AB378" i="88"/>
  <c r="AA378" i="88"/>
  <c r="Z378" i="88"/>
  <c r="Y378" i="88"/>
  <c r="X378" i="88"/>
  <c r="W378" i="88"/>
  <c r="V378" i="88"/>
  <c r="U378" i="88"/>
  <c r="T378" i="88"/>
  <c r="S378" i="88"/>
  <c r="R378" i="88"/>
  <c r="Q378" i="88"/>
  <c r="P378" i="88"/>
  <c r="O378" i="88"/>
  <c r="N378" i="88"/>
  <c r="M378" i="88"/>
  <c r="L378" i="88"/>
  <c r="K378" i="88"/>
  <c r="J378" i="88"/>
  <c r="I378" i="88"/>
  <c r="H378" i="88"/>
  <c r="G378" i="88"/>
  <c r="F378" i="88"/>
  <c r="E378" i="88"/>
  <c r="D378" i="88"/>
  <c r="C378" i="88"/>
  <c r="CA377" i="88"/>
  <c r="BZ377" i="88"/>
  <c r="BY377" i="88"/>
  <c r="BX377" i="88"/>
  <c r="BW377" i="88"/>
  <c r="BV377" i="88"/>
  <c r="BU377" i="88"/>
  <c r="BT377" i="88"/>
  <c r="BS377" i="88"/>
  <c r="BR377" i="88"/>
  <c r="BQ377" i="88"/>
  <c r="BP377" i="88"/>
  <c r="BO377" i="88"/>
  <c r="BN377" i="88"/>
  <c r="BM377" i="88"/>
  <c r="BL377" i="88"/>
  <c r="BK377" i="88"/>
  <c r="BJ377" i="88"/>
  <c r="BI377" i="88"/>
  <c r="BH377" i="88"/>
  <c r="BG377" i="88"/>
  <c r="BF377" i="88"/>
  <c r="BE377" i="88"/>
  <c r="BD377" i="88"/>
  <c r="BC377" i="88"/>
  <c r="BB377" i="88"/>
  <c r="BA377" i="88"/>
  <c r="AZ377" i="88"/>
  <c r="AY377" i="88"/>
  <c r="AX377" i="88"/>
  <c r="AW377" i="88"/>
  <c r="AV377" i="88"/>
  <c r="AU377" i="88"/>
  <c r="AT377" i="88"/>
  <c r="AS377" i="88"/>
  <c r="AR377" i="88"/>
  <c r="AQ377" i="88"/>
  <c r="AP377" i="88"/>
  <c r="AO377" i="88"/>
  <c r="AN377" i="88"/>
  <c r="AM377" i="88"/>
  <c r="AL377" i="88"/>
  <c r="AK377" i="88"/>
  <c r="AJ377" i="88"/>
  <c r="AI377" i="88"/>
  <c r="AH377" i="88"/>
  <c r="AG377" i="88"/>
  <c r="AF377" i="88"/>
  <c r="AE377" i="88"/>
  <c r="AD377" i="88"/>
  <c r="AC377" i="88"/>
  <c r="AB377" i="88"/>
  <c r="AA377" i="88"/>
  <c r="Z377" i="88"/>
  <c r="Y377" i="88"/>
  <c r="X377" i="88"/>
  <c r="W377" i="88"/>
  <c r="V377" i="88"/>
  <c r="U377" i="88"/>
  <c r="T377" i="88"/>
  <c r="S377" i="88"/>
  <c r="R377" i="88"/>
  <c r="Q377" i="88"/>
  <c r="P377" i="88"/>
  <c r="O377" i="88"/>
  <c r="N377" i="88"/>
  <c r="M377" i="88"/>
  <c r="L377" i="88"/>
  <c r="K377" i="88"/>
  <c r="J377" i="88"/>
  <c r="I377" i="88"/>
  <c r="H377" i="88"/>
  <c r="G377" i="88"/>
  <c r="F377" i="88"/>
  <c r="E377" i="88"/>
  <c r="D377" i="88"/>
  <c r="C377" i="88"/>
  <c r="CA376" i="88"/>
  <c r="BZ376" i="88"/>
  <c r="BY376" i="88"/>
  <c r="BX376" i="88"/>
  <c r="BW376" i="88"/>
  <c r="BV376" i="88"/>
  <c r="BU376" i="88"/>
  <c r="BT376" i="88"/>
  <c r="BS376" i="88"/>
  <c r="BR376" i="88"/>
  <c r="BQ376" i="88"/>
  <c r="BP376" i="88"/>
  <c r="BO376" i="88"/>
  <c r="BN376" i="88"/>
  <c r="BM376" i="88"/>
  <c r="BL376" i="88"/>
  <c r="BK376" i="88"/>
  <c r="BJ376" i="88"/>
  <c r="BI376" i="88"/>
  <c r="BH376" i="88"/>
  <c r="BG376" i="88"/>
  <c r="BF376" i="88"/>
  <c r="BE376" i="88"/>
  <c r="BD376" i="88"/>
  <c r="BC376" i="88"/>
  <c r="BB376" i="88"/>
  <c r="BA376" i="88"/>
  <c r="AZ376" i="88"/>
  <c r="AY376" i="88"/>
  <c r="AX376" i="88"/>
  <c r="AW376" i="88"/>
  <c r="AV376" i="88"/>
  <c r="AU376" i="88"/>
  <c r="AT376" i="88"/>
  <c r="AS376" i="88"/>
  <c r="AR376" i="88"/>
  <c r="AQ376" i="88"/>
  <c r="AP376" i="88"/>
  <c r="AO376" i="88"/>
  <c r="AN376" i="88"/>
  <c r="AM376" i="88"/>
  <c r="AL376" i="88"/>
  <c r="AK376" i="88"/>
  <c r="AJ376" i="88"/>
  <c r="AI376" i="88"/>
  <c r="AH376" i="88"/>
  <c r="AG376" i="88"/>
  <c r="AF376" i="88"/>
  <c r="AE376" i="88"/>
  <c r="AD376" i="88"/>
  <c r="AC376" i="88"/>
  <c r="AB376" i="88"/>
  <c r="AA376" i="88"/>
  <c r="Z376" i="88"/>
  <c r="Y376" i="88"/>
  <c r="X376" i="88"/>
  <c r="W376" i="88"/>
  <c r="V376" i="88"/>
  <c r="U376" i="88"/>
  <c r="T376" i="88"/>
  <c r="S376" i="88"/>
  <c r="R376" i="88"/>
  <c r="Q376" i="88"/>
  <c r="P376" i="88"/>
  <c r="O376" i="88"/>
  <c r="N376" i="88"/>
  <c r="M376" i="88"/>
  <c r="L376" i="88"/>
  <c r="K376" i="88"/>
  <c r="J376" i="88"/>
  <c r="I376" i="88"/>
  <c r="H376" i="88"/>
  <c r="G376" i="88"/>
  <c r="F376" i="88"/>
  <c r="E376" i="88"/>
  <c r="D376" i="88"/>
  <c r="C376" i="88"/>
  <c r="CA375" i="88"/>
  <c r="BZ375" i="88"/>
  <c r="BY375" i="88"/>
  <c r="BX375" i="88"/>
  <c r="BW375" i="88"/>
  <c r="BV375" i="88"/>
  <c r="BU375" i="88"/>
  <c r="BT375" i="88"/>
  <c r="BS375" i="88"/>
  <c r="BR375" i="88"/>
  <c r="BQ375" i="88"/>
  <c r="BP375" i="88"/>
  <c r="BO375" i="88"/>
  <c r="BN375" i="88"/>
  <c r="BM375" i="88"/>
  <c r="BL375" i="88"/>
  <c r="BK375" i="88"/>
  <c r="BJ375" i="88"/>
  <c r="BI375" i="88"/>
  <c r="BH375" i="88"/>
  <c r="BG375" i="88"/>
  <c r="BF375" i="88"/>
  <c r="BE375" i="88"/>
  <c r="BD375" i="88"/>
  <c r="BC375" i="88"/>
  <c r="BB375" i="88"/>
  <c r="BA375" i="88"/>
  <c r="AZ375" i="88"/>
  <c r="AY375" i="88"/>
  <c r="AX375" i="88"/>
  <c r="AW375" i="88"/>
  <c r="AV375" i="88"/>
  <c r="AU375" i="88"/>
  <c r="AT375" i="88"/>
  <c r="AS375" i="88"/>
  <c r="AR375" i="88"/>
  <c r="AQ375" i="88"/>
  <c r="AP375" i="88"/>
  <c r="AO375" i="88"/>
  <c r="AN375" i="88"/>
  <c r="AM375" i="88"/>
  <c r="AL375" i="88"/>
  <c r="AK375" i="88"/>
  <c r="AJ375" i="88"/>
  <c r="AI375" i="88"/>
  <c r="AH375" i="88"/>
  <c r="AG375" i="88"/>
  <c r="AF375" i="88"/>
  <c r="AE375" i="88"/>
  <c r="AD375" i="88"/>
  <c r="AC375" i="88"/>
  <c r="AB375" i="88"/>
  <c r="AA375" i="88"/>
  <c r="Z375" i="88"/>
  <c r="Y375" i="88"/>
  <c r="X375" i="88"/>
  <c r="W375" i="88"/>
  <c r="V375" i="88"/>
  <c r="U375" i="88"/>
  <c r="T375" i="88"/>
  <c r="S375" i="88"/>
  <c r="R375" i="88"/>
  <c r="Q375" i="88"/>
  <c r="P375" i="88"/>
  <c r="O375" i="88"/>
  <c r="N375" i="88"/>
  <c r="M375" i="88"/>
  <c r="L375" i="88"/>
  <c r="K375" i="88"/>
  <c r="J375" i="88"/>
  <c r="I375" i="88"/>
  <c r="H375" i="88"/>
  <c r="G375" i="88"/>
  <c r="F375" i="88"/>
  <c r="E375" i="88"/>
  <c r="D375" i="88"/>
  <c r="C375" i="88"/>
  <c r="CA374" i="88"/>
  <c r="BZ374" i="88"/>
  <c r="BY374" i="88"/>
  <c r="BX374" i="88"/>
  <c r="BW374" i="88"/>
  <c r="BV374" i="88"/>
  <c r="BU374" i="88"/>
  <c r="BT374" i="88"/>
  <c r="BS374" i="88"/>
  <c r="BR374" i="88"/>
  <c r="BQ374" i="88"/>
  <c r="BP374" i="88"/>
  <c r="BO374" i="88"/>
  <c r="BN374" i="88"/>
  <c r="BM374" i="88"/>
  <c r="BL374" i="88"/>
  <c r="BK374" i="88"/>
  <c r="BJ374" i="88"/>
  <c r="BI374" i="88"/>
  <c r="BH374" i="88"/>
  <c r="BG374" i="88"/>
  <c r="BF374" i="88"/>
  <c r="BE374" i="88"/>
  <c r="BD374" i="88"/>
  <c r="BC374" i="88"/>
  <c r="BB374" i="88"/>
  <c r="BA374" i="88"/>
  <c r="AZ374" i="88"/>
  <c r="AY374" i="88"/>
  <c r="AX374" i="88"/>
  <c r="AW374" i="88"/>
  <c r="AV374" i="88"/>
  <c r="AU374" i="88"/>
  <c r="AT374" i="88"/>
  <c r="AS374" i="88"/>
  <c r="AR374" i="88"/>
  <c r="AQ374" i="88"/>
  <c r="AP374" i="88"/>
  <c r="AO374" i="88"/>
  <c r="AN374" i="88"/>
  <c r="AM374" i="88"/>
  <c r="AL374" i="88"/>
  <c r="AK374" i="88"/>
  <c r="AJ374" i="88"/>
  <c r="AI374" i="88"/>
  <c r="AH374" i="88"/>
  <c r="AG374" i="88"/>
  <c r="AF374" i="88"/>
  <c r="AE374" i="88"/>
  <c r="AD374" i="88"/>
  <c r="AC374" i="88"/>
  <c r="AB374" i="88"/>
  <c r="AA374" i="88"/>
  <c r="Z374" i="88"/>
  <c r="Y374" i="88"/>
  <c r="X374" i="88"/>
  <c r="W374" i="88"/>
  <c r="V374" i="88"/>
  <c r="U374" i="88"/>
  <c r="T374" i="88"/>
  <c r="S374" i="88"/>
  <c r="R374" i="88"/>
  <c r="Q374" i="88"/>
  <c r="P374" i="88"/>
  <c r="O374" i="88"/>
  <c r="N374" i="88"/>
  <c r="M374" i="88"/>
  <c r="L374" i="88"/>
  <c r="K374" i="88"/>
  <c r="J374" i="88"/>
  <c r="I374" i="88"/>
  <c r="H374" i="88"/>
  <c r="G374" i="88"/>
  <c r="F374" i="88"/>
  <c r="E374" i="88"/>
  <c r="D374" i="88"/>
  <c r="C374" i="88"/>
  <c r="CA373" i="88"/>
  <c r="BZ373" i="88"/>
  <c r="BY373" i="88"/>
  <c r="BY372" i="88" s="1"/>
  <c r="BX373" i="88"/>
  <c r="BW373" i="88"/>
  <c r="BV373" i="88"/>
  <c r="BU373" i="88"/>
  <c r="BU372" i="88" s="1"/>
  <c r="BT373" i="88"/>
  <c r="BS373" i="88"/>
  <c r="BR373" i="88"/>
  <c r="BQ373" i="88"/>
  <c r="BQ372" i="88" s="1"/>
  <c r="BP373" i="88"/>
  <c r="BO373" i="88"/>
  <c r="BN373" i="88"/>
  <c r="BM373" i="88"/>
  <c r="BM372" i="88" s="1"/>
  <c r="BL373" i="88"/>
  <c r="BK373" i="88"/>
  <c r="BJ373" i="88"/>
  <c r="BI373" i="88"/>
  <c r="BI372" i="88" s="1"/>
  <c r="BH373" i="88"/>
  <c r="BG373" i="88"/>
  <c r="BF373" i="88"/>
  <c r="BE373" i="88"/>
  <c r="BE372" i="88" s="1"/>
  <c r="BD373" i="88"/>
  <c r="BC373" i="88"/>
  <c r="BB373" i="88"/>
  <c r="BA373" i="88"/>
  <c r="BA372" i="88" s="1"/>
  <c r="AZ373" i="88"/>
  <c r="AY373" i="88"/>
  <c r="AX373" i="88"/>
  <c r="AW373" i="88"/>
  <c r="AW372" i="88" s="1"/>
  <c r="AV373" i="88"/>
  <c r="AU373" i="88"/>
  <c r="AT373" i="88"/>
  <c r="AS373" i="88"/>
  <c r="AS372" i="88" s="1"/>
  <c r="AR373" i="88"/>
  <c r="AQ373" i="88"/>
  <c r="AP373" i="88"/>
  <c r="AO373" i="88"/>
  <c r="AO372" i="88" s="1"/>
  <c r="AN373" i="88"/>
  <c r="AM373" i="88"/>
  <c r="AL373" i="88"/>
  <c r="AK373" i="88"/>
  <c r="AK372" i="88" s="1"/>
  <c r="AJ373" i="88"/>
  <c r="AI373" i="88"/>
  <c r="AH373" i="88"/>
  <c r="AG373" i="88"/>
  <c r="AG372" i="88" s="1"/>
  <c r="AF373" i="88"/>
  <c r="AE373" i="88"/>
  <c r="AD373" i="88"/>
  <c r="AC373" i="88"/>
  <c r="AC372" i="88" s="1"/>
  <c r="AB373" i="88"/>
  <c r="AA373" i="88"/>
  <c r="Z373" i="88"/>
  <c r="Y373" i="88"/>
  <c r="Y372" i="88" s="1"/>
  <c r="X373" i="88"/>
  <c r="W373" i="88"/>
  <c r="V373" i="88"/>
  <c r="U373" i="88"/>
  <c r="U372" i="88" s="1"/>
  <c r="T373" i="88"/>
  <c r="S373" i="88"/>
  <c r="R373" i="88"/>
  <c r="Q373" i="88"/>
  <c r="Q372" i="88" s="1"/>
  <c r="P373" i="88"/>
  <c r="O373" i="88"/>
  <c r="N373" i="88"/>
  <c r="M373" i="88"/>
  <c r="M372" i="88" s="1"/>
  <c r="L373" i="88"/>
  <c r="K373" i="88"/>
  <c r="J373" i="88"/>
  <c r="I373" i="88"/>
  <c r="I372" i="88" s="1"/>
  <c r="H373" i="88"/>
  <c r="G373" i="88"/>
  <c r="F373" i="88"/>
  <c r="E373" i="88"/>
  <c r="E372" i="88" s="1"/>
  <c r="D373" i="88"/>
  <c r="C373" i="88"/>
  <c r="CA372" i="88"/>
  <c r="BZ372" i="88"/>
  <c r="BX372" i="88"/>
  <c r="BW372" i="88"/>
  <c r="BV372" i="88"/>
  <c r="BT372" i="88"/>
  <c r="BS372" i="88"/>
  <c r="BR372" i="88"/>
  <c r="BP372" i="88"/>
  <c r="BO372" i="88"/>
  <c r="BN372" i="88"/>
  <c r="BL372" i="88"/>
  <c r="BK372" i="88"/>
  <c r="BJ372" i="88"/>
  <c r="BH372" i="88"/>
  <c r="BG372" i="88"/>
  <c r="BF372" i="88"/>
  <c r="BD372" i="88"/>
  <c r="BC372" i="88"/>
  <c r="BB372" i="88"/>
  <c r="AZ372" i="88"/>
  <c r="AY372" i="88"/>
  <c r="AX372" i="88"/>
  <c r="AV372" i="88"/>
  <c r="AU372" i="88"/>
  <c r="AT372" i="88"/>
  <c r="AR372" i="88"/>
  <c r="AQ372" i="88"/>
  <c r="AP372" i="88"/>
  <c r="AN372" i="88"/>
  <c r="AM372" i="88"/>
  <c r="AL372" i="88"/>
  <c r="AJ372" i="88"/>
  <c r="AI372" i="88"/>
  <c r="AH372" i="88"/>
  <c r="AF372" i="88"/>
  <c r="AE372" i="88"/>
  <c r="AD372" i="88"/>
  <c r="AB372" i="88"/>
  <c r="AA372" i="88"/>
  <c r="Z372" i="88"/>
  <c r="X372" i="88"/>
  <c r="W372" i="88"/>
  <c r="V372" i="88"/>
  <c r="T372" i="88"/>
  <c r="S372" i="88"/>
  <c r="R372" i="88"/>
  <c r="P372" i="88"/>
  <c r="O372" i="88"/>
  <c r="N372" i="88"/>
  <c r="L372" i="88"/>
  <c r="K372" i="88"/>
  <c r="J372" i="88"/>
  <c r="H372" i="88"/>
  <c r="G372" i="88"/>
  <c r="F372" i="88"/>
  <c r="D372" i="88"/>
  <c r="C372" i="88"/>
  <c r="CA371" i="88"/>
  <c r="CA369" i="88" s="1"/>
  <c r="BZ371" i="88"/>
  <c r="BY371" i="88"/>
  <c r="BX371" i="88"/>
  <c r="BW371" i="88"/>
  <c r="BW369" i="88" s="1"/>
  <c r="BV371" i="88"/>
  <c r="BU371" i="88"/>
  <c r="BT371" i="88"/>
  <c r="BS371" i="88"/>
  <c r="BS369" i="88" s="1"/>
  <c r="BR371" i="88"/>
  <c r="BQ371" i="88"/>
  <c r="BP371" i="88"/>
  <c r="BO371" i="88"/>
  <c r="BO369" i="88" s="1"/>
  <c r="BN371" i="88"/>
  <c r="BM371" i="88"/>
  <c r="BL371" i="88"/>
  <c r="BK371" i="88"/>
  <c r="BK369" i="88" s="1"/>
  <c r="BJ371" i="88"/>
  <c r="BI371" i="88"/>
  <c r="BH371" i="88"/>
  <c r="BG371" i="88"/>
  <c r="BG369" i="88" s="1"/>
  <c r="BF371" i="88"/>
  <c r="BE371" i="88"/>
  <c r="BD371" i="88"/>
  <c r="BC371" i="88"/>
  <c r="BC369" i="88" s="1"/>
  <c r="BB371" i="88"/>
  <c r="BA371" i="88"/>
  <c r="AZ371" i="88"/>
  <c r="AY371" i="88"/>
  <c r="AY369" i="88" s="1"/>
  <c r="AX371" i="88"/>
  <c r="AW371" i="88"/>
  <c r="AV371" i="88"/>
  <c r="AU371" i="88"/>
  <c r="AU369" i="88" s="1"/>
  <c r="AT371" i="88"/>
  <c r="AS371" i="88"/>
  <c r="AR371" i="88"/>
  <c r="AQ371" i="88"/>
  <c r="AQ369" i="88" s="1"/>
  <c r="AP371" i="88"/>
  <c r="AO371" i="88"/>
  <c r="AN371" i="88"/>
  <c r="AM371" i="88"/>
  <c r="AM369" i="88" s="1"/>
  <c r="AL371" i="88"/>
  <c r="AK371" i="88"/>
  <c r="AJ371" i="88"/>
  <c r="AI371" i="88"/>
  <c r="AI369" i="88" s="1"/>
  <c r="AH371" i="88"/>
  <c r="AG371" i="88"/>
  <c r="AF371" i="88"/>
  <c r="AE371" i="88"/>
  <c r="AE369" i="88" s="1"/>
  <c r="AD371" i="88"/>
  <c r="AC371" i="88"/>
  <c r="AB371" i="88"/>
  <c r="AA371" i="88"/>
  <c r="AA369" i="88" s="1"/>
  <c r="Z371" i="88"/>
  <c r="Y371" i="88"/>
  <c r="X371" i="88"/>
  <c r="W371" i="88"/>
  <c r="W369" i="88" s="1"/>
  <c r="V371" i="88"/>
  <c r="U371" i="88"/>
  <c r="T371" i="88"/>
  <c r="S371" i="88"/>
  <c r="S369" i="88" s="1"/>
  <c r="R371" i="88"/>
  <c r="Q371" i="88"/>
  <c r="P371" i="88"/>
  <c r="O371" i="88"/>
  <c r="O369" i="88" s="1"/>
  <c r="N371" i="88"/>
  <c r="M371" i="88"/>
  <c r="L371" i="88"/>
  <c r="K371" i="88"/>
  <c r="K369" i="88" s="1"/>
  <c r="J371" i="88"/>
  <c r="I371" i="88"/>
  <c r="H371" i="88"/>
  <c r="G371" i="88"/>
  <c r="G369" i="88" s="1"/>
  <c r="F371" i="88"/>
  <c r="E371" i="88"/>
  <c r="D371" i="88"/>
  <c r="C371" i="88"/>
  <c r="C369" i="88" s="1"/>
  <c r="CA370" i="88"/>
  <c r="BZ370" i="88"/>
  <c r="BY370" i="88"/>
  <c r="BX370" i="88"/>
  <c r="BX369" i="88" s="1"/>
  <c r="BW370" i="88"/>
  <c r="BV370" i="88"/>
  <c r="BU370" i="88"/>
  <c r="BT370" i="88"/>
  <c r="BT369" i="88" s="1"/>
  <c r="BS370" i="88"/>
  <c r="BR370" i="88"/>
  <c r="BQ370" i="88"/>
  <c r="BP370" i="88"/>
  <c r="BP369" i="88" s="1"/>
  <c r="BO370" i="88"/>
  <c r="BN370" i="88"/>
  <c r="BM370" i="88"/>
  <c r="BL370" i="88"/>
  <c r="BL369" i="88" s="1"/>
  <c r="BK370" i="88"/>
  <c r="BJ370" i="88"/>
  <c r="BI370" i="88"/>
  <c r="BH370" i="88"/>
  <c r="BH369" i="88" s="1"/>
  <c r="BG370" i="88"/>
  <c r="BF370" i="88"/>
  <c r="BE370" i="88"/>
  <c r="BD370" i="88"/>
  <c r="BD369" i="88" s="1"/>
  <c r="BC370" i="88"/>
  <c r="BB370" i="88"/>
  <c r="BA370" i="88"/>
  <c r="AZ370" i="88"/>
  <c r="AZ369" i="88" s="1"/>
  <c r="AY370" i="88"/>
  <c r="AX370" i="88"/>
  <c r="AW370" i="88"/>
  <c r="AV370" i="88"/>
  <c r="AV369" i="88" s="1"/>
  <c r="AU370" i="88"/>
  <c r="AT370" i="88"/>
  <c r="AS370" i="88"/>
  <c r="AR370" i="88"/>
  <c r="AR369" i="88" s="1"/>
  <c r="AQ370" i="88"/>
  <c r="AP370" i="88"/>
  <c r="AO370" i="88"/>
  <c r="AN370" i="88"/>
  <c r="AN369" i="88" s="1"/>
  <c r="AM370" i="88"/>
  <c r="AL370" i="88"/>
  <c r="AK370" i="88"/>
  <c r="AJ370" i="88"/>
  <c r="AJ369" i="88" s="1"/>
  <c r="AI370" i="88"/>
  <c r="AH370" i="88"/>
  <c r="AG370" i="88"/>
  <c r="AF370" i="88"/>
  <c r="AF369" i="88" s="1"/>
  <c r="AE370" i="88"/>
  <c r="AD370" i="88"/>
  <c r="AC370" i="88"/>
  <c r="AB370" i="88"/>
  <c r="AB369" i="88" s="1"/>
  <c r="AA370" i="88"/>
  <c r="Z370" i="88"/>
  <c r="Y370" i="88"/>
  <c r="X370" i="88"/>
  <c r="X369" i="88" s="1"/>
  <c r="W370" i="88"/>
  <c r="V370" i="88"/>
  <c r="U370" i="88"/>
  <c r="T370" i="88"/>
  <c r="T369" i="88" s="1"/>
  <c r="S370" i="88"/>
  <c r="R370" i="88"/>
  <c r="Q370" i="88"/>
  <c r="P370" i="88"/>
  <c r="P369" i="88" s="1"/>
  <c r="O370" i="88"/>
  <c r="N370" i="88"/>
  <c r="M370" i="88"/>
  <c r="L370" i="88"/>
  <c r="L369" i="88" s="1"/>
  <c r="K370" i="88"/>
  <c r="J370" i="88"/>
  <c r="I370" i="88"/>
  <c r="H370" i="88"/>
  <c r="H369" i="88" s="1"/>
  <c r="G370" i="88"/>
  <c r="F370" i="88"/>
  <c r="E370" i="88"/>
  <c r="D370" i="88"/>
  <c r="D369" i="88" s="1"/>
  <c r="C370" i="88"/>
  <c r="BZ369" i="88"/>
  <c r="BY369" i="88"/>
  <c r="BV369" i="88"/>
  <c r="BU369" i="88"/>
  <c r="BR369" i="88"/>
  <c r="BQ369" i="88"/>
  <c r="BN369" i="88"/>
  <c r="BM369" i="88"/>
  <c r="BJ369" i="88"/>
  <c r="BI369" i="88"/>
  <c r="BF369" i="88"/>
  <c r="BE369" i="88"/>
  <c r="BB369" i="88"/>
  <c r="BA369" i="88"/>
  <c r="AX369" i="88"/>
  <c r="AW369" i="88"/>
  <c r="AT369" i="88"/>
  <c r="AS369" i="88"/>
  <c r="AP369" i="88"/>
  <c r="AO369" i="88"/>
  <c r="AL369" i="88"/>
  <c r="AK369" i="88"/>
  <c r="AH369" i="88"/>
  <c r="AG369" i="88"/>
  <c r="AD369" i="88"/>
  <c r="AC369" i="88"/>
  <c r="Z369" i="88"/>
  <c r="Y369" i="88"/>
  <c r="V369" i="88"/>
  <c r="U369" i="88"/>
  <c r="R369" i="88"/>
  <c r="Q369" i="88"/>
  <c r="N369" i="88"/>
  <c r="M369" i="88"/>
  <c r="J369" i="88"/>
  <c r="I369" i="88"/>
  <c r="F369" i="88"/>
  <c r="E369" i="88"/>
  <c r="CA368" i="88"/>
  <c r="BZ368" i="88"/>
  <c r="BY368" i="88"/>
  <c r="BX368" i="88"/>
  <c r="BW368" i="88"/>
  <c r="BV368" i="88"/>
  <c r="BU368" i="88"/>
  <c r="BT368" i="88"/>
  <c r="BS368" i="88"/>
  <c r="BR368" i="88"/>
  <c r="BQ368" i="88"/>
  <c r="BP368" i="88"/>
  <c r="BO368" i="88"/>
  <c r="BN368" i="88"/>
  <c r="BM368" i="88"/>
  <c r="BL368" i="88"/>
  <c r="BK368" i="88"/>
  <c r="BJ368" i="88"/>
  <c r="BI368" i="88"/>
  <c r="BH368" i="88"/>
  <c r="BG368" i="88"/>
  <c r="BF368" i="88"/>
  <c r="BE368" i="88"/>
  <c r="BD368" i="88"/>
  <c r="BC368" i="88"/>
  <c r="BB368" i="88"/>
  <c r="BA368" i="88"/>
  <c r="AZ368" i="88"/>
  <c r="AY368" i="88"/>
  <c r="AX368" i="88"/>
  <c r="AW368" i="88"/>
  <c r="AV368" i="88"/>
  <c r="AU368" i="88"/>
  <c r="AT368" i="88"/>
  <c r="AS368" i="88"/>
  <c r="AR368" i="88"/>
  <c r="AQ368" i="88"/>
  <c r="AP368" i="88"/>
  <c r="AO368" i="88"/>
  <c r="AN368" i="88"/>
  <c r="AM368" i="88"/>
  <c r="AL368" i="88"/>
  <c r="AK368" i="88"/>
  <c r="AJ368" i="88"/>
  <c r="AI368" i="88"/>
  <c r="AH368" i="88"/>
  <c r="AG368" i="88"/>
  <c r="AF368" i="88"/>
  <c r="AE368" i="88"/>
  <c r="AD368" i="88"/>
  <c r="AC368" i="88"/>
  <c r="AB368" i="88"/>
  <c r="AA368" i="88"/>
  <c r="Z368" i="88"/>
  <c r="Y368" i="88"/>
  <c r="X368" i="88"/>
  <c r="W368" i="88"/>
  <c r="V368" i="88"/>
  <c r="U368" i="88"/>
  <c r="T368" i="88"/>
  <c r="S368" i="88"/>
  <c r="R368" i="88"/>
  <c r="Q368" i="88"/>
  <c r="P368" i="88"/>
  <c r="O368" i="88"/>
  <c r="N368" i="88"/>
  <c r="M368" i="88"/>
  <c r="L368" i="88"/>
  <c r="K368" i="88"/>
  <c r="J368" i="88"/>
  <c r="I368" i="88"/>
  <c r="H368" i="88"/>
  <c r="G368" i="88"/>
  <c r="F368" i="88"/>
  <c r="E368" i="88"/>
  <c r="D368" i="88"/>
  <c r="C368" i="88"/>
  <c r="CA367" i="88"/>
  <c r="BZ367" i="88"/>
  <c r="BY367" i="88"/>
  <c r="BX367" i="88"/>
  <c r="BW367" i="88"/>
  <c r="BV367" i="88"/>
  <c r="BU367" i="88"/>
  <c r="BT367" i="88"/>
  <c r="BS367" i="88"/>
  <c r="BR367" i="88"/>
  <c r="BQ367" i="88"/>
  <c r="BP367" i="88"/>
  <c r="BO367" i="88"/>
  <c r="BN367" i="88"/>
  <c r="BM367" i="88"/>
  <c r="BL367" i="88"/>
  <c r="BK367" i="88"/>
  <c r="BJ367" i="88"/>
  <c r="BI367" i="88"/>
  <c r="BH367" i="88"/>
  <c r="BG367" i="88"/>
  <c r="BF367" i="88"/>
  <c r="BE367" i="88"/>
  <c r="BD367" i="88"/>
  <c r="BC367" i="88"/>
  <c r="BB367" i="88"/>
  <c r="BA367" i="88"/>
  <c r="AZ367" i="88"/>
  <c r="AY367" i="88"/>
  <c r="AX367" i="88"/>
  <c r="AW367" i="88"/>
  <c r="AV367" i="88"/>
  <c r="AU367" i="88"/>
  <c r="AT367" i="88"/>
  <c r="AS367" i="88"/>
  <c r="AR367" i="88"/>
  <c r="AQ367" i="88"/>
  <c r="AP367" i="88"/>
  <c r="AO367" i="88"/>
  <c r="AN367" i="88"/>
  <c r="AM367" i="88"/>
  <c r="AL367" i="88"/>
  <c r="AK367" i="88"/>
  <c r="AJ367" i="88"/>
  <c r="AI367" i="88"/>
  <c r="AH367" i="88"/>
  <c r="AG367" i="88"/>
  <c r="AF367" i="88"/>
  <c r="AE367" i="88"/>
  <c r="AD367" i="88"/>
  <c r="AC367" i="88"/>
  <c r="AB367" i="88"/>
  <c r="AA367" i="88"/>
  <c r="Z367" i="88"/>
  <c r="Y367" i="88"/>
  <c r="X367" i="88"/>
  <c r="W367" i="88"/>
  <c r="V367" i="88"/>
  <c r="U367" i="88"/>
  <c r="T367" i="88"/>
  <c r="S367" i="88"/>
  <c r="R367" i="88"/>
  <c r="Q367" i="88"/>
  <c r="P367" i="88"/>
  <c r="O367" i="88"/>
  <c r="N367" i="88"/>
  <c r="M367" i="88"/>
  <c r="L367" i="88"/>
  <c r="K367" i="88"/>
  <c r="J367" i="88"/>
  <c r="I367" i="88"/>
  <c r="H367" i="88"/>
  <c r="G367" i="88"/>
  <c r="F367" i="88"/>
  <c r="E367" i="88"/>
  <c r="D367" i="88"/>
  <c r="C367" i="88"/>
  <c r="CA366" i="88"/>
  <c r="BZ366" i="88"/>
  <c r="BY366" i="88"/>
  <c r="BX366" i="88"/>
  <c r="BW366" i="88"/>
  <c r="BV366" i="88"/>
  <c r="BU366" i="88"/>
  <c r="BT366" i="88"/>
  <c r="BS366" i="88"/>
  <c r="BR366" i="88"/>
  <c r="BQ366" i="88"/>
  <c r="BP366" i="88"/>
  <c r="BO366" i="88"/>
  <c r="BN366" i="88"/>
  <c r="BM366" i="88"/>
  <c r="BL366" i="88"/>
  <c r="BK366" i="88"/>
  <c r="BJ366" i="88"/>
  <c r="BI366" i="88"/>
  <c r="BH366" i="88"/>
  <c r="BG366" i="88"/>
  <c r="BF366" i="88"/>
  <c r="BE366" i="88"/>
  <c r="BD366" i="88"/>
  <c r="BC366" i="88"/>
  <c r="BB366" i="88"/>
  <c r="BA366" i="88"/>
  <c r="AZ366" i="88"/>
  <c r="AY366" i="88"/>
  <c r="AX366" i="88"/>
  <c r="AW366" i="88"/>
  <c r="AV366" i="88"/>
  <c r="AU366" i="88"/>
  <c r="AT366" i="88"/>
  <c r="AS366" i="88"/>
  <c r="AR366" i="88"/>
  <c r="AQ366" i="88"/>
  <c r="AP366" i="88"/>
  <c r="AO366" i="88"/>
  <c r="AN366" i="88"/>
  <c r="AM366" i="88"/>
  <c r="AL366" i="88"/>
  <c r="AK366" i="88"/>
  <c r="AJ366" i="88"/>
  <c r="AI366" i="88"/>
  <c r="AH366" i="88"/>
  <c r="AG366" i="88"/>
  <c r="AF366" i="88"/>
  <c r="AE366" i="88"/>
  <c r="AD366" i="88"/>
  <c r="AC366" i="88"/>
  <c r="AB366" i="88"/>
  <c r="AA366" i="88"/>
  <c r="Z366" i="88"/>
  <c r="Y366" i="88"/>
  <c r="X366" i="88"/>
  <c r="W366" i="88"/>
  <c r="V366" i="88"/>
  <c r="U366" i="88"/>
  <c r="T366" i="88"/>
  <c r="S366" i="88"/>
  <c r="R366" i="88"/>
  <c r="Q366" i="88"/>
  <c r="P366" i="88"/>
  <c r="O366" i="88"/>
  <c r="N366" i="88"/>
  <c r="M366" i="88"/>
  <c r="L366" i="88"/>
  <c r="K366" i="88"/>
  <c r="J366" i="88"/>
  <c r="I366" i="88"/>
  <c r="H366" i="88"/>
  <c r="G366" i="88"/>
  <c r="F366" i="88"/>
  <c r="E366" i="88"/>
  <c r="D366" i="88"/>
  <c r="C366" i="88"/>
  <c r="CA365" i="88"/>
  <c r="BZ365" i="88"/>
  <c r="BY365" i="88"/>
  <c r="BX365" i="88"/>
  <c r="BW365" i="88"/>
  <c r="BV365" i="88"/>
  <c r="BU365" i="88"/>
  <c r="BT365" i="88"/>
  <c r="BS365" i="88"/>
  <c r="BR365" i="88"/>
  <c r="BQ365" i="88"/>
  <c r="BP365" i="88"/>
  <c r="BO365" i="88"/>
  <c r="BN365" i="88"/>
  <c r="BM365" i="88"/>
  <c r="BL365" i="88"/>
  <c r="BK365" i="88"/>
  <c r="BJ365" i="88"/>
  <c r="BI365" i="88"/>
  <c r="BH365" i="88"/>
  <c r="BG365" i="88"/>
  <c r="BF365" i="88"/>
  <c r="BE365" i="88"/>
  <c r="BD365" i="88"/>
  <c r="BC365" i="88"/>
  <c r="BB365" i="88"/>
  <c r="BA365" i="88"/>
  <c r="AZ365" i="88"/>
  <c r="AY365" i="88"/>
  <c r="AX365" i="88"/>
  <c r="AW365" i="88"/>
  <c r="AV365" i="88"/>
  <c r="AU365" i="88"/>
  <c r="AT365" i="88"/>
  <c r="AS365" i="88"/>
  <c r="AR365" i="88"/>
  <c r="AQ365" i="88"/>
  <c r="AP365" i="88"/>
  <c r="AO365" i="88"/>
  <c r="AN365" i="88"/>
  <c r="AM365" i="88"/>
  <c r="AL365" i="88"/>
  <c r="AK365" i="88"/>
  <c r="AJ365" i="88"/>
  <c r="AI365" i="88"/>
  <c r="AH365" i="88"/>
  <c r="AG365" i="88"/>
  <c r="AF365" i="88"/>
  <c r="AE365" i="88"/>
  <c r="AD365" i="88"/>
  <c r="AC365" i="88"/>
  <c r="AB365" i="88"/>
  <c r="AA365" i="88"/>
  <c r="Z365" i="88"/>
  <c r="Y365" i="88"/>
  <c r="X365" i="88"/>
  <c r="W365" i="88"/>
  <c r="V365" i="88"/>
  <c r="U365" i="88"/>
  <c r="T365" i="88"/>
  <c r="S365" i="88"/>
  <c r="R365" i="88"/>
  <c r="Q365" i="88"/>
  <c r="P365" i="88"/>
  <c r="O365" i="88"/>
  <c r="N365" i="88"/>
  <c r="M365" i="88"/>
  <c r="L365" i="88"/>
  <c r="K365" i="88"/>
  <c r="J365" i="88"/>
  <c r="I365" i="88"/>
  <c r="H365" i="88"/>
  <c r="G365" i="88"/>
  <c r="F365" i="88"/>
  <c r="E365" i="88"/>
  <c r="D365" i="88"/>
  <c r="C365" i="88"/>
  <c r="CA364" i="88"/>
  <c r="BZ364" i="88"/>
  <c r="BY364" i="88"/>
  <c r="BX364" i="88"/>
  <c r="BW364" i="88"/>
  <c r="BV364" i="88"/>
  <c r="BU364" i="88"/>
  <c r="BT364" i="88"/>
  <c r="BS364" i="88"/>
  <c r="BR364" i="88"/>
  <c r="BQ364" i="88"/>
  <c r="BP364" i="88"/>
  <c r="BO364" i="88"/>
  <c r="BN364" i="88"/>
  <c r="BM364" i="88"/>
  <c r="BL364" i="88"/>
  <c r="BK364" i="88"/>
  <c r="BJ364" i="88"/>
  <c r="BI364" i="88"/>
  <c r="BH364" i="88"/>
  <c r="BG364" i="88"/>
  <c r="BF364" i="88"/>
  <c r="BE364" i="88"/>
  <c r="BD364" i="88"/>
  <c r="BC364" i="88"/>
  <c r="BB364" i="88"/>
  <c r="BA364" i="88"/>
  <c r="AZ364" i="88"/>
  <c r="AY364" i="88"/>
  <c r="AX364" i="88"/>
  <c r="AW364" i="88"/>
  <c r="AV364" i="88"/>
  <c r="AU364" i="88"/>
  <c r="AT364" i="88"/>
  <c r="AS364" i="88"/>
  <c r="AR364" i="88"/>
  <c r="AQ364" i="88"/>
  <c r="AP364" i="88"/>
  <c r="AO364" i="88"/>
  <c r="AN364" i="88"/>
  <c r="AM364" i="88"/>
  <c r="AL364" i="88"/>
  <c r="AK364" i="88"/>
  <c r="AJ364" i="88"/>
  <c r="AI364" i="88"/>
  <c r="AH364" i="88"/>
  <c r="AG364" i="88"/>
  <c r="AF364" i="88"/>
  <c r="AE364" i="88"/>
  <c r="AD364" i="88"/>
  <c r="AC364" i="88"/>
  <c r="AB364" i="88"/>
  <c r="AA364" i="88"/>
  <c r="Z364" i="88"/>
  <c r="Y364" i="88"/>
  <c r="X364" i="88"/>
  <c r="W364" i="88"/>
  <c r="V364" i="88"/>
  <c r="U364" i="88"/>
  <c r="T364" i="88"/>
  <c r="S364" i="88"/>
  <c r="R364" i="88"/>
  <c r="Q364" i="88"/>
  <c r="P364" i="88"/>
  <c r="O364" i="88"/>
  <c r="N364" i="88"/>
  <c r="M364" i="88"/>
  <c r="L364" i="88"/>
  <c r="K364" i="88"/>
  <c r="J364" i="88"/>
  <c r="I364" i="88"/>
  <c r="H364" i="88"/>
  <c r="G364" i="88"/>
  <c r="F364" i="88"/>
  <c r="E364" i="88"/>
  <c r="D364" i="88"/>
  <c r="C364" i="88"/>
  <c r="CA363" i="88"/>
  <c r="BZ363" i="88"/>
  <c r="BY363" i="88"/>
  <c r="BX363" i="88"/>
  <c r="BW363" i="88"/>
  <c r="BV363" i="88"/>
  <c r="BU363" i="88"/>
  <c r="BT363" i="88"/>
  <c r="BS363" i="88"/>
  <c r="BR363" i="88"/>
  <c r="BQ363" i="88"/>
  <c r="BP363" i="88"/>
  <c r="BO363" i="88"/>
  <c r="BN363" i="88"/>
  <c r="BM363" i="88"/>
  <c r="BL363" i="88"/>
  <c r="BK363" i="88"/>
  <c r="BJ363" i="88"/>
  <c r="BI363" i="88"/>
  <c r="BH363" i="88"/>
  <c r="BG363" i="88"/>
  <c r="BF363" i="88"/>
  <c r="BE363" i="88"/>
  <c r="BD363" i="88"/>
  <c r="BC363" i="88"/>
  <c r="BB363" i="88"/>
  <c r="BA363" i="88"/>
  <c r="AZ363" i="88"/>
  <c r="AY363" i="88"/>
  <c r="AX363" i="88"/>
  <c r="AW363" i="88"/>
  <c r="AV363" i="88"/>
  <c r="AU363" i="88"/>
  <c r="AT363" i="88"/>
  <c r="AS363" i="88"/>
  <c r="AR363" i="88"/>
  <c r="AQ363" i="88"/>
  <c r="AP363" i="88"/>
  <c r="AO363" i="88"/>
  <c r="AN363" i="88"/>
  <c r="AM363" i="88"/>
  <c r="AL363" i="88"/>
  <c r="AK363" i="88"/>
  <c r="AJ363" i="88"/>
  <c r="AI363" i="88"/>
  <c r="AH363" i="88"/>
  <c r="AG363" i="88"/>
  <c r="AF363" i="88"/>
  <c r="AE363" i="88"/>
  <c r="AD363" i="88"/>
  <c r="AC363" i="88"/>
  <c r="AB363" i="88"/>
  <c r="AA363" i="88"/>
  <c r="Z363" i="88"/>
  <c r="Y363" i="88"/>
  <c r="X363" i="88"/>
  <c r="W363" i="88"/>
  <c r="V363" i="88"/>
  <c r="U363" i="88"/>
  <c r="T363" i="88"/>
  <c r="S363" i="88"/>
  <c r="R363" i="88"/>
  <c r="Q363" i="88"/>
  <c r="P363" i="88"/>
  <c r="O363" i="88"/>
  <c r="N363" i="88"/>
  <c r="M363" i="88"/>
  <c r="L363" i="88"/>
  <c r="K363" i="88"/>
  <c r="J363" i="88"/>
  <c r="I363" i="88"/>
  <c r="H363" i="88"/>
  <c r="G363" i="88"/>
  <c r="F363" i="88"/>
  <c r="E363" i="88"/>
  <c r="D363" i="88"/>
  <c r="C363" i="88"/>
  <c r="CA362" i="88"/>
  <c r="BZ362" i="88"/>
  <c r="BY362" i="88"/>
  <c r="BX362" i="88"/>
  <c r="BW362" i="88"/>
  <c r="BV362" i="88"/>
  <c r="BU362" i="88"/>
  <c r="BT362" i="88"/>
  <c r="BS362" i="88"/>
  <c r="BR362" i="88"/>
  <c r="BQ362" i="88"/>
  <c r="BP362" i="88"/>
  <c r="BO362" i="88"/>
  <c r="BN362" i="88"/>
  <c r="BM362" i="88"/>
  <c r="BL362" i="88"/>
  <c r="BK362" i="88"/>
  <c r="BJ362" i="88"/>
  <c r="BI362" i="88"/>
  <c r="BH362" i="88"/>
  <c r="BG362" i="88"/>
  <c r="BF362" i="88"/>
  <c r="BE362" i="88"/>
  <c r="BD362" i="88"/>
  <c r="BC362" i="88"/>
  <c r="BB362" i="88"/>
  <c r="BA362" i="88"/>
  <c r="AZ362" i="88"/>
  <c r="AY362" i="88"/>
  <c r="AX362" i="88"/>
  <c r="AW362" i="88"/>
  <c r="AV362" i="88"/>
  <c r="AU362" i="88"/>
  <c r="AT362" i="88"/>
  <c r="AS362" i="88"/>
  <c r="AR362" i="88"/>
  <c r="AQ362" i="88"/>
  <c r="AP362" i="88"/>
  <c r="AO362" i="88"/>
  <c r="AN362" i="88"/>
  <c r="AM362" i="88"/>
  <c r="AL362" i="88"/>
  <c r="AK362" i="88"/>
  <c r="AJ362" i="88"/>
  <c r="AI362" i="88"/>
  <c r="AH362" i="88"/>
  <c r="AG362" i="88"/>
  <c r="AF362" i="88"/>
  <c r="AE362" i="88"/>
  <c r="AD362" i="88"/>
  <c r="AC362" i="88"/>
  <c r="AB362" i="88"/>
  <c r="AA362" i="88"/>
  <c r="Z362" i="88"/>
  <c r="Y362" i="88"/>
  <c r="X362" i="88"/>
  <c r="W362" i="88"/>
  <c r="V362" i="88"/>
  <c r="U362" i="88"/>
  <c r="T362" i="88"/>
  <c r="S362" i="88"/>
  <c r="R362" i="88"/>
  <c r="Q362" i="88"/>
  <c r="P362" i="88"/>
  <c r="O362" i="88"/>
  <c r="N362" i="88"/>
  <c r="M362" i="88"/>
  <c r="L362" i="88"/>
  <c r="K362" i="88"/>
  <c r="J362" i="88"/>
  <c r="I362" i="88"/>
  <c r="H362" i="88"/>
  <c r="G362" i="88"/>
  <c r="F362" i="88"/>
  <c r="E362" i="88"/>
  <c r="D362" i="88"/>
  <c r="C362" i="88"/>
  <c r="CA361" i="88"/>
  <c r="BZ361" i="88"/>
  <c r="BY361" i="88"/>
  <c r="BX361" i="88"/>
  <c r="BW361" i="88"/>
  <c r="BV361" i="88"/>
  <c r="BU361" i="88"/>
  <c r="BT361" i="88"/>
  <c r="BS361" i="88"/>
  <c r="BR361" i="88"/>
  <c r="BQ361" i="88"/>
  <c r="BP361" i="88"/>
  <c r="BO361" i="88"/>
  <c r="BN361" i="88"/>
  <c r="BM361" i="88"/>
  <c r="BL361" i="88"/>
  <c r="BK361" i="88"/>
  <c r="BJ361" i="88"/>
  <c r="BI361" i="88"/>
  <c r="BH361" i="88"/>
  <c r="BG361" i="88"/>
  <c r="BF361" i="88"/>
  <c r="BE361" i="88"/>
  <c r="BD361" i="88"/>
  <c r="BC361" i="88"/>
  <c r="BB361" i="88"/>
  <c r="BA361" i="88"/>
  <c r="AZ361" i="88"/>
  <c r="AY361" i="88"/>
  <c r="AX361" i="88"/>
  <c r="AW361" i="88"/>
  <c r="AV361" i="88"/>
  <c r="AU361" i="88"/>
  <c r="AT361" i="88"/>
  <c r="AS361" i="88"/>
  <c r="AR361" i="88"/>
  <c r="AQ361" i="88"/>
  <c r="AP361" i="88"/>
  <c r="AO361" i="88"/>
  <c r="AN361" i="88"/>
  <c r="AM361" i="88"/>
  <c r="AL361" i="88"/>
  <c r="AK361" i="88"/>
  <c r="AJ361" i="88"/>
  <c r="AI361" i="88"/>
  <c r="AH361" i="88"/>
  <c r="AG361" i="88"/>
  <c r="AF361" i="88"/>
  <c r="AE361" i="88"/>
  <c r="AD361" i="88"/>
  <c r="AC361" i="88"/>
  <c r="AB361" i="88"/>
  <c r="AA361" i="88"/>
  <c r="Z361" i="88"/>
  <c r="Y361" i="88"/>
  <c r="X361" i="88"/>
  <c r="W361" i="88"/>
  <c r="V361" i="88"/>
  <c r="U361" i="88"/>
  <c r="T361" i="88"/>
  <c r="S361" i="88"/>
  <c r="R361" i="88"/>
  <c r="Q361" i="88"/>
  <c r="P361" i="88"/>
  <c r="O361" i="88"/>
  <c r="N361" i="88"/>
  <c r="M361" i="88"/>
  <c r="L361" i="88"/>
  <c r="K361" i="88"/>
  <c r="J361" i="88"/>
  <c r="I361" i="88"/>
  <c r="H361" i="88"/>
  <c r="G361" i="88"/>
  <c r="F361" i="88"/>
  <c r="E361" i="88"/>
  <c r="D361" i="88"/>
  <c r="C361" i="88"/>
  <c r="CA360" i="88"/>
  <c r="BZ360" i="88"/>
  <c r="BY360" i="88"/>
  <c r="BX360" i="88"/>
  <c r="BW360" i="88"/>
  <c r="BV360" i="88"/>
  <c r="BU360" i="88"/>
  <c r="BT360" i="88"/>
  <c r="BS360" i="88"/>
  <c r="BR360" i="88"/>
  <c r="BQ360" i="88"/>
  <c r="BP360" i="88"/>
  <c r="BO360" i="88"/>
  <c r="BN360" i="88"/>
  <c r="BM360" i="88"/>
  <c r="BL360" i="88"/>
  <c r="BK360" i="88"/>
  <c r="BJ360" i="88"/>
  <c r="BI360" i="88"/>
  <c r="BH360" i="88"/>
  <c r="BG360" i="88"/>
  <c r="BF360" i="88"/>
  <c r="BE360" i="88"/>
  <c r="BD360" i="88"/>
  <c r="BC360" i="88"/>
  <c r="BB360" i="88"/>
  <c r="BA360" i="88"/>
  <c r="AZ360" i="88"/>
  <c r="AY360" i="88"/>
  <c r="AX360" i="88"/>
  <c r="AW360" i="88"/>
  <c r="AV360" i="88"/>
  <c r="AU360" i="88"/>
  <c r="AT360" i="88"/>
  <c r="AS360" i="88"/>
  <c r="AR360" i="88"/>
  <c r="AQ360" i="88"/>
  <c r="AP360" i="88"/>
  <c r="AO360" i="88"/>
  <c r="AN360" i="88"/>
  <c r="AM360" i="88"/>
  <c r="AL360" i="88"/>
  <c r="AK360" i="88"/>
  <c r="AJ360" i="88"/>
  <c r="AI360" i="88"/>
  <c r="AH360" i="88"/>
  <c r="AG360" i="88"/>
  <c r="AF360" i="88"/>
  <c r="AE360" i="88"/>
  <c r="AD360" i="88"/>
  <c r="AC360" i="88"/>
  <c r="AB360" i="88"/>
  <c r="AA360" i="88"/>
  <c r="Z360" i="88"/>
  <c r="Y360" i="88"/>
  <c r="X360" i="88"/>
  <c r="W360" i="88"/>
  <c r="V360" i="88"/>
  <c r="U360" i="88"/>
  <c r="T360" i="88"/>
  <c r="S360" i="88"/>
  <c r="R360" i="88"/>
  <c r="Q360" i="88"/>
  <c r="P360" i="88"/>
  <c r="O360" i="88"/>
  <c r="N360" i="88"/>
  <c r="M360" i="88"/>
  <c r="L360" i="88"/>
  <c r="K360" i="88"/>
  <c r="J360" i="88"/>
  <c r="I360" i="88"/>
  <c r="H360" i="88"/>
  <c r="G360" i="88"/>
  <c r="F360" i="88"/>
  <c r="E360" i="88"/>
  <c r="D360" i="88"/>
  <c r="C360" i="88"/>
  <c r="CA359" i="88"/>
  <c r="BZ359" i="88"/>
  <c r="BY359" i="88"/>
  <c r="BX359" i="88"/>
  <c r="BW359" i="88"/>
  <c r="BV359" i="88"/>
  <c r="BU359" i="88"/>
  <c r="BT359" i="88"/>
  <c r="BS359" i="88"/>
  <c r="BR359" i="88"/>
  <c r="BQ359" i="88"/>
  <c r="BP359" i="88"/>
  <c r="BO359" i="88"/>
  <c r="BN359" i="88"/>
  <c r="BM359" i="88"/>
  <c r="BL359" i="88"/>
  <c r="BK359" i="88"/>
  <c r="BJ359" i="88"/>
  <c r="BI359" i="88"/>
  <c r="BH359" i="88"/>
  <c r="BG359" i="88"/>
  <c r="BF359" i="88"/>
  <c r="BE359" i="88"/>
  <c r="BD359" i="88"/>
  <c r="BC359" i="88"/>
  <c r="BB359" i="88"/>
  <c r="BA359" i="88"/>
  <c r="AZ359" i="88"/>
  <c r="AY359" i="88"/>
  <c r="AX359" i="88"/>
  <c r="AW359" i="88"/>
  <c r="AV359" i="88"/>
  <c r="AU359" i="88"/>
  <c r="AT359" i="88"/>
  <c r="AS359" i="88"/>
  <c r="AR359" i="88"/>
  <c r="AQ359" i="88"/>
  <c r="AP359" i="88"/>
  <c r="AO359" i="88"/>
  <c r="AN359" i="88"/>
  <c r="AM359" i="88"/>
  <c r="AL359" i="88"/>
  <c r="AK359" i="88"/>
  <c r="AJ359" i="88"/>
  <c r="AI359" i="88"/>
  <c r="AH359" i="88"/>
  <c r="AG359" i="88"/>
  <c r="AF359" i="88"/>
  <c r="AE359" i="88"/>
  <c r="AD359" i="88"/>
  <c r="AC359" i="88"/>
  <c r="AB359" i="88"/>
  <c r="AA359" i="88"/>
  <c r="Z359" i="88"/>
  <c r="Y359" i="88"/>
  <c r="X359" i="88"/>
  <c r="W359" i="88"/>
  <c r="V359" i="88"/>
  <c r="U359" i="88"/>
  <c r="T359" i="88"/>
  <c r="S359" i="88"/>
  <c r="R359" i="88"/>
  <c r="Q359" i="88"/>
  <c r="P359" i="88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C359" i="88"/>
  <c r="CA358" i="88"/>
  <c r="BZ358" i="88"/>
  <c r="BY358" i="88"/>
  <c r="BX358" i="88"/>
  <c r="BW358" i="88"/>
  <c r="BV358" i="88"/>
  <c r="BU358" i="88"/>
  <c r="BT358" i="88"/>
  <c r="BS358" i="88"/>
  <c r="BR358" i="88"/>
  <c r="BQ358" i="88"/>
  <c r="BP358" i="88"/>
  <c r="BO358" i="88"/>
  <c r="BN358" i="88"/>
  <c r="BM358" i="88"/>
  <c r="BL358" i="88"/>
  <c r="BK358" i="88"/>
  <c r="BJ358" i="88"/>
  <c r="BI358" i="88"/>
  <c r="BH358" i="88"/>
  <c r="BG358" i="88"/>
  <c r="BF358" i="88"/>
  <c r="BE358" i="88"/>
  <c r="BD358" i="88"/>
  <c r="BC358" i="88"/>
  <c r="BB358" i="88"/>
  <c r="BA358" i="88"/>
  <c r="AZ358" i="88"/>
  <c r="AY358" i="88"/>
  <c r="AX358" i="88"/>
  <c r="AW358" i="88"/>
  <c r="AV358" i="88"/>
  <c r="AU358" i="88"/>
  <c r="AT358" i="88"/>
  <c r="AS358" i="88"/>
  <c r="AR358" i="88"/>
  <c r="AQ358" i="88"/>
  <c r="AP358" i="88"/>
  <c r="AO358" i="88"/>
  <c r="AN358" i="88"/>
  <c r="AM358" i="88"/>
  <c r="AL358" i="88"/>
  <c r="AK358" i="88"/>
  <c r="AJ358" i="88"/>
  <c r="AI358" i="88"/>
  <c r="AH358" i="88"/>
  <c r="AG358" i="88"/>
  <c r="AF358" i="88"/>
  <c r="AE358" i="88"/>
  <c r="AD358" i="88"/>
  <c r="AC358" i="88"/>
  <c r="AB358" i="88"/>
  <c r="AA358" i="88"/>
  <c r="Z358" i="88"/>
  <c r="Y358" i="88"/>
  <c r="X358" i="88"/>
  <c r="W358" i="88"/>
  <c r="V358" i="88"/>
  <c r="U358" i="88"/>
  <c r="T358" i="88"/>
  <c r="S358" i="88"/>
  <c r="R358" i="88"/>
  <c r="Q358" i="88"/>
  <c r="P358" i="88"/>
  <c r="O358" i="88"/>
  <c r="N358" i="88"/>
  <c r="M358" i="88"/>
  <c r="L358" i="88"/>
  <c r="K358" i="88"/>
  <c r="J358" i="88"/>
  <c r="I358" i="88"/>
  <c r="H358" i="88"/>
  <c r="G358" i="88"/>
  <c r="F358" i="88"/>
  <c r="E358" i="88"/>
  <c r="D358" i="88"/>
  <c r="C358" i="88"/>
  <c r="CA357" i="88"/>
  <c r="BZ357" i="88"/>
  <c r="BY357" i="88"/>
  <c r="BX357" i="88"/>
  <c r="BW357" i="88"/>
  <c r="BV357" i="88"/>
  <c r="BU357" i="88"/>
  <c r="BT357" i="88"/>
  <c r="BS357" i="88"/>
  <c r="BR357" i="88"/>
  <c r="BQ357" i="88"/>
  <c r="BP357" i="88"/>
  <c r="BO357" i="88"/>
  <c r="BN357" i="88"/>
  <c r="BM357" i="88"/>
  <c r="BL357" i="88"/>
  <c r="BK357" i="88"/>
  <c r="BJ357" i="88"/>
  <c r="BI357" i="88"/>
  <c r="BH357" i="88"/>
  <c r="BG357" i="88"/>
  <c r="BF357" i="88"/>
  <c r="BE357" i="88"/>
  <c r="BD357" i="88"/>
  <c r="BC357" i="88"/>
  <c r="BB357" i="88"/>
  <c r="BA357" i="88"/>
  <c r="AZ357" i="88"/>
  <c r="AY357" i="88"/>
  <c r="AX357" i="88"/>
  <c r="AW357" i="88"/>
  <c r="AV357" i="88"/>
  <c r="AU357" i="88"/>
  <c r="AT357" i="88"/>
  <c r="AS357" i="88"/>
  <c r="AR357" i="88"/>
  <c r="AQ357" i="88"/>
  <c r="AP357" i="88"/>
  <c r="AO357" i="88"/>
  <c r="AN357" i="88"/>
  <c r="AM357" i="88"/>
  <c r="AL357" i="88"/>
  <c r="AK357" i="88"/>
  <c r="AJ357" i="88"/>
  <c r="AI357" i="88"/>
  <c r="AH357" i="88"/>
  <c r="AG357" i="88"/>
  <c r="AF357" i="88"/>
  <c r="AE357" i="88"/>
  <c r="AD357" i="88"/>
  <c r="AC357" i="88"/>
  <c r="AB357" i="88"/>
  <c r="AA357" i="88"/>
  <c r="Z357" i="88"/>
  <c r="Y357" i="88"/>
  <c r="X357" i="88"/>
  <c r="W357" i="88"/>
  <c r="V357" i="88"/>
  <c r="U357" i="88"/>
  <c r="T357" i="88"/>
  <c r="S357" i="88"/>
  <c r="R357" i="88"/>
  <c r="Q357" i="88"/>
  <c r="P357" i="88"/>
  <c r="O357" i="88"/>
  <c r="N357" i="88"/>
  <c r="M357" i="88"/>
  <c r="L357" i="88"/>
  <c r="K357" i="88"/>
  <c r="J357" i="88"/>
  <c r="I357" i="88"/>
  <c r="H357" i="88"/>
  <c r="G357" i="88"/>
  <c r="F357" i="88"/>
  <c r="E357" i="88"/>
  <c r="D357" i="88"/>
  <c r="C357" i="88"/>
  <c r="CA356" i="88"/>
  <c r="BZ356" i="88"/>
  <c r="BY356" i="88"/>
  <c r="BX356" i="88"/>
  <c r="BW356" i="88"/>
  <c r="BV356" i="88"/>
  <c r="BU356" i="88"/>
  <c r="BT356" i="88"/>
  <c r="BS356" i="88"/>
  <c r="BR356" i="88"/>
  <c r="BQ356" i="88"/>
  <c r="BP356" i="88"/>
  <c r="BO356" i="88"/>
  <c r="BN356" i="88"/>
  <c r="BM356" i="88"/>
  <c r="BL356" i="88"/>
  <c r="BK356" i="88"/>
  <c r="BJ356" i="88"/>
  <c r="BI356" i="88"/>
  <c r="BH356" i="88"/>
  <c r="BG356" i="88"/>
  <c r="BF356" i="88"/>
  <c r="BE356" i="88"/>
  <c r="BD356" i="88"/>
  <c r="BC356" i="88"/>
  <c r="BB356" i="88"/>
  <c r="BA356" i="88"/>
  <c r="AZ356" i="88"/>
  <c r="AY356" i="88"/>
  <c r="AX356" i="88"/>
  <c r="AW356" i="88"/>
  <c r="AV356" i="88"/>
  <c r="AU356" i="88"/>
  <c r="AT356" i="88"/>
  <c r="AS356" i="88"/>
  <c r="AR356" i="88"/>
  <c r="AQ356" i="88"/>
  <c r="AP356" i="88"/>
  <c r="AO356" i="88"/>
  <c r="AN356" i="88"/>
  <c r="AM356" i="88"/>
  <c r="AL356" i="88"/>
  <c r="AK356" i="88"/>
  <c r="AJ356" i="88"/>
  <c r="AI356" i="88"/>
  <c r="AH356" i="88"/>
  <c r="AG356" i="88"/>
  <c r="AF356" i="88"/>
  <c r="AE356" i="88"/>
  <c r="AD356" i="88"/>
  <c r="AC356" i="88"/>
  <c r="AB356" i="88"/>
  <c r="AA356" i="88"/>
  <c r="Z356" i="88"/>
  <c r="Y356" i="88"/>
  <c r="X356" i="88"/>
  <c r="W356" i="88"/>
  <c r="V356" i="88"/>
  <c r="U356" i="88"/>
  <c r="T356" i="88"/>
  <c r="S356" i="88"/>
  <c r="R356" i="88"/>
  <c r="Q356" i="88"/>
  <c r="P356" i="88"/>
  <c r="O356" i="88"/>
  <c r="N356" i="88"/>
  <c r="M356" i="88"/>
  <c r="L356" i="88"/>
  <c r="K356" i="88"/>
  <c r="J356" i="88"/>
  <c r="I356" i="88"/>
  <c r="H356" i="88"/>
  <c r="G356" i="88"/>
  <c r="F356" i="88"/>
  <c r="E356" i="88"/>
  <c r="D356" i="88"/>
  <c r="C356" i="88"/>
  <c r="CA355" i="88"/>
  <c r="BZ355" i="88"/>
  <c r="BY355" i="88"/>
  <c r="BX355" i="88"/>
  <c r="BW355" i="88"/>
  <c r="BV355" i="88"/>
  <c r="BU355" i="88"/>
  <c r="BT355" i="88"/>
  <c r="BS355" i="88"/>
  <c r="BR355" i="88"/>
  <c r="BQ355" i="88"/>
  <c r="BP355" i="88"/>
  <c r="BO355" i="88"/>
  <c r="BN355" i="88"/>
  <c r="BM355" i="88"/>
  <c r="BL355" i="88"/>
  <c r="BK355" i="88"/>
  <c r="BJ355" i="88"/>
  <c r="BI355" i="88"/>
  <c r="BH355" i="88"/>
  <c r="BG355" i="88"/>
  <c r="BF355" i="88"/>
  <c r="BE355" i="88"/>
  <c r="BD355" i="88"/>
  <c r="BC355" i="88"/>
  <c r="BB355" i="88"/>
  <c r="BA355" i="88"/>
  <c r="AZ355" i="88"/>
  <c r="AY355" i="88"/>
  <c r="AX355" i="88"/>
  <c r="AW355" i="88"/>
  <c r="AV355" i="88"/>
  <c r="AU355" i="88"/>
  <c r="AT355" i="88"/>
  <c r="AS355" i="88"/>
  <c r="AR355" i="88"/>
  <c r="AQ355" i="88"/>
  <c r="AP355" i="88"/>
  <c r="AO355" i="88"/>
  <c r="AN355" i="88"/>
  <c r="AM355" i="88"/>
  <c r="AL355" i="88"/>
  <c r="AK355" i="88"/>
  <c r="AJ355" i="88"/>
  <c r="AI355" i="88"/>
  <c r="AH355" i="88"/>
  <c r="AG355" i="88"/>
  <c r="AF355" i="88"/>
  <c r="AE355" i="88"/>
  <c r="AD355" i="88"/>
  <c r="AC355" i="88"/>
  <c r="AB355" i="88"/>
  <c r="AA355" i="88"/>
  <c r="Z355" i="88"/>
  <c r="Y355" i="88"/>
  <c r="X355" i="88"/>
  <c r="W355" i="88"/>
  <c r="V355" i="88"/>
  <c r="U355" i="88"/>
  <c r="T355" i="88"/>
  <c r="S355" i="88"/>
  <c r="R355" i="88"/>
  <c r="Q355" i="88"/>
  <c r="P355" i="88"/>
  <c r="O355" i="88"/>
  <c r="N355" i="88"/>
  <c r="M355" i="88"/>
  <c r="L355" i="88"/>
  <c r="K355" i="88"/>
  <c r="J355" i="88"/>
  <c r="I355" i="88"/>
  <c r="H355" i="88"/>
  <c r="G355" i="88"/>
  <c r="F355" i="88"/>
  <c r="E355" i="88"/>
  <c r="D355" i="88"/>
  <c r="C355" i="88"/>
  <c r="CA354" i="88"/>
  <c r="BZ354" i="88"/>
  <c r="BY354" i="88"/>
  <c r="BX354" i="88"/>
  <c r="BW354" i="88"/>
  <c r="BV354" i="88"/>
  <c r="BU354" i="88"/>
  <c r="BT354" i="88"/>
  <c r="BS354" i="88"/>
  <c r="BR354" i="88"/>
  <c r="BQ354" i="88"/>
  <c r="BP354" i="88"/>
  <c r="BO354" i="88"/>
  <c r="BN354" i="88"/>
  <c r="BM354" i="88"/>
  <c r="BL354" i="88"/>
  <c r="BK354" i="88"/>
  <c r="BJ354" i="88"/>
  <c r="BI354" i="88"/>
  <c r="BH354" i="88"/>
  <c r="BG354" i="88"/>
  <c r="BF354" i="88"/>
  <c r="BE354" i="88"/>
  <c r="BD354" i="88"/>
  <c r="BC354" i="88"/>
  <c r="BB354" i="88"/>
  <c r="BA354" i="88"/>
  <c r="AZ354" i="88"/>
  <c r="AY354" i="88"/>
  <c r="AX354" i="88"/>
  <c r="AW354" i="88"/>
  <c r="AV354" i="88"/>
  <c r="AU354" i="88"/>
  <c r="AT354" i="88"/>
  <c r="AS354" i="88"/>
  <c r="AR354" i="88"/>
  <c r="AQ354" i="88"/>
  <c r="AP354" i="88"/>
  <c r="AO354" i="88"/>
  <c r="AN354" i="88"/>
  <c r="AM354" i="88"/>
  <c r="AL354" i="88"/>
  <c r="AK354" i="88"/>
  <c r="AJ354" i="88"/>
  <c r="AI354" i="88"/>
  <c r="AH354" i="88"/>
  <c r="AG354" i="88"/>
  <c r="AF354" i="88"/>
  <c r="AE354" i="88"/>
  <c r="AD354" i="88"/>
  <c r="AC354" i="88"/>
  <c r="AB354" i="88"/>
  <c r="AA354" i="88"/>
  <c r="Z354" i="88"/>
  <c r="Y354" i="88"/>
  <c r="X354" i="88"/>
  <c r="W354" i="88"/>
  <c r="V354" i="88"/>
  <c r="U354" i="88"/>
  <c r="T354" i="88"/>
  <c r="S354" i="88"/>
  <c r="R354" i="88"/>
  <c r="Q354" i="88"/>
  <c r="P354" i="88"/>
  <c r="O354" i="88"/>
  <c r="N354" i="88"/>
  <c r="M354" i="88"/>
  <c r="L354" i="88"/>
  <c r="K354" i="88"/>
  <c r="J354" i="88"/>
  <c r="I354" i="88"/>
  <c r="H354" i="88"/>
  <c r="G354" i="88"/>
  <c r="F354" i="88"/>
  <c r="E354" i="88"/>
  <c r="D354" i="88"/>
  <c r="C354" i="88"/>
  <c r="CA353" i="88"/>
  <c r="BZ353" i="88"/>
  <c r="BY353" i="88"/>
  <c r="BX353" i="88"/>
  <c r="BW353" i="88"/>
  <c r="BV353" i="88"/>
  <c r="BU353" i="88"/>
  <c r="BT353" i="88"/>
  <c r="BS353" i="88"/>
  <c r="BR353" i="88"/>
  <c r="BQ353" i="88"/>
  <c r="BP353" i="88"/>
  <c r="BO353" i="88"/>
  <c r="BN353" i="88"/>
  <c r="BM353" i="88"/>
  <c r="BL353" i="88"/>
  <c r="BK353" i="88"/>
  <c r="BJ353" i="88"/>
  <c r="BI353" i="88"/>
  <c r="BH353" i="88"/>
  <c r="BG353" i="88"/>
  <c r="BF353" i="88"/>
  <c r="BE353" i="88"/>
  <c r="BD353" i="88"/>
  <c r="BC353" i="88"/>
  <c r="BB353" i="88"/>
  <c r="BA353" i="88"/>
  <c r="AZ353" i="88"/>
  <c r="AY353" i="88"/>
  <c r="AX353" i="88"/>
  <c r="AW353" i="88"/>
  <c r="AV353" i="88"/>
  <c r="AU353" i="88"/>
  <c r="AT353" i="88"/>
  <c r="AS353" i="88"/>
  <c r="AR353" i="88"/>
  <c r="AQ353" i="88"/>
  <c r="AP353" i="88"/>
  <c r="AO353" i="88"/>
  <c r="AN353" i="88"/>
  <c r="AM353" i="88"/>
  <c r="AL353" i="88"/>
  <c r="AK353" i="88"/>
  <c r="AJ353" i="88"/>
  <c r="AI353" i="88"/>
  <c r="AH353" i="88"/>
  <c r="AG353" i="88"/>
  <c r="AF353" i="88"/>
  <c r="AE353" i="88"/>
  <c r="AD353" i="88"/>
  <c r="AC353" i="88"/>
  <c r="AB353" i="88"/>
  <c r="AA353" i="88"/>
  <c r="Z353" i="88"/>
  <c r="Y353" i="88"/>
  <c r="X353" i="88"/>
  <c r="W353" i="88"/>
  <c r="V353" i="88"/>
  <c r="U353" i="88"/>
  <c r="T353" i="88"/>
  <c r="S353" i="88"/>
  <c r="R353" i="88"/>
  <c r="Q353" i="88"/>
  <c r="P353" i="88"/>
  <c r="O353" i="88"/>
  <c r="N353" i="88"/>
  <c r="M353" i="88"/>
  <c r="L353" i="88"/>
  <c r="K353" i="88"/>
  <c r="J353" i="88"/>
  <c r="I353" i="88"/>
  <c r="H353" i="88"/>
  <c r="G353" i="88"/>
  <c r="F353" i="88"/>
  <c r="E353" i="88"/>
  <c r="D353" i="88"/>
  <c r="C353" i="88"/>
  <c r="CA352" i="88"/>
  <c r="BZ352" i="88"/>
  <c r="BY352" i="88"/>
  <c r="BX352" i="88"/>
  <c r="BW352" i="88"/>
  <c r="BV352" i="88"/>
  <c r="BU352" i="88"/>
  <c r="BT352" i="88"/>
  <c r="BS352" i="88"/>
  <c r="BR352" i="88"/>
  <c r="BQ352" i="88"/>
  <c r="BP352" i="88"/>
  <c r="BO352" i="88"/>
  <c r="BN352" i="88"/>
  <c r="BM352" i="88"/>
  <c r="BL352" i="88"/>
  <c r="BK352" i="88"/>
  <c r="BJ352" i="88"/>
  <c r="BI352" i="88"/>
  <c r="BH352" i="88"/>
  <c r="BG352" i="88"/>
  <c r="BF352" i="88"/>
  <c r="BE352" i="88"/>
  <c r="BD352" i="88"/>
  <c r="BC352" i="88"/>
  <c r="BB352" i="88"/>
  <c r="BA352" i="88"/>
  <c r="AZ352" i="88"/>
  <c r="AY352" i="88"/>
  <c r="AX352" i="88"/>
  <c r="AW352" i="88"/>
  <c r="AV352" i="88"/>
  <c r="AU352" i="88"/>
  <c r="AT352" i="88"/>
  <c r="AS352" i="88"/>
  <c r="AR352" i="88"/>
  <c r="AQ352" i="88"/>
  <c r="AP352" i="88"/>
  <c r="AO352" i="88"/>
  <c r="AN352" i="88"/>
  <c r="AM352" i="88"/>
  <c r="AL352" i="88"/>
  <c r="AK352" i="88"/>
  <c r="AJ352" i="88"/>
  <c r="AI352" i="88"/>
  <c r="AH352" i="88"/>
  <c r="AG352" i="88"/>
  <c r="AF352" i="88"/>
  <c r="AE352" i="88"/>
  <c r="AD352" i="88"/>
  <c r="AC352" i="88"/>
  <c r="AB352" i="88"/>
  <c r="AA352" i="88"/>
  <c r="Z352" i="88"/>
  <c r="Y352" i="88"/>
  <c r="X352" i="88"/>
  <c r="W352" i="88"/>
  <c r="V352" i="88"/>
  <c r="U352" i="88"/>
  <c r="T352" i="88"/>
  <c r="S352" i="88"/>
  <c r="R352" i="88"/>
  <c r="Q352" i="88"/>
  <c r="P352" i="88"/>
  <c r="O352" i="88"/>
  <c r="N352" i="88"/>
  <c r="M352" i="88"/>
  <c r="L352" i="88"/>
  <c r="K352" i="88"/>
  <c r="J352" i="88"/>
  <c r="I352" i="88"/>
  <c r="H352" i="88"/>
  <c r="G352" i="88"/>
  <c r="F352" i="88"/>
  <c r="E352" i="88"/>
  <c r="D352" i="88"/>
  <c r="C352" i="88"/>
  <c r="CA351" i="88"/>
  <c r="BZ351" i="88"/>
  <c r="BY351" i="88"/>
  <c r="BX351" i="88"/>
  <c r="BW351" i="88"/>
  <c r="BV351" i="88"/>
  <c r="BU351" i="88"/>
  <c r="BT351" i="88"/>
  <c r="BS351" i="88"/>
  <c r="BR351" i="88"/>
  <c r="BQ351" i="88"/>
  <c r="BP351" i="88"/>
  <c r="BO351" i="88"/>
  <c r="BN351" i="88"/>
  <c r="BM351" i="88"/>
  <c r="BL351" i="88"/>
  <c r="BK351" i="88"/>
  <c r="BJ351" i="88"/>
  <c r="BI351" i="88"/>
  <c r="BH351" i="88"/>
  <c r="BG351" i="88"/>
  <c r="BF351" i="88"/>
  <c r="BE351" i="88"/>
  <c r="BD351" i="88"/>
  <c r="BC351" i="88"/>
  <c r="BB351" i="88"/>
  <c r="BA351" i="88"/>
  <c r="AZ351" i="88"/>
  <c r="AY351" i="88"/>
  <c r="AX351" i="88"/>
  <c r="AW351" i="88"/>
  <c r="AV351" i="88"/>
  <c r="AU351" i="88"/>
  <c r="AT351" i="88"/>
  <c r="AS351" i="88"/>
  <c r="AR351" i="88"/>
  <c r="AQ351" i="88"/>
  <c r="AP351" i="88"/>
  <c r="AO351" i="88"/>
  <c r="AN351" i="88"/>
  <c r="AM351" i="88"/>
  <c r="AL351" i="88"/>
  <c r="AK351" i="88"/>
  <c r="AJ351" i="88"/>
  <c r="AI351" i="88"/>
  <c r="AH351" i="88"/>
  <c r="AG351" i="88"/>
  <c r="AF351" i="88"/>
  <c r="AE351" i="88"/>
  <c r="AD351" i="88"/>
  <c r="AC351" i="88"/>
  <c r="AB351" i="88"/>
  <c r="AA351" i="88"/>
  <c r="Z351" i="88"/>
  <c r="Y351" i="88"/>
  <c r="X351" i="88"/>
  <c r="W351" i="88"/>
  <c r="V351" i="88"/>
  <c r="U351" i="88"/>
  <c r="T351" i="88"/>
  <c r="S351" i="88"/>
  <c r="R351" i="88"/>
  <c r="Q351" i="88"/>
  <c r="P351" i="88"/>
  <c r="O351" i="88"/>
  <c r="N351" i="88"/>
  <c r="M351" i="88"/>
  <c r="L351" i="88"/>
  <c r="K351" i="88"/>
  <c r="J351" i="88"/>
  <c r="I351" i="88"/>
  <c r="H351" i="88"/>
  <c r="G351" i="88"/>
  <c r="F351" i="88"/>
  <c r="E351" i="88"/>
  <c r="D351" i="88"/>
  <c r="C351" i="88"/>
  <c r="CA350" i="88"/>
  <c r="BZ350" i="88"/>
  <c r="BY350" i="88"/>
  <c r="BX350" i="88"/>
  <c r="BW350" i="88"/>
  <c r="BV350" i="88"/>
  <c r="BU350" i="88"/>
  <c r="BT350" i="88"/>
  <c r="BS350" i="88"/>
  <c r="BR350" i="88"/>
  <c r="BQ350" i="88"/>
  <c r="BP350" i="88"/>
  <c r="BO350" i="88"/>
  <c r="BN350" i="88"/>
  <c r="BM350" i="88"/>
  <c r="BL350" i="88"/>
  <c r="BK350" i="88"/>
  <c r="BJ350" i="88"/>
  <c r="BI350" i="88"/>
  <c r="BH350" i="88"/>
  <c r="BG350" i="88"/>
  <c r="BF350" i="88"/>
  <c r="BE350" i="88"/>
  <c r="BD350" i="88"/>
  <c r="BC350" i="88"/>
  <c r="BB350" i="88"/>
  <c r="BA350" i="88"/>
  <c r="AZ350" i="88"/>
  <c r="AY350" i="88"/>
  <c r="AX350" i="88"/>
  <c r="AW350" i="88"/>
  <c r="AV350" i="88"/>
  <c r="AU350" i="88"/>
  <c r="AT350" i="88"/>
  <c r="AS350" i="88"/>
  <c r="AR350" i="88"/>
  <c r="AQ350" i="88"/>
  <c r="AP350" i="88"/>
  <c r="AO350" i="88"/>
  <c r="AN350" i="88"/>
  <c r="AM350" i="88"/>
  <c r="AL350" i="88"/>
  <c r="AK350" i="88"/>
  <c r="AJ350" i="88"/>
  <c r="AI350" i="88"/>
  <c r="AH350" i="88"/>
  <c r="AG350" i="88"/>
  <c r="AF350" i="88"/>
  <c r="AE350" i="88"/>
  <c r="AD350" i="88"/>
  <c r="AC350" i="88"/>
  <c r="AB350" i="88"/>
  <c r="AA350" i="88"/>
  <c r="Z350" i="88"/>
  <c r="Y350" i="88"/>
  <c r="X350" i="88"/>
  <c r="W350" i="88"/>
  <c r="V350" i="88"/>
  <c r="U350" i="88"/>
  <c r="T350" i="88"/>
  <c r="S350" i="88"/>
  <c r="R350" i="88"/>
  <c r="Q350" i="88"/>
  <c r="P350" i="88"/>
  <c r="O350" i="88"/>
  <c r="N350" i="88"/>
  <c r="M350" i="88"/>
  <c r="L350" i="88"/>
  <c r="K350" i="88"/>
  <c r="J350" i="88"/>
  <c r="I350" i="88"/>
  <c r="H350" i="88"/>
  <c r="G350" i="88"/>
  <c r="F350" i="88"/>
  <c r="E350" i="88"/>
  <c r="D350" i="88"/>
  <c r="C350" i="88"/>
  <c r="CA349" i="88"/>
  <c r="BZ349" i="88"/>
  <c r="BY349" i="88"/>
  <c r="BX349" i="88"/>
  <c r="BW349" i="88"/>
  <c r="BV349" i="88"/>
  <c r="BU349" i="88"/>
  <c r="BT349" i="88"/>
  <c r="BS349" i="88"/>
  <c r="BR349" i="88"/>
  <c r="BQ349" i="88"/>
  <c r="BP349" i="88"/>
  <c r="BO349" i="88"/>
  <c r="BN349" i="88"/>
  <c r="BM349" i="88"/>
  <c r="BL349" i="88"/>
  <c r="BK349" i="88"/>
  <c r="BJ349" i="88"/>
  <c r="BI349" i="88"/>
  <c r="BH349" i="88"/>
  <c r="BG349" i="88"/>
  <c r="BF349" i="88"/>
  <c r="BE349" i="88"/>
  <c r="BD349" i="88"/>
  <c r="BC349" i="88"/>
  <c r="BB349" i="88"/>
  <c r="BA349" i="88"/>
  <c r="AZ349" i="88"/>
  <c r="AY349" i="88"/>
  <c r="AX349" i="88"/>
  <c r="AW349" i="88"/>
  <c r="AV349" i="88"/>
  <c r="AU349" i="88"/>
  <c r="AT349" i="88"/>
  <c r="AS349" i="88"/>
  <c r="AR349" i="88"/>
  <c r="AQ349" i="88"/>
  <c r="AP349" i="88"/>
  <c r="AO349" i="88"/>
  <c r="AN349" i="88"/>
  <c r="AM349" i="88"/>
  <c r="AL349" i="88"/>
  <c r="AK349" i="88"/>
  <c r="AJ349" i="88"/>
  <c r="AI349" i="88"/>
  <c r="AH349" i="88"/>
  <c r="AG349" i="88"/>
  <c r="AF349" i="88"/>
  <c r="AE349" i="88"/>
  <c r="AD349" i="88"/>
  <c r="AC349" i="88"/>
  <c r="AB349" i="88"/>
  <c r="AA349" i="88"/>
  <c r="Z349" i="88"/>
  <c r="Y349" i="88"/>
  <c r="X349" i="88"/>
  <c r="W349" i="88"/>
  <c r="V349" i="88"/>
  <c r="U349" i="88"/>
  <c r="T349" i="88"/>
  <c r="S349" i="88"/>
  <c r="R349" i="88"/>
  <c r="Q349" i="88"/>
  <c r="P349" i="88"/>
  <c r="O349" i="88"/>
  <c r="N349" i="88"/>
  <c r="M349" i="88"/>
  <c r="L349" i="88"/>
  <c r="K349" i="88"/>
  <c r="J349" i="88"/>
  <c r="I349" i="88"/>
  <c r="H349" i="88"/>
  <c r="G349" i="88"/>
  <c r="F349" i="88"/>
  <c r="E349" i="88"/>
  <c r="D349" i="88"/>
  <c r="C349" i="88"/>
  <c r="CA348" i="88"/>
  <c r="BZ348" i="88"/>
  <c r="BY348" i="88"/>
  <c r="BX348" i="88"/>
  <c r="BW348" i="88"/>
  <c r="BV348" i="88"/>
  <c r="BU348" i="88"/>
  <c r="BT348" i="88"/>
  <c r="BS348" i="88"/>
  <c r="BR348" i="88"/>
  <c r="BQ348" i="88"/>
  <c r="BP348" i="88"/>
  <c r="BO348" i="88"/>
  <c r="BN348" i="88"/>
  <c r="BM348" i="88"/>
  <c r="BL348" i="88"/>
  <c r="BK348" i="88"/>
  <c r="BJ348" i="88"/>
  <c r="BI348" i="88"/>
  <c r="BH348" i="88"/>
  <c r="BG348" i="88"/>
  <c r="BF348" i="88"/>
  <c r="BE348" i="88"/>
  <c r="BD348" i="88"/>
  <c r="BC348" i="88"/>
  <c r="BB348" i="88"/>
  <c r="BA348" i="88"/>
  <c r="AZ348" i="88"/>
  <c r="AY348" i="88"/>
  <c r="AX348" i="88"/>
  <c r="AW348" i="88"/>
  <c r="AV348" i="88"/>
  <c r="AU348" i="88"/>
  <c r="AT348" i="88"/>
  <c r="AS348" i="88"/>
  <c r="AR348" i="88"/>
  <c r="AQ348" i="88"/>
  <c r="AP348" i="88"/>
  <c r="AO348" i="88"/>
  <c r="AN348" i="88"/>
  <c r="AM348" i="88"/>
  <c r="AL348" i="88"/>
  <c r="AK348" i="88"/>
  <c r="AJ348" i="88"/>
  <c r="AI348" i="88"/>
  <c r="AH348" i="88"/>
  <c r="AG348" i="88"/>
  <c r="AF348" i="88"/>
  <c r="AE348" i="88"/>
  <c r="AD348" i="88"/>
  <c r="AC348" i="88"/>
  <c r="AB348" i="88"/>
  <c r="AA348" i="88"/>
  <c r="Z348" i="88"/>
  <c r="Y348" i="88"/>
  <c r="X348" i="88"/>
  <c r="W348" i="88"/>
  <c r="V348" i="88"/>
  <c r="U348" i="88"/>
  <c r="T348" i="88"/>
  <c r="S348" i="88"/>
  <c r="R348" i="88"/>
  <c r="Q348" i="88"/>
  <c r="P348" i="88"/>
  <c r="O348" i="88"/>
  <c r="N348" i="88"/>
  <c r="M348" i="88"/>
  <c r="L348" i="88"/>
  <c r="K348" i="88"/>
  <c r="J348" i="88"/>
  <c r="I348" i="88"/>
  <c r="H348" i="88"/>
  <c r="G348" i="88"/>
  <c r="F348" i="88"/>
  <c r="E348" i="88"/>
  <c r="D348" i="88"/>
  <c r="C348" i="88"/>
  <c r="CA347" i="88"/>
  <c r="BZ347" i="88"/>
  <c r="BY347" i="88"/>
  <c r="BX347" i="88"/>
  <c r="BW347" i="88"/>
  <c r="BV347" i="88"/>
  <c r="BU347" i="88"/>
  <c r="BT347" i="88"/>
  <c r="BS347" i="88"/>
  <c r="BR347" i="88"/>
  <c r="BQ347" i="88"/>
  <c r="BP347" i="88"/>
  <c r="BO347" i="88"/>
  <c r="BN347" i="88"/>
  <c r="BM347" i="88"/>
  <c r="BL347" i="88"/>
  <c r="BK347" i="88"/>
  <c r="BJ347" i="88"/>
  <c r="BI347" i="88"/>
  <c r="BH347" i="88"/>
  <c r="BG347" i="88"/>
  <c r="BF347" i="88"/>
  <c r="BE347" i="88"/>
  <c r="BD347" i="88"/>
  <c r="BC347" i="88"/>
  <c r="BB347" i="88"/>
  <c r="BA347" i="88"/>
  <c r="AZ347" i="88"/>
  <c r="AY347" i="88"/>
  <c r="AX347" i="88"/>
  <c r="AW347" i="88"/>
  <c r="AV347" i="88"/>
  <c r="AU347" i="88"/>
  <c r="AT347" i="88"/>
  <c r="AS347" i="88"/>
  <c r="AR347" i="88"/>
  <c r="AQ347" i="88"/>
  <c r="AP347" i="88"/>
  <c r="AO347" i="88"/>
  <c r="AN347" i="88"/>
  <c r="AM347" i="88"/>
  <c r="AL347" i="88"/>
  <c r="AK347" i="88"/>
  <c r="AJ347" i="88"/>
  <c r="AI347" i="88"/>
  <c r="AH347" i="88"/>
  <c r="AG347" i="88"/>
  <c r="AF347" i="88"/>
  <c r="AE347" i="88"/>
  <c r="AD347" i="88"/>
  <c r="AC347" i="88"/>
  <c r="AB347" i="88"/>
  <c r="AA347" i="88"/>
  <c r="Z347" i="88"/>
  <c r="Y347" i="88"/>
  <c r="X347" i="88"/>
  <c r="W347" i="88"/>
  <c r="V347" i="88"/>
  <c r="U347" i="88"/>
  <c r="T347" i="88"/>
  <c r="S347" i="88"/>
  <c r="R347" i="88"/>
  <c r="Q347" i="88"/>
  <c r="P347" i="88"/>
  <c r="O347" i="88"/>
  <c r="N347" i="88"/>
  <c r="M347" i="88"/>
  <c r="L347" i="88"/>
  <c r="K347" i="88"/>
  <c r="J347" i="88"/>
  <c r="I347" i="88"/>
  <c r="H347" i="88"/>
  <c r="G347" i="88"/>
  <c r="F347" i="88"/>
  <c r="E347" i="88"/>
  <c r="D347" i="88"/>
  <c r="C347" i="88"/>
  <c r="CA346" i="88"/>
  <c r="BZ346" i="88"/>
  <c r="BY346" i="88"/>
  <c r="BX346" i="88"/>
  <c r="BW346" i="88"/>
  <c r="BV346" i="88"/>
  <c r="BU346" i="88"/>
  <c r="BT346" i="88"/>
  <c r="BS346" i="88"/>
  <c r="BR346" i="88"/>
  <c r="BQ346" i="88"/>
  <c r="BP346" i="88"/>
  <c r="BO346" i="88"/>
  <c r="BN346" i="88"/>
  <c r="BM346" i="88"/>
  <c r="BL346" i="88"/>
  <c r="BK346" i="88"/>
  <c r="BJ346" i="88"/>
  <c r="BI346" i="88"/>
  <c r="BH346" i="88"/>
  <c r="BG346" i="88"/>
  <c r="BF346" i="88"/>
  <c r="BE346" i="88"/>
  <c r="BD346" i="88"/>
  <c r="BC346" i="88"/>
  <c r="BB346" i="88"/>
  <c r="BA346" i="88"/>
  <c r="AZ346" i="88"/>
  <c r="AY346" i="88"/>
  <c r="AX346" i="88"/>
  <c r="AW346" i="88"/>
  <c r="AV346" i="88"/>
  <c r="AU346" i="88"/>
  <c r="AT346" i="88"/>
  <c r="AS346" i="88"/>
  <c r="AR346" i="88"/>
  <c r="AQ346" i="88"/>
  <c r="AP346" i="88"/>
  <c r="AO346" i="88"/>
  <c r="AN346" i="88"/>
  <c r="AM346" i="88"/>
  <c r="AL346" i="88"/>
  <c r="AK346" i="88"/>
  <c r="AJ346" i="88"/>
  <c r="AI346" i="88"/>
  <c r="AH346" i="88"/>
  <c r="AG346" i="88"/>
  <c r="AF346" i="88"/>
  <c r="AE346" i="88"/>
  <c r="AD346" i="88"/>
  <c r="AC346" i="88"/>
  <c r="AB346" i="88"/>
  <c r="AA346" i="88"/>
  <c r="Z346" i="88"/>
  <c r="Y346" i="88"/>
  <c r="X346" i="88"/>
  <c r="W346" i="88"/>
  <c r="V346" i="88"/>
  <c r="U346" i="88"/>
  <c r="T346" i="88"/>
  <c r="S346" i="88"/>
  <c r="R346" i="88"/>
  <c r="Q346" i="88"/>
  <c r="P346" i="88"/>
  <c r="O346" i="88"/>
  <c r="N346" i="88"/>
  <c r="M346" i="88"/>
  <c r="L346" i="88"/>
  <c r="K346" i="88"/>
  <c r="J346" i="88"/>
  <c r="I346" i="88"/>
  <c r="H346" i="88"/>
  <c r="G346" i="88"/>
  <c r="F346" i="88"/>
  <c r="E346" i="88"/>
  <c r="D346" i="88"/>
  <c r="C346" i="88"/>
  <c r="CA345" i="88"/>
  <c r="BZ345" i="88"/>
  <c r="BY345" i="88"/>
  <c r="BX345" i="88"/>
  <c r="BW345" i="88"/>
  <c r="BV345" i="88"/>
  <c r="BU345" i="88"/>
  <c r="BT345" i="88"/>
  <c r="BS345" i="88"/>
  <c r="BR345" i="88"/>
  <c r="BQ345" i="88"/>
  <c r="BP345" i="88"/>
  <c r="BO345" i="88"/>
  <c r="BN345" i="88"/>
  <c r="BM345" i="88"/>
  <c r="BL345" i="88"/>
  <c r="BK345" i="88"/>
  <c r="BJ345" i="88"/>
  <c r="BI345" i="88"/>
  <c r="BH345" i="88"/>
  <c r="BG345" i="88"/>
  <c r="BF345" i="88"/>
  <c r="BE345" i="88"/>
  <c r="BD345" i="88"/>
  <c r="BC345" i="88"/>
  <c r="BB345" i="88"/>
  <c r="BA345" i="88"/>
  <c r="AZ345" i="88"/>
  <c r="AY345" i="88"/>
  <c r="AX345" i="88"/>
  <c r="AW345" i="88"/>
  <c r="AV345" i="88"/>
  <c r="AU345" i="88"/>
  <c r="AT345" i="88"/>
  <c r="AS345" i="88"/>
  <c r="AR345" i="88"/>
  <c r="AQ345" i="88"/>
  <c r="AP345" i="88"/>
  <c r="AO345" i="88"/>
  <c r="AN345" i="88"/>
  <c r="AM345" i="88"/>
  <c r="AL345" i="88"/>
  <c r="AK345" i="88"/>
  <c r="AJ345" i="88"/>
  <c r="AI345" i="88"/>
  <c r="AH345" i="88"/>
  <c r="AG345" i="88"/>
  <c r="AF345" i="88"/>
  <c r="AE345" i="88"/>
  <c r="AD345" i="88"/>
  <c r="AC345" i="88"/>
  <c r="AB345" i="88"/>
  <c r="AA345" i="88"/>
  <c r="Z345" i="88"/>
  <c r="Y345" i="88"/>
  <c r="X345" i="88"/>
  <c r="W345" i="88"/>
  <c r="V345" i="88"/>
  <c r="U345" i="88"/>
  <c r="T345" i="88"/>
  <c r="S345" i="88"/>
  <c r="R345" i="88"/>
  <c r="Q345" i="88"/>
  <c r="P345" i="88"/>
  <c r="O345" i="88"/>
  <c r="N345" i="88"/>
  <c r="M345" i="88"/>
  <c r="L345" i="88"/>
  <c r="K345" i="88"/>
  <c r="J345" i="88"/>
  <c r="I345" i="88"/>
  <c r="H345" i="88"/>
  <c r="G345" i="88"/>
  <c r="F345" i="88"/>
  <c r="E345" i="88"/>
  <c r="D345" i="88"/>
  <c r="C345" i="88"/>
  <c r="CA344" i="88"/>
  <c r="BZ344" i="88"/>
  <c r="BY344" i="88"/>
  <c r="BX344" i="88"/>
  <c r="BW344" i="88"/>
  <c r="BV344" i="88"/>
  <c r="BU344" i="88"/>
  <c r="BT344" i="88"/>
  <c r="BS344" i="88"/>
  <c r="BR344" i="88"/>
  <c r="BQ344" i="88"/>
  <c r="BP344" i="88"/>
  <c r="BO344" i="88"/>
  <c r="BN344" i="88"/>
  <c r="BM344" i="88"/>
  <c r="BL344" i="88"/>
  <c r="BK344" i="88"/>
  <c r="BJ344" i="88"/>
  <c r="BI344" i="88"/>
  <c r="BH344" i="88"/>
  <c r="BG344" i="88"/>
  <c r="BF344" i="88"/>
  <c r="BE344" i="88"/>
  <c r="BD344" i="88"/>
  <c r="BC344" i="88"/>
  <c r="BB344" i="88"/>
  <c r="BA344" i="88"/>
  <c r="AZ344" i="88"/>
  <c r="AY344" i="88"/>
  <c r="AX344" i="88"/>
  <c r="AW344" i="88"/>
  <c r="AV344" i="88"/>
  <c r="AU344" i="88"/>
  <c r="AT344" i="88"/>
  <c r="AS344" i="88"/>
  <c r="AR344" i="88"/>
  <c r="AQ344" i="88"/>
  <c r="AP344" i="88"/>
  <c r="AO344" i="88"/>
  <c r="AN344" i="88"/>
  <c r="AM344" i="88"/>
  <c r="AL344" i="88"/>
  <c r="AK344" i="88"/>
  <c r="AJ344" i="88"/>
  <c r="AI344" i="88"/>
  <c r="AH344" i="88"/>
  <c r="AG344" i="88"/>
  <c r="AF344" i="88"/>
  <c r="AE344" i="88"/>
  <c r="AD344" i="88"/>
  <c r="AC344" i="88"/>
  <c r="AB344" i="88"/>
  <c r="AA344" i="88"/>
  <c r="Z344" i="88"/>
  <c r="Y344" i="88"/>
  <c r="X344" i="88"/>
  <c r="W344" i="88"/>
  <c r="V344" i="88"/>
  <c r="U344" i="88"/>
  <c r="T344" i="88"/>
  <c r="S344" i="88"/>
  <c r="R344" i="88"/>
  <c r="Q344" i="88"/>
  <c r="P344" i="88"/>
  <c r="O344" i="88"/>
  <c r="N344" i="88"/>
  <c r="M344" i="88"/>
  <c r="L344" i="88"/>
  <c r="K344" i="88"/>
  <c r="J344" i="88"/>
  <c r="I344" i="88"/>
  <c r="H344" i="88"/>
  <c r="G344" i="88"/>
  <c r="F344" i="88"/>
  <c r="E344" i="88"/>
  <c r="D344" i="88"/>
  <c r="C344" i="88"/>
  <c r="CA343" i="88"/>
  <c r="BZ343" i="88"/>
  <c r="BY343" i="88"/>
  <c r="BX343" i="88"/>
  <c r="BW343" i="88"/>
  <c r="BV343" i="88"/>
  <c r="BU343" i="88"/>
  <c r="BT343" i="88"/>
  <c r="BS343" i="88"/>
  <c r="BR343" i="88"/>
  <c r="BQ343" i="88"/>
  <c r="BP343" i="88"/>
  <c r="BO343" i="88"/>
  <c r="BN343" i="88"/>
  <c r="BM343" i="88"/>
  <c r="BL343" i="88"/>
  <c r="BK343" i="88"/>
  <c r="BJ343" i="88"/>
  <c r="BI343" i="88"/>
  <c r="BH343" i="88"/>
  <c r="BG343" i="88"/>
  <c r="BF343" i="88"/>
  <c r="BE343" i="88"/>
  <c r="BD343" i="88"/>
  <c r="BC343" i="88"/>
  <c r="BB343" i="88"/>
  <c r="BA343" i="88"/>
  <c r="AZ343" i="88"/>
  <c r="AY343" i="88"/>
  <c r="AX343" i="88"/>
  <c r="AW343" i="88"/>
  <c r="AV343" i="88"/>
  <c r="AU343" i="88"/>
  <c r="AT343" i="88"/>
  <c r="AS343" i="88"/>
  <c r="AR343" i="88"/>
  <c r="AQ343" i="88"/>
  <c r="AP343" i="88"/>
  <c r="AO343" i="88"/>
  <c r="AN343" i="88"/>
  <c r="AM343" i="88"/>
  <c r="AL343" i="88"/>
  <c r="AK343" i="88"/>
  <c r="AJ343" i="88"/>
  <c r="AI343" i="88"/>
  <c r="AH343" i="88"/>
  <c r="AG343" i="88"/>
  <c r="AF343" i="88"/>
  <c r="AE343" i="88"/>
  <c r="AD343" i="88"/>
  <c r="AC343" i="88"/>
  <c r="AB343" i="88"/>
  <c r="AA343" i="88"/>
  <c r="Z343" i="88"/>
  <c r="Y343" i="88"/>
  <c r="X343" i="88"/>
  <c r="W343" i="88"/>
  <c r="V343" i="88"/>
  <c r="U343" i="88"/>
  <c r="T343" i="88"/>
  <c r="S343" i="88"/>
  <c r="R343" i="88"/>
  <c r="Q343" i="88"/>
  <c r="P343" i="88"/>
  <c r="O343" i="88"/>
  <c r="N343" i="88"/>
  <c r="M343" i="88"/>
  <c r="L343" i="88"/>
  <c r="K343" i="88"/>
  <c r="J343" i="88"/>
  <c r="I343" i="88"/>
  <c r="H343" i="88"/>
  <c r="G343" i="88"/>
  <c r="F343" i="88"/>
  <c r="E343" i="88"/>
  <c r="D343" i="88"/>
  <c r="C343" i="88"/>
  <c r="CA342" i="88"/>
  <c r="BZ342" i="88"/>
  <c r="BY342" i="88"/>
  <c r="BX342" i="88"/>
  <c r="BW342" i="88"/>
  <c r="BV342" i="88"/>
  <c r="BU342" i="88"/>
  <c r="BT342" i="88"/>
  <c r="BS342" i="88"/>
  <c r="BR342" i="88"/>
  <c r="BQ342" i="88"/>
  <c r="BP342" i="88"/>
  <c r="BO342" i="88"/>
  <c r="BN342" i="88"/>
  <c r="BM342" i="88"/>
  <c r="BL342" i="88"/>
  <c r="BK342" i="88"/>
  <c r="BJ342" i="88"/>
  <c r="BI342" i="88"/>
  <c r="BH342" i="88"/>
  <c r="BG342" i="88"/>
  <c r="BF342" i="88"/>
  <c r="BE342" i="88"/>
  <c r="BD342" i="88"/>
  <c r="BC342" i="88"/>
  <c r="BB342" i="88"/>
  <c r="BA342" i="88"/>
  <c r="AZ342" i="88"/>
  <c r="AY342" i="88"/>
  <c r="AX342" i="88"/>
  <c r="AW342" i="88"/>
  <c r="AV342" i="88"/>
  <c r="AU342" i="88"/>
  <c r="AT342" i="88"/>
  <c r="AS342" i="88"/>
  <c r="AR342" i="88"/>
  <c r="AQ342" i="88"/>
  <c r="AP342" i="88"/>
  <c r="AO342" i="88"/>
  <c r="AN342" i="88"/>
  <c r="AM342" i="88"/>
  <c r="AL342" i="88"/>
  <c r="AK342" i="88"/>
  <c r="AJ342" i="88"/>
  <c r="AI342" i="88"/>
  <c r="AH342" i="88"/>
  <c r="AG342" i="88"/>
  <c r="AF342" i="88"/>
  <c r="AE342" i="88"/>
  <c r="AD342" i="88"/>
  <c r="AC342" i="88"/>
  <c r="AB342" i="88"/>
  <c r="AA342" i="88"/>
  <c r="Z342" i="88"/>
  <c r="Y342" i="88"/>
  <c r="X342" i="88"/>
  <c r="W342" i="88"/>
  <c r="V342" i="88"/>
  <c r="U342" i="88"/>
  <c r="T342" i="88"/>
  <c r="S342" i="88"/>
  <c r="R342" i="88"/>
  <c r="Q342" i="88"/>
  <c r="P342" i="88"/>
  <c r="O342" i="88"/>
  <c r="N342" i="88"/>
  <c r="M342" i="88"/>
  <c r="L342" i="88"/>
  <c r="K342" i="88"/>
  <c r="J342" i="88"/>
  <c r="I342" i="88"/>
  <c r="H342" i="88"/>
  <c r="G342" i="88"/>
  <c r="F342" i="88"/>
  <c r="E342" i="88"/>
  <c r="D342" i="88"/>
  <c r="C342" i="88"/>
  <c r="CA341" i="88"/>
  <c r="BZ341" i="88"/>
  <c r="BY341" i="88"/>
  <c r="BX341" i="88"/>
  <c r="BW341" i="88"/>
  <c r="BV341" i="88"/>
  <c r="BU341" i="88"/>
  <c r="BT341" i="88"/>
  <c r="BS341" i="88"/>
  <c r="BR341" i="88"/>
  <c r="BQ341" i="88"/>
  <c r="BP341" i="88"/>
  <c r="BO341" i="88"/>
  <c r="BN341" i="88"/>
  <c r="BM341" i="88"/>
  <c r="BL341" i="88"/>
  <c r="BK341" i="88"/>
  <c r="BJ341" i="88"/>
  <c r="BI341" i="88"/>
  <c r="BH341" i="88"/>
  <c r="BG341" i="88"/>
  <c r="BF341" i="88"/>
  <c r="BE341" i="88"/>
  <c r="BD341" i="88"/>
  <c r="BC341" i="88"/>
  <c r="BB341" i="88"/>
  <c r="BA341" i="88"/>
  <c r="AZ341" i="88"/>
  <c r="AY341" i="88"/>
  <c r="AX341" i="88"/>
  <c r="AW341" i="88"/>
  <c r="AV341" i="88"/>
  <c r="AU341" i="88"/>
  <c r="AT341" i="88"/>
  <c r="AS341" i="88"/>
  <c r="AR341" i="88"/>
  <c r="AQ341" i="88"/>
  <c r="AP341" i="88"/>
  <c r="AO341" i="88"/>
  <c r="AN341" i="88"/>
  <c r="AM341" i="88"/>
  <c r="AL341" i="88"/>
  <c r="AK341" i="88"/>
  <c r="AJ341" i="88"/>
  <c r="AI341" i="88"/>
  <c r="AH341" i="88"/>
  <c r="AG341" i="88"/>
  <c r="AF341" i="88"/>
  <c r="AE341" i="88"/>
  <c r="AD341" i="88"/>
  <c r="AC341" i="88"/>
  <c r="AB341" i="88"/>
  <c r="AA341" i="88"/>
  <c r="Z341" i="88"/>
  <c r="Y341" i="88"/>
  <c r="X341" i="88"/>
  <c r="W341" i="88"/>
  <c r="V341" i="88"/>
  <c r="U341" i="88"/>
  <c r="T341" i="88"/>
  <c r="S341" i="88"/>
  <c r="R341" i="88"/>
  <c r="Q341" i="88"/>
  <c r="P341" i="88"/>
  <c r="O341" i="88"/>
  <c r="N341" i="88"/>
  <c r="M341" i="88"/>
  <c r="L341" i="88"/>
  <c r="K341" i="88"/>
  <c r="J341" i="88"/>
  <c r="I341" i="88"/>
  <c r="H341" i="88"/>
  <c r="G341" i="88"/>
  <c r="F341" i="88"/>
  <c r="E341" i="88"/>
  <c r="D341" i="88"/>
  <c r="C341" i="88"/>
  <c r="CA340" i="88"/>
  <c r="BZ340" i="88"/>
  <c r="BY340" i="88"/>
  <c r="BX340" i="88"/>
  <c r="BW340" i="88"/>
  <c r="BV340" i="88"/>
  <c r="BU340" i="88"/>
  <c r="BT340" i="88"/>
  <c r="BS340" i="88"/>
  <c r="BR340" i="88"/>
  <c r="BQ340" i="88"/>
  <c r="BP340" i="88"/>
  <c r="BO340" i="88"/>
  <c r="BN340" i="88"/>
  <c r="BM340" i="88"/>
  <c r="BL340" i="88"/>
  <c r="BK340" i="88"/>
  <c r="BJ340" i="88"/>
  <c r="BI340" i="88"/>
  <c r="BH340" i="88"/>
  <c r="BG340" i="88"/>
  <c r="BF340" i="88"/>
  <c r="BE340" i="88"/>
  <c r="BD340" i="88"/>
  <c r="BC340" i="88"/>
  <c r="BB340" i="88"/>
  <c r="BA340" i="88"/>
  <c r="AZ340" i="88"/>
  <c r="AY340" i="88"/>
  <c r="AX340" i="88"/>
  <c r="AW340" i="88"/>
  <c r="AV340" i="88"/>
  <c r="AU340" i="88"/>
  <c r="AT340" i="88"/>
  <c r="AS340" i="88"/>
  <c r="AR340" i="88"/>
  <c r="AQ340" i="88"/>
  <c r="AP340" i="88"/>
  <c r="AO340" i="88"/>
  <c r="AN340" i="88"/>
  <c r="AM340" i="88"/>
  <c r="AL340" i="88"/>
  <c r="AK340" i="88"/>
  <c r="AJ340" i="88"/>
  <c r="AI340" i="88"/>
  <c r="AH340" i="88"/>
  <c r="AG340" i="88"/>
  <c r="AF340" i="88"/>
  <c r="AE340" i="88"/>
  <c r="AD340" i="88"/>
  <c r="AC340" i="88"/>
  <c r="AB340" i="88"/>
  <c r="AA340" i="88"/>
  <c r="Z340" i="88"/>
  <c r="Y340" i="88"/>
  <c r="X340" i="88"/>
  <c r="W340" i="88"/>
  <c r="V340" i="88"/>
  <c r="U340" i="88"/>
  <c r="T340" i="88"/>
  <c r="S340" i="88"/>
  <c r="R340" i="88"/>
  <c r="Q340" i="88"/>
  <c r="P340" i="88"/>
  <c r="O340" i="88"/>
  <c r="N340" i="88"/>
  <c r="M340" i="88"/>
  <c r="L340" i="88"/>
  <c r="K340" i="88"/>
  <c r="J340" i="88"/>
  <c r="I340" i="88"/>
  <c r="H340" i="88"/>
  <c r="G340" i="88"/>
  <c r="F340" i="88"/>
  <c r="E340" i="88"/>
  <c r="D340" i="88"/>
  <c r="C340" i="88"/>
  <c r="CA339" i="88"/>
  <c r="BZ339" i="88"/>
  <c r="BY339" i="88"/>
  <c r="BX339" i="88"/>
  <c r="BW339" i="88"/>
  <c r="BV339" i="88"/>
  <c r="BU339" i="88"/>
  <c r="BT339" i="88"/>
  <c r="BS339" i="88"/>
  <c r="BR339" i="88"/>
  <c r="BQ339" i="88"/>
  <c r="BP339" i="88"/>
  <c r="BO339" i="88"/>
  <c r="BN339" i="88"/>
  <c r="BM339" i="88"/>
  <c r="BL339" i="88"/>
  <c r="BK339" i="88"/>
  <c r="BJ339" i="88"/>
  <c r="BI339" i="88"/>
  <c r="BH339" i="88"/>
  <c r="BG339" i="88"/>
  <c r="BF339" i="88"/>
  <c r="BE339" i="88"/>
  <c r="BD339" i="88"/>
  <c r="BC339" i="88"/>
  <c r="BB339" i="88"/>
  <c r="BA339" i="88"/>
  <c r="AZ339" i="88"/>
  <c r="AY339" i="88"/>
  <c r="AX339" i="88"/>
  <c r="AW339" i="88"/>
  <c r="AV339" i="88"/>
  <c r="AU339" i="88"/>
  <c r="AT339" i="88"/>
  <c r="AS339" i="88"/>
  <c r="AR339" i="88"/>
  <c r="AQ339" i="88"/>
  <c r="AP339" i="88"/>
  <c r="AO339" i="88"/>
  <c r="AN339" i="88"/>
  <c r="AM339" i="88"/>
  <c r="AL339" i="88"/>
  <c r="AK339" i="88"/>
  <c r="AJ339" i="88"/>
  <c r="AI339" i="88"/>
  <c r="AH339" i="88"/>
  <c r="AG339" i="88"/>
  <c r="AF339" i="88"/>
  <c r="AE339" i="88"/>
  <c r="AD339" i="88"/>
  <c r="AC339" i="88"/>
  <c r="AB339" i="88"/>
  <c r="AA339" i="88"/>
  <c r="Z339" i="88"/>
  <c r="Y339" i="88"/>
  <c r="X339" i="88"/>
  <c r="W339" i="88"/>
  <c r="V339" i="88"/>
  <c r="U339" i="88"/>
  <c r="T339" i="88"/>
  <c r="S339" i="88"/>
  <c r="R339" i="88"/>
  <c r="Q339" i="88"/>
  <c r="P339" i="88"/>
  <c r="O339" i="88"/>
  <c r="N339" i="88"/>
  <c r="M339" i="88"/>
  <c r="L339" i="88"/>
  <c r="K339" i="88"/>
  <c r="J339" i="88"/>
  <c r="I339" i="88"/>
  <c r="H339" i="88"/>
  <c r="G339" i="88"/>
  <c r="F339" i="88"/>
  <c r="E339" i="88"/>
  <c r="D339" i="88"/>
  <c r="C339" i="88"/>
  <c r="CA338" i="88"/>
  <c r="BZ338" i="88"/>
  <c r="BY338" i="88"/>
  <c r="BX338" i="88"/>
  <c r="BW338" i="88"/>
  <c r="BV338" i="88"/>
  <c r="BU338" i="88"/>
  <c r="BT338" i="88"/>
  <c r="BS338" i="88"/>
  <c r="BR338" i="88"/>
  <c r="BQ338" i="88"/>
  <c r="BP338" i="88"/>
  <c r="BO338" i="88"/>
  <c r="BN338" i="88"/>
  <c r="BM338" i="88"/>
  <c r="BL338" i="88"/>
  <c r="BK338" i="88"/>
  <c r="BJ338" i="88"/>
  <c r="BI338" i="88"/>
  <c r="BH338" i="88"/>
  <c r="BG338" i="88"/>
  <c r="BF338" i="88"/>
  <c r="BE338" i="88"/>
  <c r="BD338" i="88"/>
  <c r="BC338" i="88"/>
  <c r="BB338" i="88"/>
  <c r="BA338" i="88"/>
  <c r="AZ338" i="88"/>
  <c r="AY338" i="88"/>
  <c r="AX338" i="88"/>
  <c r="AW338" i="88"/>
  <c r="AV338" i="88"/>
  <c r="AU338" i="88"/>
  <c r="AT338" i="88"/>
  <c r="AS338" i="88"/>
  <c r="AR338" i="88"/>
  <c r="AQ338" i="88"/>
  <c r="AP338" i="88"/>
  <c r="AO338" i="88"/>
  <c r="AN338" i="88"/>
  <c r="AM338" i="88"/>
  <c r="AL338" i="88"/>
  <c r="AK338" i="88"/>
  <c r="AJ338" i="88"/>
  <c r="AI338" i="88"/>
  <c r="AH338" i="88"/>
  <c r="AG338" i="88"/>
  <c r="AF338" i="88"/>
  <c r="AE338" i="88"/>
  <c r="AD338" i="88"/>
  <c r="AC338" i="88"/>
  <c r="AB338" i="88"/>
  <c r="AA338" i="88"/>
  <c r="Z338" i="88"/>
  <c r="Y338" i="88"/>
  <c r="X338" i="88"/>
  <c r="W338" i="88"/>
  <c r="V338" i="88"/>
  <c r="U338" i="88"/>
  <c r="T338" i="88"/>
  <c r="S338" i="88"/>
  <c r="R338" i="88"/>
  <c r="Q338" i="88"/>
  <c r="P338" i="88"/>
  <c r="O338" i="88"/>
  <c r="N338" i="88"/>
  <c r="M338" i="88"/>
  <c r="L338" i="88"/>
  <c r="K338" i="88"/>
  <c r="J338" i="88"/>
  <c r="I338" i="88"/>
  <c r="H338" i="88"/>
  <c r="G338" i="88"/>
  <c r="F338" i="88"/>
  <c r="E338" i="88"/>
  <c r="D338" i="88"/>
  <c r="C338" i="88"/>
  <c r="CA337" i="88"/>
  <c r="BZ337" i="88"/>
  <c r="BY337" i="88"/>
  <c r="BX337" i="88"/>
  <c r="BW337" i="88"/>
  <c r="BV337" i="88"/>
  <c r="BU337" i="88"/>
  <c r="BT337" i="88"/>
  <c r="BS337" i="88"/>
  <c r="BR337" i="88"/>
  <c r="BQ337" i="88"/>
  <c r="BP337" i="88"/>
  <c r="BO337" i="88"/>
  <c r="BN337" i="88"/>
  <c r="BM337" i="88"/>
  <c r="BL337" i="88"/>
  <c r="BK337" i="88"/>
  <c r="BJ337" i="88"/>
  <c r="BI337" i="88"/>
  <c r="BH337" i="88"/>
  <c r="BG337" i="88"/>
  <c r="BF337" i="88"/>
  <c r="BE337" i="88"/>
  <c r="BD337" i="88"/>
  <c r="BC337" i="88"/>
  <c r="BB337" i="88"/>
  <c r="BA337" i="88"/>
  <c r="AZ337" i="88"/>
  <c r="AY337" i="88"/>
  <c r="AX337" i="88"/>
  <c r="AW337" i="88"/>
  <c r="AV337" i="88"/>
  <c r="AU337" i="88"/>
  <c r="AT337" i="88"/>
  <c r="AS337" i="88"/>
  <c r="AR337" i="88"/>
  <c r="AQ337" i="88"/>
  <c r="AP337" i="88"/>
  <c r="AO337" i="88"/>
  <c r="AN337" i="88"/>
  <c r="AM337" i="88"/>
  <c r="AL337" i="88"/>
  <c r="AK337" i="88"/>
  <c r="AJ337" i="88"/>
  <c r="AI337" i="88"/>
  <c r="AH337" i="88"/>
  <c r="AG337" i="88"/>
  <c r="AF337" i="88"/>
  <c r="AE337" i="88"/>
  <c r="AD337" i="88"/>
  <c r="AC337" i="88"/>
  <c r="AB337" i="88"/>
  <c r="AA337" i="88"/>
  <c r="Z337" i="88"/>
  <c r="Y337" i="88"/>
  <c r="X337" i="88"/>
  <c r="W337" i="88"/>
  <c r="V337" i="88"/>
  <c r="U337" i="88"/>
  <c r="T337" i="88"/>
  <c r="S337" i="88"/>
  <c r="R337" i="88"/>
  <c r="Q337" i="88"/>
  <c r="P337" i="88"/>
  <c r="O337" i="88"/>
  <c r="N337" i="88"/>
  <c r="M337" i="88"/>
  <c r="L337" i="88"/>
  <c r="K337" i="88"/>
  <c r="J337" i="88"/>
  <c r="I337" i="88"/>
  <c r="H337" i="88"/>
  <c r="G337" i="88"/>
  <c r="F337" i="88"/>
  <c r="E337" i="88"/>
  <c r="D337" i="88"/>
  <c r="C337" i="88"/>
  <c r="CA336" i="88"/>
  <c r="BZ336" i="88"/>
  <c r="BY336" i="88"/>
  <c r="BX336" i="88"/>
  <c r="BW336" i="88"/>
  <c r="BV336" i="88"/>
  <c r="BU336" i="88"/>
  <c r="BT336" i="88"/>
  <c r="BS336" i="88"/>
  <c r="BR336" i="88"/>
  <c r="BQ336" i="88"/>
  <c r="BP336" i="88"/>
  <c r="BO336" i="88"/>
  <c r="BN336" i="88"/>
  <c r="BM336" i="88"/>
  <c r="BL336" i="88"/>
  <c r="BK336" i="88"/>
  <c r="BJ336" i="88"/>
  <c r="BI336" i="88"/>
  <c r="BH336" i="88"/>
  <c r="BG336" i="88"/>
  <c r="BF336" i="88"/>
  <c r="BE336" i="88"/>
  <c r="BD336" i="88"/>
  <c r="BC336" i="88"/>
  <c r="BB336" i="88"/>
  <c r="BA336" i="88"/>
  <c r="AZ336" i="88"/>
  <c r="AY336" i="88"/>
  <c r="AX336" i="88"/>
  <c r="AW336" i="88"/>
  <c r="AV336" i="88"/>
  <c r="AU336" i="88"/>
  <c r="AT336" i="88"/>
  <c r="AS336" i="88"/>
  <c r="AR336" i="88"/>
  <c r="AQ336" i="88"/>
  <c r="AP336" i="88"/>
  <c r="AO336" i="88"/>
  <c r="AN336" i="88"/>
  <c r="AM336" i="88"/>
  <c r="AL336" i="88"/>
  <c r="AK336" i="88"/>
  <c r="AJ336" i="88"/>
  <c r="AI336" i="88"/>
  <c r="AH336" i="88"/>
  <c r="AG336" i="88"/>
  <c r="AF336" i="88"/>
  <c r="AE336" i="88"/>
  <c r="AD336" i="88"/>
  <c r="AC336" i="88"/>
  <c r="AB336" i="88"/>
  <c r="AA336" i="88"/>
  <c r="Z336" i="88"/>
  <c r="Y336" i="88"/>
  <c r="X336" i="88"/>
  <c r="W336" i="88"/>
  <c r="V336" i="88"/>
  <c r="U336" i="88"/>
  <c r="T336" i="88"/>
  <c r="S336" i="88"/>
  <c r="R336" i="88"/>
  <c r="Q336" i="88"/>
  <c r="P336" i="88"/>
  <c r="O336" i="88"/>
  <c r="N336" i="88"/>
  <c r="M336" i="88"/>
  <c r="L336" i="88"/>
  <c r="K336" i="88"/>
  <c r="J336" i="88"/>
  <c r="I336" i="88"/>
  <c r="H336" i="88"/>
  <c r="G336" i="88"/>
  <c r="F336" i="88"/>
  <c r="E336" i="88"/>
  <c r="D336" i="88"/>
  <c r="C336" i="88"/>
  <c r="CA335" i="88"/>
  <c r="BZ335" i="88"/>
  <c r="BY335" i="88"/>
  <c r="BX335" i="88"/>
  <c r="BW335" i="88"/>
  <c r="BV335" i="88"/>
  <c r="BU335" i="88"/>
  <c r="BT335" i="88"/>
  <c r="BS335" i="88"/>
  <c r="BR335" i="88"/>
  <c r="BQ335" i="88"/>
  <c r="BP335" i="88"/>
  <c r="BO335" i="88"/>
  <c r="BN335" i="88"/>
  <c r="BM335" i="88"/>
  <c r="BL335" i="88"/>
  <c r="BK335" i="88"/>
  <c r="BJ335" i="88"/>
  <c r="BI335" i="88"/>
  <c r="BH335" i="88"/>
  <c r="BG335" i="88"/>
  <c r="BF335" i="88"/>
  <c r="BE335" i="88"/>
  <c r="BD335" i="88"/>
  <c r="BC335" i="88"/>
  <c r="BB335" i="88"/>
  <c r="BA335" i="88"/>
  <c r="AZ335" i="88"/>
  <c r="AY335" i="88"/>
  <c r="AX335" i="88"/>
  <c r="AW335" i="88"/>
  <c r="AV335" i="88"/>
  <c r="AU335" i="88"/>
  <c r="AT335" i="88"/>
  <c r="AS335" i="88"/>
  <c r="AR335" i="88"/>
  <c r="AQ335" i="88"/>
  <c r="AP335" i="88"/>
  <c r="AO335" i="88"/>
  <c r="AN335" i="88"/>
  <c r="AM335" i="88"/>
  <c r="AL335" i="88"/>
  <c r="AK335" i="88"/>
  <c r="AJ335" i="88"/>
  <c r="AI335" i="88"/>
  <c r="AH335" i="88"/>
  <c r="AG335" i="88"/>
  <c r="AF335" i="88"/>
  <c r="AE335" i="88"/>
  <c r="AD335" i="88"/>
  <c r="AC335" i="88"/>
  <c r="AB335" i="88"/>
  <c r="AA335" i="88"/>
  <c r="Z335" i="88"/>
  <c r="Y335" i="88"/>
  <c r="X335" i="88"/>
  <c r="W335" i="88"/>
  <c r="V335" i="88"/>
  <c r="U335" i="88"/>
  <c r="T335" i="88"/>
  <c r="S335" i="88"/>
  <c r="R335" i="88"/>
  <c r="Q335" i="88"/>
  <c r="P335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C335" i="88"/>
  <c r="CA334" i="88"/>
  <c r="BZ334" i="88"/>
  <c r="BY334" i="88"/>
  <c r="BX334" i="88"/>
  <c r="BW334" i="88"/>
  <c r="BV334" i="88"/>
  <c r="BU334" i="88"/>
  <c r="BT334" i="88"/>
  <c r="BS334" i="88"/>
  <c r="BR334" i="88"/>
  <c r="BQ334" i="88"/>
  <c r="BP334" i="88"/>
  <c r="BO334" i="88"/>
  <c r="BN334" i="88"/>
  <c r="BM334" i="88"/>
  <c r="BL334" i="88"/>
  <c r="BK334" i="88"/>
  <c r="BJ334" i="88"/>
  <c r="BI334" i="88"/>
  <c r="BH334" i="88"/>
  <c r="BG334" i="88"/>
  <c r="BF334" i="88"/>
  <c r="BE334" i="88"/>
  <c r="BD334" i="88"/>
  <c r="BC334" i="88"/>
  <c r="BB334" i="88"/>
  <c r="BA334" i="88"/>
  <c r="AZ334" i="88"/>
  <c r="AY334" i="88"/>
  <c r="AX334" i="88"/>
  <c r="AW334" i="88"/>
  <c r="AV334" i="88"/>
  <c r="AU334" i="88"/>
  <c r="AT334" i="88"/>
  <c r="AS334" i="88"/>
  <c r="AR334" i="88"/>
  <c r="AQ334" i="88"/>
  <c r="AP334" i="88"/>
  <c r="AO334" i="88"/>
  <c r="AN334" i="88"/>
  <c r="AM334" i="88"/>
  <c r="AL334" i="88"/>
  <c r="AK334" i="88"/>
  <c r="AJ334" i="88"/>
  <c r="AI334" i="88"/>
  <c r="AH334" i="88"/>
  <c r="AG334" i="88"/>
  <c r="AF334" i="88"/>
  <c r="AE334" i="88"/>
  <c r="AD334" i="88"/>
  <c r="AC334" i="88"/>
  <c r="AB334" i="88"/>
  <c r="AA334" i="88"/>
  <c r="Z334" i="88"/>
  <c r="Y334" i="88"/>
  <c r="X334" i="88"/>
  <c r="W334" i="88"/>
  <c r="V334" i="88"/>
  <c r="U334" i="88"/>
  <c r="T334" i="88"/>
  <c r="S334" i="88"/>
  <c r="R334" i="88"/>
  <c r="Q334" i="88"/>
  <c r="P334" i="88"/>
  <c r="O334" i="88"/>
  <c r="N334" i="88"/>
  <c r="M334" i="88"/>
  <c r="L334" i="88"/>
  <c r="K334" i="88"/>
  <c r="J334" i="88"/>
  <c r="I334" i="88"/>
  <c r="H334" i="88"/>
  <c r="G334" i="88"/>
  <c r="F334" i="88"/>
  <c r="E334" i="88"/>
  <c r="D334" i="88"/>
  <c r="C334" i="88"/>
  <c r="CA333" i="88"/>
  <c r="BZ333" i="88"/>
  <c r="BY333" i="88"/>
  <c r="BX333" i="88"/>
  <c r="BW333" i="88"/>
  <c r="BV333" i="88"/>
  <c r="BU333" i="88"/>
  <c r="BT333" i="88"/>
  <c r="BS333" i="88"/>
  <c r="BR333" i="88"/>
  <c r="BQ333" i="88"/>
  <c r="BP333" i="88"/>
  <c r="BO333" i="88"/>
  <c r="BN333" i="88"/>
  <c r="BM333" i="88"/>
  <c r="BL333" i="88"/>
  <c r="BK333" i="88"/>
  <c r="BJ333" i="88"/>
  <c r="BI333" i="88"/>
  <c r="BH333" i="88"/>
  <c r="BG333" i="88"/>
  <c r="BF333" i="88"/>
  <c r="BE333" i="88"/>
  <c r="BD333" i="88"/>
  <c r="BC333" i="88"/>
  <c r="BB333" i="88"/>
  <c r="BA333" i="88"/>
  <c r="AZ333" i="88"/>
  <c r="AY333" i="88"/>
  <c r="AX333" i="88"/>
  <c r="AW333" i="88"/>
  <c r="AV333" i="88"/>
  <c r="AU333" i="88"/>
  <c r="AT333" i="88"/>
  <c r="AS333" i="88"/>
  <c r="AR333" i="88"/>
  <c r="AQ333" i="88"/>
  <c r="AP333" i="88"/>
  <c r="AO333" i="88"/>
  <c r="AN333" i="88"/>
  <c r="AM333" i="88"/>
  <c r="AL333" i="88"/>
  <c r="AK333" i="88"/>
  <c r="AJ333" i="88"/>
  <c r="AI333" i="88"/>
  <c r="AH333" i="88"/>
  <c r="AG333" i="88"/>
  <c r="AF333" i="88"/>
  <c r="AE333" i="88"/>
  <c r="AD333" i="88"/>
  <c r="AC333" i="88"/>
  <c r="AB333" i="88"/>
  <c r="AA333" i="88"/>
  <c r="Z333" i="88"/>
  <c r="Y333" i="88"/>
  <c r="X333" i="88"/>
  <c r="W333" i="88"/>
  <c r="V333" i="88"/>
  <c r="U333" i="88"/>
  <c r="T333" i="88"/>
  <c r="S333" i="88"/>
  <c r="R333" i="88"/>
  <c r="Q333" i="88"/>
  <c r="P333" i="88"/>
  <c r="O333" i="88"/>
  <c r="N333" i="88"/>
  <c r="M333" i="88"/>
  <c r="L333" i="88"/>
  <c r="K333" i="88"/>
  <c r="J333" i="88"/>
  <c r="I333" i="88"/>
  <c r="H333" i="88"/>
  <c r="G333" i="88"/>
  <c r="F333" i="88"/>
  <c r="E333" i="88"/>
  <c r="D333" i="88"/>
  <c r="C333" i="88"/>
  <c r="CA332" i="88"/>
  <c r="BZ332" i="88"/>
  <c r="BY332" i="88"/>
  <c r="BX332" i="88"/>
  <c r="BW332" i="88"/>
  <c r="BV332" i="88"/>
  <c r="BU332" i="88"/>
  <c r="BT332" i="88"/>
  <c r="BS332" i="88"/>
  <c r="BR332" i="88"/>
  <c r="BQ332" i="88"/>
  <c r="BP332" i="88"/>
  <c r="BO332" i="88"/>
  <c r="BN332" i="88"/>
  <c r="BM332" i="88"/>
  <c r="BL332" i="88"/>
  <c r="BK332" i="88"/>
  <c r="BJ332" i="88"/>
  <c r="BI332" i="88"/>
  <c r="BH332" i="88"/>
  <c r="BG332" i="88"/>
  <c r="BF332" i="88"/>
  <c r="BE332" i="88"/>
  <c r="BD332" i="88"/>
  <c r="BC332" i="88"/>
  <c r="BB332" i="88"/>
  <c r="BA332" i="88"/>
  <c r="AZ332" i="88"/>
  <c r="AY332" i="88"/>
  <c r="AX332" i="88"/>
  <c r="AW332" i="88"/>
  <c r="AV332" i="88"/>
  <c r="AU332" i="88"/>
  <c r="AT332" i="88"/>
  <c r="AS332" i="88"/>
  <c r="AR332" i="88"/>
  <c r="AQ332" i="88"/>
  <c r="AP332" i="88"/>
  <c r="AO332" i="88"/>
  <c r="AN332" i="88"/>
  <c r="AM332" i="88"/>
  <c r="AL332" i="88"/>
  <c r="AK332" i="88"/>
  <c r="AJ332" i="88"/>
  <c r="AI332" i="88"/>
  <c r="AH332" i="88"/>
  <c r="AG332" i="88"/>
  <c r="AF332" i="88"/>
  <c r="AE332" i="88"/>
  <c r="AD332" i="88"/>
  <c r="AC332" i="88"/>
  <c r="AB332" i="88"/>
  <c r="AA332" i="88"/>
  <c r="Z332" i="88"/>
  <c r="Y332" i="88"/>
  <c r="X332" i="88"/>
  <c r="W332" i="88"/>
  <c r="V332" i="88"/>
  <c r="U332" i="88"/>
  <c r="T332" i="88"/>
  <c r="S332" i="88"/>
  <c r="R332" i="88"/>
  <c r="Q332" i="88"/>
  <c r="P332" i="88"/>
  <c r="O332" i="88"/>
  <c r="N332" i="88"/>
  <c r="M332" i="88"/>
  <c r="L332" i="88"/>
  <c r="K332" i="88"/>
  <c r="J332" i="88"/>
  <c r="I332" i="88"/>
  <c r="H332" i="88"/>
  <c r="G332" i="88"/>
  <c r="F332" i="88"/>
  <c r="E332" i="88"/>
  <c r="D332" i="88"/>
  <c r="C332" i="88"/>
  <c r="CA331" i="88"/>
  <c r="BZ331" i="88"/>
  <c r="BY331" i="88"/>
  <c r="BX331" i="88"/>
  <c r="BW331" i="88"/>
  <c r="BV331" i="88"/>
  <c r="BU331" i="88"/>
  <c r="BT331" i="88"/>
  <c r="BS331" i="88"/>
  <c r="BR331" i="88"/>
  <c r="BQ331" i="88"/>
  <c r="BP331" i="88"/>
  <c r="BO331" i="88"/>
  <c r="BN331" i="88"/>
  <c r="BM331" i="88"/>
  <c r="BL331" i="88"/>
  <c r="BK331" i="88"/>
  <c r="BJ331" i="88"/>
  <c r="BI331" i="88"/>
  <c r="BH331" i="88"/>
  <c r="BG331" i="88"/>
  <c r="BF331" i="88"/>
  <c r="BE331" i="88"/>
  <c r="BD331" i="88"/>
  <c r="BC331" i="88"/>
  <c r="BB331" i="88"/>
  <c r="BA331" i="88"/>
  <c r="AZ331" i="88"/>
  <c r="AY331" i="88"/>
  <c r="AX331" i="88"/>
  <c r="AW331" i="88"/>
  <c r="AV331" i="88"/>
  <c r="AU331" i="88"/>
  <c r="AT331" i="88"/>
  <c r="AS331" i="88"/>
  <c r="AR331" i="88"/>
  <c r="AQ331" i="88"/>
  <c r="AP331" i="88"/>
  <c r="AO331" i="88"/>
  <c r="AN331" i="88"/>
  <c r="AM331" i="88"/>
  <c r="AL331" i="88"/>
  <c r="AK331" i="88"/>
  <c r="AJ331" i="88"/>
  <c r="AI331" i="88"/>
  <c r="AH331" i="88"/>
  <c r="AG331" i="88"/>
  <c r="AF331" i="88"/>
  <c r="AE331" i="88"/>
  <c r="AD331" i="88"/>
  <c r="AC331" i="88"/>
  <c r="AB331" i="88"/>
  <c r="AA331" i="88"/>
  <c r="Z331" i="88"/>
  <c r="Y331" i="88"/>
  <c r="X331" i="88"/>
  <c r="W331" i="88"/>
  <c r="V331" i="88"/>
  <c r="U331" i="88"/>
  <c r="T331" i="88"/>
  <c r="S331" i="88"/>
  <c r="R331" i="88"/>
  <c r="Q331" i="88"/>
  <c r="P331" i="88"/>
  <c r="O331" i="88"/>
  <c r="N331" i="88"/>
  <c r="M331" i="88"/>
  <c r="L331" i="88"/>
  <c r="K331" i="88"/>
  <c r="J331" i="88"/>
  <c r="I331" i="88"/>
  <c r="H331" i="88"/>
  <c r="G331" i="88"/>
  <c r="F331" i="88"/>
  <c r="E331" i="88"/>
  <c r="D331" i="88"/>
  <c r="C331" i="88"/>
  <c r="CA330" i="88"/>
  <c r="BZ330" i="88"/>
  <c r="BY330" i="88"/>
  <c r="BX330" i="88"/>
  <c r="BW330" i="88"/>
  <c r="BV330" i="88"/>
  <c r="BU330" i="88"/>
  <c r="BT330" i="88"/>
  <c r="BS330" i="88"/>
  <c r="BR330" i="88"/>
  <c r="BQ330" i="88"/>
  <c r="BP330" i="88"/>
  <c r="BO330" i="88"/>
  <c r="BN330" i="88"/>
  <c r="BM330" i="88"/>
  <c r="BL330" i="88"/>
  <c r="BK330" i="88"/>
  <c r="BJ330" i="88"/>
  <c r="BI330" i="88"/>
  <c r="BH330" i="88"/>
  <c r="BG330" i="88"/>
  <c r="BF330" i="88"/>
  <c r="BE330" i="88"/>
  <c r="BD330" i="88"/>
  <c r="BC330" i="88"/>
  <c r="BB330" i="88"/>
  <c r="BA330" i="88"/>
  <c r="AZ330" i="88"/>
  <c r="AY330" i="88"/>
  <c r="AX330" i="88"/>
  <c r="AW330" i="88"/>
  <c r="AV330" i="88"/>
  <c r="AU330" i="88"/>
  <c r="AT330" i="88"/>
  <c r="AS330" i="88"/>
  <c r="AR330" i="88"/>
  <c r="AQ330" i="88"/>
  <c r="AP330" i="88"/>
  <c r="AO330" i="88"/>
  <c r="AN330" i="88"/>
  <c r="AM330" i="88"/>
  <c r="AL330" i="88"/>
  <c r="AK330" i="88"/>
  <c r="AJ330" i="88"/>
  <c r="AI330" i="88"/>
  <c r="AH330" i="88"/>
  <c r="AG330" i="88"/>
  <c r="AF330" i="88"/>
  <c r="AE330" i="88"/>
  <c r="AD330" i="88"/>
  <c r="AC330" i="88"/>
  <c r="AB330" i="88"/>
  <c r="AA330" i="88"/>
  <c r="Z330" i="88"/>
  <c r="Y330" i="88"/>
  <c r="X330" i="88"/>
  <c r="W330" i="88"/>
  <c r="V330" i="88"/>
  <c r="U330" i="88"/>
  <c r="T330" i="88"/>
  <c r="S330" i="88"/>
  <c r="R330" i="88"/>
  <c r="Q330" i="88"/>
  <c r="P330" i="88"/>
  <c r="O330" i="88"/>
  <c r="N330" i="88"/>
  <c r="M330" i="88"/>
  <c r="L330" i="88"/>
  <c r="K330" i="88"/>
  <c r="J330" i="88"/>
  <c r="I330" i="88"/>
  <c r="H330" i="88"/>
  <c r="G330" i="88"/>
  <c r="F330" i="88"/>
  <c r="E330" i="88"/>
  <c r="D330" i="88"/>
  <c r="C330" i="88"/>
  <c r="CA329" i="88"/>
  <c r="BZ329" i="88"/>
  <c r="BY329" i="88"/>
  <c r="BX329" i="88"/>
  <c r="BW329" i="88"/>
  <c r="BV329" i="88"/>
  <c r="BU329" i="88"/>
  <c r="BT329" i="88"/>
  <c r="BS329" i="88"/>
  <c r="BR329" i="88"/>
  <c r="BQ329" i="88"/>
  <c r="BP329" i="88"/>
  <c r="BO329" i="88"/>
  <c r="BN329" i="88"/>
  <c r="BM329" i="88"/>
  <c r="BL329" i="88"/>
  <c r="BK329" i="88"/>
  <c r="BJ329" i="88"/>
  <c r="BI329" i="88"/>
  <c r="BH329" i="88"/>
  <c r="BG329" i="88"/>
  <c r="BF329" i="88"/>
  <c r="BE329" i="88"/>
  <c r="BD329" i="88"/>
  <c r="BC329" i="88"/>
  <c r="BB329" i="88"/>
  <c r="BA329" i="88"/>
  <c r="AZ329" i="88"/>
  <c r="AY329" i="88"/>
  <c r="AX329" i="88"/>
  <c r="AW329" i="88"/>
  <c r="AV329" i="88"/>
  <c r="AU329" i="88"/>
  <c r="AT329" i="88"/>
  <c r="AS329" i="88"/>
  <c r="AR329" i="88"/>
  <c r="AQ329" i="88"/>
  <c r="AP329" i="88"/>
  <c r="AO329" i="88"/>
  <c r="AN329" i="88"/>
  <c r="AM329" i="88"/>
  <c r="AL329" i="88"/>
  <c r="AK329" i="88"/>
  <c r="AJ329" i="88"/>
  <c r="AI329" i="88"/>
  <c r="AH329" i="88"/>
  <c r="AG329" i="88"/>
  <c r="AF329" i="88"/>
  <c r="AE329" i="88"/>
  <c r="AD329" i="88"/>
  <c r="AC329" i="88"/>
  <c r="AB329" i="88"/>
  <c r="AA329" i="88"/>
  <c r="Z329" i="88"/>
  <c r="Y329" i="88"/>
  <c r="X329" i="88"/>
  <c r="W329" i="88"/>
  <c r="V329" i="88"/>
  <c r="U329" i="88"/>
  <c r="T329" i="88"/>
  <c r="S329" i="88"/>
  <c r="R329" i="88"/>
  <c r="Q329" i="88"/>
  <c r="P329" i="88"/>
  <c r="O329" i="88"/>
  <c r="N329" i="88"/>
  <c r="M329" i="88"/>
  <c r="L329" i="88"/>
  <c r="K329" i="88"/>
  <c r="J329" i="88"/>
  <c r="I329" i="88"/>
  <c r="H329" i="88"/>
  <c r="G329" i="88"/>
  <c r="F329" i="88"/>
  <c r="E329" i="88"/>
  <c r="D329" i="88"/>
  <c r="C329" i="88"/>
  <c r="CA328" i="88"/>
  <c r="BZ328" i="88"/>
  <c r="BY328" i="88"/>
  <c r="BX328" i="88"/>
  <c r="BX316" i="88" s="1"/>
  <c r="BW328" i="88"/>
  <c r="BV328" i="88"/>
  <c r="BU328" i="88"/>
  <c r="BT328" i="88"/>
  <c r="BT316" i="88" s="1"/>
  <c r="BS328" i="88"/>
  <c r="BR328" i="88"/>
  <c r="BQ328" i="88"/>
  <c r="BP328" i="88"/>
  <c r="BP316" i="88" s="1"/>
  <c r="BO328" i="88"/>
  <c r="BN328" i="88"/>
  <c r="BM328" i="88"/>
  <c r="BL328" i="88"/>
  <c r="BL316" i="88" s="1"/>
  <c r="BK328" i="88"/>
  <c r="BJ328" i="88"/>
  <c r="BI328" i="88"/>
  <c r="BH328" i="88"/>
  <c r="BH316" i="88" s="1"/>
  <c r="BG328" i="88"/>
  <c r="BF328" i="88"/>
  <c r="BE328" i="88"/>
  <c r="BD328" i="88"/>
  <c r="BD316" i="88" s="1"/>
  <c r="BC328" i="88"/>
  <c r="BB328" i="88"/>
  <c r="BA328" i="88"/>
  <c r="AZ328" i="88"/>
  <c r="AZ316" i="88" s="1"/>
  <c r="AY328" i="88"/>
  <c r="AX328" i="88"/>
  <c r="AW328" i="88"/>
  <c r="AV328" i="88"/>
  <c r="AV316" i="88" s="1"/>
  <c r="AU328" i="88"/>
  <c r="AT328" i="88"/>
  <c r="AS328" i="88"/>
  <c r="AR328" i="88"/>
  <c r="AR316" i="88" s="1"/>
  <c r="AQ328" i="88"/>
  <c r="AP328" i="88"/>
  <c r="AO328" i="88"/>
  <c r="AN328" i="88"/>
  <c r="AN316" i="88" s="1"/>
  <c r="AM328" i="88"/>
  <c r="AL328" i="88"/>
  <c r="AK328" i="88"/>
  <c r="AJ328" i="88"/>
  <c r="AJ316" i="88" s="1"/>
  <c r="AI328" i="88"/>
  <c r="AH328" i="88"/>
  <c r="AG328" i="88"/>
  <c r="AF328" i="88"/>
  <c r="AF316" i="88" s="1"/>
  <c r="AE328" i="88"/>
  <c r="AD328" i="88"/>
  <c r="AC328" i="88"/>
  <c r="AB328" i="88"/>
  <c r="AB316" i="88" s="1"/>
  <c r="AA328" i="88"/>
  <c r="Z328" i="88"/>
  <c r="Y328" i="88"/>
  <c r="X328" i="88"/>
  <c r="X316" i="88" s="1"/>
  <c r="W328" i="88"/>
  <c r="V328" i="88"/>
  <c r="U328" i="88"/>
  <c r="T328" i="88"/>
  <c r="T316" i="88" s="1"/>
  <c r="S328" i="88"/>
  <c r="R328" i="88"/>
  <c r="Q328" i="88"/>
  <c r="P328" i="88"/>
  <c r="P316" i="88" s="1"/>
  <c r="O328" i="88"/>
  <c r="N328" i="88"/>
  <c r="M328" i="88"/>
  <c r="L328" i="88"/>
  <c r="L316" i="88" s="1"/>
  <c r="K328" i="88"/>
  <c r="J328" i="88"/>
  <c r="I328" i="88"/>
  <c r="H328" i="88"/>
  <c r="H316" i="88" s="1"/>
  <c r="G328" i="88"/>
  <c r="F328" i="88"/>
  <c r="E328" i="88"/>
  <c r="D328" i="88"/>
  <c r="D316" i="88" s="1"/>
  <c r="C328" i="88"/>
  <c r="CA327" i="88"/>
  <c r="BZ327" i="88"/>
  <c r="BY327" i="88"/>
  <c r="BX327" i="88"/>
  <c r="BW327" i="88"/>
  <c r="BV327" i="88"/>
  <c r="BU327" i="88"/>
  <c r="BT327" i="88"/>
  <c r="BS327" i="88"/>
  <c r="BR327" i="88"/>
  <c r="BQ327" i="88"/>
  <c r="BP327" i="88"/>
  <c r="BO327" i="88"/>
  <c r="BN327" i="88"/>
  <c r="BM327" i="88"/>
  <c r="BL327" i="88"/>
  <c r="BK327" i="88"/>
  <c r="BJ327" i="88"/>
  <c r="BI327" i="88"/>
  <c r="BH327" i="88"/>
  <c r="BG327" i="88"/>
  <c r="BF327" i="88"/>
  <c r="BE327" i="88"/>
  <c r="BD327" i="88"/>
  <c r="BC327" i="88"/>
  <c r="BB327" i="88"/>
  <c r="BA327" i="88"/>
  <c r="AZ327" i="88"/>
  <c r="AY327" i="88"/>
  <c r="AX327" i="88"/>
  <c r="AW327" i="88"/>
  <c r="AV327" i="88"/>
  <c r="AU327" i="88"/>
  <c r="AT327" i="88"/>
  <c r="AS327" i="88"/>
  <c r="AR327" i="88"/>
  <c r="AQ327" i="88"/>
  <c r="AP327" i="88"/>
  <c r="AO327" i="88"/>
  <c r="AN327" i="88"/>
  <c r="AM327" i="88"/>
  <c r="AL327" i="88"/>
  <c r="AK327" i="88"/>
  <c r="AJ327" i="88"/>
  <c r="AI327" i="88"/>
  <c r="AH327" i="88"/>
  <c r="AG327" i="88"/>
  <c r="AF327" i="88"/>
  <c r="AE327" i="88"/>
  <c r="AD327" i="88"/>
  <c r="AC327" i="88"/>
  <c r="AB327" i="88"/>
  <c r="AA327" i="88"/>
  <c r="Z327" i="88"/>
  <c r="Y327" i="88"/>
  <c r="X327" i="88"/>
  <c r="W327" i="88"/>
  <c r="V327" i="88"/>
  <c r="U327" i="88"/>
  <c r="T327" i="88"/>
  <c r="S327" i="88"/>
  <c r="R327" i="88"/>
  <c r="Q327" i="88"/>
  <c r="P327" i="88"/>
  <c r="O327" i="88"/>
  <c r="N327" i="88"/>
  <c r="M327" i="88"/>
  <c r="L327" i="88"/>
  <c r="K327" i="88"/>
  <c r="J327" i="88"/>
  <c r="I327" i="88"/>
  <c r="H327" i="88"/>
  <c r="G327" i="88"/>
  <c r="F327" i="88"/>
  <c r="E327" i="88"/>
  <c r="D327" i="88"/>
  <c r="C327" i="88"/>
  <c r="CA326" i="88"/>
  <c r="BZ326" i="88"/>
  <c r="BY326" i="88"/>
  <c r="BX326" i="88"/>
  <c r="BW326" i="88"/>
  <c r="BV326" i="88"/>
  <c r="BU326" i="88"/>
  <c r="BT326" i="88"/>
  <c r="BS326" i="88"/>
  <c r="BR326" i="88"/>
  <c r="BQ326" i="88"/>
  <c r="BP326" i="88"/>
  <c r="BO326" i="88"/>
  <c r="BN326" i="88"/>
  <c r="BM326" i="88"/>
  <c r="BL326" i="88"/>
  <c r="BK326" i="88"/>
  <c r="BJ326" i="88"/>
  <c r="BI326" i="88"/>
  <c r="BH326" i="88"/>
  <c r="BG326" i="88"/>
  <c r="BF326" i="88"/>
  <c r="BE326" i="88"/>
  <c r="BD326" i="88"/>
  <c r="BC326" i="88"/>
  <c r="BB326" i="88"/>
  <c r="BA326" i="88"/>
  <c r="AZ326" i="88"/>
  <c r="AY326" i="88"/>
  <c r="AX326" i="88"/>
  <c r="AW326" i="88"/>
  <c r="AV326" i="88"/>
  <c r="AU326" i="88"/>
  <c r="AT326" i="88"/>
  <c r="AS326" i="88"/>
  <c r="AR326" i="88"/>
  <c r="AQ326" i="88"/>
  <c r="AP326" i="88"/>
  <c r="AO326" i="88"/>
  <c r="AN326" i="88"/>
  <c r="AM326" i="88"/>
  <c r="AL326" i="88"/>
  <c r="AK326" i="88"/>
  <c r="AJ326" i="88"/>
  <c r="AI326" i="88"/>
  <c r="AH326" i="88"/>
  <c r="AG326" i="88"/>
  <c r="AF326" i="88"/>
  <c r="AE326" i="88"/>
  <c r="AD326" i="88"/>
  <c r="AC326" i="88"/>
  <c r="AB326" i="88"/>
  <c r="AA326" i="88"/>
  <c r="Z326" i="88"/>
  <c r="Y326" i="88"/>
  <c r="X326" i="88"/>
  <c r="W326" i="88"/>
  <c r="V326" i="88"/>
  <c r="U326" i="88"/>
  <c r="T326" i="88"/>
  <c r="S326" i="88"/>
  <c r="R326" i="88"/>
  <c r="Q326" i="88"/>
  <c r="P326" i="88"/>
  <c r="O326" i="88"/>
  <c r="N326" i="88"/>
  <c r="M326" i="88"/>
  <c r="L326" i="88"/>
  <c r="K326" i="88"/>
  <c r="J326" i="88"/>
  <c r="I326" i="88"/>
  <c r="H326" i="88"/>
  <c r="G326" i="88"/>
  <c r="F326" i="88"/>
  <c r="E326" i="88"/>
  <c r="D326" i="88"/>
  <c r="C326" i="88"/>
  <c r="CA325" i="88"/>
  <c r="BZ325" i="88"/>
  <c r="BY325" i="88"/>
  <c r="BX325" i="88"/>
  <c r="BW325" i="88"/>
  <c r="BV325" i="88"/>
  <c r="BU325" i="88"/>
  <c r="BT325" i="88"/>
  <c r="BS325" i="88"/>
  <c r="BR325" i="88"/>
  <c r="BQ325" i="88"/>
  <c r="BP325" i="88"/>
  <c r="BO325" i="88"/>
  <c r="BN325" i="88"/>
  <c r="BM325" i="88"/>
  <c r="BL325" i="88"/>
  <c r="BK325" i="88"/>
  <c r="BJ325" i="88"/>
  <c r="BI325" i="88"/>
  <c r="BH325" i="88"/>
  <c r="BG325" i="88"/>
  <c r="BF325" i="88"/>
  <c r="BE325" i="88"/>
  <c r="BD325" i="88"/>
  <c r="BC325" i="88"/>
  <c r="BB325" i="88"/>
  <c r="BA325" i="88"/>
  <c r="AZ325" i="88"/>
  <c r="AY325" i="88"/>
  <c r="AX325" i="88"/>
  <c r="AW325" i="88"/>
  <c r="AV325" i="88"/>
  <c r="AU325" i="88"/>
  <c r="AT325" i="88"/>
  <c r="AS325" i="88"/>
  <c r="AR325" i="88"/>
  <c r="AQ325" i="88"/>
  <c r="AP325" i="88"/>
  <c r="AO325" i="88"/>
  <c r="AN325" i="88"/>
  <c r="AM325" i="88"/>
  <c r="AL325" i="88"/>
  <c r="AK325" i="88"/>
  <c r="AJ325" i="88"/>
  <c r="AI325" i="88"/>
  <c r="AH325" i="88"/>
  <c r="AG325" i="88"/>
  <c r="AF325" i="88"/>
  <c r="AE325" i="88"/>
  <c r="AD325" i="88"/>
  <c r="AC325" i="88"/>
  <c r="AB325" i="88"/>
  <c r="AA325" i="88"/>
  <c r="Z325" i="88"/>
  <c r="Y325" i="88"/>
  <c r="X325" i="88"/>
  <c r="W325" i="88"/>
  <c r="V325" i="88"/>
  <c r="U325" i="88"/>
  <c r="T325" i="88"/>
  <c r="S325" i="88"/>
  <c r="R325" i="88"/>
  <c r="Q325" i="88"/>
  <c r="P325" i="88"/>
  <c r="O325" i="88"/>
  <c r="N325" i="88"/>
  <c r="M325" i="88"/>
  <c r="L325" i="88"/>
  <c r="K325" i="88"/>
  <c r="J325" i="88"/>
  <c r="I325" i="88"/>
  <c r="H325" i="88"/>
  <c r="G325" i="88"/>
  <c r="F325" i="88"/>
  <c r="E325" i="88"/>
  <c r="D325" i="88"/>
  <c r="C325" i="88"/>
  <c r="CA324" i="88"/>
  <c r="BZ324" i="88"/>
  <c r="BY324" i="88"/>
  <c r="BX324" i="88"/>
  <c r="BW324" i="88"/>
  <c r="BV324" i="88"/>
  <c r="BU324" i="88"/>
  <c r="BT324" i="88"/>
  <c r="BS324" i="88"/>
  <c r="BR324" i="88"/>
  <c r="BQ324" i="88"/>
  <c r="BP324" i="88"/>
  <c r="BO324" i="88"/>
  <c r="BN324" i="88"/>
  <c r="BM324" i="88"/>
  <c r="BL324" i="88"/>
  <c r="BK324" i="88"/>
  <c r="BJ324" i="88"/>
  <c r="BI324" i="88"/>
  <c r="BH324" i="88"/>
  <c r="BG324" i="88"/>
  <c r="BF324" i="88"/>
  <c r="BE324" i="88"/>
  <c r="BD324" i="88"/>
  <c r="BC324" i="88"/>
  <c r="BB324" i="88"/>
  <c r="BA324" i="88"/>
  <c r="AZ324" i="88"/>
  <c r="AY324" i="88"/>
  <c r="AX324" i="88"/>
  <c r="AW324" i="88"/>
  <c r="AV324" i="88"/>
  <c r="AU324" i="88"/>
  <c r="AT324" i="88"/>
  <c r="AS324" i="88"/>
  <c r="AR324" i="88"/>
  <c r="AQ324" i="88"/>
  <c r="AP324" i="88"/>
  <c r="AO324" i="88"/>
  <c r="AN324" i="88"/>
  <c r="AM324" i="88"/>
  <c r="AL324" i="88"/>
  <c r="AK324" i="88"/>
  <c r="AJ324" i="88"/>
  <c r="AI324" i="88"/>
  <c r="AH324" i="88"/>
  <c r="AG324" i="88"/>
  <c r="AF324" i="88"/>
  <c r="AE324" i="88"/>
  <c r="AD324" i="88"/>
  <c r="AC324" i="88"/>
  <c r="AB324" i="88"/>
  <c r="AA324" i="88"/>
  <c r="Z324" i="88"/>
  <c r="Y324" i="88"/>
  <c r="X324" i="88"/>
  <c r="W324" i="88"/>
  <c r="V324" i="88"/>
  <c r="U324" i="88"/>
  <c r="T324" i="88"/>
  <c r="S324" i="88"/>
  <c r="R324" i="88"/>
  <c r="Q324" i="88"/>
  <c r="P324" i="88"/>
  <c r="O324" i="88"/>
  <c r="N324" i="88"/>
  <c r="M324" i="88"/>
  <c r="L324" i="88"/>
  <c r="K324" i="88"/>
  <c r="J324" i="88"/>
  <c r="I324" i="88"/>
  <c r="H324" i="88"/>
  <c r="G324" i="88"/>
  <c r="F324" i="88"/>
  <c r="E324" i="88"/>
  <c r="D324" i="88"/>
  <c r="C324" i="88"/>
  <c r="CA323" i="88"/>
  <c r="BZ323" i="88"/>
  <c r="BY323" i="88"/>
  <c r="BX323" i="88"/>
  <c r="BW323" i="88"/>
  <c r="BV323" i="88"/>
  <c r="BU323" i="88"/>
  <c r="BT323" i="88"/>
  <c r="BS323" i="88"/>
  <c r="BR323" i="88"/>
  <c r="BQ323" i="88"/>
  <c r="BP323" i="88"/>
  <c r="BO323" i="88"/>
  <c r="BN323" i="88"/>
  <c r="BM323" i="88"/>
  <c r="BL323" i="88"/>
  <c r="BK323" i="88"/>
  <c r="BJ323" i="88"/>
  <c r="BI323" i="88"/>
  <c r="BH323" i="88"/>
  <c r="BG323" i="88"/>
  <c r="BF323" i="88"/>
  <c r="BE323" i="88"/>
  <c r="BD323" i="88"/>
  <c r="BC323" i="88"/>
  <c r="BB323" i="88"/>
  <c r="BA323" i="88"/>
  <c r="AZ323" i="88"/>
  <c r="AY323" i="88"/>
  <c r="AX323" i="88"/>
  <c r="AW323" i="88"/>
  <c r="AV323" i="88"/>
  <c r="AU323" i="88"/>
  <c r="AT323" i="88"/>
  <c r="AS323" i="88"/>
  <c r="AR323" i="88"/>
  <c r="AQ323" i="88"/>
  <c r="AP323" i="88"/>
  <c r="AO323" i="88"/>
  <c r="AN323" i="88"/>
  <c r="AM323" i="88"/>
  <c r="AL323" i="88"/>
  <c r="AK323" i="88"/>
  <c r="AJ323" i="88"/>
  <c r="AI323" i="88"/>
  <c r="AH323" i="88"/>
  <c r="AG323" i="88"/>
  <c r="AF323" i="88"/>
  <c r="AE323" i="88"/>
  <c r="AD323" i="88"/>
  <c r="AC323" i="88"/>
  <c r="AB323" i="88"/>
  <c r="AA323" i="88"/>
  <c r="Z323" i="88"/>
  <c r="Y323" i="88"/>
  <c r="X323" i="88"/>
  <c r="W323" i="88"/>
  <c r="V323" i="88"/>
  <c r="U323" i="88"/>
  <c r="T323" i="88"/>
  <c r="S323" i="88"/>
  <c r="R323" i="88"/>
  <c r="Q323" i="88"/>
  <c r="P323" i="88"/>
  <c r="O323" i="88"/>
  <c r="N323" i="88"/>
  <c r="M323" i="88"/>
  <c r="L323" i="88"/>
  <c r="K323" i="88"/>
  <c r="J323" i="88"/>
  <c r="I323" i="88"/>
  <c r="H323" i="88"/>
  <c r="G323" i="88"/>
  <c r="F323" i="88"/>
  <c r="E323" i="88"/>
  <c r="D323" i="88"/>
  <c r="C323" i="88"/>
  <c r="CA322" i="88"/>
  <c r="BZ322" i="88"/>
  <c r="BY322" i="88"/>
  <c r="BX322" i="88"/>
  <c r="BW322" i="88"/>
  <c r="BV322" i="88"/>
  <c r="BU322" i="88"/>
  <c r="BT322" i="88"/>
  <c r="BS322" i="88"/>
  <c r="BR322" i="88"/>
  <c r="BQ322" i="88"/>
  <c r="BP322" i="88"/>
  <c r="BO322" i="88"/>
  <c r="BN322" i="88"/>
  <c r="BM322" i="88"/>
  <c r="BL322" i="88"/>
  <c r="BK322" i="88"/>
  <c r="BJ322" i="88"/>
  <c r="BI322" i="88"/>
  <c r="BH322" i="88"/>
  <c r="BG322" i="88"/>
  <c r="BF322" i="88"/>
  <c r="BE322" i="88"/>
  <c r="BD322" i="88"/>
  <c r="BC322" i="88"/>
  <c r="BB322" i="88"/>
  <c r="BA322" i="88"/>
  <c r="AZ322" i="88"/>
  <c r="AY322" i="88"/>
  <c r="AX322" i="88"/>
  <c r="AW322" i="88"/>
  <c r="AV322" i="88"/>
  <c r="AU322" i="88"/>
  <c r="AT322" i="88"/>
  <c r="AS322" i="88"/>
  <c r="AR322" i="88"/>
  <c r="AQ322" i="88"/>
  <c r="AP322" i="88"/>
  <c r="AO322" i="88"/>
  <c r="AN322" i="88"/>
  <c r="AM322" i="88"/>
  <c r="AL322" i="88"/>
  <c r="AK322" i="88"/>
  <c r="AJ322" i="88"/>
  <c r="AI322" i="88"/>
  <c r="AH322" i="88"/>
  <c r="AG322" i="88"/>
  <c r="AF322" i="88"/>
  <c r="AE322" i="88"/>
  <c r="AD322" i="88"/>
  <c r="AC322" i="88"/>
  <c r="AB322" i="88"/>
  <c r="AA322" i="88"/>
  <c r="Z322" i="88"/>
  <c r="Y322" i="88"/>
  <c r="X322" i="88"/>
  <c r="W322" i="88"/>
  <c r="V322" i="88"/>
  <c r="U322" i="88"/>
  <c r="T322" i="88"/>
  <c r="S322" i="88"/>
  <c r="R322" i="88"/>
  <c r="Q322" i="88"/>
  <c r="P322" i="88"/>
  <c r="O322" i="88"/>
  <c r="N322" i="88"/>
  <c r="M322" i="88"/>
  <c r="L322" i="88"/>
  <c r="K322" i="88"/>
  <c r="J322" i="88"/>
  <c r="I322" i="88"/>
  <c r="H322" i="88"/>
  <c r="G322" i="88"/>
  <c r="F322" i="88"/>
  <c r="E322" i="88"/>
  <c r="D322" i="88"/>
  <c r="C322" i="88"/>
  <c r="CA321" i="88"/>
  <c r="BZ321" i="88"/>
  <c r="BY321" i="88"/>
  <c r="BX321" i="88"/>
  <c r="BW321" i="88"/>
  <c r="BV321" i="88"/>
  <c r="BU321" i="88"/>
  <c r="BT321" i="88"/>
  <c r="BS321" i="88"/>
  <c r="BR321" i="88"/>
  <c r="BQ321" i="88"/>
  <c r="BP321" i="88"/>
  <c r="BO321" i="88"/>
  <c r="BN321" i="88"/>
  <c r="BM321" i="88"/>
  <c r="BL321" i="88"/>
  <c r="BK321" i="88"/>
  <c r="BJ321" i="88"/>
  <c r="BI321" i="88"/>
  <c r="BH321" i="88"/>
  <c r="BG321" i="88"/>
  <c r="BF321" i="88"/>
  <c r="BE321" i="88"/>
  <c r="BD321" i="88"/>
  <c r="BC321" i="88"/>
  <c r="BB321" i="88"/>
  <c r="BA321" i="88"/>
  <c r="AZ321" i="88"/>
  <c r="AY321" i="88"/>
  <c r="AX321" i="88"/>
  <c r="AW321" i="88"/>
  <c r="AV321" i="88"/>
  <c r="AU321" i="88"/>
  <c r="AT321" i="88"/>
  <c r="AS321" i="88"/>
  <c r="AR321" i="88"/>
  <c r="AQ321" i="88"/>
  <c r="AP321" i="88"/>
  <c r="AO321" i="88"/>
  <c r="AN321" i="88"/>
  <c r="AM321" i="88"/>
  <c r="AL321" i="88"/>
  <c r="AK321" i="88"/>
  <c r="AJ321" i="88"/>
  <c r="AI321" i="88"/>
  <c r="AH321" i="88"/>
  <c r="AG321" i="88"/>
  <c r="AF321" i="88"/>
  <c r="AE321" i="88"/>
  <c r="AD321" i="88"/>
  <c r="AC321" i="88"/>
  <c r="AB321" i="88"/>
  <c r="AA321" i="88"/>
  <c r="Z321" i="88"/>
  <c r="Y321" i="88"/>
  <c r="X321" i="88"/>
  <c r="W321" i="88"/>
  <c r="V321" i="88"/>
  <c r="U321" i="88"/>
  <c r="T321" i="88"/>
  <c r="S321" i="88"/>
  <c r="R321" i="88"/>
  <c r="Q321" i="88"/>
  <c r="P321" i="88"/>
  <c r="O321" i="88"/>
  <c r="N321" i="88"/>
  <c r="M321" i="88"/>
  <c r="L321" i="88"/>
  <c r="K321" i="88"/>
  <c r="J321" i="88"/>
  <c r="I321" i="88"/>
  <c r="H321" i="88"/>
  <c r="G321" i="88"/>
  <c r="F321" i="88"/>
  <c r="E321" i="88"/>
  <c r="D321" i="88"/>
  <c r="C321" i="88"/>
  <c r="CA320" i="88"/>
  <c r="BZ320" i="88"/>
  <c r="BY320" i="88"/>
  <c r="BX320" i="88"/>
  <c r="BW320" i="88"/>
  <c r="BV320" i="88"/>
  <c r="BU320" i="88"/>
  <c r="BT320" i="88"/>
  <c r="BS320" i="88"/>
  <c r="BR320" i="88"/>
  <c r="BQ320" i="88"/>
  <c r="BP320" i="88"/>
  <c r="BO320" i="88"/>
  <c r="BN320" i="88"/>
  <c r="BM320" i="88"/>
  <c r="BL320" i="88"/>
  <c r="BK320" i="88"/>
  <c r="BJ320" i="88"/>
  <c r="BI320" i="88"/>
  <c r="BH320" i="88"/>
  <c r="BG320" i="88"/>
  <c r="BF320" i="88"/>
  <c r="BE320" i="88"/>
  <c r="BD320" i="88"/>
  <c r="BC320" i="88"/>
  <c r="BB320" i="88"/>
  <c r="BA320" i="88"/>
  <c r="AZ320" i="88"/>
  <c r="AY320" i="88"/>
  <c r="AX320" i="88"/>
  <c r="AW320" i="88"/>
  <c r="AV320" i="88"/>
  <c r="AU320" i="88"/>
  <c r="AT320" i="88"/>
  <c r="AS320" i="88"/>
  <c r="AR320" i="88"/>
  <c r="AQ320" i="88"/>
  <c r="AP320" i="88"/>
  <c r="AO320" i="88"/>
  <c r="AN320" i="88"/>
  <c r="AM320" i="88"/>
  <c r="AL320" i="88"/>
  <c r="AK320" i="88"/>
  <c r="AJ320" i="88"/>
  <c r="AI320" i="88"/>
  <c r="AH320" i="88"/>
  <c r="AG320" i="88"/>
  <c r="AF320" i="88"/>
  <c r="AE320" i="88"/>
  <c r="AD320" i="88"/>
  <c r="AC320" i="88"/>
  <c r="AB320" i="88"/>
  <c r="AA320" i="88"/>
  <c r="Z320" i="88"/>
  <c r="Y320" i="88"/>
  <c r="X320" i="88"/>
  <c r="W320" i="88"/>
  <c r="V320" i="88"/>
  <c r="U320" i="88"/>
  <c r="T320" i="88"/>
  <c r="S320" i="88"/>
  <c r="R320" i="88"/>
  <c r="Q320" i="88"/>
  <c r="P320" i="88"/>
  <c r="O320" i="88"/>
  <c r="N320" i="88"/>
  <c r="M320" i="88"/>
  <c r="L320" i="88"/>
  <c r="K320" i="88"/>
  <c r="J320" i="88"/>
  <c r="I320" i="88"/>
  <c r="H320" i="88"/>
  <c r="G320" i="88"/>
  <c r="F320" i="88"/>
  <c r="E320" i="88"/>
  <c r="D320" i="88"/>
  <c r="C320" i="88"/>
  <c r="CA319" i="88"/>
  <c r="BZ319" i="88"/>
  <c r="BY319" i="88"/>
  <c r="BX319" i="88"/>
  <c r="BW319" i="88"/>
  <c r="BV319" i="88"/>
  <c r="BU319" i="88"/>
  <c r="BT319" i="88"/>
  <c r="BS319" i="88"/>
  <c r="BR319" i="88"/>
  <c r="BQ319" i="88"/>
  <c r="BP319" i="88"/>
  <c r="BO319" i="88"/>
  <c r="BN319" i="88"/>
  <c r="BM319" i="88"/>
  <c r="BL319" i="88"/>
  <c r="BK319" i="88"/>
  <c r="BJ319" i="88"/>
  <c r="BI319" i="88"/>
  <c r="BH319" i="88"/>
  <c r="BG319" i="88"/>
  <c r="BF319" i="88"/>
  <c r="BE319" i="88"/>
  <c r="BD319" i="88"/>
  <c r="BC319" i="88"/>
  <c r="BB319" i="88"/>
  <c r="BA319" i="88"/>
  <c r="AZ319" i="88"/>
  <c r="AY319" i="88"/>
  <c r="AX319" i="88"/>
  <c r="AW319" i="88"/>
  <c r="AV319" i="88"/>
  <c r="AU319" i="88"/>
  <c r="AT319" i="88"/>
  <c r="AS319" i="88"/>
  <c r="AR319" i="88"/>
  <c r="AQ319" i="88"/>
  <c r="AP319" i="88"/>
  <c r="AO319" i="88"/>
  <c r="AN319" i="88"/>
  <c r="AM319" i="88"/>
  <c r="AL319" i="88"/>
  <c r="AK319" i="88"/>
  <c r="AJ319" i="88"/>
  <c r="AI319" i="88"/>
  <c r="AH319" i="88"/>
  <c r="AG319" i="88"/>
  <c r="AF319" i="88"/>
  <c r="AE319" i="88"/>
  <c r="AD319" i="88"/>
  <c r="AC319" i="88"/>
  <c r="AB319" i="88"/>
  <c r="AA319" i="88"/>
  <c r="Z319" i="88"/>
  <c r="Y319" i="88"/>
  <c r="X319" i="88"/>
  <c r="W319" i="88"/>
  <c r="V319" i="88"/>
  <c r="U319" i="88"/>
  <c r="T319" i="88"/>
  <c r="S319" i="88"/>
  <c r="R319" i="88"/>
  <c r="Q319" i="88"/>
  <c r="P319" i="88"/>
  <c r="O319" i="88"/>
  <c r="N319" i="88"/>
  <c r="M319" i="88"/>
  <c r="L319" i="88"/>
  <c r="K319" i="88"/>
  <c r="J319" i="88"/>
  <c r="I319" i="88"/>
  <c r="H319" i="88"/>
  <c r="G319" i="88"/>
  <c r="F319" i="88"/>
  <c r="E319" i="88"/>
  <c r="D319" i="88"/>
  <c r="C319" i="88"/>
  <c r="CA318" i="88"/>
  <c r="BZ318" i="88"/>
  <c r="BY318" i="88"/>
  <c r="BX318" i="88"/>
  <c r="BW318" i="88"/>
  <c r="BV318" i="88"/>
  <c r="BU318" i="88"/>
  <c r="BT318" i="88"/>
  <c r="BS318" i="88"/>
  <c r="BR318" i="88"/>
  <c r="BQ318" i="88"/>
  <c r="BP318" i="88"/>
  <c r="BO318" i="88"/>
  <c r="BN318" i="88"/>
  <c r="BM318" i="88"/>
  <c r="BL318" i="88"/>
  <c r="BK318" i="88"/>
  <c r="BJ318" i="88"/>
  <c r="BI318" i="88"/>
  <c r="BH318" i="88"/>
  <c r="BG318" i="88"/>
  <c r="BF318" i="88"/>
  <c r="BE318" i="88"/>
  <c r="BD318" i="88"/>
  <c r="BC318" i="88"/>
  <c r="BB318" i="88"/>
  <c r="BA318" i="88"/>
  <c r="AZ318" i="88"/>
  <c r="AY318" i="88"/>
  <c r="AX318" i="88"/>
  <c r="AW318" i="88"/>
  <c r="AV318" i="88"/>
  <c r="AU318" i="88"/>
  <c r="AT318" i="88"/>
  <c r="AS318" i="88"/>
  <c r="AR318" i="88"/>
  <c r="AQ318" i="88"/>
  <c r="AP318" i="88"/>
  <c r="AO318" i="88"/>
  <c r="AN318" i="88"/>
  <c r="AM318" i="88"/>
  <c r="AL318" i="88"/>
  <c r="AK318" i="88"/>
  <c r="AJ318" i="88"/>
  <c r="AI318" i="88"/>
  <c r="AH318" i="88"/>
  <c r="AG318" i="88"/>
  <c r="AF318" i="88"/>
  <c r="AE318" i="88"/>
  <c r="AD318" i="88"/>
  <c r="AC318" i="88"/>
  <c r="AB318" i="88"/>
  <c r="AA318" i="88"/>
  <c r="Z318" i="88"/>
  <c r="Y318" i="88"/>
  <c r="X318" i="88"/>
  <c r="W318" i="88"/>
  <c r="V318" i="88"/>
  <c r="U318" i="88"/>
  <c r="T318" i="88"/>
  <c r="S318" i="88"/>
  <c r="R318" i="88"/>
  <c r="Q318" i="88"/>
  <c r="P318" i="88"/>
  <c r="O318" i="88"/>
  <c r="N318" i="88"/>
  <c r="M318" i="88"/>
  <c r="L318" i="88"/>
  <c r="K318" i="88"/>
  <c r="J318" i="88"/>
  <c r="I318" i="88"/>
  <c r="H318" i="88"/>
  <c r="G318" i="88"/>
  <c r="F318" i="88"/>
  <c r="E318" i="88"/>
  <c r="D318" i="88"/>
  <c r="C318" i="88"/>
  <c r="CA316" i="88"/>
  <c r="BZ316" i="88"/>
  <c r="BY316" i="88"/>
  <c r="BW316" i="88"/>
  <c r="BV316" i="88"/>
  <c r="BU316" i="88"/>
  <c r="BS316" i="88"/>
  <c r="BR316" i="88"/>
  <c r="BQ316" i="88"/>
  <c r="BO316" i="88"/>
  <c r="BN316" i="88"/>
  <c r="BM316" i="88"/>
  <c r="BK316" i="88"/>
  <c r="BJ316" i="88"/>
  <c r="BI316" i="88"/>
  <c r="BG316" i="88"/>
  <c r="BF316" i="88"/>
  <c r="BE316" i="88"/>
  <c r="BC316" i="88"/>
  <c r="BB316" i="88"/>
  <c r="BA316" i="88"/>
  <c r="AY316" i="88"/>
  <c r="AX316" i="88"/>
  <c r="AW316" i="88"/>
  <c r="AU316" i="88"/>
  <c r="AT316" i="88"/>
  <c r="AS316" i="88"/>
  <c r="AQ316" i="88"/>
  <c r="AP316" i="88"/>
  <c r="AO316" i="88"/>
  <c r="AM316" i="88"/>
  <c r="AL316" i="88"/>
  <c r="AK316" i="88"/>
  <c r="AI316" i="88"/>
  <c r="AH316" i="88"/>
  <c r="AG316" i="88"/>
  <c r="AE316" i="88"/>
  <c r="AD316" i="88"/>
  <c r="AC316" i="88"/>
  <c r="AA316" i="88"/>
  <c r="Z316" i="88"/>
  <c r="Y316" i="88"/>
  <c r="W316" i="88"/>
  <c r="V316" i="88"/>
  <c r="U316" i="88"/>
  <c r="S316" i="88"/>
  <c r="R316" i="88"/>
  <c r="Q316" i="88"/>
  <c r="O316" i="88"/>
  <c r="N316" i="88"/>
  <c r="M316" i="88"/>
  <c r="K316" i="88"/>
  <c r="J316" i="88"/>
  <c r="I316" i="88"/>
  <c r="G316" i="88"/>
  <c r="F316" i="88"/>
  <c r="E316" i="88"/>
  <c r="C316" i="88"/>
  <c r="CA315" i="88"/>
  <c r="CA317" i="88" s="1"/>
  <c r="BZ315" i="88"/>
  <c r="BY315" i="88"/>
  <c r="BX315" i="88"/>
  <c r="BX317" i="88" s="1"/>
  <c r="BW315" i="88"/>
  <c r="BW317" i="88" s="1"/>
  <c r="CE106" i="85" s="1"/>
  <c r="BV315" i="88"/>
  <c r="BV317" i="88" s="1"/>
  <c r="BU315" i="88"/>
  <c r="BT315" i="88"/>
  <c r="BT317" i="88" s="1"/>
  <c r="BS315" i="88"/>
  <c r="BS317" i="88" s="1"/>
  <c r="BY106" i="85" s="1"/>
  <c r="BR315" i="88"/>
  <c r="BR317" i="88" s="1"/>
  <c r="BQ315" i="88"/>
  <c r="BP315" i="88"/>
  <c r="BP317" i="88" s="1"/>
  <c r="BO315" i="88"/>
  <c r="BN315" i="88"/>
  <c r="BM315" i="88"/>
  <c r="BL315" i="88"/>
  <c r="BL317" i="88" s="1"/>
  <c r="BK315" i="88"/>
  <c r="BK317" i="88" s="1"/>
  <c r="BQ106" i="85" s="1"/>
  <c r="BJ315" i="88"/>
  <c r="BI315" i="88"/>
  <c r="BH315" i="88"/>
  <c r="BH317" i="88" s="1"/>
  <c r="BG315" i="88"/>
  <c r="BG317" i="88" s="1"/>
  <c r="BM106" i="85" s="1"/>
  <c r="BF315" i="88"/>
  <c r="BF317" i="88" s="1"/>
  <c r="BE315" i="88"/>
  <c r="BD315" i="88"/>
  <c r="BD317" i="88" s="1"/>
  <c r="BC315" i="88"/>
  <c r="BC317" i="88" s="1"/>
  <c r="BG106" i="85" s="1"/>
  <c r="BB315" i="88"/>
  <c r="BB317" i="88" s="1"/>
  <c r="BA315" i="88"/>
  <c r="AZ315" i="88"/>
  <c r="AZ317" i="88" s="1"/>
  <c r="AY315" i="88"/>
  <c r="AY317" i="88" s="1"/>
  <c r="BC106" i="85" s="1"/>
  <c r="AX315" i="88"/>
  <c r="AW315" i="88"/>
  <c r="AV315" i="88"/>
  <c r="AV317" i="88" s="1"/>
  <c r="AU315" i="88"/>
  <c r="AU317" i="88" s="1"/>
  <c r="AW106" i="85" s="1"/>
  <c r="AT315" i="88"/>
  <c r="AS315" i="88"/>
  <c r="AR315" i="88"/>
  <c r="AR317" i="88" s="1"/>
  <c r="AQ315" i="88"/>
  <c r="AQ317" i="88" s="1"/>
  <c r="AS106" i="85" s="1"/>
  <c r="AP315" i="88"/>
  <c r="AP317" i="88" s="1"/>
  <c r="AO315" i="88"/>
  <c r="AN315" i="88"/>
  <c r="AN317" i="88" s="1"/>
  <c r="AM315" i="88"/>
  <c r="AM317" i="88" s="1"/>
  <c r="AO106" i="85" s="1"/>
  <c r="AL315" i="88"/>
  <c r="AL317" i="88" s="1"/>
  <c r="AK315" i="88"/>
  <c r="AJ315" i="88"/>
  <c r="AJ317" i="88" s="1"/>
  <c r="AI315" i="88"/>
  <c r="AI317" i="88" s="1"/>
  <c r="AK106" i="85" s="1"/>
  <c r="AH315" i="88"/>
  <c r="AG315" i="88"/>
  <c r="AF315" i="88"/>
  <c r="AF317" i="88" s="1"/>
  <c r="AE315" i="88"/>
  <c r="AE317" i="88" s="1"/>
  <c r="AG106" i="85" s="1"/>
  <c r="AD315" i="88"/>
  <c r="AC315" i="88"/>
  <c r="AB315" i="88"/>
  <c r="AB317" i="88" s="1"/>
  <c r="AA315" i="88"/>
  <c r="AA317" i="88" s="1"/>
  <c r="AC106" i="85" s="1"/>
  <c r="Z315" i="88"/>
  <c r="Z317" i="88" s="1"/>
  <c r="Y315" i="88"/>
  <c r="X315" i="88"/>
  <c r="X317" i="88" s="1"/>
  <c r="W315" i="88"/>
  <c r="W317" i="88" s="1"/>
  <c r="Y106" i="85" s="1"/>
  <c r="V315" i="88"/>
  <c r="V317" i="88" s="1"/>
  <c r="U315" i="88"/>
  <c r="T315" i="88"/>
  <c r="T317" i="88" s="1"/>
  <c r="S315" i="88"/>
  <c r="S317" i="88" s="1"/>
  <c r="U106" i="85" s="1"/>
  <c r="R315" i="88"/>
  <c r="Q315" i="88"/>
  <c r="P315" i="88"/>
  <c r="P317" i="88" s="1"/>
  <c r="O315" i="88"/>
  <c r="O317" i="88" s="1"/>
  <c r="Q106" i="85" s="1"/>
  <c r="N315" i="88"/>
  <c r="M315" i="88"/>
  <c r="L315" i="88"/>
  <c r="L317" i="88" s="1"/>
  <c r="K315" i="88"/>
  <c r="K317" i="88" s="1"/>
  <c r="M106" i="85" s="1"/>
  <c r="J315" i="88"/>
  <c r="J317" i="88" s="1"/>
  <c r="I315" i="88"/>
  <c r="H315" i="88"/>
  <c r="H317" i="88" s="1"/>
  <c r="G315" i="88"/>
  <c r="G317" i="88" s="1"/>
  <c r="I106" i="85" s="1"/>
  <c r="F315" i="88"/>
  <c r="F317" i="88" s="1"/>
  <c r="E315" i="88"/>
  <c r="D315" i="88"/>
  <c r="D317" i="88" s="1"/>
  <c r="C315" i="88"/>
  <c r="C317" i="88" s="1"/>
  <c r="E106" i="85" s="1"/>
  <c r="CA314" i="88"/>
  <c r="BZ314" i="88"/>
  <c r="BY314" i="88"/>
  <c r="BX314" i="88"/>
  <c r="BW314" i="88"/>
  <c r="BV314" i="88"/>
  <c r="BU314" i="88"/>
  <c r="BT314" i="88"/>
  <c r="BS314" i="88"/>
  <c r="BR314" i="88"/>
  <c r="BQ314" i="88"/>
  <c r="BP314" i="88"/>
  <c r="BO314" i="88"/>
  <c r="BN314" i="88"/>
  <c r="BM314" i="88"/>
  <c r="BL314" i="88"/>
  <c r="BK314" i="88"/>
  <c r="BJ314" i="88"/>
  <c r="BI314" i="88"/>
  <c r="BH314" i="88"/>
  <c r="BG314" i="88"/>
  <c r="BF314" i="88"/>
  <c r="BE314" i="88"/>
  <c r="BD314" i="88"/>
  <c r="BC314" i="88"/>
  <c r="BB314" i="88"/>
  <c r="BA314" i="88"/>
  <c r="AZ314" i="88"/>
  <c r="AY314" i="88"/>
  <c r="AX314" i="88"/>
  <c r="AW314" i="88"/>
  <c r="AV314" i="88"/>
  <c r="AU314" i="88"/>
  <c r="AT314" i="88"/>
  <c r="AS314" i="88"/>
  <c r="AR314" i="88"/>
  <c r="AQ314" i="88"/>
  <c r="AP314" i="88"/>
  <c r="AO314" i="88"/>
  <c r="AN314" i="88"/>
  <c r="AM314" i="88"/>
  <c r="AL314" i="88"/>
  <c r="AK314" i="88"/>
  <c r="AJ314" i="88"/>
  <c r="AI314" i="88"/>
  <c r="AH314" i="88"/>
  <c r="AG314" i="88"/>
  <c r="AF314" i="88"/>
  <c r="AE314" i="88"/>
  <c r="AD314" i="88"/>
  <c r="AC314" i="88"/>
  <c r="AB314" i="88"/>
  <c r="AA314" i="88"/>
  <c r="Z314" i="88"/>
  <c r="Y314" i="88"/>
  <c r="X314" i="88"/>
  <c r="W314" i="88"/>
  <c r="V314" i="88"/>
  <c r="U314" i="88"/>
  <c r="T314" i="88"/>
  <c r="S314" i="88"/>
  <c r="R314" i="88"/>
  <c r="Q314" i="88"/>
  <c r="P314" i="88"/>
  <c r="O314" i="88"/>
  <c r="N314" i="88"/>
  <c r="M314" i="88"/>
  <c r="L314" i="88"/>
  <c r="K314" i="88"/>
  <c r="J314" i="88"/>
  <c r="I314" i="88"/>
  <c r="H314" i="88"/>
  <c r="G314" i="88"/>
  <c r="F314" i="88"/>
  <c r="E314" i="88"/>
  <c r="D314" i="88"/>
  <c r="C314" i="88"/>
  <c r="CA313" i="88"/>
  <c r="BZ313" i="88"/>
  <c r="BY313" i="88"/>
  <c r="BX313" i="88"/>
  <c r="BW313" i="88"/>
  <c r="BV313" i="88"/>
  <c r="BU313" i="88"/>
  <c r="BT313" i="88"/>
  <c r="BS313" i="88"/>
  <c r="BR313" i="88"/>
  <c r="BQ313" i="88"/>
  <c r="BP313" i="88"/>
  <c r="BO313" i="88"/>
  <c r="BN313" i="88"/>
  <c r="BM313" i="88"/>
  <c r="BL313" i="88"/>
  <c r="BK313" i="88"/>
  <c r="BJ313" i="88"/>
  <c r="BI313" i="88"/>
  <c r="BH313" i="88"/>
  <c r="BG313" i="88"/>
  <c r="BF313" i="88"/>
  <c r="BE313" i="88"/>
  <c r="BD313" i="88"/>
  <c r="BC313" i="88"/>
  <c r="BB313" i="88"/>
  <c r="BA313" i="88"/>
  <c r="AZ313" i="88"/>
  <c r="AY313" i="88"/>
  <c r="AX313" i="88"/>
  <c r="AW313" i="88"/>
  <c r="AV313" i="88"/>
  <c r="AU313" i="88"/>
  <c r="AT313" i="88"/>
  <c r="AS313" i="88"/>
  <c r="AR313" i="88"/>
  <c r="AQ313" i="88"/>
  <c r="AP313" i="88"/>
  <c r="AO313" i="88"/>
  <c r="AN313" i="88"/>
  <c r="AM313" i="88"/>
  <c r="AL313" i="88"/>
  <c r="AK313" i="88"/>
  <c r="AJ313" i="88"/>
  <c r="AI313" i="88"/>
  <c r="AH313" i="88"/>
  <c r="AG313" i="88"/>
  <c r="AF313" i="88"/>
  <c r="AE313" i="88"/>
  <c r="AD313" i="88"/>
  <c r="AC313" i="88"/>
  <c r="AB313" i="88"/>
  <c r="AA313" i="88"/>
  <c r="Z313" i="88"/>
  <c r="Y313" i="88"/>
  <c r="X313" i="88"/>
  <c r="W313" i="88"/>
  <c r="V313" i="88"/>
  <c r="U313" i="88"/>
  <c r="T313" i="88"/>
  <c r="S313" i="88"/>
  <c r="R313" i="88"/>
  <c r="Q313" i="88"/>
  <c r="P313" i="88"/>
  <c r="O313" i="88"/>
  <c r="N313" i="88"/>
  <c r="M313" i="88"/>
  <c r="L313" i="88"/>
  <c r="K313" i="88"/>
  <c r="J313" i="88"/>
  <c r="I313" i="88"/>
  <c r="H313" i="88"/>
  <c r="G313" i="88"/>
  <c r="F313" i="88"/>
  <c r="E313" i="88"/>
  <c r="D313" i="88"/>
  <c r="C313" i="88"/>
  <c r="CA312" i="88"/>
  <c r="BZ312" i="88"/>
  <c r="BY312" i="88"/>
  <c r="BX312" i="88"/>
  <c r="BW312" i="88"/>
  <c r="BV312" i="88"/>
  <c r="BU312" i="88"/>
  <c r="BT312" i="88"/>
  <c r="BS312" i="88"/>
  <c r="BR312" i="88"/>
  <c r="BQ312" i="88"/>
  <c r="BP312" i="88"/>
  <c r="BO312" i="88"/>
  <c r="BN312" i="88"/>
  <c r="BM312" i="88"/>
  <c r="BL312" i="88"/>
  <c r="BK312" i="88"/>
  <c r="BJ312" i="88"/>
  <c r="BI312" i="88"/>
  <c r="BH312" i="88"/>
  <c r="BG312" i="88"/>
  <c r="BF312" i="88"/>
  <c r="BE312" i="88"/>
  <c r="BD312" i="88"/>
  <c r="BC312" i="88"/>
  <c r="BB312" i="88"/>
  <c r="BA312" i="88"/>
  <c r="AZ312" i="88"/>
  <c r="AY312" i="88"/>
  <c r="AX312" i="88"/>
  <c r="AW312" i="88"/>
  <c r="AV312" i="88"/>
  <c r="AU312" i="88"/>
  <c r="AT312" i="88"/>
  <c r="AS312" i="88"/>
  <c r="AR312" i="88"/>
  <c r="AQ312" i="88"/>
  <c r="AP312" i="88"/>
  <c r="AO312" i="88"/>
  <c r="AN312" i="88"/>
  <c r="AM312" i="88"/>
  <c r="AL312" i="88"/>
  <c r="AK312" i="88"/>
  <c r="AJ312" i="88"/>
  <c r="AI312" i="88"/>
  <c r="AH312" i="88"/>
  <c r="AG312" i="88"/>
  <c r="AF312" i="88"/>
  <c r="AE312" i="88"/>
  <c r="AD312" i="88"/>
  <c r="AC312" i="88"/>
  <c r="AB312" i="88"/>
  <c r="AA312" i="88"/>
  <c r="Z312" i="88"/>
  <c r="Y312" i="88"/>
  <c r="X312" i="88"/>
  <c r="W312" i="88"/>
  <c r="V312" i="88"/>
  <c r="U312" i="88"/>
  <c r="T312" i="88"/>
  <c r="S312" i="88"/>
  <c r="R312" i="88"/>
  <c r="Q312" i="88"/>
  <c r="P312" i="88"/>
  <c r="O312" i="88"/>
  <c r="N312" i="88"/>
  <c r="M312" i="88"/>
  <c r="L312" i="88"/>
  <c r="K312" i="88"/>
  <c r="J312" i="88"/>
  <c r="I312" i="88"/>
  <c r="H312" i="88"/>
  <c r="G312" i="88"/>
  <c r="F312" i="88"/>
  <c r="E312" i="88"/>
  <c r="D312" i="88"/>
  <c r="C312" i="88"/>
  <c r="CA311" i="88"/>
  <c r="BZ311" i="88"/>
  <c r="BZ293" i="88" s="1"/>
  <c r="BY311" i="88"/>
  <c r="BX311" i="88"/>
  <c r="BW311" i="88"/>
  <c r="BV311" i="88"/>
  <c r="BU311" i="88"/>
  <c r="BT311" i="88"/>
  <c r="BS311" i="88"/>
  <c r="BR311" i="88"/>
  <c r="BQ311" i="88"/>
  <c r="BP311" i="88"/>
  <c r="BO311" i="88"/>
  <c r="BN311" i="88"/>
  <c r="BM311" i="88"/>
  <c r="BL311" i="88"/>
  <c r="BK311" i="88"/>
  <c r="BJ311" i="88"/>
  <c r="BJ293" i="88" s="1"/>
  <c r="BI311" i="88"/>
  <c r="BH311" i="88"/>
  <c r="BG311" i="88"/>
  <c r="BF311" i="88"/>
  <c r="BE311" i="88"/>
  <c r="BD311" i="88"/>
  <c r="BC311" i="88"/>
  <c r="BB311" i="88"/>
  <c r="BA311" i="88"/>
  <c r="AZ311" i="88"/>
  <c r="AY311" i="88"/>
  <c r="AX311" i="88"/>
  <c r="AW311" i="88"/>
  <c r="AV311" i="88"/>
  <c r="AU311" i="88"/>
  <c r="AT311" i="88"/>
  <c r="AS311" i="88"/>
  <c r="AR311" i="88"/>
  <c r="AQ311" i="88"/>
  <c r="AP311" i="88"/>
  <c r="AO311" i="88"/>
  <c r="AN311" i="88"/>
  <c r="AM311" i="88"/>
  <c r="AL311" i="88"/>
  <c r="AK311" i="88"/>
  <c r="AJ311" i="88"/>
  <c r="AI311" i="88"/>
  <c r="AH311" i="88"/>
  <c r="AG311" i="88"/>
  <c r="AF311" i="88"/>
  <c r="AE311" i="88"/>
  <c r="AD311" i="88"/>
  <c r="AC311" i="88"/>
  <c r="AB311" i="88"/>
  <c r="AA311" i="88"/>
  <c r="Z311" i="88"/>
  <c r="Y311" i="88"/>
  <c r="X311" i="88"/>
  <c r="W311" i="88"/>
  <c r="V311" i="88"/>
  <c r="U311" i="88"/>
  <c r="T311" i="88"/>
  <c r="S311" i="88"/>
  <c r="R311" i="88"/>
  <c r="Q311" i="88"/>
  <c r="P311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C311" i="88"/>
  <c r="CA310" i="88"/>
  <c r="BZ310" i="88"/>
  <c r="BY310" i="88"/>
  <c r="BX310" i="88"/>
  <c r="BW310" i="88"/>
  <c r="BV310" i="88"/>
  <c r="BU310" i="88"/>
  <c r="BT310" i="88"/>
  <c r="BS310" i="88"/>
  <c r="BR310" i="88"/>
  <c r="BQ310" i="88"/>
  <c r="BP310" i="88"/>
  <c r="BO310" i="88"/>
  <c r="BN310" i="88"/>
  <c r="BM310" i="88"/>
  <c r="BL310" i="88"/>
  <c r="BK310" i="88"/>
  <c r="BJ310" i="88"/>
  <c r="BI310" i="88"/>
  <c r="BH310" i="88"/>
  <c r="BG310" i="88"/>
  <c r="BF310" i="88"/>
  <c r="BE310" i="88"/>
  <c r="BD310" i="88"/>
  <c r="BC310" i="88"/>
  <c r="BB310" i="88"/>
  <c r="BA310" i="88"/>
  <c r="AZ310" i="88"/>
  <c r="AY310" i="88"/>
  <c r="AX310" i="88"/>
  <c r="AW310" i="88"/>
  <c r="AV310" i="88"/>
  <c r="AU310" i="88"/>
  <c r="AT310" i="88"/>
  <c r="AS310" i="88"/>
  <c r="AR310" i="88"/>
  <c r="AQ310" i="88"/>
  <c r="AP310" i="88"/>
  <c r="AO310" i="88"/>
  <c r="AN310" i="88"/>
  <c r="AM310" i="88"/>
  <c r="AL310" i="88"/>
  <c r="AK310" i="88"/>
  <c r="AJ310" i="88"/>
  <c r="AI310" i="88"/>
  <c r="AH310" i="88"/>
  <c r="AG310" i="88"/>
  <c r="AF310" i="88"/>
  <c r="AE310" i="88"/>
  <c r="AD310" i="88"/>
  <c r="AC310" i="88"/>
  <c r="AB310" i="88"/>
  <c r="AA310" i="88"/>
  <c r="Z310" i="88"/>
  <c r="Y310" i="88"/>
  <c r="X310" i="88"/>
  <c r="W310" i="88"/>
  <c r="V310" i="88"/>
  <c r="U310" i="88"/>
  <c r="T310" i="88"/>
  <c r="S310" i="88"/>
  <c r="R310" i="88"/>
  <c r="Q310" i="88"/>
  <c r="P310" i="88"/>
  <c r="O310" i="88"/>
  <c r="N310" i="88"/>
  <c r="M310" i="88"/>
  <c r="L310" i="88"/>
  <c r="K310" i="88"/>
  <c r="J310" i="88"/>
  <c r="I310" i="88"/>
  <c r="H310" i="88"/>
  <c r="G310" i="88"/>
  <c r="F310" i="88"/>
  <c r="E310" i="88"/>
  <c r="D310" i="88"/>
  <c r="C310" i="88"/>
  <c r="CA309" i="88"/>
  <c r="BZ309" i="88"/>
  <c r="BY309" i="88"/>
  <c r="BX309" i="88"/>
  <c r="BW309" i="88"/>
  <c r="BV309" i="88"/>
  <c r="BU309" i="88"/>
  <c r="BT309" i="88"/>
  <c r="BS309" i="88"/>
  <c r="BR309" i="88"/>
  <c r="BQ309" i="88"/>
  <c r="BP309" i="88"/>
  <c r="BO309" i="88"/>
  <c r="BN309" i="88"/>
  <c r="BM309" i="88"/>
  <c r="BL309" i="88"/>
  <c r="BK309" i="88"/>
  <c r="BJ309" i="88"/>
  <c r="BI309" i="88"/>
  <c r="BH309" i="88"/>
  <c r="BG309" i="88"/>
  <c r="BF309" i="88"/>
  <c r="BE309" i="88"/>
  <c r="BD309" i="88"/>
  <c r="BC309" i="88"/>
  <c r="BB309" i="88"/>
  <c r="BA309" i="88"/>
  <c r="AZ309" i="88"/>
  <c r="AY309" i="88"/>
  <c r="AX309" i="88"/>
  <c r="AW309" i="88"/>
  <c r="AV309" i="88"/>
  <c r="AU309" i="88"/>
  <c r="AT309" i="88"/>
  <c r="AS309" i="88"/>
  <c r="AR309" i="88"/>
  <c r="AQ309" i="88"/>
  <c r="AP309" i="88"/>
  <c r="AO309" i="88"/>
  <c r="AN309" i="88"/>
  <c r="AM309" i="88"/>
  <c r="AL309" i="88"/>
  <c r="AK309" i="88"/>
  <c r="AJ309" i="88"/>
  <c r="AI309" i="88"/>
  <c r="AH309" i="88"/>
  <c r="AG309" i="88"/>
  <c r="AF309" i="88"/>
  <c r="AE309" i="88"/>
  <c r="AD309" i="88"/>
  <c r="AC309" i="88"/>
  <c r="AB309" i="88"/>
  <c r="AA309" i="88"/>
  <c r="Z309" i="88"/>
  <c r="Y309" i="88"/>
  <c r="X309" i="88"/>
  <c r="W309" i="88"/>
  <c r="V309" i="88"/>
  <c r="U309" i="88"/>
  <c r="T309" i="88"/>
  <c r="S309" i="88"/>
  <c r="R309" i="88"/>
  <c r="Q309" i="88"/>
  <c r="P309" i="88"/>
  <c r="O309" i="88"/>
  <c r="N309" i="88"/>
  <c r="M309" i="88"/>
  <c r="L309" i="88"/>
  <c r="K309" i="88"/>
  <c r="J309" i="88"/>
  <c r="I309" i="88"/>
  <c r="H309" i="88"/>
  <c r="G309" i="88"/>
  <c r="F309" i="88"/>
  <c r="E309" i="88"/>
  <c r="D309" i="88"/>
  <c r="C309" i="88"/>
  <c r="CA308" i="88"/>
  <c r="BZ308" i="88"/>
  <c r="BY308" i="88"/>
  <c r="BX308" i="88"/>
  <c r="BW308" i="88"/>
  <c r="BV308" i="88"/>
  <c r="BU308" i="88"/>
  <c r="BT308" i="88"/>
  <c r="BS308" i="88"/>
  <c r="BR308" i="88"/>
  <c r="BQ308" i="88"/>
  <c r="BP308" i="88"/>
  <c r="BO308" i="88"/>
  <c r="BN308" i="88"/>
  <c r="BM308" i="88"/>
  <c r="BL308" i="88"/>
  <c r="BK308" i="88"/>
  <c r="BJ308" i="88"/>
  <c r="BI308" i="88"/>
  <c r="BH308" i="88"/>
  <c r="BG308" i="88"/>
  <c r="BF308" i="88"/>
  <c r="BE308" i="88"/>
  <c r="BD308" i="88"/>
  <c r="BC308" i="88"/>
  <c r="BB308" i="88"/>
  <c r="BA308" i="88"/>
  <c r="AZ308" i="88"/>
  <c r="AY308" i="88"/>
  <c r="AX308" i="88"/>
  <c r="AW308" i="88"/>
  <c r="AV308" i="88"/>
  <c r="AU308" i="88"/>
  <c r="AT308" i="88"/>
  <c r="AS308" i="88"/>
  <c r="AR308" i="88"/>
  <c r="AQ308" i="88"/>
  <c r="AP308" i="88"/>
  <c r="AO308" i="88"/>
  <c r="AN308" i="88"/>
  <c r="AM308" i="88"/>
  <c r="AL308" i="88"/>
  <c r="AK308" i="88"/>
  <c r="AJ308" i="88"/>
  <c r="AI308" i="88"/>
  <c r="AH308" i="88"/>
  <c r="AG308" i="88"/>
  <c r="AF308" i="88"/>
  <c r="AE308" i="88"/>
  <c r="AD308" i="88"/>
  <c r="AC308" i="88"/>
  <c r="AB308" i="88"/>
  <c r="AA308" i="88"/>
  <c r="Z308" i="88"/>
  <c r="Y308" i="88"/>
  <c r="X308" i="88"/>
  <c r="W308" i="88"/>
  <c r="V308" i="88"/>
  <c r="U308" i="88"/>
  <c r="T308" i="88"/>
  <c r="S308" i="88"/>
  <c r="R308" i="88"/>
  <c r="Q308" i="88"/>
  <c r="P308" i="88"/>
  <c r="O308" i="88"/>
  <c r="N308" i="88"/>
  <c r="M308" i="88"/>
  <c r="L308" i="88"/>
  <c r="K308" i="88"/>
  <c r="J308" i="88"/>
  <c r="I308" i="88"/>
  <c r="H308" i="88"/>
  <c r="G308" i="88"/>
  <c r="F308" i="88"/>
  <c r="E308" i="88"/>
  <c r="D308" i="88"/>
  <c r="C308" i="88"/>
  <c r="CA307" i="88"/>
  <c r="BZ307" i="88"/>
  <c r="BY307" i="88"/>
  <c r="BX307" i="88"/>
  <c r="BW307" i="88"/>
  <c r="BV307" i="88"/>
  <c r="BU307" i="88"/>
  <c r="BT307" i="88"/>
  <c r="BS307" i="88"/>
  <c r="BR307" i="88"/>
  <c r="BQ307" i="88"/>
  <c r="BP307" i="88"/>
  <c r="BO307" i="88"/>
  <c r="BN307" i="88"/>
  <c r="BM307" i="88"/>
  <c r="BL307" i="88"/>
  <c r="BK307" i="88"/>
  <c r="BJ307" i="88"/>
  <c r="BI307" i="88"/>
  <c r="BH307" i="88"/>
  <c r="BG307" i="88"/>
  <c r="BF307" i="88"/>
  <c r="BE307" i="88"/>
  <c r="BD307" i="88"/>
  <c r="BC307" i="88"/>
  <c r="BB307" i="88"/>
  <c r="BA307" i="88"/>
  <c r="AZ307" i="88"/>
  <c r="AY307" i="88"/>
  <c r="AX307" i="88"/>
  <c r="AW307" i="88"/>
  <c r="AV307" i="88"/>
  <c r="AU307" i="88"/>
  <c r="AT307" i="88"/>
  <c r="AS307" i="88"/>
  <c r="AR307" i="88"/>
  <c r="AQ307" i="88"/>
  <c r="AP307" i="88"/>
  <c r="AO307" i="88"/>
  <c r="AN307" i="88"/>
  <c r="AM307" i="88"/>
  <c r="AL307" i="88"/>
  <c r="AK307" i="88"/>
  <c r="AJ307" i="88"/>
  <c r="AI307" i="88"/>
  <c r="AH307" i="88"/>
  <c r="AG307" i="88"/>
  <c r="AF307" i="88"/>
  <c r="AE307" i="88"/>
  <c r="AD307" i="88"/>
  <c r="AC307" i="88"/>
  <c r="AB307" i="88"/>
  <c r="AA307" i="88"/>
  <c r="Z307" i="88"/>
  <c r="Y307" i="88"/>
  <c r="X307" i="88"/>
  <c r="W307" i="88"/>
  <c r="V307" i="88"/>
  <c r="U307" i="88"/>
  <c r="T307" i="88"/>
  <c r="S307" i="88"/>
  <c r="R307" i="88"/>
  <c r="Q307" i="88"/>
  <c r="P307" i="88"/>
  <c r="O307" i="88"/>
  <c r="N307" i="88"/>
  <c r="M307" i="88"/>
  <c r="L307" i="88"/>
  <c r="K307" i="88"/>
  <c r="J307" i="88"/>
  <c r="I307" i="88"/>
  <c r="H307" i="88"/>
  <c r="G307" i="88"/>
  <c r="F307" i="88"/>
  <c r="E307" i="88"/>
  <c r="D307" i="88"/>
  <c r="C307" i="88"/>
  <c r="CA306" i="88"/>
  <c r="BZ306" i="88"/>
  <c r="BY306" i="88"/>
  <c r="BX306" i="88"/>
  <c r="BW306" i="88"/>
  <c r="BV306" i="88"/>
  <c r="BU306" i="88"/>
  <c r="BT306" i="88"/>
  <c r="BS306" i="88"/>
  <c r="BR306" i="88"/>
  <c r="BQ306" i="88"/>
  <c r="BP306" i="88"/>
  <c r="BO306" i="88"/>
  <c r="BN306" i="88"/>
  <c r="BM306" i="88"/>
  <c r="BL306" i="88"/>
  <c r="BK306" i="88"/>
  <c r="BJ306" i="88"/>
  <c r="BI306" i="88"/>
  <c r="BH306" i="88"/>
  <c r="BG306" i="88"/>
  <c r="BF306" i="88"/>
  <c r="BE306" i="88"/>
  <c r="BD306" i="88"/>
  <c r="BC306" i="88"/>
  <c r="BB306" i="88"/>
  <c r="BA306" i="88"/>
  <c r="AZ306" i="88"/>
  <c r="AY306" i="88"/>
  <c r="AX306" i="88"/>
  <c r="AW306" i="88"/>
  <c r="AV306" i="88"/>
  <c r="AU306" i="88"/>
  <c r="AT306" i="88"/>
  <c r="AS306" i="88"/>
  <c r="AR306" i="88"/>
  <c r="AQ306" i="88"/>
  <c r="AP306" i="88"/>
  <c r="AO306" i="88"/>
  <c r="AN306" i="88"/>
  <c r="AM306" i="88"/>
  <c r="AL306" i="88"/>
  <c r="AK306" i="88"/>
  <c r="AJ306" i="88"/>
  <c r="AI306" i="88"/>
  <c r="AH306" i="88"/>
  <c r="AG306" i="88"/>
  <c r="AF306" i="88"/>
  <c r="AE306" i="88"/>
  <c r="AD306" i="88"/>
  <c r="AC306" i="88"/>
  <c r="AB306" i="88"/>
  <c r="AA306" i="88"/>
  <c r="Z306" i="88"/>
  <c r="Y306" i="88"/>
  <c r="X306" i="88"/>
  <c r="W306" i="88"/>
  <c r="V306" i="88"/>
  <c r="U306" i="88"/>
  <c r="T306" i="88"/>
  <c r="S306" i="88"/>
  <c r="R306" i="88"/>
  <c r="Q306" i="88"/>
  <c r="P306" i="88"/>
  <c r="O306" i="88"/>
  <c r="N306" i="88"/>
  <c r="M306" i="88"/>
  <c r="L306" i="88"/>
  <c r="K306" i="88"/>
  <c r="J306" i="88"/>
  <c r="I306" i="88"/>
  <c r="H306" i="88"/>
  <c r="G306" i="88"/>
  <c r="F306" i="88"/>
  <c r="E306" i="88"/>
  <c r="D306" i="88"/>
  <c r="C306" i="88"/>
  <c r="CA305" i="88"/>
  <c r="BZ305" i="88"/>
  <c r="BY305" i="88"/>
  <c r="BX305" i="88"/>
  <c r="BW305" i="88"/>
  <c r="BV305" i="88"/>
  <c r="BU305" i="88"/>
  <c r="BT305" i="88"/>
  <c r="BS305" i="88"/>
  <c r="BR305" i="88"/>
  <c r="BQ305" i="88"/>
  <c r="BP305" i="88"/>
  <c r="BO305" i="88"/>
  <c r="BN305" i="88"/>
  <c r="BM305" i="88"/>
  <c r="BL305" i="88"/>
  <c r="BK305" i="88"/>
  <c r="BJ305" i="88"/>
  <c r="BI305" i="88"/>
  <c r="BH305" i="88"/>
  <c r="BG305" i="88"/>
  <c r="BF305" i="88"/>
  <c r="BE305" i="88"/>
  <c r="BD305" i="88"/>
  <c r="BC305" i="88"/>
  <c r="BB305" i="88"/>
  <c r="BA305" i="88"/>
  <c r="AZ305" i="88"/>
  <c r="AY305" i="88"/>
  <c r="AX305" i="88"/>
  <c r="AW305" i="88"/>
  <c r="AV305" i="88"/>
  <c r="AU305" i="88"/>
  <c r="AT305" i="88"/>
  <c r="AS305" i="88"/>
  <c r="AR305" i="88"/>
  <c r="AQ305" i="88"/>
  <c r="AP305" i="88"/>
  <c r="AO305" i="88"/>
  <c r="AN305" i="88"/>
  <c r="AM305" i="88"/>
  <c r="AL305" i="88"/>
  <c r="AK305" i="88"/>
  <c r="AJ305" i="88"/>
  <c r="AI305" i="88"/>
  <c r="AH305" i="88"/>
  <c r="AG305" i="88"/>
  <c r="AF305" i="88"/>
  <c r="AE305" i="88"/>
  <c r="AD305" i="88"/>
  <c r="AC305" i="88"/>
  <c r="AB305" i="88"/>
  <c r="AA305" i="88"/>
  <c r="Z305" i="88"/>
  <c r="Y305" i="88"/>
  <c r="X305" i="88"/>
  <c r="W305" i="88"/>
  <c r="V305" i="88"/>
  <c r="U305" i="88"/>
  <c r="T305" i="88"/>
  <c r="S305" i="88"/>
  <c r="R305" i="88"/>
  <c r="Q305" i="88"/>
  <c r="P305" i="88"/>
  <c r="O305" i="88"/>
  <c r="N305" i="88"/>
  <c r="M305" i="88"/>
  <c r="L305" i="88"/>
  <c r="K305" i="88"/>
  <c r="J305" i="88"/>
  <c r="I305" i="88"/>
  <c r="H305" i="88"/>
  <c r="G305" i="88"/>
  <c r="F305" i="88"/>
  <c r="E305" i="88"/>
  <c r="D305" i="88"/>
  <c r="C305" i="88"/>
  <c r="CA304" i="88"/>
  <c r="BZ304" i="88"/>
  <c r="BY304" i="88"/>
  <c r="BX304" i="88"/>
  <c r="BW304" i="88"/>
  <c r="BV304" i="88"/>
  <c r="BU304" i="88"/>
  <c r="BT304" i="88"/>
  <c r="BS304" i="88"/>
  <c r="BR304" i="88"/>
  <c r="BQ304" i="88"/>
  <c r="BP304" i="88"/>
  <c r="BO304" i="88"/>
  <c r="BN304" i="88"/>
  <c r="BM304" i="88"/>
  <c r="BL304" i="88"/>
  <c r="BK304" i="88"/>
  <c r="BJ304" i="88"/>
  <c r="BI304" i="88"/>
  <c r="BH304" i="88"/>
  <c r="BG304" i="88"/>
  <c r="BF304" i="88"/>
  <c r="BE304" i="88"/>
  <c r="BD304" i="88"/>
  <c r="BC304" i="88"/>
  <c r="BB304" i="88"/>
  <c r="BA304" i="88"/>
  <c r="AZ304" i="88"/>
  <c r="AY304" i="88"/>
  <c r="AX304" i="88"/>
  <c r="AW304" i="88"/>
  <c r="AV304" i="88"/>
  <c r="AU304" i="88"/>
  <c r="AT304" i="88"/>
  <c r="AS304" i="88"/>
  <c r="AR304" i="88"/>
  <c r="AQ304" i="88"/>
  <c r="AP304" i="88"/>
  <c r="AO304" i="88"/>
  <c r="AN304" i="88"/>
  <c r="AM304" i="88"/>
  <c r="AL304" i="88"/>
  <c r="AK304" i="88"/>
  <c r="AJ304" i="88"/>
  <c r="AI304" i="88"/>
  <c r="AH304" i="88"/>
  <c r="AG304" i="88"/>
  <c r="AF304" i="88"/>
  <c r="AE304" i="88"/>
  <c r="AD304" i="88"/>
  <c r="AC304" i="88"/>
  <c r="AB304" i="88"/>
  <c r="AA304" i="88"/>
  <c r="Z304" i="88"/>
  <c r="Y304" i="88"/>
  <c r="X304" i="88"/>
  <c r="W304" i="88"/>
  <c r="V304" i="88"/>
  <c r="U304" i="88"/>
  <c r="T304" i="88"/>
  <c r="S304" i="88"/>
  <c r="R304" i="88"/>
  <c r="Q304" i="88"/>
  <c r="P304" i="88"/>
  <c r="O304" i="88"/>
  <c r="N304" i="88"/>
  <c r="M304" i="88"/>
  <c r="L304" i="88"/>
  <c r="K304" i="88"/>
  <c r="J304" i="88"/>
  <c r="I304" i="88"/>
  <c r="H304" i="88"/>
  <c r="G304" i="88"/>
  <c r="F304" i="88"/>
  <c r="E304" i="88"/>
  <c r="D304" i="88"/>
  <c r="C304" i="88"/>
  <c r="CA303" i="88"/>
  <c r="BZ303" i="88"/>
  <c r="BY303" i="88"/>
  <c r="BX303" i="88"/>
  <c r="BW303" i="88"/>
  <c r="BV303" i="88"/>
  <c r="BU303" i="88"/>
  <c r="BT303" i="88"/>
  <c r="BS303" i="88"/>
  <c r="BR303" i="88"/>
  <c r="BQ303" i="88"/>
  <c r="BP303" i="88"/>
  <c r="BO303" i="88"/>
  <c r="BN303" i="88"/>
  <c r="BM303" i="88"/>
  <c r="BL303" i="88"/>
  <c r="BK303" i="88"/>
  <c r="BJ303" i="88"/>
  <c r="BI303" i="88"/>
  <c r="BH303" i="88"/>
  <c r="BG303" i="88"/>
  <c r="BF303" i="88"/>
  <c r="BE303" i="88"/>
  <c r="BD303" i="88"/>
  <c r="BC303" i="88"/>
  <c r="BB303" i="88"/>
  <c r="BA303" i="88"/>
  <c r="AZ303" i="88"/>
  <c r="AY303" i="88"/>
  <c r="AX303" i="88"/>
  <c r="AW303" i="88"/>
  <c r="AV303" i="88"/>
  <c r="AU303" i="88"/>
  <c r="AT303" i="88"/>
  <c r="AS303" i="88"/>
  <c r="AR303" i="88"/>
  <c r="AQ303" i="88"/>
  <c r="AP303" i="88"/>
  <c r="AO303" i="88"/>
  <c r="AN303" i="88"/>
  <c r="AM303" i="88"/>
  <c r="AL303" i="88"/>
  <c r="AK303" i="88"/>
  <c r="AJ303" i="88"/>
  <c r="AI303" i="88"/>
  <c r="AH303" i="88"/>
  <c r="AG303" i="88"/>
  <c r="AF303" i="88"/>
  <c r="AE303" i="88"/>
  <c r="AD303" i="88"/>
  <c r="AC303" i="88"/>
  <c r="AB303" i="88"/>
  <c r="AA303" i="88"/>
  <c r="Z303" i="88"/>
  <c r="Y303" i="88"/>
  <c r="X303" i="88"/>
  <c r="W303" i="88"/>
  <c r="V303" i="88"/>
  <c r="U303" i="88"/>
  <c r="T303" i="88"/>
  <c r="S303" i="88"/>
  <c r="R303" i="88"/>
  <c r="Q303" i="88"/>
  <c r="P303" i="88"/>
  <c r="O303" i="88"/>
  <c r="N303" i="88"/>
  <c r="M303" i="88"/>
  <c r="L303" i="88"/>
  <c r="K303" i="88"/>
  <c r="J303" i="88"/>
  <c r="I303" i="88"/>
  <c r="H303" i="88"/>
  <c r="G303" i="88"/>
  <c r="F303" i="88"/>
  <c r="E303" i="88"/>
  <c r="D303" i="88"/>
  <c r="C303" i="88"/>
  <c r="CA302" i="88"/>
  <c r="BZ302" i="88"/>
  <c r="BY302" i="88"/>
  <c r="BX302" i="88"/>
  <c r="BW302" i="88"/>
  <c r="BV302" i="88"/>
  <c r="BU302" i="88"/>
  <c r="BT302" i="88"/>
  <c r="BS302" i="88"/>
  <c r="BR302" i="88"/>
  <c r="BQ302" i="88"/>
  <c r="BP302" i="88"/>
  <c r="BO302" i="88"/>
  <c r="BN302" i="88"/>
  <c r="BM302" i="88"/>
  <c r="BL302" i="88"/>
  <c r="BK302" i="88"/>
  <c r="BJ302" i="88"/>
  <c r="BI302" i="88"/>
  <c r="BH302" i="88"/>
  <c r="BG302" i="88"/>
  <c r="BF302" i="88"/>
  <c r="BE302" i="88"/>
  <c r="BD302" i="88"/>
  <c r="BC302" i="88"/>
  <c r="BB302" i="88"/>
  <c r="BA302" i="88"/>
  <c r="AZ302" i="88"/>
  <c r="AY302" i="88"/>
  <c r="AX302" i="88"/>
  <c r="AW302" i="88"/>
  <c r="AV302" i="88"/>
  <c r="AU302" i="88"/>
  <c r="AT302" i="88"/>
  <c r="AS302" i="88"/>
  <c r="AR302" i="88"/>
  <c r="AQ302" i="88"/>
  <c r="AP302" i="88"/>
  <c r="AO302" i="88"/>
  <c r="AN302" i="88"/>
  <c r="AM302" i="88"/>
  <c r="AL302" i="88"/>
  <c r="AK302" i="88"/>
  <c r="AJ302" i="88"/>
  <c r="AI302" i="88"/>
  <c r="AH302" i="88"/>
  <c r="AG302" i="88"/>
  <c r="AF302" i="88"/>
  <c r="AE302" i="88"/>
  <c r="AD302" i="88"/>
  <c r="AC302" i="88"/>
  <c r="AB302" i="88"/>
  <c r="AA302" i="88"/>
  <c r="Z302" i="88"/>
  <c r="Y302" i="88"/>
  <c r="X302" i="88"/>
  <c r="W302" i="88"/>
  <c r="V302" i="88"/>
  <c r="U302" i="88"/>
  <c r="T302" i="88"/>
  <c r="S302" i="88"/>
  <c r="R302" i="88"/>
  <c r="Q302" i="88"/>
  <c r="P302" i="88"/>
  <c r="O302" i="88"/>
  <c r="N302" i="88"/>
  <c r="M302" i="88"/>
  <c r="L302" i="88"/>
  <c r="K302" i="88"/>
  <c r="J302" i="88"/>
  <c r="I302" i="88"/>
  <c r="H302" i="88"/>
  <c r="G302" i="88"/>
  <c r="F302" i="88"/>
  <c r="E302" i="88"/>
  <c r="D302" i="88"/>
  <c r="C302" i="88"/>
  <c r="CA301" i="88"/>
  <c r="BZ301" i="88"/>
  <c r="BY301" i="88"/>
  <c r="BX301" i="88"/>
  <c r="BW301" i="88"/>
  <c r="BV301" i="88"/>
  <c r="BU301" i="88"/>
  <c r="BT301" i="88"/>
  <c r="BS301" i="88"/>
  <c r="BR301" i="88"/>
  <c r="BQ301" i="88"/>
  <c r="BP301" i="88"/>
  <c r="BO301" i="88"/>
  <c r="BN301" i="88"/>
  <c r="BM301" i="88"/>
  <c r="BL301" i="88"/>
  <c r="BK301" i="88"/>
  <c r="BJ301" i="88"/>
  <c r="BI301" i="88"/>
  <c r="BH301" i="88"/>
  <c r="BG301" i="88"/>
  <c r="BF301" i="88"/>
  <c r="BE301" i="88"/>
  <c r="BD301" i="88"/>
  <c r="BC301" i="88"/>
  <c r="BB301" i="88"/>
  <c r="BA301" i="88"/>
  <c r="AZ301" i="88"/>
  <c r="AY301" i="88"/>
  <c r="AX301" i="88"/>
  <c r="AW301" i="88"/>
  <c r="AV301" i="88"/>
  <c r="AU301" i="88"/>
  <c r="AT301" i="88"/>
  <c r="AS301" i="88"/>
  <c r="AR301" i="88"/>
  <c r="AQ301" i="88"/>
  <c r="AP301" i="88"/>
  <c r="AO301" i="88"/>
  <c r="AN301" i="88"/>
  <c r="AM301" i="88"/>
  <c r="AL301" i="88"/>
  <c r="AK301" i="88"/>
  <c r="AJ301" i="88"/>
  <c r="AI301" i="88"/>
  <c r="AH301" i="88"/>
  <c r="AG301" i="88"/>
  <c r="AF301" i="88"/>
  <c r="AE301" i="88"/>
  <c r="AD301" i="88"/>
  <c r="AC301" i="88"/>
  <c r="AB301" i="88"/>
  <c r="AA301" i="88"/>
  <c r="Z301" i="88"/>
  <c r="Y301" i="88"/>
  <c r="X301" i="88"/>
  <c r="W301" i="88"/>
  <c r="V301" i="88"/>
  <c r="U301" i="88"/>
  <c r="T301" i="88"/>
  <c r="S301" i="88"/>
  <c r="R301" i="88"/>
  <c r="Q301" i="88"/>
  <c r="P301" i="88"/>
  <c r="O301" i="88"/>
  <c r="N301" i="88"/>
  <c r="M301" i="88"/>
  <c r="L301" i="88"/>
  <c r="K301" i="88"/>
  <c r="J301" i="88"/>
  <c r="I301" i="88"/>
  <c r="H301" i="88"/>
  <c r="G301" i="88"/>
  <c r="F301" i="88"/>
  <c r="E301" i="88"/>
  <c r="D301" i="88"/>
  <c r="C301" i="88"/>
  <c r="CA300" i="88"/>
  <c r="BZ300" i="88"/>
  <c r="BY300" i="88"/>
  <c r="BX300" i="88"/>
  <c r="BW300" i="88"/>
  <c r="BV300" i="88"/>
  <c r="BU300" i="88"/>
  <c r="BT300" i="88"/>
  <c r="BS300" i="88"/>
  <c r="BR300" i="88"/>
  <c r="BQ300" i="88"/>
  <c r="BP300" i="88"/>
  <c r="BO300" i="88"/>
  <c r="BN300" i="88"/>
  <c r="BM300" i="88"/>
  <c r="BL300" i="88"/>
  <c r="BK300" i="88"/>
  <c r="BJ300" i="88"/>
  <c r="BI300" i="88"/>
  <c r="BH300" i="88"/>
  <c r="BG300" i="88"/>
  <c r="BF300" i="88"/>
  <c r="BE300" i="88"/>
  <c r="BD300" i="88"/>
  <c r="BC300" i="88"/>
  <c r="BB300" i="88"/>
  <c r="BA300" i="88"/>
  <c r="AZ300" i="88"/>
  <c r="AY300" i="88"/>
  <c r="AX300" i="88"/>
  <c r="AW300" i="88"/>
  <c r="AV300" i="88"/>
  <c r="AU300" i="88"/>
  <c r="AT300" i="88"/>
  <c r="AS300" i="88"/>
  <c r="AR300" i="88"/>
  <c r="AQ300" i="88"/>
  <c r="AP300" i="88"/>
  <c r="AO300" i="88"/>
  <c r="AN300" i="88"/>
  <c r="AM300" i="88"/>
  <c r="AL300" i="88"/>
  <c r="AK300" i="88"/>
  <c r="AJ300" i="88"/>
  <c r="AI300" i="88"/>
  <c r="AH300" i="88"/>
  <c r="AG300" i="88"/>
  <c r="AF300" i="88"/>
  <c r="AE300" i="88"/>
  <c r="AD300" i="88"/>
  <c r="AC300" i="88"/>
  <c r="AB300" i="88"/>
  <c r="AA300" i="88"/>
  <c r="Z300" i="88"/>
  <c r="Y300" i="88"/>
  <c r="X300" i="88"/>
  <c r="W300" i="88"/>
  <c r="V300" i="88"/>
  <c r="U300" i="88"/>
  <c r="T300" i="88"/>
  <c r="S300" i="88"/>
  <c r="R300" i="88"/>
  <c r="Q300" i="88"/>
  <c r="P300" i="88"/>
  <c r="O300" i="88"/>
  <c r="N300" i="88"/>
  <c r="M300" i="88"/>
  <c r="L300" i="88"/>
  <c r="K300" i="88"/>
  <c r="J300" i="88"/>
  <c r="I300" i="88"/>
  <c r="H300" i="88"/>
  <c r="G300" i="88"/>
  <c r="F300" i="88"/>
  <c r="E300" i="88"/>
  <c r="D300" i="88"/>
  <c r="C300" i="88"/>
  <c r="CA299" i="88"/>
  <c r="BZ299" i="88"/>
  <c r="BY299" i="88"/>
  <c r="BX299" i="88"/>
  <c r="BW299" i="88"/>
  <c r="BV299" i="88"/>
  <c r="BU299" i="88"/>
  <c r="BT299" i="88"/>
  <c r="BS299" i="88"/>
  <c r="BR299" i="88"/>
  <c r="BQ299" i="88"/>
  <c r="BP299" i="88"/>
  <c r="BO299" i="88"/>
  <c r="BN299" i="88"/>
  <c r="BM299" i="88"/>
  <c r="BL299" i="88"/>
  <c r="BK299" i="88"/>
  <c r="BJ299" i="88"/>
  <c r="BI299" i="88"/>
  <c r="BH299" i="88"/>
  <c r="BG299" i="88"/>
  <c r="BF299" i="88"/>
  <c r="BE299" i="88"/>
  <c r="BD299" i="88"/>
  <c r="BC299" i="88"/>
  <c r="BB299" i="88"/>
  <c r="BA299" i="88"/>
  <c r="AZ299" i="88"/>
  <c r="AY299" i="88"/>
  <c r="AX299" i="88"/>
  <c r="AW299" i="88"/>
  <c r="AV299" i="88"/>
  <c r="AU299" i="88"/>
  <c r="AT299" i="88"/>
  <c r="AS299" i="88"/>
  <c r="AR299" i="88"/>
  <c r="AQ299" i="88"/>
  <c r="AP299" i="88"/>
  <c r="AO299" i="88"/>
  <c r="AN299" i="88"/>
  <c r="AM299" i="88"/>
  <c r="AL299" i="88"/>
  <c r="AK299" i="88"/>
  <c r="AJ299" i="88"/>
  <c r="AI299" i="88"/>
  <c r="AH299" i="88"/>
  <c r="AG299" i="88"/>
  <c r="AF299" i="88"/>
  <c r="AE299" i="88"/>
  <c r="AD299" i="88"/>
  <c r="AC299" i="88"/>
  <c r="AB299" i="88"/>
  <c r="AA299" i="88"/>
  <c r="Z299" i="88"/>
  <c r="Y299" i="88"/>
  <c r="X299" i="88"/>
  <c r="W299" i="88"/>
  <c r="V299" i="88"/>
  <c r="U299" i="88"/>
  <c r="T299" i="88"/>
  <c r="S299" i="88"/>
  <c r="R299" i="88"/>
  <c r="Q299" i="88"/>
  <c r="P299" i="88"/>
  <c r="O299" i="88"/>
  <c r="N299" i="88"/>
  <c r="M299" i="88"/>
  <c r="L299" i="88"/>
  <c r="K299" i="88"/>
  <c r="J299" i="88"/>
  <c r="I299" i="88"/>
  <c r="H299" i="88"/>
  <c r="G299" i="88"/>
  <c r="F299" i="88"/>
  <c r="E299" i="88"/>
  <c r="D299" i="88"/>
  <c r="C299" i="88"/>
  <c r="CA298" i="88"/>
  <c r="BZ298" i="88"/>
  <c r="BY298" i="88"/>
  <c r="BX298" i="88"/>
  <c r="BW298" i="88"/>
  <c r="BV298" i="88"/>
  <c r="BU298" i="88"/>
  <c r="BT298" i="88"/>
  <c r="BS298" i="88"/>
  <c r="BR298" i="88"/>
  <c r="BQ298" i="88"/>
  <c r="BP298" i="88"/>
  <c r="BO298" i="88"/>
  <c r="BN298" i="88"/>
  <c r="BM298" i="88"/>
  <c r="BL298" i="88"/>
  <c r="BK298" i="88"/>
  <c r="BJ298" i="88"/>
  <c r="BI298" i="88"/>
  <c r="BH298" i="88"/>
  <c r="BG298" i="88"/>
  <c r="BF298" i="88"/>
  <c r="BE298" i="88"/>
  <c r="BD298" i="88"/>
  <c r="BC298" i="88"/>
  <c r="BB298" i="88"/>
  <c r="BA298" i="88"/>
  <c r="AZ298" i="88"/>
  <c r="AY298" i="88"/>
  <c r="AX298" i="88"/>
  <c r="AW298" i="88"/>
  <c r="AV298" i="88"/>
  <c r="AU298" i="88"/>
  <c r="AT298" i="88"/>
  <c r="AS298" i="88"/>
  <c r="AR298" i="88"/>
  <c r="AQ298" i="88"/>
  <c r="AP298" i="88"/>
  <c r="AO298" i="88"/>
  <c r="AN298" i="88"/>
  <c r="AM298" i="88"/>
  <c r="AL298" i="88"/>
  <c r="AK298" i="88"/>
  <c r="AJ298" i="88"/>
  <c r="AI298" i="88"/>
  <c r="AH298" i="88"/>
  <c r="AG298" i="88"/>
  <c r="AF298" i="88"/>
  <c r="AE298" i="88"/>
  <c r="AD298" i="88"/>
  <c r="AC298" i="88"/>
  <c r="AB298" i="88"/>
  <c r="AA298" i="88"/>
  <c r="Z298" i="88"/>
  <c r="Y298" i="88"/>
  <c r="X298" i="88"/>
  <c r="W298" i="88"/>
  <c r="V298" i="88"/>
  <c r="U298" i="88"/>
  <c r="T298" i="88"/>
  <c r="S298" i="88"/>
  <c r="R298" i="88"/>
  <c r="Q298" i="88"/>
  <c r="P298" i="88"/>
  <c r="O298" i="88"/>
  <c r="N298" i="88"/>
  <c r="M298" i="88"/>
  <c r="L298" i="88"/>
  <c r="K298" i="88"/>
  <c r="J298" i="88"/>
  <c r="I298" i="88"/>
  <c r="H298" i="88"/>
  <c r="G298" i="88"/>
  <c r="F298" i="88"/>
  <c r="E298" i="88"/>
  <c r="D298" i="88"/>
  <c r="C298" i="88"/>
  <c r="CA297" i="88"/>
  <c r="BZ297" i="88"/>
  <c r="BY297" i="88"/>
  <c r="BX297" i="88"/>
  <c r="BW297" i="88"/>
  <c r="BV297" i="88"/>
  <c r="BU297" i="88"/>
  <c r="BT297" i="88"/>
  <c r="BS297" i="88"/>
  <c r="BR297" i="88"/>
  <c r="BQ297" i="88"/>
  <c r="BP297" i="88"/>
  <c r="BO297" i="88"/>
  <c r="BN297" i="88"/>
  <c r="BM297" i="88"/>
  <c r="BL297" i="88"/>
  <c r="BK297" i="88"/>
  <c r="BJ297" i="88"/>
  <c r="BI297" i="88"/>
  <c r="BH297" i="88"/>
  <c r="BG297" i="88"/>
  <c r="BF297" i="88"/>
  <c r="BE297" i="88"/>
  <c r="BD297" i="88"/>
  <c r="BC297" i="88"/>
  <c r="BB297" i="88"/>
  <c r="BA297" i="88"/>
  <c r="AZ297" i="88"/>
  <c r="AY297" i="88"/>
  <c r="AX297" i="88"/>
  <c r="AW297" i="88"/>
  <c r="AV297" i="88"/>
  <c r="AU297" i="88"/>
  <c r="AT297" i="88"/>
  <c r="AS297" i="88"/>
  <c r="AR297" i="88"/>
  <c r="AQ297" i="88"/>
  <c r="AP297" i="88"/>
  <c r="AO297" i="88"/>
  <c r="AN297" i="88"/>
  <c r="AM297" i="88"/>
  <c r="AL297" i="88"/>
  <c r="AK297" i="88"/>
  <c r="AJ297" i="88"/>
  <c r="AI297" i="88"/>
  <c r="AH297" i="88"/>
  <c r="AG297" i="88"/>
  <c r="AF297" i="88"/>
  <c r="AE297" i="88"/>
  <c r="AD297" i="88"/>
  <c r="AC297" i="88"/>
  <c r="AB297" i="88"/>
  <c r="AA297" i="88"/>
  <c r="Z297" i="88"/>
  <c r="Y297" i="88"/>
  <c r="X297" i="88"/>
  <c r="W297" i="88"/>
  <c r="V297" i="88"/>
  <c r="U297" i="88"/>
  <c r="T297" i="88"/>
  <c r="S297" i="88"/>
  <c r="R297" i="88"/>
  <c r="Q297" i="88"/>
  <c r="P297" i="88"/>
  <c r="O297" i="88"/>
  <c r="N297" i="88"/>
  <c r="M297" i="88"/>
  <c r="L297" i="88"/>
  <c r="K297" i="88"/>
  <c r="J297" i="88"/>
  <c r="I297" i="88"/>
  <c r="H297" i="88"/>
  <c r="G297" i="88"/>
  <c r="F297" i="88"/>
  <c r="E297" i="88"/>
  <c r="D297" i="88"/>
  <c r="C297" i="88"/>
  <c r="CA296" i="88"/>
  <c r="BZ296" i="88"/>
  <c r="BY296" i="88"/>
  <c r="BX296" i="88"/>
  <c r="BW296" i="88"/>
  <c r="BV296" i="88"/>
  <c r="BU296" i="88"/>
  <c r="BT296" i="88"/>
  <c r="BS296" i="88"/>
  <c r="BR296" i="88"/>
  <c r="BQ296" i="88"/>
  <c r="BP296" i="88"/>
  <c r="BO296" i="88"/>
  <c r="BN296" i="88"/>
  <c r="BM296" i="88"/>
  <c r="BL296" i="88"/>
  <c r="BK296" i="88"/>
  <c r="BJ296" i="88"/>
  <c r="BI296" i="88"/>
  <c r="BH296" i="88"/>
  <c r="BG296" i="88"/>
  <c r="BF296" i="88"/>
  <c r="BE296" i="88"/>
  <c r="BD296" i="88"/>
  <c r="BC296" i="88"/>
  <c r="BB296" i="88"/>
  <c r="BA296" i="88"/>
  <c r="AZ296" i="88"/>
  <c r="AY296" i="88"/>
  <c r="AX296" i="88"/>
  <c r="AW296" i="88"/>
  <c r="AV296" i="88"/>
  <c r="AU296" i="88"/>
  <c r="AT296" i="88"/>
  <c r="AS296" i="88"/>
  <c r="AR296" i="88"/>
  <c r="AQ296" i="88"/>
  <c r="AP296" i="88"/>
  <c r="AO296" i="88"/>
  <c r="AN296" i="88"/>
  <c r="AM296" i="88"/>
  <c r="AL296" i="88"/>
  <c r="AK296" i="88"/>
  <c r="AJ296" i="88"/>
  <c r="AI296" i="88"/>
  <c r="AH296" i="88"/>
  <c r="AG296" i="88"/>
  <c r="AF296" i="88"/>
  <c r="AE296" i="88"/>
  <c r="AD296" i="88"/>
  <c r="AC296" i="88"/>
  <c r="AB296" i="88"/>
  <c r="AA296" i="88"/>
  <c r="Z296" i="88"/>
  <c r="Y296" i="88"/>
  <c r="X296" i="88"/>
  <c r="W296" i="88"/>
  <c r="V296" i="88"/>
  <c r="U296" i="88"/>
  <c r="T296" i="88"/>
  <c r="S296" i="88"/>
  <c r="R296" i="88"/>
  <c r="Q296" i="88"/>
  <c r="P296" i="88"/>
  <c r="O296" i="88"/>
  <c r="N296" i="88"/>
  <c r="M296" i="88"/>
  <c r="L296" i="88"/>
  <c r="K296" i="88"/>
  <c r="J296" i="88"/>
  <c r="I296" i="88"/>
  <c r="H296" i="88"/>
  <c r="G296" i="88"/>
  <c r="F296" i="88"/>
  <c r="E296" i="88"/>
  <c r="D296" i="88"/>
  <c r="C296" i="88"/>
  <c r="CA295" i="88"/>
  <c r="BZ295" i="88"/>
  <c r="BY295" i="88"/>
  <c r="BX295" i="88"/>
  <c r="BW295" i="88"/>
  <c r="BV295" i="88"/>
  <c r="BU295" i="88"/>
  <c r="BT295" i="88"/>
  <c r="BS295" i="88"/>
  <c r="BR295" i="88"/>
  <c r="BQ295" i="88"/>
  <c r="BP295" i="88"/>
  <c r="BO295" i="88"/>
  <c r="BN295" i="88"/>
  <c r="BM295" i="88"/>
  <c r="BL295" i="88"/>
  <c r="BK295" i="88"/>
  <c r="BJ295" i="88"/>
  <c r="BI295" i="88"/>
  <c r="BH295" i="88"/>
  <c r="BG295" i="88"/>
  <c r="BF295" i="88"/>
  <c r="BE295" i="88"/>
  <c r="BD295" i="88"/>
  <c r="BC295" i="88"/>
  <c r="BB295" i="88"/>
  <c r="BA295" i="88"/>
  <c r="AZ295" i="88"/>
  <c r="AY295" i="88"/>
  <c r="AX295" i="88"/>
  <c r="AW295" i="88"/>
  <c r="AV295" i="88"/>
  <c r="AU295" i="88"/>
  <c r="AT295" i="88"/>
  <c r="AS295" i="88"/>
  <c r="AR295" i="88"/>
  <c r="AQ295" i="88"/>
  <c r="AP295" i="88"/>
  <c r="AO295" i="88"/>
  <c r="AN295" i="88"/>
  <c r="AM295" i="88"/>
  <c r="AL295" i="88"/>
  <c r="AK295" i="88"/>
  <c r="AJ295" i="88"/>
  <c r="AI295" i="88"/>
  <c r="AH295" i="88"/>
  <c r="AG295" i="88"/>
  <c r="AF295" i="88"/>
  <c r="AE295" i="88"/>
  <c r="AD295" i="88"/>
  <c r="AC295" i="88"/>
  <c r="AB295" i="88"/>
  <c r="AA295" i="88"/>
  <c r="Z295" i="88"/>
  <c r="Y295" i="88"/>
  <c r="X295" i="88"/>
  <c r="W295" i="88"/>
  <c r="V295" i="88"/>
  <c r="U295" i="88"/>
  <c r="T295" i="88"/>
  <c r="S295" i="88"/>
  <c r="R295" i="88"/>
  <c r="Q295" i="88"/>
  <c r="P295" i="88"/>
  <c r="O295" i="88"/>
  <c r="N295" i="88"/>
  <c r="M295" i="88"/>
  <c r="L295" i="88"/>
  <c r="K295" i="88"/>
  <c r="J295" i="88"/>
  <c r="I295" i="88"/>
  <c r="H295" i="88"/>
  <c r="G295" i="88"/>
  <c r="F295" i="88"/>
  <c r="E295" i="88"/>
  <c r="D295" i="88"/>
  <c r="C295" i="88"/>
  <c r="CA294" i="88"/>
  <c r="CA293" i="88" s="1"/>
  <c r="BZ294" i="88"/>
  <c r="BY294" i="88"/>
  <c r="BX294" i="88"/>
  <c r="BW294" i="88"/>
  <c r="BW293" i="88" s="1"/>
  <c r="BV294" i="88"/>
  <c r="BU294" i="88"/>
  <c r="BU293" i="88" s="1"/>
  <c r="BT294" i="88"/>
  <c r="BT293" i="88" s="1"/>
  <c r="BS294" i="88"/>
  <c r="BS293" i="88" s="1"/>
  <c r="BR294" i="88"/>
  <c r="BQ294" i="88"/>
  <c r="BQ293" i="88" s="1"/>
  <c r="BP294" i="88"/>
  <c r="BP293" i="88" s="1"/>
  <c r="BO294" i="88"/>
  <c r="BO293" i="88" s="1"/>
  <c r="BN294" i="88"/>
  <c r="BM294" i="88"/>
  <c r="BL294" i="88"/>
  <c r="BL293" i="88" s="1"/>
  <c r="BK294" i="88"/>
  <c r="BK293" i="88" s="1"/>
  <c r="BJ294" i="88"/>
  <c r="BI294" i="88"/>
  <c r="BH294" i="88"/>
  <c r="BG294" i="88"/>
  <c r="BG293" i="88" s="1"/>
  <c r="BF294" i="88"/>
  <c r="BE294" i="88"/>
  <c r="BE293" i="88" s="1"/>
  <c r="BD294" i="88"/>
  <c r="BD293" i="88" s="1"/>
  <c r="BC294" i="88"/>
  <c r="BC293" i="88" s="1"/>
  <c r="BB294" i="88"/>
  <c r="BA294" i="88"/>
  <c r="BA293" i="88" s="1"/>
  <c r="AZ294" i="88"/>
  <c r="AZ293" i="88" s="1"/>
  <c r="AY294" i="88"/>
  <c r="AY293" i="88" s="1"/>
  <c r="AX294" i="88"/>
  <c r="AW294" i="88"/>
  <c r="AV294" i="88"/>
  <c r="AV293" i="88" s="1"/>
  <c r="AU294" i="88"/>
  <c r="AU293" i="88" s="1"/>
  <c r="AT294" i="88"/>
  <c r="AS294" i="88"/>
  <c r="AR294" i="88"/>
  <c r="AR293" i="88" s="1"/>
  <c r="AQ294" i="88"/>
  <c r="AQ293" i="88" s="1"/>
  <c r="AP294" i="88"/>
  <c r="AO294" i="88"/>
  <c r="AN294" i="88"/>
  <c r="AN293" i="88" s="1"/>
  <c r="AM294" i="88"/>
  <c r="AM293" i="88" s="1"/>
  <c r="AL294" i="88"/>
  <c r="AK294" i="88"/>
  <c r="AJ294" i="88"/>
  <c r="AJ293" i="88" s="1"/>
  <c r="AI294" i="88"/>
  <c r="AI293" i="88" s="1"/>
  <c r="AH294" i="88"/>
  <c r="AG294" i="88"/>
  <c r="AF294" i="88"/>
  <c r="AF293" i="88" s="1"/>
  <c r="AE294" i="88"/>
  <c r="AE293" i="88" s="1"/>
  <c r="AD294" i="88"/>
  <c r="AC294" i="88"/>
  <c r="AB294" i="88"/>
  <c r="AB293" i="88" s="1"/>
  <c r="AA294" i="88"/>
  <c r="AA293" i="88" s="1"/>
  <c r="Z294" i="88"/>
  <c r="Y294" i="88"/>
  <c r="X294" i="88"/>
  <c r="X293" i="88" s="1"/>
  <c r="W294" i="88"/>
  <c r="W293" i="88" s="1"/>
  <c r="V294" i="88"/>
  <c r="U294" i="88"/>
  <c r="T294" i="88"/>
  <c r="T293" i="88" s="1"/>
  <c r="S294" i="88"/>
  <c r="S293" i="88" s="1"/>
  <c r="R294" i="88"/>
  <c r="Q294" i="88"/>
  <c r="P294" i="88"/>
  <c r="P293" i="88" s="1"/>
  <c r="O294" i="88"/>
  <c r="O293" i="88" s="1"/>
  <c r="N294" i="88"/>
  <c r="M294" i="88"/>
  <c r="L294" i="88"/>
  <c r="L293" i="88" s="1"/>
  <c r="K294" i="88"/>
  <c r="K293" i="88" s="1"/>
  <c r="J294" i="88"/>
  <c r="I294" i="88"/>
  <c r="H294" i="88"/>
  <c r="H293" i="88" s="1"/>
  <c r="G294" i="88"/>
  <c r="G293" i="88" s="1"/>
  <c r="F294" i="88"/>
  <c r="E294" i="88"/>
  <c r="D294" i="88"/>
  <c r="D293" i="88" s="1"/>
  <c r="C294" i="88"/>
  <c r="C293" i="88" s="1"/>
  <c r="BY293" i="88"/>
  <c r="BX293" i="88"/>
  <c r="BV293" i="88"/>
  <c r="BR293" i="88"/>
  <c r="BN293" i="88"/>
  <c r="BM293" i="88"/>
  <c r="BI293" i="88"/>
  <c r="BH293" i="88"/>
  <c r="BF293" i="88"/>
  <c r="BB293" i="88"/>
  <c r="AX293" i="88"/>
  <c r="AW293" i="88"/>
  <c r="AT293" i="88"/>
  <c r="AS293" i="88"/>
  <c r="AP293" i="88"/>
  <c r="AO293" i="88"/>
  <c r="AL293" i="88"/>
  <c r="AK293" i="88"/>
  <c r="AH293" i="88"/>
  <c r="AG293" i="88"/>
  <c r="AD293" i="88"/>
  <c r="AC293" i="88"/>
  <c r="Z293" i="88"/>
  <c r="Y293" i="88"/>
  <c r="V293" i="88"/>
  <c r="U293" i="88"/>
  <c r="R293" i="88"/>
  <c r="Q293" i="88"/>
  <c r="N293" i="88"/>
  <c r="M293" i="88"/>
  <c r="J293" i="88"/>
  <c r="I293" i="88"/>
  <c r="F293" i="88"/>
  <c r="E293" i="88"/>
  <c r="CA292" i="88"/>
  <c r="BZ292" i="88"/>
  <c r="BY292" i="88"/>
  <c r="BX292" i="88"/>
  <c r="BW292" i="88"/>
  <c r="BV292" i="88"/>
  <c r="BU292" i="88"/>
  <c r="BT292" i="88"/>
  <c r="BS292" i="88"/>
  <c r="BR292" i="88"/>
  <c r="BQ292" i="88"/>
  <c r="BP292" i="88"/>
  <c r="BO292" i="88"/>
  <c r="BN292" i="88"/>
  <c r="BM292" i="88"/>
  <c r="BL292" i="88"/>
  <c r="BK292" i="88"/>
  <c r="BJ292" i="88"/>
  <c r="BI292" i="88"/>
  <c r="BH292" i="88"/>
  <c r="BG292" i="88"/>
  <c r="BF292" i="88"/>
  <c r="BE292" i="88"/>
  <c r="BD292" i="88"/>
  <c r="BC292" i="88"/>
  <c r="BB292" i="88"/>
  <c r="BA292" i="88"/>
  <c r="AZ292" i="88"/>
  <c r="AY292" i="88"/>
  <c r="AX292" i="88"/>
  <c r="AW292" i="88"/>
  <c r="AV292" i="88"/>
  <c r="AU292" i="88"/>
  <c r="AT292" i="88"/>
  <c r="AS292" i="88"/>
  <c r="AR292" i="88"/>
  <c r="AQ292" i="88"/>
  <c r="AP292" i="88"/>
  <c r="AO292" i="88"/>
  <c r="AN292" i="88"/>
  <c r="AM292" i="88"/>
  <c r="AL292" i="88"/>
  <c r="AK292" i="88"/>
  <c r="AJ292" i="88"/>
  <c r="AI292" i="88"/>
  <c r="AH292" i="88"/>
  <c r="AG292" i="88"/>
  <c r="AF292" i="88"/>
  <c r="AE292" i="88"/>
  <c r="AD292" i="88"/>
  <c r="AC292" i="88"/>
  <c r="AB292" i="88"/>
  <c r="AA292" i="88"/>
  <c r="Z292" i="88"/>
  <c r="Y292" i="88"/>
  <c r="X292" i="88"/>
  <c r="W292" i="88"/>
  <c r="V292" i="88"/>
  <c r="U292" i="88"/>
  <c r="T292" i="88"/>
  <c r="S292" i="88"/>
  <c r="R292" i="88"/>
  <c r="Q292" i="88"/>
  <c r="P292" i="88"/>
  <c r="O292" i="88"/>
  <c r="N292" i="88"/>
  <c r="M292" i="88"/>
  <c r="L292" i="88"/>
  <c r="K292" i="88"/>
  <c r="J292" i="88"/>
  <c r="I292" i="88"/>
  <c r="H292" i="88"/>
  <c r="G292" i="88"/>
  <c r="F292" i="88"/>
  <c r="E292" i="88"/>
  <c r="D292" i="88"/>
  <c r="C292" i="88"/>
  <c r="CA291" i="88"/>
  <c r="BZ291" i="88"/>
  <c r="BY291" i="88"/>
  <c r="BX291" i="88"/>
  <c r="BW291" i="88"/>
  <c r="BV291" i="88"/>
  <c r="BU291" i="88"/>
  <c r="BT291" i="88"/>
  <c r="BS291" i="88"/>
  <c r="BR291" i="88"/>
  <c r="BQ291" i="88"/>
  <c r="BP291" i="88"/>
  <c r="BO291" i="88"/>
  <c r="BN291" i="88"/>
  <c r="BM291" i="88"/>
  <c r="BL291" i="88"/>
  <c r="BK291" i="88"/>
  <c r="BJ291" i="88"/>
  <c r="BI291" i="88"/>
  <c r="BH291" i="88"/>
  <c r="BG291" i="88"/>
  <c r="BF291" i="88"/>
  <c r="BE291" i="88"/>
  <c r="BD291" i="88"/>
  <c r="BC291" i="88"/>
  <c r="BB291" i="88"/>
  <c r="BA291" i="88"/>
  <c r="AZ291" i="88"/>
  <c r="AY291" i="88"/>
  <c r="AX291" i="88"/>
  <c r="AW291" i="88"/>
  <c r="AV291" i="88"/>
  <c r="AU291" i="88"/>
  <c r="AT291" i="88"/>
  <c r="AS291" i="88"/>
  <c r="AR291" i="88"/>
  <c r="AQ291" i="88"/>
  <c r="AP291" i="88"/>
  <c r="AO291" i="88"/>
  <c r="AN291" i="88"/>
  <c r="AM291" i="88"/>
  <c r="AL291" i="88"/>
  <c r="AK291" i="88"/>
  <c r="AJ291" i="88"/>
  <c r="AI291" i="88"/>
  <c r="AH291" i="88"/>
  <c r="AG291" i="88"/>
  <c r="AF291" i="88"/>
  <c r="AE291" i="88"/>
  <c r="AD291" i="88"/>
  <c r="AC291" i="88"/>
  <c r="AB291" i="88"/>
  <c r="AA291" i="88"/>
  <c r="Z291" i="88"/>
  <c r="Y291" i="88"/>
  <c r="X291" i="88"/>
  <c r="W291" i="88"/>
  <c r="V291" i="88"/>
  <c r="U291" i="88"/>
  <c r="T291" i="88"/>
  <c r="S291" i="88"/>
  <c r="R291" i="88"/>
  <c r="Q291" i="88"/>
  <c r="P291" i="88"/>
  <c r="O291" i="88"/>
  <c r="N291" i="88"/>
  <c r="M291" i="88"/>
  <c r="L291" i="88"/>
  <c r="K291" i="88"/>
  <c r="J291" i="88"/>
  <c r="I291" i="88"/>
  <c r="H291" i="88"/>
  <c r="G291" i="88"/>
  <c r="F291" i="88"/>
  <c r="E291" i="88"/>
  <c r="D291" i="88"/>
  <c r="C291" i="88"/>
  <c r="CA290" i="88"/>
  <c r="BZ290" i="88"/>
  <c r="BY290" i="88"/>
  <c r="BX290" i="88"/>
  <c r="BW290" i="88"/>
  <c r="BV290" i="88"/>
  <c r="BU290" i="88"/>
  <c r="BT290" i="88"/>
  <c r="BS290" i="88"/>
  <c r="BR290" i="88"/>
  <c r="BQ290" i="88"/>
  <c r="BP290" i="88"/>
  <c r="BO290" i="88"/>
  <c r="BN290" i="88"/>
  <c r="BM290" i="88"/>
  <c r="BL290" i="88"/>
  <c r="BK290" i="88"/>
  <c r="BJ290" i="88"/>
  <c r="BI290" i="88"/>
  <c r="BH290" i="88"/>
  <c r="BG290" i="88"/>
  <c r="BF290" i="88"/>
  <c r="BE290" i="88"/>
  <c r="BD290" i="88"/>
  <c r="BC290" i="88"/>
  <c r="BB290" i="88"/>
  <c r="BA290" i="88"/>
  <c r="AZ290" i="88"/>
  <c r="AY290" i="88"/>
  <c r="AX290" i="88"/>
  <c r="AW290" i="88"/>
  <c r="AV290" i="88"/>
  <c r="AU290" i="88"/>
  <c r="AT290" i="88"/>
  <c r="AS290" i="88"/>
  <c r="AR290" i="88"/>
  <c r="AQ290" i="88"/>
  <c r="AP290" i="88"/>
  <c r="AO290" i="88"/>
  <c r="AN290" i="88"/>
  <c r="AM290" i="88"/>
  <c r="AL290" i="88"/>
  <c r="AK290" i="88"/>
  <c r="AJ290" i="88"/>
  <c r="AI290" i="88"/>
  <c r="AH290" i="88"/>
  <c r="AG290" i="88"/>
  <c r="AF290" i="88"/>
  <c r="AE290" i="88"/>
  <c r="AD290" i="88"/>
  <c r="AC290" i="88"/>
  <c r="AB290" i="88"/>
  <c r="AA290" i="88"/>
  <c r="Z290" i="88"/>
  <c r="Y290" i="88"/>
  <c r="X290" i="88"/>
  <c r="W290" i="88"/>
  <c r="V290" i="88"/>
  <c r="U290" i="88"/>
  <c r="T290" i="88"/>
  <c r="S290" i="88"/>
  <c r="R290" i="88"/>
  <c r="Q290" i="88"/>
  <c r="P290" i="88"/>
  <c r="O290" i="88"/>
  <c r="N290" i="88"/>
  <c r="M290" i="88"/>
  <c r="L290" i="88"/>
  <c r="K290" i="88"/>
  <c r="J290" i="88"/>
  <c r="I290" i="88"/>
  <c r="H290" i="88"/>
  <c r="G290" i="88"/>
  <c r="F290" i="88"/>
  <c r="E290" i="88"/>
  <c r="D290" i="88"/>
  <c r="C290" i="88"/>
  <c r="CA289" i="88"/>
  <c r="BZ289" i="88"/>
  <c r="BY289" i="88"/>
  <c r="BX289" i="88"/>
  <c r="BW289" i="88"/>
  <c r="BV289" i="88"/>
  <c r="BU289" i="88"/>
  <c r="BT289" i="88"/>
  <c r="BS289" i="88"/>
  <c r="BR289" i="88"/>
  <c r="BQ289" i="88"/>
  <c r="BP289" i="88"/>
  <c r="BO289" i="88"/>
  <c r="BN289" i="88"/>
  <c r="BM289" i="88"/>
  <c r="BL289" i="88"/>
  <c r="BK289" i="88"/>
  <c r="BJ289" i="88"/>
  <c r="BI289" i="88"/>
  <c r="BH289" i="88"/>
  <c r="BG289" i="88"/>
  <c r="BF289" i="88"/>
  <c r="BE289" i="88"/>
  <c r="BD289" i="88"/>
  <c r="BC289" i="88"/>
  <c r="BB289" i="88"/>
  <c r="BA289" i="88"/>
  <c r="AZ289" i="88"/>
  <c r="AY289" i="88"/>
  <c r="AX289" i="88"/>
  <c r="AW289" i="88"/>
  <c r="AV289" i="88"/>
  <c r="AU289" i="88"/>
  <c r="AT289" i="88"/>
  <c r="AS289" i="88"/>
  <c r="AR289" i="88"/>
  <c r="AQ289" i="88"/>
  <c r="AP289" i="88"/>
  <c r="AO289" i="88"/>
  <c r="AN289" i="88"/>
  <c r="AM289" i="88"/>
  <c r="AL289" i="88"/>
  <c r="AK289" i="88"/>
  <c r="AJ289" i="88"/>
  <c r="AI289" i="88"/>
  <c r="AH289" i="88"/>
  <c r="AG289" i="88"/>
  <c r="AF289" i="88"/>
  <c r="AE289" i="88"/>
  <c r="AD289" i="88"/>
  <c r="AC289" i="88"/>
  <c r="AB289" i="88"/>
  <c r="AA289" i="88"/>
  <c r="Z289" i="88"/>
  <c r="Y289" i="88"/>
  <c r="X289" i="88"/>
  <c r="W289" i="88"/>
  <c r="V289" i="88"/>
  <c r="U289" i="88"/>
  <c r="T289" i="88"/>
  <c r="S289" i="88"/>
  <c r="R289" i="88"/>
  <c r="Q289" i="88"/>
  <c r="P289" i="88"/>
  <c r="O289" i="88"/>
  <c r="N289" i="88"/>
  <c r="M289" i="88"/>
  <c r="L289" i="88"/>
  <c r="K289" i="88"/>
  <c r="J289" i="88"/>
  <c r="I289" i="88"/>
  <c r="H289" i="88"/>
  <c r="G289" i="88"/>
  <c r="F289" i="88"/>
  <c r="E289" i="88"/>
  <c r="D289" i="88"/>
  <c r="C289" i="88"/>
  <c r="CA288" i="88"/>
  <c r="BZ288" i="88"/>
  <c r="BY288" i="88"/>
  <c r="BX288" i="88"/>
  <c r="BW288" i="88"/>
  <c r="BV288" i="88"/>
  <c r="BU288" i="88"/>
  <c r="BT288" i="88"/>
  <c r="BS288" i="88"/>
  <c r="BR288" i="88"/>
  <c r="BQ288" i="88"/>
  <c r="BP288" i="88"/>
  <c r="BO288" i="88"/>
  <c r="BN288" i="88"/>
  <c r="BM288" i="88"/>
  <c r="BL288" i="88"/>
  <c r="BK288" i="88"/>
  <c r="BJ288" i="88"/>
  <c r="BI288" i="88"/>
  <c r="BH288" i="88"/>
  <c r="BG288" i="88"/>
  <c r="BF288" i="88"/>
  <c r="BE288" i="88"/>
  <c r="BD288" i="88"/>
  <c r="BC288" i="88"/>
  <c r="BB288" i="88"/>
  <c r="BA288" i="88"/>
  <c r="AZ288" i="88"/>
  <c r="AY288" i="88"/>
  <c r="AX288" i="88"/>
  <c r="AW288" i="88"/>
  <c r="AV288" i="88"/>
  <c r="AU288" i="88"/>
  <c r="AT288" i="88"/>
  <c r="AS288" i="88"/>
  <c r="AR288" i="88"/>
  <c r="AQ288" i="88"/>
  <c r="AP288" i="88"/>
  <c r="AO288" i="88"/>
  <c r="AN288" i="88"/>
  <c r="AM288" i="88"/>
  <c r="AL288" i="88"/>
  <c r="AK288" i="88"/>
  <c r="AJ288" i="88"/>
  <c r="AI288" i="88"/>
  <c r="AH288" i="88"/>
  <c r="AG288" i="88"/>
  <c r="AF288" i="88"/>
  <c r="AE288" i="88"/>
  <c r="AD288" i="88"/>
  <c r="AC288" i="88"/>
  <c r="AB288" i="88"/>
  <c r="AA288" i="88"/>
  <c r="Z288" i="88"/>
  <c r="Y288" i="88"/>
  <c r="X288" i="88"/>
  <c r="W288" i="88"/>
  <c r="V288" i="88"/>
  <c r="U288" i="88"/>
  <c r="T288" i="88"/>
  <c r="S288" i="88"/>
  <c r="R288" i="88"/>
  <c r="Q288" i="88"/>
  <c r="P288" i="88"/>
  <c r="O288" i="88"/>
  <c r="N288" i="88"/>
  <c r="M288" i="88"/>
  <c r="L288" i="88"/>
  <c r="K288" i="88"/>
  <c r="J288" i="88"/>
  <c r="I288" i="88"/>
  <c r="H288" i="88"/>
  <c r="G288" i="88"/>
  <c r="F288" i="88"/>
  <c r="E288" i="88"/>
  <c r="D288" i="88"/>
  <c r="C288" i="88"/>
  <c r="CA287" i="88"/>
  <c r="BZ287" i="88"/>
  <c r="BY287" i="88"/>
  <c r="BX287" i="88"/>
  <c r="BW287" i="88"/>
  <c r="BV287" i="88"/>
  <c r="BU287" i="88"/>
  <c r="BT287" i="88"/>
  <c r="BS287" i="88"/>
  <c r="BR287" i="88"/>
  <c r="BQ287" i="88"/>
  <c r="BP287" i="88"/>
  <c r="BO287" i="88"/>
  <c r="BN287" i="88"/>
  <c r="BM287" i="88"/>
  <c r="BL287" i="88"/>
  <c r="BK287" i="88"/>
  <c r="BJ287" i="88"/>
  <c r="BI287" i="88"/>
  <c r="BH287" i="88"/>
  <c r="BG287" i="88"/>
  <c r="BF287" i="88"/>
  <c r="BE287" i="88"/>
  <c r="BD287" i="88"/>
  <c r="BC287" i="88"/>
  <c r="BB287" i="88"/>
  <c r="BA287" i="88"/>
  <c r="AZ287" i="88"/>
  <c r="AY287" i="88"/>
  <c r="AX287" i="88"/>
  <c r="AW287" i="88"/>
  <c r="AV287" i="88"/>
  <c r="AU287" i="88"/>
  <c r="AT287" i="88"/>
  <c r="AS287" i="88"/>
  <c r="AR287" i="88"/>
  <c r="AQ287" i="88"/>
  <c r="AP287" i="88"/>
  <c r="AO287" i="88"/>
  <c r="AN287" i="88"/>
  <c r="AM287" i="88"/>
  <c r="AL287" i="88"/>
  <c r="AK287" i="88"/>
  <c r="AJ287" i="88"/>
  <c r="AI287" i="88"/>
  <c r="AH287" i="88"/>
  <c r="AG287" i="88"/>
  <c r="AF287" i="88"/>
  <c r="AE287" i="88"/>
  <c r="AD287" i="88"/>
  <c r="AC287" i="88"/>
  <c r="AB287" i="88"/>
  <c r="AA287" i="88"/>
  <c r="Z287" i="88"/>
  <c r="Y287" i="88"/>
  <c r="X287" i="88"/>
  <c r="W287" i="88"/>
  <c r="V287" i="88"/>
  <c r="U287" i="88"/>
  <c r="T287" i="88"/>
  <c r="S287" i="88"/>
  <c r="R287" i="88"/>
  <c r="Q287" i="88"/>
  <c r="P287" i="88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C287" i="88"/>
  <c r="CA286" i="88"/>
  <c r="BZ286" i="88"/>
  <c r="BY286" i="88"/>
  <c r="BX286" i="88"/>
  <c r="BW286" i="88"/>
  <c r="BV286" i="88"/>
  <c r="BU286" i="88"/>
  <c r="BT286" i="88"/>
  <c r="BS286" i="88"/>
  <c r="BR286" i="88"/>
  <c r="BQ286" i="88"/>
  <c r="BP286" i="88"/>
  <c r="BO286" i="88"/>
  <c r="BN286" i="88"/>
  <c r="BM286" i="88"/>
  <c r="BL286" i="88"/>
  <c r="BK286" i="88"/>
  <c r="BJ286" i="88"/>
  <c r="BI286" i="88"/>
  <c r="BH286" i="88"/>
  <c r="BG286" i="88"/>
  <c r="BF286" i="88"/>
  <c r="BE286" i="88"/>
  <c r="BD286" i="88"/>
  <c r="BC286" i="88"/>
  <c r="BB286" i="88"/>
  <c r="BA286" i="88"/>
  <c r="AZ286" i="88"/>
  <c r="AY286" i="88"/>
  <c r="AX286" i="88"/>
  <c r="AW286" i="88"/>
  <c r="AV286" i="88"/>
  <c r="AU286" i="88"/>
  <c r="AT286" i="88"/>
  <c r="AS286" i="88"/>
  <c r="AR286" i="88"/>
  <c r="AQ286" i="88"/>
  <c r="AP286" i="88"/>
  <c r="AO286" i="88"/>
  <c r="AN286" i="88"/>
  <c r="AM286" i="88"/>
  <c r="AL286" i="88"/>
  <c r="AK286" i="88"/>
  <c r="AJ286" i="88"/>
  <c r="AI286" i="88"/>
  <c r="AH286" i="88"/>
  <c r="AG286" i="88"/>
  <c r="AF286" i="88"/>
  <c r="AE286" i="88"/>
  <c r="AD286" i="88"/>
  <c r="AC286" i="88"/>
  <c r="AB286" i="88"/>
  <c r="AA286" i="88"/>
  <c r="Z286" i="88"/>
  <c r="Y286" i="88"/>
  <c r="X286" i="88"/>
  <c r="W286" i="88"/>
  <c r="V286" i="88"/>
  <c r="U286" i="88"/>
  <c r="T286" i="88"/>
  <c r="S286" i="88"/>
  <c r="R286" i="88"/>
  <c r="Q286" i="88"/>
  <c r="P286" i="88"/>
  <c r="O286" i="88"/>
  <c r="N286" i="88"/>
  <c r="M286" i="88"/>
  <c r="L286" i="88"/>
  <c r="K286" i="88"/>
  <c r="J286" i="88"/>
  <c r="I286" i="88"/>
  <c r="H286" i="88"/>
  <c r="G286" i="88"/>
  <c r="F286" i="88"/>
  <c r="E286" i="88"/>
  <c r="D286" i="88"/>
  <c r="C286" i="88"/>
  <c r="CA285" i="88"/>
  <c r="BZ285" i="88"/>
  <c r="BY285" i="88"/>
  <c r="BX285" i="88"/>
  <c r="BW285" i="88"/>
  <c r="BV285" i="88"/>
  <c r="BU285" i="88"/>
  <c r="BT285" i="88"/>
  <c r="BS285" i="88"/>
  <c r="BR285" i="88"/>
  <c r="BQ285" i="88"/>
  <c r="BP285" i="88"/>
  <c r="BO285" i="88"/>
  <c r="BN285" i="88"/>
  <c r="BM285" i="88"/>
  <c r="BL285" i="88"/>
  <c r="BK285" i="88"/>
  <c r="BJ285" i="88"/>
  <c r="BI285" i="88"/>
  <c r="BH285" i="88"/>
  <c r="BG285" i="88"/>
  <c r="BF285" i="88"/>
  <c r="BE285" i="88"/>
  <c r="BD285" i="88"/>
  <c r="BC285" i="88"/>
  <c r="BB285" i="88"/>
  <c r="BA285" i="88"/>
  <c r="AZ285" i="88"/>
  <c r="AY285" i="88"/>
  <c r="AX285" i="88"/>
  <c r="AW285" i="88"/>
  <c r="AV285" i="88"/>
  <c r="AU285" i="88"/>
  <c r="AT285" i="88"/>
  <c r="AS285" i="88"/>
  <c r="AR285" i="88"/>
  <c r="AQ285" i="88"/>
  <c r="AP285" i="88"/>
  <c r="AO285" i="88"/>
  <c r="AN285" i="88"/>
  <c r="AM285" i="88"/>
  <c r="AL285" i="88"/>
  <c r="AK285" i="88"/>
  <c r="AJ285" i="88"/>
  <c r="AI285" i="88"/>
  <c r="AH285" i="88"/>
  <c r="AG285" i="88"/>
  <c r="AF285" i="88"/>
  <c r="AE285" i="88"/>
  <c r="AD285" i="88"/>
  <c r="AC285" i="88"/>
  <c r="AB285" i="88"/>
  <c r="AA285" i="88"/>
  <c r="Z285" i="88"/>
  <c r="Y285" i="88"/>
  <c r="X285" i="88"/>
  <c r="W285" i="88"/>
  <c r="V285" i="88"/>
  <c r="U285" i="88"/>
  <c r="T285" i="88"/>
  <c r="S285" i="88"/>
  <c r="R285" i="88"/>
  <c r="Q285" i="88"/>
  <c r="P285" i="88"/>
  <c r="O285" i="88"/>
  <c r="N285" i="88"/>
  <c r="M285" i="88"/>
  <c r="L285" i="88"/>
  <c r="K285" i="88"/>
  <c r="J285" i="88"/>
  <c r="I285" i="88"/>
  <c r="H285" i="88"/>
  <c r="G285" i="88"/>
  <c r="F285" i="88"/>
  <c r="E285" i="88"/>
  <c r="D285" i="88"/>
  <c r="C285" i="88"/>
  <c r="CA284" i="88"/>
  <c r="BZ284" i="88"/>
  <c r="BY284" i="88"/>
  <c r="BX284" i="88"/>
  <c r="BW284" i="88"/>
  <c r="BV284" i="88"/>
  <c r="BU284" i="88"/>
  <c r="BT284" i="88"/>
  <c r="BS284" i="88"/>
  <c r="BR284" i="88"/>
  <c r="BQ284" i="88"/>
  <c r="BP284" i="88"/>
  <c r="BO284" i="88"/>
  <c r="BN284" i="88"/>
  <c r="BM284" i="88"/>
  <c r="BL284" i="88"/>
  <c r="BK284" i="88"/>
  <c r="BJ284" i="88"/>
  <c r="BI284" i="88"/>
  <c r="BH284" i="88"/>
  <c r="BG284" i="88"/>
  <c r="BF284" i="88"/>
  <c r="BE284" i="88"/>
  <c r="BD284" i="88"/>
  <c r="BC284" i="88"/>
  <c r="BB284" i="88"/>
  <c r="BA284" i="88"/>
  <c r="AZ284" i="88"/>
  <c r="AY284" i="88"/>
  <c r="AX284" i="88"/>
  <c r="AW284" i="88"/>
  <c r="AV284" i="88"/>
  <c r="AU284" i="88"/>
  <c r="AT284" i="88"/>
  <c r="AS284" i="88"/>
  <c r="AR284" i="88"/>
  <c r="AQ284" i="88"/>
  <c r="AP284" i="88"/>
  <c r="AO284" i="88"/>
  <c r="AN284" i="88"/>
  <c r="AM284" i="88"/>
  <c r="AL284" i="88"/>
  <c r="AK284" i="88"/>
  <c r="AJ284" i="88"/>
  <c r="AI284" i="88"/>
  <c r="AH284" i="88"/>
  <c r="AG284" i="88"/>
  <c r="AF284" i="88"/>
  <c r="AE284" i="88"/>
  <c r="AD284" i="88"/>
  <c r="AC284" i="88"/>
  <c r="AB284" i="88"/>
  <c r="AA284" i="88"/>
  <c r="Z284" i="88"/>
  <c r="Y284" i="88"/>
  <c r="X284" i="88"/>
  <c r="W284" i="88"/>
  <c r="V284" i="88"/>
  <c r="U284" i="88"/>
  <c r="T284" i="88"/>
  <c r="S284" i="88"/>
  <c r="R284" i="88"/>
  <c r="Q284" i="88"/>
  <c r="P284" i="88"/>
  <c r="O284" i="88"/>
  <c r="N284" i="88"/>
  <c r="M284" i="88"/>
  <c r="L284" i="88"/>
  <c r="K284" i="88"/>
  <c r="J284" i="88"/>
  <c r="I284" i="88"/>
  <c r="H284" i="88"/>
  <c r="G284" i="88"/>
  <c r="F284" i="88"/>
  <c r="E284" i="88"/>
  <c r="D284" i="88"/>
  <c r="C284" i="88"/>
  <c r="CA283" i="88"/>
  <c r="BZ283" i="88"/>
  <c r="BY283" i="88"/>
  <c r="BX283" i="88"/>
  <c r="BW283" i="88"/>
  <c r="BV283" i="88"/>
  <c r="BU283" i="88"/>
  <c r="BT283" i="88"/>
  <c r="BS283" i="88"/>
  <c r="BR283" i="88"/>
  <c r="BQ283" i="88"/>
  <c r="BP283" i="88"/>
  <c r="BO283" i="88"/>
  <c r="BN283" i="88"/>
  <c r="BM283" i="88"/>
  <c r="BL283" i="88"/>
  <c r="BK283" i="88"/>
  <c r="BJ283" i="88"/>
  <c r="BI283" i="88"/>
  <c r="BH283" i="88"/>
  <c r="BG283" i="88"/>
  <c r="BF283" i="88"/>
  <c r="BE283" i="88"/>
  <c r="BD283" i="88"/>
  <c r="BC283" i="88"/>
  <c r="BB283" i="88"/>
  <c r="BA283" i="88"/>
  <c r="AZ283" i="88"/>
  <c r="AY283" i="88"/>
  <c r="AX283" i="88"/>
  <c r="AW283" i="88"/>
  <c r="AV283" i="88"/>
  <c r="AU283" i="88"/>
  <c r="AT283" i="88"/>
  <c r="AS283" i="88"/>
  <c r="AR283" i="88"/>
  <c r="AQ283" i="88"/>
  <c r="AP283" i="88"/>
  <c r="AO283" i="88"/>
  <c r="AN283" i="88"/>
  <c r="AM283" i="88"/>
  <c r="AL283" i="88"/>
  <c r="AK283" i="88"/>
  <c r="AJ283" i="88"/>
  <c r="AI283" i="88"/>
  <c r="AH283" i="88"/>
  <c r="AG283" i="88"/>
  <c r="AF283" i="88"/>
  <c r="AE283" i="88"/>
  <c r="AD283" i="88"/>
  <c r="AC283" i="88"/>
  <c r="AB283" i="88"/>
  <c r="AA283" i="88"/>
  <c r="Z283" i="88"/>
  <c r="Y283" i="88"/>
  <c r="X283" i="88"/>
  <c r="W283" i="88"/>
  <c r="V283" i="88"/>
  <c r="U283" i="88"/>
  <c r="T283" i="88"/>
  <c r="S283" i="88"/>
  <c r="R283" i="88"/>
  <c r="Q283" i="88"/>
  <c r="P283" i="88"/>
  <c r="O283" i="88"/>
  <c r="N283" i="88"/>
  <c r="M283" i="88"/>
  <c r="L283" i="88"/>
  <c r="K283" i="88"/>
  <c r="J283" i="88"/>
  <c r="I283" i="88"/>
  <c r="H283" i="88"/>
  <c r="G283" i="88"/>
  <c r="F283" i="88"/>
  <c r="E283" i="88"/>
  <c r="D283" i="88"/>
  <c r="C283" i="88"/>
  <c r="CA282" i="88"/>
  <c r="BZ282" i="88"/>
  <c r="BY282" i="88"/>
  <c r="BX282" i="88"/>
  <c r="BW282" i="88"/>
  <c r="BV282" i="88"/>
  <c r="BU282" i="88"/>
  <c r="BT282" i="88"/>
  <c r="BS282" i="88"/>
  <c r="BR282" i="88"/>
  <c r="BQ282" i="88"/>
  <c r="BP282" i="88"/>
  <c r="BO282" i="88"/>
  <c r="BN282" i="88"/>
  <c r="BM282" i="88"/>
  <c r="BL282" i="88"/>
  <c r="BK282" i="88"/>
  <c r="BJ282" i="88"/>
  <c r="BI282" i="88"/>
  <c r="BH282" i="88"/>
  <c r="BG282" i="88"/>
  <c r="BF282" i="88"/>
  <c r="BE282" i="88"/>
  <c r="BD282" i="88"/>
  <c r="BC282" i="88"/>
  <c r="BB282" i="88"/>
  <c r="BA282" i="88"/>
  <c r="AZ282" i="88"/>
  <c r="AY282" i="88"/>
  <c r="AX282" i="88"/>
  <c r="AW282" i="88"/>
  <c r="AV282" i="88"/>
  <c r="AU282" i="88"/>
  <c r="AT282" i="88"/>
  <c r="AS282" i="88"/>
  <c r="AR282" i="88"/>
  <c r="AQ282" i="88"/>
  <c r="AP282" i="88"/>
  <c r="AO282" i="88"/>
  <c r="AN282" i="88"/>
  <c r="AM282" i="88"/>
  <c r="AL282" i="88"/>
  <c r="AK282" i="88"/>
  <c r="AJ282" i="88"/>
  <c r="AI282" i="88"/>
  <c r="AH282" i="88"/>
  <c r="AG282" i="88"/>
  <c r="AF282" i="88"/>
  <c r="AE282" i="88"/>
  <c r="AD282" i="88"/>
  <c r="AC282" i="88"/>
  <c r="AB282" i="88"/>
  <c r="AA282" i="88"/>
  <c r="Z282" i="88"/>
  <c r="Y282" i="88"/>
  <c r="X282" i="88"/>
  <c r="W282" i="88"/>
  <c r="V282" i="88"/>
  <c r="U282" i="88"/>
  <c r="T282" i="88"/>
  <c r="S282" i="88"/>
  <c r="R282" i="88"/>
  <c r="Q282" i="88"/>
  <c r="P282" i="88"/>
  <c r="O282" i="88"/>
  <c r="N282" i="88"/>
  <c r="M282" i="88"/>
  <c r="L282" i="88"/>
  <c r="K282" i="88"/>
  <c r="J282" i="88"/>
  <c r="I282" i="88"/>
  <c r="H282" i="88"/>
  <c r="G282" i="88"/>
  <c r="F282" i="88"/>
  <c r="E282" i="88"/>
  <c r="D282" i="88"/>
  <c r="C282" i="88"/>
  <c r="CA281" i="88"/>
  <c r="BZ281" i="88"/>
  <c r="BY281" i="88"/>
  <c r="BX281" i="88"/>
  <c r="BW281" i="88"/>
  <c r="BV281" i="88"/>
  <c r="BU281" i="88"/>
  <c r="BT281" i="88"/>
  <c r="BS281" i="88"/>
  <c r="BR281" i="88"/>
  <c r="BQ281" i="88"/>
  <c r="BP281" i="88"/>
  <c r="BO281" i="88"/>
  <c r="BN281" i="88"/>
  <c r="BM281" i="88"/>
  <c r="BL281" i="88"/>
  <c r="BK281" i="88"/>
  <c r="BJ281" i="88"/>
  <c r="BI281" i="88"/>
  <c r="BH281" i="88"/>
  <c r="BG281" i="88"/>
  <c r="BF281" i="88"/>
  <c r="BE281" i="88"/>
  <c r="BD281" i="88"/>
  <c r="BC281" i="88"/>
  <c r="BB281" i="88"/>
  <c r="BA281" i="88"/>
  <c r="AZ281" i="88"/>
  <c r="AY281" i="88"/>
  <c r="AX281" i="88"/>
  <c r="AW281" i="88"/>
  <c r="AV281" i="88"/>
  <c r="AU281" i="88"/>
  <c r="AT281" i="88"/>
  <c r="AS281" i="88"/>
  <c r="AR281" i="88"/>
  <c r="AQ281" i="88"/>
  <c r="AP281" i="88"/>
  <c r="AO281" i="88"/>
  <c r="AN281" i="88"/>
  <c r="AM281" i="88"/>
  <c r="AL281" i="88"/>
  <c r="AK281" i="88"/>
  <c r="AJ281" i="88"/>
  <c r="AI281" i="88"/>
  <c r="AH281" i="88"/>
  <c r="AG281" i="88"/>
  <c r="AF281" i="88"/>
  <c r="AE281" i="88"/>
  <c r="AD281" i="88"/>
  <c r="AC281" i="88"/>
  <c r="AB281" i="88"/>
  <c r="AA281" i="88"/>
  <c r="Z281" i="88"/>
  <c r="Y281" i="88"/>
  <c r="X281" i="88"/>
  <c r="W281" i="88"/>
  <c r="V281" i="88"/>
  <c r="U281" i="88"/>
  <c r="T281" i="88"/>
  <c r="S281" i="88"/>
  <c r="R281" i="88"/>
  <c r="Q281" i="88"/>
  <c r="P281" i="88"/>
  <c r="O281" i="88"/>
  <c r="N281" i="88"/>
  <c r="M281" i="88"/>
  <c r="L281" i="88"/>
  <c r="K281" i="88"/>
  <c r="J281" i="88"/>
  <c r="I281" i="88"/>
  <c r="H281" i="88"/>
  <c r="G281" i="88"/>
  <c r="F281" i="88"/>
  <c r="E281" i="88"/>
  <c r="D281" i="88"/>
  <c r="C281" i="88"/>
  <c r="CA280" i="88"/>
  <c r="BZ280" i="88"/>
  <c r="BY280" i="88"/>
  <c r="BX280" i="88"/>
  <c r="BW280" i="88"/>
  <c r="BV280" i="88"/>
  <c r="BU280" i="88"/>
  <c r="BT280" i="88"/>
  <c r="BS280" i="88"/>
  <c r="BR280" i="88"/>
  <c r="BQ280" i="88"/>
  <c r="BP280" i="88"/>
  <c r="BO280" i="88"/>
  <c r="BN280" i="88"/>
  <c r="BM280" i="88"/>
  <c r="BL280" i="88"/>
  <c r="BK280" i="88"/>
  <c r="BJ280" i="88"/>
  <c r="BI280" i="88"/>
  <c r="BH280" i="88"/>
  <c r="BG280" i="88"/>
  <c r="BF280" i="88"/>
  <c r="BE280" i="88"/>
  <c r="BD280" i="88"/>
  <c r="BC280" i="88"/>
  <c r="BB280" i="88"/>
  <c r="BA280" i="88"/>
  <c r="AZ280" i="88"/>
  <c r="AY280" i="88"/>
  <c r="AX280" i="88"/>
  <c r="AW280" i="88"/>
  <c r="AV280" i="88"/>
  <c r="AU280" i="88"/>
  <c r="AT280" i="88"/>
  <c r="AS280" i="88"/>
  <c r="AR280" i="88"/>
  <c r="AQ280" i="88"/>
  <c r="AP280" i="88"/>
  <c r="AO280" i="88"/>
  <c r="AN280" i="88"/>
  <c r="AM280" i="88"/>
  <c r="AL280" i="88"/>
  <c r="AK280" i="88"/>
  <c r="AJ280" i="88"/>
  <c r="AI280" i="88"/>
  <c r="AH280" i="88"/>
  <c r="AG280" i="88"/>
  <c r="AF280" i="88"/>
  <c r="AE280" i="88"/>
  <c r="AD280" i="88"/>
  <c r="AC280" i="88"/>
  <c r="AB280" i="88"/>
  <c r="AA280" i="88"/>
  <c r="Z280" i="88"/>
  <c r="Y280" i="88"/>
  <c r="X280" i="88"/>
  <c r="W280" i="88"/>
  <c r="V280" i="88"/>
  <c r="U280" i="88"/>
  <c r="T280" i="88"/>
  <c r="S280" i="88"/>
  <c r="R280" i="88"/>
  <c r="Q280" i="88"/>
  <c r="P280" i="88"/>
  <c r="O280" i="88"/>
  <c r="N280" i="88"/>
  <c r="M280" i="88"/>
  <c r="L280" i="88"/>
  <c r="K280" i="88"/>
  <c r="J280" i="88"/>
  <c r="I280" i="88"/>
  <c r="H280" i="88"/>
  <c r="G280" i="88"/>
  <c r="F280" i="88"/>
  <c r="E280" i="88"/>
  <c r="D280" i="88"/>
  <c r="C280" i="88"/>
  <c r="CA279" i="88"/>
  <c r="BZ279" i="88"/>
  <c r="BY279" i="88"/>
  <c r="BX279" i="88"/>
  <c r="BW279" i="88"/>
  <c r="BV279" i="88"/>
  <c r="BU279" i="88"/>
  <c r="BT279" i="88"/>
  <c r="BS279" i="88"/>
  <c r="BR279" i="88"/>
  <c r="BQ279" i="88"/>
  <c r="BP279" i="88"/>
  <c r="BO279" i="88"/>
  <c r="BN279" i="88"/>
  <c r="BM279" i="88"/>
  <c r="BL279" i="88"/>
  <c r="BK279" i="88"/>
  <c r="BJ279" i="88"/>
  <c r="BI279" i="88"/>
  <c r="BH279" i="88"/>
  <c r="BG279" i="88"/>
  <c r="BF279" i="88"/>
  <c r="BE279" i="88"/>
  <c r="BD279" i="88"/>
  <c r="BC279" i="88"/>
  <c r="BB279" i="88"/>
  <c r="BA279" i="88"/>
  <c r="AZ279" i="88"/>
  <c r="AY279" i="88"/>
  <c r="AX279" i="88"/>
  <c r="AW279" i="88"/>
  <c r="AV279" i="88"/>
  <c r="AU279" i="88"/>
  <c r="AT279" i="88"/>
  <c r="AS279" i="88"/>
  <c r="AR279" i="88"/>
  <c r="AQ279" i="88"/>
  <c r="AP279" i="88"/>
  <c r="AO279" i="88"/>
  <c r="AN279" i="88"/>
  <c r="AM279" i="88"/>
  <c r="AL279" i="88"/>
  <c r="AK279" i="88"/>
  <c r="AJ279" i="88"/>
  <c r="AI279" i="88"/>
  <c r="AH279" i="88"/>
  <c r="AG279" i="88"/>
  <c r="AF279" i="88"/>
  <c r="AE279" i="88"/>
  <c r="AD279" i="88"/>
  <c r="AC279" i="88"/>
  <c r="AB279" i="88"/>
  <c r="AA279" i="88"/>
  <c r="Z279" i="88"/>
  <c r="Y279" i="88"/>
  <c r="X279" i="88"/>
  <c r="W279" i="88"/>
  <c r="V279" i="88"/>
  <c r="U279" i="88"/>
  <c r="T279" i="88"/>
  <c r="S279" i="88"/>
  <c r="R279" i="88"/>
  <c r="Q279" i="88"/>
  <c r="P279" i="88"/>
  <c r="O279" i="88"/>
  <c r="N279" i="88"/>
  <c r="M279" i="88"/>
  <c r="L279" i="88"/>
  <c r="K279" i="88"/>
  <c r="J279" i="88"/>
  <c r="I279" i="88"/>
  <c r="H279" i="88"/>
  <c r="G279" i="88"/>
  <c r="F279" i="88"/>
  <c r="E279" i="88"/>
  <c r="D279" i="88"/>
  <c r="C279" i="88"/>
  <c r="CA278" i="88"/>
  <c r="BZ278" i="88"/>
  <c r="BY278" i="88"/>
  <c r="BX278" i="88"/>
  <c r="BW278" i="88"/>
  <c r="BV278" i="88"/>
  <c r="BU278" i="88"/>
  <c r="BT278" i="88"/>
  <c r="BS278" i="88"/>
  <c r="BR278" i="88"/>
  <c r="BQ278" i="88"/>
  <c r="BP278" i="88"/>
  <c r="BO278" i="88"/>
  <c r="BN278" i="88"/>
  <c r="BM278" i="88"/>
  <c r="BL278" i="88"/>
  <c r="BK278" i="88"/>
  <c r="BJ278" i="88"/>
  <c r="BI278" i="88"/>
  <c r="BH278" i="88"/>
  <c r="BG278" i="88"/>
  <c r="BF278" i="88"/>
  <c r="BE278" i="88"/>
  <c r="BD278" i="88"/>
  <c r="BC278" i="88"/>
  <c r="BB278" i="88"/>
  <c r="BA278" i="88"/>
  <c r="AZ278" i="88"/>
  <c r="AY278" i="88"/>
  <c r="AX278" i="88"/>
  <c r="AW278" i="88"/>
  <c r="AV278" i="88"/>
  <c r="AU278" i="88"/>
  <c r="AT278" i="88"/>
  <c r="AS278" i="88"/>
  <c r="AR278" i="88"/>
  <c r="AQ278" i="88"/>
  <c r="AP278" i="88"/>
  <c r="AO278" i="88"/>
  <c r="AN278" i="88"/>
  <c r="AM278" i="88"/>
  <c r="AL278" i="88"/>
  <c r="AK278" i="88"/>
  <c r="AJ278" i="88"/>
  <c r="AI278" i="88"/>
  <c r="AH278" i="88"/>
  <c r="AG278" i="88"/>
  <c r="AF278" i="88"/>
  <c r="AE278" i="88"/>
  <c r="AD278" i="88"/>
  <c r="AC278" i="88"/>
  <c r="AB278" i="88"/>
  <c r="AA278" i="88"/>
  <c r="Z278" i="88"/>
  <c r="Y278" i="88"/>
  <c r="X278" i="88"/>
  <c r="W278" i="88"/>
  <c r="V278" i="88"/>
  <c r="U278" i="88"/>
  <c r="T278" i="88"/>
  <c r="S278" i="88"/>
  <c r="R278" i="88"/>
  <c r="Q278" i="88"/>
  <c r="P278" i="88"/>
  <c r="O278" i="88"/>
  <c r="N278" i="88"/>
  <c r="M278" i="88"/>
  <c r="L278" i="88"/>
  <c r="K278" i="88"/>
  <c r="J278" i="88"/>
  <c r="I278" i="88"/>
  <c r="H278" i="88"/>
  <c r="G278" i="88"/>
  <c r="F278" i="88"/>
  <c r="E278" i="88"/>
  <c r="D278" i="88"/>
  <c r="C278" i="88"/>
  <c r="CA277" i="88"/>
  <c r="BZ277" i="88"/>
  <c r="BY277" i="88"/>
  <c r="BX277" i="88"/>
  <c r="BW277" i="88"/>
  <c r="BV277" i="88"/>
  <c r="BU277" i="88"/>
  <c r="BT277" i="88"/>
  <c r="BS277" i="88"/>
  <c r="BR277" i="88"/>
  <c r="BQ277" i="88"/>
  <c r="BP277" i="88"/>
  <c r="BO277" i="88"/>
  <c r="BN277" i="88"/>
  <c r="BM277" i="88"/>
  <c r="BL277" i="88"/>
  <c r="BK277" i="88"/>
  <c r="BJ277" i="88"/>
  <c r="BI277" i="88"/>
  <c r="BH277" i="88"/>
  <c r="BG277" i="88"/>
  <c r="BF277" i="88"/>
  <c r="BE277" i="88"/>
  <c r="BD277" i="88"/>
  <c r="BC277" i="88"/>
  <c r="BB277" i="88"/>
  <c r="BA277" i="88"/>
  <c r="AZ277" i="88"/>
  <c r="AY277" i="88"/>
  <c r="AX277" i="88"/>
  <c r="AW277" i="88"/>
  <c r="AV277" i="88"/>
  <c r="AU277" i="88"/>
  <c r="AT277" i="88"/>
  <c r="AS277" i="88"/>
  <c r="AR277" i="88"/>
  <c r="AQ277" i="88"/>
  <c r="AP277" i="88"/>
  <c r="AO277" i="88"/>
  <c r="AN277" i="88"/>
  <c r="AM277" i="88"/>
  <c r="AL277" i="88"/>
  <c r="AK277" i="88"/>
  <c r="AJ277" i="88"/>
  <c r="AI277" i="88"/>
  <c r="AH277" i="88"/>
  <c r="AG277" i="88"/>
  <c r="AF277" i="88"/>
  <c r="AE277" i="88"/>
  <c r="AD277" i="88"/>
  <c r="AC277" i="88"/>
  <c r="AB277" i="88"/>
  <c r="AA277" i="88"/>
  <c r="Z277" i="88"/>
  <c r="Y277" i="88"/>
  <c r="X277" i="88"/>
  <c r="W277" i="88"/>
  <c r="V277" i="88"/>
  <c r="U277" i="88"/>
  <c r="T277" i="88"/>
  <c r="S277" i="88"/>
  <c r="R277" i="88"/>
  <c r="Q277" i="88"/>
  <c r="P277" i="88"/>
  <c r="O277" i="88"/>
  <c r="N277" i="88"/>
  <c r="M277" i="88"/>
  <c r="L277" i="88"/>
  <c r="K277" i="88"/>
  <c r="J277" i="88"/>
  <c r="I277" i="88"/>
  <c r="H277" i="88"/>
  <c r="G277" i="88"/>
  <c r="F277" i="88"/>
  <c r="E277" i="88"/>
  <c r="D277" i="88"/>
  <c r="C277" i="88"/>
  <c r="CA276" i="88"/>
  <c r="BZ276" i="88"/>
  <c r="BY276" i="88"/>
  <c r="BX276" i="88"/>
  <c r="BW276" i="88"/>
  <c r="BV276" i="88"/>
  <c r="BU276" i="88"/>
  <c r="BT276" i="88"/>
  <c r="BS276" i="88"/>
  <c r="BR276" i="88"/>
  <c r="BQ276" i="88"/>
  <c r="BP276" i="88"/>
  <c r="BO276" i="88"/>
  <c r="BN276" i="88"/>
  <c r="BM276" i="88"/>
  <c r="BL276" i="88"/>
  <c r="BK276" i="88"/>
  <c r="BJ276" i="88"/>
  <c r="BI276" i="88"/>
  <c r="BH276" i="88"/>
  <c r="BG276" i="88"/>
  <c r="BF276" i="88"/>
  <c r="BE276" i="88"/>
  <c r="BD276" i="88"/>
  <c r="BC276" i="88"/>
  <c r="BB276" i="88"/>
  <c r="BA276" i="88"/>
  <c r="AZ276" i="88"/>
  <c r="AY276" i="88"/>
  <c r="AX276" i="88"/>
  <c r="AW276" i="88"/>
  <c r="AV276" i="88"/>
  <c r="AU276" i="88"/>
  <c r="AT276" i="88"/>
  <c r="AS276" i="88"/>
  <c r="AR276" i="88"/>
  <c r="AQ276" i="88"/>
  <c r="AP276" i="88"/>
  <c r="AO276" i="88"/>
  <c r="AN276" i="88"/>
  <c r="AM276" i="88"/>
  <c r="AL276" i="88"/>
  <c r="AK276" i="88"/>
  <c r="AJ276" i="88"/>
  <c r="AI276" i="88"/>
  <c r="AH276" i="88"/>
  <c r="AG276" i="88"/>
  <c r="AF276" i="88"/>
  <c r="AE276" i="88"/>
  <c r="AD276" i="88"/>
  <c r="AC276" i="88"/>
  <c r="AB276" i="88"/>
  <c r="AA276" i="88"/>
  <c r="Z276" i="88"/>
  <c r="Y276" i="88"/>
  <c r="X276" i="88"/>
  <c r="W276" i="88"/>
  <c r="V276" i="88"/>
  <c r="U276" i="88"/>
  <c r="T276" i="88"/>
  <c r="S276" i="88"/>
  <c r="R276" i="88"/>
  <c r="Q276" i="88"/>
  <c r="P276" i="88"/>
  <c r="O276" i="88"/>
  <c r="N276" i="88"/>
  <c r="M276" i="88"/>
  <c r="L276" i="88"/>
  <c r="K276" i="88"/>
  <c r="J276" i="88"/>
  <c r="I276" i="88"/>
  <c r="H276" i="88"/>
  <c r="G276" i="88"/>
  <c r="F276" i="88"/>
  <c r="E276" i="88"/>
  <c r="D276" i="88"/>
  <c r="C276" i="88"/>
  <c r="CA275" i="88"/>
  <c r="BZ275" i="88"/>
  <c r="BY275" i="88"/>
  <c r="BX275" i="88"/>
  <c r="BW275" i="88"/>
  <c r="BV275" i="88"/>
  <c r="BU275" i="88"/>
  <c r="BT275" i="88"/>
  <c r="BS275" i="88"/>
  <c r="BR275" i="88"/>
  <c r="BQ275" i="88"/>
  <c r="BP275" i="88"/>
  <c r="BO275" i="88"/>
  <c r="BN275" i="88"/>
  <c r="BM275" i="88"/>
  <c r="BL275" i="88"/>
  <c r="BK275" i="88"/>
  <c r="BJ275" i="88"/>
  <c r="BI275" i="88"/>
  <c r="BH275" i="88"/>
  <c r="BG275" i="88"/>
  <c r="BF275" i="88"/>
  <c r="BE275" i="88"/>
  <c r="BD275" i="88"/>
  <c r="BC275" i="88"/>
  <c r="BB275" i="88"/>
  <c r="BA275" i="88"/>
  <c r="AZ275" i="88"/>
  <c r="AY275" i="88"/>
  <c r="AX275" i="88"/>
  <c r="AW275" i="88"/>
  <c r="AV275" i="88"/>
  <c r="AU275" i="88"/>
  <c r="AT275" i="88"/>
  <c r="AS275" i="88"/>
  <c r="AR275" i="88"/>
  <c r="AQ275" i="88"/>
  <c r="AP275" i="88"/>
  <c r="AO275" i="88"/>
  <c r="AN275" i="88"/>
  <c r="AM275" i="88"/>
  <c r="AL275" i="88"/>
  <c r="AK275" i="88"/>
  <c r="AJ275" i="88"/>
  <c r="AI275" i="88"/>
  <c r="AH275" i="88"/>
  <c r="AG275" i="88"/>
  <c r="AF275" i="88"/>
  <c r="AE275" i="88"/>
  <c r="AD275" i="88"/>
  <c r="AC275" i="88"/>
  <c r="AB275" i="88"/>
  <c r="AA275" i="88"/>
  <c r="Z275" i="88"/>
  <c r="Y275" i="88"/>
  <c r="X275" i="88"/>
  <c r="W275" i="88"/>
  <c r="V275" i="88"/>
  <c r="U275" i="88"/>
  <c r="T275" i="88"/>
  <c r="S275" i="88"/>
  <c r="R275" i="88"/>
  <c r="Q275" i="88"/>
  <c r="P275" i="88"/>
  <c r="O275" i="88"/>
  <c r="N275" i="88"/>
  <c r="M275" i="88"/>
  <c r="L275" i="88"/>
  <c r="K275" i="88"/>
  <c r="J275" i="88"/>
  <c r="I275" i="88"/>
  <c r="H275" i="88"/>
  <c r="G275" i="88"/>
  <c r="F275" i="88"/>
  <c r="E275" i="88"/>
  <c r="D275" i="88"/>
  <c r="C275" i="88"/>
  <c r="CA274" i="88"/>
  <c r="BZ274" i="88"/>
  <c r="BY274" i="88"/>
  <c r="BX274" i="88"/>
  <c r="BW274" i="88"/>
  <c r="BV274" i="88"/>
  <c r="BU274" i="88"/>
  <c r="BT274" i="88"/>
  <c r="BS274" i="88"/>
  <c r="BR274" i="88"/>
  <c r="BQ274" i="88"/>
  <c r="BP274" i="88"/>
  <c r="BO274" i="88"/>
  <c r="BN274" i="88"/>
  <c r="BM274" i="88"/>
  <c r="BL274" i="88"/>
  <c r="BK274" i="88"/>
  <c r="BJ274" i="88"/>
  <c r="BI274" i="88"/>
  <c r="BH274" i="88"/>
  <c r="BG274" i="88"/>
  <c r="BF274" i="88"/>
  <c r="BE274" i="88"/>
  <c r="BD274" i="88"/>
  <c r="BC274" i="88"/>
  <c r="BB274" i="88"/>
  <c r="BA274" i="88"/>
  <c r="AZ274" i="88"/>
  <c r="AY274" i="88"/>
  <c r="AX274" i="88"/>
  <c r="AW274" i="88"/>
  <c r="AV274" i="88"/>
  <c r="AU274" i="88"/>
  <c r="AT274" i="88"/>
  <c r="AS274" i="88"/>
  <c r="AR274" i="88"/>
  <c r="AQ274" i="88"/>
  <c r="AP274" i="88"/>
  <c r="AO274" i="88"/>
  <c r="AN274" i="88"/>
  <c r="AM274" i="88"/>
  <c r="AL274" i="88"/>
  <c r="AK274" i="88"/>
  <c r="AJ274" i="88"/>
  <c r="AI274" i="88"/>
  <c r="AH274" i="88"/>
  <c r="AG274" i="88"/>
  <c r="AF274" i="88"/>
  <c r="AE274" i="88"/>
  <c r="AD274" i="88"/>
  <c r="AC274" i="88"/>
  <c r="AB274" i="88"/>
  <c r="AA274" i="88"/>
  <c r="Z274" i="88"/>
  <c r="Y274" i="88"/>
  <c r="X274" i="88"/>
  <c r="W274" i="88"/>
  <c r="V274" i="88"/>
  <c r="U274" i="88"/>
  <c r="T274" i="88"/>
  <c r="S274" i="88"/>
  <c r="R274" i="88"/>
  <c r="Q274" i="88"/>
  <c r="P274" i="88"/>
  <c r="O274" i="88"/>
  <c r="N274" i="88"/>
  <c r="M274" i="88"/>
  <c r="L274" i="88"/>
  <c r="K274" i="88"/>
  <c r="J274" i="88"/>
  <c r="I274" i="88"/>
  <c r="H274" i="88"/>
  <c r="G274" i="88"/>
  <c r="F274" i="88"/>
  <c r="E274" i="88"/>
  <c r="D274" i="88"/>
  <c r="C274" i="88"/>
  <c r="CA273" i="88"/>
  <c r="BZ273" i="88"/>
  <c r="BY273" i="88"/>
  <c r="BX273" i="88"/>
  <c r="BW273" i="88"/>
  <c r="BV273" i="88"/>
  <c r="BU273" i="88"/>
  <c r="BT273" i="88"/>
  <c r="BS273" i="88"/>
  <c r="BR273" i="88"/>
  <c r="BQ273" i="88"/>
  <c r="BP273" i="88"/>
  <c r="BO273" i="88"/>
  <c r="BN273" i="88"/>
  <c r="BM273" i="88"/>
  <c r="BL273" i="88"/>
  <c r="BK273" i="88"/>
  <c r="BJ273" i="88"/>
  <c r="BI273" i="88"/>
  <c r="BH273" i="88"/>
  <c r="BG273" i="88"/>
  <c r="BF273" i="88"/>
  <c r="BE273" i="88"/>
  <c r="BD273" i="88"/>
  <c r="BC273" i="88"/>
  <c r="BB273" i="88"/>
  <c r="BA273" i="88"/>
  <c r="AZ273" i="88"/>
  <c r="AY273" i="88"/>
  <c r="AX273" i="88"/>
  <c r="AW273" i="88"/>
  <c r="AV273" i="88"/>
  <c r="AU273" i="88"/>
  <c r="AT273" i="88"/>
  <c r="AS273" i="88"/>
  <c r="AR273" i="88"/>
  <c r="AQ273" i="88"/>
  <c r="AP273" i="88"/>
  <c r="AO273" i="88"/>
  <c r="AN273" i="88"/>
  <c r="AM273" i="88"/>
  <c r="AL273" i="88"/>
  <c r="AK273" i="88"/>
  <c r="AJ273" i="88"/>
  <c r="AI273" i="88"/>
  <c r="AH273" i="88"/>
  <c r="AG273" i="88"/>
  <c r="AF273" i="88"/>
  <c r="AE273" i="88"/>
  <c r="AD273" i="88"/>
  <c r="AC273" i="88"/>
  <c r="AB273" i="88"/>
  <c r="AA273" i="88"/>
  <c r="Z273" i="88"/>
  <c r="Y273" i="88"/>
  <c r="X273" i="88"/>
  <c r="W273" i="88"/>
  <c r="V273" i="88"/>
  <c r="U273" i="88"/>
  <c r="T273" i="88"/>
  <c r="S273" i="88"/>
  <c r="R273" i="88"/>
  <c r="Q273" i="88"/>
  <c r="P273" i="88"/>
  <c r="O273" i="88"/>
  <c r="N273" i="88"/>
  <c r="M273" i="88"/>
  <c r="L273" i="88"/>
  <c r="K273" i="88"/>
  <c r="J273" i="88"/>
  <c r="I273" i="88"/>
  <c r="H273" i="88"/>
  <c r="G273" i="88"/>
  <c r="F273" i="88"/>
  <c r="E273" i="88"/>
  <c r="D273" i="88"/>
  <c r="C273" i="88"/>
  <c r="CA272" i="88"/>
  <c r="BZ272" i="88"/>
  <c r="BY272" i="88"/>
  <c r="BX272" i="88"/>
  <c r="BW272" i="88"/>
  <c r="BV272" i="88"/>
  <c r="BU272" i="88"/>
  <c r="BT272" i="88"/>
  <c r="BS272" i="88"/>
  <c r="BR272" i="88"/>
  <c r="BQ272" i="88"/>
  <c r="BP272" i="88"/>
  <c r="BO272" i="88"/>
  <c r="BN272" i="88"/>
  <c r="BM272" i="88"/>
  <c r="BL272" i="88"/>
  <c r="BK272" i="88"/>
  <c r="BJ272" i="88"/>
  <c r="BI272" i="88"/>
  <c r="BH272" i="88"/>
  <c r="BG272" i="88"/>
  <c r="BF272" i="88"/>
  <c r="BE272" i="88"/>
  <c r="BD272" i="88"/>
  <c r="BC272" i="88"/>
  <c r="BB272" i="88"/>
  <c r="BA272" i="88"/>
  <c r="AZ272" i="88"/>
  <c r="AY272" i="88"/>
  <c r="AX272" i="88"/>
  <c r="AW272" i="88"/>
  <c r="AV272" i="88"/>
  <c r="AU272" i="88"/>
  <c r="AT272" i="88"/>
  <c r="AS272" i="88"/>
  <c r="AR272" i="88"/>
  <c r="AQ272" i="88"/>
  <c r="AP272" i="88"/>
  <c r="AO272" i="88"/>
  <c r="AN272" i="88"/>
  <c r="AM272" i="88"/>
  <c r="AL272" i="88"/>
  <c r="AK272" i="88"/>
  <c r="AJ272" i="88"/>
  <c r="AI272" i="88"/>
  <c r="AH272" i="88"/>
  <c r="AG272" i="88"/>
  <c r="AF272" i="88"/>
  <c r="AE272" i="88"/>
  <c r="AD272" i="88"/>
  <c r="AC272" i="88"/>
  <c r="AB272" i="88"/>
  <c r="AA272" i="88"/>
  <c r="Z272" i="88"/>
  <c r="Y272" i="88"/>
  <c r="X272" i="88"/>
  <c r="W272" i="88"/>
  <c r="V272" i="88"/>
  <c r="U272" i="88"/>
  <c r="T272" i="88"/>
  <c r="S272" i="88"/>
  <c r="R272" i="88"/>
  <c r="Q272" i="88"/>
  <c r="P272" i="88"/>
  <c r="O272" i="88"/>
  <c r="N272" i="88"/>
  <c r="M272" i="88"/>
  <c r="L272" i="88"/>
  <c r="K272" i="88"/>
  <c r="J272" i="88"/>
  <c r="I272" i="88"/>
  <c r="H272" i="88"/>
  <c r="G272" i="88"/>
  <c r="F272" i="88"/>
  <c r="E272" i="88"/>
  <c r="D272" i="88"/>
  <c r="C272" i="88"/>
  <c r="CA271" i="88"/>
  <c r="BZ271" i="88"/>
  <c r="BY271" i="88"/>
  <c r="BX271" i="88"/>
  <c r="BW271" i="88"/>
  <c r="BV271" i="88"/>
  <c r="BU271" i="88"/>
  <c r="BT271" i="88"/>
  <c r="BS271" i="88"/>
  <c r="BR271" i="88"/>
  <c r="BQ271" i="88"/>
  <c r="BP271" i="88"/>
  <c r="BO271" i="88"/>
  <c r="BN271" i="88"/>
  <c r="BM271" i="88"/>
  <c r="BL271" i="88"/>
  <c r="BK271" i="88"/>
  <c r="BJ271" i="88"/>
  <c r="BI271" i="88"/>
  <c r="BH271" i="88"/>
  <c r="BG271" i="88"/>
  <c r="BF271" i="88"/>
  <c r="BE271" i="88"/>
  <c r="BD271" i="88"/>
  <c r="BC271" i="88"/>
  <c r="BB271" i="88"/>
  <c r="BA271" i="88"/>
  <c r="AZ271" i="88"/>
  <c r="AY271" i="88"/>
  <c r="AX271" i="88"/>
  <c r="AW271" i="88"/>
  <c r="AV271" i="88"/>
  <c r="AU271" i="88"/>
  <c r="AT271" i="88"/>
  <c r="AS271" i="88"/>
  <c r="AR271" i="88"/>
  <c r="AQ271" i="88"/>
  <c r="AP271" i="88"/>
  <c r="AO271" i="88"/>
  <c r="AN271" i="88"/>
  <c r="AM271" i="88"/>
  <c r="AL271" i="88"/>
  <c r="AK271" i="88"/>
  <c r="AJ271" i="88"/>
  <c r="AI271" i="88"/>
  <c r="AH271" i="88"/>
  <c r="AG271" i="88"/>
  <c r="AF271" i="88"/>
  <c r="AE271" i="88"/>
  <c r="AD271" i="88"/>
  <c r="AC271" i="88"/>
  <c r="AB271" i="88"/>
  <c r="AA271" i="88"/>
  <c r="Z271" i="88"/>
  <c r="Y271" i="88"/>
  <c r="X271" i="88"/>
  <c r="W271" i="88"/>
  <c r="V271" i="88"/>
  <c r="U271" i="88"/>
  <c r="T271" i="88"/>
  <c r="S271" i="88"/>
  <c r="R271" i="88"/>
  <c r="Q271" i="88"/>
  <c r="P271" i="88"/>
  <c r="O271" i="88"/>
  <c r="N271" i="88"/>
  <c r="M271" i="88"/>
  <c r="L271" i="88"/>
  <c r="K271" i="88"/>
  <c r="J271" i="88"/>
  <c r="I271" i="88"/>
  <c r="H271" i="88"/>
  <c r="G271" i="88"/>
  <c r="F271" i="88"/>
  <c r="E271" i="88"/>
  <c r="D271" i="88"/>
  <c r="C271" i="88"/>
  <c r="CA270" i="88"/>
  <c r="BZ270" i="88"/>
  <c r="BY270" i="88"/>
  <c r="BX270" i="88"/>
  <c r="BW270" i="88"/>
  <c r="BV270" i="88"/>
  <c r="BU270" i="88"/>
  <c r="BT270" i="88"/>
  <c r="BS270" i="88"/>
  <c r="BR270" i="88"/>
  <c r="BQ270" i="88"/>
  <c r="BP270" i="88"/>
  <c r="BO270" i="88"/>
  <c r="BN270" i="88"/>
  <c r="BM270" i="88"/>
  <c r="BL270" i="88"/>
  <c r="BK270" i="88"/>
  <c r="BJ270" i="88"/>
  <c r="BI270" i="88"/>
  <c r="BH270" i="88"/>
  <c r="BG270" i="88"/>
  <c r="BF270" i="88"/>
  <c r="BE270" i="88"/>
  <c r="BD270" i="88"/>
  <c r="BC270" i="88"/>
  <c r="BB270" i="88"/>
  <c r="BA270" i="88"/>
  <c r="AZ270" i="88"/>
  <c r="AY270" i="88"/>
  <c r="AX270" i="88"/>
  <c r="AW270" i="88"/>
  <c r="AV270" i="88"/>
  <c r="AU270" i="88"/>
  <c r="AT270" i="88"/>
  <c r="AS270" i="88"/>
  <c r="AR270" i="88"/>
  <c r="AQ270" i="88"/>
  <c r="AP270" i="88"/>
  <c r="AO270" i="88"/>
  <c r="AN270" i="88"/>
  <c r="AM270" i="88"/>
  <c r="AL270" i="88"/>
  <c r="AK270" i="88"/>
  <c r="AJ270" i="88"/>
  <c r="AI270" i="88"/>
  <c r="AH270" i="88"/>
  <c r="AG270" i="88"/>
  <c r="AF270" i="88"/>
  <c r="AE270" i="88"/>
  <c r="AD270" i="88"/>
  <c r="AC270" i="88"/>
  <c r="AB270" i="88"/>
  <c r="AA270" i="88"/>
  <c r="Z270" i="88"/>
  <c r="Y270" i="88"/>
  <c r="X270" i="88"/>
  <c r="W270" i="88"/>
  <c r="V270" i="88"/>
  <c r="U270" i="88"/>
  <c r="T270" i="88"/>
  <c r="S270" i="88"/>
  <c r="R270" i="88"/>
  <c r="Q270" i="88"/>
  <c r="P270" i="88"/>
  <c r="O270" i="88"/>
  <c r="N270" i="88"/>
  <c r="M270" i="88"/>
  <c r="L270" i="88"/>
  <c r="K270" i="88"/>
  <c r="J270" i="88"/>
  <c r="I270" i="88"/>
  <c r="H270" i="88"/>
  <c r="G270" i="88"/>
  <c r="F270" i="88"/>
  <c r="E270" i="88"/>
  <c r="D270" i="88"/>
  <c r="C270" i="88"/>
  <c r="CA269" i="88"/>
  <c r="BZ269" i="88"/>
  <c r="BY269" i="88"/>
  <c r="BX269" i="88"/>
  <c r="BW269" i="88"/>
  <c r="BV269" i="88"/>
  <c r="BU269" i="88"/>
  <c r="BT269" i="88"/>
  <c r="BS269" i="88"/>
  <c r="BR269" i="88"/>
  <c r="BQ269" i="88"/>
  <c r="BP269" i="88"/>
  <c r="BO269" i="88"/>
  <c r="BN269" i="88"/>
  <c r="BM269" i="88"/>
  <c r="BL269" i="88"/>
  <c r="BK269" i="88"/>
  <c r="BJ269" i="88"/>
  <c r="BI269" i="88"/>
  <c r="BH269" i="88"/>
  <c r="BG269" i="88"/>
  <c r="BF269" i="88"/>
  <c r="BE269" i="88"/>
  <c r="BD269" i="88"/>
  <c r="BC269" i="88"/>
  <c r="BB269" i="88"/>
  <c r="BA269" i="88"/>
  <c r="AZ269" i="88"/>
  <c r="AY269" i="88"/>
  <c r="AX269" i="88"/>
  <c r="AW269" i="88"/>
  <c r="AV269" i="88"/>
  <c r="AU269" i="88"/>
  <c r="AT269" i="88"/>
  <c r="AS269" i="88"/>
  <c r="AR269" i="88"/>
  <c r="AQ269" i="88"/>
  <c r="AP269" i="88"/>
  <c r="AO269" i="88"/>
  <c r="AN269" i="88"/>
  <c r="AM269" i="88"/>
  <c r="AL269" i="88"/>
  <c r="AK269" i="88"/>
  <c r="AJ269" i="88"/>
  <c r="AI269" i="88"/>
  <c r="AH269" i="88"/>
  <c r="AG269" i="88"/>
  <c r="AF269" i="88"/>
  <c r="AE269" i="88"/>
  <c r="AD269" i="88"/>
  <c r="AC269" i="88"/>
  <c r="AB269" i="88"/>
  <c r="AA269" i="88"/>
  <c r="Z269" i="88"/>
  <c r="Y269" i="88"/>
  <c r="X269" i="88"/>
  <c r="W269" i="88"/>
  <c r="V269" i="88"/>
  <c r="U269" i="88"/>
  <c r="T269" i="88"/>
  <c r="S269" i="88"/>
  <c r="R269" i="88"/>
  <c r="Q269" i="88"/>
  <c r="P269" i="88"/>
  <c r="O269" i="88"/>
  <c r="N269" i="88"/>
  <c r="M269" i="88"/>
  <c r="L269" i="88"/>
  <c r="K269" i="88"/>
  <c r="J269" i="88"/>
  <c r="I269" i="88"/>
  <c r="H269" i="88"/>
  <c r="G269" i="88"/>
  <c r="F269" i="88"/>
  <c r="E269" i="88"/>
  <c r="D269" i="88"/>
  <c r="C269" i="88"/>
  <c r="CA268" i="88"/>
  <c r="BZ268" i="88"/>
  <c r="BY268" i="88"/>
  <c r="BX268" i="88"/>
  <c r="BW268" i="88"/>
  <c r="BV268" i="88"/>
  <c r="BU268" i="88"/>
  <c r="BT268" i="88"/>
  <c r="BS268" i="88"/>
  <c r="BR268" i="88"/>
  <c r="BQ268" i="88"/>
  <c r="BP268" i="88"/>
  <c r="BO268" i="88"/>
  <c r="BN268" i="88"/>
  <c r="BM268" i="88"/>
  <c r="BL268" i="88"/>
  <c r="BK268" i="88"/>
  <c r="BJ268" i="88"/>
  <c r="BI268" i="88"/>
  <c r="BH268" i="88"/>
  <c r="BG268" i="88"/>
  <c r="BF268" i="88"/>
  <c r="BE268" i="88"/>
  <c r="BD268" i="88"/>
  <c r="BC268" i="88"/>
  <c r="BB268" i="88"/>
  <c r="BA268" i="88"/>
  <c r="AZ268" i="88"/>
  <c r="AY268" i="88"/>
  <c r="AX268" i="88"/>
  <c r="AW268" i="88"/>
  <c r="AV268" i="88"/>
  <c r="AU268" i="88"/>
  <c r="AT268" i="88"/>
  <c r="AS268" i="88"/>
  <c r="AR268" i="88"/>
  <c r="AQ268" i="88"/>
  <c r="AP268" i="88"/>
  <c r="AO268" i="88"/>
  <c r="AN268" i="88"/>
  <c r="AM268" i="88"/>
  <c r="AL268" i="88"/>
  <c r="AK268" i="88"/>
  <c r="AJ268" i="88"/>
  <c r="AI268" i="88"/>
  <c r="AH268" i="88"/>
  <c r="AG268" i="88"/>
  <c r="AF268" i="88"/>
  <c r="AE268" i="88"/>
  <c r="AD268" i="88"/>
  <c r="AC268" i="88"/>
  <c r="AB268" i="88"/>
  <c r="AA268" i="88"/>
  <c r="Z268" i="88"/>
  <c r="Y268" i="88"/>
  <c r="X268" i="88"/>
  <c r="W268" i="88"/>
  <c r="V268" i="88"/>
  <c r="U268" i="88"/>
  <c r="T268" i="88"/>
  <c r="S268" i="88"/>
  <c r="R268" i="88"/>
  <c r="Q268" i="88"/>
  <c r="P268" i="88"/>
  <c r="O268" i="88"/>
  <c r="N268" i="88"/>
  <c r="M268" i="88"/>
  <c r="L268" i="88"/>
  <c r="K268" i="88"/>
  <c r="J268" i="88"/>
  <c r="I268" i="88"/>
  <c r="H268" i="88"/>
  <c r="G268" i="88"/>
  <c r="F268" i="88"/>
  <c r="E268" i="88"/>
  <c r="D268" i="88"/>
  <c r="C268" i="88"/>
  <c r="CA267" i="88"/>
  <c r="BZ267" i="88"/>
  <c r="BY267" i="88"/>
  <c r="BX267" i="88"/>
  <c r="BW267" i="88"/>
  <c r="BV267" i="88"/>
  <c r="BU267" i="88"/>
  <c r="BT267" i="88"/>
  <c r="BS267" i="88"/>
  <c r="BR267" i="88"/>
  <c r="BQ267" i="88"/>
  <c r="BP267" i="88"/>
  <c r="BO267" i="88"/>
  <c r="BN267" i="88"/>
  <c r="BM267" i="88"/>
  <c r="BL267" i="88"/>
  <c r="BK267" i="88"/>
  <c r="BJ267" i="88"/>
  <c r="BI267" i="88"/>
  <c r="BH267" i="88"/>
  <c r="BG267" i="88"/>
  <c r="BF267" i="88"/>
  <c r="BE267" i="88"/>
  <c r="BD267" i="88"/>
  <c r="BC267" i="88"/>
  <c r="BB267" i="88"/>
  <c r="BA267" i="88"/>
  <c r="AZ267" i="88"/>
  <c r="AY267" i="88"/>
  <c r="AX267" i="88"/>
  <c r="AW267" i="88"/>
  <c r="AV267" i="88"/>
  <c r="AU267" i="88"/>
  <c r="AT267" i="88"/>
  <c r="AS267" i="88"/>
  <c r="AR267" i="88"/>
  <c r="AQ267" i="88"/>
  <c r="AP267" i="88"/>
  <c r="AO267" i="88"/>
  <c r="AN267" i="88"/>
  <c r="AM267" i="88"/>
  <c r="AL267" i="88"/>
  <c r="AK267" i="88"/>
  <c r="AJ267" i="88"/>
  <c r="AI267" i="88"/>
  <c r="AH267" i="88"/>
  <c r="AG267" i="88"/>
  <c r="AF267" i="88"/>
  <c r="AE267" i="88"/>
  <c r="AD267" i="88"/>
  <c r="AC267" i="88"/>
  <c r="AB267" i="88"/>
  <c r="AA267" i="88"/>
  <c r="Z267" i="88"/>
  <c r="Y267" i="88"/>
  <c r="X267" i="88"/>
  <c r="W267" i="88"/>
  <c r="V267" i="88"/>
  <c r="U267" i="88"/>
  <c r="T267" i="88"/>
  <c r="S267" i="88"/>
  <c r="R267" i="88"/>
  <c r="Q267" i="88"/>
  <c r="P267" i="88"/>
  <c r="O267" i="88"/>
  <c r="N267" i="88"/>
  <c r="M267" i="88"/>
  <c r="L267" i="88"/>
  <c r="K267" i="88"/>
  <c r="J267" i="88"/>
  <c r="I267" i="88"/>
  <c r="H267" i="88"/>
  <c r="G267" i="88"/>
  <c r="F267" i="88"/>
  <c r="E267" i="88"/>
  <c r="D267" i="88"/>
  <c r="C267" i="88"/>
  <c r="CA266" i="88"/>
  <c r="BZ266" i="88"/>
  <c r="BY266" i="88"/>
  <c r="BX266" i="88"/>
  <c r="BW266" i="88"/>
  <c r="BV266" i="88"/>
  <c r="BU266" i="88"/>
  <c r="BT266" i="88"/>
  <c r="BS266" i="88"/>
  <c r="BR266" i="88"/>
  <c r="BQ266" i="88"/>
  <c r="BP266" i="88"/>
  <c r="BO266" i="88"/>
  <c r="BN266" i="88"/>
  <c r="BM266" i="88"/>
  <c r="BL266" i="88"/>
  <c r="BK266" i="88"/>
  <c r="BJ266" i="88"/>
  <c r="BI266" i="88"/>
  <c r="BH266" i="88"/>
  <c r="BG266" i="88"/>
  <c r="BF266" i="88"/>
  <c r="BE266" i="88"/>
  <c r="BD266" i="88"/>
  <c r="BC266" i="88"/>
  <c r="BB266" i="88"/>
  <c r="BA266" i="88"/>
  <c r="AZ266" i="88"/>
  <c r="AY266" i="88"/>
  <c r="AX266" i="88"/>
  <c r="AW266" i="88"/>
  <c r="AV266" i="88"/>
  <c r="AU266" i="88"/>
  <c r="AT266" i="88"/>
  <c r="AS266" i="88"/>
  <c r="AR266" i="88"/>
  <c r="AQ266" i="88"/>
  <c r="AP266" i="88"/>
  <c r="AO266" i="88"/>
  <c r="AN266" i="88"/>
  <c r="AM266" i="88"/>
  <c r="AL266" i="88"/>
  <c r="AK266" i="88"/>
  <c r="AJ266" i="88"/>
  <c r="AI266" i="88"/>
  <c r="AH266" i="88"/>
  <c r="AG266" i="88"/>
  <c r="AF266" i="88"/>
  <c r="AE266" i="88"/>
  <c r="AD266" i="88"/>
  <c r="AC266" i="88"/>
  <c r="AB266" i="88"/>
  <c r="AA266" i="88"/>
  <c r="Z266" i="88"/>
  <c r="Y266" i="88"/>
  <c r="X266" i="88"/>
  <c r="W266" i="88"/>
  <c r="V266" i="88"/>
  <c r="U266" i="88"/>
  <c r="T266" i="88"/>
  <c r="S266" i="88"/>
  <c r="R266" i="88"/>
  <c r="Q266" i="88"/>
  <c r="P266" i="88"/>
  <c r="O266" i="88"/>
  <c r="N266" i="88"/>
  <c r="M266" i="88"/>
  <c r="L266" i="88"/>
  <c r="K266" i="88"/>
  <c r="J266" i="88"/>
  <c r="I266" i="88"/>
  <c r="H266" i="88"/>
  <c r="G266" i="88"/>
  <c r="F266" i="88"/>
  <c r="E266" i="88"/>
  <c r="D266" i="88"/>
  <c r="C266" i="88"/>
  <c r="CA265" i="88"/>
  <c r="BZ265" i="88"/>
  <c r="BY265" i="88"/>
  <c r="BX265" i="88"/>
  <c r="BW265" i="88"/>
  <c r="BV265" i="88"/>
  <c r="BU265" i="88"/>
  <c r="BT265" i="88"/>
  <c r="BS265" i="88"/>
  <c r="BR265" i="88"/>
  <c r="BQ265" i="88"/>
  <c r="BP265" i="88"/>
  <c r="BO265" i="88"/>
  <c r="BN265" i="88"/>
  <c r="BM265" i="88"/>
  <c r="BL265" i="88"/>
  <c r="BK265" i="88"/>
  <c r="BJ265" i="88"/>
  <c r="BI265" i="88"/>
  <c r="BH265" i="88"/>
  <c r="BG265" i="88"/>
  <c r="BF265" i="88"/>
  <c r="BE265" i="88"/>
  <c r="BD265" i="88"/>
  <c r="BC265" i="88"/>
  <c r="BB265" i="88"/>
  <c r="BA265" i="88"/>
  <c r="AZ265" i="88"/>
  <c r="AY265" i="88"/>
  <c r="AX265" i="88"/>
  <c r="AW265" i="88"/>
  <c r="AV265" i="88"/>
  <c r="AU265" i="88"/>
  <c r="AT265" i="88"/>
  <c r="AS265" i="88"/>
  <c r="AR265" i="88"/>
  <c r="AQ265" i="88"/>
  <c r="AP265" i="88"/>
  <c r="AO265" i="88"/>
  <c r="AN265" i="88"/>
  <c r="AM265" i="88"/>
  <c r="AL265" i="88"/>
  <c r="AK265" i="88"/>
  <c r="AJ265" i="88"/>
  <c r="AI265" i="88"/>
  <c r="AH265" i="88"/>
  <c r="AG265" i="88"/>
  <c r="AF265" i="88"/>
  <c r="AE265" i="88"/>
  <c r="AD265" i="88"/>
  <c r="AC265" i="88"/>
  <c r="AB265" i="88"/>
  <c r="AA265" i="88"/>
  <c r="Z265" i="88"/>
  <c r="Y265" i="88"/>
  <c r="X265" i="88"/>
  <c r="W265" i="88"/>
  <c r="V265" i="88"/>
  <c r="U265" i="88"/>
  <c r="T265" i="88"/>
  <c r="S265" i="88"/>
  <c r="R265" i="88"/>
  <c r="Q265" i="88"/>
  <c r="P265" i="88"/>
  <c r="O265" i="88"/>
  <c r="N265" i="88"/>
  <c r="M265" i="88"/>
  <c r="L265" i="88"/>
  <c r="K265" i="88"/>
  <c r="J265" i="88"/>
  <c r="I265" i="88"/>
  <c r="H265" i="88"/>
  <c r="G265" i="88"/>
  <c r="F265" i="88"/>
  <c r="E265" i="88"/>
  <c r="D265" i="88"/>
  <c r="C265" i="88"/>
  <c r="CA264" i="88"/>
  <c r="BZ264" i="88"/>
  <c r="BY264" i="88"/>
  <c r="BX264" i="88"/>
  <c r="BW264" i="88"/>
  <c r="BV264" i="88"/>
  <c r="BU264" i="88"/>
  <c r="BT264" i="88"/>
  <c r="BS264" i="88"/>
  <c r="BR264" i="88"/>
  <c r="BQ264" i="88"/>
  <c r="BP264" i="88"/>
  <c r="BO264" i="88"/>
  <c r="BN264" i="88"/>
  <c r="BM264" i="88"/>
  <c r="BL264" i="88"/>
  <c r="BK264" i="88"/>
  <c r="BJ264" i="88"/>
  <c r="BI264" i="88"/>
  <c r="BH264" i="88"/>
  <c r="BG264" i="88"/>
  <c r="BF264" i="88"/>
  <c r="BE264" i="88"/>
  <c r="BD264" i="88"/>
  <c r="BC264" i="88"/>
  <c r="BB264" i="88"/>
  <c r="BA264" i="88"/>
  <c r="AZ264" i="88"/>
  <c r="AY264" i="88"/>
  <c r="AX264" i="88"/>
  <c r="AW264" i="88"/>
  <c r="AV264" i="88"/>
  <c r="AU264" i="88"/>
  <c r="AT264" i="88"/>
  <c r="AS264" i="88"/>
  <c r="AR264" i="88"/>
  <c r="AQ264" i="88"/>
  <c r="AP264" i="88"/>
  <c r="AO264" i="88"/>
  <c r="AN264" i="88"/>
  <c r="AM264" i="88"/>
  <c r="AL264" i="88"/>
  <c r="AK264" i="88"/>
  <c r="AJ264" i="88"/>
  <c r="AI264" i="88"/>
  <c r="AH264" i="88"/>
  <c r="AG264" i="88"/>
  <c r="AF264" i="88"/>
  <c r="AE264" i="88"/>
  <c r="AD264" i="88"/>
  <c r="AC264" i="88"/>
  <c r="AB264" i="88"/>
  <c r="AA264" i="88"/>
  <c r="Z264" i="88"/>
  <c r="Y264" i="88"/>
  <c r="X264" i="88"/>
  <c r="W264" i="88"/>
  <c r="V264" i="88"/>
  <c r="U264" i="88"/>
  <c r="T264" i="88"/>
  <c r="S264" i="88"/>
  <c r="R264" i="88"/>
  <c r="Q264" i="88"/>
  <c r="P264" i="88"/>
  <c r="O264" i="88"/>
  <c r="N264" i="88"/>
  <c r="M264" i="88"/>
  <c r="L264" i="88"/>
  <c r="K264" i="88"/>
  <c r="J264" i="88"/>
  <c r="I264" i="88"/>
  <c r="H264" i="88"/>
  <c r="G264" i="88"/>
  <c r="F264" i="88"/>
  <c r="E264" i="88"/>
  <c r="D264" i="88"/>
  <c r="C264" i="88"/>
  <c r="CA263" i="88"/>
  <c r="BZ263" i="88"/>
  <c r="BY263" i="88"/>
  <c r="BX263" i="88"/>
  <c r="BW263" i="88"/>
  <c r="BV263" i="88"/>
  <c r="BU263" i="88"/>
  <c r="BT263" i="88"/>
  <c r="BS263" i="88"/>
  <c r="BR263" i="88"/>
  <c r="BQ263" i="88"/>
  <c r="BP263" i="88"/>
  <c r="BO263" i="88"/>
  <c r="BN263" i="88"/>
  <c r="BM263" i="88"/>
  <c r="BL263" i="88"/>
  <c r="BK263" i="88"/>
  <c r="BJ263" i="88"/>
  <c r="BI263" i="88"/>
  <c r="BH263" i="88"/>
  <c r="BG263" i="88"/>
  <c r="BF263" i="88"/>
  <c r="BE263" i="88"/>
  <c r="BD263" i="88"/>
  <c r="BC263" i="88"/>
  <c r="BB263" i="88"/>
  <c r="BA263" i="88"/>
  <c r="AZ263" i="88"/>
  <c r="AY263" i="88"/>
  <c r="AX263" i="88"/>
  <c r="AW263" i="88"/>
  <c r="AV263" i="88"/>
  <c r="AU263" i="88"/>
  <c r="AT263" i="88"/>
  <c r="AS263" i="88"/>
  <c r="AR263" i="88"/>
  <c r="AQ263" i="88"/>
  <c r="AP263" i="88"/>
  <c r="AO263" i="88"/>
  <c r="AN263" i="88"/>
  <c r="AM263" i="88"/>
  <c r="AL263" i="88"/>
  <c r="AK263" i="88"/>
  <c r="AJ263" i="88"/>
  <c r="AI263" i="88"/>
  <c r="AH263" i="88"/>
  <c r="AG263" i="88"/>
  <c r="AF263" i="88"/>
  <c r="AE263" i="88"/>
  <c r="AD263" i="88"/>
  <c r="AC263" i="88"/>
  <c r="AB263" i="88"/>
  <c r="AA263" i="88"/>
  <c r="Z263" i="88"/>
  <c r="Y263" i="88"/>
  <c r="X263" i="88"/>
  <c r="W263" i="88"/>
  <c r="V263" i="88"/>
  <c r="U263" i="88"/>
  <c r="T263" i="88"/>
  <c r="S263" i="88"/>
  <c r="R263" i="88"/>
  <c r="Q263" i="88"/>
  <c r="P263" i="88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C263" i="88"/>
  <c r="CA262" i="88"/>
  <c r="BZ262" i="88"/>
  <c r="BY262" i="88"/>
  <c r="BX262" i="88"/>
  <c r="BW262" i="88"/>
  <c r="BV262" i="88"/>
  <c r="BU262" i="88"/>
  <c r="BT262" i="88"/>
  <c r="BS262" i="88"/>
  <c r="BR262" i="88"/>
  <c r="BQ262" i="88"/>
  <c r="BP262" i="88"/>
  <c r="BO262" i="88"/>
  <c r="BN262" i="88"/>
  <c r="BM262" i="88"/>
  <c r="BL262" i="88"/>
  <c r="BK262" i="88"/>
  <c r="BJ262" i="88"/>
  <c r="BI262" i="88"/>
  <c r="BH262" i="88"/>
  <c r="BG262" i="88"/>
  <c r="BF262" i="88"/>
  <c r="BE262" i="88"/>
  <c r="BD262" i="88"/>
  <c r="BC262" i="88"/>
  <c r="BB262" i="88"/>
  <c r="BA262" i="88"/>
  <c r="AZ262" i="88"/>
  <c r="AY262" i="88"/>
  <c r="AX262" i="88"/>
  <c r="AW262" i="88"/>
  <c r="AV262" i="88"/>
  <c r="AU262" i="88"/>
  <c r="AT262" i="88"/>
  <c r="AS262" i="88"/>
  <c r="AR262" i="88"/>
  <c r="AQ262" i="88"/>
  <c r="AP262" i="88"/>
  <c r="AO262" i="88"/>
  <c r="AN262" i="88"/>
  <c r="AM262" i="88"/>
  <c r="AL262" i="88"/>
  <c r="AK262" i="88"/>
  <c r="AJ262" i="88"/>
  <c r="AI262" i="88"/>
  <c r="AH262" i="88"/>
  <c r="AG262" i="88"/>
  <c r="AF262" i="88"/>
  <c r="AE262" i="88"/>
  <c r="AD262" i="88"/>
  <c r="AC262" i="88"/>
  <c r="AB262" i="88"/>
  <c r="AA262" i="88"/>
  <c r="Z262" i="88"/>
  <c r="Y262" i="88"/>
  <c r="X262" i="88"/>
  <c r="W262" i="88"/>
  <c r="V262" i="88"/>
  <c r="U262" i="88"/>
  <c r="T262" i="88"/>
  <c r="S262" i="88"/>
  <c r="R262" i="88"/>
  <c r="Q262" i="88"/>
  <c r="P262" i="88"/>
  <c r="O262" i="88"/>
  <c r="N262" i="88"/>
  <c r="M262" i="88"/>
  <c r="L262" i="88"/>
  <c r="K262" i="88"/>
  <c r="J262" i="88"/>
  <c r="I262" i="88"/>
  <c r="H262" i="88"/>
  <c r="G262" i="88"/>
  <c r="F262" i="88"/>
  <c r="E262" i="88"/>
  <c r="D262" i="88"/>
  <c r="C262" i="88"/>
  <c r="CA261" i="88"/>
  <c r="BZ261" i="88"/>
  <c r="BY261" i="88"/>
  <c r="BX261" i="88"/>
  <c r="BW261" i="88"/>
  <c r="BV261" i="88"/>
  <c r="BU261" i="88"/>
  <c r="BT261" i="88"/>
  <c r="BS261" i="88"/>
  <c r="BR261" i="88"/>
  <c r="BQ261" i="88"/>
  <c r="BP261" i="88"/>
  <c r="BO261" i="88"/>
  <c r="BN261" i="88"/>
  <c r="BM261" i="88"/>
  <c r="BL261" i="88"/>
  <c r="BK261" i="88"/>
  <c r="BJ261" i="88"/>
  <c r="BI261" i="88"/>
  <c r="BH261" i="88"/>
  <c r="BG261" i="88"/>
  <c r="BF261" i="88"/>
  <c r="BE261" i="88"/>
  <c r="BD261" i="88"/>
  <c r="BC261" i="88"/>
  <c r="BB261" i="88"/>
  <c r="BA261" i="88"/>
  <c r="AZ261" i="88"/>
  <c r="AY261" i="88"/>
  <c r="AX261" i="88"/>
  <c r="AW261" i="88"/>
  <c r="AV261" i="88"/>
  <c r="AU261" i="88"/>
  <c r="AT261" i="88"/>
  <c r="AS261" i="88"/>
  <c r="AR261" i="88"/>
  <c r="AQ261" i="88"/>
  <c r="AP261" i="88"/>
  <c r="AO261" i="88"/>
  <c r="AN261" i="88"/>
  <c r="AM261" i="88"/>
  <c r="AL261" i="88"/>
  <c r="AK261" i="88"/>
  <c r="AJ261" i="88"/>
  <c r="AI261" i="88"/>
  <c r="AH261" i="88"/>
  <c r="AG261" i="88"/>
  <c r="AF261" i="88"/>
  <c r="AE261" i="88"/>
  <c r="AD261" i="88"/>
  <c r="AC261" i="88"/>
  <c r="AB261" i="88"/>
  <c r="AA261" i="88"/>
  <c r="Z261" i="88"/>
  <c r="Y261" i="88"/>
  <c r="X261" i="88"/>
  <c r="W261" i="88"/>
  <c r="V261" i="88"/>
  <c r="U261" i="88"/>
  <c r="T261" i="88"/>
  <c r="S261" i="88"/>
  <c r="R261" i="88"/>
  <c r="Q261" i="88"/>
  <c r="P261" i="88"/>
  <c r="O261" i="88"/>
  <c r="N261" i="88"/>
  <c r="M261" i="88"/>
  <c r="L261" i="88"/>
  <c r="K261" i="88"/>
  <c r="J261" i="88"/>
  <c r="I261" i="88"/>
  <c r="H261" i="88"/>
  <c r="G261" i="88"/>
  <c r="F261" i="88"/>
  <c r="E261" i="88"/>
  <c r="D261" i="88"/>
  <c r="C261" i="88"/>
  <c r="CA260" i="88"/>
  <c r="BZ260" i="88"/>
  <c r="BY260" i="88"/>
  <c r="BX260" i="88"/>
  <c r="BW260" i="88"/>
  <c r="BV260" i="88"/>
  <c r="BU260" i="88"/>
  <c r="BT260" i="88"/>
  <c r="BS260" i="88"/>
  <c r="BR260" i="88"/>
  <c r="BQ260" i="88"/>
  <c r="BP260" i="88"/>
  <c r="BO260" i="88"/>
  <c r="BN260" i="88"/>
  <c r="BM260" i="88"/>
  <c r="BL260" i="88"/>
  <c r="BK260" i="88"/>
  <c r="BJ260" i="88"/>
  <c r="BI260" i="88"/>
  <c r="BH260" i="88"/>
  <c r="BG260" i="88"/>
  <c r="BF260" i="88"/>
  <c r="BE260" i="88"/>
  <c r="BD260" i="88"/>
  <c r="BC260" i="88"/>
  <c r="BB260" i="88"/>
  <c r="BA260" i="88"/>
  <c r="AZ260" i="88"/>
  <c r="AY260" i="88"/>
  <c r="AX260" i="88"/>
  <c r="AW260" i="88"/>
  <c r="AV260" i="88"/>
  <c r="AU260" i="88"/>
  <c r="AT260" i="88"/>
  <c r="AS260" i="88"/>
  <c r="AR260" i="88"/>
  <c r="AQ260" i="88"/>
  <c r="AP260" i="88"/>
  <c r="AO260" i="88"/>
  <c r="AN260" i="88"/>
  <c r="AM260" i="88"/>
  <c r="AL260" i="88"/>
  <c r="AK260" i="88"/>
  <c r="AJ260" i="88"/>
  <c r="AI260" i="88"/>
  <c r="AH260" i="88"/>
  <c r="AG260" i="88"/>
  <c r="AF260" i="88"/>
  <c r="AE260" i="88"/>
  <c r="AD260" i="88"/>
  <c r="AC260" i="88"/>
  <c r="AB260" i="88"/>
  <c r="AA260" i="88"/>
  <c r="Z260" i="88"/>
  <c r="Y260" i="88"/>
  <c r="X260" i="88"/>
  <c r="W260" i="88"/>
  <c r="V260" i="88"/>
  <c r="U260" i="88"/>
  <c r="T260" i="88"/>
  <c r="S260" i="88"/>
  <c r="R260" i="88"/>
  <c r="Q260" i="88"/>
  <c r="P260" i="88"/>
  <c r="O260" i="88"/>
  <c r="N260" i="88"/>
  <c r="M260" i="88"/>
  <c r="L260" i="88"/>
  <c r="K260" i="88"/>
  <c r="J260" i="88"/>
  <c r="I260" i="88"/>
  <c r="H260" i="88"/>
  <c r="G260" i="88"/>
  <c r="F260" i="88"/>
  <c r="E260" i="88"/>
  <c r="D260" i="88"/>
  <c r="C260" i="88"/>
  <c r="CA259" i="88"/>
  <c r="BZ259" i="88"/>
  <c r="BY259" i="88"/>
  <c r="BX259" i="88"/>
  <c r="BW259" i="88"/>
  <c r="BV259" i="88"/>
  <c r="BU259" i="88"/>
  <c r="BT259" i="88"/>
  <c r="BS259" i="88"/>
  <c r="BR259" i="88"/>
  <c r="BQ259" i="88"/>
  <c r="BP259" i="88"/>
  <c r="BO259" i="88"/>
  <c r="BN259" i="88"/>
  <c r="BM259" i="88"/>
  <c r="BL259" i="88"/>
  <c r="BK259" i="88"/>
  <c r="BJ259" i="88"/>
  <c r="BI259" i="88"/>
  <c r="BH259" i="88"/>
  <c r="BG259" i="88"/>
  <c r="BF259" i="88"/>
  <c r="BE259" i="88"/>
  <c r="BD259" i="88"/>
  <c r="BC259" i="88"/>
  <c r="BB259" i="88"/>
  <c r="BA259" i="88"/>
  <c r="AZ259" i="88"/>
  <c r="AY259" i="88"/>
  <c r="AX259" i="88"/>
  <c r="AW259" i="88"/>
  <c r="AV259" i="88"/>
  <c r="AU259" i="88"/>
  <c r="AT259" i="88"/>
  <c r="AS259" i="88"/>
  <c r="AR259" i="88"/>
  <c r="AQ259" i="88"/>
  <c r="AP259" i="88"/>
  <c r="AO259" i="88"/>
  <c r="AN259" i="88"/>
  <c r="AM259" i="88"/>
  <c r="AL259" i="88"/>
  <c r="AK259" i="88"/>
  <c r="AJ259" i="88"/>
  <c r="AI259" i="88"/>
  <c r="AH259" i="88"/>
  <c r="AG259" i="88"/>
  <c r="AF259" i="88"/>
  <c r="AE259" i="88"/>
  <c r="AD259" i="88"/>
  <c r="AC259" i="88"/>
  <c r="AB259" i="88"/>
  <c r="AA259" i="88"/>
  <c r="Z259" i="88"/>
  <c r="Y259" i="88"/>
  <c r="X259" i="88"/>
  <c r="W259" i="88"/>
  <c r="V259" i="88"/>
  <c r="U259" i="88"/>
  <c r="T259" i="88"/>
  <c r="S259" i="88"/>
  <c r="R259" i="88"/>
  <c r="Q259" i="88"/>
  <c r="P259" i="88"/>
  <c r="O259" i="88"/>
  <c r="N259" i="88"/>
  <c r="M259" i="88"/>
  <c r="L259" i="88"/>
  <c r="K259" i="88"/>
  <c r="J259" i="88"/>
  <c r="I259" i="88"/>
  <c r="H259" i="88"/>
  <c r="G259" i="88"/>
  <c r="F259" i="88"/>
  <c r="E259" i="88"/>
  <c r="D259" i="88"/>
  <c r="C259" i="88"/>
  <c r="CA258" i="88"/>
  <c r="BZ258" i="88"/>
  <c r="BY258" i="88"/>
  <c r="BX258" i="88"/>
  <c r="BW258" i="88"/>
  <c r="BV258" i="88"/>
  <c r="BU258" i="88"/>
  <c r="BT258" i="88"/>
  <c r="BS258" i="88"/>
  <c r="BR258" i="88"/>
  <c r="BQ258" i="88"/>
  <c r="BP258" i="88"/>
  <c r="BO258" i="88"/>
  <c r="BN258" i="88"/>
  <c r="BM258" i="88"/>
  <c r="BL258" i="88"/>
  <c r="BK258" i="88"/>
  <c r="BJ258" i="88"/>
  <c r="BI258" i="88"/>
  <c r="BH258" i="88"/>
  <c r="BG258" i="88"/>
  <c r="BF258" i="88"/>
  <c r="BE258" i="88"/>
  <c r="BD258" i="88"/>
  <c r="BC258" i="88"/>
  <c r="BB258" i="88"/>
  <c r="BA258" i="88"/>
  <c r="AZ258" i="88"/>
  <c r="AY258" i="88"/>
  <c r="AX258" i="88"/>
  <c r="AW258" i="88"/>
  <c r="AV258" i="88"/>
  <c r="AU258" i="88"/>
  <c r="AT258" i="88"/>
  <c r="AS258" i="88"/>
  <c r="AR258" i="88"/>
  <c r="AQ258" i="88"/>
  <c r="AP258" i="88"/>
  <c r="AO258" i="88"/>
  <c r="AN258" i="88"/>
  <c r="AM258" i="88"/>
  <c r="AL258" i="88"/>
  <c r="AK258" i="88"/>
  <c r="AJ258" i="88"/>
  <c r="AI258" i="88"/>
  <c r="AH258" i="88"/>
  <c r="AG258" i="88"/>
  <c r="AF258" i="88"/>
  <c r="AE258" i="88"/>
  <c r="AD258" i="88"/>
  <c r="AC258" i="88"/>
  <c r="AB258" i="88"/>
  <c r="AA258" i="88"/>
  <c r="Z258" i="88"/>
  <c r="Y258" i="88"/>
  <c r="X258" i="88"/>
  <c r="W258" i="88"/>
  <c r="V258" i="88"/>
  <c r="U258" i="88"/>
  <c r="T258" i="88"/>
  <c r="S258" i="88"/>
  <c r="R258" i="88"/>
  <c r="Q258" i="88"/>
  <c r="P258" i="88"/>
  <c r="O258" i="88"/>
  <c r="N258" i="88"/>
  <c r="M258" i="88"/>
  <c r="L258" i="88"/>
  <c r="K258" i="88"/>
  <c r="J258" i="88"/>
  <c r="I258" i="88"/>
  <c r="H258" i="88"/>
  <c r="G258" i="88"/>
  <c r="F258" i="88"/>
  <c r="E258" i="88"/>
  <c r="D258" i="88"/>
  <c r="C258" i="88"/>
  <c r="CA257" i="88"/>
  <c r="BZ257" i="88"/>
  <c r="BY257" i="88"/>
  <c r="BX257" i="88"/>
  <c r="BW257" i="88"/>
  <c r="BV257" i="88"/>
  <c r="BU257" i="88"/>
  <c r="BT257" i="88"/>
  <c r="BS257" i="88"/>
  <c r="BR257" i="88"/>
  <c r="BQ257" i="88"/>
  <c r="BP257" i="88"/>
  <c r="BO257" i="88"/>
  <c r="BN257" i="88"/>
  <c r="BM257" i="88"/>
  <c r="BL257" i="88"/>
  <c r="BK257" i="88"/>
  <c r="BJ257" i="88"/>
  <c r="BI257" i="88"/>
  <c r="BH257" i="88"/>
  <c r="BG257" i="88"/>
  <c r="BF257" i="88"/>
  <c r="BE257" i="88"/>
  <c r="BD257" i="88"/>
  <c r="BC257" i="88"/>
  <c r="BB257" i="88"/>
  <c r="BA257" i="88"/>
  <c r="AZ257" i="88"/>
  <c r="AY257" i="88"/>
  <c r="AX257" i="88"/>
  <c r="AW257" i="88"/>
  <c r="AV257" i="88"/>
  <c r="AU257" i="88"/>
  <c r="AT257" i="88"/>
  <c r="AS257" i="88"/>
  <c r="AR257" i="88"/>
  <c r="AQ257" i="88"/>
  <c r="AP257" i="88"/>
  <c r="AO257" i="88"/>
  <c r="AN257" i="88"/>
  <c r="AM257" i="88"/>
  <c r="AL257" i="88"/>
  <c r="AK257" i="88"/>
  <c r="AJ257" i="88"/>
  <c r="AI257" i="88"/>
  <c r="AH257" i="88"/>
  <c r="AG257" i="88"/>
  <c r="AF257" i="88"/>
  <c r="AE257" i="88"/>
  <c r="AD257" i="88"/>
  <c r="AC257" i="88"/>
  <c r="AB257" i="88"/>
  <c r="AA257" i="88"/>
  <c r="Z257" i="88"/>
  <c r="Y257" i="88"/>
  <c r="X257" i="88"/>
  <c r="W257" i="88"/>
  <c r="V257" i="88"/>
  <c r="U257" i="88"/>
  <c r="T257" i="88"/>
  <c r="S257" i="88"/>
  <c r="R257" i="88"/>
  <c r="Q257" i="88"/>
  <c r="P257" i="88"/>
  <c r="O257" i="88"/>
  <c r="N257" i="88"/>
  <c r="M257" i="88"/>
  <c r="L257" i="88"/>
  <c r="K257" i="88"/>
  <c r="J257" i="88"/>
  <c r="I257" i="88"/>
  <c r="H257" i="88"/>
  <c r="G257" i="88"/>
  <c r="F257" i="88"/>
  <c r="E257" i="88"/>
  <c r="D257" i="88"/>
  <c r="C257" i="88"/>
  <c r="CA256" i="88"/>
  <c r="BZ256" i="88"/>
  <c r="BY256" i="88"/>
  <c r="BY254" i="88" s="1"/>
  <c r="BX256" i="88"/>
  <c r="BW256" i="88"/>
  <c r="BV256" i="88"/>
  <c r="BU256" i="88"/>
  <c r="BU254" i="88" s="1"/>
  <c r="BT256" i="88"/>
  <c r="BS256" i="88"/>
  <c r="BR256" i="88"/>
  <c r="BQ256" i="88"/>
  <c r="BQ254" i="88" s="1"/>
  <c r="BP256" i="88"/>
  <c r="BO256" i="88"/>
  <c r="BN256" i="88"/>
  <c r="BM256" i="88"/>
  <c r="BM254" i="88" s="1"/>
  <c r="BL256" i="88"/>
  <c r="BK256" i="88"/>
  <c r="BJ256" i="88"/>
  <c r="BI256" i="88"/>
  <c r="BI254" i="88" s="1"/>
  <c r="BH256" i="88"/>
  <c r="BG256" i="88"/>
  <c r="BF256" i="88"/>
  <c r="BE256" i="88"/>
  <c r="BE254" i="88" s="1"/>
  <c r="BD256" i="88"/>
  <c r="BC256" i="88"/>
  <c r="BB256" i="88"/>
  <c r="BA256" i="88"/>
  <c r="BA254" i="88" s="1"/>
  <c r="AZ256" i="88"/>
  <c r="AY256" i="88"/>
  <c r="AX256" i="88"/>
  <c r="AW256" i="88"/>
  <c r="AW254" i="88" s="1"/>
  <c r="AV256" i="88"/>
  <c r="AU256" i="88"/>
  <c r="AT256" i="88"/>
  <c r="AS256" i="88"/>
  <c r="AS254" i="88" s="1"/>
  <c r="AR256" i="88"/>
  <c r="AQ256" i="88"/>
  <c r="AP256" i="88"/>
  <c r="AO256" i="88"/>
  <c r="AO254" i="88" s="1"/>
  <c r="AN256" i="88"/>
  <c r="AM256" i="88"/>
  <c r="AL256" i="88"/>
  <c r="AK256" i="88"/>
  <c r="AK254" i="88" s="1"/>
  <c r="AJ256" i="88"/>
  <c r="AI256" i="88"/>
  <c r="AH256" i="88"/>
  <c r="AG256" i="88"/>
  <c r="AG254" i="88" s="1"/>
  <c r="AF256" i="88"/>
  <c r="AE256" i="88"/>
  <c r="AD256" i="88"/>
  <c r="AC256" i="88"/>
  <c r="AC254" i="88" s="1"/>
  <c r="AB256" i="88"/>
  <c r="AA256" i="88"/>
  <c r="Z256" i="88"/>
  <c r="Y256" i="88"/>
  <c r="Y254" i="88" s="1"/>
  <c r="X256" i="88"/>
  <c r="W256" i="88"/>
  <c r="V256" i="88"/>
  <c r="U256" i="88"/>
  <c r="U254" i="88" s="1"/>
  <c r="T256" i="88"/>
  <c r="S256" i="88"/>
  <c r="R256" i="88"/>
  <c r="Q256" i="88"/>
  <c r="Q254" i="88" s="1"/>
  <c r="P256" i="88"/>
  <c r="O256" i="88"/>
  <c r="N256" i="88"/>
  <c r="M256" i="88"/>
  <c r="M254" i="88" s="1"/>
  <c r="L256" i="88"/>
  <c r="K256" i="88"/>
  <c r="J256" i="88"/>
  <c r="I256" i="88"/>
  <c r="I254" i="88" s="1"/>
  <c r="H256" i="88"/>
  <c r="G256" i="88"/>
  <c r="F256" i="88"/>
  <c r="E256" i="88"/>
  <c r="E254" i="88" s="1"/>
  <c r="D256" i="88"/>
  <c r="C256" i="88"/>
  <c r="CA255" i="88"/>
  <c r="BZ255" i="88"/>
  <c r="BZ254" i="88" s="1"/>
  <c r="BY255" i="88"/>
  <c r="BX255" i="88"/>
  <c r="BW255" i="88"/>
  <c r="BV255" i="88"/>
  <c r="BV254" i="88" s="1"/>
  <c r="BU255" i="88"/>
  <c r="BT255" i="88"/>
  <c r="BS255" i="88"/>
  <c r="BR255" i="88"/>
  <c r="BR254" i="88" s="1"/>
  <c r="BQ255" i="88"/>
  <c r="BP255" i="88"/>
  <c r="BO255" i="88"/>
  <c r="BN255" i="88"/>
  <c r="BN254" i="88" s="1"/>
  <c r="BM255" i="88"/>
  <c r="BL255" i="88"/>
  <c r="BK255" i="88"/>
  <c r="BJ255" i="88"/>
  <c r="BJ254" i="88" s="1"/>
  <c r="BI255" i="88"/>
  <c r="BH255" i="88"/>
  <c r="BG255" i="88"/>
  <c r="BF255" i="88"/>
  <c r="BF254" i="88" s="1"/>
  <c r="BE255" i="88"/>
  <c r="BD255" i="88"/>
  <c r="BC255" i="88"/>
  <c r="BB255" i="88"/>
  <c r="BB254" i="88" s="1"/>
  <c r="BA255" i="88"/>
  <c r="AZ255" i="88"/>
  <c r="AY255" i="88"/>
  <c r="AX255" i="88"/>
  <c r="AX254" i="88" s="1"/>
  <c r="AW255" i="88"/>
  <c r="AV255" i="88"/>
  <c r="AU255" i="88"/>
  <c r="AT255" i="88"/>
  <c r="AT254" i="88" s="1"/>
  <c r="AS255" i="88"/>
  <c r="AR255" i="88"/>
  <c r="AQ255" i="88"/>
  <c r="AP255" i="88"/>
  <c r="AP254" i="88" s="1"/>
  <c r="AO255" i="88"/>
  <c r="AN255" i="88"/>
  <c r="AM255" i="88"/>
  <c r="AL255" i="88"/>
  <c r="AL254" i="88" s="1"/>
  <c r="AK255" i="88"/>
  <c r="AJ255" i="88"/>
  <c r="AI255" i="88"/>
  <c r="AH255" i="88"/>
  <c r="AH254" i="88" s="1"/>
  <c r="AG255" i="88"/>
  <c r="AF255" i="88"/>
  <c r="AE255" i="88"/>
  <c r="AD255" i="88"/>
  <c r="AD254" i="88" s="1"/>
  <c r="AC255" i="88"/>
  <c r="AB255" i="88"/>
  <c r="AA255" i="88"/>
  <c r="Z255" i="88"/>
  <c r="Z254" i="88" s="1"/>
  <c r="Y255" i="88"/>
  <c r="X255" i="88"/>
  <c r="W255" i="88"/>
  <c r="V255" i="88"/>
  <c r="V254" i="88" s="1"/>
  <c r="U255" i="88"/>
  <c r="T255" i="88"/>
  <c r="S255" i="88"/>
  <c r="R255" i="88"/>
  <c r="R254" i="88" s="1"/>
  <c r="Q255" i="88"/>
  <c r="P255" i="88"/>
  <c r="O255" i="88"/>
  <c r="N255" i="88"/>
  <c r="N254" i="88" s="1"/>
  <c r="M255" i="88"/>
  <c r="L255" i="88"/>
  <c r="K255" i="88"/>
  <c r="J255" i="88"/>
  <c r="J254" i="88" s="1"/>
  <c r="I255" i="88"/>
  <c r="H255" i="88"/>
  <c r="G255" i="88"/>
  <c r="F255" i="88"/>
  <c r="F254" i="88" s="1"/>
  <c r="E255" i="88"/>
  <c r="D255" i="88"/>
  <c r="C255" i="88"/>
  <c r="CA254" i="88"/>
  <c r="BX254" i="88"/>
  <c r="BW254" i="88"/>
  <c r="BT254" i="88"/>
  <c r="BS254" i="88"/>
  <c r="BP254" i="88"/>
  <c r="BO254" i="88"/>
  <c r="BL254" i="88"/>
  <c r="BK254" i="88"/>
  <c r="BH254" i="88"/>
  <c r="BG254" i="88"/>
  <c r="BD254" i="88"/>
  <c r="BC254" i="88"/>
  <c r="AZ254" i="88"/>
  <c r="AY254" i="88"/>
  <c r="AV254" i="88"/>
  <c r="AU254" i="88"/>
  <c r="AR254" i="88"/>
  <c r="AQ254" i="88"/>
  <c r="AN254" i="88"/>
  <c r="AM254" i="88"/>
  <c r="AJ254" i="88"/>
  <c r="AI254" i="88"/>
  <c r="AF254" i="88"/>
  <c r="AE254" i="88"/>
  <c r="AB254" i="88"/>
  <c r="AA254" i="88"/>
  <c r="X254" i="88"/>
  <c r="W254" i="88"/>
  <c r="T254" i="88"/>
  <c r="S254" i="88"/>
  <c r="P254" i="88"/>
  <c r="O254" i="88"/>
  <c r="L254" i="88"/>
  <c r="K254" i="88"/>
  <c r="H254" i="88"/>
  <c r="G254" i="88"/>
  <c r="D254" i="88"/>
  <c r="C254" i="88"/>
  <c r="CA253" i="88"/>
  <c r="BZ253" i="88"/>
  <c r="BY253" i="88"/>
  <c r="BX253" i="88"/>
  <c r="BW253" i="88"/>
  <c r="BV253" i="88"/>
  <c r="BU253" i="88"/>
  <c r="BT253" i="88"/>
  <c r="BS253" i="88"/>
  <c r="BR253" i="88"/>
  <c r="BQ253" i="88"/>
  <c r="BP253" i="88"/>
  <c r="BO253" i="88"/>
  <c r="BN253" i="88"/>
  <c r="BM253" i="88"/>
  <c r="BL253" i="88"/>
  <c r="BK253" i="88"/>
  <c r="BJ253" i="88"/>
  <c r="BI253" i="88"/>
  <c r="BH253" i="88"/>
  <c r="BG253" i="88"/>
  <c r="BF253" i="88"/>
  <c r="BE253" i="88"/>
  <c r="BD253" i="88"/>
  <c r="BC253" i="88"/>
  <c r="BB253" i="88"/>
  <c r="BA253" i="88"/>
  <c r="AZ253" i="88"/>
  <c r="AY253" i="88"/>
  <c r="AX253" i="88"/>
  <c r="AW253" i="88"/>
  <c r="AV253" i="88"/>
  <c r="AU253" i="88"/>
  <c r="AT253" i="88"/>
  <c r="AS253" i="88"/>
  <c r="AR253" i="88"/>
  <c r="AQ253" i="88"/>
  <c r="AP253" i="88"/>
  <c r="AO253" i="88"/>
  <c r="AN253" i="88"/>
  <c r="AM253" i="88"/>
  <c r="AL253" i="88"/>
  <c r="AK253" i="88"/>
  <c r="AJ253" i="88"/>
  <c r="AI253" i="88"/>
  <c r="AH253" i="88"/>
  <c r="AG253" i="88"/>
  <c r="AF253" i="88"/>
  <c r="AE253" i="88"/>
  <c r="AD253" i="88"/>
  <c r="AC253" i="88"/>
  <c r="AB253" i="88"/>
  <c r="AA253" i="88"/>
  <c r="Z253" i="88"/>
  <c r="Y253" i="88"/>
  <c r="X253" i="88"/>
  <c r="W253" i="88"/>
  <c r="V253" i="88"/>
  <c r="U253" i="88"/>
  <c r="T253" i="88"/>
  <c r="S253" i="88"/>
  <c r="R253" i="88"/>
  <c r="Q253" i="88"/>
  <c r="P253" i="88"/>
  <c r="O253" i="88"/>
  <c r="N253" i="88"/>
  <c r="M253" i="88"/>
  <c r="L253" i="88"/>
  <c r="K253" i="88"/>
  <c r="J253" i="88"/>
  <c r="I253" i="88"/>
  <c r="H253" i="88"/>
  <c r="G253" i="88"/>
  <c r="F253" i="88"/>
  <c r="E253" i="88"/>
  <c r="D253" i="88"/>
  <c r="C253" i="88"/>
  <c r="CA252" i="88"/>
  <c r="BZ252" i="88"/>
  <c r="BY252" i="88"/>
  <c r="BX252" i="88"/>
  <c r="BW252" i="88"/>
  <c r="BV252" i="88"/>
  <c r="BU252" i="88"/>
  <c r="BT252" i="88"/>
  <c r="BS252" i="88"/>
  <c r="BR252" i="88"/>
  <c r="BQ252" i="88"/>
  <c r="BP252" i="88"/>
  <c r="BO252" i="88"/>
  <c r="BN252" i="88"/>
  <c r="BM252" i="88"/>
  <c r="BL252" i="88"/>
  <c r="BK252" i="88"/>
  <c r="BJ252" i="88"/>
  <c r="BI252" i="88"/>
  <c r="BH252" i="88"/>
  <c r="BG252" i="88"/>
  <c r="BF252" i="88"/>
  <c r="BE252" i="88"/>
  <c r="BD252" i="88"/>
  <c r="BC252" i="88"/>
  <c r="BB252" i="88"/>
  <c r="BA252" i="88"/>
  <c r="AZ252" i="88"/>
  <c r="AY252" i="88"/>
  <c r="AX252" i="88"/>
  <c r="AW252" i="88"/>
  <c r="AV252" i="88"/>
  <c r="AU252" i="88"/>
  <c r="AT252" i="88"/>
  <c r="AS252" i="88"/>
  <c r="AR252" i="88"/>
  <c r="AQ252" i="88"/>
  <c r="AP252" i="88"/>
  <c r="AO252" i="88"/>
  <c r="AN252" i="88"/>
  <c r="AM252" i="88"/>
  <c r="AL252" i="88"/>
  <c r="AK252" i="88"/>
  <c r="AJ252" i="88"/>
  <c r="AI252" i="88"/>
  <c r="AH252" i="88"/>
  <c r="AG252" i="88"/>
  <c r="AF252" i="88"/>
  <c r="AE252" i="88"/>
  <c r="AD252" i="88"/>
  <c r="AC252" i="88"/>
  <c r="AB252" i="88"/>
  <c r="AA252" i="88"/>
  <c r="Z252" i="88"/>
  <c r="Y252" i="88"/>
  <c r="X252" i="88"/>
  <c r="W252" i="88"/>
  <c r="V252" i="88"/>
  <c r="U252" i="88"/>
  <c r="T252" i="88"/>
  <c r="S252" i="88"/>
  <c r="R252" i="88"/>
  <c r="Q252" i="88"/>
  <c r="P252" i="88"/>
  <c r="O252" i="88"/>
  <c r="N252" i="88"/>
  <c r="M252" i="88"/>
  <c r="L252" i="88"/>
  <c r="K252" i="88"/>
  <c r="J252" i="88"/>
  <c r="I252" i="88"/>
  <c r="H252" i="88"/>
  <c r="G252" i="88"/>
  <c r="F252" i="88"/>
  <c r="E252" i="88"/>
  <c r="D252" i="88"/>
  <c r="C252" i="88"/>
  <c r="CA251" i="88"/>
  <c r="BZ251" i="88"/>
  <c r="BY251" i="88"/>
  <c r="BX251" i="88"/>
  <c r="BW251" i="88"/>
  <c r="BV251" i="88"/>
  <c r="BU251" i="88"/>
  <c r="BT251" i="88"/>
  <c r="BS251" i="88"/>
  <c r="BR251" i="88"/>
  <c r="BQ251" i="88"/>
  <c r="BP251" i="88"/>
  <c r="BO251" i="88"/>
  <c r="BN251" i="88"/>
  <c r="BM251" i="88"/>
  <c r="BL251" i="88"/>
  <c r="BK251" i="88"/>
  <c r="BJ251" i="88"/>
  <c r="BI251" i="88"/>
  <c r="BH251" i="88"/>
  <c r="BG251" i="88"/>
  <c r="BF251" i="88"/>
  <c r="BE251" i="88"/>
  <c r="BD251" i="88"/>
  <c r="BC251" i="88"/>
  <c r="BB251" i="88"/>
  <c r="BA251" i="88"/>
  <c r="AZ251" i="88"/>
  <c r="AY251" i="88"/>
  <c r="AX251" i="88"/>
  <c r="AW251" i="88"/>
  <c r="AV251" i="88"/>
  <c r="AU251" i="88"/>
  <c r="AT251" i="88"/>
  <c r="AS251" i="88"/>
  <c r="AR251" i="88"/>
  <c r="AQ251" i="88"/>
  <c r="AP251" i="88"/>
  <c r="AO251" i="88"/>
  <c r="AN251" i="88"/>
  <c r="AM251" i="88"/>
  <c r="AL251" i="88"/>
  <c r="AK251" i="88"/>
  <c r="AJ251" i="88"/>
  <c r="AI251" i="88"/>
  <c r="AH251" i="88"/>
  <c r="AG251" i="88"/>
  <c r="AF251" i="88"/>
  <c r="AE251" i="88"/>
  <c r="AD251" i="88"/>
  <c r="AC251" i="88"/>
  <c r="AB251" i="88"/>
  <c r="AA251" i="88"/>
  <c r="Z251" i="88"/>
  <c r="Y251" i="88"/>
  <c r="X251" i="88"/>
  <c r="W251" i="88"/>
  <c r="V251" i="88"/>
  <c r="U251" i="88"/>
  <c r="T251" i="88"/>
  <c r="S251" i="88"/>
  <c r="R251" i="88"/>
  <c r="Q251" i="88"/>
  <c r="P251" i="88"/>
  <c r="O251" i="88"/>
  <c r="N251" i="88"/>
  <c r="M251" i="88"/>
  <c r="L251" i="88"/>
  <c r="K251" i="88"/>
  <c r="J251" i="88"/>
  <c r="I251" i="88"/>
  <c r="H251" i="88"/>
  <c r="G251" i="88"/>
  <c r="F251" i="88"/>
  <c r="E251" i="88"/>
  <c r="D251" i="88"/>
  <c r="C251" i="88"/>
  <c r="CA250" i="88"/>
  <c r="BZ250" i="88"/>
  <c r="BY250" i="88"/>
  <c r="BX250" i="88"/>
  <c r="BW250" i="88"/>
  <c r="BV250" i="88"/>
  <c r="BU250" i="88"/>
  <c r="BT250" i="88"/>
  <c r="BS250" i="88"/>
  <c r="BR250" i="88"/>
  <c r="BQ250" i="88"/>
  <c r="BP250" i="88"/>
  <c r="BO250" i="88"/>
  <c r="BN250" i="88"/>
  <c r="BM250" i="88"/>
  <c r="BL250" i="88"/>
  <c r="BK250" i="88"/>
  <c r="BJ250" i="88"/>
  <c r="BI250" i="88"/>
  <c r="BH250" i="88"/>
  <c r="BG250" i="88"/>
  <c r="BF250" i="88"/>
  <c r="BE250" i="88"/>
  <c r="BD250" i="88"/>
  <c r="BC250" i="88"/>
  <c r="BB250" i="88"/>
  <c r="BA250" i="88"/>
  <c r="AZ250" i="88"/>
  <c r="AY250" i="88"/>
  <c r="AX250" i="88"/>
  <c r="AW250" i="88"/>
  <c r="AV250" i="88"/>
  <c r="AU250" i="88"/>
  <c r="AT250" i="88"/>
  <c r="AS250" i="88"/>
  <c r="AR250" i="88"/>
  <c r="AQ250" i="88"/>
  <c r="AP250" i="88"/>
  <c r="AO250" i="88"/>
  <c r="AN250" i="88"/>
  <c r="AM250" i="88"/>
  <c r="AL250" i="88"/>
  <c r="AK250" i="88"/>
  <c r="AJ250" i="88"/>
  <c r="AI250" i="88"/>
  <c r="AH250" i="88"/>
  <c r="AG250" i="88"/>
  <c r="AF250" i="88"/>
  <c r="AE250" i="88"/>
  <c r="AD250" i="88"/>
  <c r="AC250" i="88"/>
  <c r="AB250" i="88"/>
  <c r="AA250" i="88"/>
  <c r="Z250" i="88"/>
  <c r="Y250" i="88"/>
  <c r="X250" i="88"/>
  <c r="W250" i="88"/>
  <c r="V250" i="88"/>
  <c r="U250" i="88"/>
  <c r="T250" i="88"/>
  <c r="S250" i="88"/>
  <c r="R250" i="88"/>
  <c r="Q250" i="88"/>
  <c r="P250" i="88"/>
  <c r="O250" i="88"/>
  <c r="N250" i="88"/>
  <c r="M250" i="88"/>
  <c r="L250" i="88"/>
  <c r="K250" i="88"/>
  <c r="J250" i="88"/>
  <c r="I250" i="88"/>
  <c r="H250" i="88"/>
  <c r="G250" i="88"/>
  <c r="F250" i="88"/>
  <c r="E250" i="88"/>
  <c r="D250" i="88"/>
  <c r="C250" i="88"/>
  <c r="CA249" i="88"/>
  <c r="BZ249" i="88"/>
  <c r="BY249" i="88"/>
  <c r="BX249" i="88"/>
  <c r="BW249" i="88"/>
  <c r="BV249" i="88"/>
  <c r="BU249" i="88"/>
  <c r="BT249" i="88"/>
  <c r="BS249" i="88"/>
  <c r="BR249" i="88"/>
  <c r="BQ249" i="88"/>
  <c r="BP249" i="88"/>
  <c r="BO249" i="88"/>
  <c r="BN249" i="88"/>
  <c r="BM249" i="88"/>
  <c r="BL249" i="88"/>
  <c r="BK249" i="88"/>
  <c r="BJ249" i="88"/>
  <c r="BI249" i="88"/>
  <c r="BH249" i="88"/>
  <c r="BG249" i="88"/>
  <c r="BF249" i="88"/>
  <c r="BE249" i="88"/>
  <c r="BD249" i="88"/>
  <c r="BC249" i="88"/>
  <c r="BB249" i="88"/>
  <c r="BA249" i="88"/>
  <c r="AZ249" i="88"/>
  <c r="AY249" i="88"/>
  <c r="AX249" i="88"/>
  <c r="AW249" i="88"/>
  <c r="AV249" i="88"/>
  <c r="AU249" i="88"/>
  <c r="AT249" i="88"/>
  <c r="AS249" i="88"/>
  <c r="AR249" i="88"/>
  <c r="AQ249" i="88"/>
  <c r="AP249" i="88"/>
  <c r="AO249" i="88"/>
  <c r="AN249" i="88"/>
  <c r="AM249" i="88"/>
  <c r="AL249" i="88"/>
  <c r="AK249" i="88"/>
  <c r="AJ249" i="88"/>
  <c r="AI249" i="88"/>
  <c r="AH249" i="88"/>
  <c r="AG249" i="88"/>
  <c r="AF249" i="88"/>
  <c r="AE249" i="88"/>
  <c r="AD249" i="88"/>
  <c r="AC249" i="88"/>
  <c r="AB249" i="88"/>
  <c r="AA249" i="88"/>
  <c r="Z249" i="88"/>
  <c r="Y249" i="88"/>
  <c r="X249" i="88"/>
  <c r="W249" i="88"/>
  <c r="V249" i="88"/>
  <c r="U249" i="88"/>
  <c r="T249" i="88"/>
  <c r="S249" i="88"/>
  <c r="R249" i="88"/>
  <c r="Q249" i="88"/>
  <c r="P249" i="88"/>
  <c r="O249" i="88"/>
  <c r="N249" i="88"/>
  <c r="M249" i="88"/>
  <c r="L249" i="88"/>
  <c r="K249" i="88"/>
  <c r="J249" i="88"/>
  <c r="I249" i="88"/>
  <c r="H249" i="88"/>
  <c r="G249" i="88"/>
  <c r="F249" i="88"/>
  <c r="E249" i="88"/>
  <c r="D249" i="88"/>
  <c r="C249" i="88"/>
  <c r="CA248" i="88"/>
  <c r="BZ248" i="88"/>
  <c r="BY248" i="88"/>
  <c r="BX248" i="88"/>
  <c r="BW248" i="88"/>
  <c r="BV248" i="88"/>
  <c r="BU248" i="88"/>
  <c r="BT248" i="88"/>
  <c r="BS248" i="88"/>
  <c r="BR248" i="88"/>
  <c r="BQ248" i="88"/>
  <c r="BP248" i="88"/>
  <c r="BO248" i="88"/>
  <c r="BN248" i="88"/>
  <c r="BM248" i="88"/>
  <c r="BL248" i="88"/>
  <c r="BK248" i="88"/>
  <c r="BJ248" i="88"/>
  <c r="BI248" i="88"/>
  <c r="BH248" i="88"/>
  <c r="BG248" i="88"/>
  <c r="BF248" i="88"/>
  <c r="BE248" i="88"/>
  <c r="BD248" i="88"/>
  <c r="BC248" i="88"/>
  <c r="BB248" i="88"/>
  <c r="BA248" i="88"/>
  <c r="AZ248" i="88"/>
  <c r="AY248" i="88"/>
  <c r="AX248" i="88"/>
  <c r="AW248" i="88"/>
  <c r="AV248" i="88"/>
  <c r="AU248" i="88"/>
  <c r="AT248" i="88"/>
  <c r="AS248" i="88"/>
  <c r="AR248" i="88"/>
  <c r="AQ248" i="88"/>
  <c r="AP248" i="88"/>
  <c r="AO248" i="88"/>
  <c r="AN248" i="88"/>
  <c r="AM248" i="88"/>
  <c r="AL248" i="88"/>
  <c r="AK248" i="88"/>
  <c r="AJ248" i="88"/>
  <c r="AI248" i="88"/>
  <c r="AH248" i="88"/>
  <c r="AG248" i="88"/>
  <c r="AF248" i="88"/>
  <c r="AE248" i="88"/>
  <c r="AD248" i="88"/>
  <c r="AC248" i="88"/>
  <c r="AB248" i="88"/>
  <c r="AA248" i="88"/>
  <c r="Z248" i="88"/>
  <c r="Y248" i="88"/>
  <c r="X248" i="88"/>
  <c r="W248" i="88"/>
  <c r="V248" i="88"/>
  <c r="U248" i="88"/>
  <c r="T248" i="88"/>
  <c r="S248" i="88"/>
  <c r="R248" i="88"/>
  <c r="Q248" i="88"/>
  <c r="P248" i="88"/>
  <c r="O248" i="88"/>
  <c r="N248" i="88"/>
  <c r="M248" i="88"/>
  <c r="L248" i="88"/>
  <c r="K248" i="88"/>
  <c r="J248" i="88"/>
  <c r="I248" i="88"/>
  <c r="H248" i="88"/>
  <c r="G248" i="88"/>
  <c r="F248" i="88"/>
  <c r="E248" i="88"/>
  <c r="D248" i="88"/>
  <c r="C248" i="88"/>
  <c r="CA247" i="88"/>
  <c r="BZ247" i="88"/>
  <c r="BY247" i="88"/>
  <c r="BX247" i="88"/>
  <c r="BW247" i="88"/>
  <c r="BV247" i="88"/>
  <c r="BU247" i="88"/>
  <c r="BT247" i="88"/>
  <c r="BS247" i="88"/>
  <c r="BR247" i="88"/>
  <c r="BQ247" i="88"/>
  <c r="BP247" i="88"/>
  <c r="BO247" i="88"/>
  <c r="BN247" i="88"/>
  <c r="BM247" i="88"/>
  <c r="BL247" i="88"/>
  <c r="BK247" i="88"/>
  <c r="BJ247" i="88"/>
  <c r="BI247" i="88"/>
  <c r="BH247" i="88"/>
  <c r="BG247" i="88"/>
  <c r="BF247" i="88"/>
  <c r="BE247" i="88"/>
  <c r="BD247" i="88"/>
  <c r="BC247" i="88"/>
  <c r="BB247" i="88"/>
  <c r="BA247" i="88"/>
  <c r="AZ247" i="88"/>
  <c r="AY247" i="88"/>
  <c r="AX247" i="88"/>
  <c r="AW247" i="88"/>
  <c r="AV247" i="88"/>
  <c r="AU247" i="88"/>
  <c r="AT247" i="88"/>
  <c r="AS247" i="88"/>
  <c r="AR247" i="88"/>
  <c r="AQ247" i="88"/>
  <c r="AP247" i="88"/>
  <c r="AO247" i="88"/>
  <c r="AN247" i="88"/>
  <c r="AM247" i="88"/>
  <c r="AL247" i="88"/>
  <c r="AK247" i="88"/>
  <c r="AJ247" i="88"/>
  <c r="AI247" i="88"/>
  <c r="AH247" i="88"/>
  <c r="AG247" i="88"/>
  <c r="AF247" i="88"/>
  <c r="AE247" i="88"/>
  <c r="AD247" i="88"/>
  <c r="AC247" i="88"/>
  <c r="AB247" i="88"/>
  <c r="AA247" i="88"/>
  <c r="Z247" i="88"/>
  <c r="Y247" i="88"/>
  <c r="X247" i="88"/>
  <c r="W247" i="88"/>
  <c r="V247" i="88"/>
  <c r="U247" i="88"/>
  <c r="T247" i="88"/>
  <c r="S247" i="88"/>
  <c r="R247" i="88"/>
  <c r="Q247" i="88"/>
  <c r="P247" i="88"/>
  <c r="O247" i="88"/>
  <c r="N247" i="88"/>
  <c r="M247" i="88"/>
  <c r="L247" i="88"/>
  <c r="K247" i="88"/>
  <c r="J247" i="88"/>
  <c r="I247" i="88"/>
  <c r="H247" i="88"/>
  <c r="G247" i="88"/>
  <c r="F247" i="88"/>
  <c r="E247" i="88"/>
  <c r="D247" i="88"/>
  <c r="C247" i="88"/>
  <c r="CA246" i="88"/>
  <c r="BZ246" i="88"/>
  <c r="BY246" i="88"/>
  <c r="BX246" i="88"/>
  <c r="BW246" i="88"/>
  <c r="BV246" i="88"/>
  <c r="BU246" i="88"/>
  <c r="BT246" i="88"/>
  <c r="BS246" i="88"/>
  <c r="BR246" i="88"/>
  <c r="BQ246" i="88"/>
  <c r="BP246" i="88"/>
  <c r="BO246" i="88"/>
  <c r="BN246" i="88"/>
  <c r="BM246" i="88"/>
  <c r="BL246" i="88"/>
  <c r="BK246" i="88"/>
  <c r="BJ246" i="88"/>
  <c r="BI246" i="88"/>
  <c r="BH246" i="88"/>
  <c r="BG246" i="88"/>
  <c r="BF246" i="88"/>
  <c r="BE246" i="88"/>
  <c r="BD246" i="88"/>
  <c r="BC246" i="88"/>
  <c r="BB246" i="88"/>
  <c r="BA246" i="88"/>
  <c r="AZ246" i="88"/>
  <c r="AY246" i="88"/>
  <c r="AX246" i="88"/>
  <c r="AW246" i="88"/>
  <c r="AV246" i="88"/>
  <c r="AU246" i="88"/>
  <c r="AT246" i="88"/>
  <c r="AS246" i="88"/>
  <c r="AR246" i="88"/>
  <c r="AQ246" i="88"/>
  <c r="AP246" i="88"/>
  <c r="AO246" i="88"/>
  <c r="AN246" i="88"/>
  <c r="AM246" i="88"/>
  <c r="AL246" i="88"/>
  <c r="AK246" i="88"/>
  <c r="AJ246" i="88"/>
  <c r="AI246" i="88"/>
  <c r="AH246" i="88"/>
  <c r="AG246" i="88"/>
  <c r="AF246" i="88"/>
  <c r="AE246" i="88"/>
  <c r="AD246" i="88"/>
  <c r="AC246" i="88"/>
  <c r="AB246" i="88"/>
  <c r="AA246" i="88"/>
  <c r="Z246" i="88"/>
  <c r="Y246" i="88"/>
  <c r="X246" i="88"/>
  <c r="W246" i="88"/>
  <c r="V246" i="88"/>
  <c r="U246" i="88"/>
  <c r="T246" i="88"/>
  <c r="S246" i="88"/>
  <c r="R246" i="88"/>
  <c r="Q246" i="88"/>
  <c r="P246" i="88"/>
  <c r="O246" i="88"/>
  <c r="N246" i="88"/>
  <c r="M246" i="88"/>
  <c r="L246" i="88"/>
  <c r="K246" i="88"/>
  <c r="J246" i="88"/>
  <c r="I246" i="88"/>
  <c r="H246" i="88"/>
  <c r="G246" i="88"/>
  <c r="F246" i="88"/>
  <c r="E246" i="88"/>
  <c r="D246" i="88"/>
  <c r="C246" i="88"/>
  <c r="CA245" i="88"/>
  <c r="BZ245" i="88"/>
  <c r="BY245" i="88"/>
  <c r="BX245" i="88"/>
  <c r="BW245" i="88"/>
  <c r="BV245" i="88"/>
  <c r="BU245" i="88"/>
  <c r="BT245" i="88"/>
  <c r="BS245" i="88"/>
  <c r="BR245" i="88"/>
  <c r="BQ245" i="88"/>
  <c r="BP245" i="88"/>
  <c r="BO245" i="88"/>
  <c r="BN245" i="88"/>
  <c r="BM245" i="88"/>
  <c r="BL245" i="88"/>
  <c r="BK245" i="88"/>
  <c r="BJ245" i="88"/>
  <c r="BI245" i="88"/>
  <c r="BH245" i="88"/>
  <c r="BG245" i="88"/>
  <c r="BF245" i="88"/>
  <c r="BE245" i="88"/>
  <c r="BD245" i="88"/>
  <c r="BC245" i="88"/>
  <c r="BB245" i="88"/>
  <c r="BA245" i="88"/>
  <c r="AZ245" i="88"/>
  <c r="AY245" i="88"/>
  <c r="AX245" i="88"/>
  <c r="AW245" i="88"/>
  <c r="AV245" i="88"/>
  <c r="AU245" i="88"/>
  <c r="AT245" i="88"/>
  <c r="AS245" i="88"/>
  <c r="AR245" i="88"/>
  <c r="AQ245" i="88"/>
  <c r="AP245" i="88"/>
  <c r="AO245" i="88"/>
  <c r="AN245" i="88"/>
  <c r="AM245" i="88"/>
  <c r="AL245" i="88"/>
  <c r="AK245" i="88"/>
  <c r="AJ245" i="88"/>
  <c r="AI245" i="88"/>
  <c r="AH245" i="88"/>
  <c r="AG245" i="88"/>
  <c r="AF245" i="88"/>
  <c r="AE245" i="88"/>
  <c r="AD245" i="88"/>
  <c r="AC245" i="88"/>
  <c r="AB245" i="88"/>
  <c r="AA245" i="88"/>
  <c r="Z245" i="88"/>
  <c r="Y245" i="88"/>
  <c r="X245" i="88"/>
  <c r="W245" i="88"/>
  <c r="V245" i="88"/>
  <c r="U245" i="88"/>
  <c r="T245" i="88"/>
  <c r="S245" i="88"/>
  <c r="R245" i="88"/>
  <c r="Q245" i="88"/>
  <c r="P245" i="88"/>
  <c r="O245" i="88"/>
  <c r="N245" i="88"/>
  <c r="M245" i="88"/>
  <c r="L245" i="88"/>
  <c r="K245" i="88"/>
  <c r="J245" i="88"/>
  <c r="I245" i="88"/>
  <c r="H245" i="88"/>
  <c r="G245" i="88"/>
  <c r="F245" i="88"/>
  <c r="E245" i="88"/>
  <c r="D245" i="88"/>
  <c r="C245" i="88"/>
  <c r="CA244" i="88"/>
  <c r="BZ244" i="88"/>
  <c r="BY244" i="88"/>
  <c r="BX244" i="88"/>
  <c r="BW244" i="88"/>
  <c r="BV244" i="88"/>
  <c r="BU244" i="88"/>
  <c r="BT244" i="88"/>
  <c r="BS244" i="88"/>
  <c r="BR244" i="88"/>
  <c r="BQ244" i="88"/>
  <c r="BP244" i="88"/>
  <c r="BO244" i="88"/>
  <c r="BN244" i="88"/>
  <c r="BM244" i="88"/>
  <c r="BL244" i="88"/>
  <c r="BK244" i="88"/>
  <c r="BJ244" i="88"/>
  <c r="BI244" i="88"/>
  <c r="BH244" i="88"/>
  <c r="BG244" i="88"/>
  <c r="BF244" i="88"/>
  <c r="BE244" i="88"/>
  <c r="BD244" i="88"/>
  <c r="BC244" i="88"/>
  <c r="BB244" i="88"/>
  <c r="BA244" i="88"/>
  <c r="AZ244" i="88"/>
  <c r="AY244" i="88"/>
  <c r="AX244" i="88"/>
  <c r="AW244" i="88"/>
  <c r="AV244" i="88"/>
  <c r="AU244" i="88"/>
  <c r="AT244" i="88"/>
  <c r="AS244" i="88"/>
  <c r="AR244" i="88"/>
  <c r="AQ244" i="88"/>
  <c r="AP244" i="88"/>
  <c r="AO244" i="88"/>
  <c r="AN244" i="88"/>
  <c r="AM244" i="88"/>
  <c r="AL244" i="88"/>
  <c r="AK244" i="88"/>
  <c r="AJ244" i="88"/>
  <c r="AI244" i="88"/>
  <c r="AH244" i="88"/>
  <c r="AG244" i="88"/>
  <c r="AF244" i="88"/>
  <c r="AE244" i="88"/>
  <c r="AD244" i="88"/>
  <c r="AC244" i="88"/>
  <c r="AB244" i="88"/>
  <c r="AA244" i="88"/>
  <c r="Z244" i="88"/>
  <c r="Y244" i="88"/>
  <c r="X244" i="88"/>
  <c r="W244" i="88"/>
  <c r="V244" i="88"/>
  <c r="U244" i="88"/>
  <c r="T244" i="88"/>
  <c r="S244" i="88"/>
  <c r="R244" i="88"/>
  <c r="Q244" i="88"/>
  <c r="P244" i="88"/>
  <c r="O244" i="88"/>
  <c r="N244" i="88"/>
  <c r="M244" i="88"/>
  <c r="L244" i="88"/>
  <c r="K244" i="88"/>
  <c r="J244" i="88"/>
  <c r="I244" i="88"/>
  <c r="H244" i="88"/>
  <c r="G244" i="88"/>
  <c r="F244" i="88"/>
  <c r="E244" i="88"/>
  <c r="D244" i="88"/>
  <c r="C244" i="88"/>
  <c r="CA243" i="88"/>
  <c r="BZ243" i="88"/>
  <c r="BY243" i="88"/>
  <c r="BX243" i="88"/>
  <c r="BW243" i="88"/>
  <c r="BV243" i="88"/>
  <c r="BU243" i="88"/>
  <c r="BT243" i="88"/>
  <c r="BS243" i="88"/>
  <c r="BR243" i="88"/>
  <c r="BQ243" i="88"/>
  <c r="BP243" i="88"/>
  <c r="BO243" i="88"/>
  <c r="BN243" i="88"/>
  <c r="BM243" i="88"/>
  <c r="BL243" i="88"/>
  <c r="BK243" i="88"/>
  <c r="BJ243" i="88"/>
  <c r="BI243" i="88"/>
  <c r="BH243" i="88"/>
  <c r="BG243" i="88"/>
  <c r="BF243" i="88"/>
  <c r="BE243" i="88"/>
  <c r="BD243" i="88"/>
  <c r="BC243" i="88"/>
  <c r="BB243" i="88"/>
  <c r="BA243" i="88"/>
  <c r="AZ243" i="88"/>
  <c r="AY243" i="88"/>
  <c r="AX243" i="88"/>
  <c r="AW243" i="88"/>
  <c r="AV243" i="88"/>
  <c r="AU243" i="88"/>
  <c r="AT243" i="88"/>
  <c r="AS243" i="88"/>
  <c r="AR243" i="88"/>
  <c r="AQ243" i="88"/>
  <c r="AP243" i="88"/>
  <c r="AO243" i="88"/>
  <c r="AN243" i="88"/>
  <c r="AM243" i="88"/>
  <c r="AL243" i="88"/>
  <c r="AK243" i="88"/>
  <c r="AJ243" i="88"/>
  <c r="AI243" i="88"/>
  <c r="AH243" i="88"/>
  <c r="AG243" i="88"/>
  <c r="AF243" i="88"/>
  <c r="AE243" i="88"/>
  <c r="AD243" i="88"/>
  <c r="AC243" i="88"/>
  <c r="AB243" i="88"/>
  <c r="AA243" i="88"/>
  <c r="Z243" i="88"/>
  <c r="Y243" i="88"/>
  <c r="X243" i="88"/>
  <c r="W243" i="88"/>
  <c r="V243" i="88"/>
  <c r="U243" i="88"/>
  <c r="T243" i="88"/>
  <c r="S243" i="88"/>
  <c r="R243" i="88"/>
  <c r="Q243" i="88"/>
  <c r="P243" i="88"/>
  <c r="O243" i="88"/>
  <c r="N243" i="88"/>
  <c r="M243" i="88"/>
  <c r="L243" i="88"/>
  <c r="K243" i="88"/>
  <c r="J243" i="88"/>
  <c r="I243" i="88"/>
  <c r="H243" i="88"/>
  <c r="G243" i="88"/>
  <c r="F243" i="88"/>
  <c r="E243" i="88"/>
  <c r="D243" i="88"/>
  <c r="C243" i="88"/>
  <c r="CA242" i="88"/>
  <c r="BZ242" i="88"/>
  <c r="BY242" i="88"/>
  <c r="BX242" i="88"/>
  <c r="BW242" i="88"/>
  <c r="BV242" i="88"/>
  <c r="BU242" i="88"/>
  <c r="BT242" i="88"/>
  <c r="BS242" i="88"/>
  <c r="BR242" i="88"/>
  <c r="BQ242" i="88"/>
  <c r="BP242" i="88"/>
  <c r="BO242" i="88"/>
  <c r="BN242" i="88"/>
  <c r="BM242" i="88"/>
  <c r="BL242" i="88"/>
  <c r="BK242" i="88"/>
  <c r="BJ242" i="88"/>
  <c r="BI242" i="88"/>
  <c r="BH242" i="88"/>
  <c r="BG242" i="88"/>
  <c r="BF242" i="88"/>
  <c r="BE242" i="88"/>
  <c r="BD242" i="88"/>
  <c r="BC242" i="88"/>
  <c r="BB242" i="88"/>
  <c r="BA242" i="88"/>
  <c r="AZ242" i="88"/>
  <c r="AY242" i="88"/>
  <c r="AX242" i="88"/>
  <c r="AW242" i="88"/>
  <c r="AV242" i="88"/>
  <c r="AU242" i="88"/>
  <c r="AT242" i="88"/>
  <c r="AS242" i="88"/>
  <c r="AR242" i="88"/>
  <c r="AQ242" i="88"/>
  <c r="AP242" i="88"/>
  <c r="AO242" i="88"/>
  <c r="AN242" i="88"/>
  <c r="AM242" i="88"/>
  <c r="AL242" i="88"/>
  <c r="AK242" i="88"/>
  <c r="AJ242" i="88"/>
  <c r="AI242" i="88"/>
  <c r="AH242" i="88"/>
  <c r="AG242" i="88"/>
  <c r="AF242" i="88"/>
  <c r="AE242" i="88"/>
  <c r="AD242" i="88"/>
  <c r="AC242" i="88"/>
  <c r="AB242" i="88"/>
  <c r="AA242" i="88"/>
  <c r="Z242" i="88"/>
  <c r="Y242" i="88"/>
  <c r="X242" i="88"/>
  <c r="W242" i="88"/>
  <c r="V242" i="88"/>
  <c r="U242" i="88"/>
  <c r="T242" i="88"/>
  <c r="S242" i="88"/>
  <c r="R242" i="88"/>
  <c r="Q242" i="88"/>
  <c r="P242" i="88"/>
  <c r="O242" i="88"/>
  <c r="N242" i="88"/>
  <c r="M242" i="88"/>
  <c r="L242" i="88"/>
  <c r="K242" i="88"/>
  <c r="J242" i="88"/>
  <c r="I242" i="88"/>
  <c r="H242" i="88"/>
  <c r="G242" i="88"/>
  <c r="F242" i="88"/>
  <c r="E242" i="88"/>
  <c r="D242" i="88"/>
  <c r="C242" i="88"/>
  <c r="CA241" i="88"/>
  <c r="BZ241" i="88"/>
  <c r="BY241" i="88"/>
  <c r="BX241" i="88"/>
  <c r="BW241" i="88"/>
  <c r="BV241" i="88"/>
  <c r="BU241" i="88"/>
  <c r="BT241" i="88"/>
  <c r="BS241" i="88"/>
  <c r="BR241" i="88"/>
  <c r="BQ241" i="88"/>
  <c r="BP241" i="88"/>
  <c r="BO241" i="88"/>
  <c r="BN241" i="88"/>
  <c r="BM241" i="88"/>
  <c r="BL241" i="88"/>
  <c r="BK241" i="88"/>
  <c r="BJ241" i="88"/>
  <c r="BI241" i="88"/>
  <c r="BH241" i="88"/>
  <c r="BG241" i="88"/>
  <c r="BF241" i="88"/>
  <c r="BE241" i="88"/>
  <c r="BD241" i="88"/>
  <c r="BC241" i="88"/>
  <c r="BB241" i="88"/>
  <c r="BA241" i="88"/>
  <c r="AZ241" i="88"/>
  <c r="AY241" i="88"/>
  <c r="AX241" i="88"/>
  <c r="AW241" i="88"/>
  <c r="AV241" i="88"/>
  <c r="AU241" i="88"/>
  <c r="AT241" i="88"/>
  <c r="AS241" i="88"/>
  <c r="AR241" i="88"/>
  <c r="AQ241" i="88"/>
  <c r="AP241" i="88"/>
  <c r="AO241" i="88"/>
  <c r="AN241" i="88"/>
  <c r="AM241" i="88"/>
  <c r="AL241" i="88"/>
  <c r="AK241" i="88"/>
  <c r="AJ241" i="88"/>
  <c r="AI241" i="88"/>
  <c r="AH241" i="88"/>
  <c r="AG241" i="88"/>
  <c r="AF241" i="88"/>
  <c r="AE241" i="88"/>
  <c r="AD241" i="88"/>
  <c r="AC241" i="88"/>
  <c r="AB241" i="88"/>
  <c r="AA241" i="88"/>
  <c r="Z241" i="88"/>
  <c r="Y241" i="88"/>
  <c r="X241" i="88"/>
  <c r="W241" i="88"/>
  <c r="V241" i="88"/>
  <c r="U241" i="88"/>
  <c r="T241" i="88"/>
  <c r="S241" i="88"/>
  <c r="R241" i="88"/>
  <c r="Q241" i="88"/>
  <c r="P241" i="88"/>
  <c r="O241" i="88"/>
  <c r="N241" i="88"/>
  <c r="M241" i="88"/>
  <c r="L241" i="88"/>
  <c r="K241" i="88"/>
  <c r="J241" i="88"/>
  <c r="I241" i="88"/>
  <c r="H241" i="88"/>
  <c r="G241" i="88"/>
  <c r="F241" i="88"/>
  <c r="E241" i="88"/>
  <c r="D241" i="88"/>
  <c r="C241" i="88"/>
  <c r="CA240" i="88"/>
  <c r="BZ240" i="88"/>
  <c r="BY240" i="88"/>
  <c r="BX240" i="88"/>
  <c r="BW240" i="88"/>
  <c r="BV240" i="88"/>
  <c r="BU240" i="88"/>
  <c r="BT240" i="88"/>
  <c r="BS240" i="88"/>
  <c r="BR240" i="88"/>
  <c r="BQ240" i="88"/>
  <c r="BP240" i="88"/>
  <c r="BO240" i="88"/>
  <c r="BN240" i="88"/>
  <c r="BM240" i="88"/>
  <c r="BL240" i="88"/>
  <c r="BK240" i="88"/>
  <c r="BJ240" i="88"/>
  <c r="BI240" i="88"/>
  <c r="BH240" i="88"/>
  <c r="BG240" i="88"/>
  <c r="BF240" i="88"/>
  <c r="BE240" i="88"/>
  <c r="BD240" i="88"/>
  <c r="BC240" i="88"/>
  <c r="BB240" i="88"/>
  <c r="BA240" i="88"/>
  <c r="AZ240" i="88"/>
  <c r="AY240" i="88"/>
  <c r="AX240" i="88"/>
  <c r="AW240" i="88"/>
  <c r="AV240" i="88"/>
  <c r="AU240" i="88"/>
  <c r="AT240" i="88"/>
  <c r="AS240" i="88"/>
  <c r="AR240" i="88"/>
  <c r="AQ240" i="88"/>
  <c r="AP240" i="88"/>
  <c r="AO240" i="88"/>
  <c r="AN240" i="88"/>
  <c r="AM240" i="88"/>
  <c r="AL240" i="88"/>
  <c r="AK240" i="88"/>
  <c r="AJ240" i="88"/>
  <c r="AI240" i="88"/>
  <c r="AH240" i="88"/>
  <c r="AG240" i="88"/>
  <c r="AF240" i="88"/>
  <c r="AE240" i="88"/>
  <c r="AD240" i="88"/>
  <c r="AC240" i="88"/>
  <c r="AB240" i="88"/>
  <c r="AA240" i="88"/>
  <c r="Z240" i="88"/>
  <c r="Y240" i="88"/>
  <c r="X240" i="88"/>
  <c r="W240" i="88"/>
  <c r="V240" i="88"/>
  <c r="U240" i="88"/>
  <c r="T240" i="88"/>
  <c r="S240" i="88"/>
  <c r="R240" i="88"/>
  <c r="Q240" i="88"/>
  <c r="P240" i="88"/>
  <c r="O240" i="88"/>
  <c r="N240" i="88"/>
  <c r="M240" i="88"/>
  <c r="L240" i="88"/>
  <c r="K240" i="88"/>
  <c r="J240" i="88"/>
  <c r="I240" i="88"/>
  <c r="H240" i="88"/>
  <c r="G240" i="88"/>
  <c r="F240" i="88"/>
  <c r="E240" i="88"/>
  <c r="D240" i="88"/>
  <c r="C240" i="88"/>
  <c r="CA239" i="88"/>
  <c r="BZ239" i="88"/>
  <c r="BY239" i="88"/>
  <c r="BX239" i="88"/>
  <c r="BW239" i="88"/>
  <c r="BV239" i="88"/>
  <c r="BU239" i="88"/>
  <c r="BT239" i="88"/>
  <c r="BS239" i="88"/>
  <c r="BR239" i="88"/>
  <c r="BQ239" i="88"/>
  <c r="BP239" i="88"/>
  <c r="BO239" i="88"/>
  <c r="BN239" i="88"/>
  <c r="BM239" i="88"/>
  <c r="BL239" i="88"/>
  <c r="BK239" i="88"/>
  <c r="BJ239" i="88"/>
  <c r="BI239" i="88"/>
  <c r="BH239" i="88"/>
  <c r="BG239" i="88"/>
  <c r="BF239" i="88"/>
  <c r="BE239" i="88"/>
  <c r="BD239" i="88"/>
  <c r="BC239" i="88"/>
  <c r="BB239" i="88"/>
  <c r="BA239" i="88"/>
  <c r="AZ239" i="88"/>
  <c r="AY239" i="88"/>
  <c r="AX239" i="88"/>
  <c r="AW239" i="88"/>
  <c r="AV239" i="88"/>
  <c r="AU239" i="88"/>
  <c r="AT239" i="88"/>
  <c r="AS239" i="88"/>
  <c r="AR239" i="88"/>
  <c r="AQ239" i="88"/>
  <c r="AP239" i="88"/>
  <c r="AO239" i="88"/>
  <c r="AN239" i="88"/>
  <c r="AM239" i="88"/>
  <c r="AL239" i="88"/>
  <c r="AK239" i="88"/>
  <c r="AJ239" i="88"/>
  <c r="AI239" i="88"/>
  <c r="AH239" i="88"/>
  <c r="AG239" i="88"/>
  <c r="AF239" i="88"/>
  <c r="AE239" i="88"/>
  <c r="AD239" i="88"/>
  <c r="AC239" i="88"/>
  <c r="AB239" i="88"/>
  <c r="AA239" i="88"/>
  <c r="Z239" i="88"/>
  <c r="Y239" i="88"/>
  <c r="X239" i="88"/>
  <c r="W239" i="88"/>
  <c r="V239" i="88"/>
  <c r="U239" i="88"/>
  <c r="T239" i="88"/>
  <c r="S239" i="88"/>
  <c r="R239" i="88"/>
  <c r="Q239" i="88"/>
  <c r="P239" i="88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C239" i="88"/>
  <c r="CA238" i="88"/>
  <c r="BZ238" i="88"/>
  <c r="BY238" i="88"/>
  <c r="BX238" i="88"/>
  <c r="BW238" i="88"/>
  <c r="BV238" i="88"/>
  <c r="BU238" i="88"/>
  <c r="BT238" i="88"/>
  <c r="BS238" i="88"/>
  <c r="BR238" i="88"/>
  <c r="BQ238" i="88"/>
  <c r="BP238" i="88"/>
  <c r="BO238" i="88"/>
  <c r="BN238" i="88"/>
  <c r="BM238" i="88"/>
  <c r="BL238" i="88"/>
  <c r="BK238" i="88"/>
  <c r="BJ238" i="88"/>
  <c r="BI238" i="88"/>
  <c r="BH238" i="88"/>
  <c r="BG238" i="88"/>
  <c r="BF238" i="88"/>
  <c r="BE238" i="88"/>
  <c r="BD238" i="88"/>
  <c r="BC238" i="88"/>
  <c r="BB238" i="88"/>
  <c r="BA238" i="88"/>
  <c r="AZ238" i="88"/>
  <c r="AY238" i="88"/>
  <c r="AX238" i="88"/>
  <c r="AW238" i="88"/>
  <c r="AV238" i="88"/>
  <c r="AU238" i="88"/>
  <c r="AT238" i="88"/>
  <c r="AS238" i="88"/>
  <c r="AR238" i="88"/>
  <c r="AQ238" i="88"/>
  <c r="AP238" i="88"/>
  <c r="AO238" i="88"/>
  <c r="AN238" i="88"/>
  <c r="AM238" i="88"/>
  <c r="AL238" i="88"/>
  <c r="AK238" i="88"/>
  <c r="AJ238" i="88"/>
  <c r="AI238" i="88"/>
  <c r="AH238" i="88"/>
  <c r="AG238" i="88"/>
  <c r="AF238" i="88"/>
  <c r="AE238" i="88"/>
  <c r="AD238" i="88"/>
  <c r="AC238" i="88"/>
  <c r="AB238" i="88"/>
  <c r="AA238" i="88"/>
  <c r="Z238" i="88"/>
  <c r="Y238" i="88"/>
  <c r="X238" i="88"/>
  <c r="W238" i="88"/>
  <c r="V238" i="88"/>
  <c r="U238" i="88"/>
  <c r="T238" i="88"/>
  <c r="S238" i="88"/>
  <c r="R238" i="88"/>
  <c r="Q238" i="88"/>
  <c r="P238" i="88"/>
  <c r="O238" i="88"/>
  <c r="N238" i="88"/>
  <c r="M238" i="88"/>
  <c r="L238" i="88"/>
  <c r="K238" i="88"/>
  <c r="J238" i="88"/>
  <c r="I238" i="88"/>
  <c r="H238" i="88"/>
  <c r="G238" i="88"/>
  <c r="F238" i="88"/>
  <c r="E238" i="88"/>
  <c r="D238" i="88"/>
  <c r="C238" i="88"/>
  <c r="CA237" i="88"/>
  <c r="BZ237" i="88"/>
  <c r="BY237" i="88"/>
  <c r="BX237" i="88"/>
  <c r="BW237" i="88"/>
  <c r="BV237" i="88"/>
  <c r="BU237" i="88"/>
  <c r="BT237" i="88"/>
  <c r="BS237" i="88"/>
  <c r="BR237" i="88"/>
  <c r="BQ237" i="88"/>
  <c r="BP237" i="88"/>
  <c r="BO237" i="88"/>
  <c r="BN237" i="88"/>
  <c r="BM237" i="88"/>
  <c r="BL237" i="88"/>
  <c r="BK237" i="88"/>
  <c r="BJ237" i="88"/>
  <c r="BI237" i="88"/>
  <c r="BH237" i="88"/>
  <c r="BG237" i="88"/>
  <c r="BF237" i="88"/>
  <c r="BE237" i="88"/>
  <c r="BD237" i="88"/>
  <c r="BC237" i="88"/>
  <c r="BB237" i="88"/>
  <c r="BA237" i="88"/>
  <c r="AZ237" i="88"/>
  <c r="AY237" i="88"/>
  <c r="AX237" i="88"/>
  <c r="AW237" i="88"/>
  <c r="AV237" i="88"/>
  <c r="AU237" i="88"/>
  <c r="AT237" i="88"/>
  <c r="AS237" i="88"/>
  <c r="AR237" i="88"/>
  <c r="AQ237" i="88"/>
  <c r="AP237" i="88"/>
  <c r="AO237" i="88"/>
  <c r="AN237" i="88"/>
  <c r="AM237" i="88"/>
  <c r="AL237" i="88"/>
  <c r="AK237" i="88"/>
  <c r="AJ237" i="88"/>
  <c r="AI237" i="88"/>
  <c r="AH237" i="88"/>
  <c r="AG237" i="88"/>
  <c r="AF237" i="88"/>
  <c r="AE237" i="88"/>
  <c r="AD237" i="88"/>
  <c r="AC237" i="88"/>
  <c r="AB237" i="88"/>
  <c r="AA237" i="88"/>
  <c r="Z237" i="88"/>
  <c r="Y237" i="88"/>
  <c r="X237" i="88"/>
  <c r="W237" i="88"/>
  <c r="V237" i="88"/>
  <c r="U237" i="88"/>
  <c r="T237" i="88"/>
  <c r="S237" i="88"/>
  <c r="R237" i="88"/>
  <c r="Q237" i="88"/>
  <c r="P237" i="88"/>
  <c r="O237" i="88"/>
  <c r="N237" i="88"/>
  <c r="M237" i="88"/>
  <c r="L237" i="88"/>
  <c r="K237" i="88"/>
  <c r="J237" i="88"/>
  <c r="I237" i="88"/>
  <c r="H237" i="88"/>
  <c r="G237" i="88"/>
  <c r="F237" i="88"/>
  <c r="E237" i="88"/>
  <c r="D237" i="88"/>
  <c r="C237" i="88"/>
  <c r="CA236" i="88"/>
  <c r="BZ236" i="88"/>
  <c r="BY236" i="88"/>
  <c r="BX236" i="88"/>
  <c r="BW236" i="88"/>
  <c r="BV236" i="88"/>
  <c r="BU236" i="88"/>
  <c r="BT236" i="88"/>
  <c r="BS236" i="88"/>
  <c r="BR236" i="88"/>
  <c r="BQ236" i="88"/>
  <c r="BP236" i="88"/>
  <c r="BO236" i="88"/>
  <c r="BN236" i="88"/>
  <c r="BM236" i="88"/>
  <c r="BL236" i="88"/>
  <c r="BK236" i="88"/>
  <c r="BJ236" i="88"/>
  <c r="BI236" i="88"/>
  <c r="BH236" i="88"/>
  <c r="BG236" i="88"/>
  <c r="BF236" i="88"/>
  <c r="BE236" i="88"/>
  <c r="BD236" i="88"/>
  <c r="BC236" i="88"/>
  <c r="BB236" i="88"/>
  <c r="BA236" i="88"/>
  <c r="AZ236" i="88"/>
  <c r="AY236" i="88"/>
  <c r="AX236" i="88"/>
  <c r="AW236" i="88"/>
  <c r="AV236" i="88"/>
  <c r="AU236" i="88"/>
  <c r="AT236" i="88"/>
  <c r="AS236" i="88"/>
  <c r="AR236" i="88"/>
  <c r="AQ236" i="88"/>
  <c r="AP236" i="88"/>
  <c r="AO236" i="88"/>
  <c r="AN236" i="88"/>
  <c r="AM236" i="88"/>
  <c r="AL236" i="88"/>
  <c r="AK236" i="88"/>
  <c r="AJ236" i="88"/>
  <c r="AI236" i="88"/>
  <c r="AH236" i="88"/>
  <c r="AG236" i="88"/>
  <c r="AF236" i="88"/>
  <c r="AE236" i="88"/>
  <c r="AD236" i="88"/>
  <c r="AC236" i="88"/>
  <c r="AB236" i="88"/>
  <c r="AA236" i="88"/>
  <c r="Z236" i="88"/>
  <c r="Y236" i="88"/>
  <c r="X236" i="88"/>
  <c r="W236" i="88"/>
  <c r="V236" i="88"/>
  <c r="U236" i="88"/>
  <c r="T236" i="88"/>
  <c r="S236" i="88"/>
  <c r="R236" i="88"/>
  <c r="Q236" i="88"/>
  <c r="P236" i="88"/>
  <c r="O236" i="88"/>
  <c r="N236" i="88"/>
  <c r="M236" i="88"/>
  <c r="L236" i="88"/>
  <c r="K236" i="88"/>
  <c r="J236" i="88"/>
  <c r="I236" i="88"/>
  <c r="H236" i="88"/>
  <c r="G236" i="88"/>
  <c r="F236" i="88"/>
  <c r="E236" i="88"/>
  <c r="D236" i="88"/>
  <c r="C236" i="88"/>
  <c r="CA235" i="88"/>
  <c r="BZ235" i="88"/>
  <c r="BZ231" i="88" s="1"/>
  <c r="BY235" i="88"/>
  <c r="BX235" i="88"/>
  <c r="BW235" i="88"/>
  <c r="BV235" i="88"/>
  <c r="BV231" i="88" s="1"/>
  <c r="BU235" i="88"/>
  <c r="BT235" i="88"/>
  <c r="BS235" i="88"/>
  <c r="BR235" i="88"/>
  <c r="BR231" i="88" s="1"/>
  <c r="BQ235" i="88"/>
  <c r="BP235" i="88"/>
  <c r="BO235" i="88"/>
  <c r="BN235" i="88"/>
  <c r="BN231" i="88" s="1"/>
  <c r="BM235" i="88"/>
  <c r="BL235" i="88"/>
  <c r="BK235" i="88"/>
  <c r="BJ235" i="88"/>
  <c r="BJ231" i="88" s="1"/>
  <c r="BI235" i="88"/>
  <c r="BH235" i="88"/>
  <c r="BG235" i="88"/>
  <c r="BF235" i="88"/>
  <c r="BF231" i="88" s="1"/>
  <c r="BE235" i="88"/>
  <c r="BD235" i="88"/>
  <c r="BC235" i="88"/>
  <c r="BB235" i="88"/>
  <c r="BB231" i="88" s="1"/>
  <c r="BA235" i="88"/>
  <c r="AZ235" i="88"/>
  <c r="AY235" i="88"/>
  <c r="AX235" i="88"/>
  <c r="AX231" i="88" s="1"/>
  <c r="AW235" i="88"/>
  <c r="AV235" i="88"/>
  <c r="AU235" i="88"/>
  <c r="AT235" i="88"/>
  <c r="AT231" i="88" s="1"/>
  <c r="AS235" i="88"/>
  <c r="AR235" i="88"/>
  <c r="AQ235" i="88"/>
  <c r="AP235" i="88"/>
  <c r="AP231" i="88" s="1"/>
  <c r="AO235" i="88"/>
  <c r="AN235" i="88"/>
  <c r="AM235" i="88"/>
  <c r="AL235" i="88"/>
  <c r="AL231" i="88" s="1"/>
  <c r="AK235" i="88"/>
  <c r="AJ235" i="88"/>
  <c r="AI235" i="88"/>
  <c r="AH235" i="88"/>
  <c r="AH231" i="88" s="1"/>
  <c r="AG235" i="88"/>
  <c r="AF235" i="88"/>
  <c r="AE235" i="88"/>
  <c r="AD235" i="88"/>
  <c r="AD231" i="88" s="1"/>
  <c r="AC235" i="88"/>
  <c r="AB235" i="88"/>
  <c r="AA235" i="88"/>
  <c r="Z235" i="88"/>
  <c r="Z231" i="88" s="1"/>
  <c r="Y235" i="88"/>
  <c r="X235" i="88"/>
  <c r="W235" i="88"/>
  <c r="V235" i="88"/>
  <c r="V231" i="88" s="1"/>
  <c r="U235" i="88"/>
  <c r="T235" i="88"/>
  <c r="S235" i="88"/>
  <c r="R235" i="88"/>
  <c r="R231" i="88" s="1"/>
  <c r="Q235" i="88"/>
  <c r="P235" i="88"/>
  <c r="O235" i="88"/>
  <c r="N235" i="88"/>
  <c r="N231" i="88" s="1"/>
  <c r="M235" i="88"/>
  <c r="L235" i="88"/>
  <c r="K235" i="88"/>
  <c r="J235" i="88"/>
  <c r="J231" i="88" s="1"/>
  <c r="I235" i="88"/>
  <c r="H235" i="88"/>
  <c r="G235" i="88"/>
  <c r="F235" i="88"/>
  <c r="F231" i="88" s="1"/>
  <c r="E235" i="88"/>
  <c r="D235" i="88"/>
  <c r="C235" i="88"/>
  <c r="CA234" i="88"/>
  <c r="CA231" i="88" s="1"/>
  <c r="BZ234" i="88"/>
  <c r="BY234" i="88"/>
  <c r="BX234" i="88"/>
  <c r="BX231" i="88" s="1"/>
  <c r="BW234" i="88"/>
  <c r="BW231" i="88" s="1"/>
  <c r="BV234" i="88"/>
  <c r="BU234" i="88"/>
  <c r="BT234" i="88"/>
  <c r="BT231" i="88" s="1"/>
  <c r="BS234" i="88"/>
  <c r="BS231" i="88" s="1"/>
  <c r="BR234" i="88"/>
  <c r="BQ234" i="88"/>
  <c r="BP234" i="88"/>
  <c r="BP231" i="88" s="1"/>
  <c r="BO234" i="88"/>
  <c r="BO231" i="88" s="1"/>
  <c r="BN234" i="88"/>
  <c r="BM234" i="88"/>
  <c r="BL234" i="88"/>
  <c r="BL231" i="88" s="1"/>
  <c r="BK234" i="88"/>
  <c r="BK231" i="88" s="1"/>
  <c r="BJ234" i="88"/>
  <c r="BI234" i="88"/>
  <c r="BH234" i="88"/>
  <c r="BH231" i="88" s="1"/>
  <c r="BG234" i="88"/>
  <c r="BG231" i="88" s="1"/>
  <c r="BF234" i="88"/>
  <c r="BE234" i="88"/>
  <c r="BD234" i="88"/>
  <c r="BD231" i="88" s="1"/>
  <c r="BC234" i="88"/>
  <c r="BC231" i="88" s="1"/>
  <c r="BB234" i="88"/>
  <c r="BA234" i="88"/>
  <c r="AZ234" i="88"/>
  <c r="AZ231" i="88" s="1"/>
  <c r="AY234" i="88"/>
  <c r="AY231" i="88" s="1"/>
  <c r="AX234" i="88"/>
  <c r="AW234" i="88"/>
  <c r="AV234" i="88"/>
  <c r="AV231" i="88" s="1"/>
  <c r="AU234" i="88"/>
  <c r="AU231" i="88" s="1"/>
  <c r="AT234" i="88"/>
  <c r="AS234" i="88"/>
  <c r="AR234" i="88"/>
  <c r="AR231" i="88" s="1"/>
  <c r="AQ234" i="88"/>
  <c r="AQ231" i="88" s="1"/>
  <c r="AP234" i="88"/>
  <c r="AO234" i="88"/>
  <c r="AN234" i="88"/>
  <c r="AN231" i="88" s="1"/>
  <c r="AM234" i="88"/>
  <c r="AM231" i="88" s="1"/>
  <c r="AL234" i="88"/>
  <c r="AK234" i="88"/>
  <c r="AJ234" i="88"/>
  <c r="AJ231" i="88" s="1"/>
  <c r="AI234" i="88"/>
  <c r="AI231" i="88" s="1"/>
  <c r="AH234" i="88"/>
  <c r="AG234" i="88"/>
  <c r="AF234" i="88"/>
  <c r="AF231" i="88" s="1"/>
  <c r="AE234" i="88"/>
  <c r="AE231" i="88" s="1"/>
  <c r="AD234" i="88"/>
  <c r="AC234" i="88"/>
  <c r="AB234" i="88"/>
  <c r="AB231" i="88" s="1"/>
  <c r="AA234" i="88"/>
  <c r="AA231" i="88" s="1"/>
  <c r="Z234" i="88"/>
  <c r="Y234" i="88"/>
  <c r="X234" i="88"/>
  <c r="X231" i="88" s="1"/>
  <c r="W234" i="88"/>
  <c r="W231" i="88" s="1"/>
  <c r="V234" i="88"/>
  <c r="U234" i="88"/>
  <c r="T234" i="88"/>
  <c r="T231" i="88" s="1"/>
  <c r="S234" i="88"/>
  <c r="S231" i="88" s="1"/>
  <c r="R234" i="88"/>
  <c r="Q234" i="88"/>
  <c r="P234" i="88"/>
  <c r="P231" i="88" s="1"/>
  <c r="O234" i="88"/>
  <c r="O231" i="88" s="1"/>
  <c r="N234" i="88"/>
  <c r="M234" i="88"/>
  <c r="L234" i="88"/>
  <c r="L231" i="88" s="1"/>
  <c r="K234" i="88"/>
  <c r="K231" i="88" s="1"/>
  <c r="J234" i="88"/>
  <c r="I234" i="88"/>
  <c r="H234" i="88"/>
  <c r="H231" i="88" s="1"/>
  <c r="G234" i="88"/>
  <c r="G231" i="88" s="1"/>
  <c r="F234" i="88"/>
  <c r="E234" i="88"/>
  <c r="D234" i="88"/>
  <c r="D231" i="88" s="1"/>
  <c r="C234" i="88"/>
  <c r="C231" i="88" s="1"/>
  <c r="CA233" i="88"/>
  <c r="BZ233" i="88"/>
  <c r="BY233" i="88"/>
  <c r="BX233" i="88"/>
  <c r="BW233" i="88"/>
  <c r="BV233" i="88"/>
  <c r="BU233" i="88"/>
  <c r="BT233" i="88"/>
  <c r="BS233" i="88"/>
  <c r="BR233" i="88"/>
  <c r="BQ233" i="88"/>
  <c r="BP233" i="88"/>
  <c r="BO233" i="88"/>
  <c r="BN233" i="88"/>
  <c r="BM233" i="88"/>
  <c r="BL233" i="88"/>
  <c r="BK233" i="88"/>
  <c r="BJ233" i="88"/>
  <c r="BI233" i="88"/>
  <c r="BH233" i="88"/>
  <c r="BG233" i="88"/>
  <c r="BF233" i="88"/>
  <c r="BE233" i="88"/>
  <c r="BD233" i="88"/>
  <c r="BC233" i="88"/>
  <c r="BB233" i="88"/>
  <c r="BA233" i="88"/>
  <c r="AZ233" i="88"/>
  <c r="AY233" i="88"/>
  <c r="AX233" i="88"/>
  <c r="AW233" i="88"/>
  <c r="AV233" i="88"/>
  <c r="AU233" i="88"/>
  <c r="AT233" i="88"/>
  <c r="AS233" i="88"/>
  <c r="AR233" i="88"/>
  <c r="AQ233" i="88"/>
  <c r="AP233" i="88"/>
  <c r="AO233" i="88"/>
  <c r="AN233" i="88"/>
  <c r="AM233" i="88"/>
  <c r="AL233" i="88"/>
  <c r="AK233" i="88"/>
  <c r="AJ233" i="88"/>
  <c r="AI233" i="88"/>
  <c r="AH233" i="88"/>
  <c r="AG233" i="88"/>
  <c r="AF233" i="88"/>
  <c r="AE233" i="88"/>
  <c r="AD233" i="88"/>
  <c r="AC233" i="88"/>
  <c r="AB233" i="88"/>
  <c r="AA233" i="88"/>
  <c r="Z233" i="88"/>
  <c r="Y233" i="88"/>
  <c r="X233" i="88"/>
  <c r="W233" i="88"/>
  <c r="V233" i="88"/>
  <c r="U233" i="88"/>
  <c r="T233" i="88"/>
  <c r="S233" i="88"/>
  <c r="R233" i="88"/>
  <c r="Q233" i="88"/>
  <c r="P233" i="88"/>
  <c r="O233" i="88"/>
  <c r="N233" i="88"/>
  <c r="M233" i="88"/>
  <c r="L233" i="88"/>
  <c r="K233" i="88"/>
  <c r="J233" i="88"/>
  <c r="I233" i="88"/>
  <c r="H233" i="88"/>
  <c r="G233" i="88"/>
  <c r="F233" i="88"/>
  <c r="E233" i="88"/>
  <c r="D233" i="88"/>
  <c r="C233" i="88"/>
  <c r="BY231" i="88"/>
  <c r="BU231" i="88"/>
  <c r="BQ231" i="88"/>
  <c r="BM231" i="88"/>
  <c r="BI231" i="88"/>
  <c r="BE231" i="88"/>
  <c r="BA231" i="88"/>
  <c r="AW231" i="88"/>
  <c r="AS231" i="88"/>
  <c r="AO231" i="88"/>
  <c r="AK231" i="88"/>
  <c r="AG231" i="88"/>
  <c r="AC231" i="88"/>
  <c r="Y231" i="88"/>
  <c r="U231" i="88"/>
  <c r="Q231" i="88"/>
  <c r="M231" i="88"/>
  <c r="I231" i="88"/>
  <c r="E231" i="88"/>
  <c r="CA230" i="88"/>
  <c r="BZ230" i="88"/>
  <c r="BY230" i="88"/>
  <c r="BX230" i="88"/>
  <c r="BW230" i="88"/>
  <c r="BV230" i="88"/>
  <c r="BU230" i="88"/>
  <c r="BT230" i="88"/>
  <c r="BS230" i="88"/>
  <c r="BR230" i="88"/>
  <c r="BQ230" i="88"/>
  <c r="BP230" i="88"/>
  <c r="BO230" i="88"/>
  <c r="BN230" i="88"/>
  <c r="BM230" i="88"/>
  <c r="BL230" i="88"/>
  <c r="BK230" i="88"/>
  <c r="BJ230" i="88"/>
  <c r="BI230" i="88"/>
  <c r="BH230" i="88"/>
  <c r="BG230" i="88"/>
  <c r="BF230" i="88"/>
  <c r="BE230" i="88"/>
  <c r="BD230" i="88"/>
  <c r="BC230" i="88"/>
  <c r="BB230" i="88"/>
  <c r="BA230" i="88"/>
  <c r="AZ230" i="88"/>
  <c r="AY230" i="88"/>
  <c r="AX230" i="88"/>
  <c r="AW230" i="88"/>
  <c r="AV230" i="88"/>
  <c r="AU230" i="88"/>
  <c r="AT230" i="88"/>
  <c r="AS230" i="88"/>
  <c r="AR230" i="88"/>
  <c r="AQ230" i="88"/>
  <c r="AP230" i="88"/>
  <c r="AO230" i="88"/>
  <c r="AN230" i="88"/>
  <c r="AM230" i="88"/>
  <c r="AL230" i="88"/>
  <c r="AK230" i="88"/>
  <c r="AJ230" i="88"/>
  <c r="AI230" i="88"/>
  <c r="AH230" i="88"/>
  <c r="AG230" i="88"/>
  <c r="AF230" i="88"/>
  <c r="AE230" i="88"/>
  <c r="AD230" i="88"/>
  <c r="AC230" i="88"/>
  <c r="AB230" i="88"/>
  <c r="AA230" i="88"/>
  <c r="Z230" i="88"/>
  <c r="Y230" i="88"/>
  <c r="X230" i="88"/>
  <c r="W230" i="88"/>
  <c r="V230" i="88"/>
  <c r="U230" i="88"/>
  <c r="T230" i="88"/>
  <c r="S230" i="88"/>
  <c r="R230" i="88"/>
  <c r="Q230" i="88"/>
  <c r="P230" i="88"/>
  <c r="O230" i="88"/>
  <c r="N230" i="88"/>
  <c r="M230" i="88"/>
  <c r="L230" i="88"/>
  <c r="K230" i="88"/>
  <c r="J230" i="88"/>
  <c r="I230" i="88"/>
  <c r="H230" i="88"/>
  <c r="G230" i="88"/>
  <c r="F230" i="88"/>
  <c r="E230" i="88"/>
  <c r="D230" i="88"/>
  <c r="C230" i="88"/>
  <c r="CA229" i="88"/>
  <c r="BZ229" i="88"/>
  <c r="BY229" i="88"/>
  <c r="BX229" i="88"/>
  <c r="BW229" i="88"/>
  <c r="BV229" i="88"/>
  <c r="BU229" i="88"/>
  <c r="BT229" i="88"/>
  <c r="BS229" i="88"/>
  <c r="BR229" i="88"/>
  <c r="BQ229" i="88"/>
  <c r="BP229" i="88"/>
  <c r="BO229" i="88"/>
  <c r="BN229" i="88"/>
  <c r="BM229" i="88"/>
  <c r="BL229" i="88"/>
  <c r="BK229" i="88"/>
  <c r="BJ229" i="88"/>
  <c r="BI229" i="88"/>
  <c r="BH229" i="88"/>
  <c r="BG229" i="88"/>
  <c r="BF229" i="88"/>
  <c r="BE229" i="88"/>
  <c r="BD229" i="88"/>
  <c r="BC229" i="88"/>
  <c r="BB229" i="88"/>
  <c r="BA229" i="88"/>
  <c r="AZ229" i="88"/>
  <c r="AY229" i="88"/>
  <c r="AX229" i="88"/>
  <c r="AW229" i="88"/>
  <c r="AV229" i="88"/>
  <c r="AU229" i="88"/>
  <c r="AT229" i="88"/>
  <c r="AS229" i="88"/>
  <c r="AR229" i="88"/>
  <c r="AQ229" i="88"/>
  <c r="AP229" i="88"/>
  <c r="AO229" i="88"/>
  <c r="AN229" i="88"/>
  <c r="AM229" i="88"/>
  <c r="AL229" i="88"/>
  <c r="AK229" i="88"/>
  <c r="AJ229" i="88"/>
  <c r="AI229" i="88"/>
  <c r="AH229" i="88"/>
  <c r="AG229" i="88"/>
  <c r="AF229" i="88"/>
  <c r="AE229" i="88"/>
  <c r="AD229" i="88"/>
  <c r="AC229" i="88"/>
  <c r="AB229" i="88"/>
  <c r="AA229" i="88"/>
  <c r="Z229" i="88"/>
  <c r="Y229" i="88"/>
  <c r="X229" i="88"/>
  <c r="W229" i="88"/>
  <c r="V229" i="88"/>
  <c r="U229" i="88"/>
  <c r="T229" i="88"/>
  <c r="S229" i="88"/>
  <c r="R229" i="88"/>
  <c r="Q229" i="88"/>
  <c r="P229" i="88"/>
  <c r="O229" i="88"/>
  <c r="N229" i="88"/>
  <c r="M229" i="88"/>
  <c r="L229" i="88"/>
  <c r="K229" i="88"/>
  <c r="J229" i="88"/>
  <c r="I229" i="88"/>
  <c r="H229" i="88"/>
  <c r="G229" i="88"/>
  <c r="F229" i="88"/>
  <c r="E229" i="88"/>
  <c r="D229" i="88"/>
  <c r="C229" i="88"/>
  <c r="CA228" i="88"/>
  <c r="BZ228" i="88"/>
  <c r="BY228" i="88"/>
  <c r="BX228" i="88"/>
  <c r="BW228" i="88"/>
  <c r="BV228" i="88"/>
  <c r="BU228" i="88"/>
  <c r="BT228" i="88"/>
  <c r="BS228" i="88"/>
  <c r="BR228" i="88"/>
  <c r="BQ228" i="88"/>
  <c r="BP228" i="88"/>
  <c r="BO228" i="88"/>
  <c r="BN228" i="88"/>
  <c r="BM228" i="88"/>
  <c r="BL228" i="88"/>
  <c r="BK228" i="88"/>
  <c r="BJ228" i="88"/>
  <c r="BI228" i="88"/>
  <c r="BH228" i="88"/>
  <c r="BG228" i="88"/>
  <c r="BF228" i="88"/>
  <c r="BE228" i="88"/>
  <c r="BD228" i="88"/>
  <c r="BC228" i="88"/>
  <c r="BB228" i="88"/>
  <c r="BA228" i="88"/>
  <c r="AZ228" i="88"/>
  <c r="AY228" i="88"/>
  <c r="AX228" i="88"/>
  <c r="AW228" i="88"/>
  <c r="AV228" i="88"/>
  <c r="AU228" i="88"/>
  <c r="AT228" i="88"/>
  <c r="AS228" i="88"/>
  <c r="AR228" i="88"/>
  <c r="AQ228" i="88"/>
  <c r="AP228" i="88"/>
  <c r="AO228" i="88"/>
  <c r="AN228" i="88"/>
  <c r="AM228" i="88"/>
  <c r="AL228" i="88"/>
  <c r="AK228" i="88"/>
  <c r="AJ228" i="88"/>
  <c r="AI228" i="88"/>
  <c r="AH228" i="88"/>
  <c r="AG228" i="88"/>
  <c r="AF228" i="88"/>
  <c r="AE228" i="88"/>
  <c r="AD228" i="88"/>
  <c r="AC228" i="88"/>
  <c r="AB228" i="88"/>
  <c r="AA228" i="88"/>
  <c r="Z228" i="88"/>
  <c r="Y228" i="88"/>
  <c r="X228" i="88"/>
  <c r="W228" i="88"/>
  <c r="V228" i="88"/>
  <c r="U228" i="88"/>
  <c r="T228" i="88"/>
  <c r="S228" i="88"/>
  <c r="R228" i="88"/>
  <c r="Q228" i="88"/>
  <c r="P228" i="88"/>
  <c r="O228" i="88"/>
  <c r="N228" i="88"/>
  <c r="M228" i="88"/>
  <c r="L228" i="88"/>
  <c r="K228" i="88"/>
  <c r="J228" i="88"/>
  <c r="I228" i="88"/>
  <c r="H228" i="88"/>
  <c r="G228" i="88"/>
  <c r="F228" i="88"/>
  <c r="E228" i="88"/>
  <c r="D228" i="88"/>
  <c r="C228" i="88"/>
  <c r="CA227" i="88"/>
  <c r="BZ227" i="88"/>
  <c r="BY227" i="88"/>
  <c r="BX227" i="88"/>
  <c r="BW227" i="88"/>
  <c r="BV227" i="88"/>
  <c r="BU227" i="88"/>
  <c r="BT227" i="88"/>
  <c r="BS227" i="88"/>
  <c r="BR227" i="88"/>
  <c r="BQ227" i="88"/>
  <c r="BP227" i="88"/>
  <c r="BO227" i="88"/>
  <c r="BN227" i="88"/>
  <c r="BM227" i="88"/>
  <c r="BL227" i="88"/>
  <c r="BK227" i="88"/>
  <c r="BJ227" i="88"/>
  <c r="BI227" i="88"/>
  <c r="BH227" i="88"/>
  <c r="BG227" i="88"/>
  <c r="BF227" i="88"/>
  <c r="BE227" i="88"/>
  <c r="BD227" i="88"/>
  <c r="BC227" i="88"/>
  <c r="BB227" i="88"/>
  <c r="BA227" i="88"/>
  <c r="AZ227" i="88"/>
  <c r="AY227" i="88"/>
  <c r="AX227" i="88"/>
  <c r="AW227" i="88"/>
  <c r="AV227" i="88"/>
  <c r="AU227" i="88"/>
  <c r="AT227" i="88"/>
  <c r="AS227" i="88"/>
  <c r="AR227" i="88"/>
  <c r="AQ227" i="88"/>
  <c r="AP227" i="88"/>
  <c r="AO227" i="88"/>
  <c r="AN227" i="88"/>
  <c r="AM227" i="88"/>
  <c r="AL227" i="88"/>
  <c r="AK227" i="88"/>
  <c r="AJ227" i="88"/>
  <c r="AI227" i="88"/>
  <c r="AH227" i="88"/>
  <c r="AG227" i="88"/>
  <c r="AF227" i="88"/>
  <c r="AE227" i="88"/>
  <c r="AD227" i="88"/>
  <c r="AC227" i="88"/>
  <c r="AB227" i="88"/>
  <c r="AA227" i="88"/>
  <c r="Z227" i="88"/>
  <c r="Y227" i="88"/>
  <c r="X227" i="88"/>
  <c r="W227" i="88"/>
  <c r="V227" i="88"/>
  <c r="U227" i="88"/>
  <c r="T227" i="88"/>
  <c r="S227" i="88"/>
  <c r="R227" i="88"/>
  <c r="Q227" i="88"/>
  <c r="P227" i="88"/>
  <c r="O227" i="88"/>
  <c r="N227" i="88"/>
  <c r="M227" i="88"/>
  <c r="L227" i="88"/>
  <c r="K227" i="88"/>
  <c r="J227" i="88"/>
  <c r="I227" i="88"/>
  <c r="H227" i="88"/>
  <c r="G227" i="88"/>
  <c r="F227" i="88"/>
  <c r="E227" i="88"/>
  <c r="D227" i="88"/>
  <c r="C227" i="88"/>
  <c r="CA226" i="88"/>
  <c r="BZ226" i="88"/>
  <c r="BY226" i="88"/>
  <c r="BX226" i="88"/>
  <c r="BW226" i="88"/>
  <c r="BV226" i="88"/>
  <c r="BU226" i="88"/>
  <c r="BT226" i="88"/>
  <c r="BS226" i="88"/>
  <c r="BR226" i="88"/>
  <c r="BQ226" i="88"/>
  <c r="BP226" i="88"/>
  <c r="BO226" i="88"/>
  <c r="BN226" i="88"/>
  <c r="BM226" i="88"/>
  <c r="BL226" i="88"/>
  <c r="BK226" i="88"/>
  <c r="BJ226" i="88"/>
  <c r="BI226" i="88"/>
  <c r="BH226" i="88"/>
  <c r="BG226" i="88"/>
  <c r="BF226" i="88"/>
  <c r="BE226" i="88"/>
  <c r="BD226" i="88"/>
  <c r="BC226" i="88"/>
  <c r="BB226" i="88"/>
  <c r="BA226" i="88"/>
  <c r="AZ226" i="88"/>
  <c r="AY226" i="88"/>
  <c r="AX226" i="88"/>
  <c r="AW226" i="88"/>
  <c r="AV226" i="88"/>
  <c r="AU226" i="88"/>
  <c r="AT226" i="88"/>
  <c r="AS226" i="88"/>
  <c r="AR226" i="88"/>
  <c r="AQ226" i="88"/>
  <c r="AP226" i="88"/>
  <c r="AO226" i="88"/>
  <c r="AN226" i="88"/>
  <c r="AM226" i="88"/>
  <c r="AL226" i="88"/>
  <c r="AK226" i="88"/>
  <c r="AJ226" i="88"/>
  <c r="AI226" i="88"/>
  <c r="AH226" i="88"/>
  <c r="AG226" i="88"/>
  <c r="AF226" i="88"/>
  <c r="AE226" i="88"/>
  <c r="AD226" i="88"/>
  <c r="AC226" i="88"/>
  <c r="AB226" i="88"/>
  <c r="AA226" i="88"/>
  <c r="Z226" i="88"/>
  <c r="Y226" i="88"/>
  <c r="X226" i="88"/>
  <c r="W226" i="88"/>
  <c r="V226" i="88"/>
  <c r="U226" i="88"/>
  <c r="T226" i="88"/>
  <c r="S226" i="88"/>
  <c r="R226" i="88"/>
  <c r="Q226" i="88"/>
  <c r="P226" i="88"/>
  <c r="O226" i="88"/>
  <c r="N226" i="88"/>
  <c r="M226" i="88"/>
  <c r="L226" i="88"/>
  <c r="K226" i="88"/>
  <c r="J226" i="88"/>
  <c r="I226" i="88"/>
  <c r="H226" i="88"/>
  <c r="G226" i="88"/>
  <c r="F226" i="88"/>
  <c r="E226" i="88"/>
  <c r="D226" i="88"/>
  <c r="C226" i="88"/>
  <c r="CA225" i="88"/>
  <c r="BZ225" i="88"/>
  <c r="BY225" i="88"/>
  <c r="BX225" i="88"/>
  <c r="BW225" i="88"/>
  <c r="BV225" i="88"/>
  <c r="BU225" i="88"/>
  <c r="BT225" i="88"/>
  <c r="BS225" i="88"/>
  <c r="BR225" i="88"/>
  <c r="BQ225" i="88"/>
  <c r="BP225" i="88"/>
  <c r="BO225" i="88"/>
  <c r="BN225" i="88"/>
  <c r="BM225" i="88"/>
  <c r="BL225" i="88"/>
  <c r="BK225" i="88"/>
  <c r="BJ225" i="88"/>
  <c r="BI225" i="88"/>
  <c r="BH225" i="88"/>
  <c r="BG225" i="88"/>
  <c r="BF225" i="88"/>
  <c r="BE225" i="88"/>
  <c r="BD225" i="88"/>
  <c r="BC225" i="88"/>
  <c r="BB225" i="88"/>
  <c r="BA225" i="88"/>
  <c r="AZ225" i="88"/>
  <c r="AY225" i="88"/>
  <c r="AX225" i="88"/>
  <c r="AW225" i="88"/>
  <c r="AV225" i="88"/>
  <c r="AU225" i="88"/>
  <c r="AT225" i="88"/>
  <c r="AS225" i="88"/>
  <c r="AR225" i="88"/>
  <c r="AQ225" i="88"/>
  <c r="AP225" i="88"/>
  <c r="AO225" i="88"/>
  <c r="AN225" i="88"/>
  <c r="AM225" i="88"/>
  <c r="AL225" i="88"/>
  <c r="AK225" i="88"/>
  <c r="AJ225" i="88"/>
  <c r="AI225" i="88"/>
  <c r="AH225" i="88"/>
  <c r="AG225" i="88"/>
  <c r="AF225" i="88"/>
  <c r="AE225" i="88"/>
  <c r="AD225" i="88"/>
  <c r="AC225" i="88"/>
  <c r="AB225" i="88"/>
  <c r="AA225" i="88"/>
  <c r="Z225" i="88"/>
  <c r="Y225" i="88"/>
  <c r="X225" i="88"/>
  <c r="W225" i="88"/>
  <c r="V225" i="88"/>
  <c r="U225" i="88"/>
  <c r="T225" i="88"/>
  <c r="S225" i="88"/>
  <c r="R225" i="88"/>
  <c r="Q225" i="88"/>
  <c r="P225" i="88"/>
  <c r="O225" i="88"/>
  <c r="N225" i="88"/>
  <c r="M225" i="88"/>
  <c r="L225" i="88"/>
  <c r="K225" i="88"/>
  <c r="J225" i="88"/>
  <c r="I225" i="88"/>
  <c r="H225" i="88"/>
  <c r="G225" i="88"/>
  <c r="F225" i="88"/>
  <c r="E225" i="88"/>
  <c r="D225" i="88"/>
  <c r="C225" i="88"/>
  <c r="CA224" i="88"/>
  <c r="BZ224" i="88"/>
  <c r="BY224" i="88"/>
  <c r="BX224" i="88"/>
  <c r="BW224" i="88"/>
  <c r="BV224" i="88"/>
  <c r="BU224" i="88"/>
  <c r="BT224" i="88"/>
  <c r="BS224" i="88"/>
  <c r="BR224" i="88"/>
  <c r="BQ224" i="88"/>
  <c r="BP224" i="88"/>
  <c r="BO224" i="88"/>
  <c r="BN224" i="88"/>
  <c r="BM224" i="88"/>
  <c r="BL224" i="88"/>
  <c r="BK224" i="88"/>
  <c r="BJ224" i="88"/>
  <c r="BI224" i="88"/>
  <c r="BH224" i="88"/>
  <c r="BG224" i="88"/>
  <c r="BF224" i="88"/>
  <c r="BE224" i="88"/>
  <c r="BD224" i="88"/>
  <c r="BC224" i="88"/>
  <c r="BB224" i="88"/>
  <c r="BA224" i="88"/>
  <c r="AZ224" i="88"/>
  <c r="AY224" i="88"/>
  <c r="AX224" i="88"/>
  <c r="AW224" i="88"/>
  <c r="AV224" i="88"/>
  <c r="AU224" i="88"/>
  <c r="AT224" i="88"/>
  <c r="AS224" i="88"/>
  <c r="AR224" i="88"/>
  <c r="AQ224" i="88"/>
  <c r="AP224" i="88"/>
  <c r="AO224" i="88"/>
  <c r="AN224" i="88"/>
  <c r="AM224" i="88"/>
  <c r="AL224" i="88"/>
  <c r="AK224" i="88"/>
  <c r="AJ224" i="88"/>
  <c r="AI224" i="88"/>
  <c r="AH224" i="88"/>
  <c r="AG224" i="88"/>
  <c r="AF224" i="88"/>
  <c r="AE224" i="88"/>
  <c r="AD224" i="88"/>
  <c r="AC224" i="88"/>
  <c r="AB224" i="88"/>
  <c r="AA224" i="88"/>
  <c r="Z224" i="88"/>
  <c r="Y224" i="88"/>
  <c r="X224" i="88"/>
  <c r="W224" i="88"/>
  <c r="V224" i="88"/>
  <c r="U224" i="88"/>
  <c r="T224" i="88"/>
  <c r="S224" i="88"/>
  <c r="R224" i="88"/>
  <c r="Q224" i="88"/>
  <c r="P224" i="88"/>
  <c r="O224" i="88"/>
  <c r="N224" i="88"/>
  <c r="M224" i="88"/>
  <c r="L224" i="88"/>
  <c r="K224" i="88"/>
  <c r="J224" i="88"/>
  <c r="I224" i="88"/>
  <c r="H224" i="88"/>
  <c r="G224" i="88"/>
  <c r="F224" i="88"/>
  <c r="E224" i="88"/>
  <c r="D224" i="88"/>
  <c r="C224" i="88"/>
  <c r="CA223" i="88"/>
  <c r="BZ223" i="88"/>
  <c r="BY223" i="88"/>
  <c r="BX223" i="88"/>
  <c r="BW223" i="88"/>
  <c r="BV223" i="88"/>
  <c r="BU223" i="88"/>
  <c r="BT223" i="88"/>
  <c r="BS223" i="88"/>
  <c r="BR223" i="88"/>
  <c r="BQ223" i="88"/>
  <c r="BP223" i="88"/>
  <c r="BO223" i="88"/>
  <c r="BN223" i="88"/>
  <c r="BM223" i="88"/>
  <c r="BL223" i="88"/>
  <c r="BK223" i="88"/>
  <c r="BJ223" i="88"/>
  <c r="BI223" i="88"/>
  <c r="BH223" i="88"/>
  <c r="BG223" i="88"/>
  <c r="BF223" i="88"/>
  <c r="BE223" i="88"/>
  <c r="BD223" i="88"/>
  <c r="BC223" i="88"/>
  <c r="BB223" i="88"/>
  <c r="BA223" i="88"/>
  <c r="AZ223" i="88"/>
  <c r="AY223" i="88"/>
  <c r="AX223" i="88"/>
  <c r="AW223" i="88"/>
  <c r="AV223" i="88"/>
  <c r="AU223" i="88"/>
  <c r="AT223" i="88"/>
  <c r="AS223" i="88"/>
  <c r="AR223" i="88"/>
  <c r="AQ223" i="88"/>
  <c r="AP223" i="88"/>
  <c r="AO223" i="88"/>
  <c r="AN223" i="88"/>
  <c r="AM223" i="88"/>
  <c r="AL223" i="88"/>
  <c r="AK223" i="88"/>
  <c r="AJ223" i="88"/>
  <c r="AI223" i="88"/>
  <c r="AH223" i="88"/>
  <c r="AG223" i="88"/>
  <c r="AF223" i="88"/>
  <c r="AE223" i="88"/>
  <c r="AD223" i="88"/>
  <c r="AC223" i="88"/>
  <c r="AB223" i="88"/>
  <c r="AA223" i="88"/>
  <c r="Z223" i="88"/>
  <c r="Y223" i="88"/>
  <c r="X223" i="88"/>
  <c r="W223" i="88"/>
  <c r="V223" i="88"/>
  <c r="U223" i="88"/>
  <c r="T223" i="88"/>
  <c r="S223" i="88"/>
  <c r="R223" i="88"/>
  <c r="Q223" i="88"/>
  <c r="P223" i="88"/>
  <c r="O223" i="88"/>
  <c r="N223" i="88"/>
  <c r="M223" i="88"/>
  <c r="L223" i="88"/>
  <c r="K223" i="88"/>
  <c r="J223" i="88"/>
  <c r="I223" i="88"/>
  <c r="H223" i="88"/>
  <c r="G223" i="88"/>
  <c r="F223" i="88"/>
  <c r="E223" i="88"/>
  <c r="D223" i="88"/>
  <c r="C223" i="88"/>
  <c r="CA222" i="88"/>
  <c r="BZ222" i="88"/>
  <c r="BY222" i="88"/>
  <c r="BX222" i="88"/>
  <c r="BW222" i="88"/>
  <c r="BV222" i="88"/>
  <c r="BU222" i="88"/>
  <c r="BT222" i="88"/>
  <c r="BS222" i="88"/>
  <c r="BR222" i="88"/>
  <c r="BQ222" i="88"/>
  <c r="BP222" i="88"/>
  <c r="BO222" i="88"/>
  <c r="BN222" i="88"/>
  <c r="BM222" i="88"/>
  <c r="BL222" i="88"/>
  <c r="BK222" i="88"/>
  <c r="BJ222" i="88"/>
  <c r="BI222" i="88"/>
  <c r="BH222" i="88"/>
  <c r="BG222" i="88"/>
  <c r="BF222" i="88"/>
  <c r="BE222" i="88"/>
  <c r="BD222" i="88"/>
  <c r="BC222" i="88"/>
  <c r="BB222" i="88"/>
  <c r="BA222" i="88"/>
  <c r="AZ222" i="88"/>
  <c r="AY222" i="88"/>
  <c r="AX222" i="88"/>
  <c r="AW222" i="88"/>
  <c r="AV222" i="88"/>
  <c r="AU222" i="88"/>
  <c r="AT222" i="88"/>
  <c r="AS222" i="88"/>
  <c r="AR222" i="88"/>
  <c r="AQ222" i="88"/>
  <c r="AP222" i="88"/>
  <c r="AO222" i="88"/>
  <c r="AN222" i="88"/>
  <c r="AM222" i="88"/>
  <c r="AL222" i="88"/>
  <c r="AK222" i="88"/>
  <c r="AJ222" i="88"/>
  <c r="AI222" i="88"/>
  <c r="AH222" i="88"/>
  <c r="AG222" i="88"/>
  <c r="AF222" i="88"/>
  <c r="AE222" i="88"/>
  <c r="AD222" i="88"/>
  <c r="AC222" i="88"/>
  <c r="AB222" i="88"/>
  <c r="AA222" i="88"/>
  <c r="Z222" i="88"/>
  <c r="Y222" i="88"/>
  <c r="X222" i="88"/>
  <c r="W222" i="88"/>
  <c r="V222" i="88"/>
  <c r="U222" i="88"/>
  <c r="T222" i="88"/>
  <c r="S222" i="88"/>
  <c r="R222" i="88"/>
  <c r="Q222" i="88"/>
  <c r="P222" i="88"/>
  <c r="O222" i="88"/>
  <c r="N222" i="88"/>
  <c r="M222" i="88"/>
  <c r="L222" i="88"/>
  <c r="K222" i="88"/>
  <c r="J222" i="88"/>
  <c r="I222" i="88"/>
  <c r="H222" i="88"/>
  <c r="G222" i="88"/>
  <c r="F222" i="88"/>
  <c r="E222" i="88"/>
  <c r="D222" i="88"/>
  <c r="C222" i="88"/>
  <c r="CA221" i="88"/>
  <c r="BZ221" i="88"/>
  <c r="BY221" i="88"/>
  <c r="BX221" i="88"/>
  <c r="BW221" i="88"/>
  <c r="BV221" i="88"/>
  <c r="BU221" i="88"/>
  <c r="BT221" i="88"/>
  <c r="BS221" i="88"/>
  <c r="BR221" i="88"/>
  <c r="BQ221" i="88"/>
  <c r="BP221" i="88"/>
  <c r="BO221" i="88"/>
  <c r="BN221" i="88"/>
  <c r="BM221" i="88"/>
  <c r="BL221" i="88"/>
  <c r="BK221" i="88"/>
  <c r="BJ221" i="88"/>
  <c r="BI221" i="88"/>
  <c r="BH221" i="88"/>
  <c r="BG221" i="88"/>
  <c r="BF221" i="88"/>
  <c r="BE221" i="88"/>
  <c r="BD221" i="88"/>
  <c r="BC221" i="88"/>
  <c r="BB221" i="88"/>
  <c r="BA221" i="88"/>
  <c r="AZ221" i="88"/>
  <c r="AY221" i="88"/>
  <c r="AX221" i="88"/>
  <c r="AW221" i="88"/>
  <c r="AV221" i="88"/>
  <c r="AU221" i="88"/>
  <c r="AT221" i="88"/>
  <c r="AS221" i="88"/>
  <c r="AR221" i="88"/>
  <c r="AQ221" i="88"/>
  <c r="AP221" i="88"/>
  <c r="AO221" i="88"/>
  <c r="AN221" i="88"/>
  <c r="AM221" i="88"/>
  <c r="AL221" i="88"/>
  <c r="AK221" i="88"/>
  <c r="AJ221" i="88"/>
  <c r="AI221" i="88"/>
  <c r="AH221" i="88"/>
  <c r="AG221" i="88"/>
  <c r="AF221" i="88"/>
  <c r="AE221" i="88"/>
  <c r="AD221" i="88"/>
  <c r="AC221" i="88"/>
  <c r="AB221" i="88"/>
  <c r="AA221" i="88"/>
  <c r="Z221" i="88"/>
  <c r="Y221" i="88"/>
  <c r="X221" i="88"/>
  <c r="W221" i="88"/>
  <c r="V221" i="88"/>
  <c r="U221" i="88"/>
  <c r="T221" i="88"/>
  <c r="S221" i="88"/>
  <c r="R221" i="88"/>
  <c r="Q221" i="88"/>
  <c r="P221" i="88"/>
  <c r="O221" i="88"/>
  <c r="N221" i="88"/>
  <c r="M221" i="88"/>
  <c r="L221" i="88"/>
  <c r="K221" i="88"/>
  <c r="J221" i="88"/>
  <c r="I221" i="88"/>
  <c r="H221" i="88"/>
  <c r="G221" i="88"/>
  <c r="F221" i="88"/>
  <c r="E221" i="88"/>
  <c r="D221" i="88"/>
  <c r="C221" i="88"/>
  <c r="CA220" i="88"/>
  <c r="BZ220" i="88"/>
  <c r="BY220" i="88"/>
  <c r="BX220" i="88"/>
  <c r="BW220" i="88"/>
  <c r="BV220" i="88"/>
  <c r="BU220" i="88"/>
  <c r="BT220" i="88"/>
  <c r="BS220" i="88"/>
  <c r="BR220" i="88"/>
  <c r="BQ220" i="88"/>
  <c r="BP220" i="88"/>
  <c r="BO220" i="88"/>
  <c r="BN220" i="88"/>
  <c r="BM220" i="88"/>
  <c r="BL220" i="88"/>
  <c r="BK220" i="88"/>
  <c r="BJ220" i="88"/>
  <c r="BI220" i="88"/>
  <c r="BH220" i="88"/>
  <c r="BG220" i="88"/>
  <c r="BF220" i="88"/>
  <c r="BE220" i="88"/>
  <c r="BD220" i="88"/>
  <c r="BC220" i="88"/>
  <c r="BB220" i="88"/>
  <c r="BA220" i="88"/>
  <c r="AZ220" i="88"/>
  <c r="AY220" i="88"/>
  <c r="AX220" i="88"/>
  <c r="AW220" i="88"/>
  <c r="AV220" i="88"/>
  <c r="AU220" i="88"/>
  <c r="AT220" i="88"/>
  <c r="AS220" i="88"/>
  <c r="AR220" i="88"/>
  <c r="AQ220" i="88"/>
  <c r="AP220" i="88"/>
  <c r="AO220" i="88"/>
  <c r="AN220" i="88"/>
  <c r="AM220" i="88"/>
  <c r="AL220" i="88"/>
  <c r="AK220" i="88"/>
  <c r="AJ220" i="88"/>
  <c r="AI220" i="88"/>
  <c r="AH220" i="88"/>
  <c r="AG220" i="88"/>
  <c r="AF220" i="88"/>
  <c r="AE220" i="88"/>
  <c r="AD220" i="88"/>
  <c r="AC220" i="88"/>
  <c r="AB220" i="88"/>
  <c r="AA220" i="88"/>
  <c r="Z220" i="88"/>
  <c r="Y220" i="88"/>
  <c r="X220" i="88"/>
  <c r="W220" i="88"/>
  <c r="V220" i="88"/>
  <c r="U220" i="88"/>
  <c r="T220" i="88"/>
  <c r="S220" i="88"/>
  <c r="R220" i="88"/>
  <c r="Q220" i="88"/>
  <c r="P220" i="88"/>
  <c r="O220" i="88"/>
  <c r="N220" i="88"/>
  <c r="M220" i="88"/>
  <c r="L220" i="88"/>
  <c r="K220" i="88"/>
  <c r="J220" i="88"/>
  <c r="I220" i="88"/>
  <c r="H220" i="88"/>
  <c r="G220" i="88"/>
  <c r="F220" i="88"/>
  <c r="E220" i="88"/>
  <c r="D220" i="88"/>
  <c r="C220" i="88"/>
  <c r="CA219" i="88"/>
  <c r="BZ219" i="88"/>
  <c r="BY219" i="88"/>
  <c r="BX219" i="88"/>
  <c r="BW219" i="88"/>
  <c r="BV219" i="88"/>
  <c r="BU219" i="88"/>
  <c r="BT219" i="88"/>
  <c r="BS219" i="88"/>
  <c r="BR219" i="88"/>
  <c r="BQ219" i="88"/>
  <c r="BP219" i="88"/>
  <c r="BO219" i="88"/>
  <c r="BN219" i="88"/>
  <c r="BM219" i="88"/>
  <c r="BL219" i="88"/>
  <c r="BK219" i="88"/>
  <c r="BJ219" i="88"/>
  <c r="BI219" i="88"/>
  <c r="BH219" i="88"/>
  <c r="BG219" i="88"/>
  <c r="BF219" i="88"/>
  <c r="BE219" i="88"/>
  <c r="BD219" i="88"/>
  <c r="BC219" i="88"/>
  <c r="BB219" i="88"/>
  <c r="BA219" i="88"/>
  <c r="AZ219" i="88"/>
  <c r="AY219" i="88"/>
  <c r="AX219" i="88"/>
  <c r="AW219" i="88"/>
  <c r="AV219" i="88"/>
  <c r="AU219" i="88"/>
  <c r="AT219" i="88"/>
  <c r="AS219" i="88"/>
  <c r="AR219" i="88"/>
  <c r="AQ219" i="88"/>
  <c r="AP219" i="88"/>
  <c r="AO219" i="88"/>
  <c r="AN219" i="88"/>
  <c r="AM219" i="88"/>
  <c r="AL219" i="88"/>
  <c r="AK219" i="88"/>
  <c r="AJ219" i="88"/>
  <c r="AI219" i="88"/>
  <c r="AH219" i="88"/>
  <c r="AG219" i="88"/>
  <c r="AF219" i="88"/>
  <c r="AE219" i="88"/>
  <c r="AD219" i="88"/>
  <c r="AC219" i="88"/>
  <c r="AB219" i="88"/>
  <c r="AA219" i="88"/>
  <c r="Z219" i="88"/>
  <c r="Y219" i="88"/>
  <c r="X219" i="88"/>
  <c r="W219" i="88"/>
  <c r="V219" i="88"/>
  <c r="U219" i="88"/>
  <c r="T219" i="88"/>
  <c r="S219" i="88"/>
  <c r="R219" i="88"/>
  <c r="Q219" i="88"/>
  <c r="P219" i="88"/>
  <c r="O219" i="88"/>
  <c r="N219" i="88"/>
  <c r="M219" i="88"/>
  <c r="L219" i="88"/>
  <c r="K219" i="88"/>
  <c r="J219" i="88"/>
  <c r="I219" i="88"/>
  <c r="H219" i="88"/>
  <c r="G219" i="88"/>
  <c r="F219" i="88"/>
  <c r="E219" i="88"/>
  <c r="D219" i="88"/>
  <c r="C219" i="88"/>
  <c r="CA218" i="88"/>
  <c r="BZ218" i="88"/>
  <c r="BY218" i="88"/>
  <c r="BX218" i="88"/>
  <c r="BW218" i="88"/>
  <c r="BV218" i="88"/>
  <c r="BU218" i="88"/>
  <c r="BT218" i="88"/>
  <c r="BS218" i="88"/>
  <c r="BR218" i="88"/>
  <c r="BQ218" i="88"/>
  <c r="BP218" i="88"/>
  <c r="BO218" i="88"/>
  <c r="BN218" i="88"/>
  <c r="BM218" i="88"/>
  <c r="BL218" i="88"/>
  <c r="BK218" i="88"/>
  <c r="BJ218" i="88"/>
  <c r="BI218" i="88"/>
  <c r="BH218" i="88"/>
  <c r="BG218" i="88"/>
  <c r="BF218" i="88"/>
  <c r="BE218" i="88"/>
  <c r="BD218" i="88"/>
  <c r="BC218" i="88"/>
  <c r="BB218" i="88"/>
  <c r="BA218" i="88"/>
  <c r="AZ218" i="88"/>
  <c r="AY218" i="88"/>
  <c r="AX218" i="88"/>
  <c r="AW218" i="88"/>
  <c r="AV218" i="88"/>
  <c r="AU218" i="88"/>
  <c r="AT218" i="88"/>
  <c r="AS218" i="88"/>
  <c r="AR218" i="88"/>
  <c r="AQ218" i="88"/>
  <c r="AP218" i="88"/>
  <c r="AO218" i="88"/>
  <c r="AN218" i="88"/>
  <c r="AM218" i="88"/>
  <c r="AL218" i="88"/>
  <c r="AK218" i="88"/>
  <c r="AJ218" i="88"/>
  <c r="AI218" i="88"/>
  <c r="AH218" i="88"/>
  <c r="AG218" i="88"/>
  <c r="AF218" i="88"/>
  <c r="AE218" i="88"/>
  <c r="AD218" i="88"/>
  <c r="AC218" i="88"/>
  <c r="AB218" i="88"/>
  <c r="AA218" i="88"/>
  <c r="Z218" i="88"/>
  <c r="Y218" i="88"/>
  <c r="X218" i="88"/>
  <c r="W218" i="88"/>
  <c r="V218" i="88"/>
  <c r="U218" i="88"/>
  <c r="T218" i="88"/>
  <c r="S218" i="88"/>
  <c r="R218" i="88"/>
  <c r="Q218" i="88"/>
  <c r="P218" i="88"/>
  <c r="O218" i="88"/>
  <c r="N218" i="88"/>
  <c r="M218" i="88"/>
  <c r="L218" i="88"/>
  <c r="K218" i="88"/>
  <c r="J218" i="88"/>
  <c r="I218" i="88"/>
  <c r="H218" i="88"/>
  <c r="G218" i="88"/>
  <c r="F218" i="88"/>
  <c r="E218" i="88"/>
  <c r="D218" i="88"/>
  <c r="C218" i="88"/>
  <c r="CA217" i="88"/>
  <c r="BZ217" i="88"/>
  <c r="BY217" i="88"/>
  <c r="BX217" i="88"/>
  <c r="BW217" i="88"/>
  <c r="BV217" i="88"/>
  <c r="BU217" i="88"/>
  <c r="BT217" i="88"/>
  <c r="BS217" i="88"/>
  <c r="BR217" i="88"/>
  <c r="BQ217" i="88"/>
  <c r="BP217" i="88"/>
  <c r="BO217" i="88"/>
  <c r="BN217" i="88"/>
  <c r="BM217" i="88"/>
  <c r="BL217" i="88"/>
  <c r="BK217" i="88"/>
  <c r="BJ217" i="88"/>
  <c r="BI217" i="88"/>
  <c r="BH217" i="88"/>
  <c r="BG217" i="88"/>
  <c r="BF217" i="88"/>
  <c r="BE217" i="88"/>
  <c r="BD217" i="88"/>
  <c r="BC217" i="88"/>
  <c r="BB217" i="88"/>
  <c r="BA217" i="88"/>
  <c r="AZ217" i="88"/>
  <c r="AY217" i="88"/>
  <c r="AX217" i="88"/>
  <c r="AW217" i="88"/>
  <c r="AV217" i="88"/>
  <c r="AU217" i="88"/>
  <c r="AT217" i="88"/>
  <c r="AS217" i="88"/>
  <c r="AR217" i="88"/>
  <c r="AQ217" i="88"/>
  <c r="AP217" i="88"/>
  <c r="AO217" i="88"/>
  <c r="AN217" i="88"/>
  <c r="AM217" i="88"/>
  <c r="AL217" i="88"/>
  <c r="AK217" i="88"/>
  <c r="AJ217" i="88"/>
  <c r="AI217" i="88"/>
  <c r="AH217" i="88"/>
  <c r="AG217" i="88"/>
  <c r="AF217" i="88"/>
  <c r="AE217" i="88"/>
  <c r="AD217" i="88"/>
  <c r="AC217" i="88"/>
  <c r="AB217" i="88"/>
  <c r="AA217" i="88"/>
  <c r="Z217" i="88"/>
  <c r="Y217" i="88"/>
  <c r="X217" i="88"/>
  <c r="W217" i="88"/>
  <c r="V217" i="88"/>
  <c r="U217" i="88"/>
  <c r="T217" i="88"/>
  <c r="S217" i="88"/>
  <c r="R217" i="88"/>
  <c r="Q217" i="88"/>
  <c r="P217" i="88"/>
  <c r="O217" i="88"/>
  <c r="N217" i="88"/>
  <c r="M217" i="88"/>
  <c r="L217" i="88"/>
  <c r="K217" i="88"/>
  <c r="J217" i="88"/>
  <c r="I217" i="88"/>
  <c r="H217" i="88"/>
  <c r="G217" i="88"/>
  <c r="F217" i="88"/>
  <c r="E217" i="88"/>
  <c r="D217" i="88"/>
  <c r="C217" i="88"/>
  <c r="CA216" i="88"/>
  <c r="BZ216" i="88"/>
  <c r="BY216" i="88"/>
  <c r="BX216" i="88"/>
  <c r="BW216" i="88"/>
  <c r="BV216" i="88"/>
  <c r="BU216" i="88"/>
  <c r="BT216" i="88"/>
  <c r="BS216" i="88"/>
  <c r="BR216" i="88"/>
  <c r="BQ216" i="88"/>
  <c r="BP216" i="88"/>
  <c r="BO216" i="88"/>
  <c r="BN216" i="88"/>
  <c r="BM216" i="88"/>
  <c r="BL216" i="88"/>
  <c r="BK216" i="88"/>
  <c r="BJ216" i="88"/>
  <c r="BI216" i="88"/>
  <c r="BH216" i="88"/>
  <c r="BG216" i="88"/>
  <c r="BF216" i="88"/>
  <c r="BE216" i="88"/>
  <c r="BD216" i="88"/>
  <c r="BC216" i="88"/>
  <c r="BB216" i="88"/>
  <c r="BA216" i="88"/>
  <c r="AZ216" i="88"/>
  <c r="AY216" i="88"/>
  <c r="AX216" i="88"/>
  <c r="AW216" i="88"/>
  <c r="AV216" i="88"/>
  <c r="AU216" i="88"/>
  <c r="AT216" i="88"/>
  <c r="AS216" i="88"/>
  <c r="AR216" i="88"/>
  <c r="AQ216" i="88"/>
  <c r="AP216" i="88"/>
  <c r="AO216" i="88"/>
  <c r="AN216" i="88"/>
  <c r="AM216" i="88"/>
  <c r="AL216" i="88"/>
  <c r="AK216" i="88"/>
  <c r="AJ216" i="88"/>
  <c r="AI216" i="88"/>
  <c r="AH216" i="88"/>
  <c r="AG216" i="88"/>
  <c r="AF216" i="88"/>
  <c r="AE216" i="88"/>
  <c r="AD216" i="88"/>
  <c r="AC216" i="88"/>
  <c r="AB216" i="88"/>
  <c r="AA216" i="88"/>
  <c r="Z216" i="88"/>
  <c r="Y216" i="88"/>
  <c r="X216" i="88"/>
  <c r="W216" i="88"/>
  <c r="V216" i="88"/>
  <c r="U216" i="88"/>
  <c r="T216" i="88"/>
  <c r="S216" i="88"/>
  <c r="R216" i="88"/>
  <c r="Q216" i="88"/>
  <c r="P216" i="88"/>
  <c r="O216" i="88"/>
  <c r="N216" i="88"/>
  <c r="M216" i="88"/>
  <c r="L216" i="88"/>
  <c r="K216" i="88"/>
  <c r="J216" i="88"/>
  <c r="I216" i="88"/>
  <c r="H216" i="88"/>
  <c r="G216" i="88"/>
  <c r="F216" i="88"/>
  <c r="E216" i="88"/>
  <c r="D216" i="88"/>
  <c r="C216" i="88"/>
  <c r="CA215" i="88"/>
  <c r="BZ215" i="88"/>
  <c r="BY215" i="88"/>
  <c r="BX215" i="88"/>
  <c r="BW215" i="88"/>
  <c r="BV215" i="88"/>
  <c r="BU215" i="88"/>
  <c r="BT215" i="88"/>
  <c r="BS215" i="88"/>
  <c r="BR215" i="88"/>
  <c r="BQ215" i="88"/>
  <c r="BP215" i="88"/>
  <c r="BO215" i="88"/>
  <c r="BN215" i="88"/>
  <c r="BM215" i="88"/>
  <c r="BL215" i="88"/>
  <c r="BK215" i="88"/>
  <c r="BJ215" i="88"/>
  <c r="BI215" i="88"/>
  <c r="BH215" i="88"/>
  <c r="BG215" i="88"/>
  <c r="BF215" i="88"/>
  <c r="BE215" i="88"/>
  <c r="BD215" i="88"/>
  <c r="BC215" i="88"/>
  <c r="BB215" i="88"/>
  <c r="BA215" i="88"/>
  <c r="AZ215" i="88"/>
  <c r="AY215" i="88"/>
  <c r="AX215" i="88"/>
  <c r="AW215" i="88"/>
  <c r="AV215" i="88"/>
  <c r="AU215" i="88"/>
  <c r="AT215" i="88"/>
  <c r="AS215" i="88"/>
  <c r="AR215" i="88"/>
  <c r="AQ215" i="88"/>
  <c r="AP215" i="88"/>
  <c r="AO215" i="88"/>
  <c r="AN215" i="88"/>
  <c r="AM215" i="88"/>
  <c r="AL215" i="88"/>
  <c r="AK215" i="88"/>
  <c r="AJ215" i="88"/>
  <c r="AI215" i="88"/>
  <c r="AH215" i="88"/>
  <c r="AG215" i="88"/>
  <c r="AF215" i="88"/>
  <c r="AE215" i="88"/>
  <c r="AD215" i="88"/>
  <c r="AC215" i="88"/>
  <c r="AB215" i="88"/>
  <c r="AA215" i="88"/>
  <c r="Z215" i="88"/>
  <c r="Y215" i="88"/>
  <c r="X215" i="88"/>
  <c r="W215" i="88"/>
  <c r="V215" i="88"/>
  <c r="U215" i="88"/>
  <c r="T215" i="88"/>
  <c r="S215" i="88"/>
  <c r="R215" i="88"/>
  <c r="Q215" i="88"/>
  <c r="P215" i="88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C215" i="88"/>
  <c r="CA214" i="88"/>
  <c r="BZ214" i="88"/>
  <c r="BY214" i="88"/>
  <c r="BX214" i="88"/>
  <c r="BW214" i="88"/>
  <c r="BV214" i="88"/>
  <c r="BU214" i="88"/>
  <c r="BT214" i="88"/>
  <c r="BS214" i="88"/>
  <c r="BR214" i="88"/>
  <c r="BQ214" i="88"/>
  <c r="BP214" i="88"/>
  <c r="BO214" i="88"/>
  <c r="BN214" i="88"/>
  <c r="BM214" i="88"/>
  <c r="BL214" i="88"/>
  <c r="BK214" i="88"/>
  <c r="BJ214" i="88"/>
  <c r="BI214" i="88"/>
  <c r="BH214" i="88"/>
  <c r="BG214" i="88"/>
  <c r="BF214" i="88"/>
  <c r="BE214" i="88"/>
  <c r="BD214" i="88"/>
  <c r="BC214" i="88"/>
  <c r="BB214" i="88"/>
  <c r="BA214" i="88"/>
  <c r="AZ214" i="88"/>
  <c r="AY214" i="88"/>
  <c r="AX214" i="88"/>
  <c r="AW214" i="88"/>
  <c r="AV214" i="88"/>
  <c r="AU214" i="88"/>
  <c r="AT214" i="88"/>
  <c r="AS214" i="88"/>
  <c r="AR214" i="88"/>
  <c r="AQ214" i="88"/>
  <c r="AP214" i="88"/>
  <c r="AO214" i="88"/>
  <c r="AN214" i="88"/>
  <c r="AM214" i="88"/>
  <c r="AL214" i="88"/>
  <c r="AK214" i="88"/>
  <c r="AJ214" i="88"/>
  <c r="AI214" i="88"/>
  <c r="AH214" i="88"/>
  <c r="AG214" i="88"/>
  <c r="AF214" i="88"/>
  <c r="AE214" i="88"/>
  <c r="AD214" i="88"/>
  <c r="AC214" i="88"/>
  <c r="AB214" i="88"/>
  <c r="AA214" i="88"/>
  <c r="Z214" i="88"/>
  <c r="Y214" i="88"/>
  <c r="X214" i="88"/>
  <c r="W214" i="88"/>
  <c r="V214" i="88"/>
  <c r="U214" i="88"/>
  <c r="T214" i="88"/>
  <c r="S214" i="88"/>
  <c r="R214" i="88"/>
  <c r="Q214" i="88"/>
  <c r="P214" i="88"/>
  <c r="O214" i="88"/>
  <c r="N214" i="88"/>
  <c r="M214" i="88"/>
  <c r="L214" i="88"/>
  <c r="K214" i="88"/>
  <c r="J214" i="88"/>
  <c r="I214" i="88"/>
  <c r="H214" i="88"/>
  <c r="G214" i="88"/>
  <c r="F214" i="88"/>
  <c r="E214" i="88"/>
  <c r="D214" i="88"/>
  <c r="C214" i="88"/>
  <c r="CA213" i="88"/>
  <c r="BZ213" i="88"/>
  <c r="BY213" i="88"/>
  <c r="BX213" i="88"/>
  <c r="BW213" i="88"/>
  <c r="BV213" i="88"/>
  <c r="BU213" i="88"/>
  <c r="BT213" i="88"/>
  <c r="BS213" i="88"/>
  <c r="BR213" i="88"/>
  <c r="BQ213" i="88"/>
  <c r="BP213" i="88"/>
  <c r="BO213" i="88"/>
  <c r="BN213" i="88"/>
  <c r="BM213" i="88"/>
  <c r="BL213" i="88"/>
  <c r="BK213" i="88"/>
  <c r="BJ213" i="88"/>
  <c r="BI213" i="88"/>
  <c r="BH213" i="88"/>
  <c r="BG213" i="88"/>
  <c r="BF213" i="88"/>
  <c r="BE213" i="88"/>
  <c r="BD213" i="88"/>
  <c r="BC213" i="88"/>
  <c r="BB213" i="88"/>
  <c r="BA213" i="88"/>
  <c r="AZ213" i="88"/>
  <c r="AY213" i="88"/>
  <c r="AX213" i="88"/>
  <c r="AW213" i="88"/>
  <c r="AV213" i="88"/>
  <c r="AU213" i="88"/>
  <c r="AT213" i="88"/>
  <c r="AS213" i="88"/>
  <c r="AR213" i="88"/>
  <c r="AQ213" i="88"/>
  <c r="AP213" i="88"/>
  <c r="AO213" i="88"/>
  <c r="AN213" i="88"/>
  <c r="AM213" i="88"/>
  <c r="AL213" i="88"/>
  <c r="AK213" i="88"/>
  <c r="AJ213" i="88"/>
  <c r="AI213" i="88"/>
  <c r="AH213" i="88"/>
  <c r="AG213" i="88"/>
  <c r="AF213" i="88"/>
  <c r="AE213" i="88"/>
  <c r="AD213" i="88"/>
  <c r="AC213" i="88"/>
  <c r="AB213" i="88"/>
  <c r="AA213" i="88"/>
  <c r="Z213" i="88"/>
  <c r="Y213" i="88"/>
  <c r="X213" i="88"/>
  <c r="W213" i="88"/>
  <c r="V213" i="88"/>
  <c r="U213" i="88"/>
  <c r="T213" i="88"/>
  <c r="S213" i="88"/>
  <c r="R213" i="88"/>
  <c r="Q213" i="88"/>
  <c r="P213" i="88"/>
  <c r="O213" i="88"/>
  <c r="N213" i="88"/>
  <c r="M213" i="88"/>
  <c r="L213" i="88"/>
  <c r="K213" i="88"/>
  <c r="J213" i="88"/>
  <c r="I213" i="88"/>
  <c r="H213" i="88"/>
  <c r="G213" i="88"/>
  <c r="F213" i="88"/>
  <c r="E213" i="88"/>
  <c r="D213" i="88"/>
  <c r="C213" i="88"/>
  <c r="CA212" i="88"/>
  <c r="BZ212" i="88"/>
  <c r="BY212" i="88"/>
  <c r="BX212" i="88"/>
  <c r="BW212" i="88"/>
  <c r="BV212" i="88"/>
  <c r="BU212" i="88"/>
  <c r="BT212" i="88"/>
  <c r="BS212" i="88"/>
  <c r="BR212" i="88"/>
  <c r="BQ212" i="88"/>
  <c r="BP212" i="88"/>
  <c r="BO212" i="88"/>
  <c r="BN212" i="88"/>
  <c r="BM212" i="88"/>
  <c r="BL212" i="88"/>
  <c r="BK212" i="88"/>
  <c r="BJ212" i="88"/>
  <c r="BI212" i="88"/>
  <c r="BH212" i="88"/>
  <c r="BG212" i="88"/>
  <c r="BF212" i="88"/>
  <c r="BE212" i="88"/>
  <c r="BD212" i="88"/>
  <c r="BC212" i="88"/>
  <c r="BB212" i="88"/>
  <c r="BA212" i="88"/>
  <c r="AZ212" i="88"/>
  <c r="AY212" i="88"/>
  <c r="AX212" i="88"/>
  <c r="AW212" i="88"/>
  <c r="AV212" i="88"/>
  <c r="AU212" i="88"/>
  <c r="AT212" i="88"/>
  <c r="AS212" i="88"/>
  <c r="AR212" i="88"/>
  <c r="AQ212" i="88"/>
  <c r="AP212" i="88"/>
  <c r="AO212" i="88"/>
  <c r="AN212" i="88"/>
  <c r="AM212" i="88"/>
  <c r="AL212" i="88"/>
  <c r="AK212" i="88"/>
  <c r="AJ212" i="88"/>
  <c r="AI212" i="88"/>
  <c r="AH212" i="88"/>
  <c r="AG212" i="88"/>
  <c r="AF212" i="88"/>
  <c r="AE212" i="88"/>
  <c r="AD212" i="88"/>
  <c r="AC212" i="88"/>
  <c r="AB212" i="88"/>
  <c r="AA212" i="88"/>
  <c r="Z212" i="88"/>
  <c r="Y212" i="88"/>
  <c r="X212" i="88"/>
  <c r="W212" i="88"/>
  <c r="V212" i="88"/>
  <c r="U212" i="88"/>
  <c r="T212" i="88"/>
  <c r="S212" i="88"/>
  <c r="R212" i="88"/>
  <c r="Q212" i="88"/>
  <c r="P212" i="88"/>
  <c r="O212" i="88"/>
  <c r="N212" i="88"/>
  <c r="M212" i="88"/>
  <c r="L212" i="88"/>
  <c r="K212" i="88"/>
  <c r="J212" i="88"/>
  <c r="I212" i="88"/>
  <c r="H212" i="88"/>
  <c r="G212" i="88"/>
  <c r="F212" i="88"/>
  <c r="E212" i="88"/>
  <c r="D212" i="88"/>
  <c r="C212" i="88"/>
  <c r="CA211" i="88"/>
  <c r="BZ211" i="88"/>
  <c r="BY211" i="88"/>
  <c r="BX211" i="88"/>
  <c r="BW211" i="88"/>
  <c r="BV211" i="88"/>
  <c r="BU211" i="88"/>
  <c r="BT211" i="88"/>
  <c r="BS211" i="88"/>
  <c r="BR211" i="88"/>
  <c r="BQ211" i="88"/>
  <c r="BP211" i="88"/>
  <c r="BO211" i="88"/>
  <c r="BN211" i="88"/>
  <c r="BM211" i="88"/>
  <c r="BL211" i="88"/>
  <c r="BK211" i="88"/>
  <c r="BJ211" i="88"/>
  <c r="BI211" i="88"/>
  <c r="BH211" i="88"/>
  <c r="BG211" i="88"/>
  <c r="BF211" i="88"/>
  <c r="BE211" i="88"/>
  <c r="BD211" i="88"/>
  <c r="BC211" i="88"/>
  <c r="BB211" i="88"/>
  <c r="BA211" i="88"/>
  <c r="AZ211" i="88"/>
  <c r="AY211" i="88"/>
  <c r="AX211" i="88"/>
  <c r="AW211" i="88"/>
  <c r="AV211" i="88"/>
  <c r="AU211" i="88"/>
  <c r="AT211" i="88"/>
  <c r="AS211" i="88"/>
  <c r="AR211" i="88"/>
  <c r="AQ211" i="88"/>
  <c r="AP211" i="88"/>
  <c r="AO211" i="88"/>
  <c r="AN211" i="88"/>
  <c r="AM211" i="88"/>
  <c r="AL211" i="88"/>
  <c r="AK211" i="88"/>
  <c r="AJ211" i="88"/>
  <c r="AI211" i="88"/>
  <c r="AH211" i="88"/>
  <c r="AG211" i="88"/>
  <c r="AF211" i="88"/>
  <c r="AE211" i="88"/>
  <c r="AD211" i="88"/>
  <c r="AC211" i="88"/>
  <c r="AB211" i="88"/>
  <c r="AA211" i="88"/>
  <c r="Z211" i="88"/>
  <c r="Y211" i="88"/>
  <c r="X211" i="88"/>
  <c r="W211" i="88"/>
  <c r="V211" i="88"/>
  <c r="U211" i="88"/>
  <c r="T211" i="88"/>
  <c r="S211" i="88"/>
  <c r="R211" i="88"/>
  <c r="Q211" i="88"/>
  <c r="P211" i="88"/>
  <c r="O211" i="88"/>
  <c r="N211" i="88"/>
  <c r="M211" i="88"/>
  <c r="L211" i="88"/>
  <c r="K211" i="88"/>
  <c r="J211" i="88"/>
  <c r="I211" i="88"/>
  <c r="H211" i="88"/>
  <c r="G211" i="88"/>
  <c r="F211" i="88"/>
  <c r="E211" i="88"/>
  <c r="D211" i="88"/>
  <c r="C211" i="88"/>
  <c r="CA210" i="88"/>
  <c r="BZ210" i="88"/>
  <c r="BY210" i="88"/>
  <c r="BX210" i="88"/>
  <c r="BW210" i="88"/>
  <c r="BV210" i="88"/>
  <c r="BU210" i="88"/>
  <c r="BT210" i="88"/>
  <c r="BS210" i="88"/>
  <c r="BR210" i="88"/>
  <c r="BQ210" i="88"/>
  <c r="BP210" i="88"/>
  <c r="BO210" i="88"/>
  <c r="BN210" i="88"/>
  <c r="BM210" i="88"/>
  <c r="BL210" i="88"/>
  <c r="BK210" i="88"/>
  <c r="BJ210" i="88"/>
  <c r="BI210" i="88"/>
  <c r="BH210" i="88"/>
  <c r="BG210" i="88"/>
  <c r="BF210" i="88"/>
  <c r="BE210" i="88"/>
  <c r="BD210" i="88"/>
  <c r="BC210" i="88"/>
  <c r="BB210" i="88"/>
  <c r="BA210" i="88"/>
  <c r="AZ210" i="88"/>
  <c r="AY210" i="88"/>
  <c r="AX210" i="88"/>
  <c r="AW210" i="88"/>
  <c r="AV210" i="88"/>
  <c r="AU210" i="88"/>
  <c r="AT210" i="88"/>
  <c r="AS210" i="88"/>
  <c r="AR210" i="88"/>
  <c r="AQ210" i="88"/>
  <c r="AP210" i="88"/>
  <c r="AO210" i="88"/>
  <c r="AN210" i="88"/>
  <c r="AM210" i="88"/>
  <c r="AL210" i="88"/>
  <c r="AK210" i="88"/>
  <c r="AJ210" i="88"/>
  <c r="AI210" i="88"/>
  <c r="AH210" i="88"/>
  <c r="AG210" i="88"/>
  <c r="AF210" i="88"/>
  <c r="AE210" i="88"/>
  <c r="AD210" i="88"/>
  <c r="AC210" i="88"/>
  <c r="AB210" i="88"/>
  <c r="AA210" i="88"/>
  <c r="Z210" i="88"/>
  <c r="Y210" i="88"/>
  <c r="X210" i="88"/>
  <c r="W210" i="88"/>
  <c r="V210" i="88"/>
  <c r="U210" i="88"/>
  <c r="T210" i="88"/>
  <c r="S210" i="88"/>
  <c r="R210" i="88"/>
  <c r="Q210" i="88"/>
  <c r="P210" i="88"/>
  <c r="O210" i="88"/>
  <c r="N210" i="88"/>
  <c r="M210" i="88"/>
  <c r="L210" i="88"/>
  <c r="K210" i="88"/>
  <c r="J210" i="88"/>
  <c r="I210" i="88"/>
  <c r="H210" i="88"/>
  <c r="G210" i="88"/>
  <c r="F210" i="88"/>
  <c r="E210" i="88"/>
  <c r="D210" i="88"/>
  <c r="C210" i="88"/>
  <c r="CA209" i="88"/>
  <c r="BZ209" i="88"/>
  <c r="BY209" i="88"/>
  <c r="BX209" i="88"/>
  <c r="BW209" i="88"/>
  <c r="BV209" i="88"/>
  <c r="BU209" i="88"/>
  <c r="BT209" i="88"/>
  <c r="BS209" i="88"/>
  <c r="BR209" i="88"/>
  <c r="BQ209" i="88"/>
  <c r="BP209" i="88"/>
  <c r="BO209" i="88"/>
  <c r="BN209" i="88"/>
  <c r="BM209" i="88"/>
  <c r="BL209" i="88"/>
  <c r="BK209" i="88"/>
  <c r="BJ209" i="88"/>
  <c r="BI209" i="88"/>
  <c r="BH209" i="88"/>
  <c r="BG209" i="88"/>
  <c r="BF209" i="88"/>
  <c r="BE209" i="88"/>
  <c r="BD209" i="88"/>
  <c r="BC209" i="88"/>
  <c r="BB209" i="88"/>
  <c r="BA209" i="88"/>
  <c r="AZ209" i="88"/>
  <c r="AY209" i="88"/>
  <c r="AX209" i="88"/>
  <c r="AW209" i="88"/>
  <c r="AV209" i="88"/>
  <c r="AU209" i="88"/>
  <c r="AT209" i="88"/>
  <c r="AS209" i="88"/>
  <c r="AR209" i="88"/>
  <c r="AQ209" i="88"/>
  <c r="AP209" i="88"/>
  <c r="AO209" i="88"/>
  <c r="AN209" i="88"/>
  <c r="AM209" i="88"/>
  <c r="AL209" i="88"/>
  <c r="AK209" i="88"/>
  <c r="AJ209" i="88"/>
  <c r="AI209" i="88"/>
  <c r="AH209" i="88"/>
  <c r="AG209" i="88"/>
  <c r="AF209" i="88"/>
  <c r="AE209" i="88"/>
  <c r="AD209" i="88"/>
  <c r="AC209" i="88"/>
  <c r="AB209" i="88"/>
  <c r="AA209" i="88"/>
  <c r="Z209" i="88"/>
  <c r="Y209" i="88"/>
  <c r="X209" i="88"/>
  <c r="W209" i="88"/>
  <c r="V209" i="88"/>
  <c r="U209" i="88"/>
  <c r="T209" i="88"/>
  <c r="S209" i="88"/>
  <c r="R209" i="88"/>
  <c r="Q209" i="88"/>
  <c r="P209" i="88"/>
  <c r="O209" i="88"/>
  <c r="N209" i="88"/>
  <c r="M209" i="88"/>
  <c r="L209" i="88"/>
  <c r="K209" i="88"/>
  <c r="J209" i="88"/>
  <c r="I209" i="88"/>
  <c r="H209" i="88"/>
  <c r="G209" i="88"/>
  <c r="F209" i="88"/>
  <c r="E209" i="88"/>
  <c r="D209" i="88"/>
  <c r="C209" i="88"/>
  <c r="CA208" i="88"/>
  <c r="BZ208" i="88"/>
  <c r="BY208" i="88"/>
  <c r="BX208" i="88"/>
  <c r="BW208" i="88"/>
  <c r="BV208" i="88"/>
  <c r="BU208" i="88"/>
  <c r="BT208" i="88"/>
  <c r="BS208" i="88"/>
  <c r="BR208" i="88"/>
  <c r="BQ208" i="88"/>
  <c r="BP208" i="88"/>
  <c r="BO208" i="88"/>
  <c r="BN208" i="88"/>
  <c r="BM208" i="88"/>
  <c r="BL208" i="88"/>
  <c r="BK208" i="88"/>
  <c r="BJ208" i="88"/>
  <c r="BI208" i="88"/>
  <c r="BH208" i="88"/>
  <c r="BG208" i="88"/>
  <c r="BF208" i="88"/>
  <c r="BE208" i="88"/>
  <c r="BD208" i="88"/>
  <c r="BC208" i="88"/>
  <c r="BB208" i="88"/>
  <c r="BA208" i="88"/>
  <c r="AZ208" i="88"/>
  <c r="AY208" i="88"/>
  <c r="AX208" i="88"/>
  <c r="AW208" i="88"/>
  <c r="AV208" i="88"/>
  <c r="AU208" i="88"/>
  <c r="AT208" i="88"/>
  <c r="AS208" i="88"/>
  <c r="AR208" i="88"/>
  <c r="AQ208" i="88"/>
  <c r="AP208" i="88"/>
  <c r="AO208" i="88"/>
  <c r="AN208" i="88"/>
  <c r="AM208" i="88"/>
  <c r="AL208" i="88"/>
  <c r="AK208" i="88"/>
  <c r="AJ208" i="88"/>
  <c r="AI208" i="88"/>
  <c r="AH208" i="88"/>
  <c r="AG208" i="88"/>
  <c r="AF208" i="88"/>
  <c r="AE208" i="88"/>
  <c r="AD208" i="88"/>
  <c r="AC208" i="88"/>
  <c r="AB208" i="88"/>
  <c r="AA208" i="88"/>
  <c r="Z208" i="88"/>
  <c r="Y208" i="88"/>
  <c r="X208" i="88"/>
  <c r="W208" i="88"/>
  <c r="V208" i="88"/>
  <c r="U208" i="88"/>
  <c r="T208" i="88"/>
  <c r="S208" i="88"/>
  <c r="R208" i="88"/>
  <c r="Q208" i="88"/>
  <c r="P208" i="88"/>
  <c r="O208" i="88"/>
  <c r="N208" i="88"/>
  <c r="M208" i="88"/>
  <c r="L208" i="88"/>
  <c r="K208" i="88"/>
  <c r="J208" i="88"/>
  <c r="I208" i="88"/>
  <c r="H208" i="88"/>
  <c r="G208" i="88"/>
  <c r="F208" i="88"/>
  <c r="E208" i="88"/>
  <c r="D208" i="88"/>
  <c r="C208" i="88"/>
  <c r="CA207" i="88"/>
  <c r="BZ207" i="88"/>
  <c r="BY207" i="88"/>
  <c r="BX207" i="88"/>
  <c r="BW207" i="88"/>
  <c r="BV207" i="88"/>
  <c r="BU207" i="88"/>
  <c r="BT207" i="88"/>
  <c r="BS207" i="88"/>
  <c r="BR207" i="88"/>
  <c r="BQ207" i="88"/>
  <c r="BP207" i="88"/>
  <c r="BO207" i="88"/>
  <c r="BN207" i="88"/>
  <c r="BM207" i="88"/>
  <c r="BL207" i="88"/>
  <c r="BK207" i="88"/>
  <c r="BJ207" i="88"/>
  <c r="BI207" i="88"/>
  <c r="BH207" i="88"/>
  <c r="BG207" i="88"/>
  <c r="BF207" i="88"/>
  <c r="BE207" i="88"/>
  <c r="BD207" i="88"/>
  <c r="BC207" i="88"/>
  <c r="BB207" i="88"/>
  <c r="BA207" i="88"/>
  <c r="AZ207" i="88"/>
  <c r="AY207" i="88"/>
  <c r="AX207" i="88"/>
  <c r="AW207" i="88"/>
  <c r="AV207" i="88"/>
  <c r="AU207" i="88"/>
  <c r="AT207" i="88"/>
  <c r="AS207" i="88"/>
  <c r="AR207" i="88"/>
  <c r="AQ207" i="88"/>
  <c r="AP207" i="88"/>
  <c r="AO207" i="88"/>
  <c r="AN207" i="88"/>
  <c r="AM207" i="88"/>
  <c r="AL207" i="88"/>
  <c r="AK207" i="88"/>
  <c r="AJ207" i="88"/>
  <c r="AI207" i="88"/>
  <c r="AH207" i="88"/>
  <c r="AG207" i="88"/>
  <c r="AF207" i="88"/>
  <c r="AE207" i="88"/>
  <c r="AD207" i="88"/>
  <c r="AC207" i="88"/>
  <c r="AB207" i="88"/>
  <c r="AA207" i="88"/>
  <c r="Z207" i="88"/>
  <c r="Y207" i="88"/>
  <c r="X207" i="88"/>
  <c r="W207" i="88"/>
  <c r="V207" i="88"/>
  <c r="U207" i="88"/>
  <c r="T207" i="88"/>
  <c r="S207" i="88"/>
  <c r="R207" i="88"/>
  <c r="Q207" i="88"/>
  <c r="P207" i="88"/>
  <c r="O207" i="88"/>
  <c r="N207" i="88"/>
  <c r="M207" i="88"/>
  <c r="L207" i="88"/>
  <c r="K207" i="88"/>
  <c r="J207" i="88"/>
  <c r="I207" i="88"/>
  <c r="H207" i="88"/>
  <c r="G207" i="88"/>
  <c r="F207" i="88"/>
  <c r="E207" i="88"/>
  <c r="D207" i="88"/>
  <c r="C207" i="88"/>
  <c r="CA206" i="88"/>
  <c r="BZ206" i="88"/>
  <c r="BY206" i="88"/>
  <c r="BX206" i="88"/>
  <c r="BW206" i="88"/>
  <c r="BV206" i="88"/>
  <c r="BU206" i="88"/>
  <c r="BT206" i="88"/>
  <c r="BS206" i="88"/>
  <c r="BR206" i="88"/>
  <c r="BQ206" i="88"/>
  <c r="BP206" i="88"/>
  <c r="BO206" i="88"/>
  <c r="BN206" i="88"/>
  <c r="BM206" i="88"/>
  <c r="BL206" i="88"/>
  <c r="BK206" i="88"/>
  <c r="BJ206" i="88"/>
  <c r="BI206" i="88"/>
  <c r="BH206" i="88"/>
  <c r="BG206" i="88"/>
  <c r="BF206" i="88"/>
  <c r="BE206" i="88"/>
  <c r="BD206" i="88"/>
  <c r="BC206" i="88"/>
  <c r="BB206" i="88"/>
  <c r="BA206" i="88"/>
  <c r="AZ206" i="88"/>
  <c r="AY206" i="88"/>
  <c r="AX206" i="88"/>
  <c r="AW206" i="88"/>
  <c r="AV206" i="88"/>
  <c r="AU206" i="88"/>
  <c r="AT206" i="88"/>
  <c r="AS206" i="88"/>
  <c r="AR206" i="88"/>
  <c r="AQ206" i="88"/>
  <c r="AP206" i="88"/>
  <c r="AO206" i="88"/>
  <c r="AN206" i="88"/>
  <c r="AM206" i="88"/>
  <c r="AL206" i="88"/>
  <c r="AK206" i="88"/>
  <c r="AJ206" i="88"/>
  <c r="AI206" i="88"/>
  <c r="AH206" i="88"/>
  <c r="AG206" i="88"/>
  <c r="AF206" i="88"/>
  <c r="AE206" i="88"/>
  <c r="AD206" i="88"/>
  <c r="AC206" i="88"/>
  <c r="AB206" i="88"/>
  <c r="AA206" i="88"/>
  <c r="Z206" i="88"/>
  <c r="Y206" i="88"/>
  <c r="X206" i="88"/>
  <c r="W206" i="88"/>
  <c r="V206" i="88"/>
  <c r="U206" i="88"/>
  <c r="T206" i="88"/>
  <c r="S206" i="88"/>
  <c r="R206" i="88"/>
  <c r="Q206" i="88"/>
  <c r="P206" i="88"/>
  <c r="O206" i="88"/>
  <c r="N206" i="88"/>
  <c r="M206" i="88"/>
  <c r="L206" i="88"/>
  <c r="K206" i="88"/>
  <c r="J206" i="88"/>
  <c r="I206" i="88"/>
  <c r="H206" i="88"/>
  <c r="G206" i="88"/>
  <c r="F206" i="88"/>
  <c r="E206" i="88"/>
  <c r="D206" i="88"/>
  <c r="C206" i="88"/>
  <c r="CA205" i="88"/>
  <c r="BZ205" i="88"/>
  <c r="BY205" i="88"/>
  <c r="BX205" i="88"/>
  <c r="BW205" i="88"/>
  <c r="BV205" i="88"/>
  <c r="BU205" i="88"/>
  <c r="BT205" i="88"/>
  <c r="BS205" i="88"/>
  <c r="BR205" i="88"/>
  <c r="BQ205" i="88"/>
  <c r="BP205" i="88"/>
  <c r="BO205" i="88"/>
  <c r="BN205" i="88"/>
  <c r="BM205" i="88"/>
  <c r="BL205" i="88"/>
  <c r="BK205" i="88"/>
  <c r="BJ205" i="88"/>
  <c r="BI205" i="88"/>
  <c r="BH205" i="88"/>
  <c r="BG205" i="88"/>
  <c r="BF205" i="88"/>
  <c r="BE205" i="88"/>
  <c r="BD205" i="88"/>
  <c r="BC205" i="88"/>
  <c r="BB205" i="88"/>
  <c r="BA205" i="88"/>
  <c r="AZ205" i="88"/>
  <c r="AY205" i="88"/>
  <c r="AX205" i="88"/>
  <c r="AW205" i="88"/>
  <c r="AV205" i="88"/>
  <c r="AU205" i="88"/>
  <c r="AT205" i="88"/>
  <c r="AS205" i="88"/>
  <c r="AR205" i="88"/>
  <c r="AQ205" i="88"/>
  <c r="AP205" i="88"/>
  <c r="AO205" i="88"/>
  <c r="AN205" i="88"/>
  <c r="AM205" i="88"/>
  <c r="AL205" i="88"/>
  <c r="AK205" i="88"/>
  <c r="AJ205" i="88"/>
  <c r="AI205" i="88"/>
  <c r="AH205" i="88"/>
  <c r="AG205" i="88"/>
  <c r="AF205" i="88"/>
  <c r="AE205" i="88"/>
  <c r="AD205" i="88"/>
  <c r="AC205" i="88"/>
  <c r="AB205" i="88"/>
  <c r="AA205" i="88"/>
  <c r="Z205" i="88"/>
  <c r="Y205" i="88"/>
  <c r="X205" i="88"/>
  <c r="W205" i="88"/>
  <c r="V205" i="88"/>
  <c r="U205" i="88"/>
  <c r="T205" i="88"/>
  <c r="S205" i="88"/>
  <c r="R205" i="88"/>
  <c r="Q205" i="88"/>
  <c r="P205" i="88"/>
  <c r="O205" i="88"/>
  <c r="N205" i="88"/>
  <c r="M205" i="88"/>
  <c r="L205" i="88"/>
  <c r="K205" i="88"/>
  <c r="J205" i="88"/>
  <c r="I205" i="88"/>
  <c r="H205" i="88"/>
  <c r="G205" i="88"/>
  <c r="F205" i="88"/>
  <c r="E205" i="88"/>
  <c r="D205" i="88"/>
  <c r="C205" i="88"/>
  <c r="CA204" i="88"/>
  <c r="BZ204" i="88"/>
  <c r="BY204" i="88"/>
  <c r="BX204" i="88"/>
  <c r="BW204" i="88"/>
  <c r="BV204" i="88"/>
  <c r="BU204" i="88"/>
  <c r="BT204" i="88"/>
  <c r="BS204" i="88"/>
  <c r="BR204" i="88"/>
  <c r="BQ204" i="88"/>
  <c r="BP204" i="88"/>
  <c r="BO204" i="88"/>
  <c r="BN204" i="88"/>
  <c r="BM204" i="88"/>
  <c r="BL204" i="88"/>
  <c r="BK204" i="88"/>
  <c r="BJ204" i="88"/>
  <c r="BI204" i="88"/>
  <c r="BH204" i="88"/>
  <c r="BG204" i="88"/>
  <c r="BF204" i="88"/>
  <c r="BE204" i="88"/>
  <c r="BD204" i="88"/>
  <c r="BC204" i="88"/>
  <c r="BB204" i="88"/>
  <c r="BA204" i="88"/>
  <c r="AZ204" i="88"/>
  <c r="AY204" i="88"/>
  <c r="AX204" i="88"/>
  <c r="AW204" i="88"/>
  <c r="AV204" i="88"/>
  <c r="AU204" i="88"/>
  <c r="AT204" i="88"/>
  <c r="AS204" i="88"/>
  <c r="AR204" i="88"/>
  <c r="AQ204" i="88"/>
  <c r="AP204" i="88"/>
  <c r="AO204" i="88"/>
  <c r="AN204" i="88"/>
  <c r="AM204" i="88"/>
  <c r="AL204" i="88"/>
  <c r="AK204" i="88"/>
  <c r="AJ204" i="88"/>
  <c r="AI204" i="88"/>
  <c r="AH204" i="88"/>
  <c r="AG204" i="88"/>
  <c r="AF204" i="88"/>
  <c r="AE204" i="88"/>
  <c r="AD204" i="88"/>
  <c r="AC204" i="88"/>
  <c r="AB204" i="88"/>
  <c r="AA204" i="88"/>
  <c r="Z204" i="88"/>
  <c r="Y204" i="88"/>
  <c r="X204" i="88"/>
  <c r="W204" i="88"/>
  <c r="V204" i="88"/>
  <c r="U204" i="88"/>
  <c r="T204" i="88"/>
  <c r="S204" i="88"/>
  <c r="R204" i="88"/>
  <c r="Q204" i="88"/>
  <c r="P204" i="88"/>
  <c r="O204" i="88"/>
  <c r="N204" i="88"/>
  <c r="M204" i="88"/>
  <c r="L204" i="88"/>
  <c r="K204" i="88"/>
  <c r="J204" i="88"/>
  <c r="I204" i="88"/>
  <c r="H204" i="88"/>
  <c r="G204" i="88"/>
  <c r="F204" i="88"/>
  <c r="E204" i="88"/>
  <c r="D204" i="88"/>
  <c r="C204" i="88"/>
  <c r="CA203" i="88"/>
  <c r="BZ203" i="88"/>
  <c r="BY203" i="88"/>
  <c r="BX203" i="88"/>
  <c r="BW203" i="88"/>
  <c r="BV203" i="88"/>
  <c r="BU203" i="88"/>
  <c r="BT203" i="88"/>
  <c r="BS203" i="88"/>
  <c r="BR203" i="88"/>
  <c r="BQ203" i="88"/>
  <c r="BP203" i="88"/>
  <c r="BO203" i="88"/>
  <c r="BN203" i="88"/>
  <c r="BM203" i="88"/>
  <c r="BL203" i="88"/>
  <c r="BK203" i="88"/>
  <c r="BJ203" i="88"/>
  <c r="BI203" i="88"/>
  <c r="BH203" i="88"/>
  <c r="BG203" i="88"/>
  <c r="BF203" i="88"/>
  <c r="BE203" i="88"/>
  <c r="BD203" i="88"/>
  <c r="BC203" i="88"/>
  <c r="BB203" i="88"/>
  <c r="BA203" i="88"/>
  <c r="AZ203" i="88"/>
  <c r="AY203" i="88"/>
  <c r="AX203" i="88"/>
  <c r="AW203" i="88"/>
  <c r="AV203" i="88"/>
  <c r="AU203" i="88"/>
  <c r="AT203" i="88"/>
  <c r="AS203" i="88"/>
  <c r="AR203" i="88"/>
  <c r="AQ203" i="88"/>
  <c r="AP203" i="88"/>
  <c r="AO203" i="88"/>
  <c r="AN203" i="88"/>
  <c r="AM203" i="88"/>
  <c r="AL203" i="88"/>
  <c r="AK203" i="88"/>
  <c r="AJ203" i="88"/>
  <c r="AI203" i="88"/>
  <c r="AH203" i="88"/>
  <c r="AG203" i="88"/>
  <c r="AF203" i="88"/>
  <c r="AE203" i="88"/>
  <c r="AD203" i="88"/>
  <c r="AC203" i="88"/>
  <c r="AB203" i="88"/>
  <c r="AA203" i="88"/>
  <c r="Z203" i="88"/>
  <c r="Y203" i="88"/>
  <c r="X203" i="88"/>
  <c r="W203" i="88"/>
  <c r="V203" i="88"/>
  <c r="U203" i="88"/>
  <c r="T203" i="88"/>
  <c r="S203" i="88"/>
  <c r="R203" i="88"/>
  <c r="Q203" i="88"/>
  <c r="P203" i="88"/>
  <c r="O203" i="88"/>
  <c r="N203" i="88"/>
  <c r="M203" i="88"/>
  <c r="L203" i="88"/>
  <c r="K203" i="88"/>
  <c r="J203" i="88"/>
  <c r="I203" i="88"/>
  <c r="H203" i="88"/>
  <c r="G203" i="88"/>
  <c r="F203" i="88"/>
  <c r="E203" i="88"/>
  <c r="D203" i="88"/>
  <c r="C203" i="88"/>
  <c r="CA202" i="88"/>
  <c r="BZ202" i="88"/>
  <c r="BY202" i="88"/>
  <c r="BX202" i="88"/>
  <c r="BW202" i="88"/>
  <c r="BV202" i="88"/>
  <c r="BU202" i="88"/>
  <c r="BT202" i="88"/>
  <c r="BS202" i="88"/>
  <c r="BR202" i="88"/>
  <c r="BQ202" i="88"/>
  <c r="BP202" i="88"/>
  <c r="BO202" i="88"/>
  <c r="BN202" i="88"/>
  <c r="BM202" i="88"/>
  <c r="BL202" i="88"/>
  <c r="BK202" i="88"/>
  <c r="BJ202" i="88"/>
  <c r="BI202" i="88"/>
  <c r="BH202" i="88"/>
  <c r="BG202" i="88"/>
  <c r="BF202" i="88"/>
  <c r="BE202" i="88"/>
  <c r="BD202" i="88"/>
  <c r="BC202" i="88"/>
  <c r="BB202" i="88"/>
  <c r="BA202" i="88"/>
  <c r="AZ202" i="88"/>
  <c r="AY202" i="88"/>
  <c r="AX202" i="88"/>
  <c r="AW202" i="88"/>
  <c r="AV202" i="88"/>
  <c r="AU202" i="88"/>
  <c r="AT202" i="88"/>
  <c r="AS202" i="88"/>
  <c r="AR202" i="88"/>
  <c r="AQ202" i="88"/>
  <c r="AP202" i="88"/>
  <c r="AO202" i="88"/>
  <c r="AN202" i="88"/>
  <c r="AM202" i="88"/>
  <c r="AL202" i="88"/>
  <c r="AK202" i="88"/>
  <c r="AJ202" i="88"/>
  <c r="AI202" i="88"/>
  <c r="AH202" i="88"/>
  <c r="AG202" i="88"/>
  <c r="AF202" i="88"/>
  <c r="AE202" i="88"/>
  <c r="AD202" i="88"/>
  <c r="AC202" i="88"/>
  <c r="AB202" i="88"/>
  <c r="AA202" i="88"/>
  <c r="Z202" i="88"/>
  <c r="Y202" i="88"/>
  <c r="X202" i="88"/>
  <c r="W202" i="88"/>
  <c r="V202" i="88"/>
  <c r="U202" i="88"/>
  <c r="T202" i="88"/>
  <c r="S202" i="88"/>
  <c r="R202" i="88"/>
  <c r="Q202" i="88"/>
  <c r="P202" i="88"/>
  <c r="O202" i="88"/>
  <c r="N202" i="88"/>
  <c r="M202" i="88"/>
  <c r="L202" i="88"/>
  <c r="K202" i="88"/>
  <c r="J202" i="88"/>
  <c r="I202" i="88"/>
  <c r="H202" i="88"/>
  <c r="G202" i="88"/>
  <c r="F202" i="88"/>
  <c r="E202" i="88"/>
  <c r="D202" i="88"/>
  <c r="C202" i="88"/>
  <c r="CA201" i="88"/>
  <c r="BZ201" i="88"/>
  <c r="BY201" i="88"/>
  <c r="BX201" i="88"/>
  <c r="BW201" i="88"/>
  <c r="BV201" i="88"/>
  <c r="BU201" i="88"/>
  <c r="BT201" i="88"/>
  <c r="BS201" i="88"/>
  <c r="BR201" i="88"/>
  <c r="BQ201" i="88"/>
  <c r="BP201" i="88"/>
  <c r="BO201" i="88"/>
  <c r="BN201" i="88"/>
  <c r="BM201" i="88"/>
  <c r="BL201" i="88"/>
  <c r="BK201" i="88"/>
  <c r="BJ201" i="88"/>
  <c r="BI201" i="88"/>
  <c r="BH201" i="88"/>
  <c r="BG201" i="88"/>
  <c r="BF201" i="88"/>
  <c r="BE201" i="88"/>
  <c r="BD201" i="88"/>
  <c r="BC201" i="88"/>
  <c r="BB201" i="88"/>
  <c r="BA201" i="88"/>
  <c r="AZ201" i="88"/>
  <c r="AY201" i="88"/>
  <c r="AX201" i="88"/>
  <c r="AW201" i="88"/>
  <c r="AV201" i="88"/>
  <c r="AU201" i="88"/>
  <c r="AT201" i="88"/>
  <c r="AS201" i="88"/>
  <c r="AR201" i="88"/>
  <c r="AQ201" i="88"/>
  <c r="AP201" i="88"/>
  <c r="AO201" i="88"/>
  <c r="AN201" i="88"/>
  <c r="AM201" i="88"/>
  <c r="AL201" i="88"/>
  <c r="AK201" i="88"/>
  <c r="AJ201" i="88"/>
  <c r="AI201" i="88"/>
  <c r="AH201" i="88"/>
  <c r="AG201" i="88"/>
  <c r="AF201" i="88"/>
  <c r="AE201" i="88"/>
  <c r="AD201" i="88"/>
  <c r="AC201" i="88"/>
  <c r="AB201" i="88"/>
  <c r="AA201" i="88"/>
  <c r="Z201" i="88"/>
  <c r="Y201" i="88"/>
  <c r="X201" i="88"/>
  <c r="W201" i="88"/>
  <c r="V201" i="88"/>
  <c r="U201" i="88"/>
  <c r="T201" i="88"/>
  <c r="S201" i="88"/>
  <c r="R201" i="88"/>
  <c r="Q201" i="88"/>
  <c r="P201" i="88"/>
  <c r="O201" i="88"/>
  <c r="N201" i="88"/>
  <c r="M201" i="88"/>
  <c r="L201" i="88"/>
  <c r="K201" i="88"/>
  <c r="J201" i="88"/>
  <c r="I201" i="88"/>
  <c r="H201" i="88"/>
  <c r="G201" i="88"/>
  <c r="F201" i="88"/>
  <c r="E201" i="88"/>
  <c r="D201" i="88"/>
  <c r="C201" i="88"/>
  <c r="CA200" i="88"/>
  <c r="BZ200" i="88"/>
  <c r="BY200" i="88"/>
  <c r="BX200" i="88"/>
  <c r="BW200" i="88"/>
  <c r="BV200" i="88"/>
  <c r="BU200" i="88"/>
  <c r="BT200" i="88"/>
  <c r="BS200" i="88"/>
  <c r="BR200" i="88"/>
  <c r="BQ200" i="88"/>
  <c r="BP200" i="88"/>
  <c r="BO200" i="88"/>
  <c r="BN200" i="88"/>
  <c r="BM200" i="88"/>
  <c r="BL200" i="88"/>
  <c r="BK200" i="88"/>
  <c r="BJ200" i="88"/>
  <c r="BI200" i="88"/>
  <c r="BH200" i="88"/>
  <c r="BG200" i="88"/>
  <c r="BF200" i="88"/>
  <c r="BE200" i="88"/>
  <c r="BD200" i="88"/>
  <c r="BC200" i="88"/>
  <c r="BB200" i="88"/>
  <c r="BA200" i="88"/>
  <c r="AZ200" i="88"/>
  <c r="AY200" i="88"/>
  <c r="AX200" i="88"/>
  <c r="AW200" i="88"/>
  <c r="AV200" i="88"/>
  <c r="AU200" i="88"/>
  <c r="AT200" i="88"/>
  <c r="AS200" i="88"/>
  <c r="AR200" i="88"/>
  <c r="AQ200" i="88"/>
  <c r="AP200" i="88"/>
  <c r="AO200" i="88"/>
  <c r="AN200" i="88"/>
  <c r="AM200" i="88"/>
  <c r="AL200" i="88"/>
  <c r="AK200" i="88"/>
  <c r="AJ200" i="88"/>
  <c r="AI200" i="88"/>
  <c r="AH200" i="88"/>
  <c r="AG200" i="88"/>
  <c r="AF200" i="88"/>
  <c r="AE200" i="88"/>
  <c r="AD200" i="88"/>
  <c r="AC200" i="88"/>
  <c r="AB200" i="88"/>
  <c r="AA200" i="88"/>
  <c r="Z200" i="88"/>
  <c r="Y200" i="88"/>
  <c r="X200" i="88"/>
  <c r="W200" i="88"/>
  <c r="V200" i="88"/>
  <c r="U200" i="88"/>
  <c r="T200" i="88"/>
  <c r="S200" i="88"/>
  <c r="R200" i="88"/>
  <c r="Q200" i="88"/>
  <c r="P200" i="88"/>
  <c r="O200" i="88"/>
  <c r="N200" i="88"/>
  <c r="M200" i="88"/>
  <c r="L200" i="88"/>
  <c r="K200" i="88"/>
  <c r="J200" i="88"/>
  <c r="I200" i="88"/>
  <c r="H200" i="88"/>
  <c r="G200" i="88"/>
  <c r="F200" i="88"/>
  <c r="E200" i="88"/>
  <c r="D200" i="88"/>
  <c r="C200" i="88"/>
  <c r="CA199" i="88"/>
  <c r="BZ199" i="88"/>
  <c r="BY199" i="88"/>
  <c r="BX199" i="88"/>
  <c r="BW199" i="88"/>
  <c r="BV199" i="88"/>
  <c r="BU199" i="88"/>
  <c r="BT199" i="88"/>
  <c r="BS199" i="88"/>
  <c r="BR199" i="88"/>
  <c r="BQ199" i="88"/>
  <c r="BP199" i="88"/>
  <c r="BO199" i="88"/>
  <c r="BN199" i="88"/>
  <c r="BM199" i="88"/>
  <c r="BL199" i="88"/>
  <c r="BK199" i="88"/>
  <c r="BJ199" i="88"/>
  <c r="BI199" i="88"/>
  <c r="BH199" i="88"/>
  <c r="BG199" i="88"/>
  <c r="BF199" i="88"/>
  <c r="BE199" i="88"/>
  <c r="BD199" i="88"/>
  <c r="BC199" i="88"/>
  <c r="BB199" i="88"/>
  <c r="BA199" i="88"/>
  <c r="AZ199" i="88"/>
  <c r="AY199" i="88"/>
  <c r="AX199" i="88"/>
  <c r="AW199" i="88"/>
  <c r="AV199" i="88"/>
  <c r="AU199" i="88"/>
  <c r="AT199" i="88"/>
  <c r="AS199" i="88"/>
  <c r="AR199" i="88"/>
  <c r="AQ199" i="88"/>
  <c r="AP199" i="88"/>
  <c r="AO199" i="88"/>
  <c r="AN199" i="88"/>
  <c r="AM199" i="88"/>
  <c r="AL199" i="88"/>
  <c r="AK199" i="88"/>
  <c r="AJ199" i="88"/>
  <c r="AI199" i="88"/>
  <c r="AH199" i="88"/>
  <c r="AG199" i="88"/>
  <c r="AF199" i="88"/>
  <c r="AE199" i="88"/>
  <c r="AD199" i="88"/>
  <c r="AC199" i="88"/>
  <c r="AB199" i="88"/>
  <c r="AA199" i="88"/>
  <c r="Z199" i="88"/>
  <c r="Y199" i="88"/>
  <c r="X199" i="88"/>
  <c r="W199" i="88"/>
  <c r="V199" i="88"/>
  <c r="U199" i="88"/>
  <c r="T199" i="88"/>
  <c r="S199" i="88"/>
  <c r="R199" i="88"/>
  <c r="Q199" i="88"/>
  <c r="P199" i="88"/>
  <c r="O199" i="88"/>
  <c r="N199" i="88"/>
  <c r="M199" i="88"/>
  <c r="L199" i="88"/>
  <c r="K199" i="88"/>
  <c r="J199" i="88"/>
  <c r="I199" i="88"/>
  <c r="H199" i="88"/>
  <c r="G199" i="88"/>
  <c r="F199" i="88"/>
  <c r="E199" i="88"/>
  <c r="D199" i="88"/>
  <c r="C199" i="88"/>
  <c r="CA198" i="88"/>
  <c r="BZ198" i="88"/>
  <c r="BY198" i="88"/>
  <c r="BX198" i="88"/>
  <c r="BW198" i="88"/>
  <c r="BV198" i="88"/>
  <c r="BU198" i="88"/>
  <c r="BT198" i="88"/>
  <c r="BS198" i="88"/>
  <c r="BR198" i="88"/>
  <c r="BQ198" i="88"/>
  <c r="BP198" i="88"/>
  <c r="BO198" i="88"/>
  <c r="BN198" i="88"/>
  <c r="BM198" i="88"/>
  <c r="BL198" i="88"/>
  <c r="BK198" i="88"/>
  <c r="BJ198" i="88"/>
  <c r="BI198" i="88"/>
  <c r="BH198" i="88"/>
  <c r="BG198" i="88"/>
  <c r="BF198" i="88"/>
  <c r="BE198" i="88"/>
  <c r="BD198" i="88"/>
  <c r="BC198" i="88"/>
  <c r="BB198" i="88"/>
  <c r="BA198" i="88"/>
  <c r="AZ198" i="88"/>
  <c r="AY198" i="88"/>
  <c r="AX198" i="88"/>
  <c r="AW198" i="88"/>
  <c r="AV198" i="88"/>
  <c r="AU198" i="88"/>
  <c r="AT198" i="88"/>
  <c r="AS198" i="88"/>
  <c r="AR198" i="88"/>
  <c r="AQ198" i="88"/>
  <c r="AP198" i="88"/>
  <c r="AO198" i="88"/>
  <c r="AN198" i="88"/>
  <c r="AM198" i="88"/>
  <c r="AL198" i="88"/>
  <c r="AK198" i="88"/>
  <c r="AJ198" i="88"/>
  <c r="AI198" i="88"/>
  <c r="AH198" i="88"/>
  <c r="AG198" i="88"/>
  <c r="AF198" i="88"/>
  <c r="AE198" i="88"/>
  <c r="AD198" i="88"/>
  <c r="AC198" i="88"/>
  <c r="AB198" i="88"/>
  <c r="AA198" i="88"/>
  <c r="Z198" i="88"/>
  <c r="Y198" i="88"/>
  <c r="X198" i="88"/>
  <c r="W198" i="88"/>
  <c r="V198" i="88"/>
  <c r="U198" i="88"/>
  <c r="T198" i="88"/>
  <c r="S198" i="88"/>
  <c r="R198" i="88"/>
  <c r="Q198" i="88"/>
  <c r="P198" i="88"/>
  <c r="O198" i="88"/>
  <c r="N198" i="88"/>
  <c r="M198" i="88"/>
  <c r="L198" i="88"/>
  <c r="K198" i="88"/>
  <c r="J198" i="88"/>
  <c r="I198" i="88"/>
  <c r="H198" i="88"/>
  <c r="G198" i="88"/>
  <c r="F198" i="88"/>
  <c r="E198" i="88"/>
  <c r="D198" i="88"/>
  <c r="C198" i="88"/>
  <c r="CA197" i="88"/>
  <c r="BZ197" i="88"/>
  <c r="BY197" i="88"/>
  <c r="BX197" i="88"/>
  <c r="BW197" i="88"/>
  <c r="BV197" i="88"/>
  <c r="BU197" i="88"/>
  <c r="BT197" i="88"/>
  <c r="BS197" i="88"/>
  <c r="BR197" i="88"/>
  <c r="BQ197" i="88"/>
  <c r="BP197" i="88"/>
  <c r="BO197" i="88"/>
  <c r="BN197" i="88"/>
  <c r="BM197" i="88"/>
  <c r="BL197" i="88"/>
  <c r="BK197" i="88"/>
  <c r="BJ197" i="88"/>
  <c r="BI197" i="88"/>
  <c r="BH197" i="88"/>
  <c r="BG197" i="88"/>
  <c r="BF197" i="88"/>
  <c r="BE197" i="88"/>
  <c r="BD197" i="88"/>
  <c r="BC197" i="88"/>
  <c r="BB197" i="88"/>
  <c r="BA197" i="88"/>
  <c r="AZ197" i="88"/>
  <c r="AY197" i="88"/>
  <c r="AX197" i="88"/>
  <c r="AW197" i="88"/>
  <c r="AV197" i="88"/>
  <c r="AU197" i="88"/>
  <c r="AT197" i="88"/>
  <c r="AS197" i="88"/>
  <c r="AR197" i="88"/>
  <c r="AQ197" i="88"/>
  <c r="AP197" i="88"/>
  <c r="AO197" i="88"/>
  <c r="AN197" i="88"/>
  <c r="AM197" i="88"/>
  <c r="AL197" i="88"/>
  <c r="AK197" i="88"/>
  <c r="AJ197" i="88"/>
  <c r="AI197" i="88"/>
  <c r="AH197" i="88"/>
  <c r="AG197" i="88"/>
  <c r="AF197" i="88"/>
  <c r="AE197" i="88"/>
  <c r="AD197" i="88"/>
  <c r="AC197" i="88"/>
  <c r="AB197" i="88"/>
  <c r="AA197" i="88"/>
  <c r="Z197" i="88"/>
  <c r="Y197" i="88"/>
  <c r="X197" i="88"/>
  <c r="W197" i="88"/>
  <c r="V197" i="88"/>
  <c r="U197" i="88"/>
  <c r="T197" i="88"/>
  <c r="S197" i="88"/>
  <c r="R197" i="88"/>
  <c r="Q197" i="88"/>
  <c r="P197" i="88"/>
  <c r="O197" i="88"/>
  <c r="N197" i="88"/>
  <c r="M197" i="88"/>
  <c r="L197" i="88"/>
  <c r="K197" i="88"/>
  <c r="J197" i="88"/>
  <c r="I197" i="88"/>
  <c r="H197" i="88"/>
  <c r="G197" i="88"/>
  <c r="F197" i="88"/>
  <c r="E197" i="88"/>
  <c r="D197" i="88"/>
  <c r="C197" i="88"/>
  <c r="CA196" i="88"/>
  <c r="BZ196" i="88"/>
  <c r="BY196" i="88"/>
  <c r="BX196" i="88"/>
  <c r="BW196" i="88"/>
  <c r="BV196" i="88"/>
  <c r="BU196" i="88"/>
  <c r="BT196" i="88"/>
  <c r="BS196" i="88"/>
  <c r="BR196" i="88"/>
  <c r="BQ196" i="88"/>
  <c r="BP196" i="88"/>
  <c r="BO196" i="88"/>
  <c r="BN196" i="88"/>
  <c r="BM196" i="88"/>
  <c r="BL196" i="88"/>
  <c r="BK196" i="88"/>
  <c r="BJ196" i="88"/>
  <c r="BI196" i="88"/>
  <c r="BH196" i="88"/>
  <c r="BG196" i="88"/>
  <c r="BF196" i="88"/>
  <c r="BE196" i="88"/>
  <c r="BD196" i="88"/>
  <c r="BC196" i="88"/>
  <c r="BB196" i="88"/>
  <c r="BA196" i="88"/>
  <c r="AZ196" i="88"/>
  <c r="AY196" i="88"/>
  <c r="AX196" i="88"/>
  <c r="AW196" i="88"/>
  <c r="AV196" i="88"/>
  <c r="AU196" i="88"/>
  <c r="AT196" i="88"/>
  <c r="AS196" i="88"/>
  <c r="AR196" i="88"/>
  <c r="AQ196" i="88"/>
  <c r="AP196" i="88"/>
  <c r="AO196" i="88"/>
  <c r="AN196" i="88"/>
  <c r="AM196" i="88"/>
  <c r="AL196" i="88"/>
  <c r="AK196" i="88"/>
  <c r="AJ196" i="88"/>
  <c r="AI196" i="88"/>
  <c r="AH196" i="88"/>
  <c r="AG196" i="88"/>
  <c r="AF196" i="88"/>
  <c r="AE196" i="88"/>
  <c r="AD196" i="88"/>
  <c r="AC196" i="88"/>
  <c r="AB196" i="88"/>
  <c r="AA196" i="88"/>
  <c r="Z196" i="88"/>
  <c r="Y196" i="88"/>
  <c r="X196" i="88"/>
  <c r="W196" i="88"/>
  <c r="V196" i="88"/>
  <c r="U196" i="88"/>
  <c r="T196" i="88"/>
  <c r="S196" i="88"/>
  <c r="R196" i="88"/>
  <c r="Q196" i="88"/>
  <c r="P196" i="88"/>
  <c r="O196" i="88"/>
  <c r="N196" i="88"/>
  <c r="M196" i="88"/>
  <c r="L196" i="88"/>
  <c r="K196" i="88"/>
  <c r="J196" i="88"/>
  <c r="I196" i="88"/>
  <c r="H196" i="88"/>
  <c r="G196" i="88"/>
  <c r="F196" i="88"/>
  <c r="E196" i="88"/>
  <c r="D196" i="88"/>
  <c r="C196" i="88"/>
  <c r="CA195" i="88"/>
  <c r="BZ195" i="88"/>
  <c r="BY195" i="88"/>
  <c r="BX195" i="88"/>
  <c r="BW195" i="88"/>
  <c r="BV195" i="88"/>
  <c r="BU195" i="88"/>
  <c r="BT195" i="88"/>
  <c r="BS195" i="88"/>
  <c r="BR195" i="88"/>
  <c r="BQ195" i="88"/>
  <c r="BP195" i="88"/>
  <c r="BO195" i="88"/>
  <c r="BN195" i="88"/>
  <c r="BM195" i="88"/>
  <c r="BL195" i="88"/>
  <c r="BK195" i="88"/>
  <c r="BJ195" i="88"/>
  <c r="BI195" i="88"/>
  <c r="BH195" i="88"/>
  <c r="BG195" i="88"/>
  <c r="BF195" i="88"/>
  <c r="BE195" i="88"/>
  <c r="BD195" i="88"/>
  <c r="BC195" i="88"/>
  <c r="BB195" i="88"/>
  <c r="BA195" i="88"/>
  <c r="AZ195" i="88"/>
  <c r="AY195" i="88"/>
  <c r="AX195" i="88"/>
  <c r="AW195" i="88"/>
  <c r="AV195" i="88"/>
  <c r="AU195" i="88"/>
  <c r="AT195" i="88"/>
  <c r="AS195" i="88"/>
  <c r="AR195" i="88"/>
  <c r="AQ195" i="88"/>
  <c r="AP195" i="88"/>
  <c r="AO195" i="88"/>
  <c r="AN195" i="88"/>
  <c r="AM195" i="88"/>
  <c r="AL195" i="88"/>
  <c r="AK195" i="88"/>
  <c r="AJ195" i="88"/>
  <c r="AI195" i="88"/>
  <c r="AH195" i="88"/>
  <c r="AG195" i="88"/>
  <c r="AF195" i="88"/>
  <c r="AE195" i="88"/>
  <c r="AD195" i="88"/>
  <c r="AC195" i="88"/>
  <c r="AB195" i="88"/>
  <c r="AA195" i="88"/>
  <c r="Z195" i="88"/>
  <c r="Y195" i="88"/>
  <c r="X195" i="88"/>
  <c r="W195" i="88"/>
  <c r="V195" i="88"/>
  <c r="U195" i="88"/>
  <c r="T195" i="88"/>
  <c r="S195" i="88"/>
  <c r="R195" i="88"/>
  <c r="Q195" i="88"/>
  <c r="P195" i="88"/>
  <c r="O195" i="88"/>
  <c r="N195" i="88"/>
  <c r="M195" i="88"/>
  <c r="L195" i="88"/>
  <c r="K195" i="88"/>
  <c r="J195" i="88"/>
  <c r="I195" i="88"/>
  <c r="H195" i="88"/>
  <c r="G195" i="88"/>
  <c r="F195" i="88"/>
  <c r="E195" i="88"/>
  <c r="D195" i="88"/>
  <c r="C195" i="88"/>
  <c r="CA194" i="88"/>
  <c r="BZ194" i="88"/>
  <c r="BY194" i="88"/>
  <c r="BX194" i="88"/>
  <c r="BW194" i="88"/>
  <c r="BV194" i="88"/>
  <c r="BU194" i="88"/>
  <c r="BT194" i="88"/>
  <c r="BS194" i="88"/>
  <c r="BR194" i="88"/>
  <c r="BQ194" i="88"/>
  <c r="BP194" i="88"/>
  <c r="BO194" i="88"/>
  <c r="BN194" i="88"/>
  <c r="BM194" i="88"/>
  <c r="BL194" i="88"/>
  <c r="BK194" i="88"/>
  <c r="BJ194" i="88"/>
  <c r="BI194" i="88"/>
  <c r="BH194" i="88"/>
  <c r="BG194" i="88"/>
  <c r="BF194" i="88"/>
  <c r="BE194" i="88"/>
  <c r="BD194" i="88"/>
  <c r="BC194" i="88"/>
  <c r="BB194" i="88"/>
  <c r="BA194" i="88"/>
  <c r="AZ194" i="88"/>
  <c r="AY194" i="88"/>
  <c r="AX194" i="88"/>
  <c r="AW194" i="88"/>
  <c r="AV194" i="88"/>
  <c r="AU194" i="88"/>
  <c r="AT194" i="88"/>
  <c r="AS194" i="88"/>
  <c r="AR194" i="88"/>
  <c r="AQ194" i="88"/>
  <c r="AP194" i="88"/>
  <c r="AO194" i="88"/>
  <c r="AN194" i="88"/>
  <c r="AM194" i="88"/>
  <c r="AL194" i="88"/>
  <c r="AK194" i="88"/>
  <c r="AJ194" i="88"/>
  <c r="AI194" i="88"/>
  <c r="AH194" i="88"/>
  <c r="AG194" i="88"/>
  <c r="AF194" i="88"/>
  <c r="AE194" i="88"/>
  <c r="AD194" i="88"/>
  <c r="AC194" i="88"/>
  <c r="AB194" i="88"/>
  <c r="AA194" i="88"/>
  <c r="Z194" i="88"/>
  <c r="Y194" i="88"/>
  <c r="X194" i="88"/>
  <c r="W194" i="88"/>
  <c r="V194" i="88"/>
  <c r="U194" i="88"/>
  <c r="T194" i="88"/>
  <c r="S194" i="88"/>
  <c r="R194" i="88"/>
  <c r="Q194" i="88"/>
  <c r="P194" i="88"/>
  <c r="O194" i="88"/>
  <c r="N194" i="88"/>
  <c r="M194" i="88"/>
  <c r="L194" i="88"/>
  <c r="K194" i="88"/>
  <c r="J194" i="88"/>
  <c r="I194" i="88"/>
  <c r="H194" i="88"/>
  <c r="G194" i="88"/>
  <c r="F194" i="88"/>
  <c r="E194" i="88"/>
  <c r="D194" i="88"/>
  <c r="C194" i="88"/>
  <c r="CA193" i="88"/>
  <c r="BZ193" i="88"/>
  <c r="BY193" i="88"/>
  <c r="BX193" i="88"/>
  <c r="BW193" i="88"/>
  <c r="BV193" i="88"/>
  <c r="BU193" i="88"/>
  <c r="BT193" i="88"/>
  <c r="BS193" i="88"/>
  <c r="BR193" i="88"/>
  <c r="BQ193" i="88"/>
  <c r="BP193" i="88"/>
  <c r="BO193" i="88"/>
  <c r="BN193" i="88"/>
  <c r="BM193" i="88"/>
  <c r="BL193" i="88"/>
  <c r="BK193" i="88"/>
  <c r="BJ193" i="88"/>
  <c r="BI193" i="88"/>
  <c r="BH193" i="88"/>
  <c r="BG193" i="88"/>
  <c r="BF193" i="88"/>
  <c r="BE193" i="88"/>
  <c r="BD193" i="88"/>
  <c r="BC193" i="88"/>
  <c r="BB193" i="88"/>
  <c r="BA193" i="88"/>
  <c r="AZ193" i="88"/>
  <c r="AY193" i="88"/>
  <c r="AX193" i="88"/>
  <c r="AW193" i="88"/>
  <c r="AV193" i="88"/>
  <c r="AU193" i="88"/>
  <c r="AT193" i="88"/>
  <c r="AS193" i="88"/>
  <c r="AR193" i="88"/>
  <c r="AQ193" i="88"/>
  <c r="AP193" i="88"/>
  <c r="AO193" i="88"/>
  <c r="AN193" i="88"/>
  <c r="AM193" i="88"/>
  <c r="AL193" i="88"/>
  <c r="AK193" i="88"/>
  <c r="AJ193" i="88"/>
  <c r="AI193" i="88"/>
  <c r="AH193" i="88"/>
  <c r="AG193" i="88"/>
  <c r="AF193" i="88"/>
  <c r="AE193" i="88"/>
  <c r="AD193" i="88"/>
  <c r="AC193" i="88"/>
  <c r="AB193" i="88"/>
  <c r="AA193" i="88"/>
  <c r="Z193" i="88"/>
  <c r="Y193" i="88"/>
  <c r="X193" i="88"/>
  <c r="W193" i="88"/>
  <c r="V193" i="88"/>
  <c r="U193" i="88"/>
  <c r="T193" i="88"/>
  <c r="S193" i="88"/>
  <c r="R193" i="88"/>
  <c r="Q193" i="88"/>
  <c r="P193" i="88"/>
  <c r="O193" i="88"/>
  <c r="N193" i="88"/>
  <c r="M193" i="88"/>
  <c r="L193" i="88"/>
  <c r="K193" i="88"/>
  <c r="J193" i="88"/>
  <c r="I193" i="88"/>
  <c r="H193" i="88"/>
  <c r="G193" i="88"/>
  <c r="F193" i="88"/>
  <c r="E193" i="88"/>
  <c r="D193" i="88"/>
  <c r="C193" i="88"/>
  <c r="CA192" i="88"/>
  <c r="BZ192" i="88"/>
  <c r="BY192" i="88"/>
  <c r="BX192" i="88"/>
  <c r="BW192" i="88"/>
  <c r="BV192" i="88"/>
  <c r="BU192" i="88"/>
  <c r="BT192" i="88"/>
  <c r="BS192" i="88"/>
  <c r="BR192" i="88"/>
  <c r="BQ192" i="88"/>
  <c r="BP192" i="88"/>
  <c r="BO192" i="88"/>
  <c r="BN192" i="88"/>
  <c r="BM192" i="88"/>
  <c r="BL192" i="88"/>
  <c r="BK192" i="88"/>
  <c r="BJ192" i="88"/>
  <c r="BI192" i="88"/>
  <c r="BH192" i="88"/>
  <c r="BG192" i="88"/>
  <c r="BF192" i="88"/>
  <c r="BE192" i="88"/>
  <c r="BD192" i="88"/>
  <c r="BC192" i="88"/>
  <c r="BB192" i="88"/>
  <c r="BA192" i="88"/>
  <c r="AZ192" i="88"/>
  <c r="AY192" i="88"/>
  <c r="AX192" i="88"/>
  <c r="AW192" i="88"/>
  <c r="AV192" i="88"/>
  <c r="AU192" i="88"/>
  <c r="AT192" i="88"/>
  <c r="AS192" i="88"/>
  <c r="AR192" i="88"/>
  <c r="AQ192" i="88"/>
  <c r="AP192" i="88"/>
  <c r="AO192" i="88"/>
  <c r="AN192" i="88"/>
  <c r="AM192" i="88"/>
  <c r="AL192" i="88"/>
  <c r="AK192" i="88"/>
  <c r="AJ192" i="88"/>
  <c r="AI192" i="88"/>
  <c r="AH192" i="88"/>
  <c r="AG192" i="88"/>
  <c r="AF192" i="88"/>
  <c r="AE192" i="88"/>
  <c r="AD192" i="88"/>
  <c r="AC192" i="88"/>
  <c r="AB192" i="88"/>
  <c r="AA192" i="88"/>
  <c r="Z192" i="88"/>
  <c r="Y192" i="88"/>
  <c r="X192" i="88"/>
  <c r="W192" i="88"/>
  <c r="V192" i="88"/>
  <c r="U192" i="88"/>
  <c r="T192" i="88"/>
  <c r="S192" i="88"/>
  <c r="R192" i="88"/>
  <c r="Q192" i="88"/>
  <c r="P192" i="88"/>
  <c r="O192" i="88"/>
  <c r="N192" i="88"/>
  <c r="M192" i="88"/>
  <c r="L192" i="88"/>
  <c r="K192" i="88"/>
  <c r="J192" i="88"/>
  <c r="I192" i="88"/>
  <c r="H192" i="88"/>
  <c r="G192" i="88"/>
  <c r="F192" i="88"/>
  <c r="E192" i="88"/>
  <c r="D192" i="88"/>
  <c r="C192" i="88"/>
  <c r="CA191" i="88"/>
  <c r="BZ191" i="88"/>
  <c r="BY191" i="88"/>
  <c r="BX191" i="88"/>
  <c r="BW191" i="88"/>
  <c r="BV191" i="88"/>
  <c r="BU191" i="88"/>
  <c r="BT191" i="88"/>
  <c r="BS191" i="88"/>
  <c r="BR191" i="88"/>
  <c r="BQ191" i="88"/>
  <c r="BP191" i="88"/>
  <c r="BO191" i="88"/>
  <c r="BN191" i="88"/>
  <c r="BM191" i="88"/>
  <c r="BL191" i="88"/>
  <c r="BK191" i="88"/>
  <c r="BJ191" i="88"/>
  <c r="BI191" i="88"/>
  <c r="BH191" i="88"/>
  <c r="BG191" i="88"/>
  <c r="BF191" i="88"/>
  <c r="BE191" i="88"/>
  <c r="BD191" i="88"/>
  <c r="BC191" i="88"/>
  <c r="BB191" i="88"/>
  <c r="BA191" i="88"/>
  <c r="AZ191" i="88"/>
  <c r="AY191" i="88"/>
  <c r="AX191" i="88"/>
  <c r="AW191" i="88"/>
  <c r="AV191" i="88"/>
  <c r="AU191" i="88"/>
  <c r="AT191" i="88"/>
  <c r="AS191" i="88"/>
  <c r="AR191" i="88"/>
  <c r="AQ191" i="88"/>
  <c r="AP191" i="88"/>
  <c r="AO191" i="88"/>
  <c r="AN191" i="88"/>
  <c r="AM191" i="88"/>
  <c r="AL191" i="88"/>
  <c r="AK191" i="88"/>
  <c r="AJ191" i="88"/>
  <c r="AI191" i="88"/>
  <c r="AH191" i="88"/>
  <c r="AG191" i="88"/>
  <c r="AF191" i="88"/>
  <c r="AE191" i="88"/>
  <c r="AD191" i="88"/>
  <c r="AC191" i="88"/>
  <c r="AB191" i="88"/>
  <c r="AA191" i="88"/>
  <c r="Z191" i="88"/>
  <c r="Y191" i="88"/>
  <c r="X191" i="88"/>
  <c r="W191" i="88"/>
  <c r="V191" i="88"/>
  <c r="U191" i="88"/>
  <c r="T191" i="88"/>
  <c r="S191" i="88"/>
  <c r="R191" i="88"/>
  <c r="Q191" i="88"/>
  <c r="P191" i="88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C191" i="88"/>
  <c r="CA190" i="88"/>
  <c r="BZ190" i="88"/>
  <c r="BY190" i="88"/>
  <c r="BX190" i="88"/>
  <c r="BW190" i="88"/>
  <c r="BV190" i="88"/>
  <c r="BU190" i="88"/>
  <c r="BT190" i="88"/>
  <c r="BS190" i="88"/>
  <c r="BR190" i="88"/>
  <c r="BQ190" i="88"/>
  <c r="BP190" i="88"/>
  <c r="BO190" i="88"/>
  <c r="BN190" i="88"/>
  <c r="BM190" i="88"/>
  <c r="BL190" i="88"/>
  <c r="BK190" i="88"/>
  <c r="BJ190" i="88"/>
  <c r="BI190" i="88"/>
  <c r="BH190" i="88"/>
  <c r="BG190" i="88"/>
  <c r="BF190" i="88"/>
  <c r="BE190" i="88"/>
  <c r="BD190" i="88"/>
  <c r="BC190" i="88"/>
  <c r="BB190" i="88"/>
  <c r="BA190" i="88"/>
  <c r="AZ190" i="88"/>
  <c r="AY190" i="88"/>
  <c r="AX190" i="88"/>
  <c r="AW190" i="88"/>
  <c r="AV190" i="88"/>
  <c r="AU190" i="88"/>
  <c r="AT190" i="88"/>
  <c r="AS190" i="88"/>
  <c r="AR190" i="88"/>
  <c r="AQ190" i="88"/>
  <c r="AP190" i="88"/>
  <c r="AO190" i="88"/>
  <c r="AN190" i="88"/>
  <c r="AM190" i="88"/>
  <c r="AL190" i="88"/>
  <c r="AK190" i="88"/>
  <c r="AJ190" i="88"/>
  <c r="AI190" i="88"/>
  <c r="AH190" i="88"/>
  <c r="AG190" i="88"/>
  <c r="AF190" i="88"/>
  <c r="AE190" i="88"/>
  <c r="AD190" i="88"/>
  <c r="AC190" i="88"/>
  <c r="AB190" i="88"/>
  <c r="AA190" i="88"/>
  <c r="Z190" i="88"/>
  <c r="Y190" i="88"/>
  <c r="X190" i="88"/>
  <c r="W190" i="88"/>
  <c r="V190" i="88"/>
  <c r="U190" i="88"/>
  <c r="T190" i="88"/>
  <c r="S190" i="88"/>
  <c r="R190" i="88"/>
  <c r="Q190" i="88"/>
  <c r="P190" i="88"/>
  <c r="O190" i="88"/>
  <c r="N190" i="88"/>
  <c r="M190" i="88"/>
  <c r="L190" i="88"/>
  <c r="K190" i="88"/>
  <c r="J190" i="88"/>
  <c r="I190" i="88"/>
  <c r="H190" i="88"/>
  <c r="G190" i="88"/>
  <c r="F190" i="88"/>
  <c r="E190" i="88"/>
  <c r="D190" i="88"/>
  <c r="C190" i="88"/>
  <c r="CA189" i="88"/>
  <c r="BZ189" i="88"/>
  <c r="BY189" i="88"/>
  <c r="BX189" i="88"/>
  <c r="BW189" i="88"/>
  <c r="BV189" i="88"/>
  <c r="BU189" i="88"/>
  <c r="BT189" i="88"/>
  <c r="BS189" i="88"/>
  <c r="BR189" i="88"/>
  <c r="BQ189" i="88"/>
  <c r="BP189" i="88"/>
  <c r="BO189" i="88"/>
  <c r="BN189" i="88"/>
  <c r="BM189" i="88"/>
  <c r="BL189" i="88"/>
  <c r="BK189" i="88"/>
  <c r="BJ189" i="88"/>
  <c r="BI189" i="88"/>
  <c r="BH189" i="88"/>
  <c r="BG189" i="88"/>
  <c r="BF189" i="88"/>
  <c r="BE189" i="88"/>
  <c r="BD189" i="88"/>
  <c r="BC189" i="88"/>
  <c r="BB189" i="88"/>
  <c r="BA189" i="88"/>
  <c r="AZ189" i="88"/>
  <c r="AY189" i="88"/>
  <c r="AX189" i="88"/>
  <c r="AW189" i="88"/>
  <c r="AV189" i="88"/>
  <c r="AU189" i="88"/>
  <c r="AT189" i="88"/>
  <c r="AS189" i="88"/>
  <c r="AR189" i="88"/>
  <c r="AQ189" i="88"/>
  <c r="AP189" i="88"/>
  <c r="AO189" i="88"/>
  <c r="AN189" i="88"/>
  <c r="AM189" i="88"/>
  <c r="AL189" i="88"/>
  <c r="AK189" i="88"/>
  <c r="AJ189" i="88"/>
  <c r="AI189" i="88"/>
  <c r="AH189" i="88"/>
  <c r="AG189" i="88"/>
  <c r="AF189" i="88"/>
  <c r="AE189" i="88"/>
  <c r="AD189" i="88"/>
  <c r="AC189" i="88"/>
  <c r="AB189" i="88"/>
  <c r="AA189" i="88"/>
  <c r="Z189" i="88"/>
  <c r="Y189" i="88"/>
  <c r="X189" i="88"/>
  <c r="W189" i="88"/>
  <c r="V189" i="88"/>
  <c r="U189" i="88"/>
  <c r="T189" i="88"/>
  <c r="S189" i="88"/>
  <c r="R189" i="88"/>
  <c r="Q189" i="88"/>
  <c r="P189" i="88"/>
  <c r="O189" i="88"/>
  <c r="N189" i="88"/>
  <c r="M189" i="88"/>
  <c r="L189" i="88"/>
  <c r="K189" i="88"/>
  <c r="J189" i="88"/>
  <c r="I189" i="88"/>
  <c r="H189" i="88"/>
  <c r="G189" i="88"/>
  <c r="F189" i="88"/>
  <c r="E189" i="88"/>
  <c r="D189" i="88"/>
  <c r="C189" i="88"/>
  <c r="CA188" i="88"/>
  <c r="BZ188" i="88"/>
  <c r="BY188" i="88"/>
  <c r="BX188" i="88"/>
  <c r="BW188" i="88"/>
  <c r="BV188" i="88"/>
  <c r="BU188" i="88"/>
  <c r="BT188" i="88"/>
  <c r="BS188" i="88"/>
  <c r="BR188" i="88"/>
  <c r="BQ188" i="88"/>
  <c r="BP188" i="88"/>
  <c r="BO188" i="88"/>
  <c r="BN188" i="88"/>
  <c r="BM188" i="88"/>
  <c r="BL188" i="88"/>
  <c r="BK188" i="88"/>
  <c r="BJ188" i="88"/>
  <c r="BI188" i="88"/>
  <c r="BH188" i="88"/>
  <c r="BG188" i="88"/>
  <c r="BF188" i="88"/>
  <c r="BE188" i="88"/>
  <c r="BD188" i="88"/>
  <c r="BC188" i="88"/>
  <c r="BB188" i="88"/>
  <c r="BA188" i="88"/>
  <c r="AZ188" i="88"/>
  <c r="AY188" i="88"/>
  <c r="AX188" i="88"/>
  <c r="AW188" i="88"/>
  <c r="AV188" i="88"/>
  <c r="AU188" i="88"/>
  <c r="AT188" i="88"/>
  <c r="AS188" i="88"/>
  <c r="AR188" i="88"/>
  <c r="AQ188" i="88"/>
  <c r="AP188" i="88"/>
  <c r="AO188" i="88"/>
  <c r="AN188" i="88"/>
  <c r="AM188" i="88"/>
  <c r="AL188" i="88"/>
  <c r="AK188" i="88"/>
  <c r="AJ188" i="88"/>
  <c r="AI188" i="88"/>
  <c r="AH188" i="88"/>
  <c r="AG188" i="88"/>
  <c r="AF188" i="88"/>
  <c r="AE188" i="88"/>
  <c r="AD188" i="88"/>
  <c r="AC188" i="88"/>
  <c r="AB188" i="88"/>
  <c r="AA188" i="88"/>
  <c r="Z188" i="88"/>
  <c r="Y188" i="88"/>
  <c r="X188" i="88"/>
  <c r="W188" i="88"/>
  <c r="V188" i="88"/>
  <c r="U188" i="88"/>
  <c r="T188" i="88"/>
  <c r="S188" i="88"/>
  <c r="R188" i="88"/>
  <c r="Q188" i="88"/>
  <c r="P188" i="88"/>
  <c r="O188" i="88"/>
  <c r="N188" i="88"/>
  <c r="M188" i="88"/>
  <c r="L188" i="88"/>
  <c r="K188" i="88"/>
  <c r="J188" i="88"/>
  <c r="I188" i="88"/>
  <c r="H188" i="88"/>
  <c r="G188" i="88"/>
  <c r="F188" i="88"/>
  <c r="E188" i="88"/>
  <c r="D188" i="88"/>
  <c r="C188" i="88"/>
  <c r="CA187" i="88"/>
  <c r="BZ187" i="88"/>
  <c r="BY187" i="88"/>
  <c r="BX187" i="88"/>
  <c r="BW187" i="88"/>
  <c r="BV187" i="88"/>
  <c r="BU187" i="88"/>
  <c r="BT187" i="88"/>
  <c r="BS187" i="88"/>
  <c r="BR187" i="88"/>
  <c r="BQ187" i="88"/>
  <c r="BP187" i="88"/>
  <c r="BO187" i="88"/>
  <c r="BN187" i="88"/>
  <c r="BM187" i="88"/>
  <c r="BL187" i="88"/>
  <c r="BK187" i="88"/>
  <c r="BJ187" i="88"/>
  <c r="BI187" i="88"/>
  <c r="BH187" i="88"/>
  <c r="BG187" i="88"/>
  <c r="BF187" i="88"/>
  <c r="BE187" i="88"/>
  <c r="BD187" i="88"/>
  <c r="BC187" i="88"/>
  <c r="BB187" i="88"/>
  <c r="BA187" i="88"/>
  <c r="AZ187" i="88"/>
  <c r="AY187" i="88"/>
  <c r="AX187" i="88"/>
  <c r="AW187" i="88"/>
  <c r="AV187" i="88"/>
  <c r="AU187" i="88"/>
  <c r="AT187" i="88"/>
  <c r="AS187" i="88"/>
  <c r="AR187" i="88"/>
  <c r="AQ187" i="88"/>
  <c r="AP187" i="88"/>
  <c r="AO187" i="88"/>
  <c r="AN187" i="88"/>
  <c r="AM187" i="88"/>
  <c r="AL187" i="88"/>
  <c r="AK187" i="88"/>
  <c r="AJ187" i="88"/>
  <c r="AI187" i="88"/>
  <c r="AH187" i="88"/>
  <c r="AG187" i="88"/>
  <c r="AF187" i="88"/>
  <c r="AE187" i="88"/>
  <c r="AD187" i="88"/>
  <c r="AC187" i="88"/>
  <c r="AB187" i="88"/>
  <c r="AA187" i="88"/>
  <c r="Z187" i="88"/>
  <c r="Y187" i="88"/>
  <c r="X187" i="88"/>
  <c r="W187" i="88"/>
  <c r="V187" i="88"/>
  <c r="U187" i="88"/>
  <c r="T187" i="88"/>
  <c r="S187" i="88"/>
  <c r="R187" i="88"/>
  <c r="Q187" i="88"/>
  <c r="P187" i="88"/>
  <c r="O187" i="88"/>
  <c r="N187" i="88"/>
  <c r="M187" i="88"/>
  <c r="L187" i="88"/>
  <c r="K187" i="88"/>
  <c r="J187" i="88"/>
  <c r="I187" i="88"/>
  <c r="H187" i="88"/>
  <c r="G187" i="88"/>
  <c r="F187" i="88"/>
  <c r="E187" i="88"/>
  <c r="D187" i="88"/>
  <c r="C187" i="88"/>
  <c r="CA186" i="88"/>
  <c r="BZ186" i="88"/>
  <c r="BY186" i="88"/>
  <c r="BX186" i="88"/>
  <c r="BW186" i="88"/>
  <c r="BV186" i="88"/>
  <c r="BU186" i="88"/>
  <c r="BT186" i="88"/>
  <c r="BS186" i="88"/>
  <c r="BR186" i="88"/>
  <c r="BQ186" i="88"/>
  <c r="BP186" i="88"/>
  <c r="BO186" i="88"/>
  <c r="BN186" i="88"/>
  <c r="BM186" i="88"/>
  <c r="BL186" i="88"/>
  <c r="BK186" i="88"/>
  <c r="BJ186" i="88"/>
  <c r="BI186" i="88"/>
  <c r="BH186" i="88"/>
  <c r="BG186" i="88"/>
  <c r="BF186" i="88"/>
  <c r="BE186" i="88"/>
  <c r="BD186" i="88"/>
  <c r="BC186" i="88"/>
  <c r="BB186" i="88"/>
  <c r="BA186" i="88"/>
  <c r="AZ186" i="88"/>
  <c r="AY186" i="88"/>
  <c r="AX186" i="88"/>
  <c r="AW186" i="88"/>
  <c r="AV186" i="88"/>
  <c r="AU186" i="88"/>
  <c r="AT186" i="88"/>
  <c r="AS186" i="88"/>
  <c r="AR186" i="88"/>
  <c r="AQ186" i="88"/>
  <c r="AP186" i="88"/>
  <c r="AO186" i="88"/>
  <c r="AN186" i="88"/>
  <c r="AM186" i="88"/>
  <c r="AL186" i="88"/>
  <c r="AK186" i="88"/>
  <c r="AJ186" i="88"/>
  <c r="AI186" i="88"/>
  <c r="AH186" i="88"/>
  <c r="AG186" i="88"/>
  <c r="AF186" i="88"/>
  <c r="AE186" i="88"/>
  <c r="AD186" i="88"/>
  <c r="AC186" i="88"/>
  <c r="AB186" i="88"/>
  <c r="AA186" i="88"/>
  <c r="Z186" i="88"/>
  <c r="Y186" i="88"/>
  <c r="X186" i="88"/>
  <c r="W186" i="88"/>
  <c r="V186" i="88"/>
  <c r="U186" i="88"/>
  <c r="T186" i="88"/>
  <c r="S186" i="88"/>
  <c r="R186" i="88"/>
  <c r="Q186" i="88"/>
  <c r="P186" i="88"/>
  <c r="O186" i="88"/>
  <c r="N186" i="88"/>
  <c r="M186" i="88"/>
  <c r="L186" i="88"/>
  <c r="K186" i="88"/>
  <c r="J186" i="88"/>
  <c r="I186" i="88"/>
  <c r="H186" i="88"/>
  <c r="G186" i="88"/>
  <c r="F186" i="88"/>
  <c r="E186" i="88"/>
  <c r="D186" i="88"/>
  <c r="C186" i="88"/>
  <c r="CA185" i="88"/>
  <c r="BZ185" i="88"/>
  <c r="BY185" i="88"/>
  <c r="BX185" i="88"/>
  <c r="BW185" i="88"/>
  <c r="BV185" i="88"/>
  <c r="BU185" i="88"/>
  <c r="BT185" i="88"/>
  <c r="BS185" i="88"/>
  <c r="BR185" i="88"/>
  <c r="BQ185" i="88"/>
  <c r="BP185" i="88"/>
  <c r="BO185" i="88"/>
  <c r="BN185" i="88"/>
  <c r="BM185" i="88"/>
  <c r="BL185" i="88"/>
  <c r="BK185" i="88"/>
  <c r="BJ185" i="88"/>
  <c r="BI185" i="88"/>
  <c r="BH185" i="88"/>
  <c r="BG185" i="88"/>
  <c r="BF185" i="88"/>
  <c r="BE185" i="88"/>
  <c r="BD185" i="88"/>
  <c r="BC185" i="88"/>
  <c r="BB185" i="88"/>
  <c r="BA185" i="88"/>
  <c r="AZ185" i="88"/>
  <c r="AY185" i="88"/>
  <c r="AX185" i="88"/>
  <c r="AW185" i="88"/>
  <c r="AV185" i="88"/>
  <c r="AU185" i="88"/>
  <c r="AT185" i="88"/>
  <c r="AS185" i="88"/>
  <c r="AR185" i="88"/>
  <c r="AQ185" i="88"/>
  <c r="AP185" i="88"/>
  <c r="AO185" i="88"/>
  <c r="AN185" i="88"/>
  <c r="AM185" i="88"/>
  <c r="AL185" i="88"/>
  <c r="AK185" i="88"/>
  <c r="AJ185" i="88"/>
  <c r="AI185" i="88"/>
  <c r="AH185" i="88"/>
  <c r="AG185" i="88"/>
  <c r="AF185" i="88"/>
  <c r="AE185" i="88"/>
  <c r="AD185" i="88"/>
  <c r="AC185" i="88"/>
  <c r="AB185" i="88"/>
  <c r="AA185" i="88"/>
  <c r="Z185" i="88"/>
  <c r="Y185" i="88"/>
  <c r="X185" i="88"/>
  <c r="W185" i="88"/>
  <c r="V185" i="88"/>
  <c r="U185" i="88"/>
  <c r="T185" i="88"/>
  <c r="S185" i="88"/>
  <c r="R185" i="88"/>
  <c r="Q185" i="88"/>
  <c r="P185" i="88"/>
  <c r="O185" i="88"/>
  <c r="N185" i="88"/>
  <c r="M185" i="88"/>
  <c r="L185" i="88"/>
  <c r="K185" i="88"/>
  <c r="J185" i="88"/>
  <c r="I185" i="88"/>
  <c r="H185" i="88"/>
  <c r="G185" i="88"/>
  <c r="F185" i="88"/>
  <c r="E185" i="88"/>
  <c r="D185" i="88"/>
  <c r="C185" i="88"/>
  <c r="CA184" i="88"/>
  <c r="BZ184" i="88"/>
  <c r="BY184" i="88"/>
  <c r="BX184" i="88"/>
  <c r="BW184" i="88"/>
  <c r="BV184" i="88"/>
  <c r="BU184" i="88"/>
  <c r="BT184" i="88"/>
  <c r="BS184" i="88"/>
  <c r="BR184" i="88"/>
  <c r="BQ184" i="88"/>
  <c r="BP184" i="88"/>
  <c r="BO184" i="88"/>
  <c r="BN184" i="88"/>
  <c r="BM184" i="88"/>
  <c r="BL184" i="88"/>
  <c r="BK184" i="88"/>
  <c r="BJ184" i="88"/>
  <c r="BI184" i="88"/>
  <c r="BH184" i="88"/>
  <c r="BG184" i="88"/>
  <c r="BF184" i="88"/>
  <c r="BE184" i="88"/>
  <c r="BD184" i="88"/>
  <c r="BC184" i="88"/>
  <c r="BB184" i="88"/>
  <c r="BA184" i="88"/>
  <c r="AZ184" i="88"/>
  <c r="AY184" i="88"/>
  <c r="AX184" i="88"/>
  <c r="AW184" i="88"/>
  <c r="AV184" i="88"/>
  <c r="AU184" i="88"/>
  <c r="AT184" i="88"/>
  <c r="AS184" i="88"/>
  <c r="AR184" i="88"/>
  <c r="AQ184" i="88"/>
  <c r="AP184" i="88"/>
  <c r="AO184" i="88"/>
  <c r="AN184" i="88"/>
  <c r="AM184" i="88"/>
  <c r="AL184" i="88"/>
  <c r="AK184" i="88"/>
  <c r="AJ184" i="88"/>
  <c r="AI184" i="88"/>
  <c r="AH184" i="88"/>
  <c r="AG184" i="88"/>
  <c r="AF184" i="88"/>
  <c r="AE184" i="88"/>
  <c r="AD184" i="88"/>
  <c r="AC184" i="88"/>
  <c r="AB184" i="88"/>
  <c r="AA184" i="88"/>
  <c r="Z184" i="88"/>
  <c r="Y184" i="88"/>
  <c r="X184" i="88"/>
  <c r="W184" i="88"/>
  <c r="V184" i="88"/>
  <c r="U184" i="88"/>
  <c r="T184" i="88"/>
  <c r="S184" i="88"/>
  <c r="R184" i="88"/>
  <c r="Q184" i="88"/>
  <c r="P184" i="88"/>
  <c r="O184" i="88"/>
  <c r="N184" i="88"/>
  <c r="M184" i="88"/>
  <c r="L184" i="88"/>
  <c r="K184" i="88"/>
  <c r="J184" i="88"/>
  <c r="I184" i="88"/>
  <c r="H184" i="88"/>
  <c r="G184" i="88"/>
  <c r="F184" i="88"/>
  <c r="E184" i="88"/>
  <c r="D184" i="88"/>
  <c r="C184" i="88"/>
  <c r="CA183" i="88"/>
  <c r="BZ183" i="88"/>
  <c r="BY183" i="88"/>
  <c r="BX183" i="88"/>
  <c r="BW183" i="88"/>
  <c r="BV183" i="88"/>
  <c r="BU183" i="88"/>
  <c r="BT183" i="88"/>
  <c r="BS183" i="88"/>
  <c r="BR183" i="88"/>
  <c r="BQ183" i="88"/>
  <c r="BP183" i="88"/>
  <c r="BO183" i="88"/>
  <c r="BN183" i="88"/>
  <c r="BM183" i="88"/>
  <c r="BL183" i="88"/>
  <c r="BK183" i="88"/>
  <c r="BJ183" i="88"/>
  <c r="BI183" i="88"/>
  <c r="BH183" i="88"/>
  <c r="BG183" i="88"/>
  <c r="BF183" i="88"/>
  <c r="BE183" i="88"/>
  <c r="BD183" i="88"/>
  <c r="BC183" i="88"/>
  <c r="BB183" i="88"/>
  <c r="BA183" i="88"/>
  <c r="AZ183" i="88"/>
  <c r="AY183" i="88"/>
  <c r="AX183" i="88"/>
  <c r="AW183" i="88"/>
  <c r="AV183" i="88"/>
  <c r="AU183" i="88"/>
  <c r="AT183" i="88"/>
  <c r="AS183" i="88"/>
  <c r="AR183" i="88"/>
  <c r="AQ183" i="88"/>
  <c r="AP183" i="88"/>
  <c r="AO183" i="88"/>
  <c r="AN183" i="88"/>
  <c r="AM183" i="88"/>
  <c r="AL183" i="88"/>
  <c r="AK183" i="88"/>
  <c r="AJ183" i="88"/>
  <c r="AI183" i="88"/>
  <c r="AH183" i="88"/>
  <c r="AG183" i="88"/>
  <c r="AF183" i="88"/>
  <c r="AE183" i="88"/>
  <c r="AD183" i="88"/>
  <c r="AC183" i="88"/>
  <c r="AB183" i="88"/>
  <c r="AA183" i="88"/>
  <c r="Z183" i="88"/>
  <c r="Y183" i="88"/>
  <c r="X183" i="88"/>
  <c r="W183" i="88"/>
  <c r="V183" i="88"/>
  <c r="U183" i="88"/>
  <c r="T183" i="88"/>
  <c r="S183" i="88"/>
  <c r="R183" i="88"/>
  <c r="Q183" i="88"/>
  <c r="P183" i="88"/>
  <c r="O183" i="88"/>
  <c r="N183" i="88"/>
  <c r="M183" i="88"/>
  <c r="L183" i="88"/>
  <c r="K183" i="88"/>
  <c r="J183" i="88"/>
  <c r="I183" i="88"/>
  <c r="H183" i="88"/>
  <c r="G183" i="88"/>
  <c r="F183" i="88"/>
  <c r="E183" i="88"/>
  <c r="D183" i="88"/>
  <c r="C183" i="88"/>
  <c r="CA182" i="88"/>
  <c r="BZ182" i="88"/>
  <c r="BY182" i="88"/>
  <c r="BX182" i="88"/>
  <c r="BW182" i="88"/>
  <c r="BV182" i="88"/>
  <c r="BU182" i="88"/>
  <c r="BT182" i="88"/>
  <c r="BS182" i="88"/>
  <c r="BR182" i="88"/>
  <c r="BQ182" i="88"/>
  <c r="BP182" i="88"/>
  <c r="BO182" i="88"/>
  <c r="BN182" i="88"/>
  <c r="BM182" i="88"/>
  <c r="BL182" i="88"/>
  <c r="BK182" i="88"/>
  <c r="BJ182" i="88"/>
  <c r="BI182" i="88"/>
  <c r="BH182" i="88"/>
  <c r="BG182" i="88"/>
  <c r="BF182" i="88"/>
  <c r="BE182" i="88"/>
  <c r="BD182" i="88"/>
  <c r="BC182" i="88"/>
  <c r="BB182" i="88"/>
  <c r="BA182" i="88"/>
  <c r="AZ182" i="88"/>
  <c r="AY182" i="88"/>
  <c r="AX182" i="88"/>
  <c r="AW182" i="88"/>
  <c r="AV182" i="88"/>
  <c r="AU182" i="88"/>
  <c r="AT182" i="88"/>
  <c r="AS182" i="88"/>
  <c r="AR182" i="88"/>
  <c r="AQ182" i="88"/>
  <c r="AP182" i="88"/>
  <c r="AO182" i="88"/>
  <c r="AN182" i="88"/>
  <c r="AM182" i="88"/>
  <c r="AL182" i="88"/>
  <c r="AK182" i="88"/>
  <c r="AJ182" i="88"/>
  <c r="AI182" i="88"/>
  <c r="AH182" i="88"/>
  <c r="AG182" i="88"/>
  <c r="AF182" i="88"/>
  <c r="AE182" i="88"/>
  <c r="AD182" i="88"/>
  <c r="AC182" i="88"/>
  <c r="AB182" i="88"/>
  <c r="AA182" i="88"/>
  <c r="Z182" i="88"/>
  <c r="Y182" i="88"/>
  <c r="X182" i="88"/>
  <c r="W182" i="88"/>
  <c r="V182" i="88"/>
  <c r="U182" i="88"/>
  <c r="T182" i="88"/>
  <c r="S182" i="88"/>
  <c r="R182" i="88"/>
  <c r="Q182" i="88"/>
  <c r="P182" i="88"/>
  <c r="O182" i="88"/>
  <c r="N182" i="88"/>
  <c r="M182" i="88"/>
  <c r="L182" i="88"/>
  <c r="K182" i="88"/>
  <c r="J182" i="88"/>
  <c r="I182" i="88"/>
  <c r="H182" i="88"/>
  <c r="G182" i="88"/>
  <c r="F182" i="88"/>
  <c r="E182" i="88"/>
  <c r="D182" i="88"/>
  <c r="C182" i="88"/>
  <c r="CA181" i="88"/>
  <c r="BZ181" i="88"/>
  <c r="BY181" i="88"/>
  <c r="BX181" i="88"/>
  <c r="BW181" i="88"/>
  <c r="BV181" i="88"/>
  <c r="BU181" i="88"/>
  <c r="BT181" i="88"/>
  <c r="BS181" i="88"/>
  <c r="BR181" i="88"/>
  <c r="BQ181" i="88"/>
  <c r="BP181" i="88"/>
  <c r="BO181" i="88"/>
  <c r="BN181" i="88"/>
  <c r="BM181" i="88"/>
  <c r="BL181" i="88"/>
  <c r="BK181" i="88"/>
  <c r="BJ181" i="88"/>
  <c r="BI181" i="88"/>
  <c r="BH181" i="88"/>
  <c r="BG181" i="88"/>
  <c r="BF181" i="88"/>
  <c r="BE181" i="88"/>
  <c r="BD181" i="88"/>
  <c r="BC181" i="88"/>
  <c r="BB181" i="88"/>
  <c r="BA181" i="88"/>
  <c r="AZ181" i="88"/>
  <c r="AY181" i="88"/>
  <c r="AX181" i="88"/>
  <c r="AW181" i="88"/>
  <c r="AV181" i="88"/>
  <c r="AU181" i="88"/>
  <c r="AT181" i="88"/>
  <c r="AS181" i="88"/>
  <c r="AR181" i="88"/>
  <c r="AQ181" i="88"/>
  <c r="AP181" i="88"/>
  <c r="AO181" i="88"/>
  <c r="AN181" i="88"/>
  <c r="AM181" i="88"/>
  <c r="AL181" i="88"/>
  <c r="AK181" i="88"/>
  <c r="AJ181" i="88"/>
  <c r="AI181" i="88"/>
  <c r="AH181" i="88"/>
  <c r="AG181" i="88"/>
  <c r="AF181" i="88"/>
  <c r="AE181" i="88"/>
  <c r="AD181" i="88"/>
  <c r="AC181" i="88"/>
  <c r="AB181" i="88"/>
  <c r="AA181" i="88"/>
  <c r="Z181" i="88"/>
  <c r="Y181" i="88"/>
  <c r="X181" i="88"/>
  <c r="W181" i="88"/>
  <c r="V181" i="88"/>
  <c r="U181" i="88"/>
  <c r="T181" i="88"/>
  <c r="S181" i="88"/>
  <c r="R181" i="88"/>
  <c r="Q181" i="88"/>
  <c r="P181" i="88"/>
  <c r="O181" i="88"/>
  <c r="N181" i="88"/>
  <c r="M181" i="88"/>
  <c r="L181" i="88"/>
  <c r="K181" i="88"/>
  <c r="J181" i="88"/>
  <c r="I181" i="88"/>
  <c r="H181" i="88"/>
  <c r="G181" i="88"/>
  <c r="F181" i="88"/>
  <c r="E181" i="88"/>
  <c r="D181" i="88"/>
  <c r="C181" i="88"/>
  <c r="CA180" i="88"/>
  <c r="BZ180" i="88"/>
  <c r="BY180" i="88"/>
  <c r="BX180" i="88"/>
  <c r="BW180" i="88"/>
  <c r="BV180" i="88"/>
  <c r="BU180" i="88"/>
  <c r="BT180" i="88"/>
  <c r="BS180" i="88"/>
  <c r="BR180" i="88"/>
  <c r="BQ180" i="88"/>
  <c r="BP180" i="88"/>
  <c r="BO180" i="88"/>
  <c r="BN180" i="88"/>
  <c r="BM180" i="88"/>
  <c r="BL180" i="88"/>
  <c r="BK180" i="88"/>
  <c r="BJ180" i="88"/>
  <c r="BI180" i="88"/>
  <c r="BH180" i="88"/>
  <c r="BG180" i="88"/>
  <c r="BF180" i="88"/>
  <c r="BE180" i="88"/>
  <c r="BD180" i="88"/>
  <c r="BC180" i="88"/>
  <c r="BB180" i="88"/>
  <c r="BA180" i="88"/>
  <c r="AZ180" i="88"/>
  <c r="AY180" i="88"/>
  <c r="AX180" i="88"/>
  <c r="AW180" i="88"/>
  <c r="AV180" i="88"/>
  <c r="AU180" i="88"/>
  <c r="AT180" i="88"/>
  <c r="AS180" i="88"/>
  <c r="AR180" i="88"/>
  <c r="AQ180" i="88"/>
  <c r="AP180" i="88"/>
  <c r="AO180" i="88"/>
  <c r="AN180" i="88"/>
  <c r="AM180" i="88"/>
  <c r="AL180" i="88"/>
  <c r="AK180" i="88"/>
  <c r="AJ180" i="88"/>
  <c r="AI180" i="88"/>
  <c r="AH180" i="88"/>
  <c r="AG180" i="88"/>
  <c r="AF180" i="88"/>
  <c r="AE180" i="88"/>
  <c r="AD180" i="88"/>
  <c r="AC180" i="88"/>
  <c r="AB180" i="88"/>
  <c r="AA180" i="88"/>
  <c r="Z180" i="88"/>
  <c r="Y180" i="88"/>
  <c r="X180" i="88"/>
  <c r="W180" i="88"/>
  <c r="V180" i="88"/>
  <c r="U180" i="88"/>
  <c r="T180" i="88"/>
  <c r="S180" i="88"/>
  <c r="R180" i="88"/>
  <c r="Q180" i="88"/>
  <c r="P180" i="88"/>
  <c r="O180" i="88"/>
  <c r="N180" i="88"/>
  <c r="M180" i="88"/>
  <c r="L180" i="88"/>
  <c r="K180" i="88"/>
  <c r="J180" i="88"/>
  <c r="I180" i="88"/>
  <c r="H180" i="88"/>
  <c r="G180" i="88"/>
  <c r="F180" i="88"/>
  <c r="E180" i="88"/>
  <c r="D180" i="88"/>
  <c r="C180" i="88"/>
  <c r="CA179" i="88"/>
  <c r="BZ179" i="88"/>
  <c r="BY179" i="88"/>
  <c r="BX179" i="88"/>
  <c r="BW179" i="88"/>
  <c r="BV179" i="88"/>
  <c r="BU179" i="88"/>
  <c r="BT179" i="88"/>
  <c r="BS179" i="88"/>
  <c r="BR179" i="88"/>
  <c r="BQ179" i="88"/>
  <c r="BP179" i="88"/>
  <c r="BO179" i="88"/>
  <c r="BN179" i="88"/>
  <c r="BM179" i="88"/>
  <c r="BL179" i="88"/>
  <c r="BK179" i="88"/>
  <c r="BJ179" i="88"/>
  <c r="BI179" i="88"/>
  <c r="BH179" i="88"/>
  <c r="BG179" i="88"/>
  <c r="BF179" i="88"/>
  <c r="BE179" i="88"/>
  <c r="BD179" i="88"/>
  <c r="BC179" i="88"/>
  <c r="BB179" i="88"/>
  <c r="BA179" i="88"/>
  <c r="AZ179" i="88"/>
  <c r="AY179" i="88"/>
  <c r="AX179" i="88"/>
  <c r="AW179" i="88"/>
  <c r="AV179" i="88"/>
  <c r="AU179" i="88"/>
  <c r="AT179" i="88"/>
  <c r="AS179" i="88"/>
  <c r="AR179" i="88"/>
  <c r="AQ179" i="88"/>
  <c r="AP179" i="88"/>
  <c r="AO179" i="88"/>
  <c r="AN179" i="88"/>
  <c r="AM179" i="88"/>
  <c r="AL179" i="88"/>
  <c r="AK179" i="88"/>
  <c r="AJ179" i="88"/>
  <c r="AI179" i="88"/>
  <c r="AH179" i="88"/>
  <c r="AG179" i="88"/>
  <c r="AF179" i="88"/>
  <c r="AE179" i="88"/>
  <c r="AD179" i="88"/>
  <c r="AC179" i="88"/>
  <c r="AB179" i="88"/>
  <c r="AA179" i="88"/>
  <c r="Z179" i="88"/>
  <c r="Y179" i="88"/>
  <c r="X179" i="88"/>
  <c r="W179" i="88"/>
  <c r="V179" i="88"/>
  <c r="U179" i="88"/>
  <c r="T179" i="88"/>
  <c r="S179" i="88"/>
  <c r="R179" i="88"/>
  <c r="Q179" i="88"/>
  <c r="P179" i="88"/>
  <c r="O179" i="88"/>
  <c r="N179" i="88"/>
  <c r="M179" i="88"/>
  <c r="L179" i="88"/>
  <c r="K179" i="88"/>
  <c r="J179" i="88"/>
  <c r="I179" i="88"/>
  <c r="H179" i="88"/>
  <c r="G179" i="88"/>
  <c r="F179" i="88"/>
  <c r="E179" i="88"/>
  <c r="D179" i="88"/>
  <c r="C179" i="88"/>
  <c r="CA178" i="88"/>
  <c r="BZ178" i="88"/>
  <c r="BY178" i="88"/>
  <c r="BX178" i="88"/>
  <c r="BW178" i="88"/>
  <c r="BV178" i="88"/>
  <c r="BU178" i="88"/>
  <c r="BT178" i="88"/>
  <c r="BS178" i="88"/>
  <c r="BR178" i="88"/>
  <c r="BQ178" i="88"/>
  <c r="BP178" i="88"/>
  <c r="BO178" i="88"/>
  <c r="BN178" i="88"/>
  <c r="BM178" i="88"/>
  <c r="BL178" i="88"/>
  <c r="BK178" i="88"/>
  <c r="BJ178" i="88"/>
  <c r="BI178" i="88"/>
  <c r="BH178" i="88"/>
  <c r="BG178" i="88"/>
  <c r="BF178" i="88"/>
  <c r="BE178" i="88"/>
  <c r="BD178" i="88"/>
  <c r="BC178" i="88"/>
  <c r="BB178" i="88"/>
  <c r="BA178" i="88"/>
  <c r="AZ178" i="88"/>
  <c r="AY178" i="88"/>
  <c r="AX178" i="88"/>
  <c r="AW178" i="88"/>
  <c r="AV178" i="88"/>
  <c r="AU178" i="88"/>
  <c r="AT178" i="88"/>
  <c r="AS178" i="88"/>
  <c r="AR178" i="88"/>
  <c r="AQ178" i="88"/>
  <c r="AP178" i="88"/>
  <c r="AO178" i="88"/>
  <c r="AN178" i="88"/>
  <c r="AM178" i="88"/>
  <c r="AL178" i="88"/>
  <c r="AK178" i="88"/>
  <c r="AJ178" i="88"/>
  <c r="AI178" i="88"/>
  <c r="AH178" i="88"/>
  <c r="AG178" i="88"/>
  <c r="AF178" i="88"/>
  <c r="AE178" i="88"/>
  <c r="AD178" i="88"/>
  <c r="AC178" i="88"/>
  <c r="AB178" i="88"/>
  <c r="AA178" i="88"/>
  <c r="Z178" i="88"/>
  <c r="Y178" i="88"/>
  <c r="X178" i="88"/>
  <c r="W178" i="88"/>
  <c r="V178" i="88"/>
  <c r="U178" i="88"/>
  <c r="T178" i="88"/>
  <c r="S178" i="88"/>
  <c r="R178" i="88"/>
  <c r="Q178" i="88"/>
  <c r="P178" i="88"/>
  <c r="O178" i="88"/>
  <c r="N178" i="88"/>
  <c r="M178" i="88"/>
  <c r="L178" i="88"/>
  <c r="K178" i="88"/>
  <c r="J178" i="88"/>
  <c r="I178" i="88"/>
  <c r="H178" i="88"/>
  <c r="G178" i="88"/>
  <c r="F178" i="88"/>
  <c r="E178" i="88"/>
  <c r="D178" i="88"/>
  <c r="C178" i="88"/>
  <c r="CA177" i="88"/>
  <c r="BZ177" i="88"/>
  <c r="BY177" i="88"/>
  <c r="BX177" i="88"/>
  <c r="BW177" i="88"/>
  <c r="BV177" i="88"/>
  <c r="BU177" i="88"/>
  <c r="BT177" i="88"/>
  <c r="BS177" i="88"/>
  <c r="BR177" i="88"/>
  <c r="BQ177" i="88"/>
  <c r="BP177" i="88"/>
  <c r="BO177" i="88"/>
  <c r="BN177" i="88"/>
  <c r="BM177" i="88"/>
  <c r="BL177" i="88"/>
  <c r="BK177" i="88"/>
  <c r="BJ177" i="88"/>
  <c r="BI177" i="88"/>
  <c r="BH177" i="88"/>
  <c r="BG177" i="88"/>
  <c r="BF177" i="88"/>
  <c r="BE177" i="88"/>
  <c r="BD177" i="88"/>
  <c r="BC177" i="88"/>
  <c r="BB177" i="88"/>
  <c r="BA177" i="88"/>
  <c r="AZ177" i="88"/>
  <c r="AY177" i="88"/>
  <c r="AX177" i="88"/>
  <c r="AW177" i="88"/>
  <c r="AV177" i="88"/>
  <c r="AU177" i="88"/>
  <c r="AT177" i="88"/>
  <c r="AS177" i="88"/>
  <c r="AR177" i="88"/>
  <c r="AQ177" i="88"/>
  <c r="AP177" i="88"/>
  <c r="AO177" i="88"/>
  <c r="AN177" i="88"/>
  <c r="AM177" i="88"/>
  <c r="AL177" i="88"/>
  <c r="AK177" i="88"/>
  <c r="AJ177" i="88"/>
  <c r="AI177" i="88"/>
  <c r="AH177" i="88"/>
  <c r="AG177" i="88"/>
  <c r="AF177" i="88"/>
  <c r="AE177" i="88"/>
  <c r="AD177" i="88"/>
  <c r="AC177" i="88"/>
  <c r="AB177" i="88"/>
  <c r="AA177" i="88"/>
  <c r="Z177" i="88"/>
  <c r="Y177" i="88"/>
  <c r="X177" i="88"/>
  <c r="W177" i="88"/>
  <c r="V177" i="88"/>
  <c r="U177" i="88"/>
  <c r="T177" i="88"/>
  <c r="S177" i="88"/>
  <c r="R177" i="88"/>
  <c r="Q177" i="88"/>
  <c r="P177" i="88"/>
  <c r="O177" i="88"/>
  <c r="N177" i="88"/>
  <c r="M177" i="88"/>
  <c r="L177" i="88"/>
  <c r="K177" i="88"/>
  <c r="J177" i="88"/>
  <c r="I177" i="88"/>
  <c r="H177" i="88"/>
  <c r="G177" i="88"/>
  <c r="F177" i="88"/>
  <c r="E177" i="88"/>
  <c r="D177" i="88"/>
  <c r="C177" i="88"/>
  <c r="CA176" i="88"/>
  <c r="BZ176" i="88"/>
  <c r="BY176" i="88"/>
  <c r="BX176" i="88"/>
  <c r="BW176" i="88"/>
  <c r="BV176" i="88"/>
  <c r="BU176" i="88"/>
  <c r="BT176" i="88"/>
  <c r="BS176" i="88"/>
  <c r="BR176" i="88"/>
  <c r="BQ176" i="88"/>
  <c r="BP176" i="88"/>
  <c r="BO176" i="88"/>
  <c r="BN176" i="88"/>
  <c r="BM176" i="88"/>
  <c r="BL176" i="88"/>
  <c r="BK176" i="88"/>
  <c r="BJ176" i="88"/>
  <c r="BI176" i="88"/>
  <c r="BH176" i="88"/>
  <c r="BG176" i="88"/>
  <c r="BF176" i="88"/>
  <c r="BE176" i="88"/>
  <c r="BD176" i="88"/>
  <c r="BC176" i="88"/>
  <c r="BB176" i="88"/>
  <c r="BA176" i="88"/>
  <c r="AZ176" i="88"/>
  <c r="AY176" i="88"/>
  <c r="AX176" i="88"/>
  <c r="AW176" i="88"/>
  <c r="AV176" i="88"/>
  <c r="AU176" i="88"/>
  <c r="AT176" i="88"/>
  <c r="AS176" i="88"/>
  <c r="AR176" i="88"/>
  <c r="AQ176" i="88"/>
  <c r="AP176" i="88"/>
  <c r="AO176" i="88"/>
  <c r="AN176" i="88"/>
  <c r="AM176" i="88"/>
  <c r="AL176" i="88"/>
  <c r="AK176" i="88"/>
  <c r="AJ176" i="88"/>
  <c r="AI176" i="88"/>
  <c r="AH176" i="88"/>
  <c r="AG176" i="88"/>
  <c r="AF176" i="88"/>
  <c r="AE176" i="88"/>
  <c r="AD176" i="88"/>
  <c r="AC176" i="88"/>
  <c r="AB176" i="88"/>
  <c r="AA176" i="88"/>
  <c r="Z176" i="88"/>
  <c r="Y176" i="88"/>
  <c r="X176" i="88"/>
  <c r="W176" i="88"/>
  <c r="V176" i="88"/>
  <c r="U176" i="88"/>
  <c r="T176" i="88"/>
  <c r="S176" i="88"/>
  <c r="R176" i="88"/>
  <c r="Q176" i="88"/>
  <c r="P176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CA175" i="88"/>
  <c r="BZ175" i="88"/>
  <c r="BY175" i="88"/>
  <c r="BX175" i="88"/>
  <c r="BW175" i="88"/>
  <c r="BV175" i="88"/>
  <c r="BU175" i="88"/>
  <c r="BT175" i="88"/>
  <c r="BS175" i="88"/>
  <c r="BR175" i="88"/>
  <c r="BQ175" i="88"/>
  <c r="BP175" i="88"/>
  <c r="BO175" i="88"/>
  <c r="BN175" i="88"/>
  <c r="BM175" i="88"/>
  <c r="BL175" i="88"/>
  <c r="BK175" i="88"/>
  <c r="BJ175" i="88"/>
  <c r="BI175" i="88"/>
  <c r="BH175" i="88"/>
  <c r="BG175" i="88"/>
  <c r="BF175" i="88"/>
  <c r="BE175" i="88"/>
  <c r="BD175" i="88"/>
  <c r="BC175" i="88"/>
  <c r="BB175" i="88"/>
  <c r="BA175" i="88"/>
  <c r="AZ175" i="88"/>
  <c r="AY175" i="88"/>
  <c r="AX175" i="88"/>
  <c r="AW175" i="88"/>
  <c r="AV175" i="88"/>
  <c r="AU175" i="88"/>
  <c r="AT175" i="88"/>
  <c r="AS175" i="88"/>
  <c r="AR175" i="88"/>
  <c r="AQ175" i="88"/>
  <c r="AP175" i="88"/>
  <c r="AO175" i="88"/>
  <c r="AN175" i="88"/>
  <c r="AM175" i="88"/>
  <c r="AL175" i="88"/>
  <c r="AK175" i="88"/>
  <c r="AJ175" i="88"/>
  <c r="AI175" i="88"/>
  <c r="AH175" i="88"/>
  <c r="AG175" i="88"/>
  <c r="AF175" i="88"/>
  <c r="AE175" i="88"/>
  <c r="AD175" i="88"/>
  <c r="AC175" i="88"/>
  <c r="AB175" i="88"/>
  <c r="AA175" i="88"/>
  <c r="Z175" i="88"/>
  <c r="Y175" i="88"/>
  <c r="X175" i="88"/>
  <c r="W175" i="88"/>
  <c r="V175" i="88"/>
  <c r="U175" i="88"/>
  <c r="T175" i="88"/>
  <c r="S175" i="88"/>
  <c r="R175" i="88"/>
  <c r="Q175" i="88"/>
  <c r="P175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CA174" i="88"/>
  <c r="BZ174" i="88"/>
  <c r="BY174" i="88"/>
  <c r="BX174" i="88"/>
  <c r="BW174" i="88"/>
  <c r="BV174" i="88"/>
  <c r="BU174" i="88"/>
  <c r="BT174" i="88"/>
  <c r="BS174" i="88"/>
  <c r="BR174" i="88"/>
  <c r="BQ174" i="88"/>
  <c r="BP174" i="88"/>
  <c r="BO174" i="88"/>
  <c r="BN174" i="88"/>
  <c r="BM174" i="88"/>
  <c r="BL174" i="88"/>
  <c r="BK174" i="88"/>
  <c r="BJ174" i="88"/>
  <c r="BI174" i="88"/>
  <c r="BH174" i="88"/>
  <c r="BG174" i="88"/>
  <c r="BF174" i="88"/>
  <c r="BE174" i="88"/>
  <c r="BD174" i="88"/>
  <c r="BC174" i="88"/>
  <c r="BB174" i="88"/>
  <c r="BA174" i="88"/>
  <c r="AZ174" i="88"/>
  <c r="AY174" i="88"/>
  <c r="AX174" i="88"/>
  <c r="AW174" i="88"/>
  <c r="AV174" i="88"/>
  <c r="AU174" i="88"/>
  <c r="AT174" i="88"/>
  <c r="AS174" i="88"/>
  <c r="AR174" i="88"/>
  <c r="AQ174" i="88"/>
  <c r="AP174" i="88"/>
  <c r="AO174" i="88"/>
  <c r="AN174" i="88"/>
  <c r="AM174" i="88"/>
  <c r="AL174" i="88"/>
  <c r="AK174" i="88"/>
  <c r="AJ174" i="88"/>
  <c r="AI174" i="88"/>
  <c r="AH174" i="88"/>
  <c r="AG174" i="88"/>
  <c r="AF174" i="88"/>
  <c r="AE174" i="88"/>
  <c r="AD174" i="88"/>
  <c r="AC174" i="88"/>
  <c r="AB174" i="88"/>
  <c r="AA174" i="88"/>
  <c r="Z174" i="88"/>
  <c r="Y174" i="88"/>
  <c r="X174" i="88"/>
  <c r="W174" i="88"/>
  <c r="V174" i="88"/>
  <c r="U174" i="88"/>
  <c r="T174" i="88"/>
  <c r="S174" i="88"/>
  <c r="R174" i="88"/>
  <c r="Q174" i="88"/>
  <c r="P174" i="88"/>
  <c r="O174" i="88"/>
  <c r="N174" i="88"/>
  <c r="M174" i="88"/>
  <c r="L174" i="88"/>
  <c r="K174" i="88"/>
  <c r="J174" i="88"/>
  <c r="I174" i="88"/>
  <c r="H174" i="88"/>
  <c r="G174" i="88"/>
  <c r="F174" i="88"/>
  <c r="E174" i="88"/>
  <c r="D174" i="88"/>
  <c r="C174" i="88"/>
  <c r="CA173" i="88"/>
  <c r="BZ173" i="88"/>
  <c r="BY173" i="88"/>
  <c r="BX173" i="88"/>
  <c r="BW173" i="88"/>
  <c r="BV173" i="88"/>
  <c r="BU173" i="88"/>
  <c r="BT173" i="88"/>
  <c r="BS173" i="88"/>
  <c r="BR173" i="88"/>
  <c r="BQ173" i="88"/>
  <c r="BP173" i="88"/>
  <c r="BO173" i="88"/>
  <c r="BN173" i="88"/>
  <c r="BM173" i="88"/>
  <c r="BL173" i="88"/>
  <c r="BK173" i="88"/>
  <c r="BJ173" i="88"/>
  <c r="BI173" i="88"/>
  <c r="BH173" i="88"/>
  <c r="BG173" i="88"/>
  <c r="BF173" i="88"/>
  <c r="BE173" i="88"/>
  <c r="BD173" i="88"/>
  <c r="BC173" i="88"/>
  <c r="BB173" i="88"/>
  <c r="BA173" i="88"/>
  <c r="AZ173" i="88"/>
  <c r="AY173" i="88"/>
  <c r="AX173" i="88"/>
  <c r="AW173" i="88"/>
  <c r="AV173" i="88"/>
  <c r="AU173" i="88"/>
  <c r="AT173" i="88"/>
  <c r="AS173" i="88"/>
  <c r="AR173" i="88"/>
  <c r="AQ173" i="88"/>
  <c r="AP173" i="88"/>
  <c r="AO173" i="88"/>
  <c r="AN173" i="88"/>
  <c r="AM173" i="88"/>
  <c r="AL173" i="88"/>
  <c r="AK173" i="88"/>
  <c r="AJ173" i="88"/>
  <c r="AI173" i="88"/>
  <c r="AH173" i="88"/>
  <c r="AG173" i="88"/>
  <c r="AF173" i="88"/>
  <c r="AE173" i="88"/>
  <c r="AD173" i="88"/>
  <c r="AC173" i="88"/>
  <c r="AB173" i="88"/>
  <c r="AA173" i="88"/>
  <c r="Z173" i="88"/>
  <c r="Y173" i="88"/>
  <c r="X173" i="88"/>
  <c r="W173" i="88"/>
  <c r="V173" i="88"/>
  <c r="U173" i="88"/>
  <c r="T173" i="88"/>
  <c r="S173" i="88"/>
  <c r="R173" i="88"/>
  <c r="Q173" i="88"/>
  <c r="P173" i="88"/>
  <c r="O173" i="88"/>
  <c r="N173" i="88"/>
  <c r="M173" i="88"/>
  <c r="L173" i="88"/>
  <c r="K173" i="88"/>
  <c r="J173" i="88"/>
  <c r="I173" i="88"/>
  <c r="H173" i="88"/>
  <c r="G173" i="88"/>
  <c r="F173" i="88"/>
  <c r="E173" i="88"/>
  <c r="D173" i="88"/>
  <c r="C173" i="88"/>
  <c r="CA172" i="88"/>
  <c r="BZ172" i="88"/>
  <c r="BY172" i="88"/>
  <c r="BX172" i="88"/>
  <c r="BW172" i="88"/>
  <c r="BV172" i="88"/>
  <c r="BU172" i="88"/>
  <c r="BT172" i="88"/>
  <c r="BS172" i="88"/>
  <c r="BR172" i="88"/>
  <c r="BQ172" i="88"/>
  <c r="BP172" i="88"/>
  <c r="BO172" i="88"/>
  <c r="BN172" i="88"/>
  <c r="BM172" i="88"/>
  <c r="BL172" i="88"/>
  <c r="BK172" i="88"/>
  <c r="BJ172" i="88"/>
  <c r="BI172" i="88"/>
  <c r="BH172" i="88"/>
  <c r="BG172" i="88"/>
  <c r="BF172" i="88"/>
  <c r="BE172" i="88"/>
  <c r="BD172" i="88"/>
  <c r="BC172" i="88"/>
  <c r="BB172" i="88"/>
  <c r="BA172" i="88"/>
  <c r="AZ172" i="88"/>
  <c r="AY172" i="88"/>
  <c r="AX172" i="88"/>
  <c r="AW172" i="88"/>
  <c r="AV172" i="88"/>
  <c r="AU172" i="88"/>
  <c r="AT172" i="88"/>
  <c r="AS172" i="88"/>
  <c r="AR172" i="88"/>
  <c r="AQ172" i="88"/>
  <c r="AP172" i="88"/>
  <c r="AO172" i="88"/>
  <c r="AN172" i="88"/>
  <c r="AM172" i="88"/>
  <c r="AL172" i="88"/>
  <c r="AK172" i="88"/>
  <c r="AJ172" i="88"/>
  <c r="AI172" i="88"/>
  <c r="AH172" i="88"/>
  <c r="AG172" i="88"/>
  <c r="AF172" i="88"/>
  <c r="AE172" i="88"/>
  <c r="AD172" i="88"/>
  <c r="AC172" i="88"/>
  <c r="AB172" i="88"/>
  <c r="AA172" i="88"/>
  <c r="Z172" i="88"/>
  <c r="Y172" i="88"/>
  <c r="X172" i="88"/>
  <c r="W172" i="88"/>
  <c r="V172" i="88"/>
  <c r="U172" i="88"/>
  <c r="T172" i="88"/>
  <c r="S172" i="88"/>
  <c r="R172" i="88"/>
  <c r="Q172" i="88"/>
  <c r="P172" i="88"/>
  <c r="O172" i="88"/>
  <c r="N172" i="88"/>
  <c r="M172" i="88"/>
  <c r="L172" i="88"/>
  <c r="K172" i="88"/>
  <c r="J172" i="88"/>
  <c r="I172" i="88"/>
  <c r="H172" i="88"/>
  <c r="G172" i="88"/>
  <c r="F172" i="88"/>
  <c r="E172" i="88"/>
  <c r="D172" i="88"/>
  <c r="C172" i="88"/>
  <c r="CA171" i="88"/>
  <c r="BZ171" i="88"/>
  <c r="BY171" i="88"/>
  <c r="BX171" i="88"/>
  <c r="BW171" i="88"/>
  <c r="BV171" i="88"/>
  <c r="BU171" i="88"/>
  <c r="BT171" i="88"/>
  <c r="BS171" i="88"/>
  <c r="BR171" i="88"/>
  <c r="BQ171" i="88"/>
  <c r="BP171" i="88"/>
  <c r="BO171" i="88"/>
  <c r="BN171" i="88"/>
  <c r="BM171" i="88"/>
  <c r="BL171" i="88"/>
  <c r="BK171" i="88"/>
  <c r="BJ171" i="88"/>
  <c r="BI171" i="88"/>
  <c r="BH171" i="88"/>
  <c r="BG171" i="88"/>
  <c r="BF171" i="88"/>
  <c r="BE171" i="88"/>
  <c r="BD171" i="88"/>
  <c r="BC171" i="88"/>
  <c r="BB171" i="88"/>
  <c r="BA171" i="88"/>
  <c r="AZ171" i="88"/>
  <c r="AY171" i="88"/>
  <c r="AX171" i="88"/>
  <c r="AW171" i="88"/>
  <c r="AV171" i="88"/>
  <c r="AU171" i="88"/>
  <c r="AT171" i="88"/>
  <c r="AS171" i="88"/>
  <c r="AR171" i="88"/>
  <c r="AQ171" i="88"/>
  <c r="AP171" i="88"/>
  <c r="AO171" i="88"/>
  <c r="AN171" i="88"/>
  <c r="AM171" i="88"/>
  <c r="AL171" i="88"/>
  <c r="AK171" i="88"/>
  <c r="AJ171" i="88"/>
  <c r="AI171" i="88"/>
  <c r="AH171" i="88"/>
  <c r="AG171" i="88"/>
  <c r="AF171" i="88"/>
  <c r="AE171" i="88"/>
  <c r="AD171" i="88"/>
  <c r="AC171" i="88"/>
  <c r="AB171" i="88"/>
  <c r="AA171" i="88"/>
  <c r="Z171" i="88"/>
  <c r="Y171" i="88"/>
  <c r="X171" i="88"/>
  <c r="W171" i="88"/>
  <c r="V171" i="88"/>
  <c r="U171" i="88"/>
  <c r="T171" i="88"/>
  <c r="S171" i="88"/>
  <c r="R171" i="88"/>
  <c r="Q171" i="88"/>
  <c r="P171" i="88"/>
  <c r="O171" i="88"/>
  <c r="N171" i="88"/>
  <c r="M171" i="88"/>
  <c r="L171" i="88"/>
  <c r="K171" i="88"/>
  <c r="J171" i="88"/>
  <c r="I171" i="88"/>
  <c r="H171" i="88"/>
  <c r="G171" i="88"/>
  <c r="F171" i="88"/>
  <c r="E171" i="88"/>
  <c r="D171" i="88"/>
  <c r="C171" i="88"/>
  <c r="CA170" i="88"/>
  <c r="BZ170" i="88"/>
  <c r="BY170" i="88"/>
  <c r="BX170" i="88"/>
  <c r="BW170" i="88"/>
  <c r="BV170" i="88"/>
  <c r="BU170" i="88"/>
  <c r="BT170" i="88"/>
  <c r="BS170" i="88"/>
  <c r="BR170" i="88"/>
  <c r="BQ170" i="88"/>
  <c r="BP170" i="88"/>
  <c r="BO170" i="88"/>
  <c r="BN170" i="88"/>
  <c r="BM170" i="88"/>
  <c r="BL170" i="88"/>
  <c r="BK170" i="88"/>
  <c r="BJ170" i="88"/>
  <c r="BI170" i="88"/>
  <c r="BH170" i="88"/>
  <c r="BG170" i="88"/>
  <c r="BF170" i="88"/>
  <c r="BE170" i="88"/>
  <c r="BD170" i="88"/>
  <c r="BC170" i="88"/>
  <c r="BB170" i="88"/>
  <c r="BA170" i="88"/>
  <c r="AZ170" i="88"/>
  <c r="AY170" i="88"/>
  <c r="AX170" i="88"/>
  <c r="AW170" i="88"/>
  <c r="AV170" i="88"/>
  <c r="AU170" i="88"/>
  <c r="AT170" i="88"/>
  <c r="AS170" i="88"/>
  <c r="AR170" i="88"/>
  <c r="AQ170" i="88"/>
  <c r="AP170" i="88"/>
  <c r="AO170" i="88"/>
  <c r="AN170" i="88"/>
  <c r="AM170" i="88"/>
  <c r="AL170" i="88"/>
  <c r="AK170" i="88"/>
  <c r="AJ170" i="88"/>
  <c r="AI170" i="88"/>
  <c r="AH170" i="88"/>
  <c r="AG170" i="88"/>
  <c r="AF170" i="88"/>
  <c r="AE170" i="88"/>
  <c r="AD170" i="88"/>
  <c r="AC170" i="88"/>
  <c r="AB170" i="88"/>
  <c r="AA170" i="88"/>
  <c r="Z170" i="88"/>
  <c r="Y170" i="88"/>
  <c r="X170" i="88"/>
  <c r="W170" i="88"/>
  <c r="V170" i="88"/>
  <c r="U170" i="88"/>
  <c r="T170" i="88"/>
  <c r="S170" i="88"/>
  <c r="R170" i="88"/>
  <c r="Q170" i="88"/>
  <c r="P170" i="88"/>
  <c r="O170" i="88"/>
  <c r="N170" i="88"/>
  <c r="M170" i="88"/>
  <c r="L170" i="88"/>
  <c r="K170" i="88"/>
  <c r="J170" i="88"/>
  <c r="I170" i="88"/>
  <c r="H170" i="88"/>
  <c r="G170" i="88"/>
  <c r="F170" i="88"/>
  <c r="E170" i="88"/>
  <c r="D170" i="88"/>
  <c r="C170" i="88"/>
  <c r="CA169" i="88"/>
  <c r="BZ169" i="88"/>
  <c r="BY169" i="88"/>
  <c r="BX169" i="88"/>
  <c r="BW169" i="88"/>
  <c r="BV169" i="88"/>
  <c r="BU169" i="88"/>
  <c r="BT169" i="88"/>
  <c r="BS169" i="88"/>
  <c r="BR169" i="88"/>
  <c r="BQ169" i="88"/>
  <c r="BP169" i="88"/>
  <c r="BO169" i="88"/>
  <c r="BN169" i="88"/>
  <c r="BM169" i="88"/>
  <c r="BL169" i="88"/>
  <c r="BK169" i="88"/>
  <c r="BJ169" i="88"/>
  <c r="BI169" i="88"/>
  <c r="BH169" i="88"/>
  <c r="BG169" i="88"/>
  <c r="BF169" i="88"/>
  <c r="BE169" i="88"/>
  <c r="BD169" i="88"/>
  <c r="BC169" i="88"/>
  <c r="BB169" i="88"/>
  <c r="BA169" i="88"/>
  <c r="AZ169" i="88"/>
  <c r="AY169" i="88"/>
  <c r="AX169" i="88"/>
  <c r="AW169" i="88"/>
  <c r="AV169" i="88"/>
  <c r="AU169" i="88"/>
  <c r="AT169" i="88"/>
  <c r="AS169" i="88"/>
  <c r="AR169" i="88"/>
  <c r="AQ169" i="88"/>
  <c r="AP169" i="88"/>
  <c r="AO169" i="88"/>
  <c r="AN169" i="88"/>
  <c r="AM169" i="88"/>
  <c r="AL169" i="88"/>
  <c r="AK169" i="88"/>
  <c r="AJ169" i="88"/>
  <c r="AI169" i="88"/>
  <c r="AH169" i="88"/>
  <c r="AG169" i="88"/>
  <c r="AF169" i="88"/>
  <c r="AE169" i="88"/>
  <c r="AD169" i="88"/>
  <c r="AC169" i="88"/>
  <c r="AB169" i="88"/>
  <c r="AA169" i="88"/>
  <c r="Z169" i="88"/>
  <c r="Y169" i="88"/>
  <c r="X169" i="88"/>
  <c r="W169" i="88"/>
  <c r="V169" i="88"/>
  <c r="U169" i="88"/>
  <c r="T169" i="88"/>
  <c r="S169" i="88"/>
  <c r="R169" i="88"/>
  <c r="Q169" i="88"/>
  <c r="P169" i="88"/>
  <c r="O169" i="88"/>
  <c r="N169" i="88"/>
  <c r="M169" i="88"/>
  <c r="L169" i="88"/>
  <c r="K169" i="88"/>
  <c r="J169" i="88"/>
  <c r="I169" i="88"/>
  <c r="H169" i="88"/>
  <c r="G169" i="88"/>
  <c r="F169" i="88"/>
  <c r="E169" i="88"/>
  <c r="D169" i="88"/>
  <c r="C169" i="88"/>
  <c r="CA168" i="88"/>
  <c r="BZ168" i="88"/>
  <c r="BY168" i="88"/>
  <c r="BX168" i="88"/>
  <c r="BW168" i="88"/>
  <c r="BV168" i="88"/>
  <c r="BU168" i="88"/>
  <c r="BT168" i="88"/>
  <c r="BS168" i="88"/>
  <c r="BR168" i="88"/>
  <c r="BQ168" i="88"/>
  <c r="BP168" i="88"/>
  <c r="BO168" i="88"/>
  <c r="BN168" i="88"/>
  <c r="BM168" i="88"/>
  <c r="BL168" i="88"/>
  <c r="BK168" i="88"/>
  <c r="BJ168" i="88"/>
  <c r="BI168" i="88"/>
  <c r="BH168" i="88"/>
  <c r="BG168" i="88"/>
  <c r="BF168" i="88"/>
  <c r="BE168" i="88"/>
  <c r="BD168" i="88"/>
  <c r="BC168" i="88"/>
  <c r="BB168" i="88"/>
  <c r="BA168" i="88"/>
  <c r="AZ168" i="88"/>
  <c r="AY168" i="88"/>
  <c r="AX168" i="88"/>
  <c r="AW168" i="88"/>
  <c r="AV168" i="88"/>
  <c r="AU168" i="88"/>
  <c r="AT168" i="88"/>
  <c r="AS168" i="88"/>
  <c r="AR168" i="88"/>
  <c r="AQ168" i="88"/>
  <c r="AP168" i="88"/>
  <c r="AO168" i="88"/>
  <c r="AN168" i="88"/>
  <c r="AM168" i="88"/>
  <c r="AL168" i="88"/>
  <c r="AK168" i="88"/>
  <c r="AJ168" i="88"/>
  <c r="AI168" i="88"/>
  <c r="AH168" i="88"/>
  <c r="AG168" i="88"/>
  <c r="AF168" i="88"/>
  <c r="AE168" i="88"/>
  <c r="AD168" i="88"/>
  <c r="AC168" i="88"/>
  <c r="AB168" i="88"/>
  <c r="AA168" i="88"/>
  <c r="Z168" i="88"/>
  <c r="Y168" i="88"/>
  <c r="X168" i="88"/>
  <c r="W168" i="88"/>
  <c r="V168" i="88"/>
  <c r="U168" i="88"/>
  <c r="T168" i="88"/>
  <c r="S168" i="88"/>
  <c r="R168" i="88"/>
  <c r="Q168" i="88"/>
  <c r="P168" i="88"/>
  <c r="O168" i="88"/>
  <c r="N168" i="88"/>
  <c r="M168" i="88"/>
  <c r="L168" i="88"/>
  <c r="K168" i="88"/>
  <c r="J168" i="88"/>
  <c r="I168" i="88"/>
  <c r="H168" i="88"/>
  <c r="G168" i="88"/>
  <c r="F168" i="88"/>
  <c r="E168" i="88"/>
  <c r="D168" i="88"/>
  <c r="C168" i="88"/>
  <c r="CA167" i="88"/>
  <c r="BZ167" i="88"/>
  <c r="BY167" i="88"/>
  <c r="BX167" i="88"/>
  <c r="BW167" i="88"/>
  <c r="BV167" i="88"/>
  <c r="BU167" i="88"/>
  <c r="BT167" i="88"/>
  <c r="BS167" i="88"/>
  <c r="BR167" i="88"/>
  <c r="BQ167" i="88"/>
  <c r="BP167" i="88"/>
  <c r="BO167" i="88"/>
  <c r="BN167" i="88"/>
  <c r="BM167" i="88"/>
  <c r="BL167" i="88"/>
  <c r="BK167" i="88"/>
  <c r="BJ167" i="88"/>
  <c r="BI167" i="88"/>
  <c r="BH167" i="88"/>
  <c r="BG167" i="88"/>
  <c r="BF167" i="88"/>
  <c r="BE167" i="88"/>
  <c r="BD167" i="88"/>
  <c r="BC167" i="88"/>
  <c r="BB167" i="88"/>
  <c r="BA167" i="88"/>
  <c r="AZ167" i="88"/>
  <c r="AY167" i="88"/>
  <c r="AX167" i="88"/>
  <c r="AW167" i="88"/>
  <c r="AV167" i="88"/>
  <c r="AU167" i="88"/>
  <c r="AT167" i="88"/>
  <c r="AS167" i="88"/>
  <c r="AR167" i="88"/>
  <c r="AQ167" i="88"/>
  <c r="AP167" i="88"/>
  <c r="AO167" i="88"/>
  <c r="AN167" i="88"/>
  <c r="AM167" i="88"/>
  <c r="AL167" i="88"/>
  <c r="AK167" i="88"/>
  <c r="AJ167" i="88"/>
  <c r="AI167" i="88"/>
  <c r="AH167" i="88"/>
  <c r="AG167" i="88"/>
  <c r="AF167" i="88"/>
  <c r="AE167" i="88"/>
  <c r="AD167" i="88"/>
  <c r="AC167" i="88"/>
  <c r="AB167" i="88"/>
  <c r="AA167" i="88"/>
  <c r="Z167" i="88"/>
  <c r="Y167" i="88"/>
  <c r="X167" i="88"/>
  <c r="W167" i="88"/>
  <c r="V167" i="88"/>
  <c r="U167" i="88"/>
  <c r="T167" i="88"/>
  <c r="S167" i="88"/>
  <c r="R167" i="88"/>
  <c r="Q167" i="88"/>
  <c r="P167" i="88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C167" i="88"/>
  <c r="CA166" i="88"/>
  <c r="BZ166" i="88"/>
  <c r="BY166" i="88"/>
  <c r="BX166" i="88"/>
  <c r="BW166" i="88"/>
  <c r="BV166" i="88"/>
  <c r="BU166" i="88"/>
  <c r="BT166" i="88"/>
  <c r="BS166" i="88"/>
  <c r="BR166" i="88"/>
  <c r="BQ166" i="88"/>
  <c r="BP166" i="88"/>
  <c r="BO166" i="88"/>
  <c r="BN166" i="88"/>
  <c r="BM166" i="88"/>
  <c r="BL166" i="88"/>
  <c r="BK166" i="88"/>
  <c r="BJ166" i="88"/>
  <c r="BI166" i="88"/>
  <c r="BH166" i="88"/>
  <c r="BG166" i="88"/>
  <c r="BF166" i="88"/>
  <c r="BE166" i="88"/>
  <c r="BD166" i="88"/>
  <c r="BC166" i="88"/>
  <c r="BB166" i="88"/>
  <c r="BA166" i="88"/>
  <c r="AZ166" i="88"/>
  <c r="AY166" i="88"/>
  <c r="AX166" i="88"/>
  <c r="AW166" i="88"/>
  <c r="AV166" i="88"/>
  <c r="AU166" i="88"/>
  <c r="AT166" i="88"/>
  <c r="AS166" i="88"/>
  <c r="AR166" i="88"/>
  <c r="AQ166" i="88"/>
  <c r="AP166" i="88"/>
  <c r="AO166" i="88"/>
  <c r="AN166" i="88"/>
  <c r="AM166" i="88"/>
  <c r="AL166" i="88"/>
  <c r="AK166" i="88"/>
  <c r="AJ166" i="88"/>
  <c r="AI166" i="88"/>
  <c r="AH166" i="88"/>
  <c r="AG166" i="88"/>
  <c r="AF166" i="88"/>
  <c r="AE166" i="88"/>
  <c r="AD166" i="88"/>
  <c r="AC166" i="88"/>
  <c r="AB166" i="88"/>
  <c r="AA166" i="88"/>
  <c r="Z166" i="88"/>
  <c r="Y166" i="88"/>
  <c r="X166" i="88"/>
  <c r="W166" i="88"/>
  <c r="V166" i="88"/>
  <c r="U166" i="88"/>
  <c r="T166" i="88"/>
  <c r="S166" i="88"/>
  <c r="R166" i="88"/>
  <c r="Q166" i="88"/>
  <c r="P166" i="88"/>
  <c r="O166" i="88"/>
  <c r="N166" i="88"/>
  <c r="M166" i="88"/>
  <c r="L166" i="88"/>
  <c r="K166" i="88"/>
  <c r="J166" i="88"/>
  <c r="I166" i="88"/>
  <c r="H166" i="88"/>
  <c r="G166" i="88"/>
  <c r="F166" i="88"/>
  <c r="E166" i="88"/>
  <c r="D166" i="88"/>
  <c r="C166" i="88"/>
  <c r="CA165" i="88"/>
  <c r="BZ165" i="88"/>
  <c r="BY165" i="88"/>
  <c r="BX165" i="88"/>
  <c r="BW165" i="88"/>
  <c r="BV165" i="88"/>
  <c r="BU165" i="88"/>
  <c r="BT165" i="88"/>
  <c r="BS165" i="88"/>
  <c r="BR165" i="88"/>
  <c r="BQ165" i="88"/>
  <c r="BP165" i="88"/>
  <c r="BO165" i="88"/>
  <c r="BN165" i="88"/>
  <c r="BM165" i="88"/>
  <c r="BL165" i="88"/>
  <c r="BK165" i="88"/>
  <c r="BJ165" i="88"/>
  <c r="BI165" i="88"/>
  <c r="BH165" i="88"/>
  <c r="BG165" i="88"/>
  <c r="BF165" i="88"/>
  <c r="BE165" i="88"/>
  <c r="BD165" i="88"/>
  <c r="BC165" i="88"/>
  <c r="BB165" i="88"/>
  <c r="BA165" i="88"/>
  <c r="AZ165" i="88"/>
  <c r="AY165" i="88"/>
  <c r="AX165" i="88"/>
  <c r="AW165" i="88"/>
  <c r="AV165" i="88"/>
  <c r="AU165" i="88"/>
  <c r="AT165" i="88"/>
  <c r="AS165" i="88"/>
  <c r="AR165" i="88"/>
  <c r="AQ165" i="88"/>
  <c r="AP165" i="88"/>
  <c r="AO165" i="88"/>
  <c r="AN165" i="88"/>
  <c r="AM165" i="88"/>
  <c r="AL165" i="88"/>
  <c r="AK165" i="88"/>
  <c r="AJ165" i="88"/>
  <c r="AI165" i="88"/>
  <c r="AH165" i="88"/>
  <c r="AG165" i="88"/>
  <c r="AF165" i="88"/>
  <c r="AE165" i="88"/>
  <c r="AD165" i="88"/>
  <c r="AC165" i="88"/>
  <c r="AB165" i="88"/>
  <c r="AA165" i="88"/>
  <c r="Z165" i="88"/>
  <c r="Y165" i="88"/>
  <c r="X165" i="88"/>
  <c r="W165" i="88"/>
  <c r="V165" i="88"/>
  <c r="U165" i="88"/>
  <c r="T165" i="88"/>
  <c r="S165" i="88"/>
  <c r="R165" i="88"/>
  <c r="Q165" i="88"/>
  <c r="P165" i="88"/>
  <c r="O165" i="88"/>
  <c r="N165" i="88"/>
  <c r="M165" i="88"/>
  <c r="L165" i="88"/>
  <c r="K165" i="88"/>
  <c r="J165" i="88"/>
  <c r="I165" i="88"/>
  <c r="H165" i="88"/>
  <c r="G165" i="88"/>
  <c r="F165" i="88"/>
  <c r="E165" i="88"/>
  <c r="D165" i="88"/>
  <c r="C165" i="88"/>
  <c r="CA164" i="88"/>
  <c r="BZ164" i="88"/>
  <c r="BY164" i="88"/>
  <c r="BX164" i="88"/>
  <c r="BW164" i="88"/>
  <c r="BV164" i="88"/>
  <c r="BU164" i="88"/>
  <c r="BT164" i="88"/>
  <c r="BS164" i="88"/>
  <c r="BR164" i="88"/>
  <c r="BQ164" i="88"/>
  <c r="BP164" i="88"/>
  <c r="BO164" i="88"/>
  <c r="BN164" i="88"/>
  <c r="BM164" i="88"/>
  <c r="BL164" i="88"/>
  <c r="BK164" i="88"/>
  <c r="BJ164" i="88"/>
  <c r="BI164" i="88"/>
  <c r="BH164" i="88"/>
  <c r="BG164" i="88"/>
  <c r="BF164" i="88"/>
  <c r="BE164" i="88"/>
  <c r="BD164" i="88"/>
  <c r="BC164" i="88"/>
  <c r="BB164" i="88"/>
  <c r="BA164" i="88"/>
  <c r="AZ164" i="88"/>
  <c r="AY164" i="88"/>
  <c r="AX164" i="88"/>
  <c r="AW164" i="88"/>
  <c r="AV164" i="88"/>
  <c r="AU164" i="88"/>
  <c r="AT164" i="88"/>
  <c r="AS164" i="88"/>
  <c r="AR164" i="88"/>
  <c r="AQ164" i="88"/>
  <c r="AP164" i="88"/>
  <c r="AO164" i="88"/>
  <c r="AN164" i="88"/>
  <c r="AM164" i="88"/>
  <c r="AL164" i="88"/>
  <c r="AK164" i="88"/>
  <c r="AJ164" i="88"/>
  <c r="AI164" i="88"/>
  <c r="AH164" i="88"/>
  <c r="AG164" i="88"/>
  <c r="AF164" i="88"/>
  <c r="AE164" i="88"/>
  <c r="AD164" i="88"/>
  <c r="AC164" i="88"/>
  <c r="AB164" i="88"/>
  <c r="AA164" i="88"/>
  <c r="Z164" i="88"/>
  <c r="Y164" i="88"/>
  <c r="X164" i="88"/>
  <c r="W164" i="88"/>
  <c r="V164" i="88"/>
  <c r="U164" i="88"/>
  <c r="T164" i="88"/>
  <c r="S164" i="88"/>
  <c r="R164" i="88"/>
  <c r="Q164" i="88"/>
  <c r="P164" i="88"/>
  <c r="O164" i="88"/>
  <c r="N164" i="88"/>
  <c r="M164" i="88"/>
  <c r="L164" i="88"/>
  <c r="K164" i="88"/>
  <c r="J164" i="88"/>
  <c r="I164" i="88"/>
  <c r="H164" i="88"/>
  <c r="G164" i="88"/>
  <c r="F164" i="88"/>
  <c r="E164" i="88"/>
  <c r="D164" i="88"/>
  <c r="C164" i="88"/>
  <c r="CA163" i="88"/>
  <c r="BZ163" i="88"/>
  <c r="BY163" i="88"/>
  <c r="BX163" i="88"/>
  <c r="BW163" i="88"/>
  <c r="BV163" i="88"/>
  <c r="BU163" i="88"/>
  <c r="BT163" i="88"/>
  <c r="BS163" i="88"/>
  <c r="BR163" i="88"/>
  <c r="BQ163" i="88"/>
  <c r="BP163" i="88"/>
  <c r="BO163" i="88"/>
  <c r="BN163" i="88"/>
  <c r="BM163" i="88"/>
  <c r="BL163" i="88"/>
  <c r="BK163" i="88"/>
  <c r="BJ163" i="88"/>
  <c r="BI163" i="88"/>
  <c r="BH163" i="88"/>
  <c r="BG163" i="88"/>
  <c r="BF163" i="88"/>
  <c r="BE163" i="88"/>
  <c r="BD163" i="88"/>
  <c r="BC163" i="88"/>
  <c r="BB163" i="88"/>
  <c r="BA163" i="88"/>
  <c r="AZ163" i="88"/>
  <c r="AY163" i="88"/>
  <c r="AX163" i="88"/>
  <c r="AW163" i="88"/>
  <c r="AV163" i="88"/>
  <c r="AU163" i="88"/>
  <c r="AT163" i="88"/>
  <c r="AS163" i="88"/>
  <c r="AR163" i="88"/>
  <c r="AQ163" i="88"/>
  <c r="AP163" i="88"/>
  <c r="AO163" i="88"/>
  <c r="AN163" i="88"/>
  <c r="AM163" i="88"/>
  <c r="AL163" i="88"/>
  <c r="AK163" i="88"/>
  <c r="AJ163" i="88"/>
  <c r="AI163" i="88"/>
  <c r="AH163" i="88"/>
  <c r="AG163" i="88"/>
  <c r="AF163" i="88"/>
  <c r="AE163" i="88"/>
  <c r="AD163" i="88"/>
  <c r="AC163" i="88"/>
  <c r="AB163" i="88"/>
  <c r="AA163" i="88"/>
  <c r="Z163" i="88"/>
  <c r="Y163" i="88"/>
  <c r="X163" i="88"/>
  <c r="W163" i="88"/>
  <c r="V163" i="88"/>
  <c r="U163" i="88"/>
  <c r="T163" i="88"/>
  <c r="S163" i="88"/>
  <c r="R163" i="88"/>
  <c r="Q163" i="88"/>
  <c r="P163" i="88"/>
  <c r="O163" i="88"/>
  <c r="N163" i="88"/>
  <c r="M163" i="88"/>
  <c r="L163" i="88"/>
  <c r="K163" i="88"/>
  <c r="J163" i="88"/>
  <c r="I163" i="88"/>
  <c r="H163" i="88"/>
  <c r="G163" i="88"/>
  <c r="F163" i="88"/>
  <c r="E163" i="88"/>
  <c r="D163" i="88"/>
  <c r="C163" i="88"/>
  <c r="CA162" i="88"/>
  <c r="BZ162" i="88"/>
  <c r="BY162" i="88"/>
  <c r="BX162" i="88"/>
  <c r="BW162" i="88"/>
  <c r="BV162" i="88"/>
  <c r="BU162" i="88"/>
  <c r="BT162" i="88"/>
  <c r="BS162" i="88"/>
  <c r="BR162" i="88"/>
  <c r="BQ162" i="88"/>
  <c r="BP162" i="88"/>
  <c r="BO162" i="88"/>
  <c r="BN162" i="88"/>
  <c r="BM162" i="88"/>
  <c r="BL162" i="88"/>
  <c r="BK162" i="88"/>
  <c r="BJ162" i="88"/>
  <c r="BI162" i="88"/>
  <c r="BH162" i="88"/>
  <c r="BG162" i="88"/>
  <c r="BF162" i="88"/>
  <c r="BE162" i="88"/>
  <c r="BD162" i="88"/>
  <c r="BC162" i="88"/>
  <c r="BB162" i="88"/>
  <c r="BA162" i="88"/>
  <c r="AZ162" i="88"/>
  <c r="AY162" i="88"/>
  <c r="AX162" i="88"/>
  <c r="AW162" i="88"/>
  <c r="AV162" i="88"/>
  <c r="AU162" i="88"/>
  <c r="AT162" i="88"/>
  <c r="AS162" i="88"/>
  <c r="AR162" i="88"/>
  <c r="AQ162" i="88"/>
  <c r="AP162" i="88"/>
  <c r="AO162" i="88"/>
  <c r="AN162" i="88"/>
  <c r="AM162" i="88"/>
  <c r="AL162" i="88"/>
  <c r="AK162" i="88"/>
  <c r="AJ162" i="88"/>
  <c r="AI162" i="88"/>
  <c r="AH162" i="88"/>
  <c r="AG162" i="88"/>
  <c r="AF162" i="88"/>
  <c r="AE162" i="88"/>
  <c r="AD162" i="88"/>
  <c r="AC162" i="88"/>
  <c r="AB162" i="88"/>
  <c r="AA162" i="88"/>
  <c r="Z162" i="88"/>
  <c r="Y162" i="88"/>
  <c r="X162" i="88"/>
  <c r="W162" i="88"/>
  <c r="V162" i="88"/>
  <c r="U162" i="88"/>
  <c r="T162" i="88"/>
  <c r="S162" i="88"/>
  <c r="R162" i="88"/>
  <c r="Q162" i="88"/>
  <c r="P162" i="88"/>
  <c r="O162" i="88"/>
  <c r="N162" i="88"/>
  <c r="M162" i="88"/>
  <c r="L162" i="88"/>
  <c r="K162" i="88"/>
  <c r="J162" i="88"/>
  <c r="I162" i="88"/>
  <c r="H162" i="88"/>
  <c r="G162" i="88"/>
  <c r="F162" i="88"/>
  <c r="E162" i="88"/>
  <c r="D162" i="88"/>
  <c r="C162" i="88"/>
  <c r="CA161" i="88"/>
  <c r="BZ161" i="88"/>
  <c r="BY161" i="88"/>
  <c r="BX161" i="88"/>
  <c r="BW161" i="88"/>
  <c r="BV161" i="88"/>
  <c r="BU161" i="88"/>
  <c r="BT161" i="88"/>
  <c r="BS161" i="88"/>
  <c r="BR161" i="88"/>
  <c r="BQ161" i="88"/>
  <c r="BP161" i="88"/>
  <c r="BO161" i="88"/>
  <c r="BN161" i="88"/>
  <c r="BM161" i="88"/>
  <c r="BL161" i="88"/>
  <c r="BK161" i="88"/>
  <c r="BJ161" i="88"/>
  <c r="BI161" i="88"/>
  <c r="BH161" i="88"/>
  <c r="BG161" i="88"/>
  <c r="BF161" i="88"/>
  <c r="BE161" i="88"/>
  <c r="BD161" i="88"/>
  <c r="BC161" i="88"/>
  <c r="BB161" i="88"/>
  <c r="BA161" i="88"/>
  <c r="AZ161" i="88"/>
  <c r="AY161" i="88"/>
  <c r="AX161" i="88"/>
  <c r="AW161" i="88"/>
  <c r="AV161" i="88"/>
  <c r="AU161" i="88"/>
  <c r="AT161" i="88"/>
  <c r="AS161" i="88"/>
  <c r="AR161" i="88"/>
  <c r="AQ161" i="88"/>
  <c r="AP161" i="88"/>
  <c r="AO161" i="88"/>
  <c r="AN161" i="88"/>
  <c r="AM161" i="88"/>
  <c r="AL161" i="88"/>
  <c r="AK161" i="88"/>
  <c r="AJ161" i="88"/>
  <c r="AI161" i="88"/>
  <c r="AH161" i="88"/>
  <c r="AG161" i="88"/>
  <c r="AF161" i="88"/>
  <c r="AE161" i="88"/>
  <c r="AD161" i="88"/>
  <c r="AC161" i="88"/>
  <c r="AB161" i="88"/>
  <c r="AA161" i="88"/>
  <c r="Z161" i="88"/>
  <c r="Y161" i="88"/>
  <c r="X161" i="88"/>
  <c r="W161" i="88"/>
  <c r="V161" i="88"/>
  <c r="U161" i="88"/>
  <c r="T161" i="88"/>
  <c r="S161" i="88"/>
  <c r="R161" i="88"/>
  <c r="Q161" i="88"/>
  <c r="P161" i="88"/>
  <c r="O161" i="88"/>
  <c r="N161" i="88"/>
  <c r="M161" i="88"/>
  <c r="L161" i="88"/>
  <c r="K161" i="88"/>
  <c r="J161" i="88"/>
  <c r="I161" i="88"/>
  <c r="H161" i="88"/>
  <c r="G161" i="88"/>
  <c r="F161" i="88"/>
  <c r="E161" i="88"/>
  <c r="D161" i="88"/>
  <c r="C161" i="88"/>
  <c r="CA160" i="88"/>
  <c r="BZ160" i="88"/>
  <c r="BY160" i="88"/>
  <c r="BX160" i="88"/>
  <c r="BW160" i="88"/>
  <c r="BV160" i="88"/>
  <c r="BU160" i="88"/>
  <c r="BT160" i="88"/>
  <c r="BS160" i="88"/>
  <c r="BR160" i="88"/>
  <c r="BQ160" i="88"/>
  <c r="BP160" i="88"/>
  <c r="BO160" i="88"/>
  <c r="BN160" i="88"/>
  <c r="BM160" i="88"/>
  <c r="BL160" i="88"/>
  <c r="BK160" i="88"/>
  <c r="BJ160" i="88"/>
  <c r="BI160" i="88"/>
  <c r="BH160" i="88"/>
  <c r="BG160" i="88"/>
  <c r="BF160" i="88"/>
  <c r="BE160" i="88"/>
  <c r="BD160" i="88"/>
  <c r="BC160" i="88"/>
  <c r="BB160" i="88"/>
  <c r="BA160" i="88"/>
  <c r="AZ160" i="88"/>
  <c r="AY160" i="88"/>
  <c r="AX160" i="88"/>
  <c r="AW160" i="88"/>
  <c r="AV160" i="88"/>
  <c r="AU160" i="88"/>
  <c r="AT160" i="88"/>
  <c r="AS160" i="88"/>
  <c r="AR160" i="88"/>
  <c r="AQ160" i="88"/>
  <c r="AP160" i="88"/>
  <c r="AO160" i="88"/>
  <c r="AN160" i="88"/>
  <c r="AM160" i="88"/>
  <c r="AL160" i="88"/>
  <c r="AK160" i="88"/>
  <c r="AJ160" i="88"/>
  <c r="AI160" i="88"/>
  <c r="AH160" i="88"/>
  <c r="AG160" i="88"/>
  <c r="AF160" i="88"/>
  <c r="AE160" i="88"/>
  <c r="AD160" i="88"/>
  <c r="AC160" i="88"/>
  <c r="AB160" i="88"/>
  <c r="AA160" i="88"/>
  <c r="Z160" i="88"/>
  <c r="Y160" i="88"/>
  <c r="X160" i="88"/>
  <c r="W160" i="88"/>
  <c r="V160" i="88"/>
  <c r="U160" i="88"/>
  <c r="T160" i="88"/>
  <c r="S160" i="88"/>
  <c r="R160" i="88"/>
  <c r="Q160" i="88"/>
  <c r="P160" i="88"/>
  <c r="O160" i="88"/>
  <c r="N160" i="88"/>
  <c r="M160" i="88"/>
  <c r="L160" i="88"/>
  <c r="K160" i="88"/>
  <c r="J160" i="88"/>
  <c r="I160" i="88"/>
  <c r="H160" i="88"/>
  <c r="G160" i="88"/>
  <c r="F160" i="88"/>
  <c r="E160" i="88"/>
  <c r="D160" i="88"/>
  <c r="C160" i="88"/>
  <c r="CA159" i="88"/>
  <c r="BZ159" i="88"/>
  <c r="BY159" i="88"/>
  <c r="BX159" i="88"/>
  <c r="BW159" i="88"/>
  <c r="BV159" i="88"/>
  <c r="BU159" i="88"/>
  <c r="BT159" i="88"/>
  <c r="BS159" i="88"/>
  <c r="BR159" i="88"/>
  <c r="BQ159" i="88"/>
  <c r="BP159" i="88"/>
  <c r="BO159" i="88"/>
  <c r="BN159" i="88"/>
  <c r="BM159" i="88"/>
  <c r="BL159" i="88"/>
  <c r="BK159" i="88"/>
  <c r="BJ159" i="88"/>
  <c r="BI159" i="88"/>
  <c r="BH159" i="88"/>
  <c r="BG159" i="88"/>
  <c r="BF159" i="88"/>
  <c r="BE159" i="88"/>
  <c r="BD159" i="88"/>
  <c r="BC159" i="88"/>
  <c r="BB159" i="88"/>
  <c r="BA159" i="88"/>
  <c r="AZ159" i="88"/>
  <c r="AY159" i="88"/>
  <c r="AX159" i="88"/>
  <c r="AW159" i="88"/>
  <c r="AV159" i="88"/>
  <c r="AU159" i="88"/>
  <c r="AT159" i="88"/>
  <c r="AS159" i="88"/>
  <c r="AR159" i="88"/>
  <c r="AQ159" i="88"/>
  <c r="AP159" i="88"/>
  <c r="AO159" i="88"/>
  <c r="AN159" i="88"/>
  <c r="AM159" i="88"/>
  <c r="AL159" i="88"/>
  <c r="AK159" i="88"/>
  <c r="AJ159" i="88"/>
  <c r="AI159" i="88"/>
  <c r="AH159" i="88"/>
  <c r="AG159" i="88"/>
  <c r="AF159" i="88"/>
  <c r="AE159" i="88"/>
  <c r="AD159" i="88"/>
  <c r="AC159" i="88"/>
  <c r="AB159" i="88"/>
  <c r="AA159" i="88"/>
  <c r="Z159" i="88"/>
  <c r="Y159" i="88"/>
  <c r="X159" i="88"/>
  <c r="W159" i="88"/>
  <c r="V159" i="88"/>
  <c r="U159" i="88"/>
  <c r="T159" i="88"/>
  <c r="S159" i="88"/>
  <c r="R159" i="88"/>
  <c r="Q159" i="88"/>
  <c r="P159" i="88"/>
  <c r="O159" i="88"/>
  <c r="N159" i="88"/>
  <c r="M159" i="88"/>
  <c r="L159" i="88"/>
  <c r="K159" i="88"/>
  <c r="J159" i="88"/>
  <c r="I159" i="88"/>
  <c r="H159" i="88"/>
  <c r="G159" i="88"/>
  <c r="F159" i="88"/>
  <c r="E159" i="88"/>
  <c r="D159" i="88"/>
  <c r="C159" i="88"/>
  <c r="CA157" i="88"/>
  <c r="BZ157" i="88"/>
  <c r="BY157" i="88"/>
  <c r="BX157" i="88"/>
  <c r="BW157" i="88"/>
  <c r="BV157" i="88"/>
  <c r="BU157" i="88"/>
  <c r="BT157" i="88"/>
  <c r="BS157" i="88"/>
  <c r="BR157" i="88"/>
  <c r="BQ157" i="88"/>
  <c r="BP157" i="88"/>
  <c r="BO157" i="88"/>
  <c r="BN157" i="88"/>
  <c r="BM157" i="88"/>
  <c r="BL157" i="88"/>
  <c r="BK157" i="88"/>
  <c r="BJ157" i="88"/>
  <c r="BI157" i="88"/>
  <c r="BH157" i="88"/>
  <c r="BG157" i="88"/>
  <c r="BF157" i="88"/>
  <c r="BE157" i="88"/>
  <c r="BD157" i="88"/>
  <c r="BC157" i="88"/>
  <c r="BB157" i="88"/>
  <c r="BA157" i="88"/>
  <c r="AZ157" i="88"/>
  <c r="AY157" i="88"/>
  <c r="AX157" i="88"/>
  <c r="AW157" i="88"/>
  <c r="AV157" i="88"/>
  <c r="AU157" i="88"/>
  <c r="AT157" i="88"/>
  <c r="AS157" i="88"/>
  <c r="AR157" i="88"/>
  <c r="AQ157" i="88"/>
  <c r="AP157" i="88"/>
  <c r="AO157" i="88"/>
  <c r="AN157" i="88"/>
  <c r="AM157" i="88"/>
  <c r="AL157" i="88"/>
  <c r="AK157" i="88"/>
  <c r="AJ157" i="88"/>
  <c r="AI157" i="88"/>
  <c r="AH157" i="88"/>
  <c r="AG157" i="88"/>
  <c r="AF157" i="88"/>
  <c r="AE157" i="88"/>
  <c r="AD157" i="88"/>
  <c r="AC157" i="88"/>
  <c r="AB157" i="88"/>
  <c r="AA157" i="88"/>
  <c r="Z157" i="88"/>
  <c r="Y157" i="88"/>
  <c r="X157" i="88"/>
  <c r="W157" i="88"/>
  <c r="V157" i="88"/>
  <c r="U157" i="88"/>
  <c r="T157" i="88"/>
  <c r="S157" i="88"/>
  <c r="R157" i="88"/>
  <c r="Q157" i="88"/>
  <c r="P157" i="88"/>
  <c r="O157" i="88"/>
  <c r="N157" i="88"/>
  <c r="M157" i="88"/>
  <c r="L157" i="88"/>
  <c r="K157" i="88"/>
  <c r="J157" i="88"/>
  <c r="I157" i="88"/>
  <c r="H157" i="88"/>
  <c r="G157" i="88"/>
  <c r="F157" i="88"/>
  <c r="E157" i="88"/>
  <c r="D157" i="88"/>
  <c r="C157" i="88"/>
  <c r="CA156" i="88"/>
  <c r="BZ156" i="88"/>
  <c r="BY156" i="88"/>
  <c r="BX156" i="88"/>
  <c r="BW156" i="88"/>
  <c r="BV156" i="88"/>
  <c r="BU156" i="88"/>
  <c r="BT156" i="88"/>
  <c r="BS156" i="88"/>
  <c r="BR156" i="88"/>
  <c r="BQ156" i="88"/>
  <c r="BP156" i="88"/>
  <c r="BO156" i="88"/>
  <c r="BN156" i="88"/>
  <c r="BM156" i="88"/>
  <c r="BL156" i="88"/>
  <c r="BK156" i="88"/>
  <c r="BJ156" i="88"/>
  <c r="BI156" i="88"/>
  <c r="BH156" i="88"/>
  <c r="BG156" i="88"/>
  <c r="BF156" i="88"/>
  <c r="BE156" i="88"/>
  <c r="BD156" i="88"/>
  <c r="BC156" i="88"/>
  <c r="BB156" i="88"/>
  <c r="BA156" i="88"/>
  <c r="AZ156" i="88"/>
  <c r="AY156" i="88"/>
  <c r="AX156" i="88"/>
  <c r="AW156" i="88"/>
  <c r="AV156" i="88"/>
  <c r="AU156" i="88"/>
  <c r="AT156" i="88"/>
  <c r="AS156" i="88"/>
  <c r="AR156" i="88"/>
  <c r="AQ156" i="88"/>
  <c r="AP156" i="88"/>
  <c r="AO156" i="88"/>
  <c r="AN156" i="88"/>
  <c r="AM156" i="88"/>
  <c r="AL156" i="88"/>
  <c r="AK156" i="88"/>
  <c r="AJ156" i="88"/>
  <c r="AI156" i="88"/>
  <c r="AH156" i="88"/>
  <c r="AG156" i="88"/>
  <c r="AF156" i="88"/>
  <c r="AE156" i="88"/>
  <c r="AD156" i="88"/>
  <c r="AC156" i="88"/>
  <c r="AB156" i="88"/>
  <c r="AA156" i="88"/>
  <c r="Z156" i="88"/>
  <c r="Y156" i="88"/>
  <c r="X156" i="88"/>
  <c r="W156" i="88"/>
  <c r="V156" i="88"/>
  <c r="U156" i="88"/>
  <c r="T156" i="88"/>
  <c r="S156" i="88"/>
  <c r="R156" i="88"/>
  <c r="Q156" i="88"/>
  <c r="P156" i="88"/>
  <c r="O156" i="88"/>
  <c r="N156" i="88"/>
  <c r="M156" i="88"/>
  <c r="L156" i="88"/>
  <c r="K156" i="88"/>
  <c r="J156" i="88"/>
  <c r="I156" i="88"/>
  <c r="H156" i="88"/>
  <c r="G156" i="88"/>
  <c r="F156" i="88"/>
  <c r="E156" i="88"/>
  <c r="D156" i="88"/>
  <c r="C156" i="88"/>
  <c r="CA155" i="88"/>
  <c r="BZ155" i="88"/>
  <c r="BY155" i="88"/>
  <c r="BX155" i="88"/>
  <c r="BW155" i="88"/>
  <c r="BV155" i="88"/>
  <c r="BU155" i="88"/>
  <c r="BT155" i="88"/>
  <c r="BS155" i="88"/>
  <c r="BR155" i="88"/>
  <c r="BQ155" i="88"/>
  <c r="BP155" i="88"/>
  <c r="BO155" i="88"/>
  <c r="BN155" i="88"/>
  <c r="BM155" i="88"/>
  <c r="BL155" i="88"/>
  <c r="BK155" i="88"/>
  <c r="BJ155" i="88"/>
  <c r="BI155" i="88"/>
  <c r="BH155" i="88"/>
  <c r="BG155" i="88"/>
  <c r="BF155" i="88"/>
  <c r="BE155" i="88"/>
  <c r="BD155" i="88"/>
  <c r="BC155" i="88"/>
  <c r="BB155" i="88"/>
  <c r="BA155" i="88"/>
  <c r="AZ155" i="88"/>
  <c r="AY155" i="88"/>
  <c r="AX155" i="88"/>
  <c r="AW155" i="88"/>
  <c r="AV155" i="88"/>
  <c r="AU155" i="88"/>
  <c r="AT155" i="88"/>
  <c r="AS155" i="88"/>
  <c r="AR155" i="88"/>
  <c r="AQ155" i="88"/>
  <c r="AP155" i="88"/>
  <c r="AO155" i="88"/>
  <c r="AN155" i="88"/>
  <c r="AM155" i="88"/>
  <c r="AL155" i="88"/>
  <c r="AK155" i="88"/>
  <c r="AJ155" i="88"/>
  <c r="AI155" i="88"/>
  <c r="AH155" i="88"/>
  <c r="AG155" i="88"/>
  <c r="AF155" i="88"/>
  <c r="AE155" i="88"/>
  <c r="AD155" i="88"/>
  <c r="AC155" i="88"/>
  <c r="AB155" i="88"/>
  <c r="AA155" i="88"/>
  <c r="Z155" i="88"/>
  <c r="Y155" i="88"/>
  <c r="X155" i="88"/>
  <c r="W155" i="88"/>
  <c r="V155" i="88"/>
  <c r="U155" i="88"/>
  <c r="T155" i="88"/>
  <c r="S155" i="88"/>
  <c r="R155" i="88"/>
  <c r="Q155" i="88"/>
  <c r="P155" i="88"/>
  <c r="O155" i="88"/>
  <c r="N155" i="88"/>
  <c r="M155" i="88"/>
  <c r="L155" i="88"/>
  <c r="K155" i="88"/>
  <c r="J155" i="88"/>
  <c r="I155" i="88"/>
  <c r="H155" i="88"/>
  <c r="G155" i="88"/>
  <c r="F155" i="88"/>
  <c r="E155" i="88"/>
  <c r="D155" i="88"/>
  <c r="C155" i="88"/>
  <c r="CA154" i="88"/>
  <c r="BZ154" i="88"/>
  <c r="BY154" i="88"/>
  <c r="BX154" i="88"/>
  <c r="BW154" i="88"/>
  <c r="BV154" i="88"/>
  <c r="BU154" i="88"/>
  <c r="BT154" i="88"/>
  <c r="BS154" i="88"/>
  <c r="BR154" i="88"/>
  <c r="BQ154" i="88"/>
  <c r="BP154" i="88"/>
  <c r="BO154" i="88"/>
  <c r="BN154" i="88"/>
  <c r="BM154" i="88"/>
  <c r="BL154" i="88"/>
  <c r="BK154" i="88"/>
  <c r="BJ154" i="88"/>
  <c r="BI154" i="88"/>
  <c r="BH154" i="88"/>
  <c r="BG154" i="88"/>
  <c r="BF154" i="88"/>
  <c r="BE154" i="88"/>
  <c r="BD154" i="88"/>
  <c r="BC154" i="88"/>
  <c r="BB154" i="88"/>
  <c r="BA154" i="88"/>
  <c r="AZ154" i="88"/>
  <c r="AY154" i="88"/>
  <c r="AX154" i="88"/>
  <c r="AW154" i="88"/>
  <c r="AV154" i="88"/>
  <c r="AU154" i="88"/>
  <c r="AT154" i="88"/>
  <c r="AS154" i="88"/>
  <c r="AR154" i="88"/>
  <c r="AQ154" i="88"/>
  <c r="AP154" i="88"/>
  <c r="AO154" i="88"/>
  <c r="AN154" i="88"/>
  <c r="AM154" i="88"/>
  <c r="AL154" i="88"/>
  <c r="AK154" i="88"/>
  <c r="AJ154" i="88"/>
  <c r="AI154" i="88"/>
  <c r="AH154" i="88"/>
  <c r="AG154" i="88"/>
  <c r="AF154" i="88"/>
  <c r="AE154" i="88"/>
  <c r="AD154" i="88"/>
  <c r="AC154" i="88"/>
  <c r="AB154" i="88"/>
  <c r="AA154" i="88"/>
  <c r="Z154" i="88"/>
  <c r="Y154" i="88"/>
  <c r="X154" i="88"/>
  <c r="W154" i="88"/>
  <c r="V154" i="88"/>
  <c r="U154" i="88"/>
  <c r="T154" i="88"/>
  <c r="S154" i="88"/>
  <c r="R154" i="88"/>
  <c r="Q154" i="88"/>
  <c r="P154" i="88"/>
  <c r="O154" i="88"/>
  <c r="N154" i="88"/>
  <c r="M154" i="88"/>
  <c r="L154" i="88"/>
  <c r="K154" i="88"/>
  <c r="J154" i="88"/>
  <c r="I154" i="88"/>
  <c r="H154" i="88"/>
  <c r="G154" i="88"/>
  <c r="F154" i="88"/>
  <c r="E154" i="88"/>
  <c r="D154" i="88"/>
  <c r="C154" i="88"/>
  <c r="CA153" i="88"/>
  <c r="BZ153" i="88"/>
  <c r="BY153" i="88"/>
  <c r="BX153" i="88"/>
  <c r="BW153" i="88"/>
  <c r="BV153" i="88"/>
  <c r="BU153" i="88"/>
  <c r="BT153" i="88"/>
  <c r="BS153" i="88"/>
  <c r="BR153" i="88"/>
  <c r="BQ153" i="88"/>
  <c r="BP153" i="88"/>
  <c r="BO153" i="88"/>
  <c r="BN153" i="88"/>
  <c r="BM153" i="88"/>
  <c r="BL153" i="88"/>
  <c r="BK153" i="88"/>
  <c r="BJ153" i="88"/>
  <c r="BI153" i="88"/>
  <c r="BH153" i="88"/>
  <c r="BG153" i="88"/>
  <c r="BF153" i="88"/>
  <c r="BE153" i="88"/>
  <c r="BD153" i="88"/>
  <c r="BC153" i="88"/>
  <c r="BB153" i="88"/>
  <c r="BA153" i="88"/>
  <c r="AZ153" i="88"/>
  <c r="AY153" i="88"/>
  <c r="AX153" i="88"/>
  <c r="AW153" i="88"/>
  <c r="AV153" i="88"/>
  <c r="AU153" i="88"/>
  <c r="AT153" i="88"/>
  <c r="AS153" i="88"/>
  <c r="AR153" i="88"/>
  <c r="AQ153" i="88"/>
  <c r="AP153" i="88"/>
  <c r="AO153" i="88"/>
  <c r="AN153" i="88"/>
  <c r="AM153" i="88"/>
  <c r="AL153" i="88"/>
  <c r="AK153" i="88"/>
  <c r="AJ153" i="88"/>
  <c r="AI153" i="88"/>
  <c r="AH153" i="88"/>
  <c r="AG153" i="88"/>
  <c r="AF153" i="88"/>
  <c r="AE153" i="88"/>
  <c r="AD153" i="88"/>
  <c r="AC153" i="88"/>
  <c r="AB153" i="88"/>
  <c r="AA153" i="88"/>
  <c r="Z153" i="88"/>
  <c r="Y153" i="88"/>
  <c r="X153" i="88"/>
  <c r="W153" i="88"/>
  <c r="V153" i="88"/>
  <c r="U153" i="88"/>
  <c r="T153" i="88"/>
  <c r="S153" i="88"/>
  <c r="R153" i="88"/>
  <c r="Q153" i="88"/>
  <c r="P153" i="88"/>
  <c r="O153" i="88"/>
  <c r="N153" i="88"/>
  <c r="M153" i="88"/>
  <c r="L153" i="88"/>
  <c r="K153" i="88"/>
  <c r="J153" i="88"/>
  <c r="I153" i="88"/>
  <c r="H153" i="88"/>
  <c r="G153" i="88"/>
  <c r="F153" i="88"/>
  <c r="E153" i="88"/>
  <c r="D153" i="88"/>
  <c r="C153" i="88"/>
  <c r="CA152" i="88"/>
  <c r="BZ152" i="88"/>
  <c r="BY152" i="88"/>
  <c r="BX152" i="88"/>
  <c r="BW152" i="88"/>
  <c r="BV152" i="88"/>
  <c r="BU152" i="88"/>
  <c r="BT152" i="88"/>
  <c r="BS152" i="88"/>
  <c r="BR152" i="88"/>
  <c r="BQ152" i="88"/>
  <c r="BP152" i="88"/>
  <c r="BO152" i="88"/>
  <c r="BN152" i="88"/>
  <c r="BM152" i="88"/>
  <c r="BL152" i="88"/>
  <c r="BK152" i="88"/>
  <c r="BJ152" i="88"/>
  <c r="BI152" i="88"/>
  <c r="BH152" i="88"/>
  <c r="BG152" i="88"/>
  <c r="BF152" i="88"/>
  <c r="BE152" i="88"/>
  <c r="BD152" i="88"/>
  <c r="BC152" i="88"/>
  <c r="BB152" i="88"/>
  <c r="BA152" i="88"/>
  <c r="AZ152" i="88"/>
  <c r="AY152" i="88"/>
  <c r="AX152" i="88"/>
  <c r="AW152" i="88"/>
  <c r="AV152" i="88"/>
  <c r="AU152" i="88"/>
  <c r="AT152" i="88"/>
  <c r="AS152" i="88"/>
  <c r="AR152" i="88"/>
  <c r="AQ152" i="88"/>
  <c r="AP152" i="88"/>
  <c r="AO152" i="88"/>
  <c r="AN152" i="88"/>
  <c r="AM152" i="88"/>
  <c r="AL152" i="88"/>
  <c r="AK152" i="88"/>
  <c r="AJ152" i="88"/>
  <c r="AI152" i="88"/>
  <c r="AH152" i="88"/>
  <c r="AG152" i="88"/>
  <c r="AF152" i="88"/>
  <c r="AE152" i="88"/>
  <c r="AD152" i="88"/>
  <c r="AC152" i="88"/>
  <c r="AB152" i="88"/>
  <c r="AA152" i="88"/>
  <c r="Z152" i="88"/>
  <c r="Y152" i="88"/>
  <c r="X152" i="88"/>
  <c r="W152" i="88"/>
  <c r="V152" i="88"/>
  <c r="U152" i="88"/>
  <c r="T152" i="88"/>
  <c r="S152" i="88"/>
  <c r="R152" i="88"/>
  <c r="Q152" i="88"/>
  <c r="P152" i="88"/>
  <c r="O152" i="88"/>
  <c r="N152" i="88"/>
  <c r="M152" i="88"/>
  <c r="L152" i="88"/>
  <c r="K152" i="88"/>
  <c r="J152" i="88"/>
  <c r="I152" i="88"/>
  <c r="H152" i="88"/>
  <c r="G152" i="88"/>
  <c r="F152" i="88"/>
  <c r="E152" i="88"/>
  <c r="D152" i="88"/>
  <c r="C152" i="88"/>
  <c r="CA151" i="88"/>
  <c r="BZ151" i="88"/>
  <c r="BY151" i="88"/>
  <c r="BX151" i="88"/>
  <c r="BW151" i="88"/>
  <c r="BV151" i="88"/>
  <c r="BU151" i="88"/>
  <c r="BT151" i="88"/>
  <c r="BS151" i="88"/>
  <c r="BR151" i="88"/>
  <c r="BQ151" i="88"/>
  <c r="BP151" i="88"/>
  <c r="BO151" i="88"/>
  <c r="BN151" i="88"/>
  <c r="BM151" i="88"/>
  <c r="BL151" i="88"/>
  <c r="BK151" i="88"/>
  <c r="BJ151" i="88"/>
  <c r="BI151" i="88"/>
  <c r="BH151" i="88"/>
  <c r="BG151" i="88"/>
  <c r="BF151" i="88"/>
  <c r="BE151" i="88"/>
  <c r="BD151" i="88"/>
  <c r="BC151" i="88"/>
  <c r="BB151" i="88"/>
  <c r="BA151" i="88"/>
  <c r="AZ151" i="88"/>
  <c r="AY151" i="88"/>
  <c r="AX151" i="88"/>
  <c r="AW151" i="88"/>
  <c r="AV151" i="88"/>
  <c r="AU151" i="88"/>
  <c r="AT151" i="88"/>
  <c r="AS151" i="88"/>
  <c r="AR151" i="88"/>
  <c r="AQ151" i="88"/>
  <c r="AP151" i="88"/>
  <c r="AO151" i="88"/>
  <c r="AN151" i="88"/>
  <c r="AM151" i="88"/>
  <c r="AL151" i="88"/>
  <c r="AK151" i="88"/>
  <c r="AJ151" i="88"/>
  <c r="AI151" i="88"/>
  <c r="AH151" i="88"/>
  <c r="AG151" i="88"/>
  <c r="AF151" i="88"/>
  <c r="AE151" i="88"/>
  <c r="AD151" i="88"/>
  <c r="AC151" i="88"/>
  <c r="AB151" i="88"/>
  <c r="AA151" i="88"/>
  <c r="Z151" i="88"/>
  <c r="Y151" i="88"/>
  <c r="X151" i="88"/>
  <c r="W151" i="88"/>
  <c r="V151" i="88"/>
  <c r="U151" i="88"/>
  <c r="T151" i="88"/>
  <c r="S151" i="88"/>
  <c r="R151" i="88"/>
  <c r="Q151" i="88"/>
  <c r="P151" i="88"/>
  <c r="O151" i="88"/>
  <c r="N151" i="88"/>
  <c r="M151" i="88"/>
  <c r="L151" i="88"/>
  <c r="K151" i="88"/>
  <c r="J151" i="88"/>
  <c r="I151" i="88"/>
  <c r="H151" i="88"/>
  <c r="G151" i="88"/>
  <c r="F151" i="88"/>
  <c r="E151" i="88"/>
  <c r="D151" i="88"/>
  <c r="C151" i="88"/>
  <c r="CA150" i="88"/>
  <c r="BZ150" i="88"/>
  <c r="BY150" i="88"/>
  <c r="BX150" i="88"/>
  <c r="BW150" i="88"/>
  <c r="BV150" i="88"/>
  <c r="BU150" i="88"/>
  <c r="BT150" i="88"/>
  <c r="BS150" i="88"/>
  <c r="BR150" i="88"/>
  <c r="BQ150" i="88"/>
  <c r="BP150" i="88"/>
  <c r="BO150" i="88"/>
  <c r="BN150" i="88"/>
  <c r="BM150" i="88"/>
  <c r="BL150" i="88"/>
  <c r="BK150" i="88"/>
  <c r="BJ150" i="88"/>
  <c r="BI150" i="88"/>
  <c r="BH150" i="88"/>
  <c r="BG150" i="88"/>
  <c r="BF150" i="88"/>
  <c r="BE150" i="88"/>
  <c r="BD150" i="88"/>
  <c r="BC150" i="88"/>
  <c r="BB150" i="88"/>
  <c r="BA150" i="88"/>
  <c r="AZ150" i="88"/>
  <c r="AY150" i="88"/>
  <c r="AX150" i="88"/>
  <c r="AW150" i="88"/>
  <c r="AV150" i="88"/>
  <c r="AU150" i="88"/>
  <c r="AT150" i="88"/>
  <c r="AS150" i="88"/>
  <c r="AR150" i="88"/>
  <c r="AQ150" i="88"/>
  <c r="AP150" i="88"/>
  <c r="AO150" i="88"/>
  <c r="AN150" i="88"/>
  <c r="AM150" i="88"/>
  <c r="AL150" i="88"/>
  <c r="AK150" i="88"/>
  <c r="AJ150" i="88"/>
  <c r="AI150" i="88"/>
  <c r="AH150" i="88"/>
  <c r="AG150" i="88"/>
  <c r="AF150" i="88"/>
  <c r="AE150" i="88"/>
  <c r="AD150" i="88"/>
  <c r="AC150" i="88"/>
  <c r="AB150" i="88"/>
  <c r="AA150" i="88"/>
  <c r="Z150" i="88"/>
  <c r="Y150" i="88"/>
  <c r="X150" i="88"/>
  <c r="W150" i="88"/>
  <c r="V150" i="88"/>
  <c r="U150" i="88"/>
  <c r="T150" i="88"/>
  <c r="S150" i="88"/>
  <c r="R150" i="88"/>
  <c r="Q150" i="88"/>
  <c r="P150" i="88"/>
  <c r="O150" i="88"/>
  <c r="N150" i="88"/>
  <c r="M150" i="88"/>
  <c r="L150" i="88"/>
  <c r="K150" i="88"/>
  <c r="J150" i="88"/>
  <c r="I150" i="88"/>
  <c r="H150" i="88"/>
  <c r="G150" i="88"/>
  <c r="F150" i="88"/>
  <c r="E150" i="88"/>
  <c r="D150" i="88"/>
  <c r="C150" i="88"/>
  <c r="CA149" i="88"/>
  <c r="BZ149" i="88"/>
  <c r="BY149" i="88"/>
  <c r="BX149" i="88"/>
  <c r="BW149" i="88"/>
  <c r="BV149" i="88"/>
  <c r="BU149" i="88"/>
  <c r="BT149" i="88"/>
  <c r="BS149" i="88"/>
  <c r="BR149" i="88"/>
  <c r="BQ149" i="88"/>
  <c r="BP149" i="88"/>
  <c r="BO149" i="88"/>
  <c r="BN149" i="88"/>
  <c r="BM149" i="88"/>
  <c r="BL149" i="88"/>
  <c r="BK149" i="88"/>
  <c r="BJ149" i="88"/>
  <c r="BI149" i="88"/>
  <c r="BH149" i="88"/>
  <c r="BG149" i="88"/>
  <c r="BF149" i="88"/>
  <c r="BE149" i="88"/>
  <c r="BD149" i="88"/>
  <c r="BC149" i="88"/>
  <c r="BB149" i="88"/>
  <c r="BA149" i="88"/>
  <c r="AZ149" i="88"/>
  <c r="AY149" i="88"/>
  <c r="AX149" i="88"/>
  <c r="AW149" i="88"/>
  <c r="AV149" i="88"/>
  <c r="AU149" i="88"/>
  <c r="AT149" i="88"/>
  <c r="AS149" i="88"/>
  <c r="AR149" i="88"/>
  <c r="AQ149" i="88"/>
  <c r="AP149" i="88"/>
  <c r="AO149" i="88"/>
  <c r="AN149" i="88"/>
  <c r="AM149" i="88"/>
  <c r="AL149" i="88"/>
  <c r="AK149" i="88"/>
  <c r="AJ149" i="88"/>
  <c r="AI149" i="88"/>
  <c r="AH149" i="88"/>
  <c r="AG149" i="88"/>
  <c r="AF149" i="88"/>
  <c r="AE149" i="88"/>
  <c r="AD149" i="88"/>
  <c r="AC149" i="88"/>
  <c r="AB149" i="88"/>
  <c r="AA149" i="88"/>
  <c r="Z149" i="88"/>
  <c r="Y149" i="88"/>
  <c r="X149" i="88"/>
  <c r="W149" i="88"/>
  <c r="V149" i="88"/>
  <c r="U149" i="88"/>
  <c r="T149" i="88"/>
  <c r="S149" i="88"/>
  <c r="R149" i="88"/>
  <c r="Q149" i="88"/>
  <c r="P149" i="88"/>
  <c r="O149" i="88"/>
  <c r="N149" i="88"/>
  <c r="M149" i="88"/>
  <c r="L149" i="88"/>
  <c r="K149" i="88"/>
  <c r="J149" i="88"/>
  <c r="I149" i="88"/>
  <c r="H149" i="88"/>
  <c r="G149" i="88"/>
  <c r="F149" i="88"/>
  <c r="E149" i="88"/>
  <c r="D149" i="88"/>
  <c r="C149" i="88"/>
  <c r="CA148" i="88"/>
  <c r="BZ148" i="88"/>
  <c r="BY148" i="88"/>
  <c r="BX148" i="88"/>
  <c r="BW148" i="88"/>
  <c r="BV148" i="88"/>
  <c r="BU148" i="88"/>
  <c r="BT148" i="88"/>
  <c r="BS148" i="88"/>
  <c r="BR148" i="88"/>
  <c r="BQ148" i="88"/>
  <c r="BP148" i="88"/>
  <c r="BO148" i="88"/>
  <c r="BN148" i="88"/>
  <c r="BM148" i="88"/>
  <c r="BL148" i="88"/>
  <c r="BK148" i="88"/>
  <c r="BJ148" i="88"/>
  <c r="BI148" i="88"/>
  <c r="BH148" i="88"/>
  <c r="BG148" i="88"/>
  <c r="BF148" i="88"/>
  <c r="BE148" i="88"/>
  <c r="BD148" i="88"/>
  <c r="BC148" i="88"/>
  <c r="BB148" i="88"/>
  <c r="BA148" i="88"/>
  <c r="AZ148" i="88"/>
  <c r="AY148" i="88"/>
  <c r="AX148" i="88"/>
  <c r="AW148" i="88"/>
  <c r="AV148" i="88"/>
  <c r="AU148" i="88"/>
  <c r="AT148" i="88"/>
  <c r="AS148" i="88"/>
  <c r="AR148" i="88"/>
  <c r="AQ148" i="88"/>
  <c r="AP148" i="88"/>
  <c r="AO148" i="88"/>
  <c r="AN148" i="88"/>
  <c r="AM148" i="88"/>
  <c r="AL148" i="88"/>
  <c r="AK148" i="88"/>
  <c r="AJ148" i="88"/>
  <c r="AI148" i="88"/>
  <c r="AH148" i="88"/>
  <c r="AG148" i="88"/>
  <c r="AF148" i="88"/>
  <c r="AE148" i="88"/>
  <c r="AD148" i="88"/>
  <c r="AC148" i="88"/>
  <c r="AB148" i="88"/>
  <c r="AA148" i="88"/>
  <c r="Z148" i="88"/>
  <c r="Y148" i="88"/>
  <c r="X148" i="88"/>
  <c r="W148" i="88"/>
  <c r="V148" i="88"/>
  <c r="U148" i="88"/>
  <c r="T148" i="88"/>
  <c r="S148" i="88"/>
  <c r="R148" i="88"/>
  <c r="Q148" i="88"/>
  <c r="P148" i="88"/>
  <c r="O148" i="88"/>
  <c r="N148" i="88"/>
  <c r="M148" i="88"/>
  <c r="L148" i="88"/>
  <c r="K148" i="88"/>
  <c r="J148" i="88"/>
  <c r="I148" i="88"/>
  <c r="H148" i="88"/>
  <c r="G148" i="88"/>
  <c r="F148" i="88"/>
  <c r="E148" i="88"/>
  <c r="D148" i="88"/>
  <c r="C148" i="88"/>
  <c r="CA147" i="88"/>
  <c r="BZ147" i="88"/>
  <c r="BY147" i="88"/>
  <c r="BX147" i="88"/>
  <c r="BW147" i="88"/>
  <c r="BV147" i="88"/>
  <c r="BU147" i="88"/>
  <c r="BT147" i="88"/>
  <c r="BS147" i="88"/>
  <c r="BR147" i="88"/>
  <c r="BQ147" i="88"/>
  <c r="BP147" i="88"/>
  <c r="BO147" i="88"/>
  <c r="BN147" i="88"/>
  <c r="BM147" i="88"/>
  <c r="BL147" i="88"/>
  <c r="BK147" i="88"/>
  <c r="BJ147" i="88"/>
  <c r="BI147" i="88"/>
  <c r="BH147" i="88"/>
  <c r="BG147" i="88"/>
  <c r="BF147" i="88"/>
  <c r="BE147" i="88"/>
  <c r="BD147" i="88"/>
  <c r="BC147" i="88"/>
  <c r="BB147" i="88"/>
  <c r="BA147" i="88"/>
  <c r="AZ147" i="88"/>
  <c r="AY147" i="88"/>
  <c r="AX147" i="88"/>
  <c r="AW147" i="88"/>
  <c r="AV147" i="88"/>
  <c r="AU147" i="88"/>
  <c r="AT147" i="88"/>
  <c r="AS147" i="88"/>
  <c r="AR147" i="88"/>
  <c r="AQ147" i="88"/>
  <c r="AP147" i="88"/>
  <c r="AO147" i="88"/>
  <c r="AN147" i="88"/>
  <c r="AM147" i="88"/>
  <c r="AL147" i="88"/>
  <c r="AK147" i="88"/>
  <c r="AJ147" i="88"/>
  <c r="AI147" i="88"/>
  <c r="AH147" i="88"/>
  <c r="AG147" i="88"/>
  <c r="AF147" i="88"/>
  <c r="AE147" i="88"/>
  <c r="AD147" i="88"/>
  <c r="AC147" i="88"/>
  <c r="AB147" i="88"/>
  <c r="AA147" i="88"/>
  <c r="Z147" i="88"/>
  <c r="Y147" i="88"/>
  <c r="X147" i="88"/>
  <c r="W147" i="88"/>
  <c r="V147" i="88"/>
  <c r="U147" i="88"/>
  <c r="T147" i="88"/>
  <c r="S147" i="88"/>
  <c r="R147" i="88"/>
  <c r="Q147" i="88"/>
  <c r="P147" i="88"/>
  <c r="O147" i="88"/>
  <c r="N147" i="88"/>
  <c r="M147" i="88"/>
  <c r="L147" i="88"/>
  <c r="K147" i="88"/>
  <c r="J147" i="88"/>
  <c r="I147" i="88"/>
  <c r="H147" i="88"/>
  <c r="G147" i="88"/>
  <c r="F147" i="88"/>
  <c r="E147" i="88"/>
  <c r="D147" i="88"/>
  <c r="C147" i="88"/>
  <c r="CA146" i="88"/>
  <c r="BZ146" i="88"/>
  <c r="BY146" i="88"/>
  <c r="BX146" i="88"/>
  <c r="BW146" i="88"/>
  <c r="BV146" i="88"/>
  <c r="BU146" i="88"/>
  <c r="BT146" i="88"/>
  <c r="BS146" i="88"/>
  <c r="BR146" i="88"/>
  <c r="BQ146" i="88"/>
  <c r="BP146" i="88"/>
  <c r="BO146" i="88"/>
  <c r="BN146" i="88"/>
  <c r="BM146" i="88"/>
  <c r="BL146" i="88"/>
  <c r="BK146" i="88"/>
  <c r="BJ146" i="88"/>
  <c r="BI146" i="88"/>
  <c r="BH146" i="88"/>
  <c r="BG146" i="88"/>
  <c r="BF146" i="88"/>
  <c r="BE146" i="88"/>
  <c r="BD146" i="88"/>
  <c r="BC146" i="88"/>
  <c r="BB146" i="88"/>
  <c r="BA146" i="88"/>
  <c r="AZ146" i="88"/>
  <c r="AY146" i="88"/>
  <c r="AX146" i="88"/>
  <c r="AW146" i="88"/>
  <c r="AV146" i="88"/>
  <c r="AU146" i="88"/>
  <c r="AT146" i="88"/>
  <c r="AS146" i="88"/>
  <c r="AR146" i="88"/>
  <c r="AQ146" i="88"/>
  <c r="AP146" i="88"/>
  <c r="AO146" i="88"/>
  <c r="AN146" i="88"/>
  <c r="AM146" i="88"/>
  <c r="AL146" i="88"/>
  <c r="AK146" i="88"/>
  <c r="AJ146" i="88"/>
  <c r="AI146" i="88"/>
  <c r="AH146" i="88"/>
  <c r="AG146" i="88"/>
  <c r="AF146" i="88"/>
  <c r="AE146" i="88"/>
  <c r="AD146" i="88"/>
  <c r="AC146" i="88"/>
  <c r="AB146" i="88"/>
  <c r="AA146" i="88"/>
  <c r="Z146" i="88"/>
  <c r="Y146" i="88"/>
  <c r="X146" i="88"/>
  <c r="W146" i="88"/>
  <c r="V146" i="88"/>
  <c r="U146" i="88"/>
  <c r="T146" i="88"/>
  <c r="S146" i="88"/>
  <c r="R146" i="88"/>
  <c r="Q146" i="88"/>
  <c r="P146" i="88"/>
  <c r="O146" i="88"/>
  <c r="N146" i="88"/>
  <c r="M146" i="88"/>
  <c r="L146" i="88"/>
  <c r="K146" i="88"/>
  <c r="J146" i="88"/>
  <c r="I146" i="88"/>
  <c r="H146" i="88"/>
  <c r="G146" i="88"/>
  <c r="F146" i="88"/>
  <c r="E146" i="88"/>
  <c r="D146" i="88"/>
  <c r="C146" i="88"/>
  <c r="CA145" i="88"/>
  <c r="BZ145" i="88"/>
  <c r="BY145" i="88"/>
  <c r="BY133" i="88" s="1"/>
  <c r="BX145" i="88"/>
  <c r="BW145" i="88"/>
  <c r="BV145" i="88"/>
  <c r="BU145" i="88"/>
  <c r="BU125" i="88" s="1"/>
  <c r="BT145" i="88"/>
  <c r="BS145" i="88"/>
  <c r="BR145" i="88"/>
  <c r="BQ145" i="88"/>
  <c r="BQ125" i="88" s="1"/>
  <c r="BP145" i="88"/>
  <c r="BO145" i="88"/>
  <c r="BN145" i="88"/>
  <c r="BM145" i="88"/>
  <c r="BM133" i="88" s="1"/>
  <c r="BL145" i="88"/>
  <c r="BK145" i="88"/>
  <c r="BJ145" i="88"/>
  <c r="BI145" i="88"/>
  <c r="BI133" i="88" s="1"/>
  <c r="BH145" i="88"/>
  <c r="BG145" i="88"/>
  <c r="BF145" i="88"/>
  <c r="BE145" i="88"/>
  <c r="BE125" i="88" s="1"/>
  <c r="BD145" i="88"/>
  <c r="BC145" i="88"/>
  <c r="BB145" i="88"/>
  <c r="BA145" i="88"/>
  <c r="BA125" i="88" s="1"/>
  <c r="AZ145" i="88"/>
  <c r="AY145" i="88"/>
  <c r="AX145" i="88"/>
  <c r="AW145" i="88"/>
  <c r="AW133" i="88" s="1"/>
  <c r="AV145" i="88"/>
  <c r="AU145" i="88"/>
  <c r="AT145" i="88"/>
  <c r="AS145" i="88"/>
  <c r="AS133" i="88" s="1"/>
  <c r="AR145" i="88"/>
  <c r="AQ145" i="88"/>
  <c r="AP145" i="88"/>
  <c r="AO145" i="88"/>
  <c r="AO125" i="88" s="1"/>
  <c r="AN145" i="88"/>
  <c r="AM145" i="88"/>
  <c r="AL145" i="88"/>
  <c r="AK145" i="88"/>
  <c r="AK125" i="88" s="1"/>
  <c r="AJ145" i="88"/>
  <c r="AI145" i="88"/>
  <c r="AH145" i="88"/>
  <c r="AG145" i="88"/>
  <c r="AG133" i="88" s="1"/>
  <c r="AF145" i="88"/>
  <c r="AE145" i="88"/>
  <c r="AD145" i="88"/>
  <c r="AC145" i="88"/>
  <c r="AC133" i="88" s="1"/>
  <c r="AB145" i="88"/>
  <c r="AA145" i="88"/>
  <c r="Z145" i="88"/>
  <c r="Y145" i="88"/>
  <c r="Y125" i="88" s="1"/>
  <c r="X145" i="88"/>
  <c r="W145" i="88"/>
  <c r="V145" i="88"/>
  <c r="U145" i="88"/>
  <c r="U125" i="88" s="1"/>
  <c r="T145" i="88"/>
  <c r="S145" i="88"/>
  <c r="R145" i="88"/>
  <c r="Q145" i="88"/>
  <c r="Q133" i="88" s="1"/>
  <c r="P145" i="88"/>
  <c r="O145" i="88"/>
  <c r="N145" i="88"/>
  <c r="M145" i="88"/>
  <c r="M133" i="88" s="1"/>
  <c r="L145" i="88"/>
  <c r="K145" i="88"/>
  <c r="J145" i="88"/>
  <c r="I145" i="88"/>
  <c r="I125" i="88" s="1"/>
  <c r="H145" i="88"/>
  <c r="G145" i="88"/>
  <c r="F145" i="88"/>
  <c r="E145" i="88"/>
  <c r="E125" i="88" s="1"/>
  <c r="D145" i="88"/>
  <c r="C145" i="88"/>
  <c r="CA144" i="88"/>
  <c r="BZ144" i="88"/>
  <c r="BY144" i="88"/>
  <c r="BX144" i="88"/>
  <c r="BW144" i="88"/>
  <c r="BV144" i="88"/>
  <c r="BU144" i="88"/>
  <c r="BT144" i="88"/>
  <c r="BS144" i="88"/>
  <c r="BR144" i="88"/>
  <c r="BQ144" i="88"/>
  <c r="BP144" i="88"/>
  <c r="BO144" i="88"/>
  <c r="BN144" i="88"/>
  <c r="BM144" i="88"/>
  <c r="BL144" i="88"/>
  <c r="BK144" i="88"/>
  <c r="BJ144" i="88"/>
  <c r="BI144" i="88"/>
  <c r="BH144" i="88"/>
  <c r="BG144" i="88"/>
  <c r="BF144" i="88"/>
  <c r="BE144" i="88"/>
  <c r="BD144" i="88"/>
  <c r="BC144" i="88"/>
  <c r="BB144" i="88"/>
  <c r="BA144" i="88"/>
  <c r="AZ144" i="88"/>
  <c r="AY144" i="88"/>
  <c r="AX144" i="88"/>
  <c r="AW144" i="88"/>
  <c r="AV144" i="88"/>
  <c r="AU144" i="88"/>
  <c r="AT144" i="88"/>
  <c r="AS144" i="88"/>
  <c r="AR144" i="88"/>
  <c r="AQ144" i="88"/>
  <c r="AP144" i="88"/>
  <c r="AO144" i="88"/>
  <c r="AN144" i="88"/>
  <c r="AM144" i="88"/>
  <c r="AL144" i="88"/>
  <c r="AK144" i="88"/>
  <c r="AJ144" i="88"/>
  <c r="AI144" i="88"/>
  <c r="AH144" i="88"/>
  <c r="AG144" i="88"/>
  <c r="AF144" i="88"/>
  <c r="AE144" i="88"/>
  <c r="AD144" i="88"/>
  <c r="AC144" i="88"/>
  <c r="AB144" i="88"/>
  <c r="AA144" i="88"/>
  <c r="Z144" i="88"/>
  <c r="Y144" i="88"/>
  <c r="X144" i="88"/>
  <c r="W144" i="88"/>
  <c r="V144" i="88"/>
  <c r="U144" i="88"/>
  <c r="T144" i="88"/>
  <c r="S144" i="88"/>
  <c r="R144" i="88"/>
  <c r="Q144" i="88"/>
  <c r="P144" i="88"/>
  <c r="O144" i="88"/>
  <c r="N144" i="88"/>
  <c r="M144" i="88"/>
  <c r="L144" i="88"/>
  <c r="K144" i="88"/>
  <c r="J144" i="88"/>
  <c r="I144" i="88"/>
  <c r="H144" i="88"/>
  <c r="G144" i="88"/>
  <c r="F144" i="88"/>
  <c r="E144" i="88"/>
  <c r="D144" i="88"/>
  <c r="C144" i="88"/>
  <c r="CA143" i="88"/>
  <c r="BZ143" i="88"/>
  <c r="BY143" i="88"/>
  <c r="BX143" i="88"/>
  <c r="BW143" i="88"/>
  <c r="BV143" i="88"/>
  <c r="BU143" i="88"/>
  <c r="BT143" i="88"/>
  <c r="BS143" i="88"/>
  <c r="BR143" i="88"/>
  <c r="BQ143" i="88"/>
  <c r="BP143" i="88"/>
  <c r="BO143" i="88"/>
  <c r="BN143" i="88"/>
  <c r="BM143" i="88"/>
  <c r="BL143" i="88"/>
  <c r="BK143" i="88"/>
  <c r="BJ143" i="88"/>
  <c r="BI143" i="88"/>
  <c r="BH143" i="88"/>
  <c r="BG143" i="88"/>
  <c r="BF143" i="88"/>
  <c r="BE143" i="88"/>
  <c r="BD143" i="88"/>
  <c r="BC143" i="88"/>
  <c r="BB143" i="88"/>
  <c r="BA143" i="88"/>
  <c r="AZ143" i="88"/>
  <c r="AY143" i="88"/>
  <c r="AX143" i="88"/>
  <c r="AW143" i="88"/>
  <c r="AV143" i="88"/>
  <c r="AU143" i="88"/>
  <c r="AT143" i="88"/>
  <c r="AS143" i="88"/>
  <c r="AR143" i="88"/>
  <c r="AQ143" i="88"/>
  <c r="AP143" i="88"/>
  <c r="AO143" i="88"/>
  <c r="AN143" i="88"/>
  <c r="AM143" i="88"/>
  <c r="AL143" i="88"/>
  <c r="AK143" i="88"/>
  <c r="AJ143" i="88"/>
  <c r="AI143" i="88"/>
  <c r="AH143" i="88"/>
  <c r="AG143" i="88"/>
  <c r="AF143" i="88"/>
  <c r="AE143" i="88"/>
  <c r="AD143" i="88"/>
  <c r="AC143" i="88"/>
  <c r="AB143" i="88"/>
  <c r="AA143" i="88"/>
  <c r="Z143" i="88"/>
  <c r="Y143" i="88"/>
  <c r="X143" i="88"/>
  <c r="W143" i="88"/>
  <c r="V143" i="88"/>
  <c r="U143" i="88"/>
  <c r="T143" i="88"/>
  <c r="S143" i="88"/>
  <c r="R143" i="88"/>
  <c r="Q143" i="88"/>
  <c r="P143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C143" i="88"/>
  <c r="CA142" i="88"/>
  <c r="BZ142" i="88"/>
  <c r="BY142" i="88"/>
  <c r="BX142" i="88"/>
  <c r="BW142" i="88"/>
  <c r="BV142" i="88"/>
  <c r="BU142" i="88"/>
  <c r="BT142" i="88"/>
  <c r="BS142" i="88"/>
  <c r="BR142" i="88"/>
  <c r="BQ142" i="88"/>
  <c r="BP142" i="88"/>
  <c r="BO142" i="88"/>
  <c r="BN142" i="88"/>
  <c r="BM142" i="88"/>
  <c r="BL142" i="88"/>
  <c r="BK142" i="88"/>
  <c r="BJ142" i="88"/>
  <c r="BI142" i="88"/>
  <c r="BH142" i="88"/>
  <c r="BG142" i="88"/>
  <c r="BF142" i="88"/>
  <c r="BE142" i="88"/>
  <c r="BD142" i="88"/>
  <c r="BC142" i="88"/>
  <c r="BB142" i="88"/>
  <c r="BA142" i="88"/>
  <c r="AZ142" i="88"/>
  <c r="AY142" i="88"/>
  <c r="AX142" i="88"/>
  <c r="AW142" i="88"/>
  <c r="AV142" i="88"/>
  <c r="AU142" i="88"/>
  <c r="AT142" i="88"/>
  <c r="AS142" i="88"/>
  <c r="AR142" i="88"/>
  <c r="AQ142" i="88"/>
  <c r="AP142" i="88"/>
  <c r="AO142" i="88"/>
  <c r="AN142" i="88"/>
  <c r="AM142" i="88"/>
  <c r="AL142" i="88"/>
  <c r="AK142" i="88"/>
  <c r="AJ142" i="88"/>
  <c r="AI142" i="88"/>
  <c r="AH142" i="88"/>
  <c r="AG142" i="88"/>
  <c r="AF142" i="88"/>
  <c r="AE142" i="88"/>
  <c r="AD142" i="88"/>
  <c r="AC142" i="88"/>
  <c r="AB142" i="88"/>
  <c r="AA142" i="88"/>
  <c r="Z142" i="88"/>
  <c r="Y142" i="88"/>
  <c r="X142" i="88"/>
  <c r="W142" i="88"/>
  <c r="V142" i="88"/>
  <c r="U142" i="88"/>
  <c r="T142" i="88"/>
  <c r="S142" i="88"/>
  <c r="R142" i="88"/>
  <c r="Q142" i="88"/>
  <c r="P142" i="88"/>
  <c r="O142" i="88"/>
  <c r="N142" i="88"/>
  <c r="M142" i="88"/>
  <c r="L142" i="88"/>
  <c r="K142" i="88"/>
  <c r="J142" i="88"/>
  <c r="I142" i="88"/>
  <c r="H142" i="88"/>
  <c r="G142" i="88"/>
  <c r="F142" i="88"/>
  <c r="E142" i="88"/>
  <c r="D142" i="88"/>
  <c r="C142" i="88"/>
  <c r="CA141" i="88"/>
  <c r="BZ141" i="88"/>
  <c r="BY141" i="88"/>
  <c r="BX141" i="88"/>
  <c r="BW141" i="88"/>
  <c r="BV141" i="88"/>
  <c r="BU141" i="88"/>
  <c r="BT141" i="88"/>
  <c r="BS141" i="88"/>
  <c r="BR141" i="88"/>
  <c r="BQ141" i="88"/>
  <c r="BP141" i="88"/>
  <c r="BO141" i="88"/>
  <c r="BN141" i="88"/>
  <c r="BM141" i="88"/>
  <c r="BL141" i="88"/>
  <c r="BK141" i="88"/>
  <c r="BJ141" i="88"/>
  <c r="BI141" i="88"/>
  <c r="BH141" i="88"/>
  <c r="BG141" i="88"/>
  <c r="BF141" i="88"/>
  <c r="BE141" i="88"/>
  <c r="BD141" i="88"/>
  <c r="BC141" i="88"/>
  <c r="BB141" i="88"/>
  <c r="BA141" i="88"/>
  <c r="AZ141" i="88"/>
  <c r="AY141" i="88"/>
  <c r="AX141" i="88"/>
  <c r="AW141" i="88"/>
  <c r="AV141" i="88"/>
  <c r="AU141" i="88"/>
  <c r="AT141" i="88"/>
  <c r="AS141" i="88"/>
  <c r="AR141" i="88"/>
  <c r="AQ141" i="88"/>
  <c r="AP141" i="88"/>
  <c r="AO141" i="88"/>
  <c r="AN141" i="88"/>
  <c r="AM141" i="88"/>
  <c r="AL141" i="88"/>
  <c r="AK141" i="88"/>
  <c r="AJ141" i="88"/>
  <c r="AI141" i="88"/>
  <c r="AH141" i="88"/>
  <c r="AG141" i="88"/>
  <c r="AF141" i="88"/>
  <c r="AE141" i="88"/>
  <c r="AD141" i="88"/>
  <c r="AC141" i="88"/>
  <c r="AB141" i="88"/>
  <c r="AA141" i="88"/>
  <c r="Z141" i="88"/>
  <c r="Y141" i="88"/>
  <c r="X141" i="88"/>
  <c r="W141" i="88"/>
  <c r="V141" i="88"/>
  <c r="U141" i="88"/>
  <c r="T141" i="88"/>
  <c r="S141" i="88"/>
  <c r="R141" i="88"/>
  <c r="Q141" i="88"/>
  <c r="P141" i="88"/>
  <c r="O141" i="88"/>
  <c r="N141" i="88"/>
  <c r="M141" i="88"/>
  <c r="L141" i="88"/>
  <c r="K141" i="88"/>
  <c r="J141" i="88"/>
  <c r="I141" i="88"/>
  <c r="H141" i="88"/>
  <c r="G141" i="88"/>
  <c r="F141" i="88"/>
  <c r="E141" i="88"/>
  <c r="D141" i="88"/>
  <c r="C141" i="88"/>
  <c r="CA140" i="88"/>
  <c r="BZ140" i="88"/>
  <c r="BY140" i="88"/>
  <c r="BX140" i="88"/>
  <c r="BW140" i="88"/>
  <c r="BV140" i="88"/>
  <c r="BU140" i="88"/>
  <c r="BT140" i="88"/>
  <c r="BS140" i="88"/>
  <c r="BR140" i="88"/>
  <c r="BQ140" i="88"/>
  <c r="BP140" i="88"/>
  <c r="BO140" i="88"/>
  <c r="BN140" i="88"/>
  <c r="BM140" i="88"/>
  <c r="BL140" i="88"/>
  <c r="BK140" i="88"/>
  <c r="BJ140" i="88"/>
  <c r="BI140" i="88"/>
  <c r="BH140" i="88"/>
  <c r="BG140" i="88"/>
  <c r="BF140" i="88"/>
  <c r="BE140" i="88"/>
  <c r="BD140" i="88"/>
  <c r="BC140" i="88"/>
  <c r="BB140" i="88"/>
  <c r="BA140" i="88"/>
  <c r="AZ140" i="88"/>
  <c r="AY140" i="88"/>
  <c r="AX140" i="88"/>
  <c r="AW140" i="88"/>
  <c r="AV140" i="88"/>
  <c r="AU140" i="88"/>
  <c r="AT140" i="88"/>
  <c r="AS140" i="88"/>
  <c r="AR140" i="88"/>
  <c r="AQ140" i="88"/>
  <c r="AP140" i="88"/>
  <c r="AO140" i="88"/>
  <c r="AN140" i="88"/>
  <c r="AM140" i="88"/>
  <c r="AL140" i="88"/>
  <c r="AK140" i="88"/>
  <c r="AJ140" i="88"/>
  <c r="AI140" i="88"/>
  <c r="AH140" i="88"/>
  <c r="AG140" i="88"/>
  <c r="AF140" i="88"/>
  <c r="AE140" i="88"/>
  <c r="AD140" i="88"/>
  <c r="AC140" i="88"/>
  <c r="AB140" i="88"/>
  <c r="AA140" i="88"/>
  <c r="Z140" i="88"/>
  <c r="Y140" i="88"/>
  <c r="X140" i="88"/>
  <c r="W140" i="88"/>
  <c r="V140" i="88"/>
  <c r="U140" i="88"/>
  <c r="T140" i="88"/>
  <c r="S140" i="88"/>
  <c r="R140" i="88"/>
  <c r="Q140" i="88"/>
  <c r="P140" i="88"/>
  <c r="O140" i="88"/>
  <c r="N140" i="88"/>
  <c r="M140" i="88"/>
  <c r="L140" i="88"/>
  <c r="K140" i="88"/>
  <c r="J140" i="88"/>
  <c r="I140" i="88"/>
  <c r="H140" i="88"/>
  <c r="G140" i="88"/>
  <c r="F140" i="88"/>
  <c r="E140" i="88"/>
  <c r="D140" i="88"/>
  <c r="C140" i="88"/>
  <c r="CA139" i="88"/>
  <c r="CA133" i="88" s="1"/>
  <c r="BZ139" i="88"/>
  <c r="BY139" i="88"/>
  <c r="BX139" i="88"/>
  <c r="BW139" i="88"/>
  <c r="BW133" i="88" s="1"/>
  <c r="BV139" i="88"/>
  <c r="BU139" i="88"/>
  <c r="BT139" i="88"/>
  <c r="BS139" i="88"/>
  <c r="BS133" i="88" s="1"/>
  <c r="BR139" i="88"/>
  <c r="BQ139" i="88"/>
  <c r="BP139" i="88"/>
  <c r="BO139" i="88"/>
  <c r="BO133" i="88" s="1"/>
  <c r="BN139" i="88"/>
  <c r="BM139" i="88"/>
  <c r="BL139" i="88"/>
  <c r="BK139" i="88"/>
  <c r="BK133" i="88" s="1"/>
  <c r="BJ139" i="88"/>
  <c r="BI139" i="88"/>
  <c r="BH139" i="88"/>
  <c r="BG139" i="88"/>
  <c r="BG133" i="88" s="1"/>
  <c r="BF139" i="88"/>
  <c r="BE139" i="88"/>
  <c r="BD139" i="88"/>
  <c r="BC139" i="88"/>
  <c r="BC133" i="88" s="1"/>
  <c r="BB139" i="88"/>
  <c r="BA139" i="88"/>
  <c r="AZ139" i="88"/>
  <c r="AY139" i="88"/>
  <c r="AY133" i="88" s="1"/>
  <c r="AX139" i="88"/>
  <c r="AW139" i="88"/>
  <c r="AV139" i="88"/>
  <c r="AU139" i="88"/>
  <c r="AU133" i="88" s="1"/>
  <c r="AT139" i="88"/>
  <c r="AS139" i="88"/>
  <c r="AR139" i="88"/>
  <c r="AQ139" i="88"/>
  <c r="AQ133" i="88" s="1"/>
  <c r="AP139" i="88"/>
  <c r="AO139" i="88"/>
  <c r="AN139" i="88"/>
  <c r="AM139" i="88"/>
  <c r="AM133" i="88" s="1"/>
  <c r="AL139" i="88"/>
  <c r="AK139" i="88"/>
  <c r="AJ139" i="88"/>
  <c r="AI139" i="88"/>
  <c r="AI133" i="88" s="1"/>
  <c r="AH139" i="88"/>
  <c r="AG139" i="88"/>
  <c r="AF139" i="88"/>
  <c r="AE139" i="88"/>
  <c r="AE133" i="88" s="1"/>
  <c r="AD139" i="88"/>
  <c r="AC139" i="88"/>
  <c r="AB139" i="88"/>
  <c r="AA139" i="88"/>
  <c r="AA133" i="88" s="1"/>
  <c r="Z139" i="88"/>
  <c r="Y139" i="88"/>
  <c r="X139" i="88"/>
  <c r="W139" i="88"/>
  <c r="W133" i="88" s="1"/>
  <c r="V139" i="88"/>
  <c r="U139" i="88"/>
  <c r="T139" i="88"/>
  <c r="S139" i="88"/>
  <c r="S133" i="88" s="1"/>
  <c r="R139" i="88"/>
  <c r="Q139" i="88"/>
  <c r="P139" i="88"/>
  <c r="O139" i="88"/>
  <c r="O133" i="88" s="1"/>
  <c r="N139" i="88"/>
  <c r="M139" i="88"/>
  <c r="L139" i="88"/>
  <c r="K139" i="88"/>
  <c r="K133" i="88" s="1"/>
  <c r="J139" i="88"/>
  <c r="I139" i="88"/>
  <c r="H139" i="88"/>
  <c r="G139" i="88"/>
  <c r="G133" i="88" s="1"/>
  <c r="F139" i="88"/>
  <c r="E139" i="88"/>
  <c r="D139" i="88"/>
  <c r="C139" i="88"/>
  <c r="C133" i="88" s="1"/>
  <c r="CA138" i="88"/>
  <c r="BZ138" i="88"/>
  <c r="BY138" i="88"/>
  <c r="BX138" i="88"/>
  <c r="BW138" i="88"/>
  <c r="BV138" i="88"/>
  <c r="BU138" i="88"/>
  <c r="BT138" i="88"/>
  <c r="BS138" i="88"/>
  <c r="BR138" i="88"/>
  <c r="BQ138" i="88"/>
  <c r="BP138" i="88"/>
  <c r="BO138" i="88"/>
  <c r="BN138" i="88"/>
  <c r="BM138" i="88"/>
  <c r="BL138" i="88"/>
  <c r="BK138" i="88"/>
  <c r="BJ138" i="88"/>
  <c r="BI138" i="88"/>
  <c r="BH138" i="88"/>
  <c r="BG138" i="88"/>
  <c r="BF138" i="88"/>
  <c r="BE138" i="88"/>
  <c r="BD138" i="88"/>
  <c r="BC138" i="88"/>
  <c r="BB138" i="88"/>
  <c r="BA138" i="88"/>
  <c r="AZ138" i="88"/>
  <c r="AY138" i="88"/>
  <c r="AX138" i="88"/>
  <c r="AW138" i="88"/>
  <c r="AV138" i="88"/>
  <c r="AU138" i="88"/>
  <c r="AT138" i="88"/>
  <c r="AS138" i="88"/>
  <c r="AR138" i="88"/>
  <c r="AQ138" i="88"/>
  <c r="AP138" i="88"/>
  <c r="AO138" i="88"/>
  <c r="AN138" i="88"/>
  <c r="AM138" i="88"/>
  <c r="AL138" i="88"/>
  <c r="AK138" i="88"/>
  <c r="AJ138" i="88"/>
  <c r="AI138" i="88"/>
  <c r="AH138" i="88"/>
  <c r="AG138" i="88"/>
  <c r="AF138" i="88"/>
  <c r="AE138" i="88"/>
  <c r="AD138" i="88"/>
  <c r="AC138" i="88"/>
  <c r="AB138" i="88"/>
  <c r="AA138" i="88"/>
  <c r="Z138" i="88"/>
  <c r="Y138" i="88"/>
  <c r="X138" i="88"/>
  <c r="W138" i="88"/>
  <c r="V138" i="88"/>
  <c r="U138" i="88"/>
  <c r="T138" i="88"/>
  <c r="S138" i="88"/>
  <c r="R138" i="88"/>
  <c r="Q138" i="88"/>
  <c r="P138" i="88"/>
  <c r="O138" i="88"/>
  <c r="N138" i="88"/>
  <c r="M138" i="88"/>
  <c r="L138" i="88"/>
  <c r="K138" i="88"/>
  <c r="J138" i="88"/>
  <c r="I138" i="88"/>
  <c r="H138" i="88"/>
  <c r="G138" i="88"/>
  <c r="F138" i="88"/>
  <c r="E138" i="88"/>
  <c r="D138" i="88"/>
  <c r="C138" i="88"/>
  <c r="CA137" i="88"/>
  <c r="BZ137" i="88"/>
  <c r="BY137" i="88"/>
  <c r="BX137" i="88"/>
  <c r="BW137" i="88"/>
  <c r="BV137" i="88"/>
  <c r="BU137" i="88"/>
  <c r="BT137" i="88"/>
  <c r="BS137" i="88"/>
  <c r="BR137" i="88"/>
  <c r="BQ137" i="88"/>
  <c r="BP137" i="88"/>
  <c r="BO137" i="88"/>
  <c r="BN137" i="88"/>
  <c r="BM137" i="88"/>
  <c r="BL137" i="88"/>
  <c r="BK137" i="88"/>
  <c r="BJ137" i="88"/>
  <c r="BI137" i="88"/>
  <c r="BH137" i="88"/>
  <c r="BG137" i="88"/>
  <c r="BF137" i="88"/>
  <c r="BE137" i="88"/>
  <c r="BD137" i="88"/>
  <c r="BC137" i="88"/>
  <c r="BB137" i="88"/>
  <c r="BA137" i="88"/>
  <c r="AZ137" i="88"/>
  <c r="AY137" i="88"/>
  <c r="AX137" i="88"/>
  <c r="AW137" i="88"/>
  <c r="AV137" i="88"/>
  <c r="AU137" i="88"/>
  <c r="AT137" i="88"/>
  <c r="AS137" i="88"/>
  <c r="AR137" i="88"/>
  <c r="AQ137" i="88"/>
  <c r="AP137" i="88"/>
  <c r="AO137" i="88"/>
  <c r="AN137" i="88"/>
  <c r="AM137" i="88"/>
  <c r="AL137" i="88"/>
  <c r="AK137" i="88"/>
  <c r="AJ137" i="88"/>
  <c r="AI137" i="88"/>
  <c r="AH137" i="88"/>
  <c r="AG137" i="88"/>
  <c r="AF137" i="88"/>
  <c r="AE137" i="88"/>
  <c r="AD137" i="88"/>
  <c r="AC137" i="88"/>
  <c r="AB137" i="88"/>
  <c r="AA137" i="88"/>
  <c r="Z137" i="88"/>
  <c r="Y137" i="88"/>
  <c r="X137" i="88"/>
  <c r="W137" i="88"/>
  <c r="V137" i="88"/>
  <c r="U137" i="88"/>
  <c r="T137" i="88"/>
  <c r="S137" i="88"/>
  <c r="R137" i="88"/>
  <c r="Q137" i="88"/>
  <c r="P137" i="88"/>
  <c r="O137" i="88"/>
  <c r="N137" i="88"/>
  <c r="M137" i="88"/>
  <c r="L137" i="88"/>
  <c r="K137" i="88"/>
  <c r="J137" i="88"/>
  <c r="I137" i="88"/>
  <c r="H137" i="88"/>
  <c r="G137" i="88"/>
  <c r="F137" i="88"/>
  <c r="E137" i="88"/>
  <c r="D137" i="88"/>
  <c r="C137" i="88"/>
  <c r="CA136" i="88"/>
  <c r="BZ136" i="88"/>
  <c r="BY136" i="88"/>
  <c r="BX136" i="88"/>
  <c r="BW136" i="88"/>
  <c r="BV136" i="88"/>
  <c r="BU136" i="88"/>
  <c r="BT136" i="88"/>
  <c r="BS136" i="88"/>
  <c r="BR136" i="88"/>
  <c r="BQ136" i="88"/>
  <c r="BP136" i="88"/>
  <c r="BO136" i="88"/>
  <c r="BN136" i="88"/>
  <c r="BM136" i="88"/>
  <c r="BL136" i="88"/>
  <c r="BK136" i="88"/>
  <c r="BJ136" i="88"/>
  <c r="BI136" i="88"/>
  <c r="BH136" i="88"/>
  <c r="BG136" i="88"/>
  <c r="BF136" i="88"/>
  <c r="BE136" i="88"/>
  <c r="BD136" i="88"/>
  <c r="BC136" i="88"/>
  <c r="BB136" i="88"/>
  <c r="BA136" i="88"/>
  <c r="AZ136" i="88"/>
  <c r="AY136" i="88"/>
  <c r="AX136" i="88"/>
  <c r="AW136" i="88"/>
  <c r="AV136" i="88"/>
  <c r="AU136" i="88"/>
  <c r="AT136" i="88"/>
  <c r="AS136" i="88"/>
  <c r="AR136" i="88"/>
  <c r="AQ136" i="88"/>
  <c r="AP136" i="88"/>
  <c r="AO136" i="88"/>
  <c r="AN136" i="88"/>
  <c r="AM136" i="88"/>
  <c r="AL136" i="88"/>
  <c r="AK136" i="88"/>
  <c r="AJ136" i="88"/>
  <c r="AI136" i="88"/>
  <c r="AH136" i="88"/>
  <c r="AG136" i="88"/>
  <c r="AF136" i="88"/>
  <c r="AE136" i="88"/>
  <c r="AD136" i="88"/>
  <c r="AC136" i="88"/>
  <c r="AB136" i="88"/>
  <c r="AA136" i="88"/>
  <c r="Z136" i="88"/>
  <c r="Y136" i="88"/>
  <c r="X136" i="88"/>
  <c r="W136" i="88"/>
  <c r="V136" i="88"/>
  <c r="U136" i="88"/>
  <c r="T136" i="88"/>
  <c r="S136" i="88"/>
  <c r="R136" i="88"/>
  <c r="Q136" i="88"/>
  <c r="P136" i="88"/>
  <c r="O136" i="88"/>
  <c r="N136" i="88"/>
  <c r="M136" i="88"/>
  <c r="L136" i="88"/>
  <c r="K136" i="88"/>
  <c r="J136" i="88"/>
  <c r="I136" i="88"/>
  <c r="H136" i="88"/>
  <c r="G136" i="88"/>
  <c r="F136" i="88"/>
  <c r="E136" i="88"/>
  <c r="D136" i="88"/>
  <c r="C136" i="88"/>
  <c r="CA135" i="88"/>
  <c r="BZ135" i="88"/>
  <c r="BY135" i="88"/>
  <c r="BX135" i="88"/>
  <c r="BW135" i="88"/>
  <c r="BV135" i="88"/>
  <c r="BU135" i="88"/>
  <c r="BT135" i="88"/>
  <c r="BS135" i="88"/>
  <c r="BR135" i="88"/>
  <c r="BQ135" i="88"/>
  <c r="BP135" i="88"/>
  <c r="BO135" i="88"/>
  <c r="BN135" i="88"/>
  <c r="BM135" i="88"/>
  <c r="BL135" i="88"/>
  <c r="BK135" i="88"/>
  <c r="BJ135" i="88"/>
  <c r="BI135" i="88"/>
  <c r="BH135" i="88"/>
  <c r="BG135" i="88"/>
  <c r="BF135" i="88"/>
  <c r="BE135" i="88"/>
  <c r="BD135" i="88"/>
  <c r="BC135" i="88"/>
  <c r="BB135" i="88"/>
  <c r="BA135" i="88"/>
  <c r="AZ135" i="88"/>
  <c r="AY135" i="88"/>
  <c r="AX135" i="88"/>
  <c r="AW135" i="88"/>
  <c r="AV135" i="88"/>
  <c r="AU135" i="88"/>
  <c r="AT135" i="88"/>
  <c r="AS135" i="88"/>
  <c r="AR135" i="88"/>
  <c r="AQ135" i="88"/>
  <c r="AP135" i="88"/>
  <c r="AO135" i="88"/>
  <c r="AN135" i="88"/>
  <c r="AM135" i="88"/>
  <c r="AL135" i="88"/>
  <c r="AK135" i="88"/>
  <c r="AJ135" i="88"/>
  <c r="AI135" i="88"/>
  <c r="AH135" i="88"/>
  <c r="AG135" i="88"/>
  <c r="AF135" i="88"/>
  <c r="AE135" i="88"/>
  <c r="AD135" i="88"/>
  <c r="AC135" i="88"/>
  <c r="AB135" i="88"/>
  <c r="AA135" i="88"/>
  <c r="Z135" i="88"/>
  <c r="Y135" i="88"/>
  <c r="X135" i="88"/>
  <c r="W135" i="88"/>
  <c r="V135" i="88"/>
  <c r="U135" i="88"/>
  <c r="T135" i="88"/>
  <c r="S135" i="88"/>
  <c r="R135" i="88"/>
  <c r="Q135" i="88"/>
  <c r="P135" i="88"/>
  <c r="O135" i="88"/>
  <c r="N135" i="88"/>
  <c r="M135" i="88"/>
  <c r="L135" i="88"/>
  <c r="K135" i="88"/>
  <c r="J135" i="88"/>
  <c r="I135" i="88"/>
  <c r="H135" i="88"/>
  <c r="G135" i="88"/>
  <c r="F135" i="88"/>
  <c r="E135" i="88"/>
  <c r="D135" i="88"/>
  <c r="C135" i="88"/>
  <c r="CA134" i="88"/>
  <c r="BZ134" i="88"/>
  <c r="BY134" i="88"/>
  <c r="BX134" i="88"/>
  <c r="BX133" i="88" s="1"/>
  <c r="BW134" i="88"/>
  <c r="BV134" i="88"/>
  <c r="BU134" i="88"/>
  <c r="BT134" i="88"/>
  <c r="BT133" i="88" s="1"/>
  <c r="BS134" i="88"/>
  <c r="BR134" i="88"/>
  <c r="BQ134" i="88"/>
  <c r="BP134" i="88"/>
  <c r="BP133" i="88" s="1"/>
  <c r="BO134" i="88"/>
  <c r="BN134" i="88"/>
  <c r="BM134" i="88"/>
  <c r="BL134" i="88"/>
  <c r="BL133" i="88" s="1"/>
  <c r="BK134" i="88"/>
  <c r="BJ134" i="88"/>
  <c r="BI134" i="88"/>
  <c r="BH134" i="88"/>
  <c r="BH133" i="88" s="1"/>
  <c r="BG134" i="88"/>
  <c r="BF134" i="88"/>
  <c r="BE134" i="88"/>
  <c r="BD134" i="88"/>
  <c r="BD133" i="88" s="1"/>
  <c r="BC134" i="88"/>
  <c r="BB134" i="88"/>
  <c r="BA134" i="88"/>
  <c r="AZ134" i="88"/>
  <c r="AZ133" i="88" s="1"/>
  <c r="AY134" i="88"/>
  <c r="AX134" i="88"/>
  <c r="AW134" i="88"/>
  <c r="AV134" i="88"/>
  <c r="AV133" i="88" s="1"/>
  <c r="AU134" i="88"/>
  <c r="AT134" i="88"/>
  <c r="AS134" i="88"/>
  <c r="AR134" i="88"/>
  <c r="AR133" i="88" s="1"/>
  <c r="AQ134" i="88"/>
  <c r="AP134" i="88"/>
  <c r="AO134" i="88"/>
  <c r="AN134" i="88"/>
  <c r="AN133" i="88" s="1"/>
  <c r="AM134" i="88"/>
  <c r="AL134" i="88"/>
  <c r="AK134" i="88"/>
  <c r="AJ134" i="88"/>
  <c r="AJ133" i="88" s="1"/>
  <c r="AI134" i="88"/>
  <c r="AH134" i="88"/>
  <c r="AG134" i="88"/>
  <c r="AF134" i="88"/>
  <c r="AF133" i="88" s="1"/>
  <c r="AE134" i="88"/>
  <c r="AD134" i="88"/>
  <c r="AC134" i="88"/>
  <c r="AB134" i="88"/>
  <c r="AB133" i="88" s="1"/>
  <c r="AA134" i="88"/>
  <c r="Z134" i="88"/>
  <c r="Y134" i="88"/>
  <c r="X134" i="88"/>
  <c r="X133" i="88" s="1"/>
  <c r="W134" i="88"/>
  <c r="V134" i="88"/>
  <c r="U134" i="88"/>
  <c r="T134" i="88"/>
  <c r="T133" i="88" s="1"/>
  <c r="S134" i="88"/>
  <c r="R134" i="88"/>
  <c r="Q134" i="88"/>
  <c r="P134" i="88"/>
  <c r="P133" i="88" s="1"/>
  <c r="O134" i="88"/>
  <c r="N134" i="88"/>
  <c r="M134" i="88"/>
  <c r="L134" i="88"/>
  <c r="L133" i="88" s="1"/>
  <c r="K134" i="88"/>
  <c r="J134" i="88"/>
  <c r="I134" i="88"/>
  <c r="H134" i="88"/>
  <c r="H133" i="88" s="1"/>
  <c r="G134" i="88"/>
  <c r="F134" i="88"/>
  <c r="E134" i="88"/>
  <c r="D134" i="88"/>
  <c r="D133" i="88" s="1"/>
  <c r="C134" i="88"/>
  <c r="BQ133" i="88"/>
  <c r="BE133" i="88"/>
  <c r="AK133" i="88"/>
  <c r="Y133" i="88"/>
  <c r="E133" i="88"/>
  <c r="CA132" i="88"/>
  <c r="BZ132" i="88"/>
  <c r="BY132" i="88"/>
  <c r="BX132" i="88"/>
  <c r="BW132" i="88"/>
  <c r="BV132" i="88"/>
  <c r="BU132" i="88"/>
  <c r="BT132" i="88"/>
  <c r="BS132" i="88"/>
  <c r="BR132" i="88"/>
  <c r="BQ132" i="88"/>
  <c r="BP132" i="88"/>
  <c r="BO132" i="88"/>
  <c r="BN132" i="88"/>
  <c r="BM132" i="88"/>
  <c r="BL132" i="88"/>
  <c r="BK132" i="88"/>
  <c r="BJ132" i="88"/>
  <c r="BI132" i="88"/>
  <c r="BH132" i="88"/>
  <c r="BG132" i="88"/>
  <c r="BF132" i="88"/>
  <c r="BE132" i="88"/>
  <c r="BD132" i="88"/>
  <c r="BC132" i="88"/>
  <c r="BB132" i="88"/>
  <c r="BA132" i="88"/>
  <c r="AZ132" i="88"/>
  <c r="AY132" i="88"/>
  <c r="AX132" i="88"/>
  <c r="AW132" i="88"/>
  <c r="AV132" i="88"/>
  <c r="AU132" i="88"/>
  <c r="AT132" i="88"/>
  <c r="AS132" i="88"/>
  <c r="AR132" i="88"/>
  <c r="AQ132" i="88"/>
  <c r="AP132" i="88"/>
  <c r="AO132" i="88"/>
  <c r="AN132" i="88"/>
  <c r="AM132" i="88"/>
  <c r="AL132" i="88"/>
  <c r="AK132" i="88"/>
  <c r="AJ132" i="88"/>
  <c r="AI132" i="88"/>
  <c r="AH132" i="88"/>
  <c r="AG132" i="88"/>
  <c r="AF132" i="88"/>
  <c r="AE132" i="88"/>
  <c r="AD132" i="88"/>
  <c r="AC132" i="88"/>
  <c r="AB132" i="88"/>
  <c r="AA132" i="88"/>
  <c r="Z132" i="88"/>
  <c r="Y132" i="88"/>
  <c r="X132" i="88"/>
  <c r="W132" i="88"/>
  <c r="V132" i="88"/>
  <c r="U132" i="88"/>
  <c r="T132" i="88"/>
  <c r="S132" i="88"/>
  <c r="R132" i="88"/>
  <c r="Q132" i="88"/>
  <c r="P132" i="88"/>
  <c r="O132" i="88"/>
  <c r="N132" i="88"/>
  <c r="M132" i="88"/>
  <c r="L132" i="88"/>
  <c r="K132" i="88"/>
  <c r="J132" i="88"/>
  <c r="I132" i="88"/>
  <c r="H132" i="88"/>
  <c r="G132" i="88"/>
  <c r="F132" i="88"/>
  <c r="E132" i="88"/>
  <c r="D132" i="88"/>
  <c r="C132" i="88"/>
  <c r="CA131" i="88"/>
  <c r="BZ131" i="88"/>
  <c r="BY131" i="88"/>
  <c r="BX131" i="88"/>
  <c r="BW131" i="88"/>
  <c r="BV131" i="88"/>
  <c r="BU131" i="88"/>
  <c r="BT131" i="88"/>
  <c r="BS131" i="88"/>
  <c r="BR131" i="88"/>
  <c r="BQ131" i="88"/>
  <c r="BP131" i="88"/>
  <c r="BO131" i="88"/>
  <c r="BN131" i="88"/>
  <c r="BM131" i="88"/>
  <c r="BL131" i="88"/>
  <c r="BK131" i="88"/>
  <c r="BJ131" i="88"/>
  <c r="BI131" i="88"/>
  <c r="BH131" i="88"/>
  <c r="BG131" i="88"/>
  <c r="BF131" i="88"/>
  <c r="BE131" i="88"/>
  <c r="BD131" i="88"/>
  <c r="BC131" i="88"/>
  <c r="BB131" i="88"/>
  <c r="BA131" i="88"/>
  <c r="AZ131" i="88"/>
  <c r="AY131" i="88"/>
  <c r="AX131" i="88"/>
  <c r="AW131" i="88"/>
  <c r="AV131" i="88"/>
  <c r="AU131" i="88"/>
  <c r="AT131" i="88"/>
  <c r="AS131" i="88"/>
  <c r="AR131" i="88"/>
  <c r="AQ131" i="88"/>
  <c r="AP131" i="88"/>
  <c r="AO131" i="88"/>
  <c r="AN131" i="88"/>
  <c r="AM131" i="88"/>
  <c r="AL131" i="88"/>
  <c r="AK131" i="88"/>
  <c r="AJ131" i="88"/>
  <c r="AI131" i="88"/>
  <c r="AH131" i="88"/>
  <c r="AG131" i="88"/>
  <c r="AF131" i="88"/>
  <c r="AE131" i="88"/>
  <c r="AD131" i="88"/>
  <c r="AC131" i="88"/>
  <c r="AB131" i="88"/>
  <c r="AA131" i="88"/>
  <c r="Z131" i="88"/>
  <c r="Y131" i="88"/>
  <c r="X131" i="88"/>
  <c r="W131" i="88"/>
  <c r="V131" i="88"/>
  <c r="U131" i="88"/>
  <c r="T131" i="88"/>
  <c r="S131" i="88"/>
  <c r="R131" i="88"/>
  <c r="Q131" i="88"/>
  <c r="P131" i="88"/>
  <c r="O131" i="88"/>
  <c r="N131" i="88"/>
  <c r="M131" i="88"/>
  <c r="L131" i="88"/>
  <c r="K131" i="88"/>
  <c r="J131" i="88"/>
  <c r="I131" i="88"/>
  <c r="H131" i="88"/>
  <c r="G131" i="88"/>
  <c r="F131" i="88"/>
  <c r="E131" i="88"/>
  <c r="D131" i="88"/>
  <c r="C131" i="88"/>
  <c r="CA130" i="88"/>
  <c r="BZ130" i="88"/>
  <c r="BY130" i="88"/>
  <c r="BX130" i="88"/>
  <c r="BW130" i="88"/>
  <c r="BV130" i="88"/>
  <c r="BU130" i="88"/>
  <c r="BT130" i="88"/>
  <c r="BS130" i="88"/>
  <c r="BR130" i="88"/>
  <c r="BQ130" i="88"/>
  <c r="BP130" i="88"/>
  <c r="BO130" i="88"/>
  <c r="BN130" i="88"/>
  <c r="BM130" i="88"/>
  <c r="BL130" i="88"/>
  <c r="BK130" i="88"/>
  <c r="BJ130" i="88"/>
  <c r="BI130" i="88"/>
  <c r="BH130" i="88"/>
  <c r="BG130" i="88"/>
  <c r="BF130" i="88"/>
  <c r="BE130" i="88"/>
  <c r="BD130" i="88"/>
  <c r="BC130" i="88"/>
  <c r="BB130" i="88"/>
  <c r="BA130" i="88"/>
  <c r="AZ130" i="88"/>
  <c r="AY130" i="88"/>
  <c r="AX130" i="88"/>
  <c r="AW130" i="88"/>
  <c r="AV130" i="88"/>
  <c r="AU130" i="88"/>
  <c r="AT130" i="88"/>
  <c r="AS130" i="88"/>
  <c r="AR130" i="88"/>
  <c r="AQ130" i="88"/>
  <c r="AP130" i="88"/>
  <c r="AO130" i="88"/>
  <c r="AN130" i="88"/>
  <c r="AM130" i="88"/>
  <c r="AL130" i="88"/>
  <c r="AK130" i="88"/>
  <c r="AJ130" i="88"/>
  <c r="AI130" i="88"/>
  <c r="AH130" i="88"/>
  <c r="AG130" i="88"/>
  <c r="AF130" i="88"/>
  <c r="AE130" i="88"/>
  <c r="AD130" i="88"/>
  <c r="AC130" i="88"/>
  <c r="AB130" i="88"/>
  <c r="AA130" i="88"/>
  <c r="Z130" i="88"/>
  <c r="Y130" i="88"/>
  <c r="X130" i="88"/>
  <c r="W130" i="88"/>
  <c r="V130" i="88"/>
  <c r="U130" i="88"/>
  <c r="T130" i="88"/>
  <c r="S130" i="88"/>
  <c r="R130" i="88"/>
  <c r="Q130" i="88"/>
  <c r="P130" i="88"/>
  <c r="O130" i="88"/>
  <c r="N130" i="88"/>
  <c r="M130" i="88"/>
  <c r="L130" i="88"/>
  <c r="K130" i="88"/>
  <c r="J130" i="88"/>
  <c r="I130" i="88"/>
  <c r="H130" i="88"/>
  <c r="G130" i="88"/>
  <c r="F130" i="88"/>
  <c r="E130" i="88"/>
  <c r="D130" i="88"/>
  <c r="C130" i="88"/>
  <c r="CA129" i="88"/>
  <c r="BZ129" i="88"/>
  <c r="BY129" i="88"/>
  <c r="BX129" i="88"/>
  <c r="BW129" i="88"/>
  <c r="BV129" i="88"/>
  <c r="BU129" i="88"/>
  <c r="BT129" i="88"/>
  <c r="BS129" i="88"/>
  <c r="BR129" i="88"/>
  <c r="BQ129" i="88"/>
  <c r="BP129" i="88"/>
  <c r="BO129" i="88"/>
  <c r="BN129" i="88"/>
  <c r="BM129" i="88"/>
  <c r="BL129" i="88"/>
  <c r="BK129" i="88"/>
  <c r="BJ129" i="88"/>
  <c r="BI129" i="88"/>
  <c r="BH129" i="88"/>
  <c r="BG129" i="88"/>
  <c r="BF129" i="88"/>
  <c r="BE129" i="88"/>
  <c r="BD129" i="88"/>
  <c r="BC129" i="88"/>
  <c r="BB129" i="88"/>
  <c r="BA129" i="88"/>
  <c r="AZ129" i="88"/>
  <c r="AY129" i="88"/>
  <c r="AX129" i="88"/>
  <c r="AW129" i="88"/>
  <c r="AV129" i="88"/>
  <c r="AU129" i="88"/>
  <c r="AT129" i="88"/>
  <c r="AS129" i="88"/>
  <c r="AR129" i="88"/>
  <c r="AQ129" i="88"/>
  <c r="AP129" i="88"/>
  <c r="AO129" i="88"/>
  <c r="AN129" i="88"/>
  <c r="AM129" i="88"/>
  <c r="AL129" i="88"/>
  <c r="AK129" i="88"/>
  <c r="AJ129" i="88"/>
  <c r="AI129" i="88"/>
  <c r="AH129" i="88"/>
  <c r="AG129" i="88"/>
  <c r="AF129" i="88"/>
  <c r="AE129" i="88"/>
  <c r="AD129" i="88"/>
  <c r="AC129" i="88"/>
  <c r="AB129" i="88"/>
  <c r="AA129" i="88"/>
  <c r="Z129" i="88"/>
  <c r="Y129" i="88"/>
  <c r="X129" i="88"/>
  <c r="W129" i="88"/>
  <c r="V129" i="88"/>
  <c r="U129" i="88"/>
  <c r="T129" i="88"/>
  <c r="S129" i="88"/>
  <c r="R129" i="88"/>
  <c r="Q129" i="88"/>
  <c r="P129" i="88"/>
  <c r="O129" i="88"/>
  <c r="N129" i="88"/>
  <c r="M129" i="88"/>
  <c r="L129" i="88"/>
  <c r="K129" i="88"/>
  <c r="J129" i="88"/>
  <c r="I129" i="88"/>
  <c r="H129" i="88"/>
  <c r="G129" i="88"/>
  <c r="F129" i="88"/>
  <c r="E129" i="88"/>
  <c r="D129" i="88"/>
  <c r="C129" i="88"/>
  <c r="CA128" i="88"/>
  <c r="BZ128" i="88"/>
  <c r="BY128" i="88"/>
  <c r="BX128" i="88"/>
  <c r="BW128" i="88"/>
  <c r="BV128" i="88"/>
  <c r="BU128" i="88"/>
  <c r="BT128" i="88"/>
  <c r="BS128" i="88"/>
  <c r="BR128" i="88"/>
  <c r="BQ128" i="88"/>
  <c r="BP128" i="88"/>
  <c r="BO128" i="88"/>
  <c r="BN128" i="88"/>
  <c r="BM128" i="88"/>
  <c r="BL128" i="88"/>
  <c r="BK128" i="88"/>
  <c r="BJ128" i="88"/>
  <c r="BI128" i="88"/>
  <c r="BH128" i="88"/>
  <c r="BG128" i="88"/>
  <c r="BF128" i="88"/>
  <c r="BE128" i="88"/>
  <c r="BD128" i="88"/>
  <c r="BC128" i="88"/>
  <c r="BB128" i="88"/>
  <c r="BA128" i="88"/>
  <c r="AZ128" i="88"/>
  <c r="AY128" i="88"/>
  <c r="AX128" i="88"/>
  <c r="AW128" i="88"/>
  <c r="AV128" i="88"/>
  <c r="AU128" i="88"/>
  <c r="AT128" i="88"/>
  <c r="AS128" i="88"/>
  <c r="AR128" i="88"/>
  <c r="AQ128" i="88"/>
  <c r="AP128" i="88"/>
  <c r="AO128" i="88"/>
  <c r="AN128" i="88"/>
  <c r="AM128" i="88"/>
  <c r="AL128" i="88"/>
  <c r="AK128" i="88"/>
  <c r="AJ128" i="88"/>
  <c r="AI128" i="88"/>
  <c r="AH128" i="88"/>
  <c r="AG128" i="88"/>
  <c r="AF128" i="88"/>
  <c r="AE128" i="88"/>
  <c r="AD128" i="88"/>
  <c r="AC128" i="88"/>
  <c r="AB128" i="88"/>
  <c r="AA128" i="88"/>
  <c r="Z128" i="88"/>
  <c r="Y128" i="88"/>
  <c r="X128" i="88"/>
  <c r="W128" i="88"/>
  <c r="V128" i="88"/>
  <c r="U128" i="88"/>
  <c r="T128" i="88"/>
  <c r="S128" i="88"/>
  <c r="R128" i="88"/>
  <c r="Q128" i="88"/>
  <c r="P128" i="88"/>
  <c r="O128" i="88"/>
  <c r="N128" i="88"/>
  <c r="M128" i="88"/>
  <c r="L128" i="88"/>
  <c r="K128" i="88"/>
  <c r="J128" i="88"/>
  <c r="I128" i="88"/>
  <c r="H128" i="88"/>
  <c r="G128" i="88"/>
  <c r="F128" i="88"/>
  <c r="E128" i="88"/>
  <c r="D128" i="88"/>
  <c r="C128" i="88"/>
  <c r="CA127" i="88"/>
  <c r="BZ127" i="88"/>
  <c r="BY127" i="88"/>
  <c r="BX127" i="88"/>
  <c r="BW127" i="88"/>
  <c r="BV127" i="88"/>
  <c r="BU127" i="88"/>
  <c r="BT127" i="88"/>
  <c r="BS127" i="88"/>
  <c r="BR127" i="88"/>
  <c r="BQ127" i="88"/>
  <c r="BP127" i="88"/>
  <c r="BO127" i="88"/>
  <c r="BN127" i="88"/>
  <c r="BM127" i="88"/>
  <c r="BL127" i="88"/>
  <c r="BK127" i="88"/>
  <c r="BJ127" i="88"/>
  <c r="BI127" i="88"/>
  <c r="BH127" i="88"/>
  <c r="BG127" i="88"/>
  <c r="BF127" i="88"/>
  <c r="BE127" i="88"/>
  <c r="BD127" i="88"/>
  <c r="BC127" i="88"/>
  <c r="BB127" i="88"/>
  <c r="BA127" i="88"/>
  <c r="AZ127" i="88"/>
  <c r="AY127" i="88"/>
  <c r="AX127" i="88"/>
  <c r="AW127" i="88"/>
  <c r="AV127" i="88"/>
  <c r="AU127" i="88"/>
  <c r="AT127" i="88"/>
  <c r="AS127" i="88"/>
  <c r="AR127" i="88"/>
  <c r="AQ127" i="88"/>
  <c r="AP127" i="88"/>
  <c r="AO127" i="88"/>
  <c r="AN127" i="88"/>
  <c r="AM127" i="88"/>
  <c r="AL127" i="88"/>
  <c r="AK127" i="88"/>
  <c r="AJ127" i="88"/>
  <c r="AI127" i="88"/>
  <c r="AH127" i="88"/>
  <c r="AG127" i="88"/>
  <c r="AF127" i="88"/>
  <c r="AE127" i="88"/>
  <c r="AD127" i="88"/>
  <c r="AC127" i="88"/>
  <c r="AB127" i="88"/>
  <c r="AA127" i="88"/>
  <c r="Z127" i="88"/>
  <c r="Y127" i="88"/>
  <c r="X127" i="88"/>
  <c r="W127" i="88"/>
  <c r="V127" i="88"/>
  <c r="U127" i="88"/>
  <c r="T127" i="88"/>
  <c r="S127" i="88"/>
  <c r="R127" i="88"/>
  <c r="Q127" i="88"/>
  <c r="P127" i="88"/>
  <c r="O127" i="88"/>
  <c r="N127" i="88"/>
  <c r="M127" i="88"/>
  <c r="L127" i="88"/>
  <c r="K127" i="88"/>
  <c r="J127" i="88"/>
  <c r="I127" i="88"/>
  <c r="H127" i="88"/>
  <c r="G127" i="88"/>
  <c r="F127" i="88"/>
  <c r="E127" i="88"/>
  <c r="D127" i="88"/>
  <c r="C127" i="88"/>
  <c r="CA126" i="88"/>
  <c r="BZ126" i="88"/>
  <c r="BY126" i="88"/>
  <c r="BX126" i="88"/>
  <c r="BW126" i="88"/>
  <c r="BV126" i="88"/>
  <c r="BU126" i="88"/>
  <c r="BT126" i="88"/>
  <c r="BS126" i="88"/>
  <c r="BR126" i="88"/>
  <c r="BQ126" i="88"/>
  <c r="BP126" i="88"/>
  <c r="BO126" i="88"/>
  <c r="BN126" i="88"/>
  <c r="BM126" i="88"/>
  <c r="BL126" i="88"/>
  <c r="BK126" i="88"/>
  <c r="BJ126" i="88"/>
  <c r="BI126" i="88"/>
  <c r="BH126" i="88"/>
  <c r="BG126" i="88"/>
  <c r="BF126" i="88"/>
  <c r="BE126" i="88"/>
  <c r="BD126" i="88"/>
  <c r="BC126" i="88"/>
  <c r="BB126" i="88"/>
  <c r="BA126" i="88"/>
  <c r="AZ126" i="88"/>
  <c r="AY126" i="88"/>
  <c r="AX126" i="88"/>
  <c r="AW126" i="88"/>
  <c r="AV126" i="88"/>
  <c r="AU126" i="88"/>
  <c r="AT126" i="88"/>
  <c r="AS126" i="88"/>
  <c r="AR126" i="88"/>
  <c r="AQ126" i="88"/>
  <c r="AP126" i="88"/>
  <c r="AO126" i="88"/>
  <c r="AN126" i="88"/>
  <c r="AM126" i="88"/>
  <c r="AL126" i="88"/>
  <c r="AK126" i="88"/>
  <c r="AJ126" i="88"/>
  <c r="AI126" i="88"/>
  <c r="AH126" i="88"/>
  <c r="AG126" i="88"/>
  <c r="AF126" i="88"/>
  <c r="AE126" i="88"/>
  <c r="AD126" i="88"/>
  <c r="AC126" i="88"/>
  <c r="AB126" i="88"/>
  <c r="AA126" i="88"/>
  <c r="Z126" i="88"/>
  <c r="Y126" i="88"/>
  <c r="X126" i="88"/>
  <c r="W126" i="88"/>
  <c r="V126" i="88"/>
  <c r="U126" i="88"/>
  <c r="T126" i="88"/>
  <c r="S126" i="88"/>
  <c r="R126" i="88"/>
  <c r="Q126" i="88"/>
  <c r="P126" i="88"/>
  <c r="O126" i="88"/>
  <c r="N126" i="88"/>
  <c r="M126" i="88"/>
  <c r="L126" i="88"/>
  <c r="K126" i="88"/>
  <c r="J126" i="88"/>
  <c r="I126" i="88"/>
  <c r="H126" i="88"/>
  <c r="G126" i="88"/>
  <c r="F126" i="88"/>
  <c r="E126" i="88"/>
  <c r="D126" i="88"/>
  <c r="C126" i="88"/>
  <c r="BY125" i="88"/>
  <c r="BM125" i="88"/>
  <c r="AS125" i="88"/>
  <c r="AG125" i="88"/>
  <c r="M125" i="88"/>
  <c r="CA124" i="88"/>
  <c r="BZ124" i="88"/>
  <c r="BY124" i="88"/>
  <c r="BX124" i="88"/>
  <c r="BW124" i="88"/>
  <c r="BV124" i="88"/>
  <c r="BU124" i="88"/>
  <c r="BT124" i="88"/>
  <c r="BS124" i="88"/>
  <c r="BR124" i="88"/>
  <c r="BQ124" i="88"/>
  <c r="BP124" i="88"/>
  <c r="BO124" i="88"/>
  <c r="BN124" i="88"/>
  <c r="BM124" i="88"/>
  <c r="BL124" i="88"/>
  <c r="BK124" i="88"/>
  <c r="BJ124" i="88"/>
  <c r="BI124" i="88"/>
  <c r="BH124" i="88"/>
  <c r="BG124" i="88"/>
  <c r="BF124" i="88"/>
  <c r="BE124" i="88"/>
  <c r="BD124" i="88"/>
  <c r="BC124" i="88"/>
  <c r="BB124" i="88"/>
  <c r="BA124" i="88"/>
  <c r="AZ124" i="88"/>
  <c r="AY124" i="88"/>
  <c r="AX124" i="88"/>
  <c r="AW124" i="88"/>
  <c r="AV124" i="88"/>
  <c r="AU124" i="88"/>
  <c r="AT124" i="88"/>
  <c r="AS124" i="88"/>
  <c r="AR124" i="88"/>
  <c r="AQ124" i="88"/>
  <c r="AP124" i="88"/>
  <c r="AO124" i="88"/>
  <c r="AN124" i="88"/>
  <c r="AM124" i="88"/>
  <c r="AL124" i="88"/>
  <c r="AK124" i="88"/>
  <c r="AJ124" i="88"/>
  <c r="AI124" i="88"/>
  <c r="AH124" i="88"/>
  <c r="AG124" i="88"/>
  <c r="AF124" i="88"/>
  <c r="AE124" i="88"/>
  <c r="AD124" i="88"/>
  <c r="AC124" i="88"/>
  <c r="AB124" i="88"/>
  <c r="AA124" i="88"/>
  <c r="Z124" i="88"/>
  <c r="Y124" i="88"/>
  <c r="X124" i="88"/>
  <c r="W124" i="88"/>
  <c r="V124" i="88"/>
  <c r="U124" i="88"/>
  <c r="T124" i="88"/>
  <c r="S124" i="88"/>
  <c r="R124" i="88"/>
  <c r="Q124" i="88"/>
  <c r="P124" i="88"/>
  <c r="O124" i="88"/>
  <c r="N124" i="88"/>
  <c r="M124" i="88"/>
  <c r="L124" i="88"/>
  <c r="K124" i="88"/>
  <c r="J124" i="88"/>
  <c r="I124" i="88"/>
  <c r="H124" i="88"/>
  <c r="G124" i="88"/>
  <c r="F124" i="88"/>
  <c r="E124" i="88"/>
  <c r="D124" i="88"/>
  <c r="C124" i="88"/>
  <c r="CA123" i="88"/>
  <c r="BZ123" i="88"/>
  <c r="BY123" i="88"/>
  <c r="BX123" i="88"/>
  <c r="BW123" i="88"/>
  <c r="BV123" i="88"/>
  <c r="BU123" i="88"/>
  <c r="BT123" i="88"/>
  <c r="BS123" i="88"/>
  <c r="BR123" i="88"/>
  <c r="BQ123" i="88"/>
  <c r="BP123" i="88"/>
  <c r="BO123" i="88"/>
  <c r="BN123" i="88"/>
  <c r="BM123" i="88"/>
  <c r="BL123" i="88"/>
  <c r="BK123" i="88"/>
  <c r="BJ123" i="88"/>
  <c r="BI123" i="88"/>
  <c r="BH123" i="88"/>
  <c r="BG123" i="88"/>
  <c r="BF123" i="88"/>
  <c r="BE123" i="88"/>
  <c r="BD123" i="88"/>
  <c r="BC123" i="88"/>
  <c r="BB123" i="88"/>
  <c r="BA123" i="88"/>
  <c r="AZ123" i="88"/>
  <c r="AY123" i="88"/>
  <c r="AX123" i="88"/>
  <c r="AW123" i="88"/>
  <c r="AV123" i="88"/>
  <c r="AU123" i="88"/>
  <c r="AT123" i="88"/>
  <c r="AS123" i="88"/>
  <c r="AR123" i="88"/>
  <c r="AQ123" i="88"/>
  <c r="AP123" i="88"/>
  <c r="AO123" i="88"/>
  <c r="AN123" i="88"/>
  <c r="AM123" i="88"/>
  <c r="AL123" i="88"/>
  <c r="AK123" i="88"/>
  <c r="AJ123" i="88"/>
  <c r="AI123" i="88"/>
  <c r="AH123" i="88"/>
  <c r="AG123" i="88"/>
  <c r="AF123" i="88"/>
  <c r="AE123" i="88"/>
  <c r="AD123" i="88"/>
  <c r="AC123" i="88"/>
  <c r="AB123" i="88"/>
  <c r="AA123" i="88"/>
  <c r="Z123" i="88"/>
  <c r="Y123" i="88"/>
  <c r="X123" i="88"/>
  <c r="W123" i="88"/>
  <c r="V123" i="88"/>
  <c r="U123" i="88"/>
  <c r="T123" i="88"/>
  <c r="S123" i="88"/>
  <c r="R123" i="88"/>
  <c r="Q123" i="88"/>
  <c r="P123" i="88"/>
  <c r="O123" i="88"/>
  <c r="N123" i="88"/>
  <c r="M123" i="88"/>
  <c r="L123" i="88"/>
  <c r="K123" i="88"/>
  <c r="J123" i="88"/>
  <c r="I123" i="88"/>
  <c r="H123" i="88"/>
  <c r="G123" i="88"/>
  <c r="F123" i="88"/>
  <c r="E123" i="88"/>
  <c r="D123" i="88"/>
  <c r="C123" i="88"/>
  <c r="CA122" i="88"/>
  <c r="BZ122" i="88"/>
  <c r="BY122" i="88"/>
  <c r="BX122" i="88"/>
  <c r="BW122" i="88"/>
  <c r="BV122" i="88"/>
  <c r="BU122" i="88"/>
  <c r="BT122" i="88"/>
  <c r="BS122" i="88"/>
  <c r="BR122" i="88"/>
  <c r="BQ122" i="88"/>
  <c r="BP122" i="88"/>
  <c r="BO122" i="88"/>
  <c r="BN122" i="88"/>
  <c r="BM122" i="88"/>
  <c r="BL122" i="88"/>
  <c r="BK122" i="88"/>
  <c r="BJ122" i="88"/>
  <c r="BI122" i="88"/>
  <c r="BH122" i="88"/>
  <c r="BG122" i="88"/>
  <c r="BF122" i="88"/>
  <c r="BE122" i="88"/>
  <c r="BD122" i="88"/>
  <c r="BC122" i="88"/>
  <c r="BB122" i="88"/>
  <c r="BA122" i="88"/>
  <c r="AZ122" i="88"/>
  <c r="AY122" i="88"/>
  <c r="AX122" i="88"/>
  <c r="AW122" i="88"/>
  <c r="AV122" i="88"/>
  <c r="AU122" i="88"/>
  <c r="AT122" i="88"/>
  <c r="AS122" i="88"/>
  <c r="AR122" i="88"/>
  <c r="AQ122" i="88"/>
  <c r="AP122" i="88"/>
  <c r="AO122" i="88"/>
  <c r="AN122" i="88"/>
  <c r="AM122" i="88"/>
  <c r="AL122" i="88"/>
  <c r="AK122" i="88"/>
  <c r="AJ122" i="88"/>
  <c r="AI122" i="88"/>
  <c r="AH122" i="88"/>
  <c r="AG122" i="88"/>
  <c r="AF122" i="88"/>
  <c r="AE122" i="88"/>
  <c r="AD122" i="88"/>
  <c r="AC122" i="88"/>
  <c r="AB122" i="88"/>
  <c r="AA122" i="88"/>
  <c r="Z122" i="88"/>
  <c r="Y122" i="88"/>
  <c r="X122" i="88"/>
  <c r="W122" i="88"/>
  <c r="V122" i="88"/>
  <c r="U122" i="88"/>
  <c r="T122" i="88"/>
  <c r="S122" i="88"/>
  <c r="R122" i="88"/>
  <c r="Q122" i="88"/>
  <c r="P122" i="88"/>
  <c r="O122" i="88"/>
  <c r="N122" i="88"/>
  <c r="M122" i="88"/>
  <c r="L122" i="88"/>
  <c r="K122" i="88"/>
  <c r="J122" i="88"/>
  <c r="I122" i="88"/>
  <c r="H122" i="88"/>
  <c r="G122" i="88"/>
  <c r="F122" i="88"/>
  <c r="E122" i="88"/>
  <c r="D122" i="88"/>
  <c r="C122" i="88"/>
  <c r="CA121" i="88"/>
  <c r="BZ121" i="88"/>
  <c r="BY121" i="88"/>
  <c r="BX121" i="88"/>
  <c r="BW121" i="88"/>
  <c r="BV121" i="88"/>
  <c r="BU121" i="88"/>
  <c r="BT121" i="88"/>
  <c r="BS121" i="88"/>
  <c r="BR121" i="88"/>
  <c r="BQ121" i="88"/>
  <c r="BP121" i="88"/>
  <c r="BO121" i="88"/>
  <c r="BN121" i="88"/>
  <c r="BM121" i="88"/>
  <c r="BL121" i="88"/>
  <c r="BK121" i="88"/>
  <c r="BJ121" i="88"/>
  <c r="BI121" i="88"/>
  <c r="BH121" i="88"/>
  <c r="BG121" i="88"/>
  <c r="BF121" i="88"/>
  <c r="BE121" i="88"/>
  <c r="BD121" i="88"/>
  <c r="BC121" i="88"/>
  <c r="BB121" i="88"/>
  <c r="BA121" i="88"/>
  <c r="AZ121" i="88"/>
  <c r="AY121" i="88"/>
  <c r="AX121" i="88"/>
  <c r="AW121" i="88"/>
  <c r="AV121" i="88"/>
  <c r="AU121" i="88"/>
  <c r="AT121" i="88"/>
  <c r="AS121" i="88"/>
  <c r="AR121" i="88"/>
  <c r="AQ121" i="88"/>
  <c r="AP121" i="88"/>
  <c r="AO121" i="88"/>
  <c r="AN121" i="88"/>
  <c r="AM121" i="88"/>
  <c r="AL121" i="88"/>
  <c r="AK121" i="88"/>
  <c r="AJ121" i="88"/>
  <c r="AI121" i="88"/>
  <c r="AH121" i="88"/>
  <c r="AG121" i="88"/>
  <c r="AF121" i="88"/>
  <c r="AE121" i="88"/>
  <c r="AD121" i="88"/>
  <c r="AC121" i="88"/>
  <c r="AB121" i="88"/>
  <c r="AA121" i="88"/>
  <c r="Z121" i="88"/>
  <c r="Y121" i="88"/>
  <c r="X121" i="88"/>
  <c r="W121" i="88"/>
  <c r="V121" i="88"/>
  <c r="U121" i="88"/>
  <c r="T121" i="88"/>
  <c r="S121" i="88"/>
  <c r="R121" i="88"/>
  <c r="Q121" i="88"/>
  <c r="P121" i="88"/>
  <c r="O121" i="88"/>
  <c r="N121" i="88"/>
  <c r="M121" i="88"/>
  <c r="L121" i="88"/>
  <c r="K121" i="88"/>
  <c r="J121" i="88"/>
  <c r="I121" i="88"/>
  <c r="H121" i="88"/>
  <c r="G121" i="88"/>
  <c r="F121" i="88"/>
  <c r="E121" i="88"/>
  <c r="D121" i="88"/>
  <c r="C121" i="88"/>
  <c r="CA120" i="88"/>
  <c r="BZ120" i="88"/>
  <c r="BY120" i="88"/>
  <c r="BX120" i="88"/>
  <c r="BW120" i="88"/>
  <c r="BV120" i="88"/>
  <c r="BU120" i="88"/>
  <c r="BT120" i="88"/>
  <c r="BS120" i="88"/>
  <c r="BR120" i="88"/>
  <c r="BQ120" i="88"/>
  <c r="BP120" i="88"/>
  <c r="BO120" i="88"/>
  <c r="BN120" i="88"/>
  <c r="BM120" i="88"/>
  <c r="BL120" i="88"/>
  <c r="BK120" i="88"/>
  <c r="BJ120" i="88"/>
  <c r="BI120" i="88"/>
  <c r="BH120" i="88"/>
  <c r="BG120" i="88"/>
  <c r="BF120" i="88"/>
  <c r="BE120" i="88"/>
  <c r="BD120" i="88"/>
  <c r="BC120" i="88"/>
  <c r="BB120" i="88"/>
  <c r="BA120" i="88"/>
  <c r="AZ120" i="88"/>
  <c r="AY120" i="88"/>
  <c r="AX120" i="88"/>
  <c r="AW120" i="88"/>
  <c r="AV120" i="88"/>
  <c r="AU120" i="88"/>
  <c r="AT120" i="88"/>
  <c r="AS120" i="88"/>
  <c r="AR120" i="88"/>
  <c r="AQ120" i="88"/>
  <c r="AP120" i="88"/>
  <c r="AO120" i="88"/>
  <c r="AN120" i="88"/>
  <c r="AM120" i="88"/>
  <c r="AL120" i="88"/>
  <c r="AK120" i="88"/>
  <c r="AJ120" i="88"/>
  <c r="AI120" i="88"/>
  <c r="AH120" i="88"/>
  <c r="AG120" i="88"/>
  <c r="AF120" i="88"/>
  <c r="AE120" i="88"/>
  <c r="AD120" i="88"/>
  <c r="AC120" i="88"/>
  <c r="AB120" i="88"/>
  <c r="AA120" i="88"/>
  <c r="Z120" i="88"/>
  <c r="Y120" i="88"/>
  <c r="X120" i="88"/>
  <c r="W120" i="88"/>
  <c r="V120" i="88"/>
  <c r="U120" i="88"/>
  <c r="T120" i="88"/>
  <c r="S120" i="88"/>
  <c r="R120" i="88"/>
  <c r="Q120" i="88"/>
  <c r="P120" i="88"/>
  <c r="O120" i="88"/>
  <c r="N120" i="88"/>
  <c r="M120" i="88"/>
  <c r="L120" i="88"/>
  <c r="K120" i="88"/>
  <c r="J120" i="88"/>
  <c r="I120" i="88"/>
  <c r="H120" i="88"/>
  <c r="G120" i="88"/>
  <c r="F120" i="88"/>
  <c r="E120" i="88"/>
  <c r="D120" i="88"/>
  <c r="C120" i="88"/>
  <c r="CA119" i="88"/>
  <c r="BZ119" i="88"/>
  <c r="BY119" i="88"/>
  <c r="BX119" i="88"/>
  <c r="BW119" i="88"/>
  <c r="BV119" i="88"/>
  <c r="BU119" i="88"/>
  <c r="BT119" i="88"/>
  <c r="BS119" i="88"/>
  <c r="BR119" i="88"/>
  <c r="BQ119" i="88"/>
  <c r="BP119" i="88"/>
  <c r="BO119" i="88"/>
  <c r="BN119" i="88"/>
  <c r="BM119" i="88"/>
  <c r="BL119" i="88"/>
  <c r="BK119" i="88"/>
  <c r="BJ119" i="88"/>
  <c r="BI119" i="88"/>
  <c r="BH119" i="88"/>
  <c r="BG119" i="88"/>
  <c r="BF119" i="88"/>
  <c r="BE119" i="88"/>
  <c r="BD119" i="88"/>
  <c r="BC119" i="88"/>
  <c r="BB119" i="88"/>
  <c r="BA119" i="88"/>
  <c r="AZ119" i="88"/>
  <c r="AY119" i="88"/>
  <c r="AX119" i="88"/>
  <c r="AW119" i="88"/>
  <c r="AV119" i="88"/>
  <c r="AU119" i="88"/>
  <c r="AT119" i="88"/>
  <c r="AS119" i="88"/>
  <c r="AR119" i="88"/>
  <c r="AQ119" i="88"/>
  <c r="AP119" i="88"/>
  <c r="AO119" i="88"/>
  <c r="AN119" i="88"/>
  <c r="AM119" i="88"/>
  <c r="AL119" i="88"/>
  <c r="AK119" i="88"/>
  <c r="AJ119" i="88"/>
  <c r="AI119" i="88"/>
  <c r="AH119" i="88"/>
  <c r="AG119" i="88"/>
  <c r="AF119" i="88"/>
  <c r="AE119" i="88"/>
  <c r="AD119" i="88"/>
  <c r="AC119" i="88"/>
  <c r="AB119" i="88"/>
  <c r="AA119" i="88"/>
  <c r="Z119" i="88"/>
  <c r="Y119" i="88"/>
  <c r="X119" i="88"/>
  <c r="W119" i="88"/>
  <c r="V119" i="88"/>
  <c r="U119" i="88"/>
  <c r="T119" i="88"/>
  <c r="S119" i="88"/>
  <c r="R119" i="88"/>
  <c r="Q119" i="88"/>
  <c r="P119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C119" i="88"/>
  <c r="CA118" i="88"/>
  <c r="BZ118" i="88"/>
  <c r="BY118" i="88"/>
  <c r="BX118" i="88"/>
  <c r="BW118" i="88"/>
  <c r="BV118" i="88"/>
  <c r="BU118" i="88"/>
  <c r="BT118" i="88"/>
  <c r="BS118" i="88"/>
  <c r="BR118" i="88"/>
  <c r="BQ118" i="88"/>
  <c r="BP118" i="88"/>
  <c r="BO118" i="88"/>
  <c r="BN118" i="88"/>
  <c r="BM118" i="88"/>
  <c r="BL118" i="88"/>
  <c r="BK118" i="88"/>
  <c r="BJ118" i="88"/>
  <c r="BI118" i="88"/>
  <c r="BH118" i="88"/>
  <c r="BG118" i="88"/>
  <c r="BF118" i="88"/>
  <c r="BE118" i="88"/>
  <c r="BD118" i="88"/>
  <c r="BC118" i="88"/>
  <c r="BB118" i="88"/>
  <c r="BA118" i="88"/>
  <c r="AZ118" i="88"/>
  <c r="AY118" i="88"/>
  <c r="AX118" i="88"/>
  <c r="AW118" i="88"/>
  <c r="AV118" i="88"/>
  <c r="AU118" i="88"/>
  <c r="AT118" i="88"/>
  <c r="AS118" i="88"/>
  <c r="AR118" i="88"/>
  <c r="AQ118" i="88"/>
  <c r="AP118" i="88"/>
  <c r="AO118" i="88"/>
  <c r="AN118" i="88"/>
  <c r="AM118" i="88"/>
  <c r="AL118" i="88"/>
  <c r="AK118" i="88"/>
  <c r="AJ118" i="88"/>
  <c r="AI118" i="88"/>
  <c r="AH118" i="88"/>
  <c r="AG118" i="88"/>
  <c r="AF118" i="88"/>
  <c r="AE118" i="88"/>
  <c r="AD118" i="88"/>
  <c r="AC118" i="88"/>
  <c r="AB118" i="88"/>
  <c r="AA118" i="88"/>
  <c r="Z118" i="88"/>
  <c r="Y118" i="88"/>
  <c r="X118" i="88"/>
  <c r="W118" i="88"/>
  <c r="V118" i="88"/>
  <c r="U118" i="88"/>
  <c r="T118" i="88"/>
  <c r="S118" i="88"/>
  <c r="R118" i="88"/>
  <c r="Q118" i="88"/>
  <c r="P118" i="88"/>
  <c r="O118" i="88"/>
  <c r="N118" i="88"/>
  <c r="M118" i="88"/>
  <c r="L118" i="88"/>
  <c r="K118" i="88"/>
  <c r="J118" i="88"/>
  <c r="I118" i="88"/>
  <c r="H118" i="88"/>
  <c r="G118" i="88"/>
  <c r="F118" i="88"/>
  <c r="E118" i="88"/>
  <c r="D118" i="88"/>
  <c r="C118" i="88"/>
  <c r="CA117" i="88"/>
  <c r="BZ117" i="88"/>
  <c r="BY117" i="88"/>
  <c r="BX117" i="88"/>
  <c r="BW117" i="88"/>
  <c r="BV117" i="88"/>
  <c r="BU117" i="88"/>
  <c r="BT117" i="88"/>
  <c r="BS117" i="88"/>
  <c r="BR117" i="88"/>
  <c r="BQ117" i="88"/>
  <c r="BP117" i="88"/>
  <c r="BO117" i="88"/>
  <c r="BN117" i="88"/>
  <c r="BM117" i="88"/>
  <c r="BL117" i="88"/>
  <c r="BK117" i="88"/>
  <c r="BJ117" i="88"/>
  <c r="BI117" i="88"/>
  <c r="BH117" i="88"/>
  <c r="BG117" i="88"/>
  <c r="BF117" i="88"/>
  <c r="BE117" i="88"/>
  <c r="BD117" i="88"/>
  <c r="BC117" i="88"/>
  <c r="BB117" i="88"/>
  <c r="BA117" i="88"/>
  <c r="AZ117" i="88"/>
  <c r="AY117" i="88"/>
  <c r="AX117" i="88"/>
  <c r="AW117" i="88"/>
  <c r="AV117" i="88"/>
  <c r="AU117" i="88"/>
  <c r="AT117" i="88"/>
  <c r="AS117" i="88"/>
  <c r="AR117" i="88"/>
  <c r="AQ117" i="88"/>
  <c r="AP117" i="88"/>
  <c r="AO117" i="88"/>
  <c r="AN117" i="88"/>
  <c r="AM117" i="88"/>
  <c r="AL117" i="88"/>
  <c r="AK117" i="88"/>
  <c r="AJ117" i="88"/>
  <c r="AI117" i="88"/>
  <c r="AH117" i="88"/>
  <c r="AG117" i="88"/>
  <c r="AF117" i="88"/>
  <c r="AE117" i="88"/>
  <c r="AD117" i="88"/>
  <c r="AC117" i="88"/>
  <c r="AB117" i="88"/>
  <c r="AA117" i="88"/>
  <c r="Z117" i="88"/>
  <c r="Y117" i="88"/>
  <c r="X117" i="88"/>
  <c r="W117" i="88"/>
  <c r="V117" i="88"/>
  <c r="U117" i="88"/>
  <c r="T117" i="88"/>
  <c r="S117" i="88"/>
  <c r="R117" i="88"/>
  <c r="Q117" i="88"/>
  <c r="P117" i="88"/>
  <c r="O117" i="88"/>
  <c r="N117" i="88"/>
  <c r="M117" i="88"/>
  <c r="L117" i="88"/>
  <c r="K117" i="88"/>
  <c r="J117" i="88"/>
  <c r="I117" i="88"/>
  <c r="H117" i="88"/>
  <c r="G117" i="88"/>
  <c r="F117" i="88"/>
  <c r="E117" i="88"/>
  <c r="D117" i="88"/>
  <c r="C117" i="88"/>
  <c r="CA116" i="88"/>
  <c r="BZ116" i="88"/>
  <c r="BY116" i="88"/>
  <c r="BX116" i="88"/>
  <c r="BW116" i="88"/>
  <c r="BV116" i="88"/>
  <c r="BU116" i="88"/>
  <c r="BT116" i="88"/>
  <c r="BS116" i="88"/>
  <c r="BR116" i="88"/>
  <c r="BQ116" i="88"/>
  <c r="BP116" i="88"/>
  <c r="BO116" i="88"/>
  <c r="BN116" i="88"/>
  <c r="BM116" i="88"/>
  <c r="BL116" i="88"/>
  <c r="BK116" i="88"/>
  <c r="BJ116" i="88"/>
  <c r="BI116" i="88"/>
  <c r="BH116" i="88"/>
  <c r="BG116" i="88"/>
  <c r="BF116" i="88"/>
  <c r="BE116" i="88"/>
  <c r="BD116" i="88"/>
  <c r="BC116" i="88"/>
  <c r="BB116" i="88"/>
  <c r="BA116" i="88"/>
  <c r="AZ116" i="88"/>
  <c r="AY116" i="88"/>
  <c r="AX116" i="88"/>
  <c r="AW116" i="88"/>
  <c r="AV116" i="88"/>
  <c r="AU116" i="88"/>
  <c r="AT116" i="88"/>
  <c r="AS116" i="88"/>
  <c r="AR116" i="88"/>
  <c r="AQ116" i="88"/>
  <c r="AP116" i="88"/>
  <c r="AO116" i="88"/>
  <c r="AN116" i="88"/>
  <c r="AM116" i="88"/>
  <c r="AL116" i="88"/>
  <c r="AK116" i="88"/>
  <c r="AJ116" i="88"/>
  <c r="AI116" i="88"/>
  <c r="AH116" i="88"/>
  <c r="AG116" i="88"/>
  <c r="AF116" i="88"/>
  <c r="AE116" i="88"/>
  <c r="AD116" i="88"/>
  <c r="AC116" i="88"/>
  <c r="AB116" i="88"/>
  <c r="AA116" i="88"/>
  <c r="Z116" i="88"/>
  <c r="Y116" i="88"/>
  <c r="X116" i="88"/>
  <c r="W116" i="88"/>
  <c r="V116" i="88"/>
  <c r="U116" i="88"/>
  <c r="T116" i="88"/>
  <c r="S116" i="88"/>
  <c r="R116" i="88"/>
  <c r="Q116" i="88"/>
  <c r="P116" i="88"/>
  <c r="O116" i="88"/>
  <c r="N116" i="88"/>
  <c r="M116" i="88"/>
  <c r="L116" i="88"/>
  <c r="K116" i="88"/>
  <c r="J116" i="88"/>
  <c r="I116" i="88"/>
  <c r="H116" i="88"/>
  <c r="G116" i="88"/>
  <c r="F116" i="88"/>
  <c r="E116" i="88"/>
  <c r="D116" i="88"/>
  <c r="C116" i="88"/>
  <c r="CA115" i="88"/>
  <c r="BZ115" i="88"/>
  <c r="BY115" i="88"/>
  <c r="BX115" i="88"/>
  <c r="BW115" i="88"/>
  <c r="BV115" i="88"/>
  <c r="BU115" i="88"/>
  <c r="BT115" i="88"/>
  <c r="BS115" i="88"/>
  <c r="BR115" i="88"/>
  <c r="BQ115" i="88"/>
  <c r="BP115" i="88"/>
  <c r="BO115" i="88"/>
  <c r="BN115" i="88"/>
  <c r="BM115" i="88"/>
  <c r="BL115" i="88"/>
  <c r="BK115" i="88"/>
  <c r="BJ115" i="88"/>
  <c r="BI115" i="88"/>
  <c r="BH115" i="88"/>
  <c r="BG115" i="88"/>
  <c r="BF115" i="88"/>
  <c r="BE115" i="88"/>
  <c r="BD115" i="88"/>
  <c r="BC115" i="88"/>
  <c r="BB115" i="88"/>
  <c r="BA115" i="88"/>
  <c r="AZ115" i="88"/>
  <c r="AY115" i="88"/>
  <c r="AX115" i="88"/>
  <c r="AW115" i="88"/>
  <c r="AV115" i="88"/>
  <c r="AU115" i="88"/>
  <c r="AT115" i="88"/>
  <c r="AS115" i="88"/>
  <c r="AR115" i="88"/>
  <c r="AQ115" i="88"/>
  <c r="AP115" i="88"/>
  <c r="AO115" i="88"/>
  <c r="AN115" i="88"/>
  <c r="AM115" i="88"/>
  <c r="AL115" i="88"/>
  <c r="AK115" i="88"/>
  <c r="AJ115" i="88"/>
  <c r="AI115" i="88"/>
  <c r="AH115" i="88"/>
  <c r="AG115" i="88"/>
  <c r="AF115" i="88"/>
  <c r="AE115" i="88"/>
  <c r="AD115" i="88"/>
  <c r="AC115" i="88"/>
  <c r="AB115" i="88"/>
  <c r="AA115" i="88"/>
  <c r="Z115" i="88"/>
  <c r="Y115" i="88"/>
  <c r="X115" i="88"/>
  <c r="W115" i="88"/>
  <c r="V115" i="88"/>
  <c r="U115" i="88"/>
  <c r="T115" i="88"/>
  <c r="S115" i="88"/>
  <c r="R115" i="88"/>
  <c r="Q115" i="88"/>
  <c r="P115" i="88"/>
  <c r="O115" i="88"/>
  <c r="N115" i="88"/>
  <c r="M115" i="88"/>
  <c r="L115" i="88"/>
  <c r="K115" i="88"/>
  <c r="J115" i="88"/>
  <c r="I115" i="88"/>
  <c r="H115" i="88"/>
  <c r="G115" i="88"/>
  <c r="F115" i="88"/>
  <c r="E115" i="88"/>
  <c r="D115" i="88"/>
  <c r="C115" i="88"/>
  <c r="CA114" i="88"/>
  <c r="BZ114" i="88"/>
  <c r="BY114" i="88"/>
  <c r="BX114" i="88"/>
  <c r="BW114" i="88"/>
  <c r="BV114" i="88"/>
  <c r="BU114" i="88"/>
  <c r="BT114" i="88"/>
  <c r="BS114" i="88"/>
  <c r="BR114" i="88"/>
  <c r="BQ114" i="88"/>
  <c r="BP114" i="88"/>
  <c r="BO114" i="88"/>
  <c r="BN114" i="88"/>
  <c r="BM114" i="88"/>
  <c r="BL114" i="88"/>
  <c r="BK114" i="88"/>
  <c r="BJ114" i="88"/>
  <c r="BI114" i="88"/>
  <c r="BH114" i="88"/>
  <c r="BG114" i="88"/>
  <c r="BF114" i="88"/>
  <c r="BE114" i="88"/>
  <c r="BD114" i="88"/>
  <c r="BC114" i="88"/>
  <c r="BB114" i="88"/>
  <c r="BA114" i="88"/>
  <c r="AZ114" i="88"/>
  <c r="AY114" i="88"/>
  <c r="AX114" i="88"/>
  <c r="AW114" i="88"/>
  <c r="AV114" i="88"/>
  <c r="AU114" i="88"/>
  <c r="AT114" i="88"/>
  <c r="AS114" i="88"/>
  <c r="AR114" i="88"/>
  <c r="AQ114" i="88"/>
  <c r="AP114" i="88"/>
  <c r="AO114" i="88"/>
  <c r="AN114" i="88"/>
  <c r="AM114" i="88"/>
  <c r="AL114" i="88"/>
  <c r="AK114" i="88"/>
  <c r="AJ114" i="88"/>
  <c r="AI114" i="88"/>
  <c r="AH114" i="88"/>
  <c r="AG114" i="88"/>
  <c r="AF114" i="88"/>
  <c r="AE114" i="88"/>
  <c r="AD114" i="88"/>
  <c r="AC114" i="88"/>
  <c r="AB114" i="88"/>
  <c r="AA114" i="88"/>
  <c r="Z114" i="88"/>
  <c r="Y114" i="88"/>
  <c r="X114" i="88"/>
  <c r="W114" i="88"/>
  <c r="V114" i="88"/>
  <c r="U114" i="88"/>
  <c r="T114" i="88"/>
  <c r="S114" i="88"/>
  <c r="R114" i="88"/>
  <c r="Q114" i="88"/>
  <c r="P114" i="88"/>
  <c r="O114" i="88"/>
  <c r="N114" i="88"/>
  <c r="M114" i="88"/>
  <c r="L114" i="88"/>
  <c r="K114" i="88"/>
  <c r="J114" i="88"/>
  <c r="I114" i="88"/>
  <c r="H114" i="88"/>
  <c r="G114" i="88"/>
  <c r="F114" i="88"/>
  <c r="E114" i="88"/>
  <c r="D114" i="88"/>
  <c r="C114" i="88"/>
  <c r="CA113" i="88"/>
  <c r="BZ113" i="88"/>
  <c r="BY113" i="88"/>
  <c r="BX113" i="88"/>
  <c r="BW113" i="88"/>
  <c r="BV113" i="88"/>
  <c r="BU113" i="88"/>
  <c r="BT113" i="88"/>
  <c r="BS113" i="88"/>
  <c r="BR113" i="88"/>
  <c r="BQ113" i="88"/>
  <c r="BP113" i="88"/>
  <c r="BO113" i="88"/>
  <c r="BN113" i="88"/>
  <c r="BM113" i="88"/>
  <c r="BL113" i="88"/>
  <c r="BK113" i="88"/>
  <c r="BJ113" i="88"/>
  <c r="BI113" i="88"/>
  <c r="BH113" i="88"/>
  <c r="BG113" i="88"/>
  <c r="BF113" i="88"/>
  <c r="BE113" i="88"/>
  <c r="BD113" i="88"/>
  <c r="BC113" i="88"/>
  <c r="BB113" i="88"/>
  <c r="BA113" i="88"/>
  <c r="AZ113" i="88"/>
  <c r="AY113" i="88"/>
  <c r="AX113" i="88"/>
  <c r="AW113" i="88"/>
  <c r="AV113" i="88"/>
  <c r="AU113" i="88"/>
  <c r="AT113" i="88"/>
  <c r="AS113" i="88"/>
  <c r="AR113" i="88"/>
  <c r="AQ113" i="88"/>
  <c r="AP113" i="88"/>
  <c r="AO113" i="88"/>
  <c r="AN113" i="88"/>
  <c r="AM113" i="88"/>
  <c r="AL113" i="88"/>
  <c r="AK113" i="88"/>
  <c r="AJ113" i="88"/>
  <c r="AI113" i="88"/>
  <c r="AH113" i="88"/>
  <c r="AG113" i="88"/>
  <c r="AF113" i="88"/>
  <c r="AE113" i="88"/>
  <c r="AD113" i="88"/>
  <c r="AC113" i="88"/>
  <c r="AB113" i="88"/>
  <c r="AA113" i="88"/>
  <c r="Z113" i="88"/>
  <c r="Y113" i="88"/>
  <c r="X113" i="88"/>
  <c r="W113" i="88"/>
  <c r="V113" i="88"/>
  <c r="U113" i="88"/>
  <c r="T113" i="88"/>
  <c r="S113" i="88"/>
  <c r="R113" i="88"/>
  <c r="Q113" i="88"/>
  <c r="P113" i="88"/>
  <c r="O113" i="88"/>
  <c r="N113" i="88"/>
  <c r="M113" i="88"/>
  <c r="L113" i="88"/>
  <c r="K113" i="88"/>
  <c r="J113" i="88"/>
  <c r="I113" i="88"/>
  <c r="H113" i="88"/>
  <c r="G113" i="88"/>
  <c r="F113" i="88"/>
  <c r="E113" i="88"/>
  <c r="D113" i="88"/>
  <c r="C113" i="88"/>
  <c r="CA112" i="88"/>
  <c r="BZ112" i="88"/>
  <c r="BY112" i="88"/>
  <c r="BX112" i="88"/>
  <c r="BW112" i="88"/>
  <c r="BV112" i="88"/>
  <c r="BU112" i="88"/>
  <c r="BT112" i="88"/>
  <c r="BS112" i="88"/>
  <c r="BR112" i="88"/>
  <c r="BQ112" i="88"/>
  <c r="BP112" i="88"/>
  <c r="BO112" i="88"/>
  <c r="BN112" i="88"/>
  <c r="BM112" i="88"/>
  <c r="BL112" i="88"/>
  <c r="BK112" i="88"/>
  <c r="BJ112" i="88"/>
  <c r="BI112" i="88"/>
  <c r="BH112" i="88"/>
  <c r="BG112" i="88"/>
  <c r="BF112" i="88"/>
  <c r="BE112" i="88"/>
  <c r="BD112" i="88"/>
  <c r="BC112" i="88"/>
  <c r="BB112" i="88"/>
  <c r="BA112" i="88"/>
  <c r="AZ112" i="88"/>
  <c r="AY112" i="88"/>
  <c r="AX112" i="88"/>
  <c r="AW112" i="88"/>
  <c r="AV112" i="88"/>
  <c r="AU112" i="88"/>
  <c r="AT112" i="88"/>
  <c r="AS112" i="88"/>
  <c r="AR112" i="88"/>
  <c r="AQ112" i="88"/>
  <c r="AP112" i="88"/>
  <c r="AO112" i="88"/>
  <c r="AN112" i="88"/>
  <c r="AM112" i="88"/>
  <c r="AL112" i="88"/>
  <c r="AK112" i="88"/>
  <c r="AJ112" i="88"/>
  <c r="AI112" i="88"/>
  <c r="AH112" i="88"/>
  <c r="AG112" i="88"/>
  <c r="AF112" i="88"/>
  <c r="AE112" i="88"/>
  <c r="AD112" i="88"/>
  <c r="AC112" i="88"/>
  <c r="AB112" i="88"/>
  <c r="AA112" i="88"/>
  <c r="Z112" i="88"/>
  <c r="Y112" i="88"/>
  <c r="X112" i="88"/>
  <c r="W112" i="88"/>
  <c r="V112" i="88"/>
  <c r="U112" i="88"/>
  <c r="T112" i="88"/>
  <c r="S112" i="88"/>
  <c r="R112" i="88"/>
  <c r="Q112" i="88"/>
  <c r="P112" i="88"/>
  <c r="O112" i="88"/>
  <c r="N112" i="88"/>
  <c r="M112" i="88"/>
  <c r="L112" i="88"/>
  <c r="K112" i="88"/>
  <c r="J112" i="88"/>
  <c r="I112" i="88"/>
  <c r="H112" i="88"/>
  <c r="G112" i="88"/>
  <c r="F112" i="88"/>
  <c r="E112" i="88"/>
  <c r="D112" i="88"/>
  <c r="C112" i="88"/>
  <c r="CA111" i="88"/>
  <c r="BZ111" i="88"/>
  <c r="BY111" i="88"/>
  <c r="BX111" i="88"/>
  <c r="BW111" i="88"/>
  <c r="BV111" i="88"/>
  <c r="BU111" i="88"/>
  <c r="BT111" i="88"/>
  <c r="BS111" i="88"/>
  <c r="BR111" i="88"/>
  <c r="BQ111" i="88"/>
  <c r="BP111" i="88"/>
  <c r="BO111" i="88"/>
  <c r="BN111" i="88"/>
  <c r="BM111" i="88"/>
  <c r="BL111" i="88"/>
  <c r="BK111" i="88"/>
  <c r="BJ111" i="88"/>
  <c r="BI111" i="88"/>
  <c r="BH111" i="88"/>
  <c r="BG111" i="88"/>
  <c r="BF111" i="88"/>
  <c r="BE111" i="88"/>
  <c r="BD111" i="88"/>
  <c r="BC111" i="88"/>
  <c r="BB111" i="88"/>
  <c r="BA111" i="88"/>
  <c r="AZ111" i="88"/>
  <c r="AY111" i="88"/>
  <c r="AX111" i="88"/>
  <c r="AW111" i="88"/>
  <c r="AV111" i="88"/>
  <c r="AU111" i="88"/>
  <c r="AT111" i="88"/>
  <c r="AS111" i="88"/>
  <c r="AR111" i="88"/>
  <c r="AQ111" i="88"/>
  <c r="AP111" i="88"/>
  <c r="AO111" i="88"/>
  <c r="AN111" i="88"/>
  <c r="AM111" i="88"/>
  <c r="AL111" i="88"/>
  <c r="AK111" i="88"/>
  <c r="AJ111" i="88"/>
  <c r="AI111" i="88"/>
  <c r="AH111" i="88"/>
  <c r="AG111" i="88"/>
  <c r="AF111" i="88"/>
  <c r="AE111" i="88"/>
  <c r="AD111" i="88"/>
  <c r="AC111" i="88"/>
  <c r="AB111" i="88"/>
  <c r="AA111" i="88"/>
  <c r="Z111" i="88"/>
  <c r="Y111" i="88"/>
  <c r="X111" i="88"/>
  <c r="W111" i="88"/>
  <c r="V111" i="88"/>
  <c r="U111" i="88"/>
  <c r="T111" i="88"/>
  <c r="S111" i="88"/>
  <c r="R111" i="88"/>
  <c r="Q111" i="88"/>
  <c r="P111" i="88"/>
  <c r="O111" i="88"/>
  <c r="N111" i="88"/>
  <c r="M111" i="88"/>
  <c r="L111" i="88"/>
  <c r="K111" i="88"/>
  <c r="J111" i="88"/>
  <c r="I111" i="88"/>
  <c r="H111" i="88"/>
  <c r="G111" i="88"/>
  <c r="F111" i="88"/>
  <c r="E111" i="88"/>
  <c r="D111" i="88"/>
  <c r="C111" i="88"/>
  <c r="CA110" i="88"/>
  <c r="BZ110" i="88"/>
  <c r="BY110" i="88"/>
  <c r="BX110" i="88"/>
  <c r="BW110" i="88"/>
  <c r="BV110" i="88"/>
  <c r="BU110" i="88"/>
  <c r="BT110" i="88"/>
  <c r="BS110" i="88"/>
  <c r="BR110" i="88"/>
  <c r="BQ110" i="88"/>
  <c r="BP110" i="88"/>
  <c r="BO110" i="88"/>
  <c r="BN110" i="88"/>
  <c r="BM110" i="88"/>
  <c r="BL110" i="88"/>
  <c r="BK110" i="88"/>
  <c r="BJ110" i="88"/>
  <c r="BI110" i="88"/>
  <c r="BH110" i="88"/>
  <c r="BG110" i="88"/>
  <c r="BF110" i="88"/>
  <c r="BE110" i="88"/>
  <c r="BD110" i="88"/>
  <c r="BC110" i="88"/>
  <c r="BB110" i="88"/>
  <c r="BA110" i="88"/>
  <c r="AZ110" i="88"/>
  <c r="AY110" i="88"/>
  <c r="AX110" i="88"/>
  <c r="AW110" i="88"/>
  <c r="AV110" i="88"/>
  <c r="AU110" i="88"/>
  <c r="AT110" i="88"/>
  <c r="AS110" i="88"/>
  <c r="AR110" i="88"/>
  <c r="AQ110" i="88"/>
  <c r="AP110" i="88"/>
  <c r="AO110" i="88"/>
  <c r="AN110" i="88"/>
  <c r="AM110" i="88"/>
  <c r="AL110" i="88"/>
  <c r="AK110" i="88"/>
  <c r="AJ110" i="88"/>
  <c r="AI110" i="88"/>
  <c r="AH110" i="88"/>
  <c r="AG110" i="88"/>
  <c r="AF110" i="88"/>
  <c r="AE110" i="88"/>
  <c r="AD110" i="88"/>
  <c r="AC110" i="88"/>
  <c r="AB110" i="88"/>
  <c r="AA110" i="88"/>
  <c r="Z110" i="88"/>
  <c r="Y110" i="88"/>
  <c r="X110" i="88"/>
  <c r="W110" i="88"/>
  <c r="V110" i="88"/>
  <c r="U110" i="88"/>
  <c r="T110" i="88"/>
  <c r="S110" i="88"/>
  <c r="R110" i="88"/>
  <c r="Q110" i="88"/>
  <c r="P110" i="88"/>
  <c r="O110" i="88"/>
  <c r="N110" i="88"/>
  <c r="M110" i="88"/>
  <c r="L110" i="88"/>
  <c r="K110" i="88"/>
  <c r="J110" i="88"/>
  <c r="I110" i="88"/>
  <c r="H110" i="88"/>
  <c r="G110" i="88"/>
  <c r="F110" i="88"/>
  <c r="E110" i="88"/>
  <c r="D110" i="88"/>
  <c r="C110" i="88"/>
  <c r="CA109" i="88"/>
  <c r="BZ109" i="88"/>
  <c r="BY109" i="88"/>
  <c r="BX109" i="88"/>
  <c r="BW109" i="88"/>
  <c r="BV109" i="88"/>
  <c r="BU109" i="88"/>
  <c r="BT109" i="88"/>
  <c r="BS109" i="88"/>
  <c r="BR109" i="88"/>
  <c r="BQ109" i="88"/>
  <c r="BP109" i="88"/>
  <c r="BO109" i="88"/>
  <c r="BN109" i="88"/>
  <c r="BM109" i="88"/>
  <c r="BL109" i="88"/>
  <c r="BK109" i="88"/>
  <c r="BJ109" i="88"/>
  <c r="BI109" i="88"/>
  <c r="BH109" i="88"/>
  <c r="BG109" i="88"/>
  <c r="BF109" i="88"/>
  <c r="BE109" i="88"/>
  <c r="BD109" i="88"/>
  <c r="BC109" i="88"/>
  <c r="BB109" i="88"/>
  <c r="BA109" i="88"/>
  <c r="AZ109" i="88"/>
  <c r="AY109" i="88"/>
  <c r="AX109" i="88"/>
  <c r="AW109" i="88"/>
  <c r="AV109" i="88"/>
  <c r="AU109" i="88"/>
  <c r="AT109" i="88"/>
  <c r="AS109" i="88"/>
  <c r="AR109" i="88"/>
  <c r="AQ109" i="88"/>
  <c r="AP109" i="88"/>
  <c r="AO109" i="88"/>
  <c r="AN109" i="88"/>
  <c r="AM109" i="88"/>
  <c r="AL109" i="88"/>
  <c r="AK109" i="88"/>
  <c r="AJ109" i="88"/>
  <c r="AI109" i="88"/>
  <c r="AH109" i="88"/>
  <c r="AG109" i="88"/>
  <c r="AF109" i="88"/>
  <c r="AE109" i="88"/>
  <c r="AD109" i="88"/>
  <c r="AC109" i="88"/>
  <c r="AB109" i="88"/>
  <c r="AA109" i="88"/>
  <c r="Z109" i="88"/>
  <c r="Y109" i="88"/>
  <c r="X109" i="88"/>
  <c r="W109" i="88"/>
  <c r="V109" i="88"/>
  <c r="U109" i="88"/>
  <c r="T109" i="88"/>
  <c r="S109" i="88"/>
  <c r="R109" i="88"/>
  <c r="Q109" i="88"/>
  <c r="P109" i="88"/>
  <c r="O109" i="88"/>
  <c r="N109" i="88"/>
  <c r="M109" i="88"/>
  <c r="L109" i="88"/>
  <c r="K109" i="88"/>
  <c r="J109" i="88"/>
  <c r="I109" i="88"/>
  <c r="H109" i="88"/>
  <c r="G109" i="88"/>
  <c r="F109" i="88"/>
  <c r="E109" i="88"/>
  <c r="D109" i="88"/>
  <c r="C109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BJ108" i="88"/>
  <c r="BI108" i="88"/>
  <c r="BH108" i="88"/>
  <c r="BG108" i="88"/>
  <c r="BF108" i="88"/>
  <c r="BE108" i="88"/>
  <c r="BD108" i="88"/>
  <c r="BC108" i="88"/>
  <c r="BB108" i="88"/>
  <c r="BA108" i="88"/>
  <c r="AZ108" i="88"/>
  <c r="AY108" i="88"/>
  <c r="AX108" i="88"/>
  <c r="AW108" i="88"/>
  <c r="AV108" i="88"/>
  <c r="AU108" i="88"/>
  <c r="AT108" i="88"/>
  <c r="AS108" i="88"/>
  <c r="AR108" i="88"/>
  <c r="AQ108" i="88"/>
  <c r="AP108" i="88"/>
  <c r="AO108" i="88"/>
  <c r="AN108" i="88"/>
  <c r="AM108" i="88"/>
  <c r="AL108" i="88"/>
  <c r="AK108" i="88"/>
  <c r="AJ108" i="88"/>
  <c r="AI108" i="88"/>
  <c r="AH108" i="88"/>
  <c r="AG108" i="88"/>
  <c r="AF108" i="88"/>
  <c r="AE108" i="88"/>
  <c r="AD108" i="88"/>
  <c r="AC108" i="88"/>
  <c r="AB108" i="88"/>
  <c r="AA108" i="88"/>
  <c r="Z108" i="88"/>
  <c r="Y108" i="88"/>
  <c r="X108" i="88"/>
  <c r="W108" i="88"/>
  <c r="V108" i="88"/>
  <c r="U108" i="88"/>
  <c r="T108" i="88"/>
  <c r="S108" i="88"/>
  <c r="R108" i="88"/>
  <c r="Q108" i="88"/>
  <c r="P108" i="88"/>
  <c r="O108" i="88"/>
  <c r="N108" i="88"/>
  <c r="M108" i="88"/>
  <c r="L108" i="88"/>
  <c r="K108" i="88"/>
  <c r="J108" i="88"/>
  <c r="I108" i="88"/>
  <c r="H108" i="88"/>
  <c r="G108" i="88"/>
  <c r="F108" i="88"/>
  <c r="E108" i="88"/>
  <c r="D108" i="88"/>
  <c r="C108" i="88"/>
  <c r="CA107" i="88"/>
  <c r="BZ107" i="88"/>
  <c r="BY107" i="88"/>
  <c r="BX107" i="88"/>
  <c r="BW107" i="88"/>
  <c r="BV107" i="88"/>
  <c r="BU107" i="88"/>
  <c r="BT107" i="88"/>
  <c r="BS107" i="88"/>
  <c r="BR107" i="88"/>
  <c r="BQ107" i="88"/>
  <c r="BP107" i="88"/>
  <c r="BO107" i="88"/>
  <c r="BN107" i="88"/>
  <c r="BM107" i="88"/>
  <c r="BL107" i="88"/>
  <c r="BK107" i="88"/>
  <c r="BJ107" i="88"/>
  <c r="BI107" i="88"/>
  <c r="BH107" i="88"/>
  <c r="BG107" i="88"/>
  <c r="BF107" i="88"/>
  <c r="BE107" i="88"/>
  <c r="BD107" i="88"/>
  <c r="BC107" i="88"/>
  <c r="BB107" i="88"/>
  <c r="BA107" i="88"/>
  <c r="AZ107" i="88"/>
  <c r="AY107" i="88"/>
  <c r="AX107" i="88"/>
  <c r="AW107" i="88"/>
  <c r="AV107" i="88"/>
  <c r="AU107" i="88"/>
  <c r="AT107" i="88"/>
  <c r="AS107" i="88"/>
  <c r="AR107" i="88"/>
  <c r="AQ107" i="88"/>
  <c r="AP107" i="88"/>
  <c r="AO107" i="88"/>
  <c r="AN107" i="88"/>
  <c r="AM107" i="88"/>
  <c r="AL107" i="88"/>
  <c r="AK107" i="88"/>
  <c r="AJ107" i="88"/>
  <c r="AI107" i="88"/>
  <c r="AH107" i="88"/>
  <c r="AG107" i="88"/>
  <c r="AF107" i="88"/>
  <c r="AE107" i="88"/>
  <c r="AD107" i="88"/>
  <c r="AC107" i="88"/>
  <c r="AB107" i="88"/>
  <c r="AA107" i="88"/>
  <c r="Z107" i="88"/>
  <c r="Y107" i="88"/>
  <c r="X107" i="88"/>
  <c r="W107" i="88"/>
  <c r="V107" i="88"/>
  <c r="U107" i="88"/>
  <c r="T107" i="88"/>
  <c r="S107" i="88"/>
  <c r="R107" i="88"/>
  <c r="Q107" i="88"/>
  <c r="P107" i="88"/>
  <c r="O107" i="88"/>
  <c r="N107" i="88"/>
  <c r="M107" i="88"/>
  <c r="L107" i="88"/>
  <c r="K107" i="88"/>
  <c r="J107" i="88"/>
  <c r="I107" i="88"/>
  <c r="H107" i="88"/>
  <c r="G107" i="88"/>
  <c r="F107" i="88"/>
  <c r="E107" i="88"/>
  <c r="D107" i="88"/>
  <c r="C107" i="88"/>
  <c r="CA106" i="88"/>
  <c r="BZ106" i="88"/>
  <c r="BY106" i="88"/>
  <c r="BX106" i="88"/>
  <c r="BW106" i="88"/>
  <c r="BV106" i="88"/>
  <c r="BU106" i="88"/>
  <c r="BT106" i="88"/>
  <c r="BS106" i="88"/>
  <c r="BR106" i="88"/>
  <c r="BQ106" i="88"/>
  <c r="BP106" i="88"/>
  <c r="BO106" i="88"/>
  <c r="BN106" i="88"/>
  <c r="BM106" i="88"/>
  <c r="BL106" i="88"/>
  <c r="BK106" i="88"/>
  <c r="BJ106" i="88"/>
  <c r="BI106" i="88"/>
  <c r="BH106" i="88"/>
  <c r="BG106" i="88"/>
  <c r="BF106" i="88"/>
  <c r="BE106" i="88"/>
  <c r="BD106" i="88"/>
  <c r="BC106" i="88"/>
  <c r="BB106" i="88"/>
  <c r="BA106" i="88"/>
  <c r="AZ106" i="88"/>
  <c r="AY106" i="88"/>
  <c r="AX106" i="88"/>
  <c r="AW106" i="88"/>
  <c r="AV106" i="88"/>
  <c r="AU106" i="88"/>
  <c r="AT106" i="88"/>
  <c r="AS106" i="88"/>
  <c r="AR106" i="88"/>
  <c r="AQ106" i="88"/>
  <c r="AP106" i="88"/>
  <c r="AO106" i="88"/>
  <c r="AN106" i="88"/>
  <c r="AM106" i="88"/>
  <c r="AL106" i="88"/>
  <c r="AK106" i="88"/>
  <c r="AJ106" i="88"/>
  <c r="AI106" i="88"/>
  <c r="AH106" i="88"/>
  <c r="AG106" i="88"/>
  <c r="AF106" i="88"/>
  <c r="AE106" i="88"/>
  <c r="AD106" i="88"/>
  <c r="AC106" i="88"/>
  <c r="AB106" i="88"/>
  <c r="AA106" i="88"/>
  <c r="Z106" i="88"/>
  <c r="Y106" i="88"/>
  <c r="X106" i="88"/>
  <c r="W106" i="88"/>
  <c r="V106" i="88"/>
  <c r="U106" i="88"/>
  <c r="T106" i="88"/>
  <c r="S106" i="88"/>
  <c r="R106" i="88"/>
  <c r="Q106" i="88"/>
  <c r="P106" i="88"/>
  <c r="O106" i="88"/>
  <c r="N106" i="88"/>
  <c r="M106" i="88"/>
  <c r="L106" i="88"/>
  <c r="K106" i="88"/>
  <c r="J106" i="88"/>
  <c r="I106" i="88"/>
  <c r="H106" i="88"/>
  <c r="G106" i="88"/>
  <c r="F106" i="88"/>
  <c r="E106" i="88"/>
  <c r="D106" i="88"/>
  <c r="C106" i="88"/>
  <c r="CA105" i="88"/>
  <c r="BZ105" i="88"/>
  <c r="BY105" i="88"/>
  <c r="BX105" i="88"/>
  <c r="BW105" i="88"/>
  <c r="BV105" i="88"/>
  <c r="BU105" i="88"/>
  <c r="BT105" i="88"/>
  <c r="BS105" i="88"/>
  <c r="BR105" i="88"/>
  <c r="BQ105" i="88"/>
  <c r="BP105" i="88"/>
  <c r="BO105" i="88"/>
  <c r="BN105" i="88"/>
  <c r="BM105" i="88"/>
  <c r="BL105" i="88"/>
  <c r="BK105" i="88"/>
  <c r="BJ105" i="88"/>
  <c r="BI105" i="88"/>
  <c r="BH105" i="88"/>
  <c r="BG105" i="88"/>
  <c r="BF105" i="88"/>
  <c r="BE105" i="88"/>
  <c r="BD105" i="88"/>
  <c r="BC105" i="88"/>
  <c r="BB105" i="88"/>
  <c r="BA105" i="88"/>
  <c r="AZ105" i="88"/>
  <c r="AY105" i="88"/>
  <c r="AX105" i="88"/>
  <c r="AW105" i="88"/>
  <c r="AV105" i="88"/>
  <c r="AU105" i="88"/>
  <c r="AT105" i="88"/>
  <c r="AS105" i="88"/>
  <c r="AR105" i="88"/>
  <c r="AQ105" i="88"/>
  <c r="AP105" i="88"/>
  <c r="AO105" i="88"/>
  <c r="AN105" i="88"/>
  <c r="AM105" i="88"/>
  <c r="AL105" i="88"/>
  <c r="AK105" i="88"/>
  <c r="AJ105" i="88"/>
  <c r="AI105" i="88"/>
  <c r="AH105" i="88"/>
  <c r="AG105" i="88"/>
  <c r="AF105" i="88"/>
  <c r="AE105" i="88"/>
  <c r="AD105" i="88"/>
  <c r="AC105" i="88"/>
  <c r="AB105" i="88"/>
  <c r="AA105" i="88"/>
  <c r="Z105" i="88"/>
  <c r="Y105" i="88"/>
  <c r="X105" i="88"/>
  <c r="W105" i="88"/>
  <c r="V105" i="88"/>
  <c r="U105" i="88"/>
  <c r="T105" i="88"/>
  <c r="S105" i="88"/>
  <c r="R105" i="88"/>
  <c r="Q105" i="88"/>
  <c r="P105" i="88"/>
  <c r="O105" i="88"/>
  <c r="N105" i="88"/>
  <c r="M105" i="88"/>
  <c r="L105" i="88"/>
  <c r="K105" i="88"/>
  <c r="J105" i="88"/>
  <c r="I105" i="88"/>
  <c r="H105" i="88"/>
  <c r="G105" i="88"/>
  <c r="F105" i="88"/>
  <c r="E105" i="88"/>
  <c r="D105" i="88"/>
  <c r="C105" i="88"/>
  <c r="CA104" i="88"/>
  <c r="BZ104" i="88"/>
  <c r="BY104" i="88"/>
  <c r="BX104" i="88"/>
  <c r="BW104" i="88"/>
  <c r="BV104" i="88"/>
  <c r="BU104" i="88"/>
  <c r="BT104" i="88"/>
  <c r="BS104" i="88"/>
  <c r="BR104" i="88"/>
  <c r="BQ104" i="88"/>
  <c r="BP104" i="88"/>
  <c r="BO104" i="88"/>
  <c r="BN104" i="88"/>
  <c r="BM104" i="88"/>
  <c r="BL104" i="88"/>
  <c r="BK104" i="88"/>
  <c r="BJ104" i="88"/>
  <c r="BI104" i="88"/>
  <c r="BH104" i="88"/>
  <c r="BG104" i="88"/>
  <c r="BF104" i="88"/>
  <c r="BE104" i="88"/>
  <c r="BD104" i="88"/>
  <c r="BC104" i="88"/>
  <c r="BB104" i="88"/>
  <c r="BA104" i="88"/>
  <c r="AZ104" i="88"/>
  <c r="AY104" i="88"/>
  <c r="AX104" i="88"/>
  <c r="AW104" i="88"/>
  <c r="AV104" i="88"/>
  <c r="AU104" i="88"/>
  <c r="AT104" i="88"/>
  <c r="AS104" i="88"/>
  <c r="AR104" i="88"/>
  <c r="AQ104" i="88"/>
  <c r="AP104" i="88"/>
  <c r="AO104" i="88"/>
  <c r="AN104" i="88"/>
  <c r="AM104" i="88"/>
  <c r="AL104" i="88"/>
  <c r="AK104" i="88"/>
  <c r="AJ104" i="88"/>
  <c r="AI104" i="88"/>
  <c r="AH104" i="88"/>
  <c r="AG104" i="88"/>
  <c r="AF104" i="88"/>
  <c r="AE104" i="88"/>
  <c r="AD104" i="88"/>
  <c r="AC104" i="88"/>
  <c r="AB104" i="88"/>
  <c r="AA104" i="88"/>
  <c r="Z104" i="88"/>
  <c r="Y104" i="88"/>
  <c r="X104" i="88"/>
  <c r="W104" i="88"/>
  <c r="V104" i="88"/>
  <c r="U104" i="88"/>
  <c r="T104" i="88"/>
  <c r="S104" i="88"/>
  <c r="R104" i="88"/>
  <c r="Q104" i="88"/>
  <c r="P104" i="88"/>
  <c r="O104" i="88"/>
  <c r="N104" i="88"/>
  <c r="M104" i="88"/>
  <c r="L104" i="88"/>
  <c r="K104" i="88"/>
  <c r="J104" i="88"/>
  <c r="I104" i="88"/>
  <c r="H104" i="88"/>
  <c r="G104" i="88"/>
  <c r="F104" i="88"/>
  <c r="E104" i="88"/>
  <c r="D104" i="88"/>
  <c r="C104" i="88"/>
  <c r="CA103" i="88"/>
  <c r="BZ103" i="88"/>
  <c r="BY103" i="88"/>
  <c r="BX103" i="88"/>
  <c r="BW103" i="88"/>
  <c r="BV103" i="88"/>
  <c r="BU103" i="88"/>
  <c r="BT103" i="88"/>
  <c r="BS103" i="88"/>
  <c r="BR103" i="88"/>
  <c r="BQ103" i="88"/>
  <c r="BP103" i="88"/>
  <c r="BO103" i="88"/>
  <c r="BN103" i="88"/>
  <c r="BM103" i="88"/>
  <c r="BL103" i="88"/>
  <c r="BK103" i="88"/>
  <c r="BJ103" i="88"/>
  <c r="BI103" i="88"/>
  <c r="BH103" i="88"/>
  <c r="BG103" i="88"/>
  <c r="BF103" i="88"/>
  <c r="BE103" i="88"/>
  <c r="BD103" i="88"/>
  <c r="BC103" i="88"/>
  <c r="BB103" i="88"/>
  <c r="BA103" i="88"/>
  <c r="AZ103" i="88"/>
  <c r="AY103" i="88"/>
  <c r="AX103" i="88"/>
  <c r="AW103" i="88"/>
  <c r="AV103" i="88"/>
  <c r="AU103" i="88"/>
  <c r="AT103" i="88"/>
  <c r="AS103" i="88"/>
  <c r="AR103" i="88"/>
  <c r="AQ103" i="88"/>
  <c r="AP103" i="88"/>
  <c r="AO103" i="88"/>
  <c r="AN103" i="88"/>
  <c r="AM103" i="88"/>
  <c r="AL103" i="88"/>
  <c r="AK103" i="88"/>
  <c r="AJ103" i="88"/>
  <c r="AI103" i="88"/>
  <c r="AH103" i="88"/>
  <c r="AG103" i="88"/>
  <c r="AF103" i="88"/>
  <c r="AE103" i="88"/>
  <c r="AD103" i="88"/>
  <c r="AC103" i="88"/>
  <c r="AB103" i="88"/>
  <c r="AA103" i="88"/>
  <c r="Z103" i="88"/>
  <c r="Y103" i="88"/>
  <c r="X103" i="88"/>
  <c r="W103" i="88"/>
  <c r="V103" i="88"/>
  <c r="U103" i="88"/>
  <c r="T103" i="88"/>
  <c r="S103" i="88"/>
  <c r="R103" i="88"/>
  <c r="Q103" i="88"/>
  <c r="P103" i="88"/>
  <c r="O103" i="88"/>
  <c r="N103" i="88"/>
  <c r="M103" i="88"/>
  <c r="L103" i="88"/>
  <c r="K103" i="88"/>
  <c r="J103" i="88"/>
  <c r="I103" i="88"/>
  <c r="H103" i="88"/>
  <c r="G103" i="88"/>
  <c r="F103" i="88"/>
  <c r="E103" i="88"/>
  <c r="D103" i="88"/>
  <c r="C103" i="88"/>
  <c r="CA102" i="88"/>
  <c r="BZ102" i="88"/>
  <c r="BY102" i="88"/>
  <c r="BX102" i="88"/>
  <c r="BW102" i="88"/>
  <c r="BV102" i="88"/>
  <c r="BU102" i="88"/>
  <c r="BT102" i="88"/>
  <c r="BS102" i="88"/>
  <c r="BR102" i="88"/>
  <c r="BQ102" i="88"/>
  <c r="BP102" i="88"/>
  <c r="BO102" i="88"/>
  <c r="BN102" i="88"/>
  <c r="BM102" i="88"/>
  <c r="BL102" i="88"/>
  <c r="BK102" i="88"/>
  <c r="BJ102" i="88"/>
  <c r="BI102" i="88"/>
  <c r="BH102" i="88"/>
  <c r="BG102" i="88"/>
  <c r="BF102" i="88"/>
  <c r="BE102" i="88"/>
  <c r="BD102" i="88"/>
  <c r="BC102" i="88"/>
  <c r="BB102" i="88"/>
  <c r="BA102" i="88"/>
  <c r="AZ102" i="88"/>
  <c r="AY102" i="88"/>
  <c r="AX102" i="88"/>
  <c r="AW102" i="88"/>
  <c r="AV102" i="88"/>
  <c r="AU102" i="88"/>
  <c r="AT102" i="88"/>
  <c r="AS102" i="88"/>
  <c r="AR102" i="88"/>
  <c r="AQ102" i="88"/>
  <c r="AP102" i="88"/>
  <c r="AO102" i="88"/>
  <c r="AN102" i="88"/>
  <c r="AM102" i="88"/>
  <c r="AL102" i="88"/>
  <c r="AK102" i="88"/>
  <c r="AJ102" i="88"/>
  <c r="AI102" i="88"/>
  <c r="AH102" i="88"/>
  <c r="AG102" i="88"/>
  <c r="AF102" i="88"/>
  <c r="AE102" i="88"/>
  <c r="AD102" i="88"/>
  <c r="AC102" i="88"/>
  <c r="AB102" i="88"/>
  <c r="AA102" i="88"/>
  <c r="Z102" i="88"/>
  <c r="Y102" i="88"/>
  <c r="X102" i="88"/>
  <c r="W102" i="88"/>
  <c r="V102" i="88"/>
  <c r="U102" i="88"/>
  <c r="T102" i="88"/>
  <c r="S102" i="88"/>
  <c r="R102" i="88"/>
  <c r="Q102" i="88"/>
  <c r="P102" i="88"/>
  <c r="O102" i="88"/>
  <c r="N102" i="88"/>
  <c r="M102" i="88"/>
  <c r="L102" i="88"/>
  <c r="K102" i="88"/>
  <c r="J102" i="88"/>
  <c r="I102" i="88"/>
  <c r="H102" i="88"/>
  <c r="G102" i="88"/>
  <c r="F102" i="88"/>
  <c r="E102" i="88"/>
  <c r="D102" i="88"/>
  <c r="C102" i="88"/>
  <c r="CA101" i="88"/>
  <c r="BZ101" i="88"/>
  <c r="BY101" i="88"/>
  <c r="BX101" i="88"/>
  <c r="BW101" i="88"/>
  <c r="BV101" i="88"/>
  <c r="BU101" i="88"/>
  <c r="BT101" i="88"/>
  <c r="BS101" i="88"/>
  <c r="BR101" i="88"/>
  <c r="BQ101" i="88"/>
  <c r="BP101" i="88"/>
  <c r="BO101" i="88"/>
  <c r="BN101" i="88"/>
  <c r="BM101" i="88"/>
  <c r="BL101" i="88"/>
  <c r="BK101" i="88"/>
  <c r="BJ101" i="88"/>
  <c r="BI101" i="88"/>
  <c r="BH101" i="88"/>
  <c r="BG101" i="88"/>
  <c r="BF101" i="88"/>
  <c r="BE101" i="88"/>
  <c r="BD101" i="88"/>
  <c r="BC101" i="88"/>
  <c r="BB101" i="88"/>
  <c r="BA101" i="88"/>
  <c r="AZ101" i="88"/>
  <c r="AY101" i="88"/>
  <c r="AX101" i="88"/>
  <c r="AW101" i="88"/>
  <c r="AV101" i="88"/>
  <c r="AU101" i="88"/>
  <c r="AT101" i="88"/>
  <c r="AS101" i="88"/>
  <c r="AR101" i="88"/>
  <c r="AQ101" i="88"/>
  <c r="AP101" i="88"/>
  <c r="AO101" i="88"/>
  <c r="AN101" i="88"/>
  <c r="AM101" i="88"/>
  <c r="AL101" i="88"/>
  <c r="AK101" i="88"/>
  <c r="AJ101" i="88"/>
  <c r="AI101" i="88"/>
  <c r="AH101" i="88"/>
  <c r="AG101" i="88"/>
  <c r="AF101" i="88"/>
  <c r="AE101" i="88"/>
  <c r="AD101" i="88"/>
  <c r="AC101" i="88"/>
  <c r="AB101" i="88"/>
  <c r="AA101" i="88"/>
  <c r="Z101" i="88"/>
  <c r="Y101" i="88"/>
  <c r="X101" i="88"/>
  <c r="W101" i="88"/>
  <c r="V101" i="88"/>
  <c r="U101" i="88"/>
  <c r="T101" i="88"/>
  <c r="S101" i="88"/>
  <c r="R101" i="88"/>
  <c r="Q101" i="88"/>
  <c r="P101" i="88"/>
  <c r="O101" i="88"/>
  <c r="N101" i="88"/>
  <c r="M101" i="88"/>
  <c r="L101" i="88"/>
  <c r="K101" i="88"/>
  <c r="J101" i="88"/>
  <c r="I101" i="88"/>
  <c r="H101" i="88"/>
  <c r="G101" i="88"/>
  <c r="F101" i="88"/>
  <c r="E101" i="88"/>
  <c r="D101" i="88"/>
  <c r="C101" i="88"/>
  <c r="CA100" i="88"/>
  <c r="BZ100" i="88"/>
  <c r="BY100" i="88"/>
  <c r="BX100" i="88"/>
  <c r="BW100" i="88"/>
  <c r="BV100" i="88"/>
  <c r="BU100" i="88"/>
  <c r="BT100" i="88"/>
  <c r="BS100" i="88"/>
  <c r="BR100" i="88"/>
  <c r="BQ100" i="88"/>
  <c r="BP100" i="88"/>
  <c r="BO100" i="88"/>
  <c r="BN100" i="88"/>
  <c r="BM100" i="88"/>
  <c r="BL100" i="88"/>
  <c r="BK100" i="88"/>
  <c r="BJ100" i="88"/>
  <c r="BI100" i="88"/>
  <c r="BH100" i="88"/>
  <c r="BG100" i="88"/>
  <c r="BF100" i="88"/>
  <c r="BE100" i="88"/>
  <c r="BD100" i="88"/>
  <c r="BC100" i="88"/>
  <c r="BB100" i="88"/>
  <c r="BA100" i="88"/>
  <c r="AZ100" i="88"/>
  <c r="AY100" i="88"/>
  <c r="AX100" i="88"/>
  <c r="AW100" i="88"/>
  <c r="AV100" i="88"/>
  <c r="AU100" i="88"/>
  <c r="AT100" i="88"/>
  <c r="AS100" i="88"/>
  <c r="AR100" i="88"/>
  <c r="AQ100" i="88"/>
  <c r="AP100" i="88"/>
  <c r="AO100" i="88"/>
  <c r="AN100" i="88"/>
  <c r="AM100" i="88"/>
  <c r="AL100" i="88"/>
  <c r="AK100" i="88"/>
  <c r="AJ100" i="88"/>
  <c r="AI100" i="88"/>
  <c r="AH100" i="88"/>
  <c r="AG100" i="88"/>
  <c r="AF100" i="88"/>
  <c r="AE100" i="88"/>
  <c r="AD100" i="88"/>
  <c r="AC100" i="88"/>
  <c r="AB100" i="88"/>
  <c r="AA100" i="88"/>
  <c r="Z100" i="88"/>
  <c r="Y100" i="88"/>
  <c r="X100" i="88"/>
  <c r="W100" i="88"/>
  <c r="V100" i="88"/>
  <c r="U100" i="88"/>
  <c r="T100" i="88"/>
  <c r="S100" i="88"/>
  <c r="R100" i="88"/>
  <c r="Q100" i="88"/>
  <c r="P100" i="88"/>
  <c r="O100" i="88"/>
  <c r="N100" i="88"/>
  <c r="M100" i="88"/>
  <c r="L100" i="88"/>
  <c r="K100" i="88"/>
  <c r="J100" i="88"/>
  <c r="I100" i="88"/>
  <c r="H100" i="88"/>
  <c r="G100" i="88"/>
  <c r="F100" i="88"/>
  <c r="E100" i="88"/>
  <c r="D100" i="88"/>
  <c r="C100" i="88"/>
  <c r="CA99" i="88"/>
  <c r="BZ99" i="88"/>
  <c r="BY99" i="88"/>
  <c r="BX99" i="88"/>
  <c r="BW99" i="88"/>
  <c r="BV99" i="88"/>
  <c r="BU99" i="88"/>
  <c r="BT99" i="88"/>
  <c r="BS99" i="88"/>
  <c r="BR99" i="88"/>
  <c r="BQ99" i="88"/>
  <c r="BP99" i="88"/>
  <c r="BO99" i="88"/>
  <c r="BN99" i="88"/>
  <c r="BM99" i="88"/>
  <c r="BL99" i="88"/>
  <c r="BK99" i="88"/>
  <c r="BJ99" i="88"/>
  <c r="BI99" i="88"/>
  <c r="BH99" i="88"/>
  <c r="BG99" i="88"/>
  <c r="BF99" i="88"/>
  <c r="BE99" i="88"/>
  <c r="BD99" i="88"/>
  <c r="BC99" i="88"/>
  <c r="BB99" i="88"/>
  <c r="BA99" i="88"/>
  <c r="AZ99" i="88"/>
  <c r="AY99" i="88"/>
  <c r="AX99" i="88"/>
  <c r="AW99" i="88"/>
  <c r="AV99" i="88"/>
  <c r="AU99" i="88"/>
  <c r="AT99" i="88"/>
  <c r="AS99" i="88"/>
  <c r="AR99" i="88"/>
  <c r="AQ99" i="88"/>
  <c r="AP99" i="88"/>
  <c r="AO99" i="88"/>
  <c r="AN99" i="88"/>
  <c r="AM99" i="88"/>
  <c r="AL99" i="88"/>
  <c r="AK99" i="88"/>
  <c r="AJ99" i="88"/>
  <c r="AI99" i="88"/>
  <c r="AH99" i="88"/>
  <c r="AG99" i="88"/>
  <c r="AF99" i="88"/>
  <c r="AE99" i="88"/>
  <c r="AD99" i="88"/>
  <c r="AC99" i="88"/>
  <c r="AB99" i="88"/>
  <c r="AA99" i="88"/>
  <c r="Z99" i="88"/>
  <c r="Y99" i="88"/>
  <c r="X99" i="88"/>
  <c r="W99" i="88"/>
  <c r="V99" i="88"/>
  <c r="U99" i="88"/>
  <c r="T99" i="88"/>
  <c r="S99" i="88"/>
  <c r="R99" i="88"/>
  <c r="Q99" i="88"/>
  <c r="P99" i="88"/>
  <c r="O99" i="88"/>
  <c r="N99" i="88"/>
  <c r="M99" i="88"/>
  <c r="L99" i="88"/>
  <c r="K99" i="88"/>
  <c r="J99" i="88"/>
  <c r="I99" i="88"/>
  <c r="H99" i="88"/>
  <c r="G99" i="88"/>
  <c r="F99" i="88"/>
  <c r="E99" i="88"/>
  <c r="D99" i="88"/>
  <c r="C99" i="88"/>
  <c r="CA98" i="88"/>
  <c r="BZ98" i="88"/>
  <c r="BY98" i="88"/>
  <c r="BX98" i="88"/>
  <c r="BW98" i="88"/>
  <c r="BV98" i="88"/>
  <c r="BU98" i="88"/>
  <c r="BT98" i="88"/>
  <c r="BS98" i="88"/>
  <c r="BR98" i="88"/>
  <c r="BQ98" i="88"/>
  <c r="BP98" i="88"/>
  <c r="BO98" i="88"/>
  <c r="BN98" i="88"/>
  <c r="BM98" i="88"/>
  <c r="BL98" i="88"/>
  <c r="BK98" i="88"/>
  <c r="BJ98" i="88"/>
  <c r="BI98" i="88"/>
  <c r="BH98" i="88"/>
  <c r="BG98" i="88"/>
  <c r="BF98" i="88"/>
  <c r="BE98" i="88"/>
  <c r="BD98" i="88"/>
  <c r="BC98" i="88"/>
  <c r="BB98" i="88"/>
  <c r="BA98" i="88"/>
  <c r="AZ98" i="88"/>
  <c r="AY98" i="88"/>
  <c r="AX98" i="88"/>
  <c r="AW98" i="88"/>
  <c r="AV98" i="88"/>
  <c r="AU98" i="88"/>
  <c r="AT98" i="88"/>
  <c r="AS98" i="88"/>
  <c r="AR98" i="88"/>
  <c r="AQ98" i="88"/>
  <c r="AP98" i="88"/>
  <c r="AO98" i="88"/>
  <c r="AN98" i="88"/>
  <c r="AM98" i="88"/>
  <c r="AL98" i="88"/>
  <c r="AK98" i="88"/>
  <c r="AJ98" i="88"/>
  <c r="AI98" i="88"/>
  <c r="AH98" i="88"/>
  <c r="AG98" i="88"/>
  <c r="AF98" i="88"/>
  <c r="AE98" i="88"/>
  <c r="AD98" i="88"/>
  <c r="AC98" i="88"/>
  <c r="AB98" i="88"/>
  <c r="AA98" i="88"/>
  <c r="Z98" i="88"/>
  <c r="Y98" i="88"/>
  <c r="X98" i="88"/>
  <c r="W98" i="88"/>
  <c r="V98" i="88"/>
  <c r="U98" i="88"/>
  <c r="T98" i="88"/>
  <c r="S98" i="88"/>
  <c r="R98" i="88"/>
  <c r="Q98" i="88"/>
  <c r="P98" i="88"/>
  <c r="O98" i="88"/>
  <c r="N98" i="88"/>
  <c r="M98" i="88"/>
  <c r="L98" i="88"/>
  <c r="K98" i="88"/>
  <c r="J98" i="88"/>
  <c r="I98" i="88"/>
  <c r="H98" i="88"/>
  <c r="G98" i="88"/>
  <c r="F98" i="88"/>
  <c r="E98" i="88"/>
  <c r="D98" i="88"/>
  <c r="C98" i="88"/>
  <c r="CA97" i="88"/>
  <c r="BZ97" i="88"/>
  <c r="BY97" i="88"/>
  <c r="BX97" i="88"/>
  <c r="BW97" i="88"/>
  <c r="BV97" i="88"/>
  <c r="BU97" i="88"/>
  <c r="BT97" i="88"/>
  <c r="BS97" i="88"/>
  <c r="BR97" i="88"/>
  <c r="BQ97" i="88"/>
  <c r="BP97" i="88"/>
  <c r="BO97" i="88"/>
  <c r="BN97" i="88"/>
  <c r="BM97" i="88"/>
  <c r="BL97" i="88"/>
  <c r="BK97" i="88"/>
  <c r="BJ97" i="88"/>
  <c r="BI97" i="88"/>
  <c r="BH97" i="88"/>
  <c r="BG97" i="88"/>
  <c r="BF97" i="88"/>
  <c r="BE97" i="88"/>
  <c r="BD97" i="88"/>
  <c r="BC97" i="88"/>
  <c r="BB97" i="88"/>
  <c r="BA97" i="88"/>
  <c r="AZ97" i="88"/>
  <c r="AY97" i="88"/>
  <c r="AX97" i="88"/>
  <c r="AW97" i="88"/>
  <c r="AV97" i="88"/>
  <c r="AU97" i="88"/>
  <c r="AT97" i="88"/>
  <c r="AS97" i="88"/>
  <c r="AR97" i="88"/>
  <c r="AQ97" i="88"/>
  <c r="AP97" i="88"/>
  <c r="AO97" i="88"/>
  <c r="AN97" i="88"/>
  <c r="AM97" i="88"/>
  <c r="AL97" i="88"/>
  <c r="AK97" i="88"/>
  <c r="AJ97" i="88"/>
  <c r="AI97" i="88"/>
  <c r="AH97" i="88"/>
  <c r="AG97" i="88"/>
  <c r="AF97" i="88"/>
  <c r="AE97" i="88"/>
  <c r="AD97" i="88"/>
  <c r="AC97" i="88"/>
  <c r="AB97" i="88"/>
  <c r="AA97" i="88"/>
  <c r="Z97" i="88"/>
  <c r="Y97" i="88"/>
  <c r="X97" i="88"/>
  <c r="W97" i="88"/>
  <c r="V97" i="88"/>
  <c r="U97" i="88"/>
  <c r="T97" i="88"/>
  <c r="S97" i="88"/>
  <c r="R97" i="88"/>
  <c r="Q97" i="88"/>
  <c r="P97" i="88"/>
  <c r="O97" i="88"/>
  <c r="N97" i="88"/>
  <c r="M97" i="88"/>
  <c r="L97" i="88"/>
  <c r="K97" i="88"/>
  <c r="J97" i="88"/>
  <c r="I97" i="88"/>
  <c r="H97" i="88"/>
  <c r="G97" i="88"/>
  <c r="F97" i="88"/>
  <c r="E97" i="88"/>
  <c r="D97" i="88"/>
  <c r="C97" i="88"/>
  <c r="CA96" i="88"/>
  <c r="BZ96" i="88"/>
  <c r="BY96" i="88"/>
  <c r="BX96" i="88"/>
  <c r="BW96" i="88"/>
  <c r="BW93" i="88" s="1"/>
  <c r="BV96" i="88"/>
  <c r="BV93" i="88" s="1"/>
  <c r="BU96" i="88"/>
  <c r="BT96" i="88"/>
  <c r="BS96" i="88"/>
  <c r="BR96" i="88"/>
  <c r="BR93" i="88" s="1"/>
  <c r="BQ96" i="88"/>
  <c r="BP96" i="88"/>
  <c r="BO96" i="88"/>
  <c r="BO91" i="88" s="1"/>
  <c r="BN96" i="88"/>
  <c r="BM96" i="88"/>
  <c r="BL96" i="88"/>
  <c r="BK96" i="88"/>
  <c r="BK93" i="88" s="1"/>
  <c r="BJ96" i="88"/>
  <c r="BJ93" i="88" s="1"/>
  <c r="BI96" i="88"/>
  <c r="BH96" i="88"/>
  <c r="BG96" i="88"/>
  <c r="BG93" i="88" s="1"/>
  <c r="BF96" i="88"/>
  <c r="BE96" i="88"/>
  <c r="BD96" i="88"/>
  <c r="BC96" i="88"/>
  <c r="BC93" i="88" s="1"/>
  <c r="BB96" i="88"/>
  <c r="BB93" i="88" s="1"/>
  <c r="BA96" i="88"/>
  <c r="AZ96" i="88"/>
  <c r="AY96" i="88"/>
  <c r="AX96" i="88"/>
  <c r="AW96" i="88"/>
  <c r="AV96" i="88"/>
  <c r="AU96" i="88"/>
  <c r="AT96" i="88"/>
  <c r="AS96" i="88"/>
  <c r="AR96" i="88"/>
  <c r="AQ96" i="88"/>
  <c r="AQ93" i="88" s="1"/>
  <c r="AP96" i="88"/>
  <c r="AP93" i="88" s="1"/>
  <c r="AO96" i="88"/>
  <c r="AN96" i="88"/>
  <c r="AM96" i="88"/>
  <c r="AM91" i="88" s="1"/>
  <c r="AL96" i="88"/>
  <c r="AL93" i="88" s="1"/>
  <c r="AK96" i="88"/>
  <c r="AJ96" i="88"/>
  <c r="AI96" i="88"/>
  <c r="AI93" i="88" s="1"/>
  <c r="AH96" i="88"/>
  <c r="AG96" i="88"/>
  <c r="AF96" i="88"/>
  <c r="AE96" i="88"/>
  <c r="AE93" i="88" s="1"/>
  <c r="AD96" i="88"/>
  <c r="AD93" i="88" s="1"/>
  <c r="AC96" i="88"/>
  <c r="AB96" i="88"/>
  <c r="AA96" i="88"/>
  <c r="AA93" i="88" s="1"/>
  <c r="Z96" i="88"/>
  <c r="Y96" i="88"/>
  <c r="X96" i="88"/>
  <c r="W96" i="88"/>
  <c r="W93" i="88" s="1"/>
  <c r="V96" i="88"/>
  <c r="V93" i="88" s="1"/>
  <c r="U96" i="88"/>
  <c r="T96" i="88"/>
  <c r="S96" i="88"/>
  <c r="R96" i="88"/>
  <c r="Q96" i="88"/>
  <c r="P96" i="88"/>
  <c r="O96" i="88"/>
  <c r="N96" i="88"/>
  <c r="M96" i="88"/>
  <c r="L96" i="88"/>
  <c r="K96" i="88"/>
  <c r="K93" i="88" s="1"/>
  <c r="J96" i="88"/>
  <c r="J93" i="88" s="1"/>
  <c r="I96" i="88"/>
  <c r="H96" i="88"/>
  <c r="H93" i="88" s="1"/>
  <c r="G96" i="88"/>
  <c r="F96" i="88"/>
  <c r="F93" i="88" s="1"/>
  <c r="E96" i="88"/>
  <c r="D96" i="88"/>
  <c r="C96" i="88"/>
  <c r="C91" i="88" s="1"/>
  <c r="CA95" i="88"/>
  <c r="CA91" i="88" s="1"/>
  <c r="BZ95" i="88"/>
  <c r="BY95" i="88"/>
  <c r="BY91" i="88" s="1"/>
  <c r="BY43" i="88" s="1"/>
  <c r="BX95" i="88"/>
  <c r="BW95" i="88"/>
  <c r="BV95" i="88"/>
  <c r="BU95" i="88"/>
  <c r="BT95" i="88"/>
  <c r="BS95" i="88"/>
  <c r="BR95" i="88"/>
  <c r="BQ95" i="88"/>
  <c r="BP95" i="88"/>
  <c r="BP92" i="88" s="1"/>
  <c r="BO95" i="88"/>
  <c r="BO92" i="88" s="1"/>
  <c r="BN95" i="88"/>
  <c r="BM95" i="88"/>
  <c r="BL95" i="88"/>
  <c r="BK95" i="88"/>
  <c r="BJ95" i="88"/>
  <c r="BI95" i="88"/>
  <c r="BI91" i="88" s="1"/>
  <c r="BH95" i="88"/>
  <c r="BH92" i="88" s="1"/>
  <c r="BG95" i="88"/>
  <c r="BG92" i="88" s="1"/>
  <c r="BF95" i="88"/>
  <c r="BE95" i="88"/>
  <c r="BD95" i="88"/>
  <c r="BC95" i="88"/>
  <c r="BB95" i="88"/>
  <c r="BA95" i="88"/>
  <c r="AZ95" i="88"/>
  <c r="AZ91" i="88" s="1"/>
  <c r="AY95" i="88"/>
  <c r="AY92" i="88" s="1"/>
  <c r="AX95" i="88"/>
  <c r="AW95" i="88"/>
  <c r="AV95" i="88"/>
  <c r="AU95" i="88"/>
  <c r="AT95" i="88"/>
  <c r="AS95" i="88"/>
  <c r="AR95" i="88"/>
  <c r="AQ95" i="88"/>
  <c r="AP95" i="88"/>
  <c r="AO95" i="88"/>
  <c r="AO91" i="88" s="1"/>
  <c r="AO43" i="88" s="1"/>
  <c r="AN95" i="88"/>
  <c r="AM95" i="88"/>
  <c r="AL95" i="88"/>
  <c r="AK95" i="88"/>
  <c r="AJ95" i="88"/>
  <c r="AI95" i="88"/>
  <c r="AI92" i="88" s="1"/>
  <c r="AH95" i="88"/>
  <c r="AG95" i="88"/>
  <c r="AG91" i="88" s="1"/>
  <c r="AF95" i="88"/>
  <c r="AF92" i="88" s="1"/>
  <c r="AE95" i="88"/>
  <c r="AE92" i="88" s="1"/>
  <c r="AD95" i="88"/>
  <c r="AC95" i="88"/>
  <c r="AB95" i="88"/>
  <c r="AA95" i="88"/>
  <c r="Z95" i="88"/>
  <c r="Y95" i="88"/>
  <c r="Y91" i="88" s="1"/>
  <c r="X95" i="88"/>
  <c r="X91" i="88" s="1"/>
  <c r="W95" i="88"/>
  <c r="W92" i="88" s="1"/>
  <c r="V95" i="88"/>
  <c r="U95" i="88"/>
  <c r="T95" i="88"/>
  <c r="S95" i="88"/>
  <c r="S92" i="88" s="1"/>
  <c r="R95" i="88"/>
  <c r="Q95" i="88"/>
  <c r="P95" i="88"/>
  <c r="O95" i="88"/>
  <c r="O91" i="88" s="1"/>
  <c r="N95" i="88"/>
  <c r="M95" i="88"/>
  <c r="L95" i="88"/>
  <c r="K95" i="88"/>
  <c r="J95" i="88"/>
  <c r="I95" i="88"/>
  <c r="H95" i="88"/>
  <c r="G95" i="88"/>
  <c r="F95" i="88"/>
  <c r="E95" i="88"/>
  <c r="D95" i="88"/>
  <c r="D92" i="88" s="1"/>
  <c r="C95" i="88"/>
  <c r="C92" i="88" s="1"/>
  <c r="CA94" i="88"/>
  <c r="BZ94" i="88"/>
  <c r="BY94" i="88"/>
  <c r="BX94" i="88"/>
  <c r="BW94" i="88"/>
  <c r="BV94" i="88"/>
  <c r="BU94" i="88"/>
  <c r="BU91" i="88" s="1"/>
  <c r="BT94" i="88"/>
  <c r="BT91" i="88" s="1"/>
  <c r="BS94" i="88"/>
  <c r="BR94" i="88"/>
  <c r="BQ94" i="88"/>
  <c r="BP94" i="88"/>
  <c r="BO94" i="88"/>
  <c r="BN94" i="88"/>
  <c r="BM94" i="88"/>
  <c r="BM91" i="88" s="1"/>
  <c r="BL94" i="88"/>
  <c r="BK94" i="88"/>
  <c r="BJ94" i="88"/>
  <c r="BI94" i="88"/>
  <c r="BH94" i="88"/>
  <c r="BG94" i="88"/>
  <c r="BF94" i="88"/>
  <c r="BF91" i="88" s="1"/>
  <c r="BE94" i="88"/>
  <c r="BE91" i="88" s="1"/>
  <c r="BD94" i="88"/>
  <c r="BC94" i="88"/>
  <c r="BB94" i="88"/>
  <c r="BA94" i="88"/>
  <c r="AZ94" i="88"/>
  <c r="AZ92" i="88" s="1"/>
  <c r="AY94" i="88"/>
  <c r="AX94" i="88"/>
  <c r="AX91" i="88" s="1"/>
  <c r="AW94" i="88"/>
  <c r="AV94" i="88"/>
  <c r="AU94" i="88"/>
  <c r="AT94" i="88"/>
  <c r="AS94" i="88"/>
  <c r="AS91" i="88" s="1"/>
  <c r="AS43" i="88" s="1"/>
  <c r="AR94" i="88"/>
  <c r="AR92" i="88" s="1"/>
  <c r="AQ94" i="88"/>
  <c r="AP94" i="88"/>
  <c r="AO94" i="88"/>
  <c r="AN94" i="88"/>
  <c r="AM94" i="88"/>
  <c r="AL94" i="88"/>
  <c r="AK94" i="88"/>
  <c r="AJ94" i="88"/>
  <c r="AJ91" i="88" s="1"/>
  <c r="AI94" i="88"/>
  <c r="AH94" i="88"/>
  <c r="AG94" i="88"/>
  <c r="AF94" i="88"/>
  <c r="AE94" i="88"/>
  <c r="AD94" i="88"/>
  <c r="AC94" i="88"/>
  <c r="AC91" i="88" s="1"/>
  <c r="AB94" i="88"/>
  <c r="AA94" i="88"/>
  <c r="Z94" i="88"/>
  <c r="Y94" i="88"/>
  <c r="X94" i="88"/>
  <c r="W94" i="88"/>
  <c r="V94" i="88"/>
  <c r="V91" i="88" s="1"/>
  <c r="U94" i="88"/>
  <c r="T94" i="88"/>
  <c r="S94" i="88"/>
  <c r="R94" i="88"/>
  <c r="Q94" i="88"/>
  <c r="Q91" i="88" s="1"/>
  <c r="P94" i="88"/>
  <c r="P92" i="88" s="1"/>
  <c r="O94" i="88"/>
  <c r="N94" i="88"/>
  <c r="M94" i="88"/>
  <c r="L94" i="88"/>
  <c r="K94" i="88"/>
  <c r="J94" i="88"/>
  <c r="I94" i="88"/>
  <c r="I91" i="88" s="1"/>
  <c r="I43" i="88" s="1"/>
  <c r="H94" i="88"/>
  <c r="G94" i="88"/>
  <c r="F94" i="88"/>
  <c r="E94" i="88"/>
  <c r="D94" i="88"/>
  <c r="C94" i="88"/>
  <c r="CA93" i="88"/>
  <c r="BZ93" i="88"/>
  <c r="BY93" i="88"/>
  <c r="BU93" i="88"/>
  <c r="BS93" i="88"/>
  <c r="BQ93" i="88"/>
  <c r="BN93" i="88"/>
  <c r="BM93" i="88"/>
  <c r="BI93" i="88"/>
  <c r="BF93" i="88"/>
  <c r="BE93" i="88"/>
  <c r="BA93" i="88"/>
  <c r="AY93" i="88"/>
  <c r="AX93" i="88"/>
  <c r="AW93" i="88"/>
  <c r="AU93" i="88"/>
  <c r="AT93" i="88"/>
  <c r="AS93" i="88"/>
  <c r="AO93" i="88"/>
  <c r="AM93" i="88"/>
  <c r="AK93" i="88"/>
  <c r="AH93" i="88"/>
  <c r="AG93" i="88"/>
  <c r="AC93" i="88"/>
  <c r="Z93" i="88"/>
  <c r="Y93" i="88"/>
  <c r="U93" i="88"/>
  <c r="S93" i="88"/>
  <c r="R93" i="88"/>
  <c r="Q93" i="88"/>
  <c r="O93" i="88"/>
  <c r="N93" i="88"/>
  <c r="M93" i="88"/>
  <c r="I93" i="88"/>
  <c r="G93" i="88"/>
  <c r="E93" i="88"/>
  <c r="CA92" i="88"/>
  <c r="BX92" i="88"/>
  <c r="BW92" i="88"/>
  <c r="BS92" i="88"/>
  <c r="BL92" i="88"/>
  <c r="BK92" i="88"/>
  <c r="BC92" i="88"/>
  <c r="AX92" i="88"/>
  <c r="AV92" i="88"/>
  <c r="AU92" i="88"/>
  <c r="AQ92" i="88"/>
  <c r="AM92" i="88"/>
  <c r="AJ92" i="88"/>
  <c r="AB92" i="88"/>
  <c r="AA92" i="88"/>
  <c r="V92" i="88"/>
  <c r="T92" i="88"/>
  <c r="O92" i="88"/>
  <c r="L92" i="88"/>
  <c r="K92" i="88"/>
  <c r="G92" i="88"/>
  <c r="BX91" i="88"/>
  <c r="BS91" i="88"/>
  <c r="BP91" i="88"/>
  <c r="BK91" i="88"/>
  <c r="BD91" i="88"/>
  <c r="BC91" i="88"/>
  <c r="AW91" i="88"/>
  <c r="AU91" i="88"/>
  <c r="AN91" i="88"/>
  <c r="AI91" i="88"/>
  <c r="AB91" i="88"/>
  <c r="T91" i="88"/>
  <c r="S91" i="88"/>
  <c r="M91" i="88"/>
  <c r="L91" i="88"/>
  <c r="G91" i="88"/>
  <c r="CA90" i="88"/>
  <c r="BZ90" i="88"/>
  <c r="BY90" i="88"/>
  <c r="BX90" i="88"/>
  <c r="BW90" i="88"/>
  <c r="BV90" i="88"/>
  <c r="BU90" i="88"/>
  <c r="BT90" i="88"/>
  <c r="BS90" i="88"/>
  <c r="BR90" i="88"/>
  <c r="BQ90" i="88"/>
  <c r="BP90" i="88"/>
  <c r="BO90" i="88"/>
  <c r="BN90" i="88"/>
  <c r="BM90" i="88"/>
  <c r="BL90" i="88"/>
  <c r="BK90" i="88"/>
  <c r="BJ90" i="88"/>
  <c r="BI90" i="88"/>
  <c r="BH90" i="88"/>
  <c r="BG90" i="88"/>
  <c r="BF90" i="88"/>
  <c r="BE90" i="88"/>
  <c r="BD90" i="88"/>
  <c r="BC90" i="88"/>
  <c r="BB90" i="88"/>
  <c r="BA90" i="88"/>
  <c r="AZ90" i="88"/>
  <c r="AY90" i="88"/>
  <c r="AX90" i="88"/>
  <c r="AW90" i="88"/>
  <c r="AV90" i="88"/>
  <c r="AU90" i="88"/>
  <c r="AT90" i="88"/>
  <c r="AS90" i="88"/>
  <c r="AR90" i="88"/>
  <c r="AQ90" i="88"/>
  <c r="AP90" i="88"/>
  <c r="AO90" i="88"/>
  <c r="AN90" i="88"/>
  <c r="AM90" i="88"/>
  <c r="AL90" i="88"/>
  <c r="AK90" i="88"/>
  <c r="AJ90" i="88"/>
  <c r="AI90" i="88"/>
  <c r="AH90" i="88"/>
  <c r="AG90" i="88"/>
  <c r="AF90" i="88"/>
  <c r="AE90" i="88"/>
  <c r="AD90" i="88"/>
  <c r="AC90" i="88"/>
  <c r="AB90" i="88"/>
  <c r="AA90" i="88"/>
  <c r="Z90" i="88"/>
  <c r="Y90" i="88"/>
  <c r="X90" i="88"/>
  <c r="W90" i="88"/>
  <c r="V90" i="88"/>
  <c r="U90" i="88"/>
  <c r="T90" i="88"/>
  <c r="S90" i="88"/>
  <c r="R90" i="88"/>
  <c r="Q90" i="88"/>
  <c r="P90" i="88"/>
  <c r="O90" i="88"/>
  <c r="N90" i="88"/>
  <c r="M90" i="88"/>
  <c r="L90" i="88"/>
  <c r="K90" i="88"/>
  <c r="J90" i="88"/>
  <c r="I90" i="88"/>
  <c r="H90" i="88"/>
  <c r="G90" i="88"/>
  <c r="F90" i="88"/>
  <c r="E90" i="88"/>
  <c r="D90" i="88"/>
  <c r="C90" i="88"/>
  <c r="CA89" i="88"/>
  <c r="BZ89" i="88"/>
  <c r="BY89" i="88"/>
  <c r="BX89" i="88"/>
  <c r="BW89" i="88"/>
  <c r="BV89" i="88"/>
  <c r="BU89" i="88"/>
  <c r="BT89" i="88"/>
  <c r="BS89" i="88"/>
  <c r="BR89" i="88"/>
  <c r="BQ89" i="88"/>
  <c r="BP89" i="88"/>
  <c r="BO89" i="88"/>
  <c r="BN89" i="88"/>
  <c r="BM89" i="88"/>
  <c r="BL89" i="88"/>
  <c r="BK89" i="88"/>
  <c r="BJ89" i="88"/>
  <c r="BI89" i="88"/>
  <c r="BH89" i="88"/>
  <c r="BG89" i="88"/>
  <c r="BF89" i="88"/>
  <c r="BE89" i="88"/>
  <c r="BD89" i="88"/>
  <c r="BC89" i="88"/>
  <c r="BB89" i="88"/>
  <c r="BA89" i="88"/>
  <c r="AZ89" i="88"/>
  <c r="AY89" i="88"/>
  <c r="AX89" i="88"/>
  <c r="AW89" i="88"/>
  <c r="AV89" i="88"/>
  <c r="AU89" i="88"/>
  <c r="AT89" i="88"/>
  <c r="AS89" i="88"/>
  <c r="AR89" i="88"/>
  <c r="AQ89" i="88"/>
  <c r="AP89" i="88"/>
  <c r="AO89" i="88"/>
  <c r="AN89" i="88"/>
  <c r="AM89" i="88"/>
  <c r="AL89" i="88"/>
  <c r="AK89" i="88"/>
  <c r="AJ89" i="88"/>
  <c r="AI89" i="88"/>
  <c r="AH89" i="88"/>
  <c r="AG89" i="88"/>
  <c r="AF89" i="88"/>
  <c r="AE89" i="88"/>
  <c r="AD89" i="88"/>
  <c r="AC89" i="88"/>
  <c r="AB89" i="88"/>
  <c r="AA89" i="88"/>
  <c r="Z89" i="88"/>
  <c r="Y89" i="88"/>
  <c r="X89" i="88"/>
  <c r="W89" i="88"/>
  <c r="V89" i="88"/>
  <c r="U89" i="88"/>
  <c r="T89" i="88"/>
  <c r="S89" i="88"/>
  <c r="R89" i="88"/>
  <c r="Q89" i="88"/>
  <c r="P89" i="88"/>
  <c r="O89" i="88"/>
  <c r="N89" i="88"/>
  <c r="M89" i="88"/>
  <c r="L89" i="88"/>
  <c r="K89" i="88"/>
  <c r="J89" i="88"/>
  <c r="I89" i="88"/>
  <c r="H89" i="88"/>
  <c r="G89" i="88"/>
  <c r="F89" i="88"/>
  <c r="E89" i="88"/>
  <c r="D89" i="88"/>
  <c r="C89" i="88"/>
  <c r="CA88" i="88"/>
  <c r="BZ88" i="88"/>
  <c r="BY88" i="88"/>
  <c r="BX88" i="88"/>
  <c r="BW88" i="88"/>
  <c r="BV88" i="88"/>
  <c r="BU88" i="88"/>
  <c r="BT88" i="88"/>
  <c r="BS88" i="88"/>
  <c r="BR88" i="88"/>
  <c r="BQ88" i="88"/>
  <c r="BP88" i="88"/>
  <c r="BO88" i="88"/>
  <c r="BN88" i="88"/>
  <c r="BM88" i="88"/>
  <c r="BL88" i="88"/>
  <c r="BK88" i="88"/>
  <c r="BJ88" i="88"/>
  <c r="BI88" i="88"/>
  <c r="BH88" i="88"/>
  <c r="BG88" i="88"/>
  <c r="BF88" i="88"/>
  <c r="BE88" i="88"/>
  <c r="BD88" i="88"/>
  <c r="BC88" i="88"/>
  <c r="BB88" i="88"/>
  <c r="BA88" i="88"/>
  <c r="AZ88" i="88"/>
  <c r="AY88" i="88"/>
  <c r="AX88" i="88"/>
  <c r="AW88" i="88"/>
  <c r="AV88" i="88"/>
  <c r="AU88" i="88"/>
  <c r="AT88" i="88"/>
  <c r="AS88" i="88"/>
  <c r="AR88" i="88"/>
  <c r="AQ88" i="88"/>
  <c r="AP88" i="88"/>
  <c r="AO88" i="88"/>
  <c r="AN88" i="88"/>
  <c r="AM88" i="88"/>
  <c r="AL88" i="88"/>
  <c r="AK88" i="88"/>
  <c r="AJ88" i="88"/>
  <c r="AI88" i="88"/>
  <c r="AH88" i="88"/>
  <c r="AG88" i="88"/>
  <c r="AF88" i="88"/>
  <c r="AE88" i="88"/>
  <c r="AD88" i="88"/>
  <c r="AC88" i="88"/>
  <c r="AB88" i="88"/>
  <c r="AA88" i="88"/>
  <c r="Z88" i="88"/>
  <c r="Y88" i="88"/>
  <c r="X88" i="88"/>
  <c r="W88" i="88"/>
  <c r="V88" i="88"/>
  <c r="U88" i="88"/>
  <c r="T88" i="88"/>
  <c r="S88" i="88"/>
  <c r="R88" i="88"/>
  <c r="Q88" i="88"/>
  <c r="P88" i="88"/>
  <c r="O88" i="88"/>
  <c r="N88" i="88"/>
  <c r="M88" i="88"/>
  <c r="L88" i="88"/>
  <c r="K88" i="88"/>
  <c r="J88" i="88"/>
  <c r="I88" i="88"/>
  <c r="H88" i="88"/>
  <c r="G88" i="88"/>
  <c r="F88" i="88"/>
  <c r="E88" i="88"/>
  <c r="D88" i="88"/>
  <c r="C88" i="88"/>
  <c r="CA87" i="88"/>
  <c r="BZ87" i="88"/>
  <c r="BY87" i="88"/>
  <c r="BX87" i="88"/>
  <c r="BW87" i="88"/>
  <c r="BV87" i="88"/>
  <c r="BU87" i="88"/>
  <c r="BT87" i="88"/>
  <c r="BS87" i="88"/>
  <c r="BR87" i="88"/>
  <c r="BQ87" i="88"/>
  <c r="BP87" i="88"/>
  <c r="BO87" i="88"/>
  <c r="BN87" i="88"/>
  <c r="BM87" i="88"/>
  <c r="BL87" i="88"/>
  <c r="BK87" i="88"/>
  <c r="BJ87" i="88"/>
  <c r="BI87" i="88"/>
  <c r="BH87" i="88"/>
  <c r="BG87" i="88"/>
  <c r="BF87" i="88"/>
  <c r="BE87" i="88"/>
  <c r="BD87" i="88"/>
  <c r="BC87" i="88"/>
  <c r="BB87" i="88"/>
  <c r="BA87" i="88"/>
  <c r="AZ87" i="88"/>
  <c r="AY87" i="88"/>
  <c r="AX87" i="88"/>
  <c r="AW87" i="88"/>
  <c r="AV87" i="88"/>
  <c r="AU87" i="88"/>
  <c r="AT87" i="88"/>
  <c r="AS87" i="88"/>
  <c r="AR87" i="88"/>
  <c r="AQ87" i="88"/>
  <c r="AP87" i="88"/>
  <c r="AO87" i="88"/>
  <c r="AN87" i="88"/>
  <c r="AM87" i="88"/>
  <c r="AL87" i="88"/>
  <c r="AK87" i="88"/>
  <c r="AJ87" i="88"/>
  <c r="AI87" i="88"/>
  <c r="AH87" i="88"/>
  <c r="AG87" i="88"/>
  <c r="AF87" i="88"/>
  <c r="AE87" i="88"/>
  <c r="AD87" i="88"/>
  <c r="AC87" i="88"/>
  <c r="AB87" i="88"/>
  <c r="AA87" i="88"/>
  <c r="Z87" i="88"/>
  <c r="Y87" i="88"/>
  <c r="X87" i="88"/>
  <c r="W87" i="88"/>
  <c r="V87" i="88"/>
  <c r="U87" i="88"/>
  <c r="T87" i="88"/>
  <c r="S87" i="88"/>
  <c r="R87" i="88"/>
  <c r="Q87" i="88"/>
  <c r="P87" i="88"/>
  <c r="O87" i="88"/>
  <c r="N87" i="88"/>
  <c r="M87" i="88"/>
  <c r="L87" i="88"/>
  <c r="K87" i="88"/>
  <c r="J87" i="88"/>
  <c r="I87" i="88"/>
  <c r="H87" i="88"/>
  <c r="G87" i="88"/>
  <c r="F87" i="88"/>
  <c r="E87" i="88"/>
  <c r="D87" i="88"/>
  <c r="C87" i="88"/>
  <c r="CA86" i="88"/>
  <c r="BZ86" i="88"/>
  <c r="BY86" i="88"/>
  <c r="BX86" i="88"/>
  <c r="BW86" i="88"/>
  <c r="BV86" i="88"/>
  <c r="BU86" i="88"/>
  <c r="BT86" i="88"/>
  <c r="BS86" i="88"/>
  <c r="BR86" i="88"/>
  <c r="BQ86" i="88"/>
  <c r="BP86" i="88"/>
  <c r="BO86" i="88"/>
  <c r="BN86" i="88"/>
  <c r="BM86" i="88"/>
  <c r="BL86" i="88"/>
  <c r="BK86" i="88"/>
  <c r="BJ86" i="88"/>
  <c r="BI86" i="88"/>
  <c r="BH86" i="88"/>
  <c r="BG86" i="88"/>
  <c r="BF86" i="88"/>
  <c r="BE86" i="88"/>
  <c r="BD86" i="88"/>
  <c r="BC86" i="88"/>
  <c r="BB86" i="88"/>
  <c r="BA86" i="88"/>
  <c r="AZ86" i="88"/>
  <c r="AY86" i="88"/>
  <c r="AX86" i="88"/>
  <c r="AW86" i="88"/>
  <c r="AV86" i="88"/>
  <c r="AU86" i="88"/>
  <c r="AT86" i="88"/>
  <c r="AS86" i="88"/>
  <c r="AR86" i="88"/>
  <c r="AQ86" i="88"/>
  <c r="AP86" i="88"/>
  <c r="AO86" i="88"/>
  <c r="AN86" i="88"/>
  <c r="AM86" i="88"/>
  <c r="AL86" i="88"/>
  <c r="AK86" i="88"/>
  <c r="AJ86" i="88"/>
  <c r="AI86" i="88"/>
  <c r="AH86" i="88"/>
  <c r="AG86" i="88"/>
  <c r="AF86" i="88"/>
  <c r="AE86" i="88"/>
  <c r="AD86" i="88"/>
  <c r="AC86" i="88"/>
  <c r="AB86" i="88"/>
  <c r="AA86" i="88"/>
  <c r="Z86" i="88"/>
  <c r="Y86" i="88"/>
  <c r="X86" i="88"/>
  <c r="W86" i="88"/>
  <c r="V86" i="88"/>
  <c r="U86" i="88"/>
  <c r="T86" i="88"/>
  <c r="S86" i="88"/>
  <c r="R86" i="88"/>
  <c r="Q86" i="88"/>
  <c r="P86" i="88"/>
  <c r="O86" i="88"/>
  <c r="N86" i="88"/>
  <c r="M86" i="88"/>
  <c r="L86" i="88"/>
  <c r="K86" i="88"/>
  <c r="J86" i="88"/>
  <c r="I86" i="88"/>
  <c r="H86" i="88"/>
  <c r="G86" i="88"/>
  <c r="F86" i="88"/>
  <c r="E86" i="88"/>
  <c r="D86" i="88"/>
  <c r="C86" i="88"/>
  <c r="CA85" i="88"/>
  <c r="BZ85" i="88"/>
  <c r="BY85" i="88"/>
  <c r="BX85" i="88"/>
  <c r="BW85" i="88"/>
  <c r="BV85" i="88"/>
  <c r="BU85" i="88"/>
  <c r="BT85" i="88"/>
  <c r="BS85" i="88"/>
  <c r="BR85" i="88"/>
  <c r="BQ85" i="88"/>
  <c r="BP85" i="88"/>
  <c r="BO85" i="88"/>
  <c r="BN85" i="88"/>
  <c r="BM85" i="88"/>
  <c r="BL85" i="88"/>
  <c r="BK85" i="88"/>
  <c r="BJ85" i="88"/>
  <c r="BI85" i="88"/>
  <c r="BH85" i="88"/>
  <c r="BG85" i="88"/>
  <c r="BF85" i="88"/>
  <c r="BE85" i="88"/>
  <c r="BD85" i="88"/>
  <c r="BC85" i="88"/>
  <c r="BB85" i="88"/>
  <c r="BA85" i="88"/>
  <c r="AZ85" i="88"/>
  <c r="AY85" i="88"/>
  <c r="AX85" i="88"/>
  <c r="AW85" i="88"/>
  <c r="AV85" i="88"/>
  <c r="AU85" i="88"/>
  <c r="AT85" i="88"/>
  <c r="AS85" i="88"/>
  <c r="AR85" i="88"/>
  <c r="AQ85" i="88"/>
  <c r="AP85" i="88"/>
  <c r="AO85" i="88"/>
  <c r="AN85" i="88"/>
  <c r="AM85" i="88"/>
  <c r="AL85" i="88"/>
  <c r="AK85" i="88"/>
  <c r="AJ85" i="88"/>
  <c r="AI85" i="88"/>
  <c r="AH85" i="88"/>
  <c r="AG85" i="88"/>
  <c r="AF85" i="88"/>
  <c r="AE85" i="88"/>
  <c r="AD85" i="88"/>
  <c r="AC85" i="88"/>
  <c r="AB85" i="88"/>
  <c r="AA85" i="88"/>
  <c r="Z85" i="88"/>
  <c r="Y85" i="88"/>
  <c r="X85" i="88"/>
  <c r="W85" i="88"/>
  <c r="V85" i="88"/>
  <c r="U85" i="88"/>
  <c r="T85" i="88"/>
  <c r="S85" i="88"/>
  <c r="R85" i="88"/>
  <c r="Q85" i="88"/>
  <c r="P85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C85" i="88"/>
  <c r="CA84" i="88"/>
  <c r="BZ84" i="88"/>
  <c r="BY84" i="88"/>
  <c r="BX84" i="88"/>
  <c r="BW84" i="88"/>
  <c r="BV84" i="88"/>
  <c r="BU84" i="88"/>
  <c r="BT84" i="88"/>
  <c r="BS84" i="88"/>
  <c r="BR84" i="88"/>
  <c r="BQ84" i="88"/>
  <c r="BP84" i="88"/>
  <c r="BO84" i="88"/>
  <c r="BN84" i="88"/>
  <c r="BM84" i="88"/>
  <c r="BL84" i="88"/>
  <c r="BK84" i="88"/>
  <c r="BJ84" i="88"/>
  <c r="BI84" i="88"/>
  <c r="BH84" i="88"/>
  <c r="BG84" i="88"/>
  <c r="BF84" i="88"/>
  <c r="BE84" i="88"/>
  <c r="BD84" i="88"/>
  <c r="BC84" i="88"/>
  <c r="BB84" i="88"/>
  <c r="BA84" i="88"/>
  <c r="AZ84" i="88"/>
  <c r="AY84" i="88"/>
  <c r="AX84" i="88"/>
  <c r="AW84" i="88"/>
  <c r="AV84" i="88"/>
  <c r="AU84" i="88"/>
  <c r="AT84" i="88"/>
  <c r="AS84" i="88"/>
  <c r="AR84" i="88"/>
  <c r="AQ84" i="88"/>
  <c r="AP84" i="88"/>
  <c r="AO84" i="88"/>
  <c r="AN84" i="88"/>
  <c r="AM84" i="88"/>
  <c r="AL84" i="88"/>
  <c r="AK84" i="88"/>
  <c r="AJ84" i="88"/>
  <c r="AI84" i="88"/>
  <c r="AH84" i="88"/>
  <c r="AG84" i="88"/>
  <c r="AF84" i="88"/>
  <c r="AE84" i="88"/>
  <c r="AD84" i="88"/>
  <c r="AC84" i="88"/>
  <c r="AB84" i="88"/>
  <c r="AA84" i="88"/>
  <c r="Z84" i="88"/>
  <c r="Y84" i="88"/>
  <c r="X84" i="88"/>
  <c r="W84" i="88"/>
  <c r="V84" i="88"/>
  <c r="U84" i="88"/>
  <c r="T84" i="88"/>
  <c r="S84" i="88"/>
  <c r="R84" i="88"/>
  <c r="Q84" i="88"/>
  <c r="P84" i="88"/>
  <c r="O84" i="88"/>
  <c r="N84" i="88"/>
  <c r="M84" i="88"/>
  <c r="L84" i="88"/>
  <c r="K84" i="88"/>
  <c r="J84" i="88"/>
  <c r="I84" i="88"/>
  <c r="H84" i="88"/>
  <c r="G84" i="88"/>
  <c r="F84" i="88"/>
  <c r="E84" i="88"/>
  <c r="D84" i="88"/>
  <c r="C84" i="88"/>
  <c r="CA83" i="88"/>
  <c r="BZ83" i="88"/>
  <c r="BY83" i="88"/>
  <c r="BX83" i="88"/>
  <c r="BX72" i="88" s="1"/>
  <c r="BW83" i="88"/>
  <c r="BV83" i="88"/>
  <c r="BU83" i="88"/>
  <c r="BT83" i="88"/>
  <c r="BT72" i="88" s="1"/>
  <c r="BS83" i="88"/>
  <c r="BR83" i="88"/>
  <c r="BQ83" i="88"/>
  <c r="BP83" i="88"/>
  <c r="BO83" i="88"/>
  <c r="BN83" i="88"/>
  <c r="BM83" i="88"/>
  <c r="BL83" i="88"/>
  <c r="BK83" i="88"/>
  <c r="BJ83" i="88"/>
  <c r="BI83" i="88"/>
  <c r="BH83" i="88"/>
  <c r="BH72" i="88" s="1"/>
  <c r="BG83" i="88"/>
  <c r="BF83" i="88"/>
  <c r="BE83" i="88"/>
  <c r="BD83" i="88"/>
  <c r="BD72" i="88" s="1"/>
  <c r="BC83" i="88"/>
  <c r="BB83" i="88"/>
  <c r="BA83" i="88"/>
  <c r="AZ83" i="88"/>
  <c r="AY83" i="88"/>
  <c r="AX83" i="88"/>
  <c r="AW83" i="88"/>
  <c r="AV83" i="88"/>
  <c r="AU83" i="88"/>
  <c r="AT83" i="88"/>
  <c r="AS83" i="88"/>
  <c r="AR83" i="88"/>
  <c r="AR72" i="88" s="1"/>
  <c r="AQ83" i="88"/>
  <c r="AP83" i="88"/>
  <c r="AO83" i="88"/>
  <c r="AN83" i="88"/>
  <c r="AN72" i="88" s="1"/>
  <c r="AM83" i="88"/>
  <c r="AL83" i="88"/>
  <c r="AK83" i="88"/>
  <c r="AJ83" i="88"/>
  <c r="AI83" i="88"/>
  <c r="AH83" i="88"/>
  <c r="AG83" i="88"/>
  <c r="AF83" i="88"/>
  <c r="AE83" i="88"/>
  <c r="AD83" i="88"/>
  <c r="AC83" i="88"/>
  <c r="AB83" i="88"/>
  <c r="AB72" i="88" s="1"/>
  <c r="AA83" i="88"/>
  <c r="Z83" i="88"/>
  <c r="Y83" i="88"/>
  <c r="X83" i="88"/>
  <c r="X72" i="88" s="1"/>
  <c r="W83" i="88"/>
  <c r="V83" i="88"/>
  <c r="U83" i="88"/>
  <c r="T83" i="88"/>
  <c r="S83" i="88"/>
  <c r="R83" i="88"/>
  <c r="Q83" i="88"/>
  <c r="P83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C83" i="88"/>
  <c r="CA82" i="88"/>
  <c r="BZ82" i="88"/>
  <c r="BY82" i="88"/>
  <c r="BX82" i="88"/>
  <c r="BW82" i="88"/>
  <c r="BV82" i="88"/>
  <c r="BU82" i="88"/>
  <c r="BT82" i="88"/>
  <c r="BS82" i="88"/>
  <c r="BR82" i="88"/>
  <c r="BQ82" i="88"/>
  <c r="BP82" i="88"/>
  <c r="BO82" i="88"/>
  <c r="BN82" i="88"/>
  <c r="BM82" i="88"/>
  <c r="BL82" i="88"/>
  <c r="BK82" i="88"/>
  <c r="BJ82" i="88"/>
  <c r="BI82" i="88"/>
  <c r="BH82" i="88"/>
  <c r="BG82" i="88"/>
  <c r="BF82" i="88"/>
  <c r="BE82" i="88"/>
  <c r="BD82" i="88"/>
  <c r="BC82" i="88"/>
  <c r="BB82" i="88"/>
  <c r="BA82" i="88"/>
  <c r="AZ82" i="88"/>
  <c r="AY82" i="88"/>
  <c r="AX82" i="88"/>
  <c r="AW82" i="88"/>
  <c r="AV82" i="88"/>
  <c r="AU82" i="88"/>
  <c r="AT82" i="88"/>
  <c r="AS82" i="88"/>
  <c r="AR82" i="88"/>
  <c r="AQ82" i="88"/>
  <c r="AP82" i="88"/>
  <c r="AO82" i="88"/>
  <c r="AN82" i="88"/>
  <c r="AM82" i="88"/>
  <c r="AL82" i="88"/>
  <c r="AK82" i="88"/>
  <c r="AJ82" i="88"/>
  <c r="AI82" i="88"/>
  <c r="AH82" i="88"/>
  <c r="AG82" i="88"/>
  <c r="AF82" i="88"/>
  <c r="AE82" i="88"/>
  <c r="AD82" i="88"/>
  <c r="AC82" i="88"/>
  <c r="AB82" i="88"/>
  <c r="AA82" i="88"/>
  <c r="Z82" i="88"/>
  <c r="Y82" i="88"/>
  <c r="X82" i="88"/>
  <c r="W82" i="88"/>
  <c r="V82" i="88"/>
  <c r="U82" i="88"/>
  <c r="T82" i="88"/>
  <c r="S82" i="88"/>
  <c r="R82" i="88"/>
  <c r="Q82" i="88"/>
  <c r="P82" i="88"/>
  <c r="O82" i="88"/>
  <c r="N82" i="88"/>
  <c r="M82" i="88"/>
  <c r="L82" i="88"/>
  <c r="K82" i="88"/>
  <c r="J82" i="88"/>
  <c r="I82" i="88"/>
  <c r="H82" i="88"/>
  <c r="G82" i="88"/>
  <c r="F82" i="88"/>
  <c r="E82" i="88"/>
  <c r="D82" i="88"/>
  <c r="C82" i="88"/>
  <c r="CA81" i="88"/>
  <c r="BZ81" i="88"/>
  <c r="BY81" i="88"/>
  <c r="BX81" i="88"/>
  <c r="BW81" i="88"/>
  <c r="BV81" i="88"/>
  <c r="BU81" i="88"/>
  <c r="BT81" i="88"/>
  <c r="BS81" i="88"/>
  <c r="BR81" i="88"/>
  <c r="BQ81" i="88"/>
  <c r="BP81" i="88"/>
  <c r="BO81" i="88"/>
  <c r="BN81" i="88"/>
  <c r="BM81" i="88"/>
  <c r="BL81" i="88"/>
  <c r="BK81" i="88"/>
  <c r="BJ81" i="88"/>
  <c r="BI81" i="88"/>
  <c r="BH81" i="88"/>
  <c r="BG81" i="88"/>
  <c r="BF81" i="88"/>
  <c r="BE81" i="88"/>
  <c r="BD81" i="88"/>
  <c r="BC81" i="88"/>
  <c r="BB81" i="88"/>
  <c r="BA81" i="88"/>
  <c r="AZ81" i="88"/>
  <c r="AY81" i="88"/>
  <c r="AX81" i="88"/>
  <c r="AW81" i="88"/>
  <c r="AV81" i="88"/>
  <c r="AU81" i="88"/>
  <c r="AT81" i="88"/>
  <c r="AS81" i="88"/>
  <c r="AR81" i="88"/>
  <c r="AQ81" i="88"/>
  <c r="AP81" i="88"/>
  <c r="AO81" i="88"/>
  <c r="AN81" i="88"/>
  <c r="AM81" i="88"/>
  <c r="AL81" i="88"/>
  <c r="AK81" i="88"/>
  <c r="AJ81" i="88"/>
  <c r="AI81" i="88"/>
  <c r="AH81" i="88"/>
  <c r="AG81" i="88"/>
  <c r="AF81" i="88"/>
  <c r="AE81" i="88"/>
  <c r="AD81" i="88"/>
  <c r="AC81" i="88"/>
  <c r="AB81" i="88"/>
  <c r="AA81" i="88"/>
  <c r="Z81" i="88"/>
  <c r="Y81" i="88"/>
  <c r="X81" i="88"/>
  <c r="W81" i="88"/>
  <c r="V81" i="88"/>
  <c r="U81" i="88"/>
  <c r="T81" i="88"/>
  <c r="S81" i="88"/>
  <c r="R81" i="88"/>
  <c r="Q81" i="88"/>
  <c r="P81" i="88"/>
  <c r="O81" i="88"/>
  <c r="N81" i="88"/>
  <c r="M81" i="88"/>
  <c r="L81" i="88"/>
  <c r="K81" i="88"/>
  <c r="J81" i="88"/>
  <c r="I81" i="88"/>
  <c r="H81" i="88"/>
  <c r="G81" i="88"/>
  <c r="F81" i="88"/>
  <c r="E81" i="88"/>
  <c r="D81" i="88"/>
  <c r="C81" i="88"/>
  <c r="CA80" i="88"/>
  <c r="BZ80" i="88"/>
  <c r="BY80" i="88"/>
  <c r="BX80" i="88"/>
  <c r="BW80" i="88"/>
  <c r="BV80" i="88"/>
  <c r="BU80" i="88"/>
  <c r="BT80" i="88"/>
  <c r="BS80" i="88"/>
  <c r="BR80" i="88"/>
  <c r="BQ80" i="88"/>
  <c r="BP80" i="88"/>
  <c r="BO80" i="88"/>
  <c r="BN80" i="88"/>
  <c r="BM80" i="88"/>
  <c r="BL80" i="88"/>
  <c r="BK80" i="88"/>
  <c r="BJ80" i="88"/>
  <c r="BI80" i="88"/>
  <c r="BH80" i="88"/>
  <c r="BG80" i="88"/>
  <c r="BF80" i="88"/>
  <c r="BE80" i="88"/>
  <c r="BD80" i="88"/>
  <c r="BC80" i="88"/>
  <c r="BB80" i="88"/>
  <c r="BA80" i="88"/>
  <c r="AZ80" i="88"/>
  <c r="AY80" i="88"/>
  <c r="AX80" i="88"/>
  <c r="AW80" i="88"/>
  <c r="AV80" i="88"/>
  <c r="AU80" i="88"/>
  <c r="AT80" i="88"/>
  <c r="AS80" i="88"/>
  <c r="AR80" i="88"/>
  <c r="AQ80" i="88"/>
  <c r="AP80" i="88"/>
  <c r="AO80" i="88"/>
  <c r="AN80" i="88"/>
  <c r="AM80" i="88"/>
  <c r="AL80" i="88"/>
  <c r="AK80" i="88"/>
  <c r="AJ80" i="88"/>
  <c r="AI80" i="88"/>
  <c r="AH80" i="88"/>
  <c r="AG80" i="88"/>
  <c r="AF80" i="88"/>
  <c r="AE80" i="88"/>
  <c r="AD80" i="88"/>
  <c r="AC80" i="88"/>
  <c r="AB80" i="88"/>
  <c r="AA80" i="88"/>
  <c r="Z80" i="88"/>
  <c r="Y80" i="88"/>
  <c r="X80" i="88"/>
  <c r="W80" i="88"/>
  <c r="V80" i="88"/>
  <c r="U80" i="88"/>
  <c r="T80" i="88"/>
  <c r="S80" i="88"/>
  <c r="R80" i="88"/>
  <c r="Q80" i="88"/>
  <c r="P80" i="88"/>
  <c r="O80" i="88"/>
  <c r="N80" i="88"/>
  <c r="M80" i="88"/>
  <c r="L80" i="88"/>
  <c r="K80" i="88"/>
  <c r="J80" i="88"/>
  <c r="I80" i="88"/>
  <c r="H80" i="88"/>
  <c r="G80" i="88"/>
  <c r="F80" i="88"/>
  <c r="E80" i="88"/>
  <c r="D80" i="88"/>
  <c r="C80" i="88"/>
  <c r="CA79" i="88"/>
  <c r="BZ79" i="88"/>
  <c r="BY79" i="88"/>
  <c r="BX79" i="88"/>
  <c r="BW79" i="88"/>
  <c r="BV79" i="88"/>
  <c r="BU79" i="88"/>
  <c r="BT79" i="88"/>
  <c r="BS79" i="88"/>
  <c r="BR79" i="88"/>
  <c r="BQ79" i="88"/>
  <c r="BP79" i="88"/>
  <c r="BO79" i="88"/>
  <c r="BN79" i="88"/>
  <c r="BM79" i="88"/>
  <c r="BL79" i="88"/>
  <c r="BK79" i="88"/>
  <c r="BJ79" i="88"/>
  <c r="BI79" i="88"/>
  <c r="BH79" i="88"/>
  <c r="BG79" i="88"/>
  <c r="BF79" i="88"/>
  <c r="BE79" i="88"/>
  <c r="BD79" i="88"/>
  <c r="BC79" i="88"/>
  <c r="BB79" i="88"/>
  <c r="BA79" i="88"/>
  <c r="AZ79" i="88"/>
  <c r="AY79" i="88"/>
  <c r="AX79" i="88"/>
  <c r="AW79" i="88"/>
  <c r="AV79" i="88"/>
  <c r="AU79" i="88"/>
  <c r="AT79" i="88"/>
  <c r="AS79" i="88"/>
  <c r="AR79" i="88"/>
  <c r="AQ79" i="88"/>
  <c r="AP79" i="88"/>
  <c r="AO79" i="88"/>
  <c r="AN79" i="88"/>
  <c r="AM79" i="88"/>
  <c r="AL79" i="88"/>
  <c r="AK79" i="88"/>
  <c r="AJ79" i="88"/>
  <c r="AI79" i="88"/>
  <c r="AH79" i="88"/>
  <c r="AG79" i="88"/>
  <c r="AF79" i="88"/>
  <c r="AE79" i="88"/>
  <c r="AD79" i="88"/>
  <c r="AC79" i="88"/>
  <c r="AB79" i="88"/>
  <c r="AA79" i="88"/>
  <c r="Z79" i="88"/>
  <c r="Y79" i="88"/>
  <c r="X79" i="88"/>
  <c r="W79" i="88"/>
  <c r="V79" i="88"/>
  <c r="U79" i="88"/>
  <c r="T79" i="88"/>
  <c r="S79" i="88"/>
  <c r="R79" i="88"/>
  <c r="Q79" i="88"/>
  <c r="P79" i="88"/>
  <c r="O79" i="88"/>
  <c r="N79" i="88"/>
  <c r="M79" i="88"/>
  <c r="L79" i="88"/>
  <c r="K79" i="88"/>
  <c r="J79" i="88"/>
  <c r="I79" i="88"/>
  <c r="H79" i="88"/>
  <c r="G79" i="88"/>
  <c r="F79" i="88"/>
  <c r="E79" i="88"/>
  <c r="D79" i="88"/>
  <c r="C79" i="88"/>
  <c r="CA78" i="88"/>
  <c r="BZ78" i="88"/>
  <c r="BY78" i="88"/>
  <c r="BX78" i="88"/>
  <c r="BW78" i="88"/>
  <c r="BV78" i="88"/>
  <c r="BU78" i="88"/>
  <c r="BT78" i="88"/>
  <c r="BS78" i="88"/>
  <c r="BR78" i="88"/>
  <c r="BQ78" i="88"/>
  <c r="BP78" i="88"/>
  <c r="BO78" i="88"/>
  <c r="BN78" i="88"/>
  <c r="BM78" i="88"/>
  <c r="BL78" i="88"/>
  <c r="BK78" i="88"/>
  <c r="BJ78" i="88"/>
  <c r="BI78" i="88"/>
  <c r="BH78" i="88"/>
  <c r="BG78" i="88"/>
  <c r="BF78" i="88"/>
  <c r="BE78" i="88"/>
  <c r="BD78" i="88"/>
  <c r="BC78" i="88"/>
  <c r="BB78" i="88"/>
  <c r="BA78" i="88"/>
  <c r="AZ78" i="88"/>
  <c r="AY78" i="88"/>
  <c r="AX78" i="88"/>
  <c r="AW78" i="88"/>
  <c r="AV78" i="88"/>
  <c r="AU78" i="88"/>
  <c r="AT78" i="88"/>
  <c r="AS78" i="88"/>
  <c r="AR78" i="88"/>
  <c r="AQ78" i="88"/>
  <c r="AP78" i="88"/>
  <c r="AO78" i="88"/>
  <c r="AN78" i="88"/>
  <c r="AM78" i="88"/>
  <c r="AL78" i="88"/>
  <c r="AK78" i="88"/>
  <c r="AJ78" i="88"/>
  <c r="AI78" i="88"/>
  <c r="AH78" i="88"/>
  <c r="AG78" i="88"/>
  <c r="AF78" i="88"/>
  <c r="AE78" i="88"/>
  <c r="AD78" i="88"/>
  <c r="AC78" i="88"/>
  <c r="AB78" i="88"/>
  <c r="AA78" i="88"/>
  <c r="Z78" i="88"/>
  <c r="Y78" i="88"/>
  <c r="X78" i="88"/>
  <c r="W78" i="88"/>
  <c r="V78" i="88"/>
  <c r="U78" i="88"/>
  <c r="T78" i="88"/>
  <c r="S78" i="88"/>
  <c r="R78" i="88"/>
  <c r="Q78" i="88"/>
  <c r="P78" i="88"/>
  <c r="O78" i="88"/>
  <c r="N78" i="88"/>
  <c r="M78" i="88"/>
  <c r="L78" i="88"/>
  <c r="K78" i="88"/>
  <c r="J78" i="88"/>
  <c r="I78" i="88"/>
  <c r="H78" i="88"/>
  <c r="G78" i="88"/>
  <c r="F78" i="88"/>
  <c r="E78" i="88"/>
  <c r="D78" i="88"/>
  <c r="C78" i="88"/>
  <c r="CA77" i="88"/>
  <c r="BZ77" i="88"/>
  <c r="BY77" i="88"/>
  <c r="BX77" i="88"/>
  <c r="BW77" i="88"/>
  <c r="BV77" i="88"/>
  <c r="BU77" i="88"/>
  <c r="BT77" i="88"/>
  <c r="BS77" i="88"/>
  <c r="BR77" i="88"/>
  <c r="BQ77" i="88"/>
  <c r="BP77" i="88"/>
  <c r="BO77" i="88"/>
  <c r="BN77" i="88"/>
  <c r="BM77" i="88"/>
  <c r="BL77" i="88"/>
  <c r="BK77" i="88"/>
  <c r="BJ77" i="88"/>
  <c r="BI77" i="88"/>
  <c r="BH77" i="88"/>
  <c r="BG77" i="88"/>
  <c r="BF77" i="88"/>
  <c r="BE77" i="88"/>
  <c r="BD77" i="88"/>
  <c r="BC77" i="88"/>
  <c r="BB77" i="88"/>
  <c r="BA77" i="88"/>
  <c r="AZ77" i="88"/>
  <c r="AY77" i="88"/>
  <c r="AX77" i="88"/>
  <c r="AW77" i="88"/>
  <c r="AV77" i="88"/>
  <c r="AU77" i="88"/>
  <c r="AT77" i="88"/>
  <c r="AS77" i="88"/>
  <c r="AR77" i="88"/>
  <c r="AQ77" i="88"/>
  <c r="AP77" i="88"/>
  <c r="AO77" i="88"/>
  <c r="AN77" i="88"/>
  <c r="AM77" i="88"/>
  <c r="AL77" i="88"/>
  <c r="AK77" i="88"/>
  <c r="AJ77" i="88"/>
  <c r="AI77" i="88"/>
  <c r="AH77" i="88"/>
  <c r="AG77" i="88"/>
  <c r="AF77" i="88"/>
  <c r="AE77" i="88"/>
  <c r="AD77" i="88"/>
  <c r="AC77" i="88"/>
  <c r="AB77" i="88"/>
  <c r="AA77" i="88"/>
  <c r="Z77" i="88"/>
  <c r="Y77" i="88"/>
  <c r="X77" i="88"/>
  <c r="W77" i="88"/>
  <c r="V77" i="88"/>
  <c r="U77" i="88"/>
  <c r="T77" i="88"/>
  <c r="S77" i="88"/>
  <c r="R77" i="88"/>
  <c r="Q77" i="88"/>
  <c r="P77" i="88"/>
  <c r="O77" i="88"/>
  <c r="N77" i="88"/>
  <c r="M77" i="88"/>
  <c r="L77" i="88"/>
  <c r="K77" i="88"/>
  <c r="J77" i="88"/>
  <c r="I77" i="88"/>
  <c r="H77" i="88"/>
  <c r="G77" i="88"/>
  <c r="F77" i="88"/>
  <c r="E77" i="88"/>
  <c r="D77" i="88"/>
  <c r="C77" i="88"/>
  <c r="CA76" i="88"/>
  <c r="BZ76" i="88"/>
  <c r="BY76" i="88"/>
  <c r="BX76" i="88"/>
  <c r="BW76" i="88"/>
  <c r="BV76" i="88"/>
  <c r="BU76" i="88"/>
  <c r="BT76" i="88"/>
  <c r="BS76" i="88"/>
  <c r="BR76" i="88"/>
  <c r="BQ76" i="88"/>
  <c r="BP76" i="88"/>
  <c r="BO76" i="88"/>
  <c r="BN76" i="88"/>
  <c r="BM76" i="88"/>
  <c r="BL76" i="88"/>
  <c r="BK76" i="88"/>
  <c r="BJ76" i="88"/>
  <c r="BI76" i="88"/>
  <c r="BH76" i="88"/>
  <c r="BG76" i="88"/>
  <c r="BF76" i="88"/>
  <c r="BE76" i="88"/>
  <c r="BD76" i="88"/>
  <c r="BC76" i="88"/>
  <c r="BB76" i="88"/>
  <c r="BA76" i="88"/>
  <c r="AZ76" i="88"/>
  <c r="AY76" i="88"/>
  <c r="AX76" i="88"/>
  <c r="AW76" i="88"/>
  <c r="AV76" i="88"/>
  <c r="AU76" i="88"/>
  <c r="AT76" i="88"/>
  <c r="AS76" i="88"/>
  <c r="AR76" i="88"/>
  <c r="AQ76" i="88"/>
  <c r="AP76" i="88"/>
  <c r="AO76" i="88"/>
  <c r="AN76" i="88"/>
  <c r="AM76" i="88"/>
  <c r="AL76" i="88"/>
  <c r="AK76" i="88"/>
  <c r="AJ76" i="88"/>
  <c r="AI76" i="88"/>
  <c r="AH76" i="88"/>
  <c r="AG76" i="88"/>
  <c r="AF76" i="88"/>
  <c r="AE76" i="88"/>
  <c r="AD76" i="88"/>
  <c r="AC76" i="88"/>
  <c r="AB76" i="88"/>
  <c r="AA76" i="88"/>
  <c r="Z76" i="88"/>
  <c r="Y76" i="88"/>
  <c r="X76" i="88"/>
  <c r="W76" i="88"/>
  <c r="V76" i="88"/>
  <c r="U76" i="88"/>
  <c r="T76" i="88"/>
  <c r="S76" i="88"/>
  <c r="R76" i="88"/>
  <c r="Q76" i="88"/>
  <c r="P76" i="88"/>
  <c r="O76" i="88"/>
  <c r="N76" i="88"/>
  <c r="M76" i="88"/>
  <c r="L76" i="88"/>
  <c r="K76" i="88"/>
  <c r="J76" i="88"/>
  <c r="I76" i="88"/>
  <c r="H76" i="88"/>
  <c r="G76" i="88"/>
  <c r="F76" i="88"/>
  <c r="E76" i="88"/>
  <c r="D76" i="88"/>
  <c r="C76" i="88"/>
  <c r="CA75" i="88"/>
  <c r="BZ75" i="88"/>
  <c r="BY75" i="88"/>
  <c r="BX75" i="88"/>
  <c r="BW75" i="88"/>
  <c r="BV75" i="88"/>
  <c r="BU75" i="88"/>
  <c r="BT75" i="88"/>
  <c r="BS75" i="88"/>
  <c r="BR75" i="88"/>
  <c r="BQ75" i="88"/>
  <c r="BP75" i="88"/>
  <c r="BO75" i="88"/>
  <c r="BN75" i="88"/>
  <c r="BM75" i="88"/>
  <c r="BL75" i="88"/>
  <c r="BK75" i="88"/>
  <c r="BJ75" i="88"/>
  <c r="BI75" i="88"/>
  <c r="BH75" i="88"/>
  <c r="BG75" i="88"/>
  <c r="BF75" i="88"/>
  <c r="BE75" i="88"/>
  <c r="BD75" i="88"/>
  <c r="BC75" i="88"/>
  <c r="BB75" i="88"/>
  <c r="BA75" i="88"/>
  <c r="AZ75" i="88"/>
  <c r="AY75" i="88"/>
  <c r="AX75" i="88"/>
  <c r="AW75" i="88"/>
  <c r="AV75" i="88"/>
  <c r="AU75" i="88"/>
  <c r="AT75" i="88"/>
  <c r="AS75" i="88"/>
  <c r="AR75" i="88"/>
  <c r="AQ75" i="88"/>
  <c r="AP75" i="88"/>
  <c r="AO75" i="88"/>
  <c r="AN75" i="88"/>
  <c r="AM75" i="88"/>
  <c r="AL75" i="88"/>
  <c r="AK75" i="88"/>
  <c r="AJ75" i="88"/>
  <c r="AI75" i="88"/>
  <c r="AH75" i="88"/>
  <c r="AG75" i="88"/>
  <c r="AF75" i="88"/>
  <c r="AE75" i="88"/>
  <c r="AD75" i="88"/>
  <c r="AC75" i="88"/>
  <c r="AB75" i="88"/>
  <c r="AA75" i="88"/>
  <c r="Z75" i="88"/>
  <c r="Y75" i="88"/>
  <c r="X75" i="88"/>
  <c r="W75" i="88"/>
  <c r="V75" i="88"/>
  <c r="U75" i="88"/>
  <c r="T75" i="88"/>
  <c r="S75" i="88"/>
  <c r="R75" i="88"/>
  <c r="Q75" i="88"/>
  <c r="P75" i="88"/>
  <c r="O75" i="88"/>
  <c r="N75" i="88"/>
  <c r="M75" i="88"/>
  <c r="L75" i="88"/>
  <c r="K75" i="88"/>
  <c r="J75" i="88"/>
  <c r="I75" i="88"/>
  <c r="H75" i="88"/>
  <c r="G75" i="88"/>
  <c r="F75" i="88"/>
  <c r="E75" i="88"/>
  <c r="D75" i="88"/>
  <c r="C75" i="88"/>
  <c r="CA74" i="88"/>
  <c r="BZ74" i="88"/>
  <c r="BY74" i="88"/>
  <c r="BX74" i="88"/>
  <c r="BW74" i="88"/>
  <c r="BV74" i="88"/>
  <c r="BU74" i="88"/>
  <c r="BT74" i="88"/>
  <c r="BS74" i="88"/>
  <c r="BR74" i="88"/>
  <c r="BQ74" i="88"/>
  <c r="BP74" i="88"/>
  <c r="BO74" i="88"/>
  <c r="BN74" i="88"/>
  <c r="BM74" i="88"/>
  <c r="BL74" i="88"/>
  <c r="BK74" i="88"/>
  <c r="BJ74" i="88"/>
  <c r="BI74" i="88"/>
  <c r="BH74" i="88"/>
  <c r="BG74" i="88"/>
  <c r="BF74" i="88"/>
  <c r="BE74" i="88"/>
  <c r="BD74" i="88"/>
  <c r="BC74" i="88"/>
  <c r="BB74" i="88"/>
  <c r="BA74" i="88"/>
  <c r="AZ74" i="88"/>
  <c r="AY74" i="88"/>
  <c r="AX74" i="88"/>
  <c r="AW74" i="88"/>
  <c r="AV74" i="88"/>
  <c r="AU74" i="88"/>
  <c r="AT74" i="88"/>
  <c r="AS74" i="88"/>
  <c r="AR74" i="88"/>
  <c r="AQ74" i="88"/>
  <c r="AP74" i="88"/>
  <c r="AO74" i="88"/>
  <c r="AN74" i="88"/>
  <c r="AM74" i="88"/>
  <c r="AL74" i="88"/>
  <c r="AK74" i="88"/>
  <c r="AJ74" i="88"/>
  <c r="AI74" i="88"/>
  <c r="AH74" i="88"/>
  <c r="AG74" i="88"/>
  <c r="AF74" i="88"/>
  <c r="AE74" i="88"/>
  <c r="AD74" i="88"/>
  <c r="AC74" i="88"/>
  <c r="AB74" i="88"/>
  <c r="AA74" i="88"/>
  <c r="Z74" i="88"/>
  <c r="Y74" i="88"/>
  <c r="X74" i="88"/>
  <c r="W74" i="88"/>
  <c r="V74" i="88"/>
  <c r="U74" i="88"/>
  <c r="T74" i="88"/>
  <c r="S74" i="88"/>
  <c r="R74" i="88"/>
  <c r="Q74" i="88"/>
  <c r="P74" i="88"/>
  <c r="O74" i="88"/>
  <c r="N74" i="88"/>
  <c r="M74" i="88"/>
  <c r="L74" i="88"/>
  <c r="K74" i="88"/>
  <c r="J74" i="88"/>
  <c r="I74" i="88"/>
  <c r="H74" i="88"/>
  <c r="G74" i="88"/>
  <c r="F74" i="88"/>
  <c r="E74" i="88"/>
  <c r="D74" i="88"/>
  <c r="C74" i="88"/>
  <c r="CA73" i="88"/>
  <c r="CA72" i="88" s="1"/>
  <c r="BZ73" i="88"/>
  <c r="BZ72" i="88" s="1"/>
  <c r="BY73" i="88"/>
  <c r="BY72" i="88" s="1"/>
  <c r="BX73" i="88"/>
  <c r="BW73" i="88"/>
  <c r="BW44" i="88" s="1"/>
  <c r="BV73" i="88"/>
  <c r="BU73" i="88"/>
  <c r="BU72" i="88" s="1"/>
  <c r="BT73" i="88"/>
  <c r="BS73" i="88"/>
  <c r="BS72" i="88" s="1"/>
  <c r="BR73" i="88"/>
  <c r="BQ73" i="88"/>
  <c r="BQ72" i="88" s="1"/>
  <c r="BP73" i="88"/>
  <c r="BO73" i="88"/>
  <c r="BO72" i="88" s="1"/>
  <c r="BN73" i="88"/>
  <c r="BN72" i="88" s="1"/>
  <c r="BM73" i="88"/>
  <c r="BM72" i="88" s="1"/>
  <c r="BL73" i="88"/>
  <c r="BK73" i="88"/>
  <c r="BK72" i="88" s="1"/>
  <c r="BJ73" i="88"/>
  <c r="BJ72" i="88" s="1"/>
  <c r="BI73" i="88"/>
  <c r="BI72" i="88" s="1"/>
  <c r="BH73" i="88"/>
  <c r="BG73" i="88"/>
  <c r="BG44" i="88" s="1"/>
  <c r="BF73" i="88"/>
  <c r="BE73" i="88"/>
  <c r="BE72" i="88" s="1"/>
  <c r="BD73" i="88"/>
  <c r="BC73" i="88"/>
  <c r="BC72" i="88" s="1"/>
  <c r="BB73" i="88"/>
  <c r="BB72" i="88" s="1"/>
  <c r="BA73" i="88"/>
  <c r="BA72" i="88" s="1"/>
  <c r="AZ73" i="88"/>
  <c r="AY73" i="88"/>
  <c r="AY72" i="88" s="1"/>
  <c r="AX73" i="88"/>
  <c r="AX72" i="88" s="1"/>
  <c r="AW73" i="88"/>
  <c r="AW72" i="88" s="1"/>
  <c r="AV73" i="88"/>
  <c r="AU73" i="88"/>
  <c r="AU72" i="88" s="1"/>
  <c r="AT73" i="88"/>
  <c r="AT72" i="88" s="1"/>
  <c r="AS73" i="88"/>
  <c r="AS72" i="88" s="1"/>
  <c r="AR73" i="88"/>
  <c r="AQ73" i="88"/>
  <c r="AQ44" i="88" s="1"/>
  <c r="AP73" i="88"/>
  <c r="AO73" i="88"/>
  <c r="AO72" i="88" s="1"/>
  <c r="AN73" i="88"/>
  <c r="AM73" i="88"/>
  <c r="AM72" i="88" s="1"/>
  <c r="AL73" i="88"/>
  <c r="AK73" i="88"/>
  <c r="AK72" i="88" s="1"/>
  <c r="AJ73" i="88"/>
  <c r="AI73" i="88"/>
  <c r="AI72" i="88" s="1"/>
  <c r="AH73" i="88"/>
  <c r="AH72" i="88" s="1"/>
  <c r="AG73" i="88"/>
  <c r="AG72" i="88" s="1"/>
  <c r="AF73" i="88"/>
  <c r="AE73" i="88"/>
  <c r="AE72" i="88" s="1"/>
  <c r="AD73" i="88"/>
  <c r="AD72" i="88" s="1"/>
  <c r="AC73" i="88"/>
  <c r="AC72" i="88" s="1"/>
  <c r="AB73" i="88"/>
  <c r="AA73" i="88"/>
  <c r="AA44" i="88" s="1"/>
  <c r="Z73" i="88"/>
  <c r="Y73" i="88"/>
  <c r="Y72" i="88" s="1"/>
  <c r="X73" i="88"/>
  <c r="W73" i="88"/>
  <c r="W72" i="88" s="1"/>
  <c r="V73" i="88"/>
  <c r="V72" i="88" s="1"/>
  <c r="U73" i="88"/>
  <c r="U72" i="88" s="1"/>
  <c r="T73" i="88"/>
  <c r="S73" i="88"/>
  <c r="S72" i="88" s="1"/>
  <c r="R73" i="88"/>
  <c r="R72" i="88" s="1"/>
  <c r="Q73" i="88"/>
  <c r="P73" i="88"/>
  <c r="O73" i="88"/>
  <c r="O72" i="88" s="1"/>
  <c r="N73" i="88"/>
  <c r="N72" i="88" s="1"/>
  <c r="M73" i="88"/>
  <c r="L73" i="88"/>
  <c r="K73" i="88"/>
  <c r="K72" i="88" s="1"/>
  <c r="J73" i="88"/>
  <c r="J72" i="88" s="1"/>
  <c r="I73" i="88"/>
  <c r="H73" i="88"/>
  <c r="G73" i="88"/>
  <c r="G72" i="88" s="1"/>
  <c r="F73" i="88"/>
  <c r="F72" i="88" s="1"/>
  <c r="E73" i="88"/>
  <c r="D73" i="88"/>
  <c r="C73" i="88"/>
  <c r="C72" i="88" s="1"/>
  <c r="BV72" i="88"/>
  <c r="BR72" i="88"/>
  <c r="BP72" i="88"/>
  <c r="BL72" i="88"/>
  <c r="BG72" i="88"/>
  <c r="BF72" i="88"/>
  <c r="AZ72" i="88"/>
  <c r="AV72" i="88"/>
  <c r="AP72" i="88"/>
  <c r="AL72" i="88"/>
  <c r="AJ72" i="88"/>
  <c r="AF72" i="88"/>
  <c r="AA72" i="88"/>
  <c r="Z72" i="88"/>
  <c r="T72" i="88"/>
  <c r="Q72" i="88"/>
  <c r="P72" i="88"/>
  <c r="M72" i="88"/>
  <c r="L72" i="88"/>
  <c r="I72" i="88"/>
  <c r="H72" i="88"/>
  <c r="E72" i="88"/>
  <c r="D72" i="88"/>
  <c r="CA71" i="88"/>
  <c r="BZ71" i="88"/>
  <c r="BY71" i="88"/>
  <c r="BX71" i="88"/>
  <c r="BW71" i="88"/>
  <c r="BV71" i="88"/>
  <c r="BU71" i="88"/>
  <c r="BT71" i="88"/>
  <c r="BS71" i="88"/>
  <c r="BR71" i="88"/>
  <c r="BQ71" i="88"/>
  <c r="BP71" i="88"/>
  <c r="BO71" i="88"/>
  <c r="BN71" i="88"/>
  <c r="BM71" i="88"/>
  <c r="BL71" i="88"/>
  <c r="BK71" i="88"/>
  <c r="BJ71" i="88"/>
  <c r="BI71" i="88"/>
  <c r="BH71" i="88"/>
  <c r="BG71" i="88"/>
  <c r="BF71" i="88"/>
  <c r="BE71" i="88"/>
  <c r="BD71" i="88"/>
  <c r="BC71" i="88"/>
  <c r="BB71" i="88"/>
  <c r="BA71" i="88"/>
  <c r="AZ71" i="88"/>
  <c r="AY71" i="88"/>
  <c r="AX71" i="88"/>
  <c r="AW71" i="88"/>
  <c r="AV71" i="88"/>
  <c r="AU71" i="88"/>
  <c r="AT71" i="88"/>
  <c r="AS71" i="88"/>
  <c r="AR71" i="88"/>
  <c r="AQ71" i="88"/>
  <c r="AP71" i="88"/>
  <c r="AO71" i="88"/>
  <c r="AN71" i="88"/>
  <c r="AM71" i="88"/>
  <c r="AL71" i="88"/>
  <c r="AK71" i="88"/>
  <c r="AJ71" i="88"/>
  <c r="AI71" i="88"/>
  <c r="AH71" i="88"/>
  <c r="AG71" i="88"/>
  <c r="AF71" i="88"/>
  <c r="AE71" i="88"/>
  <c r="AD71" i="88"/>
  <c r="AC71" i="88"/>
  <c r="AB71" i="88"/>
  <c r="AA71" i="88"/>
  <c r="Z71" i="88"/>
  <c r="Y71" i="88"/>
  <c r="X71" i="88"/>
  <c r="W71" i="88"/>
  <c r="V71" i="88"/>
  <c r="U71" i="88"/>
  <c r="T71" i="88"/>
  <c r="S71" i="88"/>
  <c r="R71" i="88"/>
  <c r="Q71" i="88"/>
  <c r="P71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C71" i="88"/>
  <c r="CA70" i="88"/>
  <c r="BZ70" i="88"/>
  <c r="BY70" i="88"/>
  <c r="BX70" i="88"/>
  <c r="BW70" i="88"/>
  <c r="BV70" i="88"/>
  <c r="BU70" i="88"/>
  <c r="BT70" i="88"/>
  <c r="BS70" i="88"/>
  <c r="BR70" i="88"/>
  <c r="BQ70" i="88"/>
  <c r="BP70" i="88"/>
  <c r="BO70" i="88"/>
  <c r="BN70" i="88"/>
  <c r="BM70" i="88"/>
  <c r="BL70" i="88"/>
  <c r="BK70" i="88"/>
  <c r="BJ70" i="88"/>
  <c r="BI70" i="88"/>
  <c r="BH70" i="88"/>
  <c r="BG70" i="88"/>
  <c r="BF70" i="88"/>
  <c r="BE70" i="88"/>
  <c r="BD70" i="88"/>
  <c r="BC70" i="88"/>
  <c r="BB70" i="88"/>
  <c r="BA70" i="88"/>
  <c r="AZ70" i="88"/>
  <c r="AY70" i="88"/>
  <c r="AX70" i="88"/>
  <c r="AW70" i="88"/>
  <c r="AV70" i="88"/>
  <c r="AU70" i="88"/>
  <c r="AT70" i="88"/>
  <c r="AS70" i="88"/>
  <c r="AR70" i="88"/>
  <c r="AQ70" i="88"/>
  <c r="AP70" i="88"/>
  <c r="AO70" i="88"/>
  <c r="AN70" i="88"/>
  <c r="AM70" i="88"/>
  <c r="AL70" i="88"/>
  <c r="AK70" i="88"/>
  <c r="AJ70" i="88"/>
  <c r="AI70" i="88"/>
  <c r="AH70" i="88"/>
  <c r="AG70" i="88"/>
  <c r="AF70" i="88"/>
  <c r="AE70" i="88"/>
  <c r="AD70" i="88"/>
  <c r="AC70" i="88"/>
  <c r="AB70" i="88"/>
  <c r="AA70" i="88"/>
  <c r="Z70" i="88"/>
  <c r="Y70" i="88"/>
  <c r="X70" i="88"/>
  <c r="W70" i="88"/>
  <c r="V70" i="88"/>
  <c r="U70" i="88"/>
  <c r="T70" i="88"/>
  <c r="S70" i="88"/>
  <c r="R70" i="88"/>
  <c r="Q70" i="88"/>
  <c r="P70" i="88"/>
  <c r="O70" i="88"/>
  <c r="N70" i="88"/>
  <c r="M70" i="88"/>
  <c r="L70" i="88"/>
  <c r="K70" i="88"/>
  <c r="J70" i="88"/>
  <c r="I70" i="88"/>
  <c r="H70" i="88"/>
  <c r="G70" i="88"/>
  <c r="F70" i="88"/>
  <c r="E70" i="88"/>
  <c r="D70" i="88"/>
  <c r="C70" i="88"/>
  <c r="CA69" i="88"/>
  <c r="BZ69" i="88"/>
  <c r="BY69" i="88"/>
  <c r="BX69" i="88"/>
  <c r="BW69" i="88"/>
  <c r="BV69" i="88"/>
  <c r="BU69" i="88"/>
  <c r="BT69" i="88"/>
  <c r="BS69" i="88"/>
  <c r="BR69" i="88"/>
  <c r="BQ69" i="88"/>
  <c r="BP69" i="88"/>
  <c r="BO69" i="88"/>
  <c r="BN69" i="88"/>
  <c r="BM69" i="88"/>
  <c r="BL69" i="88"/>
  <c r="BK69" i="88"/>
  <c r="BJ69" i="88"/>
  <c r="BI69" i="88"/>
  <c r="BH69" i="88"/>
  <c r="BG69" i="88"/>
  <c r="BF69" i="88"/>
  <c r="BE69" i="88"/>
  <c r="BD69" i="88"/>
  <c r="BC69" i="88"/>
  <c r="BB69" i="88"/>
  <c r="BA69" i="88"/>
  <c r="AZ69" i="88"/>
  <c r="AY69" i="88"/>
  <c r="AX69" i="88"/>
  <c r="AW69" i="88"/>
  <c r="AV69" i="88"/>
  <c r="AU69" i="88"/>
  <c r="AT69" i="88"/>
  <c r="AS69" i="88"/>
  <c r="AR69" i="88"/>
  <c r="AQ69" i="88"/>
  <c r="AP69" i="88"/>
  <c r="AO69" i="88"/>
  <c r="AN69" i="88"/>
  <c r="AM69" i="88"/>
  <c r="AL69" i="88"/>
  <c r="AK69" i="88"/>
  <c r="AJ69" i="88"/>
  <c r="AI69" i="88"/>
  <c r="AH69" i="88"/>
  <c r="AG69" i="88"/>
  <c r="AF69" i="88"/>
  <c r="AE69" i="88"/>
  <c r="AD69" i="88"/>
  <c r="AC69" i="88"/>
  <c r="AB69" i="88"/>
  <c r="AA69" i="88"/>
  <c r="Z69" i="88"/>
  <c r="Y69" i="88"/>
  <c r="X69" i="88"/>
  <c r="W69" i="88"/>
  <c r="V69" i="88"/>
  <c r="U69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C69" i="88"/>
  <c r="CA68" i="88"/>
  <c r="BZ68" i="88"/>
  <c r="BY68" i="88"/>
  <c r="BX68" i="88"/>
  <c r="BW68" i="88"/>
  <c r="BV68" i="88"/>
  <c r="BU68" i="88"/>
  <c r="BT68" i="88"/>
  <c r="BS68" i="88"/>
  <c r="BR68" i="88"/>
  <c r="BQ68" i="88"/>
  <c r="BP68" i="88"/>
  <c r="BO68" i="88"/>
  <c r="BN68" i="88"/>
  <c r="BM68" i="88"/>
  <c r="BL68" i="88"/>
  <c r="BK68" i="88"/>
  <c r="BJ68" i="88"/>
  <c r="BI68" i="88"/>
  <c r="BH68" i="88"/>
  <c r="BG68" i="88"/>
  <c r="BF68" i="88"/>
  <c r="BE68" i="88"/>
  <c r="BD68" i="88"/>
  <c r="BC68" i="88"/>
  <c r="BB68" i="88"/>
  <c r="BA68" i="88"/>
  <c r="AZ68" i="88"/>
  <c r="AY68" i="88"/>
  <c r="AX68" i="88"/>
  <c r="AW68" i="88"/>
  <c r="AV68" i="88"/>
  <c r="AU68" i="88"/>
  <c r="AT68" i="88"/>
  <c r="AS68" i="88"/>
  <c r="AR68" i="88"/>
  <c r="AQ68" i="88"/>
  <c r="AP68" i="88"/>
  <c r="AO68" i="88"/>
  <c r="AN68" i="88"/>
  <c r="AM68" i="88"/>
  <c r="AL68" i="88"/>
  <c r="AK68" i="88"/>
  <c r="AJ68" i="88"/>
  <c r="AI68" i="88"/>
  <c r="AH68" i="88"/>
  <c r="AG68" i="88"/>
  <c r="AF68" i="88"/>
  <c r="AE68" i="88"/>
  <c r="AD68" i="88"/>
  <c r="AC68" i="88"/>
  <c r="AB68" i="88"/>
  <c r="AA68" i="88"/>
  <c r="Z68" i="88"/>
  <c r="Y68" i="88"/>
  <c r="X68" i="88"/>
  <c r="W68" i="88"/>
  <c r="V68" i="88"/>
  <c r="U68" i="88"/>
  <c r="T68" i="88"/>
  <c r="S68" i="88"/>
  <c r="R68" i="88"/>
  <c r="Q68" i="88"/>
  <c r="P68" i="88"/>
  <c r="O68" i="88"/>
  <c r="N68" i="88"/>
  <c r="M68" i="88"/>
  <c r="L68" i="88"/>
  <c r="K68" i="88"/>
  <c r="J68" i="88"/>
  <c r="I68" i="88"/>
  <c r="H68" i="88"/>
  <c r="G68" i="88"/>
  <c r="F68" i="88"/>
  <c r="E68" i="88"/>
  <c r="D68" i="88"/>
  <c r="C68" i="88"/>
  <c r="CA67" i="88"/>
  <c r="BZ67" i="88"/>
  <c r="BY67" i="88"/>
  <c r="BX67" i="88"/>
  <c r="BW67" i="88"/>
  <c r="BV67" i="88"/>
  <c r="BU67" i="88"/>
  <c r="BT67" i="88"/>
  <c r="BS67" i="88"/>
  <c r="BR67" i="88"/>
  <c r="BQ67" i="88"/>
  <c r="BP67" i="88"/>
  <c r="BO67" i="88"/>
  <c r="BN67" i="88"/>
  <c r="BM67" i="88"/>
  <c r="BL67" i="88"/>
  <c r="BK67" i="88"/>
  <c r="BJ67" i="88"/>
  <c r="BI67" i="88"/>
  <c r="BH67" i="88"/>
  <c r="BG67" i="88"/>
  <c r="BF67" i="88"/>
  <c r="BE67" i="88"/>
  <c r="BD67" i="88"/>
  <c r="BC67" i="88"/>
  <c r="BB67" i="88"/>
  <c r="BA67" i="88"/>
  <c r="AZ67" i="88"/>
  <c r="AY67" i="88"/>
  <c r="AX67" i="88"/>
  <c r="AW67" i="88"/>
  <c r="AV67" i="88"/>
  <c r="AU67" i="88"/>
  <c r="AT67" i="88"/>
  <c r="AS67" i="88"/>
  <c r="AR67" i="88"/>
  <c r="AQ67" i="88"/>
  <c r="AP67" i="88"/>
  <c r="AO67" i="88"/>
  <c r="AN67" i="88"/>
  <c r="AM67" i="88"/>
  <c r="AL67" i="88"/>
  <c r="AK67" i="88"/>
  <c r="AJ67" i="88"/>
  <c r="AI67" i="88"/>
  <c r="AH67" i="88"/>
  <c r="AG67" i="88"/>
  <c r="AF67" i="88"/>
  <c r="AE67" i="88"/>
  <c r="AD67" i="88"/>
  <c r="AC67" i="88"/>
  <c r="AB67" i="88"/>
  <c r="AA67" i="88"/>
  <c r="Z67" i="88"/>
  <c r="Y67" i="88"/>
  <c r="X67" i="88"/>
  <c r="W67" i="88"/>
  <c r="V67" i="88"/>
  <c r="U67" i="88"/>
  <c r="T67" i="88"/>
  <c r="S67" i="88"/>
  <c r="R67" i="88"/>
  <c r="Q67" i="88"/>
  <c r="P67" i="88"/>
  <c r="O67" i="88"/>
  <c r="N67" i="88"/>
  <c r="M67" i="88"/>
  <c r="L67" i="88"/>
  <c r="K67" i="88"/>
  <c r="J67" i="88"/>
  <c r="I67" i="88"/>
  <c r="H67" i="88"/>
  <c r="G67" i="88"/>
  <c r="F67" i="88"/>
  <c r="E67" i="88"/>
  <c r="D67" i="88"/>
  <c r="C67" i="88"/>
  <c r="CA66" i="88"/>
  <c r="BZ66" i="88"/>
  <c r="BY66" i="88"/>
  <c r="BX66" i="88"/>
  <c r="BW66" i="88"/>
  <c r="BV66" i="88"/>
  <c r="BU66" i="88"/>
  <c r="BT66" i="88"/>
  <c r="BS66" i="88"/>
  <c r="BR66" i="88"/>
  <c r="BQ66" i="88"/>
  <c r="BP66" i="88"/>
  <c r="BO66" i="88"/>
  <c r="BN66" i="88"/>
  <c r="BM66" i="88"/>
  <c r="BL66" i="88"/>
  <c r="BK66" i="88"/>
  <c r="BJ66" i="88"/>
  <c r="BI66" i="88"/>
  <c r="BH66" i="88"/>
  <c r="BG66" i="88"/>
  <c r="BF66" i="88"/>
  <c r="BE66" i="88"/>
  <c r="BD66" i="88"/>
  <c r="BC66" i="88"/>
  <c r="BB66" i="88"/>
  <c r="BA66" i="88"/>
  <c r="AZ66" i="88"/>
  <c r="AY66" i="88"/>
  <c r="AX66" i="88"/>
  <c r="AW66" i="88"/>
  <c r="AV66" i="88"/>
  <c r="AU66" i="88"/>
  <c r="AT66" i="88"/>
  <c r="AS66" i="88"/>
  <c r="AR66" i="88"/>
  <c r="AQ66" i="88"/>
  <c r="AP66" i="88"/>
  <c r="AO66" i="88"/>
  <c r="AN66" i="88"/>
  <c r="AM66" i="88"/>
  <c r="AL66" i="88"/>
  <c r="AK66" i="88"/>
  <c r="AJ66" i="88"/>
  <c r="AI66" i="88"/>
  <c r="AH66" i="88"/>
  <c r="AG66" i="88"/>
  <c r="AF66" i="88"/>
  <c r="AE66" i="88"/>
  <c r="AD66" i="88"/>
  <c r="AC66" i="88"/>
  <c r="AB66" i="88"/>
  <c r="AA66" i="88"/>
  <c r="Z66" i="88"/>
  <c r="Y66" i="88"/>
  <c r="X66" i="88"/>
  <c r="W66" i="88"/>
  <c r="V66" i="88"/>
  <c r="U66" i="88"/>
  <c r="T66" i="88"/>
  <c r="S66" i="88"/>
  <c r="R66" i="88"/>
  <c r="Q66" i="88"/>
  <c r="P66" i="88"/>
  <c r="O66" i="88"/>
  <c r="N66" i="88"/>
  <c r="M66" i="88"/>
  <c r="L66" i="88"/>
  <c r="K66" i="88"/>
  <c r="J66" i="88"/>
  <c r="I66" i="88"/>
  <c r="H66" i="88"/>
  <c r="G66" i="88"/>
  <c r="F66" i="88"/>
  <c r="E66" i="88"/>
  <c r="D66" i="88"/>
  <c r="C66" i="88"/>
  <c r="CA65" i="88"/>
  <c r="BZ65" i="88"/>
  <c r="BY65" i="88"/>
  <c r="BX65" i="88"/>
  <c r="BW65" i="88"/>
  <c r="BV65" i="88"/>
  <c r="BU65" i="88"/>
  <c r="BT65" i="88"/>
  <c r="BS65" i="88"/>
  <c r="BR65" i="88"/>
  <c r="BQ65" i="88"/>
  <c r="BP65" i="88"/>
  <c r="BO65" i="88"/>
  <c r="BN65" i="88"/>
  <c r="BM65" i="88"/>
  <c r="BL65" i="88"/>
  <c r="BK65" i="88"/>
  <c r="BJ65" i="88"/>
  <c r="BI65" i="88"/>
  <c r="BH65" i="88"/>
  <c r="BG65" i="88"/>
  <c r="BF65" i="88"/>
  <c r="BE65" i="88"/>
  <c r="BD65" i="88"/>
  <c r="BC65" i="88"/>
  <c r="BB65" i="88"/>
  <c r="BA65" i="88"/>
  <c r="AZ65" i="88"/>
  <c r="AY65" i="88"/>
  <c r="AX65" i="88"/>
  <c r="AW65" i="88"/>
  <c r="AV65" i="88"/>
  <c r="AU65" i="88"/>
  <c r="AT65" i="88"/>
  <c r="AS65" i="88"/>
  <c r="AR65" i="88"/>
  <c r="AQ65" i="88"/>
  <c r="AP65" i="88"/>
  <c r="AO65" i="88"/>
  <c r="AN65" i="88"/>
  <c r="AM65" i="88"/>
  <c r="AL65" i="88"/>
  <c r="AK65" i="88"/>
  <c r="AJ65" i="88"/>
  <c r="AI65" i="88"/>
  <c r="AH65" i="88"/>
  <c r="AG65" i="88"/>
  <c r="AF65" i="88"/>
  <c r="AE65" i="88"/>
  <c r="AD65" i="88"/>
  <c r="AC65" i="88"/>
  <c r="AB65" i="88"/>
  <c r="AA65" i="88"/>
  <c r="Z65" i="88"/>
  <c r="Y65" i="88"/>
  <c r="X65" i="88"/>
  <c r="W65" i="88"/>
  <c r="V65" i="88"/>
  <c r="U65" i="88"/>
  <c r="T65" i="88"/>
  <c r="S65" i="88"/>
  <c r="R65" i="88"/>
  <c r="Q65" i="88"/>
  <c r="P65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C65" i="88"/>
  <c r="CA64" i="88"/>
  <c r="BZ64" i="88"/>
  <c r="BY64" i="88"/>
  <c r="BX64" i="88"/>
  <c r="BW64" i="88"/>
  <c r="BV64" i="88"/>
  <c r="BU64" i="88"/>
  <c r="BT64" i="88"/>
  <c r="BS64" i="88"/>
  <c r="BR64" i="88"/>
  <c r="BQ64" i="88"/>
  <c r="BP64" i="88"/>
  <c r="BO64" i="88"/>
  <c r="BN64" i="88"/>
  <c r="BM64" i="88"/>
  <c r="BL64" i="88"/>
  <c r="BK64" i="88"/>
  <c r="BJ64" i="88"/>
  <c r="BI64" i="88"/>
  <c r="BH64" i="88"/>
  <c r="BG64" i="88"/>
  <c r="BF64" i="88"/>
  <c r="BE64" i="88"/>
  <c r="BD64" i="88"/>
  <c r="BC64" i="88"/>
  <c r="BB64" i="88"/>
  <c r="BA64" i="88"/>
  <c r="AZ64" i="88"/>
  <c r="AY64" i="88"/>
  <c r="AX64" i="88"/>
  <c r="AW64" i="88"/>
  <c r="AV64" i="88"/>
  <c r="AU64" i="88"/>
  <c r="AT64" i="88"/>
  <c r="AS64" i="88"/>
  <c r="AR64" i="88"/>
  <c r="AQ64" i="88"/>
  <c r="AP64" i="88"/>
  <c r="AO64" i="88"/>
  <c r="AN64" i="88"/>
  <c r="AM64" i="88"/>
  <c r="AL64" i="88"/>
  <c r="AK64" i="88"/>
  <c r="AJ64" i="88"/>
  <c r="AI64" i="88"/>
  <c r="AH64" i="88"/>
  <c r="AG64" i="88"/>
  <c r="AF64" i="88"/>
  <c r="AE64" i="88"/>
  <c r="AD64" i="88"/>
  <c r="AC64" i="88"/>
  <c r="AB64" i="88"/>
  <c r="AA64" i="88"/>
  <c r="Z64" i="88"/>
  <c r="Y64" i="88"/>
  <c r="X64" i="88"/>
  <c r="W64" i="88"/>
  <c r="V64" i="88"/>
  <c r="U64" i="88"/>
  <c r="T64" i="88"/>
  <c r="S64" i="88"/>
  <c r="R64" i="88"/>
  <c r="Q64" i="88"/>
  <c r="P64" i="88"/>
  <c r="O64" i="88"/>
  <c r="N64" i="88"/>
  <c r="M64" i="88"/>
  <c r="L64" i="88"/>
  <c r="K64" i="88"/>
  <c r="J64" i="88"/>
  <c r="I64" i="88"/>
  <c r="H64" i="88"/>
  <c r="G64" i="88"/>
  <c r="F64" i="88"/>
  <c r="E64" i="88"/>
  <c r="D64" i="88"/>
  <c r="C64" i="88"/>
  <c r="CA63" i="88"/>
  <c r="BZ63" i="88"/>
  <c r="BY63" i="88"/>
  <c r="BX63" i="88"/>
  <c r="BW63" i="88"/>
  <c r="BV63" i="88"/>
  <c r="BU63" i="88"/>
  <c r="BT63" i="88"/>
  <c r="BS63" i="88"/>
  <c r="BR63" i="88"/>
  <c r="BQ63" i="88"/>
  <c r="BP63" i="88"/>
  <c r="BO63" i="88"/>
  <c r="BN63" i="88"/>
  <c r="BM63" i="88"/>
  <c r="BL63" i="88"/>
  <c r="BK63" i="88"/>
  <c r="BJ63" i="88"/>
  <c r="BI63" i="88"/>
  <c r="BH63" i="88"/>
  <c r="BG63" i="88"/>
  <c r="BF63" i="88"/>
  <c r="BE63" i="88"/>
  <c r="BD63" i="88"/>
  <c r="BC63" i="88"/>
  <c r="BB63" i="88"/>
  <c r="BA63" i="88"/>
  <c r="AZ63" i="88"/>
  <c r="AY63" i="88"/>
  <c r="AX63" i="88"/>
  <c r="AW63" i="88"/>
  <c r="AV63" i="88"/>
  <c r="AU63" i="88"/>
  <c r="AT63" i="88"/>
  <c r="AS63" i="88"/>
  <c r="AR63" i="88"/>
  <c r="AQ63" i="88"/>
  <c r="AP63" i="88"/>
  <c r="AO63" i="88"/>
  <c r="AN63" i="88"/>
  <c r="AM63" i="88"/>
  <c r="AL63" i="88"/>
  <c r="AK63" i="88"/>
  <c r="AJ63" i="88"/>
  <c r="AI63" i="88"/>
  <c r="AH63" i="88"/>
  <c r="AG63" i="88"/>
  <c r="AF63" i="88"/>
  <c r="AE63" i="88"/>
  <c r="AD63" i="88"/>
  <c r="AC63" i="88"/>
  <c r="AB63" i="88"/>
  <c r="AA63" i="88"/>
  <c r="Z63" i="88"/>
  <c r="Y63" i="88"/>
  <c r="X63" i="88"/>
  <c r="W63" i="88"/>
  <c r="V63" i="88"/>
  <c r="U63" i="88"/>
  <c r="T63" i="88"/>
  <c r="S63" i="88"/>
  <c r="R63" i="88"/>
  <c r="Q63" i="88"/>
  <c r="P63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C63" i="88"/>
  <c r="CA62" i="88"/>
  <c r="BZ62" i="88"/>
  <c r="BY62" i="88"/>
  <c r="BX62" i="88"/>
  <c r="BW62" i="88"/>
  <c r="BV62" i="88"/>
  <c r="BU62" i="88"/>
  <c r="BT62" i="88"/>
  <c r="BS62" i="88"/>
  <c r="BR62" i="88"/>
  <c r="BQ62" i="88"/>
  <c r="BP62" i="88"/>
  <c r="BO62" i="88"/>
  <c r="BN62" i="88"/>
  <c r="BM62" i="88"/>
  <c r="BL62" i="88"/>
  <c r="BK62" i="88"/>
  <c r="BJ62" i="88"/>
  <c r="BI62" i="88"/>
  <c r="BH62" i="88"/>
  <c r="BG62" i="88"/>
  <c r="BF62" i="88"/>
  <c r="BE62" i="88"/>
  <c r="BD62" i="88"/>
  <c r="BC62" i="88"/>
  <c r="BB62" i="88"/>
  <c r="BA62" i="88"/>
  <c r="AZ62" i="88"/>
  <c r="AY62" i="88"/>
  <c r="AX62" i="88"/>
  <c r="AW62" i="88"/>
  <c r="AV62" i="88"/>
  <c r="AU62" i="88"/>
  <c r="AT62" i="88"/>
  <c r="AS62" i="88"/>
  <c r="AR62" i="88"/>
  <c r="AQ62" i="88"/>
  <c r="AP62" i="88"/>
  <c r="AO62" i="88"/>
  <c r="AN62" i="88"/>
  <c r="AM62" i="88"/>
  <c r="AL62" i="88"/>
  <c r="AK62" i="88"/>
  <c r="AJ62" i="88"/>
  <c r="AI62" i="88"/>
  <c r="AH62" i="88"/>
  <c r="AG62" i="88"/>
  <c r="AF62" i="88"/>
  <c r="AE62" i="88"/>
  <c r="AD62" i="88"/>
  <c r="AC62" i="88"/>
  <c r="AB62" i="88"/>
  <c r="AA62" i="88"/>
  <c r="Z62" i="88"/>
  <c r="Y62" i="88"/>
  <c r="X62" i="88"/>
  <c r="W62" i="88"/>
  <c r="V62" i="88"/>
  <c r="U62" i="88"/>
  <c r="T62" i="88"/>
  <c r="S62" i="88"/>
  <c r="R62" i="88"/>
  <c r="Q62" i="88"/>
  <c r="P62" i="88"/>
  <c r="O62" i="88"/>
  <c r="N62" i="88"/>
  <c r="M62" i="88"/>
  <c r="L62" i="88"/>
  <c r="K62" i="88"/>
  <c r="J62" i="88"/>
  <c r="I62" i="88"/>
  <c r="H62" i="88"/>
  <c r="G62" i="88"/>
  <c r="F62" i="88"/>
  <c r="E62" i="88"/>
  <c r="D62" i="88"/>
  <c r="C62" i="88"/>
  <c r="CA61" i="88"/>
  <c r="BZ61" i="88"/>
  <c r="BY61" i="88"/>
  <c r="BX61" i="88"/>
  <c r="BW61" i="88"/>
  <c r="BV61" i="88"/>
  <c r="BU61" i="88"/>
  <c r="BT61" i="88"/>
  <c r="BS61" i="88"/>
  <c r="BR61" i="88"/>
  <c r="BQ61" i="88"/>
  <c r="BP61" i="88"/>
  <c r="BO61" i="88"/>
  <c r="BN61" i="88"/>
  <c r="BM61" i="88"/>
  <c r="BL61" i="88"/>
  <c r="BK61" i="88"/>
  <c r="BJ61" i="88"/>
  <c r="BI61" i="88"/>
  <c r="BH61" i="88"/>
  <c r="BG61" i="88"/>
  <c r="BF61" i="88"/>
  <c r="BE61" i="88"/>
  <c r="BD61" i="88"/>
  <c r="BC61" i="88"/>
  <c r="BB61" i="88"/>
  <c r="BA61" i="88"/>
  <c r="AZ61" i="88"/>
  <c r="AY61" i="88"/>
  <c r="AX61" i="88"/>
  <c r="AW61" i="88"/>
  <c r="AV61" i="88"/>
  <c r="AU61" i="88"/>
  <c r="AT61" i="88"/>
  <c r="AS61" i="88"/>
  <c r="AR61" i="88"/>
  <c r="AQ61" i="88"/>
  <c r="AP61" i="88"/>
  <c r="AO61" i="88"/>
  <c r="AN61" i="88"/>
  <c r="AM61" i="88"/>
  <c r="AL61" i="88"/>
  <c r="AK61" i="88"/>
  <c r="AJ61" i="88"/>
  <c r="AI61" i="88"/>
  <c r="AH61" i="88"/>
  <c r="AG61" i="88"/>
  <c r="AF61" i="88"/>
  <c r="AE61" i="88"/>
  <c r="AD61" i="88"/>
  <c r="AC61" i="88"/>
  <c r="AB61" i="88"/>
  <c r="AA61" i="88"/>
  <c r="Z61" i="88"/>
  <c r="Y61" i="88"/>
  <c r="X61" i="88"/>
  <c r="W61" i="88"/>
  <c r="V61" i="88"/>
  <c r="U61" i="88"/>
  <c r="T61" i="88"/>
  <c r="S61" i="88"/>
  <c r="R61" i="88"/>
  <c r="Q61" i="88"/>
  <c r="P61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C61" i="88"/>
  <c r="CA60" i="88"/>
  <c r="BZ60" i="88"/>
  <c r="BY60" i="88"/>
  <c r="BX60" i="88"/>
  <c r="BW60" i="88"/>
  <c r="BV60" i="88"/>
  <c r="BU60" i="88"/>
  <c r="BT60" i="88"/>
  <c r="BS60" i="88"/>
  <c r="BR60" i="88"/>
  <c r="BQ60" i="88"/>
  <c r="BP60" i="88"/>
  <c r="BO60" i="88"/>
  <c r="BN60" i="88"/>
  <c r="BM60" i="88"/>
  <c r="BL60" i="88"/>
  <c r="BK60" i="88"/>
  <c r="BJ60" i="88"/>
  <c r="BI60" i="88"/>
  <c r="BH60" i="88"/>
  <c r="BG60" i="88"/>
  <c r="BF60" i="88"/>
  <c r="BE60" i="88"/>
  <c r="BD60" i="88"/>
  <c r="BC60" i="88"/>
  <c r="BB60" i="88"/>
  <c r="BA60" i="88"/>
  <c r="AZ60" i="88"/>
  <c r="AY60" i="88"/>
  <c r="AX60" i="88"/>
  <c r="AW60" i="88"/>
  <c r="AV60" i="88"/>
  <c r="AU60" i="88"/>
  <c r="AT60" i="88"/>
  <c r="AS60" i="88"/>
  <c r="AR60" i="88"/>
  <c r="AQ60" i="88"/>
  <c r="AP60" i="88"/>
  <c r="AO60" i="88"/>
  <c r="AN60" i="88"/>
  <c r="AM60" i="88"/>
  <c r="AL60" i="88"/>
  <c r="AK60" i="88"/>
  <c r="AJ60" i="88"/>
  <c r="AI60" i="88"/>
  <c r="AH60" i="88"/>
  <c r="AG60" i="88"/>
  <c r="AF60" i="88"/>
  <c r="AE60" i="88"/>
  <c r="AD60" i="88"/>
  <c r="AC60" i="88"/>
  <c r="AB60" i="88"/>
  <c r="AA60" i="88"/>
  <c r="Z60" i="88"/>
  <c r="Y60" i="88"/>
  <c r="X60" i="88"/>
  <c r="W60" i="88"/>
  <c r="V60" i="88"/>
  <c r="U60" i="88"/>
  <c r="T60" i="88"/>
  <c r="S60" i="88"/>
  <c r="R60" i="88"/>
  <c r="Q60" i="88"/>
  <c r="P60" i="88"/>
  <c r="O60" i="88"/>
  <c r="N60" i="88"/>
  <c r="M60" i="88"/>
  <c r="L60" i="88"/>
  <c r="K60" i="88"/>
  <c r="J60" i="88"/>
  <c r="I60" i="88"/>
  <c r="H60" i="88"/>
  <c r="G60" i="88"/>
  <c r="F60" i="88"/>
  <c r="E60" i="88"/>
  <c r="D60" i="88"/>
  <c r="C60" i="88"/>
  <c r="CA59" i="88"/>
  <c r="BZ59" i="88"/>
  <c r="BY59" i="88"/>
  <c r="BX59" i="88"/>
  <c r="BW59" i="88"/>
  <c r="BV59" i="88"/>
  <c r="BU59" i="88"/>
  <c r="BT59" i="88"/>
  <c r="BS59" i="88"/>
  <c r="BR59" i="88"/>
  <c r="BQ59" i="88"/>
  <c r="BP59" i="88"/>
  <c r="BO59" i="88"/>
  <c r="BN59" i="88"/>
  <c r="BM59" i="88"/>
  <c r="BL59" i="88"/>
  <c r="BK59" i="88"/>
  <c r="BJ59" i="88"/>
  <c r="BI59" i="88"/>
  <c r="BH59" i="88"/>
  <c r="BG59" i="88"/>
  <c r="BF59" i="88"/>
  <c r="BE59" i="88"/>
  <c r="BD59" i="88"/>
  <c r="BC59" i="88"/>
  <c r="BB59" i="88"/>
  <c r="BA59" i="88"/>
  <c r="AZ59" i="88"/>
  <c r="AY59" i="88"/>
  <c r="AX59" i="88"/>
  <c r="AW59" i="88"/>
  <c r="AV59" i="88"/>
  <c r="AU59" i="88"/>
  <c r="AT59" i="88"/>
  <c r="AS59" i="88"/>
  <c r="AR59" i="88"/>
  <c r="AQ59" i="88"/>
  <c r="AP59" i="88"/>
  <c r="AO59" i="88"/>
  <c r="AN59" i="88"/>
  <c r="AM59" i="88"/>
  <c r="AL59" i="88"/>
  <c r="AK59" i="88"/>
  <c r="AJ59" i="88"/>
  <c r="AI59" i="88"/>
  <c r="AH59" i="88"/>
  <c r="AG59" i="88"/>
  <c r="AF59" i="88"/>
  <c r="AE59" i="88"/>
  <c r="AD59" i="88"/>
  <c r="AC59" i="88"/>
  <c r="AB59" i="88"/>
  <c r="AA59" i="88"/>
  <c r="Z59" i="88"/>
  <c r="Y59" i="88"/>
  <c r="X59" i="88"/>
  <c r="W59" i="88"/>
  <c r="V59" i="88"/>
  <c r="U59" i="88"/>
  <c r="T59" i="88"/>
  <c r="S59" i="88"/>
  <c r="R59" i="88"/>
  <c r="Q59" i="88"/>
  <c r="P59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C59" i="88"/>
  <c r="CA58" i="88"/>
  <c r="BZ58" i="88"/>
  <c r="BY58" i="88"/>
  <c r="BX58" i="88"/>
  <c r="BW58" i="88"/>
  <c r="BV58" i="88"/>
  <c r="BU58" i="88"/>
  <c r="BT58" i="88"/>
  <c r="BS58" i="88"/>
  <c r="BR58" i="88"/>
  <c r="BQ58" i="88"/>
  <c r="BP58" i="88"/>
  <c r="BO58" i="88"/>
  <c r="BN58" i="88"/>
  <c r="BM58" i="88"/>
  <c r="BL58" i="88"/>
  <c r="BK58" i="88"/>
  <c r="BJ58" i="88"/>
  <c r="BI58" i="88"/>
  <c r="BH58" i="88"/>
  <c r="BG58" i="88"/>
  <c r="BF58" i="88"/>
  <c r="BE58" i="88"/>
  <c r="BD58" i="88"/>
  <c r="BC58" i="88"/>
  <c r="BB58" i="88"/>
  <c r="BA58" i="88"/>
  <c r="AZ58" i="88"/>
  <c r="AY58" i="88"/>
  <c r="AX58" i="88"/>
  <c r="AW58" i="88"/>
  <c r="AV58" i="88"/>
  <c r="AU58" i="88"/>
  <c r="AT58" i="88"/>
  <c r="AS58" i="88"/>
  <c r="AR58" i="88"/>
  <c r="AQ58" i="88"/>
  <c r="AP58" i="88"/>
  <c r="AO58" i="88"/>
  <c r="AN58" i="88"/>
  <c r="AM58" i="88"/>
  <c r="AL58" i="88"/>
  <c r="AK58" i="88"/>
  <c r="AJ58" i="88"/>
  <c r="AI58" i="88"/>
  <c r="AH58" i="88"/>
  <c r="AG58" i="88"/>
  <c r="AF58" i="88"/>
  <c r="AE58" i="88"/>
  <c r="AD58" i="88"/>
  <c r="AC58" i="88"/>
  <c r="AB58" i="88"/>
  <c r="AA58" i="88"/>
  <c r="Z58" i="88"/>
  <c r="Y58" i="88"/>
  <c r="X58" i="88"/>
  <c r="W58" i="88"/>
  <c r="V58" i="88"/>
  <c r="U58" i="88"/>
  <c r="T58" i="88"/>
  <c r="S58" i="88"/>
  <c r="R58" i="88"/>
  <c r="Q58" i="88"/>
  <c r="P58" i="88"/>
  <c r="O58" i="88"/>
  <c r="N58" i="88"/>
  <c r="M58" i="88"/>
  <c r="L58" i="88"/>
  <c r="K58" i="88"/>
  <c r="J58" i="88"/>
  <c r="I58" i="88"/>
  <c r="H58" i="88"/>
  <c r="G58" i="88"/>
  <c r="F58" i="88"/>
  <c r="E58" i="88"/>
  <c r="D58" i="88"/>
  <c r="C58" i="88"/>
  <c r="CA57" i="88"/>
  <c r="BZ57" i="88"/>
  <c r="BY57" i="88"/>
  <c r="BX57" i="88"/>
  <c r="BW57" i="88"/>
  <c r="BV57" i="88"/>
  <c r="BU57" i="88"/>
  <c r="BT57" i="88"/>
  <c r="BS57" i="88"/>
  <c r="BR57" i="88"/>
  <c r="BQ57" i="88"/>
  <c r="BP57" i="88"/>
  <c r="BO57" i="88"/>
  <c r="BN57" i="88"/>
  <c r="BM57" i="88"/>
  <c r="BL57" i="88"/>
  <c r="BK57" i="88"/>
  <c r="BJ57" i="88"/>
  <c r="BI57" i="88"/>
  <c r="BH57" i="88"/>
  <c r="BG57" i="88"/>
  <c r="BF57" i="88"/>
  <c r="BE57" i="88"/>
  <c r="BD57" i="88"/>
  <c r="BC57" i="88"/>
  <c r="BB57" i="88"/>
  <c r="BA57" i="88"/>
  <c r="AZ57" i="88"/>
  <c r="AY57" i="88"/>
  <c r="AX57" i="88"/>
  <c r="AW57" i="88"/>
  <c r="AV57" i="88"/>
  <c r="AU57" i="88"/>
  <c r="AT57" i="88"/>
  <c r="AS57" i="88"/>
  <c r="AR57" i="88"/>
  <c r="AQ57" i="88"/>
  <c r="AP57" i="88"/>
  <c r="AO57" i="88"/>
  <c r="AN57" i="88"/>
  <c r="AM57" i="88"/>
  <c r="AL57" i="88"/>
  <c r="AK57" i="88"/>
  <c r="AJ57" i="88"/>
  <c r="AI57" i="88"/>
  <c r="AH57" i="88"/>
  <c r="AG57" i="88"/>
  <c r="AF57" i="88"/>
  <c r="AE57" i="88"/>
  <c r="AD57" i="88"/>
  <c r="AC57" i="88"/>
  <c r="AB57" i="88"/>
  <c r="AA57" i="88"/>
  <c r="Z57" i="88"/>
  <c r="Y57" i="88"/>
  <c r="X57" i="88"/>
  <c r="W57" i="88"/>
  <c r="V57" i="88"/>
  <c r="U57" i="88"/>
  <c r="T57" i="88"/>
  <c r="S57" i="88"/>
  <c r="R57" i="88"/>
  <c r="Q57" i="88"/>
  <c r="P57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C57" i="88"/>
  <c r="CA56" i="88"/>
  <c r="BZ56" i="88"/>
  <c r="BY56" i="88"/>
  <c r="BX56" i="88"/>
  <c r="BW56" i="88"/>
  <c r="BV56" i="88"/>
  <c r="BU56" i="88"/>
  <c r="BT56" i="88"/>
  <c r="BS56" i="88"/>
  <c r="BR56" i="88"/>
  <c r="BQ56" i="88"/>
  <c r="BP56" i="88"/>
  <c r="BO56" i="88"/>
  <c r="BN56" i="88"/>
  <c r="BM56" i="88"/>
  <c r="BL56" i="88"/>
  <c r="BK56" i="88"/>
  <c r="BJ56" i="88"/>
  <c r="BI56" i="88"/>
  <c r="BH56" i="88"/>
  <c r="BG56" i="88"/>
  <c r="BF56" i="88"/>
  <c r="BE56" i="88"/>
  <c r="BD56" i="88"/>
  <c r="BC56" i="88"/>
  <c r="BB56" i="88"/>
  <c r="BA56" i="88"/>
  <c r="AZ56" i="88"/>
  <c r="AY56" i="88"/>
  <c r="AX56" i="88"/>
  <c r="AW56" i="88"/>
  <c r="AV56" i="88"/>
  <c r="AU56" i="88"/>
  <c r="AT56" i="88"/>
  <c r="AS56" i="88"/>
  <c r="AR56" i="88"/>
  <c r="AQ56" i="88"/>
  <c r="AP56" i="88"/>
  <c r="AO56" i="88"/>
  <c r="AN56" i="88"/>
  <c r="AM56" i="88"/>
  <c r="AL56" i="88"/>
  <c r="AK56" i="88"/>
  <c r="AJ56" i="88"/>
  <c r="AI56" i="88"/>
  <c r="AH56" i="88"/>
  <c r="AG56" i="88"/>
  <c r="AF56" i="88"/>
  <c r="AE56" i="88"/>
  <c r="AD56" i="88"/>
  <c r="AC56" i="88"/>
  <c r="AB56" i="88"/>
  <c r="AA56" i="88"/>
  <c r="Z56" i="88"/>
  <c r="Y56" i="88"/>
  <c r="X56" i="88"/>
  <c r="W56" i="88"/>
  <c r="V56" i="88"/>
  <c r="U56" i="88"/>
  <c r="T56" i="88"/>
  <c r="S56" i="88"/>
  <c r="R56" i="88"/>
  <c r="Q56" i="88"/>
  <c r="P56" i="88"/>
  <c r="O56" i="88"/>
  <c r="N56" i="88"/>
  <c r="M56" i="88"/>
  <c r="L56" i="88"/>
  <c r="K56" i="88"/>
  <c r="J56" i="88"/>
  <c r="I56" i="88"/>
  <c r="H56" i="88"/>
  <c r="G56" i="88"/>
  <c r="F56" i="88"/>
  <c r="E56" i="88"/>
  <c r="D56" i="88"/>
  <c r="C56" i="88"/>
  <c r="CA55" i="88"/>
  <c r="BZ55" i="88"/>
  <c r="BY55" i="88"/>
  <c r="BX55" i="88"/>
  <c r="BW55" i="88"/>
  <c r="BV55" i="88"/>
  <c r="BU55" i="88"/>
  <c r="BT55" i="88"/>
  <c r="BS55" i="88"/>
  <c r="BR55" i="88"/>
  <c r="BQ55" i="88"/>
  <c r="BP55" i="88"/>
  <c r="BO55" i="88"/>
  <c r="BN55" i="88"/>
  <c r="BM55" i="88"/>
  <c r="BL55" i="88"/>
  <c r="BK55" i="88"/>
  <c r="BJ55" i="88"/>
  <c r="BI55" i="88"/>
  <c r="BH55" i="88"/>
  <c r="BG55" i="88"/>
  <c r="BF55" i="88"/>
  <c r="BE55" i="88"/>
  <c r="BD55" i="88"/>
  <c r="BC55" i="88"/>
  <c r="BB55" i="88"/>
  <c r="BA55" i="88"/>
  <c r="AZ55" i="88"/>
  <c r="AY55" i="88"/>
  <c r="AX55" i="88"/>
  <c r="AW55" i="88"/>
  <c r="AV55" i="88"/>
  <c r="AU55" i="88"/>
  <c r="AT55" i="88"/>
  <c r="AS55" i="88"/>
  <c r="AR55" i="88"/>
  <c r="AQ55" i="88"/>
  <c r="AP55" i="88"/>
  <c r="AO55" i="88"/>
  <c r="AN55" i="88"/>
  <c r="AM55" i="88"/>
  <c r="AL55" i="88"/>
  <c r="AK55" i="88"/>
  <c r="AJ55" i="88"/>
  <c r="AI55" i="88"/>
  <c r="AH55" i="88"/>
  <c r="AG55" i="88"/>
  <c r="AF55" i="88"/>
  <c r="AE55" i="88"/>
  <c r="AD55" i="88"/>
  <c r="AC55" i="88"/>
  <c r="AB55" i="88"/>
  <c r="AA55" i="88"/>
  <c r="Z55" i="88"/>
  <c r="Y55" i="88"/>
  <c r="X55" i="88"/>
  <c r="W55" i="88"/>
  <c r="V55" i="88"/>
  <c r="U55" i="88"/>
  <c r="T55" i="88"/>
  <c r="S55" i="88"/>
  <c r="R55" i="88"/>
  <c r="Q55" i="88"/>
  <c r="P55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C55" i="88"/>
  <c r="CA54" i="88"/>
  <c r="BZ54" i="88"/>
  <c r="BY54" i="88"/>
  <c r="BX54" i="88"/>
  <c r="BW54" i="88"/>
  <c r="BV54" i="88"/>
  <c r="BU54" i="88"/>
  <c r="BT54" i="88"/>
  <c r="BS54" i="88"/>
  <c r="BR54" i="88"/>
  <c r="BQ54" i="88"/>
  <c r="BP54" i="88"/>
  <c r="BO54" i="88"/>
  <c r="BN54" i="88"/>
  <c r="BM54" i="88"/>
  <c r="BL54" i="88"/>
  <c r="BK54" i="88"/>
  <c r="BJ54" i="88"/>
  <c r="BI54" i="88"/>
  <c r="BH54" i="88"/>
  <c r="BG54" i="88"/>
  <c r="BF54" i="88"/>
  <c r="BE54" i="88"/>
  <c r="BD54" i="88"/>
  <c r="BC54" i="88"/>
  <c r="BB54" i="88"/>
  <c r="BA54" i="88"/>
  <c r="AZ54" i="88"/>
  <c r="AY54" i="88"/>
  <c r="AX54" i="88"/>
  <c r="AW54" i="88"/>
  <c r="AV54" i="88"/>
  <c r="AU54" i="88"/>
  <c r="AT54" i="88"/>
  <c r="AS54" i="88"/>
  <c r="AR54" i="88"/>
  <c r="AQ54" i="88"/>
  <c r="AP54" i="88"/>
  <c r="AO54" i="88"/>
  <c r="AN54" i="88"/>
  <c r="AM54" i="88"/>
  <c r="AL54" i="88"/>
  <c r="AK54" i="88"/>
  <c r="AJ54" i="88"/>
  <c r="AI54" i="88"/>
  <c r="AH54" i="88"/>
  <c r="AG54" i="88"/>
  <c r="AF54" i="88"/>
  <c r="AE54" i="88"/>
  <c r="AD54" i="88"/>
  <c r="AC54" i="88"/>
  <c r="AB54" i="88"/>
  <c r="AA54" i="88"/>
  <c r="Z54" i="88"/>
  <c r="Y54" i="88"/>
  <c r="X54" i="88"/>
  <c r="W54" i="88"/>
  <c r="V54" i="88"/>
  <c r="U54" i="88"/>
  <c r="T54" i="88"/>
  <c r="S54" i="88"/>
  <c r="R54" i="88"/>
  <c r="Q54" i="88"/>
  <c r="P54" i="88"/>
  <c r="O54" i="88"/>
  <c r="N54" i="88"/>
  <c r="M54" i="88"/>
  <c r="L54" i="88"/>
  <c r="K54" i="88"/>
  <c r="J54" i="88"/>
  <c r="I54" i="88"/>
  <c r="H54" i="88"/>
  <c r="G54" i="88"/>
  <c r="F54" i="88"/>
  <c r="E54" i="88"/>
  <c r="D54" i="88"/>
  <c r="C54" i="88"/>
  <c r="CA53" i="88"/>
  <c r="BZ53" i="88"/>
  <c r="BY53" i="88"/>
  <c r="BX53" i="88"/>
  <c r="BW53" i="88"/>
  <c r="BV53" i="88"/>
  <c r="BU53" i="88"/>
  <c r="BT53" i="88"/>
  <c r="BS53" i="88"/>
  <c r="BR53" i="88"/>
  <c r="BQ53" i="88"/>
  <c r="BP53" i="88"/>
  <c r="BO53" i="88"/>
  <c r="BN53" i="88"/>
  <c r="BM53" i="88"/>
  <c r="BL53" i="88"/>
  <c r="BK53" i="88"/>
  <c r="BJ53" i="88"/>
  <c r="BI53" i="88"/>
  <c r="BH53" i="88"/>
  <c r="BG53" i="88"/>
  <c r="BF53" i="88"/>
  <c r="BE53" i="88"/>
  <c r="BD53" i="88"/>
  <c r="BC53" i="88"/>
  <c r="BB53" i="88"/>
  <c r="BA53" i="88"/>
  <c r="AZ53" i="88"/>
  <c r="AY53" i="88"/>
  <c r="AX53" i="88"/>
  <c r="AW53" i="88"/>
  <c r="AV53" i="88"/>
  <c r="AU53" i="88"/>
  <c r="AT53" i="88"/>
  <c r="AS53" i="88"/>
  <c r="AR53" i="88"/>
  <c r="AQ53" i="88"/>
  <c r="AP53" i="88"/>
  <c r="AO53" i="88"/>
  <c r="AN53" i="88"/>
  <c r="AM53" i="88"/>
  <c r="AL53" i="88"/>
  <c r="AK53" i="88"/>
  <c r="AJ53" i="88"/>
  <c r="AI53" i="88"/>
  <c r="AH53" i="88"/>
  <c r="AG53" i="88"/>
  <c r="AF53" i="88"/>
  <c r="AE53" i="88"/>
  <c r="AD53" i="88"/>
  <c r="AC53" i="88"/>
  <c r="AB53" i="88"/>
  <c r="AA53" i="88"/>
  <c r="Z53" i="88"/>
  <c r="Y53" i="88"/>
  <c r="X53" i="88"/>
  <c r="W53" i="88"/>
  <c r="V53" i="88"/>
  <c r="U53" i="88"/>
  <c r="T53" i="88"/>
  <c r="S53" i="88"/>
  <c r="R53" i="88"/>
  <c r="Q53" i="88"/>
  <c r="P53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C53" i="88"/>
  <c r="CA52" i="88"/>
  <c r="BZ52" i="88"/>
  <c r="BY52" i="88"/>
  <c r="BX52" i="88"/>
  <c r="BW52" i="88"/>
  <c r="BV52" i="88"/>
  <c r="BU52" i="88"/>
  <c r="BT52" i="88"/>
  <c r="BS52" i="88"/>
  <c r="BR52" i="88"/>
  <c r="BQ52" i="88"/>
  <c r="BP52" i="88"/>
  <c r="BO52" i="88"/>
  <c r="BN52" i="88"/>
  <c r="BM52" i="88"/>
  <c r="BL52" i="88"/>
  <c r="BK52" i="88"/>
  <c r="BJ52" i="88"/>
  <c r="BI52" i="88"/>
  <c r="BH52" i="88"/>
  <c r="BG52" i="88"/>
  <c r="BF52" i="88"/>
  <c r="BE52" i="88"/>
  <c r="BD52" i="88"/>
  <c r="BC52" i="88"/>
  <c r="BB52" i="88"/>
  <c r="BA52" i="88"/>
  <c r="AZ52" i="88"/>
  <c r="AY52" i="88"/>
  <c r="AX52" i="88"/>
  <c r="AW52" i="88"/>
  <c r="AV52" i="88"/>
  <c r="AU52" i="88"/>
  <c r="AT52" i="88"/>
  <c r="AS52" i="88"/>
  <c r="AR52" i="88"/>
  <c r="AQ52" i="88"/>
  <c r="AP52" i="88"/>
  <c r="AO52" i="88"/>
  <c r="AN52" i="88"/>
  <c r="AM52" i="88"/>
  <c r="AL52" i="88"/>
  <c r="AK52" i="88"/>
  <c r="AJ52" i="88"/>
  <c r="AI52" i="88"/>
  <c r="AH52" i="88"/>
  <c r="AG52" i="88"/>
  <c r="AF52" i="88"/>
  <c r="AE52" i="88"/>
  <c r="AD52" i="88"/>
  <c r="AC52" i="88"/>
  <c r="AB52" i="88"/>
  <c r="AA52" i="88"/>
  <c r="Z52" i="88"/>
  <c r="Y52" i="88"/>
  <c r="X52" i="88"/>
  <c r="W52" i="88"/>
  <c r="V52" i="88"/>
  <c r="U52" i="88"/>
  <c r="T52" i="88"/>
  <c r="S52" i="88"/>
  <c r="R52" i="88"/>
  <c r="Q52" i="88"/>
  <c r="P52" i="88"/>
  <c r="O52" i="88"/>
  <c r="N52" i="88"/>
  <c r="M52" i="88"/>
  <c r="L52" i="88"/>
  <c r="K52" i="88"/>
  <c r="J52" i="88"/>
  <c r="I52" i="88"/>
  <c r="H52" i="88"/>
  <c r="G52" i="88"/>
  <c r="F52" i="88"/>
  <c r="E52" i="88"/>
  <c r="D52" i="88"/>
  <c r="C52" i="88"/>
  <c r="CA51" i="88"/>
  <c r="BZ51" i="88"/>
  <c r="BY51" i="88"/>
  <c r="BX51" i="88"/>
  <c r="BW51" i="88"/>
  <c r="BV51" i="88"/>
  <c r="BU51" i="88"/>
  <c r="BT51" i="88"/>
  <c r="BS51" i="88"/>
  <c r="BR51" i="88"/>
  <c r="BQ51" i="88"/>
  <c r="BP51" i="88"/>
  <c r="BO51" i="88"/>
  <c r="BN51" i="88"/>
  <c r="BM51" i="88"/>
  <c r="BL51" i="88"/>
  <c r="BK51" i="88"/>
  <c r="BJ51" i="88"/>
  <c r="BI51" i="88"/>
  <c r="BH51" i="88"/>
  <c r="BG51" i="88"/>
  <c r="BF51" i="88"/>
  <c r="BE51" i="88"/>
  <c r="BD51" i="88"/>
  <c r="BC51" i="88"/>
  <c r="BB51" i="88"/>
  <c r="BA51" i="88"/>
  <c r="AZ51" i="88"/>
  <c r="AY51" i="88"/>
  <c r="AX51" i="88"/>
  <c r="AW51" i="88"/>
  <c r="AV51" i="88"/>
  <c r="AU51" i="88"/>
  <c r="AT51" i="88"/>
  <c r="AS51" i="88"/>
  <c r="AR51" i="88"/>
  <c r="AQ51" i="88"/>
  <c r="AP51" i="88"/>
  <c r="AO51" i="88"/>
  <c r="AN51" i="88"/>
  <c r="AM51" i="88"/>
  <c r="AL51" i="88"/>
  <c r="AK51" i="88"/>
  <c r="AJ51" i="88"/>
  <c r="AI51" i="88"/>
  <c r="AH51" i="88"/>
  <c r="AG51" i="88"/>
  <c r="AF51" i="88"/>
  <c r="AE51" i="88"/>
  <c r="AD51" i="88"/>
  <c r="AC51" i="88"/>
  <c r="AB51" i="88"/>
  <c r="AA51" i="88"/>
  <c r="Z51" i="88"/>
  <c r="Y51" i="88"/>
  <c r="X51" i="88"/>
  <c r="W51" i="88"/>
  <c r="V51" i="88"/>
  <c r="U51" i="88"/>
  <c r="T51" i="88"/>
  <c r="S51" i="88"/>
  <c r="R51" i="88"/>
  <c r="Q51" i="88"/>
  <c r="P51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C51" i="88"/>
  <c r="CA50" i="88"/>
  <c r="BZ50" i="88"/>
  <c r="BY50" i="88"/>
  <c r="BX50" i="88"/>
  <c r="BW50" i="88"/>
  <c r="BV50" i="88"/>
  <c r="BU50" i="88"/>
  <c r="BT50" i="88"/>
  <c r="BS50" i="88"/>
  <c r="BR50" i="88"/>
  <c r="BQ50" i="88"/>
  <c r="BP50" i="88"/>
  <c r="BO50" i="88"/>
  <c r="BN50" i="88"/>
  <c r="BM50" i="88"/>
  <c r="BL50" i="88"/>
  <c r="BK50" i="88"/>
  <c r="BJ50" i="88"/>
  <c r="BI50" i="88"/>
  <c r="BH50" i="88"/>
  <c r="BG50" i="88"/>
  <c r="BF50" i="88"/>
  <c r="BE50" i="88"/>
  <c r="BD50" i="88"/>
  <c r="BC50" i="88"/>
  <c r="BB50" i="88"/>
  <c r="BA50" i="88"/>
  <c r="AZ50" i="88"/>
  <c r="AY50" i="88"/>
  <c r="AX50" i="88"/>
  <c r="AW50" i="88"/>
  <c r="AV50" i="88"/>
  <c r="AU50" i="88"/>
  <c r="AT50" i="88"/>
  <c r="AS50" i="88"/>
  <c r="AR50" i="88"/>
  <c r="AQ50" i="88"/>
  <c r="AP50" i="88"/>
  <c r="AO50" i="88"/>
  <c r="AN50" i="88"/>
  <c r="AM50" i="88"/>
  <c r="AL50" i="88"/>
  <c r="AK50" i="88"/>
  <c r="AJ50" i="88"/>
  <c r="AI50" i="88"/>
  <c r="AH50" i="88"/>
  <c r="AG50" i="88"/>
  <c r="AF50" i="88"/>
  <c r="AE50" i="88"/>
  <c r="AD50" i="88"/>
  <c r="AC50" i="88"/>
  <c r="AB50" i="88"/>
  <c r="AA50" i="88"/>
  <c r="Z50" i="88"/>
  <c r="Y50" i="88"/>
  <c r="X50" i="88"/>
  <c r="W50" i="88"/>
  <c r="V50" i="88"/>
  <c r="U50" i="88"/>
  <c r="T50" i="88"/>
  <c r="S50" i="88"/>
  <c r="R50" i="88"/>
  <c r="Q50" i="88"/>
  <c r="P50" i="88"/>
  <c r="O50" i="88"/>
  <c r="N50" i="88"/>
  <c r="M50" i="88"/>
  <c r="L50" i="88"/>
  <c r="K50" i="88"/>
  <c r="J50" i="88"/>
  <c r="I50" i="88"/>
  <c r="H50" i="88"/>
  <c r="G50" i="88"/>
  <c r="F50" i="88"/>
  <c r="E50" i="88"/>
  <c r="D50" i="88"/>
  <c r="C50" i="88"/>
  <c r="CA49" i="88"/>
  <c r="BZ49" i="88"/>
  <c r="BY49" i="88"/>
  <c r="BX49" i="88"/>
  <c r="BW49" i="88"/>
  <c r="BV49" i="88"/>
  <c r="BU49" i="88"/>
  <c r="BT49" i="88"/>
  <c r="BS49" i="88"/>
  <c r="BS46" i="88" s="1"/>
  <c r="BR49" i="88"/>
  <c r="BQ49" i="88"/>
  <c r="BP49" i="88"/>
  <c r="BO49" i="88"/>
  <c r="BN49" i="88"/>
  <c r="BM49" i="88"/>
  <c r="BL49" i="88"/>
  <c r="BK49" i="88"/>
  <c r="BJ49" i="88"/>
  <c r="BI49" i="88"/>
  <c r="BH49" i="88"/>
  <c r="BG49" i="88"/>
  <c r="BF49" i="88"/>
  <c r="BE49" i="88"/>
  <c r="BD49" i="88"/>
  <c r="BC49" i="88"/>
  <c r="BC46" i="88" s="1"/>
  <c r="BB49" i="88"/>
  <c r="BA49" i="88"/>
  <c r="AZ49" i="88"/>
  <c r="AY49" i="88"/>
  <c r="AX49" i="88"/>
  <c r="AW49" i="88"/>
  <c r="AV49" i="88"/>
  <c r="AU49" i="88"/>
  <c r="AT49" i="88"/>
  <c r="AS49" i="88"/>
  <c r="AR49" i="88"/>
  <c r="AQ49" i="88"/>
  <c r="AP49" i="88"/>
  <c r="AO49" i="88"/>
  <c r="AN49" i="88"/>
  <c r="AM49" i="88"/>
  <c r="AM46" i="88" s="1"/>
  <c r="AL49" i="88"/>
  <c r="AK49" i="88"/>
  <c r="AJ49" i="88"/>
  <c r="AI49" i="88"/>
  <c r="AH49" i="88"/>
  <c r="AG49" i="88"/>
  <c r="AF49" i="88"/>
  <c r="AE49" i="88"/>
  <c r="AD49" i="88"/>
  <c r="AC49" i="88"/>
  <c r="AB49" i="88"/>
  <c r="AA49" i="88"/>
  <c r="Z49" i="88"/>
  <c r="Y49" i="88"/>
  <c r="X49" i="88"/>
  <c r="W49" i="88"/>
  <c r="W46" i="88" s="1"/>
  <c r="V49" i="88"/>
  <c r="U49" i="88"/>
  <c r="T49" i="88"/>
  <c r="S49" i="88"/>
  <c r="R49" i="88"/>
  <c r="Q49" i="88"/>
  <c r="P49" i="88"/>
  <c r="O49" i="88"/>
  <c r="O46" i="88" s="1"/>
  <c r="N49" i="88"/>
  <c r="M49" i="88"/>
  <c r="L49" i="88"/>
  <c r="K49" i="88"/>
  <c r="J49" i="88"/>
  <c r="I49" i="88"/>
  <c r="H49" i="88"/>
  <c r="G49" i="88"/>
  <c r="G46" i="88" s="1"/>
  <c r="F49" i="88"/>
  <c r="E49" i="88"/>
  <c r="D49" i="88"/>
  <c r="C49" i="88"/>
  <c r="CA48" i="88"/>
  <c r="BZ48" i="88"/>
  <c r="BY48" i="88"/>
  <c r="BX48" i="88"/>
  <c r="BW48" i="88"/>
  <c r="BV48" i="88"/>
  <c r="BU48" i="88"/>
  <c r="BT48" i="88"/>
  <c r="BS48" i="88"/>
  <c r="BR48" i="88"/>
  <c r="BQ48" i="88"/>
  <c r="BP48" i="88"/>
  <c r="BO48" i="88"/>
  <c r="BN48" i="88"/>
  <c r="BM48" i="88"/>
  <c r="BL48" i="88"/>
  <c r="BK48" i="88"/>
  <c r="BJ48" i="88"/>
  <c r="BI48" i="88"/>
  <c r="BH48" i="88"/>
  <c r="BG48" i="88"/>
  <c r="BF48" i="88"/>
  <c r="BE48" i="88"/>
  <c r="BD48" i="88"/>
  <c r="BC48" i="88"/>
  <c r="BB48" i="88"/>
  <c r="BA48" i="88"/>
  <c r="AZ48" i="88"/>
  <c r="AY48" i="88"/>
  <c r="AX48" i="88"/>
  <c r="AW48" i="88"/>
  <c r="AV48" i="88"/>
  <c r="AU48" i="88"/>
  <c r="AT48" i="88"/>
  <c r="AS48" i="88"/>
  <c r="AR48" i="88"/>
  <c r="AQ48" i="88"/>
  <c r="AP48" i="88"/>
  <c r="AO48" i="88"/>
  <c r="AN48" i="88"/>
  <c r="AM48" i="88"/>
  <c r="AL48" i="88"/>
  <c r="AK48" i="88"/>
  <c r="AJ48" i="88"/>
  <c r="AI48" i="88"/>
  <c r="AH48" i="88"/>
  <c r="AG48" i="88"/>
  <c r="AF48" i="88"/>
  <c r="AE48" i="88"/>
  <c r="AD48" i="88"/>
  <c r="AC48" i="88"/>
  <c r="AB48" i="88"/>
  <c r="AA48" i="88"/>
  <c r="Z48" i="88"/>
  <c r="Y48" i="88"/>
  <c r="X48" i="88"/>
  <c r="W48" i="88"/>
  <c r="V48" i="88"/>
  <c r="U48" i="88"/>
  <c r="T48" i="88"/>
  <c r="S48" i="88"/>
  <c r="R48" i="88"/>
  <c r="Q48" i="88"/>
  <c r="P48" i="88"/>
  <c r="O48" i="88"/>
  <c r="N48" i="88"/>
  <c r="M48" i="88"/>
  <c r="L48" i="88"/>
  <c r="K48" i="88"/>
  <c r="J48" i="88"/>
  <c r="I48" i="88"/>
  <c r="H48" i="88"/>
  <c r="G48" i="88"/>
  <c r="F48" i="88"/>
  <c r="E48" i="88"/>
  <c r="D48" i="88"/>
  <c r="C48" i="88"/>
  <c r="CA47" i="88"/>
  <c r="BZ47" i="88"/>
  <c r="BZ44" i="88" s="1"/>
  <c r="BY47" i="88"/>
  <c r="BY44" i="88" s="1"/>
  <c r="BY45" i="88" s="1"/>
  <c r="BX47" i="88"/>
  <c r="BW47" i="88"/>
  <c r="BV47" i="88"/>
  <c r="BV44" i="88" s="1"/>
  <c r="BU47" i="88"/>
  <c r="BU44" i="88" s="1"/>
  <c r="BU45" i="88" s="1"/>
  <c r="BT47" i="88"/>
  <c r="BS47" i="88"/>
  <c r="BR47" i="88"/>
  <c r="BR44" i="88" s="1"/>
  <c r="BQ47" i="88"/>
  <c r="BQ44" i="88" s="1"/>
  <c r="BQ45" i="88" s="1"/>
  <c r="BP47" i="88"/>
  <c r="BO47" i="88"/>
  <c r="BN47" i="88"/>
  <c r="BN44" i="88" s="1"/>
  <c r="BM47" i="88"/>
  <c r="BM44" i="88" s="1"/>
  <c r="BM45" i="88" s="1"/>
  <c r="BL47" i="88"/>
  <c r="BK47" i="88"/>
  <c r="BJ47" i="88"/>
  <c r="BJ44" i="88" s="1"/>
  <c r="BI47" i="88"/>
  <c r="BI44" i="88" s="1"/>
  <c r="BI45" i="88" s="1"/>
  <c r="BH47" i="88"/>
  <c r="BG47" i="88"/>
  <c r="BF47" i="88"/>
  <c r="BF44" i="88" s="1"/>
  <c r="BE47" i="88"/>
  <c r="BE44" i="88" s="1"/>
  <c r="BE45" i="88" s="1"/>
  <c r="BD47" i="88"/>
  <c r="BC47" i="88"/>
  <c r="BB47" i="88"/>
  <c r="BB44" i="88" s="1"/>
  <c r="BA47" i="88"/>
  <c r="BA44" i="88" s="1"/>
  <c r="BA45" i="88" s="1"/>
  <c r="AZ47" i="88"/>
  <c r="AY47" i="88"/>
  <c r="AX47" i="88"/>
  <c r="AX44" i="88" s="1"/>
  <c r="AW47" i="88"/>
  <c r="AW44" i="88" s="1"/>
  <c r="AW45" i="88" s="1"/>
  <c r="AV47" i="88"/>
  <c r="AU47" i="88"/>
  <c r="AT47" i="88"/>
  <c r="AT44" i="88" s="1"/>
  <c r="AS47" i="88"/>
  <c r="AS44" i="88" s="1"/>
  <c r="AS45" i="88" s="1"/>
  <c r="AR47" i="88"/>
  <c r="AQ47" i="88"/>
  <c r="AP47" i="88"/>
  <c r="AP44" i="88" s="1"/>
  <c r="AO47" i="88"/>
  <c r="AO44" i="88" s="1"/>
  <c r="AO45" i="88" s="1"/>
  <c r="AN47" i="88"/>
  <c r="AM47" i="88"/>
  <c r="AL47" i="88"/>
  <c r="AL44" i="88" s="1"/>
  <c r="AK47" i="88"/>
  <c r="AK44" i="88" s="1"/>
  <c r="AK45" i="88" s="1"/>
  <c r="AJ47" i="88"/>
  <c r="AI47" i="88"/>
  <c r="AH47" i="88"/>
  <c r="AH44" i="88" s="1"/>
  <c r="AG47" i="88"/>
  <c r="AG44" i="88" s="1"/>
  <c r="AG45" i="88" s="1"/>
  <c r="AF47" i="88"/>
  <c r="AE47" i="88"/>
  <c r="AD47" i="88"/>
  <c r="AD44" i="88" s="1"/>
  <c r="AC47" i="88"/>
  <c r="AC44" i="88" s="1"/>
  <c r="AC45" i="88" s="1"/>
  <c r="AB47" i="88"/>
  <c r="AA47" i="88"/>
  <c r="Z47" i="88"/>
  <c r="Z44" i="88" s="1"/>
  <c r="Y47" i="88"/>
  <c r="Y44" i="88" s="1"/>
  <c r="Y45" i="88" s="1"/>
  <c r="X47" i="88"/>
  <c r="W47" i="88"/>
  <c r="V47" i="88"/>
  <c r="V44" i="88" s="1"/>
  <c r="U47" i="88"/>
  <c r="U44" i="88" s="1"/>
  <c r="U45" i="88" s="1"/>
  <c r="T47" i="88"/>
  <c r="S47" i="88"/>
  <c r="R47" i="88"/>
  <c r="R44" i="88" s="1"/>
  <c r="Q47" i="88"/>
  <c r="Q44" i="88" s="1"/>
  <c r="Q45" i="88" s="1"/>
  <c r="P47" i="88"/>
  <c r="O47" i="88"/>
  <c r="N47" i="88"/>
  <c r="N44" i="88" s="1"/>
  <c r="M47" i="88"/>
  <c r="M44" i="88" s="1"/>
  <c r="M45" i="88" s="1"/>
  <c r="L47" i="88"/>
  <c r="K47" i="88"/>
  <c r="J47" i="88"/>
  <c r="J44" i="88" s="1"/>
  <c r="I47" i="88"/>
  <c r="I44" i="88" s="1"/>
  <c r="I45" i="88" s="1"/>
  <c r="H47" i="88"/>
  <c r="G47" i="88"/>
  <c r="F47" i="88"/>
  <c r="F44" i="88" s="1"/>
  <c r="E47" i="88"/>
  <c r="E44" i="88" s="1"/>
  <c r="E45" i="88" s="1"/>
  <c r="D47" i="88"/>
  <c r="C47" i="88"/>
  <c r="CA46" i="88"/>
  <c r="BZ46" i="88"/>
  <c r="BY46" i="88"/>
  <c r="BW46" i="88"/>
  <c r="BV46" i="88"/>
  <c r="BU46" i="88"/>
  <c r="BR46" i="88"/>
  <c r="BQ46" i="88"/>
  <c r="BO46" i="88"/>
  <c r="BN46" i="88"/>
  <c r="BM46" i="88"/>
  <c r="BK46" i="88"/>
  <c r="BJ46" i="88"/>
  <c r="BI46" i="88"/>
  <c r="BG46" i="88"/>
  <c r="BF46" i="88"/>
  <c r="BE46" i="88"/>
  <c r="BB46" i="88"/>
  <c r="BA46" i="88"/>
  <c r="AY46" i="88"/>
  <c r="AX46" i="88"/>
  <c r="AW46" i="88"/>
  <c r="AU46" i="88"/>
  <c r="AT46" i="88"/>
  <c r="AS46" i="88"/>
  <c r="AQ46" i="88"/>
  <c r="AP46" i="88"/>
  <c r="AO46" i="88"/>
  <c r="AL46" i="88"/>
  <c r="AK46" i="88"/>
  <c r="AI46" i="88"/>
  <c r="AH46" i="88"/>
  <c r="AG46" i="88"/>
  <c r="AE46" i="88"/>
  <c r="AD46" i="88"/>
  <c r="AC46" i="88"/>
  <c r="AA46" i="88"/>
  <c r="Z46" i="88"/>
  <c r="Y46" i="88"/>
  <c r="V46" i="88"/>
  <c r="U46" i="88"/>
  <c r="S46" i="88"/>
  <c r="R46" i="88"/>
  <c r="Q46" i="88"/>
  <c r="N46" i="88"/>
  <c r="M46" i="88"/>
  <c r="K46" i="88"/>
  <c r="J46" i="88"/>
  <c r="I46" i="88"/>
  <c r="F46" i="88"/>
  <c r="E46" i="88"/>
  <c r="C46" i="88"/>
  <c r="BX44" i="88"/>
  <c r="BT44" i="88"/>
  <c r="BP44" i="88"/>
  <c r="BL44" i="88"/>
  <c r="BH44" i="88"/>
  <c r="BD44" i="88"/>
  <c r="AZ44" i="88"/>
  <c r="AV44" i="88"/>
  <c r="AR44" i="88"/>
  <c r="AN44" i="88"/>
  <c r="AJ44" i="88"/>
  <c r="AF44" i="88"/>
  <c r="AB44" i="88"/>
  <c r="X44" i="88"/>
  <c r="T44" i="88"/>
  <c r="P44" i="88"/>
  <c r="L44" i="88"/>
  <c r="H44" i="88"/>
  <c r="D44" i="88"/>
  <c r="BU43" i="88"/>
  <c r="BM43" i="88"/>
  <c r="BE43" i="88"/>
  <c r="AG43" i="88"/>
  <c r="Y43" i="88"/>
  <c r="CA42" i="88"/>
  <c r="BZ42" i="88"/>
  <c r="BY42" i="88"/>
  <c r="BX42" i="88"/>
  <c r="BW42" i="88"/>
  <c r="BV42" i="88"/>
  <c r="BU42" i="88"/>
  <c r="BT42" i="88"/>
  <c r="BS42" i="88"/>
  <c r="BR42" i="88"/>
  <c r="BQ42" i="88"/>
  <c r="BP42" i="88"/>
  <c r="BO42" i="88"/>
  <c r="BN42" i="88"/>
  <c r="BM42" i="88"/>
  <c r="BL42" i="88"/>
  <c r="BK42" i="88"/>
  <c r="BJ42" i="88"/>
  <c r="BI42" i="88"/>
  <c r="BH42" i="88"/>
  <c r="BG42" i="88"/>
  <c r="BF42" i="88"/>
  <c r="BE42" i="88"/>
  <c r="BD42" i="88"/>
  <c r="BC42" i="88"/>
  <c r="BB42" i="88"/>
  <c r="BA42" i="88"/>
  <c r="AZ42" i="88"/>
  <c r="AY42" i="88"/>
  <c r="AX42" i="88"/>
  <c r="AW42" i="88"/>
  <c r="AV42" i="88"/>
  <c r="AU42" i="88"/>
  <c r="AT42" i="88"/>
  <c r="AS42" i="88"/>
  <c r="AR42" i="88"/>
  <c r="AQ42" i="88"/>
  <c r="AP42" i="88"/>
  <c r="AO42" i="88"/>
  <c r="AN42" i="88"/>
  <c r="AM42" i="88"/>
  <c r="AL42" i="88"/>
  <c r="AK42" i="88"/>
  <c r="AJ42" i="88"/>
  <c r="AI42" i="88"/>
  <c r="AH42" i="88"/>
  <c r="AG42" i="88"/>
  <c r="AF42" i="88"/>
  <c r="AE42" i="88"/>
  <c r="AD42" i="88"/>
  <c r="AC42" i="88"/>
  <c r="AB42" i="88"/>
  <c r="AA42" i="88"/>
  <c r="Z42" i="88"/>
  <c r="Y42" i="88"/>
  <c r="X42" i="88"/>
  <c r="W42" i="88"/>
  <c r="V42" i="88"/>
  <c r="U42" i="88"/>
  <c r="T42" i="88"/>
  <c r="S42" i="88"/>
  <c r="R42" i="88"/>
  <c r="Q42" i="88"/>
  <c r="P42" i="88"/>
  <c r="O42" i="88"/>
  <c r="N42" i="88"/>
  <c r="M42" i="88"/>
  <c r="L42" i="88"/>
  <c r="K42" i="88"/>
  <c r="J42" i="88"/>
  <c r="I42" i="88"/>
  <c r="H42" i="88"/>
  <c r="G42" i="88"/>
  <c r="F42" i="88"/>
  <c r="E42" i="88"/>
  <c r="D42" i="88"/>
  <c r="C42" i="88"/>
  <c r="CA41" i="88"/>
  <c r="BZ41" i="88"/>
  <c r="BY41" i="88"/>
  <c r="BX41" i="88"/>
  <c r="BW41" i="88"/>
  <c r="BV41" i="88"/>
  <c r="BU41" i="88"/>
  <c r="BT41" i="88"/>
  <c r="BS41" i="88"/>
  <c r="BR41" i="88"/>
  <c r="BQ41" i="88"/>
  <c r="BP41" i="88"/>
  <c r="BO41" i="88"/>
  <c r="BN41" i="88"/>
  <c r="BM41" i="88"/>
  <c r="BL41" i="88"/>
  <c r="BK41" i="88"/>
  <c r="BJ41" i="88"/>
  <c r="BI41" i="88"/>
  <c r="BH41" i="88"/>
  <c r="BG41" i="88"/>
  <c r="BF41" i="88"/>
  <c r="BE41" i="88"/>
  <c r="BD41" i="88"/>
  <c r="BC41" i="88"/>
  <c r="BB41" i="88"/>
  <c r="BA41" i="88"/>
  <c r="AZ41" i="88"/>
  <c r="AY41" i="88"/>
  <c r="AX41" i="88"/>
  <c r="AW41" i="88"/>
  <c r="AV41" i="88"/>
  <c r="AU41" i="88"/>
  <c r="AT41" i="88"/>
  <c r="AS41" i="88"/>
  <c r="AR41" i="88"/>
  <c r="AQ41" i="88"/>
  <c r="AP41" i="88"/>
  <c r="AO41" i="88"/>
  <c r="AN41" i="88"/>
  <c r="AM41" i="88"/>
  <c r="AL41" i="88"/>
  <c r="AK41" i="88"/>
  <c r="AJ41" i="88"/>
  <c r="AI41" i="88"/>
  <c r="AH41" i="88"/>
  <c r="AG41" i="88"/>
  <c r="AF41" i="88"/>
  <c r="AE41" i="88"/>
  <c r="AD41" i="88"/>
  <c r="AC41" i="88"/>
  <c r="AB41" i="88"/>
  <c r="AA41" i="88"/>
  <c r="Z41" i="88"/>
  <c r="Y41" i="88"/>
  <c r="X41" i="88"/>
  <c r="W41" i="88"/>
  <c r="V41" i="88"/>
  <c r="U41" i="88"/>
  <c r="T41" i="88"/>
  <c r="S41" i="88"/>
  <c r="R41" i="88"/>
  <c r="Q41" i="88"/>
  <c r="P41" i="88"/>
  <c r="O41" i="88"/>
  <c r="N41" i="88"/>
  <c r="M41" i="88"/>
  <c r="L41" i="88"/>
  <c r="K41" i="88"/>
  <c r="J41" i="88"/>
  <c r="I41" i="88"/>
  <c r="H41" i="88"/>
  <c r="G41" i="88"/>
  <c r="F41" i="88"/>
  <c r="E41" i="88"/>
  <c r="D41" i="88"/>
  <c r="C41" i="88"/>
  <c r="CA40" i="88"/>
  <c r="BZ40" i="88"/>
  <c r="BY40" i="88"/>
  <c r="BX40" i="88"/>
  <c r="BW40" i="88"/>
  <c r="BV40" i="88"/>
  <c r="BU40" i="88"/>
  <c r="BT40" i="88"/>
  <c r="BS40" i="88"/>
  <c r="BR40" i="88"/>
  <c r="BQ40" i="88"/>
  <c r="BP40" i="88"/>
  <c r="BO40" i="88"/>
  <c r="BN40" i="88"/>
  <c r="BM40" i="88"/>
  <c r="BL40" i="88"/>
  <c r="BK40" i="88"/>
  <c r="BJ40" i="88"/>
  <c r="BI40" i="88"/>
  <c r="BH40" i="88"/>
  <c r="BG40" i="88"/>
  <c r="BF40" i="88"/>
  <c r="BE40" i="88"/>
  <c r="BD40" i="88"/>
  <c r="BC40" i="88"/>
  <c r="BB40" i="88"/>
  <c r="BA40" i="88"/>
  <c r="AZ40" i="88"/>
  <c r="AY40" i="88"/>
  <c r="AX40" i="88"/>
  <c r="AW40" i="88"/>
  <c r="AV40" i="88"/>
  <c r="AU40" i="88"/>
  <c r="AT40" i="88"/>
  <c r="AS40" i="88"/>
  <c r="AR40" i="88"/>
  <c r="AQ40" i="88"/>
  <c r="AP40" i="88"/>
  <c r="AO40" i="88"/>
  <c r="AN40" i="88"/>
  <c r="AM40" i="88"/>
  <c r="AL40" i="88"/>
  <c r="AK40" i="88"/>
  <c r="AJ40" i="88"/>
  <c r="AI40" i="88"/>
  <c r="AH40" i="88"/>
  <c r="AG40" i="88"/>
  <c r="AF40" i="88"/>
  <c r="AE40" i="88"/>
  <c r="AD40" i="88"/>
  <c r="AC40" i="88"/>
  <c r="AB40" i="88"/>
  <c r="AA40" i="88"/>
  <c r="Z40" i="88"/>
  <c r="Y40" i="88"/>
  <c r="X40" i="88"/>
  <c r="W40" i="88"/>
  <c r="V40" i="88"/>
  <c r="U40" i="88"/>
  <c r="T40" i="88"/>
  <c r="S40" i="88"/>
  <c r="R40" i="88"/>
  <c r="Q40" i="88"/>
  <c r="P40" i="88"/>
  <c r="O40" i="88"/>
  <c r="N40" i="88"/>
  <c r="M40" i="88"/>
  <c r="L40" i="88"/>
  <c r="K40" i="88"/>
  <c r="J40" i="88"/>
  <c r="I40" i="88"/>
  <c r="H40" i="88"/>
  <c r="G40" i="88"/>
  <c r="F40" i="88"/>
  <c r="E40" i="88"/>
  <c r="D40" i="88"/>
  <c r="C40" i="88"/>
  <c r="CA39" i="88"/>
  <c r="BZ39" i="88"/>
  <c r="BY39" i="88"/>
  <c r="BX39" i="88"/>
  <c r="BW39" i="88"/>
  <c r="BV39" i="88"/>
  <c r="BU39" i="88"/>
  <c r="BT39" i="88"/>
  <c r="BS39" i="88"/>
  <c r="BR39" i="88"/>
  <c r="BQ39" i="88"/>
  <c r="BP39" i="88"/>
  <c r="BO39" i="88"/>
  <c r="BN39" i="88"/>
  <c r="BM39" i="88"/>
  <c r="BL39" i="88"/>
  <c r="BK39" i="88"/>
  <c r="BJ39" i="88"/>
  <c r="BI39" i="88"/>
  <c r="BH39" i="88"/>
  <c r="BG39" i="88"/>
  <c r="BF39" i="88"/>
  <c r="BE39" i="88"/>
  <c r="BD39" i="88"/>
  <c r="BC39" i="88"/>
  <c r="BB39" i="88"/>
  <c r="BA39" i="88"/>
  <c r="AZ39" i="88"/>
  <c r="AY39" i="88"/>
  <c r="AX39" i="88"/>
  <c r="AW39" i="88"/>
  <c r="AV39" i="88"/>
  <c r="AU39" i="88"/>
  <c r="AT39" i="88"/>
  <c r="AS39" i="88"/>
  <c r="AR39" i="88"/>
  <c r="AQ39" i="88"/>
  <c r="AP39" i="88"/>
  <c r="AO39" i="88"/>
  <c r="AN39" i="88"/>
  <c r="AM39" i="88"/>
  <c r="AL39" i="88"/>
  <c r="AK39" i="88"/>
  <c r="AJ39" i="88"/>
  <c r="AI39" i="88"/>
  <c r="AH39" i="88"/>
  <c r="AG39" i="88"/>
  <c r="AF39" i="88"/>
  <c r="AE39" i="88"/>
  <c r="AD39" i="88"/>
  <c r="AC39" i="88"/>
  <c r="AB39" i="88"/>
  <c r="AA39" i="88"/>
  <c r="Z39" i="88"/>
  <c r="Y39" i="88"/>
  <c r="X39" i="88"/>
  <c r="W39" i="88"/>
  <c r="V39" i="88"/>
  <c r="U39" i="88"/>
  <c r="T39" i="88"/>
  <c r="S39" i="88"/>
  <c r="R39" i="88"/>
  <c r="Q39" i="88"/>
  <c r="P39" i="88"/>
  <c r="O39" i="88"/>
  <c r="N39" i="88"/>
  <c r="M39" i="88"/>
  <c r="L39" i="88"/>
  <c r="K39" i="88"/>
  <c r="J39" i="88"/>
  <c r="I39" i="88"/>
  <c r="H39" i="88"/>
  <c r="G39" i="88"/>
  <c r="F39" i="88"/>
  <c r="E39" i="88"/>
  <c r="D39" i="88"/>
  <c r="C39" i="88"/>
  <c r="CA38" i="88"/>
  <c r="BZ38" i="88"/>
  <c r="BY38" i="88"/>
  <c r="BX38" i="88"/>
  <c r="BW38" i="88"/>
  <c r="BV38" i="88"/>
  <c r="BU38" i="88"/>
  <c r="BT38" i="88"/>
  <c r="BS38" i="88"/>
  <c r="BR38" i="88"/>
  <c r="BQ38" i="88"/>
  <c r="BP38" i="88"/>
  <c r="BO38" i="88"/>
  <c r="BN38" i="88"/>
  <c r="BM38" i="88"/>
  <c r="BL38" i="88"/>
  <c r="BK38" i="88"/>
  <c r="BJ38" i="88"/>
  <c r="BI38" i="88"/>
  <c r="BH38" i="88"/>
  <c r="BG38" i="88"/>
  <c r="BF38" i="88"/>
  <c r="BE38" i="88"/>
  <c r="BD38" i="88"/>
  <c r="BC38" i="88"/>
  <c r="BB38" i="88"/>
  <c r="BA38" i="88"/>
  <c r="AZ38" i="88"/>
  <c r="AY38" i="88"/>
  <c r="AX38" i="88"/>
  <c r="AW38" i="88"/>
  <c r="AV38" i="88"/>
  <c r="AU38" i="88"/>
  <c r="AT38" i="88"/>
  <c r="AS38" i="88"/>
  <c r="AR38" i="88"/>
  <c r="AQ38" i="88"/>
  <c r="AP38" i="88"/>
  <c r="AO38" i="88"/>
  <c r="AN38" i="88"/>
  <c r="AM38" i="88"/>
  <c r="AL38" i="88"/>
  <c r="AK38" i="88"/>
  <c r="AJ38" i="88"/>
  <c r="AI38" i="88"/>
  <c r="AH38" i="88"/>
  <c r="AG38" i="88"/>
  <c r="AF38" i="88"/>
  <c r="AE38" i="88"/>
  <c r="AD38" i="88"/>
  <c r="AC38" i="88"/>
  <c r="AB38" i="88"/>
  <c r="AA38" i="88"/>
  <c r="Z38" i="88"/>
  <c r="Y38" i="88"/>
  <c r="X38" i="88"/>
  <c r="W38" i="88"/>
  <c r="V38" i="88"/>
  <c r="U38" i="88"/>
  <c r="T38" i="88"/>
  <c r="S38" i="88"/>
  <c r="R38" i="88"/>
  <c r="Q38" i="88"/>
  <c r="P38" i="88"/>
  <c r="O38" i="88"/>
  <c r="N38" i="88"/>
  <c r="M38" i="88"/>
  <c r="L38" i="88"/>
  <c r="K38" i="88"/>
  <c r="J38" i="88"/>
  <c r="I38" i="88"/>
  <c r="H38" i="88"/>
  <c r="G38" i="88"/>
  <c r="F38" i="88"/>
  <c r="E38" i="88"/>
  <c r="D38" i="88"/>
  <c r="C38" i="88"/>
  <c r="CA37" i="88"/>
  <c r="BZ37" i="88"/>
  <c r="BY37" i="88"/>
  <c r="BX37" i="88"/>
  <c r="BW37" i="88"/>
  <c r="BV37" i="88"/>
  <c r="BU37" i="88"/>
  <c r="BT37" i="88"/>
  <c r="BS37" i="88"/>
  <c r="BR37" i="88"/>
  <c r="BQ37" i="88"/>
  <c r="BP37" i="88"/>
  <c r="BO37" i="88"/>
  <c r="BN37" i="88"/>
  <c r="BM37" i="88"/>
  <c r="BL37" i="88"/>
  <c r="BK37" i="88"/>
  <c r="BJ37" i="88"/>
  <c r="BI37" i="88"/>
  <c r="BH37" i="88"/>
  <c r="BG37" i="88"/>
  <c r="BF37" i="88"/>
  <c r="BE37" i="88"/>
  <c r="BD37" i="88"/>
  <c r="BC37" i="88"/>
  <c r="BB37" i="88"/>
  <c r="BA37" i="88"/>
  <c r="AZ37" i="88"/>
  <c r="AY37" i="88"/>
  <c r="AX37" i="88"/>
  <c r="AW37" i="88"/>
  <c r="AV37" i="88"/>
  <c r="AU37" i="88"/>
  <c r="AT37" i="88"/>
  <c r="AS37" i="88"/>
  <c r="AR37" i="88"/>
  <c r="AQ37" i="88"/>
  <c r="AP37" i="88"/>
  <c r="AO37" i="88"/>
  <c r="AN37" i="88"/>
  <c r="AM37" i="88"/>
  <c r="AL37" i="88"/>
  <c r="AK37" i="88"/>
  <c r="AJ37" i="88"/>
  <c r="AI37" i="88"/>
  <c r="AH37" i="88"/>
  <c r="AG37" i="88"/>
  <c r="AF37" i="88"/>
  <c r="AE37" i="88"/>
  <c r="AD37" i="88"/>
  <c r="AC37" i="88"/>
  <c r="AB37" i="88"/>
  <c r="AA37" i="88"/>
  <c r="Z37" i="88"/>
  <c r="Y37" i="88"/>
  <c r="X37" i="88"/>
  <c r="W37" i="88"/>
  <c r="V37" i="88"/>
  <c r="U37" i="88"/>
  <c r="T37" i="88"/>
  <c r="S37" i="88"/>
  <c r="R37" i="88"/>
  <c r="Q37" i="88"/>
  <c r="P37" i="88"/>
  <c r="O37" i="88"/>
  <c r="N37" i="88"/>
  <c r="M37" i="88"/>
  <c r="L37" i="88"/>
  <c r="K37" i="88"/>
  <c r="J37" i="88"/>
  <c r="I37" i="88"/>
  <c r="H37" i="88"/>
  <c r="G37" i="88"/>
  <c r="F37" i="88"/>
  <c r="E37" i="88"/>
  <c r="D37" i="88"/>
  <c r="C37" i="88"/>
  <c r="CA36" i="88"/>
  <c r="BZ36" i="88"/>
  <c r="BY36" i="88"/>
  <c r="BX36" i="88"/>
  <c r="BW36" i="88"/>
  <c r="BV36" i="88"/>
  <c r="BU36" i="88"/>
  <c r="BT36" i="88"/>
  <c r="BS36" i="88"/>
  <c r="BR36" i="88"/>
  <c r="BQ36" i="88"/>
  <c r="BP36" i="88"/>
  <c r="BO36" i="88"/>
  <c r="BN36" i="88"/>
  <c r="BM36" i="88"/>
  <c r="BL36" i="88"/>
  <c r="BK36" i="88"/>
  <c r="BJ36" i="88"/>
  <c r="BI36" i="88"/>
  <c r="BH36" i="88"/>
  <c r="BG36" i="88"/>
  <c r="BF36" i="88"/>
  <c r="BE36" i="88"/>
  <c r="BD36" i="88"/>
  <c r="BC36" i="88"/>
  <c r="BB36" i="88"/>
  <c r="BA36" i="88"/>
  <c r="AZ36" i="88"/>
  <c r="AY36" i="88"/>
  <c r="AX36" i="88"/>
  <c r="AW36" i="88"/>
  <c r="AV36" i="88"/>
  <c r="AU36" i="88"/>
  <c r="AT36" i="88"/>
  <c r="AS36" i="88"/>
  <c r="AR36" i="88"/>
  <c r="AQ36" i="88"/>
  <c r="AP36" i="88"/>
  <c r="AO36" i="88"/>
  <c r="AN36" i="88"/>
  <c r="AM36" i="88"/>
  <c r="AL36" i="88"/>
  <c r="AK36" i="88"/>
  <c r="AJ36" i="88"/>
  <c r="AI36" i="88"/>
  <c r="AH36" i="88"/>
  <c r="AG36" i="88"/>
  <c r="AF36" i="88"/>
  <c r="AE36" i="88"/>
  <c r="AD36" i="88"/>
  <c r="AC36" i="88"/>
  <c r="AB36" i="88"/>
  <c r="AA36" i="88"/>
  <c r="Z36" i="88"/>
  <c r="Y36" i="88"/>
  <c r="X36" i="88"/>
  <c r="W36" i="88"/>
  <c r="V36" i="88"/>
  <c r="U36" i="88"/>
  <c r="T36" i="88"/>
  <c r="S36" i="88"/>
  <c r="R36" i="88"/>
  <c r="Q36" i="88"/>
  <c r="P36" i="88"/>
  <c r="O36" i="88"/>
  <c r="N36" i="88"/>
  <c r="M36" i="88"/>
  <c r="L36" i="88"/>
  <c r="K36" i="88"/>
  <c r="J36" i="88"/>
  <c r="I36" i="88"/>
  <c r="H36" i="88"/>
  <c r="G36" i="88"/>
  <c r="F36" i="88"/>
  <c r="E36" i="88"/>
  <c r="D36" i="88"/>
  <c r="C36" i="88"/>
  <c r="CA35" i="88"/>
  <c r="BZ35" i="88"/>
  <c r="BY35" i="88"/>
  <c r="BX35" i="88"/>
  <c r="BW35" i="88"/>
  <c r="BV35" i="88"/>
  <c r="BU35" i="88"/>
  <c r="BT35" i="88"/>
  <c r="BS35" i="88"/>
  <c r="BR35" i="88"/>
  <c r="BQ35" i="88"/>
  <c r="BP35" i="88"/>
  <c r="BO35" i="88"/>
  <c r="BN35" i="88"/>
  <c r="BM35" i="88"/>
  <c r="BL35" i="88"/>
  <c r="BK35" i="88"/>
  <c r="BJ35" i="88"/>
  <c r="BI35" i="88"/>
  <c r="BH35" i="88"/>
  <c r="BG35" i="88"/>
  <c r="BF35" i="88"/>
  <c r="BE35" i="88"/>
  <c r="BD35" i="88"/>
  <c r="BC35" i="88"/>
  <c r="BB35" i="88"/>
  <c r="BA35" i="88"/>
  <c r="AZ35" i="88"/>
  <c r="AY35" i="88"/>
  <c r="AX35" i="88"/>
  <c r="AW35" i="88"/>
  <c r="AV35" i="88"/>
  <c r="AU35" i="88"/>
  <c r="AT35" i="88"/>
  <c r="AS35" i="88"/>
  <c r="AR35" i="88"/>
  <c r="AQ35" i="88"/>
  <c r="AP35" i="88"/>
  <c r="AO35" i="88"/>
  <c r="AN35" i="88"/>
  <c r="AM35" i="88"/>
  <c r="AL35" i="88"/>
  <c r="AK35" i="88"/>
  <c r="AJ35" i="88"/>
  <c r="AI35" i="88"/>
  <c r="AH35" i="88"/>
  <c r="AG35" i="88"/>
  <c r="AF35" i="88"/>
  <c r="AE35" i="88"/>
  <c r="AD35" i="88"/>
  <c r="AC35" i="88"/>
  <c r="AB35" i="88"/>
  <c r="AA35" i="88"/>
  <c r="Z35" i="88"/>
  <c r="Y35" i="88"/>
  <c r="X35" i="88"/>
  <c r="W35" i="88"/>
  <c r="V35" i="88"/>
  <c r="U35" i="88"/>
  <c r="T35" i="88"/>
  <c r="S35" i="88"/>
  <c r="R35" i="88"/>
  <c r="Q35" i="88"/>
  <c r="P35" i="88"/>
  <c r="O35" i="88"/>
  <c r="N35" i="88"/>
  <c r="M35" i="88"/>
  <c r="L35" i="88"/>
  <c r="K35" i="88"/>
  <c r="J35" i="88"/>
  <c r="I35" i="88"/>
  <c r="H35" i="88"/>
  <c r="G35" i="88"/>
  <c r="F35" i="88"/>
  <c r="E35" i="88"/>
  <c r="D35" i="88"/>
  <c r="C35" i="88"/>
  <c r="CA34" i="88"/>
  <c r="BZ34" i="88"/>
  <c r="BY34" i="88"/>
  <c r="BX34" i="88"/>
  <c r="BW34" i="88"/>
  <c r="BV34" i="88"/>
  <c r="BU34" i="88"/>
  <c r="BT34" i="88"/>
  <c r="BS34" i="88"/>
  <c r="BR34" i="88"/>
  <c r="BQ34" i="88"/>
  <c r="BP34" i="88"/>
  <c r="BO34" i="88"/>
  <c r="BN34" i="88"/>
  <c r="BM34" i="88"/>
  <c r="BL34" i="88"/>
  <c r="BK34" i="88"/>
  <c r="BJ34" i="88"/>
  <c r="BI34" i="88"/>
  <c r="BH34" i="88"/>
  <c r="BG34" i="88"/>
  <c r="BF34" i="88"/>
  <c r="BE34" i="88"/>
  <c r="BD34" i="88"/>
  <c r="BC34" i="88"/>
  <c r="BB34" i="88"/>
  <c r="BA34" i="88"/>
  <c r="AZ34" i="88"/>
  <c r="AY34" i="88"/>
  <c r="AX34" i="88"/>
  <c r="AW34" i="88"/>
  <c r="AV34" i="88"/>
  <c r="AU34" i="88"/>
  <c r="AT34" i="88"/>
  <c r="AS34" i="88"/>
  <c r="AR34" i="88"/>
  <c r="AQ34" i="88"/>
  <c r="AP34" i="88"/>
  <c r="AO34" i="88"/>
  <c r="AN34" i="88"/>
  <c r="AM34" i="88"/>
  <c r="AL34" i="88"/>
  <c r="AK34" i="88"/>
  <c r="AJ34" i="88"/>
  <c r="AI34" i="88"/>
  <c r="AH34" i="88"/>
  <c r="AG34" i="88"/>
  <c r="AF34" i="88"/>
  <c r="AE34" i="88"/>
  <c r="AD34" i="88"/>
  <c r="AC34" i="88"/>
  <c r="AB34" i="88"/>
  <c r="AA34" i="88"/>
  <c r="Z34" i="88"/>
  <c r="Y34" i="88"/>
  <c r="X34" i="88"/>
  <c r="W34" i="88"/>
  <c r="V34" i="88"/>
  <c r="U34" i="88"/>
  <c r="T34" i="88"/>
  <c r="S34" i="88"/>
  <c r="R34" i="88"/>
  <c r="Q34" i="88"/>
  <c r="P34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C34" i="88"/>
  <c r="CA33" i="88"/>
  <c r="BZ33" i="88"/>
  <c r="BY33" i="88"/>
  <c r="BX33" i="88"/>
  <c r="BW33" i="88"/>
  <c r="BV33" i="88"/>
  <c r="BU33" i="88"/>
  <c r="BT33" i="88"/>
  <c r="BS33" i="88"/>
  <c r="BR33" i="88"/>
  <c r="BQ33" i="88"/>
  <c r="BP33" i="88"/>
  <c r="BO33" i="88"/>
  <c r="BN33" i="88"/>
  <c r="BM33" i="88"/>
  <c r="BL33" i="88"/>
  <c r="BK33" i="88"/>
  <c r="BJ33" i="88"/>
  <c r="BI33" i="88"/>
  <c r="BH33" i="88"/>
  <c r="BG33" i="88"/>
  <c r="BF33" i="88"/>
  <c r="BE33" i="88"/>
  <c r="BD33" i="88"/>
  <c r="BC33" i="88"/>
  <c r="BB33" i="88"/>
  <c r="BA33" i="88"/>
  <c r="AZ33" i="88"/>
  <c r="AY33" i="88"/>
  <c r="AX33" i="88"/>
  <c r="AW33" i="88"/>
  <c r="AV33" i="88"/>
  <c r="AU33" i="88"/>
  <c r="AT33" i="88"/>
  <c r="AS33" i="88"/>
  <c r="AR33" i="88"/>
  <c r="AQ33" i="88"/>
  <c r="AP33" i="88"/>
  <c r="AO33" i="88"/>
  <c r="AN33" i="88"/>
  <c r="AM33" i="88"/>
  <c r="AL33" i="88"/>
  <c r="AK33" i="88"/>
  <c r="AJ33" i="88"/>
  <c r="AI33" i="88"/>
  <c r="AH33" i="88"/>
  <c r="AG33" i="88"/>
  <c r="AF33" i="88"/>
  <c r="AE33" i="88"/>
  <c r="AD33" i="88"/>
  <c r="AC33" i="88"/>
  <c r="AB33" i="88"/>
  <c r="AA33" i="88"/>
  <c r="Z33" i="88"/>
  <c r="Y33" i="88"/>
  <c r="X33" i="88"/>
  <c r="W33" i="88"/>
  <c r="V33" i="88"/>
  <c r="U33" i="88"/>
  <c r="T33" i="88"/>
  <c r="S33" i="88"/>
  <c r="R33" i="88"/>
  <c r="Q33" i="88"/>
  <c r="P33" i="88"/>
  <c r="O33" i="88"/>
  <c r="N33" i="88"/>
  <c r="M33" i="88"/>
  <c r="L33" i="88"/>
  <c r="K33" i="88"/>
  <c r="J33" i="88"/>
  <c r="I33" i="88"/>
  <c r="H33" i="88"/>
  <c r="G33" i="88"/>
  <c r="F33" i="88"/>
  <c r="E33" i="88"/>
  <c r="D33" i="88"/>
  <c r="C33" i="88"/>
  <c r="CA32" i="88"/>
  <c r="BZ32" i="88"/>
  <c r="BY32" i="88"/>
  <c r="BX32" i="88"/>
  <c r="BW32" i="88"/>
  <c r="BV32" i="88"/>
  <c r="BU32" i="88"/>
  <c r="BT32" i="88"/>
  <c r="BS32" i="88"/>
  <c r="BR32" i="88"/>
  <c r="BQ32" i="88"/>
  <c r="BP32" i="88"/>
  <c r="BO32" i="88"/>
  <c r="BN32" i="88"/>
  <c r="BM32" i="88"/>
  <c r="BL32" i="88"/>
  <c r="BK32" i="88"/>
  <c r="BJ32" i="88"/>
  <c r="BI32" i="88"/>
  <c r="BH32" i="88"/>
  <c r="BG32" i="88"/>
  <c r="BF32" i="88"/>
  <c r="BE32" i="88"/>
  <c r="BD32" i="88"/>
  <c r="BC32" i="88"/>
  <c r="BB32" i="88"/>
  <c r="BA32" i="88"/>
  <c r="AZ32" i="88"/>
  <c r="AY32" i="88"/>
  <c r="AX32" i="88"/>
  <c r="AW32" i="88"/>
  <c r="AV32" i="88"/>
  <c r="AU32" i="88"/>
  <c r="AT32" i="88"/>
  <c r="AS32" i="88"/>
  <c r="AR32" i="88"/>
  <c r="AQ32" i="88"/>
  <c r="AP32" i="88"/>
  <c r="AO32" i="88"/>
  <c r="AN32" i="88"/>
  <c r="AM32" i="88"/>
  <c r="AL32" i="88"/>
  <c r="AK32" i="88"/>
  <c r="AJ32" i="88"/>
  <c r="AI32" i="88"/>
  <c r="AH32" i="88"/>
  <c r="AG32" i="88"/>
  <c r="AF32" i="88"/>
  <c r="AE32" i="88"/>
  <c r="AD32" i="88"/>
  <c r="AC32" i="88"/>
  <c r="AB32" i="88"/>
  <c r="AA32" i="88"/>
  <c r="Z32" i="88"/>
  <c r="Y32" i="88"/>
  <c r="X32" i="88"/>
  <c r="W32" i="88"/>
  <c r="V32" i="88"/>
  <c r="U32" i="88"/>
  <c r="T32" i="88"/>
  <c r="S32" i="88"/>
  <c r="R32" i="88"/>
  <c r="Q32" i="88"/>
  <c r="P32" i="88"/>
  <c r="O32" i="88"/>
  <c r="N32" i="88"/>
  <c r="M32" i="88"/>
  <c r="L32" i="88"/>
  <c r="K32" i="88"/>
  <c r="J32" i="88"/>
  <c r="I32" i="88"/>
  <c r="H32" i="88"/>
  <c r="G32" i="88"/>
  <c r="F32" i="88"/>
  <c r="E32" i="88"/>
  <c r="D32" i="88"/>
  <c r="C32" i="88"/>
  <c r="CA31" i="88"/>
  <c r="BZ31" i="88"/>
  <c r="BY31" i="88"/>
  <c r="BX31" i="88"/>
  <c r="BW31" i="88"/>
  <c r="BV31" i="88"/>
  <c r="BU31" i="88"/>
  <c r="BT31" i="88"/>
  <c r="BS31" i="88"/>
  <c r="BR31" i="88"/>
  <c r="BQ31" i="88"/>
  <c r="BP31" i="88"/>
  <c r="BO31" i="88"/>
  <c r="BN31" i="88"/>
  <c r="BM31" i="88"/>
  <c r="BL31" i="88"/>
  <c r="BK31" i="88"/>
  <c r="BJ31" i="88"/>
  <c r="BI31" i="88"/>
  <c r="BH31" i="88"/>
  <c r="BG31" i="88"/>
  <c r="BF31" i="88"/>
  <c r="BE31" i="88"/>
  <c r="BD31" i="88"/>
  <c r="BC31" i="88"/>
  <c r="BB31" i="88"/>
  <c r="BA31" i="88"/>
  <c r="AZ31" i="88"/>
  <c r="AY31" i="88"/>
  <c r="AX31" i="88"/>
  <c r="AW31" i="88"/>
  <c r="AV31" i="88"/>
  <c r="AU31" i="88"/>
  <c r="AT31" i="88"/>
  <c r="AS31" i="88"/>
  <c r="AR31" i="88"/>
  <c r="AQ31" i="88"/>
  <c r="AP31" i="88"/>
  <c r="AO31" i="88"/>
  <c r="AN31" i="88"/>
  <c r="AM31" i="88"/>
  <c r="AL31" i="88"/>
  <c r="AK31" i="88"/>
  <c r="AJ31" i="88"/>
  <c r="AI31" i="88"/>
  <c r="AH31" i="88"/>
  <c r="AG31" i="88"/>
  <c r="AF31" i="88"/>
  <c r="AE31" i="88"/>
  <c r="AD31" i="88"/>
  <c r="AC31" i="88"/>
  <c r="AB31" i="88"/>
  <c r="AA31" i="88"/>
  <c r="Z31" i="88"/>
  <c r="Y31" i="88"/>
  <c r="X31" i="88"/>
  <c r="W31" i="88"/>
  <c r="V31" i="88"/>
  <c r="U31" i="88"/>
  <c r="T31" i="88"/>
  <c r="S31" i="88"/>
  <c r="R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CA30" i="88"/>
  <c r="BZ30" i="88"/>
  <c r="BY30" i="88"/>
  <c r="BX30" i="88"/>
  <c r="BW30" i="88"/>
  <c r="BV30" i="88"/>
  <c r="BU30" i="88"/>
  <c r="BT30" i="88"/>
  <c r="BS30" i="88"/>
  <c r="BR30" i="88"/>
  <c r="BQ30" i="88"/>
  <c r="BP30" i="88"/>
  <c r="BO30" i="88"/>
  <c r="BN30" i="88"/>
  <c r="BM30" i="88"/>
  <c r="BL30" i="88"/>
  <c r="BK30" i="88"/>
  <c r="BJ30" i="88"/>
  <c r="BI30" i="88"/>
  <c r="BH30" i="88"/>
  <c r="BG30" i="88"/>
  <c r="BF30" i="88"/>
  <c r="BE30" i="88"/>
  <c r="BD30" i="88"/>
  <c r="BC30" i="88"/>
  <c r="BB30" i="88"/>
  <c r="BA30" i="88"/>
  <c r="AZ30" i="88"/>
  <c r="AY30" i="88"/>
  <c r="AX30" i="88"/>
  <c r="AW30" i="88"/>
  <c r="AV30" i="88"/>
  <c r="AU30" i="88"/>
  <c r="AT30" i="88"/>
  <c r="AS30" i="88"/>
  <c r="AR30" i="88"/>
  <c r="AQ30" i="88"/>
  <c r="AP30" i="88"/>
  <c r="AO30" i="88"/>
  <c r="AN30" i="88"/>
  <c r="AM30" i="88"/>
  <c r="AL30" i="88"/>
  <c r="AK30" i="88"/>
  <c r="AJ30" i="88"/>
  <c r="AI30" i="88"/>
  <c r="AH30" i="88"/>
  <c r="AG30" i="88"/>
  <c r="AF30" i="88"/>
  <c r="AE30" i="88"/>
  <c r="AD30" i="88"/>
  <c r="AC30" i="88"/>
  <c r="AB30" i="88"/>
  <c r="AA30" i="88"/>
  <c r="Z30" i="88"/>
  <c r="Y30" i="88"/>
  <c r="X30" i="88"/>
  <c r="W30" i="88"/>
  <c r="V30" i="88"/>
  <c r="U30" i="88"/>
  <c r="T30" i="88"/>
  <c r="S30" i="88"/>
  <c r="R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CA29" i="88"/>
  <c r="BZ29" i="88"/>
  <c r="BY29" i="88"/>
  <c r="BX29" i="88"/>
  <c r="BW29" i="88"/>
  <c r="BV29" i="88"/>
  <c r="BU29" i="88"/>
  <c r="BT29" i="88"/>
  <c r="BS29" i="88"/>
  <c r="BR29" i="88"/>
  <c r="BQ29" i="88"/>
  <c r="BP29" i="88"/>
  <c r="BO29" i="88"/>
  <c r="BN29" i="88"/>
  <c r="BM29" i="88"/>
  <c r="BL29" i="88"/>
  <c r="BK29" i="88"/>
  <c r="BJ29" i="88"/>
  <c r="BI29" i="88"/>
  <c r="BH29" i="88"/>
  <c r="BG29" i="88"/>
  <c r="BF29" i="88"/>
  <c r="BE29" i="88"/>
  <c r="BD29" i="88"/>
  <c r="BC29" i="88"/>
  <c r="BB29" i="88"/>
  <c r="BA29" i="88"/>
  <c r="AZ29" i="88"/>
  <c r="AY29" i="88"/>
  <c r="AX29" i="88"/>
  <c r="AW29" i="88"/>
  <c r="AV29" i="88"/>
  <c r="AU29" i="88"/>
  <c r="AT29" i="88"/>
  <c r="AS29" i="88"/>
  <c r="AR29" i="88"/>
  <c r="AQ29" i="88"/>
  <c r="AP29" i="88"/>
  <c r="AO29" i="88"/>
  <c r="AN29" i="88"/>
  <c r="AM29" i="88"/>
  <c r="AL29" i="88"/>
  <c r="AK29" i="88"/>
  <c r="AJ29" i="88"/>
  <c r="AI29" i="88"/>
  <c r="AH29" i="88"/>
  <c r="AG29" i="88"/>
  <c r="AF29" i="88"/>
  <c r="AE29" i="88"/>
  <c r="AD29" i="88"/>
  <c r="AC29" i="88"/>
  <c r="AB29" i="88"/>
  <c r="AA29" i="88"/>
  <c r="Z29" i="88"/>
  <c r="Y29" i="88"/>
  <c r="X29" i="88"/>
  <c r="W29" i="88"/>
  <c r="V29" i="88"/>
  <c r="U29" i="88"/>
  <c r="T29" i="88"/>
  <c r="S29" i="88"/>
  <c r="R29" i="88"/>
  <c r="Q29" i="88"/>
  <c r="P29" i="88"/>
  <c r="O29" i="88"/>
  <c r="N29" i="88"/>
  <c r="M29" i="88"/>
  <c r="L29" i="88"/>
  <c r="K29" i="88"/>
  <c r="J29" i="88"/>
  <c r="I29" i="88"/>
  <c r="H29" i="88"/>
  <c r="G29" i="88"/>
  <c r="F29" i="88"/>
  <c r="E29" i="88"/>
  <c r="D29" i="88"/>
  <c r="C29" i="88"/>
  <c r="CA28" i="88"/>
  <c r="BZ28" i="88"/>
  <c r="BY28" i="88"/>
  <c r="BX28" i="88"/>
  <c r="BW28" i="88"/>
  <c r="BV28" i="88"/>
  <c r="BU28" i="88"/>
  <c r="BT28" i="88"/>
  <c r="BS28" i="88"/>
  <c r="BR28" i="88"/>
  <c r="BQ28" i="88"/>
  <c r="BP28" i="88"/>
  <c r="BO28" i="88"/>
  <c r="BN28" i="88"/>
  <c r="BM28" i="88"/>
  <c r="BL28" i="88"/>
  <c r="BK28" i="88"/>
  <c r="BJ28" i="88"/>
  <c r="BI28" i="88"/>
  <c r="BH28" i="88"/>
  <c r="BG28" i="88"/>
  <c r="BF28" i="88"/>
  <c r="BE28" i="88"/>
  <c r="BD28" i="88"/>
  <c r="BC28" i="88"/>
  <c r="BB28" i="88"/>
  <c r="BA28" i="88"/>
  <c r="AZ28" i="88"/>
  <c r="AY28" i="88"/>
  <c r="AX28" i="88"/>
  <c r="AW28" i="88"/>
  <c r="AV28" i="88"/>
  <c r="AU28" i="88"/>
  <c r="AT28" i="88"/>
  <c r="AS28" i="88"/>
  <c r="AR28" i="88"/>
  <c r="AQ28" i="88"/>
  <c r="AP28" i="88"/>
  <c r="AO28" i="88"/>
  <c r="AN28" i="88"/>
  <c r="AM28" i="88"/>
  <c r="AL28" i="88"/>
  <c r="AK28" i="88"/>
  <c r="AJ28" i="88"/>
  <c r="AI28" i="88"/>
  <c r="AH28" i="88"/>
  <c r="AG28" i="88"/>
  <c r="AF28" i="88"/>
  <c r="AE28" i="88"/>
  <c r="AD28" i="88"/>
  <c r="AC28" i="88"/>
  <c r="AB28" i="88"/>
  <c r="AA28" i="88"/>
  <c r="Z28" i="88"/>
  <c r="Y28" i="88"/>
  <c r="X28" i="88"/>
  <c r="W28" i="88"/>
  <c r="V28" i="88"/>
  <c r="U28" i="88"/>
  <c r="T28" i="88"/>
  <c r="S28" i="88"/>
  <c r="R28" i="88"/>
  <c r="Q28" i="88"/>
  <c r="P28" i="88"/>
  <c r="O28" i="88"/>
  <c r="N28" i="88"/>
  <c r="M28" i="88"/>
  <c r="L28" i="88"/>
  <c r="K28" i="88"/>
  <c r="J28" i="88"/>
  <c r="I28" i="88"/>
  <c r="H28" i="88"/>
  <c r="G28" i="88"/>
  <c r="F28" i="88"/>
  <c r="E28" i="88"/>
  <c r="D28" i="88"/>
  <c r="C28" i="88"/>
  <c r="CA27" i="88"/>
  <c r="BZ27" i="88"/>
  <c r="BY27" i="88"/>
  <c r="BX27" i="88"/>
  <c r="BW27" i="88"/>
  <c r="BV27" i="88"/>
  <c r="BU27" i="88"/>
  <c r="BT27" i="88"/>
  <c r="BS27" i="88"/>
  <c r="BR27" i="88"/>
  <c r="BQ27" i="88"/>
  <c r="BP27" i="88"/>
  <c r="BO27" i="88"/>
  <c r="BN27" i="88"/>
  <c r="BM27" i="88"/>
  <c r="BL27" i="88"/>
  <c r="BK27" i="88"/>
  <c r="BJ27" i="88"/>
  <c r="BI27" i="88"/>
  <c r="BH27" i="88"/>
  <c r="BG27" i="88"/>
  <c r="BF27" i="88"/>
  <c r="BE27" i="88"/>
  <c r="BD27" i="88"/>
  <c r="BC27" i="88"/>
  <c r="BB27" i="88"/>
  <c r="BA27" i="88"/>
  <c r="AZ27" i="88"/>
  <c r="AY27" i="88"/>
  <c r="AX27" i="88"/>
  <c r="AW27" i="88"/>
  <c r="AV27" i="88"/>
  <c r="AU27" i="88"/>
  <c r="AT27" i="88"/>
  <c r="AS27" i="88"/>
  <c r="AR27" i="88"/>
  <c r="AQ27" i="88"/>
  <c r="AP27" i="88"/>
  <c r="AO27" i="88"/>
  <c r="AN27" i="88"/>
  <c r="AM27" i="88"/>
  <c r="AL27" i="88"/>
  <c r="AK27" i="88"/>
  <c r="AJ27" i="88"/>
  <c r="AI27" i="88"/>
  <c r="AH27" i="88"/>
  <c r="AG27" i="88"/>
  <c r="AF27" i="88"/>
  <c r="AE27" i="88"/>
  <c r="AD27" i="88"/>
  <c r="AC27" i="88"/>
  <c r="AB27" i="88"/>
  <c r="AA27" i="88"/>
  <c r="Z27" i="88"/>
  <c r="Y27" i="88"/>
  <c r="X27" i="88"/>
  <c r="W27" i="88"/>
  <c r="V27" i="88"/>
  <c r="U27" i="88"/>
  <c r="T27" i="88"/>
  <c r="S27" i="88"/>
  <c r="R27" i="88"/>
  <c r="Q27" i="88"/>
  <c r="P27" i="88"/>
  <c r="O27" i="88"/>
  <c r="N27" i="88"/>
  <c r="M27" i="88"/>
  <c r="L27" i="88"/>
  <c r="K27" i="88"/>
  <c r="J27" i="88"/>
  <c r="I27" i="88"/>
  <c r="H27" i="88"/>
  <c r="G27" i="88"/>
  <c r="F27" i="88"/>
  <c r="E27" i="88"/>
  <c r="D27" i="88"/>
  <c r="C27" i="88"/>
  <c r="CA26" i="88"/>
  <c r="BZ26" i="88"/>
  <c r="BY26" i="88"/>
  <c r="BX26" i="88"/>
  <c r="BW26" i="88"/>
  <c r="BV26" i="88"/>
  <c r="BU26" i="88"/>
  <c r="BT26" i="88"/>
  <c r="BS26" i="88"/>
  <c r="BR26" i="88"/>
  <c r="BQ26" i="88"/>
  <c r="BP26" i="88"/>
  <c r="BO26" i="88"/>
  <c r="BN26" i="88"/>
  <c r="BM26" i="88"/>
  <c r="BL26" i="88"/>
  <c r="BK26" i="88"/>
  <c r="BJ26" i="88"/>
  <c r="BI26" i="88"/>
  <c r="BH26" i="88"/>
  <c r="BG26" i="88"/>
  <c r="BF26" i="88"/>
  <c r="BE26" i="88"/>
  <c r="BD26" i="88"/>
  <c r="BC26" i="88"/>
  <c r="BB26" i="88"/>
  <c r="BA26" i="88"/>
  <c r="AZ26" i="88"/>
  <c r="AY26" i="88"/>
  <c r="AX26" i="88"/>
  <c r="AW26" i="88"/>
  <c r="AV26" i="88"/>
  <c r="AU26" i="88"/>
  <c r="AT26" i="88"/>
  <c r="AS26" i="88"/>
  <c r="AR26" i="88"/>
  <c r="AQ26" i="88"/>
  <c r="AP26" i="88"/>
  <c r="AO26" i="88"/>
  <c r="AN26" i="88"/>
  <c r="AM26" i="88"/>
  <c r="AL26" i="88"/>
  <c r="AK26" i="88"/>
  <c r="AJ26" i="88"/>
  <c r="AI26" i="88"/>
  <c r="AH26" i="88"/>
  <c r="AG26" i="88"/>
  <c r="AF26" i="88"/>
  <c r="AE26" i="88"/>
  <c r="AD26" i="88"/>
  <c r="AC26" i="88"/>
  <c r="AB26" i="88"/>
  <c r="AA26" i="88"/>
  <c r="Z26" i="88"/>
  <c r="Y26" i="88"/>
  <c r="X26" i="88"/>
  <c r="W26" i="88"/>
  <c r="V26" i="88"/>
  <c r="U26" i="88"/>
  <c r="T26" i="88"/>
  <c r="S26" i="88"/>
  <c r="R26" i="88"/>
  <c r="Q26" i="88"/>
  <c r="P26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C26" i="88"/>
  <c r="CA25" i="88"/>
  <c r="BZ25" i="88"/>
  <c r="BY25" i="88"/>
  <c r="BX25" i="88"/>
  <c r="BW25" i="88"/>
  <c r="BV25" i="88"/>
  <c r="BU25" i="88"/>
  <c r="BT25" i="88"/>
  <c r="BS25" i="88"/>
  <c r="BR25" i="88"/>
  <c r="BQ25" i="88"/>
  <c r="BP25" i="88"/>
  <c r="BO25" i="88"/>
  <c r="BN25" i="88"/>
  <c r="BM25" i="88"/>
  <c r="BL25" i="88"/>
  <c r="BK25" i="88"/>
  <c r="BJ25" i="88"/>
  <c r="BI25" i="88"/>
  <c r="BH25" i="88"/>
  <c r="BG25" i="88"/>
  <c r="BF25" i="88"/>
  <c r="BE25" i="88"/>
  <c r="BD25" i="88"/>
  <c r="BC25" i="88"/>
  <c r="BB25" i="88"/>
  <c r="BA25" i="88"/>
  <c r="AZ25" i="88"/>
  <c r="AY25" i="88"/>
  <c r="AX25" i="88"/>
  <c r="AW25" i="88"/>
  <c r="AV25" i="88"/>
  <c r="AU25" i="88"/>
  <c r="AT25" i="88"/>
  <c r="AS25" i="88"/>
  <c r="AR25" i="88"/>
  <c r="AQ25" i="88"/>
  <c r="AP25" i="88"/>
  <c r="AO25" i="88"/>
  <c r="AN25" i="88"/>
  <c r="AM25" i="88"/>
  <c r="AL25" i="88"/>
  <c r="AK25" i="88"/>
  <c r="AJ25" i="88"/>
  <c r="AI25" i="88"/>
  <c r="AH25" i="88"/>
  <c r="AG25" i="88"/>
  <c r="AF25" i="88"/>
  <c r="AE25" i="88"/>
  <c r="AD25" i="88"/>
  <c r="AC25" i="88"/>
  <c r="AB25" i="88"/>
  <c r="AA25" i="88"/>
  <c r="Z25" i="88"/>
  <c r="Y25" i="88"/>
  <c r="X25" i="88"/>
  <c r="W25" i="88"/>
  <c r="V25" i="88"/>
  <c r="U25" i="88"/>
  <c r="T25" i="88"/>
  <c r="S25" i="88"/>
  <c r="R25" i="88"/>
  <c r="Q25" i="88"/>
  <c r="P25" i="88"/>
  <c r="O25" i="88"/>
  <c r="N25" i="88"/>
  <c r="M25" i="88"/>
  <c r="L25" i="88"/>
  <c r="K25" i="88"/>
  <c r="J25" i="88"/>
  <c r="I25" i="88"/>
  <c r="H25" i="88"/>
  <c r="G25" i="88"/>
  <c r="F25" i="88"/>
  <c r="E25" i="88"/>
  <c r="D25" i="88"/>
  <c r="C25" i="88"/>
  <c r="CA24" i="88"/>
  <c r="BZ24" i="88"/>
  <c r="BY24" i="88"/>
  <c r="BX24" i="88"/>
  <c r="BW24" i="88"/>
  <c r="BV24" i="88"/>
  <c r="BU24" i="88"/>
  <c r="BT24" i="88"/>
  <c r="BS24" i="88"/>
  <c r="BR24" i="88"/>
  <c r="BQ24" i="88"/>
  <c r="BP24" i="88"/>
  <c r="BO24" i="88"/>
  <c r="BN24" i="88"/>
  <c r="BM24" i="88"/>
  <c r="BL24" i="88"/>
  <c r="BK24" i="88"/>
  <c r="BJ24" i="88"/>
  <c r="BI24" i="88"/>
  <c r="BH24" i="88"/>
  <c r="BG24" i="88"/>
  <c r="BF24" i="88"/>
  <c r="BE24" i="88"/>
  <c r="BD24" i="88"/>
  <c r="BC24" i="88"/>
  <c r="BB24" i="88"/>
  <c r="BA24" i="88"/>
  <c r="AZ24" i="88"/>
  <c r="AY24" i="88"/>
  <c r="AX24" i="88"/>
  <c r="AW24" i="88"/>
  <c r="AV24" i="88"/>
  <c r="AU24" i="88"/>
  <c r="AT24" i="88"/>
  <c r="AS24" i="88"/>
  <c r="AR24" i="88"/>
  <c r="AQ24" i="88"/>
  <c r="AP24" i="88"/>
  <c r="AO24" i="88"/>
  <c r="AN24" i="88"/>
  <c r="AM24" i="88"/>
  <c r="AL24" i="88"/>
  <c r="AK24" i="88"/>
  <c r="AJ24" i="88"/>
  <c r="AI24" i="88"/>
  <c r="AH24" i="88"/>
  <c r="AG24" i="88"/>
  <c r="AF24" i="88"/>
  <c r="AE24" i="88"/>
  <c r="AD24" i="88"/>
  <c r="AC24" i="88"/>
  <c r="AB24" i="88"/>
  <c r="AA24" i="88"/>
  <c r="Z24" i="88"/>
  <c r="Y24" i="88"/>
  <c r="X24" i="88"/>
  <c r="W24" i="88"/>
  <c r="V24" i="88"/>
  <c r="U24" i="88"/>
  <c r="T24" i="88"/>
  <c r="S24" i="88"/>
  <c r="R24" i="88"/>
  <c r="Q24" i="88"/>
  <c r="P24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C24" i="88"/>
  <c r="CA23" i="88"/>
  <c r="BZ23" i="88"/>
  <c r="BY23" i="88"/>
  <c r="BX23" i="88"/>
  <c r="BW23" i="88"/>
  <c r="BV23" i="88"/>
  <c r="BU23" i="88"/>
  <c r="BT23" i="88"/>
  <c r="BS23" i="88"/>
  <c r="BR23" i="88"/>
  <c r="BQ23" i="88"/>
  <c r="BP23" i="88"/>
  <c r="BO23" i="88"/>
  <c r="BN23" i="88"/>
  <c r="BM23" i="88"/>
  <c r="BL23" i="88"/>
  <c r="BK23" i="88"/>
  <c r="BJ23" i="88"/>
  <c r="BI23" i="88"/>
  <c r="BH23" i="88"/>
  <c r="BG23" i="88"/>
  <c r="BF23" i="88"/>
  <c r="BE23" i="88"/>
  <c r="BD23" i="88"/>
  <c r="BC23" i="88"/>
  <c r="BB23" i="88"/>
  <c r="BA23" i="88"/>
  <c r="AZ23" i="88"/>
  <c r="AY23" i="88"/>
  <c r="AX23" i="88"/>
  <c r="AW23" i="88"/>
  <c r="AV23" i="88"/>
  <c r="AU23" i="88"/>
  <c r="AT23" i="88"/>
  <c r="AS23" i="88"/>
  <c r="AR23" i="88"/>
  <c r="AQ23" i="88"/>
  <c r="AP23" i="88"/>
  <c r="AO23" i="88"/>
  <c r="AN23" i="88"/>
  <c r="AM23" i="88"/>
  <c r="AL23" i="88"/>
  <c r="AK23" i="88"/>
  <c r="AJ23" i="88"/>
  <c r="AI23" i="88"/>
  <c r="AH23" i="88"/>
  <c r="AG23" i="88"/>
  <c r="AF23" i="88"/>
  <c r="AE23" i="88"/>
  <c r="AD23" i="88"/>
  <c r="AC23" i="88"/>
  <c r="AB23" i="88"/>
  <c r="AA23" i="88"/>
  <c r="Z23" i="88"/>
  <c r="Y23" i="88"/>
  <c r="X23" i="88"/>
  <c r="W23" i="88"/>
  <c r="V23" i="88"/>
  <c r="U23" i="88"/>
  <c r="T23" i="88"/>
  <c r="S23" i="88"/>
  <c r="R23" i="88"/>
  <c r="Q23" i="88"/>
  <c r="P23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C23" i="88"/>
  <c r="CA22" i="88"/>
  <c r="BZ22" i="88"/>
  <c r="BY22" i="88"/>
  <c r="BX22" i="88"/>
  <c r="BW22" i="88"/>
  <c r="BV22" i="88"/>
  <c r="BU22" i="88"/>
  <c r="BT22" i="88"/>
  <c r="BS22" i="88"/>
  <c r="BR22" i="88"/>
  <c r="BQ22" i="88"/>
  <c r="BP22" i="88"/>
  <c r="BO22" i="88"/>
  <c r="BN22" i="88"/>
  <c r="BM22" i="88"/>
  <c r="BL22" i="88"/>
  <c r="BK22" i="88"/>
  <c r="BJ22" i="88"/>
  <c r="BI22" i="88"/>
  <c r="BH22" i="88"/>
  <c r="BG22" i="88"/>
  <c r="BF22" i="88"/>
  <c r="BE22" i="88"/>
  <c r="BD22" i="88"/>
  <c r="BC22" i="88"/>
  <c r="BB22" i="88"/>
  <c r="BA22" i="88"/>
  <c r="AZ22" i="88"/>
  <c r="AY22" i="88"/>
  <c r="AX22" i="88"/>
  <c r="AW22" i="88"/>
  <c r="AV22" i="88"/>
  <c r="AU22" i="88"/>
  <c r="AT22" i="88"/>
  <c r="AS22" i="88"/>
  <c r="AR22" i="88"/>
  <c r="AQ22" i="88"/>
  <c r="AP22" i="88"/>
  <c r="AO22" i="88"/>
  <c r="AN22" i="88"/>
  <c r="AM22" i="88"/>
  <c r="AL22" i="88"/>
  <c r="AK22" i="88"/>
  <c r="AJ22" i="88"/>
  <c r="AI22" i="88"/>
  <c r="AH22" i="88"/>
  <c r="AG22" i="88"/>
  <c r="AF22" i="88"/>
  <c r="AE22" i="88"/>
  <c r="AD22" i="88"/>
  <c r="AC22" i="88"/>
  <c r="AB22" i="88"/>
  <c r="AA22" i="88"/>
  <c r="Z22" i="88"/>
  <c r="Y22" i="88"/>
  <c r="X22" i="88"/>
  <c r="W22" i="88"/>
  <c r="V22" i="88"/>
  <c r="U22" i="88"/>
  <c r="T22" i="88"/>
  <c r="S22" i="88"/>
  <c r="R22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C22" i="88"/>
  <c r="CA21" i="88"/>
  <c r="BZ21" i="88"/>
  <c r="BY21" i="88"/>
  <c r="BX21" i="88"/>
  <c r="BW21" i="88"/>
  <c r="BV21" i="88"/>
  <c r="BU21" i="88"/>
  <c r="BT21" i="88"/>
  <c r="BS21" i="88"/>
  <c r="BR21" i="88"/>
  <c r="BQ21" i="88"/>
  <c r="BP21" i="88"/>
  <c r="BO21" i="88"/>
  <c r="BN21" i="88"/>
  <c r="BM21" i="88"/>
  <c r="BL21" i="88"/>
  <c r="BK21" i="88"/>
  <c r="BJ21" i="88"/>
  <c r="BI21" i="88"/>
  <c r="BH21" i="88"/>
  <c r="BG21" i="88"/>
  <c r="BF21" i="88"/>
  <c r="BE21" i="88"/>
  <c r="BD21" i="88"/>
  <c r="BC21" i="88"/>
  <c r="BB21" i="88"/>
  <c r="BA21" i="88"/>
  <c r="AZ21" i="88"/>
  <c r="AY21" i="88"/>
  <c r="AX21" i="88"/>
  <c r="AW21" i="88"/>
  <c r="AV21" i="88"/>
  <c r="AU21" i="88"/>
  <c r="AT21" i="88"/>
  <c r="AS21" i="88"/>
  <c r="AR21" i="88"/>
  <c r="AQ21" i="88"/>
  <c r="AP21" i="88"/>
  <c r="AO21" i="88"/>
  <c r="AN21" i="88"/>
  <c r="AM21" i="88"/>
  <c r="AL21" i="88"/>
  <c r="AK21" i="88"/>
  <c r="AJ21" i="88"/>
  <c r="AI21" i="88"/>
  <c r="AH21" i="88"/>
  <c r="AG21" i="88"/>
  <c r="AF21" i="88"/>
  <c r="AE21" i="88"/>
  <c r="AD21" i="88"/>
  <c r="AC21" i="88"/>
  <c r="AB21" i="88"/>
  <c r="AA21" i="88"/>
  <c r="Z21" i="88"/>
  <c r="Y21" i="88"/>
  <c r="X21" i="88"/>
  <c r="W21" i="88"/>
  <c r="V21" i="88"/>
  <c r="U21" i="88"/>
  <c r="T21" i="88"/>
  <c r="S21" i="88"/>
  <c r="R21" i="88"/>
  <c r="Q21" i="88"/>
  <c r="P21" i="88"/>
  <c r="O21" i="88"/>
  <c r="N21" i="88"/>
  <c r="M21" i="88"/>
  <c r="L21" i="88"/>
  <c r="K21" i="88"/>
  <c r="J21" i="88"/>
  <c r="I21" i="88"/>
  <c r="H21" i="88"/>
  <c r="G21" i="88"/>
  <c r="F21" i="88"/>
  <c r="E21" i="88"/>
  <c r="D21" i="88"/>
  <c r="C21" i="88"/>
  <c r="CA20" i="88"/>
  <c r="BZ20" i="88"/>
  <c r="BY20" i="88"/>
  <c r="BX20" i="88"/>
  <c r="BW20" i="88"/>
  <c r="BV20" i="88"/>
  <c r="BU20" i="88"/>
  <c r="BT20" i="88"/>
  <c r="BS20" i="88"/>
  <c r="BR20" i="88"/>
  <c r="BQ20" i="88"/>
  <c r="BP20" i="88"/>
  <c r="BO20" i="88"/>
  <c r="BN20" i="88"/>
  <c r="BM20" i="88"/>
  <c r="BL20" i="88"/>
  <c r="BK20" i="88"/>
  <c r="BJ20" i="88"/>
  <c r="BI20" i="88"/>
  <c r="BH20" i="88"/>
  <c r="BG20" i="88"/>
  <c r="BF20" i="88"/>
  <c r="BE20" i="88"/>
  <c r="BD20" i="88"/>
  <c r="BC20" i="88"/>
  <c r="BB20" i="88"/>
  <c r="BA20" i="88"/>
  <c r="AZ20" i="88"/>
  <c r="AY20" i="88"/>
  <c r="AX20" i="88"/>
  <c r="AW20" i="88"/>
  <c r="AV20" i="88"/>
  <c r="AU20" i="88"/>
  <c r="AT20" i="88"/>
  <c r="AS20" i="88"/>
  <c r="AR20" i="88"/>
  <c r="AQ20" i="88"/>
  <c r="AP20" i="88"/>
  <c r="AO20" i="88"/>
  <c r="AN20" i="88"/>
  <c r="AM20" i="88"/>
  <c r="AL20" i="88"/>
  <c r="AK20" i="88"/>
  <c r="AJ20" i="88"/>
  <c r="AI20" i="88"/>
  <c r="AH20" i="88"/>
  <c r="AG20" i="88"/>
  <c r="AF20" i="88"/>
  <c r="AE20" i="88"/>
  <c r="AD20" i="88"/>
  <c r="AC20" i="88"/>
  <c r="AB20" i="88"/>
  <c r="AA20" i="88"/>
  <c r="Z20" i="88"/>
  <c r="Y20" i="88"/>
  <c r="X20" i="88"/>
  <c r="W20" i="88"/>
  <c r="V20" i="88"/>
  <c r="U20" i="88"/>
  <c r="T20" i="88"/>
  <c r="S20" i="88"/>
  <c r="R20" i="88"/>
  <c r="Q20" i="88"/>
  <c r="P20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C20" i="88"/>
  <c r="CA19" i="88"/>
  <c r="BZ19" i="88"/>
  <c r="BY19" i="88"/>
  <c r="BX19" i="88"/>
  <c r="BW19" i="88"/>
  <c r="BV19" i="88"/>
  <c r="BU19" i="88"/>
  <c r="BT19" i="88"/>
  <c r="BS19" i="88"/>
  <c r="BR19" i="88"/>
  <c r="BQ19" i="88"/>
  <c r="BP19" i="88"/>
  <c r="BO19" i="88"/>
  <c r="BN19" i="88"/>
  <c r="BM19" i="88"/>
  <c r="BL19" i="88"/>
  <c r="BK19" i="88"/>
  <c r="BJ19" i="88"/>
  <c r="BI19" i="88"/>
  <c r="BH19" i="88"/>
  <c r="BG19" i="88"/>
  <c r="BF19" i="88"/>
  <c r="BE19" i="88"/>
  <c r="BD19" i="88"/>
  <c r="BC19" i="88"/>
  <c r="BB19" i="88"/>
  <c r="BA19" i="88"/>
  <c r="AZ19" i="88"/>
  <c r="AY19" i="88"/>
  <c r="AX19" i="88"/>
  <c r="AW19" i="88"/>
  <c r="AV19" i="88"/>
  <c r="AU19" i="88"/>
  <c r="AT19" i="88"/>
  <c r="AS19" i="88"/>
  <c r="AR19" i="88"/>
  <c r="AQ19" i="88"/>
  <c r="AP19" i="88"/>
  <c r="AO19" i="88"/>
  <c r="AN19" i="88"/>
  <c r="AM19" i="88"/>
  <c r="AL19" i="88"/>
  <c r="AK19" i="88"/>
  <c r="AJ19" i="88"/>
  <c r="AI19" i="88"/>
  <c r="AH19" i="88"/>
  <c r="AG19" i="88"/>
  <c r="AF19" i="88"/>
  <c r="AE19" i="88"/>
  <c r="AD19" i="88"/>
  <c r="AC19" i="88"/>
  <c r="AB19" i="88"/>
  <c r="AA19" i="88"/>
  <c r="Z19" i="88"/>
  <c r="Y19" i="88"/>
  <c r="X19" i="88"/>
  <c r="W19" i="88"/>
  <c r="V19" i="88"/>
  <c r="U19" i="88"/>
  <c r="T19" i="88"/>
  <c r="S19" i="88"/>
  <c r="R19" i="88"/>
  <c r="Q19" i="88"/>
  <c r="P19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C19" i="88"/>
  <c r="CA18" i="88"/>
  <c r="BZ18" i="88"/>
  <c r="BY18" i="88"/>
  <c r="BX18" i="88"/>
  <c r="BW18" i="88"/>
  <c r="BV18" i="88"/>
  <c r="BU18" i="88"/>
  <c r="BT18" i="88"/>
  <c r="BS18" i="88"/>
  <c r="BR18" i="88"/>
  <c r="BQ18" i="88"/>
  <c r="BP18" i="88"/>
  <c r="BO18" i="88"/>
  <c r="BN18" i="88"/>
  <c r="BM18" i="88"/>
  <c r="BL18" i="88"/>
  <c r="BK18" i="88"/>
  <c r="BJ18" i="88"/>
  <c r="BI18" i="88"/>
  <c r="BH18" i="88"/>
  <c r="BG18" i="88"/>
  <c r="BF18" i="88"/>
  <c r="BE18" i="88"/>
  <c r="BD18" i="88"/>
  <c r="BC18" i="88"/>
  <c r="BB18" i="88"/>
  <c r="BA18" i="88"/>
  <c r="AZ18" i="88"/>
  <c r="AY18" i="88"/>
  <c r="AX18" i="88"/>
  <c r="AW18" i="88"/>
  <c r="AV18" i="88"/>
  <c r="AU18" i="88"/>
  <c r="AT18" i="88"/>
  <c r="AS18" i="88"/>
  <c r="AR18" i="88"/>
  <c r="AQ18" i="88"/>
  <c r="AP18" i="88"/>
  <c r="AO18" i="88"/>
  <c r="AN18" i="88"/>
  <c r="AM18" i="88"/>
  <c r="AL18" i="88"/>
  <c r="AK18" i="88"/>
  <c r="AJ18" i="88"/>
  <c r="AI18" i="88"/>
  <c r="AH18" i="88"/>
  <c r="AG18" i="88"/>
  <c r="AF18" i="88"/>
  <c r="AE18" i="88"/>
  <c r="AD18" i="88"/>
  <c r="AC18" i="88"/>
  <c r="AB18" i="88"/>
  <c r="AA18" i="88"/>
  <c r="Z18" i="88"/>
  <c r="Y18" i="88"/>
  <c r="X18" i="88"/>
  <c r="W18" i="88"/>
  <c r="V18" i="88"/>
  <c r="U18" i="88"/>
  <c r="T18" i="88"/>
  <c r="S18" i="88"/>
  <c r="R18" i="88"/>
  <c r="Q18" i="88"/>
  <c r="P18" i="88"/>
  <c r="O18" i="88"/>
  <c r="N18" i="88"/>
  <c r="M18" i="88"/>
  <c r="L18" i="88"/>
  <c r="K18" i="88"/>
  <c r="J18" i="88"/>
  <c r="I18" i="88"/>
  <c r="H18" i="88"/>
  <c r="G18" i="88"/>
  <c r="F18" i="88"/>
  <c r="E18" i="88"/>
  <c r="D18" i="88"/>
  <c r="C18" i="88"/>
  <c r="CA17" i="88"/>
  <c r="BZ17" i="88"/>
  <c r="BY17" i="88"/>
  <c r="BX17" i="88"/>
  <c r="BW17" i="88"/>
  <c r="BV17" i="88"/>
  <c r="BU17" i="88"/>
  <c r="BT17" i="88"/>
  <c r="BS17" i="88"/>
  <c r="BR17" i="88"/>
  <c r="BQ17" i="88"/>
  <c r="BP17" i="88"/>
  <c r="BO17" i="88"/>
  <c r="BN17" i="88"/>
  <c r="BM17" i="88"/>
  <c r="BL17" i="88"/>
  <c r="BK17" i="88"/>
  <c r="BJ17" i="88"/>
  <c r="BI17" i="88"/>
  <c r="BH17" i="88"/>
  <c r="BG17" i="88"/>
  <c r="BF17" i="88"/>
  <c r="BE17" i="88"/>
  <c r="BD17" i="88"/>
  <c r="BC17" i="88"/>
  <c r="BB17" i="88"/>
  <c r="BA17" i="88"/>
  <c r="AZ17" i="88"/>
  <c r="AY17" i="88"/>
  <c r="AX17" i="88"/>
  <c r="AW17" i="88"/>
  <c r="AV17" i="88"/>
  <c r="AU17" i="88"/>
  <c r="AT17" i="88"/>
  <c r="AS17" i="88"/>
  <c r="AR17" i="88"/>
  <c r="AQ17" i="88"/>
  <c r="AP17" i="88"/>
  <c r="AO17" i="88"/>
  <c r="AN17" i="88"/>
  <c r="AM17" i="88"/>
  <c r="AL17" i="88"/>
  <c r="AK17" i="88"/>
  <c r="AJ17" i="88"/>
  <c r="AI17" i="88"/>
  <c r="AH17" i="88"/>
  <c r="AG17" i="88"/>
  <c r="AF17" i="88"/>
  <c r="AE17" i="88"/>
  <c r="AD17" i="88"/>
  <c r="AC17" i="88"/>
  <c r="AB17" i="88"/>
  <c r="AA17" i="88"/>
  <c r="Z17" i="88"/>
  <c r="Y17" i="88"/>
  <c r="X17" i="88"/>
  <c r="W17" i="88"/>
  <c r="V17" i="88"/>
  <c r="U17" i="88"/>
  <c r="T17" i="88"/>
  <c r="S17" i="88"/>
  <c r="R17" i="88"/>
  <c r="Q17" i="88"/>
  <c r="P17" i="88"/>
  <c r="O17" i="88"/>
  <c r="N17" i="88"/>
  <c r="M17" i="88"/>
  <c r="L17" i="88"/>
  <c r="K17" i="88"/>
  <c r="J17" i="88"/>
  <c r="I17" i="88"/>
  <c r="H17" i="88"/>
  <c r="G17" i="88"/>
  <c r="F17" i="88"/>
  <c r="E17" i="88"/>
  <c r="D17" i="88"/>
  <c r="C17" i="88"/>
  <c r="CA16" i="88"/>
  <c r="BZ16" i="88"/>
  <c r="BY16" i="88"/>
  <c r="BX16" i="88"/>
  <c r="BW16" i="88"/>
  <c r="BV16" i="88"/>
  <c r="BU16" i="88"/>
  <c r="BT16" i="88"/>
  <c r="BS16" i="88"/>
  <c r="BR16" i="88"/>
  <c r="BQ16" i="88"/>
  <c r="BP16" i="88"/>
  <c r="BO16" i="88"/>
  <c r="BN16" i="88"/>
  <c r="BM16" i="88"/>
  <c r="BL16" i="88"/>
  <c r="BK16" i="88"/>
  <c r="BJ16" i="88"/>
  <c r="BI16" i="88"/>
  <c r="BH16" i="88"/>
  <c r="BG16" i="88"/>
  <c r="BF16" i="88"/>
  <c r="BE16" i="88"/>
  <c r="BD16" i="88"/>
  <c r="BC16" i="88"/>
  <c r="BB16" i="88"/>
  <c r="BA16" i="88"/>
  <c r="AZ16" i="88"/>
  <c r="AY16" i="88"/>
  <c r="AX16" i="88"/>
  <c r="AW16" i="88"/>
  <c r="AV16" i="88"/>
  <c r="AU16" i="88"/>
  <c r="AT16" i="88"/>
  <c r="AS16" i="88"/>
  <c r="AR16" i="88"/>
  <c r="AQ16" i="88"/>
  <c r="AP16" i="88"/>
  <c r="AO16" i="88"/>
  <c r="AN16" i="88"/>
  <c r="AM16" i="88"/>
  <c r="AL16" i="88"/>
  <c r="AK16" i="88"/>
  <c r="AJ16" i="88"/>
  <c r="AI16" i="88"/>
  <c r="AH16" i="88"/>
  <c r="AG16" i="88"/>
  <c r="AF16" i="88"/>
  <c r="AE16" i="88"/>
  <c r="AD16" i="88"/>
  <c r="AC16" i="88"/>
  <c r="AB16" i="88"/>
  <c r="AA16" i="88"/>
  <c r="Z16" i="88"/>
  <c r="Y16" i="88"/>
  <c r="X16" i="88"/>
  <c r="W16" i="88"/>
  <c r="V16" i="88"/>
  <c r="U16" i="88"/>
  <c r="T16" i="88"/>
  <c r="S16" i="88"/>
  <c r="R16" i="88"/>
  <c r="Q16" i="88"/>
  <c r="P16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C16" i="88"/>
  <c r="CA15" i="88"/>
  <c r="BZ15" i="88"/>
  <c r="BY15" i="88"/>
  <c r="BX15" i="88"/>
  <c r="BW15" i="88"/>
  <c r="BV15" i="88"/>
  <c r="BU15" i="88"/>
  <c r="BT15" i="88"/>
  <c r="BS15" i="88"/>
  <c r="BR15" i="88"/>
  <c r="BQ15" i="88"/>
  <c r="BP15" i="88"/>
  <c r="BO15" i="88"/>
  <c r="BN15" i="88"/>
  <c r="BM15" i="88"/>
  <c r="BL15" i="88"/>
  <c r="BK15" i="88"/>
  <c r="BJ15" i="88"/>
  <c r="BI15" i="88"/>
  <c r="BH15" i="88"/>
  <c r="BG15" i="88"/>
  <c r="BF15" i="88"/>
  <c r="BE15" i="88"/>
  <c r="BD15" i="88"/>
  <c r="BC15" i="88"/>
  <c r="BB15" i="88"/>
  <c r="BA15" i="88"/>
  <c r="AZ15" i="88"/>
  <c r="AY15" i="88"/>
  <c r="AX15" i="88"/>
  <c r="AW15" i="88"/>
  <c r="AV15" i="88"/>
  <c r="AU15" i="88"/>
  <c r="AT15" i="88"/>
  <c r="AS15" i="88"/>
  <c r="AR15" i="88"/>
  <c r="AQ15" i="88"/>
  <c r="AP15" i="88"/>
  <c r="AO15" i="88"/>
  <c r="AN15" i="88"/>
  <c r="AM15" i="88"/>
  <c r="AL15" i="88"/>
  <c r="AK15" i="88"/>
  <c r="AJ15" i="88"/>
  <c r="AI15" i="88"/>
  <c r="AH15" i="88"/>
  <c r="AG15" i="88"/>
  <c r="AF15" i="88"/>
  <c r="AE15" i="88"/>
  <c r="AD15" i="88"/>
  <c r="AC15" i="88"/>
  <c r="AB15" i="88"/>
  <c r="AA15" i="88"/>
  <c r="Z15" i="88"/>
  <c r="Y15" i="88"/>
  <c r="X15" i="88"/>
  <c r="W15" i="88"/>
  <c r="V15" i="88"/>
  <c r="U15" i="88"/>
  <c r="T15" i="88"/>
  <c r="S15" i="88"/>
  <c r="R15" i="88"/>
  <c r="Q15" i="88"/>
  <c r="P15" i="88"/>
  <c r="O15" i="88"/>
  <c r="N15" i="88"/>
  <c r="M15" i="88"/>
  <c r="L15" i="88"/>
  <c r="K15" i="88"/>
  <c r="J15" i="88"/>
  <c r="I15" i="88"/>
  <c r="H15" i="88"/>
  <c r="G15" i="88"/>
  <c r="F15" i="88"/>
  <c r="E15" i="88"/>
  <c r="D15" i="88"/>
  <c r="C15" i="88"/>
  <c r="CA14" i="88"/>
  <c r="BZ14" i="88"/>
  <c r="BY14" i="88"/>
  <c r="BX14" i="88"/>
  <c r="BW14" i="88"/>
  <c r="BV14" i="88"/>
  <c r="BU14" i="88"/>
  <c r="BT14" i="88"/>
  <c r="BS14" i="88"/>
  <c r="BR14" i="88"/>
  <c r="BQ14" i="88"/>
  <c r="BP14" i="88"/>
  <c r="BO14" i="88"/>
  <c r="BN14" i="88"/>
  <c r="BM14" i="88"/>
  <c r="BL14" i="88"/>
  <c r="BK14" i="88"/>
  <c r="BJ14" i="88"/>
  <c r="BI14" i="88"/>
  <c r="BH14" i="88"/>
  <c r="BG14" i="88"/>
  <c r="BF14" i="88"/>
  <c r="BE14" i="88"/>
  <c r="BD14" i="88"/>
  <c r="BC14" i="88"/>
  <c r="BB14" i="88"/>
  <c r="BA14" i="88"/>
  <c r="AZ14" i="88"/>
  <c r="AY14" i="88"/>
  <c r="AX14" i="88"/>
  <c r="AW14" i="88"/>
  <c r="AV14" i="88"/>
  <c r="AU14" i="88"/>
  <c r="AT14" i="88"/>
  <c r="AS14" i="88"/>
  <c r="AR14" i="88"/>
  <c r="AQ14" i="88"/>
  <c r="AP14" i="88"/>
  <c r="AO14" i="88"/>
  <c r="AN14" i="88"/>
  <c r="AM14" i="88"/>
  <c r="AL14" i="88"/>
  <c r="AK14" i="88"/>
  <c r="AJ14" i="88"/>
  <c r="AI14" i="88"/>
  <c r="AH14" i="88"/>
  <c r="AG14" i="88"/>
  <c r="AF14" i="88"/>
  <c r="AE14" i="88"/>
  <c r="AD14" i="88"/>
  <c r="AC14" i="88"/>
  <c r="AB14" i="88"/>
  <c r="AA14" i="88"/>
  <c r="Z14" i="88"/>
  <c r="Y14" i="88"/>
  <c r="X14" i="88"/>
  <c r="W14" i="88"/>
  <c r="V14" i="88"/>
  <c r="U14" i="88"/>
  <c r="T14" i="88"/>
  <c r="S14" i="88"/>
  <c r="R14" i="88"/>
  <c r="Q14" i="88"/>
  <c r="P14" i="88"/>
  <c r="O14" i="88"/>
  <c r="N14" i="88"/>
  <c r="M14" i="88"/>
  <c r="L14" i="88"/>
  <c r="K14" i="88"/>
  <c r="J14" i="88"/>
  <c r="I14" i="88"/>
  <c r="H14" i="88"/>
  <c r="G14" i="88"/>
  <c r="F14" i="88"/>
  <c r="E14" i="88"/>
  <c r="D14" i="88"/>
  <c r="C14" i="88"/>
  <c r="CA13" i="88"/>
  <c r="BZ13" i="88"/>
  <c r="BY13" i="88"/>
  <c r="BX13" i="88"/>
  <c r="BW13" i="88"/>
  <c r="BV13" i="88"/>
  <c r="BU13" i="88"/>
  <c r="BT13" i="88"/>
  <c r="BS13" i="88"/>
  <c r="BR13" i="88"/>
  <c r="BQ13" i="88"/>
  <c r="BP13" i="88"/>
  <c r="BO13" i="88"/>
  <c r="BN13" i="88"/>
  <c r="BM13" i="88"/>
  <c r="BL13" i="88"/>
  <c r="BK13" i="88"/>
  <c r="BJ13" i="88"/>
  <c r="BI13" i="88"/>
  <c r="BH13" i="88"/>
  <c r="BG13" i="88"/>
  <c r="BF13" i="88"/>
  <c r="BE13" i="88"/>
  <c r="BD13" i="88"/>
  <c r="BC13" i="88"/>
  <c r="BB13" i="88"/>
  <c r="BA13" i="88"/>
  <c r="AZ13" i="88"/>
  <c r="AY13" i="88"/>
  <c r="AX13" i="88"/>
  <c r="AW13" i="88"/>
  <c r="AV13" i="88"/>
  <c r="AU13" i="88"/>
  <c r="AT13" i="88"/>
  <c r="AS13" i="88"/>
  <c r="AR13" i="88"/>
  <c r="AQ13" i="88"/>
  <c r="AP13" i="88"/>
  <c r="AO13" i="88"/>
  <c r="AN13" i="88"/>
  <c r="AM13" i="88"/>
  <c r="AL13" i="88"/>
  <c r="AK13" i="88"/>
  <c r="AJ13" i="88"/>
  <c r="AI13" i="88"/>
  <c r="AH13" i="88"/>
  <c r="AG13" i="88"/>
  <c r="AF13" i="88"/>
  <c r="AE13" i="88"/>
  <c r="AD13" i="88"/>
  <c r="AC13" i="88"/>
  <c r="AB13" i="88"/>
  <c r="AA13" i="88"/>
  <c r="Z13" i="88"/>
  <c r="Y13" i="88"/>
  <c r="X13" i="88"/>
  <c r="W13" i="88"/>
  <c r="V13" i="88"/>
  <c r="U13" i="88"/>
  <c r="T13" i="88"/>
  <c r="S13" i="88"/>
  <c r="R13" i="88"/>
  <c r="Q13" i="88"/>
  <c r="P13" i="88"/>
  <c r="O13" i="88"/>
  <c r="N13" i="88"/>
  <c r="M13" i="88"/>
  <c r="L13" i="88"/>
  <c r="K13" i="88"/>
  <c r="J13" i="88"/>
  <c r="I13" i="88"/>
  <c r="H13" i="88"/>
  <c r="G13" i="88"/>
  <c r="F13" i="88"/>
  <c r="E13" i="88"/>
  <c r="D13" i="88"/>
  <c r="C13" i="88"/>
  <c r="CA12" i="88"/>
  <c r="BZ12" i="88"/>
  <c r="BY12" i="88"/>
  <c r="BX12" i="88"/>
  <c r="BW12" i="88"/>
  <c r="BV12" i="88"/>
  <c r="BU12" i="88"/>
  <c r="BT12" i="88"/>
  <c r="BS12" i="88"/>
  <c r="BR12" i="88"/>
  <c r="BQ12" i="88"/>
  <c r="BP12" i="88"/>
  <c r="BO12" i="88"/>
  <c r="BN12" i="88"/>
  <c r="BM12" i="88"/>
  <c r="BL12" i="88"/>
  <c r="BK12" i="88"/>
  <c r="BJ12" i="88"/>
  <c r="BI12" i="88"/>
  <c r="BH12" i="88"/>
  <c r="BG12" i="88"/>
  <c r="BF12" i="88"/>
  <c r="BE12" i="88"/>
  <c r="BD12" i="88"/>
  <c r="BC12" i="88"/>
  <c r="BB12" i="88"/>
  <c r="BA12" i="88"/>
  <c r="AZ12" i="88"/>
  <c r="AY12" i="88"/>
  <c r="AX12" i="88"/>
  <c r="AW12" i="88"/>
  <c r="AV12" i="88"/>
  <c r="AU12" i="88"/>
  <c r="AT12" i="88"/>
  <c r="AS12" i="88"/>
  <c r="AR12" i="88"/>
  <c r="AQ12" i="88"/>
  <c r="AP12" i="88"/>
  <c r="AO12" i="88"/>
  <c r="AN12" i="88"/>
  <c r="AM12" i="88"/>
  <c r="AL12" i="88"/>
  <c r="AK12" i="88"/>
  <c r="AJ12" i="88"/>
  <c r="AI12" i="88"/>
  <c r="AH12" i="88"/>
  <c r="AG12" i="88"/>
  <c r="AF12" i="88"/>
  <c r="AE12" i="88"/>
  <c r="AD12" i="88"/>
  <c r="AC12" i="88"/>
  <c r="AB12" i="88"/>
  <c r="AA12" i="88"/>
  <c r="Z12" i="88"/>
  <c r="Y12" i="88"/>
  <c r="X12" i="88"/>
  <c r="W12" i="88"/>
  <c r="V12" i="88"/>
  <c r="U12" i="88"/>
  <c r="T12" i="88"/>
  <c r="S12" i="88"/>
  <c r="R12" i="88"/>
  <c r="Q12" i="88"/>
  <c r="P12" i="88"/>
  <c r="O12" i="88"/>
  <c r="N12" i="88"/>
  <c r="M12" i="88"/>
  <c r="L12" i="88"/>
  <c r="K12" i="88"/>
  <c r="J12" i="88"/>
  <c r="I12" i="88"/>
  <c r="H12" i="88"/>
  <c r="G12" i="88"/>
  <c r="F12" i="88"/>
  <c r="E12" i="88"/>
  <c r="D12" i="88"/>
  <c r="C12" i="88"/>
  <c r="CA11" i="88"/>
  <c r="BZ11" i="88"/>
  <c r="BY11" i="88"/>
  <c r="BX11" i="88"/>
  <c r="BW11" i="88"/>
  <c r="BV11" i="88"/>
  <c r="BU11" i="88"/>
  <c r="BT11" i="88"/>
  <c r="BS11" i="88"/>
  <c r="BR11" i="88"/>
  <c r="BQ11" i="88"/>
  <c r="BP11" i="88"/>
  <c r="BO11" i="88"/>
  <c r="BN11" i="88"/>
  <c r="BM11" i="88"/>
  <c r="BL11" i="88"/>
  <c r="BK11" i="88"/>
  <c r="BJ11" i="88"/>
  <c r="BI11" i="88"/>
  <c r="BH11" i="88"/>
  <c r="BG11" i="88"/>
  <c r="BF11" i="88"/>
  <c r="BE11" i="88"/>
  <c r="BD11" i="88"/>
  <c r="BC11" i="88"/>
  <c r="BB11" i="88"/>
  <c r="BA11" i="88"/>
  <c r="AZ11" i="88"/>
  <c r="AY11" i="88"/>
  <c r="AX11" i="88"/>
  <c r="AW11" i="88"/>
  <c r="AV11" i="88"/>
  <c r="AU11" i="88"/>
  <c r="AT11" i="88"/>
  <c r="AS11" i="88"/>
  <c r="AR11" i="88"/>
  <c r="AQ11" i="88"/>
  <c r="AP11" i="88"/>
  <c r="AO11" i="88"/>
  <c r="AN11" i="88"/>
  <c r="AM11" i="88"/>
  <c r="AL11" i="88"/>
  <c r="AK11" i="88"/>
  <c r="AJ11" i="88"/>
  <c r="AI11" i="88"/>
  <c r="AH11" i="88"/>
  <c r="AG11" i="88"/>
  <c r="AF11" i="88"/>
  <c r="AE11" i="88"/>
  <c r="AD11" i="88"/>
  <c r="AC11" i="88"/>
  <c r="AB11" i="88"/>
  <c r="AA11" i="88"/>
  <c r="Z11" i="88"/>
  <c r="Y11" i="88"/>
  <c r="X11" i="88"/>
  <c r="W11" i="88"/>
  <c r="V11" i="88"/>
  <c r="U11" i="88"/>
  <c r="T11" i="88"/>
  <c r="S11" i="88"/>
  <c r="R11" i="88"/>
  <c r="Q11" i="88"/>
  <c r="P11" i="88"/>
  <c r="O11" i="88"/>
  <c r="N11" i="88"/>
  <c r="M11" i="88"/>
  <c r="L11" i="88"/>
  <c r="K11" i="88"/>
  <c r="J11" i="88"/>
  <c r="I11" i="88"/>
  <c r="H11" i="88"/>
  <c r="G11" i="88"/>
  <c r="F11" i="88"/>
  <c r="E11" i="88"/>
  <c r="D11" i="88"/>
  <c r="C11" i="88"/>
  <c r="CA10" i="88"/>
  <c r="BZ10" i="88"/>
  <c r="BY10" i="88"/>
  <c r="BX10" i="88"/>
  <c r="BW10" i="88"/>
  <c r="BV10" i="88"/>
  <c r="BU10" i="88"/>
  <c r="BT10" i="88"/>
  <c r="BS10" i="88"/>
  <c r="BR10" i="88"/>
  <c r="BQ10" i="88"/>
  <c r="BP10" i="88"/>
  <c r="BO10" i="88"/>
  <c r="BN10" i="88"/>
  <c r="BM10" i="88"/>
  <c r="BL10" i="88"/>
  <c r="BK10" i="88"/>
  <c r="BJ10" i="88"/>
  <c r="BI10" i="88"/>
  <c r="BH10" i="88"/>
  <c r="BG10" i="88"/>
  <c r="BF10" i="88"/>
  <c r="BE10" i="88"/>
  <c r="BD10" i="88"/>
  <c r="BC10" i="88"/>
  <c r="BB10" i="88"/>
  <c r="BA10" i="88"/>
  <c r="AZ10" i="88"/>
  <c r="AY10" i="88"/>
  <c r="AX10" i="88"/>
  <c r="AW10" i="88"/>
  <c r="AV10" i="88"/>
  <c r="AU10" i="88"/>
  <c r="AT10" i="88"/>
  <c r="AS10" i="88"/>
  <c r="AR10" i="88"/>
  <c r="AQ10" i="88"/>
  <c r="AP10" i="88"/>
  <c r="AO10" i="88"/>
  <c r="AN10" i="88"/>
  <c r="AM10" i="88"/>
  <c r="AL10" i="88"/>
  <c r="AK10" i="88"/>
  <c r="AJ10" i="88"/>
  <c r="AI10" i="88"/>
  <c r="AH10" i="88"/>
  <c r="AG10" i="88"/>
  <c r="AF10" i="88"/>
  <c r="AE10" i="88"/>
  <c r="AD10" i="88"/>
  <c r="AC10" i="88"/>
  <c r="AB10" i="88"/>
  <c r="AA10" i="88"/>
  <c r="Z10" i="88"/>
  <c r="Y10" i="88"/>
  <c r="X10" i="88"/>
  <c r="W10" i="88"/>
  <c r="V10" i="88"/>
  <c r="U10" i="88"/>
  <c r="T10" i="88"/>
  <c r="S10" i="88"/>
  <c r="R10" i="88"/>
  <c r="Q10" i="88"/>
  <c r="P10" i="88"/>
  <c r="O10" i="88"/>
  <c r="N10" i="88"/>
  <c r="M10" i="88"/>
  <c r="L10" i="88"/>
  <c r="K10" i="88"/>
  <c r="J10" i="88"/>
  <c r="I10" i="88"/>
  <c r="H10" i="88"/>
  <c r="G10" i="88"/>
  <c r="F10" i="88"/>
  <c r="E10" i="88"/>
  <c r="D10" i="88"/>
  <c r="C10" i="88"/>
  <c r="CA9" i="88"/>
  <c r="BZ9" i="88"/>
  <c r="BY9" i="88"/>
  <c r="BX9" i="88"/>
  <c r="BW9" i="88"/>
  <c r="BV9" i="88"/>
  <c r="BU9" i="88"/>
  <c r="BT9" i="88"/>
  <c r="BS9" i="88"/>
  <c r="BR9" i="88"/>
  <c r="BQ9" i="88"/>
  <c r="BP9" i="88"/>
  <c r="BO9" i="88"/>
  <c r="BN9" i="88"/>
  <c r="BM9" i="88"/>
  <c r="BL9" i="88"/>
  <c r="BK9" i="88"/>
  <c r="BJ9" i="88"/>
  <c r="BI9" i="88"/>
  <c r="BH9" i="88"/>
  <c r="BG9" i="88"/>
  <c r="BF9" i="88"/>
  <c r="BE9" i="88"/>
  <c r="BD9" i="88"/>
  <c r="BC9" i="88"/>
  <c r="BB9" i="88"/>
  <c r="BA9" i="88"/>
  <c r="AZ9" i="88"/>
  <c r="AY9" i="88"/>
  <c r="AX9" i="88"/>
  <c r="AW9" i="88"/>
  <c r="AV9" i="88"/>
  <c r="AU9" i="88"/>
  <c r="AT9" i="88"/>
  <c r="AS9" i="88"/>
  <c r="AR9" i="88"/>
  <c r="AQ9" i="88"/>
  <c r="AP9" i="88"/>
  <c r="AO9" i="88"/>
  <c r="AN9" i="88"/>
  <c r="AM9" i="88"/>
  <c r="AL9" i="88"/>
  <c r="AK9" i="88"/>
  <c r="AJ9" i="88"/>
  <c r="AI9" i="88"/>
  <c r="AH9" i="88"/>
  <c r="AG9" i="88"/>
  <c r="AF9" i="88"/>
  <c r="AE9" i="88"/>
  <c r="AD9" i="88"/>
  <c r="AC9" i="88"/>
  <c r="AB9" i="88"/>
  <c r="AA9" i="88"/>
  <c r="Z9" i="88"/>
  <c r="Y9" i="88"/>
  <c r="X9" i="88"/>
  <c r="W9" i="88"/>
  <c r="V9" i="88"/>
  <c r="U9" i="88"/>
  <c r="T9" i="88"/>
  <c r="S9" i="88"/>
  <c r="R9" i="88"/>
  <c r="Q9" i="88"/>
  <c r="P9" i="88"/>
  <c r="O9" i="88"/>
  <c r="N9" i="88"/>
  <c r="M9" i="88"/>
  <c r="L9" i="88"/>
  <c r="K9" i="88"/>
  <c r="J9" i="88"/>
  <c r="I9" i="88"/>
  <c r="H9" i="88"/>
  <c r="G9" i="88"/>
  <c r="F9" i="88"/>
  <c r="E9" i="88"/>
  <c r="D9" i="88"/>
  <c r="C9" i="88"/>
  <c r="CA8" i="88"/>
  <c r="BZ8" i="88"/>
  <c r="BY8" i="88"/>
  <c r="BX8" i="88"/>
  <c r="BW8" i="88"/>
  <c r="BV8" i="88"/>
  <c r="BU8" i="88"/>
  <c r="BT8" i="88"/>
  <c r="BS8" i="88"/>
  <c r="BR8" i="88"/>
  <c r="BQ8" i="88"/>
  <c r="BP8" i="88"/>
  <c r="BO8" i="88"/>
  <c r="BN8" i="88"/>
  <c r="BM8" i="88"/>
  <c r="BL8" i="88"/>
  <c r="BK8" i="88"/>
  <c r="BJ8" i="88"/>
  <c r="BI8" i="88"/>
  <c r="BH8" i="88"/>
  <c r="BG8" i="88"/>
  <c r="BF8" i="88"/>
  <c r="BE8" i="88"/>
  <c r="BD8" i="88"/>
  <c r="BC8" i="88"/>
  <c r="BB8" i="88"/>
  <c r="BA8" i="88"/>
  <c r="AZ8" i="88"/>
  <c r="AY8" i="88"/>
  <c r="AX8" i="88"/>
  <c r="AW8" i="88"/>
  <c r="AV8" i="88"/>
  <c r="AU8" i="88"/>
  <c r="AT8" i="88"/>
  <c r="AS8" i="88"/>
  <c r="AR8" i="88"/>
  <c r="AQ8" i="88"/>
  <c r="AP8" i="88"/>
  <c r="AO8" i="88"/>
  <c r="AN8" i="88"/>
  <c r="AM8" i="88"/>
  <c r="AL8" i="88"/>
  <c r="AK8" i="88"/>
  <c r="AJ8" i="88"/>
  <c r="AI8" i="88"/>
  <c r="AH8" i="88"/>
  <c r="AG8" i="88"/>
  <c r="AF8" i="88"/>
  <c r="AE8" i="88"/>
  <c r="AD8" i="88"/>
  <c r="AC8" i="88"/>
  <c r="AB8" i="88"/>
  <c r="AA8" i="88"/>
  <c r="Z8" i="88"/>
  <c r="Y8" i="88"/>
  <c r="X8" i="88"/>
  <c r="W8" i="88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H8" i="88"/>
  <c r="G8" i="88"/>
  <c r="F8" i="88"/>
  <c r="E8" i="88"/>
  <c r="D8" i="88"/>
  <c r="C8" i="88"/>
  <c r="CA7" i="88"/>
  <c r="BZ7" i="88"/>
  <c r="BY7" i="88"/>
  <c r="BX7" i="88"/>
  <c r="BW7" i="88"/>
  <c r="BV7" i="88"/>
  <c r="BU7" i="88"/>
  <c r="BT7" i="88"/>
  <c r="BT6" i="88" s="1"/>
  <c r="BS7" i="88"/>
  <c r="BR7" i="88"/>
  <c r="BQ7" i="88"/>
  <c r="BQ6" i="88" s="1"/>
  <c r="BP7" i="88"/>
  <c r="BO7" i="88"/>
  <c r="BN7" i="88"/>
  <c r="BM7" i="88"/>
  <c r="BL7" i="88"/>
  <c r="BL6" i="88" s="1"/>
  <c r="BK7" i="88"/>
  <c r="BJ7" i="88"/>
  <c r="BI7" i="88"/>
  <c r="BH7" i="88"/>
  <c r="BG7" i="88"/>
  <c r="BF7" i="88"/>
  <c r="BE7" i="88"/>
  <c r="BD7" i="88"/>
  <c r="BD6" i="88" s="1"/>
  <c r="BC7" i="88"/>
  <c r="BB7" i="88"/>
  <c r="BA7" i="88"/>
  <c r="BA6" i="88" s="1"/>
  <c r="AZ7" i="88"/>
  <c r="AY7" i="88"/>
  <c r="AX7" i="88"/>
  <c r="AW7" i="88"/>
  <c r="AV7" i="88"/>
  <c r="AV6" i="88" s="1"/>
  <c r="AU7" i="88"/>
  <c r="AT7" i="88"/>
  <c r="AS7" i="88"/>
  <c r="AR7" i="88"/>
  <c r="AQ7" i="88"/>
  <c r="AP7" i="88"/>
  <c r="AO7" i="88"/>
  <c r="AN7" i="88"/>
  <c r="AN6" i="88" s="1"/>
  <c r="AM7" i="88"/>
  <c r="AL7" i="88"/>
  <c r="AK7" i="88"/>
  <c r="AK6" i="88" s="1"/>
  <c r="AJ7" i="88"/>
  <c r="AI7" i="88"/>
  <c r="AH7" i="88"/>
  <c r="AG7" i="88"/>
  <c r="AF7" i="88"/>
  <c r="AF6" i="88" s="1"/>
  <c r="AE7" i="88"/>
  <c r="AD7" i="88"/>
  <c r="AC7" i="88"/>
  <c r="AB7" i="88"/>
  <c r="AA7" i="88"/>
  <c r="Z7" i="88"/>
  <c r="Y7" i="88"/>
  <c r="X7" i="88"/>
  <c r="X6" i="88" s="1"/>
  <c r="W7" i="88"/>
  <c r="V7" i="88"/>
  <c r="U7" i="88"/>
  <c r="U6" i="88" s="1"/>
  <c r="T7" i="88"/>
  <c r="S7" i="88"/>
  <c r="R7" i="88"/>
  <c r="Q7" i="88"/>
  <c r="P7" i="88"/>
  <c r="P6" i="88" s="1"/>
  <c r="O7" i="88"/>
  <c r="N7" i="88"/>
  <c r="M7" i="88"/>
  <c r="L7" i="88"/>
  <c r="K7" i="88"/>
  <c r="J7" i="88"/>
  <c r="I7" i="88"/>
  <c r="H7" i="88"/>
  <c r="H6" i="88" s="1"/>
  <c r="G7" i="88"/>
  <c r="F7" i="88"/>
  <c r="E7" i="88"/>
  <c r="E6" i="88" s="1"/>
  <c r="D7" i="88"/>
  <c r="C7" i="88"/>
  <c r="BZ6" i="88"/>
  <c r="BY6" i="88"/>
  <c r="BX6" i="88"/>
  <c r="BV6" i="88"/>
  <c r="BU6" i="88"/>
  <c r="BR6" i="88"/>
  <c r="BP6" i="88"/>
  <c r="BN6" i="88"/>
  <c r="BM6" i="88"/>
  <c r="BJ6" i="88"/>
  <c r="BI6" i="88"/>
  <c r="BH6" i="88"/>
  <c r="BF6" i="88"/>
  <c r="BE6" i="88"/>
  <c r="BB6" i="88"/>
  <c r="AZ6" i="88"/>
  <c r="AX6" i="88"/>
  <c r="AW6" i="88"/>
  <c r="AT6" i="88"/>
  <c r="AS6" i="88"/>
  <c r="AR6" i="88"/>
  <c r="AP6" i="88"/>
  <c r="AO6" i="88"/>
  <c r="AL6" i="88"/>
  <c r="AJ6" i="88"/>
  <c r="AH6" i="88"/>
  <c r="AG6" i="88"/>
  <c r="AD6" i="88"/>
  <c r="AC6" i="88"/>
  <c r="AB6" i="88"/>
  <c r="Z6" i="88"/>
  <c r="Y6" i="88"/>
  <c r="V6" i="88"/>
  <c r="T6" i="88"/>
  <c r="R6" i="88"/>
  <c r="Q6" i="88"/>
  <c r="N6" i="88"/>
  <c r="M6" i="88"/>
  <c r="L6" i="88"/>
  <c r="J6" i="88"/>
  <c r="I6" i="88"/>
  <c r="F6" i="88"/>
  <c r="D6" i="88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CA438" i="2"/>
  <c r="CA436" i="2" s="1"/>
  <c r="BZ438" i="2"/>
  <c r="BY438" i="2"/>
  <c r="BX438" i="2"/>
  <c r="BW438" i="2"/>
  <c r="BV438" i="2"/>
  <c r="BU438" i="2"/>
  <c r="BT438" i="2"/>
  <c r="BS438" i="2"/>
  <c r="BS436" i="2" s="1"/>
  <c r="BR438" i="2"/>
  <c r="BQ438" i="2"/>
  <c r="BP438" i="2"/>
  <c r="BO438" i="2"/>
  <c r="BN438" i="2"/>
  <c r="BM438" i="2"/>
  <c r="BL438" i="2"/>
  <c r="BK438" i="2"/>
  <c r="BK436" i="2" s="1"/>
  <c r="BJ438" i="2"/>
  <c r="BI438" i="2"/>
  <c r="BH438" i="2"/>
  <c r="BG438" i="2"/>
  <c r="BF438" i="2"/>
  <c r="BE438" i="2"/>
  <c r="BD438" i="2"/>
  <c r="BC438" i="2"/>
  <c r="BC436" i="2" s="1"/>
  <c r="BB438" i="2"/>
  <c r="BA438" i="2"/>
  <c r="AZ438" i="2"/>
  <c r="AY438" i="2"/>
  <c r="AX438" i="2"/>
  <c r="AW438" i="2"/>
  <c r="AV438" i="2"/>
  <c r="AU438" i="2"/>
  <c r="AU436" i="2" s="1"/>
  <c r="AT438" i="2"/>
  <c r="AS438" i="2"/>
  <c r="AR438" i="2"/>
  <c r="AQ438" i="2"/>
  <c r="AP438" i="2"/>
  <c r="AO438" i="2"/>
  <c r="AN438" i="2"/>
  <c r="AM438" i="2"/>
  <c r="AM436" i="2" s="1"/>
  <c r="AL438" i="2"/>
  <c r="AK438" i="2"/>
  <c r="AJ438" i="2"/>
  <c r="AI438" i="2"/>
  <c r="AH438" i="2"/>
  <c r="AG438" i="2"/>
  <c r="AF438" i="2"/>
  <c r="AE438" i="2"/>
  <c r="AE436" i="2" s="1"/>
  <c r="AD438" i="2"/>
  <c r="AC438" i="2"/>
  <c r="AB438" i="2"/>
  <c r="AA438" i="2"/>
  <c r="Z438" i="2"/>
  <c r="Y438" i="2"/>
  <c r="X438" i="2"/>
  <c r="W438" i="2"/>
  <c r="W436" i="2" s="1"/>
  <c r="V438" i="2"/>
  <c r="U438" i="2"/>
  <c r="T438" i="2"/>
  <c r="S438" i="2"/>
  <c r="R438" i="2"/>
  <c r="Q438" i="2"/>
  <c r="P438" i="2"/>
  <c r="O438" i="2"/>
  <c r="O436" i="2" s="1"/>
  <c r="N438" i="2"/>
  <c r="M438" i="2"/>
  <c r="L438" i="2"/>
  <c r="K438" i="2"/>
  <c r="J438" i="2"/>
  <c r="I438" i="2"/>
  <c r="H438" i="2"/>
  <c r="G438" i="2"/>
  <c r="G436" i="2" s="1"/>
  <c r="F438" i="2"/>
  <c r="E438" i="2"/>
  <c r="D438" i="2"/>
  <c r="C438" i="2"/>
  <c r="CA437" i="2"/>
  <c r="BZ437" i="2"/>
  <c r="BZ436" i="2" s="1"/>
  <c r="BY437" i="2"/>
  <c r="BX437" i="2"/>
  <c r="BX436" i="2" s="1"/>
  <c r="BW437" i="2"/>
  <c r="BV437" i="2"/>
  <c r="BV436" i="2" s="1"/>
  <c r="BU437" i="2"/>
  <c r="BT437" i="2"/>
  <c r="BT436" i="2" s="1"/>
  <c r="BS437" i="2"/>
  <c r="BR437" i="2"/>
  <c r="BR436" i="2" s="1"/>
  <c r="BQ437" i="2"/>
  <c r="BP437" i="2"/>
  <c r="BP436" i="2" s="1"/>
  <c r="BO437" i="2"/>
  <c r="BN437" i="2"/>
  <c r="BN436" i="2" s="1"/>
  <c r="BM437" i="2"/>
  <c r="BL437" i="2"/>
  <c r="BL436" i="2" s="1"/>
  <c r="BK437" i="2"/>
  <c r="BJ437" i="2"/>
  <c r="BJ436" i="2" s="1"/>
  <c r="BI437" i="2"/>
  <c r="BH437" i="2"/>
  <c r="BH436" i="2" s="1"/>
  <c r="BG437" i="2"/>
  <c r="BF437" i="2"/>
  <c r="BF436" i="2" s="1"/>
  <c r="BE437" i="2"/>
  <c r="BD437" i="2"/>
  <c r="BD436" i="2" s="1"/>
  <c r="BC437" i="2"/>
  <c r="BB437" i="2"/>
  <c r="BB436" i="2" s="1"/>
  <c r="BA437" i="2"/>
  <c r="AZ437" i="2"/>
  <c r="AZ436" i="2" s="1"/>
  <c r="AY437" i="2"/>
  <c r="AX437" i="2"/>
  <c r="AX436" i="2" s="1"/>
  <c r="AW437" i="2"/>
  <c r="AV437" i="2"/>
  <c r="AV436" i="2" s="1"/>
  <c r="AU437" i="2"/>
  <c r="AT437" i="2"/>
  <c r="AT436" i="2" s="1"/>
  <c r="AS437" i="2"/>
  <c r="AR437" i="2"/>
  <c r="AR436" i="2" s="1"/>
  <c r="AQ437" i="2"/>
  <c r="AP437" i="2"/>
  <c r="AP436" i="2" s="1"/>
  <c r="AO437" i="2"/>
  <c r="AN437" i="2"/>
  <c r="AN436" i="2" s="1"/>
  <c r="AM437" i="2"/>
  <c r="AL437" i="2"/>
  <c r="AL436" i="2" s="1"/>
  <c r="AK437" i="2"/>
  <c r="AJ437" i="2"/>
  <c r="AJ436" i="2" s="1"/>
  <c r="AI437" i="2"/>
  <c r="AH437" i="2"/>
  <c r="AH436" i="2" s="1"/>
  <c r="AG437" i="2"/>
  <c r="AF437" i="2"/>
  <c r="AF436" i="2" s="1"/>
  <c r="AE437" i="2"/>
  <c r="AD437" i="2"/>
  <c r="AD436" i="2" s="1"/>
  <c r="AC437" i="2"/>
  <c r="AB437" i="2"/>
  <c r="AB436" i="2" s="1"/>
  <c r="AA437" i="2"/>
  <c r="Z437" i="2"/>
  <c r="Z436" i="2" s="1"/>
  <c r="Y437" i="2"/>
  <c r="X437" i="2"/>
  <c r="X436" i="2" s="1"/>
  <c r="W437" i="2"/>
  <c r="V437" i="2"/>
  <c r="V436" i="2" s="1"/>
  <c r="U437" i="2"/>
  <c r="T437" i="2"/>
  <c r="T436" i="2" s="1"/>
  <c r="S437" i="2"/>
  <c r="R437" i="2"/>
  <c r="R436" i="2" s="1"/>
  <c r="Q437" i="2"/>
  <c r="P437" i="2"/>
  <c r="P436" i="2" s="1"/>
  <c r="O437" i="2"/>
  <c r="N437" i="2"/>
  <c r="N436" i="2" s="1"/>
  <c r="M437" i="2"/>
  <c r="L437" i="2"/>
  <c r="L436" i="2" s="1"/>
  <c r="K437" i="2"/>
  <c r="J437" i="2"/>
  <c r="J436" i="2" s="1"/>
  <c r="I437" i="2"/>
  <c r="H437" i="2"/>
  <c r="H436" i="2" s="1"/>
  <c r="G437" i="2"/>
  <c r="F437" i="2"/>
  <c r="F436" i="2" s="1"/>
  <c r="E437" i="2"/>
  <c r="D437" i="2"/>
  <c r="D436" i="2" s="1"/>
  <c r="C437" i="2"/>
  <c r="BW436" i="2"/>
  <c r="BO436" i="2"/>
  <c r="BG436" i="2"/>
  <c r="AY436" i="2"/>
  <c r="AQ436" i="2"/>
  <c r="AI436" i="2"/>
  <c r="AA436" i="2"/>
  <c r="S436" i="2"/>
  <c r="K436" i="2"/>
  <c r="C436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CA432" i="2"/>
  <c r="BZ432" i="2"/>
  <c r="BY432" i="2"/>
  <c r="BX432" i="2"/>
  <c r="BW432" i="2"/>
  <c r="BV432" i="2"/>
  <c r="BU432" i="2"/>
  <c r="BT432" i="2"/>
  <c r="BS432" i="2"/>
  <c r="BS428" i="2" s="1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C428" i="2" s="1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M428" i="2" s="1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W428" i="2" s="1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G428" i="2" s="1"/>
  <c r="F432" i="2"/>
  <c r="E432" i="2"/>
  <c r="D432" i="2"/>
  <c r="C432" i="2"/>
  <c r="CA431" i="2"/>
  <c r="BZ431" i="2"/>
  <c r="BY431" i="2"/>
  <c r="BX431" i="2"/>
  <c r="BX428" i="2" s="1"/>
  <c r="BX417" i="2" s="1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H428" i="2" s="1"/>
  <c r="BH417" i="2" s="1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R428" i="2" s="1"/>
  <c r="AR417" i="2" s="1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B428" i="2" s="1"/>
  <c r="AB417" i="2" s="1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L428" i="2" s="1"/>
  <c r="L417" i="2" s="1"/>
  <c r="K431" i="2"/>
  <c r="J431" i="2"/>
  <c r="I431" i="2"/>
  <c r="H431" i="2"/>
  <c r="G431" i="2"/>
  <c r="F431" i="2"/>
  <c r="E431" i="2"/>
  <c r="D431" i="2"/>
  <c r="C431" i="2"/>
  <c r="CA430" i="2"/>
  <c r="BZ430" i="2"/>
  <c r="BY430" i="2"/>
  <c r="BY428" i="2" s="1"/>
  <c r="BX430" i="2"/>
  <c r="BW430" i="2"/>
  <c r="BW428" i="2" s="1"/>
  <c r="BV430" i="2"/>
  <c r="BU430" i="2"/>
  <c r="BT430" i="2"/>
  <c r="BS430" i="2"/>
  <c r="BR430" i="2"/>
  <c r="BQ430" i="2"/>
  <c r="BQ428" i="2" s="1"/>
  <c r="BP430" i="2"/>
  <c r="BO430" i="2"/>
  <c r="BO428" i="2" s="1"/>
  <c r="BN430" i="2"/>
  <c r="BM430" i="2"/>
  <c r="BM428" i="2" s="1"/>
  <c r="BL430" i="2"/>
  <c r="BK430" i="2"/>
  <c r="BJ430" i="2"/>
  <c r="BI430" i="2"/>
  <c r="BI428" i="2" s="1"/>
  <c r="BH430" i="2"/>
  <c r="BG430" i="2"/>
  <c r="BG428" i="2" s="1"/>
  <c r="BF430" i="2"/>
  <c r="BE430" i="2"/>
  <c r="BD430" i="2"/>
  <c r="BC430" i="2"/>
  <c r="BB430" i="2"/>
  <c r="BA430" i="2"/>
  <c r="BA428" i="2" s="1"/>
  <c r="AZ430" i="2"/>
  <c r="AY430" i="2"/>
  <c r="AY428" i="2" s="1"/>
  <c r="AX430" i="2"/>
  <c r="AW430" i="2"/>
  <c r="AW428" i="2" s="1"/>
  <c r="AV430" i="2"/>
  <c r="AU430" i="2"/>
  <c r="AT430" i="2"/>
  <c r="AS430" i="2"/>
  <c r="AS428" i="2" s="1"/>
  <c r="AR430" i="2"/>
  <c r="AQ430" i="2"/>
  <c r="AQ428" i="2" s="1"/>
  <c r="AP430" i="2"/>
  <c r="AO430" i="2"/>
  <c r="AN430" i="2"/>
  <c r="AM430" i="2"/>
  <c r="AL430" i="2"/>
  <c r="AK430" i="2"/>
  <c r="AK428" i="2" s="1"/>
  <c r="AJ430" i="2"/>
  <c r="AI430" i="2"/>
  <c r="AI428" i="2" s="1"/>
  <c r="AH430" i="2"/>
  <c r="AG430" i="2"/>
  <c r="AG428" i="2" s="1"/>
  <c r="AF430" i="2"/>
  <c r="AE430" i="2"/>
  <c r="AD430" i="2"/>
  <c r="AC430" i="2"/>
  <c r="AC428" i="2" s="1"/>
  <c r="AB430" i="2"/>
  <c r="AA430" i="2"/>
  <c r="AA428" i="2" s="1"/>
  <c r="Z430" i="2"/>
  <c r="Y430" i="2"/>
  <c r="X430" i="2"/>
  <c r="W430" i="2"/>
  <c r="V430" i="2"/>
  <c r="U430" i="2"/>
  <c r="U428" i="2" s="1"/>
  <c r="T430" i="2"/>
  <c r="S430" i="2"/>
  <c r="S428" i="2" s="1"/>
  <c r="R430" i="2"/>
  <c r="Q430" i="2"/>
  <c r="Q428" i="2" s="1"/>
  <c r="P430" i="2"/>
  <c r="O430" i="2"/>
  <c r="N430" i="2"/>
  <c r="M430" i="2"/>
  <c r="M428" i="2" s="1"/>
  <c r="L430" i="2"/>
  <c r="K430" i="2"/>
  <c r="K428" i="2" s="1"/>
  <c r="J430" i="2"/>
  <c r="I430" i="2"/>
  <c r="H430" i="2"/>
  <c r="G430" i="2"/>
  <c r="F430" i="2"/>
  <c r="E430" i="2"/>
  <c r="E428" i="2" s="1"/>
  <c r="D430" i="2"/>
  <c r="C430" i="2"/>
  <c r="C428" i="2" s="1"/>
  <c r="CA429" i="2"/>
  <c r="BZ429" i="2"/>
  <c r="BZ428" i="2" s="1"/>
  <c r="BY429" i="2"/>
  <c r="BX429" i="2"/>
  <c r="BW429" i="2"/>
  <c r="BV429" i="2"/>
  <c r="BV428" i="2" s="1"/>
  <c r="BU429" i="2"/>
  <c r="BT429" i="2"/>
  <c r="BT428" i="2" s="1"/>
  <c r="BS429" i="2"/>
  <c r="BR429" i="2"/>
  <c r="BR428" i="2" s="1"/>
  <c r="BQ429" i="2"/>
  <c r="BP429" i="2"/>
  <c r="BO429" i="2"/>
  <c r="BN429" i="2"/>
  <c r="BN428" i="2" s="1"/>
  <c r="BM429" i="2"/>
  <c r="BL429" i="2"/>
  <c r="BL428" i="2" s="1"/>
  <c r="BK429" i="2"/>
  <c r="BJ429" i="2"/>
  <c r="BJ428" i="2" s="1"/>
  <c r="BI429" i="2"/>
  <c r="BH429" i="2"/>
  <c r="BG429" i="2"/>
  <c r="BF429" i="2"/>
  <c r="BF428" i="2" s="1"/>
  <c r="BE429" i="2"/>
  <c r="BD429" i="2"/>
  <c r="BD428" i="2" s="1"/>
  <c r="BC429" i="2"/>
  <c r="BB429" i="2"/>
  <c r="BB428" i="2" s="1"/>
  <c r="BA429" i="2"/>
  <c r="AZ429" i="2"/>
  <c r="AY429" i="2"/>
  <c r="AX429" i="2"/>
  <c r="AX428" i="2" s="1"/>
  <c r="AW429" i="2"/>
  <c r="AV429" i="2"/>
  <c r="AV428" i="2" s="1"/>
  <c r="AU429" i="2"/>
  <c r="AT429" i="2"/>
  <c r="AT428" i="2" s="1"/>
  <c r="AS429" i="2"/>
  <c r="AR429" i="2"/>
  <c r="AQ429" i="2"/>
  <c r="AP429" i="2"/>
  <c r="AP428" i="2" s="1"/>
  <c r="AO429" i="2"/>
  <c r="AN429" i="2"/>
  <c r="AN428" i="2" s="1"/>
  <c r="AM429" i="2"/>
  <c r="AL429" i="2"/>
  <c r="AL428" i="2" s="1"/>
  <c r="AK429" i="2"/>
  <c r="AJ429" i="2"/>
  <c r="AI429" i="2"/>
  <c r="AH429" i="2"/>
  <c r="AH428" i="2" s="1"/>
  <c r="AG429" i="2"/>
  <c r="AF429" i="2"/>
  <c r="AF428" i="2" s="1"/>
  <c r="AE429" i="2"/>
  <c r="AD429" i="2"/>
  <c r="AD428" i="2" s="1"/>
  <c r="AC429" i="2"/>
  <c r="AB429" i="2"/>
  <c r="AA429" i="2"/>
  <c r="Z429" i="2"/>
  <c r="Z428" i="2" s="1"/>
  <c r="Y429" i="2"/>
  <c r="X429" i="2"/>
  <c r="X428" i="2" s="1"/>
  <c r="W429" i="2"/>
  <c r="V429" i="2"/>
  <c r="V428" i="2" s="1"/>
  <c r="U429" i="2"/>
  <c r="T429" i="2"/>
  <c r="S429" i="2"/>
  <c r="R429" i="2"/>
  <c r="R428" i="2" s="1"/>
  <c r="Q429" i="2"/>
  <c r="P429" i="2"/>
  <c r="P428" i="2" s="1"/>
  <c r="O429" i="2"/>
  <c r="N429" i="2"/>
  <c r="N428" i="2" s="1"/>
  <c r="M429" i="2"/>
  <c r="L429" i="2"/>
  <c r="K429" i="2"/>
  <c r="J429" i="2"/>
  <c r="J428" i="2" s="1"/>
  <c r="I429" i="2"/>
  <c r="H429" i="2"/>
  <c r="H428" i="2" s="1"/>
  <c r="G429" i="2"/>
  <c r="F429" i="2"/>
  <c r="F428" i="2" s="1"/>
  <c r="E429" i="2"/>
  <c r="D429" i="2"/>
  <c r="C429" i="2"/>
  <c r="CA428" i="2"/>
  <c r="BU428" i="2"/>
  <c r="BP428" i="2"/>
  <c r="BK428" i="2"/>
  <c r="BE428" i="2"/>
  <c r="AZ428" i="2"/>
  <c r="AU428" i="2"/>
  <c r="AO428" i="2"/>
  <c r="AJ428" i="2"/>
  <c r="AE428" i="2"/>
  <c r="Y428" i="2"/>
  <c r="T428" i="2"/>
  <c r="O428" i="2"/>
  <c r="I428" i="2"/>
  <c r="D428" i="2"/>
  <c r="CA427" i="2"/>
  <c r="BZ427" i="2"/>
  <c r="BY427" i="2"/>
  <c r="BX427" i="2"/>
  <c r="BW427" i="2"/>
  <c r="BV427" i="2"/>
  <c r="BU427" i="2"/>
  <c r="BT427" i="2"/>
  <c r="BS427" i="2"/>
  <c r="BR427" i="2"/>
  <c r="BQ427" i="2"/>
  <c r="BP427" i="2"/>
  <c r="BO427" i="2"/>
  <c r="BN427" i="2"/>
  <c r="BM427" i="2"/>
  <c r="BL427" i="2"/>
  <c r="BK427" i="2"/>
  <c r="BJ427" i="2"/>
  <c r="BI427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CA426" i="2"/>
  <c r="BZ426" i="2"/>
  <c r="BY426" i="2"/>
  <c r="BX426" i="2"/>
  <c r="BW426" i="2"/>
  <c r="BV426" i="2"/>
  <c r="BU426" i="2"/>
  <c r="BT426" i="2"/>
  <c r="BS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CA425" i="2"/>
  <c r="BZ425" i="2"/>
  <c r="BY425" i="2"/>
  <c r="BX425" i="2"/>
  <c r="BW425" i="2"/>
  <c r="BV425" i="2"/>
  <c r="BU425" i="2"/>
  <c r="BT425" i="2"/>
  <c r="BS425" i="2"/>
  <c r="BR425" i="2"/>
  <c r="BQ425" i="2"/>
  <c r="BP425" i="2"/>
  <c r="BO425" i="2"/>
  <c r="BN425" i="2"/>
  <c r="BM425" i="2"/>
  <c r="BL425" i="2"/>
  <c r="BK425" i="2"/>
  <c r="BJ425" i="2"/>
  <c r="BI425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CA419" i="2"/>
  <c r="CA418" i="2" s="1"/>
  <c r="CA417" i="2" s="1"/>
  <c r="BZ419" i="2"/>
  <c r="BY419" i="2"/>
  <c r="BY418" i="2" s="1"/>
  <c r="BX419" i="2"/>
  <c r="BW419" i="2"/>
  <c r="BW418" i="2" s="1"/>
  <c r="BW417" i="2" s="1"/>
  <c r="BV419" i="2"/>
  <c r="BU419" i="2"/>
  <c r="BU418" i="2" s="1"/>
  <c r="BU417" i="2" s="1"/>
  <c r="BT419" i="2"/>
  <c r="BS419" i="2"/>
  <c r="BS418" i="2" s="1"/>
  <c r="BS417" i="2" s="1"/>
  <c r="BR419" i="2"/>
  <c r="BQ419" i="2"/>
  <c r="BQ418" i="2" s="1"/>
  <c r="BP419" i="2"/>
  <c r="BO419" i="2"/>
  <c r="BO418" i="2" s="1"/>
  <c r="BO417" i="2" s="1"/>
  <c r="BN419" i="2"/>
  <c r="BM419" i="2"/>
  <c r="BM418" i="2" s="1"/>
  <c r="BL419" i="2"/>
  <c r="BK419" i="2"/>
  <c r="BK418" i="2" s="1"/>
  <c r="BK417" i="2" s="1"/>
  <c r="BJ419" i="2"/>
  <c r="BI419" i="2"/>
  <c r="BI418" i="2" s="1"/>
  <c r="BH419" i="2"/>
  <c r="BG419" i="2"/>
  <c r="BG418" i="2" s="1"/>
  <c r="BG417" i="2" s="1"/>
  <c r="BF419" i="2"/>
  <c r="BE419" i="2"/>
  <c r="BE418" i="2" s="1"/>
  <c r="BE417" i="2" s="1"/>
  <c r="BD419" i="2"/>
  <c r="BC419" i="2"/>
  <c r="BC418" i="2" s="1"/>
  <c r="BC417" i="2" s="1"/>
  <c r="BB419" i="2"/>
  <c r="BA419" i="2"/>
  <c r="BA418" i="2" s="1"/>
  <c r="AZ419" i="2"/>
  <c r="AY419" i="2"/>
  <c r="AY418" i="2" s="1"/>
  <c r="AY417" i="2" s="1"/>
  <c r="AX419" i="2"/>
  <c r="AW419" i="2"/>
  <c r="AW418" i="2" s="1"/>
  <c r="AV419" i="2"/>
  <c r="AU419" i="2"/>
  <c r="AU418" i="2" s="1"/>
  <c r="AU417" i="2" s="1"/>
  <c r="AT419" i="2"/>
  <c r="AS419" i="2"/>
  <c r="AS418" i="2" s="1"/>
  <c r="AR419" i="2"/>
  <c r="AQ419" i="2"/>
  <c r="AQ418" i="2" s="1"/>
  <c r="AQ417" i="2" s="1"/>
  <c r="AP419" i="2"/>
  <c r="AO419" i="2"/>
  <c r="AO418" i="2" s="1"/>
  <c r="AO417" i="2" s="1"/>
  <c r="AN419" i="2"/>
  <c r="AM419" i="2"/>
  <c r="AM418" i="2" s="1"/>
  <c r="AM417" i="2" s="1"/>
  <c r="AL419" i="2"/>
  <c r="AK419" i="2"/>
  <c r="AK418" i="2" s="1"/>
  <c r="AJ419" i="2"/>
  <c r="AI419" i="2"/>
  <c r="AI418" i="2" s="1"/>
  <c r="AI417" i="2" s="1"/>
  <c r="AH419" i="2"/>
  <c r="AG419" i="2"/>
  <c r="AG418" i="2" s="1"/>
  <c r="AF419" i="2"/>
  <c r="AE419" i="2"/>
  <c r="AE418" i="2" s="1"/>
  <c r="AE417" i="2" s="1"/>
  <c r="AD419" i="2"/>
  <c r="AC419" i="2"/>
  <c r="AC418" i="2" s="1"/>
  <c r="AB419" i="2"/>
  <c r="AA419" i="2"/>
  <c r="AA418" i="2" s="1"/>
  <c r="AA417" i="2" s="1"/>
  <c r="Z419" i="2"/>
  <c r="Y419" i="2"/>
  <c r="Y418" i="2" s="1"/>
  <c r="Y417" i="2" s="1"/>
  <c r="X419" i="2"/>
  <c r="W419" i="2"/>
  <c r="W418" i="2" s="1"/>
  <c r="W417" i="2" s="1"/>
  <c r="V419" i="2"/>
  <c r="U419" i="2"/>
  <c r="U418" i="2" s="1"/>
  <c r="T419" i="2"/>
  <c r="S419" i="2"/>
  <c r="S418" i="2" s="1"/>
  <c r="S417" i="2" s="1"/>
  <c r="R419" i="2"/>
  <c r="Q419" i="2"/>
  <c r="Q418" i="2" s="1"/>
  <c r="P419" i="2"/>
  <c r="O419" i="2"/>
  <c r="O418" i="2" s="1"/>
  <c r="O417" i="2" s="1"/>
  <c r="N419" i="2"/>
  <c r="M419" i="2"/>
  <c r="M418" i="2" s="1"/>
  <c r="L419" i="2"/>
  <c r="K419" i="2"/>
  <c r="K418" i="2" s="1"/>
  <c r="K417" i="2" s="1"/>
  <c r="J419" i="2"/>
  <c r="I419" i="2"/>
  <c r="I418" i="2" s="1"/>
  <c r="I417" i="2" s="1"/>
  <c r="H419" i="2"/>
  <c r="G419" i="2"/>
  <c r="G418" i="2" s="1"/>
  <c r="G417" i="2" s="1"/>
  <c r="F419" i="2"/>
  <c r="E419" i="2"/>
  <c r="E418" i="2" s="1"/>
  <c r="D419" i="2"/>
  <c r="C419" i="2"/>
  <c r="C418" i="2" s="1"/>
  <c r="C417" i="2" s="1"/>
  <c r="BZ418" i="2"/>
  <c r="BX418" i="2"/>
  <c r="BV418" i="2"/>
  <c r="BT418" i="2"/>
  <c r="BT417" i="2" s="1"/>
  <c r="BR418" i="2"/>
  <c r="BP418" i="2"/>
  <c r="BN418" i="2"/>
  <c r="BL418" i="2"/>
  <c r="BL417" i="2" s="1"/>
  <c r="BJ418" i="2"/>
  <c r="BH418" i="2"/>
  <c r="BF418" i="2"/>
  <c r="BD418" i="2"/>
  <c r="BD417" i="2" s="1"/>
  <c r="BB418" i="2"/>
  <c r="AZ418" i="2"/>
  <c r="AX418" i="2"/>
  <c r="AV418" i="2"/>
  <c r="AV417" i="2" s="1"/>
  <c r="AT418" i="2"/>
  <c r="AR418" i="2"/>
  <c r="AP418" i="2"/>
  <c r="AN418" i="2"/>
  <c r="AN417" i="2" s="1"/>
  <c r="AL418" i="2"/>
  <c r="AJ418" i="2"/>
  <c r="AH418" i="2"/>
  <c r="AF418" i="2"/>
  <c r="AF417" i="2" s="1"/>
  <c r="AD418" i="2"/>
  <c r="AB418" i="2"/>
  <c r="Z418" i="2"/>
  <c r="X418" i="2"/>
  <c r="X417" i="2" s="1"/>
  <c r="V418" i="2"/>
  <c r="T418" i="2"/>
  <c r="R418" i="2"/>
  <c r="P418" i="2"/>
  <c r="P417" i="2" s="1"/>
  <c r="N418" i="2"/>
  <c r="L418" i="2"/>
  <c r="J418" i="2"/>
  <c r="H418" i="2"/>
  <c r="H417" i="2" s="1"/>
  <c r="F418" i="2"/>
  <c r="D418" i="2"/>
  <c r="BP417" i="2"/>
  <c r="AZ417" i="2"/>
  <c r="AJ417" i="2"/>
  <c r="T417" i="2"/>
  <c r="D417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CA413" i="2"/>
  <c r="BZ413" i="2"/>
  <c r="BY413" i="2"/>
  <c r="BX413" i="2"/>
  <c r="BW413" i="2"/>
  <c r="BV413" i="2"/>
  <c r="BU413" i="2"/>
  <c r="BT413" i="2"/>
  <c r="BS413" i="2"/>
  <c r="BR413" i="2"/>
  <c r="BQ413" i="2"/>
  <c r="BP413" i="2"/>
  <c r="BO413" i="2"/>
  <c r="BN413" i="2"/>
  <c r="BM413" i="2"/>
  <c r="BL413" i="2"/>
  <c r="BK413" i="2"/>
  <c r="BJ413" i="2"/>
  <c r="BI413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CA412" i="2"/>
  <c r="BZ412" i="2"/>
  <c r="BY412" i="2"/>
  <c r="BX412" i="2"/>
  <c r="BW412" i="2"/>
  <c r="BV412" i="2"/>
  <c r="BU412" i="2"/>
  <c r="BT412" i="2"/>
  <c r="BS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CA411" i="2"/>
  <c r="BZ411" i="2"/>
  <c r="BY411" i="2"/>
  <c r="BX411" i="2"/>
  <c r="BW411" i="2"/>
  <c r="BV411" i="2"/>
  <c r="BU411" i="2"/>
  <c r="BT411" i="2"/>
  <c r="BS411" i="2"/>
  <c r="BR411" i="2"/>
  <c r="BQ411" i="2"/>
  <c r="BP411" i="2"/>
  <c r="BO411" i="2"/>
  <c r="BN411" i="2"/>
  <c r="BM411" i="2"/>
  <c r="BL411" i="2"/>
  <c r="BK411" i="2"/>
  <c r="BJ411" i="2"/>
  <c r="BI411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CA410" i="2"/>
  <c r="BZ410" i="2"/>
  <c r="BY410" i="2"/>
  <c r="BX410" i="2"/>
  <c r="BW410" i="2"/>
  <c r="BV410" i="2"/>
  <c r="BU410" i="2"/>
  <c r="BT410" i="2"/>
  <c r="BS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CA409" i="2"/>
  <c r="BZ409" i="2"/>
  <c r="BY409" i="2"/>
  <c r="BX409" i="2"/>
  <c r="BW409" i="2"/>
  <c r="BV409" i="2"/>
  <c r="BU409" i="2"/>
  <c r="BT409" i="2"/>
  <c r="BS409" i="2"/>
  <c r="BR409" i="2"/>
  <c r="BQ409" i="2"/>
  <c r="BP409" i="2"/>
  <c r="BO409" i="2"/>
  <c r="BN409" i="2"/>
  <c r="BM409" i="2"/>
  <c r="BL409" i="2"/>
  <c r="BK409" i="2"/>
  <c r="BJ409" i="2"/>
  <c r="BI409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CA408" i="2"/>
  <c r="BZ408" i="2"/>
  <c r="BY408" i="2"/>
  <c r="BX408" i="2"/>
  <c r="BW408" i="2"/>
  <c r="BV408" i="2"/>
  <c r="BU408" i="2"/>
  <c r="BT408" i="2"/>
  <c r="BS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CA407" i="2"/>
  <c r="BZ407" i="2"/>
  <c r="BY407" i="2"/>
  <c r="BX407" i="2"/>
  <c r="BW407" i="2"/>
  <c r="BV407" i="2"/>
  <c r="BU407" i="2"/>
  <c r="BT407" i="2"/>
  <c r="BS407" i="2"/>
  <c r="BR407" i="2"/>
  <c r="BQ407" i="2"/>
  <c r="BP407" i="2"/>
  <c r="BO407" i="2"/>
  <c r="BN407" i="2"/>
  <c r="BM407" i="2"/>
  <c r="BL407" i="2"/>
  <c r="BK407" i="2"/>
  <c r="BJ407" i="2"/>
  <c r="BI407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CA406" i="2"/>
  <c r="BZ406" i="2"/>
  <c r="BY406" i="2"/>
  <c r="BX406" i="2"/>
  <c r="BW406" i="2"/>
  <c r="BV406" i="2"/>
  <c r="BU406" i="2"/>
  <c r="BT406" i="2"/>
  <c r="BS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CA405" i="2"/>
  <c r="BZ405" i="2"/>
  <c r="BY405" i="2"/>
  <c r="BX405" i="2"/>
  <c r="BW405" i="2"/>
  <c r="BV405" i="2"/>
  <c r="BU405" i="2"/>
  <c r="BT405" i="2"/>
  <c r="BS405" i="2"/>
  <c r="BR405" i="2"/>
  <c r="BQ405" i="2"/>
  <c r="BP405" i="2"/>
  <c r="BO405" i="2"/>
  <c r="BN405" i="2"/>
  <c r="BM405" i="2"/>
  <c r="BL405" i="2"/>
  <c r="BK405" i="2"/>
  <c r="BJ405" i="2"/>
  <c r="BI405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CA404" i="2"/>
  <c r="BZ404" i="2"/>
  <c r="BY404" i="2"/>
  <c r="BX404" i="2"/>
  <c r="BW404" i="2"/>
  <c r="BV404" i="2"/>
  <c r="BU404" i="2"/>
  <c r="BT404" i="2"/>
  <c r="BS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CA384" i="2"/>
  <c r="BZ384" i="2"/>
  <c r="BY384" i="2"/>
  <c r="BY372" i="2" s="1"/>
  <c r="BX384" i="2"/>
  <c r="BW384" i="2"/>
  <c r="BV384" i="2"/>
  <c r="BU384" i="2"/>
  <c r="BU372" i="2" s="1"/>
  <c r="BT384" i="2"/>
  <c r="BS384" i="2"/>
  <c r="BR384" i="2"/>
  <c r="BQ384" i="2"/>
  <c r="BQ372" i="2" s="1"/>
  <c r="BP384" i="2"/>
  <c r="BO384" i="2"/>
  <c r="BN384" i="2"/>
  <c r="BM384" i="2"/>
  <c r="BM372" i="2" s="1"/>
  <c r="BL384" i="2"/>
  <c r="BK384" i="2"/>
  <c r="BJ384" i="2"/>
  <c r="BI384" i="2"/>
  <c r="BI372" i="2" s="1"/>
  <c r="BH384" i="2"/>
  <c r="BG384" i="2"/>
  <c r="BF384" i="2"/>
  <c r="BE384" i="2"/>
  <c r="BE372" i="2" s="1"/>
  <c r="BD384" i="2"/>
  <c r="BC384" i="2"/>
  <c r="BB384" i="2"/>
  <c r="BA384" i="2"/>
  <c r="BA372" i="2" s="1"/>
  <c r="AZ384" i="2"/>
  <c r="AY384" i="2"/>
  <c r="AX384" i="2"/>
  <c r="AW384" i="2"/>
  <c r="AW372" i="2" s="1"/>
  <c r="AV384" i="2"/>
  <c r="AU384" i="2"/>
  <c r="AT384" i="2"/>
  <c r="AS384" i="2"/>
  <c r="AS372" i="2" s="1"/>
  <c r="AR384" i="2"/>
  <c r="AQ384" i="2"/>
  <c r="AP384" i="2"/>
  <c r="AO384" i="2"/>
  <c r="AO372" i="2" s="1"/>
  <c r="AN384" i="2"/>
  <c r="AM384" i="2"/>
  <c r="AL384" i="2"/>
  <c r="AK384" i="2"/>
  <c r="AK372" i="2" s="1"/>
  <c r="AJ384" i="2"/>
  <c r="AI384" i="2"/>
  <c r="AH384" i="2"/>
  <c r="AG384" i="2"/>
  <c r="AG372" i="2" s="1"/>
  <c r="AF384" i="2"/>
  <c r="AE384" i="2"/>
  <c r="AD384" i="2"/>
  <c r="AC384" i="2"/>
  <c r="AC372" i="2" s="1"/>
  <c r="AB384" i="2"/>
  <c r="AA384" i="2"/>
  <c r="Z384" i="2"/>
  <c r="Y384" i="2"/>
  <c r="Y372" i="2" s="1"/>
  <c r="X384" i="2"/>
  <c r="W384" i="2"/>
  <c r="V384" i="2"/>
  <c r="U384" i="2"/>
  <c r="U372" i="2" s="1"/>
  <c r="T384" i="2"/>
  <c r="S384" i="2"/>
  <c r="R384" i="2"/>
  <c r="Q384" i="2"/>
  <c r="Q372" i="2" s="1"/>
  <c r="P384" i="2"/>
  <c r="O384" i="2"/>
  <c r="N384" i="2"/>
  <c r="M384" i="2"/>
  <c r="M372" i="2" s="1"/>
  <c r="L384" i="2"/>
  <c r="K384" i="2"/>
  <c r="J384" i="2"/>
  <c r="I384" i="2"/>
  <c r="I372" i="2" s="1"/>
  <c r="H384" i="2"/>
  <c r="G384" i="2"/>
  <c r="F384" i="2"/>
  <c r="E384" i="2"/>
  <c r="E372" i="2" s="1"/>
  <c r="D384" i="2"/>
  <c r="C384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CA373" i="2"/>
  <c r="BZ373" i="2"/>
  <c r="BY373" i="2"/>
  <c r="BX373" i="2"/>
  <c r="BX372" i="2" s="1"/>
  <c r="BW373" i="2"/>
  <c r="BV373" i="2"/>
  <c r="BU373" i="2"/>
  <c r="BT373" i="2"/>
  <c r="BT372" i="2" s="1"/>
  <c r="BS373" i="2"/>
  <c r="BR373" i="2"/>
  <c r="BQ373" i="2"/>
  <c r="BP373" i="2"/>
  <c r="BP372" i="2" s="1"/>
  <c r="BO373" i="2"/>
  <c r="BN373" i="2"/>
  <c r="BM373" i="2"/>
  <c r="BL373" i="2"/>
  <c r="BL372" i="2" s="1"/>
  <c r="BK373" i="2"/>
  <c r="BJ373" i="2"/>
  <c r="BI373" i="2"/>
  <c r="BH373" i="2"/>
  <c r="BH372" i="2" s="1"/>
  <c r="BG373" i="2"/>
  <c r="BF373" i="2"/>
  <c r="BE373" i="2"/>
  <c r="BD373" i="2"/>
  <c r="BD372" i="2" s="1"/>
  <c r="BC373" i="2"/>
  <c r="BB373" i="2"/>
  <c r="BA373" i="2"/>
  <c r="AZ373" i="2"/>
  <c r="AZ372" i="2" s="1"/>
  <c r="AY373" i="2"/>
  <c r="AX373" i="2"/>
  <c r="AW373" i="2"/>
  <c r="AV373" i="2"/>
  <c r="AV372" i="2" s="1"/>
  <c r="AU373" i="2"/>
  <c r="AT373" i="2"/>
  <c r="AS373" i="2"/>
  <c r="AR373" i="2"/>
  <c r="AR372" i="2" s="1"/>
  <c r="AQ373" i="2"/>
  <c r="AP373" i="2"/>
  <c r="AO373" i="2"/>
  <c r="AN373" i="2"/>
  <c r="AN372" i="2" s="1"/>
  <c r="AM373" i="2"/>
  <c r="AL373" i="2"/>
  <c r="AK373" i="2"/>
  <c r="AJ373" i="2"/>
  <c r="AJ372" i="2" s="1"/>
  <c r="AI373" i="2"/>
  <c r="AH373" i="2"/>
  <c r="AG373" i="2"/>
  <c r="AF373" i="2"/>
  <c r="AF372" i="2" s="1"/>
  <c r="AE373" i="2"/>
  <c r="AD373" i="2"/>
  <c r="AC373" i="2"/>
  <c r="AB373" i="2"/>
  <c r="AB372" i="2" s="1"/>
  <c r="AA373" i="2"/>
  <c r="Z373" i="2"/>
  <c r="Y373" i="2"/>
  <c r="X373" i="2"/>
  <c r="X372" i="2" s="1"/>
  <c r="W373" i="2"/>
  <c r="V373" i="2"/>
  <c r="U373" i="2"/>
  <c r="T373" i="2"/>
  <c r="T372" i="2" s="1"/>
  <c r="S373" i="2"/>
  <c r="R373" i="2"/>
  <c r="Q373" i="2"/>
  <c r="P373" i="2"/>
  <c r="P372" i="2" s="1"/>
  <c r="O373" i="2"/>
  <c r="N373" i="2"/>
  <c r="M373" i="2"/>
  <c r="L373" i="2"/>
  <c r="L372" i="2" s="1"/>
  <c r="K373" i="2"/>
  <c r="J373" i="2"/>
  <c r="I373" i="2"/>
  <c r="H373" i="2"/>
  <c r="H372" i="2" s="1"/>
  <c r="G373" i="2"/>
  <c r="F373" i="2"/>
  <c r="E373" i="2"/>
  <c r="D373" i="2"/>
  <c r="D372" i="2" s="1"/>
  <c r="C373" i="2"/>
  <c r="CA372" i="2"/>
  <c r="BW372" i="2"/>
  <c r="BS372" i="2"/>
  <c r="BO372" i="2"/>
  <c r="BK372" i="2"/>
  <c r="BG372" i="2"/>
  <c r="BC372" i="2"/>
  <c r="AY372" i="2"/>
  <c r="AU372" i="2"/>
  <c r="AQ372" i="2"/>
  <c r="AM372" i="2"/>
  <c r="AI372" i="2"/>
  <c r="AE372" i="2"/>
  <c r="AA372" i="2"/>
  <c r="W372" i="2"/>
  <c r="S372" i="2"/>
  <c r="O372" i="2"/>
  <c r="K372" i="2"/>
  <c r="G372" i="2"/>
  <c r="C372" i="2"/>
  <c r="CA371" i="2"/>
  <c r="BZ371" i="2"/>
  <c r="BZ369" i="2" s="1"/>
  <c r="BY371" i="2"/>
  <c r="BX371" i="2"/>
  <c r="BW371" i="2"/>
  <c r="BV371" i="2"/>
  <c r="BV369" i="2" s="1"/>
  <c r="BU371" i="2"/>
  <c r="BT371" i="2"/>
  <c r="BT369" i="2" s="1"/>
  <c r="BS371" i="2"/>
  <c r="BR371" i="2"/>
  <c r="BR369" i="2" s="1"/>
  <c r="BQ371" i="2"/>
  <c r="BP371" i="2"/>
  <c r="BO371" i="2"/>
  <c r="BN371" i="2"/>
  <c r="BN369" i="2" s="1"/>
  <c r="BM371" i="2"/>
  <c r="BL371" i="2"/>
  <c r="BL369" i="2" s="1"/>
  <c r="BK371" i="2"/>
  <c r="BJ371" i="2"/>
  <c r="BJ369" i="2" s="1"/>
  <c r="BI371" i="2"/>
  <c r="BH371" i="2"/>
  <c r="BG371" i="2"/>
  <c r="BF371" i="2"/>
  <c r="BF369" i="2" s="1"/>
  <c r="BE371" i="2"/>
  <c r="BD371" i="2"/>
  <c r="BD369" i="2" s="1"/>
  <c r="BC371" i="2"/>
  <c r="BB371" i="2"/>
  <c r="BB369" i="2" s="1"/>
  <c r="BA371" i="2"/>
  <c r="AZ371" i="2"/>
  <c r="AY371" i="2"/>
  <c r="AX371" i="2"/>
  <c r="AX369" i="2" s="1"/>
  <c r="AW371" i="2"/>
  <c r="AV371" i="2"/>
  <c r="AV369" i="2" s="1"/>
  <c r="AU371" i="2"/>
  <c r="AT371" i="2"/>
  <c r="AT369" i="2" s="1"/>
  <c r="AS371" i="2"/>
  <c r="AR371" i="2"/>
  <c r="AQ371" i="2"/>
  <c r="AP371" i="2"/>
  <c r="AP369" i="2" s="1"/>
  <c r="AO371" i="2"/>
  <c r="AN371" i="2"/>
  <c r="AN369" i="2" s="1"/>
  <c r="AM371" i="2"/>
  <c r="AL371" i="2"/>
  <c r="AL369" i="2" s="1"/>
  <c r="AK371" i="2"/>
  <c r="AJ371" i="2"/>
  <c r="AI371" i="2"/>
  <c r="AH371" i="2"/>
  <c r="AH369" i="2" s="1"/>
  <c r="AG371" i="2"/>
  <c r="AF371" i="2"/>
  <c r="AF369" i="2" s="1"/>
  <c r="AE371" i="2"/>
  <c r="AD371" i="2"/>
  <c r="AC371" i="2"/>
  <c r="AB371" i="2"/>
  <c r="AB369" i="2" s="1"/>
  <c r="AA371" i="2"/>
  <c r="Z371" i="2"/>
  <c r="Z369" i="2" s="1"/>
  <c r="Y371" i="2"/>
  <c r="X371" i="2"/>
  <c r="X369" i="2" s="1"/>
  <c r="W371" i="2"/>
  <c r="V371" i="2"/>
  <c r="U371" i="2"/>
  <c r="T371" i="2"/>
  <c r="S371" i="2"/>
  <c r="R371" i="2"/>
  <c r="R369" i="2" s="1"/>
  <c r="Q371" i="2"/>
  <c r="P371" i="2"/>
  <c r="P369" i="2" s="1"/>
  <c r="O371" i="2"/>
  <c r="N371" i="2"/>
  <c r="M371" i="2"/>
  <c r="L371" i="2"/>
  <c r="L369" i="2" s="1"/>
  <c r="K371" i="2"/>
  <c r="J371" i="2"/>
  <c r="J369" i="2" s="1"/>
  <c r="I371" i="2"/>
  <c r="H371" i="2"/>
  <c r="H369" i="2" s="1"/>
  <c r="G371" i="2"/>
  <c r="F371" i="2"/>
  <c r="E371" i="2"/>
  <c r="D371" i="2"/>
  <c r="C371" i="2"/>
  <c r="CA370" i="2"/>
  <c r="CA369" i="2" s="1"/>
  <c r="BZ370" i="2"/>
  <c r="BY370" i="2"/>
  <c r="BY369" i="2" s="1"/>
  <c r="BX370" i="2"/>
  <c r="BW370" i="2"/>
  <c r="BW369" i="2" s="1"/>
  <c r="BV370" i="2"/>
  <c r="BU370" i="2"/>
  <c r="BU369" i="2" s="1"/>
  <c r="BT370" i="2"/>
  <c r="BS370" i="2"/>
  <c r="BS369" i="2" s="1"/>
  <c r="BR370" i="2"/>
  <c r="BQ370" i="2"/>
  <c r="BQ369" i="2" s="1"/>
  <c r="BP370" i="2"/>
  <c r="BO370" i="2"/>
  <c r="BO369" i="2" s="1"/>
  <c r="BN370" i="2"/>
  <c r="BM370" i="2"/>
  <c r="BM369" i="2" s="1"/>
  <c r="BL370" i="2"/>
  <c r="BK370" i="2"/>
  <c r="BK369" i="2" s="1"/>
  <c r="BJ370" i="2"/>
  <c r="BI370" i="2"/>
  <c r="BI369" i="2" s="1"/>
  <c r="BH370" i="2"/>
  <c r="BG370" i="2"/>
  <c r="BG369" i="2" s="1"/>
  <c r="BF370" i="2"/>
  <c r="BE370" i="2"/>
  <c r="BE369" i="2" s="1"/>
  <c r="BD370" i="2"/>
  <c r="BC370" i="2"/>
  <c r="BC369" i="2" s="1"/>
  <c r="BB370" i="2"/>
  <c r="BA370" i="2"/>
  <c r="BA369" i="2" s="1"/>
  <c r="AZ370" i="2"/>
  <c r="AY370" i="2"/>
  <c r="AY369" i="2" s="1"/>
  <c r="AX370" i="2"/>
  <c r="AW370" i="2"/>
  <c r="AW369" i="2" s="1"/>
  <c r="AV370" i="2"/>
  <c r="AU370" i="2"/>
  <c r="AU369" i="2" s="1"/>
  <c r="AT370" i="2"/>
  <c r="AS370" i="2"/>
  <c r="AS369" i="2" s="1"/>
  <c r="AR370" i="2"/>
  <c r="AQ370" i="2"/>
  <c r="AQ369" i="2" s="1"/>
  <c r="AP370" i="2"/>
  <c r="AO370" i="2"/>
  <c r="AO369" i="2" s="1"/>
  <c r="AN370" i="2"/>
  <c r="AM370" i="2"/>
  <c r="AM369" i="2" s="1"/>
  <c r="AL370" i="2"/>
  <c r="AK370" i="2"/>
  <c r="AK369" i="2" s="1"/>
  <c r="AJ370" i="2"/>
  <c r="AI370" i="2"/>
  <c r="AI369" i="2" s="1"/>
  <c r="AH370" i="2"/>
  <c r="AG370" i="2"/>
  <c r="AG369" i="2" s="1"/>
  <c r="AF370" i="2"/>
  <c r="AE370" i="2"/>
  <c r="AE369" i="2" s="1"/>
  <c r="AD370" i="2"/>
  <c r="AC370" i="2"/>
  <c r="AC369" i="2" s="1"/>
  <c r="AB370" i="2"/>
  <c r="AA370" i="2"/>
  <c r="AA369" i="2" s="1"/>
  <c r="Z370" i="2"/>
  <c r="Y370" i="2"/>
  <c r="X370" i="2"/>
  <c r="W370" i="2"/>
  <c r="W369" i="2" s="1"/>
  <c r="V370" i="2"/>
  <c r="U370" i="2"/>
  <c r="U369" i="2" s="1"/>
  <c r="T370" i="2"/>
  <c r="S370" i="2"/>
  <c r="S369" i="2" s="1"/>
  <c r="R370" i="2"/>
  <c r="Q370" i="2"/>
  <c r="Q369" i="2" s="1"/>
  <c r="P370" i="2"/>
  <c r="O370" i="2"/>
  <c r="O369" i="2" s="1"/>
  <c r="N370" i="2"/>
  <c r="M370" i="2"/>
  <c r="M369" i="2" s="1"/>
  <c r="L370" i="2"/>
  <c r="K370" i="2"/>
  <c r="K369" i="2" s="1"/>
  <c r="J370" i="2"/>
  <c r="I370" i="2"/>
  <c r="H370" i="2"/>
  <c r="G370" i="2"/>
  <c r="G369" i="2" s="1"/>
  <c r="F370" i="2"/>
  <c r="E370" i="2"/>
  <c r="E369" i="2" s="1"/>
  <c r="D370" i="2"/>
  <c r="C370" i="2"/>
  <c r="C369" i="2" s="1"/>
  <c r="BX369" i="2"/>
  <c r="BP369" i="2"/>
  <c r="BH369" i="2"/>
  <c r="AZ369" i="2"/>
  <c r="AR369" i="2"/>
  <c r="AJ369" i="2"/>
  <c r="AD369" i="2"/>
  <c r="Y369" i="2"/>
  <c r="V369" i="2"/>
  <c r="T369" i="2"/>
  <c r="N369" i="2"/>
  <c r="I369" i="2"/>
  <c r="F369" i="2"/>
  <c r="D369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CA328" i="2"/>
  <c r="BZ328" i="2"/>
  <c r="BZ316" i="2" s="1"/>
  <c r="BY328" i="2"/>
  <c r="BX328" i="2"/>
  <c r="BW328" i="2"/>
  <c r="BV328" i="2"/>
  <c r="BV316" i="2" s="1"/>
  <c r="BU328" i="2"/>
  <c r="BT328" i="2"/>
  <c r="BS328" i="2"/>
  <c r="BR328" i="2"/>
  <c r="BR316" i="2" s="1"/>
  <c r="BQ328" i="2"/>
  <c r="BP328" i="2"/>
  <c r="BO328" i="2"/>
  <c r="BN328" i="2"/>
  <c r="BN316" i="2" s="1"/>
  <c r="BM328" i="2"/>
  <c r="BL328" i="2"/>
  <c r="BK328" i="2"/>
  <c r="BJ328" i="2"/>
  <c r="BJ316" i="2" s="1"/>
  <c r="BI328" i="2"/>
  <c r="BH328" i="2"/>
  <c r="BG328" i="2"/>
  <c r="BF328" i="2"/>
  <c r="BF316" i="2" s="1"/>
  <c r="BE328" i="2"/>
  <c r="BD328" i="2"/>
  <c r="BC328" i="2"/>
  <c r="BB328" i="2"/>
  <c r="BB316" i="2" s="1"/>
  <c r="BA328" i="2"/>
  <c r="AZ328" i="2"/>
  <c r="AY328" i="2"/>
  <c r="AX328" i="2"/>
  <c r="AX316" i="2" s="1"/>
  <c r="AW328" i="2"/>
  <c r="AV328" i="2"/>
  <c r="AU328" i="2"/>
  <c r="AT328" i="2"/>
  <c r="AT316" i="2" s="1"/>
  <c r="AS328" i="2"/>
  <c r="AR328" i="2"/>
  <c r="AQ328" i="2"/>
  <c r="AP328" i="2"/>
  <c r="AP316" i="2" s="1"/>
  <c r="AO328" i="2"/>
  <c r="AN328" i="2"/>
  <c r="AM328" i="2"/>
  <c r="AL328" i="2"/>
  <c r="AL316" i="2" s="1"/>
  <c r="AK328" i="2"/>
  <c r="AJ328" i="2"/>
  <c r="AI328" i="2"/>
  <c r="AH328" i="2"/>
  <c r="AH316" i="2" s="1"/>
  <c r="AG328" i="2"/>
  <c r="AF328" i="2"/>
  <c r="AE328" i="2"/>
  <c r="AD328" i="2"/>
  <c r="AD316" i="2" s="1"/>
  <c r="AC328" i="2"/>
  <c r="AB328" i="2"/>
  <c r="AA328" i="2"/>
  <c r="Z328" i="2"/>
  <c r="Z316" i="2" s="1"/>
  <c r="Y328" i="2"/>
  <c r="X328" i="2"/>
  <c r="W328" i="2"/>
  <c r="V328" i="2"/>
  <c r="V316" i="2" s="1"/>
  <c r="U328" i="2"/>
  <c r="T328" i="2"/>
  <c r="S328" i="2"/>
  <c r="R328" i="2"/>
  <c r="R316" i="2" s="1"/>
  <c r="Q328" i="2"/>
  <c r="P328" i="2"/>
  <c r="O328" i="2"/>
  <c r="N328" i="2"/>
  <c r="N316" i="2" s="1"/>
  <c r="M328" i="2"/>
  <c r="L328" i="2"/>
  <c r="K328" i="2"/>
  <c r="J328" i="2"/>
  <c r="J316" i="2" s="1"/>
  <c r="I328" i="2"/>
  <c r="H328" i="2"/>
  <c r="G328" i="2"/>
  <c r="F328" i="2"/>
  <c r="F316" i="2" s="1"/>
  <c r="E328" i="2"/>
  <c r="D328" i="2"/>
  <c r="C328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CA316" i="2"/>
  <c r="BY316" i="2"/>
  <c r="BX316" i="2"/>
  <c r="BW316" i="2"/>
  <c r="BU316" i="2"/>
  <c r="BT316" i="2"/>
  <c r="BS316" i="2"/>
  <c r="BQ316" i="2"/>
  <c r="BP316" i="2"/>
  <c r="BO316" i="2"/>
  <c r="BM316" i="2"/>
  <c r="BL316" i="2"/>
  <c r="BK316" i="2"/>
  <c r="BI316" i="2"/>
  <c r="BH316" i="2"/>
  <c r="BG316" i="2"/>
  <c r="BE316" i="2"/>
  <c r="BD316" i="2"/>
  <c r="BC316" i="2"/>
  <c r="BA316" i="2"/>
  <c r="AZ316" i="2"/>
  <c r="AY316" i="2"/>
  <c r="AW316" i="2"/>
  <c r="AV316" i="2"/>
  <c r="AU316" i="2"/>
  <c r="AS316" i="2"/>
  <c r="AR316" i="2"/>
  <c r="AQ316" i="2"/>
  <c r="AO316" i="2"/>
  <c r="AN316" i="2"/>
  <c r="AM316" i="2"/>
  <c r="AK316" i="2"/>
  <c r="AJ316" i="2"/>
  <c r="AI316" i="2"/>
  <c r="AG316" i="2"/>
  <c r="AF316" i="2"/>
  <c r="AE316" i="2"/>
  <c r="AC316" i="2"/>
  <c r="AB316" i="2"/>
  <c r="AA316" i="2"/>
  <c r="Y316" i="2"/>
  <c r="X316" i="2"/>
  <c r="W316" i="2"/>
  <c r="U316" i="2"/>
  <c r="T316" i="2"/>
  <c r="S316" i="2"/>
  <c r="Q316" i="2"/>
  <c r="P316" i="2"/>
  <c r="O316" i="2"/>
  <c r="M316" i="2"/>
  <c r="L316" i="2"/>
  <c r="K316" i="2"/>
  <c r="I316" i="2"/>
  <c r="H316" i="2"/>
  <c r="G316" i="2"/>
  <c r="E316" i="2"/>
  <c r="D316" i="2"/>
  <c r="C316" i="2"/>
  <c r="CA315" i="2"/>
  <c r="BZ315" i="2"/>
  <c r="BY315" i="2"/>
  <c r="BX315" i="2"/>
  <c r="BX317" i="2" s="1"/>
  <c r="BW315" i="2"/>
  <c r="BV315" i="2"/>
  <c r="BU315" i="2"/>
  <c r="BT315" i="2"/>
  <c r="BT317" i="2" s="1"/>
  <c r="BS315" i="2"/>
  <c r="BR315" i="2"/>
  <c r="BQ315" i="2"/>
  <c r="BP315" i="2"/>
  <c r="BP317" i="2" s="1"/>
  <c r="BO315" i="2"/>
  <c r="BN315" i="2"/>
  <c r="BM315" i="2"/>
  <c r="BL315" i="2"/>
  <c r="BL317" i="2" s="1"/>
  <c r="BK315" i="2"/>
  <c r="BJ315" i="2"/>
  <c r="BI315" i="2"/>
  <c r="BH315" i="2"/>
  <c r="BH317" i="2" s="1"/>
  <c r="BG315" i="2"/>
  <c r="BF315" i="2"/>
  <c r="BE315" i="2"/>
  <c r="BD315" i="2"/>
  <c r="BD317" i="2" s="1"/>
  <c r="BC315" i="2"/>
  <c r="BB315" i="2"/>
  <c r="BA315" i="2"/>
  <c r="AZ315" i="2"/>
  <c r="AZ317" i="2" s="1"/>
  <c r="AY315" i="2"/>
  <c r="AX315" i="2"/>
  <c r="AW315" i="2"/>
  <c r="AV315" i="2"/>
  <c r="AV317" i="2" s="1"/>
  <c r="AU315" i="2"/>
  <c r="AT315" i="2"/>
  <c r="AS315" i="2"/>
  <c r="AR315" i="2"/>
  <c r="AR317" i="2" s="1"/>
  <c r="AQ315" i="2"/>
  <c r="AP315" i="2"/>
  <c r="AO315" i="2"/>
  <c r="AN315" i="2"/>
  <c r="AN317" i="2" s="1"/>
  <c r="AM315" i="2"/>
  <c r="AL315" i="2"/>
  <c r="AK315" i="2"/>
  <c r="AJ315" i="2"/>
  <c r="AJ317" i="2" s="1"/>
  <c r="AI315" i="2"/>
  <c r="AH315" i="2"/>
  <c r="AG315" i="2"/>
  <c r="AF315" i="2"/>
  <c r="AF317" i="2" s="1"/>
  <c r="AE315" i="2"/>
  <c r="AD315" i="2"/>
  <c r="AC315" i="2"/>
  <c r="AB315" i="2"/>
  <c r="AB317" i="2" s="1"/>
  <c r="AA315" i="2"/>
  <c r="Z315" i="2"/>
  <c r="Y315" i="2"/>
  <c r="X315" i="2"/>
  <c r="X317" i="2" s="1"/>
  <c r="W315" i="2"/>
  <c r="V315" i="2"/>
  <c r="U315" i="2"/>
  <c r="T315" i="2"/>
  <c r="T317" i="2" s="1"/>
  <c r="S315" i="2"/>
  <c r="R315" i="2"/>
  <c r="Q315" i="2"/>
  <c r="P315" i="2"/>
  <c r="P317" i="2" s="1"/>
  <c r="O315" i="2"/>
  <c r="N315" i="2"/>
  <c r="M315" i="2"/>
  <c r="L315" i="2"/>
  <c r="L317" i="2" s="1"/>
  <c r="K315" i="2"/>
  <c r="J315" i="2"/>
  <c r="I315" i="2"/>
  <c r="H315" i="2"/>
  <c r="H317" i="2" s="1"/>
  <c r="G315" i="2"/>
  <c r="F315" i="2"/>
  <c r="E315" i="2"/>
  <c r="D315" i="2"/>
  <c r="D317" i="2" s="1"/>
  <c r="C315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CA294" i="2"/>
  <c r="CA293" i="2" s="1"/>
  <c r="AQ89" i="33" s="1"/>
  <c r="BZ294" i="2"/>
  <c r="BY294" i="2"/>
  <c r="BY293" i="2" s="1"/>
  <c r="BX294" i="2"/>
  <c r="BW294" i="2"/>
  <c r="BW293" i="2" s="1"/>
  <c r="BV294" i="2"/>
  <c r="BU294" i="2"/>
  <c r="BU293" i="2" s="1"/>
  <c r="BT294" i="2"/>
  <c r="BS294" i="2"/>
  <c r="BS293" i="2" s="1"/>
  <c r="BR294" i="2"/>
  <c r="BQ294" i="2"/>
  <c r="BQ293" i="2" s="1"/>
  <c r="BP294" i="2"/>
  <c r="BO294" i="2"/>
  <c r="BO293" i="2" s="1"/>
  <c r="BN294" i="2"/>
  <c r="BM294" i="2"/>
  <c r="BM293" i="2" s="1"/>
  <c r="BL294" i="2"/>
  <c r="BK294" i="2"/>
  <c r="BK293" i="2" s="1"/>
  <c r="BJ294" i="2"/>
  <c r="BI294" i="2"/>
  <c r="BI293" i="2" s="1"/>
  <c r="BH294" i="2"/>
  <c r="BG294" i="2"/>
  <c r="BG293" i="2" s="1"/>
  <c r="BF294" i="2"/>
  <c r="BE294" i="2"/>
  <c r="BE293" i="2" s="1"/>
  <c r="BD294" i="2"/>
  <c r="BC294" i="2"/>
  <c r="BC293" i="2" s="1"/>
  <c r="BB294" i="2"/>
  <c r="BA294" i="2"/>
  <c r="BA293" i="2" s="1"/>
  <c r="AZ294" i="2"/>
  <c r="AY294" i="2"/>
  <c r="AY293" i="2" s="1"/>
  <c r="AX294" i="2"/>
  <c r="AW294" i="2"/>
  <c r="AW293" i="2" s="1"/>
  <c r="AV294" i="2"/>
  <c r="AU294" i="2"/>
  <c r="AU293" i="2" s="1"/>
  <c r="AT294" i="2"/>
  <c r="AS294" i="2"/>
  <c r="AS293" i="2" s="1"/>
  <c r="AR294" i="2"/>
  <c r="AQ294" i="2"/>
  <c r="AQ293" i="2" s="1"/>
  <c r="AP294" i="2"/>
  <c r="AO294" i="2"/>
  <c r="AO293" i="2" s="1"/>
  <c r="AN294" i="2"/>
  <c r="AM294" i="2"/>
  <c r="AM293" i="2" s="1"/>
  <c r="AL294" i="2"/>
  <c r="AK294" i="2"/>
  <c r="AK293" i="2" s="1"/>
  <c r="AJ294" i="2"/>
  <c r="AI294" i="2"/>
  <c r="AI293" i="2" s="1"/>
  <c r="AH294" i="2"/>
  <c r="AG294" i="2"/>
  <c r="AG293" i="2" s="1"/>
  <c r="AF294" i="2"/>
  <c r="AE294" i="2"/>
  <c r="AE293" i="2" s="1"/>
  <c r="AD294" i="2"/>
  <c r="AC294" i="2"/>
  <c r="AC293" i="2" s="1"/>
  <c r="AB294" i="2"/>
  <c r="AA294" i="2"/>
  <c r="AA293" i="2" s="1"/>
  <c r="Z294" i="2"/>
  <c r="Y294" i="2"/>
  <c r="Y293" i="2" s="1"/>
  <c r="X294" i="2"/>
  <c r="W294" i="2"/>
  <c r="W293" i="2" s="1"/>
  <c r="V294" i="2"/>
  <c r="U294" i="2"/>
  <c r="U293" i="2" s="1"/>
  <c r="T294" i="2"/>
  <c r="S294" i="2"/>
  <c r="S293" i="2" s="1"/>
  <c r="R294" i="2"/>
  <c r="Q294" i="2"/>
  <c r="Q293" i="2" s="1"/>
  <c r="P294" i="2"/>
  <c r="O294" i="2"/>
  <c r="O293" i="2" s="1"/>
  <c r="N294" i="2"/>
  <c r="M294" i="2"/>
  <c r="M293" i="2" s="1"/>
  <c r="L294" i="2"/>
  <c r="K294" i="2"/>
  <c r="K293" i="2" s="1"/>
  <c r="J294" i="2"/>
  <c r="I294" i="2"/>
  <c r="I293" i="2" s="1"/>
  <c r="H294" i="2"/>
  <c r="G294" i="2"/>
  <c r="G293" i="2" s="1"/>
  <c r="F294" i="2"/>
  <c r="E294" i="2"/>
  <c r="E293" i="2" s="1"/>
  <c r="D294" i="2"/>
  <c r="C294" i="2"/>
  <c r="C293" i="2" s="1"/>
  <c r="BZ293" i="2"/>
  <c r="BX293" i="2"/>
  <c r="BV293" i="2"/>
  <c r="BT293" i="2"/>
  <c r="BR293" i="2"/>
  <c r="BP293" i="2"/>
  <c r="BN293" i="2"/>
  <c r="BL293" i="2"/>
  <c r="BJ293" i="2"/>
  <c r="BH293" i="2"/>
  <c r="BF293" i="2"/>
  <c r="BD293" i="2"/>
  <c r="BB293" i="2"/>
  <c r="AZ293" i="2"/>
  <c r="AX293" i="2"/>
  <c r="AV293" i="2"/>
  <c r="AT293" i="2"/>
  <c r="AR293" i="2"/>
  <c r="AP293" i="2"/>
  <c r="AN293" i="2"/>
  <c r="AL293" i="2"/>
  <c r="AJ293" i="2"/>
  <c r="AH293" i="2"/>
  <c r="AF293" i="2"/>
  <c r="AD293" i="2"/>
  <c r="AB293" i="2"/>
  <c r="Z293" i="2"/>
  <c r="X293" i="2"/>
  <c r="V293" i="2"/>
  <c r="T293" i="2"/>
  <c r="R293" i="2"/>
  <c r="P293" i="2"/>
  <c r="N293" i="2"/>
  <c r="L293" i="2"/>
  <c r="J293" i="2"/>
  <c r="H293" i="2"/>
  <c r="F293" i="2"/>
  <c r="D293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CA255" i="2"/>
  <c r="BZ255" i="2"/>
  <c r="BZ254" i="2" s="1"/>
  <c r="BY255" i="2"/>
  <c r="BX255" i="2"/>
  <c r="BX254" i="2" s="1"/>
  <c r="BW255" i="2"/>
  <c r="BV255" i="2"/>
  <c r="BV254" i="2" s="1"/>
  <c r="BU255" i="2"/>
  <c r="BT255" i="2"/>
  <c r="BT254" i="2" s="1"/>
  <c r="BS255" i="2"/>
  <c r="BR255" i="2"/>
  <c r="BR254" i="2" s="1"/>
  <c r="BQ255" i="2"/>
  <c r="BP255" i="2"/>
  <c r="BP254" i="2" s="1"/>
  <c r="BO255" i="2"/>
  <c r="BN255" i="2"/>
  <c r="BN254" i="2" s="1"/>
  <c r="BM255" i="2"/>
  <c r="BL255" i="2"/>
  <c r="BL254" i="2" s="1"/>
  <c r="BK255" i="2"/>
  <c r="BJ255" i="2"/>
  <c r="BJ254" i="2" s="1"/>
  <c r="BI255" i="2"/>
  <c r="BH255" i="2"/>
  <c r="BH254" i="2" s="1"/>
  <c r="BG255" i="2"/>
  <c r="BF255" i="2"/>
  <c r="BF254" i="2" s="1"/>
  <c r="BE255" i="2"/>
  <c r="BD255" i="2"/>
  <c r="BD254" i="2" s="1"/>
  <c r="BC255" i="2"/>
  <c r="BB255" i="2"/>
  <c r="BB254" i="2" s="1"/>
  <c r="BA255" i="2"/>
  <c r="AZ255" i="2"/>
  <c r="AZ254" i="2" s="1"/>
  <c r="AY255" i="2"/>
  <c r="AX255" i="2"/>
  <c r="AX254" i="2" s="1"/>
  <c r="AW255" i="2"/>
  <c r="AV255" i="2"/>
  <c r="AV254" i="2" s="1"/>
  <c r="AU255" i="2"/>
  <c r="AT255" i="2"/>
  <c r="AT254" i="2" s="1"/>
  <c r="AS255" i="2"/>
  <c r="AR255" i="2"/>
  <c r="AR254" i="2" s="1"/>
  <c r="AQ255" i="2"/>
  <c r="AP255" i="2"/>
  <c r="AP254" i="2" s="1"/>
  <c r="AO255" i="2"/>
  <c r="AN255" i="2"/>
  <c r="AN254" i="2" s="1"/>
  <c r="AM255" i="2"/>
  <c r="AL255" i="2"/>
  <c r="AL254" i="2" s="1"/>
  <c r="AK255" i="2"/>
  <c r="AJ255" i="2"/>
  <c r="AJ254" i="2" s="1"/>
  <c r="AI255" i="2"/>
  <c r="AH255" i="2"/>
  <c r="AH254" i="2" s="1"/>
  <c r="AG255" i="2"/>
  <c r="AF255" i="2"/>
  <c r="AF254" i="2" s="1"/>
  <c r="AE255" i="2"/>
  <c r="AD255" i="2"/>
  <c r="AD254" i="2" s="1"/>
  <c r="AC255" i="2"/>
  <c r="AB255" i="2"/>
  <c r="AB254" i="2" s="1"/>
  <c r="AA255" i="2"/>
  <c r="Z255" i="2"/>
  <c r="Z254" i="2" s="1"/>
  <c r="Y255" i="2"/>
  <c r="X255" i="2"/>
  <c r="X254" i="2" s="1"/>
  <c r="W255" i="2"/>
  <c r="V255" i="2"/>
  <c r="V254" i="2" s="1"/>
  <c r="U255" i="2"/>
  <c r="T255" i="2"/>
  <c r="T254" i="2" s="1"/>
  <c r="S255" i="2"/>
  <c r="R255" i="2"/>
  <c r="R254" i="2" s="1"/>
  <c r="Q255" i="2"/>
  <c r="P255" i="2"/>
  <c r="P254" i="2" s="1"/>
  <c r="O255" i="2"/>
  <c r="N255" i="2"/>
  <c r="N254" i="2" s="1"/>
  <c r="M255" i="2"/>
  <c r="L255" i="2"/>
  <c r="L254" i="2" s="1"/>
  <c r="K255" i="2"/>
  <c r="J255" i="2"/>
  <c r="J254" i="2" s="1"/>
  <c r="I255" i="2"/>
  <c r="H255" i="2"/>
  <c r="H254" i="2" s="1"/>
  <c r="G255" i="2"/>
  <c r="F255" i="2"/>
  <c r="F254" i="2" s="1"/>
  <c r="E255" i="2"/>
  <c r="D255" i="2"/>
  <c r="D254" i="2" s="1"/>
  <c r="C255" i="2"/>
  <c r="CA254" i="2"/>
  <c r="BY254" i="2"/>
  <c r="BW254" i="2"/>
  <c r="BU254" i="2"/>
  <c r="BS254" i="2"/>
  <c r="BQ254" i="2"/>
  <c r="BO254" i="2"/>
  <c r="BM254" i="2"/>
  <c r="BK254" i="2"/>
  <c r="BI254" i="2"/>
  <c r="BG254" i="2"/>
  <c r="BE254" i="2"/>
  <c r="BC254" i="2"/>
  <c r="BA254" i="2"/>
  <c r="AY254" i="2"/>
  <c r="AW254" i="2"/>
  <c r="AU254" i="2"/>
  <c r="AS254" i="2"/>
  <c r="AQ254" i="2"/>
  <c r="AO254" i="2"/>
  <c r="AM254" i="2"/>
  <c r="AK254" i="2"/>
  <c r="AI254" i="2"/>
  <c r="AG254" i="2"/>
  <c r="AE254" i="2"/>
  <c r="AC254" i="2"/>
  <c r="AA254" i="2"/>
  <c r="Y254" i="2"/>
  <c r="W254" i="2"/>
  <c r="U254" i="2"/>
  <c r="S254" i="2"/>
  <c r="Q254" i="2"/>
  <c r="O254" i="2"/>
  <c r="M254" i="2"/>
  <c r="K254" i="2"/>
  <c r="I254" i="2"/>
  <c r="G254" i="2"/>
  <c r="E254" i="2"/>
  <c r="C254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CA234" i="2"/>
  <c r="BZ234" i="2"/>
  <c r="BZ231" i="2" s="1"/>
  <c r="BY234" i="2"/>
  <c r="BX234" i="2"/>
  <c r="BW234" i="2"/>
  <c r="BV234" i="2"/>
  <c r="BV231" i="2" s="1"/>
  <c r="BU234" i="2"/>
  <c r="BT234" i="2"/>
  <c r="BS234" i="2"/>
  <c r="BR234" i="2"/>
  <c r="BR231" i="2" s="1"/>
  <c r="BQ234" i="2"/>
  <c r="BP234" i="2"/>
  <c r="BO234" i="2"/>
  <c r="BN234" i="2"/>
  <c r="BN231" i="2" s="1"/>
  <c r="BM234" i="2"/>
  <c r="BL234" i="2"/>
  <c r="BK234" i="2"/>
  <c r="BJ234" i="2"/>
  <c r="BJ231" i="2" s="1"/>
  <c r="BI234" i="2"/>
  <c r="BH234" i="2"/>
  <c r="BG234" i="2"/>
  <c r="BF234" i="2"/>
  <c r="BF231" i="2" s="1"/>
  <c r="BE234" i="2"/>
  <c r="BD234" i="2"/>
  <c r="BC234" i="2"/>
  <c r="BB234" i="2"/>
  <c r="BB231" i="2" s="1"/>
  <c r="BA234" i="2"/>
  <c r="AZ234" i="2"/>
  <c r="AY234" i="2"/>
  <c r="AX234" i="2"/>
  <c r="AX231" i="2" s="1"/>
  <c r="AW234" i="2"/>
  <c r="AV234" i="2"/>
  <c r="AU234" i="2"/>
  <c r="AT234" i="2"/>
  <c r="AT231" i="2" s="1"/>
  <c r="AS234" i="2"/>
  <c r="AR234" i="2"/>
  <c r="AQ234" i="2"/>
  <c r="AP234" i="2"/>
  <c r="AP231" i="2" s="1"/>
  <c r="AO234" i="2"/>
  <c r="AN234" i="2"/>
  <c r="AM234" i="2"/>
  <c r="AL234" i="2"/>
  <c r="AL231" i="2" s="1"/>
  <c r="AK234" i="2"/>
  <c r="AJ234" i="2"/>
  <c r="AI234" i="2"/>
  <c r="AH234" i="2"/>
  <c r="AH231" i="2" s="1"/>
  <c r="AG234" i="2"/>
  <c r="AF234" i="2"/>
  <c r="AE234" i="2"/>
  <c r="AD234" i="2"/>
  <c r="AD231" i="2" s="1"/>
  <c r="AC234" i="2"/>
  <c r="AB234" i="2"/>
  <c r="AA234" i="2"/>
  <c r="Z234" i="2"/>
  <c r="Z231" i="2" s="1"/>
  <c r="Y234" i="2"/>
  <c r="X234" i="2"/>
  <c r="W234" i="2"/>
  <c r="V234" i="2"/>
  <c r="V231" i="2" s="1"/>
  <c r="U234" i="2"/>
  <c r="T234" i="2"/>
  <c r="S234" i="2"/>
  <c r="R234" i="2"/>
  <c r="R231" i="2" s="1"/>
  <c r="Q234" i="2"/>
  <c r="P234" i="2"/>
  <c r="O234" i="2"/>
  <c r="N234" i="2"/>
  <c r="N231" i="2" s="1"/>
  <c r="M234" i="2"/>
  <c r="L234" i="2"/>
  <c r="K234" i="2"/>
  <c r="J234" i="2"/>
  <c r="J231" i="2" s="1"/>
  <c r="I234" i="2"/>
  <c r="H234" i="2"/>
  <c r="G234" i="2"/>
  <c r="F234" i="2"/>
  <c r="F231" i="2" s="1"/>
  <c r="E234" i="2"/>
  <c r="D234" i="2"/>
  <c r="C234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CA231" i="2"/>
  <c r="BY231" i="2"/>
  <c r="BX231" i="2"/>
  <c r="BW231" i="2"/>
  <c r="BU231" i="2"/>
  <c r="BT231" i="2"/>
  <c r="BS231" i="2"/>
  <c r="BQ231" i="2"/>
  <c r="BP231" i="2"/>
  <c r="BO231" i="2"/>
  <c r="BM231" i="2"/>
  <c r="BL231" i="2"/>
  <c r="BK231" i="2"/>
  <c r="BI231" i="2"/>
  <c r="BH231" i="2"/>
  <c r="BG231" i="2"/>
  <c r="BE231" i="2"/>
  <c r="BD231" i="2"/>
  <c r="BC231" i="2"/>
  <c r="BA231" i="2"/>
  <c r="AZ231" i="2"/>
  <c r="AY231" i="2"/>
  <c r="AW231" i="2"/>
  <c r="AV231" i="2"/>
  <c r="AU231" i="2"/>
  <c r="AS231" i="2"/>
  <c r="AR231" i="2"/>
  <c r="AQ231" i="2"/>
  <c r="AO231" i="2"/>
  <c r="AN231" i="2"/>
  <c r="AM231" i="2"/>
  <c r="AK231" i="2"/>
  <c r="AJ231" i="2"/>
  <c r="AI231" i="2"/>
  <c r="AG231" i="2"/>
  <c r="AF231" i="2"/>
  <c r="AE231" i="2"/>
  <c r="AC231" i="2"/>
  <c r="AB231" i="2"/>
  <c r="AA231" i="2"/>
  <c r="Y231" i="2"/>
  <c r="X231" i="2"/>
  <c r="W231" i="2"/>
  <c r="U231" i="2"/>
  <c r="T231" i="2"/>
  <c r="S231" i="2"/>
  <c r="Q231" i="2"/>
  <c r="P231" i="2"/>
  <c r="O231" i="2"/>
  <c r="M231" i="2"/>
  <c r="L231" i="2"/>
  <c r="K231" i="2"/>
  <c r="I231" i="2"/>
  <c r="H231" i="2"/>
  <c r="G231" i="2"/>
  <c r="E231" i="2"/>
  <c r="D231" i="2"/>
  <c r="C231" i="2"/>
  <c r="CA230" i="2"/>
  <c r="BZ230" i="2"/>
  <c r="BY230" i="2"/>
  <c r="BY232" i="2" s="1"/>
  <c r="AP56" i="33" s="1"/>
  <c r="BX230" i="2"/>
  <c r="BX232" i="2" s="1"/>
  <c r="BW230" i="2"/>
  <c r="BV230" i="2"/>
  <c r="BU230" i="2"/>
  <c r="BU232" i="2" s="1"/>
  <c r="AN56" i="33" s="1"/>
  <c r="BT230" i="2"/>
  <c r="BT232" i="2" s="1"/>
  <c r="BS230" i="2"/>
  <c r="BR230" i="2"/>
  <c r="BQ230" i="2"/>
  <c r="BQ232" i="2" s="1"/>
  <c r="AL56" i="33" s="1"/>
  <c r="BP230" i="2"/>
  <c r="BP232" i="2" s="1"/>
  <c r="BO230" i="2"/>
  <c r="BN230" i="2"/>
  <c r="BM230" i="2"/>
  <c r="BM232" i="2" s="1"/>
  <c r="AJ56" i="33" s="1"/>
  <c r="BL230" i="2"/>
  <c r="BL232" i="2" s="1"/>
  <c r="BK230" i="2"/>
  <c r="BJ230" i="2"/>
  <c r="BI230" i="2"/>
  <c r="BI232" i="2" s="1"/>
  <c r="AH56" i="33" s="1"/>
  <c r="BH230" i="2"/>
  <c r="BH232" i="2" s="1"/>
  <c r="BG230" i="2"/>
  <c r="BF230" i="2"/>
  <c r="BE230" i="2"/>
  <c r="BE232" i="2" s="1"/>
  <c r="AF56" i="33" s="1"/>
  <c r="BD230" i="2"/>
  <c r="BD232" i="2" s="1"/>
  <c r="BC230" i="2"/>
  <c r="BB230" i="2"/>
  <c r="BA230" i="2"/>
  <c r="BA232" i="2" s="1"/>
  <c r="AD56" i="33" s="1"/>
  <c r="AZ230" i="2"/>
  <c r="AZ232" i="2" s="1"/>
  <c r="AY230" i="2"/>
  <c r="AX230" i="2"/>
  <c r="AW230" i="2"/>
  <c r="AW232" i="2" s="1"/>
  <c r="AB56" i="33" s="1"/>
  <c r="AV230" i="2"/>
  <c r="AV232" i="2" s="1"/>
  <c r="AU230" i="2"/>
  <c r="AT230" i="2"/>
  <c r="AS230" i="2"/>
  <c r="AS232" i="2" s="1"/>
  <c r="Z56" i="33" s="1"/>
  <c r="AR230" i="2"/>
  <c r="AR232" i="2" s="1"/>
  <c r="AQ230" i="2"/>
  <c r="AP230" i="2"/>
  <c r="AO230" i="2"/>
  <c r="AO232" i="2" s="1"/>
  <c r="X56" i="33" s="1"/>
  <c r="AN230" i="2"/>
  <c r="AN232" i="2" s="1"/>
  <c r="AM230" i="2"/>
  <c r="AL230" i="2"/>
  <c r="AK230" i="2"/>
  <c r="AK232" i="2" s="1"/>
  <c r="V56" i="33" s="1"/>
  <c r="AJ230" i="2"/>
  <c r="AJ232" i="2" s="1"/>
  <c r="AI230" i="2"/>
  <c r="AH230" i="2"/>
  <c r="AG230" i="2"/>
  <c r="AG232" i="2" s="1"/>
  <c r="T56" i="33" s="1"/>
  <c r="AF230" i="2"/>
  <c r="AF232" i="2" s="1"/>
  <c r="AE230" i="2"/>
  <c r="AD230" i="2"/>
  <c r="AC230" i="2"/>
  <c r="AC232" i="2" s="1"/>
  <c r="R56" i="33" s="1"/>
  <c r="AB230" i="2"/>
  <c r="AB232" i="2" s="1"/>
  <c r="AA230" i="2"/>
  <c r="Z230" i="2"/>
  <c r="Y230" i="2"/>
  <c r="Y232" i="2" s="1"/>
  <c r="P56" i="33" s="1"/>
  <c r="X230" i="2"/>
  <c r="X232" i="2" s="1"/>
  <c r="W230" i="2"/>
  <c r="V230" i="2"/>
  <c r="U230" i="2"/>
  <c r="U232" i="2" s="1"/>
  <c r="N56" i="33" s="1"/>
  <c r="T230" i="2"/>
  <c r="T232" i="2" s="1"/>
  <c r="S230" i="2"/>
  <c r="R230" i="2"/>
  <c r="Q230" i="2"/>
  <c r="Q232" i="2" s="1"/>
  <c r="L56" i="33" s="1"/>
  <c r="P230" i="2"/>
  <c r="P232" i="2" s="1"/>
  <c r="O230" i="2"/>
  <c r="N230" i="2"/>
  <c r="M230" i="2"/>
  <c r="M232" i="2" s="1"/>
  <c r="J56" i="33" s="1"/>
  <c r="L230" i="2"/>
  <c r="L232" i="2" s="1"/>
  <c r="K230" i="2"/>
  <c r="J230" i="2"/>
  <c r="I230" i="2"/>
  <c r="I232" i="2" s="1"/>
  <c r="H56" i="33" s="1"/>
  <c r="H230" i="2"/>
  <c r="H232" i="2" s="1"/>
  <c r="G230" i="2"/>
  <c r="F230" i="2"/>
  <c r="E230" i="2"/>
  <c r="E232" i="2" s="1"/>
  <c r="F56" i="33" s="1"/>
  <c r="D230" i="2"/>
  <c r="D232" i="2" s="1"/>
  <c r="C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CA134" i="2"/>
  <c r="CA133" i="2" s="1"/>
  <c r="BZ134" i="2"/>
  <c r="BY134" i="2"/>
  <c r="BX134" i="2"/>
  <c r="BX133" i="2" s="1"/>
  <c r="BW134" i="2"/>
  <c r="BW133" i="2" s="1"/>
  <c r="BV134" i="2"/>
  <c r="BU134" i="2"/>
  <c r="BT134" i="2"/>
  <c r="BT133" i="2" s="1"/>
  <c r="BS134" i="2"/>
  <c r="BS133" i="2" s="1"/>
  <c r="BR134" i="2"/>
  <c r="BQ134" i="2"/>
  <c r="BP134" i="2"/>
  <c r="BP133" i="2" s="1"/>
  <c r="BO134" i="2"/>
  <c r="BO133" i="2" s="1"/>
  <c r="BN134" i="2"/>
  <c r="BM134" i="2"/>
  <c r="BL134" i="2"/>
  <c r="BL133" i="2" s="1"/>
  <c r="BK134" i="2"/>
  <c r="BK133" i="2" s="1"/>
  <c r="BJ134" i="2"/>
  <c r="BI134" i="2"/>
  <c r="BH134" i="2"/>
  <c r="BH133" i="2" s="1"/>
  <c r="BG134" i="2"/>
  <c r="BG133" i="2" s="1"/>
  <c r="BF134" i="2"/>
  <c r="BE134" i="2"/>
  <c r="BD134" i="2"/>
  <c r="BD133" i="2" s="1"/>
  <c r="BC134" i="2"/>
  <c r="BC133" i="2" s="1"/>
  <c r="BB134" i="2"/>
  <c r="BA134" i="2"/>
  <c r="AZ134" i="2"/>
  <c r="AZ133" i="2" s="1"/>
  <c r="AY134" i="2"/>
  <c r="AY133" i="2" s="1"/>
  <c r="AX134" i="2"/>
  <c r="AW134" i="2"/>
  <c r="AV134" i="2"/>
  <c r="AV133" i="2" s="1"/>
  <c r="AU134" i="2"/>
  <c r="AU133" i="2" s="1"/>
  <c r="AT134" i="2"/>
  <c r="AS134" i="2"/>
  <c r="AR134" i="2"/>
  <c r="AR133" i="2" s="1"/>
  <c r="AQ134" i="2"/>
  <c r="AQ133" i="2" s="1"/>
  <c r="AP134" i="2"/>
  <c r="AO134" i="2"/>
  <c r="AN134" i="2"/>
  <c r="AN133" i="2" s="1"/>
  <c r="AM134" i="2"/>
  <c r="AM133" i="2" s="1"/>
  <c r="AL134" i="2"/>
  <c r="AK134" i="2"/>
  <c r="AJ134" i="2"/>
  <c r="AJ133" i="2" s="1"/>
  <c r="AI134" i="2"/>
  <c r="AI133" i="2" s="1"/>
  <c r="AH134" i="2"/>
  <c r="AG134" i="2"/>
  <c r="AF134" i="2"/>
  <c r="AF133" i="2" s="1"/>
  <c r="AE134" i="2"/>
  <c r="AE133" i="2" s="1"/>
  <c r="AD134" i="2"/>
  <c r="AC134" i="2"/>
  <c r="AB134" i="2"/>
  <c r="AB133" i="2" s="1"/>
  <c r="AA134" i="2"/>
  <c r="AA133" i="2" s="1"/>
  <c r="Z134" i="2"/>
  <c r="Y134" i="2"/>
  <c r="X134" i="2"/>
  <c r="X133" i="2" s="1"/>
  <c r="W134" i="2"/>
  <c r="W133" i="2" s="1"/>
  <c r="V134" i="2"/>
  <c r="U134" i="2"/>
  <c r="T134" i="2"/>
  <c r="T133" i="2" s="1"/>
  <c r="S134" i="2"/>
  <c r="S133" i="2" s="1"/>
  <c r="R134" i="2"/>
  <c r="Q134" i="2"/>
  <c r="P134" i="2"/>
  <c r="P133" i="2" s="1"/>
  <c r="O134" i="2"/>
  <c r="O133" i="2" s="1"/>
  <c r="N134" i="2"/>
  <c r="M134" i="2"/>
  <c r="L134" i="2"/>
  <c r="L133" i="2" s="1"/>
  <c r="K134" i="2"/>
  <c r="K133" i="2" s="1"/>
  <c r="J134" i="2"/>
  <c r="I134" i="2"/>
  <c r="H134" i="2"/>
  <c r="H133" i="2" s="1"/>
  <c r="G134" i="2"/>
  <c r="G133" i="2" s="1"/>
  <c r="F134" i="2"/>
  <c r="E134" i="2"/>
  <c r="D134" i="2"/>
  <c r="D133" i="2" s="1"/>
  <c r="C134" i="2"/>
  <c r="C133" i="2" s="1"/>
  <c r="BZ133" i="2"/>
  <c r="BY133" i="2"/>
  <c r="BV133" i="2"/>
  <c r="BU133" i="2"/>
  <c r="BR133" i="2"/>
  <c r="BQ133" i="2"/>
  <c r="BN133" i="2"/>
  <c r="BM133" i="2"/>
  <c r="BJ133" i="2"/>
  <c r="BI133" i="2"/>
  <c r="BF133" i="2"/>
  <c r="BE133" i="2"/>
  <c r="BB133" i="2"/>
  <c r="BA133" i="2"/>
  <c r="AX133" i="2"/>
  <c r="AW133" i="2"/>
  <c r="AT133" i="2"/>
  <c r="AS133" i="2"/>
  <c r="AP133" i="2"/>
  <c r="AO133" i="2"/>
  <c r="AL133" i="2"/>
  <c r="AK133" i="2"/>
  <c r="AH133" i="2"/>
  <c r="AG133" i="2"/>
  <c r="AD133" i="2"/>
  <c r="AC133" i="2"/>
  <c r="Z133" i="2"/>
  <c r="Y133" i="2"/>
  <c r="V133" i="2"/>
  <c r="U133" i="2"/>
  <c r="R133" i="2"/>
  <c r="Q133" i="2"/>
  <c r="N133" i="2"/>
  <c r="M133" i="2"/>
  <c r="J133" i="2"/>
  <c r="I133" i="2"/>
  <c r="F133" i="2"/>
  <c r="E133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CA130" i="2"/>
  <c r="BZ130" i="2"/>
  <c r="BY130" i="2"/>
  <c r="BX130" i="2"/>
  <c r="BX125" i="2" s="1"/>
  <c r="BW130" i="2"/>
  <c r="BV130" i="2"/>
  <c r="BU130" i="2"/>
  <c r="BT130" i="2"/>
  <c r="BT125" i="2" s="1"/>
  <c r="BS130" i="2"/>
  <c r="BR130" i="2"/>
  <c r="BQ130" i="2"/>
  <c r="BP130" i="2"/>
  <c r="BP125" i="2" s="1"/>
  <c r="BO130" i="2"/>
  <c r="BN130" i="2"/>
  <c r="BM130" i="2"/>
  <c r="BL130" i="2"/>
  <c r="BL125" i="2" s="1"/>
  <c r="BK130" i="2"/>
  <c r="BJ130" i="2"/>
  <c r="BI130" i="2"/>
  <c r="BH130" i="2"/>
  <c r="BH125" i="2" s="1"/>
  <c r="BG130" i="2"/>
  <c r="BF130" i="2"/>
  <c r="BE130" i="2"/>
  <c r="BD130" i="2"/>
  <c r="BD125" i="2" s="1"/>
  <c r="BC130" i="2"/>
  <c r="BB130" i="2"/>
  <c r="BA130" i="2"/>
  <c r="AZ130" i="2"/>
  <c r="AZ125" i="2" s="1"/>
  <c r="AY130" i="2"/>
  <c r="AX130" i="2"/>
  <c r="AW130" i="2"/>
  <c r="AV130" i="2"/>
  <c r="AV125" i="2" s="1"/>
  <c r="AU130" i="2"/>
  <c r="AT130" i="2"/>
  <c r="AS130" i="2"/>
  <c r="AR130" i="2"/>
  <c r="AR125" i="2" s="1"/>
  <c r="AQ130" i="2"/>
  <c r="AP130" i="2"/>
  <c r="AO130" i="2"/>
  <c r="AN130" i="2"/>
  <c r="AN125" i="2" s="1"/>
  <c r="AM130" i="2"/>
  <c r="AL130" i="2"/>
  <c r="AK130" i="2"/>
  <c r="AJ130" i="2"/>
  <c r="AJ125" i="2" s="1"/>
  <c r="AI130" i="2"/>
  <c r="AH130" i="2"/>
  <c r="AG130" i="2"/>
  <c r="AF130" i="2"/>
  <c r="AF125" i="2" s="1"/>
  <c r="AE130" i="2"/>
  <c r="AD130" i="2"/>
  <c r="AC130" i="2"/>
  <c r="AB130" i="2"/>
  <c r="AB125" i="2" s="1"/>
  <c r="AA130" i="2"/>
  <c r="Z130" i="2"/>
  <c r="Y130" i="2"/>
  <c r="X130" i="2"/>
  <c r="X125" i="2" s="1"/>
  <c r="W130" i="2"/>
  <c r="V130" i="2"/>
  <c r="U130" i="2"/>
  <c r="T130" i="2"/>
  <c r="T125" i="2" s="1"/>
  <c r="S130" i="2"/>
  <c r="R130" i="2"/>
  <c r="Q130" i="2"/>
  <c r="P130" i="2"/>
  <c r="P125" i="2" s="1"/>
  <c r="O130" i="2"/>
  <c r="N130" i="2"/>
  <c r="M130" i="2"/>
  <c r="L130" i="2"/>
  <c r="L125" i="2" s="1"/>
  <c r="K130" i="2"/>
  <c r="J130" i="2"/>
  <c r="I130" i="2"/>
  <c r="H130" i="2"/>
  <c r="H125" i="2" s="1"/>
  <c r="G130" i="2"/>
  <c r="F130" i="2"/>
  <c r="E130" i="2"/>
  <c r="D130" i="2"/>
  <c r="D125" i="2" s="1"/>
  <c r="C130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CA128" i="2"/>
  <c r="BZ128" i="2"/>
  <c r="BZ125" i="2" s="1"/>
  <c r="BY128" i="2"/>
  <c r="BX128" i="2"/>
  <c r="BW128" i="2"/>
  <c r="BV128" i="2"/>
  <c r="BV125" i="2" s="1"/>
  <c r="BU128" i="2"/>
  <c r="BT128" i="2"/>
  <c r="BS128" i="2"/>
  <c r="BR128" i="2"/>
  <c r="BR125" i="2" s="1"/>
  <c r="BQ128" i="2"/>
  <c r="BP128" i="2"/>
  <c r="BO128" i="2"/>
  <c r="BN128" i="2"/>
  <c r="BN125" i="2" s="1"/>
  <c r="BM128" i="2"/>
  <c r="BL128" i="2"/>
  <c r="BK128" i="2"/>
  <c r="BJ128" i="2"/>
  <c r="BJ125" i="2" s="1"/>
  <c r="BI128" i="2"/>
  <c r="BH128" i="2"/>
  <c r="BG128" i="2"/>
  <c r="BF128" i="2"/>
  <c r="BF125" i="2" s="1"/>
  <c r="BE128" i="2"/>
  <c r="BD128" i="2"/>
  <c r="BC128" i="2"/>
  <c r="BB128" i="2"/>
  <c r="BB125" i="2" s="1"/>
  <c r="BA128" i="2"/>
  <c r="AZ128" i="2"/>
  <c r="AY128" i="2"/>
  <c r="AX128" i="2"/>
  <c r="AX125" i="2" s="1"/>
  <c r="AW128" i="2"/>
  <c r="AV128" i="2"/>
  <c r="AU128" i="2"/>
  <c r="AT128" i="2"/>
  <c r="AT125" i="2" s="1"/>
  <c r="AS128" i="2"/>
  <c r="AR128" i="2"/>
  <c r="AQ128" i="2"/>
  <c r="AP128" i="2"/>
  <c r="AP125" i="2" s="1"/>
  <c r="AO128" i="2"/>
  <c r="AN128" i="2"/>
  <c r="AM128" i="2"/>
  <c r="AL128" i="2"/>
  <c r="AL125" i="2" s="1"/>
  <c r="AK128" i="2"/>
  <c r="AJ128" i="2"/>
  <c r="AI128" i="2"/>
  <c r="AH128" i="2"/>
  <c r="AH125" i="2" s="1"/>
  <c r="AG128" i="2"/>
  <c r="AF128" i="2"/>
  <c r="AE128" i="2"/>
  <c r="AD128" i="2"/>
  <c r="AD125" i="2" s="1"/>
  <c r="AC128" i="2"/>
  <c r="AB128" i="2"/>
  <c r="AA128" i="2"/>
  <c r="Z128" i="2"/>
  <c r="Z125" i="2" s="1"/>
  <c r="Y128" i="2"/>
  <c r="X128" i="2"/>
  <c r="W128" i="2"/>
  <c r="V128" i="2"/>
  <c r="V125" i="2" s="1"/>
  <c r="U128" i="2"/>
  <c r="T128" i="2"/>
  <c r="S128" i="2"/>
  <c r="R128" i="2"/>
  <c r="R125" i="2" s="1"/>
  <c r="Q128" i="2"/>
  <c r="P128" i="2"/>
  <c r="O128" i="2"/>
  <c r="N128" i="2"/>
  <c r="N125" i="2" s="1"/>
  <c r="M128" i="2"/>
  <c r="L128" i="2"/>
  <c r="K128" i="2"/>
  <c r="J128" i="2"/>
  <c r="J125" i="2" s="1"/>
  <c r="I128" i="2"/>
  <c r="H128" i="2"/>
  <c r="G128" i="2"/>
  <c r="F128" i="2"/>
  <c r="F125" i="2" s="1"/>
  <c r="E128" i="2"/>
  <c r="D128" i="2"/>
  <c r="C128" i="2"/>
  <c r="CA127" i="2"/>
  <c r="CA125" i="2" s="1"/>
  <c r="BZ127" i="2"/>
  <c r="BY127" i="2"/>
  <c r="BX127" i="2"/>
  <c r="BW127" i="2"/>
  <c r="BW125" i="2" s="1"/>
  <c r="BV127" i="2"/>
  <c r="BU127" i="2"/>
  <c r="BT127" i="2"/>
  <c r="BS127" i="2"/>
  <c r="BS125" i="2" s="1"/>
  <c r="BR127" i="2"/>
  <c r="BQ127" i="2"/>
  <c r="BP127" i="2"/>
  <c r="BO127" i="2"/>
  <c r="BO125" i="2" s="1"/>
  <c r="BN127" i="2"/>
  <c r="BM127" i="2"/>
  <c r="BL127" i="2"/>
  <c r="BK127" i="2"/>
  <c r="BK125" i="2" s="1"/>
  <c r="BJ127" i="2"/>
  <c r="BI127" i="2"/>
  <c r="BH127" i="2"/>
  <c r="BG127" i="2"/>
  <c r="BG125" i="2" s="1"/>
  <c r="BF127" i="2"/>
  <c r="BE127" i="2"/>
  <c r="BD127" i="2"/>
  <c r="BC127" i="2"/>
  <c r="BC125" i="2" s="1"/>
  <c r="BB127" i="2"/>
  <c r="BA127" i="2"/>
  <c r="AZ127" i="2"/>
  <c r="AY127" i="2"/>
  <c r="AY125" i="2" s="1"/>
  <c r="AX127" i="2"/>
  <c r="AW127" i="2"/>
  <c r="AV127" i="2"/>
  <c r="AU127" i="2"/>
  <c r="AU125" i="2" s="1"/>
  <c r="AT127" i="2"/>
  <c r="AS127" i="2"/>
  <c r="AR127" i="2"/>
  <c r="AQ127" i="2"/>
  <c r="AQ125" i="2" s="1"/>
  <c r="AP127" i="2"/>
  <c r="AO127" i="2"/>
  <c r="AN127" i="2"/>
  <c r="AM127" i="2"/>
  <c r="AM125" i="2" s="1"/>
  <c r="AL127" i="2"/>
  <c r="AK127" i="2"/>
  <c r="AJ127" i="2"/>
  <c r="AI127" i="2"/>
  <c r="AI125" i="2" s="1"/>
  <c r="AH127" i="2"/>
  <c r="AG127" i="2"/>
  <c r="AF127" i="2"/>
  <c r="AE127" i="2"/>
  <c r="AE125" i="2" s="1"/>
  <c r="AD127" i="2"/>
  <c r="AC127" i="2"/>
  <c r="AB127" i="2"/>
  <c r="AA127" i="2"/>
  <c r="AA125" i="2" s="1"/>
  <c r="Z127" i="2"/>
  <c r="Y127" i="2"/>
  <c r="X127" i="2"/>
  <c r="W127" i="2"/>
  <c r="W125" i="2" s="1"/>
  <c r="V127" i="2"/>
  <c r="U127" i="2"/>
  <c r="T127" i="2"/>
  <c r="S127" i="2"/>
  <c r="S125" i="2" s="1"/>
  <c r="R127" i="2"/>
  <c r="Q127" i="2"/>
  <c r="P127" i="2"/>
  <c r="O127" i="2"/>
  <c r="O125" i="2" s="1"/>
  <c r="N127" i="2"/>
  <c r="M127" i="2"/>
  <c r="L127" i="2"/>
  <c r="K127" i="2"/>
  <c r="K125" i="2" s="1"/>
  <c r="J127" i="2"/>
  <c r="I127" i="2"/>
  <c r="H127" i="2"/>
  <c r="G127" i="2"/>
  <c r="G125" i="2" s="1"/>
  <c r="F127" i="2"/>
  <c r="E127" i="2"/>
  <c r="D127" i="2"/>
  <c r="C127" i="2"/>
  <c r="C125" i="2" s="1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Y125" i="2"/>
  <c r="BU125" i="2"/>
  <c r="BQ125" i="2"/>
  <c r="BM125" i="2"/>
  <c r="BI125" i="2"/>
  <c r="BE125" i="2"/>
  <c r="BA125" i="2"/>
  <c r="AW125" i="2"/>
  <c r="AS125" i="2"/>
  <c r="AO125" i="2"/>
  <c r="AK125" i="2"/>
  <c r="AG125" i="2"/>
  <c r="AC125" i="2"/>
  <c r="Y125" i="2"/>
  <c r="U125" i="2"/>
  <c r="Q125" i="2"/>
  <c r="M125" i="2"/>
  <c r="I125" i="2"/>
  <c r="E125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CA96" i="2"/>
  <c r="CA93" i="2" s="1"/>
  <c r="BZ96" i="2"/>
  <c r="BZ93" i="2" s="1"/>
  <c r="BY96" i="2"/>
  <c r="BX96" i="2"/>
  <c r="BW96" i="2"/>
  <c r="BW93" i="2" s="1"/>
  <c r="BV96" i="2"/>
  <c r="BV93" i="2" s="1"/>
  <c r="BU96" i="2"/>
  <c r="BT96" i="2"/>
  <c r="BS96" i="2"/>
  <c r="BS93" i="2" s="1"/>
  <c r="BR96" i="2"/>
  <c r="BR93" i="2" s="1"/>
  <c r="BQ96" i="2"/>
  <c r="BP96" i="2"/>
  <c r="BO96" i="2"/>
  <c r="BO93" i="2" s="1"/>
  <c r="BN96" i="2"/>
  <c r="BN93" i="2" s="1"/>
  <c r="BM96" i="2"/>
  <c r="BL96" i="2"/>
  <c r="BK96" i="2"/>
  <c r="BK93" i="2" s="1"/>
  <c r="BJ96" i="2"/>
  <c r="BJ93" i="2" s="1"/>
  <c r="BI96" i="2"/>
  <c r="BH96" i="2"/>
  <c r="BG96" i="2"/>
  <c r="BG93" i="2" s="1"/>
  <c r="BF96" i="2"/>
  <c r="BF93" i="2" s="1"/>
  <c r="BE96" i="2"/>
  <c r="BD96" i="2"/>
  <c r="BC96" i="2"/>
  <c r="BC93" i="2" s="1"/>
  <c r="BB96" i="2"/>
  <c r="BB93" i="2" s="1"/>
  <c r="BA96" i="2"/>
  <c r="AZ96" i="2"/>
  <c r="AY96" i="2"/>
  <c r="AY93" i="2" s="1"/>
  <c r="AX96" i="2"/>
  <c r="AX93" i="2" s="1"/>
  <c r="AW96" i="2"/>
  <c r="AV96" i="2"/>
  <c r="AU96" i="2"/>
  <c r="AU93" i="2" s="1"/>
  <c r="AT96" i="2"/>
  <c r="AT93" i="2" s="1"/>
  <c r="AS96" i="2"/>
  <c r="AR96" i="2"/>
  <c r="AQ96" i="2"/>
  <c r="AQ93" i="2" s="1"/>
  <c r="AP96" i="2"/>
  <c r="AP93" i="2" s="1"/>
  <c r="AO96" i="2"/>
  <c r="AN96" i="2"/>
  <c r="AM96" i="2"/>
  <c r="AM93" i="2" s="1"/>
  <c r="AL96" i="2"/>
  <c r="AL93" i="2" s="1"/>
  <c r="AK96" i="2"/>
  <c r="AJ96" i="2"/>
  <c r="AI96" i="2"/>
  <c r="AI93" i="2" s="1"/>
  <c r="AH96" i="2"/>
  <c r="AH93" i="2" s="1"/>
  <c r="AG96" i="2"/>
  <c r="AF96" i="2"/>
  <c r="AE96" i="2"/>
  <c r="AE93" i="2" s="1"/>
  <c r="AD96" i="2"/>
  <c r="AD93" i="2" s="1"/>
  <c r="AC96" i="2"/>
  <c r="AB96" i="2"/>
  <c r="AA96" i="2"/>
  <c r="AA93" i="2" s="1"/>
  <c r="Z96" i="2"/>
  <c r="Z93" i="2" s="1"/>
  <c r="Y96" i="2"/>
  <c r="X96" i="2"/>
  <c r="W96" i="2"/>
  <c r="W93" i="2" s="1"/>
  <c r="V96" i="2"/>
  <c r="V93" i="2" s="1"/>
  <c r="U96" i="2"/>
  <c r="T96" i="2"/>
  <c r="S96" i="2"/>
  <c r="S93" i="2" s="1"/>
  <c r="R96" i="2"/>
  <c r="R93" i="2" s="1"/>
  <c r="Q96" i="2"/>
  <c r="P96" i="2"/>
  <c r="O96" i="2"/>
  <c r="O93" i="2" s="1"/>
  <c r="N96" i="2"/>
  <c r="N93" i="2" s="1"/>
  <c r="M96" i="2"/>
  <c r="L96" i="2"/>
  <c r="K96" i="2"/>
  <c r="K93" i="2" s="1"/>
  <c r="J96" i="2"/>
  <c r="J93" i="2" s="1"/>
  <c r="I96" i="2"/>
  <c r="H96" i="2"/>
  <c r="G96" i="2"/>
  <c r="G93" i="2" s="1"/>
  <c r="F96" i="2"/>
  <c r="F93" i="2" s="1"/>
  <c r="E96" i="2"/>
  <c r="D96" i="2"/>
  <c r="C96" i="2"/>
  <c r="C93" i="2" s="1"/>
  <c r="CA95" i="2"/>
  <c r="CA92" i="2" s="1"/>
  <c r="BZ95" i="2"/>
  <c r="BY95" i="2"/>
  <c r="BX95" i="2"/>
  <c r="BW95" i="2"/>
  <c r="BW92" i="2" s="1"/>
  <c r="BV95" i="2"/>
  <c r="BU95" i="2"/>
  <c r="BT95" i="2"/>
  <c r="BS95" i="2"/>
  <c r="BS92" i="2" s="1"/>
  <c r="BR95" i="2"/>
  <c r="BQ95" i="2"/>
  <c r="BP95" i="2"/>
  <c r="BO95" i="2"/>
  <c r="BO92" i="2" s="1"/>
  <c r="BN95" i="2"/>
  <c r="BM95" i="2"/>
  <c r="BL95" i="2"/>
  <c r="BK95" i="2"/>
  <c r="BK92" i="2" s="1"/>
  <c r="BJ95" i="2"/>
  <c r="BI95" i="2"/>
  <c r="BH95" i="2"/>
  <c r="BG95" i="2"/>
  <c r="BG92" i="2" s="1"/>
  <c r="BF95" i="2"/>
  <c r="BE95" i="2"/>
  <c r="BD95" i="2"/>
  <c r="BC95" i="2"/>
  <c r="BC92" i="2" s="1"/>
  <c r="BB95" i="2"/>
  <c r="BA95" i="2"/>
  <c r="AZ95" i="2"/>
  <c r="AY95" i="2"/>
  <c r="AY92" i="2" s="1"/>
  <c r="AX95" i="2"/>
  <c r="AW95" i="2"/>
  <c r="AV95" i="2"/>
  <c r="AU95" i="2"/>
  <c r="AU92" i="2" s="1"/>
  <c r="AT95" i="2"/>
  <c r="AS95" i="2"/>
  <c r="AR95" i="2"/>
  <c r="AQ95" i="2"/>
  <c r="AQ92" i="2" s="1"/>
  <c r="AP95" i="2"/>
  <c r="AO95" i="2"/>
  <c r="AN95" i="2"/>
  <c r="AM95" i="2"/>
  <c r="AM92" i="2" s="1"/>
  <c r="AL95" i="2"/>
  <c r="AK95" i="2"/>
  <c r="AJ95" i="2"/>
  <c r="AI95" i="2"/>
  <c r="AI92" i="2" s="1"/>
  <c r="AH95" i="2"/>
  <c r="AG95" i="2"/>
  <c r="AF95" i="2"/>
  <c r="AE95" i="2"/>
  <c r="AE92" i="2" s="1"/>
  <c r="AD95" i="2"/>
  <c r="AC95" i="2"/>
  <c r="AB95" i="2"/>
  <c r="AA95" i="2"/>
  <c r="AA92" i="2" s="1"/>
  <c r="Z95" i="2"/>
  <c r="Y95" i="2"/>
  <c r="X95" i="2"/>
  <c r="W95" i="2"/>
  <c r="W92" i="2" s="1"/>
  <c r="V95" i="2"/>
  <c r="U95" i="2"/>
  <c r="T95" i="2"/>
  <c r="S95" i="2"/>
  <c r="S92" i="2" s="1"/>
  <c r="R95" i="2"/>
  <c r="Q95" i="2"/>
  <c r="P95" i="2"/>
  <c r="O95" i="2"/>
  <c r="O92" i="2" s="1"/>
  <c r="N95" i="2"/>
  <c r="M95" i="2"/>
  <c r="L95" i="2"/>
  <c r="K95" i="2"/>
  <c r="K92" i="2" s="1"/>
  <c r="J95" i="2"/>
  <c r="I95" i="2"/>
  <c r="H95" i="2"/>
  <c r="G95" i="2"/>
  <c r="G92" i="2" s="1"/>
  <c r="F95" i="2"/>
  <c r="E95" i="2"/>
  <c r="D95" i="2"/>
  <c r="C95" i="2"/>
  <c r="C92" i="2" s="1"/>
  <c r="CA94" i="2"/>
  <c r="BZ94" i="2"/>
  <c r="BY94" i="2"/>
  <c r="BY91" i="2" s="1"/>
  <c r="BX94" i="2"/>
  <c r="BX92" i="2" s="1"/>
  <c r="BW94" i="2"/>
  <c r="BV94" i="2"/>
  <c r="BU94" i="2"/>
  <c r="BU91" i="2" s="1"/>
  <c r="BT94" i="2"/>
  <c r="BT92" i="2" s="1"/>
  <c r="BS94" i="2"/>
  <c r="BR94" i="2"/>
  <c r="BQ94" i="2"/>
  <c r="BQ91" i="2" s="1"/>
  <c r="BP94" i="2"/>
  <c r="BP92" i="2" s="1"/>
  <c r="BO94" i="2"/>
  <c r="BN94" i="2"/>
  <c r="BM94" i="2"/>
  <c r="BM91" i="2" s="1"/>
  <c r="BL94" i="2"/>
  <c r="BL92" i="2" s="1"/>
  <c r="BK94" i="2"/>
  <c r="BJ94" i="2"/>
  <c r="BI94" i="2"/>
  <c r="BI91" i="2" s="1"/>
  <c r="BH94" i="2"/>
  <c r="BH92" i="2" s="1"/>
  <c r="BG94" i="2"/>
  <c r="BF94" i="2"/>
  <c r="BE94" i="2"/>
  <c r="BE91" i="2" s="1"/>
  <c r="BD94" i="2"/>
  <c r="BD92" i="2" s="1"/>
  <c r="BC94" i="2"/>
  <c r="BB94" i="2"/>
  <c r="BA94" i="2"/>
  <c r="BA91" i="2" s="1"/>
  <c r="AZ94" i="2"/>
  <c r="AZ92" i="2" s="1"/>
  <c r="AY94" i="2"/>
  <c r="AX94" i="2"/>
  <c r="AW94" i="2"/>
  <c r="AW91" i="2" s="1"/>
  <c r="AV94" i="2"/>
  <c r="AV92" i="2" s="1"/>
  <c r="AU94" i="2"/>
  <c r="AT94" i="2"/>
  <c r="AS94" i="2"/>
  <c r="AS91" i="2" s="1"/>
  <c r="AR94" i="2"/>
  <c r="AR92" i="2" s="1"/>
  <c r="AQ94" i="2"/>
  <c r="AP94" i="2"/>
  <c r="AO94" i="2"/>
  <c r="AO91" i="2" s="1"/>
  <c r="AN94" i="2"/>
  <c r="AN92" i="2" s="1"/>
  <c r="AM94" i="2"/>
  <c r="AL94" i="2"/>
  <c r="AK94" i="2"/>
  <c r="AK91" i="2" s="1"/>
  <c r="AJ94" i="2"/>
  <c r="AJ92" i="2" s="1"/>
  <c r="AI94" i="2"/>
  <c r="AH94" i="2"/>
  <c r="AG94" i="2"/>
  <c r="AG91" i="2" s="1"/>
  <c r="AF94" i="2"/>
  <c r="AF92" i="2" s="1"/>
  <c r="AE94" i="2"/>
  <c r="AD94" i="2"/>
  <c r="AC94" i="2"/>
  <c r="AC91" i="2" s="1"/>
  <c r="AB94" i="2"/>
  <c r="AB92" i="2" s="1"/>
  <c r="AA94" i="2"/>
  <c r="Z94" i="2"/>
  <c r="Y94" i="2"/>
  <c r="Y91" i="2" s="1"/>
  <c r="X94" i="2"/>
  <c r="X92" i="2" s="1"/>
  <c r="W94" i="2"/>
  <c r="V94" i="2"/>
  <c r="U94" i="2"/>
  <c r="U91" i="2" s="1"/>
  <c r="T94" i="2"/>
  <c r="T92" i="2" s="1"/>
  <c r="S94" i="2"/>
  <c r="R94" i="2"/>
  <c r="Q94" i="2"/>
  <c r="Q91" i="2" s="1"/>
  <c r="P94" i="2"/>
  <c r="P92" i="2" s="1"/>
  <c r="O94" i="2"/>
  <c r="N94" i="2"/>
  <c r="M94" i="2"/>
  <c r="M91" i="2" s="1"/>
  <c r="L94" i="2"/>
  <c r="L92" i="2" s="1"/>
  <c r="K94" i="2"/>
  <c r="J94" i="2"/>
  <c r="I94" i="2"/>
  <c r="I91" i="2" s="1"/>
  <c r="H94" i="2"/>
  <c r="H92" i="2" s="1"/>
  <c r="G94" i="2"/>
  <c r="F94" i="2"/>
  <c r="E94" i="2"/>
  <c r="E91" i="2" s="1"/>
  <c r="D94" i="2"/>
  <c r="D92" i="2" s="1"/>
  <c r="C94" i="2"/>
  <c r="BY93" i="2"/>
  <c r="BX93" i="2"/>
  <c r="BU93" i="2"/>
  <c r="BT93" i="2"/>
  <c r="BQ93" i="2"/>
  <c r="BP93" i="2"/>
  <c r="BM93" i="2"/>
  <c r="BL93" i="2"/>
  <c r="BI93" i="2"/>
  <c r="BH93" i="2"/>
  <c r="BE93" i="2"/>
  <c r="BD93" i="2"/>
  <c r="BA93" i="2"/>
  <c r="AZ93" i="2"/>
  <c r="AW93" i="2"/>
  <c r="AV93" i="2"/>
  <c r="AS93" i="2"/>
  <c r="AR93" i="2"/>
  <c r="AO93" i="2"/>
  <c r="AN93" i="2"/>
  <c r="AK93" i="2"/>
  <c r="AJ93" i="2"/>
  <c r="AG93" i="2"/>
  <c r="AF93" i="2"/>
  <c r="AC93" i="2"/>
  <c r="AB93" i="2"/>
  <c r="Y93" i="2"/>
  <c r="X93" i="2"/>
  <c r="U93" i="2"/>
  <c r="T93" i="2"/>
  <c r="Q93" i="2"/>
  <c r="P93" i="2"/>
  <c r="M93" i="2"/>
  <c r="L93" i="2"/>
  <c r="I93" i="2"/>
  <c r="H93" i="2"/>
  <c r="E93" i="2"/>
  <c r="D93" i="2"/>
  <c r="BZ92" i="2"/>
  <c r="BY92" i="2"/>
  <c r="BV92" i="2"/>
  <c r="BU92" i="2"/>
  <c r="BR92" i="2"/>
  <c r="BQ92" i="2"/>
  <c r="BN92" i="2"/>
  <c r="BM92" i="2"/>
  <c r="BJ92" i="2"/>
  <c r="BI92" i="2"/>
  <c r="BF92" i="2"/>
  <c r="BE92" i="2"/>
  <c r="BB92" i="2"/>
  <c r="BA92" i="2"/>
  <c r="AX92" i="2"/>
  <c r="AW92" i="2"/>
  <c r="AT92" i="2"/>
  <c r="AS92" i="2"/>
  <c r="AP92" i="2"/>
  <c r="AO92" i="2"/>
  <c r="AL92" i="2"/>
  <c r="AK92" i="2"/>
  <c r="AH92" i="2"/>
  <c r="AG92" i="2"/>
  <c r="AD92" i="2"/>
  <c r="AC92" i="2"/>
  <c r="Z92" i="2"/>
  <c r="Y92" i="2"/>
  <c r="V92" i="2"/>
  <c r="U92" i="2"/>
  <c r="R92" i="2"/>
  <c r="Q92" i="2"/>
  <c r="N92" i="2"/>
  <c r="M92" i="2"/>
  <c r="J92" i="2"/>
  <c r="I92" i="2"/>
  <c r="F92" i="2"/>
  <c r="E92" i="2"/>
  <c r="CA91" i="2"/>
  <c r="BW91" i="2"/>
  <c r="BS91" i="2"/>
  <c r="BO91" i="2"/>
  <c r="BK91" i="2"/>
  <c r="BG91" i="2"/>
  <c r="BC91" i="2"/>
  <c r="AY91" i="2"/>
  <c r="AU91" i="2"/>
  <c r="AQ91" i="2"/>
  <c r="AM91" i="2"/>
  <c r="AI91" i="2"/>
  <c r="AE91" i="2"/>
  <c r="AA91" i="2"/>
  <c r="W91" i="2"/>
  <c r="S91" i="2"/>
  <c r="O91" i="2"/>
  <c r="K91" i="2"/>
  <c r="G91" i="2"/>
  <c r="C91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CA83" i="2"/>
  <c r="CA72" i="2" s="1"/>
  <c r="BZ83" i="2"/>
  <c r="BY83" i="2"/>
  <c r="BX83" i="2"/>
  <c r="BW83" i="2"/>
  <c r="BW72" i="2" s="1"/>
  <c r="BV83" i="2"/>
  <c r="BU83" i="2"/>
  <c r="BT83" i="2"/>
  <c r="BS83" i="2"/>
  <c r="BS72" i="2" s="1"/>
  <c r="BR83" i="2"/>
  <c r="BQ83" i="2"/>
  <c r="BP83" i="2"/>
  <c r="BO83" i="2"/>
  <c r="BN83" i="2"/>
  <c r="BM83" i="2"/>
  <c r="BL83" i="2"/>
  <c r="BK83" i="2"/>
  <c r="BK72" i="2" s="1"/>
  <c r="BJ83" i="2"/>
  <c r="BI83" i="2"/>
  <c r="BH83" i="2"/>
  <c r="BG83" i="2"/>
  <c r="BG72" i="2" s="1"/>
  <c r="BF83" i="2"/>
  <c r="BE83" i="2"/>
  <c r="BD83" i="2"/>
  <c r="BC83" i="2"/>
  <c r="BC72" i="2" s="1"/>
  <c r="BB83" i="2"/>
  <c r="BA83" i="2"/>
  <c r="AZ83" i="2"/>
  <c r="AY83" i="2"/>
  <c r="AX83" i="2"/>
  <c r="AW83" i="2"/>
  <c r="AV83" i="2"/>
  <c r="AU83" i="2"/>
  <c r="AU72" i="2" s="1"/>
  <c r="AT83" i="2"/>
  <c r="AS83" i="2"/>
  <c r="AR83" i="2"/>
  <c r="AQ83" i="2"/>
  <c r="AQ72" i="2" s="1"/>
  <c r="AP83" i="2"/>
  <c r="AO83" i="2"/>
  <c r="AN83" i="2"/>
  <c r="AM83" i="2"/>
  <c r="AM72" i="2" s="1"/>
  <c r="AL83" i="2"/>
  <c r="AK83" i="2"/>
  <c r="AJ83" i="2"/>
  <c r="AI83" i="2"/>
  <c r="AH83" i="2"/>
  <c r="AG83" i="2"/>
  <c r="AF83" i="2"/>
  <c r="AE83" i="2"/>
  <c r="AE72" i="2" s="1"/>
  <c r="AD83" i="2"/>
  <c r="AC83" i="2"/>
  <c r="AB83" i="2"/>
  <c r="AA83" i="2"/>
  <c r="AA72" i="2" s="1"/>
  <c r="Z83" i="2"/>
  <c r="Y83" i="2"/>
  <c r="X83" i="2"/>
  <c r="W83" i="2"/>
  <c r="W72" i="2" s="1"/>
  <c r="V83" i="2"/>
  <c r="U83" i="2"/>
  <c r="T83" i="2"/>
  <c r="S83" i="2"/>
  <c r="R83" i="2"/>
  <c r="Q83" i="2"/>
  <c r="P83" i="2"/>
  <c r="O83" i="2"/>
  <c r="O72" i="2" s="1"/>
  <c r="N83" i="2"/>
  <c r="M83" i="2"/>
  <c r="L83" i="2"/>
  <c r="K83" i="2"/>
  <c r="K72" i="2" s="1"/>
  <c r="J83" i="2"/>
  <c r="I83" i="2"/>
  <c r="H83" i="2"/>
  <c r="G83" i="2"/>
  <c r="G72" i="2" s="1"/>
  <c r="F83" i="2"/>
  <c r="E83" i="2"/>
  <c r="D83" i="2"/>
  <c r="C83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CA73" i="2"/>
  <c r="BZ73" i="2"/>
  <c r="BY73" i="2"/>
  <c r="BY72" i="2" s="1"/>
  <c r="BX73" i="2"/>
  <c r="BX72" i="2" s="1"/>
  <c r="BW73" i="2"/>
  <c r="BV73" i="2"/>
  <c r="BU73" i="2"/>
  <c r="BU72" i="2" s="1"/>
  <c r="BT73" i="2"/>
  <c r="BT72" i="2" s="1"/>
  <c r="BS73" i="2"/>
  <c r="BR73" i="2"/>
  <c r="BQ73" i="2"/>
  <c r="BP73" i="2"/>
  <c r="BP72" i="2" s="1"/>
  <c r="BO73" i="2"/>
  <c r="BN73" i="2"/>
  <c r="BM73" i="2"/>
  <c r="BM72" i="2" s="1"/>
  <c r="BL73" i="2"/>
  <c r="BL72" i="2" s="1"/>
  <c r="BK73" i="2"/>
  <c r="BJ73" i="2"/>
  <c r="BI73" i="2"/>
  <c r="BI72" i="2" s="1"/>
  <c r="BH73" i="2"/>
  <c r="BH72" i="2" s="1"/>
  <c r="BG73" i="2"/>
  <c r="BF73" i="2"/>
  <c r="BE73" i="2"/>
  <c r="BE72" i="2" s="1"/>
  <c r="BD73" i="2"/>
  <c r="BD72" i="2" s="1"/>
  <c r="BC73" i="2"/>
  <c r="BB73" i="2"/>
  <c r="BA73" i="2"/>
  <c r="AZ73" i="2"/>
  <c r="AZ72" i="2" s="1"/>
  <c r="AY73" i="2"/>
  <c r="AX73" i="2"/>
  <c r="AW73" i="2"/>
  <c r="AW72" i="2" s="1"/>
  <c r="AV73" i="2"/>
  <c r="AV72" i="2" s="1"/>
  <c r="AU73" i="2"/>
  <c r="AT73" i="2"/>
  <c r="AS73" i="2"/>
  <c r="AS72" i="2" s="1"/>
  <c r="AR73" i="2"/>
  <c r="AR72" i="2" s="1"/>
  <c r="AQ73" i="2"/>
  <c r="AP73" i="2"/>
  <c r="AO73" i="2"/>
  <c r="AO72" i="2" s="1"/>
  <c r="AN73" i="2"/>
  <c r="AN72" i="2" s="1"/>
  <c r="AM73" i="2"/>
  <c r="AL73" i="2"/>
  <c r="AK73" i="2"/>
  <c r="AJ73" i="2"/>
  <c r="AJ72" i="2" s="1"/>
  <c r="AI73" i="2"/>
  <c r="AH73" i="2"/>
  <c r="AG73" i="2"/>
  <c r="AG72" i="2" s="1"/>
  <c r="AF73" i="2"/>
  <c r="AF72" i="2" s="1"/>
  <c r="AE73" i="2"/>
  <c r="AD73" i="2"/>
  <c r="AC73" i="2"/>
  <c r="AC72" i="2" s="1"/>
  <c r="AB73" i="2"/>
  <c r="AB72" i="2" s="1"/>
  <c r="AA73" i="2"/>
  <c r="Z73" i="2"/>
  <c r="Y73" i="2"/>
  <c r="Y72" i="2" s="1"/>
  <c r="X73" i="2"/>
  <c r="X72" i="2" s="1"/>
  <c r="W73" i="2"/>
  <c r="V73" i="2"/>
  <c r="U73" i="2"/>
  <c r="U44" i="2" s="1"/>
  <c r="U43" i="2" s="1"/>
  <c r="N25" i="33" s="1"/>
  <c r="T73" i="2"/>
  <c r="T72" i="2" s="1"/>
  <c r="S73" i="2"/>
  <c r="R73" i="2"/>
  <c r="Q73" i="2"/>
  <c r="P73" i="2"/>
  <c r="P72" i="2" s="1"/>
  <c r="O73" i="2"/>
  <c r="N73" i="2"/>
  <c r="M73" i="2"/>
  <c r="M72" i="2" s="1"/>
  <c r="L73" i="2"/>
  <c r="L72" i="2" s="1"/>
  <c r="K73" i="2"/>
  <c r="J73" i="2"/>
  <c r="I73" i="2"/>
  <c r="H73" i="2"/>
  <c r="H72" i="2" s="1"/>
  <c r="G73" i="2"/>
  <c r="F73" i="2"/>
  <c r="E73" i="2"/>
  <c r="E44" i="2" s="1"/>
  <c r="E43" i="2" s="1"/>
  <c r="F25" i="33" s="1"/>
  <c r="D73" i="2"/>
  <c r="D72" i="2" s="1"/>
  <c r="C73" i="2"/>
  <c r="BZ72" i="2"/>
  <c r="BV72" i="2"/>
  <c r="BR72" i="2"/>
  <c r="BN72" i="2"/>
  <c r="BJ72" i="2"/>
  <c r="BF72" i="2"/>
  <c r="BB72" i="2"/>
  <c r="AX72" i="2"/>
  <c r="AT72" i="2"/>
  <c r="AP72" i="2"/>
  <c r="AL72" i="2"/>
  <c r="AH72" i="2"/>
  <c r="AD72" i="2"/>
  <c r="Z72" i="2"/>
  <c r="V72" i="2"/>
  <c r="R72" i="2"/>
  <c r="Q72" i="2"/>
  <c r="N72" i="2"/>
  <c r="J72" i="2"/>
  <c r="I72" i="2"/>
  <c r="F72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CA49" i="2"/>
  <c r="BZ49" i="2"/>
  <c r="BY49" i="2"/>
  <c r="BY46" i="2" s="1"/>
  <c r="BX49" i="2"/>
  <c r="BX46" i="2" s="1"/>
  <c r="BW49" i="2"/>
  <c r="BV49" i="2"/>
  <c r="BU49" i="2"/>
  <c r="BU46" i="2" s="1"/>
  <c r="BT49" i="2"/>
  <c r="BT46" i="2" s="1"/>
  <c r="BT45" i="2" s="1"/>
  <c r="AN32" i="33" s="1"/>
  <c r="BS49" i="2"/>
  <c r="BR49" i="2"/>
  <c r="BR46" i="2" s="1"/>
  <c r="BQ49" i="2"/>
  <c r="BQ46" i="2" s="1"/>
  <c r="BP49" i="2"/>
  <c r="BP46" i="2" s="1"/>
  <c r="BO49" i="2"/>
  <c r="BN49" i="2"/>
  <c r="BM49" i="2"/>
  <c r="BL49" i="2"/>
  <c r="BL46" i="2" s="1"/>
  <c r="BL45" i="2" s="1"/>
  <c r="AJ32" i="33" s="1"/>
  <c r="BK49" i="2"/>
  <c r="BJ49" i="2"/>
  <c r="BI49" i="2"/>
  <c r="BI46" i="2" s="1"/>
  <c r="BH49" i="2"/>
  <c r="BH46" i="2" s="1"/>
  <c r="BH45" i="2" s="1"/>
  <c r="AH32" i="33" s="1"/>
  <c r="BG49" i="2"/>
  <c r="BF49" i="2"/>
  <c r="BE49" i="2"/>
  <c r="BE46" i="2" s="1"/>
  <c r="BD49" i="2"/>
  <c r="BD46" i="2" s="1"/>
  <c r="BC49" i="2"/>
  <c r="BB49" i="2"/>
  <c r="BA49" i="2"/>
  <c r="AZ49" i="2"/>
  <c r="AZ46" i="2" s="1"/>
  <c r="AZ45" i="2" s="1"/>
  <c r="AD32" i="33" s="1"/>
  <c r="AY49" i="2"/>
  <c r="AX49" i="2"/>
  <c r="AW49" i="2"/>
  <c r="AW46" i="2" s="1"/>
  <c r="AV49" i="2"/>
  <c r="AV46" i="2" s="1"/>
  <c r="AV45" i="2" s="1"/>
  <c r="AB32" i="33" s="1"/>
  <c r="AU49" i="2"/>
  <c r="AT49" i="2"/>
  <c r="AS49" i="2"/>
  <c r="AR49" i="2"/>
  <c r="AR46" i="2" s="1"/>
  <c r="AR45" i="2" s="1"/>
  <c r="Z32" i="33" s="1"/>
  <c r="AQ49" i="2"/>
  <c r="AP49" i="2"/>
  <c r="AP46" i="2" s="1"/>
  <c r="AO49" i="2"/>
  <c r="AO46" i="2" s="1"/>
  <c r="AN49" i="2"/>
  <c r="AN46" i="2" s="1"/>
  <c r="AM49" i="2"/>
  <c r="AL49" i="2"/>
  <c r="AK49" i="2"/>
  <c r="AJ49" i="2"/>
  <c r="AJ46" i="2" s="1"/>
  <c r="AJ45" i="2" s="1"/>
  <c r="V32" i="33" s="1"/>
  <c r="AI49" i="2"/>
  <c r="AH49" i="2"/>
  <c r="AH46" i="2" s="1"/>
  <c r="AG49" i="2"/>
  <c r="AG46" i="2" s="1"/>
  <c r="AF49" i="2"/>
  <c r="AF46" i="2" s="1"/>
  <c r="AF45" i="2" s="1"/>
  <c r="T32" i="33" s="1"/>
  <c r="AE49" i="2"/>
  <c r="AD49" i="2"/>
  <c r="AC49" i="2"/>
  <c r="AB49" i="2"/>
  <c r="AB46" i="2" s="1"/>
  <c r="AA49" i="2"/>
  <c r="Z49" i="2"/>
  <c r="Y49" i="2"/>
  <c r="Y46" i="2" s="1"/>
  <c r="X49" i="2"/>
  <c r="X46" i="2" s="1"/>
  <c r="X45" i="2" s="1"/>
  <c r="P32" i="33" s="1"/>
  <c r="W49" i="2"/>
  <c r="V49" i="2"/>
  <c r="U49" i="2"/>
  <c r="U46" i="2" s="1"/>
  <c r="T49" i="2"/>
  <c r="T46" i="2" s="1"/>
  <c r="S49" i="2"/>
  <c r="R49" i="2"/>
  <c r="Q49" i="2"/>
  <c r="P49" i="2"/>
  <c r="P46" i="2" s="1"/>
  <c r="P45" i="2" s="1"/>
  <c r="L32" i="33" s="1"/>
  <c r="O49" i="2"/>
  <c r="N49" i="2"/>
  <c r="M49" i="2"/>
  <c r="M46" i="2" s="1"/>
  <c r="L49" i="2"/>
  <c r="L46" i="2" s="1"/>
  <c r="K49" i="2"/>
  <c r="J49" i="2"/>
  <c r="I49" i="2"/>
  <c r="I46" i="2" s="1"/>
  <c r="H49" i="2"/>
  <c r="H46" i="2" s="1"/>
  <c r="H45" i="2" s="1"/>
  <c r="H32" i="33" s="1"/>
  <c r="G49" i="2"/>
  <c r="F49" i="2"/>
  <c r="F46" i="2" s="1"/>
  <c r="E49" i="2"/>
  <c r="E46" i="2" s="1"/>
  <c r="D49" i="2"/>
  <c r="D46" i="2" s="1"/>
  <c r="C49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CA47" i="2"/>
  <c r="BZ47" i="2"/>
  <c r="BZ44" i="2" s="1"/>
  <c r="BY47" i="2"/>
  <c r="BX47" i="2"/>
  <c r="BX44" i="2" s="1"/>
  <c r="BW47" i="2"/>
  <c r="BW44" i="2" s="1"/>
  <c r="BW45" i="2" s="1"/>
  <c r="AO31" i="33" s="1"/>
  <c r="BV47" i="2"/>
  <c r="BV44" i="2" s="1"/>
  <c r="BU47" i="2"/>
  <c r="BT47" i="2"/>
  <c r="BS47" i="2"/>
  <c r="BR47" i="2"/>
  <c r="BR44" i="2" s="1"/>
  <c r="BQ47" i="2"/>
  <c r="BP47" i="2"/>
  <c r="BP44" i="2" s="1"/>
  <c r="BO47" i="2"/>
  <c r="BO44" i="2" s="1"/>
  <c r="BN47" i="2"/>
  <c r="BN44" i="2" s="1"/>
  <c r="BM47" i="2"/>
  <c r="BL47" i="2"/>
  <c r="BL44" i="2" s="1"/>
  <c r="BK47" i="2"/>
  <c r="BJ47" i="2"/>
  <c r="BJ44" i="2" s="1"/>
  <c r="BI47" i="2"/>
  <c r="BH47" i="2"/>
  <c r="BG47" i="2"/>
  <c r="BG44" i="2" s="1"/>
  <c r="BF47" i="2"/>
  <c r="BF44" i="2" s="1"/>
  <c r="BE47" i="2"/>
  <c r="BD47" i="2"/>
  <c r="BC47" i="2"/>
  <c r="BC44" i="2" s="1"/>
  <c r="BB47" i="2"/>
  <c r="BB44" i="2" s="1"/>
  <c r="BA47" i="2"/>
  <c r="AZ47" i="2"/>
  <c r="AY47" i="2"/>
  <c r="AX47" i="2"/>
  <c r="AX44" i="2" s="1"/>
  <c r="AW47" i="2"/>
  <c r="AV47" i="2"/>
  <c r="AV44" i="2" s="1"/>
  <c r="AU47" i="2"/>
  <c r="AU44" i="2" s="1"/>
  <c r="AT47" i="2"/>
  <c r="AT44" i="2" s="1"/>
  <c r="AS47" i="2"/>
  <c r="AR47" i="2"/>
  <c r="AQ47" i="2"/>
  <c r="AQ44" i="2" s="1"/>
  <c r="AP47" i="2"/>
  <c r="AP44" i="2" s="1"/>
  <c r="AO47" i="2"/>
  <c r="AN47" i="2"/>
  <c r="AN44" i="2" s="1"/>
  <c r="AM47" i="2"/>
  <c r="AM44" i="2" s="1"/>
  <c r="AL47" i="2"/>
  <c r="AL44" i="2" s="1"/>
  <c r="AK47" i="2"/>
  <c r="AJ47" i="2"/>
  <c r="AI47" i="2"/>
  <c r="AH47" i="2"/>
  <c r="AH44" i="2" s="1"/>
  <c r="AG47" i="2"/>
  <c r="AF47" i="2"/>
  <c r="AF44" i="2" s="1"/>
  <c r="AE47" i="2"/>
  <c r="AE44" i="2" s="1"/>
  <c r="AD47" i="2"/>
  <c r="AD44" i="2" s="1"/>
  <c r="AC47" i="2"/>
  <c r="AB47" i="2"/>
  <c r="AA47" i="2"/>
  <c r="AA44" i="2" s="1"/>
  <c r="AA45" i="2" s="1"/>
  <c r="Q31" i="33" s="1"/>
  <c r="Z47" i="2"/>
  <c r="Z44" i="2" s="1"/>
  <c r="Y47" i="2"/>
  <c r="X47" i="2"/>
  <c r="W47" i="2"/>
  <c r="V47" i="2"/>
  <c r="V44" i="2" s="1"/>
  <c r="U47" i="2"/>
  <c r="T47" i="2"/>
  <c r="S47" i="2"/>
  <c r="S44" i="2" s="1"/>
  <c r="R47" i="2"/>
  <c r="R44" i="2" s="1"/>
  <c r="Q47" i="2"/>
  <c r="P47" i="2"/>
  <c r="P44" i="2" s="1"/>
  <c r="O47" i="2"/>
  <c r="N47" i="2"/>
  <c r="N44" i="2" s="1"/>
  <c r="M47" i="2"/>
  <c r="L47" i="2"/>
  <c r="L44" i="2" s="1"/>
  <c r="K47" i="2"/>
  <c r="K44" i="2" s="1"/>
  <c r="K45" i="2" s="1"/>
  <c r="I31" i="33" s="1"/>
  <c r="J47" i="2"/>
  <c r="J44" i="2" s="1"/>
  <c r="I47" i="2"/>
  <c r="H47" i="2"/>
  <c r="G47" i="2"/>
  <c r="F47" i="2"/>
  <c r="F44" i="2" s="1"/>
  <c r="E47" i="2"/>
  <c r="D47" i="2"/>
  <c r="D44" i="2" s="1"/>
  <c r="C47" i="2"/>
  <c r="C44" i="2" s="1"/>
  <c r="CA46" i="2"/>
  <c r="BW46" i="2"/>
  <c r="BV46" i="2"/>
  <c r="BS46" i="2"/>
  <c r="BN46" i="2"/>
  <c r="BM46" i="2"/>
  <c r="BK46" i="2"/>
  <c r="BG46" i="2"/>
  <c r="BF46" i="2"/>
  <c r="BC46" i="2"/>
  <c r="BB46" i="2"/>
  <c r="BA46" i="2"/>
  <c r="AX46" i="2"/>
  <c r="AU46" i="2"/>
  <c r="AS46" i="2"/>
  <c r="AQ46" i="2"/>
  <c r="AM46" i="2"/>
  <c r="AL46" i="2"/>
  <c r="AK46" i="2"/>
  <c r="AE46" i="2"/>
  <c r="AC46" i="2"/>
  <c r="AA46" i="2"/>
  <c r="Z46" i="2"/>
  <c r="W46" i="2"/>
  <c r="V46" i="2"/>
  <c r="R46" i="2"/>
  <c r="Q46" i="2"/>
  <c r="O46" i="2"/>
  <c r="K46" i="2"/>
  <c r="J46" i="2"/>
  <c r="G46" i="2"/>
  <c r="CA44" i="2"/>
  <c r="BY44" i="2"/>
  <c r="BY43" i="2" s="1"/>
  <c r="AP25" i="33" s="1"/>
  <c r="BU44" i="2"/>
  <c r="BU43" i="2" s="1"/>
  <c r="AN25" i="33" s="1"/>
  <c r="BT44" i="2"/>
  <c r="BS44" i="2"/>
  <c r="BS45" i="2" s="1"/>
  <c r="AM31" i="33" s="1"/>
  <c r="BM44" i="2"/>
  <c r="BM43" i="2" s="1"/>
  <c r="AJ25" i="33" s="1"/>
  <c r="BK44" i="2"/>
  <c r="BK45" i="2" s="1"/>
  <c r="AI31" i="33" s="1"/>
  <c r="BI44" i="2"/>
  <c r="BI43" i="2" s="1"/>
  <c r="AH25" i="33" s="1"/>
  <c r="BH44" i="2"/>
  <c r="BE44" i="2"/>
  <c r="BE43" i="2" s="1"/>
  <c r="AF25" i="33" s="1"/>
  <c r="BD44" i="2"/>
  <c r="AZ44" i="2"/>
  <c r="AY44" i="2"/>
  <c r="AW44" i="2"/>
  <c r="AW43" i="2" s="1"/>
  <c r="AB25" i="33" s="1"/>
  <c r="AS44" i="2"/>
  <c r="AS43" i="2" s="1"/>
  <c r="Z25" i="33" s="1"/>
  <c r="AR44" i="2"/>
  <c r="AO44" i="2"/>
  <c r="AO43" i="2" s="1"/>
  <c r="X25" i="33" s="1"/>
  <c r="AJ44" i="2"/>
  <c r="AI44" i="2"/>
  <c r="AI43" i="2" s="1"/>
  <c r="U25" i="33" s="1"/>
  <c r="AG44" i="2"/>
  <c r="AG43" i="2" s="1"/>
  <c r="T25" i="33" s="1"/>
  <c r="AC44" i="2"/>
  <c r="AC43" i="2" s="1"/>
  <c r="R25" i="33" s="1"/>
  <c r="AB44" i="2"/>
  <c r="Y44" i="2"/>
  <c r="Y43" i="2" s="1"/>
  <c r="P25" i="33" s="1"/>
  <c r="X44" i="2"/>
  <c r="W44" i="2"/>
  <c r="W45" i="2" s="1"/>
  <c r="O31" i="33" s="1"/>
  <c r="T44" i="2"/>
  <c r="Q44" i="2"/>
  <c r="Q43" i="2" s="1"/>
  <c r="L25" i="33" s="1"/>
  <c r="O44" i="2"/>
  <c r="M44" i="2"/>
  <c r="M43" i="2" s="1"/>
  <c r="J25" i="33" s="1"/>
  <c r="I44" i="2"/>
  <c r="I43" i="2" s="1"/>
  <c r="H25" i="33" s="1"/>
  <c r="H44" i="2"/>
  <c r="G44" i="2"/>
  <c r="G45" i="2" s="1"/>
  <c r="G31" i="33" s="1"/>
  <c r="CA43" i="2"/>
  <c r="BW43" i="2"/>
  <c r="AQ43" i="2"/>
  <c r="W43" i="2"/>
  <c r="O43" i="2"/>
  <c r="K43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AE19" i="33" s="1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CA10" i="2"/>
  <c r="BZ10" i="2"/>
  <c r="AQ14" i="33" s="1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CA8" i="2"/>
  <c r="BZ8" i="2"/>
  <c r="BY8" i="2"/>
  <c r="BX8" i="2"/>
  <c r="BX6" i="2" s="1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H6" i="2" s="1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R6" i="2" s="1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B6" i="2" s="1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L6" i="2" s="1"/>
  <c r="K8" i="2"/>
  <c r="J8" i="2"/>
  <c r="I8" i="2"/>
  <c r="H8" i="2"/>
  <c r="G8" i="2"/>
  <c r="F8" i="2"/>
  <c r="E8" i="2"/>
  <c r="D8" i="2"/>
  <c r="C8" i="2"/>
  <c r="CA7" i="2"/>
  <c r="BZ7" i="2"/>
  <c r="BZ6" i="2" s="1"/>
  <c r="BY7" i="2"/>
  <c r="BX7" i="2"/>
  <c r="BW7" i="2"/>
  <c r="BV7" i="2"/>
  <c r="BU7" i="2"/>
  <c r="BT7" i="2"/>
  <c r="BS7" i="2"/>
  <c r="BS6" i="2" s="1"/>
  <c r="AM7" i="33" s="1"/>
  <c r="BR7" i="2"/>
  <c r="BR6" i="2" s="1"/>
  <c r="BQ7" i="2"/>
  <c r="BP7" i="2"/>
  <c r="BO7" i="2"/>
  <c r="BO6" i="2" s="1"/>
  <c r="AK7" i="33" s="1"/>
  <c r="BN7" i="2"/>
  <c r="BN6" i="2" s="1"/>
  <c r="BM7" i="2"/>
  <c r="BL7" i="2"/>
  <c r="BK7" i="2"/>
  <c r="BJ7" i="2"/>
  <c r="BJ6" i="2" s="1"/>
  <c r="BI7" i="2"/>
  <c r="BH7" i="2"/>
  <c r="BG7" i="2"/>
  <c r="BF7" i="2"/>
  <c r="BE7" i="2"/>
  <c r="BD7" i="2"/>
  <c r="BC7" i="2"/>
  <c r="BC6" i="2" s="1"/>
  <c r="AE7" i="33" s="1"/>
  <c r="BB7" i="2"/>
  <c r="BB6" i="2" s="1"/>
  <c r="BA7" i="2"/>
  <c r="AZ7" i="2"/>
  <c r="AY7" i="2"/>
  <c r="AY6" i="2" s="1"/>
  <c r="AC7" i="33" s="1"/>
  <c r="AX7" i="2"/>
  <c r="AX6" i="2" s="1"/>
  <c r="AW7" i="2"/>
  <c r="AV7" i="2"/>
  <c r="AU7" i="2"/>
  <c r="AT7" i="2"/>
  <c r="AT6" i="2" s="1"/>
  <c r="AS7" i="2"/>
  <c r="AR7" i="2"/>
  <c r="AQ7" i="2"/>
  <c r="AP7" i="2"/>
  <c r="AO7" i="2"/>
  <c r="AN7" i="2"/>
  <c r="AM7" i="2"/>
  <c r="AM6" i="2" s="1"/>
  <c r="W7" i="33" s="1"/>
  <c r="AL7" i="2"/>
  <c r="AL6" i="2" s="1"/>
  <c r="AK7" i="2"/>
  <c r="AJ7" i="2"/>
  <c r="AI7" i="2"/>
  <c r="AI6" i="2" s="1"/>
  <c r="U7" i="33" s="1"/>
  <c r="AH7" i="2"/>
  <c r="AH6" i="2" s="1"/>
  <c r="AG7" i="2"/>
  <c r="AF7" i="2"/>
  <c r="AE7" i="2"/>
  <c r="AD7" i="2"/>
  <c r="AD6" i="2" s="1"/>
  <c r="AC7" i="2"/>
  <c r="AB7" i="2"/>
  <c r="AA7" i="2"/>
  <c r="Z7" i="2"/>
  <c r="Y7" i="2"/>
  <c r="X7" i="2"/>
  <c r="W7" i="2"/>
  <c r="W6" i="2" s="1"/>
  <c r="O7" i="33" s="1"/>
  <c r="V7" i="2"/>
  <c r="V6" i="2" s="1"/>
  <c r="U7" i="2"/>
  <c r="T7" i="2"/>
  <c r="S7" i="2"/>
  <c r="S6" i="2" s="1"/>
  <c r="M7" i="33" s="1"/>
  <c r="R7" i="2"/>
  <c r="R6" i="2" s="1"/>
  <c r="Q7" i="2"/>
  <c r="P7" i="2"/>
  <c r="O7" i="2"/>
  <c r="N7" i="2"/>
  <c r="N6" i="2" s="1"/>
  <c r="M7" i="2"/>
  <c r="L7" i="2"/>
  <c r="K7" i="2"/>
  <c r="J7" i="2"/>
  <c r="I7" i="2"/>
  <c r="H7" i="2"/>
  <c r="G7" i="2"/>
  <c r="G6" i="2" s="1"/>
  <c r="G7" i="33" s="1"/>
  <c r="F7" i="2"/>
  <c r="F6" i="2" s="1"/>
  <c r="E7" i="2"/>
  <c r="D7" i="2"/>
  <c r="C7" i="2"/>
  <c r="C6" i="2" s="1"/>
  <c r="E7" i="33" s="1"/>
  <c r="CA6" i="2"/>
  <c r="BW6" i="2"/>
  <c r="BV6" i="2"/>
  <c r="BT6" i="2"/>
  <c r="BP6" i="2"/>
  <c r="BL6" i="2"/>
  <c r="BK6" i="2"/>
  <c r="BG6" i="2"/>
  <c r="BF6" i="2"/>
  <c r="BD6" i="2"/>
  <c r="AZ6" i="2"/>
  <c r="AV6" i="2"/>
  <c r="AU6" i="2"/>
  <c r="AQ6" i="2"/>
  <c r="AP6" i="2"/>
  <c r="AN6" i="2"/>
  <c r="AJ6" i="2"/>
  <c r="AF6" i="2"/>
  <c r="AE6" i="2"/>
  <c r="AA6" i="2"/>
  <c r="Z6" i="2"/>
  <c r="X6" i="2"/>
  <c r="T6" i="2"/>
  <c r="P6" i="2"/>
  <c r="O6" i="2"/>
  <c r="K6" i="2"/>
  <c r="J6" i="2"/>
  <c r="H6" i="2"/>
  <c r="D6" i="2"/>
  <c r="B294" i="2"/>
  <c r="B159" i="2"/>
  <c r="B159" i="88"/>
  <c r="B305" i="88"/>
  <c r="B304" i="88"/>
  <c r="B303" i="88"/>
  <c r="B302" i="88"/>
  <c r="B301" i="88"/>
  <c r="B300" i="88"/>
  <c r="B299" i="88"/>
  <c r="B298" i="88"/>
  <c r="B297" i="88"/>
  <c r="B296" i="88"/>
  <c r="B295" i="88"/>
  <c r="B294" i="88"/>
  <c r="CI5" i="85"/>
  <c r="CK27" i="85"/>
  <c r="CK26" i="85"/>
  <c r="BI27" i="85"/>
  <c r="BI26" i="85"/>
  <c r="EO27" i="85"/>
  <c r="EO26" i="85"/>
  <c r="CA510" i="88"/>
  <c r="BZ510" i="88"/>
  <c r="CA509" i="88"/>
  <c r="BZ509" i="88"/>
  <c r="CA508" i="88"/>
  <c r="BZ508" i="88"/>
  <c r="CA507" i="88"/>
  <c r="BZ507" i="88"/>
  <c r="CA506" i="88"/>
  <c r="BZ506" i="88"/>
  <c r="CA505" i="88"/>
  <c r="BZ505" i="88"/>
  <c r="CA504" i="88"/>
  <c r="BZ504" i="88"/>
  <c r="CA503" i="88"/>
  <c r="BZ503" i="88"/>
  <c r="CA502" i="88"/>
  <c r="BZ502" i="88"/>
  <c r="CA501" i="88"/>
  <c r="BZ501" i="88"/>
  <c r="CA500" i="88"/>
  <c r="BZ500" i="88"/>
  <c r="CA499" i="88"/>
  <c r="BZ499" i="88"/>
  <c r="CA498" i="88"/>
  <c r="BZ498" i="88"/>
  <c r="CA497" i="88"/>
  <c r="BZ497" i="88"/>
  <c r="CA496" i="88"/>
  <c r="BZ496" i="88"/>
  <c r="CA495" i="88"/>
  <c r="BZ495" i="88"/>
  <c r="CA494" i="88"/>
  <c r="BZ494" i="88"/>
  <c r="CA493" i="88"/>
  <c r="BZ493" i="88"/>
  <c r="CA492" i="88"/>
  <c r="BZ492" i="88"/>
  <c r="CA491" i="88"/>
  <c r="BZ491" i="88"/>
  <c r="CA490" i="88"/>
  <c r="BZ490" i="88"/>
  <c r="CA488" i="88"/>
  <c r="BZ488" i="88"/>
  <c r="CA487" i="88"/>
  <c r="BZ487" i="88"/>
  <c r="CA486" i="88"/>
  <c r="BZ486" i="88"/>
  <c r="CA485" i="88"/>
  <c r="BZ485" i="88"/>
  <c r="CA484" i="88"/>
  <c r="BZ484" i="88"/>
  <c r="CA483" i="88"/>
  <c r="BZ483" i="88"/>
  <c r="CA482" i="88"/>
  <c r="BZ482" i="88"/>
  <c r="CA481" i="88"/>
  <c r="BZ481" i="88"/>
  <c r="CA480" i="88"/>
  <c r="BZ480" i="88"/>
  <c r="CA479" i="88"/>
  <c r="BZ479" i="88"/>
  <c r="CA478" i="88"/>
  <c r="BZ478" i="88"/>
  <c r="CA477" i="88"/>
  <c r="BZ477" i="88"/>
  <c r="CA476" i="88"/>
  <c r="BZ476" i="88"/>
  <c r="CA475" i="88"/>
  <c r="BZ475" i="88"/>
  <c r="CA474" i="88"/>
  <c r="BZ474" i="88"/>
  <c r="CA473" i="88"/>
  <c r="BZ473" i="88"/>
  <c r="CA472" i="88"/>
  <c r="BZ472" i="88"/>
  <c r="CA471" i="88"/>
  <c r="BZ471" i="88"/>
  <c r="CA470" i="88"/>
  <c r="BZ470" i="88"/>
  <c r="CA469" i="88"/>
  <c r="BZ469" i="88"/>
  <c r="CA468" i="88"/>
  <c r="BZ468" i="88"/>
  <c r="CA467" i="88"/>
  <c r="BZ467" i="88"/>
  <c r="CA466" i="88"/>
  <c r="BZ466" i="88"/>
  <c r="CA464" i="88"/>
  <c r="BZ464" i="88"/>
  <c r="CA463" i="88"/>
  <c r="BZ463" i="88"/>
  <c r="CA462" i="88"/>
  <c r="BZ462" i="88"/>
  <c r="CA461" i="88"/>
  <c r="BZ461" i="88"/>
  <c r="CA460" i="88"/>
  <c r="BZ460" i="88"/>
  <c r="CA459" i="88"/>
  <c r="BZ459" i="88"/>
  <c r="CA458" i="88"/>
  <c r="BZ458" i="88"/>
  <c r="CA457" i="88"/>
  <c r="BZ457" i="88"/>
  <c r="CA456" i="88"/>
  <c r="BZ456" i="88"/>
  <c r="CA455" i="88"/>
  <c r="BZ455" i="88"/>
  <c r="CA454" i="88"/>
  <c r="BZ454" i="88"/>
  <c r="CI105" i="85"/>
  <c r="CI110" i="85"/>
  <c r="CI107" i="85"/>
  <c r="CJ93" i="86"/>
  <c r="CJ92" i="86"/>
  <c r="CJ91" i="86"/>
  <c r="CJ90" i="86"/>
  <c r="CJ89" i="86"/>
  <c r="CJ88" i="86"/>
  <c r="CJ87" i="86"/>
  <c r="CJ86" i="86"/>
  <c r="CJ85" i="86"/>
  <c r="CJ84" i="86"/>
  <c r="CJ83" i="86"/>
  <c r="CJ82" i="86"/>
  <c r="CJ81" i="86"/>
  <c r="CJ80" i="86"/>
  <c r="CJ79" i="86"/>
  <c r="CJ78" i="86"/>
  <c r="CJ77" i="86"/>
  <c r="CJ76" i="86"/>
  <c r="CJ75" i="86"/>
  <c r="CJ74" i="86"/>
  <c r="CJ73" i="86"/>
  <c r="CJ72" i="86"/>
  <c r="CJ71" i="86"/>
  <c r="CJ70" i="86"/>
  <c r="CJ69" i="86"/>
  <c r="CJ68" i="86"/>
  <c r="CJ67" i="86"/>
  <c r="CJ66" i="86"/>
  <c r="CJ65" i="86"/>
  <c r="CJ64" i="86"/>
  <c r="CJ63" i="86"/>
  <c r="CJ62" i="86"/>
  <c r="CJ61" i="86"/>
  <c r="CJ60" i="86"/>
  <c r="CJ59" i="86"/>
  <c r="CJ51" i="86"/>
  <c r="CJ50" i="86"/>
  <c r="CJ49" i="86"/>
  <c r="CJ48" i="86"/>
  <c r="CJ47" i="86"/>
  <c r="CJ46" i="86"/>
  <c r="CJ45" i="86"/>
  <c r="CJ44" i="86"/>
  <c r="CJ43" i="86"/>
  <c r="CJ42" i="86"/>
  <c r="CJ41" i="86"/>
  <c r="CJ40" i="86"/>
  <c r="CJ39" i="86"/>
  <c r="CJ38" i="86"/>
  <c r="CJ37" i="86"/>
  <c r="CJ36" i="86"/>
  <c r="CJ35" i="86"/>
  <c r="CJ32" i="86"/>
  <c r="CJ31" i="86"/>
  <c r="CJ30" i="86"/>
  <c r="CJ29" i="86"/>
  <c r="CJ28" i="86"/>
  <c r="CJ27" i="86"/>
  <c r="CJ26" i="86"/>
  <c r="CJ25" i="86"/>
  <c r="CJ24" i="86"/>
  <c r="CJ23" i="86"/>
  <c r="CJ22" i="86"/>
  <c r="CJ21" i="86"/>
  <c r="CJ20" i="86"/>
  <c r="CJ19" i="86"/>
  <c r="CJ18" i="86"/>
  <c r="CJ17" i="86"/>
  <c r="CJ16" i="86"/>
  <c r="CJ15" i="86"/>
  <c r="CJ14" i="86"/>
  <c r="CJ12" i="86"/>
  <c r="CJ11" i="86"/>
  <c r="CJ10" i="86"/>
  <c r="CJ9" i="86"/>
  <c r="CJ7" i="86"/>
  <c r="CI61" i="85"/>
  <c r="CI19" i="85"/>
  <c r="CI13" i="85"/>
  <c r="CI8" i="85"/>
  <c r="CI116" i="85"/>
  <c r="CI115" i="85"/>
  <c r="CI114" i="85"/>
  <c r="CI113" i="85"/>
  <c r="CI112" i="85"/>
  <c r="CI111" i="85"/>
  <c r="CI109" i="85"/>
  <c r="CI108" i="85"/>
  <c r="CI104" i="85"/>
  <c r="CI102" i="85"/>
  <c r="CI101" i="85"/>
  <c r="CI100" i="85"/>
  <c r="CI98" i="85"/>
  <c r="CI97" i="85"/>
  <c r="CI96" i="85"/>
  <c r="CI95" i="85"/>
  <c r="CI94" i="85"/>
  <c r="CI93" i="85"/>
  <c r="CI92" i="85"/>
  <c r="CI91" i="85"/>
  <c r="CI90" i="85"/>
  <c r="CI89" i="85"/>
  <c r="CI88" i="85"/>
  <c r="CI87" i="85"/>
  <c r="CI86" i="85"/>
  <c r="CI85" i="85"/>
  <c r="CI84" i="85"/>
  <c r="CI83" i="85"/>
  <c r="CI82" i="85"/>
  <c r="CI81" i="85"/>
  <c r="CI80" i="85"/>
  <c r="CI79" i="85"/>
  <c r="CI78" i="85"/>
  <c r="CI76" i="85"/>
  <c r="CI75" i="85"/>
  <c r="CI74" i="85"/>
  <c r="CI71" i="85"/>
  <c r="CI70" i="85"/>
  <c r="CI65" i="85"/>
  <c r="CI64" i="85"/>
  <c r="CI59" i="85"/>
  <c r="CI58" i="85"/>
  <c r="CI56" i="85"/>
  <c r="CI55" i="85"/>
  <c r="CI50" i="85"/>
  <c r="CI44" i="85"/>
  <c r="CI43" i="85"/>
  <c r="CI45" i="85" s="1"/>
  <c r="CI41" i="85"/>
  <c r="CI40" i="85"/>
  <c r="CI38" i="85"/>
  <c r="CI37" i="85"/>
  <c r="GU37" i="85" s="1"/>
  <c r="CI35" i="85"/>
  <c r="CI34" i="85"/>
  <c r="CI32" i="85"/>
  <c r="CI31" i="85"/>
  <c r="CI33" i="85" s="1"/>
  <c r="CI29" i="85"/>
  <c r="CI28" i="85"/>
  <c r="CI25" i="85"/>
  <c r="CI23" i="85"/>
  <c r="CI22" i="85"/>
  <c r="CI20" i="85"/>
  <c r="CI17" i="85"/>
  <c r="CI16" i="85"/>
  <c r="CI14" i="85"/>
  <c r="CI11" i="85"/>
  <c r="CI10" i="85"/>
  <c r="CI9" i="85"/>
  <c r="GU9" i="85" s="1"/>
  <c r="GU5" i="85"/>
  <c r="AE20" i="33"/>
  <c r="AE22" i="33"/>
  <c r="AE23" i="33"/>
  <c r="CA510" i="2"/>
  <c r="BZ510" i="2"/>
  <c r="CA509" i="2"/>
  <c r="BZ509" i="2"/>
  <c r="CA508" i="2"/>
  <c r="BZ508" i="2"/>
  <c r="CA507" i="2"/>
  <c r="BZ507" i="2"/>
  <c r="CA506" i="2"/>
  <c r="BZ506" i="2"/>
  <c r="CA505" i="2"/>
  <c r="BZ505" i="2"/>
  <c r="CA504" i="2"/>
  <c r="BZ504" i="2"/>
  <c r="CA503" i="2"/>
  <c r="BZ503" i="2"/>
  <c r="CA502" i="2"/>
  <c r="BZ502" i="2"/>
  <c r="CA501" i="2"/>
  <c r="BZ501" i="2"/>
  <c r="CA500" i="2"/>
  <c r="BZ500" i="2"/>
  <c r="CA499" i="2"/>
  <c r="BZ499" i="2"/>
  <c r="CA498" i="2"/>
  <c r="BZ498" i="2"/>
  <c r="CA497" i="2"/>
  <c r="BZ497" i="2"/>
  <c r="CA496" i="2"/>
  <c r="BZ496" i="2"/>
  <c r="CA495" i="2"/>
  <c r="BZ495" i="2"/>
  <c r="CA494" i="2"/>
  <c r="BZ494" i="2"/>
  <c r="CA493" i="2"/>
  <c r="BZ493" i="2"/>
  <c r="CA492" i="2"/>
  <c r="BZ492" i="2"/>
  <c r="CA491" i="2"/>
  <c r="BZ491" i="2"/>
  <c r="CA490" i="2"/>
  <c r="BZ490" i="2"/>
  <c r="CA488" i="2"/>
  <c r="BZ488" i="2"/>
  <c r="CA487" i="2"/>
  <c r="BZ487" i="2"/>
  <c r="CA486" i="2"/>
  <c r="BZ486" i="2"/>
  <c r="CA485" i="2"/>
  <c r="BZ485" i="2"/>
  <c r="CA484" i="2"/>
  <c r="BZ484" i="2"/>
  <c r="CA483" i="2"/>
  <c r="BZ483" i="2"/>
  <c r="CA482" i="2"/>
  <c r="BZ482" i="2"/>
  <c r="CA481" i="2"/>
  <c r="BZ481" i="2"/>
  <c r="CA480" i="2"/>
  <c r="BZ480" i="2"/>
  <c r="CA479" i="2"/>
  <c r="BZ479" i="2"/>
  <c r="CA478" i="2"/>
  <c r="BZ478" i="2"/>
  <c r="CA477" i="2"/>
  <c r="BZ477" i="2"/>
  <c r="CA476" i="2"/>
  <c r="BZ476" i="2"/>
  <c r="CA475" i="2"/>
  <c r="BZ475" i="2"/>
  <c r="CA474" i="2"/>
  <c r="BZ474" i="2"/>
  <c r="CA473" i="2"/>
  <c r="BZ473" i="2"/>
  <c r="CA472" i="2"/>
  <c r="BZ472" i="2"/>
  <c r="CA471" i="2"/>
  <c r="BZ471" i="2"/>
  <c r="CA470" i="2"/>
  <c r="BZ470" i="2"/>
  <c r="CA469" i="2"/>
  <c r="BZ469" i="2"/>
  <c r="CA468" i="2"/>
  <c r="BZ468" i="2"/>
  <c r="CA467" i="2"/>
  <c r="BZ467" i="2"/>
  <c r="CA466" i="2"/>
  <c r="BZ466" i="2"/>
  <c r="CA464" i="2"/>
  <c r="BZ464" i="2"/>
  <c r="CA463" i="2"/>
  <c r="BZ463" i="2"/>
  <c r="CA462" i="2"/>
  <c r="BZ462" i="2"/>
  <c r="CA461" i="2"/>
  <c r="BZ461" i="2"/>
  <c r="CA460" i="2"/>
  <c r="BZ460" i="2"/>
  <c r="CA459" i="2"/>
  <c r="BZ459" i="2"/>
  <c r="CA458" i="2"/>
  <c r="BZ458" i="2"/>
  <c r="CA457" i="2"/>
  <c r="BZ457" i="2"/>
  <c r="CA456" i="2"/>
  <c r="BZ456" i="2"/>
  <c r="CA455" i="2"/>
  <c r="BZ455" i="2"/>
  <c r="CA454" i="2"/>
  <c r="BZ454" i="2"/>
  <c r="CJ92" i="7"/>
  <c r="CJ91" i="7"/>
  <c r="CJ90" i="7"/>
  <c r="CJ89" i="7"/>
  <c r="CJ88" i="7"/>
  <c r="CJ87" i="7"/>
  <c r="CJ86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7" i="7"/>
  <c r="AQ47" i="33"/>
  <c r="AQ40" i="33"/>
  <c r="AQ95" i="33"/>
  <c r="AQ94" i="33"/>
  <c r="AQ93" i="33"/>
  <c r="AQ92" i="33"/>
  <c r="AQ91" i="33"/>
  <c r="AQ90" i="33"/>
  <c r="AQ88" i="33"/>
  <c r="AQ87" i="33"/>
  <c r="AQ84" i="33"/>
  <c r="AQ83" i="33"/>
  <c r="AQ81" i="33"/>
  <c r="AQ80" i="33"/>
  <c r="AQ79" i="33"/>
  <c r="AQ77" i="33"/>
  <c r="AQ76" i="33"/>
  <c r="AQ75" i="33"/>
  <c r="AQ74" i="33"/>
  <c r="AQ73" i="33"/>
  <c r="AQ72" i="33"/>
  <c r="AQ71" i="33"/>
  <c r="AQ70" i="33"/>
  <c r="AQ69" i="33"/>
  <c r="AQ68" i="33"/>
  <c r="AQ67" i="33"/>
  <c r="AQ66" i="33"/>
  <c r="AQ65" i="33"/>
  <c r="AQ64" i="33"/>
  <c r="AQ63" i="33"/>
  <c r="AQ62" i="33"/>
  <c r="AQ61" i="33"/>
  <c r="AQ60" i="33"/>
  <c r="AQ59" i="33"/>
  <c r="AQ58" i="33"/>
  <c r="AQ57" i="33"/>
  <c r="AQ55" i="33"/>
  <c r="AQ54" i="33"/>
  <c r="AQ53" i="33"/>
  <c r="AQ50" i="33"/>
  <c r="AQ49" i="33"/>
  <c r="AQ44" i="33"/>
  <c r="AQ43" i="33"/>
  <c r="AQ38" i="33"/>
  <c r="AQ37" i="33"/>
  <c r="AQ35" i="33"/>
  <c r="AQ34" i="33"/>
  <c r="AQ28" i="33"/>
  <c r="AQ23" i="33"/>
  <c r="AQ22" i="33"/>
  <c r="AQ20" i="33"/>
  <c r="AQ19" i="33"/>
  <c r="AQ17" i="33"/>
  <c r="AQ16" i="33"/>
  <c r="AQ13" i="33"/>
  <c r="AQ11" i="33"/>
  <c r="AQ10" i="33"/>
  <c r="AQ9" i="33"/>
  <c r="AQ8" i="33"/>
  <c r="AQ7" i="33"/>
  <c r="AQ5" i="33"/>
  <c r="BY510" i="88"/>
  <c r="BX510" i="88"/>
  <c r="BW510" i="88"/>
  <c r="BV510" i="88"/>
  <c r="BU510" i="88"/>
  <c r="BT510" i="88"/>
  <c r="BS510" i="88"/>
  <c r="BR510" i="88"/>
  <c r="BQ510" i="88"/>
  <c r="BP510" i="88"/>
  <c r="BO510" i="88"/>
  <c r="BN510" i="88"/>
  <c r="BM510" i="88"/>
  <c r="BL510" i="88"/>
  <c r="BK510" i="88"/>
  <c r="BJ510" i="88"/>
  <c r="BI510" i="88"/>
  <c r="BH510" i="88"/>
  <c r="BG510" i="88"/>
  <c r="BF510" i="88"/>
  <c r="BE510" i="88"/>
  <c r="BD510" i="88"/>
  <c r="BC510" i="88"/>
  <c r="BB510" i="88"/>
  <c r="BA510" i="88"/>
  <c r="AZ510" i="88"/>
  <c r="AY510" i="88"/>
  <c r="AX510" i="88"/>
  <c r="AW510" i="88"/>
  <c r="AV510" i="88"/>
  <c r="AU510" i="88"/>
  <c r="AT510" i="88"/>
  <c r="AS510" i="88"/>
  <c r="AR510" i="88"/>
  <c r="AQ510" i="88"/>
  <c r="AP510" i="88"/>
  <c r="AO510" i="88"/>
  <c r="AN510" i="88"/>
  <c r="AM510" i="88"/>
  <c r="AL510" i="88"/>
  <c r="AK510" i="88"/>
  <c r="AJ510" i="88"/>
  <c r="AI510" i="88"/>
  <c r="AH510" i="88"/>
  <c r="AG510" i="88"/>
  <c r="AF510" i="88"/>
  <c r="AE510" i="88"/>
  <c r="AD510" i="88"/>
  <c r="AC510" i="88"/>
  <c r="AB510" i="88"/>
  <c r="AA510" i="88"/>
  <c r="Z510" i="88"/>
  <c r="Y510" i="88"/>
  <c r="X510" i="88"/>
  <c r="W510" i="88"/>
  <c r="V510" i="88"/>
  <c r="U510" i="88"/>
  <c r="T510" i="88"/>
  <c r="S510" i="88"/>
  <c r="R510" i="88"/>
  <c r="Q510" i="88"/>
  <c r="P510" i="88"/>
  <c r="O510" i="88"/>
  <c r="N510" i="88"/>
  <c r="M510" i="88"/>
  <c r="L510" i="88"/>
  <c r="K510" i="88"/>
  <c r="J510" i="88"/>
  <c r="I510" i="88"/>
  <c r="H510" i="88"/>
  <c r="G510" i="88"/>
  <c r="F510" i="88"/>
  <c r="E510" i="88"/>
  <c r="D510" i="88"/>
  <c r="C510" i="88"/>
  <c r="BY509" i="88"/>
  <c r="BX509" i="88"/>
  <c r="BW509" i="88"/>
  <c r="BV509" i="88"/>
  <c r="BU509" i="88"/>
  <c r="BT509" i="88"/>
  <c r="BS509" i="88"/>
  <c r="BR509" i="88"/>
  <c r="BQ509" i="88"/>
  <c r="BP509" i="88"/>
  <c r="BO509" i="88"/>
  <c r="BN509" i="88"/>
  <c r="BM509" i="88"/>
  <c r="BL509" i="88"/>
  <c r="BK509" i="88"/>
  <c r="BJ509" i="88"/>
  <c r="BI509" i="88"/>
  <c r="BH509" i="88"/>
  <c r="BG509" i="88"/>
  <c r="BF509" i="88"/>
  <c r="BE509" i="88"/>
  <c r="BD509" i="88"/>
  <c r="BC509" i="88"/>
  <c r="BB509" i="88"/>
  <c r="BA509" i="88"/>
  <c r="AZ509" i="88"/>
  <c r="AY509" i="88"/>
  <c r="AX509" i="88"/>
  <c r="AW509" i="88"/>
  <c r="AV509" i="88"/>
  <c r="AU509" i="88"/>
  <c r="AT509" i="88"/>
  <c r="AS509" i="88"/>
  <c r="AR509" i="88"/>
  <c r="AQ509" i="88"/>
  <c r="AP509" i="88"/>
  <c r="AO509" i="88"/>
  <c r="AN509" i="88"/>
  <c r="AM509" i="88"/>
  <c r="AL509" i="88"/>
  <c r="AK509" i="88"/>
  <c r="AJ509" i="88"/>
  <c r="AI509" i="88"/>
  <c r="AH509" i="88"/>
  <c r="AG509" i="88"/>
  <c r="AF509" i="88"/>
  <c r="AE509" i="88"/>
  <c r="AD509" i="88"/>
  <c r="AC509" i="88"/>
  <c r="AB509" i="88"/>
  <c r="AA509" i="88"/>
  <c r="Z509" i="88"/>
  <c r="Y509" i="88"/>
  <c r="X509" i="88"/>
  <c r="W509" i="88"/>
  <c r="V509" i="88"/>
  <c r="U509" i="88"/>
  <c r="T509" i="88"/>
  <c r="S509" i="88"/>
  <c r="R509" i="88"/>
  <c r="Q509" i="88"/>
  <c r="P509" i="88"/>
  <c r="O509" i="88"/>
  <c r="N509" i="88"/>
  <c r="M509" i="88"/>
  <c r="L509" i="88"/>
  <c r="K509" i="88"/>
  <c r="J509" i="88"/>
  <c r="I509" i="88"/>
  <c r="H509" i="88"/>
  <c r="G509" i="88"/>
  <c r="F509" i="88"/>
  <c r="E509" i="88"/>
  <c r="D509" i="88"/>
  <c r="C509" i="88"/>
  <c r="BY508" i="88"/>
  <c r="BX508" i="88"/>
  <c r="BW508" i="88"/>
  <c r="BV508" i="88"/>
  <c r="BU508" i="88"/>
  <c r="BT508" i="88"/>
  <c r="BS508" i="88"/>
  <c r="BR508" i="88"/>
  <c r="BQ508" i="88"/>
  <c r="BP508" i="88"/>
  <c r="BO508" i="88"/>
  <c r="BN508" i="88"/>
  <c r="BM508" i="88"/>
  <c r="BL508" i="88"/>
  <c r="BK508" i="88"/>
  <c r="BJ508" i="88"/>
  <c r="BI508" i="88"/>
  <c r="BH508" i="88"/>
  <c r="BG508" i="88"/>
  <c r="BF508" i="88"/>
  <c r="BE508" i="88"/>
  <c r="BD508" i="88"/>
  <c r="BC508" i="88"/>
  <c r="BB508" i="88"/>
  <c r="BA508" i="88"/>
  <c r="AZ508" i="88"/>
  <c r="AY508" i="88"/>
  <c r="AX508" i="88"/>
  <c r="AW508" i="88"/>
  <c r="AV508" i="88"/>
  <c r="AU508" i="88"/>
  <c r="AT508" i="88"/>
  <c r="AS508" i="88"/>
  <c r="AR508" i="88"/>
  <c r="AQ508" i="88"/>
  <c r="AP508" i="88"/>
  <c r="AO508" i="88"/>
  <c r="AN508" i="88"/>
  <c r="AM508" i="88"/>
  <c r="AL508" i="88"/>
  <c r="AK508" i="88"/>
  <c r="AJ508" i="88"/>
  <c r="AI508" i="88"/>
  <c r="AH508" i="88"/>
  <c r="AG508" i="88"/>
  <c r="AF508" i="88"/>
  <c r="AE508" i="88"/>
  <c r="AD508" i="88"/>
  <c r="AC508" i="88"/>
  <c r="AB508" i="88"/>
  <c r="AA508" i="88"/>
  <c r="Z508" i="88"/>
  <c r="Y508" i="88"/>
  <c r="X508" i="88"/>
  <c r="W508" i="88"/>
  <c r="V508" i="88"/>
  <c r="U508" i="88"/>
  <c r="T508" i="88"/>
  <c r="S508" i="88"/>
  <c r="R508" i="88"/>
  <c r="Q508" i="88"/>
  <c r="P508" i="88"/>
  <c r="O508" i="88"/>
  <c r="N508" i="88"/>
  <c r="M508" i="88"/>
  <c r="L508" i="88"/>
  <c r="K508" i="88"/>
  <c r="J508" i="88"/>
  <c r="I508" i="88"/>
  <c r="H508" i="88"/>
  <c r="G508" i="88"/>
  <c r="F508" i="88"/>
  <c r="E508" i="88"/>
  <c r="D508" i="88"/>
  <c r="C508" i="88"/>
  <c r="BY507" i="88"/>
  <c r="BX507" i="88"/>
  <c r="BW507" i="88"/>
  <c r="BV507" i="88"/>
  <c r="BU507" i="88"/>
  <c r="BT507" i="88"/>
  <c r="BS507" i="88"/>
  <c r="BR507" i="88"/>
  <c r="BQ507" i="88"/>
  <c r="BP507" i="88"/>
  <c r="BO507" i="88"/>
  <c r="BN507" i="88"/>
  <c r="BM507" i="88"/>
  <c r="BL507" i="88"/>
  <c r="BK507" i="88"/>
  <c r="BJ507" i="88"/>
  <c r="BI507" i="88"/>
  <c r="BH507" i="88"/>
  <c r="BG507" i="88"/>
  <c r="BF507" i="88"/>
  <c r="BE507" i="88"/>
  <c r="BD507" i="88"/>
  <c r="BC507" i="88"/>
  <c r="BB507" i="88"/>
  <c r="BA507" i="88"/>
  <c r="AZ507" i="88"/>
  <c r="AY507" i="88"/>
  <c r="AX507" i="88"/>
  <c r="AW507" i="88"/>
  <c r="AV507" i="88"/>
  <c r="AU507" i="88"/>
  <c r="AT507" i="88"/>
  <c r="AS507" i="88"/>
  <c r="AR507" i="88"/>
  <c r="AQ507" i="88"/>
  <c r="AP507" i="88"/>
  <c r="AO507" i="88"/>
  <c r="AN507" i="88"/>
  <c r="AM507" i="88"/>
  <c r="AL507" i="88"/>
  <c r="AK507" i="88"/>
  <c r="AJ507" i="88"/>
  <c r="AI507" i="88"/>
  <c r="AH507" i="88"/>
  <c r="AG507" i="88"/>
  <c r="AF507" i="88"/>
  <c r="AE507" i="88"/>
  <c r="AD507" i="88"/>
  <c r="AC507" i="88"/>
  <c r="AB507" i="88"/>
  <c r="AA507" i="88"/>
  <c r="Z507" i="88"/>
  <c r="Y507" i="88"/>
  <c r="X507" i="88"/>
  <c r="W507" i="88"/>
  <c r="V507" i="88"/>
  <c r="U507" i="88"/>
  <c r="T507" i="88"/>
  <c r="S507" i="88"/>
  <c r="R507" i="88"/>
  <c r="Q507" i="88"/>
  <c r="P507" i="88"/>
  <c r="O507" i="88"/>
  <c r="N507" i="88"/>
  <c r="M507" i="88"/>
  <c r="L507" i="88"/>
  <c r="K507" i="88"/>
  <c r="J507" i="88"/>
  <c r="I507" i="88"/>
  <c r="H507" i="88"/>
  <c r="G507" i="88"/>
  <c r="F507" i="88"/>
  <c r="E507" i="88"/>
  <c r="D507" i="88"/>
  <c r="C507" i="88"/>
  <c r="BY506" i="88"/>
  <c r="BX506" i="88"/>
  <c r="BW506" i="88"/>
  <c r="BV506" i="88"/>
  <c r="BU506" i="88"/>
  <c r="BT506" i="88"/>
  <c r="BS506" i="88"/>
  <c r="BR506" i="88"/>
  <c r="BQ506" i="88"/>
  <c r="BP506" i="88"/>
  <c r="BO506" i="88"/>
  <c r="BN506" i="88"/>
  <c r="BM506" i="88"/>
  <c r="BL506" i="88"/>
  <c r="BK506" i="88"/>
  <c r="BJ506" i="88"/>
  <c r="BI506" i="88"/>
  <c r="BH506" i="88"/>
  <c r="BG506" i="88"/>
  <c r="BF506" i="88"/>
  <c r="BE506" i="88"/>
  <c r="BD506" i="88"/>
  <c r="BC506" i="88"/>
  <c r="BB506" i="88"/>
  <c r="BA506" i="88"/>
  <c r="AZ506" i="88"/>
  <c r="AY506" i="88"/>
  <c r="AX506" i="88"/>
  <c r="AW506" i="88"/>
  <c r="AV506" i="88"/>
  <c r="AU506" i="88"/>
  <c r="AT506" i="88"/>
  <c r="AS506" i="88"/>
  <c r="AR506" i="88"/>
  <c r="AQ506" i="88"/>
  <c r="AP506" i="88"/>
  <c r="AO506" i="88"/>
  <c r="AN506" i="88"/>
  <c r="AM506" i="88"/>
  <c r="AL506" i="88"/>
  <c r="AK506" i="88"/>
  <c r="AJ506" i="88"/>
  <c r="AI506" i="88"/>
  <c r="AH506" i="88"/>
  <c r="AG506" i="88"/>
  <c r="AF506" i="88"/>
  <c r="AE506" i="88"/>
  <c r="AD506" i="88"/>
  <c r="AC506" i="88"/>
  <c r="AB506" i="88"/>
  <c r="AA506" i="88"/>
  <c r="Z506" i="88"/>
  <c r="Y506" i="88"/>
  <c r="X506" i="88"/>
  <c r="W506" i="88"/>
  <c r="V506" i="88"/>
  <c r="U506" i="88"/>
  <c r="T506" i="88"/>
  <c r="S506" i="88"/>
  <c r="R506" i="88"/>
  <c r="Q506" i="88"/>
  <c r="P506" i="88"/>
  <c r="O506" i="88"/>
  <c r="N506" i="88"/>
  <c r="M506" i="88"/>
  <c r="L506" i="88"/>
  <c r="K506" i="88"/>
  <c r="J506" i="88"/>
  <c r="I506" i="88"/>
  <c r="H506" i="88"/>
  <c r="G506" i="88"/>
  <c r="F506" i="88"/>
  <c r="E506" i="88"/>
  <c r="D506" i="88"/>
  <c r="C506" i="88"/>
  <c r="BY505" i="88"/>
  <c r="BX505" i="88"/>
  <c r="BW505" i="88"/>
  <c r="BV505" i="88"/>
  <c r="BU505" i="88"/>
  <c r="BT505" i="88"/>
  <c r="BS505" i="88"/>
  <c r="BR505" i="88"/>
  <c r="BQ505" i="88"/>
  <c r="BP505" i="88"/>
  <c r="BO505" i="88"/>
  <c r="BN505" i="88"/>
  <c r="BM505" i="88"/>
  <c r="BL505" i="88"/>
  <c r="BK505" i="88"/>
  <c r="BJ505" i="88"/>
  <c r="BI505" i="88"/>
  <c r="BH505" i="88"/>
  <c r="BG505" i="88"/>
  <c r="BF505" i="88"/>
  <c r="BE505" i="88"/>
  <c r="BD505" i="88"/>
  <c r="BC505" i="88"/>
  <c r="BB505" i="88"/>
  <c r="BA505" i="88"/>
  <c r="AZ505" i="88"/>
  <c r="AY505" i="88"/>
  <c r="AX505" i="88"/>
  <c r="AW505" i="88"/>
  <c r="AV505" i="88"/>
  <c r="AU505" i="88"/>
  <c r="AT505" i="88"/>
  <c r="AS505" i="88"/>
  <c r="AR505" i="88"/>
  <c r="AQ505" i="88"/>
  <c r="AP505" i="88"/>
  <c r="AO505" i="88"/>
  <c r="AN505" i="88"/>
  <c r="AM505" i="88"/>
  <c r="AL505" i="88"/>
  <c r="AK505" i="88"/>
  <c r="AJ505" i="88"/>
  <c r="AI505" i="88"/>
  <c r="AH505" i="88"/>
  <c r="AG505" i="88"/>
  <c r="AF505" i="88"/>
  <c r="AE505" i="88"/>
  <c r="AD505" i="88"/>
  <c r="AC505" i="88"/>
  <c r="AB505" i="88"/>
  <c r="AA505" i="88"/>
  <c r="Z505" i="88"/>
  <c r="Y505" i="88"/>
  <c r="X505" i="88"/>
  <c r="W505" i="88"/>
  <c r="V505" i="88"/>
  <c r="U505" i="88"/>
  <c r="T505" i="88"/>
  <c r="S505" i="88"/>
  <c r="R505" i="88"/>
  <c r="Q505" i="88"/>
  <c r="P505" i="88"/>
  <c r="O505" i="88"/>
  <c r="N505" i="88"/>
  <c r="M505" i="88"/>
  <c r="L505" i="88"/>
  <c r="K505" i="88"/>
  <c r="J505" i="88"/>
  <c r="I505" i="88"/>
  <c r="H505" i="88"/>
  <c r="G505" i="88"/>
  <c r="F505" i="88"/>
  <c r="E505" i="88"/>
  <c r="D505" i="88"/>
  <c r="C505" i="88"/>
  <c r="BY504" i="88"/>
  <c r="BX504" i="88"/>
  <c r="BW504" i="88"/>
  <c r="BV504" i="88"/>
  <c r="BU504" i="88"/>
  <c r="BT504" i="88"/>
  <c r="BS504" i="88"/>
  <c r="BR504" i="88"/>
  <c r="BQ504" i="88"/>
  <c r="BP504" i="88"/>
  <c r="BO504" i="88"/>
  <c r="BN504" i="88"/>
  <c r="BM504" i="88"/>
  <c r="BL504" i="88"/>
  <c r="BK504" i="88"/>
  <c r="BJ504" i="88"/>
  <c r="BI504" i="88"/>
  <c r="BH504" i="88"/>
  <c r="BG504" i="88"/>
  <c r="BF504" i="88"/>
  <c r="BE504" i="88"/>
  <c r="BD504" i="88"/>
  <c r="BC504" i="88"/>
  <c r="BB504" i="88"/>
  <c r="BA504" i="88"/>
  <c r="AZ504" i="88"/>
  <c r="AY504" i="88"/>
  <c r="AX504" i="88"/>
  <c r="AW504" i="88"/>
  <c r="AV504" i="88"/>
  <c r="AU504" i="88"/>
  <c r="AT504" i="88"/>
  <c r="AS504" i="88"/>
  <c r="AR504" i="88"/>
  <c r="AQ504" i="88"/>
  <c r="AP504" i="88"/>
  <c r="AO504" i="88"/>
  <c r="AN504" i="88"/>
  <c r="AM504" i="88"/>
  <c r="AL504" i="88"/>
  <c r="AK504" i="88"/>
  <c r="AJ504" i="88"/>
  <c r="AI504" i="88"/>
  <c r="AH504" i="88"/>
  <c r="AG504" i="88"/>
  <c r="AF504" i="88"/>
  <c r="AE504" i="88"/>
  <c r="AD504" i="88"/>
  <c r="AC504" i="88"/>
  <c r="AB504" i="88"/>
  <c r="AA504" i="88"/>
  <c r="Z504" i="88"/>
  <c r="Y504" i="88"/>
  <c r="X504" i="88"/>
  <c r="W504" i="88"/>
  <c r="V504" i="88"/>
  <c r="U504" i="88"/>
  <c r="T504" i="88"/>
  <c r="S504" i="88"/>
  <c r="R504" i="88"/>
  <c r="Q504" i="88"/>
  <c r="P504" i="88"/>
  <c r="O504" i="88"/>
  <c r="N504" i="88"/>
  <c r="M504" i="88"/>
  <c r="L504" i="88"/>
  <c r="K504" i="88"/>
  <c r="J504" i="88"/>
  <c r="I504" i="88"/>
  <c r="H504" i="88"/>
  <c r="G504" i="88"/>
  <c r="F504" i="88"/>
  <c r="E504" i="88"/>
  <c r="D504" i="88"/>
  <c r="C504" i="88"/>
  <c r="BY503" i="88"/>
  <c r="BX503" i="88"/>
  <c r="BW503" i="88"/>
  <c r="BV503" i="88"/>
  <c r="BU503" i="88"/>
  <c r="BT503" i="88"/>
  <c r="BS503" i="88"/>
  <c r="BR503" i="88"/>
  <c r="BQ503" i="88"/>
  <c r="BP503" i="88"/>
  <c r="BO503" i="88"/>
  <c r="BN503" i="88"/>
  <c r="BM503" i="88"/>
  <c r="BL503" i="88"/>
  <c r="BK503" i="88"/>
  <c r="BJ503" i="88"/>
  <c r="BI503" i="88"/>
  <c r="BH503" i="88"/>
  <c r="BG503" i="88"/>
  <c r="BF503" i="88"/>
  <c r="BE503" i="88"/>
  <c r="BD503" i="88"/>
  <c r="BC503" i="88"/>
  <c r="BB503" i="88"/>
  <c r="BA503" i="88"/>
  <c r="AZ503" i="88"/>
  <c r="AY503" i="88"/>
  <c r="AX503" i="88"/>
  <c r="AW503" i="88"/>
  <c r="AV503" i="88"/>
  <c r="AU503" i="88"/>
  <c r="AT503" i="88"/>
  <c r="AS503" i="88"/>
  <c r="AR503" i="88"/>
  <c r="AQ503" i="88"/>
  <c r="AP503" i="88"/>
  <c r="AO503" i="88"/>
  <c r="AN503" i="88"/>
  <c r="AM503" i="88"/>
  <c r="AL503" i="88"/>
  <c r="AK503" i="88"/>
  <c r="AJ503" i="88"/>
  <c r="AI503" i="88"/>
  <c r="AH503" i="88"/>
  <c r="AG503" i="88"/>
  <c r="AF503" i="88"/>
  <c r="AE503" i="88"/>
  <c r="AD503" i="88"/>
  <c r="AC503" i="88"/>
  <c r="AB503" i="88"/>
  <c r="AA503" i="88"/>
  <c r="Z503" i="88"/>
  <c r="Y503" i="88"/>
  <c r="X503" i="88"/>
  <c r="W503" i="88"/>
  <c r="V503" i="88"/>
  <c r="U503" i="88"/>
  <c r="T503" i="88"/>
  <c r="S503" i="88"/>
  <c r="R503" i="88"/>
  <c r="Q503" i="88"/>
  <c r="P503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C503" i="88"/>
  <c r="BY502" i="88"/>
  <c r="BX502" i="88"/>
  <c r="BW502" i="88"/>
  <c r="BV502" i="88"/>
  <c r="BU502" i="88"/>
  <c r="BT502" i="88"/>
  <c r="BS502" i="88"/>
  <c r="BR502" i="88"/>
  <c r="BQ502" i="88"/>
  <c r="BP502" i="88"/>
  <c r="BO502" i="88"/>
  <c r="BN502" i="88"/>
  <c r="BM502" i="88"/>
  <c r="BL502" i="88"/>
  <c r="BK502" i="88"/>
  <c r="BJ502" i="88"/>
  <c r="BI502" i="88"/>
  <c r="BH502" i="88"/>
  <c r="BG502" i="88"/>
  <c r="BF502" i="88"/>
  <c r="BE502" i="88"/>
  <c r="BD502" i="88"/>
  <c r="BC502" i="88"/>
  <c r="BB502" i="88"/>
  <c r="BA502" i="88"/>
  <c r="AZ502" i="88"/>
  <c r="AY502" i="88"/>
  <c r="AX502" i="88"/>
  <c r="AW502" i="88"/>
  <c r="AV502" i="88"/>
  <c r="AU502" i="88"/>
  <c r="AT502" i="88"/>
  <c r="AS502" i="88"/>
  <c r="AR502" i="88"/>
  <c r="AQ502" i="88"/>
  <c r="AP502" i="88"/>
  <c r="AO502" i="88"/>
  <c r="AN502" i="88"/>
  <c r="AM502" i="88"/>
  <c r="AL502" i="88"/>
  <c r="AK502" i="88"/>
  <c r="AJ502" i="88"/>
  <c r="AI502" i="88"/>
  <c r="AH502" i="88"/>
  <c r="AG502" i="88"/>
  <c r="AF502" i="88"/>
  <c r="AE502" i="88"/>
  <c r="AD502" i="88"/>
  <c r="AC502" i="88"/>
  <c r="AB502" i="88"/>
  <c r="AA502" i="88"/>
  <c r="Z502" i="88"/>
  <c r="Y502" i="88"/>
  <c r="X502" i="88"/>
  <c r="W502" i="88"/>
  <c r="V502" i="88"/>
  <c r="U502" i="88"/>
  <c r="T502" i="88"/>
  <c r="S502" i="88"/>
  <c r="R502" i="88"/>
  <c r="Q502" i="88"/>
  <c r="P502" i="88"/>
  <c r="O502" i="88"/>
  <c r="N502" i="88"/>
  <c r="M502" i="88"/>
  <c r="L502" i="88"/>
  <c r="K502" i="88"/>
  <c r="J502" i="88"/>
  <c r="I502" i="88"/>
  <c r="H502" i="88"/>
  <c r="G502" i="88"/>
  <c r="F502" i="88"/>
  <c r="E502" i="88"/>
  <c r="D502" i="88"/>
  <c r="C502" i="88"/>
  <c r="BY501" i="88"/>
  <c r="BX501" i="88"/>
  <c r="BW501" i="88"/>
  <c r="BV501" i="88"/>
  <c r="BU501" i="88"/>
  <c r="BT501" i="88"/>
  <c r="BS501" i="88"/>
  <c r="BR501" i="88"/>
  <c r="BQ501" i="88"/>
  <c r="BP501" i="88"/>
  <c r="BO501" i="88"/>
  <c r="BN501" i="88"/>
  <c r="BM501" i="88"/>
  <c r="BL501" i="88"/>
  <c r="BK501" i="88"/>
  <c r="BJ501" i="88"/>
  <c r="BI501" i="88"/>
  <c r="BH501" i="88"/>
  <c r="BG501" i="88"/>
  <c r="BF501" i="88"/>
  <c r="BE501" i="88"/>
  <c r="BD501" i="88"/>
  <c r="BC501" i="88"/>
  <c r="BB501" i="88"/>
  <c r="BA501" i="88"/>
  <c r="AZ501" i="88"/>
  <c r="AY501" i="88"/>
  <c r="AX501" i="88"/>
  <c r="AW501" i="88"/>
  <c r="AV501" i="88"/>
  <c r="AU501" i="88"/>
  <c r="AT501" i="88"/>
  <c r="AS501" i="88"/>
  <c r="AR501" i="88"/>
  <c r="AQ501" i="88"/>
  <c r="AP501" i="88"/>
  <c r="AO501" i="88"/>
  <c r="AN501" i="88"/>
  <c r="AM501" i="88"/>
  <c r="AL501" i="88"/>
  <c r="AK501" i="88"/>
  <c r="AJ501" i="88"/>
  <c r="AI501" i="88"/>
  <c r="AH501" i="88"/>
  <c r="AG501" i="88"/>
  <c r="AF501" i="88"/>
  <c r="AE501" i="88"/>
  <c r="AD501" i="88"/>
  <c r="AC501" i="88"/>
  <c r="AB501" i="88"/>
  <c r="AA501" i="88"/>
  <c r="Z501" i="88"/>
  <c r="Y501" i="88"/>
  <c r="X501" i="88"/>
  <c r="W501" i="88"/>
  <c r="V501" i="88"/>
  <c r="U501" i="88"/>
  <c r="T501" i="88"/>
  <c r="S501" i="88"/>
  <c r="R501" i="88"/>
  <c r="Q501" i="88"/>
  <c r="P501" i="88"/>
  <c r="O501" i="88"/>
  <c r="N501" i="88"/>
  <c r="M501" i="88"/>
  <c r="L501" i="88"/>
  <c r="K501" i="88"/>
  <c r="J501" i="88"/>
  <c r="I501" i="88"/>
  <c r="H501" i="88"/>
  <c r="G501" i="88"/>
  <c r="F501" i="88"/>
  <c r="E501" i="88"/>
  <c r="D501" i="88"/>
  <c r="C501" i="88"/>
  <c r="BY500" i="88"/>
  <c r="BX500" i="88"/>
  <c r="BW500" i="88"/>
  <c r="BV500" i="88"/>
  <c r="BU500" i="88"/>
  <c r="BT500" i="88"/>
  <c r="BS500" i="88"/>
  <c r="BR500" i="88"/>
  <c r="BQ500" i="88"/>
  <c r="BP500" i="88"/>
  <c r="BO500" i="88"/>
  <c r="BN500" i="88"/>
  <c r="BM500" i="88"/>
  <c r="BL500" i="88"/>
  <c r="BK500" i="88"/>
  <c r="BJ500" i="88"/>
  <c r="BI500" i="88"/>
  <c r="BH500" i="88"/>
  <c r="BG500" i="88"/>
  <c r="BF500" i="88"/>
  <c r="BE500" i="88"/>
  <c r="BD500" i="88"/>
  <c r="BC500" i="88"/>
  <c r="BB500" i="88"/>
  <c r="BA500" i="88"/>
  <c r="AZ500" i="88"/>
  <c r="AY500" i="88"/>
  <c r="AX500" i="88"/>
  <c r="AW500" i="88"/>
  <c r="AV500" i="88"/>
  <c r="AU500" i="88"/>
  <c r="AT500" i="88"/>
  <c r="AS500" i="88"/>
  <c r="AR500" i="88"/>
  <c r="AQ500" i="88"/>
  <c r="AP500" i="88"/>
  <c r="AO500" i="88"/>
  <c r="AN500" i="88"/>
  <c r="AM500" i="88"/>
  <c r="AL500" i="88"/>
  <c r="AK500" i="88"/>
  <c r="AJ500" i="88"/>
  <c r="AI500" i="88"/>
  <c r="AH500" i="88"/>
  <c r="AG500" i="88"/>
  <c r="AF500" i="88"/>
  <c r="AE500" i="88"/>
  <c r="AD500" i="88"/>
  <c r="AC500" i="88"/>
  <c r="AB500" i="88"/>
  <c r="AA500" i="88"/>
  <c r="Z500" i="88"/>
  <c r="Y500" i="88"/>
  <c r="X500" i="88"/>
  <c r="W500" i="88"/>
  <c r="V500" i="88"/>
  <c r="U500" i="88"/>
  <c r="T500" i="88"/>
  <c r="S500" i="88"/>
  <c r="R500" i="88"/>
  <c r="Q500" i="88"/>
  <c r="P500" i="88"/>
  <c r="O500" i="88"/>
  <c r="N500" i="88"/>
  <c r="M500" i="88"/>
  <c r="L500" i="88"/>
  <c r="K500" i="88"/>
  <c r="J500" i="88"/>
  <c r="I500" i="88"/>
  <c r="H500" i="88"/>
  <c r="G500" i="88"/>
  <c r="F500" i="88"/>
  <c r="E500" i="88"/>
  <c r="D500" i="88"/>
  <c r="C500" i="88"/>
  <c r="BY499" i="88"/>
  <c r="BX499" i="88"/>
  <c r="BW499" i="88"/>
  <c r="BV499" i="88"/>
  <c r="BU499" i="88"/>
  <c r="BT499" i="88"/>
  <c r="BS499" i="88"/>
  <c r="BR499" i="88"/>
  <c r="BQ499" i="88"/>
  <c r="BP499" i="88"/>
  <c r="BO499" i="88"/>
  <c r="BN499" i="88"/>
  <c r="BM499" i="88"/>
  <c r="BL499" i="88"/>
  <c r="BK499" i="88"/>
  <c r="BJ499" i="88"/>
  <c r="BI499" i="88"/>
  <c r="BH499" i="88"/>
  <c r="BG499" i="88"/>
  <c r="BF499" i="88"/>
  <c r="BE499" i="88"/>
  <c r="BD499" i="88"/>
  <c r="BC499" i="88"/>
  <c r="BB499" i="88"/>
  <c r="BA499" i="88"/>
  <c r="AZ499" i="88"/>
  <c r="AY499" i="88"/>
  <c r="AX499" i="88"/>
  <c r="AW499" i="88"/>
  <c r="AV499" i="88"/>
  <c r="AU499" i="88"/>
  <c r="AT499" i="88"/>
  <c r="AS499" i="88"/>
  <c r="AR499" i="88"/>
  <c r="AQ499" i="88"/>
  <c r="AP499" i="88"/>
  <c r="AO499" i="88"/>
  <c r="AN499" i="88"/>
  <c r="AM499" i="88"/>
  <c r="AL499" i="88"/>
  <c r="AK499" i="88"/>
  <c r="AJ499" i="88"/>
  <c r="AI499" i="88"/>
  <c r="AH499" i="88"/>
  <c r="AG499" i="88"/>
  <c r="AF499" i="88"/>
  <c r="AE499" i="88"/>
  <c r="AD499" i="88"/>
  <c r="AC499" i="88"/>
  <c r="AB499" i="88"/>
  <c r="AA499" i="88"/>
  <c r="Z499" i="88"/>
  <c r="Y499" i="88"/>
  <c r="X499" i="88"/>
  <c r="W499" i="88"/>
  <c r="V499" i="88"/>
  <c r="U499" i="88"/>
  <c r="T499" i="88"/>
  <c r="S499" i="88"/>
  <c r="R499" i="88"/>
  <c r="Q499" i="88"/>
  <c r="P499" i="88"/>
  <c r="O499" i="88"/>
  <c r="N499" i="88"/>
  <c r="M499" i="88"/>
  <c r="L499" i="88"/>
  <c r="K499" i="88"/>
  <c r="J499" i="88"/>
  <c r="I499" i="88"/>
  <c r="H499" i="88"/>
  <c r="G499" i="88"/>
  <c r="F499" i="88"/>
  <c r="E499" i="88"/>
  <c r="D499" i="88"/>
  <c r="C499" i="88"/>
  <c r="BY498" i="88"/>
  <c r="BX498" i="88"/>
  <c r="BW498" i="88"/>
  <c r="BV498" i="88"/>
  <c r="BU498" i="88"/>
  <c r="BT498" i="88"/>
  <c r="BS498" i="88"/>
  <c r="BR498" i="88"/>
  <c r="BQ498" i="88"/>
  <c r="BP498" i="88"/>
  <c r="BO498" i="88"/>
  <c r="BN498" i="88"/>
  <c r="BM498" i="88"/>
  <c r="BL498" i="88"/>
  <c r="BK498" i="88"/>
  <c r="BJ498" i="88"/>
  <c r="BI498" i="88"/>
  <c r="BH498" i="88"/>
  <c r="BG498" i="88"/>
  <c r="BF498" i="88"/>
  <c r="BE498" i="88"/>
  <c r="BD498" i="88"/>
  <c r="BC498" i="88"/>
  <c r="BB498" i="88"/>
  <c r="BA498" i="88"/>
  <c r="AZ498" i="88"/>
  <c r="AY498" i="88"/>
  <c r="AX498" i="88"/>
  <c r="AW498" i="88"/>
  <c r="AV498" i="88"/>
  <c r="AU498" i="88"/>
  <c r="AT498" i="88"/>
  <c r="AS498" i="88"/>
  <c r="AR498" i="88"/>
  <c r="AQ498" i="88"/>
  <c r="AP498" i="88"/>
  <c r="AO498" i="88"/>
  <c r="AN498" i="88"/>
  <c r="AM498" i="88"/>
  <c r="AL498" i="88"/>
  <c r="AK498" i="88"/>
  <c r="AJ498" i="88"/>
  <c r="AI498" i="88"/>
  <c r="AH498" i="88"/>
  <c r="AG498" i="88"/>
  <c r="AF498" i="88"/>
  <c r="AE498" i="88"/>
  <c r="AD498" i="88"/>
  <c r="AC498" i="88"/>
  <c r="AB498" i="88"/>
  <c r="AA498" i="88"/>
  <c r="Z498" i="88"/>
  <c r="Y498" i="88"/>
  <c r="X498" i="88"/>
  <c r="W498" i="88"/>
  <c r="V498" i="88"/>
  <c r="U498" i="88"/>
  <c r="T498" i="88"/>
  <c r="S498" i="88"/>
  <c r="R498" i="88"/>
  <c r="Q498" i="88"/>
  <c r="P498" i="88"/>
  <c r="O498" i="88"/>
  <c r="N498" i="88"/>
  <c r="M498" i="88"/>
  <c r="L498" i="88"/>
  <c r="K498" i="88"/>
  <c r="J498" i="88"/>
  <c r="I498" i="88"/>
  <c r="H498" i="88"/>
  <c r="G498" i="88"/>
  <c r="F498" i="88"/>
  <c r="E498" i="88"/>
  <c r="D498" i="88"/>
  <c r="C498" i="88"/>
  <c r="BY497" i="88"/>
  <c r="BX497" i="88"/>
  <c r="BW497" i="88"/>
  <c r="BV497" i="88"/>
  <c r="BU497" i="88"/>
  <c r="BT497" i="88"/>
  <c r="BS497" i="88"/>
  <c r="BR497" i="88"/>
  <c r="BQ497" i="88"/>
  <c r="BP497" i="88"/>
  <c r="BO497" i="88"/>
  <c r="BN497" i="88"/>
  <c r="BM497" i="88"/>
  <c r="BL497" i="88"/>
  <c r="BK497" i="88"/>
  <c r="BJ497" i="88"/>
  <c r="BI497" i="88"/>
  <c r="BH497" i="88"/>
  <c r="BG497" i="88"/>
  <c r="BF497" i="88"/>
  <c r="BE497" i="88"/>
  <c r="BD497" i="88"/>
  <c r="BC497" i="88"/>
  <c r="BB497" i="88"/>
  <c r="BA497" i="88"/>
  <c r="AZ497" i="88"/>
  <c r="AY497" i="88"/>
  <c r="AX497" i="88"/>
  <c r="AW497" i="88"/>
  <c r="AV497" i="88"/>
  <c r="AU497" i="88"/>
  <c r="AT497" i="88"/>
  <c r="AS497" i="88"/>
  <c r="AR497" i="88"/>
  <c r="AQ497" i="88"/>
  <c r="AP497" i="88"/>
  <c r="AO497" i="88"/>
  <c r="AN497" i="88"/>
  <c r="AM497" i="88"/>
  <c r="AL497" i="88"/>
  <c r="AK497" i="88"/>
  <c r="AJ497" i="88"/>
  <c r="AI497" i="88"/>
  <c r="AH497" i="88"/>
  <c r="AG497" i="88"/>
  <c r="AF497" i="88"/>
  <c r="AE497" i="88"/>
  <c r="AD497" i="88"/>
  <c r="AC497" i="88"/>
  <c r="AB497" i="88"/>
  <c r="AA497" i="88"/>
  <c r="Z497" i="88"/>
  <c r="Y497" i="88"/>
  <c r="X497" i="88"/>
  <c r="W497" i="88"/>
  <c r="V497" i="88"/>
  <c r="U497" i="88"/>
  <c r="T497" i="88"/>
  <c r="S497" i="88"/>
  <c r="R497" i="88"/>
  <c r="Q497" i="88"/>
  <c r="P497" i="88"/>
  <c r="O497" i="88"/>
  <c r="N497" i="88"/>
  <c r="M497" i="88"/>
  <c r="L497" i="88"/>
  <c r="K497" i="88"/>
  <c r="J497" i="88"/>
  <c r="I497" i="88"/>
  <c r="H497" i="88"/>
  <c r="G497" i="88"/>
  <c r="F497" i="88"/>
  <c r="E497" i="88"/>
  <c r="D497" i="88"/>
  <c r="C497" i="88"/>
  <c r="BY496" i="88"/>
  <c r="BX496" i="88"/>
  <c r="BW496" i="88"/>
  <c r="BV496" i="88"/>
  <c r="BU496" i="88"/>
  <c r="BT496" i="88"/>
  <c r="BS496" i="88"/>
  <c r="BR496" i="88"/>
  <c r="BQ496" i="88"/>
  <c r="BP496" i="88"/>
  <c r="BO496" i="88"/>
  <c r="BN496" i="88"/>
  <c r="BM496" i="88"/>
  <c r="BL496" i="88"/>
  <c r="BK496" i="88"/>
  <c r="BJ496" i="88"/>
  <c r="BI496" i="88"/>
  <c r="BH496" i="88"/>
  <c r="BG496" i="88"/>
  <c r="BF496" i="88"/>
  <c r="BE496" i="88"/>
  <c r="BD496" i="88"/>
  <c r="BC496" i="88"/>
  <c r="BB496" i="88"/>
  <c r="BA496" i="88"/>
  <c r="AZ496" i="88"/>
  <c r="AY496" i="88"/>
  <c r="AX496" i="88"/>
  <c r="AW496" i="88"/>
  <c r="AV496" i="88"/>
  <c r="AU496" i="88"/>
  <c r="AT496" i="88"/>
  <c r="AS496" i="88"/>
  <c r="AR496" i="88"/>
  <c r="AQ496" i="88"/>
  <c r="AP496" i="88"/>
  <c r="AO496" i="88"/>
  <c r="AN496" i="88"/>
  <c r="AM496" i="88"/>
  <c r="AL496" i="88"/>
  <c r="AK496" i="88"/>
  <c r="AJ496" i="88"/>
  <c r="AI496" i="88"/>
  <c r="AH496" i="88"/>
  <c r="AG496" i="88"/>
  <c r="AF496" i="88"/>
  <c r="AE496" i="88"/>
  <c r="AD496" i="88"/>
  <c r="AC496" i="88"/>
  <c r="AB496" i="88"/>
  <c r="AA496" i="88"/>
  <c r="Z496" i="88"/>
  <c r="Y496" i="88"/>
  <c r="X496" i="88"/>
  <c r="W496" i="88"/>
  <c r="V496" i="88"/>
  <c r="U496" i="88"/>
  <c r="T496" i="88"/>
  <c r="S496" i="88"/>
  <c r="R496" i="88"/>
  <c r="Q496" i="88"/>
  <c r="P496" i="88"/>
  <c r="O496" i="88"/>
  <c r="N496" i="88"/>
  <c r="M496" i="88"/>
  <c r="L496" i="88"/>
  <c r="K496" i="88"/>
  <c r="J496" i="88"/>
  <c r="I496" i="88"/>
  <c r="H496" i="88"/>
  <c r="G496" i="88"/>
  <c r="F496" i="88"/>
  <c r="E496" i="88"/>
  <c r="D496" i="88"/>
  <c r="C496" i="88"/>
  <c r="BY495" i="88"/>
  <c r="BX495" i="88"/>
  <c r="BW495" i="88"/>
  <c r="BV495" i="88"/>
  <c r="BU495" i="88"/>
  <c r="BT495" i="88"/>
  <c r="BS495" i="88"/>
  <c r="BR495" i="88"/>
  <c r="BQ495" i="88"/>
  <c r="BP495" i="88"/>
  <c r="BO495" i="88"/>
  <c r="BN495" i="88"/>
  <c r="BM495" i="88"/>
  <c r="BL495" i="88"/>
  <c r="BK495" i="88"/>
  <c r="BJ495" i="88"/>
  <c r="BI495" i="88"/>
  <c r="BH495" i="88"/>
  <c r="BG495" i="88"/>
  <c r="BF495" i="88"/>
  <c r="BE495" i="88"/>
  <c r="BD495" i="88"/>
  <c r="BC495" i="88"/>
  <c r="BB495" i="88"/>
  <c r="BA495" i="88"/>
  <c r="AZ495" i="88"/>
  <c r="AY495" i="88"/>
  <c r="AX495" i="88"/>
  <c r="AW495" i="88"/>
  <c r="AV495" i="88"/>
  <c r="AU495" i="88"/>
  <c r="AT495" i="88"/>
  <c r="AS495" i="88"/>
  <c r="AR495" i="88"/>
  <c r="AQ495" i="88"/>
  <c r="AP495" i="88"/>
  <c r="AO495" i="88"/>
  <c r="AN495" i="88"/>
  <c r="AM495" i="88"/>
  <c r="AL495" i="88"/>
  <c r="AK495" i="88"/>
  <c r="AJ495" i="88"/>
  <c r="AI495" i="88"/>
  <c r="AH495" i="88"/>
  <c r="AG495" i="88"/>
  <c r="AF495" i="88"/>
  <c r="AE495" i="88"/>
  <c r="AD495" i="88"/>
  <c r="AC495" i="88"/>
  <c r="AB495" i="88"/>
  <c r="AA495" i="88"/>
  <c r="Z495" i="88"/>
  <c r="Y495" i="88"/>
  <c r="X495" i="88"/>
  <c r="W495" i="88"/>
  <c r="V495" i="88"/>
  <c r="U495" i="88"/>
  <c r="T495" i="88"/>
  <c r="S495" i="88"/>
  <c r="R495" i="88"/>
  <c r="Q495" i="88"/>
  <c r="P495" i="88"/>
  <c r="O495" i="88"/>
  <c r="N495" i="88"/>
  <c r="M495" i="88"/>
  <c r="L495" i="88"/>
  <c r="K495" i="88"/>
  <c r="J495" i="88"/>
  <c r="I495" i="88"/>
  <c r="H495" i="88"/>
  <c r="G495" i="88"/>
  <c r="F495" i="88"/>
  <c r="E495" i="88"/>
  <c r="D495" i="88"/>
  <c r="C495" i="88"/>
  <c r="BY494" i="88"/>
  <c r="BX494" i="88"/>
  <c r="BW494" i="88"/>
  <c r="BV494" i="88"/>
  <c r="BU494" i="88"/>
  <c r="BT494" i="88"/>
  <c r="BS494" i="88"/>
  <c r="BR494" i="88"/>
  <c r="BQ494" i="88"/>
  <c r="BP494" i="88"/>
  <c r="BO494" i="88"/>
  <c r="BN494" i="88"/>
  <c r="BM494" i="88"/>
  <c r="BL494" i="88"/>
  <c r="BK494" i="88"/>
  <c r="BJ494" i="88"/>
  <c r="BI494" i="88"/>
  <c r="BH494" i="88"/>
  <c r="BG494" i="88"/>
  <c r="BF494" i="88"/>
  <c r="BE494" i="88"/>
  <c r="BD494" i="88"/>
  <c r="BC494" i="88"/>
  <c r="BB494" i="88"/>
  <c r="BA494" i="88"/>
  <c r="AZ494" i="88"/>
  <c r="AY494" i="88"/>
  <c r="AX494" i="88"/>
  <c r="AW494" i="88"/>
  <c r="AV494" i="88"/>
  <c r="AU494" i="88"/>
  <c r="AT494" i="88"/>
  <c r="AS494" i="88"/>
  <c r="AR494" i="88"/>
  <c r="AQ494" i="88"/>
  <c r="AP494" i="88"/>
  <c r="AO494" i="88"/>
  <c r="AN494" i="88"/>
  <c r="AM494" i="88"/>
  <c r="AL494" i="88"/>
  <c r="AK494" i="88"/>
  <c r="AJ494" i="88"/>
  <c r="AI494" i="88"/>
  <c r="AH494" i="88"/>
  <c r="AG494" i="88"/>
  <c r="AF494" i="88"/>
  <c r="AE494" i="88"/>
  <c r="AD494" i="88"/>
  <c r="AC494" i="88"/>
  <c r="AB494" i="88"/>
  <c r="AA494" i="88"/>
  <c r="Z494" i="88"/>
  <c r="Y494" i="88"/>
  <c r="X494" i="88"/>
  <c r="W494" i="88"/>
  <c r="V494" i="88"/>
  <c r="U494" i="88"/>
  <c r="T494" i="88"/>
  <c r="S494" i="88"/>
  <c r="R494" i="88"/>
  <c r="Q494" i="88"/>
  <c r="P494" i="88"/>
  <c r="O494" i="88"/>
  <c r="N494" i="88"/>
  <c r="M494" i="88"/>
  <c r="L494" i="88"/>
  <c r="K494" i="88"/>
  <c r="J494" i="88"/>
  <c r="I494" i="88"/>
  <c r="H494" i="88"/>
  <c r="G494" i="88"/>
  <c r="F494" i="88"/>
  <c r="E494" i="88"/>
  <c r="D494" i="88"/>
  <c r="C494" i="88"/>
  <c r="BY493" i="88"/>
  <c r="BX493" i="88"/>
  <c r="BW493" i="88"/>
  <c r="BV493" i="88"/>
  <c r="BU493" i="88"/>
  <c r="BT493" i="88"/>
  <c r="BS493" i="88"/>
  <c r="BR493" i="88"/>
  <c r="BQ493" i="88"/>
  <c r="BP493" i="88"/>
  <c r="BO493" i="88"/>
  <c r="BN493" i="88"/>
  <c r="BM493" i="88"/>
  <c r="BL493" i="88"/>
  <c r="BK493" i="88"/>
  <c r="BJ493" i="88"/>
  <c r="BI493" i="88"/>
  <c r="BH493" i="88"/>
  <c r="BG493" i="88"/>
  <c r="BF493" i="88"/>
  <c r="BE493" i="88"/>
  <c r="BD493" i="88"/>
  <c r="BC493" i="88"/>
  <c r="BB493" i="88"/>
  <c r="BA493" i="88"/>
  <c r="AZ493" i="88"/>
  <c r="AY493" i="88"/>
  <c r="AX493" i="88"/>
  <c r="AW493" i="88"/>
  <c r="AV493" i="88"/>
  <c r="AU493" i="88"/>
  <c r="AT493" i="88"/>
  <c r="AS493" i="88"/>
  <c r="AR493" i="88"/>
  <c r="AQ493" i="88"/>
  <c r="AP493" i="88"/>
  <c r="AO493" i="88"/>
  <c r="AN493" i="88"/>
  <c r="AM493" i="88"/>
  <c r="AL493" i="88"/>
  <c r="AK493" i="88"/>
  <c r="AJ493" i="88"/>
  <c r="AI493" i="88"/>
  <c r="AH493" i="88"/>
  <c r="AG493" i="88"/>
  <c r="AF493" i="88"/>
  <c r="AE493" i="88"/>
  <c r="AD493" i="88"/>
  <c r="AC493" i="88"/>
  <c r="AB493" i="88"/>
  <c r="AA493" i="88"/>
  <c r="Z493" i="88"/>
  <c r="Y493" i="88"/>
  <c r="X493" i="88"/>
  <c r="W493" i="88"/>
  <c r="V493" i="88"/>
  <c r="U493" i="88"/>
  <c r="T493" i="88"/>
  <c r="S493" i="88"/>
  <c r="R493" i="88"/>
  <c r="Q493" i="88"/>
  <c r="P493" i="88"/>
  <c r="O493" i="88"/>
  <c r="N493" i="88"/>
  <c r="M493" i="88"/>
  <c r="L493" i="88"/>
  <c r="K493" i="88"/>
  <c r="J493" i="88"/>
  <c r="I493" i="88"/>
  <c r="H493" i="88"/>
  <c r="G493" i="88"/>
  <c r="F493" i="88"/>
  <c r="E493" i="88"/>
  <c r="D493" i="88"/>
  <c r="C493" i="88"/>
  <c r="BY492" i="88"/>
  <c r="BX492" i="88"/>
  <c r="BW492" i="88"/>
  <c r="BV492" i="88"/>
  <c r="BU492" i="88"/>
  <c r="BT492" i="88"/>
  <c r="BS492" i="88"/>
  <c r="BR492" i="88"/>
  <c r="BQ492" i="88"/>
  <c r="BP492" i="88"/>
  <c r="BO492" i="88"/>
  <c r="BN492" i="88"/>
  <c r="BM492" i="88"/>
  <c r="BL492" i="88"/>
  <c r="BK492" i="88"/>
  <c r="BJ492" i="88"/>
  <c r="BI492" i="88"/>
  <c r="BH492" i="88"/>
  <c r="BG492" i="88"/>
  <c r="BF492" i="88"/>
  <c r="BE492" i="88"/>
  <c r="BD492" i="88"/>
  <c r="BC492" i="88"/>
  <c r="BB492" i="88"/>
  <c r="BA492" i="88"/>
  <c r="AZ492" i="88"/>
  <c r="AY492" i="88"/>
  <c r="AX492" i="88"/>
  <c r="AW492" i="88"/>
  <c r="AV492" i="88"/>
  <c r="AU492" i="88"/>
  <c r="AT492" i="88"/>
  <c r="AS492" i="88"/>
  <c r="AR492" i="88"/>
  <c r="AQ492" i="88"/>
  <c r="AP492" i="88"/>
  <c r="AO492" i="88"/>
  <c r="AN492" i="88"/>
  <c r="AM492" i="88"/>
  <c r="AL492" i="88"/>
  <c r="AK492" i="88"/>
  <c r="AJ492" i="88"/>
  <c r="AI492" i="88"/>
  <c r="AH492" i="88"/>
  <c r="AG492" i="88"/>
  <c r="AF492" i="88"/>
  <c r="AE492" i="88"/>
  <c r="AD492" i="88"/>
  <c r="AC492" i="88"/>
  <c r="AB492" i="88"/>
  <c r="AA492" i="88"/>
  <c r="Z492" i="88"/>
  <c r="Y492" i="88"/>
  <c r="X492" i="88"/>
  <c r="W492" i="88"/>
  <c r="V492" i="88"/>
  <c r="U492" i="88"/>
  <c r="T492" i="88"/>
  <c r="S492" i="88"/>
  <c r="R492" i="88"/>
  <c r="Q492" i="88"/>
  <c r="P492" i="88"/>
  <c r="O492" i="88"/>
  <c r="N492" i="88"/>
  <c r="M492" i="88"/>
  <c r="L492" i="88"/>
  <c r="K492" i="88"/>
  <c r="J492" i="88"/>
  <c r="I492" i="88"/>
  <c r="H492" i="88"/>
  <c r="G492" i="88"/>
  <c r="F492" i="88"/>
  <c r="E492" i="88"/>
  <c r="D492" i="88"/>
  <c r="C492" i="88"/>
  <c r="BY491" i="88"/>
  <c r="BX491" i="88"/>
  <c r="BW491" i="88"/>
  <c r="BV491" i="88"/>
  <c r="BU491" i="88"/>
  <c r="BT491" i="88"/>
  <c r="BS491" i="88"/>
  <c r="BR491" i="88"/>
  <c r="BQ491" i="88"/>
  <c r="BP491" i="88"/>
  <c r="BO491" i="88"/>
  <c r="BN491" i="88"/>
  <c r="BM491" i="88"/>
  <c r="BL491" i="88"/>
  <c r="BK491" i="88"/>
  <c r="BJ491" i="88"/>
  <c r="BI491" i="88"/>
  <c r="BH491" i="88"/>
  <c r="BG491" i="88"/>
  <c r="BF491" i="88"/>
  <c r="BE491" i="88"/>
  <c r="BD491" i="88"/>
  <c r="BC491" i="88"/>
  <c r="BB491" i="88"/>
  <c r="BA491" i="88"/>
  <c r="AZ491" i="88"/>
  <c r="AY491" i="88"/>
  <c r="AX491" i="88"/>
  <c r="AW491" i="88"/>
  <c r="AV491" i="88"/>
  <c r="AU491" i="88"/>
  <c r="AT491" i="88"/>
  <c r="AS491" i="88"/>
  <c r="AR491" i="88"/>
  <c r="AQ491" i="88"/>
  <c r="AP491" i="88"/>
  <c r="AO491" i="88"/>
  <c r="AN491" i="88"/>
  <c r="AM491" i="88"/>
  <c r="AL491" i="88"/>
  <c r="AK491" i="88"/>
  <c r="AJ491" i="88"/>
  <c r="AI491" i="88"/>
  <c r="AH491" i="88"/>
  <c r="AG491" i="88"/>
  <c r="AF491" i="88"/>
  <c r="AE491" i="88"/>
  <c r="AD491" i="88"/>
  <c r="AC491" i="88"/>
  <c r="AB491" i="88"/>
  <c r="AA491" i="88"/>
  <c r="Z491" i="88"/>
  <c r="Y491" i="88"/>
  <c r="X491" i="88"/>
  <c r="W491" i="88"/>
  <c r="V491" i="88"/>
  <c r="U491" i="88"/>
  <c r="T491" i="88"/>
  <c r="S491" i="88"/>
  <c r="R491" i="88"/>
  <c r="Q491" i="88"/>
  <c r="P491" i="88"/>
  <c r="O491" i="88"/>
  <c r="N491" i="88"/>
  <c r="M491" i="88"/>
  <c r="L491" i="88"/>
  <c r="K491" i="88"/>
  <c r="J491" i="88"/>
  <c r="I491" i="88"/>
  <c r="H491" i="88"/>
  <c r="G491" i="88"/>
  <c r="F491" i="88"/>
  <c r="E491" i="88"/>
  <c r="D491" i="88"/>
  <c r="C491" i="88"/>
  <c r="BY490" i="88"/>
  <c r="BX490" i="88"/>
  <c r="BW490" i="88"/>
  <c r="BV490" i="88"/>
  <c r="BU490" i="88"/>
  <c r="BT490" i="88"/>
  <c r="BS490" i="88"/>
  <c r="BR490" i="88"/>
  <c r="BQ490" i="88"/>
  <c r="BP490" i="88"/>
  <c r="BO490" i="88"/>
  <c r="BN490" i="88"/>
  <c r="BM490" i="88"/>
  <c r="BL490" i="88"/>
  <c r="BK490" i="88"/>
  <c r="BJ490" i="88"/>
  <c r="BI490" i="88"/>
  <c r="BH490" i="88"/>
  <c r="BG490" i="88"/>
  <c r="BF490" i="88"/>
  <c r="BE490" i="88"/>
  <c r="BD490" i="88"/>
  <c r="BC490" i="88"/>
  <c r="BB490" i="88"/>
  <c r="BA490" i="88"/>
  <c r="AZ490" i="88"/>
  <c r="AY490" i="88"/>
  <c r="AX490" i="88"/>
  <c r="AW490" i="88"/>
  <c r="AV490" i="88"/>
  <c r="AU490" i="88"/>
  <c r="AT490" i="88"/>
  <c r="AS490" i="88"/>
  <c r="AR490" i="88"/>
  <c r="AQ490" i="88"/>
  <c r="AP490" i="88"/>
  <c r="AO490" i="88"/>
  <c r="AN490" i="88"/>
  <c r="AM490" i="88"/>
  <c r="AL490" i="88"/>
  <c r="AK490" i="88"/>
  <c r="AJ490" i="88"/>
  <c r="AI490" i="88"/>
  <c r="AH490" i="88"/>
  <c r="AG490" i="88"/>
  <c r="AF490" i="88"/>
  <c r="AE490" i="88"/>
  <c r="AD490" i="88"/>
  <c r="AC490" i="88"/>
  <c r="AB490" i="88"/>
  <c r="AA490" i="88"/>
  <c r="Z490" i="88"/>
  <c r="Y490" i="88"/>
  <c r="X490" i="88"/>
  <c r="W490" i="88"/>
  <c r="V490" i="88"/>
  <c r="U490" i="88"/>
  <c r="T490" i="88"/>
  <c r="S490" i="88"/>
  <c r="R490" i="88"/>
  <c r="Q490" i="88"/>
  <c r="P490" i="88"/>
  <c r="O490" i="88"/>
  <c r="N490" i="88"/>
  <c r="M490" i="88"/>
  <c r="L490" i="88"/>
  <c r="K490" i="88"/>
  <c r="J490" i="88"/>
  <c r="I490" i="88"/>
  <c r="H490" i="88"/>
  <c r="G490" i="88"/>
  <c r="F490" i="88"/>
  <c r="E490" i="88"/>
  <c r="D490" i="88"/>
  <c r="C490" i="88"/>
  <c r="BY488" i="88"/>
  <c r="BX488" i="88"/>
  <c r="BW488" i="88"/>
  <c r="BV488" i="88"/>
  <c r="BU488" i="88"/>
  <c r="BT488" i="88"/>
  <c r="BS488" i="88"/>
  <c r="BR488" i="88"/>
  <c r="BQ488" i="88"/>
  <c r="BP488" i="88"/>
  <c r="BO488" i="88"/>
  <c r="BN488" i="88"/>
  <c r="BM488" i="88"/>
  <c r="BL488" i="88"/>
  <c r="BK488" i="88"/>
  <c r="BJ488" i="88"/>
  <c r="BI488" i="88"/>
  <c r="BH488" i="88"/>
  <c r="BG488" i="88"/>
  <c r="BF488" i="88"/>
  <c r="BE488" i="88"/>
  <c r="BD488" i="88"/>
  <c r="BC488" i="88"/>
  <c r="BB488" i="88"/>
  <c r="BA488" i="88"/>
  <c r="AZ488" i="88"/>
  <c r="AY488" i="88"/>
  <c r="AX488" i="88"/>
  <c r="AW488" i="88"/>
  <c r="AV488" i="88"/>
  <c r="AU488" i="88"/>
  <c r="AT488" i="88"/>
  <c r="AS488" i="88"/>
  <c r="AR488" i="88"/>
  <c r="AQ488" i="88"/>
  <c r="AP488" i="88"/>
  <c r="AO488" i="88"/>
  <c r="AN488" i="88"/>
  <c r="AM488" i="88"/>
  <c r="AL488" i="88"/>
  <c r="AK488" i="88"/>
  <c r="AJ488" i="88"/>
  <c r="AI488" i="88"/>
  <c r="AH488" i="88"/>
  <c r="AG488" i="88"/>
  <c r="AF488" i="88"/>
  <c r="AE488" i="88"/>
  <c r="AD488" i="88"/>
  <c r="AC488" i="88"/>
  <c r="AB488" i="88"/>
  <c r="AA488" i="88"/>
  <c r="Z488" i="88"/>
  <c r="Y488" i="88"/>
  <c r="X488" i="88"/>
  <c r="W488" i="88"/>
  <c r="V488" i="88"/>
  <c r="U488" i="88"/>
  <c r="T488" i="88"/>
  <c r="S488" i="88"/>
  <c r="R488" i="88"/>
  <c r="Q488" i="88"/>
  <c r="P488" i="88"/>
  <c r="O488" i="88"/>
  <c r="N488" i="88"/>
  <c r="M488" i="88"/>
  <c r="L488" i="88"/>
  <c r="K488" i="88"/>
  <c r="J488" i="88"/>
  <c r="I488" i="88"/>
  <c r="H488" i="88"/>
  <c r="G488" i="88"/>
  <c r="F488" i="88"/>
  <c r="E488" i="88"/>
  <c r="D488" i="88"/>
  <c r="C488" i="88"/>
  <c r="BY487" i="88"/>
  <c r="BX487" i="88"/>
  <c r="BW487" i="88"/>
  <c r="BV487" i="88"/>
  <c r="BU487" i="88"/>
  <c r="BT487" i="88"/>
  <c r="BS487" i="88"/>
  <c r="BR487" i="88"/>
  <c r="BQ487" i="88"/>
  <c r="BP487" i="88"/>
  <c r="BO487" i="88"/>
  <c r="BN487" i="88"/>
  <c r="BM487" i="88"/>
  <c r="BL487" i="88"/>
  <c r="BK487" i="88"/>
  <c r="BJ487" i="88"/>
  <c r="BI487" i="88"/>
  <c r="BH487" i="88"/>
  <c r="BG487" i="88"/>
  <c r="BF487" i="88"/>
  <c r="BE487" i="88"/>
  <c r="BD487" i="88"/>
  <c r="BC487" i="88"/>
  <c r="BB487" i="88"/>
  <c r="BA487" i="88"/>
  <c r="AZ487" i="88"/>
  <c r="AY487" i="88"/>
  <c r="AX487" i="88"/>
  <c r="AW487" i="88"/>
  <c r="AV487" i="88"/>
  <c r="AU487" i="88"/>
  <c r="AT487" i="88"/>
  <c r="AS487" i="88"/>
  <c r="AR487" i="88"/>
  <c r="AQ487" i="88"/>
  <c r="AP487" i="88"/>
  <c r="AO487" i="88"/>
  <c r="AN487" i="88"/>
  <c r="AM487" i="88"/>
  <c r="AL487" i="88"/>
  <c r="AK487" i="88"/>
  <c r="AJ487" i="88"/>
  <c r="AI487" i="88"/>
  <c r="AH487" i="88"/>
  <c r="AG487" i="88"/>
  <c r="AF487" i="88"/>
  <c r="AE487" i="88"/>
  <c r="AD487" i="88"/>
  <c r="AC487" i="88"/>
  <c r="AB487" i="88"/>
  <c r="AA487" i="88"/>
  <c r="Z487" i="88"/>
  <c r="Y487" i="88"/>
  <c r="X487" i="88"/>
  <c r="W487" i="88"/>
  <c r="V487" i="88"/>
  <c r="U487" i="88"/>
  <c r="T487" i="88"/>
  <c r="S487" i="88"/>
  <c r="R487" i="88"/>
  <c r="Q487" i="88"/>
  <c r="P487" i="88"/>
  <c r="O487" i="88"/>
  <c r="N487" i="88"/>
  <c r="M487" i="88"/>
  <c r="L487" i="88"/>
  <c r="K487" i="88"/>
  <c r="J487" i="88"/>
  <c r="I487" i="88"/>
  <c r="H487" i="88"/>
  <c r="G487" i="88"/>
  <c r="F487" i="88"/>
  <c r="E487" i="88"/>
  <c r="D487" i="88"/>
  <c r="C487" i="88"/>
  <c r="BY486" i="88"/>
  <c r="BX486" i="88"/>
  <c r="BW486" i="88"/>
  <c r="BV486" i="88"/>
  <c r="BU486" i="88"/>
  <c r="BT486" i="88"/>
  <c r="BS486" i="88"/>
  <c r="BR486" i="88"/>
  <c r="BQ486" i="88"/>
  <c r="BP486" i="88"/>
  <c r="BO486" i="88"/>
  <c r="BN486" i="88"/>
  <c r="BM486" i="88"/>
  <c r="BL486" i="88"/>
  <c r="BK486" i="88"/>
  <c r="BJ486" i="88"/>
  <c r="BI486" i="88"/>
  <c r="BH486" i="88"/>
  <c r="BG486" i="88"/>
  <c r="BF486" i="88"/>
  <c r="BE486" i="88"/>
  <c r="BD486" i="88"/>
  <c r="BC486" i="88"/>
  <c r="BB486" i="88"/>
  <c r="BA486" i="88"/>
  <c r="AZ486" i="88"/>
  <c r="AY486" i="88"/>
  <c r="AX486" i="88"/>
  <c r="AW486" i="88"/>
  <c r="AV486" i="88"/>
  <c r="AU486" i="88"/>
  <c r="AT486" i="88"/>
  <c r="AS486" i="88"/>
  <c r="AR486" i="88"/>
  <c r="AQ486" i="88"/>
  <c r="AP486" i="88"/>
  <c r="AO486" i="88"/>
  <c r="AN486" i="88"/>
  <c r="AM486" i="88"/>
  <c r="AL486" i="88"/>
  <c r="AK486" i="88"/>
  <c r="AJ486" i="88"/>
  <c r="AI486" i="88"/>
  <c r="AH486" i="88"/>
  <c r="AG486" i="88"/>
  <c r="AF486" i="88"/>
  <c r="AE486" i="88"/>
  <c r="AD486" i="88"/>
  <c r="AC486" i="88"/>
  <c r="AB486" i="88"/>
  <c r="AA486" i="88"/>
  <c r="Z486" i="88"/>
  <c r="Y486" i="88"/>
  <c r="X486" i="88"/>
  <c r="W486" i="88"/>
  <c r="V486" i="88"/>
  <c r="U486" i="88"/>
  <c r="T486" i="88"/>
  <c r="S486" i="88"/>
  <c r="R486" i="88"/>
  <c r="Q486" i="88"/>
  <c r="P486" i="88"/>
  <c r="O486" i="88"/>
  <c r="N486" i="88"/>
  <c r="M486" i="88"/>
  <c r="L486" i="88"/>
  <c r="K486" i="88"/>
  <c r="J486" i="88"/>
  <c r="I486" i="88"/>
  <c r="H486" i="88"/>
  <c r="G486" i="88"/>
  <c r="F486" i="88"/>
  <c r="E486" i="88"/>
  <c r="D486" i="88"/>
  <c r="C486" i="88"/>
  <c r="BY485" i="88"/>
  <c r="BX485" i="88"/>
  <c r="BW485" i="88"/>
  <c r="BV485" i="88"/>
  <c r="BU485" i="88"/>
  <c r="BT485" i="88"/>
  <c r="BS485" i="88"/>
  <c r="BR485" i="88"/>
  <c r="BQ485" i="88"/>
  <c r="BP485" i="88"/>
  <c r="BO485" i="88"/>
  <c r="BN485" i="88"/>
  <c r="BM485" i="88"/>
  <c r="BL485" i="88"/>
  <c r="BK485" i="88"/>
  <c r="BJ485" i="88"/>
  <c r="BI485" i="88"/>
  <c r="BH485" i="88"/>
  <c r="BG485" i="88"/>
  <c r="BF485" i="88"/>
  <c r="BE485" i="88"/>
  <c r="BD485" i="88"/>
  <c r="BC485" i="88"/>
  <c r="BB485" i="88"/>
  <c r="BA485" i="88"/>
  <c r="AZ485" i="88"/>
  <c r="AY485" i="88"/>
  <c r="AX485" i="88"/>
  <c r="AW485" i="88"/>
  <c r="AV485" i="88"/>
  <c r="AU485" i="88"/>
  <c r="AT485" i="88"/>
  <c r="AS485" i="88"/>
  <c r="AR485" i="88"/>
  <c r="AQ485" i="88"/>
  <c r="AP485" i="88"/>
  <c r="AO485" i="88"/>
  <c r="AN485" i="88"/>
  <c r="AM485" i="88"/>
  <c r="AL485" i="88"/>
  <c r="AK485" i="88"/>
  <c r="AJ485" i="88"/>
  <c r="AI485" i="88"/>
  <c r="AH485" i="88"/>
  <c r="AG485" i="88"/>
  <c r="AF485" i="88"/>
  <c r="AE485" i="88"/>
  <c r="AD485" i="88"/>
  <c r="AC485" i="88"/>
  <c r="AB485" i="88"/>
  <c r="AA485" i="88"/>
  <c r="Z485" i="88"/>
  <c r="Y485" i="88"/>
  <c r="X485" i="88"/>
  <c r="W485" i="88"/>
  <c r="V485" i="88"/>
  <c r="U485" i="88"/>
  <c r="T485" i="88"/>
  <c r="S485" i="88"/>
  <c r="R485" i="88"/>
  <c r="Q485" i="88"/>
  <c r="P485" i="88"/>
  <c r="O485" i="88"/>
  <c r="N485" i="88"/>
  <c r="M485" i="88"/>
  <c r="L485" i="88"/>
  <c r="K485" i="88"/>
  <c r="J485" i="88"/>
  <c r="I485" i="88"/>
  <c r="H485" i="88"/>
  <c r="G485" i="88"/>
  <c r="F485" i="88"/>
  <c r="E485" i="88"/>
  <c r="D485" i="88"/>
  <c r="C485" i="88"/>
  <c r="BY484" i="88"/>
  <c r="BX484" i="88"/>
  <c r="BW484" i="88"/>
  <c r="BV484" i="88"/>
  <c r="BU484" i="88"/>
  <c r="BT484" i="88"/>
  <c r="BS484" i="88"/>
  <c r="BR484" i="88"/>
  <c r="BQ484" i="88"/>
  <c r="BP484" i="88"/>
  <c r="BO484" i="88"/>
  <c r="BN484" i="88"/>
  <c r="BM484" i="88"/>
  <c r="BL484" i="88"/>
  <c r="BK484" i="88"/>
  <c r="BJ484" i="88"/>
  <c r="BI484" i="88"/>
  <c r="BH484" i="88"/>
  <c r="BG484" i="88"/>
  <c r="BF484" i="88"/>
  <c r="BE484" i="88"/>
  <c r="BD484" i="88"/>
  <c r="BC484" i="88"/>
  <c r="BB484" i="88"/>
  <c r="BA484" i="88"/>
  <c r="AZ484" i="88"/>
  <c r="AY484" i="88"/>
  <c r="AX484" i="88"/>
  <c r="AW484" i="88"/>
  <c r="AV484" i="88"/>
  <c r="AU484" i="88"/>
  <c r="AT484" i="88"/>
  <c r="AS484" i="88"/>
  <c r="AR484" i="88"/>
  <c r="AQ484" i="88"/>
  <c r="AP484" i="88"/>
  <c r="AO484" i="88"/>
  <c r="AN484" i="88"/>
  <c r="AM484" i="88"/>
  <c r="AL484" i="88"/>
  <c r="AK484" i="88"/>
  <c r="AJ484" i="88"/>
  <c r="AI484" i="88"/>
  <c r="AH484" i="88"/>
  <c r="AG484" i="88"/>
  <c r="AF484" i="88"/>
  <c r="AE484" i="88"/>
  <c r="AD484" i="88"/>
  <c r="AC484" i="88"/>
  <c r="AB484" i="88"/>
  <c r="AA484" i="88"/>
  <c r="Z484" i="88"/>
  <c r="Y484" i="88"/>
  <c r="X484" i="88"/>
  <c r="W484" i="88"/>
  <c r="V484" i="88"/>
  <c r="U484" i="88"/>
  <c r="T484" i="88"/>
  <c r="S484" i="88"/>
  <c r="R484" i="88"/>
  <c r="Q484" i="88"/>
  <c r="P484" i="88"/>
  <c r="O484" i="88"/>
  <c r="N484" i="88"/>
  <c r="M484" i="88"/>
  <c r="L484" i="88"/>
  <c r="K484" i="88"/>
  <c r="J484" i="88"/>
  <c r="I484" i="88"/>
  <c r="H484" i="88"/>
  <c r="G484" i="88"/>
  <c r="F484" i="88"/>
  <c r="E484" i="88"/>
  <c r="D484" i="88"/>
  <c r="C484" i="88"/>
  <c r="BY483" i="88"/>
  <c r="BX483" i="88"/>
  <c r="BW483" i="88"/>
  <c r="BV483" i="88"/>
  <c r="BU483" i="88"/>
  <c r="BT483" i="88"/>
  <c r="BS483" i="88"/>
  <c r="BR483" i="88"/>
  <c r="BQ483" i="88"/>
  <c r="BP483" i="88"/>
  <c r="BO483" i="88"/>
  <c r="BN483" i="88"/>
  <c r="BM483" i="88"/>
  <c r="BL483" i="88"/>
  <c r="BK483" i="88"/>
  <c r="BJ483" i="88"/>
  <c r="BI483" i="88"/>
  <c r="BH483" i="88"/>
  <c r="BG483" i="88"/>
  <c r="BF483" i="88"/>
  <c r="BE483" i="88"/>
  <c r="BD483" i="88"/>
  <c r="BC483" i="88"/>
  <c r="BB483" i="88"/>
  <c r="BA483" i="88"/>
  <c r="AZ483" i="88"/>
  <c r="AY483" i="88"/>
  <c r="AX483" i="88"/>
  <c r="AW483" i="88"/>
  <c r="AV483" i="88"/>
  <c r="AU483" i="88"/>
  <c r="AT483" i="88"/>
  <c r="AS483" i="88"/>
  <c r="AR483" i="88"/>
  <c r="AQ483" i="88"/>
  <c r="AP483" i="88"/>
  <c r="AO483" i="88"/>
  <c r="AN483" i="88"/>
  <c r="AM483" i="88"/>
  <c r="AL483" i="88"/>
  <c r="AK483" i="88"/>
  <c r="AJ483" i="88"/>
  <c r="AI483" i="88"/>
  <c r="AH483" i="88"/>
  <c r="AG483" i="88"/>
  <c r="AF483" i="88"/>
  <c r="AE483" i="88"/>
  <c r="AD483" i="88"/>
  <c r="AC483" i="88"/>
  <c r="AB483" i="88"/>
  <c r="AA483" i="88"/>
  <c r="Z483" i="88"/>
  <c r="Y483" i="88"/>
  <c r="X483" i="88"/>
  <c r="W483" i="88"/>
  <c r="V483" i="88"/>
  <c r="U483" i="88"/>
  <c r="T483" i="88"/>
  <c r="S483" i="88"/>
  <c r="R483" i="88"/>
  <c r="Q483" i="88"/>
  <c r="P483" i="88"/>
  <c r="O483" i="88"/>
  <c r="N483" i="88"/>
  <c r="M483" i="88"/>
  <c r="L483" i="88"/>
  <c r="K483" i="88"/>
  <c r="J483" i="88"/>
  <c r="I483" i="88"/>
  <c r="H483" i="88"/>
  <c r="G483" i="88"/>
  <c r="F483" i="88"/>
  <c r="E483" i="88"/>
  <c r="D483" i="88"/>
  <c r="C483" i="88"/>
  <c r="BY482" i="88"/>
  <c r="BX482" i="88"/>
  <c r="BW482" i="88"/>
  <c r="BV482" i="88"/>
  <c r="BU482" i="88"/>
  <c r="BT482" i="88"/>
  <c r="BS482" i="88"/>
  <c r="BR482" i="88"/>
  <c r="BQ482" i="88"/>
  <c r="BP482" i="88"/>
  <c r="BO482" i="88"/>
  <c r="BN482" i="88"/>
  <c r="BM482" i="88"/>
  <c r="BL482" i="88"/>
  <c r="BK482" i="88"/>
  <c r="BJ482" i="88"/>
  <c r="BI482" i="88"/>
  <c r="BH482" i="88"/>
  <c r="BG482" i="88"/>
  <c r="BF482" i="88"/>
  <c r="BE482" i="88"/>
  <c r="BD482" i="88"/>
  <c r="BC482" i="88"/>
  <c r="BB482" i="88"/>
  <c r="BA482" i="88"/>
  <c r="AZ482" i="88"/>
  <c r="AY482" i="88"/>
  <c r="AX482" i="88"/>
  <c r="AW482" i="88"/>
  <c r="AV482" i="88"/>
  <c r="AU482" i="88"/>
  <c r="AT482" i="88"/>
  <c r="AS482" i="88"/>
  <c r="AR482" i="88"/>
  <c r="AQ482" i="88"/>
  <c r="AP482" i="88"/>
  <c r="AO482" i="88"/>
  <c r="AN482" i="88"/>
  <c r="AM482" i="88"/>
  <c r="AL482" i="88"/>
  <c r="AK482" i="88"/>
  <c r="AJ482" i="88"/>
  <c r="AI482" i="88"/>
  <c r="AH482" i="88"/>
  <c r="AG482" i="88"/>
  <c r="AF482" i="88"/>
  <c r="AE482" i="88"/>
  <c r="AD482" i="88"/>
  <c r="AC482" i="88"/>
  <c r="AB482" i="88"/>
  <c r="AA482" i="88"/>
  <c r="Z482" i="88"/>
  <c r="Y482" i="88"/>
  <c r="X482" i="88"/>
  <c r="W482" i="88"/>
  <c r="V482" i="88"/>
  <c r="U482" i="88"/>
  <c r="T482" i="88"/>
  <c r="S482" i="88"/>
  <c r="R482" i="88"/>
  <c r="Q482" i="88"/>
  <c r="P482" i="88"/>
  <c r="O482" i="88"/>
  <c r="N482" i="88"/>
  <c r="M482" i="88"/>
  <c r="L482" i="88"/>
  <c r="K482" i="88"/>
  <c r="J482" i="88"/>
  <c r="I482" i="88"/>
  <c r="H482" i="88"/>
  <c r="G482" i="88"/>
  <c r="F482" i="88"/>
  <c r="E482" i="88"/>
  <c r="D482" i="88"/>
  <c r="C482" i="88"/>
  <c r="BY481" i="88"/>
  <c r="BX481" i="88"/>
  <c r="BW481" i="88"/>
  <c r="BV481" i="88"/>
  <c r="BU481" i="88"/>
  <c r="BT481" i="88"/>
  <c r="BS481" i="88"/>
  <c r="BR481" i="88"/>
  <c r="BQ481" i="88"/>
  <c r="BP481" i="88"/>
  <c r="BO481" i="88"/>
  <c r="BN481" i="88"/>
  <c r="BM481" i="88"/>
  <c r="BL481" i="88"/>
  <c r="BK481" i="88"/>
  <c r="BJ481" i="88"/>
  <c r="BI481" i="88"/>
  <c r="BH481" i="88"/>
  <c r="BG481" i="88"/>
  <c r="BF481" i="88"/>
  <c r="BE481" i="88"/>
  <c r="BD481" i="88"/>
  <c r="BC481" i="88"/>
  <c r="BB481" i="88"/>
  <c r="BA481" i="88"/>
  <c r="AZ481" i="88"/>
  <c r="AY481" i="88"/>
  <c r="AX481" i="88"/>
  <c r="AW481" i="88"/>
  <c r="AV481" i="88"/>
  <c r="AU481" i="88"/>
  <c r="AT481" i="88"/>
  <c r="AS481" i="88"/>
  <c r="AR481" i="88"/>
  <c r="AQ481" i="88"/>
  <c r="AP481" i="88"/>
  <c r="AO481" i="88"/>
  <c r="AN481" i="88"/>
  <c r="AM481" i="88"/>
  <c r="AL481" i="88"/>
  <c r="AK481" i="88"/>
  <c r="AJ481" i="88"/>
  <c r="AI481" i="88"/>
  <c r="AH481" i="88"/>
  <c r="AG481" i="88"/>
  <c r="AF481" i="88"/>
  <c r="AE481" i="88"/>
  <c r="AD481" i="88"/>
  <c r="AC481" i="88"/>
  <c r="AB481" i="88"/>
  <c r="AA481" i="88"/>
  <c r="Z481" i="88"/>
  <c r="Y481" i="88"/>
  <c r="X481" i="88"/>
  <c r="W481" i="88"/>
  <c r="V481" i="88"/>
  <c r="U481" i="88"/>
  <c r="T481" i="88"/>
  <c r="S481" i="88"/>
  <c r="R481" i="88"/>
  <c r="Q481" i="88"/>
  <c r="P481" i="88"/>
  <c r="O481" i="88"/>
  <c r="N481" i="88"/>
  <c r="M481" i="88"/>
  <c r="L481" i="88"/>
  <c r="K481" i="88"/>
  <c r="J481" i="88"/>
  <c r="I481" i="88"/>
  <c r="H481" i="88"/>
  <c r="G481" i="88"/>
  <c r="F481" i="88"/>
  <c r="E481" i="88"/>
  <c r="D481" i="88"/>
  <c r="C481" i="88"/>
  <c r="BY480" i="88"/>
  <c r="BX480" i="88"/>
  <c r="BW480" i="88"/>
  <c r="BV480" i="88"/>
  <c r="BU480" i="88"/>
  <c r="BT480" i="88"/>
  <c r="BS480" i="88"/>
  <c r="BR480" i="88"/>
  <c r="BQ480" i="88"/>
  <c r="BP480" i="88"/>
  <c r="BO480" i="88"/>
  <c r="BN480" i="88"/>
  <c r="BM480" i="88"/>
  <c r="BL480" i="88"/>
  <c r="BK480" i="88"/>
  <c r="BJ480" i="88"/>
  <c r="BI480" i="88"/>
  <c r="BH480" i="88"/>
  <c r="BG480" i="88"/>
  <c r="BF480" i="88"/>
  <c r="BE480" i="88"/>
  <c r="BD480" i="88"/>
  <c r="BC480" i="88"/>
  <c r="BB480" i="88"/>
  <c r="BA480" i="88"/>
  <c r="AZ480" i="88"/>
  <c r="AY480" i="88"/>
  <c r="AX480" i="88"/>
  <c r="AW480" i="88"/>
  <c r="AV480" i="88"/>
  <c r="AU480" i="88"/>
  <c r="AT480" i="88"/>
  <c r="AS480" i="88"/>
  <c r="AR480" i="88"/>
  <c r="AQ480" i="88"/>
  <c r="AP480" i="88"/>
  <c r="AO480" i="88"/>
  <c r="AN480" i="88"/>
  <c r="AM480" i="88"/>
  <c r="AL480" i="88"/>
  <c r="AK480" i="88"/>
  <c r="AJ480" i="88"/>
  <c r="AI480" i="88"/>
  <c r="AH480" i="88"/>
  <c r="AG480" i="88"/>
  <c r="AF480" i="88"/>
  <c r="AE480" i="88"/>
  <c r="AD480" i="88"/>
  <c r="AC480" i="88"/>
  <c r="AB480" i="88"/>
  <c r="AA480" i="88"/>
  <c r="Z480" i="88"/>
  <c r="Y480" i="88"/>
  <c r="X480" i="88"/>
  <c r="W480" i="88"/>
  <c r="V480" i="88"/>
  <c r="U480" i="88"/>
  <c r="T480" i="88"/>
  <c r="S480" i="88"/>
  <c r="R480" i="88"/>
  <c r="Q480" i="88"/>
  <c r="P480" i="88"/>
  <c r="O480" i="88"/>
  <c r="N480" i="88"/>
  <c r="M480" i="88"/>
  <c r="L480" i="88"/>
  <c r="K480" i="88"/>
  <c r="J480" i="88"/>
  <c r="I480" i="88"/>
  <c r="H480" i="88"/>
  <c r="G480" i="88"/>
  <c r="F480" i="88"/>
  <c r="E480" i="88"/>
  <c r="D480" i="88"/>
  <c r="C480" i="88"/>
  <c r="BY479" i="88"/>
  <c r="BX479" i="88"/>
  <c r="BW479" i="88"/>
  <c r="BV479" i="88"/>
  <c r="BU479" i="88"/>
  <c r="BT479" i="88"/>
  <c r="BS479" i="88"/>
  <c r="BR479" i="88"/>
  <c r="BQ479" i="88"/>
  <c r="BP479" i="88"/>
  <c r="BO479" i="88"/>
  <c r="BN479" i="88"/>
  <c r="BM479" i="88"/>
  <c r="BL479" i="88"/>
  <c r="BK479" i="88"/>
  <c r="BJ479" i="88"/>
  <c r="BI479" i="88"/>
  <c r="BH479" i="88"/>
  <c r="BG479" i="88"/>
  <c r="BF479" i="88"/>
  <c r="BE479" i="88"/>
  <c r="BD479" i="88"/>
  <c r="BC479" i="88"/>
  <c r="BB479" i="88"/>
  <c r="BA479" i="88"/>
  <c r="AZ479" i="88"/>
  <c r="AY479" i="88"/>
  <c r="AX479" i="88"/>
  <c r="AW479" i="88"/>
  <c r="AV479" i="88"/>
  <c r="AU479" i="88"/>
  <c r="AT479" i="88"/>
  <c r="AS479" i="88"/>
  <c r="AR479" i="88"/>
  <c r="AQ479" i="88"/>
  <c r="AP479" i="88"/>
  <c r="AO479" i="88"/>
  <c r="AN479" i="88"/>
  <c r="AM479" i="88"/>
  <c r="AL479" i="88"/>
  <c r="AK479" i="88"/>
  <c r="AJ479" i="88"/>
  <c r="AI479" i="88"/>
  <c r="AH479" i="88"/>
  <c r="AG479" i="88"/>
  <c r="AF479" i="88"/>
  <c r="AE479" i="88"/>
  <c r="AD479" i="88"/>
  <c r="AC479" i="88"/>
  <c r="AB479" i="88"/>
  <c r="AA479" i="88"/>
  <c r="Z479" i="88"/>
  <c r="Y479" i="88"/>
  <c r="X479" i="88"/>
  <c r="W479" i="88"/>
  <c r="V479" i="88"/>
  <c r="U479" i="88"/>
  <c r="T479" i="88"/>
  <c r="S479" i="88"/>
  <c r="R479" i="88"/>
  <c r="Q479" i="88"/>
  <c r="P479" i="88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C479" i="88"/>
  <c r="BY478" i="88"/>
  <c r="BX478" i="88"/>
  <c r="BW478" i="88"/>
  <c r="BV478" i="88"/>
  <c r="BU478" i="88"/>
  <c r="BT478" i="88"/>
  <c r="BS478" i="88"/>
  <c r="BR478" i="88"/>
  <c r="BQ478" i="88"/>
  <c r="BP478" i="88"/>
  <c r="BO478" i="88"/>
  <c r="BN478" i="88"/>
  <c r="BM478" i="88"/>
  <c r="BL478" i="88"/>
  <c r="BK478" i="88"/>
  <c r="BJ478" i="88"/>
  <c r="BI478" i="88"/>
  <c r="BH478" i="88"/>
  <c r="BG478" i="88"/>
  <c r="BF478" i="88"/>
  <c r="BE478" i="88"/>
  <c r="BD478" i="88"/>
  <c r="BC478" i="88"/>
  <c r="BB478" i="88"/>
  <c r="BA478" i="88"/>
  <c r="AZ478" i="88"/>
  <c r="AY478" i="88"/>
  <c r="AX478" i="88"/>
  <c r="AW478" i="88"/>
  <c r="AV478" i="88"/>
  <c r="AU478" i="88"/>
  <c r="AT478" i="88"/>
  <c r="AS478" i="88"/>
  <c r="AR478" i="88"/>
  <c r="AQ478" i="88"/>
  <c r="AP478" i="88"/>
  <c r="AO478" i="88"/>
  <c r="AN478" i="88"/>
  <c r="AM478" i="88"/>
  <c r="AL478" i="88"/>
  <c r="AK478" i="88"/>
  <c r="AJ478" i="88"/>
  <c r="AI478" i="88"/>
  <c r="AH478" i="88"/>
  <c r="AG478" i="88"/>
  <c r="AF478" i="88"/>
  <c r="AE478" i="88"/>
  <c r="AD478" i="88"/>
  <c r="AC478" i="88"/>
  <c r="AB478" i="88"/>
  <c r="AA478" i="88"/>
  <c r="Z478" i="88"/>
  <c r="Y478" i="88"/>
  <c r="X478" i="88"/>
  <c r="W478" i="88"/>
  <c r="V478" i="88"/>
  <c r="U478" i="88"/>
  <c r="T478" i="88"/>
  <c r="S478" i="88"/>
  <c r="R478" i="88"/>
  <c r="Q478" i="88"/>
  <c r="P478" i="88"/>
  <c r="O478" i="88"/>
  <c r="N478" i="88"/>
  <c r="M478" i="88"/>
  <c r="L478" i="88"/>
  <c r="K478" i="88"/>
  <c r="J478" i="88"/>
  <c r="I478" i="88"/>
  <c r="H478" i="88"/>
  <c r="G478" i="88"/>
  <c r="F478" i="88"/>
  <c r="E478" i="88"/>
  <c r="D478" i="88"/>
  <c r="C478" i="88"/>
  <c r="BY477" i="88"/>
  <c r="BX477" i="88"/>
  <c r="BW477" i="88"/>
  <c r="BV477" i="88"/>
  <c r="BU477" i="88"/>
  <c r="BT477" i="88"/>
  <c r="BS477" i="88"/>
  <c r="BR477" i="88"/>
  <c r="BQ477" i="88"/>
  <c r="BP477" i="88"/>
  <c r="BO477" i="88"/>
  <c r="BN477" i="88"/>
  <c r="BM477" i="88"/>
  <c r="BL477" i="88"/>
  <c r="BK477" i="88"/>
  <c r="BJ477" i="88"/>
  <c r="BI477" i="88"/>
  <c r="BH477" i="88"/>
  <c r="BG477" i="88"/>
  <c r="BF477" i="88"/>
  <c r="BE477" i="88"/>
  <c r="BD477" i="88"/>
  <c r="BC477" i="88"/>
  <c r="BB477" i="88"/>
  <c r="BA477" i="88"/>
  <c r="AZ477" i="88"/>
  <c r="AY477" i="88"/>
  <c r="AX477" i="88"/>
  <c r="AW477" i="88"/>
  <c r="AV477" i="88"/>
  <c r="AU477" i="88"/>
  <c r="AT477" i="88"/>
  <c r="AS477" i="88"/>
  <c r="AR477" i="88"/>
  <c r="AQ477" i="88"/>
  <c r="AP477" i="88"/>
  <c r="AO477" i="88"/>
  <c r="AN477" i="88"/>
  <c r="AM477" i="88"/>
  <c r="AL477" i="88"/>
  <c r="AK477" i="88"/>
  <c r="AJ477" i="88"/>
  <c r="AI477" i="88"/>
  <c r="AH477" i="88"/>
  <c r="AG477" i="88"/>
  <c r="AF477" i="88"/>
  <c r="AE477" i="88"/>
  <c r="AD477" i="88"/>
  <c r="AC477" i="88"/>
  <c r="AB477" i="88"/>
  <c r="AA477" i="88"/>
  <c r="Z477" i="88"/>
  <c r="Y477" i="88"/>
  <c r="X477" i="88"/>
  <c r="W477" i="88"/>
  <c r="V477" i="88"/>
  <c r="U477" i="88"/>
  <c r="T477" i="88"/>
  <c r="S477" i="88"/>
  <c r="R477" i="88"/>
  <c r="Q477" i="88"/>
  <c r="P477" i="88"/>
  <c r="O477" i="88"/>
  <c r="N477" i="88"/>
  <c r="M477" i="88"/>
  <c r="L477" i="88"/>
  <c r="K477" i="88"/>
  <c r="J477" i="88"/>
  <c r="I477" i="88"/>
  <c r="H477" i="88"/>
  <c r="G477" i="88"/>
  <c r="F477" i="88"/>
  <c r="E477" i="88"/>
  <c r="D477" i="88"/>
  <c r="C477" i="88"/>
  <c r="BY476" i="88"/>
  <c r="BX476" i="88"/>
  <c r="BW476" i="88"/>
  <c r="BV476" i="88"/>
  <c r="BU476" i="88"/>
  <c r="BT476" i="88"/>
  <c r="BS476" i="88"/>
  <c r="BR476" i="88"/>
  <c r="BQ476" i="88"/>
  <c r="BP476" i="88"/>
  <c r="BO476" i="88"/>
  <c r="BN476" i="88"/>
  <c r="BM476" i="88"/>
  <c r="BL476" i="88"/>
  <c r="BK476" i="88"/>
  <c r="BJ476" i="88"/>
  <c r="BI476" i="88"/>
  <c r="BH476" i="88"/>
  <c r="BG476" i="88"/>
  <c r="BF476" i="88"/>
  <c r="BE476" i="88"/>
  <c r="BD476" i="88"/>
  <c r="BC476" i="88"/>
  <c r="BB476" i="88"/>
  <c r="BA476" i="88"/>
  <c r="AZ476" i="88"/>
  <c r="AY476" i="88"/>
  <c r="AX476" i="88"/>
  <c r="AW476" i="88"/>
  <c r="AV476" i="88"/>
  <c r="AU476" i="88"/>
  <c r="AT476" i="88"/>
  <c r="AS476" i="88"/>
  <c r="AR476" i="88"/>
  <c r="AQ476" i="88"/>
  <c r="AP476" i="88"/>
  <c r="AO476" i="88"/>
  <c r="AN476" i="88"/>
  <c r="AM476" i="88"/>
  <c r="AL476" i="88"/>
  <c r="AK476" i="88"/>
  <c r="AJ476" i="88"/>
  <c r="AI476" i="88"/>
  <c r="AH476" i="88"/>
  <c r="AG476" i="88"/>
  <c r="AF476" i="88"/>
  <c r="AE476" i="88"/>
  <c r="AD476" i="88"/>
  <c r="AC476" i="88"/>
  <c r="AB476" i="88"/>
  <c r="AA476" i="88"/>
  <c r="Z476" i="88"/>
  <c r="Y476" i="88"/>
  <c r="X476" i="88"/>
  <c r="W476" i="88"/>
  <c r="V476" i="88"/>
  <c r="U476" i="88"/>
  <c r="T476" i="88"/>
  <c r="S476" i="88"/>
  <c r="R476" i="88"/>
  <c r="Q476" i="88"/>
  <c r="P476" i="88"/>
  <c r="O476" i="88"/>
  <c r="N476" i="88"/>
  <c r="M476" i="88"/>
  <c r="L476" i="88"/>
  <c r="K476" i="88"/>
  <c r="J476" i="88"/>
  <c r="I476" i="88"/>
  <c r="H476" i="88"/>
  <c r="G476" i="88"/>
  <c r="F476" i="88"/>
  <c r="E476" i="88"/>
  <c r="D476" i="88"/>
  <c r="C476" i="88"/>
  <c r="BY475" i="88"/>
  <c r="BX475" i="88"/>
  <c r="BW475" i="88"/>
  <c r="BV475" i="88"/>
  <c r="BU475" i="88"/>
  <c r="BT475" i="88"/>
  <c r="BS475" i="88"/>
  <c r="BR475" i="88"/>
  <c r="BQ475" i="88"/>
  <c r="BP475" i="88"/>
  <c r="BO475" i="88"/>
  <c r="BN475" i="88"/>
  <c r="BM475" i="88"/>
  <c r="BL475" i="88"/>
  <c r="BK475" i="88"/>
  <c r="BJ475" i="88"/>
  <c r="BI475" i="88"/>
  <c r="BH475" i="88"/>
  <c r="BG475" i="88"/>
  <c r="BF475" i="88"/>
  <c r="BE475" i="88"/>
  <c r="BD475" i="88"/>
  <c r="BC475" i="88"/>
  <c r="BB475" i="88"/>
  <c r="BA475" i="88"/>
  <c r="AZ475" i="88"/>
  <c r="AY475" i="88"/>
  <c r="AX475" i="88"/>
  <c r="AW475" i="88"/>
  <c r="AV475" i="88"/>
  <c r="AU475" i="88"/>
  <c r="AT475" i="88"/>
  <c r="AS475" i="88"/>
  <c r="AR475" i="88"/>
  <c r="AQ475" i="88"/>
  <c r="AP475" i="88"/>
  <c r="AO475" i="88"/>
  <c r="AN475" i="88"/>
  <c r="AM475" i="88"/>
  <c r="AL475" i="88"/>
  <c r="AK475" i="88"/>
  <c r="AJ475" i="88"/>
  <c r="AI475" i="88"/>
  <c r="AH475" i="88"/>
  <c r="AG475" i="88"/>
  <c r="AF475" i="88"/>
  <c r="AE475" i="88"/>
  <c r="AD475" i="88"/>
  <c r="AC475" i="88"/>
  <c r="AB475" i="88"/>
  <c r="AA475" i="88"/>
  <c r="Z475" i="88"/>
  <c r="Y475" i="88"/>
  <c r="X475" i="88"/>
  <c r="W475" i="88"/>
  <c r="V475" i="88"/>
  <c r="U475" i="88"/>
  <c r="T475" i="88"/>
  <c r="S475" i="88"/>
  <c r="R475" i="88"/>
  <c r="Q475" i="88"/>
  <c r="P475" i="88"/>
  <c r="O475" i="88"/>
  <c r="N475" i="88"/>
  <c r="M475" i="88"/>
  <c r="L475" i="88"/>
  <c r="K475" i="88"/>
  <c r="J475" i="88"/>
  <c r="I475" i="88"/>
  <c r="H475" i="88"/>
  <c r="G475" i="88"/>
  <c r="F475" i="88"/>
  <c r="E475" i="88"/>
  <c r="D475" i="88"/>
  <c r="C475" i="88"/>
  <c r="BY474" i="88"/>
  <c r="BX474" i="88"/>
  <c r="BW474" i="88"/>
  <c r="BV474" i="88"/>
  <c r="BU474" i="88"/>
  <c r="BT474" i="88"/>
  <c r="BS474" i="88"/>
  <c r="BR474" i="88"/>
  <c r="BQ474" i="88"/>
  <c r="BP474" i="88"/>
  <c r="BO474" i="88"/>
  <c r="BN474" i="88"/>
  <c r="BM474" i="88"/>
  <c r="BL474" i="88"/>
  <c r="BK474" i="88"/>
  <c r="BJ474" i="88"/>
  <c r="BI474" i="88"/>
  <c r="BH474" i="88"/>
  <c r="BG474" i="88"/>
  <c r="BF474" i="88"/>
  <c r="BE474" i="88"/>
  <c r="BD474" i="88"/>
  <c r="BC474" i="88"/>
  <c r="BB474" i="88"/>
  <c r="BA474" i="88"/>
  <c r="AZ474" i="88"/>
  <c r="AY474" i="88"/>
  <c r="AX474" i="88"/>
  <c r="AW474" i="88"/>
  <c r="AV474" i="88"/>
  <c r="AU474" i="88"/>
  <c r="AT474" i="88"/>
  <c r="AS474" i="88"/>
  <c r="AR474" i="88"/>
  <c r="AQ474" i="88"/>
  <c r="AP474" i="88"/>
  <c r="AO474" i="88"/>
  <c r="AN474" i="88"/>
  <c r="AM474" i="88"/>
  <c r="AL474" i="88"/>
  <c r="AK474" i="88"/>
  <c r="AJ474" i="88"/>
  <c r="AI474" i="88"/>
  <c r="AH474" i="88"/>
  <c r="AG474" i="88"/>
  <c r="AF474" i="88"/>
  <c r="AE474" i="88"/>
  <c r="AD474" i="88"/>
  <c r="AC474" i="88"/>
  <c r="AB474" i="88"/>
  <c r="AA474" i="88"/>
  <c r="Z474" i="88"/>
  <c r="Y474" i="88"/>
  <c r="X474" i="88"/>
  <c r="W474" i="88"/>
  <c r="V474" i="88"/>
  <c r="U474" i="88"/>
  <c r="T474" i="88"/>
  <c r="S474" i="88"/>
  <c r="R474" i="88"/>
  <c r="Q474" i="88"/>
  <c r="P474" i="88"/>
  <c r="O474" i="88"/>
  <c r="N474" i="88"/>
  <c r="M474" i="88"/>
  <c r="L474" i="88"/>
  <c r="K474" i="88"/>
  <c r="J474" i="88"/>
  <c r="I474" i="88"/>
  <c r="H474" i="88"/>
  <c r="G474" i="88"/>
  <c r="F474" i="88"/>
  <c r="E474" i="88"/>
  <c r="D474" i="88"/>
  <c r="C474" i="88"/>
  <c r="BY473" i="88"/>
  <c r="BX473" i="88"/>
  <c r="BW473" i="88"/>
  <c r="BV473" i="88"/>
  <c r="BU473" i="88"/>
  <c r="BT473" i="88"/>
  <c r="BS473" i="88"/>
  <c r="BR473" i="88"/>
  <c r="BQ473" i="88"/>
  <c r="BP473" i="88"/>
  <c r="BO473" i="88"/>
  <c r="BN473" i="88"/>
  <c r="BM473" i="88"/>
  <c r="BL473" i="88"/>
  <c r="BK473" i="88"/>
  <c r="BJ473" i="88"/>
  <c r="BI473" i="88"/>
  <c r="BH473" i="88"/>
  <c r="BG473" i="88"/>
  <c r="BF473" i="88"/>
  <c r="BE473" i="88"/>
  <c r="BD473" i="88"/>
  <c r="BC473" i="88"/>
  <c r="BB473" i="88"/>
  <c r="BA473" i="88"/>
  <c r="AZ473" i="88"/>
  <c r="AY473" i="88"/>
  <c r="AX473" i="88"/>
  <c r="AW473" i="88"/>
  <c r="AV473" i="88"/>
  <c r="AU473" i="88"/>
  <c r="AT473" i="88"/>
  <c r="AS473" i="88"/>
  <c r="AR473" i="88"/>
  <c r="AQ473" i="88"/>
  <c r="AP473" i="88"/>
  <c r="AO473" i="88"/>
  <c r="AN473" i="88"/>
  <c r="AM473" i="88"/>
  <c r="AL473" i="88"/>
  <c r="AK473" i="88"/>
  <c r="AJ473" i="88"/>
  <c r="AI473" i="88"/>
  <c r="AH473" i="88"/>
  <c r="AG473" i="88"/>
  <c r="AF473" i="88"/>
  <c r="AE473" i="88"/>
  <c r="AD473" i="88"/>
  <c r="AC473" i="88"/>
  <c r="AB473" i="88"/>
  <c r="AA473" i="88"/>
  <c r="Z473" i="88"/>
  <c r="Y473" i="88"/>
  <c r="X473" i="88"/>
  <c r="W473" i="88"/>
  <c r="V473" i="88"/>
  <c r="U473" i="88"/>
  <c r="T473" i="88"/>
  <c r="S473" i="88"/>
  <c r="R473" i="88"/>
  <c r="Q473" i="88"/>
  <c r="P473" i="88"/>
  <c r="O473" i="88"/>
  <c r="N473" i="88"/>
  <c r="M473" i="88"/>
  <c r="L473" i="88"/>
  <c r="K473" i="88"/>
  <c r="J473" i="88"/>
  <c r="I473" i="88"/>
  <c r="H473" i="88"/>
  <c r="G473" i="88"/>
  <c r="F473" i="88"/>
  <c r="E473" i="88"/>
  <c r="D473" i="88"/>
  <c r="C473" i="88"/>
  <c r="BY472" i="88"/>
  <c r="BX472" i="88"/>
  <c r="BW472" i="88"/>
  <c r="BV472" i="88"/>
  <c r="BU472" i="88"/>
  <c r="BT472" i="88"/>
  <c r="BS472" i="88"/>
  <c r="BR472" i="88"/>
  <c r="BQ472" i="88"/>
  <c r="BP472" i="88"/>
  <c r="BO472" i="88"/>
  <c r="BN472" i="88"/>
  <c r="BM472" i="88"/>
  <c r="BL472" i="88"/>
  <c r="BK472" i="88"/>
  <c r="BJ472" i="88"/>
  <c r="BI472" i="88"/>
  <c r="BH472" i="88"/>
  <c r="BG472" i="88"/>
  <c r="BF472" i="88"/>
  <c r="BE472" i="88"/>
  <c r="BD472" i="88"/>
  <c r="BC472" i="88"/>
  <c r="BB472" i="88"/>
  <c r="BA472" i="88"/>
  <c r="AZ472" i="88"/>
  <c r="AY472" i="88"/>
  <c r="AX472" i="88"/>
  <c r="AW472" i="88"/>
  <c r="AV472" i="88"/>
  <c r="AU472" i="88"/>
  <c r="AT472" i="88"/>
  <c r="AS472" i="88"/>
  <c r="AR472" i="88"/>
  <c r="AQ472" i="88"/>
  <c r="AP472" i="88"/>
  <c r="AO472" i="88"/>
  <c r="AN472" i="88"/>
  <c r="AM472" i="88"/>
  <c r="AL472" i="88"/>
  <c r="AK472" i="88"/>
  <c r="AJ472" i="88"/>
  <c r="AI472" i="88"/>
  <c r="AH472" i="88"/>
  <c r="AG472" i="88"/>
  <c r="AF472" i="88"/>
  <c r="AE472" i="88"/>
  <c r="AD472" i="88"/>
  <c r="AC472" i="88"/>
  <c r="AB472" i="88"/>
  <c r="AA472" i="88"/>
  <c r="Z472" i="88"/>
  <c r="Y472" i="88"/>
  <c r="X472" i="88"/>
  <c r="W472" i="88"/>
  <c r="V472" i="88"/>
  <c r="U472" i="88"/>
  <c r="T472" i="88"/>
  <c r="S472" i="88"/>
  <c r="R472" i="88"/>
  <c r="Q472" i="88"/>
  <c r="P472" i="88"/>
  <c r="O472" i="88"/>
  <c r="N472" i="88"/>
  <c r="M472" i="88"/>
  <c r="L472" i="88"/>
  <c r="K472" i="88"/>
  <c r="J472" i="88"/>
  <c r="I472" i="88"/>
  <c r="H472" i="88"/>
  <c r="G472" i="88"/>
  <c r="F472" i="88"/>
  <c r="E472" i="88"/>
  <c r="D472" i="88"/>
  <c r="C472" i="88"/>
  <c r="BY471" i="88"/>
  <c r="BX471" i="88"/>
  <c r="BW471" i="88"/>
  <c r="BV471" i="88"/>
  <c r="BU471" i="88"/>
  <c r="BT471" i="88"/>
  <c r="BS471" i="88"/>
  <c r="BR471" i="88"/>
  <c r="BQ471" i="88"/>
  <c r="BP471" i="88"/>
  <c r="BO471" i="88"/>
  <c r="BN471" i="88"/>
  <c r="BM471" i="88"/>
  <c r="BL471" i="88"/>
  <c r="BK471" i="88"/>
  <c r="BJ471" i="88"/>
  <c r="BI471" i="88"/>
  <c r="BH471" i="88"/>
  <c r="BG471" i="88"/>
  <c r="BF471" i="88"/>
  <c r="BE471" i="88"/>
  <c r="BD471" i="88"/>
  <c r="BC471" i="88"/>
  <c r="BB471" i="88"/>
  <c r="BA471" i="88"/>
  <c r="AZ471" i="88"/>
  <c r="AY471" i="88"/>
  <c r="AX471" i="88"/>
  <c r="AW471" i="88"/>
  <c r="AV471" i="88"/>
  <c r="AU471" i="88"/>
  <c r="AT471" i="88"/>
  <c r="AS471" i="88"/>
  <c r="AR471" i="88"/>
  <c r="AQ471" i="88"/>
  <c r="AP471" i="88"/>
  <c r="AO471" i="88"/>
  <c r="AN471" i="88"/>
  <c r="AM471" i="88"/>
  <c r="AL471" i="88"/>
  <c r="AK471" i="88"/>
  <c r="AJ471" i="88"/>
  <c r="AI471" i="88"/>
  <c r="AH471" i="88"/>
  <c r="AG471" i="88"/>
  <c r="AF471" i="88"/>
  <c r="AE471" i="88"/>
  <c r="AD471" i="88"/>
  <c r="AC471" i="88"/>
  <c r="AB471" i="88"/>
  <c r="AA471" i="88"/>
  <c r="Z471" i="88"/>
  <c r="Y471" i="88"/>
  <c r="X471" i="88"/>
  <c r="W471" i="88"/>
  <c r="V471" i="88"/>
  <c r="U471" i="88"/>
  <c r="T471" i="88"/>
  <c r="S471" i="88"/>
  <c r="R471" i="88"/>
  <c r="Q471" i="88"/>
  <c r="P471" i="88"/>
  <c r="O471" i="88"/>
  <c r="N471" i="88"/>
  <c r="M471" i="88"/>
  <c r="L471" i="88"/>
  <c r="K471" i="88"/>
  <c r="J471" i="88"/>
  <c r="I471" i="88"/>
  <c r="H471" i="88"/>
  <c r="G471" i="88"/>
  <c r="F471" i="88"/>
  <c r="E471" i="88"/>
  <c r="D471" i="88"/>
  <c r="C471" i="88"/>
  <c r="BY470" i="88"/>
  <c r="BX470" i="88"/>
  <c r="BW470" i="88"/>
  <c r="BV470" i="88"/>
  <c r="BU470" i="88"/>
  <c r="BT470" i="88"/>
  <c r="BS470" i="88"/>
  <c r="BR470" i="88"/>
  <c r="BQ470" i="88"/>
  <c r="BP470" i="88"/>
  <c r="BO470" i="88"/>
  <c r="BN470" i="88"/>
  <c r="BM470" i="88"/>
  <c r="BL470" i="88"/>
  <c r="BK470" i="88"/>
  <c r="BJ470" i="88"/>
  <c r="BI470" i="88"/>
  <c r="BH470" i="88"/>
  <c r="BG470" i="88"/>
  <c r="BF470" i="88"/>
  <c r="BE470" i="88"/>
  <c r="BD470" i="88"/>
  <c r="BC470" i="88"/>
  <c r="BB470" i="88"/>
  <c r="BA470" i="88"/>
  <c r="AZ470" i="88"/>
  <c r="AY470" i="88"/>
  <c r="AX470" i="88"/>
  <c r="AW470" i="88"/>
  <c r="AV470" i="88"/>
  <c r="AU470" i="88"/>
  <c r="AT470" i="88"/>
  <c r="AS470" i="88"/>
  <c r="AR470" i="88"/>
  <c r="AQ470" i="88"/>
  <c r="AP470" i="88"/>
  <c r="AO470" i="88"/>
  <c r="AN470" i="88"/>
  <c r="AM470" i="88"/>
  <c r="AL470" i="88"/>
  <c r="AK470" i="88"/>
  <c r="AJ470" i="88"/>
  <c r="AI470" i="88"/>
  <c r="AH470" i="88"/>
  <c r="AG470" i="88"/>
  <c r="AF470" i="88"/>
  <c r="AE470" i="88"/>
  <c r="AD470" i="88"/>
  <c r="AC470" i="88"/>
  <c r="AB470" i="88"/>
  <c r="AA470" i="88"/>
  <c r="Z470" i="88"/>
  <c r="Y470" i="88"/>
  <c r="X470" i="88"/>
  <c r="W470" i="88"/>
  <c r="V470" i="88"/>
  <c r="U470" i="88"/>
  <c r="T470" i="88"/>
  <c r="S470" i="88"/>
  <c r="R470" i="88"/>
  <c r="Q470" i="88"/>
  <c r="P470" i="88"/>
  <c r="O470" i="88"/>
  <c r="N470" i="88"/>
  <c r="M470" i="88"/>
  <c r="L470" i="88"/>
  <c r="K470" i="88"/>
  <c r="J470" i="88"/>
  <c r="I470" i="88"/>
  <c r="H470" i="88"/>
  <c r="G470" i="88"/>
  <c r="F470" i="88"/>
  <c r="E470" i="88"/>
  <c r="D470" i="88"/>
  <c r="C470" i="88"/>
  <c r="BY469" i="88"/>
  <c r="BX469" i="88"/>
  <c r="BW469" i="88"/>
  <c r="BV469" i="88"/>
  <c r="BU469" i="88"/>
  <c r="BT469" i="88"/>
  <c r="BS469" i="88"/>
  <c r="BR469" i="88"/>
  <c r="BQ469" i="88"/>
  <c r="BP469" i="88"/>
  <c r="BO469" i="88"/>
  <c r="BN469" i="88"/>
  <c r="BM469" i="88"/>
  <c r="BL469" i="88"/>
  <c r="BK469" i="88"/>
  <c r="BJ469" i="88"/>
  <c r="BI469" i="88"/>
  <c r="BH469" i="88"/>
  <c r="BG469" i="88"/>
  <c r="BF469" i="88"/>
  <c r="BE469" i="88"/>
  <c r="BD469" i="88"/>
  <c r="BC469" i="88"/>
  <c r="BB469" i="88"/>
  <c r="BA469" i="88"/>
  <c r="AZ469" i="88"/>
  <c r="AY469" i="88"/>
  <c r="AX469" i="88"/>
  <c r="AW469" i="88"/>
  <c r="AV469" i="88"/>
  <c r="AU469" i="88"/>
  <c r="AT469" i="88"/>
  <c r="AS469" i="88"/>
  <c r="AR469" i="88"/>
  <c r="AQ469" i="88"/>
  <c r="AP469" i="88"/>
  <c r="AO469" i="88"/>
  <c r="AN469" i="88"/>
  <c r="AM469" i="88"/>
  <c r="AL469" i="88"/>
  <c r="AK469" i="88"/>
  <c r="AJ469" i="88"/>
  <c r="AI469" i="88"/>
  <c r="AH469" i="88"/>
  <c r="AG469" i="88"/>
  <c r="AF469" i="88"/>
  <c r="AE469" i="88"/>
  <c r="AD469" i="88"/>
  <c r="AC469" i="88"/>
  <c r="AB469" i="88"/>
  <c r="AA469" i="88"/>
  <c r="Z469" i="88"/>
  <c r="Y469" i="88"/>
  <c r="X469" i="88"/>
  <c r="W469" i="88"/>
  <c r="V469" i="88"/>
  <c r="U469" i="88"/>
  <c r="T469" i="88"/>
  <c r="S469" i="88"/>
  <c r="R469" i="88"/>
  <c r="Q469" i="88"/>
  <c r="P469" i="88"/>
  <c r="O469" i="88"/>
  <c r="N469" i="88"/>
  <c r="M469" i="88"/>
  <c r="L469" i="88"/>
  <c r="K469" i="88"/>
  <c r="J469" i="88"/>
  <c r="I469" i="88"/>
  <c r="H469" i="88"/>
  <c r="G469" i="88"/>
  <c r="F469" i="88"/>
  <c r="E469" i="88"/>
  <c r="D469" i="88"/>
  <c r="C469" i="88"/>
  <c r="BY468" i="88"/>
  <c r="BX468" i="88"/>
  <c r="BW468" i="88"/>
  <c r="BV468" i="88"/>
  <c r="BU468" i="88"/>
  <c r="BT468" i="88"/>
  <c r="BS468" i="88"/>
  <c r="BR468" i="88"/>
  <c r="BQ468" i="88"/>
  <c r="BP468" i="88"/>
  <c r="BO468" i="88"/>
  <c r="BN468" i="88"/>
  <c r="BM468" i="88"/>
  <c r="BL468" i="88"/>
  <c r="BK468" i="88"/>
  <c r="BJ468" i="88"/>
  <c r="BI468" i="88"/>
  <c r="BH468" i="88"/>
  <c r="BG468" i="88"/>
  <c r="BF468" i="88"/>
  <c r="BE468" i="88"/>
  <c r="BD468" i="88"/>
  <c r="BC468" i="88"/>
  <c r="BB468" i="88"/>
  <c r="BA468" i="88"/>
  <c r="AZ468" i="88"/>
  <c r="AY468" i="88"/>
  <c r="AX468" i="88"/>
  <c r="AW468" i="88"/>
  <c r="AV468" i="88"/>
  <c r="AU468" i="88"/>
  <c r="AT468" i="88"/>
  <c r="AS468" i="88"/>
  <c r="AR468" i="88"/>
  <c r="AQ468" i="88"/>
  <c r="AP468" i="88"/>
  <c r="AO468" i="88"/>
  <c r="AN468" i="88"/>
  <c r="AM468" i="88"/>
  <c r="AL468" i="88"/>
  <c r="AK468" i="88"/>
  <c r="AJ468" i="88"/>
  <c r="AI468" i="88"/>
  <c r="AH468" i="88"/>
  <c r="AG468" i="88"/>
  <c r="AF468" i="88"/>
  <c r="AE468" i="88"/>
  <c r="AD468" i="88"/>
  <c r="AC468" i="88"/>
  <c r="AB468" i="88"/>
  <c r="AA468" i="88"/>
  <c r="Z468" i="88"/>
  <c r="Y468" i="88"/>
  <c r="X468" i="88"/>
  <c r="W468" i="88"/>
  <c r="V468" i="88"/>
  <c r="U468" i="88"/>
  <c r="T468" i="88"/>
  <c r="S468" i="88"/>
  <c r="R468" i="88"/>
  <c r="Q468" i="88"/>
  <c r="P468" i="88"/>
  <c r="O468" i="88"/>
  <c r="N468" i="88"/>
  <c r="M468" i="88"/>
  <c r="L468" i="88"/>
  <c r="K468" i="88"/>
  <c r="J468" i="88"/>
  <c r="I468" i="88"/>
  <c r="H468" i="88"/>
  <c r="G468" i="88"/>
  <c r="F468" i="88"/>
  <c r="E468" i="88"/>
  <c r="D468" i="88"/>
  <c r="C468" i="88"/>
  <c r="BY467" i="88"/>
  <c r="BX467" i="88"/>
  <c r="BW467" i="88"/>
  <c r="BV467" i="88"/>
  <c r="BU467" i="88"/>
  <c r="BT467" i="88"/>
  <c r="BS467" i="88"/>
  <c r="BR467" i="88"/>
  <c r="BQ467" i="88"/>
  <c r="BP467" i="88"/>
  <c r="BO467" i="88"/>
  <c r="BN467" i="88"/>
  <c r="BM467" i="88"/>
  <c r="BL467" i="88"/>
  <c r="BK467" i="88"/>
  <c r="BJ467" i="88"/>
  <c r="BI467" i="88"/>
  <c r="BH467" i="88"/>
  <c r="BG467" i="88"/>
  <c r="BF467" i="88"/>
  <c r="BE467" i="88"/>
  <c r="BD467" i="88"/>
  <c r="BC467" i="88"/>
  <c r="BB467" i="88"/>
  <c r="BA467" i="88"/>
  <c r="AZ467" i="88"/>
  <c r="AY467" i="88"/>
  <c r="AX467" i="88"/>
  <c r="AW467" i="88"/>
  <c r="AV467" i="88"/>
  <c r="AU467" i="88"/>
  <c r="AT467" i="88"/>
  <c r="AS467" i="88"/>
  <c r="AR467" i="88"/>
  <c r="AQ467" i="88"/>
  <c r="AP467" i="88"/>
  <c r="AO467" i="88"/>
  <c r="AN467" i="88"/>
  <c r="AM467" i="88"/>
  <c r="AL467" i="88"/>
  <c r="AK467" i="88"/>
  <c r="AJ467" i="88"/>
  <c r="AI467" i="88"/>
  <c r="AH467" i="88"/>
  <c r="AG467" i="88"/>
  <c r="AF467" i="88"/>
  <c r="AE467" i="88"/>
  <c r="AD467" i="88"/>
  <c r="AC467" i="88"/>
  <c r="AB467" i="88"/>
  <c r="AA467" i="88"/>
  <c r="Z467" i="88"/>
  <c r="Y467" i="88"/>
  <c r="X467" i="88"/>
  <c r="W467" i="88"/>
  <c r="V467" i="88"/>
  <c r="U467" i="88"/>
  <c r="T467" i="88"/>
  <c r="S467" i="88"/>
  <c r="R467" i="88"/>
  <c r="Q467" i="88"/>
  <c r="P467" i="88"/>
  <c r="O467" i="88"/>
  <c r="N467" i="88"/>
  <c r="M467" i="88"/>
  <c r="L467" i="88"/>
  <c r="K467" i="88"/>
  <c r="J467" i="88"/>
  <c r="I467" i="88"/>
  <c r="H467" i="88"/>
  <c r="G467" i="88"/>
  <c r="F467" i="88"/>
  <c r="E467" i="88"/>
  <c r="D467" i="88"/>
  <c r="C467" i="88"/>
  <c r="BY466" i="88"/>
  <c r="BX466" i="88"/>
  <c r="BW466" i="88"/>
  <c r="BV466" i="88"/>
  <c r="BU466" i="88"/>
  <c r="BT466" i="88"/>
  <c r="BS466" i="88"/>
  <c r="BR466" i="88"/>
  <c r="BQ466" i="88"/>
  <c r="BP466" i="88"/>
  <c r="BO466" i="88"/>
  <c r="BN466" i="88"/>
  <c r="BM466" i="88"/>
  <c r="BL466" i="88"/>
  <c r="BK466" i="88"/>
  <c r="BJ466" i="88"/>
  <c r="BI466" i="88"/>
  <c r="BH466" i="88"/>
  <c r="BG466" i="88"/>
  <c r="BF466" i="88"/>
  <c r="BE466" i="88"/>
  <c r="BD466" i="88"/>
  <c r="BC466" i="88"/>
  <c r="BB466" i="88"/>
  <c r="BA466" i="88"/>
  <c r="AZ466" i="88"/>
  <c r="AY466" i="88"/>
  <c r="AX466" i="88"/>
  <c r="AW466" i="88"/>
  <c r="AV466" i="88"/>
  <c r="AU466" i="88"/>
  <c r="AT466" i="88"/>
  <c r="AS466" i="88"/>
  <c r="AR466" i="88"/>
  <c r="AQ466" i="88"/>
  <c r="AP466" i="88"/>
  <c r="AO466" i="88"/>
  <c r="AN466" i="88"/>
  <c r="AM466" i="88"/>
  <c r="AL466" i="88"/>
  <c r="AK466" i="88"/>
  <c r="AJ466" i="88"/>
  <c r="AI466" i="88"/>
  <c r="AH466" i="88"/>
  <c r="AG466" i="88"/>
  <c r="AF466" i="88"/>
  <c r="AE466" i="88"/>
  <c r="AD466" i="88"/>
  <c r="AC466" i="88"/>
  <c r="AB466" i="88"/>
  <c r="AA466" i="88"/>
  <c r="Z466" i="88"/>
  <c r="Y466" i="88"/>
  <c r="X466" i="88"/>
  <c r="W466" i="88"/>
  <c r="V466" i="88"/>
  <c r="U466" i="88"/>
  <c r="T466" i="88"/>
  <c r="S466" i="88"/>
  <c r="R466" i="88"/>
  <c r="Q466" i="88"/>
  <c r="P466" i="88"/>
  <c r="O466" i="88"/>
  <c r="N466" i="88"/>
  <c r="M466" i="88"/>
  <c r="L466" i="88"/>
  <c r="K466" i="88"/>
  <c r="J466" i="88"/>
  <c r="I466" i="88"/>
  <c r="H466" i="88"/>
  <c r="G466" i="88"/>
  <c r="F466" i="88"/>
  <c r="E466" i="88"/>
  <c r="D466" i="88"/>
  <c r="C466" i="88"/>
  <c r="BY464" i="88"/>
  <c r="BX464" i="88"/>
  <c r="BW464" i="88"/>
  <c r="BV464" i="88"/>
  <c r="BU464" i="88"/>
  <c r="BT464" i="88"/>
  <c r="BS464" i="88"/>
  <c r="BR464" i="88"/>
  <c r="BQ464" i="88"/>
  <c r="BP464" i="88"/>
  <c r="BO464" i="88"/>
  <c r="BN464" i="88"/>
  <c r="BM464" i="88"/>
  <c r="BL464" i="88"/>
  <c r="BK464" i="88"/>
  <c r="BJ464" i="88"/>
  <c r="BI464" i="88"/>
  <c r="BH464" i="88"/>
  <c r="BG464" i="88"/>
  <c r="BF464" i="88"/>
  <c r="BE464" i="88"/>
  <c r="BD464" i="88"/>
  <c r="BC464" i="88"/>
  <c r="BB464" i="88"/>
  <c r="BA464" i="88"/>
  <c r="AZ464" i="88"/>
  <c r="AY464" i="88"/>
  <c r="AX464" i="88"/>
  <c r="AW464" i="88"/>
  <c r="AV464" i="88"/>
  <c r="AU464" i="88"/>
  <c r="AT464" i="88"/>
  <c r="AS464" i="88"/>
  <c r="AR464" i="88"/>
  <c r="AQ464" i="88"/>
  <c r="AP464" i="88"/>
  <c r="AO464" i="88"/>
  <c r="AN464" i="88"/>
  <c r="AM464" i="88"/>
  <c r="AL464" i="88"/>
  <c r="AK464" i="88"/>
  <c r="AJ464" i="88"/>
  <c r="AI464" i="88"/>
  <c r="AH464" i="88"/>
  <c r="AG464" i="88"/>
  <c r="AF464" i="88"/>
  <c r="AE464" i="88"/>
  <c r="AD464" i="88"/>
  <c r="AC464" i="88"/>
  <c r="AB464" i="88"/>
  <c r="AA464" i="88"/>
  <c r="Z464" i="88"/>
  <c r="Y464" i="88"/>
  <c r="X464" i="88"/>
  <c r="W464" i="88"/>
  <c r="V464" i="88"/>
  <c r="U464" i="88"/>
  <c r="T464" i="88"/>
  <c r="S464" i="88"/>
  <c r="R464" i="88"/>
  <c r="Q464" i="88"/>
  <c r="P464" i="88"/>
  <c r="O464" i="88"/>
  <c r="N464" i="88"/>
  <c r="M464" i="88"/>
  <c r="L464" i="88"/>
  <c r="K464" i="88"/>
  <c r="J464" i="88"/>
  <c r="I464" i="88"/>
  <c r="H464" i="88"/>
  <c r="G464" i="88"/>
  <c r="F464" i="88"/>
  <c r="E464" i="88"/>
  <c r="D464" i="88"/>
  <c r="C464" i="88"/>
  <c r="BY463" i="88"/>
  <c r="BX463" i="88"/>
  <c r="BW463" i="88"/>
  <c r="BV463" i="88"/>
  <c r="BU463" i="88"/>
  <c r="BT463" i="88"/>
  <c r="BS463" i="88"/>
  <c r="BR463" i="88"/>
  <c r="BQ463" i="88"/>
  <c r="BP463" i="88"/>
  <c r="BO463" i="88"/>
  <c r="BN463" i="88"/>
  <c r="BM463" i="88"/>
  <c r="BL463" i="88"/>
  <c r="BK463" i="88"/>
  <c r="BJ463" i="88"/>
  <c r="BI463" i="88"/>
  <c r="BH463" i="88"/>
  <c r="BG463" i="88"/>
  <c r="BF463" i="88"/>
  <c r="BE463" i="88"/>
  <c r="BD463" i="88"/>
  <c r="BC463" i="88"/>
  <c r="BB463" i="88"/>
  <c r="BA463" i="88"/>
  <c r="AZ463" i="88"/>
  <c r="AY463" i="88"/>
  <c r="AX463" i="88"/>
  <c r="AW463" i="88"/>
  <c r="AV463" i="88"/>
  <c r="AU463" i="88"/>
  <c r="AT463" i="88"/>
  <c r="AS463" i="88"/>
  <c r="AR463" i="88"/>
  <c r="AQ463" i="88"/>
  <c r="AP463" i="88"/>
  <c r="AO463" i="88"/>
  <c r="AN463" i="88"/>
  <c r="AM463" i="88"/>
  <c r="AL463" i="88"/>
  <c r="AK463" i="88"/>
  <c r="AJ463" i="88"/>
  <c r="AI463" i="88"/>
  <c r="AH463" i="88"/>
  <c r="AG463" i="88"/>
  <c r="AF463" i="88"/>
  <c r="AE463" i="88"/>
  <c r="AD463" i="88"/>
  <c r="AC463" i="88"/>
  <c r="AB463" i="88"/>
  <c r="AA463" i="88"/>
  <c r="Z463" i="88"/>
  <c r="Y463" i="88"/>
  <c r="X463" i="88"/>
  <c r="W463" i="88"/>
  <c r="V463" i="88"/>
  <c r="U463" i="88"/>
  <c r="T463" i="88"/>
  <c r="S463" i="88"/>
  <c r="R463" i="88"/>
  <c r="Q463" i="88"/>
  <c r="P463" i="88"/>
  <c r="O463" i="88"/>
  <c r="N463" i="88"/>
  <c r="M463" i="88"/>
  <c r="L463" i="88"/>
  <c r="K463" i="88"/>
  <c r="J463" i="88"/>
  <c r="I463" i="88"/>
  <c r="H463" i="88"/>
  <c r="G463" i="88"/>
  <c r="F463" i="88"/>
  <c r="E463" i="88"/>
  <c r="D463" i="88"/>
  <c r="C463" i="88"/>
  <c r="BY462" i="88"/>
  <c r="BX462" i="88"/>
  <c r="BW462" i="88"/>
  <c r="BV462" i="88"/>
  <c r="BU462" i="88"/>
  <c r="BT462" i="88"/>
  <c r="BS462" i="88"/>
  <c r="BR462" i="88"/>
  <c r="BQ462" i="88"/>
  <c r="BP462" i="88"/>
  <c r="BO462" i="88"/>
  <c r="BN462" i="88"/>
  <c r="BM462" i="88"/>
  <c r="BL462" i="88"/>
  <c r="BK462" i="88"/>
  <c r="BJ462" i="88"/>
  <c r="BI462" i="88"/>
  <c r="BH462" i="88"/>
  <c r="BG462" i="88"/>
  <c r="BF462" i="88"/>
  <c r="BE462" i="88"/>
  <c r="BD462" i="88"/>
  <c r="BC462" i="88"/>
  <c r="BB462" i="88"/>
  <c r="BA462" i="88"/>
  <c r="AZ462" i="88"/>
  <c r="AY462" i="88"/>
  <c r="AX462" i="88"/>
  <c r="AW462" i="88"/>
  <c r="AV462" i="88"/>
  <c r="AU462" i="88"/>
  <c r="AT462" i="88"/>
  <c r="AS462" i="88"/>
  <c r="AR462" i="88"/>
  <c r="AQ462" i="88"/>
  <c r="AP462" i="88"/>
  <c r="AO462" i="88"/>
  <c r="AN462" i="88"/>
  <c r="AM462" i="88"/>
  <c r="AL462" i="88"/>
  <c r="AK462" i="88"/>
  <c r="AJ462" i="88"/>
  <c r="AI462" i="88"/>
  <c r="AH462" i="88"/>
  <c r="AG462" i="88"/>
  <c r="AF462" i="88"/>
  <c r="AE462" i="88"/>
  <c r="AD462" i="88"/>
  <c r="AC462" i="88"/>
  <c r="AB462" i="88"/>
  <c r="AA462" i="88"/>
  <c r="Z462" i="88"/>
  <c r="Y462" i="88"/>
  <c r="X462" i="88"/>
  <c r="W462" i="88"/>
  <c r="V462" i="88"/>
  <c r="U462" i="88"/>
  <c r="T462" i="88"/>
  <c r="S462" i="88"/>
  <c r="R462" i="88"/>
  <c r="Q462" i="88"/>
  <c r="P462" i="88"/>
  <c r="O462" i="88"/>
  <c r="N462" i="88"/>
  <c r="M462" i="88"/>
  <c r="L462" i="88"/>
  <c r="K462" i="88"/>
  <c r="J462" i="88"/>
  <c r="I462" i="88"/>
  <c r="H462" i="88"/>
  <c r="G462" i="88"/>
  <c r="F462" i="88"/>
  <c r="E462" i="88"/>
  <c r="D462" i="88"/>
  <c r="C462" i="88"/>
  <c r="BY461" i="88"/>
  <c r="BX461" i="88"/>
  <c r="BW461" i="88"/>
  <c r="BV461" i="88"/>
  <c r="BU461" i="88"/>
  <c r="BT461" i="88"/>
  <c r="BS461" i="88"/>
  <c r="BR461" i="88"/>
  <c r="BQ461" i="88"/>
  <c r="BP461" i="88"/>
  <c r="BO461" i="88"/>
  <c r="BN461" i="88"/>
  <c r="BM461" i="88"/>
  <c r="BL461" i="88"/>
  <c r="BK461" i="88"/>
  <c r="BJ461" i="88"/>
  <c r="BI461" i="88"/>
  <c r="BH461" i="88"/>
  <c r="BG461" i="88"/>
  <c r="BF461" i="88"/>
  <c r="BE461" i="88"/>
  <c r="BD461" i="88"/>
  <c r="BC461" i="88"/>
  <c r="BB461" i="88"/>
  <c r="BA461" i="88"/>
  <c r="AZ461" i="88"/>
  <c r="AY461" i="88"/>
  <c r="AX461" i="88"/>
  <c r="AW461" i="88"/>
  <c r="AV461" i="88"/>
  <c r="AU461" i="88"/>
  <c r="AT461" i="88"/>
  <c r="AS461" i="88"/>
  <c r="AR461" i="88"/>
  <c r="AQ461" i="88"/>
  <c r="AP461" i="88"/>
  <c r="AO461" i="88"/>
  <c r="AN461" i="88"/>
  <c r="AM461" i="88"/>
  <c r="AL461" i="88"/>
  <c r="AK461" i="88"/>
  <c r="AJ461" i="88"/>
  <c r="AI461" i="88"/>
  <c r="AH461" i="88"/>
  <c r="AG461" i="88"/>
  <c r="AF461" i="88"/>
  <c r="AE461" i="88"/>
  <c r="AD461" i="88"/>
  <c r="AC461" i="88"/>
  <c r="AB461" i="88"/>
  <c r="AA461" i="88"/>
  <c r="Z461" i="88"/>
  <c r="Y461" i="88"/>
  <c r="X461" i="88"/>
  <c r="W461" i="88"/>
  <c r="V461" i="88"/>
  <c r="U461" i="88"/>
  <c r="T461" i="88"/>
  <c r="S461" i="88"/>
  <c r="R461" i="88"/>
  <c r="Q461" i="88"/>
  <c r="P461" i="88"/>
  <c r="O461" i="88"/>
  <c r="N461" i="88"/>
  <c r="M461" i="88"/>
  <c r="L461" i="88"/>
  <c r="K461" i="88"/>
  <c r="J461" i="88"/>
  <c r="I461" i="88"/>
  <c r="H461" i="88"/>
  <c r="G461" i="88"/>
  <c r="F461" i="88"/>
  <c r="E461" i="88"/>
  <c r="D461" i="88"/>
  <c r="C461" i="88"/>
  <c r="BY460" i="88"/>
  <c r="BX460" i="88"/>
  <c r="BW460" i="88"/>
  <c r="BV460" i="88"/>
  <c r="BU460" i="88"/>
  <c r="BT460" i="88"/>
  <c r="BS460" i="88"/>
  <c r="BR460" i="88"/>
  <c r="BQ460" i="88"/>
  <c r="BP460" i="88"/>
  <c r="BO460" i="88"/>
  <c r="BN460" i="88"/>
  <c r="BM460" i="88"/>
  <c r="BL460" i="88"/>
  <c r="BK460" i="88"/>
  <c r="BJ460" i="88"/>
  <c r="BI460" i="88"/>
  <c r="BH460" i="88"/>
  <c r="BG460" i="88"/>
  <c r="BF460" i="88"/>
  <c r="BE460" i="88"/>
  <c r="BD460" i="88"/>
  <c r="BC460" i="88"/>
  <c r="BB460" i="88"/>
  <c r="BA460" i="88"/>
  <c r="AZ460" i="88"/>
  <c r="AY460" i="88"/>
  <c r="AX460" i="88"/>
  <c r="AW460" i="88"/>
  <c r="AV460" i="88"/>
  <c r="AU460" i="88"/>
  <c r="AT460" i="88"/>
  <c r="AS460" i="88"/>
  <c r="AR460" i="88"/>
  <c r="AQ460" i="88"/>
  <c r="AP460" i="88"/>
  <c r="AO460" i="88"/>
  <c r="AN460" i="88"/>
  <c r="AM460" i="88"/>
  <c r="AL460" i="88"/>
  <c r="AK460" i="88"/>
  <c r="AJ460" i="88"/>
  <c r="AI460" i="88"/>
  <c r="AH460" i="88"/>
  <c r="AG460" i="88"/>
  <c r="AF460" i="88"/>
  <c r="AE460" i="88"/>
  <c r="AD460" i="88"/>
  <c r="AC460" i="88"/>
  <c r="AB460" i="88"/>
  <c r="AA460" i="88"/>
  <c r="Z460" i="88"/>
  <c r="Y460" i="88"/>
  <c r="X460" i="88"/>
  <c r="W460" i="88"/>
  <c r="V460" i="88"/>
  <c r="U460" i="88"/>
  <c r="T460" i="88"/>
  <c r="S460" i="88"/>
  <c r="R460" i="88"/>
  <c r="Q460" i="88"/>
  <c r="P460" i="88"/>
  <c r="O460" i="88"/>
  <c r="N460" i="88"/>
  <c r="M460" i="88"/>
  <c r="L460" i="88"/>
  <c r="K460" i="88"/>
  <c r="J460" i="88"/>
  <c r="I460" i="88"/>
  <c r="H460" i="88"/>
  <c r="G460" i="88"/>
  <c r="F460" i="88"/>
  <c r="E460" i="88"/>
  <c r="D460" i="88"/>
  <c r="C460" i="88"/>
  <c r="BY459" i="88"/>
  <c r="BX459" i="88"/>
  <c r="BW459" i="88"/>
  <c r="BV459" i="88"/>
  <c r="BU459" i="88"/>
  <c r="BT459" i="88"/>
  <c r="BS459" i="88"/>
  <c r="BR459" i="88"/>
  <c r="BQ459" i="88"/>
  <c r="BP459" i="88"/>
  <c r="BO459" i="88"/>
  <c r="BN459" i="88"/>
  <c r="BM459" i="88"/>
  <c r="BL459" i="88"/>
  <c r="BK459" i="88"/>
  <c r="BJ459" i="88"/>
  <c r="BI459" i="88"/>
  <c r="BH459" i="88"/>
  <c r="BG459" i="88"/>
  <c r="BF459" i="88"/>
  <c r="BE459" i="88"/>
  <c r="BD459" i="88"/>
  <c r="BC459" i="88"/>
  <c r="BB459" i="88"/>
  <c r="BA459" i="88"/>
  <c r="AZ459" i="88"/>
  <c r="AY459" i="88"/>
  <c r="AX459" i="88"/>
  <c r="AW459" i="88"/>
  <c r="AV459" i="88"/>
  <c r="AU459" i="88"/>
  <c r="AT459" i="88"/>
  <c r="AS459" i="88"/>
  <c r="AR459" i="88"/>
  <c r="AQ459" i="88"/>
  <c r="AP459" i="88"/>
  <c r="AO459" i="88"/>
  <c r="AN459" i="88"/>
  <c r="AM459" i="88"/>
  <c r="AL459" i="88"/>
  <c r="AK459" i="88"/>
  <c r="AJ459" i="88"/>
  <c r="AI459" i="88"/>
  <c r="AH459" i="88"/>
  <c r="AG459" i="88"/>
  <c r="AF459" i="88"/>
  <c r="AE459" i="88"/>
  <c r="AD459" i="88"/>
  <c r="AC459" i="88"/>
  <c r="AB459" i="88"/>
  <c r="AA459" i="88"/>
  <c r="Z459" i="88"/>
  <c r="Y459" i="88"/>
  <c r="X459" i="88"/>
  <c r="W459" i="88"/>
  <c r="V459" i="88"/>
  <c r="U459" i="88"/>
  <c r="T459" i="88"/>
  <c r="S459" i="88"/>
  <c r="R459" i="88"/>
  <c r="Q459" i="88"/>
  <c r="P459" i="88"/>
  <c r="O459" i="88"/>
  <c r="N459" i="88"/>
  <c r="M459" i="88"/>
  <c r="L459" i="88"/>
  <c r="K459" i="88"/>
  <c r="J459" i="88"/>
  <c r="I459" i="88"/>
  <c r="H459" i="88"/>
  <c r="G459" i="88"/>
  <c r="F459" i="88"/>
  <c r="E459" i="88"/>
  <c r="D459" i="88"/>
  <c r="C459" i="88"/>
  <c r="BY458" i="88"/>
  <c r="BX458" i="88"/>
  <c r="BW458" i="88"/>
  <c r="BV458" i="88"/>
  <c r="BU458" i="88"/>
  <c r="BT458" i="88"/>
  <c r="BS458" i="88"/>
  <c r="BR458" i="88"/>
  <c r="BQ458" i="88"/>
  <c r="BP458" i="88"/>
  <c r="BO458" i="88"/>
  <c r="BN458" i="88"/>
  <c r="BM458" i="88"/>
  <c r="BL458" i="88"/>
  <c r="BK458" i="88"/>
  <c r="BJ458" i="88"/>
  <c r="BI458" i="88"/>
  <c r="BH458" i="88"/>
  <c r="BG458" i="88"/>
  <c r="BF458" i="88"/>
  <c r="BE458" i="88"/>
  <c r="BD458" i="88"/>
  <c r="BC458" i="88"/>
  <c r="BB458" i="88"/>
  <c r="BA458" i="88"/>
  <c r="AZ458" i="88"/>
  <c r="AY458" i="88"/>
  <c r="AX458" i="88"/>
  <c r="AW458" i="88"/>
  <c r="AV458" i="88"/>
  <c r="AU458" i="88"/>
  <c r="AT458" i="88"/>
  <c r="AS458" i="88"/>
  <c r="AR458" i="88"/>
  <c r="AQ458" i="88"/>
  <c r="AP458" i="88"/>
  <c r="AO458" i="88"/>
  <c r="AN458" i="88"/>
  <c r="AM458" i="88"/>
  <c r="AL458" i="88"/>
  <c r="AK458" i="88"/>
  <c r="AJ458" i="88"/>
  <c r="AI458" i="88"/>
  <c r="AH458" i="88"/>
  <c r="AG458" i="88"/>
  <c r="AF458" i="88"/>
  <c r="AE458" i="88"/>
  <c r="AD458" i="88"/>
  <c r="AC458" i="88"/>
  <c r="AB458" i="88"/>
  <c r="AA458" i="88"/>
  <c r="Z458" i="88"/>
  <c r="Y458" i="88"/>
  <c r="X458" i="88"/>
  <c r="W458" i="88"/>
  <c r="V458" i="88"/>
  <c r="U458" i="88"/>
  <c r="T458" i="88"/>
  <c r="S458" i="88"/>
  <c r="R458" i="88"/>
  <c r="Q458" i="88"/>
  <c r="P458" i="88"/>
  <c r="O458" i="88"/>
  <c r="N458" i="88"/>
  <c r="M458" i="88"/>
  <c r="L458" i="88"/>
  <c r="K458" i="88"/>
  <c r="J458" i="88"/>
  <c r="I458" i="88"/>
  <c r="H458" i="88"/>
  <c r="G458" i="88"/>
  <c r="F458" i="88"/>
  <c r="E458" i="88"/>
  <c r="D458" i="88"/>
  <c r="C458" i="88"/>
  <c r="BY457" i="88"/>
  <c r="BX457" i="88"/>
  <c r="BW457" i="88"/>
  <c r="BV457" i="88"/>
  <c r="BU457" i="88"/>
  <c r="BT457" i="88"/>
  <c r="BS457" i="88"/>
  <c r="BR457" i="88"/>
  <c r="BQ457" i="88"/>
  <c r="BP457" i="88"/>
  <c r="BO457" i="88"/>
  <c r="BN457" i="88"/>
  <c r="BM457" i="88"/>
  <c r="BL457" i="88"/>
  <c r="BK457" i="88"/>
  <c r="BJ457" i="88"/>
  <c r="BI457" i="88"/>
  <c r="BH457" i="88"/>
  <c r="BG457" i="88"/>
  <c r="BF457" i="88"/>
  <c r="BE457" i="88"/>
  <c r="BD457" i="88"/>
  <c r="BC457" i="88"/>
  <c r="BB457" i="88"/>
  <c r="BA457" i="88"/>
  <c r="AZ457" i="88"/>
  <c r="AY457" i="88"/>
  <c r="AX457" i="88"/>
  <c r="AW457" i="88"/>
  <c r="AV457" i="88"/>
  <c r="AU457" i="88"/>
  <c r="AT457" i="88"/>
  <c r="AS457" i="88"/>
  <c r="AR457" i="88"/>
  <c r="AQ457" i="88"/>
  <c r="AP457" i="88"/>
  <c r="AO457" i="88"/>
  <c r="AN457" i="88"/>
  <c r="AM457" i="88"/>
  <c r="AL457" i="88"/>
  <c r="AK457" i="88"/>
  <c r="AJ457" i="88"/>
  <c r="AI457" i="88"/>
  <c r="AH457" i="88"/>
  <c r="AG457" i="88"/>
  <c r="AF457" i="88"/>
  <c r="AE457" i="88"/>
  <c r="AD457" i="88"/>
  <c r="AC457" i="88"/>
  <c r="AB457" i="88"/>
  <c r="AA457" i="88"/>
  <c r="Z457" i="88"/>
  <c r="Y457" i="88"/>
  <c r="X457" i="88"/>
  <c r="W457" i="88"/>
  <c r="V457" i="88"/>
  <c r="U457" i="88"/>
  <c r="T457" i="88"/>
  <c r="S457" i="88"/>
  <c r="R457" i="88"/>
  <c r="Q457" i="88"/>
  <c r="P457" i="88"/>
  <c r="O457" i="88"/>
  <c r="N457" i="88"/>
  <c r="M457" i="88"/>
  <c r="L457" i="88"/>
  <c r="K457" i="88"/>
  <c r="J457" i="88"/>
  <c r="I457" i="88"/>
  <c r="H457" i="88"/>
  <c r="G457" i="88"/>
  <c r="F457" i="88"/>
  <c r="E457" i="88"/>
  <c r="D457" i="88"/>
  <c r="C457" i="88"/>
  <c r="BY456" i="88"/>
  <c r="BX456" i="88"/>
  <c r="BW456" i="88"/>
  <c r="BV456" i="88"/>
  <c r="BU456" i="88"/>
  <c r="BT456" i="88"/>
  <c r="BS456" i="88"/>
  <c r="BR456" i="88"/>
  <c r="BQ456" i="88"/>
  <c r="BP456" i="88"/>
  <c r="BO456" i="88"/>
  <c r="BN456" i="88"/>
  <c r="BM456" i="88"/>
  <c r="BL456" i="88"/>
  <c r="BK456" i="88"/>
  <c r="BJ456" i="88"/>
  <c r="BI456" i="88"/>
  <c r="BH456" i="88"/>
  <c r="BG456" i="88"/>
  <c r="BF456" i="88"/>
  <c r="BE456" i="88"/>
  <c r="BD456" i="88"/>
  <c r="BC456" i="88"/>
  <c r="BB456" i="88"/>
  <c r="BA456" i="88"/>
  <c r="AZ456" i="88"/>
  <c r="AY456" i="88"/>
  <c r="AX456" i="88"/>
  <c r="AW456" i="88"/>
  <c r="AV456" i="88"/>
  <c r="AU456" i="88"/>
  <c r="AT456" i="88"/>
  <c r="AS456" i="88"/>
  <c r="AR456" i="88"/>
  <c r="AQ456" i="88"/>
  <c r="AP456" i="88"/>
  <c r="AO456" i="88"/>
  <c r="AN456" i="88"/>
  <c r="AM456" i="88"/>
  <c r="AL456" i="88"/>
  <c r="AK456" i="88"/>
  <c r="AJ456" i="88"/>
  <c r="AI456" i="88"/>
  <c r="AH456" i="88"/>
  <c r="AG456" i="88"/>
  <c r="AF456" i="88"/>
  <c r="AE456" i="88"/>
  <c r="AD456" i="88"/>
  <c r="AC456" i="88"/>
  <c r="AB456" i="88"/>
  <c r="AA456" i="88"/>
  <c r="Z456" i="88"/>
  <c r="Y456" i="88"/>
  <c r="X456" i="88"/>
  <c r="W456" i="88"/>
  <c r="V456" i="88"/>
  <c r="U456" i="88"/>
  <c r="T456" i="88"/>
  <c r="S456" i="88"/>
  <c r="R456" i="88"/>
  <c r="Q456" i="88"/>
  <c r="P456" i="88"/>
  <c r="O456" i="88"/>
  <c r="N456" i="88"/>
  <c r="M456" i="88"/>
  <c r="L456" i="88"/>
  <c r="K456" i="88"/>
  <c r="J456" i="88"/>
  <c r="I456" i="88"/>
  <c r="H456" i="88"/>
  <c r="G456" i="88"/>
  <c r="F456" i="88"/>
  <c r="E456" i="88"/>
  <c r="D456" i="88"/>
  <c r="C456" i="88"/>
  <c r="BY455" i="88"/>
  <c r="BX455" i="88"/>
  <c r="BW455" i="88"/>
  <c r="BV455" i="88"/>
  <c r="BU455" i="88"/>
  <c r="BT455" i="88"/>
  <c r="BS455" i="88"/>
  <c r="BR455" i="88"/>
  <c r="BQ455" i="88"/>
  <c r="BP455" i="88"/>
  <c r="BO455" i="88"/>
  <c r="BN455" i="88"/>
  <c r="BM455" i="88"/>
  <c r="BL455" i="88"/>
  <c r="BK455" i="88"/>
  <c r="BJ455" i="88"/>
  <c r="BI455" i="88"/>
  <c r="BH455" i="88"/>
  <c r="BG455" i="88"/>
  <c r="BF455" i="88"/>
  <c r="BE455" i="88"/>
  <c r="BD455" i="88"/>
  <c r="BC455" i="88"/>
  <c r="BB455" i="88"/>
  <c r="BA455" i="88"/>
  <c r="AZ455" i="88"/>
  <c r="AY455" i="88"/>
  <c r="AX455" i="88"/>
  <c r="AW455" i="88"/>
  <c r="AV455" i="88"/>
  <c r="AU455" i="88"/>
  <c r="AT455" i="88"/>
  <c r="AS455" i="88"/>
  <c r="AR455" i="88"/>
  <c r="AQ455" i="88"/>
  <c r="AP455" i="88"/>
  <c r="AO455" i="88"/>
  <c r="AN455" i="88"/>
  <c r="AM455" i="88"/>
  <c r="AL455" i="88"/>
  <c r="AK455" i="88"/>
  <c r="AJ455" i="88"/>
  <c r="AI455" i="88"/>
  <c r="AH455" i="88"/>
  <c r="AG455" i="88"/>
  <c r="AF455" i="88"/>
  <c r="AE455" i="88"/>
  <c r="AD455" i="88"/>
  <c r="AC455" i="88"/>
  <c r="AB455" i="88"/>
  <c r="AA455" i="88"/>
  <c r="Z455" i="88"/>
  <c r="Y455" i="88"/>
  <c r="X455" i="88"/>
  <c r="W455" i="88"/>
  <c r="V455" i="88"/>
  <c r="U455" i="88"/>
  <c r="T455" i="88"/>
  <c r="S455" i="88"/>
  <c r="R455" i="88"/>
  <c r="Q455" i="88"/>
  <c r="P455" i="88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C455" i="88"/>
  <c r="BY454" i="88"/>
  <c r="BX454" i="88"/>
  <c r="BW454" i="88"/>
  <c r="BV454" i="88"/>
  <c r="BU454" i="88"/>
  <c r="BT454" i="88"/>
  <c r="BS454" i="88"/>
  <c r="BR454" i="88"/>
  <c r="BQ454" i="88"/>
  <c r="BP454" i="88"/>
  <c r="BO454" i="88"/>
  <c r="BN454" i="88"/>
  <c r="BM454" i="88"/>
  <c r="BL454" i="88"/>
  <c r="BK454" i="88"/>
  <c r="BJ454" i="88"/>
  <c r="BI454" i="88"/>
  <c r="BH454" i="88"/>
  <c r="BG454" i="88"/>
  <c r="BF454" i="88"/>
  <c r="BE454" i="88"/>
  <c r="BD454" i="88"/>
  <c r="BC454" i="88"/>
  <c r="BB454" i="88"/>
  <c r="BA454" i="88"/>
  <c r="AZ454" i="88"/>
  <c r="AY454" i="88"/>
  <c r="AX454" i="88"/>
  <c r="AW454" i="88"/>
  <c r="AV454" i="88"/>
  <c r="AU454" i="88"/>
  <c r="AT454" i="88"/>
  <c r="AS454" i="88"/>
  <c r="AR454" i="88"/>
  <c r="AQ454" i="88"/>
  <c r="AP454" i="88"/>
  <c r="AO454" i="88"/>
  <c r="AN454" i="88"/>
  <c r="AM454" i="88"/>
  <c r="AL454" i="88"/>
  <c r="AK454" i="88"/>
  <c r="AJ454" i="88"/>
  <c r="AI454" i="88"/>
  <c r="AH454" i="88"/>
  <c r="AG454" i="88"/>
  <c r="AF454" i="88"/>
  <c r="AE454" i="88"/>
  <c r="AD454" i="88"/>
  <c r="AC454" i="88"/>
  <c r="AB454" i="88"/>
  <c r="AA454" i="88"/>
  <c r="Z454" i="88"/>
  <c r="Y454" i="88"/>
  <c r="X454" i="88"/>
  <c r="W454" i="88"/>
  <c r="V454" i="88"/>
  <c r="U454" i="88"/>
  <c r="T454" i="88"/>
  <c r="S454" i="88"/>
  <c r="R454" i="88"/>
  <c r="Q454" i="88"/>
  <c r="P454" i="88"/>
  <c r="O454" i="88"/>
  <c r="N454" i="88"/>
  <c r="M454" i="88"/>
  <c r="L454" i="88"/>
  <c r="K454" i="88"/>
  <c r="J454" i="88"/>
  <c r="I454" i="88"/>
  <c r="H454" i="88"/>
  <c r="G454" i="88"/>
  <c r="F454" i="88"/>
  <c r="E454" i="88"/>
  <c r="D454" i="88"/>
  <c r="C454" i="88"/>
  <c r="B510" i="88"/>
  <c r="B509" i="88"/>
  <c r="B508" i="88"/>
  <c r="B507" i="88"/>
  <c r="B506" i="88"/>
  <c r="B505" i="88"/>
  <c r="B504" i="88"/>
  <c r="B503" i="88"/>
  <c r="B502" i="88"/>
  <c r="B501" i="88"/>
  <c r="B500" i="88"/>
  <c r="B499" i="88"/>
  <c r="B498" i="88"/>
  <c r="B497" i="88"/>
  <c r="B496" i="88"/>
  <c r="B495" i="88"/>
  <c r="B494" i="88"/>
  <c r="B493" i="88"/>
  <c r="B492" i="88"/>
  <c r="B491" i="88"/>
  <c r="B490" i="88"/>
  <c r="B488" i="88"/>
  <c r="B487" i="88"/>
  <c r="B486" i="88"/>
  <c r="B485" i="88"/>
  <c r="B484" i="88"/>
  <c r="B483" i="88"/>
  <c r="B482" i="88"/>
  <c r="B481" i="88"/>
  <c r="B480" i="88"/>
  <c r="B479" i="88"/>
  <c r="B478" i="88"/>
  <c r="B477" i="88"/>
  <c r="B476" i="88"/>
  <c r="B475" i="88"/>
  <c r="B474" i="88"/>
  <c r="B473" i="88"/>
  <c r="B472" i="88"/>
  <c r="B471" i="88"/>
  <c r="B470" i="88"/>
  <c r="B469" i="88"/>
  <c r="B468" i="88"/>
  <c r="B467" i="88"/>
  <c r="B466" i="88"/>
  <c r="B464" i="88"/>
  <c r="B463" i="88"/>
  <c r="B462" i="88"/>
  <c r="B461" i="88"/>
  <c r="B460" i="88"/>
  <c r="B459" i="88"/>
  <c r="B458" i="88"/>
  <c r="B457" i="88"/>
  <c r="B456" i="88"/>
  <c r="B455" i="88"/>
  <c r="B454" i="88"/>
  <c r="B449" i="88"/>
  <c r="B448" i="88"/>
  <c r="B447" i="88"/>
  <c r="B446" i="88"/>
  <c r="B445" i="88"/>
  <c r="B444" i="88"/>
  <c r="B443" i="88"/>
  <c r="B442" i="88"/>
  <c r="B441" i="88"/>
  <c r="B440" i="88"/>
  <c r="B439" i="88"/>
  <c r="B438" i="88"/>
  <c r="B437" i="88"/>
  <c r="B435" i="88"/>
  <c r="B434" i="88"/>
  <c r="B433" i="88"/>
  <c r="B432" i="88"/>
  <c r="B431" i="88"/>
  <c r="B430" i="88"/>
  <c r="B429" i="88"/>
  <c r="B427" i="88"/>
  <c r="B426" i="88"/>
  <c r="B425" i="88"/>
  <c r="B424" i="88"/>
  <c r="B423" i="88"/>
  <c r="B422" i="88"/>
  <c r="B421" i="88"/>
  <c r="B420" i="88"/>
  <c r="B419" i="88"/>
  <c r="B416" i="88"/>
  <c r="B415" i="88"/>
  <c r="B414" i="88"/>
  <c r="B413" i="88"/>
  <c r="B412" i="88"/>
  <c r="B411" i="88"/>
  <c r="B410" i="88"/>
  <c r="B409" i="88"/>
  <c r="B408" i="88"/>
  <c r="B407" i="88"/>
  <c r="B406" i="88"/>
  <c r="B405" i="88"/>
  <c r="B404" i="88"/>
  <c r="B403" i="88"/>
  <c r="B402" i="88"/>
  <c r="B401" i="88"/>
  <c r="B400" i="88"/>
  <c r="B399" i="88"/>
  <c r="B398" i="88"/>
  <c r="B397" i="88"/>
  <c r="B396" i="88"/>
  <c r="B395" i="88"/>
  <c r="B394" i="88"/>
  <c r="B393" i="88"/>
  <c r="B392" i="88"/>
  <c r="B391" i="88"/>
  <c r="B390" i="88"/>
  <c r="B389" i="88"/>
  <c r="B388" i="88"/>
  <c r="B387" i="88"/>
  <c r="B386" i="88"/>
  <c r="B385" i="88"/>
  <c r="B384" i="88"/>
  <c r="B383" i="88"/>
  <c r="B382" i="88"/>
  <c r="B381" i="88"/>
  <c r="B380" i="88"/>
  <c r="B379" i="88"/>
  <c r="B378" i="88"/>
  <c r="B377" i="88"/>
  <c r="B376" i="88"/>
  <c r="B375" i="88"/>
  <c r="B374" i="88"/>
  <c r="B373" i="88"/>
  <c r="B371" i="88"/>
  <c r="B370" i="88"/>
  <c r="B368" i="88"/>
  <c r="B367" i="88"/>
  <c r="B366" i="88"/>
  <c r="B365" i="88"/>
  <c r="B364" i="88"/>
  <c r="B363" i="88"/>
  <c r="B362" i="88"/>
  <c r="B361" i="88"/>
  <c r="B360" i="88"/>
  <c r="B359" i="88"/>
  <c r="B358" i="88"/>
  <c r="B357" i="88"/>
  <c r="B356" i="88"/>
  <c r="B355" i="88"/>
  <c r="B354" i="88"/>
  <c r="B353" i="88"/>
  <c r="B352" i="88"/>
  <c r="B351" i="88"/>
  <c r="B350" i="88"/>
  <c r="B349" i="88"/>
  <c r="B348" i="88"/>
  <c r="B347" i="88"/>
  <c r="B346" i="88"/>
  <c r="B345" i="88"/>
  <c r="B344" i="88"/>
  <c r="B343" i="88"/>
  <c r="B342" i="88"/>
  <c r="B341" i="88"/>
  <c r="B340" i="88"/>
  <c r="B339" i="88"/>
  <c r="B338" i="88"/>
  <c r="B337" i="88"/>
  <c r="B336" i="88"/>
  <c r="B335" i="88"/>
  <c r="B334" i="88"/>
  <c r="B333" i="88"/>
  <c r="B332" i="88"/>
  <c r="B331" i="88"/>
  <c r="B330" i="88"/>
  <c r="B329" i="88"/>
  <c r="B328" i="88"/>
  <c r="B327" i="88"/>
  <c r="B326" i="88"/>
  <c r="B325" i="88"/>
  <c r="B324" i="88"/>
  <c r="B323" i="88"/>
  <c r="B322" i="88"/>
  <c r="B321" i="88"/>
  <c r="B320" i="88"/>
  <c r="B319" i="88"/>
  <c r="B318" i="88"/>
  <c r="B315" i="88"/>
  <c r="B314" i="88"/>
  <c r="B313" i="88"/>
  <c r="B312" i="88"/>
  <c r="B311" i="88"/>
  <c r="B310" i="88"/>
  <c r="B309" i="88"/>
  <c r="B308" i="88"/>
  <c r="B307" i="88"/>
  <c r="B306" i="88"/>
  <c r="B292" i="88"/>
  <c r="B291" i="88"/>
  <c r="B290" i="88"/>
  <c r="B289" i="88"/>
  <c r="B288" i="88"/>
  <c r="B287" i="88"/>
  <c r="B286" i="88"/>
  <c r="B285" i="88"/>
  <c r="B284" i="88"/>
  <c r="B283" i="88"/>
  <c r="B282" i="88"/>
  <c r="B281" i="88"/>
  <c r="B280" i="88"/>
  <c r="B279" i="88"/>
  <c r="B278" i="88"/>
  <c r="B277" i="88"/>
  <c r="B276" i="88"/>
  <c r="B275" i="88"/>
  <c r="B274" i="88"/>
  <c r="B273" i="88"/>
  <c r="B272" i="88"/>
  <c r="B271" i="88"/>
  <c r="B270" i="88"/>
  <c r="B269" i="88"/>
  <c r="B268" i="88"/>
  <c r="B267" i="88"/>
  <c r="B266" i="88"/>
  <c r="B265" i="88"/>
  <c r="B264" i="88"/>
  <c r="B263" i="88"/>
  <c r="B262" i="88"/>
  <c r="B261" i="88"/>
  <c r="B260" i="88"/>
  <c r="B259" i="88"/>
  <c r="B258" i="88"/>
  <c r="B257" i="88"/>
  <c r="B256" i="88"/>
  <c r="B255" i="88"/>
  <c r="B253" i="88"/>
  <c r="B252" i="88"/>
  <c r="B251" i="88"/>
  <c r="B250" i="88"/>
  <c r="B249" i="88"/>
  <c r="B248" i="88"/>
  <c r="B247" i="88"/>
  <c r="B246" i="88"/>
  <c r="B245" i="88"/>
  <c r="B244" i="88"/>
  <c r="B243" i="88"/>
  <c r="B242" i="88"/>
  <c r="B241" i="88"/>
  <c r="B240" i="88"/>
  <c r="B239" i="88"/>
  <c r="B238" i="88"/>
  <c r="B237" i="88"/>
  <c r="B236" i="88"/>
  <c r="B235" i="88"/>
  <c r="B234" i="88"/>
  <c r="B233" i="88"/>
  <c r="B230" i="88"/>
  <c r="B229" i="88"/>
  <c r="B228" i="88"/>
  <c r="B227" i="88"/>
  <c r="B226" i="88"/>
  <c r="B225" i="88"/>
  <c r="B224" i="88"/>
  <c r="B223" i="88"/>
  <c r="B222" i="88"/>
  <c r="B221" i="88"/>
  <c r="B220" i="88"/>
  <c r="B219" i="88"/>
  <c r="B218" i="88"/>
  <c r="B217" i="88"/>
  <c r="B216" i="88"/>
  <c r="B215" i="88"/>
  <c r="B214" i="88"/>
  <c r="B213" i="88"/>
  <c r="B212" i="88"/>
  <c r="B211" i="88"/>
  <c r="B210" i="88"/>
  <c r="B209" i="88"/>
  <c r="B208" i="88"/>
  <c r="B207" i="88"/>
  <c r="B206" i="88"/>
  <c r="B205" i="88"/>
  <c r="B204" i="88"/>
  <c r="B203" i="88"/>
  <c r="B202" i="88"/>
  <c r="B201" i="88"/>
  <c r="B200" i="88"/>
  <c r="B199" i="88"/>
  <c r="B198" i="88"/>
  <c r="B197" i="88"/>
  <c r="B196" i="88"/>
  <c r="B195" i="88"/>
  <c r="B194" i="88"/>
  <c r="B193" i="88"/>
  <c r="B192" i="88"/>
  <c r="B191" i="88"/>
  <c r="B190" i="88"/>
  <c r="B189" i="88"/>
  <c r="B188" i="88"/>
  <c r="B187" i="88"/>
  <c r="B186" i="88"/>
  <c r="B185" i="88"/>
  <c r="B184" i="88"/>
  <c r="B183" i="88"/>
  <c r="B182" i="88"/>
  <c r="B181" i="88"/>
  <c r="B180" i="88"/>
  <c r="B179" i="88"/>
  <c r="B178" i="88"/>
  <c r="B177" i="88"/>
  <c r="B176" i="88"/>
  <c r="B175" i="88"/>
  <c r="B174" i="88"/>
  <c r="B173" i="88"/>
  <c r="B172" i="88"/>
  <c r="B171" i="88"/>
  <c r="B170" i="88"/>
  <c r="B169" i="88"/>
  <c r="B168" i="88"/>
  <c r="B167" i="88"/>
  <c r="B166" i="88"/>
  <c r="B165" i="88"/>
  <c r="B164" i="88"/>
  <c r="B163" i="88"/>
  <c r="B162" i="88"/>
  <c r="B161" i="88"/>
  <c r="B160" i="88"/>
  <c r="B157" i="88"/>
  <c r="B156" i="88"/>
  <c r="B155" i="88"/>
  <c r="B154" i="88"/>
  <c r="B153" i="88"/>
  <c r="B152" i="88"/>
  <c r="B151" i="88"/>
  <c r="B150" i="88"/>
  <c r="B149" i="88"/>
  <c r="B148" i="88"/>
  <c r="B147" i="88"/>
  <c r="B146" i="88"/>
  <c r="B145" i="88"/>
  <c r="B144" i="88"/>
  <c r="B143" i="88"/>
  <c r="B142" i="88"/>
  <c r="B141" i="88"/>
  <c r="B140" i="88"/>
  <c r="B139" i="88"/>
  <c r="B138" i="88"/>
  <c r="B137" i="88"/>
  <c r="B136" i="88"/>
  <c r="B135" i="88"/>
  <c r="B134" i="88"/>
  <c r="B132" i="88"/>
  <c r="B131" i="88"/>
  <c r="B130" i="88"/>
  <c r="B129" i="88"/>
  <c r="B128" i="88"/>
  <c r="B127" i="88"/>
  <c r="B126" i="88"/>
  <c r="B124" i="88"/>
  <c r="B123" i="88"/>
  <c r="B122" i="88"/>
  <c r="B121" i="88"/>
  <c r="B120" i="88"/>
  <c r="B119" i="88"/>
  <c r="B118" i="88"/>
  <c r="B117" i="88"/>
  <c r="B116" i="88"/>
  <c r="B115" i="88"/>
  <c r="B114" i="88"/>
  <c r="B113" i="88"/>
  <c r="B112" i="88"/>
  <c r="B111" i="88"/>
  <c r="B110" i="88"/>
  <c r="B109" i="88"/>
  <c r="B108" i="88"/>
  <c r="B107" i="88"/>
  <c r="B106" i="88"/>
  <c r="B105" i="88"/>
  <c r="B104" i="88"/>
  <c r="B103" i="88"/>
  <c r="B102" i="88"/>
  <c r="B101" i="88"/>
  <c r="B100" i="88"/>
  <c r="B99" i="88"/>
  <c r="B98" i="88"/>
  <c r="B97" i="88"/>
  <c r="B96" i="88"/>
  <c r="B95" i="88"/>
  <c r="B94" i="88"/>
  <c r="B90" i="88"/>
  <c r="B89" i="88"/>
  <c r="B88" i="88"/>
  <c r="B87" i="88"/>
  <c r="B86" i="88"/>
  <c r="B85" i="88"/>
  <c r="B84" i="88"/>
  <c r="B83" i="88"/>
  <c r="B82" i="88"/>
  <c r="B81" i="88"/>
  <c r="B80" i="88"/>
  <c r="B79" i="88"/>
  <c r="B78" i="88"/>
  <c r="B77" i="88"/>
  <c r="B76" i="88"/>
  <c r="B75" i="88"/>
  <c r="B74" i="88"/>
  <c r="B73" i="88"/>
  <c r="B71" i="88"/>
  <c r="B70" i="88"/>
  <c r="B69" i="88"/>
  <c r="B68" i="88"/>
  <c r="B67" i="88"/>
  <c r="B66" i="88"/>
  <c r="B65" i="88"/>
  <c r="B64" i="88"/>
  <c r="B63" i="88"/>
  <c r="B62" i="88"/>
  <c r="B61" i="88"/>
  <c r="B60" i="88"/>
  <c r="B59" i="88"/>
  <c r="B58" i="88"/>
  <c r="B57" i="88"/>
  <c r="B56" i="88"/>
  <c r="B55" i="88"/>
  <c r="B54" i="88"/>
  <c r="B53" i="88"/>
  <c r="B52" i="88"/>
  <c r="B51" i="88"/>
  <c r="B50" i="88"/>
  <c r="B49" i="88"/>
  <c r="B48" i="88"/>
  <c r="B47" i="88"/>
  <c r="B42" i="88"/>
  <c r="B41" i="88"/>
  <c r="B40" i="88"/>
  <c r="B39" i="88"/>
  <c r="B38" i="88"/>
  <c r="B37" i="88"/>
  <c r="B36" i="88"/>
  <c r="B35" i="88"/>
  <c r="B34" i="88"/>
  <c r="B33" i="88"/>
  <c r="B32" i="88"/>
  <c r="B31" i="88"/>
  <c r="B30" i="88"/>
  <c r="B29" i="88"/>
  <c r="B28" i="88"/>
  <c r="B27" i="88"/>
  <c r="B26" i="88"/>
  <c r="B25" i="88"/>
  <c r="B24" i="88"/>
  <c r="B23" i="88"/>
  <c r="B22" i="88"/>
  <c r="B21" i="88"/>
  <c r="B20" i="88"/>
  <c r="B19" i="88"/>
  <c r="B18" i="88"/>
  <c r="B17" i="88"/>
  <c r="B16" i="88"/>
  <c r="B15" i="88"/>
  <c r="B14" i="88"/>
  <c r="B13" i="88"/>
  <c r="B12" i="88"/>
  <c r="B11" i="88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K484" i="2"/>
  <c r="AJ484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AO7" i="33"/>
  <c r="AI7" i="33"/>
  <c r="AG7" i="33"/>
  <c r="AA7" i="33"/>
  <c r="Y7" i="33"/>
  <c r="S7" i="33"/>
  <c r="Q7" i="33"/>
  <c r="K7" i="33"/>
  <c r="I7" i="33"/>
  <c r="B10" i="2"/>
  <c r="B10" i="88"/>
  <c r="B9" i="88"/>
  <c r="B8" i="88"/>
  <c r="B7" i="88"/>
  <c r="B6" i="88" s="1"/>
  <c r="CC27" i="85"/>
  <c r="CC26" i="85"/>
  <c r="BA27" i="85"/>
  <c r="BA26" i="85"/>
  <c r="CH93" i="86"/>
  <c r="CH92" i="86"/>
  <c r="CH91" i="86"/>
  <c r="CH90" i="86"/>
  <c r="CH89" i="86"/>
  <c r="CH88" i="86"/>
  <c r="CH87" i="86"/>
  <c r="CH86" i="86"/>
  <c r="CH85" i="86"/>
  <c r="CH84" i="86"/>
  <c r="CH83" i="86"/>
  <c r="CH82" i="86"/>
  <c r="CH81" i="86"/>
  <c r="CH80" i="86"/>
  <c r="CH79" i="86"/>
  <c r="CH78" i="86"/>
  <c r="CH77" i="86"/>
  <c r="CH76" i="86"/>
  <c r="CH75" i="86"/>
  <c r="CH74" i="86"/>
  <c r="CH73" i="86"/>
  <c r="CH72" i="86"/>
  <c r="CH71" i="86"/>
  <c r="CH70" i="86"/>
  <c r="CH69" i="86"/>
  <c r="CH68" i="86"/>
  <c r="CH67" i="86"/>
  <c r="CH66" i="86"/>
  <c r="CH65" i="86"/>
  <c r="CH64" i="86"/>
  <c r="CH63" i="86"/>
  <c r="CH62" i="86"/>
  <c r="CH61" i="86"/>
  <c r="CH60" i="86"/>
  <c r="CH59" i="86"/>
  <c r="CH51" i="86"/>
  <c r="CH50" i="86"/>
  <c r="CH49" i="86"/>
  <c r="CH48" i="86"/>
  <c r="CH47" i="86"/>
  <c r="CH46" i="86"/>
  <c r="CH45" i="86"/>
  <c r="CH44" i="86"/>
  <c r="CH43" i="86"/>
  <c r="CH42" i="86"/>
  <c r="CH41" i="86"/>
  <c r="CH40" i="86"/>
  <c r="CH39" i="86"/>
  <c r="CH38" i="86"/>
  <c r="CH37" i="86"/>
  <c r="CH36" i="86"/>
  <c r="CH35" i="86"/>
  <c r="CH32" i="86"/>
  <c r="CH31" i="86"/>
  <c r="CH30" i="86"/>
  <c r="CH29" i="86"/>
  <c r="CH28" i="86"/>
  <c r="CH27" i="86"/>
  <c r="CH26" i="86"/>
  <c r="CH25" i="86"/>
  <c r="CH24" i="86"/>
  <c r="CH23" i="86"/>
  <c r="CH22" i="86"/>
  <c r="CH21" i="86"/>
  <c r="CH20" i="86"/>
  <c r="CH19" i="86"/>
  <c r="CH18" i="86"/>
  <c r="CH17" i="86"/>
  <c r="CH16" i="86"/>
  <c r="CH15" i="86"/>
  <c r="CH14" i="86"/>
  <c r="CH13" i="86"/>
  <c r="CH12" i="86"/>
  <c r="CH11" i="86"/>
  <c r="CH10" i="86"/>
  <c r="CH9" i="86"/>
  <c r="CH8" i="86"/>
  <c r="CH7" i="86"/>
  <c r="CF93" i="86"/>
  <c r="CF92" i="86"/>
  <c r="CF91" i="86"/>
  <c r="CF90" i="86"/>
  <c r="CF89" i="86"/>
  <c r="CF88" i="86"/>
  <c r="CF87" i="86"/>
  <c r="CF86" i="86"/>
  <c r="CF85" i="86"/>
  <c r="CF84" i="86"/>
  <c r="CF83" i="86"/>
  <c r="CF82" i="86"/>
  <c r="CF81" i="86"/>
  <c r="CF80" i="86"/>
  <c r="CF79" i="86"/>
  <c r="CF78" i="86"/>
  <c r="CF77" i="86"/>
  <c r="CF76" i="86"/>
  <c r="CF75" i="86"/>
  <c r="CF74" i="86"/>
  <c r="CF73" i="86"/>
  <c r="CF72" i="86"/>
  <c r="CF71" i="86"/>
  <c r="CF70" i="86"/>
  <c r="CF69" i="86"/>
  <c r="CF68" i="86"/>
  <c r="CF67" i="86"/>
  <c r="CF66" i="86"/>
  <c r="CF65" i="86"/>
  <c r="CF64" i="86"/>
  <c r="CF63" i="86"/>
  <c r="CF62" i="86"/>
  <c r="CF61" i="86"/>
  <c r="CF60" i="86"/>
  <c r="CF59" i="86"/>
  <c r="CF51" i="86"/>
  <c r="CF50" i="86"/>
  <c r="CF49" i="86"/>
  <c r="CF48" i="86"/>
  <c r="CF47" i="86"/>
  <c r="CF46" i="86"/>
  <c r="CF45" i="86"/>
  <c r="CF44" i="86"/>
  <c r="CF43" i="86"/>
  <c r="CF42" i="86"/>
  <c r="CF41" i="86"/>
  <c r="CF40" i="86"/>
  <c r="CF39" i="86"/>
  <c r="CF38" i="86"/>
  <c r="CF37" i="86"/>
  <c r="CF36" i="86"/>
  <c r="CF35" i="86"/>
  <c r="CF32" i="86"/>
  <c r="CF31" i="86"/>
  <c r="CF30" i="86"/>
  <c r="CF29" i="86"/>
  <c r="CF28" i="86"/>
  <c r="CF27" i="86"/>
  <c r="CF26" i="86"/>
  <c r="CF25" i="86"/>
  <c r="CF24" i="86"/>
  <c r="CF23" i="86"/>
  <c r="CF22" i="86"/>
  <c r="CF21" i="86"/>
  <c r="CF20" i="86"/>
  <c r="CF19" i="86"/>
  <c r="CF18" i="86"/>
  <c r="CF17" i="86"/>
  <c r="CF16" i="86"/>
  <c r="CF15" i="86"/>
  <c r="CF14" i="86"/>
  <c r="CF13" i="86"/>
  <c r="CF12" i="86"/>
  <c r="CF11" i="86"/>
  <c r="CF10" i="86"/>
  <c r="CF9" i="86"/>
  <c r="CF8" i="86"/>
  <c r="CF7" i="86"/>
  <c r="CB93" i="86"/>
  <c r="CB92" i="86"/>
  <c r="CB91" i="86"/>
  <c r="CB90" i="86"/>
  <c r="CB89" i="86"/>
  <c r="CB88" i="86"/>
  <c r="CB87" i="86"/>
  <c r="CB86" i="86"/>
  <c r="CB85" i="86"/>
  <c r="CB84" i="86"/>
  <c r="CB83" i="86"/>
  <c r="CB82" i="86"/>
  <c r="CB81" i="86"/>
  <c r="CB80" i="86"/>
  <c r="CB79" i="86"/>
  <c r="CB78" i="86"/>
  <c r="CB77" i="86"/>
  <c r="CB76" i="86"/>
  <c r="CB75" i="86"/>
  <c r="CB74" i="86"/>
  <c r="CB73" i="86"/>
  <c r="CB72" i="86"/>
  <c r="CB71" i="86"/>
  <c r="CB70" i="86"/>
  <c r="CB69" i="86"/>
  <c r="CB68" i="86"/>
  <c r="CB67" i="86"/>
  <c r="CB66" i="86"/>
  <c r="CB65" i="86"/>
  <c r="CB64" i="86"/>
  <c r="CB63" i="86"/>
  <c r="CB62" i="86"/>
  <c r="CB61" i="86"/>
  <c r="CB60" i="86"/>
  <c r="CB59" i="86"/>
  <c r="CB51" i="86"/>
  <c r="CB50" i="86"/>
  <c r="CB49" i="86"/>
  <c r="CB48" i="86"/>
  <c r="CB47" i="86"/>
  <c r="CB46" i="86"/>
  <c r="CB45" i="86"/>
  <c r="CB44" i="86"/>
  <c r="CB43" i="86"/>
  <c r="CB42" i="86"/>
  <c r="CB41" i="86"/>
  <c r="CB40" i="86"/>
  <c r="CB39" i="86"/>
  <c r="CB38" i="86"/>
  <c r="CB37" i="86"/>
  <c r="CB36" i="86"/>
  <c r="CB35" i="86"/>
  <c r="CB32" i="86"/>
  <c r="CB31" i="86"/>
  <c r="CB30" i="86"/>
  <c r="CB29" i="86"/>
  <c r="CB28" i="86"/>
  <c r="CB27" i="86"/>
  <c r="CB26" i="86"/>
  <c r="CB25" i="86"/>
  <c r="CB24" i="86"/>
  <c r="CB23" i="86"/>
  <c r="CB22" i="86"/>
  <c r="CB21" i="86"/>
  <c r="CB20" i="86"/>
  <c r="CB19" i="86"/>
  <c r="CB18" i="86"/>
  <c r="CB17" i="86"/>
  <c r="CB16" i="86"/>
  <c r="CB15" i="86"/>
  <c r="CB14" i="86"/>
  <c r="CB13" i="86"/>
  <c r="CB12" i="86"/>
  <c r="CB11" i="86"/>
  <c r="CB10" i="86"/>
  <c r="CB9" i="86"/>
  <c r="CB8" i="86"/>
  <c r="CB7" i="86"/>
  <c r="BZ93" i="86"/>
  <c r="BZ92" i="86"/>
  <c r="BZ91" i="86"/>
  <c r="BZ90" i="86"/>
  <c r="BZ89" i="86"/>
  <c r="BZ88" i="86"/>
  <c r="BZ87" i="86"/>
  <c r="BZ86" i="86"/>
  <c r="BZ85" i="86"/>
  <c r="BZ84" i="86"/>
  <c r="BZ83" i="86"/>
  <c r="BZ82" i="86"/>
  <c r="BZ81" i="86"/>
  <c r="BZ80" i="86"/>
  <c r="BZ79" i="86"/>
  <c r="BZ78" i="86"/>
  <c r="BZ77" i="86"/>
  <c r="BZ76" i="86"/>
  <c r="BZ75" i="86"/>
  <c r="BZ74" i="86"/>
  <c r="BZ73" i="86"/>
  <c r="BZ72" i="86"/>
  <c r="BZ71" i="86"/>
  <c r="BZ70" i="86"/>
  <c r="BZ69" i="86"/>
  <c r="BZ68" i="86"/>
  <c r="BZ67" i="86"/>
  <c r="BZ66" i="86"/>
  <c r="BZ65" i="86"/>
  <c r="BZ64" i="86"/>
  <c r="BZ63" i="86"/>
  <c r="BZ62" i="86"/>
  <c r="BZ61" i="86"/>
  <c r="BZ60" i="86"/>
  <c r="BZ59" i="86"/>
  <c r="BZ51" i="86"/>
  <c r="BZ50" i="86"/>
  <c r="BZ49" i="86"/>
  <c r="BZ48" i="86"/>
  <c r="BZ47" i="86"/>
  <c r="BZ46" i="86"/>
  <c r="BZ45" i="86"/>
  <c r="BZ44" i="86"/>
  <c r="BZ43" i="86"/>
  <c r="BZ42" i="86"/>
  <c r="BZ41" i="86"/>
  <c r="BZ40" i="86"/>
  <c r="BZ39" i="86"/>
  <c r="BZ38" i="86"/>
  <c r="BZ37" i="86"/>
  <c r="BZ36" i="86"/>
  <c r="BZ35" i="86"/>
  <c r="BZ32" i="86"/>
  <c r="BZ31" i="86"/>
  <c r="BZ30" i="86"/>
  <c r="BZ29" i="86"/>
  <c r="BZ28" i="86"/>
  <c r="BZ27" i="86"/>
  <c r="BZ26" i="86"/>
  <c r="BZ25" i="86"/>
  <c r="BZ24" i="86"/>
  <c r="BZ23" i="86"/>
  <c r="BZ22" i="86"/>
  <c r="BZ21" i="86"/>
  <c r="BZ20" i="86"/>
  <c r="BZ19" i="86"/>
  <c r="BZ18" i="86"/>
  <c r="BZ17" i="86"/>
  <c r="BZ16" i="86"/>
  <c r="BZ15" i="86"/>
  <c r="BZ14" i="86"/>
  <c r="BZ13" i="86"/>
  <c r="BZ12" i="86"/>
  <c r="BZ11" i="86"/>
  <c r="BZ10" i="86"/>
  <c r="BZ9" i="86"/>
  <c r="BZ8" i="86"/>
  <c r="BZ7" i="86"/>
  <c r="BX93" i="86"/>
  <c r="BX92" i="86"/>
  <c r="BX91" i="86"/>
  <c r="BX90" i="86"/>
  <c r="BX89" i="86"/>
  <c r="BX88" i="86"/>
  <c r="BX87" i="86"/>
  <c r="BX86" i="86"/>
  <c r="BX85" i="86"/>
  <c r="BX84" i="86"/>
  <c r="BX83" i="86"/>
  <c r="BX82" i="86"/>
  <c r="BX81" i="86"/>
  <c r="BX80" i="86"/>
  <c r="BX79" i="86"/>
  <c r="BX78" i="86"/>
  <c r="BX77" i="86"/>
  <c r="BX76" i="86"/>
  <c r="BX75" i="86"/>
  <c r="BX74" i="86"/>
  <c r="BX73" i="86"/>
  <c r="BX72" i="86"/>
  <c r="BX71" i="86"/>
  <c r="BX70" i="86"/>
  <c r="BX69" i="86"/>
  <c r="BX68" i="86"/>
  <c r="BX67" i="86"/>
  <c r="BX66" i="86"/>
  <c r="BX65" i="86"/>
  <c r="BX64" i="86"/>
  <c r="BX63" i="86"/>
  <c r="BX62" i="86"/>
  <c r="BX61" i="86"/>
  <c r="BX60" i="86"/>
  <c r="BX59" i="86"/>
  <c r="BX51" i="86"/>
  <c r="BX50" i="86"/>
  <c r="BX49" i="86"/>
  <c r="BX48" i="86"/>
  <c r="BX47" i="86"/>
  <c r="BX46" i="86"/>
  <c r="BX45" i="86"/>
  <c r="BX44" i="86"/>
  <c r="BX43" i="86"/>
  <c r="BX42" i="86"/>
  <c r="BX41" i="86"/>
  <c r="BX40" i="86"/>
  <c r="BX39" i="86"/>
  <c r="BX38" i="86"/>
  <c r="BX37" i="86"/>
  <c r="BX36" i="86"/>
  <c r="BX35" i="86"/>
  <c r="BX32" i="86"/>
  <c r="BX31" i="86"/>
  <c r="BX30" i="86"/>
  <c r="BX29" i="86"/>
  <c r="BX28" i="86"/>
  <c r="BX27" i="86"/>
  <c r="BX26" i="86"/>
  <c r="BX25" i="86"/>
  <c r="BX24" i="86"/>
  <c r="BX23" i="86"/>
  <c r="BX22" i="86"/>
  <c r="BX21" i="86"/>
  <c r="BX20" i="86"/>
  <c r="BX19" i="86"/>
  <c r="BX18" i="86"/>
  <c r="BX17" i="86"/>
  <c r="BX16" i="86"/>
  <c r="BX15" i="86"/>
  <c r="BX14" i="86"/>
  <c r="BX13" i="86"/>
  <c r="BX12" i="86"/>
  <c r="BX11" i="86"/>
  <c r="BX10" i="86"/>
  <c r="BX9" i="86"/>
  <c r="BX8" i="86"/>
  <c r="BX7" i="86"/>
  <c r="BV93" i="86"/>
  <c r="BV92" i="86"/>
  <c r="BV91" i="86"/>
  <c r="BV90" i="86"/>
  <c r="BV89" i="86"/>
  <c r="BV88" i="86"/>
  <c r="BV87" i="86"/>
  <c r="BV86" i="86"/>
  <c r="BV85" i="86"/>
  <c r="BV84" i="86"/>
  <c r="BV83" i="86"/>
  <c r="BV82" i="86"/>
  <c r="BV81" i="86"/>
  <c r="BV80" i="86"/>
  <c r="BV79" i="86"/>
  <c r="BV78" i="86"/>
  <c r="BV77" i="86"/>
  <c r="BV76" i="86"/>
  <c r="BV75" i="86"/>
  <c r="BV74" i="86"/>
  <c r="BV73" i="86"/>
  <c r="BV72" i="86"/>
  <c r="BV71" i="86"/>
  <c r="BV70" i="86"/>
  <c r="BV69" i="86"/>
  <c r="BV68" i="86"/>
  <c r="BV67" i="86"/>
  <c r="BV66" i="86"/>
  <c r="BV65" i="86"/>
  <c r="BV64" i="86"/>
  <c r="BV63" i="86"/>
  <c r="BV62" i="86"/>
  <c r="BV61" i="86"/>
  <c r="BV60" i="86"/>
  <c r="BV59" i="86"/>
  <c r="BV51" i="86"/>
  <c r="BV50" i="86"/>
  <c r="BV49" i="86"/>
  <c r="BV48" i="86"/>
  <c r="BV47" i="86"/>
  <c r="BV46" i="86"/>
  <c r="BV45" i="86"/>
  <c r="BV44" i="86"/>
  <c r="BV43" i="86"/>
  <c r="BV42" i="86"/>
  <c r="BV41" i="86"/>
  <c r="BV40" i="86"/>
  <c r="BV39" i="86"/>
  <c r="BV38" i="86"/>
  <c r="BV37" i="86"/>
  <c r="BV36" i="86"/>
  <c r="BV35" i="86"/>
  <c r="BV32" i="86"/>
  <c r="BV31" i="86"/>
  <c r="BV30" i="86"/>
  <c r="BV29" i="86"/>
  <c r="BV28" i="86"/>
  <c r="BV27" i="86"/>
  <c r="BV26" i="86"/>
  <c r="BV25" i="86"/>
  <c r="BV24" i="86"/>
  <c r="BV23" i="86"/>
  <c r="BV22" i="86"/>
  <c r="BV21" i="86"/>
  <c r="BV20" i="86"/>
  <c r="BV19" i="86"/>
  <c r="BV18" i="86"/>
  <c r="BV17" i="86"/>
  <c r="BV16" i="86"/>
  <c r="BV15" i="86"/>
  <c r="BV14" i="86"/>
  <c r="BV13" i="86"/>
  <c r="BV12" i="86"/>
  <c r="BV11" i="86"/>
  <c r="BV10" i="86"/>
  <c r="BV9" i="86"/>
  <c r="BV8" i="86"/>
  <c r="BV7" i="86"/>
  <c r="BT93" i="86"/>
  <c r="BT92" i="86"/>
  <c r="BT91" i="86"/>
  <c r="BT90" i="86"/>
  <c r="BT89" i="86"/>
  <c r="BT88" i="86"/>
  <c r="BT87" i="86"/>
  <c r="BT86" i="86"/>
  <c r="BT85" i="86"/>
  <c r="BT84" i="86"/>
  <c r="BT83" i="86"/>
  <c r="BT82" i="86"/>
  <c r="BT81" i="86"/>
  <c r="BT80" i="86"/>
  <c r="BT79" i="86"/>
  <c r="BT78" i="86"/>
  <c r="BT77" i="86"/>
  <c r="BT76" i="86"/>
  <c r="BT75" i="86"/>
  <c r="BT74" i="86"/>
  <c r="BT73" i="86"/>
  <c r="BT72" i="86"/>
  <c r="BT71" i="86"/>
  <c r="BT70" i="86"/>
  <c r="BT69" i="86"/>
  <c r="BT68" i="86"/>
  <c r="BT67" i="86"/>
  <c r="BT66" i="86"/>
  <c r="BT65" i="86"/>
  <c r="BT64" i="86"/>
  <c r="BT63" i="86"/>
  <c r="BT62" i="86"/>
  <c r="BT61" i="86"/>
  <c r="BT60" i="86"/>
  <c r="BT59" i="86"/>
  <c r="BT51" i="86"/>
  <c r="BT50" i="86"/>
  <c r="BT49" i="86"/>
  <c r="BT48" i="86"/>
  <c r="BT47" i="86"/>
  <c r="BT46" i="86"/>
  <c r="BT45" i="86"/>
  <c r="BT44" i="86"/>
  <c r="BT43" i="86"/>
  <c r="BT42" i="86"/>
  <c r="BT41" i="86"/>
  <c r="BT40" i="86"/>
  <c r="BT39" i="86"/>
  <c r="BT38" i="86"/>
  <c r="BT37" i="86"/>
  <c r="BT36" i="86"/>
  <c r="BT35" i="86"/>
  <c r="BT32" i="86"/>
  <c r="BT31" i="86"/>
  <c r="BT30" i="86"/>
  <c r="BT29" i="86"/>
  <c r="BT28" i="86"/>
  <c r="BT27" i="86"/>
  <c r="BT26" i="86"/>
  <c r="BT25" i="86"/>
  <c r="BT24" i="86"/>
  <c r="BT23" i="86"/>
  <c r="BT22" i="86"/>
  <c r="BT21" i="86"/>
  <c r="BT20" i="86"/>
  <c r="BT19" i="86"/>
  <c r="BT18" i="86"/>
  <c r="BT17" i="86"/>
  <c r="BT16" i="86"/>
  <c r="BT15" i="86"/>
  <c r="BT14" i="86"/>
  <c r="BT13" i="86"/>
  <c r="BT12" i="86"/>
  <c r="BT11" i="86"/>
  <c r="BT10" i="86"/>
  <c r="BT9" i="86"/>
  <c r="BT8" i="86"/>
  <c r="BT7" i="86"/>
  <c r="BR93" i="86"/>
  <c r="BR92" i="86"/>
  <c r="BR91" i="86"/>
  <c r="BR90" i="86"/>
  <c r="BR89" i="86"/>
  <c r="BR88" i="86"/>
  <c r="BR87" i="86"/>
  <c r="BR86" i="86"/>
  <c r="BR85" i="86"/>
  <c r="BR84" i="86"/>
  <c r="BR83" i="86"/>
  <c r="BR82" i="86"/>
  <c r="BR81" i="86"/>
  <c r="BR80" i="86"/>
  <c r="BR79" i="86"/>
  <c r="BR78" i="86"/>
  <c r="BR77" i="86"/>
  <c r="BR76" i="86"/>
  <c r="BR75" i="86"/>
  <c r="BR74" i="86"/>
  <c r="BR73" i="86"/>
  <c r="BR72" i="86"/>
  <c r="BR71" i="86"/>
  <c r="BR70" i="86"/>
  <c r="BR69" i="86"/>
  <c r="BR68" i="86"/>
  <c r="BR67" i="86"/>
  <c r="BR66" i="86"/>
  <c r="BR65" i="86"/>
  <c r="BR64" i="86"/>
  <c r="BR63" i="86"/>
  <c r="BR62" i="86"/>
  <c r="BR61" i="86"/>
  <c r="BR60" i="86"/>
  <c r="BR59" i="86"/>
  <c r="BR51" i="86"/>
  <c r="BR50" i="86"/>
  <c r="BR49" i="86"/>
  <c r="BR48" i="86"/>
  <c r="BR47" i="86"/>
  <c r="BR46" i="86"/>
  <c r="BR45" i="86"/>
  <c r="BR44" i="86"/>
  <c r="BR43" i="86"/>
  <c r="BR42" i="86"/>
  <c r="BR41" i="86"/>
  <c r="BR40" i="86"/>
  <c r="BR39" i="86"/>
  <c r="BR38" i="86"/>
  <c r="BR37" i="86"/>
  <c r="BR36" i="86"/>
  <c r="BR35" i="86"/>
  <c r="BR32" i="86"/>
  <c r="BR31" i="86"/>
  <c r="BR30" i="86"/>
  <c r="BR29" i="86"/>
  <c r="BR28" i="86"/>
  <c r="BR27" i="86"/>
  <c r="BR26" i="86"/>
  <c r="BR25" i="86"/>
  <c r="BR24" i="86"/>
  <c r="BR23" i="86"/>
  <c r="BR22" i="86"/>
  <c r="BR21" i="86"/>
  <c r="BR20" i="86"/>
  <c r="BR19" i="86"/>
  <c r="BR18" i="86"/>
  <c r="BR17" i="86"/>
  <c r="BR16" i="86"/>
  <c r="BR15" i="86"/>
  <c r="BR14" i="86"/>
  <c r="BR13" i="86"/>
  <c r="BR12" i="86"/>
  <c r="BR11" i="86"/>
  <c r="BR10" i="86"/>
  <c r="BR9" i="86"/>
  <c r="BR8" i="86"/>
  <c r="BR7" i="86"/>
  <c r="BP93" i="86"/>
  <c r="BP92" i="86"/>
  <c r="BP91" i="86"/>
  <c r="BP90" i="86"/>
  <c r="BP89" i="86"/>
  <c r="BP88" i="86"/>
  <c r="BP87" i="86"/>
  <c r="BP86" i="86"/>
  <c r="BP85" i="86"/>
  <c r="BP84" i="86"/>
  <c r="BP83" i="86"/>
  <c r="BP82" i="86"/>
  <c r="BP81" i="86"/>
  <c r="BP80" i="86"/>
  <c r="BP79" i="86"/>
  <c r="BP78" i="86"/>
  <c r="BP77" i="86"/>
  <c r="BP76" i="86"/>
  <c r="BP75" i="86"/>
  <c r="BP74" i="86"/>
  <c r="BP73" i="86"/>
  <c r="BP72" i="86"/>
  <c r="BP71" i="86"/>
  <c r="BP70" i="86"/>
  <c r="BP69" i="86"/>
  <c r="BP68" i="86"/>
  <c r="BP67" i="86"/>
  <c r="BP66" i="86"/>
  <c r="BP65" i="86"/>
  <c r="BP64" i="86"/>
  <c r="BP63" i="86"/>
  <c r="BP62" i="86"/>
  <c r="BP61" i="86"/>
  <c r="BP60" i="86"/>
  <c r="BP59" i="86"/>
  <c r="BP51" i="86"/>
  <c r="BP50" i="86"/>
  <c r="BP49" i="86"/>
  <c r="BP48" i="86"/>
  <c r="BP47" i="86"/>
  <c r="BP46" i="86"/>
  <c r="BP45" i="86"/>
  <c r="BP44" i="86"/>
  <c r="BP43" i="86"/>
  <c r="BP42" i="86"/>
  <c r="BP41" i="86"/>
  <c r="BP40" i="86"/>
  <c r="BP39" i="86"/>
  <c r="BP38" i="86"/>
  <c r="BP37" i="86"/>
  <c r="BP36" i="86"/>
  <c r="BP35" i="86"/>
  <c r="BP32" i="86"/>
  <c r="BP31" i="86"/>
  <c r="BP30" i="86"/>
  <c r="BP29" i="86"/>
  <c r="BP28" i="86"/>
  <c r="BP27" i="86"/>
  <c r="BP26" i="86"/>
  <c r="BP25" i="86"/>
  <c r="BP24" i="86"/>
  <c r="BP23" i="86"/>
  <c r="BP22" i="86"/>
  <c r="BP21" i="86"/>
  <c r="BP20" i="86"/>
  <c r="BP19" i="86"/>
  <c r="BP18" i="86"/>
  <c r="BP17" i="86"/>
  <c r="BP16" i="86"/>
  <c r="BP15" i="86"/>
  <c r="BP14" i="86"/>
  <c r="BP13" i="86"/>
  <c r="BP12" i="86"/>
  <c r="BP11" i="86"/>
  <c r="BP10" i="86"/>
  <c r="BP9" i="86"/>
  <c r="BP8" i="86"/>
  <c r="BP7" i="86"/>
  <c r="BN93" i="86"/>
  <c r="BN92" i="86"/>
  <c r="BN91" i="86"/>
  <c r="BN90" i="86"/>
  <c r="BN89" i="86"/>
  <c r="BN88" i="86"/>
  <c r="BN87" i="86"/>
  <c r="BN86" i="86"/>
  <c r="BN85" i="86"/>
  <c r="BN84" i="86"/>
  <c r="BN83" i="86"/>
  <c r="BN82" i="86"/>
  <c r="BN81" i="86"/>
  <c r="BN80" i="86"/>
  <c r="BN79" i="86"/>
  <c r="BN78" i="86"/>
  <c r="BN77" i="86"/>
  <c r="BN76" i="86"/>
  <c r="BN75" i="86"/>
  <c r="BN74" i="86"/>
  <c r="BN73" i="86"/>
  <c r="BN72" i="86"/>
  <c r="BN71" i="86"/>
  <c r="BN70" i="86"/>
  <c r="BN69" i="86"/>
  <c r="BN68" i="86"/>
  <c r="BN67" i="86"/>
  <c r="BN66" i="86"/>
  <c r="BN65" i="86"/>
  <c r="BN64" i="86"/>
  <c r="BN63" i="86"/>
  <c r="BN62" i="86"/>
  <c r="BN61" i="86"/>
  <c r="BN60" i="86"/>
  <c r="BN59" i="86"/>
  <c r="BN51" i="86"/>
  <c r="BN50" i="86"/>
  <c r="BN49" i="86"/>
  <c r="BN48" i="86"/>
  <c r="BN47" i="86"/>
  <c r="BN46" i="86"/>
  <c r="BN45" i="86"/>
  <c r="BN44" i="86"/>
  <c r="BN43" i="86"/>
  <c r="BN42" i="86"/>
  <c r="BN41" i="86"/>
  <c r="BN40" i="86"/>
  <c r="BN39" i="86"/>
  <c r="BN38" i="86"/>
  <c r="BN37" i="86"/>
  <c r="BN36" i="86"/>
  <c r="BN35" i="86"/>
  <c r="BN32" i="86"/>
  <c r="BN31" i="86"/>
  <c r="BN30" i="86"/>
  <c r="BN29" i="86"/>
  <c r="BN28" i="86"/>
  <c r="BN27" i="86"/>
  <c r="BN26" i="86"/>
  <c r="BN25" i="86"/>
  <c r="BN24" i="86"/>
  <c r="BN23" i="86"/>
  <c r="BN22" i="86"/>
  <c r="BN21" i="86"/>
  <c r="BN20" i="86"/>
  <c r="BN19" i="86"/>
  <c r="BN18" i="86"/>
  <c r="BN17" i="86"/>
  <c r="BN16" i="86"/>
  <c r="BN15" i="86"/>
  <c r="BN14" i="86"/>
  <c r="BN13" i="86"/>
  <c r="BN12" i="86"/>
  <c r="BN11" i="86"/>
  <c r="BN10" i="86"/>
  <c r="BN9" i="86"/>
  <c r="BN8" i="86"/>
  <c r="BN7" i="86"/>
  <c r="BL93" i="86"/>
  <c r="BL92" i="86"/>
  <c r="BL91" i="86"/>
  <c r="BL90" i="86"/>
  <c r="BL89" i="86"/>
  <c r="BL88" i="86"/>
  <c r="BL87" i="86"/>
  <c r="BL86" i="86"/>
  <c r="BL85" i="86"/>
  <c r="BL84" i="86"/>
  <c r="BL83" i="86"/>
  <c r="BL82" i="86"/>
  <c r="BL81" i="86"/>
  <c r="BL80" i="86"/>
  <c r="BL79" i="86"/>
  <c r="BL78" i="86"/>
  <c r="BL77" i="86"/>
  <c r="BL76" i="86"/>
  <c r="BL75" i="86"/>
  <c r="BL74" i="86"/>
  <c r="BL73" i="86"/>
  <c r="BL72" i="86"/>
  <c r="BL71" i="86"/>
  <c r="BL70" i="86"/>
  <c r="BL69" i="86"/>
  <c r="BL68" i="86"/>
  <c r="BL67" i="86"/>
  <c r="BL66" i="86"/>
  <c r="BL65" i="86"/>
  <c r="BL64" i="86"/>
  <c r="BL63" i="86"/>
  <c r="BL62" i="86"/>
  <c r="BL61" i="86"/>
  <c r="BL60" i="86"/>
  <c r="BL59" i="86"/>
  <c r="BL51" i="86"/>
  <c r="BL50" i="86"/>
  <c r="BL49" i="86"/>
  <c r="BL48" i="86"/>
  <c r="BL47" i="86"/>
  <c r="BL46" i="86"/>
  <c r="BL45" i="86"/>
  <c r="BL44" i="86"/>
  <c r="BL43" i="86"/>
  <c r="BL42" i="86"/>
  <c r="BL41" i="86"/>
  <c r="BL40" i="86"/>
  <c r="BL39" i="86"/>
  <c r="BL38" i="86"/>
  <c r="BL37" i="86"/>
  <c r="BL36" i="86"/>
  <c r="BL35" i="86"/>
  <c r="BL32" i="86"/>
  <c r="BL31" i="86"/>
  <c r="BL30" i="86"/>
  <c r="BL29" i="86"/>
  <c r="BL28" i="86"/>
  <c r="BL27" i="86"/>
  <c r="BL26" i="86"/>
  <c r="BL25" i="86"/>
  <c r="BL24" i="86"/>
  <c r="BL23" i="86"/>
  <c r="BL22" i="86"/>
  <c r="BL21" i="86"/>
  <c r="BL20" i="86"/>
  <c r="BL19" i="86"/>
  <c r="BL18" i="86"/>
  <c r="BL17" i="86"/>
  <c r="BL16" i="86"/>
  <c r="BL15" i="86"/>
  <c r="BL14" i="86"/>
  <c r="BL13" i="86"/>
  <c r="BL12" i="86"/>
  <c r="BL11" i="86"/>
  <c r="BL10" i="86"/>
  <c r="BL9" i="86"/>
  <c r="BL8" i="86"/>
  <c r="BL7" i="86"/>
  <c r="BH93" i="86"/>
  <c r="BH92" i="86"/>
  <c r="BH91" i="86"/>
  <c r="BH90" i="86"/>
  <c r="BH89" i="86"/>
  <c r="BH88" i="86"/>
  <c r="BH87" i="86"/>
  <c r="BH86" i="86"/>
  <c r="BH85" i="86"/>
  <c r="BH84" i="86"/>
  <c r="BH83" i="86"/>
  <c r="BH82" i="86"/>
  <c r="BH81" i="86"/>
  <c r="BH80" i="86"/>
  <c r="BH79" i="86"/>
  <c r="BH78" i="86"/>
  <c r="BH77" i="86"/>
  <c r="BH76" i="86"/>
  <c r="BH75" i="86"/>
  <c r="BH74" i="86"/>
  <c r="BH73" i="86"/>
  <c r="BH72" i="86"/>
  <c r="BH71" i="86"/>
  <c r="BH70" i="86"/>
  <c r="BH69" i="86"/>
  <c r="BH68" i="86"/>
  <c r="BH67" i="86"/>
  <c r="BH66" i="86"/>
  <c r="BH65" i="86"/>
  <c r="BH64" i="86"/>
  <c r="BH63" i="86"/>
  <c r="BH62" i="86"/>
  <c r="BH61" i="86"/>
  <c r="BH60" i="86"/>
  <c r="BH59" i="86"/>
  <c r="BH51" i="86"/>
  <c r="BH50" i="86"/>
  <c r="BH49" i="86"/>
  <c r="BH48" i="86"/>
  <c r="BH47" i="86"/>
  <c r="BH46" i="86"/>
  <c r="BH45" i="86"/>
  <c r="BH44" i="86"/>
  <c r="BH43" i="86"/>
  <c r="BH42" i="86"/>
  <c r="BH41" i="86"/>
  <c r="BH40" i="86"/>
  <c r="BH39" i="86"/>
  <c r="BH38" i="86"/>
  <c r="BH37" i="86"/>
  <c r="BH36" i="86"/>
  <c r="BH35" i="86"/>
  <c r="BH32" i="86"/>
  <c r="BH31" i="86"/>
  <c r="BH30" i="86"/>
  <c r="BH29" i="86"/>
  <c r="BH28" i="86"/>
  <c r="BH27" i="86"/>
  <c r="BH26" i="86"/>
  <c r="BH25" i="86"/>
  <c r="BH24" i="86"/>
  <c r="BH23" i="86"/>
  <c r="BH22" i="86"/>
  <c r="BH21" i="86"/>
  <c r="BH20" i="86"/>
  <c r="BH19" i="86"/>
  <c r="BH18" i="86"/>
  <c r="BH17" i="86"/>
  <c r="BH16" i="86"/>
  <c r="BH15" i="86"/>
  <c r="BH14" i="86"/>
  <c r="BH13" i="86"/>
  <c r="BH12" i="86"/>
  <c r="BH11" i="86"/>
  <c r="BH10" i="86"/>
  <c r="BH9" i="86"/>
  <c r="BH8" i="86"/>
  <c r="BH7" i="86"/>
  <c r="BF93" i="86"/>
  <c r="BF92" i="86"/>
  <c r="BF91" i="86"/>
  <c r="BF90" i="86"/>
  <c r="BF89" i="86"/>
  <c r="BF88" i="86"/>
  <c r="BF87" i="86"/>
  <c r="BF86" i="86"/>
  <c r="BF85" i="86"/>
  <c r="BF84" i="86"/>
  <c r="BF83" i="86"/>
  <c r="BF82" i="86"/>
  <c r="BF81" i="86"/>
  <c r="BF80" i="86"/>
  <c r="BF79" i="86"/>
  <c r="BF78" i="86"/>
  <c r="BF77" i="86"/>
  <c r="BF76" i="86"/>
  <c r="BF75" i="86"/>
  <c r="BF74" i="86"/>
  <c r="BF73" i="86"/>
  <c r="BF72" i="86"/>
  <c r="BF71" i="86"/>
  <c r="BF70" i="86"/>
  <c r="BF69" i="86"/>
  <c r="BF68" i="86"/>
  <c r="BF67" i="86"/>
  <c r="BF66" i="86"/>
  <c r="BF65" i="86"/>
  <c r="BF64" i="86"/>
  <c r="BF63" i="86"/>
  <c r="BF62" i="86"/>
  <c r="BF61" i="86"/>
  <c r="BF60" i="86"/>
  <c r="BF59" i="86"/>
  <c r="BF51" i="86"/>
  <c r="BF50" i="86"/>
  <c r="BF49" i="86"/>
  <c r="BF48" i="86"/>
  <c r="BF47" i="86"/>
  <c r="BF46" i="86"/>
  <c r="BF45" i="86"/>
  <c r="BF44" i="86"/>
  <c r="BF43" i="86"/>
  <c r="BF42" i="86"/>
  <c r="BF41" i="86"/>
  <c r="BF40" i="86"/>
  <c r="BF39" i="86"/>
  <c r="BF38" i="86"/>
  <c r="BF37" i="86"/>
  <c r="BF36" i="86"/>
  <c r="BF35" i="86"/>
  <c r="BF32" i="86"/>
  <c r="BF31" i="86"/>
  <c r="BF30" i="86"/>
  <c r="BF29" i="86"/>
  <c r="BF28" i="86"/>
  <c r="BF27" i="86"/>
  <c r="BF26" i="86"/>
  <c r="BF25" i="86"/>
  <c r="BF24" i="86"/>
  <c r="BF23" i="86"/>
  <c r="BF22" i="86"/>
  <c r="BF21" i="86"/>
  <c r="BF20" i="86"/>
  <c r="BF19" i="86"/>
  <c r="BF18" i="86"/>
  <c r="BF17" i="86"/>
  <c r="BF16" i="86"/>
  <c r="BF15" i="86"/>
  <c r="BF14" i="86"/>
  <c r="BF13" i="86"/>
  <c r="BF12" i="86"/>
  <c r="BF11" i="86"/>
  <c r="BF10" i="86"/>
  <c r="BF9" i="86"/>
  <c r="BF8" i="86"/>
  <c r="BF7" i="86"/>
  <c r="BD93" i="86"/>
  <c r="BD92" i="86"/>
  <c r="BD91" i="86"/>
  <c r="BD90" i="86"/>
  <c r="BD89" i="86"/>
  <c r="BD88" i="86"/>
  <c r="BD87" i="86"/>
  <c r="BD86" i="86"/>
  <c r="BD85" i="86"/>
  <c r="BD84" i="86"/>
  <c r="BD83" i="86"/>
  <c r="BD82" i="86"/>
  <c r="BD81" i="86"/>
  <c r="BD80" i="86"/>
  <c r="BD79" i="86"/>
  <c r="BD78" i="86"/>
  <c r="BD77" i="86"/>
  <c r="BD76" i="86"/>
  <c r="BD75" i="86"/>
  <c r="BD74" i="86"/>
  <c r="BD73" i="86"/>
  <c r="BD72" i="86"/>
  <c r="BD71" i="86"/>
  <c r="BD70" i="86"/>
  <c r="BD69" i="86"/>
  <c r="BD68" i="86"/>
  <c r="BD67" i="86"/>
  <c r="BD66" i="86"/>
  <c r="BD65" i="86"/>
  <c r="BD64" i="86"/>
  <c r="BD63" i="86"/>
  <c r="BD62" i="86"/>
  <c r="BD61" i="86"/>
  <c r="BD60" i="86"/>
  <c r="BD59" i="86"/>
  <c r="BD51" i="86"/>
  <c r="BD50" i="86"/>
  <c r="BD49" i="86"/>
  <c r="BD48" i="86"/>
  <c r="BD47" i="86"/>
  <c r="BD46" i="86"/>
  <c r="BD45" i="86"/>
  <c r="BD44" i="86"/>
  <c r="BD43" i="86"/>
  <c r="BD42" i="86"/>
  <c r="BD41" i="86"/>
  <c r="BD40" i="86"/>
  <c r="BD39" i="86"/>
  <c r="BD38" i="86"/>
  <c r="BD37" i="86"/>
  <c r="BD36" i="86"/>
  <c r="BD35" i="86"/>
  <c r="BD32" i="86"/>
  <c r="BD31" i="86"/>
  <c r="BD30" i="86"/>
  <c r="BD29" i="86"/>
  <c r="BD28" i="86"/>
  <c r="BD27" i="86"/>
  <c r="BD26" i="86"/>
  <c r="BD25" i="86"/>
  <c r="BD24" i="86"/>
  <c r="BD23" i="86"/>
  <c r="BD22" i="86"/>
  <c r="BD21" i="86"/>
  <c r="BD20" i="86"/>
  <c r="BD19" i="86"/>
  <c r="BD18" i="86"/>
  <c r="BD17" i="86"/>
  <c r="BD16" i="86"/>
  <c r="BD15" i="86"/>
  <c r="BD14" i="86"/>
  <c r="BD13" i="86"/>
  <c r="BD12" i="86"/>
  <c r="BD11" i="86"/>
  <c r="BD10" i="86"/>
  <c r="BD9" i="86"/>
  <c r="BD8" i="86"/>
  <c r="BD7" i="86"/>
  <c r="AZ93" i="86"/>
  <c r="AZ92" i="86"/>
  <c r="AZ91" i="86"/>
  <c r="AZ90" i="86"/>
  <c r="AZ89" i="86"/>
  <c r="AZ88" i="86"/>
  <c r="AZ87" i="86"/>
  <c r="AZ86" i="86"/>
  <c r="AZ85" i="86"/>
  <c r="AZ84" i="86"/>
  <c r="AZ83" i="86"/>
  <c r="AZ82" i="86"/>
  <c r="AZ81" i="86"/>
  <c r="AZ80" i="86"/>
  <c r="AZ79" i="86"/>
  <c r="AZ78" i="86"/>
  <c r="AZ77" i="86"/>
  <c r="AZ76" i="86"/>
  <c r="AZ75" i="86"/>
  <c r="AZ74" i="86"/>
  <c r="AZ73" i="86"/>
  <c r="AZ72" i="86"/>
  <c r="AZ71" i="86"/>
  <c r="AZ70" i="86"/>
  <c r="AZ69" i="86"/>
  <c r="AZ68" i="86"/>
  <c r="AZ67" i="86"/>
  <c r="AZ66" i="86"/>
  <c r="AZ65" i="86"/>
  <c r="AZ64" i="86"/>
  <c r="AZ63" i="86"/>
  <c r="AZ62" i="86"/>
  <c r="AZ61" i="86"/>
  <c r="AZ60" i="86"/>
  <c r="AZ59" i="86"/>
  <c r="AZ51" i="86"/>
  <c r="AZ50" i="86"/>
  <c r="AZ49" i="86"/>
  <c r="AZ48" i="86"/>
  <c r="AZ47" i="86"/>
  <c r="AZ46" i="86"/>
  <c r="AZ45" i="86"/>
  <c r="AZ44" i="86"/>
  <c r="AZ43" i="86"/>
  <c r="AZ42" i="86"/>
  <c r="AZ41" i="86"/>
  <c r="AZ40" i="86"/>
  <c r="AZ39" i="86"/>
  <c r="AZ38" i="86"/>
  <c r="AZ37" i="86"/>
  <c r="AZ36" i="86"/>
  <c r="AZ35" i="86"/>
  <c r="AZ32" i="86"/>
  <c r="AZ31" i="86"/>
  <c r="AZ30" i="86"/>
  <c r="AZ29" i="86"/>
  <c r="AZ28" i="86"/>
  <c r="AZ27" i="86"/>
  <c r="AZ26" i="86"/>
  <c r="AZ25" i="86"/>
  <c r="AZ24" i="86"/>
  <c r="AZ23" i="86"/>
  <c r="AZ22" i="86"/>
  <c r="AZ21" i="86"/>
  <c r="AZ20" i="86"/>
  <c r="AZ19" i="86"/>
  <c r="AZ18" i="86"/>
  <c r="AZ17" i="86"/>
  <c r="AZ16" i="86"/>
  <c r="AZ15" i="86"/>
  <c r="AZ14" i="86"/>
  <c r="AZ13" i="86"/>
  <c r="AZ12" i="86"/>
  <c r="AZ11" i="86"/>
  <c r="AZ10" i="86"/>
  <c r="AZ9" i="86"/>
  <c r="AZ8" i="86"/>
  <c r="AZ7" i="86"/>
  <c r="AX93" i="86"/>
  <c r="AX92" i="86"/>
  <c r="AX91" i="86"/>
  <c r="AX90" i="86"/>
  <c r="AX89" i="86"/>
  <c r="AX88" i="86"/>
  <c r="AX87" i="86"/>
  <c r="AX86" i="86"/>
  <c r="AX85" i="86"/>
  <c r="AX84" i="86"/>
  <c r="AX83" i="86"/>
  <c r="AX82" i="86"/>
  <c r="AX81" i="86"/>
  <c r="AX80" i="86"/>
  <c r="AX79" i="86"/>
  <c r="AX78" i="86"/>
  <c r="AX77" i="86"/>
  <c r="AX76" i="86"/>
  <c r="AX75" i="86"/>
  <c r="AX74" i="86"/>
  <c r="AX73" i="86"/>
  <c r="AX72" i="86"/>
  <c r="AX71" i="86"/>
  <c r="AX70" i="86"/>
  <c r="AX69" i="86"/>
  <c r="AX68" i="86"/>
  <c r="AX67" i="86"/>
  <c r="AX66" i="86"/>
  <c r="AX65" i="86"/>
  <c r="AX64" i="86"/>
  <c r="AX63" i="86"/>
  <c r="AX62" i="86"/>
  <c r="AX61" i="86"/>
  <c r="AX60" i="86"/>
  <c r="AX59" i="86"/>
  <c r="AX51" i="86"/>
  <c r="AX50" i="86"/>
  <c r="AX49" i="86"/>
  <c r="AX48" i="86"/>
  <c r="AX47" i="86"/>
  <c r="AX46" i="86"/>
  <c r="AX45" i="86"/>
  <c r="AX44" i="86"/>
  <c r="AX43" i="86"/>
  <c r="AX42" i="86"/>
  <c r="AX41" i="86"/>
  <c r="AX40" i="86"/>
  <c r="AX39" i="86"/>
  <c r="AX38" i="86"/>
  <c r="AX37" i="86"/>
  <c r="AX36" i="86"/>
  <c r="AX35" i="86"/>
  <c r="AX32" i="86"/>
  <c r="AX31" i="86"/>
  <c r="AX30" i="86"/>
  <c r="AX29" i="86"/>
  <c r="AX28" i="86"/>
  <c r="AX27" i="86"/>
  <c r="AX26" i="86"/>
  <c r="AX25" i="86"/>
  <c r="AX24" i="86"/>
  <c r="AX23" i="86"/>
  <c r="AX22" i="86"/>
  <c r="AX21" i="86"/>
  <c r="AX20" i="86"/>
  <c r="AX19" i="86"/>
  <c r="AX18" i="86"/>
  <c r="AX17" i="86"/>
  <c r="AX16" i="86"/>
  <c r="AX15" i="86"/>
  <c r="AX14" i="86"/>
  <c r="AX13" i="86"/>
  <c r="AX12" i="86"/>
  <c r="AX11" i="86"/>
  <c r="AX10" i="86"/>
  <c r="AX9" i="86"/>
  <c r="AX8" i="86"/>
  <c r="AX7" i="86"/>
  <c r="AV93" i="86"/>
  <c r="AV92" i="86"/>
  <c r="AV91" i="86"/>
  <c r="AV90" i="86"/>
  <c r="AV89" i="86"/>
  <c r="AV88" i="86"/>
  <c r="AV87" i="86"/>
  <c r="AV86" i="86"/>
  <c r="AV85" i="86"/>
  <c r="AV84" i="86"/>
  <c r="AV83" i="86"/>
  <c r="AV82" i="86"/>
  <c r="AV81" i="86"/>
  <c r="AV80" i="86"/>
  <c r="AV79" i="86"/>
  <c r="AV78" i="86"/>
  <c r="AV77" i="86"/>
  <c r="AV76" i="86"/>
  <c r="AV75" i="86"/>
  <c r="AV74" i="86"/>
  <c r="AV73" i="86"/>
  <c r="AV72" i="86"/>
  <c r="AV71" i="86"/>
  <c r="AV70" i="86"/>
  <c r="AV69" i="86"/>
  <c r="AV68" i="86"/>
  <c r="AV67" i="86"/>
  <c r="AV66" i="86"/>
  <c r="AV65" i="86"/>
  <c r="AV64" i="86"/>
  <c r="AV63" i="86"/>
  <c r="AV62" i="86"/>
  <c r="AV61" i="86"/>
  <c r="AV60" i="86"/>
  <c r="AV59" i="86"/>
  <c r="AV51" i="86"/>
  <c r="AV50" i="86"/>
  <c r="AV49" i="86"/>
  <c r="AV48" i="86"/>
  <c r="AV47" i="86"/>
  <c r="AV46" i="86"/>
  <c r="AV45" i="86"/>
  <c r="AV44" i="86"/>
  <c r="AV43" i="86"/>
  <c r="AV42" i="86"/>
  <c r="AV41" i="86"/>
  <c r="AV40" i="86"/>
  <c r="AV39" i="86"/>
  <c r="AV38" i="86"/>
  <c r="AV37" i="86"/>
  <c r="AV36" i="86"/>
  <c r="AV35" i="86"/>
  <c r="AV32" i="86"/>
  <c r="AV31" i="86"/>
  <c r="AV30" i="86"/>
  <c r="AV29" i="86"/>
  <c r="AV28" i="86"/>
  <c r="AV27" i="86"/>
  <c r="AV26" i="86"/>
  <c r="AV25" i="86"/>
  <c r="AV24" i="86"/>
  <c r="AV23" i="86"/>
  <c r="AV22" i="86"/>
  <c r="AV21" i="86"/>
  <c r="AV20" i="86"/>
  <c r="AV19" i="86"/>
  <c r="AV18" i="86"/>
  <c r="AV17" i="86"/>
  <c r="AV16" i="86"/>
  <c r="AV15" i="86"/>
  <c r="AV14" i="86"/>
  <c r="AV13" i="86"/>
  <c r="AV12" i="86"/>
  <c r="AV11" i="86"/>
  <c r="AV10" i="86"/>
  <c r="AV9" i="86"/>
  <c r="AV8" i="86"/>
  <c r="AV7" i="86"/>
  <c r="AT93" i="86"/>
  <c r="AT92" i="86"/>
  <c r="AT91" i="86"/>
  <c r="AT90" i="86"/>
  <c r="AT89" i="86"/>
  <c r="AT88" i="86"/>
  <c r="AT87" i="86"/>
  <c r="AT86" i="86"/>
  <c r="AT85" i="86"/>
  <c r="AT84" i="86"/>
  <c r="AT83" i="86"/>
  <c r="AT82" i="86"/>
  <c r="AT81" i="86"/>
  <c r="AT80" i="86"/>
  <c r="AT79" i="86"/>
  <c r="AT78" i="86"/>
  <c r="AT77" i="86"/>
  <c r="AT76" i="86"/>
  <c r="AT75" i="86"/>
  <c r="AT74" i="86"/>
  <c r="AT73" i="86"/>
  <c r="AT72" i="86"/>
  <c r="AT71" i="86"/>
  <c r="AT70" i="86"/>
  <c r="AT69" i="86"/>
  <c r="AT68" i="86"/>
  <c r="AT67" i="86"/>
  <c r="AT66" i="86"/>
  <c r="AT65" i="86"/>
  <c r="AT64" i="86"/>
  <c r="AT63" i="86"/>
  <c r="AT62" i="86"/>
  <c r="AT61" i="86"/>
  <c r="AT60" i="86"/>
  <c r="AT59" i="86"/>
  <c r="AT51" i="86"/>
  <c r="AT50" i="86"/>
  <c r="AT49" i="86"/>
  <c r="AT48" i="86"/>
  <c r="AT47" i="86"/>
  <c r="AT46" i="86"/>
  <c r="AT45" i="86"/>
  <c r="AT44" i="86"/>
  <c r="AT43" i="86"/>
  <c r="AT42" i="86"/>
  <c r="AT41" i="86"/>
  <c r="AT40" i="86"/>
  <c r="AT39" i="86"/>
  <c r="AT38" i="86"/>
  <c r="AT37" i="86"/>
  <c r="AT36" i="86"/>
  <c r="AT35" i="86"/>
  <c r="AT32" i="86"/>
  <c r="AT31" i="86"/>
  <c r="AT30" i="86"/>
  <c r="AT29" i="86"/>
  <c r="AT28" i="86"/>
  <c r="AT27" i="86"/>
  <c r="AT26" i="86"/>
  <c r="AT25" i="86"/>
  <c r="AT24" i="86"/>
  <c r="AT23" i="86"/>
  <c r="AT22" i="86"/>
  <c r="AT21" i="86"/>
  <c r="AT20" i="86"/>
  <c r="AT19" i="86"/>
  <c r="AT18" i="86"/>
  <c r="AT17" i="86"/>
  <c r="AT16" i="86"/>
  <c r="AT15" i="86"/>
  <c r="AT14" i="86"/>
  <c r="AT13" i="86"/>
  <c r="AT12" i="86"/>
  <c r="AT11" i="86"/>
  <c r="AT10" i="86"/>
  <c r="AT9" i="86"/>
  <c r="AT8" i="86"/>
  <c r="AT7" i="86"/>
  <c r="AR93" i="86"/>
  <c r="AR92" i="86"/>
  <c r="AR91" i="86"/>
  <c r="AR90" i="86"/>
  <c r="AR89" i="86"/>
  <c r="AR88" i="86"/>
  <c r="AR87" i="86"/>
  <c r="AR86" i="86"/>
  <c r="AR85" i="86"/>
  <c r="AR84" i="86"/>
  <c r="AR83" i="86"/>
  <c r="AR82" i="86"/>
  <c r="AR81" i="86"/>
  <c r="AR80" i="86"/>
  <c r="AR79" i="86"/>
  <c r="AR78" i="86"/>
  <c r="AR77" i="86"/>
  <c r="AR76" i="86"/>
  <c r="AR75" i="86"/>
  <c r="AR74" i="86"/>
  <c r="AR73" i="86"/>
  <c r="AR72" i="86"/>
  <c r="AR71" i="86"/>
  <c r="AR70" i="86"/>
  <c r="AR69" i="86"/>
  <c r="AR68" i="86"/>
  <c r="AR67" i="86"/>
  <c r="AR66" i="86"/>
  <c r="AR65" i="86"/>
  <c r="AR64" i="86"/>
  <c r="AR63" i="86"/>
  <c r="AR62" i="86"/>
  <c r="AR61" i="86"/>
  <c r="AR60" i="86"/>
  <c r="AR59" i="86"/>
  <c r="AR51" i="86"/>
  <c r="AR50" i="86"/>
  <c r="AR49" i="86"/>
  <c r="AR48" i="86"/>
  <c r="AR47" i="86"/>
  <c r="AR46" i="86"/>
  <c r="AR45" i="86"/>
  <c r="AR44" i="86"/>
  <c r="AR43" i="86"/>
  <c r="AR42" i="86"/>
  <c r="AR41" i="86"/>
  <c r="AR40" i="86"/>
  <c r="AR39" i="86"/>
  <c r="AR38" i="86"/>
  <c r="AR37" i="86"/>
  <c r="AR36" i="86"/>
  <c r="AR35" i="86"/>
  <c r="AR32" i="86"/>
  <c r="AR31" i="86"/>
  <c r="AR30" i="86"/>
  <c r="AR29" i="86"/>
  <c r="AR28" i="86"/>
  <c r="AR27" i="86"/>
  <c r="AR26" i="86"/>
  <c r="AR25" i="86"/>
  <c r="AR24" i="86"/>
  <c r="AR23" i="86"/>
  <c r="AR22" i="86"/>
  <c r="AR21" i="86"/>
  <c r="AR20" i="86"/>
  <c r="AR19" i="86"/>
  <c r="AR18" i="86"/>
  <c r="AR17" i="86"/>
  <c r="AR16" i="86"/>
  <c r="AR15" i="86"/>
  <c r="AR14" i="86"/>
  <c r="AR13" i="86"/>
  <c r="AR12" i="86"/>
  <c r="AR11" i="86"/>
  <c r="AR10" i="86"/>
  <c r="AR9" i="86"/>
  <c r="AR8" i="86"/>
  <c r="AR7" i="86"/>
  <c r="AP93" i="86"/>
  <c r="AP92" i="86"/>
  <c r="AP91" i="86"/>
  <c r="AP90" i="86"/>
  <c r="AP89" i="86"/>
  <c r="AP88" i="86"/>
  <c r="AP87" i="86"/>
  <c r="AP86" i="86"/>
  <c r="AP85" i="86"/>
  <c r="AP84" i="86"/>
  <c r="AP83" i="86"/>
  <c r="AP82" i="86"/>
  <c r="AP81" i="86"/>
  <c r="AP80" i="86"/>
  <c r="AP79" i="86"/>
  <c r="AP78" i="86"/>
  <c r="AP77" i="86"/>
  <c r="AP76" i="86"/>
  <c r="AP75" i="86"/>
  <c r="AP74" i="86"/>
  <c r="AP73" i="86"/>
  <c r="AP72" i="86"/>
  <c r="AP71" i="86"/>
  <c r="AP70" i="86"/>
  <c r="AP69" i="86"/>
  <c r="AP68" i="86"/>
  <c r="AP67" i="86"/>
  <c r="AP66" i="86"/>
  <c r="AP65" i="86"/>
  <c r="AP64" i="86"/>
  <c r="AP63" i="86"/>
  <c r="AP62" i="86"/>
  <c r="AP61" i="86"/>
  <c r="AP60" i="86"/>
  <c r="AP59" i="86"/>
  <c r="AP51" i="86"/>
  <c r="AP50" i="86"/>
  <c r="AP49" i="86"/>
  <c r="AP48" i="86"/>
  <c r="AP47" i="86"/>
  <c r="AP46" i="86"/>
  <c r="AP45" i="86"/>
  <c r="AP44" i="86"/>
  <c r="AP43" i="86"/>
  <c r="AP42" i="86"/>
  <c r="AP41" i="86"/>
  <c r="AP40" i="86"/>
  <c r="AP39" i="86"/>
  <c r="AP38" i="86"/>
  <c r="AP37" i="86"/>
  <c r="AP36" i="86"/>
  <c r="AP35" i="86"/>
  <c r="AP32" i="86"/>
  <c r="AP31" i="86"/>
  <c r="AP30" i="86"/>
  <c r="AP29" i="86"/>
  <c r="AP28" i="86"/>
  <c r="AP27" i="86"/>
  <c r="AP26" i="86"/>
  <c r="AP25" i="86"/>
  <c r="AP24" i="86"/>
  <c r="AP23" i="86"/>
  <c r="AP22" i="86"/>
  <c r="AP21" i="86"/>
  <c r="AP20" i="86"/>
  <c r="AP19" i="86"/>
  <c r="AP18" i="86"/>
  <c r="AP17" i="86"/>
  <c r="AP16" i="86"/>
  <c r="AP15" i="86"/>
  <c r="AP14" i="86"/>
  <c r="AP13" i="86"/>
  <c r="AP12" i="86"/>
  <c r="AP11" i="86"/>
  <c r="AP10" i="86"/>
  <c r="AP9" i="86"/>
  <c r="AP8" i="86"/>
  <c r="AP7" i="86"/>
  <c r="AN93" i="86"/>
  <c r="AN92" i="86"/>
  <c r="AN91" i="86"/>
  <c r="AN90" i="86"/>
  <c r="AN89" i="86"/>
  <c r="AN88" i="86"/>
  <c r="AN87" i="86"/>
  <c r="AN86" i="86"/>
  <c r="AN85" i="86"/>
  <c r="AN84" i="86"/>
  <c r="AN83" i="86"/>
  <c r="AN82" i="86"/>
  <c r="AN81" i="86"/>
  <c r="AN80" i="86"/>
  <c r="AN79" i="86"/>
  <c r="AN78" i="86"/>
  <c r="AN77" i="86"/>
  <c r="AN76" i="86"/>
  <c r="AN75" i="86"/>
  <c r="AN74" i="86"/>
  <c r="AN73" i="86"/>
  <c r="AN72" i="86"/>
  <c r="AN71" i="86"/>
  <c r="AN70" i="86"/>
  <c r="AN69" i="86"/>
  <c r="AN68" i="86"/>
  <c r="AN67" i="86"/>
  <c r="AN66" i="86"/>
  <c r="AN65" i="86"/>
  <c r="AN64" i="86"/>
  <c r="AN63" i="86"/>
  <c r="AN62" i="86"/>
  <c r="AN61" i="86"/>
  <c r="AN60" i="86"/>
  <c r="AN59" i="86"/>
  <c r="AN51" i="86"/>
  <c r="AN50" i="86"/>
  <c r="AN49" i="86"/>
  <c r="AN48" i="86"/>
  <c r="AN47" i="86"/>
  <c r="AN46" i="86"/>
  <c r="AN45" i="86"/>
  <c r="AN44" i="86"/>
  <c r="AN43" i="86"/>
  <c r="AN42" i="86"/>
  <c r="AN41" i="86"/>
  <c r="AN40" i="86"/>
  <c r="AN39" i="86"/>
  <c r="AN38" i="86"/>
  <c r="AN37" i="86"/>
  <c r="AN36" i="86"/>
  <c r="AN35" i="86"/>
  <c r="AN32" i="86"/>
  <c r="AN31" i="86"/>
  <c r="AN30" i="86"/>
  <c r="AN29" i="86"/>
  <c r="AN28" i="86"/>
  <c r="AN27" i="86"/>
  <c r="AN26" i="86"/>
  <c r="AN25" i="86"/>
  <c r="AN24" i="86"/>
  <c r="AN23" i="86"/>
  <c r="AN22" i="86"/>
  <c r="AN21" i="86"/>
  <c r="AN20" i="86"/>
  <c r="AN19" i="86"/>
  <c r="AN18" i="86"/>
  <c r="AN17" i="86"/>
  <c r="AN16" i="86"/>
  <c r="AN15" i="86"/>
  <c r="AN14" i="86"/>
  <c r="AN13" i="86"/>
  <c r="AN12" i="86"/>
  <c r="AN11" i="86"/>
  <c r="AN10" i="86"/>
  <c r="AN9" i="86"/>
  <c r="AN8" i="86"/>
  <c r="AN7" i="86"/>
  <c r="AL93" i="86"/>
  <c r="AL92" i="86"/>
  <c r="AL91" i="86"/>
  <c r="AL90" i="86"/>
  <c r="AL89" i="86"/>
  <c r="AL88" i="86"/>
  <c r="AL87" i="86"/>
  <c r="AL86" i="86"/>
  <c r="AL85" i="86"/>
  <c r="AL84" i="86"/>
  <c r="AL83" i="86"/>
  <c r="AL82" i="86"/>
  <c r="AL81" i="86"/>
  <c r="AL80" i="86"/>
  <c r="AL79" i="86"/>
  <c r="AL78" i="86"/>
  <c r="AL77" i="86"/>
  <c r="AL76" i="86"/>
  <c r="AL75" i="86"/>
  <c r="AL74" i="86"/>
  <c r="AL73" i="86"/>
  <c r="AL72" i="86"/>
  <c r="AL71" i="86"/>
  <c r="AL70" i="86"/>
  <c r="AL69" i="86"/>
  <c r="AL68" i="86"/>
  <c r="AL67" i="86"/>
  <c r="AL66" i="86"/>
  <c r="AL65" i="86"/>
  <c r="AL64" i="86"/>
  <c r="AL63" i="86"/>
  <c r="AL62" i="86"/>
  <c r="AL61" i="86"/>
  <c r="AL60" i="86"/>
  <c r="AL59" i="86"/>
  <c r="AL51" i="86"/>
  <c r="AL50" i="86"/>
  <c r="AL49" i="86"/>
  <c r="AL48" i="86"/>
  <c r="AL47" i="86"/>
  <c r="AL46" i="86"/>
  <c r="AL45" i="86"/>
  <c r="AL44" i="86"/>
  <c r="AL43" i="86"/>
  <c r="AL42" i="86"/>
  <c r="AL41" i="86"/>
  <c r="AL40" i="86"/>
  <c r="AL39" i="86"/>
  <c r="AL38" i="86"/>
  <c r="AL37" i="86"/>
  <c r="AL36" i="86"/>
  <c r="AL35" i="86"/>
  <c r="AL32" i="86"/>
  <c r="AL31" i="86"/>
  <c r="AL30" i="86"/>
  <c r="AL29" i="86"/>
  <c r="AL28" i="86"/>
  <c r="AL27" i="86"/>
  <c r="AL26" i="86"/>
  <c r="AL25" i="86"/>
  <c r="AL24" i="86"/>
  <c r="AL23" i="86"/>
  <c r="AL22" i="86"/>
  <c r="AL21" i="86"/>
  <c r="AL20" i="86"/>
  <c r="AL19" i="86"/>
  <c r="AL18" i="86"/>
  <c r="AL17" i="86"/>
  <c r="AL16" i="86"/>
  <c r="AL15" i="86"/>
  <c r="AL14" i="86"/>
  <c r="AL13" i="86"/>
  <c r="AL12" i="86"/>
  <c r="AL11" i="86"/>
  <c r="AL10" i="86"/>
  <c r="AL9" i="86"/>
  <c r="AL8" i="86"/>
  <c r="AL7" i="86"/>
  <c r="AJ93" i="86"/>
  <c r="AJ92" i="86"/>
  <c r="AJ91" i="86"/>
  <c r="AJ90" i="86"/>
  <c r="AJ89" i="86"/>
  <c r="AJ88" i="86"/>
  <c r="AJ87" i="86"/>
  <c r="AJ86" i="86"/>
  <c r="AJ85" i="86"/>
  <c r="AJ84" i="86"/>
  <c r="AJ83" i="86"/>
  <c r="AJ82" i="86"/>
  <c r="AJ81" i="86"/>
  <c r="AJ80" i="86"/>
  <c r="AJ79" i="86"/>
  <c r="AJ78" i="86"/>
  <c r="AJ77" i="86"/>
  <c r="AJ76" i="86"/>
  <c r="AJ75" i="86"/>
  <c r="AJ74" i="86"/>
  <c r="AJ73" i="86"/>
  <c r="AJ72" i="86"/>
  <c r="AJ71" i="86"/>
  <c r="AJ70" i="86"/>
  <c r="AJ69" i="86"/>
  <c r="AJ68" i="86"/>
  <c r="AJ67" i="86"/>
  <c r="AJ66" i="86"/>
  <c r="AJ65" i="86"/>
  <c r="AJ64" i="86"/>
  <c r="AJ63" i="86"/>
  <c r="AJ62" i="86"/>
  <c r="AJ61" i="86"/>
  <c r="AJ60" i="86"/>
  <c r="AJ59" i="86"/>
  <c r="AJ51" i="86"/>
  <c r="AJ50" i="86"/>
  <c r="AJ49" i="86"/>
  <c r="AJ48" i="86"/>
  <c r="AJ47" i="86"/>
  <c r="AJ46" i="86"/>
  <c r="AJ45" i="86"/>
  <c r="AJ44" i="86"/>
  <c r="AJ43" i="86"/>
  <c r="AJ42" i="86"/>
  <c r="AJ41" i="86"/>
  <c r="AJ40" i="86"/>
  <c r="AJ39" i="86"/>
  <c r="AJ38" i="86"/>
  <c r="AJ37" i="86"/>
  <c r="AJ36" i="86"/>
  <c r="AJ35" i="86"/>
  <c r="AJ32" i="86"/>
  <c r="AJ31" i="86"/>
  <c r="AJ30" i="86"/>
  <c r="AJ29" i="86"/>
  <c r="AJ28" i="86"/>
  <c r="AJ27" i="86"/>
  <c r="AJ26" i="86"/>
  <c r="AJ25" i="86"/>
  <c r="AJ24" i="86"/>
  <c r="AJ23" i="86"/>
  <c r="AJ22" i="86"/>
  <c r="AJ21" i="86"/>
  <c r="AJ20" i="86"/>
  <c r="AJ19" i="86"/>
  <c r="AJ18" i="86"/>
  <c r="AJ17" i="86"/>
  <c r="AJ16" i="86"/>
  <c r="AJ15" i="86"/>
  <c r="AJ14" i="86"/>
  <c r="AJ13" i="86"/>
  <c r="AJ12" i="86"/>
  <c r="AJ11" i="86"/>
  <c r="AJ10" i="86"/>
  <c r="AJ9" i="86"/>
  <c r="AJ8" i="86"/>
  <c r="AJ7" i="86"/>
  <c r="AH93" i="86"/>
  <c r="AH92" i="86"/>
  <c r="AH91" i="86"/>
  <c r="AH90" i="86"/>
  <c r="AH89" i="86"/>
  <c r="AH88" i="86"/>
  <c r="AH87" i="86"/>
  <c r="AH86" i="86"/>
  <c r="AH85" i="86"/>
  <c r="AH84" i="86"/>
  <c r="AH83" i="86"/>
  <c r="AH82" i="86"/>
  <c r="AH81" i="86"/>
  <c r="AH80" i="86"/>
  <c r="AH79" i="86"/>
  <c r="AH78" i="86"/>
  <c r="AH77" i="86"/>
  <c r="AH76" i="86"/>
  <c r="AH75" i="86"/>
  <c r="AH74" i="86"/>
  <c r="AH73" i="86"/>
  <c r="AH72" i="86"/>
  <c r="AH71" i="86"/>
  <c r="AH70" i="86"/>
  <c r="AH69" i="86"/>
  <c r="AH68" i="86"/>
  <c r="AH67" i="86"/>
  <c r="AH66" i="86"/>
  <c r="AH65" i="86"/>
  <c r="AH64" i="86"/>
  <c r="AH63" i="86"/>
  <c r="AH62" i="86"/>
  <c r="AH61" i="86"/>
  <c r="AH60" i="86"/>
  <c r="AH59" i="86"/>
  <c r="AH51" i="86"/>
  <c r="AH50" i="86"/>
  <c r="AH49" i="86"/>
  <c r="AH48" i="86"/>
  <c r="AH47" i="86"/>
  <c r="AH46" i="86"/>
  <c r="AH45" i="86"/>
  <c r="AH44" i="86"/>
  <c r="AH43" i="86"/>
  <c r="AH42" i="86"/>
  <c r="AH41" i="86"/>
  <c r="AH40" i="86"/>
  <c r="AH39" i="86"/>
  <c r="AH38" i="86"/>
  <c r="AH37" i="86"/>
  <c r="AH36" i="86"/>
  <c r="AH35" i="86"/>
  <c r="AH32" i="86"/>
  <c r="AH31" i="86"/>
  <c r="AH30" i="86"/>
  <c r="AH29" i="86"/>
  <c r="AH28" i="86"/>
  <c r="AH27" i="86"/>
  <c r="AH26" i="86"/>
  <c r="AH25" i="86"/>
  <c r="AH24" i="86"/>
  <c r="AH23" i="86"/>
  <c r="AH22" i="86"/>
  <c r="AH21" i="86"/>
  <c r="AH20" i="86"/>
  <c r="AH19" i="86"/>
  <c r="AH18" i="86"/>
  <c r="AH17" i="86"/>
  <c r="AH16" i="86"/>
  <c r="AH15" i="86"/>
  <c r="AH14" i="86"/>
  <c r="AH13" i="86"/>
  <c r="AH12" i="86"/>
  <c r="AH11" i="86"/>
  <c r="AH10" i="86"/>
  <c r="AH9" i="86"/>
  <c r="AH8" i="86"/>
  <c r="AH7" i="86"/>
  <c r="AF93" i="86"/>
  <c r="AF92" i="86"/>
  <c r="AF91" i="86"/>
  <c r="AF90" i="86"/>
  <c r="AF89" i="86"/>
  <c r="AF88" i="86"/>
  <c r="AF87" i="86"/>
  <c r="AF86" i="86"/>
  <c r="AF85" i="86"/>
  <c r="AF84" i="86"/>
  <c r="AF83" i="86"/>
  <c r="AF82" i="86"/>
  <c r="AF81" i="86"/>
  <c r="AF80" i="86"/>
  <c r="AF79" i="86"/>
  <c r="AF78" i="86"/>
  <c r="AF77" i="86"/>
  <c r="AF76" i="86"/>
  <c r="AF75" i="86"/>
  <c r="AF74" i="86"/>
  <c r="AF73" i="86"/>
  <c r="AF72" i="86"/>
  <c r="AF71" i="86"/>
  <c r="AF70" i="86"/>
  <c r="AF69" i="86"/>
  <c r="AF68" i="86"/>
  <c r="AF67" i="86"/>
  <c r="AF66" i="86"/>
  <c r="AF65" i="86"/>
  <c r="AF64" i="86"/>
  <c r="AF63" i="86"/>
  <c r="AF62" i="86"/>
  <c r="AF61" i="86"/>
  <c r="AF60" i="86"/>
  <c r="AF59" i="86"/>
  <c r="AF51" i="86"/>
  <c r="AF50" i="86"/>
  <c r="AF49" i="86"/>
  <c r="AF48" i="86"/>
  <c r="AF47" i="86"/>
  <c r="AF46" i="86"/>
  <c r="AF45" i="86"/>
  <c r="AF44" i="86"/>
  <c r="AF43" i="86"/>
  <c r="AF42" i="86"/>
  <c r="AF41" i="86"/>
  <c r="AF40" i="86"/>
  <c r="AF39" i="86"/>
  <c r="AF38" i="86"/>
  <c r="AF37" i="86"/>
  <c r="AF36" i="86"/>
  <c r="AF35" i="86"/>
  <c r="AF32" i="86"/>
  <c r="AF31" i="86"/>
  <c r="AF30" i="86"/>
  <c r="AF29" i="86"/>
  <c r="AF28" i="86"/>
  <c r="AF27" i="86"/>
  <c r="AF26" i="86"/>
  <c r="AF25" i="86"/>
  <c r="AF24" i="86"/>
  <c r="AF23" i="86"/>
  <c r="AF22" i="86"/>
  <c r="AF21" i="86"/>
  <c r="AF20" i="86"/>
  <c r="AF19" i="86"/>
  <c r="AF18" i="86"/>
  <c r="AF17" i="86"/>
  <c r="AF16" i="86"/>
  <c r="AF15" i="86"/>
  <c r="AF14" i="86"/>
  <c r="AF13" i="86"/>
  <c r="AF12" i="86"/>
  <c r="AF11" i="86"/>
  <c r="AF10" i="86"/>
  <c r="AF9" i="86"/>
  <c r="AF8" i="86"/>
  <c r="AF7" i="86"/>
  <c r="AD93" i="86"/>
  <c r="BB93" i="86" s="1"/>
  <c r="AD92" i="86"/>
  <c r="BB92" i="86" s="1"/>
  <c r="AD91" i="86"/>
  <c r="AD90" i="86"/>
  <c r="BB90" i="86" s="1"/>
  <c r="AD89" i="86"/>
  <c r="BB89" i="86" s="1"/>
  <c r="AD88" i="86"/>
  <c r="BB88" i="86" s="1"/>
  <c r="AD87" i="86"/>
  <c r="BB87" i="86" s="1"/>
  <c r="AD86" i="86"/>
  <c r="BB86" i="86" s="1"/>
  <c r="AD85" i="86"/>
  <c r="BB85" i="86" s="1"/>
  <c r="AD84" i="86"/>
  <c r="BB84" i="86" s="1"/>
  <c r="AD83" i="86"/>
  <c r="BB83" i="86" s="1"/>
  <c r="AD82" i="86"/>
  <c r="BB82" i="86" s="1"/>
  <c r="AD81" i="86"/>
  <c r="BB81" i="86" s="1"/>
  <c r="AD80" i="86"/>
  <c r="BB80" i="86" s="1"/>
  <c r="AD79" i="86"/>
  <c r="BB79" i="86" s="1"/>
  <c r="AD78" i="86"/>
  <c r="BB78" i="86" s="1"/>
  <c r="AD77" i="86"/>
  <c r="BB77" i="86" s="1"/>
  <c r="AD76" i="86"/>
  <c r="BB76" i="86" s="1"/>
  <c r="AD75" i="86"/>
  <c r="BB75" i="86" s="1"/>
  <c r="AD74" i="86"/>
  <c r="BB74" i="86" s="1"/>
  <c r="AD73" i="86"/>
  <c r="BB73" i="86" s="1"/>
  <c r="AD72" i="86"/>
  <c r="BB72" i="86" s="1"/>
  <c r="AD71" i="86"/>
  <c r="BB71" i="86" s="1"/>
  <c r="AD70" i="86"/>
  <c r="BB70" i="86" s="1"/>
  <c r="AD69" i="86"/>
  <c r="BB69" i="86" s="1"/>
  <c r="AD68" i="86"/>
  <c r="BB68" i="86" s="1"/>
  <c r="AD67" i="86"/>
  <c r="BB67" i="86" s="1"/>
  <c r="AD66" i="86"/>
  <c r="BB66" i="86" s="1"/>
  <c r="AD65" i="86"/>
  <c r="BB65" i="86" s="1"/>
  <c r="AD64" i="86"/>
  <c r="BB64" i="86" s="1"/>
  <c r="AD63" i="86"/>
  <c r="BB63" i="86" s="1"/>
  <c r="AD62" i="86"/>
  <c r="BB62" i="86" s="1"/>
  <c r="AD61" i="86"/>
  <c r="BB61" i="86" s="1"/>
  <c r="AD60" i="86"/>
  <c r="BB60" i="86" s="1"/>
  <c r="AD59" i="86"/>
  <c r="BB59" i="86" s="1"/>
  <c r="AD51" i="86"/>
  <c r="BB51" i="86" s="1"/>
  <c r="AD50" i="86"/>
  <c r="BB50" i="86" s="1"/>
  <c r="AD49" i="86"/>
  <c r="BB49" i="86" s="1"/>
  <c r="AD48" i="86"/>
  <c r="BB48" i="86" s="1"/>
  <c r="AD47" i="86"/>
  <c r="BB47" i="86" s="1"/>
  <c r="AD46" i="86"/>
  <c r="BB46" i="86" s="1"/>
  <c r="AD45" i="86"/>
  <c r="BB45" i="86" s="1"/>
  <c r="AD44" i="86"/>
  <c r="BB44" i="86" s="1"/>
  <c r="AD43" i="86"/>
  <c r="BB43" i="86" s="1"/>
  <c r="AD42" i="86"/>
  <c r="BB42" i="86" s="1"/>
  <c r="AD41" i="86"/>
  <c r="BB41" i="86" s="1"/>
  <c r="AD40" i="86"/>
  <c r="BB40" i="86" s="1"/>
  <c r="AD39" i="86"/>
  <c r="BB39" i="86" s="1"/>
  <c r="AD38" i="86"/>
  <c r="BB38" i="86" s="1"/>
  <c r="AD37" i="86"/>
  <c r="BB37" i="86" s="1"/>
  <c r="AD36" i="86"/>
  <c r="BB36" i="86" s="1"/>
  <c r="AD35" i="86"/>
  <c r="BB35" i="86" s="1"/>
  <c r="AD32" i="86"/>
  <c r="BB32" i="86" s="1"/>
  <c r="AD31" i="86"/>
  <c r="BB31" i="86" s="1"/>
  <c r="AD30" i="86"/>
  <c r="BB30" i="86" s="1"/>
  <c r="AD29" i="86"/>
  <c r="BB29" i="86" s="1"/>
  <c r="AD28" i="86"/>
  <c r="BB28" i="86" s="1"/>
  <c r="AD27" i="86"/>
  <c r="BB27" i="86" s="1"/>
  <c r="AD26" i="86"/>
  <c r="BB26" i="86" s="1"/>
  <c r="AD25" i="86"/>
  <c r="BB25" i="86" s="1"/>
  <c r="AD24" i="86"/>
  <c r="BB24" i="86" s="1"/>
  <c r="AD23" i="86"/>
  <c r="BB23" i="86" s="1"/>
  <c r="AD22" i="86"/>
  <c r="BB22" i="86" s="1"/>
  <c r="AD21" i="86"/>
  <c r="BB21" i="86" s="1"/>
  <c r="AD20" i="86"/>
  <c r="BB20" i="86" s="1"/>
  <c r="AD19" i="86"/>
  <c r="BB19" i="86" s="1"/>
  <c r="AD18" i="86"/>
  <c r="BB18" i="86" s="1"/>
  <c r="AD17" i="86"/>
  <c r="BB17" i="86" s="1"/>
  <c r="AD16" i="86"/>
  <c r="BB16" i="86" s="1"/>
  <c r="AD15" i="86"/>
  <c r="BB15" i="86" s="1"/>
  <c r="AD14" i="86"/>
  <c r="BB14" i="86" s="1"/>
  <c r="AD13" i="86"/>
  <c r="BB13" i="86" s="1"/>
  <c r="AD12" i="86"/>
  <c r="BB12" i="86" s="1"/>
  <c r="AD11" i="86"/>
  <c r="BB11" i="86" s="1"/>
  <c r="AD10" i="86"/>
  <c r="BB10" i="86" s="1"/>
  <c r="AD9" i="86"/>
  <c r="BB9" i="86" s="1"/>
  <c r="AD8" i="86"/>
  <c r="BB8" i="86" s="1"/>
  <c r="AD7" i="86"/>
  <c r="BB7" i="86" s="1"/>
  <c r="AB93" i="86"/>
  <c r="AB92" i="86"/>
  <c r="AB91" i="86"/>
  <c r="AB90" i="86"/>
  <c r="AB89" i="86"/>
  <c r="AB88" i="86"/>
  <c r="AB87" i="86"/>
  <c r="AB86" i="86"/>
  <c r="AB85" i="86"/>
  <c r="AB84" i="86"/>
  <c r="AB83" i="86"/>
  <c r="AB82" i="86"/>
  <c r="AB81" i="86"/>
  <c r="AB80" i="86"/>
  <c r="AB79" i="86"/>
  <c r="AB78" i="86"/>
  <c r="AB77" i="86"/>
  <c r="AB76" i="86"/>
  <c r="AB75" i="86"/>
  <c r="AB74" i="86"/>
  <c r="AB73" i="86"/>
  <c r="AB72" i="86"/>
  <c r="AB71" i="86"/>
  <c r="AB70" i="86"/>
  <c r="AB69" i="86"/>
  <c r="AB68" i="86"/>
  <c r="AB67" i="86"/>
  <c r="AB66" i="86"/>
  <c r="AB65" i="86"/>
  <c r="AB64" i="86"/>
  <c r="AB63" i="86"/>
  <c r="AB62" i="86"/>
  <c r="AB61" i="86"/>
  <c r="AB60" i="86"/>
  <c r="AB59" i="86"/>
  <c r="AB51" i="86"/>
  <c r="AB50" i="86"/>
  <c r="AB49" i="86"/>
  <c r="AB48" i="86"/>
  <c r="AB47" i="86"/>
  <c r="AB46" i="86"/>
  <c r="AB45" i="86"/>
  <c r="AB44" i="86"/>
  <c r="AB43" i="86"/>
  <c r="AB42" i="86"/>
  <c r="AB41" i="86"/>
  <c r="AB40" i="86"/>
  <c r="AB39" i="86"/>
  <c r="AB38" i="86"/>
  <c r="AB37" i="86"/>
  <c r="AB36" i="86"/>
  <c r="AB35" i="86"/>
  <c r="AB32" i="86"/>
  <c r="AB31" i="86"/>
  <c r="AB30" i="86"/>
  <c r="AB29" i="86"/>
  <c r="AB28" i="86"/>
  <c r="AB27" i="86"/>
  <c r="AB26" i="86"/>
  <c r="AB25" i="86"/>
  <c r="AB24" i="86"/>
  <c r="AB23" i="86"/>
  <c r="AB22" i="86"/>
  <c r="AB21" i="86"/>
  <c r="AB20" i="86"/>
  <c r="AB19" i="86"/>
  <c r="AB18" i="86"/>
  <c r="AB17" i="86"/>
  <c r="AB16" i="86"/>
  <c r="AB15" i="86"/>
  <c r="AB14" i="86"/>
  <c r="AB13" i="86"/>
  <c r="AB12" i="86"/>
  <c r="AB11" i="86"/>
  <c r="AB10" i="86"/>
  <c r="AB9" i="86"/>
  <c r="AB8" i="86"/>
  <c r="AB7" i="86"/>
  <c r="Z93" i="86"/>
  <c r="Z92" i="86"/>
  <c r="Z91" i="86"/>
  <c r="Z90" i="86"/>
  <c r="Z89" i="86"/>
  <c r="Z88" i="86"/>
  <c r="Z87" i="86"/>
  <c r="Z86" i="86"/>
  <c r="Z85" i="86"/>
  <c r="Z84" i="86"/>
  <c r="Z83" i="86"/>
  <c r="Z82" i="86"/>
  <c r="Z81" i="86"/>
  <c r="Z80" i="86"/>
  <c r="Z79" i="86"/>
  <c r="Z78" i="86"/>
  <c r="Z77" i="86"/>
  <c r="Z76" i="86"/>
  <c r="Z75" i="86"/>
  <c r="Z74" i="86"/>
  <c r="Z73" i="86"/>
  <c r="Z72" i="86"/>
  <c r="Z71" i="86"/>
  <c r="Z70" i="86"/>
  <c r="Z69" i="86"/>
  <c r="Z68" i="86"/>
  <c r="Z67" i="86"/>
  <c r="Z66" i="86"/>
  <c r="Z65" i="86"/>
  <c r="Z64" i="86"/>
  <c r="Z63" i="86"/>
  <c r="Z62" i="86"/>
  <c r="Z61" i="86"/>
  <c r="Z60" i="86"/>
  <c r="Z59" i="86"/>
  <c r="Z51" i="86"/>
  <c r="Z50" i="86"/>
  <c r="Z49" i="86"/>
  <c r="Z48" i="86"/>
  <c r="Z47" i="86"/>
  <c r="Z46" i="86"/>
  <c r="Z45" i="86"/>
  <c r="Z44" i="86"/>
  <c r="Z43" i="86"/>
  <c r="Z42" i="86"/>
  <c r="Z41" i="86"/>
  <c r="Z40" i="86"/>
  <c r="Z39" i="86"/>
  <c r="Z38" i="86"/>
  <c r="Z37" i="86"/>
  <c r="Z36" i="86"/>
  <c r="Z35" i="86"/>
  <c r="Z32" i="86"/>
  <c r="Z31" i="86"/>
  <c r="Z30" i="86"/>
  <c r="Z29" i="86"/>
  <c r="Z28" i="86"/>
  <c r="Z27" i="86"/>
  <c r="Z26" i="86"/>
  <c r="Z25" i="86"/>
  <c r="Z24" i="86"/>
  <c r="Z23" i="86"/>
  <c r="Z22" i="86"/>
  <c r="Z21" i="86"/>
  <c r="Z20" i="86"/>
  <c r="Z19" i="86"/>
  <c r="Z18" i="86"/>
  <c r="Z17" i="86"/>
  <c r="Z16" i="86"/>
  <c r="Z15" i="86"/>
  <c r="Z14" i="86"/>
  <c r="Z13" i="86"/>
  <c r="Z12" i="86"/>
  <c r="Z11" i="86"/>
  <c r="Z10" i="86"/>
  <c r="Z9" i="86"/>
  <c r="Z8" i="86"/>
  <c r="Z7" i="86"/>
  <c r="X93" i="86"/>
  <c r="X92" i="86"/>
  <c r="X91" i="86"/>
  <c r="X90" i="86"/>
  <c r="X89" i="86"/>
  <c r="X88" i="86"/>
  <c r="X87" i="86"/>
  <c r="X86" i="86"/>
  <c r="X85" i="86"/>
  <c r="X84" i="86"/>
  <c r="X83" i="86"/>
  <c r="X82" i="86"/>
  <c r="X81" i="86"/>
  <c r="X80" i="86"/>
  <c r="X79" i="86"/>
  <c r="X78" i="86"/>
  <c r="X77" i="86"/>
  <c r="X76" i="86"/>
  <c r="X75" i="86"/>
  <c r="X74" i="86"/>
  <c r="X73" i="86"/>
  <c r="X72" i="86"/>
  <c r="X71" i="86"/>
  <c r="X70" i="86"/>
  <c r="X69" i="86"/>
  <c r="X68" i="86"/>
  <c r="X67" i="86"/>
  <c r="X66" i="86"/>
  <c r="X65" i="86"/>
  <c r="X64" i="86"/>
  <c r="X63" i="86"/>
  <c r="X62" i="86"/>
  <c r="X61" i="86"/>
  <c r="X60" i="86"/>
  <c r="X59" i="86"/>
  <c r="X51" i="86"/>
  <c r="X50" i="86"/>
  <c r="X49" i="86"/>
  <c r="X48" i="86"/>
  <c r="X47" i="86"/>
  <c r="X46" i="86"/>
  <c r="X45" i="86"/>
  <c r="X44" i="86"/>
  <c r="X43" i="86"/>
  <c r="X42" i="86"/>
  <c r="X41" i="86"/>
  <c r="X40" i="86"/>
  <c r="X39" i="86"/>
  <c r="X38" i="86"/>
  <c r="X37" i="86"/>
  <c r="X36" i="86"/>
  <c r="X35" i="86"/>
  <c r="X32" i="86"/>
  <c r="X31" i="86"/>
  <c r="X30" i="86"/>
  <c r="X29" i="86"/>
  <c r="X28" i="86"/>
  <c r="X27" i="86"/>
  <c r="X26" i="86"/>
  <c r="X25" i="86"/>
  <c r="X24" i="86"/>
  <c r="X23" i="86"/>
  <c r="X22" i="86"/>
  <c r="X21" i="86"/>
  <c r="X20" i="86"/>
  <c r="X19" i="86"/>
  <c r="X18" i="86"/>
  <c r="X17" i="86"/>
  <c r="X16" i="86"/>
  <c r="X15" i="86"/>
  <c r="X14" i="86"/>
  <c r="X13" i="86"/>
  <c r="X12" i="86"/>
  <c r="X11" i="86"/>
  <c r="X10" i="86"/>
  <c r="X9" i="86"/>
  <c r="X8" i="86"/>
  <c r="X7" i="86"/>
  <c r="V93" i="86"/>
  <c r="V92" i="86"/>
  <c r="V91" i="86"/>
  <c r="V90" i="86"/>
  <c r="V89" i="86"/>
  <c r="V88" i="86"/>
  <c r="V87" i="86"/>
  <c r="V86" i="86"/>
  <c r="V85" i="86"/>
  <c r="V84" i="86"/>
  <c r="V83" i="86"/>
  <c r="V82" i="86"/>
  <c r="V81" i="86"/>
  <c r="V80" i="86"/>
  <c r="V79" i="86"/>
  <c r="V78" i="86"/>
  <c r="V77" i="86"/>
  <c r="V76" i="86"/>
  <c r="V75" i="86"/>
  <c r="V74" i="86"/>
  <c r="V73" i="86"/>
  <c r="V72" i="86"/>
  <c r="V71" i="86"/>
  <c r="V70" i="86"/>
  <c r="V69" i="86"/>
  <c r="V68" i="86"/>
  <c r="V67" i="86"/>
  <c r="V66" i="86"/>
  <c r="V65" i="86"/>
  <c r="V64" i="86"/>
  <c r="V63" i="86"/>
  <c r="V62" i="86"/>
  <c r="V61" i="86"/>
  <c r="V60" i="86"/>
  <c r="V59" i="86"/>
  <c r="V51" i="86"/>
  <c r="V50" i="86"/>
  <c r="V49" i="86"/>
  <c r="V48" i="86"/>
  <c r="V47" i="86"/>
  <c r="V46" i="86"/>
  <c r="V45" i="86"/>
  <c r="V44" i="86"/>
  <c r="V43" i="86"/>
  <c r="V42" i="86"/>
  <c r="V41" i="86"/>
  <c r="V40" i="86"/>
  <c r="V39" i="86"/>
  <c r="V38" i="86"/>
  <c r="V37" i="86"/>
  <c r="V36" i="86"/>
  <c r="V35" i="86"/>
  <c r="V32" i="86"/>
  <c r="V31" i="86"/>
  <c r="V30" i="86"/>
  <c r="V29" i="86"/>
  <c r="V28" i="86"/>
  <c r="V27" i="86"/>
  <c r="V26" i="86"/>
  <c r="V25" i="86"/>
  <c r="V24" i="86"/>
  <c r="V23" i="86"/>
  <c r="V22" i="86"/>
  <c r="V21" i="86"/>
  <c r="V20" i="86"/>
  <c r="V19" i="86"/>
  <c r="V18" i="86"/>
  <c r="V17" i="86"/>
  <c r="V16" i="86"/>
  <c r="V15" i="86"/>
  <c r="V14" i="86"/>
  <c r="V13" i="86"/>
  <c r="V12" i="86"/>
  <c r="V11" i="86"/>
  <c r="V10" i="86"/>
  <c r="V9" i="86"/>
  <c r="V8" i="86"/>
  <c r="V7" i="86"/>
  <c r="T93" i="86"/>
  <c r="T92" i="86"/>
  <c r="T91" i="86"/>
  <c r="T90" i="86"/>
  <c r="T89" i="86"/>
  <c r="T88" i="86"/>
  <c r="T87" i="86"/>
  <c r="T86" i="86"/>
  <c r="T85" i="86"/>
  <c r="T84" i="86"/>
  <c r="T83" i="86"/>
  <c r="T82" i="86"/>
  <c r="T81" i="86"/>
  <c r="T80" i="86"/>
  <c r="T79" i="86"/>
  <c r="T78" i="86"/>
  <c r="T77" i="86"/>
  <c r="T76" i="86"/>
  <c r="T75" i="86"/>
  <c r="T74" i="86"/>
  <c r="T73" i="86"/>
  <c r="T72" i="86"/>
  <c r="T71" i="86"/>
  <c r="T70" i="86"/>
  <c r="T69" i="86"/>
  <c r="T68" i="86"/>
  <c r="T67" i="86"/>
  <c r="T66" i="86"/>
  <c r="T65" i="86"/>
  <c r="T64" i="86"/>
  <c r="T63" i="86"/>
  <c r="T62" i="86"/>
  <c r="T61" i="86"/>
  <c r="T60" i="86"/>
  <c r="T59" i="86"/>
  <c r="T51" i="86"/>
  <c r="T50" i="86"/>
  <c r="T49" i="86"/>
  <c r="T48" i="86"/>
  <c r="T47" i="86"/>
  <c r="T46" i="86"/>
  <c r="T45" i="86"/>
  <c r="T44" i="86"/>
  <c r="T43" i="86"/>
  <c r="T42" i="86"/>
  <c r="T41" i="86"/>
  <c r="T40" i="86"/>
  <c r="T39" i="86"/>
  <c r="T38" i="86"/>
  <c r="T37" i="86"/>
  <c r="T36" i="86"/>
  <c r="T35" i="86"/>
  <c r="T32" i="86"/>
  <c r="T31" i="86"/>
  <c r="T30" i="86"/>
  <c r="T29" i="86"/>
  <c r="T28" i="86"/>
  <c r="T27" i="86"/>
  <c r="T26" i="86"/>
  <c r="T25" i="86"/>
  <c r="T24" i="86"/>
  <c r="T23" i="86"/>
  <c r="T22" i="86"/>
  <c r="T21" i="86"/>
  <c r="T20" i="86"/>
  <c r="T19" i="86"/>
  <c r="T18" i="86"/>
  <c r="T17" i="86"/>
  <c r="T16" i="86"/>
  <c r="T15" i="86"/>
  <c r="T14" i="86"/>
  <c r="T13" i="86"/>
  <c r="T12" i="86"/>
  <c r="T11" i="86"/>
  <c r="T10" i="86"/>
  <c r="T9" i="86"/>
  <c r="T8" i="86"/>
  <c r="T7" i="86"/>
  <c r="R93" i="86"/>
  <c r="R92" i="86"/>
  <c r="R91" i="86"/>
  <c r="R90" i="86"/>
  <c r="R89" i="86"/>
  <c r="R88" i="86"/>
  <c r="R87" i="86"/>
  <c r="R86" i="86"/>
  <c r="R85" i="86"/>
  <c r="R84" i="86"/>
  <c r="R83" i="86"/>
  <c r="R82" i="86"/>
  <c r="R81" i="86"/>
  <c r="R80" i="86"/>
  <c r="R79" i="86"/>
  <c r="R78" i="86"/>
  <c r="R77" i="86"/>
  <c r="R76" i="86"/>
  <c r="R75" i="86"/>
  <c r="R74" i="86"/>
  <c r="R73" i="86"/>
  <c r="R72" i="86"/>
  <c r="R71" i="86"/>
  <c r="R70" i="86"/>
  <c r="R69" i="86"/>
  <c r="R68" i="86"/>
  <c r="R67" i="86"/>
  <c r="R66" i="86"/>
  <c r="R65" i="86"/>
  <c r="R64" i="86"/>
  <c r="R63" i="86"/>
  <c r="R62" i="86"/>
  <c r="R61" i="86"/>
  <c r="R60" i="86"/>
  <c r="R59" i="86"/>
  <c r="R51" i="86"/>
  <c r="R50" i="86"/>
  <c r="R49" i="86"/>
  <c r="R48" i="86"/>
  <c r="R47" i="86"/>
  <c r="R46" i="86"/>
  <c r="R45" i="86"/>
  <c r="R44" i="86"/>
  <c r="R43" i="86"/>
  <c r="R42" i="86"/>
  <c r="R41" i="86"/>
  <c r="R40" i="86"/>
  <c r="R39" i="86"/>
  <c r="R38" i="86"/>
  <c r="R37" i="86"/>
  <c r="R36" i="86"/>
  <c r="R35" i="86"/>
  <c r="R32" i="86"/>
  <c r="R31" i="86"/>
  <c r="R30" i="86"/>
  <c r="R29" i="86"/>
  <c r="R28" i="86"/>
  <c r="R27" i="86"/>
  <c r="R26" i="86"/>
  <c r="R25" i="86"/>
  <c r="R24" i="86"/>
  <c r="R23" i="86"/>
  <c r="R22" i="86"/>
  <c r="R21" i="86"/>
  <c r="R20" i="86"/>
  <c r="R19" i="86"/>
  <c r="R18" i="86"/>
  <c r="R17" i="86"/>
  <c r="R16" i="86"/>
  <c r="R15" i="86"/>
  <c r="R14" i="86"/>
  <c r="R13" i="86"/>
  <c r="R12" i="86"/>
  <c r="R11" i="86"/>
  <c r="R10" i="86"/>
  <c r="R9" i="86"/>
  <c r="R8" i="86"/>
  <c r="R7" i="86"/>
  <c r="P93" i="86"/>
  <c r="P92" i="86"/>
  <c r="P91" i="86"/>
  <c r="P90" i="86"/>
  <c r="P89" i="86"/>
  <c r="P88" i="86"/>
  <c r="P87" i="86"/>
  <c r="P86" i="86"/>
  <c r="P85" i="86"/>
  <c r="P84" i="86"/>
  <c r="P83" i="86"/>
  <c r="P82" i="86"/>
  <c r="P81" i="86"/>
  <c r="P80" i="86"/>
  <c r="P79" i="86"/>
  <c r="P78" i="86"/>
  <c r="P77" i="86"/>
  <c r="P76" i="86"/>
  <c r="P75" i="86"/>
  <c r="P74" i="86"/>
  <c r="P73" i="86"/>
  <c r="P72" i="86"/>
  <c r="P71" i="86"/>
  <c r="P70" i="86"/>
  <c r="P69" i="86"/>
  <c r="P68" i="86"/>
  <c r="P67" i="86"/>
  <c r="P66" i="86"/>
  <c r="P65" i="86"/>
  <c r="P64" i="86"/>
  <c r="P63" i="86"/>
  <c r="P62" i="86"/>
  <c r="P61" i="86"/>
  <c r="P60" i="86"/>
  <c r="P59" i="86"/>
  <c r="P51" i="86"/>
  <c r="P50" i="86"/>
  <c r="P49" i="86"/>
  <c r="P48" i="86"/>
  <c r="P47" i="86"/>
  <c r="P46" i="86"/>
  <c r="P45" i="86"/>
  <c r="P44" i="86"/>
  <c r="P43" i="86"/>
  <c r="P42" i="86"/>
  <c r="P41" i="86"/>
  <c r="P40" i="86"/>
  <c r="P39" i="86"/>
  <c r="P38" i="86"/>
  <c r="P37" i="86"/>
  <c r="P36" i="86"/>
  <c r="P35" i="86"/>
  <c r="P32" i="86"/>
  <c r="P31" i="86"/>
  <c r="P30" i="86"/>
  <c r="P29" i="86"/>
  <c r="P28" i="86"/>
  <c r="P27" i="86"/>
  <c r="P26" i="86"/>
  <c r="P25" i="86"/>
  <c r="P24" i="86"/>
  <c r="P23" i="86"/>
  <c r="P22" i="86"/>
  <c r="P21" i="86"/>
  <c r="P20" i="86"/>
  <c r="P19" i="86"/>
  <c r="P18" i="86"/>
  <c r="P17" i="86"/>
  <c r="P16" i="86"/>
  <c r="P15" i="86"/>
  <c r="P14" i="86"/>
  <c r="P13" i="86"/>
  <c r="P12" i="86"/>
  <c r="P11" i="86"/>
  <c r="P10" i="86"/>
  <c r="P9" i="86"/>
  <c r="P8" i="86"/>
  <c r="P7" i="86"/>
  <c r="N93" i="86"/>
  <c r="N92" i="86"/>
  <c r="N91" i="86"/>
  <c r="N90" i="86"/>
  <c r="N89" i="86"/>
  <c r="N88" i="86"/>
  <c r="N87" i="86"/>
  <c r="N86" i="86"/>
  <c r="N85" i="86"/>
  <c r="N84" i="86"/>
  <c r="N83" i="86"/>
  <c r="N82" i="86"/>
  <c r="N81" i="86"/>
  <c r="N80" i="86"/>
  <c r="N79" i="86"/>
  <c r="N78" i="86"/>
  <c r="N77" i="86"/>
  <c r="N76" i="86"/>
  <c r="N75" i="86"/>
  <c r="N74" i="86"/>
  <c r="N73" i="86"/>
  <c r="N72" i="86"/>
  <c r="N71" i="86"/>
  <c r="N70" i="86"/>
  <c r="N69" i="86"/>
  <c r="N68" i="86"/>
  <c r="N67" i="86"/>
  <c r="N66" i="86"/>
  <c r="N65" i="86"/>
  <c r="N64" i="86"/>
  <c r="N63" i="86"/>
  <c r="N62" i="86"/>
  <c r="N61" i="86"/>
  <c r="N60" i="86"/>
  <c r="N59" i="86"/>
  <c r="N51" i="86"/>
  <c r="N50" i="86"/>
  <c r="N49" i="86"/>
  <c r="N48" i="86"/>
  <c r="N47" i="86"/>
  <c r="N46" i="86"/>
  <c r="N45" i="86"/>
  <c r="N44" i="86"/>
  <c r="N43" i="86"/>
  <c r="N42" i="86"/>
  <c r="N41" i="86"/>
  <c r="N40" i="86"/>
  <c r="N39" i="86"/>
  <c r="N38" i="86"/>
  <c r="N37" i="86"/>
  <c r="N36" i="86"/>
  <c r="N35" i="86"/>
  <c r="N32" i="86"/>
  <c r="N31" i="86"/>
  <c r="N30" i="86"/>
  <c r="N29" i="86"/>
  <c r="N28" i="86"/>
  <c r="N27" i="86"/>
  <c r="N26" i="86"/>
  <c r="N25" i="86"/>
  <c r="N24" i="86"/>
  <c r="N23" i="86"/>
  <c r="N22" i="86"/>
  <c r="N21" i="86"/>
  <c r="N20" i="86"/>
  <c r="N19" i="86"/>
  <c r="N18" i="86"/>
  <c r="N17" i="86"/>
  <c r="N16" i="86"/>
  <c r="N15" i="86"/>
  <c r="N14" i="86"/>
  <c r="N13" i="86"/>
  <c r="N12" i="86"/>
  <c r="N11" i="86"/>
  <c r="N10" i="86"/>
  <c r="N9" i="86"/>
  <c r="N8" i="86"/>
  <c r="N7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J93" i="86"/>
  <c r="J92" i="86"/>
  <c r="J91" i="86"/>
  <c r="J90" i="86"/>
  <c r="J89" i="86"/>
  <c r="J88" i="86"/>
  <c r="J87" i="86"/>
  <c r="J86" i="86"/>
  <c r="J85" i="86"/>
  <c r="J84" i="86"/>
  <c r="J83" i="86"/>
  <c r="J82" i="86"/>
  <c r="J81" i="86"/>
  <c r="J80" i="86"/>
  <c r="J79" i="86"/>
  <c r="J78" i="86"/>
  <c r="J77" i="86"/>
  <c r="J76" i="86"/>
  <c r="J75" i="86"/>
  <c r="J74" i="86"/>
  <c r="J73" i="86"/>
  <c r="J72" i="86"/>
  <c r="J71" i="86"/>
  <c r="J70" i="86"/>
  <c r="J69" i="86"/>
  <c r="J68" i="86"/>
  <c r="J67" i="86"/>
  <c r="J66" i="86"/>
  <c r="J65" i="86"/>
  <c r="J64" i="86"/>
  <c r="J63" i="86"/>
  <c r="J62" i="86"/>
  <c r="J61" i="86"/>
  <c r="J60" i="86"/>
  <c r="J59" i="86"/>
  <c r="J51" i="86"/>
  <c r="J50" i="86"/>
  <c r="J49" i="86"/>
  <c r="J48" i="86"/>
  <c r="J47" i="86"/>
  <c r="J46" i="86"/>
  <c r="J45" i="86"/>
  <c r="J44" i="86"/>
  <c r="J43" i="86"/>
  <c r="J42" i="86"/>
  <c r="J41" i="86"/>
  <c r="J40" i="86"/>
  <c r="J39" i="86"/>
  <c r="J38" i="86"/>
  <c r="J37" i="86"/>
  <c r="J36" i="86"/>
  <c r="J35" i="86"/>
  <c r="J32" i="86"/>
  <c r="J31" i="86"/>
  <c r="J30" i="86"/>
  <c r="J29" i="86"/>
  <c r="J28" i="86"/>
  <c r="J27" i="86"/>
  <c r="J26" i="86"/>
  <c r="J25" i="86"/>
  <c r="J24" i="86"/>
  <c r="J23" i="86"/>
  <c r="J22" i="86"/>
  <c r="J21" i="86"/>
  <c r="J20" i="86"/>
  <c r="J19" i="86"/>
  <c r="J18" i="86"/>
  <c r="J17" i="86"/>
  <c r="J16" i="86"/>
  <c r="J15" i="86"/>
  <c r="J14" i="86"/>
  <c r="J13" i="86"/>
  <c r="J12" i="86"/>
  <c r="J11" i="86"/>
  <c r="J10" i="86"/>
  <c r="J9" i="86"/>
  <c r="J8" i="86"/>
  <c r="J7" i="86"/>
  <c r="H93" i="86"/>
  <c r="H92" i="86"/>
  <c r="H91" i="86"/>
  <c r="H90" i="86"/>
  <c r="H89" i="86"/>
  <c r="H88" i="86"/>
  <c r="H87" i="86"/>
  <c r="H86" i="86"/>
  <c r="H85" i="86"/>
  <c r="H84" i="86"/>
  <c r="H83" i="86"/>
  <c r="H82" i="86"/>
  <c r="H81" i="86"/>
  <c r="H80" i="86"/>
  <c r="H79" i="86"/>
  <c r="H78" i="86"/>
  <c r="H77" i="86"/>
  <c r="H76" i="86"/>
  <c r="H75" i="86"/>
  <c r="H74" i="86"/>
  <c r="H73" i="86"/>
  <c r="H72" i="86"/>
  <c r="H71" i="86"/>
  <c r="H70" i="86"/>
  <c r="H69" i="86"/>
  <c r="H68" i="86"/>
  <c r="H67" i="86"/>
  <c r="H66" i="86"/>
  <c r="H65" i="86"/>
  <c r="H64" i="86"/>
  <c r="H63" i="86"/>
  <c r="H62" i="86"/>
  <c r="H61" i="86"/>
  <c r="H60" i="86"/>
  <c r="H59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H39" i="86"/>
  <c r="H38" i="86"/>
  <c r="H37" i="86"/>
  <c r="H36" i="86"/>
  <c r="H35" i="86"/>
  <c r="H32" i="86"/>
  <c r="H31" i="86"/>
  <c r="H30" i="86"/>
  <c r="H29" i="86"/>
  <c r="H28" i="86"/>
  <c r="H27" i="86"/>
  <c r="H26" i="86"/>
  <c r="H25" i="86"/>
  <c r="H24" i="86"/>
  <c r="H23" i="86"/>
  <c r="H22" i="86"/>
  <c r="H21" i="86"/>
  <c r="H20" i="86"/>
  <c r="H19" i="86"/>
  <c r="H18" i="86"/>
  <c r="H17" i="86"/>
  <c r="H16" i="86"/>
  <c r="H15" i="86"/>
  <c r="H14" i="86"/>
  <c r="H13" i="86"/>
  <c r="H12" i="86"/>
  <c r="H11" i="86"/>
  <c r="H10" i="86"/>
  <c r="H9" i="86"/>
  <c r="H8" i="86"/>
  <c r="H7" i="86"/>
  <c r="F93" i="86"/>
  <c r="F92" i="86"/>
  <c r="F91" i="86"/>
  <c r="F90" i="86"/>
  <c r="F89" i="86"/>
  <c r="F88" i="86"/>
  <c r="F87" i="86"/>
  <c r="F86" i="86"/>
  <c r="F85" i="86"/>
  <c r="F84" i="86"/>
  <c r="F83" i="86"/>
  <c r="F82" i="86"/>
  <c r="F81" i="86"/>
  <c r="F80" i="86"/>
  <c r="F79" i="86"/>
  <c r="F78" i="86"/>
  <c r="F77" i="86"/>
  <c r="F76" i="86"/>
  <c r="F75" i="86"/>
  <c r="F74" i="86"/>
  <c r="F73" i="86"/>
  <c r="F72" i="86"/>
  <c r="F71" i="86"/>
  <c r="F70" i="86"/>
  <c r="F69" i="86"/>
  <c r="F68" i="86"/>
  <c r="F67" i="86"/>
  <c r="F66" i="86"/>
  <c r="F65" i="86"/>
  <c r="F64" i="86"/>
  <c r="F63" i="86"/>
  <c r="F62" i="86"/>
  <c r="F61" i="86"/>
  <c r="F60" i="86"/>
  <c r="F59" i="86"/>
  <c r="F51" i="86"/>
  <c r="F50" i="86"/>
  <c r="F49" i="86"/>
  <c r="F48" i="86"/>
  <c r="F47" i="86"/>
  <c r="F46" i="86"/>
  <c r="F45" i="86"/>
  <c r="F44" i="86"/>
  <c r="F43" i="86"/>
  <c r="F42" i="86"/>
  <c r="F41" i="86"/>
  <c r="F40" i="86"/>
  <c r="F39" i="86"/>
  <c r="F38" i="86"/>
  <c r="F35" i="86"/>
  <c r="F37" i="86"/>
  <c r="F36" i="86"/>
  <c r="F32" i="86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CG116" i="85"/>
  <c r="CG115" i="85"/>
  <c r="CG114" i="85"/>
  <c r="CG113" i="85"/>
  <c r="CG112" i="85"/>
  <c r="CG111" i="85"/>
  <c r="CG110" i="85"/>
  <c r="CG109" i="85"/>
  <c r="CG108" i="85"/>
  <c r="CG107" i="85"/>
  <c r="CG105" i="85"/>
  <c r="CG104" i="85"/>
  <c r="CG102" i="85"/>
  <c r="CG101" i="85"/>
  <c r="CG100" i="85"/>
  <c r="CG98" i="85"/>
  <c r="CG97" i="85"/>
  <c r="CG96" i="85"/>
  <c r="CG95" i="85"/>
  <c r="CG94" i="85"/>
  <c r="CG93" i="85"/>
  <c r="CG92" i="85"/>
  <c r="CG99" i="85" s="1"/>
  <c r="CH34" i="86" s="1"/>
  <c r="CG91" i="85"/>
  <c r="CG90" i="85"/>
  <c r="CG89" i="85"/>
  <c r="CG88" i="85"/>
  <c r="CG87" i="85"/>
  <c r="CG86" i="85"/>
  <c r="CG85" i="85"/>
  <c r="CG84" i="85"/>
  <c r="CG83" i="85"/>
  <c r="CG82" i="85"/>
  <c r="CG81" i="85"/>
  <c r="CG80" i="85"/>
  <c r="CG79" i="85"/>
  <c r="CG78" i="85"/>
  <c r="CG76" i="85"/>
  <c r="CG75" i="85"/>
  <c r="CG74" i="85"/>
  <c r="CG71" i="85"/>
  <c r="CG70" i="85"/>
  <c r="CG72" i="85" s="1"/>
  <c r="CG67" i="85"/>
  <c r="CG65" i="85"/>
  <c r="CG64" i="85"/>
  <c r="CG66" i="85" s="1"/>
  <c r="CG59" i="85"/>
  <c r="CG58" i="85"/>
  <c r="CG56" i="85"/>
  <c r="CG55" i="85"/>
  <c r="CG57" i="85" s="1"/>
  <c r="CG50" i="85"/>
  <c r="CG49" i="85"/>
  <c r="CG44" i="85"/>
  <c r="CG43" i="85"/>
  <c r="CG45" i="85" s="1"/>
  <c r="CG41" i="85"/>
  <c r="CG40" i="85"/>
  <c r="CG38" i="85"/>
  <c r="CG37" i="85"/>
  <c r="CG39" i="85" s="1"/>
  <c r="CG35" i="85"/>
  <c r="CG34" i="85"/>
  <c r="CG32" i="85"/>
  <c r="CG31" i="85"/>
  <c r="CG33" i="85" s="1"/>
  <c r="CG29" i="85"/>
  <c r="CG28" i="85"/>
  <c r="CG25" i="85"/>
  <c r="CG23" i="85"/>
  <c r="CG22" i="85"/>
  <c r="CG20" i="85"/>
  <c r="CG19" i="85"/>
  <c r="CG17" i="85"/>
  <c r="CG16" i="85"/>
  <c r="CG14" i="85"/>
  <c r="CG13" i="85"/>
  <c r="CG11" i="85"/>
  <c r="CG10" i="85"/>
  <c r="CG9" i="85"/>
  <c r="CG8" i="85"/>
  <c r="CG7" i="85"/>
  <c r="CG5" i="85"/>
  <c r="CE116" i="85"/>
  <c r="CE115" i="85"/>
  <c r="CE114" i="85"/>
  <c r="CE113" i="85"/>
  <c r="CE112" i="85"/>
  <c r="CE111" i="85"/>
  <c r="CE110" i="85"/>
  <c r="CE109" i="85"/>
  <c r="CE108" i="85"/>
  <c r="CE107" i="85"/>
  <c r="CE105" i="85"/>
  <c r="CE104" i="85"/>
  <c r="CE102" i="85"/>
  <c r="CE101" i="85"/>
  <c r="CE100" i="85"/>
  <c r="CE103" i="85" s="1"/>
  <c r="CF58" i="86" s="1"/>
  <c r="CE98" i="85"/>
  <c r="CE97" i="85"/>
  <c r="CE96" i="85"/>
  <c r="CE95" i="85"/>
  <c r="CE94" i="85"/>
  <c r="CE93" i="85"/>
  <c r="CE92" i="85"/>
  <c r="CE91" i="85"/>
  <c r="CE90" i="85"/>
  <c r="CE89" i="85"/>
  <c r="CE88" i="85"/>
  <c r="CE87" i="85"/>
  <c r="CE86" i="85"/>
  <c r="CE85" i="85"/>
  <c r="CE84" i="85"/>
  <c r="CE83" i="85"/>
  <c r="CE82" i="85"/>
  <c r="CE81" i="85"/>
  <c r="CE80" i="85"/>
  <c r="CE79" i="85"/>
  <c r="CE78" i="85"/>
  <c r="CE76" i="85"/>
  <c r="CE75" i="85"/>
  <c r="CE74" i="85"/>
  <c r="CE71" i="85"/>
  <c r="CE70" i="85"/>
  <c r="CE65" i="85"/>
  <c r="CE64" i="85"/>
  <c r="CE59" i="85"/>
  <c r="CE58" i="85"/>
  <c r="CE56" i="85"/>
  <c r="CE55" i="85"/>
  <c r="CE50" i="85"/>
  <c r="CE49" i="85"/>
  <c r="CE44" i="85"/>
  <c r="CE43" i="85"/>
  <c r="CE41" i="85"/>
  <c r="CE40" i="85"/>
  <c r="CE38" i="85"/>
  <c r="CE37" i="85"/>
  <c r="CE35" i="85"/>
  <c r="CE34" i="85"/>
  <c r="CE32" i="85"/>
  <c r="CE31" i="85"/>
  <c r="CE29" i="85"/>
  <c r="CE28" i="85"/>
  <c r="CE25" i="85"/>
  <c r="CE23" i="85"/>
  <c r="CE22" i="85"/>
  <c r="CE20" i="85"/>
  <c r="CE19" i="85"/>
  <c r="CE17" i="85"/>
  <c r="CE16" i="85"/>
  <c r="CE18" i="85" s="1"/>
  <c r="CE14" i="85"/>
  <c r="CE13" i="85"/>
  <c r="CE11" i="85"/>
  <c r="CE10" i="85"/>
  <c r="CE12" i="85" s="1"/>
  <c r="CE9" i="85"/>
  <c r="CE8" i="85"/>
  <c r="CE5" i="85"/>
  <c r="CA116" i="85"/>
  <c r="CA115" i="85"/>
  <c r="CA114" i="85"/>
  <c r="CA113" i="85"/>
  <c r="CA112" i="85"/>
  <c r="CA111" i="85"/>
  <c r="CA110" i="85"/>
  <c r="CA109" i="85"/>
  <c r="CA108" i="85"/>
  <c r="CA107" i="85"/>
  <c r="CA105" i="85"/>
  <c r="CA104" i="85"/>
  <c r="CA102" i="85"/>
  <c r="CA101" i="85"/>
  <c r="CA100" i="85"/>
  <c r="CA98" i="85"/>
  <c r="CA97" i="85"/>
  <c r="CA96" i="85"/>
  <c r="CA95" i="85"/>
  <c r="CA94" i="85"/>
  <c r="CA93" i="85"/>
  <c r="CA92" i="85"/>
  <c r="CA91" i="85"/>
  <c r="CA90" i="85"/>
  <c r="CA89" i="85"/>
  <c r="CA88" i="85"/>
  <c r="CA87" i="85"/>
  <c r="CA86" i="85"/>
  <c r="CA85" i="85"/>
  <c r="CA84" i="85"/>
  <c r="CA83" i="85"/>
  <c r="CA82" i="85"/>
  <c r="CA81" i="85"/>
  <c r="CA80" i="85"/>
  <c r="CA79" i="85"/>
  <c r="CA78" i="85"/>
  <c r="CA76" i="85"/>
  <c r="CA75" i="85"/>
  <c r="CA74" i="85"/>
  <c r="CA71" i="85"/>
  <c r="CA70" i="85"/>
  <c r="CA67" i="85"/>
  <c r="CA65" i="85"/>
  <c r="CA64" i="85"/>
  <c r="CA59" i="85"/>
  <c r="CA58" i="85"/>
  <c r="CA56" i="85"/>
  <c r="CA55" i="85"/>
  <c r="CA50" i="85"/>
  <c r="CA49" i="85"/>
  <c r="CA44" i="85"/>
  <c r="CA43" i="85"/>
  <c r="CA41" i="85"/>
  <c r="CA40" i="85"/>
  <c r="CA38" i="85"/>
  <c r="CA37" i="85"/>
  <c r="CA35" i="85"/>
  <c r="CA34" i="85"/>
  <c r="CA32" i="85"/>
  <c r="CA31" i="85"/>
  <c r="CA29" i="85"/>
  <c r="CA28" i="85"/>
  <c r="CA30" i="85" s="1"/>
  <c r="CA25" i="85"/>
  <c r="CA23" i="85"/>
  <c r="CA22" i="85"/>
  <c r="CA20" i="85"/>
  <c r="CA19" i="85"/>
  <c r="CA17" i="85"/>
  <c r="CA16" i="85"/>
  <c r="CA14" i="85"/>
  <c r="CA13" i="85"/>
  <c r="CA11" i="85"/>
  <c r="CA10" i="85"/>
  <c r="CA9" i="85"/>
  <c r="CA8" i="85"/>
  <c r="CA7" i="85"/>
  <c r="CA5" i="85"/>
  <c r="BY116" i="85"/>
  <c r="BY115" i="85"/>
  <c r="BY114" i="85"/>
  <c r="BY113" i="85"/>
  <c r="BY112" i="85"/>
  <c r="BY111" i="85"/>
  <c r="BY110" i="85"/>
  <c r="BY109" i="85"/>
  <c r="BY108" i="85"/>
  <c r="BY107" i="85"/>
  <c r="BY105" i="85"/>
  <c r="BY104" i="85"/>
  <c r="BY102" i="85"/>
  <c r="BY101" i="85"/>
  <c r="BY100" i="85"/>
  <c r="BY103" i="85" s="1"/>
  <c r="BZ58" i="86" s="1"/>
  <c r="BY98" i="85"/>
  <c r="BY97" i="85"/>
  <c r="BY96" i="85"/>
  <c r="BY95" i="85"/>
  <c r="BY94" i="85"/>
  <c r="BY93" i="85"/>
  <c r="BY92" i="85"/>
  <c r="BY91" i="85"/>
  <c r="BY90" i="85"/>
  <c r="BY89" i="85"/>
  <c r="BY88" i="85"/>
  <c r="BY87" i="85"/>
  <c r="BY86" i="85"/>
  <c r="BY85" i="85"/>
  <c r="BY84" i="85"/>
  <c r="BY83" i="85"/>
  <c r="BY82" i="85"/>
  <c r="BY81" i="85"/>
  <c r="BY80" i="85"/>
  <c r="BY79" i="85"/>
  <c r="BY78" i="85"/>
  <c r="BY76" i="85"/>
  <c r="BY75" i="85"/>
  <c r="BY74" i="85"/>
  <c r="BY71" i="85"/>
  <c r="BY70" i="85"/>
  <c r="BY72" i="85" s="1"/>
  <c r="BY65" i="85"/>
  <c r="BY64" i="85"/>
  <c r="BY66" i="85" s="1"/>
  <c r="BY61" i="85"/>
  <c r="BY59" i="85"/>
  <c r="BY58" i="85"/>
  <c r="BY56" i="85"/>
  <c r="BY55" i="85"/>
  <c r="BY50" i="85"/>
  <c r="BY44" i="85"/>
  <c r="BY43" i="85"/>
  <c r="BY41" i="85"/>
  <c r="BY40" i="85"/>
  <c r="BY38" i="85"/>
  <c r="BY37" i="85"/>
  <c r="BY35" i="85"/>
  <c r="BY34" i="85"/>
  <c r="BY32" i="85"/>
  <c r="BY31" i="85"/>
  <c r="BY29" i="85"/>
  <c r="BY28" i="85"/>
  <c r="BY25" i="85"/>
  <c r="BY23" i="85"/>
  <c r="BY22" i="85"/>
  <c r="BY20" i="85"/>
  <c r="BY19" i="85"/>
  <c r="BY17" i="85"/>
  <c r="BY16" i="85"/>
  <c r="BY14" i="85"/>
  <c r="BY13" i="85"/>
  <c r="BY11" i="85"/>
  <c r="BY10" i="85"/>
  <c r="BY9" i="85"/>
  <c r="BY8" i="85"/>
  <c r="BY5" i="85"/>
  <c r="BW116" i="85"/>
  <c r="BW115" i="85"/>
  <c r="BW114" i="85"/>
  <c r="BW113" i="85"/>
  <c r="BW112" i="85"/>
  <c r="BW111" i="85"/>
  <c r="BW110" i="85"/>
  <c r="BW109" i="85"/>
  <c r="BW108" i="85"/>
  <c r="BW107" i="85"/>
  <c r="BW105" i="85"/>
  <c r="BW104" i="85"/>
  <c r="BW102" i="85"/>
  <c r="BW101" i="85"/>
  <c r="BW100" i="85"/>
  <c r="BW103" i="85" s="1"/>
  <c r="BX58" i="86" s="1"/>
  <c r="BW98" i="85"/>
  <c r="BW97" i="85"/>
  <c r="BW96" i="85"/>
  <c r="BW95" i="85"/>
  <c r="BW94" i="85"/>
  <c r="BW93" i="85"/>
  <c r="BW92" i="85"/>
  <c r="BW91" i="85"/>
  <c r="BW90" i="85"/>
  <c r="BW89" i="85"/>
  <c r="BW88" i="85"/>
  <c r="BW87" i="85"/>
  <c r="BW86" i="85"/>
  <c r="BW85" i="85"/>
  <c r="BW84" i="85"/>
  <c r="BW83" i="85"/>
  <c r="BW82" i="85"/>
  <c r="BW81" i="85"/>
  <c r="BW80" i="85"/>
  <c r="BW79" i="85"/>
  <c r="BW78" i="85"/>
  <c r="BW76" i="85"/>
  <c r="BW75" i="85"/>
  <c r="BW74" i="85"/>
  <c r="BW71" i="85"/>
  <c r="BW70" i="85"/>
  <c r="BW67" i="85"/>
  <c r="BX5" i="86" s="1"/>
  <c r="BW65" i="85"/>
  <c r="BW64" i="85"/>
  <c r="BW59" i="85"/>
  <c r="BW58" i="85"/>
  <c r="BW56" i="85"/>
  <c r="BW55" i="85"/>
  <c r="BW50" i="85"/>
  <c r="BW49" i="85"/>
  <c r="BW44" i="85"/>
  <c r="BW43" i="85"/>
  <c r="BW41" i="85"/>
  <c r="BW40" i="85"/>
  <c r="BW42" i="85" s="1"/>
  <c r="BW38" i="85"/>
  <c r="BW37" i="85"/>
  <c r="BW35" i="85"/>
  <c r="BW34" i="85"/>
  <c r="BW36" i="85" s="1"/>
  <c r="BW32" i="85"/>
  <c r="BW31" i="85"/>
  <c r="BW29" i="85"/>
  <c r="BW28" i="85"/>
  <c r="BW30" i="85" s="1"/>
  <c r="BW25" i="85"/>
  <c r="BW23" i="85"/>
  <c r="BW22" i="85"/>
  <c r="BW24" i="85" s="1"/>
  <c r="BW20" i="85"/>
  <c r="BW19" i="85"/>
  <c r="BW17" i="85"/>
  <c r="BW16" i="85"/>
  <c r="BW18" i="85" s="1"/>
  <c r="BW14" i="85"/>
  <c r="BW13" i="85"/>
  <c r="BW11" i="85"/>
  <c r="BW10" i="85"/>
  <c r="BW12" i="85" s="1"/>
  <c r="BW9" i="85"/>
  <c r="BW8" i="85"/>
  <c r="BW7" i="85"/>
  <c r="BW5" i="85"/>
  <c r="BU116" i="85"/>
  <c r="BU115" i="85"/>
  <c r="BU114" i="85"/>
  <c r="BU113" i="85"/>
  <c r="BU112" i="85"/>
  <c r="BU111" i="85"/>
  <c r="BU110" i="85"/>
  <c r="BU109" i="85"/>
  <c r="BU108" i="85"/>
  <c r="BU107" i="85"/>
  <c r="BU105" i="85"/>
  <c r="BU104" i="85"/>
  <c r="BU102" i="85"/>
  <c r="BU101" i="85"/>
  <c r="BU100" i="85"/>
  <c r="BU98" i="85"/>
  <c r="BU97" i="85"/>
  <c r="BU96" i="85"/>
  <c r="BU95" i="85"/>
  <c r="BU94" i="85"/>
  <c r="BU93" i="85"/>
  <c r="BU92" i="85"/>
  <c r="BU91" i="85"/>
  <c r="BU90" i="85"/>
  <c r="BU89" i="85"/>
  <c r="BU88" i="85"/>
  <c r="BU87" i="85"/>
  <c r="BU86" i="85"/>
  <c r="BU85" i="85"/>
  <c r="BU84" i="85"/>
  <c r="BU83" i="85"/>
  <c r="BU82" i="85"/>
  <c r="BU81" i="85"/>
  <c r="BU80" i="85"/>
  <c r="BU79" i="85"/>
  <c r="BU78" i="85"/>
  <c r="BU76" i="85"/>
  <c r="BU75" i="85"/>
  <c r="BU74" i="85"/>
  <c r="BU71" i="85"/>
  <c r="BU70" i="85"/>
  <c r="BU65" i="85"/>
  <c r="BU64" i="85"/>
  <c r="BU61" i="85"/>
  <c r="BU59" i="85"/>
  <c r="BU58" i="85"/>
  <c r="BU56" i="85"/>
  <c r="BU55" i="85"/>
  <c r="BU50" i="85"/>
  <c r="BU44" i="85"/>
  <c r="BU43" i="85"/>
  <c r="BU45" i="85" s="1"/>
  <c r="BU41" i="85"/>
  <c r="BU40" i="85"/>
  <c r="BU38" i="85"/>
  <c r="BU37" i="85"/>
  <c r="BU39" i="85" s="1"/>
  <c r="BU35" i="85"/>
  <c r="BU34" i="85"/>
  <c r="BU32" i="85"/>
  <c r="BU31" i="85"/>
  <c r="BU33" i="85" s="1"/>
  <c r="BU29" i="85"/>
  <c r="BU28" i="85"/>
  <c r="BU25" i="85"/>
  <c r="BU23" i="85"/>
  <c r="BU24" i="85" s="1"/>
  <c r="BU22" i="85"/>
  <c r="BU20" i="85"/>
  <c r="BU19" i="85"/>
  <c r="BU21" i="85" s="1"/>
  <c r="BU17" i="85"/>
  <c r="BU16" i="85"/>
  <c r="BU14" i="85"/>
  <c r="BU13" i="85"/>
  <c r="BU15" i="85" s="1"/>
  <c r="BU11" i="85"/>
  <c r="BU10" i="85"/>
  <c r="BU9" i="85"/>
  <c r="BU8" i="85"/>
  <c r="BU5" i="85"/>
  <c r="BS116" i="85"/>
  <c r="BS115" i="85"/>
  <c r="BS114" i="85"/>
  <c r="BS113" i="85"/>
  <c r="BS112" i="85"/>
  <c r="BS111" i="85"/>
  <c r="BS110" i="85"/>
  <c r="BS109" i="85"/>
  <c r="BS108" i="85"/>
  <c r="BS107" i="85"/>
  <c r="BS105" i="85"/>
  <c r="BS104" i="85"/>
  <c r="BS102" i="85"/>
  <c r="BS101" i="85"/>
  <c r="BS100" i="85"/>
  <c r="BS98" i="85"/>
  <c r="BS97" i="85"/>
  <c r="BS96" i="85"/>
  <c r="BS95" i="85"/>
  <c r="BS94" i="85"/>
  <c r="BS93" i="85"/>
  <c r="BS92" i="85"/>
  <c r="BS91" i="85"/>
  <c r="BS90" i="85"/>
  <c r="BS89" i="85"/>
  <c r="BS88" i="85"/>
  <c r="BS87" i="85"/>
  <c r="BS86" i="85"/>
  <c r="BS85" i="85"/>
  <c r="BS84" i="85"/>
  <c r="BS83" i="85"/>
  <c r="BS82" i="85"/>
  <c r="BS81" i="85"/>
  <c r="BS80" i="85"/>
  <c r="BS79" i="85"/>
  <c r="BS78" i="85"/>
  <c r="BS76" i="85"/>
  <c r="BS75" i="85"/>
  <c r="BS74" i="85"/>
  <c r="BS71" i="85"/>
  <c r="BS70" i="85"/>
  <c r="BS67" i="85"/>
  <c r="BT5" i="86" s="1"/>
  <c r="BS65" i="85"/>
  <c r="BS64" i="85"/>
  <c r="BS59" i="85"/>
  <c r="BS58" i="85"/>
  <c r="BS56" i="85"/>
  <c r="BS55" i="85"/>
  <c r="BS50" i="85"/>
  <c r="BS49" i="85"/>
  <c r="BS44" i="85"/>
  <c r="BS43" i="85"/>
  <c r="BS41" i="85"/>
  <c r="BS40" i="85"/>
  <c r="BS42" i="85" s="1"/>
  <c r="BS38" i="85"/>
  <c r="BS37" i="85"/>
  <c r="BS35" i="85"/>
  <c r="BS34" i="85"/>
  <c r="BS36" i="85" s="1"/>
  <c r="BS32" i="85"/>
  <c r="BS31" i="85"/>
  <c r="BS29" i="85"/>
  <c r="BS28" i="85"/>
  <c r="BS30" i="85" s="1"/>
  <c r="BS25" i="85"/>
  <c r="BS23" i="85"/>
  <c r="BS22" i="85"/>
  <c r="BS24" i="85" s="1"/>
  <c r="BS20" i="85"/>
  <c r="BS19" i="85"/>
  <c r="BS17" i="85"/>
  <c r="BS16" i="85"/>
  <c r="BS18" i="85" s="1"/>
  <c r="BS14" i="85"/>
  <c r="BS15" i="85" s="1"/>
  <c r="BS13" i="85"/>
  <c r="BS11" i="85"/>
  <c r="BS10" i="85"/>
  <c r="BS12" i="85" s="1"/>
  <c r="BS9" i="85"/>
  <c r="BS8" i="85"/>
  <c r="BS7" i="85"/>
  <c r="BS5" i="85"/>
  <c r="BQ116" i="85"/>
  <c r="BQ115" i="85"/>
  <c r="BQ114" i="85"/>
  <c r="BQ113" i="85"/>
  <c r="BQ112" i="85"/>
  <c r="BQ111" i="85"/>
  <c r="BQ110" i="85"/>
  <c r="BQ109" i="85"/>
  <c r="BQ108" i="85"/>
  <c r="BQ107" i="85"/>
  <c r="BQ105" i="85"/>
  <c r="BQ104" i="85"/>
  <c r="BQ102" i="85"/>
  <c r="BQ101" i="85"/>
  <c r="BQ100" i="85"/>
  <c r="BQ98" i="85"/>
  <c r="BQ97" i="85"/>
  <c r="BQ96" i="85"/>
  <c r="BQ95" i="85"/>
  <c r="BQ94" i="85"/>
  <c r="BQ93" i="85"/>
  <c r="BQ92" i="85"/>
  <c r="BQ91" i="85"/>
  <c r="BQ90" i="85"/>
  <c r="BQ89" i="85"/>
  <c r="BQ88" i="85"/>
  <c r="BQ87" i="85"/>
  <c r="BQ86" i="85"/>
  <c r="BQ85" i="85"/>
  <c r="BQ84" i="85"/>
  <c r="BQ83" i="85"/>
  <c r="BQ82" i="85"/>
  <c r="BQ81" i="85"/>
  <c r="BQ80" i="85"/>
  <c r="BQ79" i="85"/>
  <c r="BQ78" i="85"/>
  <c r="BQ76" i="85"/>
  <c r="BQ75" i="85"/>
  <c r="BQ74" i="85"/>
  <c r="BQ71" i="85"/>
  <c r="BQ70" i="85"/>
  <c r="BQ72" i="85" s="1"/>
  <c r="BQ65" i="85"/>
  <c r="BQ64" i="85"/>
  <c r="BQ61" i="85"/>
  <c r="BQ59" i="85"/>
  <c r="BQ58" i="85"/>
  <c r="BQ60" i="85" s="1"/>
  <c r="BQ56" i="85"/>
  <c r="BQ55" i="85"/>
  <c r="BQ50" i="85"/>
  <c r="BQ44" i="85"/>
  <c r="BQ43" i="85"/>
  <c r="BQ41" i="85"/>
  <c r="BQ40" i="85"/>
  <c r="BQ38" i="85"/>
  <c r="BQ37" i="85"/>
  <c r="BQ39" i="85" s="1"/>
  <c r="BQ35" i="85"/>
  <c r="BQ34" i="85"/>
  <c r="BQ32" i="85"/>
  <c r="BQ31" i="85"/>
  <c r="BQ33" i="85" s="1"/>
  <c r="BQ29" i="85"/>
  <c r="BQ28" i="85"/>
  <c r="BQ25" i="85"/>
  <c r="BQ23" i="85"/>
  <c r="BQ22" i="85"/>
  <c r="BQ20" i="85"/>
  <c r="BQ19" i="85"/>
  <c r="BQ17" i="85"/>
  <c r="BQ16" i="85"/>
  <c r="BQ14" i="85"/>
  <c r="BQ13" i="85"/>
  <c r="BQ11" i="85"/>
  <c r="BQ10" i="85"/>
  <c r="BQ9" i="85"/>
  <c r="BQ8" i="85"/>
  <c r="BQ5" i="85"/>
  <c r="BO116" i="85"/>
  <c r="BO115" i="85"/>
  <c r="BO114" i="85"/>
  <c r="BO113" i="85"/>
  <c r="BO112" i="85"/>
  <c r="BO111" i="85"/>
  <c r="BO110" i="85"/>
  <c r="BO109" i="85"/>
  <c r="BO108" i="85"/>
  <c r="BO107" i="85"/>
  <c r="BO105" i="85"/>
  <c r="BO104" i="85"/>
  <c r="BO102" i="85"/>
  <c r="BO101" i="85"/>
  <c r="BO100" i="85"/>
  <c r="BO98" i="85"/>
  <c r="BO97" i="85"/>
  <c r="BO96" i="85"/>
  <c r="BO95" i="85"/>
  <c r="BO94" i="85"/>
  <c r="BO93" i="85"/>
  <c r="BO92" i="85"/>
  <c r="BO99" i="85" s="1"/>
  <c r="BP34" i="86" s="1"/>
  <c r="BO91" i="85"/>
  <c r="BO90" i="85"/>
  <c r="BO89" i="85"/>
  <c r="BO88" i="85"/>
  <c r="BO87" i="85"/>
  <c r="BO86" i="85"/>
  <c r="BO85" i="85"/>
  <c r="BO84" i="85"/>
  <c r="BO83" i="85"/>
  <c r="BO82" i="85"/>
  <c r="BO81" i="85"/>
  <c r="BO80" i="85"/>
  <c r="BO79" i="85"/>
  <c r="BO78" i="85"/>
  <c r="BO76" i="85"/>
  <c r="BO75" i="85"/>
  <c r="BO74" i="85"/>
  <c r="BO71" i="85"/>
  <c r="BO70" i="85"/>
  <c r="BO72" i="85" s="1"/>
  <c r="BO65" i="85"/>
  <c r="BO64" i="85"/>
  <c r="BO59" i="85"/>
  <c r="BO58" i="85"/>
  <c r="BO56" i="85"/>
  <c r="BO55" i="85"/>
  <c r="BO57" i="85" s="1"/>
  <c r="BO50" i="85"/>
  <c r="BO49" i="85"/>
  <c r="BO44" i="85"/>
  <c r="BO43" i="85"/>
  <c r="BO45" i="85" s="1"/>
  <c r="BO41" i="85"/>
  <c r="BO40" i="85"/>
  <c r="BO38" i="85"/>
  <c r="BO37" i="85"/>
  <c r="BO39" i="85" s="1"/>
  <c r="BO35" i="85"/>
  <c r="BO34" i="85"/>
  <c r="BO36" i="85" s="1"/>
  <c r="BO32" i="85"/>
  <c r="BO31" i="85"/>
  <c r="BO33" i="85" s="1"/>
  <c r="BO29" i="85"/>
  <c r="BO28" i="85"/>
  <c r="BO25" i="85"/>
  <c r="BO23" i="85"/>
  <c r="BO24" i="85" s="1"/>
  <c r="BO22" i="85"/>
  <c r="BO20" i="85"/>
  <c r="BO19" i="85"/>
  <c r="BO17" i="85"/>
  <c r="BO16" i="85"/>
  <c r="BO14" i="85"/>
  <c r="BO13" i="85"/>
  <c r="BO11" i="85"/>
  <c r="BO12" i="85" s="1"/>
  <c r="BO10" i="85"/>
  <c r="BO9" i="85"/>
  <c r="BO8" i="85"/>
  <c r="BO7" i="85"/>
  <c r="BO5" i="85"/>
  <c r="BM116" i="85"/>
  <c r="BM115" i="85"/>
  <c r="BM114" i="85"/>
  <c r="BM113" i="85"/>
  <c r="BM112" i="85"/>
  <c r="BM111" i="85"/>
  <c r="BM110" i="85"/>
  <c r="BM109" i="85"/>
  <c r="BM108" i="85"/>
  <c r="BM107" i="85"/>
  <c r="BM105" i="85"/>
  <c r="BM104" i="85"/>
  <c r="BM102" i="85"/>
  <c r="BM101" i="85"/>
  <c r="BM100" i="85"/>
  <c r="BM98" i="85"/>
  <c r="BM97" i="85"/>
  <c r="BM96" i="85"/>
  <c r="BM95" i="85"/>
  <c r="BM94" i="85"/>
  <c r="BM93" i="85"/>
  <c r="BM92" i="85"/>
  <c r="BM91" i="85"/>
  <c r="BM90" i="85"/>
  <c r="BM89" i="85"/>
  <c r="BM88" i="85"/>
  <c r="BM87" i="85"/>
  <c r="BM86" i="85"/>
  <c r="BM85" i="85"/>
  <c r="BM84" i="85"/>
  <c r="BM83" i="85"/>
  <c r="BM82" i="85"/>
  <c r="BM81" i="85"/>
  <c r="BM80" i="85"/>
  <c r="BM79" i="85"/>
  <c r="BM78" i="85"/>
  <c r="BM76" i="85"/>
  <c r="BM75" i="85"/>
  <c r="BM74" i="85"/>
  <c r="BM71" i="85"/>
  <c r="BM70" i="85"/>
  <c r="BM65" i="85"/>
  <c r="BM64" i="85"/>
  <c r="BM66" i="85" s="1"/>
  <c r="BM59" i="85"/>
  <c r="BM58" i="85"/>
  <c r="BM56" i="85"/>
  <c r="BM55" i="85"/>
  <c r="BM50" i="85"/>
  <c r="BM49" i="85"/>
  <c r="BM44" i="85"/>
  <c r="BM43" i="85"/>
  <c r="BM41" i="85"/>
  <c r="BM40" i="85"/>
  <c r="BM38" i="85"/>
  <c r="BM37" i="85"/>
  <c r="BM35" i="85"/>
  <c r="BM34" i="85"/>
  <c r="BM32" i="85"/>
  <c r="BM31" i="85"/>
  <c r="BM29" i="85"/>
  <c r="BM28" i="85"/>
  <c r="BM30" i="85" s="1"/>
  <c r="BM25" i="85"/>
  <c r="BM23" i="85"/>
  <c r="BM22" i="85"/>
  <c r="BM20" i="85"/>
  <c r="BM21" i="85" s="1"/>
  <c r="BM19" i="85"/>
  <c r="BM17" i="85"/>
  <c r="BM16" i="85"/>
  <c r="BM14" i="85"/>
  <c r="BM13" i="85"/>
  <c r="BM11" i="85"/>
  <c r="BM10" i="85"/>
  <c r="BM9" i="85"/>
  <c r="BM8" i="85"/>
  <c r="BM5" i="85"/>
  <c r="BK116" i="85"/>
  <c r="BK115" i="85"/>
  <c r="BK114" i="85"/>
  <c r="BK113" i="85"/>
  <c r="BK112" i="85"/>
  <c r="BK111" i="85"/>
  <c r="BK110" i="85"/>
  <c r="BK109" i="85"/>
  <c r="BK108" i="85"/>
  <c r="BK107" i="85"/>
  <c r="BK105" i="85"/>
  <c r="BK104" i="85"/>
  <c r="BK102" i="85"/>
  <c r="BK101" i="85"/>
  <c r="BK100" i="85"/>
  <c r="BK98" i="85"/>
  <c r="BK97" i="85"/>
  <c r="BK96" i="85"/>
  <c r="BK95" i="85"/>
  <c r="BK94" i="85"/>
  <c r="BK93" i="85"/>
  <c r="BK92" i="85"/>
  <c r="BK91" i="85"/>
  <c r="BK90" i="85"/>
  <c r="BK89" i="85"/>
  <c r="BK88" i="85"/>
  <c r="BK87" i="85"/>
  <c r="BK86" i="85"/>
  <c r="BK85" i="85"/>
  <c r="BK84" i="85"/>
  <c r="BK83" i="85"/>
  <c r="BK82" i="85"/>
  <c r="BK81" i="85"/>
  <c r="BK80" i="85"/>
  <c r="BK79" i="85"/>
  <c r="BK78" i="85"/>
  <c r="BK76" i="85"/>
  <c r="BK75" i="85"/>
  <c r="BK74" i="85"/>
  <c r="BK71" i="85"/>
  <c r="BK70" i="85"/>
  <c r="BK67" i="85"/>
  <c r="BL5" i="86" s="1"/>
  <c r="BK65" i="85"/>
  <c r="BK64" i="85"/>
  <c r="BK66" i="85" s="1"/>
  <c r="BK59" i="85"/>
  <c r="BK58" i="85"/>
  <c r="BK56" i="85"/>
  <c r="BK55" i="85"/>
  <c r="BK50" i="85"/>
  <c r="BK49" i="85"/>
  <c r="BK44" i="85"/>
  <c r="BK43" i="85"/>
  <c r="BK41" i="85"/>
  <c r="BK40" i="85"/>
  <c r="BK42" i="85" s="1"/>
  <c r="BK38" i="85"/>
  <c r="BK37" i="85"/>
  <c r="BK35" i="85"/>
  <c r="BK34" i="85"/>
  <c r="BK36" i="85" s="1"/>
  <c r="BK32" i="85"/>
  <c r="BK31" i="85"/>
  <c r="BK29" i="85"/>
  <c r="BK28" i="85"/>
  <c r="BK30" i="85" s="1"/>
  <c r="BK25" i="85"/>
  <c r="BK23" i="85"/>
  <c r="BK22" i="85"/>
  <c r="BK20" i="85"/>
  <c r="BK19" i="85"/>
  <c r="BK17" i="85"/>
  <c r="BK16" i="85"/>
  <c r="BK14" i="85"/>
  <c r="BK13" i="85"/>
  <c r="BK11" i="85"/>
  <c r="BK10" i="85"/>
  <c r="BK9" i="85"/>
  <c r="BK8" i="85"/>
  <c r="BK7" i="85"/>
  <c r="BK5" i="85"/>
  <c r="BG116" i="85"/>
  <c r="BG115" i="85"/>
  <c r="BG114" i="85"/>
  <c r="BG113" i="85"/>
  <c r="BG112" i="85"/>
  <c r="BG111" i="85"/>
  <c r="BG110" i="85"/>
  <c r="BG109" i="85"/>
  <c r="BG108" i="85"/>
  <c r="BG107" i="85"/>
  <c r="BG105" i="85"/>
  <c r="BG104" i="85"/>
  <c r="BG102" i="85"/>
  <c r="BG101" i="85"/>
  <c r="BG100" i="85"/>
  <c r="BG98" i="85"/>
  <c r="BG97" i="85"/>
  <c r="BG96" i="85"/>
  <c r="BG95" i="85"/>
  <c r="BG94" i="85"/>
  <c r="BG93" i="85"/>
  <c r="BG92" i="85"/>
  <c r="BG91" i="85"/>
  <c r="BG90" i="85"/>
  <c r="BG89" i="85"/>
  <c r="BG88" i="85"/>
  <c r="BG87" i="85"/>
  <c r="BG86" i="85"/>
  <c r="BG85" i="85"/>
  <c r="BG84" i="85"/>
  <c r="BG83" i="85"/>
  <c r="BG82" i="85"/>
  <c r="BG81" i="85"/>
  <c r="BG80" i="85"/>
  <c r="BG79" i="85"/>
  <c r="BG78" i="85"/>
  <c r="BG76" i="85"/>
  <c r="BG75" i="85"/>
  <c r="BG74" i="85"/>
  <c r="BG71" i="85"/>
  <c r="BG70" i="85"/>
  <c r="BG72" i="85" s="1"/>
  <c r="BG65" i="85"/>
  <c r="BG64" i="85"/>
  <c r="BG61" i="85"/>
  <c r="BG59" i="85"/>
  <c r="BG58" i="85"/>
  <c r="BG60" i="85" s="1"/>
  <c r="BG56" i="85"/>
  <c r="BG55" i="85"/>
  <c r="BG57" i="85" s="1"/>
  <c r="BG50" i="85"/>
  <c r="BG44" i="85"/>
  <c r="BG43" i="85"/>
  <c r="BG45" i="85" s="1"/>
  <c r="BG41" i="85"/>
  <c r="BG40" i="85"/>
  <c r="BG38" i="85"/>
  <c r="BG37" i="85"/>
  <c r="BG39" i="85" s="1"/>
  <c r="BG35" i="85"/>
  <c r="BG34" i="85"/>
  <c r="BG32" i="85"/>
  <c r="BG31" i="85"/>
  <c r="BG33" i="85" s="1"/>
  <c r="BG29" i="85"/>
  <c r="BG28" i="85"/>
  <c r="BG25" i="85"/>
  <c r="BG23" i="85"/>
  <c r="BG22" i="85"/>
  <c r="BG20" i="85"/>
  <c r="BG19" i="85"/>
  <c r="BG17" i="85"/>
  <c r="BG16" i="85"/>
  <c r="BG14" i="85"/>
  <c r="BG13" i="85"/>
  <c r="BG11" i="85"/>
  <c r="BG10" i="85"/>
  <c r="BG9" i="85"/>
  <c r="BG8" i="85"/>
  <c r="BG5" i="85"/>
  <c r="BE116" i="85"/>
  <c r="BE115" i="85"/>
  <c r="BE114" i="85"/>
  <c r="BE113" i="85"/>
  <c r="BE112" i="85"/>
  <c r="BE111" i="85"/>
  <c r="BE110" i="85"/>
  <c r="BE109" i="85"/>
  <c r="BE108" i="85"/>
  <c r="BE107" i="85"/>
  <c r="BE105" i="85"/>
  <c r="BE104" i="85"/>
  <c r="BE102" i="85"/>
  <c r="BE101" i="85"/>
  <c r="BE100" i="85"/>
  <c r="BE98" i="85"/>
  <c r="BE97" i="85"/>
  <c r="BE96" i="85"/>
  <c r="BE95" i="85"/>
  <c r="BE94" i="85"/>
  <c r="BE93" i="85"/>
  <c r="BE92" i="85"/>
  <c r="BE99" i="85" s="1"/>
  <c r="BF34" i="86" s="1"/>
  <c r="BE91" i="85"/>
  <c r="BE90" i="85"/>
  <c r="BE89" i="85"/>
  <c r="BE88" i="85"/>
  <c r="BE87" i="85"/>
  <c r="BE86" i="85"/>
  <c r="BE85" i="85"/>
  <c r="BE84" i="85"/>
  <c r="BE83" i="85"/>
  <c r="BE82" i="85"/>
  <c r="BE81" i="85"/>
  <c r="BE80" i="85"/>
  <c r="BE79" i="85"/>
  <c r="BE78" i="85"/>
  <c r="BE76" i="85"/>
  <c r="BE75" i="85"/>
  <c r="BE74" i="85"/>
  <c r="BE71" i="85"/>
  <c r="BE70" i="85"/>
  <c r="BE67" i="85"/>
  <c r="BF5" i="86" s="1"/>
  <c r="BE65" i="85"/>
  <c r="BE64" i="85"/>
  <c r="BE59" i="85"/>
  <c r="BE58" i="85"/>
  <c r="BE56" i="85"/>
  <c r="BE55" i="85"/>
  <c r="BE57" i="85" s="1"/>
  <c r="BE50" i="85"/>
  <c r="BE49" i="85"/>
  <c r="BE44" i="85"/>
  <c r="BE43" i="85"/>
  <c r="BE45" i="85" s="1"/>
  <c r="BE41" i="85"/>
  <c r="BE40" i="85"/>
  <c r="BE38" i="85"/>
  <c r="BE37" i="85"/>
  <c r="BE39" i="85" s="1"/>
  <c r="BE35" i="85"/>
  <c r="BE34" i="85"/>
  <c r="BE36" i="85" s="1"/>
  <c r="BE32" i="85"/>
  <c r="BE31" i="85"/>
  <c r="BE33" i="85" s="1"/>
  <c r="BE29" i="85"/>
  <c r="BE28" i="85"/>
  <c r="BE25" i="85"/>
  <c r="BE23" i="85"/>
  <c r="BE22" i="85"/>
  <c r="BE20" i="85"/>
  <c r="BE19" i="85"/>
  <c r="BE17" i="85"/>
  <c r="BE16" i="85"/>
  <c r="BE14" i="85"/>
  <c r="BE13" i="85"/>
  <c r="BE11" i="85"/>
  <c r="BE10" i="85"/>
  <c r="BE9" i="85"/>
  <c r="BE8" i="85"/>
  <c r="BE7" i="85"/>
  <c r="BE5" i="85"/>
  <c r="BC116" i="85"/>
  <c r="BC115" i="85"/>
  <c r="BC114" i="85"/>
  <c r="BC113" i="85"/>
  <c r="BC112" i="85"/>
  <c r="BC111" i="85"/>
  <c r="BC110" i="85"/>
  <c r="BC109" i="85"/>
  <c r="BC108" i="85"/>
  <c r="BC107" i="85"/>
  <c r="BC105" i="85"/>
  <c r="BC104" i="85"/>
  <c r="BC102" i="85"/>
  <c r="BC101" i="85"/>
  <c r="BC100" i="85"/>
  <c r="BC103" i="85" s="1"/>
  <c r="BD58" i="86" s="1"/>
  <c r="BC98" i="85"/>
  <c r="BC97" i="85"/>
  <c r="BC96" i="85"/>
  <c r="BC95" i="85"/>
  <c r="BC94" i="85"/>
  <c r="BC93" i="85"/>
  <c r="BC92" i="85"/>
  <c r="BC91" i="85"/>
  <c r="BC90" i="85"/>
  <c r="BC89" i="85"/>
  <c r="BC88" i="85"/>
  <c r="BC87" i="85"/>
  <c r="BC86" i="85"/>
  <c r="BC85" i="85"/>
  <c r="BC84" i="85"/>
  <c r="BC83" i="85"/>
  <c r="BC82" i="85"/>
  <c r="BC81" i="85"/>
  <c r="BC80" i="85"/>
  <c r="BC79" i="85"/>
  <c r="BC78" i="85"/>
  <c r="BC76" i="85"/>
  <c r="BC75" i="85"/>
  <c r="BC74" i="85"/>
  <c r="BC71" i="85"/>
  <c r="BC70" i="85"/>
  <c r="BC72" i="85" s="1"/>
  <c r="BC65" i="85"/>
  <c r="BC64" i="85"/>
  <c r="BC59" i="85"/>
  <c r="BC58" i="85"/>
  <c r="BC56" i="85"/>
  <c r="BC55" i="85"/>
  <c r="BC50" i="85"/>
  <c r="BC44" i="85"/>
  <c r="BC43" i="85"/>
  <c r="BC41" i="85"/>
  <c r="BC40" i="85"/>
  <c r="BC38" i="85"/>
  <c r="BC37" i="85"/>
  <c r="BC35" i="85"/>
  <c r="BC34" i="85"/>
  <c r="BC32" i="85"/>
  <c r="BC31" i="85"/>
  <c r="BC29" i="85"/>
  <c r="BC28" i="85"/>
  <c r="BC25" i="85"/>
  <c r="BC23" i="85"/>
  <c r="BC22" i="85"/>
  <c r="BC20" i="85"/>
  <c r="BC19" i="85"/>
  <c r="BC17" i="85"/>
  <c r="BC16" i="85"/>
  <c r="BC14" i="85"/>
  <c r="BC13" i="85"/>
  <c r="BC11" i="85"/>
  <c r="BC10" i="85"/>
  <c r="BC9" i="85"/>
  <c r="BC8" i="85"/>
  <c r="BC5" i="85"/>
  <c r="AY116" i="85"/>
  <c r="AY115" i="85"/>
  <c r="AY114" i="85"/>
  <c r="AY113" i="85"/>
  <c r="AY112" i="85"/>
  <c r="AY111" i="85"/>
  <c r="AY110" i="85"/>
  <c r="AY109" i="85"/>
  <c r="AY108" i="85"/>
  <c r="AY107" i="85"/>
  <c r="AY105" i="85"/>
  <c r="AY104" i="85"/>
  <c r="AY102" i="85"/>
  <c r="AY101" i="85"/>
  <c r="AY100" i="85"/>
  <c r="AY98" i="85"/>
  <c r="AY97" i="85"/>
  <c r="AY96" i="85"/>
  <c r="AY95" i="85"/>
  <c r="AY94" i="85"/>
  <c r="AY93" i="85"/>
  <c r="AY92" i="85"/>
  <c r="AY91" i="85"/>
  <c r="AY90" i="85"/>
  <c r="AY89" i="85"/>
  <c r="AY88" i="85"/>
  <c r="AY87" i="85"/>
  <c r="AY86" i="85"/>
  <c r="AY85" i="85"/>
  <c r="AY84" i="85"/>
  <c r="AY83" i="85"/>
  <c r="AY82" i="85"/>
  <c r="AY81" i="85"/>
  <c r="AY80" i="85"/>
  <c r="AY79" i="85"/>
  <c r="AY78" i="85"/>
  <c r="AY76" i="85"/>
  <c r="AY75" i="85"/>
  <c r="AY74" i="85"/>
  <c r="AY71" i="85"/>
  <c r="AY70" i="85"/>
  <c r="AY65" i="85"/>
  <c r="AY64" i="85"/>
  <c r="AY61" i="85"/>
  <c r="AY59" i="85"/>
  <c r="AY58" i="85"/>
  <c r="AY56" i="85"/>
  <c r="AY55" i="85"/>
  <c r="AY50" i="85"/>
  <c r="AY49" i="85"/>
  <c r="AY44" i="85"/>
  <c r="AY43" i="85"/>
  <c r="AY41" i="85"/>
  <c r="AY40" i="85"/>
  <c r="AY42" i="85" s="1"/>
  <c r="AY38" i="85"/>
  <c r="AY37" i="85"/>
  <c r="AY39" i="85" s="1"/>
  <c r="AY35" i="85"/>
  <c r="AY34" i="85"/>
  <c r="AY36" i="85" s="1"/>
  <c r="AY32" i="85"/>
  <c r="AY31" i="85"/>
  <c r="AY33" i="85" s="1"/>
  <c r="AY29" i="85"/>
  <c r="AY28" i="85"/>
  <c r="AY25" i="85"/>
  <c r="AY23" i="85"/>
  <c r="AY22" i="85"/>
  <c r="AY20" i="85"/>
  <c r="AY19" i="85"/>
  <c r="AY17" i="85"/>
  <c r="AY16" i="85"/>
  <c r="AY14" i="85"/>
  <c r="AY13" i="85"/>
  <c r="AY11" i="85"/>
  <c r="AY10" i="85"/>
  <c r="AY9" i="85"/>
  <c r="AY8" i="85"/>
  <c r="AY7" i="85"/>
  <c r="AY5" i="85"/>
  <c r="AW116" i="85"/>
  <c r="AW115" i="85"/>
  <c r="AW114" i="85"/>
  <c r="AW113" i="85"/>
  <c r="AW112" i="85"/>
  <c r="AW111" i="85"/>
  <c r="AW110" i="85"/>
  <c r="AW109" i="85"/>
  <c r="AW108" i="85"/>
  <c r="AW107" i="85"/>
  <c r="AW105" i="85"/>
  <c r="AW104" i="85"/>
  <c r="AW102" i="85"/>
  <c r="AW101" i="85"/>
  <c r="AW100" i="85"/>
  <c r="AW103" i="85" s="1"/>
  <c r="AX58" i="86" s="1"/>
  <c r="AW98" i="85"/>
  <c r="AW97" i="85"/>
  <c r="AW96" i="85"/>
  <c r="AW95" i="85"/>
  <c r="AW94" i="85"/>
  <c r="AW93" i="85"/>
  <c r="AW92" i="85"/>
  <c r="AW91" i="85"/>
  <c r="AW90" i="85"/>
  <c r="AW89" i="85"/>
  <c r="AW88" i="85"/>
  <c r="AW87" i="85"/>
  <c r="AW86" i="85"/>
  <c r="AW85" i="85"/>
  <c r="AW84" i="85"/>
  <c r="AW83" i="85"/>
  <c r="AW82" i="85"/>
  <c r="AW81" i="85"/>
  <c r="AW80" i="85"/>
  <c r="AW79" i="85"/>
  <c r="AW78" i="85"/>
  <c r="AW76" i="85"/>
  <c r="AW75" i="85"/>
  <c r="AW74" i="85"/>
  <c r="AW71" i="85"/>
  <c r="AW70" i="85"/>
  <c r="AW72" i="85" s="1"/>
  <c r="AW65" i="85"/>
  <c r="AW64" i="85"/>
  <c r="AW61" i="85"/>
  <c r="AW59" i="85"/>
  <c r="AW58" i="85"/>
  <c r="AW56" i="85"/>
  <c r="AW55" i="85"/>
  <c r="AW57" i="85" s="1"/>
  <c r="AW50" i="85"/>
  <c r="AW44" i="85"/>
  <c r="AW43" i="85"/>
  <c r="AW45" i="85" s="1"/>
  <c r="AW41" i="85"/>
  <c r="AW40" i="85"/>
  <c r="AW38" i="85"/>
  <c r="AW37" i="85"/>
  <c r="AW35" i="85"/>
  <c r="AW34" i="85"/>
  <c r="AW32" i="85"/>
  <c r="AW31" i="85"/>
  <c r="AW33" i="85" s="1"/>
  <c r="AW29" i="85"/>
  <c r="AW28" i="85"/>
  <c r="AW25" i="85"/>
  <c r="AW23" i="85"/>
  <c r="AW22" i="85"/>
  <c r="AW20" i="85"/>
  <c r="AW19" i="85"/>
  <c r="AW17" i="85"/>
  <c r="AW16" i="85"/>
  <c r="AW14" i="85"/>
  <c r="AW13" i="85"/>
  <c r="AW11" i="85"/>
  <c r="AW12" i="85" s="1"/>
  <c r="AW10" i="85"/>
  <c r="AW9" i="85"/>
  <c r="AW8" i="85"/>
  <c r="AW5" i="85"/>
  <c r="AU116" i="85"/>
  <c r="AU115" i="85"/>
  <c r="AU114" i="85"/>
  <c r="AU113" i="85"/>
  <c r="AU112" i="85"/>
  <c r="AU111" i="85"/>
  <c r="AU110" i="85"/>
  <c r="AU109" i="85"/>
  <c r="AU108" i="85"/>
  <c r="AU107" i="85"/>
  <c r="AU105" i="85"/>
  <c r="AU104" i="85"/>
  <c r="AU102" i="85"/>
  <c r="AU101" i="85"/>
  <c r="AU100" i="85"/>
  <c r="AU98" i="85"/>
  <c r="AU97" i="85"/>
  <c r="AU96" i="85"/>
  <c r="AU95" i="85"/>
  <c r="AU94" i="85"/>
  <c r="AU93" i="85"/>
  <c r="AU92" i="85"/>
  <c r="AU91" i="85"/>
  <c r="AU90" i="85"/>
  <c r="AU89" i="85"/>
  <c r="AU88" i="85"/>
  <c r="AU87" i="85"/>
  <c r="AU86" i="85"/>
  <c r="AU85" i="85"/>
  <c r="AU84" i="85"/>
  <c r="AU83" i="85"/>
  <c r="AU82" i="85"/>
  <c r="AU81" i="85"/>
  <c r="AU80" i="85"/>
  <c r="AU79" i="85"/>
  <c r="AU78" i="85"/>
  <c r="AU76" i="85"/>
  <c r="AU75" i="85"/>
  <c r="AU74" i="85"/>
  <c r="AU71" i="85"/>
  <c r="AU70" i="85"/>
  <c r="AU67" i="85"/>
  <c r="AV5" i="86" s="1"/>
  <c r="AU65" i="85"/>
  <c r="AU64" i="85"/>
  <c r="AU59" i="85"/>
  <c r="AU58" i="85"/>
  <c r="AU60" i="85" s="1"/>
  <c r="AU56" i="85"/>
  <c r="AU55" i="85"/>
  <c r="AU50" i="85"/>
  <c r="AU49" i="85"/>
  <c r="AU44" i="85"/>
  <c r="AU43" i="85"/>
  <c r="AU41" i="85"/>
  <c r="AU40" i="85"/>
  <c r="AU42" i="85" s="1"/>
  <c r="AU38" i="85"/>
  <c r="AU37" i="85"/>
  <c r="AU35" i="85"/>
  <c r="AU34" i="85"/>
  <c r="AU36" i="85" s="1"/>
  <c r="AU32" i="85"/>
  <c r="AU31" i="85"/>
  <c r="AU29" i="85"/>
  <c r="AU28" i="85"/>
  <c r="AU25" i="85"/>
  <c r="AU23" i="85"/>
  <c r="AU22" i="85"/>
  <c r="AU20" i="85"/>
  <c r="AU19" i="85"/>
  <c r="AU17" i="85"/>
  <c r="AU16" i="85"/>
  <c r="AU14" i="85"/>
  <c r="AU13" i="85"/>
  <c r="AU11" i="85"/>
  <c r="AU10" i="85"/>
  <c r="AU9" i="85"/>
  <c r="AU8" i="85"/>
  <c r="AU7" i="85"/>
  <c r="AU5" i="85"/>
  <c r="AS116" i="85"/>
  <c r="AS115" i="85"/>
  <c r="AS114" i="85"/>
  <c r="AS113" i="85"/>
  <c r="AS112" i="85"/>
  <c r="AS111" i="85"/>
  <c r="AS110" i="85"/>
  <c r="AS109" i="85"/>
  <c r="AS108" i="85"/>
  <c r="AS107" i="85"/>
  <c r="AS105" i="85"/>
  <c r="AS104" i="85"/>
  <c r="AS102" i="85"/>
  <c r="AS101" i="85"/>
  <c r="AS100" i="85"/>
  <c r="AS98" i="85"/>
  <c r="AS97" i="85"/>
  <c r="AS96" i="85"/>
  <c r="AS95" i="85"/>
  <c r="AS94" i="85"/>
  <c r="AS93" i="85"/>
  <c r="AS92" i="85"/>
  <c r="AS91" i="85"/>
  <c r="AS90" i="85"/>
  <c r="AS89" i="85"/>
  <c r="AS88" i="85"/>
  <c r="AS87" i="85"/>
  <c r="AS86" i="85"/>
  <c r="AS85" i="85"/>
  <c r="AS84" i="85"/>
  <c r="AS83" i="85"/>
  <c r="AS82" i="85"/>
  <c r="AS81" i="85"/>
  <c r="AS80" i="85"/>
  <c r="AS79" i="85"/>
  <c r="AS78" i="85"/>
  <c r="AS76" i="85"/>
  <c r="AS75" i="85"/>
  <c r="AS74" i="85"/>
  <c r="AS71" i="85"/>
  <c r="AS70" i="85"/>
  <c r="AS65" i="85"/>
  <c r="AS64" i="85"/>
  <c r="AS59" i="85"/>
  <c r="AS58" i="85"/>
  <c r="AS56" i="85"/>
  <c r="AS55" i="85"/>
  <c r="AS50" i="85"/>
  <c r="AS49" i="85"/>
  <c r="AS44" i="85"/>
  <c r="AS43" i="85"/>
  <c r="AS41" i="85"/>
  <c r="AS40" i="85"/>
  <c r="AS38" i="85"/>
  <c r="AS37" i="85"/>
  <c r="AS35" i="85"/>
  <c r="AS34" i="85"/>
  <c r="AS32" i="85"/>
  <c r="AS31" i="85"/>
  <c r="AS29" i="85"/>
  <c r="AS28" i="85"/>
  <c r="AS30" i="85" s="1"/>
  <c r="AS25" i="85"/>
  <c r="AS23" i="85"/>
  <c r="AS22" i="85"/>
  <c r="AS20" i="85"/>
  <c r="AS19" i="85"/>
  <c r="AS17" i="85"/>
  <c r="AS16" i="85"/>
  <c r="AS14" i="85"/>
  <c r="AS13" i="85"/>
  <c r="AS11" i="85"/>
  <c r="AS10" i="85"/>
  <c r="AS9" i="85"/>
  <c r="AS8" i="85"/>
  <c r="AS5" i="85"/>
  <c r="AQ116" i="85"/>
  <c r="AQ115" i="85"/>
  <c r="AQ114" i="85"/>
  <c r="AQ113" i="85"/>
  <c r="AQ112" i="85"/>
  <c r="AQ111" i="85"/>
  <c r="AQ110" i="85"/>
  <c r="AQ109" i="85"/>
  <c r="AQ108" i="85"/>
  <c r="AQ107" i="85"/>
  <c r="AQ105" i="85"/>
  <c r="AQ104" i="85"/>
  <c r="AQ102" i="85"/>
  <c r="AQ101" i="85"/>
  <c r="AQ100" i="85"/>
  <c r="AQ98" i="85"/>
  <c r="AQ97" i="85"/>
  <c r="AQ96" i="85"/>
  <c r="AQ95" i="85"/>
  <c r="AQ94" i="85"/>
  <c r="AQ93" i="85"/>
  <c r="AQ92" i="85"/>
  <c r="AQ91" i="85"/>
  <c r="AQ90" i="85"/>
  <c r="AQ89" i="85"/>
  <c r="AQ88" i="85"/>
  <c r="AQ87" i="85"/>
  <c r="AQ86" i="85"/>
  <c r="AQ85" i="85"/>
  <c r="AQ84" i="85"/>
  <c r="AQ83" i="85"/>
  <c r="AQ82" i="85"/>
  <c r="AQ81" i="85"/>
  <c r="AQ80" i="85"/>
  <c r="AQ79" i="85"/>
  <c r="AQ78" i="85"/>
  <c r="AQ76" i="85"/>
  <c r="AQ75" i="85"/>
  <c r="AQ74" i="85"/>
  <c r="AQ71" i="85"/>
  <c r="AQ70" i="85"/>
  <c r="AQ72" i="85" s="1"/>
  <c r="AQ67" i="85"/>
  <c r="AR5" i="86" s="1"/>
  <c r="AQ65" i="85"/>
  <c r="AQ64" i="85"/>
  <c r="AQ59" i="85"/>
  <c r="AQ58" i="85"/>
  <c r="AQ56" i="85"/>
  <c r="AQ55" i="85"/>
  <c r="AQ57" i="85" s="1"/>
  <c r="AQ50" i="85"/>
  <c r="AQ49" i="85"/>
  <c r="AQ44" i="85"/>
  <c r="AQ43" i="85"/>
  <c r="AQ45" i="85" s="1"/>
  <c r="AQ41" i="85"/>
  <c r="AQ40" i="85"/>
  <c r="AQ42" i="85" s="1"/>
  <c r="AQ38" i="85"/>
  <c r="AQ37" i="85"/>
  <c r="AQ39" i="85" s="1"/>
  <c r="AQ35" i="85"/>
  <c r="AQ34" i="85"/>
  <c r="AQ36" i="85" s="1"/>
  <c r="AQ32" i="85"/>
  <c r="AQ31" i="85"/>
  <c r="AQ33" i="85" s="1"/>
  <c r="AQ29" i="85"/>
  <c r="AQ28" i="85"/>
  <c r="AQ25" i="85"/>
  <c r="AQ23" i="85"/>
  <c r="AQ22" i="85"/>
  <c r="AQ20" i="85"/>
  <c r="AQ19" i="85"/>
  <c r="AQ17" i="85"/>
  <c r="AQ16" i="85"/>
  <c r="AQ14" i="85"/>
  <c r="AQ13" i="85"/>
  <c r="AQ11" i="85"/>
  <c r="AQ10" i="85"/>
  <c r="AQ9" i="85"/>
  <c r="AQ8" i="85"/>
  <c r="AQ7" i="85"/>
  <c r="AQ5" i="85"/>
  <c r="AO116" i="85"/>
  <c r="AO115" i="85"/>
  <c r="AO114" i="85"/>
  <c r="AO113" i="85"/>
  <c r="AO112" i="85"/>
  <c r="AO111" i="85"/>
  <c r="AO110" i="85"/>
  <c r="AO109" i="85"/>
  <c r="AO108" i="85"/>
  <c r="AO107" i="85"/>
  <c r="AO105" i="85"/>
  <c r="AO104" i="85"/>
  <c r="AO102" i="85"/>
  <c r="AO101" i="85"/>
  <c r="AO100" i="85"/>
  <c r="AO98" i="85"/>
  <c r="AO97" i="85"/>
  <c r="AO96" i="85"/>
  <c r="AO95" i="85"/>
  <c r="AO94" i="85"/>
  <c r="AO93" i="85"/>
  <c r="AO92" i="85"/>
  <c r="AO91" i="85"/>
  <c r="AO90" i="85"/>
  <c r="AO89" i="85"/>
  <c r="AO88" i="85"/>
  <c r="AO87" i="85"/>
  <c r="AO86" i="85"/>
  <c r="AO85" i="85"/>
  <c r="AO84" i="85"/>
  <c r="AO83" i="85"/>
  <c r="AO82" i="85"/>
  <c r="AO81" i="85"/>
  <c r="AO80" i="85"/>
  <c r="AO79" i="85"/>
  <c r="AO78" i="85"/>
  <c r="AO76" i="85"/>
  <c r="AO75" i="85"/>
  <c r="AO74" i="85"/>
  <c r="AO71" i="85"/>
  <c r="AO70" i="85"/>
  <c r="AO72" i="85" s="1"/>
  <c r="AO65" i="85"/>
  <c r="AO64" i="85"/>
  <c r="AO66" i="85" s="1"/>
  <c r="AO61" i="85"/>
  <c r="AO59" i="85"/>
  <c r="AO58" i="85"/>
  <c r="AO56" i="85"/>
  <c r="AO55" i="85"/>
  <c r="AO50" i="85"/>
  <c r="AO44" i="85"/>
  <c r="AO43" i="85"/>
  <c r="AO41" i="85"/>
  <c r="AO40" i="85"/>
  <c r="AO42" i="85" s="1"/>
  <c r="AO38" i="85"/>
  <c r="AO37" i="85"/>
  <c r="AO35" i="85"/>
  <c r="AO34" i="85"/>
  <c r="AO36" i="85" s="1"/>
  <c r="AO32" i="85"/>
  <c r="AO31" i="85"/>
  <c r="AO29" i="85"/>
  <c r="AO28" i="85"/>
  <c r="AO30" i="85" s="1"/>
  <c r="AO25" i="85"/>
  <c r="AO23" i="85"/>
  <c r="AO22" i="85"/>
  <c r="AO20" i="85"/>
  <c r="AO21" i="85" s="1"/>
  <c r="AO19" i="85"/>
  <c r="AO17" i="85"/>
  <c r="AO16" i="85"/>
  <c r="AO14" i="85"/>
  <c r="AO13" i="85"/>
  <c r="AO11" i="85"/>
  <c r="AO10" i="85"/>
  <c r="AO9" i="85"/>
  <c r="AO8" i="85"/>
  <c r="AO5" i="85"/>
  <c r="AM116" i="85"/>
  <c r="AM115" i="85"/>
  <c r="AM114" i="85"/>
  <c r="AM113" i="85"/>
  <c r="AM112" i="85"/>
  <c r="AM111" i="85"/>
  <c r="AM110" i="85"/>
  <c r="AM109" i="85"/>
  <c r="AM108" i="85"/>
  <c r="AM107" i="85"/>
  <c r="AM105" i="85"/>
  <c r="AM104" i="85"/>
  <c r="AM102" i="85"/>
  <c r="AM101" i="85"/>
  <c r="AM100" i="85"/>
  <c r="AM98" i="85"/>
  <c r="AM97" i="85"/>
  <c r="AM96" i="85"/>
  <c r="AM95" i="85"/>
  <c r="AM94" i="85"/>
  <c r="AM93" i="85"/>
  <c r="AM92" i="85"/>
  <c r="AM91" i="85"/>
  <c r="AM90" i="85"/>
  <c r="AM89" i="85"/>
  <c r="AM88" i="85"/>
  <c r="AM87" i="85"/>
  <c r="AM86" i="85"/>
  <c r="AM85" i="85"/>
  <c r="AM84" i="85"/>
  <c r="AM83" i="85"/>
  <c r="AM82" i="85"/>
  <c r="AM81" i="85"/>
  <c r="AM80" i="85"/>
  <c r="AM79" i="85"/>
  <c r="AM78" i="85"/>
  <c r="AM76" i="85"/>
  <c r="AM75" i="85"/>
  <c r="AM74" i="85"/>
  <c r="AM71" i="85"/>
  <c r="AM70" i="85"/>
  <c r="AM72" i="85" s="1"/>
  <c r="AM67" i="85"/>
  <c r="AN5" i="86" s="1"/>
  <c r="AM65" i="85"/>
  <c r="AM64" i="85"/>
  <c r="AM59" i="85"/>
  <c r="AM58" i="85"/>
  <c r="AM56" i="85"/>
  <c r="AM55" i="85"/>
  <c r="AM57" i="85" s="1"/>
  <c r="AM50" i="85"/>
  <c r="AM49" i="85"/>
  <c r="AM44" i="85"/>
  <c r="AM43" i="85"/>
  <c r="AM41" i="85"/>
  <c r="AM40" i="85"/>
  <c r="AM38" i="85"/>
  <c r="AM37" i="85"/>
  <c r="AM35" i="85"/>
  <c r="AM34" i="85"/>
  <c r="AM36" i="85" s="1"/>
  <c r="AM32" i="85"/>
  <c r="AM31" i="85"/>
  <c r="AM29" i="85"/>
  <c r="AM28" i="85"/>
  <c r="AM25" i="85"/>
  <c r="AM23" i="85"/>
  <c r="AM24" i="85" s="1"/>
  <c r="AM22" i="85"/>
  <c r="AM20" i="85"/>
  <c r="AM19" i="85"/>
  <c r="AM17" i="85"/>
  <c r="AM16" i="85"/>
  <c r="AM14" i="85"/>
  <c r="AM13" i="85"/>
  <c r="AM11" i="85"/>
  <c r="AM12" i="85" s="1"/>
  <c r="AM10" i="85"/>
  <c r="AM9" i="85"/>
  <c r="AM8" i="85"/>
  <c r="AM7" i="85"/>
  <c r="AM5" i="85"/>
  <c r="AK116" i="85"/>
  <c r="AK115" i="85"/>
  <c r="AK114" i="85"/>
  <c r="AK113" i="85"/>
  <c r="AK112" i="85"/>
  <c r="AK111" i="85"/>
  <c r="AK110" i="85"/>
  <c r="AK109" i="85"/>
  <c r="AK108" i="85"/>
  <c r="AK107" i="85"/>
  <c r="AK105" i="85"/>
  <c r="AK104" i="85"/>
  <c r="AK102" i="85"/>
  <c r="AK101" i="85"/>
  <c r="AK100" i="85"/>
  <c r="AK98" i="85"/>
  <c r="AK97" i="85"/>
  <c r="AK96" i="85"/>
  <c r="AK95" i="85"/>
  <c r="AK94" i="85"/>
  <c r="AK93" i="85"/>
  <c r="AK92" i="85"/>
  <c r="AK91" i="85"/>
  <c r="AK90" i="85"/>
  <c r="AK89" i="85"/>
  <c r="AK88" i="85"/>
  <c r="AK87" i="85"/>
  <c r="AK86" i="85"/>
  <c r="AK85" i="85"/>
  <c r="AK84" i="85"/>
  <c r="AK83" i="85"/>
  <c r="AK82" i="85"/>
  <c r="AK81" i="85"/>
  <c r="AK80" i="85"/>
  <c r="AK79" i="85"/>
  <c r="AK78" i="85"/>
  <c r="AK76" i="85"/>
  <c r="AK75" i="85"/>
  <c r="AK74" i="85"/>
  <c r="AK71" i="85"/>
  <c r="AK70" i="85"/>
  <c r="AK65" i="85"/>
  <c r="AK64" i="85"/>
  <c r="AK61" i="85"/>
  <c r="AK59" i="85"/>
  <c r="AK58" i="85"/>
  <c r="AK56" i="85"/>
  <c r="AK55" i="85"/>
  <c r="AK50" i="85"/>
  <c r="AK44" i="85"/>
  <c r="AK43" i="85"/>
  <c r="AK45" i="85" s="1"/>
  <c r="AK41" i="85"/>
  <c r="AK40" i="85"/>
  <c r="AK38" i="85"/>
  <c r="AK37" i="85"/>
  <c r="AK39" i="85" s="1"/>
  <c r="AK35" i="85"/>
  <c r="AK34" i="85"/>
  <c r="AK32" i="85"/>
  <c r="AK31" i="85"/>
  <c r="AK33" i="85" s="1"/>
  <c r="AK29" i="85"/>
  <c r="AK28" i="85"/>
  <c r="AK25" i="85"/>
  <c r="AK23" i="85"/>
  <c r="AK22" i="85"/>
  <c r="AK20" i="85"/>
  <c r="AK19" i="85"/>
  <c r="AK17" i="85"/>
  <c r="AK16" i="85"/>
  <c r="AK14" i="85"/>
  <c r="AK13" i="85"/>
  <c r="AK11" i="85"/>
  <c r="AK10" i="85"/>
  <c r="AK9" i="85"/>
  <c r="AK8" i="85"/>
  <c r="AK5" i="85"/>
  <c r="AI116" i="85"/>
  <c r="AI115" i="85"/>
  <c r="AI114" i="85"/>
  <c r="AI113" i="85"/>
  <c r="AI112" i="85"/>
  <c r="AI111" i="85"/>
  <c r="AI110" i="85"/>
  <c r="AI109" i="85"/>
  <c r="AI108" i="85"/>
  <c r="AI107" i="85"/>
  <c r="AI105" i="85"/>
  <c r="AI104" i="85"/>
  <c r="AI102" i="85"/>
  <c r="AI101" i="85"/>
  <c r="AI100" i="85"/>
  <c r="AI98" i="85"/>
  <c r="AI97" i="85"/>
  <c r="AI96" i="85"/>
  <c r="AI95" i="85"/>
  <c r="AI94" i="85"/>
  <c r="AI93" i="85"/>
  <c r="AI92" i="85"/>
  <c r="AI91" i="85"/>
  <c r="AI90" i="85"/>
  <c r="AI89" i="85"/>
  <c r="AI88" i="85"/>
  <c r="AI87" i="85"/>
  <c r="AI86" i="85"/>
  <c r="AI85" i="85"/>
  <c r="AI84" i="85"/>
  <c r="AI83" i="85"/>
  <c r="AI82" i="85"/>
  <c r="AI81" i="85"/>
  <c r="AI80" i="85"/>
  <c r="AI79" i="85"/>
  <c r="AI78" i="85"/>
  <c r="AI76" i="85"/>
  <c r="AI75" i="85"/>
  <c r="AI74" i="85"/>
  <c r="AI71" i="85"/>
  <c r="AI70" i="85"/>
  <c r="AI67" i="85"/>
  <c r="AJ5" i="86" s="1"/>
  <c r="AI65" i="85"/>
  <c r="AI64" i="85"/>
  <c r="AI59" i="85"/>
  <c r="AI58" i="85"/>
  <c r="AI56" i="85"/>
  <c r="AI55" i="85"/>
  <c r="AI57" i="85" s="1"/>
  <c r="AI50" i="85"/>
  <c r="AI49" i="85"/>
  <c r="AI44" i="85"/>
  <c r="AI43" i="85"/>
  <c r="AI41" i="85"/>
  <c r="AI40" i="85"/>
  <c r="AI38" i="85"/>
  <c r="AI37" i="85"/>
  <c r="AI35" i="85"/>
  <c r="AI34" i="85"/>
  <c r="AI32" i="85"/>
  <c r="AI31" i="85"/>
  <c r="AI29" i="85"/>
  <c r="AI28" i="85"/>
  <c r="AI25" i="85"/>
  <c r="AI23" i="85"/>
  <c r="AI24" i="85" s="1"/>
  <c r="AI22" i="85"/>
  <c r="AI20" i="85"/>
  <c r="AI19" i="85"/>
  <c r="AI17" i="85"/>
  <c r="AI16" i="85"/>
  <c r="AI14" i="85"/>
  <c r="AI13" i="85"/>
  <c r="AI11" i="85"/>
  <c r="AI10" i="85"/>
  <c r="AI9" i="85"/>
  <c r="AI8" i="85"/>
  <c r="AI7" i="85"/>
  <c r="AI5" i="85"/>
  <c r="AG116" i="85"/>
  <c r="AG115" i="85"/>
  <c r="AG114" i="85"/>
  <c r="AG113" i="85"/>
  <c r="AG112" i="85"/>
  <c r="AG111" i="85"/>
  <c r="AG110" i="85"/>
  <c r="AG109" i="85"/>
  <c r="AG108" i="85"/>
  <c r="AG107" i="85"/>
  <c r="AG105" i="85"/>
  <c r="AG104" i="85"/>
  <c r="AG102" i="85"/>
  <c r="AG101" i="85"/>
  <c r="AG100" i="85"/>
  <c r="AG98" i="85"/>
  <c r="AG97" i="85"/>
  <c r="AG96" i="85"/>
  <c r="AG95" i="85"/>
  <c r="AG94" i="85"/>
  <c r="AG93" i="85"/>
  <c r="AG92" i="85"/>
  <c r="AG91" i="85"/>
  <c r="AG90" i="85"/>
  <c r="AG89" i="85"/>
  <c r="AG88" i="85"/>
  <c r="AG87" i="85"/>
  <c r="AG86" i="85"/>
  <c r="AG85" i="85"/>
  <c r="AG84" i="85"/>
  <c r="AG83" i="85"/>
  <c r="AG82" i="85"/>
  <c r="AG81" i="85"/>
  <c r="AG80" i="85"/>
  <c r="AG79" i="85"/>
  <c r="AG78" i="85"/>
  <c r="AG76" i="85"/>
  <c r="AG75" i="85"/>
  <c r="AG74" i="85"/>
  <c r="AG71" i="85"/>
  <c r="AG70" i="85"/>
  <c r="AG65" i="85"/>
  <c r="AG64" i="85"/>
  <c r="AG66" i="85" s="1"/>
  <c r="AG59" i="85"/>
  <c r="AG58" i="85"/>
  <c r="AG56" i="85"/>
  <c r="AG55" i="85"/>
  <c r="AG50" i="85"/>
  <c r="AG44" i="85"/>
  <c r="AG43" i="85"/>
  <c r="AG45" i="85" s="1"/>
  <c r="AG41" i="85"/>
  <c r="AG40" i="85"/>
  <c r="AG42" i="85" s="1"/>
  <c r="AG38" i="85"/>
  <c r="AG37" i="85"/>
  <c r="AG39" i="85" s="1"/>
  <c r="AG35" i="85"/>
  <c r="AG34" i="85"/>
  <c r="AG36" i="85" s="1"/>
  <c r="AG32" i="85"/>
  <c r="AG31" i="85"/>
  <c r="AG33" i="85" s="1"/>
  <c r="AG29" i="85"/>
  <c r="AG28" i="85"/>
  <c r="AG30" i="85" s="1"/>
  <c r="AG25" i="85"/>
  <c r="AG23" i="85"/>
  <c r="AG22" i="85"/>
  <c r="AG20" i="85"/>
  <c r="AG19" i="85"/>
  <c r="AG17" i="85"/>
  <c r="AG16" i="85"/>
  <c r="AG14" i="85"/>
  <c r="AG13" i="85"/>
  <c r="AG11" i="85"/>
  <c r="AG10" i="85"/>
  <c r="AG9" i="85"/>
  <c r="AG8" i="85"/>
  <c r="AG5" i="85"/>
  <c r="AE116" i="85"/>
  <c r="AE115" i="85"/>
  <c r="AE114" i="85"/>
  <c r="AE113" i="85"/>
  <c r="AE112" i="85"/>
  <c r="AE111" i="85"/>
  <c r="AE110" i="85"/>
  <c r="AE109" i="85"/>
  <c r="AE108" i="85"/>
  <c r="AE107" i="85"/>
  <c r="AE105" i="85"/>
  <c r="AE104" i="85"/>
  <c r="AE102" i="85"/>
  <c r="AE101" i="85"/>
  <c r="AE100" i="85"/>
  <c r="AE98" i="85"/>
  <c r="AE97" i="85"/>
  <c r="AE96" i="85"/>
  <c r="AE95" i="85"/>
  <c r="AE94" i="85"/>
  <c r="AE93" i="85"/>
  <c r="AE92" i="85"/>
  <c r="AE91" i="85"/>
  <c r="AE90" i="85"/>
  <c r="AE89" i="85"/>
  <c r="AE88" i="85"/>
  <c r="AE87" i="85"/>
  <c r="AE86" i="85"/>
  <c r="AE85" i="85"/>
  <c r="AE84" i="85"/>
  <c r="AE83" i="85"/>
  <c r="AE82" i="85"/>
  <c r="AE81" i="85"/>
  <c r="AE80" i="85"/>
  <c r="AE79" i="85"/>
  <c r="AE78" i="85"/>
  <c r="AE76" i="85"/>
  <c r="AE75" i="85"/>
  <c r="AE74" i="85"/>
  <c r="AE71" i="85"/>
  <c r="AE70" i="85"/>
  <c r="AE72" i="85" s="1"/>
  <c r="AE65" i="85"/>
  <c r="AE64" i="85"/>
  <c r="AE59" i="85"/>
  <c r="AE58" i="85"/>
  <c r="AE60" i="85" s="1"/>
  <c r="AE56" i="85"/>
  <c r="AE55" i="85"/>
  <c r="AE50" i="85"/>
  <c r="AE49" i="85"/>
  <c r="AE44" i="85"/>
  <c r="AE43" i="85"/>
  <c r="AE41" i="85"/>
  <c r="AE40" i="85"/>
  <c r="AE38" i="85"/>
  <c r="AE37" i="85"/>
  <c r="AE35" i="85"/>
  <c r="AE34" i="85"/>
  <c r="AE36" i="85" s="1"/>
  <c r="AE32" i="85"/>
  <c r="AE31" i="85"/>
  <c r="AE29" i="85"/>
  <c r="AE28" i="85"/>
  <c r="AE25" i="85"/>
  <c r="AE23" i="85"/>
  <c r="AE22" i="85"/>
  <c r="AE20" i="85"/>
  <c r="AE19" i="85"/>
  <c r="AE17" i="85"/>
  <c r="AE16" i="85"/>
  <c r="AE14" i="85"/>
  <c r="AE13" i="85"/>
  <c r="AE11" i="85"/>
  <c r="AE12" i="85" s="1"/>
  <c r="AE10" i="85"/>
  <c r="AE9" i="85"/>
  <c r="AE8" i="85"/>
  <c r="AE7" i="85"/>
  <c r="AE5" i="85"/>
  <c r="AC116" i="85"/>
  <c r="BA116" i="85" s="1"/>
  <c r="AC115" i="85"/>
  <c r="BA115" i="85" s="1"/>
  <c r="AC114" i="85"/>
  <c r="BA114" i="85" s="1"/>
  <c r="AC113" i="85"/>
  <c r="BA113" i="85" s="1"/>
  <c r="AC112" i="85"/>
  <c r="BA112" i="85" s="1"/>
  <c r="AC111" i="85"/>
  <c r="BA111" i="85" s="1"/>
  <c r="AC110" i="85"/>
  <c r="BA110" i="85" s="1"/>
  <c r="AC109" i="85"/>
  <c r="BA109" i="85" s="1"/>
  <c r="AC108" i="85"/>
  <c r="BA108" i="85" s="1"/>
  <c r="AC107" i="85"/>
  <c r="BA107" i="85" s="1"/>
  <c r="AC105" i="85"/>
  <c r="BA105" i="85" s="1"/>
  <c r="AC104" i="85"/>
  <c r="BA104" i="85" s="1"/>
  <c r="AC102" i="85"/>
  <c r="BA102" i="85" s="1"/>
  <c r="AC101" i="85"/>
  <c r="BA101" i="85" s="1"/>
  <c r="AC100" i="85"/>
  <c r="BA100" i="85" s="1"/>
  <c r="AC98" i="85"/>
  <c r="BA98" i="85" s="1"/>
  <c r="AC97" i="85"/>
  <c r="BA97" i="85" s="1"/>
  <c r="AC96" i="85"/>
  <c r="BA96" i="85" s="1"/>
  <c r="AC95" i="85"/>
  <c r="BA95" i="85" s="1"/>
  <c r="AC94" i="85"/>
  <c r="BA94" i="85" s="1"/>
  <c r="AC93" i="85"/>
  <c r="BA93" i="85" s="1"/>
  <c r="AC92" i="85"/>
  <c r="AC91" i="85"/>
  <c r="BA91" i="85" s="1"/>
  <c r="AC90" i="85"/>
  <c r="BA90" i="85" s="1"/>
  <c r="AC89" i="85"/>
  <c r="BA89" i="85" s="1"/>
  <c r="AC88" i="85"/>
  <c r="BA88" i="85" s="1"/>
  <c r="AC87" i="85"/>
  <c r="BA87" i="85" s="1"/>
  <c r="AC86" i="85"/>
  <c r="BA86" i="85" s="1"/>
  <c r="AC85" i="85"/>
  <c r="BA85" i="85" s="1"/>
  <c r="AC84" i="85"/>
  <c r="BA84" i="85" s="1"/>
  <c r="AC83" i="85"/>
  <c r="BA83" i="85" s="1"/>
  <c r="AC82" i="85"/>
  <c r="BA82" i="85" s="1"/>
  <c r="AC81" i="85"/>
  <c r="BA81" i="85" s="1"/>
  <c r="AC80" i="85"/>
  <c r="BA80" i="85" s="1"/>
  <c r="AC79" i="85"/>
  <c r="BA79" i="85" s="1"/>
  <c r="AC78" i="85"/>
  <c r="BA78" i="85" s="1"/>
  <c r="AC76" i="85"/>
  <c r="BA76" i="85" s="1"/>
  <c r="AC75" i="85"/>
  <c r="BA75" i="85" s="1"/>
  <c r="AC74" i="85"/>
  <c r="BA74" i="85" s="1"/>
  <c r="AC71" i="85"/>
  <c r="BA71" i="85" s="1"/>
  <c r="AC70" i="85"/>
  <c r="BA70" i="85" s="1"/>
  <c r="BA72" i="85" s="1"/>
  <c r="AC65" i="85"/>
  <c r="AC64" i="85"/>
  <c r="BA64" i="85" s="1"/>
  <c r="AC59" i="85"/>
  <c r="BA59" i="85" s="1"/>
  <c r="AC58" i="85"/>
  <c r="BA58" i="85" s="1"/>
  <c r="AC56" i="85"/>
  <c r="BA56" i="85" s="1"/>
  <c r="AC55" i="85"/>
  <c r="BA55" i="85" s="1"/>
  <c r="AC50" i="85"/>
  <c r="BA50" i="85" s="1"/>
  <c r="AC49" i="85"/>
  <c r="AC44" i="85"/>
  <c r="BA44" i="85" s="1"/>
  <c r="AC43" i="85"/>
  <c r="AC41" i="85"/>
  <c r="BA41" i="85" s="1"/>
  <c r="AC40" i="85"/>
  <c r="BA40" i="85" s="1"/>
  <c r="AC38" i="85"/>
  <c r="BA38" i="85" s="1"/>
  <c r="AC37" i="85"/>
  <c r="BA37" i="85" s="1"/>
  <c r="AC35" i="85"/>
  <c r="BA35" i="85" s="1"/>
  <c r="AC34" i="85"/>
  <c r="AC36" i="85" s="1"/>
  <c r="AC32" i="85"/>
  <c r="BA32" i="85" s="1"/>
  <c r="AC31" i="85"/>
  <c r="AC29" i="85"/>
  <c r="AC28" i="85"/>
  <c r="BA28" i="85" s="1"/>
  <c r="AC25" i="85"/>
  <c r="BA25" i="85" s="1"/>
  <c r="AC23" i="85"/>
  <c r="BA23" i="85" s="1"/>
  <c r="AC22" i="85"/>
  <c r="BA22" i="85" s="1"/>
  <c r="AC20" i="85"/>
  <c r="BA20" i="85" s="1"/>
  <c r="AC19" i="85"/>
  <c r="AC17" i="85"/>
  <c r="BA17" i="85" s="1"/>
  <c r="AC16" i="85"/>
  <c r="AC14" i="85"/>
  <c r="BA14" i="85" s="1"/>
  <c r="AC13" i="85"/>
  <c r="BA13" i="85" s="1"/>
  <c r="AC11" i="85"/>
  <c r="BA11" i="85" s="1"/>
  <c r="AC10" i="85"/>
  <c r="BA10" i="85" s="1"/>
  <c r="AC9" i="85"/>
  <c r="BA9" i="85" s="1"/>
  <c r="AC8" i="85"/>
  <c r="BA8" i="85" s="1"/>
  <c r="AC5" i="85"/>
  <c r="AA116" i="85"/>
  <c r="AA115" i="85"/>
  <c r="AA114" i="85"/>
  <c r="AA113" i="85"/>
  <c r="AA112" i="85"/>
  <c r="AA111" i="85"/>
  <c r="AA110" i="85"/>
  <c r="AA109" i="85"/>
  <c r="AA108" i="85"/>
  <c r="AA107" i="85"/>
  <c r="AA105" i="85"/>
  <c r="AA104" i="85"/>
  <c r="AA102" i="85"/>
  <c r="AA101" i="85"/>
  <c r="AA100" i="85"/>
  <c r="AA98" i="85"/>
  <c r="AA97" i="85"/>
  <c r="AA96" i="85"/>
  <c r="AA95" i="85"/>
  <c r="AA94" i="85"/>
  <c r="AA93" i="85"/>
  <c r="AA92" i="85"/>
  <c r="AA91" i="85"/>
  <c r="AA90" i="85"/>
  <c r="AA89" i="85"/>
  <c r="AA88" i="85"/>
  <c r="AA87" i="85"/>
  <c r="AA86" i="85"/>
  <c r="AA85" i="85"/>
  <c r="AA84" i="85"/>
  <c r="AA83" i="85"/>
  <c r="AA82" i="85"/>
  <c r="AA81" i="85"/>
  <c r="AA80" i="85"/>
  <c r="AA79" i="85"/>
  <c r="AA78" i="85"/>
  <c r="AA76" i="85"/>
  <c r="AA75" i="85"/>
  <c r="AA74" i="85"/>
  <c r="AA71" i="85"/>
  <c r="AA70" i="85"/>
  <c r="AA67" i="85"/>
  <c r="AA65" i="85"/>
  <c r="AA64" i="85"/>
  <c r="AA59" i="85"/>
  <c r="AA58" i="85"/>
  <c r="AA60" i="85" s="1"/>
  <c r="AA56" i="85"/>
  <c r="AA55" i="85"/>
  <c r="AA50" i="85"/>
  <c r="AA49" i="85"/>
  <c r="AA44" i="85"/>
  <c r="AA43" i="85"/>
  <c r="AA41" i="85"/>
  <c r="AA40" i="85"/>
  <c r="AA42" i="85" s="1"/>
  <c r="AA38" i="85"/>
  <c r="AA37" i="85"/>
  <c r="AA35" i="85"/>
  <c r="AA34" i="85"/>
  <c r="AA36" i="85" s="1"/>
  <c r="AA32" i="85"/>
  <c r="AA31" i="85"/>
  <c r="AA29" i="85"/>
  <c r="AA28" i="85"/>
  <c r="AA30" i="85" s="1"/>
  <c r="AA25" i="85"/>
  <c r="AA23" i="85"/>
  <c r="AA22" i="85"/>
  <c r="AA24" i="85" s="1"/>
  <c r="AA20" i="85"/>
  <c r="AA19" i="85"/>
  <c r="AA17" i="85"/>
  <c r="AA16" i="85"/>
  <c r="AA18" i="85" s="1"/>
  <c r="AA14" i="85"/>
  <c r="AA13" i="85"/>
  <c r="AA11" i="85"/>
  <c r="AA10" i="85"/>
  <c r="AA12" i="85" s="1"/>
  <c r="AA9" i="85"/>
  <c r="AA8" i="85"/>
  <c r="AA5" i="85"/>
  <c r="Y116" i="85"/>
  <c r="Y115" i="85"/>
  <c r="Y114" i="85"/>
  <c r="Y113" i="85"/>
  <c r="Y112" i="85"/>
  <c r="Y111" i="85"/>
  <c r="Y110" i="85"/>
  <c r="Y109" i="85"/>
  <c r="Y108" i="85"/>
  <c r="Y107" i="85"/>
  <c r="Y105" i="85"/>
  <c r="Y104" i="85"/>
  <c r="Y102" i="85"/>
  <c r="Y101" i="85"/>
  <c r="Y100" i="85"/>
  <c r="Y98" i="85"/>
  <c r="Y97" i="85"/>
  <c r="Y96" i="85"/>
  <c r="Y95" i="85"/>
  <c r="Y94" i="85"/>
  <c r="Y93" i="85"/>
  <c r="Y92" i="85"/>
  <c r="Y91" i="85"/>
  <c r="Y90" i="85"/>
  <c r="Y89" i="85"/>
  <c r="Y88" i="85"/>
  <c r="Y87" i="85"/>
  <c r="Y86" i="85"/>
  <c r="Y85" i="85"/>
  <c r="Y84" i="85"/>
  <c r="Y83" i="85"/>
  <c r="Y82" i="85"/>
  <c r="Y81" i="85"/>
  <c r="Y80" i="85"/>
  <c r="Y79" i="85"/>
  <c r="Y78" i="85"/>
  <c r="Y76" i="85"/>
  <c r="Y75" i="85"/>
  <c r="Y74" i="85"/>
  <c r="Y71" i="85"/>
  <c r="Y70" i="85"/>
  <c r="Y72" i="85" s="1"/>
  <c r="Y65" i="85"/>
  <c r="Y64" i="85"/>
  <c r="Y66" i="85" s="1"/>
  <c r="Y59" i="85"/>
  <c r="Y58" i="85"/>
  <c r="Y56" i="85"/>
  <c r="Y55" i="85"/>
  <c r="Y50" i="85"/>
  <c r="Y44" i="85"/>
  <c r="Y43" i="85"/>
  <c r="Y41" i="85"/>
  <c r="Y40" i="85"/>
  <c r="Y42" i="85" s="1"/>
  <c r="Y38" i="85"/>
  <c r="Y37" i="85"/>
  <c r="Y35" i="85"/>
  <c r="Y34" i="85"/>
  <c r="Y32" i="85"/>
  <c r="Y31" i="85"/>
  <c r="Y33" i="85" s="1"/>
  <c r="Y29" i="85"/>
  <c r="Y28" i="85"/>
  <c r="Y25" i="85"/>
  <c r="Y23" i="85"/>
  <c r="Y22" i="85"/>
  <c r="Y20" i="85"/>
  <c r="Y19" i="85"/>
  <c r="Y17" i="85"/>
  <c r="Y16" i="85"/>
  <c r="Y14" i="85"/>
  <c r="Y13" i="85"/>
  <c r="Y11" i="85"/>
  <c r="Y10" i="85"/>
  <c r="Y9" i="85"/>
  <c r="Y8" i="85"/>
  <c r="Y5" i="85"/>
  <c r="W116" i="85"/>
  <c r="W115" i="85"/>
  <c r="W114" i="85"/>
  <c r="W113" i="85"/>
  <c r="W112" i="85"/>
  <c r="W111" i="85"/>
  <c r="W110" i="85"/>
  <c r="W109" i="85"/>
  <c r="W108" i="85"/>
  <c r="W107" i="85"/>
  <c r="W105" i="85"/>
  <c r="W104" i="85"/>
  <c r="W102" i="85"/>
  <c r="W101" i="85"/>
  <c r="W100" i="85"/>
  <c r="W103" i="85" s="1"/>
  <c r="X58" i="86" s="1"/>
  <c r="W98" i="85"/>
  <c r="W97" i="85"/>
  <c r="W96" i="85"/>
  <c r="W95" i="85"/>
  <c r="W94" i="85"/>
  <c r="W93" i="85"/>
  <c r="W92" i="85"/>
  <c r="W99" i="85" s="1"/>
  <c r="X34" i="86" s="1"/>
  <c r="W91" i="85"/>
  <c r="W90" i="85"/>
  <c r="W89" i="85"/>
  <c r="W88" i="85"/>
  <c r="W87" i="85"/>
  <c r="W86" i="85"/>
  <c r="W85" i="85"/>
  <c r="W84" i="85"/>
  <c r="W83" i="85"/>
  <c r="W82" i="85"/>
  <c r="W81" i="85"/>
  <c r="W80" i="85"/>
  <c r="W79" i="85"/>
  <c r="W78" i="85"/>
  <c r="W76" i="85"/>
  <c r="W75" i="85"/>
  <c r="W74" i="85"/>
  <c r="W71" i="85"/>
  <c r="W70" i="85"/>
  <c r="W67" i="85"/>
  <c r="W65" i="85"/>
  <c r="W64" i="85"/>
  <c r="W66" i="85" s="1"/>
  <c r="W59" i="85"/>
  <c r="W58" i="85"/>
  <c r="W60" i="85" s="1"/>
  <c r="W56" i="85"/>
  <c r="W55" i="85"/>
  <c r="W50" i="85"/>
  <c r="W49" i="85"/>
  <c r="W44" i="85"/>
  <c r="W43" i="85"/>
  <c r="W41" i="85"/>
  <c r="W40" i="85"/>
  <c r="W42" i="85" s="1"/>
  <c r="W38" i="85"/>
  <c r="W37" i="85"/>
  <c r="W35" i="85"/>
  <c r="W34" i="85"/>
  <c r="W36" i="85" s="1"/>
  <c r="W32" i="85"/>
  <c r="W31" i="85"/>
  <c r="W29" i="85"/>
  <c r="W28" i="85"/>
  <c r="W25" i="85"/>
  <c r="W23" i="85"/>
  <c r="W22" i="85"/>
  <c r="W20" i="85"/>
  <c r="W19" i="85"/>
  <c r="W17" i="85"/>
  <c r="W16" i="85"/>
  <c r="W18" i="85" s="1"/>
  <c r="W14" i="85"/>
  <c r="W13" i="85"/>
  <c r="W11" i="85"/>
  <c r="W10" i="85"/>
  <c r="W12" i="85" s="1"/>
  <c r="W9" i="85"/>
  <c r="W8" i="85"/>
  <c r="W7" i="85"/>
  <c r="W5" i="85"/>
  <c r="W117" i="85" s="1"/>
  <c r="U116" i="85"/>
  <c r="U115" i="85"/>
  <c r="U114" i="85"/>
  <c r="U113" i="85"/>
  <c r="U112" i="85"/>
  <c r="U111" i="85"/>
  <c r="U110" i="85"/>
  <c r="U109" i="85"/>
  <c r="U108" i="85"/>
  <c r="U107" i="85"/>
  <c r="U105" i="85"/>
  <c r="U104" i="85"/>
  <c r="U102" i="85"/>
  <c r="U101" i="85"/>
  <c r="U100" i="85"/>
  <c r="U98" i="85"/>
  <c r="U97" i="85"/>
  <c r="U96" i="85"/>
  <c r="U95" i="85"/>
  <c r="U94" i="85"/>
  <c r="U93" i="85"/>
  <c r="U92" i="85"/>
  <c r="U91" i="85"/>
  <c r="U90" i="85"/>
  <c r="U89" i="85"/>
  <c r="U88" i="85"/>
  <c r="U87" i="85"/>
  <c r="U86" i="85"/>
  <c r="U85" i="85"/>
  <c r="U84" i="85"/>
  <c r="U83" i="85"/>
  <c r="U82" i="85"/>
  <c r="U81" i="85"/>
  <c r="U80" i="85"/>
  <c r="U79" i="85"/>
  <c r="U78" i="85"/>
  <c r="U76" i="85"/>
  <c r="U75" i="85"/>
  <c r="U74" i="85"/>
  <c r="U71" i="85"/>
  <c r="U70" i="85"/>
  <c r="U65" i="85"/>
  <c r="U64" i="85"/>
  <c r="U66" i="85" s="1"/>
  <c r="U61" i="85"/>
  <c r="U59" i="85"/>
  <c r="U58" i="85"/>
  <c r="U56" i="85"/>
  <c r="U55" i="85"/>
  <c r="U50" i="85"/>
  <c r="U44" i="85"/>
  <c r="U43" i="85"/>
  <c r="U41" i="85"/>
  <c r="U40" i="85"/>
  <c r="U42" i="85" s="1"/>
  <c r="U38" i="85"/>
  <c r="U37" i="85"/>
  <c r="U35" i="85"/>
  <c r="U34" i="85"/>
  <c r="U36" i="85" s="1"/>
  <c r="U32" i="85"/>
  <c r="U31" i="85"/>
  <c r="U29" i="85"/>
  <c r="U28" i="85"/>
  <c r="U30" i="85" s="1"/>
  <c r="U25" i="85"/>
  <c r="U23" i="85"/>
  <c r="U22" i="85"/>
  <c r="U20" i="85"/>
  <c r="U19" i="85"/>
  <c r="U17" i="85"/>
  <c r="U16" i="85"/>
  <c r="U14" i="85"/>
  <c r="U13" i="85"/>
  <c r="U11" i="85"/>
  <c r="U10" i="85"/>
  <c r="U9" i="85"/>
  <c r="U8" i="85"/>
  <c r="U5" i="85"/>
  <c r="S116" i="85"/>
  <c r="S115" i="85"/>
  <c r="S114" i="85"/>
  <c r="S113" i="85"/>
  <c r="S112" i="85"/>
  <c r="S111" i="85"/>
  <c r="S110" i="85"/>
  <c r="S109" i="85"/>
  <c r="S108" i="85"/>
  <c r="S107" i="85"/>
  <c r="S105" i="85"/>
  <c r="S104" i="85"/>
  <c r="S102" i="85"/>
  <c r="S101" i="85"/>
  <c r="S100" i="85"/>
  <c r="S98" i="85"/>
  <c r="S97" i="85"/>
  <c r="S96" i="85"/>
  <c r="S95" i="85"/>
  <c r="S94" i="85"/>
  <c r="S93" i="85"/>
  <c r="S92" i="85"/>
  <c r="S91" i="85"/>
  <c r="S90" i="85"/>
  <c r="S89" i="85"/>
  <c r="S88" i="85"/>
  <c r="S87" i="85"/>
  <c r="S86" i="85"/>
  <c r="S85" i="85"/>
  <c r="S84" i="85"/>
  <c r="S83" i="85"/>
  <c r="S82" i="85"/>
  <c r="S81" i="85"/>
  <c r="S80" i="85"/>
  <c r="S79" i="85"/>
  <c r="S78" i="85"/>
  <c r="S76" i="85"/>
  <c r="S75" i="85"/>
  <c r="S74" i="85"/>
  <c r="S71" i="85"/>
  <c r="S70" i="85"/>
  <c r="S72" i="85" s="1"/>
  <c r="S65" i="85"/>
  <c r="S64" i="85"/>
  <c r="S66" i="85" s="1"/>
  <c r="S61" i="85"/>
  <c r="S59" i="85"/>
  <c r="S58" i="85"/>
  <c r="S56" i="85"/>
  <c r="S55" i="85"/>
  <c r="S50" i="85"/>
  <c r="S49" i="85"/>
  <c r="S44" i="85"/>
  <c r="S43" i="85"/>
  <c r="S41" i="85"/>
  <c r="S40" i="85"/>
  <c r="S38" i="85"/>
  <c r="S39" i="85" s="1"/>
  <c r="S37" i="85"/>
  <c r="S35" i="85"/>
  <c r="S34" i="85"/>
  <c r="S32" i="85"/>
  <c r="S31" i="85"/>
  <c r="S29" i="85"/>
  <c r="S28" i="85"/>
  <c r="S25" i="85"/>
  <c r="S23" i="85"/>
  <c r="S22" i="85"/>
  <c r="S20" i="85"/>
  <c r="S19" i="85"/>
  <c r="S17" i="85"/>
  <c r="S16" i="85"/>
  <c r="S14" i="85"/>
  <c r="S13" i="85"/>
  <c r="S11" i="85"/>
  <c r="S10" i="85"/>
  <c r="S9" i="85"/>
  <c r="S8" i="85"/>
  <c r="S5" i="85"/>
  <c r="Q116" i="85"/>
  <c r="Q115" i="85"/>
  <c r="Q114" i="85"/>
  <c r="Q113" i="85"/>
  <c r="Q112" i="85"/>
  <c r="Q111" i="85"/>
  <c r="Q110" i="85"/>
  <c r="Q109" i="85"/>
  <c r="Q108" i="85"/>
  <c r="Q107" i="85"/>
  <c r="Q105" i="85"/>
  <c r="Q104" i="85"/>
  <c r="Q102" i="85"/>
  <c r="Q101" i="85"/>
  <c r="Q100" i="85"/>
  <c r="Q103" i="85" s="1"/>
  <c r="R58" i="86" s="1"/>
  <c r="Q98" i="85"/>
  <c r="Q97" i="85"/>
  <c r="Q96" i="85"/>
  <c r="Q95" i="85"/>
  <c r="Q94" i="85"/>
  <c r="Q93" i="85"/>
  <c r="Q92" i="85"/>
  <c r="Q99" i="85" s="1"/>
  <c r="R34" i="86" s="1"/>
  <c r="Q91" i="85"/>
  <c r="Q90" i="85"/>
  <c r="Q89" i="85"/>
  <c r="Q88" i="85"/>
  <c r="Q87" i="85"/>
  <c r="Q86" i="85"/>
  <c r="Q85" i="85"/>
  <c r="Q84" i="85"/>
  <c r="Q83" i="85"/>
  <c r="Q82" i="85"/>
  <c r="Q81" i="85"/>
  <c r="Q80" i="85"/>
  <c r="Q79" i="85"/>
  <c r="Q78" i="85"/>
  <c r="Q76" i="85"/>
  <c r="Q75" i="85"/>
  <c r="Q74" i="85"/>
  <c r="Q71" i="85"/>
  <c r="Q70" i="85"/>
  <c r="Q72" i="85" s="1"/>
  <c r="Q65" i="85"/>
  <c r="Q64" i="85"/>
  <c r="Q61" i="85"/>
  <c r="Q59" i="85"/>
  <c r="Q58" i="85"/>
  <c r="Q60" i="85" s="1"/>
  <c r="Q56" i="85"/>
  <c r="Q55" i="85"/>
  <c r="Q50" i="85"/>
  <c r="Q44" i="85"/>
  <c r="Q43" i="85"/>
  <c r="Q41" i="85"/>
  <c r="Q40" i="85"/>
  <c r="Q42" i="85" s="1"/>
  <c r="Q38" i="85"/>
  <c r="Q37" i="85"/>
  <c r="Q35" i="85"/>
  <c r="Q34" i="85"/>
  <c r="Q36" i="85" s="1"/>
  <c r="Q32" i="85"/>
  <c r="Q31" i="85"/>
  <c r="Q29" i="85"/>
  <c r="Q28" i="85"/>
  <c r="Q30" i="85" s="1"/>
  <c r="Q25" i="85"/>
  <c r="Q23" i="85"/>
  <c r="Q22" i="85"/>
  <c r="Q20" i="85"/>
  <c r="Q19" i="85"/>
  <c r="Q17" i="85"/>
  <c r="Q16" i="85"/>
  <c r="Q14" i="85"/>
  <c r="Q13" i="85"/>
  <c r="Q11" i="85"/>
  <c r="Q10" i="85"/>
  <c r="Q12" i="85" s="1"/>
  <c r="Q9" i="85"/>
  <c r="Q8" i="85"/>
  <c r="Q5" i="85"/>
  <c r="O116" i="85"/>
  <c r="O115" i="85"/>
  <c r="O114" i="85"/>
  <c r="O113" i="85"/>
  <c r="O112" i="85"/>
  <c r="O111" i="85"/>
  <c r="O110" i="85"/>
  <c r="O109" i="85"/>
  <c r="O108" i="85"/>
  <c r="O107" i="85"/>
  <c r="O105" i="85"/>
  <c r="O104" i="85"/>
  <c r="O102" i="85"/>
  <c r="O101" i="85"/>
  <c r="O100" i="85"/>
  <c r="O98" i="85"/>
  <c r="O97" i="85"/>
  <c r="O96" i="85"/>
  <c r="O95" i="85"/>
  <c r="O94" i="85"/>
  <c r="O93" i="85"/>
  <c r="O92" i="85"/>
  <c r="O91" i="85"/>
  <c r="O90" i="85"/>
  <c r="O89" i="85"/>
  <c r="O88" i="85"/>
  <c r="O87" i="85"/>
  <c r="O86" i="85"/>
  <c r="O85" i="85"/>
  <c r="O84" i="85"/>
  <c r="O83" i="85"/>
  <c r="O82" i="85"/>
  <c r="O81" i="85"/>
  <c r="O80" i="85"/>
  <c r="O79" i="85"/>
  <c r="O78" i="85"/>
  <c r="O76" i="85"/>
  <c r="O75" i="85"/>
  <c r="O74" i="85"/>
  <c r="O71" i="85"/>
  <c r="O70" i="85"/>
  <c r="O67" i="85"/>
  <c r="P5" i="86" s="1"/>
  <c r="O65" i="85"/>
  <c r="O64" i="85"/>
  <c r="O66" i="85" s="1"/>
  <c r="O59" i="85"/>
  <c r="O58" i="85"/>
  <c r="O60" i="85" s="1"/>
  <c r="O56" i="85"/>
  <c r="O55" i="85"/>
  <c r="O50" i="85"/>
  <c r="O49" i="85"/>
  <c r="O51" i="85" s="1"/>
  <c r="O44" i="85"/>
  <c r="O43" i="85"/>
  <c r="O45" i="85" s="1"/>
  <c r="O41" i="85"/>
  <c r="O40" i="85"/>
  <c r="O42" i="85" s="1"/>
  <c r="O38" i="85"/>
  <c r="O37" i="85"/>
  <c r="O39" i="85" s="1"/>
  <c r="O35" i="85"/>
  <c r="O34" i="85"/>
  <c r="O36" i="85" s="1"/>
  <c r="O32" i="85"/>
  <c r="O31" i="85"/>
  <c r="O33" i="85" s="1"/>
  <c r="O29" i="85"/>
  <c r="O28" i="85"/>
  <c r="O30" i="85" s="1"/>
  <c r="O25" i="85"/>
  <c r="O23" i="85"/>
  <c r="O22" i="85"/>
  <c r="O20" i="85"/>
  <c r="O19" i="85"/>
  <c r="O17" i="85"/>
  <c r="O16" i="85"/>
  <c r="O14" i="85"/>
  <c r="O13" i="85"/>
  <c r="O11" i="85"/>
  <c r="O10" i="85"/>
  <c r="O9" i="85"/>
  <c r="O8" i="85"/>
  <c r="O7" i="85"/>
  <c r="O5" i="85"/>
  <c r="M116" i="85"/>
  <c r="M115" i="85"/>
  <c r="M114" i="85"/>
  <c r="M113" i="85"/>
  <c r="M112" i="85"/>
  <c r="M111" i="85"/>
  <c r="M110" i="85"/>
  <c r="M109" i="85"/>
  <c r="M108" i="85"/>
  <c r="M107" i="85"/>
  <c r="M105" i="85"/>
  <c r="M104" i="85"/>
  <c r="M102" i="85"/>
  <c r="M101" i="85"/>
  <c r="M100" i="85"/>
  <c r="M98" i="85"/>
  <c r="M97" i="85"/>
  <c r="M96" i="85"/>
  <c r="M95" i="85"/>
  <c r="M94" i="85"/>
  <c r="M93" i="85"/>
  <c r="M92" i="85"/>
  <c r="M91" i="85"/>
  <c r="M90" i="85"/>
  <c r="M89" i="85"/>
  <c r="M88" i="85"/>
  <c r="M87" i="85"/>
  <c r="M86" i="85"/>
  <c r="M85" i="85"/>
  <c r="M84" i="85"/>
  <c r="M83" i="85"/>
  <c r="M82" i="85"/>
  <c r="M81" i="85"/>
  <c r="M80" i="85"/>
  <c r="M79" i="85"/>
  <c r="M78" i="85"/>
  <c r="M76" i="85"/>
  <c r="M75" i="85"/>
  <c r="M74" i="85"/>
  <c r="M71" i="85"/>
  <c r="M70" i="85"/>
  <c r="M65" i="85"/>
  <c r="M64" i="85"/>
  <c r="M59" i="85"/>
  <c r="M58" i="85"/>
  <c r="M56" i="85"/>
  <c r="M55" i="85"/>
  <c r="M50" i="85"/>
  <c r="M44" i="85"/>
  <c r="M43" i="85"/>
  <c r="M41" i="85"/>
  <c r="M40" i="85"/>
  <c r="M42" i="85" s="1"/>
  <c r="M38" i="85"/>
  <c r="M37" i="85"/>
  <c r="M35" i="85"/>
  <c r="M34" i="85"/>
  <c r="M36" i="85" s="1"/>
  <c r="M32" i="85"/>
  <c r="M31" i="85"/>
  <c r="M29" i="85"/>
  <c r="M28" i="85"/>
  <c r="M25" i="85"/>
  <c r="M23" i="85"/>
  <c r="M24" i="85" s="1"/>
  <c r="M22" i="85"/>
  <c r="M20" i="85"/>
  <c r="M19" i="85"/>
  <c r="M17" i="85"/>
  <c r="M16" i="85"/>
  <c r="M14" i="85"/>
  <c r="M13" i="85"/>
  <c r="M11" i="85"/>
  <c r="M10" i="85"/>
  <c r="M9" i="85"/>
  <c r="M8" i="85"/>
  <c r="M5" i="85"/>
  <c r="K116" i="85"/>
  <c r="K115" i="85"/>
  <c r="K114" i="85"/>
  <c r="K113" i="85"/>
  <c r="K112" i="85"/>
  <c r="K111" i="85"/>
  <c r="K110" i="85"/>
  <c r="K109" i="85"/>
  <c r="K108" i="85"/>
  <c r="K107" i="85"/>
  <c r="K105" i="85"/>
  <c r="K104" i="85"/>
  <c r="K102" i="85"/>
  <c r="K101" i="85"/>
  <c r="K100" i="85"/>
  <c r="K103" i="85" s="1"/>
  <c r="L58" i="86" s="1"/>
  <c r="K98" i="85"/>
  <c r="K97" i="85"/>
  <c r="K96" i="85"/>
  <c r="K95" i="85"/>
  <c r="K94" i="85"/>
  <c r="K93" i="85"/>
  <c r="K92" i="85"/>
  <c r="K99" i="85" s="1"/>
  <c r="L34" i="86" s="1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6" i="85"/>
  <c r="K75" i="85"/>
  <c r="K74" i="85"/>
  <c r="K71" i="85"/>
  <c r="K70" i="85"/>
  <c r="K72" i="85" s="1"/>
  <c r="K67" i="85"/>
  <c r="K65" i="85"/>
  <c r="K64" i="85"/>
  <c r="K66" i="85" s="1"/>
  <c r="K59" i="85"/>
  <c r="K58" i="85"/>
  <c r="K56" i="85"/>
  <c r="K55" i="85"/>
  <c r="K50" i="85"/>
  <c r="K49" i="85"/>
  <c r="K44" i="85"/>
  <c r="K43" i="85"/>
  <c r="K41" i="85"/>
  <c r="K40" i="85"/>
  <c r="K38" i="85"/>
  <c r="K37" i="85"/>
  <c r="K39" i="85" s="1"/>
  <c r="K35" i="85"/>
  <c r="K34" i="85"/>
  <c r="K32" i="85"/>
  <c r="K31" i="85"/>
  <c r="K33" i="85" s="1"/>
  <c r="K29" i="85"/>
  <c r="K28" i="85"/>
  <c r="K25" i="85"/>
  <c r="K23" i="85"/>
  <c r="K22" i="85"/>
  <c r="K20" i="85"/>
  <c r="K19" i="85"/>
  <c r="K17" i="85"/>
  <c r="K16" i="85"/>
  <c r="K14" i="85"/>
  <c r="K13" i="85"/>
  <c r="K15" i="85" s="1"/>
  <c r="K11" i="85"/>
  <c r="K10" i="85"/>
  <c r="K9" i="85"/>
  <c r="K8" i="85"/>
  <c r="K5" i="85"/>
  <c r="I116" i="85"/>
  <c r="I115" i="85"/>
  <c r="I114" i="85"/>
  <c r="I113" i="85"/>
  <c r="I112" i="85"/>
  <c r="I111" i="85"/>
  <c r="I110" i="85"/>
  <c r="I109" i="85"/>
  <c r="I108" i="85"/>
  <c r="I107" i="85"/>
  <c r="I105" i="85"/>
  <c r="I104" i="85"/>
  <c r="I102" i="85"/>
  <c r="I101" i="85"/>
  <c r="I100" i="85"/>
  <c r="I103" i="85" s="1"/>
  <c r="J58" i="86" s="1"/>
  <c r="I98" i="85"/>
  <c r="I97" i="85"/>
  <c r="I96" i="85"/>
  <c r="I95" i="85"/>
  <c r="I94" i="85"/>
  <c r="I93" i="85"/>
  <c r="I92" i="85"/>
  <c r="I99" i="85" s="1"/>
  <c r="J34" i="86" s="1"/>
  <c r="I91" i="85"/>
  <c r="I90" i="85"/>
  <c r="I89" i="85"/>
  <c r="I88" i="85"/>
  <c r="I87" i="85"/>
  <c r="I86" i="85"/>
  <c r="I85" i="85"/>
  <c r="I84" i="85"/>
  <c r="I83" i="85"/>
  <c r="I82" i="85"/>
  <c r="I81" i="85"/>
  <c r="I80" i="85"/>
  <c r="I79" i="85"/>
  <c r="I78" i="85"/>
  <c r="I76" i="85"/>
  <c r="I75" i="85"/>
  <c r="I74" i="85"/>
  <c r="I71" i="85"/>
  <c r="I70" i="85"/>
  <c r="I72" i="85" s="1"/>
  <c r="I65" i="85"/>
  <c r="I64" i="85"/>
  <c r="I61" i="85"/>
  <c r="I59" i="85"/>
  <c r="I58" i="85"/>
  <c r="I56" i="85"/>
  <c r="I55" i="85"/>
  <c r="I57" i="85" s="1"/>
  <c r="I50" i="85"/>
  <c r="I44" i="85"/>
  <c r="I43" i="85"/>
  <c r="I45" i="85" s="1"/>
  <c r="I41" i="85"/>
  <c r="I40" i="85"/>
  <c r="I38" i="85"/>
  <c r="I37" i="85"/>
  <c r="I39" i="85" s="1"/>
  <c r="I35" i="85"/>
  <c r="I34" i="85"/>
  <c r="I32" i="85"/>
  <c r="I31" i="85"/>
  <c r="I33" i="85" s="1"/>
  <c r="I29" i="85"/>
  <c r="I28" i="85"/>
  <c r="I25" i="85"/>
  <c r="I23" i="85"/>
  <c r="I24" i="85" s="1"/>
  <c r="I22" i="85"/>
  <c r="I20" i="85"/>
  <c r="I19" i="85"/>
  <c r="I21" i="85" s="1"/>
  <c r="I17" i="85"/>
  <c r="I16" i="85"/>
  <c r="I14" i="85"/>
  <c r="I13" i="85"/>
  <c r="I15" i="85" s="1"/>
  <c r="I11" i="85"/>
  <c r="I10" i="85"/>
  <c r="I9" i="85"/>
  <c r="I8" i="85"/>
  <c r="I5" i="85"/>
  <c r="G116" i="85"/>
  <c r="G115" i="85"/>
  <c r="G114" i="85"/>
  <c r="G113" i="85"/>
  <c r="G112" i="85"/>
  <c r="G111" i="85"/>
  <c r="G110" i="85"/>
  <c r="G109" i="85"/>
  <c r="G108" i="85"/>
  <c r="G107" i="85"/>
  <c r="G105" i="85"/>
  <c r="G104" i="85"/>
  <c r="G102" i="85"/>
  <c r="G101" i="85"/>
  <c r="G100" i="85"/>
  <c r="G98" i="85"/>
  <c r="G97" i="85"/>
  <c r="G96" i="85"/>
  <c r="G95" i="85"/>
  <c r="G94" i="85"/>
  <c r="G93" i="85"/>
  <c r="G92" i="85"/>
  <c r="G99" i="85" s="1"/>
  <c r="H34" i="86" s="1"/>
  <c r="G91" i="85"/>
  <c r="G90" i="85"/>
  <c r="G89" i="85"/>
  <c r="G88" i="85"/>
  <c r="G87" i="85"/>
  <c r="G86" i="85"/>
  <c r="G85" i="85"/>
  <c r="G84" i="85"/>
  <c r="G83" i="85"/>
  <c r="G82" i="85"/>
  <c r="G81" i="85"/>
  <c r="G80" i="85"/>
  <c r="G79" i="85"/>
  <c r="G78" i="85"/>
  <c r="G76" i="85"/>
  <c r="G75" i="85"/>
  <c r="G74" i="85"/>
  <c r="G71" i="85"/>
  <c r="G70" i="85"/>
  <c r="G67" i="85"/>
  <c r="G65" i="85"/>
  <c r="G64" i="85"/>
  <c r="G66" i="85" s="1"/>
  <c r="G59" i="85"/>
  <c r="G58" i="85"/>
  <c r="G56" i="85"/>
  <c r="G55" i="85"/>
  <c r="G50" i="85"/>
  <c r="G49" i="85"/>
  <c r="G44" i="85"/>
  <c r="G43" i="85"/>
  <c r="G45" i="85" s="1"/>
  <c r="G41" i="85"/>
  <c r="G40" i="85"/>
  <c r="G38" i="85"/>
  <c r="G37" i="85"/>
  <c r="G39" i="85" s="1"/>
  <c r="G35" i="85"/>
  <c r="G34" i="85"/>
  <c r="G32" i="85"/>
  <c r="G31" i="85"/>
  <c r="G33" i="85" s="1"/>
  <c r="G29" i="85"/>
  <c r="G28" i="85"/>
  <c r="G25" i="85"/>
  <c r="G23" i="85"/>
  <c r="G22" i="85"/>
  <c r="G20" i="85"/>
  <c r="G19" i="85"/>
  <c r="G17" i="85"/>
  <c r="G16" i="85"/>
  <c r="G14" i="85"/>
  <c r="G13" i="85"/>
  <c r="G11" i="85"/>
  <c r="G12" i="85" s="1"/>
  <c r="G10" i="85"/>
  <c r="G9" i="85"/>
  <c r="G8" i="85"/>
  <c r="G7" i="85"/>
  <c r="G5" i="85"/>
  <c r="E116" i="85"/>
  <c r="E115" i="85"/>
  <c r="E114" i="85"/>
  <c r="E113" i="85"/>
  <c r="E112" i="85"/>
  <c r="E111" i="85"/>
  <c r="E110" i="85"/>
  <c r="E109" i="85"/>
  <c r="E108" i="85"/>
  <c r="E107" i="85"/>
  <c r="E105" i="85"/>
  <c r="E104" i="85"/>
  <c r="E102" i="85"/>
  <c r="E101" i="85"/>
  <c r="E100" i="85"/>
  <c r="E98" i="85"/>
  <c r="E97" i="85"/>
  <c r="E96" i="85"/>
  <c r="E95" i="85"/>
  <c r="E94" i="85"/>
  <c r="E93" i="85"/>
  <c r="E92" i="85"/>
  <c r="E91" i="85"/>
  <c r="E90" i="85"/>
  <c r="E89" i="85"/>
  <c r="E88" i="85"/>
  <c r="E87" i="85"/>
  <c r="E86" i="85"/>
  <c r="E85" i="85"/>
  <c r="E84" i="85"/>
  <c r="E83" i="85"/>
  <c r="E82" i="85"/>
  <c r="E81" i="85"/>
  <c r="E80" i="85"/>
  <c r="E79" i="85"/>
  <c r="E78" i="85"/>
  <c r="E76" i="85"/>
  <c r="E75" i="85"/>
  <c r="E74" i="85"/>
  <c r="E71" i="85"/>
  <c r="E70" i="85"/>
  <c r="E65" i="85"/>
  <c r="E64" i="85"/>
  <c r="E61" i="85"/>
  <c r="E59" i="85"/>
  <c r="E58" i="85"/>
  <c r="E56" i="85"/>
  <c r="E55" i="85"/>
  <c r="E44" i="85"/>
  <c r="E43" i="85"/>
  <c r="E41" i="85"/>
  <c r="E40" i="85"/>
  <c r="E38" i="85"/>
  <c r="E37" i="85"/>
  <c r="E35" i="85"/>
  <c r="E34" i="85"/>
  <c r="E32" i="85"/>
  <c r="E31" i="85"/>
  <c r="E29" i="85"/>
  <c r="E28" i="85"/>
  <c r="E23" i="85"/>
  <c r="E22" i="85"/>
  <c r="E20" i="85"/>
  <c r="E19" i="85"/>
  <c r="E17" i="85"/>
  <c r="E16" i="85"/>
  <c r="E14" i="85"/>
  <c r="E13" i="85"/>
  <c r="E11" i="85"/>
  <c r="E10" i="85"/>
  <c r="E8" i="85"/>
  <c r="E9" i="85"/>
  <c r="E5" i="85"/>
  <c r="B436" i="88"/>
  <c r="B428" i="88"/>
  <c r="B418" i="88"/>
  <c r="B372" i="88"/>
  <c r="B369" i="88"/>
  <c r="B316" i="88"/>
  <c r="B317" i="88" s="1"/>
  <c r="B293" i="88"/>
  <c r="B254" i="88"/>
  <c r="B231" i="88"/>
  <c r="B232" i="88" s="1"/>
  <c r="B133" i="88"/>
  <c r="B125" i="88"/>
  <c r="E68" i="85" s="1"/>
  <c r="B93" i="88"/>
  <c r="B92" i="88"/>
  <c r="B91" i="88"/>
  <c r="E62" i="85" s="1"/>
  <c r="B72" i="88"/>
  <c r="B46" i="88"/>
  <c r="B44" i="88"/>
  <c r="B45" i="88" s="1"/>
  <c r="E53" i="85" s="1"/>
  <c r="DL93" i="86"/>
  <c r="DX91" i="86"/>
  <c r="DP91" i="86"/>
  <c r="DN91" i="86"/>
  <c r="DL91" i="86"/>
  <c r="DN89" i="86"/>
  <c r="DL89" i="86"/>
  <c r="DL87" i="86"/>
  <c r="DL85" i="86"/>
  <c r="DL83" i="86"/>
  <c r="DN82" i="86"/>
  <c r="DF82" i="86"/>
  <c r="CX82" i="86"/>
  <c r="CP82" i="86"/>
  <c r="DL82" i="86"/>
  <c r="DB81" i="86"/>
  <c r="CT81" i="86"/>
  <c r="DJ81" i="86"/>
  <c r="DN80" i="86"/>
  <c r="DF80" i="86"/>
  <c r="CX80" i="86"/>
  <c r="CP80" i="86"/>
  <c r="DL80" i="86"/>
  <c r="DJ79" i="86"/>
  <c r="DB79" i="86"/>
  <c r="CT79" i="86"/>
  <c r="DN78" i="86"/>
  <c r="DF78" i="86"/>
  <c r="CX78" i="86"/>
  <c r="CP78" i="86"/>
  <c r="DL78" i="86"/>
  <c r="DJ77" i="86"/>
  <c r="DB77" i="86"/>
  <c r="CT77" i="86"/>
  <c r="DN76" i="86"/>
  <c r="DF76" i="86"/>
  <c r="CX76" i="86"/>
  <c r="CP76" i="86"/>
  <c r="DL76" i="86"/>
  <c r="DJ75" i="86"/>
  <c r="DB75" i="86"/>
  <c r="CT75" i="86"/>
  <c r="DN74" i="86"/>
  <c r="DF74" i="86"/>
  <c r="CX74" i="86"/>
  <c r="CP74" i="86"/>
  <c r="DL74" i="86"/>
  <c r="DJ73" i="86"/>
  <c r="DB73" i="86"/>
  <c r="CT73" i="86"/>
  <c r="DN72" i="86"/>
  <c r="DF72" i="86"/>
  <c r="CX72" i="86"/>
  <c r="CP72" i="86"/>
  <c r="DL72" i="86"/>
  <c r="DJ71" i="86"/>
  <c r="DB71" i="86"/>
  <c r="CT71" i="86"/>
  <c r="DF70" i="86"/>
  <c r="CX70" i="86"/>
  <c r="CP70" i="86"/>
  <c r="DL70" i="86"/>
  <c r="DJ69" i="86"/>
  <c r="DB69" i="86"/>
  <c r="CT69" i="86"/>
  <c r="DN68" i="86"/>
  <c r="DF68" i="86"/>
  <c r="CX68" i="86"/>
  <c r="CP68" i="86"/>
  <c r="DL68" i="86"/>
  <c r="DJ67" i="86"/>
  <c r="DB67" i="86"/>
  <c r="CT67" i="86"/>
  <c r="CN66" i="86"/>
  <c r="DF66" i="86"/>
  <c r="CX66" i="86"/>
  <c r="CN64" i="86"/>
  <c r="CN62" i="86"/>
  <c r="CN60" i="86"/>
  <c r="EH52" i="86"/>
  <c r="EF52" i="86"/>
  <c r="ED52" i="86"/>
  <c r="EB52" i="86"/>
  <c r="DZ52" i="86"/>
  <c r="DX52" i="86"/>
  <c r="DV52" i="86"/>
  <c r="DT52" i="86"/>
  <c r="DR52" i="86"/>
  <c r="DP52" i="86"/>
  <c r="DN52" i="86"/>
  <c r="DL52" i="86"/>
  <c r="DJ52" i="86"/>
  <c r="DH52" i="86"/>
  <c r="DF52" i="86"/>
  <c r="DD52" i="86"/>
  <c r="DB52" i="86"/>
  <c r="CZ52" i="86"/>
  <c r="CX52" i="86"/>
  <c r="CT52" i="86"/>
  <c r="CR52" i="86"/>
  <c r="CP52" i="86"/>
  <c r="CN52" i="86"/>
  <c r="DL51" i="86"/>
  <c r="DL49" i="86"/>
  <c r="DF47" i="86"/>
  <c r="CX47" i="86"/>
  <c r="CP47" i="86"/>
  <c r="DL47" i="86"/>
  <c r="DL45" i="86"/>
  <c r="DF43" i="86"/>
  <c r="CX43" i="86"/>
  <c r="CP43" i="86"/>
  <c r="DL43" i="86"/>
  <c r="DJ42" i="86"/>
  <c r="DB42" i="86"/>
  <c r="CT42" i="86"/>
  <c r="DF41" i="86"/>
  <c r="CX41" i="86"/>
  <c r="CP41" i="86"/>
  <c r="DL41" i="86"/>
  <c r="DJ40" i="86"/>
  <c r="DF39" i="86"/>
  <c r="CX39" i="86"/>
  <c r="CP39" i="86"/>
  <c r="DL39" i="86"/>
  <c r="DJ38" i="86"/>
  <c r="DB38" i="86"/>
  <c r="CT38" i="86"/>
  <c r="DF37" i="86"/>
  <c r="CX37" i="86"/>
  <c r="CP37" i="86"/>
  <c r="DL37" i="86"/>
  <c r="DJ36" i="86"/>
  <c r="DB36" i="86"/>
  <c r="CT36" i="86"/>
  <c r="DF35" i="86"/>
  <c r="CX35" i="86"/>
  <c r="CP35" i="86"/>
  <c r="DL35" i="86"/>
  <c r="EH33" i="86"/>
  <c r="EF33" i="86"/>
  <c r="ED33" i="86"/>
  <c r="EB33" i="86"/>
  <c r="DZ33" i="86"/>
  <c r="DX33" i="86"/>
  <c r="DV33" i="86"/>
  <c r="DT33" i="86"/>
  <c r="DR33" i="86"/>
  <c r="DP33" i="86"/>
  <c r="DN33" i="86"/>
  <c r="DL33" i="86"/>
  <c r="DJ33" i="86"/>
  <c r="DH33" i="86"/>
  <c r="DF33" i="86"/>
  <c r="DD33" i="86"/>
  <c r="DB33" i="86"/>
  <c r="CZ33" i="86"/>
  <c r="CX33" i="86"/>
  <c r="CT33" i="86"/>
  <c r="CR33" i="86"/>
  <c r="CP33" i="86"/>
  <c r="CN33" i="86"/>
  <c r="DD32" i="86"/>
  <c r="CV32" i="86"/>
  <c r="DH31" i="86"/>
  <c r="CZ31" i="86"/>
  <c r="CR31" i="86"/>
  <c r="DN31" i="86"/>
  <c r="DN29" i="86"/>
  <c r="DN27" i="86"/>
  <c r="DN25" i="86"/>
  <c r="DN23" i="86"/>
  <c r="CN12" i="86"/>
  <c r="E122" i="85"/>
  <c r="CM116" i="85"/>
  <c r="GT115" i="85"/>
  <c r="GR115" i="85"/>
  <c r="GP115" i="85"/>
  <c r="CM115" i="85"/>
  <c r="GT114" i="85"/>
  <c r="GR114" i="85"/>
  <c r="GP114" i="85"/>
  <c r="GT113" i="85"/>
  <c r="GR113" i="85"/>
  <c r="GP113" i="85"/>
  <c r="GT112" i="85"/>
  <c r="GR112" i="85"/>
  <c r="GP112" i="85"/>
  <c r="CM112" i="85"/>
  <c r="GT111" i="85"/>
  <c r="GR111" i="85"/>
  <c r="GP111" i="85"/>
  <c r="CM111" i="85"/>
  <c r="GT110" i="85"/>
  <c r="GR110" i="85"/>
  <c r="GP110" i="85"/>
  <c r="EM110" i="85"/>
  <c r="EE110" i="85"/>
  <c r="CM110" i="85"/>
  <c r="GT109" i="85"/>
  <c r="GR109" i="85"/>
  <c r="GP109" i="85"/>
  <c r="CM109" i="85"/>
  <c r="GT108" i="85"/>
  <c r="GR108" i="85"/>
  <c r="GP108" i="85"/>
  <c r="GT107" i="85"/>
  <c r="GR107" i="85"/>
  <c r="GP107" i="85"/>
  <c r="GT106" i="85"/>
  <c r="GR106" i="85"/>
  <c r="GP106" i="85"/>
  <c r="GT105" i="85"/>
  <c r="GR105" i="85"/>
  <c r="GP105" i="85"/>
  <c r="CM105" i="85"/>
  <c r="GT104" i="85"/>
  <c r="GR104" i="85"/>
  <c r="GP104" i="85"/>
  <c r="GT103" i="85"/>
  <c r="GR103" i="85"/>
  <c r="GP103" i="85"/>
  <c r="J103" i="85"/>
  <c r="H103" i="85"/>
  <c r="F103" i="85"/>
  <c r="GT102" i="85"/>
  <c r="GR102" i="85"/>
  <c r="GP102" i="85"/>
  <c r="CM102" i="85"/>
  <c r="GT101" i="85"/>
  <c r="GR101" i="85"/>
  <c r="GP101" i="85"/>
  <c r="GT100" i="85"/>
  <c r="GR100" i="85"/>
  <c r="GP100" i="85"/>
  <c r="E103" i="85"/>
  <c r="F58" i="86" s="1"/>
  <c r="GT99" i="85"/>
  <c r="GR99" i="85"/>
  <c r="GP99" i="85"/>
  <c r="J99" i="85"/>
  <c r="H99" i="85"/>
  <c r="F99" i="85"/>
  <c r="GT98" i="85"/>
  <c r="GR98" i="85"/>
  <c r="GP98" i="85"/>
  <c r="DC98" i="85"/>
  <c r="CU98" i="85"/>
  <c r="CM98" i="85"/>
  <c r="GT97" i="85"/>
  <c r="GR97" i="85"/>
  <c r="GP97" i="85"/>
  <c r="GT96" i="85"/>
  <c r="GR96" i="85"/>
  <c r="GP96" i="85"/>
  <c r="GT95" i="85"/>
  <c r="GR95" i="85"/>
  <c r="GP95" i="85"/>
  <c r="CM95" i="85"/>
  <c r="GT94" i="85"/>
  <c r="GR94" i="85"/>
  <c r="GP94" i="85"/>
  <c r="CM94" i="85"/>
  <c r="GT93" i="85"/>
  <c r="GR93" i="85"/>
  <c r="GP93" i="85"/>
  <c r="GT92" i="85"/>
  <c r="GR92" i="85"/>
  <c r="GP92" i="85"/>
  <c r="E99" i="85"/>
  <c r="F34" i="86" s="1"/>
  <c r="GT91" i="85"/>
  <c r="GR91" i="85"/>
  <c r="GP91" i="85"/>
  <c r="CM91" i="85"/>
  <c r="GT90" i="85"/>
  <c r="GR90" i="85"/>
  <c r="GP90" i="85"/>
  <c r="CM90" i="85"/>
  <c r="GT89" i="85"/>
  <c r="GR89" i="85"/>
  <c r="GP89" i="85"/>
  <c r="GT88" i="85"/>
  <c r="GR88" i="85"/>
  <c r="GP88" i="85"/>
  <c r="GT87" i="85"/>
  <c r="GR87" i="85"/>
  <c r="GP87" i="85"/>
  <c r="CM87" i="85"/>
  <c r="GT86" i="85"/>
  <c r="GR86" i="85"/>
  <c r="GP86" i="85"/>
  <c r="CM86" i="85"/>
  <c r="GT85" i="85"/>
  <c r="GR85" i="85"/>
  <c r="GP85" i="85"/>
  <c r="GT84" i="85"/>
  <c r="GR84" i="85"/>
  <c r="GP84" i="85"/>
  <c r="CM84" i="85"/>
  <c r="GT83" i="85"/>
  <c r="GR83" i="85"/>
  <c r="GP83" i="85"/>
  <c r="GT82" i="85"/>
  <c r="GR82" i="85"/>
  <c r="GP82" i="85"/>
  <c r="GT81" i="85"/>
  <c r="GR81" i="85"/>
  <c r="GP81" i="85"/>
  <c r="CM81" i="85"/>
  <c r="GT80" i="85"/>
  <c r="GR80" i="85"/>
  <c r="GP80" i="85"/>
  <c r="CM80" i="85"/>
  <c r="GT79" i="85"/>
  <c r="GR79" i="85"/>
  <c r="GP79" i="85"/>
  <c r="GT78" i="85"/>
  <c r="GR78" i="85"/>
  <c r="GP78" i="85"/>
  <c r="GT77" i="85"/>
  <c r="GR77" i="85"/>
  <c r="GP77" i="85"/>
  <c r="GT76" i="85"/>
  <c r="GR76" i="85"/>
  <c r="GP76" i="85"/>
  <c r="CM76" i="85"/>
  <c r="GT75" i="85"/>
  <c r="GR75" i="85"/>
  <c r="GP75" i="85"/>
  <c r="GT74" i="85"/>
  <c r="GR74" i="85"/>
  <c r="GP74" i="85"/>
  <c r="GT73" i="85"/>
  <c r="GR73" i="85"/>
  <c r="GP73" i="85"/>
  <c r="DM73" i="85"/>
  <c r="DK73" i="85"/>
  <c r="DI73" i="85"/>
  <c r="DG73" i="85"/>
  <c r="DE73" i="85"/>
  <c r="DC73" i="85"/>
  <c r="DA73" i="85"/>
  <c r="CY73" i="85"/>
  <c r="CU73" i="85"/>
  <c r="CS73" i="85"/>
  <c r="CO73" i="85"/>
  <c r="CM73" i="85"/>
  <c r="BL72" i="85"/>
  <c r="BJ72" i="85"/>
  <c r="BF72" i="85"/>
  <c r="BD72" i="85"/>
  <c r="BB72" i="85"/>
  <c r="AX72" i="85"/>
  <c r="AV72" i="85"/>
  <c r="AT72" i="85"/>
  <c r="AR72" i="85"/>
  <c r="AP72" i="85"/>
  <c r="AN72" i="85"/>
  <c r="AL72" i="85"/>
  <c r="GT70" i="85"/>
  <c r="GR70" i="85"/>
  <c r="GP70" i="85"/>
  <c r="BL69" i="85"/>
  <c r="BJ69" i="85"/>
  <c r="BF69" i="85"/>
  <c r="BD69" i="85"/>
  <c r="BB69" i="85"/>
  <c r="AX69" i="85"/>
  <c r="AV69" i="85"/>
  <c r="AT69" i="85"/>
  <c r="AR69" i="85"/>
  <c r="AP69" i="85"/>
  <c r="AN69" i="85"/>
  <c r="AL69" i="85"/>
  <c r="GT67" i="85"/>
  <c r="GR67" i="85"/>
  <c r="GP67" i="85"/>
  <c r="BL66" i="85"/>
  <c r="BJ66" i="85"/>
  <c r="BF66" i="85"/>
  <c r="BD66" i="85"/>
  <c r="BB66" i="85"/>
  <c r="AX66" i="85"/>
  <c r="AV66" i="85"/>
  <c r="AT66" i="85"/>
  <c r="AR66" i="85"/>
  <c r="AP66" i="85"/>
  <c r="AN66" i="85"/>
  <c r="AL66" i="85"/>
  <c r="E66" i="85"/>
  <c r="CM65" i="85"/>
  <c r="GT64" i="85"/>
  <c r="GR64" i="85"/>
  <c r="GP64" i="85"/>
  <c r="BL63" i="85"/>
  <c r="BJ63" i="85"/>
  <c r="BF63" i="85"/>
  <c r="BD63" i="85"/>
  <c r="BB63" i="85"/>
  <c r="AX63" i="85"/>
  <c r="AV63" i="85"/>
  <c r="AT63" i="85"/>
  <c r="AR63" i="85"/>
  <c r="AP63" i="85"/>
  <c r="AN63" i="85"/>
  <c r="AL63" i="85"/>
  <c r="GT61" i="85"/>
  <c r="GR61" i="85"/>
  <c r="GP61" i="85"/>
  <c r="BL60" i="85"/>
  <c r="BJ60" i="85"/>
  <c r="BF60" i="85"/>
  <c r="BD60" i="85"/>
  <c r="BB60" i="85"/>
  <c r="AX60" i="85"/>
  <c r="AV60" i="85"/>
  <c r="AT60" i="85"/>
  <c r="AR60" i="85"/>
  <c r="AP60" i="85"/>
  <c r="AN60" i="85"/>
  <c r="AL60" i="85"/>
  <c r="GT58" i="85"/>
  <c r="GR58" i="85"/>
  <c r="GP58" i="85"/>
  <c r="E60" i="85"/>
  <c r="BL57" i="85"/>
  <c r="BJ57" i="85"/>
  <c r="BF57" i="85"/>
  <c r="BD57" i="85"/>
  <c r="BB57" i="85"/>
  <c r="AX57" i="85"/>
  <c r="AV57" i="85"/>
  <c r="AT57" i="85"/>
  <c r="AR57" i="85"/>
  <c r="AP57" i="85"/>
  <c r="AN57" i="85"/>
  <c r="AL57" i="85"/>
  <c r="GT55" i="85"/>
  <c r="GR55" i="85"/>
  <c r="GP55" i="85"/>
  <c r="E57" i="85"/>
  <c r="BL54" i="85"/>
  <c r="BJ54" i="85"/>
  <c r="BF54" i="85"/>
  <c r="BD54" i="85"/>
  <c r="BB54" i="85"/>
  <c r="AX54" i="85"/>
  <c r="AV54" i="85"/>
  <c r="AT54" i="85"/>
  <c r="AR54" i="85"/>
  <c r="AP54" i="85"/>
  <c r="AN54" i="85"/>
  <c r="AL54" i="85"/>
  <c r="GT52" i="85"/>
  <c r="GR52" i="85"/>
  <c r="GP52" i="85"/>
  <c r="BL51" i="85"/>
  <c r="BJ51" i="85"/>
  <c r="BF51" i="85"/>
  <c r="BD51" i="85"/>
  <c r="BB51" i="85"/>
  <c r="AX51" i="85"/>
  <c r="AV51" i="85"/>
  <c r="AT51" i="85"/>
  <c r="AR51" i="85"/>
  <c r="AP51" i="85"/>
  <c r="AN51" i="85"/>
  <c r="AL51" i="85"/>
  <c r="GT49" i="85"/>
  <c r="GR49" i="85"/>
  <c r="GP49" i="85"/>
  <c r="BL48" i="85"/>
  <c r="BJ48" i="85"/>
  <c r="BF48" i="85"/>
  <c r="BD48" i="85"/>
  <c r="BB48" i="85"/>
  <c r="AX48" i="85"/>
  <c r="AV48" i="85"/>
  <c r="AT48" i="85"/>
  <c r="AR48" i="85"/>
  <c r="AP48" i="85"/>
  <c r="AN48" i="85"/>
  <c r="AL48" i="85"/>
  <c r="GT46" i="85"/>
  <c r="GR46" i="85"/>
  <c r="GP46" i="85"/>
  <c r="BL45" i="85"/>
  <c r="BJ45" i="85"/>
  <c r="BF45" i="85"/>
  <c r="BD45" i="85"/>
  <c r="BB45" i="85"/>
  <c r="AX45" i="85"/>
  <c r="AV45" i="85"/>
  <c r="AT45" i="85"/>
  <c r="AR45" i="85"/>
  <c r="AP45" i="85"/>
  <c r="AN45" i="85"/>
  <c r="AL45" i="85"/>
  <c r="GT43" i="85"/>
  <c r="GR43" i="85"/>
  <c r="GP43" i="85"/>
  <c r="E45" i="85"/>
  <c r="BL42" i="85"/>
  <c r="BJ42" i="85"/>
  <c r="BF42" i="85"/>
  <c r="BD42" i="85"/>
  <c r="BB42" i="85"/>
  <c r="AX42" i="85"/>
  <c r="AV42" i="85"/>
  <c r="AT42" i="85"/>
  <c r="AR42" i="85"/>
  <c r="AP42" i="85"/>
  <c r="AN42" i="85"/>
  <c r="AL42" i="85"/>
  <c r="GT40" i="85"/>
  <c r="GR40" i="85"/>
  <c r="GP40" i="85"/>
  <c r="CM40" i="85"/>
  <c r="E42" i="85"/>
  <c r="BL39" i="85"/>
  <c r="BJ39" i="85"/>
  <c r="BF39" i="85"/>
  <c r="BD39" i="85"/>
  <c r="BB39" i="85"/>
  <c r="GT37" i="85"/>
  <c r="GR37" i="85"/>
  <c r="GP37" i="85"/>
  <c r="EC37" i="85"/>
  <c r="CO37" i="85"/>
  <c r="CM37" i="85"/>
  <c r="E39" i="85"/>
  <c r="BL36" i="85"/>
  <c r="BJ36" i="85"/>
  <c r="BF36" i="85"/>
  <c r="BD36" i="85"/>
  <c r="BB36" i="85"/>
  <c r="AX36" i="85"/>
  <c r="AV36" i="85"/>
  <c r="AT36" i="85"/>
  <c r="AR36" i="85"/>
  <c r="AP36" i="85"/>
  <c r="AN36" i="85"/>
  <c r="AL36" i="85"/>
  <c r="E36" i="85"/>
  <c r="EC35" i="85"/>
  <c r="DU35" i="85"/>
  <c r="CM35" i="85"/>
  <c r="GT34" i="85"/>
  <c r="GR34" i="85"/>
  <c r="GP34" i="85"/>
  <c r="DI34" i="85"/>
  <c r="DA34" i="85"/>
  <c r="BL33" i="85"/>
  <c r="BJ33" i="85"/>
  <c r="BF33" i="85"/>
  <c r="BD33" i="85"/>
  <c r="BB33" i="85"/>
  <c r="AX33" i="85"/>
  <c r="AV33" i="85"/>
  <c r="AT33" i="85"/>
  <c r="AR33" i="85"/>
  <c r="AP33" i="85"/>
  <c r="AN33" i="85"/>
  <c r="AL33" i="85"/>
  <c r="E33" i="85"/>
  <c r="CM32" i="85"/>
  <c r="GT31" i="85"/>
  <c r="GR31" i="85"/>
  <c r="GP31" i="85"/>
  <c r="CY31" i="85"/>
  <c r="BL30" i="85"/>
  <c r="BJ30" i="85"/>
  <c r="BF30" i="85"/>
  <c r="BD30" i="85"/>
  <c r="BB30" i="85"/>
  <c r="AX30" i="85"/>
  <c r="AV30" i="85"/>
  <c r="AT30" i="85"/>
  <c r="AR30" i="85"/>
  <c r="AP30" i="85"/>
  <c r="AN30" i="85"/>
  <c r="AL30" i="85"/>
  <c r="DA29" i="85"/>
  <c r="GT28" i="85"/>
  <c r="GR28" i="85"/>
  <c r="GP28" i="85"/>
  <c r="E30" i="85"/>
  <c r="GT27" i="85"/>
  <c r="GR27" i="85"/>
  <c r="GP27" i="85"/>
  <c r="EM27" i="85"/>
  <c r="GT26" i="85"/>
  <c r="GR26" i="85"/>
  <c r="GP26" i="85"/>
  <c r="EM26" i="85"/>
  <c r="GT25" i="85"/>
  <c r="GR25" i="85"/>
  <c r="GP25" i="85"/>
  <c r="E25" i="85"/>
  <c r="GT22" i="85"/>
  <c r="GR22" i="85"/>
  <c r="GP22" i="85"/>
  <c r="CM22" i="85"/>
  <c r="E24" i="85"/>
  <c r="E21" i="85"/>
  <c r="GT19" i="85"/>
  <c r="GR19" i="85"/>
  <c r="GP19" i="85"/>
  <c r="CM17" i="85"/>
  <c r="GT16" i="85"/>
  <c r="GR16" i="85"/>
  <c r="GP16" i="85"/>
  <c r="E18" i="85"/>
  <c r="GT13" i="85"/>
  <c r="GR13" i="85"/>
  <c r="GP13" i="85"/>
  <c r="E15" i="85"/>
  <c r="GT10" i="85"/>
  <c r="GR10" i="85"/>
  <c r="GP10" i="85"/>
  <c r="E12" i="85"/>
  <c r="GT9" i="85"/>
  <c r="GR9" i="85"/>
  <c r="GP9" i="85"/>
  <c r="GT8" i="85"/>
  <c r="GR8" i="85"/>
  <c r="GP8" i="85"/>
  <c r="GT7" i="85"/>
  <c r="GR7" i="85"/>
  <c r="GP7" i="85"/>
  <c r="GT5" i="85"/>
  <c r="GR5" i="85"/>
  <c r="GP5" i="85"/>
  <c r="GQ16" i="85"/>
  <c r="GM27" i="85"/>
  <c r="GK34" i="85"/>
  <c r="GC5" i="85"/>
  <c r="GA31" i="85"/>
  <c r="FO44" i="85"/>
  <c r="FK37" i="85"/>
  <c r="FI34" i="85"/>
  <c r="FA5" i="85"/>
  <c r="EU40" i="85"/>
  <c r="ES49" i="85"/>
  <c r="EH52" i="7"/>
  <c r="EH33" i="7"/>
  <c r="EF52" i="7"/>
  <c r="EF33" i="7"/>
  <c r="ED52" i="7"/>
  <c r="ED33" i="7"/>
  <c r="EB52" i="7"/>
  <c r="EB33" i="7"/>
  <c r="DZ52" i="7"/>
  <c r="DZ33" i="7"/>
  <c r="DX52" i="7"/>
  <c r="DX33" i="7"/>
  <c r="DV52" i="7"/>
  <c r="DV33" i="7"/>
  <c r="DT52" i="7"/>
  <c r="DT33" i="7"/>
  <c r="DR52" i="7"/>
  <c r="DR33" i="7"/>
  <c r="DP52" i="7"/>
  <c r="DP33" i="7"/>
  <c r="DN52" i="7"/>
  <c r="DN33" i="7"/>
  <c r="DL52" i="7"/>
  <c r="DL33" i="7"/>
  <c r="AE5" i="33"/>
  <c r="AE8" i="33"/>
  <c r="AE9" i="33"/>
  <c r="AE10" i="33"/>
  <c r="AE11" i="33"/>
  <c r="AE13" i="33"/>
  <c r="AE14" i="33"/>
  <c r="AE16" i="33"/>
  <c r="AE17" i="33"/>
  <c r="AE34" i="33"/>
  <c r="AE35" i="33"/>
  <c r="AE37" i="33"/>
  <c r="AE38" i="33"/>
  <c r="AE40" i="33"/>
  <c r="AE43" i="33"/>
  <c r="AE44" i="33"/>
  <c r="AE46" i="33"/>
  <c r="AE47" i="33"/>
  <c r="AE49" i="33"/>
  <c r="AE50" i="33"/>
  <c r="AE53" i="33"/>
  <c r="AE54" i="33"/>
  <c r="AE55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AE79" i="33"/>
  <c r="AE80" i="33"/>
  <c r="AE81" i="33"/>
  <c r="AE83" i="33"/>
  <c r="AE84" i="33"/>
  <c r="AE86" i="33"/>
  <c r="AE87" i="33"/>
  <c r="AE88" i="33"/>
  <c r="AE89" i="33"/>
  <c r="AE90" i="33"/>
  <c r="AE91" i="33"/>
  <c r="AE92" i="33"/>
  <c r="AE93" i="33"/>
  <c r="AE94" i="33"/>
  <c r="AE95" i="33"/>
  <c r="CH92" i="7"/>
  <c r="CH91" i="7"/>
  <c r="CH90" i="7"/>
  <c r="CH89" i="7"/>
  <c r="CH88" i="7"/>
  <c r="CH87" i="7"/>
  <c r="CH86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F92" i="7"/>
  <c r="CF91" i="7"/>
  <c r="CF90" i="7"/>
  <c r="CF89" i="7"/>
  <c r="CF88" i="7"/>
  <c r="CF87" i="7"/>
  <c r="CF86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B92" i="7"/>
  <c r="CB91" i="7"/>
  <c r="CB90" i="7"/>
  <c r="CB89" i="7"/>
  <c r="CB88" i="7"/>
  <c r="CB87" i="7"/>
  <c r="CB86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BZ92" i="7"/>
  <c r="BZ91" i="7"/>
  <c r="BZ90" i="7"/>
  <c r="BZ89" i="7"/>
  <c r="BZ88" i="7"/>
  <c r="BZ87" i="7"/>
  <c r="BZ86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X92" i="7"/>
  <c r="BX91" i="7"/>
  <c r="BX90" i="7"/>
  <c r="BX89" i="7"/>
  <c r="BX88" i="7"/>
  <c r="BX87" i="7"/>
  <c r="BX86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V92" i="7"/>
  <c r="BV91" i="7"/>
  <c r="BV90" i="7"/>
  <c r="BV89" i="7"/>
  <c r="BV88" i="7"/>
  <c r="BV87" i="7"/>
  <c r="BV86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T92" i="7"/>
  <c r="BT91" i="7"/>
  <c r="BT90" i="7"/>
  <c r="BT89" i="7"/>
  <c r="BT88" i="7"/>
  <c r="BT87" i="7"/>
  <c r="BT86" i="7"/>
  <c r="BT82" i="7"/>
  <c r="BT81" i="7"/>
  <c r="BT80" i="7"/>
  <c r="BT79" i="7"/>
  <c r="BT78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R92" i="7"/>
  <c r="BR91" i="7"/>
  <c r="BR90" i="7"/>
  <c r="BR89" i="7"/>
  <c r="BR88" i="7"/>
  <c r="BR87" i="7"/>
  <c r="BR86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P92" i="7"/>
  <c r="BP91" i="7"/>
  <c r="BP90" i="7"/>
  <c r="BP89" i="7"/>
  <c r="BP88" i="7"/>
  <c r="BP87" i="7"/>
  <c r="BP86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2" i="7"/>
  <c r="BP31" i="7"/>
  <c r="BP30" i="7"/>
  <c r="BP29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N92" i="7"/>
  <c r="BN91" i="7"/>
  <c r="BN90" i="7"/>
  <c r="BN89" i="7"/>
  <c r="BN88" i="7"/>
  <c r="BN87" i="7"/>
  <c r="BN86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2" i="7"/>
  <c r="BN31" i="7"/>
  <c r="BN30" i="7"/>
  <c r="BN29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L92" i="7"/>
  <c r="BL91" i="7"/>
  <c r="BL90" i="7"/>
  <c r="BL89" i="7"/>
  <c r="BL88" i="7"/>
  <c r="BL87" i="7"/>
  <c r="BL86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2" i="7"/>
  <c r="BL31" i="7"/>
  <c r="BL30" i="7"/>
  <c r="BL29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H92" i="7"/>
  <c r="BH91" i="7"/>
  <c r="BH90" i="7"/>
  <c r="BH89" i="7"/>
  <c r="BH88" i="7"/>
  <c r="BH87" i="7"/>
  <c r="BH86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F92" i="7"/>
  <c r="BF91" i="7"/>
  <c r="BF90" i="7"/>
  <c r="BF89" i="7"/>
  <c r="BF88" i="7"/>
  <c r="BF87" i="7"/>
  <c r="BF86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D92" i="7"/>
  <c r="BD91" i="7"/>
  <c r="BD90" i="7"/>
  <c r="BD89" i="7"/>
  <c r="BD88" i="7"/>
  <c r="BD87" i="7"/>
  <c r="BD86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AZ92" i="7"/>
  <c r="AZ91" i="7"/>
  <c r="AZ90" i="7"/>
  <c r="AZ89" i="7"/>
  <c r="AZ88" i="7"/>
  <c r="AZ87" i="7"/>
  <c r="AZ86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X92" i="7"/>
  <c r="AX91" i="7"/>
  <c r="AX90" i="7"/>
  <c r="AX89" i="7"/>
  <c r="AX88" i="7"/>
  <c r="AX87" i="7"/>
  <c r="AX86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V92" i="7"/>
  <c r="AV91" i="7"/>
  <c r="AV90" i="7"/>
  <c r="AV89" i="7"/>
  <c r="AV88" i="7"/>
  <c r="AV87" i="7"/>
  <c r="AV86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T92" i="7"/>
  <c r="AT91" i="7"/>
  <c r="AT90" i="7"/>
  <c r="AT89" i="7"/>
  <c r="AT88" i="7"/>
  <c r="AT87" i="7"/>
  <c r="AT86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R92" i="7"/>
  <c r="AR91" i="7"/>
  <c r="AR90" i="7"/>
  <c r="AR89" i="7"/>
  <c r="AR88" i="7"/>
  <c r="AR87" i="7"/>
  <c r="AR86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P92" i="7"/>
  <c r="AP91" i="7"/>
  <c r="AP90" i="7"/>
  <c r="AP89" i="7"/>
  <c r="AP88" i="7"/>
  <c r="AP87" i="7"/>
  <c r="AP86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N92" i="7"/>
  <c r="AN91" i="7"/>
  <c r="AN90" i="7"/>
  <c r="AN89" i="7"/>
  <c r="AN88" i="7"/>
  <c r="AN87" i="7"/>
  <c r="AN86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L92" i="7"/>
  <c r="AL91" i="7"/>
  <c r="AL90" i="7"/>
  <c r="AL89" i="7"/>
  <c r="AL88" i="7"/>
  <c r="AL87" i="7"/>
  <c r="AL86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7" i="7"/>
  <c r="AJ92" i="7"/>
  <c r="AJ91" i="7"/>
  <c r="AJ90" i="7"/>
  <c r="AJ89" i="7"/>
  <c r="AJ88" i="7"/>
  <c r="AJ87" i="7"/>
  <c r="AJ86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H92" i="7"/>
  <c r="AH91" i="7"/>
  <c r="AH90" i="7"/>
  <c r="AH89" i="7"/>
  <c r="AH88" i="7"/>
  <c r="AH87" i="7"/>
  <c r="AH86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F92" i="7"/>
  <c r="AF91" i="7"/>
  <c r="AF90" i="7"/>
  <c r="AF89" i="7"/>
  <c r="AF88" i="7"/>
  <c r="AF87" i="7"/>
  <c r="AF86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D92" i="7"/>
  <c r="AD91" i="7"/>
  <c r="AD90" i="7"/>
  <c r="AD89" i="7"/>
  <c r="BB89" i="7" s="1"/>
  <c r="AD88" i="7"/>
  <c r="AD87" i="7"/>
  <c r="AD86" i="7"/>
  <c r="AD82" i="7"/>
  <c r="BB82" i="7" s="1"/>
  <c r="AD81" i="7"/>
  <c r="AD80" i="7"/>
  <c r="AD79" i="7"/>
  <c r="AD78" i="7"/>
  <c r="BB78" i="7" s="1"/>
  <c r="AD77" i="7"/>
  <c r="AD76" i="7"/>
  <c r="AD75" i="7"/>
  <c r="AD74" i="7"/>
  <c r="BB74" i="7" s="1"/>
  <c r="AD73" i="7"/>
  <c r="AD72" i="7"/>
  <c r="AD71" i="7"/>
  <c r="AD70" i="7"/>
  <c r="BB70" i="7" s="1"/>
  <c r="AD69" i="7"/>
  <c r="AD68" i="7"/>
  <c r="AD67" i="7"/>
  <c r="AD66" i="7"/>
  <c r="BB66" i="7" s="1"/>
  <c r="AD65" i="7"/>
  <c r="AD64" i="7"/>
  <c r="AD63" i="7"/>
  <c r="AD62" i="7"/>
  <c r="BB62" i="7" s="1"/>
  <c r="AD61" i="7"/>
  <c r="AD60" i="7"/>
  <c r="AD59" i="7"/>
  <c r="AD58" i="7"/>
  <c r="BB58" i="7" s="1"/>
  <c r="AD57" i="7"/>
  <c r="AD56" i="7"/>
  <c r="AD55" i="7"/>
  <c r="AD54" i="7"/>
  <c r="BB54" i="7" s="1"/>
  <c r="AD51" i="7"/>
  <c r="AD50" i="7"/>
  <c r="AD49" i="7"/>
  <c r="AD48" i="7"/>
  <c r="BB48" i="7" s="1"/>
  <c r="AD47" i="7"/>
  <c r="AD46" i="7"/>
  <c r="AD45" i="7"/>
  <c r="AD44" i="7"/>
  <c r="BB44" i="7" s="1"/>
  <c r="AD43" i="7"/>
  <c r="AD42" i="7"/>
  <c r="AD41" i="7"/>
  <c r="AD40" i="7"/>
  <c r="BB40" i="7" s="1"/>
  <c r="AD39" i="7"/>
  <c r="AD38" i="7"/>
  <c r="AD37" i="7"/>
  <c r="AD36" i="7"/>
  <c r="BB36" i="7" s="1"/>
  <c r="AD35" i="7"/>
  <c r="AD32" i="7"/>
  <c r="AD31" i="7"/>
  <c r="AD30" i="7"/>
  <c r="BB30" i="7" s="1"/>
  <c r="AD29" i="7"/>
  <c r="AD28" i="7"/>
  <c r="AD27" i="7"/>
  <c r="AD26" i="7"/>
  <c r="BB26" i="7" s="1"/>
  <c r="AD25" i="7"/>
  <c r="AD24" i="7"/>
  <c r="AD23" i="7"/>
  <c r="AD22" i="7"/>
  <c r="BB22" i="7" s="1"/>
  <c r="AD21" i="7"/>
  <c r="AD20" i="7"/>
  <c r="AD19" i="7"/>
  <c r="AD18" i="7"/>
  <c r="BB18" i="7" s="1"/>
  <c r="AD17" i="7"/>
  <c r="AD16" i="7"/>
  <c r="AD15" i="7"/>
  <c r="AD14" i="7"/>
  <c r="BB14" i="7" s="1"/>
  <c r="AD13" i="7"/>
  <c r="AD12" i="7"/>
  <c r="AD11" i="7"/>
  <c r="AD10" i="7"/>
  <c r="BB10" i="7" s="1"/>
  <c r="AD9" i="7"/>
  <c r="AD8" i="7"/>
  <c r="AD7" i="7"/>
  <c r="AB92" i="7"/>
  <c r="AB91" i="7"/>
  <c r="AB90" i="7"/>
  <c r="AB89" i="7"/>
  <c r="AB88" i="7"/>
  <c r="AB87" i="7"/>
  <c r="AB86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Z92" i="7"/>
  <c r="Z91" i="7"/>
  <c r="Z90" i="7"/>
  <c r="Z89" i="7"/>
  <c r="Z88" i="7"/>
  <c r="Z87" i="7"/>
  <c r="Z86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X92" i="7"/>
  <c r="X91" i="7"/>
  <c r="X90" i="7"/>
  <c r="X89" i="7"/>
  <c r="X88" i="7"/>
  <c r="X87" i="7"/>
  <c r="X86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V92" i="7"/>
  <c r="V91" i="7"/>
  <c r="V90" i="7"/>
  <c r="V89" i="7"/>
  <c r="V88" i="7"/>
  <c r="V87" i="7"/>
  <c r="V86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T92" i="7"/>
  <c r="T91" i="7"/>
  <c r="T90" i="7"/>
  <c r="T89" i="7"/>
  <c r="T88" i="7"/>
  <c r="T87" i="7"/>
  <c r="T86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R92" i="7"/>
  <c r="R91" i="7"/>
  <c r="R90" i="7"/>
  <c r="R89" i="7"/>
  <c r="R88" i="7"/>
  <c r="R87" i="7"/>
  <c r="R86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P92" i="7"/>
  <c r="P91" i="7"/>
  <c r="P90" i="7"/>
  <c r="P89" i="7"/>
  <c r="P88" i="7"/>
  <c r="P87" i="7"/>
  <c r="P86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N92" i="7"/>
  <c r="N91" i="7"/>
  <c r="N90" i="7"/>
  <c r="N89" i="7"/>
  <c r="N88" i="7"/>
  <c r="N87" i="7"/>
  <c r="N86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L92" i="7"/>
  <c r="L91" i="7"/>
  <c r="L90" i="7"/>
  <c r="L89" i="7"/>
  <c r="L88" i="7"/>
  <c r="L87" i="7"/>
  <c r="L86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J92" i="7"/>
  <c r="J91" i="7"/>
  <c r="J90" i="7"/>
  <c r="J89" i="7"/>
  <c r="J88" i="7"/>
  <c r="J87" i="7"/>
  <c r="J86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H92" i="7"/>
  <c r="H91" i="7"/>
  <c r="H90" i="7"/>
  <c r="H89" i="7"/>
  <c r="H88" i="7"/>
  <c r="H87" i="7"/>
  <c r="H86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F92" i="7"/>
  <c r="F91" i="7"/>
  <c r="F90" i="7"/>
  <c r="F89" i="7"/>
  <c r="F88" i="7"/>
  <c r="F87" i="7"/>
  <c r="F86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AP95" i="33"/>
  <c r="AP94" i="33"/>
  <c r="AP93" i="33"/>
  <c r="AP92" i="33"/>
  <c r="AP91" i="33"/>
  <c r="AP90" i="33"/>
  <c r="AP89" i="33"/>
  <c r="AP88" i="33"/>
  <c r="AP87" i="33"/>
  <c r="AP86" i="33"/>
  <c r="AP84" i="33"/>
  <c r="AP83" i="33"/>
  <c r="AP81" i="33"/>
  <c r="AP80" i="33"/>
  <c r="AP79" i="33"/>
  <c r="AP77" i="33"/>
  <c r="AP76" i="33"/>
  <c r="AP75" i="33"/>
  <c r="AP74" i="33"/>
  <c r="AP73" i="33"/>
  <c r="AP72" i="33"/>
  <c r="AP71" i="33"/>
  <c r="AP70" i="33"/>
  <c r="AP69" i="33"/>
  <c r="AP68" i="33"/>
  <c r="AP67" i="33"/>
  <c r="AP66" i="33"/>
  <c r="AP65" i="33"/>
  <c r="AP64" i="33"/>
  <c r="AP63" i="33"/>
  <c r="AP62" i="33"/>
  <c r="AP61" i="33"/>
  <c r="AP60" i="33"/>
  <c r="AP59" i="33"/>
  <c r="AP58" i="33"/>
  <c r="AP57" i="33"/>
  <c r="AP55" i="33"/>
  <c r="AP54" i="33"/>
  <c r="AP53" i="33"/>
  <c r="AP50" i="33"/>
  <c r="AP49" i="33"/>
  <c r="AP47" i="33"/>
  <c r="AP46" i="33"/>
  <c r="AP44" i="33"/>
  <c r="AP43" i="33"/>
  <c r="AP40" i="33"/>
  <c r="AP38" i="33"/>
  <c r="AP37" i="33"/>
  <c r="AP35" i="33"/>
  <c r="AP34" i="33"/>
  <c r="AP28" i="33"/>
  <c r="AP23" i="33"/>
  <c r="AP22" i="33"/>
  <c r="AP20" i="33"/>
  <c r="AP19" i="33"/>
  <c r="AP17" i="33"/>
  <c r="AP16" i="33"/>
  <c r="AP14" i="33"/>
  <c r="AP13" i="33"/>
  <c r="AP11" i="33"/>
  <c r="AP10" i="33"/>
  <c r="AP9" i="33"/>
  <c r="AP8" i="33"/>
  <c r="AP5" i="33"/>
  <c r="AO95" i="33"/>
  <c r="AO94" i="33"/>
  <c r="AO93" i="33"/>
  <c r="AO92" i="33"/>
  <c r="AO91" i="33"/>
  <c r="AO90" i="33"/>
  <c r="AO89" i="33"/>
  <c r="AO88" i="33"/>
  <c r="AO87" i="33"/>
  <c r="AO86" i="33"/>
  <c r="AO84" i="33"/>
  <c r="AO83" i="33"/>
  <c r="AO81" i="33"/>
  <c r="AO80" i="33"/>
  <c r="AO79" i="33"/>
  <c r="AO77" i="33"/>
  <c r="AO76" i="33"/>
  <c r="AO75" i="33"/>
  <c r="AO74" i="33"/>
  <c r="AO73" i="33"/>
  <c r="AO72" i="33"/>
  <c r="AO71" i="33"/>
  <c r="AO70" i="33"/>
  <c r="AO69" i="33"/>
  <c r="AO68" i="33"/>
  <c r="AO67" i="33"/>
  <c r="AO66" i="33"/>
  <c r="AO65" i="33"/>
  <c r="AO64" i="33"/>
  <c r="AO63" i="33"/>
  <c r="AO62" i="33"/>
  <c r="AO61" i="33"/>
  <c r="AO60" i="33"/>
  <c r="AO59" i="33"/>
  <c r="AO58" i="33"/>
  <c r="AO57" i="33"/>
  <c r="AO55" i="33"/>
  <c r="AO54" i="33"/>
  <c r="AO53" i="33"/>
  <c r="AO50" i="33"/>
  <c r="AO49" i="33"/>
  <c r="AO47" i="33"/>
  <c r="AO46" i="33"/>
  <c r="AO44" i="33"/>
  <c r="AO43" i="33"/>
  <c r="AO40" i="33"/>
  <c r="AO38" i="33"/>
  <c r="AO37" i="33"/>
  <c r="AO35" i="33"/>
  <c r="AO34" i="33"/>
  <c r="AO28" i="33"/>
  <c r="AO25" i="33"/>
  <c r="AO23" i="33"/>
  <c r="AO22" i="33"/>
  <c r="AO20" i="33"/>
  <c r="AO19" i="33"/>
  <c r="AO17" i="33"/>
  <c r="AO16" i="33"/>
  <c r="AO14" i="33"/>
  <c r="AO13" i="33"/>
  <c r="AO11" i="33"/>
  <c r="AO10" i="33"/>
  <c r="AO9" i="33"/>
  <c r="AO8" i="33"/>
  <c r="AO5" i="33"/>
  <c r="AN95" i="33"/>
  <c r="AN94" i="33"/>
  <c r="AN93" i="33"/>
  <c r="AN92" i="33"/>
  <c r="AN91" i="33"/>
  <c r="AN90" i="33"/>
  <c r="AN89" i="33"/>
  <c r="AN88" i="33"/>
  <c r="AN87" i="33"/>
  <c r="AN86" i="33"/>
  <c r="AN84" i="33"/>
  <c r="AN83" i="33"/>
  <c r="AN81" i="33"/>
  <c r="AN80" i="33"/>
  <c r="AN79" i="33"/>
  <c r="AN77" i="33"/>
  <c r="AN76" i="33"/>
  <c r="AN75" i="33"/>
  <c r="AN74" i="33"/>
  <c r="AN73" i="33"/>
  <c r="AN72" i="33"/>
  <c r="AN71" i="33"/>
  <c r="AN70" i="33"/>
  <c r="AN69" i="33"/>
  <c r="AN68" i="33"/>
  <c r="AN67" i="33"/>
  <c r="AN66" i="33"/>
  <c r="AN65" i="33"/>
  <c r="AN64" i="33"/>
  <c r="AN63" i="33"/>
  <c r="AN62" i="33"/>
  <c r="AN61" i="33"/>
  <c r="AN60" i="33"/>
  <c r="AN59" i="33"/>
  <c r="AN58" i="33"/>
  <c r="AN57" i="33"/>
  <c r="AN55" i="33"/>
  <c r="AN54" i="33"/>
  <c r="AN53" i="33"/>
  <c r="AN50" i="33"/>
  <c r="AN49" i="33"/>
  <c r="AN47" i="33"/>
  <c r="AN46" i="33"/>
  <c r="AN44" i="33"/>
  <c r="AN43" i="33"/>
  <c r="AN40" i="33"/>
  <c r="AN38" i="33"/>
  <c r="AN37" i="33"/>
  <c r="AN35" i="33"/>
  <c r="AN34" i="33"/>
  <c r="AN29" i="33"/>
  <c r="AN28" i="33"/>
  <c r="AN23" i="33"/>
  <c r="AN22" i="33"/>
  <c r="AN20" i="33"/>
  <c r="AN19" i="33"/>
  <c r="AN17" i="33"/>
  <c r="AN16" i="33"/>
  <c r="AN14" i="33"/>
  <c r="AN13" i="33"/>
  <c r="AN11" i="33"/>
  <c r="AN10" i="33"/>
  <c r="AN9" i="33"/>
  <c r="AN8" i="33"/>
  <c r="AN5" i="33"/>
  <c r="AM95" i="33"/>
  <c r="AM94" i="33"/>
  <c r="AM93" i="33"/>
  <c r="AM92" i="33"/>
  <c r="AM91" i="33"/>
  <c r="AM90" i="33"/>
  <c r="AM89" i="33"/>
  <c r="AM88" i="33"/>
  <c r="AM87" i="33"/>
  <c r="AM86" i="33"/>
  <c r="AM84" i="33"/>
  <c r="AM83" i="33"/>
  <c r="AM81" i="33"/>
  <c r="AM80" i="33"/>
  <c r="AM79" i="33"/>
  <c r="AM77" i="33"/>
  <c r="AM76" i="33"/>
  <c r="AM75" i="33"/>
  <c r="AM74" i="33"/>
  <c r="AM73" i="33"/>
  <c r="AM72" i="33"/>
  <c r="AM71" i="33"/>
  <c r="AM70" i="33"/>
  <c r="AM69" i="33"/>
  <c r="AM68" i="33"/>
  <c r="AM67" i="33"/>
  <c r="AM66" i="33"/>
  <c r="AM65" i="33"/>
  <c r="AM64" i="33"/>
  <c r="AM63" i="33"/>
  <c r="AM62" i="33"/>
  <c r="AM61" i="33"/>
  <c r="AM60" i="33"/>
  <c r="AM59" i="33"/>
  <c r="AM58" i="33"/>
  <c r="AM57" i="33"/>
  <c r="AM55" i="33"/>
  <c r="AM54" i="33"/>
  <c r="AM53" i="33"/>
  <c r="AM50" i="33"/>
  <c r="AM49" i="33"/>
  <c r="AM47" i="33"/>
  <c r="AM46" i="33"/>
  <c r="AM44" i="33"/>
  <c r="AM43" i="33"/>
  <c r="AM40" i="33"/>
  <c r="AM38" i="33"/>
  <c r="AM37" i="33"/>
  <c r="AM35" i="33"/>
  <c r="AM34" i="33"/>
  <c r="AM28" i="33"/>
  <c r="AM23" i="33"/>
  <c r="AM22" i="33"/>
  <c r="AM20" i="33"/>
  <c r="AM19" i="33"/>
  <c r="AM17" i="33"/>
  <c r="AM16" i="33"/>
  <c r="AM14" i="33"/>
  <c r="AM13" i="33"/>
  <c r="AM11" i="33"/>
  <c r="AM10" i="33"/>
  <c r="AM9" i="33"/>
  <c r="AM8" i="33"/>
  <c r="AM5" i="33"/>
  <c r="AL95" i="33"/>
  <c r="AL94" i="33"/>
  <c r="AL93" i="33"/>
  <c r="AL92" i="33"/>
  <c r="AL91" i="33"/>
  <c r="AL90" i="33"/>
  <c r="AL89" i="33"/>
  <c r="AL88" i="33"/>
  <c r="AL87" i="33"/>
  <c r="AL86" i="33"/>
  <c r="AL84" i="33"/>
  <c r="AL83" i="33"/>
  <c r="AL81" i="33"/>
  <c r="AL80" i="33"/>
  <c r="AL79" i="33"/>
  <c r="AL77" i="33"/>
  <c r="AL76" i="33"/>
  <c r="AL75" i="33"/>
  <c r="AL74" i="33"/>
  <c r="AL73" i="33"/>
  <c r="AL72" i="33"/>
  <c r="AL71" i="33"/>
  <c r="AL70" i="33"/>
  <c r="AL69" i="33"/>
  <c r="AL68" i="33"/>
  <c r="AL67" i="33"/>
  <c r="AL66" i="33"/>
  <c r="AL65" i="33"/>
  <c r="AL64" i="33"/>
  <c r="AL63" i="33"/>
  <c r="AL62" i="33"/>
  <c r="AL61" i="33"/>
  <c r="AL60" i="33"/>
  <c r="AL59" i="33"/>
  <c r="AL58" i="33"/>
  <c r="AL57" i="33"/>
  <c r="AL55" i="33"/>
  <c r="AL54" i="33"/>
  <c r="AL53" i="33"/>
  <c r="AL50" i="33"/>
  <c r="AL49" i="33"/>
  <c r="AL47" i="33"/>
  <c r="AL46" i="33"/>
  <c r="AL44" i="33"/>
  <c r="AL43" i="33"/>
  <c r="AL40" i="33"/>
  <c r="AL38" i="33"/>
  <c r="AL37" i="33"/>
  <c r="AL35" i="33"/>
  <c r="AL34" i="33"/>
  <c r="AL23" i="33"/>
  <c r="AL22" i="33"/>
  <c r="AL20" i="33"/>
  <c r="AL19" i="33"/>
  <c r="AL17" i="33"/>
  <c r="AL16" i="33"/>
  <c r="AL14" i="33"/>
  <c r="AL13" i="33"/>
  <c r="AL11" i="33"/>
  <c r="AL10" i="33"/>
  <c r="AL9" i="33"/>
  <c r="AL8" i="33"/>
  <c r="AL5" i="33"/>
  <c r="AK95" i="33"/>
  <c r="AK94" i="33"/>
  <c r="AK93" i="33"/>
  <c r="AK92" i="33"/>
  <c r="AK91" i="33"/>
  <c r="AK90" i="33"/>
  <c r="AK89" i="33"/>
  <c r="AK88" i="33"/>
  <c r="AK87" i="33"/>
  <c r="AK86" i="33"/>
  <c r="AK84" i="33"/>
  <c r="AK83" i="33"/>
  <c r="AK81" i="33"/>
  <c r="AK80" i="33"/>
  <c r="AK79" i="33"/>
  <c r="AK77" i="33"/>
  <c r="AK76" i="33"/>
  <c r="AK75" i="33"/>
  <c r="AK74" i="33"/>
  <c r="AK73" i="33"/>
  <c r="AK72" i="33"/>
  <c r="AK71" i="33"/>
  <c r="AK70" i="33"/>
  <c r="AK69" i="33"/>
  <c r="AK68" i="33"/>
  <c r="AK67" i="33"/>
  <c r="AK66" i="33"/>
  <c r="AK65" i="33"/>
  <c r="AK64" i="33"/>
  <c r="AK63" i="33"/>
  <c r="AK62" i="33"/>
  <c r="AK61" i="33"/>
  <c r="AK60" i="33"/>
  <c r="AK59" i="33"/>
  <c r="AK58" i="33"/>
  <c r="AK57" i="33"/>
  <c r="AK55" i="33"/>
  <c r="AK54" i="33"/>
  <c r="AK53" i="33"/>
  <c r="AK50" i="33"/>
  <c r="AK49" i="33"/>
  <c r="AK47" i="33"/>
  <c r="AK46" i="33"/>
  <c r="AK44" i="33"/>
  <c r="AK43" i="33"/>
  <c r="AK40" i="33"/>
  <c r="AK38" i="33"/>
  <c r="AK37" i="33"/>
  <c r="AK35" i="33"/>
  <c r="AK34" i="33"/>
  <c r="AK23" i="33"/>
  <c r="AK22" i="33"/>
  <c r="AK20" i="33"/>
  <c r="AK19" i="33"/>
  <c r="AK17" i="33"/>
  <c r="AK16" i="33"/>
  <c r="AK14" i="33"/>
  <c r="AK13" i="33"/>
  <c r="AK11" i="33"/>
  <c r="AK10" i="33"/>
  <c r="AK9" i="33"/>
  <c r="AK8" i="33"/>
  <c r="AK5" i="33"/>
  <c r="AJ95" i="33"/>
  <c r="AJ94" i="33"/>
  <c r="AJ93" i="33"/>
  <c r="AJ92" i="33"/>
  <c r="AJ91" i="33"/>
  <c r="AJ90" i="33"/>
  <c r="AJ89" i="33"/>
  <c r="AJ88" i="33"/>
  <c r="AJ87" i="33"/>
  <c r="AJ86" i="33"/>
  <c r="AJ84" i="33"/>
  <c r="AJ83" i="33"/>
  <c r="AJ81" i="33"/>
  <c r="AJ80" i="33"/>
  <c r="AJ79" i="33"/>
  <c r="AJ77" i="33"/>
  <c r="AJ76" i="33"/>
  <c r="AJ75" i="33"/>
  <c r="AJ74" i="33"/>
  <c r="AJ73" i="33"/>
  <c r="AJ72" i="33"/>
  <c r="AJ71" i="33"/>
  <c r="AJ70" i="33"/>
  <c r="AJ69" i="33"/>
  <c r="AJ68" i="33"/>
  <c r="AJ67" i="33"/>
  <c r="AJ66" i="33"/>
  <c r="AJ65" i="33"/>
  <c r="AJ64" i="33"/>
  <c r="AJ63" i="33"/>
  <c r="AJ62" i="33"/>
  <c r="AJ61" i="33"/>
  <c r="AJ60" i="33"/>
  <c r="AJ59" i="33"/>
  <c r="AJ58" i="33"/>
  <c r="AJ57" i="33"/>
  <c r="AJ55" i="33"/>
  <c r="AJ54" i="33"/>
  <c r="AJ53" i="33"/>
  <c r="AJ50" i="33"/>
  <c r="AJ49" i="33"/>
  <c r="AJ47" i="33"/>
  <c r="AJ46" i="33"/>
  <c r="AJ44" i="33"/>
  <c r="AJ43" i="33"/>
  <c r="AJ40" i="33"/>
  <c r="AJ38" i="33"/>
  <c r="AJ37" i="33"/>
  <c r="AJ35" i="33"/>
  <c r="AJ34" i="33"/>
  <c r="AJ29" i="33"/>
  <c r="AJ28" i="33"/>
  <c r="AJ23" i="33"/>
  <c r="AJ22" i="33"/>
  <c r="AJ20" i="33"/>
  <c r="AJ19" i="33"/>
  <c r="AJ17" i="33"/>
  <c r="AJ16" i="33"/>
  <c r="AJ14" i="33"/>
  <c r="AJ13" i="33"/>
  <c r="AJ11" i="33"/>
  <c r="AJ10" i="33"/>
  <c r="AJ9" i="33"/>
  <c r="AJ8" i="33"/>
  <c r="AJ5" i="33"/>
  <c r="AI95" i="33"/>
  <c r="AI94" i="33"/>
  <c r="AI93" i="33"/>
  <c r="AI92" i="33"/>
  <c r="AI91" i="33"/>
  <c r="AI90" i="33"/>
  <c r="AI89" i="33"/>
  <c r="AI88" i="33"/>
  <c r="AI87" i="33"/>
  <c r="AI86" i="33"/>
  <c r="AI84" i="33"/>
  <c r="AI83" i="33"/>
  <c r="AI81" i="33"/>
  <c r="AI80" i="33"/>
  <c r="AI79" i="33"/>
  <c r="AI77" i="33"/>
  <c r="AI76" i="33"/>
  <c r="AI75" i="33"/>
  <c r="AI74" i="33"/>
  <c r="AI73" i="33"/>
  <c r="AI72" i="33"/>
  <c r="AI71" i="33"/>
  <c r="AI70" i="33"/>
  <c r="AI69" i="33"/>
  <c r="AI68" i="33"/>
  <c r="AI67" i="33"/>
  <c r="AI66" i="33"/>
  <c r="AI65" i="33"/>
  <c r="AI64" i="33"/>
  <c r="AI63" i="33"/>
  <c r="AI62" i="33"/>
  <c r="AI61" i="33"/>
  <c r="AI60" i="33"/>
  <c r="AI59" i="33"/>
  <c r="AI58" i="33"/>
  <c r="AI57" i="33"/>
  <c r="AI55" i="33"/>
  <c r="AI54" i="33"/>
  <c r="AI53" i="33"/>
  <c r="AI50" i="33"/>
  <c r="AI49" i="33"/>
  <c r="AI47" i="33"/>
  <c r="AI46" i="33"/>
  <c r="AI44" i="33"/>
  <c r="AI43" i="33"/>
  <c r="AI40" i="33"/>
  <c r="AI38" i="33"/>
  <c r="AI37" i="33"/>
  <c r="AI35" i="33"/>
  <c r="AI34" i="33"/>
  <c r="AI28" i="33"/>
  <c r="AI23" i="33"/>
  <c r="AI22" i="33"/>
  <c r="AI20" i="33"/>
  <c r="AI19" i="33"/>
  <c r="AI17" i="33"/>
  <c r="AI16" i="33"/>
  <c r="AI14" i="33"/>
  <c r="AI13" i="33"/>
  <c r="AI11" i="33"/>
  <c r="AI10" i="33"/>
  <c r="AI9" i="33"/>
  <c r="AI8" i="33"/>
  <c r="AI5" i="33"/>
  <c r="AH95" i="33"/>
  <c r="AH94" i="33"/>
  <c r="AH93" i="33"/>
  <c r="AH92" i="33"/>
  <c r="AH91" i="33"/>
  <c r="AH90" i="33"/>
  <c r="AH89" i="33"/>
  <c r="AH88" i="33"/>
  <c r="AH87" i="33"/>
  <c r="AH86" i="33"/>
  <c r="AH84" i="33"/>
  <c r="AH83" i="33"/>
  <c r="AH81" i="33"/>
  <c r="AH80" i="33"/>
  <c r="AH79" i="33"/>
  <c r="AH77" i="33"/>
  <c r="AH76" i="33"/>
  <c r="AH75" i="33"/>
  <c r="AH74" i="33"/>
  <c r="AH73" i="33"/>
  <c r="AH72" i="33"/>
  <c r="AH71" i="33"/>
  <c r="AH70" i="33"/>
  <c r="AH69" i="33"/>
  <c r="AH68" i="33"/>
  <c r="AH67" i="33"/>
  <c r="AH66" i="33"/>
  <c r="AH65" i="33"/>
  <c r="AH64" i="33"/>
  <c r="AH63" i="33"/>
  <c r="AH62" i="33"/>
  <c r="AH61" i="33"/>
  <c r="AH60" i="33"/>
  <c r="AH59" i="33"/>
  <c r="AH58" i="33"/>
  <c r="AH57" i="33"/>
  <c r="AH55" i="33"/>
  <c r="AH54" i="33"/>
  <c r="AH53" i="33"/>
  <c r="AH50" i="33"/>
  <c r="AH49" i="33"/>
  <c r="AH47" i="33"/>
  <c r="AH46" i="33"/>
  <c r="AH44" i="33"/>
  <c r="AH43" i="33"/>
  <c r="AH40" i="33"/>
  <c r="AH38" i="33"/>
  <c r="AH37" i="33"/>
  <c r="AH35" i="33"/>
  <c r="AH34" i="33"/>
  <c r="AH29" i="33"/>
  <c r="AH28" i="33"/>
  <c r="AH23" i="33"/>
  <c r="AH22" i="33"/>
  <c r="AH20" i="33"/>
  <c r="AH19" i="33"/>
  <c r="AH17" i="33"/>
  <c r="AH16" i="33"/>
  <c r="AH14" i="33"/>
  <c r="AH13" i="33"/>
  <c r="AH11" i="33"/>
  <c r="AH10" i="33"/>
  <c r="AH9" i="33"/>
  <c r="AH8" i="33"/>
  <c r="AH5" i="33"/>
  <c r="AG95" i="33"/>
  <c r="AG94" i="33"/>
  <c r="AG93" i="33"/>
  <c r="AG92" i="33"/>
  <c r="AG91" i="33"/>
  <c r="AG90" i="33"/>
  <c r="AG89" i="33"/>
  <c r="AG88" i="33"/>
  <c r="AG87" i="33"/>
  <c r="AG86" i="33"/>
  <c r="AG84" i="33"/>
  <c r="AG83" i="33"/>
  <c r="AG81" i="33"/>
  <c r="AG80" i="33"/>
  <c r="AG79" i="33"/>
  <c r="AG77" i="33"/>
  <c r="AG76" i="33"/>
  <c r="AG75" i="33"/>
  <c r="AG74" i="33"/>
  <c r="AG73" i="33"/>
  <c r="AG72" i="33"/>
  <c r="AG71" i="33"/>
  <c r="AG70" i="33"/>
  <c r="AG69" i="33"/>
  <c r="AG68" i="33"/>
  <c r="AG67" i="33"/>
  <c r="AG66" i="33"/>
  <c r="AG65" i="33"/>
  <c r="AG64" i="33"/>
  <c r="AG63" i="33"/>
  <c r="AG62" i="33"/>
  <c r="AG61" i="33"/>
  <c r="AG60" i="33"/>
  <c r="AG59" i="33"/>
  <c r="AG58" i="33"/>
  <c r="AG57" i="33"/>
  <c r="AG55" i="33"/>
  <c r="AG54" i="33"/>
  <c r="AG53" i="33"/>
  <c r="AG50" i="33"/>
  <c r="AG49" i="33"/>
  <c r="AG47" i="33"/>
  <c r="AG46" i="33"/>
  <c r="AG44" i="33"/>
  <c r="AG43" i="33"/>
  <c r="AG40" i="33"/>
  <c r="AG38" i="33"/>
  <c r="AG37" i="33"/>
  <c r="AG35" i="33"/>
  <c r="AG34" i="33"/>
  <c r="AG28" i="33"/>
  <c r="AG23" i="33"/>
  <c r="AG22" i="33"/>
  <c r="AG20" i="33"/>
  <c r="AG19" i="33"/>
  <c r="AG17" i="33"/>
  <c r="AG16" i="33"/>
  <c r="AG14" i="33"/>
  <c r="AG13" i="33"/>
  <c r="AG11" i="33"/>
  <c r="AG10" i="33"/>
  <c r="AG9" i="33"/>
  <c r="AG8" i="33"/>
  <c r="AG5" i="33"/>
  <c r="AF95" i="33"/>
  <c r="AF94" i="33"/>
  <c r="AF93" i="33"/>
  <c r="AF92" i="33"/>
  <c r="AF91" i="33"/>
  <c r="AF90" i="33"/>
  <c r="AF89" i="33"/>
  <c r="AF88" i="33"/>
  <c r="AF87" i="33"/>
  <c r="AF86" i="33"/>
  <c r="AF84" i="33"/>
  <c r="AF83" i="33"/>
  <c r="AF81" i="33"/>
  <c r="AF80" i="33"/>
  <c r="AF79" i="33"/>
  <c r="AF77" i="33"/>
  <c r="AF76" i="33"/>
  <c r="AF75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5" i="33"/>
  <c r="AF54" i="33"/>
  <c r="AF53" i="33"/>
  <c r="AF50" i="33"/>
  <c r="AF49" i="33"/>
  <c r="AF47" i="33"/>
  <c r="AF46" i="33"/>
  <c r="AF44" i="33"/>
  <c r="AF43" i="33"/>
  <c r="AF40" i="33"/>
  <c r="AF38" i="33"/>
  <c r="AF37" i="33"/>
  <c r="AF35" i="33"/>
  <c r="AF34" i="33"/>
  <c r="AF29" i="33"/>
  <c r="AF28" i="33"/>
  <c r="AF23" i="33"/>
  <c r="AF22" i="33"/>
  <c r="AF20" i="33"/>
  <c r="AF19" i="33"/>
  <c r="AF17" i="33"/>
  <c r="AF16" i="33"/>
  <c r="AF14" i="33"/>
  <c r="AF13" i="33"/>
  <c r="AF11" i="33"/>
  <c r="AF10" i="33"/>
  <c r="AF9" i="33"/>
  <c r="AF8" i="33"/>
  <c r="AF5" i="33"/>
  <c r="AD95" i="33"/>
  <c r="AD94" i="33"/>
  <c r="AD93" i="33"/>
  <c r="AD92" i="33"/>
  <c r="AD91" i="33"/>
  <c r="AD90" i="33"/>
  <c r="AD89" i="33"/>
  <c r="AD88" i="33"/>
  <c r="AD87" i="33"/>
  <c r="AD86" i="33"/>
  <c r="AD84" i="33"/>
  <c r="AD83" i="33"/>
  <c r="AD81" i="33"/>
  <c r="AD80" i="33"/>
  <c r="AD79" i="33"/>
  <c r="AD77" i="33"/>
  <c r="AD76" i="33"/>
  <c r="AD75" i="33"/>
  <c r="AD74" i="33"/>
  <c r="AD73" i="33"/>
  <c r="AD72" i="33"/>
  <c r="AD71" i="33"/>
  <c r="AD70" i="33"/>
  <c r="AD69" i="33"/>
  <c r="AD68" i="33"/>
  <c r="AD67" i="33"/>
  <c r="AD66" i="33"/>
  <c r="AD65" i="33"/>
  <c r="AD64" i="33"/>
  <c r="AD63" i="33"/>
  <c r="AD62" i="33"/>
  <c r="AD61" i="33"/>
  <c r="AD60" i="33"/>
  <c r="AD59" i="33"/>
  <c r="AD58" i="33"/>
  <c r="AD57" i="33"/>
  <c r="AD55" i="33"/>
  <c r="AD54" i="33"/>
  <c r="AD53" i="33"/>
  <c r="AD50" i="33"/>
  <c r="AD49" i="33"/>
  <c r="AD47" i="33"/>
  <c r="AD46" i="33"/>
  <c r="AD44" i="33"/>
  <c r="AD43" i="33"/>
  <c r="AD40" i="33"/>
  <c r="AD38" i="33"/>
  <c r="AD37" i="33"/>
  <c r="AD35" i="33"/>
  <c r="AD34" i="33"/>
  <c r="AD29" i="33"/>
  <c r="AD23" i="33"/>
  <c r="AD22" i="33"/>
  <c r="AD20" i="33"/>
  <c r="AD19" i="33"/>
  <c r="AD17" i="33"/>
  <c r="AD16" i="33"/>
  <c r="AD14" i="33"/>
  <c r="AD13" i="33"/>
  <c r="AD11" i="33"/>
  <c r="AD10" i="33"/>
  <c r="AD9" i="33"/>
  <c r="AD8" i="33"/>
  <c r="AD5" i="33"/>
  <c r="AC95" i="33"/>
  <c r="AC94" i="33"/>
  <c r="AC93" i="33"/>
  <c r="AC92" i="33"/>
  <c r="AC91" i="33"/>
  <c r="AC90" i="33"/>
  <c r="AC89" i="33"/>
  <c r="AC88" i="33"/>
  <c r="AC87" i="33"/>
  <c r="AC86" i="33"/>
  <c r="AC84" i="33"/>
  <c r="AC83" i="33"/>
  <c r="AC81" i="33"/>
  <c r="AC80" i="33"/>
  <c r="AC79" i="33"/>
  <c r="AC77" i="33"/>
  <c r="AC76" i="33"/>
  <c r="AC75" i="33"/>
  <c r="AC74" i="33"/>
  <c r="AC73" i="33"/>
  <c r="AC72" i="33"/>
  <c r="AC71" i="33"/>
  <c r="AC70" i="33"/>
  <c r="AC69" i="33"/>
  <c r="AC68" i="33"/>
  <c r="AC67" i="33"/>
  <c r="AC66" i="33"/>
  <c r="AC65" i="33"/>
  <c r="AC64" i="33"/>
  <c r="AC63" i="33"/>
  <c r="AC62" i="33"/>
  <c r="AC61" i="33"/>
  <c r="AC60" i="33"/>
  <c r="AC59" i="33"/>
  <c r="AC58" i="33"/>
  <c r="AC57" i="33"/>
  <c r="AC55" i="33"/>
  <c r="AC54" i="33"/>
  <c r="AC53" i="33"/>
  <c r="AC50" i="33"/>
  <c r="AC49" i="33"/>
  <c r="AC47" i="33"/>
  <c r="AC46" i="33"/>
  <c r="AC44" i="33"/>
  <c r="AC43" i="33"/>
  <c r="AC40" i="33"/>
  <c r="AC38" i="33"/>
  <c r="AC37" i="33"/>
  <c r="AC35" i="33"/>
  <c r="AC34" i="33"/>
  <c r="AC28" i="33"/>
  <c r="AC23" i="33"/>
  <c r="AC22" i="33"/>
  <c r="AC20" i="33"/>
  <c r="AC19" i="33"/>
  <c r="AC17" i="33"/>
  <c r="AC16" i="33"/>
  <c r="AC14" i="33"/>
  <c r="AC13" i="33"/>
  <c r="AC11" i="33"/>
  <c r="AC10" i="33"/>
  <c r="AC9" i="33"/>
  <c r="AC8" i="33"/>
  <c r="AC5" i="33"/>
  <c r="AB95" i="33"/>
  <c r="AB94" i="33"/>
  <c r="AB93" i="33"/>
  <c r="AB92" i="33"/>
  <c r="AB91" i="33"/>
  <c r="AB90" i="33"/>
  <c r="AB89" i="33"/>
  <c r="AB88" i="33"/>
  <c r="AB87" i="33"/>
  <c r="AB86" i="33"/>
  <c r="AB84" i="33"/>
  <c r="AB83" i="33"/>
  <c r="AB81" i="33"/>
  <c r="AB80" i="33"/>
  <c r="AB79" i="33"/>
  <c r="AB77" i="33"/>
  <c r="AB76" i="33"/>
  <c r="AB75" i="33"/>
  <c r="AB74" i="33"/>
  <c r="AB73" i="33"/>
  <c r="AB72" i="33"/>
  <c r="AB71" i="33"/>
  <c r="AB70" i="33"/>
  <c r="AB69" i="33"/>
  <c r="AB68" i="33"/>
  <c r="AB67" i="33"/>
  <c r="AB66" i="33"/>
  <c r="AB65" i="33"/>
  <c r="AB64" i="33"/>
  <c r="AB63" i="33"/>
  <c r="AB62" i="33"/>
  <c r="AB61" i="33"/>
  <c r="AB60" i="33"/>
  <c r="AB59" i="33"/>
  <c r="AB58" i="33"/>
  <c r="AB57" i="33"/>
  <c r="AB55" i="33"/>
  <c r="AB54" i="33"/>
  <c r="AB53" i="33"/>
  <c r="AB50" i="33"/>
  <c r="AB49" i="33"/>
  <c r="AB47" i="33"/>
  <c r="AB46" i="33"/>
  <c r="AB44" i="33"/>
  <c r="AB43" i="33"/>
  <c r="AB40" i="33"/>
  <c r="AB38" i="33"/>
  <c r="AB37" i="33"/>
  <c r="AB35" i="33"/>
  <c r="AB34" i="33"/>
  <c r="AB29" i="33"/>
  <c r="AB28" i="33"/>
  <c r="AB23" i="33"/>
  <c r="AB22" i="33"/>
  <c r="AB20" i="33"/>
  <c r="AB19" i="33"/>
  <c r="AB17" i="33"/>
  <c r="AB16" i="33"/>
  <c r="AB14" i="33"/>
  <c r="AB13" i="33"/>
  <c r="AB11" i="33"/>
  <c r="AB10" i="33"/>
  <c r="AB9" i="33"/>
  <c r="AB8" i="33"/>
  <c r="AB5" i="33"/>
  <c r="AA95" i="33"/>
  <c r="AA94" i="33"/>
  <c r="AA93" i="33"/>
  <c r="AA92" i="33"/>
  <c r="AA91" i="33"/>
  <c r="AA90" i="33"/>
  <c r="AA89" i="33"/>
  <c r="AA88" i="33"/>
  <c r="AA87" i="33"/>
  <c r="AA86" i="33"/>
  <c r="AA84" i="33"/>
  <c r="AA83" i="33"/>
  <c r="AA81" i="33"/>
  <c r="AA80" i="33"/>
  <c r="AA79" i="33"/>
  <c r="AA77" i="33"/>
  <c r="AA76" i="33"/>
  <c r="AA75" i="33"/>
  <c r="AA74" i="33"/>
  <c r="AA73" i="33"/>
  <c r="AA72" i="33"/>
  <c r="AA71" i="33"/>
  <c r="AA70" i="33"/>
  <c r="AA69" i="33"/>
  <c r="AA68" i="33"/>
  <c r="AA67" i="33"/>
  <c r="AA66" i="33"/>
  <c r="AA65" i="33"/>
  <c r="AA64" i="33"/>
  <c r="AA63" i="33"/>
  <c r="AA62" i="33"/>
  <c r="AA61" i="33"/>
  <c r="AA60" i="33"/>
  <c r="AA59" i="33"/>
  <c r="AA58" i="33"/>
  <c r="AA57" i="33"/>
  <c r="AA55" i="33"/>
  <c r="AA54" i="33"/>
  <c r="AA53" i="33"/>
  <c r="AA50" i="33"/>
  <c r="AA49" i="33"/>
  <c r="AA47" i="33"/>
  <c r="AA46" i="33"/>
  <c r="AA44" i="33"/>
  <c r="AA43" i="33"/>
  <c r="AA40" i="33"/>
  <c r="AA38" i="33"/>
  <c r="AA37" i="33"/>
  <c r="AA35" i="33"/>
  <c r="AA34" i="33"/>
  <c r="AA23" i="33"/>
  <c r="AA22" i="33"/>
  <c r="AA20" i="33"/>
  <c r="AA19" i="33"/>
  <c r="AA17" i="33"/>
  <c r="AA16" i="33"/>
  <c r="AA14" i="33"/>
  <c r="AA13" i="33"/>
  <c r="AA11" i="33"/>
  <c r="AA10" i="33"/>
  <c r="AA9" i="33"/>
  <c r="AA8" i="33"/>
  <c r="AA5" i="33"/>
  <c r="Z95" i="33"/>
  <c r="Z94" i="33"/>
  <c r="Z93" i="33"/>
  <c r="Z92" i="33"/>
  <c r="Z91" i="33"/>
  <c r="Z90" i="33"/>
  <c r="Z89" i="33"/>
  <c r="Z88" i="33"/>
  <c r="Z87" i="33"/>
  <c r="Z86" i="33"/>
  <c r="Z84" i="33"/>
  <c r="Z83" i="33"/>
  <c r="Z81" i="33"/>
  <c r="Z80" i="33"/>
  <c r="Z79" i="33"/>
  <c r="Z77" i="33"/>
  <c r="Z76" i="33"/>
  <c r="Z75" i="33"/>
  <c r="Z74" i="33"/>
  <c r="Z73" i="33"/>
  <c r="Z72" i="33"/>
  <c r="Z71" i="33"/>
  <c r="Z70" i="33"/>
  <c r="Z69" i="33"/>
  <c r="Z68" i="33"/>
  <c r="Z67" i="33"/>
  <c r="Z66" i="33"/>
  <c r="Z65" i="33"/>
  <c r="Z64" i="33"/>
  <c r="Z63" i="33"/>
  <c r="Z62" i="33"/>
  <c r="Z61" i="33"/>
  <c r="Z60" i="33"/>
  <c r="Z59" i="33"/>
  <c r="Z58" i="33"/>
  <c r="Z57" i="33"/>
  <c r="Z55" i="33"/>
  <c r="Z54" i="33"/>
  <c r="Z53" i="33"/>
  <c r="Z50" i="33"/>
  <c r="Z49" i="33"/>
  <c r="Z47" i="33"/>
  <c r="Z46" i="33"/>
  <c r="Z44" i="33"/>
  <c r="Z43" i="33"/>
  <c r="Z40" i="33"/>
  <c r="Z38" i="33"/>
  <c r="Z37" i="33"/>
  <c r="Z35" i="33"/>
  <c r="Z34" i="33"/>
  <c r="Z29" i="33"/>
  <c r="Z28" i="33"/>
  <c r="Z23" i="33"/>
  <c r="Z22" i="33"/>
  <c r="Z20" i="33"/>
  <c r="Z19" i="33"/>
  <c r="Z17" i="33"/>
  <c r="Z16" i="33"/>
  <c r="Z14" i="33"/>
  <c r="Z13" i="33"/>
  <c r="Z11" i="33"/>
  <c r="Z10" i="33"/>
  <c r="Z9" i="33"/>
  <c r="Z8" i="33"/>
  <c r="Z5" i="33"/>
  <c r="Y95" i="33"/>
  <c r="Y94" i="33"/>
  <c r="Y93" i="33"/>
  <c r="Y92" i="33"/>
  <c r="Y91" i="33"/>
  <c r="Y90" i="33"/>
  <c r="Y89" i="33"/>
  <c r="Y88" i="33"/>
  <c r="Y87" i="33"/>
  <c r="Y86" i="33"/>
  <c r="Y84" i="33"/>
  <c r="Y83" i="33"/>
  <c r="Y81" i="33"/>
  <c r="Y80" i="33"/>
  <c r="Y79" i="33"/>
  <c r="Y77" i="33"/>
  <c r="Y76" i="33"/>
  <c r="Y75" i="33"/>
  <c r="Y74" i="33"/>
  <c r="Y73" i="33"/>
  <c r="Y72" i="33"/>
  <c r="Y71" i="33"/>
  <c r="Y70" i="33"/>
  <c r="Y69" i="33"/>
  <c r="Y68" i="33"/>
  <c r="Y67" i="33"/>
  <c r="Y66" i="33"/>
  <c r="Y65" i="33"/>
  <c r="Y64" i="33"/>
  <c r="Y63" i="33"/>
  <c r="Y62" i="33"/>
  <c r="Y61" i="33"/>
  <c r="Y60" i="33"/>
  <c r="Y59" i="33"/>
  <c r="Y58" i="33"/>
  <c r="Y57" i="33"/>
  <c r="Y55" i="33"/>
  <c r="Y54" i="33"/>
  <c r="Y53" i="33"/>
  <c r="Y50" i="33"/>
  <c r="Y49" i="33"/>
  <c r="Y47" i="33"/>
  <c r="Y46" i="33"/>
  <c r="Y44" i="33"/>
  <c r="Y43" i="33"/>
  <c r="Y40" i="33"/>
  <c r="Y38" i="33"/>
  <c r="Y37" i="33"/>
  <c r="Y35" i="33"/>
  <c r="Y34" i="33"/>
  <c r="Y28" i="33"/>
  <c r="Y25" i="33"/>
  <c r="Y23" i="33"/>
  <c r="Y22" i="33"/>
  <c r="Y20" i="33"/>
  <c r="Y19" i="33"/>
  <c r="Y17" i="33"/>
  <c r="Y16" i="33"/>
  <c r="Y14" i="33"/>
  <c r="Y13" i="33"/>
  <c r="Y11" i="33"/>
  <c r="Y10" i="33"/>
  <c r="Y9" i="33"/>
  <c r="Y8" i="33"/>
  <c r="Y5" i="33"/>
  <c r="X95" i="33"/>
  <c r="X94" i="33"/>
  <c r="X93" i="33"/>
  <c r="X92" i="33"/>
  <c r="X91" i="33"/>
  <c r="X90" i="33"/>
  <c r="X89" i="33"/>
  <c r="X88" i="33"/>
  <c r="X87" i="33"/>
  <c r="X86" i="33"/>
  <c r="X84" i="33"/>
  <c r="X83" i="33"/>
  <c r="X81" i="33"/>
  <c r="X80" i="33"/>
  <c r="X79" i="33"/>
  <c r="X77" i="33"/>
  <c r="X76" i="33"/>
  <c r="X75" i="33"/>
  <c r="X74" i="33"/>
  <c r="X73" i="33"/>
  <c r="X72" i="33"/>
  <c r="X71" i="33"/>
  <c r="X70" i="33"/>
  <c r="X69" i="33"/>
  <c r="X68" i="33"/>
  <c r="X67" i="33"/>
  <c r="X66" i="33"/>
  <c r="X65" i="33"/>
  <c r="X64" i="33"/>
  <c r="X63" i="33"/>
  <c r="X62" i="33"/>
  <c r="X61" i="33"/>
  <c r="X60" i="33"/>
  <c r="X59" i="33"/>
  <c r="X58" i="33"/>
  <c r="X57" i="33"/>
  <c r="X55" i="33"/>
  <c r="X54" i="33"/>
  <c r="X53" i="33"/>
  <c r="X50" i="33"/>
  <c r="X49" i="33"/>
  <c r="X47" i="33"/>
  <c r="X46" i="33"/>
  <c r="X44" i="33"/>
  <c r="X43" i="33"/>
  <c r="X40" i="33"/>
  <c r="X38" i="33"/>
  <c r="X37" i="33"/>
  <c r="X35" i="33"/>
  <c r="X34" i="33"/>
  <c r="X28" i="33"/>
  <c r="X23" i="33"/>
  <c r="X22" i="33"/>
  <c r="X20" i="33"/>
  <c r="X19" i="33"/>
  <c r="X17" i="33"/>
  <c r="X16" i="33"/>
  <c r="X14" i="33"/>
  <c r="X13" i="33"/>
  <c r="X11" i="33"/>
  <c r="X10" i="33"/>
  <c r="X9" i="33"/>
  <c r="X8" i="33"/>
  <c r="X5" i="33"/>
  <c r="W95" i="33"/>
  <c r="W94" i="33"/>
  <c r="W93" i="33"/>
  <c r="W92" i="33"/>
  <c r="W91" i="33"/>
  <c r="W90" i="33"/>
  <c r="W89" i="33"/>
  <c r="W88" i="33"/>
  <c r="W87" i="33"/>
  <c r="W86" i="33"/>
  <c r="W84" i="33"/>
  <c r="W83" i="33"/>
  <c r="W81" i="33"/>
  <c r="W80" i="33"/>
  <c r="W79" i="33"/>
  <c r="W77" i="33"/>
  <c r="W76" i="33"/>
  <c r="W75" i="33"/>
  <c r="W74" i="33"/>
  <c r="W73" i="33"/>
  <c r="W72" i="33"/>
  <c r="W71" i="33"/>
  <c r="W70" i="33"/>
  <c r="W69" i="33"/>
  <c r="W68" i="33"/>
  <c r="W67" i="33"/>
  <c r="W66" i="33"/>
  <c r="W65" i="33"/>
  <c r="W64" i="33"/>
  <c r="W63" i="33"/>
  <c r="W62" i="33"/>
  <c r="W61" i="33"/>
  <c r="W60" i="33"/>
  <c r="W59" i="33"/>
  <c r="W58" i="33"/>
  <c r="W57" i="33"/>
  <c r="W55" i="33"/>
  <c r="W54" i="33"/>
  <c r="W53" i="33"/>
  <c r="W50" i="33"/>
  <c r="W49" i="33"/>
  <c r="W47" i="33"/>
  <c r="W46" i="33"/>
  <c r="W44" i="33"/>
  <c r="W43" i="33"/>
  <c r="W40" i="33"/>
  <c r="W38" i="33"/>
  <c r="W37" i="33"/>
  <c r="W35" i="33"/>
  <c r="W34" i="33"/>
  <c r="W23" i="33"/>
  <c r="W22" i="33"/>
  <c r="W20" i="33"/>
  <c r="W19" i="33"/>
  <c r="W17" i="33"/>
  <c r="W16" i="33"/>
  <c r="W14" i="33"/>
  <c r="W13" i="33"/>
  <c r="W11" i="33"/>
  <c r="W10" i="33"/>
  <c r="W9" i="33"/>
  <c r="W8" i="33"/>
  <c r="W5" i="33"/>
  <c r="V95" i="33"/>
  <c r="V94" i="33"/>
  <c r="V93" i="33"/>
  <c r="V92" i="33"/>
  <c r="V91" i="33"/>
  <c r="V90" i="33"/>
  <c r="V89" i="33"/>
  <c r="V88" i="33"/>
  <c r="V87" i="33"/>
  <c r="V86" i="33"/>
  <c r="V84" i="33"/>
  <c r="V83" i="33"/>
  <c r="V81" i="33"/>
  <c r="V80" i="33"/>
  <c r="V79" i="33"/>
  <c r="V77" i="33"/>
  <c r="V76" i="33"/>
  <c r="V75" i="33"/>
  <c r="V74" i="33"/>
  <c r="V73" i="33"/>
  <c r="V72" i="33"/>
  <c r="V71" i="33"/>
  <c r="V70" i="33"/>
  <c r="V69" i="33"/>
  <c r="V68" i="33"/>
  <c r="V67" i="33"/>
  <c r="V66" i="33"/>
  <c r="V65" i="33"/>
  <c r="V64" i="33"/>
  <c r="V63" i="33"/>
  <c r="V62" i="33"/>
  <c r="V61" i="33"/>
  <c r="V60" i="33"/>
  <c r="V59" i="33"/>
  <c r="V58" i="33"/>
  <c r="V57" i="33"/>
  <c r="V55" i="33"/>
  <c r="V54" i="33"/>
  <c r="V53" i="33"/>
  <c r="V50" i="33"/>
  <c r="V49" i="33"/>
  <c r="V47" i="33"/>
  <c r="V46" i="33"/>
  <c r="V44" i="33"/>
  <c r="V43" i="33"/>
  <c r="V40" i="33"/>
  <c r="V38" i="33"/>
  <c r="V37" i="33"/>
  <c r="V35" i="33"/>
  <c r="V34" i="33"/>
  <c r="V29" i="33"/>
  <c r="V23" i="33"/>
  <c r="V22" i="33"/>
  <c r="V20" i="33"/>
  <c r="V19" i="33"/>
  <c r="V17" i="33"/>
  <c r="V16" i="33"/>
  <c r="V14" i="33"/>
  <c r="V13" i="33"/>
  <c r="V11" i="33"/>
  <c r="V10" i="33"/>
  <c r="V9" i="33"/>
  <c r="V8" i="33"/>
  <c r="V5" i="33"/>
  <c r="U95" i="33"/>
  <c r="U94" i="33"/>
  <c r="U93" i="33"/>
  <c r="U92" i="33"/>
  <c r="U91" i="33"/>
  <c r="U90" i="33"/>
  <c r="U89" i="33"/>
  <c r="U88" i="33"/>
  <c r="U87" i="33"/>
  <c r="U86" i="33"/>
  <c r="U84" i="33"/>
  <c r="U83" i="33"/>
  <c r="U81" i="33"/>
  <c r="U80" i="33"/>
  <c r="U79" i="33"/>
  <c r="U77" i="33"/>
  <c r="U76" i="33"/>
  <c r="U75" i="33"/>
  <c r="U74" i="33"/>
  <c r="U73" i="33"/>
  <c r="U72" i="33"/>
  <c r="U71" i="33"/>
  <c r="U70" i="33"/>
  <c r="U69" i="33"/>
  <c r="U68" i="33"/>
  <c r="U67" i="33"/>
  <c r="U66" i="33"/>
  <c r="U65" i="33"/>
  <c r="U64" i="33"/>
  <c r="U63" i="33"/>
  <c r="U62" i="33"/>
  <c r="U61" i="33"/>
  <c r="U60" i="33"/>
  <c r="U59" i="33"/>
  <c r="U58" i="33"/>
  <c r="U57" i="33"/>
  <c r="U55" i="33"/>
  <c r="U54" i="33"/>
  <c r="U53" i="33"/>
  <c r="U50" i="33"/>
  <c r="U49" i="33"/>
  <c r="U47" i="33"/>
  <c r="U46" i="33"/>
  <c r="U44" i="33"/>
  <c r="U43" i="33"/>
  <c r="U40" i="33"/>
  <c r="U38" i="33"/>
  <c r="U37" i="33"/>
  <c r="U35" i="33"/>
  <c r="U34" i="33"/>
  <c r="U28" i="33"/>
  <c r="U23" i="33"/>
  <c r="U22" i="33"/>
  <c r="U20" i="33"/>
  <c r="U19" i="33"/>
  <c r="U17" i="33"/>
  <c r="U16" i="33"/>
  <c r="U14" i="33"/>
  <c r="U13" i="33"/>
  <c r="U11" i="33"/>
  <c r="U10" i="33"/>
  <c r="U9" i="33"/>
  <c r="U8" i="33"/>
  <c r="U5" i="33"/>
  <c r="T95" i="33"/>
  <c r="T94" i="33"/>
  <c r="T93" i="33"/>
  <c r="T92" i="33"/>
  <c r="T91" i="33"/>
  <c r="T90" i="33"/>
  <c r="T89" i="33"/>
  <c r="T88" i="33"/>
  <c r="T87" i="33"/>
  <c r="T86" i="33"/>
  <c r="T84" i="33"/>
  <c r="T83" i="33"/>
  <c r="T81" i="33"/>
  <c r="T80" i="33"/>
  <c r="T79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5" i="33"/>
  <c r="T54" i="33"/>
  <c r="T53" i="33"/>
  <c r="T50" i="33"/>
  <c r="T49" i="33"/>
  <c r="T47" i="33"/>
  <c r="T46" i="33"/>
  <c r="T44" i="33"/>
  <c r="T43" i="33"/>
  <c r="T40" i="33"/>
  <c r="T38" i="33"/>
  <c r="T37" i="33"/>
  <c r="T35" i="33"/>
  <c r="T34" i="33"/>
  <c r="T29" i="33"/>
  <c r="T28" i="33"/>
  <c r="T23" i="33"/>
  <c r="T22" i="33"/>
  <c r="T20" i="33"/>
  <c r="T19" i="33"/>
  <c r="T17" i="33"/>
  <c r="T16" i="33"/>
  <c r="T14" i="33"/>
  <c r="T13" i="33"/>
  <c r="T11" i="33"/>
  <c r="T10" i="33"/>
  <c r="T9" i="33"/>
  <c r="T8" i="33"/>
  <c r="T5" i="33"/>
  <c r="S95" i="33"/>
  <c r="S94" i="33"/>
  <c r="S93" i="33"/>
  <c r="S92" i="33"/>
  <c r="S91" i="33"/>
  <c r="S90" i="33"/>
  <c r="S89" i="33"/>
  <c r="S88" i="33"/>
  <c r="S87" i="33"/>
  <c r="S86" i="33"/>
  <c r="S84" i="33"/>
  <c r="S83" i="33"/>
  <c r="S81" i="33"/>
  <c r="S80" i="33"/>
  <c r="S79" i="33"/>
  <c r="S77" i="33"/>
  <c r="S76" i="33"/>
  <c r="S75" i="33"/>
  <c r="S74" i="33"/>
  <c r="S73" i="33"/>
  <c r="S72" i="33"/>
  <c r="S71" i="33"/>
  <c r="S70" i="33"/>
  <c r="S69" i="33"/>
  <c r="S68" i="33"/>
  <c r="S67" i="33"/>
  <c r="S66" i="33"/>
  <c r="S65" i="33"/>
  <c r="S64" i="33"/>
  <c r="S63" i="33"/>
  <c r="S62" i="33"/>
  <c r="S61" i="33"/>
  <c r="S60" i="33"/>
  <c r="S59" i="33"/>
  <c r="S58" i="33"/>
  <c r="S57" i="33"/>
  <c r="S55" i="33"/>
  <c r="S54" i="33"/>
  <c r="S53" i="33"/>
  <c r="S50" i="33"/>
  <c r="S49" i="33"/>
  <c r="S47" i="33"/>
  <c r="S46" i="33"/>
  <c r="S44" i="33"/>
  <c r="S43" i="33"/>
  <c r="S40" i="33"/>
  <c r="S38" i="33"/>
  <c r="S37" i="33"/>
  <c r="S35" i="33"/>
  <c r="S34" i="33"/>
  <c r="S23" i="33"/>
  <c r="S22" i="33"/>
  <c r="S20" i="33"/>
  <c r="S19" i="33"/>
  <c r="S17" i="33"/>
  <c r="S16" i="33"/>
  <c r="S14" i="33"/>
  <c r="S13" i="33"/>
  <c r="S11" i="33"/>
  <c r="S10" i="33"/>
  <c r="S9" i="33"/>
  <c r="S8" i="33"/>
  <c r="S5" i="33"/>
  <c r="R95" i="33"/>
  <c r="R94" i="33"/>
  <c r="R93" i="33"/>
  <c r="R92" i="33"/>
  <c r="R91" i="33"/>
  <c r="R90" i="33"/>
  <c r="R89" i="33"/>
  <c r="R88" i="33"/>
  <c r="R87" i="33"/>
  <c r="R86" i="33"/>
  <c r="R84" i="33"/>
  <c r="R83" i="33"/>
  <c r="R81" i="33"/>
  <c r="R80" i="33"/>
  <c r="R79" i="33"/>
  <c r="R77" i="33"/>
  <c r="R76" i="33"/>
  <c r="R75" i="33"/>
  <c r="R74" i="33"/>
  <c r="R73" i="33"/>
  <c r="R72" i="33"/>
  <c r="R71" i="33"/>
  <c r="R70" i="33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5" i="33"/>
  <c r="R54" i="33"/>
  <c r="R53" i="33"/>
  <c r="R50" i="33"/>
  <c r="R49" i="33"/>
  <c r="R47" i="33"/>
  <c r="R46" i="33"/>
  <c r="R44" i="33"/>
  <c r="R43" i="33"/>
  <c r="R40" i="33"/>
  <c r="R38" i="33"/>
  <c r="R37" i="33"/>
  <c r="R35" i="33"/>
  <c r="R34" i="33"/>
  <c r="R29" i="33"/>
  <c r="R28" i="33"/>
  <c r="R23" i="33"/>
  <c r="R22" i="33"/>
  <c r="R20" i="33"/>
  <c r="R19" i="33"/>
  <c r="R17" i="33"/>
  <c r="R16" i="33"/>
  <c r="R14" i="33"/>
  <c r="R13" i="33"/>
  <c r="R11" i="33"/>
  <c r="R10" i="33"/>
  <c r="R9" i="33"/>
  <c r="R8" i="33"/>
  <c r="R5" i="33"/>
  <c r="Q95" i="33"/>
  <c r="Q94" i="33"/>
  <c r="Q93" i="33"/>
  <c r="Q92" i="33"/>
  <c r="Q91" i="33"/>
  <c r="Q90" i="33"/>
  <c r="Q89" i="33"/>
  <c r="Q88" i="33"/>
  <c r="Q87" i="33"/>
  <c r="Q86" i="33"/>
  <c r="Q84" i="33"/>
  <c r="Q83" i="33"/>
  <c r="Q81" i="33"/>
  <c r="Q80" i="33"/>
  <c r="Q79" i="33"/>
  <c r="Q77" i="33"/>
  <c r="Q76" i="33"/>
  <c r="Q75" i="33"/>
  <c r="Q74" i="33"/>
  <c r="Q73" i="33"/>
  <c r="Q72" i="33"/>
  <c r="Q71" i="33"/>
  <c r="Q70" i="33"/>
  <c r="Q69" i="33"/>
  <c r="Q68" i="33"/>
  <c r="Q67" i="33"/>
  <c r="Q66" i="33"/>
  <c r="Q65" i="33"/>
  <c r="Q64" i="33"/>
  <c r="Q63" i="33"/>
  <c r="Q62" i="33"/>
  <c r="Q61" i="33"/>
  <c r="Q60" i="33"/>
  <c r="Q59" i="33"/>
  <c r="Q58" i="33"/>
  <c r="Q57" i="33"/>
  <c r="Q55" i="33"/>
  <c r="Q54" i="33"/>
  <c r="Q53" i="33"/>
  <c r="Q50" i="33"/>
  <c r="Q49" i="33"/>
  <c r="Q47" i="33"/>
  <c r="Q46" i="33"/>
  <c r="Q44" i="33"/>
  <c r="Q43" i="33"/>
  <c r="Q40" i="33"/>
  <c r="Q38" i="33"/>
  <c r="Q37" i="33"/>
  <c r="Q35" i="33"/>
  <c r="Q34" i="33"/>
  <c r="Q28" i="33"/>
  <c r="Q23" i="33"/>
  <c r="Q22" i="33"/>
  <c r="Q20" i="33"/>
  <c r="Q19" i="33"/>
  <c r="Q17" i="33"/>
  <c r="Q16" i="33"/>
  <c r="Q14" i="33"/>
  <c r="Q13" i="33"/>
  <c r="Q11" i="33"/>
  <c r="Q10" i="33"/>
  <c r="Q9" i="33"/>
  <c r="Q8" i="33"/>
  <c r="Q5" i="33"/>
  <c r="P95" i="33"/>
  <c r="P94" i="33"/>
  <c r="P93" i="33"/>
  <c r="P92" i="33"/>
  <c r="P91" i="33"/>
  <c r="P90" i="33"/>
  <c r="P89" i="33"/>
  <c r="P88" i="33"/>
  <c r="P87" i="33"/>
  <c r="P86" i="33"/>
  <c r="P84" i="33"/>
  <c r="P83" i="33"/>
  <c r="P81" i="33"/>
  <c r="P80" i="33"/>
  <c r="P79" i="33"/>
  <c r="P77" i="33"/>
  <c r="P76" i="33"/>
  <c r="P75" i="33"/>
  <c r="P74" i="33"/>
  <c r="P73" i="33"/>
  <c r="P72" i="33"/>
  <c r="P71" i="33"/>
  <c r="P70" i="33"/>
  <c r="P69" i="33"/>
  <c r="P68" i="33"/>
  <c r="P67" i="33"/>
  <c r="P66" i="33"/>
  <c r="P65" i="33"/>
  <c r="P64" i="33"/>
  <c r="P63" i="33"/>
  <c r="P62" i="33"/>
  <c r="P61" i="33"/>
  <c r="P60" i="33"/>
  <c r="P59" i="33"/>
  <c r="P58" i="33"/>
  <c r="P57" i="33"/>
  <c r="P55" i="33"/>
  <c r="P54" i="33"/>
  <c r="P53" i="33"/>
  <c r="P50" i="33"/>
  <c r="P49" i="33"/>
  <c r="P47" i="33"/>
  <c r="P46" i="33"/>
  <c r="P44" i="33"/>
  <c r="P43" i="33"/>
  <c r="P40" i="33"/>
  <c r="P38" i="33"/>
  <c r="P37" i="33"/>
  <c r="P35" i="33"/>
  <c r="P34" i="33"/>
  <c r="P29" i="33"/>
  <c r="P28" i="33"/>
  <c r="P23" i="33"/>
  <c r="P22" i="33"/>
  <c r="P20" i="33"/>
  <c r="P19" i="33"/>
  <c r="P17" i="33"/>
  <c r="P16" i="33"/>
  <c r="P14" i="33"/>
  <c r="P13" i="33"/>
  <c r="P11" i="33"/>
  <c r="P10" i="33"/>
  <c r="P9" i="33"/>
  <c r="P8" i="33"/>
  <c r="P5" i="33"/>
  <c r="O95" i="33"/>
  <c r="O94" i="33"/>
  <c r="O93" i="33"/>
  <c r="O92" i="33"/>
  <c r="O91" i="33"/>
  <c r="O90" i="33"/>
  <c r="O89" i="33"/>
  <c r="O88" i="33"/>
  <c r="O87" i="33"/>
  <c r="O86" i="33"/>
  <c r="O84" i="33"/>
  <c r="O83" i="33"/>
  <c r="O81" i="33"/>
  <c r="O80" i="33"/>
  <c r="O79" i="33"/>
  <c r="O77" i="33"/>
  <c r="O76" i="33"/>
  <c r="O75" i="33"/>
  <c r="O74" i="33"/>
  <c r="O73" i="33"/>
  <c r="O72" i="33"/>
  <c r="O71" i="33"/>
  <c r="O70" i="33"/>
  <c r="O69" i="33"/>
  <c r="O68" i="33"/>
  <c r="O67" i="33"/>
  <c r="O66" i="33"/>
  <c r="O65" i="33"/>
  <c r="O64" i="33"/>
  <c r="O63" i="33"/>
  <c r="O62" i="33"/>
  <c r="O61" i="33"/>
  <c r="O60" i="33"/>
  <c r="O59" i="33"/>
  <c r="O58" i="33"/>
  <c r="O57" i="33"/>
  <c r="O55" i="33"/>
  <c r="O54" i="33"/>
  <c r="O53" i="33"/>
  <c r="O50" i="33"/>
  <c r="O49" i="33"/>
  <c r="O47" i="33"/>
  <c r="O46" i="33"/>
  <c r="O44" i="33"/>
  <c r="O43" i="33"/>
  <c r="O40" i="33"/>
  <c r="O38" i="33"/>
  <c r="O37" i="33"/>
  <c r="O35" i="33"/>
  <c r="O34" i="33"/>
  <c r="O28" i="33"/>
  <c r="O25" i="33"/>
  <c r="O23" i="33"/>
  <c r="O22" i="33"/>
  <c r="O20" i="33"/>
  <c r="O19" i="33"/>
  <c r="O17" i="33"/>
  <c r="O16" i="33"/>
  <c r="O14" i="33"/>
  <c r="O13" i="33"/>
  <c r="O11" i="33"/>
  <c r="O10" i="33"/>
  <c r="O9" i="33"/>
  <c r="O8" i="33"/>
  <c r="O5" i="33"/>
  <c r="N95" i="33"/>
  <c r="N94" i="33"/>
  <c r="N93" i="33"/>
  <c r="N92" i="33"/>
  <c r="N91" i="33"/>
  <c r="N90" i="33"/>
  <c r="N89" i="33"/>
  <c r="N88" i="33"/>
  <c r="N87" i="33"/>
  <c r="N86" i="33"/>
  <c r="N84" i="33"/>
  <c r="N83" i="33"/>
  <c r="N81" i="33"/>
  <c r="N80" i="33"/>
  <c r="N79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5" i="33"/>
  <c r="N54" i="33"/>
  <c r="N53" i="33"/>
  <c r="N50" i="33"/>
  <c r="N49" i="33"/>
  <c r="N47" i="33"/>
  <c r="N46" i="33"/>
  <c r="X5" i="7" s="1"/>
  <c r="N44" i="33"/>
  <c r="N43" i="33"/>
  <c r="N40" i="33"/>
  <c r="N38" i="33"/>
  <c r="N37" i="33"/>
  <c r="N39" i="33" s="1"/>
  <c r="N35" i="33"/>
  <c r="N34" i="33"/>
  <c r="N29" i="33"/>
  <c r="N28" i="33"/>
  <c r="N23" i="33"/>
  <c r="N22" i="33"/>
  <c r="N20" i="33"/>
  <c r="N19" i="33"/>
  <c r="N17" i="33"/>
  <c r="N16" i="33"/>
  <c r="N14" i="33"/>
  <c r="N13" i="33"/>
  <c r="N11" i="33"/>
  <c r="N10" i="33"/>
  <c r="N9" i="33"/>
  <c r="N8" i="33"/>
  <c r="N5" i="33"/>
  <c r="M95" i="33"/>
  <c r="M94" i="33"/>
  <c r="M93" i="33"/>
  <c r="M92" i="33"/>
  <c r="M91" i="33"/>
  <c r="M90" i="33"/>
  <c r="M89" i="33"/>
  <c r="M88" i="33"/>
  <c r="M87" i="33"/>
  <c r="M86" i="33"/>
  <c r="M84" i="33"/>
  <c r="M83" i="33"/>
  <c r="M81" i="33"/>
  <c r="M80" i="33"/>
  <c r="M79" i="33"/>
  <c r="M77" i="33"/>
  <c r="M76" i="33"/>
  <c r="M75" i="33"/>
  <c r="M74" i="33"/>
  <c r="M73" i="33"/>
  <c r="M72" i="33"/>
  <c r="M71" i="33"/>
  <c r="M70" i="33"/>
  <c r="M69" i="33"/>
  <c r="M68" i="33"/>
  <c r="M67" i="33"/>
  <c r="M66" i="33"/>
  <c r="M65" i="33"/>
  <c r="M64" i="33"/>
  <c r="M63" i="33"/>
  <c r="M62" i="33"/>
  <c r="M61" i="33"/>
  <c r="M60" i="33"/>
  <c r="M59" i="33"/>
  <c r="M58" i="33"/>
  <c r="M57" i="33"/>
  <c r="M55" i="33"/>
  <c r="M54" i="33"/>
  <c r="M53" i="33"/>
  <c r="M50" i="33"/>
  <c r="M49" i="33"/>
  <c r="M47" i="33"/>
  <c r="M46" i="33"/>
  <c r="M44" i="33"/>
  <c r="M43" i="33"/>
  <c r="M40" i="33"/>
  <c r="M38" i="33"/>
  <c r="M37" i="33"/>
  <c r="M35" i="33"/>
  <c r="M34" i="33"/>
  <c r="M23" i="33"/>
  <c r="M22" i="33"/>
  <c r="M20" i="33"/>
  <c r="M19" i="33"/>
  <c r="M17" i="33"/>
  <c r="M16" i="33"/>
  <c r="M14" i="33"/>
  <c r="M13" i="33"/>
  <c r="M11" i="33"/>
  <c r="M10" i="33"/>
  <c r="M9" i="33"/>
  <c r="M8" i="33"/>
  <c r="M5" i="33"/>
  <c r="L95" i="33"/>
  <c r="L94" i="33"/>
  <c r="L93" i="33"/>
  <c r="L92" i="33"/>
  <c r="L91" i="33"/>
  <c r="L90" i="33"/>
  <c r="L89" i="33"/>
  <c r="L88" i="33"/>
  <c r="L87" i="33"/>
  <c r="L86" i="33"/>
  <c r="L84" i="33"/>
  <c r="L83" i="33"/>
  <c r="L81" i="33"/>
  <c r="L80" i="33"/>
  <c r="L79" i="33"/>
  <c r="L77" i="33"/>
  <c r="L76" i="33"/>
  <c r="L75" i="33"/>
  <c r="L74" i="33"/>
  <c r="L73" i="33"/>
  <c r="L72" i="33"/>
  <c r="L71" i="33"/>
  <c r="L70" i="33"/>
  <c r="L69" i="33"/>
  <c r="L68" i="33"/>
  <c r="L67" i="33"/>
  <c r="L66" i="33"/>
  <c r="L65" i="33"/>
  <c r="L64" i="33"/>
  <c r="L63" i="33"/>
  <c r="L62" i="33"/>
  <c r="L61" i="33"/>
  <c r="L60" i="33"/>
  <c r="L59" i="33"/>
  <c r="L58" i="33"/>
  <c r="L57" i="33"/>
  <c r="L55" i="33"/>
  <c r="L54" i="33"/>
  <c r="L53" i="33"/>
  <c r="L50" i="33"/>
  <c r="L49" i="33"/>
  <c r="L47" i="33"/>
  <c r="L46" i="33"/>
  <c r="T5" i="7" s="1"/>
  <c r="L44" i="33"/>
  <c r="L43" i="33"/>
  <c r="L40" i="33"/>
  <c r="L38" i="33"/>
  <c r="L37" i="33"/>
  <c r="L35" i="33"/>
  <c r="L34" i="33"/>
  <c r="L29" i="33"/>
  <c r="L28" i="33"/>
  <c r="L23" i="33"/>
  <c r="L22" i="33"/>
  <c r="L24" i="33" s="1"/>
  <c r="L20" i="33"/>
  <c r="L19" i="33"/>
  <c r="L17" i="33"/>
  <c r="L16" i="33"/>
  <c r="L14" i="33"/>
  <c r="L13" i="33"/>
  <c r="L11" i="33"/>
  <c r="L10" i="33"/>
  <c r="L9" i="33"/>
  <c r="L8" i="33"/>
  <c r="L5" i="33"/>
  <c r="K95" i="33"/>
  <c r="K94" i="33"/>
  <c r="K93" i="33"/>
  <c r="K92" i="33"/>
  <c r="K91" i="33"/>
  <c r="K90" i="33"/>
  <c r="K89" i="33"/>
  <c r="K88" i="33"/>
  <c r="K87" i="33"/>
  <c r="K86" i="33"/>
  <c r="K84" i="33"/>
  <c r="K83" i="33"/>
  <c r="K81" i="33"/>
  <c r="K80" i="33"/>
  <c r="K79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5" i="33"/>
  <c r="K54" i="33"/>
  <c r="K53" i="33"/>
  <c r="K50" i="33"/>
  <c r="K49" i="33"/>
  <c r="K51" i="33" s="1"/>
  <c r="K47" i="33"/>
  <c r="K46" i="33"/>
  <c r="R5" i="7" s="1"/>
  <c r="K44" i="33"/>
  <c r="K43" i="33"/>
  <c r="K40" i="33"/>
  <c r="K38" i="33"/>
  <c r="K37" i="33"/>
  <c r="K39" i="33" s="1"/>
  <c r="K35" i="33"/>
  <c r="K34" i="33"/>
  <c r="K28" i="33"/>
  <c r="K25" i="33"/>
  <c r="K23" i="33"/>
  <c r="K22" i="33"/>
  <c r="K20" i="33"/>
  <c r="K19" i="33"/>
  <c r="K21" i="33" s="1"/>
  <c r="K17" i="33"/>
  <c r="K16" i="33"/>
  <c r="K14" i="33"/>
  <c r="K13" i="33"/>
  <c r="K11" i="33"/>
  <c r="K10" i="33"/>
  <c r="K9" i="33"/>
  <c r="K8" i="33"/>
  <c r="K5" i="33"/>
  <c r="J95" i="33"/>
  <c r="J94" i="33"/>
  <c r="J93" i="33"/>
  <c r="J92" i="33"/>
  <c r="J91" i="33"/>
  <c r="J90" i="33"/>
  <c r="J89" i="33"/>
  <c r="J88" i="33"/>
  <c r="J87" i="33"/>
  <c r="J86" i="33"/>
  <c r="J84" i="33"/>
  <c r="J83" i="33"/>
  <c r="J81" i="33"/>
  <c r="J80" i="33"/>
  <c r="J79" i="33"/>
  <c r="J77" i="33"/>
  <c r="J76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7" i="33"/>
  <c r="J55" i="33"/>
  <c r="J54" i="33"/>
  <c r="J53" i="33"/>
  <c r="J50" i="33"/>
  <c r="J49" i="33"/>
  <c r="J47" i="33"/>
  <c r="J46" i="33"/>
  <c r="P5" i="7" s="1"/>
  <c r="J44" i="33"/>
  <c r="J43" i="33"/>
  <c r="J40" i="33"/>
  <c r="J38" i="33"/>
  <c r="J37" i="33"/>
  <c r="J35" i="33"/>
  <c r="J34" i="33"/>
  <c r="J29" i="33"/>
  <c r="J28" i="33"/>
  <c r="J23" i="33"/>
  <c r="J22" i="33"/>
  <c r="J20" i="33"/>
  <c r="J19" i="33"/>
  <c r="J17" i="33"/>
  <c r="J16" i="33"/>
  <c r="J14" i="33"/>
  <c r="J13" i="33"/>
  <c r="J11" i="33"/>
  <c r="J10" i="33"/>
  <c r="J9" i="33"/>
  <c r="J8" i="33"/>
  <c r="J5" i="33"/>
  <c r="I95" i="33"/>
  <c r="I94" i="33"/>
  <c r="I93" i="33"/>
  <c r="I92" i="33"/>
  <c r="I91" i="33"/>
  <c r="I90" i="33"/>
  <c r="I89" i="33"/>
  <c r="I88" i="33"/>
  <c r="I87" i="33"/>
  <c r="I86" i="33"/>
  <c r="I84" i="33"/>
  <c r="I83" i="33"/>
  <c r="I81" i="33"/>
  <c r="I80" i="33"/>
  <c r="I79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5" i="33"/>
  <c r="I54" i="33"/>
  <c r="I53" i="33"/>
  <c r="I50" i="33"/>
  <c r="I49" i="33"/>
  <c r="I47" i="33"/>
  <c r="I46" i="33"/>
  <c r="N5" i="7" s="1"/>
  <c r="I44" i="33"/>
  <c r="I43" i="33"/>
  <c r="I40" i="33"/>
  <c r="I38" i="33"/>
  <c r="I37" i="33"/>
  <c r="I35" i="33"/>
  <c r="I34" i="33"/>
  <c r="I28" i="33"/>
  <c r="I25" i="33"/>
  <c r="I23" i="33"/>
  <c r="I22" i="33"/>
  <c r="I20" i="33"/>
  <c r="I19" i="33"/>
  <c r="I17" i="33"/>
  <c r="I16" i="33"/>
  <c r="I14" i="33"/>
  <c r="I13" i="33"/>
  <c r="I11" i="33"/>
  <c r="I10" i="33"/>
  <c r="I9" i="33"/>
  <c r="I8" i="33"/>
  <c r="I5" i="33"/>
  <c r="H95" i="33"/>
  <c r="H94" i="33"/>
  <c r="H93" i="33"/>
  <c r="H92" i="33"/>
  <c r="H91" i="33"/>
  <c r="H90" i="33"/>
  <c r="H89" i="33"/>
  <c r="H88" i="33"/>
  <c r="H87" i="33"/>
  <c r="H86" i="33"/>
  <c r="H84" i="33"/>
  <c r="H83" i="33"/>
  <c r="H81" i="33"/>
  <c r="H80" i="33"/>
  <c r="H79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5" i="33"/>
  <c r="H54" i="33"/>
  <c r="H53" i="33"/>
  <c r="H50" i="33"/>
  <c r="H49" i="33"/>
  <c r="H47" i="33"/>
  <c r="H46" i="33"/>
  <c r="H44" i="33"/>
  <c r="H43" i="33"/>
  <c r="H40" i="33"/>
  <c r="H38" i="33"/>
  <c r="H37" i="33"/>
  <c r="H35" i="33"/>
  <c r="H34" i="33"/>
  <c r="H29" i="33"/>
  <c r="H28" i="33"/>
  <c r="H23" i="33"/>
  <c r="H22" i="33"/>
  <c r="H24" i="33" s="1"/>
  <c r="H20" i="33"/>
  <c r="H19" i="33"/>
  <c r="H17" i="33"/>
  <c r="H16" i="33"/>
  <c r="H14" i="33"/>
  <c r="H13" i="33"/>
  <c r="H11" i="33"/>
  <c r="H10" i="33"/>
  <c r="H9" i="33"/>
  <c r="H8" i="33"/>
  <c r="H5" i="33"/>
  <c r="G95" i="33"/>
  <c r="G94" i="33"/>
  <c r="G93" i="33"/>
  <c r="G92" i="33"/>
  <c r="G91" i="33"/>
  <c r="G90" i="33"/>
  <c r="G89" i="33"/>
  <c r="G88" i="33"/>
  <c r="G87" i="33"/>
  <c r="G86" i="33"/>
  <c r="G84" i="33"/>
  <c r="G83" i="33"/>
  <c r="G81" i="33"/>
  <c r="G80" i="33"/>
  <c r="G79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5" i="33"/>
  <c r="G54" i="33"/>
  <c r="G53" i="33"/>
  <c r="G50" i="33"/>
  <c r="G49" i="33"/>
  <c r="G51" i="33" s="1"/>
  <c r="G47" i="33"/>
  <c r="G46" i="33"/>
  <c r="G44" i="33"/>
  <c r="G43" i="33"/>
  <c r="G40" i="33"/>
  <c r="G38" i="33"/>
  <c r="G37" i="33"/>
  <c r="G35" i="33"/>
  <c r="G34" i="33"/>
  <c r="G28" i="33"/>
  <c r="G23" i="33"/>
  <c r="G22" i="33"/>
  <c r="G20" i="33"/>
  <c r="G19" i="33"/>
  <c r="G17" i="33"/>
  <c r="G16" i="33"/>
  <c r="G14" i="33"/>
  <c r="G13" i="33"/>
  <c r="G11" i="33"/>
  <c r="G10" i="33"/>
  <c r="G9" i="33"/>
  <c r="G8" i="33"/>
  <c r="G5" i="33"/>
  <c r="F95" i="33"/>
  <c r="F94" i="33"/>
  <c r="F93" i="33"/>
  <c r="F92" i="33"/>
  <c r="F91" i="33"/>
  <c r="F90" i="33"/>
  <c r="F89" i="33"/>
  <c r="F88" i="33"/>
  <c r="F87" i="33"/>
  <c r="F86" i="33"/>
  <c r="F84" i="33"/>
  <c r="F83" i="33"/>
  <c r="F81" i="33"/>
  <c r="F80" i="33"/>
  <c r="F79" i="33"/>
  <c r="F77" i="33"/>
  <c r="F76" i="33"/>
  <c r="F75" i="33"/>
  <c r="F74" i="33"/>
  <c r="F73" i="33"/>
  <c r="F72" i="33"/>
  <c r="F71" i="33"/>
  <c r="F70" i="33"/>
  <c r="F69" i="33"/>
  <c r="F68" i="33"/>
  <c r="F67" i="33"/>
  <c r="F66" i="33"/>
  <c r="F65" i="33"/>
  <c r="F64" i="33"/>
  <c r="F63" i="33"/>
  <c r="F62" i="33"/>
  <c r="F61" i="33"/>
  <c r="F60" i="33"/>
  <c r="F59" i="33"/>
  <c r="F58" i="33"/>
  <c r="F57" i="33"/>
  <c r="F55" i="33"/>
  <c r="F54" i="33"/>
  <c r="F53" i="33"/>
  <c r="F50" i="33"/>
  <c r="F49" i="33"/>
  <c r="F47" i="33"/>
  <c r="F46" i="33"/>
  <c r="F44" i="33"/>
  <c r="F43" i="33"/>
  <c r="F40" i="33"/>
  <c r="F38" i="33"/>
  <c r="F37" i="33"/>
  <c r="F35" i="33"/>
  <c r="F34" i="33"/>
  <c r="F29" i="33"/>
  <c r="F28" i="33"/>
  <c r="F23" i="33"/>
  <c r="F22" i="33"/>
  <c r="F20" i="33"/>
  <c r="F19" i="33"/>
  <c r="F17" i="33"/>
  <c r="F16" i="33"/>
  <c r="F14" i="33"/>
  <c r="F13" i="33"/>
  <c r="F11" i="33"/>
  <c r="F10" i="33"/>
  <c r="F9" i="33"/>
  <c r="F8" i="33"/>
  <c r="F5" i="33"/>
  <c r="E81" i="33"/>
  <c r="E80" i="33"/>
  <c r="E77" i="33"/>
  <c r="E76" i="33"/>
  <c r="E75" i="33"/>
  <c r="E74" i="33"/>
  <c r="E73" i="33"/>
  <c r="E72" i="33"/>
  <c r="E70" i="33"/>
  <c r="E69" i="33"/>
  <c r="E68" i="33"/>
  <c r="E67" i="33"/>
  <c r="E66" i="33"/>
  <c r="E65" i="33"/>
  <c r="E64" i="33"/>
  <c r="E63" i="33"/>
  <c r="E62" i="33"/>
  <c r="E37" i="33"/>
  <c r="E16" i="33"/>
  <c r="E9" i="33"/>
  <c r="E8" i="33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8" i="2"/>
  <c r="B487" i="2"/>
  <c r="B485" i="2"/>
  <c r="B486" i="2"/>
  <c r="B484" i="2"/>
  <c r="B483" i="2"/>
  <c r="B482" i="2"/>
  <c r="B481" i="2"/>
  <c r="B480" i="2"/>
  <c r="B479" i="2"/>
  <c r="B478" i="2"/>
  <c r="B476" i="2"/>
  <c r="B477" i="2"/>
  <c r="B474" i="2"/>
  <c r="B472" i="2"/>
  <c r="B473" i="2"/>
  <c r="B471" i="2"/>
  <c r="B470" i="2"/>
  <c r="B469" i="2"/>
  <c r="B468" i="2"/>
  <c r="B467" i="2"/>
  <c r="B464" i="2"/>
  <c r="B463" i="2"/>
  <c r="B462" i="2"/>
  <c r="B461" i="2"/>
  <c r="B460" i="2"/>
  <c r="B459" i="2"/>
  <c r="B458" i="2"/>
  <c r="B457" i="2"/>
  <c r="B456" i="2"/>
  <c r="B455" i="2"/>
  <c r="B454" i="2"/>
  <c r="B475" i="2"/>
  <c r="B466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5" i="2"/>
  <c r="B434" i="2"/>
  <c r="B433" i="2"/>
  <c r="B432" i="2"/>
  <c r="B431" i="2"/>
  <c r="B430" i="2"/>
  <c r="B429" i="2"/>
  <c r="B427" i="2"/>
  <c r="B426" i="2"/>
  <c r="B425" i="2"/>
  <c r="B424" i="2"/>
  <c r="B423" i="2"/>
  <c r="B422" i="2"/>
  <c r="B421" i="2"/>
  <c r="B420" i="2"/>
  <c r="B419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1" i="2"/>
  <c r="B370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2" i="2"/>
  <c r="B131" i="2"/>
  <c r="B130" i="2"/>
  <c r="B129" i="2"/>
  <c r="B128" i="2"/>
  <c r="B127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E38" i="33" s="1"/>
  <c r="B48" i="2"/>
  <c r="B47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8" i="2"/>
  <c r="B7" i="2"/>
  <c r="B126" i="2"/>
  <c r="E5" i="33"/>
  <c r="B436" i="2"/>
  <c r="B428" i="2"/>
  <c r="B418" i="2"/>
  <c r="B372" i="2"/>
  <c r="B316" i="2"/>
  <c r="B317" i="2" s="1"/>
  <c r="B293" i="2"/>
  <c r="B254" i="2"/>
  <c r="B133" i="2"/>
  <c r="B125" i="2"/>
  <c r="B93" i="2"/>
  <c r="B95" i="2"/>
  <c r="B94" i="2"/>
  <c r="B72" i="2"/>
  <c r="B44" i="2"/>
  <c r="B29" i="2"/>
  <c r="B9" i="2"/>
  <c r="B6" i="2"/>
  <c r="E95" i="33"/>
  <c r="E22" i="33"/>
  <c r="E23" i="33"/>
  <c r="G18" i="33" l="1"/>
  <c r="G39" i="33"/>
  <c r="M36" i="33"/>
  <c r="F18" i="33"/>
  <c r="F36" i="33"/>
  <c r="H45" i="33"/>
  <c r="L45" i="33"/>
  <c r="M51" i="33"/>
  <c r="H30" i="33"/>
  <c r="J39" i="33"/>
  <c r="K24" i="33"/>
  <c r="L30" i="33"/>
  <c r="M18" i="33"/>
  <c r="M39" i="33"/>
  <c r="G36" i="33"/>
  <c r="H39" i="33"/>
  <c r="K18" i="33"/>
  <c r="K36" i="33"/>
  <c r="L39" i="33"/>
  <c r="M24" i="33"/>
  <c r="AJ12" i="33"/>
  <c r="H18" i="33"/>
  <c r="I21" i="33"/>
  <c r="I39" i="33"/>
  <c r="L18" i="33"/>
  <c r="L36" i="33"/>
  <c r="G24" i="33"/>
  <c r="K45" i="33"/>
  <c r="N45" i="33"/>
  <c r="AE18" i="33"/>
  <c r="F24" i="33"/>
  <c r="G48" i="33"/>
  <c r="H51" i="33"/>
  <c r="J45" i="33"/>
  <c r="L51" i="33"/>
  <c r="X29" i="33"/>
  <c r="X30" i="33" s="1"/>
  <c r="AL29" i="33"/>
  <c r="AP29" i="33"/>
  <c r="AP30" i="33" s="1"/>
  <c r="H21" i="33"/>
  <c r="J21" i="33"/>
  <c r="F30" i="33"/>
  <c r="F51" i="33"/>
  <c r="J51" i="33"/>
  <c r="C43" i="2"/>
  <c r="S43" i="2"/>
  <c r="M25" i="33" s="1"/>
  <c r="M28" i="33"/>
  <c r="AE45" i="2"/>
  <c r="S31" i="33" s="1"/>
  <c r="AE43" i="2"/>
  <c r="S25" i="33" s="1"/>
  <c r="S28" i="33"/>
  <c r="AM45" i="2"/>
  <c r="W31" i="33" s="1"/>
  <c r="AM43" i="2"/>
  <c r="W25" i="33" s="1"/>
  <c r="W28" i="33"/>
  <c r="AU45" i="2"/>
  <c r="AA31" i="33" s="1"/>
  <c r="AA28" i="33"/>
  <c r="AU43" i="2"/>
  <c r="AA25" i="33" s="1"/>
  <c r="BC45" i="2"/>
  <c r="AE31" i="33" s="1"/>
  <c r="BC43" i="2"/>
  <c r="AE25" i="33" s="1"/>
  <c r="AE28" i="33"/>
  <c r="AK28" i="33"/>
  <c r="BO43" i="2"/>
  <c r="AK25" i="33" s="1"/>
  <c r="L21" i="33"/>
  <c r="BI25" i="85"/>
  <c r="BM36" i="85"/>
  <c r="CG30" i="85"/>
  <c r="CG36" i="85"/>
  <c r="CG42" i="85"/>
  <c r="AQ15" i="33"/>
  <c r="CK25" i="85"/>
  <c r="O45" i="2"/>
  <c r="K31" i="33" s="1"/>
  <c r="CA45" i="2"/>
  <c r="AQ45" i="2"/>
  <c r="Y31" i="33" s="1"/>
  <c r="BG45" i="2"/>
  <c r="AG31" i="33" s="1"/>
  <c r="Q66" i="85"/>
  <c r="BC66" i="85"/>
  <c r="CE36" i="85"/>
  <c r="CE42" i="85"/>
  <c r="CG117" i="85"/>
  <c r="G43" i="2"/>
  <c r="G25" i="33" s="1"/>
  <c r="AA43" i="2"/>
  <c r="Q25" i="33" s="1"/>
  <c r="BG43" i="2"/>
  <c r="AG25" i="33" s="1"/>
  <c r="BS43" i="2"/>
  <c r="AM25" i="33" s="1"/>
  <c r="E72" i="2"/>
  <c r="U72" i="2"/>
  <c r="BE72" i="85"/>
  <c r="BB91" i="86"/>
  <c r="AQ39" i="33"/>
  <c r="E6" i="2"/>
  <c r="F7" i="33" s="1"/>
  <c r="F96" i="33" s="1"/>
  <c r="I6" i="2"/>
  <c r="H7" i="33" s="1"/>
  <c r="H96" i="33" s="1"/>
  <c r="M6" i="2"/>
  <c r="J7" i="33" s="1"/>
  <c r="J96" i="33" s="1"/>
  <c r="Q6" i="2"/>
  <c r="L7" i="33" s="1"/>
  <c r="L96" i="33" s="1"/>
  <c r="U6" i="2"/>
  <c r="N7" i="33" s="1"/>
  <c r="N96" i="33" s="1"/>
  <c r="Y6" i="2"/>
  <c r="P7" i="33" s="1"/>
  <c r="P96" i="33" s="1"/>
  <c r="AC6" i="2"/>
  <c r="R7" i="33" s="1"/>
  <c r="AG6" i="2"/>
  <c r="T7" i="33" s="1"/>
  <c r="AK6" i="2"/>
  <c r="V7" i="33" s="1"/>
  <c r="V96" i="33" s="1"/>
  <c r="AO6" i="2"/>
  <c r="X7" i="33" s="1"/>
  <c r="AS6" i="2"/>
  <c r="Z7" i="33" s="1"/>
  <c r="AW6" i="2"/>
  <c r="AB7" i="33" s="1"/>
  <c r="BA6" i="2"/>
  <c r="AD7" i="33" s="1"/>
  <c r="BE6" i="2"/>
  <c r="AF7" i="33" s="1"/>
  <c r="BI6" i="2"/>
  <c r="AH7" i="33" s="1"/>
  <c r="BM6" i="2"/>
  <c r="AJ7" i="33" s="1"/>
  <c r="BQ6" i="2"/>
  <c r="AL7" i="33" s="1"/>
  <c r="BU6" i="2"/>
  <c r="AN7" i="33" s="1"/>
  <c r="BY6" i="2"/>
  <c r="AP7" i="33" s="1"/>
  <c r="AY43" i="2"/>
  <c r="AC25" i="33" s="1"/>
  <c r="BK43" i="2"/>
  <c r="AI25" i="33" s="1"/>
  <c r="N46" i="2"/>
  <c r="AD46" i="2"/>
  <c r="AT46" i="2"/>
  <c r="BJ46" i="2"/>
  <c r="BZ46" i="2"/>
  <c r="B417" i="88"/>
  <c r="AU66" i="85"/>
  <c r="AU72" i="85"/>
  <c r="BO51" i="85"/>
  <c r="BO60" i="85"/>
  <c r="D45" i="2"/>
  <c r="F32" i="33" s="1"/>
  <c r="L45" i="2"/>
  <c r="J32" i="33" s="1"/>
  <c r="T45" i="2"/>
  <c r="N32" i="33" s="1"/>
  <c r="AB45" i="2"/>
  <c r="R32" i="33" s="1"/>
  <c r="AN45" i="2"/>
  <c r="X32" i="33" s="1"/>
  <c r="BD45" i="2"/>
  <c r="AF32" i="33" s="1"/>
  <c r="BP45" i="2"/>
  <c r="AL32" i="33" s="1"/>
  <c r="BX45" i="2"/>
  <c r="AP32" i="33" s="1"/>
  <c r="AK44" i="2"/>
  <c r="AK72" i="2"/>
  <c r="BA44" i="2"/>
  <c r="BA72" i="2"/>
  <c r="BQ44" i="2"/>
  <c r="BQ72" i="2"/>
  <c r="C46" i="2"/>
  <c r="C45" i="2" s="1"/>
  <c r="E31" i="33" s="1"/>
  <c r="C72" i="2"/>
  <c r="S46" i="2"/>
  <c r="S45" i="2" s="1"/>
  <c r="M31" i="33" s="1"/>
  <c r="S72" i="2"/>
  <c r="AI46" i="2"/>
  <c r="AI45" i="2" s="1"/>
  <c r="U31" i="33" s="1"/>
  <c r="AI72" i="2"/>
  <c r="AY46" i="2"/>
  <c r="AY45" i="2" s="1"/>
  <c r="AC31" i="33" s="1"/>
  <c r="AY72" i="2"/>
  <c r="BO46" i="2"/>
  <c r="BO45" i="2" s="1"/>
  <c r="AK31" i="33" s="1"/>
  <c r="BO72" i="2"/>
  <c r="F91" i="2"/>
  <c r="G41" i="33" s="1"/>
  <c r="G42" i="33" s="1"/>
  <c r="J91" i="2"/>
  <c r="I41" i="33" s="1"/>
  <c r="I42" i="33" s="1"/>
  <c r="N91" i="2"/>
  <c r="K41" i="33" s="1"/>
  <c r="K42" i="33" s="1"/>
  <c r="R91" i="2"/>
  <c r="M41" i="33" s="1"/>
  <c r="M42" i="33" s="1"/>
  <c r="V91" i="2"/>
  <c r="O41" i="33" s="1"/>
  <c r="O42" i="33" s="1"/>
  <c r="Z91" i="2"/>
  <c r="Q41" i="33" s="1"/>
  <c r="Q42" i="33" s="1"/>
  <c r="AD91" i="2"/>
  <c r="S41" i="33" s="1"/>
  <c r="AH91" i="2"/>
  <c r="U41" i="33" s="1"/>
  <c r="U42" i="33" s="1"/>
  <c r="AL91" i="2"/>
  <c r="W41" i="33" s="1"/>
  <c r="AP91" i="2"/>
  <c r="Y41" i="33" s="1"/>
  <c r="AT91" i="2"/>
  <c r="AA41" i="33" s="1"/>
  <c r="AA42" i="33" s="1"/>
  <c r="AX91" i="2"/>
  <c r="AC41" i="33" s="1"/>
  <c r="AC42" i="33" s="1"/>
  <c r="BB91" i="2"/>
  <c r="AE41" i="33" s="1"/>
  <c r="BF91" i="2"/>
  <c r="AG41" i="33" s="1"/>
  <c r="AG42" i="33" s="1"/>
  <c r="BJ91" i="2"/>
  <c r="AI41" i="33" s="1"/>
  <c r="AI42" i="33" s="1"/>
  <c r="BN91" i="2"/>
  <c r="AK41" i="33" s="1"/>
  <c r="AK42" i="33" s="1"/>
  <c r="BR91" i="2"/>
  <c r="AM41" i="33" s="1"/>
  <c r="BV91" i="2"/>
  <c r="AO41" i="33" s="1"/>
  <c r="AO42" i="33" s="1"/>
  <c r="BZ91" i="2"/>
  <c r="AQ41" i="33" s="1"/>
  <c r="AQ42" i="33" s="1"/>
  <c r="E417" i="2"/>
  <c r="M417" i="2"/>
  <c r="Q417" i="2"/>
  <c r="U417" i="2"/>
  <c r="AC417" i="2"/>
  <c r="AG417" i="2"/>
  <c r="AK417" i="2"/>
  <c r="AS417" i="2"/>
  <c r="AW417" i="2"/>
  <c r="BA417" i="2"/>
  <c r="BI417" i="2"/>
  <c r="BM417" i="2"/>
  <c r="BQ417" i="2"/>
  <c r="BY417" i="2"/>
  <c r="E317" i="2"/>
  <c r="F85" i="33" s="1"/>
  <c r="I317" i="2"/>
  <c r="H85" i="33" s="1"/>
  <c r="M317" i="2"/>
  <c r="J85" i="33" s="1"/>
  <c r="Q317" i="2"/>
  <c r="L85" i="33" s="1"/>
  <c r="U317" i="2"/>
  <c r="N85" i="33" s="1"/>
  <c r="Y317" i="2"/>
  <c r="P85" i="33" s="1"/>
  <c r="AC317" i="2"/>
  <c r="R85" i="33" s="1"/>
  <c r="AG317" i="2"/>
  <c r="T85" i="33" s="1"/>
  <c r="AK317" i="2"/>
  <c r="V85" i="33" s="1"/>
  <c r="AO317" i="2"/>
  <c r="X85" i="33" s="1"/>
  <c r="AS317" i="2"/>
  <c r="Z85" i="33" s="1"/>
  <c r="AW317" i="2"/>
  <c r="AB85" i="33" s="1"/>
  <c r="BA317" i="2"/>
  <c r="AD85" i="33" s="1"/>
  <c r="BE317" i="2"/>
  <c r="AF85" i="33" s="1"/>
  <c r="BI317" i="2"/>
  <c r="AH85" i="33" s="1"/>
  <c r="BM317" i="2"/>
  <c r="AJ85" i="33" s="1"/>
  <c r="BQ317" i="2"/>
  <c r="AL85" i="33" s="1"/>
  <c r="BU317" i="2"/>
  <c r="AN85" i="33" s="1"/>
  <c r="BY317" i="2"/>
  <c r="AP85" i="33" s="1"/>
  <c r="D91" i="2"/>
  <c r="F41" i="33" s="1"/>
  <c r="F42" i="33" s="1"/>
  <c r="H91" i="2"/>
  <c r="H41" i="33" s="1"/>
  <c r="H42" i="33" s="1"/>
  <c r="L91" i="2"/>
  <c r="J41" i="33" s="1"/>
  <c r="J42" i="33" s="1"/>
  <c r="P91" i="2"/>
  <c r="T91" i="2"/>
  <c r="N41" i="33" s="1"/>
  <c r="N42" i="33" s="1"/>
  <c r="X91" i="2"/>
  <c r="AB91" i="2"/>
  <c r="R41" i="33" s="1"/>
  <c r="AF91" i="2"/>
  <c r="AJ91" i="2"/>
  <c r="V41" i="33" s="1"/>
  <c r="AN91" i="2"/>
  <c r="X41" i="33" s="1"/>
  <c r="AR91" i="2"/>
  <c r="Z41" i="33" s="1"/>
  <c r="AV91" i="2"/>
  <c r="AZ91" i="2"/>
  <c r="AD41" i="33" s="1"/>
  <c r="AD42" i="33" s="1"/>
  <c r="BD91" i="2"/>
  <c r="AF41" i="33" s="1"/>
  <c r="AF42" i="33" s="1"/>
  <c r="BH91" i="2"/>
  <c r="AH41" i="33" s="1"/>
  <c r="AH42" i="33" s="1"/>
  <c r="BL91" i="2"/>
  <c r="BP91" i="2"/>
  <c r="AL41" i="33" s="1"/>
  <c r="BT91" i="2"/>
  <c r="AN41" i="33" s="1"/>
  <c r="AN42" i="33" s="1"/>
  <c r="BX91" i="2"/>
  <c r="AP41" i="33" s="1"/>
  <c r="AP42" i="33" s="1"/>
  <c r="F232" i="2"/>
  <c r="J232" i="2"/>
  <c r="N232" i="2"/>
  <c r="R232" i="2"/>
  <c r="V232" i="2"/>
  <c r="Z232" i="2"/>
  <c r="AD232" i="2"/>
  <c r="AH232" i="2"/>
  <c r="AL232" i="2"/>
  <c r="AP232" i="2"/>
  <c r="AT232" i="2"/>
  <c r="AX232" i="2"/>
  <c r="BB232" i="2"/>
  <c r="BF232" i="2"/>
  <c r="BJ232" i="2"/>
  <c r="BN232" i="2"/>
  <c r="BR232" i="2"/>
  <c r="BV232" i="2"/>
  <c r="BZ232" i="2"/>
  <c r="F317" i="2"/>
  <c r="J317" i="2"/>
  <c r="N317" i="2"/>
  <c r="R317" i="2"/>
  <c r="V317" i="2"/>
  <c r="Z317" i="2"/>
  <c r="AD317" i="2"/>
  <c r="AH317" i="2"/>
  <c r="AL317" i="2"/>
  <c r="AP317" i="2"/>
  <c r="AT317" i="2"/>
  <c r="AX317" i="2"/>
  <c r="BB317" i="2"/>
  <c r="BF317" i="2"/>
  <c r="BJ317" i="2"/>
  <c r="BN317" i="2"/>
  <c r="BR317" i="2"/>
  <c r="BV317" i="2"/>
  <c r="BZ317" i="2"/>
  <c r="F372" i="2"/>
  <c r="J372" i="2"/>
  <c r="N372" i="2"/>
  <c r="R372" i="2"/>
  <c r="V372" i="2"/>
  <c r="Z372" i="2"/>
  <c r="AD372" i="2"/>
  <c r="AH372" i="2"/>
  <c r="AL372" i="2"/>
  <c r="AP372" i="2"/>
  <c r="AT372" i="2"/>
  <c r="AX372" i="2"/>
  <c r="BB372" i="2"/>
  <c r="BF372" i="2"/>
  <c r="BJ372" i="2"/>
  <c r="BN372" i="2"/>
  <c r="BR372" i="2"/>
  <c r="BV372" i="2"/>
  <c r="BZ372" i="2"/>
  <c r="GU28" i="85"/>
  <c r="GU34" i="85"/>
  <c r="GU40" i="85"/>
  <c r="CI60" i="85"/>
  <c r="C232" i="2"/>
  <c r="G232" i="2"/>
  <c r="G56" i="33" s="1"/>
  <c r="K232" i="2"/>
  <c r="I56" i="33" s="1"/>
  <c r="O232" i="2"/>
  <c r="K56" i="33" s="1"/>
  <c r="S232" i="2"/>
  <c r="M56" i="33" s="1"/>
  <c r="W232" i="2"/>
  <c r="O56" i="33" s="1"/>
  <c r="AA232" i="2"/>
  <c r="Q56" i="33" s="1"/>
  <c r="AE232" i="2"/>
  <c r="S56" i="33" s="1"/>
  <c r="AI232" i="2"/>
  <c r="U56" i="33" s="1"/>
  <c r="AM232" i="2"/>
  <c r="W56" i="33" s="1"/>
  <c r="AQ232" i="2"/>
  <c r="Y56" i="33" s="1"/>
  <c r="AU232" i="2"/>
  <c r="AA56" i="33" s="1"/>
  <c r="AY232" i="2"/>
  <c r="AC56" i="33" s="1"/>
  <c r="BC232" i="2"/>
  <c r="AE56" i="33" s="1"/>
  <c r="BG232" i="2"/>
  <c r="AG56" i="33" s="1"/>
  <c r="BK232" i="2"/>
  <c r="AI56" i="33" s="1"/>
  <c r="BO232" i="2"/>
  <c r="AK56" i="33" s="1"/>
  <c r="BS232" i="2"/>
  <c r="AM56" i="33" s="1"/>
  <c r="BW232" i="2"/>
  <c r="AO56" i="33" s="1"/>
  <c r="CA232" i="2"/>
  <c r="C317" i="2"/>
  <c r="G317" i="2"/>
  <c r="G85" i="33" s="1"/>
  <c r="K317" i="2"/>
  <c r="I85" i="33" s="1"/>
  <c r="O317" i="2"/>
  <c r="K85" i="33" s="1"/>
  <c r="S317" i="2"/>
  <c r="M85" i="33" s="1"/>
  <c r="W317" i="2"/>
  <c r="O85" i="33" s="1"/>
  <c r="AA317" i="2"/>
  <c r="Q85" i="33" s="1"/>
  <c r="AE317" i="2"/>
  <c r="S85" i="33" s="1"/>
  <c r="AI317" i="2"/>
  <c r="U85" i="33" s="1"/>
  <c r="AM317" i="2"/>
  <c r="W85" i="33" s="1"/>
  <c r="AQ317" i="2"/>
  <c r="Y85" i="33" s="1"/>
  <c r="AU317" i="2"/>
  <c r="AA85" i="33" s="1"/>
  <c r="AY317" i="2"/>
  <c r="AC85" i="33" s="1"/>
  <c r="BC317" i="2"/>
  <c r="AE85" i="33" s="1"/>
  <c r="BG317" i="2"/>
  <c r="AG85" i="33" s="1"/>
  <c r="BK317" i="2"/>
  <c r="AI85" i="33" s="1"/>
  <c r="BO317" i="2"/>
  <c r="AK85" i="33" s="1"/>
  <c r="BS317" i="2"/>
  <c r="AM85" i="33" s="1"/>
  <c r="BW317" i="2"/>
  <c r="AO85" i="33" s="1"/>
  <c r="CA317" i="2"/>
  <c r="AA45" i="88"/>
  <c r="AQ45" i="88"/>
  <c r="BG45" i="88"/>
  <c r="BW45" i="88"/>
  <c r="F417" i="2"/>
  <c r="J417" i="2"/>
  <c r="N417" i="2"/>
  <c r="R417" i="2"/>
  <c r="V417" i="2"/>
  <c r="Z417" i="2"/>
  <c r="AD417" i="2"/>
  <c r="AH417" i="2"/>
  <c r="AL417" i="2"/>
  <c r="AP417" i="2"/>
  <c r="AT417" i="2"/>
  <c r="AX417" i="2"/>
  <c r="BB417" i="2"/>
  <c r="BF417" i="2"/>
  <c r="BJ417" i="2"/>
  <c r="BN417" i="2"/>
  <c r="BR417" i="2"/>
  <c r="BV417" i="2"/>
  <c r="BZ417" i="2"/>
  <c r="E436" i="2"/>
  <c r="I436" i="2"/>
  <c r="M436" i="2"/>
  <c r="Q436" i="2"/>
  <c r="U436" i="2"/>
  <c r="Y436" i="2"/>
  <c r="AC436" i="2"/>
  <c r="AG436" i="2"/>
  <c r="AK436" i="2"/>
  <c r="AO436" i="2"/>
  <c r="AS436" i="2"/>
  <c r="AW436" i="2"/>
  <c r="BA436" i="2"/>
  <c r="BE436" i="2"/>
  <c r="BI436" i="2"/>
  <c r="BM436" i="2"/>
  <c r="BQ436" i="2"/>
  <c r="BU436" i="2"/>
  <c r="BY436" i="2"/>
  <c r="C6" i="88"/>
  <c r="E7" i="85" s="1"/>
  <c r="E117" i="85" s="1"/>
  <c r="G6" i="88"/>
  <c r="I7" i="85" s="1"/>
  <c r="K6" i="88"/>
  <c r="M7" i="85" s="1"/>
  <c r="O6" i="88"/>
  <c r="Q7" i="85" s="1"/>
  <c r="Q117" i="85" s="1"/>
  <c r="S6" i="88"/>
  <c r="U7" i="85" s="1"/>
  <c r="W6" i="88"/>
  <c r="Y7" i="85" s="1"/>
  <c r="AA6" i="88"/>
  <c r="AC7" i="85" s="1"/>
  <c r="AE6" i="88"/>
  <c r="AI6" i="88"/>
  <c r="AM6" i="88"/>
  <c r="AQ6" i="88"/>
  <c r="AU6" i="88"/>
  <c r="AY6" i="88"/>
  <c r="BC6" i="88"/>
  <c r="BG6" i="88"/>
  <c r="BK6" i="88"/>
  <c r="BO6" i="88"/>
  <c r="BS6" i="88"/>
  <c r="BW6" i="88"/>
  <c r="CA6" i="88"/>
  <c r="M43" i="88"/>
  <c r="G44" i="88"/>
  <c r="O44" i="88"/>
  <c r="W44" i="88"/>
  <c r="AE44" i="88"/>
  <c r="AM44" i="88"/>
  <c r="AU44" i="88"/>
  <c r="BC44" i="88"/>
  <c r="BK44" i="88"/>
  <c r="BS44" i="88"/>
  <c r="CA44" i="88"/>
  <c r="F91" i="88"/>
  <c r="F92" i="88"/>
  <c r="J91" i="88"/>
  <c r="J92" i="88"/>
  <c r="N91" i="88"/>
  <c r="N92" i="88"/>
  <c r="R91" i="88"/>
  <c r="R92" i="88"/>
  <c r="Z91" i="88"/>
  <c r="Z92" i="88"/>
  <c r="AD91" i="88"/>
  <c r="AD92" i="88"/>
  <c r="AH91" i="88"/>
  <c r="AH92" i="88"/>
  <c r="AL91" i="88"/>
  <c r="AL92" i="88"/>
  <c r="AP91" i="88"/>
  <c r="AP92" i="88"/>
  <c r="AT91" i="88"/>
  <c r="AT92" i="88"/>
  <c r="BB91" i="88"/>
  <c r="BB92" i="88"/>
  <c r="BJ91" i="88"/>
  <c r="BJ92" i="88"/>
  <c r="BN91" i="88"/>
  <c r="BN92" i="88"/>
  <c r="BR91" i="88"/>
  <c r="BR92" i="88"/>
  <c r="BV91" i="88"/>
  <c r="BV92" i="88"/>
  <c r="BZ91" i="88"/>
  <c r="CI62" i="85" s="1"/>
  <c r="BZ92" i="88"/>
  <c r="D93" i="88"/>
  <c r="D91" i="88"/>
  <c r="AQ72" i="88"/>
  <c r="BW72" i="88"/>
  <c r="C44" i="88"/>
  <c r="K44" i="88"/>
  <c r="S44" i="88"/>
  <c r="AI44" i="88"/>
  <c r="AY44" i="88"/>
  <c r="BO44" i="88"/>
  <c r="F45" i="88"/>
  <c r="J45" i="88"/>
  <c r="N45" i="88"/>
  <c r="R45" i="88"/>
  <c r="V45" i="88"/>
  <c r="Z45" i="88"/>
  <c r="AD45" i="88"/>
  <c r="AH45" i="88"/>
  <c r="AL45" i="88"/>
  <c r="AP45" i="88"/>
  <c r="AT45" i="88"/>
  <c r="AX45" i="88"/>
  <c r="BB45" i="88"/>
  <c r="BF45" i="88"/>
  <c r="BJ45" i="88"/>
  <c r="BN45" i="88"/>
  <c r="BR45" i="88"/>
  <c r="BV45" i="88"/>
  <c r="BZ45" i="88"/>
  <c r="D46" i="88"/>
  <c r="D45" i="88" s="1"/>
  <c r="G53" i="85" s="1"/>
  <c r="H46" i="88"/>
  <c r="H45" i="88" s="1"/>
  <c r="K53" i="85" s="1"/>
  <c r="K54" i="85" s="1"/>
  <c r="L46" i="88"/>
  <c r="L45" i="88" s="1"/>
  <c r="O53" i="85" s="1"/>
  <c r="P46" i="88"/>
  <c r="P45" i="88" s="1"/>
  <c r="S53" i="85" s="1"/>
  <c r="T46" i="88"/>
  <c r="T45" i="88" s="1"/>
  <c r="W53" i="85" s="1"/>
  <c r="AF46" i="88"/>
  <c r="AF45" i="88" s="1"/>
  <c r="AI53" i="85" s="1"/>
  <c r="AJ46" i="88"/>
  <c r="AJ45" i="88" s="1"/>
  <c r="AM53" i="85" s="1"/>
  <c r="AV46" i="88"/>
  <c r="AV45" i="88" s="1"/>
  <c r="AY53" i="85" s="1"/>
  <c r="AZ46" i="88"/>
  <c r="AZ45" i="88" s="1"/>
  <c r="BE53" i="85" s="1"/>
  <c r="BE54" i="85" s="1"/>
  <c r="BL46" i="88"/>
  <c r="BL45" i="88" s="1"/>
  <c r="BS53" i="85" s="1"/>
  <c r="BP46" i="88"/>
  <c r="BP45" i="88" s="1"/>
  <c r="BW53" i="85" s="1"/>
  <c r="BW54" i="85" s="1"/>
  <c r="BF92" i="88"/>
  <c r="H91" i="88"/>
  <c r="H43" i="88" s="1"/>
  <c r="X46" i="88"/>
  <c r="X45" i="88" s="1"/>
  <c r="AA53" i="85" s="1"/>
  <c r="AB46" i="88"/>
  <c r="AB45" i="88" s="1"/>
  <c r="AE53" i="85" s="1"/>
  <c r="EU53" i="85" s="1"/>
  <c r="AN46" i="88"/>
  <c r="AN45" i="88" s="1"/>
  <c r="AQ53" i="85" s="1"/>
  <c r="AR46" i="88"/>
  <c r="AR45" i="88" s="1"/>
  <c r="AU53" i="85" s="1"/>
  <c r="FK53" i="85" s="1"/>
  <c r="BD46" i="88"/>
  <c r="BD45" i="88" s="1"/>
  <c r="BK53" i="85" s="1"/>
  <c r="BH46" i="88"/>
  <c r="BH45" i="88" s="1"/>
  <c r="BO53" i="85" s="1"/>
  <c r="BT46" i="88"/>
  <c r="BT45" i="88" s="1"/>
  <c r="CA53" i="85" s="1"/>
  <c r="CA54" i="85" s="1"/>
  <c r="BX46" i="88"/>
  <c r="BX45" i="88" s="1"/>
  <c r="CG53" i="85" s="1"/>
  <c r="CG54" i="85" s="1"/>
  <c r="W91" i="88"/>
  <c r="Y61" i="85" s="1"/>
  <c r="AR91" i="88"/>
  <c r="AR43" i="88" s="1"/>
  <c r="AY91" i="88"/>
  <c r="BC61" i="85" s="1"/>
  <c r="C93" i="88"/>
  <c r="BO93" i="88"/>
  <c r="Q125" i="88"/>
  <c r="AW125" i="88"/>
  <c r="I133" i="88"/>
  <c r="AO133" i="88"/>
  <c r="BU133" i="88"/>
  <c r="AE91" i="88"/>
  <c r="AG61" i="85" s="1"/>
  <c r="BH91" i="88"/>
  <c r="BH43" i="88" s="1"/>
  <c r="H92" i="88"/>
  <c r="P91" i="88"/>
  <c r="P43" i="88" s="1"/>
  <c r="X92" i="88"/>
  <c r="AF91" i="88"/>
  <c r="AF43" i="88" s="1"/>
  <c r="AN92" i="88"/>
  <c r="AV91" i="88"/>
  <c r="AV43" i="88" s="1"/>
  <c r="BD92" i="88"/>
  <c r="BL91" i="88"/>
  <c r="BL43" i="88" s="1"/>
  <c r="BT92" i="88"/>
  <c r="K91" i="88"/>
  <c r="M61" i="85" s="1"/>
  <c r="AA91" i="88"/>
  <c r="AC61" i="85" s="1"/>
  <c r="AQ91" i="88"/>
  <c r="AS61" i="85" s="1"/>
  <c r="BG91" i="88"/>
  <c r="BM61" i="85" s="1"/>
  <c r="BW91" i="88"/>
  <c r="CE61" i="85" s="1"/>
  <c r="AC125" i="88"/>
  <c r="AE67" i="85" s="1"/>
  <c r="AF5" i="86" s="1"/>
  <c r="BI125" i="88"/>
  <c r="U133" i="88"/>
  <c r="BA133" i="88"/>
  <c r="E92" i="88"/>
  <c r="E91" i="88"/>
  <c r="E43" i="88" s="1"/>
  <c r="G46" i="85" s="1"/>
  <c r="I92" i="88"/>
  <c r="M92" i="88"/>
  <c r="Q92" i="88"/>
  <c r="U92" i="88"/>
  <c r="U91" i="88"/>
  <c r="U43" i="88" s="1"/>
  <c r="W46" i="85" s="1"/>
  <c r="DE46" i="85" s="1"/>
  <c r="Y92" i="88"/>
  <c r="AC92" i="88"/>
  <c r="AG92" i="88"/>
  <c r="AK92" i="88"/>
  <c r="AK91" i="88"/>
  <c r="AK43" i="88" s="1"/>
  <c r="AO92" i="88"/>
  <c r="AS92" i="88"/>
  <c r="AW92" i="88"/>
  <c r="BA92" i="88"/>
  <c r="BA91" i="88"/>
  <c r="BA43" i="88" s="1"/>
  <c r="BE92" i="88"/>
  <c r="BI92" i="88"/>
  <c r="BM92" i="88"/>
  <c r="BQ92" i="88"/>
  <c r="BQ91" i="88"/>
  <c r="BQ43" i="88" s="1"/>
  <c r="BU92" i="88"/>
  <c r="BY92" i="88"/>
  <c r="L93" i="88"/>
  <c r="P93" i="88"/>
  <c r="T93" i="88"/>
  <c r="X93" i="88"/>
  <c r="AB93" i="88"/>
  <c r="AF93" i="88"/>
  <c r="AJ93" i="88"/>
  <c r="AN93" i="88"/>
  <c r="AR93" i="88"/>
  <c r="AV93" i="88"/>
  <c r="AZ93" i="88"/>
  <c r="BD93" i="88"/>
  <c r="BH93" i="88"/>
  <c r="BL93" i="88"/>
  <c r="BP93" i="88"/>
  <c r="BT93" i="88"/>
  <c r="BX93" i="88"/>
  <c r="C125" i="88"/>
  <c r="E67" i="85" s="1"/>
  <c r="G125" i="88"/>
  <c r="I67" i="85" s="1"/>
  <c r="J5" i="86" s="1"/>
  <c r="K125" i="88"/>
  <c r="M67" i="85" s="1"/>
  <c r="N5" i="86" s="1"/>
  <c r="O125" i="88"/>
  <c r="Q67" i="85" s="1"/>
  <c r="S125" i="88"/>
  <c r="U67" i="85" s="1"/>
  <c r="W125" i="88"/>
  <c r="Y67" i="85" s="1"/>
  <c r="AA125" i="88"/>
  <c r="AC67" i="85" s="1"/>
  <c r="AE125" i="88"/>
  <c r="AG67" i="85" s="1"/>
  <c r="AH5" i="86" s="1"/>
  <c r="AI125" i="88"/>
  <c r="AK67" i="85" s="1"/>
  <c r="AM125" i="88"/>
  <c r="AO67" i="85" s="1"/>
  <c r="AQ125" i="88"/>
  <c r="AS67" i="85" s="1"/>
  <c r="AU125" i="88"/>
  <c r="AW67" i="85" s="1"/>
  <c r="AX5" i="86" s="1"/>
  <c r="AY125" i="88"/>
  <c r="BC67" i="85" s="1"/>
  <c r="BC125" i="88"/>
  <c r="BG67" i="85" s="1"/>
  <c r="BG125" i="88"/>
  <c r="BM67" i="85" s="1"/>
  <c r="BK125" i="88"/>
  <c r="BQ67" i="85" s="1"/>
  <c r="BO125" i="88"/>
  <c r="BU67" i="85" s="1"/>
  <c r="BV5" i="86" s="1"/>
  <c r="BS125" i="88"/>
  <c r="BY67" i="85" s="1"/>
  <c r="BW125" i="88"/>
  <c r="CE67" i="85" s="1"/>
  <c r="CA125" i="88"/>
  <c r="F125" i="88"/>
  <c r="I68" i="85" s="1"/>
  <c r="J125" i="88"/>
  <c r="M68" i="85" s="1"/>
  <c r="N125" i="88"/>
  <c r="Q68" i="85" s="1"/>
  <c r="R125" i="88"/>
  <c r="U68" i="85" s="1"/>
  <c r="V125" i="88"/>
  <c r="Y68" i="85" s="1"/>
  <c r="Z125" i="88"/>
  <c r="AC68" i="85" s="1"/>
  <c r="AD125" i="88"/>
  <c r="AG68" i="85" s="1"/>
  <c r="AH125" i="88"/>
  <c r="AK68" i="85" s="1"/>
  <c r="AL125" i="88"/>
  <c r="AO68" i="85" s="1"/>
  <c r="AP125" i="88"/>
  <c r="AS68" i="85" s="1"/>
  <c r="AT125" i="88"/>
  <c r="AW68" i="85" s="1"/>
  <c r="AX125" i="88"/>
  <c r="BC68" i="85" s="1"/>
  <c r="BB125" i="88"/>
  <c r="BG68" i="85" s="1"/>
  <c r="BF125" i="88"/>
  <c r="BM68" i="85" s="1"/>
  <c r="BJ125" i="88"/>
  <c r="BQ68" i="85" s="1"/>
  <c r="BN125" i="88"/>
  <c r="BU68" i="85" s="1"/>
  <c r="BR125" i="88"/>
  <c r="BY68" i="85" s="1"/>
  <c r="BV125" i="88"/>
  <c r="CE68" i="85" s="1"/>
  <c r="BZ125" i="88"/>
  <c r="BZ43" i="88" s="1"/>
  <c r="CI47" i="85" s="1"/>
  <c r="F133" i="88"/>
  <c r="J133" i="88"/>
  <c r="N133" i="88"/>
  <c r="R133" i="88"/>
  <c r="V133" i="88"/>
  <c r="Z133" i="88"/>
  <c r="AD133" i="88"/>
  <c r="AH133" i="88"/>
  <c r="AL133" i="88"/>
  <c r="AP133" i="88"/>
  <c r="AT133" i="88"/>
  <c r="AX133" i="88"/>
  <c r="BB133" i="88"/>
  <c r="BF133" i="88"/>
  <c r="BJ133" i="88"/>
  <c r="BN133" i="88"/>
  <c r="BR133" i="88"/>
  <c r="BV133" i="88"/>
  <c r="BZ133" i="88"/>
  <c r="D125" i="88"/>
  <c r="G68" i="85" s="1"/>
  <c r="H125" i="88"/>
  <c r="K68" i="85" s="1"/>
  <c r="L125" i="88"/>
  <c r="P125" i="88"/>
  <c r="S68" i="85" s="1"/>
  <c r="T125" i="88"/>
  <c r="W68" i="85" s="1"/>
  <c r="X125" i="88"/>
  <c r="AA68" i="85" s="1"/>
  <c r="AB125" i="88"/>
  <c r="AF125" i="88"/>
  <c r="AI68" i="85" s="1"/>
  <c r="AJ125" i="88"/>
  <c r="AM68" i="85" s="1"/>
  <c r="AN125" i="88"/>
  <c r="AQ68" i="85" s="1"/>
  <c r="AR125" i="88"/>
  <c r="AU68" i="85" s="1"/>
  <c r="AV125" i="88"/>
  <c r="AY68" i="85" s="1"/>
  <c r="AZ125" i="88"/>
  <c r="BE68" i="85" s="1"/>
  <c r="BD125" i="88"/>
  <c r="BK68" i="85" s="1"/>
  <c r="BH125" i="88"/>
  <c r="BO68" i="85" s="1"/>
  <c r="BL125" i="88"/>
  <c r="BS68" i="85" s="1"/>
  <c r="BP125" i="88"/>
  <c r="BW68" i="85" s="1"/>
  <c r="BT125" i="88"/>
  <c r="CA68" i="85" s="1"/>
  <c r="BX125" i="88"/>
  <c r="CG68" i="85" s="1"/>
  <c r="E232" i="88"/>
  <c r="G77" i="85" s="1"/>
  <c r="I232" i="88"/>
  <c r="K77" i="85" s="1"/>
  <c r="M232" i="88"/>
  <c r="O77" i="85" s="1"/>
  <c r="Q232" i="88"/>
  <c r="S77" i="85" s="1"/>
  <c r="U232" i="88"/>
  <c r="W77" i="85" s="1"/>
  <c r="Y232" i="88"/>
  <c r="AA77" i="85" s="1"/>
  <c r="AC232" i="88"/>
  <c r="AE77" i="85" s="1"/>
  <c r="AG232" i="88"/>
  <c r="AI77" i="85" s="1"/>
  <c r="AK232" i="88"/>
  <c r="AM77" i="85" s="1"/>
  <c r="AO232" i="88"/>
  <c r="AQ77" i="85" s="1"/>
  <c r="AS232" i="88"/>
  <c r="AU77" i="85" s="1"/>
  <c r="AW232" i="88"/>
  <c r="AY77" i="85" s="1"/>
  <c r="BA232" i="88"/>
  <c r="BE77" i="85" s="1"/>
  <c r="BE232" i="88"/>
  <c r="BK77" i="85" s="1"/>
  <c r="BI232" i="88"/>
  <c r="BO77" i="85" s="1"/>
  <c r="BM232" i="88"/>
  <c r="BS77" i="85" s="1"/>
  <c r="BQ232" i="88"/>
  <c r="BW77" i="85" s="1"/>
  <c r="BU232" i="88"/>
  <c r="CA77" i="85" s="1"/>
  <c r="BY232" i="88"/>
  <c r="CG77" i="85" s="1"/>
  <c r="F232" i="88"/>
  <c r="J232" i="88"/>
  <c r="N232" i="88"/>
  <c r="R232" i="88"/>
  <c r="V232" i="88"/>
  <c r="Z232" i="88"/>
  <c r="AD232" i="88"/>
  <c r="AH232" i="88"/>
  <c r="AL232" i="88"/>
  <c r="AP232" i="88"/>
  <c r="AT232" i="88"/>
  <c r="AX232" i="88"/>
  <c r="BB232" i="88"/>
  <c r="BF232" i="88"/>
  <c r="BJ232" i="88"/>
  <c r="BN232" i="88"/>
  <c r="BR232" i="88"/>
  <c r="BV232" i="88"/>
  <c r="BZ232" i="88"/>
  <c r="N317" i="88"/>
  <c r="R317" i="88"/>
  <c r="AD317" i="88"/>
  <c r="AH317" i="88"/>
  <c r="AT317" i="88"/>
  <c r="AX317" i="88"/>
  <c r="BJ317" i="88"/>
  <c r="BN317" i="88"/>
  <c r="BZ317" i="88"/>
  <c r="C232" i="88"/>
  <c r="E77" i="85" s="1"/>
  <c r="G232" i="88"/>
  <c r="I77" i="85" s="1"/>
  <c r="K232" i="88"/>
  <c r="M77" i="85" s="1"/>
  <c r="O232" i="88"/>
  <c r="Q77" i="85" s="1"/>
  <c r="S232" i="88"/>
  <c r="U77" i="85" s="1"/>
  <c r="W232" i="88"/>
  <c r="Y77" i="85" s="1"/>
  <c r="AA232" i="88"/>
  <c r="AC77" i="85" s="1"/>
  <c r="AE232" i="88"/>
  <c r="AG77" i="85" s="1"/>
  <c r="AI232" i="88"/>
  <c r="AK77" i="85" s="1"/>
  <c r="AM232" i="88"/>
  <c r="AO77" i="85" s="1"/>
  <c r="AQ232" i="88"/>
  <c r="AS77" i="85" s="1"/>
  <c r="AU232" i="88"/>
  <c r="AW77" i="85" s="1"/>
  <c r="AY232" i="88"/>
  <c r="BC77" i="85" s="1"/>
  <c r="BC232" i="88"/>
  <c r="BG77" i="85" s="1"/>
  <c r="BG232" i="88"/>
  <c r="BM77" i="85" s="1"/>
  <c r="BK232" i="88"/>
  <c r="BQ77" i="85" s="1"/>
  <c r="BO232" i="88"/>
  <c r="BU77" i="85" s="1"/>
  <c r="BS232" i="88"/>
  <c r="BY77" i="85" s="1"/>
  <c r="BW232" i="88"/>
  <c r="CE77" i="85" s="1"/>
  <c r="CA232" i="88"/>
  <c r="BO317" i="88"/>
  <c r="BU106" i="85" s="1"/>
  <c r="D232" i="88"/>
  <c r="H232" i="88"/>
  <c r="L232" i="88"/>
  <c r="P232" i="88"/>
  <c r="T232" i="88"/>
  <c r="X232" i="88"/>
  <c r="AB232" i="88"/>
  <c r="AF232" i="88"/>
  <c r="AJ232" i="88"/>
  <c r="AN232" i="88"/>
  <c r="AR232" i="88"/>
  <c r="AV232" i="88"/>
  <c r="AZ232" i="88"/>
  <c r="BD232" i="88"/>
  <c r="BH232" i="88"/>
  <c r="BL232" i="88"/>
  <c r="BP232" i="88"/>
  <c r="BT232" i="88"/>
  <c r="BX232" i="88"/>
  <c r="BY428" i="88"/>
  <c r="BY417" i="88"/>
  <c r="BZ428" i="88"/>
  <c r="BZ417" i="88" s="1"/>
  <c r="E317" i="88"/>
  <c r="G106" i="85" s="1"/>
  <c r="I317" i="88"/>
  <c r="K106" i="85" s="1"/>
  <c r="M317" i="88"/>
  <c r="O106" i="85" s="1"/>
  <c r="Q317" i="88"/>
  <c r="S106" i="85" s="1"/>
  <c r="U317" i="88"/>
  <c r="W106" i="85" s="1"/>
  <c r="Y317" i="88"/>
  <c r="AA106" i="85" s="1"/>
  <c r="AC317" i="88"/>
  <c r="AE106" i="85" s="1"/>
  <c r="AG317" i="88"/>
  <c r="AI106" i="85" s="1"/>
  <c r="AK317" i="88"/>
  <c r="AM106" i="85" s="1"/>
  <c r="AO317" i="88"/>
  <c r="AQ106" i="85" s="1"/>
  <c r="AS317" i="88"/>
  <c r="AU106" i="85" s="1"/>
  <c r="AW317" i="88"/>
  <c r="AY106" i="85" s="1"/>
  <c r="BA317" i="88"/>
  <c r="BE106" i="85" s="1"/>
  <c r="BE317" i="88"/>
  <c r="BK106" i="85" s="1"/>
  <c r="BI317" i="88"/>
  <c r="BO106" i="85" s="1"/>
  <c r="BM317" i="88"/>
  <c r="BS106" i="85" s="1"/>
  <c r="BQ317" i="88"/>
  <c r="BW106" i="85" s="1"/>
  <c r="BU317" i="88"/>
  <c r="CA106" i="85" s="1"/>
  <c r="BY317" i="88"/>
  <c r="CG106" i="85" s="1"/>
  <c r="CA436" i="88"/>
  <c r="CK110" i="85"/>
  <c r="AS57" i="85"/>
  <c r="F43" i="2"/>
  <c r="G26" i="33" s="1"/>
  <c r="F45" i="2"/>
  <c r="G32" i="33" s="1"/>
  <c r="G33" i="33" s="1"/>
  <c r="G29" i="33"/>
  <c r="G30" i="33" s="1"/>
  <c r="J43" i="2"/>
  <c r="I26" i="33" s="1"/>
  <c r="I27" i="33" s="1"/>
  <c r="I29" i="33"/>
  <c r="I30" i="33" s="1"/>
  <c r="J45" i="2"/>
  <c r="I32" i="33" s="1"/>
  <c r="I33" i="33" s="1"/>
  <c r="N43" i="2"/>
  <c r="K26" i="33" s="1"/>
  <c r="K27" i="33" s="1"/>
  <c r="K29" i="33"/>
  <c r="K30" i="33" s="1"/>
  <c r="N45" i="2"/>
  <c r="K32" i="33" s="1"/>
  <c r="M29" i="33"/>
  <c r="R43" i="2"/>
  <c r="M26" i="33" s="1"/>
  <c r="R45" i="2"/>
  <c r="M32" i="33" s="1"/>
  <c r="V43" i="2"/>
  <c r="O26" i="33" s="1"/>
  <c r="O27" i="33" s="1"/>
  <c r="V45" i="2"/>
  <c r="O32" i="33" s="1"/>
  <c r="O33" i="33" s="1"/>
  <c r="O29" i="33"/>
  <c r="O30" i="33" s="1"/>
  <c r="Z43" i="2"/>
  <c r="Q26" i="33" s="1"/>
  <c r="Q29" i="33"/>
  <c r="Q30" i="33" s="1"/>
  <c r="Z45" i="2"/>
  <c r="Q32" i="33" s="1"/>
  <c r="AD43" i="2"/>
  <c r="S26" i="33" s="1"/>
  <c r="S29" i="33"/>
  <c r="AD45" i="2"/>
  <c r="S32" i="33" s="1"/>
  <c r="U29" i="33"/>
  <c r="U30" i="33" s="1"/>
  <c r="AH43" i="2"/>
  <c r="U26" i="33" s="1"/>
  <c r="AH45" i="2"/>
  <c r="U32" i="33" s="1"/>
  <c r="AL43" i="2"/>
  <c r="W26" i="33" s="1"/>
  <c r="AL45" i="2"/>
  <c r="W32" i="33" s="1"/>
  <c r="W29" i="33"/>
  <c r="AP43" i="2"/>
  <c r="Y26" i="33" s="1"/>
  <c r="Y29" i="33"/>
  <c r="AP45" i="2"/>
  <c r="Y32" i="33" s="1"/>
  <c r="AT43" i="2"/>
  <c r="AA26" i="33" s="1"/>
  <c r="AA29" i="33"/>
  <c r="AT45" i="2"/>
  <c r="AA32" i="33" s="1"/>
  <c r="AC29" i="33"/>
  <c r="AX43" i="2"/>
  <c r="AC26" i="33" s="1"/>
  <c r="AX45" i="2"/>
  <c r="AC32" i="33" s="1"/>
  <c r="AE29" i="33"/>
  <c r="BB43" i="2"/>
  <c r="AE26" i="33" s="1"/>
  <c r="BB45" i="2"/>
  <c r="AE32" i="33" s="1"/>
  <c r="BF43" i="2"/>
  <c r="AG26" i="33" s="1"/>
  <c r="AG27" i="33" s="1"/>
  <c r="AG29" i="33"/>
  <c r="AG30" i="33" s="1"/>
  <c r="BF45" i="2"/>
  <c r="AG32" i="33" s="1"/>
  <c r="AI29" i="33"/>
  <c r="AI30" i="33" s="1"/>
  <c r="BJ43" i="2"/>
  <c r="AI26" i="33" s="1"/>
  <c r="BJ45" i="2"/>
  <c r="AI32" i="33" s="1"/>
  <c r="AI33" i="33" s="1"/>
  <c r="BN43" i="2"/>
  <c r="AK26" i="33" s="1"/>
  <c r="BN45" i="2"/>
  <c r="AK32" i="33" s="1"/>
  <c r="AK29" i="33"/>
  <c r="BR43" i="2"/>
  <c r="AM26" i="33" s="1"/>
  <c r="AM29" i="33"/>
  <c r="AM30" i="33" s="1"/>
  <c r="BR45" i="2"/>
  <c r="AM32" i="33" s="1"/>
  <c r="AM33" i="33" s="1"/>
  <c r="BV43" i="2"/>
  <c r="AO26" i="33" s="1"/>
  <c r="AO29" i="33"/>
  <c r="AO30" i="33" s="1"/>
  <c r="BV45" i="2"/>
  <c r="AO32" i="33" s="1"/>
  <c r="AO33" i="33" s="1"/>
  <c r="BZ43" i="2"/>
  <c r="BZ45" i="2"/>
  <c r="EQ25" i="85"/>
  <c r="E45" i="2"/>
  <c r="F31" i="33" s="1"/>
  <c r="I45" i="2"/>
  <c r="H31" i="33" s="1"/>
  <c r="H33" i="33" s="1"/>
  <c r="M45" i="2"/>
  <c r="J31" i="33" s="1"/>
  <c r="Q45" i="2"/>
  <c r="L31" i="33" s="1"/>
  <c r="L33" i="33" s="1"/>
  <c r="U45" i="2"/>
  <c r="N31" i="33" s="1"/>
  <c r="Y45" i="2"/>
  <c r="P31" i="33" s="1"/>
  <c r="P33" i="33" s="1"/>
  <c r="AC45" i="2"/>
  <c r="R31" i="33" s="1"/>
  <c r="AG45" i="2"/>
  <c r="T31" i="33" s="1"/>
  <c r="AK45" i="2"/>
  <c r="V31" i="33" s="1"/>
  <c r="AO45" i="2"/>
  <c r="X31" i="33" s="1"/>
  <c r="AS45" i="2"/>
  <c r="Z31" i="33" s="1"/>
  <c r="Z33" i="33" s="1"/>
  <c r="AW45" i="2"/>
  <c r="AB31" i="33" s="1"/>
  <c r="BA45" i="2"/>
  <c r="AD31" i="33" s="1"/>
  <c r="BE45" i="2"/>
  <c r="AF31" i="33" s="1"/>
  <c r="BI45" i="2"/>
  <c r="AH31" i="33" s="1"/>
  <c r="AH33" i="33" s="1"/>
  <c r="BM45" i="2"/>
  <c r="AJ31" i="33" s="1"/>
  <c r="AJ33" i="33" s="1"/>
  <c r="BQ45" i="2"/>
  <c r="AL31" i="33" s="1"/>
  <c r="BU45" i="2"/>
  <c r="AN31" i="33" s="1"/>
  <c r="AN33" i="33" s="1"/>
  <c r="BY45" i="2"/>
  <c r="AP31" i="33" s="1"/>
  <c r="AE21" i="33"/>
  <c r="EQ27" i="85"/>
  <c r="EQ26" i="85"/>
  <c r="F5" i="86"/>
  <c r="CM67" i="85"/>
  <c r="BC21" i="85"/>
  <c r="BI9" i="85"/>
  <c r="BI14" i="85"/>
  <c r="BI20" i="85"/>
  <c r="BI28" i="85"/>
  <c r="BI34" i="85"/>
  <c r="BI40" i="85"/>
  <c r="BI65" i="85"/>
  <c r="BI74" i="85"/>
  <c r="BI79" i="85"/>
  <c r="BI83" i="85"/>
  <c r="BI87" i="85"/>
  <c r="BI91" i="85"/>
  <c r="BI95" i="85"/>
  <c r="BI100" i="85"/>
  <c r="BI105" i="85"/>
  <c r="BI110" i="85"/>
  <c r="BI114" i="85"/>
  <c r="BJ8" i="86"/>
  <c r="BJ12" i="86"/>
  <c r="BJ16" i="86"/>
  <c r="BJ20" i="86"/>
  <c r="BJ24" i="86"/>
  <c r="BJ28" i="86"/>
  <c r="BJ32" i="86"/>
  <c r="BJ38" i="86"/>
  <c r="BJ42" i="86"/>
  <c r="BJ46" i="86"/>
  <c r="BJ50" i="86"/>
  <c r="BJ61" i="86"/>
  <c r="BJ65" i="86"/>
  <c r="BJ69" i="86"/>
  <c r="BJ73" i="86"/>
  <c r="BJ77" i="86"/>
  <c r="BJ81" i="86"/>
  <c r="BJ85" i="86"/>
  <c r="BJ89" i="86"/>
  <c r="BJ93" i="86"/>
  <c r="CK11" i="85"/>
  <c r="CK17" i="85"/>
  <c r="CK23" i="85"/>
  <c r="CK108" i="85"/>
  <c r="CK112" i="85"/>
  <c r="CK116" i="85"/>
  <c r="CL39" i="86"/>
  <c r="CL43" i="86"/>
  <c r="CL81" i="86"/>
  <c r="B43" i="88"/>
  <c r="E47" i="85" s="1"/>
  <c r="K69" i="85"/>
  <c r="BE51" i="85"/>
  <c r="BI8" i="85"/>
  <c r="BI13" i="85"/>
  <c r="BI15" i="85" s="1"/>
  <c r="BI19" i="85"/>
  <c r="BI32" i="85"/>
  <c r="BI38" i="85"/>
  <c r="BI44" i="85"/>
  <c r="BI56" i="85"/>
  <c r="BI64" i="85"/>
  <c r="BI71" i="85"/>
  <c r="BI78" i="85"/>
  <c r="BI82" i="85"/>
  <c r="BI86" i="85"/>
  <c r="BI90" i="85"/>
  <c r="BI94" i="85"/>
  <c r="BI98" i="85"/>
  <c r="BI104" i="85"/>
  <c r="BI109" i="85"/>
  <c r="BI113" i="85"/>
  <c r="BJ7" i="86"/>
  <c r="BJ11" i="86"/>
  <c r="BJ15" i="86"/>
  <c r="BJ19" i="86"/>
  <c r="BJ23" i="86"/>
  <c r="BJ27" i="86"/>
  <c r="BJ31" i="86"/>
  <c r="BJ37" i="86"/>
  <c r="BJ41" i="86"/>
  <c r="BJ45" i="86"/>
  <c r="BJ49" i="86"/>
  <c r="BJ60" i="86"/>
  <c r="BJ64" i="86"/>
  <c r="BJ68" i="86"/>
  <c r="BJ72" i="86"/>
  <c r="BJ76" i="86"/>
  <c r="BJ80" i="86"/>
  <c r="BI67" i="85"/>
  <c r="CK29" i="85"/>
  <c r="CK35" i="85"/>
  <c r="CK41" i="85"/>
  <c r="CK50" i="85"/>
  <c r="CK59" i="85"/>
  <c r="CK71" i="85"/>
  <c r="CI53" i="85"/>
  <c r="E69" i="85"/>
  <c r="BI5" i="85"/>
  <c r="BI11" i="85"/>
  <c r="BI17" i="85"/>
  <c r="BG24" i="85"/>
  <c r="BI76" i="85"/>
  <c r="BI81" i="85"/>
  <c r="BI85" i="85"/>
  <c r="BI89" i="85"/>
  <c r="BI93" i="85"/>
  <c r="BI97" i="85"/>
  <c r="BI102" i="85"/>
  <c r="BI108" i="85"/>
  <c r="BI112" i="85"/>
  <c r="BI116" i="85"/>
  <c r="BJ10" i="86"/>
  <c r="BJ14" i="86"/>
  <c r="BJ18" i="86"/>
  <c r="BJ22" i="86"/>
  <c r="BJ26" i="86"/>
  <c r="BJ30" i="86"/>
  <c r="BJ36" i="86"/>
  <c r="BJ40" i="86"/>
  <c r="BJ44" i="86"/>
  <c r="BJ48" i="86"/>
  <c r="BJ59" i="86"/>
  <c r="BJ63" i="86"/>
  <c r="BJ67" i="86"/>
  <c r="BJ71" i="86"/>
  <c r="BJ75" i="86"/>
  <c r="BJ79" i="86"/>
  <c r="BJ83" i="86"/>
  <c r="BJ87" i="86"/>
  <c r="BJ91" i="86"/>
  <c r="CK14" i="85"/>
  <c r="CK20" i="85"/>
  <c r="CK70" i="85"/>
  <c r="CK76" i="85"/>
  <c r="CK114" i="85"/>
  <c r="CI7" i="85"/>
  <c r="GU7" i="85" s="1"/>
  <c r="CL10" i="86"/>
  <c r="CL14" i="86"/>
  <c r="CL18" i="86"/>
  <c r="CL22" i="86"/>
  <c r="CL26" i="86"/>
  <c r="CL30" i="86"/>
  <c r="CL35" i="86"/>
  <c r="CL84" i="86"/>
  <c r="CL88" i="86"/>
  <c r="CL92" i="86"/>
  <c r="CI77" i="85"/>
  <c r="U72" i="85"/>
  <c r="BI10" i="85"/>
  <c r="BI16" i="85"/>
  <c r="BI22" i="85"/>
  <c r="BI29" i="85"/>
  <c r="BI35" i="85"/>
  <c r="BI41" i="85"/>
  <c r="BI50" i="85"/>
  <c r="BI59" i="85"/>
  <c r="BI68" i="85"/>
  <c r="BI75" i="85"/>
  <c r="BI80" i="85"/>
  <c r="BI84" i="85"/>
  <c r="BI88" i="85"/>
  <c r="BI92" i="85"/>
  <c r="BI96" i="85"/>
  <c r="BI101" i="85"/>
  <c r="BI107" i="85"/>
  <c r="BI111" i="85"/>
  <c r="BI115" i="85"/>
  <c r="BJ9" i="86"/>
  <c r="BJ13" i="86"/>
  <c r="BJ17" i="86"/>
  <c r="BJ21" i="86"/>
  <c r="BJ25" i="86"/>
  <c r="BJ29" i="86"/>
  <c r="BJ35" i="86"/>
  <c r="BJ39" i="86"/>
  <c r="BJ43" i="86"/>
  <c r="BJ47" i="86"/>
  <c r="BJ51" i="86"/>
  <c r="BJ62" i="86"/>
  <c r="BJ66" i="86"/>
  <c r="BJ70" i="86"/>
  <c r="BJ74" i="86"/>
  <c r="BJ78" i="86"/>
  <c r="BJ82" i="86"/>
  <c r="BJ86" i="86"/>
  <c r="BJ90" i="86"/>
  <c r="K7" i="85"/>
  <c r="S7" i="85"/>
  <c r="AA7" i="85"/>
  <c r="BI77" i="85"/>
  <c r="BI106" i="85"/>
  <c r="CK32" i="85"/>
  <c r="CK38" i="85"/>
  <c r="CK44" i="85"/>
  <c r="CK56" i="85"/>
  <c r="CK65" i="85"/>
  <c r="CK75" i="85"/>
  <c r="CK80" i="85"/>
  <c r="CK84" i="85"/>
  <c r="CK88" i="85"/>
  <c r="CK92" i="85"/>
  <c r="CK96" i="85"/>
  <c r="CK101" i="85"/>
  <c r="CK109" i="85"/>
  <c r="CK113" i="85"/>
  <c r="EP7" i="86"/>
  <c r="CL7" i="86"/>
  <c r="ER7" i="86" s="1"/>
  <c r="EP9" i="86"/>
  <c r="CL9" i="86"/>
  <c r="ER9" i="86" s="1"/>
  <c r="EP11" i="86"/>
  <c r="CL11" i="86"/>
  <c r="ER11" i="86" s="1"/>
  <c r="EP15" i="86"/>
  <c r="CL15" i="86"/>
  <c r="ER15" i="86" s="1"/>
  <c r="EP17" i="86"/>
  <c r="CL17" i="86"/>
  <c r="ER17" i="86" s="1"/>
  <c r="EP19" i="86"/>
  <c r="CL19" i="86"/>
  <c r="ER19" i="86" s="1"/>
  <c r="EP21" i="86"/>
  <c r="CL21" i="86"/>
  <c r="ER21" i="86" s="1"/>
  <c r="EP23" i="86"/>
  <c r="CL23" i="86"/>
  <c r="ER23" i="86" s="1"/>
  <c r="EP25" i="86"/>
  <c r="CL25" i="86"/>
  <c r="ER25" i="86" s="1"/>
  <c r="EP27" i="86"/>
  <c r="CL27" i="86"/>
  <c r="ER27" i="86" s="1"/>
  <c r="EP29" i="86"/>
  <c r="CL29" i="86"/>
  <c r="ER29" i="86" s="1"/>
  <c r="EP31" i="86"/>
  <c r="CL31" i="86"/>
  <c r="ER31" i="86" s="1"/>
  <c r="EP37" i="86"/>
  <c r="CL37" i="86"/>
  <c r="ER37" i="86" s="1"/>
  <c r="EP41" i="86"/>
  <c r="CL41" i="86"/>
  <c r="ER41" i="86" s="1"/>
  <c r="EP45" i="86"/>
  <c r="CL45" i="86"/>
  <c r="ER45" i="86" s="1"/>
  <c r="EP47" i="86"/>
  <c r="CL47" i="86"/>
  <c r="ER47" i="86" s="1"/>
  <c r="EP49" i="86"/>
  <c r="CL49" i="86"/>
  <c r="ER49" i="86" s="1"/>
  <c r="EP51" i="86"/>
  <c r="CL51" i="86"/>
  <c r="ER51" i="86" s="1"/>
  <c r="EP59" i="86"/>
  <c r="CL59" i="86"/>
  <c r="ER59" i="86" s="1"/>
  <c r="EP61" i="86"/>
  <c r="CL61" i="86"/>
  <c r="ER61" i="86" s="1"/>
  <c r="EP63" i="86"/>
  <c r="CL63" i="86"/>
  <c r="ER63" i="86" s="1"/>
  <c r="EP65" i="86"/>
  <c r="CL65" i="86"/>
  <c r="ER65" i="86" s="1"/>
  <c r="EP67" i="86"/>
  <c r="CL67" i="86"/>
  <c r="ER67" i="86" s="1"/>
  <c r="EP69" i="86"/>
  <c r="CL69" i="86"/>
  <c r="ER69" i="86" s="1"/>
  <c r="EP71" i="86"/>
  <c r="CL71" i="86"/>
  <c r="ER71" i="86" s="1"/>
  <c r="EP73" i="86"/>
  <c r="CL73" i="86"/>
  <c r="ER73" i="86" s="1"/>
  <c r="EP75" i="86"/>
  <c r="CL75" i="86"/>
  <c r="ER75" i="86" s="1"/>
  <c r="EP77" i="86"/>
  <c r="CL77" i="86"/>
  <c r="ER77" i="86" s="1"/>
  <c r="EP79" i="86"/>
  <c r="CL79" i="86"/>
  <c r="ER79" i="86" s="1"/>
  <c r="EP83" i="86"/>
  <c r="CL83" i="86"/>
  <c r="ER83" i="86" s="1"/>
  <c r="EP85" i="86"/>
  <c r="CL85" i="86"/>
  <c r="ER85" i="86" s="1"/>
  <c r="EP87" i="86"/>
  <c r="CL87" i="86"/>
  <c r="ER87" i="86" s="1"/>
  <c r="EP89" i="86"/>
  <c r="CL89" i="86"/>
  <c r="ER89" i="86" s="1"/>
  <c r="EP91" i="86"/>
  <c r="CL91" i="86"/>
  <c r="ER91" i="86" s="1"/>
  <c r="EP93" i="86"/>
  <c r="CL93" i="86"/>
  <c r="ER93" i="86" s="1"/>
  <c r="EQ11" i="85"/>
  <c r="EQ17" i="85"/>
  <c r="EQ108" i="85"/>
  <c r="EQ112" i="85"/>
  <c r="EQ116" i="85"/>
  <c r="ER39" i="86"/>
  <c r="BI69" i="85"/>
  <c r="EQ29" i="85"/>
  <c r="EQ35" i="85"/>
  <c r="EQ41" i="85"/>
  <c r="EQ50" i="85"/>
  <c r="EQ59" i="85"/>
  <c r="EQ71" i="85"/>
  <c r="CK72" i="85"/>
  <c r="EQ110" i="85"/>
  <c r="EP12" i="86"/>
  <c r="CL12" i="86"/>
  <c r="ER12" i="86" s="1"/>
  <c r="EP16" i="86"/>
  <c r="CL16" i="86"/>
  <c r="ER16" i="86" s="1"/>
  <c r="EP20" i="86"/>
  <c r="CL20" i="86"/>
  <c r="ER20" i="86" s="1"/>
  <c r="EP24" i="86"/>
  <c r="CL24" i="86"/>
  <c r="ER24" i="86" s="1"/>
  <c r="EP28" i="86"/>
  <c r="CL28" i="86"/>
  <c r="ER28" i="86" s="1"/>
  <c r="EP32" i="86"/>
  <c r="CL32" i="86"/>
  <c r="ER32" i="86" s="1"/>
  <c r="EP36" i="86"/>
  <c r="CL36" i="86"/>
  <c r="ER36" i="86" s="1"/>
  <c r="EP38" i="86"/>
  <c r="CL38" i="86"/>
  <c r="ER38" i="86" s="1"/>
  <c r="EP40" i="86"/>
  <c r="CL40" i="86"/>
  <c r="ER40" i="86" s="1"/>
  <c r="EP42" i="86"/>
  <c r="CL42" i="86"/>
  <c r="ER42" i="86" s="1"/>
  <c r="EP44" i="86"/>
  <c r="CL44" i="86"/>
  <c r="ER44" i="86" s="1"/>
  <c r="EP46" i="86"/>
  <c r="CL46" i="86"/>
  <c r="ER46" i="86" s="1"/>
  <c r="EP48" i="86"/>
  <c r="CL48" i="86"/>
  <c r="ER48" i="86" s="1"/>
  <c r="EP50" i="86"/>
  <c r="CL50" i="86"/>
  <c r="ER50" i="86" s="1"/>
  <c r="EP60" i="86"/>
  <c r="CL60" i="86"/>
  <c r="ER60" i="86" s="1"/>
  <c r="EP62" i="86"/>
  <c r="CL62" i="86"/>
  <c r="ER62" i="86" s="1"/>
  <c r="EP64" i="86"/>
  <c r="CL64" i="86"/>
  <c r="ER64" i="86" s="1"/>
  <c r="EP66" i="86"/>
  <c r="CL66" i="86"/>
  <c r="ER66" i="86" s="1"/>
  <c r="EP68" i="86"/>
  <c r="CL68" i="86"/>
  <c r="ER68" i="86" s="1"/>
  <c r="EP70" i="86"/>
  <c r="CL70" i="86"/>
  <c r="ER70" i="86" s="1"/>
  <c r="EP72" i="86"/>
  <c r="CL72" i="86"/>
  <c r="ER72" i="86" s="1"/>
  <c r="EP74" i="86"/>
  <c r="CL74" i="86"/>
  <c r="ER74" i="86" s="1"/>
  <c r="EP76" i="86"/>
  <c r="CL76" i="86"/>
  <c r="ER76" i="86" s="1"/>
  <c r="EP78" i="86"/>
  <c r="CL78" i="86"/>
  <c r="ER78" i="86" s="1"/>
  <c r="EP80" i="86"/>
  <c r="CL80" i="86"/>
  <c r="ER80" i="86" s="1"/>
  <c r="EP82" i="86"/>
  <c r="CL82" i="86"/>
  <c r="ER82" i="86" s="1"/>
  <c r="EP86" i="86"/>
  <c r="CL86" i="86"/>
  <c r="ER86" i="86" s="1"/>
  <c r="EP90" i="86"/>
  <c r="CL90" i="86"/>
  <c r="ER90" i="86" s="1"/>
  <c r="EQ14" i="85"/>
  <c r="EQ20" i="85"/>
  <c r="EQ76" i="85"/>
  <c r="EQ114" i="85"/>
  <c r="ER10" i="86"/>
  <c r="ER14" i="86"/>
  <c r="ER18" i="86"/>
  <c r="ER22" i="86"/>
  <c r="ER26" i="86"/>
  <c r="ER30" i="86"/>
  <c r="ER35" i="86"/>
  <c r="GU105" i="85"/>
  <c r="CK105" i="85"/>
  <c r="EQ105" i="85" s="1"/>
  <c r="EQ32" i="85"/>
  <c r="EQ44" i="85"/>
  <c r="EQ56" i="85"/>
  <c r="EQ65" i="85"/>
  <c r="EQ75" i="85"/>
  <c r="EQ80" i="85"/>
  <c r="EQ84" i="85"/>
  <c r="EQ88" i="85"/>
  <c r="EQ92" i="85"/>
  <c r="EQ96" i="85"/>
  <c r="EQ101" i="85"/>
  <c r="EQ113" i="85"/>
  <c r="S117" i="85"/>
  <c r="AG7" i="85"/>
  <c r="AK7" i="85"/>
  <c r="AO7" i="85"/>
  <c r="AS7" i="85"/>
  <c r="AW7" i="85"/>
  <c r="BC7" i="85"/>
  <c r="BG7" i="85"/>
  <c r="BM7" i="85"/>
  <c r="BQ7" i="85"/>
  <c r="BU7" i="85"/>
  <c r="BY7" i="85"/>
  <c r="CE7" i="85"/>
  <c r="AA61" i="85"/>
  <c r="BK61" i="85"/>
  <c r="CI57" i="85"/>
  <c r="GU64" i="85"/>
  <c r="GU74" i="85"/>
  <c r="GU79" i="85"/>
  <c r="GU83" i="85"/>
  <c r="GU87" i="85"/>
  <c r="GU91" i="85"/>
  <c r="GU95" i="85"/>
  <c r="GU100" i="85"/>
  <c r="GU111" i="85"/>
  <c r="GU115" i="85"/>
  <c r="CI68" i="85"/>
  <c r="CK68" i="85" s="1"/>
  <c r="CK7" i="85"/>
  <c r="CK28" i="85"/>
  <c r="CK34" i="85"/>
  <c r="CK40" i="85"/>
  <c r="CK42" i="85" s="1"/>
  <c r="CK58" i="85"/>
  <c r="CK64" i="85"/>
  <c r="CK66" i="85" s="1"/>
  <c r="AA117" i="85"/>
  <c r="BM42" i="85"/>
  <c r="EP84" i="86"/>
  <c r="EP88" i="86"/>
  <c r="EP92" i="86"/>
  <c r="AI61" i="85"/>
  <c r="BS61" i="85"/>
  <c r="GU10" i="85"/>
  <c r="GU16" i="85"/>
  <c r="GU22" i="85"/>
  <c r="GU78" i="85"/>
  <c r="GU82" i="85"/>
  <c r="GU86" i="85"/>
  <c r="GU90" i="85"/>
  <c r="GU94" i="85"/>
  <c r="GU98" i="85"/>
  <c r="GU104" i="85"/>
  <c r="GU110" i="85"/>
  <c r="GU114" i="85"/>
  <c r="GU61" i="85"/>
  <c r="GU107" i="85"/>
  <c r="CI106" i="85"/>
  <c r="BI31" i="85"/>
  <c r="BI33" i="85" s="1"/>
  <c r="BI37" i="85"/>
  <c r="BI39" i="85" s="1"/>
  <c r="BI43" i="85"/>
  <c r="BI45" i="85" s="1"/>
  <c r="BI55" i="85"/>
  <c r="BI57" i="85" s="1"/>
  <c r="CK5" i="85"/>
  <c r="EQ5" i="85" s="1"/>
  <c r="CK10" i="85"/>
  <c r="EQ10" i="85" s="1"/>
  <c r="CK16" i="85"/>
  <c r="EQ16" i="85" s="1"/>
  <c r="CK22" i="85"/>
  <c r="EQ22" i="85" s="1"/>
  <c r="CK79" i="85"/>
  <c r="EQ79" i="85" s="1"/>
  <c r="CK83" i="85"/>
  <c r="EQ83" i="85" s="1"/>
  <c r="CK87" i="85"/>
  <c r="EQ87" i="85" s="1"/>
  <c r="CK91" i="85"/>
  <c r="CK95" i="85"/>
  <c r="CK100" i="85"/>
  <c r="EQ100" i="85" s="1"/>
  <c r="BJ84" i="86"/>
  <c r="ER84" i="86" s="1"/>
  <c r="BJ88" i="86"/>
  <c r="ER88" i="86" s="1"/>
  <c r="BJ92" i="86"/>
  <c r="ER92" i="86" s="1"/>
  <c r="BS33" i="85"/>
  <c r="EP10" i="86"/>
  <c r="EP14" i="86"/>
  <c r="EP18" i="86"/>
  <c r="EP22" i="86"/>
  <c r="EP26" i="86"/>
  <c r="EP30" i="86"/>
  <c r="K61" i="85"/>
  <c r="AQ61" i="85"/>
  <c r="CA61" i="85"/>
  <c r="GU70" i="85"/>
  <c r="GU76" i="85"/>
  <c r="GU81" i="85"/>
  <c r="GU85" i="85"/>
  <c r="GU89" i="85"/>
  <c r="GU93" i="85"/>
  <c r="GU97" i="85"/>
  <c r="GU102" i="85"/>
  <c r="GU109" i="85"/>
  <c r="GU113" i="85"/>
  <c r="CK9" i="85"/>
  <c r="EQ9" i="85" s="1"/>
  <c r="CK31" i="85"/>
  <c r="EQ31" i="85" s="1"/>
  <c r="CK37" i="85"/>
  <c r="EQ37" i="85" s="1"/>
  <c r="CK43" i="85"/>
  <c r="EQ43" i="85" s="1"/>
  <c r="CK55" i="85"/>
  <c r="EQ55" i="85" s="1"/>
  <c r="CK74" i="85"/>
  <c r="EQ74" i="85" s="1"/>
  <c r="CK78" i="85"/>
  <c r="EQ78" i="85" s="1"/>
  <c r="CK82" i="85"/>
  <c r="EQ82" i="85" s="1"/>
  <c r="CK86" i="85"/>
  <c r="EQ86" i="85" s="1"/>
  <c r="CK90" i="85"/>
  <c r="EQ90" i="85" s="1"/>
  <c r="CK94" i="85"/>
  <c r="EQ94" i="85" s="1"/>
  <c r="CK98" i="85"/>
  <c r="EQ98" i="85" s="1"/>
  <c r="CK104" i="85"/>
  <c r="EQ104" i="85" s="1"/>
  <c r="CJ13" i="86"/>
  <c r="AS36" i="85"/>
  <c r="BM33" i="85"/>
  <c r="EP35" i="86"/>
  <c r="EP39" i="86"/>
  <c r="GU8" i="85"/>
  <c r="GU13" i="85"/>
  <c r="GU19" i="85"/>
  <c r="GU25" i="85"/>
  <c r="GU75" i="85"/>
  <c r="GU80" i="85"/>
  <c r="GU84" i="85"/>
  <c r="GU88" i="85"/>
  <c r="GU92" i="85"/>
  <c r="GU96" i="85"/>
  <c r="GU101" i="85"/>
  <c r="GU108" i="85"/>
  <c r="GU112" i="85"/>
  <c r="GU116" i="85"/>
  <c r="CI67" i="85"/>
  <c r="GU77" i="85"/>
  <c r="BI23" i="85"/>
  <c r="BI24" i="85" s="1"/>
  <c r="BI58" i="85"/>
  <c r="BI60" i="85" s="1"/>
  <c r="BI70" i="85"/>
  <c r="BI72" i="85" s="1"/>
  <c r="CK8" i="85"/>
  <c r="CK13" i="85"/>
  <c r="EQ13" i="85" s="1"/>
  <c r="CK19" i="85"/>
  <c r="EQ19" i="85" s="1"/>
  <c r="CK77" i="85"/>
  <c r="EQ77" i="85" s="1"/>
  <c r="CK81" i="85"/>
  <c r="EQ81" i="85" s="1"/>
  <c r="CK85" i="85"/>
  <c r="EQ85" i="85" s="1"/>
  <c r="CK89" i="85"/>
  <c r="EQ89" i="85" s="1"/>
  <c r="CK93" i="85"/>
  <c r="EQ93" i="85" s="1"/>
  <c r="CK97" i="85"/>
  <c r="EQ97" i="85" s="1"/>
  <c r="CK102" i="85"/>
  <c r="EQ102" i="85" s="1"/>
  <c r="CK107" i="85"/>
  <c r="EQ107" i="85" s="1"/>
  <c r="CK111" i="85"/>
  <c r="EQ111" i="85" s="1"/>
  <c r="CK115" i="85"/>
  <c r="EQ115" i="85" s="1"/>
  <c r="CJ8" i="86"/>
  <c r="EQ40" i="85"/>
  <c r="CK12" i="85"/>
  <c r="CK18" i="85"/>
  <c r="CK24" i="85"/>
  <c r="CK33" i="85"/>
  <c r="EQ33" i="85" s="1"/>
  <c r="CK39" i="85"/>
  <c r="EQ39" i="85" s="1"/>
  <c r="CK45" i="85"/>
  <c r="EQ45" i="85" s="1"/>
  <c r="CK57" i="85"/>
  <c r="EQ57" i="85" s="1"/>
  <c r="CK21" i="85"/>
  <c r="EQ34" i="85"/>
  <c r="EQ38" i="85"/>
  <c r="EQ64" i="85"/>
  <c r="EQ68" i="85"/>
  <c r="BM60" i="85"/>
  <c r="GU31" i="85"/>
  <c r="GU43" i="85"/>
  <c r="GU55" i="85"/>
  <c r="O103" i="85"/>
  <c r="P58" i="86" s="1"/>
  <c r="AK60" i="85"/>
  <c r="BK33" i="85"/>
  <c r="BQ45" i="85"/>
  <c r="G24" i="85"/>
  <c r="M33" i="85"/>
  <c r="M39" i="85"/>
  <c r="CE60" i="85"/>
  <c r="CI117" i="85"/>
  <c r="GU27" i="85"/>
  <c r="GW5" i="85"/>
  <c r="U33" i="85"/>
  <c r="BC30" i="85"/>
  <c r="BC36" i="85"/>
  <c r="BK21" i="85"/>
  <c r="BK60" i="85"/>
  <c r="CG51" i="85"/>
  <c r="GU26" i="85"/>
  <c r="GU58" i="85"/>
  <c r="GW27" i="85"/>
  <c r="BA42" i="85"/>
  <c r="EO16" i="85"/>
  <c r="EO22" i="85"/>
  <c r="CI30" i="85"/>
  <c r="EO35" i="85"/>
  <c r="EO41" i="85"/>
  <c r="EO50" i="85"/>
  <c r="EO59" i="85"/>
  <c r="EO71" i="85"/>
  <c r="EO78" i="85"/>
  <c r="EO82" i="85"/>
  <c r="EO86" i="85"/>
  <c r="EO90" i="85"/>
  <c r="EO94" i="85"/>
  <c r="EO98" i="85"/>
  <c r="EO104" i="85"/>
  <c r="EO110" i="85"/>
  <c r="EO114" i="85"/>
  <c r="EO61" i="85"/>
  <c r="EO107" i="85"/>
  <c r="EO106" i="85"/>
  <c r="EO9" i="85"/>
  <c r="EO14" i="85"/>
  <c r="EO20" i="85"/>
  <c r="EO28" i="85"/>
  <c r="EO34" i="85"/>
  <c r="EO40" i="85"/>
  <c r="EO60" i="85"/>
  <c r="EO70" i="85"/>
  <c r="EO76" i="85"/>
  <c r="EO81" i="85"/>
  <c r="EO85" i="85"/>
  <c r="EO89" i="85"/>
  <c r="EO93" i="85"/>
  <c r="EO97" i="85"/>
  <c r="EO102" i="85"/>
  <c r="EO109" i="85"/>
  <c r="EO113" i="85"/>
  <c r="AG57" i="85"/>
  <c r="EO8" i="85"/>
  <c r="CI15" i="85"/>
  <c r="CI21" i="85"/>
  <c r="EO25" i="85"/>
  <c r="EO32" i="85"/>
  <c r="EO38" i="85"/>
  <c r="EO44" i="85"/>
  <c r="EO56" i="85"/>
  <c r="EO65" i="85"/>
  <c r="EO75" i="85"/>
  <c r="EO80" i="85"/>
  <c r="EO84" i="85"/>
  <c r="EO88" i="85"/>
  <c r="EO92" i="85"/>
  <c r="EO96" i="85"/>
  <c r="CI103" i="85"/>
  <c r="CJ58" i="86" s="1"/>
  <c r="EO108" i="85"/>
  <c r="EO112" i="85"/>
  <c r="EO116" i="85"/>
  <c r="EO67" i="85"/>
  <c r="EO77" i="85"/>
  <c r="EO7" i="85"/>
  <c r="EO11" i="85"/>
  <c r="EO17" i="85"/>
  <c r="EO23" i="85"/>
  <c r="EO33" i="85"/>
  <c r="EO37" i="85"/>
  <c r="EO45" i="85"/>
  <c r="EO57" i="85"/>
  <c r="EO64" i="85"/>
  <c r="EO74" i="85"/>
  <c r="EO79" i="85"/>
  <c r="EO83" i="85"/>
  <c r="EO87" i="85"/>
  <c r="EO91" i="85"/>
  <c r="EO95" i="85"/>
  <c r="EO100" i="85"/>
  <c r="EO105" i="85"/>
  <c r="EO111" i="85"/>
  <c r="EO115" i="85"/>
  <c r="EO68" i="85"/>
  <c r="EO101" i="85"/>
  <c r="CI12" i="85"/>
  <c r="EO19" i="85"/>
  <c r="EO31" i="85"/>
  <c r="EO43" i="85"/>
  <c r="EO55" i="85"/>
  <c r="EO5" i="85"/>
  <c r="EO10" i="85"/>
  <c r="EO58" i="85"/>
  <c r="EO13" i="85"/>
  <c r="EO29" i="85"/>
  <c r="G72" i="85"/>
  <c r="CO72" i="85" s="1"/>
  <c r="AI12" i="85"/>
  <c r="BY33" i="85"/>
  <c r="CI36" i="85"/>
  <c r="CI42" i="85"/>
  <c r="K42" i="85"/>
  <c r="M103" i="85"/>
  <c r="N58" i="86" s="1"/>
  <c r="U39" i="85"/>
  <c r="BC42" i="85"/>
  <c r="CG60" i="85"/>
  <c r="CI66" i="85"/>
  <c r="AC33" i="85"/>
  <c r="AQ51" i="85"/>
  <c r="BS45" i="85"/>
  <c r="CI24" i="85"/>
  <c r="EO24" i="85" s="1"/>
  <c r="CI99" i="85"/>
  <c r="CJ34" i="86" s="1"/>
  <c r="CI69" i="85"/>
  <c r="CI63" i="85"/>
  <c r="CI18" i="85"/>
  <c r="CI39" i="85"/>
  <c r="EO39" i="85" s="1"/>
  <c r="CI72" i="85"/>
  <c r="EO72" i="85" s="1"/>
  <c r="M57" i="85"/>
  <c r="U15" i="85"/>
  <c r="Y39" i="85"/>
  <c r="Y57" i="85"/>
  <c r="BC60" i="85"/>
  <c r="CE66" i="85"/>
  <c r="U45" i="85"/>
  <c r="AE103" i="85"/>
  <c r="AF58" i="86" s="1"/>
  <c r="M60" i="85"/>
  <c r="BA39" i="85"/>
  <c r="AC45" i="85"/>
  <c r="BK39" i="85"/>
  <c r="U21" i="85"/>
  <c r="BA60" i="85"/>
  <c r="CE15" i="85"/>
  <c r="CE72" i="85"/>
  <c r="CE99" i="85"/>
  <c r="CF34" i="86" s="1"/>
  <c r="G51" i="85"/>
  <c r="G60" i="85"/>
  <c r="U12" i="85"/>
  <c r="U18" i="85"/>
  <c r="BA57" i="85"/>
  <c r="BC33" i="85"/>
  <c r="BK99" i="85"/>
  <c r="BL34" i="86" s="1"/>
  <c r="EI27" i="85"/>
  <c r="AO45" i="85"/>
  <c r="BK12" i="85"/>
  <c r="BK103" i="85"/>
  <c r="BL58" i="86" s="1"/>
  <c r="BY39" i="85"/>
  <c r="CG18" i="85"/>
  <c r="EI26" i="85"/>
  <c r="EP55" i="7"/>
  <c r="EP59" i="7"/>
  <c r="EP63" i="7"/>
  <c r="EP67" i="7"/>
  <c r="EP71" i="7"/>
  <c r="EP75" i="7"/>
  <c r="EP79" i="7"/>
  <c r="EP86" i="7"/>
  <c r="EP90" i="7"/>
  <c r="AQ86" i="33"/>
  <c r="B231" i="2"/>
  <c r="EP9" i="7"/>
  <c r="EP17" i="7"/>
  <c r="EP21" i="7"/>
  <c r="EP25" i="7"/>
  <c r="EP29" i="7"/>
  <c r="CJ13" i="7"/>
  <c r="EP13" i="7" s="1"/>
  <c r="EP38" i="7"/>
  <c r="EP42" i="7"/>
  <c r="EP46" i="7"/>
  <c r="EP50" i="7"/>
  <c r="AQ46" i="33"/>
  <c r="CJ5" i="7" s="1"/>
  <c r="CJ8" i="7"/>
  <c r="BJ8" i="7"/>
  <c r="BJ12" i="7"/>
  <c r="BJ16" i="7"/>
  <c r="BJ20" i="7"/>
  <c r="BJ24" i="7"/>
  <c r="BJ28" i="7"/>
  <c r="BJ32" i="7"/>
  <c r="BJ56" i="7"/>
  <c r="BJ60" i="7"/>
  <c r="BJ64" i="7"/>
  <c r="BJ68" i="7"/>
  <c r="BJ72" i="7"/>
  <c r="BJ76" i="7"/>
  <c r="BJ80" i="7"/>
  <c r="BJ87" i="7"/>
  <c r="BJ91" i="7"/>
  <c r="BB9" i="7"/>
  <c r="BB13" i="7"/>
  <c r="BB17" i="7"/>
  <c r="BB21" i="7"/>
  <c r="BB25" i="7"/>
  <c r="BB29" i="7"/>
  <c r="BB35" i="7"/>
  <c r="BB39" i="7"/>
  <c r="BB43" i="7"/>
  <c r="BB47" i="7"/>
  <c r="BB51" i="7"/>
  <c r="BB57" i="7"/>
  <c r="BB61" i="7"/>
  <c r="BB65" i="7"/>
  <c r="BB69" i="7"/>
  <c r="BB73" i="7"/>
  <c r="BB77" i="7"/>
  <c r="BB81" i="7"/>
  <c r="BB88" i="7"/>
  <c r="BB92" i="7"/>
  <c r="BJ7" i="7"/>
  <c r="BJ11" i="7"/>
  <c r="BJ15" i="7"/>
  <c r="BJ19" i="7"/>
  <c r="BJ23" i="7"/>
  <c r="BJ27" i="7"/>
  <c r="BJ31" i="7"/>
  <c r="BJ37" i="7"/>
  <c r="BJ41" i="7"/>
  <c r="BJ45" i="7"/>
  <c r="BJ49" i="7"/>
  <c r="BB8" i="7"/>
  <c r="BB12" i="7"/>
  <c r="BB16" i="7"/>
  <c r="BB20" i="7"/>
  <c r="BB24" i="7"/>
  <c r="BB28" i="7"/>
  <c r="BB32" i="7"/>
  <c r="BB38" i="7"/>
  <c r="BB42" i="7"/>
  <c r="BB46" i="7"/>
  <c r="BB50" i="7"/>
  <c r="BB56" i="7"/>
  <c r="BB60" i="7"/>
  <c r="BB64" i="7"/>
  <c r="BB68" i="7"/>
  <c r="BB72" i="7"/>
  <c r="BB76" i="7"/>
  <c r="BB80" i="7"/>
  <c r="BB87" i="7"/>
  <c r="BB91" i="7"/>
  <c r="BJ10" i="7"/>
  <c r="BJ14" i="7"/>
  <c r="BJ18" i="7"/>
  <c r="BJ22" i="7"/>
  <c r="BJ26" i="7"/>
  <c r="BJ30" i="7"/>
  <c r="BJ36" i="7"/>
  <c r="BJ40" i="7"/>
  <c r="BJ44" i="7"/>
  <c r="BJ48" i="7"/>
  <c r="BJ54" i="7"/>
  <c r="BJ58" i="7"/>
  <c r="BJ62" i="7"/>
  <c r="BJ66" i="7"/>
  <c r="BJ70" i="7"/>
  <c r="BJ74" i="7"/>
  <c r="BJ78" i="7"/>
  <c r="BJ82" i="7"/>
  <c r="BJ89" i="7"/>
  <c r="BJ35" i="7"/>
  <c r="BJ39" i="7"/>
  <c r="BJ43" i="7"/>
  <c r="BJ47" i="7"/>
  <c r="BJ51" i="7"/>
  <c r="BJ57" i="7"/>
  <c r="BJ61" i="7"/>
  <c r="BJ65" i="7"/>
  <c r="BJ69" i="7"/>
  <c r="BJ73" i="7"/>
  <c r="BJ77" i="7"/>
  <c r="BJ81" i="7"/>
  <c r="BJ88" i="7"/>
  <c r="BJ92" i="7"/>
  <c r="CL38" i="7"/>
  <c r="CL42" i="7"/>
  <c r="CL46" i="7"/>
  <c r="CL50" i="7"/>
  <c r="CL9" i="7"/>
  <c r="CL13" i="7"/>
  <c r="CL17" i="7"/>
  <c r="CL21" i="7"/>
  <c r="CL25" i="7"/>
  <c r="CL29" i="7"/>
  <c r="CL55" i="7"/>
  <c r="CL59" i="7"/>
  <c r="CL63" i="7"/>
  <c r="CL67" i="7"/>
  <c r="CL71" i="7"/>
  <c r="CL75" i="7"/>
  <c r="CL79" i="7"/>
  <c r="CL86" i="7"/>
  <c r="CL90" i="7"/>
  <c r="EP8" i="7"/>
  <c r="EP12" i="7"/>
  <c r="EP16" i="7"/>
  <c r="EP20" i="7"/>
  <c r="EP24" i="7"/>
  <c r="EP28" i="7"/>
  <c r="EP32" i="7"/>
  <c r="EP37" i="7"/>
  <c r="EP41" i="7"/>
  <c r="EP45" i="7"/>
  <c r="EP49" i="7"/>
  <c r="CL54" i="7"/>
  <c r="ER54" i="7" s="1"/>
  <c r="CL58" i="7"/>
  <c r="CL62" i="7"/>
  <c r="CL66" i="7"/>
  <c r="CL70" i="7"/>
  <c r="ER70" i="7" s="1"/>
  <c r="CL74" i="7"/>
  <c r="ER74" i="7" s="1"/>
  <c r="CL78" i="7"/>
  <c r="CL82" i="7"/>
  <c r="CL89" i="7"/>
  <c r="ER89" i="7" s="1"/>
  <c r="CL7" i="7"/>
  <c r="ER7" i="7" s="1"/>
  <c r="CL11" i="7"/>
  <c r="ER11" i="7" s="1"/>
  <c r="CL15" i="7"/>
  <c r="ER15" i="7" s="1"/>
  <c r="CL19" i="7"/>
  <c r="CL23" i="7"/>
  <c r="ER23" i="7" s="1"/>
  <c r="CL27" i="7"/>
  <c r="ER27" i="7" s="1"/>
  <c r="CL31" i="7"/>
  <c r="CL36" i="7"/>
  <c r="ER36" i="7" s="1"/>
  <c r="CL40" i="7"/>
  <c r="CL44" i="7"/>
  <c r="CL48" i="7"/>
  <c r="ER48" i="7" s="1"/>
  <c r="CL57" i="7"/>
  <c r="CL61" i="7"/>
  <c r="ER61" i="7" s="1"/>
  <c r="CL65" i="7"/>
  <c r="ER65" i="7" s="1"/>
  <c r="CL69" i="7"/>
  <c r="CL73" i="7"/>
  <c r="CL77" i="7"/>
  <c r="ER77" i="7" s="1"/>
  <c r="CL81" i="7"/>
  <c r="ER81" i="7" s="1"/>
  <c r="CL88" i="7"/>
  <c r="ER88" i="7" s="1"/>
  <c r="CL92" i="7"/>
  <c r="BJ9" i="7"/>
  <c r="BJ13" i="7"/>
  <c r="ER13" i="7" s="1"/>
  <c r="BJ17" i="7"/>
  <c r="BJ21" i="7"/>
  <c r="BJ25" i="7"/>
  <c r="ER25" i="7" s="1"/>
  <c r="BJ29" i="7"/>
  <c r="ER29" i="7" s="1"/>
  <c r="BJ38" i="7"/>
  <c r="BJ42" i="7"/>
  <c r="BJ46" i="7"/>
  <c r="BJ50" i="7"/>
  <c r="BJ55" i="7"/>
  <c r="BJ59" i="7"/>
  <c r="BJ63" i="7"/>
  <c r="ER63" i="7" s="1"/>
  <c r="BJ67" i="7"/>
  <c r="ER67" i="7" s="1"/>
  <c r="BJ71" i="7"/>
  <c r="BJ75" i="7"/>
  <c r="BJ79" i="7"/>
  <c r="BJ86" i="7"/>
  <c r="ER86" i="7" s="1"/>
  <c r="BJ90" i="7"/>
  <c r="CL10" i="7"/>
  <c r="CL14" i="7"/>
  <c r="ER14" i="7" s="1"/>
  <c r="CL18" i="7"/>
  <c r="ER18" i="7" s="1"/>
  <c r="CL22" i="7"/>
  <c r="CL26" i="7"/>
  <c r="CL30" i="7"/>
  <c r="ER30" i="7" s="1"/>
  <c r="CL35" i="7"/>
  <c r="ER35" i="7" s="1"/>
  <c r="CL39" i="7"/>
  <c r="CL43" i="7"/>
  <c r="ER43" i="7" s="1"/>
  <c r="CL47" i="7"/>
  <c r="ER47" i="7" s="1"/>
  <c r="CL51" i="7"/>
  <c r="ER51" i="7" s="1"/>
  <c r="CL56" i="7"/>
  <c r="CL60" i="7"/>
  <c r="CL64" i="7"/>
  <c r="ER64" i="7" s="1"/>
  <c r="CL68" i="7"/>
  <c r="ER68" i="7" s="1"/>
  <c r="CL72" i="7"/>
  <c r="CL76" i="7"/>
  <c r="ER76" i="7" s="1"/>
  <c r="CL80" i="7"/>
  <c r="ER80" i="7" s="1"/>
  <c r="CL87" i="7"/>
  <c r="ER87" i="7" s="1"/>
  <c r="CL91" i="7"/>
  <c r="ER69" i="7"/>
  <c r="ER92" i="7"/>
  <c r="ER60" i="7"/>
  <c r="ER55" i="7"/>
  <c r="ER75" i="7"/>
  <c r="ER90" i="7"/>
  <c r="ER42" i="7"/>
  <c r="ER46" i="7"/>
  <c r="ER66" i="7"/>
  <c r="ER82" i="7"/>
  <c r="EP7" i="7"/>
  <c r="EP11" i="7"/>
  <c r="EP15" i="7"/>
  <c r="EP19" i="7"/>
  <c r="EP23" i="7"/>
  <c r="EP27" i="7"/>
  <c r="EP31" i="7"/>
  <c r="EP36" i="7"/>
  <c r="EP40" i="7"/>
  <c r="EP44" i="7"/>
  <c r="EP48" i="7"/>
  <c r="EP57" i="7"/>
  <c r="EP61" i="7"/>
  <c r="EP65" i="7"/>
  <c r="EP69" i="7"/>
  <c r="EP73" i="7"/>
  <c r="EP77" i="7"/>
  <c r="EP81" i="7"/>
  <c r="EP88" i="7"/>
  <c r="EP92" i="7"/>
  <c r="CL37" i="7"/>
  <c r="CL41" i="7"/>
  <c r="ER41" i="7" s="1"/>
  <c r="CL45" i="7"/>
  <c r="CL49" i="7"/>
  <c r="ER49" i="7" s="1"/>
  <c r="EP10" i="7"/>
  <c r="EP14" i="7"/>
  <c r="EP18" i="7"/>
  <c r="EP22" i="7"/>
  <c r="EP26" i="7"/>
  <c r="EP30" i="7"/>
  <c r="EP35" i="7"/>
  <c r="EP39" i="7"/>
  <c r="EP43" i="7"/>
  <c r="EP47" i="7"/>
  <c r="EP51" i="7"/>
  <c r="EP56" i="7"/>
  <c r="EP60" i="7"/>
  <c r="EP64" i="7"/>
  <c r="EP68" i="7"/>
  <c r="EP72" i="7"/>
  <c r="EP76" i="7"/>
  <c r="EP80" i="7"/>
  <c r="EP87" i="7"/>
  <c r="EP91" i="7"/>
  <c r="CL8" i="7"/>
  <c r="ER8" i="7" s="1"/>
  <c r="CL12" i="7"/>
  <c r="ER12" i="7" s="1"/>
  <c r="CL16" i="7"/>
  <c r="ER16" i="7" s="1"/>
  <c r="CL20" i="7"/>
  <c r="CL24" i="7"/>
  <c r="ER24" i="7" s="1"/>
  <c r="CL28" i="7"/>
  <c r="ER28" i="7" s="1"/>
  <c r="CL32" i="7"/>
  <c r="ER32" i="7" s="1"/>
  <c r="EP54" i="7"/>
  <c r="EP58" i="7"/>
  <c r="EP62" i="7"/>
  <c r="EP66" i="7"/>
  <c r="EP70" i="7"/>
  <c r="EP74" i="7"/>
  <c r="EP78" i="7"/>
  <c r="EP82" i="7"/>
  <c r="EP89" i="7"/>
  <c r="Q39" i="85"/>
  <c r="BA7" i="85"/>
  <c r="BG103" i="85"/>
  <c r="BQ30" i="85"/>
  <c r="BQ36" i="85"/>
  <c r="BQ42" i="85"/>
  <c r="BQ57" i="85"/>
  <c r="BQ103" i="85"/>
  <c r="BR58" i="86" s="1"/>
  <c r="BS60" i="85"/>
  <c r="BS66" i="85"/>
  <c r="BS72" i="85"/>
  <c r="DY72" i="85" s="1"/>
  <c r="BU36" i="85"/>
  <c r="BU42" i="85"/>
  <c r="BU103" i="85"/>
  <c r="BV58" i="86" s="1"/>
  <c r="BW60" i="85"/>
  <c r="G61" i="85"/>
  <c r="O61" i="85"/>
  <c r="W61" i="85"/>
  <c r="AE61" i="85"/>
  <c r="EU61" i="85" s="1"/>
  <c r="AM61" i="85"/>
  <c r="AU61" i="85"/>
  <c r="BE61" i="85"/>
  <c r="BI61" i="85" s="1"/>
  <c r="BO61" i="85"/>
  <c r="GA61" i="85" s="1"/>
  <c r="BW61" i="85"/>
  <c r="CG61" i="85"/>
  <c r="CK61" i="85" s="1"/>
  <c r="G52" i="85"/>
  <c r="K52" i="85"/>
  <c r="K46" i="85"/>
  <c r="O52" i="85"/>
  <c r="O46" i="85"/>
  <c r="S52" i="85"/>
  <c r="W52" i="85"/>
  <c r="AA52" i="85"/>
  <c r="AA46" i="85"/>
  <c r="AE52" i="85"/>
  <c r="AI52" i="85"/>
  <c r="AI46" i="85"/>
  <c r="AM52" i="85"/>
  <c r="AM46" i="85"/>
  <c r="CW46" i="85" s="1"/>
  <c r="AQ52" i="85"/>
  <c r="AQ46" i="85"/>
  <c r="FG46" i="85" s="1"/>
  <c r="AU52" i="85"/>
  <c r="AU46" i="85"/>
  <c r="FK46" i="85" s="1"/>
  <c r="AY52" i="85"/>
  <c r="BE52" i="85"/>
  <c r="BE46" i="85"/>
  <c r="FS46" i="85" s="1"/>
  <c r="BK52" i="85"/>
  <c r="BK46" i="85"/>
  <c r="BO52" i="85"/>
  <c r="BS52" i="85"/>
  <c r="BS46" i="85"/>
  <c r="BW52" i="85"/>
  <c r="BW46" i="85"/>
  <c r="GI46" i="85" s="1"/>
  <c r="CA52" i="85"/>
  <c r="CA46" i="85"/>
  <c r="CG52" i="85"/>
  <c r="CG46" i="85"/>
  <c r="GS46" i="85" s="1"/>
  <c r="S36" i="85"/>
  <c r="S42" i="85"/>
  <c r="Y117" i="85"/>
  <c r="Y12" i="85"/>
  <c r="Y99" i="85"/>
  <c r="Z34" i="86" s="1"/>
  <c r="BA12" i="85"/>
  <c r="BA24" i="85"/>
  <c r="AE15" i="85"/>
  <c r="AE21" i="85"/>
  <c r="AG117" i="85"/>
  <c r="AI33" i="85"/>
  <c r="EY33" i="85" s="1"/>
  <c r="AI39" i="85"/>
  <c r="AI45" i="85"/>
  <c r="AI60" i="85"/>
  <c r="AI72" i="85"/>
  <c r="AK57" i="85"/>
  <c r="AM33" i="85"/>
  <c r="AM39" i="85"/>
  <c r="AM45" i="85"/>
  <c r="AM51" i="85"/>
  <c r="AM66" i="85"/>
  <c r="AM69" i="85"/>
  <c r="AQ99" i="85"/>
  <c r="AR34" i="86" s="1"/>
  <c r="AU12" i="85"/>
  <c r="AU18" i="85"/>
  <c r="AU24" i="85"/>
  <c r="AU99" i="85"/>
  <c r="AV34" i="86" s="1"/>
  <c r="DF34" i="86" s="1"/>
  <c r="AW15" i="85"/>
  <c r="AW21" i="85"/>
  <c r="AY18" i="85"/>
  <c r="BK18" i="85"/>
  <c r="BS117" i="85"/>
  <c r="BS99" i="85"/>
  <c r="BT34" i="86" s="1"/>
  <c r="BU66" i="85"/>
  <c r="CC5" i="85"/>
  <c r="GO5" i="85" s="1"/>
  <c r="CE39" i="85"/>
  <c r="AC52" i="85"/>
  <c r="AS52" i="85"/>
  <c r="BM52" i="85"/>
  <c r="FY52" i="85" s="1"/>
  <c r="CE52" i="85"/>
  <c r="I30" i="85"/>
  <c r="I42" i="85"/>
  <c r="CQ42" i="85" s="1"/>
  <c r="U103" i="85"/>
  <c r="V58" i="86" s="1"/>
  <c r="Y103" i="85"/>
  <c r="Z58" i="86" s="1"/>
  <c r="AI99" i="85"/>
  <c r="AJ34" i="86" s="1"/>
  <c r="DR34" i="86" s="1"/>
  <c r="AM103" i="85"/>
  <c r="AN58" i="86" s="1"/>
  <c r="AY103" i="85"/>
  <c r="AZ58" i="86" s="1"/>
  <c r="B91" i="2"/>
  <c r="S24" i="85"/>
  <c r="BA15" i="85"/>
  <c r="AO117" i="85"/>
  <c r="AO12" i="85"/>
  <c r="CY12" i="85" s="1"/>
  <c r="AO18" i="85"/>
  <c r="FE18" i="85" s="1"/>
  <c r="AO24" i="85"/>
  <c r="AO99" i="85"/>
  <c r="AP34" i="86" s="1"/>
  <c r="AS12" i="85"/>
  <c r="FI12" i="85" s="1"/>
  <c r="AU39" i="85"/>
  <c r="AW99" i="85"/>
  <c r="AX34" i="86" s="1"/>
  <c r="BC117" i="85"/>
  <c r="BC12" i="85"/>
  <c r="EK12" i="85" s="1"/>
  <c r="BC18" i="85"/>
  <c r="BG99" i="85"/>
  <c r="BM117" i="85"/>
  <c r="BM12" i="85"/>
  <c r="BM18" i="85"/>
  <c r="BM24" i="85"/>
  <c r="BO15" i="85"/>
  <c r="BY117" i="85"/>
  <c r="BY12" i="85"/>
  <c r="BY99" i="85"/>
  <c r="BZ34" i="86" s="1"/>
  <c r="EF34" i="86" s="1"/>
  <c r="I53" i="85"/>
  <c r="M53" i="85"/>
  <c r="Q53" i="85"/>
  <c r="U53" i="85"/>
  <c r="Y53" i="85"/>
  <c r="AC53" i="85"/>
  <c r="AG53" i="85"/>
  <c r="AK53" i="85"/>
  <c r="CU53" i="85" s="1"/>
  <c r="AO53" i="85"/>
  <c r="FE53" i="85" s="1"/>
  <c r="AS53" i="85"/>
  <c r="AW53" i="85"/>
  <c r="BC53" i="85"/>
  <c r="EK53" i="85" s="1"/>
  <c r="BG53" i="85"/>
  <c r="BM53" i="85"/>
  <c r="BQ53" i="85"/>
  <c r="BU53" i="85"/>
  <c r="BY53" i="85"/>
  <c r="CE53" i="85"/>
  <c r="AQ31" i="33"/>
  <c r="AQ85" i="33"/>
  <c r="AQ32" i="33"/>
  <c r="AQ56" i="33"/>
  <c r="AQ51" i="33"/>
  <c r="AQ18" i="33"/>
  <c r="AQ24" i="33"/>
  <c r="AQ29" i="33"/>
  <c r="AQ26" i="33"/>
  <c r="AQ25" i="33"/>
  <c r="AQ96" i="33"/>
  <c r="AQ12" i="33"/>
  <c r="AQ78" i="33"/>
  <c r="CJ34" i="7" s="1"/>
  <c r="AQ82" i="33"/>
  <c r="CJ53" i="7" s="1"/>
  <c r="AQ21" i="33"/>
  <c r="AQ36" i="33"/>
  <c r="AQ45" i="33"/>
  <c r="F48" i="33"/>
  <c r="AE96" i="33"/>
  <c r="CC77" i="85"/>
  <c r="CC106" i="85"/>
  <c r="BA77" i="85"/>
  <c r="CM77" i="85"/>
  <c r="BA106" i="85"/>
  <c r="CM106" i="85"/>
  <c r="K21" i="85"/>
  <c r="M12" i="85"/>
  <c r="O15" i="85"/>
  <c r="S15" i="85"/>
  <c r="S21" i="85"/>
  <c r="AG72" i="85"/>
  <c r="AG99" i="85"/>
  <c r="AH34" i="86" s="1"/>
  <c r="AM99" i="85"/>
  <c r="AN34" i="86" s="1"/>
  <c r="DV34" i="86" s="1"/>
  <c r="BC45" i="85"/>
  <c r="BC57" i="85"/>
  <c r="BC69" i="85"/>
  <c r="BE42" i="85"/>
  <c r="BE69" i="85"/>
  <c r="BE103" i="85"/>
  <c r="BY15" i="85"/>
  <c r="EE15" i="85" s="1"/>
  <c r="BY21" i="85"/>
  <c r="EE21" i="85" s="1"/>
  <c r="CC10" i="85"/>
  <c r="CC16" i="85"/>
  <c r="CC22" i="85"/>
  <c r="CC29" i="85"/>
  <c r="CC35" i="85"/>
  <c r="EI35" i="85" s="1"/>
  <c r="CC41" i="85"/>
  <c r="EI41" i="85" s="1"/>
  <c r="CC59" i="85"/>
  <c r="EI59" i="85" s="1"/>
  <c r="CC65" i="85"/>
  <c r="CC71" i="85"/>
  <c r="EI71" i="85" s="1"/>
  <c r="CC81" i="85"/>
  <c r="CC85" i="85"/>
  <c r="CC89" i="85"/>
  <c r="CC93" i="85"/>
  <c r="CC97" i="85"/>
  <c r="CC102" i="85"/>
  <c r="CC107" i="85"/>
  <c r="CC111" i="85"/>
  <c r="CC115" i="85"/>
  <c r="CE21" i="85"/>
  <c r="EK21" i="85" s="1"/>
  <c r="CG24" i="85"/>
  <c r="G15" i="85"/>
  <c r="G21" i="85"/>
  <c r="G103" i="85"/>
  <c r="H58" i="86" s="1"/>
  <c r="I117" i="85"/>
  <c r="Y15" i="85"/>
  <c r="Y21" i="85"/>
  <c r="AS18" i="85"/>
  <c r="FI18" i="85" s="1"/>
  <c r="AS24" i="85"/>
  <c r="AU15" i="85"/>
  <c r="AU103" i="85"/>
  <c r="AV58" i="86" s="1"/>
  <c r="AY15" i="85"/>
  <c r="BQ15" i="85"/>
  <c r="BQ21" i="85"/>
  <c r="BY57" i="85"/>
  <c r="EE57" i="85" s="1"/>
  <c r="CC9" i="85"/>
  <c r="CC14" i="85"/>
  <c r="EI14" i="85" s="1"/>
  <c r="CC20" i="85"/>
  <c r="EI20" i="85" s="1"/>
  <c r="CA36" i="85"/>
  <c r="CC58" i="85"/>
  <c r="CC70" i="85"/>
  <c r="CC76" i="85"/>
  <c r="CC80" i="85"/>
  <c r="CC84" i="85"/>
  <c r="CC88" i="85"/>
  <c r="CC92" i="85"/>
  <c r="GO92" i="85" s="1"/>
  <c r="CC96" i="85"/>
  <c r="CC101" i="85"/>
  <c r="CC110" i="85"/>
  <c r="CC114" i="85"/>
  <c r="G57" i="85"/>
  <c r="I69" i="85"/>
  <c r="O117" i="85"/>
  <c r="AI15" i="85"/>
  <c r="EY15" i="85" s="1"/>
  <c r="AI21" i="85"/>
  <c r="AK36" i="85"/>
  <c r="AM15" i="85"/>
  <c r="CW15" i="85" s="1"/>
  <c r="AM21" i="85"/>
  <c r="FC21" i="85" s="1"/>
  <c r="BG15" i="85"/>
  <c r="EO15" i="85" s="1"/>
  <c r="BG21" i="85"/>
  <c r="EO21" i="85" s="1"/>
  <c r="BK24" i="85"/>
  <c r="DQ24" i="85" s="1"/>
  <c r="BM103" i="85"/>
  <c r="BN58" i="86" s="1"/>
  <c r="BW15" i="85"/>
  <c r="BW21" i="85"/>
  <c r="BY18" i="85"/>
  <c r="BY24" i="85"/>
  <c r="CC8" i="85"/>
  <c r="CC32" i="85"/>
  <c r="EI32" i="85" s="1"/>
  <c r="CC38" i="85"/>
  <c r="EI38" i="85" s="1"/>
  <c r="CC44" i="85"/>
  <c r="EI44" i="85" s="1"/>
  <c r="CC50" i="85"/>
  <c r="EI50" i="85" s="1"/>
  <c r="CC56" i="85"/>
  <c r="EI56" i="85" s="1"/>
  <c r="CC68" i="85"/>
  <c r="CC75" i="85"/>
  <c r="CC79" i="85"/>
  <c r="CC83" i="85"/>
  <c r="CC87" i="85"/>
  <c r="CC91" i="85"/>
  <c r="CC95" i="85"/>
  <c r="CC105" i="85"/>
  <c r="CC109" i="85"/>
  <c r="CC113" i="85"/>
  <c r="CG21" i="85"/>
  <c r="G30" i="85"/>
  <c r="AA15" i="85"/>
  <c r="AG12" i="85"/>
  <c r="AG18" i="85"/>
  <c r="AG24" i="85"/>
  <c r="AY24" i="85"/>
  <c r="DI24" i="85" s="1"/>
  <c r="BO103" i="85"/>
  <c r="BP58" i="86" s="1"/>
  <c r="BQ117" i="85"/>
  <c r="BS57" i="85"/>
  <c r="CC7" i="85"/>
  <c r="CC11" i="85"/>
  <c r="EI11" i="85" s="1"/>
  <c r="CC17" i="85"/>
  <c r="EI17" i="85" s="1"/>
  <c r="CC23" i="85"/>
  <c r="EI23" i="85" s="1"/>
  <c r="CC31" i="85"/>
  <c r="CC43" i="85"/>
  <c r="CC55" i="85"/>
  <c r="CC74" i="85"/>
  <c r="CC78" i="85"/>
  <c r="CC82" i="85"/>
  <c r="CC86" i="85"/>
  <c r="CC90" i="85"/>
  <c r="CC94" i="85"/>
  <c r="CC98" i="85"/>
  <c r="CC104" i="85"/>
  <c r="CC108" i="85"/>
  <c r="CC112" i="85"/>
  <c r="CC116" i="85"/>
  <c r="CG12" i="85"/>
  <c r="E63" i="85"/>
  <c r="E50" i="85"/>
  <c r="R39" i="33"/>
  <c r="R45" i="33"/>
  <c r="S18" i="33"/>
  <c r="S24" i="33"/>
  <c r="T45" i="33"/>
  <c r="T51" i="33"/>
  <c r="U12" i="33"/>
  <c r="V39" i="33"/>
  <c r="V45" i="33"/>
  <c r="W18" i="33"/>
  <c r="W24" i="33"/>
  <c r="W36" i="33"/>
  <c r="X21" i="33"/>
  <c r="X39" i="33"/>
  <c r="Y18" i="33"/>
  <c r="AT5" i="7"/>
  <c r="Z21" i="33"/>
  <c r="Z51" i="33"/>
  <c r="AX5" i="7"/>
  <c r="BD5" i="7"/>
  <c r="AD21" i="33"/>
  <c r="BP5" i="7"/>
  <c r="AI21" i="33"/>
  <c r="AI45" i="33"/>
  <c r="AJ18" i="33"/>
  <c r="AJ24" i="33"/>
  <c r="AJ30" i="33"/>
  <c r="AJ36" i="33"/>
  <c r="AK21" i="33"/>
  <c r="AM21" i="33"/>
  <c r="AM39" i="33"/>
  <c r="AO21" i="33"/>
  <c r="AO39" i="33"/>
  <c r="AP24" i="33"/>
  <c r="AP36" i="33"/>
  <c r="CH5" i="7"/>
  <c r="R21" i="33"/>
  <c r="AP12" i="33"/>
  <c r="AF5" i="7"/>
  <c r="T24" i="33"/>
  <c r="AJ5" i="7"/>
  <c r="U39" i="33"/>
  <c r="U45" i="33"/>
  <c r="U51" i="33"/>
  <c r="V18" i="33"/>
  <c r="V24" i="33"/>
  <c r="AN5" i="7"/>
  <c r="X18" i="33"/>
  <c r="X36" i="33"/>
  <c r="Y21" i="33"/>
  <c r="Y39" i="33"/>
  <c r="Z36" i="33"/>
  <c r="AA39" i="33"/>
  <c r="AZ5" i="7"/>
  <c r="AF21" i="33"/>
  <c r="AF39" i="33"/>
  <c r="AF45" i="33"/>
  <c r="AF51" i="33"/>
  <c r="AG18" i="33"/>
  <c r="AG24" i="33"/>
  <c r="BN5" i="7"/>
  <c r="AH39" i="33"/>
  <c r="AH51" i="33"/>
  <c r="AI18" i="33"/>
  <c r="AI36" i="33"/>
  <c r="AJ39" i="33"/>
  <c r="AL21" i="33"/>
  <c r="AL45" i="33"/>
  <c r="AL51" i="33"/>
  <c r="AN21" i="33"/>
  <c r="AN39" i="33"/>
  <c r="AO18" i="33"/>
  <c r="AO24" i="33"/>
  <c r="AO36" i="33"/>
  <c r="CF5" i="7"/>
  <c r="AP21" i="33"/>
  <c r="AP51" i="33"/>
  <c r="CC25" i="85"/>
  <c r="CD8" i="86"/>
  <c r="EJ8" i="86" s="1"/>
  <c r="CD12" i="86"/>
  <c r="EJ12" i="86" s="1"/>
  <c r="CD16" i="86"/>
  <c r="EJ16" i="86" s="1"/>
  <c r="CD20" i="86"/>
  <c r="EJ20" i="86" s="1"/>
  <c r="CD24" i="86"/>
  <c r="EJ24" i="86" s="1"/>
  <c r="CD28" i="86"/>
  <c r="EJ28" i="86" s="1"/>
  <c r="CD32" i="86"/>
  <c r="EJ32" i="86" s="1"/>
  <c r="CD38" i="86"/>
  <c r="EJ38" i="86" s="1"/>
  <c r="CD42" i="86"/>
  <c r="EJ42" i="86" s="1"/>
  <c r="CD46" i="86"/>
  <c r="EJ46" i="86" s="1"/>
  <c r="CD50" i="86"/>
  <c r="EJ50" i="86" s="1"/>
  <c r="CD61" i="86"/>
  <c r="EJ61" i="86" s="1"/>
  <c r="CD65" i="86"/>
  <c r="EJ65" i="86" s="1"/>
  <c r="CD69" i="86"/>
  <c r="EJ69" i="86" s="1"/>
  <c r="CD73" i="86"/>
  <c r="EJ73" i="86" s="1"/>
  <c r="CD77" i="86"/>
  <c r="EJ77" i="86" s="1"/>
  <c r="CD81" i="86"/>
  <c r="EJ81" i="86" s="1"/>
  <c r="CD85" i="86"/>
  <c r="EJ85" i="86" s="1"/>
  <c r="CD89" i="86"/>
  <c r="EJ89" i="86" s="1"/>
  <c r="CD93" i="86"/>
  <c r="EJ93" i="86" s="1"/>
  <c r="CD7" i="86"/>
  <c r="EJ7" i="86" s="1"/>
  <c r="CD11" i="86"/>
  <c r="EJ11" i="86" s="1"/>
  <c r="CD15" i="86"/>
  <c r="EJ15" i="86" s="1"/>
  <c r="CD19" i="86"/>
  <c r="EJ19" i="86" s="1"/>
  <c r="CD23" i="86"/>
  <c r="EJ23" i="86" s="1"/>
  <c r="CD27" i="86"/>
  <c r="EJ27" i="86" s="1"/>
  <c r="CD31" i="86"/>
  <c r="EJ31" i="86" s="1"/>
  <c r="CD37" i="86"/>
  <c r="EJ37" i="86" s="1"/>
  <c r="CD41" i="86"/>
  <c r="EJ41" i="86" s="1"/>
  <c r="CD45" i="86"/>
  <c r="EJ45" i="86" s="1"/>
  <c r="CD49" i="86"/>
  <c r="EJ49" i="86" s="1"/>
  <c r="CD60" i="86"/>
  <c r="EJ60" i="86" s="1"/>
  <c r="CD64" i="86"/>
  <c r="EJ64" i="86" s="1"/>
  <c r="CD68" i="86"/>
  <c r="EJ68" i="86" s="1"/>
  <c r="CD72" i="86"/>
  <c r="EJ72" i="86" s="1"/>
  <c r="CD76" i="86"/>
  <c r="EJ76" i="86" s="1"/>
  <c r="CD80" i="86"/>
  <c r="EJ80" i="86" s="1"/>
  <c r="CD84" i="86"/>
  <c r="EJ84" i="86" s="1"/>
  <c r="CD88" i="86"/>
  <c r="EJ88" i="86" s="1"/>
  <c r="CD92" i="86"/>
  <c r="EJ92" i="86" s="1"/>
  <c r="CD10" i="86"/>
  <c r="EJ10" i="86" s="1"/>
  <c r="CD14" i="86"/>
  <c r="EJ14" i="86" s="1"/>
  <c r="CD18" i="86"/>
  <c r="EJ18" i="86" s="1"/>
  <c r="CD22" i="86"/>
  <c r="EJ22" i="86" s="1"/>
  <c r="CD26" i="86"/>
  <c r="EJ26" i="86" s="1"/>
  <c r="CD30" i="86"/>
  <c r="EJ30" i="86" s="1"/>
  <c r="CD36" i="86"/>
  <c r="EJ36" i="86" s="1"/>
  <c r="CD40" i="86"/>
  <c r="EJ40" i="86" s="1"/>
  <c r="CD44" i="86"/>
  <c r="EJ44" i="86" s="1"/>
  <c r="CD48" i="86"/>
  <c r="EJ48" i="86" s="1"/>
  <c r="CD59" i="86"/>
  <c r="EJ59" i="86" s="1"/>
  <c r="CD63" i="86"/>
  <c r="EJ63" i="86" s="1"/>
  <c r="CD67" i="86"/>
  <c r="EJ67" i="86" s="1"/>
  <c r="CD71" i="86"/>
  <c r="EJ71" i="86" s="1"/>
  <c r="CD75" i="86"/>
  <c r="EJ75" i="86" s="1"/>
  <c r="CD79" i="86"/>
  <c r="EJ79" i="86" s="1"/>
  <c r="CD83" i="86"/>
  <c r="EJ83" i="86" s="1"/>
  <c r="CD87" i="86"/>
  <c r="EJ87" i="86" s="1"/>
  <c r="CD91" i="86"/>
  <c r="EJ91" i="86" s="1"/>
  <c r="CD9" i="86"/>
  <c r="EJ9" i="86" s="1"/>
  <c r="CD13" i="86"/>
  <c r="EJ13" i="86" s="1"/>
  <c r="CD17" i="86"/>
  <c r="EJ17" i="86" s="1"/>
  <c r="CD21" i="86"/>
  <c r="EJ21" i="86" s="1"/>
  <c r="CD25" i="86"/>
  <c r="EJ25" i="86" s="1"/>
  <c r="CD29" i="86"/>
  <c r="EJ29" i="86" s="1"/>
  <c r="CD35" i="86"/>
  <c r="EJ35" i="86" s="1"/>
  <c r="CD39" i="86"/>
  <c r="EJ39" i="86" s="1"/>
  <c r="CD43" i="86"/>
  <c r="EJ43" i="86" s="1"/>
  <c r="CD47" i="86"/>
  <c r="EJ47" i="86" s="1"/>
  <c r="CD51" i="86"/>
  <c r="EJ51" i="86" s="1"/>
  <c r="CD62" i="86"/>
  <c r="EJ62" i="86" s="1"/>
  <c r="CD66" i="86"/>
  <c r="EJ66" i="86" s="1"/>
  <c r="CD70" i="86"/>
  <c r="EJ70" i="86" s="1"/>
  <c r="CD74" i="86"/>
  <c r="EJ74" i="86" s="1"/>
  <c r="CD78" i="86"/>
  <c r="EJ78" i="86" s="1"/>
  <c r="CD82" i="86"/>
  <c r="CD86" i="86"/>
  <c r="EJ86" i="86" s="1"/>
  <c r="CD90" i="86"/>
  <c r="EJ90" i="86" s="1"/>
  <c r="I60" i="85"/>
  <c r="K117" i="85"/>
  <c r="O18" i="85"/>
  <c r="Q15" i="85"/>
  <c r="Q21" i="85"/>
  <c r="S12" i="85"/>
  <c r="AE99" i="85"/>
  <c r="AF34" i="86" s="1"/>
  <c r="AS60" i="85"/>
  <c r="AU45" i="85"/>
  <c r="AY45" i="85"/>
  <c r="AY51" i="85"/>
  <c r="BO30" i="85"/>
  <c r="CA15" i="85"/>
  <c r="EG15" i="85" s="1"/>
  <c r="CA21" i="85"/>
  <c r="CA103" i="85"/>
  <c r="CG103" i="85"/>
  <c r="CH58" i="86" s="1"/>
  <c r="CC19" i="85"/>
  <c r="Q33" i="85"/>
  <c r="W15" i="85"/>
  <c r="W21" i="85"/>
  <c r="Y18" i="85"/>
  <c r="Y24" i="85"/>
  <c r="AA21" i="85"/>
  <c r="AA103" i="85"/>
  <c r="AB58" i="86" s="1"/>
  <c r="AC117" i="85"/>
  <c r="AC18" i="85"/>
  <c r="ES18" i="85" s="1"/>
  <c r="AO103" i="85"/>
  <c r="AP58" i="86" s="1"/>
  <c r="AQ12" i="85"/>
  <c r="AS39" i="85"/>
  <c r="DC39" i="85" s="1"/>
  <c r="BM45" i="85"/>
  <c r="DS45" i="85" s="1"/>
  <c r="BM69" i="85"/>
  <c r="BQ12" i="85"/>
  <c r="BQ18" i="85"/>
  <c r="BW33" i="85"/>
  <c r="CA12" i="85"/>
  <c r="CA33" i="85"/>
  <c r="CA39" i="85"/>
  <c r="CC34" i="85"/>
  <c r="M18" i="85"/>
  <c r="O21" i="85"/>
  <c r="U99" i="85"/>
  <c r="V34" i="86" s="1"/>
  <c r="W33" i="85"/>
  <c r="AA33" i="85"/>
  <c r="AC99" i="85"/>
  <c r="AD34" i="86" s="1"/>
  <c r="AE33" i="85"/>
  <c r="DM33" i="85" s="1"/>
  <c r="AE39" i="85"/>
  <c r="EU39" i="85" s="1"/>
  <c r="AE45" i="85"/>
  <c r="AY60" i="85"/>
  <c r="BG117" i="85"/>
  <c r="BQ99" i="85"/>
  <c r="BR34" i="86" s="1"/>
  <c r="DX34" i="86" s="1"/>
  <c r="CC13" i="85"/>
  <c r="CC37" i="85"/>
  <c r="I12" i="85"/>
  <c r="K45" i="85"/>
  <c r="CS45" i="85" s="1"/>
  <c r="M66" i="85"/>
  <c r="S33" i="85"/>
  <c r="S51" i="85"/>
  <c r="DA51" i="85" s="1"/>
  <c r="AE117" i="85"/>
  <c r="AE30" i="85"/>
  <c r="AG103" i="85"/>
  <c r="AH58" i="86" s="1"/>
  <c r="AQ15" i="85"/>
  <c r="FG15" i="85" s="1"/>
  <c r="AU21" i="85"/>
  <c r="EC21" i="85" s="1"/>
  <c r="BC24" i="85"/>
  <c r="BW66" i="85"/>
  <c r="CA42" i="85"/>
  <c r="EG42" i="85" s="1"/>
  <c r="CA60" i="85"/>
  <c r="CA66" i="85"/>
  <c r="CA72" i="85"/>
  <c r="CE45" i="85"/>
  <c r="CC28" i="85"/>
  <c r="CC40" i="85"/>
  <c r="CC64" i="85"/>
  <c r="CC100" i="85"/>
  <c r="G117" i="85"/>
  <c r="G18" i="85"/>
  <c r="G42" i="85"/>
  <c r="Q18" i="85"/>
  <c r="Q24" i="85"/>
  <c r="CY24" i="85" s="1"/>
  <c r="S57" i="85"/>
  <c r="W24" i="85"/>
  <c r="DE24" i="85" s="1"/>
  <c r="Y69" i="85"/>
  <c r="AC30" i="85"/>
  <c r="AC66" i="85"/>
  <c r="AI30" i="85"/>
  <c r="EY30" i="85" s="1"/>
  <c r="AI42" i="85"/>
  <c r="DQ42" i="85" s="1"/>
  <c r="AK15" i="85"/>
  <c r="AK21" i="85"/>
  <c r="AM30" i="85"/>
  <c r="CW30" i="85" s="1"/>
  <c r="AQ21" i="85"/>
  <c r="AS54" i="85"/>
  <c r="AW18" i="85"/>
  <c r="DG18" i="85" s="1"/>
  <c r="AW36" i="85"/>
  <c r="AY57" i="85"/>
  <c r="BC99" i="85"/>
  <c r="BD34" i="86" s="1"/>
  <c r="BE117" i="85"/>
  <c r="BE12" i="85"/>
  <c r="EM12" i="85" s="1"/>
  <c r="BE18" i="85"/>
  <c r="BE30" i="85"/>
  <c r="BG12" i="85"/>
  <c r="BG18" i="85"/>
  <c r="DO18" i="85" s="1"/>
  <c r="BG30" i="85"/>
  <c r="BG42" i="85"/>
  <c r="DO42" i="85" s="1"/>
  <c r="BK57" i="85"/>
  <c r="DQ57" i="85" s="1"/>
  <c r="BM72" i="85"/>
  <c r="BM99" i="85"/>
  <c r="BN34" i="86" s="1"/>
  <c r="BO42" i="85"/>
  <c r="BW45" i="85"/>
  <c r="BW57" i="85"/>
  <c r="BY30" i="85"/>
  <c r="BY42" i="85"/>
  <c r="CA18" i="85"/>
  <c r="CA24" i="85"/>
  <c r="CE24" i="85"/>
  <c r="CE33" i="85"/>
  <c r="EK33" i="85" s="1"/>
  <c r="CG15" i="85"/>
  <c r="CG69" i="85"/>
  <c r="BA29" i="85"/>
  <c r="BA65" i="85"/>
  <c r="EI65" i="85" s="1"/>
  <c r="O57" i="85"/>
  <c r="U69" i="85"/>
  <c r="AC103" i="85"/>
  <c r="DK103" i="85" s="1"/>
  <c r="AE51" i="85"/>
  <c r="CO51" i="85" s="1"/>
  <c r="AE57" i="85"/>
  <c r="AG60" i="85"/>
  <c r="CQ60" i="85" s="1"/>
  <c r="AI117" i="85"/>
  <c r="AK18" i="85"/>
  <c r="DS18" i="85" s="1"/>
  <c r="AS42" i="85"/>
  <c r="AS72" i="85"/>
  <c r="AS99" i="85"/>
  <c r="AT34" i="86" s="1"/>
  <c r="AU51" i="85"/>
  <c r="AU57" i="85"/>
  <c r="BM39" i="85"/>
  <c r="DS39" i="85" s="1"/>
  <c r="BQ24" i="85"/>
  <c r="DW24" i="85" s="1"/>
  <c r="BS21" i="85"/>
  <c r="BS103" i="85"/>
  <c r="BT58" i="86" s="1"/>
  <c r="BU117" i="85"/>
  <c r="BU12" i="85"/>
  <c r="EA12" i="85" s="1"/>
  <c r="BU18" i="85"/>
  <c r="BU60" i="85"/>
  <c r="CA99" i="85"/>
  <c r="GM99" i="85" s="1"/>
  <c r="BA16" i="85"/>
  <c r="BA92" i="85"/>
  <c r="I18" i="85"/>
  <c r="K51" i="85"/>
  <c r="M72" i="85"/>
  <c r="M99" i="85"/>
  <c r="N34" i="86" s="1"/>
  <c r="O24" i="85"/>
  <c r="S18" i="85"/>
  <c r="S99" i="85"/>
  <c r="T34" i="86" s="1"/>
  <c r="U24" i="85"/>
  <c r="AA39" i="85"/>
  <c r="AA45" i="85"/>
  <c r="AA51" i="85"/>
  <c r="AC15" i="85"/>
  <c r="AC21" i="85"/>
  <c r="CM21" i="85" s="1"/>
  <c r="AE18" i="85"/>
  <c r="DM18" i="85" s="1"/>
  <c r="AG15" i="85"/>
  <c r="DO15" i="85" s="1"/>
  <c r="AG21" i="85"/>
  <c r="DO21" i="85" s="1"/>
  <c r="AK72" i="85"/>
  <c r="AQ18" i="85"/>
  <c r="DY18" i="85" s="1"/>
  <c r="AQ24" i="85"/>
  <c r="FG24" i="85" s="1"/>
  <c r="AS15" i="85"/>
  <c r="FI15" i="85" s="1"/>
  <c r="AS21" i="85"/>
  <c r="FI21" i="85" s="1"/>
  <c r="AS51" i="85"/>
  <c r="FI51" i="85" s="1"/>
  <c r="AY72" i="85"/>
  <c r="BE15" i="85"/>
  <c r="BE21" i="85"/>
  <c r="BO21" i="85"/>
  <c r="BW72" i="85"/>
  <c r="BW99" i="85"/>
  <c r="BX34" i="86" s="1"/>
  <c r="BA19" i="85"/>
  <c r="BA21" i="85" s="1"/>
  <c r="BA31" i="85"/>
  <c r="BA43" i="85"/>
  <c r="G69" i="85"/>
  <c r="K12" i="85"/>
  <c r="K24" i="85"/>
  <c r="CS24" i="85" s="1"/>
  <c r="M15" i="85"/>
  <c r="M21" i="85"/>
  <c r="O72" i="85"/>
  <c r="O99" i="85"/>
  <c r="P34" i="86" s="1"/>
  <c r="Q45" i="85"/>
  <c r="Q57" i="85"/>
  <c r="W39" i="85"/>
  <c r="W45" i="85"/>
  <c r="W57" i="85"/>
  <c r="Y30" i="85"/>
  <c r="Y36" i="85"/>
  <c r="AC12" i="85"/>
  <c r="AC51" i="85"/>
  <c r="AC57" i="85"/>
  <c r="AC69" i="85"/>
  <c r="AO57" i="85"/>
  <c r="AO69" i="85"/>
  <c r="AW66" i="85"/>
  <c r="AY21" i="85"/>
  <c r="FO21" i="85" s="1"/>
  <c r="BG69" i="85"/>
  <c r="BK15" i="85"/>
  <c r="DQ15" i="85" s="1"/>
  <c r="BU57" i="85"/>
  <c r="CA45" i="85"/>
  <c r="CA57" i="85"/>
  <c r="CE51" i="85"/>
  <c r="CE57" i="85"/>
  <c r="BA5" i="85"/>
  <c r="EI5" i="85" s="1"/>
  <c r="BA34" i="85"/>
  <c r="BA36" i="85" s="1"/>
  <c r="G36" i="85"/>
  <c r="CO36" i="85" s="1"/>
  <c r="I66" i="85"/>
  <c r="Q69" i="85"/>
  <c r="U60" i="85"/>
  <c r="W69" i="85"/>
  <c r="AA69" i="85"/>
  <c r="AC24" i="85"/>
  <c r="DK24" i="85" s="1"/>
  <c r="AC42" i="85"/>
  <c r="AI66" i="85"/>
  <c r="AK103" i="85"/>
  <c r="AL58" i="86" s="1"/>
  <c r="AM117" i="85"/>
  <c r="AM18" i="85"/>
  <c r="FC18" i="85" s="1"/>
  <c r="AQ117" i="85"/>
  <c r="AQ30" i="85"/>
  <c r="AS33" i="85"/>
  <c r="AW117" i="85"/>
  <c r="AY99" i="85"/>
  <c r="AZ34" i="86" s="1"/>
  <c r="BE24" i="85"/>
  <c r="BE66" i="85"/>
  <c r="BG66" i="85"/>
  <c r="BS51" i="85"/>
  <c r="BW39" i="85"/>
  <c r="CE117" i="85"/>
  <c r="CE69" i="85"/>
  <c r="H5" i="86"/>
  <c r="CP5" i="86" s="1"/>
  <c r="X5" i="86"/>
  <c r="CH5" i="86"/>
  <c r="EN5" i="86" s="1"/>
  <c r="K18" i="85"/>
  <c r="K30" i="85"/>
  <c r="K36" i="85"/>
  <c r="K57" i="85"/>
  <c r="M30" i="85"/>
  <c r="S30" i="85"/>
  <c r="W30" i="85"/>
  <c r="W51" i="85"/>
  <c r="AA57" i="85"/>
  <c r="AE66" i="85"/>
  <c r="AG69" i="85"/>
  <c r="AK24" i="85"/>
  <c r="AK42" i="85"/>
  <c r="AK69" i="85"/>
  <c r="AQ60" i="85"/>
  <c r="AQ66" i="85"/>
  <c r="FG66" i="85" s="1"/>
  <c r="AQ69" i="85"/>
  <c r="AQ103" i="85"/>
  <c r="AR58" i="86" s="1"/>
  <c r="AS117" i="85"/>
  <c r="AS103" i="85"/>
  <c r="AT58" i="86" s="1"/>
  <c r="DD58" i="86" s="1"/>
  <c r="AU117" i="85"/>
  <c r="AU33" i="85"/>
  <c r="AU69" i="85"/>
  <c r="AW39" i="85"/>
  <c r="AW60" i="85"/>
  <c r="AW69" i="85"/>
  <c r="AY117" i="85"/>
  <c r="AY12" i="85"/>
  <c r="AY30" i="85"/>
  <c r="BC39" i="85"/>
  <c r="BE60" i="85"/>
  <c r="DM60" i="85" s="1"/>
  <c r="BK45" i="85"/>
  <c r="BK51" i="85"/>
  <c r="BK72" i="85"/>
  <c r="BM15" i="85"/>
  <c r="DS15" i="85" s="1"/>
  <c r="BO18" i="85"/>
  <c r="BQ69" i="85"/>
  <c r="DW69" i="85" s="1"/>
  <c r="BS39" i="85"/>
  <c r="BU72" i="85"/>
  <c r="BU99" i="85"/>
  <c r="BV34" i="86" s="1"/>
  <c r="CA69" i="85"/>
  <c r="V5" i="86"/>
  <c r="AD5" i="86"/>
  <c r="AL5" i="86"/>
  <c r="AT5" i="86"/>
  <c r="BD5" i="86"/>
  <c r="BN5" i="86"/>
  <c r="CF5" i="86"/>
  <c r="I36" i="85"/>
  <c r="M45" i="85"/>
  <c r="O12" i="85"/>
  <c r="CW12" i="85" s="1"/>
  <c r="U57" i="85"/>
  <c r="W72" i="85"/>
  <c r="AA66" i="85"/>
  <c r="AA72" i="85"/>
  <c r="AA99" i="85"/>
  <c r="AB34" i="86" s="1"/>
  <c r="AC72" i="85"/>
  <c r="AI18" i="85"/>
  <c r="EY18" i="85" s="1"/>
  <c r="AI36" i="85"/>
  <c r="AI103" i="85"/>
  <c r="AJ58" i="86" s="1"/>
  <c r="AK117" i="85"/>
  <c r="AK12" i="85"/>
  <c r="FA12" i="85" s="1"/>
  <c r="AK30" i="85"/>
  <c r="AO33" i="85"/>
  <c r="AO39" i="85"/>
  <c r="CY39" i="85" s="1"/>
  <c r="AO60" i="85"/>
  <c r="FE60" i="85" s="1"/>
  <c r="AU30" i="85"/>
  <c r="AW24" i="85"/>
  <c r="AW42" i="85"/>
  <c r="AY66" i="85"/>
  <c r="DI66" i="85" s="1"/>
  <c r="BC15" i="85"/>
  <c r="BG36" i="85"/>
  <c r="BK117" i="85"/>
  <c r="BM51" i="85"/>
  <c r="BM57" i="85"/>
  <c r="BO117" i="85"/>
  <c r="BO66" i="85"/>
  <c r="BQ66" i="85"/>
  <c r="BS69" i="85"/>
  <c r="BW117" i="85"/>
  <c r="BW69" i="85"/>
  <c r="BY36" i="85"/>
  <c r="BY45" i="85"/>
  <c r="EE45" i="85" s="1"/>
  <c r="BY60" i="85"/>
  <c r="CA117" i="85"/>
  <c r="CA51" i="85"/>
  <c r="CE30" i="85"/>
  <c r="L5" i="86"/>
  <c r="AB5" i="86"/>
  <c r="CB5" i="86"/>
  <c r="K60" i="85"/>
  <c r="M117" i="85"/>
  <c r="M69" i="85"/>
  <c r="S45" i="85"/>
  <c r="S60" i="85"/>
  <c r="S103" i="85"/>
  <c r="T58" i="86" s="1"/>
  <c r="U117" i="85"/>
  <c r="Y45" i="85"/>
  <c r="Y60" i="85"/>
  <c r="AC39" i="85"/>
  <c r="AC60" i="85"/>
  <c r="AE24" i="85"/>
  <c r="AE42" i="85"/>
  <c r="EU42" i="85" s="1"/>
  <c r="AI51" i="85"/>
  <c r="AI69" i="85"/>
  <c r="AK66" i="85"/>
  <c r="AK99" i="85"/>
  <c r="AL34" i="86" s="1"/>
  <c r="CV34" i="86" s="1"/>
  <c r="AM42" i="85"/>
  <c r="FC42" i="85" s="1"/>
  <c r="AM60" i="85"/>
  <c r="AO15" i="85"/>
  <c r="AS45" i="85"/>
  <c r="EA45" i="85" s="1"/>
  <c r="AS66" i="85"/>
  <c r="FI66" i="85" s="1"/>
  <c r="AW30" i="85"/>
  <c r="BK69" i="85"/>
  <c r="BU30" i="85"/>
  <c r="EA30" i="85" s="1"/>
  <c r="BU69" i="85"/>
  <c r="BW51" i="85"/>
  <c r="BY69" i="85"/>
  <c r="R5" i="86"/>
  <c r="Z5" i="86"/>
  <c r="DH5" i="86" s="1"/>
  <c r="AP5" i="86"/>
  <c r="BH5" i="86"/>
  <c r="BJ5" i="86" s="1"/>
  <c r="BR5" i="86"/>
  <c r="BZ5" i="86"/>
  <c r="EF5" i="86" s="1"/>
  <c r="DN21" i="86"/>
  <c r="CR5" i="86"/>
  <c r="DL7" i="86"/>
  <c r="DT7" i="86"/>
  <c r="EB7" i="86"/>
  <c r="EL7" i="86"/>
  <c r="DR8" i="86"/>
  <c r="DZ8" i="86"/>
  <c r="EH8" i="86"/>
  <c r="DP9" i="86"/>
  <c r="DX9" i="86"/>
  <c r="EF9" i="86"/>
  <c r="DN10" i="86"/>
  <c r="DV10" i="86"/>
  <c r="ED10" i="86"/>
  <c r="CV11" i="86"/>
  <c r="DD11" i="86"/>
  <c r="DL11" i="86"/>
  <c r="DT11" i="86"/>
  <c r="EB11" i="86"/>
  <c r="EL11" i="86"/>
  <c r="CT12" i="86"/>
  <c r="DB12" i="86"/>
  <c r="DJ12" i="86"/>
  <c r="DR12" i="86"/>
  <c r="DZ12" i="86"/>
  <c r="EH12" i="86"/>
  <c r="DP13" i="86"/>
  <c r="DX13" i="86"/>
  <c r="EF13" i="86"/>
  <c r="DN14" i="86"/>
  <c r="DV14" i="86"/>
  <c r="ED14" i="86"/>
  <c r="DL15" i="86"/>
  <c r="DT15" i="86"/>
  <c r="EB15" i="86"/>
  <c r="EL15" i="86"/>
  <c r="DR16" i="86"/>
  <c r="DZ16" i="86"/>
  <c r="EH16" i="86"/>
  <c r="DP17" i="86"/>
  <c r="DX17" i="86"/>
  <c r="EF17" i="86"/>
  <c r="DN18" i="86"/>
  <c r="DV18" i="86"/>
  <c r="ED18" i="86"/>
  <c r="DL19" i="86"/>
  <c r="DT19" i="86"/>
  <c r="EB19" i="86"/>
  <c r="EL19" i="86"/>
  <c r="DR20" i="86"/>
  <c r="DZ20" i="86"/>
  <c r="EH20" i="86"/>
  <c r="DT21" i="86"/>
  <c r="EB21" i="86"/>
  <c r="EL21" i="86"/>
  <c r="DR22" i="86"/>
  <c r="DZ22" i="86"/>
  <c r="EH22" i="86"/>
  <c r="DP23" i="86"/>
  <c r="DX23" i="86"/>
  <c r="EF23" i="86"/>
  <c r="DN24" i="86"/>
  <c r="DV24" i="86"/>
  <c r="ED24" i="86"/>
  <c r="EN24" i="86"/>
  <c r="DT25" i="86"/>
  <c r="EB25" i="86"/>
  <c r="EL25" i="86"/>
  <c r="DR26" i="86"/>
  <c r="DZ26" i="86"/>
  <c r="EH26" i="86"/>
  <c r="DP27" i="86"/>
  <c r="DX27" i="86"/>
  <c r="EF27" i="86"/>
  <c r="DN28" i="86"/>
  <c r="DV28" i="86"/>
  <c r="ED28" i="86"/>
  <c r="EN28" i="86"/>
  <c r="DT29" i="86"/>
  <c r="EB29" i="86"/>
  <c r="EL29" i="86"/>
  <c r="DR30" i="86"/>
  <c r="DZ30" i="86"/>
  <c r="EH30" i="86"/>
  <c r="DP31" i="86"/>
  <c r="DX31" i="86"/>
  <c r="EF31" i="86"/>
  <c r="CR32" i="86"/>
  <c r="CZ32" i="86"/>
  <c r="DH32" i="86"/>
  <c r="DP32" i="86"/>
  <c r="DX32" i="86"/>
  <c r="EF32" i="86"/>
  <c r="CN32" i="86"/>
  <c r="CR35" i="86"/>
  <c r="CZ35" i="86"/>
  <c r="DH35" i="86"/>
  <c r="DV35" i="86"/>
  <c r="ED35" i="86"/>
  <c r="EN35" i="86"/>
  <c r="CP36" i="86"/>
  <c r="CX36" i="86"/>
  <c r="DF36" i="86"/>
  <c r="DN36" i="86"/>
  <c r="DV36" i="86"/>
  <c r="ED36" i="86"/>
  <c r="EN36" i="86"/>
  <c r="CV37" i="86"/>
  <c r="DD37" i="86"/>
  <c r="DR37" i="86"/>
  <c r="DZ37" i="86"/>
  <c r="EH37" i="86"/>
  <c r="DR38" i="86"/>
  <c r="DZ38" i="86"/>
  <c r="EH38" i="86"/>
  <c r="CR39" i="86"/>
  <c r="CZ39" i="86"/>
  <c r="DH39" i="86"/>
  <c r="DV39" i="86"/>
  <c r="ED39" i="86"/>
  <c r="EN39" i="86"/>
  <c r="CP40" i="86"/>
  <c r="CX40" i="86"/>
  <c r="CX5" i="86"/>
  <c r="DF5" i="86"/>
  <c r="DN5" i="86"/>
  <c r="ED5" i="86"/>
  <c r="DR7" i="86"/>
  <c r="DZ7" i="86"/>
  <c r="EH7" i="86"/>
  <c r="DP8" i="86"/>
  <c r="DX8" i="86"/>
  <c r="EF8" i="86"/>
  <c r="DN9" i="86"/>
  <c r="DV9" i="86"/>
  <c r="ED9" i="86"/>
  <c r="EN9" i="86"/>
  <c r="DL10" i="86"/>
  <c r="DT10" i="86"/>
  <c r="EB10" i="86"/>
  <c r="EL10" i="86"/>
  <c r="CT11" i="86"/>
  <c r="DB11" i="86"/>
  <c r="DJ11" i="86"/>
  <c r="DR11" i="86"/>
  <c r="DZ11" i="86"/>
  <c r="EH11" i="86"/>
  <c r="CR12" i="86"/>
  <c r="CZ12" i="86"/>
  <c r="DH12" i="86"/>
  <c r="DP12" i="86"/>
  <c r="DX12" i="86"/>
  <c r="EF12" i="86"/>
  <c r="DN13" i="86"/>
  <c r="DV13" i="86"/>
  <c r="ED13" i="86"/>
  <c r="EN13" i="86"/>
  <c r="DL14" i="86"/>
  <c r="DT14" i="86"/>
  <c r="EB14" i="86"/>
  <c r="EL14" i="86"/>
  <c r="DR15" i="86"/>
  <c r="DZ15" i="86"/>
  <c r="EH15" i="86"/>
  <c r="DP16" i="86"/>
  <c r="DX16" i="86"/>
  <c r="EF16" i="86"/>
  <c r="DN17" i="86"/>
  <c r="DV17" i="86"/>
  <c r="ED17" i="86"/>
  <c r="EN17" i="86"/>
  <c r="DL18" i="86"/>
  <c r="DT18" i="86"/>
  <c r="EB18" i="86"/>
  <c r="EL18" i="86"/>
  <c r="DR19" i="86"/>
  <c r="DZ19" i="86"/>
  <c r="EH19" i="86"/>
  <c r="DP20" i="86"/>
  <c r="DX20" i="86"/>
  <c r="EF20" i="86"/>
  <c r="DL21" i="86"/>
  <c r="DR21" i="86"/>
  <c r="DZ21" i="86"/>
  <c r="EH21" i="86"/>
  <c r="DP22" i="86"/>
  <c r="DX22" i="86"/>
  <c r="EF22" i="86"/>
  <c r="DV23" i="86"/>
  <c r="ED23" i="86"/>
  <c r="EN23" i="86"/>
  <c r="DL24" i="86"/>
  <c r="DT24" i="86"/>
  <c r="EB24" i="86"/>
  <c r="DR25" i="86"/>
  <c r="DZ25" i="86"/>
  <c r="EH25" i="86"/>
  <c r="DP26" i="86"/>
  <c r="DX26" i="86"/>
  <c r="EF26" i="86"/>
  <c r="DV27" i="86"/>
  <c r="ED27" i="86"/>
  <c r="EN27" i="86"/>
  <c r="DL28" i="86"/>
  <c r="DT28" i="86"/>
  <c r="EB28" i="86"/>
  <c r="DR29" i="86"/>
  <c r="DZ29" i="86"/>
  <c r="EH29" i="86"/>
  <c r="DP30" i="86"/>
  <c r="DX30" i="86"/>
  <c r="EF30" i="86"/>
  <c r="CX31" i="86"/>
  <c r="DF31" i="86"/>
  <c r="DV31" i="86"/>
  <c r="ED31" i="86"/>
  <c r="EN31" i="86"/>
  <c r="CP32" i="86"/>
  <c r="CX32" i="86"/>
  <c r="DF32" i="86"/>
  <c r="DN32" i="86"/>
  <c r="DV32" i="86"/>
  <c r="ED32" i="86"/>
  <c r="EN32" i="86"/>
  <c r="CR34" i="86"/>
  <c r="CZ34" i="86"/>
  <c r="DH34" i="86"/>
  <c r="DN35" i="86"/>
  <c r="DT35" i="86"/>
  <c r="EB35" i="86"/>
  <c r="EL35" i="86"/>
  <c r="CV36" i="86"/>
  <c r="DD36" i="86"/>
  <c r="DL36" i="86"/>
  <c r="DT36" i="86"/>
  <c r="EB36" i="86"/>
  <c r="EL36" i="86"/>
  <c r="CT37" i="86"/>
  <c r="DB37" i="86"/>
  <c r="DJ37" i="86"/>
  <c r="DP37" i="86"/>
  <c r="DX37" i="86"/>
  <c r="CR38" i="86"/>
  <c r="CZ38" i="86"/>
  <c r="DH38" i="86"/>
  <c r="DP38" i="86"/>
  <c r="DX38" i="86"/>
  <c r="EF38" i="86"/>
  <c r="DN39" i="86"/>
  <c r="DT39" i="86"/>
  <c r="EB39" i="86"/>
  <c r="EL39" i="86"/>
  <c r="CV40" i="86"/>
  <c r="CV5" i="86"/>
  <c r="EL5" i="86"/>
  <c r="DP7" i="86"/>
  <c r="DX7" i="86"/>
  <c r="EF7" i="86"/>
  <c r="DN8" i="86"/>
  <c r="DV8" i="86"/>
  <c r="ED8" i="86"/>
  <c r="DL9" i="86"/>
  <c r="DT9" i="86"/>
  <c r="EB9" i="86"/>
  <c r="EL9" i="86"/>
  <c r="DR10" i="86"/>
  <c r="DZ10" i="86"/>
  <c r="EH10" i="86"/>
  <c r="CR11" i="86"/>
  <c r="CZ11" i="86"/>
  <c r="DH11" i="86"/>
  <c r="DP11" i="86"/>
  <c r="DX11" i="86"/>
  <c r="EF11" i="86"/>
  <c r="CP12" i="86"/>
  <c r="CX12" i="86"/>
  <c r="DF12" i="86"/>
  <c r="DN12" i="86"/>
  <c r="DV12" i="86"/>
  <c r="ED12" i="86"/>
  <c r="DT13" i="86"/>
  <c r="EB13" i="86"/>
  <c r="EL13" i="86"/>
  <c r="DR14" i="86"/>
  <c r="DZ14" i="86"/>
  <c r="EH14" i="86"/>
  <c r="DP15" i="86"/>
  <c r="DX15" i="86"/>
  <c r="EF15" i="86"/>
  <c r="DN16" i="86"/>
  <c r="DV16" i="86"/>
  <c r="ED16" i="86"/>
  <c r="DL17" i="86"/>
  <c r="DT17" i="86"/>
  <c r="EB17" i="86"/>
  <c r="EL17" i="86"/>
  <c r="DR18" i="86"/>
  <c r="DZ18" i="86"/>
  <c r="EH18" i="86"/>
  <c r="DP19" i="86"/>
  <c r="DX19" i="86"/>
  <c r="EF19" i="86"/>
  <c r="DN20" i="86"/>
  <c r="DV20" i="86"/>
  <c r="ED20" i="86"/>
  <c r="EN20" i="86"/>
  <c r="DP21" i="86"/>
  <c r="DX21" i="86"/>
  <c r="EF21" i="86"/>
  <c r="DN22" i="86"/>
  <c r="DV22" i="86"/>
  <c r="ED22" i="86"/>
  <c r="EN22" i="86"/>
  <c r="DT23" i="86"/>
  <c r="EB23" i="86"/>
  <c r="EL23" i="86"/>
  <c r="DR24" i="86"/>
  <c r="DZ24" i="86"/>
  <c r="EH24" i="86"/>
  <c r="DP25" i="86"/>
  <c r="DX25" i="86"/>
  <c r="EF25" i="86"/>
  <c r="DN26" i="86"/>
  <c r="DV26" i="86"/>
  <c r="ED26" i="86"/>
  <c r="EN26" i="86"/>
  <c r="DT27" i="86"/>
  <c r="EB27" i="86"/>
  <c r="EL27" i="86"/>
  <c r="DR28" i="86"/>
  <c r="DZ28" i="86"/>
  <c r="EH28" i="86"/>
  <c r="DP29" i="86"/>
  <c r="DX29" i="86"/>
  <c r="EF29" i="86"/>
  <c r="DN30" i="86"/>
  <c r="DV30" i="86"/>
  <c r="ED30" i="86"/>
  <c r="EN30" i="86"/>
  <c r="CV31" i="86"/>
  <c r="DD31" i="86"/>
  <c r="DT31" i="86"/>
  <c r="EB31" i="86"/>
  <c r="EL31" i="86"/>
  <c r="DL32" i="86"/>
  <c r="DT32" i="86"/>
  <c r="EB32" i="86"/>
  <c r="CP34" i="86"/>
  <c r="DN34" i="86"/>
  <c r="EN34" i="86"/>
  <c r="CV35" i="86"/>
  <c r="DD35" i="86"/>
  <c r="DR35" i="86"/>
  <c r="DZ35" i="86"/>
  <c r="EH35" i="86"/>
  <c r="DR36" i="86"/>
  <c r="DZ36" i="86"/>
  <c r="EH36" i="86"/>
  <c r="CR37" i="86"/>
  <c r="CZ37" i="86"/>
  <c r="DH37" i="86"/>
  <c r="DV37" i="86"/>
  <c r="ED37" i="86"/>
  <c r="EN37" i="86"/>
  <c r="CP38" i="86"/>
  <c r="CX38" i="86"/>
  <c r="DF38" i="86"/>
  <c r="DN38" i="86"/>
  <c r="DV38" i="86"/>
  <c r="ED38" i="86"/>
  <c r="EN38" i="86"/>
  <c r="CV39" i="86"/>
  <c r="DD39" i="86"/>
  <c r="DR39" i="86"/>
  <c r="DZ39" i="86"/>
  <c r="EH39" i="86"/>
  <c r="CT40" i="86"/>
  <c r="DB40" i="86"/>
  <c r="CT5" i="86"/>
  <c r="DR5" i="86"/>
  <c r="DZ5" i="86"/>
  <c r="DN7" i="86"/>
  <c r="DV7" i="86"/>
  <c r="ED7" i="86"/>
  <c r="EN7" i="86"/>
  <c r="DL8" i="86"/>
  <c r="DT8" i="86"/>
  <c r="EB8" i="86"/>
  <c r="EL8" i="86"/>
  <c r="DR9" i="86"/>
  <c r="DZ9" i="86"/>
  <c r="EH9" i="86"/>
  <c r="DP10" i="86"/>
  <c r="DX10" i="86"/>
  <c r="EF10" i="86"/>
  <c r="CP11" i="86"/>
  <c r="CX11" i="86"/>
  <c r="DF11" i="86"/>
  <c r="DN11" i="86"/>
  <c r="DV11" i="86"/>
  <c r="ED11" i="86"/>
  <c r="EN11" i="86"/>
  <c r="CV12" i="86"/>
  <c r="DD12" i="86"/>
  <c r="DL12" i="86"/>
  <c r="DT12" i="86"/>
  <c r="EB12" i="86"/>
  <c r="EL12" i="86"/>
  <c r="DR13" i="86"/>
  <c r="DZ13" i="86"/>
  <c r="EH13" i="86"/>
  <c r="DP14" i="86"/>
  <c r="DX14" i="86"/>
  <c r="EF14" i="86"/>
  <c r="DN15" i="86"/>
  <c r="DV15" i="86"/>
  <c r="ED15" i="86"/>
  <c r="EN15" i="86"/>
  <c r="DL16" i="86"/>
  <c r="DT16" i="86"/>
  <c r="EB16" i="86"/>
  <c r="EL16" i="86"/>
  <c r="DR17" i="86"/>
  <c r="DZ17" i="86"/>
  <c r="EH17" i="86"/>
  <c r="DP18" i="86"/>
  <c r="DX18" i="86"/>
  <c r="EF18" i="86"/>
  <c r="DN19" i="86"/>
  <c r="DV19" i="86"/>
  <c r="ED19" i="86"/>
  <c r="EN19" i="86"/>
  <c r="DL20" i="86"/>
  <c r="DT20" i="86"/>
  <c r="EB20" i="86"/>
  <c r="EL20" i="86"/>
  <c r="DV21" i="86"/>
  <c r="ED21" i="86"/>
  <c r="EN21" i="86"/>
  <c r="DL22" i="86"/>
  <c r="DT22" i="86"/>
  <c r="EB22" i="86"/>
  <c r="DR23" i="86"/>
  <c r="DZ23" i="86"/>
  <c r="EH23" i="86"/>
  <c r="DP24" i="86"/>
  <c r="DX24" i="86"/>
  <c r="EF24" i="86"/>
  <c r="DV25" i="86"/>
  <c r="ED25" i="86"/>
  <c r="EN25" i="86"/>
  <c r="DL26" i="86"/>
  <c r="DT26" i="86"/>
  <c r="EB26" i="86"/>
  <c r="DR27" i="86"/>
  <c r="DZ27" i="86"/>
  <c r="EH27" i="86"/>
  <c r="DP28" i="86"/>
  <c r="DX28" i="86"/>
  <c r="EF28" i="86"/>
  <c r="DV29" i="86"/>
  <c r="ED29" i="86"/>
  <c r="EN29" i="86"/>
  <c r="DL30" i="86"/>
  <c r="DT30" i="86"/>
  <c r="EB30" i="86"/>
  <c r="CT31" i="86"/>
  <c r="DB31" i="86"/>
  <c r="DJ31" i="86"/>
  <c r="DR31" i="86"/>
  <c r="DZ31" i="86"/>
  <c r="EH31" i="86"/>
  <c r="CT32" i="86"/>
  <c r="DB32" i="86"/>
  <c r="DJ32" i="86"/>
  <c r="DR32" i="86"/>
  <c r="DZ32" i="86"/>
  <c r="EH32" i="86"/>
  <c r="EB34" i="86"/>
  <c r="CT35" i="86"/>
  <c r="DB35" i="86"/>
  <c r="DJ35" i="86"/>
  <c r="DP35" i="86"/>
  <c r="DX35" i="86"/>
  <c r="CR36" i="86"/>
  <c r="CZ36" i="86"/>
  <c r="DH36" i="86"/>
  <c r="DP36" i="86"/>
  <c r="DX36" i="86"/>
  <c r="EF36" i="86"/>
  <c r="DN37" i="86"/>
  <c r="DT37" i="86"/>
  <c r="EB37" i="86"/>
  <c r="EL37" i="86"/>
  <c r="CV38" i="86"/>
  <c r="DD38" i="86"/>
  <c r="DL38" i="86"/>
  <c r="DT38" i="86"/>
  <c r="EB38" i="86"/>
  <c r="EL38" i="86"/>
  <c r="CT39" i="86"/>
  <c r="DB39" i="86"/>
  <c r="DJ39" i="86"/>
  <c r="DP39" i="86"/>
  <c r="DX39" i="86"/>
  <c r="CR40" i="86"/>
  <c r="DF40" i="86"/>
  <c r="DN40" i="86"/>
  <c r="DV40" i="86"/>
  <c r="ED40" i="86"/>
  <c r="EN40" i="86"/>
  <c r="CV41" i="86"/>
  <c r="DD41" i="86"/>
  <c r="DR41" i="86"/>
  <c r="DZ41" i="86"/>
  <c r="EH41" i="86"/>
  <c r="DR42" i="86"/>
  <c r="DZ42" i="86"/>
  <c r="EH42" i="86"/>
  <c r="CR43" i="86"/>
  <c r="CZ43" i="86"/>
  <c r="DH43" i="86"/>
  <c r="DV43" i="86"/>
  <c r="ED43" i="86"/>
  <c r="DN44" i="86"/>
  <c r="DV44" i="86"/>
  <c r="ED44" i="86"/>
  <c r="EN44" i="86"/>
  <c r="DP45" i="86"/>
  <c r="DX45" i="86"/>
  <c r="DN46" i="86"/>
  <c r="DV46" i="86"/>
  <c r="ED46" i="86"/>
  <c r="EN46" i="86"/>
  <c r="CT47" i="86"/>
  <c r="DB47" i="86"/>
  <c r="DJ47" i="86"/>
  <c r="DP47" i="86"/>
  <c r="DX47" i="86"/>
  <c r="DP48" i="86"/>
  <c r="DX48" i="86"/>
  <c r="EF48" i="86"/>
  <c r="DR49" i="86"/>
  <c r="DZ49" i="86"/>
  <c r="EH49" i="86"/>
  <c r="DP50" i="86"/>
  <c r="DX50" i="86"/>
  <c r="EF50" i="86"/>
  <c r="DR51" i="86"/>
  <c r="DZ51" i="86"/>
  <c r="EH51" i="86"/>
  <c r="CT58" i="86"/>
  <c r="DB58" i="86"/>
  <c r="CT59" i="86"/>
  <c r="DB59" i="86"/>
  <c r="DJ59" i="86"/>
  <c r="DR59" i="86"/>
  <c r="DZ59" i="86"/>
  <c r="EH59" i="86"/>
  <c r="CR60" i="86"/>
  <c r="CZ60" i="86"/>
  <c r="DH60" i="86"/>
  <c r="DP60" i="86"/>
  <c r="DX60" i="86"/>
  <c r="EF60" i="86"/>
  <c r="CP61" i="86"/>
  <c r="CX61" i="86"/>
  <c r="DF61" i="86"/>
  <c r="DN61" i="86"/>
  <c r="DV61" i="86"/>
  <c r="ED61" i="86"/>
  <c r="EN61" i="86"/>
  <c r="CV62" i="86"/>
  <c r="DD62" i="86"/>
  <c r="DL62" i="86"/>
  <c r="DT62" i="86"/>
  <c r="EB62" i="86"/>
  <c r="EL62" i="86"/>
  <c r="CT63" i="86"/>
  <c r="DB63" i="86"/>
  <c r="DJ63" i="86"/>
  <c r="DP63" i="86"/>
  <c r="DX63" i="86"/>
  <c r="EF63" i="86"/>
  <c r="CP64" i="86"/>
  <c r="CX64" i="86"/>
  <c r="DF64" i="86"/>
  <c r="DN64" i="86"/>
  <c r="DV64" i="86"/>
  <c r="ED64" i="86"/>
  <c r="EN64" i="86"/>
  <c r="CV65" i="86"/>
  <c r="DD65" i="86"/>
  <c r="DL65" i="86"/>
  <c r="DT65" i="86"/>
  <c r="EB65" i="86"/>
  <c r="EL65" i="86"/>
  <c r="CR66" i="86"/>
  <c r="CZ66" i="86"/>
  <c r="DH66" i="86"/>
  <c r="DV66" i="86"/>
  <c r="ED66" i="86"/>
  <c r="EN66" i="86"/>
  <c r="CV67" i="86"/>
  <c r="DD67" i="86"/>
  <c r="DL67" i="86"/>
  <c r="DT67" i="86"/>
  <c r="EB67" i="86"/>
  <c r="EL67" i="86"/>
  <c r="CT68" i="86"/>
  <c r="DB68" i="86"/>
  <c r="DJ68" i="86"/>
  <c r="DP68" i="86"/>
  <c r="DX68" i="86"/>
  <c r="CP69" i="86"/>
  <c r="CX69" i="86"/>
  <c r="DF69" i="86"/>
  <c r="DN69" i="86"/>
  <c r="DV69" i="86"/>
  <c r="ED69" i="86"/>
  <c r="EN69" i="86"/>
  <c r="CV70" i="86"/>
  <c r="DD70" i="86"/>
  <c r="DR70" i="86"/>
  <c r="DZ70" i="86"/>
  <c r="EH70" i="86"/>
  <c r="DR71" i="86"/>
  <c r="DZ71" i="86"/>
  <c r="EH71" i="86"/>
  <c r="CR72" i="86"/>
  <c r="CZ72" i="86"/>
  <c r="DH72" i="86"/>
  <c r="DV72" i="86"/>
  <c r="ED72" i="86"/>
  <c r="EN72" i="86"/>
  <c r="CV73" i="86"/>
  <c r="DD73" i="86"/>
  <c r="DL73" i="86"/>
  <c r="DT73" i="86"/>
  <c r="EB73" i="86"/>
  <c r="EL73" i="86"/>
  <c r="CT74" i="86"/>
  <c r="DB74" i="86"/>
  <c r="DJ74" i="86"/>
  <c r="DP74" i="86"/>
  <c r="DX74" i="86"/>
  <c r="CP75" i="86"/>
  <c r="CX75" i="86"/>
  <c r="DF75" i="86"/>
  <c r="DN75" i="86"/>
  <c r="DV75" i="86"/>
  <c r="ED75" i="86"/>
  <c r="EN75" i="86"/>
  <c r="CV76" i="86"/>
  <c r="DD76" i="86"/>
  <c r="DR76" i="86"/>
  <c r="DZ76" i="86"/>
  <c r="EH76" i="86"/>
  <c r="CR77" i="86"/>
  <c r="CZ77" i="86"/>
  <c r="DH77" i="86"/>
  <c r="DP77" i="86"/>
  <c r="DX77" i="86"/>
  <c r="EF77" i="86"/>
  <c r="DT78" i="86"/>
  <c r="EB78" i="86"/>
  <c r="EL78" i="86"/>
  <c r="DR79" i="86"/>
  <c r="DZ79" i="86"/>
  <c r="EH79" i="86"/>
  <c r="CR80" i="86"/>
  <c r="CZ80" i="86"/>
  <c r="DH80" i="86"/>
  <c r="DV80" i="86"/>
  <c r="ED80" i="86"/>
  <c r="EN80" i="86"/>
  <c r="CV81" i="86"/>
  <c r="DD81" i="86"/>
  <c r="DL81" i="86"/>
  <c r="DT81" i="86"/>
  <c r="EB81" i="86"/>
  <c r="EL81" i="86"/>
  <c r="CT82" i="86"/>
  <c r="DB82" i="86"/>
  <c r="DJ82" i="86"/>
  <c r="DP82" i="86"/>
  <c r="DX82" i="86"/>
  <c r="DT83" i="86"/>
  <c r="EB83" i="86"/>
  <c r="EL83" i="86"/>
  <c r="DP84" i="86"/>
  <c r="DX84" i="86"/>
  <c r="EF84" i="86"/>
  <c r="DR85" i="86"/>
  <c r="DZ85" i="86"/>
  <c r="EH85" i="86"/>
  <c r="DN86" i="86"/>
  <c r="DV86" i="86"/>
  <c r="ED86" i="86"/>
  <c r="EN86" i="86"/>
  <c r="DP87" i="86"/>
  <c r="DX87" i="86"/>
  <c r="DN87" i="86"/>
  <c r="DL88" i="86"/>
  <c r="DT88" i="86"/>
  <c r="EB88" i="86"/>
  <c r="EL88" i="86"/>
  <c r="DV89" i="86"/>
  <c r="ED89" i="86"/>
  <c r="EN89" i="86"/>
  <c r="DR90" i="86"/>
  <c r="DZ90" i="86"/>
  <c r="EH90" i="86"/>
  <c r="DT91" i="86"/>
  <c r="EB91" i="86"/>
  <c r="EL91" i="86"/>
  <c r="DP92" i="86"/>
  <c r="DX92" i="86"/>
  <c r="EF92" i="86"/>
  <c r="DR93" i="86"/>
  <c r="DZ93" i="86"/>
  <c r="EH93" i="86"/>
  <c r="DD40" i="86"/>
  <c r="DL40" i="86"/>
  <c r="DT40" i="86"/>
  <c r="EB40" i="86"/>
  <c r="EL40" i="86"/>
  <c r="CT41" i="86"/>
  <c r="DB41" i="86"/>
  <c r="DJ41" i="86"/>
  <c r="DP41" i="86"/>
  <c r="DX41" i="86"/>
  <c r="CR42" i="86"/>
  <c r="CZ42" i="86"/>
  <c r="DH42" i="86"/>
  <c r="DP42" i="86"/>
  <c r="DX42" i="86"/>
  <c r="EF42" i="86"/>
  <c r="DN43" i="86"/>
  <c r="DT43" i="86"/>
  <c r="EB43" i="86"/>
  <c r="EL43" i="86"/>
  <c r="DL44" i="86"/>
  <c r="DT44" i="86"/>
  <c r="EB44" i="86"/>
  <c r="EL44" i="86"/>
  <c r="DV45" i="86"/>
  <c r="ED45" i="86"/>
  <c r="EN45" i="86"/>
  <c r="DL46" i="86"/>
  <c r="DT46" i="86"/>
  <c r="EB46" i="86"/>
  <c r="EL46" i="86"/>
  <c r="CR47" i="86"/>
  <c r="CZ47" i="86"/>
  <c r="DH47" i="86"/>
  <c r="DV47" i="86"/>
  <c r="ED47" i="86"/>
  <c r="EN47" i="86"/>
  <c r="DN48" i="86"/>
  <c r="DV48" i="86"/>
  <c r="ED48" i="86"/>
  <c r="EN48" i="86"/>
  <c r="DP49" i="86"/>
  <c r="DX49" i="86"/>
  <c r="DN50" i="86"/>
  <c r="DV50" i="86"/>
  <c r="ED50" i="86"/>
  <c r="EN50" i="86"/>
  <c r="DP51" i="86"/>
  <c r="DX51" i="86"/>
  <c r="CR58" i="86"/>
  <c r="CZ58" i="86"/>
  <c r="DH58" i="86"/>
  <c r="CR59" i="86"/>
  <c r="CZ59" i="86"/>
  <c r="DH59" i="86"/>
  <c r="DP59" i="86"/>
  <c r="DX59" i="86"/>
  <c r="EF59" i="86"/>
  <c r="CP60" i="86"/>
  <c r="CX60" i="86"/>
  <c r="DF60" i="86"/>
  <c r="DN60" i="86"/>
  <c r="DV60" i="86"/>
  <c r="ED60" i="86"/>
  <c r="EN60" i="86"/>
  <c r="CV61" i="86"/>
  <c r="DD61" i="86"/>
  <c r="DL61" i="86"/>
  <c r="DT61" i="86"/>
  <c r="EB61" i="86"/>
  <c r="EL61" i="86"/>
  <c r="CT62" i="86"/>
  <c r="DB62" i="86"/>
  <c r="DJ62" i="86"/>
  <c r="DR62" i="86"/>
  <c r="DZ62" i="86"/>
  <c r="CR63" i="86"/>
  <c r="CZ63" i="86"/>
  <c r="DH63" i="86"/>
  <c r="DV63" i="86"/>
  <c r="ED63" i="86"/>
  <c r="EN63" i="86"/>
  <c r="CV64" i="86"/>
  <c r="DD64" i="86"/>
  <c r="DL64" i="86"/>
  <c r="DT64" i="86"/>
  <c r="EB64" i="86"/>
  <c r="EL64" i="86"/>
  <c r="CT65" i="86"/>
  <c r="DB65" i="86"/>
  <c r="DJ65" i="86"/>
  <c r="DR65" i="86"/>
  <c r="DZ65" i="86"/>
  <c r="EH65" i="86"/>
  <c r="CP66" i="86"/>
  <c r="DN66" i="86"/>
  <c r="DT66" i="86"/>
  <c r="EB66" i="86"/>
  <c r="EL66" i="86"/>
  <c r="DR67" i="86"/>
  <c r="DZ67" i="86"/>
  <c r="EH67" i="86"/>
  <c r="CR68" i="86"/>
  <c r="CZ68" i="86"/>
  <c r="DH68" i="86"/>
  <c r="DV68" i="86"/>
  <c r="ED68" i="86"/>
  <c r="EN68" i="86"/>
  <c r="CV69" i="86"/>
  <c r="DD69" i="86"/>
  <c r="DL69" i="86"/>
  <c r="DT69" i="86"/>
  <c r="EB69" i="86"/>
  <c r="EL69" i="86"/>
  <c r="CT70" i="86"/>
  <c r="DB70" i="86"/>
  <c r="DJ70" i="86"/>
  <c r="DP70" i="86"/>
  <c r="DX70" i="86"/>
  <c r="CR71" i="86"/>
  <c r="CZ71" i="86"/>
  <c r="DH71" i="86"/>
  <c r="DP71" i="86"/>
  <c r="DX71" i="86"/>
  <c r="EF71" i="86"/>
  <c r="DT72" i="86"/>
  <c r="EB72" i="86"/>
  <c r="EL72" i="86"/>
  <c r="DR73" i="86"/>
  <c r="DZ73" i="86"/>
  <c r="EH73" i="86"/>
  <c r="CR74" i="86"/>
  <c r="CZ74" i="86"/>
  <c r="DH74" i="86"/>
  <c r="DV74" i="86"/>
  <c r="ED74" i="86"/>
  <c r="EN74" i="86"/>
  <c r="CV75" i="86"/>
  <c r="DD75" i="86"/>
  <c r="DL75" i="86"/>
  <c r="DT75" i="86"/>
  <c r="EB75" i="86"/>
  <c r="EL75" i="86"/>
  <c r="CT76" i="86"/>
  <c r="DB76" i="86"/>
  <c r="DJ76" i="86"/>
  <c r="DP76" i="86"/>
  <c r="DX76" i="86"/>
  <c r="CP77" i="86"/>
  <c r="CX77" i="86"/>
  <c r="DF77" i="86"/>
  <c r="DN77" i="86"/>
  <c r="DV77" i="86"/>
  <c r="ED77" i="86"/>
  <c r="EN77" i="86"/>
  <c r="CV78" i="86"/>
  <c r="DD78" i="86"/>
  <c r="DR78" i="86"/>
  <c r="DZ78" i="86"/>
  <c r="EH78" i="86"/>
  <c r="CR79" i="86"/>
  <c r="CZ79" i="86"/>
  <c r="DH79" i="86"/>
  <c r="DP79" i="86"/>
  <c r="DX79" i="86"/>
  <c r="EF79" i="86"/>
  <c r="DT80" i="86"/>
  <c r="EB80" i="86"/>
  <c r="EL80" i="86"/>
  <c r="DR81" i="86"/>
  <c r="DZ81" i="86"/>
  <c r="EH81" i="86"/>
  <c r="CR82" i="86"/>
  <c r="CZ82" i="86"/>
  <c r="DH82" i="86"/>
  <c r="DV82" i="86"/>
  <c r="ED82" i="86"/>
  <c r="EN82" i="86"/>
  <c r="DR83" i="86"/>
  <c r="DZ83" i="86"/>
  <c r="EH83" i="86"/>
  <c r="DN84" i="86"/>
  <c r="DV84" i="86"/>
  <c r="ED84" i="86"/>
  <c r="EN84" i="86"/>
  <c r="DP85" i="86"/>
  <c r="DX85" i="86"/>
  <c r="DN85" i="86"/>
  <c r="DL86" i="86"/>
  <c r="DT86" i="86"/>
  <c r="EB86" i="86"/>
  <c r="EL86" i="86"/>
  <c r="DV87" i="86"/>
  <c r="ED87" i="86"/>
  <c r="EN87" i="86"/>
  <c r="DR88" i="86"/>
  <c r="DZ88" i="86"/>
  <c r="EH88" i="86"/>
  <c r="DT89" i="86"/>
  <c r="EB89" i="86"/>
  <c r="EL89" i="86"/>
  <c r="DP90" i="86"/>
  <c r="DX90" i="86"/>
  <c r="EF90" i="86"/>
  <c r="DR91" i="86"/>
  <c r="DZ91" i="86"/>
  <c r="EH91" i="86"/>
  <c r="DN92" i="86"/>
  <c r="DV92" i="86"/>
  <c r="ED92" i="86"/>
  <c r="EN92" i="86"/>
  <c r="DP93" i="86"/>
  <c r="DX93" i="86"/>
  <c r="DN93" i="86"/>
  <c r="DR40" i="86"/>
  <c r="DZ40" i="86"/>
  <c r="EH40" i="86"/>
  <c r="CR41" i="86"/>
  <c r="CZ41" i="86"/>
  <c r="DH41" i="86"/>
  <c r="DV41" i="86"/>
  <c r="ED41" i="86"/>
  <c r="EN41" i="86"/>
  <c r="CP42" i="86"/>
  <c r="CX42" i="86"/>
  <c r="DF42" i="86"/>
  <c r="DN42" i="86"/>
  <c r="DV42" i="86"/>
  <c r="ED42" i="86"/>
  <c r="EN42" i="86"/>
  <c r="CV43" i="86"/>
  <c r="DD43" i="86"/>
  <c r="DR43" i="86"/>
  <c r="DZ43" i="86"/>
  <c r="EH43" i="86"/>
  <c r="DR44" i="86"/>
  <c r="DZ44" i="86"/>
  <c r="EH44" i="86"/>
  <c r="DN45" i="86"/>
  <c r="DT45" i="86"/>
  <c r="EB45" i="86"/>
  <c r="EL45" i="86"/>
  <c r="DR46" i="86"/>
  <c r="DZ46" i="86"/>
  <c r="EH46" i="86"/>
  <c r="DN47" i="86"/>
  <c r="DT47" i="86"/>
  <c r="EB47" i="86"/>
  <c r="EL47" i="86"/>
  <c r="DL48" i="86"/>
  <c r="DT48" i="86"/>
  <c r="EB48" i="86"/>
  <c r="EL48" i="86"/>
  <c r="DV49" i="86"/>
  <c r="ED49" i="86"/>
  <c r="EN49" i="86"/>
  <c r="DL50" i="86"/>
  <c r="DT50" i="86"/>
  <c r="EB50" i="86"/>
  <c r="EL50" i="86"/>
  <c r="DV51" i="86"/>
  <c r="ED51" i="86"/>
  <c r="EN51" i="86"/>
  <c r="CP58" i="86"/>
  <c r="CX58" i="86"/>
  <c r="DF58" i="86"/>
  <c r="CP59" i="86"/>
  <c r="CX59" i="86"/>
  <c r="DF59" i="86"/>
  <c r="DN59" i="86"/>
  <c r="DV59" i="86"/>
  <c r="ED59" i="86"/>
  <c r="EN59" i="86"/>
  <c r="CV60" i="86"/>
  <c r="DD60" i="86"/>
  <c r="DL60" i="86"/>
  <c r="DT60" i="86"/>
  <c r="EB60" i="86"/>
  <c r="EL60" i="86"/>
  <c r="CT61" i="86"/>
  <c r="DB61" i="86"/>
  <c r="DJ61" i="86"/>
  <c r="DR61" i="86"/>
  <c r="DZ61" i="86"/>
  <c r="EH61" i="86"/>
  <c r="CR62" i="86"/>
  <c r="CZ62" i="86"/>
  <c r="DH62" i="86"/>
  <c r="DP62" i="86"/>
  <c r="DX62" i="86"/>
  <c r="EF62" i="86"/>
  <c r="CP63" i="86"/>
  <c r="CX63" i="86"/>
  <c r="DF63" i="86"/>
  <c r="DN63" i="86"/>
  <c r="DT63" i="86"/>
  <c r="EB63" i="86"/>
  <c r="EL63" i="86"/>
  <c r="CT64" i="86"/>
  <c r="DB64" i="86"/>
  <c r="DJ64" i="86"/>
  <c r="DR64" i="86"/>
  <c r="DZ64" i="86"/>
  <c r="CR65" i="86"/>
  <c r="CZ65" i="86"/>
  <c r="DH65" i="86"/>
  <c r="DP65" i="86"/>
  <c r="DX65" i="86"/>
  <c r="EF65" i="86"/>
  <c r="CV66" i="86"/>
  <c r="DD66" i="86"/>
  <c r="DL66" i="86"/>
  <c r="DR66" i="86"/>
  <c r="DZ66" i="86"/>
  <c r="EH66" i="86"/>
  <c r="CR67" i="86"/>
  <c r="CZ67" i="86"/>
  <c r="DH67" i="86"/>
  <c r="DP67" i="86"/>
  <c r="DX67" i="86"/>
  <c r="EF67" i="86"/>
  <c r="DT68" i="86"/>
  <c r="EB68" i="86"/>
  <c r="EL68" i="86"/>
  <c r="DR69" i="86"/>
  <c r="DZ69" i="86"/>
  <c r="EH69" i="86"/>
  <c r="CR70" i="86"/>
  <c r="CZ70" i="86"/>
  <c r="DH70" i="86"/>
  <c r="DV70" i="86"/>
  <c r="ED70" i="86"/>
  <c r="EN70" i="86"/>
  <c r="CP71" i="86"/>
  <c r="CX71" i="86"/>
  <c r="DF71" i="86"/>
  <c r="DN71" i="86"/>
  <c r="DV71" i="86"/>
  <c r="ED71" i="86"/>
  <c r="EN71" i="86"/>
  <c r="CV72" i="86"/>
  <c r="DD72" i="86"/>
  <c r="DR72" i="86"/>
  <c r="DZ72" i="86"/>
  <c r="EH72" i="86"/>
  <c r="CR73" i="86"/>
  <c r="CZ73" i="86"/>
  <c r="DH73" i="86"/>
  <c r="DP73" i="86"/>
  <c r="DX73" i="86"/>
  <c r="EF73" i="86"/>
  <c r="DT74" i="86"/>
  <c r="EB74" i="86"/>
  <c r="EL74" i="86"/>
  <c r="DR75" i="86"/>
  <c r="DZ75" i="86"/>
  <c r="EH75" i="86"/>
  <c r="CR76" i="86"/>
  <c r="CZ76" i="86"/>
  <c r="DH76" i="86"/>
  <c r="DV76" i="86"/>
  <c r="ED76" i="86"/>
  <c r="EN76" i="86"/>
  <c r="CV77" i="86"/>
  <c r="DD77" i="86"/>
  <c r="DL77" i="86"/>
  <c r="DT77" i="86"/>
  <c r="EB77" i="86"/>
  <c r="EL77" i="86"/>
  <c r="CT78" i="86"/>
  <c r="DB78" i="86"/>
  <c r="DJ78" i="86"/>
  <c r="DP78" i="86"/>
  <c r="DX78" i="86"/>
  <c r="CP79" i="86"/>
  <c r="CX79" i="86"/>
  <c r="DF79" i="86"/>
  <c r="DN79" i="86"/>
  <c r="DV79" i="86"/>
  <c r="ED79" i="86"/>
  <c r="EN79" i="86"/>
  <c r="CV80" i="86"/>
  <c r="DD80" i="86"/>
  <c r="DR80" i="86"/>
  <c r="DZ80" i="86"/>
  <c r="EH80" i="86"/>
  <c r="CR81" i="86"/>
  <c r="CZ81" i="86"/>
  <c r="DH81" i="86"/>
  <c r="DP81" i="86"/>
  <c r="DX81" i="86"/>
  <c r="EF81" i="86"/>
  <c r="DT82" i="86"/>
  <c r="EB82" i="86"/>
  <c r="EL82" i="86"/>
  <c r="DP83" i="86"/>
  <c r="DX83" i="86"/>
  <c r="DN83" i="86"/>
  <c r="DL84" i="86"/>
  <c r="DT84" i="86"/>
  <c r="EB84" i="86"/>
  <c r="EL84" i="86"/>
  <c r="DV85" i="86"/>
  <c r="ED85" i="86"/>
  <c r="EN85" i="86"/>
  <c r="DR86" i="86"/>
  <c r="DZ86" i="86"/>
  <c r="EH86" i="86"/>
  <c r="DT87" i="86"/>
  <c r="EB87" i="86"/>
  <c r="EL87" i="86"/>
  <c r="DP88" i="86"/>
  <c r="DX88" i="86"/>
  <c r="EF88" i="86"/>
  <c r="DR89" i="86"/>
  <c r="DZ89" i="86"/>
  <c r="EH89" i="86"/>
  <c r="DN90" i="86"/>
  <c r="DV90" i="86"/>
  <c r="ED90" i="86"/>
  <c r="EN90" i="86"/>
  <c r="DL92" i="86"/>
  <c r="DT92" i="86"/>
  <c r="EB92" i="86"/>
  <c r="EL92" i="86"/>
  <c r="DV93" i="86"/>
  <c r="ED93" i="86"/>
  <c r="EN93" i="86"/>
  <c r="CZ40" i="86"/>
  <c r="DH40" i="86"/>
  <c r="DP40" i="86"/>
  <c r="DX40" i="86"/>
  <c r="EF40" i="86"/>
  <c r="DN41" i="86"/>
  <c r="DT41" i="86"/>
  <c r="EB41" i="86"/>
  <c r="EL41" i="86"/>
  <c r="CV42" i="86"/>
  <c r="DD42" i="86"/>
  <c r="DL42" i="86"/>
  <c r="DT42" i="86"/>
  <c r="EB42" i="86"/>
  <c r="EL42" i="86"/>
  <c r="CT43" i="86"/>
  <c r="DB43" i="86"/>
  <c r="DJ43" i="86"/>
  <c r="DP43" i="86"/>
  <c r="DX43" i="86"/>
  <c r="DP44" i="86"/>
  <c r="DX44" i="86"/>
  <c r="EF44" i="86"/>
  <c r="DR45" i="86"/>
  <c r="DZ45" i="86"/>
  <c r="EH45" i="86"/>
  <c r="DP46" i="86"/>
  <c r="DX46" i="86"/>
  <c r="EF46" i="86"/>
  <c r="CV47" i="86"/>
  <c r="DD47" i="86"/>
  <c r="DR47" i="86"/>
  <c r="DZ47" i="86"/>
  <c r="EH47" i="86"/>
  <c r="DR48" i="86"/>
  <c r="DZ48" i="86"/>
  <c r="EH48" i="86"/>
  <c r="DN49" i="86"/>
  <c r="DT49" i="86"/>
  <c r="EB49" i="86"/>
  <c r="EL49" i="86"/>
  <c r="DR50" i="86"/>
  <c r="DZ50" i="86"/>
  <c r="EH50" i="86"/>
  <c r="DN51" i="86"/>
  <c r="DT51" i="86"/>
  <c r="EB51" i="86"/>
  <c r="EL51" i="86"/>
  <c r="EB58" i="86"/>
  <c r="CV59" i="86"/>
  <c r="DD59" i="86"/>
  <c r="DL59" i="86"/>
  <c r="DT59" i="86"/>
  <c r="EB59" i="86"/>
  <c r="EL59" i="86"/>
  <c r="CT60" i="86"/>
  <c r="DB60" i="86"/>
  <c r="DJ60" i="86"/>
  <c r="DR60" i="86"/>
  <c r="DZ60" i="86"/>
  <c r="CR61" i="86"/>
  <c r="CZ61" i="86"/>
  <c r="DH61" i="86"/>
  <c r="DP61" i="86"/>
  <c r="DX61" i="86"/>
  <c r="EF61" i="86"/>
  <c r="CP62" i="86"/>
  <c r="CX62" i="86"/>
  <c r="DF62" i="86"/>
  <c r="DN62" i="86"/>
  <c r="DV62" i="86"/>
  <c r="ED62" i="86"/>
  <c r="EN62" i="86"/>
  <c r="CV63" i="86"/>
  <c r="DD63" i="86"/>
  <c r="DL63" i="86"/>
  <c r="DR63" i="86"/>
  <c r="DZ63" i="86"/>
  <c r="EH63" i="86"/>
  <c r="CR64" i="86"/>
  <c r="CZ64" i="86"/>
  <c r="DH64" i="86"/>
  <c r="DP64" i="86"/>
  <c r="DX64" i="86"/>
  <c r="EF64" i="86"/>
  <c r="CP65" i="86"/>
  <c r="CX65" i="86"/>
  <c r="DF65" i="86"/>
  <c r="DN65" i="86"/>
  <c r="DV65" i="86"/>
  <c r="ED65" i="86"/>
  <c r="EN65" i="86"/>
  <c r="CT66" i="86"/>
  <c r="DB66" i="86"/>
  <c r="DJ66" i="86"/>
  <c r="DP66" i="86"/>
  <c r="DX66" i="86"/>
  <c r="CP67" i="86"/>
  <c r="CX67" i="86"/>
  <c r="DF67" i="86"/>
  <c r="DN67" i="86"/>
  <c r="DV67" i="86"/>
  <c r="ED67" i="86"/>
  <c r="EN67" i="86"/>
  <c r="CV68" i="86"/>
  <c r="DD68" i="86"/>
  <c r="DR68" i="86"/>
  <c r="DZ68" i="86"/>
  <c r="EH68" i="86"/>
  <c r="CR69" i="86"/>
  <c r="CZ69" i="86"/>
  <c r="DH69" i="86"/>
  <c r="DP69" i="86"/>
  <c r="DX69" i="86"/>
  <c r="EF69" i="86"/>
  <c r="DN70" i="86"/>
  <c r="DT70" i="86"/>
  <c r="EB70" i="86"/>
  <c r="EL70" i="86"/>
  <c r="CV71" i="86"/>
  <c r="DD71" i="86"/>
  <c r="DL71" i="86"/>
  <c r="DT71" i="86"/>
  <c r="EB71" i="86"/>
  <c r="EL71" i="86"/>
  <c r="CT72" i="86"/>
  <c r="DB72" i="86"/>
  <c r="DJ72" i="86"/>
  <c r="DP72" i="86"/>
  <c r="DX72" i="86"/>
  <c r="CP73" i="86"/>
  <c r="CX73" i="86"/>
  <c r="DF73" i="86"/>
  <c r="DN73" i="86"/>
  <c r="DV73" i="86"/>
  <c r="ED73" i="86"/>
  <c r="EN73" i="86"/>
  <c r="CV74" i="86"/>
  <c r="DD74" i="86"/>
  <c r="DR74" i="86"/>
  <c r="DZ74" i="86"/>
  <c r="EH74" i="86"/>
  <c r="CR75" i="86"/>
  <c r="CZ75" i="86"/>
  <c r="DH75" i="86"/>
  <c r="DP75" i="86"/>
  <c r="DX75" i="86"/>
  <c r="EF75" i="86"/>
  <c r="DT76" i="86"/>
  <c r="EB76" i="86"/>
  <c r="EL76" i="86"/>
  <c r="DR77" i="86"/>
  <c r="DZ77" i="86"/>
  <c r="EH77" i="86"/>
  <c r="CR78" i="86"/>
  <c r="CZ78" i="86"/>
  <c r="DH78" i="86"/>
  <c r="DV78" i="86"/>
  <c r="ED78" i="86"/>
  <c r="EN78" i="86"/>
  <c r="CV79" i="86"/>
  <c r="DD79" i="86"/>
  <c r="DL79" i="86"/>
  <c r="DT79" i="86"/>
  <c r="EB79" i="86"/>
  <c r="EL79" i="86"/>
  <c r="CT80" i="86"/>
  <c r="DB80" i="86"/>
  <c r="DJ80" i="86"/>
  <c r="DP80" i="86"/>
  <c r="DX80" i="86"/>
  <c r="CP81" i="86"/>
  <c r="CX81" i="86"/>
  <c r="DF81" i="86"/>
  <c r="DN81" i="86"/>
  <c r="DV81" i="86"/>
  <c r="ED81" i="86"/>
  <c r="CV82" i="86"/>
  <c r="DD82" i="86"/>
  <c r="DR82" i="86"/>
  <c r="DZ82" i="86"/>
  <c r="EH82" i="86"/>
  <c r="DV83" i="86"/>
  <c r="ED83" i="86"/>
  <c r="EN83" i="86"/>
  <c r="DR84" i="86"/>
  <c r="DZ84" i="86"/>
  <c r="EH84" i="86"/>
  <c r="DT85" i="86"/>
  <c r="EB85" i="86"/>
  <c r="EL85" i="86"/>
  <c r="DP86" i="86"/>
  <c r="DX86" i="86"/>
  <c r="EF86" i="86"/>
  <c r="DR87" i="86"/>
  <c r="DZ87" i="86"/>
  <c r="EH87" i="86"/>
  <c r="DN88" i="86"/>
  <c r="DV88" i="86"/>
  <c r="ED88" i="86"/>
  <c r="EN88" i="86"/>
  <c r="DP89" i="86"/>
  <c r="DX89" i="86"/>
  <c r="DL90" i="86"/>
  <c r="DT90" i="86"/>
  <c r="EB90" i="86"/>
  <c r="EL90" i="86"/>
  <c r="DV91" i="86"/>
  <c r="ED91" i="86"/>
  <c r="EN91" i="86"/>
  <c r="DR92" i="86"/>
  <c r="DZ92" i="86"/>
  <c r="EH92" i="86"/>
  <c r="DT93" i="86"/>
  <c r="EB93" i="86"/>
  <c r="EL93" i="86"/>
  <c r="CQ31" i="85"/>
  <c r="DG31" i="85"/>
  <c r="CS34" i="85"/>
  <c r="CO40" i="85"/>
  <c r="CW40" i="85"/>
  <c r="DM40" i="85"/>
  <c r="EU12" i="85"/>
  <c r="FK12" i="85"/>
  <c r="EU11" i="85"/>
  <c r="FC11" i="85"/>
  <c r="FK11" i="85"/>
  <c r="ES21" i="85"/>
  <c r="ES20" i="85"/>
  <c r="EU24" i="85"/>
  <c r="FC24" i="85"/>
  <c r="EU23" i="85"/>
  <c r="FK23" i="85"/>
  <c r="DI29" i="85"/>
  <c r="DM37" i="85"/>
  <c r="CO38" i="85"/>
  <c r="DE38" i="85"/>
  <c r="CQ41" i="85"/>
  <c r="DG41" i="85"/>
  <c r="EU7" i="85"/>
  <c r="CW7" i="85"/>
  <c r="FK7" i="85"/>
  <c r="DM7" i="85"/>
  <c r="EM9" i="85"/>
  <c r="ES10" i="85"/>
  <c r="CY13" i="85"/>
  <c r="FM15" i="85"/>
  <c r="CQ14" i="85"/>
  <c r="CY14" i="85"/>
  <c r="DG14" i="85"/>
  <c r="CU17" i="85"/>
  <c r="DC17" i="85"/>
  <c r="DK22" i="85"/>
  <c r="FK30" i="85"/>
  <c r="EC30" i="85"/>
  <c r="CS32" i="85"/>
  <c r="DA32" i="85"/>
  <c r="DI32" i="85"/>
  <c r="ES36" i="85"/>
  <c r="DK34" i="85"/>
  <c r="DS34" i="85"/>
  <c r="CU35" i="85"/>
  <c r="DC35" i="85"/>
  <c r="DK35" i="85"/>
  <c r="DS35" i="85"/>
  <c r="EA35" i="85"/>
  <c r="FK39" i="85"/>
  <c r="DU37" i="85"/>
  <c r="CU42" i="85"/>
  <c r="DE40" i="85"/>
  <c r="EK45" i="85"/>
  <c r="DQ46" i="85"/>
  <c r="DY46" i="85"/>
  <c r="CO50" i="85"/>
  <c r="CW50" i="85"/>
  <c r="DE50" i="85"/>
  <c r="DM50" i="85"/>
  <c r="CO56" i="85"/>
  <c r="CW56" i="85"/>
  <c r="DE56" i="85"/>
  <c r="DM56" i="85"/>
  <c r="CS59" i="85"/>
  <c r="DA59" i="85"/>
  <c r="DI59" i="85"/>
  <c r="CU64" i="85"/>
  <c r="CS71" i="85"/>
  <c r="DA71" i="85"/>
  <c r="DI71" i="85"/>
  <c r="CS75" i="85"/>
  <c r="DA75" i="85"/>
  <c r="DI75" i="85"/>
  <c r="CS76" i="85"/>
  <c r="DA76" i="85"/>
  <c r="DI76" i="85"/>
  <c r="DY76" i="85"/>
  <c r="EG76" i="85"/>
  <c r="CS79" i="85"/>
  <c r="DA79" i="85"/>
  <c r="DI79" i="85"/>
  <c r="CS80" i="85"/>
  <c r="DA80" i="85"/>
  <c r="DI80" i="85"/>
  <c r="DQ80" i="85"/>
  <c r="DY80" i="85"/>
  <c r="CS83" i="85"/>
  <c r="DA83" i="85"/>
  <c r="DI83" i="85"/>
  <c r="CS84" i="85"/>
  <c r="DA84" i="85"/>
  <c r="DI84" i="85"/>
  <c r="DY84" i="85"/>
  <c r="CS86" i="85"/>
  <c r="DA86" i="85"/>
  <c r="DI86" i="85"/>
  <c r="CS89" i="85"/>
  <c r="DA89" i="85"/>
  <c r="DI89" i="85"/>
  <c r="CS90" i="85"/>
  <c r="DA90" i="85"/>
  <c r="DI90" i="85"/>
  <c r="CQ93" i="85"/>
  <c r="CY93" i="85"/>
  <c r="DG93" i="85"/>
  <c r="CQ96" i="85"/>
  <c r="CY96" i="85"/>
  <c r="DG96" i="85"/>
  <c r="CQ97" i="85"/>
  <c r="CY97" i="85"/>
  <c r="DG97" i="85"/>
  <c r="CQ100" i="85"/>
  <c r="CY100" i="85"/>
  <c r="DG100" i="85"/>
  <c r="CU105" i="85"/>
  <c r="DC105" i="85"/>
  <c r="CU106" i="85"/>
  <c r="DC106" i="85"/>
  <c r="DK106" i="85"/>
  <c r="CU109" i="85"/>
  <c r="DC109" i="85"/>
  <c r="CU110" i="85"/>
  <c r="DC110" i="85"/>
  <c r="CU111" i="85"/>
  <c r="DC111" i="85"/>
  <c r="CU112" i="85"/>
  <c r="DC112" i="85"/>
  <c r="DK112" i="85"/>
  <c r="CU115" i="85"/>
  <c r="DC115" i="85"/>
  <c r="CU116" i="85"/>
  <c r="DC116" i="85"/>
  <c r="DK116" i="85"/>
  <c r="DK5" i="85"/>
  <c r="DK7" i="85"/>
  <c r="GQ8" i="85"/>
  <c r="DM15" i="85"/>
  <c r="CS16" i="85"/>
  <c r="FO18" i="85"/>
  <c r="CS17" i="85"/>
  <c r="FG17" i="85"/>
  <c r="DI17" i="85"/>
  <c r="DY23" i="85"/>
  <c r="EG23" i="85"/>
  <c r="EM25" i="85"/>
  <c r="DE37" i="85"/>
  <c r="CS44" i="85"/>
  <c r="DA44" i="85"/>
  <c r="DI44" i="85"/>
  <c r="DQ44" i="85"/>
  <c r="CU50" i="85"/>
  <c r="DC50" i="85"/>
  <c r="DK50" i="85"/>
  <c r="CQ58" i="85"/>
  <c r="DO58" i="85"/>
  <c r="DW58" i="85"/>
  <c r="EE58" i="85"/>
  <c r="CQ59" i="85"/>
  <c r="CY59" i="85"/>
  <c r="DG59" i="85"/>
  <c r="CS64" i="85"/>
  <c r="EG64" i="85"/>
  <c r="CU67" i="85"/>
  <c r="DC67" i="85"/>
  <c r="DS67" i="85"/>
  <c r="EA67" i="85"/>
  <c r="CQ71" i="85"/>
  <c r="CY71" i="85"/>
  <c r="DG71" i="85"/>
  <c r="CQ74" i="85"/>
  <c r="CY74" i="85"/>
  <c r="DG74" i="85"/>
  <c r="CQ75" i="85"/>
  <c r="CY75" i="85"/>
  <c r="DG75" i="85"/>
  <c r="CQ78" i="85"/>
  <c r="CY78" i="85"/>
  <c r="DG78" i="85"/>
  <c r="CQ79" i="85"/>
  <c r="CY79" i="85"/>
  <c r="DG79" i="85"/>
  <c r="DO79" i="85"/>
  <c r="DW79" i="85"/>
  <c r="CQ82" i="85"/>
  <c r="CY82" i="85"/>
  <c r="DG82" i="85"/>
  <c r="CQ83" i="85"/>
  <c r="CY83" i="85"/>
  <c r="DG83" i="85"/>
  <c r="CQ85" i="85"/>
  <c r="CY85" i="85"/>
  <c r="DG85" i="85"/>
  <c r="CQ88" i="85"/>
  <c r="CY88" i="85"/>
  <c r="DG88" i="85"/>
  <c r="CQ89" i="85"/>
  <c r="CY89" i="85"/>
  <c r="DG89" i="85"/>
  <c r="CO95" i="85"/>
  <c r="CW95" i="85"/>
  <c r="DE95" i="85"/>
  <c r="CO96" i="85"/>
  <c r="CW96" i="85"/>
  <c r="DE96" i="85"/>
  <c r="DM96" i="85"/>
  <c r="CS104" i="85"/>
  <c r="DA104" i="85"/>
  <c r="DI104" i="85"/>
  <c r="CS105" i="85"/>
  <c r="DA105" i="85"/>
  <c r="DI105" i="85"/>
  <c r="CS108" i="85"/>
  <c r="DA108" i="85"/>
  <c r="DI108" i="85"/>
  <c r="CS109" i="85"/>
  <c r="DA109" i="85"/>
  <c r="DI109" i="85"/>
  <c r="CS111" i="85"/>
  <c r="DA111" i="85"/>
  <c r="DI111" i="85"/>
  <c r="CS114" i="85"/>
  <c r="DA114" i="85"/>
  <c r="DI114" i="85"/>
  <c r="CS115" i="85"/>
  <c r="DA115" i="85"/>
  <c r="DI115" i="85"/>
  <c r="EY31" i="85"/>
  <c r="GK10" i="85"/>
  <c r="CO20" i="85"/>
  <c r="CW20" i="85"/>
  <c r="DE20" i="85"/>
  <c r="FU22" i="85"/>
  <c r="GC22" i="85"/>
  <c r="CQ23" i="85"/>
  <c r="CY23" i="85"/>
  <c r="DG23" i="85"/>
  <c r="CS29" i="85"/>
  <c r="DO35" i="85"/>
  <c r="DW35" i="85"/>
  <c r="EE35" i="85"/>
  <c r="GM37" i="85"/>
  <c r="CW37" i="85"/>
  <c r="CQ38" i="85"/>
  <c r="CY38" i="85"/>
  <c r="DG38" i="85"/>
  <c r="DO38" i="85"/>
  <c r="CY41" i="85"/>
  <c r="DO41" i="85"/>
  <c r="DW41" i="85"/>
  <c r="EE41" i="85"/>
  <c r="DO43" i="85"/>
  <c r="CQ44" i="85"/>
  <c r="CY44" i="85"/>
  <c r="DG44" i="85"/>
  <c r="CO52" i="85"/>
  <c r="CW52" i="85"/>
  <c r="DE52" i="85"/>
  <c r="EC52" i="85"/>
  <c r="EM52" i="85"/>
  <c r="DA55" i="85"/>
  <c r="DI55" i="85"/>
  <c r="EG55" i="85"/>
  <c r="EC58" i="85"/>
  <c r="CO65" i="85"/>
  <c r="CW65" i="85"/>
  <c r="DE65" i="85"/>
  <c r="CQ68" i="85"/>
  <c r="CY68" i="85"/>
  <c r="DG68" i="85"/>
  <c r="CO70" i="85"/>
  <c r="DM70" i="85"/>
  <c r="CO74" i="85"/>
  <c r="CW74" i="85"/>
  <c r="DE74" i="85"/>
  <c r="DM74" i="85"/>
  <c r="CO77" i="85"/>
  <c r="CW77" i="85"/>
  <c r="DE77" i="85"/>
  <c r="CO78" i="85"/>
  <c r="CW78" i="85"/>
  <c r="DE78" i="85"/>
  <c r="DM78" i="85"/>
  <c r="EC78" i="85"/>
  <c r="CO81" i="85"/>
  <c r="CW81" i="85"/>
  <c r="DE81" i="85"/>
  <c r="CO82" i="85"/>
  <c r="CW82" i="85"/>
  <c r="DE82" i="85"/>
  <c r="DM82" i="85"/>
  <c r="CW85" i="85"/>
  <c r="DE85" i="85"/>
  <c r="CO87" i="85"/>
  <c r="CW87" i="85"/>
  <c r="DE87" i="85"/>
  <c r="CO88" i="85"/>
  <c r="CW88" i="85"/>
  <c r="DE88" i="85"/>
  <c r="DM88" i="85"/>
  <c r="CO91" i="85"/>
  <c r="CW91" i="85"/>
  <c r="DE91" i="85"/>
  <c r="CU94" i="85"/>
  <c r="DC94" i="85"/>
  <c r="CU95" i="85"/>
  <c r="DC95" i="85"/>
  <c r="DK95" i="85"/>
  <c r="CS98" i="85"/>
  <c r="DA98" i="85"/>
  <c r="DI98" i="85"/>
  <c r="CU102" i="85"/>
  <c r="DC102" i="85"/>
  <c r="CQ104" i="85"/>
  <c r="CY104" i="85"/>
  <c r="DG104" i="85"/>
  <c r="CQ107" i="85"/>
  <c r="CY107" i="85"/>
  <c r="DG107" i="85"/>
  <c r="CQ108" i="85"/>
  <c r="CY108" i="85"/>
  <c r="DG108" i="85"/>
  <c r="CQ113" i="85"/>
  <c r="CY113" i="85"/>
  <c r="DG113" i="85"/>
  <c r="CQ114" i="85"/>
  <c r="CY114" i="85"/>
  <c r="DG114" i="85"/>
  <c r="DM11" i="85"/>
  <c r="CS14" i="85"/>
  <c r="DA14" i="85"/>
  <c r="DI14" i="85"/>
  <c r="CU20" i="85"/>
  <c r="DC20" i="85"/>
  <c r="DK20" i="85"/>
  <c r="DE22" i="85"/>
  <c r="CW23" i="85"/>
  <c r="DM23" i="85"/>
  <c r="DO28" i="85"/>
  <c r="EE28" i="85"/>
  <c r="CU32" i="85"/>
  <c r="DC32" i="85"/>
  <c r="DK32" i="85"/>
  <c r="DS32" i="85"/>
  <c r="CO35" i="85"/>
  <c r="DM35" i="85"/>
  <c r="DW37" i="85"/>
  <c r="EE37" i="85"/>
  <c r="CW38" i="85"/>
  <c r="DM38" i="85"/>
  <c r="DU38" i="85"/>
  <c r="EC38" i="85"/>
  <c r="EM38" i="85"/>
  <c r="CO41" i="85"/>
  <c r="DE41" i="85"/>
  <c r="DM41" i="85"/>
  <c r="CO43" i="85"/>
  <c r="CW43" i="85"/>
  <c r="DE43" i="85"/>
  <c r="CQ55" i="85"/>
  <c r="DO55" i="85"/>
  <c r="CQ56" i="85"/>
  <c r="CY56" i="85"/>
  <c r="DG56" i="85"/>
  <c r="DO56" i="85"/>
  <c r="DW56" i="85"/>
  <c r="EE56" i="85"/>
  <c r="CY61" i="85"/>
  <c r="DG61" i="85"/>
  <c r="CU65" i="85"/>
  <c r="DC65" i="85"/>
  <c r="DK65" i="85"/>
  <c r="DS65" i="85"/>
  <c r="EA65" i="85"/>
  <c r="DE68" i="85"/>
  <c r="CU76" i="85"/>
  <c r="DC76" i="85"/>
  <c r="CU77" i="85"/>
  <c r="DC77" i="85"/>
  <c r="DK77" i="85"/>
  <c r="EK78" i="85"/>
  <c r="CU80" i="85"/>
  <c r="DC80" i="85"/>
  <c r="CU81" i="85"/>
  <c r="DC81" i="85"/>
  <c r="DK81" i="85"/>
  <c r="DS81" i="85"/>
  <c r="EA81" i="85"/>
  <c r="CU84" i="85"/>
  <c r="DC84" i="85"/>
  <c r="CU86" i="85"/>
  <c r="DC86" i="85"/>
  <c r="CU87" i="85"/>
  <c r="DC87" i="85"/>
  <c r="DK87" i="85"/>
  <c r="CU90" i="85"/>
  <c r="DC90" i="85"/>
  <c r="CU91" i="85"/>
  <c r="DC91" i="85"/>
  <c r="DK91" i="85"/>
  <c r="CS93" i="85"/>
  <c r="DA93" i="85"/>
  <c r="DI93" i="85"/>
  <c r="CS94" i="85"/>
  <c r="DA94" i="85"/>
  <c r="DI94" i="85"/>
  <c r="CS97" i="85"/>
  <c r="DA97" i="85"/>
  <c r="DI97" i="85"/>
  <c r="CS101" i="85"/>
  <c r="DA101" i="85"/>
  <c r="DI101" i="85"/>
  <c r="CO106" i="85"/>
  <c r="CW106" i="85"/>
  <c r="DE106" i="85"/>
  <c r="CO107" i="85"/>
  <c r="CW107" i="85"/>
  <c r="DE107" i="85"/>
  <c r="CO110" i="85"/>
  <c r="CW110" i="85"/>
  <c r="DE110" i="85"/>
  <c r="CO112" i="85"/>
  <c r="CW112" i="85"/>
  <c r="DE112" i="85"/>
  <c r="CO113" i="85"/>
  <c r="CW113" i="85"/>
  <c r="DE113" i="85"/>
  <c r="DM113" i="85"/>
  <c r="CO116" i="85"/>
  <c r="CW116" i="85"/>
  <c r="DE116" i="85"/>
  <c r="CU5" i="85"/>
  <c r="GK5" i="85"/>
  <c r="FA7" i="85"/>
  <c r="FI7" i="85"/>
  <c r="DQ7" i="85"/>
  <c r="DY7" i="85"/>
  <c r="EG7" i="85"/>
  <c r="CO7" i="85"/>
  <c r="DE7" i="85"/>
  <c r="FC7" i="85"/>
  <c r="GE7" i="85"/>
  <c r="FQ10" i="85"/>
  <c r="EK10" i="85"/>
  <c r="DC10" i="85"/>
  <c r="FI10" i="85"/>
  <c r="DS11" i="85"/>
  <c r="EA11" i="85"/>
  <c r="EK11" i="85"/>
  <c r="DE11" i="85"/>
  <c r="DS13" i="85"/>
  <c r="EA13" i="85"/>
  <c r="CW13" i="85"/>
  <c r="DM13" i="85"/>
  <c r="FQ13" i="85"/>
  <c r="DO14" i="85"/>
  <c r="DW14" i="85"/>
  <c r="EE14" i="85"/>
  <c r="DU16" i="85"/>
  <c r="EC16" i="85"/>
  <c r="DA16" i="85"/>
  <c r="DQ17" i="85"/>
  <c r="DY17" i="85"/>
  <c r="FO17" i="85"/>
  <c r="CM19" i="85"/>
  <c r="DC19" i="85"/>
  <c r="FO19" i="85"/>
  <c r="EY20" i="85"/>
  <c r="FG20" i="85"/>
  <c r="FO20" i="85"/>
  <c r="DQ20" i="85"/>
  <c r="DY20" i="85"/>
  <c r="EG20" i="85"/>
  <c r="FI20" i="85"/>
  <c r="DM24" i="85"/>
  <c r="DU22" i="85"/>
  <c r="EC22" i="85"/>
  <c r="GS22" i="85"/>
  <c r="CW22" i="85"/>
  <c r="ES22" i="85"/>
  <c r="EY23" i="85"/>
  <c r="FG23" i="85"/>
  <c r="FO23" i="85"/>
  <c r="DO23" i="85"/>
  <c r="DW23" i="85"/>
  <c r="EE23" i="85"/>
  <c r="CO23" i="85"/>
  <c r="DE23" i="85"/>
  <c r="FC23" i="85"/>
  <c r="FA25" i="85"/>
  <c r="FI25" i="85"/>
  <c r="FQ25" i="85"/>
  <c r="FW25" i="85"/>
  <c r="GE25" i="85"/>
  <c r="GM25" i="85"/>
  <c r="DG28" i="85"/>
  <c r="DQ29" i="85"/>
  <c r="DY29" i="85"/>
  <c r="DA31" i="85"/>
  <c r="CM34" i="85"/>
  <c r="DC34" i="85"/>
  <c r="EM35" i="85"/>
  <c r="CW35" i="85"/>
  <c r="DK36" i="85"/>
  <c r="CU37" i="85"/>
  <c r="DK37" i="85"/>
  <c r="EK38" i="85"/>
  <c r="CU40" i="85"/>
  <c r="DK40" i="85"/>
  <c r="DU41" i="85"/>
  <c r="EC41" i="85"/>
  <c r="EM41" i="85"/>
  <c r="GI76" i="85"/>
  <c r="CM5" i="85"/>
  <c r="ES5" i="85"/>
  <c r="EY7" i="85"/>
  <c r="FG7" i="85"/>
  <c r="FO7" i="85"/>
  <c r="DO7" i="85"/>
  <c r="DW7" i="85"/>
  <c r="EE7" i="85"/>
  <c r="DC7" i="85"/>
  <c r="FW7" i="85"/>
  <c r="FW10" i="85"/>
  <c r="GE10" i="85"/>
  <c r="GM10" i="85"/>
  <c r="CU10" i="85"/>
  <c r="FA10" i="85"/>
  <c r="FA11" i="85"/>
  <c r="FI11" i="85"/>
  <c r="DK11" i="85"/>
  <c r="DQ11" i="85"/>
  <c r="DY11" i="85"/>
  <c r="EG11" i="85"/>
  <c r="CW11" i="85"/>
  <c r="DQ13" i="85"/>
  <c r="DY13" i="85"/>
  <c r="EG13" i="85"/>
  <c r="CQ13" i="85"/>
  <c r="DG13" i="85"/>
  <c r="FK13" i="85"/>
  <c r="GM13" i="85"/>
  <c r="EU14" i="85"/>
  <c r="FC14" i="85"/>
  <c r="FK14" i="85"/>
  <c r="DM14" i="85"/>
  <c r="DU14" i="85"/>
  <c r="EC14" i="85"/>
  <c r="DS16" i="85"/>
  <c r="EA16" i="85"/>
  <c r="EK16" i="85"/>
  <c r="CY16" i="85"/>
  <c r="EW17" i="85"/>
  <c r="FE17" i="85"/>
  <c r="FM17" i="85"/>
  <c r="DO17" i="85"/>
  <c r="DW17" i="85"/>
  <c r="EE17" i="85"/>
  <c r="DA17" i="85"/>
  <c r="DO19" i="85"/>
  <c r="DW19" i="85"/>
  <c r="EE19" i="85"/>
  <c r="DA19" i="85"/>
  <c r="FG19" i="85"/>
  <c r="EW20" i="85"/>
  <c r="FE20" i="85"/>
  <c r="FM20" i="85"/>
  <c r="DO20" i="85"/>
  <c r="DW20" i="85"/>
  <c r="EE20" i="85"/>
  <c r="CM20" i="85"/>
  <c r="FA20" i="85"/>
  <c r="EK22" i="85"/>
  <c r="CU22" i="85"/>
  <c r="GQ22" i="85"/>
  <c r="DU23" i="85"/>
  <c r="EC23" i="85"/>
  <c r="EM23" i="85"/>
  <c r="FK24" i="85"/>
  <c r="EY25" i="85"/>
  <c r="FG25" i="85"/>
  <c r="FO25" i="85"/>
  <c r="FU25" i="85"/>
  <c r="GC25" i="85"/>
  <c r="GK25" i="85"/>
  <c r="FK27" i="85"/>
  <c r="DY28" i="85"/>
  <c r="EG28" i="85"/>
  <c r="CY28" i="85"/>
  <c r="DO29" i="85"/>
  <c r="DW29" i="85"/>
  <c r="EE29" i="85"/>
  <c r="FG29" i="85"/>
  <c r="FO31" i="85"/>
  <c r="EU32" i="85"/>
  <c r="FC32" i="85"/>
  <c r="FK32" i="85"/>
  <c r="DU32" i="85"/>
  <c r="EC32" i="85"/>
  <c r="EK35" i="85"/>
  <c r="FC35" i="85"/>
  <c r="DQ37" i="85"/>
  <c r="DY37" i="85"/>
  <c r="EG37" i="85"/>
  <c r="DQ38" i="85"/>
  <c r="DY38" i="85"/>
  <c r="EG38" i="85"/>
  <c r="FA42" i="85"/>
  <c r="DC42" i="85"/>
  <c r="FW40" i="85"/>
  <c r="DS41" i="85"/>
  <c r="EA41" i="85"/>
  <c r="EK41" i="85"/>
  <c r="CW41" i="85"/>
  <c r="EA42" i="85"/>
  <c r="FW82" i="85"/>
  <c r="FU5" i="85"/>
  <c r="GQ5" i="85"/>
  <c r="EW7" i="85"/>
  <c r="FE7" i="85"/>
  <c r="FM7" i="85"/>
  <c r="GA7" i="85"/>
  <c r="GI7" i="85"/>
  <c r="GS7" i="85"/>
  <c r="FQ7" i="85"/>
  <c r="GQ9" i="85"/>
  <c r="DO10" i="85"/>
  <c r="DW10" i="85"/>
  <c r="EE10" i="85"/>
  <c r="CM10" i="85"/>
  <c r="GC10" i="85"/>
  <c r="EY11" i="85"/>
  <c r="FG11" i="85"/>
  <c r="FO11" i="85"/>
  <c r="DO11" i="85"/>
  <c r="DW11" i="85"/>
  <c r="EE11" i="85"/>
  <c r="CO11" i="85"/>
  <c r="DO13" i="85"/>
  <c r="DW13" i="85"/>
  <c r="EE13" i="85"/>
  <c r="CO13" i="85"/>
  <c r="DE13" i="85"/>
  <c r="FC13" i="85"/>
  <c r="GE13" i="85"/>
  <c r="ES14" i="85"/>
  <c r="FA14" i="85"/>
  <c r="FI14" i="85"/>
  <c r="DK14" i="85"/>
  <c r="DS14" i="85"/>
  <c r="EA14" i="85"/>
  <c r="EK14" i="85"/>
  <c r="FE15" i="85"/>
  <c r="DQ16" i="85"/>
  <c r="DY16" i="85"/>
  <c r="EG16" i="85"/>
  <c r="DI16" i="85"/>
  <c r="EU17" i="85"/>
  <c r="FC17" i="85"/>
  <c r="FK17" i="85"/>
  <c r="DM17" i="85"/>
  <c r="DU17" i="85"/>
  <c r="EC17" i="85"/>
  <c r="EM17" i="85"/>
  <c r="EY17" i="85"/>
  <c r="DU19" i="85"/>
  <c r="EC19" i="85"/>
  <c r="GS19" i="85"/>
  <c r="CU19" i="85"/>
  <c r="EY19" i="85"/>
  <c r="GI19" i="85"/>
  <c r="DM20" i="85"/>
  <c r="DU20" i="85"/>
  <c r="EC20" i="85"/>
  <c r="EM20" i="85"/>
  <c r="DQ22" i="85"/>
  <c r="DY22" i="85"/>
  <c r="EG22" i="85"/>
  <c r="CO22" i="85"/>
  <c r="FI22" i="85"/>
  <c r="DS23" i="85"/>
  <c r="EA23" i="85"/>
  <c r="EK23" i="85"/>
  <c r="GA25" i="85"/>
  <c r="GI25" i="85"/>
  <c r="GS25" i="85"/>
  <c r="CQ28" i="85"/>
  <c r="EM29" i="85"/>
  <c r="DS31" i="85"/>
  <c r="EA31" i="85"/>
  <c r="CS31" i="85"/>
  <c r="DI31" i="85"/>
  <c r="EA32" i="85"/>
  <c r="EK32" i="85"/>
  <c r="EU34" i="85"/>
  <c r="DU34" i="85"/>
  <c r="EC34" i="85"/>
  <c r="CU34" i="85"/>
  <c r="DE35" i="85"/>
  <c r="DC37" i="85"/>
  <c r="DO40" i="85"/>
  <c r="DW40" i="85"/>
  <c r="EE40" i="85"/>
  <c r="DC40" i="85"/>
  <c r="DQ41" i="85"/>
  <c r="DY41" i="85"/>
  <c r="EG41" i="85"/>
  <c r="DC5" i="85"/>
  <c r="FI5" i="85"/>
  <c r="FS7" i="85"/>
  <c r="FY7" i="85"/>
  <c r="GG7" i="85"/>
  <c r="GQ7" i="85"/>
  <c r="CU7" i="85"/>
  <c r="GM7" i="85"/>
  <c r="EU10" i="85"/>
  <c r="FC10" i="85"/>
  <c r="FK10" i="85"/>
  <c r="DM12" i="85"/>
  <c r="DU10" i="85"/>
  <c r="EC10" i="85"/>
  <c r="GS10" i="85"/>
  <c r="DK10" i="85"/>
  <c r="FU10" i="85"/>
  <c r="GQ10" i="85"/>
  <c r="EW11" i="85"/>
  <c r="FE11" i="85"/>
  <c r="FM11" i="85"/>
  <c r="DU11" i="85"/>
  <c r="EC11" i="85"/>
  <c r="EM11" i="85"/>
  <c r="FC12" i="85"/>
  <c r="EC15" i="85"/>
  <c r="GS13" i="85"/>
  <c r="EU13" i="85"/>
  <c r="FW13" i="85"/>
  <c r="DQ14" i="85"/>
  <c r="DY14" i="85"/>
  <c r="EG14" i="85"/>
  <c r="CQ16" i="85"/>
  <c r="DG16" i="85"/>
  <c r="DK17" i="85"/>
  <c r="DS17" i="85"/>
  <c r="EA17" i="85"/>
  <c r="EK17" i="85"/>
  <c r="EK18" i="85"/>
  <c r="DK21" i="85"/>
  <c r="DS19" i="85"/>
  <c r="EA19" i="85"/>
  <c r="GQ19" i="85"/>
  <c r="CS19" i="85"/>
  <c r="DI19" i="85"/>
  <c r="GA19" i="85"/>
  <c r="DS20" i="85"/>
  <c r="EA20" i="85"/>
  <c r="EK20" i="85"/>
  <c r="DO22" i="85"/>
  <c r="DW22" i="85"/>
  <c r="EE22" i="85"/>
  <c r="DC22" i="85"/>
  <c r="FA22" i="85"/>
  <c r="GK22" i="85"/>
  <c r="FA23" i="85"/>
  <c r="FI23" i="85"/>
  <c r="DK23" i="85"/>
  <c r="DQ23" i="85"/>
  <c r="EU25" i="85"/>
  <c r="FC25" i="85"/>
  <c r="FK25" i="85"/>
  <c r="GQ25" i="85"/>
  <c r="EU30" i="85"/>
  <c r="FC30" i="85"/>
  <c r="DM28" i="85"/>
  <c r="GS28" i="85"/>
  <c r="DK29" i="85"/>
  <c r="DS29" i="85"/>
  <c r="EA29" i="85"/>
  <c r="DM30" i="85"/>
  <c r="FW31" i="85"/>
  <c r="DQ32" i="85"/>
  <c r="DY32" i="85"/>
  <c r="EG32" i="85"/>
  <c r="EK34" i="85"/>
  <c r="GS40" i="85"/>
  <c r="DS42" i="85"/>
  <c r="FI42" i="85"/>
  <c r="DY43" i="85"/>
  <c r="EG43" i="85"/>
  <c r="CQ43" i="85"/>
  <c r="DG43" i="85"/>
  <c r="DY44" i="85"/>
  <c r="FG51" i="85"/>
  <c r="FO51" i="85"/>
  <c r="FW49" i="85"/>
  <c r="GE49" i="85"/>
  <c r="GM49" i="85"/>
  <c r="EY55" i="85"/>
  <c r="CY55" i="85"/>
  <c r="DM55" i="85"/>
  <c r="DK56" i="85"/>
  <c r="DO57" i="85"/>
  <c r="CO58" i="85"/>
  <c r="DE58" i="85"/>
  <c r="DQ59" i="85"/>
  <c r="DY59" i="85"/>
  <c r="EG59" i="85"/>
  <c r="EC61" i="85"/>
  <c r="DA61" i="85"/>
  <c r="DI64" i="85"/>
  <c r="DK67" i="85"/>
  <c r="DU68" i="85"/>
  <c r="EC68" i="85"/>
  <c r="CQ70" i="85"/>
  <c r="DG70" i="85"/>
  <c r="EK71" i="85"/>
  <c r="EK75" i="85"/>
  <c r="DO76" i="85"/>
  <c r="DW76" i="85"/>
  <c r="EE76" i="85"/>
  <c r="DS78" i="85"/>
  <c r="EA78" i="85"/>
  <c r="DO80" i="85"/>
  <c r="DW80" i="85"/>
  <c r="EE80" i="85"/>
  <c r="EM84" i="85"/>
  <c r="DQ86" i="85"/>
  <c r="DY86" i="85"/>
  <c r="EG86" i="85"/>
  <c r="DQ87" i="85"/>
  <c r="DY87" i="85"/>
  <c r="EG87" i="85"/>
  <c r="DQ88" i="85"/>
  <c r="DY88" i="85"/>
  <c r="EG88" i="85"/>
  <c r="DS89" i="85"/>
  <c r="EA89" i="85"/>
  <c r="EK89" i="85"/>
  <c r="DU90" i="85"/>
  <c r="EC90" i="85"/>
  <c r="CW92" i="85"/>
  <c r="DM92" i="85"/>
  <c r="DU93" i="85"/>
  <c r="EC93" i="85"/>
  <c r="DO94" i="85"/>
  <c r="DW94" i="85"/>
  <c r="EE94" i="85"/>
  <c r="DO95" i="85"/>
  <c r="DW95" i="85"/>
  <c r="EE95" i="85"/>
  <c r="DQ98" i="85"/>
  <c r="DY98" i="85"/>
  <c r="EG98" i="85"/>
  <c r="DU101" i="85"/>
  <c r="EC101" i="85"/>
  <c r="CO102" i="85"/>
  <c r="CW102" i="85"/>
  <c r="EA102" i="85"/>
  <c r="EK102" i="85"/>
  <c r="DK105" i="85"/>
  <c r="EK105" i="85"/>
  <c r="DM106" i="85"/>
  <c r="DS106" i="85"/>
  <c r="EA106" i="85"/>
  <c r="DS107" i="85"/>
  <c r="EA107" i="85"/>
  <c r="DM107" i="85"/>
  <c r="DU108" i="85"/>
  <c r="EC108" i="85"/>
  <c r="DQ109" i="85"/>
  <c r="DY109" i="85"/>
  <c r="EG109" i="85"/>
  <c r="DO111" i="85"/>
  <c r="DW111" i="85"/>
  <c r="EE111" i="85"/>
  <c r="DQ112" i="85"/>
  <c r="DY112" i="85"/>
  <c r="EG112" i="85"/>
  <c r="DQ113" i="85"/>
  <c r="DY113" i="85"/>
  <c r="EG113" i="85"/>
  <c r="DS114" i="85"/>
  <c r="EA114" i="85"/>
  <c r="EK114" i="85"/>
  <c r="DO115" i="85"/>
  <c r="DW115" i="85"/>
  <c r="EE115" i="85"/>
  <c r="DQ116" i="85"/>
  <c r="DY116" i="85"/>
  <c r="EG116" i="85"/>
  <c r="EY43" i="85"/>
  <c r="FG43" i="85"/>
  <c r="FO43" i="85"/>
  <c r="EE43" i="85"/>
  <c r="DO44" i="85"/>
  <c r="DW44" i="85"/>
  <c r="EE44" i="85"/>
  <c r="EY44" i="85"/>
  <c r="DQ45" i="85"/>
  <c r="DA49" i="85"/>
  <c r="DO50" i="85"/>
  <c r="DW50" i="85"/>
  <c r="EE50" i="85"/>
  <c r="DY51" i="85"/>
  <c r="EE53" i="85"/>
  <c r="EE55" i="85"/>
  <c r="CY58" i="85"/>
  <c r="DW59" i="85"/>
  <c r="EE59" i="85"/>
  <c r="EK61" i="85"/>
  <c r="CM64" i="85"/>
  <c r="DC64" i="85"/>
  <c r="DQ65" i="85"/>
  <c r="DY65" i="85"/>
  <c r="EG65" i="85"/>
  <c r="DY67" i="85"/>
  <c r="CO67" i="85"/>
  <c r="DE67" i="85"/>
  <c r="DS68" i="85"/>
  <c r="EA68" i="85"/>
  <c r="EK68" i="85"/>
  <c r="DE70" i="85"/>
  <c r="DQ71" i="85"/>
  <c r="DQ77" i="85"/>
  <c r="DY77" i="85"/>
  <c r="EG77" i="85"/>
  <c r="DQ78" i="85"/>
  <c r="DY78" i="85"/>
  <c r="EG78" i="85"/>
  <c r="EM79" i="85"/>
  <c r="DO87" i="85"/>
  <c r="DW87" i="85"/>
  <c r="EE87" i="85"/>
  <c r="DK90" i="85"/>
  <c r="EK90" i="85"/>
  <c r="DM91" i="85"/>
  <c r="DS91" i="85"/>
  <c r="EA91" i="85"/>
  <c r="CQ92" i="85"/>
  <c r="DG92" i="85"/>
  <c r="DS93" i="85"/>
  <c r="EA93" i="85"/>
  <c r="EK93" i="85"/>
  <c r="DU94" i="85"/>
  <c r="EC94" i="85"/>
  <c r="DU96" i="85"/>
  <c r="EC96" i="85"/>
  <c r="DO97" i="85"/>
  <c r="DW97" i="85"/>
  <c r="EE97" i="85"/>
  <c r="DO98" i="85"/>
  <c r="DW98" i="85"/>
  <c r="EE98" i="85"/>
  <c r="DK101" i="85"/>
  <c r="EK101" i="85"/>
  <c r="DK102" i="85"/>
  <c r="DQ102" i="85"/>
  <c r="DY102" i="85"/>
  <c r="DO104" i="85"/>
  <c r="DW104" i="85"/>
  <c r="EE104" i="85"/>
  <c r="DQ105" i="85"/>
  <c r="DY105" i="85"/>
  <c r="EG105" i="85"/>
  <c r="DQ106" i="85"/>
  <c r="DY106" i="85"/>
  <c r="EG106" i="85"/>
  <c r="DQ107" i="85"/>
  <c r="DY107" i="85"/>
  <c r="EG107" i="85"/>
  <c r="DS108" i="85"/>
  <c r="EA108" i="85"/>
  <c r="EK108" i="85"/>
  <c r="DO109" i="85"/>
  <c r="DW109" i="85"/>
  <c r="EE109" i="85"/>
  <c r="CS110" i="85"/>
  <c r="DA110" i="85"/>
  <c r="DI110" i="85"/>
  <c r="EG110" i="85"/>
  <c r="DU111" i="85"/>
  <c r="EC111" i="85"/>
  <c r="DO112" i="85"/>
  <c r="DW112" i="85"/>
  <c r="EE112" i="85"/>
  <c r="DU115" i="85"/>
  <c r="EC115" i="85"/>
  <c r="DO116" i="85"/>
  <c r="DW116" i="85"/>
  <c r="EE116" i="85"/>
  <c r="GA43" i="85"/>
  <c r="GI43" i="85"/>
  <c r="CY43" i="85"/>
  <c r="EM44" i="85"/>
  <c r="CS46" i="85"/>
  <c r="DU49" i="85"/>
  <c r="EC49" i="85"/>
  <c r="DU50" i="85"/>
  <c r="EC50" i="85"/>
  <c r="EM50" i="85"/>
  <c r="DU52" i="85"/>
  <c r="CW55" i="85"/>
  <c r="EC55" i="85"/>
  <c r="EM55" i="85"/>
  <c r="DG55" i="85"/>
  <c r="DW55" i="85"/>
  <c r="DU56" i="85"/>
  <c r="EC56" i="85"/>
  <c r="DS58" i="85"/>
  <c r="EA58" i="85"/>
  <c r="CW58" i="85"/>
  <c r="DM58" i="85"/>
  <c r="CS61" i="85"/>
  <c r="DI61" i="85"/>
  <c r="DO64" i="85"/>
  <c r="DW64" i="85"/>
  <c r="EE64" i="85"/>
  <c r="DA64" i="85"/>
  <c r="DK69" i="85"/>
  <c r="CY70" i="85"/>
  <c r="DO71" i="85"/>
  <c r="DW71" i="85"/>
  <c r="EE71" i="85"/>
  <c r="DU79" i="85"/>
  <c r="EC79" i="85"/>
  <c r="DQ81" i="85"/>
  <c r="DY81" i="85"/>
  <c r="EG81" i="85"/>
  <c r="DU83" i="85"/>
  <c r="EC83" i="85"/>
  <c r="DU86" i="85"/>
  <c r="EC86" i="85"/>
  <c r="DU88" i="85"/>
  <c r="EC88" i="85"/>
  <c r="DO89" i="85"/>
  <c r="DW89" i="85"/>
  <c r="EE89" i="85"/>
  <c r="DQ90" i="85"/>
  <c r="DY90" i="85"/>
  <c r="EG90" i="85"/>
  <c r="DQ91" i="85"/>
  <c r="DY91" i="85"/>
  <c r="EG91" i="85"/>
  <c r="CO92" i="85"/>
  <c r="DE92" i="85"/>
  <c r="DK94" i="85"/>
  <c r="EK94" i="85"/>
  <c r="DM95" i="85"/>
  <c r="DS95" i="85"/>
  <c r="EA95" i="85"/>
  <c r="DS96" i="85"/>
  <c r="EA96" i="85"/>
  <c r="DU97" i="85"/>
  <c r="EC97" i="85"/>
  <c r="DU98" i="85"/>
  <c r="EC98" i="85"/>
  <c r="DQ101" i="85"/>
  <c r="DY101" i="85"/>
  <c r="EG101" i="85"/>
  <c r="CS102" i="85"/>
  <c r="DI102" i="85"/>
  <c r="DM104" i="85"/>
  <c r="DU104" i="85"/>
  <c r="EC104" i="85"/>
  <c r="DO105" i="85"/>
  <c r="DW105" i="85"/>
  <c r="EE105" i="85"/>
  <c r="DO106" i="85"/>
  <c r="DW106" i="85"/>
  <c r="EE106" i="85"/>
  <c r="DU109" i="85"/>
  <c r="EC109" i="85"/>
  <c r="CQ110" i="85"/>
  <c r="CY110" i="85"/>
  <c r="DK111" i="85"/>
  <c r="EK111" i="85"/>
  <c r="DM112" i="85"/>
  <c r="DU113" i="85"/>
  <c r="EC113" i="85"/>
  <c r="DO114" i="85"/>
  <c r="DW114" i="85"/>
  <c r="EE114" i="85"/>
  <c r="DK115" i="85"/>
  <c r="EK115" i="85"/>
  <c r="DM116" i="85"/>
  <c r="EM116" i="85"/>
  <c r="DM43" i="85"/>
  <c r="DK44" i="85"/>
  <c r="DS44" i="85"/>
  <c r="EA44" i="85"/>
  <c r="CS49" i="85"/>
  <c r="DI49" i="85"/>
  <c r="DS50" i="85"/>
  <c r="EA50" i="85"/>
  <c r="EK50" i="85"/>
  <c r="EG51" i="85"/>
  <c r="DY52" i="85"/>
  <c r="EG52" i="85"/>
  <c r="DS55" i="85"/>
  <c r="FW55" i="85"/>
  <c r="DS56" i="85"/>
  <c r="EA56" i="85"/>
  <c r="EK56" i="85"/>
  <c r="DG58" i="85"/>
  <c r="DS59" i="85"/>
  <c r="EA59" i="85"/>
  <c r="CQ61" i="85"/>
  <c r="CW67" i="85"/>
  <c r="DS70" i="85"/>
  <c r="EA70" i="85"/>
  <c r="CW70" i="85"/>
  <c r="DU71" i="85"/>
  <c r="EC71" i="85"/>
  <c r="DS74" i="85"/>
  <c r="EA74" i="85"/>
  <c r="DU75" i="85"/>
  <c r="EC75" i="85"/>
  <c r="EK79" i="85"/>
  <c r="DS82" i="85"/>
  <c r="EA82" i="85"/>
  <c r="EK83" i="85"/>
  <c r="DO84" i="85"/>
  <c r="DW84" i="85"/>
  <c r="EE84" i="85"/>
  <c r="DK86" i="85"/>
  <c r="EK86" i="85"/>
  <c r="DM87" i="85"/>
  <c r="DS87" i="85"/>
  <c r="EA87" i="85"/>
  <c r="DS88" i="85"/>
  <c r="EA88" i="85"/>
  <c r="DU89" i="85"/>
  <c r="EC89" i="85"/>
  <c r="DO90" i="85"/>
  <c r="DW90" i="85"/>
  <c r="EE90" i="85"/>
  <c r="DO91" i="85"/>
  <c r="DW91" i="85"/>
  <c r="EE91" i="85"/>
  <c r="CY92" i="85"/>
  <c r="DO93" i="85"/>
  <c r="DW93" i="85"/>
  <c r="EE93" i="85"/>
  <c r="DQ94" i="85"/>
  <c r="DY94" i="85"/>
  <c r="EG94" i="85"/>
  <c r="DQ95" i="85"/>
  <c r="DY95" i="85"/>
  <c r="EG95" i="85"/>
  <c r="DQ96" i="85"/>
  <c r="DY96" i="85"/>
  <c r="EG96" i="85"/>
  <c r="DS97" i="85"/>
  <c r="EA97" i="85"/>
  <c r="EK97" i="85"/>
  <c r="DK98" i="85"/>
  <c r="EK98" i="85"/>
  <c r="DO101" i="85"/>
  <c r="DW101" i="85"/>
  <c r="EE101" i="85"/>
  <c r="CQ102" i="85"/>
  <c r="DU102" i="85"/>
  <c r="DS104" i="85"/>
  <c r="EA104" i="85"/>
  <c r="EK104" i="85"/>
  <c r="DU105" i="85"/>
  <c r="EC105" i="85"/>
  <c r="DU107" i="85"/>
  <c r="EC107" i="85"/>
  <c r="DO108" i="85"/>
  <c r="DW108" i="85"/>
  <c r="EE108" i="85"/>
  <c r="DK109" i="85"/>
  <c r="EK109" i="85"/>
  <c r="EC110" i="85"/>
  <c r="DQ111" i="85"/>
  <c r="DY111" i="85"/>
  <c r="EG111" i="85"/>
  <c r="DS112" i="85"/>
  <c r="EA112" i="85"/>
  <c r="DS113" i="85"/>
  <c r="EA113" i="85"/>
  <c r="DU114" i="85"/>
  <c r="EC114" i="85"/>
  <c r="DQ115" i="85"/>
  <c r="DY115" i="85"/>
  <c r="EG115" i="85"/>
  <c r="DS116" i="85"/>
  <c r="EA116" i="85"/>
  <c r="EN8" i="86"/>
  <c r="EN10" i="86"/>
  <c r="CN11" i="86"/>
  <c r="EN12" i="86"/>
  <c r="DL13" i="86"/>
  <c r="EN14" i="86"/>
  <c r="EN16" i="86"/>
  <c r="EN18" i="86"/>
  <c r="DL23" i="86"/>
  <c r="DL25" i="86"/>
  <c r="DL27" i="86"/>
  <c r="DL29" i="86"/>
  <c r="CN31" i="86"/>
  <c r="DL31" i="86"/>
  <c r="DX58" i="86"/>
  <c r="EF58" i="86"/>
  <c r="EL22" i="86"/>
  <c r="EL24" i="86"/>
  <c r="EL26" i="86"/>
  <c r="EL28" i="86"/>
  <c r="EL30" i="86"/>
  <c r="EL32" i="86"/>
  <c r="CN34" i="86"/>
  <c r="EF35" i="86"/>
  <c r="CN36" i="86"/>
  <c r="EF37" i="86"/>
  <c r="CN38" i="86"/>
  <c r="EF39" i="86"/>
  <c r="CN40" i="86"/>
  <c r="EF41" i="86"/>
  <c r="CN42" i="86"/>
  <c r="EF43" i="86"/>
  <c r="EF45" i="86"/>
  <c r="EF47" i="86"/>
  <c r="EF49" i="86"/>
  <c r="EF51" i="86"/>
  <c r="DJ58" i="86"/>
  <c r="DV58" i="86"/>
  <c r="ED58" i="86"/>
  <c r="EL58" i="86"/>
  <c r="CP31" i="86"/>
  <c r="CN35" i="86"/>
  <c r="CN37" i="86"/>
  <c r="CN39" i="86"/>
  <c r="CN41" i="86"/>
  <c r="CN43" i="86"/>
  <c r="CN47" i="86"/>
  <c r="DR58" i="86"/>
  <c r="DZ58" i="86"/>
  <c r="EH60" i="86"/>
  <c r="EH62" i="86"/>
  <c r="EH64" i="86"/>
  <c r="CN59" i="86"/>
  <c r="CN61" i="86"/>
  <c r="CN63" i="86"/>
  <c r="CN65" i="86"/>
  <c r="EF66" i="86"/>
  <c r="CN67" i="86"/>
  <c r="EF68" i="86"/>
  <c r="CN69" i="86"/>
  <c r="EF70" i="86"/>
  <c r="CN71" i="86"/>
  <c r="EF72" i="86"/>
  <c r="CN73" i="86"/>
  <c r="EF74" i="86"/>
  <c r="CN75" i="86"/>
  <c r="EF76" i="86"/>
  <c r="CN77" i="86"/>
  <c r="EF78" i="86"/>
  <c r="CN79" i="86"/>
  <c r="EF80" i="86"/>
  <c r="CN81" i="86"/>
  <c r="EF82" i="86"/>
  <c r="EF83" i="86"/>
  <c r="EF85" i="86"/>
  <c r="EF87" i="86"/>
  <c r="EF89" i="86"/>
  <c r="EF91" i="86"/>
  <c r="EF93" i="86"/>
  <c r="CN68" i="86"/>
  <c r="CN70" i="86"/>
  <c r="CN72" i="86"/>
  <c r="CN74" i="86"/>
  <c r="CN76" i="86"/>
  <c r="CN78" i="86"/>
  <c r="CN80" i="86"/>
  <c r="CN82" i="86"/>
  <c r="EU15" i="85"/>
  <c r="CO15" i="85"/>
  <c r="FC15" i="85"/>
  <c r="FK15" i="85"/>
  <c r="DE15" i="85"/>
  <c r="FA18" i="85"/>
  <c r="DQ12" i="85"/>
  <c r="EK15" i="85"/>
  <c r="DW21" i="85"/>
  <c r="DC12" i="85"/>
  <c r="FA15" i="85"/>
  <c r="CU15" i="85"/>
  <c r="DC15" i="85"/>
  <c r="EY21" i="85"/>
  <c r="FG21" i="85"/>
  <c r="DA21" i="85"/>
  <c r="CU24" i="85"/>
  <c r="FI24" i="85"/>
  <c r="FO42" i="85"/>
  <c r="DI42" i="85"/>
  <c r="DS12" i="85"/>
  <c r="DQ21" i="85"/>
  <c r="EG21" i="85"/>
  <c r="EY12" i="85"/>
  <c r="CS12" i="85"/>
  <c r="FG12" i="85"/>
  <c r="DA12" i="85"/>
  <c r="FO12" i="85"/>
  <c r="DI12" i="85"/>
  <c r="DA15" i="85"/>
  <c r="EW18" i="85"/>
  <c r="CQ18" i="85"/>
  <c r="CQ21" i="85"/>
  <c r="FE21" i="85"/>
  <c r="CY21" i="85"/>
  <c r="FM21" i="85"/>
  <c r="DG21" i="85"/>
  <c r="EY24" i="85"/>
  <c r="FE33" i="85"/>
  <c r="DW33" i="85"/>
  <c r="EG12" i="85"/>
  <c r="EC18" i="85"/>
  <c r="EM21" i="85"/>
  <c r="EW12" i="85"/>
  <c r="FE12" i="85"/>
  <c r="FM12" i="85"/>
  <c r="DG12" i="85"/>
  <c r="EU18" i="85"/>
  <c r="FK18" i="85"/>
  <c r="DE18" i="85"/>
  <c r="EU21" i="85"/>
  <c r="CO21" i="85"/>
  <c r="DE21" i="85"/>
  <c r="EW24" i="85"/>
  <c r="CQ24" i="85"/>
  <c r="FE24" i="85"/>
  <c r="FM24" i="85"/>
  <c r="DY12" i="85"/>
  <c r="EM18" i="85"/>
  <c r="EW114" i="85"/>
  <c r="EW108" i="85"/>
  <c r="EW104" i="85"/>
  <c r="EW113" i="85"/>
  <c r="EW107" i="85"/>
  <c r="EW100" i="85"/>
  <c r="EW97" i="85"/>
  <c r="EW93" i="85"/>
  <c r="EW89" i="85"/>
  <c r="EW92" i="85"/>
  <c r="EW88" i="85"/>
  <c r="EW85" i="85"/>
  <c r="EW82" i="85"/>
  <c r="EW78" i="85"/>
  <c r="EW74" i="85"/>
  <c r="EW70" i="85"/>
  <c r="EW68" i="85"/>
  <c r="EW73" i="85"/>
  <c r="EW83" i="85"/>
  <c r="EW75" i="85"/>
  <c r="EW71" i="85"/>
  <c r="EW61" i="85"/>
  <c r="EW79" i="85"/>
  <c r="EW56" i="85"/>
  <c r="EW55" i="85"/>
  <c r="EW27" i="85"/>
  <c r="EW58" i="85"/>
  <c r="EW53" i="85"/>
  <c r="EW44" i="85"/>
  <c r="FE114" i="85"/>
  <c r="FE108" i="85"/>
  <c r="FE104" i="85"/>
  <c r="FE113" i="85"/>
  <c r="FE107" i="85"/>
  <c r="FE100" i="85"/>
  <c r="FE97" i="85"/>
  <c r="FE93" i="85"/>
  <c r="FE89" i="85"/>
  <c r="FE92" i="85"/>
  <c r="FE88" i="85"/>
  <c r="FE85" i="85"/>
  <c r="FE82" i="85"/>
  <c r="FE78" i="85"/>
  <c r="FE74" i="85"/>
  <c r="FE70" i="85"/>
  <c r="FE68" i="85"/>
  <c r="FE73" i="85"/>
  <c r="FE79" i="85"/>
  <c r="FE59" i="85"/>
  <c r="FE27" i="85"/>
  <c r="FE56" i="85"/>
  <c r="FE83" i="85"/>
  <c r="FE75" i="85"/>
  <c r="FE71" i="85"/>
  <c r="FE44" i="85"/>
  <c r="FM114" i="85"/>
  <c r="FM108" i="85"/>
  <c r="FM104" i="85"/>
  <c r="FM113" i="85"/>
  <c r="FM107" i="85"/>
  <c r="FM100" i="85"/>
  <c r="FM97" i="85"/>
  <c r="FM93" i="85"/>
  <c r="FM89" i="85"/>
  <c r="FM92" i="85"/>
  <c r="FM88" i="85"/>
  <c r="FM85" i="85"/>
  <c r="FM82" i="85"/>
  <c r="FM78" i="85"/>
  <c r="FM74" i="85"/>
  <c r="FM70" i="85"/>
  <c r="FM68" i="85"/>
  <c r="FM73" i="85"/>
  <c r="FM79" i="85"/>
  <c r="FM61" i="85"/>
  <c r="FM53" i="85"/>
  <c r="FM27" i="85"/>
  <c r="FM59" i="85"/>
  <c r="FM58" i="85"/>
  <c r="FM55" i="85"/>
  <c r="FM44" i="85"/>
  <c r="FS114" i="85"/>
  <c r="FS108" i="85"/>
  <c r="FS104" i="85"/>
  <c r="FS113" i="85"/>
  <c r="FS107" i="85"/>
  <c r="FS100" i="85"/>
  <c r="FS97" i="85"/>
  <c r="FS93" i="85"/>
  <c r="FS89" i="85"/>
  <c r="FS92" i="85"/>
  <c r="FS88" i="85"/>
  <c r="FS85" i="85"/>
  <c r="FS82" i="85"/>
  <c r="FS78" i="85"/>
  <c r="FS74" i="85"/>
  <c r="FS73" i="85"/>
  <c r="FS70" i="85"/>
  <c r="FS83" i="85"/>
  <c r="FS75" i="85"/>
  <c r="FS61" i="85"/>
  <c r="FS27" i="85"/>
  <c r="FS79" i="85"/>
  <c r="FS55" i="85"/>
  <c r="FS58" i="85"/>
  <c r="FY114" i="85"/>
  <c r="FY108" i="85"/>
  <c r="FY104" i="85"/>
  <c r="FY113" i="85"/>
  <c r="FY107" i="85"/>
  <c r="FY100" i="85"/>
  <c r="FY97" i="85"/>
  <c r="FY93" i="85"/>
  <c r="FY89" i="85"/>
  <c r="FY92" i="85"/>
  <c r="FY88" i="85"/>
  <c r="FY85" i="85"/>
  <c r="FY82" i="85"/>
  <c r="FY78" i="85"/>
  <c r="FY74" i="85"/>
  <c r="FY73" i="85"/>
  <c r="FY70" i="85"/>
  <c r="FY83" i="85"/>
  <c r="FY75" i="85"/>
  <c r="FY61" i="85"/>
  <c r="FY58" i="85"/>
  <c r="FY55" i="85"/>
  <c r="FY27" i="85"/>
  <c r="FY79" i="85"/>
  <c r="GG114" i="85"/>
  <c r="GG108" i="85"/>
  <c r="GG104" i="85"/>
  <c r="GG113" i="85"/>
  <c r="GG107" i="85"/>
  <c r="GG100" i="85"/>
  <c r="GG97" i="85"/>
  <c r="GG93" i="85"/>
  <c r="GG89" i="85"/>
  <c r="GG92" i="85"/>
  <c r="GG88" i="85"/>
  <c r="GG85" i="85"/>
  <c r="GG82" i="85"/>
  <c r="GG78" i="85"/>
  <c r="GG74" i="85"/>
  <c r="GG73" i="85"/>
  <c r="GG70" i="85"/>
  <c r="GG79" i="85"/>
  <c r="GG83" i="85"/>
  <c r="GG75" i="85"/>
  <c r="GG27" i="85"/>
  <c r="GG61" i="85"/>
  <c r="GG58" i="85"/>
  <c r="ES28" i="85"/>
  <c r="CM28" i="85"/>
  <c r="FA28" i="85"/>
  <c r="CU28" i="85"/>
  <c r="FI28" i="85"/>
  <c r="DC28" i="85"/>
  <c r="FG33" i="85"/>
  <c r="DA33" i="85"/>
  <c r="FO33" i="85"/>
  <c r="DI33" i="85"/>
  <c r="DY33" i="85"/>
  <c r="GE31" i="85"/>
  <c r="EG33" i="85"/>
  <c r="GM31" i="85"/>
  <c r="DM32" i="85"/>
  <c r="FA33" i="85"/>
  <c r="CU33" i="85"/>
  <c r="FC36" i="85"/>
  <c r="CW36" i="85"/>
  <c r="FK36" i="85"/>
  <c r="DE36" i="85"/>
  <c r="DM34" i="85"/>
  <c r="DM36" i="85"/>
  <c r="FS34" i="85"/>
  <c r="EY35" i="85"/>
  <c r="CS35" i="85"/>
  <c r="FG35" i="85"/>
  <c r="DA35" i="85"/>
  <c r="FO35" i="85"/>
  <c r="DI35" i="85"/>
  <c r="FA39" i="85"/>
  <c r="CU39" i="85"/>
  <c r="ES38" i="85"/>
  <c r="CM38" i="85"/>
  <c r="FA38" i="85"/>
  <c r="CU38" i="85"/>
  <c r="FI38" i="85"/>
  <c r="DC38" i="85"/>
  <c r="DU42" i="85"/>
  <c r="GA40" i="85"/>
  <c r="EC42" i="85"/>
  <c r="GI40" i="85"/>
  <c r="FG42" i="85"/>
  <c r="DA42" i="85"/>
  <c r="EM45" i="85"/>
  <c r="EU44" i="85"/>
  <c r="CO44" i="85"/>
  <c r="FC44" i="85"/>
  <c r="CW44" i="85"/>
  <c r="FK44" i="85"/>
  <c r="DE44" i="85"/>
  <c r="FC60" i="85"/>
  <c r="CW60" i="85"/>
  <c r="FO60" i="85"/>
  <c r="DI60" i="85"/>
  <c r="GQ74" i="85"/>
  <c r="EK74" i="85"/>
  <c r="FY77" i="85"/>
  <c r="DS77" i="85"/>
  <c r="GG77" i="85"/>
  <c r="EA77" i="85"/>
  <c r="DS5" i="85"/>
  <c r="EA5" i="85"/>
  <c r="DU7" i="85"/>
  <c r="EC7" i="85"/>
  <c r="EK7" i="85"/>
  <c r="DS10" i="85"/>
  <c r="EA10" i="85"/>
  <c r="DU13" i="85"/>
  <c r="EC13" i="85"/>
  <c r="EK13" i="85"/>
  <c r="EM14" i="85"/>
  <c r="EW14" i="85"/>
  <c r="FE14" i="85"/>
  <c r="FM14" i="85"/>
  <c r="DO16" i="85"/>
  <c r="DW16" i="85"/>
  <c r="EE16" i="85"/>
  <c r="EM16" i="85"/>
  <c r="EW16" i="85"/>
  <c r="FE16" i="85"/>
  <c r="FM16" i="85"/>
  <c r="FS16" i="85"/>
  <c r="FY16" i="85"/>
  <c r="GG16" i="85"/>
  <c r="GS16" i="85"/>
  <c r="EG17" i="85"/>
  <c r="DQ19" i="85"/>
  <c r="DY19" i="85"/>
  <c r="EG19" i="85"/>
  <c r="DS22" i="85"/>
  <c r="EA22" i="85"/>
  <c r="EW25" i="85"/>
  <c r="FE25" i="85"/>
  <c r="FM25" i="85"/>
  <c r="FS25" i="85"/>
  <c r="FY25" i="85"/>
  <c r="GG25" i="85"/>
  <c r="EW26" i="85"/>
  <c r="FE26" i="85"/>
  <c r="FM26" i="85"/>
  <c r="FS26" i="85"/>
  <c r="FY26" i="85"/>
  <c r="GG26" i="85"/>
  <c r="FM28" i="85"/>
  <c r="EG31" i="85"/>
  <c r="DW38" i="85"/>
  <c r="FE38" i="85"/>
  <c r="EW40" i="85"/>
  <c r="FE40" i="85"/>
  <c r="FM40" i="85"/>
  <c r="EW43" i="85"/>
  <c r="FY43" i="85"/>
  <c r="DM44" i="85"/>
  <c r="DU44" i="85"/>
  <c r="EC44" i="85"/>
  <c r="FS52" i="85"/>
  <c r="FM56" i="85"/>
  <c r="FE58" i="85"/>
  <c r="FM83" i="85"/>
  <c r="EU113" i="85"/>
  <c r="EU107" i="85"/>
  <c r="EU116" i="85"/>
  <c r="EU112" i="85"/>
  <c r="EU106" i="85"/>
  <c r="EU96" i="85"/>
  <c r="EU92" i="85"/>
  <c r="EU88" i="85"/>
  <c r="EU91" i="85"/>
  <c r="EU87" i="85"/>
  <c r="EU81" i="85"/>
  <c r="EU77" i="85"/>
  <c r="EU73" i="85"/>
  <c r="EU67" i="85"/>
  <c r="EU65" i="85"/>
  <c r="EU78" i="85"/>
  <c r="EU82" i="85"/>
  <c r="EU74" i="85"/>
  <c r="EU70" i="85"/>
  <c r="EU58" i="85"/>
  <c r="EU52" i="85"/>
  <c r="EU43" i="85"/>
  <c r="EU41" i="85"/>
  <c r="EU38" i="85"/>
  <c r="FC113" i="85"/>
  <c r="FC107" i="85"/>
  <c r="FC116" i="85"/>
  <c r="FC112" i="85"/>
  <c r="FC106" i="85"/>
  <c r="FC96" i="85"/>
  <c r="FC92" i="85"/>
  <c r="FC88" i="85"/>
  <c r="FC91" i="85"/>
  <c r="FC87" i="85"/>
  <c r="FC81" i="85"/>
  <c r="FC77" i="85"/>
  <c r="FC73" i="85"/>
  <c r="FC67" i="85"/>
  <c r="FC65" i="85"/>
  <c r="FC78" i="85"/>
  <c r="FC58" i="85"/>
  <c r="FC56" i="85"/>
  <c r="FC52" i="85"/>
  <c r="FC82" i="85"/>
  <c r="FC74" i="85"/>
  <c r="FC70" i="85"/>
  <c r="FC68" i="85"/>
  <c r="FC43" i="85"/>
  <c r="FC41" i="85"/>
  <c r="FC38" i="85"/>
  <c r="FK113" i="85"/>
  <c r="FK107" i="85"/>
  <c r="FK116" i="85"/>
  <c r="FK112" i="85"/>
  <c r="FK106" i="85"/>
  <c r="FK96" i="85"/>
  <c r="FK92" i="85"/>
  <c r="FK88" i="85"/>
  <c r="FK91" i="85"/>
  <c r="FK87" i="85"/>
  <c r="FK81" i="85"/>
  <c r="FK77" i="85"/>
  <c r="FK73" i="85"/>
  <c r="FK67" i="85"/>
  <c r="FK65" i="85"/>
  <c r="FK82" i="85"/>
  <c r="FK74" i="85"/>
  <c r="FK70" i="85"/>
  <c r="FK68" i="85"/>
  <c r="FK58" i="85"/>
  <c r="FK78" i="85"/>
  <c r="FK56" i="85"/>
  <c r="FK43" i="85"/>
  <c r="FK41" i="85"/>
  <c r="FK38" i="85"/>
  <c r="FQ113" i="85"/>
  <c r="FQ107" i="85"/>
  <c r="FQ116" i="85"/>
  <c r="FQ112" i="85"/>
  <c r="FQ106" i="85"/>
  <c r="FQ96" i="85"/>
  <c r="FQ92" i="85"/>
  <c r="FQ88" i="85"/>
  <c r="FQ91" i="85"/>
  <c r="FQ87" i="85"/>
  <c r="FQ81" i="85"/>
  <c r="FQ77" i="85"/>
  <c r="FQ67" i="85"/>
  <c r="FQ82" i="85"/>
  <c r="FQ74" i="85"/>
  <c r="FQ70" i="85"/>
  <c r="FQ58" i="85"/>
  <c r="FQ73" i="85"/>
  <c r="FQ43" i="85"/>
  <c r="FW113" i="85"/>
  <c r="FW107" i="85"/>
  <c r="FW116" i="85"/>
  <c r="FW112" i="85"/>
  <c r="FW106" i="85"/>
  <c r="FW96" i="85"/>
  <c r="FW92" i="85"/>
  <c r="FW88" i="85"/>
  <c r="FW91" i="85"/>
  <c r="FW87" i="85"/>
  <c r="FW81" i="85"/>
  <c r="FW77" i="85"/>
  <c r="FW67" i="85"/>
  <c r="FW78" i="85"/>
  <c r="FW52" i="85"/>
  <c r="FW73" i="85"/>
  <c r="FW43" i="85"/>
  <c r="GE113" i="85"/>
  <c r="GE107" i="85"/>
  <c r="GE116" i="85"/>
  <c r="GE112" i="85"/>
  <c r="GE106" i="85"/>
  <c r="GE96" i="85"/>
  <c r="GE92" i="85"/>
  <c r="GE88" i="85"/>
  <c r="GE91" i="85"/>
  <c r="GE87" i="85"/>
  <c r="GE81" i="85"/>
  <c r="GE77" i="85"/>
  <c r="GE67" i="85"/>
  <c r="GE73" i="85"/>
  <c r="GE78" i="85"/>
  <c r="GE58" i="85"/>
  <c r="GE82" i="85"/>
  <c r="GE74" i="85"/>
  <c r="GE70" i="85"/>
  <c r="GE52" i="85"/>
  <c r="GE43" i="85"/>
  <c r="GM113" i="85"/>
  <c r="GM107" i="85"/>
  <c r="GM116" i="85"/>
  <c r="GM112" i="85"/>
  <c r="GM106" i="85"/>
  <c r="GM96" i="85"/>
  <c r="GM92" i="85"/>
  <c r="GM88" i="85"/>
  <c r="GM91" i="85"/>
  <c r="GM87" i="85"/>
  <c r="GM81" i="85"/>
  <c r="GM77" i="85"/>
  <c r="GM67" i="85"/>
  <c r="GM82" i="85"/>
  <c r="GM74" i="85"/>
  <c r="GM70" i="85"/>
  <c r="GM73" i="85"/>
  <c r="GM78" i="85"/>
  <c r="GM58" i="85"/>
  <c r="GM43" i="85"/>
  <c r="FU28" i="85"/>
  <c r="DO30" i="85"/>
  <c r="DW30" i="85"/>
  <c r="GC28" i="85"/>
  <c r="EE30" i="85"/>
  <c r="GK28" i="85"/>
  <c r="ES33" i="85"/>
  <c r="CM33" i="85"/>
  <c r="FA36" i="85"/>
  <c r="CU36" i="85"/>
  <c r="FI36" i="85"/>
  <c r="DC36" i="85"/>
  <c r="DS36" i="85"/>
  <c r="FY34" i="85"/>
  <c r="EA36" i="85"/>
  <c r="GG34" i="85"/>
  <c r="EY37" i="85"/>
  <c r="CS37" i="85"/>
  <c r="FG37" i="85"/>
  <c r="DA37" i="85"/>
  <c r="FO37" i="85"/>
  <c r="DI37" i="85"/>
  <c r="FE39" i="85"/>
  <c r="EK42" i="85"/>
  <c r="GQ40" i="85"/>
  <c r="EW42" i="85"/>
  <c r="FK42" i="85"/>
  <c r="DE42" i="85"/>
  <c r="FE45" i="85"/>
  <c r="CY45" i="85"/>
  <c r="FM45" i="85"/>
  <c r="DG45" i="85"/>
  <c r="GE46" i="85"/>
  <c r="GM46" i="85"/>
  <c r="EU60" i="85"/>
  <c r="CO60" i="85"/>
  <c r="GQ58" i="85"/>
  <c r="EK60" i="85"/>
  <c r="EK58" i="85"/>
  <c r="DM65" i="85"/>
  <c r="EW72" i="85"/>
  <c r="CQ72" i="85"/>
  <c r="GQ82" i="85"/>
  <c r="EK82" i="85"/>
  <c r="CS5" i="85"/>
  <c r="DA5" i="85"/>
  <c r="DI5" i="85"/>
  <c r="DQ5" i="85"/>
  <c r="DY5" i="85"/>
  <c r="EG5" i="85"/>
  <c r="EY5" i="85"/>
  <c r="FG5" i="85"/>
  <c r="FO5" i="85"/>
  <c r="GA5" i="85"/>
  <c r="GI5" i="85"/>
  <c r="DS7" i="85"/>
  <c r="EA7" i="85"/>
  <c r="ES7" i="85"/>
  <c r="FU7" i="85"/>
  <c r="GC7" i="85"/>
  <c r="GK7" i="85"/>
  <c r="EM8" i="85"/>
  <c r="GS9" i="85"/>
  <c r="CS10" i="85"/>
  <c r="DA10" i="85"/>
  <c r="DI10" i="85"/>
  <c r="DQ10" i="85"/>
  <c r="DY10" i="85"/>
  <c r="EG10" i="85"/>
  <c r="EY10" i="85"/>
  <c r="FG10" i="85"/>
  <c r="FO10" i="85"/>
  <c r="GA10" i="85"/>
  <c r="GI10" i="85"/>
  <c r="CM11" i="85"/>
  <c r="CU11" i="85"/>
  <c r="DC11" i="85"/>
  <c r="ES11" i="85"/>
  <c r="EE12" i="85"/>
  <c r="CM13" i="85"/>
  <c r="CU13" i="85"/>
  <c r="DC13" i="85"/>
  <c r="DK13" i="85"/>
  <c r="ES13" i="85"/>
  <c r="FA13" i="85"/>
  <c r="FI13" i="85"/>
  <c r="FU13" i="85"/>
  <c r="GC13" i="85"/>
  <c r="GK13" i="85"/>
  <c r="GQ13" i="85"/>
  <c r="CO14" i="85"/>
  <c r="CW14" i="85"/>
  <c r="DE14" i="85"/>
  <c r="CO16" i="85"/>
  <c r="CW16" i="85"/>
  <c r="DE16" i="85"/>
  <c r="DM16" i="85"/>
  <c r="EU16" i="85"/>
  <c r="FC16" i="85"/>
  <c r="FK16" i="85"/>
  <c r="FQ16" i="85"/>
  <c r="FW16" i="85"/>
  <c r="GE16" i="85"/>
  <c r="GM16" i="85"/>
  <c r="CQ17" i="85"/>
  <c r="CY17" i="85"/>
  <c r="DG17" i="85"/>
  <c r="CQ19" i="85"/>
  <c r="CY19" i="85"/>
  <c r="DG19" i="85"/>
  <c r="EM19" i="85"/>
  <c r="EW19" i="85"/>
  <c r="FE19" i="85"/>
  <c r="FM19" i="85"/>
  <c r="FS19" i="85"/>
  <c r="FY19" i="85"/>
  <c r="GG19" i="85"/>
  <c r="CS20" i="85"/>
  <c r="DA20" i="85"/>
  <c r="DI20" i="85"/>
  <c r="DU21" i="85"/>
  <c r="CS22" i="85"/>
  <c r="DA22" i="85"/>
  <c r="DI22" i="85"/>
  <c r="EY22" i="85"/>
  <c r="FG22" i="85"/>
  <c r="FO22" i="85"/>
  <c r="GA22" i="85"/>
  <c r="GI22" i="85"/>
  <c r="CM23" i="85"/>
  <c r="CU23" i="85"/>
  <c r="DC23" i="85"/>
  <c r="ES23" i="85"/>
  <c r="DO24" i="85"/>
  <c r="EU26" i="85"/>
  <c r="FC26" i="85"/>
  <c r="FK26" i="85"/>
  <c r="FQ26" i="85"/>
  <c r="FW26" i="85"/>
  <c r="GE26" i="85"/>
  <c r="GM26" i="85"/>
  <c r="FC27" i="85"/>
  <c r="GE27" i="85"/>
  <c r="EY28" i="85"/>
  <c r="FG28" i="85"/>
  <c r="FO28" i="85"/>
  <c r="DW28" i="85"/>
  <c r="FE28" i="85"/>
  <c r="GG28" i="85"/>
  <c r="EW29" i="85"/>
  <c r="FE29" i="85"/>
  <c r="FM29" i="85"/>
  <c r="EY29" i="85"/>
  <c r="CO30" i="85"/>
  <c r="CY33" i="85"/>
  <c r="FE31" i="85"/>
  <c r="FM31" i="85"/>
  <c r="FU31" i="85"/>
  <c r="GC31" i="85"/>
  <c r="GK31" i="85"/>
  <c r="DY31" i="85"/>
  <c r="FG31" i="85"/>
  <c r="GI31" i="85"/>
  <c r="FI32" i="85"/>
  <c r="FQ34" i="85"/>
  <c r="EA34" i="85"/>
  <c r="EW35" i="85"/>
  <c r="FE35" i="85"/>
  <c r="FM35" i="85"/>
  <c r="EU35" i="85"/>
  <c r="DO39" i="85"/>
  <c r="FC37" i="85"/>
  <c r="GE37" i="85"/>
  <c r="EY38" i="85"/>
  <c r="FG38" i="85"/>
  <c r="FO38" i="85"/>
  <c r="EW38" i="85"/>
  <c r="FY40" i="85"/>
  <c r="GG40" i="85"/>
  <c r="EK40" i="85"/>
  <c r="FQ40" i="85"/>
  <c r="DK41" i="85"/>
  <c r="FM41" i="85"/>
  <c r="DY42" i="85"/>
  <c r="DS43" i="85"/>
  <c r="EA43" i="85"/>
  <c r="GQ43" i="85"/>
  <c r="EM43" i="85"/>
  <c r="FS43" i="85"/>
  <c r="ES44" i="85"/>
  <c r="FA44" i="85"/>
  <c r="FI44" i="85"/>
  <c r="EK44" i="85"/>
  <c r="FW46" i="85"/>
  <c r="GS49" i="85"/>
  <c r="GQ49" i="85"/>
  <c r="DQ50" i="85"/>
  <c r="DY50" i="85"/>
  <c r="EG50" i="85"/>
  <c r="FK50" i="85"/>
  <c r="DI51" i="85"/>
  <c r="FK52" i="85"/>
  <c r="FO55" i="85"/>
  <c r="EU56" i="85"/>
  <c r="FE61" i="85"/>
  <c r="EM65" i="85"/>
  <c r="FW70" i="85"/>
  <c r="FM71" i="85"/>
  <c r="ES116" i="85"/>
  <c r="ES112" i="85"/>
  <c r="ES106" i="85"/>
  <c r="ES115" i="85"/>
  <c r="ES111" i="85"/>
  <c r="ES109" i="85"/>
  <c r="ES105" i="85"/>
  <c r="ES95" i="85"/>
  <c r="ES91" i="85"/>
  <c r="ES87" i="85"/>
  <c r="ES102" i="85"/>
  <c r="ES90" i="85"/>
  <c r="ES86" i="85"/>
  <c r="ES84" i="85"/>
  <c r="ES80" i="85"/>
  <c r="ES76" i="85"/>
  <c r="ES64" i="85"/>
  <c r="ES81" i="85"/>
  <c r="ES67" i="85"/>
  <c r="ES73" i="85"/>
  <c r="ES65" i="85"/>
  <c r="ES77" i="85"/>
  <c r="ES50" i="85"/>
  <c r="ES40" i="85"/>
  <c r="ES37" i="85"/>
  <c r="ES35" i="85"/>
  <c r="ES27" i="85"/>
  <c r="FA116" i="85"/>
  <c r="FA112" i="85"/>
  <c r="FA106" i="85"/>
  <c r="FA115" i="85"/>
  <c r="FA111" i="85"/>
  <c r="FA109" i="85"/>
  <c r="FA105" i="85"/>
  <c r="FA102" i="85"/>
  <c r="FA95" i="85"/>
  <c r="FA91" i="85"/>
  <c r="FA87" i="85"/>
  <c r="FA90" i="85"/>
  <c r="FA86" i="85"/>
  <c r="FA84" i="85"/>
  <c r="FA80" i="85"/>
  <c r="FA76" i="85"/>
  <c r="FA64" i="85"/>
  <c r="FA77" i="85"/>
  <c r="FA73" i="85"/>
  <c r="FA65" i="85"/>
  <c r="FA50" i="85"/>
  <c r="FA40" i="85"/>
  <c r="FA37" i="85"/>
  <c r="FA35" i="85"/>
  <c r="FA27" i="85"/>
  <c r="FI116" i="85"/>
  <c r="FI112" i="85"/>
  <c r="FI106" i="85"/>
  <c r="FI115" i="85"/>
  <c r="FI111" i="85"/>
  <c r="FI109" i="85"/>
  <c r="FI105" i="85"/>
  <c r="FI95" i="85"/>
  <c r="FI91" i="85"/>
  <c r="FI87" i="85"/>
  <c r="FI102" i="85"/>
  <c r="FI90" i="85"/>
  <c r="FI86" i="85"/>
  <c r="FI84" i="85"/>
  <c r="FI80" i="85"/>
  <c r="FI76" i="85"/>
  <c r="FI64" i="85"/>
  <c r="FI65" i="85"/>
  <c r="FI77" i="85"/>
  <c r="FI73" i="85"/>
  <c r="FI81" i="85"/>
  <c r="FI67" i="85"/>
  <c r="FI50" i="85"/>
  <c r="FI40" i="85"/>
  <c r="FI37" i="85"/>
  <c r="FI35" i="85"/>
  <c r="FI27" i="85"/>
  <c r="FU116" i="85"/>
  <c r="FU112" i="85"/>
  <c r="FU106" i="85"/>
  <c r="FU115" i="85"/>
  <c r="FU111" i="85"/>
  <c r="FU109" i="85"/>
  <c r="FU105" i="85"/>
  <c r="FU95" i="85"/>
  <c r="FU91" i="85"/>
  <c r="FU87" i="85"/>
  <c r="FU102" i="85"/>
  <c r="FU90" i="85"/>
  <c r="FU86" i="85"/>
  <c r="FU73" i="85"/>
  <c r="FU84" i="85"/>
  <c r="FU80" i="85"/>
  <c r="FU76" i="85"/>
  <c r="FU64" i="85"/>
  <c r="FU81" i="85"/>
  <c r="FU67" i="85"/>
  <c r="FU77" i="85"/>
  <c r="FU40" i="85"/>
  <c r="FU37" i="85"/>
  <c r="FU27" i="85"/>
  <c r="GC116" i="85"/>
  <c r="GC112" i="85"/>
  <c r="GC106" i="85"/>
  <c r="GC115" i="85"/>
  <c r="GC111" i="85"/>
  <c r="GC109" i="85"/>
  <c r="GC105" i="85"/>
  <c r="GC102" i="85"/>
  <c r="GC95" i="85"/>
  <c r="GC91" i="85"/>
  <c r="GC87" i="85"/>
  <c r="GC90" i="85"/>
  <c r="GC86" i="85"/>
  <c r="GC73" i="85"/>
  <c r="GC84" i="85"/>
  <c r="GC80" i="85"/>
  <c r="GC76" i="85"/>
  <c r="GC64" i="85"/>
  <c r="GC77" i="85"/>
  <c r="GC81" i="85"/>
  <c r="GC67" i="85"/>
  <c r="GC40" i="85"/>
  <c r="GC37" i="85"/>
  <c r="GC27" i="85"/>
  <c r="GK116" i="85"/>
  <c r="GK112" i="85"/>
  <c r="GK106" i="85"/>
  <c r="GK115" i="85"/>
  <c r="GK111" i="85"/>
  <c r="GK109" i="85"/>
  <c r="GK105" i="85"/>
  <c r="GK102" i="85"/>
  <c r="GK95" i="85"/>
  <c r="GK91" i="85"/>
  <c r="GK87" i="85"/>
  <c r="GK90" i="85"/>
  <c r="GK86" i="85"/>
  <c r="GK73" i="85"/>
  <c r="GK80" i="85"/>
  <c r="GK76" i="85"/>
  <c r="GK64" i="85"/>
  <c r="GK77" i="85"/>
  <c r="GK81" i="85"/>
  <c r="GK67" i="85"/>
  <c r="GK55" i="85"/>
  <c r="GK40" i="85"/>
  <c r="GK37" i="85"/>
  <c r="GK27" i="85"/>
  <c r="GS116" i="85"/>
  <c r="GS110" i="85"/>
  <c r="GS83" i="85"/>
  <c r="GS75" i="85"/>
  <c r="GS27" i="85"/>
  <c r="GS26" i="85"/>
  <c r="GS58" i="85"/>
  <c r="EW30" i="85"/>
  <c r="CQ30" i="85"/>
  <c r="FE30" i="85"/>
  <c r="CY30" i="85"/>
  <c r="FM30" i="85"/>
  <c r="EU29" i="85"/>
  <c r="CO29" i="85"/>
  <c r="FC29" i="85"/>
  <c r="CW29" i="85"/>
  <c r="FK29" i="85"/>
  <c r="DE29" i="85"/>
  <c r="EU31" i="85"/>
  <c r="CO31" i="85"/>
  <c r="FC31" i="85"/>
  <c r="CW31" i="85"/>
  <c r="FK31" i="85"/>
  <c r="DE31" i="85"/>
  <c r="FI33" i="85"/>
  <c r="DC33" i="85"/>
  <c r="DU39" i="85"/>
  <c r="GA37" i="85"/>
  <c r="GI37" i="85"/>
  <c r="ES41" i="85"/>
  <c r="CM41" i="85"/>
  <c r="FA41" i="85"/>
  <c r="CU41" i="85"/>
  <c r="FI41" i="85"/>
  <c r="DC41" i="85"/>
  <c r="EY45" i="85"/>
  <c r="FC51" i="85"/>
  <c r="CW51" i="85"/>
  <c r="DM49" i="85"/>
  <c r="DM51" i="85"/>
  <c r="FS49" i="85"/>
  <c r="EY50" i="85"/>
  <c r="CS50" i="85"/>
  <c r="FG50" i="85"/>
  <c r="DA50" i="85"/>
  <c r="FO50" i="85"/>
  <c r="DI50" i="85"/>
  <c r="ES53" i="85"/>
  <c r="CM53" i="85"/>
  <c r="FI53" i="85"/>
  <c r="EU57" i="85"/>
  <c r="CO57" i="85"/>
  <c r="FK57" i="85"/>
  <c r="DE57" i="85"/>
  <c r="FC57" i="85"/>
  <c r="CW57" i="85"/>
  <c r="GQ70" i="85"/>
  <c r="EK72" i="85"/>
  <c r="EK70" i="85"/>
  <c r="CS85" i="85"/>
  <c r="DQ85" i="85"/>
  <c r="EY85" i="85"/>
  <c r="DA85" i="85"/>
  <c r="FG85" i="85"/>
  <c r="DI85" i="85"/>
  <c r="FO85" i="85"/>
  <c r="EG85" i="85"/>
  <c r="CQ5" i="85"/>
  <c r="CY5" i="85"/>
  <c r="DG5" i="85"/>
  <c r="DO5" i="85"/>
  <c r="DW5" i="85"/>
  <c r="EE5" i="85"/>
  <c r="EM5" i="85"/>
  <c r="EW5" i="85"/>
  <c r="FE5" i="85"/>
  <c r="FM5" i="85"/>
  <c r="FS5" i="85"/>
  <c r="FY5" i="85"/>
  <c r="GG5" i="85"/>
  <c r="GS5" i="85"/>
  <c r="CS7" i="85"/>
  <c r="DA7" i="85"/>
  <c r="DI7" i="85"/>
  <c r="GS8" i="85"/>
  <c r="CQ10" i="85"/>
  <c r="CY10" i="85"/>
  <c r="DG10" i="85"/>
  <c r="EM10" i="85"/>
  <c r="EW10" i="85"/>
  <c r="FE10" i="85"/>
  <c r="FM10" i="85"/>
  <c r="FS10" i="85"/>
  <c r="FY10" i="85"/>
  <c r="GG10" i="85"/>
  <c r="CS11" i="85"/>
  <c r="DA11" i="85"/>
  <c r="DI11" i="85"/>
  <c r="DU12" i="85"/>
  <c r="EC12" i="85"/>
  <c r="CO12" i="85"/>
  <c r="DE12" i="85"/>
  <c r="CS13" i="85"/>
  <c r="DA13" i="85"/>
  <c r="DI13" i="85"/>
  <c r="EY13" i="85"/>
  <c r="FG13" i="85"/>
  <c r="FO13" i="85"/>
  <c r="GA13" i="85"/>
  <c r="GI13" i="85"/>
  <c r="CM14" i="85"/>
  <c r="CU14" i="85"/>
  <c r="DC14" i="85"/>
  <c r="CQ15" i="85"/>
  <c r="CY15" i="85"/>
  <c r="DG15" i="85"/>
  <c r="CM16" i="85"/>
  <c r="CU16" i="85"/>
  <c r="DC16" i="85"/>
  <c r="DK16" i="85"/>
  <c r="ES16" i="85"/>
  <c r="FA16" i="85"/>
  <c r="FI16" i="85"/>
  <c r="FU16" i="85"/>
  <c r="GC16" i="85"/>
  <c r="GK16" i="85"/>
  <c r="CO17" i="85"/>
  <c r="CW17" i="85"/>
  <c r="DE17" i="85"/>
  <c r="DI18" i="85"/>
  <c r="CO19" i="85"/>
  <c r="CW19" i="85"/>
  <c r="DE19" i="85"/>
  <c r="DM19" i="85"/>
  <c r="EK19" i="85"/>
  <c r="EU19" i="85"/>
  <c r="FC19" i="85"/>
  <c r="FK19" i="85"/>
  <c r="FQ19" i="85"/>
  <c r="FW19" i="85"/>
  <c r="GE19" i="85"/>
  <c r="GM19" i="85"/>
  <c r="CQ20" i="85"/>
  <c r="CY20" i="85"/>
  <c r="DG20" i="85"/>
  <c r="EA21" i="85"/>
  <c r="CQ22" i="85"/>
  <c r="CY22" i="85"/>
  <c r="DG22" i="85"/>
  <c r="EM22" i="85"/>
  <c r="EW22" i="85"/>
  <c r="FE22" i="85"/>
  <c r="FM22" i="85"/>
  <c r="FS22" i="85"/>
  <c r="FY22" i="85"/>
  <c r="GG22" i="85"/>
  <c r="CS23" i="85"/>
  <c r="DA23" i="85"/>
  <c r="DI23" i="85"/>
  <c r="DU24" i="85"/>
  <c r="EC24" i="85"/>
  <c r="EK24" i="85"/>
  <c r="CW24" i="85"/>
  <c r="ES25" i="85"/>
  <c r="ES26" i="85"/>
  <c r="FA26" i="85"/>
  <c r="FI26" i="85"/>
  <c r="FU26" i="85"/>
  <c r="GC26" i="85"/>
  <c r="GK26" i="85"/>
  <c r="EU27" i="85"/>
  <c r="FW27" i="85"/>
  <c r="GA28" i="85"/>
  <c r="GI28" i="85"/>
  <c r="EW28" i="85"/>
  <c r="FY28" i="85"/>
  <c r="DM29" i="85"/>
  <c r="DU29" i="85"/>
  <c r="EC29" i="85"/>
  <c r="DM31" i="85"/>
  <c r="DU31" i="85"/>
  <c r="EC31" i="85"/>
  <c r="GS31" i="85"/>
  <c r="DQ31" i="85"/>
  <c r="FA32" i="85"/>
  <c r="FW34" i="85"/>
  <c r="GE34" i="85"/>
  <c r="GM34" i="85"/>
  <c r="FA34" i="85"/>
  <c r="GC34" i="85"/>
  <c r="EW37" i="85"/>
  <c r="FE37" i="85"/>
  <c r="FM37" i="85"/>
  <c r="GS37" i="85"/>
  <c r="EU37" i="85"/>
  <c r="FW37" i="85"/>
  <c r="DS38" i="85"/>
  <c r="EA38" i="85"/>
  <c r="FC39" i="85"/>
  <c r="DY40" i="85"/>
  <c r="EG40" i="85"/>
  <c r="EC40" i="85"/>
  <c r="FK40" i="85"/>
  <c r="GM40" i="85"/>
  <c r="FE41" i="85"/>
  <c r="FM43" i="85"/>
  <c r="EG44" i="85"/>
  <c r="EU49" i="85"/>
  <c r="FC50" i="85"/>
  <c r="ES51" i="85"/>
  <c r="GM52" i="85"/>
  <c r="FE55" i="85"/>
  <c r="EW59" i="85"/>
  <c r="FQ78" i="85"/>
  <c r="EY81" i="85"/>
  <c r="FG81" i="85"/>
  <c r="FO81" i="85"/>
  <c r="FA81" i="85"/>
  <c r="GK84" i="85"/>
  <c r="EY115" i="85"/>
  <c r="EY111" i="85"/>
  <c r="EY109" i="85"/>
  <c r="EY105" i="85"/>
  <c r="EY114" i="85"/>
  <c r="EY108" i="85"/>
  <c r="EY104" i="85"/>
  <c r="EY101" i="85"/>
  <c r="EY98" i="85"/>
  <c r="EY94" i="85"/>
  <c r="EY90" i="85"/>
  <c r="EY86" i="85"/>
  <c r="EY93" i="85"/>
  <c r="EY89" i="85"/>
  <c r="EY73" i="85"/>
  <c r="EY83" i="85"/>
  <c r="EY79" i="85"/>
  <c r="EY75" i="85"/>
  <c r="EY71" i="85"/>
  <c r="EY61" i="85"/>
  <c r="EY59" i="85"/>
  <c r="EY64" i="85"/>
  <c r="EY84" i="85"/>
  <c r="EY76" i="85"/>
  <c r="EY27" i="85"/>
  <c r="EY80" i="85"/>
  <c r="EY49" i="85"/>
  <c r="EY34" i="85"/>
  <c r="EY32" i="85"/>
  <c r="FG115" i="85"/>
  <c r="FG111" i="85"/>
  <c r="FG109" i="85"/>
  <c r="FG105" i="85"/>
  <c r="FG114" i="85"/>
  <c r="FG108" i="85"/>
  <c r="FG104" i="85"/>
  <c r="FG101" i="85"/>
  <c r="FG98" i="85"/>
  <c r="FG94" i="85"/>
  <c r="FG90" i="85"/>
  <c r="FG86" i="85"/>
  <c r="FG93" i="85"/>
  <c r="FG89" i="85"/>
  <c r="FG73" i="85"/>
  <c r="FG83" i="85"/>
  <c r="FG79" i="85"/>
  <c r="FG75" i="85"/>
  <c r="FG71" i="85"/>
  <c r="FG61" i="85"/>
  <c r="FG59" i="85"/>
  <c r="FG80" i="85"/>
  <c r="FG64" i="85"/>
  <c r="FG84" i="85"/>
  <c r="FG76" i="85"/>
  <c r="FG27" i="85"/>
  <c r="FG49" i="85"/>
  <c r="FG34" i="85"/>
  <c r="FG32" i="85"/>
  <c r="FO115" i="85"/>
  <c r="FO111" i="85"/>
  <c r="FO109" i="85"/>
  <c r="FO105" i="85"/>
  <c r="FO114" i="85"/>
  <c r="FO108" i="85"/>
  <c r="FO104" i="85"/>
  <c r="FO101" i="85"/>
  <c r="FO98" i="85"/>
  <c r="FO94" i="85"/>
  <c r="FO90" i="85"/>
  <c r="FO86" i="85"/>
  <c r="FO93" i="85"/>
  <c r="FO89" i="85"/>
  <c r="FO73" i="85"/>
  <c r="FO83" i="85"/>
  <c r="FO79" i="85"/>
  <c r="FO75" i="85"/>
  <c r="FO71" i="85"/>
  <c r="FO61" i="85"/>
  <c r="FO59" i="85"/>
  <c r="FO80" i="85"/>
  <c r="FO64" i="85"/>
  <c r="FO27" i="85"/>
  <c r="FO84" i="85"/>
  <c r="FO76" i="85"/>
  <c r="FO49" i="85"/>
  <c r="FO34" i="85"/>
  <c r="FO32" i="85"/>
  <c r="GA115" i="85"/>
  <c r="GA111" i="85"/>
  <c r="GA109" i="85"/>
  <c r="GA105" i="85"/>
  <c r="GA114" i="85"/>
  <c r="GA108" i="85"/>
  <c r="GA104" i="85"/>
  <c r="GA101" i="85"/>
  <c r="GA98" i="85"/>
  <c r="GA94" i="85"/>
  <c r="GA90" i="85"/>
  <c r="GA86" i="85"/>
  <c r="GA93" i="85"/>
  <c r="GA89" i="85"/>
  <c r="GA83" i="85"/>
  <c r="GA79" i="85"/>
  <c r="GA75" i="85"/>
  <c r="GA73" i="85"/>
  <c r="GA64" i="85"/>
  <c r="GA84" i="85"/>
  <c r="GA76" i="85"/>
  <c r="GA80" i="85"/>
  <c r="GA27" i="85"/>
  <c r="GA49" i="85"/>
  <c r="GA34" i="85"/>
  <c r="GI115" i="85"/>
  <c r="GI111" i="85"/>
  <c r="GI109" i="85"/>
  <c r="GI105" i="85"/>
  <c r="GI114" i="85"/>
  <c r="GI108" i="85"/>
  <c r="GI104" i="85"/>
  <c r="GI101" i="85"/>
  <c r="GI98" i="85"/>
  <c r="GI94" i="85"/>
  <c r="GI90" i="85"/>
  <c r="GI86" i="85"/>
  <c r="GI93" i="85"/>
  <c r="GI89" i="85"/>
  <c r="GI83" i="85"/>
  <c r="GI79" i="85"/>
  <c r="GI75" i="85"/>
  <c r="GI61" i="85"/>
  <c r="GI73" i="85"/>
  <c r="GI80" i="85"/>
  <c r="GI64" i="85"/>
  <c r="GI27" i="85"/>
  <c r="GI49" i="85"/>
  <c r="GI34" i="85"/>
  <c r="GQ115" i="85"/>
  <c r="GQ111" i="85"/>
  <c r="GQ109" i="85"/>
  <c r="GQ105" i="85"/>
  <c r="GQ101" i="85"/>
  <c r="GQ98" i="85"/>
  <c r="GQ94" i="85"/>
  <c r="GQ90" i="85"/>
  <c r="GQ86" i="85"/>
  <c r="GQ80" i="85"/>
  <c r="GQ76" i="85"/>
  <c r="GQ64" i="85"/>
  <c r="GQ73" i="85"/>
  <c r="GQ84" i="85"/>
  <c r="GQ81" i="85"/>
  <c r="GQ67" i="85"/>
  <c r="GQ77" i="85"/>
  <c r="GQ52" i="85"/>
  <c r="GQ27" i="85"/>
  <c r="GQ26" i="85"/>
  <c r="DK33" i="85"/>
  <c r="DK31" i="85"/>
  <c r="FQ31" i="85"/>
  <c r="EW32" i="85"/>
  <c r="CQ32" i="85"/>
  <c r="FE32" i="85"/>
  <c r="CY32" i="85"/>
  <c r="FM32" i="85"/>
  <c r="DG32" i="85"/>
  <c r="EW34" i="85"/>
  <c r="CQ34" i="85"/>
  <c r="FE34" i="85"/>
  <c r="CY34" i="85"/>
  <c r="FM34" i="85"/>
  <c r="DG34" i="85"/>
  <c r="EU36" i="85"/>
  <c r="EK39" i="85"/>
  <c r="GQ37" i="85"/>
  <c r="EW39" i="85"/>
  <c r="CQ39" i="85"/>
  <c r="FM39" i="85"/>
  <c r="DG39" i="85"/>
  <c r="EY40" i="85"/>
  <c r="CS40" i="85"/>
  <c r="FG40" i="85"/>
  <c r="DA40" i="85"/>
  <c r="FO40" i="85"/>
  <c r="DI40" i="85"/>
  <c r="ES43" i="85"/>
  <c r="CM43" i="85"/>
  <c r="FA43" i="85"/>
  <c r="CU43" i="85"/>
  <c r="FI43" i="85"/>
  <c r="DC43" i="85"/>
  <c r="FU43" i="85"/>
  <c r="DO45" i="85"/>
  <c r="DW45" i="85"/>
  <c r="GC43" i="85"/>
  <c r="GK43" i="85"/>
  <c r="FY49" i="85"/>
  <c r="GQ55" i="85"/>
  <c r="EK55" i="85"/>
  <c r="EY56" i="85"/>
  <c r="CS56" i="85"/>
  <c r="FG56" i="85"/>
  <c r="DA56" i="85"/>
  <c r="FO56" i="85"/>
  <c r="DI56" i="85"/>
  <c r="FU61" i="85"/>
  <c r="DO61" i="85"/>
  <c r="GC61" i="85"/>
  <c r="DW61" i="85"/>
  <c r="GK61" i="85"/>
  <c r="EE61" i="85"/>
  <c r="EE66" i="85"/>
  <c r="EU80" i="85"/>
  <c r="CO80" i="85"/>
  <c r="FC80" i="85"/>
  <c r="CW80" i="85"/>
  <c r="FK80" i="85"/>
  <c r="DE80" i="85"/>
  <c r="CO5" i="85"/>
  <c r="CW5" i="85"/>
  <c r="DE5" i="85"/>
  <c r="DM5" i="85"/>
  <c r="DU5" i="85"/>
  <c r="EC5" i="85"/>
  <c r="EK5" i="85"/>
  <c r="EU5" i="85"/>
  <c r="FC5" i="85"/>
  <c r="FK5" i="85"/>
  <c r="FQ5" i="85"/>
  <c r="FW5" i="85"/>
  <c r="GE5" i="85"/>
  <c r="GM5" i="85"/>
  <c r="CQ7" i="85"/>
  <c r="CY7" i="85"/>
  <c r="DG7" i="85"/>
  <c r="EM7" i="85"/>
  <c r="CO10" i="85"/>
  <c r="CW10" i="85"/>
  <c r="DE10" i="85"/>
  <c r="DM10" i="85"/>
  <c r="CQ11" i="85"/>
  <c r="CY11" i="85"/>
  <c r="DG11" i="85"/>
  <c r="EM13" i="85"/>
  <c r="EW13" i="85"/>
  <c r="FE13" i="85"/>
  <c r="FM13" i="85"/>
  <c r="FS13" i="85"/>
  <c r="FY13" i="85"/>
  <c r="GG13" i="85"/>
  <c r="EY14" i="85"/>
  <c r="FG14" i="85"/>
  <c r="FO14" i="85"/>
  <c r="EY16" i="85"/>
  <c r="FG16" i="85"/>
  <c r="FO16" i="85"/>
  <c r="GA16" i="85"/>
  <c r="GI16" i="85"/>
  <c r="ES17" i="85"/>
  <c r="FA17" i="85"/>
  <c r="FI17" i="85"/>
  <c r="DK19" i="85"/>
  <c r="ES19" i="85"/>
  <c r="FA19" i="85"/>
  <c r="FI19" i="85"/>
  <c r="FU19" i="85"/>
  <c r="GC19" i="85"/>
  <c r="GK19" i="85"/>
  <c r="EU20" i="85"/>
  <c r="FC20" i="85"/>
  <c r="FK20" i="85"/>
  <c r="DM22" i="85"/>
  <c r="EU22" i="85"/>
  <c r="FC22" i="85"/>
  <c r="FK22" i="85"/>
  <c r="FQ22" i="85"/>
  <c r="FW22" i="85"/>
  <c r="GE22" i="85"/>
  <c r="GM22" i="85"/>
  <c r="EW23" i="85"/>
  <c r="FE23" i="85"/>
  <c r="FM23" i="85"/>
  <c r="EY26" i="85"/>
  <c r="FG26" i="85"/>
  <c r="FO26" i="85"/>
  <c r="GA26" i="85"/>
  <c r="GI26" i="85"/>
  <c r="FQ27" i="85"/>
  <c r="DK30" i="85"/>
  <c r="DS28" i="85"/>
  <c r="EA28" i="85"/>
  <c r="GQ28" i="85"/>
  <c r="EM28" i="85"/>
  <c r="FS28" i="85"/>
  <c r="ES29" i="85"/>
  <c r="FA29" i="85"/>
  <c r="FI29" i="85"/>
  <c r="EK29" i="85"/>
  <c r="EG29" i="85"/>
  <c r="FO29" i="85"/>
  <c r="ES31" i="85"/>
  <c r="FA31" i="85"/>
  <c r="FI31" i="85"/>
  <c r="GQ31" i="85"/>
  <c r="DO32" i="85"/>
  <c r="DW32" i="85"/>
  <c r="EE32" i="85"/>
  <c r="EM32" i="85"/>
  <c r="ES32" i="85"/>
  <c r="DO36" i="85"/>
  <c r="DW34" i="85"/>
  <c r="EE34" i="85"/>
  <c r="GS34" i="85"/>
  <c r="ES34" i="85"/>
  <c r="FU34" i="85"/>
  <c r="GQ34" i="85"/>
  <c r="DQ35" i="85"/>
  <c r="DY35" i="85"/>
  <c r="EG35" i="85"/>
  <c r="FK35" i="85"/>
  <c r="FS37" i="85"/>
  <c r="EK37" i="85"/>
  <c r="FQ37" i="85"/>
  <c r="DK38" i="85"/>
  <c r="EE38" i="85"/>
  <c r="FM38" i="85"/>
  <c r="DU40" i="85"/>
  <c r="FC40" i="85"/>
  <c r="GE40" i="85"/>
  <c r="EY41" i="85"/>
  <c r="FG41" i="85"/>
  <c r="FO41" i="85"/>
  <c r="EW41" i="85"/>
  <c r="DW43" i="85"/>
  <c r="FE43" i="85"/>
  <c r="GG43" i="85"/>
  <c r="GS43" i="85"/>
  <c r="FG44" i="85"/>
  <c r="EW45" i="85"/>
  <c r="EY46" i="85"/>
  <c r="FI49" i="85"/>
  <c r="EW50" i="85"/>
  <c r="FE50" i="85"/>
  <c r="FM50" i="85"/>
  <c r="EU50" i="85"/>
  <c r="EU55" i="85"/>
  <c r="GM55" i="85"/>
  <c r="FW58" i="85"/>
  <c r="FM66" i="85"/>
  <c r="EY67" i="85"/>
  <c r="FG67" i="85"/>
  <c r="FA67" i="85"/>
  <c r="FW74" i="85"/>
  <c r="FM75" i="85"/>
  <c r="FS80" i="85"/>
  <c r="DU80" i="85"/>
  <c r="EC80" i="85"/>
  <c r="GS80" i="85"/>
  <c r="DK55" i="85"/>
  <c r="EM61" i="85"/>
  <c r="DK66" i="85"/>
  <c r="DK64" i="85"/>
  <c r="FQ64" i="85"/>
  <c r="EW67" i="85"/>
  <c r="CQ67" i="85"/>
  <c r="FE67" i="85"/>
  <c r="CY67" i="85"/>
  <c r="EE69" i="85"/>
  <c r="FM67" i="85"/>
  <c r="DG67" i="85"/>
  <c r="FK72" i="85"/>
  <c r="DE72" i="85"/>
  <c r="FU75" i="85"/>
  <c r="DO75" i="85"/>
  <c r="DK80" i="85"/>
  <c r="FQ80" i="85"/>
  <c r="EW81" i="85"/>
  <c r="CQ81" i="85"/>
  <c r="FE81" i="85"/>
  <c r="CY81" i="85"/>
  <c r="FM81" i="85"/>
  <c r="DG81" i="85"/>
  <c r="FU83" i="85"/>
  <c r="DO83" i="85"/>
  <c r="DU85" i="85"/>
  <c r="GA85" i="85"/>
  <c r="EC85" i="85"/>
  <c r="GI85" i="85"/>
  <c r="EM85" i="85"/>
  <c r="GS85" i="85"/>
  <c r="CO28" i="85"/>
  <c r="CW28" i="85"/>
  <c r="DE28" i="85"/>
  <c r="DU28" i="85"/>
  <c r="EC28" i="85"/>
  <c r="EK28" i="85"/>
  <c r="EU28" i="85"/>
  <c r="FC28" i="85"/>
  <c r="FK28" i="85"/>
  <c r="FQ28" i="85"/>
  <c r="FW28" i="85"/>
  <c r="GE28" i="85"/>
  <c r="GM28" i="85"/>
  <c r="CQ29" i="85"/>
  <c r="CY29" i="85"/>
  <c r="DG29" i="85"/>
  <c r="DS30" i="85"/>
  <c r="DO31" i="85"/>
  <c r="DW31" i="85"/>
  <c r="EE31" i="85"/>
  <c r="EM31" i="85"/>
  <c r="EW31" i="85"/>
  <c r="FS31" i="85"/>
  <c r="FY31" i="85"/>
  <c r="GG31" i="85"/>
  <c r="DU33" i="85"/>
  <c r="DQ34" i="85"/>
  <c r="DY34" i="85"/>
  <c r="EG34" i="85"/>
  <c r="DQ36" i="85"/>
  <c r="DW36" i="85"/>
  <c r="EE36" i="85"/>
  <c r="EM36" i="85"/>
  <c r="DS37" i="85"/>
  <c r="EA37" i="85"/>
  <c r="DS40" i="85"/>
  <c r="EA40" i="85"/>
  <c r="DU43" i="85"/>
  <c r="EC43" i="85"/>
  <c r="EK43" i="85"/>
  <c r="DQ49" i="85"/>
  <c r="DY49" i="85"/>
  <c r="EG49" i="85"/>
  <c r="FI52" i="85"/>
  <c r="GE55" i="85"/>
  <c r="CO55" i="85"/>
  <c r="DU55" i="85"/>
  <c r="FC55" i="85"/>
  <c r="EM56" i="85"/>
  <c r="EG60" i="85"/>
  <c r="FY64" i="85"/>
  <c r="GG64" i="85"/>
  <c r="EK64" i="85"/>
  <c r="EK66" i="85"/>
  <c r="DO67" i="85"/>
  <c r="DW67" i="85"/>
  <c r="EE67" i="85"/>
  <c r="DO72" i="85"/>
  <c r="GC75" i="85"/>
  <c r="GK75" i="85"/>
  <c r="ES78" i="85"/>
  <c r="FA78" i="85"/>
  <c r="FI78" i="85"/>
  <c r="FY80" i="85"/>
  <c r="GG80" i="85"/>
  <c r="EK80" i="85"/>
  <c r="DO81" i="85"/>
  <c r="DW81" i="85"/>
  <c r="EE81" i="85"/>
  <c r="GC83" i="85"/>
  <c r="GK83" i="85"/>
  <c r="EY52" i="85"/>
  <c r="CS52" i="85"/>
  <c r="FG52" i="85"/>
  <c r="DA52" i="85"/>
  <c r="FO52" i="85"/>
  <c r="DI52" i="85"/>
  <c r="ES55" i="85"/>
  <c r="CM55" i="85"/>
  <c r="DS57" i="85"/>
  <c r="FA55" i="85"/>
  <c r="CU55" i="85"/>
  <c r="FI55" i="85"/>
  <c r="DC55" i="85"/>
  <c r="EW57" i="85"/>
  <c r="CQ57" i="85"/>
  <c r="EY58" i="85"/>
  <c r="CS58" i="85"/>
  <c r="FG58" i="85"/>
  <c r="DA58" i="85"/>
  <c r="FO58" i="85"/>
  <c r="DI58" i="85"/>
  <c r="EU59" i="85"/>
  <c r="DM59" i="85"/>
  <c r="CO59" i="85"/>
  <c r="FC59" i="85"/>
  <c r="CW59" i="85"/>
  <c r="FK59" i="85"/>
  <c r="DE59" i="85"/>
  <c r="EM59" i="85"/>
  <c r="EW60" i="85"/>
  <c r="ES61" i="85"/>
  <c r="CM61" i="85"/>
  <c r="FA61" i="85"/>
  <c r="CU61" i="85"/>
  <c r="FW64" i="85"/>
  <c r="DQ64" i="85"/>
  <c r="DQ66" i="85"/>
  <c r="GE64" i="85"/>
  <c r="DY64" i="85"/>
  <c r="GM64" i="85"/>
  <c r="EM71" i="85"/>
  <c r="FO72" i="85"/>
  <c r="DI72" i="85"/>
  <c r="EM75" i="85"/>
  <c r="FW76" i="85"/>
  <c r="DQ76" i="85"/>
  <c r="GM76" i="85"/>
  <c r="EY78" i="85"/>
  <c r="CS78" i="85"/>
  <c r="FG78" i="85"/>
  <c r="DA78" i="85"/>
  <c r="FO78" i="85"/>
  <c r="DI78" i="85"/>
  <c r="EM83" i="85"/>
  <c r="FW84" i="85"/>
  <c r="DQ84" i="85"/>
  <c r="GM84" i="85"/>
  <c r="DK28" i="85"/>
  <c r="DY30" i="85"/>
  <c r="EG30" i="85"/>
  <c r="EK31" i="85"/>
  <c r="DO33" i="85"/>
  <c r="DS33" i="85"/>
  <c r="EA33" i="85"/>
  <c r="DO34" i="85"/>
  <c r="EM34" i="85"/>
  <c r="DU36" i="85"/>
  <c r="EC36" i="85"/>
  <c r="EK36" i="85"/>
  <c r="DK39" i="85"/>
  <c r="DM39" i="85"/>
  <c r="CO39" i="85"/>
  <c r="CW39" i="85"/>
  <c r="DQ40" i="85"/>
  <c r="EM42" i="85"/>
  <c r="DK43" i="85"/>
  <c r="DY45" i="85"/>
  <c r="EG45" i="85"/>
  <c r="EM49" i="85"/>
  <c r="DU51" i="85"/>
  <c r="GA52" i="85"/>
  <c r="GI52" i="85"/>
  <c r="DM52" i="85"/>
  <c r="FU55" i="85"/>
  <c r="DQ55" i="85"/>
  <c r="FK55" i="85"/>
  <c r="GC55" i="85"/>
  <c r="DU59" i="85"/>
  <c r="EC59" i="85"/>
  <c r="GS61" i="85"/>
  <c r="GS67" i="85"/>
  <c r="EE75" i="85"/>
  <c r="GE76" i="85"/>
  <c r="FU78" i="85"/>
  <c r="GC78" i="85"/>
  <c r="GK78" i="85"/>
  <c r="EU79" i="85"/>
  <c r="FC79" i="85"/>
  <c r="FK79" i="85"/>
  <c r="FQ79" i="85"/>
  <c r="DS79" i="85"/>
  <c r="EA79" i="85"/>
  <c r="GS81" i="85"/>
  <c r="EE83" i="85"/>
  <c r="GE84" i="85"/>
  <c r="GA55" i="85"/>
  <c r="DU57" i="85"/>
  <c r="GI55" i="85"/>
  <c r="EM57" i="85"/>
  <c r="GS55" i="85"/>
  <c r="FM60" i="85"/>
  <c r="DU60" i="85"/>
  <c r="GA58" i="85"/>
  <c r="DU58" i="85"/>
  <c r="EC60" i="85"/>
  <c r="GI58" i="85"/>
  <c r="DK59" i="85"/>
  <c r="FK60" i="85"/>
  <c r="DE60" i="85"/>
  <c r="EW65" i="85"/>
  <c r="CQ65" i="85"/>
  <c r="FE65" i="85"/>
  <c r="CY65" i="85"/>
  <c r="DW66" i="85"/>
  <c r="FM65" i="85"/>
  <c r="DG65" i="85"/>
  <c r="FE72" i="85"/>
  <c r="CY72" i="85"/>
  <c r="FM72" i="85"/>
  <c r="DG72" i="85"/>
  <c r="DU72" i="85"/>
  <c r="GA70" i="85"/>
  <c r="EC72" i="85"/>
  <c r="GI70" i="85"/>
  <c r="EC70" i="85"/>
  <c r="GI74" i="85"/>
  <c r="EC74" i="85"/>
  <c r="DM77" i="85"/>
  <c r="FS77" i="85"/>
  <c r="ES79" i="85"/>
  <c r="CM79" i="85"/>
  <c r="FA79" i="85"/>
  <c r="CU79" i="85"/>
  <c r="FI79" i="85"/>
  <c r="DC79" i="85"/>
  <c r="GI82" i="85"/>
  <c r="EC82" i="85"/>
  <c r="CS28" i="85"/>
  <c r="DA28" i="85"/>
  <c r="DI28" i="85"/>
  <c r="DQ28" i="85"/>
  <c r="CM29" i="85"/>
  <c r="CU29" i="85"/>
  <c r="DC29" i="85"/>
  <c r="CM31" i="85"/>
  <c r="CU31" i="85"/>
  <c r="DC31" i="85"/>
  <c r="CO32" i="85"/>
  <c r="CW32" i="85"/>
  <c r="DE32" i="85"/>
  <c r="CO34" i="85"/>
  <c r="CW34" i="85"/>
  <c r="DE34" i="85"/>
  <c r="FC34" i="85"/>
  <c r="FK34" i="85"/>
  <c r="CQ35" i="85"/>
  <c r="CY35" i="85"/>
  <c r="DG35" i="85"/>
  <c r="CM36" i="85"/>
  <c r="CQ37" i="85"/>
  <c r="CY37" i="85"/>
  <c r="DG37" i="85"/>
  <c r="DO37" i="85"/>
  <c r="EM37" i="85"/>
  <c r="FY37" i="85"/>
  <c r="GG37" i="85"/>
  <c r="CS38" i="85"/>
  <c r="DA38" i="85"/>
  <c r="DI38" i="85"/>
  <c r="CQ40" i="85"/>
  <c r="CY40" i="85"/>
  <c r="DG40" i="85"/>
  <c r="EM40" i="85"/>
  <c r="FS40" i="85"/>
  <c r="CS41" i="85"/>
  <c r="DA41" i="85"/>
  <c r="DI41" i="85"/>
  <c r="CS43" i="85"/>
  <c r="DA43" i="85"/>
  <c r="DI43" i="85"/>
  <c r="DQ43" i="85"/>
  <c r="CM44" i="85"/>
  <c r="CU44" i="85"/>
  <c r="DC44" i="85"/>
  <c r="CQ45" i="85"/>
  <c r="CO49" i="85"/>
  <c r="CW49" i="85"/>
  <c r="DE49" i="85"/>
  <c r="FC49" i="85"/>
  <c r="FK49" i="85"/>
  <c r="CQ50" i="85"/>
  <c r="CY50" i="85"/>
  <c r="DG50" i="85"/>
  <c r="GS52" i="85"/>
  <c r="DY57" i="85"/>
  <c r="CS55" i="85"/>
  <c r="DE55" i="85"/>
  <c r="DY55" i="85"/>
  <c r="FG55" i="85"/>
  <c r="FQ55" i="85"/>
  <c r="DQ56" i="85"/>
  <c r="DY56" i="85"/>
  <c r="EM58" i="85"/>
  <c r="EK59" i="85"/>
  <c r="DO59" i="85"/>
  <c r="DO65" i="85"/>
  <c r="DW65" i="85"/>
  <c r="EE65" i="85"/>
  <c r="FC69" i="85"/>
  <c r="GS70" i="85"/>
  <c r="DU70" i="85"/>
  <c r="GA74" i="85"/>
  <c r="GS74" i="85"/>
  <c r="DU74" i="85"/>
  <c r="DW75" i="85"/>
  <c r="EW76" i="85"/>
  <c r="FE76" i="85"/>
  <c r="FM76" i="85"/>
  <c r="GA77" i="85"/>
  <c r="GI77" i="85"/>
  <c r="FW79" i="85"/>
  <c r="GE79" i="85"/>
  <c r="GM79" i="85"/>
  <c r="GA82" i="85"/>
  <c r="GS82" i="85"/>
  <c r="DU82" i="85"/>
  <c r="DW83" i="85"/>
  <c r="EW84" i="85"/>
  <c r="FE84" i="85"/>
  <c r="FM84" i="85"/>
  <c r="EG84" i="85"/>
  <c r="FE57" i="85"/>
  <c r="FM57" i="85"/>
  <c r="DG57" i="85"/>
  <c r="ES56" i="85"/>
  <c r="CM56" i="85"/>
  <c r="FA56" i="85"/>
  <c r="CU56" i="85"/>
  <c r="FI56" i="85"/>
  <c r="DC56" i="85"/>
  <c r="ES58" i="85"/>
  <c r="DK58" i="85"/>
  <c r="CM58" i="85"/>
  <c r="DK60" i="85"/>
  <c r="FA58" i="85"/>
  <c r="CU58" i="85"/>
  <c r="DS60" i="85"/>
  <c r="FI58" i="85"/>
  <c r="DC58" i="85"/>
  <c r="EA60" i="85"/>
  <c r="GC58" i="85"/>
  <c r="GK58" i="85"/>
  <c r="EE60" i="85"/>
  <c r="ES59" i="85"/>
  <c r="CM59" i="85"/>
  <c r="FA59" i="85"/>
  <c r="CU59" i="85"/>
  <c r="FI59" i="85"/>
  <c r="DC59" i="85"/>
  <c r="FA66" i="85"/>
  <c r="CU66" i="85"/>
  <c r="DM67" i="85"/>
  <c r="FS67" i="85"/>
  <c r="ES69" i="85"/>
  <c r="CM69" i="85"/>
  <c r="FA69" i="85"/>
  <c r="CU69" i="85"/>
  <c r="EU72" i="85"/>
  <c r="FC72" i="85"/>
  <c r="CW72" i="85"/>
  <c r="EU76" i="85"/>
  <c r="CO76" i="85"/>
  <c r="FC76" i="85"/>
  <c r="CW76" i="85"/>
  <c r="FK76" i="85"/>
  <c r="DE76" i="85"/>
  <c r="GM80" i="85"/>
  <c r="DM81" i="85"/>
  <c r="FS81" i="85"/>
  <c r="EU84" i="85"/>
  <c r="CO84" i="85"/>
  <c r="FC84" i="85"/>
  <c r="CW84" i="85"/>
  <c r="FK84" i="85"/>
  <c r="DE84" i="85"/>
  <c r="FY86" i="85"/>
  <c r="DS86" i="85"/>
  <c r="GG86" i="85"/>
  <c r="EA86" i="85"/>
  <c r="EU99" i="85"/>
  <c r="CO99" i="85"/>
  <c r="FK99" i="85"/>
  <c r="DM99" i="85"/>
  <c r="FS99" i="85"/>
  <c r="FY99" i="85"/>
  <c r="DQ52" i="85"/>
  <c r="DM57" i="85"/>
  <c r="GG55" i="85"/>
  <c r="EA55" i="85"/>
  <c r="EA57" i="85"/>
  <c r="FU58" i="85"/>
  <c r="FQ61" i="85"/>
  <c r="DG66" i="85"/>
  <c r="EW64" i="85"/>
  <c r="FE64" i="85"/>
  <c r="FM64" i="85"/>
  <c r="GI67" i="85"/>
  <c r="DQ68" i="85"/>
  <c r="DY68" i="85"/>
  <c r="EG68" i="85"/>
  <c r="E72" i="85"/>
  <c r="ES70" i="85"/>
  <c r="FA70" i="85"/>
  <c r="FI70" i="85"/>
  <c r="DY70" i="85"/>
  <c r="EG70" i="85"/>
  <c r="FC71" i="85"/>
  <c r="FK71" i="85"/>
  <c r="DS71" i="85"/>
  <c r="EA71" i="85"/>
  <c r="DM72" i="85"/>
  <c r="ES74" i="85"/>
  <c r="FA74" i="85"/>
  <c r="FI74" i="85"/>
  <c r="DQ74" i="85"/>
  <c r="DY74" i="85"/>
  <c r="EG74" i="85"/>
  <c r="EU75" i="85"/>
  <c r="FC75" i="85"/>
  <c r="FK75" i="85"/>
  <c r="FQ75" i="85"/>
  <c r="DS75" i="85"/>
  <c r="EA75" i="85"/>
  <c r="FS76" i="85"/>
  <c r="DU76" i="85"/>
  <c r="EC76" i="85"/>
  <c r="GS76" i="85"/>
  <c r="EY77" i="85"/>
  <c r="FG77" i="85"/>
  <c r="FO77" i="85"/>
  <c r="GA78" i="85"/>
  <c r="GI78" i="85"/>
  <c r="GS78" i="85"/>
  <c r="DU78" i="85"/>
  <c r="FU79" i="85"/>
  <c r="GC79" i="85"/>
  <c r="GK79" i="85"/>
  <c r="EE79" i="85"/>
  <c r="FW80" i="85"/>
  <c r="GE80" i="85"/>
  <c r="EG80" i="85"/>
  <c r="GA81" i="85"/>
  <c r="GI81" i="85"/>
  <c r="ES82" i="85"/>
  <c r="FA82" i="85"/>
  <c r="FI82" i="85"/>
  <c r="DQ82" i="85"/>
  <c r="DY82" i="85"/>
  <c r="EG82" i="85"/>
  <c r="EU83" i="85"/>
  <c r="FC83" i="85"/>
  <c r="FK83" i="85"/>
  <c r="FQ83" i="85"/>
  <c r="DS83" i="85"/>
  <c r="EA83" i="85"/>
  <c r="FS84" i="85"/>
  <c r="DU84" i="85"/>
  <c r="EY88" i="85"/>
  <c r="FG88" i="85"/>
  <c r="FO88" i="85"/>
  <c r="FU88" i="85"/>
  <c r="GC88" i="85"/>
  <c r="GK88" i="85"/>
  <c r="EW90" i="85"/>
  <c r="FE90" i="85"/>
  <c r="FM90" i="85"/>
  <c r="EW91" i="85"/>
  <c r="FE91" i="85"/>
  <c r="FM91" i="85"/>
  <c r="GA91" i="85"/>
  <c r="GI91" i="85"/>
  <c r="GS91" i="85"/>
  <c r="FI61" i="85"/>
  <c r="DC61" i="85"/>
  <c r="EU64" i="85"/>
  <c r="CO64" i="85"/>
  <c r="FC64" i="85"/>
  <c r="CW64" i="85"/>
  <c r="EC66" i="85"/>
  <c r="FK64" i="85"/>
  <c r="DE64" i="85"/>
  <c r="EY66" i="85"/>
  <c r="CS66" i="85"/>
  <c r="ES66" i="85"/>
  <c r="CM66" i="85"/>
  <c r="DS69" i="85"/>
  <c r="FY67" i="85"/>
  <c r="GG67" i="85"/>
  <c r="EY68" i="85"/>
  <c r="CS68" i="85"/>
  <c r="FG68" i="85"/>
  <c r="DA68" i="85"/>
  <c r="FO68" i="85"/>
  <c r="DI68" i="85"/>
  <c r="EY70" i="85"/>
  <c r="CS70" i="85"/>
  <c r="FG70" i="85"/>
  <c r="DA70" i="85"/>
  <c r="FO70" i="85"/>
  <c r="DI70" i="85"/>
  <c r="ES71" i="85"/>
  <c r="CM71" i="85"/>
  <c r="FA71" i="85"/>
  <c r="CU71" i="85"/>
  <c r="FI71" i="85"/>
  <c r="DC71" i="85"/>
  <c r="EY74" i="85"/>
  <c r="CS74" i="85"/>
  <c r="FG74" i="85"/>
  <c r="DA74" i="85"/>
  <c r="FO74" i="85"/>
  <c r="DI74" i="85"/>
  <c r="ES75" i="85"/>
  <c r="CM75" i="85"/>
  <c r="FA75" i="85"/>
  <c r="CU75" i="85"/>
  <c r="FI75" i="85"/>
  <c r="DC75" i="85"/>
  <c r="DK76" i="85"/>
  <c r="FQ76" i="85"/>
  <c r="EW77" i="85"/>
  <c r="CQ77" i="85"/>
  <c r="FE77" i="85"/>
  <c r="CY77" i="85"/>
  <c r="FM77" i="85"/>
  <c r="DG77" i="85"/>
  <c r="EY82" i="85"/>
  <c r="CS82" i="85"/>
  <c r="FG82" i="85"/>
  <c r="DA82" i="85"/>
  <c r="FO82" i="85"/>
  <c r="DI82" i="85"/>
  <c r="ES83" i="85"/>
  <c r="CM83" i="85"/>
  <c r="FA83" i="85"/>
  <c r="CU83" i="85"/>
  <c r="FI83" i="85"/>
  <c r="DC83" i="85"/>
  <c r="DK84" i="85"/>
  <c r="FQ84" i="85"/>
  <c r="FW61" i="85"/>
  <c r="GE61" i="85"/>
  <c r="GM61" i="85"/>
  <c r="DU64" i="85"/>
  <c r="EC64" i="85"/>
  <c r="GS64" i="85"/>
  <c r="FG65" i="85"/>
  <c r="FO65" i="85"/>
  <c r="FU70" i="85"/>
  <c r="GC70" i="85"/>
  <c r="GK70" i="85"/>
  <c r="EG72" i="85"/>
  <c r="FU74" i="85"/>
  <c r="GC74" i="85"/>
  <c r="GK74" i="85"/>
  <c r="FW75" i="85"/>
  <c r="GE75" i="85"/>
  <c r="GM75" i="85"/>
  <c r="FY76" i="85"/>
  <c r="GG76" i="85"/>
  <c r="EK76" i="85"/>
  <c r="DO77" i="85"/>
  <c r="DW77" i="85"/>
  <c r="EE77" i="85"/>
  <c r="GS77" i="85"/>
  <c r="GQ78" i="85"/>
  <c r="GS79" i="85"/>
  <c r="EW80" i="85"/>
  <c r="FE80" i="85"/>
  <c r="FM80" i="85"/>
  <c r="FY81" i="85"/>
  <c r="GG81" i="85"/>
  <c r="FU82" i="85"/>
  <c r="GC82" i="85"/>
  <c r="GK82" i="85"/>
  <c r="FW83" i="85"/>
  <c r="GE83" i="85"/>
  <c r="GM83" i="85"/>
  <c r="FY84" i="85"/>
  <c r="GG84" i="85"/>
  <c r="EK84" i="85"/>
  <c r="EU85" i="85"/>
  <c r="DM85" i="85"/>
  <c r="FQ85" i="85"/>
  <c r="DK85" i="85"/>
  <c r="GM85" i="85"/>
  <c r="EW86" i="85"/>
  <c r="CQ86" i="85"/>
  <c r="FE86" i="85"/>
  <c r="CY86" i="85"/>
  <c r="FM86" i="85"/>
  <c r="DG86" i="85"/>
  <c r="EY99" i="85"/>
  <c r="CS99" i="85"/>
  <c r="FG99" i="85"/>
  <c r="DA99" i="85"/>
  <c r="FO99" i="85"/>
  <c r="DI99" i="85"/>
  <c r="EG56" i="85"/>
  <c r="DQ58" i="85"/>
  <c r="DY58" i="85"/>
  <c r="EG58" i="85"/>
  <c r="DK61" i="85"/>
  <c r="DS61" i="85"/>
  <c r="EA61" i="85"/>
  <c r="GQ61" i="85"/>
  <c r="DM64" i="85"/>
  <c r="DO66" i="85"/>
  <c r="DS66" i="85"/>
  <c r="EM67" i="85"/>
  <c r="DQ69" i="85"/>
  <c r="DQ70" i="85"/>
  <c r="DK71" i="85"/>
  <c r="DW72" i="85"/>
  <c r="EE72" i="85"/>
  <c r="EM72" i="85"/>
  <c r="DK75" i="85"/>
  <c r="GQ75" i="85"/>
  <c r="DM76" i="85"/>
  <c r="EM77" i="85"/>
  <c r="DK79" i="85"/>
  <c r="GQ79" i="85"/>
  <c r="DM80" i="85"/>
  <c r="EM81" i="85"/>
  <c r="DK83" i="85"/>
  <c r="GQ83" i="85"/>
  <c r="GI84" i="85"/>
  <c r="DM84" i="85"/>
  <c r="EC84" i="85"/>
  <c r="GS84" i="85"/>
  <c r="FC85" i="85"/>
  <c r="FK85" i="85"/>
  <c r="FW85" i="85"/>
  <c r="GE85" i="85"/>
  <c r="CO85" i="85"/>
  <c r="DY85" i="85"/>
  <c r="DO86" i="85"/>
  <c r="DW86" i="85"/>
  <c r="EE86" i="85"/>
  <c r="EW87" i="85"/>
  <c r="FE87" i="85"/>
  <c r="FM87" i="85"/>
  <c r="GA87" i="85"/>
  <c r="GI87" i="85"/>
  <c r="GS87" i="85"/>
  <c r="GQ88" i="85"/>
  <c r="FA89" i="85"/>
  <c r="FI89" i="85"/>
  <c r="FQ89" i="85"/>
  <c r="FY90" i="85"/>
  <c r="GG90" i="85"/>
  <c r="FU92" i="85"/>
  <c r="GC92" i="85"/>
  <c r="GK92" i="85"/>
  <c r="EW94" i="85"/>
  <c r="FE94" i="85"/>
  <c r="FM94" i="85"/>
  <c r="EW95" i="85"/>
  <c r="FE95" i="85"/>
  <c r="FM95" i="85"/>
  <c r="GA95" i="85"/>
  <c r="GI95" i="85"/>
  <c r="GS95" i="85"/>
  <c r="FS96" i="85"/>
  <c r="GQ96" i="85"/>
  <c r="FA97" i="85"/>
  <c r="FI97" i="85"/>
  <c r="FQ97" i="85"/>
  <c r="FA98" i="85"/>
  <c r="FI98" i="85"/>
  <c r="FY98" i="85"/>
  <c r="GG98" i="85"/>
  <c r="EU101" i="85"/>
  <c r="FC101" i="85"/>
  <c r="FK101" i="85"/>
  <c r="FS101" i="85"/>
  <c r="GS101" i="85"/>
  <c r="ES85" i="85"/>
  <c r="CM85" i="85"/>
  <c r="FA85" i="85"/>
  <c r="CU85" i="85"/>
  <c r="FI85" i="85"/>
  <c r="DC85" i="85"/>
  <c r="EU86" i="85"/>
  <c r="CO86" i="85"/>
  <c r="FS86" i="85"/>
  <c r="DM86" i="85"/>
  <c r="EW99" i="85"/>
  <c r="CQ99" i="85"/>
  <c r="FE99" i="85"/>
  <c r="CY99" i="85"/>
  <c r="FM99" i="85"/>
  <c r="DG99" i="85"/>
  <c r="GA99" i="85"/>
  <c r="GS99" i="85"/>
  <c r="EM99" i="85"/>
  <c r="CM103" i="85"/>
  <c r="FI103" i="85"/>
  <c r="DC103" i="85"/>
  <c r="DQ61" i="85"/>
  <c r="DY61" i="85"/>
  <c r="EG61" i="85"/>
  <c r="DS64" i="85"/>
  <c r="EA64" i="85"/>
  <c r="DU65" i="85"/>
  <c r="EC65" i="85"/>
  <c r="EK65" i="85"/>
  <c r="EC67" i="85"/>
  <c r="EK67" i="85"/>
  <c r="DO68" i="85"/>
  <c r="DW68" i="85"/>
  <c r="EE68" i="85"/>
  <c r="EM68" i="85"/>
  <c r="DO70" i="85"/>
  <c r="DW70" i="85"/>
  <c r="EE70" i="85"/>
  <c r="EM70" i="85"/>
  <c r="DY71" i="85"/>
  <c r="EG71" i="85"/>
  <c r="DO74" i="85"/>
  <c r="DW74" i="85"/>
  <c r="EE74" i="85"/>
  <c r="EM74" i="85"/>
  <c r="DQ75" i="85"/>
  <c r="DY75" i="85"/>
  <c r="EG75" i="85"/>
  <c r="DS76" i="85"/>
  <c r="EA76" i="85"/>
  <c r="DU77" i="85"/>
  <c r="EC77" i="85"/>
  <c r="EK77" i="85"/>
  <c r="DO78" i="85"/>
  <c r="DW78" i="85"/>
  <c r="EE78" i="85"/>
  <c r="EM78" i="85"/>
  <c r="DQ79" i="85"/>
  <c r="DY79" i="85"/>
  <c r="EG79" i="85"/>
  <c r="DS80" i="85"/>
  <c r="EA80" i="85"/>
  <c r="DU81" i="85"/>
  <c r="EC81" i="85"/>
  <c r="EK81" i="85"/>
  <c r="DO82" i="85"/>
  <c r="DW82" i="85"/>
  <c r="EE82" i="85"/>
  <c r="EM82" i="85"/>
  <c r="DQ83" i="85"/>
  <c r="DY83" i="85"/>
  <c r="EG83" i="85"/>
  <c r="DS84" i="85"/>
  <c r="EA84" i="85"/>
  <c r="FU85" i="85"/>
  <c r="GC85" i="85"/>
  <c r="GK85" i="85"/>
  <c r="DW85" i="85"/>
  <c r="FC86" i="85"/>
  <c r="FK86" i="85"/>
  <c r="GS86" i="85"/>
  <c r="ES88" i="85"/>
  <c r="FA88" i="85"/>
  <c r="FI88" i="85"/>
  <c r="FW89" i="85"/>
  <c r="GE89" i="85"/>
  <c r="GM89" i="85"/>
  <c r="EY91" i="85"/>
  <c r="FG91" i="85"/>
  <c r="FO91" i="85"/>
  <c r="EU93" i="85"/>
  <c r="FC93" i="85"/>
  <c r="FK93" i="85"/>
  <c r="GS93" i="85"/>
  <c r="EU94" i="85"/>
  <c r="FC94" i="85"/>
  <c r="FK94" i="85"/>
  <c r="FS94" i="85"/>
  <c r="GS94" i="85"/>
  <c r="EU95" i="85"/>
  <c r="FC95" i="85"/>
  <c r="FK95" i="85"/>
  <c r="ES96" i="85"/>
  <c r="FA96" i="85"/>
  <c r="FI96" i="85"/>
  <c r="EY97" i="85"/>
  <c r="FG97" i="85"/>
  <c r="FO97" i="85"/>
  <c r="FW97" i="85"/>
  <c r="GE97" i="85"/>
  <c r="GM97" i="85"/>
  <c r="FA101" i="85"/>
  <c r="FI101" i="85"/>
  <c r="FY101" i="85"/>
  <c r="GG101" i="85"/>
  <c r="FG102" i="85"/>
  <c r="GG99" i="85"/>
  <c r="GQ92" i="85"/>
  <c r="FA93" i="85"/>
  <c r="FI93" i="85"/>
  <c r="FQ93" i="85"/>
  <c r="FA94" i="85"/>
  <c r="FI94" i="85"/>
  <c r="FY94" i="85"/>
  <c r="GG94" i="85"/>
  <c r="FQ95" i="85"/>
  <c r="EY96" i="85"/>
  <c r="FG96" i="85"/>
  <c r="FO96" i="85"/>
  <c r="FU96" i="85"/>
  <c r="GC96" i="85"/>
  <c r="GK96" i="85"/>
  <c r="EW98" i="85"/>
  <c r="FE98" i="85"/>
  <c r="FM98" i="85"/>
  <c r="EK85" i="85"/>
  <c r="GQ85" i="85"/>
  <c r="FW99" i="85"/>
  <c r="DQ99" i="85"/>
  <c r="GE99" i="85"/>
  <c r="EG99" i="85"/>
  <c r="CO61" i="85"/>
  <c r="CW61" i="85"/>
  <c r="DE61" i="85"/>
  <c r="DM61" i="85"/>
  <c r="FC61" i="85"/>
  <c r="FK61" i="85"/>
  <c r="CQ64" i="85"/>
  <c r="CY64" i="85"/>
  <c r="DG64" i="85"/>
  <c r="EM64" i="85"/>
  <c r="FS64" i="85"/>
  <c r="CS65" i="85"/>
  <c r="DA65" i="85"/>
  <c r="DI65" i="85"/>
  <c r="EY65" i="85"/>
  <c r="CS67" i="85"/>
  <c r="DQ67" i="85"/>
  <c r="CM68" i="85"/>
  <c r="CU68" i="85"/>
  <c r="DC68" i="85"/>
  <c r="DK68" i="85"/>
  <c r="ES68" i="85"/>
  <c r="FA68" i="85"/>
  <c r="FI68" i="85"/>
  <c r="CM70" i="85"/>
  <c r="CU70" i="85"/>
  <c r="DC70" i="85"/>
  <c r="DK70" i="85"/>
  <c r="CO71" i="85"/>
  <c r="CW71" i="85"/>
  <c r="DE71" i="85"/>
  <c r="DM71" i="85"/>
  <c r="EU71" i="85"/>
  <c r="CM74" i="85"/>
  <c r="CU74" i="85"/>
  <c r="DC74" i="85"/>
  <c r="DK74" i="85"/>
  <c r="CO75" i="85"/>
  <c r="CW75" i="85"/>
  <c r="DE75" i="85"/>
  <c r="DM75" i="85"/>
  <c r="CQ76" i="85"/>
  <c r="CY76" i="85"/>
  <c r="DG76" i="85"/>
  <c r="EM76" i="85"/>
  <c r="CS77" i="85"/>
  <c r="DA77" i="85"/>
  <c r="DI77" i="85"/>
  <c r="CM78" i="85"/>
  <c r="CU78" i="85"/>
  <c r="DC78" i="85"/>
  <c r="DK78" i="85"/>
  <c r="CO79" i="85"/>
  <c r="CW79" i="85"/>
  <c r="DE79" i="85"/>
  <c r="DM79" i="85"/>
  <c r="CQ80" i="85"/>
  <c r="CY80" i="85"/>
  <c r="DG80" i="85"/>
  <c r="EM80" i="85"/>
  <c r="CS81" i="85"/>
  <c r="DA81" i="85"/>
  <c r="DI81" i="85"/>
  <c r="CM82" i="85"/>
  <c r="CU82" i="85"/>
  <c r="DC82" i="85"/>
  <c r="DK82" i="85"/>
  <c r="CO83" i="85"/>
  <c r="CW83" i="85"/>
  <c r="DE83" i="85"/>
  <c r="DM83" i="85"/>
  <c r="CQ84" i="85"/>
  <c r="CY84" i="85"/>
  <c r="DG84" i="85"/>
  <c r="DS85" i="85"/>
  <c r="EA85" i="85"/>
  <c r="DO85" i="85"/>
  <c r="EE85" i="85"/>
  <c r="EY87" i="85"/>
  <c r="FG87" i="85"/>
  <c r="FO87" i="85"/>
  <c r="GS88" i="85"/>
  <c r="EU89" i="85"/>
  <c r="FC89" i="85"/>
  <c r="FK89" i="85"/>
  <c r="GS89" i="85"/>
  <c r="EU90" i="85"/>
  <c r="FC90" i="85"/>
  <c r="FK90" i="85"/>
  <c r="FS90" i="85"/>
  <c r="GS90" i="85"/>
  <c r="ES92" i="85"/>
  <c r="FA92" i="85"/>
  <c r="FI92" i="85"/>
  <c r="FW93" i="85"/>
  <c r="GE93" i="85"/>
  <c r="GM93" i="85"/>
  <c r="EY95" i="85"/>
  <c r="FG95" i="85"/>
  <c r="FO95" i="85"/>
  <c r="EW96" i="85"/>
  <c r="FE96" i="85"/>
  <c r="FM96" i="85"/>
  <c r="GS96" i="85"/>
  <c r="EU97" i="85"/>
  <c r="FC97" i="85"/>
  <c r="FK97" i="85"/>
  <c r="GS97" i="85"/>
  <c r="EU98" i="85"/>
  <c r="FC98" i="85"/>
  <c r="FK98" i="85"/>
  <c r="FS98" i="85"/>
  <c r="GS98" i="85"/>
  <c r="EW101" i="85"/>
  <c r="FE101" i="85"/>
  <c r="FM101" i="85"/>
  <c r="GS102" i="85"/>
  <c r="EM102" i="85"/>
  <c r="CW86" i="85"/>
  <c r="DE86" i="85"/>
  <c r="FQ86" i="85"/>
  <c r="FW86" i="85"/>
  <c r="GE86" i="85"/>
  <c r="GM86" i="85"/>
  <c r="CQ87" i="85"/>
  <c r="CY87" i="85"/>
  <c r="DG87" i="85"/>
  <c r="EM87" i="85"/>
  <c r="FS87" i="85"/>
  <c r="FY87" i="85"/>
  <c r="GG87" i="85"/>
  <c r="CS88" i="85"/>
  <c r="DA88" i="85"/>
  <c r="DI88" i="85"/>
  <c r="GA88" i="85"/>
  <c r="GI88" i="85"/>
  <c r="CM89" i="85"/>
  <c r="CU89" i="85"/>
  <c r="DC89" i="85"/>
  <c r="DK89" i="85"/>
  <c r="ES89" i="85"/>
  <c r="FU89" i="85"/>
  <c r="GC89" i="85"/>
  <c r="GK89" i="85"/>
  <c r="GQ89" i="85"/>
  <c r="CO90" i="85"/>
  <c r="CW90" i="85"/>
  <c r="DE90" i="85"/>
  <c r="DM90" i="85"/>
  <c r="FQ90" i="85"/>
  <c r="FW90" i="85"/>
  <c r="GE90" i="85"/>
  <c r="GM90" i="85"/>
  <c r="CQ91" i="85"/>
  <c r="CY91" i="85"/>
  <c r="DG91" i="85"/>
  <c r="EM91" i="85"/>
  <c r="FS91" i="85"/>
  <c r="FY91" i="85"/>
  <c r="GG91" i="85"/>
  <c r="CS92" i="85"/>
  <c r="DA92" i="85"/>
  <c r="DI92" i="85"/>
  <c r="DQ92" i="85"/>
  <c r="DY92" i="85"/>
  <c r="EG92" i="85"/>
  <c r="EY92" i="85"/>
  <c r="FG92" i="85"/>
  <c r="FO92" i="85"/>
  <c r="GA92" i="85"/>
  <c r="GI92" i="85"/>
  <c r="CM93" i="85"/>
  <c r="CU93" i="85"/>
  <c r="DC93" i="85"/>
  <c r="DK93" i="85"/>
  <c r="ES93" i="85"/>
  <c r="FU93" i="85"/>
  <c r="GC93" i="85"/>
  <c r="GK93" i="85"/>
  <c r="GQ93" i="85"/>
  <c r="CO94" i="85"/>
  <c r="CW94" i="85"/>
  <c r="DE94" i="85"/>
  <c r="DM94" i="85"/>
  <c r="FQ94" i="85"/>
  <c r="FW94" i="85"/>
  <c r="GE94" i="85"/>
  <c r="GM94" i="85"/>
  <c r="CQ95" i="85"/>
  <c r="CY95" i="85"/>
  <c r="DG95" i="85"/>
  <c r="EM95" i="85"/>
  <c r="FS95" i="85"/>
  <c r="FY95" i="85"/>
  <c r="GG95" i="85"/>
  <c r="CS96" i="85"/>
  <c r="DA96" i="85"/>
  <c r="DI96" i="85"/>
  <c r="GA96" i="85"/>
  <c r="GI96" i="85"/>
  <c r="CM97" i="85"/>
  <c r="CU97" i="85"/>
  <c r="DC97" i="85"/>
  <c r="DK97" i="85"/>
  <c r="ES97" i="85"/>
  <c r="FU97" i="85"/>
  <c r="GC97" i="85"/>
  <c r="GK97" i="85"/>
  <c r="GQ97" i="85"/>
  <c r="CO98" i="85"/>
  <c r="CW98" i="85"/>
  <c r="DE98" i="85"/>
  <c r="DM98" i="85"/>
  <c r="FQ98" i="85"/>
  <c r="FW98" i="85"/>
  <c r="GE98" i="85"/>
  <c r="GM98" i="85"/>
  <c r="CM100" i="85"/>
  <c r="CU100" i="85"/>
  <c r="DC100" i="85"/>
  <c r="DK100" i="85"/>
  <c r="DS100" i="85"/>
  <c r="EA100" i="85"/>
  <c r="ES100" i="85"/>
  <c r="FA100" i="85"/>
  <c r="FI100" i="85"/>
  <c r="FU100" i="85"/>
  <c r="GC100" i="85"/>
  <c r="GK100" i="85"/>
  <c r="GQ100" i="85"/>
  <c r="CO101" i="85"/>
  <c r="CW101" i="85"/>
  <c r="DE101" i="85"/>
  <c r="DM101" i="85"/>
  <c r="FQ101" i="85"/>
  <c r="FW101" i="85"/>
  <c r="GE101" i="85"/>
  <c r="GM101" i="85"/>
  <c r="DO102" i="85"/>
  <c r="DW102" i="85"/>
  <c r="EE102" i="85"/>
  <c r="DA102" i="85"/>
  <c r="EG102" i="85"/>
  <c r="EY102" i="85"/>
  <c r="FO102" i="85"/>
  <c r="GA102" i="85"/>
  <c r="GQ102" i="85"/>
  <c r="EU104" i="85"/>
  <c r="FC104" i="85"/>
  <c r="FK104" i="85"/>
  <c r="GS104" i="85"/>
  <c r="EU105" i="85"/>
  <c r="FC105" i="85"/>
  <c r="FK105" i="85"/>
  <c r="FS105" i="85"/>
  <c r="GS105" i="85"/>
  <c r="ES107" i="85"/>
  <c r="FA107" i="85"/>
  <c r="FI107" i="85"/>
  <c r="FW108" i="85"/>
  <c r="GE108" i="85"/>
  <c r="GM108" i="85"/>
  <c r="FY109" i="85"/>
  <c r="GG109" i="85"/>
  <c r="EU111" i="85"/>
  <c r="FC111" i="85"/>
  <c r="FK111" i="85"/>
  <c r="FS111" i="85"/>
  <c r="GS111" i="85"/>
  <c r="GA112" i="85"/>
  <c r="GI112" i="85"/>
  <c r="GS112" i="85"/>
  <c r="GQ113" i="85"/>
  <c r="FA114" i="85"/>
  <c r="FI114" i="85"/>
  <c r="FQ114" i="85"/>
  <c r="EU115" i="85"/>
  <c r="FC115" i="85"/>
  <c r="FK115" i="85"/>
  <c r="FS115" i="85"/>
  <c r="GS115" i="85"/>
  <c r="GA116" i="85"/>
  <c r="GI116" i="85"/>
  <c r="EU103" i="85"/>
  <c r="FC103" i="85"/>
  <c r="CW103" i="85"/>
  <c r="FK103" i="85"/>
  <c r="DE103" i="85"/>
  <c r="FQ103" i="85"/>
  <c r="FW103" i="85"/>
  <c r="DQ103" i="85"/>
  <c r="GE103" i="85"/>
  <c r="DY103" i="85"/>
  <c r="GM103" i="85"/>
  <c r="EG103" i="85"/>
  <c r="GI102" i="85"/>
  <c r="EC102" i="85"/>
  <c r="DU87" i="85"/>
  <c r="EC87" i="85"/>
  <c r="EK87" i="85"/>
  <c r="DO88" i="85"/>
  <c r="DW88" i="85"/>
  <c r="EE88" i="85"/>
  <c r="EM88" i="85"/>
  <c r="DQ89" i="85"/>
  <c r="DY89" i="85"/>
  <c r="EG89" i="85"/>
  <c r="DS90" i="85"/>
  <c r="EA90" i="85"/>
  <c r="DU91" i="85"/>
  <c r="EC91" i="85"/>
  <c r="EK91" i="85"/>
  <c r="DO92" i="85"/>
  <c r="DW92" i="85"/>
  <c r="EE92" i="85"/>
  <c r="EM92" i="85"/>
  <c r="GS92" i="85"/>
  <c r="DQ93" i="85"/>
  <c r="DY93" i="85"/>
  <c r="EG93" i="85"/>
  <c r="DS94" i="85"/>
  <c r="EA94" i="85"/>
  <c r="ES94" i="85"/>
  <c r="FU94" i="85"/>
  <c r="GC94" i="85"/>
  <c r="GK94" i="85"/>
  <c r="DU95" i="85"/>
  <c r="EC95" i="85"/>
  <c r="EK95" i="85"/>
  <c r="FW95" i="85"/>
  <c r="GE95" i="85"/>
  <c r="GM95" i="85"/>
  <c r="DO96" i="85"/>
  <c r="DW96" i="85"/>
  <c r="EE96" i="85"/>
  <c r="EM96" i="85"/>
  <c r="FY96" i="85"/>
  <c r="GG96" i="85"/>
  <c r="DQ97" i="85"/>
  <c r="DY97" i="85"/>
  <c r="EG97" i="85"/>
  <c r="GA97" i="85"/>
  <c r="GI97" i="85"/>
  <c r="DS98" i="85"/>
  <c r="EA98" i="85"/>
  <c r="ES98" i="85"/>
  <c r="FU98" i="85"/>
  <c r="GC98" i="85"/>
  <c r="GK98" i="85"/>
  <c r="CS100" i="85"/>
  <c r="DA100" i="85"/>
  <c r="DI100" i="85"/>
  <c r="DQ100" i="85"/>
  <c r="DY100" i="85"/>
  <c r="EG100" i="85"/>
  <c r="EY100" i="85"/>
  <c r="FG100" i="85"/>
  <c r="FO100" i="85"/>
  <c r="GA100" i="85"/>
  <c r="GI100" i="85"/>
  <c r="CM101" i="85"/>
  <c r="CU101" i="85"/>
  <c r="DC101" i="85"/>
  <c r="DS101" i="85"/>
  <c r="EA101" i="85"/>
  <c r="ES101" i="85"/>
  <c r="FU101" i="85"/>
  <c r="GC101" i="85"/>
  <c r="GK101" i="85"/>
  <c r="FA104" i="85"/>
  <c r="FI104" i="85"/>
  <c r="FQ104" i="85"/>
  <c r="FY105" i="85"/>
  <c r="GG105" i="85"/>
  <c r="EY107" i="85"/>
  <c r="FG107" i="85"/>
  <c r="FO107" i="85"/>
  <c r="FU107" i="85"/>
  <c r="GC107" i="85"/>
  <c r="GK107" i="85"/>
  <c r="FY111" i="85"/>
  <c r="GG111" i="85"/>
  <c r="ES113" i="85"/>
  <c r="FA113" i="85"/>
  <c r="FI113" i="85"/>
  <c r="FW114" i="85"/>
  <c r="GE114" i="85"/>
  <c r="GM114" i="85"/>
  <c r="FY115" i="85"/>
  <c r="GG115" i="85"/>
  <c r="GQ116" i="85"/>
  <c r="FU103" i="85"/>
  <c r="DO103" i="85"/>
  <c r="GC103" i="85"/>
  <c r="DW103" i="85"/>
  <c r="GK103" i="85"/>
  <c r="EE103" i="85"/>
  <c r="GS103" i="85"/>
  <c r="EM103" i="85"/>
  <c r="FE102" i="85"/>
  <c r="CY102" i="85"/>
  <c r="FM102" i="85"/>
  <c r="DG102" i="85"/>
  <c r="FS102" i="85"/>
  <c r="DM102" i="85"/>
  <c r="GQ87" i="85"/>
  <c r="EK88" i="85"/>
  <c r="EM89" i="85"/>
  <c r="GQ91" i="85"/>
  <c r="DU92" i="85"/>
  <c r="EC92" i="85"/>
  <c r="EK92" i="85"/>
  <c r="EM93" i="85"/>
  <c r="GQ95" i="85"/>
  <c r="EK96" i="85"/>
  <c r="EM97" i="85"/>
  <c r="DO100" i="85"/>
  <c r="DW100" i="85"/>
  <c r="EE100" i="85"/>
  <c r="EM100" i="85"/>
  <c r="GS100" i="85"/>
  <c r="EW102" i="85"/>
  <c r="FY102" i="85"/>
  <c r="GG102" i="85"/>
  <c r="FW104" i="85"/>
  <c r="GE104" i="85"/>
  <c r="GM104" i="85"/>
  <c r="EY106" i="85"/>
  <c r="FG106" i="85"/>
  <c r="FO106" i="85"/>
  <c r="GS107" i="85"/>
  <c r="EU108" i="85"/>
  <c r="FC108" i="85"/>
  <c r="FK108" i="85"/>
  <c r="GS108" i="85"/>
  <c r="EW109" i="85"/>
  <c r="FE109" i="85"/>
  <c r="FM109" i="85"/>
  <c r="EY112" i="85"/>
  <c r="FG112" i="85"/>
  <c r="FO112" i="85"/>
  <c r="EY113" i="85"/>
  <c r="FG113" i="85"/>
  <c r="FO113" i="85"/>
  <c r="FU113" i="85"/>
  <c r="GC113" i="85"/>
  <c r="GK113" i="85"/>
  <c r="EY116" i="85"/>
  <c r="FG116" i="85"/>
  <c r="FO116" i="85"/>
  <c r="EY103" i="85"/>
  <c r="CS103" i="85"/>
  <c r="FG103" i="85"/>
  <c r="DA103" i="85"/>
  <c r="FO103" i="85"/>
  <c r="DI103" i="85"/>
  <c r="DU103" i="85"/>
  <c r="GA103" i="85"/>
  <c r="EC103" i="85"/>
  <c r="GI103" i="85"/>
  <c r="GQ103" i="85"/>
  <c r="EK103" i="85"/>
  <c r="FK102" i="85"/>
  <c r="DE102" i="85"/>
  <c r="EM86" i="85"/>
  <c r="CS87" i="85"/>
  <c r="DA87" i="85"/>
  <c r="DI87" i="85"/>
  <c r="CM88" i="85"/>
  <c r="CU88" i="85"/>
  <c r="DC88" i="85"/>
  <c r="DK88" i="85"/>
  <c r="CO89" i="85"/>
  <c r="CW89" i="85"/>
  <c r="DE89" i="85"/>
  <c r="DM89" i="85"/>
  <c r="CQ90" i="85"/>
  <c r="CY90" i="85"/>
  <c r="DG90" i="85"/>
  <c r="EM90" i="85"/>
  <c r="CS91" i="85"/>
  <c r="DA91" i="85"/>
  <c r="DI91" i="85"/>
  <c r="CM92" i="85"/>
  <c r="CU92" i="85"/>
  <c r="DC92" i="85"/>
  <c r="DK92" i="85"/>
  <c r="DS92" i="85"/>
  <c r="EA92" i="85"/>
  <c r="CO93" i="85"/>
  <c r="CW93" i="85"/>
  <c r="DE93" i="85"/>
  <c r="DM93" i="85"/>
  <c r="CQ94" i="85"/>
  <c r="CY94" i="85"/>
  <c r="DG94" i="85"/>
  <c r="EM94" i="85"/>
  <c r="CS95" i="85"/>
  <c r="DA95" i="85"/>
  <c r="DI95" i="85"/>
  <c r="CM96" i="85"/>
  <c r="CU96" i="85"/>
  <c r="DC96" i="85"/>
  <c r="DK96" i="85"/>
  <c r="CO97" i="85"/>
  <c r="CW97" i="85"/>
  <c r="DE97" i="85"/>
  <c r="DM97" i="85"/>
  <c r="CQ98" i="85"/>
  <c r="CY98" i="85"/>
  <c r="DG98" i="85"/>
  <c r="EM98" i="85"/>
  <c r="CO100" i="85"/>
  <c r="CW100" i="85"/>
  <c r="DE100" i="85"/>
  <c r="DM100" i="85"/>
  <c r="DU100" i="85"/>
  <c r="EC100" i="85"/>
  <c r="EK100" i="85"/>
  <c r="EU100" i="85"/>
  <c r="FC100" i="85"/>
  <c r="FK100" i="85"/>
  <c r="FQ100" i="85"/>
  <c r="FW100" i="85"/>
  <c r="GE100" i="85"/>
  <c r="GM100" i="85"/>
  <c r="CQ101" i="85"/>
  <c r="CY101" i="85"/>
  <c r="DG101" i="85"/>
  <c r="EM101" i="85"/>
  <c r="EU102" i="85"/>
  <c r="FC102" i="85"/>
  <c r="FQ102" i="85"/>
  <c r="FW102" i="85"/>
  <c r="GE102" i="85"/>
  <c r="GM102" i="85"/>
  <c r="DS102" i="85"/>
  <c r="EW105" i="85"/>
  <c r="FE105" i="85"/>
  <c r="FM105" i="85"/>
  <c r="EW106" i="85"/>
  <c r="FE106" i="85"/>
  <c r="FM106" i="85"/>
  <c r="GA106" i="85"/>
  <c r="GI106" i="85"/>
  <c r="GS106" i="85"/>
  <c r="GQ107" i="85"/>
  <c r="FA108" i="85"/>
  <c r="FI108" i="85"/>
  <c r="FQ108" i="85"/>
  <c r="EU109" i="85"/>
  <c r="FC109" i="85"/>
  <c r="FK109" i="85"/>
  <c r="FS109" i="85"/>
  <c r="GS109" i="85"/>
  <c r="EW111" i="85"/>
  <c r="FE111" i="85"/>
  <c r="FM111" i="85"/>
  <c r="EW112" i="85"/>
  <c r="FE112" i="85"/>
  <c r="FM112" i="85"/>
  <c r="GS113" i="85"/>
  <c r="EU114" i="85"/>
  <c r="FC114" i="85"/>
  <c r="FK114" i="85"/>
  <c r="GS114" i="85"/>
  <c r="EW115" i="85"/>
  <c r="FE115" i="85"/>
  <c r="FM115" i="85"/>
  <c r="EW116" i="85"/>
  <c r="FE116" i="85"/>
  <c r="FM116" i="85"/>
  <c r="CM104" i="85"/>
  <c r="CU104" i="85"/>
  <c r="DC104" i="85"/>
  <c r="DK104" i="85"/>
  <c r="ES104" i="85"/>
  <c r="FU104" i="85"/>
  <c r="GC104" i="85"/>
  <c r="GK104" i="85"/>
  <c r="GQ104" i="85"/>
  <c r="CO105" i="85"/>
  <c r="CW105" i="85"/>
  <c r="DE105" i="85"/>
  <c r="DM105" i="85"/>
  <c r="FQ105" i="85"/>
  <c r="FW105" i="85"/>
  <c r="GE105" i="85"/>
  <c r="GM105" i="85"/>
  <c r="CQ106" i="85"/>
  <c r="CY106" i="85"/>
  <c r="DG106" i="85"/>
  <c r="EM106" i="85"/>
  <c r="FS106" i="85"/>
  <c r="FY106" i="85"/>
  <c r="GG106" i="85"/>
  <c r="CS107" i="85"/>
  <c r="DA107" i="85"/>
  <c r="DI107" i="85"/>
  <c r="GA107" i="85"/>
  <c r="GI107" i="85"/>
  <c r="CM108" i="85"/>
  <c r="CU108" i="85"/>
  <c r="DC108" i="85"/>
  <c r="DK108" i="85"/>
  <c r="ES108" i="85"/>
  <c r="FU108" i="85"/>
  <c r="GC108" i="85"/>
  <c r="GK108" i="85"/>
  <c r="GQ108" i="85"/>
  <c r="CO109" i="85"/>
  <c r="CW109" i="85"/>
  <c r="DE109" i="85"/>
  <c r="DM109" i="85"/>
  <c r="FQ109" i="85"/>
  <c r="FW109" i="85"/>
  <c r="GE109" i="85"/>
  <c r="GM109" i="85"/>
  <c r="DG110" i="85"/>
  <c r="GQ110" i="85"/>
  <c r="CO111" i="85"/>
  <c r="CW111" i="85"/>
  <c r="DE111" i="85"/>
  <c r="DM111" i="85"/>
  <c r="FQ111" i="85"/>
  <c r="FW111" i="85"/>
  <c r="GE111" i="85"/>
  <c r="GM111" i="85"/>
  <c r="CQ112" i="85"/>
  <c r="CY112" i="85"/>
  <c r="DG112" i="85"/>
  <c r="EM112" i="85"/>
  <c r="FS112" i="85"/>
  <c r="FY112" i="85"/>
  <c r="GG112" i="85"/>
  <c r="CS113" i="85"/>
  <c r="DA113" i="85"/>
  <c r="DI113" i="85"/>
  <c r="GA113" i="85"/>
  <c r="GI113" i="85"/>
  <c r="CM114" i="85"/>
  <c r="CU114" i="85"/>
  <c r="DC114" i="85"/>
  <c r="DK114" i="85"/>
  <c r="ES114" i="85"/>
  <c r="FU114" i="85"/>
  <c r="GC114" i="85"/>
  <c r="GK114" i="85"/>
  <c r="GQ114" i="85"/>
  <c r="CO115" i="85"/>
  <c r="CW115" i="85"/>
  <c r="DE115" i="85"/>
  <c r="DM115" i="85"/>
  <c r="FQ115" i="85"/>
  <c r="FW115" i="85"/>
  <c r="GE115" i="85"/>
  <c r="GM115" i="85"/>
  <c r="CQ116" i="85"/>
  <c r="CY116" i="85"/>
  <c r="DG116" i="85"/>
  <c r="FS116" i="85"/>
  <c r="FY116" i="85"/>
  <c r="GG116" i="85"/>
  <c r="DQ104" i="85"/>
  <c r="DY104" i="85"/>
  <c r="EG104" i="85"/>
  <c r="DS105" i="85"/>
  <c r="EA105" i="85"/>
  <c r="DU106" i="85"/>
  <c r="EC106" i="85"/>
  <c r="EK106" i="85"/>
  <c r="DO107" i="85"/>
  <c r="DW107" i="85"/>
  <c r="EE107" i="85"/>
  <c r="EM107" i="85"/>
  <c r="DQ108" i="85"/>
  <c r="DY108" i="85"/>
  <c r="EG108" i="85"/>
  <c r="DS109" i="85"/>
  <c r="EA109" i="85"/>
  <c r="DS111" i="85"/>
  <c r="EA111" i="85"/>
  <c r="DU112" i="85"/>
  <c r="EC112" i="85"/>
  <c r="EK112" i="85"/>
  <c r="DO113" i="85"/>
  <c r="DW113" i="85"/>
  <c r="EE113" i="85"/>
  <c r="EM113" i="85"/>
  <c r="DQ114" i="85"/>
  <c r="DY114" i="85"/>
  <c r="EG114" i="85"/>
  <c r="DS115" i="85"/>
  <c r="EA115" i="85"/>
  <c r="DU116" i="85"/>
  <c r="EC116" i="85"/>
  <c r="EK116" i="85"/>
  <c r="EM104" i="85"/>
  <c r="GQ106" i="85"/>
  <c r="EK107" i="85"/>
  <c r="EM108" i="85"/>
  <c r="EK110" i="85"/>
  <c r="GQ112" i="85"/>
  <c r="EK113" i="85"/>
  <c r="EM114" i="85"/>
  <c r="CO104" i="85"/>
  <c r="CW104" i="85"/>
  <c r="DE104" i="85"/>
  <c r="CQ105" i="85"/>
  <c r="CY105" i="85"/>
  <c r="DG105" i="85"/>
  <c r="EM105" i="85"/>
  <c r="CS106" i="85"/>
  <c r="DA106" i="85"/>
  <c r="DI106" i="85"/>
  <c r="CM107" i="85"/>
  <c r="CU107" i="85"/>
  <c r="DC107" i="85"/>
  <c r="DK107" i="85"/>
  <c r="CO108" i="85"/>
  <c r="CW108" i="85"/>
  <c r="DE108" i="85"/>
  <c r="DM108" i="85"/>
  <c r="CQ109" i="85"/>
  <c r="CY109" i="85"/>
  <c r="DG109" i="85"/>
  <c r="EM109" i="85"/>
  <c r="CQ111" i="85"/>
  <c r="CY111" i="85"/>
  <c r="DG111" i="85"/>
  <c r="EM111" i="85"/>
  <c r="CS112" i="85"/>
  <c r="DA112" i="85"/>
  <c r="DI112" i="85"/>
  <c r="CM113" i="85"/>
  <c r="CU113" i="85"/>
  <c r="DC113" i="85"/>
  <c r="DK113" i="85"/>
  <c r="CO114" i="85"/>
  <c r="CW114" i="85"/>
  <c r="DE114" i="85"/>
  <c r="DM114" i="85"/>
  <c r="CQ115" i="85"/>
  <c r="CY115" i="85"/>
  <c r="DG115" i="85"/>
  <c r="EM115" i="85"/>
  <c r="CS116" i="85"/>
  <c r="DA116" i="85"/>
  <c r="DI116" i="85"/>
  <c r="EL7" i="7"/>
  <c r="EL11" i="7"/>
  <c r="EL15" i="7"/>
  <c r="EL19" i="7"/>
  <c r="EL23" i="7"/>
  <c r="EL27" i="7"/>
  <c r="EL31" i="7"/>
  <c r="EL37" i="7"/>
  <c r="EL41" i="7"/>
  <c r="EL45" i="7"/>
  <c r="EL49" i="7"/>
  <c r="EL55" i="7"/>
  <c r="EL59" i="7"/>
  <c r="EL63" i="7"/>
  <c r="EL67" i="7"/>
  <c r="EL71" i="7"/>
  <c r="EL75" i="7"/>
  <c r="EL79" i="7"/>
  <c r="EL86" i="7"/>
  <c r="EL90" i="7"/>
  <c r="EN8" i="7"/>
  <c r="EN12" i="7"/>
  <c r="EN16" i="7"/>
  <c r="EN20" i="7"/>
  <c r="EN24" i="7"/>
  <c r="EN28" i="7"/>
  <c r="EN32" i="7"/>
  <c r="EN38" i="7"/>
  <c r="EN42" i="7"/>
  <c r="EN46" i="7"/>
  <c r="EN50" i="7"/>
  <c r="EN56" i="7"/>
  <c r="EN60" i="7"/>
  <c r="EN64" i="7"/>
  <c r="EN68" i="7"/>
  <c r="EN72" i="7"/>
  <c r="EN76" i="7"/>
  <c r="EN80" i="7"/>
  <c r="EN87" i="7"/>
  <c r="EN91" i="7"/>
  <c r="EL10" i="7"/>
  <c r="EL14" i="7"/>
  <c r="EL18" i="7"/>
  <c r="EL22" i="7"/>
  <c r="EL26" i="7"/>
  <c r="EL30" i="7"/>
  <c r="EL36" i="7"/>
  <c r="EL40" i="7"/>
  <c r="EL44" i="7"/>
  <c r="EL48" i="7"/>
  <c r="EL54" i="7"/>
  <c r="EL58" i="7"/>
  <c r="EL62" i="7"/>
  <c r="EL66" i="7"/>
  <c r="EL70" i="7"/>
  <c r="EL74" i="7"/>
  <c r="EL78" i="7"/>
  <c r="EL82" i="7"/>
  <c r="EL89" i="7"/>
  <c r="EN7" i="7"/>
  <c r="EN11" i="7"/>
  <c r="EN15" i="7"/>
  <c r="EN19" i="7"/>
  <c r="EN23" i="7"/>
  <c r="EN27" i="7"/>
  <c r="EN31" i="7"/>
  <c r="EN37" i="7"/>
  <c r="EN41" i="7"/>
  <c r="EN45" i="7"/>
  <c r="EN49" i="7"/>
  <c r="EN55" i="7"/>
  <c r="EN59" i="7"/>
  <c r="EN63" i="7"/>
  <c r="EN67" i="7"/>
  <c r="EN71" i="7"/>
  <c r="EN75" i="7"/>
  <c r="EN79" i="7"/>
  <c r="EN86" i="7"/>
  <c r="EN90" i="7"/>
  <c r="EL9" i="7"/>
  <c r="EL13" i="7"/>
  <c r="EL17" i="7"/>
  <c r="EL21" i="7"/>
  <c r="EL25" i="7"/>
  <c r="EL29" i="7"/>
  <c r="EL35" i="7"/>
  <c r="EL39" i="7"/>
  <c r="EL43" i="7"/>
  <c r="EL47" i="7"/>
  <c r="EL51" i="7"/>
  <c r="EL57" i="7"/>
  <c r="EL61" i="7"/>
  <c r="EL65" i="7"/>
  <c r="EL69" i="7"/>
  <c r="EL73" i="7"/>
  <c r="EL77" i="7"/>
  <c r="EL81" i="7"/>
  <c r="EL88" i="7"/>
  <c r="EL92" i="7"/>
  <c r="EN10" i="7"/>
  <c r="EN14" i="7"/>
  <c r="EN18" i="7"/>
  <c r="EN22" i="7"/>
  <c r="EN26" i="7"/>
  <c r="EN30" i="7"/>
  <c r="EN36" i="7"/>
  <c r="EN40" i="7"/>
  <c r="EN44" i="7"/>
  <c r="EN48" i="7"/>
  <c r="EN54" i="7"/>
  <c r="EN58" i="7"/>
  <c r="EN62" i="7"/>
  <c r="EN66" i="7"/>
  <c r="EN70" i="7"/>
  <c r="EN74" i="7"/>
  <c r="EN78" i="7"/>
  <c r="EN82" i="7"/>
  <c r="EN89" i="7"/>
  <c r="EL8" i="7"/>
  <c r="EL12" i="7"/>
  <c r="EL16" i="7"/>
  <c r="EL20" i="7"/>
  <c r="EL24" i="7"/>
  <c r="EL28" i="7"/>
  <c r="EL32" i="7"/>
  <c r="EL38" i="7"/>
  <c r="EL42" i="7"/>
  <c r="EL46" i="7"/>
  <c r="EL50" i="7"/>
  <c r="EL56" i="7"/>
  <c r="EL60" i="7"/>
  <c r="EL64" i="7"/>
  <c r="EL68" i="7"/>
  <c r="EL72" i="7"/>
  <c r="EL76" i="7"/>
  <c r="EL80" i="7"/>
  <c r="EL87" i="7"/>
  <c r="EL91" i="7"/>
  <c r="EN9" i="7"/>
  <c r="EN13" i="7"/>
  <c r="EN17" i="7"/>
  <c r="EN21" i="7"/>
  <c r="EN25" i="7"/>
  <c r="EN29" i="7"/>
  <c r="EN35" i="7"/>
  <c r="EN39" i="7"/>
  <c r="EN43" i="7"/>
  <c r="EN47" i="7"/>
  <c r="EN51" i="7"/>
  <c r="EN57" i="7"/>
  <c r="EN61" i="7"/>
  <c r="EN65" i="7"/>
  <c r="EN69" i="7"/>
  <c r="EN73" i="7"/>
  <c r="EN77" i="7"/>
  <c r="EN81" i="7"/>
  <c r="EN88" i="7"/>
  <c r="EN92" i="7"/>
  <c r="BB7" i="7"/>
  <c r="BB11" i="7"/>
  <c r="BB15" i="7"/>
  <c r="BB19" i="7"/>
  <c r="BB23" i="7"/>
  <c r="BB27" i="7"/>
  <c r="BB31" i="7"/>
  <c r="BB37" i="7"/>
  <c r="BB41" i="7"/>
  <c r="BB45" i="7"/>
  <c r="BB49" i="7"/>
  <c r="BB55" i="7"/>
  <c r="BB59" i="7"/>
  <c r="BB63" i="7"/>
  <c r="BB67" i="7"/>
  <c r="BB71" i="7"/>
  <c r="BB75" i="7"/>
  <c r="BB79" i="7"/>
  <c r="BB86" i="7"/>
  <c r="BB90" i="7"/>
  <c r="DL7" i="7"/>
  <c r="DL11" i="7"/>
  <c r="DL15" i="7"/>
  <c r="DL19" i="7"/>
  <c r="DL23" i="7"/>
  <c r="DL27" i="7"/>
  <c r="DL31" i="7"/>
  <c r="DL37" i="7"/>
  <c r="DL41" i="7"/>
  <c r="DL45" i="7"/>
  <c r="DL49" i="7"/>
  <c r="DL55" i="7"/>
  <c r="DL59" i="7"/>
  <c r="DL63" i="7"/>
  <c r="DL67" i="7"/>
  <c r="DL71" i="7"/>
  <c r="DL75" i="7"/>
  <c r="DL79" i="7"/>
  <c r="DL86" i="7"/>
  <c r="DL90" i="7"/>
  <c r="DN8" i="7"/>
  <c r="DN12" i="7"/>
  <c r="DN16" i="7"/>
  <c r="DN20" i="7"/>
  <c r="DN24" i="7"/>
  <c r="DN28" i="7"/>
  <c r="DN32" i="7"/>
  <c r="DN38" i="7"/>
  <c r="DN42" i="7"/>
  <c r="DN46" i="7"/>
  <c r="DN50" i="7"/>
  <c r="DN56" i="7"/>
  <c r="DN60" i="7"/>
  <c r="DN64" i="7"/>
  <c r="DN68" i="7"/>
  <c r="DN72" i="7"/>
  <c r="DN76" i="7"/>
  <c r="DN80" i="7"/>
  <c r="DN87" i="7"/>
  <c r="DN91" i="7"/>
  <c r="DP9" i="7"/>
  <c r="DP13" i="7"/>
  <c r="DP17" i="7"/>
  <c r="DP21" i="7"/>
  <c r="DP25" i="7"/>
  <c r="DP29" i="7"/>
  <c r="DP35" i="7"/>
  <c r="DP39" i="7"/>
  <c r="DP43" i="7"/>
  <c r="DP47" i="7"/>
  <c r="DP51" i="7"/>
  <c r="DP57" i="7"/>
  <c r="DP61" i="7"/>
  <c r="DP65" i="7"/>
  <c r="DP69" i="7"/>
  <c r="CD36" i="7"/>
  <c r="EJ36" i="7" s="1"/>
  <c r="CD40" i="7"/>
  <c r="EJ40" i="7" s="1"/>
  <c r="CD44" i="7"/>
  <c r="EJ44" i="7" s="1"/>
  <c r="CD48" i="7"/>
  <c r="EJ48" i="7" s="1"/>
  <c r="DL10" i="7"/>
  <c r="DL14" i="7"/>
  <c r="DL18" i="7"/>
  <c r="DL22" i="7"/>
  <c r="DL26" i="7"/>
  <c r="DL30" i="7"/>
  <c r="DL36" i="7"/>
  <c r="DL40" i="7"/>
  <c r="DL44" i="7"/>
  <c r="DL48" i="7"/>
  <c r="DL54" i="7"/>
  <c r="DL58" i="7"/>
  <c r="DL62" i="7"/>
  <c r="DL66" i="7"/>
  <c r="DL70" i="7"/>
  <c r="DL74" i="7"/>
  <c r="DL78" i="7"/>
  <c r="DL82" i="7"/>
  <c r="DL89" i="7"/>
  <c r="DN7" i="7"/>
  <c r="DN11" i="7"/>
  <c r="DN15" i="7"/>
  <c r="DN19" i="7"/>
  <c r="DN23" i="7"/>
  <c r="DN27" i="7"/>
  <c r="DN31" i="7"/>
  <c r="DN37" i="7"/>
  <c r="DN41" i="7"/>
  <c r="DN45" i="7"/>
  <c r="DN49" i="7"/>
  <c r="DN55" i="7"/>
  <c r="DN59" i="7"/>
  <c r="DN63" i="7"/>
  <c r="DN67" i="7"/>
  <c r="DN71" i="7"/>
  <c r="DN75" i="7"/>
  <c r="DN79" i="7"/>
  <c r="DN86" i="7"/>
  <c r="DL9" i="7"/>
  <c r="DL13" i="7"/>
  <c r="DL17" i="7"/>
  <c r="DL21" i="7"/>
  <c r="DL25" i="7"/>
  <c r="DL29" i="7"/>
  <c r="DL35" i="7"/>
  <c r="DL39" i="7"/>
  <c r="DL43" i="7"/>
  <c r="DL47" i="7"/>
  <c r="DL51" i="7"/>
  <c r="DL57" i="7"/>
  <c r="DL61" i="7"/>
  <c r="DL65" i="7"/>
  <c r="DL69" i="7"/>
  <c r="DL73" i="7"/>
  <c r="DL77" i="7"/>
  <c r="DL81" i="7"/>
  <c r="DL88" i="7"/>
  <c r="DL92" i="7"/>
  <c r="DN10" i="7"/>
  <c r="DN14" i="7"/>
  <c r="DN18" i="7"/>
  <c r="DN22" i="7"/>
  <c r="DN26" i="7"/>
  <c r="DN30" i="7"/>
  <c r="DN36" i="7"/>
  <c r="DN40" i="7"/>
  <c r="DN44" i="7"/>
  <c r="DN48" i="7"/>
  <c r="DN54" i="7"/>
  <c r="DN58" i="7"/>
  <c r="DN62" i="7"/>
  <c r="DN66" i="7"/>
  <c r="DN70" i="7"/>
  <c r="DN74" i="7"/>
  <c r="DN78" i="7"/>
  <c r="DN82" i="7"/>
  <c r="DN89" i="7"/>
  <c r="DP7" i="7"/>
  <c r="DP11" i="7"/>
  <c r="DP15" i="7"/>
  <c r="DP19" i="7"/>
  <c r="DP23" i="7"/>
  <c r="DP27" i="7"/>
  <c r="DP31" i="7"/>
  <c r="DP37" i="7"/>
  <c r="DP41" i="7"/>
  <c r="DP45" i="7"/>
  <c r="DP49" i="7"/>
  <c r="DP55" i="7"/>
  <c r="DL8" i="7"/>
  <c r="DL12" i="7"/>
  <c r="DL16" i="7"/>
  <c r="DL20" i="7"/>
  <c r="DL24" i="7"/>
  <c r="DL28" i="7"/>
  <c r="DL32" i="7"/>
  <c r="DL38" i="7"/>
  <c r="DL42" i="7"/>
  <c r="DL46" i="7"/>
  <c r="DL50" i="7"/>
  <c r="DL56" i="7"/>
  <c r="DL60" i="7"/>
  <c r="DL64" i="7"/>
  <c r="DL68" i="7"/>
  <c r="DL72" i="7"/>
  <c r="DL76" i="7"/>
  <c r="DL80" i="7"/>
  <c r="DL87" i="7"/>
  <c r="DL91" i="7"/>
  <c r="DN9" i="7"/>
  <c r="DN13" i="7"/>
  <c r="DN17" i="7"/>
  <c r="DN21" i="7"/>
  <c r="DN25" i="7"/>
  <c r="DN29" i="7"/>
  <c r="DN35" i="7"/>
  <c r="DN39" i="7"/>
  <c r="DN43" i="7"/>
  <c r="DN47" i="7"/>
  <c r="DN51" i="7"/>
  <c r="DN57" i="7"/>
  <c r="DN61" i="7"/>
  <c r="DN65" i="7"/>
  <c r="DN69" i="7"/>
  <c r="DN73" i="7"/>
  <c r="DN77" i="7"/>
  <c r="DN81" i="7"/>
  <c r="DN88" i="7"/>
  <c r="DN92" i="7"/>
  <c r="DP10" i="7"/>
  <c r="DP14" i="7"/>
  <c r="DP18" i="7"/>
  <c r="DP22" i="7"/>
  <c r="DP26" i="7"/>
  <c r="DP30" i="7"/>
  <c r="DP36" i="7"/>
  <c r="DP40" i="7"/>
  <c r="DP44" i="7"/>
  <c r="DP48" i="7"/>
  <c r="DP54" i="7"/>
  <c r="DP58" i="7"/>
  <c r="DP62" i="7"/>
  <c r="DP66" i="7"/>
  <c r="DP70" i="7"/>
  <c r="CD37" i="7"/>
  <c r="CD41" i="7"/>
  <c r="EJ41" i="7" s="1"/>
  <c r="CD45" i="7"/>
  <c r="EJ45" i="7" s="1"/>
  <c r="CD49" i="7"/>
  <c r="DN90" i="7"/>
  <c r="DP8" i="7"/>
  <c r="DP12" i="7"/>
  <c r="DP16" i="7"/>
  <c r="DP20" i="7"/>
  <c r="DP24" i="7"/>
  <c r="DP28" i="7"/>
  <c r="DP32" i="7"/>
  <c r="DP38" i="7"/>
  <c r="DP42" i="7"/>
  <c r="DP46" i="7"/>
  <c r="DP50" i="7"/>
  <c r="DP56" i="7"/>
  <c r="DP60" i="7"/>
  <c r="DP64" i="7"/>
  <c r="DP68" i="7"/>
  <c r="DP72" i="7"/>
  <c r="DP76" i="7"/>
  <c r="DP80" i="7"/>
  <c r="DP87" i="7"/>
  <c r="DP91" i="7"/>
  <c r="DR9" i="7"/>
  <c r="DR13" i="7"/>
  <c r="DR17" i="7"/>
  <c r="DR21" i="7"/>
  <c r="DR25" i="7"/>
  <c r="DR29" i="7"/>
  <c r="DR35" i="7"/>
  <c r="DR39" i="7"/>
  <c r="DR43" i="7"/>
  <c r="DR47" i="7"/>
  <c r="DR51" i="7"/>
  <c r="DR57" i="7"/>
  <c r="DR61" i="7"/>
  <c r="DR65" i="7"/>
  <c r="DR69" i="7"/>
  <c r="DR73" i="7"/>
  <c r="DR77" i="7"/>
  <c r="DR81" i="7"/>
  <c r="DR88" i="7"/>
  <c r="DR92" i="7"/>
  <c r="DT10" i="7"/>
  <c r="DT14" i="7"/>
  <c r="DT18" i="7"/>
  <c r="DT22" i="7"/>
  <c r="DT26" i="7"/>
  <c r="DT30" i="7"/>
  <c r="DT36" i="7"/>
  <c r="DT40" i="7"/>
  <c r="DT44" i="7"/>
  <c r="DT48" i="7"/>
  <c r="DT54" i="7"/>
  <c r="DT58" i="7"/>
  <c r="DT62" i="7"/>
  <c r="DT66" i="7"/>
  <c r="DT70" i="7"/>
  <c r="DT74" i="7"/>
  <c r="DT78" i="7"/>
  <c r="DT82" i="7"/>
  <c r="DT89" i="7"/>
  <c r="DV7" i="7"/>
  <c r="DV11" i="7"/>
  <c r="DV15" i="7"/>
  <c r="DV19" i="7"/>
  <c r="DV23" i="7"/>
  <c r="DV27" i="7"/>
  <c r="DV31" i="7"/>
  <c r="DV37" i="7"/>
  <c r="DV41" i="7"/>
  <c r="DV45" i="7"/>
  <c r="DV49" i="7"/>
  <c r="DV55" i="7"/>
  <c r="DV59" i="7"/>
  <c r="DV63" i="7"/>
  <c r="DV67" i="7"/>
  <c r="DV71" i="7"/>
  <c r="DV75" i="7"/>
  <c r="DV79" i="7"/>
  <c r="DV86" i="7"/>
  <c r="DV90" i="7"/>
  <c r="DX8" i="7"/>
  <c r="DX12" i="7"/>
  <c r="DX16" i="7"/>
  <c r="DX20" i="7"/>
  <c r="DX24" i="7"/>
  <c r="DX28" i="7"/>
  <c r="DX32" i="7"/>
  <c r="DX38" i="7"/>
  <c r="DX42" i="7"/>
  <c r="DX46" i="7"/>
  <c r="DX50" i="7"/>
  <c r="DX56" i="7"/>
  <c r="DX60" i="7"/>
  <c r="DX64" i="7"/>
  <c r="DX68" i="7"/>
  <c r="DX72" i="7"/>
  <c r="DX76" i="7"/>
  <c r="DX80" i="7"/>
  <c r="DX87" i="7"/>
  <c r="DX91" i="7"/>
  <c r="DZ9" i="7"/>
  <c r="DZ13" i="7"/>
  <c r="DZ17" i="7"/>
  <c r="DZ21" i="7"/>
  <c r="DZ25" i="7"/>
  <c r="DZ29" i="7"/>
  <c r="DZ35" i="7"/>
  <c r="DZ39" i="7"/>
  <c r="DZ43" i="7"/>
  <c r="DZ47" i="7"/>
  <c r="DZ51" i="7"/>
  <c r="DZ57" i="7"/>
  <c r="DZ61" i="7"/>
  <c r="DZ65" i="7"/>
  <c r="DZ69" i="7"/>
  <c r="DZ73" i="7"/>
  <c r="DZ77" i="7"/>
  <c r="DZ81" i="7"/>
  <c r="DZ88" i="7"/>
  <c r="DZ92" i="7"/>
  <c r="EB10" i="7"/>
  <c r="EB14" i="7"/>
  <c r="EB18" i="7"/>
  <c r="EB22" i="7"/>
  <c r="EB26" i="7"/>
  <c r="EB30" i="7"/>
  <c r="EB36" i="7"/>
  <c r="EB40" i="7"/>
  <c r="EB44" i="7"/>
  <c r="EB48" i="7"/>
  <c r="EB54" i="7"/>
  <c r="EB58" i="7"/>
  <c r="EB62" i="7"/>
  <c r="EB66" i="7"/>
  <c r="EB70" i="7"/>
  <c r="EB74" i="7"/>
  <c r="EB78" i="7"/>
  <c r="EB82" i="7"/>
  <c r="EB89" i="7"/>
  <c r="ED7" i="7"/>
  <c r="ED11" i="7"/>
  <c r="ED15" i="7"/>
  <c r="ED19" i="7"/>
  <c r="ED23" i="7"/>
  <c r="ED27" i="7"/>
  <c r="ED31" i="7"/>
  <c r="ED37" i="7"/>
  <c r="ED41" i="7"/>
  <c r="ED45" i="7"/>
  <c r="ED49" i="7"/>
  <c r="ED55" i="7"/>
  <c r="ED59" i="7"/>
  <c r="ED63" i="7"/>
  <c r="ED67" i="7"/>
  <c r="ED71" i="7"/>
  <c r="ED75" i="7"/>
  <c r="ED79" i="7"/>
  <c r="ED86" i="7"/>
  <c r="ED90" i="7"/>
  <c r="EF8" i="7"/>
  <c r="EF12" i="7"/>
  <c r="EF16" i="7"/>
  <c r="EF20" i="7"/>
  <c r="EF24" i="7"/>
  <c r="EF28" i="7"/>
  <c r="EF32" i="7"/>
  <c r="EF38" i="7"/>
  <c r="EF42" i="7"/>
  <c r="EF46" i="7"/>
  <c r="EF50" i="7"/>
  <c r="EF56" i="7"/>
  <c r="EF60" i="7"/>
  <c r="EF64" i="7"/>
  <c r="EF68" i="7"/>
  <c r="EF72" i="7"/>
  <c r="EF76" i="7"/>
  <c r="EF80" i="7"/>
  <c r="EF87" i="7"/>
  <c r="EF91" i="7"/>
  <c r="EH9" i="7"/>
  <c r="EH13" i="7"/>
  <c r="EH17" i="7"/>
  <c r="EH21" i="7"/>
  <c r="EH25" i="7"/>
  <c r="EH29" i="7"/>
  <c r="EH35" i="7"/>
  <c r="EH39" i="7"/>
  <c r="EH43" i="7"/>
  <c r="EH47" i="7"/>
  <c r="EH51" i="7"/>
  <c r="EH57" i="7"/>
  <c r="EH61" i="7"/>
  <c r="EH65" i="7"/>
  <c r="EH69" i="7"/>
  <c r="EH73" i="7"/>
  <c r="EH77" i="7"/>
  <c r="EH81" i="7"/>
  <c r="EH88" i="7"/>
  <c r="EH92" i="7"/>
  <c r="CD9" i="7"/>
  <c r="EJ9" i="7" s="1"/>
  <c r="CD13" i="7"/>
  <c r="EJ13" i="7" s="1"/>
  <c r="CD17" i="7"/>
  <c r="EJ17" i="7" s="1"/>
  <c r="CD21" i="7"/>
  <c r="EJ21" i="7" s="1"/>
  <c r="CD25" i="7"/>
  <c r="EJ25" i="7" s="1"/>
  <c r="CD29" i="7"/>
  <c r="EJ29" i="7" s="1"/>
  <c r="CD57" i="7"/>
  <c r="EJ57" i="7" s="1"/>
  <c r="CD61" i="7"/>
  <c r="EJ61" i="7" s="1"/>
  <c r="CD65" i="7"/>
  <c r="EJ65" i="7" s="1"/>
  <c r="CD69" i="7"/>
  <c r="EJ69" i="7" s="1"/>
  <c r="CD73" i="7"/>
  <c r="EJ73" i="7" s="1"/>
  <c r="CD77" i="7"/>
  <c r="EJ77" i="7" s="1"/>
  <c r="CD81" i="7"/>
  <c r="EJ81" i="7" s="1"/>
  <c r="CD88" i="7"/>
  <c r="EJ88" i="7" s="1"/>
  <c r="CD92" i="7"/>
  <c r="EJ92" i="7" s="1"/>
  <c r="DP59" i="7"/>
  <c r="DP63" i="7"/>
  <c r="DP67" i="7"/>
  <c r="DP71" i="7"/>
  <c r="DP75" i="7"/>
  <c r="DP79" i="7"/>
  <c r="DP86" i="7"/>
  <c r="DP90" i="7"/>
  <c r="DR8" i="7"/>
  <c r="DR12" i="7"/>
  <c r="DR16" i="7"/>
  <c r="DR20" i="7"/>
  <c r="DR24" i="7"/>
  <c r="DR28" i="7"/>
  <c r="DR32" i="7"/>
  <c r="DR38" i="7"/>
  <c r="DR42" i="7"/>
  <c r="DR46" i="7"/>
  <c r="DR50" i="7"/>
  <c r="DR56" i="7"/>
  <c r="DR60" i="7"/>
  <c r="DR64" i="7"/>
  <c r="DR68" i="7"/>
  <c r="DR72" i="7"/>
  <c r="DR76" i="7"/>
  <c r="DR80" i="7"/>
  <c r="DR87" i="7"/>
  <c r="DR91" i="7"/>
  <c r="DT9" i="7"/>
  <c r="DT13" i="7"/>
  <c r="DT17" i="7"/>
  <c r="DT21" i="7"/>
  <c r="DT25" i="7"/>
  <c r="DT29" i="7"/>
  <c r="DT35" i="7"/>
  <c r="DT39" i="7"/>
  <c r="DT43" i="7"/>
  <c r="DT47" i="7"/>
  <c r="DT51" i="7"/>
  <c r="DT57" i="7"/>
  <c r="DT61" i="7"/>
  <c r="DT65" i="7"/>
  <c r="DT69" i="7"/>
  <c r="DT73" i="7"/>
  <c r="DT77" i="7"/>
  <c r="DT81" i="7"/>
  <c r="DT88" i="7"/>
  <c r="DT92" i="7"/>
  <c r="DV10" i="7"/>
  <c r="DV14" i="7"/>
  <c r="DV18" i="7"/>
  <c r="DV22" i="7"/>
  <c r="DV26" i="7"/>
  <c r="DV30" i="7"/>
  <c r="DV36" i="7"/>
  <c r="DV40" i="7"/>
  <c r="DV44" i="7"/>
  <c r="DV48" i="7"/>
  <c r="DV54" i="7"/>
  <c r="DV58" i="7"/>
  <c r="DV62" i="7"/>
  <c r="DV66" i="7"/>
  <c r="DV70" i="7"/>
  <c r="DV74" i="7"/>
  <c r="DV78" i="7"/>
  <c r="DV82" i="7"/>
  <c r="DV89" i="7"/>
  <c r="DX7" i="7"/>
  <c r="DX11" i="7"/>
  <c r="DX15" i="7"/>
  <c r="DX19" i="7"/>
  <c r="DX23" i="7"/>
  <c r="DX27" i="7"/>
  <c r="DX31" i="7"/>
  <c r="DX37" i="7"/>
  <c r="DX41" i="7"/>
  <c r="DX45" i="7"/>
  <c r="DX49" i="7"/>
  <c r="DX55" i="7"/>
  <c r="DX59" i="7"/>
  <c r="DX63" i="7"/>
  <c r="DX67" i="7"/>
  <c r="DX71" i="7"/>
  <c r="DX75" i="7"/>
  <c r="DX79" i="7"/>
  <c r="DX86" i="7"/>
  <c r="DX90" i="7"/>
  <c r="DZ8" i="7"/>
  <c r="DZ12" i="7"/>
  <c r="DZ16" i="7"/>
  <c r="DZ20" i="7"/>
  <c r="DZ24" i="7"/>
  <c r="DZ28" i="7"/>
  <c r="DZ32" i="7"/>
  <c r="DZ38" i="7"/>
  <c r="DZ42" i="7"/>
  <c r="DZ46" i="7"/>
  <c r="DZ50" i="7"/>
  <c r="DZ56" i="7"/>
  <c r="DZ60" i="7"/>
  <c r="DZ64" i="7"/>
  <c r="DZ68" i="7"/>
  <c r="DZ72" i="7"/>
  <c r="DZ76" i="7"/>
  <c r="DZ80" i="7"/>
  <c r="DZ87" i="7"/>
  <c r="DZ91" i="7"/>
  <c r="EB9" i="7"/>
  <c r="EB13" i="7"/>
  <c r="EB17" i="7"/>
  <c r="EB21" i="7"/>
  <c r="EB25" i="7"/>
  <c r="EB29" i="7"/>
  <c r="EB35" i="7"/>
  <c r="EB39" i="7"/>
  <c r="EB43" i="7"/>
  <c r="EB47" i="7"/>
  <c r="EB51" i="7"/>
  <c r="EB57" i="7"/>
  <c r="EB61" i="7"/>
  <c r="EB65" i="7"/>
  <c r="EB69" i="7"/>
  <c r="EB73" i="7"/>
  <c r="EB77" i="7"/>
  <c r="EB81" i="7"/>
  <c r="EB88" i="7"/>
  <c r="EB92" i="7"/>
  <c r="ED10" i="7"/>
  <c r="ED14" i="7"/>
  <c r="ED18" i="7"/>
  <c r="ED22" i="7"/>
  <c r="ED26" i="7"/>
  <c r="ED30" i="7"/>
  <c r="ED36" i="7"/>
  <c r="ED40" i="7"/>
  <c r="ED44" i="7"/>
  <c r="ED48" i="7"/>
  <c r="ED54" i="7"/>
  <c r="ED58" i="7"/>
  <c r="ED62" i="7"/>
  <c r="ED66" i="7"/>
  <c r="ED70" i="7"/>
  <c r="ED74" i="7"/>
  <c r="ED78" i="7"/>
  <c r="ED82" i="7"/>
  <c r="ED89" i="7"/>
  <c r="EF7" i="7"/>
  <c r="EF11" i="7"/>
  <c r="EF15" i="7"/>
  <c r="EF19" i="7"/>
  <c r="EF23" i="7"/>
  <c r="EF27" i="7"/>
  <c r="EF31" i="7"/>
  <c r="EF37" i="7"/>
  <c r="EF41" i="7"/>
  <c r="EF45" i="7"/>
  <c r="EF49" i="7"/>
  <c r="EF55" i="7"/>
  <c r="EF59" i="7"/>
  <c r="EF63" i="7"/>
  <c r="EF67" i="7"/>
  <c r="EF71" i="7"/>
  <c r="EF75" i="7"/>
  <c r="EF79" i="7"/>
  <c r="EF86" i="7"/>
  <c r="EF90" i="7"/>
  <c r="EH8" i="7"/>
  <c r="EH12" i="7"/>
  <c r="EH16" i="7"/>
  <c r="EH20" i="7"/>
  <c r="EH24" i="7"/>
  <c r="EH28" i="7"/>
  <c r="EH32" i="7"/>
  <c r="EH38" i="7"/>
  <c r="EH42" i="7"/>
  <c r="EH46" i="7"/>
  <c r="EH50" i="7"/>
  <c r="EH56" i="7"/>
  <c r="EH60" i="7"/>
  <c r="EH64" i="7"/>
  <c r="EH68" i="7"/>
  <c r="EH72" i="7"/>
  <c r="EH76" i="7"/>
  <c r="EH80" i="7"/>
  <c r="EH87" i="7"/>
  <c r="EH91" i="7"/>
  <c r="CD8" i="7"/>
  <c r="EJ8" i="7" s="1"/>
  <c r="CD12" i="7"/>
  <c r="EJ12" i="7" s="1"/>
  <c r="CD16" i="7"/>
  <c r="EJ16" i="7" s="1"/>
  <c r="CD20" i="7"/>
  <c r="EJ20" i="7" s="1"/>
  <c r="CD24" i="7"/>
  <c r="EJ24" i="7" s="1"/>
  <c r="CD28" i="7"/>
  <c r="EJ28" i="7" s="1"/>
  <c r="CD32" i="7"/>
  <c r="EJ32" i="7" s="1"/>
  <c r="CD56" i="7"/>
  <c r="EJ56" i="7" s="1"/>
  <c r="CD60" i="7"/>
  <c r="EJ60" i="7" s="1"/>
  <c r="CD64" i="7"/>
  <c r="EJ64" i="7" s="1"/>
  <c r="CD68" i="7"/>
  <c r="EJ68" i="7" s="1"/>
  <c r="CD72" i="7"/>
  <c r="EJ72" i="7" s="1"/>
  <c r="CD76" i="7"/>
  <c r="EJ76" i="7" s="1"/>
  <c r="CD80" i="7"/>
  <c r="EJ80" i="7" s="1"/>
  <c r="CD87" i="7"/>
  <c r="EJ87" i="7" s="1"/>
  <c r="CD91" i="7"/>
  <c r="EJ91" i="7" s="1"/>
  <c r="DP74" i="7"/>
  <c r="DP78" i="7"/>
  <c r="DP82" i="7"/>
  <c r="DP89" i="7"/>
  <c r="DR7" i="7"/>
  <c r="DR11" i="7"/>
  <c r="DR15" i="7"/>
  <c r="DR19" i="7"/>
  <c r="DR23" i="7"/>
  <c r="DR27" i="7"/>
  <c r="DR31" i="7"/>
  <c r="DR37" i="7"/>
  <c r="DR41" i="7"/>
  <c r="DR45" i="7"/>
  <c r="DR49" i="7"/>
  <c r="DR55" i="7"/>
  <c r="DR59" i="7"/>
  <c r="DR63" i="7"/>
  <c r="DR67" i="7"/>
  <c r="DR71" i="7"/>
  <c r="DR75" i="7"/>
  <c r="DR79" i="7"/>
  <c r="DR86" i="7"/>
  <c r="DR90" i="7"/>
  <c r="DT8" i="7"/>
  <c r="DT12" i="7"/>
  <c r="DT16" i="7"/>
  <c r="DT20" i="7"/>
  <c r="DT24" i="7"/>
  <c r="DT28" i="7"/>
  <c r="DT32" i="7"/>
  <c r="DT38" i="7"/>
  <c r="DT42" i="7"/>
  <c r="DT46" i="7"/>
  <c r="DT50" i="7"/>
  <c r="DT56" i="7"/>
  <c r="DT60" i="7"/>
  <c r="DT64" i="7"/>
  <c r="DT68" i="7"/>
  <c r="DT72" i="7"/>
  <c r="DT76" i="7"/>
  <c r="DT80" i="7"/>
  <c r="DT87" i="7"/>
  <c r="DT91" i="7"/>
  <c r="DV9" i="7"/>
  <c r="DV13" i="7"/>
  <c r="DV17" i="7"/>
  <c r="DV21" i="7"/>
  <c r="DV25" i="7"/>
  <c r="DV29" i="7"/>
  <c r="DV35" i="7"/>
  <c r="DV39" i="7"/>
  <c r="DV43" i="7"/>
  <c r="DV47" i="7"/>
  <c r="DV51" i="7"/>
  <c r="DV57" i="7"/>
  <c r="DV61" i="7"/>
  <c r="DV65" i="7"/>
  <c r="DV69" i="7"/>
  <c r="DV73" i="7"/>
  <c r="DV77" i="7"/>
  <c r="DV81" i="7"/>
  <c r="DV88" i="7"/>
  <c r="DV92" i="7"/>
  <c r="DX10" i="7"/>
  <c r="DX14" i="7"/>
  <c r="DX18" i="7"/>
  <c r="DX22" i="7"/>
  <c r="DX26" i="7"/>
  <c r="DX30" i="7"/>
  <c r="DX36" i="7"/>
  <c r="DX40" i="7"/>
  <c r="DX44" i="7"/>
  <c r="DX48" i="7"/>
  <c r="DX54" i="7"/>
  <c r="DX58" i="7"/>
  <c r="DX62" i="7"/>
  <c r="DX66" i="7"/>
  <c r="DX70" i="7"/>
  <c r="DX74" i="7"/>
  <c r="DX78" i="7"/>
  <c r="DX82" i="7"/>
  <c r="DX89" i="7"/>
  <c r="DZ7" i="7"/>
  <c r="DZ11" i="7"/>
  <c r="DZ15" i="7"/>
  <c r="DZ19" i="7"/>
  <c r="DZ23" i="7"/>
  <c r="DZ27" i="7"/>
  <c r="DZ31" i="7"/>
  <c r="DZ37" i="7"/>
  <c r="DZ41" i="7"/>
  <c r="DZ45" i="7"/>
  <c r="DZ49" i="7"/>
  <c r="DZ55" i="7"/>
  <c r="DZ59" i="7"/>
  <c r="DZ63" i="7"/>
  <c r="DZ67" i="7"/>
  <c r="DZ71" i="7"/>
  <c r="DZ75" i="7"/>
  <c r="DZ79" i="7"/>
  <c r="DZ86" i="7"/>
  <c r="DZ90" i="7"/>
  <c r="EB8" i="7"/>
  <c r="EB12" i="7"/>
  <c r="EB16" i="7"/>
  <c r="EB20" i="7"/>
  <c r="EB24" i="7"/>
  <c r="EB28" i="7"/>
  <c r="EB32" i="7"/>
  <c r="EB38" i="7"/>
  <c r="EB42" i="7"/>
  <c r="EB46" i="7"/>
  <c r="EB50" i="7"/>
  <c r="EB56" i="7"/>
  <c r="EB60" i="7"/>
  <c r="EB64" i="7"/>
  <c r="EB68" i="7"/>
  <c r="EB72" i="7"/>
  <c r="EB76" i="7"/>
  <c r="EB80" i="7"/>
  <c r="EB87" i="7"/>
  <c r="EB91" i="7"/>
  <c r="ED9" i="7"/>
  <c r="ED13" i="7"/>
  <c r="ED17" i="7"/>
  <c r="ED21" i="7"/>
  <c r="ED25" i="7"/>
  <c r="ED29" i="7"/>
  <c r="ED35" i="7"/>
  <c r="ED39" i="7"/>
  <c r="ED43" i="7"/>
  <c r="ED47" i="7"/>
  <c r="ED51" i="7"/>
  <c r="ED57" i="7"/>
  <c r="ED61" i="7"/>
  <c r="ED65" i="7"/>
  <c r="ED69" i="7"/>
  <c r="ED73" i="7"/>
  <c r="ED77" i="7"/>
  <c r="ED81" i="7"/>
  <c r="ED88" i="7"/>
  <c r="ED92" i="7"/>
  <c r="EF10" i="7"/>
  <c r="EF14" i="7"/>
  <c r="EF18" i="7"/>
  <c r="EF22" i="7"/>
  <c r="EF26" i="7"/>
  <c r="EF30" i="7"/>
  <c r="EF36" i="7"/>
  <c r="EF40" i="7"/>
  <c r="EF44" i="7"/>
  <c r="EF48" i="7"/>
  <c r="EF54" i="7"/>
  <c r="EF58" i="7"/>
  <c r="EF62" i="7"/>
  <c r="EF66" i="7"/>
  <c r="EF70" i="7"/>
  <c r="EF74" i="7"/>
  <c r="EF78" i="7"/>
  <c r="EF82" i="7"/>
  <c r="EF89" i="7"/>
  <c r="EH7" i="7"/>
  <c r="EH11" i="7"/>
  <c r="EH15" i="7"/>
  <c r="EH19" i="7"/>
  <c r="EH23" i="7"/>
  <c r="EH27" i="7"/>
  <c r="EH31" i="7"/>
  <c r="EH37" i="7"/>
  <c r="EH41" i="7"/>
  <c r="EH45" i="7"/>
  <c r="EH49" i="7"/>
  <c r="EH55" i="7"/>
  <c r="EH59" i="7"/>
  <c r="EH63" i="7"/>
  <c r="EH67" i="7"/>
  <c r="EH71" i="7"/>
  <c r="EH75" i="7"/>
  <c r="EH79" i="7"/>
  <c r="EH86" i="7"/>
  <c r="EH90" i="7"/>
  <c r="CD7" i="7"/>
  <c r="EJ7" i="7" s="1"/>
  <c r="CD11" i="7"/>
  <c r="EJ11" i="7" s="1"/>
  <c r="CD15" i="7"/>
  <c r="EJ15" i="7" s="1"/>
  <c r="CD19" i="7"/>
  <c r="EJ19" i="7" s="1"/>
  <c r="CD23" i="7"/>
  <c r="EJ23" i="7" s="1"/>
  <c r="CD27" i="7"/>
  <c r="EJ27" i="7" s="1"/>
  <c r="CD31" i="7"/>
  <c r="EJ31" i="7" s="1"/>
  <c r="CD35" i="7"/>
  <c r="EJ35" i="7" s="1"/>
  <c r="CD39" i="7"/>
  <c r="EJ39" i="7" s="1"/>
  <c r="CD43" i="7"/>
  <c r="EJ43" i="7" s="1"/>
  <c r="CD47" i="7"/>
  <c r="EJ47" i="7" s="1"/>
  <c r="CD51" i="7"/>
  <c r="EJ51" i="7" s="1"/>
  <c r="CD55" i="7"/>
  <c r="EJ55" i="7" s="1"/>
  <c r="CD59" i="7"/>
  <c r="EJ59" i="7" s="1"/>
  <c r="CD63" i="7"/>
  <c r="EJ63" i="7" s="1"/>
  <c r="CD67" i="7"/>
  <c r="EJ67" i="7" s="1"/>
  <c r="CD71" i="7"/>
  <c r="EJ71" i="7" s="1"/>
  <c r="CD75" i="7"/>
  <c r="EJ75" i="7" s="1"/>
  <c r="CD79" i="7"/>
  <c r="EJ79" i="7" s="1"/>
  <c r="CD86" i="7"/>
  <c r="EJ86" i="7" s="1"/>
  <c r="CD90" i="7"/>
  <c r="EJ90" i="7" s="1"/>
  <c r="DP73" i="7"/>
  <c r="DP77" i="7"/>
  <c r="DP81" i="7"/>
  <c r="DP88" i="7"/>
  <c r="DP92" i="7"/>
  <c r="DR10" i="7"/>
  <c r="DR14" i="7"/>
  <c r="DR18" i="7"/>
  <c r="DR22" i="7"/>
  <c r="DR26" i="7"/>
  <c r="DR30" i="7"/>
  <c r="DR36" i="7"/>
  <c r="DR40" i="7"/>
  <c r="DR44" i="7"/>
  <c r="DR48" i="7"/>
  <c r="DR54" i="7"/>
  <c r="DR58" i="7"/>
  <c r="DR62" i="7"/>
  <c r="DR66" i="7"/>
  <c r="DR70" i="7"/>
  <c r="DR74" i="7"/>
  <c r="DR78" i="7"/>
  <c r="DR82" i="7"/>
  <c r="DR89" i="7"/>
  <c r="DT7" i="7"/>
  <c r="DT11" i="7"/>
  <c r="DT15" i="7"/>
  <c r="DT19" i="7"/>
  <c r="DT23" i="7"/>
  <c r="DT27" i="7"/>
  <c r="DT31" i="7"/>
  <c r="DT37" i="7"/>
  <c r="DT41" i="7"/>
  <c r="DT45" i="7"/>
  <c r="DT49" i="7"/>
  <c r="DT55" i="7"/>
  <c r="DT59" i="7"/>
  <c r="DT63" i="7"/>
  <c r="DT67" i="7"/>
  <c r="DT71" i="7"/>
  <c r="DT75" i="7"/>
  <c r="DT79" i="7"/>
  <c r="DT86" i="7"/>
  <c r="DT90" i="7"/>
  <c r="DV8" i="7"/>
  <c r="DV12" i="7"/>
  <c r="DV16" i="7"/>
  <c r="DV20" i="7"/>
  <c r="DV24" i="7"/>
  <c r="DV28" i="7"/>
  <c r="DV32" i="7"/>
  <c r="DV38" i="7"/>
  <c r="DV42" i="7"/>
  <c r="DV46" i="7"/>
  <c r="DV50" i="7"/>
  <c r="DV56" i="7"/>
  <c r="DV60" i="7"/>
  <c r="DV64" i="7"/>
  <c r="DV68" i="7"/>
  <c r="DV72" i="7"/>
  <c r="DV76" i="7"/>
  <c r="DV80" i="7"/>
  <c r="DV87" i="7"/>
  <c r="DV91" i="7"/>
  <c r="DX9" i="7"/>
  <c r="DX13" i="7"/>
  <c r="DX17" i="7"/>
  <c r="DX21" i="7"/>
  <c r="DX25" i="7"/>
  <c r="DX29" i="7"/>
  <c r="DX35" i="7"/>
  <c r="DX39" i="7"/>
  <c r="DX43" i="7"/>
  <c r="DX47" i="7"/>
  <c r="DX51" i="7"/>
  <c r="DX57" i="7"/>
  <c r="DX61" i="7"/>
  <c r="DX65" i="7"/>
  <c r="DX69" i="7"/>
  <c r="DX73" i="7"/>
  <c r="DX77" i="7"/>
  <c r="DX81" i="7"/>
  <c r="DX88" i="7"/>
  <c r="DX92" i="7"/>
  <c r="DZ10" i="7"/>
  <c r="DZ14" i="7"/>
  <c r="DZ18" i="7"/>
  <c r="DZ22" i="7"/>
  <c r="DZ26" i="7"/>
  <c r="DZ30" i="7"/>
  <c r="DZ36" i="7"/>
  <c r="DZ40" i="7"/>
  <c r="DZ44" i="7"/>
  <c r="DZ48" i="7"/>
  <c r="DZ54" i="7"/>
  <c r="DZ58" i="7"/>
  <c r="DZ62" i="7"/>
  <c r="DZ66" i="7"/>
  <c r="DZ70" i="7"/>
  <c r="DZ74" i="7"/>
  <c r="DZ78" i="7"/>
  <c r="DZ82" i="7"/>
  <c r="DZ89" i="7"/>
  <c r="EB7" i="7"/>
  <c r="EB11" i="7"/>
  <c r="EB15" i="7"/>
  <c r="EB19" i="7"/>
  <c r="EB23" i="7"/>
  <c r="EB27" i="7"/>
  <c r="EB31" i="7"/>
  <c r="EB37" i="7"/>
  <c r="EB41" i="7"/>
  <c r="EB45" i="7"/>
  <c r="EB49" i="7"/>
  <c r="EB55" i="7"/>
  <c r="EB59" i="7"/>
  <c r="EB63" i="7"/>
  <c r="EB67" i="7"/>
  <c r="EB71" i="7"/>
  <c r="EB75" i="7"/>
  <c r="EB79" i="7"/>
  <c r="EB86" i="7"/>
  <c r="EB90" i="7"/>
  <c r="ED8" i="7"/>
  <c r="ED12" i="7"/>
  <c r="ED16" i="7"/>
  <c r="ED20" i="7"/>
  <c r="ED24" i="7"/>
  <c r="ED28" i="7"/>
  <c r="ED32" i="7"/>
  <c r="ED38" i="7"/>
  <c r="ED42" i="7"/>
  <c r="ED46" i="7"/>
  <c r="ED50" i="7"/>
  <c r="ED56" i="7"/>
  <c r="ED60" i="7"/>
  <c r="ED64" i="7"/>
  <c r="ED68" i="7"/>
  <c r="ED72" i="7"/>
  <c r="ED76" i="7"/>
  <c r="ED80" i="7"/>
  <c r="ED87" i="7"/>
  <c r="ED91" i="7"/>
  <c r="EF9" i="7"/>
  <c r="EF13" i="7"/>
  <c r="EF17" i="7"/>
  <c r="EF21" i="7"/>
  <c r="EF25" i="7"/>
  <c r="EF29" i="7"/>
  <c r="EF35" i="7"/>
  <c r="EF39" i="7"/>
  <c r="EF43" i="7"/>
  <c r="EF47" i="7"/>
  <c r="EF51" i="7"/>
  <c r="EF57" i="7"/>
  <c r="EF61" i="7"/>
  <c r="EF65" i="7"/>
  <c r="EF69" i="7"/>
  <c r="EF73" i="7"/>
  <c r="EF77" i="7"/>
  <c r="EF81" i="7"/>
  <c r="EF88" i="7"/>
  <c r="EF92" i="7"/>
  <c r="EH10" i="7"/>
  <c r="EH14" i="7"/>
  <c r="EH18" i="7"/>
  <c r="EH22" i="7"/>
  <c r="EH26" i="7"/>
  <c r="EH30" i="7"/>
  <c r="EH36" i="7"/>
  <c r="EH40" i="7"/>
  <c r="EH44" i="7"/>
  <c r="EH48" i="7"/>
  <c r="EH54" i="7"/>
  <c r="EH58" i="7"/>
  <c r="EH62" i="7"/>
  <c r="EH66" i="7"/>
  <c r="EH70" i="7"/>
  <c r="EH74" i="7"/>
  <c r="EH78" i="7"/>
  <c r="EH82" i="7"/>
  <c r="EH89" i="7"/>
  <c r="CD10" i="7"/>
  <c r="EJ10" i="7" s="1"/>
  <c r="CD14" i="7"/>
  <c r="EJ14" i="7" s="1"/>
  <c r="CD18" i="7"/>
  <c r="EJ18" i="7" s="1"/>
  <c r="CD22" i="7"/>
  <c r="EJ22" i="7" s="1"/>
  <c r="CD26" i="7"/>
  <c r="EJ26" i="7" s="1"/>
  <c r="CD30" i="7"/>
  <c r="EJ30" i="7" s="1"/>
  <c r="CD38" i="7"/>
  <c r="EJ38" i="7" s="1"/>
  <c r="CD42" i="7"/>
  <c r="EJ42" i="7" s="1"/>
  <c r="CD46" i="7"/>
  <c r="EJ46" i="7" s="1"/>
  <c r="CD50" i="7"/>
  <c r="EJ50" i="7" s="1"/>
  <c r="CD54" i="7"/>
  <c r="EJ54" i="7" s="1"/>
  <c r="CD58" i="7"/>
  <c r="EJ58" i="7" s="1"/>
  <c r="CD62" i="7"/>
  <c r="EJ62" i="7" s="1"/>
  <c r="CD66" i="7"/>
  <c r="EJ66" i="7" s="1"/>
  <c r="CD70" i="7"/>
  <c r="EJ70" i="7" s="1"/>
  <c r="CD74" i="7"/>
  <c r="EJ74" i="7" s="1"/>
  <c r="CD78" i="7"/>
  <c r="EJ78" i="7" s="1"/>
  <c r="CD82" i="7"/>
  <c r="EJ82" i="7" s="1"/>
  <c r="CD89" i="7"/>
  <c r="EJ89" i="7" s="1"/>
  <c r="N18" i="33"/>
  <c r="N24" i="33"/>
  <c r="N36" i="33"/>
  <c r="V36" i="33"/>
  <c r="N51" i="33"/>
  <c r="O18" i="33"/>
  <c r="O24" i="33"/>
  <c r="O12" i="33"/>
  <c r="O36" i="33"/>
  <c r="P21" i="33"/>
  <c r="P39" i="33"/>
  <c r="P45" i="33"/>
  <c r="AE45" i="33"/>
  <c r="AM36" i="33"/>
  <c r="AM45" i="33"/>
  <c r="AE24" i="33"/>
  <c r="AF12" i="33"/>
  <c r="O39" i="33"/>
  <c r="AA12" i="33"/>
  <c r="AD39" i="33"/>
  <c r="Q21" i="33"/>
  <c r="Q39" i="33"/>
  <c r="AE51" i="33"/>
  <c r="AE39" i="33"/>
  <c r="AP82" i="33"/>
  <c r="AE78" i="33"/>
  <c r="BH34" i="7" s="1"/>
  <c r="AE36" i="33"/>
  <c r="AB21" i="33"/>
  <c r="AD45" i="33"/>
  <c r="AM51" i="33"/>
  <c r="AO45" i="33"/>
  <c r="AP78" i="33"/>
  <c r="G15" i="33"/>
  <c r="I82" i="33"/>
  <c r="N53" i="7" s="1"/>
  <c r="J12" i="33"/>
  <c r="M15" i="33"/>
  <c r="O82" i="33"/>
  <c r="Z53" i="7" s="1"/>
  <c r="P12" i="33"/>
  <c r="Q82" i="33"/>
  <c r="R12" i="33"/>
  <c r="Z12" i="33"/>
  <c r="AA15" i="33"/>
  <c r="AA82" i="33"/>
  <c r="AB12" i="33"/>
  <c r="AC15" i="33"/>
  <c r="AD12" i="33"/>
  <c r="AF30" i="33"/>
  <c r="AH15" i="33"/>
  <c r="AH48" i="33"/>
  <c r="AH82" i="33"/>
  <c r="AI96" i="33"/>
  <c r="AJ15" i="33"/>
  <c r="AJ82" i="33"/>
  <c r="AK96" i="33"/>
  <c r="AL15" i="33"/>
  <c r="AL82" i="33"/>
  <c r="AM96" i="33"/>
  <c r="AM12" i="33"/>
  <c r="AN82" i="33"/>
  <c r="AO51" i="33"/>
  <c r="AE12" i="33"/>
  <c r="F78" i="33"/>
  <c r="H34" i="7" s="1"/>
  <c r="H78" i="33"/>
  <c r="L34" i="7" s="1"/>
  <c r="J78" i="33"/>
  <c r="P34" i="7" s="1"/>
  <c r="L78" i="33"/>
  <c r="T34" i="7" s="1"/>
  <c r="N78" i="33"/>
  <c r="X34" i="7" s="1"/>
  <c r="P78" i="33"/>
  <c r="AB34" i="7" s="1"/>
  <c r="T78" i="33"/>
  <c r="Z78" i="33"/>
  <c r="AD78" i="33"/>
  <c r="AJ48" i="33"/>
  <c r="AM78" i="33"/>
  <c r="AO48" i="33"/>
  <c r="AO82" i="33"/>
  <c r="G45" i="33"/>
  <c r="AG15" i="33"/>
  <c r="AK18" i="33"/>
  <c r="AE15" i="33"/>
  <c r="AP18" i="33"/>
  <c r="AO96" i="33"/>
  <c r="AE48" i="33"/>
  <c r="Y36" i="33"/>
  <c r="AN36" i="33"/>
  <c r="AE82" i="33"/>
  <c r="N30" i="33"/>
  <c r="AF78" i="33"/>
  <c r="AN45" i="33"/>
  <c r="F15" i="33"/>
  <c r="F82" i="33"/>
  <c r="H53" i="7" s="1"/>
  <c r="G96" i="33"/>
  <c r="AG36" i="33"/>
  <c r="F21" i="33"/>
  <c r="AB39" i="33"/>
  <c r="S21" i="33"/>
  <c r="AP48" i="33"/>
  <c r="AC48" i="33"/>
  <c r="AC82" i="33"/>
  <c r="AA18" i="33"/>
  <c r="AC12" i="33"/>
  <c r="M82" i="33"/>
  <c r="V53" i="7" s="1"/>
  <c r="Q15" i="33"/>
  <c r="Q18" i="33"/>
  <c r="AO78" i="33"/>
  <c r="AK39" i="33"/>
  <c r="I45" i="33"/>
  <c r="W51" i="33"/>
  <c r="AG48" i="33"/>
  <c r="K82" i="33"/>
  <c r="R53" i="7" s="1"/>
  <c r="Q24" i="33"/>
  <c r="AK12" i="33"/>
  <c r="AF82" i="33"/>
  <c r="AI51" i="33"/>
  <c r="H36" i="33"/>
  <c r="Q45" i="33"/>
  <c r="G21" i="33"/>
  <c r="H82" i="33"/>
  <c r="L53" i="7" s="1"/>
  <c r="I12" i="33"/>
  <c r="J18" i="33"/>
  <c r="J82" i="33"/>
  <c r="P53" i="7" s="1"/>
  <c r="K96" i="33"/>
  <c r="K12" i="33"/>
  <c r="L82" i="33"/>
  <c r="T53" i="7" s="1"/>
  <c r="M21" i="33"/>
  <c r="P30" i="33"/>
  <c r="P82" i="33"/>
  <c r="AB53" i="7" s="1"/>
  <c r="R18" i="33"/>
  <c r="R82" i="33"/>
  <c r="S96" i="33"/>
  <c r="S45" i="33"/>
  <c r="V15" i="33"/>
  <c r="W96" i="33"/>
  <c r="W12" i="33"/>
  <c r="X15" i="33"/>
  <c r="X82" i="33"/>
  <c r="Z30" i="33"/>
  <c r="AB30" i="33"/>
  <c r="AC21" i="33"/>
  <c r="AC51" i="33"/>
  <c r="AH21" i="33"/>
  <c r="AH78" i="33"/>
  <c r="AJ51" i="33"/>
  <c r="AJ78" i="33"/>
  <c r="AL78" i="33"/>
  <c r="AN78" i="33"/>
  <c r="G78" i="33"/>
  <c r="J34" i="7" s="1"/>
  <c r="I78" i="33"/>
  <c r="N34" i="7" s="1"/>
  <c r="AN18" i="33"/>
  <c r="AN30" i="33"/>
  <c r="G82" i="33"/>
  <c r="J53" i="7" s="1"/>
  <c r="I18" i="33"/>
  <c r="N12" i="33"/>
  <c r="S82" i="33"/>
  <c r="T12" i="33"/>
  <c r="U82" i="33"/>
  <c r="V12" i="33"/>
  <c r="W15" i="33"/>
  <c r="X12" i="33"/>
  <c r="AK45" i="33"/>
  <c r="AL18" i="33"/>
  <c r="U18" i="33"/>
  <c r="U24" i="33"/>
  <c r="AB45" i="33"/>
  <c r="AC18" i="33"/>
  <c r="AC24" i="33"/>
  <c r="AC36" i="33"/>
  <c r="AD82" i="33"/>
  <c r="AG96" i="33"/>
  <c r="AG12" i="33"/>
  <c r="AG51" i="33"/>
  <c r="AH12" i="33"/>
  <c r="AH18" i="33"/>
  <c r="AH24" i="33"/>
  <c r="AH30" i="33"/>
  <c r="AH36" i="33"/>
  <c r="AK15" i="33"/>
  <c r="AK82" i="33"/>
  <c r="AL12" i="33"/>
  <c r="AM18" i="33"/>
  <c r="AM82" i="33"/>
  <c r="AN12" i="33"/>
  <c r="O45" i="33"/>
  <c r="P18" i="33"/>
  <c r="S78" i="33"/>
  <c r="W78" i="33"/>
  <c r="X48" i="33"/>
  <c r="Y45" i="33"/>
  <c r="AP15" i="33"/>
  <c r="K15" i="33"/>
  <c r="L12" i="33"/>
  <c r="S15" i="33"/>
  <c r="U15" i="33"/>
  <c r="V21" i="33"/>
  <c r="Y15" i="33"/>
  <c r="AI78" i="33"/>
  <c r="AK51" i="33"/>
  <c r="AK78" i="33"/>
  <c r="M48" i="33"/>
  <c r="Q36" i="33"/>
  <c r="Q48" i="33"/>
  <c r="R78" i="33"/>
  <c r="U48" i="33"/>
  <c r="AF15" i="33"/>
  <c r="AJ21" i="33"/>
  <c r="AP45" i="33"/>
  <c r="P15" i="33"/>
  <c r="Q12" i="33"/>
  <c r="S12" i="33"/>
  <c r="Y96" i="33"/>
  <c r="Y12" i="33"/>
  <c r="AB82" i="33"/>
  <c r="AC78" i="33"/>
  <c r="AD36" i="33"/>
  <c r="AF18" i="33"/>
  <c r="AF24" i="33"/>
  <c r="AF48" i="33"/>
  <c r="AG45" i="33"/>
  <c r="AI12" i="33"/>
  <c r="AK36" i="33"/>
  <c r="AK48" i="33"/>
  <c r="AL36" i="33"/>
  <c r="AO15" i="33"/>
  <c r="AP39" i="33"/>
  <c r="H15" i="33"/>
  <c r="J24" i="33"/>
  <c r="J36" i="33"/>
  <c r="O15" i="33"/>
  <c r="S48" i="33"/>
  <c r="T21" i="33"/>
  <c r="Y82" i="33"/>
  <c r="Z45" i="33"/>
  <c r="AB78" i="33"/>
  <c r="AG39" i="33"/>
  <c r="AI24" i="33"/>
  <c r="AI39" i="33"/>
  <c r="AI82" i="33"/>
  <c r="AJ45" i="33"/>
  <c r="AK24" i="33"/>
  <c r="H48" i="33"/>
  <c r="M12" i="33"/>
  <c r="O48" i="33"/>
  <c r="T18" i="33"/>
  <c r="W48" i="33"/>
  <c r="AA24" i="33"/>
  <c r="AC96" i="33"/>
  <c r="AC45" i="33"/>
  <c r="AD18" i="33"/>
  <c r="AD24" i="33"/>
  <c r="AD51" i="33"/>
  <c r="AF36" i="33"/>
  <c r="AG78" i="33"/>
  <c r="AI15" i="33"/>
  <c r="AI48" i="33"/>
  <c r="AL24" i="33"/>
  <c r="AL39" i="33"/>
  <c r="AL48" i="33"/>
  <c r="AM15" i="33"/>
  <c r="AM48" i="33"/>
  <c r="AN15" i="33"/>
  <c r="AN48" i="33"/>
  <c r="J5" i="7"/>
  <c r="V5" i="7"/>
  <c r="Z5" i="7"/>
  <c r="AD5" i="7"/>
  <c r="AH5" i="7"/>
  <c r="AL5" i="7"/>
  <c r="AP5" i="7"/>
  <c r="BH5" i="7"/>
  <c r="BR5" i="7"/>
  <c r="BV5" i="7"/>
  <c r="BZ5" i="7"/>
  <c r="F45" i="33"/>
  <c r="I15" i="33"/>
  <c r="I48" i="33"/>
  <c r="K48" i="33"/>
  <c r="Q96" i="33"/>
  <c r="Q51" i="33"/>
  <c r="Q78" i="33"/>
  <c r="R24" i="33"/>
  <c r="R36" i="33"/>
  <c r="W45" i="33"/>
  <c r="AA21" i="33"/>
  <c r="AB15" i="33"/>
  <c r="AC39" i="33"/>
  <c r="AG21" i="33"/>
  <c r="AG82" i="33"/>
  <c r="AH45" i="33"/>
  <c r="AO12" i="33"/>
  <c r="I36" i="33"/>
  <c r="L15" i="33"/>
  <c r="M78" i="33"/>
  <c r="V34" i="7" s="1"/>
  <c r="P36" i="33"/>
  <c r="P48" i="33"/>
  <c r="W82" i="33"/>
  <c r="Y78" i="33"/>
  <c r="Z48" i="33"/>
  <c r="AA45" i="33"/>
  <c r="AD15" i="33"/>
  <c r="AD48" i="33"/>
  <c r="AM24" i="33"/>
  <c r="AN24" i="33"/>
  <c r="AN51" i="33"/>
  <c r="H5" i="7"/>
  <c r="L5" i="7"/>
  <c r="AB5" i="7"/>
  <c r="AR5" i="7"/>
  <c r="AV5" i="7"/>
  <c r="BF5" i="7"/>
  <c r="BL5" i="7"/>
  <c r="BT5" i="7"/>
  <c r="BX5" i="7"/>
  <c r="CB5" i="7"/>
  <c r="F39" i="33"/>
  <c r="I96" i="33"/>
  <c r="J30" i="33"/>
  <c r="M96" i="33"/>
  <c r="M45" i="33"/>
  <c r="N21" i="33"/>
  <c r="N82" i="33"/>
  <c r="X53" i="7" s="1"/>
  <c r="O96" i="33"/>
  <c r="O51" i="33"/>
  <c r="O78" i="33"/>
  <c r="Z34" i="7" s="1"/>
  <c r="P24" i="33"/>
  <c r="P51" i="33"/>
  <c r="R30" i="33"/>
  <c r="S51" i="33"/>
  <c r="T15" i="33"/>
  <c r="T48" i="33"/>
  <c r="U36" i="33"/>
  <c r="V51" i="33"/>
  <c r="V78" i="33"/>
  <c r="W21" i="33"/>
  <c r="W39" i="33"/>
  <c r="X24" i="33"/>
  <c r="X45" i="33"/>
  <c r="X51" i="33"/>
  <c r="X78" i="33"/>
  <c r="Y24" i="33"/>
  <c r="Y51" i="33"/>
  <c r="Z15" i="33"/>
  <c r="Z18" i="33"/>
  <c r="Z24" i="33"/>
  <c r="Z39" i="33"/>
  <c r="Z82" i="33"/>
  <c r="AA96" i="33"/>
  <c r="AA51" i="33"/>
  <c r="AA78" i="33"/>
  <c r="AB18" i="33"/>
  <c r="AB24" i="33"/>
  <c r="AB51" i="33"/>
  <c r="L48" i="33"/>
  <c r="N48" i="33"/>
  <c r="R51" i="33"/>
  <c r="S39" i="33"/>
  <c r="T30" i="33"/>
  <c r="T36" i="33"/>
  <c r="U78" i="33"/>
  <c r="V82" i="33"/>
  <c r="F12" i="33"/>
  <c r="U21" i="33"/>
  <c r="V48" i="33"/>
  <c r="Y48" i="33"/>
  <c r="AA48" i="33"/>
  <c r="AB48" i="33"/>
  <c r="G12" i="33"/>
  <c r="H12" i="33"/>
  <c r="I24" i="33"/>
  <c r="I51" i="33"/>
  <c r="J15" i="33"/>
  <c r="J48" i="33"/>
  <c r="K78" i="33"/>
  <c r="R34" i="7" s="1"/>
  <c r="N15" i="33"/>
  <c r="O21" i="33"/>
  <c r="R15" i="33"/>
  <c r="R48" i="33"/>
  <c r="S36" i="33"/>
  <c r="T39" i="33"/>
  <c r="T82" i="33"/>
  <c r="U96" i="33"/>
  <c r="AA36" i="33"/>
  <c r="AB36" i="33"/>
  <c r="B92" i="2"/>
  <c r="B232" i="2"/>
  <c r="B369" i="2"/>
  <c r="B46" i="2"/>
  <c r="B45" i="2" s="1"/>
  <c r="E32" i="33" s="1"/>
  <c r="B43" i="2"/>
  <c r="B417" i="2"/>
  <c r="E46" i="33"/>
  <c r="E47" i="33"/>
  <c r="N33" i="33" l="1"/>
  <c r="S27" i="33"/>
  <c r="AA27" i="33"/>
  <c r="AD96" i="33"/>
  <c r="AE33" i="33"/>
  <c r="U27" i="33"/>
  <c r="AB96" i="33"/>
  <c r="Q27" i="33"/>
  <c r="AC27" i="33"/>
  <c r="R42" i="33"/>
  <c r="AB33" i="33"/>
  <c r="X33" i="33"/>
  <c r="S33" i="33"/>
  <c r="AA33" i="33"/>
  <c r="M27" i="33"/>
  <c r="DV5" i="7"/>
  <c r="AI27" i="33"/>
  <c r="AK27" i="33"/>
  <c r="W30" i="33"/>
  <c r="F33" i="33"/>
  <c r="AE27" i="33"/>
  <c r="AF96" i="33"/>
  <c r="Y42" i="33"/>
  <c r="EB5" i="7"/>
  <c r="AD33" i="33"/>
  <c r="J33" i="33"/>
  <c r="AP96" i="33"/>
  <c r="AE42" i="33"/>
  <c r="V33" i="33"/>
  <c r="Y33" i="33"/>
  <c r="Z96" i="33"/>
  <c r="ED5" i="7"/>
  <c r="R33" i="33"/>
  <c r="S42" i="33"/>
  <c r="DZ5" i="7"/>
  <c r="DT5" i="7"/>
  <c r="AO27" i="33"/>
  <c r="Z42" i="33"/>
  <c r="T33" i="33"/>
  <c r="Y30" i="33"/>
  <c r="AP33" i="33"/>
  <c r="DR5" i="7"/>
  <c r="AM42" i="33"/>
  <c r="AJ96" i="33"/>
  <c r="W42" i="33"/>
  <c r="AQ48" i="33"/>
  <c r="AN96" i="33"/>
  <c r="X96" i="33"/>
  <c r="S30" i="33"/>
  <c r="AG33" i="33"/>
  <c r="M30" i="33"/>
  <c r="AF33" i="33"/>
  <c r="W27" i="33"/>
  <c r="Y27" i="33"/>
  <c r="T96" i="33"/>
  <c r="AM27" i="33"/>
  <c r="G27" i="33"/>
  <c r="K33" i="33"/>
  <c r="W33" i="33"/>
  <c r="X42" i="33"/>
  <c r="AK30" i="33"/>
  <c r="AL42" i="33"/>
  <c r="R96" i="33"/>
  <c r="EF5" i="7"/>
  <c r="V42" i="33"/>
  <c r="AL33" i="33"/>
  <c r="M33" i="33"/>
  <c r="AC30" i="33"/>
  <c r="EL5" i="7"/>
  <c r="AA30" i="33"/>
  <c r="Q33" i="33"/>
  <c r="AE30" i="33"/>
  <c r="AH96" i="33"/>
  <c r="AL96" i="33"/>
  <c r="DU53" i="85"/>
  <c r="BO54" i="85"/>
  <c r="DU54" i="85" s="1"/>
  <c r="AM54" i="85"/>
  <c r="FC54" i="85" s="1"/>
  <c r="CW53" i="85"/>
  <c r="FC53" i="85"/>
  <c r="DY53" i="85"/>
  <c r="BS54" i="85"/>
  <c r="CS53" i="85"/>
  <c r="AI54" i="85"/>
  <c r="AC33" i="33"/>
  <c r="AQ54" i="85"/>
  <c r="FG53" i="85"/>
  <c r="FO53" i="85"/>
  <c r="DI53" i="85"/>
  <c r="AK33" i="33"/>
  <c r="U33" i="33"/>
  <c r="AW43" i="88"/>
  <c r="AY46" i="85" s="1"/>
  <c r="AY67" i="85"/>
  <c r="BR43" i="88"/>
  <c r="BJ43" i="88"/>
  <c r="BB43" i="88"/>
  <c r="AT43" i="88"/>
  <c r="AL43" i="88"/>
  <c r="AD43" i="88"/>
  <c r="V43" i="88"/>
  <c r="Y47" i="85" s="1"/>
  <c r="Y48" i="85" s="1"/>
  <c r="N43" i="88"/>
  <c r="F43" i="88"/>
  <c r="AI45" i="88"/>
  <c r="AK52" i="85" s="1"/>
  <c r="AI43" i="88"/>
  <c r="AK46" i="85" s="1"/>
  <c r="AK49" i="85"/>
  <c r="BT43" i="88"/>
  <c r="AN43" i="88"/>
  <c r="T43" i="88"/>
  <c r="W47" i="85" s="1"/>
  <c r="W48" i="85" s="1"/>
  <c r="CA45" i="88"/>
  <c r="CI52" i="85" s="1"/>
  <c r="CI54" i="85" s="1"/>
  <c r="CA43" i="88"/>
  <c r="CI46" i="85" s="1"/>
  <c r="CI49" i="85"/>
  <c r="AU45" i="88"/>
  <c r="AW52" i="85" s="1"/>
  <c r="AU43" i="88"/>
  <c r="AW46" i="85" s="1"/>
  <c r="FM46" i="85" s="1"/>
  <c r="AW49" i="85"/>
  <c r="O45" i="88"/>
  <c r="Q52" i="85" s="1"/>
  <c r="Q54" i="85" s="1"/>
  <c r="O43" i="88"/>
  <c r="Q46" i="85" s="1"/>
  <c r="Q49" i="85"/>
  <c r="Q51" i="85" s="1"/>
  <c r="AC43" i="88"/>
  <c r="AE46" i="85" s="1"/>
  <c r="BG43" i="88"/>
  <c r="BM46" i="85" s="1"/>
  <c r="FY46" i="85" s="1"/>
  <c r="AA43" i="88"/>
  <c r="AC46" i="85" s="1"/>
  <c r="ES46" i="85" s="1"/>
  <c r="BQ43" i="2"/>
  <c r="AL25" i="33" s="1"/>
  <c r="AL28" i="33"/>
  <c r="AK43" i="2"/>
  <c r="V25" i="33" s="1"/>
  <c r="V28" i="33"/>
  <c r="T43" i="2"/>
  <c r="N26" i="33" s="1"/>
  <c r="N27" i="33" s="1"/>
  <c r="AR43" i="2"/>
  <c r="Z26" i="33" s="1"/>
  <c r="BP43" i="2"/>
  <c r="AL26" i="33" s="1"/>
  <c r="D43" i="2"/>
  <c r="F26" i="33" s="1"/>
  <c r="F27" i="33" s="1"/>
  <c r="AS69" i="85"/>
  <c r="Q43" i="88"/>
  <c r="S46" i="85" s="1"/>
  <c r="DA46" i="85" s="1"/>
  <c r="S67" i="85"/>
  <c r="S45" i="88"/>
  <c r="U52" i="85" s="1"/>
  <c r="DC52" i="85" s="1"/>
  <c r="S43" i="88"/>
  <c r="U46" i="85" s="1"/>
  <c r="U49" i="85"/>
  <c r="D43" i="88"/>
  <c r="G47" i="85" s="1"/>
  <c r="G48" i="85" s="1"/>
  <c r="BS45" i="88"/>
  <c r="BY52" i="85" s="1"/>
  <c r="BS43" i="88"/>
  <c r="BY46" i="85" s="1"/>
  <c r="BY49" i="85"/>
  <c r="AM45" i="88"/>
  <c r="AO52" i="85" s="1"/>
  <c r="AM43" i="88"/>
  <c r="AO46" i="85" s="1"/>
  <c r="AO49" i="85"/>
  <c r="G45" i="88"/>
  <c r="I52" i="85" s="1"/>
  <c r="G43" i="88"/>
  <c r="I46" i="85" s="1"/>
  <c r="I49" i="85"/>
  <c r="I51" i="85" s="1"/>
  <c r="AZ43" i="88"/>
  <c r="X43" i="2"/>
  <c r="P26" i="33" s="1"/>
  <c r="P27" i="33" s="1"/>
  <c r="P41" i="33"/>
  <c r="P42" i="33" s="1"/>
  <c r="AJ43" i="2"/>
  <c r="V26" i="33" s="1"/>
  <c r="BT43" i="2"/>
  <c r="AN26" i="33" s="1"/>
  <c r="BV43" i="88"/>
  <c r="CE47" i="85" s="1"/>
  <c r="BN43" i="88"/>
  <c r="BF43" i="88"/>
  <c r="AX43" i="88"/>
  <c r="AP43" i="88"/>
  <c r="AS47" i="85" s="1"/>
  <c r="AH43" i="88"/>
  <c r="Z43" i="88"/>
  <c r="R43" i="88"/>
  <c r="J43" i="88"/>
  <c r="M47" i="85" s="1"/>
  <c r="M48" i="85" s="1"/>
  <c r="BO45" i="88"/>
  <c r="BU52" i="85" s="1"/>
  <c r="BO43" i="88"/>
  <c r="BU46" i="85" s="1"/>
  <c r="GG46" i="85" s="1"/>
  <c r="BU49" i="85"/>
  <c r="K45" i="88"/>
  <c r="M52" i="85" s="1"/>
  <c r="M54" i="85" s="1"/>
  <c r="K43" i="88"/>
  <c r="M46" i="85" s="1"/>
  <c r="M49" i="85"/>
  <c r="M51" i="85" s="1"/>
  <c r="BD43" i="88"/>
  <c r="BK45" i="88"/>
  <c r="BQ52" i="85" s="1"/>
  <c r="BK43" i="88"/>
  <c r="BQ46" i="85" s="1"/>
  <c r="BQ49" i="85"/>
  <c r="AE45" i="88"/>
  <c r="AG52" i="85" s="1"/>
  <c r="EW52" i="85" s="1"/>
  <c r="AE43" i="88"/>
  <c r="AG46" i="85" s="1"/>
  <c r="AG49" i="85"/>
  <c r="BX43" i="88"/>
  <c r="BW43" i="88"/>
  <c r="CE46" i="85" s="1"/>
  <c r="AQ43" i="88"/>
  <c r="AS46" i="85" s="1"/>
  <c r="BA43" i="2"/>
  <c r="AD25" i="33" s="1"/>
  <c r="AD28" i="33"/>
  <c r="BH43" i="2"/>
  <c r="AH26" i="33" s="1"/>
  <c r="AH27" i="33" s="1"/>
  <c r="BD43" i="2"/>
  <c r="AF26" i="33" s="1"/>
  <c r="AF27" i="33" s="1"/>
  <c r="BX43" i="2"/>
  <c r="AP26" i="33" s="1"/>
  <c r="AN43" i="2"/>
  <c r="X26" i="33" s="1"/>
  <c r="AB43" i="88"/>
  <c r="AE68" i="85"/>
  <c r="BA68" i="85" s="1"/>
  <c r="EI68" i="85" s="1"/>
  <c r="L43" i="88"/>
  <c r="O68" i="85"/>
  <c r="BI43" i="88"/>
  <c r="BO46" i="85" s="1"/>
  <c r="DU46" i="85" s="1"/>
  <c r="BO67" i="85"/>
  <c r="AY45" i="88"/>
  <c r="BC52" i="85" s="1"/>
  <c r="AY43" i="88"/>
  <c r="BC46" i="85" s="1"/>
  <c r="BC49" i="85"/>
  <c r="C45" i="88"/>
  <c r="E52" i="85" s="1"/>
  <c r="E54" i="85" s="1"/>
  <c r="C43" i="88"/>
  <c r="E46" i="85" s="1"/>
  <c r="E48" i="85" s="1"/>
  <c r="E49" i="85"/>
  <c r="CM49" i="85" s="1"/>
  <c r="BC45" i="88"/>
  <c r="BG52" i="85" s="1"/>
  <c r="BC43" i="88"/>
  <c r="BG46" i="85" s="1"/>
  <c r="BG49" i="85"/>
  <c r="W45" i="88"/>
  <c r="Y52" i="85" s="1"/>
  <c r="Y54" i="85" s="1"/>
  <c r="W43" i="88"/>
  <c r="Y46" i="85" s="1"/>
  <c r="Y49" i="85"/>
  <c r="Y51" i="85" s="1"/>
  <c r="BP43" i="88"/>
  <c r="AJ43" i="88"/>
  <c r="AM47" i="85" s="1"/>
  <c r="AM48" i="85" s="1"/>
  <c r="CM7" i="85"/>
  <c r="BL43" i="2"/>
  <c r="AJ26" i="33" s="1"/>
  <c r="AJ27" i="33" s="1"/>
  <c r="AJ41" i="33"/>
  <c r="AV43" i="2"/>
  <c r="AB26" i="33" s="1"/>
  <c r="AB41" i="33"/>
  <c r="AF43" i="2"/>
  <c r="T26" i="33" s="1"/>
  <c r="T41" i="33"/>
  <c r="P43" i="2"/>
  <c r="L26" i="33" s="1"/>
  <c r="L27" i="33" s="1"/>
  <c r="L41" i="33"/>
  <c r="L42" i="33" s="1"/>
  <c r="X43" i="88"/>
  <c r="AB43" i="2"/>
  <c r="R26" i="33" s="1"/>
  <c r="AZ43" i="2"/>
  <c r="AD26" i="33" s="1"/>
  <c r="H43" i="2"/>
  <c r="H26" i="33" s="1"/>
  <c r="H27" i="33" s="1"/>
  <c r="L43" i="2"/>
  <c r="J26" i="33" s="1"/>
  <c r="J27" i="33" s="1"/>
  <c r="ER91" i="7"/>
  <c r="ER72" i="7"/>
  <c r="ER56" i="7"/>
  <c r="BI18" i="85"/>
  <c r="EQ18" i="85" s="1"/>
  <c r="BI66" i="85"/>
  <c r="EQ66" i="85" s="1"/>
  <c r="BI12" i="85"/>
  <c r="EQ12" i="85" s="1"/>
  <c r="BI21" i="85"/>
  <c r="EQ21" i="85" s="1"/>
  <c r="EQ109" i="85"/>
  <c r="BI42" i="85"/>
  <c r="EQ42" i="85" s="1"/>
  <c r="BI30" i="85"/>
  <c r="BI36" i="85"/>
  <c r="EQ61" i="85"/>
  <c r="DO53" i="85"/>
  <c r="BI53" i="85"/>
  <c r="GU67" i="85"/>
  <c r="CK67" i="85"/>
  <c r="CJ5" i="86"/>
  <c r="EP5" i="86" s="1"/>
  <c r="EP13" i="86"/>
  <c r="CL13" i="86"/>
  <c r="ER13" i="86" s="1"/>
  <c r="GU106" i="85"/>
  <c r="CK106" i="85"/>
  <c r="EQ106" i="85" s="1"/>
  <c r="CK36" i="85"/>
  <c r="GW34" i="85"/>
  <c r="BI7" i="85"/>
  <c r="EQ7" i="85" s="1"/>
  <c r="CK53" i="85"/>
  <c r="EQ23" i="85"/>
  <c r="CY57" i="85"/>
  <c r="EE18" i="85"/>
  <c r="DA24" i="85"/>
  <c r="GW26" i="85"/>
  <c r="CK15" i="85"/>
  <c r="EQ15" i="85" s="1"/>
  <c r="EQ24" i="85"/>
  <c r="GW111" i="85"/>
  <c r="GW110" i="85"/>
  <c r="EO52" i="85"/>
  <c r="BI52" i="85"/>
  <c r="EQ8" i="85"/>
  <c r="GW8" i="85"/>
  <c r="GU52" i="85"/>
  <c r="CK52" i="85"/>
  <c r="EQ91" i="85"/>
  <c r="GW91" i="85"/>
  <c r="CK60" i="85"/>
  <c r="EQ60" i="85" s="1"/>
  <c r="EQ58" i="85"/>
  <c r="DE51" i="85"/>
  <c r="EQ72" i="85"/>
  <c r="EO117" i="85"/>
  <c r="BI117" i="85"/>
  <c r="BH34" i="86"/>
  <c r="BI99" i="85"/>
  <c r="FU46" i="85"/>
  <c r="BH58" i="86"/>
  <c r="BI103" i="85"/>
  <c r="GU46" i="85"/>
  <c r="CK46" i="85"/>
  <c r="EP8" i="86"/>
  <c r="CL8" i="86"/>
  <c r="ER8" i="86" s="1"/>
  <c r="GW95" i="85"/>
  <c r="EQ95" i="85"/>
  <c r="CK30" i="85"/>
  <c r="EQ30" i="85" s="1"/>
  <c r="EQ28" i="85"/>
  <c r="DI15" i="85"/>
  <c r="EK69" i="85"/>
  <c r="EC53" i="85"/>
  <c r="DM53" i="85"/>
  <c r="DC53" i="85"/>
  <c r="CO24" i="85"/>
  <c r="EQ70" i="85"/>
  <c r="DP5" i="86"/>
  <c r="DL5" i="86"/>
  <c r="DZ34" i="86"/>
  <c r="GU117" i="85"/>
  <c r="CK117" i="85"/>
  <c r="GU99" i="85"/>
  <c r="CK99" i="85"/>
  <c r="GU103" i="85"/>
  <c r="CK103" i="85"/>
  <c r="CL58" i="86" s="1"/>
  <c r="EO30" i="85"/>
  <c r="GW16" i="85"/>
  <c r="GW100" i="85"/>
  <c r="GW92" i="85"/>
  <c r="GW82" i="85"/>
  <c r="GW70" i="85"/>
  <c r="GW40" i="85"/>
  <c r="GW61" i="85"/>
  <c r="GW10" i="85"/>
  <c r="GW43" i="85"/>
  <c r="GW84" i="85"/>
  <c r="GW25" i="85"/>
  <c r="GW9" i="85"/>
  <c r="GW104" i="85"/>
  <c r="GW90" i="85"/>
  <c r="GW79" i="85"/>
  <c r="GW93" i="85"/>
  <c r="GW106" i="85"/>
  <c r="GW98" i="85"/>
  <c r="DE99" i="85"/>
  <c r="DK53" i="85"/>
  <c r="DS53" i="85"/>
  <c r="DO52" i="85"/>
  <c r="GA46" i="85"/>
  <c r="EA39" i="85"/>
  <c r="FC46" i="85"/>
  <c r="FK51" i="85"/>
  <c r="DW12" i="85"/>
  <c r="CW18" i="85"/>
  <c r="FM18" i="85"/>
  <c r="FO15" i="85"/>
  <c r="CU18" i="85"/>
  <c r="DS52" i="85"/>
  <c r="EM53" i="85"/>
  <c r="DE53" i="85"/>
  <c r="DU30" i="85"/>
  <c r="CS51" i="85"/>
  <c r="DS24" i="85"/>
  <c r="AE54" i="85"/>
  <c r="EU54" i="85" s="1"/>
  <c r="EA18" i="85"/>
  <c r="CC61" i="85"/>
  <c r="BK54" i="85"/>
  <c r="DQ54" i="85" s="1"/>
  <c r="GW96" i="85"/>
  <c r="GW102" i="85"/>
  <c r="GW58" i="85"/>
  <c r="GW83" i="85"/>
  <c r="GW13" i="85"/>
  <c r="GW7" i="85"/>
  <c r="GW28" i="85"/>
  <c r="GW31" i="85"/>
  <c r="GW105" i="85"/>
  <c r="GW77" i="85"/>
  <c r="GW80" i="85"/>
  <c r="GW97" i="85"/>
  <c r="GW94" i="85"/>
  <c r="DY99" i="85"/>
  <c r="DW60" i="85"/>
  <c r="ES52" i="85"/>
  <c r="CO42" i="85"/>
  <c r="EA53" i="85"/>
  <c r="EC46" i="85"/>
  <c r="FA53" i="85"/>
  <c r="DY15" i="85"/>
  <c r="EU51" i="85"/>
  <c r="FI39" i="85"/>
  <c r="FO24" i="85"/>
  <c r="EA15" i="85"/>
  <c r="EG24" i="85"/>
  <c r="CO53" i="85"/>
  <c r="EC51" i="85"/>
  <c r="EK30" i="85"/>
  <c r="CV58" i="86"/>
  <c r="DK12" i="85"/>
  <c r="CX34" i="86"/>
  <c r="EI92" i="85"/>
  <c r="GW78" i="85"/>
  <c r="GW116" i="85"/>
  <c r="GW114" i="85"/>
  <c r="GW113" i="85"/>
  <c r="GW107" i="85"/>
  <c r="GW88" i="85"/>
  <c r="GW74" i="85"/>
  <c r="GW55" i="85"/>
  <c r="GW75" i="85"/>
  <c r="GW52" i="85"/>
  <c r="GW22" i="85"/>
  <c r="GW115" i="85"/>
  <c r="GW87" i="85"/>
  <c r="GW81" i="85"/>
  <c r="GW64" i="85"/>
  <c r="GW19" i="85"/>
  <c r="GW101" i="85"/>
  <c r="GW112" i="85"/>
  <c r="CO103" i="85"/>
  <c r="DU99" i="85"/>
  <c r="FC99" i="85"/>
  <c r="CY60" i="85"/>
  <c r="CQ52" i="85"/>
  <c r="EM46" i="85"/>
  <c r="CS18" i="85"/>
  <c r="CS33" i="85"/>
  <c r="DS46" i="85"/>
  <c r="DD34" i="86"/>
  <c r="GW108" i="85"/>
  <c r="GW37" i="85"/>
  <c r="GW85" i="85"/>
  <c r="GW67" i="85"/>
  <c r="GW89" i="85"/>
  <c r="GW86" i="85"/>
  <c r="GW76" i="85"/>
  <c r="GW109" i="85"/>
  <c r="EM54" i="85"/>
  <c r="DY21" i="85"/>
  <c r="DU61" i="85"/>
  <c r="BA61" i="85"/>
  <c r="AC54" i="85"/>
  <c r="AY54" i="85"/>
  <c r="FO54" i="85" s="1"/>
  <c r="DA53" i="85"/>
  <c r="I54" i="85"/>
  <c r="DG60" i="85"/>
  <c r="DT5" i="86"/>
  <c r="GO26" i="85"/>
  <c r="EO18" i="85"/>
  <c r="EO99" i="85"/>
  <c r="EO42" i="85"/>
  <c r="EO12" i="85"/>
  <c r="EO103" i="85"/>
  <c r="EO69" i="85"/>
  <c r="CI48" i="85"/>
  <c r="EO46" i="85"/>
  <c r="EO66" i="85"/>
  <c r="EO36" i="85"/>
  <c r="EO53" i="85"/>
  <c r="EC33" i="85"/>
  <c r="DG24" i="85"/>
  <c r="CQ12" i="85"/>
  <c r="EE24" i="85"/>
  <c r="DW15" i="85"/>
  <c r="DC24" i="85"/>
  <c r="EM24" i="85"/>
  <c r="CS21" i="85"/>
  <c r="DG46" i="85"/>
  <c r="DW57" i="85"/>
  <c r="DP58" i="86"/>
  <c r="EE39" i="85"/>
  <c r="DC18" i="85"/>
  <c r="DM54" i="85"/>
  <c r="BA53" i="85"/>
  <c r="CC53" i="85"/>
  <c r="DU15" i="85"/>
  <c r="DK18" i="85"/>
  <c r="DE30" i="85"/>
  <c r="DO12" i="85"/>
  <c r="DQ33" i="85"/>
  <c r="DU18" i="85"/>
  <c r="CW21" i="85"/>
  <c r="CY18" i="85"/>
  <c r="CS15" i="85"/>
  <c r="DY24" i="85"/>
  <c r="DI21" i="85"/>
  <c r="CU12" i="85"/>
  <c r="CM18" i="85"/>
  <c r="EY53" i="85"/>
  <c r="EG53" i="85"/>
  <c r="CY53" i="85"/>
  <c r="CT34" i="86"/>
  <c r="ED34" i="86"/>
  <c r="EI29" i="85"/>
  <c r="EG66" i="85"/>
  <c r="FK21" i="85"/>
  <c r="DW18" i="85"/>
  <c r="DW53" i="85"/>
  <c r="DG53" i="85"/>
  <c r="DQ53" i="85"/>
  <c r="EW15" i="85"/>
  <c r="BA117" i="85"/>
  <c r="EC39" i="85"/>
  <c r="DE39" i="85"/>
  <c r="DB34" i="86"/>
  <c r="FO66" i="85"/>
  <c r="EA24" i="85"/>
  <c r="CQ53" i="85"/>
  <c r="ER20" i="7"/>
  <c r="ER59" i="7"/>
  <c r="ER21" i="7"/>
  <c r="ER73" i="7"/>
  <c r="ER50" i="7"/>
  <c r="ER44" i="7"/>
  <c r="ER78" i="7"/>
  <c r="ER62" i="7"/>
  <c r="ER79" i="7"/>
  <c r="ER9" i="7"/>
  <c r="ER40" i="7"/>
  <c r="ER58" i="7"/>
  <c r="ER38" i="7"/>
  <c r="ER31" i="7"/>
  <c r="ER71" i="7"/>
  <c r="ER17" i="7"/>
  <c r="ER57" i="7"/>
  <c r="ER45" i="7"/>
  <c r="ER39" i="7"/>
  <c r="ER22" i="7"/>
  <c r="ER26" i="7"/>
  <c r="ER10" i="7"/>
  <c r="ER19" i="7"/>
  <c r="ER37" i="7"/>
  <c r="EP34" i="7"/>
  <c r="CL5" i="7"/>
  <c r="EP5" i="7"/>
  <c r="BJ5" i="7"/>
  <c r="EJ37" i="7"/>
  <c r="BQ62" i="85"/>
  <c r="BQ47" i="85"/>
  <c r="BQ48" i="85" s="1"/>
  <c r="AW62" i="85"/>
  <c r="AW47" i="85"/>
  <c r="AG62" i="85"/>
  <c r="AG47" i="85"/>
  <c r="Q62" i="85"/>
  <c r="Q63" i="85" s="1"/>
  <c r="Q47" i="85"/>
  <c r="CE54" i="85"/>
  <c r="AA54" i="85"/>
  <c r="S54" i="85"/>
  <c r="BY54" i="85"/>
  <c r="BC54" i="85"/>
  <c r="U54" i="85"/>
  <c r="CA47" i="85"/>
  <c r="CA62" i="85"/>
  <c r="BS47" i="85"/>
  <c r="BS48" i="85" s="1"/>
  <c r="BS62" i="85"/>
  <c r="BK47" i="85"/>
  <c r="BK48" i="85" s="1"/>
  <c r="BK62" i="85"/>
  <c r="AY47" i="85"/>
  <c r="AY48" i="85" s="1"/>
  <c r="AY62" i="85"/>
  <c r="AQ47" i="85"/>
  <c r="AQ62" i="85"/>
  <c r="AI47" i="85"/>
  <c r="AI62" i="85"/>
  <c r="AA47" i="85"/>
  <c r="AA48" i="85" s="1"/>
  <c r="AA62" i="85"/>
  <c r="AA63" i="85" s="1"/>
  <c r="S47" i="85"/>
  <c r="S48" i="85" s="1"/>
  <c r="S62" i="85"/>
  <c r="S63" i="85" s="1"/>
  <c r="K47" i="85"/>
  <c r="K48" i="85" s="1"/>
  <c r="K62" i="85"/>
  <c r="K63" i="85" s="1"/>
  <c r="BU47" i="85"/>
  <c r="BU62" i="85"/>
  <c r="BC47" i="85"/>
  <c r="BC62" i="85"/>
  <c r="AK47" i="85"/>
  <c r="AK62" i="85"/>
  <c r="U47" i="85"/>
  <c r="U48" i="85" s="1"/>
  <c r="U62" i="85"/>
  <c r="U63" i="85" s="1"/>
  <c r="BY62" i="85"/>
  <c r="BY47" i="85"/>
  <c r="BG62" i="85"/>
  <c r="BG47" i="85"/>
  <c r="BG48" i="85" s="1"/>
  <c r="AO62" i="85"/>
  <c r="AO47" i="85"/>
  <c r="Y62" i="85"/>
  <c r="Y63" i="85" s="1"/>
  <c r="I47" i="85"/>
  <c r="I62" i="85"/>
  <c r="I63" i="85" s="1"/>
  <c r="AG54" i="85"/>
  <c r="BM54" i="85"/>
  <c r="AU54" i="85"/>
  <c r="EC54" i="85" s="1"/>
  <c r="W54" i="85"/>
  <c r="O54" i="85"/>
  <c r="CW54" i="85" s="1"/>
  <c r="G54" i="85"/>
  <c r="CO54" i="85" s="1"/>
  <c r="AK54" i="85"/>
  <c r="CG47" i="85"/>
  <c r="CG48" i="85" s="1"/>
  <c r="CG62" i="85"/>
  <c r="BW47" i="85"/>
  <c r="BW62" i="85"/>
  <c r="BO47" i="85"/>
  <c r="BO62" i="85"/>
  <c r="BE47" i="85"/>
  <c r="BE62" i="85"/>
  <c r="AU47" i="85"/>
  <c r="AU48" i="85" s="1"/>
  <c r="AU62" i="85"/>
  <c r="AM62" i="85"/>
  <c r="AM63" i="85" s="1"/>
  <c r="AE47" i="85"/>
  <c r="AE62" i="85"/>
  <c r="W62" i="85"/>
  <c r="W63" i="85" s="1"/>
  <c r="O47" i="85"/>
  <c r="O48" i="85" s="1"/>
  <c r="O62" i="85"/>
  <c r="O63" i="85" s="1"/>
  <c r="G62" i="85"/>
  <c r="G63" i="85" s="1"/>
  <c r="CE62" i="85"/>
  <c r="BM62" i="85"/>
  <c r="BM47" i="85"/>
  <c r="AS62" i="85"/>
  <c r="AC47" i="85"/>
  <c r="AC62" i="85"/>
  <c r="M62" i="85"/>
  <c r="M63" i="85" s="1"/>
  <c r="GO27" i="85"/>
  <c r="AQ30" i="33"/>
  <c r="AQ33" i="33"/>
  <c r="AQ27" i="33"/>
  <c r="DP5" i="7"/>
  <c r="DM21" i="85"/>
  <c r="EI16" i="85"/>
  <c r="BA18" i="85"/>
  <c r="EM30" i="85"/>
  <c r="EI13" i="85"/>
  <c r="GO13" i="85"/>
  <c r="CC15" i="85"/>
  <c r="EI104" i="85"/>
  <c r="GO104" i="85"/>
  <c r="EI86" i="85"/>
  <c r="GO86" i="85"/>
  <c r="GO43" i="85"/>
  <c r="CC45" i="85"/>
  <c r="EI113" i="85"/>
  <c r="GO113" i="85"/>
  <c r="EI91" i="85"/>
  <c r="GO91" i="85"/>
  <c r="EI75" i="85"/>
  <c r="GO75" i="85"/>
  <c r="EI101" i="85"/>
  <c r="GO101" i="85"/>
  <c r="EI84" i="85"/>
  <c r="GO84" i="85"/>
  <c r="EI58" i="85"/>
  <c r="GO58" i="85"/>
  <c r="CC60" i="85"/>
  <c r="EI115" i="85"/>
  <c r="GO115" i="85"/>
  <c r="EI97" i="85"/>
  <c r="GO97" i="85"/>
  <c r="EI81" i="85"/>
  <c r="GO81" i="85"/>
  <c r="EI22" i="85"/>
  <c r="CC24" i="85"/>
  <c r="GO22" i="85"/>
  <c r="EI77" i="85"/>
  <c r="GO77" i="85"/>
  <c r="EC57" i="85"/>
  <c r="BA66" i="85"/>
  <c r="BA30" i="85"/>
  <c r="EM60" i="85"/>
  <c r="EI64" i="85"/>
  <c r="CC66" i="85"/>
  <c r="GO64" i="85"/>
  <c r="EI37" i="85"/>
  <c r="CC39" i="85"/>
  <c r="GO37" i="85"/>
  <c r="GO34" i="85"/>
  <c r="CC36" i="85"/>
  <c r="EI36" i="85" s="1"/>
  <c r="EI108" i="85"/>
  <c r="GO108" i="85"/>
  <c r="EI90" i="85"/>
  <c r="GO90" i="85"/>
  <c r="EI74" i="85"/>
  <c r="GO74" i="85"/>
  <c r="EI95" i="85"/>
  <c r="GO95" i="85"/>
  <c r="EI79" i="85"/>
  <c r="GO79" i="85"/>
  <c r="EI8" i="85"/>
  <c r="GO8" i="85"/>
  <c r="EI110" i="85"/>
  <c r="GO110" i="85"/>
  <c r="EI88" i="85"/>
  <c r="GO88" i="85"/>
  <c r="EI70" i="85"/>
  <c r="GO70" i="85"/>
  <c r="CC72" i="85"/>
  <c r="EI72" i="85" s="1"/>
  <c r="EI102" i="85"/>
  <c r="GO102" i="85"/>
  <c r="EI85" i="85"/>
  <c r="GO85" i="85"/>
  <c r="EI106" i="85"/>
  <c r="GO106" i="85"/>
  <c r="EI31" i="85"/>
  <c r="BA33" i="85"/>
  <c r="EI100" i="85"/>
  <c r="GO100" i="85"/>
  <c r="EI28" i="85"/>
  <c r="CC30" i="85"/>
  <c r="EI30" i="85" s="1"/>
  <c r="GO28" i="85"/>
  <c r="EI112" i="85"/>
  <c r="GO112" i="85"/>
  <c r="EI94" i="85"/>
  <c r="GO94" i="85"/>
  <c r="EI78" i="85"/>
  <c r="GO78" i="85"/>
  <c r="EI55" i="85"/>
  <c r="GO55" i="85"/>
  <c r="CC57" i="85"/>
  <c r="EI105" i="85"/>
  <c r="GO105" i="85"/>
  <c r="EI83" i="85"/>
  <c r="GO83" i="85"/>
  <c r="EI114" i="85"/>
  <c r="GO114" i="85"/>
  <c r="EI76" i="85"/>
  <c r="GO76" i="85"/>
  <c r="EI107" i="85"/>
  <c r="GO107" i="85"/>
  <c r="EI89" i="85"/>
  <c r="GO89" i="85"/>
  <c r="EI10" i="85"/>
  <c r="CC12" i="85"/>
  <c r="GO10" i="85"/>
  <c r="EI43" i="85"/>
  <c r="BA45" i="85"/>
  <c r="EI40" i="85"/>
  <c r="CC42" i="85"/>
  <c r="GO40" i="85"/>
  <c r="CC21" i="85"/>
  <c r="GO19" i="85"/>
  <c r="EI116" i="85"/>
  <c r="GO116" i="85"/>
  <c r="EI98" i="85"/>
  <c r="GO98" i="85"/>
  <c r="EI82" i="85"/>
  <c r="GO82" i="85"/>
  <c r="EI61" i="85"/>
  <c r="GO61" i="85"/>
  <c r="GO31" i="85"/>
  <c r="CC33" i="85"/>
  <c r="EI7" i="85"/>
  <c r="GO7" i="85"/>
  <c r="EI109" i="85"/>
  <c r="GO109" i="85"/>
  <c r="EI87" i="85"/>
  <c r="GO87" i="85"/>
  <c r="EI96" i="85"/>
  <c r="GO96" i="85"/>
  <c r="EI80" i="85"/>
  <c r="GO80" i="85"/>
  <c r="EI9" i="85"/>
  <c r="GO9" i="85"/>
  <c r="EI111" i="85"/>
  <c r="GO111" i="85"/>
  <c r="EI93" i="85"/>
  <c r="GO93" i="85"/>
  <c r="CC18" i="85"/>
  <c r="GO16" i="85"/>
  <c r="BF58" i="86"/>
  <c r="DO69" i="85"/>
  <c r="CM50" i="85"/>
  <c r="EN5" i="7"/>
  <c r="BN53" i="7"/>
  <c r="BR53" i="7"/>
  <c r="AZ53" i="7"/>
  <c r="AF34" i="7"/>
  <c r="AH34" i="7"/>
  <c r="DP34" i="7" s="1"/>
  <c r="BV53" i="7"/>
  <c r="BT34" i="7"/>
  <c r="AJ34" i="7"/>
  <c r="BX53" i="7"/>
  <c r="BT53" i="7"/>
  <c r="BP53" i="7"/>
  <c r="BR34" i="7"/>
  <c r="AP34" i="7"/>
  <c r="AH53" i="7"/>
  <c r="BX34" i="7"/>
  <c r="AR53" i="7"/>
  <c r="AF53" i="7"/>
  <c r="BL34" i="7"/>
  <c r="AV34" i="7"/>
  <c r="AX53" i="7"/>
  <c r="EI25" i="85"/>
  <c r="GO25" i="85"/>
  <c r="AL34" i="7"/>
  <c r="AX34" i="7"/>
  <c r="AT34" i="7"/>
  <c r="BD34" i="7"/>
  <c r="AL53" i="7"/>
  <c r="BP34" i="7"/>
  <c r="BL53" i="7"/>
  <c r="BH53" i="7"/>
  <c r="DX5" i="7"/>
  <c r="AN53" i="7"/>
  <c r="AR34" i="7"/>
  <c r="AN34" i="7"/>
  <c r="AP53" i="7"/>
  <c r="BN34" i="7"/>
  <c r="AZ34" i="7"/>
  <c r="AT53" i="7"/>
  <c r="BV34" i="7"/>
  <c r="BD53" i="7"/>
  <c r="DL34" i="86"/>
  <c r="CN5" i="86"/>
  <c r="CZ5" i="86"/>
  <c r="BB34" i="86"/>
  <c r="DX5" i="86"/>
  <c r="CB34" i="86"/>
  <c r="CC99" i="85"/>
  <c r="GO99" i="85" s="1"/>
  <c r="DD5" i="86"/>
  <c r="EC69" i="85"/>
  <c r="EI45" i="85"/>
  <c r="EI42" i="85"/>
  <c r="EI19" i="85"/>
  <c r="EG57" i="85"/>
  <c r="EI57" i="85"/>
  <c r="EG18" i="85"/>
  <c r="DG30" i="85"/>
  <c r="BA99" i="85"/>
  <c r="EA72" i="85"/>
  <c r="EM15" i="85"/>
  <c r="DT34" i="86"/>
  <c r="CU21" i="85"/>
  <c r="CO18" i="85"/>
  <c r="CB58" i="86"/>
  <c r="CC103" i="85"/>
  <c r="GO103" i="85" s="1"/>
  <c r="CC117" i="85"/>
  <c r="EI34" i="85"/>
  <c r="EI60" i="85"/>
  <c r="DS99" i="85"/>
  <c r="FQ99" i="85"/>
  <c r="ES103" i="85"/>
  <c r="DC66" i="85"/>
  <c r="FK69" i="85"/>
  <c r="DA66" i="85"/>
  <c r="CW42" i="85"/>
  <c r="CS30" i="85"/>
  <c r="DC21" i="85"/>
  <c r="DS21" i="85"/>
  <c r="EY51" i="85"/>
  <c r="EW21" i="85"/>
  <c r="FA24" i="85"/>
  <c r="DO60" i="85"/>
  <c r="DW39" i="85"/>
  <c r="DT58" i="86"/>
  <c r="FA103" i="85"/>
  <c r="EC99" i="85"/>
  <c r="DE69" i="85"/>
  <c r="EA66" i="85"/>
  <c r="DY66" i="85"/>
  <c r="DQ51" i="85"/>
  <c r="DA18" i="85"/>
  <c r="DQ18" i="85"/>
  <c r="DQ30" i="85"/>
  <c r="FG18" i="85"/>
  <c r="FA21" i="85"/>
  <c r="EL34" i="86"/>
  <c r="EB5" i="86"/>
  <c r="AD58" i="86"/>
  <c r="BB58" i="86" s="1"/>
  <c r="BA103" i="85"/>
  <c r="CU103" i="85"/>
  <c r="GI99" i="85"/>
  <c r="CW99" i="85"/>
  <c r="DJ34" i="86"/>
  <c r="DM42" i="85"/>
  <c r="FI99" i="85"/>
  <c r="DC99" i="85"/>
  <c r="DS103" i="85"/>
  <c r="FY103" i="85"/>
  <c r="EW103" i="85"/>
  <c r="CQ103" i="85"/>
  <c r="EU66" i="85"/>
  <c r="CO66" i="85"/>
  <c r="DA57" i="85"/>
  <c r="FG57" i="85"/>
  <c r="FE66" i="85"/>
  <c r="CY66" i="85"/>
  <c r="DA54" i="85"/>
  <c r="FG54" i="85"/>
  <c r="FA54" i="85"/>
  <c r="EW69" i="85"/>
  <c r="CQ69" i="85"/>
  <c r="FM33" i="85"/>
  <c r="EE33" i="85"/>
  <c r="DG33" i="85"/>
  <c r="FA45" i="85"/>
  <c r="CU45" i="85"/>
  <c r="EY42" i="85"/>
  <c r="CS42" i="85"/>
  <c r="FE36" i="85"/>
  <c r="CY36" i="85"/>
  <c r="FO117" i="85"/>
  <c r="DI117" i="85"/>
  <c r="FG117" i="85"/>
  <c r="DA117" i="85"/>
  <c r="EY117" i="85"/>
  <c r="CS117" i="85"/>
  <c r="FG36" i="85"/>
  <c r="DY36" i="85"/>
  <c r="DA36" i="85"/>
  <c r="FK33" i="85"/>
  <c r="DE33" i="85"/>
  <c r="FU117" i="85"/>
  <c r="DO117" i="85"/>
  <c r="FA117" i="85"/>
  <c r="CU117" i="85"/>
  <c r="CQ33" i="85"/>
  <c r="EW33" i="85"/>
  <c r="EG117" i="85"/>
  <c r="GM117" i="85"/>
  <c r="DQ117" i="85"/>
  <c r="FW117" i="85"/>
  <c r="FK117" i="85"/>
  <c r="DE117" i="85"/>
  <c r="FK45" i="85"/>
  <c r="DE45" i="85"/>
  <c r="ES30" i="85"/>
  <c r="CM30" i="85"/>
  <c r="DS117" i="85"/>
  <c r="FY117" i="85"/>
  <c r="EA99" i="85"/>
  <c r="DW42" i="85"/>
  <c r="DY54" i="85"/>
  <c r="EC45" i="85"/>
  <c r="GQ99" i="85"/>
  <c r="EK99" i="85"/>
  <c r="FU99" i="85"/>
  <c r="DO99" i="85"/>
  <c r="EA103" i="85"/>
  <c r="GG103" i="85"/>
  <c r="FE103" i="85"/>
  <c r="CY103" i="85"/>
  <c r="ES72" i="85"/>
  <c r="DK72" i="85"/>
  <c r="CM72" i="85"/>
  <c r="EW66" i="85"/>
  <c r="CQ66" i="85"/>
  <c r="EY72" i="85"/>
  <c r="CS72" i="85"/>
  <c r="FI60" i="85"/>
  <c r="DC60" i="85"/>
  <c r="CS54" i="85"/>
  <c r="EY54" i="85"/>
  <c r="ES42" i="85"/>
  <c r="DK42" i="85"/>
  <c r="CM42" i="85"/>
  <c r="ES39" i="85"/>
  <c r="CM39" i="85"/>
  <c r="DC57" i="85"/>
  <c r="FI57" i="85"/>
  <c r="DC54" i="85"/>
  <c r="FI54" i="85"/>
  <c r="FG45" i="85"/>
  <c r="DA45" i="85"/>
  <c r="FG30" i="85"/>
  <c r="DA30" i="85"/>
  <c r="ES45" i="85"/>
  <c r="CM45" i="85"/>
  <c r="EU45" i="85"/>
  <c r="CO45" i="85"/>
  <c r="FO36" i="85"/>
  <c r="DI36" i="85"/>
  <c r="ES15" i="85"/>
  <c r="CM15" i="85"/>
  <c r="FC33" i="85"/>
  <c r="CW33" i="85"/>
  <c r="GC117" i="85"/>
  <c r="DW117" i="85"/>
  <c r="FO39" i="85"/>
  <c r="DI39" i="85"/>
  <c r="FC117" i="85"/>
  <c r="CW117" i="85"/>
  <c r="FC45" i="85"/>
  <c r="CW45" i="85"/>
  <c r="FE117" i="85"/>
  <c r="CY117" i="85"/>
  <c r="EW117" i="85"/>
  <c r="CQ117" i="85"/>
  <c r="DQ72" i="85"/>
  <c r="EM69" i="85"/>
  <c r="EE42" i="85"/>
  <c r="EK57" i="85"/>
  <c r="EM39" i="85"/>
  <c r="EM33" i="85"/>
  <c r="GC99" i="85"/>
  <c r="DW99" i="85"/>
  <c r="ES99" i="85"/>
  <c r="CM99" i="85"/>
  <c r="FM103" i="85"/>
  <c r="DG103" i="85"/>
  <c r="FG69" i="85"/>
  <c r="DY69" i="85"/>
  <c r="FA72" i="85"/>
  <c r="CU72" i="85"/>
  <c r="DM66" i="85"/>
  <c r="EM66" i="85"/>
  <c r="FK66" i="85"/>
  <c r="DE66" i="85"/>
  <c r="CU60" i="85"/>
  <c r="FA60" i="85"/>
  <c r="FE42" i="85"/>
  <c r="CY42" i="85"/>
  <c r="EY60" i="85"/>
  <c r="CS60" i="85"/>
  <c r="FA57" i="85"/>
  <c r="CU57" i="85"/>
  <c r="FO45" i="85"/>
  <c r="DI45" i="85"/>
  <c r="FO30" i="85"/>
  <c r="DI30" i="85"/>
  <c r="FM69" i="85"/>
  <c r="DG69" i="85"/>
  <c r="FO57" i="85"/>
  <c r="DI57" i="85"/>
  <c r="GI117" i="85"/>
  <c r="EC117" i="85"/>
  <c r="EU33" i="85"/>
  <c r="CO33" i="85"/>
  <c r="GS117" i="85"/>
  <c r="EM117" i="85"/>
  <c r="GK117" i="85"/>
  <c r="EE117" i="85"/>
  <c r="DA39" i="85"/>
  <c r="FG39" i="85"/>
  <c r="DY39" i="85"/>
  <c r="DY117" i="85"/>
  <c r="GE117" i="85"/>
  <c r="FI30" i="85"/>
  <c r="DC30" i="85"/>
  <c r="DM117" i="85"/>
  <c r="FS117" i="85"/>
  <c r="FM117" i="85"/>
  <c r="DG117" i="85"/>
  <c r="DK99" i="85"/>
  <c r="DS72" i="85"/>
  <c r="DQ60" i="85"/>
  <c r="DK57" i="85"/>
  <c r="DK45" i="85"/>
  <c r="EM51" i="85"/>
  <c r="EG39" i="85"/>
  <c r="GK99" i="85"/>
  <c r="EE99" i="85"/>
  <c r="FA99" i="85"/>
  <c r="CU99" i="85"/>
  <c r="DM103" i="85"/>
  <c r="FS103" i="85"/>
  <c r="DC72" i="85"/>
  <c r="FI72" i="85"/>
  <c r="EY69" i="85"/>
  <c r="CS69" i="85"/>
  <c r="FG72" i="85"/>
  <c r="DA72" i="85"/>
  <c r="FC66" i="85"/>
  <c r="CW66" i="85"/>
  <c r="ES60" i="85"/>
  <c r="CM60" i="85"/>
  <c r="EY57" i="85"/>
  <c r="CS57" i="85"/>
  <c r="FM42" i="85"/>
  <c r="DG42" i="85"/>
  <c r="FG60" i="85"/>
  <c r="DA60" i="85"/>
  <c r="CM57" i="85"/>
  <c r="ES57" i="85"/>
  <c r="ES54" i="85"/>
  <c r="CM54" i="85"/>
  <c r="FE69" i="85"/>
  <c r="CY69" i="85"/>
  <c r="FI45" i="85"/>
  <c r="DC45" i="85"/>
  <c r="FM36" i="85"/>
  <c r="DG36" i="85"/>
  <c r="EW36" i="85"/>
  <c r="CQ36" i="85"/>
  <c r="GQ117" i="85"/>
  <c r="EK117" i="85"/>
  <c r="GA117" i="85"/>
  <c r="DU117" i="85"/>
  <c r="EY36" i="85"/>
  <c r="CS36" i="85"/>
  <c r="FI117" i="85"/>
  <c r="DC117" i="85"/>
  <c r="ES117" i="85"/>
  <c r="CM117" i="85"/>
  <c r="ES24" i="85"/>
  <c r="CM24" i="85"/>
  <c r="ES12" i="85"/>
  <c r="CM12" i="85"/>
  <c r="EY39" i="85"/>
  <c r="DQ39" i="85"/>
  <c r="CS39" i="85"/>
  <c r="DK117" i="85"/>
  <c r="FQ117" i="85"/>
  <c r="EU117" i="85"/>
  <c r="CO117" i="85"/>
  <c r="FA30" i="85"/>
  <c r="CU30" i="85"/>
  <c r="EA117" i="85"/>
  <c r="GG117" i="85"/>
  <c r="DY60" i="85"/>
  <c r="DU66" i="85"/>
  <c r="EG36" i="85"/>
  <c r="DM45" i="85"/>
  <c r="DK15" i="85"/>
  <c r="DU45" i="85"/>
  <c r="DN5" i="7"/>
  <c r="EJ49" i="7"/>
  <c r="EH5" i="7"/>
  <c r="CD5" i="7"/>
  <c r="BB5" i="7"/>
  <c r="BF34" i="7"/>
  <c r="CH53" i="7"/>
  <c r="CH34" i="7"/>
  <c r="BF53" i="7"/>
  <c r="AD53" i="7"/>
  <c r="AD34" i="7"/>
  <c r="CB34" i="7"/>
  <c r="CF53" i="7"/>
  <c r="CF34" i="7"/>
  <c r="BZ34" i="7"/>
  <c r="CB53" i="7"/>
  <c r="BZ53" i="7"/>
  <c r="AJ53" i="7"/>
  <c r="AV53" i="7"/>
  <c r="ED53" i="7" s="1"/>
  <c r="DP53" i="7" l="1"/>
  <c r="EF34" i="7"/>
  <c r="DT34" i="7"/>
  <c r="EB53" i="7"/>
  <c r="DV34" i="7"/>
  <c r="EB34" i="7"/>
  <c r="EF53" i="7"/>
  <c r="DR53" i="7"/>
  <c r="DZ53" i="7"/>
  <c r="DZ34" i="7"/>
  <c r="EL34" i="7"/>
  <c r="BJ34" i="7"/>
  <c r="DE48" i="85"/>
  <c r="FK48" i="85"/>
  <c r="T42" i="33"/>
  <c r="AJ42" i="33"/>
  <c r="DK46" i="85"/>
  <c r="FQ46" i="85"/>
  <c r="O69" i="85"/>
  <c r="CW69" i="85" s="1"/>
  <c r="CW68" i="85"/>
  <c r="FI46" i="85"/>
  <c r="DC46" i="85"/>
  <c r="CQ46" i="85"/>
  <c r="GC52" i="85"/>
  <c r="BQ54" i="85"/>
  <c r="DW54" i="85" s="1"/>
  <c r="CY52" i="85"/>
  <c r="FE52" i="85"/>
  <c r="S69" i="85"/>
  <c r="DA69" i="85" s="1"/>
  <c r="DA67" i="85"/>
  <c r="T5" i="86"/>
  <c r="DB5" i="86" s="1"/>
  <c r="V30" i="33"/>
  <c r="DG52" i="85"/>
  <c r="AW54" i="85"/>
  <c r="FM52" i="85"/>
  <c r="FA46" i="85"/>
  <c r="CU46" i="85"/>
  <c r="EG46" i="85"/>
  <c r="DI46" i="85"/>
  <c r="FO46" i="85"/>
  <c r="AG48" i="85"/>
  <c r="EW48" i="85" s="1"/>
  <c r="CC46" i="85"/>
  <c r="GO46" i="85" s="1"/>
  <c r="EQ36" i="85"/>
  <c r="T27" i="33"/>
  <c r="BG51" i="85"/>
  <c r="DO51" i="85" s="1"/>
  <c r="FU49" i="85"/>
  <c r="BI49" i="85"/>
  <c r="BI51" i="85" s="1"/>
  <c r="DO49" i="85"/>
  <c r="FQ52" i="85"/>
  <c r="DK52" i="85"/>
  <c r="EK52" i="85"/>
  <c r="GQ46" i="85"/>
  <c r="EK46" i="85"/>
  <c r="BU51" i="85"/>
  <c r="EA51" i="85" s="1"/>
  <c r="EA49" i="85"/>
  <c r="GG49" i="85"/>
  <c r="BY51" i="85"/>
  <c r="EE51" i="85" s="1"/>
  <c r="EE49" i="85"/>
  <c r="GK49" i="85"/>
  <c r="CC49" i="85"/>
  <c r="U51" i="85"/>
  <c r="DC51" i="85" s="1"/>
  <c r="DC49" i="85"/>
  <c r="V27" i="33"/>
  <c r="GU49" i="85"/>
  <c r="CK49" i="85"/>
  <c r="CI51" i="85"/>
  <c r="EO51" i="85" s="1"/>
  <c r="EO49" i="85"/>
  <c r="FA52" i="85"/>
  <c r="CU52" i="85"/>
  <c r="CM52" i="85"/>
  <c r="EG54" i="85"/>
  <c r="E51" i="85"/>
  <c r="CM51" i="85" s="1"/>
  <c r="BA46" i="85"/>
  <c r="AO54" i="85"/>
  <c r="CY54" i="85" s="1"/>
  <c r="BA52" i="85"/>
  <c r="BA54" i="85" s="1"/>
  <c r="CM46" i="85"/>
  <c r="AB42" i="33"/>
  <c r="DO46" i="85"/>
  <c r="BP5" i="86"/>
  <c r="BO69" i="85"/>
  <c r="DU69" i="85" s="1"/>
  <c r="CC67" i="85"/>
  <c r="GA67" i="85"/>
  <c r="DU67" i="85"/>
  <c r="DM68" i="85"/>
  <c r="AE69" i="85"/>
  <c r="CO68" i="85"/>
  <c r="EU68" i="85"/>
  <c r="X27" i="33"/>
  <c r="AD30" i="33"/>
  <c r="BQ51" i="85"/>
  <c r="DW49" i="85"/>
  <c r="GC49" i="85"/>
  <c r="AN27" i="33"/>
  <c r="AO51" i="85"/>
  <c r="FE49" i="85"/>
  <c r="CY49" i="85"/>
  <c r="EE46" i="85"/>
  <c r="GK46" i="85"/>
  <c r="FI69" i="85"/>
  <c r="DC69" i="85"/>
  <c r="EA69" i="85"/>
  <c r="Z27" i="33"/>
  <c r="AL30" i="33"/>
  <c r="EU46" i="85"/>
  <c r="DM46" i="85"/>
  <c r="CO46" i="85"/>
  <c r="DG49" i="85"/>
  <c r="AW51" i="85"/>
  <c r="FM49" i="85"/>
  <c r="I48" i="85"/>
  <c r="EE54" i="85"/>
  <c r="Q48" i="85"/>
  <c r="EW46" i="85"/>
  <c r="EA46" i="85"/>
  <c r="DW52" i="85"/>
  <c r="CC52" i="85"/>
  <c r="BI46" i="85"/>
  <c r="R27" i="33"/>
  <c r="AB27" i="33"/>
  <c r="FU52" i="85"/>
  <c r="BG54" i="85"/>
  <c r="EO54" i="85" s="1"/>
  <c r="BC51" i="85"/>
  <c r="DK49" i="85"/>
  <c r="EK49" i="85"/>
  <c r="FQ49" i="85"/>
  <c r="AP27" i="33"/>
  <c r="AD27" i="33"/>
  <c r="AG51" i="85"/>
  <c r="CQ49" i="85"/>
  <c r="BA49" i="85"/>
  <c r="BA51" i="85" s="1"/>
  <c r="EW49" i="85"/>
  <c r="DW46" i="85"/>
  <c r="GC46" i="85"/>
  <c r="EA52" i="85"/>
  <c r="GG52" i="85"/>
  <c r="CY46" i="85"/>
  <c r="FE46" i="85"/>
  <c r="GK52" i="85"/>
  <c r="EE52" i="85"/>
  <c r="BU54" i="85"/>
  <c r="EA54" i="85" s="1"/>
  <c r="AL27" i="33"/>
  <c r="CU49" i="85"/>
  <c r="FA49" i="85"/>
  <c r="DS49" i="85"/>
  <c r="AK51" i="85"/>
  <c r="AZ5" i="86"/>
  <c r="BA67" i="85"/>
  <c r="BA69" i="85" s="1"/>
  <c r="AY69" i="85"/>
  <c r="EG67" i="85"/>
  <c r="FO67" i="85"/>
  <c r="DI67" i="85"/>
  <c r="DV53" i="7"/>
  <c r="DX53" i="7"/>
  <c r="DI54" i="85"/>
  <c r="EQ117" i="85"/>
  <c r="BI54" i="85"/>
  <c r="EQ53" i="85"/>
  <c r="EO47" i="85"/>
  <c r="BI47" i="85"/>
  <c r="BI48" i="85" s="1"/>
  <c r="EQ46" i="85"/>
  <c r="CG63" i="85"/>
  <c r="CK62" i="85"/>
  <c r="EQ99" i="85"/>
  <c r="CL34" i="86"/>
  <c r="EP58" i="86"/>
  <c r="BJ58" i="86"/>
  <c r="EP34" i="86"/>
  <c r="BJ34" i="86"/>
  <c r="DP34" i="86"/>
  <c r="EQ67" i="85"/>
  <c r="CL5" i="86"/>
  <c r="ER5" i="86" s="1"/>
  <c r="CK69" i="85"/>
  <c r="EQ69" i="85" s="1"/>
  <c r="CK47" i="85"/>
  <c r="EO62" i="85"/>
  <c r="BI62" i="85"/>
  <c r="BI63" i="85" s="1"/>
  <c r="CK54" i="85"/>
  <c r="EQ54" i="85" s="1"/>
  <c r="EQ52" i="85"/>
  <c r="ER58" i="86"/>
  <c r="EQ103" i="85"/>
  <c r="GW103" i="85"/>
  <c r="GW46" i="85"/>
  <c r="EK47" i="85"/>
  <c r="DS54" i="85"/>
  <c r="GW117" i="85"/>
  <c r="GW99" i="85"/>
  <c r="DK54" i="85"/>
  <c r="EO48" i="85"/>
  <c r="EI33" i="85"/>
  <c r="CQ48" i="85"/>
  <c r="CU54" i="85"/>
  <c r="EI53" i="85"/>
  <c r="EK54" i="85"/>
  <c r="DO47" i="85"/>
  <c r="DY47" i="85"/>
  <c r="EL53" i="7"/>
  <c r="BB34" i="7"/>
  <c r="ER5" i="7"/>
  <c r="EP53" i="7"/>
  <c r="BJ53" i="7"/>
  <c r="CL34" i="7"/>
  <c r="CL53" i="7"/>
  <c r="DR34" i="7"/>
  <c r="CW48" i="85"/>
  <c r="FC48" i="85"/>
  <c r="DI48" i="85"/>
  <c r="FO48" i="85"/>
  <c r="BA62" i="85"/>
  <c r="BA63" i="85" s="1"/>
  <c r="CM62" i="85"/>
  <c r="ES62" i="85"/>
  <c r="AC63" i="85"/>
  <c r="DS47" i="85"/>
  <c r="BM48" i="85"/>
  <c r="CW62" i="85"/>
  <c r="FC62" i="85"/>
  <c r="BE63" i="85"/>
  <c r="EM63" i="85" s="1"/>
  <c r="DM62" i="85"/>
  <c r="BW63" i="85"/>
  <c r="EC62" i="85"/>
  <c r="DA47" i="85"/>
  <c r="AQ48" i="85"/>
  <c r="DY48" i="85" s="1"/>
  <c r="FG47" i="85"/>
  <c r="EG47" i="85"/>
  <c r="CA48" i="85"/>
  <c r="EG48" i="85" s="1"/>
  <c r="CC47" i="85"/>
  <c r="EW62" i="85"/>
  <c r="CQ62" i="85"/>
  <c r="AG63" i="85"/>
  <c r="DW62" i="85"/>
  <c r="BQ63" i="85"/>
  <c r="DO48" i="85"/>
  <c r="CE48" i="85"/>
  <c r="DK47" i="85"/>
  <c r="DQ47" i="85"/>
  <c r="AS63" i="85"/>
  <c r="DC62" i="85"/>
  <c r="FI62" i="85"/>
  <c r="CE63" i="85"/>
  <c r="EK62" i="85"/>
  <c r="EU47" i="85"/>
  <c r="AE48" i="85"/>
  <c r="CO47" i="85"/>
  <c r="FK47" i="85"/>
  <c r="DE47" i="85"/>
  <c r="DU47" i="85"/>
  <c r="BO48" i="85"/>
  <c r="DU48" i="85" s="1"/>
  <c r="EM47" i="85"/>
  <c r="FE62" i="85"/>
  <c r="CY62" i="85"/>
  <c r="AO63" i="85"/>
  <c r="EE62" i="85"/>
  <c r="BY63" i="85"/>
  <c r="BC63" i="85"/>
  <c r="DK62" i="85"/>
  <c r="FG62" i="85"/>
  <c r="AQ63" i="85"/>
  <c r="DA62" i="85"/>
  <c r="BK63" i="85"/>
  <c r="DQ62" i="85"/>
  <c r="CA63" i="85"/>
  <c r="EG62" i="85"/>
  <c r="CC62" i="85"/>
  <c r="CQ47" i="85"/>
  <c r="EW47" i="85"/>
  <c r="BC48" i="85"/>
  <c r="DW47" i="85"/>
  <c r="AS48" i="85"/>
  <c r="FI47" i="85"/>
  <c r="DC47" i="85"/>
  <c r="CO62" i="85"/>
  <c r="EU62" i="85"/>
  <c r="AE63" i="85"/>
  <c r="AU63" i="85"/>
  <c r="DE62" i="85"/>
  <c r="FK62" i="85"/>
  <c r="DU62" i="85"/>
  <c r="BO63" i="85"/>
  <c r="DU63" i="85" s="1"/>
  <c r="EM62" i="85"/>
  <c r="FK54" i="85"/>
  <c r="DE54" i="85"/>
  <c r="AO48" i="85"/>
  <c r="DW48" i="85" s="1"/>
  <c r="CY47" i="85"/>
  <c r="FE47" i="85"/>
  <c r="BY48" i="85"/>
  <c r="EE47" i="85"/>
  <c r="AK48" i="85"/>
  <c r="FA47" i="85"/>
  <c r="CU47" i="85"/>
  <c r="EA47" i="85"/>
  <c r="BU48" i="85"/>
  <c r="AI48" i="85"/>
  <c r="DQ48" i="85" s="1"/>
  <c r="CS47" i="85"/>
  <c r="EY47" i="85"/>
  <c r="DI47" i="85"/>
  <c r="FO47" i="85"/>
  <c r="AW63" i="85"/>
  <c r="FM62" i="85"/>
  <c r="DG62" i="85"/>
  <c r="BA47" i="85"/>
  <c r="BA48" i="85" s="1"/>
  <c r="AC48" i="85"/>
  <c r="ES47" i="85"/>
  <c r="CM47" i="85"/>
  <c r="BM63" i="85"/>
  <c r="DS62" i="85"/>
  <c r="CW47" i="85"/>
  <c r="FC47" i="85"/>
  <c r="BE48" i="85"/>
  <c r="DM47" i="85"/>
  <c r="EC47" i="85"/>
  <c r="BW48" i="85"/>
  <c r="EC48" i="85" s="1"/>
  <c r="DO54" i="85"/>
  <c r="CQ54" i="85"/>
  <c r="EW54" i="85"/>
  <c r="BG63" i="85"/>
  <c r="EO63" i="85" s="1"/>
  <c r="DO62" i="85"/>
  <c r="FA62" i="85"/>
  <c r="AK63" i="85"/>
  <c r="CU62" i="85"/>
  <c r="EA62" i="85"/>
  <c r="BU63" i="85"/>
  <c r="AI63" i="85"/>
  <c r="CS62" i="85"/>
  <c r="EY62" i="85"/>
  <c r="AY63" i="85"/>
  <c r="DI62" i="85"/>
  <c r="FO62" i="85"/>
  <c r="DY62" i="85"/>
  <c r="BS63" i="85"/>
  <c r="FC63" i="85"/>
  <c r="CW63" i="85"/>
  <c r="DG47" i="85"/>
  <c r="AW48" i="85"/>
  <c r="FM47" i="85"/>
  <c r="EN58" i="86"/>
  <c r="DN58" i="86"/>
  <c r="EI117" i="85"/>
  <c r="GO117" i="85"/>
  <c r="DX34" i="7"/>
  <c r="ED34" i="7"/>
  <c r="DT53" i="7"/>
  <c r="DN53" i="7"/>
  <c r="DN34" i="7"/>
  <c r="EH58" i="86"/>
  <c r="CD58" i="86"/>
  <c r="EJ58" i="86" s="1"/>
  <c r="EH34" i="86"/>
  <c r="CD34" i="86"/>
  <c r="EJ34" i="86" s="1"/>
  <c r="EI12" i="85"/>
  <c r="EI103" i="85"/>
  <c r="EI21" i="85"/>
  <c r="EI99" i="85"/>
  <c r="EI18" i="85"/>
  <c r="EI15" i="85"/>
  <c r="EI66" i="85"/>
  <c r="EI24" i="85"/>
  <c r="EI39" i="85"/>
  <c r="DL58" i="86"/>
  <c r="CN58" i="86"/>
  <c r="EN53" i="7"/>
  <c r="EN34" i="7"/>
  <c r="EJ5" i="7"/>
  <c r="EH53" i="7"/>
  <c r="CD53" i="7"/>
  <c r="EH34" i="7"/>
  <c r="CD34" i="7"/>
  <c r="DL34" i="7"/>
  <c r="BB53" i="7"/>
  <c r="DL53" i="7"/>
  <c r="ER34" i="7" l="1"/>
  <c r="EJ34" i="7"/>
  <c r="GO52" i="85"/>
  <c r="EI52" i="85"/>
  <c r="CC54" i="85"/>
  <c r="EI54" i="85" s="1"/>
  <c r="FE51" i="85"/>
  <c r="CY51" i="85"/>
  <c r="FE54" i="85"/>
  <c r="EH5" i="86"/>
  <c r="DJ5" i="86"/>
  <c r="BB5" i="86"/>
  <c r="DV5" i="86"/>
  <c r="CD5" i="86"/>
  <c r="EJ5" i="86" s="1"/>
  <c r="EI46" i="85"/>
  <c r="EQ49" i="85"/>
  <c r="CK51" i="85"/>
  <c r="EQ51" i="85" s="1"/>
  <c r="GW49" i="85"/>
  <c r="EI49" i="85"/>
  <c r="CC51" i="85"/>
  <c r="EI51" i="85" s="1"/>
  <c r="GO49" i="85"/>
  <c r="EK51" i="85"/>
  <c r="DK51" i="85"/>
  <c r="FA51" i="85"/>
  <c r="DS51" i="85"/>
  <c r="CU51" i="85"/>
  <c r="EW51" i="85"/>
  <c r="CQ51" i="85"/>
  <c r="DG51" i="85"/>
  <c r="FM51" i="85"/>
  <c r="DW51" i="85"/>
  <c r="FM54" i="85"/>
  <c r="DG54" i="85"/>
  <c r="DI69" i="85"/>
  <c r="EG69" i="85"/>
  <c r="FO69" i="85"/>
  <c r="EU69" i="85"/>
  <c r="DM69" i="85"/>
  <c r="CO69" i="85"/>
  <c r="EI67" i="85"/>
  <c r="CC69" i="85"/>
  <c r="EI69" i="85" s="1"/>
  <c r="GO67" i="85"/>
  <c r="EQ47" i="85"/>
  <c r="DY63" i="85"/>
  <c r="EA48" i="85"/>
  <c r="ER34" i="86"/>
  <c r="EQ62" i="85"/>
  <c r="CK63" i="85"/>
  <c r="EQ63" i="85" s="1"/>
  <c r="CK48" i="85"/>
  <c r="EQ48" i="85" s="1"/>
  <c r="EA63" i="85"/>
  <c r="DK63" i="85"/>
  <c r="DS48" i="85"/>
  <c r="DS63" i="85"/>
  <c r="ER53" i="7"/>
  <c r="FM48" i="85"/>
  <c r="DG48" i="85"/>
  <c r="CS63" i="85"/>
  <c r="EY63" i="85"/>
  <c r="CU63" i="85"/>
  <c r="FA63" i="85"/>
  <c r="CY48" i="85"/>
  <c r="FE48" i="85"/>
  <c r="DA63" i="85"/>
  <c r="FG63" i="85"/>
  <c r="CO48" i="85"/>
  <c r="EU48" i="85"/>
  <c r="EI47" i="85"/>
  <c r="CC48" i="85"/>
  <c r="EI48" i="85" s="1"/>
  <c r="DA48" i="85"/>
  <c r="FG48" i="85"/>
  <c r="DK48" i="85"/>
  <c r="EG63" i="85"/>
  <c r="EE63" i="85"/>
  <c r="EK48" i="85"/>
  <c r="DI63" i="85"/>
  <c r="FO63" i="85"/>
  <c r="FA48" i="85"/>
  <c r="CU48" i="85"/>
  <c r="DC48" i="85"/>
  <c r="FI48" i="85"/>
  <c r="CM63" i="85"/>
  <c r="ES63" i="85"/>
  <c r="DO63" i="85"/>
  <c r="EK63" i="85"/>
  <c r="DW63" i="85"/>
  <c r="EC63" i="85"/>
  <c r="EM48" i="85"/>
  <c r="DM48" i="85"/>
  <c r="ES48" i="85"/>
  <c r="CM48" i="85"/>
  <c r="DG63" i="85"/>
  <c r="FM63" i="85"/>
  <c r="EY48" i="85"/>
  <c r="CS48" i="85"/>
  <c r="CO63" i="85"/>
  <c r="EU63" i="85"/>
  <c r="EI62" i="85"/>
  <c r="CC63" i="85"/>
  <c r="EI63" i="85" s="1"/>
  <c r="CY63" i="85"/>
  <c r="FE63" i="85"/>
  <c r="DC63" i="85"/>
  <c r="FI63" i="85"/>
  <c r="DQ63" i="85"/>
  <c r="DE63" i="85"/>
  <c r="FK63" i="85"/>
  <c r="CQ63" i="85"/>
  <c r="EW63" i="85"/>
  <c r="DM63" i="85"/>
  <c r="EE48" i="85"/>
  <c r="EJ53" i="7"/>
  <c r="J20" i="35"/>
  <c r="I20" i="35"/>
  <c r="H20" i="35"/>
  <c r="G20" i="35"/>
  <c r="F20" i="35"/>
  <c r="E20" i="35"/>
  <c r="D20" i="35"/>
  <c r="J19" i="35"/>
  <c r="I19" i="35"/>
  <c r="H19" i="35"/>
  <c r="G19" i="35"/>
  <c r="F19" i="35"/>
  <c r="E19" i="35"/>
  <c r="D19" i="35"/>
  <c r="J17" i="35"/>
  <c r="I17" i="35"/>
  <c r="H17" i="35"/>
  <c r="G17" i="35"/>
  <c r="F17" i="35"/>
  <c r="E17" i="35"/>
  <c r="D17" i="35"/>
  <c r="J16" i="35"/>
  <c r="I16" i="35"/>
  <c r="H16" i="35"/>
  <c r="G16" i="35"/>
  <c r="F16" i="35"/>
  <c r="E16" i="35"/>
  <c r="D16" i="35"/>
  <c r="J13" i="35"/>
  <c r="I13" i="35"/>
  <c r="H13" i="35"/>
  <c r="G13" i="35"/>
  <c r="F13" i="35"/>
  <c r="E13" i="35"/>
  <c r="D13" i="35"/>
  <c r="J12" i="35"/>
  <c r="I12" i="35"/>
  <c r="H12" i="35"/>
  <c r="G12" i="35"/>
  <c r="F12" i="35"/>
  <c r="E12" i="35"/>
  <c r="D12" i="35"/>
  <c r="J10" i="35"/>
  <c r="I10" i="35"/>
  <c r="H10" i="35"/>
  <c r="G10" i="35"/>
  <c r="F10" i="35"/>
  <c r="E10" i="35"/>
  <c r="D10" i="35"/>
  <c r="J9" i="35"/>
  <c r="I9" i="35"/>
  <c r="H9" i="35"/>
  <c r="G9" i="35"/>
  <c r="F9" i="35"/>
  <c r="E9" i="35"/>
  <c r="D9" i="35"/>
  <c r="J7" i="35"/>
  <c r="I7" i="35"/>
  <c r="H7" i="35"/>
  <c r="G7" i="35"/>
  <c r="F7" i="35"/>
  <c r="E7" i="35"/>
  <c r="D7" i="35"/>
  <c r="J6" i="35"/>
  <c r="I6" i="35"/>
  <c r="H6" i="35"/>
  <c r="G6" i="35"/>
  <c r="F6" i="35"/>
  <c r="E6" i="35"/>
  <c r="D6" i="35"/>
  <c r="DJ52" i="7" l="1"/>
  <c r="DH52" i="7"/>
  <c r="DF52" i="7"/>
  <c r="DD52" i="7"/>
  <c r="DB52" i="7"/>
  <c r="CZ52" i="7"/>
  <c r="CX52" i="7"/>
  <c r="CT52" i="7"/>
  <c r="CR52" i="7"/>
  <c r="CP52" i="7"/>
  <c r="CN52" i="7"/>
  <c r="DJ33" i="7" l="1"/>
  <c r="DH33" i="7"/>
  <c r="DF33" i="7"/>
  <c r="DD33" i="7"/>
  <c r="DB33" i="7"/>
  <c r="CZ33" i="7"/>
  <c r="CX33" i="7"/>
  <c r="CT33" i="7"/>
  <c r="CR33" i="7"/>
  <c r="CP33" i="7"/>
  <c r="CN33" i="7"/>
  <c r="E101" i="33" l="1"/>
  <c r="JJ82" i="45" l="1"/>
  <c r="JI82" i="45"/>
  <c r="JJ80" i="45" l="1"/>
  <c r="JI80" i="45"/>
  <c r="CU80" i="45"/>
  <c r="CT80" i="45"/>
  <c r="CS80" i="45"/>
  <c r="CR80" i="45"/>
  <c r="CQ80" i="45"/>
  <c r="CP80" i="45"/>
  <c r="CO80" i="45"/>
  <c r="CN80" i="45"/>
  <c r="CM80" i="45"/>
  <c r="CL80" i="45"/>
  <c r="CK80" i="45"/>
  <c r="CJ80" i="45"/>
  <c r="CI80" i="45"/>
  <c r="CH80" i="45"/>
  <c r="CG80" i="45"/>
  <c r="CF80" i="45"/>
  <c r="CE80" i="45"/>
  <c r="CD80" i="45"/>
  <c r="CC80" i="45"/>
  <c r="CB80" i="45"/>
  <c r="CA80" i="45"/>
  <c r="BZ80" i="45"/>
  <c r="BY80" i="45"/>
  <c r="BX80" i="45"/>
  <c r="BW80" i="45"/>
  <c r="BV80" i="45"/>
  <c r="BU80" i="45"/>
  <c r="BT80" i="45"/>
  <c r="BS80" i="45"/>
  <c r="BR80" i="45"/>
  <c r="BP80" i="45"/>
  <c r="BO80" i="45"/>
  <c r="BN80" i="45"/>
  <c r="BM80" i="45"/>
  <c r="BL80" i="45"/>
  <c r="BK80" i="45"/>
  <c r="BJ80" i="45"/>
  <c r="BI80" i="45"/>
  <c r="BH80" i="45"/>
  <c r="BG80" i="45"/>
  <c r="BF80" i="45"/>
  <c r="BE80" i="45"/>
  <c r="BD80" i="45"/>
  <c r="BC80" i="45"/>
  <c r="BB80" i="45"/>
  <c r="BA80" i="45"/>
  <c r="AZ80" i="45"/>
  <c r="AY80" i="45"/>
  <c r="AX80" i="45"/>
  <c r="AW80" i="45"/>
  <c r="AV80" i="45"/>
  <c r="AU80" i="45"/>
  <c r="AT80" i="45"/>
  <c r="AS80" i="45"/>
  <c r="AR80" i="45"/>
  <c r="AQ80" i="45"/>
  <c r="AP80" i="45"/>
  <c r="AO80" i="45"/>
  <c r="AN80" i="45"/>
  <c r="AM80" i="45"/>
  <c r="AL80" i="45"/>
  <c r="AK80" i="45"/>
  <c r="AJ80" i="45"/>
  <c r="AI80" i="45"/>
  <c r="AH80" i="45"/>
  <c r="AG80" i="45"/>
  <c r="AF80" i="45"/>
  <c r="AE80" i="45"/>
  <c r="AD80" i="45"/>
  <c r="AC80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CU79" i="45"/>
  <c r="CT79" i="45"/>
  <c r="CS79" i="45"/>
  <c r="CR79" i="45"/>
  <c r="CQ79" i="45"/>
  <c r="CP79" i="45"/>
  <c r="CO79" i="45"/>
  <c r="CN79" i="45"/>
  <c r="CM79" i="45"/>
  <c r="CL79" i="45"/>
  <c r="CK79" i="45"/>
  <c r="CJ79" i="45"/>
  <c r="CI79" i="45"/>
  <c r="CH79" i="45"/>
  <c r="CG79" i="45"/>
  <c r="CF79" i="45"/>
  <c r="CE79" i="45"/>
  <c r="CD79" i="45"/>
  <c r="CC79" i="45"/>
  <c r="CB79" i="45"/>
  <c r="CA79" i="45"/>
  <c r="BZ79" i="45"/>
  <c r="BY79" i="45"/>
  <c r="BX79" i="45"/>
  <c r="BW79" i="45"/>
  <c r="BV79" i="45"/>
  <c r="BU79" i="45"/>
  <c r="BT79" i="45"/>
  <c r="BS79" i="45"/>
  <c r="BR79" i="45"/>
  <c r="BP79" i="45"/>
  <c r="BO79" i="45"/>
  <c r="BN79" i="45"/>
  <c r="BM79" i="45"/>
  <c r="BL79" i="45"/>
  <c r="BK79" i="45"/>
  <c r="BJ79" i="45"/>
  <c r="BI79" i="45"/>
  <c r="BH79" i="45"/>
  <c r="BG79" i="45"/>
  <c r="BF79" i="45"/>
  <c r="BE79" i="45"/>
  <c r="BD79" i="45"/>
  <c r="BC79" i="45"/>
  <c r="BB79" i="45"/>
  <c r="BA79" i="45"/>
  <c r="AZ79" i="45"/>
  <c r="AY79" i="45"/>
  <c r="AX79" i="45"/>
  <c r="AW79" i="45"/>
  <c r="AV79" i="45"/>
  <c r="AU79" i="45"/>
  <c r="AT79" i="45"/>
  <c r="AS79" i="45"/>
  <c r="AR79" i="45"/>
  <c r="AQ79" i="45"/>
  <c r="AP79" i="45"/>
  <c r="AO79" i="45"/>
  <c r="AN79" i="45"/>
  <c r="AM79" i="45"/>
  <c r="AL79" i="45"/>
  <c r="AK79" i="45"/>
  <c r="AJ79" i="45"/>
  <c r="AI79" i="45"/>
  <c r="AH79" i="45"/>
  <c r="AG79" i="45"/>
  <c r="AF79" i="45"/>
  <c r="AE79" i="45"/>
  <c r="AD79" i="45"/>
  <c r="AC79" i="45"/>
  <c r="AB79" i="45"/>
  <c r="AA79" i="45"/>
  <c r="Z79" i="45"/>
  <c r="Y79" i="45"/>
  <c r="X79" i="45"/>
  <c r="W79" i="45"/>
  <c r="V79" i="45"/>
  <c r="U79" i="45"/>
  <c r="T79" i="45"/>
  <c r="S79" i="45"/>
  <c r="R79" i="45"/>
  <c r="Q79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CU78" i="45"/>
  <c r="CT78" i="45"/>
  <c r="CS78" i="45"/>
  <c r="CR78" i="45"/>
  <c r="CQ78" i="45"/>
  <c r="CP78" i="45"/>
  <c r="CO78" i="45"/>
  <c r="CN78" i="45"/>
  <c r="CM78" i="45"/>
  <c r="CL78" i="45"/>
  <c r="CK78" i="45"/>
  <c r="CJ78" i="45"/>
  <c r="CI78" i="45"/>
  <c r="CH78" i="45"/>
  <c r="CG78" i="45"/>
  <c r="CF78" i="45"/>
  <c r="CE78" i="45"/>
  <c r="CD78" i="45"/>
  <c r="CC78" i="45"/>
  <c r="CB78" i="45"/>
  <c r="CA78" i="45"/>
  <c r="BZ78" i="45"/>
  <c r="BY78" i="45"/>
  <c r="BX78" i="45"/>
  <c r="BW78" i="45"/>
  <c r="BV78" i="45"/>
  <c r="BU78" i="45"/>
  <c r="BT78" i="45"/>
  <c r="BS78" i="45"/>
  <c r="BR78" i="45"/>
  <c r="BP78" i="45"/>
  <c r="BO78" i="45"/>
  <c r="BN78" i="45"/>
  <c r="BM78" i="45"/>
  <c r="BL78" i="45"/>
  <c r="BK78" i="45"/>
  <c r="BJ78" i="45"/>
  <c r="BI78" i="45"/>
  <c r="BH78" i="45"/>
  <c r="BG78" i="45"/>
  <c r="BF78" i="45"/>
  <c r="BE78" i="45"/>
  <c r="BD78" i="45"/>
  <c r="BC78" i="45"/>
  <c r="BB78" i="45"/>
  <c r="BA78" i="45"/>
  <c r="AZ78" i="45"/>
  <c r="AY78" i="45"/>
  <c r="AX78" i="45"/>
  <c r="AW78" i="45"/>
  <c r="AV78" i="45"/>
  <c r="AU78" i="45"/>
  <c r="AT78" i="45"/>
  <c r="AS78" i="45"/>
  <c r="AR78" i="45"/>
  <c r="AQ78" i="45"/>
  <c r="AP78" i="45"/>
  <c r="AO78" i="45"/>
  <c r="AN78" i="45"/>
  <c r="AM78" i="45"/>
  <c r="AL78" i="45"/>
  <c r="AK78" i="45"/>
  <c r="AJ78" i="45"/>
  <c r="AI78" i="45"/>
  <c r="AH78" i="45"/>
  <c r="AG78" i="45"/>
  <c r="AF78" i="45"/>
  <c r="AE78" i="45"/>
  <c r="AD78" i="45"/>
  <c r="AC78" i="45"/>
  <c r="AB78" i="45"/>
  <c r="AA78" i="45"/>
  <c r="Z78" i="45"/>
  <c r="Y78" i="45"/>
  <c r="X78" i="45"/>
  <c r="W78" i="45"/>
  <c r="V78" i="45"/>
  <c r="U78" i="45"/>
  <c r="T78" i="45"/>
  <c r="S78" i="45"/>
  <c r="R78" i="45"/>
  <c r="Q78" i="45"/>
  <c r="P78" i="45"/>
  <c r="O78" i="45"/>
  <c r="N78" i="45"/>
  <c r="M78" i="45"/>
  <c r="L78" i="45"/>
  <c r="K78" i="45"/>
  <c r="J78" i="45"/>
  <c r="I78" i="45"/>
  <c r="H78" i="45"/>
  <c r="G78" i="45"/>
  <c r="F78" i="45"/>
  <c r="E78" i="45"/>
  <c r="JJ77" i="45"/>
  <c r="JI77" i="45"/>
  <c r="CU77" i="45"/>
  <c r="CT77" i="45"/>
  <c r="CS77" i="45"/>
  <c r="CR77" i="45"/>
  <c r="CQ77" i="45"/>
  <c r="CP77" i="45"/>
  <c r="CO77" i="45"/>
  <c r="CN77" i="45"/>
  <c r="CM77" i="45"/>
  <c r="CL77" i="45"/>
  <c r="CK77" i="45"/>
  <c r="CJ77" i="45"/>
  <c r="CI77" i="45"/>
  <c r="CH77" i="45"/>
  <c r="CG77" i="45"/>
  <c r="CF77" i="45"/>
  <c r="CE77" i="45"/>
  <c r="CD77" i="45"/>
  <c r="CC77" i="45"/>
  <c r="CB77" i="45"/>
  <c r="CA77" i="45"/>
  <c r="BZ77" i="45"/>
  <c r="BY77" i="45"/>
  <c r="BX77" i="45"/>
  <c r="BW77" i="45"/>
  <c r="BV77" i="45"/>
  <c r="BU77" i="45"/>
  <c r="BT77" i="45"/>
  <c r="BS77" i="45"/>
  <c r="BR77" i="45"/>
  <c r="BP77" i="45"/>
  <c r="BO77" i="45"/>
  <c r="BN77" i="45"/>
  <c r="BM77" i="45"/>
  <c r="BL77" i="45"/>
  <c r="BK77" i="45"/>
  <c r="BJ77" i="45"/>
  <c r="BI77" i="45"/>
  <c r="BH77" i="45"/>
  <c r="BG77" i="45"/>
  <c r="BF77" i="45"/>
  <c r="BE77" i="45"/>
  <c r="BD77" i="45"/>
  <c r="BC77" i="45"/>
  <c r="BB77" i="45"/>
  <c r="BA77" i="45"/>
  <c r="AZ77" i="45"/>
  <c r="AY77" i="45"/>
  <c r="AX77" i="45"/>
  <c r="AW77" i="45"/>
  <c r="AV77" i="45"/>
  <c r="AU77" i="45"/>
  <c r="AT77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CU76" i="45"/>
  <c r="CT76" i="45"/>
  <c r="CS76" i="45"/>
  <c r="CR76" i="45"/>
  <c r="CQ76" i="45"/>
  <c r="CP76" i="45"/>
  <c r="CO76" i="45"/>
  <c r="CN76" i="45"/>
  <c r="CM76" i="45"/>
  <c r="CL76" i="45"/>
  <c r="CK76" i="45"/>
  <c r="CJ76" i="45"/>
  <c r="CI76" i="45"/>
  <c r="CH76" i="45"/>
  <c r="CG76" i="45"/>
  <c r="CF76" i="45"/>
  <c r="CE76" i="45"/>
  <c r="CD76" i="45"/>
  <c r="CC76" i="45"/>
  <c r="CB76" i="45"/>
  <c r="CA76" i="45"/>
  <c r="BZ76" i="45"/>
  <c r="BY76" i="45"/>
  <c r="BX76" i="45"/>
  <c r="BW76" i="45"/>
  <c r="BV76" i="45"/>
  <c r="BU76" i="45"/>
  <c r="BT76" i="45"/>
  <c r="BS76" i="45"/>
  <c r="BR76" i="45"/>
  <c r="BP76" i="45"/>
  <c r="BO76" i="45"/>
  <c r="BN76" i="45"/>
  <c r="BM76" i="45"/>
  <c r="BL76" i="45"/>
  <c r="BK76" i="45"/>
  <c r="BJ76" i="45"/>
  <c r="BI76" i="45"/>
  <c r="BH76" i="45"/>
  <c r="BG76" i="45"/>
  <c r="BF76" i="45"/>
  <c r="BE76" i="45"/>
  <c r="BD76" i="45"/>
  <c r="BC76" i="45"/>
  <c r="BB76" i="45"/>
  <c r="BA76" i="45"/>
  <c r="AZ76" i="45"/>
  <c r="AY76" i="45"/>
  <c r="AX76" i="45"/>
  <c r="AW76" i="45"/>
  <c r="AV76" i="45"/>
  <c r="AU76" i="45"/>
  <c r="AT76" i="45"/>
  <c r="AS76" i="45"/>
  <c r="AR76" i="45"/>
  <c r="AQ76" i="45"/>
  <c r="AP76" i="45"/>
  <c r="AO76" i="45"/>
  <c r="AN76" i="45"/>
  <c r="AM76" i="45"/>
  <c r="AL76" i="45"/>
  <c r="AK76" i="45"/>
  <c r="AJ76" i="45"/>
  <c r="AI76" i="45"/>
  <c r="AH76" i="45"/>
  <c r="AG76" i="45"/>
  <c r="AF76" i="45"/>
  <c r="AE76" i="45"/>
  <c r="AD76" i="45"/>
  <c r="AC76" i="45"/>
  <c r="AB76" i="45"/>
  <c r="AA76" i="45"/>
  <c r="Z76" i="45"/>
  <c r="Y76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H76" i="45"/>
  <c r="G76" i="45"/>
  <c r="F76" i="45"/>
  <c r="E76" i="45"/>
  <c r="JJ75" i="45"/>
  <c r="JI75" i="45"/>
  <c r="CU75" i="45"/>
  <c r="CT75" i="45"/>
  <c r="CS75" i="45"/>
  <c r="CR75" i="45"/>
  <c r="CQ75" i="45"/>
  <c r="CP75" i="45"/>
  <c r="CO75" i="45"/>
  <c r="CN75" i="45"/>
  <c r="CM75" i="45"/>
  <c r="CL75" i="45"/>
  <c r="CK75" i="45"/>
  <c r="CJ75" i="45"/>
  <c r="CI75" i="45"/>
  <c r="CH75" i="45"/>
  <c r="CG75" i="45"/>
  <c r="CF75" i="45"/>
  <c r="CE75" i="45"/>
  <c r="CD75" i="45"/>
  <c r="CC75" i="45"/>
  <c r="CB75" i="45"/>
  <c r="CA75" i="45"/>
  <c r="BZ75" i="45"/>
  <c r="BY75" i="45"/>
  <c r="BX75" i="45"/>
  <c r="BW75" i="45"/>
  <c r="BV75" i="45"/>
  <c r="BU75" i="45"/>
  <c r="BT75" i="45"/>
  <c r="BS75" i="45"/>
  <c r="BR75" i="45"/>
  <c r="BP75" i="45"/>
  <c r="BO75" i="45"/>
  <c r="BN75" i="45"/>
  <c r="BM75" i="45"/>
  <c r="BL75" i="45"/>
  <c r="BK75" i="45"/>
  <c r="BJ75" i="45"/>
  <c r="BI75" i="45"/>
  <c r="BH75" i="45"/>
  <c r="BG75" i="45"/>
  <c r="BF75" i="45"/>
  <c r="BE75" i="45"/>
  <c r="BD75" i="45"/>
  <c r="BC75" i="45"/>
  <c r="BB75" i="45"/>
  <c r="BA75" i="45"/>
  <c r="AZ75" i="45"/>
  <c r="AY75" i="45"/>
  <c r="AX75" i="45"/>
  <c r="AW75" i="45"/>
  <c r="AV75" i="45"/>
  <c r="AU75" i="45"/>
  <c r="AT75" i="45"/>
  <c r="AS75" i="45"/>
  <c r="AR75" i="45"/>
  <c r="AQ75" i="45"/>
  <c r="AP75" i="45"/>
  <c r="AO75" i="45"/>
  <c r="AN75" i="45"/>
  <c r="AM75" i="45"/>
  <c r="AL75" i="45"/>
  <c r="AK75" i="45"/>
  <c r="AJ75" i="45"/>
  <c r="AI75" i="45"/>
  <c r="AH75" i="45"/>
  <c r="AG75" i="45"/>
  <c r="AF75" i="45"/>
  <c r="AE75" i="45"/>
  <c r="AD75" i="45"/>
  <c r="AC75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E75" i="45"/>
  <c r="CU74" i="45"/>
  <c r="CT74" i="45"/>
  <c r="CS74" i="45"/>
  <c r="CR74" i="45"/>
  <c r="CQ74" i="45"/>
  <c r="CP74" i="45"/>
  <c r="CO74" i="45"/>
  <c r="CN74" i="45"/>
  <c r="CM74" i="45"/>
  <c r="CL74" i="45"/>
  <c r="CK74" i="45"/>
  <c r="CJ74" i="45"/>
  <c r="CI74" i="45"/>
  <c r="CH74" i="45"/>
  <c r="CG74" i="45"/>
  <c r="CF74" i="45"/>
  <c r="CE74" i="45"/>
  <c r="CD74" i="45"/>
  <c r="CC74" i="45"/>
  <c r="CB74" i="45"/>
  <c r="CA74" i="45"/>
  <c r="BZ74" i="45"/>
  <c r="BY74" i="45"/>
  <c r="BX74" i="45"/>
  <c r="BW74" i="45"/>
  <c r="BV74" i="45"/>
  <c r="BU74" i="45"/>
  <c r="BT74" i="45"/>
  <c r="BS74" i="45"/>
  <c r="BR74" i="45"/>
  <c r="BP74" i="45"/>
  <c r="BO74" i="45"/>
  <c r="BN74" i="45"/>
  <c r="BM74" i="45"/>
  <c r="BL74" i="45"/>
  <c r="BK74" i="45"/>
  <c r="BJ74" i="45"/>
  <c r="BI74" i="45"/>
  <c r="BH74" i="45"/>
  <c r="BG74" i="45"/>
  <c r="BF74" i="45"/>
  <c r="BE74" i="45"/>
  <c r="BD74" i="45"/>
  <c r="BC74" i="45"/>
  <c r="BB74" i="45"/>
  <c r="BA74" i="45"/>
  <c r="AZ74" i="45"/>
  <c r="AY74" i="45"/>
  <c r="AX74" i="45"/>
  <c r="AW74" i="45"/>
  <c r="AV74" i="45"/>
  <c r="AU74" i="45"/>
  <c r="AT74" i="45"/>
  <c r="AS74" i="45"/>
  <c r="AR74" i="45"/>
  <c r="AQ74" i="45"/>
  <c r="AP74" i="45"/>
  <c r="AO74" i="45"/>
  <c r="AN74" i="45"/>
  <c r="AM74" i="45"/>
  <c r="AL74" i="45"/>
  <c r="AK74" i="45"/>
  <c r="AJ74" i="45"/>
  <c r="AI74" i="45"/>
  <c r="AH74" i="45"/>
  <c r="AG74" i="45"/>
  <c r="AF74" i="45"/>
  <c r="AE74" i="45"/>
  <c r="AD74" i="45"/>
  <c r="AC74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M74" i="45"/>
  <c r="L74" i="45"/>
  <c r="K74" i="45"/>
  <c r="J74" i="45"/>
  <c r="I74" i="45"/>
  <c r="H74" i="45"/>
  <c r="G74" i="45"/>
  <c r="F74" i="45"/>
  <c r="E74" i="45"/>
  <c r="CU73" i="45"/>
  <c r="CT73" i="45"/>
  <c r="CS73" i="45"/>
  <c r="CR73" i="45"/>
  <c r="CQ73" i="45"/>
  <c r="CP73" i="45"/>
  <c r="CO73" i="45"/>
  <c r="CN73" i="45"/>
  <c r="CM73" i="45"/>
  <c r="CL73" i="45"/>
  <c r="CK73" i="45"/>
  <c r="CJ73" i="45"/>
  <c r="CI73" i="45"/>
  <c r="CH73" i="45"/>
  <c r="CG73" i="45"/>
  <c r="CF73" i="45"/>
  <c r="CE73" i="45"/>
  <c r="CD73" i="45"/>
  <c r="CC73" i="45"/>
  <c r="CB73" i="45"/>
  <c r="CA73" i="45"/>
  <c r="BZ73" i="45"/>
  <c r="BY73" i="45"/>
  <c r="BX73" i="45"/>
  <c r="BW73" i="45"/>
  <c r="BV73" i="45"/>
  <c r="BU73" i="45"/>
  <c r="BT73" i="45"/>
  <c r="BS73" i="45"/>
  <c r="BR73" i="45"/>
  <c r="BP73" i="45"/>
  <c r="BO73" i="45"/>
  <c r="BN73" i="45"/>
  <c r="BM73" i="45"/>
  <c r="BL73" i="45"/>
  <c r="BK73" i="45"/>
  <c r="BJ73" i="45"/>
  <c r="BI73" i="45"/>
  <c r="BH73" i="45"/>
  <c r="BG73" i="45"/>
  <c r="BF73" i="45"/>
  <c r="BE73" i="45"/>
  <c r="BD73" i="45"/>
  <c r="BC73" i="45"/>
  <c r="BB73" i="45"/>
  <c r="BA73" i="45"/>
  <c r="AZ73" i="45"/>
  <c r="AY73" i="45"/>
  <c r="AX73" i="45"/>
  <c r="AW73" i="45"/>
  <c r="AV73" i="45"/>
  <c r="AU73" i="45"/>
  <c r="AT73" i="45"/>
  <c r="AS73" i="45"/>
  <c r="AR73" i="45"/>
  <c r="AQ73" i="45"/>
  <c r="AP73" i="45"/>
  <c r="AO73" i="45"/>
  <c r="AN73" i="45"/>
  <c r="AM73" i="45"/>
  <c r="AL73" i="45"/>
  <c r="AK73" i="45"/>
  <c r="AJ73" i="45"/>
  <c r="AI73" i="45"/>
  <c r="AH73" i="45"/>
  <c r="AG73" i="45"/>
  <c r="AF73" i="45"/>
  <c r="AE73" i="45"/>
  <c r="AD73" i="45"/>
  <c r="AC73" i="45"/>
  <c r="AB73" i="45"/>
  <c r="AA73" i="45"/>
  <c r="Z73" i="45"/>
  <c r="Y73" i="45"/>
  <c r="X73" i="45"/>
  <c r="W73" i="45"/>
  <c r="V73" i="45"/>
  <c r="U73" i="45"/>
  <c r="T73" i="45"/>
  <c r="S73" i="45"/>
  <c r="R73" i="45"/>
  <c r="Q73" i="45"/>
  <c r="P73" i="45"/>
  <c r="O73" i="45"/>
  <c r="N73" i="45"/>
  <c r="M73" i="45"/>
  <c r="L73" i="45"/>
  <c r="K73" i="45"/>
  <c r="J73" i="45"/>
  <c r="I73" i="45"/>
  <c r="H73" i="45"/>
  <c r="G73" i="45"/>
  <c r="F73" i="45"/>
  <c r="E73" i="45"/>
  <c r="CU72" i="45"/>
  <c r="CT72" i="45"/>
  <c r="CS72" i="45"/>
  <c r="CR72" i="45"/>
  <c r="CQ72" i="45"/>
  <c r="CP72" i="45"/>
  <c r="CO72" i="45"/>
  <c r="CN72" i="45"/>
  <c r="CM72" i="45"/>
  <c r="CL72" i="45"/>
  <c r="CK72" i="45"/>
  <c r="CJ72" i="45"/>
  <c r="CI72" i="45"/>
  <c r="CH72" i="45"/>
  <c r="CG72" i="45"/>
  <c r="CF72" i="45"/>
  <c r="CE72" i="45"/>
  <c r="CD72" i="45"/>
  <c r="CC72" i="45"/>
  <c r="CB72" i="45"/>
  <c r="CA72" i="45"/>
  <c r="BZ72" i="45"/>
  <c r="BY72" i="45"/>
  <c r="BX72" i="45"/>
  <c r="BW72" i="45"/>
  <c r="BV72" i="45"/>
  <c r="BU72" i="45"/>
  <c r="BT72" i="45"/>
  <c r="BS72" i="45"/>
  <c r="BR72" i="45"/>
  <c r="BP72" i="45"/>
  <c r="BO72" i="45"/>
  <c r="BN72" i="45"/>
  <c r="BM72" i="45"/>
  <c r="BL72" i="45"/>
  <c r="BK72" i="45"/>
  <c r="BJ72" i="45"/>
  <c r="BI72" i="45"/>
  <c r="BH72" i="45"/>
  <c r="BG72" i="45"/>
  <c r="BF72" i="45"/>
  <c r="BE72" i="45"/>
  <c r="BD72" i="45"/>
  <c r="BC72" i="45"/>
  <c r="BB72" i="45"/>
  <c r="BA72" i="45"/>
  <c r="AZ72" i="45"/>
  <c r="AY72" i="45"/>
  <c r="AX72" i="45"/>
  <c r="AW72" i="45"/>
  <c r="AV72" i="45"/>
  <c r="AU72" i="45"/>
  <c r="AT72" i="45"/>
  <c r="AS72" i="45"/>
  <c r="AR72" i="45"/>
  <c r="AQ72" i="45"/>
  <c r="AP72" i="45"/>
  <c r="AO72" i="45"/>
  <c r="AN72" i="45"/>
  <c r="AM72" i="45"/>
  <c r="AL72" i="45"/>
  <c r="AK72" i="45"/>
  <c r="AJ72" i="45"/>
  <c r="AI72" i="45"/>
  <c r="AH72" i="45"/>
  <c r="AG72" i="45"/>
  <c r="AF72" i="45"/>
  <c r="AE72" i="45"/>
  <c r="AD72" i="45"/>
  <c r="AC72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N72" i="45"/>
  <c r="M72" i="45"/>
  <c r="L72" i="45"/>
  <c r="K72" i="45"/>
  <c r="J72" i="45"/>
  <c r="I72" i="45"/>
  <c r="H72" i="45"/>
  <c r="G72" i="45"/>
  <c r="F72" i="45"/>
  <c r="E72" i="45"/>
  <c r="JJ71" i="45"/>
  <c r="JI71" i="45"/>
  <c r="CU71" i="45"/>
  <c r="CT71" i="45"/>
  <c r="CS71" i="45"/>
  <c r="CR71" i="45"/>
  <c r="CQ71" i="45"/>
  <c r="CP71" i="45"/>
  <c r="CO71" i="45"/>
  <c r="CN71" i="45"/>
  <c r="CM71" i="45"/>
  <c r="CL71" i="45"/>
  <c r="CK71" i="45"/>
  <c r="CJ71" i="45"/>
  <c r="CI71" i="45"/>
  <c r="CH71" i="45"/>
  <c r="CG71" i="45"/>
  <c r="CF71" i="45"/>
  <c r="CE71" i="45"/>
  <c r="CD71" i="45"/>
  <c r="CC71" i="45"/>
  <c r="CB71" i="45"/>
  <c r="CA71" i="45"/>
  <c r="BZ71" i="45"/>
  <c r="BY71" i="45"/>
  <c r="BX71" i="45"/>
  <c r="BW71" i="45"/>
  <c r="BV71" i="45"/>
  <c r="BU71" i="45"/>
  <c r="BT71" i="45"/>
  <c r="BS71" i="45"/>
  <c r="BR71" i="45"/>
  <c r="BP71" i="45"/>
  <c r="BO71" i="45"/>
  <c r="BN71" i="45"/>
  <c r="BM71" i="45"/>
  <c r="BL71" i="45"/>
  <c r="BK71" i="45"/>
  <c r="BJ71" i="45"/>
  <c r="BI71" i="45"/>
  <c r="BH71" i="45"/>
  <c r="BG71" i="45"/>
  <c r="BF71" i="45"/>
  <c r="BE71" i="45"/>
  <c r="BD71" i="45"/>
  <c r="BC71" i="45"/>
  <c r="BB71" i="45"/>
  <c r="BA71" i="45"/>
  <c r="AZ71" i="45"/>
  <c r="AY71" i="45"/>
  <c r="AX71" i="45"/>
  <c r="AW71" i="45"/>
  <c r="AV71" i="45"/>
  <c r="AU71" i="45"/>
  <c r="AT71" i="45"/>
  <c r="AS71" i="45"/>
  <c r="AR71" i="45"/>
  <c r="AQ71" i="45"/>
  <c r="AP71" i="45"/>
  <c r="AO71" i="45"/>
  <c r="AN71" i="45"/>
  <c r="AM71" i="45"/>
  <c r="AL71" i="45"/>
  <c r="AK71" i="45"/>
  <c r="AJ71" i="45"/>
  <c r="AI71" i="45"/>
  <c r="AH71" i="45"/>
  <c r="AG71" i="45"/>
  <c r="AF71" i="45"/>
  <c r="AE71" i="45"/>
  <c r="AD71" i="45"/>
  <c r="AC71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G71" i="45"/>
  <c r="F71" i="45"/>
  <c r="E71" i="45"/>
  <c r="CU70" i="45"/>
  <c r="CT70" i="45"/>
  <c r="CS70" i="45"/>
  <c r="CR70" i="45"/>
  <c r="CQ70" i="45"/>
  <c r="CP70" i="45"/>
  <c r="CO70" i="45"/>
  <c r="CN70" i="45"/>
  <c r="CM70" i="45"/>
  <c r="CL70" i="45"/>
  <c r="CK70" i="45"/>
  <c r="CJ70" i="45"/>
  <c r="CI70" i="45"/>
  <c r="CH70" i="45"/>
  <c r="CG70" i="45"/>
  <c r="CF70" i="45"/>
  <c r="CE70" i="45"/>
  <c r="CD70" i="45"/>
  <c r="CC70" i="45"/>
  <c r="CB70" i="45"/>
  <c r="CA70" i="45"/>
  <c r="BZ70" i="45"/>
  <c r="BY70" i="45"/>
  <c r="BX70" i="45"/>
  <c r="BW70" i="45"/>
  <c r="BV70" i="45"/>
  <c r="BU70" i="45"/>
  <c r="BT70" i="45"/>
  <c r="BS70" i="45"/>
  <c r="BR70" i="45"/>
  <c r="BP70" i="45"/>
  <c r="BO70" i="45"/>
  <c r="BN70" i="45"/>
  <c r="BM70" i="45"/>
  <c r="BL70" i="45"/>
  <c r="BK70" i="45"/>
  <c r="BJ70" i="45"/>
  <c r="BI70" i="45"/>
  <c r="BH70" i="45"/>
  <c r="BG70" i="45"/>
  <c r="BF70" i="45"/>
  <c r="BE70" i="45"/>
  <c r="BD70" i="45"/>
  <c r="BC70" i="45"/>
  <c r="BB70" i="45"/>
  <c r="BA70" i="45"/>
  <c r="AZ70" i="45"/>
  <c r="AY70" i="45"/>
  <c r="AX70" i="45"/>
  <c r="AW70" i="45"/>
  <c r="AV70" i="45"/>
  <c r="AU70" i="45"/>
  <c r="AT70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JJ69" i="45"/>
  <c r="JI69" i="45"/>
  <c r="CU69" i="45"/>
  <c r="CT69" i="45"/>
  <c r="CS69" i="45"/>
  <c r="CR69" i="45"/>
  <c r="CQ69" i="45"/>
  <c r="CP69" i="45"/>
  <c r="CO69" i="45"/>
  <c r="CN69" i="45"/>
  <c r="CM69" i="45"/>
  <c r="CL69" i="45"/>
  <c r="CK69" i="45"/>
  <c r="CJ69" i="45"/>
  <c r="CI69" i="45"/>
  <c r="CH69" i="45"/>
  <c r="CG69" i="45"/>
  <c r="CF69" i="45"/>
  <c r="CE69" i="45"/>
  <c r="CD69" i="45"/>
  <c r="CC69" i="45"/>
  <c r="CB69" i="45"/>
  <c r="CA69" i="45"/>
  <c r="BZ69" i="45"/>
  <c r="BY69" i="45"/>
  <c r="BX69" i="45"/>
  <c r="BW69" i="45"/>
  <c r="BV69" i="45"/>
  <c r="BU69" i="45"/>
  <c r="BT69" i="45"/>
  <c r="BS69" i="45"/>
  <c r="BR69" i="45"/>
  <c r="BP69" i="45"/>
  <c r="BO69" i="45"/>
  <c r="BN69" i="45"/>
  <c r="BM69" i="45"/>
  <c r="BL69" i="45"/>
  <c r="BK69" i="45"/>
  <c r="BJ69" i="45"/>
  <c r="BI69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E69" i="45"/>
  <c r="CU67" i="45"/>
  <c r="CT67" i="45"/>
  <c r="CS67" i="45"/>
  <c r="CR67" i="45"/>
  <c r="CQ67" i="45"/>
  <c r="CP67" i="45"/>
  <c r="CO67" i="45"/>
  <c r="CN67" i="45"/>
  <c r="CM67" i="45"/>
  <c r="CL67" i="45"/>
  <c r="CK67" i="45"/>
  <c r="CJ67" i="45"/>
  <c r="CI67" i="45"/>
  <c r="CH67" i="45"/>
  <c r="CG67" i="45"/>
  <c r="CF67" i="45"/>
  <c r="CE67" i="45"/>
  <c r="CD67" i="45"/>
  <c r="CC67" i="45"/>
  <c r="CB67" i="45"/>
  <c r="CA67" i="45"/>
  <c r="BZ67" i="45"/>
  <c r="BY67" i="45"/>
  <c r="BX67" i="45"/>
  <c r="BW67" i="45"/>
  <c r="BV67" i="45"/>
  <c r="BU67" i="45"/>
  <c r="BT67" i="45"/>
  <c r="BS67" i="45"/>
  <c r="BR67" i="45"/>
  <c r="BP67" i="45"/>
  <c r="BO67" i="45"/>
  <c r="BN67" i="45"/>
  <c r="BM67" i="45"/>
  <c r="BL67" i="45"/>
  <c r="BK67" i="45"/>
  <c r="BJ67" i="45"/>
  <c r="BI67" i="45"/>
  <c r="BH67" i="45"/>
  <c r="BG67" i="45"/>
  <c r="BF67" i="45"/>
  <c r="BE67" i="45"/>
  <c r="BD67" i="45"/>
  <c r="BC67" i="45"/>
  <c r="BB67" i="45"/>
  <c r="BA67" i="45"/>
  <c r="AZ67" i="45"/>
  <c r="AY67" i="45"/>
  <c r="AX67" i="45"/>
  <c r="AW67" i="45"/>
  <c r="AV67" i="45"/>
  <c r="AU67" i="45"/>
  <c r="AT67" i="45"/>
  <c r="AS67" i="45"/>
  <c r="AR67" i="45"/>
  <c r="AQ67" i="45"/>
  <c r="AP67" i="45"/>
  <c r="AO67" i="45"/>
  <c r="AN67" i="45"/>
  <c r="AM67" i="45"/>
  <c r="AL67" i="45"/>
  <c r="AK67" i="45"/>
  <c r="AJ67" i="45"/>
  <c r="AI67" i="45"/>
  <c r="AH67" i="45"/>
  <c r="AG67" i="45"/>
  <c r="AF67" i="45"/>
  <c r="AE67" i="45"/>
  <c r="AD67" i="45"/>
  <c r="AC67" i="45"/>
  <c r="AB67" i="45"/>
  <c r="AA67" i="45"/>
  <c r="Z67" i="45"/>
  <c r="Y67" i="45"/>
  <c r="X67" i="45"/>
  <c r="W67" i="45"/>
  <c r="V67" i="45"/>
  <c r="U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G67" i="45"/>
  <c r="F67" i="45"/>
  <c r="E67" i="45"/>
  <c r="JJ66" i="45"/>
  <c r="JI66" i="45"/>
  <c r="CU66" i="45"/>
  <c r="CT66" i="45"/>
  <c r="CT68" i="45" s="1"/>
  <c r="CS66" i="45"/>
  <c r="CR66" i="45"/>
  <c r="CR68" i="45" s="1"/>
  <c r="CQ66" i="45"/>
  <c r="CP66" i="45"/>
  <c r="CP68" i="45" s="1"/>
  <c r="CO66" i="45"/>
  <c r="CN66" i="45"/>
  <c r="CN68" i="45" s="1"/>
  <c r="CM66" i="45"/>
  <c r="CL66" i="45"/>
  <c r="CL68" i="45" s="1"/>
  <c r="CK66" i="45"/>
  <c r="CJ66" i="45"/>
  <c r="CJ68" i="45" s="1"/>
  <c r="CI66" i="45"/>
  <c r="CH66" i="45"/>
  <c r="CH68" i="45" s="1"/>
  <c r="CG66" i="45"/>
  <c r="CF66" i="45"/>
  <c r="CF68" i="45" s="1"/>
  <c r="CE66" i="45"/>
  <c r="CD66" i="45"/>
  <c r="CD68" i="45" s="1"/>
  <c r="CC66" i="45"/>
  <c r="CB66" i="45"/>
  <c r="CB68" i="45" s="1"/>
  <c r="CA66" i="45"/>
  <c r="BZ66" i="45"/>
  <c r="BZ68" i="45" s="1"/>
  <c r="BY66" i="45"/>
  <c r="BX66" i="45"/>
  <c r="BX68" i="45" s="1"/>
  <c r="BW66" i="45"/>
  <c r="BV66" i="45"/>
  <c r="BV68" i="45" s="1"/>
  <c r="BU66" i="45"/>
  <c r="BT66" i="45"/>
  <c r="BT68" i="45" s="1"/>
  <c r="BS66" i="45"/>
  <c r="BR66" i="45"/>
  <c r="BR68" i="45" s="1"/>
  <c r="BP66" i="45"/>
  <c r="BO66" i="45"/>
  <c r="BO68" i="45" s="1"/>
  <c r="BN66" i="45"/>
  <c r="BM66" i="45"/>
  <c r="BM68" i="45" s="1"/>
  <c r="BL66" i="45"/>
  <c r="BK66" i="45"/>
  <c r="BK68" i="45" s="1"/>
  <c r="BJ66" i="45"/>
  <c r="BI66" i="45"/>
  <c r="BI68" i="45" s="1"/>
  <c r="BH66" i="45"/>
  <c r="BG66" i="45"/>
  <c r="BG68" i="45" s="1"/>
  <c r="BF66" i="45"/>
  <c r="BE66" i="45"/>
  <c r="BE68" i="45" s="1"/>
  <c r="BD66" i="45"/>
  <c r="BC66" i="45"/>
  <c r="BC68" i="45" s="1"/>
  <c r="BB66" i="45"/>
  <c r="BA66" i="45"/>
  <c r="BA68" i="45" s="1"/>
  <c r="AZ66" i="45"/>
  <c r="AY66" i="45"/>
  <c r="AY68" i="45" s="1"/>
  <c r="AX66" i="45"/>
  <c r="AW66" i="45"/>
  <c r="AW68" i="45" s="1"/>
  <c r="AV66" i="45"/>
  <c r="AU66" i="45"/>
  <c r="AU68" i="45" s="1"/>
  <c r="AT66" i="45"/>
  <c r="AS66" i="45"/>
  <c r="AS68" i="45" s="1"/>
  <c r="AR66" i="45"/>
  <c r="AQ66" i="45"/>
  <c r="AQ68" i="45" s="1"/>
  <c r="AP66" i="45"/>
  <c r="AP68" i="45" s="1"/>
  <c r="AO66" i="45"/>
  <c r="AO68" i="45" s="1"/>
  <c r="AN66" i="45"/>
  <c r="AM66" i="45"/>
  <c r="AM68" i="45" s="1"/>
  <c r="AL66" i="45"/>
  <c r="AL68" i="45" s="1"/>
  <c r="AK66" i="45"/>
  <c r="AK68" i="45" s="1"/>
  <c r="AJ66" i="45"/>
  <c r="AI66" i="45"/>
  <c r="AI68" i="45" s="1"/>
  <c r="AH66" i="45"/>
  <c r="AH68" i="45" s="1"/>
  <c r="AG66" i="45"/>
  <c r="AG68" i="45" s="1"/>
  <c r="AF66" i="45"/>
  <c r="AE66" i="45"/>
  <c r="AE68" i="45" s="1"/>
  <c r="AD66" i="45"/>
  <c r="AD68" i="45" s="1"/>
  <c r="AC66" i="45"/>
  <c r="AC68" i="45" s="1"/>
  <c r="AB66" i="45"/>
  <c r="AA66" i="45"/>
  <c r="AA68" i="45" s="1"/>
  <c r="Z66" i="45"/>
  <c r="Z68" i="45" s="1"/>
  <c r="Y66" i="45"/>
  <c r="Y68" i="45" s="1"/>
  <c r="X66" i="45"/>
  <c r="W66" i="45"/>
  <c r="W68" i="45" s="1"/>
  <c r="V66" i="45"/>
  <c r="V68" i="45" s="1"/>
  <c r="U66" i="45"/>
  <c r="U68" i="45" s="1"/>
  <c r="T66" i="45"/>
  <c r="S66" i="45"/>
  <c r="S68" i="45" s="1"/>
  <c r="R66" i="45"/>
  <c r="R68" i="45" s="1"/>
  <c r="Q66" i="45"/>
  <c r="Q68" i="45" s="1"/>
  <c r="P66" i="45"/>
  <c r="O66" i="45"/>
  <c r="O68" i="45" s="1"/>
  <c r="N66" i="45"/>
  <c r="N68" i="45" s="1"/>
  <c r="M66" i="45"/>
  <c r="M68" i="45" s="1"/>
  <c r="L66" i="45"/>
  <c r="K66" i="45"/>
  <c r="K68" i="45" s="1"/>
  <c r="J66" i="45"/>
  <c r="J68" i="45" s="1"/>
  <c r="I66" i="45"/>
  <c r="I68" i="45" s="1"/>
  <c r="H66" i="45"/>
  <c r="G66" i="45"/>
  <c r="G68" i="45" s="1"/>
  <c r="F66" i="45"/>
  <c r="F68" i="45" s="1"/>
  <c r="E66" i="45"/>
  <c r="E68" i="45" s="1"/>
  <c r="JJ65" i="45"/>
  <c r="JI65" i="45"/>
  <c r="CU65" i="45"/>
  <c r="CT65" i="45"/>
  <c r="CS65" i="45"/>
  <c r="CR65" i="45"/>
  <c r="CQ65" i="45"/>
  <c r="CP65" i="45"/>
  <c r="CO65" i="45"/>
  <c r="CN65" i="45"/>
  <c r="CM65" i="45"/>
  <c r="CL65" i="45"/>
  <c r="CK65" i="45"/>
  <c r="CJ65" i="45"/>
  <c r="CI65" i="45"/>
  <c r="CH65" i="45"/>
  <c r="CG65" i="45"/>
  <c r="CF65" i="45"/>
  <c r="CE65" i="45"/>
  <c r="CD65" i="45"/>
  <c r="CC65" i="45"/>
  <c r="CB65" i="45"/>
  <c r="CA65" i="45"/>
  <c r="BZ65" i="45"/>
  <c r="BY65" i="45"/>
  <c r="BX65" i="45"/>
  <c r="BW65" i="45"/>
  <c r="BV65" i="45"/>
  <c r="BU65" i="45"/>
  <c r="BT65" i="45"/>
  <c r="BS65" i="45"/>
  <c r="BR65" i="45"/>
  <c r="BP65" i="45"/>
  <c r="BO65" i="45"/>
  <c r="BN65" i="45"/>
  <c r="BM65" i="45"/>
  <c r="BL65" i="45"/>
  <c r="BK65" i="45"/>
  <c r="BJ65" i="45"/>
  <c r="BI65" i="45"/>
  <c r="BH65" i="45"/>
  <c r="BG65" i="45"/>
  <c r="BF65" i="45"/>
  <c r="BE65" i="45"/>
  <c r="BD65" i="45"/>
  <c r="BC65" i="45"/>
  <c r="BB65" i="45"/>
  <c r="BA65" i="45"/>
  <c r="AZ65" i="45"/>
  <c r="AY65" i="45"/>
  <c r="AX65" i="45"/>
  <c r="AW65" i="45"/>
  <c r="AV65" i="45"/>
  <c r="AU65" i="45"/>
  <c r="AT65" i="45"/>
  <c r="AS65" i="45"/>
  <c r="AR65" i="45"/>
  <c r="AQ65" i="45"/>
  <c r="AP65" i="45"/>
  <c r="AO65" i="45"/>
  <c r="AN65" i="45"/>
  <c r="AM65" i="45"/>
  <c r="AL65" i="45"/>
  <c r="AK65" i="45"/>
  <c r="AJ65" i="45"/>
  <c r="AI65" i="45"/>
  <c r="AH65" i="45"/>
  <c r="AG65" i="45"/>
  <c r="AF65" i="45"/>
  <c r="AE65" i="45"/>
  <c r="AD65" i="45"/>
  <c r="AC65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CU64" i="45"/>
  <c r="CT64" i="45"/>
  <c r="CS64" i="45"/>
  <c r="CR64" i="45"/>
  <c r="CQ64" i="45"/>
  <c r="CP64" i="45"/>
  <c r="CO64" i="45"/>
  <c r="CN64" i="45"/>
  <c r="CM64" i="45"/>
  <c r="CL64" i="45"/>
  <c r="CK64" i="45"/>
  <c r="CJ64" i="45"/>
  <c r="CI64" i="45"/>
  <c r="CH64" i="45"/>
  <c r="CG64" i="45"/>
  <c r="CF64" i="45"/>
  <c r="CE64" i="45"/>
  <c r="CD64" i="45"/>
  <c r="CC64" i="45"/>
  <c r="CB64" i="45"/>
  <c r="CA64" i="45"/>
  <c r="BZ64" i="45"/>
  <c r="BY64" i="45"/>
  <c r="BX64" i="45"/>
  <c r="BW64" i="45"/>
  <c r="BV64" i="45"/>
  <c r="BU64" i="45"/>
  <c r="BT64" i="45"/>
  <c r="BS64" i="45"/>
  <c r="BR64" i="45"/>
  <c r="BP64" i="45"/>
  <c r="BO64" i="45"/>
  <c r="BN64" i="45"/>
  <c r="BM64" i="45"/>
  <c r="BL64" i="45"/>
  <c r="BK64" i="45"/>
  <c r="BJ64" i="45"/>
  <c r="BI64" i="45"/>
  <c r="BH64" i="45"/>
  <c r="BG64" i="45"/>
  <c r="BF64" i="45"/>
  <c r="BE64" i="45"/>
  <c r="BD64" i="45"/>
  <c r="BC64" i="45"/>
  <c r="BB64" i="45"/>
  <c r="BA64" i="45"/>
  <c r="AZ64" i="45"/>
  <c r="AY64" i="45"/>
  <c r="AX64" i="45"/>
  <c r="AW64" i="45"/>
  <c r="AV64" i="45"/>
  <c r="AU64" i="45"/>
  <c r="AT64" i="45"/>
  <c r="AS64" i="45"/>
  <c r="AR64" i="45"/>
  <c r="AQ64" i="45"/>
  <c r="AP64" i="45"/>
  <c r="AO64" i="45"/>
  <c r="AN64" i="45"/>
  <c r="AM64" i="45"/>
  <c r="AL64" i="45"/>
  <c r="AK64" i="45"/>
  <c r="AJ64" i="45"/>
  <c r="AI64" i="45"/>
  <c r="AH64" i="45"/>
  <c r="AG64" i="45"/>
  <c r="AF64" i="45"/>
  <c r="AE64" i="45"/>
  <c r="AD64" i="45"/>
  <c r="AC64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CU63" i="45"/>
  <c r="CT63" i="45"/>
  <c r="CS63" i="45"/>
  <c r="CR63" i="45"/>
  <c r="CQ63" i="45"/>
  <c r="CP63" i="45"/>
  <c r="CO63" i="45"/>
  <c r="CN63" i="45"/>
  <c r="CM63" i="45"/>
  <c r="CL63" i="45"/>
  <c r="CK63" i="45"/>
  <c r="CJ63" i="45"/>
  <c r="CI63" i="45"/>
  <c r="CH63" i="45"/>
  <c r="CG63" i="45"/>
  <c r="CF63" i="45"/>
  <c r="CE63" i="45"/>
  <c r="CD63" i="45"/>
  <c r="CC63" i="45"/>
  <c r="CB63" i="45"/>
  <c r="CA63" i="45"/>
  <c r="BZ63" i="45"/>
  <c r="BY63" i="45"/>
  <c r="BX63" i="45"/>
  <c r="BW63" i="45"/>
  <c r="BV63" i="45"/>
  <c r="BU63" i="45"/>
  <c r="BT63" i="45"/>
  <c r="BS63" i="45"/>
  <c r="BR63" i="45"/>
  <c r="BP63" i="45"/>
  <c r="BO63" i="45"/>
  <c r="BN63" i="45"/>
  <c r="BM63" i="45"/>
  <c r="BL63" i="45"/>
  <c r="BK63" i="45"/>
  <c r="BJ63" i="45"/>
  <c r="BI63" i="45"/>
  <c r="BH63" i="45"/>
  <c r="BG63" i="45"/>
  <c r="BF63" i="45"/>
  <c r="BE63" i="45"/>
  <c r="BD63" i="45"/>
  <c r="BC63" i="45"/>
  <c r="BB63" i="45"/>
  <c r="BA63" i="45"/>
  <c r="AZ63" i="45"/>
  <c r="AY63" i="45"/>
  <c r="AX63" i="45"/>
  <c r="AW63" i="45"/>
  <c r="AV63" i="45"/>
  <c r="AU63" i="45"/>
  <c r="AT63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CU61" i="45"/>
  <c r="CT61" i="45"/>
  <c r="CS61" i="45"/>
  <c r="CR61" i="45"/>
  <c r="CQ61" i="45"/>
  <c r="CP61" i="45"/>
  <c r="CO61" i="45"/>
  <c r="CN61" i="45"/>
  <c r="CM61" i="45"/>
  <c r="CL61" i="45"/>
  <c r="CK61" i="45"/>
  <c r="CJ61" i="45"/>
  <c r="CI61" i="45"/>
  <c r="CH61" i="45"/>
  <c r="CG61" i="45"/>
  <c r="CF61" i="45"/>
  <c r="CE61" i="45"/>
  <c r="CD61" i="45"/>
  <c r="CC61" i="45"/>
  <c r="CB61" i="45"/>
  <c r="CA61" i="45"/>
  <c r="BZ61" i="45"/>
  <c r="BY61" i="45"/>
  <c r="BX61" i="45"/>
  <c r="BW61" i="45"/>
  <c r="BV61" i="45"/>
  <c r="BU61" i="45"/>
  <c r="BT61" i="45"/>
  <c r="BS61" i="45"/>
  <c r="BR61" i="45"/>
  <c r="BP61" i="45"/>
  <c r="BO61" i="45"/>
  <c r="BN61" i="45"/>
  <c r="BM61" i="45"/>
  <c r="BL61" i="45"/>
  <c r="BK61" i="45"/>
  <c r="BJ61" i="45"/>
  <c r="BI61" i="45"/>
  <c r="BH61" i="45"/>
  <c r="BG61" i="45"/>
  <c r="BF61" i="45"/>
  <c r="BE61" i="45"/>
  <c r="BD61" i="45"/>
  <c r="BC61" i="45"/>
  <c r="BB61" i="45"/>
  <c r="BA61" i="45"/>
  <c r="AZ61" i="45"/>
  <c r="AY61" i="45"/>
  <c r="AX61" i="45"/>
  <c r="AW61" i="45"/>
  <c r="AV61" i="45"/>
  <c r="AU61" i="45"/>
  <c r="AT61" i="45"/>
  <c r="AS61" i="45"/>
  <c r="AR61" i="45"/>
  <c r="AQ61" i="45"/>
  <c r="AP61" i="45"/>
  <c r="AO61" i="45"/>
  <c r="AN61" i="45"/>
  <c r="AM61" i="45"/>
  <c r="AL61" i="45"/>
  <c r="AK61" i="45"/>
  <c r="AJ61" i="45"/>
  <c r="AI61" i="45"/>
  <c r="AH61" i="45"/>
  <c r="AG61" i="45"/>
  <c r="AF61" i="45"/>
  <c r="AE61" i="45"/>
  <c r="AD61" i="45"/>
  <c r="AC61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CU59" i="45"/>
  <c r="CT59" i="45"/>
  <c r="CS59" i="45"/>
  <c r="CR59" i="45"/>
  <c r="CQ59" i="45"/>
  <c r="CP59" i="45"/>
  <c r="CO59" i="45"/>
  <c r="CN59" i="45"/>
  <c r="CM59" i="45"/>
  <c r="CL59" i="45"/>
  <c r="CK59" i="45"/>
  <c r="CJ59" i="45"/>
  <c r="CI59" i="45"/>
  <c r="CH59" i="45"/>
  <c r="CG59" i="45"/>
  <c r="CF59" i="45"/>
  <c r="CE59" i="45"/>
  <c r="CD59" i="45"/>
  <c r="CC59" i="45"/>
  <c r="CB59" i="45"/>
  <c r="CA59" i="45"/>
  <c r="BZ59" i="45"/>
  <c r="BY59" i="45"/>
  <c r="BX59" i="45"/>
  <c r="BW59" i="45"/>
  <c r="BV59" i="45"/>
  <c r="BU59" i="45"/>
  <c r="BT59" i="45"/>
  <c r="BS59" i="45"/>
  <c r="BR59" i="45"/>
  <c r="BP59" i="45"/>
  <c r="BO59" i="45"/>
  <c r="BN59" i="45"/>
  <c r="BM59" i="45"/>
  <c r="BL59" i="45"/>
  <c r="BK59" i="45"/>
  <c r="BJ59" i="45"/>
  <c r="BI59" i="45"/>
  <c r="BH59" i="45"/>
  <c r="BG59" i="45"/>
  <c r="BF59" i="45"/>
  <c r="BE59" i="45"/>
  <c r="BD59" i="45"/>
  <c r="BC59" i="45"/>
  <c r="BB59" i="45"/>
  <c r="BA59" i="45"/>
  <c r="AZ59" i="45"/>
  <c r="AY59" i="45"/>
  <c r="AX59" i="45"/>
  <c r="AW59" i="45"/>
  <c r="AV59" i="45"/>
  <c r="AU59" i="45"/>
  <c r="AT59" i="45"/>
  <c r="AS59" i="45"/>
  <c r="AR59" i="45"/>
  <c r="AQ59" i="45"/>
  <c r="AP59" i="45"/>
  <c r="AO59" i="45"/>
  <c r="AN59" i="45"/>
  <c r="AM59" i="45"/>
  <c r="AL59" i="45"/>
  <c r="AK59" i="45"/>
  <c r="AJ59" i="45"/>
  <c r="AI59" i="45"/>
  <c r="AH59" i="45"/>
  <c r="AG59" i="45"/>
  <c r="AF59" i="45"/>
  <c r="AE59" i="45"/>
  <c r="AD59" i="45"/>
  <c r="AC59" i="45"/>
  <c r="AB59" i="45"/>
  <c r="AA59" i="45"/>
  <c r="Z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JJ58" i="45"/>
  <c r="JI58" i="45"/>
  <c r="CU58" i="45"/>
  <c r="CT58" i="45"/>
  <c r="CS58" i="45"/>
  <c r="CR58" i="45"/>
  <c r="CQ58" i="45"/>
  <c r="CP58" i="45"/>
  <c r="CO58" i="45"/>
  <c r="CN58" i="45"/>
  <c r="CM58" i="45"/>
  <c r="CL58" i="45"/>
  <c r="CK58" i="45"/>
  <c r="CJ58" i="45"/>
  <c r="CI58" i="45"/>
  <c r="CI60" i="45" s="1"/>
  <c r="CH58" i="45"/>
  <c r="CG58" i="45"/>
  <c r="CF58" i="45"/>
  <c r="CE58" i="45"/>
  <c r="CD58" i="45"/>
  <c r="CC58" i="45"/>
  <c r="CB58" i="45"/>
  <c r="CA58" i="45"/>
  <c r="BZ58" i="45"/>
  <c r="BY58" i="45"/>
  <c r="BX58" i="45"/>
  <c r="BW58" i="45"/>
  <c r="BW60" i="45" s="1"/>
  <c r="BV58" i="45"/>
  <c r="BU58" i="45"/>
  <c r="BT58" i="45"/>
  <c r="BS58" i="45"/>
  <c r="BR58" i="45"/>
  <c r="BP58" i="45"/>
  <c r="BO58" i="45"/>
  <c r="BN58" i="45"/>
  <c r="BM58" i="45"/>
  <c r="BL58" i="45"/>
  <c r="BK58" i="45"/>
  <c r="BJ58" i="45"/>
  <c r="BI58" i="45"/>
  <c r="BI60" i="45" s="1"/>
  <c r="BH58" i="45"/>
  <c r="BG58" i="45"/>
  <c r="BF58" i="45"/>
  <c r="BE58" i="45"/>
  <c r="BD58" i="45"/>
  <c r="BC58" i="45"/>
  <c r="BB58" i="45"/>
  <c r="BA58" i="45"/>
  <c r="AZ58" i="45"/>
  <c r="AY58" i="45"/>
  <c r="AX58" i="45"/>
  <c r="AW58" i="45"/>
  <c r="AV58" i="45"/>
  <c r="AU58" i="45"/>
  <c r="AT58" i="45"/>
  <c r="AS58" i="45"/>
  <c r="AR58" i="45"/>
  <c r="AQ58" i="45"/>
  <c r="AP58" i="45"/>
  <c r="AO58" i="45"/>
  <c r="AN58" i="45"/>
  <c r="AM58" i="45"/>
  <c r="AL58" i="45"/>
  <c r="AK58" i="45"/>
  <c r="AJ58" i="45"/>
  <c r="AI58" i="45"/>
  <c r="AH58" i="45"/>
  <c r="AG58" i="45"/>
  <c r="AF58" i="45"/>
  <c r="AE58" i="45"/>
  <c r="AD58" i="45"/>
  <c r="AC58" i="45"/>
  <c r="AB58" i="45"/>
  <c r="AA58" i="45"/>
  <c r="Z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E58" i="45"/>
  <c r="JJ57" i="45"/>
  <c r="CU56" i="45"/>
  <c r="CT56" i="45"/>
  <c r="CS56" i="45"/>
  <c r="CR56" i="45"/>
  <c r="CQ56" i="45"/>
  <c r="CP56" i="45"/>
  <c r="CO56" i="45"/>
  <c r="CN56" i="45"/>
  <c r="CM56" i="45"/>
  <c r="CL56" i="45"/>
  <c r="CK56" i="45"/>
  <c r="CJ56" i="45"/>
  <c r="CI56" i="45"/>
  <c r="CH56" i="45"/>
  <c r="CG56" i="45"/>
  <c r="CF56" i="45"/>
  <c r="CE56" i="45"/>
  <c r="CD56" i="45"/>
  <c r="CC56" i="45"/>
  <c r="CB56" i="45"/>
  <c r="CA56" i="45"/>
  <c r="BZ56" i="45"/>
  <c r="BY56" i="45"/>
  <c r="BX56" i="45"/>
  <c r="BW56" i="45"/>
  <c r="BV56" i="45"/>
  <c r="BU56" i="45"/>
  <c r="BT56" i="45"/>
  <c r="BS56" i="45"/>
  <c r="BR56" i="45"/>
  <c r="BP56" i="45"/>
  <c r="BO56" i="45"/>
  <c r="BN56" i="45"/>
  <c r="BM56" i="45"/>
  <c r="BL56" i="45"/>
  <c r="BK56" i="45"/>
  <c r="BJ56" i="45"/>
  <c r="BI56" i="45"/>
  <c r="BH56" i="45"/>
  <c r="BG56" i="45"/>
  <c r="BF56" i="45"/>
  <c r="BE56" i="45"/>
  <c r="BD56" i="45"/>
  <c r="BC56" i="45"/>
  <c r="BB56" i="45"/>
  <c r="BA56" i="45"/>
  <c r="AZ56" i="45"/>
  <c r="AY56" i="45"/>
  <c r="AX56" i="45"/>
  <c r="AW56" i="45"/>
  <c r="AV56" i="45"/>
  <c r="AU56" i="45"/>
  <c r="AT56" i="45"/>
  <c r="AS56" i="45"/>
  <c r="AR56" i="45"/>
  <c r="AQ56" i="45"/>
  <c r="AP56" i="45"/>
  <c r="AO56" i="45"/>
  <c r="AN56" i="45"/>
  <c r="AM56" i="45"/>
  <c r="AL56" i="45"/>
  <c r="AK56" i="45"/>
  <c r="AJ56" i="45"/>
  <c r="AI56" i="45"/>
  <c r="AH56" i="45"/>
  <c r="AG56" i="45"/>
  <c r="AF56" i="45"/>
  <c r="AE56" i="45"/>
  <c r="AD56" i="45"/>
  <c r="AC56" i="45"/>
  <c r="AB56" i="45"/>
  <c r="AA56" i="45"/>
  <c r="Z56" i="45"/>
  <c r="Y56" i="45"/>
  <c r="X56" i="45"/>
  <c r="W56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E56" i="45"/>
  <c r="JJ55" i="45"/>
  <c r="CU55" i="45"/>
  <c r="CT55" i="45"/>
  <c r="CS55" i="45"/>
  <c r="CR55" i="45"/>
  <c r="CQ55" i="45"/>
  <c r="CP55" i="45"/>
  <c r="CO55" i="45"/>
  <c r="CN55" i="45"/>
  <c r="CM55" i="45"/>
  <c r="CL55" i="45"/>
  <c r="CK55" i="45"/>
  <c r="CJ55" i="45"/>
  <c r="CI55" i="45"/>
  <c r="CH55" i="45"/>
  <c r="CG55" i="45"/>
  <c r="CF55" i="45"/>
  <c r="CE55" i="45"/>
  <c r="CD55" i="45"/>
  <c r="CC55" i="45"/>
  <c r="CB55" i="45"/>
  <c r="CA55" i="45"/>
  <c r="BZ55" i="45"/>
  <c r="BY55" i="45"/>
  <c r="BX55" i="45"/>
  <c r="BW55" i="45"/>
  <c r="BV55" i="45"/>
  <c r="BU55" i="45"/>
  <c r="BT55" i="45"/>
  <c r="BS55" i="45"/>
  <c r="BR55" i="45"/>
  <c r="BP55" i="45"/>
  <c r="BO55" i="45"/>
  <c r="BN55" i="45"/>
  <c r="BM55" i="45"/>
  <c r="BL55" i="45"/>
  <c r="BK55" i="45"/>
  <c r="BJ55" i="45"/>
  <c r="BI55" i="45"/>
  <c r="BH55" i="45"/>
  <c r="BG55" i="45"/>
  <c r="BF55" i="45"/>
  <c r="BE55" i="45"/>
  <c r="BD55" i="45"/>
  <c r="BC55" i="45"/>
  <c r="BB55" i="45"/>
  <c r="BA55" i="45"/>
  <c r="AZ55" i="45"/>
  <c r="AY55" i="45"/>
  <c r="AX55" i="45"/>
  <c r="AW55" i="45"/>
  <c r="AV55" i="45"/>
  <c r="AU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F55" i="45"/>
  <c r="AE55" i="45"/>
  <c r="AD55" i="45"/>
  <c r="AC55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JJ54" i="45"/>
  <c r="CU54" i="45"/>
  <c r="CT54" i="45"/>
  <c r="CS54" i="45"/>
  <c r="CR54" i="45"/>
  <c r="CQ54" i="45"/>
  <c r="CP54" i="45"/>
  <c r="CO54" i="45"/>
  <c r="CN54" i="45"/>
  <c r="CM54" i="45"/>
  <c r="CL54" i="45"/>
  <c r="CK54" i="45"/>
  <c r="CJ54" i="45"/>
  <c r="CI54" i="45"/>
  <c r="CH54" i="45"/>
  <c r="CG54" i="45"/>
  <c r="CF54" i="45"/>
  <c r="CE54" i="45"/>
  <c r="CD54" i="45"/>
  <c r="CC54" i="45"/>
  <c r="CB54" i="45"/>
  <c r="CA54" i="45"/>
  <c r="BZ54" i="45"/>
  <c r="BY54" i="45"/>
  <c r="BX54" i="45"/>
  <c r="BW54" i="45"/>
  <c r="BV54" i="45"/>
  <c r="BU54" i="45"/>
  <c r="BT54" i="45"/>
  <c r="BS54" i="45"/>
  <c r="BR54" i="45"/>
  <c r="BP54" i="45"/>
  <c r="BO54" i="45"/>
  <c r="BN54" i="45"/>
  <c r="BM54" i="45"/>
  <c r="BL54" i="45"/>
  <c r="BK54" i="45"/>
  <c r="BJ54" i="45"/>
  <c r="BI54" i="45"/>
  <c r="BH54" i="45"/>
  <c r="BG54" i="45"/>
  <c r="BF54" i="45"/>
  <c r="BE54" i="45"/>
  <c r="BD54" i="45"/>
  <c r="BC54" i="45"/>
  <c r="BB54" i="45"/>
  <c r="BA54" i="45"/>
  <c r="AZ54" i="45"/>
  <c r="AY54" i="45"/>
  <c r="AX54" i="45"/>
  <c r="AW54" i="45"/>
  <c r="AV54" i="45"/>
  <c r="AU54" i="45"/>
  <c r="AT54" i="45"/>
  <c r="AS54" i="45"/>
  <c r="AR54" i="45"/>
  <c r="AQ54" i="45"/>
  <c r="AP54" i="45"/>
  <c r="AO54" i="45"/>
  <c r="AN54" i="45"/>
  <c r="AM54" i="45"/>
  <c r="AL54" i="45"/>
  <c r="AK54" i="45"/>
  <c r="AJ54" i="45"/>
  <c r="AI54" i="45"/>
  <c r="AH54" i="45"/>
  <c r="AG54" i="45"/>
  <c r="AF54" i="45"/>
  <c r="AE54" i="45"/>
  <c r="AD54" i="45"/>
  <c r="AC54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E54" i="45"/>
  <c r="JJ53" i="45"/>
  <c r="JI53" i="45"/>
  <c r="CU53" i="45"/>
  <c r="CT53" i="45"/>
  <c r="CS53" i="45"/>
  <c r="CR53" i="45"/>
  <c r="CQ53" i="45"/>
  <c r="CP53" i="45"/>
  <c r="CO53" i="45"/>
  <c r="CN53" i="45"/>
  <c r="CM53" i="45"/>
  <c r="CL53" i="45"/>
  <c r="CK53" i="45"/>
  <c r="CJ53" i="45"/>
  <c r="CI53" i="45"/>
  <c r="CH53" i="45"/>
  <c r="CG53" i="45"/>
  <c r="CF53" i="45"/>
  <c r="CE53" i="45"/>
  <c r="CD53" i="45"/>
  <c r="CC53" i="45"/>
  <c r="CB53" i="45"/>
  <c r="CA53" i="45"/>
  <c r="BZ53" i="45"/>
  <c r="BY53" i="45"/>
  <c r="BX53" i="45"/>
  <c r="BW53" i="45"/>
  <c r="BV53" i="45"/>
  <c r="BU53" i="45"/>
  <c r="BT53" i="45"/>
  <c r="BS53" i="45"/>
  <c r="BR53" i="45"/>
  <c r="BP53" i="45"/>
  <c r="BO53" i="45"/>
  <c r="BN53" i="45"/>
  <c r="BM53" i="45"/>
  <c r="BL53" i="45"/>
  <c r="BK53" i="45"/>
  <c r="BJ53" i="45"/>
  <c r="BI53" i="45"/>
  <c r="BH53" i="45"/>
  <c r="BG53" i="45"/>
  <c r="BF53" i="45"/>
  <c r="BE53" i="45"/>
  <c r="BD53" i="45"/>
  <c r="BC53" i="45"/>
  <c r="BB53" i="45"/>
  <c r="BA53" i="45"/>
  <c r="AZ53" i="45"/>
  <c r="AY53" i="45"/>
  <c r="AX53" i="45"/>
  <c r="AW53" i="45"/>
  <c r="AV53" i="45"/>
  <c r="AU53" i="45"/>
  <c r="AT53" i="45"/>
  <c r="AS53" i="45"/>
  <c r="AR53" i="45"/>
  <c r="AQ53" i="45"/>
  <c r="AP53" i="45"/>
  <c r="AO53" i="45"/>
  <c r="AN53" i="45"/>
  <c r="AM53" i="45"/>
  <c r="AL53" i="45"/>
  <c r="AK53" i="45"/>
  <c r="AJ53" i="45"/>
  <c r="AI53" i="45"/>
  <c r="AH53" i="45"/>
  <c r="AG53" i="45"/>
  <c r="AF53" i="45"/>
  <c r="AE53" i="45"/>
  <c r="AD53" i="45"/>
  <c r="AC53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G53" i="45"/>
  <c r="F53" i="45"/>
  <c r="E53" i="45"/>
  <c r="JJ52" i="45"/>
  <c r="JJ51" i="45"/>
  <c r="CU51" i="45"/>
  <c r="CT51" i="45"/>
  <c r="CS51" i="45"/>
  <c r="CR51" i="45"/>
  <c r="CQ51" i="45"/>
  <c r="CP51" i="45"/>
  <c r="CO51" i="45"/>
  <c r="CN51" i="45"/>
  <c r="CM51" i="45"/>
  <c r="CL51" i="45"/>
  <c r="CK51" i="45"/>
  <c r="CJ51" i="45"/>
  <c r="CI51" i="45"/>
  <c r="CH51" i="45"/>
  <c r="CG51" i="45"/>
  <c r="CF51" i="45"/>
  <c r="CE51" i="45"/>
  <c r="CD51" i="45"/>
  <c r="CC51" i="45"/>
  <c r="CB51" i="45"/>
  <c r="CA51" i="45"/>
  <c r="BZ51" i="45"/>
  <c r="BY51" i="45"/>
  <c r="BX51" i="45"/>
  <c r="BW51" i="45"/>
  <c r="BV51" i="45"/>
  <c r="BU51" i="45"/>
  <c r="BT51" i="45"/>
  <c r="BS51" i="45"/>
  <c r="BR51" i="45"/>
  <c r="BP51" i="45"/>
  <c r="BO51" i="45"/>
  <c r="BN51" i="45"/>
  <c r="BM51" i="45"/>
  <c r="BL51" i="45"/>
  <c r="BK51" i="45"/>
  <c r="BJ51" i="45"/>
  <c r="BI51" i="45"/>
  <c r="BH51" i="45"/>
  <c r="BG51" i="45"/>
  <c r="BF51" i="45"/>
  <c r="BE51" i="45"/>
  <c r="BD51" i="45"/>
  <c r="BC51" i="45"/>
  <c r="BB51" i="45"/>
  <c r="BA51" i="45"/>
  <c r="AZ51" i="45"/>
  <c r="AY51" i="45"/>
  <c r="AX51" i="45"/>
  <c r="AW51" i="45"/>
  <c r="AV51" i="45"/>
  <c r="AU51" i="45"/>
  <c r="AT51" i="45"/>
  <c r="AS51" i="45"/>
  <c r="AR51" i="45"/>
  <c r="AQ51" i="45"/>
  <c r="AP51" i="45"/>
  <c r="AO51" i="45"/>
  <c r="AN51" i="45"/>
  <c r="AM51" i="45"/>
  <c r="AL51" i="45"/>
  <c r="AK51" i="45"/>
  <c r="AJ51" i="45"/>
  <c r="AI51" i="45"/>
  <c r="AH51" i="45"/>
  <c r="AG51" i="45"/>
  <c r="AF51" i="45"/>
  <c r="AE51" i="45"/>
  <c r="AD51" i="45"/>
  <c r="AC51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JJ50" i="45"/>
  <c r="CU50" i="45"/>
  <c r="CT50" i="45"/>
  <c r="CS50" i="45"/>
  <c r="CR50" i="45"/>
  <c r="CQ50" i="45"/>
  <c r="CP50" i="45"/>
  <c r="CO50" i="45"/>
  <c r="CN50" i="45"/>
  <c r="CM50" i="45"/>
  <c r="CL50" i="45"/>
  <c r="CK50" i="45"/>
  <c r="CJ50" i="45"/>
  <c r="CI50" i="45"/>
  <c r="CH50" i="45"/>
  <c r="CG50" i="45"/>
  <c r="CF50" i="45"/>
  <c r="CE50" i="45"/>
  <c r="CD50" i="45"/>
  <c r="CC50" i="45"/>
  <c r="CB50" i="45"/>
  <c r="CA50" i="45"/>
  <c r="BZ50" i="45"/>
  <c r="BY50" i="45"/>
  <c r="BX50" i="45"/>
  <c r="BW50" i="45"/>
  <c r="BV50" i="45"/>
  <c r="BU50" i="45"/>
  <c r="BT50" i="45"/>
  <c r="BS50" i="45"/>
  <c r="BR50" i="45"/>
  <c r="BP50" i="45"/>
  <c r="BO50" i="45"/>
  <c r="BN50" i="45"/>
  <c r="BM50" i="45"/>
  <c r="BL50" i="45"/>
  <c r="BK50" i="45"/>
  <c r="BJ50" i="45"/>
  <c r="BI50" i="45"/>
  <c r="BH50" i="45"/>
  <c r="BG50" i="45"/>
  <c r="BF50" i="45"/>
  <c r="BE50" i="45"/>
  <c r="BD50" i="45"/>
  <c r="BC50" i="45"/>
  <c r="BB50" i="45"/>
  <c r="BA50" i="45"/>
  <c r="AZ50" i="45"/>
  <c r="AY50" i="45"/>
  <c r="AX50" i="45"/>
  <c r="AW50" i="45"/>
  <c r="AV50" i="45"/>
  <c r="AU50" i="45"/>
  <c r="AT50" i="45"/>
  <c r="AS50" i="45"/>
  <c r="AR50" i="45"/>
  <c r="AQ50" i="45"/>
  <c r="AP50" i="45"/>
  <c r="AO50" i="45"/>
  <c r="AN50" i="45"/>
  <c r="AM50" i="45"/>
  <c r="AL50" i="45"/>
  <c r="AK50" i="45"/>
  <c r="AJ50" i="45"/>
  <c r="AI50" i="45"/>
  <c r="AH50" i="45"/>
  <c r="AG50" i="45"/>
  <c r="AF50" i="45"/>
  <c r="AE50" i="45"/>
  <c r="AD50" i="45"/>
  <c r="AC50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JJ49" i="45"/>
  <c r="JI49" i="45"/>
  <c r="CU49" i="45"/>
  <c r="CT49" i="45"/>
  <c r="CS49" i="45"/>
  <c r="CR49" i="45"/>
  <c r="CQ49" i="45"/>
  <c r="CP49" i="45"/>
  <c r="CO49" i="45"/>
  <c r="CN49" i="45"/>
  <c r="CM49" i="45"/>
  <c r="CL49" i="45"/>
  <c r="CK49" i="45"/>
  <c r="CJ49" i="45"/>
  <c r="CI49" i="45"/>
  <c r="CH49" i="45"/>
  <c r="CG49" i="45"/>
  <c r="CF49" i="45"/>
  <c r="CE49" i="45"/>
  <c r="CD49" i="45"/>
  <c r="CC49" i="45"/>
  <c r="CB49" i="45"/>
  <c r="CA49" i="45"/>
  <c r="BZ49" i="45"/>
  <c r="BY49" i="45"/>
  <c r="BX49" i="45"/>
  <c r="BW49" i="45"/>
  <c r="BV49" i="45"/>
  <c r="BU49" i="45"/>
  <c r="BT49" i="45"/>
  <c r="BS49" i="45"/>
  <c r="BR49" i="45"/>
  <c r="BP49" i="45"/>
  <c r="BO49" i="45"/>
  <c r="BN49" i="45"/>
  <c r="BM49" i="45"/>
  <c r="BL49" i="45"/>
  <c r="BK49" i="45"/>
  <c r="BJ49" i="45"/>
  <c r="BI49" i="45"/>
  <c r="BH49" i="45"/>
  <c r="BG49" i="45"/>
  <c r="BF49" i="45"/>
  <c r="BE49" i="45"/>
  <c r="BD49" i="45"/>
  <c r="BC49" i="45"/>
  <c r="BB49" i="45"/>
  <c r="BA49" i="45"/>
  <c r="AZ49" i="45"/>
  <c r="AY49" i="45"/>
  <c r="AX49" i="45"/>
  <c r="AW49" i="45"/>
  <c r="AV49" i="45"/>
  <c r="AU49" i="45"/>
  <c r="AT49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JJ48" i="45"/>
  <c r="JI48" i="45"/>
  <c r="DN80" i="45" l="1"/>
  <c r="DR80" i="45"/>
  <c r="DV80" i="45"/>
  <c r="DZ80" i="45"/>
  <c r="ED80" i="45"/>
  <c r="DD77" i="45"/>
  <c r="DS80" i="45"/>
  <c r="EI80" i="45"/>
  <c r="EZ80" i="45"/>
  <c r="EH80" i="45"/>
  <c r="EM80" i="45"/>
  <c r="DO74" i="45"/>
  <c r="DS74" i="45"/>
  <c r="DL72" i="45"/>
  <c r="DW74" i="45"/>
  <c r="CY74" i="45"/>
  <c r="DC74" i="45"/>
  <c r="DG74" i="45"/>
  <c r="CW75" i="45"/>
  <c r="EY75" i="45"/>
  <c r="DX77" i="45"/>
  <c r="EO77" i="45"/>
  <c r="FE77" i="45"/>
  <c r="DP78" i="45"/>
  <c r="DT78" i="45"/>
  <c r="EP59" i="45"/>
  <c r="FJ59" i="45"/>
  <c r="EA74" i="45"/>
  <c r="EE74" i="45"/>
  <c r="EI74" i="45"/>
  <c r="EN74" i="45"/>
  <c r="ER74" i="45"/>
  <c r="EV74" i="45"/>
  <c r="EZ74" i="45"/>
  <c r="FD74" i="45"/>
  <c r="FH74" i="45"/>
  <c r="FL74" i="45"/>
  <c r="FP74" i="45"/>
  <c r="DQ75" i="45"/>
  <c r="DU75" i="45"/>
  <c r="DY75" i="45"/>
  <c r="EC75" i="45"/>
  <c r="EG75" i="45"/>
  <c r="FF75" i="45"/>
  <c r="DK74" i="45"/>
  <c r="DE76" i="45"/>
  <c r="EF78" i="45"/>
  <c r="EJ78" i="45"/>
  <c r="DI76" i="45"/>
  <c r="DM76" i="45"/>
  <c r="DQ76" i="45"/>
  <c r="DU76" i="45"/>
  <c r="DY76" i="45"/>
  <c r="EC76" i="45"/>
  <c r="EG76" i="45"/>
  <c r="EK76" i="45"/>
  <c r="EP76" i="45"/>
  <c r="EC58" i="45"/>
  <c r="ET76" i="45"/>
  <c r="EX76" i="45"/>
  <c r="EU59" i="45"/>
  <c r="DN67" i="45"/>
  <c r="DR67" i="45"/>
  <c r="DV67" i="45"/>
  <c r="DZ67" i="45"/>
  <c r="ED67" i="45"/>
  <c r="EH67" i="45"/>
  <c r="EM67" i="45"/>
  <c r="EQ67" i="45"/>
  <c r="EU67" i="45"/>
  <c r="EY67" i="45"/>
  <c r="FC67" i="45"/>
  <c r="FG67" i="45"/>
  <c r="DB69" i="45"/>
  <c r="CZ71" i="45"/>
  <c r="DE71" i="45"/>
  <c r="DU71" i="45"/>
  <c r="CZ72" i="45"/>
  <c r="EW78" i="45"/>
  <c r="FA78" i="45"/>
  <c r="FM78" i="45"/>
  <c r="FB76" i="45"/>
  <c r="FF76" i="45"/>
  <c r="CW79" i="45"/>
  <c r="DA79" i="45"/>
  <c r="H52" i="45"/>
  <c r="L52" i="45"/>
  <c r="P52" i="45"/>
  <c r="T52" i="45"/>
  <c r="X52" i="45"/>
  <c r="AF52" i="45"/>
  <c r="AJ52" i="45"/>
  <c r="AN52" i="45"/>
  <c r="AR52" i="45"/>
  <c r="AV52" i="45"/>
  <c r="AZ52" i="45"/>
  <c r="BD52" i="45"/>
  <c r="BH52" i="45"/>
  <c r="BL52" i="45"/>
  <c r="BP52" i="45"/>
  <c r="BU52" i="45"/>
  <c r="BY52" i="45"/>
  <c r="CC52" i="45"/>
  <c r="CG52" i="45"/>
  <c r="CK52" i="45"/>
  <c r="CO52" i="45"/>
  <c r="CS52" i="45"/>
  <c r="E57" i="45"/>
  <c r="I57" i="45"/>
  <c r="M57" i="45"/>
  <c r="Q57" i="45"/>
  <c r="U57" i="45"/>
  <c r="Y57" i="45"/>
  <c r="AC57" i="45"/>
  <c r="AG57" i="45"/>
  <c r="AK57" i="45"/>
  <c r="AO57" i="45"/>
  <c r="AS57" i="45"/>
  <c r="AW57" i="45"/>
  <c r="BA57" i="45"/>
  <c r="BE57" i="45"/>
  <c r="BI57" i="45"/>
  <c r="BM57" i="45"/>
  <c r="BR57" i="45"/>
  <c r="BV57" i="45"/>
  <c r="BZ57" i="45"/>
  <c r="CD57" i="45"/>
  <c r="CH57" i="45"/>
  <c r="CL57" i="45"/>
  <c r="CP57" i="45"/>
  <c r="CT57" i="45"/>
  <c r="CW55" i="45"/>
  <c r="DA63" i="45"/>
  <c r="FJ76" i="45"/>
  <c r="FN76" i="45"/>
  <c r="DO77" i="45"/>
  <c r="DS77" i="45"/>
  <c r="DW77" i="45"/>
  <c r="EA77" i="45"/>
  <c r="EE77" i="45"/>
  <c r="EI77" i="45"/>
  <c r="DE79" i="45"/>
  <c r="DI79" i="45"/>
  <c r="DM79" i="45"/>
  <c r="DQ79" i="45"/>
  <c r="DU79" i="45"/>
  <c r="DY79" i="45"/>
  <c r="DN61" i="45"/>
  <c r="DR61" i="45"/>
  <c r="DV61" i="45"/>
  <c r="DZ61" i="45"/>
  <c r="ED61" i="45"/>
  <c r="EH61" i="45"/>
  <c r="EY61" i="45"/>
  <c r="FG61" i="45"/>
  <c r="DO64" i="45"/>
  <c r="DS64" i="45"/>
  <c r="DW64" i="45"/>
  <c r="EA64" i="45"/>
  <c r="EE64" i="45"/>
  <c r="EI64" i="45"/>
  <c r="EN64" i="45"/>
  <c r="ER64" i="45"/>
  <c r="EV64" i="45"/>
  <c r="EZ64" i="45"/>
  <c r="FD64" i="45"/>
  <c r="FH64" i="45"/>
  <c r="FL64" i="45"/>
  <c r="FP64" i="45"/>
  <c r="ET65" i="45"/>
  <c r="EI76" i="45"/>
  <c r="EZ76" i="45"/>
  <c r="FP76" i="45"/>
  <c r="DE80" i="45"/>
  <c r="DI80" i="45"/>
  <c r="DM80" i="45"/>
  <c r="DQ80" i="45"/>
  <c r="DU80" i="45"/>
  <c r="DY80" i="45"/>
  <c r="EC80" i="45"/>
  <c r="EG80" i="45"/>
  <c r="EK80" i="45"/>
  <c r="EP80" i="45"/>
  <c r="ET80" i="45"/>
  <c r="EX80" i="45"/>
  <c r="FB80" i="45"/>
  <c r="FF80" i="45"/>
  <c r="FJ80" i="45"/>
  <c r="FN80" i="45"/>
  <c r="FG70" i="45"/>
  <c r="DP72" i="45"/>
  <c r="DT72" i="45"/>
  <c r="DX72" i="45"/>
  <c r="EB72" i="45"/>
  <c r="EF72" i="45"/>
  <c r="EJ72" i="45"/>
  <c r="EO72" i="45"/>
  <c r="ES72" i="45"/>
  <c r="EW72" i="45"/>
  <c r="FA72" i="45"/>
  <c r="FE72" i="45"/>
  <c r="FI72" i="45"/>
  <c r="FM72" i="45"/>
  <c r="DA73" i="45"/>
  <c r="CY64" i="45"/>
  <c r="DP64" i="45"/>
  <c r="DX64" i="45"/>
  <c r="DK64" i="45"/>
  <c r="CW65" i="45"/>
  <c r="DA65" i="45"/>
  <c r="EU65" i="45"/>
  <c r="FG65" i="45"/>
  <c r="EC79" i="45"/>
  <c r="EG79" i="45"/>
  <c r="EK79" i="45"/>
  <c r="EP79" i="45"/>
  <c r="ET79" i="45"/>
  <c r="EX79" i="45"/>
  <c r="FB79" i="45"/>
  <c r="FF79" i="45"/>
  <c r="FJ79" i="45"/>
  <c r="FN79" i="45"/>
  <c r="K52" i="45"/>
  <c r="O52" i="45"/>
  <c r="S52" i="45"/>
  <c r="AA52" i="45"/>
  <c r="AI52" i="45"/>
  <c r="AQ52" i="45"/>
  <c r="BC52" i="45"/>
  <c r="BK52" i="45"/>
  <c r="CZ58" i="45"/>
  <c r="ET58" i="45"/>
  <c r="DF61" i="45"/>
  <c r="DO61" i="45"/>
  <c r="DS61" i="45"/>
  <c r="DW61" i="45"/>
  <c r="EA61" i="45"/>
  <c r="EE61" i="45"/>
  <c r="EI61" i="45"/>
  <c r="FL61" i="45"/>
  <c r="FK65" i="45"/>
  <c r="FJ65" i="45" s="1"/>
  <c r="DE66" i="45"/>
  <c r="DI66" i="45"/>
  <c r="DM66" i="45"/>
  <c r="DQ66" i="45"/>
  <c r="DU66" i="45"/>
  <c r="DY66" i="45"/>
  <c r="EC66" i="45"/>
  <c r="EG66" i="45"/>
  <c r="EK66" i="45"/>
  <c r="EP66" i="45"/>
  <c r="ET66" i="45"/>
  <c r="EX66" i="45"/>
  <c r="FB66" i="45"/>
  <c r="FJ66" i="45"/>
  <c r="DE67" i="45"/>
  <c r="DI67" i="45"/>
  <c r="DM67" i="45"/>
  <c r="DQ67" i="45"/>
  <c r="DU67" i="45"/>
  <c r="DY67" i="45"/>
  <c r="EC67" i="45"/>
  <c r="EG67" i="45"/>
  <c r="EK67" i="45"/>
  <c r="EP67" i="45"/>
  <c r="ET67" i="45"/>
  <c r="EX67" i="45"/>
  <c r="FB67" i="45"/>
  <c r="FF67" i="45"/>
  <c r="FJ67" i="45"/>
  <c r="FN67" i="45"/>
  <c r="DF69" i="45"/>
  <c r="DO69" i="45"/>
  <c r="DS69" i="45"/>
  <c r="DW69" i="45"/>
  <c r="EA69" i="45"/>
  <c r="EE69" i="45"/>
  <c r="EI69" i="45"/>
  <c r="EN69" i="45"/>
  <c r="ER69" i="45"/>
  <c r="EV69" i="45"/>
  <c r="EZ69" i="45"/>
  <c r="FD69" i="45"/>
  <c r="FH69" i="45"/>
  <c r="FL69" i="45"/>
  <c r="FP69" i="45"/>
  <c r="DJ70" i="45"/>
  <c r="FP70" i="45"/>
  <c r="DC73" i="45"/>
  <c r="DE73" i="45"/>
  <c r="DG73" i="45"/>
  <c r="DI73" i="45"/>
  <c r="DK73" i="45"/>
  <c r="DM73" i="45"/>
  <c r="DQ73" i="45"/>
  <c r="DU73" i="45"/>
  <c r="DY73" i="45"/>
  <c r="EC73" i="45"/>
  <c r="EG73" i="45"/>
  <c r="EK73" i="45"/>
  <c r="EP73" i="45"/>
  <c r="ET73" i="45"/>
  <c r="EX73" i="45"/>
  <c r="FB73" i="45"/>
  <c r="FF73" i="45"/>
  <c r="FJ73" i="45"/>
  <c r="FN73" i="45"/>
  <c r="FP80" i="45"/>
  <c r="AJ60" i="45"/>
  <c r="DB53" i="45"/>
  <c r="DS53" i="45"/>
  <c r="EA53" i="45"/>
  <c r="EI53" i="45"/>
  <c r="ER53" i="45"/>
  <c r="EZ53" i="45"/>
  <c r="DA54" i="45"/>
  <c r="CZ54" i="45" s="1"/>
  <c r="CX55" i="45"/>
  <c r="K57" i="45"/>
  <c r="O57" i="45"/>
  <c r="S57" i="45"/>
  <c r="W57" i="45"/>
  <c r="AA57" i="45"/>
  <c r="AE57" i="45"/>
  <c r="AI57" i="45"/>
  <c r="AM57" i="45"/>
  <c r="AQ57" i="45"/>
  <c r="AU57" i="45"/>
  <c r="AY57" i="45"/>
  <c r="BC57" i="45"/>
  <c r="BG57" i="45"/>
  <c r="BK57" i="45"/>
  <c r="BO57" i="45"/>
  <c r="BT57" i="45"/>
  <c r="BX57" i="45"/>
  <c r="CB57" i="45"/>
  <c r="CF57" i="45"/>
  <c r="CJ57" i="45"/>
  <c r="CN57" i="45"/>
  <c r="CR57" i="45"/>
  <c r="FI58" i="45"/>
  <c r="CX59" i="45"/>
  <c r="DW59" i="45"/>
  <c r="DP59" i="45"/>
  <c r="DT59" i="45"/>
  <c r="DX59" i="45"/>
  <c r="EB59" i="45"/>
  <c r="EF59" i="45"/>
  <c r="EW59" i="45"/>
  <c r="FA59" i="45"/>
  <c r="DC61" i="45"/>
  <c r="DG61" i="45"/>
  <c r="DK61" i="45"/>
  <c r="FI61" i="45"/>
  <c r="FH61" i="45" s="1"/>
  <c r="CW62" i="45"/>
  <c r="DA62" i="45"/>
  <c r="H61" i="45"/>
  <c r="CX65" i="45"/>
  <c r="DB65" i="45"/>
  <c r="DS65" i="45"/>
  <c r="DR65" i="45" s="1"/>
  <c r="DW65" i="45"/>
  <c r="EA65" i="45"/>
  <c r="EE65" i="45"/>
  <c r="EI65" i="45"/>
  <c r="CW71" i="45"/>
  <c r="DA71" i="45"/>
  <c r="DS71" i="45"/>
  <c r="DW71" i="45"/>
  <c r="EA71" i="45"/>
  <c r="EE71" i="45"/>
  <c r="DS76" i="45"/>
  <c r="CZ77" i="45"/>
  <c r="CZ78" i="45"/>
  <c r="CY80" i="45"/>
  <c r="DC80" i="45"/>
  <c r="DG80" i="45"/>
  <c r="DK80" i="45"/>
  <c r="DJ69" i="45"/>
  <c r="DZ58" i="45"/>
  <c r="DS59" i="45"/>
  <c r="DE61" i="45"/>
  <c r="DI61" i="45"/>
  <c r="DU61" i="45"/>
  <c r="EX61" i="45"/>
  <c r="DE64" i="45"/>
  <c r="DI64" i="45"/>
  <c r="DM64" i="45"/>
  <c r="DQ64" i="45"/>
  <c r="DU64" i="45"/>
  <c r="DY64" i="45"/>
  <c r="EC64" i="45"/>
  <c r="EG64" i="45"/>
  <c r="EK64" i="45"/>
  <c r="EP64" i="45"/>
  <c r="ET64" i="45"/>
  <c r="EX64" i="45"/>
  <c r="FB64" i="45"/>
  <c r="FF64" i="45"/>
  <c r="FJ64" i="45"/>
  <c r="FN64" i="45"/>
  <c r="DF65" i="45"/>
  <c r="DJ65" i="45"/>
  <c r="DP67" i="45"/>
  <c r="DT67" i="45"/>
  <c r="DX67" i="45"/>
  <c r="EB67" i="45"/>
  <c r="EF67" i="45"/>
  <c r="EJ67" i="45"/>
  <c r="EO67" i="45"/>
  <c r="ES67" i="45"/>
  <c r="EW67" i="45"/>
  <c r="FA67" i="45"/>
  <c r="FE67" i="45"/>
  <c r="FI67" i="45"/>
  <c r="FM67" i="45"/>
  <c r="DN69" i="45"/>
  <c r="DR69" i="45"/>
  <c r="DV69" i="45"/>
  <c r="DZ69" i="45"/>
  <c r="ED69" i="45"/>
  <c r="EH69" i="45"/>
  <c r="EM69" i="45"/>
  <c r="EQ69" i="45"/>
  <c r="EU69" i="45"/>
  <c r="EY69" i="45"/>
  <c r="FC69" i="45"/>
  <c r="FG69" i="45"/>
  <c r="FK69" i="45"/>
  <c r="FO69" i="45"/>
  <c r="CW70" i="45"/>
  <c r="DN70" i="45"/>
  <c r="DR70" i="45"/>
  <c r="DZ70" i="45"/>
  <c r="EM70" i="45"/>
  <c r="EY70" i="45"/>
  <c r="FC70" i="45"/>
  <c r="FK70" i="45"/>
  <c r="FO70" i="45"/>
  <c r="DN71" i="45"/>
  <c r="DR71" i="45"/>
  <c r="DV71" i="45"/>
  <c r="DZ71" i="45"/>
  <c r="ED71" i="45"/>
  <c r="EM71" i="45"/>
  <c r="EQ71" i="45"/>
  <c r="EU71" i="45"/>
  <c r="EY71" i="45"/>
  <c r="FC71" i="45"/>
  <c r="FG71" i="45"/>
  <c r="EE75" i="45"/>
  <c r="DO76" i="45"/>
  <c r="DW76" i="45"/>
  <c r="EA76" i="45"/>
  <c r="EE76" i="45"/>
  <c r="EN76" i="45"/>
  <c r="ER76" i="45"/>
  <c r="EV76" i="45"/>
  <c r="FD76" i="45"/>
  <c r="FH76" i="45"/>
  <c r="FL76" i="45"/>
  <c r="DE49" i="45"/>
  <c r="CW51" i="45"/>
  <c r="DN58" i="45"/>
  <c r="DO59" i="45"/>
  <c r="CX49" i="45"/>
  <c r="DO49" i="45"/>
  <c r="DW49" i="45"/>
  <c r="EE49" i="45"/>
  <c r="DP49" i="45"/>
  <c r="ER49" i="45"/>
  <c r="EZ49" i="45"/>
  <c r="FH49" i="45"/>
  <c r="BT52" i="45"/>
  <c r="FP49" i="45"/>
  <c r="CB52" i="45"/>
  <c r="CF52" i="45"/>
  <c r="CJ52" i="45"/>
  <c r="CR52" i="45"/>
  <c r="CX50" i="45"/>
  <c r="H57" i="45"/>
  <c r="P57" i="45"/>
  <c r="X57" i="45"/>
  <c r="AF57" i="45"/>
  <c r="AN57" i="45"/>
  <c r="AR57" i="45"/>
  <c r="DQ53" i="45"/>
  <c r="AZ57" i="45"/>
  <c r="DY53" i="45"/>
  <c r="BH57" i="45"/>
  <c r="EG53" i="45"/>
  <c r="BP57" i="45"/>
  <c r="EP53" i="45"/>
  <c r="ET53" i="45"/>
  <c r="EX53" i="45"/>
  <c r="FB53" i="45"/>
  <c r="CK57" i="45"/>
  <c r="FJ53" i="45"/>
  <c r="FN53" i="45"/>
  <c r="L60" i="45"/>
  <c r="P60" i="45"/>
  <c r="T60" i="45"/>
  <c r="AB60" i="45"/>
  <c r="AF60" i="45"/>
  <c r="AR60" i="45"/>
  <c r="AV60" i="45"/>
  <c r="DU58" i="45"/>
  <c r="BD60" i="45"/>
  <c r="BP60" i="45"/>
  <c r="BU60" i="45"/>
  <c r="BY60" i="45"/>
  <c r="CC60" i="45"/>
  <c r="CB60" i="45" s="1"/>
  <c r="CG60" i="45"/>
  <c r="FB60" i="45" s="1"/>
  <c r="EH59" i="45"/>
  <c r="F61" i="45"/>
  <c r="DB61" i="45"/>
  <c r="EO61" i="45"/>
  <c r="EN61" i="45" s="1"/>
  <c r="CW63" i="45"/>
  <c r="DT64" i="45"/>
  <c r="EB64" i="45"/>
  <c r="EJ64" i="45"/>
  <c r="ES64" i="45"/>
  <c r="FA64" i="45"/>
  <c r="FI64" i="45"/>
  <c r="DN65" i="45"/>
  <c r="EY65" i="45"/>
  <c r="CW68" i="45"/>
  <c r="DO66" i="45"/>
  <c r="DS66" i="45"/>
  <c r="DW66" i="45"/>
  <c r="EA66" i="45"/>
  <c r="EE66" i="45"/>
  <c r="EI66" i="45"/>
  <c r="EN66" i="45"/>
  <c r="ER66" i="45"/>
  <c r="EV66" i="45"/>
  <c r="EZ66" i="45"/>
  <c r="FD66" i="45"/>
  <c r="FH66" i="45"/>
  <c r="FL66" i="45"/>
  <c r="FP66" i="45"/>
  <c r="CY70" i="45"/>
  <c r="DD70" i="45"/>
  <c r="DC70" i="45"/>
  <c r="DE70" i="45"/>
  <c r="DM70" i="45"/>
  <c r="DQ70" i="45"/>
  <c r="DY70" i="45"/>
  <c r="EC70" i="45"/>
  <c r="EG70" i="45"/>
  <c r="EK70" i="45"/>
  <c r="ET70" i="45"/>
  <c r="FB70" i="45"/>
  <c r="FJ70" i="45"/>
  <c r="FN70" i="45"/>
  <c r="DI71" i="45"/>
  <c r="DM71" i="45"/>
  <c r="DQ71" i="45"/>
  <c r="DY71" i="45"/>
  <c r="EC71" i="45"/>
  <c r="EG71" i="45"/>
  <c r="CW73" i="45"/>
  <c r="CZ75" i="45"/>
  <c r="DP77" i="45"/>
  <c r="DT77" i="45"/>
  <c r="EB77" i="45"/>
  <c r="EF77" i="45"/>
  <c r="EJ77" i="45"/>
  <c r="ES77" i="45"/>
  <c r="EW77" i="45"/>
  <c r="FA77" i="45"/>
  <c r="FI77" i="45"/>
  <c r="FM77" i="45"/>
  <c r="DX78" i="45"/>
  <c r="EB78" i="45"/>
  <c r="EO78" i="45"/>
  <c r="ES78" i="45"/>
  <c r="FE78" i="45"/>
  <c r="FI78" i="45"/>
  <c r="DO80" i="45"/>
  <c r="DW80" i="45"/>
  <c r="EA80" i="45"/>
  <c r="EE80" i="45"/>
  <c r="EN80" i="45"/>
  <c r="ER80" i="45"/>
  <c r="EV80" i="45"/>
  <c r="FD80" i="45"/>
  <c r="FH80" i="45"/>
  <c r="FL80" i="45"/>
  <c r="DR58" i="45"/>
  <c r="DV58" i="45"/>
  <c r="EA59" i="45"/>
  <c r="DM61" i="45"/>
  <c r="DQ61" i="45"/>
  <c r="DY61" i="45"/>
  <c r="EG61" i="45"/>
  <c r="ET61" i="45"/>
  <c r="F52" i="45"/>
  <c r="J52" i="45"/>
  <c r="N52" i="45"/>
  <c r="R52" i="45"/>
  <c r="V52" i="45"/>
  <c r="Z52" i="45"/>
  <c r="AD52" i="45"/>
  <c r="AH52" i="45"/>
  <c r="AL52" i="45"/>
  <c r="AP52" i="45"/>
  <c r="AT52" i="45"/>
  <c r="AX52" i="45"/>
  <c r="BB52" i="45"/>
  <c r="BF52" i="45"/>
  <c r="BJ52" i="45"/>
  <c r="BN52" i="45"/>
  <c r="BS52" i="45"/>
  <c r="BW52" i="45"/>
  <c r="CA52" i="45"/>
  <c r="CE52" i="45"/>
  <c r="CI52" i="45"/>
  <c r="CM52" i="45"/>
  <c r="CQ52" i="45"/>
  <c r="CU52" i="45"/>
  <c r="G57" i="45"/>
  <c r="BC60" i="45"/>
  <c r="DG59" i="45"/>
  <c r="DJ61" i="45"/>
  <c r="CX62" i="45"/>
  <c r="CZ67" i="45"/>
  <c r="CX69" i="45"/>
  <c r="CX70" i="45"/>
  <c r="DC75" i="45"/>
  <c r="DG75" i="45"/>
  <c r="DK75" i="45"/>
  <c r="EJ75" i="45"/>
  <c r="FM75" i="45"/>
  <c r="CY76" i="45"/>
  <c r="DC76" i="45"/>
  <c r="DG76" i="45"/>
  <c r="DK76" i="45"/>
  <c r="DA77" i="45"/>
  <c r="DH77" i="45"/>
  <c r="DC79" i="45"/>
  <c r="DG79" i="45"/>
  <c r="DK79" i="45"/>
  <c r="FI49" i="45"/>
  <c r="EF64" i="45"/>
  <c r="DF66" i="45"/>
  <c r="ED66" i="45"/>
  <c r="FK66" i="45"/>
  <c r="DP70" i="45"/>
  <c r="EF75" i="45"/>
  <c r="CW49" i="45"/>
  <c r="I52" i="45"/>
  <c r="Q52" i="45"/>
  <c r="U52" i="45"/>
  <c r="AG52" i="45"/>
  <c r="DN49" i="45"/>
  <c r="DM49" i="45" s="1"/>
  <c r="AW52" i="45"/>
  <c r="DV49" i="45"/>
  <c r="BE52" i="45"/>
  <c r="ED49" i="45"/>
  <c r="EM49" i="45"/>
  <c r="BV52" i="45"/>
  <c r="EU49" i="45"/>
  <c r="CD52" i="45"/>
  <c r="CH52" i="45"/>
  <c r="FG49" i="45"/>
  <c r="CP52" i="45"/>
  <c r="FO49" i="45"/>
  <c r="DF49" i="45"/>
  <c r="EF49" i="45"/>
  <c r="EW49" i="45"/>
  <c r="FM49" i="45"/>
  <c r="DA50" i="45"/>
  <c r="CZ50" i="45" s="1"/>
  <c r="DA51" i="45"/>
  <c r="CZ51" i="45" s="1"/>
  <c r="DU53" i="45"/>
  <c r="EK53" i="45"/>
  <c r="CY55" i="45"/>
  <c r="CY56" i="45"/>
  <c r="FA58" i="45"/>
  <c r="FE58" i="45"/>
  <c r="DQ58" i="45"/>
  <c r="EG58" i="45"/>
  <c r="EX58" i="45"/>
  <c r="DE59" i="45"/>
  <c r="DI59" i="45"/>
  <c r="DM59" i="45"/>
  <c r="DQ59" i="45"/>
  <c r="DU59" i="45"/>
  <c r="DY59" i="45"/>
  <c r="FB59" i="45"/>
  <c r="FN59" i="45"/>
  <c r="EQ61" i="45"/>
  <c r="EP61" i="45" s="1"/>
  <c r="EU61" i="45"/>
  <c r="FO61" i="45"/>
  <c r="FN61" i="45" s="1"/>
  <c r="FM61" i="45" s="1"/>
  <c r="CZ63" i="45"/>
  <c r="DG64" i="45"/>
  <c r="CY65" i="45"/>
  <c r="DC65" i="45"/>
  <c r="DG65" i="45"/>
  <c r="DK65" i="45"/>
  <c r="CW66" i="45"/>
  <c r="FF66" i="45"/>
  <c r="FN66" i="45"/>
  <c r="FK67" i="45"/>
  <c r="FO67" i="45"/>
  <c r="EV71" i="45"/>
  <c r="EZ71" i="45"/>
  <c r="FD71" i="45"/>
  <c r="FH71" i="45"/>
  <c r="EP75" i="45"/>
  <c r="DN77" i="45"/>
  <c r="DR77" i="45"/>
  <c r="DV77" i="45"/>
  <c r="DZ77" i="45"/>
  <c r="ED77" i="45"/>
  <c r="EH77" i="45"/>
  <c r="EM77" i="45"/>
  <c r="EQ77" i="45"/>
  <c r="EU77" i="45"/>
  <c r="EY77" i="45"/>
  <c r="FC77" i="45"/>
  <c r="FG77" i="45"/>
  <c r="FK77" i="45"/>
  <c r="FO77" i="45"/>
  <c r="EQ80" i="45"/>
  <c r="EU80" i="45"/>
  <c r="EY80" i="45"/>
  <c r="FC80" i="45"/>
  <c r="FG80" i="45"/>
  <c r="FK80" i="45"/>
  <c r="FO80" i="45"/>
  <c r="DK49" i="45"/>
  <c r="ES49" i="45"/>
  <c r="CY62" i="45"/>
  <c r="DC64" i="45"/>
  <c r="EW64" i="45"/>
  <c r="FM64" i="45"/>
  <c r="DV66" i="45"/>
  <c r="EM66" i="45"/>
  <c r="FC66" i="45"/>
  <c r="DP75" i="45"/>
  <c r="CY49" i="45"/>
  <c r="DJ49" i="45"/>
  <c r="DX49" i="45"/>
  <c r="EO49" i="45"/>
  <c r="FE49" i="45"/>
  <c r="CZ53" i="45"/>
  <c r="EC53" i="45"/>
  <c r="DA55" i="45"/>
  <c r="CZ55" i="45" s="1"/>
  <c r="DA56" i="45"/>
  <c r="CZ56" i="45" s="1"/>
  <c r="CW58" i="45"/>
  <c r="DA58" i="45"/>
  <c r="DD58" i="45"/>
  <c r="DL58" i="45"/>
  <c r="FH58" i="45"/>
  <c r="FL58" i="45"/>
  <c r="DY58" i="45"/>
  <c r="EP58" i="45"/>
  <c r="FD59" i="45"/>
  <c r="FH59" i="45"/>
  <c r="FL59" i="45"/>
  <c r="DP61" i="45"/>
  <c r="DT61" i="45"/>
  <c r="DX61" i="45"/>
  <c r="EB61" i="45"/>
  <c r="EF61" i="45"/>
  <c r="EJ61" i="45"/>
  <c r="EW61" i="45"/>
  <c r="EV61" i="45" s="1"/>
  <c r="FE61" i="45"/>
  <c r="FD61" i="45" s="1"/>
  <c r="CZ65" i="45"/>
  <c r="DD65" i="45"/>
  <c r="DH65" i="45"/>
  <c r="DL65" i="45"/>
  <c r="EN65" i="45"/>
  <c r="FH65" i="45"/>
  <c r="DP69" i="45"/>
  <c r="DT69" i="45"/>
  <c r="DX69" i="45"/>
  <c r="EB69" i="45"/>
  <c r="EF69" i="45"/>
  <c r="EJ69" i="45"/>
  <c r="EO69" i="45"/>
  <c r="ES69" i="45"/>
  <c r="EW69" i="45"/>
  <c r="FA69" i="45"/>
  <c r="FE69" i="45"/>
  <c r="FI69" i="45"/>
  <c r="FM69" i="45"/>
  <c r="ET71" i="45"/>
  <c r="DP73" i="45"/>
  <c r="DT73" i="45"/>
  <c r="EF73" i="45"/>
  <c r="EJ73" i="45"/>
  <c r="EW73" i="45"/>
  <c r="FA73" i="45"/>
  <c r="FM73" i="45"/>
  <c r="DX75" i="45"/>
  <c r="EB75" i="45"/>
  <c r="DB77" i="45"/>
  <c r="DC49" i="45"/>
  <c r="EB49" i="45"/>
  <c r="EV59" i="45"/>
  <c r="EO64" i="45"/>
  <c r="FE64" i="45"/>
  <c r="DN66" i="45"/>
  <c r="EU66" i="45"/>
  <c r="DT75" i="45"/>
  <c r="DG49" i="45"/>
  <c r="DT49" i="45"/>
  <c r="EJ49" i="45"/>
  <c r="FA49" i="45"/>
  <c r="CY50" i="45"/>
  <c r="V57" i="45"/>
  <c r="DA57" i="45" s="1"/>
  <c r="DH53" i="45"/>
  <c r="DJ53" i="45"/>
  <c r="AT57" i="45"/>
  <c r="BS57" i="45"/>
  <c r="CI57" i="45"/>
  <c r="FH53" i="45"/>
  <c r="FP53" i="45"/>
  <c r="FF53" i="45"/>
  <c r="CY54" i="45"/>
  <c r="DM58" i="45"/>
  <c r="EH58" i="45"/>
  <c r="EM58" i="45"/>
  <c r="EQ58" i="45"/>
  <c r="EU58" i="45"/>
  <c r="EY58" i="45"/>
  <c r="EK58" i="45"/>
  <c r="FB58" i="45"/>
  <c r="EM59" i="45"/>
  <c r="EK59" i="45" s="1"/>
  <c r="EQ59" i="45"/>
  <c r="EY59" i="45"/>
  <c r="EX59" i="45" s="1"/>
  <c r="FC59" i="45"/>
  <c r="FG59" i="45"/>
  <c r="FF59" i="45" s="1"/>
  <c r="FK59" i="45"/>
  <c r="FO59" i="45"/>
  <c r="DA61" i="45"/>
  <c r="ER61" i="45"/>
  <c r="FP61" i="45"/>
  <c r="EM65" i="45"/>
  <c r="EK65" i="45" s="1"/>
  <c r="H68" i="45"/>
  <c r="CY68" i="45" s="1"/>
  <c r="L68" i="45"/>
  <c r="DD68" i="45" s="1"/>
  <c r="P68" i="45"/>
  <c r="DH68" i="45" s="1"/>
  <c r="T68" i="45"/>
  <c r="DL68" i="45" s="1"/>
  <c r="X68" i="45"/>
  <c r="DC68" i="45" s="1"/>
  <c r="AB68" i="45"/>
  <c r="DE68" i="45" s="1"/>
  <c r="AF68" i="45"/>
  <c r="DG68" i="45" s="1"/>
  <c r="AJ68" i="45"/>
  <c r="DI68" i="45" s="1"/>
  <c r="AN68" i="45"/>
  <c r="DK68" i="45" s="1"/>
  <c r="AR68" i="45"/>
  <c r="DM68" i="45" s="1"/>
  <c r="AV68" i="45"/>
  <c r="EO68" i="45" s="1"/>
  <c r="AZ68" i="45"/>
  <c r="ES68" i="45" s="1"/>
  <c r="BD68" i="45"/>
  <c r="DY68" i="45" s="1"/>
  <c r="BH68" i="45"/>
  <c r="FA68" i="45" s="1"/>
  <c r="BL68" i="45"/>
  <c r="EG68" i="45" s="1"/>
  <c r="BP68" i="45"/>
  <c r="EK68" i="45" s="1"/>
  <c r="BU68" i="45"/>
  <c r="FM68" i="45" s="1"/>
  <c r="BY68" i="45"/>
  <c r="ET68" i="45" s="1"/>
  <c r="CC68" i="45"/>
  <c r="EX68" i="45" s="1"/>
  <c r="CG68" i="45"/>
  <c r="FB68" i="45" s="1"/>
  <c r="CK68" i="45"/>
  <c r="FF68" i="45" s="1"/>
  <c r="CO68" i="45"/>
  <c r="FJ68" i="45" s="1"/>
  <c r="CS68" i="45"/>
  <c r="FN68" i="45" s="1"/>
  <c r="DA66" i="45"/>
  <c r="DJ66" i="45"/>
  <c r="DR66" i="45"/>
  <c r="DZ66" i="45"/>
  <c r="EH66" i="45"/>
  <c r="EQ66" i="45"/>
  <c r="EY66" i="45"/>
  <c r="FG66" i="45"/>
  <c r="FO66" i="45"/>
  <c r="DD67" i="45"/>
  <c r="DH67" i="45"/>
  <c r="DL67" i="45"/>
  <c r="DF70" i="45"/>
  <c r="DW70" i="45"/>
  <c r="FH70" i="45"/>
  <c r="DH75" i="45"/>
  <c r="DL75" i="45"/>
  <c r="DL77" i="45"/>
  <c r="EN77" i="45"/>
  <c r="ER77" i="45"/>
  <c r="EV77" i="45"/>
  <c r="EZ77" i="45"/>
  <c r="FD77" i="45"/>
  <c r="FH77" i="45"/>
  <c r="FL77" i="45"/>
  <c r="FP77" i="45"/>
  <c r="BV60" i="45"/>
  <c r="CH60" i="45"/>
  <c r="BH60" i="45"/>
  <c r="N60" i="45"/>
  <c r="AD60" i="45"/>
  <c r="BN60" i="45"/>
  <c r="CE60" i="45"/>
  <c r="CX63" i="45"/>
  <c r="G61" i="45"/>
  <c r="G60" i="45"/>
  <c r="K60" i="45"/>
  <c r="O60" i="45"/>
  <c r="S60" i="45"/>
  <c r="W60" i="45"/>
  <c r="AA60" i="45"/>
  <c r="AE60" i="45"/>
  <c r="AI60" i="45"/>
  <c r="AM60" i="45"/>
  <c r="AQ60" i="45"/>
  <c r="AU60" i="45"/>
  <c r="AY60" i="45"/>
  <c r="ER60" i="45" s="1"/>
  <c r="BG60" i="45"/>
  <c r="BT60" i="45"/>
  <c r="BX60" i="45"/>
  <c r="CF60" i="45"/>
  <c r="FM58" i="45"/>
  <c r="CR60" i="45"/>
  <c r="E61" i="45"/>
  <c r="CZ62" i="45"/>
  <c r="DN68" i="45"/>
  <c r="DR68" i="45"/>
  <c r="DV68" i="45"/>
  <c r="DZ68" i="45"/>
  <c r="ED68" i="45"/>
  <c r="EH68" i="45"/>
  <c r="E52" i="45"/>
  <c r="AC52" i="45"/>
  <c r="AO52" i="45"/>
  <c r="BA52" i="45"/>
  <c r="BM52" i="45"/>
  <c r="BZ52" i="45"/>
  <c r="CL52" i="45"/>
  <c r="CT52" i="45"/>
  <c r="DD53" i="45"/>
  <c r="DA49" i="45"/>
  <c r="DI49" i="45"/>
  <c r="DR49" i="45"/>
  <c r="DZ49" i="45"/>
  <c r="EH49" i="45"/>
  <c r="EQ49" i="45"/>
  <c r="EY49" i="45"/>
  <c r="FC49" i="45"/>
  <c r="FK49" i="45"/>
  <c r="CW50" i="45"/>
  <c r="CY51" i="45"/>
  <c r="G52" i="45"/>
  <c r="W52" i="45"/>
  <c r="AE52" i="45"/>
  <c r="AM52" i="45"/>
  <c r="AU52" i="45"/>
  <c r="AY52" i="45"/>
  <c r="BG52" i="45"/>
  <c r="BO52" i="45"/>
  <c r="BX52" i="45"/>
  <c r="CN52" i="45"/>
  <c r="CX53" i="45"/>
  <c r="DF53" i="45"/>
  <c r="DO53" i="45"/>
  <c r="DW53" i="45"/>
  <c r="EE53" i="45"/>
  <c r="EN53" i="45"/>
  <c r="EV53" i="45"/>
  <c r="FD53" i="45"/>
  <c r="FL53" i="45"/>
  <c r="CZ49" i="45"/>
  <c r="DD49" i="45"/>
  <c r="DH49" i="45"/>
  <c r="DL49" i="45"/>
  <c r="DQ49" i="45"/>
  <c r="DU49" i="45"/>
  <c r="DY49" i="45"/>
  <c r="EC49" i="45"/>
  <c r="EG49" i="45"/>
  <c r="EK49" i="45"/>
  <c r="EP49" i="45"/>
  <c r="ET49" i="45"/>
  <c r="EX49" i="45"/>
  <c r="FB49" i="45"/>
  <c r="FF49" i="45"/>
  <c r="FJ49" i="45"/>
  <c r="FN49" i="45"/>
  <c r="CX51" i="45"/>
  <c r="CW53" i="45"/>
  <c r="DA53" i="45"/>
  <c r="DE53" i="45"/>
  <c r="DI53" i="45"/>
  <c r="DN53" i="45"/>
  <c r="DM53" i="45" s="1"/>
  <c r="DR53" i="45"/>
  <c r="DV53" i="45"/>
  <c r="DZ53" i="45"/>
  <c r="ED53" i="45"/>
  <c r="EH53" i="45"/>
  <c r="EM53" i="45"/>
  <c r="EQ53" i="45"/>
  <c r="EU53" i="45"/>
  <c r="EY53" i="45"/>
  <c r="FC53" i="45"/>
  <c r="FG53" i="45"/>
  <c r="FK53" i="45"/>
  <c r="FO53" i="45"/>
  <c r="CW54" i="45"/>
  <c r="CW56" i="45"/>
  <c r="F57" i="45"/>
  <c r="J57" i="45"/>
  <c r="N57" i="45"/>
  <c r="R57" i="45"/>
  <c r="Z57" i="45"/>
  <c r="AD57" i="45"/>
  <c r="AH57" i="45"/>
  <c r="AL57" i="45"/>
  <c r="AP57" i="45"/>
  <c r="AX57" i="45"/>
  <c r="BB57" i="45"/>
  <c r="BF57" i="45"/>
  <c r="BJ57" i="45"/>
  <c r="BN57" i="45"/>
  <c r="BW57" i="45"/>
  <c r="CA57" i="45"/>
  <c r="CE57" i="45"/>
  <c r="CM57" i="45"/>
  <c r="CQ57" i="45"/>
  <c r="CU57" i="45"/>
  <c r="DE58" i="45"/>
  <c r="DI58" i="45"/>
  <c r="ED58" i="45"/>
  <c r="FD58" i="45"/>
  <c r="DD59" i="45"/>
  <c r="DH59" i="45"/>
  <c r="DL59" i="45"/>
  <c r="DK59" i="45"/>
  <c r="H60" i="45"/>
  <c r="X60" i="45"/>
  <c r="AN60" i="45"/>
  <c r="FF61" i="45"/>
  <c r="CY63" i="45"/>
  <c r="F60" i="45"/>
  <c r="V60" i="45"/>
  <c r="AL60" i="45"/>
  <c r="AT60" i="45"/>
  <c r="BS60" i="45"/>
  <c r="BB60" i="45"/>
  <c r="E60" i="45"/>
  <c r="I60" i="45"/>
  <c r="M60" i="45"/>
  <c r="Q60" i="45"/>
  <c r="U60" i="45"/>
  <c r="Y60" i="45"/>
  <c r="AC60" i="45"/>
  <c r="AG60" i="45"/>
  <c r="AK60" i="45"/>
  <c r="AO60" i="45"/>
  <c r="AS60" i="45"/>
  <c r="AW60" i="45"/>
  <c r="BA60" i="45"/>
  <c r="ET60" i="45" s="1"/>
  <c r="BE60" i="45"/>
  <c r="BM60" i="45"/>
  <c r="FC58" i="45"/>
  <c r="FG58" i="45"/>
  <c r="FK58" i="45"/>
  <c r="FO58" i="45"/>
  <c r="CY59" i="45"/>
  <c r="EC59" i="45"/>
  <c r="EG59" i="45"/>
  <c r="ET59" i="45"/>
  <c r="FA61" i="45"/>
  <c r="EZ61" i="45" s="1"/>
  <c r="EC61" i="45"/>
  <c r="FJ61" i="45"/>
  <c r="CZ64" i="45"/>
  <c r="CX68" i="45"/>
  <c r="DB68" i="45"/>
  <c r="DP68" i="45"/>
  <c r="M52" i="45"/>
  <c r="Y52" i="45"/>
  <c r="AK52" i="45"/>
  <c r="BI52" i="45"/>
  <c r="DL53" i="45"/>
  <c r="DB49" i="45"/>
  <c r="DS49" i="45"/>
  <c r="EA49" i="45"/>
  <c r="EI49" i="45"/>
  <c r="EN49" i="45"/>
  <c r="EV49" i="45"/>
  <c r="FD49" i="45"/>
  <c r="FL49" i="45"/>
  <c r="AB52" i="45"/>
  <c r="CY53" i="45"/>
  <c r="DC53" i="45"/>
  <c r="DG53" i="45"/>
  <c r="DK53" i="45"/>
  <c r="DP53" i="45"/>
  <c r="DT53" i="45"/>
  <c r="DX53" i="45"/>
  <c r="EB53" i="45"/>
  <c r="EF53" i="45"/>
  <c r="EJ53" i="45"/>
  <c r="EO53" i="45"/>
  <c r="ES53" i="45"/>
  <c r="EW53" i="45"/>
  <c r="FA53" i="45"/>
  <c r="FE53" i="45"/>
  <c r="FI53" i="45"/>
  <c r="FM53" i="45"/>
  <c r="L57" i="45"/>
  <c r="T57" i="45"/>
  <c r="AB57" i="45"/>
  <c r="AJ57" i="45"/>
  <c r="AV57" i="45"/>
  <c r="BD57" i="45"/>
  <c r="BL57" i="45"/>
  <c r="BU57" i="45"/>
  <c r="BY57" i="45"/>
  <c r="CC57" i="45"/>
  <c r="CG57" i="45"/>
  <c r="CO57" i="45"/>
  <c r="CS57" i="45"/>
  <c r="CY58" i="45"/>
  <c r="DC58" i="45"/>
  <c r="DG58" i="45"/>
  <c r="DK58" i="45"/>
  <c r="DP58" i="45"/>
  <c r="DT58" i="45"/>
  <c r="DX58" i="45"/>
  <c r="EB58" i="45"/>
  <c r="EF58" i="45"/>
  <c r="EJ58" i="45"/>
  <c r="EO58" i="45"/>
  <c r="ES58" i="45"/>
  <c r="EW58" i="45"/>
  <c r="DC59" i="45"/>
  <c r="EJ59" i="45"/>
  <c r="FE59" i="45"/>
  <c r="CU60" i="45"/>
  <c r="J60" i="45"/>
  <c r="R60" i="45"/>
  <c r="Z60" i="45"/>
  <c r="AH60" i="45"/>
  <c r="AP60" i="45"/>
  <c r="CA60" i="45"/>
  <c r="CM60" i="45"/>
  <c r="CQ60" i="45"/>
  <c r="BO60" i="45"/>
  <c r="CK60" i="45"/>
  <c r="FF58" i="45"/>
  <c r="FJ58" i="45"/>
  <c r="CO60" i="45"/>
  <c r="FN58" i="45"/>
  <c r="CS60" i="45"/>
  <c r="DA68" i="45"/>
  <c r="AS52" i="45"/>
  <c r="BR52" i="45"/>
  <c r="DH58" i="45"/>
  <c r="CX54" i="45"/>
  <c r="CX56" i="45"/>
  <c r="CX58" i="45"/>
  <c r="DB58" i="45"/>
  <c r="DF58" i="45"/>
  <c r="DJ58" i="45"/>
  <c r="DO58" i="45"/>
  <c r="DS58" i="45"/>
  <c r="DW58" i="45"/>
  <c r="EA58" i="45"/>
  <c r="EE58" i="45"/>
  <c r="EI58" i="45"/>
  <c r="EN58" i="45"/>
  <c r="ER58" i="45"/>
  <c r="EV58" i="45"/>
  <c r="EZ58" i="45"/>
  <c r="FP58" i="45"/>
  <c r="BR60" i="45"/>
  <c r="CP60" i="45"/>
  <c r="DF68" i="45"/>
  <c r="DJ68" i="45"/>
  <c r="DT70" i="45"/>
  <c r="DX70" i="45"/>
  <c r="EB70" i="45"/>
  <c r="FI70" i="45"/>
  <c r="FM70" i="45"/>
  <c r="CX73" i="45"/>
  <c r="DB73" i="45"/>
  <c r="DX73" i="45"/>
  <c r="EB73" i="45"/>
  <c r="EO73" i="45"/>
  <c r="ES73" i="45"/>
  <c r="FE73" i="45"/>
  <c r="FI73" i="45"/>
  <c r="CW59" i="45"/>
  <c r="DB59" i="45"/>
  <c r="DF59" i="45"/>
  <c r="DJ59" i="45"/>
  <c r="DN59" i="45"/>
  <c r="DR59" i="45"/>
  <c r="DV59" i="45"/>
  <c r="DZ59" i="45"/>
  <c r="EE59" i="45"/>
  <c r="ED59" i="45" s="1"/>
  <c r="EI59" i="45"/>
  <c r="EO59" i="45"/>
  <c r="EZ59" i="45"/>
  <c r="FI59" i="45"/>
  <c r="FM59" i="45"/>
  <c r="EM61" i="45"/>
  <c r="EK61" i="45" s="1"/>
  <c r="ES61" i="45"/>
  <c r="FK61" i="45"/>
  <c r="CX64" i="45"/>
  <c r="DB64" i="45"/>
  <c r="DF64" i="45"/>
  <c r="DJ64" i="45"/>
  <c r="DN64" i="45"/>
  <c r="DR64" i="45"/>
  <c r="DV64" i="45"/>
  <c r="DZ64" i="45"/>
  <c r="ED64" i="45"/>
  <c r="EH64" i="45"/>
  <c r="EM64" i="45"/>
  <c r="EQ64" i="45"/>
  <c r="EU64" i="45"/>
  <c r="EY64" i="45"/>
  <c r="FC64" i="45"/>
  <c r="FG64" i="45"/>
  <c r="FK64" i="45"/>
  <c r="FO64" i="45"/>
  <c r="DE65" i="45"/>
  <c r="DI65" i="45"/>
  <c r="DM65" i="45"/>
  <c r="DQ65" i="45"/>
  <c r="DV65" i="45"/>
  <c r="DZ65" i="45"/>
  <c r="ED65" i="45"/>
  <c r="EH65" i="45"/>
  <c r="ES65" i="45"/>
  <c r="ER65" i="45" s="1"/>
  <c r="EX65" i="45"/>
  <c r="FC65" i="45"/>
  <c r="FB65" i="45" s="1"/>
  <c r="FI65" i="45"/>
  <c r="FO65" i="45"/>
  <c r="CZ66" i="45"/>
  <c r="DD66" i="45"/>
  <c r="DH66" i="45"/>
  <c r="DL66" i="45"/>
  <c r="DP66" i="45"/>
  <c r="DT66" i="45"/>
  <c r="DX66" i="45"/>
  <c r="EB66" i="45"/>
  <c r="EF66" i="45"/>
  <c r="EJ66" i="45"/>
  <c r="EO66" i="45"/>
  <c r="ES66" i="45"/>
  <c r="EW66" i="45"/>
  <c r="FA66" i="45"/>
  <c r="FE66" i="45"/>
  <c r="FI66" i="45"/>
  <c r="FM66" i="45"/>
  <c r="CY67" i="45"/>
  <c r="DC67" i="45"/>
  <c r="DG67" i="45"/>
  <c r="DK67" i="45"/>
  <c r="DO67" i="45"/>
  <c r="DS67" i="45"/>
  <c r="DW67" i="45"/>
  <c r="EA67" i="45"/>
  <c r="EE67" i="45"/>
  <c r="EI67" i="45"/>
  <c r="EN67" i="45"/>
  <c r="ER67" i="45"/>
  <c r="EV67" i="45"/>
  <c r="EZ67" i="45"/>
  <c r="FD67" i="45"/>
  <c r="FH67" i="45"/>
  <c r="FL67" i="45"/>
  <c r="FP67" i="45"/>
  <c r="AT68" i="45"/>
  <c r="AX68" i="45"/>
  <c r="EQ68" i="45" s="1"/>
  <c r="BB68" i="45"/>
  <c r="BF68" i="45"/>
  <c r="BJ68" i="45"/>
  <c r="BN68" i="45"/>
  <c r="FG68" i="45" s="1"/>
  <c r="BS68" i="45"/>
  <c r="BW68" i="45"/>
  <c r="CA68" i="45"/>
  <c r="CE68" i="45"/>
  <c r="CI68" i="45"/>
  <c r="CM68" i="45"/>
  <c r="CQ68" i="45"/>
  <c r="CU68" i="45"/>
  <c r="CW69" i="45"/>
  <c r="DA69" i="45"/>
  <c r="DE69" i="45"/>
  <c r="DI69" i="45"/>
  <c r="DM69" i="45"/>
  <c r="DQ69" i="45"/>
  <c r="DU69" i="45"/>
  <c r="DY69" i="45"/>
  <c r="EC69" i="45"/>
  <c r="EG69" i="45"/>
  <c r="EK69" i="45"/>
  <c r="EP69" i="45"/>
  <c r="ET69" i="45"/>
  <c r="EX69" i="45"/>
  <c r="FB69" i="45"/>
  <c r="FF69" i="45"/>
  <c r="FJ69" i="45"/>
  <c r="FN69" i="45"/>
  <c r="DB70" i="45"/>
  <c r="DH70" i="45"/>
  <c r="DS70" i="45"/>
  <c r="EE70" i="45"/>
  <c r="ED70" i="45" s="1"/>
  <c r="EJ70" i="45"/>
  <c r="ER70" i="45"/>
  <c r="EW70" i="45"/>
  <c r="DE74" i="45"/>
  <c r="DI74" i="45"/>
  <c r="DM74" i="45"/>
  <c r="DQ74" i="45"/>
  <c r="DU74" i="45"/>
  <c r="DY74" i="45"/>
  <c r="EC74" i="45"/>
  <c r="EG74" i="45"/>
  <c r="EK74" i="45"/>
  <c r="EP74" i="45"/>
  <c r="ET74" i="45"/>
  <c r="EX74" i="45"/>
  <c r="FB74" i="45"/>
  <c r="FF74" i="45"/>
  <c r="FJ74" i="45"/>
  <c r="FN74" i="45"/>
  <c r="ED75" i="45"/>
  <c r="EH75" i="45"/>
  <c r="EM75" i="45"/>
  <c r="EK75" i="45" s="1"/>
  <c r="EQ75" i="45"/>
  <c r="FC75" i="45"/>
  <c r="FB75" i="45" s="1"/>
  <c r="FG75" i="45"/>
  <c r="FK75" i="45"/>
  <c r="FJ75" i="45" s="1"/>
  <c r="FO75" i="45"/>
  <c r="FN75" i="45" s="1"/>
  <c r="CX71" i="45"/>
  <c r="DB71" i="45"/>
  <c r="DP71" i="45"/>
  <c r="DT71" i="45"/>
  <c r="DX71" i="45"/>
  <c r="EB71" i="45"/>
  <c r="EF71" i="45"/>
  <c r="EJ71" i="45"/>
  <c r="EO71" i="45"/>
  <c r="ES71" i="45"/>
  <c r="EW71" i="45"/>
  <c r="FA71" i="45"/>
  <c r="FE71" i="45"/>
  <c r="FI71" i="45"/>
  <c r="FM71" i="45"/>
  <c r="DA59" i="45"/>
  <c r="CZ59" i="45" s="1"/>
  <c r="EN59" i="45"/>
  <c r="ES59" i="45"/>
  <c r="ER59" i="45" s="1"/>
  <c r="DD61" i="45"/>
  <c r="DH61" i="45"/>
  <c r="DL61" i="45"/>
  <c r="FC61" i="45"/>
  <c r="FB61" i="45" s="1"/>
  <c r="CW64" i="45"/>
  <c r="DA64" i="45"/>
  <c r="DP65" i="45"/>
  <c r="DU65" i="45"/>
  <c r="DY65" i="45"/>
  <c r="EC65" i="45"/>
  <c r="EG65" i="45"/>
  <c r="EQ65" i="45"/>
  <c r="EW65" i="45"/>
  <c r="EV65" i="45" s="1"/>
  <c r="FA65" i="45"/>
  <c r="FN65" i="45"/>
  <c r="FM65" i="45" s="1"/>
  <c r="CY66" i="45"/>
  <c r="DC66" i="45"/>
  <c r="DG66" i="45"/>
  <c r="DK66" i="45"/>
  <c r="CX67" i="45"/>
  <c r="DB67" i="45"/>
  <c r="DF67" i="45"/>
  <c r="DJ67" i="45"/>
  <c r="CZ69" i="45"/>
  <c r="DD69" i="45"/>
  <c r="DH69" i="45"/>
  <c r="DL69" i="45"/>
  <c r="DO70" i="45"/>
  <c r="FD70" i="45"/>
  <c r="DA70" i="45"/>
  <c r="DL70" i="45"/>
  <c r="EI70" i="45"/>
  <c r="EO70" i="45"/>
  <c r="EV70" i="45"/>
  <c r="FL71" i="45"/>
  <c r="EQ70" i="45"/>
  <c r="EP70" i="45" s="1"/>
  <c r="EU70" i="45"/>
  <c r="CW72" i="45"/>
  <c r="DA72" i="45"/>
  <c r="DD72" i="45"/>
  <c r="DF72" i="45"/>
  <c r="DH72" i="45"/>
  <c r="DJ72" i="45"/>
  <c r="DO72" i="45"/>
  <c r="DS72" i="45"/>
  <c r="DW72" i="45"/>
  <c r="EA72" i="45"/>
  <c r="EE72" i="45"/>
  <c r="EI72" i="45"/>
  <c r="EN72" i="45"/>
  <c r="ER72" i="45"/>
  <c r="EV72" i="45"/>
  <c r="EZ72" i="45"/>
  <c r="FD72" i="45"/>
  <c r="FH72" i="45"/>
  <c r="FL72" i="45"/>
  <c r="FP72" i="45"/>
  <c r="DD64" i="45"/>
  <c r="DH64" i="45"/>
  <c r="DL64" i="45"/>
  <c r="DO65" i="45"/>
  <c r="DT65" i="45"/>
  <c r="DX65" i="45"/>
  <c r="EB65" i="45"/>
  <c r="EF65" i="45"/>
  <c r="EJ65" i="45"/>
  <c r="EP65" i="45"/>
  <c r="EZ65" i="45"/>
  <c r="FF65" i="45"/>
  <c r="FL65" i="45"/>
  <c r="CX66" i="45"/>
  <c r="DB66" i="45"/>
  <c r="CW67" i="45"/>
  <c r="DA67" i="45"/>
  <c r="CY69" i="45"/>
  <c r="DC69" i="45"/>
  <c r="DG69" i="45"/>
  <c r="DK69" i="45"/>
  <c r="CZ70" i="45"/>
  <c r="DV70" i="45"/>
  <c r="EA70" i="45"/>
  <c r="EH70" i="45"/>
  <c r="EN70" i="45"/>
  <c r="FA70" i="45"/>
  <c r="EZ70" i="45" s="1"/>
  <c r="FF70" i="45"/>
  <c r="FL70" i="45"/>
  <c r="DG70" i="45"/>
  <c r="DK70" i="45"/>
  <c r="CZ74" i="45"/>
  <c r="DN74" i="45"/>
  <c r="DR74" i="45"/>
  <c r="DV74" i="45"/>
  <c r="DZ74" i="45"/>
  <c r="ED74" i="45"/>
  <c r="EH74" i="45"/>
  <c r="EM74" i="45"/>
  <c r="EQ74" i="45"/>
  <c r="EU74" i="45"/>
  <c r="EY74" i="45"/>
  <c r="FC74" i="45"/>
  <c r="FG74" i="45"/>
  <c r="FK74" i="45"/>
  <c r="FO74" i="45"/>
  <c r="DA75" i="45"/>
  <c r="DR75" i="45"/>
  <c r="DD75" i="45"/>
  <c r="DF75" i="45"/>
  <c r="DJ75" i="45"/>
  <c r="DS75" i="45"/>
  <c r="DW75" i="45"/>
  <c r="EI75" i="45"/>
  <c r="EN75" i="45"/>
  <c r="ER75" i="45"/>
  <c r="EV75" i="45"/>
  <c r="EZ75" i="45"/>
  <c r="FD75" i="45"/>
  <c r="FH75" i="45"/>
  <c r="FL75" i="45"/>
  <c r="FP75" i="45"/>
  <c r="EO65" i="45"/>
  <c r="FE65" i="45"/>
  <c r="FD65" i="45" s="1"/>
  <c r="DI70" i="45"/>
  <c r="DU70" i="45"/>
  <c r="EF70" i="45"/>
  <c r="ES70" i="45"/>
  <c r="EX70" i="45"/>
  <c r="FE70" i="45"/>
  <c r="EA75" i="45"/>
  <c r="EU75" i="45"/>
  <c r="ET75" i="45" s="1"/>
  <c r="CW78" i="45"/>
  <c r="DA78" i="45"/>
  <c r="DF78" i="45"/>
  <c r="DJ78" i="45"/>
  <c r="DO78" i="45"/>
  <c r="DS78" i="45"/>
  <c r="DW78" i="45"/>
  <c r="EA78" i="45"/>
  <c r="EE78" i="45"/>
  <c r="EI78" i="45"/>
  <c r="EN78" i="45"/>
  <c r="ER78" i="45"/>
  <c r="EV78" i="45"/>
  <c r="EZ78" i="45"/>
  <c r="FD78" i="45"/>
  <c r="FH78" i="45"/>
  <c r="FL78" i="45"/>
  <c r="FP78" i="45"/>
  <c r="CX79" i="45"/>
  <c r="DB79" i="45"/>
  <c r="DP79" i="45"/>
  <c r="DT79" i="45"/>
  <c r="DX79" i="45"/>
  <c r="EB79" i="45"/>
  <c r="EF79" i="45"/>
  <c r="EJ79" i="45"/>
  <c r="EO79" i="45"/>
  <c r="ES79" i="45"/>
  <c r="EW79" i="45"/>
  <c r="FA79" i="45"/>
  <c r="FE79" i="45"/>
  <c r="FI79" i="45"/>
  <c r="FM79" i="45"/>
  <c r="DN72" i="45"/>
  <c r="DR72" i="45"/>
  <c r="DV72" i="45"/>
  <c r="DZ72" i="45"/>
  <c r="ED72" i="45"/>
  <c r="EH72" i="45"/>
  <c r="EM72" i="45"/>
  <c r="EQ72" i="45"/>
  <c r="EU72" i="45"/>
  <c r="EY72" i="45"/>
  <c r="FC72" i="45"/>
  <c r="FG72" i="45"/>
  <c r="FK72" i="45"/>
  <c r="FO72" i="45"/>
  <c r="DO73" i="45"/>
  <c r="DS73" i="45"/>
  <c r="DW73" i="45"/>
  <c r="EA73" i="45"/>
  <c r="EE73" i="45"/>
  <c r="EI73" i="45"/>
  <c r="EN73" i="45"/>
  <c r="ER73" i="45"/>
  <c r="EV73" i="45"/>
  <c r="EZ73" i="45"/>
  <c r="FD73" i="45"/>
  <c r="FH73" i="45"/>
  <c r="FL73" i="45"/>
  <c r="FP73" i="45"/>
  <c r="DO75" i="45"/>
  <c r="DL78" i="45"/>
  <c r="CZ76" i="45"/>
  <c r="DN76" i="45"/>
  <c r="DR76" i="45"/>
  <c r="DV76" i="45"/>
  <c r="DZ76" i="45"/>
  <c r="ED76" i="45"/>
  <c r="EH76" i="45"/>
  <c r="EM76" i="45"/>
  <c r="EQ76" i="45"/>
  <c r="EU76" i="45"/>
  <c r="EY76" i="45"/>
  <c r="FC76" i="45"/>
  <c r="FG76" i="45"/>
  <c r="FK76" i="45"/>
  <c r="FO76" i="45"/>
  <c r="CW77" i="45"/>
  <c r="CY71" i="45"/>
  <c r="DC71" i="45"/>
  <c r="DG71" i="45"/>
  <c r="DK71" i="45"/>
  <c r="CX75" i="45"/>
  <c r="DB75" i="45"/>
  <c r="DF77" i="45"/>
  <c r="DJ77" i="45"/>
  <c r="DN78" i="45"/>
  <c r="DR78" i="45"/>
  <c r="DV78" i="45"/>
  <c r="DZ78" i="45"/>
  <c r="ED78" i="45"/>
  <c r="EH78" i="45"/>
  <c r="EM78" i="45"/>
  <c r="EQ78" i="45"/>
  <c r="EU78" i="45"/>
  <c r="EY78" i="45"/>
  <c r="FC78" i="45"/>
  <c r="FG78" i="45"/>
  <c r="FK78" i="45"/>
  <c r="FO78" i="45"/>
  <c r="DH78" i="45"/>
  <c r="DO79" i="45"/>
  <c r="DS79" i="45"/>
  <c r="DW79" i="45"/>
  <c r="EA79" i="45"/>
  <c r="EE79" i="45"/>
  <c r="EI79" i="45"/>
  <c r="EN79" i="45"/>
  <c r="ER79" i="45"/>
  <c r="EV79" i="45"/>
  <c r="EZ79" i="45"/>
  <c r="FD79" i="45"/>
  <c r="FH79" i="45"/>
  <c r="FL79" i="45"/>
  <c r="FP79" i="45"/>
  <c r="DD78" i="45"/>
  <c r="DF71" i="45"/>
  <c r="DJ71" i="45"/>
  <c r="EI71" i="45"/>
  <c r="EH71" i="45" s="1"/>
  <c r="EN71" i="45"/>
  <c r="ER71" i="45"/>
  <c r="DE72" i="45"/>
  <c r="DI72" i="45"/>
  <c r="DM72" i="45"/>
  <c r="DQ72" i="45"/>
  <c r="DU72" i="45"/>
  <c r="DY72" i="45"/>
  <c r="EC72" i="45"/>
  <c r="EG72" i="45"/>
  <c r="EK72" i="45"/>
  <c r="EP72" i="45"/>
  <c r="ET72" i="45"/>
  <c r="EX72" i="45"/>
  <c r="FB72" i="45"/>
  <c r="FF72" i="45"/>
  <c r="FJ72" i="45"/>
  <c r="FN72" i="45"/>
  <c r="DF73" i="45"/>
  <c r="DJ73" i="45"/>
  <c r="DN73" i="45"/>
  <c r="DR73" i="45"/>
  <c r="DV73" i="45"/>
  <c r="DZ73" i="45"/>
  <c r="ED73" i="45"/>
  <c r="EH73" i="45"/>
  <c r="EM73" i="45"/>
  <c r="EQ73" i="45"/>
  <c r="EU73" i="45"/>
  <c r="EY73" i="45"/>
  <c r="FC73" i="45"/>
  <c r="FG73" i="45"/>
  <c r="FK73" i="45"/>
  <c r="FO73" i="45"/>
  <c r="DD74" i="45"/>
  <c r="DH74" i="45"/>
  <c r="DL74" i="45"/>
  <c r="DP74" i="45"/>
  <c r="DT74" i="45"/>
  <c r="DX74" i="45"/>
  <c r="EB74" i="45"/>
  <c r="EF74" i="45"/>
  <c r="EJ74" i="45"/>
  <c r="EO74" i="45"/>
  <c r="ES74" i="45"/>
  <c r="EW74" i="45"/>
  <c r="FA74" i="45"/>
  <c r="FE74" i="45"/>
  <c r="FI74" i="45"/>
  <c r="FM74" i="45"/>
  <c r="DE75" i="45"/>
  <c r="DI75" i="45"/>
  <c r="DM75" i="45"/>
  <c r="FE75" i="45"/>
  <c r="FI75" i="45"/>
  <c r="DD76" i="45"/>
  <c r="DH76" i="45"/>
  <c r="DL76" i="45"/>
  <c r="DP76" i="45"/>
  <c r="DT76" i="45"/>
  <c r="DX76" i="45"/>
  <c r="EB76" i="45"/>
  <c r="EF76" i="45"/>
  <c r="EJ76" i="45"/>
  <c r="EO76" i="45"/>
  <c r="ES76" i="45"/>
  <c r="EW76" i="45"/>
  <c r="FA76" i="45"/>
  <c r="FE76" i="45"/>
  <c r="FI76" i="45"/>
  <c r="FM76" i="45"/>
  <c r="DE77" i="45"/>
  <c r="DI77" i="45"/>
  <c r="DM77" i="45"/>
  <c r="DQ77" i="45"/>
  <c r="DU77" i="45"/>
  <c r="DY77" i="45"/>
  <c r="EC77" i="45"/>
  <c r="EG77" i="45"/>
  <c r="EK77" i="45"/>
  <c r="EP77" i="45"/>
  <c r="ET77" i="45"/>
  <c r="EX77" i="45"/>
  <c r="FB77" i="45"/>
  <c r="FF77" i="45"/>
  <c r="FJ77" i="45"/>
  <c r="FN77" i="45"/>
  <c r="DE78" i="45"/>
  <c r="DI78" i="45"/>
  <c r="DM78" i="45"/>
  <c r="DQ78" i="45"/>
  <c r="DU78" i="45"/>
  <c r="DY78" i="45"/>
  <c r="EC78" i="45"/>
  <c r="EG78" i="45"/>
  <c r="EK78" i="45"/>
  <c r="EP78" i="45"/>
  <c r="ET78" i="45"/>
  <c r="EX78" i="45"/>
  <c r="FB78" i="45"/>
  <c r="FF78" i="45"/>
  <c r="FJ78" i="45"/>
  <c r="FN78" i="45"/>
  <c r="DF79" i="45"/>
  <c r="DJ79" i="45"/>
  <c r="DN79" i="45"/>
  <c r="DR79" i="45"/>
  <c r="DV79" i="45"/>
  <c r="DZ79" i="45"/>
  <c r="ED79" i="45"/>
  <c r="EH79" i="45"/>
  <c r="EM79" i="45"/>
  <c r="EQ79" i="45"/>
  <c r="EU79" i="45"/>
  <c r="EY79" i="45"/>
  <c r="FC79" i="45"/>
  <c r="FG79" i="45"/>
  <c r="FK79" i="45"/>
  <c r="FO79" i="45"/>
  <c r="CZ80" i="45"/>
  <c r="DD80" i="45"/>
  <c r="DH80" i="45"/>
  <c r="DL80" i="45"/>
  <c r="DP80" i="45"/>
  <c r="DT80" i="45"/>
  <c r="DX80" i="45"/>
  <c r="EB80" i="45"/>
  <c r="EF80" i="45"/>
  <c r="EJ80" i="45"/>
  <c r="EO80" i="45"/>
  <c r="ES80" i="45"/>
  <c r="EW80" i="45"/>
  <c r="FA80" i="45"/>
  <c r="FE80" i="45"/>
  <c r="FI80" i="45"/>
  <c r="FM80" i="45"/>
  <c r="DD71" i="45"/>
  <c r="DH71" i="45"/>
  <c r="DL71" i="45"/>
  <c r="EK71" i="45"/>
  <c r="EP71" i="45"/>
  <c r="EX71" i="45"/>
  <c r="FB71" i="45"/>
  <c r="FF71" i="45"/>
  <c r="FK71" i="45"/>
  <c r="FJ71" i="45" s="1"/>
  <c r="FO71" i="45"/>
  <c r="CY72" i="45"/>
  <c r="DC72" i="45"/>
  <c r="DG72" i="45"/>
  <c r="DK72" i="45"/>
  <c r="CZ73" i="45"/>
  <c r="DD73" i="45"/>
  <c r="DH73" i="45"/>
  <c r="DL73" i="45"/>
  <c r="CX74" i="45"/>
  <c r="DB74" i="45"/>
  <c r="DF74" i="45"/>
  <c r="DJ74" i="45"/>
  <c r="CY75" i="45"/>
  <c r="DV75" i="45"/>
  <c r="DZ75" i="45"/>
  <c r="EO75" i="45"/>
  <c r="ES75" i="45"/>
  <c r="EX75" i="45"/>
  <c r="CX76" i="45"/>
  <c r="DB76" i="45"/>
  <c r="DF76" i="45"/>
  <c r="DJ76" i="45"/>
  <c r="CY77" i="45"/>
  <c r="DC77" i="45"/>
  <c r="DG77" i="45"/>
  <c r="DK77" i="45"/>
  <c r="CY78" i="45"/>
  <c r="DC78" i="45"/>
  <c r="DG78" i="45"/>
  <c r="DK78" i="45"/>
  <c r="CZ79" i="45"/>
  <c r="DD79" i="45"/>
  <c r="DH79" i="45"/>
  <c r="DL79" i="45"/>
  <c r="CX80" i="45"/>
  <c r="DB80" i="45"/>
  <c r="DF80" i="45"/>
  <c r="DJ80" i="45"/>
  <c r="DO71" i="45"/>
  <c r="FN71" i="45"/>
  <c r="CX72" i="45"/>
  <c r="DB72" i="45"/>
  <c r="CY73" i="45"/>
  <c r="CW74" i="45"/>
  <c r="DA74" i="45"/>
  <c r="DN75" i="45"/>
  <c r="EW75" i="45"/>
  <c r="FA75" i="45"/>
  <c r="CW76" i="45"/>
  <c r="DA76" i="45"/>
  <c r="CX77" i="45"/>
  <c r="CX78" i="45"/>
  <c r="DB78" i="45"/>
  <c r="CY79" i="45"/>
  <c r="CW80" i="45"/>
  <c r="DA80" i="45"/>
  <c r="CZ57" i="45" l="1"/>
  <c r="FI68" i="45"/>
  <c r="EW68" i="45"/>
  <c r="DC60" i="45"/>
  <c r="EB68" i="45"/>
  <c r="DU68" i="45"/>
  <c r="DI60" i="45"/>
  <c r="CZ68" i="45"/>
  <c r="DX60" i="45"/>
  <c r="DH60" i="45"/>
  <c r="DM60" i="45"/>
  <c r="EP68" i="45"/>
  <c r="DD60" i="45"/>
  <c r="EF68" i="45"/>
  <c r="DY60" i="45"/>
  <c r="DG60" i="45"/>
  <c r="CY57" i="45"/>
  <c r="DA52" i="45"/>
  <c r="CZ52" i="45" s="1"/>
  <c r="EP60" i="45"/>
  <c r="CY61" i="45"/>
  <c r="CW57" i="45"/>
  <c r="CX52" i="45"/>
  <c r="CW52" i="45"/>
  <c r="DQ68" i="45"/>
  <c r="CZ61" i="45"/>
  <c r="DQ60" i="45"/>
  <c r="EC68" i="45"/>
  <c r="CW61" i="45"/>
  <c r="DL60" i="45"/>
  <c r="FE68" i="45"/>
  <c r="DE60" i="45"/>
  <c r="DX68" i="45"/>
  <c r="DK60" i="45"/>
  <c r="EJ68" i="45"/>
  <c r="DT68" i="45"/>
  <c r="DF60" i="45"/>
  <c r="EE68" i="45"/>
  <c r="BF60" i="45"/>
  <c r="FD68" i="45"/>
  <c r="EN68" i="45"/>
  <c r="DW68" i="45"/>
  <c r="FK60" i="45"/>
  <c r="CJ60" i="45"/>
  <c r="FL60" i="45"/>
  <c r="AZ60" i="45"/>
  <c r="ES60" i="45" s="1"/>
  <c r="DV60" i="45"/>
  <c r="FA60" i="45"/>
  <c r="EO60" i="45"/>
  <c r="AX60" i="45"/>
  <c r="EQ60" i="45" s="1"/>
  <c r="DT60" i="45"/>
  <c r="FL68" i="45"/>
  <c r="EJ60" i="45"/>
  <c r="CL60" i="45"/>
  <c r="FH60" i="45"/>
  <c r="CT60" i="45"/>
  <c r="DZ60" i="45"/>
  <c r="DP60" i="45"/>
  <c r="DB60" i="45"/>
  <c r="CX60" i="45"/>
  <c r="FH68" i="45"/>
  <c r="ER68" i="45"/>
  <c r="EA68" i="45"/>
  <c r="FN60" i="45"/>
  <c r="BZ60" i="45"/>
  <c r="EV60" i="45"/>
  <c r="DR60" i="45"/>
  <c r="DW60" i="45"/>
  <c r="DO60" i="45"/>
  <c r="DA60" i="45"/>
  <c r="CZ60" i="45" s="1"/>
  <c r="EI60" i="45"/>
  <c r="FO68" i="45"/>
  <c r="EY68" i="45"/>
  <c r="EV68" i="45"/>
  <c r="DO68" i="45"/>
  <c r="FP68" i="45"/>
  <c r="EZ68" i="45"/>
  <c r="EI68" i="45"/>
  <c r="DS68" i="45"/>
  <c r="EM60" i="45"/>
  <c r="EK60" i="45" s="1"/>
  <c r="CN60" i="45"/>
  <c r="FJ60" i="45"/>
  <c r="BL60" i="45"/>
  <c r="EH60" i="45"/>
  <c r="DN60" i="45"/>
  <c r="EN60" i="45"/>
  <c r="FM60" i="45"/>
  <c r="CX61" i="45"/>
  <c r="CD60" i="45"/>
  <c r="EZ60" i="45"/>
  <c r="EC60" i="45"/>
  <c r="EB60" i="45" s="1"/>
  <c r="EX60" i="45"/>
  <c r="EW60" i="45" s="1"/>
  <c r="DJ60" i="45"/>
  <c r="CW60" i="45"/>
  <c r="CY60" i="45"/>
  <c r="FK68" i="45"/>
  <c r="FC68" i="45"/>
  <c r="EU68" i="45"/>
  <c r="EM68" i="45"/>
  <c r="CY52" i="45"/>
  <c r="CX57" i="45"/>
  <c r="CU48" i="45"/>
  <c r="CT48" i="45"/>
  <c r="CR48" i="45"/>
  <c r="CQ48" i="45"/>
  <c r="CP48" i="45"/>
  <c r="CO48" i="45"/>
  <c r="CN48" i="45"/>
  <c r="CM48" i="45"/>
  <c r="CL48" i="45" s="1"/>
  <c r="CK48" i="45"/>
  <c r="CJ48" i="45" s="1"/>
  <c r="CI48" i="45"/>
  <c r="CH48" i="45" s="1"/>
  <c r="CG48" i="45"/>
  <c r="CC48" i="45"/>
  <c r="BZ48" i="45"/>
  <c r="BY48" i="45"/>
  <c r="BX48" i="45"/>
  <c r="BW48" i="45"/>
  <c r="BV48" i="45"/>
  <c r="BU48" i="45"/>
  <c r="BS48" i="45"/>
  <c r="BR48" i="45"/>
  <c r="BP48" i="45"/>
  <c r="BO48" i="45"/>
  <c r="BN48" i="45"/>
  <c r="BM48" i="45"/>
  <c r="BL48" i="45"/>
  <c r="BK48" i="45"/>
  <c r="BJ48" i="45"/>
  <c r="BI48" i="45"/>
  <c r="BH48" i="45"/>
  <c r="BG48" i="45"/>
  <c r="BF48" i="45"/>
  <c r="BE48" i="45" s="1"/>
  <c r="BC48" i="45"/>
  <c r="BB48" i="45"/>
  <c r="FM48" i="45" l="1"/>
  <c r="FJ48" i="45"/>
  <c r="FP48" i="45"/>
  <c r="FC48" i="45"/>
  <c r="FB48" i="45" s="1"/>
  <c r="FO48" i="45"/>
  <c r="EX48" i="45"/>
  <c r="BD48" i="45"/>
  <c r="CF48" i="45"/>
  <c r="FI60" i="45"/>
  <c r="DS60" i="45"/>
  <c r="EA60" i="45"/>
  <c r="FD48" i="45"/>
  <c r="FH48" i="45"/>
  <c r="EY60" i="45"/>
  <c r="CB48" i="45"/>
  <c r="EU60" i="45"/>
  <c r="FG60" i="45"/>
  <c r="FF60" i="45" s="1"/>
  <c r="DU60" i="45"/>
  <c r="FE60" i="45"/>
  <c r="FG48" i="45"/>
  <c r="FK48" i="45"/>
  <c r="BT48" i="45"/>
  <c r="FL48" i="45" s="1"/>
  <c r="CS48" i="45"/>
  <c r="BK60" i="45"/>
  <c r="EG60" i="45"/>
  <c r="FF48" i="45"/>
  <c r="EU48" i="45"/>
  <c r="FE48" i="45"/>
  <c r="FI48" i="45"/>
  <c r="BA48" i="45"/>
  <c r="AY48" i="45"/>
  <c r="AX48" i="45"/>
  <c r="EQ48" i="45" s="1"/>
  <c r="AV48" i="45"/>
  <c r="AU48" i="45"/>
  <c r="AT48" i="45"/>
  <c r="AS48" i="45"/>
  <c r="EK48" i="45" s="1"/>
  <c r="AR48" i="45"/>
  <c r="AQ48" i="45"/>
  <c r="EI48" i="45" s="1"/>
  <c r="AP48" i="45"/>
  <c r="AO48" i="45"/>
  <c r="EG48" i="45" s="1"/>
  <c r="AN48" i="45"/>
  <c r="EF48" i="45" s="1"/>
  <c r="AM48" i="45"/>
  <c r="EE48" i="45" s="1"/>
  <c r="AL48" i="45"/>
  <c r="AK48" i="45"/>
  <c r="EC48" i="45" s="1"/>
  <c r="AJ48" i="45"/>
  <c r="AI48" i="45"/>
  <c r="EA48" i="45" s="1"/>
  <c r="AH48" i="45"/>
  <c r="AG48" i="45"/>
  <c r="AF48" i="45"/>
  <c r="DX48" i="45" s="1"/>
  <c r="AE48" i="45"/>
  <c r="DW48" i="45" s="1"/>
  <c r="AD48" i="45"/>
  <c r="AC48" i="45"/>
  <c r="AB48" i="45"/>
  <c r="AA48" i="45"/>
  <c r="Z48" i="45"/>
  <c r="Y48" i="45"/>
  <c r="X48" i="45"/>
  <c r="W48" i="45"/>
  <c r="V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F48" i="45"/>
  <c r="CU45" i="45"/>
  <c r="CT45" i="45"/>
  <c r="CS45" i="45"/>
  <c r="CR45" i="45"/>
  <c r="CQ45" i="45"/>
  <c r="CP45" i="45"/>
  <c r="CO45" i="45"/>
  <c r="CN45" i="45"/>
  <c r="CM45" i="45"/>
  <c r="CL45" i="45"/>
  <c r="CK45" i="45"/>
  <c r="CJ45" i="45"/>
  <c r="CI45" i="45"/>
  <c r="CH45" i="45"/>
  <c r="CG45" i="45"/>
  <c r="CF45" i="45"/>
  <c r="CE45" i="45"/>
  <c r="CD45" i="45"/>
  <c r="CC45" i="45"/>
  <c r="CB45" i="45"/>
  <c r="CA45" i="45"/>
  <c r="BZ45" i="45"/>
  <c r="BY45" i="45"/>
  <c r="BX45" i="45"/>
  <c r="BW45" i="45"/>
  <c r="BV45" i="45"/>
  <c r="BU45" i="45"/>
  <c r="BT45" i="45"/>
  <c r="BS45" i="45"/>
  <c r="BR45" i="45"/>
  <c r="BP45" i="45"/>
  <c r="BO45" i="45"/>
  <c r="BN45" i="45"/>
  <c r="BM45" i="45"/>
  <c r="BL45" i="45"/>
  <c r="BK45" i="45"/>
  <c r="BJ45" i="45"/>
  <c r="BI45" i="45"/>
  <c r="BH45" i="45"/>
  <c r="BG45" i="45"/>
  <c r="BF45" i="45"/>
  <c r="BE45" i="45"/>
  <c r="BD45" i="45"/>
  <c r="BC45" i="45"/>
  <c r="BB45" i="45"/>
  <c r="BA45" i="45"/>
  <c r="AZ45" i="45"/>
  <c r="AY45" i="45"/>
  <c r="AX45" i="45"/>
  <c r="AW45" i="45"/>
  <c r="AV45" i="45"/>
  <c r="AU45" i="45"/>
  <c r="AT45" i="45"/>
  <c r="AS45" i="45"/>
  <c r="AR45" i="45"/>
  <c r="AQ45" i="45"/>
  <c r="AP45" i="45"/>
  <c r="AO45" i="45"/>
  <c r="AN45" i="45"/>
  <c r="AM45" i="45"/>
  <c r="AL45" i="45"/>
  <c r="AK45" i="45"/>
  <c r="AJ45" i="45"/>
  <c r="AI45" i="45"/>
  <c r="AH45" i="45"/>
  <c r="AG45" i="45"/>
  <c r="AF45" i="45"/>
  <c r="AE45" i="45"/>
  <c r="AD45" i="45"/>
  <c r="AC45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JJ44" i="45"/>
  <c r="JI44" i="45"/>
  <c r="CU44" i="45"/>
  <c r="CT44" i="45"/>
  <c r="CS44" i="45"/>
  <c r="CR44" i="45"/>
  <c r="CQ44" i="45"/>
  <c r="CP44" i="45"/>
  <c r="CO44" i="45"/>
  <c r="CN44" i="45"/>
  <c r="CM44" i="45"/>
  <c r="CL44" i="45"/>
  <c r="CK44" i="45"/>
  <c r="CJ44" i="45"/>
  <c r="CI44" i="45"/>
  <c r="CH44" i="45"/>
  <c r="CG44" i="45"/>
  <c r="CF44" i="45"/>
  <c r="CE44" i="45"/>
  <c r="CD44" i="45"/>
  <c r="CC44" i="45"/>
  <c r="CB44" i="45"/>
  <c r="CA44" i="45"/>
  <c r="BZ44" i="45"/>
  <c r="BY44" i="45"/>
  <c r="BX44" i="45"/>
  <c r="BW44" i="45"/>
  <c r="BV44" i="45"/>
  <c r="BU44" i="45"/>
  <c r="BT44" i="45"/>
  <c r="BS44" i="45"/>
  <c r="BR44" i="45"/>
  <c r="BP44" i="45"/>
  <c r="BO44" i="45"/>
  <c r="BN44" i="45"/>
  <c r="BM44" i="45"/>
  <c r="BL44" i="45"/>
  <c r="BK44" i="45"/>
  <c r="BJ44" i="45"/>
  <c r="BI44" i="45"/>
  <c r="BH44" i="45"/>
  <c r="BG44" i="45"/>
  <c r="BF44" i="45"/>
  <c r="BE44" i="45"/>
  <c r="BD44" i="45"/>
  <c r="BC44" i="45"/>
  <c r="BB44" i="45"/>
  <c r="BA44" i="45"/>
  <c r="AZ44" i="45"/>
  <c r="AY44" i="45"/>
  <c r="AX44" i="45"/>
  <c r="AW44" i="45"/>
  <c r="AV44" i="45"/>
  <c r="AU44" i="45"/>
  <c r="AT44" i="45"/>
  <c r="AS44" i="45"/>
  <c r="AR44" i="45"/>
  <c r="AQ44" i="45"/>
  <c r="AP44" i="45"/>
  <c r="AO44" i="45"/>
  <c r="AN44" i="45"/>
  <c r="AM44" i="45"/>
  <c r="AL44" i="45"/>
  <c r="AK44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E44" i="45"/>
  <c r="DJ45" i="45" l="1"/>
  <c r="DQ44" i="45"/>
  <c r="CZ44" i="45"/>
  <c r="DN45" i="45"/>
  <c r="EM45" i="45"/>
  <c r="EQ45" i="45"/>
  <c r="EU45" i="45"/>
  <c r="DS45" i="45"/>
  <c r="DI48" i="45"/>
  <c r="G46" i="45"/>
  <c r="O46" i="45"/>
  <c r="AA46" i="45"/>
  <c r="AM46" i="45"/>
  <c r="AY46" i="45"/>
  <c r="BC46" i="45"/>
  <c r="BG46" i="45"/>
  <c r="BK46" i="45"/>
  <c r="BO46" i="45"/>
  <c r="BT46" i="45"/>
  <c r="BX46" i="45"/>
  <c r="CB46" i="45"/>
  <c r="CF46" i="45"/>
  <c r="CJ46" i="45"/>
  <c r="CN46" i="45"/>
  <c r="CR46" i="45"/>
  <c r="CW45" i="45"/>
  <c r="DF45" i="45"/>
  <c r="S46" i="45"/>
  <c r="AE46" i="45"/>
  <c r="DP44" i="45"/>
  <c r="DM45" i="45"/>
  <c r="EY45" i="45"/>
  <c r="FC45" i="45"/>
  <c r="FO45" i="45"/>
  <c r="FN45" i="45" s="1"/>
  <c r="K46" i="45"/>
  <c r="W46" i="45"/>
  <c r="AI46" i="45"/>
  <c r="AQ46" i="45"/>
  <c r="CY45" i="45"/>
  <c r="DC45" i="45"/>
  <c r="I46" i="45"/>
  <c r="CY44" i="45"/>
  <c r="DC44" i="45"/>
  <c r="DG44" i="45"/>
  <c r="DK44" i="45"/>
  <c r="DU44" i="45"/>
  <c r="DY44" i="45"/>
  <c r="EC44" i="45"/>
  <c r="EG44" i="45"/>
  <c r="EK44" i="45"/>
  <c r="EP44" i="45"/>
  <c r="ET44" i="45"/>
  <c r="EX44" i="45"/>
  <c r="FB44" i="45"/>
  <c r="FF44" i="45"/>
  <c r="FJ44" i="45"/>
  <c r="FN44" i="45"/>
  <c r="DA45" i="45"/>
  <c r="CZ45" i="45" s="1"/>
  <c r="DD45" i="45"/>
  <c r="DH45" i="45"/>
  <c r="DL45" i="45"/>
  <c r="EN45" i="45"/>
  <c r="ER45" i="45"/>
  <c r="EV45" i="45"/>
  <c r="EZ45" i="45"/>
  <c r="FD45" i="45"/>
  <c r="FH45" i="45"/>
  <c r="FG45" i="45" s="1"/>
  <c r="DE45" i="45"/>
  <c r="DG45" i="45"/>
  <c r="DI45" i="45"/>
  <c r="DK45" i="45"/>
  <c r="EK45" i="45"/>
  <c r="EJ45" i="45" s="1"/>
  <c r="EI45" i="45" s="1"/>
  <c r="EH45" i="45" s="1"/>
  <c r="EG45" i="45" s="1"/>
  <c r="EF45" i="45" s="1"/>
  <c r="EE45" i="45" s="1"/>
  <c r="ED45" i="45" s="1"/>
  <c r="EC45" i="45" s="1"/>
  <c r="EB45" i="45" s="1"/>
  <c r="EA45" i="45" s="1"/>
  <c r="DZ45" i="45" s="1"/>
  <c r="DY45" i="45" s="1"/>
  <c r="DX45" i="45" s="1"/>
  <c r="DW45" i="45" s="1"/>
  <c r="DV45" i="45" s="1"/>
  <c r="DU45" i="45" s="1"/>
  <c r="DT45" i="45" s="1"/>
  <c r="EP45" i="45"/>
  <c r="ET45" i="45"/>
  <c r="EX45" i="45"/>
  <c r="FB45" i="45"/>
  <c r="FF45" i="45"/>
  <c r="FJ45" i="45"/>
  <c r="FI45" i="45" s="1"/>
  <c r="M46" i="45"/>
  <c r="Q46" i="45"/>
  <c r="U46" i="45"/>
  <c r="Y46" i="45"/>
  <c r="AC46" i="45"/>
  <c r="AG46" i="45"/>
  <c r="AK46" i="45"/>
  <c r="AO46" i="45"/>
  <c r="AS46" i="45"/>
  <c r="AW46" i="45"/>
  <c r="BA46" i="45"/>
  <c r="BE46" i="45"/>
  <c r="BI46" i="45"/>
  <c r="BM46" i="45"/>
  <c r="BR46" i="45"/>
  <c r="BV46" i="45"/>
  <c r="BZ46" i="45"/>
  <c r="CD46" i="45"/>
  <c r="CH46" i="45"/>
  <c r="CL46" i="45"/>
  <c r="CP46" i="45"/>
  <c r="CT46" i="45"/>
  <c r="FO46" i="45" s="1"/>
  <c r="CX45" i="45"/>
  <c r="DB45" i="45"/>
  <c r="DR45" i="45"/>
  <c r="DQ45" i="45" s="1"/>
  <c r="DP45" i="45" s="1"/>
  <c r="DO45" i="45" s="1"/>
  <c r="FK45" i="45"/>
  <c r="ES45" i="45"/>
  <c r="EW45" i="45"/>
  <c r="FA45" i="45"/>
  <c r="FE45" i="45"/>
  <c r="FM45" i="45"/>
  <c r="FL45" i="45" s="1"/>
  <c r="FK46" i="45"/>
  <c r="DQ48" i="45"/>
  <c r="H48" i="45"/>
  <c r="U48" i="45"/>
  <c r="DM48" i="45" s="1"/>
  <c r="DA48" i="45"/>
  <c r="DD48" i="45"/>
  <c r="DL48" i="45"/>
  <c r="ER48" i="45"/>
  <c r="CE48" i="45"/>
  <c r="FA48" i="45"/>
  <c r="DH44" i="45"/>
  <c r="DV44" i="45"/>
  <c r="EM44" i="45"/>
  <c r="EY44" i="45"/>
  <c r="FK44" i="45"/>
  <c r="EO45" i="45"/>
  <c r="F46" i="45"/>
  <c r="R46" i="45"/>
  <c r="AD46" i="45"/>
  <c r="AP46" i="45"/>
  <c r="BB46" i="45"/>
  <c r="BN46" i="45"/>
  <c r="CA46" i="45"/>
  <c r="CM46" i="45"/>
  <c r="CX44" i="45"/>
  <c r="DB44" i="45"/>
  <c r="DF44" i="45"/>
  <c r="DJ44" i="45"/>
  <c r="DO44" i="45"/>
  <c r="DT44" i="45"/>
  <c r="DS44" i="45" s="1"/>
  <c r="DX44" i="45"/>
  <c r="EB44" i="45"/>
  <c r="EF44" i="45"/>
  <c r="EJ44" i="45"/>
  <c r="EO44" i="45"/>
  <c r="ES44" i="45"/>
  <c r="EW44" i="45"/>
  <c r="FA44" i="45"/>
  <c r="FE44" i="45"/>
  <c r="FI44" i="45"/>
  <c r="FM44" i="45"/>
  <c r="H46" i="45"/>
  <c r="L46" i="45"/>
  <c r="P46" i="45"/>
  <c r="T46" i="45"/>
  <c r="X46" i="45"/>
  <c r="AB46" i="45"/>
  <c r="AF46" i="45"/>
  <c r="DG46" i="45" s="1"/>
  <c r="AJ46" i="45"/>
  <c r="DI46" i="45" s="1"/>
  <c r="AN46" i="45"/>
  <c r="AR46" i="45"/>
  <c r="AV46" i="45"/>
  <c r="EO46" i="45" s="1"/>
  <c r="AZ46" i="45"/>
  <c r="ES46" i="45" s="1"/>
  <c r="BD46" i="45"/>
  <c r="EW46" i="45" s="1"/>
  <c r="BH46" i="45"/>
  <c r="FA46" i="45" s="1"/>
  <c r="BL46" i="45"/>
  <c r="FE46" i="45" s="1"/>
  <c r="BP46" i="45"/>
  <c r="BU46" i="45"/>
  <c r="BY46" i="45"/>
  <c r="CC46" i="45"/>
  <c r="CG46" i="45"/>
  <c r="CK46" i="45"/>
  <c r="CO46" i="45"/>
  <c r="CS46" i="45"/>
  <c r="DF48" i="45"/>
  <c r="DH48" i="45"/>
  <c r="DJ48" i="45"/>
  <c r="DO48" i="45"/>
  <c r="ED48" i="45"/>
  <c r="DG48" i="45"/>
  <c r="DY48" i="45"/>
  <c r="E48" i="45"/>
  <c r="CW48" i="45" s="1"/>
  <c r="DN48" i="45"/>
  <c r="AW48" i="45"/>
  <c r="BJ60" i="45"/>
  <c r="EF60" i="45"/>
  <c r="FD60" i="45"/>
  <c r="EO48" i="45"/>
  <c r="DD44" i="45"/>
  <c r="DL44" i="45"/>
  <c r="DZ44" i="45"/>
  <c r="EH44" i="45"/>
  <c r="EU44" i="45"/>
  <c r="FG44" i="45"/>
  <c r="N46" i="45"/>
  <c r="Z46" i="45"/>
  <c r="AL46" i="45"/>
  <c r="AX46" i="45"/>
  <c r="BJ46" i="45"/>
  <c r="BS46" i="45"/>
  <c r="CE46" i="45"/>
  <c r="CQ46" i="45"/>
  <c r="DC48" i="45"/>
  <c r="CW44" i="45"/>
  <c r="DA44" i="45"/>
  <c r="DE44" i="45"/>
  <c r="DI44" i="45"/>
  <c r="DN44" i="45"/>
  <c r="DM44" i="45" s="1"/>
  <c r="DR44" i="45"/>
  <c r="DW44" i="45"/>
  <c r="EA44" i="45"/>
  <c r="EE44" i="45"/>
  <c r="EI44" i="45"/>
  <c r="EN44" i="45"/>
  <c r="ER44" i="45"/>
  <c r="EV44" i="45"/>
  <c r="EZ44" i="45"/>
  <c r="FD44" i="45"/>
  <c r="FH44" i="45"/>
  <c r="FL44" i="45"/>
  <c r="FP44" i="45"/>
  <c r="AU46" i="45"/>
  <c r="EM48" i="45"/>
  <c r="EH48" i="45"/>
  <c r="EJ48" i="45"/>
  <c r="DE48" i="45"/>
  <c r="DP48" i="45"/>
  <c r="EN48" i="45"/>
  <c r="AZ48" i="45"/>
  <c r="DV48" i="45"/>
  <c r="FN48" i="45"/>
  <c r="CA48" i="45"/>
  <c r="EW48" i="45"/>
  <c r="ED44" i="45"/>
  <c r="EQ44" i="45"/>
  <c r="FC44" i="45"/>
  <c r="FO44" i="45"/>
  <c r="J46" i="45"/>
  <c r="V46" i="45"/>
  <c r="AH46" i="45"/>
  <c r="AT46" i="45"/>
  <c r="BF46" i="45"/>
  <c r="BW46" i="45"/>
  <c r="CI46" i="45"/>
  <c r="FD46" i="45" s="1"/>
  <c r="CU46" i="45"/>
  <c r="DK48" i="45"/>
  <c r="E46" i="45"/>
  <c r="FP45" i="45" s="1"/>
  <c r="DB48" i="45"/>
  <c r="DZ48" i="45"/>
  <c r="ET48" i="45"/>
  <c r="EB48" i="45"/>
  <c r="JJ41" i="45"/>
  <c r="JI41" i="45"/>
  <c r="CU39" i="45"/>
  <c r="CT39" i="45"/>
  <c r="CS39" i="45"/>
  <c r="CR39" i="45"/>
  <c r="CQ39" i="45"/>
  <c r="CP39" i="45"/>
  <c r="CO39" i="45"/>
  <c r="CN39" i="45"/>
  <c r="CM39" i="45"/>
  <c r="CL39" i="45"/>
  <c r="CK39" i="45"/>
  <c r="CJ39" i="45"/>
  <c r="CI39" i="45"/>
  <c r="CH39" i="45"/>
  <c r="CG39" i="45"/>
  <c r="CF39" i="45"/>
  <c r="CE39" i="45"/>
  <c r="CD39" i="45"/>
  <c r="CC39" i="45"/>
  <c r="CB39" i="45"/>
  <c r="CA39" i="45"/>
  <c r="BZ39" i="45"/>
  <c r="BY39" i="45"/>
  <c r="BX39" i="45"/>
  <c r="BW39" i="45"/>
  <c r="BV39" i="45"/>
  <c r="BU39" i="45"/>
  <c r="BT39" i="45"/>
  <c r="BS39" i="45"/>
  <c r="BR39" i="45"/>
  <c r="BP39" i="45"/>
  <c r="BO39" i="45"/>
  <c r="BN39" i="45"/>
  <c r="BM39" i="45"/>
  <c r="BL39" i="45"/>
  <c r="BK39" i="45"/>
  <c r="BJ39" i="45"/>
  <c r="BI39" i="45"/>
  <c r="BH39" i="45"/>
  <c r="BG39" i="45"/>
  <c r="BF39" i="45"/>
  <c r="BE39" i="45"/>
  <c r="BD39" i="45"/>
  <c r="BC39" i="45"/>
  <c r="BB39" i="45"/>
  <c r="BA39" i="45"/>
  <c r="AZ39" i="45"/>
  <c r="AY39" i="45"/>
  <c r="AX39" i="45"/>
  <c r="AW39" i="45"/>
  <c r="AV39" i="45"/>
  <c r="AU39" i="45"/>
  <c r="AT39" i="45"/>
  <c r="AS39" i="45"/>
  <c r="AR39" i="45"/>
  <c r="AQ39" i="45"/>
  <c r="AP39" i="45"/>
  <c r="AO39" i="45"/>
  <c r="AN39" i="45"/>
  <c r="AM39" i="45"/>
  <c r="AL39" i="45"/>
  <c r="AK39" i="45"/>
  <c r="AJ39" i="45"/>
  <c r="AI39" i="45"/>
  <c r="AH39" i="45"/>
  <c r="AG39" i="45"/>
  <c r="AF39" i="45"/>
  <c r="AE39" i="45"/>
  <c r="AD39" i="45"/>
  <c r="AC39" i="45"/>
  <c r="AB39" i="45"/>
  <c r="AA39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JJ38" i="45"/>
  <c r="JI38" i="45"/>
  <c r="CU38" i="45"/>
  <c r="CU40" i="45" s="1"/>
  <c r="CT38" i="45"/>
  <c r="CT40" i="45" s="1"/>
  <c r="CS38" i="45"/>
  <c r="CR38" i="45"/>
  <c r="CQ38" i="45"/>
  <c r="CQ40" i="45" s="1"/>
  <c r="CP38" i="45"/>
  <c r="CP40" i="45" s="1"/>
  <c r="CO38" i="45"/>
  <c r="CN38" i="45"/>
  <c r="CM38" i="45"/>
  <c r="CM40" i="45" s="1"/>
  <c r="CL38" i="45"/>
  <c r="CL40" i="45" s="1"/>
  <c r="CK38" i="45"/>
  <c r="CJ38" i="45"/>
  <c r="CI38" i="45"/>
  <c r="CI40" i="45" s="1"/>
  <c r="CH38" i="45"/>
  <c r="CH40" i="45" s="1"/>
  <c r="CG38" i="45"/>
  <c r="CF38" i="45"/>
  <c r="CE38" i="45"/>
  <c r="CE40" i="45" s="1"/>
  <c r="CD38" i="45"/>
  <c r="CD40" i="45" s="1"/>
  <c r="CC38" i="45"/>
  <c r="CB38" i="45"/>
  <c r="CA38" i="45"/>
  <c r="CA40" i="45" s="1"/>
  <c r="BZ38" i="45"/>
  <c r="BZ40" i="45" s="1"/>
  <c r="BY38" i="45"/>
  <c r="BX38" i="45"/>
  <c r="BW38" i="45"/>
  <c r="BW40" i="45" s="1"/>
  <c r="BV38" i="45"/>
  <c r="BV40" i="45" s="1"/>
  <c r="BU38" i="45"/>
  <c r="BT38" i="45"/>
  <c r="BS38" i="45"/>
  <c r="BS40" i="45" s="1"/>
  <c r="BR38" i="45"/>
  <c r="BR40" i="45" s="1"/>
  <c r="BP38" i="45"/>
  <c r="BO38" i="45"/>
  <c r="BN38" i="45"/>
  <c r="BN40" i="45" s="1"/>
  <c r="BM38" i="45"/>
  <c r="BM40" i="45" s="1"/>
  <c r="BL38" i="45"/>
  <c r="BK38" i="45"/>
  <c r="BJ38" i="45"/>
  <c r="BJ40" i="45" s="1"/>
  <c r="BI38" i="45"/>
  <c r="BI40" i="45" s="1"/>
  <c r="BH38" i="45"/>
  <c r="BG38" i="45"/>
  <c r="BF38" i="45"/>
  <c r="BF40" i="45" s="1"/>
  <c r="BE38" i="45"/>
  <c r="BE40" i="45" s="1"/>
  <c r="BD38" i="45"/>
  <c r="BC38" i="45"/>
  <c r="BB38" i="45"/>
  <c r="BB40" i="45" s="1"/>
  <c r="BA38" i="45"/>
  <c r="BA40" i="45" s="1"/>
  <c r="AZ38" i="45"/>
  <c r="AY38" i="45"/>
  <c r="AX38" i="45"/>
  <c r="AX40" i="45" s="1"/>
  <c r="AW38" i="45"/>
  <c r="AW40" i="45" s="1"/>
  <c r="AV38" i="45"/>
  <c r="AU38" i="45"/>
  <c r="AT38" i="45"/>
  <c r="AT40" i="45" s="1"/>
  <c r="AS38" i="45"/>
  <c r="AS40" i="45" s="1"/>
  <c r="AR38" i="45"/>
  <c r="AR40" i="45" s="1"/>
  <c r="AQ38" i="45"/>
  <c r="AQ40" i="45" s="1"/>
  <c r="AP38" i="45"/>
  <c r="AP40" i="45" s="1"/>
  <c r="AO38" i="45"/>
  <c r="AO40" i="45" s="1"/>
  <c r="AN38" i="45"/>
  <c r="AM38" i="45"/>
  <c r="AM40" i="45" s="1"/>
  <c r="AL38" i="45"/>
  <c r="AL40" i="45" s="1"/>
  <c r="AK38" i="45"/>
  <c r="AK40" i="45" s="1"/>
  <c r="AJ38" i="45"/>
  <c r="AI38" i="45"/>
  <c r="AI40" i="45" s="1"/>
  <c r="AH38" i="45"/>
  <c r="AH40" i="45" s="1"/>
  <c r="AG38" i="45"/>
  <c r="AG40" i="45" s="1"/>
  <c r="AF38" i="45"/>
  <c r="AE38" i="45"/>
  <c r="AE40" i="45" s="1"/>
  <c r="AD38" i="45"/>
  <c r="AD40" i="45" s="1"/>
  <c r="AC38" i="45"/>
  <c r="AC40" i="45" s="1"/>
  <c r="AB38" i="45"/>
  <c r="AA38" i="45"/>
  <c r="AA40" i="45" s="1"/>
  <c r="Z38" i="45"/>
  <c r="Z40" i="45" s="1"/>
  <c r="Y38" i="45"/>
  <c r="Y40" i="45" s="1"/>
  <c r="X38" i="45"/>
  <c r="W38" i="45"/>
  <c r="W40" i="45" s="1"/>
  <c r="V38" i="45"/>
  <c r="V40" i="45" s="1"/>
  <c r="U38" i="45"/>
  <c r="U40" i="45" s="1"/>
  <c r="T38" i="45"/>
  <c r="T40" i="45" s="1"/>
  <c r="S38" i="45"/>
  <c r="S40" i="45" s="1"/>
  <c r="R38" i="45"/>
  <c r="R40" i="45" s="1"/>
  <c r="Q38" i="45"/>
  <c r="Q40" i="45" s="1"/>
  <c r="P38" i="45"/>
  <c r="P40" i="45" s="1"/>
  <c r="O38" i="45"/>
  <c r="O40" i="45" s="1"/>
  <c r="N38" i="45"/>
  <c r="N40" i="45" s="1"/>
  <c r="M38" i="45"/>
  <c r="M40" i="45" s="1"/>
  <c r="L38" i="45"/>
  <c r="L40" i="45" s="1"/>
  <c r="K38" i="45"/>
  <c r="K40" i="45" s="1"/>
  <c r="J38" i="45"/>
  <c r="J40" i="45" s="1"/>
  <c r="I38" i="45"/>
  <c r="I40" i="45" s="1"/>
  <c r="H38" i="45"/>
  <c r="G38" i="45"/>
  <c r="G40" i="45" s="1"/>
  <c r="F38" i="45"/>
  <c r="F40" i="45" s="1"/>
  <c r="E38" i="45"/>
  <c r="EY46" i="45" l="1"/>
  <c r="DB46" i="45"/>
  <c r="FM46" i="45"/>
  <c r="DA46" i="45"/>
  <c r="CZ46" i="45" s="1"/>
  <c r="ER39" i="45"/>
  <c r="EV39" i="45"/>
  <c r="FD39" i="45"/>
  <c r="FH39" i="45"/>
  <c r="EK46" i="45"/>
  <c r="DN40" i="45"/>
  <c r="DN39" i="45"/>
  <c r="EM39" i="45"/>
  <c r="EQ39" i="45"/>
  <c r="EU39" i="45"/>
  <c r="EY39" i="45"/>
  <c r="FC39" i="45"/>
  <c r="FK39" i="45"/>
  <c r="FO39" i="45"/>
  <c r="FF46" i="45"/>
  <c r="EP46" i="45"/>
  <c r="DK46" i="45"/>
  <c r="DC46" i="45"/>
  <c r="EN39" i="45"/>
  <c r="EZ39" i="45"/>
  <c r="FB46" i="45"/>
  <c r="EU46" i="45"/>
  <c r="CY38" i="45"/>
  <c r="CY39" i="45"/>
  <c r="DC39" i="45"/>
  <c r="EZ46" i="45"/>
  <c r="DE46" i="45"/>
  <c r="EV46" i="45"/>
  <c r="EQ46" i="45"/>
  <c r="EX46" i="45"/>
  <c r="FH46" i="45"/>
  <c r="DD39" i="45"/>
  <c r="DH39" i="45"/>
  <c r="DL39" i="45"/>
  <c r="EJ46" i="45"/>
  <c r="CZ48" i="45"/>
  <c r="EM40" i="45"/>
  <c r="EQ40" i="45"/>
  <c r="EU40" i="45"/>
  <c r="EY40" i="45"/>
  <c r="FC40" i="45"/>
  <c r="FN39" i="45"/>
  <c r="ER46" i="45"/>
  <c r="DD46" i="45"/>
  <c r="CY46" i="45"/>
  <c r="EZ48" i="45"/>
  <c r="CW39" i="45"/>
  <c r="DA39" i="45"/>
  <c r="CZ39" i="45" s="1"/>
  <c r="DF39" i="45"/>
  <c r="DJ39" i="45"/>
  <c r="FG39" i="45"/>
  <c r="FC46" i="45"/>
  <c r="EI46" i="45"/>
  <c r="EH46" i="45" s="1"/>
  <c r="EG46" i="45" s="1"/>
  <c r="EF46" i="45" s="1"/>
  <c r="DM39" i="45"/>
  <c r="DC38" i="45"/>
  <c r="DE38" i="45"/>
  <c r="DG38" i="45"/>
  <c r="DI38" i="45"/>
  <c r="DK38" i="45"/>
  <c r="DQ38" i="45"/>
  <c r="DU38" i="45"/>
  <c r="DY38" i="45"/>
  <c r="EC38" i="45"/>
  <c r="EG38" i="45"/>
  <c r="EK38" i="45"/>
  <c r="EP38" i="45"/>
  <c r="ET38" i="45"/>
  <c r="EX38" i="45"/>
  <c r="FB38" i="45"/>
  <c r="FF38" i="45"/>
  <c r="FJ38" i="45"/>
  <c r="FN38" i="45"/>
  <c r="DE39" i="45"/>
  <c r="DG39" i="45"/>
  <c r="DI39" i="45"/>
  <c r="DK39" i="45"/>
  <c r="EK39" i="45"/>
  <c r="EJ39" i="45" s="1"/>
  <c r="EI39" i="45" s="1"/>
  <c r="EH39" i="45" s="1"/>
  <c r="EG39" i="45" s="1"/>
  <c r="EF39" i="45" s="1"/>
  <c r="EE39" i="45" s="1"/>
  <c r="ED39" i="45" s="1"/>
  <c r="EC39" i="45" s="1"/>
  <c r="EB39" i="45" s="1"/>
  <c r="EA39" i="45" s="1"/>
  <c r="DZ39" i="45" s="1"/>
  <c r="DY39" i="45" s="1"/>
  <c r="DX39" i="45" s="1"/>
  <c r="DW39" i="45" s="1"/>
  <c r="DV39" i="45" s="1"/>
  <c r="DU39" i="45" s="1"/>
  <c r="DT39" i="45" s="1"/>
  <c r="DS39" i="45" s="1"/>
  <c r="DR39" i="45" s="1"/>
  <c r="DQ39" i="45" s="1"/>
  <c r="DP39" i="45" s="1"/>
  <c r="DO39" i="45" s="1"/>
  <c r="EP39" i="45"/>
  <c r="ET39" i="45"/>
  <c r="EX39" i="45"/>
  <c r="FB39" i="45"/>
  <c r="FF39" i="45"/>
  <c r="FJ39" i="45"/>
  <c r="FI39" i="45" s="1"/>
  <c r="DJ46" i="45"/>
  <c r="ET46" i="45"/>
  <c r="DP38" i="45"/>
  <c r="DT38" i="45"/>
  <c r="DX38" i="45"/>
  <c r="EB38" i="45"/>
  <c r="EF38" i="45"/>
  <c r="EJ38" i="45"/>
  <c r="EO38" i="45"/>
  <c r="ES38" i="45"/>
  <c r="EW38" i="45"/>
  <c r="FA38" i="45"/>
  <c r="FE38" i="45"/>
  <c r="FI38" i="45"/>
  <c r="FM38" i="45"/>
  <c r="CX39" i="45"/>
  <c r="DB39" i="45"/>
  <c r="EO39" i="45"/>
  <c r="ES39" i="45"/>
  <c r="EW39" i="45"/>
  <c r="FA39" i="45"/>
  <c r="FE39" i="45"/>
  <c r="FM39" i="45"/>
  <c r="FL39" i="45" s="1"/>
  <c r="EM46" i="45"/>
  <c r="FL46" i="45"/>
  <c r="FG46" i="45"/>
  <c r="CX40" i="45"/>
  <c r="DB40" i="45"/>
  <c r="DA40" i="45"/>
  <c r="DD40" i="45"/>
  <c r="DF40" i="45"/>
  <c r="DJ40" i="45"/>
  <c r="DL40" i="45"/>
  <c r="DM40" i="45"/>
  <c r="EV48" i="45"/>
  <c r="G48" i="45"/>
  <c r="CY48" i="45" s="1"/>
  <c r="CX38" i="45"/>
  <c r="DB38" i="45"/>
  <c r="DF38" i="45"/>
  <c r="DJ38" i="45"/>
  <c r="DO38" i="45"/>
  <c r="DS38" i="45"/>
  <c r="DW38" i="45"/>
  <c r="EA38" i="45"/>
  <c r="EE38" i="45"/>
  <c r="EI38" i="45"/>
  <c r="EN38" i="45"/>
  <c r="ER38" i="45"/>
  <c r="EV38" i="45"/>
  <c r="EZ38" i="45"/>
  <c r="FD38" i="45"/>
  <c r="FH38" i="45"/>
  <c r="FL38" i="45"/>
  <c r="FP38" i="45"/>
  <c r="H40" i="45"/>
  <c r="CY40" i="45" s="1"/>
  <c r="X40" i="45"/>
  <c r="DC40" i="45" s="1"/>
  <c r="AB40" i="45"/>
  <c r="DE40" i="45" s="1"/>
  <c r="AF40" i="45"/>
  <c r="DG40" i="45" s="1"/>
  <c r="AJ40" i="45"/>
  <c r="DI40" i="45" s="1"/>
  <c r="DH40" i="45" s="1"/>
  <c r="AN40" i="45"/>
  <c r="DK40" i="45" s="1"/>
  <c r="AV40" i="45"/>
  <c r="AZ40" i="45"/>
  <c r="BD40" i="45"/>
  <c r="BH40" i="45"/>
  <c r="BL40" i="45"/>
  <c r="BP40" i="45"/>
  <c r="EK40" i="45" s="1"/>
  <c r="BU40" i="45"/>
  <c r="EP40" i="45" s="1"/>
  <c r="BY40" i="45"/>
  <c r="ET40" i="45" s="1"/>
  <c r="CC40" i="45"/>
  <c r="EX40" i="45" s="1"/>
  <c r="CG40" i="45"/>
  <c r="FB40" i="45" s="1"/>
  <c r="CK40" i="45"/>
  <c r="FF40" i="45" s="1"/>
  <c r="CO40" i="45"/>
  <c r="FJ40" i="45" s="1"/>
  <c r="CS40" i="45"/>
  <c r="EN46" i="45"/>
  <c r="CW46" i="45"/>
  <c r="FN46" i="45"/>
  <c r="DR48" i="45"/>
  <c r="EP48" i="45"/>
  <c r="CW38" i="45"/>
  <c r="DA38" i="45"/>
  <c r="DN38" i="45"/>
  <c r="DM38" i="45" s="1"/>
  <c r="DR38" i="45"/>
  <c r="DV38" i="45"/>
  <c r="DZ38" i="45"/>
  <c r="ED38" i="45"/>
  <c r="EH38" i="45"/>
  <c r="EM38" i="45"/>
  <c r="EQ38" i="45"/>
  <c r="EU38" i="45"/>
  <c r="EY38" i="45"/>
  <c r="FC38" i="45"/>
  <c r="FG38" i="45"/>
  <c r="FK38" i="45"/>
  <c r="FO38" i="45"/>
  <c r="AU40" i="45"/>
  <c r="EN40" i="45" s="1"/>
  <c r="AY40" i="45"/>
  <c r="ER40" i="45" s="1"/>
  <c r="BC40" i="45"/>
  <c r="EV40" i="45" s="1"/>
  <c r="BG40" i="45"/>
  <c r="EZ40" i="45" s="1"/>
  <c r="BK40" i="45"/>
  <c r="FD40" i="45" s="1"/>
  <c r="BO40" i="45"/>
  <c r="FH40" i="45" s="1"/>
  <c r="FG40" i="45" s="1"/>
  <c r="BT40" i="45"/>
  <c r="EO40" i="45" s="1"/>
  <c r="BX40" i="45"/>
  <c r="ES40" i="45" s="1"/>
  <c r="CB40" i="45"/>
  <c r="CF40" i="45"/>
  <c r="FA40" i="45" s="1"/>
  <c r="CJ40" i="45"/>
  <c r="FE40" i="45" s="1"/>
  <c r="CN40" i="45"/>
  <c r="CR40" i="45"/>
  <c r="FM40" i="45" s="1"/>
  <c r="FJ46" i="45"/>
  <c r="FI46" i="45" s="1"/>
  <c r="CX46" i="45"/>
  <c r="DN46" i="45"/>
  <c r="DM46" i="45" s="1"/>
  <c r="CZ38" i="45"/>
  <c r="DD38" i="45"/>
  <c r="DH38" i="45"/>
  <c r="DL38" i="45"/>
  <c r="DF46" i="45"/>
  <c r="DU48" i="45"/>
  <c r="DT48" i="45" s="1"/>
  <c r="DS48" i="45" s="1"/>
  <c r="ES48" i="45"/>
  <c r="EE60" i="45"/>
  <c r="ED60" i="45" s="1"/>
  <c r="FC60" i="45"/>
  <c r="CD48" i="45"/>
  <c r="E40" i="45"/>
  <c r="FP39" i="45" s="1"/>
  <c r="EE46" i="45"/>
  <c r="ED46" i="45" s="1"/>
  <c r="EC46" i="45" s="1"/>
  <c r="EB46" i="45" s="1"/>
  <c r="EA46" i="45" s="1"/>
  <c r="DZ46" i="45" s="1"/>
  <c r="DY46" i="45" s="1"/>
  <c r="DX46" i="45" s="1"/>
  <c r="DW46" i="45" s="1"/>
  <c r="DV46" i="45" s="1"/>
  <c r="DU46" i="45" s="1"/>
  <c r="DT46" i="45" s="1"/>
  <c r="DS46" i="45" s="1"/>
  <c r="DR46" i="45" s="1"/>
  <c r="DQ46" i="45" s="1"/>
  <c r="DP46" i="45" s="1"/>
  <c r="DO46" i="45" s="1"/>
  <c r="DH46" i="45"/>
  <c r="DL46" i="45"/>
  <c r="CU36" i="45"/>
  <c r="CT36" i="45"/>
  <c r="CS36" i="45"/>
  <c r="CR36" i="45"/>
  <c r="CQ36" i="45"/>
  <c r="CP36" i="45"/>
  <c r="CO36" i="45"/>
  <c r="CN36" i="45"/>
  <c r="CM36" i="45"/>
  <c r="CL36" i="45"/>
  <c r="CK36" i="45"/>
  <c r="CJ36" i="45"/>
  <c r="CI36" i="45"/>
  <c r="CH36" i="45"/>
  <c r="CG36" i="45"/>
  <c r="CF36" i="45"/>
  <c r="CE36" i="45"/>
  <c r="CD36" i="45"/>
  <c r="CC36" i="45"/>
  <c r="CB36" i="45"/>
  <c r="CA36" i="45"/>
  <c r="BZ36" i="45"/>
  <c r="BY36" i="45"/>
  <c r="BX36" i="45"/>
  <c r="BW36" i="45"/>
  <c r="BV36" i="45"/>
  <c r="BU36" i="45"/>
  <c r="BT36" i="45"/>
  <c r="BS36" i="45"/>
  <c r="BR36" i="45"/>
  <c r="BP36" i="45"/>
  <c r="BO36" i="45"/>
  <c r="BN36" i="45"/>
  <c r="BM36" i="45"/>
  <c r="BL36" i="45"/>
  <c r="BK36" i="45"/>
  <c r="BJ36" i="45"/>
  <c r="BI36" i="45"/>
  <c r="BH36" i="45"/>
  <c r="BG36" i="45"/>
  <c r="BF36" i="45"/>
  <c r="BE36" i="45"/>
  <c r="BD36" i="45"/>
  <c r="BC36" i="45"/>
  <c r="BB36" i="45"/>
  <c r="BA36" i="45"/>
  <c r="AZ36" i="45"/>
  <c r="AY36" i="45"/>
  <c r="AX36" i="45"/>
  <c r="AW36" i="45"/>
  <c r="AV36" i="45"/>
  <c r="AU36" i="45"/>
  <c r="AT36" i="45"/>
  <c r="AS36" i="45"/>
  <c r="AR36" i="45"/>
  <c r="AQ36" i="45"/>
  <c r="AP36" i="45"/>
  <c r="AO36" i="45"/>
  <c r="AN36" i="45"/>
  <c r="AM36" i="45"/>
  <c r="AL36" i="45"/>
  <c r="AK36" i="45"/>
  <c r="AJ36" i="45"/>
  <c r="AI36" i="45"/>
  <c r="AH36" i="45"/>
  <c r="AG36" i="45"/>
  <c r="AF36" i="45"/>
  <c r="AE36" i="45"/>
  <c r="AD36" i="45"/>
  <c r="AC36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JJ35" i="45"/>
  <c r="JI35" i="45"/>
  <c r="CU35" i="45"/>
  <c r="CT35" i="45"/>
  <c r="CS35" i="45"/>
  <c r="CR35" i="45"/>
  <c r="CR37" i="45" s="1"/>
  <c r="CQ35" i="45"/>
  <c r="CP35" i="45"/>
  <c r="CO35" i="45"/>
  <c r="CN35" i="45"/>
  <c r="CN37" i="45" s="1"/>
  <c r="CM35" i="45"/>
  <c r="CL35" i="45"/>
  <c r="CK35" i="45"/>
  <c r="CJ35" i="45"/>
  <c r="CJ37" i="45" s="1"/>
  <c r="CI35" i="45"/>
  <c r="CH35" i="45"/>
  <c r="CG35" i="45"/>
  <c r="CF35" i="45"/>
  <c r="CF37" i="45" s="1"/>
  <c r="CE35" i="45"/>
  <c r="CD35" i="45"/>
  <c r="CC35" i="45"/>
  <c r="CB35" i="45"/>
  <c r="CB37" i="45" s="1"/>
  <c r="CA35" i="45"/>
  <c r="BZ35" i="45"/>
  <c r="BZ37" i="45" s="1"/>
  <c r="BY35" i="45"/>
  <c r="BX35" i="45"/>
  <c r="BX37" i="45" s="1"/>
  <c r="BW35" i="45"/>
  <c r="BV35" i="45"/>
  <c r="BV37" i="45" s="1"/>
  <c r="BU35" i="45"/>
  <c r="BT35" i="45"/>
  <c r="BT37" i="45" s="1"/>
  <c r="BS35" i="45"/>
  <c r="BR35" i="45"/>
  <c r="BR37" i="45" s="1"/>
  <c r="BP35" i="45"/>
  <c r="BO35" i="45"/>
  <c r="BO37" i="45" s="1"/>
  <c r="BN35" i="45"/>
  <c r="BM35" i="45"/>
  <c r="BL35" i="45"/>
  <c r="BK35" i="45"/>
  <c r="BK37" i="45" s="1"/>
  <c r="BJ35" i="45"/>
  <c r="BI35" i="45"/>
  <c r="BH35" i="45"/>
  <c r="BG35" i="45"/>
  <c r="BG37" i="45" s="1"/>
  <c r="BF35" i="45"/>
  <c r="BE35" i="45"/>
  <c r="BD35" i="45"/>
  <c r="BC35" i="45"/>
  <c r="BB35" i="45"/>
  <c r="BA35" i="45"/>
  <c r="AZ35" i="45"/>
  <c r="AY35" i="45"/>
  <c r="AY37" i="45" s="1"/>
  <c r="AX35" i="45"/>
  <c r="AW35" i="45"/>
  <c r="AV35" i="45"/>
  <c r="AU35" i="45"/>
  <c r="AU37" i="45" s="1"/>
  <c r="AT35" i="45"/>
  <c r="AS35" i="45"/>
  <c r="AR35" i="45"/>
  <c r="AQ35" i="45"/>
  <c r="AQ37" i="45" s="1"/>
  <c r="AP35" i="45"/>
  <c r="AO35" i="45"/>
  <c r="AN35" i="45"/>
  <c r="AM35" i="45"/>
  <c r="AL35" i="45"/>
  <c r="AK35" i="45"/>
  <c r="AJ35" i="45"/>
  <c r="AI35" i="45"/>
  <c r="AI37" i="45" s="1"/>
  <c r="AH35" i="45"/>
  <c r="AG35" i="45"/>
  <c r="AF35" i="45"/>
  <c r="AE35" i="45"/>
  <c r="AE37" i="45" s="1"/>
  <c r="AD35" i="45"/>
  <c r="AC35" i="45"/>
  <c r="AB35" i="45"/>
  <c r="AA35" i="45"/>
  <c r="AA37" i="45" s="1"/>
  <c r="Z35" i="45"/>
  <c r="Y35" i="45"/>
  <c r="X35" i="45"/>
  <c r="W35" i="45"/>
  <c r="W37" i="45" s="1"/>
  <c r="V35" i="45"/>
  <c r="U35" i="45"/>
  <c r="U37" i="45" s="1"/>
  <c r="T35" i="45"/>
  <c r="S35" i="45"/>
  <c r="S37" i="45" s="1"/>
  <c r="R35" i="45"/>
  <c r="Q35" i="45"/>
  <c r="Q37" i="45" s="1"/>
  <c r="P35" i="45"/>
  <c r="O35" i="45"/>
  <c r="O37" i="45" s="1"/>
  <c r="N35" i="45"/>
  <c r="M35" i="45"/>
  <c r="M37" i="45" s="1"/>
  <c r="L35" i="45"/>
  <c r="K35" i="45"/>
  <c r="K37" i="45" s="1"/>
  <c r="J35" i="45"/>
  <c r="I35" i="45"/>
  <c r="I37" i="45" s="1"/>
  <c r="H35" i="45"/>
  <c r="G35" i="45"/>
  <c r="F35" i="45"/>
  <c r="E35" i="45"/>
  <c r="E37" i="45" s="1"/>
  <c r="CX35" i="45" l="1"/>
  <c r="FE36" i="45"/>
  <c r="FM36" i="45"/>
  <c r="DS35" i="45"/>
  <c r="EI35" i="45"/>
  <c r="FO35" i="45"/>
  <c r="FK36" i="45"/>
  <c r="FO36" i="45"/>
  <c r="CY36" i="45"/>
  <c r="H37" i="45"/>
  <c r="CZ37" i="45" s="1"/>
  <c r="L37" i="45"/>
  <c r="P37" i="45"/>
  <c r="T37" i="45"/>
  <c r="DE35" i="45"/>
  <c r="AF37" i="45"/>
  <c r="DG37" i="45" s="1"/>
  <c r="AN37" i="45"/>
  <c r="DK37" i="45" s="1"/>
  <c r="AV37" i="45"/>
  <c r="EO37" i="45" s="1"/>
  <c r="AZ37" i="45"/>
  <c r="ES37" i="45" s="1"/>
  <c r="BH37" i="45"/>
  <c r="FA37" i="45" s="1"/>
  <c r="BL37" i="45"/>
  <c r="FE37" i="45" s="1"/>
  <c r="BP37" i="45"/>
  <c r="BY37" i="45"/>
  <c r="ES36" i="45"/>
  <c r="EW36" i="45"/>
  <c r="FA36" i="45"/>
  <c r="EE35" i="45"/>
  <c r="FM37" i="45"/>
  <c r="CW36" i="45"/>
  <c r="DB36" i="45"/>
  <c r="DA36" i="45" s="1"/>
  <c r="CZ36" i="45" s="1"/>
  <c r="DD36" i="45"/>
  <c r="DH36" i="45"/>
  <c r="DL36" i="45"/>
  <c r="EM36" i="45"/>
  <c r="EK36" i="45" s="1"/>
  <c r="EJ36" i="45" s="1"/>
  <c r="EI36" i="45" s="1"/>
  <c r="EH36" i="45" s="1"/>
  <c r="EG36" i="45" s="1"/>
  <c r="EF36" i="45" s="1"/>
  <c r="EE36" i="45" s="1"/>
  <c r="ED36" i="45" s="1"/>
  <c r="EC36" i="45" s="1"/>
  <c r="EB36" i="45" s="1"/>
  <c r="EA36" i="45" s="1"/>
  <c r="DZ36" i="45" s="1"/>
  <c r="DY36" i="45" s="1"/>
  <c r="DX36" i="45" s="1"/>
  <c r="DW36" i="45" s="1"/>
  <c r="DV36" i="45" s="1"/>
  <c r="DU36" i="45" s="1"/>
  <c r="DT36" i="45" s="1"/>
  <c r="DS36" i="45" s="1"/>
  <c r="DR36" i="45" s="1"/>
  <c r="DQ36" i="45" s="1"/>
  <c r="DP36" i="45" s="1"/>
  <c r="DO36" i="45" s="1"/>
  <c r="EQ36" i="45"/>
  <c r="EY36" i="45"/>
  <c r="FC36" i="45"/>
  <c r="EN36" i="45"/>
  <c r="EZ36" i="45"/>
  <c r="FD36" i="45"/>
  <c r="FH36" i="45"/>
  <c r="DO35" i="45"/>
  <c r="DF36" i="45"/>
  <c r="DJ36" i="45"/>
  <c r="F37" i="45"/>
  <c r="CW37" i="45" s="1"/>
  <c r="R37" i="45"/>
  <c r="DI35" i="45"/>
  <c r="EP35" i="45"/>
  <c r="FN35" i="45"/>
  <c r="DB35" i="45"/>
  <c r="ER36" i="45"/>
  <c r="G37" i="45"/>
  <c r="AM37" i="45"/>
  <c r="FG36" i="45"/>
  <c r="J37" i="45"/>
  <c r="DB37" i="45" s="1"/>
  <c r="V37" i="45"/>
  <c r="DA37" i="45" s="1"/>
  <c r="AD37" i="45"/>
  <c r="AL37" i="45"/>
  <c r="AP37" i="45"/>
  <c r="AT37" i="45"/>
  <c r="EM37" i="45" s="1"/>
  <c r="BB37" i="45"/>
  <c r="EU37" i="45" s="1"/>
  <c r="BF37" i="45"/>
  <c r="BJ37" i="45"/>
  <c r="BN37" i="45"/>
  <c r="BS37" i="45"/>
  <c r="EN37" i="45" s="1"/>
  <c r="BW37" i="45"/>
  <c r="EV35" i="45"/>
  <c r="EZ35" i="45"/>
  <c r="FL35" i="45"/>
  <c r="CU37" i="45"/>
  <c r="DJ35" i="45"/>
  <c r="EA35" i="45"/>
  <c r="FK35" i="45"/>
  <c r="DN36" i="45"/>
  <c r="DM36" i="45" s="1"/>
  <c r="EU36" i="45"/>
  <c r="FJ36" i="45"/>
  <c r="FI36" i="45" s="1"/>
  <c r="FN36" i="45"/>
  <c r="N37" i="45"/>
  <c r="Z37" i="45"/>
  <c r="AH37" i="45"/>
  <c r="AX37" i="45"/>
  <c r="EQ37" i="45" s="1"/>
  <c r="FP36" i="45"/>
  <c r="DN35" i="45"/>
  <c r="DM35" i="45" s="1"/>
  <c r="DR35" i="45"/>
  <c r="DV35" i="45"/>
  <c r="DZ35" i="45"/>
  <c r="ED35" i="45"/>
  <c r="EH35" i="45"/>
  <c r="CD37" i="45"/>
  <c r="CH37" i="45"/>
  <c r="CL37" i="45"/>
  <c r="CP37" i="45"/>
  <c r="FK37" i="45" s="1"/>
  <c r="DF35" i="45"/>
  <c r="DW35" i="45"/>
  <c r="EQ35" i="45"/>
  <c r="DC36" i="45"/>
  <c r="DE36" i="45"/>
  <c r="DG36" i="45"/>
  <c r="DI36" i="45"/>
  <c r="DK36" i="45"/>
  <c r="EO36" i="45"/>
  <c r="EP36" i="45"/>
  <c r="ET36" i="45"/>
  <c r="EX36" i="45"/>
  <c r="FB36" i="45"/>
  <c r="FF36" i="45"/>
  <c r="CT37" i="45"/>
  <c r="FO37" i="45" s="1"/>
  <c r="FA35" i="45"/>
  <c r="FF35" i="45"/>
  <c r="FL36" i="45"/>
  <c r="BD37" i="45"/>
  <c r="BC37" i="45" s="1"/>
  <c r="CG37" i="45"/>
  <c r="CZ35" i="45"/>
  <c r="DD35" i="45"/>
  <c r="DH35" i="45"/>
  <c r="DL35" i="45"/>
  <c r="DQ35" i="45"/>
  <c r="DU35" i="45"/>
  <c r="DY35" i="45"/>
  <c r="EC35" i="45"/>
  <c r="EG35" i="45"/>
  <c r="EO35" i="45"/>
  <c r="EN35" i="45" s="1"/>
  <c r="EM35" i="45" s="1"/>
  <c r="EK35" i="45" s="1"/>
  <c r="EU35" i="45"/>
  <c r="ET35" i="45" s="1"/>
  <c r="EY35" i="45"/>
  <c r="FD35" i="45"/>
  <c r="FH35" i="45"/>
  <c r="FM35" i="45"/>
  <c r="CX36" i="45"/>
  <c r="Y37" i="45"/>
  <c r="AC37" i="45"/>
  <c r="AG37" i="45"/>
  <c r="AK37" i="45"/>
  <c r="AO37" i="45"/>
  <c r="AS37" i="45"/>
  <c r="AW37" i="45"/>
  <c r="BA37" i="45"/>
  <c r="CA37" i="45"/>
  <c r="CE37" i="45"/>
  <c r="EZ37" i="45" s="1"/>
  <c r="CI37" i="45"/>
  <c r="FD37" i="45" s="1"/>
  <c r="CM37" i="45"/>
  <c r="FH37" i="45" s="1"/>
  <c r="CQ37" i="45"/>
  <c r="FK40" i="45"/>
  <c r="CZ40" i="45"/>
  <c r="EY48" i="45"/>
  <c r="EW35" i="45"/>
  <c r="BU37" i="45"/>
  <c r="CC37" i="45"/>
  <c r="CO37" i="45"/>
  <c r="CY35" i="45"/>
  <c r="DC35" i="45"/>
  <c r="DG35" i="45"/>
  <c r="DK35" i="45"/>
  <c r="DP35" i="45"/>
  <c r="DT35" i="45"/>
  <c r="DX35" i="45"/>
  <c r="EB35" i="45"/>
  <c r="EF35" i="45"/>
  <c r="EJ35" i="45"/>
  <c r="ES35" i="45"/>
  <c r="ER35" i="45" s="1"/>
  <c r="EX35" i="45"/>
  <c r="FC35" i="45"/>
  <c r="FB35" i="45" s="1"/>
  <c r="FG35" i="45"/>
  <c r="FP35" i="45"/>
  <c r="X37" i="45"/>
  <c r="DC37" i="45" s="1"/>
  <c r="AB37" i="45"/>
  <c r="DE37" i="45" s="1"/>
  <c r="AJ37" i="45"/>
  <c r="DI37" i="45" s="1"/>
  <c r="AR37" i="45"/>
  <c r="BE37" i="45"/>
  <c r="BI37" i="45"/>
  <c r="BM37" i="45"/>
  <c r="EJ40" i="45"/>
  <c r="EI40" i="45" s="1"/>
  <c r="EH40" i="45" s="1"/>
  <c r="EG40" i="45" s="1"/>
  <c r="EF40" i="45" s="1"/>
  <c r="EE40" i="45" s="1"/>
  <c r="ED40" i="45" s="1"/>
  <c r="EC40" i="45" s="1"/>
  <c r="EB40" i="45" s="1"/>
  <c r="EA40" i="45" s="1"/>
  <c r="DZ40" i="45" s="1"/>
  <c r="DY40" i="45" s="1"/>
  <c r="DX40" i="45" s="1"/>
  <c r="DW40" i="45" s="1"/>
  <c r="DV40" i="45" s="1"/>
  <c r="DU40" i="45" s="1"/>
  <c r="DT40" i="45" s="1"/>
  <c r="DS40" i="45" s="1"/>
  <c r="DR40" i="45" s="1"/>
  <c r="DQ40" i="45" s="1"/>
  <c r="DP40" i="45" s="1"/>
  <c r="DO40" i="45" s="1"/>
  <c r="CX48" i="45"/>
  <c r="FJ35" i="45"/>
  <c r="EV36" i="45"/>
  <c r="CK37" i="45"/>
  <c r="CS37" i="45"/>
  <c r="FO40" i="45"/>
  <c r="FN40" i="45" s="1"/>
  <c r="CW35" i="45"/>
  <c r="DA35" i="45"/>
  <c r="FE35" i="45"/>
  <c r="FI35" i="45"/>
  <c r="FL40" i="45"/>
  <c r="EW40" i="45"/>
  <c r="FI40" i="45"/>
  <c r="CW40" i="45"/>
  <c r="DL37" i="45" l="1"/>
  <c r="DN37" i="45"/>
  <c r="EY37" i="45"/>
  <c r="DD37" i="45"/>
  <c r="DJ37" i="45"/>
  <c r="FF37" i="45"/>
  <c r="FJ37" i="45"/>
  <c r="FI37" i="45" s="1"/>
  <c r="ET37" i="45"/>
  <c r="DH37" i="45"/>
  <c r="DF37" i="45"/>
  <c r="FP37" i="45"/>
  <c r="ER37" i="45"/>
  <c r="FC37" i="45"/>
  <c r="EX37" i="45"/>
  <c r="EP37" i="45"/>
  <c r="FG37" i="45"/>
  <c r="FB37" i="45"/>
  <c r="CX37" i="45"/>
  <c r="CY37" i="45"/>
  <c r="EK37" i="45"/>
  <c r="EJ37" i="45"/>
  <c r="EI37" i="45" s="1"/>
  <c r="EH37" i="45" s="1"/>
  <c r="EG37" i="45" s="1"/>
  <c r="EF37" i="45" s="1"/>
  <c r="EE37" i="45" s="1"/>
  <c r="ED37" i="45" s="1"/>
  <c r="EC37" i="45" s="1"/>
  <c r="EB37" i="45" s="1"/>
  <c r="EA37" i="45" s="1"/>
  <c r="DZ37" i="45" s="1"/>
  <c r="DY37" i="45" s="1"/>
  <c r="DX37" i="45" s="1"/>
  <c r="DW37" i="45" s="1"/>
  <c r="DV37" i="45" s="1"/>
  <c r="DU37" i="45" s="1"/>
  <c r="DT37" i="45" s="1"/>
  <c r="DS37" i="45" s="1"/>
  <c r="DR37" i="45" s="1"/>
  <c r="DQ37" i="45" s="1"/>
  <c r="DP37" i="45" s="1"/>
  <c r="DO37" i="45" s="1"/>
  <c r="FN37" i="45"/>
  <c r="DM37" i="45"/>
  <c r="EW37" i="45"/>
  <c r="EV37" i="45" s="1"/>
  <c r="FL37" i="45"/>
  <c r="CU33" i="45"/>
  <c r="CT33" i="45"/>
  <c r="CS33" i="45"/>
  <c r="CR33" i="45"/>
  <c r="CQ33" i="45"/>
  <c r="CP33" i="45"/>
  <c r="CO33" i="45"/>
  <c r="CN33" i="45"/>
  <c r="CM33" i="45"/>
  <c r="CL33" i="45"/>
  <c r="CK33" i="45"/>
  <c r="CJ33" i="45"/>
  <c r="CI33" i="45"/>
  <c r="CH33" i="45"/>
  <c r="CG33" i="45"/>
  <c r="CF33" i="45"/>
  <c r="CE33" i="45"/>
  <c r="CD33" i="45"/>
  <c r="CC33" i="45"/>
  <c r="CB33" i="45"/>
  <c r="CA33" i="45"/>
  <c r="BZ33" i="45"/>
  <c r="BY33" i="45"/>
  <c r="BX33" i="45"/>
  <c r="BW33" i="45"/>
  <c r="BV33" i="45"/>
  <c r="BU33" i="45"/>
  <c r="BT33" i="45"/>
  <c r="BS33" i="45"/>
  <c r="BR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AI33" i="45"/>
  <c r="AH33" i="45"/>
  <c r="AG33" i="45"/>
  <c r="AF33" i="45"/>
  <c r="AE33" i="45"/>
  <c r="AD33" i="45"/>
  <c r="AC33" i="45"/>
  <c r="AB33" i="45"/>
  <c r="AA33" i="45"/>
  <c r="Z33" i="45"/>
  <c r="Y33" i="45"/>
  <c r="X33" i="45"/>
  <c r="W33" i="45"/>
  <c r="V33" i="45"/>
  <c r="U33" i="45"/>
  <c r="T33" i="45"/>
  <c r="S33" i="45"/>
  <c r="R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JJ32" i="45"/>
  <c r="JI32" i="45"/>
  <c r="CU32" i="45"/>
  <c r="CU34" i="45" s="1"/>
  <c r="CT32" i="45"/>
  <c r="CT34" i="45" s="1"/>
  <c r="CS32" i="45"/>
  <c r="CR32" i="45"/>
  <c r="CQ32" i="45"/>
  <c r="CQ34" i="45" s="1"/>
  <c r="CP32" i="45"/>
  <c r="CP34" i="45" s="1"/>
  <c r="CO32" i="45"/>
  <c r="CN32" i="45"/>
  <c r="CM32" i="45"/>
  <c r="CL32" i="45"/>
  <c r="CL34" i="45" s="1"/>
  <c r="CK32" i="45"/>
  <c r="CJ32" i="45"/>
  <c r="CI32" i="45"/>
  <c r="CH32" i="45"/>
  <c r="CH34" i="45" s="1"/>
  <c r="CG32" i="45"/>
  <c r="CF32" i="45"/>
  <c r="CE32" i="45"/>
  <c r="CD32" i="45"/>
  <c r="CD34" i="45" s="1"/>
  <c r="CC32" i="45"/>
  <c r="CB32" i="45"/>
  <c r="CA32" i="45"/>
  <c r="BZ32" i="45"/>
  <c r="BZ34" i="45" s="1"/>
  <c r="BY32" i="45"/>
  <c r="BX32" i="45"/>
  <c r="BW32" i="45"/>
  <c r="BV32" i="45"/>
  <c r="BV34" i="45" s="1"/>
  <c r="BU32" i="45"/>
  <c r="BT32" i="45"/>
  <c r="BS32" i="45"/>
  <c r="BR32" i="45"/>
  <c r="BR34" i="45" s="1"/>
  <c r="BP32" i="45"/>
  <c r="BO32" i="45"/>
  <c r="BN32" i="45"/>
  <c r="BM32" i="45"/>
  <c r="BM34" i="45" s="1"/>
  <c r="BL32" i="45"/>
  <c r="BK32" i="45"/>
  <c r="BJ32" i="45"/>
  <c r="BI32" i="45"/>
  <c r="BH32" i="45"/>
  <c r="BG32" i="45"/>
  <c r="BF32" i="45"/>
  <c r="BE32" i="45"/>
  <c r="BD32" i="45"/>
  <c r="BC32" i="45"/>
  <c r="BB32" i="45"/>
  <c r="BB34" i="45" s="1"/>
  <c r="BA32" i="45"/>
  <c r="AZ32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L34" i="45" s="1"/>
  <c r="AK32" i="45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N34" i="45" s="1"/>
  <c r="M32" i="45"/>
  <c r="L32" i="45"/>
  <c r="K32" i="45"/>
  <c r="J32" i="45"/>
  <c r="I32" i="45"/>
  <c r="H32" i="45"/>
  <c r="G32" i="45"/>
  <c r="F32" i="45"/>
  <c r="E32" i="45"/>
  <c r="E34" i="45" s="1"/>
  <c r="CU27" i="45"/>
  <c r="CT27" i="45"/>
  <c r="CS27" i="45"/>
  <c r="CR27" i="45"/>
  <c r="CQ27" i="45"/>
  <c r="CP27" i="45"/>
  <c r="CO27" i="45"/>
  <c r="CN27" i="45"/>
  <c r="CM27" i="45"/>
  <c r="CL27" i="45"/>
  <c r="CK27" i="45"/>
  <c r="CJ27" i="45"/>
  <c r="CI27" i="45"/>
  <c r="CH27" i="45"/>
  <c r="CG27" i="45"/>
  <c r="CF27" i="45"/>
  <c r="CE27" i="45"/>
  <c r="CD27" i="45"/>
  <c r="CC27" i="45"/>
  <c r="CB27" i="45"/>
  <c r="CA27" i="45"/>
  <c r="BZ27" i="45"/>
  <c r="BY27" i="45"/>
  <c r="BX27" i="45"/>
  <c r="BW27" i="45"/>
  <c r="BV27" i="45"/>
  <c r="BU27" i="45"/>
  <c r="BT27" i="45"/>
  <c r="BS27" i="45"/>
  <c r="BR27" i="45"/>
  <c r="BP27" i="45"/>
  <c r="BO27" i="45"/>
  <c r="BN27" i="45"/>
  <c r="BM27" i="45"/>
  <c r="BL27" i="45"/>
  <c r="BK27" i="45"/>
  <c r="BJ27" i="45"/>
  <c r="BI27" i="45"/>
  <c r="BH27" i="45"/>
  <c r="BG27" i="45"/>
  <c r="BF27" i="45"/>
  <c r="BE27" i="45"/>
  <c r="BD27" i="45"/>
  <c r="BC27" i="45"/>
  <c r="BB27" i="45"/>
  <c r="BA27" i="45"/>
  <c r="AZ27" i="45"/>
  <c r="AY27" i="45"/>
  <c r="AX27" i="45"/>
  <c r="AW27" i="45"/>
  <c r="AV27" i="45"/>
  <c r="AU27" i="45"/>
  <c r="AT27" i="45"/>
  <c r="AS27" i="45"/>
  <c r="AR27" i="45"/>
  <c r="AQ27" i="45"/>
  <c r="AP27" i="45"/>
  <c r="AO27" i="45"/>
  <c r="AN27" i="45"/>
  <c r="AM27" i="45"/>
  <c r="AL27" i="45"/>
  <c r="AK27" i="45"/>
  <c r="AJ27" i="45"/>
  <c r="AI27" i="45"/>
  <c r="AH27" i="45"/>
  <c r="AG27" i="45"/>
  <c r="AF27" i="45"/>
  <c r="AE27" i="45"/>
  <c r="AD27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JJ26" i="45"/>
  <c r="JI26" i="45"/>
  <c r="BG30" i="45" l="1"/>
  <c r="AU30" i="45"/>
  <c r="BO30" i="45"/>
  <c r="BT30" i="45"/>
  <c r="BX30" i="45"/>
  <c r="CB30" i="45"/>
  <c r="CF30" i="45"/>
  <c r="CJ30" i="45"/>
  <c r="CN30" i="45"/>
  <c r="CR30" i="45"/>
  <c r="BP30" i="45"/>
  <c r="BU30" i="45"/>
  <c r="BY30" i="45"/>
  <c r="CG30" i="45"/>
  <c r="CK30" i="45"/>
  <c r="CO30" i="45"/>
  <c r="CW33" i="45"/>
  <c r="DN33" i="45"/>
  <c r="EU33" i="45"/>
  <c r="I30" i="45"/>
  <c r="U30" i="45"/>
  <c r="AW30" i="45"/>
  <c r="BA30" i="45"/>
  <c r="BE30" i="45"/>
  <c r="BI30" i="45"/>
  <c r="BM30" i="45"/>
  <c r="BR30" i="45"/>
  <c r="BV30" i="45"/>
  <c r="BZ30" i="45"/>
  <c r="CD30" i="45"/>
  <c r="CH30" i="45"/>
  <c r="CL30" i="45"/>
  <c r="CP30" i="45"/>
  <c r="DX27" i="45"/>
  <c r="EF27" i="45"/>
  <c r="FC33" i="45"/>
  <c r="DK27" i="45"/>
  <c r="DT27" i="45"/>
  <c r="DY32" i="45"/>
  <c r="EP32" i="45"/>
  <c r="DE33" i="45"/>
  <c r="CW27" i="45"/>
  <c r="V30" i="45"/>
  <c r="DD27" i="45"/>
  <c r="AD30" i="45"/>
  <c r="AC30" i="45" s="1"/>
  <c r="AB30" i="45" s="1"/>
  <c r="DH27" i="45"/>
  <c r="DL27" i="45"/>
  <c r="AT30" i="45"/>
  <c r="AX30" i="45"/>
  <c r="BB30" i="45"/>
  <c r="BF30" i="45"/>
  <c r="BJ30" i="45"/>
  <c r="CI30" i="45"/>
  <c r="CM30" i="45"/>
  <c r="CQ30" i="45"/>
  <c r="CU30" i="45"/>
  <c r="FF32" i="45"/>
  <c r="G34" i="45"/>
  <c r="K34" i="45"/>
  <c r="O34" i="45"/>
  <c r="S34" i="45"/>
  <c r="W34" i="45"/>
  <c r="AA34" i="45"/>
  <c r="AE34" i="45"/>
  <c r="AI34" i="45"/>
  <c r="AM34" i="45"/>
  <c r="AQ34" i="45"/>
  <c r="AU34" i="45"/>
  <c r="AY34" i="45"/>
  <c r="BC34" i="45"/>
  <c r="BG34" i="45"/>
  <c r="BK34" i="45"/>
  <c r="BO34" i="45"/>
  <c r="BT34" i="45"/>
  <c r="BX34" i="45"/>
  <c r="FO34" i="45" s="1"/>
  <c r="CB34" i="45"/>
  <c r="CF34" i="45"/>
  <c r="CJ34" i="45"/>
  <c r="CN34" i="45"/>
  <c r="CR34" i="45"/>
  <c r="FM34" i="45" s="1"/>
  <c r="EN33" i="45"/>
  <c r="ER33" i="45"/>
  <c r="EM33" i="45"/>
  <c r="FK33" i="45"/>
  <c r="FO33" i="45"/>
  <c r="CZ32" i="45"/>
  <c r="CY33" i="45"/>
  <c r="L34" i="45"/>
  <c r="P34" i="45"/>
  <c r="T34" i="45"/>
  <c r="X34" i="45"/>
  <c r="DC34" i="45" s="1"/>
  <c r="DG33" i="45"/>
  <c r="AJ34" i="45"/>
  <c r="DK33" i="45"/>
  <c r="AR34" i="45"/>
  <c r="AV34" i="45"/>
  <c r="ES33" i="45"/>
  <c r="BD34" i="45"/>
  <c r="BH34" i="45"/>
  <c r="FE33" i="45"/>
  <c r="EK33" i="45"/>
  <c r="EP33" i="45"/>
  <c r="ET33" i="45"/>
  <c r="EX33" i="45"/>
  <c r="FB33" i="45"/>
  <c r="FF33" i="45"/>
  <c r="FJ33" i="45"/>
  <c r="CY27" i="45"/>
  <c r="DC27" i="45"/>
  <c r="DG27" i="45"/>
  <c r="EB27" i="45"/>
  <c r="DE32" i="45"/>
  <c r="DI32" i="45"/>
  <c r="DQ32" i="45"/>
  <c r="DU32" i="45"/>
  <c r="EC32" i="45"/>
  <c r="EG32" i="45"/>
  <c r="EK32" i="45"/>
  <c r="ET32" i="45"/>
  <c r="EX32" i="45"/>
  <c r="FB32" i="45"/>
  <c r="FJ32" i="45"/>
  <c r="FN32" i="45"/>
  <c r="EQ33" i="45"/>
  <c r="EY33" i="45"/>
  <c r="CS34" i="45"/>
  <c r="AS30" i="45"/>
  <c r="DN30" i="45" s="1"/>
  <c r="EI27" i="45"/>
  <c r="EN27" i="45"/>
  <c r="ER27" i="45"/>
  <c r="EV27" i="45"/>
  <c r="EZ27" i="45"/>
  <c r="BC30" i="45"/>
  <c r="CW32" i="45"/>
  <c r="DD32" i="45"/>
  <c r="DL32" i="45"/>
  <c r="CX33" i="45"/>
  <c r="ES27" i="45"/>
  <c r="EV33" i="45"/>
  <c r="EZ33" i="45"/>
  <c r="FD33" i="45"/>
  <c r="FH33" i="45"/>
  <c r="FG33" i="45" s="1"/>
  <c r="CX27" i="45"/>
  <c r="DB27" i="45"/>
  <c r="DP27" i="45"/>
  <c r="EW27" i="45"/>
  <c r="AH30" i="45"/>
  <c r="EJ33" i="45"/>
  <c r="EI33" i="45" s="1"/>
  <c r="EH33" i="45" s="1"/>
  <c r="EG33" i="45" s="1"/>
  <c r="EF33" i="45" s="1"/>
  <c r="EE33" i="45" s="1"/>
  <c r="ED33" i="45" s="1"/>
  <c r="EC33" i="45" s="1"/>
  <c r="EB33" i="45" s="1"/>
  <c r="EA33" i="45" s="1"/>
  <c r="DZ33" i="45" s="1"/>
  <c r="DY33" i="45" s="1"/>
  <c r="DX33" i="45" s="1"/>
  <c r="DW33" i="45" s="1"/>
  <c r="DV33" i="45" s="1"/>
  <c r="DU33" i="45" s="1"/>
  <c r="DT33" i="45" s="1"/>
  <c r="DS33" i="45" s="1"/>
  <c r="DR33" i="45" s="1"/>
  <c r="DQ33" i="45" s="1"/>
  <c r="DP33" i="45" s="1"/>
  <c r="DO33" i="45" s="1"/>
  <c r="T30" i="45"/>
  <c r="S30" i="45" s="1"/>
  <c r="R30" i="45" s="1"/>
  <c r="Q30" i="45" s="1"/>
  <c r="P30" i="45" s="1"/>
  <c r="O30" i="45" s="1"/>
  <c r="N30" i="45" s="1"/>
  <c r="M30" i="45" s="1"/>
  <c r="L30" i="45" s="1"/>
  <c r="K30" i="45" s="1"/>
  <c r="J30" i="45" s="1"/>
  <c r="DN27" i="45"/>
  <c r="DM27" i="45" s="1"/>
  <c r="FO27" i="45"/>
  <c r="EO27" i="45"/>
  <c r="FL27" i="45"/>
  <c r="AY30" i="45"/>
  <c r="FP33" i="45"/>
  <c r="EU34" i="45"/>
  <c r="DB33" i="45"/>
  <c r="FM33" i="45"/>
  <c r="FL33" i="45" s="1"/>
  <c r="DJ27" i="45"/>
  <c r="FP27" i="45"/>
  <c r="FI33" i="45"/>
  <c r="H30" i="45"/>
  <c r="DE27" i="45"/>
  <c r="DI27" i="45"/>
  <c r="AV30" i="45"/>
  <c r="AZ30" i="45"/>
  <c r="BD30" i="45"/>
  <c r="BH30" i="45"/>
  <c r="EG27" i="45"/>
  <c r="EK27" i="45"/>
  <c r="EP27" i="45"/>
  <c r="ET27" i="45"/>
  <c r="EX27" i="45"/>
  <c r="FJ27" i="45"/>
  <c r="FN27" i="45"/>
  <c r="EJ27" i="45"/>
  <c r="FA27" i="45"/>
  <c r="BL30" i="45"/>
  <c r="BK30" i="45" s="1"/>
  <c r="CC30" i="45"/>
  <c r="CS30" i="45"/>
  <c r="CY32" i="45"/>
  <c r="DC32" i="45"/>
  <c r="DG32" i="45"/>
  <c r="DK32" i="45"/>
  <c r="DM33" i="45"/>
  <c r="DD33" i="45"/>
  <c r="DF33" i="45"/>
  <c r="DH33" i="45"/>
  <c r="DJ33" i="45"/>
  <c r="DL33" i="45"/>
  <c r="AA30" i="45"/>
  <c r="AR30" i="45"/>
  <c r="AQ30" i="45" s="1"/>
  <c r="G30" i="45"/>
  <c r="FN33" i="45"/>
  <c r="AB34" i="45"/>
  <c r="AN34" i="45"/>
  <c r="DK34" i="45" s="1"/>
  <c r="AZ34" i="45"/>
  <c r="BL34" i="45"/>
  <c r="CC34" i="45"/>
  <c r="CO34" i="45"/>
  <c r="DA27" i="45"/>
  <c r="DR27" i="45"/>
  <c r="DV27" i="45"/>
  <c r="DZ27" i="45"/>
  <c r="ED27" i="45"/>
  <c r="EH27" i="45"/>
  <c r="EM27" i="45"/>
  <c r="EQ27" i="45"/>
  <c r="EU27" i="45"/>
  <c r="EY27" i="45"/>
  <c r="FD27" i="45"/>
  <c r="FI27" i="45"/>
  <c r="FH27" i="45" s="1"/>
  <c r="Z30" i="45"/>
  <c r="Y30" i="45" s="1"/>
  <c r="X30" i="45" s="1"/>
  <c r="AP30" i="45"/>
  <c r="AO30" i="45" s="1"/>
  <c r="AN30" i="45" s="1"/>
  <c r="BN30" i="45"/>
  <c r="BS30" i="45"/>
  <c r="BW30" i="45"/>
  <c r="CA30" i="45"/>
  <c r="CE30" i="45"/>
  <c r="CX32" i="45"/>
  <c r="DB32" i="45"/>
  <c r="DF32" i="45"/>
  <c r="DJ32" i="45"/>
  <c r="DO32" i="45"/>
  <c r="DS32" i="45"/>
  <c r="DW32" i="45"/>
  <c r="EA32" i="45"/>
  <c r="EE32" i="45"/>
  <c r="EI32" i="45"/>
  <c r="EN32" i="45"/>
  <c r="ER32" i="45"/>
  <c r="EV32" i="45"/>
  <c r="EZ32" i="45"/>
  <c r="FD32" i="45"/>
  <c r="FH32" i="45"/>
  <c r="FL32" i="45"/>
  <c r="FP32" i="45"/>
  <c r="DA33" i="45"/>
  <c r="CZ33" i="45" s="1"/>
  <c r="DI33" i="45"/>
  <c r="EO33" i="45"/>
  <c r="EW33" i="45"/>
  <c r="FA33" i="45"/>
  <c r="F34" i="45"/>
  <c r="CW34" i="45" s="1"/>
  <c r="J34" i="45"/>
  <c r="R34" i="45"/>
  <c r="DJ34" i="45" s="1"/>
  <c r="V34" i="45"/>
  <c r="Z34" i="45"/>
  <c r="AD34" i="45"/>
  <c r="DF34" i="45" s="1"/>
  <c r="AH34" i="45"/>
  <c r="AP34" i="45"/>
  <c r="AT34" i="45"/>
  <c r="EM34" i="45" s="1"/>
  <c r="AX34" i="45"/>
  <c r="EQ34" i="45" s="1"/>
  <c r="BF34" i="45"/>
  <c r="EY34" i="45" s="1"/>
  <c r="BJ34" i="45"/>
  <c r="FC34" i="45" s="1"/>
  <c r="BN34" i="45"/>
  <c r="BS34" i="45"/>
  <c r="BW34" i="45"/>
  <c r="CA34" i="45"/>
  <c r="CE34" i="45"/>
  <c r="CI34" i="45"/>
  <c r="CM34" i="45"/>
  <c r="FF27" i="45"/>
  <c r="DH32" i="45"/>
  <c r="DC33" i="45"/>
  <c r="H34" i="45"/>
  <c r="AF34" i="45"/>
  <c r="BP34" i="45"/>
  <c r="BY34" i="45"/>
  <c r="FP34" i="45" s="1"/>
  <c r="CK34" i="45"/>
  <c r="FF34" i="45" s="1"/>
  <c r="CZ27" i="45"/>
  <c r="DQ27" i="45"/>
  <c r="DU27" i="45"/>
  <c r="DY27" i="45"/>
  <c r="EC27" i="45"/>
  <c r="FC27" i="45"/>
  <c r="FB27" i="45" s="1"/>
  <c r="FG27" i="45"/>
  <c r="FM27" i="45"/>
  <c r="AL30" i="45"/>
  <c r="AK30" i="45" s="1"/>
  <c r="AJ30" i="45" s="1"/>
  <c r="CT30" i="45"/>
  <c r="DA32" i="45"/>
  <c r="DN32" i="45"/>
  <c r="DM32" i="45" s="1"/>
  <c r="DR32" i="45"/>
  <c r="DV32" i="45"/>
  <c r="DZ32" i="45"/>
  <c r="ED32" i="45"/>
  <c r="EH32" i="45"/>
  <c r="EM32" i="45"/>
  <c r="EQ32" i="45"/>
  <c r="EU32" i="45"/>
  <c r="EY32" i="45"/>
  <c r="FC32" i="45"/>
  <c r="FG32" i="45"/>
  <c r="FK32" i="45"/>
  <c r="FO32" i="45"/>
  <c r="I34" i="45"/>
  <c r="M34" i="45"/>
  <c r="Q34" i="45"/>
  <c r="U34" i="45"/>
  <c r="Y34" i="45"/>
  <c r="AC34" i="45"/>
  <c r="AG34" i="45"/>
  <c r="AK34" i="45"/>
  <c r="AO34" i="45"/>
  <c r="AS34" i="45"/>
  <c r="AW34" i="45"/>
  <c r="BA34" i="45"/>
  <c r="BE34" i="45"/>
  <c r="BI34" i="45"/>
  <c r="FK27" i="45"/>
  <c r="AG30" i="45"/>
  <c r="AF30" i="45" s="1"/>
  <c r="BU34" i="45"/>
  <c r="CG34" i="45"/>
  <c r="FB34" i="45" s="1"/>
  <c r="DF27" i="45"/>
  <c r="DO27" i="45"/>
  <c r="DS27" i="45"/>
  <c r="DW27" i="45"/>
  <c r="EA27" i="45"/>
  <c r="EE27" i="45"/>
  <c r="FE27" i="45"/>
  <c r="DP32" i="45"/>
  <c r="DT32" i="45"/>
  <c r="DX32" i="45"/>
  <c r="EB32" i="45"/>
  <c r="EF32" i="45"/>
  <c r="EJ32" i="45"/>
  <c r="EO32" i="45"/>
  <c r="ES32" i="45"/>
  <c r="EW32" i="45"/>
  <c r="FA32" i="45"/>
  <c r="FE32" i="45"/>
  <c r="FI32" i="45"/>
  <c r="FM32" i="45"/>
  <c r="CU26" i="45"/>
  <c r="CT26" i="45"/>
  <c r="CS26" i="45"/>
  <c r="CR26" i="45"/>
  <c r="CQ26" i="45"/>
  <c r="CP26" i="45"/>
  <c r="CO26" i="45"/>
  <c r="CN26" i="45"/>
  <c r="CM26" i="45"/>
  <c r="CL26" i="45"/>
  <c r="CK26" i="45"/>
  <c r="CJ26" i="45"/>
  <c r="CI26" i="45"/>
  <c r="CH26" i="45"/>
  <c r="CG26" i="45"/>
  <c r="CF26" i="45"/>
  <c r="CE26" i="45"/>
  <c r="CD26" i="45"/>
  <c r="CC26" i="45"/>
  <c r="CB26" i="45"/>
  <c r="CA26" i="45"/>
  <c r="BZ26" i="45"/>
  <c r="BY26" i="45"/>
  <c r="BX26" i="45"/>
  <c r="BW26" i="45"/>
  <c r="BV26" i="45"/>
  <c r="BU26" i="45"/>
  <c r="BT26" i="45"/>
  <c r="BS26" i="45"/>
  <c r="BR26" i="45"/>
  <c r="BP26" i="45"/>
  <c r="BO26" i="45"/>
  <c r="BN26" i="45"/>
  <c r="BM26" i="45"/>
  <c r="BL26" i="45"/>
  <c r="BK26" i="45"/>
  <c r="BJ26" i="45"/>
  <c r="BI26" i="45"/>
  <c r="BH26" i="45"/>
  <c r="BG26" i="45"/>
  <c r="BF26" i="45"/>
  <c r="BE26" i="45"/>
  <c r="BD26" i="45"/>
  <c r="BC26" i="45"/>
  <c r="BB26" i="45"/>
  <c r="BA26" i="45"/>
  <c r="AZ26" i="45"/>
  <c r="AY26" i="45"/>
  <c r="AX26" i="45"/>
  <c r="AW26" i="45"/>
  <c r="AV26" i="45"/>
  <c r="AU26" i="45"/>
  <c r="AT26" i="45"/>
  <c r="AS26" i="45"/>
  <c r="AR26" i="45"/>
  <c r="AQ26" i="45"/>
  <c r="AP26" i="45"/>
  <c r="AO26" i="45"/>
  <c r="AN26" i="45"/>
  <c r="AM26" i="45"/>
  <c r="AL26" i="45"/>
  <c r="AK26" i="45"/>
  <c r="AJ26" i="45"/>
  <c r="AI26" i="45"/>
  <c r="AH26" i="45"/>
  <c r="AG26" i="45"/>
  <c r="AF26" i="45"/>
  <c r="AE26" i="45"/>
  <c r="AD26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DF26" i="45" s="1"/>
  <c r="M26" i="45"/>
  <c r="L26" i="45"/>
  <c r="K26" i="45"/>
  <c r="J26" i="45"/>
  <c r="I26" i="45"/>
  <c r="H26" i="45"/>
  <c r="G26" i="45"/>
  <c r="F26" i="45"/>
  <c r="E26" i="45"/>
  <c r="CU24" i="45"/>
  <c r="CU42" i="45" s="1"/>
  <c r="CT24" i="45"/>
  <c r="CT42" i="45" s="1"/>
  <c r="CS24" i="45"/>
  <c r="CS42" i="45" s="1"/>
  <c r="CR24" i="45"/>
  <c r="CR42" i="45" s="1"/>
  <c r="CQ24" i="45"/>
  <c r="CQ42" i="45" s="1"/>
  <c r="CP24" i="45"/>
  <c r="CO24" i="45"/>
  <c r="CO42" i="45" s="1"/>
  <c r="CN24" i="45"/>
  <c r="CN42" i="45" s="1"/>
  <c r="CM24" i="45"/>
  <c r="CM42" i="45" s="1"/>
  <c r="CL24" i="45"/>
  <c r="CL42" i="45" s="1"/>
  <c r="CK24" i="45"/>
  <c r="CK42" i="45" s="1"/>
  <c r="CJ24" i="45"/>
  <c r="CJ42" i="45" s="1"/>
  <c r="CI24" i="45"/>
  <c r="CI42" i="45" s="1"/>
  <c r="CH24" i="45"/>
  <c r="CH42" i="45" s="1"/>
  <c r="CG24" i="45"/>
  <c r="CG42" i="45" s="1"/>
  <c r="CF24" i="45"/>
  <c r="CF42" i="45" s="1"/>
  <c r="CE24" i="45"/>
  <c r="CE42" i="45" s="1"/>
  <c r="CD24" i="45"/>
  <c r="CD42" i="45" s="1"/>
  <c r="CC24" i="45"/>
  <c r="CC42" i="45" s="1"/>
  <c r="CB24" i="45"/>
  <c r="CB42" i="45" s="1"/>
  <c r="CA24" i="45"/>
  <c r="CA42" i="45" s="1"/>
  <c r="BZ24" i="45"/>
  <c r="BZ42" i="45" s="1"/>
  <c r="BY24" i="45"/>
  <c r="BX24" i="45"/>
  <c r="BX42" i="45" s="1"/>
  <c r="BW24" i="45"/>
  <c r="BW42" i="45" s="1"/>
  <c r="BV24" i="45"/>
  <c r="BV42" i="45" s="1"/>
  <c r="BU24" i="45"/>
  <c r="BT24" i="45"/>
  <c r="BT42" i="45" s="1"/>
  <c r="BS24" i="45"/>
  <c r="BS42" i="45" s="1"/>
  <c r="BR24" i="45"/>
  <c r="BR42" i="45" s="1"/>
  <c r="BP24" i="45"/>
  <c r="BO24" i="45"/>
  <c r="BO42" i="45" s="1"/>
  <c r="BN24" i="45"/>
  <c r="BN42" i="45" s="1"/>
  <c r="BM24" i="45"/>
  <c r="BM42" i="45" s="1"/>
  <c r="BL24" i="45"/>
  <c r="BL42" i="45" s="1"/>
  <c r="BK24" i="45"/>
  <c r="BK42" i="45" s="1"/>
  <c r="BJ24" i="45"/>
  <c r="BJ42" i="45" s="1"/>
  <c r="BI24" i="45"/>
  <c r="BH24" i="45"/>
  <c r="BH42" i="45" s="1"/>
  <c r="BG24" i="45"/>
  <c r="BG42" i="45" s="1"/>
  <c r="BF24" i="45"/>
  <c r="BF42" i="45" s="1"/>
  <c r="BE24" i="45"/>
  <c r="BE42" i="45" s="1"/>
  <c r="BD24" i="45"/>
  <c r="BD42" i="45" s="1"/>
  <c r="BC24" i="45"/>
  <c r="BC42" i="45" s="1"/>
  <c r="BB24" i="45"/>
  <c r="BB42" i="45" s="1"/>
  <c r="BA24" i="45"/>
  <c r="BA42" i="45" s="1"/>
  <c r="AZ24" i="45"/>
  <c r="AZ42" i="45" s="1"/>
  <c r="AY24" i="45"/>
  <c r="AY42" i="45" s="1"/>
  <c r="AX24" i="45"/>
  <c r="AX42" i="45" s="1"/>
  <c r="AW24" i="45"/>
  <c r="AW42" i="45" s="1"/>
  <c r="AV24" i="45"/>
  <c r="AV42" i="45" s="1"/>
  <c r="AU24" i="45"/>
  <c r="AU42" i="45" s="1"/>
  <c r="AT24" i="45"/>
  <c r="AT42" i="45" s="1"/>
  <c r="AS24" i="45"/>
  <c r="AS42" i="45" s="1"/>
  <c r="AR24" i="45"/>
  <c r="AR42" i="45" s="1"/>
  <c r="AQ24" i="45"/>
  <c r="AP24" i="45"/>
  <c r="AO24" i="45"/>
  <c r="AN24" i="45"/>
  <c r="AN42" i="45" s="1"/>
  <c r="AM24" i="45"/>
  <c r="AL24" i="45"/>
  <c r="AK24" i="45"/>
  <c r="AJ24" i="45"/>
  <c r="AJ42" i="45" s="1"/>
  <c r="AI24" i="45"/>
  <c r="AH24" i="45"/>
  <c r="AG24" i="45"/>
  <c r="AF24" i="45"/>
  <c r="AF42" i="45" s="1"/>
  <c r="AE24" i="45"/>
  <c r="AD24" i="45"/>
  <c r="AC24" i="45"/>
  <c r="AB24" i="45"/>
  <c r="AB42" i="45" s="1"/>
  <c r="AA24" i="45"/>
  <c r="Z24" i="45"/>
  <c r="Y24" i="45"/>
  <c r="X24" i="45"/>
  <c r="X42" i="45" s="1"/>
  <c r="W24" i="45"/>
  <c r="V24" i="45"/>
  <c r="U24" i="45"/>
  <c r="U42" i="45" s="1"/>
  <c r="T24" i="45"/>
  <c r="S24" i="45"/>
  <c r="R24" i="45"/>
  <c r="Q24" i="45"/>
  <c r="P24" i="45"/>
  <c r="O24" i="45"/>
  <c r="N24" i="45"/>
  <c r="M24" i="45"/>
  <c r="L24" i="45"/>
  <c r="K24" i="45"/>
  <c r="J24" i="45"/>
  <c r="I24" i="45"/>
  <c r="I42" i="45" s="1"/>
  <c r="H24" i="45"/>
  <c r="H42" i="45" s="1"/>
  <c r="G24" i="45"/>
  <c r="F24" i="45"/>
  <c r="F42" i="45" s="1"/>
  <c r="E24" i="45"/>
  <c r="JJ23" i="45"/>
  <c r="JI23" i="45"/>
  <c r="CU23" i="45"/>
  <c r="CT23" i="45"/>
  <c r="CS23" i="45"/>
  <c r="CR23" i="45"/>
  <c r="CQ23" i="45"/>
  <c r="CP23" i="45"/>
  <c r="CO23" i="45"/>
  <c r="CN23" i="45"/>
  <c r="CM23" i="45"/>
  <c r="CL23" i="45"/>
  <c r="CK23" i="45"/>
  <c r="CJ23" i="45"/>
  <c r="CI23" i="45"/>
  <c r="CH23" i="45"/>
  <c r="CG23" i="45"/>
  <c r="CF23" i="45"/>
  <c r="CE23" i="45"/>
  <c r="CD23" i="45"/>
  <c r="CC23" i="45"/>
  <c r="CB23" i="45"/>
  <c r="CA23" i="45"/>
  <c r="BZ23" i="45"/>
  <c r="BY23" i="45"/>
  <c r="BX23" i="45"/>
  <c r="BW23" i="45"/>
  <c r="BV23" i="45"/>
  <c r="BU23" i="45"/>
  <c r="BT23" i="45"/>
  <c r="BS23" i="45"/>
  <c r="BR23" i="45"/>
  <c r="BP23" i="45"/>
  <c r="BO23" i="45"/>
  <c r="BN23" i="45"/>
  <c r="BM23" i="45"/>
  <c r="BL23" i="45"/>
  <c r="BK23" i="45"/>
  <c r="BJ23" i="45"/>
  <c r="BI23" i="45"/>
  <c r="BH23" i="45"/>
  <c r="BG23" i="45"/>
  <c r="BF23" i="45"/>
  <c r="BE23" i="45"/>
  <c r="BD23" i="45"/>
  <c r="BC23" i="45"/>
  <c r="BB23" i="45"/>
  <c r="BA23" i="45"/>
  <c r="AZ23" i="45"/>
  <c r="AY23" i="45"/>
  <c r="AX23" i="45"/>
  <c r="AW23" i="45"/>
  <c r="AV23" i="45"/>
  <c r="AU23" i="45"/>
  <c r="AT23" i="45"/>
  <c r="AS23" i="45"/>
  <c r="AR23" i="45"/>
  <c r="AQ23" i="45"/>
  <c r="AP23" i="45"/>
  <c r="AO23" i="45"/>
  <c r="AN23" i="45"/>
  <c r="AM23" i="45"/>
  <c r="AL23" i="45"/>
  <c r="AK23" i="45"/>
  <c r="AJ23" i="45"/>
  <c r="AI23" i="45"/>
  <c r="AH23" i="45"/>
  <c r="AG23" i="45"/>
  <c r="AF23" i="45"/>
  <c r="AE23" i="45"/>
  <c r="AD23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D34" i="45" l="1"/>
  <c r="EX30" i="45"/>
  <c r="FK30" i="45"/>
  <c r="ET30" i="45"/>
  <c r="ES30" i="45"/>
  <c r="FO30" i="45"/>
  <c r="EZ30" i="45"/>
  <c r="EM30" i="45"/>
  <c r="EK30" i="45"/>
  <c r="EN30" i="45"/>
  <c r="FA30" i="45"/>
  <c r="EW30" i="45"/>
  <c r="FC30" i="45"/>
  <c r="EQ30" i="45"/>
  <c r="DG34" i="45"/>
  <c r="FM30" i="45"/>
  <c r="CZ30" i="45"/>
  <c r="FD34" i="45"/>
  <c r="EN34" i="45"/>
  <c r="V41" i="45"/>
  <c r="AT41" i="45"/>
  <c r="AT43" i="45" s="1"/>
  <c r="BB41" i="45"/>
  <c r="BJ41" i="45"/>
  <c r="BS41" i="45"/>
  <c r="CA41" i="45"/>
  <c r="CA43" i="45" s="1"/>
  <c r="CI41" i="45"/>
  <c r="CM41" i="45"/>
  <c r="CU41" i="45"/>
  <c r="CU43" i="45" s="1"/>
  <c r="DD26" i="45"/>
  <c r="DH26" i="45"/>
  <c r="DL26" i="45"/>
  <c r="AX41" i="45"/>
  <c r="AX43" i="45" s="1"/>
  <c r="BF41" i="45"/>
  <c r="BF43" i="45" s="1"/>
  <c r="BN41" i="45"/>
  <c r="BW41" i="45"/>
  <c r="BW43" i="45" s="1"/>
  <c r="CE41" i="45"/>
  <c r="CE43" i="45" s="1"/>
  <c r="CQ41" i="45"/>
  <c r="CQ43" i="45" s="1"/>
  <c r="FF30" i="45"/>
  <c r="ER30" i="45"/>
  <c r="FA34" i="45"/>
  <c r="FD30" i="45"/>
  <c r="DI34" i="45"/>
  <c r="DH34" i="45" s="1"/>
  <c r="FH34" i="45"/>
  <c r="ER34" i="45"/>
  <c r="FB30" i="45"/>
  <c r="DA30" i="45"/>
  <c r="EW34" i="45"/>
  <c r="EP30" i="45"/>
  <c r="AV41" i="45"/>
  <c r="AV43" i="45" s="1"/>
  <c r="BH41" i="45"/>
  <c r="BP41" i="45"/>
  <c r="BY41" i="45"/>
  <c r="CC41" i="45"/>
  <c r="CC43" i="45" s="1"/>
  <c r="CK41" i="45"/>
  <c r="CK43" i="45" s="1"/>
  <c r="EZ34" i="45"/>
  <c r="EY30" i="45"/>
  <c r="EO34" i="45"/>
  <c r="ES34" i="45"/>
  <c r="AZ41" i="45"/>
  <c r="BD41" i="45"/>
  <c r="BD43" i="45" s="1"/>
  <c r="BL41" i="45"/>
  <c r="BL43" i="45" s="1"/>
  <c r="BU41" i="45"/>
  <c r="CG41" i="45"/>
  <c r="CS41" i="45"/>
  <c r="FL30" i="45"/>
  <c r="DJ26" i="45"/>
  <c r="DB34" i="45"/>
  <c r="FK34" i="45"/>
  <c r="G41" i="45"/>
  <c r="K41" i="45"/>
  <c r="O41" i="45"/>
  <c r="S41" i="45"/>
  <c r="W41" i="45"/>
  <c r="AA41" i="45"/>
  <c r="AE41" i="45"/>
  <c r="AI41" i="45"/>
  <c r="AM41" i="45"/>
  <c r="AQ41" i="45"/>
  <c r="EI41" i="45" s="1"/>
  <c r="AU41" i="45"/>
  <c r="AU43" i="45" s="1"/>
  <c r="AY41" i="45"/>
  <c r="AY43" i="45" s="1"/>
  <c r="BC41" i="45"/>
  <c r="BC43" i="45" s="1"/>
  <c r="BG41" i="45"/>
  <c r="BG43" i="45" s="1"/>
  <c r="BK41" i="45"/>
  <c r="BK43" i="45" s="1"/>
  <c r="BO41" i="45"/>
  <c r="BT41" i="45"/>
  <c r="BT43" i="45" s="1"/>
  <c r="BX41" i="45"/>
  <c r="CB41" i="45"/>
  <c r="CF41" i="45"/>
  <c r="CF43" i="45" s="1"/>
  <c r="CJ41" i="45"/>
  <c r="CJ43" i="45" s="1"/>
  <c r="CN41" i="45"/>
  <c r="CN43" i="45" s="1"/>
  <c r="CR41" i="45"/>
  <c r="CY34" i="45"/>
  <c r="CW23" i="45"/>
  <c r="DA24" i="45"/>
  <c r="CY26" i="45"/>
  <c r="EV34" i="45"/>
  <c r="DL34" i="45"/>
  <c r="EV30" i="45"/>
  <c r="EU30" i="45" s="1"/>
  <c r="FE34" i="45"/>
  <c r="FE30" i="45"/>
  <c r="DE30" i="45"/>
  <c r="DA23" i="45"/>
  <c r="CZ42" i="45"/>
  <c r="T42" i="45"/>
  <c r="S42" i="45" s="1"/>
  <c r="BY42" i="45"/>
  <c r="ET42" i="45" s="1"/>
  <c r="CW26" i="45"/>
  <c r="FG34" i="45"/>
  <c r="EO30" i="45"/>
  <c r="DP42" i="45"/>
  <c r="DK24" i="45"/>
  <c r="H25" i="45"/>
  <c r="L25" i="45"/>
  <c r="P25" i="45"/>
  <c r="T25" i="45"/>
  <c r="X25" i="45"/>
  <c r="AB25" i="45"/>
  <c r="AF25" i="45"/>
  <c r="AJ25" i="45"/>
  <c r="AN25" i="45"/>
  <c r="AR25" i="45"/>
  <c r="CO25" i="45"/>
  <c r="FO23" i="45"/>
  <c r="DD24" i="45"/>
  <c r="DH24" i="45"/>
  <c r="DL24" i="45"/>
  <c r="ER24" i="45"/>
  <c r="BS25" i="45"/>
  <c r="I41" i="45"/>
  <c r="I43" i="45" s="1"/>
  <c r="M41" i="45"/>
  <c r="Q41" i="45"/>
  <c r="U41" i="45"/>
  <c r="U43" i="45" s="1"/>
  <c r="Y41" i="45"/>
  <c r="AC41" i="45"/>
  <c r="AG41" i="45"/>
  <c r="AK41" i="45"/>
  <c r="AO41" i="45"/>
  <c r="AS41" i="45"/>
  <c r="AS43" i="45" s="1"/>
  <c r="AW41" i="45"/>
  <c r="AW43" i="45" s="1"/>
  <c r="BA41" i="45"/>
  <c r="BA43" i="45" s="1"/>
  <c r="BE41" i="45"/>
  <c r="BE43" i="45" s="1"/>
  <c r="BI41" i="45"/>
  <c r="BM41" i="45"/>
  <c r="BM43" i="45" s="1"/>
  <c r="BR41" i="45"/>
  <c r="BV41" i="45"/>
  <c r="EQ41" i="45" s="1"/>
  <c r="BZ41" i="45"/>
  <c r="CD41" i="45"/>
  <c r="CH41" i="45"/>
  <c r="FC41" i="45" s="1"/>
  <c r="CL41" i="45"/>
  <c r="CP41" i="45"/>
  <c r="CT41" i="45"/>
  <c r="DE23" i="45"/>
  <c r="DU23" i="45"/>
  <c r="EK23" i="45"/>
  <c r="FB23" i="45"/>
  <c r="CX24" i="45"/>
  <c r="DB24" i="45"/>
  <c r="DT42" i="45"/>
  <c r="DX42" i="45"/>
  <c r="EB42" i="45"/>
  <c r="EF42" i="45"/>
  <c r="EO42" i="45"/>
  <c r="ES42" i="45"/>
  <c r="CY24" i="45"/>
  <c r="DO24" i="45"/>
  <c r="EE24" i="45"/>
  <c r="EV24" i="45"/>
  <c r="FL24" i="45"/>
  <c r="BW25" i="45"/>
  <c r="CM25" i="45"/>
  <c r="FN30" i="45"/>
  <c r="EK34" i="45"/>
  <c r="EJ34" i="45" s="1"/>
  <c r="EI34" i="45" s="1"/>
  <c r="EH34" i="45" s="1"/>
  <c r="DQ23" i="45"/>
  <c r="FH24" i="45"/>
  <c r="DM23" i="45"/>
  <c r="EC23" i="45"/>
  <c r="ET23" i="45"/>
  <c r="FJ23" i="45"/>
  <c r="E25" i="45"/>
  <c r="M25" i="45"/>
  <c r="Q25" i="45"/>
  <c r="R42" i="45"/>
  <c r="Q42" i="45" s="1"/>
  <c r="P42" i="45" s="1"/>
  <c r="O42" i="45" s="1"/>
  <c r="N42" i="45" s="1"/>
  <c r="M42" i="45" s="1"/>
  <c r="L42" i="45" s="1"/>
  <c r="K42" i="45" s="1"/>
  <c r="J42" i="45" s="1"/>
  <c r="Y25" i="45"/>
  <c r="AC25" i="45"/>
  <c r="AG25" i="45"/>
  <c r="AK25" i="45"/>
  <c r="AO25" i="45"/>
  <c r="ED24" i="45"/>
  <c r="EY42" i="45"/>
  <c r="FC42" i="45"/>
  <c r="FK24" i="45"/>
  <c r="FO42" i="45"/>
  <c r="FN42" i="45" s="1"/>
  <c r="DG24" i="45"/>
  <c r="DW24" i="45"/>
  <c r="EN24" i="45"/>
  <c r="FD24" i="45"/>
  <c r="BN25" i="45"/>
  <c r="CE25" i="45"/>
  <c r="CU25" i="45"/>
  <c r="EJ30" i="45"/>
  <c r="EI30" i="45" s="1"/>
  <c r="EH30" i="45" s="1"/>
  <c r="EG30" i="45" s="1"/>
  <c r="EF30" i="45" s="1"/>
  <c r="EG23" i="45"/>
  <c r="EX23" i="45"/>
  <c r="DF24" i="45"/>
  <c r="DJ24" i="45"/>
  <c r="EA24" i="45"/>
  <c r="CI25" i="45"/>
  <c r="DI23" i="45"/>
  <c r="DY23" i="45"/>
  <c r="EP23" i="45"/>
  <c r="FF23" i="45"/>
  <c r="EK24" i="45"/>
  <c r="EP24" i="45"/>
  <c r="ET24" i="45"/>
  <c r="DC24" i="45"/>
  <c r="DS24" i="45"/>
  <c r="EI24" i="45"/>
  <c r="EZ24" i="45"/>
  <c r="BJ25" i="45"/>
  <c r="CA25" i="45"/>
  <c r="CQ25" i="45"/>
  <c r="DB26" i="45"/>
  <c r="DM30" i="45"/>
  <c r="DL30" i="45" s="1"/>
  <c r="FL34" i="45"/>
  <c r="FJ30" i="45"/>
  <c r="FI30" i="45" s="1"/>
  <c r="FH30" i="45" s="1"/>
  <c r="FG30" i="45" s="1"/>
  <c r="J41" i="45"/>
  <c r="AH41" i="45"/>
  <c r="BU42" i="45"/>
  <c r="EP42" i="45" s="1"/>
  <c r="EQ42" i="45"/>
  <c r="O28" i="45"/>
  <c r="O29" i="45"/>
  <c r="AA28" i="45"/>
  <c r="AA29" i="45"/>
  <c r="AI28" i="45"/>
  <c r="AI29" i="45"/>
  <c r="AU28" i="45"/>
  <c r="DP26" i="45"/>
  <c r="AU29" i="45"/>
  <c r="BG29" i="45"/>
  <c r="EB26" i="45"/>
  <c r="BG28" i="45"/>
  <c r="BT29" i="45"/>
  <c r="BT28" i="45"/>
  <c r="EO26" i="45"/>
  <c r="EN26" i="45" s="1"/>
  <c r="EM26" i="45" s="1"/>
  <c r="EK26" i="45" s="1"/>
  <c r="CF29" i="45"/>
  <c r="CF28" i="45"/>
  <c r="FA26" i="45"/>
  <c r="AE30" i="45"/>
  <c r="DG30" i="45"/>
  <c r="DF30" i="45" s="1"/>
  <c r="W30" i="45"/>
  <c r="DB30" i="45" s="1"/>
  <c r="DC30" i="45"/>
  <c r="E41" i="45"/>
  <c r="L41" i="45"/>
  <c r="T41" i="45"/>
  <c r="AB41" i="45"/>
  <c r="AF41" i="45"/>
  <c r="AN41" i="45"/>
  <c r="AR41" i="45"/>
  <c r="BZ43" i="45"/>
  <c r="CO41" i="45"/>
  <c r="E29" i="45"/>
  <c r="E28" i="45"/>
  <c r="I29" i="45"/>
  <c r="I28" i="45"/>
  <c r="M29" i="45"/>
  <c r="M28" i="45"/>
  <c r="Q29" i="45"/>
  <c r="Q28" i="45"/>
  <c r="U29" i="45"/>
  <c r="U28" i="45"/>
  <c r="Y28" i="45"/>
  <c r="Y29" i="45"/>
  <c r="AC28" i="45"/>
  <c r="AC29" i="45"/>
  <c r="AG29" i="45"/>
  <c r="AG28" i="45"/>
  <c r="AK28" i="45"/>
  <c r="AK29" i="45"/>
  <c r="AO28" i="45"/>
  <c r="AO29" i="45"/>
  <c r="AS28" i="45"/>
  <c r="AS29" i="45"/>
  <c r="AW28" i="45"/>
  <c r="DR26" i="45"/>
  <c r="AW29" i="45"/>
  <c r="BA28" i="45"/>
  <c r="AZ28" i="45" s="1"/>
  <c r="DV26" i="45"/>
  <c r="BA29" i="45"/>
  <c r="DZ26" i="45"/>
  <c r="BE28" i="45"/>
  <c r="BI29" i="45"/>
  <c r="ED26" i="45"/>
  <c r="BI28" i="45"/>
  <c r="BM28" i="45"/>
  <c r="BM29" i="45"/>
  <c r="EH26" i="45"/>
  <c r="BR29" i="45"/>
  <c r="BV28" i="45"/>
  <c r="BV29" i="45"/>
  <c r="EQ26" i="45"/>
  <c r="BZ29" i="45"/>
  <c r="BZ28" i="45"/>
  <c r="EU26" i="45"/>
  <c r="CD28" i="45"/>
  <c r="CC28" i="45" s="1"/>
  <c r="CD29" i="45"/>
  <c r="EY26" i="45"/>
  <c r="CH28" i="45"/>
  <c r="CH29" i="45"/>
  <c r="FC26" i="45"/>
  <c r="FB26" i="45" s="1"/>
  <c r="CL28" i="45"/>
  <c r="CL29" i="45"/>
  <c r="FG26" i="45"/>
  <c r="CP28" i="45"/>
  <c r="FK26" i="45"/>
  <c r="CP29" i="45"/>
  <c r="CT28" i="45"/>
  <c r="FO26" i="45"/>
  <c r="FN26" i="45" s="1"/>
  <c r="CT29" i="45"/>
  <c r="F30" i="45"/>
  <c r="CX30" i="45" s="1"/>
  <c r="BA25" i="45"/>
  <c r="CY23" i="45"/>
  <c r="DC23" i="45"/>
  <c r="DG23" i="45"/>
  <c r="DK23" i="45"/>
  <c r="DO23" i="45"/>
  <c r="DS23" i="45"/>
  <c r="DW23" i="45"/>
  <c r="EA23" i="45"/>
  <c r="EE23" i="45"/>
  <c r="EI23" i="45"/>
  <c r="EN23" i="45"/>
  <c r="ER23" i="45"/>
  <c r="EV23" i="45"/>
  <c r="EZ23" i="45"/>
  <c r="FD23" i="45"/>
  <c r="FH23" i="45"/>
  <c r="FM23" i="45"/>
  <c r="FL23" i="45" s="1"/>
  <c r="EW42" i="45"/>
  <c r="FA42" i="45"/>
  <c r="FM42" i="45"/>
  <c r="CW24" i="45"/>
  <c r="DE24" i="45"/>
  <c r="DI24" i="45"/>
  <c r="DM24" i="45"/>
  <c r="DQ24" i="45"/>
  <c r="DU24" i="45"/>
  <c r="DY24" i="45"/>
  <c r="EC24" i="45"/>
  <c r="EG24" i="45"/>
  <c r="EX24" i="45"/>
  <c r="FB24" i="45"/>
  <c r="FF24" i="45"/>
  <c r="FJ24" i="45"/>
  <c r="FO24" i="45"/>
  <c r="FN24" i="45" s="1"/>
  <c r="G25" i="45"/>
  <c r="K25" i="45"/>
  <c r="O25" i="45"/>
  <c r="S25" i="45"/>
  <c r="W25" i="45"/>
  <c r="AA25" i="45"/>
  <c r="AE25" i="45"/>
  <c r="AI25" i="45"/>
  <c r="AM25" i="45"/>
  <c r="AQ25" i="45"/>
  <c r="AU25" i="45"/>
  <c r="AY25" i="45"/>
  <c r="BC25" i="45"/>
  <c r="BH25" i="45"/>
  <c r="BL25" i="45"/>
  <c r="BP25" i="45"/>
  <c r="BU25" i="45"/>
  <c r="BY25" i="45"/>
  <c r="ET25" i="45" s="1"/>
  <c r="CC25" i="45"/>
  <c r="CG25" i="45"/>
  <c r="CK25" i="45"/>
  <c r="CS25" i="45"/>
  <c r="EX34" i="45"/>
  <c r="DE34" i="45"/>
  <c r="DD30" i="45"/>
  <c r="N41" i="45"/>
  <c r="Z41" i="45"/>
  <c r="AL41" i="45"/>
  <c r="BP42" i="45"/>
  <c r="EK42" i="45" s="1"/>
  <c r="EJ42" i="45" s="1"/>
  <c r="EM42" i="45"/>
  <c r="G28" i="45"/>
  <c r="G29" i="45"/>
  <c r="K28" i="45"/>
  <c r="K29" i="45"/>
  <c r="W29" i="45"/>
  <c r="W28" i="45"/>
  <c r="AM29" i="45"/>
  <c r="AM28" i="45"/>
  <c r="DX26" i="45"/>
  <c r="BC29" i="45"/>
  <c r="BC28" i="45"/>
  <c r="BO29" i="45"/>
  <c r="EJ26" i="45"/>
  <c r="BO28" i="45"/>
  <c r="CB29" i="45"/>
  <c r="CB28" i="45"/>
  <c r="EW26" i="45"/>
  <c r="FI26" i="45"/>
  <c r="CN28" i="45"/>
  <c r="CN29" i="45"/>
  <c r="H41" i="45"/>
  <c r="P41" i="45"/>
  <c r="X41" i="45"/>
  <c r="AJ41" i="45"/>
  <c r="BH43" i="45"/>
  <c r="CG43" i="45"/>
  <c r="H28" i="45"/>
  <c r="L28" i="45"/>
  <c r="P28" i="45"/>
  <c r="T28" i="45"/>
  <c r="X28" i="45"/>
  <c r="AB28" i="45"/>
  <c r="AF28" i="45"/>
  <c r="AJ28" i="45"/>
  <c r="AN28" i="45"/>
  <c r="AR28" i="45"/>
  <c r="DQ26" i="45"/>
  <c r="AV29" i="45"/>
  <c r="AV28" i="45"/>
  <c r="AZ29" i="45"/>
  <c r="DU26" i="45"/>
  <c r="BD28" i="45"/>
  <c r="BD29" i="45"/>
  <c r="DY26" i="45"/>
  <c r="BH28" i="45"/>
  <c r="EC26" i="45"/>
  <c r="BH29" i="45"/>
  <c r="BL28" i="45"/>
  <c r="BL29" i="45"/>
  <c r="EG26" i="45"/>
  <c r="BP28" i="45"/>
  <c r="BP29" i="45"/>
  <c r="EP26" i="45"/>
  <c r="BU28" i="45"/>
  <c r="BU29" i="45"/>
  <c r="BY29" i="45"/>
  <c r="BY28" i="45"/>
  <c r="ET26" i="45"/>
  <c r="EX26" i="45"/>
  <c r="CC29" i="45"/>
  <c r="CG28" i="45"/>
  <c r="CG29" i="45"/>
  <c r="CK29" i="45"/>
  <c r="FF26" i="45"/>
  <c r="CK28" i="45"/>
  <c r="CO29" i="45"/>
  <c r="CO28" i="45"/>
  <c r="FJ26" i="45"/>
  <c r="CS29" i="45"/>
  <c r="CS28" i="45"/>
  <c r="AI30" i="45"/>
  <c r="DI30" i="45"/>
  <c r="DH30" i="45" s="1"/>
  <c r="I25" i="45"/>
  <c r="U25" i="45"/>
  <c r="AS25" i="45"/>
  <c r="BE25" i="45"/>
  <c r="EG34" i="45"/>
  <c r="EF34" i="45" s="1"/>
  <c r="EE34" i="45" s="1"/>
  <c r="ED34" i="45" s="1"/>
  <c r="EC34" i="45" s="1"/>
  <c r="EB34" i="45" s="1"/>
  <c r="EA34" i="45" s="1"/>
  <c r="DZ34" i="45" s="1"/>
  <c r="DY34" i="45" s="1"/>
  <c r="DX34" i="45" s="1"/>
  <c r="DW34" i="45" s="1"/>
  <c r="DV34" i="45" s="1"/>
  <c r="DU34" i="45" s="1"/>
  <c r="DT34" i="45" s="1"/>
  <c r="DS34" i="45" s="1"/>
  <c r="DR34" i="45" s="1"/>
  <c r="DQ34" i="45" s="1"/>
  <c r="DP34" i="45" s="1"/>
  <c r="DO34" i="45" s="1"/>
  <c r="DA34" i="45"/>
  <c r="CZ34" i="45" s="1"/>
  <c r="CX23" i="45"/>
  <c r="DB23" i="45"/>
  <c r="DF23" i="45"/>
  <c r="DJ23" i="45"/>
  <c r="DN23" i="45"/>
  <c r="DR23" i="45"/>
  <c r="DV23" i="45"/>
  <c r="DZ23" i="45"/>
  <c r="ED23" i="45"/>
  <c r="EH23" i="45"/>
  <c r="EM23" i="45"/>
  <c r="EQ23" i="45"/>
  <c r="EU23" i="45"/>
  <c r="EY23" i="45"/>
  <c r="FC23" i="45"/>
  <c r="FG23" i="45"/>
  <c r="FK23" i="45"/>
  <c r="FP23" i="45"/>
  <c r="E42" i="45"/>
  <c r="BI42" i="45"/>
  <c r="BI43" i="45" s="1"/>
  <c r="EN42" i="45"/>
  <c r="ER42" i="45"/>
  <c r="EV42" i="45"/>
  <c r="EU42" i="45" s="1"/>
  <c r="EZ42" i="45"/>
  <c r="FD42" i="45"/>
  <c r="CP42" i="45"/>
  <c r="FK42" i="45" s="1"/>
  <c r="CZ24" i="45"/>
  <c r="DP24" i="45"/>
  <c r="DT24" i="45"/>
  <c r="DX24" i="45"/>
  <c r="EB24" i="45"/>
  <c r="EF24" i="45"/>
  <c r="EJ24" i="45"/>
  <c r="EO24" i="45"/>
  <c r="ES24" i="45"/>
  <c r="EW24" i="45"/>
  <c r="FA24" i="45"/>
  <c r="FE24" i="45"/>
  <c r="FI24" i="45"/>
  <c r="FM24" i="45"/>
  <c r="F25" i="45"/>
  <c r="J25" i="45"/>
  <c r="N25" i="45"/>
  <c r="R25" i="45"/>
  <c r="V25" i="45"/>
  <c r="Z25" i="45"/>
  <c r="AD25" i="45"/>
  <c r="AH25" i="45"/>
  <c r="DH25" i="45" s="1"/>
  <c r="AL25" i="45"/>
  <c r="AP25" i="45"/>
  <c r="AT25" i="45"/>
  <c r="AX25" i="45"/>
  <c r="BB25" i="45"/>
  <c r="BG25" i="45"/>
  <c r="BF25" i="45" s="1"/>
  <c r="BK25" i="45"/>
  <c r="BO25" i="45"/>
  <c r="BT25" i="45"/>
  <c r="BX25" i="45"/>
  <c r="CB25" i="45"/>
  <c r="CF25" i="45"/>
  <c r="CJ25" i="45"/>
  <c r="CN25" i="45"/>
  <c r="CR25" i="45"/>
  <c r="CX26" i="45"/>
  <c r="DC26" i="45"/>
  <c r="DG26" i="45"/>
  <c r="DK26" i="45"/>
  <c r="FJ34" i="45"/>
  <c r="FI34" i="45" s="1"/>
  <c r="CY30" i="45"/>
  <c r="FN34" i="45"/>
  <c r="F41" i="45"/>
  <c r="R41" i="45"/>
  <c r="AD41" i="45"/>
  <c r="AP41" i="45"/>
  <c r="CB43" i="45"/>
  <c r="S28" i="45"/>
  <c r="S29" i="45"/>
  <c r="AE29" i="45"/>
  <c r="AE28" i="45"/>
  <c r="AQ28" i="45"/>
  <c r="AQ29" i="45"/>
  <c r="AY28" i="45"/>
  <c r="DT26" i="45"/>
  <c r="AY29" i="45"/>
  <c r="BK29" i="45"/>
  <c r="EF26" i="45"/>
  <c r="BK28" i="45"/>
  <c r="BX29" i="45"/>
  <c r="ES26" i="45"/>
  <c r="BX28" i="45"/>
  <c r="CJ29" i="45"/>
  <c r="FE26" i="45"/>
  <c r="CJ28" i="45"/>
  <c r="FM26" i="45"/>
  <c r="CR28" i="45"/>
  <c r="CR29" i="45"/>
  <c r="BB43" i="45"/>
  <c r="BJ43" i="45"/>
  <c r="BN43" i="45"/>
  <c r="CI43" i="45"/>
  <c r="CM43" i="45"/>
  <c r="AQ42" i="45"/>
  <c r="AP42" i="45" s="1"/>
  <c r="DM42" i="45"/>
  <c r="F28" i="45"/>
  <c r="J28" i="45"/>
  <c r="N28" i="45"/>
  <c r="R28" i="45"/>
  <c r="V29" i="45"/>
  <c r="V28" i="45"/>
  <c r="Z28" i="45"/>
  <c r="AD28" i="45"/>
  <c r="AH28" i="45"/>
  <c r="AL28" i="45"/>
  <c r="AP28" i="45"/>
  <c r="AT29" i="45"/>
  <c r="AT28" i="45"/>
  <c r="AX29" i="45"/>
  <c r="AX28" i="45"/>
  <c r="DS26" i="45"/>
  <c r="BB29" i="45"/>
  <c r="BB28" i="45"/>
  <c r="DW26" i="45"/>
  <c r="BF28" i="45"/>
  <c r="BF29" i="45"/>
  <c r="EA26" i="45"/>
  <c r="BJ28" i="45"/>
  <c r="BJ29" i="45"/>
  <c r="EE26" i="45"/>
  <c r="BN28" i="45"/>
  <c r="BN29" i="45"/>
  <c r="EI26" i="45"/>
  <c r="BS28" i="45"/>
  <c r="BR28" i="45" s="1"/>
  <c r="EM28" i="45" s="1"/>
  <c r="BS29" i="45"/>
  <c r="ER26" i="45"/>
  <c r="BW29" i="45"/>
  <c r="EV26" i="45"/>
  <c r="CA29" i="45"/>
  <c r="EZ26" i="45"/>
  <c r="CE29" i="45"/>
  <c r="CI28" i="45"/>
  <c r="CI29" i="45"/>
  <c r="FD26" i="45"/>
  <c r="FH26" i="45"/>
  <c r="CM28" i="45"/>
  <c r="CQ29" i="45"/>
  <c r="CQ28" i="45"/>
  <c r="FL26" i="45"/>
  <c r="CU28" i="45"/>
  <c r="CU29" i="45"/>
  <c r="AM30" i="45"/>
  <c r="EE30" i="45" s="1"/>
  <c r="ED30" i="45" s="1"/>
  <c r="EC30" i="45" s="1"/>
  <c r="EB30" i="45" s="1"/>
  <c r="DK30" i="45"/>
  <c r="DJ30" i="45" s="1"/>
  <c r="AW25" i="45"/>
  <c r="DO26" i="45"/>
  <c r="CZ23" i="45"/>
  <c r="DD23" i="45"/>
  <c r="DH23" i="45"/>
  <c r="DL23" i="45"/>
  <c r="DP23" i="45"/>
  <c r="DT23" i="45"/>
  <c r="DX23" i="45"/>
  <c r="EB23" i="45"/>
  <c r="EF23" i="45"/>
  <c r="EJ23" i="45"/>
  <c r="EO23" i="45"/>
  <c r="ES23" i="45"/>
  <c r="EW23" i="45"/>
  <c r="FA23" i="45"/>
  <c r="FE23" i="45"/>
  <c r="FI23" i="45"/>
  <c r="FN23" i="45"/>
  <c r="G42" i="45"/>
  <c r="CX42" i="45" s="1"/>
  <c r="W42" i="45"/>
  <c r="DO42" i="45" s="1"/>
  <c r="AA42" i="45"/>
  <c r="Z42" i="45" s="1"/>
  <c r="AE42" i="45"/>
  <c r="AD42" i="45" s="1"/>
  <c r="DV42" i="45" s="1"/>
  <c r="AI42" i="45"/>
  <c r="AH42" i="45" s="1"/>
  <c r="DZ42" i="45" s="1"/>
  <c r="AM42" i="45"/>
  <c r="AL42" i="45" s="1"/>
  <c r="EX42" i="45"/>
  <c r="FF42" i="45"/>
  <c r="FE42" i="45" s="1"/>
  <c r="FJ42" i="45"/>
  <c r="DN24" i="45"/>
  <c r="DR24" i="45"/>
  <c r="DV24" i="45"/>
  <c r="DZ24" i="45"/>
  <c r="EH24" i="45"/>
  <c r="EM24" i="45"/>
  <c r="EQ24" i="45"/>
  <c r="EU24" i="45"/>
  <c r="EY24" i="45"/>
  <c r="FC24" i="45"/>
  <c r="FG24" i="45"/>
  <c r="FP24" i="45"/>
  <c r="AV25" i="45"/>
  <c r="AZ25" i="45"/>
  <c r="BD25" i="45"/>
  <c r="BI25" i="45"/>
  <c r="BM25" i="45"/>
  <c r="BR25" i="45"/>
  <c r="EM25" i="45" s="1"/>
  <c r="BV25" i="45"/>
  <c r="BZ25" i="45"/>
  <c r="CD25" i="45"/>
  <c r="CH25" i="45"/>
  <c r="CL25" i="45"/>
  <c r="CP25" i="45"/>
  <c r="CT25" i="45"/>
  <c r="DA26" i="45"/>
  <c r="CZ26" i="45" s="1"/>
  <c r="DE26" i="45"/>
  <c r="DI26" i="45"/>
  <c r="DN26" i="45"/>
  <c r="DM26" i="45" s="1"/>
  <c r="EP34" i="45"/>
  <c r="DN34" i="45"/>
  <c r="DM34" i="45" s="1"/>
  <c r="ET34" i="45"/>
  <c r="CX34" i="45"/>
  <c r="FK41" i="45" l="1"/>
  <c r="FC25" i="45"/>
  <c r="DG25" i="45"/>
  <c r="FG41" i="45"/>
  <c r="EU41" i="45"/>
  <c r="DW41" i="45"/>
  <c r="DO41" i="45"/>
  <c r="FL41" i="45"/>
  <c r="EV41" i="45"/>
  <c r="CX41" i="45"/>
  <c r="FD25" i="45"/>
  <c r="DN41" i="45"/>
  <c r="DB41" i="45"/>
  <c r="EG41" i="45"/>
  <c r="DQ41" i="45"/>
  <c r="EA41" i="45"/>
  <c r="FE41" i="45"/>
  <c r="EO41" i="45"/>
  <c r="EY41" i="45"/>
  <c r="EM41" i="45"/>
  <c r="EU25" i="45"/>
  <c r="FK25" i="45"/>
  <c r="EE41" i="45"/>
  <c r="ER41" i="45"/>
  <c r="DD25" i="45"/>
  <c r="FO41" i="45"/>
  <c r="FH41" i="45"/>
  <c r="FE43" i="45"/>
  <c r="S43" i="45"/>
  <c r="FN41" i="45"/>
  <c r="BY43" i="45"/>
  <c r="FP43" i="45" s="1"/>
  <c r="EN41" i="45"/>
  <c r="DA41" i="45"/>
  <c r="FE28" i="45"/>
  <c r="EW41" i="45"/>
  <c r="BS43" i="45"/>
  <c r="EN43" i="45" s="1"/>
  <c r="CS43" i="45"/>
  <c r="FA25" i="45"/>
  <c r="DI28" i="45"/>
  <c r="EX41" i="45"/>
  <c r="CZ41" i="45"/>
  <c r="ER25" i="45"/>
  <c r="DS41" i="45"/>
  <c r="EQ25" i="45"/>
  <c r="CW25" i="45"/>
  <c r="FB41" i="45"/>
  <c r="DU41" i="45"/>
  <c r="EK41" i="45"/>
  <c r="FD41" i="45"/>
  <c r="DC25" i="45"/>
  <c r="EF41" i="45"/>
  <c r="CZ25" i="45"/>
  <c r="CR43" i="45"/>
  <c r="AZ43" i="45"/>
  <c r="DP41" i="45"/>
  <c r="DK25" i="45"/>
  <c r="EW43" i="45"/>
  <c r="FK28" i="45"/>
  <c r="FM41" i="45"/>
  <c r="FJ25" i="45"/>
  <c r="DT41" i="45"/>
  <c r="ES41" i="45"/>
  <c r="DE25" i="45"/>
  <c r="DZ41" i="45"/>
  <c r="CY28" i="45"/>
  <c r="CL43" i="45"/>
  <c r="BV43" i="45"/>
  <c r="EQ43" i="45" s="1"/>
  <c r="DY41" i="45"/>
  <c r="EV25" i="45"/>
  <c r="EJ41" i="45"/>
  <c r="ET41" i="45"/>
  <c r="EX43" i="45"/>
  <c r="DF25" i="45"/>
  <c r="FA41" i="45"/>
  <c r="DL28" i="45"/>
  <c r="EV43" i="45"/>
  <c r="BX43" i="45"/>
  <c r="FI41" i="45"/>
  <c r="DC28" i="45"/>
  <c r="EC41" i="45"/>
  <c r="O43" i="45"/>
  <c r="DJ28" i="45"/>
  <c r="DA28" i="45"/>
  <c r="CZ28" i="45" s="1"/>
  <c r="FP41" i="45"/>
  <c r="EZ41" i="45"/>
  <c r="DD28" i="45"/>
  <c r="EH41" i="45"/>
  <c r="FB28" i="45"/>
  <c r="DG28" i="45"/>
  <c r="Q43" i="45"/>
  <c r="EP41" i="45"/>
  <c r="EZ43" i="45"/>
  <c r="CD43" i="45"/>
  <c r="EY43" i="45" s="1"/>
  <c r="DF28" i="45"/>
  <c r="EP28" i="45"/>
  <c r="EI42" i="45"/>
  <c r="EH42" i="45" s="1"/>
  <c r="K43" i="45"/>
  <c r="CW42" i="45"/>
  <c r="ER43" i="45"/>
  <c r="DA25" i="45"/>
  <c r="FF41" i="45"/>
  <c r="M43" i="45"/>
  <c r="DL25" i="45"/>
  <c r="FF43" i="45"/>
  <c r="DI25" i="45"/>
  <c r="DN25" i="45"/>
  <c r="DM25" i="45" s="1"/>
  <c r="EK28" i="45"/>
  <c r="EJ28" i="45" s="1"/>
  <c r="EI28" i="45" s="1"/>
  <c r="CW28" i="45"/>
  <c r="EO28" i="45"/>
  <c r="EX25" i="45"/>
  <c r="EN25" i="45"/>
  <c r="EE42" i="45"/>
  <c r="ED42" i="45" s="1"/>
  <c r="G43" i="45"/>
  <c r="EA30" i="45"/>
  <c r="DZ30" i="45" s="1"/>
  <c r="DY30" i="45" s="1"/>
  <c r="DX30" i="45" s="1"/>
  <c r="DW30" i="45" s="1"/>
  <c r="DV30" i="45" s="1"/>
  <c r="DU30" i="45" s="1"/>
  <c r="DT30" i="45" s="1"/>
  <c r="DS30" i="45" s="1"/>
  <c r="DR30" i="45" s="1"/>
  <c r="DQ30" i="45" s="1"/>
  <c r="DP30" i="45" s="1"/>
  <c r="DO30" i="45" s="1"/>
  <c r="FI25" i="45"/>
  <c r="FH25" i="45" s="1"/>
  <c r="FG25" i="45" s="1"/>
  <c r="DE28" i="45"/>
  <c r="BU43" i="45"/>
  <c r="EP43" i="45" s="1"/>
  <c r="FJ41" i="45"/>
  <c r="CH43" i="45"/>
  <c r="FC43" i="45" s="1"/>
  <c r="BR43" i="45"/>
  <c r="EM43" i="45" s="1"/>
  <c r="W43" i="45"/>
  <c r="FM28" i="45"/>
  <c r="ET28" i="45"/>
  <c r="FL42" i="45"/>
  <c r="BN31" i="45"/>
  <c r="EI29" i="45"/>
  <c r="DO29" i="45"/>
  <c r="AP29" i="45"/>
  <c r="EH29" i="45" s="1"/>
  <c r="AQ31" i="45"/>
  <c r="AJ43" i="45"/>
  <c r="DI41" i="45"/>
  <c r="F29" i="45"/>
  <c r="G31" i="45"/>
  <c r="EM29" i="45"/>
  <c r="BI31" i="45"/>
  <c r="AW31" i="45"/>
  <c r="T29" i="45"/>
  <c r="U31" i="45"/>
  <c r="AF43" i="45"/>
  <c r="DG41" i="45"/>
  <c r="AH29" i="45"/>
  <c r="AI31" i="45"/>
  <c r="AC42" i="45"/>
  <c r="AC43" i="45" s="1"/>
  <c r="DF42" i="45"/>
  <c r="DE42" i="45" s="1"/>
  <c r="FL29" i="45"/>
  <c r="CQ31" i="45"/>
  <c r="CE31" i="45"/>
  <c r="EZ29" i="45"/>
  <c r="AO42" i="45"/>
  <c r="AO43" i="45" s="1"/>
  <c r="DL42" i="45"/>
  <c r="DK42" i="45" s="1"/>
  <c r="CJ31" i="45"/>
  <c r="FE29" i="45"/>
  <c r="FD29" i="45" s="1"/>
  <c r="ES29" i="45"/>
  <c r="BX31" i="45"/>
  <c r="BK31" i="45"/>
  <c r="R43" i="45"/>
  <c r="CW41" i="45"/>
  <c r="F43" i="45"/>
  <c r="BY31" i="45"/>
  <c r="ET29" i="45"/>
  <c r="EC29" i="45"/>
  <c r="BH31" i="45"/>
  <c r="X43" i="45"/>
  <c r="DC41" i="45"/>
  <c r="AL43" i="45"/>
  <c r="DJ41" i="45"/>
  <c r="CT31" i="45"/>
  <c r="BM31" i="45"/>
  <c r="AN29" i="45"/>
  <c r="AO31" i="45"/>
  <c r="AF29" i="45"/>
  <c r="DX29" i="45" s="1"/>
  <c r="AG31" i="45"/>
  <c r="X29" i="45"/>
  <c r="DP29" i="45" s="1"/>
  <c r="Y31" i="45"/>
  <c r="P29" i="45"/>
  <c r="Q31" i="45"/>
  <c r="AB43" i="45"/>
  <c r="DE41" i="45"/>
  <c r="CF31" i="45"/>
  <c r="FA29" i="45"/>
  <c r="EO29" i="45"/>
  <c r="BT31" i="45"/>
  <c r="BG31" i="45"/>
  <c r="Z29" i="45"/>
  <c r="AA31" i="45"/>
  <c r="DH41" i="45"/>
  <c r="AH43" i="45"/>
  <c r="EU28" i="45"/>
  <c r="FD43" i="45"/>
  <c r="AQ43" i="45"/>
  <c r="FM25" i="45"/>
  <c r="FL25" i="45" s="1"/>
  <c r="EW25" i="45"/>
  <c r="FJ28" i="45"/>
  <c r="FI28" i="45" s="1"/>
  <c r="FH28" i="45" s="1"/>
  <c r="FG28" i="45" s="1"/>
  <c r="DB28" i="45"/>
  <c r="FB25" i="45"/>
  <c r="EK25" i="45"/>
  <c r="EJ25" i="45" s="1"/>
  <c r="EI25" i="45" s="1"/>
  <c r="EH25" i="45" s="1"/>
  <c r="EG25" i="45" s="1"/>
  <c r="EF25" i="45" s="1"/>
  <c r="EE25" i="45" s="1"/>
  <c r="ED25" i="45" s="1"/>
  <c r="EC25" i="45" s="1"/>
  <c r="EB25" i="45" s="1"/>
  <c r="EA25" i="45" s="1"/>
  <c r="DZ25" i="45" s="1"/>
  <c r="DY25" i="45" s="1"/>
  <c r="DX25" i="45" s="1"/>
  <c r="DW25" i="45" s="1"/>
  <c r="DV25" i="45" s="1"/>
  <c r="DU25" i="45" s="1"/>
  <c r="DT25" i="45" s="1"/>
  <c r="DS25" i="45" s="1"/>
  <c r="DR25" i="45" s="1"/>
  <c r="DQ25" i="45" s="1"/>
  <c r="DP25" i="45" s="1"/>
  <c r="DO25" i="45" s="1"/>
  <c r="DS42" i="45"/>
  <c r="FB42" i="45"/>
  <c r="CP43" i="45"/>
  <c r="ED41" i="45"/>
  <c r="FA43" i="45"/>
  <c r="BE29" i="45"/>
  <c r="EX29" i="45" s="1"/>
  <c r="BF31" i="45"/>
  <c r="EA29" i="45"/>
  <c r="AY31" i="45"/>
  <c r="DY29" i="45"/>
  <c r="BD31" i="45"/>
  <c r="CM29" i="45"/>
  <c r="CN31" i="45"/>
  <c r="FI29" i="45"/>
  <c r="BC31" i="45"/>
  <c r="W31" i="45"/>
  <c r="BA31" i="45"/>
  <c r="AR29" i="45"/>
  <c r="DN29" i="45"/>
  <c r="AS31" i="45"/>
  <c r="FP28" i="45"/>
  <c r="AU31" i="45"/>
  <c r="AT31" i="45" s="1"/>
  <c r="AG42" i="45"/>
  <c r="AG43" i="45" s="1"/>
  <c r="DH42" i="45"/>
  <c r="DG42" i="45" s="1"/>
  <c r="FP29" i="45"/>
  <c r="FO29" i="45" s="1"/>
  <c r="CU31" i="45"/>
  <c r="CA31" i="45"/>
  <c r="EV29" i="45"/>
  <c r="CT43" i="45"/>
  <c r="R29" i="45"/>
  <c r="S31" i="45"/>
  <c r="CG31" i="45"/>
  <c r="P43" i="45"/>
  <c r="H43" i="45"/>
  <c r="CY41" i="45"/>
  <c r="EW29" i="45"/>
  <c r="CB31" i="45"/>
  <c r="BO31" i="45"/>
  <c r="DD41" i="45"/>
  <c r="Z43" i="45"/>
  <c r="E30" i="45"/>
  <c r="E31" i="45" s="1"/>
  <c r="FP30" i="45" s="1"/>
  <c r="EU29" i="45"/>
  <c r="BZ31" i="45"/>
  <c r="AJ29" i="45"/>
  <c r="AK31" i="45"/>
  <c r="L29" i="45"/>
  <c r="M31" i="45"/>
  <c r="AR43" i="45"/>
  <c r="DM41" i="45"/>
  <c r="T43" i="45"/>
  <c r="FP40" i="45"/>
  <c r="E43" i="45"/>
  <c r="FP42" i="45" s="1"/>
  <c r="N29" i="45"/>
  <c r="O31" i="45"/>
  <c r="ES25" i="45"/>
  <c r="FI42" i="45"/>
  <c r="FH42" i="45" s="1"/>
  <c r="FG42" i="45" s="1"/>
  <c r="FL28" i="45"/>
  <c r="DX41" i="45"/>
  <c r="AE43" i="45"/>
  <c r="FF28" i="45"/>
  <c r="DH28" i="45"/>
  <c r="CX28" i="45"/>
  <c r="FF25" i="45"/>
  <c r="EP25" i="45"/>
  <c r="DB25" i="45"/>
  <c r="CX25" i="45"/>
  <c r="DW42" i="45"/>
  <c r="FO28" i="45"/>
  <c r="FC28" i="45"/>
  <c r="EX28" i="45"/>
  <c r="EQ28" i="45"/>
  <c r="DN28" i="45"/>
  <c r="DM28" i="45" s="1"/>
  <c r="EO43" i="45"/>
  <c r="EB41" i="45"/>
  <c r="EZ25" i="45"/>
  <c r="EY25" i="45" s="1"/>
  <c r="Y42" i="45"/>
  <c r="Y43" i="45" s="1"/>
  <c r="DD42" i="45"/>
  <c r="DC42" i="45" s="1"/>
  <c r="CI31" i="45"/>
  <c r="BS31" i="45"/>
  <c r="EN29" i="45"/>
  <c r="EE29" i="45"/>
  <c r="BJ31" i="45"/>
  <c r="BW28" i="45"/>
  <c r="ER28" i="45" s="1"/>
  <c r="ES28" i="45"/>
  <c r="AD43" i="45"/>
  <c r="DF41" i="45"/>
  <c r="FF29" i="45"/>
  <c r="CK31" i="45"/>
  <c r="BU31" i="45"/>
  <c r="EP29" i="45"/>
  <c r="DQ29" i="45"/>
  <c r="AV31" i="45"/>
  <c r="FK29" i="45"/>
  <c r="CP31" i="45"/>
  <c r="AB29" i="45"/>
  <c r="AC31" i="45"/>
  <c r="AK42" i="45"/>
  <c r="AK43" i="45" s="1"/>
  <c r="DJ42" i="45"/>
  <c r="DI42" i="45" s="1"/>
  <c r="V42" i="45"/>
  <c r="DB42" i="45"/>
  <c r="BW31" i="45"/>
  <c r="ER29" i="45"/>
  <c r="BB31" i="45"/>
  <c r="DW29" i="45"/>
  <c r="DS29" i="45"/>
  <c r="AX31" i="45"/>
  <c r="DA29" i="45"/>
  <c r="V31" i="45"/>
  <c r="CR31" i="45"/>
  <c r="FM29" i="45"/>
  <c r="AD29" i="45"/>
  <c r="DV29" i="45" s="1"/>
  <c r="AE31" i="45"/>
  <c r="DL41" i="45"/>
  <c r="AP43" i="45"/>
  <c r="CS31" i="45"/>
  <c r="FN29" i="45"/>
  <c r="CO31" i="45"/>
  <c r="FJ29" i="45"/>
  <c r="EK29" i="45"/>
  <c r="BP31" i="45"/>
  <c r="BL31" i="45"/>
  <c r="EG29" i="45"/>
  <c r="AZ31" i="45"/>
  <c r="DU29" i="45"/>
  <c r="CA28" i="45"/>
  <c r="EV28" i="45" s="1"/>
  <c r="EW28" i="45"/>
  <c r="AL29" i="45"/>
  <c r="AM31" i="45"/>
  <c r="J29" i="45"/>
  <c r="DB29" i="45" s="1"/>
  <c r="K31" i="45"/>
  <c r="N43" i="45"/>
  <c r="FG29" i="45"/>
  <c r="CL31" i="45"/>
  <c r="CH31" i="45"/>
  <c r="FC29" i="45"/>
  <c r="FB29" i="45" s="1"/>
  <c r="CD31" i="45"/>
  <c r="CC31" i="45" s="1"/>
  <c r="EY29" i="45"/>
  <c r="EQ29" i="45"/>
  <c r="BV31" i="45"/>
  <c r="H29" i="45"/>
  <c r="I31" i="45"/>
  <c r="AN43" i="45"/>
  <c r="DK41" i="45"/>
  <c r="L43" i="45"/>
  <c r="CE28" i="45"/>
  <c r="EZ28" i="45" s="1"/>
  <c r="EY28" i="45" s="1"/>
  <c r="FA28" i="45"/>
  <c r="J43" i="45"/>
  <c r="AA43" i="45"/>
  <c r="DR42" i="45"/>
  <c r="FO25" i="45"/>
  <c r="FN25" i="45" s="1"/>
  <c r="FD28" i="45"/>
  <c r="EH28" i="45"/>
  <c r="EG28" i="45" s="1"/>
  <c r="EF28" i="45" s="1"/>
  <c r="EE28" i="45" s="1"/>
  <c r="ED28" i="45" s="1"/>
  <c r="EC28" i="45" s="1"/>
  <c r="EB28" i="45" s="1"/>
  <c r="EA28" i="45" s="1"/>
  <c r="DZ28" i="45" s="1"/>
  <c r="DY28" i="45" s="1"/>
  <c r="DX28" i="45" s="1"/>
  <c r="DW28" i="45" s="1"/>
  <c r="DV28" i="45" s="1"/>
  <c r="DU28" i="45" s="1"/>
  <c r="DT28" i="45" s="1"/>
  <c r="DS28" i="45" s="1"/>
  <c r="DR28" i="45" s="1"/>
  <c r="DQ28" i="45" s="1"/>
  <c r="DP28" i="45" s="1"/>
  <c r="DO28" i="45" s="1"/>
  <c r="FE25" i="45"/>
  <c r="EO25" i="45"/>
  <c r="DJ25" i="45"/>
  <c r="EN28" i="45"/>
  <c r="DK28" i="45"/>
  <c r="FB43" i="45"/>
  <c r="BP43" i="45"/>
  <c r="AM43" i="45"/>
  <c r="EA42" i="45"/>
  <c r="CY42" i="45"/>
  <c r="FP25" i="45"/>
  <c r="EU43" i="45"/>
  <c r="DV41" i="45"/>
  <c r="DR41" i="45"/>
  <c r="AI43" i="45"/>
  <c r="CY25" i="45"/>
  <c r="JJ20" i="45"/>
  <c r="JI20" i="45"/>
  <c r="ES43" i="45" l="1"/>
  <c r="ET43" i="45"/>
  <c r="EG42" i="45"/>
  <c r="DK43" i="45"/>
  <c r="FO43" i="45"/>
  <c r="FN43" i="45" s="1"/>
  <c r="FM43" i="45"/>
  <c r="FF31" i="45"/>
  <c r="DC43" i="45"/>
  <c r="DG43" i="45"/>
  <c r="DI43" i="45"/>
  <c r="FM31" i="45"/>
  <c r="FL31" i="45" s="1"/>
  <c r="EP31" i="45"/>
  <c r="DF43" i="45"/>
  <c r="DQ42" i="45"/>
  <c r="DL43" i="45"/>
  <c r="FK31" i="45"/>
  <c r="FO31" i="45"/>
  <c r="FL43" i="45"/>
  <c r="CX43" i="45"/>
  <c r="DE43" i="45"/>
  <c r="FP31" i="45"/>
  <c r="EQ31" i="45"/>
  <c r="EW31" i="45"/>
  <c r="EU31" i="45"/>
  <c r="DU42" i="45"/>
  <c r="CY43" i="45"/>
  <c r="AR31" i="45"/>
  <c r="DM29" i="45"/>
  <c r="DD29" i="45"/>
  <c r="Z31" i="45"/>
  <c r="BO43" i="45"/>
  <c r="EK43" i="45"/>
  <c r="H31" i="45"/>
  <c r="CY31" i="45" s="1"/>
  <c r="AL31" i="45"/>
  <c r="DJ29" i="45"/>
  <c r="AB31" i="45"/>
  <c r="DE29" i="45"/>
  <c r="X31" i="45"/>
  <c r="DC29" i="45"/>
  <c r="T31" i="45"/>
  <c r="F31" i="45"/>
  <c r="CW29" i="45"/>
  <c r="CZ29" i="45"/>
  <c r="CY29" i="45" s="1"/>
  <c r="EJ29" i="45"/>
  <c r="DN31" i="45"/>
  <c r="CZ43" i="45"/>
  <c r="CW43" i="45"/>
  <c r="ES31" i="45"/>
  <c r="ER31" i="45" s="1"/>
  <c r="DY42" i="45"/>
  <c r="BR31" i="45"/>
  <c r="EM31" i="45" s="1"/>
  <c r="EK31" i="45" s="1"/>
  <c r="EN31" i="45"/>
  <c r="AN31" i="45"/>
  <c r="DK29" i="45"/>
  <c r="AD31" i="45"/>
  <c r="DF29" i="45"/>
  <c r="DA42" i="45"/>
  <c r="V43" i="45"/>
  <c r="DN42" i="45"/>
  <c r="N31" i="45"/>
  <c r="R31" i="45"/>
  <c r="FH29" i="45"/>
  <c r="CM31" i="45"/>
  <c r="AF31" i="45"/>
  <c r="DG29" i="45"/>
  <c r="FJ31" i="45"/>
  <c r="FI31" i="45" s="1"/>
  <c r="DR29" i="45"/>
  <c r="DA31" i="45"/>
  <c r="FN28" i="45"/>
  <c r="EC42" i="45"/>
  <c r="DD43" i="45"/>
  <c r="FB31" i="45"/>
  <c r="FA31" i="45"/>
  <c r="EZ31" i="45" s="1"/>
  <c r="EY31" i="45" s="1"/>
  <c r="FN31" i="45"/>
  <c r="ET31" i="45"/>
  <c r="EF29" i="45"/>
  <c r="CX29" i="45"/>
  <c r="L31" i="45"/>
  <c r="CO43" i="45"/>
  <c r="FJ43" i="45" s="1"/>
  <c r="FI43" i="45" s="1"/>
  <c r="FK43" i="45"/>
  <c r="DH29" i="45"/>
  <c r="AH31" i="45"/>
  <c r="DL29" i="45"/>
  <c r="AP31" i="45"/>
  <c r="J31" i="45"/>
  <c r="AJ31" i="45"/>
  <c r="DI29" i="45"/>
  <c r="BE31" i="45"/>
  <c r="EX31" i="45" s="1"/>
  <c r="DZ29" i="45"/>
  <c r="P31" i="45"/>
  <c r="FC31" i="45"/>
  <c r="EO31" i="45"/>
  <c r="CW30" i="45"/>
  <c r="EV31" i="45"/>
  <c r="DT29" i="45"/>
  <c r="DH43" i="45"/>
  <c r="EB29" i="45"/>
  <c r="DJ43" i="45"/>
  <c r="DB43" i="45"/>
  <c r="FE31" i="45"/>
  <c r="FD31" i="45" s="1"/>
  <c r="ED29" i="45"/>
  <c r="CU18" i="45"/>
  <c r="CT18" i="45"/>
  <c r="CS18" i="45"/>
  <c r="CR18" i="45"/>
  <c r="CQ18" i="45"/>
  <c r="CP18" i="45"/>
  <c r="CO18" i="45"/>
  <c r="CN18" i="45"/>
  <c r="CM18" i="45"/>
  <c r="CL18" i="45"/>
  <c r="CK18" i="45"/>
  <c r="CJ18" i="45"/>
  <c r="CI18" i="45"/>
  <c r="CH18" i="45"/>
  <c r="CG18" i="45"/>
  <c r="CF18" i="45"/>
  <c r="CE18" i="45"/>
  <c r="CD18" i="45"/>
  <c r="CC18" i="45"/>
  <c r="CB18" i="45"/>
  <c r="CA18" i="45"/>
  <c r="BZ18" i="45"/>
  <c r="BY18" i="45"/>
  <c r="BX18" i="45"/>
  <c r="BW18" i="45"/>
  <c r="BV18" i="45"/>
  <c r="BU18" i="45"/>
  <c r="BT18" i="45"/>
  <c r="BS18" i="45"/>
  <c r="BR18" i="45"/>
  <c r="BP18" i="45"/>
  <c r="BO18" i="45"/>
  <c r="BN18" i="45"/>
  <c r="BM18" i="45"/>
  <c r="BL18" i="45"/>
  <c r="BK18" i="45"/>
  <c r="BJ18" i="45"/>
  <c r="BI18" i="45"/>
  <c r="BH18" i="45"/>
  <c r="BG18" i="45"/>
  <c r="BF18" i="45"/>
  <c r="BE18" i="45"/>
  <c r="BD18" i="45"/>
  <c r="BC18" i="45"/>
  <c r="BB18" i="45"/>
  <c r="BA18" i="45"/>
  <c r="AZ18" i="45"/>
  <c r="AY18" i="45"/>
  <c r="AX18" i="45"/>
  <c r="AW18" i="45"/>
  <c r="AV18" i="45"/>
  <c r="AU18" i="45"/>
  <c r="AT18" i="45"/>
  <c r="AS18" i="45"/>
  <c r="AR18" i="45"/>
  <c r="AQ18" i="45"/>
  <c r="AP18" i="45"/>
  <c r="AO18" i="45"/>
  <c r="AN18" i="45"/>
  <c r="AM18" i="45"/>
  <c r="AL18" i="45"/>
  <c r="AK18" i="45"/>
  <c r="AJ18" i="45"/>
  <c r="AI18" i="45"/>
  <c r="AH18" i="45"/>
  <c r="AG18" i="45"/>
  <c r="AF18" i="45"/>
  <c r="AE18" i="45"/>
  <c r="AD18" i="45"/>
  <c r="AC18" i="45"/>
  <c r="AB18" i="45"/>
  <c r="AA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JJ17" i="45"/>
  <c r="JI17" i="45"/>
  <c r="CU17" i="45"/>
  <c r="CU19" i="45" s="1"/>
  <c r="CT17" i="45"/>
  <c r="CT19" i="45" s="1"/>
  <c r="CS17" i="45"/>
  <c r="CS19" i="45" s="1"/>
  <c r="CR17" i="45"/>
  <c r="CR19" i="45" s="1"/>
  <c r="CQ17" i="45"/>
  <c r="CQ19" i="45" s="1"/>
  <c r="CP17" i="45"/>
  <c r="CP19" i="45" s="1"/>
  <c r="CO17" i="45"/>
  <c r="CO19" i="45" s="1"/>
  <c r="CN17" i="45"/>
  <c r="CN19" i="45" s="1"/>
  <c r="CM17" i="45"/>
  <c r="CM19" i="45" s="1"/>
  <c r="CL17" i="45"/>
  <c r="CL19" i="45" s="1"/>
  <c r="CK17" i="45"/>
  <c r="CK19" i="45" s="1"/>
  <c r="CJ17" i="45"/>
  <c r="CJ19" i="45" s="1"/>
  <c r="CI17" i="45"/>
  <c r="CI19" i="45" s="1"/>
  <c r="CH17" i="45"/>
  <c r="CH19" i="45" s="1"/>
  <c r="CG17" i="45"/>
  <c r="CG19" i="45" s="1"/>
  <c r="CF17" i="45"/>
  <c r="CF19" i="45" s="1"/>
  <c r="CE17" i="45"/>
  <c r="CE19" i="45" s="1"/>
  <c r="CD17" i="45"/>
  <c r="CD19" i="45" s="1"/>
  <c r="CC17" i="45"/>
  <c r="CC19" i="45" s="1"/>
  <c r="CB17" i="45"/>
  <c r="CB19" i="45" s="1"/>
  <c r="CA17" i="45"/>
  <c r="CA19" i="45" s="1"/>
  <c r="BZ17" i="45"/>
  <c r="BZ19" i="45" s="1"/>
  <c r="BY17" i="45"/>
  <c r="BY19" i="45" s="1"/>
  <c r="BX17" i="45"/>
  <c r="BX19" i="45" s="1"/>
  <c r="BW17" i="45"/>
  <c r="BW19" i="45" s="1"/>
  <c r="BV17" i="45"/>
  <c r="BV19" i="45" s="1"/>
  <c r="BU17" i="45"/>
  <c r="BU19" i="45" s="1"/>
  <c r="BT17" i="45"/>
  <c r="BT19" i="45" s="1"/>
  <c r="BS17" i="45"/>
  <c r="BS19" i="45" s="1"/>
  <c r="BR17" i="45"/>
  <c r="BR19" i="45" s="1"/>
  <c r="BP17" i="45"/>
  <c r="BP19" i="45" s="1"/>
  <c r="BO17" i="45"/>
  <c r="BO19" i="45" s="1"/>
  <c r="BN17" i="45"/>
  <c r="BN19" i="45" s="1"/>
  <c r="BM17" i="45"/>
  <c r="BM19" i="45" s="1"/>
  <c r="BL17" i="45"/>
  <c r="BL19" i="45" s="1"/>
  <c r="BK17" i="45"/>
  <c r="BK19" i="45" s="1"/>
  <c r="BJ17" i="45"/>
  <c r="BJ19" i="45" s="1"/>
  <c r="BI17" i="45"/>
  <c r="BI19" i="45" s="1"/>
  <c r="BH17" i="45"/>
  <c r="BH19" i="45" s="1"/>
  <c r="BG17" i="45"/>
  <c r="BG19" i="45" s="1"/>
  <c r="BF17" i="45"/>
  <c r="BE17" i="45"/>
  <c r="BE19" i="45" s="1"/>
  <c r="BD17" i="45"/>
  <c r="BD19" i="45" s="1"/>
  <c r="BC17" i="45"/>
  <c r="BC19" i="45" s="1"/>
  <c r="BB17" i="45"/>
  <c r="BB19" i="45" s="1"/>
  <c r="BA17" i="45"/>
  <c r="BA19" i="45" s="1"/>
  <c r="AZ17" i="45"/>
  <c r="AZ19" i="45" s="1"/>
  <c r="AY17" i="45"/>
  <c r="AY19" i="45" s="1"/>
  <c r="AX17" i="45"/>
  <c r="AX19" i="45" s="1"/>
  <c r="AW17" i="45"/>
  <c r="AW19" i="45" s="1"/>
  <c r="AV17" i="45"/>
  <c r="AV19" i="45" s="1"/>
  <c r="AU17" i="45"/>
  <c r="AU19" i="45" s="1"/>
  <c r="AT17" i="45"/>
  <c r="AT19" i="45" s="1"/>
  <c r="AS17" i="45"/>
  <c r="AS19" i="45" s="1"/>
  <c r="AR17" i="45"/>
  <c r="AR19" i="45" s="1"/>
  <c r="AQ17" i="45"/>
  <c r="AQ19" i="45" s="1"/>
  <c r="AP17" i="45"/>
  <c r="AP19" i="45" s="1"/>
  <c r="AO17" i="45"/>
  <c r="AO19" i="45" s="1"/>
  <c r="AN17" i="45"/>
  <c r="AN19" i="45" s="1"/>
  <c r="AM17" i="45"/>
  <c r="AM19" i="45" s="1"/>
  <c r="AL17" i="45"/>
  <c r="AL19" i="45" s="1"/>
  <c r="AK17" i="45"/>
  <c r="AK19" i="45" s="1"/>
  <c r="AJ17" i="45"/>
  <c r="AJ19" i="45" s="1"/>
  <c r="AI17" i="45"/>
  <c r="AI19" i="45" s="1"/>
  <c r="AH17" i="45"/>
  <c r="AH19" i="45" s="1"/>
  <c r="AG17" i="45"/>
  <c r="AG19" i="45" s="1"/>
  <c r="AF17" i="45"/>
  <c r="AF19" i="45" s="1"/>
  <c r="AE17" i="45"/>
  <c r="AE19" i="45" s="1"/>
  <c r="AD17" i="45"/>
  <c r="AD19" i="45" s="1"/>
  <c r="AC17" i="45"/>
  <c r="AC19" i="45" s="1"/>
  <c r="AB17" i="45"/>
  <c r="AB19" i="45" s="1"/>
  <c r="AA17" i="45"/>
  <c r="AA19" i="45" s="1"/>
  <c r="Z17" i="45"/>
  <c r="Z19" i="45" s="1"/>
  <c r="Y17" i="45"/>
  <c r="Y19" i="45" s="1"/>
  <c r="X17" i="45"/>
  <c r="X19" i="45" s="1"/>
  <c r="W17" i="45"/>
  <c r="W19" i="45" s="1"/>
  <c r="V17" i="45"/>
  <c r="V19" i="45" s="1"/>
  <c r="U17" i="45"/>
  <c r="U19" i="45" s="1"/>
  <c r="T17" i="45"/>
  <c r="T19" i="45" s="1"/>
  <c r="S17" i="45"/>
  <c r="S19" i="45" s="1"/>
  <c r="R17" i="45"/>
  <c r="R19" i="45" s="1"/>
  <c r="Q17" i="45"/>
  <c r="Q19" i="45" s="1"/>
  <c r="P17" i="45"/>
  <c r="P19" i="45" s="1"/>
  <c r="O17" i="45"/>
  <c r="O19" i="45" s="1"/>
  <c r="N17" i="45"/>
  <c r="N19" i="45" s="1"/>
  <c r="M17" i="45"/>
  <c r="M19" i="45" s="1"/>
  <c r="L17" i="45"/>
  <c r="L19" i="45" s="1"/>
  <c r="K17" i="45"/>
  <c r="K19" i="45" s="1"/>
  <c r="J17" i="45"/>
  <c r="J19" i="45" s="1"/>
  <c r="I17" i="45"/>
  <c r="I19" i="45" s="1"/>
  <c r="H17" i="45"/>
  <c r="H19" i="45" s="1"/>
  <c r="G17" i="45"/>
  <c r="G19" i="45" s="1"/>
  <c r="F17" i="45"/>
  <c r="F19" i="45" s="1"/>
  <c r="E17" i="45"/>
  <c r="CU15" i="45"/>
  <c r="CT15" i="45"/>
  <c r="CS15" i="45"/>
  <c r="CR15" i="45"/>
  <c r="CQ15" i="45"/>
  <c r="CP15" i="45"/>
  <c r="CO15" i="45"/>
  <c r="CN15" i="45"/>
  <c r="CM15" i="45"/>
  <c r="CL15" i="45"/>
  <c r="CK15" i="45"/>
  <c r="CJ15" i="45"/>
  <c r="CI15" i="45"/>
  <c r="CH15" i="45"/>
  <c r="CG15" i="45"/>
  <c r="CF15" i="45"/>
  <c r="CE15" i="45"/>
  <c r="CD15" i="45"/>
  <c r="CC15" i="45"/>
  <c r="CB15" i="45"/>
  <c r="CA15" i="45"/>
  <c r="BZ15" i="45"/>
  <c r="BY15" i="45"/>
  <c r="BX15" i="45"/>
  <c r="BW15" i="45"/>
  <c r="BV15" i="45"/>
  <c r="BU15" i="45"/>
  <c r="BT15" i="45"/>
  <c r="BS15" i="45"/>
  <c r="BR15" i="45"/>
  <c r="BP15" i="45"/>
  <c r="BO15" i="45"/>
  <c r="BN15" i="45"/>
  <c r="BM15" i="45"/>
  <c r="BL15" i="45"/>
  <c r="BK15" i="45"/>
  <c r="BJ15" i="45"/>
  <c r="BI15" i="45"/>
  <c r="BH15" i="45"/>
  <c r="BG15" i="45"/>
  <c r="BF15" i="45"/>
  <c r="BE15" i="45"/>
  <c r="BD15" i="45"/>
  <c r="BC15" i="45"/>
  <c r="BB15" i="45"/>
  <c r="BA15" i="45"/>
  <c r="AZ15" i="45"/>
  <c r="AY15" i="45"/>
  <c r="AX15" i="45"/>
  <c r="AW15" i="45"/>
  <c r="AV15" i="45"/>
  <c r="AU15" i="45"/>
  <c r="AT15" i="45"/>
  <c r="AS15" i="45"/>
  <c r="AR15" i="45"/>
  <c r="AQ15" i="45"/>
  <c r="AP15" i="45"/>
  <c r="AO15" i="45"/>
  <c r="AN15" i="45"/>
  <c r="AM15" i="45"/>
  <c r="AL15" i="45"/>
  <c r="AK15" i="45"/>
  <c r="AJ15" i="45"/>
  <c r="AI15" i="45"/>
  <c r="AH15" i="45"/>
  <c r="AG15" i="45"/>
  <c r="AF15" i="45"/>
  <c r="AE15" i="45"/>
  <c r="AD15" i="45"/>
  <c r="AC15" i="45"/>
  <c r="AB15" i="45"/>
  <c r="AA15" i="45"/>
  <c r="Z15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JJ14" i="45"/>
  <c r="JI14" i="45"/>
  <c r="CU14" i="45"/>
  <c r="CT14" i="45"/>
  <c r="CS14" i="45"/>
  <c r="CR14" i="45"/>
  <c r="CQ14" i="45"/>
  <c r="CP14" i="45"/>
  <c r="CO14" i="45"/>
  <c r="CN14" i="45"/>
  <c r="CM14" i="45"/>
  <c r="CL14" i="45"/>
  <c r="CK14" i="45"/>
  <c r="CJ14" i="45"/>
  <c r="CI14" i="45"/>
  <c r="CH14" i="45"/>
  <c r="CG14" i="45"/>
  <c r="CF14" i="45"/>
  <c r="CE14" i="45"/>
  <c r="CD14" i="45"/>
  <c r="CC14" i="45"/>
  <c r="CB14" i="45"/>
  <c r="CA14" i="45"/>
  <c r="BZ14" i="45"/>
  <c r="BY14" i="45"/>
  <c r="BX14" i="45"/>
  <c r="BW14" i="45"/>
  <c r="BV14" i="45"/>
  <c r="BU14" i="45"/>
  <c r="BT14" i="45"/>
  <c r="BS14" i="45"/>
  <c r="BR14" i="45"/>
  <c r="BP14" i="45"/>
  <c r="BO14" i="45"/>
  <c r="BN14" i="45"/>
  <c r="BM14" i="45"/>
  <c r="BL14" i="45"/>
  <c r="BK14" i="45"/>
  <c r="BJ14" i="45"/>
  <c r="BI14" i="45"/>
  <c r="BH14" i="45"/>
  <c r="BG14" i="45"/>
  <c r="BF14" i="45"/>
  <c r="BE14" i="45"/>
  <c r="BD14" i="45"/>
  <c r="BC14" i="45"/>
  <c r="BB14" i="45"/>
  <c r="BA14" i="45"/>
  <c r="AZ14" i="45"/>
  <c r="AY14" i="45"/>
  <c r="AX14" i="45"/>
  <c r="AW14" i="45"/>
  <c r="AV14" i="45"/>
  <c r="AU14" i="45"/>
  <c r="AT14" i="45"/>
  <c r="AS14" i="45"/>
  <c r="AR14" i="45"/>
  <c r="AR16" i="45" s="1"/>
  <c r="AQ14" i="45"/>
  <c r="AQ16" i="45" s="1"/>
  <c r="AP14" i="45"/>
  <c r="AP16" i="45" s="1"/>
  <c r="AO14" i="45"/>
  <c r="AO16" i="45" s="1"/>
  <c r="AN14" i="45"/>
  <c r="AM14" i="45"/>
  <c r="AM16" i="45" s="1"/>
  <c r="AL14" i="45"/>
  <c r="AK14" i="45"/>
  <c r="AK16" i="45" s="1"/>
  <c r="AJ14" i="45"/>
  <c r="AI14" i="45"/>
  <c r="AI16" i="45" s="1"/>
  <c r="AH14" i="45"/>
  <c r="AH16" i="45" s="1"/>
  <c r="AG14" i="45"/>
  <c r="AG16" i="45" s="1"/>
  <c r="AF14" i="45"/>
  <c r="AE14" i="45"/>
  <c r="AE16" i="45" s="1"/>
  <c r="AD14" i="45"/>
  <c r="AC14" i="45"/>
  <c r="AC16" i="45" s="1"/>
  <c r="AB14" i="45"/>
  <c r="AA14" i="45"/>
  <c r="Z14" i="45"/>
  <c r="Z16" i="45" s="1"/>
  <c r="Y14" i="45"/>
  <c r="Y16" i="45" s="1"/>
  <c r="X14" i="45"/>
  <c r="W14" i="45"/>
  <c r="V14" i="45"/>
  <c r="U14" i="45"/>
  <c r="T14" i="45"/>
  <c r="S14" i="45"/>
  <c r="R14" i="45"/>
  <c r="R16" i="45" s="1"/>
  <c r="Q14" i="45"/>
  <c r="Q16" i="45" s="1"/>
  <c r="P14" i="45"/>
  <c r="O14" i="45"/>
  <c r="N14" i="45"/>
  <c r="N16" i="45" s="1"/>
  <c r="M14" i="45"/>
  <c r="M16" i="45" s="1"/>
  <c r="L14" i="45"/>
  <c r="K14" i="45"/>
  <c r="J14" i="45"/>
  <c r="J16" i="45" s="1"/>
  <c r="I14" i="45"/>
  <c r="H14" i="45"/>
  <c r="G14" i="45"/>
  <c r="F14" i="45"/>
  <c r="F16" i="45" s="1"/>
  <c r="E14" i="45"/>
  <c r="CU12" i="45"/>
  <c r="CT12" i="45"/>
  <c r="CS12" i="45"/>
  <c r="CR12" i="45"/>
  <c r="CQ12" i="45"/>
  <c r="CP12" i="45"/>
  <c r="CO12" i="45"/>
  <c r="CN12" i="45"/>
  <c r="CM12" i="45"/>
  <c r="CL12" i="45"/>
  <c r="CK12" i="45"/>
  <c r="CJ12" i="45"/>
  <c r="CI12" i="45"/>
  <c r="CH12" i="45"/>
  <c r="CG12" i="45"/>
  <c r="CF12" i="45"/>
  <c r="CE12" i="45"/>
  <c r="CD12" i="45"/>
  <c r="CC12" i="45"/>
  <c r="CB12" i="45"/>
  <c r="CA12" i="45"/>
  <c r="BZ12" i="45"/>
  <c r="BY12" i="45"/>
  <c r="BX12" i="45"/>
  <c r="BW12" i="45"/>
  <c r="BV12" i="45"/>
  <c r="BU12" i="45"/>
  <c r="BT12" i="45"/>
  <c r="BS12" i="45"/>
  <c r="BR12" i="45"/>
  <c r="BP12" i="45"/>
  <c r="BO12" i="45"/>
  <c r="BN12" i="45"/>
  <c r="BM12" i="45"/>
  <c r="BL12" i="45"/>
  <c r="BK12" i="45"/>
  <c r="BJ12" i="45"/>
  <c r="BI12" i="45"/>
  <c r="BH12" i="45"/>
  <c r="BG12" i="45"/>
  <c r="BF12" i="45"/>
  <c r="BE12" i="45"/>
  <c r="BD12" i="45"/>
  <c r="BC12" i="45"/>
  <c r="BB12" i="45"/>
  <c r="BA12" i="45"/>
  <c r="AZ12" i="45"/>
  <c r="AY12" i="45"/>
  <c r="AX12" i="45"/>
  <c r="AW12" i="45"/>
  <c r="AV12" i="45"/>
  <c r="AU12" i="45"/>
  <c r="AT12" i="45"/>
  <c r="AS12" i="45"/>
  <c r="AR12" i="45"/>
  <c r="AQ12" i="45"/>
  <c r="AP12" i="45"/>
  <c r="AO12" i="45"/>
  <c r="AN12" i="45"/>
  <c r="AM12" i="45"/>
  <c r="AL12" i="45"/>
  <c r="AK12" i="45"/>
  <c r="AJ12" i="45"/>
  <c r="AI12" i="45"/>
  <c r="AH12" i="45"/>
  <c r="AG12" i="45"/>
  <c r="AF12" i="45"/>
  <c r="AE12" i="45"/>
  <c r="AD12" i="45"/>
  <c r="AC12" i="45"/>
  <c r="AB12" i="45"/>
  <c r="AA12" i="45"/>
  <c r="Z12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JJ11" i="45"/>
  <c r="JI11" i="45"/>
  <c r="CU11" i="45"/>
  <c r="CT11" i="45"/>
  <c r="CS11" i="45"/>
  <c r="CS13" i="45" s="1"/>
  <c r="CR11" i="45"/>
  <c r="CR13" i="45" s="1"/>
  <c r="CQ11" i="45"/>
  <c r="CP11" i="45"/>
  <c r="CO11" i="45"/>
  <c r="CO13" i="45" s="1"/>
  <c r="CN11" i="45"/>
  <c r="CN13" i="45" s="1"/>
  <c r="CM11" i="45"/>
  <c r="CL11" i="45"/>
  <c r="CK11" i="45"/>
  <c r="CK13" i="45" s="1"/>
  <c r="CJ11" i="45"/>
  <c r="CJ13" i="45" s="1"/>
  <c r="CI11" i="45"/>
  <c r="CH11" i="45"/>
  <c r="CG11" i="45"/>
  <c r="CG13" i="45" s="1"/>
  <c r="CF11" i="45"/>
  <c r="CF13" i="45" s="1"/>
  <c r="CE11" i="45"/>
  <c r="CD11" i="45"/>
  <c r="CC11" i="45"/>
  <c r="CC13" i="45" s="1"/>
  <c r="CB11" i="45"/>
  <c r="CB13" i="45" s="1"/>
  <c r="CA11" i="45"/>
  <c r="BZ11" i="45"/>
  <c r="BY11" i="45"/>
  <c r="BY13" i="45" s="1"/>
  <c r="BX11" i="45"/>
  <c r="BX13" i="45" s="1"/>
  <c r="BW11" i="45"/>
  <c r="BV11" i="45"/>
  <c r="BU11" i="45"/>
  <c r="BU13" i="45" s="1"/>
  <c r="BT11" i="45"/>
  <c r="BT13" i="45" s="1"/>
  <c r="BS11" i="45"/>
  <c r="BR11" i="45"/>
  <c r="BP11" i="45"/>
  <c r="BP13" i="45" s="1"/>
  <c r="BO11" i="45"/>
  <c r="BO13" i="45" s="1"/>
  <c r="BN11" i="45"/>
  <c r="BM11" i="45"/>
  <c r="BL11" i="45"/>
  <c r="BL13" i="45" s="1"/>
  <c r="BK11" i="45"/>
  <c r="BK13" i="45" s="1"/>
  <c r="BJ11" i="45"/>
  <c r="BI11" i="45"/>
  <c r="BH11" i="45"/>
  <c r="BH13" i="45" s="1"/>
  <c r="BG11" i="45"/>
  <c r="BG13" i="45" s="1"/>
  <c r="BF11" i="45"/>
  <c r="BE11" i="45"/>
  <c r="BD11" i="45"/>
  <c r="BD13" i="45" s="1"/>
  <c r="BC11" i="45"/>
  <c r="BC13" i="45" s="1"/>
  <c r="BB11" i="45"/>
  <c r="BA11" i="45"/>
  <c r="AZ11" i="45"/>
  <c r="AZ13" i="45" s="1"/>
  <c r="AY11" i="45"/>
  <c r="AY13" i="45" s="1"/>
  <c r="AX11" i="45"/>
  <c r="AW11" i="45"/>
  <c r="AV11" i="45"/>
  <c r="AV13" i="45" s="1"/>
  <c r="AU11" i="45"/>
  <c r="AU13" i="45" s="1"/>
  <c r="AT11" i="45"/>
  <c r="AS11" i="45"/>
  <c r="AR11" i="45"/>
  <c r="AR13" i="45" s="1"/>
  <c r="AQ11" i="45"/>
  <c r="AQ13" i="45" s="1"/>
  <c r="AP11" i="45"/>
  <c r="AP13" i="45" s="1"/>
  <c r="AO11" i="45"/>
  <c r="AO13" i="45" s="1"/>
  <c r="AN11" i="45"/>
  <c r="AN13" i="45" s="1"/>
  <c r="AM11" i="45"/>
  <c r="AM13" i="45" s="1"/>
  <c r="AL11" i="45"/>
  <c r="AK11" i="45"/>
  <c r="AK13" i="45" s="1"/>
  <c r="AJ11" i="45"/>
  <c r="AI11" i="45"/>
  <c r="AI13" i="45" s="1"/>
  <c r="AH11" i="45"/>
  <c r="AH13" i="45" s="1"/>
  <c r="AG11" i="45"/>
  <c r="AG13" i="45" s="1"/>
  <c r="AF11" i="45"/>
  <c r="AF13" i="45" s="1"/>
  <c r="AE11" i="45"/>
  <c r="AE13" i="45" s="1"/>
  <c r="AD11" i="45"/>
  <c r="AC11" i="45"/>
  <c r="AC13" i="45" s="1"/>
  <c r="AB11" i="45"/>
  <c r="AA11" i="45"/>
  <c r="AA13" i="45" s="1"/>
  <c r="Z11" i="45"/>
  <c r="Z13" i="45" s="1"/>
  <c r="Y11" i="45"/>
  <c r="Y13" i="45" s="1"/>
  <c r="X11" i="45"/>
  <c r="X13" i="45" s="1"/>
  <c r="W11" i="45"/>
  <c r="W13" i="45" s="1"/>
  <c r="V11" i="45"/>
  <c r="U11" i="45"/>
  <c r="U13" i="45" s="1"/>
  <c r="T11" i="45"/>
  <c r="T13" i="45" s="1"/>
  <c r="S11" i="45"/>
  <c r="S13" i="45" s="1"/>
  <c r="R11" i="45"/>
  <c r="R13" i="45" s="1"/>
  <c r="Q11" i="45"/>
  <c r="Q13" i="45" s="1"/>
  <c r="P11" i="45"/>
  <c r="P13" i="45" s="1"/>
  <c r="O11" i="45"/>
  <c r="O13" i="45" s="1"/>
  <c r="N11" i="45"/>
  <c r="N13" i="45" s="1"/>
  <c r="M11" i="45"/>
  <c r="M13" i="45" s="1"/>
  <c r="L11" i="45"/>
  <c r="L13" i="45" s="1"/>
  <c r="K11" i="45"/>
  <c r="K13" i="45" s="1"/>
  <c r="J11" i="45"/>
  <c r="J13" i="45" s="1"/>
  <c r="I11" i="45"/>
  <c r="I13" i="45" s="1"/>
  <c r="H11" i="45"/>
  <c r="H13" i="45" s="1"/>
  <c r="G11" i="45"/>
  <c r="G13" i="45" s="1"/>
  <c r="F11" i="45"/>
  <c r="E11" i="45"/>
  <c r="CU9" i="45"/>
  <c r="CT9" i="45"/>
  <c r="CS9" i="45"/>
  <c r="CR9" i="45"/>
  <c r="CQ9" i="45"/>
  <c r="CP9" i="45"/>
  <c r="CO9" i="45"/>
  <c r="CN9" i="45"/>
  <c r="CM9" i="45"/>
  <c r="CL9" i="45"/>
  <c r="CK9" i="45"/>
  <c r="CJ9" i="45"/>
  <c r="CI9" i="45"/>
  <c r="CH9" i="45"/>
  <c r="CG9" i="45"/>
  <c r="CF9" i="45"/>
  <c r="CE9" i="45"/>
  <c r="CD9" i="45"/>
  <c r="CC9" i="45"/>
  <c r="CB9" i="45"/>
  <c r="CA9" i="45"/>
  <c r="BZ9" i="45"/>
  <c r="BY9" i="45"/>
  <c r="BX9" i="45"/>
  <c r="BW9" i="45"/>
  <c r="BV9" i="45"/>
  <c r="BU9" i="45"/>
  <c r="BT9" i="45"/>
  <c r="BS9" i="45"/>
  <c r="BR9" i="45"/>
  <c r="BP9" i="45"/>
  <c r="BO9" i="45"/>
  <c r="BN9" i="45"/>
  <c r="BM9" i="45"/>
  <c r="BL9" i="45"/>
  <c r="BK9" i="45"/>
  <c r="BJ9" i="45"/>
  <c r="BI9" i="45"/>
  <c r="BH9" i="45"/>
  <c r="BG9" i="45"/>
  <c r="BF9" i="45"/>
  <c r="BE9" i="45"/>
  <c r="BD9" i="45"/>
  <c r="BC9" i="45"/>
  <c r="BB9" i="45"/>
  <c r="BA9" i="45"/>
  <c r="AZ9" i="45"/>
  <c r="AY9" i="45"/>
  <c r="AX9" i="45"/>
  <c r="AW9" i="45"/>
  <c r="AV9" i="45"/>
  <c r="AU9" i="45"/>
  <c r="AT9" i="45"/>
  <c r="AS9" i="45"/>
  <c r="AR9" i="45"/>
  <c r="AQ9" i="45"/>
  <c r="AP9" i="45"/>
  <c r="AO9" i="45"/>
  <c r="AN9" i="45"/>
  <c r="AM9" i="45"/>
  <c r="AL9" i="45"/>
  <c r="AK9" i="45"/>
  <c r="AJ9" i="45"/>
  <c r="AI9" i="45"/>
  <c r="AH9" i="45"/>
  <c r="AG9" i="45"/>
  <c r="AF9" i="45"/>
  <c r="AE9" i="45"/>
  <c r="AD9" i="45"/>
  <c r="AC9" i="45"/>
  <c r="AB9" i="45"/>
  <c r="AA9" i="45"/>
  <c r="Z9" i="45"/>
  <c r="Y9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JJ8" i="45"/>
  <c r="JI8" i="45"/>
  <c r="CU8" i="45"/>
  <c r="CU10" i="45" s="1"/>
  <c r="CT8" i="45"/>
  <c r="CS8" i="45"/>
  <c r="CR8" i="45"/>
  <c r="CR10" i="45" s="1"/>
  <c r="CQ8" i="45"/>
  <c r="CQ10" i="45" s="1"/>
  <c r="CP8" i="45"/>
  <c r="CO8" i="45"/>
  <c r="CN8" i="45"/>
  <c r="CN10" i="45" s="1"/>
  <c r="CM8" i="45"/>
  <c r="CM10" i="45" s="1"/>
  <c r="CL8" i="45"/>
  <c r="CK8" i="45"/>
  <c r="CJ8" i="45"/>
  <c r="CJ10" i="45" s="1"/>
  <c r="CI8" i="45"/>
  <c r="CI10" i="45" s="1"/>
  <c r="CH8" i="45"/>
  <c r="CG8" i="45"/>
  <c r="CF8" i="45"/>
  <c r="CF10" i="45" s="1"/>
  <c r="CE8" i="45"/>
  <c r="CE10" i="45" s="1"/>
  <c r="CD8" i="45"/>
  <c r="CC8" i="45"/>
  <c r="CB8" i="45"/>
  <c r="CB10" i="45" s="1"/>
  <c r="CA8" i="45"/>
  <c r="CA10" i="45" s="1"/>
  <c r="BZ8" i="45"/>
  <c r="BY8" i="45"/>
  <c r="BX8" i="45"/>
  <c r="BX10" i="45" s="1"/>
  <c r="BW8" i="45"/>
  <c r="BW10" i="45" s="1"/>
  <c r="BV8" i="45"/>
  <c r="BU8" i="45"/>
  <c r="BT8" i="45"/>
  <c r="BT10" i="45" s="1"/>
  <c r="BS8" i="45"/>
  <c r="BS10" i="45" s="1"/>
  <c r="BR8" i="45"/>
  <c r="BP8" i="45"/>
  <c r="BO8" i="45"/>
  <c r="BO10" i="45" s="1"/>
  <c r="BN8" i="45"/>
  <c r="BN10" i="45" s="1"/>
  <c r="BM8" i="45"/>
  <c r="BL8" i="45"/>
  <c r="BK8" i="45"/>
  <c r="BK10" i="45" s="1"/>
  <c r="BJ8" i="45"/>
  <c r="BJ10" i="45" s="1"/>
  <c r="BI8" i="45"/>
  <c r="BH8" i="45"/>
  <c r="BG8" i="45"/>
  <c r="BG10" i="45" s="1"/>
  <c r="BF8" i="45"/>
  <c r="BF10" i="45" s="1"/>
  <c r="BE8" i="45"/>
  <c r="BD8" i="45"/>
  <c r="BC8" i="45"/>
  <c r="BC10" i="45" s="1"/>
  <c r="BB8" i="45"/>
  <c r="BB10" i="45" s="1"/>
  <c r="BA8" i="45"/>
  <c r="AZ8" i="45"/>
  <c r="AY8" i="45"/>
  <c r="AY10" i="45" s="1"/>
  <c r="AX8" i="45"/>
  <c r="AX10" i="45" s="1"/>
  <c r="AW8" i="45"/>
  <c r="AV8" i="45"/>
  <c r="AU8" i="45"/>
  <c r="AU10" i="45" s="1"/>
  <c r="AT8" i="45"/>
  <c r="AT10" i="45" s="1"/>
  <c r="AS8" i="45"/>
  <c r="AR8" i="45"/>
  <c r="AQ8" i="45"/>
  <c r="AQ10" i="45" s="1"/>
  <c r="AP8" i="45"/>
  <c r="AP10" i="45" s="1"/>
  <c r="AO8" i="45"/>
  <c r="AO10" i="45" s="1"/>
  <c r="AN8" i="45"/>
  <c r="AN10" i="45" s="1"/>
  <c r="AM8" i="45"/>
  <c r="AM10" i="45" s="1"/>
  <c r="AL8" i="45"/>
  <c r="AL10" i="45" s="1"/>
  <c r="AK8" i="45"/>
  <c r="AK10" i="45" s="1"/>
  <c r="AJ8" i="45"/>
  <c r="AI8" i="45"/>
  <c r="AI10" i="45" s="1"/>
  <c r="AH8" i="45"/>
  <c r="AH10" i="45" s="1"/>
  <c r="AG8" i="45"/>
  <c r="AG10" i="45" s="1"/>
  <c r="AF8" i="45"/>
  <c r="AF10" i="45" s="1"/>
  <c r="AE8" i="45"/>
  <c r="AE10" i="45" s="1"/>
  <c r="AD8" i="45"/>
  <c r="AD10" i="45" s="1"/>
  <c r="AC8" i="45"/>
  <c r="AC10" i="45" s="1"/>
  <c r="AB8" i="45"/>
  <c r="AA8" i="45"/>
  <c r="AA10" i="45" s="1"/>
  <c r="Z8" i="45"/>
  <c r="Z10" i="45" s="1"/>
  <c r="Y8" i="45"/>
  <c r="Y10" i="45" s="1"/>
  <c r="X8" i="45"/>
  <c r="X10" i="45" s="1"/>
  <c r="W8" i="45"/>
  <c r="W10" i="45" s="1"/>
  <c r="V8" i="45"/>
  <c r="V10" i="45" s="1"/>
  <c r="U8" i="45"/>
  <c r="U10" i="45" s="1"/>
  <c r="T8" i="45"/>
  <c r="T10" i="45" s="1"/>
  <c r="S8" i="45"/>
  <c r="S10" i="45" s="1"/>
  <c r="R8" i="45"/>
  <c r="R10" i="45" s="1"/>
  <c r="Q8" i="45"/>
  <c r="Q10" i="45" s="1"/>
  <c r="P8" i="45"/>
  <c r="P10" i="45" s="1"/>
  <c r="O8" i="45"/>
  <c r="O10" i="45" s="1"/>
  <c r="N8" i="45"/>
  <c r="N10" i="45" s="1"/>
  <c r="M8" i="45"/>
  <c r="M10" i="45" s="1"/>
  <c r="L8" i="45"/>
  <c r="L10" i="45" s="1"/>
  <c r="K8" i="45"/>
  <c r="K10" i="45" s="1"/>
  <c r="J8" i="45"/>
  <c r="J10" i="45" s="1"/>
  <c r="I8" i="45"/>
  <c r="I10" i="45" s="1"/>
  <c r="H8" i="45"/>
  <c r="H10" i="45" s="1"/>
  <c r="G8" i="45"/>
  <c r="G10" i="45" s="1"/>
  <c r="F8" i="45"/>
  <c r="F10" i="45" s="1"/>
  <c r="E8" i="45"/>
  <c r="E10" i="45" s="1"/>
  <c r="JJ7" i="45"/>
  <c r="JI7" i="45"/>
  <c r="FH43" i="45" l="1"/>
  <c r="FG43" i="45" s="1"/>
  <c r="BF19" i="45"/>
  <c r="EY19" i="45" s="1"/>
  <c r="DM31" i="45"/>
  <c r="EJ31" i="45"/>
  <c r="EI31" i="45" s="1"/>
  <c r="CH20" i="45"/>
  <c r="CL20" i="45"/>
  <c r="CP20" i="45"/>
  <c r="CT20" i="45"/>
  <c r="I21" i="45"/>
  <c r="U21" i="45"/>
  <c r="AS21" i="45"/>
  <c r="AW21" i="45"/>
  <c r="BA21" i="45"/>
  <c r="BE21" i="45"/>
  <c r="BI21" i="45"/>
  <c r="BM21" i="45"/>
  <c r="BR21" i="45"/>
  <c r="BV21" i="45"/>
  <c r="BZ21" i="45"/>
  <c r="CD21" i="45"/>
  <c r="CH21" i="45"/>
  <c r="CL21" i="45"/>
  <c r="CP21" i="45"/>
  <c r="CT21" i="45"/>
  <c r="CW18" i="45"/>
  <c r="EN10" i="45"/>
  <c r="ER10" i="45"/>
  <c r="EV10" i="45"/>
  <c r="EZ10" i="45"/>
  <c r="FD10" i="45"/>
  <c r="FH10" i="45"/>
  <c r="EN9" i="45"/>
  <c r="ER9" i="45"/>
  <c r="EV9" i="45"/>
  <c r="EZ9" i="45"/>
  <c r="FD9" i="45"/>
  <c r="FH9" i="45"/>
  <c r="FP9" i="45"/>
  <c r="DE11" i="45"/>
  <c r="DI11" i="45"/>
  <c r="DE12" i="45"/>
  <c r="DI12" i="45"/>
  <c r="EK12" i="45"/>
  <c r="EP12" i="45"/>
  <c r="ET12" i="45"/>
  <c r="EX12" i="45"/>
  <c r="FB12" i="45"/>
  <c r="FF12" i="45"/>
  <c r="FN12" i="45"/>
  <c r="I20" i="45"/>
  <c r="U20" i="45"/>
  <c r="AS20" i="45"/>
  <c r="AW20" i="45"/>
  <c r="AW22" i="45" s="1"/>
  <c r="BA20" i="45"/>
  <c r="BE20" i="45"/>
  <c r="BI20" i="45"/>
  <c r="BM20" i="45"/>
  <c r="BM22" i="45" s="1"/>
  <c r="BR20" i="45"/>
  <c r="BV20" i="45"/>
  <c r="BZ20" i="45"/>
  <c r="CD20" i="45"/>
  <c r="CY9" i="45"/>
  <c r="DC9" i="45"/>
  <c r="DG9" i="45"/>
  <c r="CW11" i="45"/>
  <c r="CW12" i="45"/>
  <c r="DA12" i="45"/>
  <c r="DK14" i="45"/>
  <c r="CY15" i="45"/>
  <c r="DC15" i="45"/>
  <c r="DG15" i="45"/>
  <c r="DK15" i="45"/>
  <c r="DA18" i="45"/>
  <c r="DD10" i="45"/>
  <c r="CX12" i="45"/>
  <c r="DB12" i="45"/>
  <c r="DL10" i="45"/>
  <c r="DD9" i="45"/>
  <c r="DH9" i="45"/>
  <c r="DL9" i="45"/>
  <c r="V20" i="45"/>
  <c r="AT20" i="45"/>
  <c r="AX20" i="45"/>
  <c r="EQ20" i="45" s="1"/>
  <c r="BB20" i="45"/>
  <c r="BF20" i="45"/>
  <c r="BJ20" i="45"/>
  <c r="BN20" i="45"/>
  <c r="BS20" i="45"/>
  <c r="BW20" i="45"/>
  <c r="CA20" i="45"/>
  <c r="CE20" i="45"/>
  <c r="CI20" i="45"/>
  <c r="CM20" i="45"/>
  <c r="CQ20" i="45"/>
  <c r="CU20" i="45"/>
  <c r="V21" i="45"/>
  <c r="AT21" i="45"/>
  <c r="AX21" i="45"/>
  <c r="EQ21" i="45" s="1"/>
  <c r="BB21" i="45"/>
  <c r="BF21" i="45"/>
  <c r="BJ21" i="45"/>
  <c r="BN21" i="45"/>
  <c r="BS21" i="45"/>
  <c r="BW21" i="45"/>
  <c r="CA21" i="45"/>
  <c r="CE21" i="45"/>
  <c r="CI21" i="45"/>
  <c r="CM21" i="45"/>
  <c r="CQ21" i="45"/>
  <c r="CU21" i="45"/>
  <c r="DN8" i="45"/>
  <c r="EH8" i="45"/>
  <c r="EY8" i="45"/>
  <c r="FK8" i="45"/>
  <c r="DN9" i="45"/>
  <c r="EQ9" i="45"/>
  <c r="EY9" i="45"/>
  <c r="FC9" i="45"/>
  <c r="FO9" i="45"/>
  <c r="EO12" i="45"/>
  <c r="ES12" i="45"/>
  <c r="EW12" i="45"/>
  <c r="FA12" i="45"/>
  <c r="FE12" i="45"/>
  <c r="FM12" i="45"/>
  <c r="H21" i="45"/>
  <c r="T21" i="45"/>
  <c r="S21" i="45" s="1"/>
  <c r="R21" i="45" s="1"/>
  <c r="CX18" i="45"/>
  <c r="DB18" i="45"/>
  <c r="EO18" i="45"/>
  <c r="ES18" i="45"/>
  <c r="EW18" i="45"/>
  <c r="FH31" i="45"/>
  <c r="FG31" i="45" s="1"/>
  <c r="DV8" i="45"/>
  <c r="ED8" i="45"/>
  <c r="EQ8" i="45"/>
  <c r="FC8" i="45"/>
  <c r="FO8" i="45"/>
  <c r="EM9" i="45"/>
  <c r="AV20" i="45"/>
  <c r="AZ20" i="45"/>
  <c r="BD20" i="45"/>
  <c r="BH20" i="45"/>
  <c r="BL20" i="45"/>
  <c r="BP20" i="45"/>
  <c r="EK20" i="45" s="1"/>
  <c r="BU20" i="45"/>
  <c r="BY20" i="45"/>
  <c r="CC20" i="45"/>
  <c r="CG20" i="45"/>
  <c r="FB20" i="45" s="1"/>
  <c r="CK20" i="45"/>
  <c r="CO20" i="45"/>
  <c r="CS20" i="45"/>
  <c r="AV21" i="45"/>
  <c r="AZ21" i="45"/>
  <c r="BD21" i="45"/>
  <c r="BH21" i="45"/>
  <c r="BL21" i="45"/>
  <c r="BL22" i="45" s="1"/>
  <c r="BP21" i="45"/>
  <c r="BU21" i="45"/>
  <c r="EP21" i="45" s="1"/>
  <c r="BY21" i="45"/>
  <c r="CC21" i="45"/>
  <c r="CC22" i="45" s="1"/>
  <c r="CG21" i="45"/>
  <c r="CK21" i="45"/>
  <c r="FF21" i="45" s="1"/>
  <c r="CO21" i="45"/>
  <c r="CS21" i="45"/>
  <c r="CS22" i="45" s="1"/>
  <c r="CZ18" i="45"/>
  <c r="DR8" i="45"/>
  <c r="DZ8" i="45"/>
  <c r="EM8" i="45"/>
  <c r="EU8" i="45"/>
  <c r="FG8" i="45"/>
  <c r="EU9" i="45"/>
  <c r="CY10" i="45"/>
  <c r="DM9" i="45"/>
  <c r="CW10" i="45"/>
  <c r="DA10" i="45"/>
  <c r="CZ10" i="45" s="1"/>
  <c r="CW9" i="45"/>
  <c r="DA9" i="45"/>
  <c r="CZ9" i="45" s="1"/>
  <c r="DF9" i="45"/>
  <c r="DJ9" i="45"/>
  <c r="FG9" i="45"/>
  <c r="CY13" i="45"/>
  <c r="DC13" i="45"/>
  <c r="DG13" i="45"/>
  <c r="DK13" i="45"/>
  <c r="CY12" i="45"/>
  <c r="DC12" i="45"/>
  <c r="DG12" i="45"/>
  <c r="DK12" i="45"/>
  <c r="EJ12" i="45"/>
  <c r="EI12" i="45" s="1"/>
  <c r="EH12" i="45" s="1"/>
  <c r="EG12" i="45" s="1"/>
  <c r="EF12" i="45" s="1"/>
  <c r="EE12" i="45" s="1"/>
  <c r="ED12" i="45" s="1"/>
  <c r="EC12" i="45" s="1"/>
  <c r="EB12" i="45" s="1"/>
  <c r="EA12" i="45" s="1"/>
  <c r="DZ12" i="45" s="1"/>
  <c r="DY12" i="45" s="1"/>
  <c r="DX12" i="45" s="1"/>
  <c r="DW12" i="45" s="1"/>
  <c r="DV12" i="45" s="1"/>
  <c r="DU12" i="45" s="1"/>
  <c r="DT12" i="45" s="1"/>
  <c r="DS12" i="45" s="1"/>
  <c r="DR12" i="45" s="1"/>
  <c r="DQ12" i="45" s="1"/>
  <c r="DP12" i="45" s="1"/>
  <c r="DO12" i="45" s="1"/>
  <c r="DF14" i="45"/>
  <c r="DJ14" i="45"/>
  <c r="CW15" i="45"/>
  <c r="DD15" i="45"/>
  <c r="DF15" i="45"/>
  <c r="DH15" i="45"/>
  <c r="DJ15" i="45"/>
  <c r="DL15" i="45"/>
  <c r="CY18" i="45"/>
  <c r="DC18" i="45"/>
  <c r="DE18" i="45"/>
  <c r="DG18" i="45"/>
  <c r="DI18" i="45"/>
  <c r="DK18" i="45"/>
  <c r="EK18" i="45"/>
  <c r="EJ18" i="45" s="1"/>
  <c r="EI18" i="45" s="1"/>
  <c r="EH18" i="45" s="1"/>
  <c r="EG18" i="45" s="1"/>
  <c r="EF18" i="45" s="1"/>
  <c r="EE18" i="45" s="1"/>
  <c r="ED18" i="45" s="1"/>
  <c r="EC18" i="45" s="1"/>
  <c r="EB18" i="45" s="1"/>
  <c r="EA18" i="45" s="1"/>
  <c r="DZ18" i="45" s="1"/>
  <c r="DY18" i="45" s="1"/>
  <c r="DX18" i="45" s="1"/>
  <c r="DW18" i="45" s="1"/>
  <c r="DV18" i="45" s="1"/>
  <c r="DU18" i="45" s="1"/>
  <c r="DT18" i="45" s="1"/>
  <c r="DS18" i="45" s="1"/>
  <c r="DR18" i="45" s="1"/>
  <c r="DQ18" i="45" s="1"/>
  <c r="DP18" i="45" s="1"/>
  <c r="DO18" i="45" s="1"/>
  <c r="EP18" i="45"/>
  <c r="ET18" i="45"/>
  <c r="EX18" i="45"/>
  <c r="FL12" i="45"/>
  <c r="FK12" i="45" s="1"/>
  <c r="FJ12" i="45" s="1"/>
  <c r="FI12" i="45" s="1"/>
  <c r="CX31" i="45"/>
  <c r="CW31" i="45" s="1"/>
  <c r="DC10" i="45"/>
  <c r="DE8" i="45"/>
  <c r="DG10" i="45"/>
  <c r="DI8" i="45"/>
  <c r="DK10" i="45"/>
  <c r="DM8" i="45"/>
  <c r="DQ8" i="45"/>
  <c r="DU8" i="45"/>
  <c r="DY8" i="45"/>
  <c r="EC8" i="45"/>
  <c r="EG8" i="45"/>
  <c r="EK8" i="45"/>
  <c r="EP8" i="45"/>
  <c r="ET8" i="45"/>
  <c r="EX8" i="45"/>
  <c r="FB8" i="45"/>
  <c r="FF8" i="45"/>
  <c r="FJ8" i="45"/>
  <c r="FN8" i="45"/>
  <c r="DE9" i="45"/>
  <c r="DI9" i="45"/>
  <c r="DK9" i="45"/>
  <c r="EK9" i="45"/>
  <c r="EJ9" i="45" s="1"/>
  <c r="EI9" i="45" s="1"/>
  <c r="EH9" i="45" s="1"/>
  <c r="EG9" i="45" s="1"/>
  <c r="EF9" i="45" s="1"/>
  <c r="EE9" i="45" s="1"/>
  <c r="ED9" i="45" s="1"/>
  <c r="EC9" i="45" s="1"/>
  <c r="EB9" i="45" s="1"/>
  <c r="EA9" i="45" s="1"/>
  <c r="DZ9" i="45" s="1"/>
  <c r="DY9" i="45" s="1"/>
  <c r="DX9" i="45" s="1"/>
  <c r="DW9" i="45" s="1"/>
  <c r="DV9" i="45" s="1"/>
  <c r="DU9" i="45" s="1"/>
  <c r="DT9" i="45" s="1"/>
  <c r="DS9" i="45" s="1"/>
  <c r="DR9" i="45" s="1"/>
  <c r="DQ9" i="45" s="1"/>
  <c r="DP9" i="45" s="1"/>
  <c r="DO9" i="45" s="1"/>
  <c r="EP9" i="45"/>
  <c r="ET9" i="45"/>
  <c r="EX9" i="45"/>
  <c r="FB9" i="45"/>
  <c r="FF9" i="45"/>
  <c r="FN9" i="45"/>
  <c r="DA11" i="45"/>
  <c r="DF11" i="45"/>
  <c r="DJ11" i="45"/>
  <c r="DO11" i="45"/>
  <c r="DS11" i="45"/>
  <c r="DW11" i="45"/>
  <c r="EA11" i="45"/>
  <c r="EE11" i="45"/>
  <c r="EI11" i="45"/>
  <c r="EN11" i="45"/>
  <c r="ER11" i="45"/>
  <c r="EV11" i="45"/>
  <c r="EZ11" i="45"/>
  <c r="FD11" i="45"/>
  <c r="FH11" i="45"/>
  <c r="FL11" i="45"/>
  <c r="FP11" i="45"/>
  <c r="CZ12" i="45"/>
  <c r="DD12" i="45"/>
  <c r="DF12" i="45"/>
  <c r="DH12" i="45"/>
  <c r="DJ12" i="45"/>
  <c r="DL12" i="45"/>
  <c r="EN12" i="45"/>
  <c r="ER12" i="45"/>
  <c r="EV12" i="45"/>
  <c r="EZ12" i="45"/>
  <c r="FD12" i="45"/>
  <c r="FH12" i="45"/>
  <c r="FG12" i="45" s="1"/>
  <c r="FP12" i="45"/>
  <c r="DE15" i="45"/>
  <c r="DI15" i="45"/>
  <c r="DA19" i="45"/>
  <c r="CZ19" i="45" s="1"/>
  <c r="DD19" i="45"/>
  <c r="DH19" i="45"/>
  <c r="DD18" i="45"/>
  <c r="DF18" i="45"/>
  <c r="DH18" i="45"/>
  <c r="DJ18" i="45"/>
  <c r="DL18" i="45"/>
  <c r="EN18" i="45"/>
  <c r="ER18" i="45"/>
  <c r="EV18" i="45"/>
  <c r="CX9" i="45"/>
  <c r="DB9" i="45"/>
  <c r="EO9" i="45"/>
  <c r="ES9" i="45"/>
  <c r="EW9" i="45"/>
  <c r="FA9" i="45"/>
  <c r="FE9" i="45"/>
  <c r="FM9" i="45"/>
  <c r="FL9" i="45" s="1"/>
  <c r="FK9" i="45" s="1"/>
  <c r="FJ9" i="45" s="1"/>
  <c r="FI9" i="45" s="1"/>
  <c r="DN11" i="45"/>
  <c r="DM11" i="45" s="1"/>
  <c r="DR11" i="45"/>
  <c r="DV11" i="45"/>
  <c r="DZ11" i="45"/>
  <c r="ED11" i="45"/>
  <c r="EH11" i="45"/>
  <c r="EM11" i="45"/>
  <c r="EQ11" i="45"/>
  <c r="EU11" i="45"/>
  <c r="EY11" i="45"/>
  <c r="FC11" i="45"/>
  <c r="FG11" i="45"/>
  <c r="FK11" i="45"/>
  <c r="FO11" i="45"/>
  <c r="DN12" i="45"/>
  <c r="DM12" i="45" s="1"/>
  <c r="EM12" i="45"/>
  <c r="EQ12" i="45"/>
  <c r="EU12" i="45"/>
  <c r="EY12" i="45"/>
  <c r="FC12" i="45"/>
  <c r="FO12" i="45"/>
  <c r="AU20" i="45"/>
  <c r="AY20" i="45"/>
  <c r="ER20" i="45" s="1"/>
  <c r="BC20" i="45"/>
  <c r="BG20" i="45"/>
  <c r="EZ20" i="45" s="1"/>
  <c r="BK20" i="45"/>
  <c r="BO20" i="45"/>
  <c r="FH20" i="45" s="1"/>
  <c r="BT20" i="45"/>
  <c r="EO20" i="45" s="1"/>
  <c r="BX20" i="45"/>
  <c r="CB20" i="45"/>
  <c r="CF20" i="45"/>
  <c r="CJ20" i="45"/>
  <c r="FE20" i="45" s="1"/>
  <c r="CN20" i="45"/>
  <c r="CR20" i="45"/>
  <c r="CX15" i="45"/>
  <c r="K21" i="45"/>
  <c r="DB15" i="45"/>
  <c r="AU21" i="45"/>
  <c r="AY21" i="45"/>
  <c r="ER21" i="45" s="1"/>
  <c r="BC21" i="45"/>
  <c r="BG21" i="45"/>
  <c r="BK21" i="45"/>
  <c r="BO21" i="45"/>
  <c r="FH21" i="45" s="1"/>
  <c r="BT21" i="45"/>
  <c r="FK21" i="45" s="1"/>
  <c r="BX21" i="45"/>
  <c r="FO21" i="45" s="1"/>
  <c r="CB21" i="45"/>
  <c r="CF21" i="45"/>
  <c r="FA21" i="45" s="1"/>
  <c r="CJ21" i="45"/>
  <c r="CJ22" i="45" s="1"/>
  <c r="CN21" i="45"/>
  <c r="CR21" i="45"/>
  <c r="DN18" i="45"/>
  <c r="DM18" i="45" s="1"/>
  <c r="EM18" i="45"/>
  <c r="EQ18" i="45"/>
  <c r="EU18" i="45"/>
  <c r="EY18" i="45"/>
  <c r="FC18" i="45"/>
  <c r="CZ31" i="45"/>
  <c r="DJ10" i="45"/>
  <c r="CX10" i="45"/>
  <c r="DB10" i="45"/>
  <c r="DF10" i="45"/>
  <c r="DB13" i="45"/>
  <c r="EO13" i="45"/>
  <c r="ES13" i="45"/>
  <c r="EW13" i="45"/>
  <c r="FA13" i="45"/>
  <c r="FE13" i="45"/>
  <c r="DD13" i="45"/>
  <c r="DL13" i="45"/>
  <c r="AU22" i="45"/>
  <c r="AY22" i="45"/>
  <c r="BC22" i="45"/>
  <c r="BG22" i="45"/>
  <c r="BK22" i="45"/>
  <c r="BO22" i="45"/>
  <c r="BT22" i="45"/>
  <c r="CB22" i="45"/>
  <c r="CR22" i="45"/>
  <c r="FM20" i="45"/>
  <c r="E19" i="45"/>
  <c r="FP18" i="45" s="1"/>
  <c r="DA43" i="45"/>
  <c r="DN43" i="45"/>
  <c r="DM43" i="45" s="1"/>
  <c r="CZ8" i="45"/>
  <c r="DD8" i="45"/>
  <c r="DH8" i="45"/>
  <c r="DL8" i="45"/>
  <c r="DP8" i="45"/>
  <c r="DT8" i="45"/>
  <c r="DX8" i="45"/>
  <c r="EB8" i="45"/>
  <c r="EF8" i="45"/>
  <c r="EJ8" i="45"/>
  <c r="EO8" i="45"/>
  <c r="ES8" i="45"/>
  <c r="EW8" i="45"/>
  <c r="FA8" i="45"/>
  <c r="FE8" i="45"/>
  <c r="FI8" i="45"/>
  <c r="FM8" i="45"/>
  <c r="AS10" i="45"/>
  <c r="DN10" i="45" s="1"/>
  <c r="AW10" i="45"/>
  <c r="BA10" i="45"/>
  <c r="BE10" i="45"/>
  <c r="BI10" i="45"/>
  <c r="BM10" i="45"/>
  <c r="BR10" i="45"/>
  <c r="EM10" i="45" s="1"/>
  <c r="BV10" i="45"/>
  <c r="EQ10" i="45" s="1"/>
  <c r="BZ10" i="45"/>
  <c r="EU10" i="45" s="1"/>
  <c r="CD10" i="45"/>
  <c r="EY10" i="45" s="1"/>
  <c r="CH10" i="45"/>
  <c r="FC10" i="45" s="1"/>
  <c r="CL10" i="45"/>
  <c r="FG10" i="45" s="1"/>
  <c r="CP10" i="45"/>
  <c r="FK10" i="45" s="1"/>
  <c r="CT10" i="45"/>
  <c r="FO10" i="45" s="1"/>
  <c r="CZ11" i="45"/>
  <c r="DD11" i="45"/>
  <c r="DH11" i="45"/>
  <c r="DL11" i="45"/>
  <c r="DQ11" i="45"/>
  <c r="DU11" i="45"/>
  <c r="DY11" i="45"/>
  <c r="EC11" i="45"/>
  <c r="EG11" i="45"/>
  <c r="EK11" i="45"/>
  <c r="EP11" i="45"/>
  <c r="ET11" i="45"/>
  <c r="EX11" i="45"/>
  <c r="FB11" i="45"/>
  <c r="FF11" i="45"/>
  <c r="FJ11" i="45"/>
  <c r="FN11" i="45"/>
  <c r="F13" i="45"/>
  <c r="V13" i="45"/>
  <c r="DA13" i="45" s="1"/>
  <c r="CZ13" i="45" s="1"/>
  <c r="AD13" i="45"/>
  <c r="DF13" i="45" s="1"/>
  <c r="AL13" i="45"/>
  <c r="DJ13" i="45" s="1"/>
  <c r="AT13" i="45"/>
  <c r="AX13" i="45"/>
  <c r="BB13" i="45"/>
  <c r="BF13" i="45"/>
  <c r="BJ13" i="45"/>
  <c r="BN13" i="45"/>
  <c r="BS13" i="45"/>
  <c r="EN13" i="45" s="1"/>
  <c r="BW13" i="45"/>
  <c r="ER13" i="45" s="1"/>
  <c r="CA13" i="45"/>
  <c r="EV13" i="45" s="1"/>
  <c r="CE13" i="45"/>
  <c r="EZ13" i="45" s="1"/>
  <c r="CI13" i="45"/>
  <c r="FD13" i="45" s="1"/>
  <c r="CM13" i="45"/>
  <c r="FH13" i="45" s="1"/>
  <c r="CQ13" i="45"/>
  <c r="CU13" i="45"/>
  <c r="FP13" i="45" s="1"/>
  <c r="CW14" i="45"/>
  <c r="DA14" i="45"/>
  <c r="DE14" i="45"/>
  <c r="DI14" i="45"/>
  <c r="DM14" i="45"/>
  <c r="DQ14" i="45"/>
  <c r="DU14" i="45"/>
  <c r="DY14" i="45"/>
  <c r="EC14" i="45"/>
  <c r="EG14" i="45"/>
  <c r="EK14" i="45"/>
  <c r="EP14" i="45"/>
  <c r="ET14" i="45"/>
  <c r="EX14" i="45"/>
  <c r="FB14" i="45"/>
  <c r="FF14" i="45"/>
  <c r="FJ14" i="45"/>
  <c r="FN14" i="45"/>
  <c r="ET21" i="45"/>
  <c r="DO15" i="45"/>
  <c r="DS15" i="45"/>
  <c r="DW15" i="45"/>
  <c r="EA15" i="45"/>
  <c r="EE15" i="45"/>
  <c r="EI15" i="45"/>
  <c r="EN15" i="45"/>
  <c r="ER15" i="45"/>
  <c r="EV15" i="45"/>
  <c r="EZ15" i="45"/>
  <c r="FD15" i="45"/>
  <c r="FH15" i="45"/>
  <c r="FL15" i="45"/>
  <c r="FP15" i="45"/>
  <c r="H16" i="45"/>
  <c r="L16" i="45"/>
  <c r="DD16" i="45" s="1"/>
  <c r="P16" i="45"/>
  <c r="T16" i="45"/>
  <c r="DL16" i="45" s="1"/>
  <c r="X16" i="45"/>
  <c r="AB16" i="45"/>
  <c r="DE16" i="45" s="1"/>
  <c r="AF16" i="45"/>
  <c r="AJ16" i="45"/>
  <c r="DI16" i="45" s="1"/>
  <c r="AN16" i="45"/>
  <c r="AV16" i="45"/>
  <c r="AZ16" i="45"/>
  <c r="BD16" i="45"/>
  <c r="BH16" i="45"/>
  <c r="BL16" i="45"/>
  <c r="BP16" i="45"/>
  <c r="BU16" i="45"/>
  <c r="BY16" i="45"/>
  <c r="CC16" i="45"/>
  <c r="CG16" i="45"/>
  <c r="CK16" i="45"/>
  <c r="CO16" i="45"/>
  <c r="CS16" i="45"/>
  <c r="DN19" i="45"/>
  <c r="DM19" i="45" s="1"/>
  <c r="EM19" i="45"/>
  <c r="EQ19" i="45"/>
  <c r="EU19" i="45"/>
  <c r="FC19" i="45"/>
  <c r="FK19" i="45"/>
  <c r="FO19" i="45"/>
  <c r="FN19" i="45" s="1"/>
  <c r="CY17" i="45"/>
  <c r="DC17" i="45"/>
  <c r="DG17" i="45"/>
  <c r="DK17" i="45"/>
  <c r="DP17" i="45"/>
  <c r="DT17" i="45"/>
  <c r="DX17" i="45"/>
  <c r="EB17" i="45"/>
  <c r="EF17" i="45"/>
  <c r="EJ17" i="45"/>
  <c r="EO17" i="45"/>
  <c r="ES17" i="45"/>
  <c r="EW17" i="45"/>
  <c r="FA17" i="45"/>
  <c r="FE17" i="45"/>
  <c r="FI17" i="45"/>
  <c r="FM17" i="45"/>
  <c r="FK18" i="45"/>
  <c r="FO18" i="45"/>
  <c r="FN18" i="45" s="1"/>
  <c r="V22" i="45"/>
  <c r="BB22" i="45"/>
  <c r="EN20" i="45"/>
  <c r="BW22" i="45"/>
  <c r="FD20" i="45"/>
  <c r="CY8" i="45"/>
  <c r="DC8" i="45"/>
  <c r="DG8" i="45"/>
  <c r="DK8" i="45"/>
  <c r="DO8" i="45"/>
  <c r="DS8" i="45"/>
  <c r="DW8" i="45"/>
  <c r="EA8" i="45"/>
  <c r="EE8" i="45"/>
  <c r="EI8" i="45"/>
  <c r="EN8" i="45"/>
  <c r="ER8" i="45"/>
  <c r="EV8" i="45"/>
  <c r="EZ8" i="45"/>
  <c r="FD8" i="45"/>
  <c r="FH8" i="45"/>
  <c r="FL8" i="45"/>
  <c r="FP8" i="45"/>
  <c r="AB10" i="45"/>
  <c r="DE10" i="45" s="1"/>
  <c r="AJ10" i="45"/>
  <c r="DI10" i="45" s="1"/>
  <c r="DH10" i="45" s="1"/>
  <c r="AR10" i="45"/>
  <c r="AV10" i="45"/>
  <c r="EO10" i="45" s="1"/>
  <c r="AZ10" i="45"/>
  <c r="ES10" i="45" s="1"/>
  <c r="BD10" i="45"/>
  <c r="EW10" i="45" s="1"/>
  <c r="BH10" i="45"/>
  <c r="FA10" i="45" s="1"/>
  <c r="BL10" i="45"/>
  <c r="FE10" i="45" s="1"/>
  <c r="BP10" i="45"/>
  <c r="BU10" i="45"/>
  <c r="BY10" i="45"/>
  <c r="FP10" i="45" s="1"/>
  <c r="CC10" i="45"/>
  <c r="CG10" i="45"/>
  <c r="CK10" i="45"/>
  <c r="CO10" i="45"/>
  <c r="FJ10" i="45" s="1"/>
  <c r="CS10" i="45"/>
  <c r="CY11" i="45"/>
  <c r="DC11" i="45"/>
  <c r="DG11" i="45"/>
  <c r="DK11" i="45"/>
  <c r="DP11" i="45"/>
  <c r="DT11" i="45"/>
  <c r="DX11" i="45"/>
  <c r="EB11" i="45"/>
  <c r="EF11" i="45"/>
  <c r="EJ11" i="45"/>
  <c r="EO11" i="45"/>
  <c r="ES11" i="45"/>
  <c r="EW11" i="45"/>
  <c r="FA11" i="45"/>
  <c r="FE11" i="45"/>
  <c r="FI11" i="45"/>
  <c r="FM11" i="45"/>
  <c r="E13" i="45"/>
  <c r="AS13" i="45"/>
  <c r="AW13" i="45"/>
  <c r="EP13" i="45" s="1"/>
  <c r="BA13" i="45"/>
  <c r="ET13" i="45" s="1"/>
  <c r="BE13" i="45"/>
  <c r="EX13" i="45" s="1"/>
  <c r="BI13" i="45"/>
  <c r="FB13" i="45" s="1"/>
  <c r="BM13" i="45"/>
  <c r="FF13" i="45" s="1"/>
  <c r="BR13" i="45"/>
  <c r="BV13" i="45"/>
  <c r="BZ13" i="45"/>
  <c r="CD13" i="45"/>
  <c r="CH13" i="45"/>
  <c r="CL13" i="45"/>
  <c r="CP13" i="45"/>
  <c r="FK13" i="45" s="1"/>
  <c r="CT13" i="45"/>
  <c r="FO13" i="45" s="1"/>
  <c r="CZ14" i="45"/>
  <c r="DD14" i="45"/>
  <c r="DH14" i="45"/>
  <c r="DL14" i="45"/>
  <c r="DP14" i="45"/>
  <c r="DT14" i="45"/>
  <c r="DX14" i="45"/>
  <c r="EB14" i="45"/>
  <c r="EF14" i="45"/>
  <c r="EJ14" i="45"/>
  <c r="EO14" i="45"/>
  <c r="ES14" i="45"/>
  <c r="EW14" i="45"/>
  <c r="FA14" i="45"/>
  <c r="FE14" i="45"/>
  <c r="FI14" i="45"/>
  <c r="FM14" i="45"/>
  <c r="J21" i="45"/>
  <c r="DA15" i="45"/>
  <c r="DN15" i="45"/>
  <c r="DM15" i="45" s="1"/>
  <c r="DR15" i="45"/>
  <c r="DV15" i="45"/>
  <c r="DZ15" i="45"/>
  <c r="ED15" i="45"/>
  <c r="EH15" i="45"/>
  <c r="EM15" i="45"/>
  <c r="EQ15" i="45"/>
  <c r="EU15" i="45"/>
  <c r="EY15" i="45"/>
  <c r="FC15" i="45"/>
  <c r="FG15" i="45"/>
  <c r="FK15" i="45"/>
  <c r="FO15" i="45"/>
  <c r="G16" i="45"/>
  <c r="CX16" i="45" s="1"/>
  <c r="K16" i="45"/>
  <c r="O16" i="45"/>
  <c r="S16" i="45"/>
  <c r="W16" i="45"/>
  <c r="DB16" i="45" s="1"/>
  <c r="AA16" i="45"/>
  <c r="AU16" i="45"/>
  <c r="AY16" i="45"/>
  <c r="BC16" i="45"/>
  <c r="BG16" i="45"/>
  <c r="BK16" i="45"/>
  <c r="BO16" i="45"/>
  <c r="BT16" i="45"/>
  <c r="BX16" i="45"/>
  <c r="CB16" i="45"/>
  <c r="CF16" i="45"/>
  <c r="CJ16" i="45"/>
  <c r="CN16" i="45"/>
  <c r="CR16" i="45"/>
  <c r="CY19" i="45"/>
  <c r="DC19" i="45"/>
  <c r="DE19" i="45"/>
  <c r="DG19" i="45"/>
  <c r="DI19" i="45"/>
  <c r="DK19" i="45"/>
  <c r="EK19" i="45"/>
  <c r="EJ19" i="45" s="1"/>
  <c r="EI19" i="45" s="1"/>
  <c r="EH19" i="45" s="1"/>
  <c r="EG19" i="45" s="1"/>
  <c r="EF19" i="45" s="1"/>
  <c r="EE19" i="45" s="1"/>
  <c r="ED19" i="45" s="1"/>
  <c r="EC19" i="45" s="1"/>
  <c r="EB19" i="45" s="1"/>
  <c r="EP19" i="45"/>
  <c r="ET19" i="45"/>
  <c r="EX19" i="45"/>
  <c r="FB19" i="45"/>
  <c r="FF19" i="45"/>
  <c r="FJ19" i="45"/>
  <c r="FI19" i="45" s="1"/>
  <c r="CX17" i="45"/>
  <c r="DB17" i="45"/>
  <c r="DF17" i="45"/>
  <c r="DJ17" i="45"/>
  <c r="DO17" i="45"/>
  <c r="DS17" i="45"/>
  <c r="DW17" i="45"/>
  <c r="EA17" i="45"/>
  <c r="EE17" i="45"/>
  <c r="EI17" i="45"/>
  <c r="EN17" i="45"/>
  <c r="ER17" i="45"/>
  <c r="EV17" i="45"/>
  <c r="EZ17" i="45"/>
  <c r="FD17" i="45"/>
  <c r="FH17" i="45"/>
  <c r="FL17" i="45"/>
  <c r="FP17" i="45"/>
  <c r="FB18" i="45"/>
  <c r="FF18" i="45"/>
  <c r="FJ18" i="45"/>
  <c r="FI18" i="45" s="1"/>
  <c r="H20" i="45"/>
  <c r="I22" i="45"/>
  <c r="T20" i="45"/>
  <c r="AR20" i="45"/>
  <c r="AS22" i="45"/>
  <c r="DN20" i="45"/>
  <c r="BI22" i="45"/>
  <c r="BZ22" i="45"/>
  <c r="EU20" i="45"/>
  <c r="CH22" i="45"/>
  <c r="CP22" i="45"/>
  <c r="CT22" i="45"/>
  <c r="CX8" i="45"/>
  <c r="DB8" i="45"/>
  <c r="DF8" i="45"/>
  <c r="DJ8" i="45"/>
  <c r="CX11" i="45"/>
  <c r="DB11" i="45"/>
  <c r="AB13" i="45"/>
  <c r="DE13" i="45" s="1"/>
  <c r="AJ13" i="45"/>
  <c r="DI13" i="45" s="1"/>
  <c r="DH13" i="45" s="1"/>
  <c r="CY14" i="45"/>
  <c r="DC14" i="45"/>
  <c r="DG14" i="45"/>
  <c r="DO14" i="45"/>
  <c r="DS14" i="45"/>
  <c r="DW14" i="45"/>
  <c r="EA14" i="45"/>
  <c r="EE14" i="45"/>
  <c r="EI14" i="45"/>
  <c r="EN14" i="45"/>
  <c r="ER14" i="45"/>
  <c r="EV14" i="45"/>
  <c r="EZ14" i="45"/>
  <c r="FD14" i="45"/>
  <c r="FH14" i="45"/>
  <c r="FL14" i="45"/>
  <c r="FP14" i="45"/>
  <c r="DA21" i="45"/>
  <c r="CZ15" i="45"/>
  <c r="DQ15" i="45"/>
  <c r="DU15" i="45"/>
  <c r="DY15" i="45"/>
  <c r="EC15" i="45"/>
  <c r="EG15" i="45"/>
  <c r="EK15" i="45"/>
  <c r="EP15" i="45"/>
  <c r="ET15" i="45"/>
  <c r="EX15" i="45"/>
  <c r="FB15" i="45"/>
  <c r="FF15" i="45"/>
  <c r="FJ15" i="45"/>
  <c r="FN15" i="45"/>
  <c r="V16" i="45"/>
  <c r="AD16" i="45"/>
  <c r="DF16" i="45" s="1"/>
  <c r="AL16" i="45"/>
  <c r="DJ16" i="45" s="1"/>
  <c r="AT16" i="45"/>
  <c r="AX16" i="45"/>
  <c r="BB16" i="45"/>
  <c r="BF16" i="45"/>
  <c r="BJ16" i="45"/>
  <c r="BN16" i="45"/>
  <c r="BS16" i="45"/>
  <c r="BW16" i="45"/>
  <c r="ER16" i="45" s="1"/>
  <c r="CA16" i="45"/>
  <c r="CE16" i="45"/>
  <c r="CI16" i="45"/>
  <c r="CM16" i="45"/>
  <c r="FH16" i="45" s="1"/>
  <c r="CQ16" i="45"/>
  <c r="CU16" i="45"/>
  <c r="CX19" i="45"/>
  <c r="DB19" i="45"/>
  <c r="EO19" i="45"/>
  <c r="ES19" i="45"/>
  <c r="EW19" i="45"/>
  <c r="FA19" i="45"/>
  <c r="FE19" i="45"/>
  <c r="FM19" i="45"/>
  <c r="FL19" i="45" s="1"/>
  <c r="CW17" i="45"/>
  <c r="DA17" i="45"/>
  <c r="DE17" i="45"/>
  <c r="DI17" i="45"/>
  <c r="DN17" i="45"/>
  <c r="DM17" i="45" s="1"/>
  <c r="DR17" i="45"/>
  <c r="DV17" i="45"/>
  <c r="DZ17" i="45"/>
  <c r="ED17" i="45"/>
  <c r="EH17" i="45"/>
  <c r="EM17" i="45"/>
  <c r="EQ17" i="45"/>
  <c r="EU17" i="45"/>
  <c r="EY17" i="45"/>
  <c r="FC17" i="45"/>
  <c r="FG17" i="45"/>
  <c r="FK17" i="45"/>
  <c r="FO17" i="45"/>
  <c r="FA18" i="45"/>
  <c r="FE18" i="45"/>
  <c r="FM18" i="45"/>
  <c r="FL18" i="45" s="1"/>
  <c r="DL31" i="45"/>
  <c r="DK31" i="45" s="1"/>
  <c r="DJ31" i="45" s="1"/>
  <c r="DI31" i="45" s="1"/>
  <c r="DH31" i="45" s="1"/>
  <c r="DG31" i="45" s="1"/>
  <c r="DF31" i="45" s="1"/>
  <c r="DE31" i="45" s="1"/>
  <c r="DD31" i="45" s="1"/>
  <c r="DC31" i="45" s="1"/>
  <c r="DB31" i="45" s="1"/>
  <c r="AV22" i="45"/>
  <c r="EX20" i="45"/>
  <c r="G21" i="45"/>
  <c r="AR21" i="45"/>
  <c r="AQ21" i="45" s="1"/>
  <c r="AP21" i="45" s="1"/>
  <c r="DN21" i="45"/>
  <c r="CW8" i="45"/>
  <c r="DA8" i="45"/>
  <c r="CX14" i="45"/>
  <c r="DB14" i="45"/>
  <c r="DN14" i="45"/>
  <c r="DR14" i="45"/>
  <c r="DV14" i="45"/>
  <c r="DZ14" i="45"/>
  <c r="ED14" i="45"/>
  <c r="EH14" i="45"/>
  <c r="EM14" i="45"/>
  <c r="EQ14" i="45"/>
  <c r="EU14" i="45"/>
  <c r="EY14" i="45"/>
  <c r="FC14" i="45"/>
  <c r="FG14" i="45"/>
  <c r="FK14" i="45"/>
  <c r="FO14" i="45"/>
  <c r="Q21" i="45"/>
  <c r="P21" i="45" s="1"/>
  <c r="O21" i="45" s="1"/>
  <c r="N21" i="45" s="1"/>
  <c r="M21" i="45" s="1"/>
  <c r="L21" i="45" s="1"/>
  <c r="EU21" i="45"/>
  <c r="EY21" i="45"/>
  <c r="DP15" i="45"/>
  <c r="DT15" i="45"/>
  <c r="DX15" i="45"/>
  <c r="EB15" i="45"/>
  <c r="EF15" i="45"/>
  <c r="EJ15" i="45"/>
  <c r="EO15" i="45"/>
  <c r="ES15" i="45"/>
  <c r="EW15" i="45"/>
  <c r="FA15" i="45"/>
  <c r="FE15" i="45"/>
  <c r="FI15" i="45"/>
  <c r="FM15" i="45"/>
  <c r="E16" i="45"/>
  <c r="CW16" i="45" s="1"/>
  <c r="I16" i="45"/>
  <c r="U16" i="45"/>
  <c r="AS16" i="45"/>
  <c r="AW16" i="45"/>
  <c r="BA16" i="45"/>
  <c r="BE16" i="45"/>
  <c r="BI16" i="45"/>
  <c r="BM16" i="45"/>
  <c r="BR16" i="45"/>
  <c r="BV16" i="45"/>
  <c r="EQ16" i="45" s="1"/>
  <c r="BZ16" i="45"/>
  <c r="CD16" i="45"/>
  <c r="CH16" i="45"/>
  <c r="CL16" i="45"/>
  <c r="CP16" i="45"/>
  <c r="CT16" i="45"/>
  <c r="DF19" i="45"/>
  <c r="DJ19" i="45"/>
  <c r="DL19" i="45"/>
  <c r="EN19" i="45"/>
  <c r="ER19" i="45"/>
  <c r="EV19" i="45"/>
  <c r="EZ19" i="45"/>
  <c r="FD19" i="45"/>
  <c r="FH19" i="45"/>
  <c r="FG19" i="45" s="1"/>
  <c r="CZ17" i="45"/>
  <c r="DD17" i="45"/>
  <c r="DH17" i="45"/>
  <c r="DL17" i="45"/>
  <c r="DQ17" i="45"/>
  <c r="DU17" i="45"/>
  <c r="DY17" i="45"/>
  <c r="EC17" i="45"/>
  <c r="EG17" i="45"/>
  <c r="EK17" i="45"/>
  <c r="EP17" i="45"/>
  <c r="ET17" i="45"/>
  <c r="EX17" i="45"/>
  <c r="FB17" i="45"/>
  <c r="FF17" i="45"/>
  <c r="FJ17" i="45"/>
  <c r="FN17" i="45"/>
  <c r="EZ18" i="45"/>
  <c r="FD18" i="45"/>
  <c r="FH18" i="45"/>
  <c r="FG18" i="45" s="1"/>
  <c r="EH31" i="45"/>
  <c r="EG31" i="45" s="1"/>
  <c r="EF31" i="45" s="1"/>
  <c r="EE31" i="45" s="1"/>
  <c r="ED31" i="45" s="1"/>
  <c r="EC31" i="45" s="1"/>
  <c r="EB31" i="45" s="1"/>
  <c r="EA31" i="45" s="1"/>
  <c r="DZ31" i="45" s="1"/>
  <c r="DY31" i="45" s="1"/>
  <c r="DX31" i="45" s="1"/>
  <c r="DW31" i="45" s="1"/>
  <c r="DV31" i="45" s="1"/>
  <c r="DU31" i="45" s="1"/>
  <c r="DT31" i="45" s="1"/>
  <c r="DS31" i="45" s="1"/>
  <c r="DR31" i="45" s="1"/>
  <c r="DQ31" i="45" s="1"/>
  <c r="DP31" i="45" s="1"/>
  <c r="DO31" i="45" s="1"/>
  <c r="EJ43" i="45"/>
  <c r="EI43" i="45" s="1"/>
  <c r="EH43" i="45" s="1"/>
  <c r="EG43" i="45" s="1"/>
  <c r="EF43" i="45" s="1"/>
  <c r="EE43" i="45" s="1"/>
  <c r="ED43" i="45" s="1"/>
  <c r="EC43" i="45" s="1"/>
  <c r="EB43" i="45" s="1"/>
  <c r="EA43" i="45" s="1"/>
  <c r="DZ43" i="45" s="1"/>
  <c r="DY43" i="45" s="1"/>
  <c r="DX43" i="45" s="1"/>
  <c r="DW43" i="45" s="1"/>
  <c r="DV43" i="45" s="1"/>
  <c r="DU43" i="45" s="1"/>
  <c r="DT43" i="45" s="1"/>
  <c r="DS43" i="45" s="1"/>
  <c r="DR43" i="45" s="1"/>
  <c r="DQ43" i="45" s="1"/>
  <c r="DP43" i="45" s="1"/>
  <c r="DO43" i="45" s="1"/>
  <c r="CU7" i="45"/>
  <c r="CT7" i="45"/>
  <c r="CS7" i="45"/>
  <c r="CR7" i="45"/>
  <c r="CQ7" i="45"/>
  <c r="CP7" i="45"/>
  <c r="CO7" i="45"/>
  <c r="CN7" i="45"/>
  <c r="CM7" i="45"/>
  <c r="CL7" i="45"/>
  <c r="CK7" i="45"/>
  <c r="CJ7" i="45"/>
  <c r="CI7" i="45"/>
  <c r="CH7" i="45"/>
  <c r="CG7" i="45"/>
  <c r="CF7" i="45"/>
  <c r="CE7" i="45"/>
  <c r="CD7" i="45"/>
  <c r="CC7" i="45"/>
  <c r="CB7" i="45"/>
  <c r="CA7" i="45"/>
  <c r="BZ7" i="45"/>
  <c r="BY7" i="45"/>
  <c r="BX7" i="45"/>
  <c r="BW7" i="45"/>
  <c r="BV7" i="45"/>
  <c r="BU7" i="45"/>
  <c r="BT7" i="45"/>
  <c r="BS7" i="45"/>
  <c r="BR7" i="45"/>
  <c r="BP7" i="45"/>
  <c r="BO7" i="45"/>
  <c r="BN7" i="45"/>
  <c r="BM7" i="45"/>
  <c r="BL7" i="45"/>
  <c r="BK7" i="45" s="1"/>
  <c r="BJ7" i="45"/>
  <c r="BI7" i="45"/>
  <c r="BH7" i="45"/>
  <c r="BG7" i="45"/>
  <c r="BF7" i="45" s="1"/>
  <c r="BE7" i="45"/>
  <c r="BD7" i="45"/>
  <c r="BC7" i="45"/>
  <c r="BB7" i="45"/>
  <c r="BA7" i="45"/>
  <c r="AZ7" i="45"/>
  <c r="AY7" i="45"/>
  <c r="AX7" i="45" s="1"/>
  <c r="AW7" i="45"/>
  <c r="AV7" i="45"/>
  <c r="AU7" i="45" s="1"/>
  <c r="AT7" i="45"/>
  <c r="AS7" i="45"/>
  <c r="AR7" i="45"/>
  <c r="AQ7" i="45"/>
  <c r="AP7" i="45"/>
  <c r="AO7" i="45"/>
  <c r="AN7" i="45"/>
  <c r="AM7" i="45"/>
  <c r="AL7" i="45"/>
  <c r="AK7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JJ5" i="45"/>
  <c r="JI5" i="45"/>
  <c r="CU5" i="45"/>
  <c r="JG5" i="45" s="1"/>
  <c r="CT5" i="45"/>
  <c r="JF20" i="45" s="1"/>
  <c r="CS5" i="45"/>
  <c r="CR5" i="45"/>
  <c r="JD5" i="45" s="1"/>
  <c r="CQ5" i="45"/>
  <c r="JC5" i="45" s="1"/>
  <c r="CP5" i="45"/>
  <c r="JB17" i="45" s="1"/>
  <c r="CO5" i="45"/>
  <c r="CN5" i="45"/>
  <c r="IZ5" i="45" s="1"/>
  <c r="CM5" i="45"/>
  <c r="IY17" i="45" s="1"/>
  <c r="CL5" i="45"/>
  <c r="IX17" i="45" s="1"/>
  <c r="CK5" i="45"/>
  <c r="CJ5" i="45"/>
  <c r="IV8" i="45" s="1"/>
  <c r="CI5" i="45"/>
  <c r="IU11" i="45" s="1"/>
  <c r="CH5" i="45"/>
  <c r="IT8" i="45" s="1"/>
  <c r="CG5" i="45"/>
  <c r="CF5" i="45"/>
  <c r="IR14" i="45" s="1"/>
  <c r="CE5" i="45"/>
  <c r="IQ11" i="45" s="1"/>
  <c r="CD5" i="45"/>
  <c r="IP14" i="45" s="1"/>
  <c r="CC5" i="45"/>
  <c r="CB5" i="45"/>
  <c r="IN20" i="45" s="1"/>
  <c r="CA5" i="45"/>
  <c r="BZ5" i="45"/>
  <c r="IL17" i="45" s="1"/>
  <c r="BY5" i="45"/>
  <c r="BX5" i="45"/>
  <c r="IJ5" i="45" s="1"/>
  <c r="BW5" i="45"/>
  <c r="II17" i="45" s="1"/>
  <c r="BV5" i="45"/>
  <c r="IH17" i="45" s="1"/>
  <c r="BU5" i="45"/>
  <c r="BT5" i="45"/>
  <c r="IF8" i="45" s="1"/>
  <c r="BS5" i="45"/>
  <c r="IE11" i="45" s="1"/>
  <c r="BR5" i="45"/>
  <c r="ID8" i="45" s="1"/>
  <c r="BP5" i="45"/>
  <c r="BO5" i="45"/>
  <c r="IB14" i="45" s="1"/>
  <c r="BN5" i="45"/>
  <c r="IA11" i="45" s="1"/>
  <c r="BM5" i="45"/>
  <c r="BL5" i="45"/>
  <c r="BK5" i="45"/>
  <c r="HX20" i="45" s="1"/>
  <c r="BJ5" i="45"/>
  <c r="BI5" i="45"/>
  <c r="HV17" i="45" s="1"/>
  <c r="BH5" i="45"/>
  <c r="BG5" i="45"/>
  <c r="BF5" i="45"/>
  <c r="HS17" i="45" s="1"/>
  <c r="BE5" i="45"/>
  <c r="HR17" i="45" s="1"/>
  <c r="BD5" i="45"/>
  <c r="BC5" i="45"/>
  <c r="HP8" i="45" s="1"/>
  <c r="BB5" i="45"/>
  <c r="HO11" i="45" s="1"/>
  <c r="BA5" i="45"/>
  <c r="HN8" i="45" s="1"/>
  <c r="AZ5" i="45"/>
  <c r="AY5" i="45"/>
  <c r="HL14" i="45" s="1"/>
  <c r="AX5" i="45"/>
  <c r="HK11" i="45" s="1"/>
  <c r="AW5" i="45"/>
  <c r="HJ14" i="45" s="1"/>
  <c r="AV5" i="45"/>
  <c r="AU5" i="45"/>
  <c r="AT5" i="45"/>
  <c r="AS5" i="45"/>
  <c r="HF17" i="45" s="1"/>
  <c r="AR5" i="45"/>
  <c r="AQ5" i="45"/>
  <c r="HD5" i="45" s="1"/>
  <c r="AP5" i="45"/>
  <c r="HC17" i="45" s="1"/>
  <c r="AO5" i="45"/>
  <c r="HB5" i="45" s="1"/>
  <c r="AN5" i="45"/>
  <c r="AM5" i="45"/>
  <c r="GZ8" i="45" s="1"/>
  <c r="AL5" i="45"/>
  <c r="GY11" i="45" s="1"/>
  <c r="AK5" i="45"/>
  <c r="GX8" i="45" s="1"/>
  <c r="AJ5" i="45"/>
  <c r="AI5" i="45"/>
  <c r="GV14" i="45" s="1"/>
  <c r="AH5" i="45"/>
  <c r="GU11" i="45" s="1"/>
  <c r="AG5" i="45"/>
  <c r="GT8" i="45" s="1"/>
  <c r="AF5" i="45"/>
  <c r="AE5" i="45"/>
  <c r="AD5" i="45"/>
  <c r="AC5" i="45"/>
  <c r="GP17" i="45" s="1"/>
  <c r="AB5" i="45"/>
  <c r="AA5" i="45"/>
  <c r="Z5" i="45"/>
  <c r="GM17" i="45" s="1"/>
  <c r="Y5" i="45"/>
  <c r="GL14" i="45" s="1"/>
  <c r="X5" i="45"/>
  <c r="W5" i="45"/>
  <c r="GJ8" i="45" s="1"/>
  <c r="V5" i="45"/>
  <c r="GI11" i="45" s="1"/>
  <c r="U5" i="45"/>
  <c r="GH8" i="45" s="1"/>
  <c r="T5" i="45"/>
  <c r="S5" i="45"/>
  <c r="GF14" i="45" s="1"/>
  <c r="R5" i="45"/>
  <c r="GE5" i="45" s="1"/>
  <c r="Q5" i="45"/>
  <c r="GD5" i="45" s="1"/>
  <c r="P5" i="45"/>
  <c r="O5" i="45"/>
  <c r="GB5" i="45" s="1"/>
  <c r="N5" i="45"/>
  <c r="GA5" i="45" s="1"/>
  <c r="M5" i="45"/>
  <c r="FZ17" i="45" s="1"/>
  <c r="L5" i="45"/>
  <c r="K5" i="45"/>
  <c r="FX5" i="45" s="1"/>
  <c r="J5" i="45"/>
  <c r="FW17" i="45" s="1"/>
  <c r="I5" i="45"/>
  <c r="FV14" i="45" s="1"/>
  <c r="H5" i="45"/>
  <c r="G5" i="45"/>
  <c r="FT8" i="45" s="1"/>
  <c r="F5" i="45"/>
  <c r="FS11" i="45" s="1"/>
  <c r="E5" i="45"/>
  <c r="FR8" i="45" s="1"/>
  <c r="E93" i="33"/>
  <c r="E94" i="33"/>
  <c r="E91" i="33"/>
  <c r="E83" i="33"/>
  <c r="E90" i="33"/>
  <c r="E92" i="33"/>
  <c r="E88" i="33"/>
  <c r="E87" i="33"/>
  <c r="E61" i="33"/>
  <c r="E60" i="33"/>
  <c r="E59" i="33"/>
  <c r="E58" i="33"/>
  <c r="E57" i="33"/>
  <c r="E54" i="33"/>
  <c r="E79" i="33"/>
  <c r="E71" i="33"/>
  <c r="E78" i="33" s="1"/>
  <c r="E53" i="33"/>
  <c r="E49" i="33"/>
  <c r="E50" i="33"/>
  <c r="E43" i="33"/>
  <c r="E44" i="33"/>
  <c r="E34" i="33"/>
  <c r="E35" i="33"/>
  <c r="E29" i="33"/>
  <c r="E19" i="33"/>
  <c r="E20" i="33"/>
  <c r="E17" i="33"/>
  <c r="E13" i="33"/>
  <c r="E14" i="33"/>
  <c r="E10" i="33"/>
  <c r="E11" i="33"/>
  <c r="FB21" i="45" l="1"/>
  <c r="EK21" i="45"/>
  <c r="CM22" i="45"/>
  <c r="FN20" i="45"/>
  <c r="BF22" i="45"/>
  <c r="EY20" i="45"/>
  <c r="FC21" i="45"/>
  <c r="EM21" i="45"/>
  <c r="HZ20" i="45"/>
  <c r="EX21" i="45"/>
  <c r="EV21" i="45"/>
  <c r="FF20" i="45"/>
  <c r="BR22" i="45"/>
  <c r="BA22" i="45"/>
  <c r="CD22" i="45"/>
  <c r="BV22" i="45"/>
  <c r="FM22" i="45" s="1"/>
  <c r="BE22" i="45"/>
  <c r="EX22" i="45" s="1"/>
  <c r="DN22" i="45"/>
  <c r="EA19" i="45"/>
  <c r="DZ19" i="45" s="1"/>
  <c r="DY19" i="45" s="1"/>
  <c r="DX19" i="45" s="1"/>
  <c r="DW19" i="45" s="1"/>
  <c r="DV19" i="45" s="1"/>
  <c r="DU19" i="45" s="1"/>
  <c r="DT19" i="45" s="1"/>
  <c r="DS19" i="45" s="1"/>
  <c r="DR19" i="45" s="1"/>
  <c r="DQ19" i="45" s="1"/>
  <c r="DP19" i="45" s="1"/>
  <c r="DO19" i="45" s="1"/>
  <c r="FB10" i="45"/>
  <c r="EK10" i="45"/>
  <c r="FE16" i="45"/>
  <c r="EO16" i="45"/>
  <c r="DN16" i="45"/>
  <c r="CA22" i="45"/>
  <c r="EV22" i="45" s="1"/>
  <c r="DA20" i="45"/>
  <c r="FM21" i="45"/>
  <c r="U22" i="45"/>
  <c r="CL22" i="45"/>
  <c r="FK22" i="45"/>
  <c r="CZ20" i="45"/>
  <c r="EQ13" i="45"/>
  <c r="CW19" i="45"/>
  <c r="CY21" i="45"/>
  <c r="BP22" i="45"/>
  <c r="DN13" i="45"/>
  <c r="DM13" i="45" s="1"/>
  <c r="CO22" i="45"/>
  <c r="BY22" i="45"/>
  <c r="ET22" i="45" s="1"/>
  <c r="CG22" i="45"/>
  <c r="AZ22" i="45"/>
  <c r="EP20" i="45"/>
  <c r="BJ22" i="45"/>
  <c r="FC22" i="45" s="1"/>
  <c r="AT22" i="45"/>
  <c r="FH22" i="45"/>
  <c r="FN21" i="45"/>
  <c r="FI20" i="45"/>
  <c r="ES20" i="45"/>
  <c r="BH22" i="45"/>
  <c r="EY16" i="45"/>
  <c r="FD21" i="45"/>
  <c r="FJ21" i="45"/>
  <c r="CU22" i="45"/>
  <c r="BN22" i="45"/>
  <c r="EK22" i="45"/>
  <c r="FD16" i="45"/>
  <c r="EN16" i="45"/>
  <c r="EN21" i="45"/>
  <c r="EU22" i="45"/>
  <c r="FL21" i="45"/>
  <c r="EU13" i="45"/>
  <c r="CI22" i="45"/>
  <c r="FD22" i="45" s="1"/>
  <c r="BS22" i="45"/>
  <c r="EN22" i="45" s="1"/>
  <c r="AX22" i="45"/>
  <c r="EW20" i="45"/>
  <c r="CE22" i="45"/>
  <c r="EZ22" i="45" s="1"/>
  <c r="FL20" i="45"/>
  <c r="EV20" i="45"/>
  <c r="ET20" i="45"/>
  <c r="FG20" i="45"/>
  <c r="FJ20" i="45"/>
  <c r="FF10" i="45"/>
  <c r="EP10" i="45"/>
  <c r="FO16" i="45"/>
  <c r="FN16" i="45" s="1"/>
  <c r="FP16" i="45"/>
  <c r="EZ16" i="45"/>
  <c r="CZ21" i="45"/>
  <c r="FK20" i="45"/>
  <c r="FC20" i="45"/>
  <c r="EM20" i="45"/>
  <c r="EO21" i="45"/>
  <c r="EZ21" i="45"/>
  <c r="EW21" i="45"/>
  <c r="FC16" i="45"/>
  <c r="EM16" i="45"/>
  <c r="BD22" i="45"/>
  <c r="EW22" i="45" s="1"/>
  <c r="FG21" i="45"/>
  <c r="FA16" i="45"/>
  <c r="FE21" i="45"/>
  <c r="FN13" i="45"/>
  <c r="EY13" i="45"/>
  <c r="CQ22" i="45"/>
  <c r="E28" i="33"/>
  <c r="HA5" i="45"/>
  <c r="CK22" i="45"/>
  <c r="FF22" i="45" s="1"/>
  <c r="BU22" i="45"/>
  <c r="EP22" i="45" s="1"/>
  <c r="ES21" i="45"/>
  <c r="EJ10" i="45"/>
  <c r="EI10" i="45" s="1"/>
  <c r="EH10" i="45" s="1"/>
  <c r="EG10" i="45" s="1"/>
  <c r="EF10" i="45" s="1"/>
  <c r="EE10" i="45" s="1"/>
  <c r="ED10" i="45" s="1"/>
  <c r="EC10" i="45" s="1"/>
  <c r="EB10" i="45" s="1"/>
  <c r="EA10" i="45" s="1"/>
  <c r="DZ10" i="45" s="1"/>
  <c r="DY10" i="45" s="1"/>
  <c r="DX10" i="45" s="1"/>
  <c r="DW10" i="45" s="1"/>
  <c r="DV10" i="45" s="1"/>
  <c r="DU10" i="45" s="1"/>
  <c r="DT10" i="45" s="1"/>
  <c r="DS10" i="45" s="1"/>
  <c r="DR10" i="45" s="1"/>
  <c r="DQ10" i="45" s="1"/>
  <c r="DP10" i="45" s="1"/>
  <c r="DO10" i="45" s="1"/>
  <c r="FP20" i="45"/>
  <c r="FA20" i="45"/>
  <c r="DM16" i="45"/>
  <c r="ES16" i="45"/>
  <c r="ER22" i="45"/>
  <c r="DH16" i="45"/>
  <c r="DC5" i="45"/>
  <c r="DK5" i="45"/>
  <c r="FA7" i="45"/>
  <c r="EV16" i="45"/>
  <c r="ET10" i="45"/>
  <c r="CF22" i="45"/>
  <c r="CW7" i="45"/>
  <c r="DN7" i="45"/>
  <c r="DD7" i="45"/>
  <c r="DL7" i="45"/>
  <c r="EU16" i="45"/>
  <c r="EY22" i="45"/>
  <c r="E40" i="33"/>
  <c r="DF5" i="45"/>
  <c r="DO5" i="45"/>
  <c r="EE5" i="45"/>
  <c r="EV5" i="45"/>
  <c r="GZ5" i="45"/>
  <c r="CY5" i="45"/>
  <c r="DG5" i="45"/>
  <c r="HM7" i="45"/>
  <c r="HQ7" i="45"/>
  <c r="HV7" i="45"/>
  <c r="II5" i="45"/>
  <c r="IY5" i="45"/>
  <c r="IB5" i="45"/>
  <c r="E41" i="33"/>
  <c r="E89" i="33"/>
  <c r="FH5" i="45"/>
  <c r="GQ5" i="45"/>
  <c r="GQ7" i="45"/>
  <c r="GP7" i="45" s="1"/>
  <c r="DJ7" i="45"/>
  <c r="HG7" i="45"/>
  <c r="IA7" i="45"/>
  <c r="II7" i="45"/>
  <c r="IQ7" i="45"/>
  <c r="HT20" i="45"/>
  <c r="CX5" i="45"/>
  <c r="FL5" i="45"/>
  <c r="GU5" i="45"/>
  <c r="FT7" i="45"/>
  <c r="FS7" i="45" s="1"/>
  <c r="FR7" i="45" s="1"/>
  <c r="DB7" i="45"/>
  <c r="HH7" i="45"/>
  <c r="HN7" i="45"/>
  <c r="HR7" i="45"/>
  <c r="HW7" i="45"/>
  <c r="IB7" i="45"/>
  <c r="EO7" i="45"/>
  <c r="ES7" i="45"/>
  <c r="EW7" i="45"/>
  <c r="FE7" i="45"/>
  <c r="FM7" i="45"/>
  <c r="ER7" i="45"/>
  <c r="EX10" i="45"/>
  <c r="ER5" i="45"/>
  <c r="IA5" i="45"/>
  <c r="FW7" i="45"/>
  <c r="GU7" i="45"/>
  <c r="GT7" i="45" s="1"/>
  <c r="GS7" i="45" s="1"/>
  <c r="GR7" i="45" s="1"/>
  <c r="IE7" i="45"/>
  <c r="IM7" i="45"/>
  <c r="IU7" i="45"/>
  <c r="E55" i="33"/>
  <c r="DB5" i="45"/>
  <c r="DJ5" i="45"/>
  <c r="DW5" i="45"/>
  <c r="EN5" i="45"/>
  <c r="FD5" i="45"/>
  <c r="FT5" i="45"/>
  <c r="GM5" i="45"/>
  <c r="GY5" i="45"/>
  <c r="HT5" i="45"/>
  <c r="HS5" i="45" s="1"/>
  <c r="FV7" i="45"/>
  <c r="FU7" i="45" s="1"/>
  <c r="GH7" i="45"/>
  <c r="GG7" i="45" s="1"/>
  <c r="GF7" i="45" s="1"/>
  <c r="GE7" i="45" s="1"/>
  <c r="GD7" i="45" s="1"/>
  <c r="HF7" i="45"/>
  <c r="HK7" i="45"/>
  <c r="HP7" i="45"/>
  <c r="HU7" i="45"/>
  <c r="EM7" i="45"/>
  <c r="EQ7" i="45"/>
  <c r="EU7" i="45"/>
  <c r="EY7" i="45"/>
  <c r="FC7" i="45"/>
  <c r="FG7" i="45"/>
  <c r="FB22" i="45"/>
  <c r="FO20" i="45"/>
  <c r="FC13" i="45"/>
  <c r="EM13" i="45"/>
  <c r="CN22" i="45"/>
  <c r="FI22" i="45" s="1"/>
  <c r="BX22" i="45"/>
  <c r="EA5" i="45"/>
  <c r="E86" i="33"/>
  <c r="DS5" i="45"/>
  <c r="EI5" i="45"/>
  <c r="EZ5" i="45"/>
  <c r="FP5" i="45"/>
  <c r="GF5" i="45"/>
  <c r="GV5" i="45"/>
  <c r="HL5" i="45"/>
  <c r="HK5" i="45" s="1"/>
  <c r="IR5" i="45"/>
  <c r="IQ5" i="45" s="1"/>
  <c r="CY7" i="45"/>
  <c r="GC7" i="45"/>
  <c r="GB7" i="45" s="1"/>
  <c r="GA7" i="45" s="1"/>
  <c r="FZ7" i="45" s="1"/>
  <c r="FY7" i="45" s="1"/>
  <c r="FX7" i="45" s="1"/>
  <c r="DC7" i="45"/>
  <c r="GO7" i="45"/>
  <c r="GN7" i="45" s="1"/>
  <c r="GM7" i="45" s="1"/>
  <c r="GL7" i="45" s="1"/>
  <c r="GK7" i="45" s="1"/>
  <c r="DG7" i="45"/>
  <c r="DI7" i="45"/>
  <c r="DK7" i="45"/>
  <c r="HE7" i="45"/>
  <c r="HD7" i="45" s="1"/>
  <c r="HC7" i="45" s="1"/>
  <c r="HB7" i="45" s="1"/>
  <c r="HA7" i="45" s="1"/>
  <c r="GZ7" i="45" s="1"/>
  <c r="GY7" i="45" s="1"/>
  <c r="GX7" i="45" s="1"/>
  <c r="GW7" i="45" s="1"/>
  <c r="GV7" i="45" s="1"/>
  <c r="DR7" i="45"/>
  <c r="HO7" i="45"/>
  <c r="HS7" i="45"/>
  <c r="HX7" i="45"/>
  <c r="EK7" i="45"/>
  <c r="EJ7" i="45" s="1"/>
  <c r="EP7" i="45"/>
  <c r="ET7" i="45"/>
  <c r="EX7" i="45"/>
  <c r="FB7" i="45"/>
  <c r="FF7" i="45"/>
  <c r="FJ7" i="45"/>
  <c r="FN7" i="45"/>
  <c r="EV7" i="45"/>
  <c r="FK16" i="45"/>
  <c r="EM22" i="45"/>
  <c r="EW16" i="45"/>
  <c r="FI21" i="45"/>
  <c r="E12" i="33"/>
  <c r="E51" i="33"/>
  <c r="H82" i="45"/>
  <c r="FU80" i="45"/>
  <c r="FU81" i="45"/>
  <c r="FU76" i="45"/>
  <c r="FU74" i="45"/>
  <c r="FU64" i="45"/>
  <c r="FU63" i="45"/>
  <c r="FU58" i="45"/>
  <c r="FU79" i="45"/>
  <c r="FU72" i="45"/>
  <c r="FU78" i="45"/>
  <c r="FU71" i="45"/>
  <c r="FU73" i="45"/>
  <c r="FU62" i="45"/>
  <c r="FU59" i="45"/>
  <c r="FU61" i="45"/>
  <c r="FU67" i="45"/>
  <c r="FU70" i="45"/>
  <c r="FU66" i="45"/>
  <c r="FU53" i="45"/>
  <c r="FU49" i="45"/>
  <c r="FU69" i="45"/>
  <c r="FU65" i="45"/>
  <c r="FU77" i="45"/>
  <c r="FU75" i="45"/>
  <c r="FU47" i="45"/>
  <c r="FP46" i="45" s="1"/>
  <c r="FU44" i="45"/>
  <c r="FU38" i="45"/>
  <c r="FU35" i="45"/>
  <c r="FU32" i="45"/>
  <c r="FU26" i="45"/>
  <c r="FU23" i="45"/>
  <c r="FU41" i="45"/>
  <c r="FU29" i="45"/>
  <c r="L82" i="45"/>
  <c r="FY80" i="45"/>
  <c r="FY81" i="45"/>
  <c r="FY74" i="45"/>
  <c r="FY76" i="45"/>
  <c r="FY64" i="45"/>
  <c r="FY63" i="45"/>
  <c r="FY58" i="45"/>
  <c r="FY49" i="45"/>
  <c r="FY73" i="45"/>
  <c r="FY71" i="45"/>
  <c r="FY66" i="45"/>
  <c r="FY53" i="45"/>
  <c r="FY68" i="45"/>
  <c r="FX68" i="45" s="1"/>
  <c r="FW68" i="45" s="1"/>
  <c r="FY61" i="45"/>
  <c r="FY69" i="45"/>
  <c r="FY70" i="45"/>
  <c r="FY77" i="45"/>
  <c r="FY75" i="45"/>
  <c r="FY62" i="45"/>
  <c r="FY59" i="45"/>
  <c r="FY65" i="45"/>
  <c r="FY79" i="45"/>
  <c r="FY72" i="45"/>
  <c r="FY78" i="45"/>
  <c r="FY67" i="45"/>
  <c r="FY47" i="45"/>
  <c r="FY44" i="45"/>
  <c r="FY38" i="45"/>
  <c r="FY35" i="45"/>
  <c r="FY32" i="45"/>
  <c r="FY23" i="45"/>
  <c r="FY26" i="45"/>
  <c r="FY41" i="45"/>
  <c r="FY29" i="45"/>
  <c r="P82" i="45"/>
  <c r="GC80" i="45"/>
  <c r="GC81" i="45"/>
  <c r="GC74" i="45"/>
  <c r="GC64" i="45"/>
  <c r="GC76" i="45"/>
  <c r="GC63" i="45"/>
  <c r="GC53" i="45"/>
  <c r="GC62" i="45"/>
  <c r="GC67" i="45"/>
  <c r="GC70" i="45"/>
  <c r="GC66" i="45"/>
  <c r="GC61" i="45"/>
  <c r="GC75" i="45"/>
  <c r="GC59" i="45"/>
  <c r="GC65" i="45"/>
  <c r="GC79" i="45"/>
  <c r="GC72" i="45"/>
  <c r="GC78" i="45"/>
  <c r="GC69" i="45"/>
  <c r="GC58" i="45"/>
  <c r="GC49" i="45"/>
  <c r="GC73" i="45"/>
  <c r="GC71" i="45"/>
  <c r="GC77" i="45"/>
  <c r="GC47" i="45"/>
  <c r="GC44" i="45"/>
  <c r="GC38" i="45"/>
  <c r="GC35" i="45"/>
  <c r="GC32" i="45"/>
  <c r="GC26" i="45"/>
  <c r="GC23" i="45"/>
  <c r="GC41" i="45"/>
  <c r="GC29" i="45"/>
  <c r="T82" i="45"/>
  <c r="GG80" i="45"/>
  <c r="GG81" i="45"/>
  <c r="GG76" i="45"/>
  <c r="GG64" i="45"/>
  <c r="GG74" i="45"/>
  <c r="GG63" i="45"/>
  <c r="GG61" i="45"/>
  <c r="GG69" i="45"/>
  <c r="GG77" i="45"/>
  <c r="GG75" i="45"/>
  <c r="GG62" i="45"/>
  <c r="GG72" i="45"/>
  <c r="GG49" i="45"/>
  <c r="GG73" i="45"/>
  <c r="GG71" i="45"/>
  <c r="GG53" i="45"/>
  <c r="GG79" i="45"/>
  <c r="GG78" i="45"/>
  <c r="GG58" i="45"/>
  <c r="GG67" i="45"/>
  <c r="GG70" i="45"/>
  <c r="GG66" i="45"/>
  <c r="GG59" i="45"/>
  <c r="GG65" i="45"/>
  <c r="GG47" i="45"/>
  <c r="GG44" i="45"/>
  <c r="GG38" i="45"/>
  <c r="GG35" i="45"/>
  <c r="GG32" i="45"/>
  <c r="GG26" i="45"/>
  <c r="GG23" i="45"/>
  <c r="GG41" i="45"/>
  <c r="GG29" i="45"/>
  <c r="X82" i="45"/>
  <c r="GK80" i="45"/>
  <c r="GK81" i="45"/>
  <c r="GK76" i="45"/>
  <c r="GK62" i="45"/>
  <c r="GK74" i="45"/>
  <c r="GK72" i="45"/>
  <c r="GK78" i="45"/>
  <c r="GK73" i="45"/>
  <c r="GK49" i="45"/>
  <c r="GK65" i="45"/>
  <c r="GK59" i="45"/>
  <c r="GK64" i="45"/>
  <c r="GK67" i="45"/>
  <c r="GK66" i="45"/>
  <c r="GK79" i="45"/>
  <c r="GK70" i="45"/>
  <c r="GK58" i="45"/>
  <c r="GK53" i="45"/>
  <c r="GK63" i="45"/>
  <c r="GK61" i="45"/>
  <c r="GK69" i="45"/>
  <c r="GK77" i="45"/>
  <c r="GK71" i="45"/>
  <c r="GK75" i="45"/>
  <c r="GK47" i="45"/>
  <c r="GK44" i="45"/>
  <c r="GK38" i="45"/>
  <c r="GK35" i="45"/>
  <c r="GK32" i="45"/>
  <c r="GK23" i="45"/>
  <c r="GK26" i="45"/>
  <c r="GK41" i="45"/>
  <c r="GK29" i="45"/>
  <c r="AB82" i="45"/>
  <c r="GO80" i="45"/>
  <c r="GO81" i="45"/>
  <c r="GO74" i="45"/>
  <c r="GO76" i="45"/>
  <c r="GO62" i="45"/>
  <c r="GO61" i="45"/>
  <c r="GO58" i="45"/>
  <c r="GO53" i="45"/>
  <c r="GO49" i="45"/>
  <c r="GO65" i="45"/>
  <c r="GO64" i="45"/>
  <c r="GO79" i="45"/>
  <c r="GO71" i="45"/>
  <c r="GO63" i="45"/>
  <c r="GO69" i="45"/>
  <c r="GO70" i="45"/>
  <c r="GO77" i="45"/>
  <c r="GO67" i="45"/>
  <c r="GO66" i="45"/>
  <c r="GO59" i="45"/>
  <c r="GO75" i="45"/>
  <c r="GO72" i="45"/>
  <c r="GO78" i="45"/>
  <c r="GO73" i="45"/>
  <c r="GO47" i="45"/>
  <c r="GO44" i="45"/>
  <c r="GO48" i="45"/>
  <c r="GN48" i="45" s="1"/>
  <c r="GO38" i="45"/>
  <c r="GO35" i="45"/>
  <c r="GO32" i="45"/>
  <c r="GO23" i="45"/>
  <c r="GO26" i="45"/>
  <c r="GO41" i="45"/>
  <c r="GO29" i="45"/>
  <c r="AF82" i="45"/>
  <c r="GS80" i="45"/>
  <c r="GS81" i="45"/>
  <c r="GS74" i="45"/>
  <c r="GS76" i="45"/>
  <c r="GS62" i="45"/>
  <c r="GS59" i="45"/>
  <c r="GS67" i="45"/>
  <c r="GS65" i="45"/>
  <c r="GS66" i="45"/>
  <c r="GS69" i="45"/>
  <c r="GS70" i="45"/>
  <c r="GS77" i="45"/>
  <c r="GS79" i="45"/>
  <c r="GS53" i="45"/>
  <c r="GS58" i="45"/>
  <c r="GS61" i="45"/>
  <c r="GS72" i="45"/>
  <c r="GS78" i="45"/>
  <c r="GS71" i="45"/>
  <c r="GS75" i="45"/>
  <c r="GS63" i="45"/>
  <c r="GS49" i="45"/>
  <c r="GS73" i="45"/>
  <c r="GS64" i="45"/>
  <c r="GS47" i="45"/>
  <c r="GS44" i="45"/>
  <c r="GS48" i="45"/>
  <c r="GR48" i="45" s="1"/>
  <c r="GQ48" i="45" s="1"/>
  <c r="GP48" i="45" s="1"/>
  <c r="GS38" i="45"/>
  <c r="GS35" i="45"/>
  <c r="GS32" i="45"/>
  <c r="GS26" i="45"/>
  <c r="GS23" i="45"/>
  <c r="GS41" i="45"/>
  <c r="GS29" i="45"/>
  <c r="AJ82" i="45"/>
  <c r="GW80" i="45"/>
  <c r="GW81" i="45"/>
  <c r="GW76" i="45"/>
  <c r="GW62" i="45"/>
  <c r="GW74" i="45"/>
  <c r="GW63" i="45"/>
  <c r="GW61" i="45"/>
  <c r="GW69" i="45"/>
  <c r="GW73" i="45"/>
  <c r="GW77" i="45"/>
  <c r="GW58" i="45"/>
  <c r="GW59" i="45"/>
  <c r="GW49" i="45"/>
  <c r="GW75" i="45"/>
  <c r="GW71" i="45"/>
  <c r="GW70" i="45"/>
  <c r="GW72" i="45"/>
  <c r="GW53" i="45"/>
  <c r="GW65" i="45"/>
  <c r="GW67" i="45"/>
  <c r="GW64" i="45"/>
  <c r="GW66" i="45"/>
  <c r="GW79" i="45"/>
  <c r="GW78" i="45"/>
  <c r="GW47" i="45"/>
  <c r="GW44" i="45"/>
  <c r="GW38" i="45"/>
  <c r="GW35" i="45"/>
  <c r="GW32" i="45"/>
  <c r="GW26" i="45"/>
  <c r="GW23" i="45"/>
  <c r="GW41" i="45"/>
  <c r="GW29" i="45"/>
  <c r="AN82" i="45"/>
  <c r="HA80" i="45"/>
  <c r="HA81" i="45"/>
  <c r="HA76" i="45"/>
  <c r="HA74" i="45"/>
  <c r="HA62" i="45"/>
  <c r="HA59" i="45"/>
  <c r="HA64" i="45"/>
  <c r="HA72" i="45"/>
  <c r="HA78" i="45"/>
  <c r="HA79" i="45"/>
  <c r="HA53" i="45"/>
  <c r="HA61" i="45"/>
  <c r="HA67" i="45"/>
  <c r="HA66" i="45"/>
  <c r="HA73" i="45"/>
  <c r="HA58" i="45"/>
  <c r="HA63" i="45"/>
  <c r="HA69" i="45"/>
  <c r="HA65" i="45"/>
  <c r="HA70" i="45"/>
  <c r="HA77" i="45"/>
  <c r="HA49" i="45"/>
  <c r="HA71" i="45"/>
  <c r="HA75" i="45"/>
  <c r="HA47" i="45"/>
  <c r="HA44" i="45"/>
  <c r="HA38" i="45"/>
  <c r="HA35" i="45"/>
  <c r="HA32" i="45"/>
  <c r="HA23" i="45"/>
  <c r="HA26" i="45"/>
  <c r="HA41" i="45"/>
  <c r="HA29" i="45"/>
  <c r="AR82" i="45"/>
  <c r="HE80" i="45"/>
  <c r="HE81" i="45"/>
  <c r="HE74" i="45"/>
  <c r="HE76" i="45"/>
  <c r="HE62" i="45"/>
  <c r="HE58" i="45"/>
  <c r="HE61" i="45"/>
  <c r="HE53" i="45"/>
  <c r="HE49" i="45"/>
  <c r="HE70" i="45"/>
  <c r="HE71" i="45"/>
  <c r="HE66" i="45"/>
  <c r="HE63" i="45"/>
  <c r="HE59" i="45"/>
  <c r="HE65" i="45"/>
  <c r="HE69" i="45"/>
  <c r="HE64" i="45"/>
  <c r="HE77" i="45"/>
  <c r="HE79" i="45"/>
  <c r="HE73" i="45"/>
  <c r="HE72" i="45"/>
  <c r="HE78" i="45"/>
  <c r="HE67" i="45"/>
  <c r="HE75" i="45"/>
  <c r="HE47" i="45"/>
  <c r="HE44" i="45"/>
  <c r="HE38" i="45"/>
  <c r="HE35" i="45"/>
  <c r="HE32" i="45"/>
  <c r="HE23" i="45"/>
  <c r="HE26" i="45"/>
  <c r="HE41" i="45"/>
  <c r="HE29" i="45"/>
  <c r="AV82" i="45"/>
  <c r="HI80" i="45"/>
  <c r="HI81" i="45"/>
  <c r="HI74" i="45"/>
  <c r="HI76" i="45"/>
  <c r="HI71" i="45"/>
  <c r="HI59" i="45"/>
  <c r="HI67" i="45"/>
  <c r="HI66" i="45"/>
  <c r="HI75" i="45"/>
  <c r="HI79" i="45"/>
  <c r="HI60" i="45"/>
  <c r="HI53" i="45"/>
  <c r="HI68" i="45"/>
  <c r="HI73" i="45"/>
  <c r="HI72" i="45"/>
  <c r="HI78" i="45"/>
  <c r="HI61" i="45"/>
  <c r="HI65" i="45"/>
  <c r="HI64" i="45"/>
  <c r="HI49" i="45"/>
  <c r="HI70" i="45"/>
  <c r="HI58" i="45"/>
  <c r="HI69" i="45"/>
  <c r="HI77" i="45"/>
  <c r="HI47" i="45"/>
  <c r="HI48" i="45"/>
  <c r="HH48" i="45" s="1"/>
  <c r="HG48" i="45" s="1"/>
  <c r="HI44" i="45"/>
  <c r="HI38" i="45"/>
  <c r="HI35" i="45"/>
  <c r="HI32" i="45"/>
  <c r="HI23" i="45"/>
  <c r="HI41" i="45"/>
  <c r="HH41" i="45" s="1"/>
  <c r="HI26" i="45"/>
  <c r="HI29" i="45"/>
  <c r="HM80" i="45"/>
  <c r="AZ82" i="45"/>
  <c r="HM81" i="45"/>
  <c r="HM76" i="45"/>
  <c r="HM74" i="45"/>
  <c r="HM61" i="45"/>
  <c r="HM58" i="45"/>
  <c r="HM65" i="45"/>
  <c r="HM68" i="45"/>
  <c r="HM69" i="45"/>
  <c r="HM64" i="45"/>
  <c r="HM77" i="45"/>
  <c r="HM79" i="45"/>
  <c r="HM72" i="45"/>
  <c r="HM78" i="45"/>
  <c r="HM49" i="45"/>
  <c r="HM70" i="45"/>
  <c r="HM59" i="45"/>
  <c r="HM73" i="45"/>
  <c r="HM53" i="45"/>
  <c r="HM67" i="45"/>
  <c r="HM66" i="45"/>
  <c r="HM71" i="45"/>
  <c r="HM75" i="45"/>
  <c r="HM60" i="45"/>
  <c r="HM47" i="45"/>
  <c r="HM44" i="45"/>
  <c r="HM48" i="45"/>
  <c r="HM38" i="45"/>
  <c r="HM35" i="45"/>
  <c r="HM32" i="45"/>
  <c r="HM41" i="45"/>
  <c r="HM26" i="45"/>
  <c r="HM23" i="45"/>
  <c r="HM29" i="45"/>
  <c r="BD82" i="45"/>
  <c r="HQ80" i="45"/>
  <c r="HQ81" i="45"/>
  <c r="HQ76" i="45"/>
  <c r="HQ74" i="45"/>
  <c r="HQ73" i="45"/>
  <c r="HQ72" i="45"/>
  <c r="HQ78" i="45"/>
  <c r="HQ67" i="45"/>
  <c r="HQ66" i="45"/>
  <c r="HQ71" i="45"/>
  <c r="HQ75" i="45"/>
  <c r="HQ53" i="45"/>
  <c r="HQ49" i="45"/>
  <c r="HQ58" i="45"/>
  <c r="HQ61" i="45"/>
  <c r="HQ60" i="45"/>
  <c r="HQ59" i="45"/>
  <c r="HQ68" i="45"/>
  <c r="HQ65" i="45"/>
  <c r="HQ69" i="45"/>
  <c r="HQ64" i="45"/>
  <c r="HQ77" i="45"/>
  <c r="HQ79" i="45"/>
  <c r="HQ70" i="45"/>
  <c r="HQ47" i="45"/>
  <c r="HQ48" i="45"/>
  <c r="HP48" i="45" s="1"/>
  <c r="HQ44" i="45"/>
  <c r="HQ38" i="45"/>
  <c r="HQ35" i="45"/>
  <c r="HQ32" i="45"/>
  <c r="HQ26" i="45"/>
  <c r="HQ41" i="45"/>
  <c r="HP41" i="45" s="1"/>
  <c r="HQ23" i="45"/>
  <c r="HQ29" i="45"/>
  <c r="BH82" i="45"/>
  <c r="HU80" i="45"/>
  <c r="HU81" i="45"/>
  <c r="HU75" i="45"/>
  <c r="HT75" i="45" s="1"/>
  <c r="HU74" i="45"/>
  <c r="HU76" i="45"/>
  <c r="HU58" i="45"/>
  <c r="HU61" i="45"/>
  <c r="HU68" i="45"/>
  <c r="HU49" i="45"/>
  <c r="HU70" i="45"/>
  <c r="HU71" i="45"/>
  <c r="HU53" i="45"/>
  <c r="HU65" i="45"/>
  <c r="HU69" i="45"/>
  <c r="HU64" i="45"/>
  <c r="HU77" i="45"/>
  <c r="HU79" i="45"/>
  <c r="HU67" i="45"/>
  <c r="HU66" i="45"/>
  <c r="HU59" i="45"/>
  <c r="HT59" i="45" s="1"/>
  <c r="HU73" i="45"/>
  <c r="HU72" i="45"/>
  <c r="HU78" i="45"/>
  <c r="HU60" i="45"/>
  <c r="HU48" i="45"/>
  <c r="HU47" i="45"/>
  <c r="HU44" i="45"/>
  <c r="HU38" i="45"/>
  <c r="HU35" i="45"/>
  <c r="HU32" i="45"/>
  <c r="HU23" i="45"/>
  <c r="HU26" i="45"/>
  <c r="HU41" i="45"/>
  <c r="HU29" i="45"/>
  <c r="BL82" i="45"/>
  <c r="HY80" i="45"/>
  <c r="HY81" i="45"/>
  <c r="HY75" i="45"/>
  <c r="HY74" i="45"/>
  <c r="HY76" i="45"/>
  <c r="HY53" i="45"/>
  <c r="HY58" i="45"/>
  <c r="HY61" i="45"/>
  <c r="HY67" i="45"/>
  <c r="HY66" i="45"/>
  <c r="HY71" i="45"/>
  <c r="HY59" i="45"/>
  <c r="HY65" i="45"/>
  <c r="HY64" i="45"/>
  <c r="HY68" i="45"/>
  <c r="HY73" i="45"/>
  <c r="HY72" i="45"/>
  <c r="HY78" i="45"/>
  <c r="HY69" i="45"/>
  <c r="HY77" i="45"/>
  <c r="HY49" i="45"/>
  <c r="HY79" i="45"/>
  <c r="HY60" i="45"/>
  <c r="HY47" i="45"/>
  <c r="HY44" i="45"/>
  <c r="HY38" i="45"/>
  <c r="HY35" i="45"/>
  <c r="HY41" i="45"/>
  <c r="HX41" i="45" s="1"/>
  <c r="HY26" i="45"/>
  <c r="HY23" i="45"/>
  <c r="HY29" i="45"/>
  <c r="BP82" i="45"/>
  <c r="IC80" i="45"/>
  <c r="IC81" i="45"/>
  <c r="IC76" i="45"/>
  <c r="IC74" i="45"/>
  <c r="IC61" i="45"/>
  <c r="IC59" i="45"/>
  <c r="IC65" i="45"/>
  <c r="IC60" i="45"/>
  <c r="IC69" i="45"/>
  <c r="IC64" i="45"/>
  <c r="IC70" i="45"/>
  <c r="IC77" i="45"/>
  <c r="IC79" i="45"/>
  <c r="IC73" i="45"/>
  <c r="IC49" i="45"/>
  <c r="IC68" i="45"/>
  <c r="IC78" i="45"/>
  <c r="IC67" i="45"/>
  <c r="IC66" i="45"/>
  <c r="IC75" i="45"/>
  <c r="IB75" i="45" s="1"/>
  <c r="IC71" i="45"/>
  <c r="IC53" i="45"/>
  <c r="IC58" i="45"/>
  <c r="IC72" i="45"/>
  <c r="IC47" i="45"/>
  <c r="IC44" i="45"/>
  <c r="IC38" i="45"/>
  <c r="IC35" i="45"/>
  <c r="IC32" i="45"/>
  <c r="IC23" i="45"/>
  <c r="IB23" i="45" s="1"/>
  <c r="IC26" i="45"/>
  <c r="IC41" i="45"/>
  <c r="IC29" i="45"/>
  <c r="IG80" i="45"/>
  <c r="IG81" i="45"/>
  <c r="IG76" i="45"/>
  <c r="IG74" i="45"/>
  <c r="IG58" i="45"/>
  <c r="IG73" i="45"/>
  <c r="IG72" i="45"/>
  <c r="IG78" i="45"/>
  <c r="IG49" i="45"/>
  <c r="IG68" i="45"/>
  <c r="IG67" i="45"/>
  <c r="IG70" i="45"/>
  <c r="IG66" i="45"/>
  <c r="IG75" i="45"/>
  <c r="IG71" i="45"/>
  <c r="IG53" i="45"/>
  <c r="IG59" i="45"/>
  <c r="IG61" i="45"/>
  <c r="IG65" i="45"/>
  <c r="IG60" i="45"/>
  <c r="IG69" i="45"/>
  <c r="IG64" i="45"/>
  <c r="IG77" i="45"/>
  <c r="IG79" i="45"/>
  <c r="IG47" i="45"/>
  <c r="IG48" i="45"/>
  <c r="IG44" i="45"/>
  <c r="IG38" i="45"/>
  <c r="IG35" i="45"/>
  <c r="IG32" i="45"/>
  <c r="IG23" i="45"/>
  <c r="IG41" i="45"/>
  <c r="IG26" i="45"/>
  <c r="IG29" i="45"/>
  <c r="IK80" i="45"/>
  <c r="IK81" i="45"/>
  <c r="IK74" i="45"/>
  <c r="IK76" i="45"/>
  <c r="IK58" i="45"/>
  <c r="IK59" i="45"/>
  <c r="IK49" i="45"/>
  <c r="IK60" i="45"/>
  <c r="IK67" i="45"/>
  <c r="IK53" i="45"/>
  <c r="IK65" i="45"/>
  <c r="IK69" i="45"/>
  <c r="IK64" i="45"/>
  <c r="IK77" i="45"/>
  <c r="IK79" i="45"/>
  <c r="IK75" i="45"/>
  <c r="IK68" i="45"/>
  <c r="IK73" i="45"/>
  <c r="IK72" i="45"/>
  <c r="IK78" i="45"/>
  <c r="IK66" i="45"/>
  <c r="IK48" i="45"/>
  <c r="IK47" i="45"/>
  <c r="IK44" i="45"/>
  <c r="IK38" i="45"/>
  <c r="IK35" i="45"/>
  <c r="IK32" i="45"/>
  <c r="IK23" i="45"/>
  <c r="IK41" i="45"/>
  <c r="IK26" i="45"/>
  <c r="IK29" i="45"/>
  <c r="IO80" i="45"/>
  <c r="IO81" i="45"/>
  <c r="IO74" i="45"/>
  <c r="IO76" i="45"/>
  <c r="IO68" i="45"/>
  <c r="IO67" i="45"/>
  <c r="IO66" i="45"/>
  <c r="IO75" i="45"/>
  <c r="IO69" i="45"/>
  <c r="IO77" i="45"/>
  <c r="IO59" i="45"/>
  <c r="IO73" i="45"/>
  <c r="IO72" i="45"/>
  <c r="IO78" i="45"/>
  <c r="IO58" i="45"/>
  <c r="IO53" i="45"/>
  <c r="IO64" i="45"/>
  <c r="IO79" i="45"/>
  <c r="IO71" i="45"/>
  <c r="IO49" i="45"/>
  <c r="IO70" i="45"/>
  <c r="IO65" i="45"/>
  <c r="IO48" i="45"/>
  <c r="IO47" i="45"/>
  <c r="IO44" i="45"/>
  <c r="IO38" i="45"/>
  <c r="IO35" i="45"/>
  <c r="IO32" i="45"/>
  <c r="IO23" i="45"/>
  <c r="IO26" i="45"/>
  <c r="IO41" i="45"/>
  <c r="IO29" i="45"/>
  <c r="IS80" i="45"/>
  <c r="IS81" i="45"/>
  <c r="IS76" i="45"/>
  <c r="IS74" i="45"/>
  <c r="IS53" i="45"/>
  <c r="IS68" i="45"/>
  <c r="IS65" i="45"/>
  <c r="IS58" i="45"/>
  <c r="IS69" i="45"/>
  <c r="IS64" i="45"/>
  <c r="IS77" i="45"/>
  <c r="IS79" i="45"/>
  <c r="IS71" i="45"/>
  <c r="IS49" i="45"/>
  <c r="IS61" i="45"/>
  <c r="IS72" i="45"/>
  <c r="IS67" i="45"/>
  <c r="IS66" i="45"/>
  <c r="IS75" i="45"/>
  <c r="IS73" i="45"/>
  <c r="IS78" i="45"/>
  <c r="IS48" i="45"/>
  <c r="IS47" i="45"/>
  <c r="IS44" i="45"/>
  <c r="IS38" i="45"/>
  <c r="IS35" i="45"/>
  <c r="IS32" i="45"/>
  <c r="IS23" i="45"/>
  <c r="IS41" i="45"/>
  <c r="IS26" i="45"/>
  <c r="IS29" i="45"/>
  <c r="CK82" i="45"/>
  <c r="IW80" i="45"/>
  <c r="IW81" i="45"/>
  <c r="IW76" i="45"/>
  <c r="IW74" i="45"/>
  <c r="IW53" i="45"/>
  <c r="IW73" i="45"/>
  <c r="IW72" i="45"/>
  <c r="IW78" i="45"/>
  <c r="IW68" i="45"/>
  <c r="IW59" i="45"/>
  <c r="IW61" i="45"/>
  <c r="IW67" i="45"/>
  <c r="IW66" i="45"/>
  <c r="IW70" i="45"/>
  <c r="IW58" i="45"/>
  <c r="IW65" i="45"/>
  <c r="IW69" i="45"/>
  <c r="IW64" i="45"/>
  <c r="IW77" i="45"/>
  <c r="IW79" i="45"/>
  <c r="IW71" i="45"/>
  <c r="IW75" i="45"/>
  <c r="IW49" i="45"/>
  <c r="IW60" i="45"/>
  <c r="IW47" i="45"/>
  <c r="IW44" i="45"/>
  <c r="IW38" i="45"/>
  <c r="IW35" i="45"/>
  <c r="IW32" i="45"/>
  <c r="IW23" i="45"/>
  <c r="IW41" i="45"/>
  <c r="IW26" i="45"/>
  <c r="IW29" i="45"/>
  <c r="CO82" i="45"/>
  <c r="JA80" i="45"/>
  <c r="JA81" i="45"/>
  <c r="JA74" i="45"/>
  <c r="JA76" i="45"/>
  <c r="JA58" i="45"/>
  <c r="JA49" i="45"/>
  <c r="JA59" i="45"/>
  <c r="JA66" i="45"/>
  <c r="JA61" i="45"/>
  <c r="JA65" i="45"/>
  <c r="JA68" i="45"/>
  <c r="JA69" i="45"/>
  <c r="JA64" i="45"/>
  <c r="JA77" i="45"/>
  <c r="JA79" i="45"/>
  <c r="JA75" i="45"/>
  <c r="JA71" i="45"/>
  <c r="JA53" i="45"/>
  <c r="JA73" i="45"/>
  <c r="JA72" i="45"/>
  <c r="JA78" i="45"/>
  <c r="JA67" i="45"/>
  <c r="JA60" i="45"/>
  <c r="JA47" i="45"/>
  <c r="JA44" i="45"/>
  <c r="JA38" i="45"/>
  <c r="JA35" i="45"/>
  <c r="JA32" i="45"/>
  <c r="JA23" i="45"/>
  <c r="JA26" i="45"/>
  <c r="JA29" i="45"/>
  <c r="CS82" i="45"/>
  <c r="JE80" i="45"/>
  <c r="JE81" i="45"/>
  <c r="JE74" i="45"/>
  <c r="JE76" i="45"/>
  <c r="JE61" i="45"/>
  <c r="JE67" i="45"/>
  <c r="JE66" i="45"/>
  <c r="JE70" i="45"/>
  <c r="JE79" i="45"/>
  <c r="JE75" i="45"/>
  <c r="JE53" i="45"/>
  <c r="JE68" i="45"/>
  <c r="JE73" i="45"/>
  <c r="JE72" i="45"/>
  <c r="JE78" i="45"/>
  <c r="JE58" i="45"/>
  <c r="JE65" i="45"/>
  <c r="JE49" i="45"/>
  <c r="JE59" i="45"/>
  <c r="JE69" i="45"/>
  <c r="JE64" i="45"/>
  <c r="JE77" i="45"/>
  <c r="JE71" i="45"/>
  <c r="JE60" i="45"/>
  <c r="JE47" i="45"/>
  <c r="JE44" i="45"/>
  <c r="JE48" i="45"/>
  <c r="JD48" i="45" s="1"/>
  <c r="JE38" i="45"/>
  <c r="JE35" i="45"/>
  <c r="JE32" i="45"/>
  <c r="JE23" i="45"/>
  <c r="JE41" i="45"/>
  <c r="JD41" i="45" s="1"/>
  <c r="JE26" i="45"/>
  <c r="JE29" i="45"/>
  <c r="CN37" i="7"/>
  <c r="CN41" i="7"/>
  <c r="CN55" i="7"/>
  <c r="CN62" i="7"/>
  <c r="CN66" i="7"/>
  <c r="CN70" i="7"/>
  <c r="CN74" i="7"/>
  <c r="DN5" i="45"/>
  <c r="DR5" i="45"/>
  <c r="DV5" i="45"/>
  <c r="DZ5" i="45"/>
  <c r="ED5" i="45"/>
  <c r="EH5" i="45"/>
  <c r="EM5" i="45"/>
  <c r="EQ5" i="45"/>
  <c r="EU5" i="45"/>
  <c r="EY5" i="45"/>
  <c r="FC5" i="45"/>
  <c r="FG5" i="45"/>
  <c r="FK5" i="45"/>
  <c r="FO5" i="45"/>
  <c r="GL5" i="45"/>
  <c r="GK5" i="45" s="1"/>
  <c r="GP5" i="45"/>
  <c r="HJ5" i="45"/>
  <c r="HI5" i="45" s="1"/>
  <c r="HR5" i="45"/>
  <c r="HQ5" i="45" s="1"/>
  <c r="HZ5" i="45"/>
  <c r="HY5" i="45" s="1"/>
  <c r="IH5" i="45"/>
  <c r="IG5" i="45" s="1"/>
  <c r="IP5" i="45"/>
  <c r="IO5" i="45" s="1"/>
  <c r="IX5" i="45"/>
  <c r="IW5" i="45" s="1"/>
  <c r="IZ7" i="45"/>
  <c r="DA7" i="45"/>
  <c r="DE7" i="45"/>
  <c r="DM7" i="45"/>
  <c r="DQ7" i="45"/>
  <c r="DV7" i="45"/>
  <c r="DZ7" i="45"/>
  <c r="ED7" i="45"/>
  <c r="EH7" i="45"/>
  <c r="EN7" i="45"/>
  <c r="EZ7" i="45"/>
  <c r="FD7" i="45"/>
  <c r="FH7" i="45"/>
  <c r="FL7" i="45"/>
  <c r="FP7" i="45"/>
  <c r="HJ7" i="45"/>
  <c r="HZ7" i="45"/>
  <c r="ID7" i="45"/>
  <c r="IH7" i="45"/>
  <c r="IL7" i="45"/>
  <c r="IP7" i="45"/>
  <c r="IT7" i="45"/>
  <c r="IX7" i="45"/>
  <c r="IU17" i="45"/>
  <c r="IE17" i="45"/>
  <c r="HO17" i="45"/>
  <c r="GY17" i="45"/>
  <c r="GI17" i="45"/>
  <c r="FS17" i="45"/>
  <c r="IX14" i="45"/>
  <c r="IH14" i="45"/>
  <c r="HR14" i="45"/>
  <c r="HB14" i="45"/>
  <c r="IR11" i="45"/>
  <c r="IB11" i="45"/>
  <c r="HL11" i="45"/>
  <c r="GV11" i="45"/>
  <c r="GF11" i="45"/>
  <c r="JG8" i="45"/>
  <c r="IQ8" i="45"/>
  <c r="IA8" i="45"/>
  <c r="HK8" i="45"/>
  <c r="GU8" i="45"/>
  <c r="GE8" i="45"/>
  <c r="IS20" i="45"/>
  <c r="IC20" i="45"/>
  <c r="HM20" i="45"/>
  <c r="IR17" i="45"/>
  <c r="IB17" i="45"/>
  <c r="HL17" i="45"/>
  <c r="GV17" i="45"/>
  <c r="GF17" i="45"/>
  <c r="FG16" i="45"/>
  <c r="JG14" i="45"/>
  <c r="IQ14" i="45"/>
  <c r="IA14" i="45"/>
  <c r="HK14" i="45"/>
  <c r="GT14" i="45"/>
  <c r="IS11" i="45"/>
  <c r="IC11" i="45"/>
  <c r="HM11" i="45"/>
  <c r="GW11" i="45"/>
  <c r="GG11" i="45"/>
  <c r="JB20" i="45"/>
  <c r="IX20" i="45"/>
  <c r="HV20" i="45"/>
  <c r="HR20" i="45"/>
  <c r="GH20" i="45"/>
  <c r="FV20" i="45"/>
  <c r="IW17" i="45"/>
  <c r="IG17" i="45"/>
  <c r="HQ17" i="45"/>
  <c r="HA17" i="45"/>
  <c r="GK17" i="45"/>
  <c r="FU17" i="45"/>
  <c r="FM16" i="45"/>
  <c r="FL16" i="45" s="1"/>
  <c r="GU14" i="45"/>
  <c r="GD14" i="45"/>
  <c r="JB11" i="45"/>
  <c r="IL11" i="45"/>
  <c r="HV11" i="45"/>
  <c r="HF11" i="45"/>
  <c r="GP11" i="45"/>
  <c r="FZ11" i="45"/>
  <c r="IS8" i="45"/>
  <c r="IC8" i="45"/>
  <c r="HM8" i="45"/>
  <c r="GW8" i="45"/>
  <c r="GG8" i="45"/>
  <c r="IY20" i="45"/>
  <c r="II20" i="45"/>
  <c r="HS20" i="45"/>
  <c r="IT17" i="45"/>
  <c r="ID17" i="45"/>
  <c r="HN17" i="45"/>
  <c r="GX17" i="45"/>
  <c r="GH17" i="45"/>
  <c r="FR17" i="45"/>
  <c r="FF16" i="45"/>
  <c r="EP16" i="45"/>
  <c r="EJ21" i="45"/>
  <c r="EI21" i="45" s="1"/>
  <c r="EH21" i="45" s="1"/>
  <c r="IS14" i="45"/>
  <c r="IC14" i="45"/>
  <c r="HM14" i="45"/>
  <c r="GE14" i="45"/>
  <c r="FG13" i="45"/>
  <c r="JG11" i="45"/>
  <c r="GE11" i="45"/>
  <c r="JB8" i="45"/>
  <c r="IL8" i="45"/>
  <c r="HV8" i="45"/>
  <c r="HF8" i="45"/>
  <c r="GP8" i="45"/>
  <c r="FZ8" i="45"/>
  <c r="FE22" i="45"/>
  <c r="EO22" i="45"/>
  <c r="GS14" i="45"/>
  <c r="GC14" i="45"/>
  <c r="FM10" i="45"/>
  <c r="FL10" i="45" s="1"/>
  <c r="E21" i="33"/>
  <c r="G82" i="45"/>
  <c r="FT69" i="45"/>
  <c r="FT62" i="45"/>
  <c r="FT59" i="45"/>
  <c r="FT56" i="45"/>
  <c r="FT54" i="45"/>
  <c r="FT50" i="45"/>
  <c r="FT55" i="45"/>
  <c r="FT58" i="45"/>
  <c r="FT49" i="45"/>
  <c r="FT78" i="45"/>
  <c r="FT79" i="45"/>
  <c r="FT77" i="45"/>
  <c r="FT75" i="45"/>
  <c r="FT63" i="45"/>
  <c r="FT64" i="45"/>
  <c r="FT71" i="45"/>
  <c r="FT70" i="45"/>
  <c r="FT57" i="45"/>
  <c r="FS57" i="45" s="1"/>
  <c r="FR57" i="45" s="1"/>
  <c r="FT65" i="45"/>
  <c r="FT72" i="45"/>
  <c r="FT66" i="45"/>
  <c r="FT74" i="45"/>
  <c r="FT53" i="45"/>
  <c r="FT51" i="45"/>
  <c r="FT67" i="45"/>
  <c r="FT68" i="45"/>
  <c r="FS68" i="45" s="1"/>
  <c r="FR68" i="45" s="1"/>
  <c r="FT73" i="45"/>
  <c r="FT76" i="45"/>
  <c r="FT80" i="45"/>
  <c r="FT60" i="45"/>
  <c r="FS60" i="45" s="1"/>
  <c r="FR60" i="45" s="1"/>
  <c r="FP60" i="45" s="1"/>
  <c r="FO60" i="45" s="1"/>
  <c r="FT61" i="45"/>
  <c r="FS61" i="45" s="1"/>
  <c r="FT52" i="45"/>
  <c r="FS52" i="45" s="1"/>
  <c r="FR52" i="45" s="1"/>
  <c r="FT44" i="45"/>
  <c r="FT38" i="45"/>
  <c r="FT35" i="45"/>
  <c r="FT48" i="45"/>
  <c r="FT32" i="45"/>
  <c r="FT26" i="45"/>
  <c r="FT23" i="45"/>
  <c r="FT41" i="45"/>
  <c r="FT29" i="45"/>
  <c r="FX81" i="45"/>
  <c r="K82" i="45"/>
  <c r="FX69" i="45"/>
  <c r="FX62" i="45"/>
  <c r="FX59" i="45"/>
  <c r="FX61" i="45"/>
  <c r="FX53" i="45"/>
  <c r="FX64" i="45"/>
  <c r="FX49" i="45"/>
  <c r="FX80" i="45"/>
  <c r="FX70" i="45"/>
  <c r="FX75" i="45"/>
  <c r="FX58" i="45"/>
  <c r="FX67" i="45"/>
  <c r="FX63" i="45"/>
  <c r="FX76" i="45"/>
  <c r="FX71" i="45"/>
  <c r="FX72" i="45"/>
  <c r="FX66" i="45"/>
  <c r="FX74" i="45"/>
  <c r="FX79" i="45"/>
  <c r="FX65" i="45"/>
  <c r="FX73" i="45"/>
  <c r="FX78" i="45"/>
  <c r="FX77" i="45"/>
  <c r="FX47" i="45"/>
  <c r="FX44" i="45"/>
  <c r="FX35" i="45"/>
  <c r="FX38" i="45"/>
  <c r="FX32" i="45"/>
  <c r="FX23" i="45"/>
  <c r="FX26" i="45"/>
  <c r="FX41" i="45"/>
  <c r="FX29" i="45"/>
  <c r="GB81" i="45"/>
  <c r="O82" i="45"/>
  <c r="GB70" i="45"/>
  <c r="GB69" i="45"/>
  <c r="GB62" i="45"/>
  <c r="GB59" i="45"/>
  <c r="GB61" i="45"/>
  <c r="GB58" i="45"/>
  <c r="GB71" i="45"/>
  <c r="GB72" i="45"/>
  <c r="GB66" i="45"/>
  <c r="GB74" i="45"/>
  <c r="GB79" i="45"/>
  <c r="GB75" i="45"/>
  <c r="GB65" i="45"/>
  <c r="GB73" i="45"/>
  <c r="GB78" i="45"/>
  <c r="GB77" i="45"/>
  <c r="GB67" i="45"/>
  <c r="GB76" i="45"/>
  <c r="GB53" i="45"/>
  <c r="GB49" i="45"/>
  <c r="GB64" i="45"/>
  <c r="GB63" i="45"/>
  <c r="GB80" i="45"/>
  <c r="GB44" i="45"/>
  <c r="GB47" i="45"/>
  <c r="GB38" i="45"/>
  <c r="GB35" i="45"/>
  <c r="GB32" i="45"/>
  <c r="GB41" i="45"/>
  <c r="GB26" i="45"/>
  <c r="GB23" i="45"/>
  <c r="GB29" i="45"/>
  <c r="GF81" i="45"/>
  <c r="S82" i="45"/>
  <c r="GF69" i="45"/>
  <c r="GF62" i="45"/>
  <c r="GF61" i="45"/>
  <c r="GF59" i="45"/>
  <c r="GF63" i="45"/>
  <c r="GF67" i="45"/>
  <c r="GF70" i="45"/>
  <c r="GF76" i="45"/>
  <c r="GF73" i="45"/>
  <c r="GF53" i="45"/>
  <c r="GF58" i="45"/>
  <c r="GF64" i="45"/>
  <c r="GF80" i="45"/>
  <c r="GF65" i="45"/>
  <c r="GF78" i="45"/>
  <c r="GF49" i="45"/>
  <c r="GF71" i="45"/>
  <c r="GF72" i="45"/>
  <c r="GF66" i="45"/>
  <c r="GF74" i="45"/>
  <c r="GF79" i="45"/>
  <c r="GF75" i="45"/>
  <c r="GF77" i="45"/>
  <c r="GF47" i="45"/>
  <c r="GF44" i="45"/>
  <c r="GF38" i="45"/>
  <c r="GF35" i="45"/>
  <c r="GF32" i="45"/>
  <c r="GF41" i="45"/>
  <c r="GF23" i="45"/>
  <c r="GF26" i="45"/>
  <c r="GF29" i="45"/>
  <c r="GJ81" i="45"/>
  <c r="W82" i="45"/>
  <c r="GJ75" i="45"/>
  <c r="GJ62" i="45"/>
  <c r="GJ58" i="45"/>
  <c r="GJ69" i="45"/>
  <c r="GJ61" i="45"/>
  <c r="GI61" i="45" s="1"/>
  <c r="GJ73" i="45"/>
  <c r="GJ78" i="45"/>
  <c r="GJ49" i="45"/>
  <c r="GJ68" i="45"/>
  <c r="GJ71" i="45"/>
  <c r="GI71" i="45" s="1"/>
  <c r="GH71" i="45" s="1"/>
  <c r="GJ72" i="45"/>
  <c r="GJ65" i="45"/>
  <c r="GJ66" i="45"/>
  <c r="GJ79" i="45"/>
  <c r="GJ74" i="45"/>
  <c r="GJ53" i="45"/>
  <c r="GJ80" i="45"/>
  <c r="GJ67" i="45"/>
  <c r="GJ70" i="45"/>
  <c r="GJ59" i="45"/>
  <c r="GJ76" i="45"/>
  <c r="GJ77" i="45"/>
  <c r="GJ64" i="45"/>
  <c r="GJ63" i="45"/>
  <c r="GJ60" i="45"/>
  <c r="GJ47" i="45"/>
  <c r="GJ44" i="45"/>
  <c r="GJ38" i="45"/>
  <c r="GJ35" i="45"/>
  <c r="GI35" i="45" s="1"/>
  <c r="GJ32" i="45"/>
  <c r="GJ41" i="45"/>
  <c r="GJ26" i="45"/>
  <c r="GJ23" i="45"/>
  <c r="GJ29" i="45"/>
  <c r="GI29" i="45" s="1"/>
  <c r="GN81" i="45"/>
  <c r="AA82" i="45"/>
  <c r="GN75" i="45"/>
  <c r="GN62" i="45"/>
  <c r="GN53" i="45"/>
  <c r="GN64" i="45"/>
  <c r="GN70" i="45"/>
  <c r="GN73" i="45"/>
  <c r="GN77" i="45"/>
  <c r="GN80" i="45"/>
  <c r="GN72" i="45"/>
  <c r="GN58" i="45"/>
  <c r="GN67" i="45"/>
  <c r="GN63" i="45"/>
  <c r="GN49" i="45"/>
  <c r="GN59" i="45"/>
  <c r="GN71" i="45"/>
  <c r="GN76" i="45"/>
  <c r="GN79" i="45"/>
  <c r="GN65" i="45"/>
  <c r="GN69" i="45"/>
  <c r="GN61" i="45"/>
  <c r="GN78" i="45"/>
  <c r="GN66" i="45"/>
  <c r="GN74" i="45"/>
  <c r="GN47" i="45"/>
  <c r="GN44" i="45"/>
  <c r="GN38" i="45"/>
  <c r="GN35" i="45"/>
  <c r="GN32" i="45"/>
  <c r="GN41" i="45"/>
  <c r="GN23" i="45"/>
  <c r="GN26" i="45"/>
  <c r="GN29" i="45"/>
  <c r="GR81" i="45"/>
  <c r="AE82" i="45"/>
  <c r="GR75" i="45"/>
  <c r="GR71" i="45"/>
  <c r="GR62" i="45"/>
  <c r="GR58" i="45"/>
  <c r="GR72" i="45"/>
  <c r="GR65" i="45"/>
  <c r="GR66" i="45"/>
  <c r="GR74" i="45"/>
  <c r="GR49" i="45"/>
  <c r="GR67" i="45"/>
  <c r="GR79" i="45"/>
  <c r="GR69" i="45"/>
  <c r="GR61" i="45"/>
  <c r="GR78" i="45"/>
  <c r="GR59" i="45"/>
  <c r="GR53" i="45"/>
  <c r="GR63" i="45"/>
  <c r="GR64" i="45"/>
  <c r="GR70" i="45"/>
  <c r="GR77" i="45"/>
  <c r="GR80" i="45"/>
  <c r="GR73" i="45"/>
  <c r="GR76" i="45"/>
  <c r="GR44" i="45"/>
  <c r="GR47" i="45"/>
  <c r="GR38" i="45"/>
  <c r="GR35" i="45"/>
  <c r="GR32" i="45"/>
  <c r="GR23" i="45"/>
  <c r="GR41" i="45"/>
  <c r="GR26" i="45"/>
  <c r="GR29" i="45"/>
  <c r="GV81" i="45"/>
  <c r="AI82" i="45"/>
  <c r="GV73" i="45"/>
  <c r="GV75" i="45"/>
  <c r="GV62" i="45"/>
  <c r="GV67" i="45"/>
  <c r="GV59" i="45"/>
  <c r="GV76" i="45"/>
  <c r="GV79" i="45"/>
  <c r="GV63" i="45"/>
  <c r="GV53" i="45"/>
  <c r="GV58" i="45"/>
  <c r="GV64" i="45"/>
  <c r="GV70" i="45"/>
  <c r="GV77" i="45"/>
  <c r="GV80" i="45"/>
  <c r="GV69" i="45"/>
  <c r="GV71" i="45"/>
  <c r="GV72" i="45"/>
  <c r="GV65" i="45"/>
  <c r="GV66" i="45"/>
  <c r="GV74" i="45"/>
  <c r="GV49" i="45"/>
  <c r="GV61" i="45"/>
  <c r="GV78" i="45"/>
  <c r="GV47" i="45"/>
  <c r="GV44" i="45"/>
  <c r="GV38" i="45"/>
  <c r="GV35" i="45"/>
  <c r="GV32" i="45"/>
  <c r="GV26" i="45"/>
  <c r="GV23" i="45"/>
  <c r="GV41" i="45"/>
  <c r="GV29" i="45"/>
  <c r="GZ81" i="45"/>
  <c r="AM82" i="45"/>
  <c r="GZ75" i="45"/>
  <c r="GZ62" i="45"/>
  <c r="GZ58" i="45"/>
  <c r="GZ49" i="45"/>
  <c r="GZ69" i="45"/>
  <c r="GZ61" i="45"/>
  <c r="GZ78" i="45"/>
  <c r="GZ80" i="45"/>
  <c r="GZ63" i="45"/>
  <c r="GZ72" i="45"/>
  <c r="GZ65" i="45"/>
  <c r="GZ66" i="45"/>
  <c r="GZ74" i="45"/>
  <c r="GZ53" i="45"/>
  <c r="GZ64" i="45"/>
  <c r="GZ77" i="45"/>
  <c r="GZ67" i="45"/>
  <c r="GZ59" i="45"/>
  <c r="GZ73" i="45"/>
  <c r="GZ76" i="45"/>
  <c r="GZ79" i="45"/>
  <c r="GZ70" i="45"/>
  <c r="GZ71" i="45"/>
  <c r="GZ44" i="45"/>
  <c r="GZ47" i="45"/>
  <c r="GZ38" i="45"/>
  <c r="GZ35" i="45"/>
  <c r="GZ32" i="45"/>
  <c r="GZ41" i="45"/>
  <c r="GZ23" i="45"/>
  <c r="GZ26" i="45"/>
  <c r="GZ29" i="45"/>
  <c r="HD81" i="45"/>
  <c r="AQ82" i="45"/>
  <c r="HD75" i="45"/>
  <c r="HD62" i="45"/>
  <c r="HD53" i="45"/>
  <c r="HD64" i="45"/>
  <c r="HD63" i="45"/>
  <c r="HD70" i="45"/>
  <c r="HD71" i="45"/>
  <c r="HD77" i="45"/>
  <c r="HD80" i="45"/>
  <c r="HD65" i="45"/>
  <c r="HD66" i="45"/>
  <c r="HD58" i="45"/>
  <c r="HD67" i="45"/>
  <c r="HD59" i="45"/>
  <c r="HD73" i="45"/>
  <c r="HD76" i="45"/>
  <c r="HD79" i="45"/>
  <c r="HD74" i="45"/>
  <c r="HD49" i="45"/>
  <c r="HD69" i="45"/>
  <c r="HD61" i="45"/>
  <c r="HD78" i="45"/>
  <c r="HD72" i="45"/>
  <c r="HD47" i="45"/>
  <c r="HD44" i="45"/>
  <c r="HD38" i="45"/>
  <c r="HD35" i="45"/>
  <c r="HD32" i="45"/>
  <c r="HD26" i="45"/>
  <c r="HD41" i="45"/>
  <c r="HD23" i="45"/>
  <c r="HD29" i="45"/>
  <c r="HH81" i="45"/>
  <c r="AU82" i="45"/>
  <c r="HH82" i="45" s="1"/>
  <c r="HH75" i="45"/>
  <c r="HH58" i="45"/>
  <c r="HH68" i="45"/>
  <c r="HH65" i="45"/>
  <c r="HH72" i="45"/>
  <c r="HH66" i="45"/>
  <c r="HH74" i="45"/>
  <c r="HH59" i="45"/>
  <c r="HH69" i="45"/>
  <c r="HH73" i="45"/>
  <c r="HH76" i="45"/>
  <c r="HH78" i="45"/>
  <c r="HH71" i="45"/>
  <c r="HH49" i="45"/>
  <c r="HH53" i="45"/>
  <c r="HH64" i="45"/>
  <c r="HH61" i="45"/>
  <c r="HH70" i="45"/>
  <c r="HH79" i="45"/>
  <c r="HH77" i="45"/>
  <c r="HH80" i="45"/>
  <c r="HH67" i="45"/>
  <c r="HH60" i="45"/>
  <c r="HH47" i="45"/>
  <c r="HH44" i="45"/>
  <c r="HH38" i="45"/>
  <c r="HH35" i="45"/>
  <c r="HH32" i="45"/>
  <c r="HH26" i="45"/>
  <c r="HH23" i="45"/>
  <c r="HH29" i="45"/>
  <c r="AY82" i="45"/>
  <c r="HL81" i="45"/>
  <c r="HL75" i="45"/>
  <c r="HL67" i="45"/>
  <c r="HL59" i="45"/>
  <c r="HL69" i="45"/>
  <c r="HL76" i="45"/>
  <c r="HL78" i="45"/>
  <c r="HL79" i="45"/>
  <c r="HL53" i="45"/>
  <c r="HL58" i="45"/>
  <c r="HL49" i="45"/>
  <c r="HL64" i="45"/>
  <c r="HL68" i="45"/>
  <c r="HL61" i="45"/>
  <c r="HL77" i="45"/>
  <c r="HL80" i="45"/>
  <c r="HL70" i="45"/>
  <c r="HL65" i="45"/>
  <c r="HL71" i="45"/>
  <c r="HL72" i="45"/>
  <c r="HL73" i="45"/>
  <c r="HL66" i="45"/>
  <c r="HL74" i="45"/>
  <c r="HL60" i="45"/>
  <c r="HL44" i="45"/>
  <c r="HL47" i="45"/>
  <c r="HL48" i="45"/>
  <c r="HL38" i="45"/>
  <c r="HL35" i="45"/>
  <c r="HL32" i="45"/>
  <c r="HL26" i="45"/>
  <c r="HL23" i="45"/>
  <c r="HL41" i="45"/>
  <c r="HK41" i="45" s="1"/>
  <c r="HL29" i="45"/>
  <c r="BC82" i="45"/>
  <c r="HP82" i="45" s="1"/>
  <c r="HP81" i="45"/>
  <c r="HP75" i="45"/>
  <c r="HP68" i="45"/>
  <c r="HP49" i="45"/>
  <c r="HP78" i="45"/>
  <c r="HP64" i="45"/>
  <c r="HP61" i="45"/>
  <c r="HP77" i="45"/>
  <c r="HP65" i="45"/>
  <c r="HP73" i="45"/>
  <c r="HP72" i="45"/>
  <c r="HP66" i="45"/>
  <c r="HP74" i="45"/>
  <c r="HP53" i="45"/>
  <c r="HP58" i="45"/>
  <c r="HP67" i="45"/>
  <c r="HP60" i="45"/>
  <c r="HP70" i="45"/>
  <c r="HP59" i="45"/>
  <c r="HP69" i="45"/>
  <c r="HP76" i="45"/>
  <c r="HP79" i="45"/>
  <c r="HP71" i="45"/>
  <c r="HP80" i="45"/>
  <c r="HP47" i="45"/>
  <c r="HP44" i="45"/>
  <c r="HP38" i="45"/>
  <c r="HP35" i="45"/>
  <c r="HP32" i="45"/>
  <c r="HP26" i="45"/>
  <c r="HP23" i="45"/>
  <c r="HP29" i="45"/>
  <c r="BG82" i="45"/>
  <c r="HT81" i="45"/>
  <c r="HT53" i="45"/>
  <c r="HT58" i="45"/>
  <c r="HT64" i="45"/>
  <c r="HT73" i="45"/>
  <c r="HT61" i="45"/>
  <c r="HT77" i="45"/>
  <c r="HT80" i="45"/>
  <c r="HT65" i="45"/>
  <c r="HT70" i="45"/>
  <c r="HT74" i="45"/>
  <c r="HT67" i="45"/>
  <c r="HT68" i="45"/>
  <c r="HT69" i="45"/>
  <c r="HT76" i="45"/>
  <c r="HT49" i="45"/>
  <c r="HT72" i="45"/>
  <c r="HT66" i="45"/>
  <c r="HT71" i="45"/>
  <c r="HT78" i="45"/>
  <c r="HT79" i="45"/>
  <c r="HT60" i="45"/>
  <c r="HT48" i="45"/>
  <c r="HS48" i="45" s="1"/>
  <c r="HT47" i="45"/>
  <c r="HT44" i="45"/>
  <c r="HT38" i="45"/>
  <c r="HT35" i="45"/>
  <c r="HT32" i="45"/>
  <c r="HT26" i="45"/>
  <c r="HT23" i="45"/>
  <c r="HT41" i="45"/>
  <c r="HT29" i="45"/>
  <c r="HX81" i="45"/>
  <c r="HX58" i="45"/>
  <c r="HX68" i="45"/>
  <c r="HX65" i="45"/>
  <c r="HX72" i="45"/>
  <c r="HX66" i="45"/>
  <c r="HX74" i="45"/>
  <c r="HX59" i="45"/>
  <c r="HX71" i="45"/>
  <c r="HX78" i="45"/>
  <c r="HX67" i="45"/>
  <c r="HX73" i="45"/>
  <c r="HX76" i="45"/>
  <c r="HX53" i="45"/>
  <c r="HX64" i="45"/>
  <c r="HX49" i="45"/>
  <c r="HX61" i="45"/>
  <c r="HX79" i="45"/>
  <c r="HX77" i="45"/>
  <c r="HX80" i="45"/>
  <c r="HX69" i="45"/>
  <c r="HX75" i="45"/>
  <c r="HX47" i="45"/>
  <c r="HX44" i="45"/>
  <c r="HX48" i="45"/>
  <c r="HX60" i="45"/>
  <c r="HX38" i="45"/>
  <c r="HX35" i="45"/>
  <c r="HX32" i="45"/>
  <c r="HX23" i="45"/>
  <c r="HX26" i="45"/>
  <c r="HX29" i="45"/>
  <c r="IB81" i="45"/>
  <c r="BO82" i="45"/>
  <c r="IB82" i="45" s="1"/>
  <c r="IB73" i="45"/>
  <c r="IB49" i="45"/>
  <c r="IB67" i="45"/>
  <c r="IB59" i="45"/>
  <c r="IB69" i="45"/>
  <c r="IB76" i="45"/>
  <c r="IB79" i="45"/>
  <c r="IB53" i="45"/>
  <c r="IB64" i="45"/>
  <c r="IB68" i="45"/>
  <c r="IB61" i="45"/>
  <c r="IB70" i="45"/>
  <c r="IB77" i="45"/>
  <c r="IB80" i="45"/>
  <c r="IB78" i="45"/>
  <c r="IB58" i="45"/>
  <c r="IB65" i="45"/>
  <c r="IB71" i="45"/>
  <c r="IB72" i="45"/>
  <c r="IB66" i="45"/>
  <c r="IB74" i="45"/>
  <c r="IB60" i="45"/>
  <c r="IB44" i="45"/>
  <c r="IB47" i="45"/>
  <c r="IB38" i="45"/>
  <c r="IB35" i="45"/>
  <c r="IB32" i="45"/>
  <c r="IB26" i="45"/>
  <c r="IB41" i="45"/>
  <c r="IB29" i="45"/>
  <c r="IF81" i="45"/>
  <c r="BT82" i="45"/>
  <c r="IF68" i="45"/>
  <c r="IF78" i="45"/>
  <c r="IF75" i="45"/>
  <c r="IF58" i="45"/>
  <c r="IF49" i="45"/>
  <c r="IF61" i="45"/>
  <c r="IE61" i="45" s="1"/>
  <c r="IF65" i="45"/>
  <c r="IE65" i="45" s="1"/>
  <c r="IF73" i="45"/>
  <c r="IF72" i="45"/>
  <c r="IF66" i="45"/>
  <c r="IF74" i="45"/>
  <c r="IF53" i="45"/>
  <c r="IF70" i="45"/>
  <c r="IF71" i="45"/>
  <c r="IF80" i="45"/>
  <c r="IF67" i="45"/>
  <c r="IF59" i="45"/>
  <c r="IF69" i="45"/>
  <c r="IF76" i="45"/>
  <c r="IF79" i="45"/>
  <c r="IF64" i="45"/>
  <c r="IF77" i="45"/>
  <c r="IF60" i="45"/>
  <c r="IF47" i="45"/>
  <c r="IF44" i="45"/>
  <c r="IF48" i="45"/>
  <c r="IE48" i="45" s="1"/>
  <c r="IF38" i="45"/>
  <c r="IF35" i="45"/>
  <c r="IF32" i="45"/>
  <c r="IF41" i="45"/>
  <c r="IF23" i="45"/>
  <c r="IF26" i="45"/>
  <c r="IF29" i="45"/>
  <c r="IE29" i="45" s="1"/>
  <c r="BX82" i="45"/>
  <c r="IJ81" i="45"/>
  <c r="IJ53" i="45"/>
  <c r="IJ58" i="45"/>
  <c r="IJ64" i="45"/>
  <c r="IJ73" i="45"/>
  <c r="IJ70" i="45"/>
  <c r="IJ77" i="45"/>
  <c r="IJ80" i="45"/>
  <c r="IJ67" i="45"/>
  <c r="IJ68" i="45"/>
  <c r="IJ59" i="45"/>
  <c r="IJ69" i="45"/>
  <c r="IJ76" i="45"/>
  <c r="IJ61" i="45"/>
  <c r="IJ79" i="45"/>
  <c r="IJ49" i="45"/>
  <c r="IJ71" i="45"/>
  <c r="IJ78" i="45"/>
  <c r="IJ75" i="45"/>
  <c r="IJ65" i="45"/>
  <c r="IJ72" i="45"/>
  <c r="IJ66" i="45"/>
  <c r="IJ74" i="45"/>
  <c r="IJ60" i="45"/>
  <c r="IJ48" i="45"/>
  <c r="II48" i="45" s="1"/>
  <c r="IJ44" i="45"/>
  <c r="IJ47" i="45"/>
  <c r="IJ38" i="45"/>
  <c r="IJ35" i="45"/>
  <c r="IJ32" i="45"/>
  <c r="IJ41" i="45"/>
  <c r="IJ26" i="45"/>
  <c r="IJ23" i="45"/>
  <c r="IJ29" i="45"/>
  <c r="CB82" i="45"/>
  <c r="IN81" i="45"/>
  <c r="IN61" i="45"/>
  <c r="IN68" i="45"/>
  <c r="IN65" i="45"/>
  <c r="IN71" i="45"/>
  <c r="IN72" i="45"/>
  <c r="IN66" i="45"/>
  <c r="IN73" i="45"/>
  <c r="IN74" i="45"/>
  <c r="IN67" i="45"/>
  <c r="IN49" i="45"/>
  <c r="IN60" i="45"/>
  <c r="IM60" i="45" s="1"/>
  <c r="IN58" i="45"/>
  <c r="IN78" i="45"/>
  <c r="IN75" i="45"/>
  <c r="IN69" i="45"/>
  <c r="IN53" i="45"/>
  <c r="IN64" i="45"/>
  <c r="IN70" i="45"/>
  <c r="IN79" i="45"/>
  <c r="IN77" i="45"/>
  <c r="IN80" i="45"/>
  <c r="IN59" i="45"/>
  <c r="IN76" i="45"/>
  <c r="IN47" i="45"/>
  <c r="IN44" i="45"/>
  <c r="IN48" i="45"/>
  <c r="IN38" i="45"/>
  <c r="IN35" i="45"/>
  <c r="IM35" i="45" s="1"/>
  <c r="IN32" i="45"/>
  <c r="IN26" i="45"/>
  <c r="IN41" i="45"/>
  <c r="IN23" i="45"/>
  <c r="IN29" i="45"/>
  <c r="CF82" i="45"/>
  <c r="IR81" i="45"/>
  <c r="IR61" i="45"/>
  <c r="IR67" i="45"/>
  <c r="IR69" i="45"/>
  <c r="IR76" i="45"/>
  <c r="IR53" i="45"/>
  <c r="IR58" i="45"/>
  <c r="IR49" i="45"/>
  <c r="IR64" i="45"/>
  <c r="IR68" i="45"/>
  <c r="IR70" i="45"/>
  <c r="IR71" i="45"/>
  <c r="IR73" i="45"/>
  <c r="IR77" i="45"/>
  <c r="IR80" i="45"/>
  <c r="IR75" i="45"/>
  <c r="IR65" i="45"/>
  <c r="IR72" i="45"/>
  <c r="IR66" i="45"/>
  <c r="IR74" i="45"/>
  <c r="IR59" i="45"/>
  <c r="IR78" i="45"/>
  <c r="IR79" i="45"/>
  <c r="IR60" i="45"/>
  <c r="IR47" i="45"/>
  <c r="IR44" i="45"/>
  <c r="IR48" i="45"/>
  <c r="IR38" i="45"/>
  <c r="IR35" i="45"/>
  <c r="IR32" i="45"/>
  <c r="IR41" i="45"/>
  <c r="IR26" i="45"/>
  <c r="IR23" i="45"/>
  <c r="IR29" i="45"/>
  <c r="IV81" i="45"/>
  <c r="CJ82" i="45"/>
  <c r="IV61" i="45"/>
  <c r="IV68" i="45"/>
  <c r="IV59" i="45"/>
  <c r="IV71" i="45"/>
  <c r="IV78" i="45"/>
  <c r="IV75" i="45"/>
  <c r="IV58" i="45"/>
  <c r="IV80" i="45"/>
  <c r="IV70" i="45"/>
  <c r="IU70" i="45" s="1"/>
  <c r="IV65" i="45"/>
  <c r="IV73" i="45"/>
  <c r="IV72" i="45"/>
  <c r="IV66" i="45"/>
  <c r="IV74" i="45"/>
  <c r="IV53" i="45"/>
  <c r="IV64" i="45"/>
  <c r="IV77" i="45"/>
  <c r="IV67" i="45"/>
  <c r="IV69" i="45"/>
  <c r="IV76" i="45"/>
  <c r="IV79" i="45"/>
  <c r="IV49" i="45"/>
  <c r="IV48" i="45"/>
  <c r="IU48" i="45" s="1"/>
  <c r="IV60" i="45"/>
  <c r="IV44" i="45"/>
  <c r="IV47" i="45"/>
  <c r="IV38" i="45"/>
  <c r="IV35" i="45"/>
  <c r="IV32" i="45"/>
  <c r="IV41" i="45"/>
  <c r="IV23" i="45"/>
  <c r="IV26" i="45"/>
  <c r="IU26" i="45" s="1"/>
  <c r="IV29" i="45"/>
  <c r="IZ81" i="45"/>
  <c r="CN82" i="45"/>
  <c r="IZ61" i="45"/>
  <c r="IZ53" i="45"/>
  <c r="IZ58" i="45"/>
  <c r="IZ64" i="45"/>
  <c r="IZ73" i="45"/>
  <c r="IZ77" i="45"/>
  <c r="IZ80" i="45"/>
  <c r="IZ72" i="45"/>
  <c r="IZ66" i="45"/>
  <c r="IZ79" i="45"/>
  <c r="IZ49" i="45"/>
  <c r="IZ67" i="45"/>
  <c r="IZ68" i="45"/>
  <c r="IZ69" i="45"/>
  <c r="IZ71" i="45"/>
  <c r="IZ76" i="45"/>
  <c r="IZ65" i="45"/>
  <c r="IZ74" i="45"/>
  <c r="IZ59" i="45"/>
  <c r="IZ70" i="45"/>
  <c r="IY70" i="45" s="1"/>
  <c r="IZ78" i="45"/>
  <c r="IZ75" i="45"/>
  <c r="IZ60" i="45"/>
  <c r="IZ47" i="45"/>
  <c r="IZ44" i="45"/>
  <c r="IZ48" i="45"/>
  <c r="IY48" i="45" s="1"/>
  <c r="IZ38" i="45"/>
  <c r="IZ35" i="45"/>
  <c r="IZ32" i="45"/>
  <c r="IZ23" i="45"/>
  <c r="IZ41" i="45"/>
  <c r="IZ26" i="45"/>
  <c r="IZ29" i="45"/>
  <c r="JD81" i="45"/>
  <c r="CR82" i="45"/>
  <c r="JD61" i="45"/>
  <c r="JD49" i="45"/>
  <c r="JD68" i="45"/>
  <c r="JD65" i="45"/>
  <c r="JD73" i="45"/>
  <c r="JD72" i="45"/>
  <c r="JD66" i="45"/>
  <c r="JD74" i="45"/>
  <c r="JD69" i="45"/>
  <c r="JD76" i="45"/>
  <c r="JD59" i="45"/>
  <c r="JD78" i="45"/>
  <c r="JD75" i="45"/>
  <c r="JD71" i="45"/>
  <c r="JD53" i="45"/>
  <c r="JD58" i="45"/>
  <c r="JD64" i="45"/>
  <c r="JD79" i="45"/>
  <c r="JD77" i="45"/>
  <c r="JD80" i="45"/>
  <c r="JD67" i="45"/>
  <c r="JD70" i="45"/>
  <c r="JD60" i="45"/>
  <c r="JD47" i="45"/>
  <c r="JD44" i="45"/>
  <c r="JD38" i="45"/>
  <c r="JD35" i="45"/>
  <c r="JD32" i="45"/>
  <c r="JC32" i="45" s="1"/>
  <c r="JD23" i="45"/>
  <c r="JD26" i="45"/>
  <c r="JD29" i="45"/>
  <c r="AO21" i="45"/>
  <c r="AN21" i="45" s="1"/>
  <c r="DL21" i="45"/>
  <c r="AQ20" i="45"/>
  <c r="AR22" i="45"/>
  <c r="HE20" i="45"/>
  <c r="DM20" i="45"/>
  <c r="CN31" i="7"/>
  <c r="CN40" i="7"/>
  <c r="CN47" i="7"/>
  <c r="CN54" i="7"/>
  <c r="CN58" i="7"/>
  <c r="CN61" i="7"/>
  <c r="CN65" i="7"/>
  <c r="CN69" i="7"/>
  <c r="CN73" i="7"/>
  <c r="CN77" i="7"/>
  <c r="E85" i="33"/>
  <c r="CW5" i="45"/>
  <c r="DA5" i="45"/>
  <c r="DE5" i="45"/>
  <c r="DI5" i="45"/>
  <c r="DM5" i="45"/>
  <c r="DQ5" i="45"/>
  <c r="DU5" i="45"/>
  <c r="DY5" i="45"/>
  <c r="EC5" i="45"/>
  <c r="EG5" i="45"/>
  <c r="EK5" i="45"/>
  <c r="EP5" i="45"/>
  <c r="ET5" i="45"/>
  <c r="EX5" i="45"/>
  <c r="FB5" i="45"/>
  <c r="FF5" i="45"/>
  <c r="FJ5" i="45"/>
  <c r="FN5" i="45"/>
  <c r="FS5" i="45"/>
  <c r="FW5" i="45"/>
  <c r="GJ5" i="45"/>
  <c r="GI5" i="45" s="1"/>
  <c r="GO5" i="45"/>
  <c r="GT5" i="45"/>
  <c r="GS5" i="45" s="1"/>
  <c r="GX5" i="45"/>
  <c r="HC5" i="45"/>
  <c r="HH5" i="45"/>
  <c r="HG5" i="45" s="1"/>
  <c r="HP5" i="45"/>
  <c r="HO5" i="45" s="1"/>
  <c r="HX5" i="45"/>
  <c r="HW5" i="45" s="1"/>
  <c r="IF5" i="45"/>
  <c r="IE5" i="45" s="1"/>
  <c r="IN5" i="45"/>
  <c r="IM5" i="45" s="1"/>
  <c r="IV5" i="45"/>
  <c r="IU5" i="45" s="1"/>
  <c r="IY7" i="45"/>
  <c r="JG7" i="45"/>
  <c r="JF7" i="45" s="1"/>
  <c r="CZ7" i="45"/>
  <c r="DH7" i="45"/>
  <c r="DP7" i="45"/>
  <c r="DU7" i="45"/>
  <c r="DY7" i="45"/>
  <c r="EC7" i="45"/>
  <c r="EG7" i="45"/>
  <c r="FK7" i="45"/>
  <c r="FO7" i="45"/>
  <c r="GJ7" i="45"/>
  <c r="HI7" i="45"/>
  <c r="HY7" i="45"/>
  <c r="IC7" i="45"/>
  <c r="IG7" i="45"/>
  <c r="IK7" i="45"/>
  <c r="IO7" i="45"/>
  <c r="IS7" i="45"/>
  <c r="IW7" i="45"/>
  <c r="JB14" i="45"/>
  <c r="IL14" i="45"/>
  <c r="HV14" i="45"/>
  <c r="HF14" i="45"/>
  <c r="IV11" i="45"/>
  <c r="IF11" i="45"/>
  <c r="HP11" i="45"/>
  <c r="GZ11" i="45"/>
  <c r="GJ11" i="45"/>
  <c r="FT11" i="45"/>
  <c r="IU8" i="45"/>
  <c r="IE8" i="45"/>
  <c r="HO8" i="45"/>
  <c r="GY8" i="45"/>
  <c r="GI8" i="45"/>
  <c r="FS8" i="45"/>
  <c r="JE20" i="45"/>
  <c r="IO20" i="45"/>
  <c r="HY20" i="45"/>
  <c r="HI20" i="45"/>
  <c r="IV17" i="45"/>
  <c r="IF17" i="45"/>
  <c r="HP17" i="45"/>
  <c r="GZ17" i="45"/>
  <c r="GJ17" i="45"/>
  <c r="FT17" i="45"/>
  <c r="IU14" i="45"/>
  <c r="IE14" i="45"/>
  <c r="HO14" i="45"/>
  <c r="GX14" i="45"/>
  <c r="IW11" i="45"/>
  <c r="IG11" i="45"/>
  <c r="HQ11" i="45"/>
  <c r="HA11" i="45"/>
  <c r="GK11" i="45"/>
  <c r="FU11" i="45"/>
  <c r="IZ8" i="45"/>
  <c r="IJ8" i="45"/>
  <c r="HT8" i="45"/>
  <c r="HD8" i="45"/>
  <c r="GN8" i="45"/>
  <c r="FX8" i="45"/>
  <c r="FN22" i="45"/>
  <c r="IT20" i="45"/>
  <c r="IH20" i="45"/>
  <c r="ID20" i="45"/>
  <c r="HN20" i="45"/>
  <c r="JA17" i="45"/>
  <c r="IK17" i="45"/>
  <c r="HU17" i="45"/>
  <c r="HE17" i="45"/>
  <c r="GO17" i="45"/>
  <c r="FY17" i="45"/>
  <c r="IV14" i="45"/>
  <c r="IF14" i="45"/>
  <c r="HP14" i="45"/>
  <c r="GZ14" i="45"/>
  <c r="GY14" i="45" s="1"/>
  <c r="GH14" i="45"/>
  <c r="JF11" i="45"/>
  <c r="IP11" i="45"/>
  <c r="HZ11" i="45"/>
  <c r="HJ11" i="45"/>
  <c r="GT11" i="45"/>
  <c r="GD11" i="45"/>
  <c r="IW8" i="45"/>
  <c r="IG8" i="45"/>
  <c r="HQ8" i="45"/>
  <c r="HA8" i="45"/>
  <c r="GK8" i="45"/>
  <c r="FU8" i="45"/>
  <c r="IU20" i="45"/>
  <c r="IE20" i="45"/>
  <c r="HO20" i="45"/>
  <c r="HB17" i="45"/>
  <c r="GL17" i="45"/>
  <c r="FV17" i="45"/>
  <c r="FJ16" i="45"/>
  <c r="FI16" i="45" s="1"/>
  <c r="ET16" i="45"/>
  <c r="DK16" i="45"/>
  <c r="DC16" i="45"/>
  <c r="CY16" i="45"/>
  <c r="IW14" i="45"/>
  <c r="IG14" i="45"/>
  <c r="HQ14" i="45"/>
  <c r="HA14" i="45"/>
  <c r="GI14" i="45"/>
  <c r="FS14" i="45"/>
  <c r="CW13" i="45"/>
  <c r="JF8" i="45"/>
  <c r="IP8" i="45"/>
  <c r="HZ8" i="45"/>
  <c r="HJ8" i="45"/>
  <c r="GD8" i="45"/>
  <c r="IZ20" i="45"/>
  <c r="IJ20" i="45"/>
  <c r="IF20" i="45"/>
  <c r="GW14" i="45"/>
  <c r="GG14" i="45"/>
  <c r="GJ14" i="45"/>
  <c r="FT14" i="45"/>
  <c r="E18" i="33"/>
  <c r="E36" i="33"/>
  <c r="FS79" i="45"/>
  <c r="FS73" i="45"/>
  <c r="FS66" i="45"/>
  <c r="FS65" i="45"/>
  <c r="FS50" i="45"/>
  <c r="FS62" i="45"/>
  <c r="FS55" i="45"/>
  <c r="FS63" i="45"/>
  <c r="FS70" i="45"/>
  <c r="FS78" i="45"/>
  <c r="FS76" i="45"/>
  <c r="FS77" i="45"/>
  <c r="FS67" i="45"/>
  <c r="FS53" i="45"/>
  <c r="FS49" i="45"/>
  <c r="FS69" i="45"/>
  <c r="FS75" i="45"/>
  <c r="FS71" i="45"/>
  <c r="FS74" i="45"/>
  <c r="FS51" i="45"/>
  <c r="FS56" i="45"/>
  <c r="FS54" i="45"/>
  <c r="FS59" i="45"/>
  <c r="FS58" i="45"/>
  <c r="FS64" i="45"/>
  <c r="FS72" i="45"/>
  <c r="FS80" i="45"/>
  <c r="FS44" i="45"/>
  <c r="FS48" i="45"/>
  <c r="FR48" i="45" s="1"/>
  <c r="FS38" i="45"/>
  <c r="FS35" i="45"/>
  <c r="FS32" i="45"/>
  <c r="FS26" i="45"/>
  <c r="FS23" i="45"/>
  <c r="FS41" i="45"/>
  <c r="FS29" i="45"/>
  <c r="FW81" i="45"/>
  <c r="J82" i="45"/>
  <c r="FW79" i="45"/>
  <c r="FW73" i="45"/>
  <c r="FW70" i="45"/>
  <c r="FW66" i="45"/>
  <c r="FW65" i="45"/>
  <c r="FW62" i="45"/>
  <c r="FW58" i="45"/>
  <c r="FW64" i="45"/>
  <c r="FW67" i="45"/>
  <c r="FW75" i="45"/>
  <c r="FW78" i="45"/>
  <c r="FW77" i="45"/>
  <c r="FW61" i="45"/>
  <c r="FW71" i="45"/>
  <c r="FW74" i="45"/>
  <c r="FW59" i="45"/>
  <c r="FW80" i="45"/>
  <c r="FW53" i="45"/>
  <c r="FW63" i="45"/>
  <c r="FW69" i="45"/>
  <c r="FW76" i="45"/>
  <c r="FW49" i="45"/>
  <c r="FW72" i="45"/>
  <c r="FW47" i="45"/>
  <c r="FW44" i="45"/>
  <c r="FW48" i="45"/>
  <c r="FW38" i="45"/>
  <c r="FW35" i="45"/>
  <c r="FW32" i="45"/>
  <c r="FW23" i="45"/>
  <c r="FW26" i="45"/>
  <c r="FW41" i="45"/>
  <c r="FW29" i="45"/>
  <c r="GA81" i="45"/>
  <c r="N82" i="45"/>
  <c r="GA79" i="45"/>
  <c r="GA66" i="45"/>
  <c r="GA73" i="45"/>
  <c r="GA65" i="45"/>
  <c r="GA62" i="45"/>
  <c r="GA67" i="45"/>
  <c r="GA49" i="45"/>
  <c r="GA61" i="45"/>
  <c r="GA71" i="45"/>
  <c r="GA72" i="45"/>
  <c r="GA74" i="45"/>
  <c r="GA59" i="45"/>
  <c r="GA63" i="45"/>
  <c r="GA76" i="45"/>
  <c r="GA53" i="45"/>
  <c r="GA64" i="45"/>
  <c r="GA69" i="45"/>
  <c r="GA70" i="45"/>
  <c r="GA68" i="45"/>
  <c r="FZ68" i="45" s="1"/>
  <c r="GA75" i="45"/>
  <c r="GA78" i="45"/>
  <c r="GA77" i="45"/>
  <c r="GA58" i="45"/>
  <c r="GA80" i="45"/>
  <c r="GA47" i="45"/>
  <c r="GA44" i="45"/>
  <c r="GA38" i="45"/>
  <c r="GA35" i="45"/>
  <c r="GA32" i="45"/>
  <c r="GA23" i="45"/>
  <c r="GA26" i="45"/>
  <c r="GA41" i="45"/>
  <c r="GA29" i="45"/>
  <c r="GE81" i="45"/>
  <c r="R82" i="45"/>
  <c r="GE79" i="45"/>
  <c r="GE66" i="45"/>
  <c r="GE65" i="45"/>
  <c r="GE73" i="45"/>
  <c r="GE62" i="45"/>
  <c r="GE53" i="45"/>
  <c r="GE59" i="45"/>
  <c r="GE67" i="45"/>
  <c r="GE80" i="45"/>
  <c r="GE64" i="45"/>
  <c r="GE75" i="45"/>
  <c r="GE58" i="45"/>
  <c r="GE78" i="45"/>
  <c r="GE77" i="45"/>
  <c r="GE70" i="45"/>
  <c r="GE49" i="45"/>
  <c r="GE61" i="45"/>
  <c r="GE71" i="45"/>
  <c r="GE72" i="45"/>
  <c r="GE74" i="45"/>
  <c r="GE69" i="45"/>
  <c r="GE63" i="45"/>
  <c r="GE76" i="45"/>
  <c r="GE60" i="45"/>
  <c r="GD60" i="45" s="1"/>
  <c r="GC60" i="45" s="1"/>
  <c r="GB60" i="45" s="1"/>
  <c r="GA60" i="45" s="1"/>
  <c r="FZ60" i="45" s="1"/>
  <c r="FY60" i="45" s="1"/>
  <c r="FX60" i="45" s="1"/>
  <c r="FW60" i="45" s="1"/>
  <c r="GE47" i="45"/>
  <c r="GE44" i="45"/>
  <c r="GE38" i="45"/>
  <c r="GE35" i="45"/>
  <c r="GE32" i="45"/>
  <c r="GE23" i="45"/>
  <c r="GE26" i="45"/>
  <c r="GE41" i="45"/>
  <c r="GE29" i="45"/>
  <c r="GI81" i="45"/>
  <c r="V82" i="45"/>
  <c r="GI77" i="45"/>
  <c r="GH77" i="45" s="1"/>
  <c r="GI66" i="45"/>
  <c r="GI65" i="45"/>
  <c r="GH65" i="45" s="1"/>
  <c r="GI63" i="45"/>
  <c r="GH63" i="45" s="1"/>
  <c r="GI76" i="45"/>
  <c r="GI68" i="45"/>
  <c r="GI72" i="45"/>
  <c r="GI53" i="45"/>
  <c r="GI69" i="45"/>
  <c r="GH69" i="45" s="1"/>
  <c r="GI49" i="45"/>
  <c r="GI78" i="45"/>
  <c r="GI73" i="45"/>
  <c r="GH73" i="45" s="1"/>
  <c r="GI74" i="45"/>
  <c r="GI58" i="45"/>
  <c r="GI67" i="45"/>
  <c r="GI59" i="45"/>
  <c r="GH59" i="45" s="1"/>
  <c r="GI64" i="45"/>
  <c r="GH64" i="45" s="1"/>
  <c r="GI70" i="45"/>
  <c r="GI62" i="45"/>
  <c r="GH62" i="45" s="1"/>
  <c r="GI75" i="45"/>
  <c r="GH75" i="45" s="1"/>
  <c r="GI79" i="45"/>
  <c r="GH79" i="45" s="1"/>
  <c r="GI80" i="45"/>
  <c r="GI60" i="45"/>
  <c r="GI47" i="45"/>
  <c r="GI48" i="45"/>
  <c r="GI44" i="45"/>
  <c r="GI38" i="45"/>
  <c r="GI32" i="45"/>
  <c r="GI23" i="45"/>
  <c r="GI41" i="45"/>
  <c r="GI26" i="45"/>
  <c r="GM81" i="45"/>
  <c r="Z82" i="45"/>
  <c r="GM66" i="45"/>
  <c r="GM65" i="45"/>
  <c r="GM63" i="45"/>
  <c r="GM64" i="45"/>
  <c r="GM58" i="45"/>
  <c r="GM59" i="45"/>
  <c r="GM49" i="45"/>
  <c r="GM75" i="45"/>
  <c r="GM73" i="45"/>
  <c r="GM53" i="45"/>
  <c r="GM61" i="45"/>
  <c r="GM69" i="45"/>
  <c r="GM71" i="45"/>
  <c r="GM79" i="45"/>
  <c r="GM80" i="45"/>
  <c r="GM77" i="45"/>
  <c r="GM67" i="45"/>
  <c r="GM62" i="45"/>
  <c r="GM70" i="45"/>
  <c r="GM72" i="45"/>
  <c r="GM76" i="45"/>
  <c r="GM78" i="45"/>
  <c r="GM74" i="45"/>
  <c r="GM47" i="45"/>
  <c r="GM44" i="45"/>
  <c r="GM48" i="45"/>
  <c r="GL48" i="45" s="1"/>
  <c r="GK48" i="45" s="1"/>
  <c r="GJ48" i="45" s="1"/>
  <c r="GM38" i="45"/>
  <c r="GM35" i="45"/>
  <c r="GM32" i="45"/>
  <c r="GM23" i="45"/>
  <c r="GM26" i="45"/>
  <c r="GM41" i="45"/>
  <c r="GM29" i="45"/>
  <c r="GQ81" i="45"/>
  <c r="AD82" i="45"/>
  <c r="GQ70" i="45"/>
  <c r="GQ66" i="45"/>
  <c r="GQ65" i="45"/>
  <c r="GQ63" i="45"/>
  <c r="GQ49" i="45"/>
  <c r="GQ69" i="45"/>
  <c r="GQ72" i="45"/>
  <c r="GQ73" i="45"/>
  <c r="GQ74" i="45"/>
  <c r="GQ64" i="45"/>
  <c r="GQ80" i="45"/>
  <c r="GQ67" i="45"/>
  <c r="GQ62" i="45"/>
  <c r="GQ76" i="45"/>
  <c r="GQ53" i="45"/>
  <c r="GQ59" i="45"/>
  <c r="GQ71" i="45"/>
  <c r="GQ75" i="45"/>
  <c r="GQ58" i="45"/>
  <c r="GQ78" i="45"/>
  <c r="GQ77" i="45"/>
  <c r="GQ61" i="45"/>
  <c r="GQ79" i="45"/>
  <c r="GQ47" i="45"/>
  <c r="GQ44" i="45"/>
  <c r="GQ38" i="45"/>
  <c r="GQ35" i="45"/>
  <c r="GQ32" i="45"/>
  <c r="GQ23" i="45"/>
  <c r="GQ26" i="45"/>
  <c r="GQ41" i="45"/>
  <c r="GQ29" i="45"/>
  <c r="GU81" i="45"/>
  <c r="AH82" i="45"/>
  <c r="GU66" i="45"/>
  <c r="GU65" i="45"/>
  <c r="GU63" i="45"/>
  <c r="GU61" i="45"/>
  <c r="GU77" i="45"/>
  <c r="GU67" i="45"/>
  <c r="GU71" i="45"/>
  <c r="GU78" i="45"/>
  <c r="GU79" i="45"/>
  <c r="GU80" i="45"/>
  <c r="GU62" i="45"/>
  <c r="GU58" i="45"/>
  <c r="GU64" i="45"/>
  <c r="GU70" i="45"/>
  <c r="GU75" i="45"/>
  <c r="GU69" i="45"/>
  <c r="GU76" i="45"/>
  <c r="GU49" i="45"/>
  <c r="GU68" i="45"/>
  <c r="GT68" i="45" s="1"/>
  <c r="GS68" i="45" s="1"/>
  <c r="GR68" i="45" s="1"/>
  <c r="GQ68" i="45" s="1"/>
  <c r="GP68" i="45" s="1"/>
  <c r="GO68" i="45" s="1"/>
  <c r="GN68" i="45" s="1"/>
  <c r="GM68" i="45" s="1"/>
  <c r="GL68" i="45" s="1"/>
  <c r="GK68" i="45" s="1"/>
  <c r="GU59" i="45"/>
  <c r="GU72" i="45"/>
  <c r="GU73" i="45"/>
  <c r="GU74" i="45"/>
  <c r="GU53" i="45"/>
  <c r="GU47" i="45"/>
  <c r="GU44" i="45"/>
  <c r="GU38" i="45"/>
  <c r="GU35" i="45"/>
  <c r="GU32" i="45"/>
  <c r="GU26" i="45"/>
  <c r="GU23" i="45"/>
  <c r="GU41" i="45"/>
  <c r="GU29" i="45"/>
  <c r="GY81" i="45"/>
  <c r="AL82" i="45"/>
  <c r="DJ82" i="45" s="1"/>
  <c r="GY66" i="45"/>
  <c r="GY65" i="45"/>
  <c r="GY77" i="45"/>
  <c r="GY63" i="45"/>
  <c r="GY64" i="45"/>
  <c r="GY70" i="45"/>
  <c r="GY62" i="45"/>
  <c r="GY72" i="45"/>
  <c r="GY76" i="45"/>
  <c r="GY49" i="45"/>
  <c r="GY53" i="45"/>
  <c r="GY73" i="45"/>
  <c r="GY74" i="45"/>
  <c r="GY78" i="45"/>
  <c r="GY59" i="45"/>
  <c r="GY61" i="45"/>
  <c r="GY58" i="45"/>
  <c r="GY71" i="45"/>
  <c r="GY75" i="45"/>
  <c r="GY79" i="45"/>
  <c r="GY80" i="45"/>
  <c r="GY67" i="45"/>
  <c r="GY69" i="45"/>
  <c r="GY47" i="45"/>
  <c r="GY44" i="45"/>
  <c r="GY38" i="45"/>
  <c r="GY35" i="45"/>
  <c r="GY32" i="45"/>
  <c r="GY23" i="45"/>
  <c r="GY26" i="45"/>
  <c r="GY41" i="45"/>
  <c r="GY29" i="45"/>
  <c r="HC81" i="45"/>
  <c r="AP82" i="45"/>
  <c r="HC77" i="45"/>
  <c r="HC66" i="45"/>
  <c r="HC65" i="45"/>
  <c r="HC63" i="45"/>
  <c r="HC53" i="45"/>
  <c r="HC58" i="45"/>
  <c r="HC75" i="45"/>
  <c r="HC61" i="45"/>
  <c r="HC59" i="45"/>
  <c r="HC70" i="45"/>
  <c r="HC71" i="45"/>
  <c r="HC72" i="45"/>
  <c r="HC79" i="45"/>
  <c r="HC80" i="45"/>
  <c r="HC49" i="45"/>
  <c r="HC74" i="45"/>
  <c r="HC69" i="45"/>
  <c r="HC62" i="45"/>
  <c r="HC67" i="45"/>
  <c r="HC76" i="45"/>
  <c r="HC78" i="45"/>
  <c r="HC64" i="45"/>
  <c r="HC73" i="45"/>
  <c r="HC47" i="45"/>
  <c r="HC44" i="45"/>
  <c r="HC48" i="45"/>
  <c r="HB48" i="45" s="1"/>
  <c r="HA48" i="45" s="1"/>
  <c r="GZ48" i="45" s="1"/>
  <c r="GY48" i="45" s="1"/>
  <c r="GX48" i="45" s="1"/>
  <c r="GW48" i="45" s="1"/>
  <c r="GV48" i="45" s="1"/>
  <c r="GU48" i="45" s="1"/>
  <c r="GT48" i="45" s="1"/>
  <c r="HC38" i="45"/>
  <c r="HC35" i="45"/>
  <c r="HC32" i="45"/>
  <c r="HC26" i="45"/>
  <c r="HC23" i="45"/>
  <c r="HC41" i="45"/>
  <c r="HC29" i="45"/>
  <c r="HG81" i="45"/>
  <c r="AT82" i="45"/>
  <c r="HG66" i="45"/>
  <c r="HG65" i="45"/>
  <c r="HG53" i="45"/>
  <c r="HG69" i="45"/>
  <c r="HG49" i="45"/>
  <c r="HG75" i="45"/>
  <c r="HG74" i="45"/>
  <c r="HG79" i="45"/>
  <c r="HG58" i="45"/>
  <c r="HG71" i="45"/>
  <c r="HF71" i="45" s="1"/>
  <c r="HG70" i="45"/>
  <c r="HG72" i="45"/>
  <c r="HG76" i="45"/>
  <c r="HG77" i="45"/>
  <c r="HG61" i="45"/>
  <c r="HG80" i="45"/>
  <c r="HG64" i="45"/>
  <c r="HG67" i="45"/>
  <c r="HG78" i="45"/>
  <c r="HG73" i="45"/>
  <c r="HG59" i="45"/>
  <c r="HG68" i="45"/>
  <c r="HG60" i="45"/>
  <c r="HG47" i="45"/>
  <c r="HG44" i="45"/>
  <c r="HG38" i="45"/>
  <c r="HG35" i="45"/>
  <c r="HG32" i="45"/>
  <c r="HG26" i="45"/>
  <c r="HG23" i="45"/>
  <c r="HG41" i="45"/>
  <c r="HG29" i="45"/>
  <c r="HF29" i="45" s="1"/>
  <c r="AX82" i="45"/>
  <c r="HK81" i="45"/>
  <c r="HK70" i="45"/>
  <c r="HK66" i="45"/>
  <c r="HK65" i="45"/>
  <c r="HK67" i="45"/>
  <c r="HK59" i="45"/>
  <c r="HK61" i="45"/>
  <c r="HK72" i="45"/>
  <c r="HK80" i="45"/>
  <c r="HK71" i="45"/>
  <c r="HJ71" i="45" s="1"/>
  <c r="HK78" i="45"/>
  <c r="HK76" i="45"/>
  <c r="HK69" i="45"/>
  <c r="HK75" i="45"/>
  <c r="HK77" i="45"/>
  <c r="HK73" i="45"/>
  <c r="HK53" i="45"/>
  <c r="HK58" i="45"/>
  <c r="HK49" i="45"/>
  <c r="HK64" i="45"/>
  <c r="HK74" i="45"/>
  <c r="HK79" i="45"/>
  <c r="HK68" i="45"/>
  <c r="HK60" i="45"/>
  <c r="HK47" i="45"/>
  <c r="HK48" i="45"/>
  <c r="HK44" i="45"/>
  <c r="HK38" i="45"/>
  <c r="HK35" i="45"/>
  <c r="HK32" i="45"/>
  <c r="HK23" i="45"/>
  <c r="HK26" i="45"/>
  <c r="HK29" i="45"/>
  <c r="BB82" i="45"/>
  <c r="HO81" i="45"/>
  <c r="HO66" i="45"/>
  <c r="HO65" i="45"/>
  <c r="HO70" i="45"/>
  <c r="HO77" i="45"/>
  <c r="HO64" i="45"/>
  <c r="HO69" i="45"/>
  <c r="HO75" i="45"/>
  <c r="HO76" i="45"/>
  <c r="HO58" i="45"/>
  <c r="HO49" i="45"/>
  <c r="HO67" i="45"/>
  <c r="HO72" i="45"/>
  <c r="HO74" i="45"/>
  <c r="HO79" i="45"/>
  <c r="HO73" i="45"/>
  <c r="HO53" i="45"/>
  <c r="HO59" i="45"/>
  <c r="HO61" i="45"/>
  <c r="HO78" i="45"/>
  <c r="HO80" i="45"/>
  <c r="HO71" i="45"/>
  <c r="HO68" i="45"/>
  <c r="HO60" i="45"/>
  <c r="HO48" i="45"/>
  <c r="HO47" i="45"/>
  <c r="HO44" i="45"/>
  <c r="HO38" i="45"/>
  <c r="HO35" i="45"/>
  <c r="HO32" i="45"/>
  <c r="HO23" i="45"/>
  <c r="HO41" i="45"/>
  <c r="HO26" i="45"/>
  <c r="HO29" i="45"/>
  <c r="HS81" i="45"/>
  <c r="BF82" i="45"/>
  <c r="HS77" i="45"/>
  <c r="HS66" i="45"/>
  <c r="HS65" i="45"/>
  <c r="HS70" i="45"/>
  <c r="HS72" i="45"/>
  <c r="HS73" i="45"/>
  <c r="HS74" i="45"/>
  <c r="HS79" i="45"/>
  <c r="HS64" i="45"/>
  <c r="HS59" i="45"/>
  <c r="HS61" i="45"/>
  <c r="HS80" i="45"/>
  <c r="HS71" i="45"/>
  <c r="HS78" i="45"/>
  <c r="HS53" i="45"/>
  <c r="HS69" i="45"/>
  <c r="HS58" i="45"/>
  <c r="HS67" i="45"/>
  <c r="HS75" i="45"/>
  <c r="HS76" i="45"/>
  <c r="HS49" i="45"/>
  <c r="HS68" i="45"/>
  <c r="HS47" i="45"/>
  <c r="HS60" i="45"/>
  <c r="HS44" i="45"/>
  <c r="HS38" i="45"/>
  <c r="HS35" i="45"/>
  <c r="HS32" i="45"/>
  <c r="HS23" i="45"/>
  <c r="HS41" i="45"/>
  <c r="HS26" i="45"/>
  <c r="HS29" i="45"/>
  <c r="HW81" i="45"/>
  <c r="BJ82" i="45"/>
  <c r="HW66" i="45"/>
  <c r="HW65" i="45"/>
  <c r="HW49" i="45"/>
  <c r="HW74" i="45"/>
  <c r="HW79" i="45"/>
  <c r="HW59" i="45"/>
  <c r="HW61" i="45"/>
  <c r="HW69" i="45"/>
  <c r="HW71" i="45"/>
  <c r="HW53" i="45"/>
  <c r="HW58" i="45"/>
  <c r="HW64" i="45"/>
  <c r="HW72" i="45"/>
  <c r="HW75" i="45"/>
  <c r="HW76" i="45"/>
  <c r="HW70" i="45"/>
  <c r="HW67" i="45"/>
  <c r="HW78" i="45"/>
  <c r="HW73" i="45"/>
  <c r="HW77" i="45"/>
  <c r="HW80" i="45"/>
  <c r="HW68" i="45"/>
  <c r="HW48" i="45"/>
  <c r="HW47" i="45"/>
  <c r="HW44" i="45"/>
  <c r="HW60" i="45"/>
  <c r="HW38" i="45"/>
  <c r="HW35" i="45"/>
  <c r="HW32" i="45"/>
  <c r="HW26" i="45"/>
  <c r="HW23" i="45"/>
  <c r="HW41" i="45"/>
  <c r="HW29" i="45"/>
  <c r="IA81" i="45"/>
  <c r="BN82" i="45"/>
  <c r="IA66" i="45"/>
  <c r="IA65" i="45"/>
  <c r="IA59" i="45"/>
  <c r="IA61" i="45"/>
  <c r="IA53" i="45"/>
  <c r="IA72" i="45"/>
  <c r="IA71" i="45"/>
  <c r="IA80" i="45"/>
  <c r="IA77" i="45"/>
  <c r="IA75" i="45"/>
  <c r="IA73" i="45"/>
  <c r="IA58" i="45"/>
  <c r="IA67" i="45"/>
  <c r="IA49" i="45"/>
  <c r="IA64" i="45"/>
  <c r="IA69" i="45"/>
  <c r="IA70" i="45"/>
  <c r="IA74" i="45"/>
  <c r="IA79" i="45"/>
  <c r="IA78" i="45"/>
  <c r="IA76" i="45"/>
  <c r="IA60" i="45"/>
  <c r="IA68" i="45"/>
  <c r="IA48" i="45"/>
  <c r="HZ48" i="45" s="1"/>
  <c r="HY48" i="45" s="1"/>
  <c r="IA47" i="45"/>
  <c r="IA44" i="45"/>
  <c r="IA38" i="45"/>
  <c r="IA35" i="45"/>
  <c r="IA32" i="45"/>
  <c r="IA41" i="45"/>
  <c r="IA23" i="45"/>
  <c r="IA26" i="45"/>
  <c r="IA29" i="45"/>
  <c r="IE81" i="45"/>
  <c r="BS82" i="45"/>
  <c r="IE66" i="45"/>
  <c r="IE77" i="45"/>
  <c r="IE76" i="45"/>
  <c r="IE53" i="45"/>
  <c r="IE69" i="45"/>
  <c r="IE49" i="45"/>
  <c r="IE67" i="45"/>
  <c r="IE70" i="45"/>
  <c r="IE72" i="45"/>
  <c r="IE74" i="45"/>
  <c r="IE79" i="45"/>
  <c r="IE59" i="45"/>
  <c r="IE58" i="45"/>
  <c r="IE71" i="45"/>
  <c r="IE75" i="45"/>
  <c r="IE78" i="45"/>
  <c r="IE80" i="45"/>
  <c r="IE64" i="45"/>
  <c r="IE73" i="45"/>
  <c r="IE68" i="45"/>
  <c r="IE60" i="45"/>
  <c r="IE47" i="45"/>
  <c r="IE44" i="45"/>
  <c r="IE38" i="45"/>
  <c r="IE35" i="45"/>
  <c r="IE32" i="45"/>
  <c r="IE41" i="45"/>
  <c r="IE23" i="45"/>
  <c r="IE26" i="45"/>
  <c r="BW82" i="45"/>
  <c r="II81" i="45"/>
  <c r="II77" i="45"/>
  <c r="II66" i="45"/>
  <c r="II61" i="45"/>
  <c r="II53" i="45"/>
  <c r="II69" i="45"/>
  <c r="II72" i="45"/>
  <c r="II73" i="45"/>
  <c r="II49" i="45"/>
  <c r="II78" i="45"/>
  <c r="II60" i="45"/>
  <c r="II67" i="45"/>
  <c r="II59" i="45"/>
  <c r="II65" i="45"/>
  <c r="II58" i="45"/>
  <c r="II71" i="45"/>
  <c r="II80" i="45"/>
  <c r="II64" i="45"/>
  <c r="II70" i="45"/>
  <c r="II75" i="45"/>
  <c r="II79" i="45"/>
  <c r="II76" i="45"/>
  <c r="II74" i="45"/>
  <c r="II68" i="45"/>
  <c r="II47" i="45"/>
  <c r="II44" i="45"/>
  <c r="II38" i="45"/>
  <c r="II35" i="45"/>
  <c r="II32" i="45"/>
  <c r="II23" i="45"/>
  <c r="II41" i="45"/>
  <c r="II26" i="45"/>
  <c r="II29" i="45"/>
  <c r="CA82" i="45"/>
  <c r="IM81" i="45"/>
  <c r="IM71" i="45"/>
  <c r="IM66" i="45"/>
  <c r="IM61" i="45"/>
  <c r="IM49" i="45"/>
  <c r="IM67" i="45"/>
  <c r="IM70" i="45"/>
  <c r="IM75" i="45"/>
  <c r="IM74" i="45"/>
  <c r="IM77" i="45"/>
  <c r="IM79" i="45"/>
  <c r="IM65" i="45"/>
  <c r="IM80" i="45"/>
  <c r="IM64" i="45"/>
  <c r="IM69" i="45"/>
  <c r="IM72" i="45"/>
  <c r="IM76" i="45"/>
  <c r="IM53" i="45"/>
  <c r="IM58" i="45"/>
  <c r="IM78" i="45"/>
  <c r="IM73" i="45"/>
  <c r="IM59" i="45"/>
  <c r="IM68" i="45"/>
  <c r="IM47" i="45"/>
  <c r="IM44" i="45"/>
  <c r="IM48" i="45"/>
  <c r="IM38" i="45"/>
  <c r="IM32" i="45"/>
  <c r="IM23" i="45"/>
  <c r="IM26" i="45"/>
  <c r="IM41" i="45"/>
  <c r="IM29" i="45"/>
  <c r="IQ81" i="45"/>
  <c r="CE82" i="45"/>
  <c r="IQ77" i="45"/>
  <c r="IQ66" i="45"/>
  <c r="IQ71" i="45"/>
  <c r="IQ59" i="45"/>
  <c r="IQ65" i="45"/>
  <c r="IQ64" i="45"/>
  <c r="IQ72" i="45"/>
  <c r="IQ80" i="45"/>
  <c r="IQ75" i="45"/>
  <c r="IQ73" i="45"/>
  <c r="IQ67" i="45"/>
  <c r="IQ78" i="45"/>
  <c r="IQ76" i="45"/>
  <c r="IQ58" i="45"/>
  <c r="IQ49" i="45"/>
  <c r="IQ61" i="45"/>
  <c r="IQ53" i="45"/>
  <c r="IQ70" i="45"/>
  <c r="IQ74" i="45"/>
  <c r="IQ79" i="45"/>
  <c r="IQ69" i="45"/>
  <c r="IQ60" i="45"/>
  <c r="IQ68" i="45"/>
  <c r="IQ47" i="45"/>
  <c r="IQ44" i="45"/>
  <c r="IQ38" i="45"/>
  <c r="IQ48" i="45"/>
  <c r="IQ35" i="45"/>
  <c r="IQ32" i="45"/>
  <c r="IQ41" i="45"/>
  <c r="IQ26" i="45"/>
  <c r="IQ23" i="45"/>
  <c r="IQ29" i="45"/>
  <c r="IU81" i="45"/>
  <c r="CI82" i="45"/>
  <c r="IU77" i="45"/>
  <c r="IU71" i="45"/>
  <c r="IU66" i="45"/>
  <c r="IU59" i="45"/>
  <c r="IU64" i="45"/>
  <c r="IU58" i="45"/>
  <c r="IU75" i="45"/>
  <c r="IU76" i="45"/>
  <c r="IU53" i="45"/>
  <c r="IU67" i="45"/>
  <c r="IU73" i="45"/>
  <c r="IU60" i="45"/>
  <c r="IU49" i="45"/>
  <c r="IU61" i="45"/>
  <c r="IU72" i="45"/>
  <c r="IU74" i="45"/>
  <c r="IU79" i="45"/>
  <c r="IU65" i="45"/>
  <c r="IU69" i="45"/>
  <c r="IU78" i="45"/>
  <c r="IU80" i="45"/>
  <c r="IU68" i="45"/>
  <c r="IU47" i="45"/>
  <c r="IU44" i="45"/>
  <c r="IU38" i="45"/>
  <c r="IU35" i="45"/>
  <c r="IU32" i="45"/>
  <c r="IU41" i="45"/>
  <c r="IU23" i="45"/>
  <c r="IU29" i="45"/>
  <c r="IY81" i="45"/>
  <c r="CM82" i="45"/>
  <c r="IY77" i="45"/>
  <c r="IY71" i="45"/>
  <c r="IY66" i="45"/>
  <c r="IY59" i="45"/>
  <c r="IY69" i="45"/>
  <c r="IY58" i="45"/>
  <c r="IY72" i="45"/>
  <c r="IY73" i="45"/>
  <c r="IY65" i="45"/>
  <c r="IY79" i="45"/>
  <c r="IY53" i="45"/>
  <c r="IY75" i="45"/>
  <c r="IY80" i="45"/>
  <c r="IY49" i="45"/>
  <c r="IY64" i="45"/>
  <c r="IY74" i="45"/>
  <c r="IY67" i="45"/>
  <c r="IY76" i="45"/>
  <c r="IY61" i="45"/>
  <c r="IY78" i="45"/>
  <c r="IY60" i="45"/>
  <c r="IY68" i="45"/>
  <c r="IY47" i="45"/>
  <c r="IY44" i="45"/>
  <c r="IY38" i="45"/>
  <c r="IY35" i="45"/>
  <c r="IY32" i="45"/>
  <c r="IY23" i="45"/>
  <c r="IY26" i="45"/>
  <c r="IY41" i="45"/>
  <c r="IY29" i="45"/>
  <c r="JC81" i="45"/>
  <c r="CQ82" i="45"/>
  <c r="JC71" i="45"/>
  <c r="JC66" i="45"/>
  <c r="JC59" i="45"/>
  <c r="JC53" i="45"/>
  <c r="JC67" i="45"/>
  <c r="JC49" i="45"/>
  <c r="JC61" i="45"/>
  <c r="JC74" i="45"/>
  <c r="JC79" i="45"/>
  <c r="JC69" i="45"/>
  <c r="JC65" i="45"/>
  <c r="JC58" i="45"/>
  <c r="JC72" i="45"/>
  <c r="JC76" i="45"/>
  <c r="JC80" i="45"/>
  <c r="JC64" i="45"/>
  <c r="JC75" i="45"/>
  <c r="JC78" i="45"/>
  <c r="JC77" i="45"/>
  <c r="JC73" i="45"/>
  <c r="JC70" i="45"/>
  <c r="JC68" i="45"/>
  <c r="JC60" i="45"/>
  <c r="JC48" i="45"/>
  <c r="JC47" i="45"/>
  <c r="JC44" i="45"/>
  <c r="JC38" i="45"/>
  <c r="JC35" i="45"/>
  <c r="JB35" i="45" s="1"/>
  <c r="JC23" i="45"/>
  <c r="JC26" i="45"/>
  <c r="JC41" i="45"/>
  <c r="JC29" i="45"/>
  <c r="JG81" i="45"/>
  <c r="CU82" i="45"/>
  <c r="JG77" i="45"/>
  <c r="JG66" i="45"/>
  <c r="JG71" i="45"/>
  <c r="JG59" i="45"/>
  <c r="JG53" i="45"/>
  <c r="JG63" i="45"/>
  <c r="JF63" i="45" s="1"/>
  <c r="JE63" i="45" s="1"/>
  <c r="JD63" i="45" s="1"/>
  <c r="JC63" i="45" s="1"/>
  <c r="JB63" i="45" s="1"/>
  <c r="JA63" i="45" s="1"/>
  <c r="IZ63" i="45" s="1"/>
  <c r="IY63" i="45" s="1"/>
  <c r="IX63" i="45" s="1"/>
  <c r="IW63" i="45" s="1"/>
  <c r="IV63" i="45" s="1"/>
  <c r="IU63" i="45" s="1"/>
  <c r="IT63" i="45" s="1"/>
  <c r="IS63" i="45" s="1"/>
  <c r="IR63" i="45" s="1"/>
  <c r="IQ63" i="45" s="1"/>
  <c r="IP63" i="45" s="1"/>
  <c r="IO63" i="45" s="1"/>
  <c r="IN63" i="45" s="1"/>
  <c r="IM63" i="45" s="1"/>
  <c r="IL63" i="45" s="1"/>
  <c r="IK63" i="45" s="1"/>
  <c r="IJ63" i="45" s="1"/>
  <c r="II63" i="45" s="1"/>
  <c r="IH63" i="45" s="1"/>
  <c r="IG63" i="45" s="1"/>
  <c r="IF63" i="45" s="1"/>
  <c r="IE63" i="45" s="1"/>
  <c r="ID63" i="45" s="1"/>
  <c r="IC63" i="45" s="1"/>
  <c r="IB63" i="45" s="1"/>
  <c r="IA63" i="45" s="1"/>
  <c r="HZ63" i="45" s="1"/>
  <c r="HY63" i="45" s="1"/>
  <c r="HX63" i="45" s="1"/>
  <c r="HW63" i="45" s="1"/>
  <c r="HV63" i="45" s="1"/>
  <c r="HU63" i="45" s="1"/>
  <c r="HT63" i="45" s="1"/>
  <c r="HS63" i="45" s="1"/>
  <c r="HR63" i="45" s="1"/>
  <c r="HQ63" i="45" s="1"/>
  <c r="HP63" i="45" s="1"/>
  <c r="HO63" i="45" s="1"/>
  <c r="HN63" i="45" s="1"/>
  <c r="HM63" i="45" s="1"/>
  <c r="HL63" i="45" s="1"/>
  <c r="HK63" i="45" s="1"/>
  <c r="HJ63" i="45" s="1"/>
  <c r="HI63" i="45" s="1"/>
  <c r="HH63" i="45" s="1"/>
  <c r="HG63" i="45" s="1"/>
  <c r="HF63" i="45" s="1"/>
  <c r="JG67" i="45"/>
  <c r="JG61" i="45"/>
  <c r="JG70" i="45"/>
  <c r="JG72" i="45"/>
  <c r="JG80" i="45"/>
  <c r="JG78" i="45"/>
  <c r="JG76" i="45"/>
  <c r="JG69" i="45"/>
  <c r="JG62" i="45"/>
  <c r="JF62" i="45" s="1"/>
  <c r="JE62" i="45" s="1"/>
  <c r="JD62" i="45" s="1"/>
  <c r="JC62" i="45" s="1"/>
  <c r="JB62" i="45" s="1"/>
  <c r="JA62" i="45" s="1"/>
  <c r="IZ62" i="45" s="1"/>
  <c r="IY62" i="45" s="1"/>
  <c r="IX62" i="45" s="1"/>
  <c r="IW62" i="45" s="1"/>
  <c r="IV62" i="45" s="1"/>
  <c r="IU62" i="45" s="1"/>
  <c r="IT62" i="45" s="1"/>
  <c r="IS62" i="45" s="1"/>
  <c r="IR62" i="45" s="1"/>
  <c r="IQ62" i="45" s="1"/>
  <c r="IP62" i="45" s="1"/>
  <c r="IO62" i="45" s="1"/>
  <c r="IN62" i="45" s="1"/>
  <c r="IM62" i="45" s="1"/>
  <c r="IL62" i="45" s="1"/>
  <c r="IK62" i="45" s="1"/>
  <c r="IJ62" i="45" s="1"/>
  <c r="II62" i="45" s="1"/>
  <c r="IH62" i="45" s="1"/>
  <c r="IG62" i="45" s="1"/>
  <c r="IF62" i="45" s="1"/>
  <c r="IE62" i="45" s="1"/>
  <c r="ID62" i="45" s="1"/>
  <c r="IC62" i="45" s="1"/>
  <c r="IB62" i="45" s="1"/>
  <c r="IA62" i="45" s="1"/>
  <c r="HZ62" i="45" s="1"/>
  <c r="HY62" i="45" s="1"/>
  <c r="HX62" i="45" s="1"/>
  <c r="HW62" i="45" s="1"/>
  <c r="HV62" i="45" s="1"/>
  <c r="HU62" i="45" s="1"/>
  <c r="HT62" i="45" s="1"/>
  <c r="HS62" i="45" s="1"/>
  <c r="HR62" i="45" s="1"/>
  <c r="HQ62" i="45" s="1"/>
  <c r="HP62" i="45" s="1"/>
  <c r="HO62" i="45" s="1"/>
  <c r="HN62" i="45" s="1"/>
  <c r="HM62" i="45" s="1"/>
  <c r="HL62" i="45" s="1"/>
  <c r="HK62" i="45" s="1"/>
  <c r="HJ62" i="45" s="1"/>
  <c r="HI62" i="45" s="1"/>
  <c r="HH62" i="45" s="1"/>
  <c r="HG62" i="45" s="1"/>
  <c r="HF62" i="45" s="1"/>
  <c r="JG73" i="45"/>
  <c r="JG64" i="45"/>
  <c r="JG49" i="45"/>
  <c r="JG58" i="45"/>
  <c r="JG74" i="45"/>
  <c r="JG79" i="45"/>
  <c r="JG65" i="45"/>
  <c r="JG75" i="45"/>
  <c r="JG60" i="45"/>
  <c r="JG68" i="45"/>
  <c r="JG48" i="45"/>
  <c r="JG47" i="45"/>
  <c r="JG44" i="45"/>
  <c r="JG38" i="45"/>
  <c r="JG35" i="45"/>
  <c r="JG32" i="45"/>
  <c r="JG41" i="45"/>
  <c r="JF41" i="45" s="1"/>
  <c r="JG26" i="45"/>
  <c r="JG23" i="45"/>
  <c r="JF23" i="45" s="1"/>
  <c r="JG29" i="45"/>
  <c r="S20" i="45"/>
  <c r="T22" i="45"/>
  <c r="GG20" i="45"/>
  <c r="G20" i="45"/>
  <c r="CY20" i="45" s="1"/>
  <c r="H22" i="45"/>
  <c r="FU20" i="45"/>
  <c r="CN11" i="7"/>
  <c r="CN39" i="7"/>
  <c r="CN43" i="7"/>
  <c r="CN57" i="7"/>
  <c r="CN60" i="7"/>
  <c r="CN64" i="7"/>
  <c r="CN68" i="7"/>
  <c r="CN72" i="7"/>
  <c r="CN76" i="7"/>
  <c r="CZ5" i="45"/>
  <c r="DD5" i="45"/>
  <c r="DH5" i="45"/>
  <c r="DL5" i="45"/>
  <c r="DP5" i="45"/>
  <c r="DT5" i="45"/>
  <c r="DX5" i="45"/>
  <c r="EB5" i="45"/>
  <c r="EF5" i="45"/>
  <c r="EJ5" i="45"/>
  <c r="EO5" i="45"/>
  <c r="ES5" i="45"/>
  <c r="EW5" i="45"/>
  <c r="FA5" i="45"/>
  <c r="FE5" i="45"/>
  <c r="FI5" i="45"/>
  <c r="FM5" i="45"/>
  <c r="FR5" i="45"/>
  <c r="FV5" i="45"/>
  <c r="FZ5" i="45"/>
  <c r="GH5" i="45"/>
  <c r="GN5" i="45"/>
  <c r="GR5" i="45"/>
  <c r="GW5" i="45"/>
  <c r="HF5" i="45"/>
  <c r="HN5" i="45"/>
  <c r="HM5" i="45" s="1"/>
  <c r="HV5" i="45"/>
  <c r="HU5" i="45" s="1"/>
  <c r="ID5" i="45"/>
  <c r="IC5" i="45" s="1"/>
  <c r="IL5" i="45"/>
  <c r="IK5" i="45" s="1"/>
  <c r="IT5" i="45"/>
  <c r="IS5" i="45" s="1"/>
  <c r="JB5" i="45"/>
  <c r="JA5" i="45" s="1"/>
  <c r="JF5" i="45"/>
  <c r="DO7" i="45"/>
  <c r="DT7" i="45"/>
  <c r="DS7" i="45" s="1"/>
  <c r="DX7" i="45"/>
  <c r="EB7" i="45"/>
  <c r="EF7" i="45"/>
  <c r="GI7" i="45"/>
  <c r="HL7" i="45"/>
  <c r="HT7" i="45"/>
  <c r="IF7" i="45"/>
  <c r="IJ7" i="45"/>
  <c r="IN7" i="45"/>
  <c r="IR7" i="45"/>
  <c r="IV7" i="45"/>
  <c r="JC17" i="45"/>
  <c r="IM17" i="45"/>
  <c r="HW17" i="45"/>
  <c r="HG17" i="45"/>
  <c r="GQ17" i="45"/>
  <c r="GA17" i="45"/>
  <c r="JF14" i="45"/>
  <c r="HZ14" i="45"/>
  <c r="IZ11" i="45"/>
  <c r="IJ11" i="45"/>
  <c r="HT11" i="45"/>
  <c r="HD11" i="45"/>
  <c r="GN11" i="45"/>
  <c r="FX11" i="45"/>
  <c r="IY8" i="45"/>
  <c r="II8" i="45"/>
  <c r="HS8" i="45"/>
  <c r="HC8" i="45"/>
  <c r="GM8" i="45"/>
  <c r="FW8" i="45"/>
  <c r="DM21" i="45"/>
  <c r="JA20" i="45"/>
  <c r="IK20" i="45"/>
  <c r="HU20" i="45"/>
  <c r="IZ17" i="45"/>
  <c r="IJ17" i="45"/>
  <c r="HT17" i="45"/>
  <c r="HD17" i="45"/>
  <c r="GN17" i="45"/>
  <c r="FX17" i="45"/>
  <c r="DA16" i="45"/>
  <c r="CZ16" i="45" s="1"/>
  <c r="IY14" i="45"/>
  <c r="II14" i="45"/>
  <c r="HS14" i="45"/>
  <c r="HC14" i="45"/>
  <c r="JA11" i="45"/>
  <c r="IK11" i="45"/>
  <c r="HU11" i="45"/>
  <c r="HE11" i="45"/>
  <c r="GO11" i="45"/>
  <c r="FY11" i="45"/>
  <c r="JD8" i="45"/>
  <c r="IN8" i="45"/>
  <c r="HX8" i="45"/>
  <c r="HH8" i="45"/>
  <c r="GR8" i="45"/>
  <c r="GB8" i="45"/>
  <c r="JE17" i="45"/>
  <c r="IO17" i="45"/>
  <c r="HY17" i="45"/>
  <c r="HI17" i="45"/>
  <c r="GS17" i="45"/>
  <c r="GC17" i="45"/>
  <c r="IZ14" i="45"/>
  <c r="IJ14" i="45"/>
  <c r="HT14" i="45"/>
  <c r="HD14" i="45"/>
  <c r="IT11" i="45"/>
  <c r="ID11" i="45"/>
  <c r="HN11" i="45"/>
  <c r="GX11" i="45"/>
  <c r="GH11" i="45"/>
  <c r="FR11" i="45"/>
  <c r="FI10" i="45"/>
  <c r="JA8" i="45"/>
  <c r="IK8" i="45"/>
  <c r="HU8" i="45"/>
  <c r="HE8" i="45"/>
  <c r="GO8" i="45"/>
  <c r="FY8" i="45"/>
  <c r="JG20" i="45"/>
  <c r="FG22" i="45"/>
  <c r="IQ20" i="45"/>
  <c r="IA20" i="45"/>
  <c r="HK20" i="45"/>
  <c r="DA22" i="45"/>
  <c r="EX16" i="45"/>
  <c r="JA14" i="45"/>
  <c r="IK14" i="45"/>
  <c r="HU14" i="45"/>
  <c r="HE14" i="45"/>
  <c r="GM14" i="45"/>
  <c r="FW14" i="45"/>
  <c r="IY11" i="45"/>
  <c r="II11" i="45"/>
  <c r="HS11" i="45"/>
  <c r="HC11" i="45"/>
  <c r="GM11" i="45"/>
  <c r="FW11" i="45"/>
  <c r="DM10" i="45"/>
  <c r="IV20" i="45"/>
  <c r="IR20" i="45"/>
  <c r="EJ20" i="45"/>
  <c r="HP20" i="45"/>
  <c r="GK14" i="45"/>
  <c r="FU14" i="45"/>
  <c r="FM13" i="45"/>
  <c r="FL13" i="45" s="1"/>
  <c r="FJ13" i="45"/>
  <c r="FI13" i="45" s="1"/>
  <c r="GN14" i="45"/>
  <c r="FX14" i="45"/>
  <c r="E15" i="33"/>
  <c r="E45" i="33"/>
  <c r="E84" i="33"/>
  <c r="E82" i="45"/>
  <c r="FR78" i="45"/>
  <c r="FR72" i="45"/>
  <c r="FR71" i="45"/>
  <c r="FP71" i="45" s="1"/>
  <c r="FR67" i="45"/>
  <c r="FR65" i="45"/>
  <c r="FP65" i="45" s="1"/>
  <c r="FR63" i="45"/>
  <c r="FR77" i="45"/>
  <c r="FR55" i="45"/>
  <c r="FR51" i="45"/>
  <c r="FR53" i="45"/>
  <c r="FR49" i="45"/>
  <c r="FR69" i="45"/>
  <c r="FR79" i="45"/>
  <c r="FR73" i="45"/>
  <c r="FR76" i="45"/>
  <c r="FR80" i="45"/>
  <c r="FR54" i="45"/>
  <c r="FR59" i="45"/>
  <c r="FP59" i="45" s="1"/>
  <c r="FR70" i="45"/>
  <c r="FR74" i="45"/>
  <c r="FR56" i="45"/>
  <c r="FR50" i="45"/>
  <c r="FR58" i="45"/>
  <c r="FR64" i="45"/>
  <c r="FR66" i="45"/>
  <c r="FR75" i="45"/>
  <c r="FR62" i="45"/>
  <c r="FR61" i="45"/>
  <c r="FR44" i="45"/>
  <c r="FR38" i="45"/>
  <c r="FR35" i="45"/>
  <c r="FR32" i="45"/>
  <c r="FR26" i="45"/>
  <c r="FP26" i="45" s="1"/>
  <c r="FR23" i="45"/>
  <c r="FR41" i="45"/>
  <c r="FR29" i="45"/>
  <c r="FV81" i="45"/>
  <c r="I82" i="45"/>
  <c r="FV77" i="45"/>
  <c r="FV78" i="45"/>
  <c r="FV72" i="45"/>
  <c r="FV71" i="45"/>
  <c r="FV67" i="45"/>
  <c r="FV65" i="45"/>
  <c r="FV63" i="45"/>
  <c r="FV53" i="45"/>
  <c r="FV73" i="45"/>
  <c r="FV80" i="45"/>
  <c r="FV70" i="45"/>
  <c r="FV68" i="45"/>
  <c r="FU68" i="45" s="1"/>
  <c r="FV64" i="45"/>
  <c r="FV49" i="45"/>
  <c r="FV66" i="45"/>
  <c r="FV75" i="45"/>
  <c r="FV76" i="45"/>
  <c r="FV61" i="45"/>
  <c r="FV58" i="45"/>
  <c r="FV74" i="45"/>
  <c r="FV62" i="45"/>
  <c r="FV69" i="45"/>
  <c r="FV79" i="45"/>
  <c r="FV59" i="45"/>
  <c r="FV60" i="45"/>
  <c r="FU60" i="45" s="1"/>
  <c r="FV47" i="45"/>
  <c r="FV48" i="45"/>
  <c r="FU48" i="45" s="1"/>
  <c r="FV44" i="45"/>
  <c r="FV38" i="45"/>
  <c r="FV35" i="45"/>
  <c r="FV32" i="45"/>
  <c r="FV41" i="45"/>
  <c r="FV23" i="45"/>
  <c r="FV26" i="45"/>
  <c r="FV29" i="45"/>
  <c r="FZ81" i="45"/>
  <c r="M82" i="45"/>
  <c r="FZ77" i="45"/>
  <c r="FZ78" i="45"/>
  <c r="FZ67" i="45"/>
  <c r="FZ65" i="45"/>
  <c r="FZ72" i="45"/>
  <c r="FZ63" i="45"/>
  <c r="FZ71" i="45"/>
  <c r="FZ49" i="45"/>
  <c r="FZ64" i="45"/>
  <c r="FZ61" i="45"/>
  <c r="FZ70" i="45"/>
  <c r="FZ74" i="45"/>
  <c r="FZ76" i="45"/>
  <c r="FZ75" i="45"/>
  <c r="FZ69" i="45"/>
  <c r="FZ79" i="45"/>
  <c r="FZ53" i="45"/>
  <c r="FZ62" i="45"/>
  <c r="FZ58" i="45"/>
  <c r="FZ73" i="45"/>
  <c r="FZ80" i="45"/>
  <c r="FZ59" i="45"/>
  <c r="FZ66" i="45"/>
  <c r="FZ47" i="45"/>
  <c r="FZ44" i="45"/>
  <c r="FZ38" i="45"/>
  <c r="FZ35" i="45"/>
  <c r="FZ32" i="45"/>
  <c r="FZ23" i="45"/>
  <c r="FZ26" i="45"/>
  <c r="FZ41" i="45"/>
  <c r="FZ29" i="45"/>
  <c r="GD81" i="45"/>
  <c r="Q82" i="45"/>
  <c r="GD77" i="45"/>
  <c r="GD71" i="45"/>
  <c r="GD67" i="45"/>
  <c r="GD65" i="45"/>
  <c r="GD63" i="45"/>
  <c r="GD72" i="45"/>
  <c r="GD78" i="45"/>
  <c r="GD61" i="45"/>
  <c r="GD59" i="45"/>
  <c r="GD66" i="45"/>
  <c r="GD75" i="45"/>
  <c r="GD62" i="45"/>
  <c r="GD73" i="45"/>
  <c r="GD80" i="45"/>
  <c r="GD79" i="45"/>
  <c r="GD53" i="45"/>
  <c r="GD49" i="45"/>
  <c r="GD64" i="45"/>
  <c r="GD70" i="45"/>
  <c r="GD74" i="45"/>
  <c r="GD76" i="45"/>
  <c r="GD58" i="45"/>
  <c r="GD69" i="45"/>
  <c r="GD47" i="45"/>
  <c r="GD44" i="45"/>
  <c r="GD38" i="45"/>
  <c r="GD35" i="45"/>
  <c r="GD32" i="45"/>
  <c r="GD26" i="45"/>
  <c r="GD41" i="45"/>
  <c r="GD23" i="45"/>
  <c r="GD29" i="45"/>
  <c r="GH81" i="45"/>
  <c r="U82" i="45"/>
  <c r="GH82" i="45" s="1"/>
  <c r="GH78" i="45"/>
  <c r="GH72" i="45"/>
  <c r="GH67" i="45"/>
  <c r="GH61" i="45"/>
  <c r="GH68" i="45"/>
  <c r="GG68" i="45" s="1"/>
  <c r="GF68" i="45" s="1"/>
  <c r="GE68" i="45" s="1"/>
  <c r="GD68" i="45" s="1"/>
  <c r="GC68" i="45" s="1"/>
  <c r="GB68" i="45" s="1"/>
  <c r="GH70" i="45"/>
  <c r="GH74" i="45"/>
  <c r="GH76" i="45"/>
  <c r="GH49" i="45"/>
  <c r="GH80" i="45"/>
  <c r="GH53" i="45"/>
  <c r="GH58" i="45"/>
  <c r="GH66" i="45"/>
  <c r="GH60" i="45"/>
  <c r="GG60" i="45" s="1"/>
  <c r="GF60" i="45" s="1"/>
  <c r="GH47" i="45"/>
  <c r="GH44" i="45"/>
  <c r="GH38" i="45"/>
  <c r="GH48" i="45"/>
  <c r="GG48" i="45" s="1"/>
  <c r="GF48" i="45" s="1"/>
  <c r="GE48" i="45" s="1"/>
  <c r="GD48" i="45" s="1"/>
  <c r="GC48" i="45" s="1"/>
  <c r="GB48" i="45" s="1"/>
  <c r="GA48" i="45" s="1"/>
  <c r="FZ48" i="45" s="1"/>
  <c r="FY48" i="45" s="1"/>
  <c r="FX48" i="45" s="1"/>
  <c r="GH35" i="45"/>
  <c r="GH32" i="45"/>
  <c r="GH41" i="45"/>
  <c r="GH26" i="45"/>
  <c r="GH23" i="45"/>
  <c r="GH29" i="45"/>
  <c r="GL81" i="45"/>
  <c r="Y82" i="45"/>
  <c r="GL78" i="45"/>
  <c r="GL72" i="45"/>
  <c r="GL67" i="45"/>
  <c r="GL63" i="45"/>
  <c r="GL59" i="45"/>
  <c r="GL69" i="45"/>
  <c r="GL65" i="45"/>
  <c r="GL79" i="45"/>
  <c r="GL80" i="45"/>
  <c r="GL62" i="45"/>
  <c r="GL58" i="45"/>
  <c r="GL74" i="45"/>
  <c r="GL53" i="45"/>
  <c r="GL64" i="45"/>
  <c r="GL66" i="45"/>
  <c r="GL71" i="45"/>
  <c r="GL70" i="45"/>
  <c r="GL49" i="45"/>
  <c r="GL61" i="45"/>
  <c r="GL75" i="45"/>
  <c r="GL73" i="45"/>
  <c r="GL76" i="45"/>
  <c r="GL77" i="45"/>
  <c r="GL47" i="45"/>
  <c r="GL44" i="45"/>
  <c r="GL38" i="45"/>
  <c r="GL35" i="45"/>
  <c r="GL32" i="45"/>
  <c r="GL23" i="45"/>
  <c r="GL41" i="45"/>
  <c r="GL26" i="45"/>
  <c r="GL29" i="45"/>
  <c r="GP81" i="45"/>
  <c r="AC82" i="45"/>
  <c r="GP78" i="45"/>
  <c r="GP67" i="45"/>
  <c r="GP72" i="45"/>
  <c r="GP63" i="45"/>
  <c r="GP62" i="45"/>
  <c r="GP70" i="45"/>
  <c r="GP74" i="45"/>
  <c r="GP73" i="45"/>
  <c r="GP76" i="45"/>
  <c r="GP77" i="45"/>
  <c r="GP66" i="45"/>
  <c r="GP53" i="45"/>
  <c r="GP65" i="45"/>
  <c r="GP75" i="45"/>
  <c r="GP49" i="45"/>
  <c r="GP64" i="45"/>
  <c r="GP58" i="45"/>
  <c r="GP69" i="45"/>
  <c r="GP59" i="45"/>
  <c r="GP61" i="45"/>
  <c r="GP79" i="45"/>
  <c r="GP80" i="45"/>
  <c r="GP71" i="45"/>
  <c r="GP47" i="45"/>
  <c r="GP44" i="45"/>
  <c r="GP38" i="45"/>
  <c r="GP35" i="45"/>
  <c r="GP32" i="45"/>
  <c r="GP26" i="45"/>
  <c r="GP23" i="45"/>
  <c r="GP41" i="45"/>
  <c r="GP29" i="45"/>
  <c r="GT81" i="45"/>
  <c r="AG82" i="45"/>
  <c r="GT78" i="45"/>
  <c r="GT72" i="45"/>
  <c r="GT67" i="45"/>
  <c r="GT63" i="45"/>
  <c r="GT59" i="45"/>
  <c r="GT64" i="45"/>
  <c r="GT66" i="45"/>
  <c r="GT71" i="45"/>
  <c r="GT53" i="45"/>
  <c r="GT49" i="45"/>
  <c r="GT65" i="45"/>
  <c r="GT69" i="45"/>
  <c r="GT79" i="45"/>
  <c r="GT80" i="45"/>
  <c r="GT58" i="45"/>
  <c r="GT75" i="45"/>
  <c r="GT61" i="45"/>
  <c r="GT62" i="45"/>
  <c r="GT70" i="45"/>
  <c r="GT74" i="45"/>
  <c r="GT73" i="45"/>
  <c r="GT76" i="45"/>
  <c r="GT77" i="45"/>
  <c r="GT47" i="45"/>
  <c r="GT44" i="45"/>
  <c r="GT38" i="45"/>
  <c r="GT35" i="45"/>
  <c r="GT32" i="45"/>
  <c r="GT26" i="45"/>
  <c r="GT23" i="45"/>
  <c r="GT41" i="45"/>
  <c r="GT29" i="45"/>
  <c r="GX81" i="45"/>
  <c r="AK82" i="45"/>
  <c r="GX78" i="45"/>
  <c r="GX72" i="45"/>
  <c r="GX67" i="45"/>
  <c r="GX63" i="45"/>
  <c r="GX49" i="45"/>
  <c r="GX75" i="45"/>
  <c r="GX69" i="45"/>
  <c r="GX62" i="45"/>
  <c r="GX61" i="45"/>
  <c r="GX70" i="45"/>
  <c r="GX74" i="45"/>
  <c r="GX73" i="45"/>
  <c r="GX76" i="45"/>
  <c r="GX77" i="45"/>
  <c r="GX53" i="45"/>
  <c r="GX59" i="45"/>
  <c r="GX58" i="45"/>
  <c r="GX64" i="45"/>
  <c r="GX65" i="45"/>
  <c r="GX66" i="45"/>
  <c r="GX71" i="45"/>
  <c r="GX79" i="45"/>
  <c r="GX80" i="45"/>
  <c r="GX47" i="45"/>
  <c r="GX44" i="45"/>
  <c r="GX38" i="45"/>
  <c r="GX35" i="45"/>
  <c r="GX32" i="45"/>
  <c r="GX26" i="45"/>
  <c r="GX23" i="45"/>
  <c r="GX41" i="45"/>
  <c r="GX29" i="45"/>
  <c r="HB81" i="45"/>
  <c r="AO82" i="45"/>
  <c r="HB78" i="45"/>
  <c r="HB72" i="45"/>
  <c r="HB67" i="45"/>
  <c r="HB63" i="45"/>
  <c r="HB69" i="45"/>
  <c r="HB79" i="45"/>
  <c r="HB80" i="45"/>
  <c r="HB58" i="45"/>
  <c r="HB77" i="45"/>
  <c r="HB49" i="45"/>
  <c r="HB61" i="45"/>
  <c r="HB64" i="45"/>
  <c r="HB59" i="45"/>
  <c r="HB66" i="45"/>
  <c r="HB71" i="45"/>
  <c r="HB53" i="45"/>
  <c r="HB70" i="45"/>
  <c r="HB73" i="45"/>
  <c r="HB76" i="45"/>
  <c r="HB75" i="45"/>
  <c r="HB62" i="45"/>
  <c r="HB65" i="45"/>
  <c r="HB74" i="45"/>
  <c r="HB47" i="45"/>
  <c r="HB44" i="45"/>
  <c r="HB38" i="45"/>
  <c r="HB35" i="45"/>
  <c r="HB32" i="45"/>
  <c r="HB23" i="45"/>
  <c r="HB41" i="45"/>
  <c r="HB26" i="45"/>
  <c r="HB29" i="45"/>
  <c r="HF81" i="45"/>
  <c r="AS82" i="45"/>
  <c r="HF78" i="45"/>
  <c r="HF67" i="45"/>
  <c r="HF72" i="45"/>
  <c r="HF70" i="45"/>
  <c r="HF73" i="45"/>
  <c r="HF65" i="45"/>
  <c r="HF64" i="45"/>
  <c r="HF61" i="45"/>
  <c r="HF75" i="45"/>
  <c r="HF74" i="45"/>
  <c r="HF80" i="45"/>
  <c r="HF77" i="45"/>
  <c r="HF49" i="45"/>
  <c r="HF68" i="45"/>
  <c r="HE68" i="45" s="1"/>
  <c r="HD68" i="45" s="1"/>
  <c r="HC68" i="45" s="1"/>
  <c r="HB68" i="45" s="1"/>
  <c r="HA68" i="45" s="1"/>
  <c r="GZ68" i="45" s="1"/>
  <c r="GY68" i="45" s="1"/>
  <c r="GX68" i="45" s="1"/>
  <c r="GW68" i="45" s="1"/>
  <c r="GV68" i="45" s="1"/>
  <c r="HF58" i="45"/>
  <c r="HF59" i="45"/>
  <c r="HF69" i="45"/>
  <c r="HF76" i="45"/>
  <c r="HF79" i="45"/>
  <c r="HF53" i="45"/>
  <c r="HF66" i="45"/>
  <c r="HF60" i="45"/>
  <c r="HE60" i="45" s="1"/>
  <c r="HD60" i="45" s="1"/>
  <c r="HC60" i="45" s="1"/>
  <c r="HB60" i="45" s="1"/>
  <c r="HA60" i="45" s="1"/>
  <c r="GZ60" i="45" s="1"/>
  <c r="GY60" i="45" s="1"/>
  <c r="GX60" i="45" s="1"/>
  <c r="GW60" i="45" s="1"/>
  <c r="GV60" i="45" s="1"/>
  <c r="GU60" i="45" s="1"/>
  <c r="GT60" i="45" s="1"/>
  <c r="GS60" i="45" s="1"/>
  <c r="GR60" i="45" s="1"/>
  <c r="GQ60" i="45" s="1"/>
  <c r="GP60" i="45" s="1"/>
  <c r="GO60" i="45" s="1"/>
  <c r="GN60" i="45" s="1"/>
  <c r="GM60" i="45" s="1"/>
  <c r="GL60" i="45" s="1"/>
  <c r="GK60" i="45" s="1"/>
  <c r="HF47" i="45"/>
  <c r="HF48" i="45"/>
  <c r="HE48" i="45" s="1"/>
  <c r="HD48" i="45" s="1"/>
  <c r="HF44" i="45"/>
  <c r="HF38" i="45"/>
  <c r="HF35" i="45"/>
  <c r="HF32" i="45"/>
  <c r="HF41" i="45"/>
  <c r="HF26" i="45"/>
  <c r="HF23" i="45"/>
  <c r="HJ81" i="45"/>
  <c r="HJ67" i="45"/>
  <c r="HJ78" i="45"/>
  <c r="HJ72" i="45"/>
  <c r="HJ53" i="45"/>
  <c r="HJ49" i="45"/>
  <c r="HJ64" i="45"/>
  <c r="HJ66" i="45"/>
  <c r="HJ74" i="45"/>
  <c r="HJ61" i="45"/>
  <c r="HJ75" i="45"/>
  <c r="HJ77" i="45"/>
  <c r="HJ69" i="45"/>
  <c r="HJ65" i="45"/>
  <c r="HJ79" i="45"/>
  <c r="HJ68" i="45"/>
  <c r="HJ59" i="45"/>
  <c r="HJ76" i="45"/>
  <c r="HJ80" i="45"/>
  <c r="HJ70" i="45"/>
  <c r="HJ73" i="45"/>
  <c r="HJ58" i="45"/>
  <c r="HJ60" i="45"/>
  <c r="HJ47" i="45"/>
  <c r="HJ44" i="45"/>
  <c r="HJ38" i="45"/>
  <c r="HJ48" i="45"/>
  <c r="HJ35" i="45"/>
  <c r="HJ32" i="45"/>
  <c r="HJ26" i="45"/>
  <c r="HJ41" i="45"/>
  <c r="HJ23" i="45"/>
  <c r="HJ29" i="45"/>
  <c r="HN81" i="45"/>
  <c r="HN78" i="45"/>
  <c r="HN72" i="45"/>
  <c r="HN71" i="45"/>
  <c r="HN67" i="45"/>
  <c r="HN53" i="45"/>
  <c r="HN65" i="45"/>
  <c r="HN58" i="45"/>
  <c r="HN75" i="45"/>
  <c r="HN80" i="45"/>
  <c r="HN77" i="45"/>
  <c r="HN79" i="45"/>
  <c r="HN59" i="45"/>
  <c r="HN70" i="45"/>
  <c r="HN74" i="45"/>
  <c r="HN73" i="45"/>
  <c r="HN69" i="45"/>
  <c r="HN49" i="45"/>
  <c r="HN68" i="45"/>
  <c r="HN64" i="45"/>
  <c r="HN66" i="45"/>
  <c r="HN76" i="45"/>
  <c r="HN61" i="45"/>
  <c r="HN60" i="45"/>
  <c r="HN47" i="45"/>
  <c r="HN44" i="45"/>
  <c r="HN48" i="45"/>
  <c r="HN38" i="45"/>
  <c r="HN35" i="45"/>
  <c r="HN32" i="45"/>
  <c r="HN41" i="45"/>
  <c r="HN26" i="45"/>
  <c r="HN23" i="45"/>
  <c r="HN29" i="45"/>
  <c r="HR81" i="45"/>
  <c r="HR78" i="45"/>
  <c r="HR71" i="45"/>
  <c r="HR72" i="45"/>
  <c r="HR67" i="45"/>
  <c r="HR61" i="45"/>
  <c r="HR69" i="45"/>
  <c r="HR74" i="45"/>
  <c r="HR79" i="45"/>
  <c r="HR76" i="45"/>
  <c r="HR73" i="45"/>
  <c r="HR58" i="45"/>
  <c r="HR64" i="45"/>
  <c r="HR66" i="45"/>
  <c r="HR59" i="45"/>
  <c r="HR53" i="45"/>
  <c r="HR49" i="45"/>
  <c r="HR75" i="45"/>
  <c r="HR80" i="45"/>
  <c r="HR77" i="45"/>
  <c r="HR68" i="45"/>
  <c r="HR65" i="45"/>
  <c r="HR70" i="45"/>
  <c r="HR60" i="45"/>
  <c r="HR48" i="45"/>
  <c r="HR47" i="45"/>
  <c r="HR44" i="45"/>
  <c r="HR38" i="45"/>
  <c r="HR35" i="45"/>
  <c r="HR32" i="45"/>
  <c r="HR23" i="45"/>
  <c r="HR41" i="45"/>
  <c r="HR26" i="45"/>
  <c r="HR29" i="45"/>
  <c r="HV81" i="45"/>
  <c r="BI82" i="45"/>
  <c r="HV78" i="45"/>
  <c r="HV71" i="45"/>
  <c r="HV67" i="45"/>
  <c r="HV72" i="45"/>
  <c r="HV59" i="45"/>
  <c r="HV53" i="45"/>
  <c r="HV49" i="45"/>
  <c r="HV61" i="45"/>
  <c r="HV70" i="45"/>
  <c r="HV73" i="45"/>
  <c r="HV74" i="45"/>
  <c r="HV80" i="45"/>
  <c r="HV77" i="45"/>
  <c r="HV66" i="45"/>
  <c r="HV75" i="45"/>
  <c r="HV60" i="45"/>
  <c r="HV68" i="45"/>
  <c r="HV65" i="45"/>
  <c r="HV58" i="45"/>
  <c r="HV69" i="45"/>
  <c r="HV76" i="45"/>
  <c r="HV79" i="45"/>
  <c r="HV64" i="45"/>
  <c r="HV47" i="45"/>
  <c r="HV48" i="45"/>
  <c r="HV44" i="45"/>
  <c r="HV38" i="45"/>
  <c r="HV35" i="45"/>
  <c r="HV32" i="45"/>
  <c r="HV23" i="45"/>
  <c r="HV26" i="45"/>
  <c r="HV41" i="45"/>
  <c r="HV29" i="45"/>
  <c r="HZ81" i="45"/>
  <c r="BM82" i="45"/>
  <c r="HZ72" i="45"/>
  <c r="HZ67" i="45"/>
  <c r="HZ71" i="45"/>
  <c r="HZ78" i="45"/>
  <c r="HZ59" i="45"/>
  <c r="HZ64" i="45"/>
  <c r="HZ65" i="45"/>
  <c r="HZ66" i="45"/>
  <c r="HZ74" i="45"/>
  <c r="HZ75" i="45"/>
  <c r="HZ80" i="45"/>
  <c r="HZ69" i="45"/>
  <c r="HZ79" i="45"/>
  <c r="HZ49" i="45"/>
  <c r="HZ76" i="45"/>
  <c r="HZ77" i="45"/>
  <c r="HZ53" i="45"/>
  <c r="HZ58" i="45"/>
  <c r="HZ61" i="45"/>
  <c r="HZ70" i="45"/>
  <c r="HY70" i="45" s="1"/>
  <c r="HX70" i="45" s="1"/>
  <c r="HZ73" i="45"/>
  <c r="HZ68" i="45"/>
  <c r="HZ60" i="45"/>
  <c r="HZ47" i="45"/>
  <c r="HZ44" i="45"/>
  <c r="HZ38" i="45"/>
  <c r="HZ35" i="45"/>
  <c r="HZ32" i="45"/>
  <c r="HY32" i="45" s="1"/>
  <c r="HZ23" i="45"/>
  <c r="HZ41" i="45"/>
  <c r="HZ26" i="45"/>
  <c r="HZ29" i="45"/>
  <c r="ID81" i="45"/>
  <c r="BR82" i="45"/>
  <c r="ID78" i="45"/>
  <c r="ID72" i="45"/>
  <c r="ID67" i="45"/>
  <c r="ID71" i="45"/>
  <c r="ID75" i="45"/>
  <c r="ID59" i="45"/>
  <c r="ID80" i="45"/>
  <c r="ID77" i="45"/>
  <c r="ID53" i="45"/>
  <c r="ID49" i="45"/>
  <c r="ID58" i="45"/>
  <c r="ID65" i="45"/>
  <c r="ID70" i="45"/>
  <c r="ID74" i="45"/>
  <c r="ID73" i="45"/>
  <c r="ID79" i="45"/>
  <c r="ID68" i="45"/>
  <c r="ID61" i="45"/>
  <c r="ID64" i="45"/>
  <c r="ID66" i="45"/>
  <c r="ID76" i="45"/>
  <c r="ID69" i="45"/>
  <c r="ID60" i="45"/>
  <c r="ID47" i="45"/>
  <c r="ID48" i="45"/>
  <c r="IC48" i="45" s="1"/>
  <c r="IB48" i="45" s="1"/>
  <c r="ID44" i="45"/>
  <c r="ID38" i="45"/>
  <c r="ID35" i="45"/>
  <c r="ID32" i="45"/>
  <c r="ID41" i="45"/>
  <c r="ID26" i="45"/>
  <c r="ID23" i="45"/>
  <c r="ID29" i="45"/>
  <c r="BV82" i="45"/>
  <c r="IH81" i="45"/>
  <c r="IH75" i="45"/>
  <c r="IH78" i="45"/>
  <c r="IH71" i="45"/>
  <c r="IH72" i="45"/>
  <c r="IH67" i="45"/>
  <c r="IH59" i="45"/>
  <c r="IH61" i="45"/>
  <c r="IH69" i="45"/>
  <c r="IH74" i="45"/>
  <c r="IH79" i="45"/>
  <c r="IH68" i="45"/>
  <c r="IH65" i="45"/>
  <c r="IH64" i="45"/>
  <c r="IH66" i="45"/>
  <c r="IH53" i="45"/>
  <c r="IH49" i="45"/>
  <c r="IH70" i="45"/>
  <c r="IH80" i="45"/>
  <c r="IH77" i="45"/>
  <c r="IH58" i="45"/>
  <c r="IH76" i="45"/>
  <c r="IH73" i="45"/>
  <c r="IH60" i="45"/>
  <c r="IH47" i="45"/>
  <c r="IH48" i="45"/>
  <c r="IH44" i="45"/>
  <c r="IH38" i="45"/>
  <c r="IH35" i="45"/>
  <c r="IH32" i="45"/>
  <c r="IH26" i="45"/>
  <c r="IH23" i="45"/>
  <c r="IH41" i="45"/>
  <c r="IH29" i="45"/>
  <c r="IL81" i="45"/>
  <c r="BZ82" i="45"/>
  <c r="IL75" i="45"/>
  <c r="IL78" i="45"/>
  <c r="IL67" i="45"/>
  <c r="IL72" i="45"/>
  <c r="IL59" i="45"/>
  <c r="IL58" i="45"/>
  <c r="IL49" i="45"/>
  <c r="IL73" i="45"/>
  <c r="IL66" i="45"/>
  <c r="IL53" i="45"/>
  <c r="IL74" i="45"/>
  <c r="IL71" i="45"/>
  <c r="IK71" i="45" s="1"/>
  <c r="IL80" i="45"/>
  <c r="IL77" i="45"/>
  <c r="IL64" i="45"/>
  <c r="IL61" i="45"/>
  <c r="IK61" i="45" s="1"/>
  <c r="IL68" i="45"/>
  <c r="IL69" i="45"/>
  <c r="IL65" i="45"/>
  <c r="IL76" i="45"/>
  <c r="IL79" i="45"/>
  <c r="IL70" i="45"/>
  <c r="IK70" i="45" s="1"/>
  <c r="IL47" i="45"/>
  <c r="IL60" i="45"/>
  <c r="IL48" i="45"/>
  <c r="IL44" i="45"/>
  <c r="IL38" i="45"/>
  <c r="IL35" i="45"/>
  <c r="IL32" i="45"/>
  <c r="IL26" i="45"/>
  <c r="IL23" i="45"/>
  <c r="IL41" i="45"/>
  <c r="IL29" i="45"/>
  <c r="IP81" i="45"/>
  <c r="CD82" i="45"/>
  <c r="IP75" i="45"/>
  <c r="IP67" i="45"/>
  <c r="IP72" i="45"/>
  <c r="IP78" i="45"/>
  <c r="IP59" i="45"/>
  <c r="IP65" i="45"/>
  <c r="IP64" i="45"/>
  <c r="IP66" i="45"/>
  <c r="IP74" i="45"/>
  <c r="IP49" i="45"/>
  <c r="IP76" i="45"/>
  <c r="IP53" i="45"/>
  <c r="IP61" i="45"/>
  <c r="IO61" i="45" s="1"/>
  <c r="IP69" i="45"/>
  <c r="IP79" i="45"/>
  <c r="IP68" i="45"/>
  <c r="IP71" i="45"/>
  <c r="IP58" i="45"/>
  <c r="IP70" i="45"/>
  <c r="IP73" i="45"/>
  <c r="IP80" i="45"/>
  <c r="IP77" i="45"/>
  <c r="IP47" i="45"/>
  <c r="IP60" i="45"/>
  <c r="IO60" i="45" s="1"/>
  <c r="IP44" i="45"/>
  <c r="IP38" i="45"/>
  <c r="IP35" i="45"/>
  <c r="IP48" i="45"/>
  <c r="IP32" i="45"/>
  <c r="IP41" i="45"/>
  <c r="IP26" i="45"/>
  <c r="IP23" i="45"/>
  <c r="IP29" i="45"/>
  <c r="IT81" i="45"/>
  <c r="CH82" i="45"/>
  <c r="IT78" i="45"/>
  <c r="IT72" i="45"/>
  <c r="IT75" i="45"/>
  <c r="IT67" i="45"/>
  <c r="IT71" i="45"/>
  <c r="IT80" i="45"/>
  <c r="IT77" i="45"/>
  <c r="IT69" i="45"/>
  <c r="IT70" i="45"/>
  <c r="IS70" i="45" s="1"/>
  <c r="IT49" i="45"/>
  <c r="IT58" i="45"/>
  <c r="IT65" i="45"/>
  <c r="IT59" i="45"/>
  <c r="IS59" i="45" s="1"/>
  <c r="IT74" i="45"/>
  <c r="IT73" i="45"/>
  <c r="IT53" i="45"/>
  <c r="IT61" i="45"/>
  <c r="IT68" i="45"/>
  <c r="IT64" i="45"/>
  <c r="IT66" i="45"/>
  <c r="IT76" i="45"/>
  <c r="IT79" i="45"/>
  <c r="IT60" i="45"/>
  <c r="IS60" i="45" s="1"/>
  <c r="IT47" i="45"/>
  <c r="IT48" i="45"/>
  <c r="IT44" i="45"/>
  <c r="IT38" i="45"/>
  <c r="IT35" i="45"/>
  <c r="IT32" i="45"/>
  <c r="IT41" i="45"/>
  <c r="IT26" i="45"/>
  <c r="IT23" i="45"/>
  <c r="IT29" i="45"/>
  <c r="IX81" i="45"/>
  <c r="CL82" i="45"/>
  <c r="IX75" i="45"/>
  <c r="IX78" i="45"/>
  <c r="IX72" i="45"/>
  <c r="IX67" i="45"/>
  <c r="IX58" i="45"/>
  <c r="IX69" i="45"/>
  <c r="IX74" i="45"/>
  <c r="IX79" i="45"/>
  <c r="IX64" i="45"/>
  <c r="IX66" i="45"/>
  <c r="IX70" i="45"/>
  <c r="IX53" i="45"/>
  <c r="IX65" i="45"/>
  <c r="IX61" i="45"/>
  <c r="IX76" i="45"/>
  <c r="IX73" i="45"/>
  <c r="IX49" i="45"/>
  <c r="IX71" i="45"/>
  <c r="IX80" i="45"/>
  <c r="IX77" i="45"/>
  <c r="IX68" i="45"/>
  <c r="IX59" i="45"/>
  <c r="IX60" i="45"/>
  <c r="IX47" i="45"/>
  <c r="IX48" i="45"/>
  <c r="IW48" i="45" s="1"/>
  <c r="IX44" i="45"/>
  <c r="IX35" i="45"/>
  <c r="IX38" i="45"/>
  <c r="IX32" i="45"/>
  <c r="IX23" i="45"/>
  <c r="IX41" i="45"/>
  <c r="IX26" i="45"/>
  <c r="IX29" i="45"/>
  <c r="JB81" i="45"/>
  <c r="CP82" i="45"/>
  <c r="JB75" i="45"/>
  <c r="JB78" i="45"/>
  <c r="JB67" i="45"/>
  <c r="JB72" i="45"/>
  <c r="JB70" i="45"/>
  <c r="JA70" i="45" s="1"/>
  <c r="JB49" i="45"/>
  <c r="JB61" i="45"/>
  <c r="JB59" i="45"/>
  <c r="JB73" i="45"/>
  <c r="JB64" i="45"/>
  <c r="JB58" i="45"/>
  <c r="JB74" i="45"/>
  <c r="JB71" i="45"/>
  <c r="JB80" i="45"/>
  <c r="JB77" i="45"/>
  <c r="JB53" i="45"/>
  <c r="JB68" i="45"/>
  <c r="JB65" i="45"/>
  <c r="JB69" i="45"/>
  <c r="JB76" i="45"/>
  <c r="JB79" i="45"/>
  <c r="JB66" i="45"/>
  <c r="JB60" i="45"/>
  <c r="JB48" i="45"/>
  <c r="JA48" i="45" s="1"/>
  <c r="JB47" i="45"/>
  <c r="JB44" i="45"/>
  <c r="JB38" i="45"/>
  <c r="JB32" i="45"/>
  <c r="JB23" i="45"/>
  <c r="JB41" i="45"/>
  <c r="JA41" i="45" s="1"/>
  <c r="JB26" i="45"/>
  <c r="JB29" i="45"/>
  <c r="JF81" i="45"/>
  <c r="CT82" i="45"/>
  <c r="JF75" i="45"/>
  <c r="JF78" i="45"/>
  <c r="JF72" i="45"/>
  <c r="JF67" i="45"/>
  <c r="JF53" i="45"/>
  <c r="JF58" i="45"/>
  <c r="JF64" i="45"/>
  <c r="JF66" i="45"/>
  <c r="JF70" i="45"/>
  <c r="JF74" i="45"/>
  <c r="JF68" i="45"/>
  <c r="JF65" i="45"/>
  <c r="JF77" i="45"/>
  <c r="JF69" i="45"/>
  <c r="JF79" i="45"/>
  <c r="JF80" i="45"/>
  <c r="JF59" i="45"/>
  <c r="JF61" i="45"/>
  <c r="JF73" i="45"/>
  <c r="JF49" i="45"/>
  <c r="JF71" i="45"/>
  <c r="JF76" i="45"/>
  <c r="JF47" i="45"/>
  <c r="JF60" i="45"/>
  <c r="JF48" i="45"/>
  <c r="JF44" i="45"/>
  <c r="JF38" i="45"/>
  <c r="JF35" i="45"/>
  <c r="JF32" i="45"/>
  <c r="JF26" i="45"/>
  <c r="JF29" i="45"/>
  <c r="F21" i="45"/>
  <c r="CX21" i="45" s="1"/>
  <c r="CN32" i="7"/>
  <c r="CN12" i="7"/>
  <c r="CN38" i="7"/>
  <c r="CN42" i="7"/>
  <c r="CN56" i="7"/>
  <c r="CN59" i="7"/>
  <c r="CN63" i="7"/>
  <c r="CN67" i="7"/>
  <c r="CN75" i="7"/>
  <c r="FU5" i="45"/>
  <c r="FY5" i="45"/>
  <c r="GC5" i="45"/>
  <c r="GG5" i="45"/>
  <c r="HE5" i="45"/>
  <c r="JE5" i="45"/>
  <c r="JA7" i="45"/>
  <c r="JE7" i="45"/>
  <c r="JD7" i="45" s="1"/>
  <c r="JC7" i="45" s="1"/>
  <c r="JB7" i="45" s="1"/>
  <c r="CX7" i="45"/>
  <c r="DF7" i="45"/>
  <c r="DW7" i="45"/>
  <c r="EA7" i="45"/>
  <c r="EE7" i="45"/>
  <c r="EI7" i="45"/>
  <c r="FI7" i="45"/>
  <c r="JG17" i="45"/>
  <c r="IQ17" i="45"/>
  <c r="IA17" i="45"/>
  <c r="HK17" i="45"/>
  <c r="GU17" i="45"/>
  <c r="GE17" i="45"/>
  <c r="IT14" i="45"/>
  <c r="ID14" i="45"/>
  <c r="HN14" i="45"/>
  <c r="JD11" i="45"/>
  <c r="IN11" i="45"/>
  <c r="HX11" i="45"/>
  <c r="HH11" i="45"/>
  <c r="GR11" i="45"/>
  <c r="GB11" i="45"/>
  <c r="JC8" i="45"/>
  <c r="IM8" i="45"/>
  <c r="HW8" i="45"/>
  <c r="HG8" i="45"/>
  <c r="GQ8" i="45"/>
  <c r="GA8" i="45"/>
  <c r="IW20" i="45"/>
  <c r="IG20" i="45"/>
  <c r="HQ20" i="45"/>
  <c r="JD17" i="45"/>
  <c r="IN17" i="45"/>
  <c r="HX17" i="45"/>
  <c r="HH17" i="45"/>
  <c r="GR17" i="45"/>
  <c r="GB17" i="45"/>
  <c r="JC14" i="45"/>
  <c r="IM14" i="45"/>
  <c r="HW14" i="45"/>
  <c r="HG14" i="45"/>
  <c r="JE11" i="45"/>
  <c r="IO11" i="45"/>
  <c r="HY11" i="45"/>
  <c r="HI11" i="45"/>
  <c r="GS11" i="45"/>
  <c r="GC11" i="45"/>
  <c r="IR8" i="45"/>
  <c r="IB8" i="45"/>
  <c r="HL8" i="45"/>
  <c r="GV8" i="45"/>
  <c r="GF8" i="45"/>
  <c r="IP20" i="45"/>
  <c r="IL20" i="45"/>
  <c r="HJ20" i="45"/>
  <c r="HF20" i="45"/>
  <c r="IS17" i="45"/>
  <c r="IC17" i="45"/>
  <c r="HM17" i="45"/>
  <c r="GW17" i="45"/>
  <c r="GG17" i="45"/>
  <c r="JD14" i="45"/>
  <c r="IN14" i="45"/>
  <c r="HX14" i="45"/>
  <c r="HH14" i="45"/>
  <c r="GP14" i="45"/>
  <c r="FZ14" i="45"/>
  <c r="IX11" i="45"/>
  <c r="IH11" i="45"/>
  <c r="HR11" i="45"/>
  <c r="HB11" i="45"/>
  <c r="GL11" i="45"/>
  <c r="FV11" i="45"/>
  <c r="JE8" i="45"/>
  <c r="IO8" i="45"/>
  <c r="HY8" i="45"/>
  <c r="HI8" i="45"/>
  <c r="GS8" i="45"/>
  <c r="GC8" i="45"/>
  <c r="JC20" i="45"/>
  <c r="IM20" i="45"/>
  <c r="HW20" i="45"/>
  <c r="HG20" i="45"/>
  <c r="GI20" i="45"/>
  <c r="JF17" i="45"/>
  <c r="IP17" i="45"/>
  <c r="HZ17" i="45"/>
  <c r="HJ17" i="45"/>
  <c r="GT17" i="45"/>
  <c r="GD17" i="45"/>
  <c r="FB16" i="45"/>
  <c r="EK16" i="45"/>
  <c r="EJ16" i="45" s="1"/>
  <c r="EI16" i="45" s="1"/>
  <c r="EH16" i="45" s="1"/>
  <c r="EG16" i="45" s="1"/>
  <c r="EF16" i="45" s="1"/>
  <c r="EE16" i="45" s="1"/>
  <c r="ED16" i="45" s="1"/>
  <c r="EC16" i="45" s="1"/>
  <c r="EB16" i="45" s="1"/>
  <c r="EA16" i="45" s="1"/>
  <c r="DZ16" i="45" s="1"/>
  <c r="DY16" i="45" s="1"/>
  <c r="DX16" i="45" s="1"/>
  <c r="DW16" i="45" s="1"/>
  <c r="DV16" i="45" s="1"/>
  <c r="DU16" i="45" s="1"/>
  <c r="DT16" i="45" s="1"/>
  <c r="DS16" i="45" s="1"/>
  <c r="DR16" i="45" s="1"/>
  <c r="DQ16" i="45" s="1"/>
  <c r="DP16" i="45" s="1"/>
  <c r="DO16" i="45" s="1"/>
  <c r="DG16" i="45"/>
  <c r="JE14" i="45"/>
  <c r="IO14" i="45"/>
  <c r="HY14" i="45"/>
  <c r="HI14" i="45"/>
  <c r="GR14" i="45"/>
  <c r="GQ14" i="45" s="1"/>
  <c r="GA14" i="45"/>
  <c r="JC11" i="45"/>
  <c r="IM11" i="45"/>
  <c r="HW11" i="45"/>
  <c r="HG11" i="45"/>
  <c r="GQ11" i="45"/>
  <c r="GA11" i="45"/>
  <c r="FN10" i="45"/>
  <c r="IX8" i="45"/>
  <c r="IH8" i="45"/>
  <c r="HR8" i="45"/>
  <c r="HB8" i="45"/>
  <c r="GL8" i="45"/>
  <c r="FV8" i="45"/>
  <c r="JD20" i="45"/>
  <c r="IB20" i="45"/>
  <c r="HL20" i="45"/>
  <c r="HH20" i="45"/>
  <c r="GO14" i="45"/>
  <c r="FY14" i="45"/>
  <c r="FR14" i="45"/>
  <c r="CX13" i="45"/>
  <c r="EK13" i="45"/>
  <c r="EJ13" i="45" s="1"/>
  <c r="EI13" i="45" s="1"/>
  <c r="EH13" i="45" s="1"/>
  <c r="EG13" i="45" s="1"/>
  <c r="EF13" i="45" s="1"/>
  <c r="EE13" i="45" s="1"/>
  <c r="ED13" i="45" s="1"/>
  <c r="EC13" i="45" s="1"/>
  <c r="EB13" i="45" s="1"/>
  <c r="EA13" i="45" s="1"/>
  <c r="DZ13" i="45" s="1"/>
  <c r="DY13" i="45" s="1"/>
  <c r="DX13" i="45" s="1"/>
  <c r="DW13" i="45" s="1"/>
  <c r="DV13" i="45" s="1"/>
  <c r="DU13" i="45" s="1"/>
  <c r="DT13" i="45" s="1"/>
  <c r="DS13" i="45" s="1"/>
  <c r="DR13" i="45" s="1"/>
  <c r="DQ13" i="45" s="1"/>
  <c r="DP13" i="45" s="1"/>
  <c r="DO13" i="45" s="1"/>
  <c r="GB14" i="45"/>
  <c r="ES22" i="45" l="1"/>
  <c r="EQ22" i="45"/>
  <c r="DM22" i="45"/>
  <c r="FA22" i="45"/>
  <c r="FJ22" i="45"/>
  <c r="DD82" i="45"/>
  <c r="FL22" i="45"/>
  <c r="FP22" i="45"/>
  <c r="E30" i="33"/>
  <c r="DJ73" i="7"/>
  <c r="DH73" i="7" s="1"/>
  <c r="DF73" i="7" s="1"/>
  <c r="DD73" i="7" s="1"/>
  <c r="DB73" i="7" s="1"/>
  <c r="CZ73" i="7" s="1"/>
  <c r="CX73" i="7" s="1"/>
  <c r="CV73" i="7" s="1"/>
  <c r="CT73" i="7" s="1"/>
  <c r="CR73" i="7" s="1"/>
  <c r="CP73" i="7" s="1"/>
  <c r="DJ12" i="7"/>
  <c r="DH12" i="7" s="1"/>
  <c r="DF12" i="7" s="1"/>
  <c r="DD12" i="7" s="1"/>
  <c r="DB12" i="7" s="1"/>
  <c r="CZ12" i="7" s="1"/>
  <c r="CX12" i="7" s="1"/>
  <c r="CV12" i="7" s="1"/>
  <c r="CT12" i="7" s="1"/>
  <c r="CR12" i="7" s="1"/>
  <c r="CP12" i="7" s="1"/>
  <c r="DJ43" i="7"/>
  <c r="DH43" i="7" s="1"/>
  <c r="DF43" i="7" s="1"/>
  <c r="DD43" i="7" s="1"/>
  <c r="DB43" i="7" s="1"/>
  <c r="CZ43" i="7" s="1"/>
  <c r="CX43" i="7" s="1"/>
  <c r="CV43" i="7" s="1"/>
  <c r="CT43" i="7" s="1"/>
  <c r="CR43" i="7" s="1"/>
  <c r="CP43" i="7" s="1"/>
  <c r="GG82" i="45"/>
  <c r="DJ57" i="7"/>
  <c r="DH57" i="7" s="1"/>
  <c r="DF57" i="7" s="1"/>
  <c r="DD57" i="7" s="1"/>
  <c r="DB57" i="7" s="1"/>
  <c r="CZ57" i="7" s="1"/>
  <c r="CX57" i="7" s="1"/>
  <c r="CV57" i="7" s="1"/>
  <c r="CT57" i="7" s="1"/>
  <c r="CR57" i="7" s="1"/>
  <c r="CP57" i="7" s="1"/>
  <c r="DJ11" i="7"/>
  <c r="DH11" i="7" s="1"/>
  <c r="DF11" i="7" s="1"/>
  <c r="DD11" i="7" s="1"/>
  <c r="DB11" i="7" s="1"/>
  <c r="CZ11" i="7" s="1"/>
  <c r="CX11" i="7" s="1"/>
  <c r="CV11" i="7" s="1"/>
  <c r="CT11" i="7" s="1"/>
  <c r="CR11" i="7" s="1"/>
  <c r="CP11" i="7" s="1"/>
  <c r="DJ55" i="7"/>
  <c r="DH55" i="7" s="1"/>
  <c r="DF55" i="7" s="1"/>
  <c r="DD55" i="7" s="1"/>
  <c r="DB55" i="7" s="1"/>
  <c r="CZ55" i="7" s="1"/>
  <c r="CX55" i="7" s="1"/>
  <c r="CV55" i="7" s="1"/>
  <c r="CT55" i="7" s="1"/>
  <c r="CR55" i="7" s="1"/>
  <c r="CP55" i="7" s="1"/>
  <c r="DJ56" i="7"/>
  <c r="DH56" i="7" s="1"/>
  <c r="DF56" i="7" s="1"/>
  <c r="DD56" i="7" s="1"/>
  <c r="DB56" i="7" s="1"/>
  <c r="CZ56" i="7" s="1"/>
  <c r="CX56" i="7" s="1"/>
  <c r="CV56" i="7" s="1"/>
  <c r="CT56" i="7" s="1"/>
  <c r="CR56" i="7" s="1"/>
  <c r="CP56" i="7" s="1"/>
  <c r="DJ32" i="7"/>
  <c r="DH32" i="7" s="1"/>
  <c r="DF32" i="7" s="1"/>
  <c r="DD32" i="7" s="1"/>
  <c r="DB32" i="7" s="1"/>
  <c r="CZ32" i="7" s="1"/>
  <c r="CX32" i="7" s="1"/>
  <c r="CV32" i="7" s="1"/>
  <c r="CT32" i="7" s="1"/>
  <c r="CR32" i="7" s="1"/>
  <c r="CP32" i="7" s="1"/>
  <c r="DJ41" i="7"/>
  <c r="DH41" i="7" s="1"/>
  <c r="DF41" i="7" s="1"/>
  <c r="DD41" i="7" s="1"/>
  <c r="DB41" i="7" s="1"/>
  <c r="CZ41" i="7" s="1"/>
  <c r="CX41" i="7" s="1"/>
  <c r="CV41" i="7" s="1"/>
  <c r="CT41" i="7" s="1"/>
  <c r="CR41" i="7" s="1"/>
  <c r="CP41" i="7" s="1"/>
  <c r="DJ37" i="7"/>
  <c r="DH37" i="7" s="1"/>
  <c r="DF37" i="7" s="1"/>
  <c r="DD37" i="7" s="1"/>
  <c r="DB37" i="7" s="1"/>
  <c r="CZ37" i="7" s="1"/>
  <c r="CX37" i="7" s="1"/>
  <c r="CV37" i="7" s="1"/>
  <c r="CT37" i="7" s="1"/>
  <c r="CR37" i="7" s="1"/>
  <c r="CP37" i="7" s="1"/>
  <c r="CN71" i="7"/>
  <c r="CN35" i="7"/>
  <c r="CN36" i="7"/>
  <c r="E26" i="33"/>
  <c r="E25" i="33"/>
  <c r="EJ22" i="45"/>
  <c r="DL82" i="45"/>
  <c r="FL82" i="45"/>
  <c r="FO22" i="45"/>
  <c r="CZ22" i="45"/>
  <c r="E42" i="33"/>
  <c r="DH82" i="45"/>
  <c r="DJ39" i="7"/>
  <c r="DH39" i="7" s="1"/>
  <c r="DF39" i="7" s="1"/>
  <c r="DD39" i="7" s="1"/>
  <c r="DB39" i="7" s="1"/>
  <c r="CZ39" i="7" s="1"/>
  <c r="CX39" i="7" s="1"/>
  <c r="CV39" i="7" s="1"/>
  <c r="CT39" i="7" s="1"/>
  <c r="CR39" i="7" s="1"/>
  <c r="CP39" i="7" s="1"/>
  <c r="GF82" i="45"/>
  <c r="GE82" i="45" s="1"/>
  <c r="GD82" i="45" s="1"/>
  <c r="GC82" i="45" s="1"/>
  <c r="GB82" i="45" s="1"/>
  <c r="GA82" i="45" s="1"/>
  <c r="FZ82" i="45" s="1"/>
  <c r="FY82" i="45" s="1"/>
  <c r="FX82" i="45" s="1"/>
  <c r="FW82" i="45" s="1"/>
  <c r="IX82" i="45"/>
  <c r="FG82" i="45"/>
  <c r="HV82" i="45"/>
  <c r="ED82" i="45"/>
  <c r="E39" i="33"/>
  <c r="R20" i="45"/>
  <c r="S22" i="45"/>
  <c r="GF20" i="45"/>
  <c r="JG82" i="45"/>
  <c r="FP82" i="45"/>
  <c r="IM82" i="45"/>
  <c r="EV82" i="45"/>
  <c r="IE82" i="45"/>
  <c r="EN82" i="45"/>
  <c r="BE82" i="45"/>
  <c r="HS82" i="45"/>
  <c r="BA82" i="45"/>
  <c r="HO82" i="45"/>
  <c r="DW82" i="45"/>
  <c r="IN82" i="45"/>
  <c r="EW82" i="45"/>
  <c r="BK82" i="45"/>
  <c r="FD82" i="45" s="1"/>
  <c r="HY82" i="45"/>
  <c r="EG82" i="45"/>
  <c r="HM82" i="45"/>
  <c r="DU82" i="45"/>
  <c r="HI82" i="45"/>
  <c r="DQ82" i="45"/>
  <c r="DP82" i="45" s="1"/>
  <c r="E82" i="33"/>
  <c r="FN82" i="45"/>
  <c r="FJ82" i="45"/>
  <c r="EK82" i="45"/>
  <c r="EJ82" i="45" s="1"/>
  <c r="DK82" i="45"/>
  <c r="DE82" i="45"/>
  <c r="E21" i="45"/>
  <c r="CW21" i="45" s="1"/>
  <c r="JF82" i="45"/>
  <c r="JE82" i="45" s="1"/>
  <c r="JD82" i="45" s="1"/>
  <c r="JC82" i="45" s="1"/>
  <c r="FO82" i="45"/>
  <c r="CG82" i="45"/>
  <c r="IS82" i="45" s="1"/>
  <c r="IT82" i="45"/>
  <c r="FC82" i="45"/>
  <c r="ID82" i="45"/>
  <c r="IC82" i="45" s="1"/>
  <c r="EM82" i="45"/>
  <c r="FV82" i="45"/>
  <c r="FU82" i="45" s="1"/>
  <c r="CZ82" i="45"/>
  <c r="IY82" i="45"/>
  <c r="FH82" i="45"/>
  <c r="IU82" i="45"/>
  <c r="IA82" i="45"/>
  <c r="EI82" i="45"/>
  <c r="DO82" i="45"/>
  <c r="HG82" i="45"/>
  <c r="AM21" i="45"/>
  <c r="AL21" i="45" s="1"/>
  <c r="DK21" i="45"/>
  <c r="IJ82" i="45"/>
  <c r="ES82" i="45"/>
  <c r="HT82" i="45"/>
  <c r="EB82" i="45"/>
  <c r="EA82" i="45" s="1"/>
  <c r="DT82" i="45"/>
  <c r="DS82" i="45" s="1"/>
  <c r="HL82" i="45"/>
  <c r="HU82" i="45"/>
  <c r="EC82" i="45"/>
  <c r="DJ31" i="7"/>
  <c r="DH31" i="7" s="1"/>
  <c r="DF31" i="7" s="1"/>
  <c r="DD31" i="7" s="1"/>
  <c r="DB31" i="7" s="1"/>
  <c r="CZ31" i="7" s="1"/>
  <c r="CX31" i="7" s="1"/>
  <c r="CV31" i="7" s="1"/>
  <c r="CT31" i="7" s="1"/>
  <c r="CR31" i="7" s="1"/>
  <c r="CP31" i="7" s="1"/>
  <c r="CY82" i="45"/>
  <c r="CC82" i="45"/>
  <c r="IP82" i="45"/>
  <c r="EY82" i="45"/>
  <c r="DN82" i="45"/>
  <c r="HF82" i="45"/>
  <c r="HE82" i="45" s="1"/>
  <c r="HD82" i="45" s="1"/>
  <c r="HC82" i="45" s="1"/>
  <c r="HB82" i="45" s="1"/>
  <c r="HA82" i="45" s="1"/>
  <c r="GZ82" i="45" s="1"/>
  <c r="GY82" i="45" s="1"/>
  <c r="GX82" i="45" s="1"/>
  <c r="GW82" i="45" s="1"/>
  <c r="GV82" i="45" s="1"/>
  <c r="GU82" i="45" s="1"/>
  <c r="GT82" i="45" s="1"/>
  <c r="GS82" i="45" s="1"/>
  <c r="GR82" i="45" s="1"/>
  <c r="IQ82" i="45"/>
  <c r="EZ82" i="45"/>
  <c r="II82" i="45"/>
  <c r="ER82" i="45"/>
  <c r="HW82" i="45"/>
  <c r="EE82" i="45"/>
  <c r="AW82" i="45"/>
  <c r="HK82" i="45"/>
  <c r="E24" i="33"/>
  <c r="IZ82" i="45"/>
  <c r="FI82" i="45"/>
  <c r="F82" i="45"/>
  <c r="CW82" i="45" s="1"/>
  <c r="FT82" i="45"/>
  <c r="IW82" i="45"/>
  <c r="FF82" i="45"/>
  <c r="HQ82" i="45"/>
  <c r="DY82" i="45"/>
  <c r="DX82" i="45" s="1"/>
  <c r="EG21" i="45"/>
  <c r="EF21" i="45" s="1"/>
  <c r="EE21" i="45" s="1"/>
  <c r="ED21" i="45" s="1"/>
  <c r="DM82" i="45"/>
  <c r="DI82" i="45"/>
  <c r="DC82" i="45"/>
  <c r="JB82" i="45"/>
  <c r="JA82" i="45" s="1"/>
  <c r="FK82" i="45"/>
  <c r="BY82" i="45"/>
  <c r="IL82" i="45"/>
  <c r="EU82" i="45"/>
  <c r="BU82" i="45"/>
  <c r="IH82" i="45"/>
  <c r="EQ82" i="45"/>
  <c r="HZ82" i="45"/>
  <c r="EH82" i="45"/>
  <c r="E56" i="33"/>
  <c r="F20" i="45"/>
  <c r="CX20" i="45" s="1"/>
  <c r="G22" i="45"/>
  <c r="FT20" i="45"/>
  <c r="GQ82" i="45"/>
  <c r="GP82" i="45" s="1"/>
  <c r="GO82" i="45" s="1"/>
  <c r="GN82" i="45" s="1"/>
  <c r="GM82" i="45" s="1"/>
  <c r="GL82" i="45" s="1"/>
  <c r="GK82" i="45" s="1"/>
  <c r="DF82" i="45"/>
  <c r="AP20" i="45"/>
  <c r="AQ22" i="45"/>
  <c r="EI22" i="45" s="1"/>
  <c r="HD20" i="45"/>
  <c r="EI20" i="45"/>
  <c r="IV82" i="45"/>
  <c r="FE82" i="45"/>
  <c r="IR82" i="45"/>
  <c r="FA82" i="45"/>
  <c r="IF82" i="45"/>
  <c r="EO82" i="45"/>
  <c r="DB82" i="45"/>
  <c r="GJ82" i="45"/>
  <c r="GI82" i="45" s="1"/>
  <c r="DA82" i="45"/>
  <c r="DG82" i="45"/>
  <c r="DJ67" i="7" l="1"/>
  <c r="DH67" i="7" s="1"/>
  <c r="DF67" i="7" s="1"/>
  <c r="DD67" i="7" s="1"/>
  <c r="DB67" i="7" s="1"/>
  <c r="CZ67" i="7" s="1"/>
  <c r="CX67" i="7" s="1"/>
  <c r="CV67" i="7" s="1"/>
  <c r="CT67" i="7" s="1"/>
  <c r="CR67" i="7" s="1"/>
  <c r="CP67" i="7" s="1"/>
  <c r="DJ59" i="7"/>
  <c r="DH59" i="7" s="1"/>
  <c r="DF59" i="7" s="1"/>
  <c r="DD59" i="7" s="1"/>
  <c r="DB59" i="7" s="1"/>
  <c r="CZ59" i="7" s="1"/>
  <c r="CX59" i="7" s="1"/>
  <c r="CV59" i="7" s="1"/>
  <c r="CT59" i="7" s="1"/>
  <c r="CR59" i="7" s="1"/>
  <c r="CP59" i="7" s="1"/>
  <c r="DJ63" i="7"/>
  <c r="DH63" i="7" s="1"/>
  <c r="DF63" i="7" s="1"/>
  <c r="DD63" i="7" s="1"/>
  <c r="DB63" i="7" s="1"/>
  <c r="CZ63" i="7" s="1"/>
  <c r="CX63" i="7" s="1"/>
  <c r="CV63" i="7" s="1"/>
  <c r="CT63" i="7" s="1"/>
  <c r="CR63" i="7" s="1"/>
  <c r="CP63" i="7" s="1"/>
  <c r="DJ76" i="7"/>
  <c r="DH76" i="7" s="1"/>
  <c r="DF76" i="7" s="1"/>
  <c r="DD76" i="7" s="1"/>
  <c r="DB76" i="7" s="1"/>
  <c r="CZ76" i="7" s="1"/>
  <c r="CX76" i="7" s="1"/>
  <c r="CV76" i="7" s="1"/>
  <c r="CT76" i="7" s="1"/>
  <c r="CR76" i="7" s="1"/>
  <c r="CP76" i="7" s="1"/>
  <c r="F5" i="7"/>
  <c r="E27" i="33"/>
  <c r="DJ68" i="7"/>
  <c r="DH68" i="7" s="1"/>
  <c r="DF68" i="7" s="1"/>
  <c r="DD68" i="7" s="1"/>
  <c r="DB68" i="7" s="1"/>
  <c r="CZ68" i="7" s="1"/>
  <c r="CX68" i="7" s="1"/>
  <c r="CV68" i="7" s="1"/>
  <c r="CT68" i="7" s="1"/>
  <c r="CR68" i="7" s="1"/>
  <c r="CP68" i="7" s="1"/>
  <c r="DJ72" i="7"/>
  <c r="DH72" i="7" s="1"/>
  <c r="DF72" i="7" s="1"/>
  <c r="DD72" i="7" s="1"/>
  <c r="DB72" i="7" s="1"/>
  <c r="CZ72" i="7" s="1"/>
  <c r="CX72" i="7" s="1"/>
  <c r="CV72" i="7" s="1"/>
  <c r="CT72" i="7" s="1"/>
  <c r="CR72" i="7" s="1"/>
  <c r="CP72" i="7" s="1"/>
  <c r="DJ77" i="7"/>
  <c r="DH77" i="7" s="1"/>
  <c r="DF77" i="7" s="1"/>
  <c r="DD77" i="7" s="1"/>
  <c r="DB77" i="7" s="1"/>
  <c r="CZ77" i="7" s="1"/>
  <c r="CX77" i="7" s="1"/>
  <c r="CV77" i="7" s="1"/>
  <c r="CT77" i="7" s="1"/>
  <c r="CR77" i="7" s="1"/>
  <c r="CP77" i="7" s="1"/>
  <c r="DJ64" i="7"/>
  <c r="DH64" i="7" s="1"/>
  <c r="DF64" i="7" s="1"/>
  <c r="DD64" i="7" s="1"/>
  <c r="DB64" i="7" s="1"/>
  <c r="CZ64" i="7" s="1"/>
  <c r="CX64" i="7" s="1"/>
  <c r="CV64" i="7" s="1"/>
  <c r="CT64" i="7" s="1"/>
  <c r="CR64" i="7" s="1"/>
  <c r="CP64" i="7" s="1"/>
  <c r="DJ36" i="7"/>
  <c r="DH36" i="7" s="1"/>
  <c r="DF36" i="7" s="1"/>
  <c r="DD36" i="7" s="1"/>
  <c r="DB36" i="7" s="1"/>
  <c r="CZ36" i="7" s="1"/>
  <c r="CX36" i="7" s="1"/>
  <c r="CV36" i="7" s="1"/>
  <c r="CT36" i="7" s="1"/>
  <c r="CR36" i="7" s="1"/>
  <c r="CP36" i="7" s="1"/>
  <c r="DJ60" i="7"/>
  <c r="DH60" i="7" s="1"/>
  <c r="DF60" i="7" s="1"/>
  <c r="DD60" i="7" s="1"/>
  <c r="DB60" i="7" s="1"/>
  <c r="CZ60" i="7" s="1"/>
  <c r="CX60" i="7" s="1"/>
  <c r="CV60" i="7" s="1"/>
  <c r="CT60" i="7" s="1"/>
  <c r="CR60" i="7" s="1"/>
  <c r="CP60" i="7" s="1"/>
  <c r="DJ35" i="7"/>
  <c r="DH35" i="7" s="1"/>
  <c r="DF35" i="7" s="1"/>
  <c r="DD35" i="7" s="1"/>
  <c r="DB35" i="7" s="1"/>
  <c r="CZ35" i="7" s="1"/>
  <c r="CX35" i="7" s="1"/>
  <c r="CV35" i="7" s="1"/>
  <c r="CT35" i="7" s="1"/>
  <c r="CR35" i="7" s="1"/>
  <c r="CP35" i="7" s="1"/>
  <c r="DJ42" i="7"/>
  <c r="DH42" i="7" s="1"/>
  <c r="DF42" i="7" s="1"/>
  <c r="DD42" i="7" s="1"/>
  <c r="DB42" i="7" s="1"/>
  <c r="CZ42" i="7" s="1"/>
  <c r="CX42" i="7" s="1"/>
  <c r="CV42" i="7" s="1"/>
  <c r="CT42" i="7" s="1"/>
  <c r="CR42" i="7" s="1"/>
  <c r="CP42" i="7" s="1"/>
  <c r="DJ38" i="7"/>
  <c r="DH38" i="7" s="1"/>
  <c r="DF38" i="7" s="1"/>
  <c r="DD38" i="7" s="1"/>
  <c r="DB38" i="7" s="1"/>
  <c r="CZ38" i="7" s="1"/>
  <c r="CX38" i="7" s="1"/>
  <c r="CV38" i="7" s="1"/>
  <c r="CT38" i="7" s="1"/>
  <c r="CR38" i="7" s="1"/>
  <c r="CP38" i="7" s="1"/>
  <c r="DJ74" i="7"/>
  <c r="DH74" i="7" s="1"/>
  <c r="DF74" i="7" s="1"/>
  <c r="DD74" i="7" s="1"/>
  <c r="DB74" i="7" s="1"/>
  <c r="CZ74" i="7" s="1"/>
  <c r="CX74" i="7" s="1"/>
  <c r="CV74" i="7" s="1"/>
  <c r="CT74" i="7" s="1"/>
  <c r="CR74" i="7" s="1"/>
  <c r="CP74" i="7" s="1"/>
  <c r="FS82" i="45"/>
  <c r="FR82" i="45" s="1"/>
  <c r="CX82" i="45"/>
  <c r="DJ62" i="7"/>
  <c r="DH62" i="7" s="1"/>
  <c r="DF62" i="7" s="1"/>
  <c r="DD62" i="7" s="1"/>
  <c r="DB62" i="7" s="1"/>
  <c r="CZ62" i="7" s="1"/>
  <c r="CX62" i="7" s="1"/>
  <c r="CV62" i="7" s="1"/>
  <c r="CT62" i="7" s="1"/>
  <c r="CR62" i="7" s="1"/>
  <c r="CP62" i="7" s="1"/>
  <c r="FB82" i="45"/>
  <c r="AO20" i="45"/>
  <c r="AP22" i="45"/>
  <c r="DL22" i="45" s="1"/>
  <c r="HC20" i="45"/>
  <c r="DL20" i="45"/>
  <c r="EH20" i="45"/>
  <c r="IG82" i="45"/>
  <c r="EP82" i="45"/>
  <c r="F53" i="7"/>
  <c r="HX82" i="45"/>
  <c r="EF82" i="45"/>
  <c r="IK82" i="45"/>
  <c r="ET82" i="45"/>
  <c r="IO82" i="45"/>
  <c r="EX82" i="45"/>
  <c r="AK21" i="45"/>
  <c r="AJ21" i="45" s="1"/>
  <c r="DJ21" i="45"/>
  <c r="F34" i="7"/>
  <c r="HN82" i="45"/>
  <c r="DV82" i="45"/>
  <c r="DJ70" i="7"/>
  <c r="DH70" i="7" s="1"/>
  <c r="DF70" i="7" s="1"/>
  <c r="DD70" i="7" s="1"/>
  <c r="DB70" i="7" s="1"/>
  <c r="CZ70" i="7" s="1"/>
  <c r="CX70" i="7" s="1"/>
  <c r="CV70" i="7" s="1"/>
  <c r="CT70" i="7" s="1"/>
  <c r="CR70" i="7" s="1"/>
  <c r="CP70" i="7" s="1"/>
  <c r="FM82" i="45"/>
  <c r="Q20" i="45"/>
  <c r="R22" i="45"/>
  <c r="GE20" i="45"/>
  <c r="CY22" i="45"/>
  <c r="E20" i="45"/>
  <c r="F22" i="45"/>
  <c r="FS20" i="45"/>
  <c r="HJ82" i="45"/>
  <c r="DR82" i="45"/>
  <c r="E33" i="33"/>
  <c r="HR82" i="45"/>
  <c r="DZ82" i="45"/>
  <c r="DJ66" i="7"/>
  <c r="DH66" i="7" s="1"/>
  <c r="DF66" i="7" s="1"/>
  <c r="DD66" i="7" s="1"/>
  <c r="DB66" i="7" s="1"/>
  <c r="CZ66" i="7" s="1"/>
  <c r="CX66" i="7" s="1"/>
  <c r="CV66" i="7" s="1"/>
  <c r="CT66" i="7" s="1"/>
  <c r="CR66" i="7" s="1"/>
  <c r="CP66" i="7" s="1"/>
  <c r="E96" i="33" l="1"/>
  <c r="E48" i="33"/>
  <c r="DJ71" i="7"/>
  <c r="DH71" i="7" s="1"/>
  <c r="DF71" i="7" s="1"/>
  <c r="DD71" i="7" s="1"/>
  <c r="DB71" i="7" s="1"/>
  <c r="CZ71" i="7" s="1"/>
  <c r="CX71" i="7" s="1"/>
  <c r="CV71" i="7" s="1"/>
  <c r="CT71" i="7" s="1"/>
  <c r="CR71" i="7" s="1"/>
  <c r="CP71" i="7" s="1"/>
  <c r="EC21" i="45"/>
  <c r="EB21" i="45" s="1"/>
  <c r="EH22" i="45"/>
  <c r="FP19" i="45"/>
  <c r="E22" i="45"/>
  <c r="FP21" i="45" s="1"/>
  <c r="FR20" i="45"/>
  <c r="AN20" i="45"/>
  <c r="AO22" i="45"/>
  <c r="EG22" i="45" s="1"/>
  <c r="HB20" i="45"/>
  <c r="EG20" i="45"/>
  <c r="P20" i="45"/>
  <c r="Q22" i="45"/>
  <c r="GD20" i="45"/>
  <c r="AI21" i="45"/>
  <c r="AH21" i="45" s="1"/>
  <c r="DI21" i="45"/>
  <c r="CW20" i="45"/>
  <c r="CX22" i="45"/>
  <c r="EA21" i="45" l="1"/>
  <c r="DZ21" i="45" s="1"/>
  <c r="O20" i="45"/>
  <c r="P22" i="45"/>
  <c r="GC20" i="45"/>
  <c r="AM20" i="45"/>
  <c r="AN22" i="45"/>
  <c r="DK22" i="45" s="1"/>
  <c r="HA20" i="45"/>
  <c r="DK20" i="45"/>
  <c r="EF20" i="45"/>
  <c r="AG21" i="45"/>
  <c r="AF21" i="45" s="1"/>
  <c r="DH21" i="45"/>
  <c r="CW22" i="45"/>
  <c r="DY21" i="45" l="1"/>
  <c r="DX21" i="45" s="1"/>
  <c r="N20" i="45"/>
  <c r="O22" i="45"/>
  <c r="GB20" i="45"/>
  <c r="EF22" i="45"/>
  <c r="AL20" i="45"/>
  <c r="AM22" i="45"/>
  <c r="GZ20" i="45"/>
  <c r="EE20" i="45"/>
  <c r="AE21" i="45"/>
  <c r="AD21" i="45" s="1"/>
  <c r="DG21" i="45"/>
  <c r="AC21" i="45" l="1"/>
  <c r="AB21" i="45" s="1"/>
  <c r="DF21" i="45"/>
  <c r="AK20" i="45"/>
  <c r="AL22" i="45"/>
  <c r="DJ22" i="45" s="1"/>
  <c r="GY20" i="45"/>
  <c r="DJ20" i="45"/>
  <c r="ED20" i="45"/>
  <c r="M20" i="45"/>
  <c r="N22" i="45"/>
  <c r="GA20" i="45"/>
  <c r="EE22" i="45"/>
  <c r="DW21" i="45"/>
  <c r="DV21" i="45" s="1"/>
  <c r="DU21" i="45" l="1"/>
  <c r="DT21" i="45" s="1"/>
  <c r="L20" i="45"/>
  <c r="M22" i="45"/>
  <c r="FZ20" i="45"/>
  <c r="AJ20" i="45"/>
  <c r="AK22" i="45"/>
  <c r="GX20" i="45"/>
  <c r="EC20" i="45"/>
  <c r="AA21" i="45"/>
  <c r="Z21" i="45" s="1"/>
  <c r="DE21" i="45"/>
  <c r="ED22" i="45"/>
  <c r="EC22" i="45" l="1"/>
  <c r="DS21" i="45"/>
  <c r="DR21" i="45" s="1"/>
  <c r="Y21" i="45"/>
  <c r="X21" i="45" s="1"/>
  <c r="DD21" i="45"/>
  <c r="K20" i="45"/>
  <c r="L22" i="45"/>
  <c r="FY20" i="45"/>
  <c r="AI20" i="45"/>
  <c r="AJ22" i="45"/>
  <c r="DI22" i="45" s="1"/>
  <c r="GW20" i="45"/>
  <c r="DI20" i="45"/>
  <c r="EB20" i="45"/>
  <c r="K22" i="45" l="1"/>
  <c r="EB22" i="45"/>
  <c r="AH20" i="45"/>
  <c r="AI22" i="45"/>
  <c r="EA22" i="45" s="1"/>
  <c r="GV20" i="45"/>
  <c r="EA20" i="45"/>
  <c r="J20" i="45"/>
  <c r="FX20" i="45"/>
  <c r="W21" i="45"/>
  <c r="DB21" i="45" s="1"/>
  <c r="DC21" i="45"/>
  <c r="DQ21" i="45"/>
  <c r="DP21" i="45" s="1"/>
  <c r="DO21" i="45" l="1"/>
  <c r="J22" i="45"/>
  <c r="FW20" i="45"/>
  <c r="AG20" i="45"/>
  <c r="AH22" i="45"/>
  <c r="DH22" i="45" s="1"/>
  <c r="DH20" i="45"/>
  <c r="GU20" i="45"/>
  <c r="DZ20" i="45"/>
  <c r="DZ22" i="45" l="1"/>
  <c r="AF20" i="45"/>
  <c r="AG22" i="45"/>
  <c r="DY22" i="45" s="1"/>
  <c r="GT20" i="45"/>
  <c r="DY20" i="45"/>
  <c r="AE20" i="45" l="1"/>
  <c r="AF22" i="45"/>
  <c r="DG22" i="45" s="1"/>
  <c r="GS20" i="45"/>
  <c r="DG20" i="45"/>
  <c r="DX20" i="45"/>
  <c r="DX22" i="45" l="1"/>
  <c r="AD20" i="45"/>
  <c r="AE22" i="45"/>
  <c r="DW22" i="45" s="1"/>
  <c r="GR20" i="45"/>
  <c r="DW20" i="45"/>
  <c r="AC20" i="45" l="1"/>
  <c r="AD22" i="45"/>
  <c r="DF22" i="45" s="1"/>
  <c r="GQ20" i="45"/>
  <c r="DF20" i="45"/>
  <c r="DV20" i="45"/>
  <c r="DV22" i="45" l="1"/>
  <c r="AB20" i="45"/>
  <c r="AC22" i="45"/>
  <c r="DU22" i="45" s="1"/>
  <c r="GP20" i="45"/>
  <c r="DU20" i="45"/>
  <c r="AA20" i="45" l="1"/>
  <c r="AB22" i="45"/>
  <c r="DE22" i="45" s="1"/>
  <c r="GO20" i="45"/>
  <c r="DE20" i="45"/>
  <c r="DT20" i="45"/>
  <c r="DT22" i="45" l="1"/>
  <c r="Z20" i="45"/>
  <c r="AA22" i="45"/>
  <c r="DS22" i="45" s="1"/>
  <c r="GN20" i="45"/>
  <c r="DS20" i="45"/>
  <c r="Y20" i="45" l="1"/>
  <c r="Z22" i="45"/>
  <c r="DD22" i="45" s="1"/>
  <c r="GM20" i="45"/>
  <c r="DD20" i="45"/>
  <c r="DR20" i="45"/>
  <c r="DR22" i="45" l="1"/>
  <c r="X20" i="45"/>
  <c r="Y22" i="45"/>
  <c r="DQ22" i="45" s="1"/>
  <c r="GL20" i="45"/>
  <c r="DQ20" i="45"/>
  <c r="W20" i="45" l="1"/>
  <c r="X22" i="45"/>
  <c r="DC22" i="45" s="1"/>
  <c r="GK20" i="45"/>
  <c r="DC20" i="45"/>
  <c r="DP20" i="45"/>
  <c r="DP22" i="45" l="1"/>
  <c r="W22" i="45"/>
  <c r="DB22" i="45" s="1"/>
  <c r="GJ20" i="45"/>
  <c r="DB20" i="45"/>
  <c r="DO20" i="45"/>
  <c r="DH54" i="7"/>
  <c r="DF54" i="7"/>
  <c r="DD54" i="7"/>
  <c r="DB54" i="7"/>
  <c r="CZ54" i="7"/>
  <c r="CX54" i="7"/>
  <c r="CV54" i="7"/>
  <c r="CT54" i="7"/>
  <c r="CR54" i="7"/>
  <c r="CP54" i="7"/>
  <c r="DH58" i="7"/>
  <c r="DF58" i="7"/>
  <c r="DD58" i="7"/>
  <c r="DB58" i="7"/>
  <c r="CZ58" i="7"/>
  <c r="CX58" i="7"/>
  <c r="CV58" i="7"/>
  <c r="CT58" i="7"/>
  <c r="CR58" i="7"/>
  <c r="CP58" i="7"/>
  <c r="DH40" i="7"/>
  <c r="DF40" i="7"/>
  <c r="DD40" i="7"/>
  <c r="DB40" i="7"/>
  <c r="CZ40" i="7"/>
  <c r="CX40" i="7"/>
  <c r="CV40" i="7"/>
  <c r="CT40" i="7"/>
  <c r="CR40" i="7"/>
  <c r="CP40" i="7"/>
  <c r="DH47" i="7"/>
  <c r="DF47" i="7"/>
  <c r="DD47" i="7"/>
  <c r="DB47" i="7"/>
  <c r="CZ47" i="7"/>
  <c r="CX47" i="7"/>
  <c r="CV47" i="7"/>
  <c r="CT47" i="7"/>
  <c r="CR47" i="7"/>
  <c r="CP47" i="7"/>
  <c r="DH75" i="7"/>
  <c r="DF75" i="7"/>
  <c r="DD75" i="7"/>
  <c r="DB75" i="7"/>
  <c r="CZ75" i="7"/>
  <c r="CX75" i="7"/>
  <c r="CV75" i="7"/>
  <c r="CT75" i="7"/>
  <c r="CR75" i="7"/>
  <c r="CP75" i="7"/>
  <c r="DB65" i="7"/>
  <c r="CZ65" i="7"/>
  <c r="CX65" i="7"/>
  <c r="CV65" i="7"/>
  <c r="CT65" i="7"/>
  <c r="CR65" i="7"/>
  <c r="CP65" i="7"/>
  <c r="DB61" i="7"/>
  <c r="CZ61" i="7"/>
  <c r="CX61" i="7"/>
  <c r="CV61" i="7"/>
  <c r="CT61" i="7"/>
  <c r="CR61" i="7"/>
  <c r="CP61" i="7"/>
  <c r="DB69" i="7"/>
  <c r="CZ69" i="7"/>
  <c r="CX69" i="7"/>
  <c r="CV69" i="7"/>
  <c r="CT69" i="7"/>
  <c r="CR69" i="7"/>
  <c r="CP69" i="7"/>
  <c r="DF69" i="7" l="1"/>
  <c r="DH69" i="7"/>
  <c r="DH61" i="7"/>
  <c r="DH65" i="7"/>
  <c r="DD69" i="7"/>
  <c r="DD65" i="7"/>
  <c r="DD61" i="7"/>
  <c r="DJ47" i="7"/>
  <c r="DJ65" i="7"/>
  <c r="DJ61" i="7"/>
  <c r="DJ58" i="7"/>
  <c r="DJ69" i="7"/>
  <c r="DO22" i="45"/>
  <c r="DJ54" i="7"/>
  <c r="DJ75" i="7"/>
  <c r="DJ40" i="7"/>
  <c r="DF61" i="7"/>
  <c r="DF65" i="7"/>
  <c r="DF34" i="7" l="1"/>
  <c r="CZ53" i="7" l="1"/>
  <c r="DD34" i="7"/>
  <c r="CN5" i="7"/>
  <c r="CV34" i="7"/>
  <c r="DJ34" i="7"/>
  <c r="CR5" i="7"/>
  <c r="CV5" i="7"/>
  <c r="CT53" i="7"/>
  <c r="DJ53" i="7"/>
  <c r="CX34" i="7"/>
  <c r="CX5" i="7"/>
  <c r="DD53" i="7"/>
  <c r="CT34" i="7"/>
  <c r="CV53" i="7"/>
  <c r="DH53" i="7"/>
  <c r="CX53" i="7"/>
  <c r="DL5" i="7"/>
  <c r="DB53" i="7"/>
  <c r="DF53" i="7"/>
  <c r="CP5" i="7"/>
  <c r="DB34" i="7"/>
  <c r="CT5" i="7"/>
  <c r="DH34" i="7"/>
  <c r="CZ34" i="7"/>
  <c r="DH5" i="7"/>
  <c r="CZ5" i="7"/>
  <c r="CP53" i="7"/>
  <c r="CP34" i="7"/>
  <c r="CN34" i="7"/>
  <c r="DD5" i="7"/>
  <c r="DB5" i="7"/>
  <c r="CR34" i="7"/>
  <c r="CN53" i="7"/>
  <c r="CR53" i="7"/>
  <c r="DJ5" i="7"/>
  <c r="DF5" i="7"/>
</calcChain>
</file>

<file path=xl/sharedStrings.xml><?xml version="1.0" encoding="utf-8"?>
<sst xmlns="http://schemas.openxmlformats.org/spreadsheetml/2006/main" count="7531" uniqueCount="1031">
  <si>
    <t>ทองคำยังไม่ขึ้นรูป</t>
  </si>
  <si>
    <t>อัญมณี - ทองคำ</t>
  </si>
  <si>
    <t>2.17 สินค้าอุตสาหกรรมการเกษตรอื่น ๆ</t>
  </si>
  <si>
    <t>3.6.1 ไม้แปรรูป</t>
  </si>
  <si>
    <t>3.6.2 แผ่นไม้วีเนียร์</t>
  </si>
  <si>
    <t>3.6.3 ไม้อัด</t>
  </si>
  <si>
    <t>3.6.4 ไฟเบอร์บอร์ด</t>
  </si>
  <si>
    <t>3.6.9 ไม้และผลิตภัณฑ์ไม้อื่น ๆ</t>
  </si>
  <si>
    <t>3.28 กล้องถ่ายรูปและอุปกรณ์</t>
  </si>
  <si>
    <t>รวม</t>
  </si>
  <si>
    <t>% +/- จากเดือนก่อนหน้า</t>
  </si>
  <si>
    <t>เกษตร</t>
  </si>
  <si>
    <t>อุต</t>
  </si>
  <si>
    <t>ตลาดหลัก</t>
  </si>
  <si>
    <t>ตลาดใหม่</t>
  </si>
  <si>
    <t>3.30 หมวกและส่วนประกอบ</t>
  </si>
  <si>
    <t>3.35 เครื่องถ่ายเอกสารส่วนประกอบและอุปกรณ์</t>
  </si>
  <si>
    <t>3.36 แก้วและกระจก</t>
  </si>
  <si>
    <t>3.37 ผลิตภัณฑ์เบ็ดเตล็ด</t>
  </si>
  <si>
    <t>3.38 ผลิตภัณฑ์สังกะสี</t>
  </si>
  <si>
    <t>3.40 ร่ม</t>
  </si>
  <si>
    <t>3.41 แม่พิมพ์หุ่นแบบหล่อโลหะ</t>
  </si>
  <si>
    <t>3.42 ของเบ็ดเตล็ดทำด้วยโลหะสามัญ</t>
  </si>
  <si>
    <t>3.45 เครื่องดนตรีและส่วนประกอบ</t>
  </si>
  <si>
    <t>3.46 อาวุธ กระสุน รวมทั้งส่วนประกอบ</t>
  </si>
  <si>
    <t>3.48 สินค้าอุตสาหกรรมอื่น ๆ</t>
  </si>
  <si>
    <t>4. สินค้าแร่และเชื้อเพลิง</t>
  </si>
  <si>
    <t>ปริมาณ</t>
  </si>
  <si>
    <t>มูลค่า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</si>
  <si>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</si>
  <si>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</si>
  <si>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</si>
  <si>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</si>
  <si>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</si>
  <si>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</si>
  <si>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</si>
  <si>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</si>
  <si>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</si>
  <si>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</si>
  <si>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สินค้า</t>
  </si>
  <si>
    <t xml:space="preserve"> -</t>
  </si>
  <si>
    <t>มค</t>
  </si>
  <si>
    <t>กพ</t>
  </si>
  <si>
    <t>มค-กพ</t>
  </si>
  <si>
    <t>มค-ธค</t>
  </si>
  <si>
    <t>หน่วย : ร้อยละ</t>
  </si>
  <si>
    <t>อัตราขยายตัว</t>
  </si>
  <si>
    <t>อาหาร</t>
  </si>
  <si>
    <t>วัสดุก่อสร้าง</t>
  </si>
  <si>
    <t>ข้าว</t>
  </si>
  <si>
    <t>ปริมาณ : เมตริกตัน</t>
  </si>
  <si>
    <t>ราคา : USD/ตัน</t>
  </si>
  <si>
    <t>ยางพารา</t>
  </si>
  <si>
    <t>ผลิตภัณฑ์ยาง</t>
  </si>
  <si>
    <t>ผลิตภัณฑ์มันสำปะหลัง</t>
  </si>
  <si>
    <t>น้ำตาล</t>
  </si>
  <si>
    <t>สินค้าอุตสาหกรรมสำคัญ</t>
  </si>
  <si>
    <t>เครื่องอิเล็กทรอนิกส์</t>
  </si>
  <si>
    <t>เครื่องใช้ไฟฟ้า</t>
  </si>
  <si>
    <t>สิ่งทอ</t>
  </si>
  <si>
    <t>อัญมณีและเครื่องประดับ</t>
  </si>
  <si>
    <t>ยานยนต์ อุปกรณ์และส่วนประกอบ</t>
  </si>
  <si>
    <t>เม็ดและผลิตภัณฑ์พลาสติก</t>
  </si>
  <si>
    <t>เม็ดพลาสติก</t>
  </si>
  <si>
    <t>ผลิตภัณฑ์พลาสติก</t>
  </si>
  <si>
    <t>เฟอร์นิเจอร์และชิ้นส่วน</t>
  </si>
  <si>
    <t>เครื่องใช้และเครื่องประดับตกแต่งบ้าน</t>
  </si>
  <si>
    <t>ของเล่น</t>
  </si>
  <si>
    <t>สินค้าอื่น ๆ</t>
  </si>
  <si>
    <t>มูลค่า : ล้านเหรียญสหรัฐ</t>
  </si>
  <si>
    <t>สัดส่วน</t>
  </si>
  <si>
    <t>เป้าหมาย</t>
  </si>
  <si>
    <t>สิ่งพิมพ์ กระดาษและบรรจุภัณฑ์</t>
  </si>
  <si>
    <t>3.36.1 กระเปาะแก้วและส่วนประกอบใช้ทำหลอด</t>
  </si>
  <si>
    <t>3.36.3 กระจกนิระภัย กระจกรถยนต์</t>
  </si>
  <si>
    <t>3.36.4 แก้วและกระจกอื่นๆ</t>
  </si>
  <si>
    <t>3.39 กระดาษและผลิตภัณฑ์กระดาษ</t>
  </si>
  <si>
    <t>มค-มีค</t>
  </si>
  <si>
    <t>สินค้าเกษตร/อุตสาหกรรมเกษตร</t>
  </si>
  <si>
    <t>มค-เมย</t>
  </si>
  <si>
    <t>มค-พค</t>
  </si>
  <si>
    <t>มค-มิย</t>
  </si>
  <si>
    <t>มค-กค</t>
  </si>
  <si>
    <t>3) ไก่สดแช่แข็งและแปรรูป</t>
  </si>
  <si>
    <t>4) อาหารอื่น ๆ</t>
  </si>
  <si>
    <t>1) อาหารทะเลแช่แข็ง กระป๋องและแปรรูป</t>
  </si>
  <si>
    <t>2) ผัก ผลไม้สด แช่แข็ง กระป๋องและแปรรูป</t>
  </si>
  <si>
    <t>2) แผงวงจรไฟฟ้า</t>
  </si>
  <si>
    <t>3) อื่น ๆ</t>
  </si>
  <si>
    <t>4) อื่น ๆ</t>
  </si>
  <si>
    <t>2) แป้งมันสำปะหลัง</t>
  </si>
  <si>
    <t>1) มันเม็ดและมันเส้น</t>
  </si>
  <si>
    <t>มค-สค</t>
  </si>
  <si>
    <t>มค-กย</t>
  </si>
  <si>
    <t>มค-ตค</t>
  </si>
  <si>
    <t>มค-พย</t>
  </si>
  <si>
    <t xml:space="preserve">   - กุ้งแช่แข็งและแปรรูป</t>
  </si>
  <si>
    <t>2.10</t>
  </si>
  <si>
    <t>1) เครื่องรับวิทยุโทรทัศน์&amp;ส่วนประกอบ</t>
  </si>
  <si>
    <t>1) เครื่องคอมพิวเตอร์&amp;ส่วนประกอบ</t>
  </si>
  <si>
    <t>2) เครื่องปรับอากาศ&amp;ส่วนประกอบ</t>
  </si>
  <si>
    <t>เคมีภัณฑ์</t>
  </si>
  <si>
    <t>นาฬิกาและส่วนประกอบ</t>
  </si>
  <si>
    <t>อาหารสัตว์เลี้ยง</t>
  </si>
  <si>
    <t>เครื่องสำอาง สบู่และผลิตภัณฑ์รักษาผิว</t>
  </si>
  <si>
    <t>ผลิตภัณฑ์เภสัช/เครื่องมือแพทย์ อุปกรณ์</t>
  </si>
  <si>
    <t>1.1 ข้าว</t>
  </si>
  <si>
    <t>1.2 ยางพารา</t>
  </si>
  <si>
    <t>1.3 ผลิตภัณฑ์มันสำปะหลัง</t>
  </si>
  <si>
    <t>1.4 อาหาร</t>
  </si>
  <si>
    <t>2.1 เครื่องอิเลคทรอนิกส์</t>
  </si>
  <si>
    <t>2.2 เครื่องใช้ไฟฟ้า</t>
  </si>
  <si>
    <t>1.5 น้ำตาลทราย</t>
  </si>
  <si>
    <t xml:space="preserve">     (1.2)  อาหารทะเลกระป๋องและแปรรูป</t>
  </si>
  <si>
    <t xml:space="preserve">    (3) ไก่สดแช่แข็งและแปรรูป</t>
  </si>
  <si>
    <t xml:space="preserve">    (4) อาหารอื่น ๆ</t>
  </si>
  <si>
    <t xml:space="preserve">          (1) น้ำตาลทรายดิบ</t>
  </si>
  <si>
    <t xml:space="preserve">          (2) น้ำตาลทรายขาว</t>
  </si>
  <si>
    <t xml:space="preserve">   - อาหารทะเลแช่แข็ง กระป๋องและแปรรูป(ไม่รวมกุ้ง)</t>
  </si>
  <si>
    <t>2.9</t>
  </si>
  <si>
    <t>2.3 ยานพาหนะ อุปกรณ์และส่วนประกอบ</t>
  </si>
  <si>
    <t>2.6 วัสดุก่อสร้าง</t>
  </si>
  <si>
    <t>2.7 อัญมณีและเครื่องประดับ</t>
  </si>
  <si>
    <t xml:space="preserve">    (1) ของเล่นที่มีล้อ</t>
  </si>
  <si>
    <t xml:space="preserve">    (2) ตุ๊กตารูปคนและสัตว์</t>
  </si>
  <si>
    <t xml:space="preserve">    (3) ของเล่นอื่น ๆ</t>
  </si>
  <si>
    <t xml:space="preserve">    (1) เครื่องมือแพทย์และอุปกรณ์</t>
  </si>
  <si>
    <t xml:space="preserve">    (2) ผลิตภัณฑ์เภสัชภัณฑ์</t>
  </si>
  <si>
    <t xml:space="preserve">    (1) หนังสือและสิ่งพิมพ์</t>
  </si>
  <si>
    <t xml:space="preserve">          (1) กรอบรูปไม้</t>
  </si>
  <si>
    <t xml:space="preserve">          (2) รูปแกะสลัก และเครื่องประดับทำด้วยไม้</t>
  </si>
  <si>
    <t xml:space="preserve">          (3) ดอกไม้ ใบไม้ และต้นไม้ประดิษฐ์</t>
  </si>
  <si>
    <t xml:space="preserve">          (4) ของชำร่วยและเครื่องประดับ</t>
  </si>
  <si>
    <t xml:space="preserve">          (5) ประทีปโคมไฟ</t>
  </si>
  <si>
    <t xml:space="preserve">          (6) ของใช้ในเทศกาลและงานรื่นเริง</t>
  </si>
  <si>
    <t xml:space="preserve">       (2.1) ผลไม้สดแช่เย็น แช่แข็งและแห้ง</t>
  </si>
  <si>
    <t xml:space="preserve">       (2.2) ผักสดแช่เย็น แช่แข็งและแห้ง</t>
  </si>
  <si>
    <t xml:space="preserve">       (2.3) ผลไม้กระป๋องและแปรรูป</t>
  </si>
  <si>
    <t>2.11</t>
  </si>
  <si>
    <t>2.12</t>
  </si>
  <si>
    <t>2.13</t>
  </si>
  <si>
    <t>2.14</t>
  </si>
  <si>
    <t>2.15</t>
  </si>
  <si>
    <t>ประมาณ</t>
  </si>
  <si>
    <t>(3) ตู้เย็น ตู้แช่แข็งและส่วนประกอบ</t>
  </si>
  <si>
    <t>เครื่องกีฬาและเครื่องเล่นเกมส์</t>
  </si>
  <si>
    <t>เลนส์</t>
  </si>
  <si>
    <t>ที่มา : ศูนย์เทคโนโลยีสารสนเทศและการสื่อสาร สำนักงานปลัดกระทรวงพาณิชย์ โดยความร่วมมือของกรมศุลกากร</t>
  </si>
  <si>
    <t>1. สินค้าเกษตรกรรมและอุตสาหกรรมเกษตร</t>
  </si>
  <si>
    <t>2.16</t>
  </si>
  <si>
    <t>2.17</t>
  </si>
  <si>
    <t>2.18</t>
  </si>
  <si>
    <t>2.19</t>
  </si>
  <si>
    <t>เครื่องเดินทาง เครื่องหนัง รองเท้า</t>
  </si>
  <si>
    <t>การส่งออกรวม</t>
  </si>
  <si>
    <t>2.24 ของเล่น</t>
  </si>
  <si>
    <t>2.21 ผลิตภัณฑ์เภสัชภัณฑ์/เครื่องมือแพทย์</t>
  </si>
  <si>
    <t>2.20 อาหารสัตว์เลี้ยง</t>
  </si>
  <si>
    <t xml:space="preserve">   2) เคมีภัณฑ์อินทรีย์</t>
  </si>
  <si>
    <t xml:space="preserve">   1) เคมีภัณฑ์อนินทรีย์</t>
  </si>
  <si>
    <t xml:space="preserve">   3) ปุ๋ย</t>
  </si>
  <si>
    <t xml:space="preserve">   4) สีทาและวาร์นิช และสีอื่นๆ</t>
  </si>
  <si>
    <t xml:space="preserve">   5) สารสกัดใช้ในการฟอกหนังและย้อมสี</t>
  </si>
  <si>
    <t xml:space="preserve">   6) สารแอลบูมินอยด์</t>
  </si>
  <si>
    <t xml:space="preserve">   7) เคมีภัณฑ์เบ็ดเตล็ด</t>
  </si>
  <si>
    <t>2.5 สิ่งทอ</t>
  </si>
  <si>
    <t>2.4 เม็ดและผลิตภัณฑ์พลาสติก</t>
  </si>
  <si>
    <t>เมตริกตัน</t>
  </si>
  <si>
    <t>พันต้น</t>
  </si>
  <si>
    <t>พันฟอง</t>
  </si>
  <si>
    <t>พันลิตร</t>
  </si>
  <si>
    <t>พันชิ้น</t>
  </si>
  <si>
    <t>พันกะรัต</t>
  </si>
  <si>
    <t>กิโลกรัม</t>
  </si>
  <si>
    <t>พันตลับ</t>
  </si>
  <si>
    <t>พันหลอด</t>
  </si>
  <si>
    <t>พันเครื่อง</t>
  </si>
  <si>
    <t>ลบ.เมตร</t>
  </si>
  <si>
    <t>พันคู่</t>
  </si>
  <si>
    <t>พันตรม.</t>
  </si>
  <si>
    <t>พันคัน</t>
  </si>
  <si>
    <t xml:space="preserve">    (1) นาฬิกา</t>
  </si>
  <si>
    <t xml:space="preserve">    (2) ส่วนประกอบนาฬิกา</t>
  </si>
  <si>
    <t>2.8</t>
  </si>
  <si>
    <t>ส่วนประกอบและอุปกรณ์ยานยนต์</t>
  </si>
  <si>
    <t>ยานยนต์</t>
  </si>
  <si>
    <t>รวมทั้งสิ้น</t>
  </si>
  <si>
    <t>1.1.7 เครื่องเทศและสมุนไพร</t>
  </si>
  <si>
    <t>1.1.8 กล้วยไม้</t>
  </si>
  <si>
    <t>1.1.10 กาแฟ</t>
  </si>
  <si>
    <t>1.1.11 ใบยาสูบ</t>
  </si>
  <si>
    <t>1.1.12 พืชน้ำมัน</t>
  </si>
  <si>
    <t>1.1.14 เมล็ดมะม่วงหิมพานต์</t>
  </si>
  <si>
    <t>1.1.15 ธัญญพืช</t>
  </si>
  <si>
    <t>1.1.16 เมล็ดผักและสปอร์ที่ใช้สำหรับการเพาะปลูก</t>
  </si>
  <si>
    <t>1.1.17 ครั่ง</t>
  </si>
  <si>
    <t>1.1.18 ฝ้าย</t>
  </si>
  <si>
    <t>1.1.19 สินค้ากสิกรรมอื่น ๆ</t>
  </si>
  <si>
    <t xml:space="preserve"> </t>
  </si>
  <si>
    <t>การส่งออกสินค้าสำคัญของไทย ในระยะ 4 เดือนแรกของปี 2555</t>
  </si>
  <si>
    <t>มูลค่า : ล้านเหรียญสหรัฐฯ</t>
  </si>
  <si>
    <t>ยานพาหนะ อุปกรณ์และส่วนประกอบ</t>
  </si>
  <si>
    <t>มูลค่า : ล้านบาท</t>
  </si>
  <si>
    <t xml:space="preserve">    - ทูน่ากระป๋อง</t>
  </si>
  <si>
    <t xml:space="preserve">  - ทองคำยังไม่ขึ้นรูป</t>
  </si>
  <si>
    <t>2. สินค้าอุตสาหกรรม</t>
  </si>
  <si>
    <t>ที่มา : ศูนย์เทคโนโลยีสารสนเทศและการสื่อสาร  โดยความร่วมมือของกรมศุลกากร</t>
  </si>
  <si>
    <t xml:space="preserve">  - เทปแม่เหล็กและจานแม่แหล็กสำหรับคอมพิวเตอร์</t>
  </si>
  <si>
    <t xml:space="preserve"> - เหล็ก เหล็กกล้า และผลิตภัณฑ์</t>
  </si>
  <si>
    <t xml:space="preserve">  - ส่วนประกอบคอมพิวเตอร์</t>
  </si>
  <si>
    <t>           (2.1) ยางธรรมชาติที่กำหนดไว้ในทางเทคนิค</t>
  </si>
  <si>
    <t>           (2.2) ยางแท่งชั้น 5</t>
  </si>
  <si>
    <t>           (2.4) ยางแท่งอื่น ๆ</t>
  </si>
  <si>
    <t>         (2) รถแวน</t>
  </si>
  <si>
    <t>         (3) รถปิคอัพ รถบัสและรถบรรทุก</t>
  </si>
  <si>
    <t xml:space="preserve">   1.2.1 ยางแผ่น</t>
  </si>
  <si>
    <t xml:space="preserve">   1.2.2 ยางแท่ง</t>
  </si>
  <si>
    <t>1.2.2.2 ยางแท่ง ชั้น 5</t>
  </si>
  <si>
    <t>      1.2.2.1  ยางธรรมชาติที่กำหนดไว้ในทางเทคนิค</t>
  </si>
  <si>
    <t>      1.2.2.4 ยางแท่งอื่น ๆ</t>
  </si>
  <si>
    <t xml:space="preserve">   1.2.3 น้ำยางข้น</t>
  </si>
  <si>
    <t xml:space="preserve">   1.2.4 ยางพาราอื่นๆ</t>
  </si>
  <si>
    <t>1.3.1 มันเม็ดและมันเส้น</t>
  </si>
  <si>
    <t>1.3.2 แป้งมันสำปะหลัง</t>
  </si>
  <si>
    <t>1.4.1 อาหารทะเลแช่แข็ง กระป๋องและแปรรูป</t>
  </si>
  <si>
    <t>1.4.2 ผัก ผลไม้สด แช่แข็ง กระป๋องและแปรรูป</t>
  </si>
  <si>
    <t>1.4.3 ไก่สดแช่แข็งและแปรรูป</t>
  </si>
  <si>
    <t xml:space="preserve"> - Hard Disk Drive</t>
  </si>
  <si>
    <t xml:space="preserve"> 1.4.1.1 อาหารทะเลแช่แข็ง กระป๋องและแปรรูป(ไม่รวมกุ้ง)</t>
  </si>
  <si>
    <t xml:space="preserve"> 1.4.1.2 กุ้งสดแช่แข็งและกุ้งแปรรูป</t>
  </si>
  <si>
    <t xml:space="preserve">  - ยานพาหนะ</t>
  </si>
  <si>
    <t xml:space="preserve">  - อุปกรณ์ และส่วนประกอบ</t>
  </si>
  <si>
    <t xml:space="preserve">    2.4.1 เม็ดพลาสติก</t>
  </si>
  <si>
    <t xml:space="preserve">    2.4.2 ผลิตภัณฑ์พลาสติก</t>
  </si>
  <si>
    <t xml:space="preserve">    2.6.1 เหล็ก เหล็กกล้าและผลิตภัณฑ์</t>
  </si>
  <si>
    <t xml:space="preserve">    2.6.2 ผลิตภัณฑ์อลูมิเนียม</t>
  </si>
  <si>
    <t xml:space="preserve">    2.6.4 ปูนซิเมนต์</t>
  </si>
  <si>
    <t xml:space="preserve">    2.6.5 กระเบื้องปูพื้น ปิดผนังและโมเสค</t>
  </si>
  <si>
    <t xml:space="preserve">    2.6.6 เครื่องสุขภัณฑ์</t>
  </si>
  <si>
    <t xml:space="preserve">    2.6.7 โพล์ตกลาสและแก้วที่ขัดผิว</t>
  </si>
  <si>
    <t>2.8 เครื่องจักรกลและส่วนประกอบของเครื่องจักรกล</t>
  </si>
  <si>
    <t>2.9 น้ำมันดิบ</t>
  </si>
  <si>
    <t>2.10 น้ำมันสำเร็จรูป</t>
  </si>
  <si>
    <t xml:space="preserve"> 2.10.1 น้ำมันเบนซิน</t>
  </si>
  <si>
    <t xml:space="preserve"> 2.10.2 น้ำมันดีเซล</t>
  </si>
  <si>
    <t xml:space="preserve"> 2.10.3 น้ำมันก๊าด</t>
  </si>
  <si>
    <t xml:space="preserve"> 2.10.4 น้ำมันสำเร็จรูปอื่น ๆ</t>
  </si>
  <si>
    <t xml:space="preserve"> 2.10.5 ปิโตรเลียมบิทูเมนและกากอื่น ๆ</t>
  </si>
  <si>
    <t xml:space="preserve"> 2.10.6 น้ำมันที่กลั่นจากทาร์ของถ่านหิน</t>
  </si>
  <si>
    <t>2.11 เคมีภัณฑ์</t>
  </si>
  <si>
    <t>2.12 ผลิตภัณฑ์ยาง</t>
  </si>
  <si>
    <t xml:space="preserve">    (2) กระดาษและผลิตภัณฑ์กระดาษ</t>
  </si>
  <si>
    <t>2.14 เครื่องใช้เดินทาง เครื่องหนัง รองเท้า</t>
  </si>
  <si>
    <t>2.15 ทองแดงและของทำด้วยทองแดง</t>
  </si>
  <si>
    <t>2.16 เฟอร์นิเจอร์และชิ้นส่วน</t>
  </si>
  <si>
    <t>2.17 เลนซ์</t>
  </si>
  <si>
    <t>2.18 เครื่องสำอาง สบู่ และผลิตภัณฑ์รักษาผิว</t>
  </si>
  <si>
    <t xml:space="preserve">    2.19.2 เครื่องประดับตกแต่งบ้าน</t>
  </si>
  <si>
    <t xml:space="preserve">      (2) เครื่องใช้ทำด้วยไม้</t>
  </si>
  <si>
    <t xml:space="preserve">        - กุ้งแช่แข็งและแปรรูป</t>
  </si>
  <si>
    <t xml:space="preserve">   (1) อาหารทะเลสด เย็น แช่แข็ง กระป๋องและแปรรูป</t>
  </si>
  <si>
    <t>2.22 นาฬิกาและส่วนประกอบ</t>
  </si>
  <si>
    <t>2.23 เครื่องกีฬาและเครื่องเล่มเกม</t>
  </si>
  <si>
    <t xml:space="preserve">     อาหารทะเลกระป๋องและแปรรูป(ไม่รวมกุ้งแปรรูป)</t>
  </si>
  <si>
    <t xml:space="preserve">         - ผัก ผลไม้สด แช่เย็นแช่แข็งและแห้ง</t>
  </si>
  <si>
    <t xml:space="preserve">         - ผัก ผลไม้กระป๋องและแปรรูป</t>
  </si>
  <si>
    <t xml:space="preserve">          (3.1) ไก่สดแช่เย็นแช่แข็ง</t>
  </si>
  <si>
    <t xml:space="preserve">          (3.2) ไก่แปรรูป</t>
  </si>
  <si>
    <t xml:space="preserve">  - อัญมณี (ไม่รวมทองคำ)</t>
  </si>
  <si>
    <t>ปี 2558</t>
  </si>
  <si>
    <t xml:space="preserve">เครื่องอิเล็กทรอนิกส์ </t>
  </si>
  <si>
    <t xml:space="preserve">เครื่องใช้ไฟฟ้า </t>
  </si>
  <si>
    <t>น้ำมันสำเร็จรูป</t>
  </si>
  <si>
    <t xml:space="preserve">  - สินค้าเกษตรกรรม (กสิกรรม,ปศุสัตว์,ประมง)</t>
  </si>
  <si>
    <t xml:space="preserve">  - สินค้าอุตสาหกรรมการเกษตร</t>
  </si>
  <si>
    <t xml:space="preserve">         สินค้าปศุสัตว์-กระดูกสัตว์</t>
  </si>
  <si>
    <t xml:space="preserve">            7.3 สิ่งปรุงรสอาหาร</t>
  </si>
  <si>
    <t xml:space="preserve">            7.4 นมและผลิตภัณฑ์นม</t>
  </si>
  <si>
    <t xml:space="preserve">            7.5 หมากฝรั่งและขนมที่ไม่มีโกโก้ผสม</t>
  </si>
  <si>
    <t xml:space="preserve">            7.6 เครื่องดื่ม</t>
  </si>
  <si>
    <t xml:space="preserve">            7.7 ซุปและอาหารปรุงแต่ง</t>
  </si>
  <si>
    <t xml:space="preserve">            7.8 ไขมันและน้ำมันจากพืชและสัตว์</t>
  </si>
  <si>
    <t xml:space="preserve">            7.9 เนื้อสัตว์และของปรุงแต่งที่ทำจากเนื้อสัตว์</t>
  </si>
  <si>
    <t xml:space="preserve">            7.10 โกโก้และของปรุงแต่ง</t>
  </si>
  <si>
    <t xml:space="preserve">            7.11 ไอศกรีม</t>
  </si>
  <si>
    <t xml:space="preserve">1.4.4 อาหารอื่น ๆ </t>
  </si>
  <si>
    <t xml:space="preserve">   - อุปกรณ์และส่วนประกอบ</t>
  </si>
  <si>
    <t xml:space="preserve">          - รถยนต์นั่ง</t>
  </si>
  <si>
    <t xml:space="preserve">          - รถแวน</t>
  </si>
  <si>
    <t xml:space="preserve">          - รถปิ๊กอัพ รถบัสและรถบรรทุก</t>
  </si>
  <si>
    <t xml:space="preserve">          - ส่วนประกอบและอุปกรณ์รถยนต์</t>
  </si>
  <si>
    <t xml:space="preserve">          - รถจักรยานยนต์</t>
  </si>
  <si>
    <t xml:space="preserve">          - ส่วนประกอบรถจักรยานยนต์</t>
  </si>
  <si>
    <t xml:space="preserve">          - รถจักรยาน</t>
  </si>
  <si>
    <t xml:space="preserve">          - ส่วนประกอบรถจักรยาน</t>
  </si>
  <si>
    <t xml:space="preserve">   - ยานพานะ </t>
  </si>
  <si>
    <t>2.3.3 เครื่องใช้ไฟฟ้าอื่นๆ</t>
  </si>
  <si>
    <t xml:space="preserve">  - เครื่องคอมพิวเตอร์และอุปกรณ์</t>
  </si>
  <si>
    <t>สินค้าอื่น ๆ (ส่งออกรวม -1 -2)</t>
  </si>
  <si>
    <t>2.3.1 เครื่องปรับอากาศและส่วนประกอบ</t>
  </si>
  <si>
    <t>2.3.2 เครื่องรับวิทยุโทรทัศน์และส่วนประกอบ</t>
  </si>
  <si>
    <t>2.3.3 เครื่องใช้ไฟฟ้าอื่น ๆ</t>
  </si>
  <si>
    <t>-</t>
  </si>
  <si>
    <r>
      <t xml:space="preserve">โครงสร้างสินค้าออก ไป </t>
    </r>
    <r>
      <rPr>
        <sz val="11"/>
        <color rgb="FF993300"/>
        <rFont val="Tahoma"/>
        <family val="2"/>
        <scheme val="minor"/>
      </rPr>
      <t>โลก </t>
    </r>
  </si>
  <si>
    <t>ปี2558</t>
  </si>
  <si>
    <t>ปริมาณ มกราคม</t>
  </si>
  <si>
    <t>มกราคม</t>
  </si>
  <si>
    <t>ปริมาณ กุมภาพันธ์</t>
  </si>
  <si>
    <t>กุมภาพันธ์</t>
  </si>
  <si>
    <t>ปริมาณ มีนาคม</t>
  </si>
  <si>
    <t>มีนาคม</t>
  </si>
  <si>
    <t>ปริมาณ เมษายน</t>
  </si>
  <si>
    <t>เมษายน</t>
  </si>
  <si>
    <t>ปริมาณ พฤษภาคม</t>
  </si>
  <si>
    <t>พฤษภาคม</t>
  </si>
  <si>
    <t>ปริมาณ มิถุนายน</t>
  </si>
  <si>
    <t>มิถุนายน</t>
  </si>
  <si>
    <t>ปริมาณ กรกฎาคม</t>
  </si>
  <si>
    <t>กรกฎาคม</t>
  </si>
  <si>
    <t>ปริมาณ สิงหาคม</t>
  </si>
  <si>
    <t>สิงหาคม</t>
  </si>
  <si>
    <t>   1. สินค้าเกษตรกรรม (กสิกรรม,ปศุสัตว์,ประมง)</t>
  </si>
  <si>
    <t>     1.1 สินค้ากสิกรรม</t>
  </si>
  <si>
    <t>       1.1.1 ข้าว</t>
  </si>
  <si>
    <t>         (1) ข้าวขาว</t>
  </si>
  <si>
    <t>           (1.1) ข้าวขาว 100%</t>
  </si>
  <si>
    <t>           (1.2) ข้าวขาว 5-10%</t>
  </si>
  <si>
    <t>           (1.3) ข้าวขาว 15-20%</t>
  </si>
  <si>
    <t>           (1.4) ข้าวขาว 25-35%</t>
  </si>
  <si>
    <t>           (1.5) ข้าวขาว 40-45%</t>
  </si>
  <si>
    <t>           (1.6) ข้าวขาวอื่นๆ</t>
  </si>
  <si>
    <t>         (2) ข้าวหอมมะลิ</t>
  </si>
  <si>
    <t>           (2.1) ข้าวหอมมะลิ 100%</t>
  </si>
  <si>
    <t>           (2.2) ข้าวหอมมะลิ 5-10%</t>
  </si>
  <si>
    <t>           (2.3) ข้าวหอมมะลิ 15-20%</t>
  </si>
  <si>
    <t>         (3) ปลายข้าว</t>
  </si>
  <si>
    <t>           (3.1) ปลายข้าวขาว</t>
  </si>
  <si>
    <t>           (3.2) ปลายข้าวหอมมะลิ</t>
  </si>
  <si>
    <t>           (3.3) ปลายข้าวอื่น ๆ</t>
  </si>
  <si>
    <t>         (4) ข้าวเหนียว</t>
  </si>
  <si>
    <t>         (5) ข้าวนึ่ง</t>
  </si>
  <si>
    <t>         (6) ข้าวกล้อง</t>
  </si>
  <si>
    <t>           (6.1) ข้าวกล้องขาว</t>
  </si>
  <si>
    <t>           (6.2) ข้าวกล้องหอมมะลิ</t>
  </si>
  <si>
    <t>           (6.3) ข้าวกล้องอื่น ๆ</t>
  </si>
  <si>
    <t>         (7) ข้าวอื่นๆ</t>
  </si>
  <si>
    <t>       1.1.2 ข้าวโพด</t>
  </si>
  <si>
    <t>         (1) ข้าวโพดสำหรับบริโภค</t>
  </si>
  <si>
    <t>         (2) ข้าวโพดสำหรับเลี้ยงสัตว์</t>
  </si>
  <si>
    <t>         (3) ข้าวโพดสำหรับทำพันธุ์</t>
  </si>
  <si>
    <t>         (4) ข้าวโพดอื่น ๆ</t>
  </si>
  <si>
    <t>       1.1.3 ถั่ว</t>
  </si>
  <si>
    <t>         (1) ถั่วเขียวผิวมัน</t>
  </si>
  <si>
    <t>         (2) ถั่วเขียวผิวดำ</t>
  </si>
  <si>
    <t>         (3) ถั่วนิ้วนางแดง</t>
  </si>
  <si>
    <t>         (4) ถั่วอื่น ๆ</t>
  </si>
  <si>
    <t>       1.1.4 ผลิตภัณฑ์มันสำปะหลัง</t>
  </si>
  <si>
    <t>         (1) มันสำปะหลังอัดเม็ดและมันเส้น</t>
  </si>
  <si>
    <t>           (1.1) มันสำปะหลังอัดเม็ด</t>
  </si>
  <si>
    <t>           (1.2) มันเส้น</t>
  </si>
  <si>
    <t>         (2) แป้งมันสำปะหลัง</t>
  </si>
  <si>
    <t>           (2.1) แป้งมันสำปะหลัง</t>
  </si>
  <si>
    <t>           (2.2) แป้งหยาบทำจากมันสำปะหลัง</t>
  </si>
  <si>
    <t>           (2.3) สตาร์ชทำจากมันสำปะหลัง</t>
  </si>
  <si>
    <t>           (2.4) แป้งมันสำปะหลังอื่น ๆ</t>
  </si>
  <si>
    <t>         (3) เด๊กตรินและโมดิไฟด์สตาร์ชอื่น ๆ</t>
  </si>
  <si>
    <t>         (4) ผลิตภัณท์มันสำปะหลัง อื่น ๆ</t>
  </si>
  <si>
    <t>           (4.1) หัวมันสำปะหลัง</t>
  </si>
  <si>
    <t>           (4.2) สาคู ทำจากแป้งมันสำปะหลัง</t>
  </si>
  <si>
    <t>       1.1.5 ผลไม้สด แช่เย็น แช่แข็งและแห้ง</t>
  </si>
  <si>
    <t>         (1) ผลไม้สด</t>
  </si>
  <si>
    <t>           (1.1) ลำไยสด</t>
  </si>
  <si>
    <t>           (1.2) ทุเรียนสด</t>
  </si>
  <si>
    <t>           (1.3) มะม่วงสด</t>
  </si>
  <si>
    <t>           (1.4) ลิ้นจี่สด</t>
  </si>
  <si>
    <t>           (1.5) กล้วยสด</t>
  </si>
  <si>
    <t>           (1.6) ผลไม้จำพวกส้ม สด</t>
  </si>
  <si>
    <t>           (1.7) เงาะสด</t>
  </si>
  <si>
    <t>           (1.8) มังคุดสด</t>
  </si>
  <si>
    <t>           (1.9) สับปะรดสด</t>
  </si>
  <si>
    <t>         (2) ผลไม้แช่แข็ง</t>
  </si>
  <si>
    <t>           (2.1) สับปะรดแช่เย็นจนแข็ง</t>
  </si>
  <si>
    <t>           (2.2) ทุเรียนแช่เย็นจนแข็ง</t>
  </si>
  <si>
    <t>           (2.3) ลำไยแช่เย็นจนแข็ง</t>
  </si>
  <si>
    <t>         (3) ผลไม้แห้ง</t>
  </si>
  <si>
    <t>           (3.1) ลำไยแห้ง</t>
  </si>
  <si>
    <t>           (3.2) ผลไม้แห้งอื่น ๆ</t>
  </si>
  <si>
    <t>         (4) ผลไม้อื่น ๆ</t>
  </si>
  <si>
    <t>       1.1.6 ผักสด แช่เย็น แช่แข็งและแห้ง</t>
  </si>
  <si>
    <t>         (1) ผักสดหรือแช่เย็น</t>
  </si>
  <si>
    <t>           (1.1) หน่อไม้ฝรั่งสดหรือแช่เย็น</t>
  </si>
  <si>
    <t>           (1.2) หอมหัวใหญ่ หอมหัวเล็ก กระเทียม สดหรือแช่เย็น</t>
  </si>
  <si>
    <t>           (1.3) พริกสดหรือแช่เย็น</t>
  </si>
  <si>
    <t>           (1.4) ข้าวโพดอ่อนสดหรือแช่เย็น</t>
  </si>
  <si>
    <t>           (1.5) กระเจี๊ยบสดหรือแช่เย็น</t>
  </si>
  <si>
    <t>           (1.6) เห็ดสดหรือแช่เย็น</t>
  </si>
  <si>
    <t>         (2) ผักแช่แข็ง</t>
  </si>
  <si>
    <t>           (2.1) พืชผักตระกูลถั่ว แช่แข็ง</t>
  </si>
  <si>
    <t>           (2.2) ข้าวโพดหวานแช่แข็ง</t>
  </si>
  <si>
    <t>           (2.3) กระเจี๊ยบแช่แข็ง</t>
  </si>
  <si>
    <t>         (3) ผักแห้ง</t>
  </si>
  <si>
    <t>         (4) ผักอื่น ๆ</t>
  </si>
  <si>
    <t>       1.1.7 เครื่องเทศและสมุนไพร</t>
  </si>
  <si>
    <t>         (1) พริกไทย</t>
  </si>
  <si>
    <t>           (1.1) พริกไทยไม่บดหรือไม่ป่น</t>
  </si>
  <si>
    <t>           (1.2) พริกไทยบดหรือป่น</t>
  </si>
  <si>
    <t>         (3) เครื่องเทศ</t>
  </si>
  <si>
    <t>           (3.1) พริกในตระกูลแคปซีกัม, พิเมนตา (แห้ง/ป่น)</t>
  </si>
  <si>
    <t>           (3.2) วานิลา</t>
  </si>
  <si>
    <t>           (3.3) กานพลู</t>
  </si>
  <si>
    <t>           (3.4) อบเชยและดอกอบเชย</t>
  </si>
  <si>
    <t>           (3.5) ลูกจันทน์เทศ ดอกจันทน์เทศและกระวาน</t>
  </si>
  <si>
    <t>           (3.6) เมล็ดยี่หร่า โป๊ยกั๊ก เทียนข้าวเปลือก ฯลฯ</t>
  </si>
  <si>
    <t>         (4) สมุนไพร</t>
  </si>
  <si>
    <t>         (5) สารสกัดจากสมุนไพร</t>
  </si>
  <si>
    <t>         (6) หมาก</t>
  </si>
  <si>
    <t>       1.1.8 กล้วยไม้</t>
  </si>
  <si>
    <t>         (1) ดอกกล้วยไม้</t>
  </si>
  <si>
    <t>         (2) ต้นกล้วยไม้</t>
  </si>
  <si>
    <t>       1.1.9 ยางพารา</t>
  </si>
  <si>
    <t>         (1) ยางแผ่น</t>
  </si>
  <si>
    <t>           (1.1) ยางแผ่นรมควัน ชั้นที่ 1</t>
  </si>
  <si>
    <t>           (1.2) ยางแผ่นรมควัน ชั้นที่ 2</t>
  </si>
  <si>
    <t>           (1.3) ยางแผ่นรมควัน ชั้นที่ 3</t>
  </si>
  <si>
    <t>           (1.4) ยางแผ่นรมควัน ชั้นที่ 4</t>
  </si>
  <si>
    <t>           (1.5) ยางแผ่นรมควัน ชั้นที่ 5</t>
  </si>
  <si>
    <t>           (1.6) ยางแผ่นผึ่งแห้ง</t>
  </si>
  <si>
    <t>         (2) ยางแท่ง</t>
  </si>
  <si>
    <t>         (3) น้ำยางข้น</t>
  </si>
  <si>
    <t>           (4.2) ในลักษณะขั้นปฐม</t>
  </si>
  <si>
    <t>           (4.3) ยางเครฟ</t>
  </si>
  <si>
    <t>           (4.4) อื่น ๆ</t>
  </si>
  <si>
    <t>       1.1.10 กาแฟ</t>
  </si>
  <si>
    <t>         (1) กาแฟดิบ</t>
  </si>
  <si>
    <t>         (2) กาแฟคั่ว</t>
  </si>
  <si>
    <t>       1.1.11 ใบยาสูบ</t>
  </si>
  <si>
    <t>         (1) พันธุ์เวอร์จิเนีย</t>
  </si>
  <si>
    <t>         (2) พันธุ์เบอร์เลย์</t>
  </si>
  <si>
    <t>         (3) พันธุ์โอเรียนตอล</t>
  </si>
  <si>
    <t>         (4) เศษใบยาสูบและอื่นๆ</t>
  </si>
  <si>
    <t>       1.1.12 พืชน้ำมัน</t>
  </si>
  <si>
    <t>         (1) ปาล์มน้ำมัน</t>
  </si>
  <si>
    <t>         (2) พืชน้ำมันอื่น ๆ</t>
  </si>
  <si>
    <t>       1.1.14 เมล็ดมะม่วงหิมพานต์</t>
  </si>
  <si>
    <t>       1.1.15 ธัญญพืช</t>
  </si>
  <si>
    <t>         (2) รำและเศษจากธัญญพืช</t>
  </si>
  <si>
    <t>         (3) ธัญญพืชอื่น ๆ</t>
  </si>
  <si>
    <t>       1.1.17 ครั่ง</t>
  </si>
  <si>
    <t>       1.1.18 ฝ้าย</t>
  </si>
  <si>
    <t>       1.1.19 สินค้ากสิกรรมอื่น ๆ</t>
  </si>
  <si>
    <t>     1.2 สินค้าประมง</t>
  </si>
  <si>
    <t>       1.2.1 กุ้ง</t>
  </si>
  <si>
    <t>         (1) กุ้งสด แช่เย็น แช่แข็ง</t>
  </si>
  <si>
    <t>           (1.1) กุ้งกุลาดำสด แช่เย็น แช่แข็ง</t>
  </si>
  <si>
    <t>           (1.2) กุ้งก้ามกรามสด แช่เย็น แช่แข็ง</t>
  </si>
  <si>
    <t>         (3) กุ้งต้มสุกแช่เย็น</t>
  </si>
  <si>
    <t>       1.2.2 ปลาหมึก</t>
  </si>
  <si>
    <t>       1.2.3 ปลา</t>
  </si>
  <si>
    <t>         (1) เนื้อปลาสด แช่เย็น แช่แข็ง</t>
  </si>
  <si>
    <t>         (2) ปลาสด แช่เย็น แช่แข็ง</t>
  </si>
  <si>
    <t>         (4) ปลามีชีวิต และพันธุ์ปลา</t>
  </si>
  <si>
    <t>       1.2.5 แมงกะพรุน</t>
  </si>
  <si>
    <t>       1.2.6 ตะพาบน้ำ</t>
  </si>
  <si>
    <t>       1.2.7 กบ</t>
  </si>
  <si>
    <t>     1.3 ปศุสัตว์</t>
  </si>
  <si>
    <t>       1.3.1 ไก่</t>
  </si>
  <si>
    <t>         (1) ไก่สดแช่เย็นแช่แข็ง</t>
  </si>
  <si>
    <t>         (2) ไก่แปรรูป</t>
  </si>
  <si>
    <t>       1.3.2 เป็ดสดแช่เย็นแช่แข็ง</t>
  </si>
  <si>
    <t>       1.3.3 สุกรสดแช่เย็นแช่แข็ง</t>
  </si>
  <si>
    <t>       1.3.4 กระดูกสัตว์และขนสัตว์ปีก</t>
  </si>
  <si>
    <t>       1.3.5 ไข่ไก่สด</t>
  </si>
  <si>
    <t>       1.3.6 เนื้อและส่วนต่าง ๆ ของสัตว์ที่บริโภคได้</t>
  </si>
  <si>
    <t>       1.3.7 สินค้าปศุสัตว์อื่น ๆ</t>
  </si>
  <si>
    <t>   2. สินค้าอุตสาหกรรมการเกษตร</t>
  </si>
  <si>
    <t>     2.1 อาหารทะเลกระป๋องและแปรรูป</t>
  </si>
  <si>
    <t>       2.1.1 อาหารทะเลกระป๋อง</t>
  </si>
  <si>
    <t>         (1) ทูน่ากระป๋อง</t>
  </si>
  <si>
    <t>         (2) ซาร์ดีนกระป๋อง</t>
  </si>
  <si>
    <t>         (3) ปูกระป๋อง</t>
  </si>
  <si>
    <t>         (4) กุ้งกระป๋อง</t>
  </si>
  <si>
    <t>         (6) ปลาหมึกกระป๋อง</t>
  </si>
  <si>
    <t>       2.1.2 อาหารทะเลแปรรูป</t>
  </si>
  <si>
    <t>         (1) กุ้งแปรรูป</t>
  </si>
  <si>
    <t>         (2) ปลาหมึกแปรรูป</t>
  </si>
  <si>
    <t>         (3) ปูแปรรูป</t>
  </si>
  <si>
    <t>         (4) ปลาแปรรูป</t>
  </si>
  <si>
    <t>           (4.1) ปลาทูน่า แปรรูป</t>
  </si>
  <si>
    <t>           (4.2) ปลาอื่น ๆ แปรรูป</t>
  </si>
  <si>
    <t>         (5) สัตว์น้ำประเภทครัสตาเซีย แปรรูป</t>
  </si>
  <si>
    <t>         (6) หอยลาย แปรรูป</t>
  </si>
  <si>
    <t>         (7) อาหารทะเลแปรรูปอื่น ๆ</t>
  </si>
  <si>
    <t>     2.2 น้ำตาลทรายและกากน้ำตาล</t>
  </si>
  <si>
    <t>       2.2.1 น้ำตาลทราย</t>
  </si>
  <si>
    <t>         (1) น้ำตาลทรายดิบ</t>
  </si>
  <si>
    <t>         (2) น้ำตาลทรายขาว</t>
  </si>
  <si>
    <t>       2.2.2 กากน้ำตาล</t>
  </si>
  <si>
    <t>     2.3 ผลไม้กระป๋องและแปรรูป</t>
  </si>
  <si>
    <t>       2.3.1 ผลไม้กระป๋อง</t>
  </si>
  <si>
    <t>         (1) สับปะรดกระป๋อง</t>
  </si>
  <si>
    <t>         (2) เงาะและเงาะสอดไส้สับปะรด</t>
  </si>
  <si>
    <t>         (3) ลิ้นจี่กระป๋อง</t>
  </si>
  <si>
    <t>         (4) ลำไยกระป๋อง</t>
  </si>
  <si>
    <t>         (5) มะม่วงกระป๋อง</t>
  </si>
  <si>
    <t>         (6) ผลไม้รวมกระป๋อง</t>
  </si>
  <si>
    <t>         (7) ผลไม้กระป๋องอื่น ๆ</t>
  </si>
  <si>
    <t>       2.3.2 น้ำผลไม้</t>
  </si>
  <si>
    <t>         (1) น้ำสับปะรด</t>
  </si>
  <si>
    <t>         (2) น้ำส้มชนิดออเร้นจ์</t>
  </si>
  <si>
    <t>         (3) น้ำผลไม้ผสม</t>
  </si>
  <si>
    <t>         (4) น้ำผลไม้อื่น ๆ</t>
  </si>
  <si>
    <t>       2.3.3 ผลไม้แปรรูป</t>
  </si>
  <si>
    <t>         (1) สับปะรดแปรรูป</t>
  </si>
  <si>
    <t>         (2) ส้มแปรรูป</t>
  </si>
  <si>
    <t>         (3) ผลไม้แปรรูปอื่น ๆ</t>
  </si>
  <si>
    <t>       (1) ข้าวโพดฝักอ่อนกระป๋อง</t>
  </si>
  <si>
    <t>       (2) ข้าวโพดหวานกระป๋อง แปรรูป</t>
  </si>
  <si>
    <t>       (3) หน่อไม้กระป๋อง แปรรูป</t>
  </si>
  <si>
    <t>       (4) มะเขือเทศแปรรูป</t>
  </si>
  <si>
    <t>       (5) เห็ดแปรรูป</t>
  </si>
  <si>
    <t>       (6) พืชผักดองด้วยน้ำส้ม</t>
  </si>
  <si>
    <t>     2.5 ผลิตภัณฑ์ข้าว</t>
  </si>
  <si>
    <t>       2.5.1 แป้งข้าวเจ้า</t>
  </si>
  <si>
    <t>       2.5.2 แป้งข้าวเหนียว</t>
  </si>
  <si>
    <t>       2.5.3 เส้นหมี่ก๋วยเตี๋ยว</t>
  </si>
  <si>
    <t>       2.5.4 ขนมปังกรอบ</t>
  </si>
  <si>
    <t>       2.6.1 บะหมี่กึ่งสำเร็จรูปและอาหารสำเร็จ</t>
  </si>
  <si>
    <t>       2.6.2 ผลิตภัณฑ์ข้าวสาลีอื่น ๆ</t>
  </si>
  <si>
    <t>         (1) บิสกิต แวฟเฟิล และเวเฟอร์</t>
  </si>
  <si>
    <t>         (2) แป้งสาลี</t>
  </si>
  <si>
    <t>         (3) ผลิตภัณฑ์อื่น ๆ ของข้าวสาลี</t>
  </si>
  <si>
    <t>     2.7 อาหารสัตว์เลี้ยง</t>
  </si>
  <si>
    <t>       2.7.1 อาหารสุนัขและแมว</t>
  </si>
  <si>
    <t>       2.7.2 อาหารสัตว์อื่น ๆ</t>
  </si>
  <si>
    <t>     2.8 สิ่งปรุงรสอาหาร</t>
  </si>
  <si>
    <t>       2.8.1 ซอส</t>
  </si>
  <si>
    <t>         (1) ซอสพริก</t>
  </si>
  <si>
    <t>         (2) ซอสถั่วเหลือง</t>
  </si>
  <si>
    <t>         (3) ซอสมะเขือเทศ</t>
  </si>
  <si>
    <t>       2.8.2 น้ำปลา</t>
  </si>
  <si>
    <t>       2.8.3 เครื่องแกงสำเร็จรูป</t>
  </si>
  <si>
    <t>       2.8.4 ผงปรุงรส</t>
  </si>
  <si>
    <t>     2.9 นมและผลิตภัณฑ์นม</t>
  </si>
  <si>
    <t>     2.10 หมากฝรั่งและขนมที่ไม่มีโกโก้ผสม</t>
  </si>
  <si>
    <t>     2.11 เครื่องดื่ม</t>
  </si>
  <si>
    <t>       2.11.1 เครื่องดื่มที่ไม่มีแอลกอฮอส์</t>
  </si>
  <si>
    <t>         (1) น้ำแร่น้ำอัดลมที่ปรุงรส</t>
  </si>
  <si>
    <t>       2.11.2 เครื่องดื่มที่มีแอลกอฮอส์</t>
  </si>
  <si>
    <t>         (1) วิสกี้</t>
  </si>
  <si>
    <t>         (2) ไวน์</t>
  </si>
  <si>
    <t>         (3) เบียร์</t>
  </si>
  <si>
    <t>     2.12 ซุปและอาหารปรุงแต่ง</t>
  </si>
  <si>
    <t>       2.12.1 ซุปและซุปข้นและของปรุงแต่งสำหรับทำซุป</t>
  </si>
  <si>
    <t>       2.12.2 อาหารปรุงแต่งที่มีส่วนผสมรวมเข้าเป็นเนื้อเดียวกัน</t>
  </si>
  <si>
    <t>     2.13 ไขมันและน้ำมันจากพืชและสัตว์</t>
  </si>
  <si>
    <t>       (1) น้ำมันปาล์ม</t>
  </si>
  <si>
    <t>       (2) น้ำมันถั่วเหลือง</t>
  </si>
  <si>
    <t>     2.14 เนื้อสัตว์และของปรุงแต่งที่ทำจากเนื้อสัตว์</t>
  </si>
  <si>
    <t>     2.15 โกโก้และของปรุงแต่ง</t>
  </si>
  <si>
    <t>     2.16 ไอศกรีม</t>
  </si>
  <si>
    <t>     2.17 สินค้าอุตสาหกรรมการเกษตรอื่น ๆ</t>
  </si>
  <si>
    <t>   3. สินค้าอุตสาหกรรม</t>
  </si>
  <si>
    <t>     3.1 สิ่งทอ</t>
  </si>
  <si>
    <t>       3.1.1 เครื่องนุ่งห่ม</t>
  </si>
  <si>
    <t>         (1) เสื้อผ้าสำเร็จรูป</t>
  </si>
  <si>
    <t>           (1.1) เสื้อผ้าสำเร็จรูปทำจากฝ้าย</t>
  </si>
  <si>
    <t>           (1.2) เสื้อผ้าสำเร็จรูปทำจากใยประดิษฐ์</t>
  </si>
  <si>
    <t>           (1.3) เสื้อผ้าสำเร็จรูปทำจากไหม</t>
  </si>
  <si>
    <t>           (1.4) เสื้อผ้าสำเร็จรูปทำจากขนสัตว์</t>
  </si>
  <si>
    <t>           (1.5) เสื้อผ้าสำเร็จรูปทำจากวัตถุทออื่น ๆ</t>
  </si>
  <si>
    <t>           (1.6) เสื้อผ้าเด็กอ่อน</t>
  </si>
  <si>
    <t>         (2) เครื่องยกทรง รัดทรง และส่วนประกอบ</t>
  </si>
  <si>
    <t>         (3) ถุงเท้าและถุงน่อง</t>
  </si>
  <si>
    <t>         (4) ถุงมือผ้า</t>
  </si>
  <si>
    <t>       3.1.2 ผ้าผืนและด้าย</t>
  </si>
  <si>
    <t>         (1) ผ้าผืน</t>
  </si>
  <si>
    <t>           (1.1) ผ้าผืนทำจากฝ้าย</t>
  </si>
  <si>
    <t>           (1.2) ผ้าผืนทำจากเส้นใยประดิษฐ์</t>
  </si>
  <si>
    <t>           (1.3) ผ้าผืนทำจากไหม</t>
  </si>
  <si>
    <t>           (1.4) ผ้าผืนทำจากวัตถุทออื่น ๆ</t>
  </si>
  <si>
    <t>           (2.1) ด้ายฝ้าย</t>
  </si>
  <si>
    <t>           (2.2) ด้ายเส้นใยประดิษฐ์</t>
  </si>
  <si>
    <t>       3.1.3 เคหะสิ่งทอ</t>
  </si>
  <si>
    <t>       3.1.4 เส้นใยประดิษฐ์</t>
  </si>
  <si>
    <t>       3.1.5 ผ้าปักและผ้าลูกไม้</t>
  </si>
  <si>
    <t>       3.1.6 ตาข่ายจับปลา</t>
  </si>
  <si>
    <t>       3.1.7 ผ้าคลุมไหล่ ผ้าพันคอ</t>
  </si>
  <si>
    <t>       3.1.8 ผ้าแบบสำหรับตัดเสื้อและผ้าที่จัดทำแล้ว</t>
  </si>
  <si>
    <t>       3.1.9 สิ่งทออื่นๆ</t>
  </si>
  <si>
    <t>     3.2 อัญมณีและเครื่องประดับ</t>
  </si>
  <si>
    <t>       3.2.1 อัญมณี</t>
  </si>
  <si>
    <t>         (1) เพชร</t>
  </si>
  <si>
    <t>         (2) พลอย</t>
  </si>
  <si>
    <t>         (3) ไข่มุก</t>
  </si>
  <si>
    <t>       3.2.2 เครื่องประดับแท้</t>
  </si>
  <si>
    <t>       3.2.3 เครื่องประดับอัญมณีเทียม</t>
  </si>
  <si>
    <t>       3.2.4 อัญมณีสังเคราะห์</t>
  </si>
  <si>
    <t>       3.2.5 ทองคำยังไม่ได้ขึ้นรูป</t>
  </si>
  <si>
    <t>       3.2.6 โลหะมีค่าและของที่หุ้มด้วยโลหะมีค่าอื่น ๆ</t>
  </si>
  <si>
    <t>     3.3 เครื่องใช้ไฟฟ้า</t>
  </si>
  <si>
    <t>         (2) เครื่องเสียง</t>
  </si>
  <si>
    <t>         (1) เครื่องรับวิทยุ</t>
  </si>
  <si>
    <t>         (2) เครื่องรับโทรทัศน์</t>
  </si>
  <si>
    <t>       3.3.3 หลอดภาพโทรทัศน์สี</t>
  </si>
  <si>
    <t>       3.3.4 ลำโพงขยายเสียงและส่วนประกอบ</t>
  </si>
  <si>
    <t>         (1) ลำโพงขยายเสียง</t>
  </si>
  <si>
    <t>         (2) ส่วนประกอบของลำโพงขยายเสียง</t>
  </si>
  <si>
    <t>       3.3.5 เตาอบไมโครเวฟและเครื่องใช้ไฟฟ้าที่ให้ความร้อน</t>
  </si>
  <si>
    <t>         (1) เตาอบไมโครเวฟ</t>
  </si>
  <si>
    <t>         (2) เครื่องใช้ไฟฟ้าที่ให้ความร้อนและส่วนประกอบ</t>
  </si>
  <si>
    <t>           (2.1) เตาอบอื่น ๆ รวมเตาที่มีหม้อหุงต้ม และเตาย่าง</t>
  </si>
  <si>
    <t>           (2.2) เครื่องอุปกรณ์แต่งผมและเป่าผม</t>
  </si>
  <si>
    <t>           (2.3) เครื่องทำน้ำร้อน</t>
  </si>
  <si>
    <t>       3.3.6 พัดลม</t>
  </si>
  <si>
    <t>       3.3.7 ตู้เย็น ตู้แช่แข็งและส่วนประกอบ</t>
  </si>
  <si>
    <t>         (1) ตู้เย็นใช้ในบ้านเรือน</t>
  </si>
  <si>
    <t>         (2) ตู้แช่แข็งและเคาน์เตอร์ตู้โชว์</t>
  </si>
  <si>
    <t>         (3) ส่วนประกอบอุปกรณ์ตู้เย็น ตู้แช่แข็ง</t>
  </si>
  <si>
    <t>           (3.2) คอนเดนเซอร์</t>
  </si>
  <si>
    <t>       3.3.8 เครื่องปรับอากาศและส่วนประกอบ</t>
  </si>
  <si>
    <t>         (1) แบบติดหน้าต่างหรือฝาผนัง</t>
  </si>
  <si>
    <t>         (2) แบบเปลี่ยนวงจรความเย็นหรือวงจรความร้อน</t>
  </si>
  <si>
    <t>         (4) แบบแยกหน่วยทำความเย็น</t>
  </si>
  <si>
    <t>         (5) ส่วนประกอบของเครื่องปรับอากาศ</t>
  </si>
  <si>
    <t>       3.3.9 เครื่องคอมเพรสเซอร์ของเครื่องทำความเย็น</t>
  </si>
  <si>
    <t>       3.3.10 สายไฟฟ้า สายเคเบิ้ล</t>
  </si>
  <si>
    <t>       3.3.11 หลอดไฟฟ้า</t>
  </si>
  <si>
    <t>       3.3.12 เครื่องตัดต่อและป้องกันวงจรไฟฟ้า</t>
  </si>
  <si>
    <t>       3.3.13 เครื่องพักกระแสไฟฟ้า</t>
  </si>
  <si>
    <t>       3.3.14 เครื่องซักผ้าและเครื่องซักแห้งและส่วนประกอบ</t>
  </si>
  <si>
    <t>       3.3.15 เครื่องอุปกรณ์ไฟฟ้าสำหรับให้สัญญาณเสียง และส่วนประกอบ</t>
  </si>
  <si>
    <t>       3.3.16 หม้อแบตเตอรี่และส่วนประกอบ</t>
  </si>
  <si>
    <t>       3.3.17 แผงสวิทซ์และแผงควบคุมกระแสไฟฟ้า</t>
  </si>
  <si>
    <t>       3.3.18 ส่วนประกอบที่ใช้กับมอเตอร์ไฟฟ้า และเครื่องกำเนิดไฟฟ้า</t>
  </si>
  <si>
    <t>       3.3.19 เครื่องใช้ไฟฟ้าและส่วนประกอบอื่น ๆ</t>
  </si>
  <si>
    <t>       3.4.1 เครื่องคอมพิวเตอร์ อุปกรณ์และส่วนประกอบ</t>
  </si>
  <si>
    <t>         (1) เครื่องคอมพิวเตอร์และอุปกรณ์</t>
  </si>
  <si>
    <t>         (2) ส่วนประกอบคอมพิวเตอร์</t>
  </si>
  <si>
    <t>         (4) เทปแม่เหล็กและจานแม่แหล็กสำหรับคอมพิวเตอร์</t>
  </si>
  <si>
    <t>       3.4.3 แผงวงจรไฟฟ้า</t>
  </si>
  <si>
    <t>       3.4.4 วงจรพิมพ์</t>
  </si>
  <si>
    <t>       3.4.5 ตลับลูกปืน</t>
  </si>
  <si>
    <t>       3.4.6 มอเตอร์และเครื่องกำเนิดไฟฟ้า</t>
  </si>
  <si>
    <t>       3.4.7 เครื่องโทรสาร โทรศัพท์ อุปกรณ์และส่วนประกอบ</t>
  </si>
  <si>
    <t>         (1) เครื่องโทรสาร</t>
  </si>
  <si>
    <t>           (2.1) เครื่องรับโทรศัพท์และอุปกรณ์</t>
  </si>
  <si>
    <t>           (2.2) เครื่องตอบรับโทรศัพท์</t>
  </si>
  <si>
    <t>         (1) อุปกรณ์กึ่งตัวนำ</t>
  </si>
  <si>
    <t>         (2) ทรานซิสเตอร์</t>
  </si>
  <si>
    <t>         (3) ไดโอด</t>
  </si>
  <si>
    <t>       3.4.10 หม้อแปลงไฟฟ้าและส่วนประกอบ</t>
  </si>
  <si>
    <t>     3.5 เฟอร์นิเจอร์และชิ้นส่วน</t>
  </si>
  <si>
    <t>       3.5.1 เฟอร์นิเจอร์ไม้</t>
  </si>
  <si>
    <t>       3.5.2 เฟอร์นิเจอร์โลหะ</t>
  </si>
  <si>
    <t>       3.5.3 ที่นอนหมอนฟูก</t>
  </si>
  <si>
    <t>       3.5.4 เฟอร์นิเจอร์อื่น ๆ</t>
  </si>
  <si>
    <t>       3.5.5 ชิ้นส่วนเฟอร์นิเจอร์</t>
  </si>
  <si>
    <t>     3.6 ไม้และผลิตภัณฑ์ไม้</t>
  </si>
  <si>
    <t>       3.6.1 ไม้แปรรูป</t>
  </si>
  <si>
    <t>       3.6.2 แผ่นไม้วีเนียร์</t>
  </si>
  <si>
    <t>       3.6.3 ไม้อัด</t>
  </si>
  <si>
    <t>       3.6.4 ไฟเบอร์บอร์ด</t>
  </si>
  <si>
    <t>       3.6.5 เครื่องใช้ทำด้วยไม้</t>
  </si>
  <si>
    <t>       3.6.6 อุปกรณ์ก่อสร้างทำด้วยไม้</t>
  </si>
  <si>
    <t>       3.6.7 กรอบรูปไม้</t>
  </si>
  <si>
    <t>       3.6.8 รูปแกะสลัก และเครื่องประดับทำด้วยไม้</t>
  </si>
  <si>
    <t>       3.6.9 ไม้และผลิตภัณฑ์ไม้อื่น ๆ</t>
  </si>
  <si>
    <t>     3.7 เหล็ก เหล็กกล้าและผลิตภัณฑ์</t>
  </si>
  <si>
    <t>       3.7.1 เหล็กและเหล็กกล้า</t>
  </si>
  <si>
    <t>         (1) ผลิตภัณฑ์แผ่นรีด</t>
  </si>
  <si>
    <t>         (3) เหล็กและเหล็กกล้าอื่น ๆ</t>
  </si>
  <si>
    <t>       3.7.2 ผลิตภัณฑ์เหล็กและเหล็กกล้า</t>
  </si>
  <si>
    <t>         (1) ท่อเหล็ก</t>
  </si>
  <si>
    <t>         (2) ข้อต่อท่อเหล็ก</t>
  </si>
  <si>
    <t>         (3) โครงก่อสร้างทำด้วยเหล็ก</t>
  </si>
  <si>
    <t>         (4) ตะปู ตะปูควงสลักเกลียว</t>
  </si>
  <si>
    <t>         (5) ลวดเกลียว ลวดเคเบิ้ล ลวดสลิง</t>
  </si>
  <si>
    <t>         (6) ผลิตภัณฑ์เหล็กและเหล็กกล้าอื่นๆ</t>
  </si>
  <si>
    <t>     3.8 ผลิตภัณฑ์อลูมิเนียม</t>
  </si>
  <si>
    <t>       3.8.1 โครงก่อสร้างและส่วนประกอบ</t>
  </si>
  <si>
    <t>       3.8.2 ผลิตภัณฑ์อลูมิเนียมที่ใช้ในอุตสาหกรรม</t>
  </si>
  <si>
    <t>       3.8.3 ของอื่นๆที่ทำด้วยอลูมิเนียม</t>
  </si>
  <si>
    <t>     3.9 ก๊อก วาวล์และส่วนประกอบ</t>
  </si>
  <si>
    <t>     3.10 เม็ดพลาสติก</t>
  </si>
  <si>
    <t>       3.10.1 เอทิลีน</t>
  </si>
  <si>
    <t>       3.10.2 โพรพิลีน</t>
  </si>
  <si>
    <t>       3.10.3 สไตรีน</t>
  </si>
  <si>
    <t>       3.10.4 ไวนิลคลอไรด์</t>
  </si>
  <si>
    <t>       3.10.5 อะคริลิกโพลิเมอร์</t>
  </si>
  <si>
    <t>       3.10.6 โพลิอะซิทัล</t>
  </si>
  <si>
    <t>       3.10.7 โพลิอะไมด์</t>
  </si>
  <si>
    <t>       3.10.8 อะมิโนเรซิน</t>
  </si>
  <si>
    <t>       3.10.9 เม็ดพลาสติกอื่นๆ</t>
  </si>
  <si>
    <t>     3.11 ผลิตภัณฑ์พลาสติก</t>
  </si>
  <si>
    <t>       3.11.1 ถุงและกระสอบพลาสติก</t>
  </si>
  <si>
    <t>       3.11.2 แผ่นฟิล์ม ฟอยล์และแถบ</t>
  </si>
  <si>
    <t>       3.11.3 เครื่องใช้สำนักงานทำด้วยพลาสติก</t>
  </si>
  <si>
    <t>       3.11.4 เครื่องแต่งกายและของที่ใช้ประกอบกับเครื่องแต่งกาย</t>
  </si>
  <si>
    <t>       3.11.5 กล่องหีบที่ทำด้วยพลาสติก</t>
  </si>
  <si>
    <t>       3.11.6 หลอดและท่อพลาสติก</t>
  </si>
  <si>
    <t>       3.11.7 พลาสติกปูพื้นและผนัง</t>
  </si>
  <si>
    <t>       3.11.8 ผลิตภัณฑ์พลาสติกอื่นๆ</t>
  </si>
  <si>
    <t>     3.12 เคมีภัณฑ์</t>
  </si>
  <si>
    <t>       3.12.1 เคมีภัณฑ์อนินทรีย์</t>
  </si>
  <si>
    <t>         (1) คาร์บอน</t>
  </si>
  <si>
    <t>         (2) กรดอนินทรีย์อื่นๆ</t>
  </si>
  <si>
    <t>         (3) เคมีภัณฑ์อนินทรีย์อื่นๆ</t>
  </si>
  <si>
    <t>       3.12.2 เคมีภัณฑ์อินทรีย์</t>
  </si>
  <si>
    <t>         (1) อะไซคลิกไฮโดรคาร์บอน</t>
  </si>
  <si>
    <t>         (2) ไซคลิกไฮโดรคาร์บอน</t>
  </si>
  <si>
    <t>         (3) กรดเทเรฟทาลิก</t>
  </si>
  <si>
    <t>         (4) กรดกลูตามิกและโมโนโซเดียมกลูตาเมต</t>
  </si>
  <si>
    <t>         (5) สารประกอบเฮดเทอโรไซคลิก</t>
  </si>
  <si>
    <t>         (6) ไลซีนและเอสเทอร์ของไลซีน</t>
  </si>
  <si>
    <t>         (7) ปฏิชีวนะ</t>
  </si>
  <si>
    <t>         (8) เคมีภัณฑ์อินทรีย์อื่นๆ</t>
  </si>
  <si>
    <t>       3.12.3 ปุ๋ย</t>
  </si>
  <si>
    <t>         (2) ปุ๋ยเคมีที่มีธาตุไนโตรเจน</t>
  </si>
  <si>
    <t>         (3) ปุ๋ยอื่นๆ</t>
  </si>
  <si>
    <t>         (1) สีทาและวาร์นิช</t>
  </si>
  <si>
    <t>         (2) หมึกพิมพ์ หมึกเขียนหรือหมึกวาดภาพ</t>
  </si>
  <si>
    <t>         (3) สีสำหรับงานวาด</t>
  </si>
  <si>
    <t>       3.12.5 สารสกัดใช้ในการฟอกหนังและย้อมสี</t>
  </si>
  <si>
    <t>       3.12.6 สารแอลบูมินอยด์</t>
  </si>
  <si>
    <t>         (1) กาวปรุงแต่งและสารยึดติดอื่นๆ</t>
  </si>
  <si>
    <t>         (2) สารแอลบูมินอยด์อื่นๆ</t>
  </si>
  <si>
    <t>       3.12.7 เคมีภัณฑ์เบ็ดเตล็ด</t>
  </si>
  <si>
    <t>         (1) สารฆ่าแมลง</t>
  </si>
  <si>
    <t>         (2) สารที่ใช้เป็นตัวเร่งสำหรับยางและพลาสติก</t>
  </si>
  <si>
    <t>         (3) เคมีภัณฑ์เบ็ดเตล็ดอื่นๆ</t>
  </si>
  <si>
    <t>     3.13 ดอกไม้ ใบไม้ และต้นไม้ประดิษฐ์</t>
  </si>
  <si>
    <t>     3.14 รองเท้าและชิ้นส่วน</t>
  </si>
  <si>
    <t>       3.14.1 รองเท้ากีฬา</t>
  </si>
  <si>
    <t>       3.14.2 รองเท้าแตะ</t>
  </si>
  <si>
    <t>       3.14.3 รองเท้าหนัง</t>
  </si>
  <si>
    <t>       3.14.4 รองเท้าอื่นๆ</t>
  </si>
  <si>
    <t>       3.14.5 ส่วนประกอบของรองเท้า</t>
  </si>
  <si>
    <t>     3.15 เครื่องใช้สำหรับเดินทาง</t>
  </si>
  <si>
    <t>       3.15.1 กระเป๋าเดินทาง</t>
  </si>
  <si>
    <t>       3.15.2 กระเป๋าถือ</t>
  </si>
  <si>
    <t>       3.15.3 กระเป๋าใส่เศษสตางค์</t>
  </si>
  <si>
    <t>       3.15.4 เครื่องเดินทางอื่น ๆ</t>
  </si>
  <si>
    <t>     3.16 หนังและผลิตภัณฑ์หนังฟอกและหนังอัด</t>
  </si>
  <si>
    <t>       3.16.1 หนังโคกระบือฟอก</t>
  </si>
  <si>
    <t>       3.16.2 ของเล่นสำหรับสัตว์เลี้ยง</t>
  </si>
  <si>
    <t>       3.16.3 ถุงมือหนัง</t>
  </si>
  <si>
    <t>       3.16.4 เครื่องแต่งกายและเข็มขัด</t>
  </si>
  <si>
    <t>       3.16.5 หนังและผลิตภัณฑ์หนังอื่น ๆ</t>
  </si>
  <si>
    <t>     3.17 ผลิตภัณฑ์ยาง</t>
  </si>
  <si>
    <t>       (1) ยางยานพาหนะ</t>
  </si>
  <si>
    <t>       (2) ยางรัดของ</t>
  </si>
  <si>
    <t>       (3) ถุงมือยาง</t>
  </si>
  <si>
    <t>       (4) หลอดและท่อ</t>
  </si>
  <si>
    <t>       (5) สายพานลำเลียงและส่งกำลัง</t>
  </si>
  <si>
    <t>       (6) ผลิตภัณฑ์ยางที่ใช้ทางเภสัชกรรม</t>
  </si>
  <si>
    <t>       (8) ยางผสม(คอมพาวนด์)</t>
  </si>
  <si>
    <t>       (9) ผลิตภัณฑ์ยางอื่น ๆ</t>
  </si>
  <si>
    <t>     3.18 ผลิตภัณฑ์ปอ</t>
  </si>
  <si>
    <t>       (2) ด้ายและเชือก</t>
  </si>
  <si>
    <t>       (3) ผ้าผืนกระสอบ</t>
  </si>
  <si>
    <t>       (2) เครื่องสุขภัณฑ์</t>
  </si>
  <si>
    <t>       (3) ลูกถ้วยไฟฟ้า</t>
  </si>
  <si>
    <t>       (4) ของชำร่วยและเครื่องประดับ</t>
  </si>
  <si>
    <t>       (5) ผลิตภัณฑ์เซรามิกอื่น ๆ</t>
  </si>
  <si>
    <t>       3.20.1 ถ้วยชามทำด้วยเซรามิก</t>
  </si>
  <si>
    <t>     3.21 ยานพาหนะ อุปกรณ์และส่วนประกอบ</t>
  </si>
  <si>
    <t>       3.21.1 รถยนต์ อุปกรณ์และส่วนประกอบ</t>
  </si>
  <si>
    <t>         (1) รถยนต์นั่ง</t>
  </si>
  <si>
    <t>         (4) ส่วนประกอบและอุปกรณ์รถยนต์</t>
  </si>
  <si>
    <t>           (4.1) ชิ้นส่วนครบชุดรถยนต์นั่ง</t>
  </si>
  <si>
    <t>           (4.2) ชิ้นส่วนครบชุดรถแวน</t>
  </si>
  <si>
    <t>           (4.3) ชิ้นส่วนครบชุดรถปิกอัพ รถบัสและรถบรรทุก</t>
  </si>
  <si>
    <t>           (4.4) ชุดสายไฟรถยนต์</t>
  </si>
  <si>
    <t>           (4.5) ส่วนประกอบและอุปกรณ์อื่น ๆ</t>
  </si>
  <si>
    <t>       3.21.2 รถจักรยานยนต์และส่วนประกอบ</t>
  </si>
  <si>
    <t>         (1) รถจักรยานยนต์</t>
  </si>
  <si>
    <t>         (2) ส่วนประกอบรถจักรยานยนต์</t>
  </si>
  <si>
    <t>           (2.2) ส่วนประกอบรถจักรยานยนต์อื่น ๆ</t>
  </si>
  <si>
    <t>       3.21.3 รถจักรยานและส่วนประกอบ</t>
  </si>
  <si>
    <t>         (1) รถจักรยาน</t>
  </si>
  <si>
    <t>         (2) ส่วนประกอบรถจักรยาน</t>
  </si>
  <si>
    <t>       3.21.4 เครื่องยนต์สันดาปภายในแบบลูกสูบและส่วนประกอบ</t>
  </si>
  <si>
    <t>       3.21.5 เครื่องอุปกรณ์ไฟฟ้าสำหรับจุดระเบิดเครื่องยนต์ และส่วนประกอบ</t>
  </si>
  <si>
    <t>       3.21.6 ยานพาหนะอื่น ๆ และส่วนประกอบ</t>
  </si>
  <si>
    <t>     3.22 ของเล่น</t>
  </si>
  <si>
    <t>       3.22.1 ของเล่นที่มีล้อ</t>
  </si>
  <si>
    <t>       3.22.2 ตุ๊กตารูปคนและสัตว์</t>
  </si>
  <si>
    <t>       3.22.3 ของเล่นอื่น ๆ</t>
  </si>
  <si>
    <t>     3.23 เครื่องกีฬาและเครื่องเล่มเกม</t>
  </si>
  <si>
    <t>       3.23.2 เครื่องกีฬาสำหรับเล่นกลางแจ้ง (สกี แบดมินตัน กอล์ฟ เทนนิส ฯลฯ)</t>
  </si>
  <si>
    <t>       3.23.3 อุปกรณ์สำหรับตกปลาและล่าสัตว์อื่น ๆ</t>
  </si>
  <si>
    <t>     3.24 ประทีปโคมไฟ</t>
  </si>
  <si>
    <t>     3.25 ของใช้ในเทศกาลและงานรื่นเริง</t>
  </si>
  <si>
    <t>       3.25.1 ของใช้ในเทศกาลคริสต์มาส</t>
  </si>
  <si>
    <t>       3.25.2 ของใช้ในเทศกาลอี่น ๆ</t>
  </si>
  <si>
    <t>     3.26 นาฬิกาและส่วนประกอบ</t>
  </si>
  <si>
    <t>       3.26.1 นาฬิกา</t>
  </si>
  <si>
    <t>       3.26.2 ส่วนประกอบนาฬิกา</t>
  </si>
  <si>
    <t>     3.27 เลนซ์</t>
  </si>
  <si>
    <t>       3.27.1 เลนซ์แว่นตา</t>
  </si>
  <si>
    <t>         (1) เลนซ์ที่ทำด้วยกระจก</t>
  </si>
  <si>
    <t>       3.27.2 เลนซ์สำหรับกล้องถ่ายรูปและเครื่องฉาย</t>
  </si>
  <si>
    <t>       3.27.3 เลนซ์อื่นๆ</t>
  </si>
  <si>
    <t>     3.28 กล้องถ่ายรูปและอุปกรณ์</t>
  </si>
  <si>
    <t>       3.28.1 กล้องถ่ายรูป</t>
  </si>
  <si>
    <t>       3.28.3 ส่วนประกอบและอุปกรณ์กล้องถ่ายรูป</t>
  </si>
  <si>
    <t>     3.29 เครื่องสำอาง สบู่ และผลิตภัณฑ์รักษาผิว</t>
  </si>
  <si>
    <t>       3.29.1 เครื่องสำอาง เครื่องหอมและสบู่</t>
  </si>
  <si>
    <t>         (1) สิ่งปรุงแต่งที่ใช้แต่งหน้า หรือบำรุงผิว</t>
  </si>
  <si>
    <t>         (2) สิ่งปรุงแต่งสำหรับใช้กับผม</t>
  </si>
  <si>
    <t>         (3) สิ่งปรุงแต่งเพื่ออนามัยในช่องปากและฟัน</t>
  </si>
  <si>
    <t>         (4) สิ่งปรุงแต่งที่ใช้โกนหนวด อาบน้ำและดับกลิ่นตัว</t>
  </si>
  <si>
    <t>         (5) สบู่</t>
  </si>
  <si>
    <t>         (6) หัวน้ำหอมและน้ำหอม</t>
  </si>
  <si>
    <t>       3.29.2 วัตถุดิบเพื่อใช้ทำเครื่องสำอาง</t>
  </si>
  <si>
    <t>         (1) เอสเซนเชียลออยล์</t>
  </si>
  <si>
    <t>         (2) ของผสมของสารที่มีกลิ่นหอม</t>
  </si>
  <si>
    <t>         (3) สิ่งปรุงแต่งที่ใช้หล่อลื่น</t>
  </si>
  <si>
    <t>         (4) ไขเทียมและไขปรุงแต่ง</t>
  </si>
  <si>
    <t>         (5) สารอินทรีย์ที่เป็นตัวลดแรงตึงผิว</t>
  </si>
  <si>
    <t>     3.30 หมวกและส่วนประกอบ</t>
  </si>
  <si>
    <t>     3.31 เครื่องมือแพทย์และอุปกรณ์</t>
  </si>
  <si>
    <t>     3.32 ผลิตภัณฑ์เภสัชภัณฑ์</t>
  </si>
  <si>
    <t>     3.33 ปูนซิเมนต์</t>
  </si>
  <si>
    <t>     3.34 หนังสือและสิ่งพิมพ์</t>
  </si>
  <si>
    <t>     3.36 แก้วและกระจก</t>
  </si>
  <si>
    <t>       3.36.1 กระเปาะแก้วและส่วนประกอบใช้ทำหลอด</t>
  </si>
  <si>
    <t>       3.36.2 โพล์ตกลาสและแก้วที่ขัดผิว</t>
  </si>
  <si>
    <t>       3.36.4 แก้วและกระจกอื่นๆ</t>
  </si>
  <si>
    <t>     3.37 ผลิตภัณฑ์เบ็ดเตล็ด</t>
  </si>
  <si>
    <t>       3.37.1 แปรงสีฟัน</t>
  </si>
  <si>
    <t>       3.37.2 ปากกาและดินสอ</t>
  </si>
  <si>
    <t>       3.37.3 เทียนไข</t>
  </si>
  <si>
    <t>       3.37.4 ไฟแช็ค</t>
  </si>
  <si>
    <t>       3.37.6 กระติกสูญญากาศและส่วนประกอบ</t>
  </si>
  <si>
    <t>       3.37.7 แปรงและอุปกรณ์ทำความสะอาด</t>
  </si>
  <si>
    <t>       3.37.8 ผลิตภัณฑ์เบ็ดเตล็ดอื่นๆ</t>
  </si>
  <si>
    <t>     3.38 ผลิตภัณฑ์สังกะสี</t>
  </si>
  <si>
    <t>     3.39 กระดาษและผลิตภัณฑ์กระดาษ</t>
  </si>
  <si>
    <t>       3.39.2 กระดาษคราฟท์</t>
  </si>
  <si>
    <t>       3.39.3 กระดาษแข็ง</t>
  </si>
  <si>
    <t>       3.39.4 กระดาษชำระ กระดาษเช็ดหน้า กระดาษอนามัย</t>
  </si>
  <si>
    <t>       3.39.5 บรรจุภัณฑ์กระดาษ (หีบ กล่อง ซองฯ)</t>
  </si>
  <si>
    <t>       3.39.6 กระดาษและผลิตภัณฑ์กระดาษอื่นๆ</t>
  </si>
  <si>
    <t>     3.40 ร่ม</t>
  </si>
  <si>
    <t>     3.41 แม่พิมพ์หุ่นแบบหล่อโลหะ</t>
  </si>
  <si>
    <t>     3.42 ของเบ็ดเตล็ดทำด้วยโลหะสามัญ</t>
  </si>
  <si>
    <t>       3.42.1 กุญแจสายยู</t>
  </si>
  <si>
    <t>       3.42.2 อุปกรณ์สำหรับยึดติด ทำด้วยโลหะ</t>
  </si>
  <si>
    <t>       3.42.3 ตู้นิรภัยและตู้เอกสาร</t>
  </si>
  <si>
    <t>       3.42.4 รูปหล่อโลหะขนาดเล็ก</t>
  </si>
  <si>
    <t>       3.42.5 จุกและฝาเกลียว</t>
  </si>
  <si>
    <t>       3.42.6 ของเบ็ดเตล็ดอื่น ๆ ทำด้วยโลหะสามัญ</t>
  </si>
  <si>
    <t>     3.43 เครื่องจักรกลและส่วนประกอบของเครื่องจักรกล</t>
  </si>
  <si>
    <t>       3.43.1 เครื่องจักรใช้ในการแปรรูปยางหรือพลาสติก</t>
  </si>
  <si>
    <t>       3.43.2 เครื่องจักรสิ่งทอ</t>
  </si>
  <si>
    <t>       3.43.3 ลิฟต์ บันไดเลื่อน และเครื่องจักรสำหรับลำเลียงขนย้าย</t>
  </si>
  <si>
    <t>       3.43.4 เครื่องจักรใช้ในอุตสาหกรรมการพิมพ์</t>
  </si>
  <si>
    <t>       3.43.6 บอยเลอร์</t>
  </si>
  <si>
    <t>       3.43.7 เครื่องกังหันไอพ่นและกังหันอื่น ๆ</t>
  </si>
  <si>
    <t>       3.43.8 เครื่องจักรที่ใช้กรอง แยกของเหลวหรือก๊าซ</t>
  </si>
  <si>
    <t>       3.43.9 เครื่องจักรที่ใช้ในการก่อสร้างและส่วนประกอบ</t>
  </si>
  <si>
    <t>       3.43.10 เพลาส่งกำลังและข้อเหวี่ยง</t>
  </si>
  <si>
    <t>       3.43.11 เครื่องวัดรอบ เครื่องบอกความเร็วและอุปกรณ์</t>
  </si>
  <si>
    <t>       3.43.12 เครื่องจักรกลและส่วนประกอบอื่น ๆ</t>
  </si>
  <si>
    <t>     3.45 เครื่องดนตรีและส่วนประกอบ</t>
  </si>
  <si>
    <t>     3.46 อาวุธ กระสุน รวมทั้งส่วนประกอบ</t>
  </si>
  <si>
    <t>     3.47 ทองแดงและของทำด้วยทองแดง</t>
  </si>
  <si>
    <t>       3.47.1 หลอดหรือท่อและอุปกรณ์ติดตั้งของหลอดหรือท่อทองแดง</t>
  </si>
  <si>
    <t>       3.47.2 ฟอยล์ทำด้วยทองแดง</t>
  </si>
  <si>
    <t>       3.47.3 ท่อนและเส้นทำด้วยทองแดง</t>
  </si>
  <si>
    <t>       3.47.4 เศษและของที่ใช้ไม่ได้ที่เป็นทองแดง</t>
  </si>
  <si>
    <t>       3.47.5 ทองแดงและของทำด้วยทองแดงอื่น ๆ</t>
  </si>
  <si>
    <t>     3.48 สินค้าอุตสาหกรรมอื่น ๆ</t>
  </si>
  <si>
    <t>   4. สินค้าแร่และเชื้อเพลิง</t>
  </si>
  <si>
    <t>     4.1 ดีบุก</t>
  </si>
  <si>
    <t>     4.2 แร่ยิบซัม</t>
  </si>
  <si>
    <t>     4.3 ก๊าซปิโตรเลียมเหลว</t>
  </si>
  <si>
    <t>     4.5 สังกะสี</t>
  </si>
  <si>
    <t>     4.6 ตะกั่ว</t>
  </si>
  <si>
    <t>     4.7 เฟลค์สปาร์</t>
  </si>
  <si>
    <t>     4.8 แบไรท์</t>
  </si>
  <si>
    <t>     4.9 ฟลูออร์สปาร์</t>
  </si>
  <si>
    <t>     4.11 น้ำมันดิบ</t>
  </si>
  <si>
    <t>     4.12 น้ำมันสำเร็จรูป</t>
  </si>
  <si>
    <t>       4.12.1 น้ำมันเบนซิน</t>
  </si>
  <si>
    <t>       4.12.2 น้ำมันดีเซล</t>
  </si>
  <si>
    <t>       4.12.3 น้ำมันก๊าด</t>
  </si>
  <si>
    <t>       4.12.4 น้ำมันสำเร็จรูปอื่น ๆ</t>
  </si>
  <si>
    <t>       4.12.5 ปิโตรเลียมบิทูเมนและกากอื่น ๆ</t>
  </si>
  <si>
    <t>       4.12.6 น้ำมันที่กลั่นจากทาร์ของถ่านหิน</t>
  </si>
  <si>
    <t>     4.13 สินค้าแร่และเชื้อเพลิงอื่น ๆ</t>
  </si>
  <si>
    <t>   5. อื่น ๆ (ธุรกรรมพิเศษ เช่น ของที่ออกไปกับตน)</t>
  </si>
  <si>
    <t>ตัน</t>
  </si>
  <si>
    <t>การเปลี่ยนแปลง (Y/M)</t>
  </si>
  <si>
    <t>มูลค่า(ล้านบาท)</t>
  </si>
  <si>
    <t>ปริมาณ กันยายน</t>
  </si>
  <si>
    <t>กันยายน</t>
  </si>
  <si>
    <t>ปริมาณ ตุลาคม</t>
  </si>
  <si>
    <t>ตุลาคม</t>
  </si>
  <si>
    <t>ปริมาณ พฤศจิกายน</t>
  </si>
  <si>
    <t>พฤศจิกายน</t>
  </si>
  <si>
    <t>ปริมาณ ธันวาคม</t>
  </si>
  <si>
    <t>ธันวาคม</t>
  </si>
  <si>
    <t>ปี 2559</t>
  </si>
  <si>
    <t>ปี2559</t>
  </si>
  <si>
    <t>2.1.1 รถยนต์ อุปกรณ์และส่วนประกอบ</t>
  </si>
  <si>
    <t>2.1.2 รถจักรยานยนต์และส่วนประกอบ</t>
  </si>
  <si>
    <t>2.1.3 รถจักรยานและส่วนประกอบ</t>
  </si>
  <si>
    <t>2.1.4 เครื่องยนต์สันดาปภายในแบบลูกสูบและส่วนประกอบ</t>
  </si>
  <si>
    <t>2.1.5 เครื่องอุปกรณ์ไฟฟ้าสำหรับจุดระเบิดเครื่องยนต์ และส่วนป</t>
  </si>
  <si>
    <t>2.1.6 ยานพาหนะอื่น ๆ และส่วนประกอบ</t>
  </si>
  <si>
    <t>2.2.1 เครื่องคอมพิวเตอร์ อุปกรณ์ และ ส่วนประกอบ</t>
  </si>
  <si>
    <t>2.2.2 แผงวงจรไฟฟ้า</t>
  </si>
  <si>
    <t>2.2.3 เครื่องอิเล็คทรอนิกส์อื่นๆ</t>
  </si>
  <si>
    <t xml:space="preserve"> 2.5.1 เม็ดพลาสติก</t>
  </si>
  <si>
    <t xml:space="preserve"> 2.5.2 ผลิตภัณฑ์พลาสติก</t>
  </si>
  <si>
    <t>2.2.3 เครื่องอิเล็กทรอนิกส์อื่นๆ</t>
  </si>
  <si>
    <t>           (3.3) ส่วนประกอบอุปกรณ์ตู้เย็น ตู้แช่แข็ง อื่นๆ</t>
  </si>
  <si>
    <t>ปี 2560</t>
  </si>
  <si>
    <t>ปี2560</t>
  </si>
  <si>
    <t>           (4.3) กากและมันสำปะหลังอื่น ๆ</t>
  </si>
  <si>
    <t>           (1.10) ผลไม้สดอื่น ๆ</t>
  </si>
  <si>
    <t>           (2.4) ผลไม้แช่เย็นจนแข็งอื่น ๆ</t>
  </si>
  <si>
    <t>           (1.7) ผักสดหรือแช่เย็นอื่น ๆ</t>
  </si>
  <si>
    <t>           (2.4) ผักต่าง ๆ ผสมกัน แช่แข็ง</t>
  </si>
  <si>
    <t>           (2.5) ผักแช่แข็งอื่น ๆ</t>
  </si>
  <si>
    <t>           (3.7) ขิง หญ้าฝรั่น ขมิ้น ไทม์ ใบเบย์ หอมแขก และเครื่องเทศอื่น ๆ</t>
  </si>
  <si>
    <t>           (1.7) ยางแผ่นไม่รมควัน ยางแผ่นดิบ</t>
  </si>
  <si>
    <t>         (4) ยางพาราอื่น ๆ</t>
  </si>
  <si>
    <t>         (1) ลูกเดือยทั้งเปลือก</t>
  </si>
  <si>
    <t>       1.1.16 เมล็ด ผลและสปอร์ ชนิดที่ใช้ในการเพาะปลูก</t>
  </si>
  <si>
    <t>           (1.3) กุ้งอื่น ๆ สด แช่เย็น แช่แข็ง</t>
  </si>
  <si>
    <t>         (2) กุ้งแห้ง ใส่เกลือหรือแช่น้ำเกลือ รมควัน</t>
  </si>
  <si>
    <t>         (4) กุ้งอื่น ๆ</t>
  </si>
  <si>
    <t>         (1) ปลาหมึก มีชีวิต สด แช่เย็น แช่แข็ง</t>
  </si>
  <si>
    <t>         (2) ปลาหมึก แห้ง ใส่เกลือหรือแช่น้ำเกลือ รมควัน</t>
  </si>
  <si>
    <t>         (3) ปลาแห้งและส่วนต่าง ๆ แห้ง ใส่เกลือหรือรมควัน</t>
  </si>
  <si>
    <t>       1.2.4 สัตว์น้ำจำพวกครัสตาเซียและโมลลุสก์ อื่น ๆ</t>
  </si>
  <si>
    <t>         (1) ปู สด แช่เย็น แช่แข็ง นึ่งหรือต้ม</t>
  </si>
  <si>
    <t>         (2) หอย มีชีวิต สด แช่เย็น แช่แข็ง แห้ง ใส่เกลือหรือแช่น้ำเกลือ รมควัน</t>
  </si>
  <si>
    <t>         (3) สัตว์น้ำจำพวกครัสตาเซียและโมลลุสก์ อื่น ๆ อื่น ๆ</t>
  </si>
  <si>
    <t>       1.2.8 ประมงอื่น ๆ</t>
  </si>
  <si>
    <t>         (7) อาหารทะเลกระป๋องอื่น ๆ</t>
  </si>
  <si>
    <t>     2.4 ผักกระป๋อง และผักแปรรูป</t>
  </si>
  <si>
    <t>       (7) ผักกระป๋องและผักแปรรูปอื่น ๆ</t>
  </si>
  <si>
    <t>     2.6 ผลิตภัณฑ์ข้าวสาลีและอาหารสำเร็จรูปอื่น ๆ</t>
  </si>
  <si>
    <t>       2.8.5 สิ่งปรุงรสอื่น ๆ</t>
  </si>
  <si>
    <t>         (2) เครื่องดื่มอื่น ๆ</t>
  </si>
  <si>
    <t>         (3) เครื่องดื่มที่ไม่มีแอลกอฮอล์อื่น ๆ</t>
  </si>
  <si>
    <t>         (4) เครื่องดื่มที่มีแอลกอฮอส์อื่น ๆ</t>
  </si>
  <si>
    <t>       (3) ไขมันและน้ำมันจากพืชและสัตว์อื่น ๆ</t>
  </si>
  <si>
    <t>         (2) ด้ายและด้ายเส้นใยประดิษฐ์</t>
  </si>
  <si>
    <t>         (1) เครื่องประดับแท้ทำด้วยเงิน</t>
  </si>
  <si>
    <t>         (2) เครื่องประดับแท้ทำด้วยทอง</t>
  </si>
  <si>
    <t>         (3) เครื่องประดับแท้ทำด้วยโลหะมีค่าอื่น ๆ</t>
  </si>
  <si>
    <t>       3.3.1 เครื่องวิดีโอ เครื่องเสียง อุปกรณ์และส่วนประกอบ</t>
  </si>
  <si>
    <t>         (1) เครื่องวิดีโอ</t>
  </si>
  <si>
    <t>         (3) ส่วนประกอบและอุปกรณ์ประกอบ สำหรับเครื่องวิดีโอ เครื่องเสียง</t>
  </si>
  <si>
    <t>         (4) เทปแม่เหล็กสำหรับวิดีโอและเครื่องเสียง</t>
  </si>
  <si>
    <t>       3.3.2 เครื่องรับวิทยุ โทรทัศน์ และส่วนประกอบ</t>
  </si>
  <si>
    <t>         (3) ส่วนประกอบเครื่องรับวิทยุ โทรทัศน์</t>
  </si>
  <si>
    <t>           (2.4) เครื่องใช้ไฟฟ้าที่ให้ความร้อนอื่น ๆ และส่วนประกอบ</t>
  </si>
  <si>
    <t>           (3.1) อีแวโพเรเตอร์</t>
  </si>
  <si>
    <t>         (3) แบบขับด้วยมอเตอร์ใช้เปลี่ยนอุณหภูมิและความร้อน</t>
  </si>
  <si>
    <t>     3.4 เครื่องอิเล็กทรอนิกส์</t>
  </si>
  <si>
    <t>           (1.1) ฮาร์ด ดิสก์ ไดรฟ์</t>
  </si>
  <si>
    <t>       3.4.2 เครื่องคำนวณอิเล็กทรอนิกส์</t>
  </si>
  <si>
    <t>         (2) เครื่องโทรศัพท์และอุปกรณ์</t>
  </si>
  <si>
    <t>           (3) ส่วนประกอบเครื่องโทรสาร และโทรศัพท์</t>
  </si>
  <si>
    <t>       3.4.8 เครื่องส่งวิทยุ โทรเลข โทรศัพท์ โทรทัศน์</t>
  </si>
  <si>
    <t>       3.4.9 อุปกรณ์กึ่งตัวนำ ทรานซิสเตอร์ และไดโอด</t>
  </si>
  <si>
    <t>         (4) อุปกรณ์กึ่งตัวนำ ทรานซิสเตอร์ และไดโอด อื่น ๆ</t>
  </si>
  <si>
    <t>         (2) มุม รูปทรงและหน้าตัด</t>
  </si>
  <si>
    <t>         (1) ปุ๋ยเคมีที่มีธาตุไนโตรเเจน ฟอสฟอรัสและโปรตัสเซียม สองหรือสามชนิดผสมกัน</t>
  </si>
  <si>
    <t>       3.12.4 สีทาและวาร์นิช และวัตถุแต่งสีอื่นๆ</t>
  </si>
  <si>
    <t>         (4) สารสีและวัตถุแต่งสีอื่นๆ</t>
  </si>
  <si>
    <t>       (7) ยางวัลแคไนซ์</t>
  </si>
  <si>
    <t>       (1) กระสอบ</t>
  </si>
  <si>
    <t>     3.19 ผลิตภัณฑ์เซรามิก</t>
  </si>
  <si>
    <t>       (1) กระเบื้องปูพื้น ปิดผนังและโมเสก</t>
  </si>
  <si>
    <t>     3.20 เครื่องใช้บนโต๊ะอาหาร เครื่องครัว และของใช้ในบ้านเรือน</t>
  </si>
  <si>
    <t>       3.20.2 เครื่องใช้บนโต๊ะอาหาร เครื่องครัว ทำด้วยพลาสติก</t>
  </si>
  <si>
    <t>       3.20.3 เครื่องใช้บนโต๊ะอาหาร เครื่องครัว ทำด้วยเหล็ก เหล็กกล้า</t>
  </si>
  <si>
    <t>       3.20.4 เครื่องแก้วใช้บนโต๊ะอาหาร ในครัว</t>
  </si>
  <si>
    <t>       3.20.5 เครื่องใช้บนโต๊ะอาหาร เครื่องครัว ทำด้วยโลหะมีค่า</t>
  </si>
  <si>
    <t>       3.20.6 เครื่องใช้บนโต๊ะอาหาร เครื่องครัว ทำด้วยอลูมิเนียม</t>
  </si>
  <si>
    <t>       3.20.7 เครื่องใช้บนโต๊ะอาหาร เครื่องครัว หรือของใช้ตามบ้านเรือน ทำด้วยทองแดง</t>
  </si>
  <si>
    <t>           (2.1) ชิ้นส่วนครบชุดสมบูรณ์</t>
  </si>
  <si>
    <t>       3.23.1 เครื่องกีฬาและเครื่องเล่นเกมสำหรับเล่นในห้อง (บิลเลียด วิดีโอเกม ไพ่ ฯลฯ)</t>
  </si>
  <si>
    <t>         (2) เลนซ์ที่ทำด้วยวัสดุอื่นๆ</t>
  </si>
  <si>
    <t>       3.28.2 เครื่องไฟแฟลชและหลอดไฟแฟลช</t>
  </si>
  <si>
    <t>     3.35 เครื่องถ่ายเอกสาร ส่วนประกอบและอุปกรณ์</t>
  </si>
  <si>
    <t>       3.36.3 กระจกนิรภัย กระจกรถยนต์</t>
  </si>
  <si>
    <t>       3.37.5 หวี กี๊บหนีบผม</t>
  </si>
  <si>
    <t>       3.39.1 กระดาษใช้สำหรับเขียน พิมพ์ หรือวัตถุประสงค์อื่นทางกราฟิก</t>
  </si>
  <si>
    <t>       3.43.5 เครื่องสูบเชื้อเพลิง ของเหลว และเครื่องสูบลม</t>
  </si>
  <si>
    <t>     3.44 อากาศยาน ยานอวกาศ และส่วนประกอบ</t>
  </si>
  <si>
    <t>     4.4 ก๊าซธรรมชาติ</t>
  </si>
  <si>
    <t>     4.10 สเตอวีไรต์</t>
  </si>
  <si>
    <t>หน่วย :ร้อยละ</t>
  </si>
  <si>
    <t>มูลค่า(ล้านเหรียญ)</t>
  </si>
  <si>
    <t xml:space="preserve">  -</t>
  </si>
  <si>
    <t>     2.19.1 เครื่องใช้บนโต๊ะอาหาร เครื่องครัว และของใช้ในบ้านเรือน</t>
  </si>
  <si>
    <t>2.19 เครื่องใช้บนโต๊ะอาหาร เครื่องครัว ของใช้ในบ้านเรือน  และ เครื่องประดับตกแต่งบ้าน</t>
  </si>
  <si>
    <t xml:space="preserve">  - อัญมณีและเครื่องประดับ (ไม่รวมทองคำ)</t>
  </si>
  <si>
    <t>เครื่องจักรกลและส่วนประกอบของเครื่องจักรกล</t>
  </si>
  <si>
    <t xml:space="preserve">          7 อาหารอื่น ๆ</t>
  </si>
  <si>
    <t>1.6 กากน้ำตาล</t>
  </si>
  <si>
    <t>น้ำตาลทราย</t>
  </si>
  <si>
    <t xml:space="preserve">    (2) ผัก ผลไม้สดแช่เย็น แช่แข็ง และแห้ง กระป๋องและแปรรูป</t>
  </si>
  <si>
    <t xml:space="preserve">        - อาหารทะเลสด แช่เย็น แช่แข็ง กระป๋องและแปรรูป(ไม่รวมกุ้งแช่แข็งและแปรรูป)</t>
  </si>
  <si>
    <t xml:space="preserve">      (1.1) สินค้าประมง (อาหารทะเลสด แช่เย็น แช่แข็ง)</t>
  </si>
  <si>
    <t>2.13 สื่อสิ่งพิมพ์ กระดาษและผลิตภัณฑ์</t>
  </si>
  <si>
    <t>ปี2561</t>
  </si>
  <si>
    <t>การส่งออกสินค้าสำคัญของไทยปี 2561</t>
  </si>
  <si>
    <t>สินค้าเกษตรฯและอุตสาหกรรมเกษตร</t>
  </si>
  <si>
    <t>สินค้าเกษตรกรรม</t>
  </si>
  <si>
    <t>สินค้าอุตสาหกรรมการเกษตร</t>
  </si>
  <si>
    <t>1.4.4 อาหารอื่น ๆ</t>
  </si>
  <si>
    <t xml:space="preserve"> (ไม่รวมกระดูกสัตว์และขนสัตว์ปีก และ อาหารสัตว์)</t>
  </si>
  <si>
    <t>หมายเหตุ : ปี 2560-2561 เป็นข้อมูลเบื้องต้น</t>
  </si>
  <si>
    <t>มค-ธต</t>
  </si>
  <si>
    <t xml:space="preserve">   -</t>
  </si>
  <si>
    <t xml:space="preserve">   - </t>
  </si>
  <si>
    <t>หมายเหตุ : ปี 2560-2561 เป็นตัวเลขเบื้องต้น</t>
  </si>
  <si>
    <t>การส่งออกสินค้าสำคัญของไทยไตรมาสแรกของปี 2561 (มกราคม-มีนาคม)</t>
  </si>
  <si>
    <t>หมายเหตุ : ปี 2560-2561 เป็นข้อมูลเบื้องต้น (อัตราแลกเปลี่ยน 1 ดอลลาร์สหรัฐฯ = 31.1711 บาท)</t>
  </si>
  <si>
    <t>การส่งออกสินค้าอื่นๆ สำคัญของไทยไตรมาสแรกของปี 2561(มกราคม-มีนาคม)</t>
  </si>
  <si>
    <t>การส่งออกสินค้าสำคัญของไทยไตรมาสแรกปี 2561 (มกราคม-มีนาคม)</t>
  </si>
  <si>
    <t>การส่งออกสินค้าอื่นๆ สำคัญของไทยไตรมาสแรกปี 2561(มกราคม-มีนาคม)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</si>
</sst>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87" formatCode="_(* #,##0.00_);_(* \(#,##0.00\);_(* &quot;-&quot;??_);_(@_)"/>
    <numFmt numFmtId="188" formatCode="#,##0.0"/>
    <numFmt numFmtId="189" formatCode="#,##0.0_ ;[Red]\-#,##0.0\ "/>
    <numFmt numFmtId="190" formatCode="#,##0_ ;[Red]\-#,##0\ "/>
    <numFmt numFmtId="191" formatCode="#,##0.00_ ;[Red]\-#,##0.00\ "/>
  </numFmts>
  <fonts count="59" x14ac:knownFonts="1">
    <font>
      <sz val="14"/>
      <name val="DilleniaUPC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4"/>
      <name val="DilleniaUPC"/>
      <family val="1"/>
      <charset val="222"/>
    </font>
    <font>
      <sz val="12"/>
      <name val="DilleniaUPC"/>
      <family val="1"/>
      <charset val="222"/>
    </font>
    <font>
      <b/>
      <sz val="12"/>
      <name val="DilleniaUPC"/>
      <family val="1"/>
      <charset val="222"/>
    </font>
    <font>
      <b/>
      <sz val="16"/>
      <name val="DilleniaUPC"/>
      <family val="1"/>
      <charset val="222"/>
    </font>
    <font>
      <sz val="14"/>
      <name val="DilleniaUPC"/>
      <family val="1"/>
      <charset val="222"/>
    </font>
    <font>
      <sz val="12"/>
      <name val="DilleniaUPC"/>
      <family val="1"/>
    </font>
    <font>
      <sz val="8"/>
      <name val="DilleniaUPC"/>
      <family val="1"/>
    </font>
    <font>
      <b/>
      <sz val="14"/>
      <name val="DilleniaUPC"/>
      <family val="1"/>
    </font>
    <font>
      <sz val="14"/>
      <name val="DilleniaUPC"/>
      <family val="1"/>
    </font>
    <font>
      <sz val="10"/>
      <color theme="1"/>
      <name val="Tahoma"/>
      <family val="2"/>
      <scheme val="minor"/>
    </font>
    <font>
      <sz val="14"/>
      <name val="Angsana New"/>
      <family val="1"/>
    </font>
    <font>
      <sz val="14"/>
      <name val="AngsanaUPC"/>
      <family val="1"/>
    </font>
    <font>
      <sz val="14"/>
      <name val="AngsanaUPC"/>
      <family val="1"/>
      <charset val="222"/>
    </font>
    <font>
      <sz val="16"/>
      <name val="DilleniaUPC"/>
      <family val="1"/>
    </font>
    <font>
      <sz val="16"/>
      <name val="Angsana New"/>
      <family val="1"/>
    </font>
    <font>
      <b/>
      <sz val="12"/>
      <name val="DilleniaUPC"/>
      <family val="1"/>
    </font>
    <font>
      <b/>
      <sz val="11"/>
      <name val="DilleniaUPC"/>
      <family val="1"/>
    </font>
    <font>
      <sz val="12"/>
      <color rgb="FFFF0000"/>
      <name val="DilleniaUPC"/>
      <family val="1"/>
    </font>
    <font>
      <sz val="10"/>
      <name val="DilleniaUPC"/>
      <family val="1"/>
      <charset val="222"/>
    </font>
    <font>
      <sz val="13"/>
      <name val="DilleniaUPC"/>
      <family val="1"/>
    </font>
    <font>
      <sz val="11"/>
      <color rgb="FF993300"/>
      <name val="Tahoma"/>
      <family val="2"/>
      <scheme val="minor"/>
    </font>
    <font>
      <sz val="10"/>
      <color rgb="FFFFFFFF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/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dashed">
        <color indexed="64"/>
      </bottom>
      <diagonal/>
    </border>
    <border>
      <left/>
      <right style="dashed">
        <color indexed="64"/>
      </right>
      <top style="hair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hair">
        <color indexed="64"/>
      </bottom>
      <diagonal/>
    </border>
    <border>
      <left/>
      <right/>
      <top style="dashed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ashed">
        <color indexed="64"/>
      </right>
      <top/>
      <bottom style="hair">
        <color indexed="64"/>
      </bottom>
      <diagonal/>
    </border>
  </borders>
  <cellStyleXfs count="216">
    <xf numFmtId="0" fontId="0" fillId="0" borderId="0"/>
    <xf numFmtId="0" fontId="20" fillId="0" borderId="0"/>
    <xf numFmtId="0" fontId="26" fillId="0" borderId="0"/>
    <xf numFmtId="187" fontId="27" fillId="0" borderId="0" applyFont="0" applyFill="0" applyBorder="0" applyAlignment="0" applyProtection="0"/>
    <xf numFmtId="0" fontId="27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0" applyNumberFormat="0" applyBorder="0" applyAlignment="0" applyProtection="0"/>
    <xf numFmtId="0" fontId="43" fillId="8" borderId="0" applyNumberFormat="0" applyBorder="0" applyAlignment="0" applyProtection="0"/>
    <xf numFmtId="0" fontId="44" fillId="9" borderId="0" applyNumberFormat="0" applyBorder="0" applyAlignment="0" applyProtection="0"/>
    <xf numFmtId="0" fontId="45" fillId="10" borderId="64" applyNumberFormat="0" applyAlignment="0" applyProtection="0"/>
    <xf numFmtId="0" fontId="46" fillId="11" borderId="65" applyNumberFormat="0" applyAlignment="0" applyProtection="0"/>
    <xf numFmtId="0" fontId="47" fillId="11" borderId="64" applyNumberFormat="0" applyAlignment="0" applyProtection="0"/>
    <xf numFmtId="0" fontId="48" fillId="0" borderId="66" applyNumberFormat="0" applyFill="0" applyAlignment="0" applyProtection="0"/>
    <xf numFmtId="0" fontId="49" fillId="12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69" applyNumberFormat="0" applyFill="0" applyAlignment="0" applyProtection="0"/>
    <xf numFmtId="0" fontId="5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53" fillId="37" borderId="0" applyNumberFormat="0" applyBorder="0" applyAlignment="0" applyProtection="0"/>
    <xf numFmtId="0" fontId="14" fillId="0" borderId="0"/>
    <xf numFmtId="0" fontId="14" fillId="13" borderId="68" applyNumberFormat="0" applyFont="0" applyAlignment="0" applyProtection="0"/>
    <xf numFmtId="0" fontId="13" fillId="0" borderId="0"/>
    <xf numFmtId="0" fontId="13" fillId="13" borderId="68" applyNumberFormat="0" applyFont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2" fillId="0" borderId="0"/>
    <xf numFmtId="0" fontId="12" fillId="13" borderId="68" applyNumberFormat="0" applyFont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1" fillId="0" borderId="0"/>
    <xf numFmtId="0" fontId="11" fillId="13" borderId="68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0" fillId="0" borderId="0"/>
    <xf numFmtId="0" fontId="10" fillId="13" borderId="68" applyNumberFormat="0" applyFont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9" fillId="0" borderId="0"/>
    <xf numFmtId="0" fontId="9" fillId="13" borderId="68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8" fillId="0" borderId="0"/>
    <xf numFmtId="0" fontId="8" fillId="13" borderId="68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7" fillId="0" borderId="0"/>
    <xf numFmtId="0" fontId="7" fillId="13" borderId="68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6" fillId="0" borderId="0"/>
    <xf numFmtId="0" fontId="6" fillId="13" borderId="68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0" fontId="5" fillId="13" borderId="68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4" fillId="0" borderId="0"/>
    <xf numFmtId="0" fontId="4" fillId="13" borderId="68" applyNumberFormat="0" applyFont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3" fillId="0" borderId="0"/>
    <xf numFmtId="0" fontId="3" fillId="13" borderId="68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1" fillId="0" borderId="0"/>
    <xf numFmtId="0" fontId="1" fillId="13" borderId="68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</cellStyleXfs>
  <cellXfs count="440">
    <xf numFmtId="0" fontId="0" fillId="0" borderId="0" xfId="0"/>
    <xf numFmtId="1" fontId="0" fillId="0" borderId="0" xfId="0" applyNumberFormat="1"/>
    <xf numFmtId="1" fontId="16" fillId="0" borderId="0" xfId="0" applyNumberFormat="1" applyFont="1"/>
    <xf numFmtId="0" fontId="17" fillId="0" borderId="0" xfId="0" applyFont="1" applyAlignment="1">
      <alignment horizontal="right"/>
    </xf>
    <xf numFmtId="1" fontId="16" fillId="0" borderId="1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1" fontId="16" fillId="0" borderId="2" xfId="0" applyNumberFormat="1" applyFont="1" applyBorder="1"/>
    <xf numFmtId="1" fontId="16" fillId="0" borderId="2" xfId="0" applyNumberFormat="1" applyFont="1" applyBorder="1" applyAlignment="1">
      <alignment horizontal="center"/>
    </xf>
    <xf numFmtId="1" fontId="16" fillId="0" borderId="1" xfId="0" applyNumberFormat="1" applyFont="1" applyBorder="1"/>
    <xf numFmtId="1" fontId="16" fillId="0" borderId="0" xfId="0" applyNumberFormat="1" applyFont="1" applyAlignment="1"/>
    <xf numFmtId="3" fontId="16" fillId="0" borderId="0" xfId="0" applyNumberFormat="1" applyFont="1" applyAlignment="1"/>
    <xf numFmtId="0" fontId="15" fillId="0" borderId="0" xfId="0" applyFont="1" applyBorder="1" applyAlignment="1">
      <alignment vertical="top"/>
    </xf>
    <xf numFmtId="0" fontId="15" fillId="0" borderId="3" xfId="0" applyFont="1" applyBorder="1" applyAlignment="1">
      <alignment vertical="top"/>
    </xf>
    <xf numFmtId="188" fontId="15" fillId="0" borderId="0" xfId="0" applyNumberFormat="1" applyFont="1" applyBorder="1" applyAlignment="1">
      <alignment vertical="top"/>
    </xf>
    <xf numFmtId="0" fontId="19" fillId="0" borderId="0" xfId="0" applyFont="1" applyAlignment="1">
      <alignment vertical="top"/>
    </xf>
    <xf numFmtId="0" fontId="19" fillId="0" borderId="3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0" xfId="0" applyFont="1"/>
    <xf numFmtId="189" fontId="15" fillId="0" borderId="6" xfId="0" applyNumberFormat="1" applyFont="1" applyBorder="1" applyAlignment="1">
      <alignment vertical="top"/>
    </xf>
    <xf numFmtId="0" fontId="15" fillId="0" borderId="0" xfId="0" applyFont="1" applyAlignment="1">
      <alignment horizontal="right" vertical="top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9" fillId="0" borderId="6" xfId="0" applyFont="1" applyBorder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0" xfId="0" applyFont="1" applyBorder="1"/>
    <xf numFmtId="0" fontId="19" fillId="0" borderId="2" xfId="0" applyFont="1" applyBorder="1"/>
    <xf numFmtId="0" fontId="19" fillId="0" borderId="2" xfId="0" applyFont="1" applyBorder="1" applyAlignment="1">
      <alignment horizontal="center"/>
    </xf>
    <xf numFmtId="0" fontId="19" fillId="0" borderId="8" xfId="0" applyFont="1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3" fontId="15" fillId="0" borderId="9" xfId="0" applyNumberFormat="1" applyFont="1" applyBorder="1" applyAlignment="1">
      <alignment vertical="top"/>
    </xf>
    <xf numFmtId="189" fontId="15" fillId="0" borderId="9" xfId="0" applyNumberFormat="1" applyFont="1" applyBorder="1" applyAlignment="1">
      <alignment vertical="top"/>
    </xf>
    <xf numFmtId="188" fontId="15" fillId="0" borderId="9" xfId="0" applyNumberFormat="1" applyFont="1" applyBorder="1" applyAlignment="1">
      <alignment vertical="top"/>
    </xf>
    <xf numFmtId="188" fontId="15" fillId="0" borderId="10" xfId="0" applyNumberFormat="1" applyFont="1" applyBorder="1" applyAlignment="1">
      <alignment vertical="top"/>
    </xf>
    <xf numFmtId="3" fontId="19" fillId="0" borderId="9" xfId="0" applyNumberFormat="1" applyFont="1" applyBorder="1" applyAlignment="1">
      <alignment vertical="top"/>
    </xf>
    <xf numFmtId="188" fontId="19" fillId="0" borderId="9" xfId="0" applyNumberFormat="1" applyFont="1" applyBorder="1" applyAlignment="1">
      <alignment vertical="top"/>
    </xf>
    <xf numFmtId="188" fontId="19" fillId="0" borderId="0" xfId="0" applyNumberFormat="1" applyFont="1" applyBorder="1" applyAlignment="1">
      <alignment vertical="top"/>
    </xf>
    <xf numFmtId="188" fontId="19" fillId="0" borderId="10" xfId="0" applyNumberFormat="1" applyFont="1" applyBorder="1" applyAlignment="1">
      <alignment vertical="top"/>
    </xf>
    <xf numFmtId="3" fontId="15" fillId="0" borderId="11" xfId="0" applyNumberFormat="1" applyFont="1" applyBorder="1" applyAlignment="1">
      <alignment vertical="top"/>
    </xf>
    <xf numFmtId="189" fontId="15" fillId="0" borderId="11" xfId="0" applyNumberFormat="1" applyFont="1" applyBorder="1" applyAlignment="1">
      <alignment vertical="top"/>
    </xf>
    <xf numFmtId="188" fontId="15" fillId="0" borderId="11" xfId="0" applyNumberFormat="1" applyFont="1" applyBorder="1" applyAlignment="1">
      <alignment vertical="top"/>
    </xf>
    <xf numFmtId="188" fontId="15" fillId="0" borderId="12" xfId="0" applyNumberFormat="1" applyFont="1" applyBorder="1" applyAlignment="1">
      <alignment vertical="top"/>
    </xf>
    <xf numFmtId="0" fontId="19" fillId="0" borderId="0" xfId="0" applyFont="1" applyAlignment="1">
      <alignment horizontal="right" vertical="top"/>
    </xf>
    <xf numFmtId="189" fontId="19" fillId="0" borderId="9" xfId="0" applyNumberFormat="1" applyFont="1" applyBorder="1" applyAlignment="1">
      <alignment vertical="top"/>
    </xf>
    <xf numFmtId="3" fontId="19" fillId="0" borderId="13" xfId="0" applyNumberFormat="1" applyFont="1" applyBorder="1" applyAlignment="1">
      <alignment vertical="top"/>
    </xf>
    <xf numFmtId="189" fontId="19" fillId="0" borderId="13" xfId="0" applyNumberFormat="1" applyFont="1" applyBorder="1" applyAlignment="1">
      <alignment vertical="top"/>
    </xf>
    <xf numFmtId="188" fontId="19" fillId="0" borderId="13" xfId="0" applyNumberFormat="1" applyFont="1" applyBorder="1" applyAlignment="1">
      <alignment vertical="top"/>
    </xf>
    <xf numFmtId="188" fontId="19" fillId="0" borderId="14" xfId="0" applyNumberFormat="1" applyFont="1" applyBorder="1" applyAlignment="1">
      <alignment vertical="top"/>
    </xf>
    <xf numFmtId="3" fontId="19" fillId="0" borderId="11" xfId="0" applyNumberFormat="1" applyFont="1" applyBorder="1" applyAlignment="1">
      <alignment vertical="top"/>
    </xf>
    <xf numFmtId="189" fontId="19" fillId="0" borderId="11" xfId="0" applyNumberFormat="1" applyFont="1" applyBorder="1" applyAlignment="1">
      <alignment vertical="top"/>
    </xf>
    <xf numFmtId="188" fontId="19" fillId="0" borderId="11" xfId="0" applyNumberFormat="1" applyFont="1" applyBorder="1" applyAlignment="1">
      <alignment vertical="top"/>
    </xf>
    <xf numFmtId="188" fontId="19" fillId="0" borderId="12" xfId="0" applyNumberFormat="1" applyFont="1" applyBorder="1" applyAlignment="1">
      <alignment vertical="top"/>
    </xf>
    <xf numFmtId="0" fontId="19" fillId="0" borderId="4" xfId="0" applyFont="1" applyBorder="1" applyAlignment="1">
      <alignment vertical="top"/>
    </xf>
    <xf numFmtId="3" fontId="15" fillId="0" borderId="15" xfId="0" applyNumberFormat="1" applyFont="1" applyBorder="1" applyAlignment="1">
      <alignment vertical="top"/>
    </xf>
    <xf numFmtId="188" fontId="15" fillId="0" borderId="15" xfId="0" applyNumberFormat="1" applyFont="1" applyBorder="1" applyAlignment="1">
      <alignment vertical="top"/>
    </xf>
    <xf numFmtId="188" fontId="15" fillId="0" borderId="16" xfId="0" applyNumberFormat="1" applyFont="1" applyBorder="1" applyAlignment="1">
      <alignment vertical="top"/>
    </xf>
    <xf numFmtId="0" fontId="19" fillId="0" borderId="0" xfId="0" applyFont="1" applyAlignment="1" applyProtection="1">
      <alignment horizontal="left" vertical="top"/>
    </xf>
    <xf numFmtId="0" fontId="19" fillId="0" borderId="3" xfId="0" quotePrefix="1" applyFont="1" applyBorder="1" applyAlignment="1">
      <alignment horizontal="right" vertical="top"/>
    </xf>
    <xf numFmtId="0" fontId="19" fillId="0" borderId="0" xfId="0" applyFont="1" applyBorder="1" applyAlignment="1">
      <alignment horizontal="left" vertical="top"/>
    </xf>
    <xf numFmtId="189" fontId="15" fillId="0" borderId="15" xfId="0" applyNumberFormat="1" applyFont="1" applyBorder="1" applyAlignment="1">
      <alignment vertical="top"/>
    </xf>
    <xf numFmtId="0" fontId="16" fillId="0" borderId="8" xfId="0" applyFont="1" applyBorder="1" applyAlignment="1">
      <alignment horizontal="center" vertical="top"/>
    </xf>
    <xf numFmtId="0" fontId="15" fillId="0" borderId="4" xfId="0" quotePrefix="1" applyFont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16" fillId="0" borderId="18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left" vertical="top"/>
    </xf>
    <xf numFmtId="0" fontId="19" fillId="0" borderId="19" xfId="0" applyFont="1" applyBorder="1" applyAlignment="1">
      <alignment vertical="top"/>
    </xf>
    <xf numFmtId="3" fontId="19" fillId="0" borderId="0" xfId="0" applyNumberFormat="1" applyFont="1"/>
    <xf numFmtId="3" fontId="15" fillId="0" borderId="16" xfId="0" applyNumberFormat="1" applyFont="1" applyBorder="1" applyAlignment="1">
      <alignment vertical="top"/>
    </xf>
    <xf numFmtId="0" fontId="19" fillId="0" borderId="3" xfId="0" quotePrefix="1" applyFont="1" applyBorder="1" applyAlignment="1">
      <alignment vertical="top"/>
    </xf>
    <xf numFmtId="189" fontId="15" fillId="0" borderId="21" xfId="0" applyNumberFormat="1" applyFont="1" applyBorder="1" applyAlignment="1">
      <alignment vertical="top"/>
    </xf>
    <xf numFmtId="0" fontId="16" fillId="0" borderId="0" xfId="0" applyFont="1" applyFill="1" applyBorder="1" applyAlignment="1"/>
    <xf numFmtId="0" fontId="15" fillId="0" borderId="19" xfId="0" applyFont="1" applyBorder="1" applyAlignment="1">
      <alignment horizontal="left" vertical="top"/>
    </xf>
    <xf numFmtId="0" fontId="15" fillId="0" borderId="19" xfId="0" applyFont="1" applyBorder="1" applyAlignment="1">
      <alignment vertical="top"/>
    </xf>
    <xf numFmtId="3" fontId="15" fillId="0" borderId="21" xfId="0" applyNumberFormat="1" applyFont="1" applyBorder="1" applyAlignment="1">
      <alignment vertical="top"/>
    </xf>
    <xf numFmtId="188" fontId="15" fillId="0" borderId="19" xfId="0" applyNumberFormat="1" applyFont="1" applyBorder="1" applyAlignment="1">
      <alignment vertical="top"/>
    </xf>
    <xf numFmtId="188" fontId="15" fillId="0" borderId="21" xfId="0" applyNumberFormat="1" applyFont="1" applyBorder="1" applyAlignment="1">
      <alignment vertical="top"/>
    </xf>
    <xf numFmtId="189" fontId="15" fillId="0" borderId="0" xfId="0" applyNumberFormat="1" applyFont="1" applyBorder="1" applyAlignment="1">
      <alignment vertical="top"/>
    </xf>
    <xf numFmtId="3" fontId="19" fillId="0" borderId="12" xfId="0" applyNumberFormat="1" applyFont="1" applyBorder="1" applyAlignment="1">
      <alignment vertical="top"/>
    </xf>
    <xf numFmtId="190" fontId="19" fillId="0" borderId="11" xfId="0" applyNumberFormat="1" applyFont="1" applyBorder="1" applyAlignment="1">
      <alignment vertical="top"/>
    </xf>
    <xf numFmtId="0" fontId="19" fillId="0" borderId="1" xfId="1" applyFont="1" applyBorder="1"/>
    <xf numFmtId="0" fontId="19" fillId="0" borderId="1" xfId="1" applyFont="1" applyBorder="1" applyAlignment="1">
      <alignment horizontal="center" vertical="top"/>
    </xf>
    <xf numFmtId="0" fontId="20" fillId="0" borderId="0" xfId="1"/>
    <xf numFmtId="0" fontId="19" fillId="0" borderId="2" xfId="1" applyFont="1" applyBorder="1"/>
    <xf numFmtId="0" fontId="19" fillId="0" borderId="2" xfId="1" applyFont="1" applyBorder="1" applyAlignment="1">
      <alignment horizontal="center" vertical="top"/>
    </xf>
    <xf numFmtId="0" fontId="19" fillId="0" borderId="0" xfId="1" applyFont="1" applyBorder="1"/>
    <xf numFmtId="3" fontId="15" fillId="0" borderId="0" xfId="1" applyNumberFormat="1" applyFont="1" applyBorder="1" applyAlignment="1">
      <alignment vertical="top"/>
    </xf>
    <xf numFmtId="3" fontId="19" fillId="0" borderId="0" xfId="1" applyNumberFormat="1" applyFont="1" applyBorder="1" applyAlignment="1">
      <alignment vertical="top"/>
    </xf>
    <xf numFmtId="3" fontId="19" fillId="0" borderId="0" xfId="1" applyNumberFormat="1" applyFont="1" applyBorder="1"/>
    <xf numFmtId="4" fontId="19" fillId="0" borderId="0" xfId="1" applyNumberFormat="1" applyFont="1" applyBorder="1"/>
    <xf numFmtId="0" fontId="18" fillId="0" borderId="0" xfId="0" applyFont="1" applyAlignment="1"/>
    <xf numFmtId="189" fontId="19" fillId="0" borderId="0" xfId="0" applyNumberFormat="1" applyFont="1" applyBorder="1" applyAlignment="1">
      <alignment vertical="top"/>
    </xf>
    <xf numFmtId="189" fontId="15" fillId="0" borderId="19" xfId="0" applyNumberFormat="1" applyFont="1" applyBorder="1" applyAlignment="1">
      <alignment vertical="top"/>
    </xf>
    <xf numFmtId="188" fontId="16" fillId="0" borderId="0" xfId="0" applyNumberFormat="1" applyFont="1" applyAlignment="1">
      <alignment shrinkToFit="1"/>
    </xf>
    <xf numFmtId="3" fontId="19" fillId="0" borderId="9" xfId="0" applyNumberFormat="1" applyFont="1" applyBorder="1" applyAlignment="1">
      <alignment vertical="top" shrinkToFit="1"/>
    </xf>
    <xf numFmtId="3" fontId="16" fillId="0" borderId="0" xfId="0" applyNumberFormat="1" applyFont="1" applyAlignment="1">
      <alignment shrinkToFit="1"/>
    </xf>
    <xf numFmtId="3" fontId="16" fillId="0" borderId="0" xfId="0" applyNumberFormat="1" applyFont="1" applyAlignment="1">
      <alignment horizontal="center" shrinkToFit="1"/>
    </xf>
    <xf numFmtId="189" fontId="19" fillId="0" borderId="11" xfId="0" applyNumberFormat="1" applyFont="1" applyBorder="1" applyAlignment="1">
      <alignment vertical="top" shrinkToFit="1"/>
    </xf>
    <xf numFmtId="3" fontId="16" fillId="0" borderId="0" xfId="0" applyNumberFormat="1" applyFont="1" applyBorder="1" applyAlignment="1">
      <alignment shrinkToFit="1"/>
    </xf>
    <xf numFmtId="0" fontId="18" fillId="0" borderId="0" xfId="0" applyFont="1" applyAlignment="1">
      <alignment horizontal="center"/>
    </xf>
    <xf numFmtId="3" fontId="0" fillId="0" borderId="0" xfId="0" applyNumberFormat="1" applyAlignment="1">
      <alignment shrinkToFit="1"/>
    </xf>
    <xf numFmtId="1" fontId="16" fillId="0" borderId="0" xfId="0" applyNumberFormat="1" applyFont="1" applyAlignment="1">
      <alignment shrinkToFit="1"/>
    </xf>
    <xf numFmtId="1" fontId="0" fillId="0" borderId="0" xfId="0" applyNumberFormat="1" applyAlignment="1">
      <alignment shrinkToFit="1"/>
    </xf>
    <xf numFmtId="1" fontId="16" fillId="0" borderId="0" xfId="0" applyNumberFormat="1" applyFont="1" applyBorder="1" applyAlignment="1">
      <alignment shrinkToFit="1"/>
    </xf>
    <xf numFmtId="3" fontId="15" fillId="0" borderId="9" xfId="0" applyNumberFormat="1" applyFont="1" applyBorder="1" applyAlignment="1">
      <alignment vertical="top" shrinkToFit="1"/>
    </xf>
    <xf numFmtId="189" fontId="15" fillId="0" borderId="9" xfId="0" applyNumberFormat="1" applyFont="1" applyBorder="1" applyAlignment="1">
      <alignment vertical="top" shrinkToFit="1"/>
    </xf>
    <xf numFmtId="3" fontId="15" fillId="0" borderId="11" xfId="0" applyNumberFormat="1" applyFont="1" applyBorder="1" applyAlignment="1">
      <alignment vertical="top" shrinkToFit="1"/>
    </xf>
    <xf numFmtId="3" fontId="19" fillId="0" borderId="13" xfId="0" applyNumberFormat="1" applyFont="1" applyBorder="1" applyAlignment="1">
      <alignment vertical="top" shrinkToFit="1"/>
    </xf>
    <xf numFmtId="3" fontId="19" fillId="0" borderId="11" xfId="0" applyNumberFormat="1" applyFont="1" applyBorder="1" applyAlignment="1">
      <alignment vertical="top" shrinkToFit="1"/>
    </xf>
    <xf numFmtId="3" fontId="15" fillId="0" borderId="21" xfId="0" applyNumberFormat="1" applyFont="1" applyBorder="1" applyAlignment="1">
      <alignment vertical="top" shrinkToFit="1"/>
    </xf>
    <xf numFmtId="3" fontId="15" fillId="0" borderId="15" xfId="0" applyNumberFormat="1" applyFont="1" applyBorder="1" applyAlignment="1">
      <alignment vertical="top" shrinkToFit="1"/>
    </xf>
    <xf numFmtId="0" fontId="23" fillId="0" borderId="0" xfId="0" applyFont="1"/>
    <xf numFmtId="0" fontId="0" fillId="3" borderId="24" xfId="0" applyFill="1" applyBorder="1" applyAlignment="1">
      <alignment wrapText="1"/>
    </xf>
    <xf numFmtId="0" fontId="0" fillId="4" borderId="24" xfId="0" applyFill="1" applyBorder="1" applyAlignment="1">
      <alignment wrapText="1"/>
    </xf>
    <xf numFmtId="4" fontId="24" fillId="3" borderId="24" xfId="0" applyNumberFormat="1" applyFont="1" applyFill="1" applyBorder="1" applyAlignment="1">
      <alignment horizontal="right" wrapText="1"/>
    </xf>
    <xf numFmtId="4" fontId="24" fillId="4" borderId="24" xfId="0" applyNumberFormat="1" applyFont="1" applyFill="1" applyBorder="1" applyAlignment="1">
      <alignment horizontal="right" wrapText="1"/>
    </xf>
    <xf numFmtId="3" fontId="24" fillId="4" borderId="24" xfId="0" applyNumberFormat="1" applyFont="1" applyFill="1" applyBorder="1" applyAlignment="1">
      <alignment horizontal="right" wrapText="1"/>
    </xf>
    <xf numFmtId="0" fontId="24" fillId="4" borderId="24" xfId="0" applyFont="1" applyFill="1" applyBorder="1" applyAlignment="1">
      <alignment horizontal="right" wrapText="1"/>
    </xf>
    <xf numFmtId="3" fontId="24" fillId="3" borderId="24" xfId="0" applyNumberFormat="1" applyFont="1" applyFill="1" applyBorder="1" applyAlignment="1">
      <alignment horizontal="right" wrapText="1"/>
    </xf>
    <xf numFmtId="0" fontId="24" fillId="3" borderId="24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0" fillId="0" borderId="0" xfId="0"/>
    <xf numFmtId="0" fontId="29" fillId="0" borderId="0" xfId="0" applyFont="1" applyAlignment="1">
      <alignment vertical="center"/>
    </xf>
    <xf numFmtId="0" fontId="29" fillId="0" borderId="0" xfId="0" applyFont="1"/>
    <xf numFmtId="0" fontId="28" fillId="0" borderId="0" xfId="0" applyFont="1" applyBorder="1" applyAlignment="1" applyProtection="1">
      <alignment horizontal="left" vertical="center"/>
    </xf>
    <xf numFmtId="0" fontId="0" fillId="0" borderId="0" xfId="0"/>
    <xf numFmtId="1" fontId="15" fillId="0" borderId="0" xfId="0" applyNumberFormat="1" applyFont="1" applyAlignment="1">
      <alignment horizontal="center"/>
    </xf>
    <xf numFmtId="1" fontId="30" fillId="0" borderId="0" xfId="0" applyNumberFormat="1" applyFont="1" applyAlignment="1"/>
    <xf numFmtId="1" fontId="30" fillId="0" borderId="0" xfId="0" applyNumberFormat="1" applyFont="1"/>
    <xf numFmtId="1" fontId="30" fillId="0" borderId="0" xfId="0" applyNumberFormat="1" applyFont="1" applyBorder="1"/>
    <xf numFmtId="0" fontId="0" fillId="0" borderId="0" xfId="0"/>
    <xf numFmtId="1" fontId="31" fillId="0" borderId="0" xfId="0" applyNumberFormat="1" applyFont="1" applyAlignme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0" fillId="0" borderId="0" xfId="0" applyFont="1" applyAlignment="1" applyProtection="1">
      <alignment horizontal="left"/>
    </xf>
    <xf numFmtId="0" fontId="0" fillId="0" borderId="0" xfId="0"/>
    <xf numFmtId="0" fontId="0" fillId="0" borderId="0" xfId="0"/>
    <xf numFmtId="1" fontId="33" fillId="0" borderId="0" xfId="0" applyNumberFormat="1" applyFont="1"/>
    <xf numFmtId="0" fontId="0" fillId="0" borderId="0" xfId="0"/>
    <xf numFmtId="1" fontId="32" fillId="0" borderId="0" xfId="0" applyNumberFormat="1" applyFont="1"/>
    <xf numFmtId="1" fontId="34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20" fillId="0" borderId="0" xfId="0" applyNumberFormat="1" applyFont="1" applyAlignment="1"/>
    <xf numFmtId="0" fontId="0" fillId="0" borderId="0" xfId="0"/>
    <xf numFmtId="0" fontId="0" fillId="0" borderId="0" xfId="0"/>
    <xf numFmtId="0" fontId="0" fillId="0" borderId="0" xfId="0"/>
    <xf numFmtId="188" fontId="0" fillId="0" borderId="0" xfId="0" applyNumberFormat="1"/>
    <xf numFmtId="0" fontId="54" fillId="0" borderId="0" xfId="0" applyFont="1" applyAlignment="1">
      <alignment horizontal="center" vertical="center"/>
    </xf>
    <xf numFmtId="0" fontId="55" fillId="0" borderId="0" xfId="0" applyFont="1"/>
    <xf numFmtId="0" fontId="54" fillId="0" borderId="0" xfId="0" applyFont="1" applyAlignment="1"/>
    <xf numFmtId="0" fontId="54" fillId="0" borderId="0" xfId="0" applyFont="1" applyBorder="1" applyAlignment="1">
      <alignment horizontal="center" wrapText="1"/>
    </xf>
    <xf numFmtId="0" fontId="54" fillId="0" borderId="0" xfId="0" applyFont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4" fillId="0" borderId="0" xfId="0" applyFont="1"/>
    <xf numFmtId="0" fontId="55" fillId="0" borderId="1" xfId="0" applyFont="1" applyBorder="1"/>
    <xf numFmtId="0" fontId="55" fillId="0" borderId="1" xfId="0" applyFont="1" applyBorder="1" applyAlignment="1">
      <alignment vertical="center"/>
    </xf>
    <xf numFmtId="0" fontId="55" fillId="0" borderId="1" xfId="0" applyFont="1" applyBorder="1" applyAlignment="1">
      <alignment horizontal="center" vertical="center"/>
    </xf>
    <xf numFmtId="0" fontId="55" fillId="0" borderId="6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5" fillId="0" borderId="2" xfId="0" applyFont="1" applyBorder="1" applyAlignment="1">
      <alignment vertical="center"/>
    </xf>
    <xf numFmtId="0" fontId="55" fillId="0" borderId="2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5" fillId="0" borderId="28" xfId="0" applyFont="1" applyBorder="1" applyAlignment="1">
      <alignment horizontal="left" vertical="center"/>
    </xf>
    <xf numFmtId="0" fontId="54" fillId="0" borderId="28" xfId="0" applyFont="1" applyBorder="1" applyAlignment="1">
      <alignment vertical="center"/>
    </xf>
    <xf numFmtId="3" fontId="54" fillId="0" borderId="27" xfId="0" applyNumberFormat="1" applyFont="1" applyBorder="1" applyAlignment="1">
      <alignment vertical="center"/>
    </xf>
    <xf numFmtId="3" fontId="54" fillId="0" borderId="20" xfId="0" applyNumberFormat="1" applyFont="1" applyBorder="1" applyAlignment="1">
      <alignment vertical="center"/>
    </xf>
    <xf numFmtId="3" fontId="54" fillId="0" borderId="0" xfId="0" applyNumberFormat="1" applyFont="1" applyBorder="1" applyAlignment="1">
      <alignment vertical="center"/>
    </xf>
    <xf numFmtId="188" fontId="54" fillId="0" borderId="0" xfId="0" applyNumberFormat="1" applyFont="1" applyBorder="1" applyAlignment="1">
      <alignment vertical="center"/>
    </xf>
    <xf numFmtId="191" fontId="54" fillId="0" borderId="20" xfId="0" applyNumberFormat="1" applyFont="1" applyBorder="1" applyAlignment="1">
      <alignment vertical="center"/>
    </xf>
    <xf numFmtId="191" fontId="54" fillId="0" borderId="0" xfId="0" applyNumberFormat="1" applyFont="1" applyBorder="1" applyAlignment="1">
      <alignment vertical="center"/>
    </xf>
    <xf numFmtId="188" fontId="54" fillId="0" borderId="20" xfId="0" applyNumberFormat="1" applyFont="1" applyBorder="1" applyAlignment="1">
      <alignment vertical="center"/>
    </xf>
    <xf numFmtId="0" fontId="55" fillId="0" borderId="0" xfId="0" applyFont="1" applyAlignment="1">
      <alignment vertical="center"/>
    </xf>
    <xf numFmtId="189" fontId="54" fillId="0" borderId="20" xfId="0" applyNumberFormat="1" applyFont="1" applyBorder="1" applyAlignment="1">
      <alignment vertical="center"/>
    </xf>
    <xf numFmtId="189" fontId="55" fillId="0" borderId="0" xfId="0" applyNumberFormat="1" applyFont="1" applyAlignment="1">
      <alignment vertical="center"/>
    </xf>
    <xf numFmtId="189" fontId="55" fillId="0" borderId="9" xfId="0" applyNumberFormat="1" applyFont="1" applyBorder="1" applyAlignment="1">
      <alignment vertical="center"/>
    </xf>
    <xf numFmtId="189" fontId="54" fillId="0" borderId="9" xfId="0" applyNumberFormat="1" applyFont="1" applyBorder="1" applyAlignment="1">
      <alignment vertical="center"/>
    </xf>
    <xf numFmtId="189" fontId="55" fillId="0" borderId="0" xfId="0" applyNumberFormat="1" applyFont="1" applyBorder="1" applyAlignment="1">
      <alignment vertical="center"/>
    </xf>
    <xf numFmtId="188" fontId="55" fillId="0" borderId="9" xfId="0" applyNumberFormat="1" applyFont="1" applyBorder="1" applyAlignment="1">
      <alignment vertical="center"/>
    </xf>
    <xf numFmtId="0" fontId="57" fillId="0" borderId="30" xfId="0" applyFont="1" applyBorder="1" applyAlignment="1">
      <alignment horizontal="center" vertical="center"/>
    </xf>
    <xf numFmtId="0" fontId="54" fillId="0" borderId="31" xfId="0" applyFont="1" applyBorder="1" applyAlignment="1">
      <alignment vertical="center"/>
    </xf>
    <xf numFmtId="0" fontId="54" fillId="0" borderId="33" xfId="0" applyFont="1" applyBorder="1" applyAlignment="1">
      <alignment vertical="center"/>
    </xf>
    <xf numFmtId="3" fontId="54" fillId="0" borderId="31" xfId="0" applyNumberFormat="1" applyFont="1" applyBorder="1" applyAlignment="1">
      <alignment vertical="center"/>
    </xf>
    <xf numFmtId="3" fontId="54" fillId="0" borderId="23" xfId="0" applyNumberFormat="1" applyFont="1" applyBorder="1" applyAlignment="1">
      <alignment vertical="center"/>
    </xf>
    <xf numFmtId="3" fontId="54" fillId="0" borderId="30" xfId="0" applyNumberFormat="1" applyFont="1" applyBorder="1" applyAlignment="1">
      <alignment vertical="center"/>
    </xf>
    <xf numFmtId="189" fontId="54" fillId="0" borderId="23" xfId="0" applyNumberFormat="1" applyFont="1" applyBorder="1" applyAlignment="1">
      <alignment vertical="center"/>
    </xf>
    <xf numFmtId="189" fontId="54" fillId="0" borderId="30" xfId="0" applyNumberFormat="1" applyFont="1" applyBorder="1" applyAlignment="1">
      <alignment vertical="center"/>
    </xf>
    <xf numFmtId="191" fontId="54" fillId="0" borderId="30" xfId="0" applyNumberFormat="1" applyFont="1" applyBorder="1" applyAlignment="1">
      <alignment vertical="center"/>
    </xf>
    <xf numFmtId="189" fontId="54" fillId="0" borderId="0" xfId="0" applyNumberFormat="1" applyFont="1" applyBorder="1" applyAlignment="1">
      <alignment vertical="center"/>
    </xf>
    <xf numFmtId="188" fontId="54" fillId="0" borderId="23" xfId="0" applyNumberFormat="1" applyFont="1" applyBorder="1" applyAlignment="1">
      <alignment vertical="center"/>
    </xf>
    <xf numFmtId="0" fontId="55" fillId="0" borderId="30" xfId="0" applyFont="1" applyBorder="1" applyAlignment="1">
      <alignment vertical="center"/>
    </xf>
    <xf numFmtId="188" fontId="54" fillId="0" borderId="30" xfId="0" applyNumberFormat="1" applyFont="1" applyBorder="1" applyAlignment="1">
      <alignment vertical="center"/>
    </xf>
    <xf numFmtId="191" fontId="55" fillId="0" borderId="0" xfId="0" applyNumberFormat="1" applyFont="1"/>
    <xf numFmtId="0" fontId="58" fillId="0" borderId="30" xfId="0" applyFont="1" applyBorder="1" applyAlignment="1">
      <alignment horizontal="left" vertical="center"/>
    </xf>
    <xf numFmtId="3" fontId="55" fillId="0" borderId="31" xfId="0" applyNumberFormat="1" applyFont="1" applyBorder="1" applyAlignment="1">
      <alignment vertical="center"/>
    </xf>
    <xf numFmtId="3" fontId="55" fillId="0" borderId="23" xfId="0" applyNumberFormat="1" applyFont="1" applyBorder="1" applyAlignment="1">
      <alignment vertical="center"/>
    </xf>
    <xf numFmtId="3" fontId="55" fillId="0" borderId="30" xfId="0" applyNumberFormat="1" applyFont="1" applyBorder="1" applyAlignment="1">
      <alignment vertical="center"/>
    </xf>
    <xf numFmtId="3" fontId="55" fillId="0" borderId="0" xfId="0" applyNumberFormat="1" applyFont="1" applyBorder="1" applyAlignment="1">
      <alignment vertical="center"/>
    </xf>
    <xf numFmtId="189" fontId="55" fillId="0" borderId="23" xfId="0" applyNumberFormat="1" applyFont="1" applyBorder="1" applyAlignment="1">
      <alignment vertical="center"/>
    </xf>
    <xf numFmtId="189" fontId="55" fillId="0" borderId="30" xfId="0" applyNumberFormat="1" applyFont="1" applyBorder="1" applyAlignment="1">
      <alignment vertical="center"/>
    </xf>
    <xf numFmtId="188" fontId="55" fillId="0" borderId="23" xfId="0" applyNumberFormat="1" applyFont="1" applyBorder="1" applyAlignment="1">
      <alignment vertical="center"/>
    </xf>
    <xf numFmtId="188" fontId="55" fillId="0" borderId="30" xfId="0" applyNumberFormat="1" applyFont="1" applyBorder="1" applyAlignment="1">
      <alignment vertical="center"/>
    </xf>
    <xf numFmtId="0" fontId="58" fillId="0" borderId="48" xfId="0" applyFont="1" applyBorder="1" applyAlignment="1">
      <alignment horizontal="left" vertical="center"/>
    </xf>
    <xf numFmtId="0" fontId="55" fillId="0" borderId="48" xfId="0" applyFont="1" applyBorder="1" applyAlignment="1">
      <alignment vertical="center"/>
    </xf>
    <xf numFmtId="3" fontId="55" fillId="0" borderId="49" xfId="0" applyNumberFormat="1" applyFont="1" applyBorder="1" applyAlignment="1">
      <alignment vertical="center"/>
    </xf>
    <xf numFmtId="3" fontId="55" fillId="0" borderId="50" xfId="0" applyNumberFormat="1" applyFont="1" applyBorder="1" applyAlignment="1">
      <alignment vertical="center"/>
    </xf>
    <xf numFmtId="3" fontId="55" fillId="0" borderId="48" xfId="0" applyNumberFormat="1" applyFont="1" applyBorder="1" applyAlignment="1">
      <alignment vertical="center"/>
    </xf>
    <xf numFmtId="3" fontId="55" fillId="0" borderId="28" xfId="0" applyNumberFormat="1" applyFont="1" applyBorder="1" applyAlignment="1">
      <alignment vertical="center"/>
    </xf>
    <xf numFmtId="188" fontId="55" fillId="0" borderId="50" xfId="0" applyNumberFormat="1" applyFont="1" applyBorder="1" applyAlignment="1">
      <alignment vertical="center"/>
    </xf>
    <xf numFmtId="188" fontId="55" fillId="0" borderId="48" xfId="0" applyNumberFormat="1" applyFont="1" applyBorder="1" applyAlignment="1">
      <alignment vertical="center"/>
    </xf>
    <xf numFmtId="188" fontId="55" fillId="0" borderId="0" xfId="0" applyNumberFormat="1" applyFont="1" applyBorder="1" applyAlignment="1">
      <alignment vertical="center"/>
    </xf>
    <xf numFmtId="189" fontId="55" fillId="0" borderId="50" xfId="0" applyNumberFormat="1" applyFont="1" applyBorder="1" applyAlignment="1">
      <alignment vertical="center"/>
    </xf>
    <xf numFmtId="0" fontId="58" fillId="0" borderId="0" xfId="0" applyFont="1" applyBorder="1" applyAlignment="1">
      <alignment horizontal="left" vertical="center"/>
    </xf>
    <xf numFmtId="0" fontId="55" fillId="0" borderId="10" xfId="0" applyFont="1" applyBorder="1" applyAlignment="1">
      <alignment vertical="center"/>
    </xf>
    <xf numFmtId="0" fontId="55" fillId="0" borderId="17" xfId="0" applyFont="1" applyBorder="1" applyAlignment="1">
      <alignment vertical="center"/>
    </xf>
    <xf numFmtId="3" fontId="55" fillId="0" borderId="10" xfId="0" applyNumberFormat="1" applyFont="1" applyBorder="1" applyAlignment="1">
      <alignment vertical="center"/>
    </xf>
    <xf numFmtId="3" fontId="55" fillId="0" borderId="9" xfId="0" applyNumberFormat="1" applyFont="1" applyBorder="1" applyAlignment="1">
      <alignment vertical="center"/>
    </xf>
    <xf numFmtId="0" fontId="55" fillId="0" borderId="31" xfId="0" applyFont="1" applyBorder="1" applyAlignment="1">
      <alignment vertical="center"/>
    </xf>
    <xf numFmtId="0" fontId="55" fillId="0" borderId="33" xfId="0" applyFont="1" applyBorder="1" applyAlignment="1">
      <alignment vertical="center"/>
    </xf>
    <xf numFmtId="0" fontId="58" fillId="0" borderId="30" xfId="0" applyFont="1" applyBorder="1" applyAlignment="1">
      <alignment vertical="center"/>
    </xf>
    <xf numFmtId="189" fontId="55" fillId="0" borderId="23" xfId="0" applyNumberFormat="1" applyFont="1" applyBorder="1" applyAlignment="1">
      <alignment horizontal="center" vertical="center"/>
    </xf>
    <xf numFmtId="190" fontId="55" fillId="0" borderId="23" xfId="0" applyNumberFormat="1" applyFont="1" applyBorder="1" applyAlignment="1">
      <alignment vertical="center"/>
    </xf>
    <xf numFmtId="189" fontId="55" fillId="0" borderId="30" xfId="0" applyNumberFormat="1" applyFont="1" applyBorder="1" applyAlignment="1">
      <alignment horizontal="center" vertical="center"/>
    </xf>
    <xf numFmtId="3" fontId="55" fillId="0" borderId="23" xfId="0" applyNumberFormat="1" applyFont="1" applyBorder="1" applyAlignment="1">
      <alignment horizontal="center" vertical="center"/>
    </xf>
    <xf numFmtId="3" fontId="55" fillId="0" borderId="30" xfId="0" applyNumberFormat="1" applyFont="1" applyBorder="1" applyAlignment="1">
      <alignment horizontal="center" vertical="center"/>
    </xf>
    <xf numFmtId="3" fontId="55" fillId="0" borderId="0" xfId="0" applyNumberFormat="1" applyFont="1" applyBorder="1" applyAlignment="1">
      <alignment horizontal="center" vertical="center"/>
    </xf>
    <xf numFmtId="188" fontId="55" fillId="0" borderId="23" xfId="0" applyNumberFormat="1" applyFont="1" applyBorder="1" applyAlignment="1">
      <alignment horizontal="center" vertical="center"/>
    </xf>
    <xf numFmtId="188" fontId="55" fillId="0" borderId="30" xfId="0" applyNumberFormat="1" applyFont="1" applyBorder="1" applyAlignment="1">
      <alignment horizontal="center" vertical="center"/>
    </xf>
    <xf numFmtId="189" fontId="55" fillId="0" borderId="0" xfId="0" applyNumberFormat="1" applyFont="1" applyBorder="1" applyAlignment="1">
      <alignment horizontal="center" vertical="center"/>
    </xf>
    <xf numFmtId="0" fontId="55" fillId="0" borderId="0" xfId="0" applyFont="1" applyBorder="1" applyAlignment="1">
      <alignment vertical="center"/>
    </xf>
    <xf numFmtId="189" fontId="55" fillId="0" borderId="48" xfId="0" applyNumberFormat="1" applyFont="1" applyBorder="1" applyAlignment="1">
      <alignment vertical="center"/>
    </xf>
    <xf numFmtId="191" fontId="54" fillId="0" borderId="48" xfId="0" applyNumberFormat="1" applyFont="1" applyBorder="1" applyAlignment="1">
      <alignment vertical="center"/>
    </xf>
    <xf numFmtId="189" fontId="55" fillId="0" borderId="25" xfId="0" applyNumberFormat="1" applyFont="1" applyBorder="1" applyAlignment="1">
      <alignment vertical="center"/>
    </xf>
    <xf numFmtId="189" fontId="55" fillId="0" borderId="37" xfId="0" applyNumberFormat="1" applyFont="1" applyBorder="1" applyAlignment="1">
      <alignment vertical="center"/>
    </xf>
    <xf numFmtId="191" fontId="54" fillId="0" borderId="37" xfId="0" applyNumberFormat="1" applyFont="1" applyBorder="1" applyAlignment="1">
      <alignment vertical="center"/>
    </xf>
    <xf numFmtId="188" fontId="55" fillId="0" borderId="25" xfId="0" applyNumberFormat="1" applyFont="1" applyBorder="1" applyAlignment="1">
      <alignment vertical="center"/>
    </xf>
    <xf numFmtId="188" fontId="55" fillId="0" borderId="37" xfId="0" applyNumberFormat="1" applyFont="1" applyBorder="1" applyAlignment="1">
      <alignment vertical="center"/>
    </xf>
    <xf numFmtId="0" fontId="55" fillId="0" borderId="37" xfId="0" applyFont="1" applyBorder="1" applyAlignment="1">
      <alignment vertical="center"/>
    </xf>
    <xf numFmtId="0" fontId="58" fillId="0" borderId="37" xfId="0" applyFont="1" applyBorder="1" applyAlignment="1">
      <alignment vertical="center"/>
    </xf>
    <xf numFmtId="3" fontId="55" fillId="0" borderId="25" xfId="0" applyNumberFormat="1" applyFont="1" applyBorder="1" applyAlignment="1">
      <alignment vertical="center"/>
    </xf>
    <xf numFmtId="3" fontId="55" fillId="0" borderId="37" xfId="0" applyNumberFormat="1" applyFont="1" applyBorder="1" applyAlignment="1">
      <alignment vertical="center"/>
    </xf>
    <xf numFmtId="188" fontId="55" fillId="0" borderId="57" xfId="0" applyNumberFormat="1" applyFont="1" applyBorder="1" applyAlignment="1">
      <alignment vertical="center"/>
    </xf>
    <xf numFmtId="188" fontId="55" fillId="0" borderId="58" xfId="0" applyNumberFormat="1" applyFont="1" applyBorder="1" applyAlignment="1">
      <alignment vertical="center"/>
    </xf>
    <xf numFmtId="191" fontId="54" fillId="0" borderId="58" xfId="0" applyNumberFormat="1" applyFont="1" applyBorder="1" applyAlignment="1">
      <alignment vertical="center"/>
    </xf>
    <xf numFmtId="0" fontId="55" fillId="0" borderId="58" xfId="0" applyFont="1" applyBorder="1" applyAlignment="1">
      <alignment vertical="center"/>
    </xf>
    <xf numFmtId="0" fontId="55" fillId="0" borderId="0" xfId="0" applyFont="1" applyBorder="1" applyAlignment="1" applyProtection="1">
      <alignment horizontal="left" vertical="center"/>
    </xf>
    <xf numFmtId="0" fontId="55" fillId="0" borderId="30" xfId="0" applyFont="1" applyBorder="1" applyAlignment="1" applyProtection="1">
      <alignment horizontal="left" vertical="center"/>
    </xf>
    <xf numFmtId="0" fontId="58" fillId="0" borderId="37" xfId="0" applyFont="1" applyBorder="1" applyAlignment="1">
      <alignment horizontal="left" vertical="center"/>
    </xf>
    <xf numFmtId="3" fontId="55" fillId="0" borderId="55" xfId="0" applyNumberFormat="1" applyFont="1" applyBorder="1" applyAlignment="1">
      <alignment vertical="center"/>
    </xf>
    <xf numFmtId="0" fontId="55" fillId="0" borderId="34" xfId="0" applyFont="1" applyBorder="1" applyAlignment="1" applyProtection="1">
      <alignment horizontal="left" vertical="center"/>
    </xf>
    <xf numFmtId="0" fontId="55" fillId="0" borderId="35" xfId="0" applyFont="1" applyBorder="1" applyAlignment="1">
      <alignment vertical="center"/>
    </xf>
    <xf numFmtId="0" fontId="55" fillId="0" borderId="35" xfId="0" applyFont="1" applyBorder="1" applyAlignment="1" applyProtection="1">
      <alignment horizontal="left" vertical="center"/>
    </xf>
    <xf numFmtId="0" fontId="55" fillId="0" borderId="34" xfId="0" applyFont="1" applyBorder="1" applyAlignment="1">
      <alignment vertical="center"/>
    </xf>
    <xf numFmtId="0" fontId="55" fillId="0" borderId="59" xfId="0" applyFont="1" applyBorder="1" applyAlignment="1">
      <alignment vertical="center"/>
    </xf>
    <xf numFmtId="3" fontId="55" fillId="0" borderId="34" xfId="0" applyNumberFormat="1" applyFont="1" applyBorder="1" applyAlignment="1">
      <alignment vertical="center"/>
    </xf>
    <xf numFmtId="3" fontId="55" fillId="0" borderId="20" xfId="0" applyNumberFormat="1" applyFont="1" applyBorder="1" applyAlignment="1">
      <alignment vertical="top"/>
    </xf>
    <xf numFmtId="191" fontId="55" fillId="0" borderId="9" xfId="0" applyNumberFormat="1" applyFont="1" applyBorder="1" applyAlignment="1">
      <alignment vertical="top"/>
    </xf>
    <xf numFmtId="191" fontId="55" fillId="0" borderId="20" xfId="0" applyNumberFormat="1" applyFont="1" applyBorder="1" applyAlignment="1">
      <alignment vertical="top"/>
    </xf>
    <xf numFmtId="1" fontId="58" fillId="0" borderId="30" xfId="0" applyNumberFormat="1" applyFont="1" applyBorder="1" applyAlignment="1">
      <alignment vertical="center"/>
    </xf>
    <xf numFmtId="190" fontId="55" fillId="0" borderId="0" xfId="0" applyNumberFormat="1" applyFont="1" applyBorder="1" applyAlignment="1">
      <alignment vertical="center"/>
    </xf>
    <xf numFmtId="0" fontId="58" fillId="0" borderId="28" xfId="0" applyFont="1" applyBorder="1" applyAlignment="1">
      <alignment horizontal="left" vertical="center"/>
    </xf>
    <xf numFmtId="0" fontId="55" fillId="0" borderId="28" xfId="0" applyFont="1" applyBorder="1" applyAlignment="1">
      <alignment vertical="center"/>
    </xf>
    <xf numFmtId="3" fontId="55" fillId="0" borderId="27" xfId="0" applyNumberFormat="1" applyFont="1" applyBorder="1" applyAlignment="1">
      <alignment vertical="center"/>
    </xf>
    <xf numFmtId="3" fontId="55" fillId="0" borderId="20" xfId="0" applyNumberFormat="1" applyFont="1" applyBorder="1" applyAlignment="1">
      <alignment vertical="center"/>
    </xf>
    <xf numFmtId="188" fontId="55" fillId="0" borderId="20" xfId="0" applyNumberFormat="1" applyFont="1" applyBorder="1" applyAlignment="1">
      <alignment vertical="center"/>
    </xf>
    <xf numFmtId="189" fontId="55" fillId="0" borderId="57" xfId="0" applyNumberFormat="1" applyFont="1" applyBorder="1" applyAlignment="1">
      <alignment vertical="center"/>
    </xf>
    <xf numFmtId="189" fontId="55" fillId="0" borderId="58" xfId="0" applyNumberFormat="1" applyFont="1" applyBorder="1" applyAlignment="1">
      <alignment vertical="center"/>
    </xf>
    <xf numFmtId="189" fontId="55" fillId="0" borderId="20" xfId="0" applyNumberFormat="1" applyFont="1" applyBorder="1" applyAlignment="1">
      <alignment vertical="center"/>
    </xf>
    <xf numFmtId="189" fontId="55" fillId="0" borderId="36" xfId="0" applyNumberFormat="1" applyFont="1" applyBorder="1" applyAlignment="1">
      <alignment vertical="center"/>
    </xf>
    <xf numFmtId="191" fontId="55" fillId="0" borderId="26" xfId="0" applyNumberFormat="1" applyFont="1" applyBorder="1" applyAlignment="1">
      <alignment vertical="center"/>
    </xf>
    <xf numFmtId="191" fontId="55" fillId="0" borderId="36" xfId="0" applyNumberFormat="1" applyFont="1" applyBorder="1" applyAlignment="1">
      <alignment vertical="center"/>
    </xf>
    <xf numFmtId="191" fontId="55" fillId="0" borderId="9" xfId="0" applyNumberFormat="1" applyFont="1" applyBorder="1" applyAlignment="1">
      <alignment vertical="center"/>
    </xf>
    <xf numFmtId="189" fontId="55" fillId="0" borderId="52" xfId="0" applyNumberFormat="1" applyFont="1" applyBorder="1" applyAlignment="1">
      <alignment vertical="center"/>
    </xf>
    <xf numFmtId="191" fontId="54" fillId="0" borderId="52" xfId="0" applyNumberFormat="1" applyFont="1" applyBorder="1" applyAlignment="1">
      <alignment vertical="center"/>
    </xf>
    <xf numFmtId="189" fontId="55" fillId="0" borderId="56" xfId="0" applyNumberFormat="1" applyFont="1" applyBorder="1" applyAlignment="1">
      <alignment vertical="center"/>
    </xf>
    <xf numFmtId="0" fontId="55" fillId="0" borderId="52" xfId="0" applyFont="1" applyBorder="1" applyAlignment="1">
      <alignment vertical="center"/>
    </xf>
    <xf numFmtId="188" fontId="55" fillId="0" borderId="56" xfId="0" applyNumberFormat="1" applyFont="1" applyBorder="1" applyAlignment="1">
      <alignment vertical="center"/>
    </xf>
    <xf numFmtId="188" fontId="55" fillId="0" borderId="52" xfId="0" applyNumberFormat="1" applyFont="1" applyBorder="1" applyAlignment="1">
      <alignment vertical="center"/>
    </xf>
    <xf numFmtId="0" fontId="58" fillId="0" borderId="52" xfId="0" applyFont="1" applyBorder="1" applyAlignment="1">
      <alignment horizontal="left" vertical="center"/>
    </xf>
    <xf numFmtId="3" fontId="55" fillId="0" borderId="51" xfId="0" applyNumberFormat="1" applyFont="1" applyBorder="1" applyAlignment="1">
      <alignment vertical="center"/>
    </xf>
    <xf numFmtId="188" fontId="55" fillId="0" borderId="26" xfId="0" applyNumberFormat="1" applyFont="1" applyBorder="1" applyAlignment="1">
      <alignment vertical="center"/>
    </xf>
    <xf numFmtId="189" fontId="55" fillId="0" borderId="28" xfId="0" applyNumberFormat="1" applyFont="1" applyBorder="1" applyAlignment="1">
      <alignment vertical="center"/>
    </xf>
    <xf numFmtId="0" fontId="57" fillId="0" borderId="2" xfId="0" applyFont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3" fontId="54" fillId="0" borderId="18" xfId="0" applyNumberFormat="1" applyFont="1" applyBorder="1" applyAlignment="1">
      <alignment vertical="center"/>
    </xf>
    <xf numFmtId="3" fontId="54" fillId="0" borderId="8" xfId="0" applyNumberFormat="1" applyFont="1" applyBorder="1" applyAlignment="1">
      <alignment vertical="center"/>
    </xf>
    <xf numFmtId="189" fontId="54" fillId="0" borderId="8" xfId="0" applyNumberFormat="1" applyFont="1" applyBorder="1" applyAlignment="1">
      <alignment vertical="center"/>
    </xf>
    <xf numFmtId="189" fontId="54" fillId="0" borderId="2" xfId="0" applyNumberFormat="1" applyFont="1" applyBorder="1" applyAlignment="1">
      <alignment vertical="center"/>
    </xf>
    <xf numFmtId="188" fontId="54" fillId="0" borderId="8" xfId="0" applyNumberFormat="1" applyFont="1" applyBorder="1" applyAlignment="1">
      <alignment vertical="center"/>
    </xf>
    <xf numFmtId="189" fontId="55" fillId="0" borderId="8" xfId="0" applyNumberFormat="1" applyFont="1" applyBorder="1" applyAlignment="1">
      <alignment vertical="center"/>
    </xf>
    <xf numFmtId="1" fontId="55" fillId="0" borderId="0" xfId="0" applyNumberFormat="1" applyFont="1" applyAlignment="1">
      <alignment vertical="center"/>
    </xf>
    <xf numFmtId="0" fontId="56" fillId="0" borderId="10" xfId="0" applyFont="1" applyBorder="1" applyAlignment="1">
      <alignment horizontal="center" vertical="center"/>
    </xf>
    <xf numFmtId="0" fontId="55" fillId="0" borderId="2" xfId="0" applyFont="1" applyBorder="1"/>
    <xf numFmtId="3" fontId="55" fillId="0" borderId="32" xfId="0" applyNumberFormat="1" applyFont="1" applyBorder="1" applyAlignment="1">
      <alignment vertical="center"/>
    </xf>
    <xf numFmtId="189" fontId="55" fillId="2" borderId="23" xfId="0" applyNumberFormat="1" applyFont="1" applyFill="1" applyBorder="1" applyAlignment="1">
      <alignment vertical="center"/>
    </xf>
    <xf numFmtId="189" fontId="55" fillId="2" borderId="25" xfId="0" applyNumberFormat="1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" xfId="0" applyFont="1" applyBorder="1" applyAlignment="1">
      <alignment horizontal="center" vertical="center"/>
    </xf>
    <xf numFmtId="189" fontId="55" fillId="0" borderId="29" xfId="0" applyNumberFormat="1" applyFont="1" applyBorder="1" applyAlignment="1">
      <alignment vertical="center"/>
    </xf>
    <xf numFmtId="0" fontId="54" fillId="0" borderId="0" xfId="0" applyFont="1" applyAlignment="1">
      <alignment horizontal="right" vertical="center"/>
    </xf>
    <xf numFmtId="0" fontId="55" fillId="0" borderId="9" xfId="0" applyFont="1" applyBorder="1" applyAlignment="1">
      <alignment horizontal="center" vertical="center"/>
    </xf>
    <xf numFmtId="0" fontId="55" fillId="0" borderId="47" xfId="0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5" fillId="0" borderId="22" xfId="0" applyFont="1" applyBorder="1" applyAlignment="1">
      <alignment horizontal="center" vertical="center"/>
    </xf>
    <xf numFmtId="0" fontId="56" fillId="0" borderId="54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189" fontId="54" fillId="2" borderId="9" xfId="0" applyNumberFormat="1" applyFont="1" applyFill="1" applyBorder="1" applyAlignment="1">
      <alignment vertical="center"/>
    </xf>
    <xf numFmtId="0" fontId="54" fillId="0" borderId="9" xfId="0" applyFont="1" applyBorder="1"/>
    <xf numFmtId="0" fontId="55" fillId="0" borderId="9" xfId="0" applyFont="1" applyBorder="1"/>
    <xf numFmtId="188" fontId="55" fillId="0" borderId="0" xfId="0" applyNumberFormat="1" applyFont="1"/>
    <xf numFmtId="0" fontId="54" fillId="0" borderId="30" xfId="0" applyFont="1" applyBorder="1" applyAlignment="1">
      <alignment vertical="center"/>
    </xf>
    <xf numFmtId="189" fontId="55" fillId="2" borderId="26" xfId="0" applyNumberFormat="1" applyFont="1" applyFill="1" applyBorder="1" applyAlignment="1">
      <alignment vertical="center"/>
    </xf>
    <xf numFmtId="1" fontId="55" fillId="0" borderId="30" xfId="0" applyNumberFormat="1" applyFont="1" applyBorder="1" applyAlignment="1">
      <alignment vertical="center"/>
    </xf>
    <xf numFmtId="189" fontId="54" fillId="2" borderId="25" xfId="0" applyNumberFormat="1" applyFont="1" applyFill="1" applyBorder="1" applyAlignment="1">
      <alignment vertical="center"/>
    </xf>
    <xf numFmtId="189" fontId="55" fillId="2" borderId="8" xfId="0" applyNumberFormat="1" applyFont="1" applyFill="1" applyBorder="1" applyAlignment="1">
      <alignment vertical="center"/>
    </xf>
    <xf numFmtId="0" fontId="55" fillId="0" borderId="8" xfId="0" applyFont="1" applyBorder="1"/>
    <xf numFmtId="0" fontId="55" fillId="0" borderId="0" xfId="0" applyFont="1" applyBorder="1" applyAlignment="1">
      <alignment vertical="top"/>
    </xf>
    <xf numFmtId="190" fontId="55" fillId="2" borderId="25" xfId="0" applyNumberFormat="1" applyFont="1" applyFill="1" applyBorder="1" applyAlignment="1">
      <alignment vertical="center"/>
    </xf>
    <xf numFmtId="0" fontId="22" fillId="0" borderId="0" xfId="0" applyFont="1"/>
    <xf numFmtId="1" fontId="0" fillId="0" borderId="0" xfId="0" applyNumberFormat="1" applyAlignment="1">
      <alignment vertical="center"/>
    </xf>
    <xf numFmtId="188" fontId="55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1" fillId="0" borderId="45" xfId="202" applyBorder="1"/>
    <xf numFmtId="0" fontId="1" fillId="0" borderId="46" xfId="202" applyBorder="1"/>
    <xf numFmtId="0" fontId="24" fillId="4" borderId="24" xfId="202" applyFont="1" applyFill="1" applyBorder="1" applyAlignment="1">
      <alignment horizontal="right" wrapText="1"/>
    </xf>
    <xf numFmtId="0" fontId="24" fillId="4" borderId="41" xfId="202" applyFont="1" applyFill="1" applyBorder="1" applyAlignment="1">
      <alignment wrapText="1"/>
    </xf>
    <xf numFmtId="0" fontId="54" fillId="0" borderId="0" xfId="0" applyFont="1" applyAlignment="1">
      <alignment horizontal="center" vertical="center"/>
    </xf>
    <xf numFmtId="0" fontId="24" fillId="3" borderId="24" xfId="0" applyFont="1" applyFill="1" applyBorder="1" applyAlignment="1">
      <alignment wrapText="1"/>
    </xf>
    <xf numFmtId="0" fontId="24" fillId="4" borderId="24" xfId="0" applyFont="1" applyFill="1" applyBorder="1" applyAlignment="1">
      <alignment wrapText="1"/>
    </xf>
    <xf numFmtId="0" fontId="24" fillId="6" borderId="24" xfId="0" applyFont="1" applyFill="1" applyBorder="1" applyAlignment="1">
      <alignment horizontal="center" wrapText="1"/>
    </xf>
    <xf numFmtId="0" fontId="0" fillId="0" borderId="0" xfId="0"/>
    <xf numFmtId="0" fontId="35" fillId="0" borderId="0" xfId="0" applyFont="1"/>
    <xf numFmtId="0" fontId="37" fillId="3" borderId="24" xfId="0" applyFont="1" applyFill="1" applyBorder="1" applyAlignment="1">
      <alignment wrapText="1"/>
    </xf>
    <xf numFmtId="0" fontId="37" fillId="4" borderId="24" xfId="0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3" fontId="55" fillId="0" borderId="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1" fontId="16" fillId="0" borderId="1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24" fillId="4" borderId="41" xfId="202" applyFont="1" applyFill="1" applyBorder="1" applyAlignment="1">
      <alignment wrapText="1"/>
    </xf>
    <xf numFmtId="0" fontId="54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wrapText="1"/>
    </xf>
    <xf numFmtId="0" fontId="0" fillId="0" borderId="60" xfId="0" applyBorder="1"/>
    <xf numFmtId="0" fontId="54" fillId="0" borderId="32" xfId="0" applyFont="1" applyBorder="1" applyAlignment="1">
      <alignment horizontal="center" vertical="center"/>
    </xf>
    <xf numFmtId="188" fontId="55" fillId="0" borderId="0" xfId="0" applyNumberFormat="1" applyFont="1" applyAlignment="1">
      <alignment horizontal="center"/>
    </xf>
    <xf numFmtId="188" fontId="55" fillId="2" borderId="23" xfId="0" applyNumberFormat="1" applyFont="1" applyFill="1" applyBorder="1" applyAlignment="1">
      <alignment horizontal="center" vertical="center"/>
    </xf>
    <xf numFmtId="188" fontId="55" fillId="2" borderId="25" xfId="0" applyNumberFormat="1" applyFont="1" applyFill="1" applyBorder="1" applyAlignment="1">
      <alignment horizontal="center" vertical="center"/>
    </xf>
    <xf numFmtId="188" fontId="55" fillId="0" borderId="32" xfId="0" applyNumberFormat="1" applyFont="1" applyBorder="1" applyAlignment="1">
      <alignment vertical="center"/>
    </xf>
    <xf numFmtId="188" fontId="0" fillId="0" borderId="0" xfId="0" applyNumberFormat="1" applyBorder="1"/>
    <xf numFmtId="4" fontId="55" fillId="0" borderId="23" xfId="0" applyNumberFormat="1" applyFont="1" applyBorder="1" applyAlignment="1">
      <alignment vertical="center"/>
    </xf>
    <xf numFmtId="188" fontId="54" fillId="0" borderId="0" xfId="0" applyNumberFormat="1" applyFont="1" applyAlignment="1">
      <alignment horizontal="center"/>
    </xf>
    <xf numFmtId="188" fontId="54" fillId="0" borderId="0" xfId="0" applyNumberFormat="1" applyFont="1"/>
    <xf numFmtId="188" fontId="22" fillId="0" borderId="0" xfId="0" applyNumberFormat="1" applyFont="1"/>
    <xf numFmtId="3" fontId="54" fillId="0" borderId="25" xfId="0" applyNumberFormat="1" applyFont="1" applyBorder="1" applyAlignment="1">
      <alignment vertical="center"/>
    </xf>
    <xf numFmtId="188" fontId="54" fillId="0" borderId="25" xfId="0" applyNumberFormat="1" applyFont="1" applyBorder="1" applyAlignment="1">
      <alignment vertical="center"/>
    </xf>
    <xf numFmtId="0" fontId="22" fillId="0" borderId="0" xfId="0" applyFont="1" applyBorder="1"/>
    <xf numFmtId="3" fontId="55" fillId="0" borderId="17" xfId="0" applyNumberFormat="1" applyFont="1" applyBorder="1" applyAlignment="1">
      <alignment vertical="center"/>
    </xf>
    <xf numFmtId="4" fontId="55" fillId="0" borderId="9" xfId="0" applyNumberFormat="1" applyFont="1" applyBorder="1" applyAlignment="1">
      <alignment vertical="center"/>
    </xf>
    <xf numFmtId="4" fontId="55" fillId="0" borderId="23" xfId="0" applyNumberFormat="1" applyFont="1" applyBorder="1" applyAlignment="1">
      <alignment horizontal="center" vertical="center"/>
    </xf>
    <xf numFmtId="4" fontId="55" fillId="0" borderId="50" xfId="0" applyNumberFormat="1" applyFont="1" applyBorder="1" applyAlignment="1">
      <alignment vertical="center"/>
    </xf>
    <xf numFmtId="4" fontId="55" fillId="0" borderId="25" xfId="0" applyNumberFormat="1" applyFont="1" applyBorder="1" applyAlignment="1">
      <alignment vertical="center"/>
    </xf>
    <xf numFmtId="4" fontId="55" fillId="0" borderId="57" xfId="0" applyNumberFormat="1" applyFont="1" applyBorder="1" applyAlignment="1">
      <alignment vertical="center"/>
    </xf>
    <xf numFmtId="4" fontId="54" fillId="0" borderId="23" xfId="0" applyNumberFormat="1" applyFont="1" applyBorder="1" applyAlignment="1">
      <alignment vertical="center"/>
    </xf>
    <xf numFmtId="4" fontId="55" fillId="0" borderId="20" xfId="0" applyNumberFormat="1" applyFont="1" applyBorder="1" applyAlignment="1">
      <alignment vertical="center"/>
    </xf>
    <xf numFmtId="4" fontId="55" fillId="0" borderId="9" xfId="0" applyNumberFormat="1" applyFont="1" applyBorder="1" applyAlignment="1">
      <alignment horizontal="center" vertical="center"/>
    </xf>
    <xf numFmtId="4" fontId="55" fillId="0" borderId="56" xfId="0" applyNumberFormat="1" applyFont="1" applyBorder="1" applyAlignment="1">
      <alignment vertical="center"/>
    </xf>
    <xf numFmtId="4" fontId="54" fillId="0" borderId="8" xfId="0" applyNumberFormat="1" applyFont="1" applyBorder="1" applyAlignment="1">
      <alignment vertical="center"/>
    </xf>
    <xf numFmtId="4" fontId="0" fillId="0" borderId="0" xfId="0" applyNumberFormat="1"/>
    <xf numFmtId="0" fontId="0" fillId="0" borderId="0" xfId="0"/>
    <xf numFmtId="0" fontId="54" fillId="0" borderId="0" xfId="0" applyFont="1" applyAlignment="1">
      <alignment horizontal="center" vertical="center"/>
    </xf>
    <xf numFmtId="0" fontId="0" fillId="0" borderId="0" xfId="0"/>
    <xf numFmtId="0" fontId="54" fillId="0" borderId="0" xfId="0" applyFont="1" applyAlignment="1">
      <alignment horizontal="center" vertical="center"/>
    </xf>
    <xf numFmtId="189" fontId="55" fillId="0" borderId="32" xfId="0" applyNumberFormat="1" applyFont="1" applyBorder="1" applyAlignment="1">
      <alignment vertical="center"/>
    </xf>
    <xf numFmtId="189" fontId="55" fillId="2" borderId="9" xfId="0" applyNumberFormat="1" applyFont="1" applyFill="1" applyBorder="1" applyAlignment="1">
      <alignment vertical="center"/>
    </xf>
    <xf numFmtId="0" fontId="55" fillId="0" borderId="0" xfId="0" applyFont="1" applyBorder="1"/>
    <xf numFmtId="188" fontId="55" fillId="0" borderId="0" xfId="0" applyNumberFormat="1" applyFont="1" applyBorder="1"/>
    <xf numFmtId="0" fontId="54" fillId="0" borderId="37" xfId="0" applyFont="1" applyBorder="1" applyAlignment="1">
      <alignment vertical="center"/>
    </xf>
    <xf numFmtId="1" fontId="55" fillId="0" borderId="37" xfId="0" applyNumberFormat="1" applyFont="1" applyBorder="1" applyAlignment="1">
      <alignment vertical="center"/>
    </xf>
    <xf numFmtId="0" fontId="55" fillId="0" borderId="70" xfId="0" applyFont="1" applyBorder="1" applyAlignment="1">
      <alignment vertical="center"/>
    </xf>
    <xf numFmtId="0" fontId="54" fillId="0" borderId="32" xfId="0" applyFont="1" applyBorder="1" applyAlignment="1">
      <alignment vertical="center"/>
    </xf>
    <xf numFmtId="1" fontId="55" fillId="0" borderId="32" xfId="0" applyNumberFormat="1" applyFont="1" applyBorder="1" applyAlignment="1">
      <alignment vertical="center"/>
    </xf>
    <xf numFmtId="0" fontId="55" fillId="0" borderId="32" xfId="0" applyFont="1" applyBorder="1" applyAlignment="1">
      <alignment vertical="center"/>
    </xf>
    <xf numFmtId="1" fontId="55" fillId="0" borderId="0" xfId="0" applyNumberFormat="1" applyFont="1" applyBorder="1" applyAlignment="1">
      <alignment vertical="center"/>
    </xf>
    <xf numFmtId="3" fontId="55" fillId="0" borderId="26" xfId="0" applyNumberFormat="1" applyFont="1" applyBorder="1" applyAlignment="1">
      <alignment vertical="center"/>
    </xf>
    <xf numFmtId="1" fontId="16" fillId="0" borderId="1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1" fontId="30" fillId="0" borderId="0" xfId="0" applyNumberFormat="1" applyFont="1" applyAlignment="1">
      <alignment horizontal="center"/>
    </xf>
    <xf numFmtId="0" fontId="30" fillId="0" borderId="2" xfId="0" applyFont="1" applyBorder="1" applyAlignment="1">
      <alignment horizontal="center"/>
    </xf>
    <xf numFmtId="0" fontId="36" fillId="5" borderId="38" xfId="0" applyFont="1" applyFill="1" applyBorder="1" applyAlignment="1">
      <alignment horizontal="center" wrapText="1"/>
    </xf>
    <xf numFmtId="0" fontId="36" fillId="5" borderId="39" xfId="0" applyFont="1" applyFill="1" applyBorder="1" applyAlignment="1">
      <alignment horizontal="center" wrapText="1"/>
    </xf>
    <xf numFmtId="0" fontId="36" fillId="5" borderId="40" xfId="0" applyFont="1" applyFill="1" applyBorder="1" applyAlignment="1">
      <alignment horizontal="center" wrapText="1"/>
    </xf>
    <xf numFmtId="0" fontId="36" fillId="5" borderId="44" xfId="0" applyFont="1" applyFill="1" applyBorder="1" applyAlignment="1">
      <alignment horizontal="center" wrapText="1"/>
    </xf>
    <xf numFmtId="0" fontId="36" fillId="5" borderId="45" xfId="0" applyFont="1" applyFill="1" applyBorder="1" applyAlignment="1">
      <alignment horizontal="center" wrapText="1"/>
    </xf>
    <xf numFmtId="0" fontId="36" fillId="5" borderId="46" xfId="0" applyFont="1" applyFill="1" applyBorder="1" applyAlignment="1">
      <alignment horizontal="center" wrapText="1"/>
    </xf>
    <xf numFmtId="0" fontId="24" fillId="5" borderId="41" xfId="0" applyFont="1" applyFill="1" applyBorder="1" applyAlignment="1">
      <alignment horizontal="center" wrapText="1"/>
    </xf>
    <xf numFmtId="0" fontId="24" fillId="5" borderId="42" xfId="0" applyFont="1" applyFill="1" applyBorder="1" applyAlignment="1">
      <alignment horizontal="center" wrapText="1"/>
    </xf>
    <xf numFmtId="0" fontId="24" fillId="5" borderId="43" xfId="0" applyFont="1" applyFill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0" fillId="0" borderId="0" xfId="0"/>
    <xf numFmtId="0" fontId="18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/>
    </xf>
    <xf numFmtId="0" fontId="54" fillId="0" borderId="0" xfId="0" applyFont="1" applyBorder="1" applyAlignment="1">
      <alignment horizontal="center" vertical="center"/>
    </xf>
    <xf numFmtId="0" fontId="55" fillId="0" borderId="34" xfId="0" applyFont="1" applyBorder="1" applyAlignment="1">
      <alignment horizontal="center" vertical="center"/>
    </xf>
    <xf numFmtId="0" fontId="55" fillId="0" borderId="35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wrapText="1"/>
    </xf>
  </cellXfs>
  <cellStyles count="216">
    <cellStyle name="20% - Accent1" xfId="22" builtinId="30" customBuiltin="1"/>
    <cellStyle name="20% - Accent1 10" xfId="161"/>
    <cellStyle name="20% - Accent1 11" xfId="175"/>
    <cellStyle name="20% - Accent1 12" xfId="189"/>
    <cellStyle name="20% - Accent1 13" xfId="204"/>
    <cellStyle name="20% - Accent1 2" xfId="49"/>
    <cellStyle name="20% - Accent1 3" xfId="63"/>
    <cellStyle name="20% - Accent1 4" xfId="77"/>
    <cellStyle name="20% - Accent1 5" xfId="91"/>
    <cellStyle name="20% - Accent1 6" xfId="105"/>
    <cellStyle name="20% - Accent1 7" xfId="119"/>
    <cellStyle name="20% - Accent1 8" xfId="133"/>
    <cellStyle name="20% - Accent1 9" xfId="147"/>
    <cellStyle name="20% - Accent2" xfId="26" builtinId="34" customBuiltin="1"/>
    <cellStyle name="20% - Accent2 10" xfId="163"/>
    <cellStyle name="20% - Accent2 11" xfId="177"/>
    <cellStyle name="20% - Accent2 12" xfId="191"/>
    <cellStyle name="20% - Accent2 13" xfId="206"/>
    <cellStyle name="20% - Accent2 2" xfId="51"/>
    <cellStyle name="20% - Accent2 3" xfId="65"/>
    <cellStyle name="20% - Accent2 4" xfId="79"/>
    <cellStyle name="20% - Accent2 5" xfId="93"/>
    <cellStyle name="20% - Accent2 6" xfId="107"/>
    <cellStyle name="20% - Accent2 7" xfId="121"/>
    <cellStyle name="20% - Accent2 8" xfId="135"/>
    <cellStyle name="20% - Accent2 9" xfId="149"/>
    <cellStyle name="20% - Accent3" xfId="30" builtinId="38" customBuiltin="1"/>
    <cellStyle name="20% - Accent3 10" xfId="165"/>
    <cellStyle name="20% - Accent3 11" xfId="179"/>
    <cellStyle name="20% - Accent3 12" xfId="193"/>
    <cellStyle name="20% - Accent3 13" xfId="208"/>
    <cellStyle name="20% - Accent3 2" xfId="53"/>
    <cellStyle name="20% - Accent3 3" xfId="67"/>
    <cellStyle name="20% - Accent3 4" xfId="81"/>
    <cellStyle name="20% - Accent3 5" xfId="95"/>
    <cellStyle name="20% - Accent3 6" xfId="109"/>
    <cellStyle name="20% - Accent3 7" xfId="123"/>
    <cellStyle name="20% - Accent3 8" xfId="137"/>
    <cellStyle name="20% - Accent3 9" xfId="151"/>
    <cellStyle name="20% - Accent4" xfId="34" builtinId="42" customBuiltin="1"/>
    <cellStyle name="20% - Accent4 10" xfId="167"/>
    <cellStyle name="20% - Accent4 11" xfId="181"/>
    <cellStyle name="20% - Accent4 12" xfId="195"/>
    <cellStyle name="20% - Accent4 13" xfId="210"/>
    <cellStyle name="20% - Accent4 2" xfId="55"/>
    <cellStyle name="20% - Accent4 3" xfId="69"/>
    <cellStyle name="20% - Accent4 4" xfId="83"/>
    <cellStyle name="20% - Accent4 5" xfId="97"/>
    <cellStyle name="20% - Accent4 6" xfId="111"/>
    <cellStyle name="20% - Accent4 7" xfId="125"/>
    <cellStyle name="20% - Accent4 8" xfId="139"/>
    <cellStyle name="20% - Accent4 9" xfId="153"/>
    <cellStyle name="20% - Accent5" xfId="38" builtinId="46" customBuiltin="1"/>
    <cellStyle name="20% - Accent5 10" xfId="169"/>
    <cellStyle name="20% - Accent5 11" xfId="183"/>
    <cellStyle name="20% - Accent5 12" xfId="197"/>
    <cellStyle name="20% - Accent5 13" xfId="212"/>
    <cellStyle name="20% - Accent5 2" xfId="57"/>
    <cellStyle name="20% - Accent5 3" xfId="71"/>
    <cellStyle name="20% - Accent5 4" xfId="85"/>
    <cellStyle name="20% - Accent5 5" xfId="99"/>
    <cellStyle name="20% - Accent5 6" xfId="113"/>
    <cellStyle name="20% - Accent5 7" xfId="127"/>
    <cellStyle name="20% - Accent5 8" xfId="141"/>
    <cellStyle name="20% - Accent5 9" xfId="155"/>
    <cellStyle name="20% - Accent6" xfId="42" builtinId="50" customBuiltin="1"/>
    <cellStyle name="20% - Accent6 10" xfId="171"/>
    <cellStyle name="20% - Accent6 11" xfId="185"/>
    <cellStyle name="20% - Accent6 12" xfId="199"/>
    <cellStyle name="20% - Accent6 13" xfId="214"/>
    <cellStyle name="20% - Accent6 2" xfId="59"/>
    <cellStyle name="20% - Accent6 3" xfId="73"/>
    <cellStyle name="20% - Accent6 4" xfId="87"/>
    <cellStyle name="20% - Accent6 5" xfId="101"/>
    <cellStyle name="20% - Accent6 6" xfId="115"/>
    <cellStyle name="20% - Accent6 7" xfId="129"/>
    <cellStyle name="20% - Accent6 8" xfId="143"/>
    <cellStyle name="20% - Accent6 9" xfId="157"/>
    <cellStyle name="40% - Accent1" xfId="23" builtinId="31" customBuiltin="1"/>
    <cellStyle name="40% - Accent1 10" xfId="162"/>
    <cellStyle name="40% - Accent1 11" xfId="176"/>
    <cellStyle name="40% - Accent1 12" xfId="190"/>
    <cellStyle name="40% - Accent1 13" xfId="205"/>
    <cellStyle name="40% - Accent1 2" xfId="50"/>
    <cellStyle name="40% - Accent1 3" xfId="64"/>
    <cellStyle name="40% - Accent1 4" xfId="78"/>
    <cellStyle name="40% - Accent1 5" xfId="92"/>
    <cellStyle name="40% - Accent1 6" xfId="106"/>
    <cellStyle name="40% - Accent1 7" xfId="120"/>
    <cellStyle name="40% - Accent1 8" xfId="134"/>
    <cellStyle name="40% - Accent1 9" xfId="148"/>
    <cellStyle name="40% - Accent2" xfId="27" builtinId="35" customBuiltin="1"/>
    <cellStyle name="40% - Accent2 10" xfId="164"/>
    <cellStyle name="40% - Accent2 11" xfId="178"/>
    <cellStyle name="40% - Accent2 12" xfId="192"/>
    <cellStyle name="40% - Accent2 13" xfId="207"/>
    <cellStyle name="40% - Accent2 2" xfId="52"/>
    <cellStyle name="40% - Accent2 3" xfId="66"/>
    <cellStyle name="40% - Accent2 4" xfId="80"/>
    <cellStyle name="40% - Accent2 5" xfId="94"/>
    <cellStyle name="40% - Accent2 6" xfId="108"/>
    <cellStyle name="40% - Accent2 7" xfId="122"/>
    <cellStyle name="40% - Accent2 8" xfId="136"/>
    <cellStyle name="40% - Accent2 9" xfId="150"/>
    <cellStyle name="40% - Accent3" xfId="31" builtinId="39" customBuiltin="1"/>
    <cellStyle name="40% - Accent3 10" xfId="166"/>
    <cellStyle name="40% - Accent3 11" xfId="180"/>
    <cellStyle name="40% - Accent3 12" xfId="194"/>
    <cellStyle name="40% - Accent3 13" xfId="209"/>
    <cellStyle name="40% - Accent3 2" xfId="54"/>
    <cellStyle name="40% - Accent3 3" xfId="68"/>
    <cellStyle name="40% - Accent3 4" xfId="82"/>
    <cellStyle name="40% - Accent3 5" xfId="96"/>
    <cellStyle name="40% - Accent3 6" xfId="110"/>
    <cellStyle name="40% - Accent3 7" xfId="124"/>
    <cellStyle name="40% - Accent3 8" xfId="138"/>
    <cellStyle name="40% - Accent3 9" xfId="152"/>
    <cellStyle name="40% - Accent4" xfId="35" builtinId="43" customBuiltin="1"/>
    <cellStyle name="40% - Accent4 10" xfId="168"/>
    <cellStyle name="40% - Accent4 11" xfId="182"/>
    <cellStyle name="40% - Accent4 12" xfId="196"/>
    <cellStyle name="40% - Accent4 13" xfId="211"/>
    <cellStyle name="40% - Accent4 2" xfId="56"/>
    <cellStyle name="40% - Accent4 3" xfId="70"/>
    <cellStyle name="40% - Accent4 4" xfId="84"/>
    <cellStyle name="40% - Accent4 5" xfId="98"/>
    <cellStyle name="40% - Accent4 6" xfId="112"/>
    <cellStyle name="40% - Accent4 7" xfId="126"/>
    <cellStyle name="40% - Accent4 8" xfId="140"/>
    <cellStyle name="40% - Accent4 9" xfId="154"/>
    <cellStyle name="40% - Accent5" xfId="39" builtinId="47" customBuiltin="1"/>
    <cellStyle name="40% - Accent5 10" xfId="170"/>
    <cellStyle name="40% - Accent5 11" xfId="184"/>
    <cellStyle name="40% - Accent5 12" xfId="198"/>
    <cellStyle name="40% - Accent5 13" xfId="213"/>
    <cellStyle name="40% - Accent5 2" xfId="58"/>
    <cellStyle name="40% - Accent5 3" xfId="72"/>
    <cellStyle name="40% - Accent5 4" xfId="86"/>
    <cellStyle name="40% - Accent5 5" xfId="100"/>
    <cellStyle name="40% - Accent5 6" xfId="114"/>
    <cellStyle name="40% - Accent5 7" xfId="128"/>
    <cellStyle name="40% - Accent5 8" xfId="142"/>
    <cellStyle name="40% - Accent5 9" xfId="156"/>
    <cellStyle name="40% - Accent6" xfId="43" builtinId="51" customBuiltin="1"/>
    <cellStyle name="40% - Accent6 10" xfId="172"/>
    <cellStyle name="40% - Accent6 11" xfId="186"/>
    <cellStyle name="40% - Accent6 12" xfId="200"/>
    <cellStyle name="40% - Accent6 13" xfId="215"/>
    <cellStyle name="40% - Accent6 2" xfId="60"/>
    <cellStyle name="40% - Accent6 3" xfId="74"/>
    <cellStyle name="40% - Accent6 4" xfId="88"/>
    <cellStyle name="40% - Accent6 5" xfId="102"/>
    <cellStyle name="40% - Accent6 6" xfId="116"/>
    <cellStyle name="40% - Accent6 7" xfId="130"/>
    <cellStyle name="40% - Accent6 8" xfId="144"/>
    <cellStyle name="40% - Accent6 9" xfId="158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 2" xfId="3"/>
    <cellStyle name="Explanatory Text" xfId="19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10" xfId="117"/>
    <cellStyle name="Normal 11" xfId="131"/>
    <cellStyle name="Normal 12" xfId="145"/>
    <cellStyle name="Normal 13" xfId="159"/>
    <cellStyle name="Normal 14" xfId="173"/>
    <cellStyle name="Normal 15" xfId="187"/>
    <cellStyle name="Normal 16" xfId="201"/>
    <cellStyle name="Normal 17" xfId="202"/>
    <cellStyle name="Normal 2" xfId="2"/>
    <cellStyle name="Normal 3" xfId="4"/>
    <cellStyle name="Normal 4" xfId="45"/>
    <cellStyle name="Normal 5" xfId="47"/>
    <cellStyle name="Normal 6" xfId="61"/>
    <cellStyle name="Normal 7" xfId="75"/>
    <cellStyle name="Normal 8" xfId="89"/>
    <cellStyle name="Normal 9" xfId="103"/>
    <cellStyle name="Normal_Book2" xfId="1"/>
    <cellStyle name="Note 10" xfId="146"/>
    <cellStyle name="Note 11" xfId="160"/>
    <cellStyle name="Note 12" xfId="174"/>
    <cellStyle name="Note 13" xfId="188"/>
    <cellStyle name="Note 14" xfId="203"/>
    <cellStyle name="Note 2" xfId="46"/>
    <cellStyle name="Note 3" xfId="48"/>
    <cellStyle name="Note 4" xfId="62"/>
    <cellStyle name="Note 5" xfId="76"/>
    <cellStyle name="Note 6" xfId="90"/>
    <cellStyle name="Note 7" xfId="104"/>
    <cellStyle name="Note 8" xfId="118"/>
    <cellStyle name="Note 9" xfId="132"/>
    <cellStyle name="Output" xfId="14" builtinId="21" customBuiltin="1"/>
    <cellStyle name="Title" xfId="5" builtinId="15" customBuiltin="1"/>
    <cellStyle name="Total" xfId="20" builtinId="25" customBuiltin="1"/>
    <cellStyle name="Warning Text" xfId="18" builtinId="11" customBuiltin="1"/>
  </cellStyles>
  <dxfs count="0"/>
  <tableStyles count="0" defaultTableStyle="TableStyleMedium9" defaultPivotStyle="PivotStyleLight16"/>
  <colors>
    <mruColors>
      <color rgb="FFC6D8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11"/>
  <sheetViews>
    <sheetView topLeftCell="BW1" zoomScale="150" zoomScaleNormal="150" workbookViewId="0">
      <pane xSplit="11985"/>
      <selection activeCell="C6" sqref="C6:CA449"/>
      <selection pane="topRight" activeCell="A294" sqref="A294"/>
    </sheetView>
  </sheetViews>
  <sheetFormatPr defaultColWidth="6.83203125" defaultRowHeight="21" x14ac:dyDescent="0.45"/>
  <cols>
    <col min="1" max="1" width="65.33203125" style="1" bestFit="1" customWidth="1"/>
    <col min="2" max="3" width="8.83203125" style="369" customWidth="1"/>
    <col min="4" max="4" width="6" style="369" customWidth="1"/>
    <col min="5" max="5" width="8.83203125" style="369" customWidth="1"/>
    <col min="6" max="6" width="6" style="369" customWidth="1"/>
    <col min="7" max="7" width="8.83203125" style="369" customWidth="1"/>
    <col min="8" max="8" width="6" style="369" customWidth="1"/>
    <col min="9" max="9" width="9.33203125" style="369" customWidth="1"/>
    <col min="10" max="10" width="6" style="369" customWidth="1"/>
    <col min="11" max="11" width="8.83203125" style="369" customWidth="1"/>
    <col min="12" max="12" width="6" style="369" customWidth="1"/>
    <col min="13" max="13" width="8.83203125" style="369" customWidth="1"/>
    <col min="14" max="14" width="6" style="369" customWidth="1"/>
    <col min="15" max="15" width="8.83203125" style="369" customWidth="1"/>
    <col min="16" max="16" width="6" style="369" customWidth="1"/>
    <col min="17" max="17" width="8.83203125" style="369" customWidth="1"/>
    <col min="18" max="18" width="6" style="369" customWidth="1"/>
    <col min="19" max="19" width="8.83203125" style="369" customWidth="1"/>
    <col min="20" max="20" width="6" style="369" customWidth="1"/>
    <col min="21" max="21" width="8.83203125" style="369" customWidth="1"/>
    <col min="22" max="22" width="6" style="369" customWidth="1"/>
    <col min="23" max="23" width="8.83203125" style="369" customWidth="1"/>
    <col min="24" max="24" width="6" style="369" customWidth="1"/>
    <col min="25" max="26" width="8.83203125" style="369" customWidth="1"/>
    <col min="27" max="27" width="5.83203125" style="369" customWidth="1"/>
    <col min="28" max="28" width="8.83203125" style="369" customWidth="1"/>
    <col min="29" max="29" width="5.83203125" style="369" customWidth="1"/>
    <col min="30" max="30" width="9.6640625" style="369" customWidth="1"/>
    <col min="31" max="31" width="5.83203125" style="369" customWidth="1"/>
    <col min="32" max="32" width="9.6640625" style="369" customWidth="1"/>
    <col min="33" max="33" width="5.83203125" style="369" customWidth="1"/>
    <col min="34" max="34" width="9.6640625" style="369" customWidth="1"/>
    <col min="35" max="35" width="5.83203125" style="369" customWidth="1"/>
    <col min="36" max="36" width="9.6640625" style="369" customWidth="1"/>
    <col min="37" max="37" width="5.83203125" style="369" customWidth="1"/>
    <col min="38" max="38" width="9.6640625" style="369" customWidth="1"/>
    <col min="39" max="39" width="5.83203125" style="369" customWidth="1"/>
    <col min="40" max="40" width="9.6640625" style="369" customWidth="1"/>
    <col min="41" max="41" width="5.83203125" style="369" customWidth="1"/>
    <col min="42" max="42" width="9.6640625" style="369" customWidth="1"/>
    <col min="43" max="43" width="5.83203125" style="369" customWidth="1"/>
    <col min="44" max="44" width="9.6640625" style="369" customWidth="1"/>
    <col min="45" max="49" width="5.83203125" style="369" customWidth="1"/>
    <col min="50" max="51" width="6" style="369" customWidth="1"/>
    <col min="52" max="161" width="6.83203125" style="369" customWidth="1"/>
    <col min="162" max="16384" width="6.83203125" style="369"/>
  </cols>
  <sheetData>
    <row r="1" spans="1:79" x14ac:dyDescent="0.45">
      <c r="A1" s="420" t="s">
        <v>1015</v>
      </c>
      <c r="B1" s="420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</row>
    <row r="2" spans="1:79" ht="16.5" customHeight="1" x14ac:dyDescent="0.45">
      <c r="A2" s="132"/>
      <c r="B2" s="421"/>
      <c r="C2" s="421"/>
      <c r="D2" s="421"/>
      <c r="E2" s="421"/>
      <c r="F2" s="421"/>
      <c r="G2" s="42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79" ht="16.5" customHeight="1" x14ac:dyDescent="0.45">
      <c r="A3" s="370"/>
      <c r="B3" s="418" t="s">
        <v>269</v>
      </c>
      <c r="C3" s="418"/>
      <c r="D3" s="418" t="s">
        <v>269</v>
      </c>
      <c r="E3" s="418"/>
      <c r="F3" s="418" t="s">
        <v>269</v>
      </c>
      <c r="G3" s="418"/>
      <c r="H3" s="418" t="s">
        <v>269</v>
      </c>
      <c r="I3" s="418"/>
      <c r="J3" s="418" t="s">
        <v>269</v>
      </c>
      <c r="K3" s="418"/>
      <c r="L3" s="418" t="s">
        <v>269</v>
      </c>
      <c r="M3" s="418"/>
      <c r="N3" s="418" t="s">
        <v>269</v>
      </c>
      <c r="O3" s="418"/>
      <c r="P3" s="418" t="s">
        <v>269</v>
      </c>
      <c r="Q3" s="418"/>
      <c r="R3" s="418" t="s">
        <v>269</v>
      </c>
      <c r="S3" s="418"/>
      <c r="T3" s="418" t="s">
        <v>269</v>
      </c>
      <c r="U3" s="418"/>
      <c r="V3" s="418" t="s">
        <v>269</v>
      </c>
      <c r="W3" s="418"/>
      <c r="X3" s="418" t="s">
        <v>269</v>
      </c>
      <c r="Y3" s="418"/>
      <c r="Z3" s="418" t="s">
        <v>904</v>
      </c>
      <c r="AA3" s="418"/>
      <c r="AB3" s="418" t="s">
        <v>904</v>
      </c>
      <c r="AC3" s="418"/>
      <c r="AD3" s="418" t="s">
        <v>904</v>
      </c>
      <c r="AE3" s="418"/>
      <c r="AF3" s="418" t="s">
        <v>904</v>
      </c>
      <c r="AG3" s="418"/>
      <c r="AH3" s="418" t="s">
        <v>904</v>
      </c>
      <c r="AI3" s="418"/>
      <c r="AJ3" s="418" t="s">
        <v>904</v>
      </c>
      <c r="AK3" s="418"/>
      <c r="AL3" s="418" t="s">
        <v>904</v>
      </c>
      <c r="AM3" s="418"/>
      <c r="AN3" s="418" t="s">
        <v>904</v>
      </c>
      <c r="AO3" s="418"/>
      <c r="AP3" s="418" t="s">
        <v>904</v>
      </c>
      <c r="AQ3" s="418"/>
      <c r="AR3" s="418" t="s">
        <v>904</v>
      </c>
      <c r="AS3" s="418"/>
      <c r="AT3" s="418" t="s">
        <v>904</v>
      </c>
      <c r="AU3" s="418"/>
      <c r="AV3" s="418" t="s">
        <v>904</v>
      </c>
      <c r="AW3" s="418"/>
      <c r="AX3" s="418" t="s">
        <v>919</v>
      </c>
      <c r="AY3" s="418"/>
      <c r="AZ3" s="418" t="s">
        <v>919</v>
      </c>
      <c r="BA3" s="418"/>
      <c r="BB3" s="418" t="s">
        <v>919</v>
      </c>
      <c r="BC3" s="418"/>
      <c r="BD3" s="418" t="s">
        <v>919</v>
      </c>
      <c r="BE3" s="418"/>
      <c r="BF3" s="418" t="s">
        <v>919</v>
      </c>
      <c r="BG3" s="418"/>
      <c r="BH3" s="418" t="s">
        <v>919</v>
      </c>
      <c r="BI3" s="418"/>
      <c r="BJ3" s="418" t="s">
        <v>919</v>
      </c>
      <c r="BK3" s="418"/>
      <c r="BL3" s="418" t="s">
        <v>919</v>
      </c>
      <c r="BM3" s="418"/>
      <c r="BN3" s="418" t="s">
        <v>919</v>
      </c>
      <c r="BO3" s="418"/>
      <c r="BP3" s="418" t="s">
        <v>919</v>
      </c>
      <c r="BQ3" s="418"/>
      <c r="BR3" s="418" t="s">
        <v>919</v>
      </c>
      <c r="BS3" s="418"/>
      <c r="BT3" s="418" t="s">
        <v>919</v>
      </c>
      <c r="BU3" s="418"/>
      <c r="BV3" s="418" t="s">
        <v>919</v>
      </c>
      <c r="BW3" s="418"/>
      <c r="BX3" s="418" t="s">
        <v>919</v>
      </c>
      <c r="BY3" s="418"/>
      <c r="BZ3" s="418" t="s">
        <v>919</v>
      </c>
      <c r="CA3" s="418"/>
    </row>
    <row r="4" spans="1:79" ht="16.5" customHeight="1" x14ac:dyDescent="0.45">
      <c r="A4" s="371" t="s">
        <v>39</v>
      </c>
      <c r="B4" s="419" t="s">
        <v>41</v>
      </c>
      <c r="C4" s="419"/>
      <c r="D4" s="419" t="s">
        <v>42</v>
      </c>
      <c r="E4" s="419"/>
      <c r="F4" s="419" t="s">
        <v>29</v>
      </c>
      <c r="G4" s="419"/>
      <c r="H4" s="419" t="s">
        <v>30</v>
      </c>
      <c r="I4" s="419"/>
      <c r="J4" s="419" t="s">
        <v>31</v>
      </c>
      <c r="K4" s="419"/>
      <c r="L4" s="419" t="s">
        <v>32</v>
      </c>
      <c r="M4" s="419"/>
      <c r="N4" s="419" t="s">
        <v>33</v>
      </c>
      <c r="O4" s="419"/>
      <c r="P4" s="419" t="s">
        <v>34</v>
      </c>
      <c r="Q4" s="419"/>
      <c r="R4" s="419" t="s">
        <v>35</v>
      </c>
      <c r="S4" s="419"/>
      <c r="T4" s="419" t="s">
        <v>36</v>
      </c>
      <c r="U4" s="419"/>
      <c r="V4" s="419" t="s">
        <v>37</v>
      </c>
      <c r="W4" s="419"/>
      <c r="X4" s="419" t="s">
        <v>38</v>
      </c>
      <c r="Y4" s="419"/>
      <c r="Z4" s="419" t="s">
        <v>41</v>
      </c>
      <c r="AA4" s="419"/>
      <c r="AB4" s="419" t="s">
        <v>42</v>
      </c>
      <c r="AC4" s="419"/>
      <c r="AD4" s="419" t="s">
        <v>29</v>
      </c>
      <c r="AE4" s="419"/>
      <c r="AF4" s="419" t="s">
        <v>30</v>
      </c>
      <c r="AG4" s="419"/>
      <c r="AH4" s="419" t="s">
        <v>31</v>
      </c>
      <c r="AI4" s="419"/>
      <c r="AJ4" s="419" t="s">
        <v>32</v>
      </c>
      <c r="AK4" s="419"/>
      <c r="AL4" s="419" t="s">
        <v>33</v>
      </c>
      <c r="AM4" s="419"/>
      <c r="AN4" s="419" t="s">
        <v>34</v>
      </c>
      <c r="AO4" s="419"/>
      <c r="AP4" s="419" t="s">
        <v>35</v>
      </c>
      <c r="AQ4" s="419"/>
      <c r="AR4" s="419" t="s">
        <v>36</v>
      </c>
      <c r="AS4" s="419"/>
      <c r="AT4" s="419" t="s">
        <v>37</v>
      </c>
      <c r="AU4" s="419"/>
      <c r="AV4" s="419" t="s">
        <v>38</v>
      </c>
      <c r="AW4" s="419"/>
      <c r="AX4" s="419" t="s">
        <v>41</v>
      </c>
      <c r="AY4" s="419"/>
      <c r="AZ4" s="419" t="s">
        <v>42</v>
      </c>
      <c r="BA4" s="419"/>
      <c r="BB4" s="419" t="s">
        <v>29</v>
      </c>
      <c r="BC4" s="419"/>
      <c r="BD4" s="419" t="s">
        <v>30</v>
      </c>
      <c r="BE4" s="419"/>
      <c r="BF4" s="419" t="s">
        <v>31</v>
      </c>
      <c r="BG4" s="419"/>
      <c r="BH4" s="419" t="s">
        <v>32</v>
      </c>
      <c r="BI4" s="419"/>
      <c r="BJ4" s="419" t="s">
        <v>33</v>
      </c>
      <c r="BK4" s="419"/>
      <c r="BL4" s="419" t="s">
        <v>34</v>
      </c>
      <c r="BM4" s="419"/>
      <c r="BN4" s="419" t="s">
        <v>35</v>
      </c>
      <c r="BO4" s="419"/>
      <c r="BP4" s="419" t="s">
        <v>36</v>
      </c>
      <c r="BQ4" s="419"/>
      <c r="BR4" s="419" t="s">
        <v>37</v>
      </c>
      <c r="BS4" s="419"/>
      <c r="BT4" s="419" t="s">
        <v>38</v>
      </c>
      <c r="BU4" s="419"/>
      <c r="BV4" s="419" t="s">
        <v>41</v>
      </c>
      <c r="BW4" s="419"/>
      <c r="BX4" s="419" t="s">
        <v>42</v>
      </c>
      <c r="BY4" s="419"/>
      <c r="BZ4" s="419" t="s">
        <v>29</v>
      </c>
      <c r="CA4" s="419"/>
    </row>
    <row r="5" spans="1:79" ht="16.5" customHeight="1" x14ac:dyDescent="0.45">
      <c r="A5" s="6"/>
      <c r="B5" s="7" t="s">
        <v>27</v>
      </c>
      <c r="C5" s="7" t="s">
        <v>28</v>
      </c>
      <c r="D5" s="7" t="s">
        <v>27</v>
      </c>
      <c r="E5" s="7" t="s">
        <v>28</v>
      </c>
      <c r="F5" s="7" t="s">
        <v>27</v>
      </c>
      <c r="G5" s="7" t="s">
        <v>28</v>
      </c>
      <c r="H5" s="7" t="s">
        <v>27</v>
      </c>
      <c r="I5" s="7" t="s">
        <v>28</v>
      </c>
      <c r="J5" s="7" t="s">
        <v>27</v>
      </c>
      <c r="K5" s="7" t="s">
        <v>28</v>
      </c>
      <c r="L5" s="7" t="s">
        <v>27</v>
      </c>
      <c r="M5" s="7" t="s">
        <v>28</v>
      </c>
      <c r="N5" s="7" t="s">
        <v>27</v>
      </c>
      <c r="O5" s="7" t="s">
        <v>28</v>
      </c>
      <c r="P5" s="7" t="s">
        <v>27</v>
      </c>
      <c r="Q5" s="7" t="s">
        <v>28</v>
      </c>
      <c r="R5" s="7" t="s">
        <v>27</v>
      </c>
      <c r="S5" s="7" t="s">
        <v>28</v>
      </c>
      <c r="T5" s="7" t="s">
        <v>27</v>
      </c>
      <c r="U5" s="7" t="s">
        <v>28</v>
      </c>
      <c r="V5" s="7" t="s">
        <v>27</v>
      </c>
      <c r="W5" s="7" t="s">
        <v>28</v>
      </c>
      <c r="X5" s="7" t="s">
        <v>27</v>
      </c>
      <c r="Y5" s="7" t="s">
        <v>28</v>
      </c>
      <c r="Z5" s="7" t="s">
        <v>27</v>
      </c>
      <c r="AA5" s="7" t="s">
        <v>28</v>
      </c>
      <c r="AB5" s="7" t="s">
        <v>27</v>
      </c>
      <c r="AC5" s="7" t="s">
        <v>28</v>
      </c>
      <c r="AD5" s="7" t="s">
        <v>27</v>
      </c>
      <c r="AE5" s="7" t="s">
        <v>28</v>
      </c>
      <c r="AF5" s="7" t="s">
        <v>27</v>
      </c>
      <c r="AG5" s="7" t="s">
        <v>28</v>
      </c>
      <c r="AH5" s="7" t="s">
        <v>27</v>
      </c>
      <c r="AI5" s="7" t="s">
        <v>28</v>
      </c>
      <c r="AJ5" s="7" t="s">
        <v>27</v>
      </c>
      <c r="AK5" s="7" t="s">
        <v>28</v>
      </c>
      <c r="AL5" s="7" t="s">
        <v>27</v>
      </c>
      <c r="AM5" s="7" t="s">
        <v>28</v>
      </c>
      <c r="AN5" s="7" t="s">
        <v>27</v>
      </c>
      <c r="AO5" s="7" t="s">
        <v>28</v>
      </c>
      <c r="AP5" s="7" t="s">
        <v>27</v>
      </c>
      <c r="AQ5" s="7" t="s">
        <v>28</v>
      </c>
      <c r="AR5" s="7" t="s">
        <v>27</v>
      </c>
      <c r="AS5" s="7" t="s">
        <v>28</v>
      </c>
      <c r="AT5" s="7" t="s">
        <v>27</v>
      </c>
      <c r="AU5" s="7" t="s">
        <v>28</v>
      </c>
      <c r="AV5" s="7" t="s">
        <v>27</v>
      </c>
      <c r="AW5" s="7" t="s">
        <v>28</v>
      </c>
      <c r="AX5" s="7" t="s">
        <v>27</v>
      </c>
      <c r="AY5" s="7" t="s">
        <v>28</v>
      </c>
      <c r="AZ5" s="7" t="s">
        <v>27</v>
      </c>
      <c r="BA5" s="7" t="s">
        <v>28</v>
      </c>
      <c r="BB5" s="7" t="s">
        <v>27</v>
      </c>
      <c r="BC5" s="7" t="s">
        <v>28</v>
      </c>
      <c r="BD5" s="7" t="s">
        <v>27</v>
      </c>
      <c r="BE5" s="7" t="s">
        <v>28</v>
      </c>
      <c r="BF5" s="7" t="s">
        <v>27</v>
      </c>
      <c r="BG5" s="7" t="s">
        <v>28</v>
      </c>
      <c r="BH5" s="7" t="s">
        <v>27</v>
      </c>
      <c r="BI5" s="7" t="s">
        <v>28</v>
      </c>
      <c r="BJ5" s="7" t="s">
        <v>27</v>
      </c>
      <c r="BK5" s="7" t="s">
        <v>28</v>
      </c>
      <c r="BL5" s="7" t="s">
        <v>27</v>
      </c>
      <c r="BM5" s="7" t="s">
        <v>28</v>
      </c>
      <c r="BN5" s="7" t="s">
        <v>27</v>
      </c>
      <c r="BO5" s="7" t="s">
        <v>28</v>
      </c>
      <c r="BP5" s="7" t="s">
        <v>27</v>
      </c>
      <c r="BQ5" s="7" t="s">
        <v>28</v>
      </c>
      <c r="BR5" s="7" t="s">
        <v>27</v>
      </c>
      <c r="BS5" s="7" t="s">
        <v>28</v>
      </c>
      <c r="BT5" s="7" t="s">
        <v>27</v>
      </c>
      <c r="BU5" s="7" t="s">
        <v>28</v>
      </c>
      <c r="BV5" s="7" t="s">
        <v>27</v>
      </c>
      <c r="BW5" s="7" t="s">
        <v>28</v>
      </c>
      <c r="BX5" s="7" t="s">
        <v>27</v>
      </c>
      <c r="BY5" s="7" t="s">
        <v>28</v>
      </c>
      <c r="BZ5" s="7" t="s">
        <v>27</v>
      </c>
      <c r="CA5" s="7" t="s">
        <v>28</v>
      </c>
    </row>
    <row r="6" spans="1:79" ht="16.5" customHeight="1" x14ac:dyDescent="0.45">
      <c r="A6" s="128" t="s">
        <v>148</v>
      </c>
      <c r="B6" s="97">
        <f t="shared" ref="B6:BM6" si="0">+B7+B8</f>
        <v>0</v>
      </c>
      <c r="C6" s="97">
        <f t="shared" si="0"/>
        <v>93438.35</v>
      </c>
      <c r="D6" s="97">
        <f t="shared" si="0"/>
        <v>0</v>
      </c>
      <c r="E6" s="97">
        <f t="shared" si="0"/>
        <v>90141.89</v>
      </c>
      <c r="F6" s="97">
        <f t="shared" si="0"/>
        <v>0</v>
      </c>
      <c r="G6" s="97">
        <f t="shared" si="0"/>
        <v>106554.44</v>
      </c>
      <c r="H6" s="97">
        <f t="shared" si="0"/>
        <v>0</v>
      </c>
      <c r="I6" s="97">
        <f t="shared" si="0"/>
        <v>94417.59</v>
      </c>
      <c r="J6" s="97">
        <f t="shared" si="0"/>
        <v>0</v>
      </c>
      <c r="K6" s="97">
        <f t="shared" si="0"/>
        <v>106174.84</v>
      </c>
      <c r="L6" s="97">
        <f t="shared" si="0"/>
        <v>0</v>
      </c>
      <c r="M6" s="97">
        <f t="shared" si="0"/>
        <v>102736.66</v>
      </c>
      <c r="N6" s="97">
        <f t="shared" si="0"/>
        <v>0</v>
      </c>
      <c r="O6" s="97">
        <f t="shared" si="0"/>
        <v>106046.23999999999</v>
      </c>
      <c r="P6" s="97">
        <f t="shared" si="0"/>
        <v>0</v>
      </c>
      <c r="Q6" s="97">
        <f t="shared" si="0"/>
        <v>103545.45</v>
      </c>
      <c r="R6" s="97">
        <f t="shared" si="0"/>
        <v>0</v>
      </c>
      <c r="S6" s="97">
        <f t="shared" si="0"/>
        <v>105499.42</v>
      </c>
      <c r="T6" s="97">
        <f t="shared" si="0"/>
        <v>0</v>
      </c>
      <c r="U6" s="97">
        <f t="shared" si="0"/>
        <v>115046.04999999999</v>
      </c>
      <c r="V6" s="97">
        <f t="shared" si="0"/>
        <v>0</v>
      </c>
      <c r="W6" s="97">
        <f t="shared" si="0"/>
        <v>103808.93</v>
      </c>
      <c r="X6" s="97">
        <f t="shared" si="0"/>
        <v>0</v>
      </c>
      <c r="Y6" s="97">
        <f t="shared" si="0"/>
        <v>112894.95999999999</v>
      </c>
      <c r="Z6" s="97">
        <f t="shared" si="0"/>
        <v>0</v>
      </c>
      <c r="AA6" s="97">
        <f t="shared" si="0"/>
        <v>99541.66</v>
      </c>
      <c r="AB6" s="97">
        <f t="shared" si="0"/>
        <v>0</v>
      </c>
      <c r="AC6" s="97">
        <f t="shared" si="0"/>
        <v>102807.19</v>
      </c>
      <c r="AD6" s="97">
        <f t="shared" si="0"/>
        <v>0</v>
      </c>
      <c r="AE6" s="97">
        <f t="shared" si="0"/>
        <v>119292.92</v>
      </c>
      <c r="AF6" s="97">
        <f t="shared" si="0"/>
        <v>0</v>
      </c>
      <c r="AG6" s="97">
        <f t="shared" si="0"/>
        <v>101009.07</v>
      </c>
      <c r="AH6" s="97">
        <f t="shared" si="0"/>
        <v>0</v>
      </c>
      <c r="AI6" s="97">
        <f t="shared" si="0"/>
        <v>110631.13</v>
      </c>
      <c r="AJ6" s="97">
        <f t="shared" si="0"/>
        <v>0</v>
      </c>
      <c r="AK6" s="97">
        <f t="shared" si="0"/>
        <v>106472.35</v>
      </c>
      <c r="AL6" s="97">
        <f t="shared" si="0"/>
        <v>0</v>
      </c>
      <c r="AM6" s="97">
        <f t="shared" si="0"/>
        <v>94953.16</v>
      </c>
      <c r="AN6" s="97">
        <f t="shared" si="0"/>
        <v>0</v>
      </c>
      <c r="AO6" s="97">
        <f t="shared" si="0"/>
        <v>105138.92000000001</v>
      </c>
      <c r="AP6" s="97">
        <f t="shared" si="0"/>
        <v>0</v>
      </c>
      <c r="AQ6" s="97">
        <f t="shared" si="0"/>
        <v>105963.56</v>
      </c>
      <c r="AR6" s="97">
        <f t="shared" si="0"/>
        <v>0</v>
      </c>
      <c r="AS6" s="97">
        <f t="shared" si="0"/>
        <v>105026.01000000001</v>
      </c>
      <c r="AT6" s="97">
        <f t="shared" si="0"/>
        <v>0</v>
      </c>
      <c r="AU6" s="97">
        <f t="shared" si="0"/>
        <v>115542.81</v>
      </c>
      <c r="AV6" s="97">
        <f t="shared" si="0"/>
        <v>0</v>
      </c>
      <c r="AW6" s="97">
        <f t="shared" si="0"/>
        <v>119528.18</v>
      </c>
      <c r="AX6" s="97">
        <f t="shared" si="0"/>
        <v>0</v>
      </c>
      <c r="AY6" s="97">
        <f t="shared" si="0"/>
        <v>100413.1</v>
      </c>
      <c r="AZ6" s="97">
        <f t="shared" si="0"/>
        <v>0</v>
      </c>
      <c r="BA6" s="97">
        <f t="shared" si="0"/>
        <v>109904.3</v>
      </c>
      <c r="BB6" s="97">
        <f t="shared" si="0"/>
        <v>0</v>
      </c>
      <c r="BC6" s="97">
        <f t="shared" si="0"/>
        <v>124242.34</v>
      </c>
      <c r="BD6" s="97">
        <f t="shared" si="0"/>
        <v>0</v>
      </c>
      <c r="BE6" s="97">
        <f t="shared" si="0"/>
        <v>106667.4</v>
      </c>
      <c r="BF6" s="97">
        <f t="shared" si="0"/>
        <v>0</v>
      </c>
      <c r="BG6" s="97">
        <f t="shared" si="0"/>
        <v>120756.56</v>
      </c>
      <c r="BH6" s="97">
        <f t="shared" si="0"/>
        <v>0</v>
      </c>
      <c r="BI6" s="97">
        <f t="shared" si="0"/>
        <v>113373.65</v>
      </c>
      <c r="BJ6" s="97">
        <f t="shared" si="0"/>
        <v>0</v>
      </c>
      <c r="BK6" s="97">
        <f t="shared" si="0"/>
        <v>110106.60999999999</v>
      </c>
      <c r="BL6" s="97">
        <f t="shared" si="0"/>
        <v>0</v>
      </c>
      <c r="BM6" s="97">
        <f t="shared" si="0"/>
        <v>118038.23</v>
      </c>
      <c r="BN6" s="97">
        <f t="shared" ref="BN6:CA6" si="1">+BN7+BN8</f>
        <v>0</v>
      </c>
      <c r="BO6" s="97">
        <f t="shared" si="1"/>
        <v>106586.88</v>
      </c>
      <c r="BP6" s="97">
        <f t="shared" si="1"/>
        <v>0</v>
      </c>
      <c r="BQ6" s="97">
        <f t="shared" si="1"/>
        <v>104483.38</v>
      </c>
      <c r="BR6" s="97">
        <f t="shared" si="1"/>
        <v>0</v>
      </c>
      <c r="BS6" s="97">
        <f t="shared" si="1"/>
        <v>122474.21</v>
      </c>
      <c r="BT6" s="97">
        <f t="shared" si="1"/>
        <v>0</v>
      </c>
      <c r="BU6" s="97">
        <f t="shared" si="1"/>
        <v>112193.5</v>
      </c>
      <c r="BV6" s="97">
        <f t="shared" si="1"/>
        <v>0</v>
      </c>
      <c r="BW6" s="97">
        <f t="shared" si="1"/>
        <v>106612.45</v>
      </c>
      <c r="BX6" s="97">
        <f t="shared" si="1"/>
        <v>0</v>
      </c>
      <c r="BY6" s="97">
        <f t="shared" si="1"/>
        <v>99397.63</v>
      </c>
      <c r="BZ6" s="97">
        <f t="shared" si="1"/>
        <v>0</v>
      </c>
      <c r="CA6" s="97">
        <f t="shared" si="1"/>
        <v>107756.25</v>
      </c>
    </row>
    <row r="7" spans="1:79" ht="16.5" customHeight="1" x14ac:dyDescent="0.45">
      <c r="A7" s="128" t="s">
        <v>273</v>
      </c>
      <c r="B7" s="94">
        <f>+'t44 (3)'!D6</f>
        <v>0</v>
      </c>
      <c r="C7" s="94">
        <f>+'t44 (3)'!E6</f>
        <v>53112.51</v>
      </c>
      <c r="D7" s="94">
        <f>+'t44 (3)'!F6</f>
        <v>0</v>
      </c>
      <c r="E7" s="94">
        <f>+'t44 (3)'!G6</f>
        <v>51937.97</v>
      </c>
      <c r="F7" s="94">
        <f>+'t44 (3)'!H6</f>
        <v>0</v>
      </c>
      <c r="G7" s="94">
        <f>+'t44 (3)'!I6</f>
        <v>57805.48</v>
      </c>
      <c r="H7" s="94">
        <f>+'t44 (3)'!J6</f>
        <v>0</v>
      </c>
      <c r="I7" s="94">
        <f>+'t44 (3)'!K6</f>
        <v>49980.77</v>
      </c>
      <c r="J7" s="94">
        <f>+'t44 (3)'!L6</f>
        <v>0</v>
      </c>
      <c r="K7" s="94">
        <f>+'t44 (3)'!M6</f>
        <v>60474.81</v>
      </c>
      <c r="L7" s="94">
        <f>+'t44 (3)'!N6</f>
        <v>0</v>
      </c>
      <c r="M7" s="94">
        <f>+'t44 (3)'!O6</f>
        <v>56777.37</v>
      </c>
      <c r="N7" s="94">
        <f>+'t44 (3)'!P6</f>
        <v>0</v>
      </c>
      <c r="O7" s="94">
        <f>+'t44 (3)'!Q6</f>
        <v>56798.75</v>
      </c>
      <c r="P7" s="94">
        <f>+'t44 (3)'!R6</f>
        <v>0</v>
      </c>
      <c r="Q7" s="94">
        <f>+'t44 (3)'!S6</f>
        <v>58445.2</v>
      </c>
      <c r="R7" s="94">
        <f>+'t44 (3)'!T6</f>
        <v>0</v>
      </c>
      <c r="S7" s="94">
        <f>+'t44 (3)'!U6</f>
        <v>54795.199999999997</v>
      </c>
      <c r="T7" s="94">
        <f>+'t44 (3)'!V6</f>
        <v>0</v>
      </c>
      <c r="U7" s="94">
        <f>+'t44 (3)'!W6</f>
        <v>61768.06</v>
      </c>
      <c r="V7" s="94">
        <f>+'t44 (3)'!X6</f>
        <v>0</v>
      </c>
      <c r="W7" s="94">
        <f>+'t44 (3)'!Y6</f>
        <v>53825.08</v>
      </c>
      <c r="X7" s="94">
        <f>+'t44 (3)'!Z6</f>
        <v>0</v>
      </c>
      <c r="Y7" s="94">
        <f>+'t44 (3)'!AA6</f>
        <v>64039.67</v>
      </c>
      <c r="Z7" s="94">
        <f>+'t44 (3)'!AB6</f>
        <v>0</v>
      </c>
      <c r="AA7" s="94">
        <f>+'t44 (3)'!AC6</f>
        <v>55288.94</v>
      </c>
      <c r="AB7" s="94">
        <f>+'t44 (3)'!AD6</f>
        <v>0</v>
      </c>
      <c r="AC7" s="94">
        <f>+'t44 (3)'!AE6</f>
        <v>53795.24</v>
      </c>
      <c r="AD7" s="94">
        <f>+'t44 (3)'!AF6</f>
        <v>0</v>
      </c>
      <c r="AE7" s="94">
        <f>+'t44 (3)'!AG6</f>
        <v>60509.42</v>
      </c>
      <c r="AF7" s="94">
        <f>+'t44 (3)'!AH6</f>
        <v>0</v>
      </c>
      <c r="AG7" s="94">
        <f>+'t44 (3)'!AI6</f>
        <v>53965.16</v>
      </c>
      <c r="AH7" s="94">
        <f>+'t44 (3)'!AJ6</f>
        <v>0</v>
      </c>
      <c r="AI7" s="94">
        <f>+'t44 (3)'!AK6</f>
        <v>56813.14</v>
      </c>
      <c r="AJ7" s="94">
        <f>+'t44 (3)'!AL6</f>
        <v>0</v>
      </c>
      <c r="AK7" s="94">
        <f>+'t44 (3)'!AM6</f>
        <v>53471.63</v>
      </c>
      <c r="AL7" s="94">
        <f>+'t44 (3)'!AN6</f>
        <v>0</v>
      </c>
      <c r="AM7" s="94">
        <f>+'t44 (3)'!AO6</f>
        <v>46138.9</v>
      </c>
      <c r="AN7" s="94">
        <f>+'t44 (3)'!AP6</f>
        <v>0</v>
      </c>
      <c r="AO7" s="94">
        <f>+'t44 (3)'!AQ6</f>
        <v>56016.87</v>
      </c>
      <c r="AP7" s="94">
        <f>+'t44 (3)'!AR6</f>
        <v>0</v>
      </c>
      <c r="AQ7" s="94">
        <f>+'t44 (3)'!AS6</f>
        <v>57604.54</v>
      </c>
      <c r="AR7" s="94">
        <f>+'t44 (3)'!AT6</f>
        <v>0</v>
      </c>
      <c r="AS7" s="94">
        <f>+'t44 (3)'!AU6</f>
        <v>56542.3</v>
      </c>
      <c r="AT7" s="94">
        <f>+'t44 (3)'!AV6</f>
        <v>0</v>
      </c>
      <c r="AU7" s="94">
        <f>+'t44 (3)'!AW6</f>
        <v>64166.09</v>
      </c>
      <c r="AV7" s="94">
        <f>+'t44 (3)'!AX6</f>
        <v>0</v>
      </c>
      <c r="AW7" s="94">
        <f>+'t44 (3)'!AY6</f>
        <v>68676.09</v>
      </c>
      <c r="AX7" s="94">
        <f>+'t44 (3)'!AZ6</f>
        <v>0</v>
      </c>
      <c r="AY7" s="94">
        <f>+'t44 (3)'!BA6</f>
        <v>59964.58</v>
      </c>
      <c r="AZ7" s="94">
        <f>+'t44 (3)'!BB6</f>
        <v>0</v>
      </c>
      <c r="BA7" s="94">
        <f>+'t44 (3)'!BC6</f>
        <v>63867.12</v>
      </c>
      <c r="BB7" s="94">
        <f>+'t44 (3)'!BD6</f>
        <v>0</v>
      </c>
      <c r="BC7" s="94">
        <f>+'t44 (3)'!BE6</f>
        <v>72333.13</v>
      </c>
      <c r="BD7" s="94">
        <f>+'t44 (3)'!BF6</f>
        <v>0</v>
      </c>
      <c r="BE7" s="94">
        <f>+'t44 (3)'!BG6</f>
        <v>60996.72</v>
      </c>
      <c r="BF7" s="94">
        <f>+'t44 (3)'!BH6</f>
        <v>0</v>
      </c>
      <c r="BG7" s="94">
        <f>+'t44 (3)'!BI6</f>
        <v>67131.070000000007</v>
      </c>
      <c r="BH7" s="94">
        <f>+'t44 (3)'!BJ6</f>
        <v>0</v>
      </c>
      <c r="BI7" s="94">
        <f>+'t44 (3)'!BK6</f>
        <v>62077.59</v>
      </c>
      <c r="BJ7" s="94">
        <f>+'t44 (3)'!BL6</f>
        <v>0</v>
      </c>
      <c r="BK7" s="94">
        <f>+'t44 (3)'!BM6</f>
        <v>63301.34</v>
      </c>
      <c r="BL7" s="94">
        <f>+'t44 (3)'!BN6</f>
        <v>0</v>
      </c>
      <c r="BM7" s="94">
        <f>+'t44 (3)'!BO6</f>
        <v>67357.119999999995</v>
      </c>
      <c r="BN7" s="94">
        <f>+'t44 (3)'!BP6</f>
        <v>0</v>
      </c>
      <c r="BO7" s="94">
        <f>+'t44 (3)'!BQ6</f>
        <v>60421.55</v>
      </c>
      <c r="BP7" s="94">
        <f>+'t44 (3)'!BR6</f>
        <v>0</v>
      </c>
      <c r="BQ7" s="94">
        <f>+'t44 (3)'!BS6</f>
        <v>58706.69</v>
      </c>
      <c r="BR7" s="94">
        <f>+'t44 (3)'!BT6</f>
        <v>0</v>
      </c>
      <c r="BS7" s="94">
        <f>+'t44 (3)'!BU6</f>
        <v>72942.820000000007</v>
      </c>
      <c r="BT7" s="94">
        <f>+'t44 (3)'!BV6</f>
        <v>0</v>
      </c>
      <c r="BU7" s="94">
        <f>+'t44 (3)'!BW6</f>
        <v>67478.16</v>
      </c>
      <c r="BV7" s="94">
        <f>+'t44 (3)'!BX6</f>
        <v>0</v>
      </c>
      <c r="BW7" s="94">
        <f>+'t44 (3)'!BY6</f>
        <v>61368.45</v>
      </c>
      <c r="BX7" s="94">
        <f>+'t44 (3)'!BZ6</f>
        <v>0</v>
      </c>
      <c r="BY7" s="94">
        <f>+'t44 (3)'!CA6</f>
        <v>57814.12</v>
      </c>
      <c r="BZ7" s="94">
        <f>+'t44 (3)'!CB6</f>
        <v>0</v>
      </c>
      <c r="CA7" s="94">
        <f>+'t44 (3)'!CC6</f>
        <v>58584.7</v>
      </c>
    </row>
    <row r="8" spans="1:79" ht="16.5" customHeight="1" x14ac:dyDescent="0.45">
      <c r="A8" s="128" t="s">
        <v>274</v>
      </c>
      <c r="B8" s="94">
        <f>+'t44 (3)'!D184</f>
        <v>0</v>
      </c>
      <c r="C8" s="94">
        <f>+'t44 (3)'!E184</f>
        <v>40325.839999999997</v>
      </c>
      <c r="D8" s="94">
        <f>+'t44 (3)'!F184</f>
        <v>0</v>
      </c>
      <c r="E8" s="94">
        <f>+'t44 (3)'!G184</f>
        <v>38203.919999999998</v>
      </c>
      <c r="F8" s="94">
        <f>+'t44 (3)'!H184</f>
        <v>0</v>
      </c>
      <c r="G8" s="94">
        <f>+'t44 (3)'!I184</f>
        <v>48748.959999999999</v>
      </c>
      <c r="H8" s="94">
        <f>+'t44 (3)'!J184</f>
        <v>0</v>
      </c>
      <c r="I8" s="94">
        <f>+'t44 (3)'!K184</f>
        <v>44436.82</v>
      </c>
      <c r="J8" s="94">
        <f>+'t44 (3)'!L184</f>
        <v>0</v>
      </c>
      <c r="K8" s="94">
        <f>+'t44 (3)'!M184</f>
        <v>45700.03</v>
      </c>
      <c r="L8" s="94">
        <f>+'t44 (3)'!N184</f>
        <v>0</v>
      </c>
      <c r="M8" s="94">
        <f>+'t44 (3)'!O184</f>
        <v>45959.29</v>
      </c>
      <c r="N8" s="94">
        <f>+'t44 (3)'!P184</f>
        <v>0</v>
      </c>
      <c r="O8" s="94">
        <f>+'t44 (3)'!Q184</f>
        <v>49247.49</v>
      </c>
      <c r="P8" s="94">
        <f>+'t44 (3)'!R184</f>
        <v>0</v>
      </c>
      <c r="Q8" s="94">
        <f>+'t44 (3)'!S184</f>
        <v>45100.25</v>
      </c>
      <c r="R8" s="94">
        <f>+'t44 (3)'!T184</f>
        <v>0</v>
      </c>
      <c r="S8" s="94">
        <f>+'t44 (3)'!U184</f>
        <v>50704.22</v>
      </c>
      <c r="T8" s="94">
        <f>+'t44 (3)'!V184</f>
        <v>0</v>
      </c>
      <c r="U8" s="94">
        <f>+'t44 (3)'!W184</f>
        <v>53277.99</v>
      </c>
      <c r="V8" s="94">
        <f>+'t44 (3)'!X184</f>
        <v>0</v>
      </c>
      <c r="W8" s="94">
        <f>+'t44 (3)'!Y184</f>
        <v>49983.85</v>
      </c>
      <c r="X8" s="94">
        <f>+'t44 (3)'!Z184</f>
        <v>0</v>
      </c>
      <c r="Y8" s="94">
        <f>+'t44 (3)'!AA184</f>
        <v>48855.29</v>
      </c>
      <c r="Z8" s="94">
        <f>+'t44 (3)'!AB184</f>
        <v>0</v>
      </c>
      <c r="AA8" s="94">
        <f>+'t44 (3)'!AC184</f>
        <v>44252.72</v>
      </c>
      <c r="AB8" s="94">
        <f>+'t44 (3)'!AD184</f>
        <v>0</v>
      </c>
      <c r="AC8" s="94">
        <f>+'t44 (3)'!AE184</f>
        <v>49011.95</v>
      </c>
      <c r="AD8" s="94">
        <f>+'t44 (3)'!AF184</f>
        <v>0</v>
      </c>
      <c r="AE8" s="94">
        <f>+'t44 (3)'!AG184</f>
        <v>58783.5</v>
      </c>
      <c r="AF8" s="94">
        <f>+'t44 (3)'!AH184</f>
        <v>0</v>
      </c>
      <c r="AG8" s="94">
        <f>+'t44 (3)'!AI184</f>
        <v>47043.91</v>
      </c>
      <c r="AH8" s="94">
        <f>+'t44 (3)'!AJ184</f>
        <v>0</v>
      </c>
      <c r="AI8" s="94">
        <f>+'t44 (3)'!AK184</f>
        <v>53817.99</v>
      </c>
      <c r="AJ8" s="94">
        <f>+'t44 (3)'!AL184</f>
        <v>0</v>
      </c>
      <c r="AK8" s="94">
        <f>+'t44 (3)'!AM184</f>
        <v>53000.72</v>
      </c>
      <c r="AL8" s="94">
        <f>+'t44 (3)'!AN184</f>
        <v>0</v>
      </c>
      <c r="AM8" s="94">
        <f>+'t44 (3)'!AO184</f>
        <v>48814.26</v>
      </c>
      <c r="AN8" s="94">
        <f>+'t44 (3)'!AP184</f>
        <v>0</v>
      </c>
      <c r="AO8" s="94">
        <f>+'t44 (3)'!AQ184</f>
        <v>49122.05</v>
      </c>
      <c r="AP8" s="94">
        <f>+'t44 (3)'!AR184</f>
        <v>0</v>
      </c>
      <c r="AQ8" s="94">
        <f>+'t44 (3)'!AS184</f>
        <v>48359.02</v>
      </c>
      <c r="AR8" s="94">
        <f>+'t44 (3)'!AT184</f>
        <v>0</v>
      </c>
      <c r="AS8" s="94">
        <f>+'t44 (3)'!AU184</f>
        <v>48483.71</v>
      </c>
      <c r="AT8" s="94">
        <f>+'t44 (3)'!AV184</f>
        <v>0</v>
      </c>
      <c r="AU8" s="94">
        <f>+'t44 (3)'!AW184</f>
        <v>51376.72</v>
      </c>
      <c r="AV8" s="94">
        <f>+'t44 (3)'!AX184</f>
        <v>0</v>
      </c>
      <c r="AW8" s="94">
        <f>+'t44 (3)'!AY184</f>
        <v>50852.09</v>
      </c>
      <c r="AX8" s="94">
        <f>+'t44 (3)'!AZ184</f>
        <v>0</v>
      </c>
      <c r="AY8" s="94">
        <f>+'t44 (3)'!BA184</f>
        <v>40448.519999999997</v>
      </c>
      <c r="AZ8" s="94">
        <f>+'t44 (3)'!BB184</f>
        <v>0</v>
      </c>
      <c r="BA8" s="94">
        <f>+'t44 (3)'!BC184</f>
        <v>46037.18</v>
      </c>
      <c r="BB8" s="94">
        <f>+'t44 (3)'!BD184</f>
        <v>0</v>
      </c>
      <c r="BC8" s="94">
        <f>+'t44 (3)'!BE184</f>
        <v>51909.21</v>
      </c>
      <c r="BD8" s="94">
        <f>+'t44 (3)'!BF184</f>
        <v>0</v>
      </c>
      <c r="BE8" s="94">
        <f>+'t44 (3)'!BG184</f>
        <v>45670.68</v>
      </c>
      <c r="BF8" s="94">
        <f>+'t44 (3)'!BH184</f>
        <v>0</v>
      </c>
      <c r="BG8" s="94">
        <f>+'t44 (3)'!BI184</f>
        <v>53625.49</v>
      </c>
      <c r="BH8" s="94">
        <f>+'t44 (3)'!BJ184</f>
        <v>0</v>
      </c>
      <c r="BI8" s="94">
        <f>+'t44 (3)'!BK184</f>
        <v>51296.06</v>
      </c>
      <c r="BJ8" s="94">
        <f>+'t44 (3)'!BL184</f>
        <v>0</v>
      </c>
      <c r="BK8" s="94">
        <f>+'t44 (3)'!BM184</f>
        <v>46805.27</v>
      </c>
      <c r="BL8" s="94">
        <f>+'t44 (3)'!BN184</f>
        <v>0</v>
      </c>
      <c r="BM8" s="94">
        <f>+'t44 (3)'!BO184</f>
        <v>50681.11</v>
      </c>
      <c r="BN8" s="94">
        <f>+'t44 (3)'!BP184</f>
        <v>0</v>
      </c>
      <c r="BO8" s="94">
        <f>+'t44 (3)'!BQ184</f>
        <v>46165.33</v>
      </c>
      <c r="BP8" s="94">
        <f>+'t44 (3)'!BR184</f>
        <v>0</v>
      </c>
      <c r="BQ8" s="94">
        <f>+'t44 (3)'!BS184</f>
        <v>45776.69</v>
      </c>
      <c r="BR8" s="94">
        <f>+'t44 (3)'!BT184</f>
        <v>0</v>
      </c>
      <c r="BS8" s="94">
        <f>+'t44 (3)'!BU184</f>
        <v>49531.39</v>
      </c>
      <c r="BT8" s="94">
        <f>+'t44 (3)'!BV184</f>
        <v>0</v>
      </c>
      <c r="BU8" s="94">
        <f>+'t44 (3)'!BW184</f>
        <v>44715.34</v>
      </c>
      <c r="BV8" s="94">
        <f>+'t44 (3)'!BX184</f>
        <v>0</v>
      </c>
      <c r="BW8" s="94">
        <f>+'t44 (3)'!BY184</f>
        <v>45244</v>
      </c>
      <c r="BX8" s="94">
        <f>+'t44 (3)'!BZ184</f>
        <v>0</v>
      </c>
      <c r="BY8" s="94">
        <f>+'t44 (3)'!CA184</f>
        <v>41583.51</v>
      </c>
      <c r="BZ8" s="94">
        <f>+'t44 (3)'!CB184</f>
        <v>0</v>
      </c>
      <c r="CA8" s="94">
        <f>+'t44 (3)'!CC184</f>
        <v>49171.55</v>
      </c>
    </row>
    <row r="9" spans="1:79" ht="16.5" customHeight="1" x14ac:dyDescent="0.45">
      <c r="A9" s="129" t="s">
        <v>106</v>
      </c>
      <c r="B9" s="94">
        <f>+'t44 (3)'!D8</f>
        <v>608504</v>
      </c>
      <c r="C9" s="94">
        <f>+'t44 (3)'!E8</f>
        <v>10887.56</v>
      </c>
      <c r="D9" s="94">
        <f>+'t44 (3)'!F8</f>
        <v>732151</v>
      </c>
      <c r="E9" s="94">
        <f>+'t44 (3)'!G8</f>
        <v>11966.41</v>
      </c>
      <c r="F9" s="94">
        <f>+'t44 (3)'!H8</f>
        <v>785892</v>
      </c>
      <c r="G9" s="94">
        <f>+'t44 (3)'!I8</f>
        <v>12921.08</v>
      </c>
      <c r="H9" s="94">
        <f>+'t44 (3)'!J8</f>
        <v>700011</v>
      </c>
      <c r="I9" s="94">
        <f>+'t44 (3)'!K8</f>
        <v>11474.64</v>
      </c>
      <c r="J9" s="94">
        <f>+'t44 (3)'!L8</f>
        <v>945597</v>
      </c>
      <c r="K9" s="94">
        <f>+'t44 (3)'!M8</f>
        <v>14110.17</v>
      </c>
      <c r="L9" s="94">
        <f>+'t44 (3)'!N8</f>
        <v>685768</v>
      </c>
      <c r="M9" s="94">
        <f>+'t44 (3)'!O8</f>
        <v>10782.27</v>
      </c>
      <c r="N9" s="94">
        <f>+'t44 (3)'!P8</f>
        <v>734947</v>
      </c>
      <c r="O9" s="94">
        <f>+'t44 (3)'!Q8</f>
        <v>11610.43</v>
      </c>
      <c r="P9" s="94">
        <f>+'t44 (3)'!R8</f>
        <v>696920</v>
      </c>
      <c r="Q9" s="94">
        <f>+'t44 (3)'!S8</f>
        <v>11141.03</v>
      </c>
      <c r="R9" s="94">
        <f>+'t44 (3)'!T8</f>
        <v>720554</v>
      </c>
      <c r="S9" s="94">
        <f>+'t44 (3)'!U8</f>
        <v>11891</v>
      </c>
      <c r="T9" s="94">
        <f>+'t44 (3)'!V8</f>
        <v>1203811</v>
      </c>
      <c r="U9" s="94">
        <f>+'t44 (3)'!W8</f>
        <v>17441.009999999998</v>
      </c>
      <c r="V9" s="94">
        <f>+'t44 (3)'!X8</f>
        <v>763418</v>
      </c>
      <c r="W9" s="94">
        <f>+'t44 (3)'!Y8</f>
        <v>12577.72</v>
      </c>
      <c r="X9" s="94">
        <f>+'t44 (3)'!Z8</f>
        <v>1218208</v>
      </c>
      <c r="Y9" s="94">
        <f>+'t44 (3)'!AA8</f>
        <v>19108.7</v>
      </c>
      <c r="Z9" s="94">
        <f>+'t44 (3)'!AB8</f>
        <v>1030307</v>
      </c>
      <c r="AA9" s="94">
        <f>+'t44 (3)'!AC8</f>
        <v>15609.71</v>
      </c>
      <c r="AB9" s="94">
        <f>+'t44 (3)'!AD8</f>
        <v>836932</v>
      </c>
      <c r="AC9" s="94">
        <f>+'t44 (3)'!AE8</f>
        <v>13355.53</v>
      </c>
      <c r="AD9" s="94">
        <f>+'t44 (3)'!AF8</f>
        <v>991381</v>
      </c>
      <c r="AE9" s="94">
        <f>+'t44 (3)'!AG8</f>
        <v>15171.46</v>
      </c>
      <c r="AF9" s="94">
        <f>+'t44 (3)'!AH8</f>
        <v>704952</v>
      </c>
      <c r="AG9" s="94">
        <f>+'t44 (3)'!AI8</f>
        <v>10897.98</v>
      </c>
      <c r="AH9" s="94">
        <f>+'t44 (3)'!AJ8</f>
        <v>727421</v>
      </c>
      <c r="AI9" s="94">
        <f>+'t44 (3)'!AK8</f>
        <v>11530.42</v>
      </c>
      <c r="AJ9" s="94">
        <f>+'t44 (3)'!AL8</f>
        <v>718880</v>
      </c>
      <c r="AK9" s="94">
        <f>+'t44 (3)'!AM8</f>
        <v>11540.73</v>
      </c>
      <c r="AL9" s="94">
        <f>+'t44 (3)'!AN8</f>
        <v>445102</v>
      </c>
      <c r="AM9" s="94">
        <f>+'t44 (3)'!AO8</f>
        <v>7887.66</v>
      </c>
      <c r="AN9" s="94">
        <f>+'t44 (3)'!AP8</f>
        <v>629600</v>
      </c>
      <c r="AO9" s="94">
        <f>+'t44 (3)'!AQ8</f>
        <v>10504.95</v>
      </c>
      <c r="AP9" s="94">
        <f>+'t44 (3)'!AR8</f>
        <v>787206</v>
      </c>
      <c r="AQ9" s="94">
        <f>+'t44 (3)'!AS8</f>
        <v>12226.53</v>
      </c>
      <c r="AR9" s="94">
        <f>+'t44 (3)'!AT8</f>
        <v>851504</v>
      </c>
      <c r="AS9" s="94">
        <f>+'t44 (3)'!AU8</f>
        <v>12801.69</v>
      </c>
      <c r="AT9" s="94">
        <f>+'t44 (3)'!AV8</f>
        <v>1011870</v>
      </c>
      <c r="AU9" s="94">
        <f>+'t44 (3)'!AW8</f>
        <v>15735.77</v>
      </c>
      <c r="AV9" s="94">
        <f>+'t44 (3)'!AX8</f>
        <v>1171238</v>
      </c>
      <c r="AW9" s="94">
        <f>+'t44 (3)'!AY8</f>
        <v>17428.009999999998</v>
      </c>
      <c r="AX9" s="94">
        <f>+'t44 (3)'!AZ8</f>
        <v>823401</v>
      </c>
      <c r="AY9" s="94">
        <f>+'t44 (3)'!BA8</f>
        <v>12325.22</v>
      </c>
      <c r="AZ9" s="94">
        <f>+'t44 (3)'!BB8</f>
        <v>914773</v>
      </c>
      <c r="BA9" s="94">
        <f>+'t44 (3)'!BC8</f>
        <v>13777.57</v>
      </c>
      <c r="BB9" s="94">
        <f>+'t44 (3)'!BD8</f>
        <v>955448</v>
      </c>
      <c r="BC9" s="94">
        <f>+'t44 (3)'!BE8</f>
        <v>14157.31</v>
      </c>
      <c r="BD9" s="94">
        <f>+'t44 (3)'!BF8</f>
        <v>936597</v>
      </c>
      <c r="BE9" s="94">
        <f>+'t44 (3)'!BG8</f>
        <v>13238.82</v>
      </c>
      <c r="BF9" s="94">
        <f>+'t44 (3)'!BH8</f>
        <v>754862</v>
      </c>
      <c r="BG9" s="94">
        <f>+'t44 (3)'!BI8</f>
        <v>11565.91</v>
      </c>
      <c r="BH9" s="94">
        <f>+'t44 (3)'!BJ8</f>
        <v>1037782</v>
      </c>
      <c r="BI9" s="94">
        <f>+'t44 (3)'!BK8</f>
        <v>14983.21</v>
      </c>
      <c r="BJ9" s="94">
        <f>+'t44 (3)'!BL8</f>
        <v>986839</v>
      </c>
      <c r="BK9" s="94">
        <f>+'t44 (3)'!BM8</f>
        <v>15121.52</v>
      </c>
      <c r="BL9" s="94">
        <f>+'t44 (3)'!BN8</f>
        <v>985877</v>
      </c>
      <c r="BM9" s="94">
        <f>+'t44 (3)'!BO8</f>
        <v>14821.68</v>
      </c>
      <c r="BN9" s="94">
        <f>+'t44 (3)'!BP8</f>
        <v>840362</v>
      </c>
      <c r="BO9" s="94">
        <f>+'t44 (3)'!BQ8</f>
        <v>12478.06</v>
      </c>
      <c r="BP9" s="94">
        <f>+'t44 (3)'!BR8</f>
        <v>750093</v>
      </c>
      <c r="BQ9" s="94">
        <f>+'t44 (3)'!BS8</f>
        <v>11883.35</v>
      </c>
      <c r="BR9" s="94">
        <f>+'t44 (3)'!BT8</f>
        <v>1488050</v>
      </c>
      <c r="BS9" s="94">
        <f>+'t44 (3)'!BU8</f>
        <v>22280.51</v>
      </c>
      <c r="BT9" s="94">
        <f>+'t44 (3)'!BV8</f>
        <v>1154219</v>
      </c>
      <c r="BU9" s="94">
        <f>+'t44 (3)'!BW8</f>
        <v>17870.080000000002</v>
      </c>
      <c r="BV9" s="94">
        <f>+'t44 (3)'!BX8</f>
        <v>961859</v>
      </c>
      <c r="BW9" s="94">
        <f>+'t44 (3)'!BY8</f>
        <v>15397.4</v>
      </c>
      <c r="BX9" s="94">
        <f>+'t44 (3)'!BZ8</f>
        <v>950761</v>
      </c>
      <c r="BY9" s="94">
        <f>+'t44 (3)'!CA8</f>
        <v>14920.75</v>
      </c>
      <c r="BZ9" s="94">
        <f>+'t44 (3)'!CB8</f>
        <v>864939</v>
      </c>
      <c r="CA9" s="94">
        <f>+'t44 (3)'!CC8</f>
        <v>13780.58</v>
      </c>
    </row>
    <row r="10" spans="1:79" ht="16.5" customHeight="1" x14ac:dyDescent="0.45">
      <c r="A10" s="129" t="s">
        <v>107</v>
      </c>
      <c r="B10" s="94">
        <f>+'t44 (3)'!D111</f>
        <v>302300</v>
      </c>
      <c r="C10" s="94">
        <f>+'t44 (3)'!E111</f>
        <v>13930.25</v>
      </c>
      <c r="D10" s="94">
        <f>+'t44 (3)'!F111</f>
        <v>303180</v>
      </c>
      <c r="E10" s="94">
        <f>+'t44 (3)'!G111</f>
        <v>13518.82</v>
      </c>
      <c r="F10" s="94">
        <f>+'t44 (3)'!H111</f>
        <v>327094</v>
      </c>
      <c r="G10" s="94">
        <f>+'t44 (3)'!I111</f>
        <v>14757.9</v>
      </c>
      <c r="H10" s="94">
        <f>+'t44 (3)'!J111</f>
        <v>241973</v>
      </c>
      <c r="I10" s="94">
        <f>+'t44 (3)'!K111</f>
        <v>11265.08</v>
      </c>
      <c r="J10" s="94">
        <f>+'t44 (3)'!L111</f>
        <v>257930</v>
      </c>
      <c r="K10" s="94">
        <f>+'t44 (3)'!M111</f>
        <v>11906</v>
      </c>
      <c r="L10" s="94">
        <f>+'t44 (3)'!N111</f>
        <v>287675</v>
      </c>
      <c r="M10" s="94">
        <f>+'t44 (3)'!O111</f>
        <v>14258.41</v>
      </c>
      <c r="N10" s="94">
        <f>+'t44 (3)'!P111</f>
        <v>332661</v>
      </c>
      <c r="O10" s="94">
        <f>+'t44 (3)'!Q111</f>
        <v>17007.89</v>
      </c>
      <c r="P10" s="94">
        <f>+'t44 (3)'!R111</f>
        <v>341658</v>
      </c>
      <c r="Q10" s="94">
        <f>+'t44 (3)'!S111</f>
        <v>18459.96</v>
      </c>
      <c r="R10" s="94">
        <f>+'t44 (3)'!T111</f>
        <v>309085</v>
      </c>
      <c r="S10" s="94">
        <f>+'t44 (3)'!U111</f>
        <v>14603.3</v>
      </c>
      <c r="T10" s="94">
        <f>+'t44 (3)'!V111</f>
        <v>322282</v>
      </c>
      <c r="U10" s="94">
        <f>+'t44 (3)'!W111</f>
        <v>14401.04</v>
      </c>
      <c r="V10" s="94">
        <f>+'t44 (3)'!X111</f>
        <v>309859</v>
      </c>
      <c r="W10" s="94">
        <f>+'t44 (3)'!Y111</f>
        <v>13140.2</v>
      </c>
      <c r="X10" s="94">
        <f>+'t44 (3)'!Z111</f>
        <v>317833</v>
      </c>
      <c r="Y10" s="94">
        <f>+'t44 (3)'!AA111</f>
        <v>13172.44</v>
      </c>
      <c r="Z10" s="94">
        <f>+'t44 (3)'!AB111</f>
        <v>285772</v>
      </c>
      <c r="AA10" s="94">
        <f>+'t44 (3)'!AC111</f>
        <v>11379.54</v>
      </c>
      <c r="AB10" s="94">
        <f>+'t44 (3)'!AD111</f>
        <v>318147</v>
      </c>
      <c r="AC10" s="94">
        <f>+'t44 (3)'!AE111</f>
        <v>12065.97</v>
      </c>
      <c r="AD10" s="94">
        <f>+'t44 (3)'!AF111</f>
        <v>335325</v>
      </c>
      <c r="AE10" s="94">
        <f>+'t44 (3)'!AG111</f>
        <v>12732.32</v>
      </c>
      <c r="AF10" s="94">
        <f>+'t44 (3)'!AH111</f>
        <v>300349</v>
      </c>
      <c r="AG10" s="94">
        <f>+'t44 (3)'!AI111</f>
        <v>13349.8</v>
      </c>
      <c r="AH10" s="94">
        <f>+'t44 (3)'!AJ111</f>
        <v>256109</v>
      </c>
      <c r="AI10" s="94">
        <f>+'t44 (3)'!AK111</f>
        <v>11668.65</v>
      </c>
      <c r="AJ10" s="94">
        <f>+'t44 (3)'!AL111</f>
        <v>248608</v>
      </c>
      <c r="AK10" s="94">
        <f>+'t44 (3)'!AM111</f>
        <v>11678.64</v>
      </c>
      <c r="AL10" s="94">
        <f>+'t44 (3)'!AN111</f>
        <v>256760</v>
      </c>
      <c r="AM10" s="94">
        <f>+'t44 (3)'!AO111</f>
        <v>11580.08</v>
      </c>
      <c r="AN10" s="94">
        <f>+'t44 (3)'!AP111</f>
        <v>282282</v>
      </c>
      <c r="AO10" s="94">
        <f>+'t44 (3)'!AQ111</f>
        <v>12782.3</v>
      </c>
      <c r="AP10" s="94">
        <f>+'t44 (3)'!AR111</f>
        <v>279635</v>
      </c>
      <c r="AQ10" s="94">
        <f>+'t44 (3)'!AS111</f>
        <v>12475</v>
      </c>
      <c r="AR10" s="94">
        <f>+'t44 (3)'!AT111</f>
        <v>295774</v>
      </c>
      <c r="AS10" s="94">
        <f>+'t44 (3)'!AU111</f>
        <v>13271.96</v>
      </c>
      <c r="AT10" s="94">
        <f>+'t44 (3)'!AV111</f>
        <v>308369</v>
      </c>
      <c r="AU10" s="94">
        <f>+'t44 (3)'!AW111</f>
        <v>15053.64</v>
      </c>
      <c r="AV10" s="94">
        <f>+'t44 (3)'!AX111</f>
        <v>326157</v>
      </c>
      <c r="AW10" s="94">
        <f>+'t44 (3)'!AY111</f>
        <v>17743.29</v>
      </c>
      <c r="AX10" s="94">
        <f>+'t44 (3)'!AZ111</f>
        <v>296445</v>
      </c>
      <c r="AY10" s="94">
        <f>+'t44 (3)'!BA111</f>
        <v>18366.07</v>
      </c>
      <c r="AZ10" s="94">
        <f>+'t44 (3)'!BB111</f>
        <v>309665</v>
      </c>
      <c r="BA10" s="94">
        <f>+'t44 (3)'!BC111</f>
        <v>20574.12</v>
      </c>
      <c r="BB10" s="94">
        <f>+'t44 (3)'!BD111</f>
        <v>341557</v>
      </c>
      <c r="BC10" s="94">
        <f>+'t44 (3)'!BE111</f>
        <v>24439.759999999998</v>
      </c>
      <c r="BD10" s="94">
        <f>+'t44 (3)'!BF111</f>
        <v>269037</v>
      </c>
      <c r="BE10" s="94">
        <f>+'t44 (3)'!BG111</f>
        <v>18663.48</v>
      </c>
      <c r="BF10" s="94">
        <f>+'t44 (3)'!BH111</f>
        <v>266737</v>
      </c>
      <c r="BG10" s="94">
        <f>+'t44 (3)'!BI111</f>
        <v>16629.86</v>
      </c>
      <c r="BH10" s="94">
        <f>+'t44 (3)'!BJ111</f>
        <v>251540</v>
      </c>
      <c r="BI10" s="94">
        <f>+'t44 (3)'!BK111</f>
        <v>14345.49</v>
      </c>
      <c r="BJ10" s="94">
        <f>+'t44 (3)'!BL111</f>
        <v>273404</v>
      </c>
      <c r="BK10" s="94">
        <f>+'t44 (3)'!BM111</f>
        <v>13575.65</v>
      </c>
      <c r="BL10" s="94">
        <f>+'t44 (3)'!BN111</f>
        <v>313044</v>
      </c>
      <c r="BM10" s="94">
        <f>+'t44 (3)'!BO111</f>
        <v>15276.18</v>
      </c>
      <c r="BN10" s="94">
        <f>+'t44 (3)'!BP111</f>
        <v>298852</v>
      </c>
      <c r="BO10" s="94">
        <f>+'t44 (3)'!BQ111</f>
        <v>14665.4</v>
      </c>
      <c r="BP10" s="94">
        <f>+'t44 (3)'!BR111</f>
        <v>314397</v>
      </c>
      <c r="BQ10" s="94">
        <f>+'t44 (3)'!BS111</f>
        <v>15590.31</v>
      </c>
      <c r="BR10" s="94">
        <f>+'t44 (3)'!BT111</f>
        <v>360886</v>
      </c>
      <c r="BS10" s="94">
        <f>+'t44 (3)'!BU111</f>
        <v>16244.52</v>
      </c>
      <c r="BT10" s="94">
        <f>+'t44 (3)'!BV111</f>
        <v>366591</v>
      </c>
      <c r="BU10" s="94">
        <f>+'t44 (3)'!BW111</f>
        <v>16466.82</v>
      </c>
      <c r="BV10" s="94">
        <f>+'t44 (3)'!BX111</f>
        <v>309518</v>
      </c>
      <c r="BW10" s="94">
        <f>+'t44 (3)'!BY111</f>
        <v>13256.24</v>
      </c>
      <c r="BX10" s="94">
        <f>+'t44 (3)'!BZ111</f>
        <v>311225</v>
      </c>
      <c r="BY10" s="94">
        <f>+'t44 (3)'!CA111</f>
        <v>13216.32</v>
      </c>
      <c r="BZ10" s="94">
        <f>+'t44 (3)'!CB111</f>
        <v>262670</v>
      </c>
      <c r="CA10" s="94">
        <f>+'t44 (3)'!CC111</f>
        <v>10905.49</v>
      </c>
    </row>
    <row r="11" spans="1:79" ht="16.5" customHeight="1" x14ac:dyDescent="0.45">
      <c r="A11" s="129" t="s">
        <v>419</v>
      </c>
      <c r="B11" s="94">
        <f>+'t44 (3)'!D111</f>
        <v>302300</v>
      </c>
      <c r="C11" s="94">
        <f>+'t44 (3)'!E111</f>
        <v>13930.25</v>
      </c>
      <c r="D11" s="94">
        <f>+'t44 (3)'!F111</f>
        <v>303180</v>
      </c>
      <c r="E11" s="94">
        <f>+'t44 (3)'!G111</f>
        <v>13518.82</v>
      </c>
      <c r="F11" s="94">
        <f>+'t44 (3)'!H111</f>
        <v>327094</v>
      </c>
      <c r="G11" s="94">
        <f>+'t44 (3)'!I111</f>
        <v>14757.9</v>
      </c>
      <c r="H11" s="94">
        <f>+'t44 (3)'!J111</f>
        <v>241973</v>
      </c>
      <c r="I11" s="94">
        <f>+'t44 (3)'!K111</f>
        <v>11265.08</v>
      </c>
      <c r="J11" s="94">
        <f>+'t44 (3)'!L111</f>
        <v>257930</v>
      </c>
      <c r="K11" s="94">
        <f>+'t44 (3)'!M111</f>
        <v>11906</v>
      </c>
      <c r="L11" s="94">
        <f>+'t44 (3)'!N111</f>
        <v>287675</v>
      </c>
      <c r="M11" s="94">
        <f>+'t44 (3)'!O111</f>
        <v>14258.41</v>
      </c>
      <c r="N11" s="94">
        <f>+'t44 (3)'!P111</f>
        <v>332661</v>
      </c>
      <c r="O11" s="94">
        <f>+'t44 (3)'!Q111</f>
        <v>17007.89</v>
      </c>
      <c r="P11" s="94">
        <f>+'t44 (3)'!R111</f>
        <v>341658</v>
      </c>
      <c r="Q11" s="94">
        <f>+'t44 (3)'!S111</f>
        <v>18459.96</v>
      </c>
      <c r="R11" s="94">
        <f>+'t44 (3)'!T111</f>
        <v>309085</v>
      </c>
      <c r="S11" s="94">
        <f>+'t44 (3)'!U111</f>
        <v>14603.3</v>
      </c>
      <c r="T11" s="94">
        <f>+'t44 (3)'!V111</f>
        <v>322282</v>
      </c>
      <c r="U11" s="94">
        <f>+'t44 (3)'!W111</f>
        <v>14401.04</v>
      </c>
      <c r="V11" s="94">
        <f>+'t44 (3)'!X111</f>
        <v>309859</v>
      </c>
      <c r="W11" s="94">
        <f>+'t44 (3)'!Y111</f>
        <v>13140.2</v>
      </c>
      <c r="X11" s="94">
        <f>+'t44 (3)'!Z111</f>
        <v>317833</v>
      </c>
      <c r="Y11" s="94">
        <f>+'t44 (3)'!AA111</f>
        <v>13172.44</v>
      </c>
      <c r="Z11" s="94">
        <f>+'t44 (3)'!AB111</f>
        <v>285772</v>
      </c>
      <c r="AA11" s="94">
        <f>+'t44 (3)'!AC111</f>
        <v>11379.54</v>
      </c>
      <c r="AB11" s="94">
        <f>+'t44 (3)'!AD111</f>
        <v>318147</v>
      </c>
      <c r="AC11" s="94">
        <f>+'t44 (3)'!AE111</f>
        <v>12065.97</v>
      </c>
      <c r="AD11" s="94">
        <f>+'t44 (3)'!AF111</f>
        <v>335325</v>
      </c>
      <c r="AE11" s="94">
        <f>+'t44 (3)'!AG111</f>
        <v>12732.32</v>
      </c>
      <c r="AF11" s="94">
        <f>+'t44 (3)'!AH111</f>
        <v>300349</v>
      </c>
      <c r="AG11" s="94">
        <f>+'t44 (3)'!AI111</f>
        <v>13349.8</v>
      </c>
      <c r="AH11" s="94">
        <f>+'t44 (3)'!AJ111</f>
        <v>256109</v>
      </c>
      <c r="AI11" s="94">
        <f>+'t44 (3)'!AK111</f>
        <v>11668.65</v>
      </c>
      <c r="AJ11" s="94">
        <f>+'t44 (3)'!AL111</f>
        <v>248608</v>
      </c>
      <c r="AK11" s="94">
        <f>+'t44 (3)'!AM111</f>
        <v>11678.64</v>
      </c>
      <c r="AL11" s="94">
        <f>+'t44 (3)'!AN111</f>
        <v>256760</v>
      </c>
      <c r="AM11" s="94">
        <f>+'t44 (3)'!AO111</f>
        <v>11580.08</v>
      </c>
      <c r="AN11" s="94">
        <f>+'t44 (3)'!AP111</f>
        <v>282282</v>
      </c>
      <c r="AO11" s="94">
        <f>+'t44 (3)'!AQ111</f>
        <v>12782.3</v>
      </c>
      <c r="AP11" s="94">
        <f>+'t44 (3)'!AR111</f>
        <v>279635</v>
      </c>
      <c r="AQ11" s="94">
        <f>+'t44 (3)'!AS111</f>
        <v>12475</v>
      </c>
      <c r="AR11" s="94">
        <f>+'t44 (3)'!AT111</f>
        <v>295774</v>
      </c>
      <c r="AS11" s="94">
        <f>+'t44 (3)'!AU111</f>
        <v>13271.96</v>
      </c>
      <c r="AT11" s="94">
        <f>+'t44 (3)'!AV111</f>
        <v>308369</v>
      </c>
      <c r="AU11" s="94">
        <f>+'t44 (3)'!AW111</f>
        <v>15053.64</v>
      </c>
      <c r="AV11" s="94">
        <f>+'t44 (3)'!AX111</f>
        <v>326157</v>
      </c>
      <c r="AW11" s="94">
        <f>+'t44 (3)'!AY111</f>
        <v>17743.29</v>
      </c>
      <c r="AX11" s="94">
        <f>+'t44 (3)'!AZ111</f>
        <v>296445</v>
      </c>
      <c r="AY11" s="94">
        <f>+'t44 (3)'!BA111</f>
        <v>18366.07</v>
      </c>
      <c r="AZ11" s="94">
        <f>+'t44 (3)'!BB111</f>
        <v>309665</v>
      </c>
      <c r="BA11" s="94">
        <f>+'t44 (3)'!BC111</f>
        <v>20574.12</v>
      </c>
      <c r="BB11" s="94">
        <f>+'t44 (3)'!BD111</f>
        <v>341557</v>
      </c>
      <c r="BC11" s="94">
        <f>+'t44 (3)'!BE111</f>
        <v>24439.759999999998</v>
      </c>
      <c r="BD11" s="94">
        <f>+'t44 (3)'!BF111</f>
        <v>269037</v>
      </c>
      <c r="BE11" s="94">
        <f>+'t44 (3)'!BG111</f>
        <v>18663.48</v>
      </c>
      <c r="BF11" s="94">
        <f>+'t44 (3)'!BH111</f>
        <v>266737</v>
      </c>
      <c r="BG11" s="94">
        <f>+'t44 (3)'!BI111</f>
        <v>16629.86</v>
      </c>
      <c r="BH11" s="94">
        <f>+'t44 (3)'!BJ111</f>
        <v>251540</v>
      </c>
      <c r="BI11" s="94">
        <f>+'t44 (3)'!BK111</f>
        <v>14345.49</v>
      </c>
      <c r="BJ11" s="94">
        <f>+'t44 (3)'!BL111</f>
        <v>273404</v>
      </c>
      <c r="BK11" s="94">
        <f>+'t44 (3)'!BM111</f>
        <v>13575.65</v>
      </c>
      <c r="BL11" s="94">
        <f>+'t44 (3)'!BN111</f>
        <v>313044</v>
      </c>
      <c r="BM11" s="94">
        <f>+'t44 (3)'!BO111</f>
        <v>15276.18</v>
      </c>
      <c r="BN11" s="94">
        <f>+'t44 (3)'!BP111</f>
        <v>298852</v>
      </c>
      <c r="BO11" s="94">
        <f>+'t44 (3)'!BQ111</f>
        <v>14665.4</v>
      </c>
      <c r="BP11" s="94">
        <f>+'t44 (3)'!BR111</f>
        <v>314397</v>
      </c>
      <c r="BQ11" s="94">
        <f>+'t44 (3)'!BS111</f>
        <v>15590.31</v>
      </c>
      <c r="BR11" s="94">
        <f>+'t44 (3)'!BT111</f>
        <v>360886</v>
      </c>
      <c r="BS11" s="94">
        <f>+'t44 (3)'!BU111</f>
        <v>16244.52</v>
      </c>
      <c r="BT11" s="94">
        <f>+'t44 (3)'!BV111</f>
        <v>366591</v>
      </c>
      <c r="BU11" s="94">
        <f>+'t44 (3)'!BW111</f>
        <v>16466.82</v>
      </c>
      <c r="BV11" s="94">
        <f>+'t44 (3)'!BX111</f>
        <v>309518</v>
      </c>
      <c r="BW11" s="94">
        <f>+'t44 (3)'!BY111</f>
        <v>13256.24</v>
      </c>
      <c r="BX11" s="94">
        <f>+'t44 (3)'!BZ111</f>
        <v>311225</v>
      </c>
      <c r="BY11" s="94">
        <f>+'t44 (3)'!CA111</f>
        <v>13216.32</v>
      </c>
      <c r="BZ11" s="94">
        <f>+'t44 (3)'!CB111</f>
        <v>262670</v>
      </c>
      <c r="CA11" s="94">
        <f>+'t44 (3)'!CC111</f>
        <v>10905.49</v>
      </c>
    </row>
    <row r="12" spans="1:79" ht="16.5" customHeight="1" x14ac:dyDescent="0.45">
      <c r="A12" s="129" t="s">
        <v>420</v>
      </c>
      <c r="B12" s="94">
        <f>+'t44 (3)'!D112</f>
        <v>57348</v>
      </c>
      <c r="C12" s="94">
        <f>+'t44 (3)'!E112</f>
        <v>3037.75</v>
      </c>
      <c r="D12" s="94">
        <f>+'t44 (3)'!F112</f>
        <v>50476</v>
      </c>
      <c r="E12" s="94">
        <f>+'t44 (3)'!G112</f>
        <v>2701.72</v>
      </c>
      <c r="F12" s="94">
        <f>+'t44 (3)'!H112</f>
        <v>58577</v>
      </c>
      <c r="G12" s="94">
        <f>+'t44 (3)'!I112</f>
        <v>3285.28</v>
      </c>
      <c r="H12" s="94">
        <f>+'t44 (3)'!J112</f>
        <v>49610</v>
      </c>
      <c r="I12" s="94">
        <f>+'t44 (3)'!K112</f>
        <v>2819.72</v>
      </c>
      <c r="J12" s="94">
        <f>+'t44 (3)'!L112</f>
        <v>45199</v>
      </c>
      <c r="K12" s="94">
        <f>+'t44 (3)'!M112</f>
        <v>2526.35</v>
      </c>
      <c r="L12" s="94">
        <f>+'t44 (3)'!N112</f>
        <v>41310</v>
      </c>
      <c r="M12" s="94">
        <f>+'t44 (3)'!O112</f>
        <v>2467.79</v>
      </c>
      <c r="N12" s="94">
        <f>+'t44 (3)'!P112</f>
        <v>56173</v>
      </c>
      <c r="O12" s="94">
        <f>+'t44 (3)'!Q112</f>
        <v>3291.93</v>
      </c>
      <c r="P12" s="94">
        <f>+'t44 (3)'!R112</f>
        <v>67874</v>
      </c>
      <c r="Q12" s="94">
        <f>+'t44 (3)'!S112</f>
        <v>3877.5</v>
      </c>
      <c r="R12" s="94">
        <f>+'t44 (3)'!T112</f>
        <v>61017</v>
      </c>
      <c r="S12" s="94">
        <f>+'t44 (3)'!U112</f>
        <v>3411.84</v>
      </c>
      <c r="T12" s="94">
        <f>+'t44 (3)'!V112</f>
        <v>60270</v>
      </c>
      <c r="U12" s="94">
        <f>+'t44 (3)'!W112</f>
        <v>3095.4</v>
      </c>
      <c r="V12" s="94">
        <f>+'t44 (3)'!X112</f>
        <v>59009</v>
      </c>
      <c r="W12" s="94">
        <f>+'t44 (3)'!Y112</f>
        <v>2796</v>
      </c>
      <c r="X12" s="94">
        <f>+'t44 (3)'!Z112</f>
        <v>64114</v>
      </c>
      <c r="Y12" s="94">
        <f>+'t44 (3)'!AA112</f>
        <v>2909.79</v>
      </c>
      <c r="Z12" s="94">
        <f>+'t44 (3)'!AB112</f>
        <v>54429</v>
      </c>
      <c r="AA12" s="94">
        <f>+'t44 (3)'!AC112</f>
        <v>2478.5300000000002</v>
      </c>
      <c r="AB12" s="94">
        <f>+'t44 (3)'!AD112</f>
        <v>56227</v>
      </c>
      <c r="AC12" s="94">
        <f>+'t44 (3)'!AE112</f>
        <v>2501.46</v>
      </c>
      <c r="AD12" s="94">
        <f>+'t44 (3)'!AF112</f>
        <v>55623</v>
      </c>
      <c r="AE12" s="94">
        <f>+'t44 (3)'!AG112</f>
        <v>2555.5500000000002</v>
      </c>
      <c r="AF12" s="94">
        <f>+'t44 (3)'!AH112</f>
        <v>51868</v>
      </c>
      <c r="AG12" s="94">
        <f>+'t44 (3)'!AI112</f>
        <v>3539.73</v>
      </c>
      <c r="AH12" s="94">
        <f>+'t44 (3)'!AJ112</f>
        <v>42392</v>
      </c>
      <c r="AI12" s="94">
        <f>+'t44 (3)'!AK112</f>
        <v>2263.1799999999998</v>
      </c>
      <c r="AJ12" s="94">
        <f>+'t44 (3)'!AL112</f>
        <v>38799</v>
      </c>
      <c r="AK12" s="94">
        <f>+'t44 (3)'!AM112</f>
        <v>2178.1999999999998</v>
      </c>
      <c r="AL12" s="94">
        <f>+'t44 (3)'!AN112</f>
        <v>33631</v>
      </c>
      <c r="AM12" s="94">
        <f>+'t44 (3)'!AO112</f>
        <v>1845.25</v>
      </c>
      <c r="AN12" s="94">
        <f>+'t44 (3)'!AP112</f>
        <v>41831</v>
      </c>
      <c r="AO12" s="94">
        <f>+'t44 (3)'!AQ112</f>
        <v>2384.36</v>
      </c>
      <c r="AP12" s="94">
        <f>+'t44 (3)'!AR112</f>
        <v>46073</v>
      </c>
      <c r="AQ12" s="94">
        <f>+'t44 (3)'!AS112</f>
        <v>2531.29</v>
      </c>
      <c r="AR12" s="94">
        <f>+'t44 (3)'!AT112</f>
        <v>39034</v>
      </c>
      <c r="AS12" s="94">
        <f>+'t44 (3)'!AU112</f>
        <v>2157.4499999999998</v>
      </c>
      <c r="AT12" s="94">
        <f>+'t44 (3)'!AV112</f>
        <v>49658</v>
      </c>
      <c r="AU12" s="94">
        <f>+'t44 (3)'!AW112</f>
        <v>2787.07</v>
      </c>
      <c r="AV12" s="94">
        <f>+'t44 (3)'!AX112</f>
        <v>63851</v>
      </c>
      <c r="AW12" s="94">
        <f>+'t44 (3)'!AY112</f>
        <v>4166.95</v>
      </c>
      <c r="AX12" s="94">
        <f>+'t44 (3)'!AZ112</f>
        <v>53085</v>
      </c>
      <c r="AY12" s="94">
        <f>+'t44 (3)'!BA112</f>
        <v>3878.85</v>
      </c>
      <c r="AZ12" s="94">
        <f>+'t44 (3)'!BB112</f>
        <v>56209</v>
      </c>
      <c r="BA12" s="94">
        <f>+'t44 (3)'!BC112</f>
        <v>4511.47</v>
      </c>
      <c r="BB12" s="94">
        <f>+'t44 (3)'!BD112</f>
        <v>56885</v>
      </c>
      <c r="BC12" s="94">
        <f>+'t44 (3)'!BE112</f>
        <v>5029.59</v>
      </c>
      <c r="BD12" s="94">
        <f>+'t44 (3)'!BF112</f>
        <v>40679</v>
      </c>
      <c r="BE12" s="94">
        <f>+'t44 (3)'!BG112</f>
        <v>3466.83</v>
      </c>
      <c r="BF12" s="94">
        <f>+'t44 (3)'!BH112</f>
        <v>51340</v>
      </c>
      <c r="BG12" s="94">
        <f>+'t44 (3)'!BI112</f>
        <v>4087.08</v>
      </c>
      <c r="BH12" s="94">
        <f>+'t44 (3)'!BJ112</f>
        <v>46122</v>
      </c>
      <c r="BI12" s="94">
        <f>+'t44 (3)'!BK112</f>
        <v>3418.43</v>
      </c>
      <c r="BJ12" s="94">
        <f>+'t44 (3)'!BL112</f>
        <v>53763</v>
      </c>
      <c r="BK12" s="94">
        <f>+'t44 (3)'!BM112</f>
        <v>3369.28</v>
      </c>
      <c r="BL12" s="94">
        <f>+'t44 (3)'!BN112</f>
        <v>69421</v>
      </c>
      <c r="BM12" s="94">
        <f>+'t44 (3)'!BO112</f>
        <v>4160.71</v>
      </c>
      <c r="BN12" s="94">
        <f>+'t44 (3)'!BP112</f>
        <v>70387</v>
      </c>
      <c r="BO12" s="94">
        <f>+'t44 (3)'!BQ112</f>
        <v>4284.28</v>
      </c>
      <c r="BP12" s="94">
        <f>+'t44 (3)'!BR112</f>
        <v>70424</v>
      </c>
      <c r="BQ12" s="94">
        <f>+'t44 (3)'!BS112</f>
        <v>4318.29</v>
      </c>
      <c r="BR12" s="94">
        <f>+'t44 (3)'!BT112</f>
        <v>69509</v>
      </c>
      <c r="BS12" s="94">
        <f>+'t44 (3)'!BU112</f>
        <v>3811.33</v>
      </c>
      <c r="BT12" s="94">
        <f>+'t44 (3)'!BV112</f>
        <v>74093</v>
      </c>
      <c r="BU12" s="94">
        <f>+'t44 (3)'!BW112</f>
        <v>4372.18</v>
      </c>
      <c r="BV12" s="94">
        <f>+'t44 (3)'!BX112</f>
        <v>53674</v>
      </c>
      <c r="BW12" s="94">
        <f>+'t44 (3)'!BY112</f>
        <v>2903.42</v>
      </c>
      <c r="BX12" s="94">
        <f>+'t44 (3)'!BZ112</f>
        <v>49778</v>
      </c>
      <c r="BY12" s="94">
        <f>+'t44 (3)'!CA112</f>
        <v>2656.58</v>
      </c>
      <c r="BZ12" s="94">
        <f>+'t44 (3)'!CB112</f>
        <v>41084</v>
      </c>
      <c r="CA12" s="94">
        <f>+'t44 (3)'!CC112</f>
        <v>2233.3200000000002</v>
      </c>
    </row>
    <row r="13" spans="1:79" ht="16.5" customHeight="1" x14ac:dyDescent="0.45">
      <c r="A13" s="129" t="s">
        <v>421</v>
      </c>
      <c r="B13" s="94">
        <f>+'t44 (3)'!D113</f>
        <v>674</v>
      </c>
      <c r="C13" s="94">
        <f>+'t44 (3)'!E113</f>
        <v>39.4</v>
      </c>
      <c r="D13" s="94">
        <f>+'t44 (3)'!F113</f>
        <v>577</v>
      </c>
      <c r="E13" s="94">
        <f>+'t44 (3)'!G113</f>
        <v>31.08</v>
      </c>
      <c r="F13" s="94">
        <f>+'t44 (3)'!H113</f>
        <v>617</v>
      </c>
      <c r="G13" s="94">
        <f>+'t44 (3)'!I113</f>
        <v>35.15</v>
      </c>
      <c r="H13" s="94">
        <f>+'t44 (3)'!J113</f>
        <v>734</v>
      </c>
      <c r="I13" s="94">
        <f>+'t44 (3)'!K113</f>
        <v>43.72</v>
      </c>
      <c r="J13" s="94">
        <f>+'t44 (3)'!L113</f>
        <v>217</v>
      </c>
      <c r="K13" s="94">
        <f>+'t44 (3)'!M113</f>
        <v>12.98</v>
      </c>
      <c r="L13" s="94">
        <f>+'t44 (3)'!N113</f>
        <v>209</v>
      </c>
      <c r="M13" s="94">
        <f>+'t44 (3)'!O113</f>
        <v>13.63</v>
      </c>
      <c r="N13" s="94">
        <f>+'t44 (3)'!P113</f>
        <v>436</v>
      </c>
      <c r="O13" s="94">
        <f>+'t44 (3)'!Q113</f>
        <v>26.49</v>
      </c>
      <c r="P13" s="94">
        <f>+'t44 (3)'!R113</f>
        <v>494</v>
      </c>
      <c r="Q13" s="94">
        <f>+'t44 (3)'!S113</f>
        <v>29.75</v>
      </c>
      <c r="R13" s="94">
        <f>+'t44 (3)'!T113</f>
        <v>534</v>
      </c>
      <c r="S13" s="94">
        <f>+'t44 (3)'!U113</f>
        <v>29.21</v>
      </c>
      <c r="T13" s="94">
        <f>+'t44 (3)'!V113</f>
        <v>814</v>
      </c>
      <c r="U13" s="94">
        <f>+'t44 (3)'!W113</f>
        <v>42.46</v>
      </c>
      <c r="V13" s="94">
        <f>+'t44 (3)'!X113</f>
        <v>876</v>
      </c>
      <c r="W13" s="94">
        <f>+'t44 (3)'!Y113</f>
        <v>43.51</v>
      </c>
      <c r="X13" s="94">
        <f>+'t44 (3)'!Z113</f>
        <v>885</v>
      </c>
      <c r="Y13" s="94">
        <f>+'t44 (3)'!AA113</f>
        <v>41.82</v>
      </c>
      <c r="Z13" s="94">
        <f>+'t44 (3)'!AB113</f>
        <v>747</v>
      </c>
      <c r="AA13" s="94">
        <f>+'t44 (3)'!AC113</f>
        <v>34.47</v>
      </c>
      <c r="AB13" s="94">
        <f>+'t44 (3)'!AD113</f>
        <v>522</v>
      </c>
      <c r="AC13" s="94">
        <f>+'t44 (3)'!AE113</f>
        <v>24.76</v>
      </c>
      <c r="AD13" s="94">
        <f>+'t44 (3)'!AF113</f>
        <v>617</v>
      </c>
      <c r="AE13" s="94">
        <f>+'t44 (3)'!AG113</f>
        <v>29.19</v>
      </c>
      <c r="AF13" s="94">
        <f>+'t44 (3)'!AH113</f>
        <v>555</v>
      </c>
      <c r="AG13" s="94">
        <f>+'t44 (3)'!AI113</f>
        <v>27.49</v>
      </c>
      <c r="AH13" s="94">
        <f>+'t44 (3)'!AJ113</f>
        <v>138</v>
      </c>
      <c r="AI13" s="94">
        <f>+'t44 (3)'!AK113</f>
        <v>8.34</v>
      </c>
      <c r="AJ13" s="94">
        <f>+'t44 (3)'!AL113</f>
        <v>395</v>
      </c>
      <c r="AK13" s="94">
        <f>+'t44 (3)'!AM113</f>
        <v>23.99</v>
      </c>
      <c r="AL13" s="94">
        <f>+'t44 (3)'!AN113</f>
        <v>356</v>
      </c>
      <c r="AM13" s="94">
        <f>+'t44 (3)'!AO113</f>
        <v>21.28</v>
      </c>
      <c r="AN13" s="94">
        <f>+'t44 (3)'!AP113</f>
        <v>476</v>
      </c>
      <c r="AO13" s="94">
        <f>+'t44 (3)'!AQ113</f>
        <v>28</v>
      </c>
      <c r="AP13" s="94">
        <f>+'t44 (3)'!AR113</f>
        <v>513</v>
      </c>
      <c r="AQ13" s="94">
        <f>+'t44 (3)'!AS113</f>
        <v>30.54</v>
      </c>
      <c r="AR13" s="94">
        <f>+'t44 (3)'!AT113</f>
        <v>575</v>
      </c>
      <c r="AS13" s="94">
        <f>+'t44 (3)'!AU113</f>
        <v>34.130000000000003</v>
      </c>
      <c r="AT13" s="94">
        <f>+'t44 (3)'!AV113</f>
        <v>575</v>
      </c>
      <c r="AU13" s="94">
        <f>+'t44 (3)'!AW113</f>
        <v>36.020000000000003</v>
      </c>
      <c r="AV13" s="94">
        <f>+'t44 (3)'!AX113</f>
        <v>572</v>
      </c>
      <c r="AW13" s="94">
        <f>+'t44 (3)'!AY113</f>
        <v>38.57</v>
      </c>
      <c r="AX13" s="94">
        <f>+'t44 (3)'!AZ113</f>
        <v>133</v>
      </c>
      <c r="AY13" s="94">
        <f>+'t44 (3)'!BA113</f>
        <v>9.35</v>
      </c>
      <c r="AZ13" s="94">
        <f>+'t44 (3)'!BB113</f>
        <v>432</v>
      </c>
      <c r="BA13" s="94">
        <f>+'t44 (3)'!BC113</f>
        <v>34.83</v>
      </c>
      <c r="BB13" s="94">
        <f>+'t44 (3)'!BD113</f>
        <v>208</v>
      </c>
      <c r="BC13" s="94">
        <f>+'t44 (3)'!BE113</f>
        <v>17.170000000000002</v>
      </c>
      <c r="BD13" s="94">
        <f>+'t44 (3)'!BF113</f>
        <v>613</v>
      </c>
      <c r="BE13" s="94">
        <f>+'t44 (3)'!BG113</f>
        <v>52.65</v>
      </c>
      <c r="BF13" s="94">
        <f>+'t44 (3)'!BH113</f>
        <v>138</v>
      </c>
      <c r="BG13" s="94">
        <f>+'t44 (3)'!BI113</f>
        <v>11.28</v>
      </c>
      <c r="BH13" s="94">
        <f>+'t44 (3)'!BJ113</f>
        <v>564</v>
      </c>
      <c r="BI13" s="94">
        <f>+'t44 (3)'!BK113</f>
        <v>44.19</v>
      </c>
      <c r="BJ13" s="94">
        <f>+'t44 (3)'!BL113</f>
        <v>734</v>
      </c>
      <c r="BK13" s="94">
        <f>+'t44 (3)'!BM113</f>
        <v>49.5</v>
      </c>
      <c r="BL13" s="94">
        <f>+'t44 (3)'!BN113</f>
        <v>844</v>
      </c>
      <c r="BM13" s="94">
        <f>+'t44 (3)'!BO113</f>
        <v>52.75</v>
      </c>
      <c r="BN13" s="94">
        <f>+'t44 (3)'!BP113</f>
        <v>410</v>
      </c>
      <c r="BO13" s="94">
        <f>+'t44 (3)'!BQ113</f>
        <v>26.98</v>
      </c>
      <c r="BP13" s="94">
        <f>+'t44 (3)'!BR113</f>
        <v>720</v>
      </c>
      <c r="BQ13" s="94">
        <f>+'t44 (3)'!BS113</f>
        <v>45.73</v>
      </c>
      <c r="BR13" s="94">
        <f>+'t44 (3)'!BT113</f>
        <v>1052</v>
      </c>
      <c r="BS13" s="94">
        <f>+'t44 (3)'!BU113</f>
        <v>61.12</v>
      </c>
      <c r="BT13" s="94">
        <f>+'t44 (3)'!BV113</f>
        <v>1061</v>
      </c>
      <c r="BU13" s="94">
        <f>+'t44 (3)'!BW113</f>
        <v>57.29</v>
      </c>
      <c r="BV13" s="94">
        <f>+'t44 (3)'!BX113</f>
        <v>1079</v>
      </c>
      <c r="BW13" s="94">
        <f>+'t44 (3)'!BY113</f>
        <v>59.92</v>
      </c>
      <c r="BX13" s="94">
        <f>+'t44 (3)'!BZ113</f>
        <v>581</v>
      </c>
      <c r="BY13" s="94">
        <f>+'t44 (3)'!CA113</f>
        <v>32.6</v>
      </c>
      <c r="BZ13" s="94">
        <f>+'t44 (3)'!CB113</f>
        <v>295</v>
      </c>
      <c r="CA13" s="94">
        <f>+'t44 (3)'!CC113</f>
        <v>16.850000000000001</v>
      </c>
    </row>
    <row r="14" spans="1:79" ht="16.5" customHeight="1" x14ac:dyDescent="0.45">
      <c r="A14" s="129" t="s">
        <v>422</v>
      </c>
      <c r="B14" s="94">
        <f>+'t44 (3)'!D114</f>
        <v>983</v>
      </c>
      <c r="C14" s="94">
        <f>+'t44 (3)'!E114</f>
        <v>55.03</v>
      </c>
      <c r="D14" s="94">
        <f>+'t44 (3)'!F114</f>
        <v>867</v>
      </c>
      <c r="E14" s="94">
        <f>+'t44 (3)'!G114</f>
        <v>46.66</v>
      </c>
      <c r="F14" s="94">
        <f>+'t44 (3)'!H114</f>
        <v>1173</v>
      </c>
      <c r="G14" s="94">
        <f>+'t44 (3)'!I114</f>
        <v>68.19</v>
      </c>
      <c r="H14" s="94">
        <f>+'t44 (3)'!J114</f>
        <v>967</v>
      </c>
      <c r="I14" s="94">
        <f>+'t44 (3)'!K114</f>
        <v>57.68</v>
      </c>
      <c r="J14" s="94">
        <f>+'t44 (3)'!L114</f>
        <v>912</v>
      </c>
      <c r="K14" s="94">
        <f>+'t44 (3)'!M114</f>
        <v>50.62</v>
      </c>
      <c r="L14" s="94">
        <f>+'t44 (3)'!N114</f>
        <v>762</v>
      </c>
      <c r="M14" s="94">
        <f>+'t44 (3)'!O114</f>
        <v>47.88</v>
      </c>
      <c r="N14" s="94">
        <f>+'t44 (3)'!P114</f>
        <v>747</v>
      </c>
      <c r="O14" s="94">
        <f>+'t44 (3)'!Q114</f>
        <v>47.83</v>
      </c>
      <c r="P14" s="94">
        <f>+'t44 (3)'!R114</f>
        <v>463</v>
      </c>
      <c r="Q14" s="94">
        <f>+'t44 (3)'!S114</f>
        <v>28.94</v>
      </c>
      <c r="R14" s="94">
        <f>+'t44 (3)'!T114</f>
        <v>583</v>
      </c>
      <c r="S14" s="94">
        <f>+'t44 (3)'!U114</f>
        <v>33.369999999999997</v>
      </c>
      <c r="T14" s="94">
        <f>+'t44 (3)'!V114</f>
        <v>862</v>
      </c>
      <c r="U14" s="94">
        <f>+'t44 (3)'!W114</f>
        <v>45.99</v>
      </c>
      <c r="V14" s="94">
        <f>+'t44 (3)'!X114</f>
        <v>540</v>
      </c>
      <c r="W14" s="94">
        <f>+'t44 (3)'!Y114</f>
        <v>25.75</v>
      </c>
      <c r="X14" s="94">
        <f>+'t44 (3)'!Z114</f>
        <v>890</v>
      </c>
      <c r="Y14" s="94">
        <f>+'t44 (3)'!AA114</f>
        <v>45.62</v>
      </c>
      <c r="Z14" s="94">
        <f>+'t44 (3)'!AB114</f>
        <v>442</v>
      </c>
      <c r="AA14" s="94">
        <f>+'t44 (3)'!AC114</f>
        <v>20.9</v>
      </c>
      <c r="AB14" s="94">
        <f>+'t44 (3)'!AD114</f>
        <v>382</v>
      </c>
      <c r="AC14" s="94">
        <f>+'t44 (3)'!AE114</f>
        <v>21.48</v>
      </c>
      <c r="AD14" s="94">
        <f>+'t44 (3)'!AF114</f>
        <v>856</v>
      </c>
      <c r="AE14" s="94">
        <f>+'t44 (3)'!AG114</f>
        <v>45.89</v>
      </c>
      <c r="AF14" s="94">
        <f>+'t44 (3)'!AH114</f>
        <v>740</v>
      </c>
      <c r="AG14" s="94">
        <f>+'t44 (3)'!AI114</f>
        <v>36.369999999999997</v>
      </c>
      <c r="AH14" s="94">
        <f>+'t44 (3)'!AJ114</f>
        <v>230</v>
      </c>
      <c r="AI14" s="94">
        <f>+'t44 (3)'!AK114</f>
        <v>14.24</v>
      </c>
      <c r="AJ14" s="94">
        <f>+'t44 (3)'!AL114</f>
        <v>486</v>
      </c>
      <c r="AK14" s="94">
        <f>+'t44 (3)'!AM114</f>
        <v>30.82</v>
      </c>
      <c r="AL14" s="94">
        <f>+'t44 (3)'!AN114</f>
        <v>598</v>
      </c>
      <c r="AM14" s="94">
        <f>+'t44 (3)'!AO114</f>
        <v>35.950000000000003</v>
      </c>
      <c r="AN14" s="94">
        <f>+'t44 (3)'!AP114</f>
        <v>1152</v>
      </c>
      <c r="AO14" s="94">
        <f>+'t44 (3)'!AQ114</f>
        <v>67.11</v>
      </c>
      <c r="AP14" s="94">
        <f>+'t44 (3)'!AR114</f>
        <v>1006</v>
      </c>
      <c r="AQ14" s="94">
        <f>+'t44 (3)'!AS114</f>
        <v>58.19</v>
      </c>
      <c r="AR14" s="94">
        <f>+'t44 (3)'!AT114</f>
        <v>470</v>
      </c>
      <c r="AS14" s="94">
        <f>+'t44 (3)'!AU114</f>
        <v>27.43</v>
      </c>
      <c r="AT14" s="94">
        <f>+'t44 (3)'!AV114</f>
        <v>491</v>
      </c>
      <c r="AU14" s="94">
        <f>+'t44 (3)'!AW114</f>
        <v>27.97</v>
      </c>
      <c r="AV14" s="94">
        <f>+'t44 (3)'!AX114</f>
        <v>288</v>
      </c>
      <c r="AW14" s="94">
        <f>+'t44 (3)'!AY114</f>
        <v>18.86</v>
      </c>
      <c r="AX14" s="94">
        <f>+'t44 (3)'!AZ114</f>
        <v>177</v>
      </c>
      <c r="AY14" s="94">
        <f>+'t44 (3)'!BA114</f>
        <v>12.77</v>
      </c>
      <c r="AZ14" s="94">
        <f>+'t44 (3)'!BB114</f>
        <v>609</v>
      </c>
      <c r="BA14" s="94">
        <f>+'t44 (3)'!BC114</f>
        <v>45.57</v>
      </c>
      <c r="BB14" s="94">
        <f>+'t44 (3)'!BD114</f>
        <v>769</v>
      </c>
      <c r="BC14" s="94">
        <f>+'t44 (3)'!BE114</f>
        <v>61.99</v>
      </c>
      <c r="BD14" s="94">
        <f>+'t44 (3)'!BF114</f>
        <v>401</v>
      </c>
      <c r="BE14" s="94">
        <f>+'t44 (3)'!BG114</f>
        <v>30.61</v>
      </c>
      <c r="BF14" s="94">
        <f>+'t44 (3)'!BH114</f>
        <v>626</v>
      </c>
      <c r="BG14" s="94">
        <f>+'t44 (3)'!BI114</f>
        <v>54.9</v>
      </c>
      <c r="BH14" s="94">
        <f>+'t44 (3)'!BJ114</f>
        <v>442</v>
      </c>
      <c r="BI14" s="94">
        <f>+'t44 (3)'!BK114</f>
        <v>35.19</v>
      </c>
      <c r="BJ14" s="94">
        <f>+'t44 (3)'!BL114</f>
        <v>698</v>
      </c>
      <c r="BK14" s="94">
        <f>+'t44 (3)'!BM114</f>
        <v>47.21</v>
      </c>
      <c r="BL14" s="94">
        <f>+'t44 (3)'!BN114</f>
        <v>598</v>
      </c>
      <c r="BM14" s="94">
        <f>+'t44 (3)'!BO114</f>
        <v>36.700000000000003</v>
      </c>
      <c r="BN14" s="94">
        <f>+'t44 (3)'!BP114</f>
        <v>544</v>
      </c>
      <c r="BO14" s="94">
        <f>+'t44 (3)'!BQ114</f>
        <v>33.130000000000003</v>
      </c>
      <c r="BP14" s="94">
        <f>+'t44 (3)'!BR114</f>
        <v>257</v>
      </c>
      <c r="BQ14" s="94">
        <f>+'t44 (3)'!BS114</f>
        <v>16.2</v>
      </c>
      <c r="BR14" s="94">
        <f>+'t44 (3)'!BT114</f>
        <v>841</v>
      </c>
      <c r="BS14" s="94">
        <f>+'t44 (3)'!BU114</f>
        <v>50.72</v>
      </c>
      <c r="BT14" s="94">
        <f>+'t44 (3)'!BV114</f>
        <v>354</v>
      </c>
      <c r="BU14" s="94">
        <f>+'t44 (3)'!BW114</f>
        <v>14.91</v>
      </c>
      <c r="BV14" s="94">
        <f>+'t44 (3)'!BX114</f>
        <v>177</v>
      </c>
      <c r="BW14" s="94">
        <f>+'t44 (3)'!BY114</f>
        <v>9.74</v>
      </c>
      <c r="BX14" s="94">
        <f>+'t44 (3)'!BZ114</f>
        <v>338</v>
      </c>
      <c r="BY14" s="94">
        <f>+'t44 (3)'!CA114</f>
        <v>18.29</v>
      </c>
      <c r="BZ14" s="94">
        <f>+'t44 (3)'!CB114</f>
        <v>533</v>
      </c>
      <c r="CA14" s="94">
        <f>+'t44 (3)'!CC114</f>
        <v>28.81</v>
      </c>
    </row>
    <row r="15" spans="1:79" ht="16.5" customHeight="1" x14ac:dyDescent="0.45">
      <c r="A15" s="129" t="s">
        <v>423</v>
      </c>
      <c r="B15" s="94">
        <f>+'t44 (3)'!D115</f>
        <v>48148</v>
      </c>
      <c r="C15" s="94">
        <f>+'t44 (3)'!E115</f>
        <v>2530.88</v>
      </c>
      <c r="D15" s="94">
        <f>+'t44 (3)'!F115</f>
        <v>43119</v>
      </c>
      <c r="E15" s="94">
        <f>+'t44 (3)'!G115</f>
        <v>2307.9499999999998</v>
      </c>
      <c r="F15" s="94">
        <f>+'t44 (3)'!H115</f>
        <v>49061</v>
      </c>
      <c r="G15" s="94">
        <f>+'t44 (3)'!I115</f>
        <v>2755.58</v>
      </c>
      <c r="H15" s="94">
        <f>+'t44 (3)'!J115</f>
        <v>42427</v>
      </c>
      <c r="I15" s="94">
        <f>+'t44 (3)'!K115</f>
        <v>2406.44</v>
      </c>
      <c r="J15" s="94">
        <f>+'t44 (3)'!L115</f>
        <v>40712</v>
      </c>
      <c r="K15" s="94">
        <f>+'t44 (3)'!M115</f>
        <v>2275.0300000000002</v>
      </c>
      <c r="L15" s="94">
        <f>+'t44 (3)'!N115</f>
        <v>36368</v>
      </c>
      <c r="M15" s="94">
        <f>+'t44 (3)'!O115</f>
        <v>2166.6799999999998</v>
      </c>
      <c r="N15" s="94">
        <f>+'t44 (3)'!P115</f>
        <v>50122</v>
      </c>
      <c r="O15" s="94">
        <f>+'t44 (3)'!Q115</f>
        <v>2927.63</v>
      </c>
      <c r="P15" s="94">
        <f>+'t44 (3)'!R115</f>
        <v>60829</v>
      </c>
      <c r="Q15" s="94">
        <f>+'t44 (3)'!S115</f>
        <v>3468.68</v>
      </c>
      <c r="R15" s="94">
        <f>+'t44 (3)'!T115</f>
        <v>54088</v>
      </c>
      <c r="S15" s="94">
        <f>+'t44 (3)'!U115</f>
        <v>3030.07</v>
      </c>
      <c r="T15" s="94">
        <f>+'t44 (3)'!V115</f>
        <v>54784</v>
      </c>
      <c r="U15" s="94">
        <f>+'t44 (3)'!W115</f>
        <v>2805.24</v>
      </c>
      <c r="V15" s="94">
        <f>+'t44 (3)'!X115</f>
        <v>53640</v>
      </c>
      <c r="W15" s="94">
        <f>+'t44 (3)'!Y115</f>
        <v>2529.65</v>
      </c>
      <c r="X15" s="94">
        <f>+'t44 (3)'!Z115</f>
        <v>59229</v>
      </c>
      <c r="Y15" s="94">
        <f>+'t44 (3)'!AA115</f>
        <v>2677.93</v>
      </c>
      <c r="Z15" s="94">
        <f>+'t44 (3)'!AB115</f>
        <v>48051</v>
      </c>
      <c r="AA15" s="94">
        <f>+'t44 (3)'!AC115</f>
        <v>2186.17</v>
      </c>
      <c r="AB15" s="94">
        <f>+'t44 (3)'!AD115</f>
        <v>49735</v>
      </c>
      <c r="AC15" s="94">
        <f>+'t44 (3)'!AE115</f>
        <v>2206.11</v>
      </c>
      <c r="AD15" s="94">
        <f>+'t44 (3)'!AF115</f>
        <v>49305</v>
      </c>
      <c r="AE15" s="94">
        <f>+'t44 (3)'!AG115</f>
        <v>2259.92</v>
      </c>
      <c r="AF15" s="94">
        <f>+'t44 (3)'!AH115</f>
        <v>45505</v>
      </c>
      <c r="AG15" s="94">
        <f>+'t44 (3)'!AI115</f>
        <v>3230.61</v>
      </c>
      <c r="AH15" s="94">
        <f>+'t44 (3)'!AJ115</f>
        <v>37655</v>
      </c>
      <c r="AI15" s="94">
        <f>+'t44 (3)'!AK115</f>
        <v>1997.47</v>
      </c>
      <c r="AJ15" s="94">
        <f>+'t44 (3)'!AL115</f>
        <v>33868</v>
      </c>
      <c r="AK15" s="94">
        <f>+'t44 (3)'!AM115</f>
        <v>1885.55</v>
      </c>
      <c r="AL15" s="94">
        <f>+'t44 (3)'!AN115</f>
        <v>28524</v>
      </c>
      <c r="AM15" s="94">
        <f>+'t44 (3)'!AO115</f>
        <v>1556.33</v>
      </c>
      <c r="AN15" s="94">
        <f>+'t44 (3)'!AP115</f>
        <v>35660</v>
      </c>
      <c r="AO15" s="94">
        <f>+'t44 (3)'!AQ115</f>
        <v>2028.79</v>
      </c>
      <c r="AP15" s="94">
        <f>+'t44 (3)'!AR115</f>
        <v>39531</v>
      </c>
      <c r="AQ15" s="94">
        <f>+'t44 (3)'!AS115</f>
        <v>2169.34</v>
      </c>
      <c r="AR15" s="94">
        <f>+'t44 (3)'!AT115</f>
        <v>34540</v>
      </c>
      <c r="AS15" s="94">
        <f>+'t44 (3)'!AU115</f>
        <v>1905.25</v>
      </c>
      <c r="AT15" s="94">
        <f>+'t44 (3)'!AV115</f>
        <v>44066</v>
      </c>
      <c r="AU15" s="94">
        <f>+'t44 (3)'!AW115</f>
        <v>2465.1</v>
      </c>
      <c r="AV15" s="94">
        <f>+'t44 (3)'!AX115</f>
        <v>58755</v>
      </c>
      <c r="AW15" s="94">
        <f>+'t44 (3)'!AY115</f>
        <v>3858.96</v>
      </c>
      <c r="AX15" s="94">
        <f>+'t44 (3)'!AZ115</f>
        <v>47797</v>
      </c>
      <c r="AY15" s="94">
        <f>+'t44 (3)'!BA115</f>
        <v>3490.58</v>
      </c>
      <c r="AZ15" s="94">
        <f>+'t44 (3)'!BB115</f>
        <v>50687</v>
      </c>
      <c r="BA15" s="94">
        <f>+'t44 (3)'!BC115</f>
        <v>4062.93</v>
      </c>
      <c r="BB15" s="94">
        <f>+'t44 (3)'!BD115</f>
        <v>51374</v>
      </c>
      <c r="BC15" s="94">
        <f>+'t44 (3)'!BE115</f>
        <v>4543.95</v>
      </c>
      <c r="BD15" s="94">
        <f>+'t44 (3)'!BF115</f>
        <v>36985</v>
      </c>
      <c r="BE15" s="94">
        <f>+'t44 (3)'!BG115</f>
        <v>3162.75</v>
      </c>
      <c r="BF15" s="94">
        <f>+'t44 (3)'!BH115</f>
        <v>45683</v>
      </c>
      <c r="BG15" s="94">
        <f>+'t44 (3)'!BI115</f>
        <v>3646.52</v>
      </c>
      <c r="BH15" s="94">
        <f>+'t44 (3)'!BJ115</f>
        <v>40444</v>
      </c>
      <c r="BI15" s="94">
        <f>+'t44 (3)'!BK115</f>
        <v>3001.67</v>
      </c>
      <c r="BJ15" s="94">
        <f>+'t44 (3)'!BL115</f>
        <v>48720</v>
      </c>
      <c r="BK15" s="94">
        <f>+'t44 (3)'!BM115</f>
        <v>3051.88</v>
      </c>
      <c r="BL15" s="94">
        <f>+'t44 (3)'!BN115</f>
        <v>64624</v>
      </c>
      <c r="BM15" s="94">
        <f>+'t44 (3)'!BO115</f>
        <v>3873.66</v>
      </c>
      <c r="BN15" s="94">
        <f>+'t44 (3)'!BP115</f>
        <v>66165</v>
      </c>
      <c r="BO15" s="94">
        <f>+'t44 (3)'!BQ115</f>
        <v>4028.32</v>
      </c>
      <c r="BP15" s="94">
        <f>+'t44 (3)'!BR115</f>
        <v>65601</v>
      </c>
      <c r="BQ15" s="94">
        <f>+'t44 (3)'!BS115</f>
        <v>4028.59</v>
      </c>
      <c r="BR15" s="94">
        <f>+'t44 (3)'!BT115</f>
        <v>64223</v>
      </c>
      <c r="BS15" s="94">
        <f>+'t44 (3)'!BU115</f>
        <v>3513.81</v>
      </c>
      <c r="BT15" s="94">
        <f>+'t44 (3)'!BV115</f>
        <v>69626</v>
      </c>
      <c r="BU15" s="94">
        <f>+'t44 (3)'!BW115</f>
        <v>4162.6899999999996</v>
      </c>
      <c r="BV15" s="94">
        <f>+'t44 (3)'!BX115</f>
        <v>49206</v>
      </c>
      <c r="BW15" s="94">
        <f>+'t44 (3)'!BY115</f>
        <v>2662.27</v>
      </c>
      <c r="BX15" s="94">
        <f>+'t44 (3)'!BZ115</f>
        <v>44218</v>
      </c>
      <c r="BY15" s="94">
        <f>+'t44 (3)'!CA115</f>
        <v>2362.35</v>
      </c>
      <c r="BZ15" s="94">
        <f>+'t44 (3)'!CB115</f>
        <v>37310</v>
      </c>
      <c r="CA15" s="94">
        <f>+'t44 (3)'!CC115</f>
        <v>2029.91</v>
      </c>
    </row>
    <row r="16" spans="1:79" ht="16.5" customHeight="1" x14ac:dyDescent="0.45">
      <c r="A16" s="129" t="s">
        <v>424</v>
      </c>
      <c r="B16" s="94">
        <f>+'t44 (3)'!D116</f>
        <v>5640</v>
      </c>
      <c r="C16" s="94">
        <f>+'t44 (3)'!E116</f>
        <v>303.06</v>
      </c>
      <c r="D16" s="94">
        <f>+'t44 (3)'!F116</f>
        <v>4760</v>
      </c>
      <c r="E16" s="94">
        <f>+'t44 (3)'!G116</f>
        <v>258.08</v>
      </c>
      <c r="F16" s="94">
        <f>+'t44 (3)'!H116</f>
        <v>5740</v>
      </c>
      <c r="G16" s="94">
        <f>+'t44 (3)'!I116</f>
        <v>317.39999999999998</v>
      </c>
      <c r="H16" s="94">
        <f>+'t44 (3)'!J116</f>
        <v>4443</v>
      </c>
      <c r="I16" s="94">
        <f>+'t44 (3)'!K116</f>
        <v>249.73</v>
      </c>
      <c r="J16" s="94">
        <f>+'t44 (3)'!L116</f>
        <v>2580</v>
      </c>
      <c r="K16" s="94">
        <f>+'t44 (3)'!M116</f>
        <v>142.87</v>
      </c>
      <c r="L16" s="94">
        <f>+'t44 (3)'!N116</f>
        <v>2980</v>
      </c>
      <c r="M16" s="94">
        <f>+'t44 (3)'!O116</f>
        <v>180.31</v>
      </c>
      <c r="N16" s="94">
        <f>+'t44 (3)'!P116</f>
        <v>4560</v>
      </c>
      <c r="O16" s="94">
        <f>+'t44 (3)'!Q116</f>
        <v>272.42</v>
      </c>
      <c r="P16" s="94">
        <f>+'t44 (3)'!R116</f>
        <v>5760</v>
      </c>
      <c r="Q16" s="94">
        <f>+'t44 (3)'!S116</f>
        <v>332.18</v>
      </c>
      <c r="R16" s="94">
        <f>+'t44 (3)'!T116</f>
        <v>4240</v>
      </c>
      <c r="S16" s="94">
        <f>+'t44 (3)'!U116</f>
        <v>242.56</v>
      </c>
      <c r="T16" s="94">
        <f>+'t44 (3)'!V116</f>
        <v>3200</v>
      </c>
      <c r="U16" s="94">
        <f>+'t44 (3)'!W116</f>
        <v>170.52</v>
      </c>
      <c r="V16" s="94">
        <f>+'t44 (3)'!X116</f>
        <v>3680</v>
      </c>
      <c r="W16" s="94">
        <f>+'t44 (3)'!Y116</f>
        <v>183.87</v>
      </c>
      <c r="X16" s="94">
        <f>+'t44 (3)'!Z116</f>
        <v>2580</v>
      </c>
      <c r="Y16" s="94">
        <f>+'t44 (3)'!AA116</f>
        <v>119.49</v>
      </c>
      <c r="Z16" s="94">
        <f>+'t44 (3)'!AB116</f>
        <v>4880</v>
      </c>
      <c r="AA16" s="94">
        <f>+'t44 (3)'!AC116</f>
        <v>223.07</v>
      </c>
      <c r="AB16" s="94">
        <f>+'t44 (3)'!AD116</f>
        <v>5340</v>
      </c>
      <c r="AC16" s="94">
        <f>+'t44 (3)'!AE116</f>
        <v>237.74</v>
      </c>
      <c r="AD16" s="94">
        <f>+'t44 (3)'!AF116</f>
        <v>4600</v>
      </c>
      <c r="AE16" s="94">
        <f>+'t44 (3)'!AG116</f>
        <v>207.07</v>
      </c>
      <c r="AF16" s="94">
        <f>+'t44 (3)'!AH116</f>
        <v>4760</v>
      </c>
      <c r="AG16" s="94">
        <f>+'t44 (3)'!AI116</f>
        <v>228.24</v>
      </c>
      <c r="AH16" s="94">
        <f>+'t44 (3)'!AJ116</f>
        <v>4300</v>
      </c>
      <c r="AI16" s="94">
        <f>+'t44 (3)'!AK116</f>
        <v>238.16</v>
      </c>
      <c r="AJ16" s="94">
        <f>+'t44 (3)'!AL116</f>
        <v>3840</v>
      </c>
      <c r="AK16" s="94">
        <f>+'t44 (3)'!AM116</f>
        <v>223.3</v>
      </c>
      <c r="AL16" s="94">
        <f>+'t44 (3)'!AN116</f>
        <v>3980</v>
      </c>
      <c r="AM16" s="94">
        <f>+'t44 (3)'!AO116</f>
        <v>220.16</v>
      </c>
      <c r="AN16" s="94">
        <f>+'t44 (3)'!AP116</f>
        <v>4260</v>
      </c>
      <c r="AO16" s="94">
        <f>+'t44 (3)'!AQ116</f>
        <v>241.87</v>
      </c>
      <c r="AP16" s="94">
        <f>+'t44 (3)'!AR116</f>
        <v>4740</v>
      </c>
      <c r="AQ16" s="94">
        <f>+'t44 (3)'!AS116</f>
        <v>255.14</v>
      </c>
      <c r="AR16" s="94">
        <f>+'t44 (3)'!AT116</f>
        <v>3200</v>
      </c>
      <c r="AS16" s="94">
        <f>+'t44 (3)'!AU116</f>
        <v>174.91</v>
      </c>
      <c r="AT16" s="94">
        <f>+'t44 (3)'!AV116</f>
        <v>4100</v>
      </c>
      <c r="AU16" s="94">
        <f>+'t44 (3)'!AW116</f>
        <v>233.64</v>
      </c>
      <c r="AV16" s="94">
        <f>+'t44 (3)'!AX116</f>
        <v>3260</v>
      </c>
      <c r="AW16" s="94">
        <f>+'t44 (3)'!AY116</f>
        <v>206.95</v>
      </c>
      <c r="AX16" s="94">
        <f>+'t44 (3)'!AZ116</f>
        <v>4800</v>
      </c>
      <c r="AY16" s="94">
        <f>+'t44 (3)'!BA116</f>
        <v>351.05</v>
      </c>
      <c r="AZ16" s="94">
        <f>+'t44 (3)'!BB116</f>
        <v>3838</v>
      </c>
      <c r="BA16" s="94">
        <f>+'t44 (3)'!BC116</f>
        <v>325.38</v>
      </c>
      <c r="BB16" s="94">
        <f>+'t44 (3)'!BD116</f>
        <v>4320</v>
      </c>
      <c r="BC16" s="94">
        <f>+'t44 (3)'!BE116</f>
        <v>389.03</v>
      </c>
      <c r="BD16" s="94">
        <f>+'t44 (3)'!BF116</f>
        <v>2520</v>
      </c>
      <c r="BE16" s="94">
        <f>+'t44 (3)'!BG116</f>
        <v>206.77</v>
      </c>
      <c r="BF16" s="94">
        <f>+'t44 (3)'!BH116</f>
        <v>4740</v>
      </c>
      <c r="BG16" s="94">
        <f>+'t44 (3)'!BI116</f>
        <v>361.72</v>
      </c>
      <c r="BH16" s="94">
        <f>+'t44 (3)'!BJ116</f>
        <v>4400</v>
      </c>
      <c r="BI16" s="94">
        <f>+'t44 (3)'!BK116</f>
        <v>315.98</v>
      </c>
      <c r="BJ16" s="94">
        <f>+'t44 (3)'!BL116</f>
        <v>3320</v>
      </c>
      <c r="BK16" s="94">
        <f>+'t44 (3)'!BM116</f>
        <v>201.35</v>
      </c>
      <c r="BL16" s="94">
        <f>+'t44 (3)'!BN116</f>
        <v>3140</v>
      </c>
      <c r="BM16" s="94">
        <f>+'t44 (3)'!BO116</f>
        <v>183.27</v>
      </c>
      <c r="BN16" s="94">
        <f>+'t44 (3)'!BP116</f>
        <v>3040</v>
      </c>
      <c r="BO16" s="94">
        <f>+'t44 (3)'!BQ116</f>
        <v>180.6</v>
      </c>
      <c r="BP16" s="94">
        <f>+'t44 (3)'!BR116</f>
        <v>3620</v>
      </c>
      <c r="BQ16" s="94">
        <f>+'t44 (3)'!BS116</f>
        <v>213.01</v>
      </c>
      <c r="BR16" s="94">
        <f>+'t44 (3)'!BT116</f>
        <v>3140</v>
      </c>
      <c r="BS16" s="94">
        <f>+'t44 (3)'!BU116</f>
        <v>170.3</v>
      </c>
      <c r="BT16" s="94">
        <f>+'t44 (3)'!BV116</f>
        <v>2800</v>
      </c>
      <c r="BU16" s="94">
        <f>+'t44 (3)'!BW116</f>
        <v>122.76</v>
      </c>
      <c r="BV16" s="94">
        <f>+'t44 (3)'!BX116</f>
        <v>2940</v>
      </c>
      <c r="BW16" s="94">
        <f>+'t44 (3)'!BY116</f>
        <v>155.54</v>
      </c>
      <c r="BX16" s="94">
        <f>+'t44 (3)'!BZ116</f>
        <v>4440</v>
      </c>
      <c r="BY16" s="94">
        <f>+'t44 (3)'!CA116</f>
        <v>231.32</v>
      </c>
      <c r="BZ16" s="94">
        <f>+'t44 (3)'!CB116</f>
        <v>2860</v>
      </c>
      <c r="CA16" s="94">
        <f>+'t44 (3)'!CC116</f>
        <v>152.4</v>
      </c>
    </row>
    <row r="17" spans="1:79" ht="16.5" customHeight="1" x14ac:dyDescent="0.45">
      <c r="A17" s="129" t="s">
        <v>425</v>
      </c>
      <c r="B17" s="94">
        <f>+'t44 (3)'!D117</f>
        <v>0</v>
      </c>
      <c r="C17" s="94">
        <f>+'t44 (3)'!E117</f>
        <v>0</v>
      </c>
      <c r="D17" s="94">
        <f>+'t44 (3)'!F117</f>
        <v>202</v>
      </c>
      <c r="E17" s="94">
        <f>+'t44 (3)'!G117</f>
        <v>9.81</v>
      </c>
      <c r="F17" s="94">
        <f>+'t44 (3)'!H117</f>
        <v>0</v>
      </c>
      <c r="G17" s="94">
        <f>+'t44 (3)'!I117</f>
        <v>0</v>
      </c>
      <c r="H17" s="94">
        <f>+'t44 (3)'!J117</f>
        <v>0</v>
      </c>
      <c r="I17" s="94">
        <f>+'t44 (3)'!K117</f>
        <v>0</v>
      </c>
      <c r="J17" s="94">
        <f>+'t44 (3)'!L117</f>
        <v>0</v>
      </c>
      <c r="K17" s="94">
        <f>+'t44 (3)'!M117</f>
        <v>0</v>
      </c>
      <c r="L17" s="94">
        <f>+'t44 (3)'!N117</f>
        <v>0</v>
      </c>
      <c r="M17" s="94">
        <f>+'t44 (3)'!O117</f>
        <v>0</v>
      </c>
      <c r="N17" s="94">
        <f>+'t44 (3)'!P117</f>
        <v>0</v>
      </c>
      <c r="O17" s="94">
        <f>+'t44 (3)'!Q117</f>
        <v>0</v>
      </c>
      <c r="P17" s="94">
        <f>+'t44 (3)'!R117</f>
        <v>0</v>
      </c>
      <c r="Q17" s="94">
        <f>+'t44 (3)'!S117</f>
        <v>0</v>
      </c>
      <c r="R17" s="94">
        <f>+'t44 (3)'!T117</f>
        <v>0</v>
      </c>
      <c r="S17" s="94">
        <f>+'t44 (3)'!U117</f>
        <v>0</v>
      </c>
      <c r="T17" s="94">
        <f>+'t44 (3)'!V117</f>
        <v>0</v>
      </c>
      <c r="U17" s="94">
        <f>+'t44 (3)'!W117</f>
        <v>0</v>
      </c>
      <c r="V17" s="94">
        <f>+'t44 (3)'!X117</f>
        <v>0</v>
      </c>
      <c r="W17" s="94">
        <f>+'t44 (3)'!Y117</f>
        <v>0</v>
      </c>
      <c r="X17" s="94">
        <f>+'t44 (3)'!Z117</f>
        <v>0</v>
      </c>
      <c r="Y17" s="94">
        <f>+'t44 (3)'!AA117</f>
        <v>0</v>
      </c>
      <c r="Z17" s="94">
        <f>+'t44 (3)'!AB117</f>
        <v>0</v>
      </c>
      <c r="AA17" s="94">
        <f>+'t44 (3)'!AC117</f>
        <v>0</v>
      </c>
      <c r="AB17" s="94">
        <f>+'t44 (3)'!AD117</f>
        <v>0</v>
      </c>
      <c r="AC17" s="94">
        <f>+'t44 (3)'!AE117</f>
        <v>0</v>
      </c>
      <c r="AD17" s="94">
        <f>+'t44 (3)'!AF117</f>
        <v>0</v>
      </c>
      <c r="AE17" s="94">
        <f>+'t44 (3)'!AG117</f>
        <v>0</v>
      </c>
      <c r="AF17" s="94">
        <f>+'t44 (3)'!AH117</f>
        <v>0</v>
      </c>
      <c r="AG17" s="94">
        <f>+'t44 (3)'!AI117</f>
        <v>0</v>
      </c>
      <c r="AH17" s="94">
        <f>+'t44 (3)'!AJ117</f>
        <v>0</v>
      </c>
      <c r="AI17" s="94">
        <f>+'t44 (3)'!AK117</f>
        <v>0</v>
      </c>
      <c r="AJ17" s="94">
        <f>+'t44 (3)'!AL117</f>
        <v>0</v>
      </c>
      <c r="AK17" s="94">
        <f>+'t44 (3)'!AM117</f>
        <v>0</v>
      </c>
      <c r="AL17" s="94">
        <f>+'t44 (3)'!AN117</f>
        <v>0</v>
      </c>
      <c r="AM17" s="94">
        <f>+'t44 (3)'!AO117</f>
        <v>0</v>
      </c>
      <c r="AN17" s="94">
        <f>+'t44 (3)'!AP117</f>
        <v>0</v>
      </c>
      <c r="AO17" s="94">
        <f>+'t44 (3)'!AQ117</f>
        <v>0</v>
      </c>
      <c r="AP17" s="94">
        <f>+'t44 (3)'!AR117</f>
        <v>0</v>
      </c>
      <c r="AQ17" s="94">
        <f>+'t44 (3)'!AS117</f>
        <v>0</v>
      </c>
      <c r="AR17" s="94">
        <f>+'t44 (3)'!AT117</f>
        <v>0</v>
      </c>
      <c r="AS17" s="94">
        <f>+'t44 (3)'!AU117</f>
        <v>0</v>
      </c>
      <c r="AT17" s="94">
        <f>+'t44 (3)'!AV117</f>
        <v>0</v>
      </c>
      <c r="AU17" s="94">
        <f>+'t44 (3)'!AW117</f>
        <v>0</v>
      </c>
      <c r="AV17" s="94">
        <f>+'t44 (3)'!AX117</f>
        <v>0</v>
      </c>
      <c r="AW17" s="94">
        <f>+'t44 (3)'!AY117</f>
        <v>0</v>
      </c>
      <c r="AX17" s="94">
        <f>+'t44 (3)'!AZ117</f>
        <v>0</v>
      </c>
      <c r="AY17" s="94">
        <f>+'t44 (3)'!BA117</f>
        <v>0</v>
      </c>
      <c r="AZ17" s="94">
        <f>+'t44 (3)'!BB117</f>
        <v>0</v>
      </c>
      <c r="BA17" s="94">
        <f>+'t44 (3)'!BC117</f>
        <v>0</v>
      </c>
      <c r="BB17" s="94">
        <f>+'t44 (3)'!BD117</f>
        <v>0</v>
      </c>
      <c r="BC17" s="94">
        <f>+'t44 (3)'!BE117</f>
        <v>0</v>
      </c>
      <c r="BD17" s="94">
        <f>+'t44 (3)'!BF117</f>
        <v>0</v>
      </c>
      <c r="BE17" s="94">
        <f>+'t44 (3)'!BG117</f>
        <v>0</v>
      </c>
      <c r="BF17" s="94">
        <f>+'t44 (3)'!BH117</f>
        <v>0</v>
      </c>
      <c r="BG17" s="94">
        <f>+'t44 (3)'!BI117</f>
        <v>0</v>
      </c>
      <c r="BH17" s="94">
        <f>+'t44 (3)'!BJ117</f>
        <v>0</v>
      </c>
      <c r="BI17" s="94">
        <f>+'t44 (3)'!BK117</f>
        <v>0</v>
      </c>
      <c r="BJ17" s="94">
        <f>+'t44 (3)'!BL117</f>
        <v>0</v>
      </c>
      <c r="BK17" s="94">
        <f>+'t44 (3)'!BM117</f>
        <v>0</v>
      </c>
      <c r="BL17" s="94">
        <f>+'t44 (3)'!BN117</f>
        <v>0</v>
      </c>
      <c r="BM17" s="94">
        <f>+'t44 (3)'!BO117</f>
        <v>0</v>
      </c>
      <c r="BN17" s="94">
        <f>+'t44 (3)'!BP117</f>
        <v>0</v>
      </c>
      <c r="BO17" s="94">
        <f>+'t44 (3)'!BQ117</f>
        <v>0</v>
      </c>
      <c r="BP17" s="94">
        <f>+'t44 (3)'!BR117</f>
        <v>0</v>
      </c>
      <c r="BQ17" s="94">
        <f>+'t44 (3)'!BS117</f>
        <v>0</v>
      </c>
      <c r="BR17" s="94">
        <f>+'t44 (3)'!BT117</f>
        <v>0</v>
      </c>
      <c r="BS17" s="94">
        <f>+'t44 (3)'!BU117</f>
        <v>0</v>
      </c>
      <c r="BT17" s="94">
        <f>+'t44 (3)'!BV117</f>
        <v>0</v>
      </c>
      <c r="BU17" s="94">
        <f>+'t44 (3)'!BW117</f>
        <v>0</v>
      </c>
      <c r="BV17" s="94">
        <f>+'t44 (3)'!BX117</f>
        <v>0</v>
      </c>
      <c r="BW17" s="94">
        <f>+'t44 (3)'!BY117</f>
        <v>0</v>
      </c>
      <c r="BX17" s="94">
        <f>+'t44 (3)'!BZ117</f>
        <v>0</v>
      </c>
      <c r="BY17" s="94">
        <f>+'t44 (3)'!CA117</f>
        <v>0</v>
      </c>
      <c r="BZ17" s="94">
        <f>+'t44 (3)'!CB117</f>
        <v>0</v>
      </c>
      <c r="CA17" s="94">
        <f>+'t44 (3)'!CC117</f>
        <v>0</v>
      </c>
    </row>
    <row r="18" spans="1:79" ht="16.5" customHeight="1" x14ac:dyDescent="0.45">
      <c r="A18" s="129" t="s">
        <v>426</v>
      </c>
      <c r="B18" s="94">
        <f>+'t44 (3)'!D118</f>
        <v>385</v>
      </c>
      <c r="C18" s="94">
        <f>+'t44 (3)'!E118</f>
        <v>19.97</v>
      </c>
      <c r="D18" s="94">
        <f>+'t44 (3)'!F118</f>
        <v>301</v>
      </c>
      <c r="E18" s="94">
        <f>+'t44 (3)'!G118</f>
        <v>15.42</v>
      </c>
      <c r="F18" s="94">
        <f>+'t44 (3)'!H118</f>
        <v>414</v>
      </c>
      <c r="G18" s="94">
        <f>+'t44 (3)'!I118</f>
        <v>18</v>
      </c>
      <c r="H18" s="94">
        <f>+'t44 (3)'!J118</f>
        <v>273</v>
      </c>
      <c r="I18" s="94">
        <f>+'t44 (3)'!K118</f>
        <v>12.7</v>
      </c>
      <c r="J18" s="94">
        <f>+'t44 (3)'!L118</f>
        <v>274</v>
      </c>
      <c r="K18" s="94">
        <f>+'t44 (3)'!M118</f>
        <v>16.82</v>
      </c>
      <c r="L18" s="94">
        <f>+'t44 (3)'!N118</f>
        <v>386</v>
      </c>
      <c r="M18" s="94">
        <f>+'t44 (3)'!O118</f>
        <v>24.53</v>
      </c>
      <c r="N18" s="94">
        <f>+'t44 (3)'!P118</f>
        <v>308</v>
      </c>
      <c r="O18" s="94">
        <f>+'t44 (3)'!Q118</f>
        <v>17.579999999999998</v>
      </c>
      <c r="P18" s="94">
        <f>+'t44 (3)'!R118</f>
        <v>327</v>
      </c>
      <c r="Q18" s="94">
        <f>+'t44 (3)'!S118</f>
        <v>17.940000000000001</v>
      </c>
      <c r="R18" s="94">
        <f>+'t44 (3)'!T118</f>
        <v>1450</v>
      </c>
      <c r="S18" s="94">
        <f>+'t44 (3)'!U118</f>
        <v>70.430000000000007</v>
      </c>
      <c r="T18" s="94">
        <f>+'t44 (3)'!V118</f>
        <v>610</v>
      </c>
      <c r="U18" s="94">
        <f>+'t44 (3)'!W118</f>
        <v>31.19</v>
      </c>
      <c r="V18" s="94">
        <f>+'t44 (3)'!X118</f>
        <v>273</v>
      </c>
      <c r="W18" s="94">
        <f>+'t44 (3)'!Y118</f>
        <v>13.22</v>
      </c>
      <c r="X18" s="94">
        <f>+'t44 (3)'!Z118</f>
        <v>529</v>
      </c>
      <c r="Y18" s="94">
        <f>+'t44 (3)'!AA118</f>
        <v>24.93</v>
      </c>
      <c r="Z18" s="94">
        <f>+'t44 (3)'!AB118</f>
        <v>310</v>
      </c>
      <c r="AA18" s="94">
        <f>+'t44 (3)'!AC118</f>
        <v>13.93</v>
      </c>
      <c r="AB18" s="94">
        <f>+'t44 (3)'!AD118</f>
        <v>187</v>
      </c>
      <c r="AC18" s="94">
        <f>+'t44 (3)'!AE118</f>
        <v>8.7799999999999994</v>
      </c>
      <c r="AD18" s="94">
        <f>+'t44 (3)'!AF118</f>
        <v>246</v>
      </c>
      <c r="AE18" s="94">
        <f>+'t44 (3)'!AG118</f>
        <v>13.48</v>
      </c>
      <c r="AF18" s="94">
        <f>+'t44 (3)'!AH118</f>
        <v>247</v>
      </c>
      <c r="AG18" s="94">
        <f>+'t44 (3)'!AI118</f>
        <v>14.45</v>
      </c>
      <c r="AH18" s="94">
        <f>+'t44 (3)'!AJ118</f>
        <v>68</v>
      </c>
      <c r="AI18" s="94">
        <f>+'t44 (3)'!AK118</f>
        <v>4.97</v>
      </c>
      <c r="AJ18" s="94">
        <f>+'t44 (3)'!AL118</f>
        <v>210</v>
      </c>
      <c r="AK18" s="94">
        <f>+'t44 (3)'!AM118</f>
        <v>14.53</v>
      </c>
      <c r="AL18" s="94">
        <f>+'t44 (3)'!AN118</f>
        <v>173</v>
      </c>
      <c r="AM18" s="94">
        <f>+'t44 (3)'!AO118</f>
        <v>11.52</v>
      </c>
      <c r="AN18" s="94">
        <f>+'t44 (3)'!AP118</f>
        <v>283</v>
      </c>
      <c r="AO18" s="94">
        <f>+'t44 (3)'!AQ118</f>
        <v>18.59</v>
      </c>
      <c r="AP18" s="94">
        <f>+'t44 (3)'!AR118</f>
        <v>282</v>
      </c>
      <c r="AQ18" s="94">
        <f>+'t44 (3)'!AS118</f>
        <v>18.100000000000001</v>
      </c>
      <c r="AR18" s="94">
        <f>+'t44 (3)'!AT118</f>
        <v>249</v>
      </c>
      <c r="AS18" s="94">
        <f>+'t44 (3)'!AU118</f>
        <v>15.73</v>
      </c>
      <c r="AT18" s="94">
        <f>+'t44 (3)'!AV118</f>
        <v>426</v>
      </c>
      <c r="AU18" s="94">
        <f>+'t44 (3)'!AW118</f>
        <v>24.34</v>
      </c>
      <c r="AV18" s="94">
        <f>+'t44 (3)'!AX118</f>
        <v>975</v>
      </c>
      <c r="AW18" s="94">
        <f>+'t44 (3)'!AY118</f>
        <v>43.62</v>
      </c>
      <c r="AX18" s="94">
        <f>+'t44 (3)'!AZ118</f>
        <v>178</v>
      </c>
      <c r="AY18" s="94">
        <f>+'t44 (3)'!BA118</f>
        <v>15.1</v>
      </c>
      <c r="AZ18" s="94">
        <f>+'t44 (3)'!BB118</f>
        <v>644</v>
      </c>
      <c r="BA18" s="94">
        <f>+'t44 (3)'!BC118</f>
        <v>42.76</v>
      </c>
      <c r="BB18" s="94">
        <f>+'t44 (3)'!BD118</f>
        <v>214</v>
      </c>
      <c r="BC18" s="94">
        <f>+'t44 (3)'!BE118</f>
        <v>17.45</v>
      </c>
      <c r="BD18" s="94">
        <f>+'t44 (3)'!BF118</f>
        <v>159</v>
      </c>
      <c r="BE18" s="94">
        <f>+'t44 (3)'!BG118</f>
        <v>14.06</v>
      </c>
      <c r="BF18" s="94">
        <f>+'t44 (3)'!BH118</f>
        <v>153</v>
      </c>
      <c r="BG18" s="94">
        <f>+'t44 (3)'!BI118</f>
        <v>12.66</v>
      </c>
      <c r="BH18" s="94">
        <f>+'t44 (3)'!BJ118</f>
        <v>272</v>
      </c>
      <c r="BI18" s="94">
        <f>+'t44 (3)'!BK118</f>
        <v>21.39</v>
      </c>
      <c r="BJ18" s="94">
        <f>+'t44 (3)'!BL118</f>
        <v>291</v>
      </c>
      <c r="BK18" s="94">
        <f>+'t44 (3)'!BM118</f>
        <v>19.34</v>
      </c>
      <c r="BL18" s="94">
        <f>+'t44 (3)'!BN118</f>
        <v>215</v>
      </c>
      <c r="BM18" s="94">
        <f>+'t44 (3)'!BO118</f>
        <v>14.33</v>
      </c>
      <c r="BN18" s="94">
        <f>+'t44 (3)'!BP118</f>
        <v>228</v>
      </c>
      <c r="BO18" s="94">
        <f>+'t44 (3)'!BQ118</f>
        <v>15.25</v>
      </c>
      <c r="BP18" s="94">
        <f>+'t44 (3)'!BR118</f>
        <v>226</v>
      </c>
      <c r="BQ18" s="94">
        <f>+'t44 (3)'!BS118</f>
        <v>14.77</v>
      </c>
      <c r="BR18" s="94">
        <f>+'t44 (3)'!BT118</f>
        <v>253</v>
      </c>
      <c r="BS18" s="94">
        <f>+'t44 (3)'!BU118</f>
        <v>15.37</v>
      </c>
      <c r="BT18" s="94">
        <f>+'t44 (3)'!BV118</f>
        <v>253</v>
      </c>
      <c r="BU18" s="94">
        <f>+'t44 (3)'!BW118</f>
        <v>14.53</v>
      </c>
      <c r="BV18" s="94">
        <f>+'t44 (3)'!BX118</f>
        <v>272</v>
      </c>
      <c r="BW18" s="94">
        <f>+'t44 (3)'!BY118</f>
        <v>15.96</v>
      </c>
      <c r="BX18" s="94">
        <f>+'t44 (3)'!BZ118</f>
        <v>200</v>
      </c>
      <c r="BY18" s="94">
        <f>+'t44 (3)'!CA118</f>
        <v>12.02</v>
      </c>
      <c r="BZ18" s="94">
        <f>+'t44 (3)'!CB118</f>
        <v>86</v>
      </c>
      <c r="CA18" s="94">
        <f>+'t44 (3)'!CC118</f>
        <v>5.36</v>
      </c>
    </row>
    <row r="19" spans="1:79" ht="16.5" customHeight="1" x14ac:dyDescent="0.45">
      <c r="A19" s="129" t="s">
        <v>928</v>
      </c>
      <c r="B19" s="94">
        <f>+'t44 (3)'!D119</f>
        <v>1517</v>
      </c>
      <c r="C19" s="94">
        <f>+'t44 (3)'!E119</f>
        <v>89.41</v>
      </c>
      <c r="D19" s="94">
        <f>+'t44 (3)'!F119</f>
        <v>650</v>
      </c>
      <c r="E19" s="94">
        <f>+'t44 (3)'!G119</f>
        <v>32.729999999999997</v>
      </c>
      <c r="F19" s="94">
        <f>+'t44 (3)'!H119</f>
        <v>1572</v>
      </c>
      <c r="G19" s="94">
        <f>+'t44 (3)'!I119</f>
        <v>90.97</v>
      </c>
      <c r="H19" s="94">
        <f>+'t44 (3)'!J119</f>
        <v>766</v>
      </c>
      <c r="I19" s="94">
        <f>+'t44 (3)'!K119</f>
        <v>49.44</v>
      </c>
      <c r="J19" s="94">
        <f>+'t44 (3)'!L119</f>
        <v>504</v>
      </c>
      <c r="K19" s="94">
        <f>+'t44 (3)'!M119</f>
        <v>28.03</v>
      </c>
      <c r="L19" s="94">
        <f>+'t44 (3)'!N119</f>
        <v>605</v>
      </c>
      <c r="M19" s="94">
        <f>+'t44 (3)'!O119</f>
        <v>34.76</v>
      </c>
      <c r="N19" s="94">
        <f>+'t44 (3)'!P119</f>
        <v>0</v>
      </c>
      <c r="O19" s="94">
        <f>+'t44 (3)'!Q119</f>
        <v>0</v>
      </c>
      <c r="P19" s="94">
        <f>+'t44 (3)'!R119</f>
        <v>0</v>
      </c>
      <c r="Q19" s="94">
        <f>+'t44 (3)'!S119</f>
        <v>0</v>
      </c>
      <c r="R19" s="94">
        <f>+'t44 (3)'!T119</f>
        <v>121</v>
      </c>
      <c r="S19" s="94">
        <f>+'t44 (3)'!U119</f>
        <v>6.2</v>
      </c>
      <c r="T19" s="94">
        <f>+'t44 (3)'!V119</f>
        <v>0</v>
      </c>
      <c r="U19" s="94">
        <f>+'t44 (3)'!W119</f>
        <v>0</v>
      </c>
      <c r="V19" s="94">
        <f>+'t44 (3)'!X119</f>
        <v>0</v>
      </c>
      <c r="W19" s="94">
        <f>+'t44 (3)'!Y119</f>
        <v>0</v>
      </c>
      <c r="X19" s="94">
        <f>+'t44 (3)'!Z119</f>
        <v>0</v>
      </c>
      <c r="Y19" s="94">
        <f>+'t44 (3)'!AA119</f>
        <v>0</v>
      </c>
      <c r="Z19" s="94">
        <f>+'t44 (3)'!AB119</f>
        <v>0</v>
      </c>
      <c r="AA19" s="94">
        <f>+'t44 (3)'!AC119</f>
        <v>0</v>
      </c>
      <c r="AB19" s="94">
        <f>+'t44 (3)'!AD119</f>
        <v>60</v>
      </c>
      <c r="AC19" s="94">
        <f>+'t44 (3)'!AE119</f>
        <v>2.59</v>
      </c>
      <c r="AD19" s="94">
        <f>+'t44 (3)'!AF119</f>
        <v>0</v>
      </c>
      <c r="AE19" s="94">
        <f>+'t44 (3)'!AG119</f>
        <v>0</v>
      </c>
      <c r="AF19" s="94">
        <f>+'t44 (3)'!AH119</f>
        <v>60</v>
      </c>
      <c r="AG19" s="94">
        <f>+'t44 (3)'!AI119</f>
        <v>2.57</v>
      </c>
      <c r="AH19" s="94">
        <f>+'t44 (3)'!AJ119</f>
        <v>0</v>
      </c>
      <c r="AI19" s="94">
        <f>+'t44 (3)'!AK119</f>
        <v>0</v>
      </c>
      <c r="AJ19" s="94">
        <f>+'t44 (3)'!AL119</f>
        <v>0</v>
      </c>
      <c r="AK19" s="94">
        <f>+'t44 (3)'!AM119</f>
        <v>0</v>
      </c>
      <c r="AL19" s="94">
        <f>+'t44 (3)'!AN119</f>
        <v>0</v>
      </c>
      <c r="AM19" s="94">
        <f>+'t44 (3)'!AO119</f>
        <v>0</v>
      </c>
      <c r="AN19" s="94">
        <f>+'t44 (3)'!AP119</f>
        <v>0</v>
      </c>
      <c r="AO19" s="94">
        <f>+'t44 (3)'!AQ119</f>
        <v>0</v>
      </c>
      <c r="AP19" s="94">
        <f>+'t44 (3)'!AR119</f>
        <v>0</v>
      </c>
      <c r="AQ19" s="94">
        <f>+'t44 (3)'!AS119</f>
        <v>0</v>
      </c>
      <c r="AR19" s="94">
        <f>+'t44 (3)'!AT119</f>
        <v>0</v>
      </c>
      <c r="AS19" s="94">
        <f>+'t44 (3)'!AU119</f>
        <v>0</v>
      </c>
      <c r="AT19" s="94">
        <f>+'t44 (3)'!AV119</f>
        <v>0</v>
      </c>
      <c r="AU19" s="94">
        <f>+'t44 (3)'!AW119</f>
        <v>0</v>
      </c>
      <c r="AV19" s="94">
        <f>+'t44 (3)'!AX119</f>
        <v>0</v>
      </c>
      <c r="AW19" s="94">
        <f>+'t44 (3)'!AY119</f>
        <v>0</v>
      </c>
      <c r="AX19" s="94">
        <f>+'t44 (3)'!AZ119</f>
        <v>0</v>
      </c>
      <c r="AY19" s="94">
        <f>+'t44 (3)'!BA119</f>
        <v>0</v>
      </c>
      <c r="AZ19" s="94">
        <f>+'t44 (3)'!BB119</f>
        <v>0</v>
      </c>
      <c r="BA19" s="94">
        <f>+'t44 (3)'!BC119</f>
        <v>0</v>
      </c>
      <c r="BB19" s="94">
        <f>+'t44 (3)'!BD119</f>
        <v>0</v>
      </c>
      <c r="BC19" s="94">
        <f>+'t44 (3)'!BE119</f>
        <v>0</v>
      </c>
      <c r="BD19" s="94">
        <f>+'t44 (3)'!BF119</f>
        <v>0</v>
      </c>
      <c r="BE19" s="94">
        <f>+'t44 (3)'!BG119</f>
        <v>0</v>
      </c>
      <c r="BF19" s="94">
        <f>+'t44 (3)'!BH119</f>
        <v>0</v>
      </c>
      <c r="BG19" s="94">
        <f>+'t44 (3)'!BI119</f>
        <v>0</v>
      </c>
      <c r="BH19" s="94">
        <f>+'t44 (3)'!BJ119</f>
        <v>0</v>
      </c>
      <c r="BI19" s="94">
        <f>+'t44 (3)'!BK119</f>
        <v>0</v>
      </c>
      <c r="BJ19" s="94">
        <f>+'t44 (3)'!BL119</f>
        <v>0</v>
      </c>
      <c r="BK19" s="94">
        <f>+'t44 (3)'!BM119</f>
        <v>0</v>
      </c>
      <c r="BL19" s="94">
        <f>+'t44 (3)'!BN119</f>
        <v>0</v>
      </c>
      <c r="BM19" s="94">
        <f>+'t44 (3)'!BO119</f>
        <v>0</v>
      </c>
      <c r="BN19" s="94">
        <f>+'t44 (3)'!BP119</f>
        <v>0</v>
      </c>
      <c r="BO19" s="94">
        <f>+'t44 (3)'!BQ119</f>
        <v>0</v>
      </c>
      <c r="BP19" s="94">
        <f>+'t44 (3)'!BR119</f>
        <v>0</v>
      </c>
      <c r="BQ19" s="94">
        <f>+'t44 (3)'!BS119</f>
        <v>0</v>
      </c>
      <c r="BR19" s="94">
        <f>+'t44 (3)'!BT119</f>
        <v>0</v>
      </c>
      <c r="BS19" s="94">
        <f>+'t44 (3)'!BU119</f>
        <v>0</v>
      </c>
      <c r="BT19" s="94">
        <f>+'t44 (3)'!BV119</f>
        <v>0</v>
      </c>
      <c r="BU19" s="94">
        <f>+'t44 (3)'!BW119</f>
        <v>0</v>
      </c>
      <c r="BV19" s="94">
        <f>+'t44 (3)'!BX119</f>
        <v>0</v>
      </c>
      <c r="BW19" s="94">
        <f>+'t44 (3)'!BY119</f>
        <v>0</v>
      </c>
      <c r="BX19" s="94">
        <f>+'t44 (3)'!BZ119</f>
        <v>0</v>
      </c>
      <c r="BY19" s="94">
        <f>+'t44 (3)'!CA119</f>
        <v>0</v>
      </c>
      <c r="BZ19" s="94">
        <f>+'t44 (3)'!CB119</f>
        <v>0</v>
      </c>
      <c r="CA19" s="94">
        <f>+'t44 (3)'!CC119</f>
        <v>0</v>
      </c>
    </row>
    <row r="20" spans="1:79" ht="16.5" customHeight="1" x14ac:dyDescent="0.45">
      <c r="A20" s="129" t="s">
        <v>427</v>
      </c>
      <c r="B20" s="94">
        <f>+'t44 (3)'!D120</f>
        <v>150521</v>
      </c>
      <c r="C20" s="94">
        <f>+'t44 (3)'!E120</f>
        <v>7590.68</v>
      </c>
      <c r="D20" s="94">
        <f>+'t44 (3)'!F120</f>
        <v>150419</v>
      </c>
      <c r="E20" s="94">
        <f>+'t44 (3)'!G120</f>
        <v>7317.26</v>
      </c>
      <c r="F20" s="94">
        <f>+'t44 (3)'!H120</f>
        <v>156624</v>
      </c>
      <c r="G20" s="94">
        <f>+'t44 (3)'!I120</f>
        <v>7572.14</v>
      </c>
      <c r="H20" s="94">
        <f>+'t44 (3)'!J120</f>
        <v>116744</v>
      </c>
      <c r="I20" s="94">
        <f>+'t44 (3)'!K120</f>
        <v>5702.82</v>
      </c>
      <c r="J20" s="94">
        <f>+'t44 (3)'!L120</f>
        <v>125417</v>
      </c>
      <c r="K20" s="94">
        <f>+'t44 (3)'!M120</f>
        <v>6166.78</v>
      </c>
      <c r="L20" s="94">
        <f>+'t44 (3)'!N120</f>
        <v>156309</v>
      </c>
      <c r="M20" s="94">
        <f>+'t44 (3)'!O120</f>
        <v>8223.1</v>
      </c>
      <c r="N20" s="94">
        <f>+'t44 (3)'!P120</f>
        <v>180778</v>
      </c>
      <c r="O20" s="94">
        <f>+'t44 (3)'!Q120</f>
        <v>9863.4599999999991</v>
      </c>
      <c r="P20" s="94">
        <f>+'t44 (3)'!R120</f>
        <v>180083</v>
      </c>
      <c r="Q20" s="94">
        <f>+'t44 (3)'!S120</f>
        <v>9551</v>
      </c>
      <c r="R20" s="94">
        <f>+'t44 (3)'!T120</f>
        <v>151164</v>
      </c>
      <c r="S20" s="94">
        <f>+'t44 (3)'!U120</f>
        <v>7739.05</v>
      </c>
      <c r="T20" s="94">
        <f>+'t44 (3)'!V120</f>
        <v>153687</v>
      </c>
      <c r="U20" s="94">
        <f>+'t44 (3)'!W120</f>
        <v>7601.11</v>
      </c>
      <c r="V20" s="94">
        <f>+'t44 (3)'!X120</f>
        <v>147902</v>
      </c>
      <c r="W20" s="94">
        <f>+'t44 (3)'!Y120</f>
        <v>7006.74</v>
      </c>
      <c r="X20" s="94">
        <f>+'t44 (3)'!Z120</f>
        <v>152571</v>
      </c>
      <c r="Y20" s="94">
        <f>+'t44 (3)'!AA120</f>
        <v>7129.41</v>
      </c>
      <c r="Z20" s="94">
        <f>+'t44 (3)'!AB120</f>
        <v>138003</v>
      </c>
      <c r="AA20" s="94">
        <f>+'t44 (3)'!AC120</f>
        <v>6107.91</v>
      </c>
      <c r="AB20" s="94">
        <f>+'t44 (3)'!AD120</f>
        <v>147626</v>
      </c>
      <c r="AC20" s="94">
        <f>+'t44 (3)'!AE120</f>
        <v>6203.06</v>
      </c>
      <c r="AD20" s="94">
        <f>+'t44 (3)'!AF120</f>
        <v>162432</v>
      </c>
      <c r="AE20" s="94">
        <f>+'t44 (3)'!AG120</f>
        <v>6628.37</v>
      </c>
      <c r="AF20" s="94">
        <f>+'t44 (3)'!AH120</f>
        <v>149898</v>
      </c>
      <c r="AG20" s="94">
        <f>+'t44 (3)'!AI120</f>
        <v>6563.36</v>
      </c>
      <c r="AH20" s="94">
        <f>+'t44 (3)'!AJ120</f>
        <v>131100</v>
      </c>
      <c r="AI20" s="94">
        <f>+'t44 (3)'!AK120</f>
        <v>6318.72</v>
      </c>
      <c r="AJ20" s="94">
        <f>+'t44 (3)'!AL120</f>
        <v>129121</v>
      </c>
      <c r="AK20" s="94">
        <f>+'t44 (3)'!AM120</f>
        <v>6454.86</v>
      </c>
      <c r="AL20" s="94">
        <f>+'t44 (3)'!AN120</f>
        <v>137610</v>
      </c>
      <c r="AM20" s="94">
        <f>+'t44 (3)'!AO120</f>
        <v>6659.68</v>
      </c>
      <c r="AN20" s="94">
        <f>+'t44 (3)'!AP120</f>
        <v>142314</v>
      </c>
      <c r="AO20" s="94">
        <f>+'t44 (3)'!AQ120</f>
        <v>6816.8</v>
      </c>
      <c r="AP20" s="94">
        <f>+'t44 (3)'!AR120</f>
        <v>140780</v>
      </c>
      <c r="AQ20" s="94">
        <f>+'t44 (3)'!AS120</f>
        <v>6651.44</v>
      </c>
      <c r="AR20" s="94">
        <f>+'t44 (3)'!AT120</f>
        <v>146311</v>
      </c>
      <c r="AS20" s="94">
        <f>+'t44 (3)'!AU120</f>
        <v>7063.74</v>
      </c>
      <c r="AT20" s="94">
        <f>+'t44 (3)'!AV120</f>
        <v>151247</v>
      </c>
      <c r="AU20" s="94">
        <f>+'t44 (3)'!AW120</f>
        <v>8056.34</v>
      </c>
      <c r="AV20" s="94">
        <f>+'t44 (3)'!AX120</f>
        <v>157997</v>
      </c>
      <c r="AW20" s="94">
        <f>+'t44 (3)'!AY120</f>
        <v>9168.4599999999991</v>
      </c>
      <c r="AX20" s="94">
        <f>+'t44 (3)'!AZ120</f>
        <v>147222</v>
      </c>
      <c r="AY20" s="94">
        <f>+'t44 (3)'!BA120</f>
        <v>10028.58</v>
      </c>
      <c r="AZ20" s="94">
        <f>+'t44 (3)'!BB120</f>
        <v>150954</v>
      </c>
      <c r="BA20" s="94">
        <f>+'t44 (3)'!BC120</f>
        <v>10964.06</v>
      </c>
      <c r="BB20" s="94">
        <f>+'t44 (3)'!BD120</f>
        <v>175056</v>
      </c>
      <c r="BC20" s="94">
        <f>+'t44 (3)'!BE120</f>
        <v>13441.25</v>
      </c>
      <c r="BD20" s="94">
        <f>+'t44 (3)'!BF120</f>
        <v>143323</v>
      </c>
      <c r="BE20" s="94">
        <f>+'t44 (3)'!BG120</f>
        <v>10621.56</v>
      </c>
      <c r="BF20" s="94">
        <f>+'t44 (3)'!BH120</f>
        <v>126507</v>
      </c>
      <c r="BG20" s="94">
        <f>+'t44 (3)'!BI120</f>
        <v>8208.56</v>
      </c>
      <c r="BH20" s="94">
        <f>+'t44 (3)'!BJ120</f>
        <v>122393</v>
      </c>
      <c r="BI20" s="94">
        <f>+'t44 (3)'!BK120</f>
        <v>7186.51</v>
      </c>
      <c r="BJ20" s="94">
        <f>+'t44 (3)'!BL120</f>
        <v>98278</v>
      </c>
      <c r="BK20" s="94">
        <f>+'t44 (3)'!BM120</f>
        <v>5404.83</v>
      </c>
      <c r="BL20" s="94">
        <f>+'t44 (3)'!BN120</f>
        <v>122032</v>
      </c>
      <c r="BM20" s="94">
        <f>+'t44 (3)'!BO120</f>
        <v>6521.61</v>
      </c>
      <c r="BN20" s="94">
        <f>+'t44 (3)'!BP120</f>
        <v>104095</v>
      </c>
      <c r="BO20" s="94">
        <f>+'t44 (3)'!BQ120</f>
        <v>5584.52</v>
      </c>
      <c r="BP20" s="94">
        <f>+'t44 (3)'!BR120</f>
        <v>118545</v>
      </c>
      <c r="BQ20" s="94">
        <f>+'t44 (3)'!BS120</f>
        <v>6433.17</v>
      </c>
      <c r="BR20" s="94">
        <f>+'t44 (3)'!BT120</f>
        <v>136357</v>
      </c>
      <c r="BS20" s="94">
        <f>+'t44 (3)'!BU120</f>
        <v>7081.23</v>
      </c>
      <c r="BT20" s="94">
        <f>+'t44 (3)'!BV120</f>
        <v>138772</v>
      </c>
      <c r="BU20" s="94">
        <f>+'t44 (3)'!BW120</f>
        <v>6978.67</v>
      </c>
      <c r="BV20" s="94">
        <f>+'t44 (3)'!BX120</f>
        <v>120527</v>
      </c>
      <c r="BW20" s="94">
        <f>+'t44 (3)'!BY120</f>
        <v>5821.74</v>
      </c>
      <c r="BX20" s="94">
        <f>+'t44 (3)'!BZ120</f>
        <v>116731</v>
      </c>
      <c r="BY20" s="94">
        <f>+'t44 (3)'!CA120</f>
        <v>5590.89</v>
      </c>
      <c r="BZ20" s="94">
        <f>+'t44 (3)'!CB120</f>
        <v>70895</v>
      </c>
      <c r="CA20" s="94">
        <f>+'t44 (3)'!CC120</f>
        <v>3419.64</v>
      </c>
    </row>
    <row r="21" spans="1:79" ht="16.5" customHeight="1" x14ac:dyDescent="0.45">
      <c r="A21" s="129" t="s">
        <v>210</v>
      </c>
      <c r="B21" s="94">
        <f>+'t44 (3)'!D121</f>
        <v>148640</v>
      </c>
      <c r="C21" s="94">
        <f>+'t44 (3)'!E121</f>
        <v>7476.51</v>
      </c>
      <c r="D21" s="94">
        <f>+'t44 (3)'!F121</f>
        <v>148651</v>
      </c>
      <c r="E21" s="94">
        <f>+'t44 (3)'!G121</f>
        <v>7218.06</v>
      </c>
      <c r="F21" s="94">
        <f>+'t44 (3)'!H121</f>
        <v>154961</v>
      </c>
      <c r="G21" s="94">
        <f>+'t44 (3)'!I121</f>
        <v>7471.94</v>
      </c>
      <c r="H21" s="94">
        <f>+'t44 (3)'!J121</f>
        <v>115052</v>
      </c>
      <c r="I21" s="94">
        <f>+'t44 (3)'!K121</f>
        <v>5603.66</v>
      </c>
      <c r="J21" s="94">
        <f>+'t44 (3)'!L121</f>
        <v>123363</v>
      </c>
      <c r="K21" s="94">
        <f>+'t44 (3)'!M121</f>
        <v>6043.46</v>
      </c>
      <c r="L21" s="94">
        <f>+'t44 (3)'!N121</f>
        <v>153977</v>
      </c>
      <c r="M21" s="94">
        <f>+'t44 (3)'!O121</f>
        <v>8072.3</v>
      </c>
      <c r="N21" s="94">
        <f>+'t44 (3)'!P121</f>
        <v>178197</v>
      </c>
      <c r="O21" s="94">
        <f>+'t44 (3)'!Q121</f>
        <v>9713.2199999999993</v>
      </c>
      <c r="P21" s="94">
        <f>+'t44 (3)'!R121</f>
        <v>175904</v>
      </c>
      <c r="Q21" s="94">
        <f>+'t44 (3)'!S121</f>
        <v>9316.99</v>
      </c>
      <c r="R21" s="94">
        <f>+'t44 (3)'!T121</f>
        <v>146705</v>
      </c>
      <c r="S21" s="94">
        <f>+'t44 (3)'!U121</f>
        <v>7508.85</v>
      </c>
      <c r="T21" s="94">
        <f>+'t44 (3)'!V121</f>
        <v>150580</v>
      </c>
      <c r="U21" s="94">
        <f>+'t44 (3)'!W121</f>
        <v>7439.5</v>
      </c>
      <c r="V21" s="94">
        <f>+'t44 (3)'!X121</f>
        <v>143438</v>
      </c>
      <c r="W21" s="94">
        <f>+'t44 (3)'!Y121</f>
        <v>6788.17</v>
      </c>
      <c r="X21" s="94">
        <f>+'t44 (3)'!Z121</f>
        <v>148346</v>
      </c>
      <c r="Y21" s="94">
        <f>+'t44 (3)'!AA121</f>
        <v>6924.62</v>
      </c>
      <c r="Z21" s="94">
        <f>+'t44 (3)'!AB121</f>
        <v>134672</v>
      </c>
      <c r="AA21" s="94">
        <f>+'t44 (3)'!AC121</f>
        <v>5951.96</v>
      </c>
      <c r="AB21" s="94">
        <f>+'t44 (3)'!AD121</f>
        <v>143001</v>
      </c>
      <c r="AC21" s="94">
        <f>+'t44 (3)'!AE121</f>
        <v>5987.9</v>
      </c>
      <c r="AD21" s="94">
        <f>+'t44 (3)'!AF121</f>
        <v>157751</v>
      </c>
      <c r="AE21" s="94">
        <f>+'t44 (3)'!AG121</f>
        <v>6401.97</v>
      </c>
      <c r="AF21" s="94">
        <f>+'t44 (3)'!AH121</f>
        <v>146157</v>
      </c>
      <c r="AG21" s="94">
        <f>+'t44 (3)'!AI121</f>
        <v>6388.66</v>
      </c>
      <c r="AH21" s="94">
        <f>+'t44 (3)'!AJ121</f>
        <v>126326</v>
      </c>
      <c r="AI21" s="94">
        <f>+'t44 (3)'!AK121</f>
        <v>6049.16</v>
      </c>
      <c r="AJ21" s="94">
        <f>+'t44 (3)'!AL121</f>
        <v>123690</v>
      </c>
      <c r="AK21" s="94">
        <f>+'t44 (3)'!AM121</f>
        <v>6167.9</v>
      </c>
      <c r="AL21" s="94">
        <f>+'t44 (3)'!AN121</f>
        <v>133283</v>
      </c>
      <c r="AM21" s="94">
        <f>+'t44 (3)'!AO121</f>
        <v>6432.33</v>
      </c>
      <c r="AN21" s="94">
        <f>+'t44 (3)'!AP121</f>
        <v>137754</v>
      </c>
      <c r="AO21" s="94">
        <f>+'t44 (3)'!AQ121</f>
        <v>6589.59</v>
      </c>
      <c r="AP21" s="94">
        <f>+'t44 (3)'!AR121</f>
        <v>136053</v>
      </c>
      <c r="AQ21" s="94">
        <f>+'t44 (3)'!AS121</f>
        <v>6411.1</v>
      </c>
      <c r="AR21" s="94">
        <f>+'t44 (3)'!AT121</f>
        <v>141550</v>
      </c>
      <c r="AS21" s="94">
        <f>+'t44 (3)'!AU121</f>
        <v>6814.28</v>
      </c>
      <c r="AT21" s="94">
        <f>+'t44 (3)'!AV121</f>
        <v>145556</v>
      </c>
      <c r="AU21" s="94">
        <f>+'t44 (3)'!AW121</f>
        <v>7744.38</v>
      </c>
      <c r="AV21" s="94">
        <f>+'t44 (3)'!AX121</f>
        <v>151275</v>
      </c>
      <c r="AW21" s="94">
        <f>+'t44 (3)'!AY121</f>
        <v>8780.7000000000007</v>
      </c>
      <c r="AX21" s="94">
        <f>+'t44 (3)'!AZ121</f>
        <v>141821</v>
      </c>
      <c r="AY21" s="94">
        <f>+'t44 (3)'!BA121</f>
        <v>9633.81</v>
      </c>
      <c r="AZ21" s="94">
        <f>+'t44 (3)'!BB121</f>
        <v>147216</v>
      </c>
      <c r="BA21" s="94">
        <f>+'t44 (3)'!BC121</f>
        <v>10658.76</v>
      </c>
      <c r="BB21" s="94">
        <f>+'t44 (3)'!BD121</f>
        <v>169518</v>
      </c>
      <c r="BC21" s="94">
        <f>+'t44 (3)'!BE121</f>
        <v>12971.56</v>
      </c>
      <c r="BD21" s="94">
        <f>+'t44 (3)'!BF121</f>
        <v>139763</v>
      </c>
      <c r="BE21" s="94">
        <f>+'t44 (3)'!BG121</f>
        <v>10349.36</v>
      </c>
      <c r="BF21" s="94">
        <f>+'t44 (3)'!BH121</f>
        <v>121554</v>
      </c>
      <c r="BG21" s="94">
        <f>+'t44 (3)'!BI121</f>
        <v>7895.25</v>
      </c>
      <c r="BH21" s="94">
        <f>+'t44 (3)'!BJ121</f>
        <v>117806</v>
      </c>
      <c r="BI21" s="94">
        <f>+'t44 (3)'!BK121</f>
        <v>6901.68</v>
      </c>
      <c r="BJ21" s="94">
        <f>+'t44 (3)'!BL121</f>
        <v>89857</v>
      </c>
      <c r="BK21" s="94">
        <f>+'t44 (3)'!BM121</f>
        <v>4962.6499999999996</v>
      </c>
      <c r="BL21" s="94">
        <f>+'t44 (3)'!BN121</f>
        <v>114635</v>
      </c>
      <c r="BM21" s="94">
        <f>+'t44 (3)'!BO121</f>
        <v>6138.92</v>
      </c>
      <c r="BN21" s="94">
        <f>+'t44 (3)'!BP121</f>
        <v>95221</v>
      </c>
      <c r="BO21" s="94">
        <f>+'t44 (3)'!BQ121</f>
        <v>5102.88</v>
      </c>
      <c r="BP21" s="94">
        <f>+'t44 (3)'!BR121</f>
        <v>110501</v>
      </c>
      <c r="BQ21" s="94">
        <f>+'t44 (3)'!BS121</f>
        <v>6000.95</v>
      </c>
      <c r="BR21" s="94">
        <f>+'t44 (3)'!BT121</f>
        <v>123928</v>
      </c>
      <c r="BS21" s="94">
        <f>+'t44 (3)'!BU121</f>
        <v>6417.45</v>
      </c>
      <c r="BT21" s="94">
        <f>+'t44 (3)'!BV121</f>
        <v>129495</v>
      </c>
      <c r="BU21" s="94">
        <f>+'t44 (3)'!BW121</f>
        <v>6521.5</v>
      </c>
      <c r="BV21" s="94">
        <f>+'t44 (3)'!BX121</f>
        <v>110791</v>
      </c>
      <c r="BW21" s="94">
        <f>+'t44 (3)'!BY121</f>
        <v>5354.79</v>
      </c>
      <c r="BX21" s="94">
        <f>+'t44 (3)'!BZ121</f>
        <v>111341</v>
      </c>
      <c r="BY21" s="94">
        <f>+'t44 (3)'!CA121</f>
        <v>5306.43</v>
      </c>
      <c r="BZ21" s="94">
        <f>+'t44 (3)'!CB121</f>
        <v>64505</v>
      </c>
      <c r="CA21" s="94">
        <f>+'t44 (3)'!CC121</f>
        <v>3101.92</v>
      </c>
    </row>
    <row r="22" spans="1:79" ht="16.5" customHeight="1" x14ac:dyDescent="0.45">
      <c r="A22" s="129" t="s">
        <v>211</v>
      </c>
      <c r="B22" s="94">
        <f>+'t44 (3)'!D122</f>
        <v>0</v>
      </c>
      <c r="C22" s="94">
        <f>+'t44 (3)'!E122</f>
        <v>0</v>
      </c>
      <c r="D22" s="94">
        <f>+'t44 (3)'!F122</f>
        <v>0</v>
      </c>
      <c r="E22" s="94">
        <f>+'t44 (3)'!G122</f>
        <v>0</v>
      </c>
      <c r="F22" s="94">
        <f>+'t44 (3)'!H122</f>
        <v>0</v>
      </c>
      <c r="G22" s="94">
        <f>+'t44 (3)'!I122</f>
        <v>0</v>
      </c>
      <c r="H22" s="94">
        <f>+'t44 (3)'!J122</f>
        <v>0</v>
      </c>
      <c r="I22" s="94">
        <f>+'t44 (3)'!K122</f>
        <v>0</v>
      </c>
      <c r="J22" s="94">
        <f>+'t44 (3)'!L122</f>
        <v>0</v>
      </c>
      <c r="K22" s="94">
        <f>+'t44 (3)'!M122</f>
        <v>0</v>
      </c>
      <c r="L22" s="94">
        <f>+'t44 (3)'!N122</f>
        <v>0</v>
      </c>
      <c r="M22" s="94">
        <f>+'t44 (3)'!O122</f>
        <v>0</v>
      </c>
      <c r="N22" s="94">
        <f>+'t44 (3)'!P122</f>
        <v>0</v>
      </c>
      <c r="O22" s="94">
        <f>+'t44 (3)'!Q122</f>
        <v>0</v>
      </c>
      <c r="P22" s="94">
        <f>+'t44 (3)'!R122</f>
        <v>0</v>
      </c>
      <c r="Q22" s="94">
        <f>+'t44 (3)'!S122</f>
        <v>0</v>
      </c>
      <c r="R22" s="94">
        <f>+'t44 (3)'!T122</f>
        <v>0</v>
      </c>
      <c r="S22" s="94">
        <f>+'t44 (3)'!U122</f>
        <v>0</v>
      </c>
      <c r="T22" s="94">
        <f>+'t44 (3)'!V122</f>
        <v>0</v>
      </c>
      <c r="U22" s="94">
        <f>+'t44 (3)'!W122</f>
        <v>0</v>
      </c>
      <c r="V22" s="94">
        <f>+'t44 (3)'!X122</f>
        <v>0</v>
      </c>
      <c r="W22" s="94">
        <f>+'t44 (3)'!Y122</f>
        <v>0.01</v>
      </c>
      <c r="X22" s="94">
        <f>+'t44 (3)'!Z122</f>
        <v>0</v>
      </c>
      <c r="Y22" s="94">
        <f>+'t44 (3)'!AA122</f>
        <v>0</v>
      </c>
      <c r="Z22" s="94">
        <f>+'t44 (3)'!AB122</f>
        <v>0</v>
      </c>
      <c r="AA22" s="94">
        <f>+'t44 (3)'!AC122</f>
        <v>0</v>
      </c>
      <c r="AB22" s="94">
        <f>+'t44 (3)'!AD122</f>
        <v>0</v>
      </c>
      <c r="AC22" s="94">
        <f>+'t44 (3)'!AE122</f>
        <v>0</v>
      </c>
      <c r="AD22" s="94">
        <f>+'t44 (3)'!AF122</f>
        <v>0</v>
      </c>
      <c r="AE22" s="94">
        <f>+'t44 (3)'!AG122</f>
        <v>0</v>
      </c>
      <c r="AF22" s="94">
        <f>+'t44 (3)'!AH122</f>
        <v>0</v>
      </c>
      <c r="AG22" s="94">
        <f>+'t44 (3)'!AI122</f>
        <v>0</v>
      </c>
      <c r="AH22" s="94">
        <f>+'t44 (3)'!AJ122</f>
        <v>0</v>
      </c>
      <c r="AI22" s="94">
        <f>+'t44 (3)'!AK122</f>
        <v>0</v>
      </c>
      <c r="AJ22" s="94">
        <f>+'t44 (3)'!AL122</f>
        <v>0</v>
      </c>
      <c r="AK22" s="94">
        <f>+'t44 (3)'!AM122</f>
        <v>0</v>
      </c>
      <c r="AL22" s="94">
        <f>+'t44 (3)'!AN122</f>
        <v>0</v>
      </c>
      <c r="AM22" s="94">
        <f>+'t44 (3)'!AO122</f>
        <v>0</v>
      </c>
      <c r="AN22" s="94">
        <f>+'t44 (3)'!AP122</f>
        <v>0</v>
      </c>
      <c r="AO22" s="94">
        <f>+'t44 (3)'!AQ122</f>
        <v>0</v>
      </c>
      <c r="AP22" s="94">
        <f>+'t44 (3)'!AR122</f>
        <v>0</v>
      </c>
      <c r="AQ22" s="94">
        <f>+'t44 (3)'!AS122</f>
        <v>0</v>
      </c>
      <c r="AR22" s="94">
        <f>+'t44 (3)'!AT122</f>
        <v>0</v>
      </c>
      <c r="AS22" s="94">
        <f>+'t44 (3)'!AU122</f>
        <v>0</v>
      </c>
      <c r="AT22" s="94">
        <f>+'t44 (3)'!AV122</f>
        <v>0</v>
      </c>
      <c r="AU22" s="94">
        <f>+'t44 (3)'!AW122</f>
        <v>0</v>
      </c>
      <c r="AV22" s="94">
        <f>+'t44 (3)'!AX122</f>
        <v>0</v>
      </c>
      <c r="AW22" s="94">
        <f>+'t44 (3)'!AY122</f>
        <v>0</v>
      </c>
      <c r="AX22" s="94">
        <f>+'t44 (3)'!AZ122</f>
        <v>0</v>
      </c>
      <c r="AY22" s="94">
        <f>+'t44 (3)'!BA122</f>
        <v>0</v>
      </c>
      <c r="AZ22" s="94">
        <f>+'t44 (3)'!BB122</f>
        <v>0</v>
      </c>
      <c r="BA22" s="94">
        <f>+'t44 (3)'!BC122</f>
        <v>0</v>
      </c>
      <c r="BB22" s="94">
        <f>+'t44 (3)'!BD122</f>
        <v>0</v>
      </c>
      <c r="BC22" s="94">
        <f>+'t44 (3)'!BE122</f>
        <v>0</v>
      </c>
      <c r="BD22" s="94">
        <f>+'t44 (3)'!BF122</f>
        <v>0</v>
      </c>
      <c r="BE22" s="94">
        <f>+'t44 (3)'!BG122</f>
        <v>0</v>
      </c>
      <c r="BF22" s="94">
        <f>+'t44 (3)'!BH122</f>
        <v>0</v>
      </c>
      <c r="BG22" s="94">
        <f>+'t44 (3)'!BI122</f>
        <v>0</v>
      </c>
      <c r="BH22" s="94">
        <f>+'t44 (3)'!BJ122</f>
        <v>0</v>
      </c>
      <c r="BI22" s="94">
        <f>+'t44 (3)'!BK122</f>
        <v>0</v>
      </c>
      <c r="BJ22" s="94">
        <f>+'t44 (3)'!BL122</f>
        <v>0</v>
      </c>
      <c r="BK22" s="94">
        <f>+'t44 (3)'!BM122</f>
        <v>0</v>
      </c>
      <c r="BL22" s="94">
        <f>+'t44 (3)'!BN122</f>
        <v>0</v>
      </c>
      <c r="BM22" s="94">
        <f>+'t44 (3)'!BO122</f>
        <v>0</v>
      </c>
      <c r="BN22" s="94">
        <f>+'t44 (3)'!BP122</f>
        <v>0</v>
      </c>
      <c r="BO22" s="94">
        <f>+'t44 (3)'!BQ122</f>
        <v>0</v>
      </c>
      <c r="BP22" s="94">
        <f>+'t44 (3)'!BR122</f>
        <v>0</v>
      </c>
      <c r="BQ22" s="94">
        <f>+'t44 (3)'!BS122</f>
        <v>0</v>
      </c>
      <c r="BR22" s="94">
        <f>+'t44 (3)'!BT122</f>
        <v>0</v>
      </c>
      <c r="BS22" s="94">
        <f>+'t44 (3)'!BU122</f>
        <v>0</v>
      </c>
      <c r="BT22" s="94">
        <f>+'t44 (3)'!BV122</f>
        <v>0</v>
      </c>
      <c r="BU22" s="94">
        <f>+'t44 (3)'!BW122</f>
        <v>0</v>
      </c>
      <c r="BV22" s="94">
        <f>+'t44 (3)'!BX122</f>
        <v>0</v>
      </c>
      <c r="BW22" s="94">
        <f>+'t44 (3)'!BY122</f>
        <v>0</v>
      </c>
      <c r="BX22" s="94">
        <f>+'t44 (3)'!BZ122</f>
        <v>0</v>
      </c>
      <c r="BY22" s="94">
        <f>+'t44 (3)'!CA122</f>
        <v>0</v>
      </c>
      <c r="BZ22" s="94">
        <f>+'t44 (3)'!CB122</f>
        <v>0</v>
      </c>
      <c r="CA22" s="94">
        <f>+'t44 (3)'!CC122</f>
        <v>0</v>
      </c>
    </row>
    <row r="23" spans="1:79" ht="16.5" customHeight="1" x14ac:dyDescent="0.45">
      <c r="A23" s="129" t="s">
        <v>212</v>
      </c>
      <c r="B23" s="94">
        <f>+'t44 (3)'!D123</f>
        <v>1882</v>
      </c>
      <c r="C23" s="94">
        <f>+'t44 (3)'!E123</f>
        <v>114.18</v>
      </c>
      <c r="D23" s="94">
        <f>+'t44 (3)'!F123</f>
        <v>1768</v>
      </c>
      <c r="E23" s="94">
        <f>+'t44 (3)'!G123</f>
        <v>99.2</v>
      </c>
      <c r="F23" s="94">
        <f>+'t44 (3)'!H123</f>
        <v>1663</v>
      </c>
      <c r="G23" s="94">
        <f>+'t44 (3)'!I123</f>
        <v>100.2</v>
      </c>
      <c r="H23" s="94">
        <f>+'t44 (3)'!J123</f>
        <v>1692</v>
      </c>
      <c r="I23" s="94">
        <f>+'t44 (3)'!K123</f>
        <v>99.15</v>
      </c>
      <c r="J23" s="94">
        <f>+'t44 (3)'!L123</f>
        <v>2054</v>
      </c>
      <c r="K23" s="94">
        <f>+'t44 (3)'!M123</f>
        <v>123.32</v>
      </c>
      <c r="L23" s="94">
        <f>+'t44 (3)'!N123</f>
        <v>2332</v>
      </c>
      <c r="M23" s="94">
        <f>+'t44 (3)'!O123</f>
        <v>150.80000000000001</v>
      </c>
      <c r="N23" s="94">
        <f>+'t44 (3)'!P123</f>
        <v>2582</v>
      </c>
      <c r="O23" s="94">
        <f>+'t44 (3)'!Q123</f>
        <v>150.24</v>
      </c>
      <c r="P23" s="94">
        <f>+'t44 (3)'!R123</f>
        <v>4179</v>
      </c>
      <c r="Q23" s="94">
        <f>+'t44 (3)'!S123</f>
        <v>234.01</v>
      </c>
      <c r="R23" s="94">
        <f>+'t44 (3)'!T123</f>
        <v>4459</v>
      </c>
      <c r="S23" s="94">
        <f>+'t44 (3)'!U123</f>
        <v>230.2</v>
      </c>
      <c r="T23" s="94">
        <f>+'t44 (3)'!V123</f>
        <v>3107</v>
      </c>
      <c r="U23" s="94">
        <f>+'t44 (3)'!W123</f>
        <v>161.61000000000001</v>
      </c>
      <c r="V23" s="94">
        <f>+'t44 (3)'!X123</f>
        <v>4464</v>
      </c>
      <c r="W23" s="94">
        <f>+'t44 (3)'!Y123</f>
        <v>218.56</v>
      </c>
      <c r="X23" s="94">
        <f>+'t44 (3)'!Z123</f>
        <v>4225</v>
      </c>
      <c r="Y23" s="94">
        <f>+'t44 (3)'!AA123</f>
        <v>204.79</v>
      </c>
      <c r="Z23" s="94">
        <f>+'t44 (3)'!AB123</f>
        <v>3331</v>
      </c>
      <c r="AA23" s="94">
        <f>+'t44 (3)'!AC123</f>
        <v>155.94999999999999</v>
      </c>
      <c r="AB23" s="94">
        <f>+'t44 (3)'!AD123</f>
        <v>4625</v>
      </c>
      <c r="AC23" s="94">
        <f>+'t44 (3)'!AE123</f>
        <v>215.16</v>
      </c>
      <c r="AD23" s="94">
        <f>+'t44 (3)'!AF123</f>
        <v>4681</v>
      </c>
      <c r="AE23" s="94">
        <f>+'t44 (3)'!AG123</f>
        <v>226.4</v>
      </c>
      <c r="AF23" s="94">
        <f>+'t44 (3)'!AH123</f>
        <v>3741</v>
      </c>
      <c r="AG23" s="94">
        <f>+'t44 (3)'!AI123</f>
        <v>174.71</v>
      </c>
      <c r="AH23" s="94">
        <f>+'t44 (3)'!AJ123</f>
        <v>4774</v>
      </c>
      <c r="AI23" s="94">
        <f>+'t44 (3)'!AK123</f>
        <v>269.56</v>
      </c>
      <c r="AJ23" s="94">
        <f>+'t44 (3)'!AL123</f>
        <v>5432</v>
      </c>
      <c r="AK23" s="94">
        <f>+'t44 (3)'!AM123</f>
        <v>286.95</v>
      </c>
      <c r="AL23" s="94">
        <f>+'t44 (3)'!AN123</f>
        <v>4326</v>
      </c>
      <c r="AM23" s="94">
        <f>+'t44 (3)'!AO123</f>
        <v>227.35</v>
      </c>
      <c r="AN23" s="94">
        <f>+'t44 (3)'!AP123</f>
        <v>4560</v>
      </c>
      <c r="AO23" s="94">
        <f>+'t44 (3)'!AQ123</f>
        <v>227.21</v>
      </c>
      <c r="AP23" s="94">
        <f>+'t44 (3)'!AR123</f>
        <v>4727</v>
      </c>
      <c r="AQ23" s="94">
        <f>+'t44 (3)'!AS123</f>
        <v>240.34</v>
      </c>
      <c r="AR23" s="94">
        <f>+'t44 (3)'!AT123</f>
        <v>4761</v>
      </c>
      <c r="AS23" s="94">
        <f>+'t44 (3)'!AU123</f>
        <v>249.47</v>
      </c>
      <c r="AT23" s="94">
        <f>+'t44 (3)'!AV123</f>
        <v>5691</v>
      </c>
      <c r="AU23" s="94">
        <f>+'t44 (3)'!AW123</f>
        <v>311.95999999999998</v>
      </c>
      <c r="AV23" s="94">
        <f>+'t44 (3)'!AX123</f>
        <v>6721</v>
      </c>
      <c r="AW23" s="94">
        <f>+'t44 (3)'!AY123</f>
        <v>387.76</v>
      </c>
      <c r="AX23" s="94">
        <f>+'t44 (3)'!AZ123</f>
        <v>5401</v>
      </c>
      <c r="AY23" s="94">
        <f>+'t44 (3)'!BA123</f>
        <v>394.77</v>
      </c>
      <c r="AZ23" s="94">
        <f>+'t44 (3)'!BB123</f>
        <v>3739</v>
      </c>
      <c r="BA23" s="94">
        <f>+'t44 (3)'!BC123</f>
        <v>305.3</v>
      </c>
      <c r="BB23" s="94">
        <f>+'t44 (3)'!BD123</f>
        <v>5538</v>
      </c>
      <c r="BC23" s="94">
        <f>+'t44 (3)'!BE123</f>
        <v>469.69</v>
      </c>
      <c r="BD23" s="94">
        <f>+'t44 (3)'!BF123</f>
        <v>3560</v>
      </c>
      <c r="BE23" s="94">
        <f>+'t44 (3)'!BG123</f>
        <v>272.2</v>
      </c>
      <c r="BF23" s="94">
        <f>+'t44 (3)'!BH123</f>
        <v>4954</v>
      </c>
      <c r="BG23" s="94">
        <f>+'t44 (3)'!BI123</f>
        <v>313.31</v>
      </c>
      <c r="BH23" s="94">
        <f>+'t44 (3)'!BJ123</f>
        <v>4587</v>
      </c>
      <c r="BI23" s="94">
        <f>+'t44 (3)'!BK123</f>
        <v>284.83999999999997</v>
      </c>
      <c r="BJ23" s="94">
        <f>+'t44 (3)'!BL123</f>
        <v>8421</v>
      </c>
      <c r="BK23" s="94">
        <f>+'t44 (3)'!BM123</f>
        <v>442.18</v>
      </c>
      <c r="BL23" s="94">
        <f>+'t44 (3)'!BN123</f>
        <v>7397</v>
      </c>
      <c r="BM23" s="94">
        <f>+'t44 (3)'!BO123</f>
        <v>382.69</v>
      </c>
      <c r="BN23" s="94">
        <f>+'t44 (3)'!BP123</f>
        <v>8874</v>
      </c>
      <c r="BO23" s="94">
        <f>+'t44 (3)'!BQ123</f>
        <v>481.64</v>
      </c>
      <c r="BP23" s="94">
        <f>+'t44 (3)'!BR123</f>
        <v>8043</v>
      </c>
      <c r="BQ23" s="94">
        <f>+'t44 (3)'!BS123</f>
        <v>432.22</v>
      </c>
      <c r="BR23" s="94">
        <f>+'t44 (3)'!BT123</f>
        <v>12429</v>
      </c>
      <c r="BS23" s="94">
        <f>+'t44 (3)'!BU123</f>
        <v>663.78</v>
      </c>
      <c r="BT23" s="94">
        <f>+'t44 (3)'!BV123</f>
        <v>9277</v>
      </c>
      <c r="BU23" s="94">
        <f>+'t44 (3)'!BW123</f>
        <v>457.17</v>
      </c>
      <c r="BV23" s="94">
        <f>+'t44 (3)'!BX123</f>
        <v>9737</v>
      </c>
      <c r="BW23" s="94">
        <f>+'t44 (3)'!BY123</f>
        <v>466.95</v>
      </c>
      <c r="BX23" s="94">
        <f>+'t44 (3)'!BZ123</f>
        <v>5390</v>
      </c>
      <c r="BY23" s="94">
        <f>+'t44 (3)'!CA123</f>
        <v>284.45999999999998</v>
      </c>
      <c r="BZ23" s="94">
        <f>+'t44 (3)'!CB123</f>
        <v>6391</v>
      </c>
      <c r="CA23" s="94">
        <f>+'t44 (3)'!CC123</f>
        <v>317.72000000000003</v>
      </c>
    </row>
    <row r="24" spans="1:79" ht="16.5" customHeight="1" x14ac:dyDescent="0.45">
      <c r="A24" s="129" t="s">
        <v>428</v>
      </c>
      <c r="B24" s="94">
        <f>+'t44 (3)'!D124</f>
        <v>84146</v>
      </c>
      <c r="C24" s="94">
        <f>+'t44 (3)'!E124</f>
        <v>2904.65</v>
      </c>
      <c r="D24" s="94">
        <f>+'t44 (3)'!F124</f>
        <v>95111</v>
      </c>
      <c r="E24" s="94">
        <f>+'t44 (3)'!G124</f>
        <v>3235.17</v>
      </c>
      <c r="F24" s="94">
        <f>+'t44 (3)'!H124</f>
        <v>103530</v>
      </c>
      <c r="G24" s="94">
        <f>+'t44 (3)'!I124</f>
        <v>3588.53</v>
      </c>
      <c r="H24" s="94">
        <f>+'t44 (3)'!J124</f>
        <v>69918</v>
      </c>
      <c r="I24" s="94">
        <f>+'t44 (3)'!K124</f>
        <v>2518.9699999999998</v>
      </c>
      <c r="J24" s="94">
        <f>+'t44 (3)'!L124</f>
        <v>80395</v>
      </c>
      <c r="K24" s="94">
        <f>+'t44 (3)'!M124</f>
        <v>2952.09</v>
      </c>
      <c r="L24" s="94">
        <f>+'t44 (3)'!N124</f>
        <v>82673</v>
      </c>
      <c r="M24" s="94">
        <f>+'t44 (3)'!O124</f>
        <v>3270.75</v>
      </c>
      <c r="N24" s="94">
        <f>+'t44 (3)'!P124</f>
        <v>86799</v>
      </c>
      <c r="O24" s="94">
        <f>+'t44 (3)'!Q124</f>
        <v>3502.63</v>
      </c>
      <c r="P24" s="94">
        <f>+'t44 (3)'!R124</f>
        <v>88182</v>
      </c>
      <c r="Q24" s="94">
        <f>+'t44 (3)'!S124</f>
        <v>4830.72</v>
      </c>
      <c r="R24" s="94">
        <f>+'t44 (3)'!T124</f>
        <v>91219</v>
      </c>
      <c r="S24" s="94">
        <f>+'t44 (3)'!U124</f>
        <v>3260.63</v>
      </c>
      <c r="T24" s="94">
        <f>+'t44 (3)'!V124</f>
        <v>100043</v>
      </c>
      <c r="U24" s="94">
        <f>+'t44 (3)'!W124</f>
        <v>3435.62</v>
      </c>
      <c r="V24" s="94">
        <f>+'t44 (3)'!X124</f>
        <v>96894</v>
      </c>
      <c r="W24" s="94">
        <f>+'t44 (3)'!Y124</f>
        <v>3141.68</v>
      </c>
      <c r="X24" s="94">
        <f>+'t44 (3)'!Z124</f>
        <v>93813</v>
      </c>
      <c r="Y24" s="94">
        <f>+'t44 (3)'!AA124</f>
        <v>2905.04</v>
      </c>
      <c r="Z24" s="94">
        <f>+'t44 (3)'!AB124</f>
        <v>87308</v>
      </c>
      <c r="AA24" s="94">
        <f>+'t44 (3)'!AC124</f>
        <v>2618.16</v>
      </c>
      <c r="AB24" s="94">
        <f>+'t44 (3)'!AD124</f>
        <v>108269</v>
      </c>
      <c r="AC24" s="94">
        <f>+'t44 (3)'!AE124</f>
        <v>3190.74</v>
      </c>
      <c r="AD24" s="94">
        <f>+'t44 (3)'!AF124</f>
        <v>111449</v>
      </c>
      <c r="AE24" s="94">
        <f>+'t44 (3)'!AG124</f>
        <v>3359.91</v>
      </c>
      <c r="AF24" s="94">
        <f>+'t44 (3)'!AH124</f>
        <v>95754</v>
      </c>
      <c r="AG24" s="94">
        <f>+'t44 (3)'!AI124</f>
        <v>3158.5</v>
      </c>
      <c r="AH24" s="94">
        <f>+'t44 (3)'!AJ124</f>
        <v>80149</v>
      </c>
      <c r="AI24" s="94">
        <f>+'t44 (3)'!AK124</f>
        <v>3005.2</v>
      </c>
      <c r="AJ24" s="94">
        <f>+'t44 (3)'!AL124</f>
        <v>77436</v>
      </c>
      <c r="AK24" s="94">
        <f>+'t44 (3)'!AM124</f>
        <v>2931.78</v>
      </c>
      <c r="AL24" s="94">
        <f>+'t44 (3)'!AN124</f>
        <v>81057</v>
      </c>
      <c r="AM24" s="94">
        <f>+'t44 (3)'!AO124</f>
        <v>2927.37</v>
      </c>
      <c r="AN24" s="94">
        <f>+'t44 (3)'!AP124</f>
        <v>93246</v>
      </c>
      <c r="AO24" s="94">
        <f>+'t44 (3)'!AQ124</f>
        <v>3419.16</v>
      </c>
      <c r="AP24" s="94">
        <f>+'t44 (3)'!AR124</f>
        <v>89106</v>
      </c>
      <c r="AQ24" s="94">
        <f>+'t44 (3)'!AS124</f>
        <v>3181.86</v>
      </c>
      <c r="AR24" s="94">
        <f>+'t44 (3)'!AT124</f>
        <v>105239</v>
      </c>
      <c r="AS24" s="94">
        <f>+'t44 (3)'!AU124</f>
        <v>3886.96</v>
      </c>
      <c r="AT24" s="94">
        <f>+'t44 (3)'!AV124</f>
        <v>103391</v>
      </c>
      <c r="AU24" s="94">
        <f>+'t44 (3)'!AW124</f>
        <v>4059.48</v>
      </c>
      <c r="AV24" s="94">
        <f>+'t44 (3)'!AX124</f>
        <v>98918</v>
      </c>
      <c r="AW24" s="94">
        <f>+'t44 (3)'!AY124</f>
        <v>4171.08</v>
      </c>
      <c r="AX24" s="94">
        <f>+'t44 (3)'!AZ124</f>
        <v>92715</v>
      </c>
      <c r="AY24" s="94">
        <f>+'t44 (3)'!BA124</f>
        <v>4286.24</v>
      </c>
      <c r="AZ24" s="94">
        <f>+'t44 (3)'!BB124</f>
        <v>99912</v>
      </c>
      <c r="BA24" s="94">
        <f>+'t44 (3)'!BC124</f>
        <v>4971.29</v>
      </c>
      <c r="BB24" s="94">
        <f>+'t44 (3)'!BD124</f>
        <v>105403</v>
      </c>
      <c r="BC24" s="94">
        <f>+'t44 (3)'!BE124</f>
        <v>5763.06</v>
      </c>
      <c r="BD24" s="94">
        <f>+'t44 (3)'!BF124</f>
        <v>81824</v>
      </c>
      <c r="BE24" s="94">
        <f>+'t44 (3)'!BG124</f>
        <v>4439.0600000000004</v>
      </c>
      <c r="BF24" s="94">
        <f>+'t44 (3)'!BH124</f>
        <v>84930</v>
      </c>
      <c r="BG24" s="94">
        <f>+'t44 (3)'!BI124</f>
        <v>4164.99</v>
      </c>
      <c r="BH24" s="94">
        <f>+'t44 (3)'!BJ124</f>
        <v>75956</v>
      </c>
      <c r="BI24" s="94">
        <f>+'t44 (3)'!BK124</f>
        <v>3477.69</v>
      </c>
      <c r="BJ24" s="94">
        <f>+'t44 (3)'!BL124</f>
        <v>103306</v>
      </c>
      <c r="BK24" s="94">
        <f>+'t44 (3)'!BM124</f>
        <v>4179.99</v>
      </c>
      <c r="BL24" s="94">
        <f>+'t44 (3)'!BN124</f>
        <v>105167</v>
      </c>
      <c r="BM24" s="94">
        <f>+'t44 (3)'!BO124</f>
        <v>4032.08</v>
      </c>
      <c r="BN24" s="94">
        <f>+'t44 (3)'!BP124</f>
        <v>107038</v>
      </c>
      <c r="BO24" s="94">
        <f>+'t44 (3)'!BQ124</f>
        <v>4218.9799999999996</v>
      </c>
      <c r="BP24" s="94">
        <f>+'t44 (3)'!BR124</f>
        <v>108979</v>
      </c>
      <c r="BQ24" s="94">
        <f>+'t44 (3)'!BS124</f>
        <v>4301.1099999999997</v>
      </c>
      <c r="BR24" s="94">
        <f>+'t44 (3)'!BT124</f>
        <v>113681</v>
      </c>
      <c r="BS24" s="94">
        <f>+'t44 (3)'!BU124</f>
        <v>4112.8900000000003</v>
      </c>
      <c r="BT24" s="94">
        <f>+'t44 (3)'!BV124</f>
        <v>107031</v>
      </c>
      <c r="BU24" s="94">
        <f>+'t44 (3)'!BW124</f>
        <v>3789.23</v>
      </c>
      <c r="BV24" s="94">
        <f>+'t44 (3)'!BX124</f>
        <v>101741</v>
      </c>
      <c r="BW24" s="94">
        <f>+'t44 (3)'!BY124</f>
        <v>3578.26</v>
      </c>
      <c r="BX24" s="94">
        <f>+'t44 (3)'!BZ124</f>
        <v>131276</v>
      </c>
      <c r="BY24" s="94">
        <f>+'t44 (3)'!CA124</f>
        <v>4567.28</v>
      </c>
      <c r="BZ24" s="94">
        <f>+'t44 (3)'!CB124</f>
        <v>137769</v>
      </c>
      <c r="CA24" s="94">
        <f>+'t44 (3)'!CC124</f>
        <v>4853.22</v>
      </c>
    </row>
    <row r="25" spans="1:79" ht="16.5" customHeight="1" x14ac:dyDescent="0.45">
      <c r="A25" s="129" t="s">
        <v>929</v>
      </c>
      <c r="B25" s="94">
        <f>+'t44 (3)'!D125</f>
        <v>10285</v>
      </c>
      <c r="C25" s="94">
        <f>+'t44 (3)'!E125</f>
        <v>397.16</v>
      </c>
      <c r="D25" s="94">
        <f>+'t44 (3)'!F125</f>
        <v>7174</v>
      </c>
      <c r="E25" s="94">
        <f>+'t44 (3)'!G125</f>
        <v>264.66000000000003</v>
      </c>
      <c r="F25" s="94">
        <f>+'t44 (3)'!H125</f>
        <v>8363</v>
      </c>
      <c r="G25" s="94">
        <f>+'t44 (3)'!I125</f>
        <v>311.95</v>
      </c>
      <c r="H25" s="94">
        <f>+'t44 (3)'!J125</f>
        <v>5700</v>
      </c>
      <c r="I25" s="94">
        <f>+'t44 (3)'!K125</f>
        <v>223.58</v>
      </c>
      <c r="J25" s="94">
        <f>+'t44 (3)'!L125</f>
        <v>6919</v>
      </c>
      <c r="K25" s="94">
        <f>+'t44 (3)'!M125</f>
        <v>260.77999999999997</v>
      </c>
      <c r="L25" s="94">
        <f>+'t44 (3)'!N125</f>
        <v>7382</v>
      </c>
      <c r="M25" s="94">
        <f>+'t44 (3)'!O125</f>
        <v>296.77</v>
      </c>
      <c r="N25" s="94">
        <f>+'t44 (3)'!P125</f>
        <v>8911</v>
      </c>
      <c r="O25" s="94">
        <f>+'t44 (3)'!Q125</f>
        <v>349.87</v>
      </c>
      <c r="P25" s="94">
        <f>+'t44 (3)'!R125</f>
        <v>5520</v>
      </c>
      <c r="Q25" s="94">
        <f>+'t44 (3)'!S125</f>
        <v>200.74</v>
      </c>
      <c r="R25" s="94">
        <f>+'t44 (3)'!T125</f>
        <v>5685</v>
      </c>
      <c r="S25" s="94">
        <f>+'t44 (3)'!U125</f>
        <v>191.79</v>
      </c>
      <c r="T25" s="94">
        <f>+'t44 (3)'!V125</f>
        <v>8281</v>
      </c>
      <c r="U25" s="94">
        <f>+'t44 (3)'!W125</f>
        <v>268.92</v>
      </c>
      <c r="V25" s="94">
        <f>+'t44 (3)'!X125</f>
        <v>6053</v>
      </c>
      <c r="W25" s="94">
        <f>+'t44 (3)'!Y125</f>
        <v>195.78</v>
      </c>
      <c r="X25" s="94">
        <f>+'t44 (3)'!Z125</f>
        <v>7335</v>
      </c>
      <c r="Y25" s="94">
        <f>+'t44 (3)'!AA125</f>
        <v>228.2</v>
      </c>
      <c r="Z25" s="94">
        <f>+'t44 (3)'!AB125</f>
        <v>6032</v>
      </c>
      <c r="AA25" s="94">
        <f>+'t44 (3)'!AC125</f>
        <v>174.93</v>
      </c>
      <c r="AB25" s="94">
        <f>+'t44 (3)'!AD125</f>
        <v>6025</v>
      </c>
      <c r="AC25" s="94">
        <f>+'t44 (3)'!AE125</f>
        <v>170.71</v>
      </c>
      <c r="AD25" s="94">
        <f>+'t44 (3)'!AF125</f>
        <v>5821</v>
      </c>
      <c r="AE25" s="94">
        <f>+'t44 (3)'!AG125</f>
        <v>188.48</v>
      </c>
      <c r="AF25" s="94">
        <f>+'t44 (3)'!AH125</f>
        <v>2829</v>
      </c>
      <c r="AG25" s="94">
        <f>+'t44 (3)'!AI125</f>
        <v>88.21</v>
      </c>
      <c r="AH25" s="94">
        <f>+'t44 (3)'!AJ125</f>
        <v>2469</v>
      </c>
      <c r="AI25" s="94">
        <f>+'t44 (3)'!AK125</f>
        <v>81.55</v>
      </c>
      <c r="AJ25" s="94">
        <f>+'t44 (3)'!AL125</f>
        <v>3253</v>
      </c>
      <c r="AK25" s="94">
        <f>+'t44 (3)'!AM125</f>
        <v>113.81</v>
      </c>
      <c r="AL25" s="94">
        <f>+'t44 (3)'!AN125</f>
        <v>4462</v>
      </c>
      <c r="AM25" s="94">
        <f>+'t44 (3)'!AO125</f>
        <v>147.79</v>
      </c>
      <c r="AN25" s="94">
        <f>+'t44 (3)'!AP125</f>
        <v>4891</v>
      </c>
      <c r="AO25" s="94">
        <f>+'t44 (3)'!AQ125</f>
        <v>161.97999999999999</v>
      </c>
      <c r="AP25" s="94">
        <f>+'t44 (3)'!AR125</f>
        <v>3677</v>
      </c>
      <c r="AQ25" s="94">
        <f>+'t44 (3)'!AS125</f>
        <v>110.4</v>
      </c>
      <c r="AR25" s="94">
        <f>+'t44 (3)'!AT125</f>
        <v>5190</v>
      </c>
      <c r="AS25" s="94">
        <f>+'t44 (3)'!AU125</f>
        <v>163.80000000000001</v>
      </c>
      <c r="AT25" s="94">
        <f>+'t44 (3)'!AV125</f>
        <v>4073</v>
      </c>
      <c r="AU25" s="94">
        <f>+'t44 (3)'!AW125</f>
        <v>150.75</v>
      </c>
      <c r="AV25" s="94">
        <f>+'t44 (3)'!AX125</f>
        <v>5392</v>
      </c>
      <c r="AW25" s="94">
        <f>+'t44 (3)'!AY125</f>
        <v>236.8</v>
      </c>
      <c r="AX25" s="94">
        <f>+'t44 (3)'!AZ125</f>
        <v>3424</v>
      </c>
      <c r="AY25" s="94">
        <f>+'t44 (3)'!BA125</f>
        <v>172.4</v>
      </c>
      <c r="AZ25" s="94">
        <f>+'t44 (3)'!BB125</f>
        <v>2590</v>
      </c>
      <c r="BA25" s="94">
        <f>+'t44 (3)'!BC125</f>
        <v>127.3</v>
      </c>
      <c r="BB25" s="94">
        <f>+'t44 (3)'!BD125</f>
        <v>4213</v>
      </c>
      <c r="BC25" s="94">
        <f>+'t44 (3)'!BE125</f>
        <v>205.86</v>
      </c>
      <c r="BD25" s="94">
        <f>+'t44 (3)'!BF125</f>
        <v>3211</v>
      </c>
      <c r="BE25" s="94">
        <f>+'t44 (3)'!BG125</f>
        <v>136.02000000000001</v>
      </c>
      <c r="BF25" s="94">
        <f>+'t44 (3)'!BH125</f>
        <v>3960</v>
      </c>
      <c r="BG25" s="94">
        <f>+'t44 (3)'!BI125</f>
        <v>169.23</v>
      </c>
      <c r="BH25" s="94">
        <f>+'t44 (3)'!BJ125</f>
        <v>7068</v>
      </c>
      <c r="BI25" s="94">
        <f>+'t44 (3)'!BK125</f>
        <v>262.86</v>
      </c>
      <c r="BJ25" s="94">
        <f>+'t44 (3)'!BL125</f>
        <v>18057</v>
      </c>
      <c r="BK25" s="94">
        <f>+'t44 (3)'!BM125</f>
        <v>621.54999999999995</v>
      </c>
      <c r="BL25" s="94">
        <f>+'t44 (3)'!BN125</f>
        <v>16423</v>
      </c>
      <c r="BM25" s="94">
        <f>+'t44 (3)'!BO125</f>
        <v>561.79</v>
      </c>
      <c r="BN25" s="94">
        <f>+'t44 (3)'!BP125</f>
        <v>17332</v>
      </c>
      <c r="BO25" s="94">
        <f>+'t44 (3)'!BQ125</f>
        <v>577.61</v>
      </c>
      <c r="BP25" s="94">
        <f>+'t44 (3)'!BR125</f>
        <v>16450</v>
      </c>
      <c r="BQ25" s="94">
        <f>+'t44 (3)'!BS125</f>
        <v>537.74</v>
      </c>
      <c r="BR25" s="94">
        <f>+'t44 (3)'!BT125</f>
        <v>41340</v>
      </c>
      <c r="BS25" s="94">
        <f>+'t44 (3)'!BU125</f>
        <v>1239.06</v>
      </c>
      <c r="BT25" s="94">
        <f>+'t44 (3)'!BV125</f>
        <v>46695</v>
      </c>
      <c r="BU25" s="94">
        <f>+'t44 (3)'!BW125</f>
        <v>1326.74</v>
      </c>
      <c r="BV25" s="94">
        <f>+'t44 (3)'!BX125</f>
        <v>33575</v>
      </c>
      <c r="BW25" s="94">
        <f>+'t44 (3)'!BY125</f>
        <v>952.82</v>
      </c>
      <c r="BX25" s="94">
        <f>+'t44 (3)'!BZ125</f>
        <v>13440</v>
      </c>
      <c r="BY25" s="94">
        <f>+'t44 (3)'!CA125</f>
        <v>401.57</v>
      </c>
      <c r="BZ25" s="94">
        <f>+'t44 (3)'!CB125</f>
        <v>12922</v>
      </c>
      <c r="CA25" s="94">
        <f>+'t44 (3)'!CC125</f>
        <v>399.31</v>
      </c>
    </row>
    <row r="26" spans="1:79" ht="16.5" customHeight="1" x14ac:dyDescent="0.45">
      <c r="A26" s="129" t="s">
        <v>429</v>
      </c>
      <c r="B26" s="94">
        <f>+'t44 (3)'!D126</f>
        <v>8061</v>
      </c>
      <c r="C26" s="94">
        <f>+'t44 (3)'!E126</f>
        <v>288.16000000000003</v>
      </c>
      <c r="D26" s="94">
        <f>+'t44 (3)'!F126</f>
        <v>5920</v>
      </c>
      <c r="E26" s="94">
        <f>+'t44 (3)'!G126</f>
        <v>211.06</v>
      </c>
      <c r="F26" s="94">
        <f>+'t44 (3)'!H126</f>
        <v>6919</v>
      </c>
      <c r="G26" s="94">
        <f>+'t44 (3)'!I126</f>
        <v>256.24</v>
      </c>
      <c r="H26" s="94">
        <f>+'t44 (3)'!J126</f>
        <v>4161</v>
      </c>
      <c r="I26" s="94">
        <f>+'t44 (3)'!K126</f>
        <v>154.04</v>
      </c>
      <c r="J26" s="94">
        <f>+'t44 (3)'!L126</f>
        <v>5841</v>
      </c>
      <c r="K26" s="94">
        <f>+'t44 (3)'!M126</f>
        <v>215.31</v>
      </c>
      <c r="L26" s="94">
        <f>+'t44 (3)'!N126</f>
        <v>5872</v>
      </c>
      <c r="M26" s="94">
        <f>+'t44 (3)'!O126</f>
        <v>226.24</v>
      </c>
      <c r="N26" s="94">
        <f>+'t44 (3)'!P126</f>
        <v>7528</v>
      </c>
      <c r="O26" s="94">
        <f>+'t44 (3)'!Q126</f>
        <v>290.27</v>
      </c>
      <c r="P26" s="94">
        <f>+'t44 (3)'!R126</f>
        <v>4374</v>
      </c>
      <c r="Q26" s="94">
        <f>+'t44 (3)'!S126</f>
        <v>153.97</v>
      </c>
      <c r="R26" s="94">
        <f>+'t44 (3)'!T126</f>
        <v>4532</v>
      </c>
      <c r="S26" s="94">
        <f>+'t44 (3)'!U126</f>
        <v>148.06</v>
      </c>
      <c r="T26" s="94">
        <f>+'t44 (3)'!V126</f>
        <v>7250</v>
      </c>
      <c r="U26" s="94">
        <f>+'t44 (3)'!W126</f>
        <v>230.41</v>
      </c>
      <c r="V26" s="94">
        <f>+'t44 (3)'!X126</f>
        <v>4653</v>
      </c>
      <c r="W26" s="94">
        <f>+'t44 (3)'!Y126</f>
        <v>142.79</v>
      </c>
      <c r="X26" s="94">
        <f>+'t44 (3)'!Z126</f>
        <v>5850</v>
      </c>
      <c r="Y26" s="94">
        <f>+'t44 (3)'!AA126</f>
        <v>170.44</v>
      </c>
      <c r="Z26" s="94">
        <f>+'t44 (3)'!AB126</f>
        <v>4901</v>
      </c>
      <c r="AA26" s="94">
        <f>+'t44 (3)'!AC126</f>
        <v>135.88</v>
      </c>
      <c r="AB26" s="94">
        <f>+'t44 (3)'!AD126</f>
        <v>4705</v>
      </c>
      <c r="AC26" s="94">
        <f>+'t44 (3)'!AE126</f>
        <v>118.45</v>
      </c>
      <c r="AD26" s="94">
        <f>+'t44 (3)'!AF126</f>
        <v>4011</v>
      </c>
      <c r="AE26" s="94">
        <f>+'t44 (3)'!AG126</f>
        <v>116.11</v>
      </c>
      <c r="AF26" s="94">
        <f>+'t44 (3)'!AH126</f>
        <v>2374</v>
      </c>
      <c r="AG26" s="94">
        <f>+'t44 (3)'!AI126</f>
        <v>72.739999999999995</v>
      </c>
      <c r="AH26" s="94">
        <f>+'t44 (3)'!AJ126</f>
        <v>1835</v>
      </c>
      <c r="AI26" s="94">
        <f>+'t44 (3)'!AK126</f>
        <v>59.57</v>
      </c>
      <c r="AJ26" s="94">
        <f>+'t44 (3)'!AL126</f>
        <v>2353</v>
      </c>
      <c r="AK26" s="94">
        <f>+'t44 (3)'!AM126</f>
        <v>78.98</v>
      </c>
      <c r="AL26" s="94">
        <f>+'t44 (3)'!AN126</f>
        <v>3046</v>
      </c>
      <c r="AM26" s="94">
        <f>+'t44 (3)'!AO126</f>
        <v>95.48</v>
      </c>
      <c r="AN26" s="94">
        <f>+'t44 (3)'!AP126</f>
        <v>3666</v>
      </c>
      <c r="AO26" s="94">
        <f>+'t44 (3)'!AQ126</f>
        <v>112.48</v>
      </c>
      <c r="AP26" s="94">
        <f>+'t44 (3)'!AR126</f>
        <v>2774</v>
      </c>
      <c r="AQ26" s="94">
        <f>+'t44 (3)'!AS126</f>
        <v>85.29</v>
      </c>
      <c r="AR26" s="94">
        <f>+'t44 (3)'!AT126</f>
        <v>4047</v>
      </c>
      <c r="AS26" s="94">
        <f>+'t44 (3)'!AU126</f>
        <v>126.3</v>
      </c>
      <c r="AT26" s="94">
        <f>+'t44 (3)'!AV126</f>
        <v>3474</v>
      </c>
      <c r="AU26" s="94">
        <f>+'t44 (3)'!AW126</f>
        <v>126.75</v>
      </c>
      <c r="AV26" s="94">
        <f>+'t44 (3)'!AX126</f>
        <v>4386</v>
      </c>
      <c r="AW26" s="94">
        <f>+'t44 (3)'!AY126</f>
        <v>191.82</v>
      </c>
      <c r="AX26" s="94">
        <f>+'t44 (3)'!AZ126</f>
        <v>2613</v>
      </c>
      <c r="AY26" s="94">
        <f>+'t44 (3)'!BA126</f>
        <v>128.47</v>
      </c>
      <c r="AZ26" s="94">
        <f>+'t44 (3)'!BB126</f>
        <v>2330</v>
      </c>
      <c r="BA26" s="94">
        <f>+'t44 (3)'!BC126</f>
        <v>113.22</v>
      </c>
      <c r="BB26" s="94">
        <f>+'t44 (3)'!BD126</f>
        <v>3415</v>
      </c>
      <c r="BC26" s="94">
        <f>+'t44 (3)'!BE126</f>
        <v>172.83</v>
      </c>
      <c r="BD26" s="94">
        <f>+'t44 (3)'!BF126</f>
        <v>2509</v>
      </c>
      <c r="BE26" s="94">
        <f>+'t44 (3)'!BG126</f>
        <v>104.95</v>
      </c>
      <c r="BF26" s="94">
        <f>+'t44 (3)'!BH126</f>
        <v>2541</v>
      </c>
      <c r="BG26" s="94">
        <f>+'t44 (3)'!BI126</f>
        <v>111.57</v>
      </c>
      <c r="BH26" s="94">
        <f>+'t44 (3)'!BJ126</f>
        <v>4629</v>
      </c>
      <c r="BI26" s="94">
        <f>+'t44 (3)'!BK126</f>
        <v>179.66</v>
      </c>
      <c r="BJ26" s="94">
        <f>+'t44 (3)'!BL126</f>
        <v>6708</v>
      </c>
      <c r="BK26" s="94">
        <f>+'t44 (3)'!BM126</f>
        <v>228.96</v>
      </c>
      <c r="BL26" s="94">
        <f>+'t44 (3)'!BN126</f>
        <v>6360</v>
      </c>
      <c r="BM26" s="94">
        <f>+'t44 (3)'!BO126</f>
        <v>213.63</v>
      </c>
      <c r="BN26" s="94">
        <f>+'t44 (3)'!BP126</f>
        <v>5492</v>
      </c>
      <c r="BO26" s="94">
        <f>+'t44 (3)'!BQ126</f>
        <v>180.95</v>
      </c>
      <c r="BP26" s="94">
        <f>+'t44 (3)'!BR126</f>
        <v>7660</v>
      </c>
      <c r="BQ26" s="94">
        <f>+'t44 (3)'!BS126</f>
        <v>254.26</v>
      </c>
      <c r="BR26" s="94">
        <f>+'t44 (3)'!BT126</f>
        <v>18630</v>
      </c>
      <c r="BS26" s="94">
        <f>+'t44 (3)'!BU126</f>
        <v>521.65</v>
      </c>
      <c r="BT26" s="94">
        <f>+'t44 (3)'!BV126</f>
        <v>23417</v>
      </c>
      <c r="BU26" s="94">
        <f>+'t44 (3)'!BW126</f>
        <v>603.74</v>
      </c>
      <c r="BV26" s="94">
        <f>+'t44 (3)'!BX126</f>
        <v>23525</v>
      </c>
      <c r="BW26" s="94">
        <f>+'t44 (3)'!BY126</f>
        <v>645.97</v>
      </c>
      <c r="BX26" s="94">
        <f>+'t44 (3)'!BZ126</f>
        <v>10066</v>
      </c>
      <c r="BY26" s="94">
        <f>+'t44 (3)'!CA126</f>
        <v>296.82</v>
      </c>
      <c r="BZ26" s="94">
        <f>+'t44 (3)'!CB126</f>
        <v>10907</v>
      </c>
      <c r="CA26" s="94">
        <f>+'t44 (3)'!CC126</f>
        <v>335.39</v>
      </c>
    </row>
    <row r="27" spans="1:79" ht="16.5" customHeight="1" x14ac:dyDescent="0.45">
      <c r="A27" s="129" t="s">
        <v>430</v>
      </c>
      <c r="B27" s="94">
        <f>+'t44 (3)'!D127</f>
        <v>2160</v>
      </c>
      <c r="C27" s="94">
        <f>+'t44 (3)'!E127</f>
        <v>104.73</v>
      </c>
      <c r="D27" s="94">
        <f>+'t44 (3)'!F127</f>
        <v>1187</v>
      </c>
      <c r="E27" s="94">
        <f>+'t44 (3)'!G127</f>
        <v>49.41</v>
      </c>
      <c r="F27" s="94">
        <f>+'t44 (3)'!H127</f>
        <v>1433</v>
      </c>
      <c r="G27" s="94">
        <f>+'t44 (3)'!I127</f>
        <v>55.23</v>
      </c>
      <c r="H27" s="94">
        <f>+'t44 (3)'!J127</f>
        <v>1526</v>
      </c>
      <c r="I27" s="94">
        <f>+'t44 (3)'!K127</f>
        <v>69.31</v>
      </c>
      <c r="J27" s="94">
        <f>+'t44 (3)'!L127</f>
        <v>1051</v>
      </c>
      <c r="K27" s="94">
        <f>+'t44 (3)'!M127</f>
        <v>43.99</v>
      </c>
      <c r="L27" s="94">
        <f>+'t44 (3)'!N127</f>
        <v>1509</v>
      </c>
      <c r="M27" s="94">
        <f>+'t44 (3)'!O127</f>
        <v>70.48</v>
      </c>
      <c r="N27" s="94">
        <f>+'t44 (3)'!P127</f>
        <v>1262</v>
      </c>
      <c r="O27" s="94">
        <f>+'t44 (3)'!Q127</f>
        <v>52.82</v>
      </c>
      <c r="P27" s="94">
        <f>+'t44 (3)'!R127</f>
        <v>1125</v>
      </c>
      <c r="Q27" s="94">
        <f>+'t44 (3)'!S127</f>
        <v>44.95</v>
      </c>
      <c r="R27" s="94">
        <f>+'t44 (3)'!T127</f>
        <v>1052</v>
      </c>
      <c r="S27" s="94">
        <f>+'t44 (3)'!U127</f>
        <v>37.97</v>
      </c>
      <c r="T27" s="94">
        <f>+'t44 (3)'!V127</f>
        <v>1031</v>
      </c>
      <c r="U27" s="94">
        <f>+'t44 (3)'!W127</f>
        <v>38.49</v>
      </c>
      <c r="V27" s="94">
        <f>+'t44 (3)'!X127</f>
        <v>643</v>
      </c>
      <c r="W27" s="94">
        <f>+'t44 (3)'!Y127</f>
        <v>19.829999999999998</v>
      </c>
      <c r="X27" s="94">
        <f>+'t44 (3)'!Z127</f>
        <v>748</v>
      </c>
      <c r="Y27" s="94">
        <f>+'t44 (3)'!AA127</f>
        <v>25.15</v>
      </c>
      <c r="Z27" s="94">
        <f>+'t44 (3)'!AB127</f>
        <v>1021</v>
      </c>
      <c r="AA27" s="94">
        <f>+'t44 (3)'!AC127</f>
        <v>34.15</v>
      </c>
      <c r="AB27" s="94">
        <f>+'t44 (3)'!AD127</f>
        <v>733</v>
      </c>
      <c r="AC27" s="94">
        <f>+'t44 (3)'!AE127</f>
        <v>27.59</v>
      </c>
      <c r="AD27" s="94">
        <f>+'t44 (3)'!AF127</f>
        <v>338</v>
      </c>
      <c r="AE27" s="94">
        <f>+'t44 (3)'!AG127</f>
        <v>11.21</v>
      </c>
      <c r="AF27" s="94">
        <f>+'t44 (3)'!AH127</f>
        <v>454</v>
      </c>
      <c r="AG27" s="94">
        <f>+'t44 (3)'!AI127</f>
        <v>14.63</v>
      </c>
      <c r="AH27" s="94">
        <f>+'t44 (3)'!AJ127</f>
        <v>633</v>
      </c>
      <c r="AI27" s="94">
        <f>+'t44 (3)'!AK127</f>
        <v>21.92</v>
      </c>
      <c r="AJ27" s="94">
        <f>+'t44 (3)'!AL127</f>
        <v>680</v>
      </c>
      <c r="AK27" s="94">
        <f>+'t44 (3)'!AM127</f>
        <v>21.48</v>
      </c>
      <c r="AL27" s="94">
        <f>+'t44 (3)'!AN127</f>
        <v>853</v>
      </c>
      <c r="AM27" s="94">
        <f>+'t44 (3)'!AO127</f>
        <v>24.49</v>
      </c>
      <c r="AN27" s="94">
        <f>+'t44 (3)'!AP127</f>
        <v>466</v>
      </c>
      <c r="AO27" s="94">
        <f>+'t44 (3)'!AQ127</f>
        <v>15.59</v>
      </c>
      <c r="AP27" s="94">
        <f>+'t44 (3)'!AR127</f>
        <v>883</v>
      </c>
      <c r="AQ27" s="94">
        <f>+'t44 (3)'!AS127</f>
        <v>24.08</v>
      </c>
      <c r="AR27" s="94">
        <f>+'t44 (3)'!AT127</f>
        <v>940</v>
      </c>
      <c r="AS27" s="94">
        <f>+'t44 (3)'!AU127</f>
        <v>27.59</v>
      </c>
      <c r="AT27" s="94">
        <f>+'t44 (3)'!AV127</f>
        <v>598</v>
      </c>
      <c r="AU27" s="94">
        <f>+'t44 (3)'!AW127</f>
        <v>23.46</v>
      </c>
      <c r="AV27" s="94">
        <f>+'t44 (3)'!AX127</f>
        <v>963</v>
      </c>
      <c r="AW27" s="94">
        <f>+'t44 (3)'!AY127</f>
        <v>42.7</v>
      </c>
      <c r="AX27" s="94">
        <f>+'t44 (3)'!AZ127</f>
        <v>811</v>
      </c>
      <c r="AY27" s="94">
        <f>+'t44 (3)'!BA127</f>
        <v>43.93</v>
      </c>
      <c r="AZ27" s="94">
        <f>+'t44 (3)'!BB127</f>
        <v>260</v>
      </c>
      <c r="BA27" s="94">
        <f>+'t44 (3)'!BC127</f>
        <v>14.08</v>
      </c>
      <c r="BB27" s="94">
        <f>+'t44 (3)'!BD127</f>
        <v>526</v>
      </c>
      <c r="BC27" s="94">
        <f>+'t44 (3)'!BE127</f>
        <v>22.04</v>
      </c>
      <c r="BD27" s="94">
        <f>+'t44 (3)'!BF127</f>
        <v>696</v>
      </c>
      <c r="BE27" s="94">
        <f>+'t44 (3)'!BG127</f>
        <v>30.94</v>
      </c>
      <c r="BF27" s="94">
        <f>+'t44 (3)'!BH127</f>
        <v>1418</v>
      </c>
      <c r="BG27" s="94">
        <f>+'t44 (3)'!BI127</f>
        <v>57.65</v>
      </c>
      <c r="BH27" s="94">
        <f>+'t44 (3)'!BJ127</f>
        <v>2439</v>
      </c>
      <c r="BI27" s="94">
        <f>+'t44 (3)'!BK127</f>
        <v>83.16</v>
      </c>
      <c r="BJ27" s="94">
        <f>+'t44 (3)'!BL127</f>
        <v>11348</v>
      </c>
      <c r="BK27" s="94">
        <f>+'t44 (3)'!BM127</f>
        <v>392.45</v>
      </c>
      <c r="BL27" s="94">
        <f>+'t44 (3)'!BN127</f>
        <v>9934</v>
      </c>
      <c r="BM27" s="94">
        <f>+'t44 (3)'!BO127</f>
        <v>340.54</v>
      </c>
      <c r="BN27" s="94">
        <f>+'t44 (3)'!BP127</f>
        <v>11827</v>
      </c>
      <c r="BO27" s="94">
        <f>+'t44 (3)'!BQ127</f>
        <v>396.1</v>
      </c>
      <c r="BP27" s="94">
        <f>+'t44 (3)'!BR127</f>
        <v>8789</v>
      </c>
      <c r="BQ27" s="94">
        <f>+'t44 (3)'!BS127</f>
        <v>282.89999999999998</v>
      </c>
      <c r="BR27" s="94">
        <f>+'t44 (3)'!BT127</f>
        <v>22508</v>
      </c>
      <c r="BS27" s="94">
        <f>+'t44 (3)'!BU127</f>
        <v>706.76</v>
      </c>
      <c r="BT27" s="94">
        <f>+'t44 (3)'!BV127</f>
        <v>22642</v>
      </c>
      <c r="BU27" s="94">
        <f>+'t44 (3)'!BW127</f>
        <v>693.8</v>
      </c>
      <c r="BV27" s="94">
        <f>+'t44 (3)'!BX127</f>
        <v>10050</v>
      </c>
      <c r="BW27" s="94">
        <f>+'t44 (3)'!BY127</f>
        <v>305.91000000000003</v>
      </c>
      <c r="BX27" s="94">
        <f>+'t44 (3)'!BZ127</f>
        <v>3052</v>
      </c>
      <c r="BY27" s="94">
        <f>+'t44 (3)'!CA127</f>
        <v>89.57</v>
      </c>
      <c r="BZ27" s="94">
        <f>+'t44 (3)'!CB127</f>
        <v>2015</v>
      </c>
      <c r="CA27" s="94">
        <f>+'t44 (3)'!CC127</f>
        <v>63.74</v>
      </c>
    </row>
    <row r="28" spans="1:79" ht="16.5" customHeight="1" x14ac:dyDescent="0.45">
      <c r="A28" s="129" t="s">
        <v>431</v>
      </c>
      <c r="B28" s="94">
        <f>+'t44 (3)'!D128</f>
        <v>64</v>
      </c>
      <c r="C28" s="94">
        <f>+'t44 (3)'!E128</f>
        <v>4.28</v>
      </c>
      <c r="D28" s="94">
        <f>+'t44 (3)'!F128</f>
        <v>67</v>
      </c>
      <c r="E28" s="94">
        <f>+'t44 (3)'!G128</f>
        <v>4.1900000000000004</v>
      </c>
      <c r="F28" s="94">
        <f>+'t44 (3)'!H128</f>
        <v>11</v>
      </c>
      <c r="G28" s="94">
        <f>+'t44 (3)'!I128</f>
        <v>0.48</v>
      </c>
      <c r="H28" s="94">
        <f>+'t44 (3)'!J128</f>
        <v>12</v>
      </c>
      <c r="I28" s="94">
        <f>+'t44 (3)'!K128</f>
        <v>0.23</v>
      </c>
      <c r="J28" s="94">
        <f>+'t44 (3)'!L128</f>
        <v>28</v>
      </c>
      <c r="K28" s="94">
        <f>+'t44 (3)'!M128</f>
        <v>1.48</v>
      </c>
      <c r="L28" s="94">
        <f>+'t44 (3)'!N128</f>
        <v>1</v>
      </c>
      <c r="M28" s="94">
        <f>+'t44 (3)'!O128</f>
        <v>0.05</v>
      </c>
      <c r="N28" s="94">
        <f>+'t44 (3)'!P128</f>
        <v>120</v>
      </c>
      <c r="O28" s="94">
        <f>+'t44 (3)'!Q128</f>
        <v>6.78</v>
      </c>
      <c r="P28" s="94">
        <f>+'t44 (3)'!R128</f>
        <v>21</v>
      </c>
      <c r="Q28" s="94">
        <f>+'t44 (3)'!S128</f>
        <v>1.82</v>
      </c>
      <c r="R28" s="94">
        <f>+'t44 (3)'!T128</f>
        <v>101</v>
      </c>
      <c r="S28" s="94">
        <f>+'t44 (3)'!U128</f>
        <v>5.76</v>
      </c>
      <c r="T28" s="94">
        <f>+'t44 (3)'!V128</f>
        <v>0</v>
      </c>
      <c r="U28" s="94">
        <f>+'t44 (3)'!W128</f>
        <v>0.01</v>
      </c>
      <c r="V28" s="94">
        <f>+'t44 (3)'!X128</f>
        <v>757</v>
      </c>
      <c r="W28" s="94">
        <f>+'t44 (3)'!Y128</f>
        <v>33.159999999999997</v>
      </c>
      <c r="X28" s="94">
        <f>+'t44 (3)'!Z128</f>
        <v>738</v>
      </c>
      <c r="Y28" s="94">
        <f>+'t44 (3)'!AA128</f>
        <v>32.61</v>
      </c>
      <c r="Z28" s="94">
        <f>+'t44 (3)'!AB128</f>
        <v>109</v>
      </c>
      <c r="AA28" s="94">
        <f>+'t44 (3)'!AC128</f>
        <v>4.9000000000000004</v>
      </c>
      <c r="AB28" s="94">
        <f>+'t44 (3)'!AD128</f>
        <v>587</v>
      </c>
      <c r="AC28" s="94">
        <f>+'t44 (3)'!AE128</f>
        <v>24.68</v>
      </c>
      <c r="AD28" s="94">
        <f>+'t44 (3)'!AF128</f>
        <v>1472</v>
      </c>
      <c r="AE28" s="94">
        <f>+'t44 (3)'!AG128</f>
        <v>61.16</v>
      </c>
      <c r="AF28" s="94">
        <f>+'t44 (3)'!AH128</f>
        <v>1</v>
      </c>
      <c r="AG28" s="94">
        <f>+'t44 (3)'!AI128</f>
        <v>0.84</v>
      </c>
      <c r="AH28" s="94">
        <f>+'t44 (3)'!AJ128</f>
        <v>0</v>
      </c>
      <c r="AI28" s="94">
        <f>+'t44 (3)'!AK128</f>
        <v>0.06</v>
      </c>
      <c r="AJ28" s="94">
        <f>+'t44 (3)'!AL128</f>
        <v>220</v>
      </c>
      <c r="AK28" s="94">
        <f>+'t44 (3)'!AM128</f>
        <v>13.35</v>
      </c>
      <c r="AL28" s="94">
        <f>+'t44 (3)'!AN128</f>
        <v>563</v>
      </c>
      <c r="AM28" s="94">
        <f>+'t44 (3)'!AO128</f>
        <v>27.81</v>
      </c>
      <c r="AN28" s="94">
        <f>+'t44 (3)'!AP128</f>
        <v>759</v>
      </c>
      <c r="AO28" s="94">
        <f>+'t44 (3)'!AQ128</f>
        <v>33.909999999999997</v>
      </c>
      <c r="AP28" s="94">
        <f>+'t44 (3)'!AR128</f>
        <v>20</v>
      </c>
      <c r="AQ28" s="94">
        <f>+'t44 (3)'!AS128</f>
        <v>1.03</v>
      </c>
      <c r="AR28" s="94">
        <f>+'t44 (3)'!AT128</f>
        <v>203</v>
      </c>
      <c r="AS28" s="94">
        <f>+'t44 (3)'!AU128</f>
        <v>9.91</v>
      </c>
      <c r="AT28" s="94">
        <f>+'t44 (3)'!AV128</f>
        <v>0</v>
      </c>
      <c r="AU28" s="94">
        <f>+'t44 (3)'!AW128</f>
        <v>0.55000000000000004</v>
      </c>
      <c r="AV28" s="94">
        <f>+'t44 (3)'!AX128</f>
        <v>42</v>
      </c>
      <c r="AW28" s="94">
        <f>+'t44 (3)'!AY128</f>
        <v>2.2799999999999998</v>
      </c>
      <c r="AX28" s="94">
        <f>+'t44 (3)'!AZ128</f>
        <v>0</v>
      </c>
      <c r="AY28" s="94">
        <f>+'t44 (3)'!BA128</f>
        <v>0</v>
      </c>
      <c r="AZ28" s="94">
        <f>+'t44 (3)'!BB128</f>
        <v>0</v>
      </c>
      <c r="BA28" s="94">
        <f>+'t44 (3)'!BC128</f>
        <v>0</v>
      </c>
      <c r="BB28" s="94">
        <f>+'t44 (3)'!BD128</f>
        <v>273</v>
      </c>
      <c r="BC28" s="94">
        <f>+'t44 (3)'!BE128</f>
        <v>10.99</v>
      </c>
      <c r="BD28" s="94">
        <f>+'t44 (3)'!BF128</f>
        <v>6</v>
      </c>
      <c r="BE28" s="94">
        <f>+'t44 (3)'!BG128</f>
        <v>0.12</v>
      </c>
      <c r="BF28" s="94">
        <f>+'t44 (3)'!BH128</f>
        <v>0</v>
      </c>
      <c r="BG28" s="94">
        <f>+'t44 (3)'!BI128</f>
        <v>0</v>
      </c>
      <c r="BH28" s="94">
        <f>+'t44 (3)'!BJ128</f>
        <v>0</v>
      </c>
      <c r="BI28" s="94">
        <f>+'t44 (3)'!BK128</f>
        <v>0.04</v>
      </c>
      <c r="BJ28" s="94">
        <f>+'t44 (3)'!BL128</f>
        <v>0</v>
      </c>
      <c r="BK28" s="94">
        <f>+'t44 (3)'!BM128</f>
        <v>0.14000000000000001</v>
      </c>
      <c r="BL28" s="94">
        <f>+'t44 (3)'!BN128</f>
        <v>128</v>
      </c>
      <c r="BM28" s="94">
        <f>+'t44 (3)'!BO128</f>
        <v>7.62</v>
      </c>
      <c r="BN28" s="94">
        <f>+'t44 (3)'!BP128</f>
        <v>13</v>
      </c>
      <c r="BO28" s="94">
        <f>+'t44 (3)'!BQ128</f>
        <v>0.56999999999999995</v>
      </c>
      <c r="BP28" s="94">
        <f>+'t44 (3)'!BR128</f>
        <v>1</v>
      </c>
      <c r="BQ28" s="94">
        <f>+'t44 (3)'!BS128</f>
        <v>0.57999999999999996</v>
      </c>
      <c r="BR28" s="94">
        <f>+'t44 (3)'!BT128</f>
        <v>203</v>
      </c>
      <c r="BS28" s="94">
        <f>+'t44 (3)'!BU128</f>
        <v>10.65</v>
      </c>
      <c r="BT28" s="94">
        <f>+'t44 (3)'!BV128</f>
        <v>635</v>
      </c>
      <c r="BU28" s="94">
        <f>+'t44 (3)'!BW128</f>
        <v>29.19</v>
      </c>
      <c r="BV28" s="94">
        <f>+'t44 (3)'!BX128</f>
        <v>1</v>
      </c>
      <c r="BW28" s="94">
        <f>+'t44 (3)'!BY128</f>
        <v>0.94</v>
      </c>
      <c r="BX28" s="94">
        <f>+'t44 (3)'!BZ128</f>
        <v>323</v>
      </c>
      <c r="BY28" s="94">
        <f>+'t44 (3)'!CA128</f>
        <v>15.18</v>
      </c>
      <c r="BZ28" s="94">
        <f>+'t44 (3)'!CB128</f>
        <v>0</v>
      </c>
      <c r="CA28" s="94">
        <f>+'t44 (3)'!CC128</f>
        <v>0.18</v>
      </c>
    </row>
    <row r="29" spans="1:79" ht="16.5" customHeight="1" x14ac:dyDescent="0.45">
      <c r="A29" s="129" t="s">
        <v>108</v>
      </c>
      <c r="B29" s="94">
        <f>+'t44 (3)'!D41</f>
        <v>940857</v>
      </c>
      <c r="C29" s="94">
        <f>+'t44 (3)'!E41</f>
        <v>9780.17</v>
      </c>
      <c r="D29" s="94">
        <f>+'t44 (3)'!F41</f>
        <v>1211461</v>
      </c>
      <c r="E29" s="94">
        <f>+'t44 (3)'!G41</f>
        <v>11199.15</v>
      </c>
      <c r="F29" s="94">
        <f>+'t44 (3)'!H41</f>
        <v>1194069</v>
      </c>
      <c r="G29" s="94">
        <f>+'t44 (3)'!I41</f>
        <v>11576.04</v>
      </c>
      <c r="H29" s="94">
        <f>+'t44 (3)'!J41</f>
        <v>1036547</v>
      </c>
      <c r="I29" s="94">
        <f>+'t44 (3)'!K41</f>
        <v>9763.26</v>
      </c>
      <c r="J29" s="94">
        <f>+'t44 (3)'!L41</f>
        <v>1496985</v>
      </c>
      <c r="K29" s="94">
        <f>+'t44 (3)'!M41</f>
        <v>13423.19</v>
      </c>
      <c r="L29" s="94">
        <f>+'t44 (3)'!N41</f>
        <v>1071570</v>
      </c>
      <c r="M29" s="94">
        <f>+'t44 (3)'!O41</f>
        <v>10763.29</v>
      </c>
      <c r="N29" s="94">
        <f>+'t44 (3)'!P41</f>
        <v>900311</v>
      </c>
      <c r="O29" s="94">
        <f>+'t44 (3)'!Q41</f>
        <v>8515.7800000000007</v>
      </c>
      <c r="P29" s="94">
        <f>+'t44 (3)'!R41</f>
        <v>618197</v>
      </c>
      <c r="Q29" s="94">
        <f>+'t44 (3)'!S41</f>
        <v>7109.67</v>
      </c>
      <c r="R29" s="94">
        <f>+'t44 (3)'!T41</f>
        <v>586932</v>
      </c>
      <c r="S29" s="94">
        <f>+'t44 (3)'!U41</f>
        <v>7101.47</v>
      </c>
      <c r="T29" s="94">
        <f>+'t44 (3)'!V41</f>
        <v>894005</v>
      </c>
      <c r="U29" s="94">
        <f>+'t44 (3)'!W41</f>
        <v>9925.9</v>
      </c>
      <c r="V29" s="94">
        <f>+'t44 (3)'!X41</f>
        <v>741356</v>
      </c>
      <c r="W29" s="94">
        <f>+'t44 (3)'!Y41</f>
        <v>8487.4599999999991</v>
      </c>
      <c r="X29" s="94">
        <f>+'t44 (3)'!Z41</f>
        <v>1003434</v>
      </c>
      <c r="Y29" s="94">
        <f>+'t44 (3)'!AA41</f>
        <v>9770.11</v>
      </c>
      <c r="Z29" s="94">
        <f>+'t44 (3)'!AB41</f>
        <v>888830</v>
      </c>
      <c r="AA29" s="94">
        <f>+'t44 (3)'!AC41</f>
        <v>8644.2800000000007</v>
      </c>
      <c r="AB29" s="94">
        <f>+'t44 (3)'!AD41</f>
        <v>1113268</v>
      </c>
      <c r="AC29" s="94">
        <f>+'t44 (3)'!AE41</f>
        <v>10429.68</v>
      </c>
      <c r="AD29" s="94">
        <f>+'t44 (3)'!AF41</f>
        <v>1183574</v>
      </c>
      <c r="AE29" s="94">
        <f>+'t44 (3)'!AG41</f>
        <v>11099.72</v>
      </c>
      <c r="AF29" s="94">
        <f>+'t44 (3)'!AH41</f>
        <v>960837</v>
      </c>
      <c r="AG29" s="94">
        <f>+'t44 (3)'!AI41</f>
        <v>8520.9699999999993</v>
      </c>
      <c r="AH29" s="94">
        <f>+'t44 (3)'!AJ41</f>
        <v>1095565</v>
      </c>
      <c r="AI29" s="94">
        <f>+'t44 (3)'!AK41</f>
        <v>9274.25</v>
      </c>
      <c r="AJ29" s="94">
        <f>+'t44 (3)'!AL41</f>
        <v>743050</v>
      </c>
      <c r="AK29" s="94">
        <f>+'t44 (3)'!AM41</f>
        <v>7309.06</v>
      </c>
      <c r="AL29" s="94">
        <f>+'t44 (3)'!AN41</f>
        <v>630877</v>
      </c>
      <c r="AM29" s="94">
        <f>+'t44 (3)'!AO41</f>
        <v>6376.76</v>
      </c>
      <c r="AN29" s="94">
        <f>+'t44 (3)'!AP41</f>
        <v>786568</v>
      </c>
      <c r="AO29" s="94">
        <f>+'t44 (3)'!AQ41</f>
        <v>7636.4</v>
      </c>
      <c r="AP29" s="94">
        <f>+'t44 (3)'!AR41</f>
        <v>743849</v>
      </c>
      <c r="AQ29" s="94">
        <f>+'t44 (3)'!AS41</f>
        <v>7192.29</v>
      </c>
      <c r="AR29" s="94">
        <f>+'t44 (3)'!AT41</f>
        <v>788245</v>
      </c>
      <c r="AS29" s="94">
        <f>+'t44 (3)'!AU41</f>
        <v>7423.5</v>
      </c>
      <c r="AT29" s="94">
        <f>+'t44 (3)'!AV41</f>
        <v>1229367</v>
      </c>
      <c r="AU29" s="94">
        <f>+'t44 (3)'!AW41</f>
        <v>9964.17</v>
      </c>
      <c r="AV29" s="94">
        <f>+'t44 (3)'!AX41</f>
        <v>1114992</v>
      </c>
      <c r="AW29" s="94">
        <f>+'t44 (3)'!AY41</f>
        <v>9389.07</v>
      </c>
      <c r="AX29" s="94">
        <f>+'t44 (3)'!AZ41</f>
        <v>851375</v>
      </c>
      <c r="AY29" s="94">
        <f>+'t44 (3)'!BA41</f>
        <v>7640.76</v>
      </c>
      <c r="AZ29" s="94">
        <f>+'t44 (3)'!BB41</f>
        <v>1086679</v>
      </c>
      <c r="BA29" s="94">
        <f>+'t44 (3)'!BC41</f>
        <v>8706.0300000000007</v>
      </c>
      <c r="BB29" s="94">
        <f>+'t44 (3)'!BD41</f>
        <v>1137320</v>
      </c>
      <c r="BC29" s="94">
        <f>+'t44 (3)'!BE41</f>
        <v>9099.14</v>
      </c>
      <c r="BD29" s="94">
        <f>+'t44 (3)'!BF41</f>
        <v>868945</v>
      </c>
      <c r="BE29" s="94">
        <f>+'t44 (3)'!BG41</f>
        <v>7300.22</v>
      </c>
      <c r="BF29" s="94">
        <f>+'t44 (3)'!BH41</f>
        <v>878646</v>
      </c>
      <c r="BG29" s="94">
        <f>+'t44 (3)'!BI41</f>
        <v>7830.18</v>
      </c>
      <c r="BH29" s="94">
        <f>+'t44 (3)'!BJ41</f>
        <v>786099</v>
      </c>
      <c r="BI29" s="94">
        <f>+'t44 (3)'!BK41</f>
        <v>7169.76</v>
      </c>
      <c r="BJ29" s="94">
        <f>+'t44 (3)'!BL41</f>
        <v>937911</v>
      </c>
      <c r="BK29" s="94">
        <f>+'t44 (3)'!BM41</f>
        <v>7324.94</v>
      </c>
      <c r="BL29" s="94">
        <f>+'t44 (3)'!BN41</f>
        <v>800130</v>
      </c>
      <c r="BM29" s="94">
        <f>+'t44 (3)'!BO41</f>
        <v>6938.02</v>
      </c>
      <c r="BN29" s="94">
        <f>+'t44 (3)'!BP41</f>
        <v>777867</v>
      </c>
      <c r="BO29" s="94">
        <f>+'t44 (3)'!BQ41</f>
        <v>6817.14</v>
      </c>
      <c r="BP29" s="94">
        <f>+'t44 (3)'!BR41</f>
        <v>987670</v>
      </c>
      <c r="BQ29" s="94">
        <f>+'t44 (3)'!BS41</f>
        <v>8156.6</v>
      </c>
      <c r="BR29" s="94">
        <f>+'t44 (3)'!BT41</f>
        <v>920805</v>
      </c>
      <c r="BS29" s="94">
        <f>+'t44 (3)'!BU41</f>
        <v>8469.32</v>
      </c>
      <c r="BT29" s="94">
        <f>+'t44 (3)'!BV41</f>
        <v>1066162</v>
      </c>
      <c r="BU29" s="94">
        <f>+'t44 (3)'!BW41</f>
        <v>9361.18</v>
      </c>
      <c r="BV29" s="94">
        <f>+'t44 (3)'!BX41</f>
        <v>1033018</v>
      </c>
      <c r="BW29" s="94">
        <f>+'t44 (3)'!BY41</f>
        <v>9902.4500000000007</v>
      </c>
      <c r="BX29" s="94">
        <f>+'t44 (3)'!BZ41</f>
        <v>890144</v>
      </c>
      <c r="BY29" s="94">
        <f>+'t44 (3)'!CA41</f>
        <v>8962.07</v>
      </c>
      <c r="BZ29" s="94">
        <f>+'t44 (3)'!CB41</f>
        <v>939925</v>
      </c>
      <c r="CA29" s="94">
        <f>+'t44 (3)'!CC41</f>
        <v>10157.540000000001</v>
      </c>
    </row>
    <row r="30" spans="1:79" ht="16.5" customHeight="1" x14ac:dyDescent="0.45">
      <c r="A30" s="129" t="s">
        <v>357</v>
      </c>
      <c r="B30" s="94">
        <f>+'t44 (3)'!D42</f>
        <v>571148</v>
      </c>
      <c r="C30" s="94">
        <f>+'t44 (3)'!E42</f>
        <v>4148.8100000000004</v>
      </c>
      <c r="D30" s="94">
        <f>+'t44 (3)'!F42</f>
        <v>808999</v>
      </c>
      <c r="E30" s="94">
        <f>+'t44 (3)'!G42</f>
        <v>5679.38</v>
      </c>
      <c r="F30" s="94">
        <f>+'t44 (3)'!H42</f>
        <v>721859</v>
      </c>
      <c r="G30" s="94">
        <f>+'t44 (3)'!I42</f>
        <v>4956.99</v>
      </c>
      <c r="H30" s="94">
        <f>+'t44 (3)'!J42</f>
        <v>665323</v>
      </c>
      <c r="I30" s="94">
        <f>+'t44 (3)'!K42</f>
        <v>4567.32</v>
      </c>
      <c r="J30" s="94">
        <f>+'t44 (3)'!L42</f>
        <v>1076999</v>
      </c>
      <c r="K30" s="94">
        <f>+'t44 (3)'!M42</f>
        <v>7472.85</v>
      </c>
      <c r="L30" s="94">
        <f>+'t44 (3)'!N42</f>
        <v>697294</v>
      </c>
      <c r="M30" s="94">
        <f>+'t44 (3)'!O42</f>
        <v>5289.36</v>
      </c>
      <c r="N30" s="94">
        <f>+'t44 (3)'!P42</f>
        <v>641393</v>
      </c>
      <c r="O30" s="94">
        <f>+'t44 (3)'!Q42</f>
        <v>4196.47</v>
      </c>
      <c r="P30" s="94">
        <f>+'t44 (3)'!R42</f>
        <v>315477</v>
      </c>
      <c r="Q30" s="94">
        <f>+'t44 (3)'!S42</f>
        <v>2407.7800000000002</v>
      </c>
      <c r="R30" s="94">
        <f>+'t44 (3)'!T42</f>
        <v>253743</v>
      </c>
      <c r="S30" s="94">
        <f>+'t44 (3)'!U42</f>
        <v>1985.94</v>
      </c>
      <c r="T30" s="94">
        <f>+'t44 (3)'!V42</f>
        <v>559914</v>
      </c>
      <c r="U30" s="94">
        <f>+'t44 (3)'!W42</f>
        <v>4434.38</v>
      </c>
      <c r="V30" s="94">
        <f>+'t44 (3)'!X42</f>
        <v>367712</v>
      </c>
      <c r="W30" s="94">
        <f>+'t44 (3)'!Y42</f>
        <v>2759.84</v>
      </c>
      <c r="X30" s="94">
        <f>+'t44 (3)'!Z42</f>
        <v>619033</v>
      </c>
      <c r="Y30" s="94">
        <f>+'t44 (3)'!AA42</f>
        <v>4263.32</v>
      </c>
      <c r="Z30" s="94">
        <f>+'t44 (3)'!AB42</f>
        <v>530730</v>
      </c>
      <c r="AA30" s="94">
        <f>+'t44 (3)'!AC42</f>
        <v>3429.31</v>
      </c>
      <c r="AB30" s="94">
        <f>+'t44 (3)'!AD42</f>
        <v>633567</v>
      </c>
      <c r="AC30" s="94">
        <f>+'t44 (3)'!AE42</f>
        <v>3859.86</v>
      </c>
      <c r="AD30" s="94">
        <f>+'t44 (3)'!AF42</f>
        <v>679991</v>
      </c>
      <c r="AE30" s="94">
        <f>+'t44 (3)'!AG42</f>
        <v>4028.04</v>
      </c>
      <c r="AF30" s="94">
        <f>+'t44 (3)'!AH42</f>
        <v>554897</v>
      </c>
      <c r="AG30" s="94">
        <f>+'t44 (3)'!AI42</f>
        <v>3297.93</v>
      </c>
      <c r="AH30" s="94">
        <f>+'t44 (3)'!AJ42</f>
        <v>691201</v>
      </c>
      <c r="AI30" s="94">
        <f>+'t44 (3)'!AK42</f>
        <v>4193.1099999999997</v>
      </c>
      <c r="AJ30" s="94">
        <f>+'t44 (3)'!AL42</f>
        <v>414744</v>
      </c>
      <c r="AK30" s="94">
        <f>+'t44 (3)'!AM42</f>
        <v>2668.8</v>
      </c>
      <c r="AL30" s="94">
        <f>+'t44 (3)'!AN42</f>
        <v>349705</v>
      </c>
      <c r="AM30" s="94">
        <f>+'t44 (3)'!AO42</f>
        <v>2237.9299999999998</v>
      </c>
      <c r="AN30" s="94">
        <f>+'t44 (3)'!AP42</f>
        <v>409839</v>
      </c>
      <c r="AO30" s="94">
        <f>+'t44 (3)'!AQ42</f>
        <v>2383.1799999999998</v>
      </c>
      <c r="AP30" s="94">
        <f>+'t44 (3)'!AR42</f>
        <v>354572</v>
      </c>
      <c r="AQ30" s="94">
        <f>+'t44 (3)'!AS42</f>
        <v>2203.0700000000002</v>
      </c>
      <c r="AR30" s="94">
        <f>+'t44 (3)'!AT42</f>
        <v>354404</v>
      </c>
      <c r="AS30" s="94">
        <f>+'t44 (3)'!AU42</f>
        <v>2171.04</v>
      </c>
      <c r="AT30" s="94">
        <f>+'t44 (3)'!AV42</f>
        <v>791707</v>
      </c>
      <c r="AU30" s="94">
        <f>+'t44 (3)'!AW42</f>
        <v>4685.49</v>
      </c>
      <c r="AV30" s="94">
        <f>+'t44 (3)'!AX42</f>
        <v>668991</v>
      </c>
      <c r="AW30" s="94">
        <f>+'t44 (3)'!AY42</f>
        <v>4056.09</v>
      </c>
      <c r="AX30" s="94">
        <f>+'t44 (3)'!AZ42</f>
        <v>456290</v>
      </c>
      <c r="AY30" s="94">
        <f>+'t44 (3)'!BA42</f>
        <v>2757.66</v>
      </c>
      <c r="AZ30" s="94">
        <f>+'t44 (3)'!BB42</f>
        <v>722179</v>
      </c>
      <c r="BA30" s="94">
        <f>+'t44 (3)'!BC42</f>
        <v>4124.1099999999997</v>
      </c>
      <c r="BB30" s="94">
        <f>+'t44 (3)'!BD42</f>
        <v>699629</v>
      </c>
      <c r="BC30" s="94">
        <f>+'t44 (3)'!BE42</f>
        <v>3922.33</v>
      </c>
      <c r="BD30" s="94">
        <f>+'t44 (3)'!BF42</f>
        <v>532836</v>
      </c>
      <c r="BE30" s="94">
        <f>+'t44 (3)'!BG42</f>
        <v>2979.96</v>
      </c>
      <c r="BF30" s="94">
        <f>+'t44 (3)'!BH42</f>
        <v>457041</v>
      </c>
      <c r="BG30" s="94">
        <f>+'t44 (3)'!BI42</f>
        <v>2492.9899999999998</v>
      </c>
      <c r="BH30" s="94">
        <f>+'t44 (3)'!BJ42</f>
        <v>356729</v>
      </c>
      <c r="BI30" s="94">
        <f>+'t44 (3)'!BK42</f>
        <v>1940.92</v>
      </c>
      <c r="BJ30" s="94">
        <f>+'t44 (3)'!BL42</f>
        <v>556541</v>
      </c>
      <c r="BK30" s="94">
        <f>+'t44 (3)'!BM42</f>
        <v>3004.46</v>
      </c>
      <c r="BL30" s="94">
        <f>+'t44 (3)'!BN42</f>
        <v>427787</v>
      </c>
      <c r="BM30" s="94">
        <f>+'t44 (3)'!BO42</f>
        <v>2321.66</v>
      </c>
      <c r="BN30" s="94">
        <f>+'t44 (3)'!BP42</f>
        <v>428315</v>
      </c>
      <c r="BO30" s="94">
        <f>+'t44 (3)'!BQ42</f>
        <v>2337.9299999999998</v>
      </c>
      <c r="BP30" s="94">
        <f>+'t44 (3)'!BR42</f>
        <v>597319</v>
      </c>
      <c r="BQ30" s="94">
        <f>+'t44 (3)'!BS42</f>
        <v>3340.17</v>
      </c>
      <c r="BR30" s="94">
        <f>+'t44 (3)'!BT42</f>
        <v>550105</v>
      </c>
      <c r="BS30" s="94">
        <f>+'t44 (3)'!BU42</f>
        <v>3346.16</v>
      </c>
      <c r="BT30" s="94">
        <f>+'t44 (3)'!BV42</f>
        <v>617515</v>
      </c>
      <c r="BU30" s="94">
        <f>+'t44 (3)'!BW42</f>
        <v>3715.69</v>
      </c>
      <c r="BV30" s="94">
        <f>+'t44 (3)'!BX42</f>
        <v>683658</v>
      </c>
      <c r="BW30" s="94">
        <f>+'t44 (3)'!BY42</f>
        <v>4616.58</v>
      </c>
      <c r="BX30" s="94">
        <f>+'t44 (3)'!BZ42</f>
        <v>481831</v>
      </c>
      <c r="BY30" s="94">
        <f>+'t44 (3)'!CA42</f>
        <v>3245.37</v>
      </c>
      <c r="BZ30" s="94">
        <f>+'t44 (3)'!CB42</f>
        <v>504379</v>
      </c>
      <c r="CA30" s="94">
        <f>+'t44 (3)'!CC42</f>
        <v>3458.43</v>
      </c>
    </row>
    <row r="31" spans="1:79" ht="16.5" customHeight="1" x14ac:dyDescent="0.45">
      <c r="A31" s="129" t="s">
        <v>358</v>
      </c>
      <c r="B31" s="94">
        <f>+'t44 (3)'!D43</f>
        <v>6959</v>
      </c>
      <c r="C31" s="94">
        <f>+'t44 (3)'!E43</f>
        <v>47.95</v>
      </c>
      <c r="D31" s="94">
        <f>+'t44 (3)'!F43</f>
        <v>41</v>
      </c>
      <c r="E31" s="94">
        <f>+'t44 (3)'!G43</f>
        <v>0.35</v>
      </c>
      <c r="F31" s="94">
        <f>+'t44 (3)'!H43</f>
        <v>164</v>
      </c>
      <c r="G31" s="94">
        <f>+'t44 (3)'!I43</f>
        <v>1.38</v>
      </c>
      <c r="H31" s="94">
        <f>+'t44 (3)'!J43</f>
        <v>200</v>
      </c>
      <c r="I31" s="94">
        <f>+'t44 (3)'!K43</f>
        <v>1.88</v>
      </c>
      <c r="J31" s="94">
        <f>+'t44 (3)'!L43</f>
        <v>5520</v>
      </c>
      <c r="K31" s="94">
        <f>+'t44 (3)'!M43</f>
        <v>34.83</v>
      </c>
      <c r="L31" s="94">
        <f>+'t44 (3)'!N43</f>
        <v>5139</v>
      </c>
      <c r="M31" s="94">
        <f>+'t44 (3)'!O43</f>
        <v>35.520000000000003</v>
      </c>
      <c r="N31" s="94">
        <f>+'t44 (3)'!P43</f>
        <v>102</v>
      </c>
      <c r="O31" s="94">
        <f>+'t44 (3)'!Q43</f>
        <v>0.82</v>
      </c>
      <c r="P31" s="94">
        <f>+'t44 (3)'!R43</f>
        <v>16373</v>
      </c>
      <c r="Q31" s="94">
        <f>+'t44 (3)'!S43</f>
        <v>136.35</v>
      </c>
      <c r="R31" s="94">
        <f>+'t44 (3)'!T43</f>
        <v>581</v>
      </c>
      <c r="S31" s="94">
        <f>+'t44 (3)'!U43</f>
        <v>5.91</v>
      </c>
      <c r="T31" s="94">
        <f>+'t44 (3)'!V43</f>
        <v>104</v>
      </c>
      <c r="U31" s="94">
        <f>+'t44 (3)'!W43</f>
        <v>0.89</v>
      </c>
      <c r="V31" s="94">
        <f>+'t44 (3)'!X43</f>
        <v>336</v>
      </c>
      <c r="W31" s="94">
        <f>+'t44 (3)'!Y43</f>
        <v>3.13</v>
      </c>
      <c r="X31" s="94">
        <f>+'t44 (3)'!Z43</f>
        <v>3342</v>
      </c>
      <c r="Y31" s="94">
        <f>+'t44 (3)'!AA43</f>
        <v>22.27</v>
      </c>
      <c r="Z31" s="94">
        <f>+'t44 (3)'!AB43</f>
        <v>96</v>
      </c>
      <c r="AA31" s="94">
        <f>+'t44 (3)'!AC43</f>
        <v>0.76</v>
      </c>
      <c r="AB31" s="94">
        <f>+'t44 (3)'!AD43</f>
        <v>0</v>
      </c>
      <c r="AC31" s="94">
        <f>+'t44 (3)'!AE43</f>
        <v>0</v>
      </c>
      <c r="AD31" s="94">
        <f>+'t44 (3)'!AF43</f>
        <v>0</v>
      </c>
      <c r="AE31" s="94">
        <f>+'t44 (3)'!AG43</f>
        <v>0</v>
      </c>
      <c r="AF31" s="94">
        <f>+'t44 (3)'!AH43</f>
        <v>645</v>
      </c>
      <c r="AG31" s="94">
        <f>+'t44 (3)'!AI43</f>
        <v>5.36</v>
      </c>
      <c r="AH31" s="94">
        <f>+'t44 (3)'!AJ43</f>
        <v>4794</v>
      </c>
      <c r="AI31" s="94">
        <f>+'t44 (3)'!AK43</f>
        <v>29.98</v>
      </c>
      <c r="AJ31" s="94">
        <f>+'t44 (3)'!AL43</f>
        <v>447</v>
      </c>
      <c r="AK31" s="94">
        <f>+'t44 (3)'!AM43</f>
        <v>4.17</v>
      </c>
      <c r="AL31" s="94">
        <f>+'t44 (3)'!AN43</f>
        <v>361</v>
      </c>
      <c r="AM31" s="94">
        <f>+'t44 (3)'!AO43</f>
        <v>3.37</v>
      </c>
      <c r="AN31" s="94">
        <f>+'t44 (3)'!AP43</f>
        <v>396</v>
      </c>
      <c r="AO31" s="94">
        <f>+'t44 (3)'!AQ43</f>
        <v>3.23</v>
      </c>
      <c r="AP31" s="94">
        <f>+'t44 (3)'!AR43</f>
        <v>4662</v>
      </c>
      <c r="AQ31" s="94">
        <f>+'t44 (3)'!AS43</f>
        <v>29.83</v>
      </c>
      <c r="AR31" s="94">
        <f>+'t44 (3)'!AT43</f>
        <v>38</v>
      </c>
      <c r="AS31" s="94">
        <f>+'t44 (3)'!AU43</f>
        <v>0.26</v>
      </c>
      <c r="AT31" s="94">
        <f>+'t44 (3)'!AV43</f>
        <v>161</v>
      </c>
      <c r="AU31" s="94">
        <f>+'t44 (3)'!AW43</f>
        <v>1.08</v>
      </c>
      <c r="AV31" s="94">
        <f>+'t44 (3)'!AX43</f>
        <v>139</v>
      </c>
      <c r="AW31" s="94">
        <f>+'t44 (3)'!AY43</f>
        <v>0.91</v>
      </c>
      <c r="AX31" s="94">
        <f>+'t44 (3)'!AZ43</f>
        <v>3941</v>
      </c>
      <c r="AY31" s="94">
        <f>+'t44 (3)'!BA43</f>
        <v>24.67</v>
      </c>
      <c r="AZ31" s="94">
        <f>+'t44 (3)'!BB43</f>
        <v>1</v>
      </c>
      <c r="BA31" s="94">
        <f>+'t44 (3)'!BC43</f>
        <v>0.02</v>
      </c>
      <c r="BB31" s="94">
        <f>+'t44 (3)'!BD43</f>
        <v>344</v>
      </c>
      <c r="BC31" s="94">
        <f>+'t44 (3)'!BE43</f>
        <v>2.44</v>
      </c>
      <c r="BD31" s="94">
        <f>+'t44 (3)'!BF43</f>
        <v>374</v>
      </c>
      <c r="BE31" s="94">
        <f>+'t44 (3)'!BG43</f>
        <v>2.63</v>
      </c>
      <c r="BF31" s="94">
        <f>+'t44 (3)'!BH43</f>
        <v>0</v>
      </c>
      <c r="BG31" s="94">
        <f>+'t44 (3)'!BI43</f>
        <v>0</v>
      </c>
      <c r="BH31" s="94">
        <f>+'t44 (3)'!BJ43</f>
        <v>325</v>
      </c>
      <c r="BI31" s="94">
        <f>+'t44 (3)'!BK43</f>
        <v>2.3199999999999998</v>
      </c>
      <c r="BJ31" s="94">
        <f>+'t44 (3)'!BL43</f>
        <v>4025</v>
      </c>
      <c r="BK31" s="94">
        <f>+'t44 (3)'!BM43</f>
        <v>22.48</v>
      </c>
      <c r="BL31" s="94">
        <f>+'t44 (3)'!BN43</f>
        <v>11065</v>
      </c>
      <c r="BM31" s="94">
        <f>+'t44 (3)'!BO43</f>
        <v>57.61</v>
      </c>
      <c r="BN31" s="94">
        <f>+'t44 (3)'!BP43</f>
        <v>11033</v>
      </c>
      <c r="BO31" s="94">
        <f>+'t44 (3)'!BQ43</f>
        <v>60.21</v>
      </c>
      <c r="BP31" s="94">
        <f>+'t44 (3)'!BR43</f>
        <v>467</v>
      </c>
      <c r="BQ31" s="94">
        <f>+'t44 (3)'!BS43</f>
        <v>3.22</v>
      </c>
      <c r="BR31" s="94">
        <f>+'t44 (3)'!BT43</f>
        <v>3846</v>
      </c>
      <c r="BS31" s="94">
        <f>+'t44 (3)'!BU43</f>
        <v>21.96</v>
      </c>
      <c r="BT31" s="94">
        <f>+'t44 (3)'!BV43</f>
        <v>264</v>
      </c>
      <c r="BU31" s="94">
        <f>+'t44 (3)'!BW43</f>
        <v>2.06</v>
      </c>
      <c r="BV31" s="94">
        <f>+'t44 (3)'!BX43</f>
        <v>300</v>
      </c>
      <c r="BW31" s="94">
        <f>+'t44 (3)'!BY43</f>
        <v>2.25</v>
      </c>
      <c r="BX31" s="94">
        <f>+'t44 (3)'!BZ43</f>
        <v>143</v>
      </c>
      <c r="BY31" s="94">
        <f>+'t44 (3)'!CA43</f>
        <v>1.18</v>
      </c>
      <c r="BZ31" s="94">
        <f>+'t44 (3)'!CB43</f>
        <v>398</v>
      </c>
      <c r="CA31" s="94">
        <f>+'t44 (3)'!CC43</f>
        <v>3.18</v>
      </c>
    </row>
    <row r="32" spans="1:79" ht="16.5" customHeight="1" x14ac:dyDescent="0.45">
      <c r="A32" s="129" t="s">
        <v>359</v>
      </c>
      <c r="B32" s="94">
        <f>+'t44 (3)'!D44</f>
        <v>564188</v>
      </c>
      <c r="C32" s="94">
        <f>+'t44 (3)'!E44</f>
        <v>4100.8599999999997</v>
      </c>
      <c r="D32" s="94">
        <f>+'t44 (3)'!F44</f>
        <v>808958</v>
      </c>
      <c r="E32" s="94">
        <f>+'t44 (3)'!G44</f>
        <v>5679.03</v>
      </c>
      <c r="F32" s="94">
        <f>+'t44 (3)'!H44</f>
        <v>721695</v>
      </c>
      <c r="G32" s="94">
        <f>+'t44 (3)'!I44</f>
        <v>4955.6099999999997</v>
      </c>
      <c r="H32" s="94">
        <f>+'t44 (3)'!J44</f>
        <v>665124</v>
      </c>
      <c r="I32" s="94">
        <f>+'t44 (3)'!K44</f>
        <v>4565.4399999999996</v>
      </c>
      <c r="J32" s="94">
        <f>+'t44 (3)'!L44</f>
        <v>1071479</v>
      </c>
      <c r="K32" s="94">
        <f>+'t44 (3)'!M44</f>
        <v>7438.02</v>
      </c>
      <c r="L32" s="94">
        <f>+'t44 (3)'!N44</f>
        <v>692155</v>
      </c>
      <c r="M32" s="94">
        <f>+'t44 (3)'!O44</f>
        <v>5253.83</v>
      </c>
      <c r="N32" s="94">
        <f>+'t44 (3)'!P44</f>
        <v>641291</v>
      </c>
      <c r="O32" s="94">
        <f>+'t44 (3)'!Q44</f>
        <v>4195.6499999999996</v>
      </c>
      <c r="P32" s="94">
        <f>+'t44 (3)'!R44</f>
        <v>299104</v>
      </c>
      <c r="Q32" s="94">
        <f>+'t44 (3)'!S44</f>
        <v>2271.4299999999998</v>
      </c>
      <c r="R32" s="94">
        <f>+'t44 (3)'!T44</f>
        <v>253162</v>
      </c>
      <c r="S32" s="94">
        <f>+'t44 (3)'!U44</f>
        <v>1980.03</v>
      </c>
      <c r="T32" s="94">
        <f>+'t44 (3)'!V44</f>
        <v>559810</v>
      </c>
      <c r="U32" s="94">
        <f>+'t44 (3)'!W44</f>
        <v>4433.49</v>
      </c>
      <c r="V32" s="94">
        <f>+'t44 (3)'!X44</f>
        <v>367376</v>
      </c>
      <c r="W32" s="94">
        <f>+'t44 (3)'!Y44</f>
        <v>2756.72</v>
      </c>
      <c r="X32" s="94">
        <f>+'t44 (3)'!Z44</f>
        <v>615691</v>
      </c>
      <c r="Y32" s="94">
        <f>+'t44 (3)'!AA44</f>
        <v>4241.05</v>
      </c>
      <c r="Z32" s="94">
        <f>+'t44 (3)'!AB44</f>
        <v>530634</v>
      </c>
      <c r="AA32" s="94">
        <f>+'t44 (3)'!AC44</f>
        <v>3428.55</v>
      </c>
      <c r="AB32" s="94">
        <f>+'t44 (3)'!AD44</f>
        <v>633567</v>
      </c>
      <c r="AC32" s="94">
        <f>+'t44 (3)'!AE44</f>
        <v>3859.86</v>
      </c>
      <c r="AD32" s="94">
        <f>+'t44 (3)'!AF44</f>
        <v>679991</v>
      </c>
      <c r="AE32" s="94">
        <f>+'t44 (3)'!AG44</f>
        <v>4028.04</v>
      </c>
      <c r="AF32" s="94">
        <f>+'t44 (3)'!AH44</f>
        <v>554252</v>
      </c>
      <c r="AG32" s="94">
        <f>+'t44 (3)'!AI44</f>
        <v>3292.57</v>
      </c>
      <c r="AH32" s="94">
        <f>+'t44 (3)'!AJ44</f>
        <v>686407</v>
      </c>
      <c r="AI32" s="94">
        <f>+'t44 (3)'!AK44</f>
        <v>4163.1400000000003</v>
      </c>
      <c r="AJ32" s="94">
        <f>+'t44 (3)'!AL44</f>
        <v>414297</v>
      </c>
      <c r="AK32" s="94">
        <f>+'t44 (3)'!AM44</f>
        <v>2664.62</v>
      </c>
      <c r="AL32" s="94">
        <f>+'t44 (3)'!AN44</f>
        <v>349344</v>
      </c>
      <c r="AM32" s="94">
        <f>+'t44 (3)'!AO44</f>
        <v>2234.56</v>
      </c>
      <c r="AN32" s="94">
        <f>+'t44 (3)'!AP44</f>
        <v>409443</v>
      </c>
      <c r="AO32" s="94">
        <f>+'t44 (3)'!AQ44</f>
        <v>2379.9499999999998</v>
      </c>
      <c r="AP32" s="94">
        <f>+'t44 (3)'!AR44</f>
        <v>349910</v>
      </c>
      <c r="AQ32" s="94">
        <f>+'t44 (3)'!AS44</f>
        <v>2173.2399999999998</v>
      </c>
      <c r="AR32" s="94">
        <f>+'t44 (3)'!AT44</f>
        <v>354366</v>
      </c>
      <c r="AS32" s="94">
        <f>+'t44 (3)'!AU44</f>
        <v>2170.7800000000002</v>
      </c>
      <c r="AT32" s="94">
        <f>+'t44 (3)'!AV44</f>
        <v>791545</v>
      </c>
      <c r="AU32" s="94">
        <f>+'t44 (3)'!AW44</f>
        <v>4684.41</v>
      </c>
      <c r="AV32" s="94">
        <f>+'t44 (3)'!AX44</f>
        <v>668852</v>
      </c>
      <c r="AW32" s="94">
        <f>+'t44 (3)'!AY44</f>
        <v>4055.18</v>
      </c>
      <c r="AX32" s="94">
        <f>+'t44 (3)'!AZ44</f>
        <v>452349</v>
      </c>
      <c r="AY32" s="94">
        <f>+'t44 (3)'!BA44</f>
        <v>2732.99</v>
      </c>
      <c r="AZ32" s="94">
        <f>+'t44 (3)'!BB44</f>
        <v>722178</v>
      </c>
      <c r="BA32" s="94">
        <f>+'t44 (3)'!BC44</f>
        <v>4124.09</v>
      </c>
      <c r="BB32" s="94">
        <f>+'t44 (3)'!BD44</f>
        <v>699285</v>
      </c>
      <c r="BC32" s="94">
        <f>+'t44 (3)'!BE44</f>
        <v>3919.89</v>
      </c>
      <c r="BD32" s="94">
        <f>+'t44 (3)'!BF44</f>
        <v>532462</v>
      </c>
      <c r="BE32" s="94">
        <f>+'t44 (3)'!BG44</f>
        <v>2977.33</v>
      </c>
      <c r="BF32" s="94">
        <f>+'t44 (3)'!BH44</f>
        <v>457041</v>
      </c>
      <c r="BG32" s="94">
        <f>+'t44 (3)'!BI44</f>
        <v>2492.9899999999998</v>
      </c>
      <c r="BH32" s="94">
        <f>+'t44 (3)'!BJ44</f>
        <v>356403</v>
      </c>
      <c r="BI32" s="94">
        <f>+'t44 (3)'!BK44</f>
        <v>1938.6</v>
      </c>
      <c r="BJ32" s="94">
        <f>+'t44 (3)'!BL44</f>
        <v>552515</v>
      </c>
      <c r="BK32" s="94">
        <f>+'t44 (3)'!BM44</f>
        <v>2981.99</v>
      </c>
      <c r="BL32" s="94">
        <f>+'t44 (3)'!BN44</f>
        <v>416722</v>
      </c>
      <c r="BM32" s="94">
        <f>+'t44 (3)'!BO44</f>
        <v>2264.06</v>
      </c>
      <c r="BN32" s="94">
        <f>+'t44 (3)'!BP44</f>
        <v>417282</v>
      </c>
      <c r="BO32" s="94">
        <f>+'t44 (3)'!BQ44</f>
        <v>2277.7199999999998</v>
      </c>
      <c r="BP32" s="94">
        <f>+'t44 (3)'!BR44</f>
        <v>596852</v>
      </c>
      <c r="BQ32" s="94">
        <f>+'t44 (3)'!BS44</f>
        <v>3336.94</v>
      </c>
      <c r="BR32" s="94">
        <f>+'t44 (3)'!BT44</f>
        <v>546259</v>
      </c>
      <c r="BS32" s="94">
        <f>+'t44 (3)'!BU44</f>
        <v>3324.19</v>
      </c>
      <c r="BT32" s="94">
        <f>+'t44 (3)'!BV44</f>
        <v>617251</v>
      </c>
      <c r="BU32" s="94">
        <f>+'t44 (3)'!BW44</f>
        <v>3713.63</v>
      </c>
      <c r="BV32" s="94">
        <f>+'t44 (3)'!BX44</f>
        <v>683358</v>
      </c>
      <c r="BW32" s="94">
        <f>+'t44 (3)'!BY44</f>
        <v>4614.33</v>
      </c>
      <c r="BX32" s="94">
        <f>+'t44 (3)'!BZ44</f>
        <v>481688</v>
      </c>
      <c r="BY32" s="94">
        <f>+'t44 (3)'!CA44</f>
        <v>3244.19</v>
      </c>
      <c r="BZ32" s="94">
        <f>+'t44 (3)'!CB44</f>
        <v>503981</v>
      </c>
      <c r="CA32" s="94">
        <f>+'t44 (3)'!CC44</f>
        <v>3455.25</v>
      </c>
    </row>
    <row r="33" spans="1:79" ht="16.5" customHeight="1" x14ac:dyDescent="0.45">
      <c r="A33" s="129" t="s">
        <v>360</v>
      </c>
      <c r="B33" s="94">
        <f>+'t44 (3)'!D45</f>
        <v>261138</v>
      </c>
      <c r="C33" s="94">
        <f>+'t44 (3)'!E45</f>
        <v>3553.1</v>
      </c>
      <c r="D33" s="94">
        <f>+'t44 (3)'!F45</f>
        <v>278533</v>
      </c>
      <c r="E33" s="94">
        <f>+'t44 (3)'!G45</f>
        <v>3702.37</v>
      </c>
      <c r="F33" s="94">
        <f>+'t44 (3)'!H45</f>
        <v>335936</v>
      </c>
      <c r="G33" s="94">
        <f>+'t44 (3)'!I45</f>
        <v>4448.34</v>
      </c>
      <c r="H33" s="94">
        <f>+'t44 (3)'!J45</f>
        <v>237061</v>
      </c>
      <c r="I33" s="94">
        <f>+'t44 (3)'!K45</f>
        <v>3234.05</v>
      </c>
      <c r="J33" s="94">
        <f>+'t44 (3)'!L45</f>
        <v>285492</v>
      </c>
      <c r="K33" s="94">
        <f>+'t44 (3)'!M45</f>
        <v>3885.31</v>
      </c>
      <c r="L33" s="94">
        <f>+'t44 (3)'!N45</f>
        <v>234724</v>
      </c>
      <c r="M33" s="94">
        <f>+'t44 (3)'!O45</f>
        <v>3394.38</v>
      </c>
      <c r="N33" s="94">
        <f>+'t44 (3)'!P45</f>
        <v>163138</v>
      </c>
      <c r="O33" s="94">
        <f>+'t44 (3)'!Q45</f>
        <v>2381.06</v>
      </c>
      <c r="P33" s="94">
        <f>+'t44 (3)'!R45</f>
        <v>193968</v>
      </c>
      <c r="Q33" s="94">
        <f>+'t44 (3)'!S45</f>
        <v>2909.6</v>
      </c>
      <c r="R33" s="94">
        <f>+'t44 (3)'!T45</f>
        <v>192273</v>
      </c>
      <c r="S33" s="94">
        <f>+'t44 (3)'!U45</f>
        <v>2962.53</v>
      </c>
      <c r="T33" s="94">
        <f>+'t44 (3)'!V45</f>
        <v>219042</v>
      </c>
      <c r="U33" s="94">
        <f>+'t44 (3)'!W45</f>
        <v>3294.61</v>
      </c>
      <c r="V33" s="94">
        <f>+'t44 (3)'!X45</f>
        <v>260589</v>
      </c>
      <c r="W33" s="94">
        <f>+'t44 (3)'!Y45</f>
        <v>3677.22</v>
      </c>
      <c r="X33" s="94">
        <f>+'t44 (3)'!Z45</f>
        <v>268028</v>
      </c>
      <c r="Y33" s="94">
        <f>+'t44 (3)'!AA45</f>
        <v>3677.43</v>
      </c>
      <c r="Z33" s="94">
        <f>+'t44 (3)'!AB45</f>
        <v>272795</v>
      </c>
      <c r="AA33" s="94">
        <f>+'t44 (3)'!AC45</f>
        <v>3623.97</v>
      </c>
      <c r="AB33" s="94">
        <f>+'t44 (3)'!AD45</f>
        <v>361695</v>
      </c>
      <c r="AC33" s="94">
        <f>+'t44 (3)'!AE45</f>
        <v>4696.72</v>
      </c>
      <c r="AD33" s="94">
        <f>+'t44 (3)'!AF45</f>
        <v>370950</v>
      </c>
      <c r="AE33" s="94">
        <f>+'t44 (3)'!AG45</f>
        <v>4736.53</v>
      </c>
      <c r="AF33" s="94">
        <f>+'t44 (3)'!AH45</f>
        <v>256712</v>
      </c>
      <c r="AG33" s="94">
        <f>+'t44 (3)'!AI45</f>
        <v>3250.21</v>
      </c>
      <c r="AH33" s="94">
        <f>+'t44 (3)'!AJ45</f>
        <v>222133</v>
      </c>
      <c r="AI33" s="94">
        <f>+'t44 (3)'!AK45</f>
        <v>2896.04</v>
      </c>
      <c r="AJ33" s="94">
        <f>+'t44 (3)'!AL45</f>
        <v>173119</v>
      </c>
      <c r="AK33" s="94">
        <f>+'t44 (3)'!AM45</f>
        <v>2369.36</v>
      </c>
      <c r="AL33" s="94">
        <f>+'t44 (3)'!AN45</f>
        <v>162193</v>
      </c>
      <c r="AM33" s="94">
        <f>+'t44 (3)'!AO45</f>
        <v>2151.31</v>
      </c>
      <c r="AN33" s="94">
        <f>+'t44 (3)'!AP45</f>
        <v>251688</v>
      </c>
      <c r="AO33" s="94">
        <f>+'t44 (3)'!AQ45</f>
        <v>3132.14</v>
      </c>
      <c r="AP33" s="94">
        <f>+'t44 (3)'!AR45</f>
        <v>260360</v>
      </c>
      <c r="AQ33" s="94">
        <f>+'t44 (3)'!AS45</f>
        <v>2959.09</v>
      </c>
      <c r="AR33" s="94">
        <f>+'t44 (3)'!AT45</f>
        <v>323729</v>
      </c>
      <c r="AS33" s="94">
        <f>+'t44 (3)'!AU45</f>
        <v>3441.25</v>
      </c>
      <c r="AT33" s="94">
        <f>+'t44 (3)'!AV45</f>
        <v>312304</v>
      </c>
      <c r="AU33" s="94">
        <f>+'t44 (3)'!AW45</f>
        <v>3304.06</v>
      </c>
      <c r="AV33" s="94">
        <f>+'t44 (3)'!AX45</f>
        <v>312799</v>
      </c>
      <c r="AW33" s="94">
        <f>+'t44 (3)'!AY45</f>
        <v>3482.02</v>
      </c>
      <c r="AX33" s="94">
        <f>+'t44 (3)'!AZ45</f>
        <v>295407</v>
      </c>
      <c r="AY33" s="94">
        <f>+'t44 (3)'!BA45</f>
        <v>3273.6</v>
      </c>
      <c r="AZ33" s="94">
        <f>+'t44 (3)'!BB45</f>
        <v>258771</v>
      </c>
      <c r="BA33" s="94">
        <f>+'t44 (3)'!BC45</f>
        <v>2871.4</v>
      </c>
      <c r="BB33" s="94">
        <f>+'t44 (3)'!BD45</f>
        <v>255070</v>
      </c>
      <c r="BC33" s="94">
        <f>+'t44 (3)'!BE45</f>
        <v>2839.96</v>
      </c>
      <c r="BD33" s="94">
        <f>+'t44 (3)'!BF45</f>
        <v>207802</v>
      </c>
      <c r="BE33" s="94">
        <f>+'t44 (3)'!BG45</f>
        <v>2316.5100000000002</v>
      </c>
      <c r="BF33" s="94">
        <f>+'t44 (3)'!BH45</f>
        <v>286208</v>
      </c>
      <c r="BG33" s="94">
        <f>+'t44 (3)'!BI45</f>
        <v>3186.91</v>
      </c>
      <c r="BH33" s="94">
        <f>+'t44 (3)'!BJ45</f>
        <v>281444</v>
      </c>
      <c r="BI33" s="94">
        <f>+'t44 (3)'!BK45</f>
        <v>3133.04</v>
      </c>
      <c r="BJ33" s="94">
        <f>+'t44 (3)'!BL45</f>
        <v>233669</v>
      </c>
      <c r="BK33" s="94">
        <f>+'t44 (3)'!BM45</f>
        <v>2565.0700000000002</v>
      </c>
      <c r="BL33" s="94">
        <f>+'t44 (3)'!BN45</f>
        <v>251680</v>
      </c>
      <c r="BM33" s="94">
        <f>+'t44 (3)'!BO45</f>
        <v>2717.83</v>
      </c>
      <c r="BN33" s="94">
        <f>+'t44 (3)'!BP45</f>
        <v>226881</v>
      </c>
      <c r="BO33" s="94">
        <f>+'t44 (3)'!BQ45</f>
        <v>2428.38</v>
      </c>
      <c r="BP33" s="94">
        <f>+'t44 (3)'!BR45</f>
        <v>268988</v>
      </c>
      <c r="BQ33" s="94">
        <f>+'t44 (3)'!BS45</f>
        <v>2917.24</v>
      </c>
      <c r="BR33" s="94">
        <f>+'t44 (3)'!BT45</f>
        <v>264699</v>
      </c>
      <c r="BS33" s="94">
        <f>+'t44 (3)'!BU45</f>
        <v>3125</v>
      </c>
      <c r="BT33" s="94">
        <f>+'t44 (3)'!BV45</f>
        <v>302853</v>
      </c>
      <c r="BU33" s="94">
        <f>+'t44 (3)'!BW45</f>
        <v>3719.65</v>
      </c>
      <c r="BV33" s="94">
        <f>+'t44 (3)'!BX45</f>
        <v>266203</v>
      </c>
      <c r="BW33" s="94">
        <f>+'t44 (3)'!BY45</f>
        <v>3503.94</v>
      </c>
      <c r="BX33" s="94">
        <f>+'t44 (3)'!BZ45</f>
        <v>274637</v>
      </c>
      <c r="BY33" s="94">
        <f>+'t44 (3)'!CA45</f>
        <v>3721.51</v>
      </c>
      <c r="BZ33" s="94">
        <f>+'t44 (3)'!CB45</f>
        <v>296513</v>
      </c>
      <c r="CA33" s="94">
        <f>+'t44 (3)'!CC45</f>
        <v>4303.3</v>
      </c>
    </row>
    <row r="34" spans="1:79" ht="16.5" customHeight="1" x14ac:dyDescent="0.45">
      <c r="A34" s="129" t="s">
        <v>361</v>
      </c>
      <c r="B34" s="94">
        <f>+'t44 (3)'!D46</f>
        <v>875</v>
      </c>
      <c r="C34" s="94">
        <f>+'t44 (3)'!E46</f>
        <v>14.61</v>
      </c>
      <c r="D34" s="94">
        <f>+'t44 (3)'!F46</f>
        <v>1238</v>
      </c>
      <c r="E34" s="94">
        <f>+'t44 (3)'!G46</f>
        <v>21.46</v>
      </c>
      <c r="F34" s="94">
        <f>+'t44 (3)'!H46</f>
        <v>1375</v>
      </c>
      <c r="G34" s="94">
        <f>+'t44 (3)'!I46</f>
        <v>22.63</v>
      </c>
      <c r="H34" s="94">
        <f>+'t44 (3)'!J46</f>
        <v>1316</v>
      </c>
      <c r="I34" s="94">
        <f>+'t44 (3)'!K46</f>
        <v>21.35</v>
      </c>
      <c r="J34" s="94">
        <f>+'t44 (3)'!L46</f>
        <v>3773</v>
      </c>
      <c r="K34" s="94">
        <f>+'t44 (3)'!M46</f>
        <v>52.29</v>
      </c>
      <c r="L34" s="94">
        <f>+'t44 (3)'!N46</f>
        <v>6981</v>
      </c>
      <c r="M34" s="94">
        <f>+'t44 (3)'!O46</f>
        <v>101.49</v>
      </c>
      <c r="N34" s="94">
        <f>+'t44 (3)'!P46</f>
        <v>2199</v>
      </c>
      <c r="O34" s="94">
        <f>+'t44 (3)'!Q46</f>
        <v>34.75</v>
      </c>
      <c r="P34" s="94">
        <f>+'t44 (3)'!R46</f>
        <v>7191</v>
      </c>
      <c r="Q34" s="94">
        <f>+'t44 (3)'!S46</f>
        <v>108.63</v>
      </c>
      <c r="R34" s="94">
        <f>+'t44 (3)'!T46</f>
        <v>3062</v>
      </c>
      <c r="S34" s="94">
        <f>+'t44 (3)'!U46</f>
        <v>47.67</v>
      </c>
      <c r="T34" s="94">
        <f>+'t44 (3)'!V46</f>
        <v>1906</v>
      </c>
      <c r="U34" s="94">
        <f>+'t44 (3)'!W46</f>
        <v>32.909999999999997</v>
      </c>
      <c r="V34" s="94">
        <f>+'t44 (3)'!X46</f>
        <v>1313</v>
      </c>
      <c r="W34" s="94">
        <f>+'t44 (3)'!Y46</f>
        <v>23.41</v>
      </c>
      <c r="X34" s="94">
        <f>+'t44 (3)'!Z46</f>
        <v>3719</v>
      </c>
      <c r="Y34" s="94">
        <f>+'t44 (3)'!AA46</f>
        <v>54.34</v>
      </c>
      <c r="Z34" s="94">
        <f>+'t44 (3)'!AB46</f>
        <v>2665</v>
      </c>
      <c r="AA34" s="94">
        <f>+'t44 (3)'!AC46</f>
        <v>40.6</v>
      </c>
      <c r="AB34" s="94">
        <f>+'t44 (3)'!AD46</f>
        <v>3016</v>
      </c>
      <c r="AC34" s="94">
        <f>+'t44 (3)'!AE46</f>
        <v>41.97</v>
      </c>
      <c r="AD34" s="94">
        <f>+'t44 (3)'!AF46</f>
        <v>1305</v>
      </c>
      <c r="AE34" s="94">
        <f>+'t44 (3)'!AG46</f>
        <v>20.27</v>
      </c>
      <c r="AF34" s="94">
        <f>+'t44 (3)'!AH46</f>
        <v>996</v>
      </c>
      <c r="AG34" s="94">
        <f>+'t44 (3)'!AI46</f>
        <v>15</v>
      </c>
      <c r="AH34" s="94">
        <f>+'t44 (3)'!AJ46</f>
        <v>3260</v>
      </c>
      <c r="AI34" s="94">
        <f>+'t44 (3)'!AK46</f>
        <v>45</v>
      </c>
      <c r="AJ34" s="94">
        <f>+'t44 (3)'!AL46</f>
        <v>928</v>
      </c>
      <c r="AK34" s="94">
        <f>+'t44 (3)'!AM46</f>
        <v>15.99</v>
      </c>
      <c r="AL34" s="94">
        <f>+'t44 (3)'!AN46</f>
        <v>822</v>
      </c>
      <c r="AM34" s="94">
        <f>+'t44 (3)'!AO46</f>
        <v>14.66</v>
      </c>
      <c r="AN34" s="94">
        <f>+'t44 (3)'!AP46</f>
        <v>3669</v>
      </c>
      <c r="AO34" s="94">
        <f>+'t44 (3)'!AQ46</f>
        <v>49.26</v>
      </c>
      <c r="AP34" s="94">
        <f>+'t44 (3)'!AR46</f>
        <v>3629</v>
      </c>
      <c r="AQ34" s="94">
        <f>+'t44 (3)'!AS46</f>
        <v>44.63</v>
      </c>
      <c r="AR34" s="94">
        <f>+'t44 (3)'!AT46</f>
        <v>15586</v>
      </c>
      <c r="AS34" s="94">
        <f>+'t44 (3)'!AU46</f>
        <v>178.91</v>
      </c>
      <c r="AT34" s="94">
        <f>+'t44 (3)'!AV46</f>
        <v>8318</v>
      </c>
      <c r="AU34" s="94">
        <f>+'t44 (3)'!AW46</f>
        <v>91.69</v>
      </c>
      <c r="AV34" s="94">
        <f>+'t44 (3)'!AX46</f>
        <v>14150</v>
      </c>
      <c r="AW34" s="94">
        <f>+'t44 (3)'!AY46</f>
        <v>145.87</v>
      </c>
      <c r="AX34" s="94">
        <f>+'t44 (3)'!AZ46</f>
        <v>13615</v>
      </c>
      <c r="AY34" s="94">
        <f>+'t44 (3)'!BA46</f>
        <v>148.54</v>
      </c>
      <c r="AZ34" s="94">
        <f>+'t44 (3)'!BB46</f>
        <v>12229</v>
      </c>
      <c r="BA34" s="94">
        <f>+'t44 (3)'!BC46</f>
        <v>139.97999999999999</v>
      </c>
      <c r="BB34" s="94">
        <f>+'t44 (3)'!BD46</f>
        <v>4644</v>
      </c>
      <c r="BC34" s="94">
        <f>+'t44 (3)'!BE46</f>
        <v>55.93</v>
      </c>
      <c r="BD34" s="94">
        <f>+'t44 (3)'!BF46</f>
        <v>6152</v>
      </c>
      <c r="BE34" s="94">
        <f>+'t44 (3)'!BG46</f>
        <v>69.760000000000005</v>
      </c>
      <c r="BF34" s="94">
        <f>+'t44 (3)'!BH46</f>
        <v>15533</v>
      </c>
      <c r="BG34" s="94">
        <f>+'t44 (3)'!BI46</f>
        <v>166.88</v>
      </c>
      <c r="BH34" s="94">
        <f>+'t44 (3)'!BJ46</f>
        <v>7176</v>
      </c>
      <c r="BI34" s="94">
        <f>+'t44 (3)'!BK46</f>
        <v>78.06</v>
      </c>
      <c r="BJ34" s="94">
        <f>+'t44 (3)'!BL46</f>
        <v>2530</v>
      </c>
      <c r="BK34" s="94">
        <f>+'t44 (3)'!BM46</f>
        <v>29.75</v>
      </c>
      <c r="BL34" s="94">
        <f>+'t44 (3)'!BN46</f>
        <v>6283</v>
      </c>
      <c r="BM34" s="94">
        <f>+'t44 (3)'!BO46</f>
        <v>67.31</v>
      </c>
      <c r="BN34" s="94">
        <f>+'t44 (3)'!BP46</f>
        <v>6254</v>
      </c>
      <c r="BO34" s="94">
        <f>+'t44 (3)'!BQ46</f>
        <v>65.7</v>
      </c>
      <c r="BP34" s="94">
        <f>+'t44 (3)'!BR46</f>
        <v>1678</v>
      </c>
      <c r="BQ34" s="94">
        <f>+'t44 (3)'!BS46</f>
        <v>20.43</v>
      </c>
      <c r="BR34" s="94">
        <f>+'t44 (3)'!BT46</f>
        <v>6919</v>
      </c>
      <c r="BS34" s="94">
        <f>+'t44 (3)'!BU46</f>
        <v>77.73</v>
      </c>
      <c r="BT34" s="94">
        <f>+'t44 (3)'!BV46</f>
        <v>1575</v>
      </c>
      <c r="BU34" s="94">
        <f>+'t44 (3)'!BW46</f>
        <v>21.8</v>
      </c>
      <c r="BV34" s="94">
        <f>+'t44 (3)'!BX46</f>
        <v>7041</v>
      </c>
      <c r="BW34" s="94">
        <f>+'t44 (3)'!BY46</f>
        <v>90.65</v>
      </c>
      <c r="BX34" s="94">
        <f>+'t44 (3)'!BZ46</f>
        <v>1161</v>
      </c>
      <c r="BY34" s="94">
        <f>+'t44 (3)'!CA46</f>
        <v>18.14</v>
      </c>
      <c r="BZ34" s="94">
        <f>+'t44 (3)'!CB46</f>
        <v>8093</v>
      </c>
      <c r="CA34" s="94">
        <f>+'t44 (3)'!CC46</f>
        <v>117.96</v>
      </c>
    </row>
    <row r="35" spans="1:79" ht="16.5" customHeight="1" x14ac:dyDescent="0.45">
      <c r="A35" s="129" t="s">
        <v>362</v>
      </c>
      <c r="B35" s="94">
        <f>+'t44 (3)'!D47</f>
        <v>111</v>
      </c>
      <c r="C35" s="94">
        <f>+'t44 (3)'!E47</f>
        <v>2.13</v>
      </c>
      <c r="D35" s="94">
        <f>+'t44 (3)'!F47</f>
        <v>158</v>
      </c>
      <c r="E35" s="94">
        <f>+'t44 (3)'!G47</f>
        <v>2.86</v>
      </c>
      <c r="F35" s="94">
        <f>+'t44 (3)'!H47</f>
        <v>160</v>
      </c>
      <c r="G35" s="94">
        <f>+'t44 (3)'!I47</f>
        <v>2.89</v>
      </c>
      <c r="H35" s="94">
        <f>+'t44 (3)'!J47</f>
        <v>97</v>
      </c>
      <c r="I35" s="94">
        <f>+'t44 (3)'!K47</f>
        <v>1.79</v>
      </c>
      <c r="J35" s="94">
        <f>+'t44 (3)'!L47</f>
        <v>89</v>
      </c>
      <c r="K35" s="94">
        <f>+'t44 (3)'!M47</f>
        <v>1.72</v>
      </c>
      <c r="L35" s="94">
        <f>+'t44 (3)'!N47</f>
        <v>155</v>
      </c>
      <c r="M35" s="94">
        <f>+'t44 (3)'!O47</f>
        <v>2.85</v>
      </c>
      <c r="N35" s="94">
        <f>+'t44 (3)'!P47</f>
        <v>128</v>
      </c>
      <c r="O35" s="94">
        <f>+'t44 (3)'!Q47</f>
        <v>2.79</v>
      </c>
      <c r="P35" s="94">
        <f>+'t44 (3)'!R47</f>
        <v>106</v>
      </c>
      <c r="Q35" s="94">
        <f>+'t44 (3)'!S47</f>
        <v>2.35</v>
      </c>
      <c r="R35" s="94">
        <f>+'t44 (3)'!T47</f>
        <v>140</v>
      </c>
      <c r="S35" s="94">
        <f>+'t44 (3)'!U47</f>
        <v>2.7</v>
      </c>
      <c r="T35" s="94">
        <f>+'t44 (3)'!V47</f>
        <v>88</v>
      </c>
      <c r="U35" s="94">
        <f>+'t44 (3)'!W47</f>
        <v>1.96</v>
      </c>
      <c r="V35" s="94">
        <f>+'t44 (3)'!X47</f>
        <v>91</v>
      </c>
      <c r="W35" s="94">
        <f>+'t44 (3)'!Y47</f>
        <v>1.74</v>
      </c>
      <c r="X35" s="94">
        <f>+'t44 (3)'!Z47</f>
        <v>86</v>
      </c>
      <c r="Y35" s="94">
        <f>+'t44 (3)'!AA47</f>
        <v>1.56</v>
      </c>
      <c r="Z35" s="94">
        <f>+'t44 (3)'!AB47</f>
        <v>57</v>
      </c>
      <c r="AA35" s="94">
        <f>+'t44 (3)'!AC47</f>
        <v>0.97</v>
      </c>
      <c r="AB35" s="94">
        <f>+'t44 (3)'!AD47</f>
        <v>86</v>
      </c>
      <c r="AC35" s="94">
        <f>+'t44 (3)'!AE47</f>
        <v>1.47</v>
      </c>
      <c r="AD35" s="94">
        <f>+'t44 (3)'!AF47</f>
        <v>149</v>
      </c>
      <c r="AE35" s="94">
        <f>+'t44 (3)'!AG47</f>
        <v>2.79</v>
      </c>
      <c r="AF35" s="94">
        <f>+'t44 (3)'!AH47</f>
        <v>141</v>
      </c>
      <c r="AG35" s="94">
        <f>+'t44 (3)'!AI47</f>
        <v>2.93</v>
      </c>
      <c r="AH35" s="94">
        <f>+'t44 (3)'!AJ47</f>
        <v>177</v>
      </c>
      <c r="AI35" s="94">
        <f>+'t44 (3)'!AK47</f>
        <v>3.92</v>
      </c>
      <c r="AJ35" s="94">
        <f>+'t44 (3)'!AL47</f>
        <v>92</v>
      </c>
      <c r="AK35" s="94">
        <f>+'t44 (3)'!AM47</f>
        <v>1.97</v>
      </c>
      <c r="AL35" s="94">
        <f>+'t44 (3)'!AN47</f>
        <v>106</v>
      </c>
      <c r="AM35" s="94">
        <f>+'t44 (3)'!AO47</f>
        <v>2.14</v>
      </c>
      <c r="AN35" s="94">
        <f>+'t44 (3)'!AP47</f>
        <v>147</v>
      </c>
      <c r="AO35" s="94">
        <f>+'t44 (3)'!AQ47</f>
        <v>3.07</v>
      </c>
      <c r="AP35" s="94">
        <f>+'t44 (3)'!AR47</f>
        <v>109</v>
      </c>
      <c r="AQ35" s="94">
        <f>+'t44 (3)'!AS47</f>
        <v>2.35</v>
      </c>
      <c r="AR35" s="94">
        <f>+'t44 (3)'!AT47</f>
        <v>35</v>
      </c>
      <c r="AS35" s="94">
        <f>+'t44 (3)'!AU47</f>
        <v>0.87</v>
      </c>
      <c r="AT35" s="94">
        <f>+'t44 (3)'!AV47</f>
        <v>97</v>
      </c>
      <c r="AU35" s="94">
        <f>+'t44 (3)'!AW47</f>
        <v>1.56</v>
      </c>
      <c r="AV35" s="94">
        <f>+'t44 (3)'!AX47</f>
        <v>83</v>
      </c>
      <c r="AW35" s="94">
        <f>+'t44 (3)'!AY47</f>
        <v>1.71</v>
      </c>
      <c r="AX35" s="94">
        <f>+'t44 (3)'!AZ47</f>
        <v>1</v>
      </c>
      <c r="AY35" s="94">
        <f>+'t44 (3)'!BA47</f>
        <v>0.03</v>
      </c>
      <c r="AZ35" s="94">
        <f>+'t44 (3)'!BB47</f>
        <v>0</v>
      </c>
      <c r="BA35" s="94">
        <f>+'t44 (3)'!BC47</f>
        <v>0.01</v>
      </c>
      <c r="BB35" s="94">
        <f>+'t44 (3)'!BD47</f>
        <v>0</v>
      </c>
      <c r="BC35" s="94">
        <f>+'t44 (3)'!BE47</f>
        <v>0</v>
      </c>
      <c r="BD35" s="94">
        <f>+'t44 (3)'!BF47</f>
        <v>0</v>
      </c>
      <c r="BE35" s="94">
        <f>+'t44 (3)'!BG47</f>
        <v>0</v>
      </c>
      <c r="BF35" s="94">
        <f>+'t44 (3)'!BH47</f>
        <v>0</v>
      </c>
      <c r="BG35" s="94">
        <f>+'t44 (3)'!BI47</f>
        <v>0</v>
      </c>
      <c r="BH35" s="94">
        <f>+'t44 (3)'!BJ47</f>
        <v>0</v>
      </c>
      <c r="BI35" s="94">
        <f>+'t44 (3)'!BK47</f>
        <v>0.01</v>
      </c>
      <c r="BJ35" s="94">
        <f>+'t44 (3)'!BL47</f>
        <v>0</v>
      </c>
      <c r="BK35" s="94">
        <f>+'t44 (3)'!BM47</f>
        <v>0.01</v>
      </c>
      <c r="BL35" s="94">
        <f>+'t44 (3)'!BN47</f>
        <v>0</v>
      </c>
      <c r="BM35" s="94">
        <f>+'t44 (3)'!BO47</f>
        <v>0</v>
      </c>
      <c r="BN35" s="94">
        <f>+'t44 (3)'!BP47</f>
        <v>0</v>
      </c>
      <c r="BO35" s="94">
        <f>+'t44 (3)'!BQ47</f>
        <v>0</v>
      </c>
      <c r="BP35" s="94">
        <f>+'t44 (3)'!BR47</f>
        <v>0</v>
      </c>
      <c r="BQ35" s="94">
        <f>+'t44 (3)'!BS47</f>
        <v>0.01</v>
      </c>
      <c r="BR35" s="94">
        <f>+'t44 (3)'!BT47</f>
        <v>1</v>
      </c>
      <c r="BS35" s="94">
        <f>+'t44 (3)'!BU47</f>
        <v>0.02</v>
      </c>
      <c r="BT35" s="94">
        <f>+'t44 (3)'!BV47</f>
        <v>33</v>
      </c>
      <c r="BU35" s="94">
        <f>+'t44 (3)'!BW47</f>
        <v>0.42</v>
      </c>
      <c r="BV35" s="94">
        <f>+'t44 (3)'!BX47</f>
        <v>0</v>
      </c>
      <c r="BW35" s="94">
        <f>+'t44 (3)'!BY47</f>
        <v>0.01</v>
      </c>
      <c r="BX35" s="94">
        <f>+'t44 (3)'!BZ47</f>
        <v>32</v>
      </c>
      <c r="BY35" s="94">
        <f>+'t44 (3)'!CA47</f>
        <v>0.42</v>
      </c>
      <c r="BZ35" s="94">
        <f>+'t44 (3)'!CB47</f>
        <v>1</v>
      </c>
      <c r="CA35" s="94">
        <f>+'t44 (3)'!CC47</f>
        <v>0.02</v>
      </c>
    </row>
    <row r="36" spans="1:79" ht="16.5" customHeight="1" x14ac:dyDescent="0.45">
      <c r="A36" s="129" t="s">
        <v>363</v>
      </c>
      <c r="B36" s="94">
        <f>+'t44 (3)'!D48</f>
        <v>259429</v>
      </c>
      <c r="C36" s="94">
        <f>+'t44 (3)'!E48</f>
        <v>3528.6</v>
      </c>
      <c r="D36" s="94">
        <f>+'t44 (3)'!F48</f>
        <v>276526</v>
      </c>
      <c r="E36" s="94">
        <f>+'t44 (3)'!G48</f>
        <v>3672.23</v>
      </c>
      <c r="F36" s="94">
        <f>+'t44 (3)'!H48</f>
        <v>333805</v>
      </c>
      <c r="G36" s="94">
        <f>+'t44 (3)'!I48</f>
        <v>4416.79</v>
      </c>
      <c r="H36" s="94">
        <f>+'t44 (3)'!J48</f>
        <v>234809</v>
      </c>
      <c r="I36" s="94">
        <f>+'t44 (3)'!K48</f>
        <v>3201.22</v>
      </c>
      <c r="J36" s="94">
        <f>+'t44 (3)'!L48</f>
        <v>280956</v>
      </c>
      <c r="K36" s="94">
        <f>+'t44 (3)'!M48</f>
        <v>3824.71</v>
      </c>
      <c r="L36" s="94">
        <f>+'t44 (3)'!N48</f>
        <v>227090</v>
      </c>
      <c r="M36" s="94">
        <f>+'t44 (3)'!O48</f>
        <v>3283.92</v>
      </c>
      <c r="N36" s="94">
        <f>+'t44 (3)'!P48</f>
        <v>160476</v>
      </c>
      <c r="O36" s="94">
        <f>+'t44 (3)'!Q48</f>
        <v>2338.29</v>
      </c>
      <c r="P36" s="94">
        <f>+'t44 (3)'!R48</f>
        <v>185948</v>
      </c>
      <c r="Q36" s="94">
        <f>+'t44 (3)'!S48</f>
        <v>2790.98</v>
      </c>
      <c r="R36" s="94">
        <f>+'t44 (3)'!T48</f>
        <v>188725</v>
      </c>
      <c r="S36" s="94">
        <f>+'t44 (3)'!U48</f>
        <v>2906.24</v>
      </c>
      <c r="T36" s="94">
        <f>+'t44 (3)'!V48</f>
        <v>216403</v>
      </c>
      <c r="U36" s="94">
        <f>+'t44 (3)'!W48</f>
        <v>3251.27</v>
      </c>
      <c r="V36" s="94">
        <f>+'t44 (3)'!X48</f>
        <v>259009</v>
      </c>
      <c r="W36" s="94">
        <f>+'t44 (3)'!Y48</f>
        <v>3648.48</v>
      </c>
      <c r="X36" s="94">
        <f>+'t44 (3)'!Z48</f>
        <v>263800</v>
      </c>
      <c r="Y36" s="94">
        <f>+'t44 (3)'!AA48</f>
        <v>3615.76</v>
      </c>
      <c r="Z36" s="94">
        <f>+'t44 (3)'!AB48</f>
        <v>269746</v>
      </c>
      <c r="AA36" s="94">
        <f>+'t44 (3)'!AC48</f>
        <v>3576.83</v>
      </c>
      <c r="AB36" s="94">
        <f>+'t44 (3)'!AD48</f>
        <v>358200</v>
      </c>
      <c r="AC36" s="94">
        <f>+'t44 (3)'!AE48</f>
        <v>4647.2</v>
      </c>
      <c r="AD36" s="94">
        <f>+'t44 (3)'!AF48</f>
        <v>369181</v>
      </c>
      <c r="AE36" s="94">
        <f>+'t44 (3)'!AG48</f>
        <v>4708.2299999999996</v>
      </c>
      <c r="AF36" s="94">
        <f>+'t44 (3)'!AH48</f>
        <v>255356</v>
      </c>
      <c r="AG36" s="94">
        <f>+'t44 (3)'!AI48</f>
        <v>3229.6</v>
      </c>
      <c r="AH36" s="94">
        <f>+'t44 (3)'!AJ48</f>
        <v>218641</v>
      </c>
      <c r="AI36" s="94">
        <f>+'t44 (3)'!AK48</f>
        <v>2844.66</v>
      </c>
      <c r="AJ36" s="94">
        <f>+'t44 (3)'!AL48</f>
        <v>171826</v>
      </c>
      <c r="AK36" s="94">
        <f>+'t44 (3)'!AM48</f>
        <v>2347.11</v>
      </c>
      <c r="AL36" s="94">
        <f>+'t44 (3)'!AN48</f>
        <v>161021</v>
      </c>
      <c r="AM36" s="94">
        <f>+'t44 (3)'!AO48</f>
        <v>2130.92</v>
      </c>
      <c r="AN36" s="94">
        <f>+'t44 (3)'!AP48</f>
        <v>247158</v>
      </c>
      <c r="AO36" s="94">
        <f>+'t44 (3)'!AQ48</f>
        <v>3072.08</v>
      </c>
      <c r="AP36" s="94">
        <f>+'t44 (3)'!AR48</f>
        <v>256381</v>
      </c>
      <c r="AQ36" s="94">
        <f>+'t44 (3)'!AS48</f>
        <v>2908.68</v>
      </c>
      <c r="AR36" s="94">
        <f>+'t44 (3)'!AT48</f>
        <v>307607</v>
      </c>
      <c r="AS36" s="94">
        <f>+'t44 (3)'!AU48</f>
        <v>3252.7</v>
      </c>
      <c r="AT36" s="94">
        <f>+'t44 (3)'!AV48</f>
        <v>303632</v>
      </c>
      <c r="AU36" s="94">
        <f>+'t44 (3)'!AW48</f>
        <v>3206.31</v>
      </c>
      <c r="AV36" s="94">
        <f>+'t44 (3)'!AX48</f>
        <v>298395</v>
      </c>
      <c r="AW36" s="94">
        <f>+'t44 (3)'!AY48</f>
        <v>3332.17</v>
      </c>
      <c r="AX36" s="94">
        <f>+'t44 (3)'!AZ48</f>
        <v>281792</v>
      </c>
      <c r="AY36" s="94">
        <f>+'t44 (3)'!BA48</f>
        <v>3125.03</v>
      </c>
      <c r="AZ36" s="94">
        <f>+'t44 (3)'!BB48</f>
        <v>246542</v>
      </c>
      <c r="BA36" s="94">
        <f>+'t44 (3)'!BC48</f>
        <v>2731.4</v>
      </c>
      <c r="BB36" s="94">
        <f>+'t44 (3)'!BD48</f>
        <v>250425</v>
      </c>
      <c r="BC36" s="94">
        <f>+'t44 (3)'!BE48</f>
        <v>2784.03</v>
      </c>
      <c r="BD36" s="94">
        <f>+'t44 (3)'!BF48</f>
        <v>201650</v>
      </c>
      <c r="BE36" s="94">
        <f>+'t44 (3)'!BG48</f>
        <v>2246.75</v>
      </c>
      <c r="BF36" s="94">
        <f>+'t44 (3)'!BH48</f>
        <v>270675</v>
      </c>
      <c r="BG36" s="94">
        <f>+'t44 (3)'!BI48</f>
        <v>3020.03</v>
      </c>
      <c r="BH36" s="94">
        <f>+'t44 (3)'!BJ48</f>
        <v>274268</v>
      </c>
      <c r="BI36" s="94">
        <f>+'t44 (3)'!BK48</f>
        <v>3054.97</v>
      </c>
      <c r="BJ36" s="94">
        <f>+'t44 (3)'!BL48</f>
        <v>231139</v>
      </c>
      <c r="BK36" s="94">
        <f>+'t44 (3)'!BM48</f>
        <v>2535.31</v>
      </c>
      <c r="BL36" s="94">
        <f>+'t44 (3)'!BN48</f>
        <v>245398</v>
      </c>
      <c r="BM36" s="94">
        <f>+'t44 (3)'!BO48</f>
        <v>2650.52</v>
      </c>
      <c r="BN36" s="94">
        <f>+'t44 (3)'!BP48</f>
        <v>220627</v>
      </c>
      <c r="BO36" s="94">
        <f>+'t44 (3)'!BQ48</f>
        <v>2362.6799999999998</v>
      </c>
      <c r="BP36" s="94">
        <f>+'t44 (3)'!BR48</f>
        <v>267309</v>
      </c>
      <c r="BQ36" s="94">
        <f>+'t44 (3)'!BS48</f>
        <v>2896.81</v>
      </c>
      <c r="BR36" s="94">
        <f>+'t44 (3)'!BT48</f>
        <v>257780</v>
      </c>
      <c r="BS36" s="94">
        <f>+'t44 (3)'!BU48</f>
        <v>3047.26</v>
      </c>
      <c r="BT36" s="94">
        <f>+'t44 (3)'!BV48</f>
        <v>301246</v>
      </c>
      <c r="BU36" s="94">
        <f>+'t44 (3)'!BW48</f>
        <v>3697.43</v>
      </c>
      <c r="BV36" s="94">
        <f>+'t44 (3)'!BX48</f>
        <v>259162</v>
      </c>
      <c r="BW36" s="94">
        <f>+'t44 (3)'!BY48</f>
        <v>3413.28</v>
      </c>
      <c r="BX36" s="94">
        <f>+'t44 (3)'!BZ48</f>
        <v>273445</v>
      </c>
      <c r="BY36" s="94">
        <f>+'t44 (3)'!CA48</f>
        <v>3702.96</v>
      </c>
      <c r="BZ36" s="94">
        <f>+'t44 (3)'!CB48</f>
        <v>288419</v>
      </c>
      <c r="CA36" s="94">
        <f>+'t44 (3)'!CC48</f>
        <v>4185.32</v>
      </c>
    </row>
    <row r="37" spans="1:79" ht="16.5" customHeight="1" x14ac:dyDescent="0.45">
      <c r="A37" s="129" t="s">
        <v>364</v>
      </c>
      <c r="B37" s="94">
        <f>+'t44 (3)'!D49</f>
        <v>722</v>
      </c>
      <c r="C37" s="94">
        <f>+'t44 (3)'!E49</f>
        <v>7.76</v>
      </c>
      <c r="D37" s="94">
        <f>+'t44 (3)'!F49</f>
        <v>610</v>
      </c>
      <c r="E37" s="94">
        <f>+'t44 (3)'!G49</f>
        <v>5.82</v>
      </c>
      <c r="F37" s="94">
        <f>+'t44 (3)'!H49</f>
        <v>596</v>
      </c>
      <c r="G37" s="94">
        <f>+'t44 (3)'!I49</f>
        <v>6.03</v>
      </c>
      <c r="H37" s="94">
        <f>+'t44 (3)'!J49</f>
        <v>840</v>
      </c>
      <c r="I37" s="94">
        <f>+'t44 (3)'!K49</f>
        <v>9.6999999999999993</v>
      </c>
      <c r="J37" s="94">
        <f>+'t44 (3)'!L49</f>
        <v>675</v>
      </c>
      <c r="K37" s="94">
        <f>+'t44 (3)'!M49</f>
        <v>6.59</v>
      </c>
      <c r="L37" s="94">
        <f>+'t44 (3)'!N49</f>
        <v>497</v>
      </c>
      <c r="M37" s="94">
        <f>+'t44 (3)'!O49</f>
        <v>6.12</v>
      </c>
      <c r="N37" s="94">
        <f>+'t44 (3)'!P49</f>
        <v>335</v>
      </c>
      <c r="O37" s="94">
        <f>+'t44 (3)'!Q49</f>
        <v>5.23</v>
      </c>
      <c r="P37" s="94">
        <f>+'t44 (3)'!R49</f>
        <v>724</v>
      </c>
      <c r="Q37" s="94">
        <f>+'t44 (3)'!S49</f>
        <v>7.64</v>
      </c>
      <c r="R37" s="94">
        <f>+'t44 (3)'!T49</f>
        <v>345</v>
      </c>
      <c r="S37" s="94">
        <f>+'t44 (3)'!U49</f>
        <v>5.93</v>
      </c>
      <c r="T37" s="94">
        <f>+'t44 (3)'!V49</f>
        <v>646</v>
      </c>
      <c r="U37" s="94">
        <f>+'t44 (3)'!W49</f>
        <v>8.4700000000000006</v>
      </c>
      <c r="V37" s="94">
        <f>+'t44 (3)'!X49</f>
        <v>176</v>
      </c>
      <c r="W37" s="94">
        <f>+'t44 (3)'!Y49</f>
        <v>3.6</v>
      </c>
      <c r="X37" s="94">
        <f>+'t44 (3)'!Z49</f>
        <v>423</v>
      </c>
      <c r="Y37" s="94">
        <f>+'t44 (3)'!AA49</f>
        <v>5.77</v>
      </c>
      <c r="Z37" s="94">
        <f>+'t44 (3)'!AB49</f>
        <v>327</v>
      </c>
      <c r="AA37" s="94">
        <f>+'t44 (3)'!AC49</f>
        <v>5.58</v>
      </c>
      <c r="AB37" s="94">
        <f>+'t44 (3)'!AD49</f>
        <v>393</v>
      </c>
      <c r="AC37" s="94">
        <f>+'t44 (3)'!AE49</f>
        <v>6.07</v>
      </c>
      <c r="AD37" s="94">
        <f>+'t44 (3)'!AF49</f>
        <v>315</v>
      </c>
      <c r="AE37" s="94">
        <f>+'t44 (3)'!AG49</f>
        <v>5.24</v>
      </c>
      <c r="AF37" s="94">
        <f>+'t44 (3)'!AH49</f>
        <v>219</v>
      </c>
      <c r="AG37" s="94">
        <f>+'t44 (3)'!AI49</f>
        <v>2.67</v>
      </c>
      <c r="AH37" s="94">
        <f>+'t44 (3)'!AJ49</f>
        <v>55</v>
      </c>
      <c r="AI37" s="94">
        <f>+'t44 (3)'!AK49</f>
        <v>2.4700000000000002</v>
      </c>
      <c r="AJ37" s="94">
        <f>+'t44 (3)'!AL49</f>
        <v>274</v>
      </c>
      <c r="AK37" s="94">
        <f>+'t44 (3)'!AM49</f>
        <v>4.28</v>
      </c>
      <c r="AL37" s="94">
        <f>+'t44 (3)'!AN49</f>
        <v>244</v>
      </c>
      <c r="AM37" s="94">
        <f>+'t44 (3)'!AO49</f>
        <v>3.6</v>
      </c>
      <c r="AN37" s="94">
        <f>+'t44 (3)'!AP49</f>
        <v>715</v>
      </c>
      <c r="AO37" s="94">
        <f>+'t44 (3)'!AQ49</f>
        <v>7.73</v>
      </c>
      <c r="AP37" s="94">
        <f>+'t44 (3)'!AR49</f>
        <v>242</v>
      </c>
      <c r="AQ37" s="94">
        <f>+'t44 (3)'!AS49</f>
        <v>3.43</v>
      </c>
      <c r="AR37" s="94">
        <f>+'t44 (3)'!AT49</f>
        <v>501</v>
      </c>
      <c r="AS37" s="94">
        <f>+'t44 (3)'!AU49</f>
        <v>8.76</v>
      </c>
      <c r="AT37" s="94">
        <f>+'t44 (3)'!AV49</f>
        <v>257</v>
      </c>
      <c r="AU37" s="94">
        <f>+'t44 (3)'!AW49</f>
        <v>4.51</v>
      </c>
      <c r="AV37" s="94">
        <f>+'t44 (3)'!AX49</f>
        <v>172</v>
      </c>
      <c r="AW37" s="94">
        <f>+'t44 (3)'!AY49</f>
        <v>2.2599999999999998</v>
      </c>
      <c r="AX37" s="94">
        <f>+'t44 (3)'!AZ49</f>
        <v>0</v>
      </c>
      <c r="AY37" s="94">
        <f>+'t44 (3)'!BA49</f>
        <v>0</v>
      </c>
      <c r="AZ37" s="94">
        <f>+'t44 (3)'!BB49</f>
        <v>0</v>
      </c>
      <c r="BA37" s="94">
        <f>+'t44 (3)'!BC49</f>
        <v>0</v>
      </c>
      <c r="BB37" s="94">
        <f>+'t44 (3)'!BD49</f>
        <v>0</v>
      </c>
      <c r="BC37" s="94">
        <f>+'t44 (3)'!BE49</f>
        <v>0</v>
      </c>
      <c r="BD37" s="94">
        <f>+'t44 (3)'!BF49</f>
        <v>0</v>
      </c>
      <c r="BE37" s="94">
        <f>+'t44 (3)'!BG49</f>
        <v>0</v>
      </c>
      <c r="BF37" s="94">
        <f>+'t44 (3)'!BH49</f>
        <v>0</v>
      </c>
      <c r="BG37" s="94">
        <f>+'t44 (3)'!BI49</f>
        <v>0</v>
      </c>
      <c r="BH37" s="94">
        <f>+'t44 (3)'!BJ49</f>
        <v>0</v>
      </c>
      <c r="BI37" s="94">
        <f>+'t44 (3)'!BK49</f>
        <v>0</v>
      </c>
      <c r="BJ37" s="94">
        <f>+'t44 (3)'!BL49</f>
        <v>0</v>
      </c>
      <c r="BK37" s="94">
        <f>+'t44 (3)'!BM49</f>
        <v>0</v>
      </c>
      <c r="BL37" s="94">
        <f>+'t44 (3)'!BN49</f>
        <v>0</v>
      </c>
      <c r="BM37" s="94">
        <f>+'t44 (3)'!BO49</f>
        <v>0</v>
      </c>
      <c r="BN37" s="94">
        <f>+'t44 (3)'!BP49</f>
        <v>0</v>
      </c>
      <c r="BO37" s="94">
        <f>+'t44 (3)'!BQ49</f>
        <v>0</v>
      </c>
      <c r="BP37" s="94">
        <f>+'t44 (3)'!BR49</f>
        <v>0</v>
      </c>
      <c r="BQ37" s="94">
        <f>+'t44 (3)'!BS49</f>
        <v>0</v>
      </c>
      <c r="BR37" s="94">
        <f>+'t44 (3)'!BT49</f>
        <v>0</v>
      </c>
      <c r="BS37" s="94">
        <f>+'t44 (3)'!BU49</f>
        <v>0</v>
      </c>
      <c r="BT37" s="94">
        <f>+'t44 (3)'!BV49</f>
        <v>0</v>
      </c>
      <c r="BU37" s="94">
        <f>+'t44 (3)'!BW49</f>
        <v>0</v>
      </c>
      <c r="BV37" s="94">
        <f>+'t44 (3)'!BX49</f>
        <v>0</v>
      </c>
      <c r="BW37" s="94">
        <f>+'t44 (3)'!BY49</f>
        <v>0</v>
      </c>
      <c r="BX37" s="94">
        <f>+'t44 (3)'!BZ49</f>
        <v>0</v>
      </c>
      <c r="BY37" s="94">
        <f>+'t44 (3)'!CA49</f>
        <v>0</v>
      </c>
      <c r="BZ37" s="94">
        <f>+'t44 (3)'!CB49</f>
        <v>0</v>
      </c>
      <c r="CA37" s="94">
        <f>+'t44 (3)'!CC49</f>
        <v>0</v>
      </c>
    </row>
    <row r="38" spans="1:79" ht="16.5" customHeight="1" x14ac:dyDescent="0.45">
      <c r="A38" s="129" t="s">
        <v>365</v>
      </c>
      <c r="B38" s="94">
        <f>+'t44 (3)'!D50</f>
        <v>71210</v>
      </c>
      <c r="C38" s="94">
        <f>+'t44 (3)'!E50</f>
        <v>1898.28</v>
      </c>
      <c r="D38" s="94">
        <f>+'t44 (3)'!F50</f>
        <v>68961</v>
      </c>
      <c r="E38" s="94">
        <f>+'t44 (3)'!G50</f>
        <v>1549.36</v>
      </c>
      <c r="F38" s="94">
        <f>+'t44 (3)'!H50</f>
        <v>86299</v>
      </c>
      <c r="G38" s="94">
        <f>+'t44 (3)'!I50</f>
        <v>1918.48</v>
      </c>
      <c r="H38" s="94">
        <f>+'t44 (3)'!J50</f>
        <v>73966</v>
      </c>
      <c r="I38" s="94">
        <f>+'t44 (3)'!K50</f>
        <v>1701.26</v>
      </c>
      <c r="J38" s="94">
        <f>+'t44 (3)'!L50</f>
        <v>82830</v>
      </c>
      <c r="K38" s="94">
        <f>+'t44 (3)'!M50</f>
        <v>1830.24</v>
      </c>
      <c r="L38" s="94">
        <f>+'t44 (3)'!N50</f>
        <v>76799</v>
      </c>
      <c r="M38" s="94">
        <f>+'t44 (3)'!O50</f>
        <v>1805.82</v>
      </c>
      <c r="N38" s="94">
        <f>+'t44 (3)'!P50</f>
        <v>78234</v>
      </c>
      <c r="O38" s="94">
        <f>+'t44 (3)'!Q50</f>
        <v>1821.07</v>
      </c>
      <c r="P38" s="94">
        <f>+'t44 (3)'!R50</f>
        <v>65689</v>
      </c>
      <c r="Q38" s="94">
        <f>+'t44 (3)'!S50</f>
        <v>1597.9</v>
      </c>
      <c r="R38" s="94">
        <f>+'t44 (3)'!T50</f>
        <v>77806</v>
      </c>
      <c r="S38" s="94">
        <f>+'t44 (3)'!U50</f>
        <v>1886.11</v>
      </c>
      <c r="T38" s="94">
        <f>+'t44 (3)'!V50</f>
        <v>79436</v>
      </c>
      <c r="U38" s="94">
        <f>+'t44 (3)'!W50</f>
        <v>2022.13</v>
      </c>
      <c r="V38" s="94">
        <f>+'t44 (3)'!X50</f>
        <v>81480</v>
      </c>
      <c r="W38" s="94">
        <f>+'t44 (3)'!Y50</f>
        <v>1899.49</v>
      </c>
      <c r="X38" s="94">
        <f>+'t44 (3)'!Z50</f>
        <v>68872</v>
      </c>
      <c r="Y38" s="94">
        <f>+'t44 (3)'!AA50</f>
        <v>1650.11</v>
      </c>
      <c r="Z38" s="94">
        <f>+'t44 (3)'!AB50</f>
        <v>62080</v>
      </c>
      <c r="AA38" s="94">
        <f>+'t44 (3)'!AC50</f>
        <v>1479.23</v>
      </c>
      <c r="AB38" s="94">
        <f>+'t44 (3)'!AD50</f>
        <v>70148</v>
      </c>
      <c r="AC38" s="94">
        <f>+'t44 (3)'!AE50</f>
        <v>1675.93</v>
      </c>
      <c r="AD38" s="94">
        <f>+'t44 (3)'!AF50</f>
        <v>95470</v>
      </c>
      <c r="AE38" s="94">
        <f>+'t44 (3)'!AG50</f>
        <v>2149.02</v>
      </c>
      <c r="AF38" s="94">
        <f>+'t44 (3)'!AH50</f>
        <v>77051</v>
      </c>
      <c r="AG38" s="94">
        <f>+'t44 (3)'!AI50</f>
        <v>1746.71</v>
      </c>
      <c r="AH38" s="94">
        <f>+'t44 (3)'!AJ50</f>
        <v>80352</v>
      </c>
      <c r="AI38" s="94">
        <f>+'t44 (3)'!AK50</f>
        <v>1842.67</v>
      </c>
      <c r="AJ38" s="94">
        <f>+'t44 (3)'!AL50</f>
        <v>84384</v>
      </c>
      <c r="AK38" s="94">
        <f>+'t44 (3)'!AM50</f>
        <v>1971.7</v>
      </c>
      <c r="AL38" s="94">
        <f>+'t44 (3)'!AN50</f>
        <v>79251</v>
      </c>
      <c r="AM38" s="94">
        <f>+'t44 (3)'!AO50</f>
        <v>1805.78</v>
      </c>
      <c r="AN38" s="94">
        <f>+'t44 (3)'!AP50</f>
        <v>86768</v>
      </c>
      <c r="AO38" s="94">
        <f>+'t44 (3)'!AQ50</f>
        <v>1936.51</v>
      </c>
      <c r="AP38" s="94">
        <f>+'t44 (3)'!AR50</f>
        <v>82914</v>
      </c>
      <c r="AQ38" s="94">
        <f>+'t44 (3)'!AS50</f>
        <v>1814.44</v>
      </c>
      <c r="AR38" s="94">
        <f>+'t44 (3)'!AT50</f>
        <v>75737</v>
      </c>
      <c r="AS38" s="94">
        <f>+'t44 (3)'!AU50</f>
        <v>1615.57</v>
      </c>
      <c r="AT38" s="94">
        <f>+'t44 (3)'!AV50</f>
        <v>86464</v>
      </c>
      <c r="AU38" s="94">
        <f>+'t44 (3)'!AW50</f>
        <v>1783.24</v>
      </c>
      <c r="AV38" s="94">
        <f>+'t44 (3)'!AX50</f>
        <v>74430</v>
      </c>
      <c r="AW38" s="94">
        <f>+'t44 (3)'!AY50</f>
        <v>1588.1</v>
      </c>
      <c r="AX38" s="94">
        <f>+'t44 (3)'!AZ50</f>
        <v>68009</v>
      </c>
      <c r="AY38" s="94">
        <f>+'t44 (3)'!BA50</f>
        <v>1457.7</v>
      </c>
      <c r="AZ38" s="94">
        <f>+'t44 (3)'!BB50</f>
        <v>71824</v>
      </c>
      <c r="BA38" s="94">
        <f>+'t44 (3)'!BC50</f>
        <v>1547.08</v>
      </c>
      <c r="BB38" s="94">
        <f>+'t44 (3)'!BD50</f>
        <v>97451</v>
      </c>
      <c r="BC38" s="94">
        <f>+'t44 (3)'!BE50</f>
        <v>1987.85</v>
      </c>
      <c r="BD38" s="94">
        <f>+'t44 (3)'!BF50</f>
        <v>86319</v>
      </c>
      <c r="BE38" s="94">
        <f>+'t44 (3)'!BG50</f>
        <v>1808.35</v>
      </c>
      <c r="BF38" s="94">
        <f>+'t44 (3)'!BH50</f>
        <v>91496</v>
      </c>
      <c r="BG38" s="94">
        <f>+'t44 (3)'!BI50</f>
        <v>1932.46</v>
      </c>
      <c r="BH38" s="94">
        <f>+'t44 (3)'!BJ50</f>
        <v>87397</v>
      </c>
      <c r="BI38" s="94">
        <f>+'t44 (3)'!BK50</f>
        <v>1816.88</v>
      </c>
      <c r="BJ38" s="94">
        <f>+'t44 (3)'!BL50</f>
        <v>67750</v>
      </c>
      <c r="BK38" s="94">
        <f>+'t44 (3)'!BM50</f>
        <v>1421.6</v>
      </c>
      <c r="BL38" s="94">
        <f>+'t44 (3)'!BN50</f>
        <v>82951</v>
      </c>
      <c r="BM38" s="94">
        <f>+'t44 (3)'!BO50</f>
        <v>1707.27</v>
      </c>
      <c r="BN38" s="94">
        <f>+'t44 (3)'!BP50</f>
        <v>97996</v>
      </c>
      <c r="BO38" s="94">
        <f>+'t44 (3)'!BQ50</f>
        <v>1904.67</v>
      </c>
      <c r="BP38" s="94">
        <f>+'t44 (3)'!BR50</f>
        <v>85527</v>
      </c>
      <c r="BQ38" s="94">
        <f>+'t44 (3)'!BS50</f>
        <v>1724.5</v>
      </c>
      <c r="BR38" s="94">
        <f>+'t44 (3)'!BT50</f>
        <v>97065</v>
      </c>
      <c r="BS38" s="94">
        <f>+'t44 (3)'!BU50</f>
        <v>1925.45</v>
      </c>
      <c r="BT38" s="94">
        <f>+'t44 (3)'!BV50</f>
        <v>83173</v>
      </c>
      <c r="BU38" s="94">
        <f>+'t44 (3)'!BW50</f>
        <v>1668.45</v>
      </c>
      <c r="BV38" s="94">
        <f>+'t44 (3)'!BX50</f>
        <v>80662</v>
      </c>
      <c r="BW38" s="94">
        <f>+'t44 (3)'!BY50</f>
        <v>1723.32</v>
      </c>
      <c r="BX38" s="94">
        <f>+'t44 (3)'!BZ50</f>
        <v>81008</v>
      </c>
      <c r="BY38" s="94">
        <f>+'t44 (3)'!CA50</f>
        <v>1749.77</v>
      </c>
      <c r="BZ38" s="94">
        <f>+'t44 (3)'!CB50</f>
        <v>99590</v>
      </c>
      <c r="CA38" s="94">
        <f>+'t44 (3)'!CC50</f>
        <v>2170.89</v>
      </c>
    </row>
    <row r="39" spans="1:79" ht="16.5" customHeight="1" x14ac:dyDescent="0.45">
      <c r="A39" s="129" t="s">
        <v>366</v>
      </c>
      <c r="B39" s="94">
        <f>+'t44 (3)'!D51</f>
        <v>37361</v>
      </c>
      <c r="C39" s="94">
        <f>+'t44 (3)'!E51</f>
        <v>179.99</v>
      </c>
      <c r="D39" s="94">
        <f>+'t44 (3)'!F51</f>
        <v>54969</v>
      </c>
      <c r="E39" s="94">
        <f>+'t44 (3)'!G51</f>
        <v>268.04000000000002</v>
      </c>
      <c r="F39" s="94">
        <f>+'t44 (3)'!H51</f>
        <v>49976</v>
      </c>
      <c r="G39" s="94">
        <f>+'t44 (3)'!I51</f>
        <v>252.23</v>
      </c>
      <c r="H39" s="94">
        <f>+'t44 (3)'!J51</f>
        <v>60197</v>
      </c>
      <c r="I39" s="94">
        <f>+'t44 (3)'!K51</f>
        <v>260.63</v>
      </c>
      <c r="J39" s="94">
        <f>+'t44 (3)'!L51</f>
        <v>51664</v>
      </c>
      <c r="K39" s="94">
        <f>+'t44 (3)'!M51</f>
        <v>234.8</v>
      </c>
      <c r="L39" s="94">
        <f>+'t44 (3)'!N51</f>
        <v>62754</v>
      </c>
      <c r="M39" s="94">
        <f>+'t44 (3)'!O51</f>
        <v>273.73</v>
      </c>
      <c r="N39" s="94">
        <f>+'t44 (3)'!P51</f>
        <v>17546</v>
      </c>
      <c r="O39" s="94">
        <f>+'t44 (3)'!Q51</f>
        <v>117.18</v>
      </c>
      <c r="P39" s="94">
        <f>+'t44 (3)'!R51</f>
        <v>43063</v>
      </c>
      <c r="Q39" s="94">
        <f>+'t44 (3)'!S51</f>
        <v>194.4</v>
      </c>
      <c r="R39" s="94">
        <f>+'t44 (3)'!T51</f>
        <v>63110</v>
      </c>
      <c r="S39" s="94">
        <f>+'t44 (3)'!U51</f>
        <v>266.88</v>
      </c>
      <c r="T39" s="94">
        <f>+'t44 (3)'!V51</f>
        <v>35612</v>
      </c>
      <c r="U39" s="94">
        <f>+'t44 (3)'!W51</f>
        <v>174.78</v>
      </c>
      <c r="V39" s="94">
        <f>+'t44 (3)'!X51</f>
        <v>31575</v>
      </c>
      <c r="W39" s="94">
        <f>+'t44 (3)'!Y51</f>
        <v>150.91</v>
      </c>
      <c r="X39" s="94">
        <f>+'t44 (3)'!Z51</f>
        <v>47502</v>
      </c>
      <c r="Y39" s="94">
        <f>+'t44 (3)'!AA51</f>
        <v>179.25</v>
      </c>
      <c r="Z39" s="94">
        <f>+'t44 (3)'!AB51</f>
        <v>23226</v>
      </c>
      <c r="AA39" s="94">
        <f>+'t44 (3)'!AC51</f>
        <v>111.76</v>
      </c>
      <c r="AB39" s="94">
        <f>+'t44 (3)'!AD51</f>
        <v>47858</v>
      </c>
      <c r="AC39" s="94">
        <f>+'t44 (3)'!AE51</f>
        <v>197.18</v>
      </c>
      <c r="AD39" s="94">
        <f>+'t44 (3)'!AF51</f>
        <v>37163</v>
      </c>
      <c r="AE39" s="94">
        <f>+'t44 (3)'!AG51</f>
        <v>186.13</v>
      </c>
      <c r="AF39" s="94">
        <f>+'t44 (3)'!AH51</f>
        <v>72177</v>
      </c>
      <c r="AG39" s="94">
        <f>+'t44 (3)'!AI51</f>
        <v>226.12</v>
      </c>
      <c r="AH39" s="94">
        <f>+'t44 (3)'!AJ51</f>
        <v>101880</v>
      </c>
      <c r="AI39" s="94">
        <f>+'t44 (3)'!AK51</f>
        <v>342.43</v>
      </c>
      <c r="AJ39" s="94">
        <f>+'t44 (3)'!AL51</f>
        <v>70803</v>
      </c>
      <c r="AK39" s="94">
        <f>+'t44 (3)'!AM51</f>
        <v>299.2</v>
      </c>
      <c r="AL39" s="94">
        <f>+'t44 (3)'!AN51</f>
        <v>39729</v>
      </c>
      <c r="AM39" s="94">
        <f>+'t44 (3)'!AO51</f>
        <v>181.73</v>
      </c>
      <c r="AN39" s="94">
        <f>+'t44 (3)'!AP51</f>
        <v>38273</v>
      </c>
      <c r="AO39" s="94">
        <f>+'t44 (3)'!AQ51</f>
        <v>184.57</v>
      </c>
      <c r="AP39" s="94">
        <f>+'t44 (3)'!AR51</f>
        <v>46002</v>
      </c>
      <c r="AQ39" s="94">
        <f>+'t44 (3)'!AS51</f>
        <v>215.69</v>
      </c>
      <c r="AR39" s="94">
        <f>+'t44 (3)'!AT51</f>
        <v>34376</v>
      </c>
      <c r="AS39" s="94">
        <f>+'t44 (3)'!AU51</f>
        <v>195.64</v>
      </c>
      <c r="AT39" s="94">
        <f>+'t44 (3)'!AV51</f>
        <v>38893</v>
      </c>
      <c r="AU39" s="94">
        <f>+'t44 (3)'!AW51</f>
        <v>191.38</v>
      </c>
      <c r="AV39" s="94">
        <f>+'t44 (3)'!AX51</f>
        <v>58772</v>
      </c>
      <c r="AW39" s="94">
        <f>+'t44 (3)'!AY51</f>
        <v>262.86</v>
      </c>
      <c r="AX39" s="94">
        <f>+'t44 (3)'!AZ51</f>
        <v>31669</v>
      </c>
      <c r="AY39" s="94">
        <f>+'t44 (3)'!BA51</f>
        <v>151.80000000000001</v>
      </c>
      <c r="AZ39" s="94">
        <f>+'t44 (3)'!BB51</f>
        <v>33905</v>
      </c>
      <c r="BA39" s="94">
        <f>+'t44 (3)'!BC51</f>
        <v>163.44</v>
      </c>
      <c r="BB39" s="94">
        <f>+'t44 (3)'!BD51</f>
        <v>85170</v>
      </c>
      <c r="BC39" s="94">
        <f>+'t44 (3)'!BE51</f>
        <v>348.99</v>
      </c>
      <c r="BD39" s="94">
        <f>+'t44 (3)'!BF51</f>
        <v>41988</v>
      </c>
      <c r="BE39" s="94">
        <f>+'t44 (3)'!BG51</f>
        <v>195.4</v>
      </c>
      <c r="BF39" s="94">
        <f>+'t44 (3)'!BH51</f>
        <v>43901</v>
      </c>
      <c r="BG39" s="94">
        <f>+'t44 (3)'!BI51</f>
        <v>217.82</v>
      </c>
      <c r="BH39" s="94">
        <f>+'t44 (3)'!BJ51</f>
        <v>60530</v>
      </c>
      <c r="BI39" s="94">
        <f>+'t44 (3)'!BK51</f>
        <v>278.91000000000003</v>
      </c>
      <c r="BJ39" s="94">
        <f>+'t44 (3)'!BL51</f>
        <v>79951</v>
      </c>
      <c r="BK39" s="94">
        <f>+'t44 (3)'!BM51</f>
        <v>333.8</v>
      </c>
      <c r="BL39" s="94">
        <f>+'t44 (3)'!BN51</f>
        <v>37711</v>
      </c>
      <c r="BM39" s="94">
        <f>+'t44 (3)'!BO51</f>
        <v>191.26</v>
      </c>
      <c r="BN39" s="94">
        <f>+'t44 (3)'!BP51</f>
        <v>24675</v>
      </c>
      <c r="BO39" s="94">
        <f>+'t44 (3)'!BQ51</f>
        <v>146.16</v>
      </c>
      <c r="BP39" s="94">
        <f>+'t44 (3)'!BR51</f>
        <v>35836</v>
      </c>
      <c r="BQ39" s="94">
        <f>+'t44 (3)'!BS51</f>
        <v>174.69</v>
      </c>
      <c r="BR39" s="94">
        <f>+'t44 (3)'!BT51</f>
        <v>8936</v>
      </c>
      <c r="BS39" s="94">
        <f>+'t44 (3)'!BU51</f>
        <v>72.709999999999994</v>
      </c>
      <c r="BT39" s="94">
        <f>+'t44 (3)'!BV51</f>
        <v>62620</v>
      </c>
      <c r="BU39" s="94">
        <f>+'t44 (3)'!BW51</f>
        <v>257.39</v>
      </c>
      <c r="BV39" s="94">
        <f>+'t44 (3)'!BX51</f>
        <v>2496</v>
      </c>
      <c r="BW39" s="94">
        <f>+'t44 (3)'!BY51</f>
        <v>58.61</v>
      </c>
      <c r="BX39" s="94">
        <f>+'t44 (3)'!BZ51</f>
        <v>52668</v>
      </c>
      <c r="BY39" s="94">
        <f>+'t44 (3)'!CA51</f>
        <v>245.41</v>
      </c>
      <c r="BZ39" s="94">
        <f>+'t44 (3)'!CB51</f>
        <v>39444</v>
      </c>
      <c r="CA39" s="94">
        <f>+'t44 (3)'!CC51</f>
        <v>224.91</v>
      </c>
    </row>
    <row r="40" spans="1:79" ht="16.5" customHeight="1" x14ac:dyDescent="0.45">
      <c r="A40" s="129" t="s">
        <v>367</v>
      </c>
      <c r="B40" s="94">
        <f>+'t44 (3)'!D52</f>
        <v>5</v>
      </c>
      <c r="C40" s="94">
        <f>+'t44 (3)'!E52</f>
        <v>0.23</v>
      </c>
      <c r="D40" s="94">
        <f>+'t44 (3)'!F52</f>
        <v>1</v>
      </c>
      <c r="E40" s="94">
        <f>+'t44 (3)'!G52</f>
        <v>0.04</v>
      </c>
      <c r="F40" s="94">
        <f>+'t44 (3)'!H52</f>
        <v>71</v>
      </c>
      <c r="G40" s="94">
        <f>+'t44 (3)'!I52</f>
        <v>0.4</v>
      </c>
      <c r="H40" s="94">
        <f>+'t44 (3)'!J52</f>
        <v>0</v>
      </c>
      <c r="I40" s="94">
        <f>+'t44 (3)'!K52</f>
        <v>0</v>
      </c>
      <c r="J40" s="94">
        <f>+'t44 (3)'!L52</f>
        <v>4</v>
      </c>
      <c r="K40" s="94">
        <f>+'t44 (3)'!M52</f>
        <v>0.17</v>
      </c>
      <c r="L40" s="94">
        <f>+'t44 (3)'!N52</f>
        <v>4</v>
      </c>
      <c r="M40" s="94">
        <f>+'t44 (3)'!O52</f>
        <v>0.16</v>
      </c>
      <c r="N40" s="94">
        <f>+'t44 (3)'!P52</f>
        <v>5</v>
      </c>
      <c r="O40" s="94">
        <f>+'t44 (3)'!Q52</f>
        <v>0.28000000000000003</v>
      </c>
      <c r="P40" s="94">
        <f>+'t44 (3)'!R52</f>
        <v>21</v>
      </c>
      <c r="Q40" s="94">
        <f>+'t44 (3)'!S52</f>
        <v>0.02</v>
      </c>
      <c r="R40" s="94">
        <f>+'t44 (3)'!T52</f>
        <v>3</v>
      </c>
      <c r="S40" s="94">
        <f>+'t44 (3)'!U52</f>
        <v>0.09</v>
      </c>
      <c r="T40" s="94">
        <f>+'t44 (3)'!V52</f>
        <v>2</v>
      </c>
      <c r="U40" s="94">
        <f>+'t44 (3)'!W52</f>
        <v>0.12</v>
      </c>
      <c r="V40" s="94">
        <f>+'t44 (3)'!X52</f>
        <v>1</v>
      </c>
      <c r="W40" s="94">
        <f>+'t44 (3)'!Y52</f>
        <v>0.04</v>
      </c>
      <c r="X40" s="94">
        <f>+'t44 (3)'!Z52</f>
        <v>2</v>
      </c>
      <c r="Y40" s="94">
        <f>+'t44 (3)'!AA52</f>
        <v>0.08</v>
      </c>
      <c r="Z40" s="94">
        <f>+'t44 (3)'!AB52</f>
        <v>0</v>
      </c>
      <c r="AA40" s="94">
        <f>+'t44 (3)'!AC52</f>
        <v>0</v>
      </c>
      <c r="AB40" s="94">
        <f>+'t44 (3)'!AD52</f>
        <v>2</v>
      </c>
      <c r="AC40" s="94">
        <f>+'t44 (3)'!AE52</f>
        <v>0.12</v>
      </c>
      <c r="AD40" s="94">
        <f>+'t44 (3)'!AF52</f>
        <v>29</v>
      </c>
      <c r="AE40" s="94">
        <f>+'t44 (3)'!AG52</f>
        <v>0.24</v>
      </c>
      <c r="AF40" s="94">
        <f>+'t44 (3)'!AH52</f>
        <v>4</v>
      </c>
      <c r="AG40" s="94">
        <f>+'t44 (3)'!AI52</f>
        <v>0.23</v>
      </c>
      <c r="AH40" s="94">
        <f>+'t44 (3)'!AJ52</f>
        <v>8</v>
      </c>
      <c r="AI40" s="94">
        <f>+'t44 (3)'!AK52</f>
        <v>0.04</v>
      </c>
      <c r="AJ40" s="94">
        <f>+'t44 (3)'!AL52</f>
        <v>0</v>
      </c>
      <c r="AK40" s="94">
        <f>+'t44 (3)'!AM52</f>
        <v>0</v>
      </c>
      <c r="AL40" s="94">
        <f>+'t44 (3)'!AN52</f>
        <v>0</v>
      </c>
      <c r="AM40" s="94">
        <f>+'t44 (3)'!AO52</f>
        <v>0.04</v>
      </c>
      <c r="AN40" s="94">
        <f>+'t44 (3)'!AP52</f>
        <v>3</v>
      </c>
      <c r="AO40" s="94">
        <f>+'t44 (3)'!AQ52</f>
        <v>0.14000000000000001</v>
      </c>
      <c r="AP40" s="94">
        <f>+'t44 (3)'!AR52</f>
        <v>8</v>
      </c>
      <c r="AQ40" s="94">
        <f>+'t44 (3)'!AS52</f>
        <v>0.48</v>
      </c>
      <c r="AR40" s="94">
        <f>+'t44 (3)'!AT52</f>
        <v>1</v>
      </c>
      <c r="AS40" s="94">
        <f>+'t44 (3)'!AU52</f>
        <v>0.13</v>
      </c>
      <c r="AT40" s="94">
        <f>+'t44 (3)'!AV52</f>
        <v>1</v>
      </c>
      <c r="AU40" s="94">
        <f>+'t44 (3)'!AW52</f>
        <v>0.08</v>
      </c>
      <c r="AV40" s="94">
        <f>+'t44 (3)'!AX52</f>
        <v>5</v>
      </c>
      <c r="AW40" s="94">
        <f>+'t44 (3)'!AY52</f>
        <v>0.28000000000000003</v>
      </c>
      <c r="AX40" s="94">
        <f>+'t44 (3)'!AZ52</f>
        <v>0</v>
      </c>
      <c r="AY40" s="94">
        <f>+'t44 (3)'!BA52</f>
        <v>0.02</v>
      </c>
      <c r="AZ40" s="94">
        <f>+'t44 (3)'!BB52</f>
        <v>0</v>
      </c>
      <c r="BA40" s="94">
        <f>+'t44 (3)'!BC52</f>
        <v>0.01</v>
      </c>
      <c r="BB40" s="94">
        <f>+'t44 (3)'!BD52</f>
        <v>0</v>
      </c>
      <c r="BC40" s="94">
        <f>+'t44 (3)'!BE52</f>
        <v>0.04</v>
      </c>
      <c r="BD40" s="94">
        <f>+'t44 (3)'!BF52</f>
        <v>0</v>
      </c>
      <c r="BE40" s="94">
        <f>+'t44 (3)'!BG52</f>
        <v>0</v>
      </c>
      <c r="BF40" s="94">
        <f>+'t44 (3)'!BH52</f>
        <v>2</v>
      </c>
      <c r="BG40" s="94">
        <f>+'t44 (3)'!BI52</f>
        <v>7.0000000000000007E-2</v>
      </c>
      <c r="BH40" s="94">
        <f>+'t44 (3)'!BJ52</f>
        <v>0</v>
      </c>
      <c r="BI40" s="94">
        <f>+'t44 (3)'!BK52</f>
        <v>0.01</v>
      </c>
      <c r="BJ40" s="94">
        <f>+'t44 (3)'!BL52</f>
        <v>0</v>
      </c>
      <c r="BK40" s="94">
        <f>+'t44 (3)'!BM52</f>
        <v>0</v>
      </c>
      <c r="BL40" s="94">
        <f>+'t44 (3)'!BN52</f>
        <v>1</v>
      </c>
      <c r="BM40" s="94">
        <f>+'t44 (3)'!BO52</f>
        <v>0.06</v>
      </c>
      <c r="BN40" s="94">
        <f>+'t44 (3)'!BP52</f>
        <v>0</v>
      </c>
      <c r="BO40" s="94">
        <f>+'t44 (3)'!BQ52</f>
        <v>0</v>
      </c>
      <c r="BP40" s="94">
        <f>+'t44 (3)'!BR52</f>
        <v>0</v>
      </c>
      <c r="BQ40" s="94">
        <f>+'t44 (3)'!BS52</f>
        <v>0.01</v>
      </c>
      <c r="BR40" s="94">
        <f>+'t44 (3)'!BT52</f>
        <v>0</v>
      </c>
      <c r="BS40" s="94">
        <f>+'t44 (3)'!BU52</f>
        <v>0.02</v>
      </c>
      <c r="BT40" s="94">
        <f>+'t44 (3)'!BV52</f>
        <v>0</v>
      </c>
      <c r="BU40" s="94">
        <f>+'t44 (3)'!BW52</f>
        <v>0</v>
      </c>
      <c r="BV40" s="94">
        <f>+'t44 (3)'!BX52</f>
        <v>1</v>
      </c>
      <c r="BW40" s="94">
        <f>+'t44 (3)'!BY52</f>
        <v>0.04</v>
      </c>
      <c r="BX40" s="94">
        <f>+'t44 (3)'!BZ52</f>
        <v>0</v>
      </c>
      <c r="BY40" s="94">
        <f>+'t44 (3)'!CA52</f>
        <v>0</v>
      </c>
      <c r="BZ40" s="94">
        <f>+'t44 (3)'!CB52</f>
        <v>0</v>
      </c>
      <c r="CA40" s="94">
        <f>+'t44 (3)'!CC52</f>
        <v>0</v>
      </c>
    </row>
    <row r="41" spans="1:79" ht="16.5" customHeight="1" x14ac:dyDescent="0.45">
      <c r="A41" s="129" t="s">
        <v>368</v>
      </c>
      <c r="B41" s="94">
        <f>+'t44 (3)'!D53</f>
        <v>1440</v>
      </c>
      <c r="C41" s="94">
        <f>+'t44 (3)'!E53</f>
        <v>39.32</v>
      </c>
      <c r="D41" s="94">
        <f>+'t44 (3)'!F53</f>
        <v>2427</v>
      </c>
      <c r="E41" s="94">
        <f>+'t44 (3)'!G53</f>
        <v>61.5</v>
      </c>
      <c r="F41" s="94">
        <f>+'t44 (3)'!H53</f>
        <v>3506</v>
      </c>
      <c r="G41" s="94">
        <f>+'t44 (3)'!I53</f>
        <v>88.12</v>
      </c>
      <c r="H41" s="94">
        <f>+'t44 (3)'!J53</f>
        <v>2759</v>
      </c>
      <c r="I41" s="94">
        <f>+'t44 (3)'!K53</f>
        <v>70.37</v>
      </c>
      <c r="J41" s="94">
        <f>+'t44 (3)'!L53</f>
        <v>3198</v>
      </c>
      <c r="K41" s="94">
        <f>+'t44 (3)'!M53</f>
        <v>79.849999999999994</v>
      </c>
      <c r="L41" s="94">
        <f>+'t44 (3)'!N53</f>
        <v>2853</v>
      </c>
      <c r="M41" s="94">
        <f>+'t44 (3)'!O53</f>
        <v>73.19</v>
      </c>
      <c r="N41" s="94">
        <f>+'t44 (3)'!P53</f>
        <v>2336</v>
      </c>
      <c r="O41" s="94">
        <f>+'t44 (3)'!Q53</f>
        <v>60.3</v>
      </c>
      <c r="P41" s="94">
        <f>+'t44 (3)'!R53</f>
        <v>2111</v>
      </c>
      <c r="Q41" s="94">
        <f>+'t44 (3)'!S53</f>
        <v>60.34</v>
      </c>
      <c r="R41" s="94">
        <f>+'t44 (3)'!T53</f>
        <v>2614</v>
      </c>
      <c r="S41" s="94">
        <f>+'t44 (3)'!U53</f>
        <v>69.88</v>
      </c>
      <c r="T41" s="94">
        <f>+'t44 (3)'!V53</f>
        <v>2507</v>
      </c>
      <c r="U41" s="94">
        <f>+'t44 (3)'!W53</f>
        <v>66.19</v>
      </c>
      <c r="V41" s="94">
        <f>+'t44 (3)'!X53</f>
        <v>2186</v>
      </c>
      <c r="W41" s="94">
        <f>+'t44 (3)'!Y53</f>
        <v>57.57</v>
      </c>
      <c r="X41" s="94">
        <f>+'t44 (3)'!Z53</f>
        <v>1720</v>
      </c>
      <c r="Y41" s="94">
        <f>+'t44 (3)'!AA53</f>
        <v>44.42</v>
      </c>
      <c r="Z41" s="94">
        <f>+'t44 (3)'!AB53</f>
        <v>1974</v>
      </c>
      <c r="AA41" s="94">
        <f>+'t44 (3)'!AC53</f>
        <v>50.77</v>
      </c>
      <c r="AB41" s="94">
        <f>+'t44 (3)'!AD53</f>
        <v>2783</v>
      </c>
      <c r="AC41" s="94">
        <f>+'t44 (3)'!AE53</f>
        <v>70.27</v>
      </c>
      <c r="AD41" s="94">
        <f>+'t44 (3)'!AF53</f>
        <v>3998</v>
      </c>
      <c r="AE41" s="94">
        <f>+'t44 (3)'!AG53</f>
        <v>93.47</v>
      </c>
      <c r="AF41" s="94">
        <f>+'t44 (3)'!AH53</f>
        <v>2539</v>
      </c>
      <c r="AG41" s="94">
        <f>+'t44 (3)'!AI53</f>
        <v>61.18</v>
      </c>
      <c r="AH41" s="94">
        <f>+'t44 (3)'!AJ53</f>
        <v>3477</v>
      </c>
      <c r="AI41" s="94">
        <f>+'t44 (3)'!AK53</f>
        <v>78.510000000000005</v>
      </c>
      <c r="AJ41" s="94">
        <f>+'t44 (3)'!AL53</f>
        <v>3643</v>
      </c>
      <c r="AK41" s="94">
        <f>+'t44 (3)'!AM53</f>
        <v>92.03</v>
      </c>
      <c r="AL41" s="94">
        <f>+'t44 (3)'!AN53</f>
        <v>2777</v>
      </c>
      <c r="AM41" s="94">
        <f>+'t44 (3)'!AO53</f>
        <v>67.64</v>
      </c>
      <c r="AN41" s="94">
        <f>+'t44 (3)'!AP53</f>
        <v>2304</v>
      </c>
      <c r="AO41" s="94">
        <f>+'t44 (3)'!AQ53</f>
        <v>59.06</v>
      </c>
      <c r="AP41" s="94">
        <f>+'t44 (3)'!AR53</f>
        <v>2341</v>
      </c>
      <c r="AQ41" s="94">
        <f>+'t44 (3)'!AS53</f>
        <v>58.19</v>
      </c>
      <c r="AR41" s="94">
        <f>+'t44 (3)'!AT53</f>
        <v>3231</v>
      </c>
      <c r="AS41" s="94">
        <f>+'t44 (3)'!AU53</f>
        <v>79.27</v>
      </c>
      <c r="AT41" s="94">
        <f>+'t44 (3)'!AV53</f>
        <v>3189</v>
      </c>
      <c r="AU41" s="94">
        <f>+'t44 (3)'!AW53</f>
        <v>67.78</v>
      </c>
      <c r="AV41" s="94">
        <f>+'t44 (3)'!AX53</f>
        <v>3257</v>
      </c>
      <c r="AW41" s="94">
        <f>+'t44 (3)'!AY53</f>
        <v>70.42</v>
      </c>
      <c r="AX41" s="94">
        <f>+'t44 (3)'!AZ53</f>
        <v>1975</v>
      </c>
      <c r="AY41" s="94">
        <f>+'t44 (3)'!BA53</f>
        <v>48.31</v>
      </c>
      <c r="AZ41" s="94">
        <f>+'t44 (3)'!BB53</f>
        <v>2427</v>
      </c>
      <c r="BA41" s="94">
        <f>+'t44 (3)'!BC53</f>
        <v>55.13</v>
      </c>
      <c r="BB41" s="94">
        <f>+'t44 (3)'!BD53</f>
        <v>3137</v>
      </c>
      <c r="BC41" s="94">
        <f>+'t44 (3)'!BE53</f>
        <v>75.099999999999994</v>
      </c>
      <c r="BD41" s="94">
        <f>+'t44 (3)'!BF53</f>
        <v>2368</v>
      </c>
      <c r="BE41" s="94">
        <f>+'t44 (3)'!BG53</f>
        <v>55.86</v>
      </c>
      <c r="BF41" s="94">
        <f>+'t44 (3)'!BH53</f>
        <v>3910</v>
      </c>
      <c r="BG41" s="94">
        <f>+'t44 (3)'!BI53</f>
        <v>81.38</v>
      </c>
      <c r="BH41" s="94">
        <f>+'t44 (3)'!BJ53</f>
        <v>2955</v>
      </c>
      <c r="BI41" s="94">
        <f>+'t44 (3)'!BK53</f>
        <v>76.44</v>
      </c>
      <c r="BJ41" s="94">
        <f>+'t44 (3)'!BL53</f>
        <v>2590</v>
      </c>
      <c r="BK41" s="94">
        <f>+'t44 (3)'!BM53</f>
        <v>62.21</v>
      </c>
      <c r="BL41" s="94">
        <f>+'t44 (3)'!BN53</f>
        <v>2957</v>
      </c>
      <c r="BM41" s="94">
        <f>+'t44 (3)'!BO53</f>
        <v>67.260000000000005</v>
      </c>
      <c r="BN41" s="94">
        <f>+'t44 (3)'!BP53</f>
        <v>3004</v>
      </c>
      <c r="BO41" s="94">
        <f>+'t44 (3)'!BQ53</f>
        <v>68.47</v>
      </c>
      <c r="BP41" s="94">
        <f>+'t44 (3)'!BR53</f>
        <v>2594</v>
      </c>
      <c r="BQ41" s="94">
        <f>+'t44 (3)'!BS53</f>
        <v>56.54</v>
      </c>
      <c r="BR41" s="94">
        <f>+'t44 (3)'!BT53</f>
        <v>2060</v>
      </c>
      <c r="BS41" s="94">
        <f>+'t44 (3)'!BU53</f>
        <v>47.51</v>
      </c>
      <c r="BT41" s="94">
        <f>+'t44 (3)'!BV53</f>
        <v>1779</v>
      </c>
      <c r="BU41" s="94">
        <f>+'t44 (3)'!BW53</f>
        <v>42.76</v>
      </c>
      <c r="BV41" s="94">
        <f>+'t44 (3)'!BX53</f>
        <v>2485</v>
      </c>
      <c r="BW41" s="94">
        <f>+'t44 (3)'!BY53</f>
        <v>58.51</v>
      </c>
      <c r="BX41" s="94">
        <f>+'t44 (3)'!BZ53</f>
        <v>2502</v>
      </c>
      <c r="BY41" s="94">
        <f>+'t44 (3)'!CA53</f>
        <v>59.26</v>
      </c>
      <c r="BZ41" s="94">
        <f>+'t44 (3)'!CB53</f>
        <v>3324</v>
      </c>
      <c r="CA41" s="94">
        <f>+'t44 (3)'!CC53</f>
        <v>80.64</v>
      </c>
    </row>
    <row r="42" spans="1:79" ht="16.5" customHeight="1" x14ac:dyDescent="0.45">
      <c r="A42" s="129" t="s">
        <v>921</v>
      </c>
      <c r="B42" s="94">
        <f>+'t44 (3)'!D54</f>
        <v>35916</v>
      </c>
      <c r="C42" s="94">
        <f>+'t44 (3)'!E54</f>
        <v>140.44</v>
      </c>
      <c r="D42" s="94">
        <f>+'t44 (3)'!F54</f>
        <v>52541</v>
      </c>
      <c r="E42" s="94">
        <f>+'t44 (3)'!G54</f>
        <v>206.51</v>
      </c>
      <c r="F42" s="94">
        <f>+'t44 (3)'!H54</f>
        <v>46399</v>
      </c>
      <c r="G42" s="94">
        <f>+'t44 (3)'!I54</f>
        <v>163.71</v>
      </c>
      <c r="H42" s="94">
        <f>+'t44 (3)'!J54</f>
        <v>57438</v>
      </c>
      <c r="I42" s="94">
        <f>+'t44 (3)'!K54</f>
        <v>190.26</v>
      </c>
      <c r="J42" s="94">
        <f>+'t44 (3)'!L54</f>
        <v>48462</v>
      </c>
      <c r="K42" s="94">
        <f>+'t44 (3)'!M54</f>
        <v>154.77000000000001</v>
      </c>
      <c r="L42" s="94">
        <f>+'t44 (3)'!N54</f>
        <v>59897</v>
      </c>
      <c r="M42" s="94">
        <f>+'t44 (3)'!O54</f>
        <v>200.39</v>
      </c>
      <c r="N42" s="94">
        <f>+'t44 (3)'!P54</f>
        <v>15205</v>
      </c>
      <c r="O42" s="94">
        <f>+'t44 (3)'!Q54</f>
        <v>56.59</v>
      </c>
      <c r="P42" s="94">
        <f>+'t44 (3)'!R54</f>
        <v>40931</v>
      </c>
      <c r="Q42" s="94">
        <f>+'t44 (3)'!S54</f>
        <v>134.04</v>
      </c>
      <c r="R42" s="94">
        <f>+'t44 (3)'!T54</f>
        <v>60493</v>
      </c>
      <c r="S42" s="94">
        <f>+'t44 (3)'!U54</f>
        <v>196.91</v>
      </c>
      <c r="T42" s="94">
        <f>+'t44 (3)'!V54</f>
        <v>33102</v>
      </c>
      <c r="U42" s="94">
        <f>+'t44 (3)'!W54</f>
        <v>108.47</v>
      </c>
      <c r="V42" s="94">
        <f>+'t44 (3)'!X54</f>
        <v>29388</v>
      </c>
      <c r="W42" s="94">
        <f>+'t44 (3)'!Y54</f>
        <v>93.3</v>
      </c>
      <c r="X42" s="94">
        <f>+'t44 (3)'!Z54</f>
        <v>45780</v>
      </c>
      <c r="Y42" s="94">
        <f>+'t44 (3)'!AA54</f>
        <v>134.75</v>
      </c>
      <c r="Z42" s="94">
        <f>+'t44 (3)'!AB54</f>
        <v>21252</v>
      </c>
      <c r="AA42" s="94">
        <f>+'t44 (3)'!AC54</f>
        <v>60.99</v>
      </c>
      <c r="AB42" s="94">
        <f>+'t44 (3)'!AD54</f>
        <v>45073</v>
      </c>
      <c r="AC42" s="94">
        <f>+'t44 (3)'!AE54</f>
        <v>126.78</v>
      </c>
      <c r="AD42" s="94">
        <f>+'t44 (3)'!AF54</f>
        <v>33135</v>
      </c>
      <c r="AE42" s="94">
        <f>+'t44 (3)'!AG54</f>
        <v>92.42</v>
      </c>
      <c r="AF42" s="94">
        <f>+'t44 (3)'!AH54</f>
        <v>69633</v>
      </c>
      <c r="AG42" s="94">
        <f>+'t44 (3)'!AI54</f>
        <v>164.71</v>
      </c>
      <c r="AH42" s="94">
        <f>+'t44 (3)'!AJ54</f>
        <v>98395</v>
      </c>
      <c r="AI42" s="94">
        <f>+'t44 (3)'!AK54</f>
        <v>263.88</v>
      </c>
      <c r="AJ42" s="94">
        <f>+'t44 (3)'!AL54</f>
        <v>67160</v>
      </c>
      <c r="AK42" s="94">
        <f>+'t44 (3)'!AM54</f>
        <v>207.17</v>
      </c>
      <c r="AL42" s="94">
        <f>+'t44 (3)'!AN54</f>
        <v>36951</v>
      </c>
      <c r="AM42" s="94">
        <f>+'t44 (3)'!AO54</f>
        <v>114.04</v>
      </c>
      <c r="AN42" s="94">
        <f>+'t44 (3)'!AP54</f>
        <v>35967</v>
      </c>
      <c r="AO42" s="94">
        <f>+'t44 (3)'!AQ54</f>
        <v>125.36</v>
      </c>
      <c r="AP42" s="94">
        <f>+'t44 (3)'!AR54</f>
        <v>43654</v>
      </c>
      <c r="AQ42" s="94">
        <f>+'t44 (3)'!AS54</f>
        <v>157.03</v>
      </c>
      <c r="AR42" s="94">
        <f>+'t44 (3)'!AT54</f>
        <v>31144</v>
      </c>
      <c r="AS42" s="94">
        <f>+'t44 (3)'!AU54</f>
        <v>116.24</v>
      </c>
      <c r="AT42" s="94">
        <f>+'t44 (3)'!AV54</f>
        <v>35703</v>
      </c>
      <c r="AU42" s="94">
        <f>+'t44 (3)'!AW54</f>
        <v>123.52</v>
      </c>
      <c r="AV42" s="94">
        <f>+'t44 (3)'!AX54</f>
        <v>55510</v>
      </c>
      <c r="AW42" s="94">
        <f>+'t44 (3)'!AY54</f>
        <v>192.16</v>
      </c>
      <c r="AX42" s="94">
        <f>+'t44 (3)'!AZ54</f>
        <v>29693</v>
      </c>
      <c r="AY42" s="94">
        <f>+'t44 (3)'!BA54</f>
        <v>103.47</v>
      </c>
      <c r="AZ42" s="94">
        <f>+'t44 (3)'!BB54</f>
        <v>31477</v>
      </c>
      <c r="BA42" s="94">
        <f>+'t44 (3)'!BC54</f>
        <v>108.3</v>
      </c>
      <c r="BB42" s="94">
        <f>+'t44 (3)'!BD54</f>
        <v>82033</v>
      </c>
      <c r="BC42" s="94">
        <f>+'t44 (3)'!BE54</f>
        <v>273.85000000000002</v>
      </c>
      <c r="BD42" s="94">
        <f>+'t44 (3)'!BF54</f>
        <v>39619</v>
      </c>
      <c r="BE42" s="94">
        <f>+'t44 (3)'!BG54</f>
        <v>139.54</v>
      </c>
      <c r="BF42" s="94">
        <f>+'t44 (3)'!BH54</f>
        <v>39990</v>
      </c>
      <c r="BG42" s="94">
        <f>+'t44 (3)'!BI54</f>
        <v>136.36000000000001</v>
      </c>
      <c r="BH42" s="94">
        <f>+'t44 (3)'!BJ54</f>
        <v>57575</v>
      </c>
      <c r="BI42" s="94">
        <f>+'t44 (3)'!BK54</f>
        <v>202.46</v>
      </c>
      <c r="BJ42" s="94">
        <f>+'t44 (3)'!BL54</f>
        <v>77361</v>
      </c>
      <c r="BK42" s="94">
        <f>+'t44 (3)'!BM54</f>
        <v>271.58999999999997</v>
      </c>
      <c r="BL42" s="94">
        <f>+'t44 (3)'!BN54</f>
        <v>34754</v>
      </c>
      <c r="BM42" s="94">
        <f>+'t44 (3)'!BO54</f>
        <v>123.95</v>
      </c>
      <c r="BN42" s="94">
        <f>+'t44 (3)'!BP54</f>
        <v>21671</v>
      </c>
      <c r="BO42" s="94">
        <f>+'t44 (3)'!BQ54</f>
        <v>77.680000000000007</v>
      </c>
      <c r="BP42" s="94">
        <f>+'t44 (3)'!BR54</f>
        <v>33241</v>
      </c>
      <c r="BQ42" s="94">
        <f>+'t44 (3)'!BS54</f>
        <v>118.14</v>
      </c>
      <c r="BR42" s="94">
        <f>+'t44 (3)'!BT54</f>
        <v>6875</v>
      </c>
      <c r="BS42" s="94">
        <f>+'t44 (3)'!BU54</f>
        <v>25.17</v>
      </c>
      <c r="BT42" s="94">
        <f>+'t44 (3)'!BV54</f>
        <v>60841</v>
      </c>
      <c r="BU42" s="94">
        <f>+'t44 (3)'!BW54</f>
        <v>214.63</v>
      </c>
      <c r="BV42" s="94">
        <f>+'t44 (3)'!BX54</f>
        <v>10</v>
      </c>
      <c r="BW42" s="94">
        <f>+'t44 (3)'!BY54</f>
        <v>0.05</v>
      </c>
      <c r="BX42" s="94">
        <f>+'t44 (3)'!BZ54</f>
        <v>50166</v>
      </c>
      <c r="BY42" s="94">
        <f>+'t44 (3)'!CA54</f>
        <v>186.16</v>
      </c>
      <c r="BZ42" s="94">
        <f>+'t44 (3)'!CB54</f>
        <v>36120</v>
      </c>
      <c r="CA42" s="94">
        <f>+'t44 (3)'!CC54</f>
        <v>144.27000000000001</v>
      </c>
    </row>
    <row r="43" spans="1:79" ht="16.5" customHeight="1" x14ac:dyDescent="0.45">
      <c r="A43" s="130" t="s">
        <v>109</v>
      </c>
      <c r="B43" s="94">
        <f>B44+B91+B122+B125</f>
        <v>503353</v>
      </c>
      <c r="C43" s="94">
        <f t="shared" ref="C43:BN43" si="2">C44+C91+C122+C125</f>
        <v>44254.39</v>
      </c>
      <c r="D43" s="94">
        <f t="shared" si="2"/>
        <v>445294</v>
      </c>
      <c r="E43" s="94">
        <f t="shared" si="2"/>
        <v>39586.119999999995</v>
      </c>
      <c r="F43" s="94">
        <f t="shared" si="2"/>
        <v>556851</v>
      </c>
      <c r="G43" s="94">
        <f t="shared" si="2"/>
        <v>48131.040000000001</v>
      </c>
      <c r="H43" s="94">
        <f t="shared" si="2"/>
        <v>523541</v>
      </c>
      <c r="I43" s="94">
        <f t="shared" si="2"/>
        <v>43620.3</v>
      </c>
      <c r="J43" s="94">
        <f t="shared" si="2"/>
        <v>583925</v>
      </c>
      <c r="K43" s="94">
        <f t="shared" si="2"/>
        <v>48228.49</v>
      </c>
      <c r="L43" s="94">
        <f t="shared" si="2"/>
        <v>601209</v>
      </c>
      <c r="M43" s="94">
        <f t="shared" si="2"/>
        <v>49849.04</v>
      </c>
      <c r="N43" s="94">
        <f t="shared" si="2"/>
        <v>573355</v>
      </c>
      <c r="O43" s="94">
        <f t="shared" si="2"/>
        <v>49471.33</v>
      </c>
      <c r="P43" s="94">
        <f t="shared" si="2"/>
        <v>563213</v>
      </c>
      <c r="Q43" s="94">
        <f t="shared" si="2"/>
        <v>48960.75</v>
      </c>
      <c r="R43" s="94">
        <f t="shared" si="2"/>
        <v>525053</v>
      </c>
      <c r="S43" s="94">
        <f t="shared" si="2"/>
        <v>50821.990000000005</v>
      </c>
      <c r="T43" s="94">
        <f t="shared" si="2"/>
        <v>515304</v>
      </c>
      <c r="U43" s="94">
        <f t="shared" si="2"/>
        <v>50896.5</v>
      </c>
      <c r="V43" s="94">
        <f t="shared" si="2"/>
        <v>517869</v>
      </c>
      <c r="W43" s="94">
        <f t="shared" si="2"/>
        <v>49710.69</v>
      </c>
      <c r="X43" s="94">
        <f t="shared" si="2"/>
        <v>591365</v>
      </c>
      <c r="Y43" s="94">
        <f t="shared" si="2"/>
        <v>53279.27</v>
      </c>
      <c r="Z43" s="94">
        <f t="shared" si="2"/>
        <v>540588</v>
      </c>
      <c r="AA43" s="94">
        <f t="shared" si="2"/>
        <v>46116.65</v>
      </c>
      <c r="AB43" s="94">
        <f t="shared" si="2"/>
        <v>478267</v>
      </c>
      <c r="AC43" s="94">
        <f t="shared" si="2"/>
        <v>45783.229999999996</v>
      </c>
      <c r="AD43" s="94">
        <f t="shared" si="2"/>
        <v>590571</v>
      </c>
      <c r="AE43" s="94">
        <f t="shared" si="2"/>
        <v>54626.62000000001</v>
      </c>
      <c r="AF43" s="94">
        <f t="shared" si="2"/>
        <v>547509</v>
      </c>
      <c r="AG43" s="94">
        <f t="shared" si="2"/>
        <v>47383.62</v>
      </c>
      <c r="AH43" s="94">
        <f t="shared" si="2"/>
        <v>616762</v>
      </c>
      <c r="AI43" s="94">
        <f t="shared" si="2"/>
        <v>54967.64</v>
      </c>
      <c r="AJ43" s="94">
        <f t="shared" si="2"/>
        <v>541851</v>
      </c>
      <c r="AK43" s="94">
        <f t="shared" si="2"/>
        <v>53321.86</v>
      </c>
      <c r="AL43" s="94">
        <f t="shared" si="2"/>
        <v>496597</v>
      </c>
      <c r="AM43" s="94">
        <f t="shared" si="2"/>
        <v>49531.11</v>
      </c>
      <c r="AN43" s="94">
        <f t="shared" si="2"/>
        <v>587042</v>
      </c>
      <c r="AO43" s="94">
        <f t="shared" si="2"/>
        <v>54054.52</v>
      </c>
      <c r="AP43" s="94">
        <f t="shared" si="2"/>
        <v>572980</v>
      </c>
      <c r="AQ43" s="94">
        <f t="shared" si="2"/>
        <v>56037.899999999994</v>
      </c>
      <c r="AR43" s="94">
        <f t="shared" si="2"/>
        <v>509763</v>
      </c>
      <c r="AS43" s="94">
        <f t="shared" si="2"/>
        <v>53142.489999999991</v>
      </c>
      <c r="AT43" s="94">
        <f t="shared" si="2"/>
        <v>537060</v>
      </c>
      <c r="AU43" s="94">
        <f t="shared" si="2"/>
        <v>55462.070000000007</v>
      </c>
      <c r="AV43" s="94">
        <f t="shared" si="2"/>
        <v>580580</v>
      </c>
      <c r="AW43" s="94">
        <f t="shared" si="2"/>
        <v>54756.160000000003</v>
      </c>
      <c r="AX43" s="94">
        <f t="shared" si="2"/>
        <v>567357</v>
      </c>
      <c r="AY43" s="94">
        <f t="shared" si="2"/>
        <v>49117.53</v>
      </c>
      <c r="AZ43" s="94">
        <f t="shared" si="2"/>
        <v>521041</v>
      </c>
      <c r="BA43" s="94">
        <f t="shared" si="2"/>
        <v>49829.649999999994</v>
      </c>
      <c r="BB43" s="94">
        <f t="shared" si="2"/>
        <v>584051</v>
      </c>
      <c r="BC43" s="94">
        <f t="shared" si="2"/>
        <v>56833</v>
      </c>
      <c r="BD43" s="94">
        <f t="shared" si="2"/>
        <v>502561</v>
      </c>
      <c r="BE43" s="94">
        <f t="shared" si="2"/>
        <v>47425.41</v>
      </c>
      <c r="BF43" s="94">
        <f t="shared" si="2"/>
        <v>747972</v>
      </c>
      <c r="BG43" s="94">
        <f t="shared" si="2"/>
        <v>63441.340000000004</v>
      </c>
      <c r="BH43" s="94">
        <f t="shared" si="2"/>
        <v>612766</v>
      </c>
      <c r="BI43" s="94">
        <f t="shared" si="2"/>
        <v>57974.49</v>
      </c>
      <c r="BJ43" s="94">
        <f t="shared" si="2"/>
        <v>719416</v>
      </c>
      <c r="BK43" s="94">
        <f t="shared" si="2"/>
        <v>58481.89</v>
      </c>
      <c r="BL43" s="94">
        <f t="shared" si="2"/>
        <v>781349</v>
      </c>
      <c r="BM43" s="94">
        <f t="shared" si="2"/>
        <v>63152.88</v>
      </c>
      <c r="BN43" s="94">
        <f t="shared" si="2"/>
        <v>604097</v>
      </c>
      <c r="BO43" s="94">
        <f t="shared" ref="BO43:CA43" si="3">BO44+BO91+BO122+BO125</f>
        <v>55776.52</v>
      </c>
      <c r="BP43" s="94">
        <f t="shared" si="3"/>
        <v>620596</v>
      </c>
      <c r="BQ43" s="94">
        <f t="shared" si="3"/>
        <v>55630.390000000007</v>
      </c>
      <c r="BR43" s="94">
        <f t="shared" si="3"/>
        <v>731750</v>
      </c>
      <c r="BS43" s="94">
        <f t="shared" si="3"/>
        <v>60571.319999999992</v>
      </c>
      <c r="BT43" s="94">
        <f t="shared" si="3"/>
        <v>744642</v>
      </c>
      <c r="BU43" s="94">
        <f t="shared" si="3"/>
        <v>57315.149999999994</v>
      </c>
      <c r="BV43" s="94">
        <f t="shared" si="3"/>
        <v>691034</v>
      </c>
      <c r="BW43" s="94">
        <f t="shared" si="3"/>
        <v>52763.649999999994</v>
      </c>
      <c r="BX43" s="94">
        <f t="shared" si="3"/>
        <v>634762</v>
      </c>
      <c r="BY43" s="94">
        <f t="shared" si="3"/>
        <v>48735.5</v>
      </c>
      <c r="BZ43" s="94">
        <f t="shared" si="3"/>
        <v>657803</v>
      </c>
      <c r="CA43" s="94">
        <f t="shared" si="3"/>
        <v>55853.36</v>
      </c>
    </row>
    <row r="44" spans="1:79" ht="16.5" customHeight="1" x14ac:dyDescent="0.45">
      <c r="A44" s="130" t="s">
        <v>260</v>
      </c>
      <c r="B44" s="94">
        <f t="shared" ref="B44:BM44" si="4">+B47+B73</f>
        <v>69450</v>
      </c>
      <c r="C44" s="94">
        <f t="shared" si="4"/>
        <v>15050.04</v>
      </c>
      <c r="D44" s="94">
        <f t="shared" si="4"/>
        <v>66620</v>
      </c>
      <c r="E44" s="94">
        <f t="shared" si="4"/>
        <v>12962.57</v>
      </c>
      <c r="F44" s="94">
        <f t="shared" si="4"/>
        <v>76744</v>
      </c>
      <c r="G44" s="94">
        <f t="shared" si="4"/>
        <v>15052.85</v>
      </c>
      <c r="H44" s="94">
        <f t="shared" si="4"/>
        <v>66781</v>
      </c>
      <c r="I44" s="94">
        <f t="shared" si="4"/>
        <v>13226.740000000002</v>
      </c>
      <c r="J44" s="94">
        <f t="shared" si="4"/>
        <v>74566</v>
      </c>
      <c r="K44" s="94">
        <f t="shared" si="4"/>
        <v>14412.7</v>
      </c>
      <c r="L44" s="94">
        <f t="shared" si="4"/>
        <v>76658</v>
      </c>
      <c r="M44" s="94">
        <f t="shared" si="4"/>
        <v>15023.170000000002</v>
      </c>
      <c r="N44" s="94">
        <f t="shared" si="4"/>
        <v>75218</v>
      </c>
      <c r="O44" s="94">
        <f t="shared" si="4"/>
        <v>15268.34</v>
      </c>
      <c r="P44" s="94">
        <f t="shared" si="4"/>
        <v>71989</v>
      </c>
      <c r="Q44" s="94">
        <f t="shared" si="4"/>
        <v>15364.34</v>
      </c>
      <c r="R44" s="94">
        <f t="shared" si="4"/>
        <v>76699</v>
      </c>
      <c r="S44" s="94">
        <f t="shared" si="4"/>
        <v>17156.690000000002</v>
      </c>
      <c r="T44" s="94">
        <f t="shared" si="4"/>
        <v>74010</v>
      </c>
      <c r="U44" s="94">
        <f t="shared" si="4"/>
        <v>17592.3</v>
      </c>
      <c r="V44" s="94">
        <f t="shared" si="4"/>
        <v>76903</v>
      </c>
      <c r="W44" s="94">
        <f t="shared" si="4"/>
        <v>17006.36</v>
      </c>
      <c r="X44" s="94">
        <f t="shared" si="4"/>
        <v>78449</v>
      </c>
      <c r="Y44" s="94">
        <f t="shared" si="4"/>
        <v>17216.099999999999</v>
      </c>
      <c r="Z44" s="94">
        <f t="shared" si="4"/>
        <v>61579</v>
      </c>
      <c r="AA44" s="94">
        <f t="shared" si="4"/>
        <v>13697.130000000001</v>
      </c>
      <c r="AB44" s="94">
        <f t="shared" si="4"/>
        <v>68961</v>
      </c>
      <c r="AC44" s="94">
        <f t="shared" si="4"/>
        <v>14142.16</v>
      </c>
      <c r="AD44" s="94">
        <f t="shared" si="4"/>
        <v>75259</v>
      </c>
      <c r="AE44" s="94">
        <f t="shared" si="4"/>
        <v>16222.95</v>
      </c>
      <c r="AF44" s="94">
        <f t="shared" si="4"/>
        <v>58423</v>
      </c>
      <c r="AG44" s="94">
        <f t="shared" si="4"/>
        <v>13501.16</v>
      </c>
      <c r="AH44" s="94">
        <f t="shared" si="4"/>
        <v>73222</v>
      </c>
      <c r="AI44" s="94">
        <f t="shared" si="4"/>
        <v>16667.940000000002</v>
      </c>
      <c r="AJ44" s="94">
        <f t="shared" si="4"/>
        <v>70686</v>
      </c>
      <c r="AK44" s="94">
        <f t="shared" si="4"/>
        <v>17031.11</v>
      </c>
      <c r="AL44" s="94">
        <f t="shared" si="4"/>
        <v>67483</v>
      </c>
      <c r="AM44" s="94">
        <f t="shared" si="4"/>
        <v>16293.57</v>
      </c>
      <c r="AN44" s="94">
        <f t="shared" si="4"/>
        <v>68191</v>
      </c>
      <c r="AO44" s="94">
        <f t="shared" si="4"/>
        <v>16242.25</v>
      </c>
      <c r="AP44" s="94">
        <f t="shared" si="4"/>
        <v>74639</v>
      </c>
      <c r="AQ44" s="94">
        <f t="shared" si="4"/>
        <v>18524.18</v>
      </c>
      <c r="AR44" s="94">
        <f t="shared" si="4"/>
        <v>76820</v>
      </c>
      <c r="AS44" s="94">
        <f t="shared" si="4"/>
        <v>18829.080000000002</v>
      </c>
      <c r="AT44" s="94">
        <f t="shared" si="4"/>
        <v>86871</v>
      </c>
      <c r="AU44" s="94">
        <f t="shared" si="4"/>
        <v>18741.95</v>
      </c>
      <c r="AV44" s="94">
        <f t="shared" si="4"/>
        <v>69695</v>
      </c>
      <c r="AW44" s="94">
        <f t="shared" si="4"/>
        <v>17460.97</v>
      </c>
      <c r="AX44" s="94">
        <f t="shared" si="4"/>
        <v>56607</v>
      </c>
      <c r="AY44" s="94">
        <f t="shared" si="4"/>
        <v>13561.05</v>
      </c>
      <c r="AZ44" s="94">
        <f t="shared" si="4"/>
        <v>59498</v>
      </c>
      <c r="BA44" s="94">
        <f t="shared" si="4"/>
        <v>14875.5</v>
      </c>
      <c r="BB44" s="94">
        <f t="shared" si="4"/>
        <v>66486</v>
      </c>
      <c r="BC44" s="94">
        <f t="shared" si="4"/>
        <v>16757.53</v>
      </c>
      <c r="BD44" s="94">
        <f t="shared" si="4"/>
        <v>53148</v>
      </c>
      <c r="BE44" s="94">
        <f t="shared" si="4"/>
        <v>13738.61</v>
      </c>
      <c r="BF44" s="94">
        <f t="shared" si="4"/>
        <v>69088</v>
      </c>
      <c r="BG44" s="94">
        <f t="shared" si="4"/>
        <v>17766.09</v>
      </c>
      <c r="BH44" s="94">
        <f t="shared" si="4"/>
        <v>64540</v>
      </c>
      <c r="BI44" s="94">
        <f t="shared" si="4"/>
        <v>17712.739999999998</v>
      </c>
      <c r="BJ44" s="94">
        <f t="shared" si="4"/>
        <v>61697</v>
      </c>
      <c r="BK44" s="94">
        <f t="shared" si="4"/>
        <v>16256.489999999998</v>
      </c>
      <c r="BL44" s="94">
        <f t="shared" si="4"/>
        <v>67631</v>
      </c>
      <c r="BM44" s="94">
        <f t="shared" si="4"/>
        <v>17893.310000000001</v>
      </c>
      <c r="BN44" s="94">
        <f t="shared" ref="BN44:CA44" si="5">+BN47+BN73</f>
        <v>67457</v>
      </c>
      <c r="BO44" s="94">
        <f t="shared" si="5"/>
        <v>17758.5</v>
      </c>
      <c r="BP44" s="94">
        <f t="shared" si="5"/>
        <v>67617</v>
      </c>
      <c r="BQ44" s="94">
        <f t="shared" si="5"/>
        <v>17461.48</v>
      </c>
      <c r="BR44" s="94">
        <f t="shared" si="5"/>
        <v>69334</v>
      </c>
      <c r="BS44" s="94">
        <f t="shared" si="5"/>
        <v>18301.07</v>
      </c>
      <c r="BT44" s="94">
        <f t="shared" si="5"/>
        <v>65390</v>
      </c>
      <c r="BU44" s="94">
        <f t="shared" si="5"/>
        <v>16377.210000000001</v>
      </c>
      <c r="BV44" s="94">
        <f t="shared" si="5"/>
        <v>62128</v>
      </c>
      <c r="BW44" s="94">
        <f t="shared" si="5"/>
        <v>14868.95</v>
      </c>
      <c r="BX44" s="94">
        <f t="shared" si="5"/>
        <v>54037</v>
      </c>
      <c r="BY44" s="94">
        <f t="shared" si="5"/>
        <v>12807.01</v>
      </c>
      <c r="BZ44" s="94">
        <f t="shared" si="5"/>
        <v>65135</v>
      </c>
      <c r="CA44" s="94">
        <f t="shared" si="5"/>
        <v>15426.599999999999</v>
      </c>
    </row>
    <row r="45" spans="1:79" ht="16.5" customHeight="1" x14ac:dyDescent="0.45">
      <c r="A45" s="140" t="s">
        <v>1011</v>
      </c>
      <c r="B45" s="94">
        <f t="shared" ref="B45:BM45" si="6">+B44-B46</f>
        <v>63267</v>
      </c>
      <c r="C45" s="94">
        <f t="shared" si="6"/>
        <v>12993.93</v>
      </c>
      <c r="D45" s="94">
        <f t="shared" si="6"/>
        <v>62552</v>
      </c>
      <c r="E45" s="94">
        <f t="shared" si="6"/>
        <v>11681.42</v>
      </c>
      <c r="F45" s="94">
        <f t="shared" si="6"/>
        <v>71726</v>
      </c>
      <c r="G45" s="94">
        <f t="shared" si="6"/>
        <v>13491.83</v>
      </c>
      <c r="H45" s="94">
        <f t="shared" si="6"/>
        <v>62493</v>
      </c>
      <c r="I45" s="94">
        <f t="shared" si="6"/>
        <v>11932.140000000001</v>
      </c>
      <c r="J45" s="94">
        <f t="shared" si="6"/>
        <v>68527</v>
      </c>
      <c r="K45" s="94">
        <f t="shared" si="6"/>
        <v>12626.25</v>
      </c>
      <c r="L45" s="94">
        <f t="shared" si="6"/>
        <v>70651</v>
      </c>
      <c r="M45" s="94">
        <f t="shared" si="6"/>
        <v>13214.960000000003</v>
      </c>
      <c r="N45" s="94">
        <f t="shared" si="6"/>
        <v>68923</v>
      </c>
      <c r="O45" s="94">
        <f t="shared" si="6"/>
        <v>13381.970000000001</v>
      </c>
      <c r="P45" s="94">
        <f t="shared" si="6"/>
        <v>65733</v>
      </c>
      <c r="Q45" s="94">
        <f t="shared" si="6"/>
        <v>13452.76</v>
      </c>
      <c r="R45" s="94">
        <f t="shared" si="6"/>
        <v>68828</v>
      </c>
      <c r="S45" s="94">
        <f t="shared" si="6"/>
        <v>14754.090000000002</v>
      </c>
      <c r="T45" s="94">
        <f t="shared" si="6"/>
        <v>64530</v>
      </c>
      <c r="U45" s="94">
        <f t="shared" si="6"/>
        <v>14772.89</v>
      </c>
      <c r="V45" s="94">
        <f t="shared" si="6"/>
        <v>67240</v>
      </c>
      <c r="W45" s="94">
        <f t="shared" si="6"/>
        <v>14256.68</v>
      </c>
      <c r="X45" s="94">
        <f t="shared" si="6"/>
        <v>68597</v>
      </c>
      <c r="Y45" s="94">
        <f t="shared" si="6"/>
        <v>14430.239999999998</v>
      </c>
      <c r="Z45" s="94">
        <f t="shared" si="6"/>
        <v>53868</v>
      </c>
      <c r="AA45" s="94">
        <f t="shared" si="6"/>
        <v>11507.010000000002</v>
      </c>
      <c r="AB45" s="94">
        <f t="shared" si="6"/>
        <v>62267</v>
      </c>
      <c r="AC45" s="94">
        <f t="shared" si="6"/>
        <v>12164.79</v>
      </c>
      <c r="AD45" s="94">
        <f t="shared" si="6"/>
        <v>66771</v>
      </c>
      <c r="AE45" s="94">
        <f t="shared" si="6"/>
        <v>13727.300000000001</v>
      </c>
      <c r="AF45" s="94">
        <f t="shared" si="6"/>
        <v>50354</v>
      </c>
      <c r="AG45" s="94">
        <f t="shared" si="6"/>
        <v>11254.91</v>
      </c>
      <c r="AH45" s="94">
        <f t="shared" si="6"/>
        <v>61196</v>
      </c>
      <c r="AI45" s="94">
        <f t="shared" si="6"/>
        <v>13406.790000000003</v>
      </c>
      <c r="AJ45" s="94">
        <f t="shared" si="6"/>
        <v>58858</v>
      </c>
      <c r="AK45" s="94">
        <f t="shared" si="6"/>
        <v>13609.08</v>
      </c>
      <c r="AL45" s="94">
        <f t="shared" si="6"/>
        <v>56955</v>
      </c>
      <c r="AM45" s="94">
        <f t="shared" si="6"/>
        <v>13125.32</v>
      </c>
      <c r="AN45" s="94">
        <f t="shared" si="6"/>
        <v>58726</v>
      </c>
      <c r="AO45" s="94">
        <f t="shared" si="6"/>
        <v>13298.43</v>
      </c>
      <c r="AP45" s="94">
        <f t="shared" si="6"/>
        <v>63198</v>
      </c>
      <c r="AQ45" s="94">
        <f t="shared" si="6"/>
        <v>14916.75</v>
      </c>
      <c r="AR45" s="94">
        <f t="shared" si="6"/>
        <v>65472</v>
      </c>
      <c r="AS45" s="94">
        <f t="shared" si="6"/>
        <v>15283.950000000003</v>
      </c>
      <c r="AT45" s="94">
        <f t="shared" si="6"/>
        <v>74067</v>
      </c>
      <c r="AU45" s="94">
        <f t="shared" si="6"/>
        <v>14923.94</v>
      </c>
      <c r="AV45" s="94">
        <f t="shared" si="6"/>
        <v>59291</v>
      </c>
      <c r="AW45" s="94">
        <f t="shared" si="6"/>
        <v>14349.810000000001</v>
      </c>
      <c r="AX45" s="94">
        <f t="shared" si="6"/>
        <v>50171</v>
      </c>
      <c r="AY45" s="94">
        <f t="shared" si="6"/>
        <v>11643.4</v>
      </c>
      <c r="AZ45" s="94">
        <f t="shared" si="6"/>
        <v>52780</v>
      </c>
      <c r="BA45" s="94">
        <f t="shared" si="6"/>
        <v>12865.76</v>
      </c>
      <c r="BB45" s="94">
        <f t="shared" si="6"/>
        <v>58105</v>
      </c>
      <c r="BC45" s="94">
        <f t="shared" si="6"/>
        <v>14224.289999999999</v>
      </c>
      <c r="BD45" s="94">
        <f t="shared" si="6"/>
        <v>44857</v>
      </c>
      <c r="BE45" s="94">
        <f t="shared" si="6"/>
        <v>11306.960000000001</v>
      </c>
      <c r="BF45" s="94">
        <f t="shared" si="6"/>
        <v>57678</v>
      </c>
      <c r="BG45" s="94">
        <f t="shared" si="6"/>
        <v>14399.99</v>
      </c>
      <c r="BH45" s="94">
        <f t="shared" si="6"/>
        <v>51893</v>
      </c>
      <c r="BI45" s="94">
        <f t="shared" si="6"/>
        <v>13933.229999999998</v>
      </c>
      <c r="BJ45" s="94">
        <f t="shared" si="6"/>
        <v>50479</v>
      </c>
      <c r="BK45" s="94">
        <f t="shared" si="6"/>
        <v>12855.749999999998</v>
      </c>
      <c r="BL45" s="94">
        <f t="shared" si="6"/>
        <v>56027</v>
      </c>
      <c r="BM45" s="94">
        <f t="shared" si="6"/>
        <v>14343.760000000002</v>
      </c>
      <c r="BN45" s="94">
        <f t="shared" ref="BN45:CA45" si="7">+BN44-BN46</f>
        <v>56313</v>
      </c>
      <c r="BO45" s="94">
        <f t="shared" si="7"/>
        <v>14465.58</v>
      </c>
      <c r="BP45" s="94">
        <f t="shared" si="7"/>
        <v>57233</v>
      </c>
      <c r="BQ45" s="94">
        <f t="shared" si="7"/>
        <v>14468.949999999999</v>
      </c>
      <c r="BR45" s="94">
        <f t="shared" si="7"/>
        <v>58792</v>
      </c>
      <c r="BS45" s="94">
        <f t="shared" si="7"/>
        <v>15082.07</v>
      </c>
      <c r="BT45" s="94">
        <f t="shared" si="7"/>
        <v>56116</v>
      </c>
      <c r="BU45" s="94">
        <f t="shared" si="7"/>
        <v>13683.230000000001</v>
      </c>
      <c r="BV45" s="94">
        <f t="shared" si="7"/>
        <v>55411</v>
      </c>
      <c r="BW45" s="94">
        <f t="shared" si="7"/>
        <v>12959.970000000001</v>
      </c>
      <c r="BX45" s="94">
        <f t="shared" si="7"/>
        <v>48235</v>
      </c>
      <c r="BY45" s="94">
        <f t="shared" si="7"/>
        <v>11151.55</v>
      </c>
      <c r="BZ45" s="94">
        <f t="shared" si="7"/>
        <v>58464</v>
      </c>
      <c r="CA45" s="94">
        <f t="shared" si="7"/>
        <v>13467.489999999998</v>
      </c>
    </row>
    <row r="46" spans="1:79" ht="16.5" customHeight="1" x14ac:dyDescent="0.45">
      <c r="A46" s="140" t="s">
        <v>259</v>
      </c>
      <c r="B46" s="94">
        <f>+B83+B49</f>
        <v>6183</v>
      </c>
      <c r="C46" s="94">
        <f t="shared" ref="C46:BN46" si="8">+C83+C49</f>
        <v>2056.1099999999997</v>
      </c>
      <c r="D46" s="94">
        <f t="shared" si="8"/>
        <v>4068</v>
      </c>
      <c r="E46" s="94">
        <f t="shared" si="8"/>
        <v>1281.1499999999999</v>
      </c>
      <c r="F46" s="94">
        <f t="shared" si="8"/>
        <v>5018</v>
      </c>
      <c r="G46" s="94">
        <f t="shared" si="8"/>
        <v>1561.02</v>
      </c>
      <c r="H46" s="94">
        <f t="shared" si="8"/>
        <v>4288</v>
      </c>
      <c r="I46" s="94">
        <f t="shared" si="8"/>
        <v>1294.5999999999999</v>
      </c>
      <c r="J46" s="94">
        <f t="shared" si="8"/>
        <v>6039</v>
      </c>
      <c r="K46" s="94">
        <f t="shared" si="8"/>
        <v>1786.45</v>
      </c>
      <c r="L46" s="94">
        <f t="shared" si="8"/>
        <v>6007</v>
      </c>
      <c r="M46" s="94">
        <f t="shared" si="8"/>
        <v>1808.21</v>
      </c>
      <c r="N46" s="94">
        <f t="shared" si="8"/>
        <v>6295</v>
      </c>
      <c r="O46" s="94">
        <f t="shared" si="8"/>
        <v>1886.37</v>
      </c>
      <c r="P46" s="94">
        <f t="shared" si="8"/>
        <v>6256</v>
      </c>
      <c r="Q46" s="94">
        <f t="shared" si="8"/>
        <v>1911.58</v>
      </c>
      <c r="R46" s="94">
        <f t="shared" si="8"/>
        <v>7871</v>
      </c>
      <c r="S46" s="94">
        <f t="shared" si="8"/>
        <v>2402.6</v>
      </c>
      <c r="T46" s="94">
        <f t="shared" si="8"/>
        <v>9480</v>
      </c>
      <c r="U46" s="94">
        <f t="shared" si="8"/>
        <v>2819.41</v>
      </c>
      <c r="V46" s="94">
        <f t="shared" si="8"/>
        <v>9663</v>
      </c>
      <c r="W46" s="94">
        <f t="shared" si="8"/>
        <v>2749.68</v>
      </c>
      <c r="X46" s="94">
        <f t="shared" si="8"/>
        <v>9852</v>
      </c>
      <c r="Y46" s="94">
        <f t="shared" si="8"/>
        <v>2785.8599999999997</v>
      </c>
      <c r="Z46" s="94">
        <f t="shared" si="8"/>
        <v>7711</v>
      </c>
      <c r="AA46" s="94">
        <f t="shared" si="8"/>
        <v>2190.12</v>
      </c>
      <c r="AB46" s="94">
        <f t="shared" si="8"/>
        <v>6694</v>
      </c>
      <c r="AC46" s="94">
        <f t="shared" si="8"/>
        <v>1977.37</v>
      </c>
      <c r="AD46" s="94">
        <f t="shared" si="8"/>
        <v>8488</v>
      </c>
      <c r="AE46" s="94">
        <f t="shared" si="8"/>
        <v>2495.65</v>
      </c>
      <c r="AF46" s="94">
        <f t="shared" si="8"/>
        <v>8069</v>
      </c>
      <c r="AG46" s="94">
        <f t="shared" si="8"/>
        <v>2246.25</v>
      </c>
      <c r="AH46" s="94">
        <f t="shared" si="8"/>
        <v>12026</v>
      </c>
      <c r="AI46" s="94">
        <f t="shared" si="8"/>
        <v>3261.15</v>
      </c>
      <c r="AJ46" s="94">
        <f t="shared" si="8"/>
        <v>11828</v>
      </c>
      <c r="AK46" s="94">
        <f t="shared" si="8"/>
        <v>3422.03</v>
      </c>
      <c r="AL46" s="94">
        <f t="shared" si="8"/>
        <v>10528</v>
      </c>
      <c r="AM46" s="94">
        <f t="shared" si="8"/>
        <v>3168.25</v>
      </c>
      <c r="AN46" s="94">
        <f t="shared" si="8"/>
        <v>9465</v>
      </c>
      <c r="AO46" s="94">
        <f t="shared" si="8"/>
        <v>2943.8199999999997</v>
      </c>
      <c r="AP46" s="94">
        <f t="shared" si="8"/>
        <v>11441</v>
      </c>
      <c r="AQ46" s="94">
        <f t="shared" si="8"/>
        <v>3607.4300000000003</v>
      </c>
      <c r="AR46" s="94">
        <f t="shared" si="8"/>
        <v>11348</v>
      </c>
      <c r="AS46" s="94">
        <f t="shared" si="8"/>
        <v>3545.1299999999997</v>
      </c>
      <c r="AT46" s="94">
        <f t="shared" si="8"/>
        <v>12804</v>
      </c>
      <c r="AU46" s="94">
        <f t="shared" si="8"/>
        <v>3818.01</v>
      </c>
      <c r="AV46" s="94">
        <f t="shared" si="8"/>
        <v>10404</v>
      </c>
      <c r="AW46" s="94">
        <f t="shared" si="8"/>
        <v>3111.16</v>
      </c>
      <c r="AX46" s="94">
        <f t="shared" si="8"/>
        <v>6436</v>
      </c>
      <c r="AY46" s="94">
        <f t="shared" si="8"/>
        <v>1917.65</v>
      </c>
      <c r="AZ46" s="94">
        <f t="shared" si="8"/>
        <v>6718</v>
      </c>
      <c r="BA46" s="94">
        <f t="shared" si="8"/>
        <v>2009.74</v>
      </c>
      <c r="BB46" s="94">
        <f t="shared" si="8"/>
        <v>8381</v>
      </c>
      <c r="BC46" s="94">
        <f t="shared" si="8"/>
        <v>2533.2399999999998</v>
      </c>
      <c r="BD46" s="94">
        <f t="shared" si="8"/>
        <v>8291</v>
      </c>
      <c r="BE46" s="94">
        <f t="shared" si="8"/>
        <v>2431.6499999999996</v>
      </c>
      <c r="BF46" s="94">
        <f t="shared" si="8"/>
        <v>11410</v>
      </c>
      <c r="BG46" s="94">
        <f t="shared" si="8"/>
        <v>3366.1</v>
      </c>
      <c r="BH46" s="94">
        <f t="shared" si="8"/>
        <v>12647</v>
      </c>
      <c r="BI46" s="94">
        <f t="shared" si="8"/>
        <v>3779.5099999999998</v>
      </c>
      <c r="BJ46" s="94">
        <f t="shared" si="8"/>
        <v>11218</v>
      </c>
      <c r="BK46" s="94">
        <f t="shared" si="8"/>
        <v>3400.74</v>
      </c>
      <c r="BL46" s="94">
        <f t="shared" si="8"/>
        <v>11604</v>
      </c>
      <c r="BM46" s="94">
        <f t="shared" si="8"/>
        <v>3549.5499999999997</v>
      </c>
      <c r="BN46" s="94">
        <f t="shared" si="8"/>
        <v>11144</v>
      </c>
      <c r="BO46" s="94">
        <f t="shared" ref="BO46:CA46" si="9">+BO83+BO49</f>
        <v>3292.92</v>
      </c>
      <c r="BP46" s="94">
        <f t="shared" si="9"/>
        <v>10384</v>
      </c>
      <c r="BQ46" s="94">
        <f t="shared" si="9"/>
        <v>2992.53</v>
      </c>
      <c r="BR46" s="94">
        <f t="shared" si="9"/>
        <v>10542</v>
      </c>
      <c r="BS46" s="94">
        <f t="shared" si="9"/>
        <v>3219</v>
      </c>
      <c r="BT46" s="94">
        <f t="shared" si="9"/>
        <v>9274</v>
      </c>
      <c r="BU46" s="94">
        <f t="shared" si="9"/>
        <v>2693.98</v>
      </c>
      <c r="BV46" s="94">
        <f t="shared" si="9"/>
        <v>6717</v>
      </c>
      <c r="BW46" s="94">
        <f t="shared" si="9"/>
        <v>1908.98</v>
      </c>
      <c r="BX46" s="94">
        <f t="shared" si="9"/>
        <v>5802</v>
      </c>
      <c r="BY46" s="94">
        <f t="shared" si="9"/>
        <v>1655.46</v>
      </c>
      <c r="BZ46" s="94">
        <f t="shared" si="9"/>
        <v>6671</v>
      </c>
      <c r="CA46" s="94">
        <f t="shared" si="9"/>
        <v>1959.1100000000001</v>
      </c>
    </row>
    <row r="47" spans="1:79" ht="16.5" customHeight="1" x14ac:dyDescent="0.45">
      <c r="A47" s="140" t="s">
        <v>1012</v>
      </c>
      <c r="B47" s="140">
        <f>+'t44 (3)'!D149</f>
        <v>0</v>
      </c>
      <c r="C47" s="140">
        <f>+'t44 (3)'!E149</f>
        <v>5078.34</v>
      </c>
      <c r="D47" s="140">
        <f>+'t44 (3)'!F149</f>
        <v>0</v>
      </c>
      <c r="E47" s="140">
        <f>+'t44 (3)'!G149</f>
        <v>3796.04</v>
      </c>
      <c r="F47" s="140">
        <f>+'t44 (3)'!H149</f>
        <v>0</v>
      </c>
      <c r="G47" s="140">
        <f>+'t44 (3)'!I149</f>
        <v>4640</v>
      </c>
      <c r="H47" s="140">
        <f>+'t44 (3)'!J149</f>
        <v>0</v>
      </c>
      <c r="I47" s="140">
        <f>+'t44 (3)'!K149</f>
        <v>4241.04</v>
      </c>
      <c r="J47" s="140">
        <f>+'t44 (3)'!L149</f>
        <v>0</v>
      </c>
      <c r="K47" s="140">
        <f>+'t44 (3)'!M149</f>
        <v>4719.1400000000003</v>
      </c>
      <c r="L47" s="140">
        <f>+'t44 (3)'!N149</f>
        <v>0</v>
      </c>
      <c r="M47" s="140">
        <f>+'t44 (3)'!O149</f>
        <v>4822.3900000000003</v>
      </c>
      <c r="N47" s="140">
        <f>+'t44 (3)'!P149</f>
        <v>0</v>
      </c>
      <c r="O47" s="140">
        <f>+'t44 (3)'!Q149</f>
        <v>4634.21</v>
      </c>
      <c r="P47" s="140">
        <f>+'t44 (3)'!R149</f>
        <v>0</v>
      </c>
      <c r="Q47" s="140">
        <f>+'t44 (3)'!S149</f>
        <v>4651.3500000000004</v>
      </c>
      <c r="R47" s="140">
        <f>+'t44 (3)'!T149</f>
        <v>0</v>
      </c>
      <c r="S47" s="140">
        <f>+'t44 (3)'!U149</f>
        <v>5236.09</v>
      </c>
      <c r="T47" s="140">
        <f>+'t44 (3)'!V149</f>
        <v>0</v>
      </c>
      <c r="U47" s="140">
        <f>+'t44 (3)'!W149</f>
        <v>5812.2</v>
      </c>
      <c r="V47" s="140">
        <f>+'t44 (3)'!X149</f>
        <v>0</v>
      </c>
      <c r="W47" s="140">
        <f>+'t44 (3)'!Y149</f>
        <v>5624.17</v>
      </c>
      <c r="X47" s="140">
        <f>+'t44 (3)'!Z149</f>
        <v>0</v>
      </c>
      <c r="Y47" s="140">
        <f>+'t44 (3)'!AA149</f>
        <v>5952.47</v>
      </c>
      <c r="Z47" s="140">
        <f>+'t44 (3)'!AB149</f>
        <v>0</v>
      </c>
      <c r="AA47" s="140">
        <f>+'t44 (3)'!AC149</f>
        <v>4936.29</v>
      </c>
      <c r="AB47" s="140">
        <f>+'t44 (3)'!AD149</f>
        <v>0</v>
      </c>
      <c r="AC47" s="140">
        <f>+'t44 (3)'!AE149</f>
        <v>4713.78</v>
      </c>
      <c r="AD47" s="140">
        <f>+'t44 (3)'!AF149</f>
        <v>0</v>
      </c>
      <c r="AE47" s="140">
        <f>+'t44 (3)'!AG149</f>
        <v>5681.17</v>
      </c>
      <c r="AF47" s="140">
        <f>+'t44 (3)'!AH149</f>
        <v>0</v>
      </c>
      <c r="AG47" s="140">
        <f>+'t44 (3)'!AI149</f>
        <v>5029.88</v>
      </c>
      <c r="AH47" s="140">
        <f>+'t44 (3)'!AJ149</f>
        <v>0</v>
      </c>
      <c r="AI47" s="140">
        <f>+'t44 (3)'!AK149</f>
        <v>6208.35</v>
      </c>
      <c r="AJ47" s="140">
        <f>+'t44 (3)'!AL149</f>
        <v>0</v>
      </c>
      <c r="AK47" s="140">
        <f>+'t44 (3)'!AM149</f>
        <v>6237.4</v>
      </c>
      <c r="AL47" s="140">
        <f>+'t44 (3)'!AN149</f>
        <v>0</v>
      </c>
      <c r="AM47" s="140">
        <f>+'t44 (3)'!AO149</f>
        <v>5819.18</v>
      </c>
      <c r="AN47" s="140">
        <f>+'t44 (3)'!AP149</f>
        <v>0</v>
      </c>
      <c r="AO47" s="140">
        <f>+'t44 (3)'!AQ149</f>
        <v>5544.53</v>
      </c>
      <c r="AP47" s="140">
        <f>+'t44 (3)'!AR149</f>
        <v>0</v>
      </c>
      <c r="AQ47" s="140">
        <f>+'t44 (3)'!AS149</f>
        <v>6632.67</v>
      </c>
      <c r="AR47" s="140">
        <f>+'t44 (3)'!AT149</f>
        <v>0</v>
      </c>
      <c r="AS47" s="140">
        <f>+'t44 (3)'!AU149</f>
        <v>6588.4</v>
      </c>
      <c r="AT47" s="140">
        <f>+'t44 (3)'!AV149</f>
        <v>0</v>
      </c>
      <c r="AU47" s="140">
        <f>+'t44 (3)'!AW149</f>
        <v>6984.08</v>
      </c>
      <c r="AV47" s="140">
        <f>+'t44 (3)'!AX149</f>
        <v>0</v>
      </c>
      <c r="AW47" s="140">
        <f>+'t44 (3)'!AY149</f>
        <v>6439.22</v>
      </c>
      <c r="AX47" s="140">
        <f>+'t44 (3)'!AZ149</f>
        <v>0</v>
      </c>
      <c r="AY47" s="140">
        <f>+'t44 (3)'!BA149</f>
        <v>4587.96</v>
      </c>
      <c r="AZ47" s="140">
        <f>+'t44 (3)'!BB149</f>
        <v>0</v>
      </c>
      <c r="BA47" s="140">
        <f>+'t44 (3)'!BC149</f>
        <v>4976.7700000000004</v>
      </c>
      <c r="BB47" s="140">
        <f>+'t44 (3)'!BD149</f>
        <v>0</v>
      </c>
      <c r="BC47" s="140">
        <f>+'t44 (3)'!BE149</f>
        <v>6014.49</v>
      </c>
      <c r="BD47" s="140">
        <f>+'t44 (3)'!BF149</f>
        <v>0</v>
      </c>
      <c r="BE47" s="140">
        <f>+'t44 (3)'!BG149</f>
        <v>5167.71</v>
      </c>
      <c r="BF47" s="140">
        <f>+'t44 (3)'!BH149</f>
        <v>0</v>
      </c>
      <c r="BG47" s="140">
        <f>+'t44 (3)'!BI149</f>
        <v>6742.24</v>
      </c>
      <c r="BH47" s="140">
        <f>+'t44 (3)'!BJ149</f>
        <v>0</v>
      </c>
      <c r="BI47" s="140">
        <f>+'t44 (3)'!BK149</f>
        <v>7050.77</v>
      </c>
      <c r="BJ47" s="140">
        <f>+'t44 (3)'!BL149</f>
        <v>0</v>
      </c>
      <c r="BK47" s="140">
        <f>+'t44 (3)'!BM149</f>
        <v>6126.94</v>
      </c>
      <c r="BL47" s="140">
        <f>+'t44 (3)'!BN149</f>
        <v>0</v>
      </c>
      <c r="BM47" s="140">
        <f>+'t44 (3)'!BO149</f>
        <v>6699.14</v>
      </c>
      <c r="BN47" s="140">
        <f>+'t44 (3)'!BP149</f>
        <v>0</v>
      </c>
      <c r="BO47" s="140">
        <f>+'t44 (3)'!BQ149</f>
        <v>6552.01</v>
      </c>
      <c r="BP47" s="140">
        <f>+'t44 (3)'!BR149</f>
        <v>0</v>
      </c>
      <c r="BQ47" s="140">
        <f>+'t44 (3)'!BS149</f>
        <v>6059.33</v>
      </c>
      <c r="BR47" s="140">
        <f>+'t44 (3)'!BT149</f>
        <v>0</v>
      </c>
      <c r="BS47" s="140">
        <f>+'t44 (3)'!BU149</f>
        <v>6411.85</v>
      </c>
      <c r="BT47" s="140">
        <f>+'t44 (3)'!BV149</f>
        <v>0</v>
      </c>
      <c r="BU47" s="140">
        <f>+'t44 (3)'!BW149</f>
        <v>5613.26</v>
      </c>
      <c r="BV47" s="140">
        <f>+'t44 (3)'!BX149</f>
        <v>0</v>
      </c>
      <c r="BW47" s="140">
        <f>+'t44 (3)'!BY149</f>
        <v>4918.76</v>
      </c>
      <c r="BX47" s="140">
        <f>+'t44 (3)'!BZ149</f>
        <v>0</v>
      </c>
      <c r="BY47" s="140">
        <f>+'t44 (3)'!CA149</f>
        <v>4416.07</v>
      </c>
      <c r="BZ47" s="140">
        <f>+'t44 (3)'!CB149</f>
        <v>0</v>
      </c>
      <c r="CA47" s="140">
        <f>+'t44 (3)'!CC149</f>
        <v>5598.94</v>
      </c>
    </row>
    <row r="48" spans="1:79" ht="16.5" customHeight="1" x14ac:dyDescent="0.45">
      <c r="A48" s="358" t="s">
        <v>451</v>
      </c>
      <c r="B48" s="140">
        <f>+'t44 (3)'!D150</f>
        <v>6666</v>
      </c>
      <c r="C48" s="140">
        <f>+'t44 (3)'!E150</f>
        <v>2188.58</v>
      </c>
      <c r="D48" s="140">
        <f>+'t44 (3)'!F150</f>
        <v>4723</v>
      </c>
      <c r="E48" s="140">
        <f>+'t44 (3)'!G150</f>
        <v>1411.84</v>
      </c>
      <c r="F48" s="140">
        <f>+'t44 (3)'!H150</f>
        <v>5377</v>
      </c>
      <c r="G48" s="140">
        <f>+'t44 (3)'!I150</f>
        <v>1646.47</v>
      </c>
      <c r="H48" s="140">
        <f>+'t44 (3)'!J150</f>
        <v>4752</v>
      </c>
      <c r="I48" s="140">
        <f>+'t44 (3)'!K150</f>
        <v>1404.47</v>
      </c>
      <c r="J48" s="140">
        <f>+'t44 (3)'!L150</f>
        <v>6571</v>
      </c>
      <c r="K48" s="140">
        <f>+'t44 (3)'!M150</f>
        <v>1884.69</v>
      </c>
      <c r="L48" s="140">
        <f>+'t44 (3)'!N150</f>
        <v>6298</v>
      </c>
      <c r="M48" s="140">
        <f>+'t44 (3)'!O150</f>
        <v>1868.36</v>
      </c>
      <c r="N48" s="140">
        <f>+'t44 (3)'!P150</f>
        <v>6229</v>
      </c>
      <c r="O48" s="140">
        <f>+'t44 (3)'!Q150</f>
        <v>1903.47</v>
      </c>
      <c r="P48" s="140">
        <f>+'t44 (3)'!R150</f>
        <v>6372</v>
      </c>
      <c r="Q48" s="140">
        <f>+'t44 (3)'!S150</f>
        <v>1943.39</v>
      </c>
      <c r="R48" s="140">
        <f>+'t44 (3)'!T150</f>
        <v>7831</v>
      </c>
      <c r="S48" s="140">
        <f>+'t44 (3)'!U150</f>
        <v>2410.5500000000002</v>
      </c>
      <c r="T48" s="140">
        <f>+'t44 (3)'!V150</f>
        <v>9573</v>
      </c>
      <c r="U48" s="140">
        <f>+'t44 (3)'!W150</f>
        <v>2868.07</v>
      </c>
      <c r="V48" s="140">
        <f>+'t44 (3)'!X150</f>
        <v>9800</v>
      </c>
      <c r="W48" s="140">
        <f>+'t44 (3)'!Y150</f>
        <v>2826.51</v>
      </c>
      <c r="X48" s="140">
        <f>+'t44 (3)'!Z150</f>
        <v>10214</v>
      </c>
      <c r="Y48" s="140">
        <f>+'t44 (3)'!AA150</f>
        <v>3011.98</v>
      </c>
      <c r="Z48" s="140">
        <f>+'t44 (3)'!AB150</f>
        <v>8256</v>
      </c>
      <c r="AA48" s="140">
        <f>+'t44 (3)'!AC150</f>
        <v>2360.65</v>
      </c>
      <c r="AB48" s="140">
        <f>+'t44 (3)'!AD150</f>
        <v>7303</v>
      </c>
      <c r="AC48" s="140">
        <f>+'t44 (3)'!AE150</f>
        <v>2155.5</v>
      </c>
      <c r="AD48" s="140">
        <f>+'t44 (3)'!AF150</f>
        <v>9330</v>
      </c>
      <c r="AE48" s="140">
        <f>+'t44 (3)'!AG150</f>
        <v>2714.02</v>
      </c>
      <c r="AF48" s="140">
        <f>+'t44 (3)'!AH150</f>
        <v>8545</v>
      </c>
      <c r="AG48" s="140">
        <f>+'t44 (3)'!AI150</f>
        <v>2416.9299999999998</v>
      </c>
      <c r="AH48" s="140">
        <f>+'t44 (3)'!AJ150</f>
        <v>12403</v>
      </c>
      <c r="AI48" s="140">
        <f>+'t44 (3)'!AK150</f>
        <v>3458.13</v>
      </c>
      <c r="AJ48" s="140">
        <f>+'t44 (3)'!AL150</f>
        <v>11957</v>
      </c>
      <c r="AK48" s="140">
        <f>+'t44 (3)'!AM150</f>
        <v>3457.36</v>
      </c>
      <c r="AL48" s="140">
        <f>+'t44 (3)'!AN150</f>
        <v>10439</v>
      </c>
      <c r="AM48" s="140">
        <f>+'t44 (3)'!AO150</f>
        <v>3148.34</v>
      </c>
      <c r="AN48" s="140">
        <f>+'t44 (3)'!AP150</f>
        <v>9309</v>
      </c>
      <c r="AO48" s="140">
        <f>+'t44 (3)'!AQ150</f>
        <v>2941.12</v>
      </c>
      <c r="AP48" s="140">
        <f>+'t44 (3)'!AR150</f>
        <v>11374</v>
      </c>
      <c r="AQ48" s="140">
        <f>+'t44 (3)'!AS150</f>
        <v>3592.97</v>
      </c>
      <c r="AR48" s="140">
        <f>+'t44 (3)'!AT150</f>
        <v>11284</v>
      </c>
      <c r="AS48" s="140">
        <f>+'t44 (3)'!AU150</f>
        <v>3536.44</v>
      </c>
      <c r="AT48" s="140">
        <f>+'t44 (3)'!AV150</f>
        <v>12931</v>
      </c>
      <c r="AU48" s="140">
        <f>+'t44 (3)'!AW150</f>
        <v>3842.91</v>
      </c>
      <c r="AV48" s="140">
        <f>+'t44 (3)'!AX150</f>
        <v>10847</v>
      </c>
      <c r="AW48" s="140">
        <f>+'t44 (3)'!AY150</f>
        <v>3262.79</v>
      </c>
      <c r="AX48" s="140">
        <f>+'t44 (3)'!AZ150</f>
        <v>7084</v>
      </c>
      <c r="AY48" s="140">
        <f>+'t44 (3)'!BA150</f>
        <v>2089.27</v>
      </c>
      <c r="AZ48" s="140">
        <f>+'t44 (3)'!BB150</f>
        <v>6888</v>
      </c>
      <c r="BA48" s="140">
        <f>+'t44 (3)'!BC150</f>
        <v>2059.0500000000002</v>
      </c>
      <c r="BB48" s="140">
        <f>+'t44 (3)'!BD150</f>
        <v>8750</v>
      </c>
      <c r="BC48" s="140">
        <f>+'t44 (3)'!BE150</f>
        <v>2620.4899999999998</v>
      </c>
      <c r="BD48" s="140">
        <f>+'t44 (3)'!BF150</f>
        <v>8862</v>
      </c>
      <c r="BE48" s="140">
        <f>+'t44 (3)'!BG150</f>
        <v>2566.3000000000002</v>
      </c>
      <c r="BF48" s="140">
        <f>+'t44 (3)'!BH150</f>
        <v>12436</v>
      </c>
      <c r="BG48" s="140">
        <f>+'t44 (3)'!BI150</f>
        <v>3581.18</v>
      </c>
      <c r="BH48" s="140">
        <f>+'t44 (3)'!BJ150</f>
        <v>13087</v>
      </c>
      <c r="BI48" s="140">
        <f>+'t44 (3)'!BK150</f>
        <v>3845.04</v>
      </c>
      <c r="BJ48" s="140">
        <f>+'t44 (3)'!BL150</f>
        <v>11511</v>
      </c>
      <c r="BK48" s="140">
        <f>+'t44 (3)'!BM150</f>
        <v>3437.89</v>
      </c>
      <c r="BL48" s="140">
        <f>+'t44 (3)'!BN150</f>
        <v>12544</v>
      </c>
      <c r="BM48" s="140">
        <f>+'t44 (3)'!BO150</f>
        <v>3827.01</v>
      </c>
      <c r="BN48" s="140">
        <f>+'t44 (3)'!BP150</f>
        <v>12506</v>
      </c>
      <c r="BO48" s="140">
        <f>+'t44 (3)'!BQ150</f>
        <v>3716.34</v>
      </c>
      <c r="BP48" s="140">
        <f>+'t44 (3)'!BR150</f>
        <v>11960</v>
      </c>
      <c r="BQ48" s="140">
        <f>+'t44 (3)'!BS150</f>
        <v>3454.89</v>
      </c>
      <c r="BR48" s="140">
        <f>+'t44 (3)'!BT150</f>
        <v>12413</v>
      </c>
      <c r="BS48" s="140">
        <f>+'t44 (3)'!BU150</f>
        <v>3754.87</v>
      </c>
      <c r="BT48" s="140">
        <f>+'t44 (3)'!BV150</f>
        <v>11180</v>
      </c>
      <c r="BU48" s="140">
        <f>+'t44 (3)'!BW150</f>
        <v>3234.21</v>
      </c>
      <c r="BV48" s="140">
        <f>+'t44 (3)'!BX150</f>
        <v>8505</v>
      </c>
      <c r="BW48" s="140">
        <f>+'t44 (3)'!BY150</f>
        <v>2378.5</v>
      </c>
      <c r="BX48" s="140">
        <f>+'t44 (3)'!BZ150</f>
        <v>7660</v>
      </c>
      <c r="BY48" s="140">
        <f>+'t44 (3)'!CA150</f>
        <v>2102.98</v>
      </c>
      <c r="BZ48" s="140">
        <f>+'t44 (3)'!CB150</f>
        <v>8846</v>
      </c>
      <c r="CA48" s="140">
        <f>+'t44 (3)'!CC150</f>
        <v>2518.4299999999998</v>
      </c>
    </row>
    <row r="49" spans="1:79" ht="16.5" customHeight="1" x14ac:dyDescent="0.45">
      <c r="A49" s="357" t="s">
        <v>452</v>
      </c>
      <c r="B49" s="140">
        <f>+'t44 (3)'!D151</f>
        <v>5581</v>
      </c>
      <c r="C49" s="140">
        <f>+'t44 (3)'!E151</f>
        <v>1924.35</v>
      </c>
      <c r="D49" s="140">
        <f>+'t44 (3)'!F151</f>
        <v>3646</v>
      </c>
      <c r="E49" s="140">
        <f>+'t44 (3)'!G151</f>
        <v>1187.79</v>
      </c>
      <c r="F49" s="140">
        <f>+'t44 (3)'!H151</f>
        <v>4456</v>
      </c>
      <c r="G49" s="140">
        <f>+'t44 (3)'!I151</f>
        <v>1439.61</v>
      </c>
      <c r="H49" s="140">
        <f>+'t44 (3)'!J151</f>
        <v>3804</v>
      </c>
      <c r="I49" s="140">
        <f>+'t44 (3)'!K151</f>
        <v>1191.55</v>
      </c>
      <c r="J49" s="140">
        <f>+'t44 (3)'!L151</f>
        <v>5451</v>
      </c>
      <c r="K49" s="140">
        <f>+'t44 (3)'!M151</f>
        <v>1667.64</v>
      </c>
      <c r="L49" s="140">
        <f>+'t44 (3)'!N151</f>
        <v>5461</v>
      </c>
      <c r="M49" s="140">
        <f>+'t44 (3)'!O151</f>
        <v>1685.92</v>
      </c>
      <c r="N49" s="140">
        <f>+'t44 (3)'!P151</f>
        <v>5673</v>
      </c>
      <c r="O49" s="140">
        <f>+'t44 (3)'!Q151</f>
        <v>1748.25</v>
      </c>
      <c r="P49" s="140">
        <f>+'t44 (3)'!R151</f>
        <v>5752</v>
      </c>
      <c r="Q49" s="140">
        <f>+'t44 (3)'!S151</f>
        <v>1801.81</v>
      </c>
      <c r="R49" s="140">
        <f>+'t44 (3)'!T151</f>
        <v>7161</v>
      </c>
      <c r="S49" s="140">
        <f>+'t44 (3)'!U151</f>
        <v>2236.06</v>
      </c>
      <c r="T49" s="140">
        <f>+'t44 (3)'!V151</f>
        <v>8822</v>
      </c>
      <c r="U49" s="140">
        <f>+'t44 (3)'!W151</f>
        <v>2673.44</v>
      </c>
      <c r="V49" s="140">
        <f>+'t44 (3)'!X151</f>
        <v>9055</v>
      </c>
      <c r="W49" s="140">
        <f>+'t44 (3)'!Y151</f>
        <v>2599.81</v>
      </c>
      <c r="X49" s="140">
        <f>+'t44 (3)'!Z151</f>
        <v>9295</v>
      </c>
      <c r="Y49" s="140">
        <f>+'t44 (3)'!AA151</f>
        <v>2649.35</v>
      </c>
      <c r="Z49" s="140">
        <f>+'t44 (3)'!AB151</f>
        <v>7295</v>
      </c>
      <c r="AA49" s="140">
        <f>+'t44 (3)'!AC151</f>
        <v>2087.73</v>
      </c>
      <c r="AB49" s="140">
        <f>+'t44 (3)'!AD151</f>
        <v>6194</v>
      </c>
      <c r="AC49" s="140">
        <f>+'t44 (3)'!AE151</f>
        <v>1885.53</v>
      </c>
      <c r="AD49" s="140">
        <f>+'t44 (3)'!AF151</f>
        <v>7978</v>
      </c>
      <c r="AE49" s="140">
        <f>+'t44 (3)'!AG151</f>
        <v>2370.13</v>
      </c>
      <c r="AF49" s="140">
        <f>+'t44 (3)'!AH151</f>
        <v>7478</v>
      </c>
      <c r="AG49" s="140">
        <f>+'t44 (3)'!AI151</f>
        <v>2116.38</v>
      </c>
      <c r="AH49" s="140">
        <f>+'t44 (3)'!AJ151</f>
        <v>11360</v>
      </c>
      <c r="AI49" s="140">
        <f>+'t44 (3)'!AK151</f>
        <v>3123.27</v>
      </c>
      <c r="AJ49" s="140">
        <f>+'t44 (3)'!AL151</f>
        <v>11222</v>
      </c>
      <c r="AK49" s="140">
        <f>+'t44 (3)'!AM151</f>
        <v>3291.82</v>
      </c>
      <c r="AL49" s="140">
        <f>+'t44 (3)'!AN151</f>
        <v>9742</v>
      </c>
      <c r="AM49" s="140">
        <f>+'t44 (3)'!AO151</f>
        <v>3004.34</v>
      </c>
      <c r="AN49" s="140">
        <f>+'t44 (3)'!AP151</f>
        <v>8746</v>
      </c>
      <c r="AO49" s="140">
        <f>+'t44 (3)'!AQ151</f>
        <v>2783.62</v>
      </c>
      <c r="AP49" s="140">
        <f>+'t44 (3)'!AR151</f>
        <v>10793</v>
      </c>
      <c r="AQ49" s="140">
        <f>+'t44 (3)'!AS151</f>
        <v>3449.9</v>
      </c>
      <c r="AR49" s="140">
        <f>+'t44 (3)'!AT151</f>
        <v>10634</v>
      </c>
      <c r="AS49" s="140">
        <f>+'t44 (3)'!AU151</f>
        <v>3378.43</v>
      </c>
      <c r="AT49" s="140">
        <f>+'t44 (3)'!AV151</f>
        <v>12124</v>
      </c>
      <c r="AU49" s="140">
        <f>+'t44 (3)'!AW151</f>
        <v>3653</v>
      </c>
      <c r="AV49" s="140">
        <f>+'t44 (3)'!AX151</f>
        <v>9784</v>
      </c>
      <c r="AW49" s="140">
        <f>+'t44 (3)'!AY151</f>
        <v>2964.31</v>
      </c>
      <c r="AX49" s="140">
        <f>+'t44 (3)'!AZ151</f>
        <v>5980</v>
      </c>
      <c r="AY49" s="140">
        <f>+'t44 (3)'!BA151</f>
        <v>1809.25</v>
      </c>
      <c r="AZ49" s="140">
        <f>+'t44 (3)'!BB151</f>
        <v>6189</v>
      </c>
      <c r="BA49" s="140">
        <f>+'t44 (3)'!BC151</f>
        <v>1880.67</v>
      </c>
      <c r="BB49" s="140">
        <f>+'t44 (3)'!BD151</f>
        <v>7792</v>
      </c>
      <c r="BC49" s="140">
        <f>+'t44 (3)'!BE151</f>
        <v>2380.54</v>
      </c>
      <c r="BD49" s="140">
        <f>+'t44 (3)'!BF151</f>
        <v>7843</v>
      </c>
      <c r="BE49" s="140">
        <f>+'t44 (3)'!BG151</f>
        <v>2322.1799999999998</v>
      </c>
      <c r="BF49" s="140">
        <f>+'t44 (3)'!BH151</f>
        <v>10872</v>
      </c>
      <c r="BG49" s="140">
        <f>+'t44 (3)'!BI151</f>
        <v>3233.79</v>
      </c>
      <c r="BH49" s="140">
        <f>+'t44 (3)'!BJ151</f>
        <v>12068</v>
      </c>
      <c r="BI49" s="140">
        <f>+'t44 (3)'!BK151</f>
        <v>3627.29</v>
      </c>
      <c r="BJ49" s="140">
        <f>+'t44 (3)'!BL151</f>
        <v>10676</v>
      </c>
      <c r="BK49" s="140">
        <f>+'t44 (3)'!BM151</f>
        <v>3272.58</v>
      </c>
      <c r="BL49" s="140">
        <f>+'t44 (3)'!BN151</f>
        <v>10980</v>
      </c>
      <c r="BM49" s="140">
        <f>+'t44 (3)'!BO151</f>
        <v>3370.49</v>
      </c>
      <c r="BN49" s="140">
        <f>+'t44 (3)'!BP151</f>
        <v>10574</v>
      </c>
      <c r="BO49" s="140">
        <f>+'t44 (3)'!BQ151</f>
        <v>3146.26</v>
      </c>
      <c r="BP49" s="140">
        <f>+'t44 (3)'!BR151</f>
        <v>9879</v>
      </c>
      <c r="BQ49" s="140">
        <f>+'t44 (3)'!BS151</f>
        <v>2853.82</v>
      </c>
      <c r="BR49" s="140">
        <f>+'t44 (3)'!BT151</f>
        <v>9909</v>
      </c>
      <c r="BS49" s="140">
        <f>+'t44 (3)'!BU151</f>
        <v>3035.38</v>
      </c>
      <c r="BT49" s="140">
        <f>+'t44 (3)'!BV151</f>
        <v>8619</v>
      </c>
      <c r="BU49" s="140">
        <f>+'t44 (3)'!BW151</f>
        <v>2536.64</v>
      </c>
      <c r="BV49" s="140">
        <f>+'t44 (3)'!BX151</f>
        <v>6196</v>
      </c>
      <c r="BW49" s="140">
        <f>+'t44 (3)'!BY151</f>
        <v>1761.99</v>
      </c>
      <c r="BX49" s="140">
        <f>+'t44 (3)'!BZ151</f>
        <v>5255</v>
      </c>
      <c r="BY49" s="140">
        <f>+'t44 (3)'!CA151</f>
        <v>1521.73</v>
      </c>
      <c r="BZ49" s="140">
        <f>+'t44 (3)'!CB151</f>
        <v>6130</v>
      </c>
      <c r="CA49" s="140">
        <f>+'t44 (3)'!CC151</f>
        <v>1815.24</v>
      </c>
    </row>
    <row r="50" spans="1:79" ht="16.5" customHeight="1" x14ac:dyDescent="0.45">
      <c r="A50" s="358" t="s">
        <v>453</v>
      </c>
      <c r="B50" s="140">
        <f>+'t44 (3)'!D152</f>
        <v>647</v>
      </c>
      <c r="C50" s="140">
        <f>+'t44 (3)'!E152</f>
        <v>224.81</v>
      </c>
      <c r="D50" s="140">
        <f>+'t44 (3)'!F152</f>
        <v>144</v>
      </c>
      <c r="E50" s="140">
        <f>+'t44 (3)'!G152</f>
        <v>49.06</v>
      </c>
      <c r="F50" s="140">
        <f>+'t44 (3)'!H152</f>
        <v>295</v>
      </c>
      <c r="G50" s="140">
        <f>+'t44 (3)'!I152</f>
        <v>112.58</v>
      </c>
      <c r="H50" s="140">
        <f>+'t44 (3)'!J152</f>
        <v>209</v>
      </c>
      <c r="I50" s="140">
        <f>+'t44 (3)'!K152</f>
        <v>72.44</v>
      </c>
      <c r="J50" s="140">
        <f>+'t44 (3)'!L152</f>
        <v>248</v>
      </c>
      <c r="K50" s="140">
        <f>+'t44 (3)'!M152</f>
        <v>77.77</v>
      </c>
      <c r="L50" s="140">
        <f>+'t44 (3)'!N152</f>
        <v>213</v>
      </c>
      <c r="M50" s="140">
        <f>+'t44 (3)'!O152</f>
        <v>76.430000000000007</v>
      </c>
      <c r="N50" s="140">
        <f>+'t44 (3)'!P152</f>
        <v>213</v>
      </c>
      <c r="O50" s="140">
        <f>+'t44 (3)'!Q152</f>
        <v>80.25</v>
      </c>
      <c r="P50" s="140">
        <f>+'t44 (3)'!R152</f>
        <v>245</v>
      </c>
      <c r="Q50" s="140">
        <f>+'t44 (3)'!S152</f>
        <v>86.51</v>
      </c>
      <c r="R50" s="140">
        <f>+'t44 (3)'!T152</f>
        <v>497</v>
      </c>
      <c r="S50" s="140">
        <f>+'t44 (3)'!U152</f>
        <v>219.88</v>
      </c>
      <c r="T50" s="140">
        <f>+'t44 (3)'!V152</f>
        <v>371</v>
      </c>
      <c r="U50" s="140">
        <f>+'t44 (3)'!W152</f>
        <v>157.87</v>
      </c>
      <c r="V50" s="140">
        <f>+'t44 (3)'!X152</f>
        <v>532</v>
      </c>
      <c r="W50" s="140">
        <f>+'t44 (3)'!Y152</f>
        <v>174.28</v>
      </c>
      <c r="X50" s="140">
        <f>+'t44 (3)'!Z152</f>
        <v>448</v>
      </c>
      <c r="Y50" s="140">
        <f>+'t44 (3)'!AA152</f>
        <v>145.94</v>
      </c>
      <c r="Z50" s="140">
        <f>+'t44 (3)'!AB152</f>
        <v>594</v>
      </c>
      <c r="AA50" s="140">
        <f>+'t44 (3)'!AC152</f>
        <v>211</v>
      </c>
      <c r="AB50" s="140">
        <f>+'t44 (3)'!AD152</f>
        <v>362</v>
      </c>
      <c r="AC50" s="140">
        <f>+'t44 (3)'!AE152</f>
        <v>129.41</v>
      </c>
      <c r="AD50" s="140">
        <f>+'t44 (3)'!AF152</f>
        <v>424</v>
      </c>
      <c r="AE50" s="140">
        <f>+'t44 (3)'!AG152</f>
        <v>144.28</v>
      </c>
      <c r="AF50" s="140">
        <f>+'t44 (3)'!AH152</f>
        <v>400</v>
      </c>
      <c r="AG50" s="140">
        <f>+'t44 (3)'!AI152</f>
        <v>129.27000000000001</v>
      </c>
      <c r="AH50" s="140">
        <f>+'t44 (3)'!AJ152</f>
        <v>314</v>
      </c>
      <c r="AI50" s="140">
        <f>+'t44 (3)'!AK152</f>
        <v>104.99</v>
      </c>
      <c r="AJ50" s="140">
        <f>+'t44 (3)'!AL152</f>
        <v>311</v>
      </c>
      <c r="AK50" s="140">
        <f>+'t44 (3)'!AM152</f>
        <v>109.63</v>
      </c>
      <c r="AL50" s="140">
        <f>+'t44 (3)'!AN152</f>
        <v>193</v>
      </c>
      <c r="AM50" s="140">
        <f>+'t44 (3)'!AO152</f>
        <v>59.19</v>
      </c>
      <c r="AN50" s="140">
        <f>+'t44 (3)'!AP152</f>
        <v>328</v>
      </c>
      <c r="AO50" s="140">
        <f>+'t44 (3)'!AQ152</f>
        <v>111.04</v>
      </c>
      <c r="AP50" s="140">
        <f>+'t44 (3)'!AR152</f>
        <v>478</v>
      </c>
      <c r="AQ50" s="140">
        <f>+'t44 (3)'!AS152</f>
        <v>179.44</v>
      </c>
      <c r="AR50" s="140">
        <f>+'t44 (3)'!AT152</f>
        <v>543</v>
      </c>
      <c r="AS50" s="140">
        <f>+'t44 (3)'!AU152</f>
        <v>200.3</v>
      </c>
      <c r="AT50" s="140">
        <f>+'t44 (3)'!AV152</f>
        <v>674</v>
      </c>
      <c r="AU50" s="140">
        <f>+'t44 (3)'!AW152</f>
        <v>233.17</v>
      </c>
      <c r="AV50" s="140">
        <f>+'t44 (3)'!AX152</f>
        <v>504</v>
      </c>
      <c r="AW50" s="140">
        <f>+'t44 (3)'!AY152</f>
        <v>166.62</v>
      </c>
      <c r="AX50" s="140">
        <f>+'t44 (3)'!AZ152</f>
        <v>223</v>
      </c>
      <c r="AY50" s="140">
        <f>+'t44 (3)'!BA152</f>
        <v>83.79</v>
      </c>
      <c r="AZ50" s="140">
        <f>+'t44 (3)'!BB152</f>
        <v>258</v>
      </c>
      <c r="BA50" s="140">
        <f>+'t44 (3)'!BC152</f>
        <v>83.56</v>
      </c>
      <c r="BB50" s="140">
        <f>+'t44 (3)'!BD152</f>
        <v>337</v>
      </c>
      <c r="BC50" s="140">
        <f>+'t44 (3)'!BE152</f>
        <v>120.97</v>
      </c>
      <c r="BD50" s="140">
        <f>+'t44 (3)'!BF152</f>
        <v>286</v>
      </c>
      <c r="BE50" s="140">
        <f>+'t44 (3)'!BG152</f>
        <v>104.9</v>
      </c>
      <c r="BF50" s="140">
        <f>+'t44 (3)'!BH152</f>
        <v>300</v>
      </c>
      <c r="BG50" s="140">
        <f>+'t44 (3)'!BI152</f>
        <v>100.42</v>
      </c>
      <c r="BH50" s="140">
        <f>+'t44 (3)'!BJ152</f>
        <v>173</v>
      </c>
      <c r="BI50" s="140">
        <f>+'t44 (3)'!BK152</f>
        <v>47.11</v>
      </c>
      <c r="BJ50" s="140">
        <f>+'t44 (3)'!BL152</f>
        <v>302</v>
      </c>
      <c r="BK50" s="140">
        <f>+'t44 (3)'!BM152</f>
        <v>113.06</v>
      </c>
      <c r="BL50" s="140">
        <f>+'t44 (3)'!BN152</f>
        <v>275</v>
      </c>
      <c r="BM50" s="140">
        <f>+'t44 (3)'!BO152</f>
        <v>69.16</v>
      </c>
      <c r="BN50" s="140">
        <f>+'t44 (3)'!BP152</f>
        <v>236</v>
      </c>
      <c r="BO50" s="140">
        <f>+'t44 (3)'!BQ152</f>
        <v>72.56</v>
      </c>
      <c r="BP50" s="140">
        <f>+'t44 (3)'!BR152</f>
        <v>350</v>
      </c>
      <c r="BQ50" s="140">
        <f>+'t44 (3)'!BS152</f>
        <v>92.21</v>
      </c>
      <c r="BR50" s="140">
        <f>+'t44 (3)'!BT152</f>
        <v>285</v>
      </c>
      <c r="BS50" s="140">
        <f>+'t44 (3)'!BU152</f>
        <v>76.900000000000006</v>
      </c>
      <c r="BT50" s="140">
        <f>+'t44 (3)'!BV152</f>
        <v>207</v>
      </c>
      <c r="BU50" s="140">
        <f>+'t44 (3)'!BW152</f>
        <v>50.17</v>
      </c>
      <c r="BV50" s="140">
        <f>+'t44 (3)'!BX152</f>
        <v>162</v>
      </c>
      <c r="BW50" s="140">
        <f>+'t44 (3)'!BY152</f>
        <v>57.74</v>
      </c>
      <c r="BX50" s="140">
        <f>+'t44 (3)'!BZ152</f>
        <v>197</v>
      </c>
      <c r="BY50" s="140">
        <f>+'t44 (3)'!CA152</f>
        <v>62.7</v>
      </c>
      <c r="BZ50" s="140">
        <f>+'t44 (3)'!CB152</f>
        <v>163</v>
      </c>
      <c r="CA50" s="140">
        <f>+'t44 (3)'!CC152</f>
        <v>41.84</v>
      </c>
    </row>
    <row r="51" spans="1:79" ht="16.5" customHeight="1" x14ac:dyDescent="0.45">
      <c r="A51" s="357" t="s">
        <v>454</v>
      </c>
      <c r="B51" s="140">
        <f>+'t44 (3)'!D153</f>
        <v>90</v>
      </c>
      <c r="C51" s="140">
        <f>+'t44 (3)'!E153</f>
        <v>24.12</v>
      </c>
      <c r="D51" s="140">
        <f>+'t44 (3)'!F153</f>
        <v>72</v>
      </c>
      <c r="E51" s="140">
        <f>+'t44 (3)'!G153</f>
        <v>7.91</v>
      </c>
      <c r="F51" s="140">
        <f>+'t44 (3)'!H153</f>
        <v>151</v>
      </c>
      <c r="G51" s="140">
        <f>+'t44 (3)'!I153</f>
        <v>21.46</v>
      </c>
      <c r="H51" s="140">
        <f>+'t44 (3)'!J153</f>
        <v>143</v>
      </c>
      <c r="I51" s="140">
        <f>+'t44 (3)'!K153</f>
        <v>26.75</v>
      </c>
      <c r="J51" s="140">
        <f>+'t44 (3)'!L153</f>
        <v>78</v>
      </c>
      <c r="K51" s="140">
        <f>+'t44 (3)'!M153</f>
        <v>18.91</v>
      </c>
      <c r="L51" s="140">
        <f>+'t44 (3)'!N153</f>
        <v>131</v>
      </c>
      <c r="M51" s="140">
        <f>+'t44 (3)'!O153</f>
        <v>30.75</v>
      </c>
      <c r="N51" s="140">
        <f>+'t44 (3)'!P153</f>
        <v>84</v>
      </c>
      <c r="O51" s="140">
        <f>+'t44 (3)'!Q153</f>
        <v>16.190000000000001</v>
      </c>
      <c r="P51" s="140">
        <f>+'t44 (3)'!R153</f>
        <v>156</v>
      </c>
      <c r="Q51" s="140">
        <f>+'t44 (3)'!S153</f>
        <v>49.49</v>
      </c>
      <c r="R51" s="140">
        <f>+'t44 (3)'!T153</f>
        <v>157</v>
      </c>
      <c r="S51" s="140">
        <f>+'t44 (3)'!U153</f>
        <v>28.23</v>
      </c>
      <c r="T51" s="140">
        <f>+'t44 (3)'!V153</f>
        <v>158</v>
      </c>
      <c r="U51" s="140">
        <f>+'t44 (3)'!W153</f>
        <v>50.52</v>
      </c>
      <c r="V51" s="140">
        <f>+'t44 (3)'!X153</f>
        <v>209</v>
      </c>
      <c r="W51" s="140">
        <f>+'t44 (3)'!Y153</f>
        <v>54.26</v>
      </c>
      <c r="X51" s="140">
        <f>+'t44 (3)'!Z153</f>
        <v>127</v>
      </c>
      <c r="Y51" s="140">
        <f>+'t44 (3)'!AA153</f>
        <v>33.520000000000003</v>
      </c>
      <c r="Z51" s="140">
        <f>+'t44 (3)'!AB153</f>
        <v>152</v>
      </c>
      <c r="AA51" s="140">
        <f>+'t44 (3)'!AC153</f>
        <v>48.11</v>
      </c>
      <c r="AB51" s="140">
        <f>+'t44 (3)'!AD153</f>
        <v>45</v>
      </c>
      <c r="AC51" s="140">
        <f>+'t44 (3)'!AE153</f>
        <v>8.5</v>
      </c>
      <c r="AD51" s="140">
        <f>+'t44 (3)'!AF153</f>
        <v>81</v>
      </c>
      <c r="AE51" s="140">
        <f>+'t44 (3)'!AG153</f>
        <v>15.84</v>
      </c>
      <c r="AF51" s="140">
        <f>+'t44 (3)'!AH153</f>
        <v>189</v>
      </c>
      <c r="AG51" s="140">
        <f>+'t44 (3)'!AI153</f>
        <v>43.71</v>
      </c>
      <c r="AH51" s="140">
        <f>+'t44 (3)'!AJ153</f>
        <v>148</v>
      </c>
      <c r="AI51" s="140">
        <f>+'t44 (3)'!AK153</f>
        <v>34.950000000000003</v>
      </c>
      <c r="AJ51" s="140">
        <f>+'t44 (3)'!AL153</f>
        <v>41</v>
      </c>
      <c r="AK51" s="140">
        <f>+'t44 (3)'!AM153</f>
        <v>9.67</v>
      </c>
      <c r="AL51" s="140">
        <f>+'t44 (3)'!AN153</f>
        <v>58</v>
      </c>
      <c r="AM51" s="140">
        <f>+'t44 (3)'!AO153</f>
        <v>12.88</v>
      </c>
      <c r="AN51" s="140">
        <f>+'t44 (3)'!AP153</f>
        <v>91</v>
      </c>
      <c r="AO51" s="140">
        <f>+'t44 (3)'!AQ153</f>
        <v>22.13</v>
      </c>
      <c r="AP51" s="140">
        <f>+'t44 (3)'!AR153</f>
        <v>208</v>
      </c>
      <c r="AQ51" s="140">
        <f>+'t44 (3)'!AS153</f>
        <v>60.26</v>
      </c>
      <c r="AR51" s="140">
        <f>+'t44 (3)'!AT153</f>
        <v>140</v>
      </c>
      <c r="AS51" s="140">
        <f>+'t44 (3)'!AU153</f>
        <v>45.22</v>
      </c>
      <c r="AT51" s="140">
        <f>+'t44 (3)'!AV153</f>
        <v>332</v>
      </c>
      <c r="AU51" s="140">
        <f>+'t44 (3)'!AW153</f>
        <v>103.3</v>
      </c>
      <c r="AV51" s="140">
        <f>+'t44 (3)'!AX153</f>
        <v>250</v>
      </c>
      <c r="AW51" s="140">
        <f>+'t44 (3)'!AY153</f>
        <v>83.67</v>
      </c>
      <c r="AX51" s="140">
        <f>+'t44 (3)'!AZ153</f>
        <v>134</v>
      </c>
      <c r="AY51" s="140">
        <f>+'t44 (3)'!BA153</f>
        <v>46.87</v>
      </c>
      <c r="AZ51" s="140">
        <f>+'t44 (3)'!BB153</f>
        <v>209</v>
      </c>
      <c r="BA51" s="140">
        <f>+'t44 (3)'!BC153</f>
        <v>68.98</v>
      </c>
      <c r="BB51" s="140">
        <f>+'t44 (3)'!BD153</f>
        <v>249</v>
      </c>
      <c r="BC51" s="140">
        <f>+'t44 (3)'!BE153</f>
        <v>78.510000000000005</v>
      </c>
      <c r="BD51" s="140">
        <f>+'t44 (3)'!BF153</f>
        <v>122</v>
      </c>
      <c r="BE51" s="140">
        <f>+'t44 (3)'!BG153</f>
        <v>35.54</v>
      </c>
      <c r="BF51" s="140">
        <f>+'t44 (3)'!BH153</f>
        <v>154</v>
      </c>
      <c r="BG51" s="140">
        <f>+'t44 (3)'!BI153</f>
        <v>39.43</v>
      </c>
      <c r="BH51" s="140">
        <f>+'t44 (3)'!BJ153</f>
        <v>166</v>
      </c>
      <c r="BI51" s="140">
        <f>+'t44 (3)'!BK153</f>
        <v>37.520000000000003</v>
      </c>
      <c r="BJ51" s="140">
        <f>+'t44 (3)'!BL153</f>
        <v>145</v>
      </c>
      <c r="BK51" s="140">
        <f>+'t44 (3)'!BM153</f>
        <v>23.96</v>
      </c>
      <c r="BL51" s="140">
        <f>+'t44 (3)'!BN153</f>
        <v>154</v>
      </c>
      <c r="BM51" s="140">
        <f>+'t44 (3)'!BO153</f>
        <v>22.21</v>
      </c>
      <c r="BN51" s="140">
        <f>+'t44 (3)'!BP153</f>
        <v>165</v>
      </c>
      <c r="BO51" s="140">
        <f>+'t44 (3)'!BQ153</f>
        <v>25.55</v>
      </c>
      <c r="BP51" s="140">
        <f>+'t44 (3)'!BR153</f>
        <v>188</v>
      </c>
      <c r="BQ51" s="140">
        <f>+'t44 (3)'!BS153</f>
        <v>32.08</v>
      </c>
      <c r="BR51" s="140">
        <f>+'t44 (3)'!BT153</f>
        <v>121</v>
      </c>
      <c r="BS51" s="140">
        <f>+'t44 (3)'!BU153</f>
        <v>21.84</v>
      </c>
      <c r="BT51" s="140">
        <f>+'t44 (3)'!BV153</f>
        <v>177</v>
      </c>
      <c r="BU51" s="140">
        <f>+'t44 (3)'!BW153</f>
        <v>30.74</v>
      </c>
      <c r="BV51" s="140">
        <f>+'t44 (3)'!BX153</f>
        <v>160</v>
      </c>
      <c r="BW51" s="140">
        <f>+'t44 (3)'!BY153</f>
        <v>25.84</v>
      </c>
      <c r="BX51" s="140">
        <f>+'t44 (3)'!BZ153</f>
        <v>193</v>
      </c>
      <c r="BY51" s="140">
        <f>+'t44 (3)'!CA153</f>
        <v>31.27</v>
      </c>
      <c r="BZ51" s="140">
        <f>+'t44 (3)'!CB153</f>
        <v>276</v>
      </c>
      <c r="CA51" s="140">
        <f>+'t44 (3)'!CC153</f>
        <v>31.61</v>
      </c>
    </row>
    <row r="52" spans="1:79" ht="16.5" customHeight="1" x14ac:dyDescent="0.45">
      <c r="A52" s="358" t="s">
        <v>932</v>
      </c>
      <c r="B52" s="140">
        <f>+'t44 (3)'!D154</f>
        <v>4844</v>
      </c>
      <c r="C52" s="140">
        <f>+'t44 (3)'!E154</f>
        <v>1675.42</v>
      </c>
      <c r="D52" s="140">
        <f>+'t44 (3)'!F154</f>
        <v>3430</v>
      </c>
      <c r="E52" s="140">
        <f>+'t44 (3)'!G154</f>
        <v>1130.82</v>
      </c>
      <c r="F52" s="140">
        <f>+'t44 (3)'!H154</f>
        <v>4010</v>
      </c>
      <c r="G52" s="140">
        <f>+'t44 (3)'!I154</f>
        <v>1305.56</v>
      </c>
      <c r="H52" s="140">
        <f>+'t44 (3)'!J154</f>
        <v>3452</v>
      </c>
      <c r="I52" s="140">
        <f>+'t44 (3)'!K154</f>
        <v>1092.3599999999999</v>
      </c>
      <c r="J52" s="140">
        <f>+'t44 (3)'!L154</f>
        <v>5125</v>
      </c>
      <c r="K52" s="140">
        <f>+'t44 (3)'!M154</f>
        <v>1570.96</v>
      </c>
      <c r="L52" s="140">
        <f>+'t44 (3)'!N154</f>
        <v>5117</v>
      </c>
      <c r="M52" s="140">
        <f>+'t44 (3)'!O154</f>
        <v>1578.74</v>
      </c>
      <c r="N52" s="140">
        <f>+'t44 (3)'!P154</f>
        <v>5376</v>
      </c>
      <c r="O52" s="140">
        <f>+'t44 (3)'!Q154</f>
        <v>1651.82</v>
      </c>
      <c r="P52" s="140">
        <f>+'t44 (3)'!R154</f>
        <v>5352</v>
      </c>
      <c r="Q52" s="140">
        <f>+'t44 (3)'!S154</f>
        <v>1665.8</v>
      </c>
      <c r="R52" s="140">
        <f>+'t44 (3)'!T154</f>
        <v>6507</v>
      </c>
      <c r="S52" s="140">
        <f>+'t44 (3)'!U154</f>
        <v>1987.95</v>
      </c>
      <c r="T52" s="140">
        <f>+'t44 (3)'!V154</f>
        <v>8293</v>
      </c>
      <c r="U52" s="140">
        <f>+'t44 (3)'!W154</f>
        <v>2465.04</v>
      </c>
      <c r="V52" s="140">
        <f>+'t44 (3)'!X154</f>
        <v>8313</v>
      </c>
      <c r="W52" s="140">
        <f>+'t44 (3)'!Y154</f>
        <v>2371.2800000000002</v>
      </c>
      <c r="X52" s="140">
        <f>+'t44 (3)'!Z154</f>
        <v>8720</v>
      </c>
      <c r="Y52" s="140">
        <f>+'t44 (3)'!AA154</f>
        <v>2469.9</v>
      </c>
      <c r="Z52" s="140">
        <f>+'t44 (3)'!AB154</f>
        <v>6549</v>
      </c>
      <c r="AA52" s="140">
        <f>+'t44 (3)'!AC154</f>
        <v>1828.62</v>
      </c>
      <c r="AB52" s="140">
        <f>+'t44 (3)'!AD154</f>
        <v>5787</v>
      </c>
      <c r="AC52" s="140">
        <f>+'t44 (3)'!AE154</f>
        <v>1747.62</v>
      </c>
      <c r="AD52" s="140">
        <f>+'t44 (3)'!AF154</f>
        <v>7473</v>
      </c>
      <c r="AE52" s="140">
        <f>+'t44 (3)'!AG154</f>
        <v>2210.0100000000002</v>
      </c>
      <c r="AF52" s="140">
        <f>+'t44 (3)'!AH154</f>
        <v>6889</v>
      </c>
      <c r="AG52" s="140">
        <f>+'t44 (3)'!AI154</f>
        <v>1943.4</v>
      </c>
      <c r="AH52" s="140">
        <f>+'t44 (3)'!AJ154</f>
        <v>10898</v>
      </c>
      <c r="AI52" s="140">
        <f>+'t44 (3)'!AK154</f>
        <v>2983.33</v>
      </c>
      <c r="AJ52" s="140">
        <f>+'t44 (3)'!AL154</f>
        <v>10871</v>
      </c>
      <c r="AK52" s="140">
        <f>+'t44 (3)'!AM154</f>
        <v>3172.52</v>
      </c>
      <c r="AL52" s="140">
        <f>+'t44 (3)'!AN154</f>
        <v>9492</v>
      </c>
      <c r="AM52" s="140">
        <f>+'t44 (3)'!AO154</f>
        <v>2932.26</v>
      </c>
      <c r="AN52" s="140">
        <f>+'t44 (3)'!AP154</f>
        <v>8327</v>
      </c>
      <c r="AO52" s="140">
        <f>+'t44 (3)'!AQ154</f>
        <v>2650.44</v>
      </c>
      <c r="AP52" s="140">
        <f>+'t44 (3)'!AR154</f>
        <v>10107</v>
      </c>
      <c r="AQ52" s="140">
        <f>+'t44 (3)'!AS154</f>
        <v>3210.2</v>
      </c>
      <c r="AR52" s="140">
        <f>+'t44 (3)'!AT154</f>
        <v>9952</v>
      </c>
      <c r="AS52" s="140">
        <f>+'t44 (3)'!AU154</f>
        <v>3132.91</v>
      </c>
      <c r="AT52" s="140">
        <f>+'t44 (3)'!AV154</f>
        <v>11118</v>
      </c>
      <c r="AU52" s="140">
        <f>+'t44 (3)'!AW154</f>
        <v>3316.53</v>
      </c>
      <c r="AV52" s="140">
        <f>+'t44 (3)'!AX154</f>
        <v>9030</v>
      </c>
      <c r="AW52" s="140">
        <f>+'t44 (3)'!AY154</f>
        <v>2714.02</v>
      </c>
      <c r="AX52" s="140">
        <f>+'t44 (3)'!AZ154</f>
        <v>5623</v>
      </c>
      <c r="AY52" s="140">
        <f>+'t44 (3)'!BA154</f>
        <v>1678.6</v>
      </c>
      <c r="AZ52" s="140">
        <f>+'t44 (3)'!BB154</f>
        <v>5722</v>
      </c>
      <c r="BA52" s="140">
        <f>+'t44 (3)'!BC154</f>
        <v>1728.13</v>
      </c>
      <c r="BB52" s="140">
        <f>+'t44 (3)'!BD154</f>
        <v>7206</v>
      </c>
      <c r="BC52" s="140">
        <f>+'t44 (3)'!BE154</f>
        <v>2181.06</v>
      </c>
      <c r="BD52" s="140">
        <f>+'t44 (3)'!BF154</f>
        <v>7434</v>
      </c>
      <c r="BE52" s="140">
        <f>+'t44 (3)'!BG154</f>
        <v>2181.7399999999998</v>
      </c>
      <c r="BF52" s="140">
        <f>+'t44 (3)'!BH154</f>
        <v>10418</v>
      </c>
      <c r="BG52" s="140">
        <f>+'t44 (3)'!BI154</f>
        <v>3093.95</v>
      </c>
      <c r="BH52" s="140">
        <f>+'t44 (3)'!BJ154</f>
        <v>11729</v>
      </c>
      <c r="BI52" s="140">
        <f>+'t44 (3)'!BK154</f>
        <v>3542.66</v>
      </c>
      <c r="BJ52" s="140">
        <f>+'t44 (3)'!BL154</f>
        <v>10229</v>
      </c>
      <c r="BK52" s="140">
        <f>+'t44 (3)'!BM154</f>
        <v>3135.56</v>
      </c>
      <c r="BL52" s="140">
        <f>+'t44 (3)'!BN154</f>
        <v>10550</v>
      </c>
      <c r="BM52" s="140">
        <f>+'t44 (3)'!BO154</f>
        <v>3279.11</v>
      </c>
      <c r="BN52" s="140">
        <f>+'t44 (3)'!BP154</f>
        <v>10173</v>
      </c>
      <c r="BO52" s="140">
        <f>+'t44 (3)'!BQ154</f>
        <v>3048.15</v>
      </c>
      <c r="BP52" s="140">
        <f>+'t44 (3)'!BR154</f>
        <v>9341</v>
      </c>
      <c r="BQ52" s="140">
        <f>+'t44 (3)'!BS154</f>
        <v>2729.54</v>
      </c>
      <c r="BR52" s="140">
        <f>+'t44 (3)'!BT154</f>
        <v>9502</v>
      </c>
      <c r="BS52" s="140">
        <f>+'t44 (3)'!BU154</f>
        <v>2936.64</v>
      </c>
      <c r="BT52" s="140">
        <f>+'t44 (3)'!BV154</f>
        <v>8235</v>
      </c>
      <c r="BU52" s="140">
        <f>+'t44 (3)'!BW154</f>
        <v>2455.73</v>
      </c>
      <c r="BV52" s="140">
        <f>+'t44 (3)'!BX154</f>
        <v>5875</v>
      </c>
      <c r="BW52" s="140">
        <f>+'t44 (3)'!BY154</f>
        <v>1678.42</v>
      </c>
      <c r="BX52" s="140">
        <f>+'t44 (3)'!BZ154</f>
        <v>4865</v>
      </c>
      <c r="BY52" s="140">
        <f>+'t44 (3)'!CA154</f>
        <v>1427.76</v>
      </c>
      <c r="BZ52" s="140">
        <f>+'t44 (3)'!CB154</f>
        <v>5691</v>
      </c>
      <c r="CA52" s="140">
        <f>+'t44 (3)'!CC154</f>
        <v>1741.79</v>
      </c>
    </row>
    <row r="53" spans="1:79" ht="16.5" customHeight="1" x14ac:dyDescent="0.45">
      <c r="A53" s="357" t="s">
        <v>933</v>
      </c>
      <c r="B53" s="140">
        <f>+'t44 (3)'!D155</f>
        <v>78</v>
      </c>
      <c r="C53" s="140">
        <f>+'t44 (3)'!E155</f>
        <v>57.87</v>
      </c>
      <c r="D53" s="140">
        <f>+'t44 (3)'!F155</f>
        <v>19</v>
      </c>
      <c r="E53" s="140">
        <f>+'t44 (3)'!G155</f>
        <v>13.42</v>
      </c>
      <c r="F53" s="140">
        <f>+'t44 (3)'!H155</f>
        <v>56</v>
      </c>
      <c r="G53" s="140">
        <f>+'t44 (3)'!I155</f>
        <v>26.75</v>
      </c>
      <c r="H53" s="140">
        <f>+'t44 (3)'!J155</f>
        <v>56</v>
      </c>
      <c r="I53" s="140">
        <f>+'t44 (3)'!K155</f>
        <v>38.54</v>
      </c>
      <c r="J53" s="140">
        <f>+'t44 (3)'!L155</f>
        <v>36</v>
      </c>
      <c r="K53" s="140">
        <f>+'t44 (3)'!M155</f>
        <v>21.39</v>
      </c>
      <c r="L53" s="140">
        <f>+'t44 (3)'!N155</f>
        <v>43</v>
      </c>
      <c r="M53" s="140">
        <f>+'t44 (3)'!O155</f>
        <v>32.340000000000003</v>
      </c>
      <c r="N53" s="140">
        <f>+'t44 (3)'!P155</f>
        <v>34</v>
      </c>
      <c r="O53" s="140">
        <f>+'t44 (3)'!Q155</f>
        <v>26.46</v>
      </c>
      <c r="P53" s="140">
        <f>+'t44 (3)'!R155</f>
        <v>26</v>
      </c>
      <c r="Q53" s="140">
        <f>+'t44 (3)'!S155</f>
        <v>17.059999999999999</v>
      </c>
      <c r="R53" s="140">
        <f>+'t44 (3)'!T155</f>
        <v>33</v>
      </c>
      <c r="S53" s="140">
        <f>+'t44 (3)'!U155</f>
        <v>24.5</v>
      </c>
      <c r="T53" s="140">
        <f>+'t44 (3)'!V155</f>
        <v>41</v>
      </c>
      <c r="U53" s="140">
        <f>+'t44 (3)'!W155</f>
        <v>32.22</v>
      </c>
      <c r="V53" s="140">
        <f>+'t44 (3)'!X155</f>
        <v>31</v>
      </c>
      <c r="W53" s="140">
        <f>+'t44 (3)'!Y155</f>
        <v>24.58</v>
      </c>
      <c r="X53" s="140">
        <f>+'t44 (3)'!Z155</f>
        <v>56</v>
      </c>
      <c r="Y53" s="140">
        <f>+'t44 (3)'!AA155</f>
        <v>43.14</v>
      </c>
      <c r="Z53" s="140">
        <f>+'t44 (3)'!AB155</f>
        <v>60</v>
      </c>
      <c r="AA53" s="140">
        <f>+'t44 (3)'!AC155</f>
        <v>48.12</v>
      </c>
      <c r="AB53" s="140">
        <f>+'t44 (3)'!AD155</f>
        <v>24</v>
      </c>
      <c r="AC53" s="140">
        <f>+'t44 (3)'!AE155</f>
        <v>18.77</v>
      </c>
      <c r="AD53" s="140">
        <f>+'t44 (3)'!AF155</f>
        <v>24</v>
      </c>
      <c r="AE53" s="140">
        <f>+'t44 (3)'!AG155</f>
        <v>16.68</v>
      </c>
      <c r="AF53" s="140">
        <f>+'t44 (3)'!AH155</f>
        <v>29</v>
      </c>
      <c r="AG53" s="140">
        <f>+'t44 (3)'!AI155</f>
        <v>23.26</v>
      </c>
      <c r="AH53" s="140">
        <f>+'t44 (3)'!AJ155</f>
        <v>30</v>
      </c>
      <c r="AI53" s="140">
        <f>+'t44 (3)'!AK155</f>
        <v>23.07</v>
      </c>
      <c r="AJ53" s="140">
        <f>+'t44 (3)'!AL155</f>
        <v>34</v>
      </c>
      <c r="AK53" s="140">
        <f>+'t44 (3)'!AM155</f>
        <v>24.9</v>
      </c>
      <c r="AL53" s="140">
        <f>+'t44 (3)'!AN155</f>
        <v>30</v>
      </c>
      <c r="AM53" s="140">
        <f>+'t44 (3)'!AO155</f>
        <v>22.22</v>
      </c>
      <c r="AN53" s="140">
        <f>+'t44 (3)'!AP155</f>
        <v>53</v>
      </c>
      <c r="AO53" s="140">
        <f>+'t44 (3)'!AQ155</f>
        <v>42.68</v>
      </c>
      <c r="AP53" s="140">
        <f>+'t44 (3)'!AR155</f>
        <v>33</v>
      </c>
      <c r="AQ53" s="140">
        <f>+'t44 (3)'!AS155</f>
        <v>25.41</v>
      </c>
      <c r="AR53" s="140">
        <f>+'t44 (3)'!AT155</f>
        <v>57</v>
      </c>
      <c r="AS53" s="140">
        <f>+'t44 (3)'!AU155</f>
        <v>42.88</v>
      </c>
      <c r="AT53" s="140">
        <f>+'t44 (3)'!AV155</f>
        <v>43</v>
      </c>
      <c r="AU53" s="140">
        <f>+'t44 (3)'!AW155</f>
        <v>33.18</v>
      </c>
      <c r="AV53" s="140">
        <f>+'t44 (3)'!AX155</f>
        <v>90</v>
      </c>
      <c r="AW53" s="140">
        <f>+'t44 (3)'!AY155</f>
        <v>69.239999999999995</v>
      </c>
      <c r="AX53" s="140">
        <f>+'t44 (3)'!AZ155</f>
        <v>0</v>
      </c>
      <c r="AY53" s="140">
        <f>+'t44 (3)'!BA155</f>
        <v>0.01</v>
      </c>
      <c r="AZ53" s="140">
        <f>+'t44 (3)'!BB155</f>
        <v>0</v>
      </c>
      <c r="BA53" s="140">
        <f>+'t44 (3)'!BC155</f>
        <v>0</v>
      </c>
      <c r="BB53" s="140">
        <f>+'t44 (3)'!BD155</f>
        <v>0</v>
      </c>
      <c r="BC53" s="140">
        <f>+'t44 (3)'!BE155</f>
        <v>0.01</v>
      </c>
      <c r="BD53" s="140">
        <f>+'t44 (3)'!BF155</f>
        <v>0</v>
      </c>
      <c r="BE53" s="140">
        <f>+'t44 (3)'!BG155</f>
        <v>0.01</v>
      </c>
      <c r="BF53" s="140">
        <f>+'t44 (3)'!BH155</f>
        <v>0</v>
      </c>
      <c r="BG53" s="140">
        <f>+'t44 (3)'!BI155</f>
        <v>0</v>
      </c>
      <c r="BH53" s="140">
        <f>+'t44 (3)'!BJ155</f>
        <v>0</v>
      </c>
      <c r="BI53" s="140">
        <f>+'t44 (3)'!BK155</f>
        <v>0.01</v>
      </c>
      <c r="BJ53" s="140">
        <f>+'t44 (3)'!BL155</f>
        <v>0</v>
      </c>
      <c r="BK53" s="140">
        <f>+'t44 (3)'!BM155</f>
        <v>0</v>
      </c>
      <c r="BL53" s="140">
        <f>+'t44 (3)'!BN155</f>
        <v>0</v>
      </c>
      <c r="BM53" s="140">
        <f>+'t44 (3)'!BO155</f>
        <v>0.01</v>
      </c>
      <c r="BN53" s="140">
        <f>+'t44 (3)'!BP155</f>
        <v>0</v>
      </c>
      <c r="BO53" s="140">
        <f>+'t44 (3)'!BQ155</f>
        <v>0</v>
      </c>
      <c r="BP53" s="140">
        <f>+'t44 (3)'!BR155</f>
        <v>0</v>
      </c>
      <c r="BQ53" s="140">
        <f>+'t44 (3)'!BS155</f>
        <v>0</v>
      </c>
      <c r="BR53" s="140">
        <f>+'t44 (3)'!BT155</f>
        <v>0</v>
      </c>
      <c r="BS53" s="140">
        <f>+'t44 (3)'!BU155</f>
        <v>0</v>
      </c>
      <c r="BT53" s="140">
        <f>+'t44 (3)'!BV155</f>
        <v>0</v>
      </c>
      <c r="BU53" s="140">
        <f>+'t44 (3)'!BW155</f>
        <v>0.01</v>
      </c>
      <c r="BV53" s="140">
        <f>+'t44 (3)'!BX155</f>
        <v>0</v>
      </c>
      <c r="BW53" s="140">
        <f>+'t44 (3)'!BY155</f>
        <v>0</v>
      </c>
      <c r="BX53" s="140">
        <f>+'t44 (3)'!BZ155</f>
        <v>0</v>
      </c>
      <c r="BY53" s="140">
        <f>+'t44 (3)'!CA155</f>
        <v>0.01</v>
      </c>
      <c r="BZ53" s="140">
        <f>+'t44 (3)'!CB155</f>
        <v>0</v>
      </c>
      <c r="CA53" s="140">
        <f>+'t44 (3)'!CC155</f>
        <v>0</v>
      </c>
    </row>
    <row r="54" spans="1:79" ht="16.5" customHeight="1" x14ac:dyDescent="0.45">
      <c r="A54" s="358" t="s">
        <v>455</v>
      </c>
      <c r="B54" s="140">
        <f>+'t44 (3)'!D156</f>
        <v>0</v>
      </c>
      <c r="C54" s="140">
        <f>+'t44 (3)'!E156</f>
        <v>0</v>
      </c>
      <c r="D54" s="140">
        <f>+'t44 (3)'!F156</f>
        <v>0</v>
      </c>
      <c r="E54" s="140">
        <f>+'t44 (3)'!G156</f>
        <v>0.01</v>
      </c>
      <c r="F54" s="140">
        <f>+'t44 (3)'!H156</f>
        <v>0</v>
      </c>
      <c r="G54" s="140">
        <f>+'t44 (3)'!I156</f>
        <v>0</v>
      </c>
      <c r="H54" s="140">
        <f>+'t44 (3)'!J156</f>
        <v>0</v>
      </c>
      <c r="I54" s="140">
        <f>+'t44 (3)'!K156</f>
        <v>0</v>
      </c>
      <c r="J54" s="140">
        <f>+'t44 (3)'!L156</f>
        <v>0</v>
      </c>
      <c r="K54" s="140">
        <f>+'t44 (3)'!M156</f>
        <v>0.02</v>
      </c>
      <c r="L54" s="140">
        <f>+'t44 (3)'!N156</f>
        <v>0</v>
      </c>
      <c r="M54" s="140">
        <f>+'t44 (3)'!O156</f>
        <v>0</v>
      </c>
      <c r="N54" s="140">
        <f>+'t44 (3)'!P156</f>
        <v>0</v>
      </c>
      <c r="O54" s="140">
        <f>+'t44 (3)'!Q156</f>
        <v>0</v>
      </c>
      <c r="P54" s="140">
        <f>+'t44 (3)'!R156</f>
        <v>0</v>
      </c>
      <c r="Q54" s="140">
        <f>+'t44 (3)'!S156</f>
        <v>0</v>
      </c>
      <c r="R54" s="140">
        <f>+'t44 (3)'!T156</f>
        <v>0</v>
      </c>
      <c r="S54" s="140">
        <f>+'t44 (3)'!U156</f>
        <v>0</v>
      </c>
      <c r="T54" s="140">
        <f>+'t44 (3)'!V156</f>
        <v>0</v>
      </c>
      <c r="U54" s="140">
        <f>+'t44 (3)'!W156</f>
        <v>0</v>
      </c>
      <c r="V54" s="140">
        <f>+'t44 (3)'!X156</f>
        <v>0</v>
      </c>
      <c r="W54" s="140">
        <f>+'t44 (3)'!Y156</f>
        <v>0</v>
      </c>
      <c r="X54" s="140">
        <f>+'t44 (3)'!Z156</f>
        <v>0</v>
      </c>
      <c r="Y54" s="140">
        <f>+'t44 (3)'!AA156</f>
        <v>0</v>
      </c>
      <c r="Z54" s="140">
        <f>+'t44 (3)'!AB156</f>
        <v>0</v>
      </c>
      <c r="AA54" s="140">
        <f>+'t44 (3)'!AC156</f>
        <v>0</v>
      </c>
      <c r="AB54" s="140">
        <f>+'t44 (3)'!AD156</f>
        <v>0</v>
      </c>
      <c r="AC54" s="140">
        <f>+'t44 (3)'!AE156</f>
        <v>0</v>
      </c>
      <c r="AD54" s="140">
        <f>+'t44 (3)'!AF156</f>
        <v>0</v>
      </c>
      <c r="AE54" s="140">
        <f>+'t44 (3)'!AG156</f>
        <v>0</v>
      </c>
      <c r="AF54" s="140">
        <f>+'t44 (3)'!AH156</f>
        <v>0</v>
      </c>
      <c r="AG54" s="140">
        <f>+'t44 (3)'!AI156</f>
        <v>0</v>
      </c>
      <c r="AH54" s="140">
        <f>+'t44 (3)'!AJ156</f>
        <v>0</v>
      </c>
      <c r="AI54" s="140">
        <f>+'t44 (3)'!AK156</f>
        <v>0</v>
      </c>
      <c r="AJ54" s="140">
        <f>+'t44 (3)'!AL156</f>
        <v>0</v>
      </c>
      <c r="AK54" s="140">
        <f>+'t44 (3)'!AM156</f>
        <v>0</v>
      </c>
      <c r="AL54" s="140">
        <f>+'t44 (3)'!AN156</f>
        <v>0</v>
      </c>
      <c r="AM54" s="140">
        <f>+'t44 (3)'!AO156</f>
        <v>0</v>
      </c>
      <c r="AN54" s="140">
        <f>+'t44 (3)'!AP156</f>
        <v>0</v>
      </c>
      <c r="AO54" s="140">
        <f>+'t44 (3)'!AQ156</f>
        <v>0</v>
      </c>
      <c r="AP54" s="140">
        <f>+'t44 (3)'!AR156</f>
        <v>0</v>
      </c>
      <c r="AQ54" s="140">
        <f>+'t44 (3)'!AS156</f>
        <v>0</v>
      </c>
      <c r="AR54" s="140">
        <f>+'t44 (3)'!AT156</f>
        <v>0</v>
      </c>
      <c r="AS54" s="140">
        <f>+'t44 (3)'!AU156</f>
        <v>0</v>
      </c>
      <c r="AT54" s="140">
        <f>+'t44 (3)'!AV156</f>
        <v>0</v>
      </c>
      <c r="AU54" s="140">
        <f>+'t44 (3)'!AW156</f>
        <v>0</v>
      </c>
      <c r="AV54" s="140">
        <f>+'t44 (3)'!AX156</f>
        <v>0</v>
      </c>
      <c r="AW54" s="140">
        <f>+'t44 (3)'!AY156</f>
        <v>0</v>
      </c>
      <c r="AX54" s="140">
        <f>+'t44 (3)'!AZ156</f>
        <v>0</v>
      </c>
      <c r="AY54" s="140">
        <f>+'t44 (3)'!BA156</f>
        <v>0</v>
      </c>
      <c r="AZ54" s="140">
        <f>+'t44 (3)'!BB156</f>
        <v>0</v>
      </c>
      <c r="BA54" s="140">
        <f>+'t44 (3)'!BC156</f>
        <v>0</v>
      </c>
      <c r="BB54" s="140">
        <f>+'t44 (3)'!BD156</f>
        <v>0</v>
      </c>
      <c r="BC54" s="140">
        <f>+'t44 (3)'!BE156</f>
        <v>0</v>
      </c>
      <c r="BD54" s="140">
        <f>+'t44 (3)'!BF156</f>
        <v>0</v>
      </c>
      <c r="BE54" s="140">
        <f>+'t44 (3)'!BG156</f>
        <v>0</v>
      </c>
      <c r="BF54" s="140">
        <f>+'t44 (3)'!BH156</f>
        <v>0</v>
      </c>
      <c r="BG54" s="140">
        <f>+'t44 (3)'!BI156</f>
        <v>0</v>
      </c>
      <c r="BH54" s="140">
        <f>+'t44 (3)'!BJ156</f>
        <v>0</v>
      </c>
      <c r="BI54" s="140">
        <f>+'t44 (3)'!BK156</f>
        <v>0</v>
      </c>
      <c r="BJ54" s="140">
        <f>+'t44 (3)'!BL156</f>
        <v>0</v>
      </c>
      <c r="BK54" s="140">
        <f>+'t44 (3)'!BM156</f>
        <v>0</v>
      </c>
      <c r="BL54" s="140">
        <f>+'t44 (3)'!BN156</f>
        <v>862</v>
      </c>
      <c r="BM54" s="140">
        <f>+'t44 (3)'!BO156</f>
        <v>268.48</v>
      </c>
      <c r="BN54" s="140">
        <f>+'t44 (3)'!BP156</f>
        <v>1284</v>
      </c>
      <c r="BO54" s="140">
        <f>+'t44 (3)'!BQ156</f>
        <v>401.65</v>
      </c>
      <c r="BP54" s="140">
        <f>+'t44 (3)'!BR156</f>
        <v>1343</v>
      </c>
      <c r="BQ54" s="140">
        <f>+'t44 (3)'!BS156</f>
        <v>423.91</v>
      </c>
      <c r="BR54" s="140">
        <f>+'t44 (3)'!BT156</f>
        <v>1560</v>
      </c>
      <c r="BS54" s="140">
        <f>+'t44 (3)'!BU156</f>
        <v>488.4</v>
      </c>
      <c r="BT54" s="140">
        <f>+'t44 (3)'!BV156</f>
        <v>1412</v>
      </c>
      <c r="BU54" s="140">
        <f>+'t44 (3)'!BW156</f>
        <v>415.03</v>
      </c>
      <c r="BV54" s="140">
        <f>+'t44 (3)'!BX156</f>
        <v>1096</v>
      </c>
      <c r="BW54" s="140">
        <f>+'t44 (3)'!BY156</f>
        <v>324.05</v>
      </c>
      <c r="BX54" s="140">
        <f>+'t44 (3)'!BZ156</f>
        <v>797</v>
      </c>
      <c r="BY54" s="140">
        <f>+'t44 (3)'!CA156</f>
        <v>229.11</v>
      </c>
      <c r="BZ54" s="140">
        <f>+'t44 (3)'!CB156</f>
        <v>1272</v>
      </c>
      <c r="CA54" s="140">
        <f>+'t44 (3)'!CC156</f>
        <v>362.64</v>
      </c>
    </row>
    <row r="55" spans="1:79" ht="16.5" customHeight="1" x14ac:dyDescent="0.45">
      <c r="A55" s="357" t="s">
        <v>934</v>
      </c>
      <c r="B55" s="140">
        <f>+'t44 (3)'!D157</f>
        <v>1007</v>
      </c>
      <c r="C55" s="140">
        <f>+'t44 (3)'!E157</f>
        <v>206.36</v>
      </c>
      <c r="D55" s="140">
        <f>+'t44 (3)'!F157</f>
        <v>1057</v>
      </c>
      <c r="E55" s="140">
        <f>+'t44 (3)'!G157</f>
        <v>210.62</v>
      </c>
      <c r="F55" s="140">
        <f>+'t44 (3)'!H157</f>
        <v>865</v>
      </c>
      <c r="G55" s="140">
        <f>+'t44 (3)'!I157</f>
        <v>180.11</v>
      </c>
      <c r="H55" s="140">
        <f>+'t44 (3)'!J157</f>
        <v>892</v>
      </c>
      <c r="I55" s="140">
        <f>+'t44 (3)'!K157</f>
        <v>174.38</v>
      </c>
      <c r="J55" s="140">
        <f>+'t44 (3)'!L157</f>
        <v>1084</v>
      </c>
      <c r="K55" s="140">
        <f>+'t44 (3)'!M157</f>
        <v>195.64</v>
      </c>
      <c r="L55" s="140">
        <f>+'t44 (3)'!N157</f>
        <v>794</v>
      </c>
      <c r="M55" s="140">
        <f>+'t44 (3)'!O157</f>
        <v>150.1</v>
      </c>
      <c r="N55" s="140">
        <f>+'t44 (3)'!P157</f>
        <v>521</v>
      </c>
      <c r="O55" s="140">
        <f>+'t44 (3)'!Q157</f>
        <v>128.75</v>
      </c>
      <c r="P55" s="140">
        <f>+'t44 (3)'!R157</f>
        <v>595</v>
      </c>
      <c r="Q55" s="140">
        <f>+'t44 (3)'!S157</f>
        <v>124.53</v>
      </c>
      <c r="R55" s="140">
        <f>+'t44 (3)'!T157</f>
        <v>637</v>
      </c>
      <c r="S55" s="140">
        <f>+'t44 (3)'!U157</f>
        <v>149.97999999999999</v>
      </c>
      <c r="T55" s="140">
        <f>+'t44 (3)'!V157</f>
        <v>710</v>
      </c>
      <c r="U55" s="140">
        <f>+'t44 (3)'!W157</f>
        <v>162.41</v>
      </c>
      <c r="V55" s="140">
        <f>+'t44 (3)'!X157</f>
        <v>714</v>
      </c>
      <c r="W55" s="140">
        <f>+'t44 (3)'!Y157</f>
        <v>202.12</v>
      </c>
      <c r="X55" s="140">
        <f>+'t44 (3)'!Z157</f>
        <v>863</v>
      </c>
      <c r="Y55" s="140">
        <f>+'t44 (3)'!AA157</f>
        <v>319.48</v>
      </c>
      <c r="Z55" s="140">
        <f>+'t44 (3)'!AB157</f>
        <v>902</v>
      </c>
      <c r="AA55" s="140">
        <f>+'t44 (3)'!AC157</f>
        <v>224.81</v>
      </c>
      <c r="AB55" s="140">
        <f>+'t44 (3)'!AD157</f>
        <v>1085</v>
      </c>
      <c r="AC55" s="140">
        <f>+'t44 (3)'!AE157</f>
        <v>251.2</v>
      </c>
      <c r="AD55" s="140">
        <f>+'t44 (3)'!AF157</f>
        <v>1329</v>
      </c>
      <c r="AE55" s="140">
        <f>+'t44 (3)'!AG157</f>
        <v>327.20999999999998</v>
      </c>
      <c r="AF55" s="140">
        <f>+'t44 (3)'!AH157</f>
        <v>1038</v>
      </c>
      <c r="AG55" s="140">
        <f>+'t44 (3)'!AI157</f>
        <v>277.29000000000002</v>
      </c>
      <c r="AH55" s="140">
        <f>+'t44 (3)'!AJ157</f>
        <v>1012</v>
      </c>
      <c r="AI55" s="140">
        <f>+'t44 (3)'!AK157</f>
        <v>311.79000000000002</v>
      </c>
      <c r="AJ55" s="140">
        <f>+'t44 (3)'!AL157</f>
        <v>701</v>
      </c>
      <c r="AK55" s="140">
        <f>+'t44 (3)'!AM157</f>
        <v>140.65</v>
      </c>
      <c r="AL55" s="140">
        <f>+'t44 (3)'!AN157</f>
        <v>668</v>
      </c>
      <c r="AM55" s="140">
        <f>+'t44 (3)'!AO157</f>
        <v>121.78</v>
      </c>
      <c r="AN55" s="140">
        <f>+'t44 (3)'!AP157</f>
        <v>510</v>
      </c>
      <c r="AO55" s="140">
        <f>+'t44 (3)'!AQ157</f>
        <v>114.83</v>
      </c>
      <c r="AP55" s="140">
        <f>+'t44 (3)'!AR157</f>
        <v>548</v>
      </c>
      <c r="AQ55" s="140">
        <f>+'t44 (3)'!AS157</f>
        <v>117.66</v>
      </c>
      <c r="AR55" s="140">
        <f>+'t44 (3)'!AT157</f>
        <v>593</v>
      </c>
      <c r="AS55" s="140">
        <f>+'t44 (3)'!AU157</f>
        <v>115.12</v>
      </c>
      <c r="AT55" s="140">
        <f>+'t44 (3)'!AV157</f>
        <v>765</v>
      </c>
      <c r="AU55" s="140">
        <f>+'t44 (3)'!AW157</f>
        <v>156.74</v>
      </c>
      <c r="AV55" s="140">
        <f>+'t44 (3)'!AX157</f>
        <v>973</v>
      </c>
      <c r="AW55" s="140">
        <f>+'t44 (3)'!AY157</f>
        <v>229.25</v>
      </c>
      <c r="AX55" s="140">
        <f>+'t44 (3)'!AZ157</f>
        <v>1104</v>
      </c>
      <c r="AY55" s="140">
        <f>+'t44 (3)'!BA157</f>
        <v>280.01</v>
      </c>
      <c r="AZ55" s="140">
        <f>+'t44 (3)'!BB157</f>
        <v>700</v>
      </c>
      <c r="BA55" s="140">
        <f>+'t44 (3)'!BC157</f>
        <v>178.39</v>
      </c>
      <c r="BB55" s="140">
        <f>+'t44 (3)'!BD157</f>
        <v>958</v>
      </c>
      <c r="BC55" s="140">
        <f>+'t44 (3)'!BE157</f>
        <v>239.95</v>
      </c>
      <c r="BD55" s="140">
        <f>+'t44 (3)'!BF157</f>
        <v>1020</v>
      </c>
      <c r="BE55" s="140">
        <f>+'t44 (3)'!BG157</f>
        <v>244.11</v>
      </c>
      <c r="BF55" s="140">
        <f>+'t44 (3)'!BH157</f>
        <v>1563</v>
      </c>
      <c r="BG55" s="140">
        <f>+'t44 (3)'!BI157</f>
        <v>347.39</v>
      </c>
      <c r="BH55" s="140">
        <f>+'t44 (3)'!BJ157</f>
        <v>1019</v>
      </c>
      <c r="BI55" s="140">
        <f>+'t44 (3)'!BK157</f>
        <v>217.75</v>
      </c>
      <c r="BJ55" s="140">
        <f>+'t44 (3)'!BL157</f>
        <v>835</v>
      </c>
      <c r="BK55" s="140">
        <f>+'t44 (3)'!BM157</f>
        <v>165.31</v>
      </c>
      <c r="BL55" s="140">
        <f>+'t44 (3)'!BN157</f>
        <v>702</v>
      </c>
      <c r="BM55" s="140">
        <f>+'t44 (3)'!BO157</f>
        <v>188.04</v>
      </c>
      <c r="BN55" s="140">
        <f>+'t44 (3)'!BP157</f>
        <v>649</v>
      </c>
      <c r="BO55" s="140">
        <f>+'t44 (3)'!BQ157</f>
        <v>168.43</v>
      </c>
      <c r="BP55" s="140">
        <f>+'t44 (3)'!BR157</f>
        <v>738</v>
      </c>
      <c r="BQ55" s="140">
        <f>+'t44 (3)'!BS157</f>
        <v>177.16</v>
      </c>
      <c r="BR55" s="140">
        <f>+'t44 (3)'!BT157</f>
        <v>944</v>
      </c>
      <c r="BS55" s="140">
        <f>+'t44 (3)'!BU157</f>
        <v>231.1</v>
      </c>
      <c r="BT55" s="140">
        <f>+'t44 (3)'!BV157</f>
        <v>1150</v>
      </c>
      <c r="BU55" s="140">
        <f>+'t44 (3)'!BW157</f>
        <v>282.52999999999997</v>
      </c>
      <c r="BV55" s="140">
        <f>+'t44 (3)'!BX157</f>
        <v>1212</v>
      </c>
      <c r="BW55" s="140">
        <f>+'t44 (3)'!BY157</f>
        <v>292.45999999999998</v>
      </c>
      <c r="BX55" s="140">
        <f>+'t44 (3)'!BZ157</f>
        <v>1607</v>
      </c>
      <c r="BY55" s="140">
        <f>+'t44 (3)'!CA157</f>
        <v>352.13</v>
      </c>
      <c r="BZ55" s="140">
        <f>+'t44 (3)'!CB157</f>
        <v>1444</v>
      </c>
      <c r="CA55" s="140">
        <f>+'t44 (3)'!CC157</f>
        <v>340.55</v>
      </c>
    </row>
    <row r="56" spans="1:79" ht="16.5" customHeight="1" x14ac:dyDescent="0.45">
      <c r="A56" s="358" t="s">
        <v>456</v>
      </c>
      <c r="B56" s="140">
        <f>+'t44 (3)'!D158</f>
        <v>4049</v>
      </c>
      <c r="C56" s="140">
        <f>+'t44 (3)'!E158</f>
        <v>760.76</v>
      </c>
      <c r="D56" s="140">
        <f>+'t44 (3)'!F158</f>
        <v>4092</v>
      </c>
      <c r="E56" s="140">
        <f>+'t44 (3)'!G158</f>
        <v>709.5</v>
      </c>
      <c r="F56" s="140">
        <f>+'t44 (3)'!H158</f>
        <v>5274</v>
      </c>
      <c r="G56" s="140">
        <f>+'t44 (3)'!I158</f>
        <v>931.58</v>
      </c>
      <c r="H56" s="140">
        <f>+'t44 (3)'!J158</f>
        <v>5345</v>
      </c>
      <c r="I56" s="140">
        <f>+'t44 (3)'!K158</f>
        <v>911.55</v>
      </c>
      <c r="J56" s="140">
        <f>+'t44 (3)'!L158</f>
        <v>4904</v>
      </c>
      <c r="K56" s="140">
        <f>+'t44 (3)'!M158</f>
        <v>880.92</v>
      </c>
      <c r="L56" s="140">
        <f>+'t44 (3)'!N158</f>
        <v>5382</v>
      </c>
      <c r="M56" s="140">
        <f>+'t44 (3)'!O158</f>
        <v>966.12</v>
      </c>
      <c r="N56" s="140">
        <f>+'t44 (3)'!P158</f>
        <v>4688</v>
      </c>
      <c r="O56" s="140">
        <f>+'t44 (3)'!Q158</f>
        <v>849.88</v>
      </c>
      <c r="P56" s="140">
        <f>+'t44 (3)'!R158</f>
        <v>3737</v>
      </c>
      <c r="Q56" s="140">
        <f>+'t44 (3)'!S158</f>
        <v>668.41</v>
      </c>
      <c r="R56" s="140">
        <f>+'t44 (3)'!T158</f>
        <v>4361</v>
      </c>
      <c r="S56" s="140">
        <f>+'t44 (3)'!U158</f>
        <v>865.26</v>
      </c>
      <c r="T56" s="140">
        <f>+'t44 (3)'!V158</f>
        <v>4281</v>
      </c>
      <c r="U56" s="140">
        <f>+'t44 (3)'!W158</f>
        <v>872.09</v>
      </c>
      <c r="V56" s="140">
        <f>+'t44 (3)'!X158</f>
        <v>4468</v>
      </c>
      <c r="W56" s="140">
        <f>+'t44 (3)'!Y158</f>
        <v>842.82</v>
      </c>
      <c r="X56" s="140">
        <f>+'t44 (3)'!Z158</f>
        <v>5480</v>
      </c>
      <c r="Y56" s="140">
        <f>+'t44 (3)'!AA158</f>
        <v>928.07</v>
      </c>
      <c r="Z56" s="140">
        <f>+'t44 (3)'!AB158</f>
        <v>3750</v>
      </c>
      <c r="AA56" s="140">
        <f>+'t44 (3)'!AC158</f>
        <v>673.68</v>
      </c>
      <c r="AB56" s="140">
        <f>+'t44 (3)'!AD158</f>
        <v>2523</v>
      </c>
      <c r="AC56" s="140">
        <f>+'t44 (3)'!AE158</f>
        <v>576.54999999999995</v>
      </c>
      <c r="AD56" s="140">
        <f>+'t44 (3)'!AF158</f>
        <v>4481</v>
      </c>
      <c r="AE56" s="140">
        <f>+'t44 (3)'!AG158</f>
        <v>898.39</v>
      </c>
      <c r="AF56" s="140">
        <f>+'t44 (3)'!AH158</f>
        <v>4014</v>
      </c>
      <c r="AG56" s="140">
        <f>+'t44 (3)'!AI158</f>
        <v>864.96</v>
      </c>
      <c r="AH56" s="140">
        <f>+'t44 (3)'!AJ158</f>
        <v>4659</v>
      </c>
      <c r="AI56" s="140">
        <f>+'t44 (3)'!AK158</f>
        <v>937.61</v>
      </c>
      <c r="AJ56" s="140">
        <f>+'t44 (3)'!AL158</f>
        <v>4237</v>
      </c>
      <c r="AK56" s="140">
        <f>+'t44 (3)'!AM158</f>
        <v>930.14</v>
      </c>
      <c r="AL56" s="140">
        <f>+'t44 (3)'!AN158</f>
        <v>3733</v>
      </c>
      <c r="AM56" s="140">
        <f>+'t44 (3)'!AO158</f>
        <v>825.02</v>
      </c>
      <c r="AN56" s="140">
        <f>+'t44 (3)'!AP158</f>
        <v>3152</v>
      </c>
      <c r="AO56" s="140">
        <f>+'t44 (3)'!AQ158</f>
        <v>685.73</v>
      </c>
      <c r="AP56" s="140">
        <f>+'t44 (3)'!AR158</f>
        <v>3856</v>
      </c>
      <c r="AQ56" s="140">
        <f>+'t44 (3)'!AS158</f>
        <v>891.9</v>
      </c>
      <c r="AR56" s="140">
        <f>+'t44 (3)'!AT158</f>
        <v>4216</v>
      </c>
      <c r="AS56" s="140">
        <f>+'t44 (3)'!AU158</f>
        <v>944.87</v>
      </c>
      <c r="AT56" s="140">
        <f>+'t44 (3)'!AV158</f>
        <v>4291</v>
      </c>
      <c r="AU56" s="140">
        <f>+'t44 (3)'!AW158</f>
        <v>1027.28</v>
      </c>
      <c r="AV56" s="140">
        <f>+'t44 (3)'!AX158</f>
        <v>4170</v>
      </c>
      <c r="AW56" s="140">
        <f>+'t44 (3)'!AY158</f>
        <v>1050.94</v>
      </c>
      <c r="AX56" s="140">
        <f>+'t44 (3)'!AZ158</f>
        <v>3334</v>
      </c>
      <c r="AY56" s="140">
        <f>+'t44 (3)'!BA158</f>
        <v>895.01</v>
      </c>
      <c r="AZ56" s="140">
        <f>+'t44 (3)'!BB158</f>
        <v>3312</v>
      </c>
      <c r="BA56" s="140">
        <f>+'t44 (3)'!BC158</f>
        <v>874.31</v>
      </c>
      <c r="BB56" s="140">
        <f>+'t44 (3)'!BD158</f>
        <v>5050</v>
      </c>
      <c r="BC56" s="140">
        <f>+'t44 (3)'!BE158</f>
        <v>1319.15</v>
      </c>
      <c r="BD56" s="140">
        <f>+'t44 (3)'!BF158</f>
        <v>3967</v>
      </c>
      <c r="BE56" s="140">
        <f>+'t44 (3)'!BG158</f>
        <v>1017.67</v>
      </c>
      <c r="BF56" s="140">
        <f>+'t44 (3)'!BH158</f>
        <v>4772</v>
      </c>
      <c r="BG56" s="140">
        <f>+'t44 (3)'!BI158</f>
        <v>1218.94</v>
      </c>
      <c r="BH56" s="140">
        <f>+'t44 (3)'!BJ158</f>
        <v>5028</v>
      </c>
      <c r="BI56" s="140">
        <f>+'t44 (3)'!BK158</f>
        <v>1291.33</v>
      </c>
      <c r="BJ56" s="140">
        <f>+'t44 (3)'!BL158</f>
        <v>3851</v>
      </c>
      <c r="BK56" s="140">
        <f>+'t44 (3)'!BM158</f>
        <v>950.17</v>
      </c>
      <c r="BL56" s="140">
        <f>+'t44 (3)'!BN158</f>
        <v>3515</v>
      </c>
      <c r="BM56" s="140">
        <f>+'t44 (3)'!BO158</f>
        <v>906.76</v>
      </c>
      <c r="BN56" s="140">
        <f>+'t44 (3)'!BP158</f>
        <v>3556</v>
      </c>
      <c r="BO56" s="140">
        <f>+'t44 (3)'!BQ158</f>
        <v>891.88</v>
      </c>
      <c r="BP56" s="140">
        <f>+'t44 (3)'!BR158</f>
        <v>3540</v>
      </c>
      <c r="BQ56" s="140">
        <f>+'t44 (3)'!BS158</f>
        <v>929.69</v>
      </c>
      <c r="BR56" s="140">
        <f>+'t44 (3)'!BT158</f>
        <v>3229</v>
      </c>
      <c r="BS56" s="140">
        <f>+'t44 (3)'!BU158</f>
        <v>877.63</v>
      </c>
      <c r="BT56" s="140">
        <f>+'t44 (3)'!BV158</f>
        <v>3290</v>
      </c>
      <c r="BU56" s="140">
        <f>+'t44 (3)'!BW158</f>
        <v>834.38</v>
      </c>
      <c r="BV56" s="140">
        <f>+'t44 (3)'!BX158</f>
        <v>3687</v>
      </c>
      <c r="BW56" s="140">
        <f>+'t44 (3)'!BY158</f>
        <v>960.9</v>
      </c>
      <c r="BX56" s="140">
        <f>+'t44 (3)'!BZ158</f>
        <v>3975</v>
      </c>
      <c r="BY56" s="140">
        <f>+'t44 (3)'!CA158</f>
        <v>990.9</v>
      </c>
      <c r="BZ56" s="140">
        <f>+'t44 (3)'!CB158</f>
        <v>3859</v>
      </c>
      <c r="CA56" s="140">
        <f>+'t44 (3)'!CC158</f>
        <v>969.75</v>
      </c>
    </row>
    <row r="57" spans="1:79" ht="16.5" customHeight="1" x14ac:dyDescent="0.45">
      <c r="A57" s="357" t="s">
        <v>935</v>
      </c>
      <c r="B57" s="140">
        <f>+'t44 (3)'!D159</f>
        <v>3957</v>
      </c>
      <c r="C57" s="140">
        <f>+'t44 (3)'!E159</f>
        <v>719.11</v>
      </c>
      <c r="D57" s="140">
        <f>+'t44 (3)'!F159</f>
        <v>4069</v>
      </c>
      <c r="E57" s="140">
        <f>+'t44 (3)'!G159</f>
        <v>701.16</v>
      </c>
      <c r="F57" s="140">
        <f>+'t44 (3)'!H159</f>
        <v>5209</v>
      </c>
      <c r="G57" s="140">
        <f>+'t44 (3)'!I159</f>
        <v>911.28</v>
      </c>
      <c r="H57" s="140">
        <f>+'t44 (3)'!J159</f>
        <v>5255</v>
      </c>
      <c r="I57" s="140">
        <f>+'t44 (3)'!K159</f>
        <v>882.97</v>
      </c>
      <c r="J57" s="140">
        <f>+'t44 (3)'!L159</f>
        <v>4834</v>
      </c>
      <c r="K57" s="140">
        <f>+'t44 (3)'!M159</f>
        <v>857.33</v>
      </c>
      <c r="L57" s="140">
        <f>+'t44 (3)'!N159</f>
        <v>5316</v>
      </c>
      <c r="M57" s="140">
        <f>+'t44 (3)'!O159</f>
        <v>945.56</v>
      </c>
      <c r="N57" s="140">
        <f>+'t44 (3)'!P159</f>
        <v>4645</v>
      </c>
      <c r="O57" s="140">
        <f>+'t44 (3)'!Q159</f>
        <v>835.17</v>
      </c>
      <c r="P57" s="140">
        <f>+'t44 (3)'!R159</f>
        <v>3704</v>
      </c>
      <c r="Q57" s="140">
        <f>+'t44 (3)'!S159</f>
        <v>654.30999999999995</v>
      </c>
      <c r="R57" s="140">
        <f>+'t44 (3)'!T159</f>
        <v>4303</v>
      </c>
      <c r="S57" s="140">
        <f>+'t44 (3)'!U159</f>
        <v>832.6</v>
      </c>
      <c r="T57" s="140">
        <f>+'t44 (3)'!V159</f>
        <v>4250</v>
      </c>
      <c r="U57" s="140">
        <f>+'t44 (3)'!W159</f>
        <v>853.11</v>
      </c>
      <c r="V57" s="140">
        <f>+'t44 (3)'!X159</f>
        <v>4415</v>
      </c>
      <c r="W57" s="140">
        <f>+'t44 (3)'!Y159</f>
        <v>820.14</v>
      </c>
      <c r="X57" s="140">
        <f>+'t44 (3)'!Z159</f>
        <v>5414</v>
      </c>
      <c r="Y57" s="140">
        <f>+'t44 (3)'!AA159</f>
        <v>893.86</v>
      </c>
      <c r="Z57" s="140">
        <f>+'t44 (3)'!AB159</f>
        <v>3722</v>
      </c>
      <c r="AA57" s="140">
        <f>+'t44 (3)'!AC159</f>
        <v>664.22</v>
      </c>
      <c r="AB57" s="140">
        <f>+'t44 (3)'!AD159</f>
        <v>2469</v>
      </c>
      <c r="AC57" s="140">
        <f>+'t44 (3)'!AE159</f>
        <v>537.24</v>
      </c>
      <c r="AD57" s="140">
        <f>+'t44 (3)'!AF159</f>
        <v>4449</v>
      </c>
      <c r="AE57" s="140">
        <f>+'t44 (3)'!AG159</f>
        <v>878.19</v>
      </c>
      <c r="AF57" s="140">
        <f>+'t44 (3)'!AH159</f>
        <v>3979</v>
      </c>
      <c r="AG57" s="140">
        <f>+'t44 (3)'!AI159</f>
        <v>833.19</v>
      </c>
      <c r="AH57" s="140">
        <f>+'t44 (3)'!AJ159</f>
        <v>4618</v>
      </c>
      <c r="AI57" s="140">
        <f>+'t44 (3)'!AK159</f>
        <v>912.83</v>
      </c>
      <c r="AJ57" s="140">
        <f>+'t44 (3)'!AL159</f>
        <v>4186</v>
      </c>
      <c r="AK57" s="140">
        <f>+'t44 (3)'!AM159</f>
        <v>905.06</v>
      </c>
      <c r="AL57" s="140">
        <f>+'t44 (3)'!AN159</f>
        <v>3696</v>
      </c>
      <c r="AM57" s="140">
        <f>+'t44 (3)'!AO159</f>
        <v>803.27</v>
      </c>
      <c r="AN57" s="140">
        <f>+'t44 (3)'!AP159</f>
        <v>3097</v>
      </c>
      <c r="AO57" s="140">
        <f>+'t44 (3)'!AQ159</f>
        <v>669.76</v>
      </c>
      <c r="AP57" s="140">
        <f>+'t44 (3)'!AR159</f>
        <v>3833</v>
      </c>
      <c r="AQ57" s="140">
        <f>+'t44 (3)'!AS159</f>
        <v>870.96</v>
      </c>
      <c r="AR57" s="140">
        <f>+'t44 (3)'!AT159</f>
        <v>4183</v>
      </c>
      <c r="AS57" s="140">
        <f>+'t44 (3)'!AU159</f>
        <v>918.39</v>
      </c>
      <c r="AT57" s="140">
        <f>+'t44 (3)'!AV159</f>
        <v>4246</v>
      </c>
      <c r="AU57" s="140">
        <f>+'t44 (3)'!AW159</f>
        <v>995.07</v>
      </c>
      <c r="AV57" s="140">
        <f>+'t44 (3)'!AX159</f>
        <v>4145</v>
      </c>
      <c r="AW57" s="140">
        <f>+'t44 (3)'!AY159</f>
        <v>1028.0899999999999</v>
      </c>
      <c r="AX57" s="140">
        <f>+'t44 (3)'!AZ159</f>
        <v>3257</v>
      </c>
      <c r="AY57" s="140">
        <f>+'t44 (3)'!BA159</f>
        <v>849.96</v>
      </c>
      <c r="AZ57" s="140">
        <f>+'t44 (3)'!BB159</f>
        <v>3306</v>
      </c>
      <c r="BA57" s="140">
        <f>+'t44 (3)'!BC159</f>
        <v>868.54</v>
      </c>
      <c r="BB57" s="140">
        <f>+'t44 (3)'!BD159</f>
        <v>5004</v>
      </c>
      <c r="BC57" s="140">
        <f>+'t44 (3)'!BE159</f>
        <v>1300.1500000000001</v>
      </c>
      <c r="BD57" s="140">
        <f>+'t44 (3)'!BF159</f>
        <v>3954</v>
      </c>
      <c r="BE57" s="140">
        <f>+'t44 (3)'!BG159</f>
        <v>1004.81</v>
      </c>
      <c r="BF57" s="140">
        <f>+'t44 (3)'!BH159</f>
        <v>4739</v>
      </c>
      <c r="BG57" s="140">
        <f>+'t44 (3)'!BI159</f>
        <v>1188.23</v>
      </c>
      <c r="BH57" s="140">
        <f>+'t44 (3)'!BJ159</f>
        <v>5006</v>
      </c>
      <c r="BI57" s="140">
        <f>+'t44 (3)'!BK159</f>
        <v>1272.6500000000001</v>
      </c>
      <c r="BJ57" s="140">
        <f>+'t44 (3)'!BL159</f>
        <v>3837</v>
      </c>
      <c r="BK57" s="140">
        <f>+'t44 (3)'!BM159</f>
        <v>937.94</v>
      </c>
      <c r="BL57" s="140">
        <f>+'t44 (3)'!BN159</f>
        <v>3498</v>
      </c>
      <c r="BM57" s="140">
        <f>+'t44 (3)'!BO159</f>
        <v>890.93</v>
      </c>
      <c r="BN57" s="140">
        <f>+'t44 (3)'!BP159</f>
        <v>3543</v>
      </c>
      <c r="BO57" s="140">
        <f>+'t44 (3)'!BQ159</f>
        <v>877.65</v>
      </c>
      <c r="BP57" s="140">
        <f>+'t44 (3)'!BR159</f>
        <v>3490</v>
      </c>
      <c r="BQ57" s="140">
        <f>+'t44 (3)'!BS159</f>
        <v>888.84</v>
      </c>
      <c r="BR57" s="140">
        <f>+'t44 (3)'!BT159</f>
        <v>3180</v>
      </c>
      <c r="BS57" s="140">
        <f>+'t44 (3)'!BU159</f>
        <v>855.26</v>
      </c>
      <c r="BT57" s="140">
        <f>+'t44 (3)'!BV159</f>
        <v>3247</v>
      </c>
      <c r="BU57" s="140">
        <f>+'t44 (3)'!BW159</f>
        <v>804.05</v>
      </c>
      <c r="BV57" s="140">
        <f>+'t44 (3)'!BX159</f>
        <v>3654</v>
      </c>
      <c r="BW57" s="140">
        <f>+'t44 (3)'!BY159</f>
        <v>932.36</v>
      </c>
      <c r="BX57" s="140">
        <f>+'t44 (3)'!BZ159</f>
        <v>3958</v>
      </c>
      <c r="BY57" s="140">
        <f>+'t44 (3)'!CA159</f>
        <v>975.82</v>
      </c>
      <c r="BZ57" s="140">
        <f>+'t44 (3)'!CB159</f>
        <v>3807</v>
      </c>
      <c r="CA57" s="140">
        <f>+'t44 (3)'!CC159</f>
        <v>931.23</v>
      </c>
    </row>
    <row r="58" spans="1:79" ht="16.5" customHeight="1" x14ac:dyDescent="0.45">
      <c r="A58" s="358" t="s">
        <v>936</v>
      </c>
      <c r="B58" s="140">
        <f>+'t44 (3)'!D160</f>
        <v>92</v>
      </c>
      <c r="C58" s="140">
        <f>+'t44 (3)'!E160</f>
        <v>41.65</v>
      </c>
      <c r="D58" s="140">
        <f>+'t44 (3)'!F160</f>
        <v>23</v>
      </c>
      <c r="E58" s="140">
        <f>+'t44 (3)'!G160</f>
        <v>8.34</v>
      </c>
      <c r="F58" s="140">
        <f>+'t44 (3)'!H160</f>
        <v>65</v>
      </c>
      <c r="G58" s="140">
        <f>+'t44 (3)'!I160</f>
        <v>20.29</v>
      </c>
      <c r="H58" s="140">
        <f>+'t44 (3)'!J160</f>
        <v>90</v>
      </c>
      <c r="I58" s="140">
        <f>+'t44 (3)'!K160</f>
        <v>28.58</v>
      </c>
      <c r="J58" s="140">
        <f>+'t44 (3)'!L160</f>
        <v>70</v>
      </c>
      <c r="K58" s="140">
        <f>+'t44 (3)'!M160</f>
        <v>23.59</v>
      </c>
      <c r="L58" s="140">
        <f>+'t44 (3)'!N160</f>
        <v>66</v>
      </c>
      <c r="M58" s="140">
        <f>+'t44 (3)'!O160</f>
        <v>20.55</v>
      </c>
      <c r="N58" s="140">
        <f>+'t44 (3)'!P160</f>
        <v>43</v>
      </c>
      <c r="O58" s="140">
        <f>+'t44 (3)'!Q160</f>
        <v>14.71</v>
      </c>
      <c r="P58" s="140">
        <f>+'t44 (3)'!R160</f>
        <v>32</v>
      </c>
      <c r="Q58" s="140">
        <f>+'t44 (3)'!S160</f>
        <v>14.09</v>
      </c>
      <c r="R58" s="140">
        <f>+'t44 (3)'!T160</f>
        <v>58</v>
      </c>
      <c r="S58" s="140">
        <f>+'t44 (3)'!U160</f>
        <v>32.659999999999997</v>
      </c>
      <c r="T58" s="140">
        <f>+'t44 (3)'!V160</f>
        <v>31</v>
      </c>
      <c r="U58" s="140">
        <f>+'t44 (3)'!W160</f>
        <v>18.98</v>
      </c>
      <c r="V58" s="140">
        <f>+'t44 (3)'!X160</f>
        <v>54</v>
      </c>
      <c r="W58" s="140">
        <f>+'t44 (3)'!Y160</f>
        <v>22.68</v>
      </c>
      <c r="X58" s="140">
        <f>+'t44 (3)'!Z160</f>
        <v>66</v>
      </c>
      <c r="Y58" s="140">
        <f>+'t44 (3)'!AA160</f>
        <v>34.21</v>
      </c>
      <c r="Z58" s="140">
        <f>+'t44 (3)'!AB160</f>
        <v>28</v>
      </c>
      <c r="AA58" s="140">
        <f>+'t44 (3)'!AC160</f>
        <v>9.4600000000000009</v>
      </c>
      <c r="AB58" s="140">
        <f>+'t44 (3)'!AD160</f>
        <v>54</v>
      </c>
      <c r="AC58" s="140">
        <f>+'t44 (3)'!AE160</f>
        <v>39.31</v>
      </c>
      <c r="AD58" s="140">
        <f>+'t44 (3)'!AF160</f>
        <v>32</v>
      </c>
      <c r="AE58" s="140">
        <f>+'t44 (3)'!AG160</f>
        <v>20.21</v>
      </c>
      <c r="AF58" s="140">
        <f>+'t44 (3)'!AH160</f>
        <v>35</v>
      </c>
      <c r="AG58" s="140">
        <f>+'t44 (3)'!AI160</f>
        <v>31.77</v>
      </c>
      <c r="AH58" s="140">
        <f>+'t44 (3)'!AJ160</f>
        <v>41</v>
      </c>
      <c r="AI58" s="140">
        <f>+'t44 (3)'!AK160</f>
        <v>24.78</v>
      </c>
      <c r="AJ58" s="140">
        <f>+'t44 (3)'!AL160</f>
        <v>50</v>
      </c>
      <c r="AK58" s="140">
        <f>+'t44 (3)'!AM160</f>
        <v>25.08</v>
      </c>
      <c r="AL58" s="140">
        <f>+'t44 (3)'!AN160</f>
        <v>37</v>
      </c>
      <c r="AM58" s="140">
        <f>+'t44 (3)'!AO160</f>
        <v>21.75</v>
      </c>
      <c r="AN58" s="140">
        <f>+'t44 (3)'!AP160</f>
        <v>55</v>
      </c>
      <c r="AO58" s="140">
        <f>+'t44 (3)'!AQ160</f>
        <v>15.97</v>
      </c>
      <c r="AP58" s="140">
        <f>+'t44 (3)'!AR160</f>
        <v>23</v>
      </c>
      <c r="AQ58" s="140">
        <f>+'t44 (3)'!AS160</f>
        <v>20.94</v>
      </c>
      <c r="AR58" s="140">
        <f>+'t44 (3)'!AT160</f>
        <v>33</v>
      </c>
      <c r="AS58" s="140">
        <f>+'t44 (3)'!AU160</f>
        <v>26.48</v>
      </c>
      <c r="AT58" s="140">
        <f>+'t44 (3)'!AV160</f>
        <v>45</v>
      </c>
      <c r="AU58" s="140">
        <f>+'t44 (3)'!AW160</f>
        <v>32.21</v>
      </c>
      <c r="AV58" s="140">
        <f>+'t44 (3)'!AX160</f>
        <v>25</v>
      </c>
      <c r="AW58" s="140">
        <f>+'t44 (3)'!AY160</f>
        <v>22.85</v>
      </c>
      <c r="AX58" s="140">
        <f>+'t44 (3)'!AZ160</f>
        <v>77</v>
      </c>
      <c r="AY58" s="140">
        <f>+'t44 (3)'!BA160</f>
        <v>45.05</v>
      </c>
      <c r="AZ58" s="140">
        <f>+'t44 (3)'!BB160</f>
        <v>6</v>
      </c>
      <c r="BA58" s="140">
        <f>+'t44 (3)'!BC160</f>
        <v>5.77</v>
      </c>
      <c r="BB58" s="140">
        <f>+'t44 (3)'!BD160</f>
        <v>46</v>
      </c>
      <c r="BC58" s="140">
        <f>+'t44 (3)'!BE160</f>
        <v>19</v>
      </c>
      <c r="BD58" s="140">
        <f>+'t44 (3)'!BF160</f>
        <v>13</v>
      </c>
      <c r="BE58" s="140">
        <f>+'t44 (3)'!BG160</f>
        <v>12.85</v>
      </c>
      <c r="BF58" s="140">
        <f>+'t44 (3)'!BH160</f>
        <v>33</v>
      </c>
      <c r="BG58" s="140">
        <f>+'t44 (3)'!BI160</f>
        <v>30.7</v>
      </c>
      <c r="BH58" s="140">
        <f>+'t44 (3)'!BJ160</f>
        <v>22</v>
      </c>
      <c r="BI58" s="140">
        <f>+'t44 (3)'!BK160</f>
        <v>18.68</v>
      </c>
      <c r="BJ58" s="140">
        <f>+'t44 (3)'!BL160</f>
        <v>14</v>
      </c>
      <c r="BK58" s="140">
        <f>+'t44 (3)'!BM160</f>
        <v>12.24</v>
      </c>
      <c r="BL58" s="140">
        <f>+'t44 (3)'!BN160</f>
        <v>18</v>
      </c>
      <c r="BM58" s="140">
        <f>+'t44 (3)'!BO160</f>
        <v>15.83</v>
      </c>
      <c r="BN58" s="140">
        <f>+'t44 (3)'!BP160</f>
        <v>13</v>
      </c>
      <c r="BO58" s="140">
        <f>+'t44 (3)'!BQ160</f>
        <v>14.23</v>
      </c>
      <c r="BP58" s="140">
        <f>+'t44 (3)'!BR160</f>
        <v>51</v>
      </c>
      <c r="BQ58" s="140">
        <f>+'t44 (3)'!BS160</f>
        <v>40.85</v>
      </c>
      <c r="BR58" s="140">
        <f>+'t44 (3)'!BT160</f>
        <v>49</v>
      </c>
      <c r="BS58" s="140">
        <f>+'t44 (3)'!BU160</f>
        <v>22.37</v>
      </c>
      <c r="BT58" s="140">
        <f>+'t44 (3)'!BV160</f>
        <v>43</v>
      </c>
      <c r="BU58" s="140">
        <f>+'t44 (3)'!BW160</f>
        <v>30.33</v>
      </c>
      <c r="BV58" s="140">
        <f>+'t44 (3)'!BX160</f>
        <v>33</v>
      </c>
      <c r="BW58" s="140">
        <f>+'t44 (3)'!BY160</f>
        <v>28.54</v>
      </c>
      <c r="BX58" s="140">
        <f>+'t44 (3)'!BZ160</f>
        <v>16</v>
      </c>
      <c r="BY58" s="140">
        <f>+'t44 (3)'!CA160</f>
        <v>15.08</v>
      </c>
      <c r="BZ58" s="140">
        <f>+'t44 (3)'!CB160</f>
        <v>51</v>
      </c>
      <c r="CA58" s="140">
        <f>+'t44 (3)'!CC160</f>
        <v>38.520000000000003</v>
      </c>
    </row>
    <row r="59" spans="1:79" ht="16.5" customHeight="1" x14ac:dyDescent="0.45">
      <c r="A59" s="357" t="s">
        <v>457</v>
      </c>
      <c r="B59" s="140">
        <f>+'t44 (3)'!D161</f>
        <v>21928</v>
      </c>
      <c r="C59" s="140">
        <f>+'t44 (3)'!E161</f>
        <v>1765.09</v>
      </c>
      <c r="D59" s="140">
        <f>+'t44 (3)'!F161</f>
        <v>17454</v>
      </c>
      <c r="E59" s="140">
        <f>+'t44 (3)'!G161</f>
        <v>1444.25</v>
      </c>
      <c r="F59" s="140">
        <f>+'t44 (3)'!H161</f>
        <v>20284</v>
      </c>
      <c r="G59" s="140">
        <f>+'t44 (3)'!I161</f>
        <v>1821.05</v>
      </c>
      <c r="H59" s="140">
        <f>+'t44 (3)'!J161</f>
        <v>19308</v>
      </c>
      <c r="I59" s="140">
        <f>+'t44 (3)'!K161</f>
        <v>1622.07</v>
      </c>
      <c r="J59" s="140">
        <f>+'t44 (3)'!L161</f>
        <v>19455</v>
      </c>
      <c r="K59" s="140">
        <f>+'t44 (3)'!M161</f>
        <v>1674.32</v>
      </c>
      <c r="L59" s="140">
        <f>+'t44 (3)'!N161</f>
        <v>18001</v>
      </c>
      <c r="M59" s="140">
        <f>+'t44 (3)'!O161</f>
        <v>1627.53</v>
      </c>
      <c r="N59" s="140">
        <f>+'t44 (3)'!P161</f>
        <v>18108</v>
      </c>
      <c r="O59" s="140">
        <f>+'t44 (3)'!Q161</f>
        <v>1591.93</v>
      </c>
      <c r="P59" s="140">
        <f>+'t44 (3)'!R161</f>
        <v>16956</v>
      </c>
      <c r="Q59" s="140">
        <f>+'t44 (3)'!S161</f>
        <v>1720.5</v>
      </c>
      <c r="R59" s="140">
        <f>+'t44 (3)'!T161</f>
        <v>16085</v>
      </c>
      <c r="S59" s="140">
        <f>+'t44 (3)'!U161</f>
        <v>1636.72</v>
      </c>
      <c r="T59" s="140">
        <f>+'t44 (3)'!V161</f>
        <v>17143</v>
      </c>
      <c r="U59" s="140">
        <f>+'t44 (3)'!W161</f>
        <v>1735.56</v>
      </c>
      <c r="V59" s="140">
        <f>+'t44 (3)'!X161</f>
        <v>17415</v>
      </c>
      <c r="W59" s="140">
        <f>+'t44 (3)'!Y161</f>
        <v>1609.88</v>
      </c>
      <c r="X59" s="140">
        <f>+'t44 (3)'!Z161</f>
        <v>18140</v>
      </c>
      <c r="Y59" s="140">
        <f>+'t44 (3)'!AA161</f>
        <v>1707.08</v>
      </c>
      <c r="Z59" s="140">
        <f>+'t44 (3)'!AB161</f>
        <v>16432</v>
      </c>
      <c r="AA59" s="140">
        <f>+'t44 (3)'!AC161</f>
        <v>1664.83</v>
      </c>
      <c r="AB59" s="140">
        <f>+'t44 (3)'!AD161</f>
        <v>16077</v>
      </c>
      <c r="AC59" s="140">
        <f>+'t44 (3)'!AE161</f>
        <v>1697.87</v>
      </c>
      <c r="AD59" s="140">
        <f>+'t44 (3)'!AF161</f>
        <v>17838</v>
      </c>
      <c r="AE59" s="140">
        <f>+'t44 (3)'!AG161</f>
        <v>1819.7</v>
      </c>
      <c r="AF59" s="140">
        <f>+'t44 (3)'!AH161</f>
        <v>15558</v>
      </c>
      <c r="AG59" s="140">
        <f>+'t44 (3)'!AI161</f>
        <v>1521.46</v>
      </c>
      <c r="AH59" s="140">
        <f>+'t44 (3)'!AJ161</f>
        <v>15891</v>
      </c>
      <c r="AI59" s="140">
        <f>+'t44 (3)'!AK161</f>
        <v>1643.48</v>
      </c>
      <c r="AJ59" s="140">
        <f>+'t44 (3)'!AL161</f>
        <v>16178</v>
      </c>
      <c r="AK59" s="140">
        <f>+'t44 (3)'!AM161</f>
        <v>1631.1</v>
      </c>
      <c r="AL59" s="140">
        <f>+'t44 (3)'!AN161</f>
        <v>14556</v>
      </c>
      <c r="AM59" s="140">
        <f>+'t44 (3)'!AO161</f>
        <v>1565.98</v>
      </c>
      <c r="AN59" s="140">
        <f>+'t44 (3)'!AP161</f>
        <v>13426</v>
      </c>
      <c r="AO59" s="140">
        <f>+'t44 (3)'!AQ161</f>
        <v>1634.45</v>
      </c>
      <c r="AP59" s="140">
        <f>+'t44 (3)'!AR161</f>
        <v>15717</v>
      </c>
      <c r="AQ59" s="140">
        <f>+'t44 (3)'!AS161</f>
        <v>1865.07</v>
      </c>
      <c r="AR59" s="140">
        <f>+'t44 (3)'!AT161</f>
        <v>16567</v>
      </c>
      <c r="AS59" s="140">
        <f>+'t44 (3)'!AU161</f>
        <v>1749.33</v>
      </c>
      <c r="AT59" s="140">
        <f>+'t44 (3)'!AV161</f>
        <v>15211</v>
      </c>
      <c r="AU59" s="140">
        <f>+'t44 (3)'!AW161</f>
        <v>1725.36</v>
      </c>
      <c r="AV59" s="140">
        <f>+'t44 (3)'!AX161</f>
        <v>15820</v>
      </c>
      <c r="AW59" s="140">
        <f>+'t44 (3)'!AY161</f>
        <v>1814.34</v>
      </c>
      <c r="AX59" s="140">
        <f>+'t44 (3)'!AZ161</f>
        <v>12345</v>
      </c>
      <c r="AY59" s="140">
        <f>+'t44 (3)'!BA161</f>
        <v>1372.26</v>
      </c>
      <c r="AZ59" s="140">
        <f>+'t44 (3)'!BB161</f>
        <v>13971</v>
      </c>
      <c r="BA59" s="140">
        <f>+'t44 (3)'!BC161</f>
        <v>1886.47</v>
      </c>
      <c r="BB59" s="140">
        <f>+'t44 (3)'!BD161</f>
        <v>18188</v>
      </c>
      <c r="BC59" s="140">
        <f>+'t44 (3)'!BE161</f>
        <v>1874.73</v>
      </c>
      <c r="BD59" s="140">
        <f>+'t44 (3)'!BF161</f>
        <v>13396</v>
      </c>
      <c r="BE59" s="140">
        <f>+'t44 (3)'!BG161</f>
        <v>1444.39</v>
      </c>
      <c r="BF59" s="140">
        <f>+'t44 (3)'!BH161</f>
        <v>16768</v>
      </c>
      <c r="BG59" s="140">
        <f>+'t44 (3)'!BI161</f>
        <v>1776.75</v>
      </c>
      <c r="BH59" s="140">
        <f>+'t44 (3)'!BJ161</f>
        <v>16775</v>
      </c>
      <c r="BI59" s="140">
        <f>+'t44 (3)'!BK161</f>
        <v>1737.11</v>
      </c>
      <c r="BJ59" s="140">
        <f>+'t44 (3)'!BL161</f>
        <v>15179</v>
      </c>
      <c r="BK59" s="140">
        <f>+'t44 (3)'!BM161</f>
        <v>1556.38</v>
      </c>
      <c r="BL59" s="140">
        <f>+'t44 (3)'!BN161</f>
        <v>16111</v>
      </c>
      <c r="BM59" s="140">
        <f>+'t44 (3)'!BO161</f>
        <v>1674.48</v>
      </c>
      <c r="BN59" s="140">
        <f>+'t44 (3)'!BP161</f>
        <v>15423</v>
      </c>
      <c r="BO59" s="140">
        <f>+'t44 (3)'!BQ161</f>
        <v>1682.07</v>
      </c>
      <c r="BP59" s="140">
        <f>+'t44 (3)'!BR161</f>
        <v>15214</v>
      </c>
      <c r="BQ59" s="140">
        <f>+'t44 (3)'!BS161</f>
        <v>1380.01</v>
      </c>
      <c r="BR59" s="140">
        <f>+'t44 (3)'!BT161</f>
        <v>15970</v>
      </c>
      <c r="BS59" s="140">
        <f>+'t44 (3)'!BU161</f>
        <v>1556.23</v>
      </c>
      <c r="BT59" s="140">
        <f>+'t44 (3)'!BV161</f>
        <v>15588</v>
      </c>
      <c r="BU59" s="140">
        <f>+'t44 (3)'!BW161</f>
        <v>1381.64</v>
      </c>
      <c r="BV59" s="140">
        <f>+'t44 (3)'!BX161</f>
        <v>16062</v>
      </c>
      <c r="BW59" s="140">
        <f>+'t44 (3)'!BY161</f>
        <v>1432.28</v>
      </c>
      <c r="BX59" s="140">
        <f>+'t44 (3)'!BZ161</f>
        <v>13174</v>
      </c>
      <c r="BY59" s="140">
        <f>+'t44 (3)'!CA161</f>
        <v>1199.82</v>
      </c>
      <c r="BZ59" s="140">
        <f>+'t44 (3)'!CB161</f>
        <v>18533</v>
      </c>
      <c r="CA59" s="140">
        <f>+'t44 (3)'!CC161</f>
        <v>1997.42</v>
      </c>
    </row>
    <row r="60" spans="1:79" ht="16.5" customHeight="1" x14ac:dyDescent="0.45">
      <c r="A60" s="358" t="s">
        <v>458</v>
      </c>
      <c r="B60" s="140">
        <f>+'t44 (3)'!D162</f>
        <v>5022</v>
      </c>
      <c r="C60" s="140">
        <f>+'t44 (3)'!E162</f>
        <v>746.42</v>
      </c>
      <c r="D60" s="140">
        <f>+'t44 (3)'!F162</f>
        <v>4583</v>
      </c>
      <c r="E60" s="140">
        <f>+'t44 (3)'!G162</f>
        <v>641.16</v>
      </c>
      <c r="F60" s="140">
        <f>+'t44 (3)'!H162</f>
        <v>6095</v>
      </c>
      <c r="G60" s="140">
        <f>+'t44 (3)'!I162</f>
        <v>905.84</v>
      </c>
      <c r="H60" s="140">
        <f>+'t44 (3)'!J162</f>
        <v>5370</v>
      </c>
      <c r="I60" s="140">
        <f>+'t44 (3)'!K162</f>
        <v>786.48</v>
      </c>
      <c r="J60" s="140">
        <f>+'t44 (3)'!L162</f>
        <v>5775</v>
      </c>
      <c r="K60" s="140">
        <f>+'t44 (3)'!M162</f>
        <v>836.55</v>
      </c>
      <c r="L60" s="140">
        <f>+'t44 (3)'!N162</f>
        <v>5333</v>
      </c>
      <c r="M60" s="140">
        <f>+'t44 (3)'!O162</f>
        <v>801.6</v>
      </c>
      <c r="N60" s="140">
        <f>+'t44 (3)'!P162</f>
        <v>5743</v>
      </c>
      <c r="O60" s="140">
        <f>+'t44 (3)'!Q162</f>
        <v>831.34</v>
      </c>
      <c r="P60" s="140">
        <f>+'t44 (3)'!R162</f>
        <v>4835</v>
      </c>
      <c r="Q60" s="140">
        <f>+'t44 (3)'!S162</f>
        <v>834.2</v>
      </c>
      <c r="R60" s="140">
        <f>+'t44 (3)'!T162</f>
        <v>5074</v>
      </c>
      <c r="S60" s="140">
        <f>+'t44 (3)'!U162</f>
        <v>784.05</v>
      </c>
      <c r="T60" s="140">
        <f>+'t44 (3)'!V162</f>
        <v>5952</v>
      </c>
      <c r="U60" s="140">
        <f>+'t44 (3)'!W162</f>
        <v>966.98</v>
      </c>
      <c r="V60" s="140">
        <f>+'t44 (3)'!X162</f>
        <v>5350</v>
      </c>
      <c r="W60" s="140">
        <f>+'t44 (3)'!Y162</f>
        <v>861.03</v>
      </c>
      <c r="X60" s="140">
        <f>+'t44 (3)'!Z162</f>
        <v>5602</v>
      </c>
      <c r="Y60" s="140">
        <f>+'t44 (3)'!AA162</f>
        <v>900.12</v>
      </c>
      <c r="Z60" s="140">
        <f>+'t44 (3)'!AB162</f>
        <v>5478</v>
      </c>
      <c r="AA60" s="140">
        <f>+'t44 (3)'!AC162</f>
        <v>908.32</v>
      </c>
      <c r="AB60" s="140">
        <f>+'t44 (3)'!AD162</f>
        <v>4748</v>
      </c>
      <c r="AC60" s="140">
        <f>+'t44 (3)'!AE162</f>
        <v>783.8</v>
      </c>
      <c r="AD60" s="140">
        <f>+'t44 (3)'!AF162</f>
        <v>5815</v>
      </c>
      <c r="AE60" s="140">
        <f>+'t44 (3)'!AG162</f>
        <v>916.1</v>
      </c>
      <c r="AF60" s="140">
        <f>+'t44 (3)'!AH162</f>
        <v>5267</v>
      </c>
      <c r="AG60" s="140">
        <f>+'t44 (3)'!AI162</f>
        <v>807.37</v>
      </c>
      <c r="AH60" s="140">
        <f>+'t44 (3)'!AJ162</f>
        <v>5078</v>
      </c>
      <c r="AI60" s="140">
        <f>+'t44 (3)'!AK162</f>
        <v>784.85</v>
      </c>
      <c r="AJ60" s="140">
        <f>+'t44 (3)'!AL162</f>
        <v>5024</v>
      </c>
      <c r="AK60" s="140">
        <f>+'t44 (3)'!AM162</f>
        <v>831.17</v>
      </c>
      <c r="AL60" s="140">
        <f>+'t44 (3)'!AN162</f>
        <v>4556</v>
      </c>
      <c r="AM60" s="140">
        <f>+'t44 (3)'!AO162</f>
        <v>761.63</v>
      </c>
      <c r="AN60" s="140">
        <f>+'t44 (3)'!AP162</f>
        <v>5133</v>
      </c>
      <c r="AO60" s="140">
        <f>+'t44 (3)'!AQ162</f>
        <v>846.73</v>
      </c>
      <c r="AP60" s="140">
        <f>+'t44 (3)'!AR162</f>
        <v>5352</v>
      </c>
      <c r="AQ60" s="140">
        <f>+'t44 (3)'!AS162</f>
        <v>875.63</v>
      </c>
      <c r="AR60" s="140">
        <f>+'t44 (3)'!AT162</f>
        <v>5186</v>
      </c>
      <c r="AS60" s="140">
        <f>+'t44 (3)'!AU162</f>
        <v>797.78</v>
      </c>
      <c r="AT60" s="140">
        <f>+'t44 (3)'!AV162</f>
        <v>5279</v>
      </c>
      <c r="AU60" s="140">
        <f>+'t44 (3)'!AW162</f>
        <v>830.57</v>
      </c>
      <c r="AV60" s="140">
        <f>+'t44 (3)'!AX162</f>
        <v>4481</v>
      </c>
      <c r="AW60" s="140">
        <f>+'t44 (3)'!AY162</f>
        <v>779.23</v>
      </c>
      <c r="AX60" s="140">
        <f>+'t44 (3)'!AZ162</f>
        <v>3415</v>
      </c>
      <c r="AY60" s="140">
        <f>+'t44 (3)'!BA162</f>
        <v>635.08000000000004</v>
      </c>
      <c r="AZ60" s="140">
        <f>+'t44 (3)'!BB162</f>
        <v>3665</v>
      </c>
      <c r="BA60" s="140">
        <f>+'t44 (3)'!BC162</f>
        <v>606.1</v>
      </c>
      <c r="BB60" s="140">
        <f>+'t44 (3)'!BD162</f>
        <v>5284</v>
      </c>
      <c r="BC60" s="140">
        <f>+'t44 (3)'!BE162</f>
        <v>860.67</v>
      </c>
      <c r="BD60" s="140">
        <f>+'t44 (3)'!BF162</f>
        <v>3884</v>
      </c>
      <c r="BE60" s="140">
        <f>+'t44 (3)'!BG162</f>
        <v>669.64</v>
      </c>
      <c r="BF60" s="140">
        <f>+'t44 (3)'!BH162</f>
        <v>4498</v>
      </c>
      <c r="BG60" s="140">
        <f>+'t44 (3)'!BI162</f>
        <v>776.65</v>
      </c>
      <c r="BH60" s="140">
        <f>+'t44 (3)'!BJ162</f>
        <v>4420</v>
      </c>
      <c r="BI60" s="140">
        <f>+'t44 (3)'!BK162</f>
        <v>848.11</v>
      </c>
      <c r="BJ60" s="140">
        <f>+'t44 (3)'!BL162</f>
        <v>3710</v>
      </c>
      <c r="BK60" s="140">
        <f>+'t44 (3)'!BM162</f>
        <v>642.41</v>
      </c>
      <c r="BL60" s="140">
        <f>+'t44 (3)'!BN162</f>
        <v>4300</v>
      </c>
      <c r="BM60" s="140">
        <f>+'t44 (3)'!BO162</f>
        <v>757.6</v>
      </c>
      <c r="BN60" s="140">
        <f>+'t44 (3)'!BP162</f>
        <v>4143</v>
      </c>
      <c r="BO60" s="140">
        <f>+'t44 (3)'!BQ162</f>
        <v>713.78</v>
      </c>
      <c r="BP60" s="140">
        <f>+'t44 (3)'!BR162</f>
        <v>4241</v>
      </c>
      <c r="BQ60" s="140">
        <f>+'t44 (3)'!BS162</f>
        <v>661.73</v>
      </c>
      <c r="BR60" s="140">
        <f>+'t44 (3)'!BT162</f>
        <v>4368</v>
      </c>
      <c r="BS60" s="140">
        <f>+'t44 (3)'!BU162</f>
        <v>696.03</v>
      </c>
      <c r="BT60" s="140">
        <f>+'t44 (3)'!BV162</f>
        <v>3717</v>
      </c>
      <c r="BU60" s="140">
        <f>+'t44 (3)'!BW162</f>
        <v>586.70000000000005</v>
      </c>
      <c r="BV60" s="140">
        <f>+'t44 (3)'!BX162</f>
        <v>3736</v>
      </c>
      <c r="BW60" s="140">
        <f>+'t44 (3)'!BY162</f>
        <v>604.72</v>
      </c>
      <c r="BX60" s="140">
        <f>+'t44 (3)'!BZ162</f>
        <v>3488</v>
      </c>
      <c r="BY60" s="140">
        <f>+'t44 (3)'!CA162</f>
        <v>523.86</v>
      </c>
      <c r="BZ60" s="140">
        <f>+'t44 (3)'!CB162</f>
        <v>4630</v>
      </c>
      <c r="CA60" s="140">
        <f>+'t44 (3)'!CC162</f>
        <v>1009.24</v>
      </c>
    </row>
    <row r="61" spans="1:79" ht="16.5" customHeight="1" x14ac:dyDescent="0.45">
      <c r="A61" s="357" t="s">
        <v>459</v>
      </c>
      <c r="B61" s="140">
        <f>+'t44 (3)'!D163</f>
        <v>16520</v>
      </c>
      <c r="C61" s="140">
        <f>+'t44 (3)'!E163</f>
        <v>590.51</v>
      </c>
      <c r="D61" s="140">
        <f>+'t44 (3)'!F163</f>
        <v>12441</v>
      </c>
      <c r="E61" s="140">
        <f>+'t44 (3)'!G163</f>
        <v>480.6</v>
      </c>
      <c r="F61" s="140">
        <f>+'t44 (3)'!H163</f>
        <v>13769</v>
      </c>
      <c r="G61" s="140">
        <f>+'t44 (3)'!I163</f>
        <v>506.77</v>
      </c>
      <c r="H61" s="140">
        <f>+'t44 (3)'!J163</f>
        <v>13564</v>
      </c>
      <c r="I61" s="140">
        <f>+'t44 (3)'!K163</f>
        <v>477.84</v>
      </c>
      <c r="J61" s="140">
        <f>+'t44 (3)'!L163</f>
        <v>13303</v>
      </c>
      <c r="K61" s="140">
        <f>+'t44 (3)'!M163</f>
        <v>506.08</v>
      </c>
      <c r="L61" s="140">
        <f>+'t44 (3)'!N163</f>
        <v>12341</v>
      </c>
      <c r="M61" s="140">
        <f>+'t44 (3)'!O163</f>
        <v>466.61</v>
      </c>
      <c r="N61" s="140">
        <f>+'t44 (3)'!P163</f>
        <v>12027</v>
      </c>
      <c r="O61" s="140">
        <f>+'t44 (3)'!Q163</f>
        <v>536.23</v>
      </c>
      <c r="P61" s="140">
        <f>+'t44 (3)'!R163</f>
        <v>11770</v>
      </c>
      <c r="Q61" s="140">
        <f>+'t44 (3)'!S163</f>
        <v>543.04</v>
      </c>
      <c r="R61" s="140">
        <f>+'t44 (3)'!T163</f>
        <v>10621</v>
      </c>
      <c r="S61" s="140">
        <f>+'t44 (3)'!U163</f>
        <v>484.83</v>
      </c>
      <c r="T61" s="140">
        <f>+'t44 (3)'!V163</f>
        <v>10866</v>
      </c>
      <c r="U61" s="140">
        <f>+'t44 (3)'!W163</f>
        <v>408.41</v>
      </c>
      <c r="V61" s="140">
        <f>+'t44 (3)'!X163</f>
        <v>11748</v>
      </c>
      <c r="W61" s="140">
        <f>+'t44 (3)'!Y163</f>
        <v>422.97</v>
      </c>
      <c r="X61" s="140">
        <f>+'t44 (3)'!Z163</f>
        <v>12170</v>
      </c>
      <c r="Y61" s="140">
        <f>+'t44 (3)'!AA163</f>
        <v>504.51</v>
      </c>
      <c r="Z61" s="140">
        <f>+'t44 (3)'!AB163</f>
        <v>10571</v>
      </c>
      <c r="AA61" s="140">
        <f>+'t44 (3)'!AC163</f>
        <v>455.15</v>
      </c>
      <c r="AB61" s="140">
        <f>+'t44 (3)'!AD163</f>
        <v>10910</v>
      </c>
      <c r="AC61" s="140">
        <f>+'t44 (3)'!AE163</f>
        <v>487.89</v>
      </c>
      <c r="AD61" s="140">
        <f>+'t44 (3)'!AF163</f>
        <v>11619</v>
      </c>
      <c r="AE61" s="140">
        <f>+'t44 (3)'!AG163</f>
        <v>508.63</v>
      </c>
      <c r="AF61" s="140">
        <f>+'t44 (3)'!AH163</f>
        <v>9974</v>
      </c>
      <c r="AG61" s="140">
        <f>+'t44 (3)'!AI163</f>
        <v>405.24</v>
      </c>
      <c r="AH61" s="140">
        <f>+'t44 (3)'!AJ163</f>
        <v>10506</v>
      </c>
      <c r="AI61" s="140">
        <f>+'t44 (3)'!AK163</f>
        <v>461.48</v>
      </c>
      <c r="AJ61" s="140">
        <f>+'t44 (3)'!AL163</f>
        <v>10850</v>
      </c>
      <c r="AK61" s="140">
        <f>+'t44 (3)'!AM163</f>
        <v>508.49</v>
      </c>
      <c r="AL61" s="140">
        <f>+'t44 (3)'!AN163</f>
        <v>9706</v>
      </c>
      <c r="AM61" s="140">
        <f>+'t44 (3)'!AO163</f>
        <v>454.75</v>
      </c>
      <c r="AN61" s="140">
        <f>+'t44 (3)'!AP163</f>
        <v>7996</v>
      </c>
      <c r="AO61" s="140">
        <f>+'t44 (3)'!AQ163</f>
        <v>392.94</v>
      </c>
      <c r="AP61" s="140">
        <f>+'t44 (3)'!AR163</f>
        <v>10054</v>
      </c>
      <c r="AQ61" s="140">
        <f>+'t44 (3)'!AS163</f>
        <v>513.84</v>
      </c>
      <c r="AR61" s="140">
        <f>+'t44 (3)'!AT163</f>
        <v>11067</v>
      </c>
      <c r="AS61" s="140">
        <f>+'t44 (3)'!AU163</f>
        <v>549.41999999999996</v>
      </c>
      <c r="AT61" s="140">
        <f>+'t44 (3)'!AV163</f>
        <v>9602</v>
      </c>
      <c r="AU61" s="140">
        <f>+'t44 (3)'!AW163</f>
        <v>478.41</v>
      </c>
      <c r="AV61" s="140">
        <f>+'t44 (3)'!AX163</f>
        <v>11016</v>
      </c>
      <c r="AW61" s="140">
        <f>+'t44 (3)'!AY163</f>
        <v>618.16999999999996</v>
      </c>
      <c r="AX61" s="140">
        <f>+'t44 (3)'!AZ163</f>
        <v>8607</v>
      </c>
      <c r="AY61" s="140">
        <f>+'t44 (3)'!BA163</f>
        <v>447.08</v>
      </c>
      <c r="AZ61" s="140">
        <f>+'t44 (3)'!BB163</f>
        <v>10022</v>
      </c>
      <c r="BA61" s="140">
        <f>+'t44 (3)'!BC163</f>
        <v>477</v>
      </c>
      <c r="BB61" s="140">
        <f>+'t44 (3)'!BD163</f>
        <v>12606</v>
      </c>
      <c r="BC61" s="140">
        <f>+'t44 (3)'!BE163</f>
        <v>664.22</v>
      </c>
      <c r="BD61" s="140">
        <f>+'t44 (3)'!BF163</f>
        <v>9268</v>
      </c>
      <c r="BE61" s="140">
        <f>+'t44 (3)'!BG163</f>
        <v>410.97</v>
      </c>
      <c r="BF61" s="140">
        <f>+'t44 (3)'!BH163</f>
        <v>11985</v>
      </c>
      <c r="BG61" s="140">
        <f>+'t44 (3)'!BI163</f>
        <v>574.19000000000005</v>
      </c>
      <c r="BH61" s="140">
        <f>+'t44 (3)'!BJ163</f>
        <v>12083</v>
      </c>
      <c r="BI61" s="140">
        <f>+'t44 (3)'!BK163</f>
        <v>597.46</v>
      </c>
      <c r="BJ61" s="140">
        <f>+'t44 (3)'!BL163</f>
        <v>11241</v>
      </c>
      <c r="BK61" s="140">
        <f>+'t44 (3)'!BM163</f>
        <v>523.57000000000005</v>
      </c>
      <c r="BL61" s="140">
        <f>+'t44 (3)'!BN163</f>
        <v>11565</v>
      </c>
      <c r="BM61" s="140">
        <f>+'t44 (3)'!BO163</f>
        <v>618.41999999999996</v>
      </c>
      <c r="BN61" s="140">
        <f>+'t44 (3)'!BP163</f>
        <v>11045</v>
      </c>
      <c r="BO61" s="140">
        <f>+'t44 (3)'!BQ163</f>
        <v>561.64</v>
      </c>
      <c r="BP61" s="140">
        <f>+'t44 (3)'!BR163</f>
        <v>10766</v>
      </c>
      <c r="BQ61" s="140">
        <f>+'t44 (3)'!BS163</f>
        <v>507.22</v>
      </c>
      <c r="BR61" s="140">
        <f>+'t44 (3)'!BT163</f>
        <v>11376</v>
      </c>
      <c r="BS61" s="140">
        <f>+'t44 (3)'!BU163</f>
        <v>564.97</v>
      </c>
      <c r="BT61" s="140">
        <f>+'t44 (3)'!BV163</f>
        <v>11605</v>
      </c>
      <c r="BU61" s="140">
        <f>+'t44 (3)'!BW163</f>
        <v>556.19000000000005</v>
      </c>
      <c r="BV61" s="140">
        <f>+'t44 (3)'!BX163</f>
        <v>12045</v>
      </c>
      <c r="BW61" s="140">
        <f>+'t44 (3)'!BY163</f>
        <v>506.9</v>
      </c>
      <c r="BX61" s="140">
        <f>+'t44 (3)'!BZ163</f>
        <v>9433</v>
      </c>
      <c r="BY61" s="140">
        <f>+'t44 (3)'!CA163</f>
        <v>411.07</v>
      </c>
      <c r="BZ61" s="140">
        <f>+'t44 (3)'!CB163</f>
        <v>13603</v>
      </c>
      <c r="CA61" s="140">
        <f>+'t44 (3)'!CC163</f>
        <v>637.25</v>
      </c>
    </row>
    <row r="62" spans="1:79" ht="16.5" customHeight="1" x14ac:dyDescent="0.45">
      <c r="A62" s="358" t="s">
        <v>937</v>
      </c>
      <c r="B62" s="140">
        <f>+'t44 (3)'!D164</f>
        <v>0</v>
      </c>
      <c r="C62" s="140">
        <f>+'t44 (3)'!E164</f>
        <v>353.91</v>
      </c>
      <c r="D62" s="140">
        <f>+'t44 (3)'!F164</f>
        <v>0</v>
      </c>
      <c r="E62" s="140">
        <f>+'t44 (3)'!G164</f>
        <v>243.25</v>
      </c>
      <c r="F62" s="140">
        <f>+'t44 (3)'!H164</f>
        <v>0</v>
      </c>
      <c r="G62" s="140">
        <f>+'t44 (3)'!I164</f>
        <v>322.32</v>
      </c>
      <c r="H62" s="140">
        <f>+'t44 (3)'!J164</f>
        <v>0</v>
      </c>
      <c r="I62" s="140">
        <f>+'t44 (3)'!K164</f>
        <v>282.45999999999998</v>
      </c>
      <c r="J62" s="140">
        <f>+'t44 (3)'!L164</f>
        <v>0</v>
      </c>
      <c r="K62" s="140">
        <f>+'t44 (3)'!M164</f>
        <v>256.5</v>
      </c>
      <c r="L62" s="140">
        <f>+'t44 (3)'!N164</f>
        <v>0</v>
      </c>
      <c r="M62" s="140">
        <f>+'t44 (3)'!O164</f>
        <v>292.56</v>
      </c>
      <c r="N62" s="140">
        <f>+'t44 (3)'!P164</f>
        <v>0</v>
      </c>
      <c r="O62" s="140">
        <f>+'t44 (3)'!Q164</f>
        <v>156.61000000000001</v>
      </c>
      <c r="P62" s="140">
        <f>+'t44 (3)'!R164</f>
        <v>0</v>
      </c>
      <c r="Q62" s="140">
        <f>+'t44 (3)'!S164</f>
        <v>275.75</v>
      </c>
      <c r="R62" s="140">
        <f>+'t44 (3)'!T164</f>
        <v>0</v>
      </c>
      <c r="S62" s="140">
        <f>+'t44 (3)'!U164</f>
        <v>293.86</v>
      </c>
      <c r="T62" s="140">
        <f>+'t44 (3)'!V164</f>
        <v>0</v>
      </c>
      <c r="U62" s="140">
        <f>+'t44 (3)'!W164</f>
        <v>287.85000000000002</v>
      </c>
      <c r="V62" s="140">
        <f>+'t44 (3)'!X164</f>
        <v>0</v>
      </c>
      <c r="W62" s="140">
        <f>+'t44 (3)'!Y164</f>
        <v>253.73</v>
      </c>
      <c r="X62" s="140">
        <f>+'t44 (3)'!Z164</f>
        <v>0</v>
      </c>
      <c r="Y62" s="140">
        <f>+'t44 (3)'!AA164</f>
        <v>223.68</v>
      </c>
      <c r="Z62" s="140">
        <f>+'t44 (3)'!AB164</f>
        <v>0</v>
      </c>
      <c r="AA62" s="140">
        <f>+'t44 (3)'!AC164</f>
        <v>214.98</v>
      </c>
      <c r="AB62" s="140">
        <f>+'t44 (3)'!AD164</f>
        <v>0</v>
      </c>
      <c r="AC62" s="140">
        <f>+'t44 (3)'!AE164</f>
        <v>340.16</v>
      </c>
      <c r="AD62" s="140">
        <f>+'t44 (3)'!AF164</f>
        <v>0</v>
      </c>
      <c r="AE62" s="140">
        <f>+'t44 (3)'!AG164</f>
        <v>309.32</v>
      </c>
      <c r="AF62" s="140">
        <f>+'t44 (3)'!AH164</f>
        <v>0</v>
      </c>
      <c r="AG62" s="140">
        <f>+'t44 (3)'!AI164</f>
        <v>234.82</v>
      </c>
      <c r="AH62" s="140">
        <f>+'t44 (3)'!AJ164</f>
        <v>0</v>
      </c>
      <c r="AI62" s="140">
        <f>+'t44 (3)'!AK164</f>
        <v>325.5</v>
      </c>
      <c r="AJ62" s="140">
        <f>+'t44 (3)'!AL164</f>
        <v>0</v>
      </c>
      <c r="AK62" s="140">
        <f>+'t44 (3)'!AM164</f>
        <v>226.63</v>
      </c>
      <c r="AL62" s="140">
        <f>+'t44 (3)'!AN164</f>
        <v>0</v>
      </c>
      <c r="AM62" s="140">
        <f>+'t44 (3)'!AO164</f>
        <v>288.14</v>
      </c>
      <c r="AN62" s="140">
        <f>+'t44 (3)'!AP164</f>
        <v>0</v>
      </c>
      <c r="AO62" s="140">
        <f>+'t44 (3)'!AQ164</f>
        <v>328.25</v>
      </c>
      <c r="AP62" s="140">
        <f>+'t44 (3)'!AR164</f>
        <v>0</v>
      </c>
      <c r="AQ62" s="140">
        <f>+'t44 (3)'!AS164</f>
        <v>408.84</v>
      </c>
      <c r="AR62" s="140">
        <f>+'t44 (3)'!AT164</f>
        <v>0</v>
      </c>
      <c r="AS62" s="140">
        <f>+'t44 (3)'!AU164</f>
        <v>331.27</v>
      </c>
      <c r="AT62" s="140">
        <f>+'t44 (3)'!AV164</f>
        <v>0</v>
      </c>
      <c r="AU62" s="140">
        <f>+'t44 (3)'!AW164</f>
        <v>346.97</v>
      </c>
      <c r="AV62" s="140">
        <f>+'t44 (3)'!AX164</f>
        <v>0</v>
      </c>
      <c r="AW62" s="140">
        <f>+'t44 (3)'!AY164</f>
        <v>345.21</v>
      </c>
      <c r="AX62" s="140">
        <f>+'t44 (3)'!AZ164</f>
        <v>0</v>
      </c>
      <c r="AY62" s="140">
        <f>+'t44 (3)'!BA164</f>
        <v>217.2</v>
      </c>
      <c r="AZ62" s="140">
        <f>+'t44 (3)'!BB164</f>
        <v>0</v>
      </c>
      <c r="BA62" s="140">
        <f>+'t44 (3)'!BC164</f>
        <v>328.52</v>
      </c>
      <c r="BB62" s="140">
        <f>+'t44 (3)'!BD164</f>
        <v>0</v>
      </c>
      <c r="BC62" s="140">
        <f>+'t44 (3)'!BE164</f>
        <v>271.85000000000002</v>
      </c>
      <c r="BD62" s="140">
        <f>+'t44 (3)'!BF164</f>
        <v>0</v>
      </c>
      <c r="BE62" s="140">
        <f>+'t44 (3)'!BG164</f>
        <v>299.02</v>
      </c>
      <c r="BF62" s="140">
        <f>+'t44 (3)'!BH164</f>
        <v>0</v>
      </c>
      <c r="BG62" s="140">
        <f>+'t44 (3)'!BI164</f>
        <v>353.9</v>
      </c>
      <c r="BH62" s="140">
        <f>+'t44 (3)'!BJ164</f>
        <v>0</v>
      </c>
      <c r="BI62" s="140">
        <f>+'t44 (3)'!BK164</f>
        <v>224.91</v>
      </c>
      <c r="BJ62" s="140">
        <f>+'t44 (3)'!BL164</f>
        <v>0</v>
      </c>
      <c r="BK62" s="140">
        <f>+'t44 (3)'!BM164</f>
        <v>320.41000000000003</v>
      </c>
      <c r="BL62" s="140">
        <f>+'t44 (3)'!BN164</f>
        <v>0</v>
      </c>
      <c r="BM62" s="140">
        <f>+'t44 (3)'!BO164</f>
        <v>222.92</v>
      </c>
      <c r="BN62" s="140">
        <f>+'t44 (3)'!BP164</f>
        <v>0</v>
      </c>
      <c r="BO62" s="140">
        <f>+'t44 (3)'!BQ164</f>
        <v>312.14999999999998</v>
      </c>
      <c r="BP62" s="140">
        <f>+'t44 (3)'!BR164</f>
        <v>0</v>
      </c>
      <c r="BQ62" s="140">
        <f>+'t44 (3)'!BS164</f>
        <v>135.51</v>
      </c>
      <c r="BR62" s="140">
        <f>+'t44 (3)'!BT164</f>
        <v>0</v>
      </c>
      <c r="BS62" s="140">
        <f>+'t44 (3)'!BU164</f>
        <v>219.5</v>
      </c>
      <c r="BT62" s="140">
        <f>+'t44 (3)'!BV164</f>
        <v>0</v>
      </c>
      <c r="BU62" s="140">
        <f>+'t44 (3)'!BW164</f>
        <v>165.21</v>
      </c>
      <c r="BV62" s="140">
        <f>+'t44 (3)'!BX164</f>
        <v>0</v>
      </c>
      <c r="BW62" s="140">
        <f>+'t44 (3)'!BY164</f>
        <v>234.62</v>
      </c>
      <c r="BX62" s="140">
        <f>+'t44 (3)'!BZ164</f>
        <v>0</v>
      </c>
      <c r="BY62" s="140">
        <f>+'t44 (3)'!CA164</f>
        <v>192.57</v>
      </c>
      <c r="BZ62" s="140">
        <f>+'t44 (3)'!CB164</f>
        <v>0</v>
      </c>
      <c r="CA62" s="140">
        <f>+'t44 (3)'!CC164</f>
        <v>249.81</v>
      </c>
    </row>
    <row r="63" spans="1:79" ht="16.5" customHeight="1" x14ac:dyDescent="0.45">
      <c r="A63" s="357" t="s">
        <v>460</v>
      </c>
      <c r="B63" s="140">
        <f>+'t44 (3)'!D165</f>
        <v>385</v>
      </c>
      <c r="C63" s="140">
        <f>+'t44 (3)'!E165</f>
        <v>74.25</v>
      </c>
      <c r="D63" s="140">
        <f>+'t44 (3)'!F165</f>
        <v>431</v>
      </c>
      <c r="E63" s="140">
        <f>+'t44 (3)'!G165</f>
        <v>79.239999999999995</v>
      </c>
      <c r="F63" s="140">
        <f>+'t44 (3)'!H165</f>
        <v>420</v>
      </c>
      <c r="G63" s="140">
        <f>+'t44 (3)'!I165</f>
        <v>86.13</v>
      </c>
      <c r="H63" s="140">
        <f>+'t44 (3)'!J165</f>
        <v>374</v>
      </c>
      <c r="I63" s="140">
        <f>+'t44 (3)'!K165</f>
        <v>75.3</v>
      </c>
      <c r="J63" s="140">
        <f>+'t44 (3)'!L165</f>
        <v>377</v>
      </c>
      <c r="K63" s="140">
        <f>+'t44 (3)'!M165</f>
        <v>75.19</v>
      </c>
      <c r="L63" s="140">
        <f>+'t44 (3)'!N165</f>
        <v>327</v>
      </c>
      <c r="M63" s="140">
        <f>+'t44 (3)'!O165</f>
        <v>66.77</v>
      </c>
      <c r="N63" s="140">
        <f>+'t44 (3)'!P165</f>
        <v>339</v>
      </c>
      <c r="O63" s="140">
        <f>+'t44 (3)'!Q165</f>
        <v>67.75</v>
      </c>
      <c r="P63" s="140">
        <f>+'t44 (3)'!R165</f>
        <v>351</v>
      </c>
      <c r="Q63" s="140">
        <f>+'t44 (3)'!S165</f>
        <v>67.52</v>
      </c>
      <c r="R63" s="140">
        <f>+'t44 (3)'!T165</f>
        <v>390</v>
      </c>
      <c r="S63" s="140">
        <f>+'t44 (3)'!U165</f>
        <v>73.989999999999995</v>
      </c>
      <c r="T63" s="140">
        <f>+'t44 (3)'!V165</f>
        <v>325</v>
      </c>
      <c r="U63" s="140">
        <f>+'t44 (3)'!W165</f>
        <v>72.319999999999993</v>
      </c>
      <c r="V63" s="140">
        <f>+'t44 (3)'!X165</f>
        <v>318</v>
      </c>
      <c r="W63" s="140">
        <f>+'t44 (3)'!Y165</f>
        <v>72.150000000000006</v>
      </c>
      <c r="X63" s="140">
        <f>+'t44 (3)'!Z165</f>
        <v>368</v>
      </c>
      <c r="Y63" s="140">
        <f>+'t44 (3)'!AA165</f>
        <v>78.77</v>
      </c>
      <c r="Z63" s="140">
        <f>+'t44 (3)'!AB165</f>
        <v>382</v>
      </c>
      <c r="AA63" s="140">
        <f>+'t44 (3)'!AC165</f>
        <v>86.39</v>
      </c>
      <c r="AB63" s="140">
        <f>+'t44 (3)'!AD165</f>
        <v>419</v>
      </c>
      <c r="AC63" s="140">
        <f>+'t44 (3)'!AE165</f>
        <v>86.02</v>
      </c>
      <c r="AD63" s="140">
        <f>+'t44 (3)'!AF165</f>
        <v>405</v>
      </c>
      <c r="AE63" s="140">
        <f>+'t44 (3)'!AG165</f>
        <v>85.65</v>
      </c>
      <c r="AF63" s="140">
        <f>+'t44 (3)'!AH165</f>
        <v>317</v>
      </c>
      <c r="AG63" s="140">
        <f>+'t44 (3)'!AI165</f>
        <v>74.02</v>
      </c>
      <c r="AH63" s="140">
        <f>+'t44 (3)'!AJ165</f>
        <v>307</v>
      </c>
      <c r="AI63" s="140">
        <f>+'t44 (3)'!AK165</f>
        <v>71.650000000000006</v>
      </c>
      <c r="AJ63" s="140">
        <f>+'t44 (3)'!AL165</f>
        <v>304</v>
      </c>
      <c r="AK63" s="140">
        <f>+'t44 (3)'!AM165</f>
        <v>64.81</v>
      </c>
      <c r="AL63" s="140">
        <f>+'t44 (3)'!AN165</f>
        <v>294</v>
      </c>
      <c r="AM63" s="140">
        <f>+'t44 (3)'!AO165</f>
        <v>61.45</v>
      </c>
      <c r="AN63" s="140">
        <f>+'t44 (3)'!AP165</f>
        <v>297</v>
      </c>
      <c r="AO63" s="140">
        <f>+'t44 (3)'!AQ165</f>
        <v>66.53</v>
      </c>
      <c r="AP63" s="140">
        <f>+'t44 (3)'!AR165</f>
        <v>310</v>
      </c>
      <c r="AQ63" s="140">
        <f>+'t44 (3)'!AS165</f>
        <v>66.75</v>
      </c>
      <c r="AR63" s="140">
        <f>+'t44 (3)'!AT165</f>
        <v>314</v>
      </c>
      <c r="AS63" s="140">
        <f>+'t44 (3)'!AU165</f>
        <v>70.86</v>
      </c>
      <c r="AT63" s="140">
        <f>+'t44 (3)'!AV165</f>
        <v>330</v>
      </c>
      <c r="AU63" s="140">
        <f>+'t44 (3)'!AW165</f>
        <v>69.41</v>
      </c>
      <c r="AV63" s="140">
        <f>+'t44 (3)'!AX165</f>
        <v>323</v>
      </c>
      <c r="AW63" s="140">
        <f>+'t44 (3)'!AY165</f>
        <v>71.73</v>
      </c>
      <c r="AX63" s="140">
        <f>+'t44 (3)'!AZ165</f>
        <v>324</v>
      </c>
      <c r="AY63" s="140">
        <f>+'t44 (3)'!BA165</f>
        <v>72.900000000000006</v>
      </c>
      <c r="AZ63" s="140">
        <f>+'t44 (3)'!BB165</f>
        <v>284</v>
      </c>
      <c r="BA63" s="140">
        <f>+'t44 (3)'!BC165</f>
        <v>474.85</v>
      </c>
      <c r="BB63" s="140">
        <f>+'t44 (3)'!BD165</f>
        <v>298</v>
      </c>
      <c r="BC63" s="140">
        <f>+'t44 (3)'!BE165</f>
        <v>77.989999999999995</v>
      </c>
      <c r="BD63" s="140">
        <f>+'t44 (3)'!BF165</f>
        <v>244</v>
      </c>
      <c r="BE63" s="140">
        <f>+'t44 (3)'!BG165</f>
        <v>64.77</v>
      </c>
      <c r="BF63" s="140">
        <f>+'t44 (3)'!BH165</f>
        <v>285</v>
      </c>
      <c r="BG63" s="140">
        <f>+'t44 (3)'!BI165</f>
        <v>72.010000000000005</v>
      </c>
      <c r="BH63" s="140">
        <f>+'t44 (3)'!BJ165</f>
        <v>271</v>
      </c>
      <c r="BI63" s="140">
        <f>+'t44 (3)'!BK165</f>
        <v>66.63</v>
      </c>
      <c r="BJ63" s="140">
        <f>+'t44 (3)'!BL165</f>
        <v>229</v>
      </c>
      <c r="BK63" s="140">
        <f>+'t44 (3)'!BM165</f>
        <v>69.989999999999995</v>
      </c>
      <c r="BL63" s="140">
        <f>+'t44 (3)'!BN165</f>
        <v>246</v>
      </c>
      <c r="BM63" s="140">
        <f>+'t44 (3)'!BO165</f>
        <v>75.53</v>
      </c>
      <c r="BN63" s="140">
        <f>+'t44 (3)'!BP165</f>
        <v>235</v>
      </c>
      <c r="BO63" s="140">
        <f>+'t44 (3)'!BQ165</f>
        <v>94.49</v>
      </c>
      <c r="BP63" s="140">
        <f>+'t44 (3)'!BR165</f>
        <v>207</v>
      </c>
      <c r="BQ63" s="140">
        <f>+'t44 (3)'!BS165</f>
        <v>75.55</v>
      </c>
      <c r="BR63" s="140">
        <f>+'t44 (3)'!BT165</f>
        <v>225</v>
      </c>
      <c r="BS63" s="140">
        <f>+'t44 (3)'!BU165</f>
        <v>75.72</v>
      </c>
      <c r="BT63" s="140">
        <f>+'t44 (3)'!BV165</f>
        <v>266</v>
      </c>
      <c r="BU63" s="140">
        <f>+'t44 (3)'!BW165</f>
        <v>73.55</v>
      </c>
      <c r="BV63" s="140">
        <f>+'t44 (3)'!BX165</f>
        <v>280</v>
      </c>
      <c r="BW63" s="140">
        <f>+'t44 (3)'!BY165</f>
        <v>86.05</v>
      </c>
      <c r="BX63" s="140">
        <f>+'t44 (3)'!BZ165</f>
        <v>254</v>
      </c>
      <c r="BY63" s="140">
        <f>+'t44 (3)'!CA165</f>
        <v>72.319999999999993</v>
      </c>
      <c r="BZ63" s="140">
        <f>+'t44 (3)'!CB165</f>
        <v>300</v>
      </c>
      <c r="CA63" s="140">
        <f>+'t44 (3)'!CC165</f>
        <v>101.12</v>
      </c>
    </row>
    <row r="64" spans="1:79" ht="16.5" customHeight="1" x14ac:dyDescent="0.45">
      <c r="A64" s="358" t="s">
        <v>938</v>
      </c>
      <c r="B64" s="140">
        <f>+'t44 (3)'!D166</f>
        <v>1901</v>
      </c>
      <c r="C64" s="140">
        <f>+'t44 (3)'!E166</f>
        <v>355.12</v>
      </c>
      <c r="D64" s="140">
        <f>+'t44 (3)'!F166</f>
        <v>1126</v>
      </c>
      <c r="E64" s="140">
        <f>+'t44 (3)'!G166</f>
        <v>222.21</v>
      </c>
      <c r="F64" s="140">
        <f>+'t44 (3)'!H166</f>
        <v>1130</v>
      </c>
      <c r="G64" s="140">
        <f>+'t44 (3)'!I166</f>
        <v>227.61</v>
      </c>
      <c r="H64" s="140">
        <f>+'t44 (3)'!J166</f>
        <v>1033</v>
      </c>
      <c r="I64" s="140">
        <f>+'t44 (3)'!K166</f>
        <v>285.88</v>
      </c>
      <c r="J64" s="140">
        <f>+'t44 (3)'!L166</f>
        <v>1124</v>
      </c>
      <c r="K64" s="140">
        <f>+'t44 (3)'!M166</f>
        <v>266.04000000000002</v>
      </c>
      <c r="L64" s="140">
        <f>+'t44 (3)'!N166</f>
        <v>1287</v>
      </c>
      <c r="M64" s="140">
        <f>+'t44 (3)'!O166</f>
        <v>348.75</v>
      </c>
      <c r="N64" s="140">
        <f>+'t44 (3)'!P166</f>
        <v>1154</v>
      </c>
      <c r="O64" s="140">
        <f>+'t44 (3)'!Q166</f>
        <v>271.79000000000002</v>
      </c>
      <c r="P64" s="140">
        <f>+'t44 (3)'!R166</f>
        <v>1263</v>
      </c>
      <c r="Q64" s="140">
        <f>+'t44 (3)'!S166</f>
        <v>307.16000000000003</v>
      </c>
      <c r="R64" s="140">
        <f>+'t44 (3)'!T166</f>
        <v>1314</v>
      </c>
      <c r="S64" s="140">
        <f>+'t44 (3)'!U166</f>
        <v>307.08999999999997</v>
      </c>
      <c r="T64" s="140">
        <f>+'t44 (3)'!V166</f>
        <v>1454</v>
      </c>
      <c r="U64" s="140">
        <f>+'t44 (3)'!W166</f>
        <v>323.69</v>
      </c>
      <c r="V64" s="140">
        <f>+'t44 (3)'!X166</f>
        <v>1784</v>
      </c>
      <c r="W64" s="140">
        <f>+'t44 (3)'!Y166</f>
        <v>332.77</v>
      </c>
      <c r="X64" s="140">
        <f>+'t44 (3)'!Z166</f>
        <v>1450</v>
      </c>
      <c r="Y64" s="140">
        <f>+'t44 (3)'!AA166</f>
        <v>293.33</v>
      </c>
      <c r="Z64" s="140">
        <f>+'t44 (3)'!AB166</f>
        <v>1191</v>
      </c>
      <c r="AA64" s="140">
        <f>+'t44 (3)'!AC166</f>
        <v>224.55</v>
      </c>
      <c r="AB64" s="140">
        <f>+'t44 (3)'!AD166</f>
        <v>1051</v>
      </c>
      <c r="AC64" s="140">
        <f>+'t44 (3)'!AE166</f>
        <v>271.39</v>
      </c>
      <c r="AD64" s="140">
        <f>+'t44 (3)'!AF166</f>
        <v>1094</v>
      </c>
      <c r="AE64" s="140">
        <f>+'t44 (3)'!AG166</f>
        <v>232.6</v>
      </c>
      <c r="AF64" s="140">
        <f>+'t44 (3)'!AH166</f>
        <v>822</v>
      </c>
      <c r="AG64" s="140">
        <f>+'t44 (3)'!AI166</f>
        <v>214.21</v>
      </c>
      <c r="AH64" s="140">
        <f>+'t44 (3)'!AJ166</f>
        <v>725</v>
      </c>
      <c r="AI64" s="140">
        <f>+'t44 (3)'!AK166</f>
        <v>156</v>
      </c>
      <c r="AJ64" s="140">
        <f>+'t44 (3)'!AL166</f>
        <v>816</v>
      </c>
      <c r="AK64" s="140">
        <f>+'t44 (3)'!AM166</f>
        <v>209.46</v>
      </c>
      <c r="AL64" s="140">
        <f>+'t44 (3)'!AN166</f>
        <v>1579</v>
      </c>
      <c r="AM64" s="140">
        <f>+'t44 (3)'!AO166</f>
        <v>269.62</v>
      </c>
      <c r="AN64" s="140">
        <f>+'t44 (3)'!AP166</f>
        <v>1462</v>
      </c>
      <c r="AO64" s="140">
        <f>+'t44 (3)'!AQ166</f>
        <v>270.76</v>
      </c>
      <c r="AP64" s="140">
        <f>+'t44 (3)'!AR166</f>
        <v>1555</v>
      </c>
      <c r="AQ64" s="140">
        <f>+'t44 (3)'!AS166</f>
        <v>273.60000000000002</v>
      </c>
      <c r="AR64" s="140">
        <f>+'t44 (3)'!AT166</f>
        <v>1920</v>
      </c>
      <c r="AS64" s="140">
        <f>+'t44 (3)'!AU166</f>
        <v>343.42</v>
      </c>
      <c r="AT64" s="140">
        <f>+'t44 (3)'!AV166</f>
        <v>1987</v>
      </c>
      <c r="AU64" s="140">
        <f>+'t44 (3)'!AW166</f>
        <v>375.59</v>
      </c>
      <c r="AV64" s="140">
        <f>+'t44 (3)'!AX166</f>
        <v>1582</v>
      </c>
      <c r="AW64" s="140">
        <f>+'t44 (3)'!AY166</f>
        <v>298.44</v>
      </c>
      <c r="AX64" s="140">
        <f>+'t44 (3)'!AZ166</f>
        <v>508</v>
      </c>
      <c r="AY64" s="140">
        <f>+'t44 (3)'!BA166</f>
        <v>85.29</v>
      </c>
      <c r="AZ64" s="140">
        <f>+'t44 (3)'!BB166</f>
        <v>402</v>
      </c>
      <c r="BA64" s="140">
        <f>+'t44 (3)'!BC166</f>
        <v>76.709999999999994</v>
      </c>
      <c r="BB64" s="140">
        <f>+'t44 (3)'!BD166</f>
        <v>448</v>
      </c>
      <c r="BC64" s="140">
        <f>+'t44 (3)'!BE166</f>
        <v>78.459999999999994</v>
      </c>
      <c r="BD64" s="140">
        <f>+'t44 (3)'!BF166</f>
        <v>508</v>
      </c>
      <c r="BE64" s="140">
        <f>+'t44 (3)'!BG166</f>
        <v>59.1</v>
      </c>
      <c r="BF64" s="140">
        <f>+'t44 (3)'!BH166</f>
        <v>507</v>
      </c>
      <c r="BG64" s="140">
        <f>+'t44 (3)'!BI166</f>
        <v>54.05</v>
      </c>
      <c r="BH64" s="140">
        <f>+'t44 (3)'!BJ166</f>
        <v>591</v>
      </c>
      <c r="BI64" s="140">
        <f>+'t44 (3)'!BK166</f>
        <v>79</v>
      </c>
      <c r="BJ64" s="140">
        <f>+'t44 (3)'!BL166</f>
        <v>646</v>
      </c>
      <c r="BK64" s="140">
        <f>+'t44 (3)'!BM166</f>
        <v>68.209999999999994</v>
      </c>
      <c r="BL64" s="140">
        <f>+'t44 (3)'!BN166</f>
        <v>1461</v>
      </c>
      <c r="BM64" s="140">
        <f>+'t44 (3)'!BO166</f>
        <v>172.65</v>
      </c>
      <c r="BN64" s="140">
        <f>+'t44 (3)'!BP166</f>
        <v>1551</v>
      </c>
      <c r="BO64" s="140">
        <f>+'t44 (3)'!BQ166</f>
        <v>155.82</v>
      </c>
      <c r="BP64" s="140">
        <f>+'t44 (3)'!BR166</f>
        <v>1335</v>
      </c>
      <c r="BQ64" s="140">
        <f>+'t44 (3)'!BS166</f>
        <v>193.19</v>
      </c>
      <c r="BR64" s="140">
        <f>+'t44 (3)'!BT166</f>
        <v>1149</v>
      </c>
      <c r="BS64" s="140">
        <f>+'t44 (3)'!BU166</f>
        <v>155.88999999999999</v>
      </c>
      <c r="BT64" s="140">
        <f>+'t44 (3)'!BV166</f>
        <v>1001</v>
      </c>
      <c r="BU64" s="140">
        <f>+'t44 (3)'!BW166</f>
        <v>99.66</v>
      </c>
      <c r="BV64" s="140">
        <f>+'t44 (3)'!BX166</f>
        <v>799</v>
      </c>
      <c r="BW64" s="140">
        <f>+'t44 (3)'!BY166</f>
        <v>84.79</v>
      </c>
      <c r="BX64" s="140">
        <f>+'t44 (3)'!BZ166</f>
        <v>571</v>
      </c>
      <c r="BY64" s="140">
        <f>+'t44 (3)'!CA166</f>
        <v>71.87</v>
      </c>
      <c r="BZ64" s="140">
        <f>+'t44 (3)'!CB166</f>
        <v>636</v>
      </c>
      <c r="CA64" s="140">
        <f>+'t44 (3)'!CC166</f>
        <v>65.47</v>
      </c>
    </row>
    <row r="65" spans="1:79" ht="16.5" customHeight="1" x14ac:dyDescent="0.45">
      <c r="A65" s="357" t="s">
        <v>939</v>
      </c>
      <c r="B65" s="140">
        <f>+'t44 (3)'!D167</f>
        <v>227</v>
      </c>
      <c r="C65" s="140">
        <f>+'t44 (3)'!E167</f>
        <v>88.14</v>
      </c>
      <c r="D65" s="140">
        <f>+'t44 (3)'!F167</f>
        <v>201</v>
      </c>
      <c r="E65" s="140">
        <f>+'t44 (3)'!G167</f>
        <v>59.09</v>
      </c>
      <c r="F65" s="140">
        <f>+'t44 (3)'!H167</f>
        <v>132</v>
      </c>
      <c r="G65" s="140">
        <f>+'t44 (3)'!I167</f>
        <v>56.05</v>
      </c>
      <c r="H65" s="140">
        <f>+'t44 (3)'!J167</f>
        <v>157</v>
      </c>
      <c r="I65" s="140">
        <f>+'t44 (3)'!K167</f>
        <v>82.85</v>
      </c>
      <c r="J65" s="140">
        <f>+'t44 (3)'!L167</f>
        <v>158</v>
      </c>
      <c r="K65" s="140">
        <f>+'t44 (3)'!M167</f>
        <v>82.16</v>
      </c>
      <c r="L65" s="140">
        <f>+'t44 (3)'!N167</f>
        <v>124</v>
      </c>
      <c r="M65" s="140">
        <f>+'t44 (3)'!O167</f>
        <v>64.400000000000006</v>
      </c>
      <c r="N65" s="140">
        <f>+'t44 (3)'!P167</f>
        <v>144</v>
      </c>
      <c r="O65" s="140">
        <f>+'t44 (3)'!Q167</f>
        <v>58.67</v>
      </c>
      <c r="P65" s="140">
        <f>+'t44 (3)'!R167</f>
        <v>235</v>
      </c>
      <c r="Q65" s="140">
        <f>+'t44 (3)'!S167</f>
        <v>112.76</v>
      </c>
      <c r="R65" s="140">
        <f>+'t44 (3)'!T167</f>
        <v>342</v>
      </c>
      <c r="S65" s="140">
        <f>+'t44 (3)'!U167</f>
        <v>111.7</v>
      </c>
      <c r="T65" s="140">
        <f>+'t44 (3)'!V167</f>
        <v>320</v>
      </c>
      <c r="U65" s="140">
        <f>+'t44 (3)'!W167</f>
        <v>72.44</v>
      </c>
      <c r="V65" s="140">
        <f>+'t44 (3)'!X167</f>
        <v>453</v>
      </c>
      <c r="W65" s="140">
        <f>+'t44 (3)'!Y167</f>
        <v>89.56</v>
      </c>
      <c r="X65" s="140">
        <f>+'t44 (3)'!Z167</f>
        <v>445</v>
      </c>
      <c r="Y65" s="140">
        <f>+'t44 (3)'!AA167</f>
        <v>113.16</v>
      </c>
      <c r="Z65" s="140">
        <f>+'t44 (3)'!AB167</f>
        <v>303</v>
      </c>
      <c r="AA65" s="140">
        <f>+'t44 (3)'!AC167</f>
        <v>57.03</v>
      </c>
      <c r="AB65" s="140">
        <f>+'t44 (3)'!AD167</f>
        <v>265</v>
      </c>
      <c r="AC65" s="140">
        <f>+'t44 (3)'!AE167</f>
        <v>57.57</v>
      </c>
      <c r="AD65" s="140">
        <f>+'t44 (3)'!AF167</f>
        <v>182</v>
      </c>
      <c r="AE65" s="140">
        <f>+'t44 (3)'!AG167</f>
        <v>48.57</v>
      </c>
      <c r="AF65" s="140">
        <f>+'t44 (3)'!AH167</f>
        <v>178</v>
      </c>
      <c r="AG65" s="140">
        <f>+'t44 (3)'!AI167</f>
        <v>54.63</v>
      </c>
      <c r="AH65" s="140">
        <f>+'t44 (3)'!AJ167</f>
        <v>77</v>
      </c>
      <c r="AI65" s="140">
        <f>+'t44 (3)'!AK167</f>
        <v>18.86</v>
      </c>
      <c r="AJ65" s="140">
        <f>+'t44 (3)'!AL167</f>
        <v>181</v>
      </c>
      <c r="AK65" s="140">
        <f>+'t44 (3)'!AM167</f>
        <v>61.26</v>
      </c>
      <c r="AL65" s="140">
        <f>+'t44 (3)'!AN167</f>
        <v>207</v>
      </c>
      <c r="AM65" s="140">
        <f>+'t44 (3)'!AO167</f>
        <v>72.959999999999994</v>
      </c>
      <c r="AN65" s="140">
        <f>+'t44 (3)'!AP167</f>
        <v>186</v>
      </c>
      <c r="AO65" s="140">
        <f>+'t44 (3)'!AQ167</f>
        <v>68.099999999999994</v>
      </c>
      <c r="AP65" s="140">
        <f>+'t44 (3)'!AR167</f>
        <v>218</v>
      </c>
      <c r="AQ65" s="140">
        <f>+'t44 (3)'!AS167</f>
        <v>59.03</v>
      </c>
      <c r="AR65" s="140">
        <f>+'t44 (3)'!AT167</f>
        <v>505</v>
      </c>
      <c r="AS65" s="140">
        <f>+'t44 (3)'!AU167</f>
        <v>96.7</v>
      </c>
      <c r="AT65" s="140">
        <f>+'t44 (3)'!AV167</f>
        <v>732</v>
      </c>
      <c r="AU65" s="140">
        <f>+'t44 (3)'!AW167</f>
        <v>126.94</v>
      </c>
      <c r="AV65" s="140">
        <f>+'t44 (3)'!AX167</f>
        <v>336</v>
      </c>
      <c r="AW65" s="140">
        <f>+'t44 (3)'!AY167</f>
        <v>74.760000000000005</v>
      </c>
      <c r="AX65" s="140">
        <f>+'t44 (3)'!AZ167</f>
        <v>244</v>
      </c>
      <c r="AY65" s="140">
        <f>+'t44 (3)'!BA167</f>
        <v>66.11</v>
      </c>
      <c r="AZ65" s="140">
        <f>+'t44 (3)'!BB167</f>
        <v>209</v>
      </c>
      <c r="BA65" s="140">
        <f>+'t44 (3)'!BC167</f>
        <v>64.569999999999993</v>
      </c>
      <c r="BB65" s="140">
        <f>+'t44 (3)'!BD167</f>
        <v>197</v>
      </c>
      <c r="BC65" s="140">
        <f>+'t44 (3)'!BE167</f>
        <v>61.84</v>
      </c>
      <c r="BD65" s="140">
        <f>+'t44 (3)'!BF167</f>
        <v>162</v>
      </c>
      <c r="BE65" s="140">
        <f>+'t44 (3)'!BG167</f>
        <v>38.93</v>
      </c>
      <c r="BF65" s="140">
        <f>+'t44 (3)'!BH167</f>
        <v>123</v>
      </c>
      <c r="BG65" s="140">
        <f>+'t44 (3)'!BI167</f>
        <v>32.96</v>
      </c>
      <c r="BH65" s="140">
        <f>+'t44 (3)'!BJ167</f>
        <v>167</v>
      </c>
      <c r="BI65" s="140">
        <f>+'t44 (3)'!BK167</f>
        <v>55.2</v>
      </c>
      <c r="BJ65" s="140">
        <f>+'t44 (3)'!BL167</f>
        <v>143</v>
      </c>
      <c r="BK65" s="140">
        <f>+'t44 (3)'!BM167</f>
        <v>36.85</v>
      </c>
      <c r="BL65" s="140">
        <f>+'t44 (3)'!BN167</f>
        <v>909</v>
      </c>
      <c r="BM65" s="140">
        <f>+'t44 (3)'!BO167</f>
        <v>137.37</v>
      </c>
      <c r="BN65" s="140">
        <f>+'t44 (3)'!BP167</f>
        <v>872</v>
      </c>
      <c r="BO65" s="140">
        <f>+'t44 (3)'!BQ167</f>
        <v>113.88</v>
      </c>
      <c r="BP65" s="140">
        <f>+'t44 (3)'!BR167</f>
        <v>641</v>
      </c>
      <c r="BQ65" s="140">
        <f>+'t44 (3)'!BS167</f>
        <v>122.56</v>
      </c>
      <c r="BR65" s="140">
        <f>+'t44 (3)'!BT167</f>
        <v>599</v>
      </c>
      <c r="BS65" s="140">
        <f>+'t44 (3)'!BU167</f>
        <v>99.44</v>
      </c>
      <c r="BT65" s="140">
        <f>+'t44 (3)'!BV167</f>
        <v>441</v>
      </c>
      <c r="BU65" s="140">
        <f>+'t44 (3)'!BW167</f>
        <v>65.099999999999994</v>
      </c>
      <c r="BV65" s="140">
        <f>+'t44 (3)'!BX167</f>
        <v>311</v>
      </c>
      <c r="BW65" s="140">
        <f>+'t44 (3)'!BY167</f>
        <v>54.55</v>
      </c>
      <c r="BX65" s="140">
        <f>+'t44 (3)'!BZ167</f>
        <v>132</v>
      </c>
      <c r="BY65" s="140">
        <f>+'t44 (3)'!CA167</f>
        <v>46.64</v>
      </c>
      <c r="BZ65" s="140">
        <f>+'t44 (3)'!CB167</f>
        <v>192</v>
      </c>
      <c r="CA65" s="140">
        <f>+'t44 (3)'!CC167</f>
        <v>40.49</v>
      </c>
    </row>
    <row r="66" spans="1:79" ht="16.5" customHeight="1" x14ac:dyDescent="0.45">
      <c r="A66" s="358" t="s">
        <v>940</v>
      </c>
      <c r="B66" s="140">
        <f>+'t44 (3)'!D168</f>
        <v>1501</v>
      </c>
      <c r="C66" s="140">
        <f>+'t44 (3)'!E168</f>
        <v>213.54</v>
      </c>
      <c r="D66" s="140">
        <f>+'t44 (3)'!F168</f>
        <v>823</v>
      </c>
      <c r="E66" s="140">
        <f>+'t44 (3)'!G168</f>
        <v>141.24</v>
      </c>
      <c r="F66" s="140">
        <f>+'t44 (3)'!H168</f>
        <v>885</v>
      </c>
      <c r="G66" s="140">
        <f>+'t44 (3)'!I168</f>
        <v>148.13999999999999</v>
      </c>
      <c r="H66" s="140">
        <f>+'t44 (3)'!J168</f>
        <v>780</v>
      </c>
      <c r="I66" s="140">
        <f>+'t44 (3)'!K168</f>
        <v>163.19999999999999</v>
      </c>
      <c r="J66" s="140">
        <f>+'t44 (3)'!L168</f>
        <v>861</v>
      </c>
      <c r="K66" s="140">
        <f>+'t44 (3)'!M168</f>
        <v>163.81</v>
      </c>
      <c r="L66" s="140">
        <f>+'t44 (3)'!N168</f>
        <v>1066</v>
      </c>
      <c r="M66" s="140">
        <f>+'t44 (3)'!O168</f>
        <v>233.2</v>
      </c>
      <c r="N66" s="140">
        <f>+'t44 (3)'!P168</f>
        <v>951</v>
      </c>
      <c r="O66" s="140">
        <f>+'t44 (3)'!Q168</f>
        <v>201.32</v>
      </c>
      <c r="P66" s="140">
        <f>+'t44 (3)'!R168</f>
        <v>957</v>
      </c>
      <c r="Q66" s="140">
        <f>+'t44 (3)'!S168</f>
        <v>181.37</v>
      </c>
      <c r="R66" s="140">
        <f>+'t44 (3)'!T168</f>
        <v>889</v>
      </c>
      <c r="S66" s="140">
        <f>+'t44 (3)'!U168</f>
        <v>176.8</v>
      </c>
      <c r="T66" s="140">
        <f>+'t44 (3)'!V168</f>
        <v>1039</v>
      </c>
      <c r="U66" s="140">
        <f>+'t44 (3)'!W168</f>
        <v>233.72</v>
      </c>
      <c r="V66" s="140">
        <f>+'t44 (3)'!X168</f>
        <v>1207</v>
      </c>
      <c r="W66" s="140">
        <f>+'t44 (3)'!Y168</f>
        <v>227.44</v>
      </c>
      <c r="X66" s="140">
        <f>+'t44 (3)'!Z168</f>
        <v>916</v>
      </c>
      <c r="Y66" s="140">
        <f>+'t44 (3)'!AA168</f>
        <v>165.62</v>
      </c>
      <c r="Z66" s="140">
        <f>+'t44 (3)'!AB168</f>
        <v>804</v>
      </c>
      <c r="AA66" s="140">
        <f>+'t44 (3)'!AC168</f>
        <v>153.29</v>
      </c>
      <c r="AB66" s="140">
        <f>+'t44 (3)'!AD168</f>
        <v>694</v>
      </c>
      <c r="AC66" s="140">
        <f>+'t44 (3)'!AE168</f>
        <v>196.27</v>
      </c>
      <c r="AD66" s="140">
        <f>+'t44 (3)'!AF168</f>
        <v>832</v>
      </c>
      <c r="AE66" s="140">
        <f>+'t44 (3)'!AG168</f>
        <v>169.41</v>
      </c>
      <c r="AF66" s="140">
        <f>+'t44 (3)'!AH168</f>
        <v>561</v>
      </c>
      <c r="AG66" s="140">
        <f>+'t44 (3)'!AI168</f>
        <v>143.96</v>
      </c>
      <c r="AH66" s="140">
        <f>+'t44 (3)'!AJ168</f>
        <v>561</v>
      </c>
      <c r="AI66" s="140">
        <f>+'t44 (3)'!AK168</f>
        <v>120.51</v>
      </c>
      <c r="AJ66" s="140">
        <f>+'t44 (3)'!AL168</f>
        <v>547</v>
      </c>
      <c r="AK66" s="140">
        <f>+'t44 (3)'!AM168</f>
        <v>129.28</v>
      </c>
      <c r="AL66" s="140">
        <f>+'t44 (3)'!AN168</f>
        <v>1270</v>
      </c>
      <c r="AM66" s="140">
        <f>+'t44 (3)'!AO168</f>
        <v>172.53</v>
      </c>
      <c r="AN66" s="140">
        <f>+'t44 (3)'!AP168</f>
        <v>1195</v>
      </c>
      <c r="AO66" s="140">
        <f>+'t44 (3)'!AQ168</f>
        <v>184.34</v>
      </c>
      <c r="AP66" s="140">
        <f>+'t44 (3)'!AR168</f>
        <v>1218</v>
      </c>
      <c r="AQ66" s="140">
        <f>+'t44 (3)'!AS168</f>
        <v>196.9</v>
      </c>
      <c r="AR66" s="140">
        <f>+'t44 (3)'!AT168</f>
        <v>1312</v>
      </c>
      <c r="AS66" s="140">
        <f>+'t44 (3)'!AU168</f>
        <v>226.7</v>
      </c>
      <c r="AT66" s="140">
        <f>+'t44 (3)'!AV168</f>
        <v>1145</v>
      </c>
      <c r="AU66" s="140">
        <f>+'t44 (3)'!AW168</f>
        <v>230.4</v>
      </c>
      <c r="AV66" s="140">
        <f>+'t44 (3)'!AX168</f>
        <v>1162</v>
      </c>
      <c r="AW66" s="140">
        <f>+'t44 (3)'!AY168</f>
        <v>210.98</v>
      </c>
      <c r="AX66" s="140">
        <f>+'t44 (3)'!AZ168</f>
        <v>241</v>
      </c>
      <c r="AY66" s="140">
        <f>+'t44 (3)'!BA168</f>
        <v>15.16</v>
      </c>
      <c r="AZ66" s="140">
        <f>+'t44 (3)'!BB168</f>
        <v>182</v>
      </c>
      <c r="BA66" s="140">
        <f>+'t44 (3)'!BC168</f>
        <v>8.4499999999999993</v>
      </c>
      <c r="BB66" s="140">
        <f>+'t44 (3)'!BD168</f>
        <v>234</v>
      </c>
      <c r="BC66" s="140">
        <f>+'t44 (3)'!BE168</f>
        <v>10.48</v>
      </c>
      <c r="BD66" s="140">
        <f>+'t44 (3)'!BF168</f>
        <v>329</v>
      </c>
      <c r="BE66" s="140">
        <f>+'t44 (3)'!BG168</f>
        <v>15.8</v>
      </c>
      <c r="BF66" s="140">
        <f>+'t44 (3)'!BH168</f>
        <v>351</v>
      </c>
      <c r="BG66" s="140">
        <f>+'t44 (3)'!BI168</f>
        <v>15.71</v>
      </c>
      <c r="BH66" s="140">
        <f>+'t44 (3)'!BJ168</f>
        <v>400</v>
      </c>
      <c r="BI66" s="140">
        <f>+'t44 (3)'!BK168</f>
        <v>18.36</v>
      </c>
      <c r="BJ66" s="140">
        <f>+'t44 (3)'!BL168</f>
        <v>469</v>
      </c>
      <c r="BK66" s="140">
        <f>+'t44 (3)'!BM168</f>
        <v>23.03</v>
      </c>
      <c r="BL66" s="140">
        <f>+'t44 (3)'!BN168</f>
        <v>514</v>
      </c>
      <c r="BM66" s="140">
        <f>+'t44 (3)'!BO168</f>
        <v>26.13</v>
      </c>
      <c r="BN66" s="140">
        <f>+'t44 (3)'!BP168</f>
        <v>650</v>
      </c>
      <c r="BO66" s="140">
        <f>+'t44 (3)'!BQ168</f>
        <v>33.229999999999997</v>
      </c>
      <c r="BP66" s="140">
        <f>+'t44 (3)'!BR168</f>
        <v>654</v>
      </c>
      <c r="BQ66" s="140">
        <f>+'t44 (3)'!BS168</f>
        <v>61.5</v>
      </c>
      <c r="BR66" s="140">
        <f>+'t44 (3)'!BT168</f>
        <v>530</v>
      </c>
      <c r="BS66" s="140">
        <f>+'t44 (3)'!BU168</f>
        <v>50.98</v>
      </c>
      <c r="BT66" s="140">
        <f>+'t44 (3)'!BV168</f>
        <v>544</v>
      </c>
      <c r="BU66" s="140">
        <f>+'t44 (3)'!BW168</f>
        <v>30.32</v>
      </c>
      <c r="BV66" s="140">
        <f>+'t44 (3)'!BX168</f>
        <v>461</v>
      </c>
      <c r="BW66" s="140">
        <f>+'t44 (3)'!BY168</f>
        <v>22.77</v>
      </c>
      <c r="BX66" s="140">
        <f>+'t44 (3)'!BZ168</f>
        <v>415</v>
      </c>
      <c r="BY66" s="140">
        <f>+'t44 (3)'!CA168</f>
        <v>18.850000000000001</v>
      </c>
      <c r="BZ66" s="140">
        <f>+'t44 (3)'!CB168</f>
        <v>431</v>
      </c>
      <c r="CA66" s="140">
        <f>+'t44 (3)'!CC168</f>
        <v>21.8</v>
      </c>
    </row>
    <row r="67" spans="1:79" ht="16.5" customHeight="1" x14ac:dyDescent="0.45">
      <c r="A67" s="357" t="s">
        <v>941</v>
      </c>
      <c r="B67" s="140">
        <f>+'t44 (3)'!D169</f>
        <v>173</v>
      </c>
      <c r="C67" s="140">
        <f>+'t44 (3)'!E169</f>
        <v>53.45</v>
      </c>
      <c r="D67" s="140">
        <f>+'t44 (3)'!F169</f>
        <v>101</v>
      </c>
      <c r="E67" s="140">
        <f>+'t44 (3)'!G169</f>
        <v>21.88</v>
      </c>
      <c r="F67" s="140">
        <f>+'t44 (3)'!H169</f>
        <v>113</v>
      </c>
      <c r="G67" s="140">
        <f>+'t44 (3)'!I169</f>
        <v>23.41</v>
      </c>
      <c r="H67" s="140">
        <f>+'t44 (3)'!J169</f>
        <v>97</v>
      </c>
      <c r="I67" s="140">
        <f>+'t44 (3)'!K169</f>
        <v>39.83</v>
      </c>
      <c r="J67" s="140">
        <f>+'t44 (3)'!L169</f>
        <v>105</v>
      </c>
      <c r="K67" s="140">
        <f>+'t44 (3)'!M169</f>
        <v>20.07</v>
      </c>
      <c r="L67" s="140">
        <f>+'t44 (3)'!N169</f>
        <v>97</v>
      </c>
      <c r="M67" s="140">
        <f>+'t44 (3)'!O169</f>
        <v>51.16</v>
      </c>
      <c r="N67" s="140">
        <f>+'t44 (3)'!P169</f>
        <v>59</v>
      </c>
      <c r="O67" s="140">
        <f>+'t44 (3)'!Q169</f>
        <v>11.8</v>
      </c>
      <c r="P67" s="140">
        <f>+'t44 (3)'!R169</f>
        <v>71</v>
      </c>
      <c r="Q67" s="140">
        <f>+'t44 (3)'!S169</f>
        <v>13.04</v>
      </c>
      <c r="R67" s="140">
        <f>+'t44 (3)'!T169</f>
        <v>83</v>
      </c>
      <c r="S67" s="140">
        <f>+'t44 (3)'!U169</f>
        <v>18.59</v>
      </c>
      <c r="T67" s="140">
        <f>+'t44 (3)'!V169</f>
        <v>95</v>
      </c>
      <c r="U67" s="140">
        <f>+'t44 (3)'!W169</f>
        <v>17.52</v>
      </c>
      <c r="V67" s="140">
        <f>+'t44 (3)'!X169</f>
        <v>125</v>
      </c>
      <c r="W67" s="140">
        <f>+'t44 (3)'!Y169</f>
        <v>15.77</v>
      </c>
      <c r="X67" s="140">
        <f>+'t44 (3)'!Z169</f>
        <v>88</v>
      </c>
      <c r="Y67" s="140">
        <f>+'t44 (3)'!AA169</f>
        <v>14.55</v>
      </c>
      <c r="Z67" s="140">
        <f>+'t44 (3)'!AB169</f>
        <v>84</v>
      </c>
      <c r="AA67" s="140">
        <f>+'t44 (3)'!AC169</f>
        <v>14.23</v>
      </c>
      <c r="AB67" s="140">
        <f>+'t44 (3)'!AD169</f>
        <v>93</v>
      </c>
      <c r="AC67" s="140">
        <f>+'t44 (3)'!AE169</f>
        <v>17.55</v>
      </c>
      <c r="AD67" s="140">
        <f>+'t44 (3)'!AF169</f>
        <v>80</v>
      </c>
      <c r="AE67" s="140">
        <f>+'t44 (3)'!AG169</f>
        <v>14.63</v>
      </c>
      <c r="AF67" s="140">
        <f>+'t44 (3)'!AH169</f>
        <v>83</v>
      </c>
      <c r="AG67" s="140">
        <f>+'t44 (3)'!AI169</f>
        <v>15.62</v>
      </c>
      <c r="AH67" s="140">
        <f>+'t44 (3)'!AJ169</f>
        <v>88</v>
      </c>
      <c r="AI67" s="140">
        <f>+'t44 (3)'!AK169</f>
        <v>16.63</v>
      </c>
      <c r="AJ67" s="140">
        <f>+'t44 (3)'!AL169</f>
        <v>88</v>
      </c>
      <c r="AK67" s="140">
        <f>+'t44 (3)'!AM169</f>
        <v>18.920000000000002</v>
      </c>
      <c r="AL67" s="140">
        <f>+'t44 (3)'!AN169</f>
        <v>102</v>
      </c>
      <c r="AM67" s="140">
        <f>+'t44 (3)'!AO169</f>
        <v>24.14</v>
      </c>
      <c r="AN67" s="140">
        <f>+'t44 (3)'!AP169</f>
        <v>81</v>
      </c>
      <c r="AO67" s="140">
        <f>+'t44 (3)'!AQ169</f>
        <v>18.32</v>
      </c>
      <c r="AP67" s="140">
        <f>+'t44 (3)'!AR169</f>
        <v>120</v>
      </c>
      <c r="AQ67" s="140">
        <f>+'t44 (3)'!AS169</f>
        <v>17.66</v>
      </c>
      <c r="AR67" s="140">
        <f>+'t44 (3)'!AT169</f>
        <v>103</v>
      </c>
      <c r="AS67" s="140">
        <f>+'t44 (3)'!AU169</f>
        <v>20.02</v>
      </c>
      <c r="AT67" s="140">
        <f>+'t44 (3)'!AV169</f>
        <v>110</v>
      </c>
      <c r="AU67" s="140">
        <f>+'t44 (3)'!AW169</f>
        <v>18.25</v>
      </c>
      <c r="AV67" s="140">
        <f>+'t44 (3)'!AX169</f>
        <v>84</v>
      </c>
      <c r="AW67" s="140">
        <f>+'t44 (3)'!AY169</f>
        <v>12.7</v>
      </c>
      <c r="AX67" s="140">
        <f>+'t44 (3)'!AZ169</f>
        <v>23</v>
      </c>
      <c r="AY67" s="140">
        <f>+'t44 (3)'!BA169</f>
        <v>4.01</v>
      </c>
      <c r="AZ67" s="140">
        <f>+'t44 (3)'!BB169</f>
        <v>12</v>
      </c>
      <c r="BA67" s="140">
        <f>+'t44 (3)'!BC169</f>
        <v>3.69</v>
      </c>
      <c r="BB67" s="140">
        <f>+'t44 (3)'!BD169</f>
        <v>16</v>
      </c>
      <c r="BC67" s="140">
        <f>+'t44 (3)'!BE169</f>
        <v>6.15</v>
      </c>
      <c r="BD67" s="140">
        <f>+'t44 (3)'!BF169</f>
        <v>17</v>
      </c>
      <c r="BE67" s="140">
        <f>+'t44 (3)'!BG169</f>
        <v>4.38</v>
      </c>
      <c r="BF67" s="140">
        <f>+'t44 (3)'!BH169</f>
        <v>32</v>
      </c>
      <c r="BG67" s="140">
        <f>+'t44 (3)'!BI169</f>
        <v>5.38</v>
      </c>
      <c r="BH67" s="140">
        <f>+'t44 (3)'!BJ169</f>
        <v>24</v>
      </c>
      <c r="BI67" s="140">
        <f>+'t44 (3)'!BK169</f>
        <v>5.44</v>
      </c>
      <c r="BJ67" s="140">
        <f>+'t44 (3)'!BL169</f>
        <v>34</v>
      </c>
      <c r="BK67" s="140">
        <f>+'t44 (3)'!BM169</f>
        <v>8.33</v>
      </c>
      <c r="BL67" s="140">
        <f>+'t44 (3)'!BN169</f>
        <v>37</v>
      </c>
      <c r="BM67" s="140">
        <f>+'t44 (3)'!BO169</f>
        <v>9.15</v>
      </c>
      <c r="BN67" s="140">
        <f>+'t44 (3)'!BP169</f>
        <v>29</v>
      </c>
      <c r="BO67" s="140">
        <f>+'t44 (3)'!BQ169</f>
        <v>8.7100000000000009</v>
      </c>
      <c r="BP67" s="140">
        <f>+'t44 (3)'!BR169</f>
        <v>40</v>
      </c>
      <c r="BQ67" s="140">
        <f>+'t44 (3)'!BS169</f>
        <v>9.1300000000000008</v>
      </c>
      <c r="BR67" s="140">
        <f>+'t44 (3)'!BT169</f>
        <v>19</v>
      </c>
      <c r="BS67" s="140">
        <f>+'t44 (3)'!BU169</f>
        <v>5.47</v>
      </c>
      <c r="BT67" s="140">
        <f>+'t44 (3)'!BV169</f>
        <v>16</v>
      </c>
      <c r="BU67" s="140">
        <f>+'t44 (3)'!BW169</f>
        <v>4.2300000000000004</v>
      </c>
      <c r="BV67" s="140">
        <f>+'t44 (3)'!BX169</f>
        <v>27</v>
      </c>
      <c r="BW67" s="140">
        <f>+'t44 (3)'!BY169</f>
        <v>7.47</v>
      </c>
      <c r="BX67" s="140">
        <f>+'t44 (3)'!BZ169</f>
        <v>23</v>
      </c>
      <c r="BY67" s="140">
        <f>+'t44 (3)'!CA169</f>
        <v>6.37</v>
      </c>
      <c r="BZ67" s="140">
        <f>+'t44 (3)'!CB169</f>
        <v>14</v>
      </c>
      <c r="CA67" s="140">
        <f>+'t44 (3)'!CC169</f>
        <v>3.18</v>
      </c>
    </row>
    <row r="68" spans="1:79" ht="16.5" customHeight="1" x14ac:dyDescent="0.45">
      <c r="A68" s="358" t="s">
        <v>461</v>
      </c>
      <c r="B68" s="140">
        <f>+'t44 (3)'!D170</f>
        <v>0</v>
      </c>
      <c r="C68" s="140">
        <f>+'t44 (3)'!E170</f>
        <v>0</v>
      </c>
      <c r="D68" s="140">
        <f>+'t44 (3)'!F170</f>
        <v>0</v>
      </c>
      <c r="E68" s="140">
        <f>+'t44 (3)'!G170</f>
        <v>0.17</v>
      </c>
      <c r="F68" s="140">
        <f>+'t44 (3)'!H170</f>
        <v>1</v>
      </c>
      <c r="G68" s="140">
        <f>+'t44 (3)'!I170</f>
        <v>0.53</v>
      </c>
      <c r="H68" s="140">
        <f>+'t44 (3)'!J170</f>
        <v>0</v>
      </c>
      <c r="I68" s="140">
        <f>+'t44 (3)'!K170</f>
        <v>0</v>
      </c>
      <c r="J68" s="140">
        <f>+'t44 (3)'!L170</f>
        <v>0</v>
      </c>
      <c r="K68" s="140">
        <f>+'t44 (3)'!M170</f>
        <v>0</v>
      </c>
      <c r="L68" s="140">
        <f>+'t44 (3)'!N170</f>
        <v>0</v>
      </c>
      <c r="M68" s="140">
        <f>+'t44 (3)'!O170</f>
        <v>0</v>
      </c>
      <c r="N68" s="140">
        <f>+'t44 (3)'!P170</f>
        <v>30</v>
      </c>
      <c r="O68" s="140">
        <f>+'t44 (3)'!Q170</f>
        <v>7.39</v>
      </c>
      <c r="P68" s="140">
        <f>+'t44 (3)'!R170</f>
        <v>0</v>
      </c>
      <c r="Q68" s="140">
        <f>+'t44 (3)'!S170</f>
        <v>0</v>
      </c>
      <c r="R68" s="140">
        <f>+'t44 (3)'!T170</f>
        <v>0</v>
      </c>
      <c r="S68" s="140">
        <f>+'t44 (3)'!U170</f>
        <v>0</v>
      </c>
      <c r="T68" s="140">
        <f>+'t44 (3)'!V170</f>
        <v>0</v>
      </c>
      <c r="U68" s="140">
        <f>+'t44 (3)'!W170</f>
        <v>0</v>
      </c>
      <c r="V68" s="140">
        <f>+'t44 (3)'!X170</f>
        <v>0</v>
      </c>
      <c r="W68" s="140">
        <f>+'t44 (3)'!Y170</f>
        <v>0</v>
      </c>
      <c r="X68" s="140">
        <f>+'t44 (3)'!Z170</f>
        <v>0</v>
      </c>
      <c r="Y68" s="140">
        <f>+'t44 (3)'!AA170</f>
        <v>0</v>
      </c>
      <c r="Z68" s="140">
        <f>+'t44 (3)'!AB170</f>
        <v>0</v>
      </c>
      <c r="AA68" s="140">
        <f>+'t44 (3)'!AC170</f>
        <v>0</v>
      </c>
      <c r="AB68" s="140">
        <f>+'t44 (3)'!AD170</f>
        <v>0</v>
      </c>
      <c r="AC68" s="140">
        <f>+'t44 (3)'!AE170</f>
        <v>0</v>
      </c>
      <c r="AD68" s="140">
        <f>+'t44 (3)'!AF170</f>
        <v>0</v>
      </c>
      <c r="AE68" s="140">
        <f>+'t44 (3)'!AG170</f>
        <v>0</v>
      </c>
      <c r="AF68" s="140">
        <f>+'t44 (3)'!AH170</f>
        <v>0</v>
      </c>
      <c r="AG68" s="140">
        <f>+'t44 (3)'!AI170</f>
        <v>0</v>
      </c>
      <c r="AH68" s="140">
        <f>+'t44 (3)'!AJ170</f>
        <v>0</v>
      </c>
      <c r="AI68" s="140">
        <f>+'t44 (3)'!AK170</f>
        <v>0</v>
      </c>
      <c r="AJ68" s="140">
        <f>+'t44 (3)'!AL170</f>
        <v>0</v>
      </c>
      <c r="AK68" s="140">
        <f>+'t44 (3)'!AM170</f>
        <v>0</v>
      </c>
      <c r="AL68" s="140">
        <f>+'t44 (3)'!AN170</f>
        <v>0</v>
      </c>
      <c r="AM68" s="140">
        <f>+'t44 (3)'!AO170</f>
        <v>0</v>
      </c>
      <c r="AN68" s="140">
        <f>+'t44 (3)'!AP170</f>
        <v>0</v>
      </c>
      <c r="AO68" s="140">
        <f>+'t44 (3)'!AQ170</f>
        <v>0</v>
      </c>
      <c r="AP68" s="140">
        <f>+'t44 (3)'!AR170</f>
        <v>0</v>
      </c>
      <c r="AQ68" s="140">
        <f>+'t44 (3)'!AS170</f>
        <v>0</v>
      </c>
      <c r="AR68" s="140">
        <f>+'t44 (3)'!AT170</f>
        <v>17</v>
      </c>
      <c r="AS68" s="140">
        <f>+'t44 (3)'!AU170</f>
        <v>0.54</v>
      </c>
      <c r="AT68" s="140">
        <f>+'t44 (3)'!AV170</f>
        <v>0</v>
      </c>
      <c r="AU68" s="140">
        <f>+'t44 (3)'!AW170</f>
        <v>0</v>
      </c>
      <c r="AV68" s="140">
        <f>+'t44 (3)'!AX170</f>
        <v>0</v>
      </c>
      <c r="AW68" s="140">
        <f>+'t44 (3)'!AY170</f>
        <v>0</v>
      </c>
      <c r="AX68" s="140">
        <f>+'t44 (3)'!AZ170</f>
        <v>347</v>
      </c>
      <c r="AY68" s="140">
        <f>+'t44 (3)'!BA170</f>
        <v>29.61</v>
      </c>
      <c r="AZ68" s="140">
        <f>+'t44 (3)'!BB170</f>
        <v>506</v>
      </c>
      <c r="BA68" s="140">
        <f>+'t44 (3)'!BC170</f>
        <v>38.54</v>
      </c>
      <c r="BB68" s="140">
        <f>+'t44 (3)'!BD170</f>
        <v>896</v>
      </c>
      <c r="BC68" s="140">
        <f>+'t44 (3)'!BE170</f>
        <v>65.61</v>
      </c>
      <c r="BD68" s="140">
        <f>+'t44 (3)'!BF170</f>
        <v>724</v>
      </c>
      <c r="BE68" s="140">
        <f>+'t44 (3)'!BG170</f>
        <v>43.04</v>
      </c>
      <c r="BF68" s="140">
        <f>+'t44 (3)'!BH170</f>
        <v>1045</v>
      </c>
      <c r="BG68" s="140">
        <f>+'t44 (3)'!BI170</f>
        <v>68.48</v>
      </c>
      <c r="BH68" s="140">
        <f>+'t44 (3)'!BJ170</f>
        <v>885</v>
      </c>
      <c r="BI68" s="140">
        <f>+'t44 (3)'!BK170</f>
        <v>57.47</v>
      </c>
      <c r="BJ68" s="140">
        <f>+'t44 (3)'!BL170</f>
        <v>814</v>
      </c>
      <c r="BK68" s="140">
        <f>+'t44 (3)'!BM170</f>
        <v>54.94</v>
      </c>
      <c r="BL68" s="140">
        <f>+'t44 (3)'!BN170</f>
        <v>999</v>
      </c>
      <c r="BM68" s="140">
        <f>+'t44 (3)'!BO170</f>
        <v>82.76</v>
      </c>
      <c r="BN68" s="140">
        <f>+'t44 (3)'!BP170</f>
        <v>656</v>
      </c>
      <c r="BO68" s="140">
        <f>+'t44 (3)'!BQ170</f>
        <v>56.87</v>
      </c>
      <c r="BP68" s="140">
        <f>+'t44 (3)'!BR170</f>
        <v>616</v>
      </c>
      <c r="BQ68" s="140">
        <f>+'t44 (3)'!BS170</f>
        <v>60.39</v>
      </c>
      <c r="BR68" s="140">
        <f>+'t44 (3)'!BT170</f>
        <v>471</v>
      </c>
      <c r="BS68" s="140">
        <f>+'t44 (3)'!BU170</f>
        <v>42.51</v>
      </c>
      <c r="BT68" s="140">
        <f>+'t44 (3)'!BV170</f>
        <v>378</v>
      </c>
      <c r="BU68" s="140">
        <f>+'t44 (3)'!BW170</f>
        <v>30.03</v>
      </c>
      <c r="BV68" s="140">
        <f>+'t44 (3)'!BX170</f>
        <v>363</v>
      </c>
      <c r="BW68" s="140">
        <f>+'t44 (3)'!BY170</f>
        <v>31.36</v>
      </c>
      <c r="BX68" s="140">
        <f>+'t44 (3)'!BZ170</f>
        <v>284</v>
      </c>
      <c r="BY68" s="140">
        <f>+'t44 (3)'!CA170</f>
        <v>25.94</v>
      </c>
      <c r="BZ68" s="140">
        <f>+'t44 (3)'!CB170</f>
        <v>291</v>
      </c>
      <c r="CA68" s="140">
        <f>+'t44 (3)'!CC170</f>
        <v>23.29</v>
      </c>
    </row>
    <row r="69" spans="1:79" ht="16.5" customHeight="1" x14ac:dyDescent="0.45">
      <c r="A69" s="357" t="s">
        <v>462</v>
      </c>
      <c r="B69" s="140">
        <f>+'t44 (3)'!D171</f>
        <v>28</v>
      </c>
      <c r="C69" s="140">
        <f>+'t44 (3)'!E171</f>
        <v>2.56</v>
      </c>
      <c r="D69" s="140">
        <f>+'t44 (3)'!F171</f>
        <v>78</v>
      </c>
      <c r="E69" s="140">
        <f>+'t44 (3)'!G171</f>
        <v>1.1200000000000001</v>
      </c>
      <c r="F69" s="140">
        <f>+'t44 (3)'!H171</f>
        <v>205</v>
      </c>
      <c r="G69" s="140">
        <f>+'t44 (3)'!I171</f>
        <v>1.96</v>
      </c>
      <c r="H69" s="140">
        <f>+'t44 (3)'!J171</f>
        <v>168</v>
      </c>
      <c r="I69" s="140">
        <f>+'t44 (3)'!K171</f>
        <v>2.98</v>
      </c>
      <c r="J69" s="140">
        <f>+'t44 (3)'!L171</f>
        <v>136</v>
      </c>
      <c r="K69" s="140">
        <f>+'t44 (3)'!M171</f>
        <v>1.74</v>
      </c>
      <c r="L69" s="140">
        <f>+'t44 (3)'!N171</f>
        <v>105</v>
      </c>
      <c r="M69" s="140">
        <f>+'t44 (3)'!O171</f>
        <v>1.52</v>
      </c>
      <c r="N69" s="140">
        <f>+'t44 (3)'!P171</f>
        <v>129</v>
      </c>
      <c r="O69" s="140">
        <f>+'t44 (3)'!Q171</f>
        <v>1.56</v>
      </c>
      <c r="P69" s="140">
        <f>+'t44 (3)'!R171</f>
        <v>87</v>
      </c>
      <c r="Q69" s="140">
        <f>+'t44 (3)'!S171</f>
        <v>2.52</v>
      </c>
      <c r="R69" s="140">
        <f>+'t44 (3)'!T171</f>
        <v>18</v>
      </c>
      <c r="S69" s="140">
        <f>+'t44 (3)'!U171</f>
        <v>1.97</v>
      </c>
      <c r="T69" s="140">
        <f>+'t44 (3)'!V171</f>
        <v>16</v>
      </c>
      <c r="U69" s="140">
        <f>+'t44 (3)'!W171</f>
        <v>1.39</v>
      </c>
      <c r="V69" s="140">
        <f>+'t44 (3)'!X171</f>
        <v>8</v>
      </c>
      <c r="W69" s="140">
        <f>+'t44 (3)'!Y171</f>
        <v>1.05</v>
      </c>
      <c r="X69" s="140">
        <f>+'t44 (3)'!Z171</f>
        <v>104</v>
      </c>
      <c r="Y69" s="140">
        <f>+'t44 (3)'!AA171</f>
        <v>1.04</v>
      </c>
      <c r="Z69" s="140">
        <f>+'t44 (3)'!AB171</f>
        <v>81</v>
      </c>
      <c r="AA69" s="140">
        <f>+'t44 (3)'!AC171</f>
        <v>1.84</v>
      </c>
      <c r="AB69" s="140">
        <f>+'t44 (3)'!AD171</f>
        <v>109</v>
      </c>
      <c r="AC69" s="140">
        <f>+'t44 (3)'!AE171</f>
        <v>1.74</v>
      </c>
      <c r="AD69" s="140">
        <f>+'t44 (3)'!AF171</f>
        <v>78</v>
      </c>
      <c r="AE69" s="140">
        <f>+'t44 (3)'!AG171</f>
        <v>1.1100000000000001</v>
      </c>
      <c r="AF69" s="140">
        <f>+'t44 (3)'!AH171</f>
        <v>130</v>
      </c>
      <c r="AG69" s="140">
        <f>+'t44 (3)'!AI171</f>
        <v>1.83</v>
      </c>
      <c r="AH69" s="140">
        <f>+'t44 (3)'!AJ171</f>
        <v>27</v>
      </c>
      <c r="AI69" s="140">
        <f>+'t44 (3)'!AK171</f>
        <v>1.91</v>
      </c>
      <c r="AJ69" s="140">
        <f>+'t44 (3)'!AL171</f>
        <v>37</v>
      </c>
      <c r="AK69" s="140">
        <f>+'t44 (3)'!AM171</f>
        <v>1.41</v>
      </c>
      <c r="AL69" s="140">
        <f>+'t44 (3)'!AN171</f>
        <v>8</v>
      </c>
      <c r="AM69" s="140">
        <f>+'t44 (3)'!AO171</f>
        <v>1.25</v>
      </c>
      <c r="AN69" s="140">
        <f>+'t44 (3)'!AP171</f>
        <v>6</v>
      </c>
      <c r="AO69" s="140">
        <f>+'t44 (3)'!AQ171</f>
        <v>0.81</v>
      </c>
      <c r="AP69" s="140">
        <f>+'t44 (3)'!AR171</f>
        <v>5</v>
      </c>
      <c r="AQ69" s="140">
        <f>+'t44 (3)'!AS171</f>
        <v>0.95</v>
      </c>
      <c r="AR69" s="140">
        <f>+'t44 (3)'!AT171</f>
        <v>11</v>
      </c>
      <c r="AS69" s="140">
        <f>+'t44 (3)'!AU171</f>
        <v>1.58</v>
      </c>
      <c r="AT69" s="140">
        <f>+'t44 (3)'!AV171</f>
        <v>7</v>
      </c>
      <c r="AU69" s="140">
        <f>+'t44 (3)'!AW171</f>
        <v>1.22</v>
      </c>
      <c r="AV69" s="140">
        <f>+'t44 (3)'!AX171</f>
        <v>5</v>
      </c>
      <c r="AW69" s="140">
        <f>+'t44 (3)'!AY171</f>
        <v>0.93</v>
      </c>
      <c r="AX69" s="140">
        <f>+'t44 (3)'!AZ171</f>
        <v>4</v>
      </c>
      <c r="AY69" s="140">
        <f>+'t44 (3)'!BA171</f>
        <v>0.87</v>
      </c>
      <c r="AZ69" s="140">
        <f>+'t44 (3)'!BB171</f>
        <v>4</v>
      </c>
      <c r="BA69" s="140">
        <f>+'t44 (3)'!BC171</f>
        <v>0.81</v>
      </c>
      <c r="BB69" s="140">
        <f>+'t44 (3)'!BD171</f>
        <v>27</v>
      </c>
      <c r="BC69" s="140">
        <f>+'t44 (3)'!BE171</f>
        <v>1.53</v>
      </c>
      <c r="BD69" s="140">
        <f>+'t44 (3)'!BF171</f>
        <v>7</v>
      </c>
      <c r="BE69" s="140">
        <f>+'t44 (3)'!BG171</f>
        <v>0.82</v>
      </c>
      <c r="BF69" s="140">
        <f>+'t44 (3)'!BH171</f>
        <v>160</v>
      </c>
      <c r="BG69" s="140">
        <f>+'t44 (3)'!BI171</f>
        <v>0.48</v>
      </c>
      <c r="BH69" s="140">
        <f>+'t44 (3)'!BJ171</f>
        <v>3</v>
      </c>
      <c r="BI69" s="140">
        <f>+'t44 (3)'!BK171</f>
        <v>0.27</v>
      </c>
      <c r="BJ69" s="140">
        <f>+'t44 (3)'!BL171</f>
        <v>2</v>
      </c>
      <c r="BK69" s="140">
        <f>+'t44 (3)'!BM171</f>
        <v>0.17</v>
      </c>
      <c r="BL69" s="140">
        <f>+'t44 (3)'!BN171</f>
        <v>1</v>
      </c>
      <c r="BM69" s="140">
        <f>+'t44 (3)'!BO171</f>
        <v>0.09</v>
      </c>
      <c r="BN69" s="140">
        <f>+'t44 (3)'!BP171</f>
        <v>7</v>
      </c>
      <c r="BO69" s="140">
        <f>+'t44 (3)'!BQ171</f>
        <v>0.92</v>
      </c>
      <c r="BP69" s="140">
        <f>+'t44 (3)'!BR171</f>
        <v>1</v>
      </c>
      <c r="BQ69" s="140">
        <f>+'t44 (3)'!BS171</f>
        <v>0.09</v>
      </c>
      <c r="BR69" s="140">
        <f>+'t44 (3)'!BT171</f>
        <v>5</v>
      </c>
      <c r="BS69" s="140">
        <f>+'t44 (3)'!BU171</f>
        <v>1.1200000000000001</v>
      </c>
      <c r="BT69" s="140">
        <f>+'t44 (3)'!BV171</f>
        <v>2</v>
      </c>
      <c r="BU69" s="140">
        <f>+'t44 (3)'!BW171</f>
        <v>0.53</v>
      </c>
      <c r="BV69" s="140">
        <f>+'t44 (3)'!BX171</f>
        <v>4</v>
      </c>
      <c r="BW69" s="140">
        <f>+'t44 (3)'!BY171</f>
        <v>1.1399999999999999</v>
      </c>
      <c r="BX69" s="140">
        <f>+'t44 (3)'!BZ171</f>
        <v>4</v>
      </c>
      <c r="BY69" s="140">
        <f>+'t44 (3)'!CA171</f>
        <v>0.74</v>
      </c>
      <c r="BZ69" s="140">
        <f>+'t44 (3)'!CB171</f>
        <v>49</v>
      </c>
      <c r="CA69" s="140">
        <f>+'t44 (3)'!CC171</f>
        <v>0.1</v>
      </c>
    </row>
    <row r="70" spans="1:79" ht="16.5" customHeight="1" x14ac:dyDescent="0.45">
      <c r="A70" s="358" t="s">
        <v>463</v>
      </c>
      <c r="B70" s="140">
        <f>+'t44 (3)'!D172</f>
        <v>66</v>
      </c>
      <c r="C70" s="140">
        <f>+'t44 (3)'!E172</f>
        <v>2.09</v>
      </c>
      <c r="D70" s="140">
        <f>+'t44 (3)'!F172</f>
        <v>72</v>
      </c>
      <c r="E70" s="140">
        <f>+'t44 (3)'!G172</f>
        <v>3.31</v>
      </c>
      <c r="F70" s="140">
        <f>+'t44 (3)'!H172</f>
        <v>76</v>
      </c>
      <c r="G70" s="140">
        <f>+'t44 (3)'!I172</f>
        <v>2.83</v>
      </c>
      <c r="H70" s="140">
        <f>+'t44 (3)'!J172</f>
        <v>169</v>
      </c>
      <c r="I70" s="140">
        <f>+'t44 (3)'!K172</f>
        <v>4.42</v>
      </c>
      <c r="J70" s="140">
        <f>+'t44 (3)'!L172</f>
        <v>128</v>
      </c>
      <c r="K70" s="140">
        <f>+'t44 (3)'!M172</f>
        <v>3.54</v>
      </c>
      <c r="L70" s="140">
        <f>+'t44 (3)'!N172</f>
        <v>100</v>
      </c>
      <c r="M70" s="140">
        <f>+'t44 (3)'!O172</f>
        <v>2.82</v>
      </c>
      <c r="N70" s="140">
        <f>+'t44 (3)'!P172</f>
        <v>126</v>
      </c>
      <c r="O70" s="140">
        <f>+'t44 (3)'!Q172</f>
        <v>3.66</v>
      </c>
      <c r="P70" s="140">
        <f>+'t44 (3)'!R172</f>
        <v>66</v>
      </c>
      <c r="Q70" s="140">
        <f>+'t44 (3)'!S172</f>
        <v>3.29</v>
      </c>
      <c r="R70" s="140">
        <f>+'t44 (3)'!T172</f>
        <v>111</v>
      </c>
      <c r="S70" s="140">
        <f>+'t44 (3)'!U172</f>
        <v>5.32</v>
      </c>
      <c r="T70" s="140">
        <f>+'t44 (3)'!V172</f>
        <v>89</v>
      </c>
      <c r="U70" s="140">
        <f>+'t44 (3)'!W172</f>
        <v>4</v>
      </c>
      <c r="V70" s="140">
        <f>+'t44 (3)'!X172</f>
        <v>76</v>
      </c>
      <c r="W70" s="140">
        <f>+'t44 (3)'!Y172</f>
        <v>2.0299999999999998</v>
      </c>
      <c r="X70" s="140">
        <f>+'t44 (3)'!Z172</f>
        <v>118</v>
      </c>
      <c r="Y70" s="140">
        <f>+'t44 (3)'!AA172</f>
        <v>5.54</v>
      </c>
      <c r="Z70" s="140">
        <f>+'t44 (3)'!AB172</f>
        <v>115</v>
      </c>
      <c r="AA70" s="140">
        <f>+'t44 (3)'!AC172</f>
        <v>3.82</v>
      </c>
      <c r="AB70" s="140">
        <f>+'t44 (3)'!AD172</f>
        <v>85</v>
      </c>
      <c r="AC70" s="140">
        <f>+'t44 (3)'!AE172</f>
        <v>2.38</v>
      </c>
      <c r="AD70" s="140">
        <f>+'t44 (3)'!AF172</f>
        <v>172</v>
      </c>
      <c r="AE70" s="140">
        <f>+'t44 (3)'!AG172</f>
        <v>5.1100000000000003</v>
      </c>
      <c r="AF70" s="140">
        <f>+'t44 (3)'!AH172</f>
        <v>128</v>
      </c>
      <c r="AG70" s="140">
        <f>+'t44 (3)'!AI172</f>
        <v>4.57</v>
      </c>
      <c r="AH70" s="140">
        <f>+'t44 (3)'!AJ172</f>
        <v>110</v>
      </c>
      <c r="AI70" s="140">
        <f>+'t44 (3)'!AK172</f>
        <v>3.12</v>
      </c>
      <c r="AJ70" s="140">
        <f>+'t44 (3)'!AL172</f>
        <v>78</v>
      </c>
      <c r="AK70" s="140">
        <f>+'t44 (3)'!AM172</f>
        <v>2.65</v>
      </c>
      <c r="AL70" s="140">
        <f>+'t44 (3)'!AN172</f>
        <v>105</v>
      </c>
      <c r="AM70" s="140">
        <f>+'t44 (3)'!AO172</f>
        <v>3.25</v>
      </c>
      <c r="AN70" s="140">
        <f>+'t44 (3)'!AP172</f>
        <v>105</v>
      </c>
      <c r="AO70" s="140">
        <f>+'t44 (3)'!AQ172</f>
        <v>3.66</v>
      </c>
      <c r="AP70" s="140">
        <f>+'t44 (3)'!AR172</f>
        <v>140</v>
      </c>
      <c r="AQ70" s="140">
        <f>+'t44 (3)'!AS172</f>
        <v>3.24</v>
      </c>
      <c r="AR70" s="140">
        <f>+'t44 (3)'!AT172</f>
        <v>432</v>
      </c>
      <c r="AS70" s="140">
        <f>+'t44 (3)'!AU172</f>
        <v>3.85</v>
      </c>
      <c r="AT70" s="140">
        <f>+'t44 (3)'!AV172</f>
        <v>510</v>
      </c>
      <c r="AU70" s="140">
        <f>+'t44 (3)'!AW172</f>
        <v>5.22</v>
      </c>
      <c r="AV70" s="140">
        <f>+'t44 (3)'!AX172</f>
        <v>509</v>
      </c>
      <c r="AW70" s="140">
        <f>+'t44 (3)'!AY172</f>
        <v>5.12</v>
      </c>
      <c r="AX70" s="140">
        <f>+'t44 (3)'!AZ172</f>
        <v>174</v>
      </c>
      <c r="AY70" s="140">
        <f>+'t44 (3)'!BA172</f>
        <v>2.15</v>
      </c>
      <c r="AZ70" s="140">
        <f>+'t44 (3)'!BB172</f>
        <v>193</v>
      </c>
      <c r="BA70" s="140">
        <f>+'t44 (3)'!BC172</f>
        <v>1.97</v>
      </c>
      <c r="BB70" s="140">
        <f>+'t44 (3)'!BD172</f>
        <v>161</v>
      </c>
      <c r="BC70" s="140">
        <f>+'t44 (3)'!BE172</f>
        <v>1.58</v>
      </c>
      <c r="BD70" s="140">
        <f>+'t44 (3)'!BF172</f>
        <v>148</v>
      </c>
      <c r="BE70" s="140">
        <f>+'t44 (3)'!BG172</f>
        <v>1.46</v>
      </c>
      <c r="BF70" s="140">
        <f>+'t44 (3)'!BH172</f>
        <v>286</v>
      </c>
      <c r="BG70" s="140">
        <f>+'t44 (3)'!BI172</f>
        <v>2.34</v>
      </c>
      <c r="BH70" s="140">
        <f>+'t44 (3)'!BJ172</f>
        <v>314</v>
      </c>
      <c r="BI70" s="140">
        <f>+'t44 (3)'!BK172</f>
        <v>3.07</v>
      </c>
      <c r="BJ70" s="140">
        <f>+'t44 (3)'!BL172</f>
        <v>290</v>
      </c>
      <c r="BK70" s="140">
        <f>+'t44 (3)'!BM172</f>
        <v>3.49</v>
      </c>
      <c r="BL70" s="140">
        <f>+'t44 (3)'!BN172</f>
        <v>343</v>
      </c>
      <c r="BM70" s="140">
        <f>+'t44 (3)'!BO172</f>
        <v>2.98</v>
      </c>
      <c r="BN70" s="140">
        <f>+'t44 (3)'!BP172</f>
        <v>253</v>
      </c>
      <c r="BO70" s="140">
        <f>+'t44 (3)'!BQ172</f>
        <v>3.58</v>
      </c>
      <c r="BP70" s="140">
        <f>+'t44 (3)'!BR172</f>
        <v>240</v>
      </c>
      <c r="BQ70" s="140">
        <f>+'t44 (3)'!BS172</f>
        <v>2.89</v>
      </c>
      <c r="BR70" s="140">
        <f>+'t44 (3)'!BT172</f>
        <v>372</v>
      </c>
      <c r="BS70" s="140">
        <f>+'t44 (3)'!BU172</f>
        <v>3.12</v>
      </c>
      <c r="BT70" s="140">
        <f>+'t44 (3)'!BV172</f>
        <v>374</v>
      </c>
      <c r="BU70" s="140">
        <f>+'t44 (3)'!BW172</f>
        <v>3.72</v>
      </c>
      <c r="BV70" s="140">
        <f>+'t44 (3)'!BX172</f>
        <v>295</v>
      </c>
      <c r="BW70" s="140">
        <f>+'t44 (3)'!BY172</f>
        <v>3.08</v>
      </c>
      <c r="BX70" s="140">
        <f>+'t44 (3)'!BZ172</f>
        <v>161</v>
      </c>
      <c r="BY70" s="140">
        <f>+'t44 (3)'!CA172</f>
        <v>1.63</v>
      </c>
      <c r="BZ70" s="140">
        <f>+'t44 (3)'!CB172</f>
        <v>284</v>
      </c>
      <c r="CA70" s="140">
        <f>+'t44 (3)'!CC172</f>
        <v>2.34</v>
      </c>
    </row>
    <row r="71" spans="1:79" ht="16.5" customHeight="1" x14ac:dyDescent="0.45">
      <c r="A71" s="357" t="s">
        <v>942</v>
      </c>
      <c r="B71" s="140">
        <f>+'t44 (3)'!D173</f>
        <v>141</v>
      </c>
      <c r="C71" s="140">
        <f>+'t44 (3)'!E173</f>
        <v>4.13</v>
      </c>
      <c r="D71" s="140">
        <f>+'t44 (3)'!F173</f>
        <v>70</v>
      </c>
      <c r="E71" s="140">
        <f>+'t44 (3)'!G173</f>
        <v>3.63</v>
      </c>
      <c r="F71" s="140">
        <f>+'t44 (3)'!H173</f>
        <v>139</v>
      </c>
      <c r="G71" s="140">
        <f>+'t44 (3)'!I173</f>
        <v>7.97</v>
      </c>
      <c r="H71" s="140">
        <f>+'t44 (3)'!J173</f>
        <v>186</v>
      </c>
      <c r="I71" s="140">
        <f>+'t44 (3)'!K173</f>
        <v>9.66</v>
      </c>
      <c r="J71" s="140">
        <f>+'t44 (3)'!L173</f>
        <v>168</v>
      </c>
      <c r="K71" s="140">
        <f>+'t44 (3)'!M173</f>
        <v>7.89</v>
      </c>
      <c r="L71" s="140">
        <f>+'t44 (3)'!N173</f>
        <v>112</v>
      </c>
      <c r="M71" s="140">
        <f>+'t44 (3)'!O173</f>
        <v>7.27</v>
      </c>
      <c r="N71" s="140">
        <f>+'t44 (3)'!P173</f>
        <v>53</v>
      </c>
      <c r="O71" s="140">
        <f>+'t44 (3)'!Q173</f>
        <v>4.53</v>
      </c>
      <c r="P71" s="140">
        <f>+'t44 (3)'!R173</f>
        <v>39</v>
      </c>
      <c r="Q71" s="140">
        <f>+'t44 (3)'!S173</f>
        <v>6.07</v>
      </c>
      <c r="R71" s="140">
        <f>+'t44 (3)'!T173</f>
        <v>75</v>
      </c>
      <c r="S71" s="140">
        <f>+'t44 (3)'!U173</f>
        <v>9.18</v>
      </c>
      <c r="T71" s="140">
        <f>+'t44 (3)'!V173</f>
        <v>71</v>
      </c>
      <c r="U71" s="140">
        <f>+'t44 (3)'!W173</f>
        <v>7.41</v>
      </c>
      <c r="V71" s="140">
        <f>+'t44 (3)'!X173</f>
        <v>88</v>
      </c>
      <c r="W71" s="140">
        <f>+'t44 (3)'!Y173</f>
        <v>9.11</v>
      </c>
      <c r="X71" s="140">
        <f>+'t44 (3)'!Z173</f>
        <v>43</v>
      </c>
      <c r="Y71" s="140">
        <f>+'t44 (3)'!AA173</f>
        <v>5.44</v>
      </c>
      <c r="Z71" s="140">
        <f>+'t44 (3)'!AB173</f>
        <v>58</v>
      </c>
      <c r="AA71" s="140">
        <f>+'t44 (3)'!AC173</f>
        <v>6.92</v>
      </c>
      <c r="AB71" s="140">
        <f>+'t44 (3)'!AD173</f>
        <v>122</v>
      </c>
      <c r="AC71" s="140">
        <f>+'t44 (3)'!AE173</f>
        <v>8.35</v>
      </c>
      <c r="AD71" s="140">
        <f>+'t44 (3)'!AF173</f>
        <v>116</v>
      </c>
      <c r="AE71" s="140">
        <f>+'t44 (3)'!AG173</f>
        <v>10.24</v>
      </c>
      <c r="AF71" s="140">
        <f>+'t44 (3)'!AH173</f>
        <v>117</v>
      </c>
      <c r="AG71" s="140">
        <f>+'t44 (3)'!AI173</f>
        <v>5.93</v>
      </c>
      <c r="AH71" s="140">
        <f>+'t44 (3)'!AJ173</f>
        <v>158</v>
      </c>
      <c r="AI71" s="140">
        <f>+'t44 (3)'!AK173</f>
        <v>8.09</v>
      </c>
      <c r="AJ71" s="140">
        <f>+'t44 (3)'!AL173</f>
        <v>74</v>
      </c>
      <c r="AK71" s="140">
        <f>+'t44 (3)'!AM173</f>
        <v>5.28</v>
      </c>
      <c r="AL71" s="140">
        <f>+'t44 (3)'!AN173</f>
        <v>150</v>
      </c>
      <c r="AM71" s="140">
        <f>+'t44 (3)'!AO173</f>
        <v>5.73</v>
      </c>
      <c r="AN71" s="140">
        <f>+'t44 (3)'!AP173</f>
        <v>323</v>
      </c>
      <c r="AO71" s="140">
        <f>+'t44 (3)'!AQ173</f>
        <v>7.99</v>
      </c>
      <c r="AP71" s="140">
        <f>+'t44 (3)'!AR173</f>
        <v>199</v>
      </c>
      <c r="AQ71" s="140">
        <f>+'t44 (3)'!AS173</f>
        <v>4.93</v>
      </c>
      <c r="AR71" s="140">
        <f>+'t44 (3)'!AT173</f>
        <v>140</v>
      </c>
      <c r="AS71" s="140">
        <f>+'t44 (3)'!AU173</f>
        <v>8.3800000000000008</v>
      </c>
      <c r="AT71" s="140">
        <f>+'t44 (3)'!AV173</f>
        <v>174</v>
      </c>
      <c r="AU71" s="140">
        <f>+'t44 (3)'!AW173</f>
        <v>6.51</v>
      </c>
      <c r="AV71" s="140">
        <f>+'t44 (3)'!AX173</f>
        <v>257</v>
      </c>
      <c r="AW71" s="140">
        <f>+'t44 (3)'!AY173</f>
        <v>6.66</v>
      </c>
      <c r="AX71" s="140">
        <f>+'t44 (3)'!AZ173</f>
        <v>718</v>
      </c>
      <c r="AY71" s="140">
        <f>+'t44 (3)'!BA173</f>
        <v>113.51</v>
      </c>
      <c r="AZ71" s="140">
        <f>+'t44 (3)'!BB173</f>
        <v>499</v>
      </c>
      <c r="BA71" s="140">
        <f>+'t44 (3)'!BC173</f>
        <v>38.9</v>
      </c>
      <c r="BB71" s="140">
        <f>+'t44 (3)'!BD173</f>
        <v>733</v>
      </c>
      <c r="BC71" s="140">
        <f>+'t44 (3)'!BE173</f>
        <v>52.93</v>
      </c>
      <c r="BD71" s="140">
        <f>+'t44 (3)'!BF173</f>
        <v>540</v>
      </c>
      <c r="BE71" s="140">
        <f>+'t44 (3)'!BG173</f>
        <v>34.94</v>
      </c>
      <c r="BF71" s="140">
        <f>+'t44 (3)'!BH173</f>
        <v>432</v>
      </c>
      <c r="BG71" s="140">
        <f>+'t44 (3)'!BI173</f>
        <v>40.020000000000003</v>
      </c>
      <c r="BH71" s="140">
        <f>+'t44 (3)'!BJ173</f>
        <v>401</v>
      </c>
      <c r="BI71" s="140">
        <f>+'t44 (3)'!BK173</f>
        <v>37.479999999999997</v>
      </c>
      <c r="BJ71" s="140">
        <f>+'t44 (3)'!BL173</f>
        <v>529</v>
      </c>
      <c r="BK71" s="140">
        <f>+'t44 (3)'!BM173</f>
        <v>55.7</v>
      </c>
      <c r="BL71" s="140">
        <f>+'t44 (3)'!BN173</f>
        <v>306</v>
      </c>
      <c r="BM71" s="140">
        <f>+'t44 (3)'!BO173</f>
        <v>32.409999999999997</v>
      </c>
      <c r="BN71" s="140">
        <f>+'t44 (3)'!BP173</f>
        <v>285</v>
      </c>
      <c r="BO71" s="140">
        <f>+'t44 (3)'!BQ173</f>
        <v>44.53</v>
      </c>
      <c r="BP71" s="140">
        <f>+'t44 (3)'!BR173</f>
        <v>282</v>
      </c>
      <c r="BQ71" s="140">
        <f>+'t44 (3)'!BS173</f>
        <v>38.18</v>
      </c>
      <c r="BR71" s="140">
        <f>+'t44 (3)'!BT173</f>
        <v>142</v>
      </c>
      <c r="BS71" s="140">
        <f>+'t44 (3)'!BU173</f>
        <v>20.48</v>
      </c>
      <c r="BT71" s="140">
        <f>+'t44 (3)'!BV173</f>
        <v>264</v>
      </c>
      <c r="BU71" s="140">
        <f>+'t44 (3)'!BW173</f>
        <v>29.09</v>
      </c>
      <c r="BV71" s="140">
        <f>+'t44 (3)'!BX173</f>
        <v>252</v>
      </c>
      <c r="BW71" s="140">
        <f>+'t44 (3)'!BY173</f>
        <v>26.71</v>
      </c>
      <c r="BX71" s="140">
        <f>+'t44 (3)'!BZ173</f>
        <v>240</v>
      </c>
      <c r="BY71" s="140">
        <f>+'t44 (3)'!CA173</f>
        <v>22.19</v>
      </c>
      <c r="BZ71" s="140">
        <f>+'t44 (3)'!CB173</f>
        <v>200</v>
      </c>
      <c r="CA71" s="140">
        <f>+'t44 (3)'!CC173</f>
        <v>22.13</v>
      </c>
    </row>
    <row r="72" spans="1:79" ht="16.5" customHeight="1" x14ac:dyDescent="0.45">
      <c r="A72" s="129" t="s">
        <v>263</v>
      </c>
      <c r="B72" s="94">
        <f>+B73-B83</f>
        <v>68848</v>
      </c>
      <c r="C72" s="94">
        <f t="shared" ref="C72:BN72" si="10">+C73-C83</f>
        <v>9839.94</v>
      </c>
      <c r="D72" s="94">
        <f t="shared" si="10"/>
        <v>66198</v>
      </c>
      <c r="E72" s="94">
        <f t="shared" si="10"/>
        <v>9073.17</v>
      </c>
      <c r="F72" s="94">
        <f t="shared" si="10"/>
        <v>76182</v>
      </c>
      <c r="G72" s="94">
        <f t="shared" si="10"/>
        <v>10291.44</v>
      </c>
      <c r="H72" s="94">
        <f t="shared" si="10"/>
        <v>66297</v>
      </c>
      <c r="I72" s="94">
        <f t="shared" si="10"/>
        <v>8882.6500000000015</v>
      </c>
      <c r="J72" s="94">
        <f t="shared" si="10"/>
        <v>73978</v>
      </c>
      <c r="K72" s="94">
        <f t="shared" si="10"/>
        <v>9574.75</v>
      </c>
      <c r="L72" s="94">
        <f t="shared" si="10"/>
        <v>76112</v>
      </c>
      <c r="M72" s="94">
        <f t="shared" si="10"/>
        <v>10078.49</v>
      </c>
      <c r="N72" s="94">
        <f t="shared" si="10"/>
        <v>74596</v>
      </c>
      <c r="O72" s="94">
        <f t="shared" si="10"/>
        <v>10496.009999999998</v>
      </c>
      <c r="P72" s="94">
        <f t="shared" si="10"/>
        <v>71485</v>
      </c>
      <c r="Q72" s="94">
        <f t="shared" si="10"/>
        <v>10603.22</v>
      </c>
      <c r="R72" s="94">
        <f t="shared" si="10"/>
        <v>75989</v>
      </c>
      <c r="S72" s="94">
        <f t="shared" si="10"/>
        <v>11754.06</v>
      </c>
      <c r="T72" s="94">
        <f t="shared" si="10"/>
        <v>73352</v>
      </c>
      <c r="U72" s="94">
        <f t="shared" si="10"/>
        <v>11634.130000000001</v>
      </c>
      <c r="V72" s="94">
        <f t="shared" si="10"/>
        <v>76295</v>
      </c>
      <c r="W72" s="94">
        <f t="shared" si="10"/>
        <v>11232.32</v>
      </c>
      <c r="X72" s="94">
        <f t="shared" si="10"/>
        <v>77892</v>
      </c>
      <c r="Y72" s="94">
        <f t="shared" si="10"/>
        <v>11127.119999999999</v>
      </c>
      <c r="Z72" s="94">
        <f t="shared" si="10"/>
        <v>61163</v>
      </c>
      <c r="AA72" s="94">
        <f t="shared" si="10"/>
        <v>8658.4500000000007</v>
      </c>
      <c r="AB72" s="94">
        <f t="shared" si="10"/>
        <v>68461</v>
      </c>
      <c r="AC72" s="94">
        <f t="shared" si="10"/>
        <v>9336.5399999999991</v>
      </c>
      <c r="AD72" s="94">
        <f t="shared" si="10"/>
        <v>74749</v>
      </c>
      <c r="AE72" s="94">
        <f t="shared" si="10"/>
        <v>10416.26</v>
      </c>
      <c r="AF72" s="94">
        <f t="shared" si="10"/>
        <v>57832</v>
      </c>
      <c r="AG72" s="94">
        <f t="shared" si="10"/>
        <v>8341.41</v>
      </c>
      <c r="AH72" s="94">
        <f t="shared" si="10"/>
        <v>72556</v>
      </c>
      <c r="AI72" s="94">
        <f t="shared" si="10"/>
        <v>10321.710000000001</v>
      </c>
      <c r="AJ72" s="94">
        <f t="shared" si="10"/>
        <v>70080</v>
      </c>
      <c r="AK72" s="94">
        <f t="shared" si="10"/>
        <v>10663.5</v>
      </c>
      <c r="AL72" s="94">
        <f t="shared" si="10"/>
        <v>66697</v>
      </c>
      <c r="AM72" s="94">
        <f t="shared" si="10"/>
        <v>10310.48</v>
      </c>
      <c r="AN72" s="94">
        <f t="shared" si="10"/>
        <v>67472</v>
      </c>
      <c r="AO72" s="94">
        <f t="shared" si="10"/>
        <v>10537.519999999999</v>
      </c>
      <c r="AP72" s="94">
        <f t="shared" si="10"/>
        <v>73991</v>
      </c>
      <c r="AQ72" s="94">
        <f t="shared" si="10"/>
        <v>11733.98</v>
      </c>
      <c r="AR72" s="94">
        <f t="shared" si="10"/>
        <v>76106</v>
      </c>
      <c r="AS72" s="94">
        <f t="shared" si="10"/>
        <v>12073.98</v>
      </c>
      <c r="AT72" s="94">
        <f t="shared" si="10"/>
        <v>86191</v>
      </c>
      <c r="AU72" s="94">
        <f t="shared" si="10"/>
        <v>11592.86</v>
      </c>
      <c r="AV72" s="94">
        <f t="shared" si="10"/>
        <v>69075</v>
      </c>
      <c r="AW72" s="94">
        <f t="shared" si="10"/>
        <v>10874.9</v>
      </c>
      <c r="AX72" s="94">
        <f t="shared" si="10"/>
        <v>56151</v>
      </c>
      <c r="AY72" s="94">
        <f t="shared" si="10"/>
        <v>8864.69</v>
      </c>
      <c r="AZ72" s="94">
        <f t="shared" si="10"/>
        <v>58969</v>
      </c>
      <c r="BA72" s="94">
        <f t="shared" si="10"/>
        <v>9769.66</v>
      </c>
      <c r="BB72" s="94">
        <f t="shared" si="10"/>
        <v>65897</v>
      </c>
      <c r="BC72" s="94">
        <f t="shared" si="10"/>
        <v>10590.34</v>
      </c>
      <c r="BD72" s="94">
        <f t="shared" si="10"/>
        <v>52700</v>
      </c>
      <c r="BE72" s="94">
        <f t="shared" si="10"/>
        <v>8461.43</v>
      </c>
      <c r="BF72" s="94">
        <f t="shared" si="10"/>
        <v>68550</v>
      </c>
      <c r="BG72" s="94">
        <f t="shared" si="10"/>
        <v>10891.54</v>
      </c>
      <c r="BH72" s="94">
        <f t="shared" si="10"/>
        <v>63961</v>
      </c>
      <c r="BI72" s="94">
        <f t="shared" si="10"/>
        <v>10509.75</v>
      </c>
      <c r="BJ72" s="94">
        <f t="shared" si="10"/>
        <v>61155</v>
      </c>
      <c r="BK72" s="94">
        <f t="shared" si="10"/>
        <v>10001.39</v>
      </c>
      <c r="BL72" s="94">
        <f t="shared" si="10"/>
        <v>67007</v>
      </c>
      <c r="BM72" s="94">
        <f t="shared" si="10"/>
        <v>11015.11</v>
      </c>
      <c r="BN72" s="94">
        <f t="shared" si="10"/>
        <v>66887</v>
      </c>
      <c r="BO72" s="94">
        <f t="shared" ref="BO72:CA72" si="11">+BO73-BO83</f>
        <v>11059.83</v>
      </c>
      <c r="BP72" s="94">
        <f t="shared" si="11"/>
        <v>67112</v>
      </c>
      <c r="BQ72" s="94">
        <f t="shared" si="11"/>
        <v>11263.44</v>
      </c>
      <c r="BR72" s="94">
        <f t="shared" si="11"/>
        <v>68701</v>
      </c>
      <c r="BS72" s="94">
        <f t="shared" si="11"/>
        <v>11705.599999999999</v>
      </c>
      <c r="BT72" s="94">
        <f t="shared" si="11"/>
        <v>64735</v>
      </c>
      <c r="BU72" s="94">
        <f t="shared" si="11"/>
        <v>10606.61</v>
      </c>
      <c r="BV72" s="94">
        <f t="shared" si="11"/>
        <v>61607</v>
      </c>
      <c r="BW72" s="94">
        <f t="shared" si="11"/>
        <v>9803.2000000000007</v>
      </c>
      <c r="BX72" s="94">
        <f t="shared" si="11"/>
        <v>53490</v>
      </c>
      <c r="BY72" s="94">
        <f t="shared" si="11"/>
        <v>8257.2100000000009</v>
      </c>
      <c r="BZ72" s="94">
        <f t="shared" si="11"/>
        <v>64594</v>
      </c>
      <c r="CA72" s="94">
        <f t="shared" si="11"/>
        <v>9683.7899999999991</v>
      </c>
    </row>
    <row r="73" spans="1:79" ht="16.5" customHeight="1" x14ac:dyDescent="0.45">
      <c r="A73" s="129" t="s">
        <v>113</v>
      </c>
      <c r="B73" s="94">
        <f>+'t44 (3)'!D185</f>
        <v>69450</v>
      </c>
      <c r="C73" s="94">
        <f>+'t44 (3)'!E185</f>
        <v>9971.7000000000007</v>
      </c>
      <c r="D73" s="94">
        <f>+'t44 (3)'!F185</f>
        <v>66620</v>
      </c>
      <c r="E73" s="94">
        <f>+'t44 (3)'!G185</f>
        <v>9166.5300000000007</v>
      </c>
      <c r="F73" s="94">
        <f>+'t44 (3)'!H185</f>
        <v>76744</v>
      </c>
      <c r="G73" s="94">
        <f>+'t44 (3)'!I185</f>
        <v>10412.85</v>
      </c>
      <c r="H73" s="94">
        <f>+'t44 (3)'!J185</f>
        <v>66781</v>
      </c>
      <c r="I73" s="94">
        <f>+'t44 (3)'!K185</f>
        <v>8985.7000000000007</v>
      </c>
      <c r="J73" s="94">
        <f>+'t44 (3)'!L185</f>
        <v>74566</v>
      </c>
      <c r="K73" s="94">
        <f>+'t44 (3)'!M185</f>
        <v>9693.56</v>
      </c>
      <c r="L73" s="94">
        <f>+'t44 (3)'!N185</f>
        <v>76658</v>
      </c>
      <c r="M73" s="94">
        <f>+'t44 (3)'!O185</f>
        <v>10200.780000000001</v>
      </c>
      <c r="N73" s="94">
        <f>+'t44 (3)'!P185</f>
        <v>75218</v>
      </c>
      <c r="O73" s="94">
        <f>+'t44 (3)'!Q185</f>
        <v>10634.13</v>
      </c>
      <c r="P73" s="94">
        <f>+'t44 (3)'!R185</f>
        <v>71989</v>
      </c>
      <c r="Q73" s="94">
        <f>+'t44 (3)'!S185</f>
        <v>10712.99</v>
      </c>
      <c r="R73" s="94">
        <f>+'t44 (3)'!T185</f>
        <v>76699</v>
      </c>
      <c r="S73" s="94">
        <f>+'t44 (3)'!U185</f>
        <v>11920.6</v>
      </c>
      <c r="T73" s="94">
        <f>+'t44 (3)'!V185</f>
        <v>74010</v>
      </c>
      <c r="U73" s="94">
        <f>+'t44 (3)'!W185</f>
        <v>11780.1</v>
      </c>
      <c r="V73" s="94">
        <f>+'t44 (3)'!X185</f>
        <v>76903</v>
      </c>
      <c r="W73" s="94">
        <f>+'t44 (3)'!Y185</f>
        <v>11382.19</v>
      </c>
      <c r="X73" s="94">
        <f>+'t44 (3)'!Z185</f>
        <v>78449</v>
      </c>
      <c r="Y73" s="94">
        <f>+'t44 (3)'!AA185</f>
        <v>11263.63</v>
      </c>
      <c r="Z73" s="94">
        <f>+'t44 (3)'!AB185</f>
        <v>61579</v>
      </c>
      <c r="AA73" s="94">
        <f>+'t44 (3)'!AC185</f>
        <v>8760.84</v>
      </c>
      <c r="AB73" s="94">
        <f>+'t44 (3)'!AD185</f>
        <v>68961</v>
      </c>
      <c r="AC73" s="94">
        <f>+'t44 (3)'!AE185</f>
        <v>9428.3799999999992</v>
      </c>
      <c r="AD73" s="94">
        <f>+'t44 (3)'!AF185</f>
        <v>75259</v>
      </c>
      <c r="AE73" s="94">
        <f>+'t44 (3)'!AG185</f>
        <v>10541.78</v>
      </c>
      <c r="AF73" s="94">
        <f>+'t44 (3)'!AH185</f>
        <v>58423</v>
      </c>
      <c r="AG73" s="94">
        <f>+'t44 (3)'!AI185</f>
        <v>8471.2800000000007</v>
      </c>
      <c r="AH73" s="94">
        <f>+'t44 (3)'!AJ185</f>
        <v>73222</v>
      </c>
      <c r="AI73" s="94">
        <f>+'t44 (3)'!AK185</f>
        <v>10459.59</v>
      </c>
      <c r="AJ73" s="94">
        <f>+'t44 (3)'!AL185</f>
        <v>70686</v>
      </c>
      <c r="AK73" s="94">
        <f>+'t44 (3)'!AM185</f>
        <v>10793.71</v>
      </c>
      <c r="AL73" s="94">
        <f>+'t44 (3)'!AN185</f>
        <v>67483</v>
      </c>
      <c r="AM73" s="94">
        <f>+'t44 (3)'!AO185</f>
        <v>10474.39</v>
      </c>
      <c r="AN73" s="94">
        <f>+'t44 (3)'!AP185</f>
        <v>68191</v>
      </c>
      <c r="AO73" s="94">
        <f>+'t44 (3)'!AQ185</f>
        <v>10697.72</v>
      </c>
      <c r="AP73" s="94">
        <f>+'t44 (3)'!AR185</f>
        <v>74639</v>
      </c>
      <c r="AQ73" s="94">
        <f>+'t44 (3)'!AS185</f>
        <v>11891.51</v>
      </c>
      <c r="AR73" s="94">
        <f>+'t44 (3)'!AT185</f>
        <v>76820</v>
      </c>
      <c r="AS73" s="94">
        <f>+'t44 (3)'!AU185</f>
        <v>12240.68</v>
      </c>
      <c r="AT73" s="94">
        <f>+'t44 (3)'!AV185</f>
        <v>86871</v>
      </c>
      <c r="AU73" s="94">
        <f>+'t44 (3)'!AW185</f>
        <v>11757.87</v>
      </c>
      <c r="AV73" s="94">
        <f>+'t44 (3)'!AX185</f>
        <v>69695</v>
      </c>
      <c r="AW73" s="94">
        <f>+'t44 (3)'!AY185</f>
        <v>11021.75</v>
      </c>
      <c r="AX73" s="94">
        <f>+'t44 (3)'!AZ185</f>
        <v>56607</v>
      </c>
      <c r="AY73" s="94">
        <f>+'t44 (3)'!BA185</f>
        <v>8973.09</v>
      </c>
      <c r="AZ73" s="94">
        <f>+'t44 (3)'!BB185</f>
        <v>59498</v>
      </c>
      <c r="BA73" s="94">
        <f>+'t44 (3)'!BC185</f>
        <v>9898.73</v>
      </c>
      <c r="BB73" s="94">
        <f>+'t44 (3)'!BD185</f>
        <v>66486</v>
      </c>
      <c r="BC73" s="94">
        <f>+'t44 (3)'!BE185</f>
        <v>10743.04</v>
      </c>
      <c r="BD73" s="94">
        <f>+'t44 (3)'!BF185</f>
        <v>53148</v>
      </c>
      <c r="BE73" s="94">
        <f>+'t44 (3)'!BG185</f>
        <v>8570.9</v>
      </c>
      <c r="BF73" s="94">
        <f>+'t44 (3)'!BH185</f>
        <v>69088</v>
      </c>
      <c r="BG73" s="94">
        <f>+'t44 (3)'!BI185</f>
        <v>11023.85</v>
      </c>
      <c r="BH73" s="94">
        <f>+'t44 (3)'!BJ185</f>
        <v>64540</v>
      </c>
      <c r="BI73" s="94">
        <f>+'t44 (3)'!BK185</f>
        <v>10661.97</v>
      </c>
      <c r="BJ73" s="94">
        <f>+'t44 (3)'!BL185</f>
        <v>61697</v>
      </c>
      <c r="BK73" s="94">
        <f>+'t44 (3)'!BM185</f>
        <v>10129.549999999999</v>
      </c>
      <c r="BL73" s="94">
        <f>+'t44 (3)'!BN185</f>
        <v>67631</v>
      </c>
      <c r="BM73" s="94">
        <f>+'t44 (3)'!BO185</f>
        <v>11194.17</v>
      </c>
      <c r="BN73" s="94">
        <f>+'t44 (3)'!BP185</f>
        <v>67457</v>
      </c>
      <c r="BO73" s="94">
        <f>+'t44 (3)'!BQ185</f>
        <v>11206.49</v>
      </c>
      <c r="BP73" s="94">
        <f>+'t44 (3)'!BR185</f>
        <v>67617</v>
      </c>
      <c r="BQ73" s="94">
        <f>+'t44 (3)'!BS185</f>
        <v>11402.15</v>
      </c>
      <c r="BR73" s="94">
        <f>+'t44 (3)'!BT185</f>
        <v>69334</v>
      </c>
      <c r="BS73" s="94">
        <f>+'t44 (3)'!BU185</f>
        <v>11889.22</v>
      </c>
      <c r="BT73" s="94">
        <f>+'t44 (3)'!BV185</f>
        <v>65390</v>
      </c>
      <c r="BU73" s="94">
        <f>+'t44 (3)'!BW185</f>
        <v>10763.95</v>
      </c>
      <c r="BV73" s="94">
        <f>+'t44 (3)'!BX185</f>
        <v>62128</v>
      </c>
      <c r="BW73" s="94">
        <f>+'t44 (3)'!BY185</f>
        <v>9950.19</v>
      </c>
      <c r="BX73" s="94">
        <f>+'t44 (3)'!BZ185</f>
        <v>54037</v>
      </c>
      <c r="BY73" s="94">
        <f>+'t44 (3)'!CA185</f>
        <v>8390.94</v>
      </c>
      <c r="BZ73" s="94">
        <f>+'t44 (3)'!CB185</f>
        <v>65135</v>
      </c>
      <c r="CA73" s="94">
        <f>+'t44 (3)'!CC185</f>
        <v>9827.66</v>
      </c>
    </row>
    <row r="74" spans="1:79" ht="16.5" customHeight="1" x14ac:dyDescent="0.45">
      <c r="A74" s="358" t="s">
        <v>476</v>
      </c>
      <c r="B74" s="94">
        <f>+'t44 (3)'!D186</f>
        <v>49351</v>
      </c>
      <c r="C74" s="94">
        <f>+'t44 (3)'!E186</f>
        <v>6077.43</v>
      </c>
      <c r="D74" s="94">
        <f>+'t44 (3)'!F186</f>
        <v>49271</v>
      </c>
      <c r="E74" s="94">
        <f>+'t44 (3)'!G186</f>
        <v>5777.96</v>
      </c>
      <c r="F74" s="94">
        <f>+'t44 (3)'!H186</f>
        <v>56118</v>
      </c>
      <c r="G74" s="94">
        <f>+'t44 (3)'!I186</f>
        <v>6610.1</v>
      </c>
      <c r="H74" s="94">
        <f>+'t44 (3)'!J186</f>
        <v>49163</v>
      </c>
      <c r="I74" s="94">
        <f>+'t44 (3)'!K186</f>
        <v>5657.46</v>
      </c>
      <c r="J74" s="94">
        <f>+'t44 (3)'!L186</f>
        <v>55368</v>
      </c>
      <c r="K74" s="94">
        <f>+'t44 (3)'!M186</f>
        <v>6272.26</v>
      </c>
      <c r="L74" s="94">
        <f>+'t44 (3)'!N186</f>
        <v>56563</v>
      </c>
      <c r="M74" s="94">
        <f>+'t44 (3)'!O186</f>
        <v>6574.43</v>
      </c>
      <c r="N74" s="94">
        <f>+'t44 (3)'!P186</f>
        <v>54099</v>
      </c>
      <c r="O74" s="94">
        <f>+'t44 (3)'!Q186</f>
        <v>6652.35</v>
      </c>
      <c r="P74" s="94">
        <f>+'t44 (3)'!R186</f>
        <v>51028</v>
      </c>
      <c r="Q74" s="94">
        <f>+'t44 (3)'!S186</f>
        <v>6514.79</v>
      </c>
      <c r="R74" s="94">
        <f>+'t44 (3)'!T186</f>
        <v>54164</v>
      </c>
      <c r="S74" s="94">
        <f>+'t44 (3)'!U186</f>
        <v>7101.41</v>
      </c>
      <c r="T74" s="94">
        <f>+'t44 (3)'!V186</f>
        <v>51465</v>
      </c>
      <c r="U74" s="94">
        <f>+'t44 (3)'!W186</f>
        <v>6954.5</v>
      </c>
      <c r="V74" s="94">
        <f>+'t44 (3)'!X186</f>
        <v>55340</v>
      </c>
      <c r="W74" s="94">
        <f>+'t44 (3)'!Y186</f>
        <v>6936.05</v>
      </c>
      <c r="X74" s="94">
        <f>+'t44 (3)'!Z186</f>
        <v>58784</v>
      </c>
      <c r="Y74" s="94">
        <f>+'t44 (3)'!AA186</f>
        <v>7281.74</v>
      </c>
      <c r="Z74" s="94">
        <f>+'t44 (3)'!AB186</f>
        <v>46505</v>
      </c>
      <c r="AA74" s="94">
        <f>+'t44 (3)'!AC186</f>
        <v>5826.11</v>
      </c>
      <c r="AB74" s="94">
        <f>+'t44 (3)'!AD186</f>
        <v>53573</v>
      </c>
      <c r="AC74" s="94">
        <f>+'t44 (3)'!AE186</f>
        <v>6529.26</v>
      </c>
      <c r="AD74" s="94">
        <f>+'t44 (3)'!AF186</f>
        <v>56866</v>
      </c>
      <c r="AE74" s="94">
        <f>+'t44 (3)'!AG186</f>
        <v>6993.63</v>
      </c>
      <c r="AF74" s="94">
        <f>+'t44 (3)'!AH186</f>
        <v>43471</v>
      </c>
      <c r="AG74" s="94">
        <f>+'t44 (3)'!AI186</f>
        <v>5508.15</v>
      </c>
      <c r="AH74" s="94">
        <f>+'t44 (3)'!AJ186</f>
        <v>54518</v>
      </c>
      <c r="AI74" s="94">
        <f>+'t44 (3)'!AK186</f>
        <v>6900.78</v>
      </c>
      <c r="AJ74" s="94">
        <f>+'t44 (3)'!AL186</f>
        <v>51519</v>
      </c>
      <c r="AK74" s="94">
        <f>+'t44 (3)'!AM186</f>
        <v>6885.35</v>
      </c>
      <c r="AL74" s="94">
        <f>+'t44 (3)'!AN186</f>
        <v>48859</v>
      </c>
      <c r="AM74" s="94">
        <f>+'t44 (3)'!AO186</f>
        <v>6636.26</v>
      </c>
      <c r="AN74" s="94">
        <f>+'t44 (3)'!AP186</f>
        <v>49102</v>
      </c>
      <c r="AO74" s="94">
        <f>+'t44 (3)'!AQ186</f>
        <v>6669.65</v>
      </c>
      <c r="AP74" s="94">
        <f>+'t44 (3)'!AR186</f>
        <v>53109</v>
      </c>
      <c r="AQ74" s="94">
        <f>+'t44 (3)'!AS186</f>
        <v>7200.34</v>
      </c>
      <c r="AR74" s="94">
        <f>+'t44 (3)'!AT186</f>
        <v>55017</v>
      </c>
      <c r="AS74" s="94">
        <f>+'t44 (3)'!AU186</f>
        <v>7570.33</v>
      </c>
      <c r="AT74" s="94">
        <f>+'t44 (3)'!AV186</f>
        <v>64829</v>
      </c>
      <c r="AU74" s="94">
        <f>+'t44 (3)'!AW186</f>
        <v>6890.42</v>
      </c>
      <c r="AV74" s="94">
        <f>+'t44 (3)'!AX186</f>
        <v>49578</v>
      </c>
      <c r="AW74" s="94">
        <f>+'t44 (3)'!AY186</f>
        <v>6877.27</v>
      </c>
      <c r="AX74" s="94">
        <f>+'t44 (3)'!AZ186</f>
        <v>45061</v>
      </c>
      <c r="AY74" s="94">
        <f>+'t44 (3)'!BA186</f>
        <v>6501.84</v>
      </c>
      <c r="AZ74" s="94">
        <f>+'t44 (3)'!BB186</f>
        <v>47579</v>
      </c>
      <c r="BA74" s="94">
        <f>+'t44 (3)'!BC186</f>
        <v>6718.09</v>
      </c>
      <c r="BB74" s="94">
        <f>+'t44 (3)'!BD186</f>
        <v>52402</v>
      </c>
      <c r="BC74" s="94">
        <f>+'t44 (3)'!BE186</f>
        <v>7571.69</v>
      </c>
      <c r="BD74" s="94">
        <f>+'t44 (3)'!BF186</f>
        <v>42836</v>
      </c>
      <c r="BE74" s="94">
        <f>+'t44 (3)'!BG186</f>
        <v>6200.9</v>
      </c>
      <c r="BF74" s="94">
        <f>+'t44 (3)'!BH186</f>
        <v>54956</v>
      </c>
      <c r="BG74" s="94">
        <f>+'t44 (3)'!BI186</f>
        <v>7878.98</v>
      </c>
      <c r="BH74" s="94">
        <f>+'t44 (3)'!BJ186</f>
        <v>50382</v>
      </c>
      <c r="BI74" s="94">
        <f>+'t44 (3)'!BK186</f>
        <v>7383.41</v>
      </c>
      <c r="BJ74" s="94">
        <f>+'t44 (3)'!BL186</f>
        <v>48526</v>
      </c>
      <c r="BK74" s="94">
        <f>+'t44 (3)'!BM186</f>
        <v>6991.08</v>
      </c>
      <c r="BL74" s="94">
        <f>+'t44 (3)'!BN186</f>
        <v>52997</v>
      </c>
      <c r="BM74" s="94">
        <f>+'t44 (3)'!BO186</f>
        <v>7782.34</v>
      </c>
      <c r="BN74" s="94">
        <f>+'t44 (3)'!BP186</f>
        <v>52146</v>
      </c>
      <c r="BO74" s="94">
        <f>+'t44 (3)'!BQ186</f>
        <v>7685.53</v>
      </c>
      <c r="BP74" s="94">
        <f>+'t44 (3)'!BR186</f>
        <v>51735</v>
      </c>
      <c r="BQ74" s="94">
        <f>+'t44 (3)'!BS186</f>
        <v>7892.06</v>
      </c>
      <c r="BR74" s="94">
        <f>+'t44 (3)'!BT186</f>
        <v>52693</v>
      </c>
      <c r="BS74" s="94">
        <f>+'t44 (3)'!BU186</f>
        <v>8377.94</v>
      </c>
      <c r="BT74" s="94">
        <f>+'t44 (3)'!BV186</f>
        <v>50854</v>
      </c>
      <c r="BU74" s="94">
        <f>+'t44 (3)'!BW186</f>
        <v>7892.91</v>
      </c>
      <c r="BV74" s="94">
        <f>+'t44 (3)'!BX186</f>
        <v>50575</v>
      </c>
      <c r="BW74" s="94">
        <f>+'t44 (3)'!BY186</f>
        <v>7623.76</v>
      </c>
      <c r="BX74" s="94">
        <f>+'t44 (3)'!BZ186</f>
        <v>42162</v>
      </c>
      <c r="BY74" s="94">
        <f>+'t44 (3)'!CA186</f>
        <v>6116.49</v>
      </c>
      <c r="BZ74" s="94">
        <f>+'t44 (3)'!CB186</f>
        <v>52419</v>
      </c>
      <c r="CA74" s="94">
        <f>+'t44 (3)'!CC186</f>
        <v>7391.06</v>
      </c>
    </row>
    <row r="75" spans="1:79" ht="16.5" customHeight="1" x14ac:dyDescent="0.45">
      <c r="A75" s="357" t="s">
        <v>477</v>
      </c>
      <c r="B75" s="94">
        <f>+'t44 (3)'!D187</f>
        <v>41942</v>
      </c>
      <c r="C75" s="94">
        <f>+'t44 (3)'!E187</f>
        <v>5236.1000000000004</v>
      </c>
      <c r="D75" s="94">
        <f>+'t44 (3)'!F187</f>
        <v>41944</v>
      </c>
      <c r="E75" s="94">
        <f>+'t44 (3)'!G187</f>
        <v>5009.1499999999996</v>
      </c>
      <c r="F75" s="94">
        <f>+'t44 (3)'!H187</f>
        <v>50576</v>
      </c>
      <c r="G75" s="94">
        <f>+'t44 (3)'!I187</f>
        <v>5924.35</v>
      </c>
      <c r="H75" s="94">
        <f>+'t44 (3)'!J187</f>
        <v>44583</v>
      </c>
      <c r="I75" s="94">
        <f>+'t44 (3)'!K187</f>
        <v>5149.8</v>
      </c>
      <c r="J75" s="94">
        <f>+'t44 (3)'!L187</f>
        <v>48275</v>
      </c>
      <c r="K75" s="94">
        <f>+'t44 (3)'!M187</f>
        <v>5425.01</v>
      </c>
      <c r="L75" s="94">
        <f>+'t44 (3)'!N187</f>
        <v>48339</v>
      </c>
      <c r="M75" s="94">
        <f>+'t44 (3)'!O187</f>
        <v>5552.83</v>
      </c>
      <c r="N75" s="94">
        <f>+'t44 (3)'!P187</f>
        <v>47740</v>
      </c>
      <c r="O75" s="94">
        <f>+'t44 (3)'!Q187</f>
        <v>5672.83</v>
      </c>
      <c r="P75" s="94">
        <f>+'t44 (3)'!R187</f>
        <v>43283</v>
      </c>
      <c r="Q75" s="94">
        <f>+'t44 (3)'!S187</f>
        <v>5147.01</v>
      </c>
      <c r="R75" s="94">
        <f>+'t44 (3)'!T187</f>
        <v>45596</v>
      </c>
      <c r="S75" s="94">
        <f>+'t44 (3)'!U187</f>
        <v>5659.63</v>
      </c>
      <c r="T75" s="94">
        <f>+'t44 (3)'!V187</f>
        <v>41742</v>
      </c>
      <c r="U75" s="94">
        <f>+'t44 (3)'!W187</f>
        <v>5334.72</v>
      </c>
      <c r="V75" s="94">
        <f>+'t44 (3)'!X187</f>
        <v>47707</v>
      </c>
      <c r="W75" s="94">
        <f>+'t44 (3)'!Y187</f>
        <v>5792.6</v>
      </c>
      <c r="X75" s="94">
        <f>+'t44 (3)'!Z187</f>
        <v>49944</v>
      </c>
      <c r="Y75" s="94">
        <f>+'t44 (3)'!AA187</f>
        <v>6142.98</v>
      </c>
      <c r="Z75" s="94">
        <f>+'t44 (3)'!AB187</f>
        <v>40483</v>
      </c>
      <c r="AA75" s="94">
        <f>+'t44 (3)'!AC187</f>
        <v>4934.75</v>
      </c>
      <c r="AB75" s="94">
        <f>+'t44 (3)'!AD187</f>
        <v>47312</v>
      </c>
      <c r="AC75" s="94">
        <f>+'t44 (3)'!AE187</f>
        <v>5645.74</v>
      </c>
      <c r="AD75" s="94">
        <f>+'t44 (3)'!AF187</f>
        <v>49910</v>
      </c>
      <c r="AE75" s="94">
        <f>+'t44 (3)'!AG187</f>
        <v>6022.71</v>
      </c>
      <c r="AF75" s="94">
        <f>+'t44 (3)'!AH187</f>
        <v>38933</v>
      </c>
      <c r="AG75" s="94">
        <f>+'t44 (3)'!AI187</f>
        <v>4804.0200000000004</v>
      </c>
      <c r="AH75" s="94">
        <f>+'t44 (3)'!AJ187</f>
        <v>48500</v>
      </c>
      <c r="AI75" s="94">
        <f>+'t44 (3)'!AK187</f>
        <v>6033.69</v>
      </c>
      <c r="AJ75" s="94">
        <f>+'t44 (3)'!AL187</f>
        <v>45124</v>
      </c>
      <c r="AK75" s="94">
        <f>+'t44 (3)'!AM187</f>
        <v>5871.36</v>
      </c>
      <c r="AL75" s="94">
        <f>+'t44 (3)'!AN187</f>
        <v>43869</v>
      </c>
      <c r="AM75" s="94">
        <f>+'t44 (3)'!AO187</f>
        <v>5759.93</v>
      </c>
      <c r="AN75" s="94">
        <f>+'t44 (3)'!AP187</f>
        <v>43615</v>
      </c>
      <c r="AO75" s="94">
        <f>+'t44 (3)'!AQ187</f>
        <v>5725.94</v>
      </c>
      <c r="AP75" s="94">
        <f>+'t44 (3)'!AR187</f>
        <v>47716</v>
      </c>
      <c r="AQ75" s="94">
        <f>+'t44 (3)'!AS187</f>
        <v>6093.3</v>
      </c>
      <c r="AR75" s="94">
        <f>+'t44 (3)'!AT187</f>
        <v>47501</v>
      </c>
      <c r="AS75" s="94">
        <f>+'t44 (3)'!AU187</f>
        <v>6352.79</v>
      </c>
      <c r="AT75" s="94">
        <f>+'t44 (3)'!AV187</f>
        <v>58419</v>
      </c>
      <c r="AU75" s="94">
        <f>+'t44 (3)'!AW187</f>
        <v>5772.32</v>
      </c>
      <c r="AV75" s="94">
        <f>+'t44 (3)'!AX187</f>
        <v>42682</v>
      </c>
      <c r="AW75" s="94">
        <f>+'t44 (3)'!AY187</f>
        <v>5900.35</v>
      </c>
      <c r="AX75" s="94">
        <f>+'t44 (3)'!AZ187</f>
        <v>37247</v>
      </c>
      <c r="AY75" s="94">
        <f>+'t44 (3)'!BA187</f>
        <v>5225.6000000000004</v>
      </c>
      <c r="AZ75" s="94">
        <f>+'t44 (3)'!BB187</f>
        <v>39535</v>
      </c>
      <c r="BA75" s="94">
        <f>+'t44 (3)'!BC187</f>
        <v>5490.36</v>
      </c>
      <c r="BB75" s="94">
        <f>+'t44 (3)'!BD187</f>
        <v>42459</v>
      </c>
      <c r="BC75" s="94">
        <f>+'t44 (3)'!BE187</f>
        <v>5948.3</v>
      </c>
      <c r="BD75" s="94">
        <f>+'t44 (3)'!BF187</f>
        <v>34665</v>
      </c>
      <c r="BE75" s="94">
        <f>+'t44 (3)'!BG187</f>
        <v>4925.58</v>
      </c>
      <c r="BF75" s="94">
        <f>+'t44 (3)'!BH187</f>
        <v>44064</v>
      </c>
      <c r="BG75" s="94">
        <f>+'t44 (3)'!BI187</f>
        <v>6235.32</v>
      </c>
      <c r="BH75" s="94">
        <f>+'t44 (3)'!BJ187</f>
        <v>40275</v>
      </c>
      <c r="BI75" s="94">
        <f>+'t44 (3)'!BK187</f>
        <v>5724.29</v>
      </c>
      <c r="BJ75" s="94">
        <f>+'t44 (3)'!BL187</f>
        <v>38460</v>
      </c>
      <c r="BK75" s="94">
        <f>+'t44 (3)'!BM187</f>
        <v>5354.25</v>
      </c>
      <c r="BL75" s="94">
        <f>+'t44 (3)'!BN187</f>
        <v>41603</v>
      </c>
      <c r="BM75" s="94">
        <f>+'t44 (3)'!BO187</f>
        <v>5892.2</v>
      </c>
      <c r="BN75" s="94">
        <f>+'t44 (3)'!BP187</f>
        <v>40279</v>
      </c>
      <c r="BO75" s="94">
        <f>+'t44 (3)'!BQ187</f>
        <v>5787.59</v>
      </c>
      <c r="BP75" s="94">
        <f>+'t44 (3)'!BR187</f>
        <v>40312</v>
      </c>
      <c r="BQ75" s="94">
        <f>+'t44 (3)'!BS187</f>
        <v>5976.85</v>
      </c>
      <c r="BR75" s="94">
        <f>+'t44 (3)'!BT187</f>
        <v>42214</v>
      </c>
      <c r="BS75" s="94">
        <f>+'t44 (3)'!BU187</f>
        <v>6530.8</v>
      </c>
      <c r="BT75" s="94">
        <f>+'t44 (3)'!BV187</f>
        <v>38757</v>
      </c>
      <c r="BU75" s="94">
        <f>+'t44 (3)'!BW187</f>
        <v>5929.92</v>
      </c>
      <c r="BV75" s="94">
        <f>+'t44 (3)'!BX187</f>
        <v>39499</v>
      </c>
      <c r="BW75" s="94">
        <f>+'t44 (3)'!BY187</f>
        <v>5982.62</v>
      </c>
      <c r="BX75" s="94">
        <f>+'t44 (3)'!BZ187</f>
        <v>32996</v>
      </c>
      <c r="BY75" s="94">
        <f>+'t44 (3)'!CA187</f>
        <v>4724.07</v>
      </c>
      <c r="BZ75" s="94">
        <f>+'t44 (3)'!CB187</f>
        <v>41739</v>
      </c>
      <c r="CA75" s="94">
        <f>+'t44 (3)'!CC187</f>
        <v>5788.07</v>
      </c>
    </row>
    <row r="76" spans="1:79" ht="16.5" customHeight="1" x14ac:dyDescent="0.45">
      <c r="A76" s="358" t="s">
        <v>478</v>
      </c>
      <c r="B76" s="94">
        <f>+'t44 (3)'!D188</f>
        <v>6624</v>
      </c>
      <c r="C76" s="94">
        <f>+'t44 (3)'!E188</f>
        <v>489.2</v>
      </c>
      <c r="D76" s="94">
        <f>+'t44 (3)'!F188</f>
        <v>6620</v>
      </c>
      <c r="E76" s="94">
        <f>+'t44 (3)'!G188</f>
        <v>484.37</v>
      </c>
      <c r="F76" s="94">
        <f>+'t44 (3)'!H188</f>
        <v>4712</v>
      </c>
      <c r="G76" s="94">
        <f>+'t44 (3)'!I188</f>
        <v>345.31</v>
      </c>
      <c r="H76" s="94">
        <f>+'t44 (3)'!J188</f>
        <v>4088</v>
      </c>
      <c r="I76" s="94">
        <f>+'t44 (3)'!K188</f>
        <v>286.54000000000002</v>
      </c>
      <c r="J76" s="94">
        <f>+'t44 (3)'!L188</f>
        <v>5920</v>
      </c>
      <c r="K76" s="94">
        <f>+'t44 (3)'!M188</f>
        <v>410.11</v>
      </c>
      <c r="L76" s="94">
        <f>+'t44 (3)'!N188</f>
        <v>6711</v>
      </c>
      <c r="M76" s="94">
        <f>+'t44 (3)'!O188</f>
        <v>462.02</v>
      </c>
      <c r="N76" s="94">
        <f>+'t44 (3)'!P188</f>
        <v>4734</v>
      </c>
      <c r="O76" s="94">
        <f>+'t44 (3)'!Q188</f>
        <v>354.85</v>
      </c>
      <c r="P76" s="94">
        <f>+'t44 (3)'!R188</f>
        <v>6001</v>
      </c>
      <c r="Q76" s="94">
        <f>+'t44 (3)'!S188</f>
        <v>433.79</v>
      </c>
      <c r="R76" s="94">
        <f>+'t44 (3)'!T188</f>
        <v>6168</v>
      </c>
      <c r="S76" s="94">
        <f>+'t44 (3)'!U188</f>
        <v>485.38</v>
      </c>
      <c r="T76" s="94">
        <f>+'t44 (3)'!V188</f>
        <v>6987</v>
      </c>
      <c r="U76" s="94">
        <f>+'t44 (3)'!W188</f>
        <v>536.4</v>
      </c>
      <c r="V76" s="94">
        <f>+'t44 (3)'!X188</f>
        <v>5808</v>
      </c>
      <c r="W76" s="94">
        <f>+'t44 (3)'!Y188</f>
        <v>449.75</v>
      </c>
      <c r="X76" s="94">
        <f>+'t44 (3)'!Z188</f>
        <v>7370</v>
      </c>
      <c r="Y76" s="94">
        <f>+'t44 (3)'!AA188</f>
        <v>565.22</v>
      </c>
      <c r="Z76" s="94">
        <f>+'t44 (3)'!AB188</f>
        <v>4665</v>
      </c>
      <c r="AA76" s="94">
        <f>+'t44 (3)'!AC188</f>
        <v>383.33</v>
      </c>
      <c r="AB76" s="94">
        <f>+'t44 (3)'!AD188</f>
        <v>4897</v>
      </c>
      <c r="AC76" s="94">
        <f>+'t44 (3)'!AE188</f>
        <v>376.6</v>
      </c>
      <c r="AD76" s="94">
        <f>+'t44 (3)'!AF188</f>
        <v>5546</v>
      </c>
      <c r="AE76" s="94">
        <f>+'t44 (3)'!AG188</f>
        <v>420.6</v>
      </c>
      <c r="AF76" s="94">
        <f>+'t44 (3)'!AH188</f>
        <v>3407</v>
      </c>
      <c r="AG76" s="94">
        <f>+'t44 (3)'!AI188</f>
        <v>255.31</v>
      </c>
      <c r="AH76" s="94">
        <f>+'t44 (3)'!AJ188</f>
        <v>4728</v>
      </c>
      <c r="AI76" s="94">
        <f>+'t44 (3)'!AK188</f>
        <v>358.86</v>
      </c>
      <c r="AJ76" s="94">
        <f>+'t44 (3)'!AL188</f>
        <v>4768</v>
      </c>
      <c r="AK76" s="94">
        <f>+'t44 (3)'!AM188</f>
        <v>360.99</v>
      </c>
      <c r="AL76" s="94">
        <f>+'t44 (3)'!AN188</f>
        <v>3613</v>
      </c>
      <c r="AM76" s="94">
        <f>+'t44 (3)'!AO188</f>
        <v>282.39999999999998</v>
      </c>
      <c r="AN76" s="94">
        <f>+'t44 (3)'!AP188</f>
        <v>3747</v>
      </c>
      <c r="AO76" s="94">
        <f>+'t44 (3)'!AQ188</f>
        <v>283.23</v>
      </c>
      <c r="AP76" s="94">
        <f>+'t44 (3)'!AR188</f>
        <v>3291</v>
      </c>
      <c r="AQ76" s="94">
        <f>+'t44 (3)'!AS188</f>
        <v>266.33</v>
      </c>
      <c r="AR76" s="94">
        <f>+'t44 (3)'!AT188</f>
        <v>5445</v>
      </c>
      <c r="AS76" s="94">
        <f>+'t44 (3)'!AU188</f>
        <v>393.36</v>
      </c>
      <c r="AT76" s="94">
        <f>+'t44 (3)'!AV188</f>
        <v>4514</v>
      </c>
      <c r="AU76" s="94">
        <f>+'t44 (3)'!AW188</f>
        <v>351.24</v>
      </c>
      <c r="AV76" s="94">
        <f>+'t44 (3)'!AX188</f>
        <v>5469</v>
      </c>
      <c r="AW76" s="94">
        <f>+'t44 (3)'!AY188</f>
        <v>410.22</v>
      </c>
      <c r="AX76" s="94">
        <f>+'t44 (3)'!AZ188</f>
        <v>2873</v>
      </c>
      <c r="AY76" s="94">
        <f>+'t44 (3)'!BA188</f>
        <v>227.49</v>
      </c>
      <c r="AZ76" s="94">
        <f>+'t44 (3)'!BB188</f>
        <v>2953</v>
      </c>
      <c r="BA76" s="94">
        <f>+'t44 (3)'!BC188</f>
        <v>228.07</v>
      </c>
      <c r="BB76" s="94">
        <f>+'t44 (3)'!BD188</f>
        <v>4052</v>
      </c>
      <c r="BC76" s="94">
        <f>+'t44 (3)'!BE188</f>
        <v>309.72000000000003</v>
      </c>
      <c r="BD76" s="94">
        <f>+'t44 (3)'!BF188</f>
        <v>3227</v>
      </c>
      <c r="BE76" s="94">
        <f>+'t44 (3)'!BG188</f>
        <v>245.04</v>
      </c>
      <c r="BF76" s="94">
        <f>+'t44 (3)'!BH188</f>
        <v>4559</v>
      </c>
      <c r="BG76" s="94">
        <f>+'t44 (3)'!BI188</f>
        <v>332.16</v>
      </c>
      <c r="BH76" s="94">
        <f>+'t44 (3)'!BJ188</f>
        <v>3932</v>
      </c>
      <c r="BI76" s="94">
        <f>+'t44 (3)'!BK188</f>
        <v>289.83</v>
      </c>
      <c r="BJ76" s="94">
        <f>+'t44 (3)'!BL188</f>
        <v>3920</v>
      </c>
      <c r="BK76" s="94">
        <f>+'t44 (3)'!BM188</f>
        <v>294.38</v>
      </c>
      <c r="BL76" s="94">
        <f>+'t44 (3)'!BN188</f>
        <v>5189</v>
      </c>
      <c r="BM76" s="94">
        <f>+'t44 (3)'!BO188</f>
        <v>377.54</v>
      </c>
      <c r="BN76" s="94">
        <f>+'t44 (3)'!BP188</f>
        <v>4763</v>
      </c>
      <c r="BO76" s="94">
        <f>+'t44 (3)'!BQ188</f>
        <v>337.62</v>
      </c>
      <c r="BP76" s="94">
        <f>+'t44 (3)'!BR188</f>
        <v>4621</v>
      </c>
      <c r="BQ76" s="94">
        <f>+'t44 (3)'!BS188</f>
        <v>324.97000000000003</v>
      </c>
      <c r="BR76" s="94">
        <f>+'t44 (3)'!BT188</f>
        <v>4337</v>
      </c>
      <c r="BS76" s="94">
        <f>+'t44 (3)'!BU188</f>
        <v>311.10000000000002</v>
      </c>
      <c r="BT76" s="94">
        <f>+'t44 (3)'!BV188</f>
        <v>5079</v>
      </c>
      <c r="BU76" s="94">
        <f>+'t44 (3)'!BW188</f>
        <v>364.25</v>
      </c>
      <c r="BV76" s="94">
        <f>+'t44 (3)'!BX188</f>
        <v>5039</v>
      </c>
      <c r="BW76" s="94">
        <f>+'t44 (3)'!BY188</f>
        <v>342.83</v>
      </c>
      <c r="BX76" s="94">
        <f>+'t44 (3)'!BZ188</f>
        <v>3845</v>
      </c>
      <c r="BY76" s="94">
        <f>+'t44 (3)'!CA188</f>
        <v>279.47000000000003</v>
      </c>
      <c r="BZ76" s="94">
        <f>+'t44 (3)'!CB188</f>
        <v>4551</v>
      </c>
      <c r="CA76" s="94">
        <f>+'t44 (3)'!CC188</f>
        <v>357.09</v>
      </c>
    </row>
    <row r="77" spans="1:79" ht="16.5" customHeight="1" x14ac:dyDescent="0.45">
      <c r="A77" s="357" t="s">
        <v>479</v>
      </c>
      <c r="B77" s="94">
        <f>+'t44 (3)'!D189</f>
        <v>265</v>
      </c>
      <c r="C77" s="94">
        <f>+'t44 (3)'!E189</f>
        <v>131.82</v>
      </c>
      <c r="D77" s="94">
        <f>+'t44 (3)'!F189</f>
        <v>151</v>
      </c>
      <c r="E77" s="94">
        <f>+'t44 (3)'!G189</f>
        <v>63.22</v>
      </c>
      <c r="F77" s="94">
        <f>+'t44 (3)'!H189</f>
        <v>276</v>
      </c>
      <c r="G77" s="94">
        <f>+'t44 (3)'!I189</f>
        <v>111.99</v>
      </c>
      <c r="H77" s="94">
        <f>+'t44 (3)'!J189</f>
        <v>144</v>
      </c>
      <c r="I77" s="94">
        <f>+'t44 (3)'!K189</f>
        <v>53.2</v>
      </c>
      <c r="J77" s="94">
        <f>+'t44 (3)'!L189</f>
        <v>215</v>
      </c>
      <c r="K77" s="94">
        <f>+'t44 (3)'!M189</f>
        <v>97.28</v>
      </c>
      <c r="L77" s="94">
        <f>+'t44 (3)'!N189</f>
        <v>215</v>
      </c>
      <c r="M77" s="94">
        <f>+'t44 (3)'!O189</f>
        <v>98.61</v>
      </c>
      <c r="N77" s="94">
        <f>+'t44 (3)'!P189</f>
        <v>305</v>
      </c>
      <c r="O77" s="94">
        <f>+'t44 (3)'!Q189</f>
        <v>148.59</v>
      </c>
      <c r="P77" s="94">
        <f>+'t44 (3)'!R189</f>
        <v>282</v>
      </c>
      <c r="Q77" s="94">
        <f>+'t44 (3)'!S189</f>
        <v>104.18</v>
      </c>
      <c r="R77" s="94">
        <f>+'t44 (3)'!T189</f>
        <v>340</v>
      </c>
      <c r="S77" s="94">
        <f>+'t44 (3)'!U189</f>
        <v>153.37</v>
      </c>
      <c r="T77" s="94">
        <f>+'t44 (3)'!V189</f>
        <v>321</v>
      </c>
      <c r="U77" s="94">
        <f>+'t44 (3)'!W189</f>
        <v>149.35</v>
      </c>
      <c r="V77" s="94">
        <f>+'t44 (3)'!X189</f>
        <v>318</v>
      </c>
      <c r="W77" s="94">
        <f>+'t44 (3)'!Y189</f>
        <v>131.35</v>
      </c>
      <c r="X77" s="94">
        <f>+'t44 (3)'!Z189</f>
        <v>311</v>
      </c>
      <c r="Y77" s="94">
        <f>+'t44 (3)'!AA189</f>
        <v>134.06</v>
      </c>
      <c r="Z77" s="94">
        <f>+'t44 (3)'!AB189</f>
        <v>195</v>
      </c>
      <c r="AA77" s="94">
        <f>+'t44 (3)'!AC189</f>
        <v>60.23</v>
      </c>
      <c r="AB77" s="94">
        <f>+'t44 (3)'!AD189</f>
        <v>179</v>
      </c>
      <c r="AC77" s="94">
        <f>+'t44 (3)'!AE189</f>
        <v>70.349999999999994</v>
      </c>
      <c r="AD77" s="94">
        <f>+'t44 (3)'!AF189</f>
        <v>204</v>
      </c>
      <c r="AE77" s="94">
        <f>+'t44 (3)'!AG189</f>
        <v>81.47</v>
      </c>
      <c r="AF77" s="94">
        <f>+'t44 (3)'!AH189</f>
        <v>140</v>
      </c>
      <c r="AG77" s="94">
        <f>+'t44 (3)'!AI189</f>
        <v>45.58</v>
      </c>
      <c r="AH77" s="94">
        <f>+'t44 (3)'!AJ189</f>
        <v>171</v>
      </c>
      <c r="AI77" s="94">
        <f>+'t44 (3)'!AK189</f>
        <v>49.96</v>
      </c>
      <c r="AJ77" s="94">
        <f>+'t44 (3)'!AL189</f>
        <v>253</v>
      </c>
      <c r="AK77" s="94">
        <f>+'t44 (3)'!AM189</f>
        <v>94.31</v>
      </c>
      <c r="AL77" s="94">
        <f>+'t44 (3)'!AN189</f>
        <v>349</v>
      </c>
      <c r="AM77" s="94">
        <f>+'t44 (3)'!AO189</f>
        <v>152.16</v>
      </c>
      <c r="AN77" s="94">
        <f>+'t44 (3)'!AP189</f>
        <v>316</v>
      </c>
      <c r="AO77" s="94">
        <f>+'t44 (3)'!AQ189</f>
        <v>121.96</v>
      </c>
      <c r="AP77" s="94">
        <f>+'t44 (3)'!AR189</f>
        <v>289</v>
      </c>
      <c r="AQ77" s="94">
        <f>+'t44 (3)'!AS189</f>
        <v>99.85</v>
      </c>
      <c r="AR77" s="94">
        <f>+'t44 (3)'!AT189</f>
        <v>318</v>
      </c>
      <c r="AS77" s="94">
        <f>+'t44 (3)'!AU189</f>
        <v>120.68</v>
      </c>
      <c r="AT77" s="94">
        <f>+'t44 (3)'!AV189</f>
        <v>317</v>
      </c>
      <c r="AU77" s="94">
        <f>+'t44 (3)'!AW189</f>
        <v>129.88</v>
      </c>
      <c r="AV77" s="94">
        <f>+'t44 (3)'!AX189</f>
        <v>238</v>
      </c>
      <c r="AW77" s="94">
        <f>+'t44 (3)'!AY189</f>
        <v>82.29</v>
      </c>
      <c r="AX77" s="94">
        <f>+'t44 (3)'!AZ189</f>
        <v>147</v>
      </c>
      <c r="AY77" s="94">
        <f>+'t44 (3)'!BA189</f>
        <v>61.73</v>
      </c>
      <c r="AZ77" s="94">
        <f>+'t44 (3)'!BB189</f>
        <v>113</v>
      </c>
      <c r="BA77" s="94">
        <f>+'t44 (3)'!BC189</f>
        <v>38.6</v>
      </c>
      <c r="BB77" s="94">
        <f>+'t44 (3)'!BD189</f>
        <v>241</v>
      </c>
      <c r="BC77" s="94">
        <f>+'t44 (3)'!BE189</f>
        <v>79.53</v>
      </c>
      <c r="BD77" s="94">
        <f>+'t44 (3)'!BF189</f>
        <v>115</v>
      </c>
      <c r="BE77" s="94">
        <f>+'t44 (3)'!BG189</f>
        <v>31.5</v>
      </c>
      <c r="BF77" s="94">
        <f>+'t44 (3)'!BH189</f>
        <v>117</v>
      </c>
      <c r="BG77" s="94">
        <f>+'t44 (3)'!BI189</f>
        <v>38.909999999999997</v>
      </c>
      <c r="BH77" s="94">
        <f>+'t44 (3)'!BJ189</f>
        <v>155</v>
      </c>
      <c r="BI77" s="94">
        <f>+'t44 (3)'!BK189</f>
        <v>55.5</v>
      </c>
      <c r="BJ77" s="94">
        <f>+'t44 (3)'!BL189</f>
        <v>205</v>
      </c>
      <c r="BK77" s="94">
        <f>+'t44 (3)'!BM189</f>
        <v>83.73</v>
      </c>
      <c r="BL77" s="94">
        <f>+'t44 (3)'!BN189</f>
        <v>161</v>
      </c>
      <c r="BM77" s="94">
        <f>+'t44 (3)'!BO189</f>
        <v>82.01</v>
      </c>
      <c r="BN77" s="94">
        <f>+'t44 (3)'!BP189</f>
        <v>131</v>
      </c>
      <c r="BO77" s="94">
        <f>+'t44 (3)'!BQ189</f>
        <v>62.15</v>
      </c>
      <c r="BP77" s="94">
        <f>+'t44 (3)'!BR189</f>
        <v>184</v>
      </c>
      <c r="BQ77" s="94">
        <f>+'t44 (3)'!BS189</f>
        <v>92.32</v>
      </c>
      <c r="BR77" s="94">
        <f>+'t44 (3)'!BT189</f>
        <v>170</v>
      </c>
      <c r="BS77" s="94">
        <f>+'t44 (3)'!BU189</f>
        <v>62.68</v>
      </c>
      <c r="BT77" s="94">
        <f>+'t44 (3)'!BV189</f>
        <v>119</v>
      </c>
      <c r="BU77" s="94">
        <f>+'t44 (3)'!BW189</f>
        <v>34.049999999999997</v>
      </c>
      <c r="BV77" s="94">
        <f>+'t44 (3)'!BX189</f>
        <v>113</v>
      </c>
      <c r="BW77" s="94">
        <f>+'t44 (3)'!BY189</f>
        <v>42.81</v>
      </c>
      <c r="BX77" s="94">
        <f>+'t44 (3)'!BZ189</f>
        <v>108</v>
      </c>
      <c r="BY77" s="94">
        <f>+'t44 (3)'!CA189</f>
        <v>42.47</v>
      </c>
      <c r="BZ77" s="94">
        <f>+'t44 (3)'!CB189</f>
        <v>105</v>
      </c>
      <c r="CA77" s="94">
        <f>+'t44 (3)'!CC189</f>
        <v>36.51</v>
      </c>
    </row>
    <row r="78" spans="1:79" ht="16.5" customHeight="1" x14ac:dyDescent="0.45">
      <c r="A78" s="358" t="s">
        <v>480</v>
      </c>
      <c r="B78" s="94">
        <f>+'t44 (3)'!D190</f>
        <v>520</v>
      </c>
      <c r="C78" s="94">
        <f>+'t44 (3)'!E190</f>
        <v>220.3</v>
      </c>
      <c r="D78" s="94">
        <f>+'t44 (3)'!F190</f>
        <v>556</v>
      </c>
      <c r="E78" s="94">
        <f>+'t44 (3)'!G190</f>
        <v>221.23</v>
      </c>
      <c r="F78" s="94">
        <f>+'t44 (3)'!H190</f>
        <v>554</v>
      </c>
      <c r="G78" s="94">
        <f>+'t44 (3)'!I190</f>
        <v>228.44</v>
      </c>
      <c r="H78" s="94">
        <f>+'t44 (3)'!J190</f>
        <v>347</v>
      </c>
      <c r="I78" s="94">
        <f>+'t44 (3)'!K190</f>
        <v>167.92</v>
      </c>
      <c r="J78" s="94">
        <f>+'t44 (3)'!L190</f>
        <v>957</v>
      </c>
      <c r="K78" s="94">
        <f>+'t44 (3)'!M190</f>
        <v>339.87</v>
      </c>
      <c r="L78" s="94">
        <f>+'t44 (3)'!N190</f>
        <v>1298</v>
      </c>
      <c r="M78" s="94">
        <f>+'t44 (3)'!O190</f>
        <v>460.98</v>
      </c>
      <c r="N78" s="94">
        <f>+'t44 (3)'!P190</f>
        <v>1320</v>
      </c>
      <c r="O78" s="94">
        <f>+'t44 (3)'!Q190</f>
        <v>476.08</v>
      </c>
      <c r="P78" s="94">
        <f>+'t44 (3)'!R190</f>
        <v>1462</v>
      </c>
      <c r="Q78" s="94">
        <f>+'t44 (3)'!S190</f>
        <v>829.81</v>
      </c>
      <c r="R78" s="94">
        <f>+'t44 (3)'!T190</f>
        <v>2060</v>
      </c>
      <c r="S78" s="94">
        <f>+'t44 (3)'!U190</f>
        <v>803.04</v>
      </c>
      <c r="T78" s="94">
        <f>+'t44 (3)'!V190</f>
        <v>2414</v>
      </c>
      <c r="U78" s="94">
        <f>+'t44 (3)'!W190</f>
        <v>934.02</v>
      </c>
      <c r="V78" s="94">
        <f>+'t44 (3)'!X190</f>
        <v>1507</v>
      </c>
      <c r="W78" s="94">
        <f>+'t44 (3)'!Y190</f>
        <v>562.35</v>
      </c>
      <c r="X78" s="94">
        <f>+'t44 (3)'!Z190</f>
        <v>1158</v>
      </c>
      <c r="Y78" s="94">
        <f>+'t44 (3)'!AA190</f>
        <v>439.47</v>
      </c>
      <c r="Z78" s="94">
        <f>+'t44 (3)'!AB190</f>
        <v>1162</v>
      </c>
      <c r="AA78" s="94">
        <f>+'t44 (3)'!AC190</f>
        <v>447.79</v>
      </c>
      <c r="AB78" s="94">
        <f>+'t44 (3)'!AD190</f>
        <v>1186</v>
      </c>
      <c r="AC78" s="94">
        <f>+'t44 (3)'!AE190</f>
        <v>436.56</v>
      </c>
      <c r="AD78" s="94">
        <f>+'t44 (3)'!AF190</f>
        <v>1206</v>
      </c>
      <c r="AE78" s="94">
        <f>+'t44 (3)'!AG190</f>
        <v>468.84</v>
      </c>
      <c r="AF78" s="94">
        <f>+'t44 (3)'!AH190</f>
        <v>991</v>
      </c>
      <c r="AG78" s="94">
        <f>+'t44 (3)'!AI190</f>
        <v>403.25</v>
      </c>
      <c r="AH78" s="94">
        <f>+'t44 (3)'!AJ190</f>
        <v>1119</v>
      </c>
      <c r="AI78" s="94">
        <f>+'t44 (3)'!AK190</f>
        <v>458.28</v>
      </c>
      <c r="AJ78" s="94">
        <f>+'t44 (3)'!AL190</f>
        <v>1375</v>
      </c>
      <c r="AK78" s="94">
        <f>+'t44 (3)'!AM190</f>
        <v>558.67999999999995</v>
      </c>
      <c r="AL78" s="94">
        <f>+'t44 (3)'!AN190</f>
        <v>1028</v>
      </c>
      <c r="AM78" s="94">
        <f>+'t44 (3)'!AO190</f>
        <v>441.77</v>
      </c>
      <c r="AN78" s="94">
        <f>+'t44 (3)'!AP190</f>
        <v>1424</v>
      </c>
      <c r="AO78" s="94">
        <f>+'t44 (3)'!AQ190</f>
        <v>538.53</v>
      </c>
      <c r="AP78" s="94">
        <f>+'t44 (3)'!AR190</f>
        <v>1813</v>
      </c>
      <c r="AQ78" s="94">
        <f>+'t44 (3)'!AS190</f>
        <v>740.86</v>
      </c>
      <c r="AR78" s="94">
        <f>+'t44 (3)'!AT190</f>
        <v>1753</v>
      </c>
      <c r="AS78" s="94">
        <f>+'t44 (3)'!AU190</f>
        <v>703.51</v>
      </c>
      <c r="AT78" s="94">
        <f>+'t44 (3)'!AV190</f>
        <v>1580</v>
      </c>
      <c r="AU78" s="94">
        <f>+'t44 (3)'!AW190</f>
        <v>636.99</v>
      </c>
      <c r="AV78" s="94">
        <f>+'t44 (3)'!AX190</f>
        <v>1189</v>
      </c>
      <c r="AW78" s="94">
        <f>+'t44 (3)'!AY190</f>
        <v>484.41</v>
      </c>
      <c r="AX78" s="94">
        <f>+'t44 (3)'!AZ190</f>
        <v>1287</v>
      </c>
      <c r="AY78" s="94">
        <f>+'t44 (3)'!BA190</f>
        <v>543.15</v>
      </c>
      <c r="AZ78" s="94">
        <f>+'t44 (3)'!BB190</f>
        <v>1069</v>
      </c>
      <c r="BA78" s="94">
        <f>+'t44 (3)'!BC190</f>
        <v>465.48</v>
      </c>
      <c r="BB78" s="94">
        <f>+'t44 (3)'!BD190</f>
        <v>1492</v>
      </c>
      <c r="BC78" s="94">
        <f>+'t44 (3)'!BE190</f>
        <v>661.55</v>
      </c>
      <c r="BD78" s="94">
        <f>+'t44 (3)'!BF190</f>
        <v>1178</v>
      </c>
      <c r="BE78" s="94">
        <f>+'t44 (3)'!BG190</f>
        <v>522.08000000000004</v>
      </c>
      <c r="BF78" s="94">
        <f>+'t44 (3)'!BH190</f>
        <v>1550</v>
      </c>
      <c r="BG78" s="94">
        <f>+'t44 (3)'!BI190</f>
        <v>658.77</v>
      </c>
      <c r="BH78" s="94">
        <f>+'t44 (3)'!BJ190</f>
        <v>1737</v>
      </c>
      <c r="BI78" s="94">
        <f>+'t44 (3)'!BK190</f>
        <v>719.82</v>
      </c>
      <c r="BJ78" s="94">
        <f>+'t44 (3)'!BL190</f>
        <v>1816</v>
      </c>
      <c r="BK78" s="94">
        <f>+'t44 (3)'!BM190</f>
        <v>753.08</v>
      </c>
      <c r="BL78" s="94">
        <f>+'t44 (3)'!BN190</f>
        <v>2277</v>
      </c>
      <c r="BM78" s="94">
        <f>+'t44 (3)'!BO190</f>
        <v>926.93</v>
      </c>
      <c r="BN78" s="94">
        <f>+'t44 (3)'!BP190</f>
        <v>1992</v>
      </c>
      <c r="BO78" s="94">
        <f>+'t44 (3)'!BQ190</f>
        <v>873.46</v>
      </c>
      <c r="BP78" s="94">
        <f>+'t44 (3)'!BR190</f>
        <v>2353</v>
      </c>
      <c r="BQ78" s="94">
        <f>+'t44 (3)'!BS190</f>
        <v>960.92</v>
      </c>
      <c r="BR78" s="94">
        <f>+'t44 (3)'!BT190</f>
        <v>2327</v>
      </c>
      <c r="BS78" s="94">
        <f>+'t44 (3)'!BU190</f>
        <v>940.74</v>
      </c>
      <c r="BT78" s="94">
        <f>+'t44 (3)'!BV190</f>
        <v>1874</v>
      </c>
      <c r="BU78" s="94">
        <f>+'t44 (3)'!BW190</f>
        <v>783.77</v>
      </c>
      <c r="BV78" s="94">
        <f>+'t44 (3)'!BX190</f>
        <v>1495</v>
      </c>
      <c r="BW78" s="94">
        <f>+'t44 (3)'!BY190</f>
        <v>595.91999999999996</v>
      </c>
      <c r="BX78" s="94">
        <f>+'t44 (3)'!BZ190</f>
        <v>1219</v>
      </c>
      <c r="BY78" s="94">
        <f>+'t44 (3)'!CA190</f>
        <v>495.44</v>
      </c>
      <c r="BZ78" s="94">
        <f>+'t44 (3)'!CB190</f>
        <v>1514</v>
      </c>
      <c r="CA78" s="94">
        <f>+'t44 (3)'!CC190</f>
        <v>620.57000000000005</v>
      </c>
    </row>
    <row r="79" spans="1:79" ht="16.5" customHeight="1" x14ac:dyDescent="0.45">
      <c r="A79" s="357" t="s">
        <v>481</v>
      </c>
      <c r="B79" s="94">
        <f>+'t44 (3)'!D191</f>
        <v>0</v>
      </c>
      <c r="C79" s="94">
        <f>+'t44 (3)'!E191</f>
        <v>0</v>
      </c>
      <c r="D79" s="94">
        <f>+'t44 (3)'!F191</f>
        <v>0</v>
      </c>
      <c r="E79" s="94">
        <f>+'t44 (3)'!G191</f>
        <v>0</v>
      </c>
      <c r="F79" s="94">
        <f>+'t44 (3)'!H191</f>
        <v>0</v>
      </c>
      <c r="G79" s="94">
        <f>+'t44 (3)'!I191</f>
        <v>0</v>
      </c>
      <c r="H79" s="94">
        <f>+'t44 (3)'!J191</f>
        <v>0</v>
      </c>
      <c r="I79" s="94">
        <f>+'t44 (3)'!K191</f>
        <v>0</v>
      </c>
      <c r="J79" s="94">
        <f>+'t44 (3)'!L191</f>
        <v>0</v>
      </c>
      <c r="K79" s="94">
        <f>+'t44 (3)'!M191</f>
        <v>0</v>
      </c>
      <c r="L79" s="94">
        <f>+'t44 (3)'!N191</f>
        <v>0</v>
      </c>
      <c r="M79" s="94">
        <f>+'t44 (3)'!O191</f>
        <v>0</v>
      </c>
      <c r="N79" s="94">
        <f>+'t44 (3)'!P191</f>
        <v>0</v>
      </c>
      <c r="O79" s="94">
        <f>+'t44 (3)'!Q191</f>
        <v>0</v>
      </c>
      <c r="P79" s="94">
        <f>+'t44 (3)'!R191</f>
        <v>0</v>
      </c>
      <c r="Q79" s="94">
        <f>+'t44 (3)'!S191</f>
        <v>0</v>
      </c>
      <c r="R79" s="94">
        <f>+'t44 (3)'!T191</f>
        <v>0</v>
      </c>
      <c r="S79" s="94">
        <f>+'t44 (3)'!U191</f>
        <v>0</v>
      </c>
      <c r="T79" s="94">
        <f>+'t44 (3)'!V191</f>
        <v>0</v>
      </c>
      <c r="U79" s="94">
        <f>+'t44 (3)'!W191</f>
        <v>0</v>
      </c>
      <c r="V79" s="94">
        <f>+'t44 (3)'!X191</f>
        <v>0</v>
      </c>
      <c r="W79" s="94">
        <f>+'t44 (3)'!Y191</f>
        <v>0</v>
      </c>
      <c r="X79" s="94">
        <f>+'t44 (3)'!Z191</f>
        <v>0</v>
      </c>
      <c r="Y79" s="94">
        <f>+'t44 (3)'!AA191</f>
        <v>0</v>
      </c>
      <c r="Z79" s="94">
        <f>+'t44 (3)'!AB191</f>
        <v>0</v>
      </c>
      <c r="AA79" s="94">
        <f>+'t44 (3)'!AC191</f>
        <v>0</v>
      </c>
      <c r="AB79" s="94">
        <f>+'t44 (3)'!AD191</f>
        <v>0</v>
      </c>
      <c r="AC79" s="94">
        <f>+'t44 (3)'!AE191</f>
        <v>0</v>
      </c>
      <c r="AD79" s="94">
        <f>+'t44 (3)'!AF191</f>
        <v>0</v>
      </c>
      <c r="AE79" s="94">
        <f>+'t44 (3)'!AG191</f>
        <v>0</v>
      </c>
      <c r="AF79" s="94">
        <f>+'t44 (3)'!AH191</f>
        <v>0</v>
      </c>
      <c r="AG79" s="94">
        <f>+'t44 (3)'!AI191</f>
        <v>0</v>
      </c>
      <c r="AH79" s="94">
        <f>+'t44 (3)'!AJ191</f>
        <v>0</v>
      </c>
      <c r="AI79" s="94">
        <f>+'t44 (3)'!AK191</f>
        <v>0</v>
      </c>
      <c r="AJ79" s="94">
        <f>+'t44 (3)'!AL191</f>
        <v>0</v>
      </c>
      <c r="AK79" s="94">
        <f>+'t44 (3)'!AM191</f>
        <v>0</v>
      </c>
      <c r="AL79" s="94">
        <f>+'t44 (3)'!AN191</f>
        <v>0</v>
      </c>
      <c r="AM79" s="94">
        <f>+'t44 (3)'!AO191</f>
        <v>0</v>
      </c>
      <c r="AN79" s="94">
        <f>+'t44 (3)'!AP191</f>
        <v>0</v>
      </c>
      <c r="AO79" s="94">
        <f>+'t44 (3)'!AQ191</f>
        <v>0</v>
      </c>
      <c r="AP79" s="94">
        <f>+'t44 (3)'!AR191</f>
        <v>0</v>
      </c>
      <c r="AQ79" s="94">
        <f>+'t44 (3)'!AS191</f>
        <v>0</v>
      </c>
      <c r="AR79" s="94">
        <f>+'t44 (3)'!AT191</f>
        <v>0</v>
      </c>
      <c r="AS79" s="94">
        <f>+'t44 (3)'!AU191</f>
        <v>0</v>
      </c>
      <c r="AT79" s="94">
        <f>+'t44 (3)'!AV191</f>
        <v>0</v>
      </c>
      <c r="AU79" s="94">
        <f>+'t44 (3)'!AW191</f>
        <v>0</v>
      </c>
      <c r="AV79" s="94">
        <f>+'t44 (3)'!AX191</f>
        <v>0</v>
      </c>
      <c r="AW79" s="94">
        <f>+'t44 (3)'!AY191</f>
        <v>0</v>
      </c>
      <c r="AX79" s="94">
        <f>+'t44 (3)'!AZ191</f>
        <v>1</v>
      </c>
      <c r="AY79" s="94">
        <f>+'t44 (3)'!BA191</f>
        <v>0.52</v>
      </c>
      <c r="AZ79" s="94">
        <f>+'t44 (3)'!BB191</f>
        <v>16</v>
      </c>
      <c r="BA79" s="94">
        <f>+'t44 (3)'!BC191</f>
        <v>11.12</v>
      </c>
      <c r="BB79" s="94">
        <f>+'t44 (3)'!BD191</f>
        <v>24</v>
      </c>
      <c r="BC79" s="94">
        <f>+'t44 (3)'!BE191</f>
        <v>12.54</v>
      </c>
      <c r="BD79" s="94">
        <f>+'t44 (3)'!BF191</f>
        <v>16</v>
      </c>
      <c r="BE79" s="94">
        <f>+'t44 (3)'!BG191</f>
        <v>11.25</v>
      </c>
      <c r="BF79" s="94">
        <f>+'t44 (3)'!BH191</f>
        <v>15</v>
      </c>
      <c r="BG79" s="94">
        <f>+'t44 (3)'!BI191</f>
        <v>9.6300000000000008</v>
      </c>
      <c r="BH79" s="94">
        <f>+'t44 (3)'!BJ191</f>
        <v>23</v>
      </c>
      <c r="BI79" s="94">
        <f>+'t44 (3)'!BK191</f>
        <v>14.55</v>
      </c>
      <c r="BJ79" s="94">
        <f>+'t44 (3)'!BL191</f>
        <v>4</v>
      </c>
      <c r="BK79" s="94">
        <f>+'t44 (3)'!BM191</f>
        <v>1.54</v>
      </c>
      <c r="BL79" s="94">
        <f>+'t44 (3)'!BN191</f>
        <v>5</v>
      </c>
      <c r="BM79" s="94">
        <f>+'t44 (3)'!BO191</f>
        <v>1.53</v>
      </c>
      <c r="BN79" s="94">
        <f>+'t44 (3)'!BP191</f>
        <v>11</v>
      </c>
      <c r="BO79" s="94">
        <f>+'t44 (3)'!BQ191</f>
        <v>4.32</v>
      </c>
      <c r="BP79" s="94">
        <f>+'t44 (3)'!BR191</f>
        <v>7</v>
      </c>
      <c r="BQ79" s="94">
        <f>+'t44 (3)'!BS191</f>
        <v>1.77</v>
      </c>
      <c r="BR79" s="94">
        <f>+'t44 (3)'!BT191</f>
        <v>20</v>
      </c>
      <c r="BS79" s="94">
        <f>+'t44 (3)'!BU191</f>
        <v>3.88</v>
      </c>
      <c r="BT79" s="94">
        <f>+'t44 (3)'!BV191</f>
        <v>59</v>
      </c>
      <c r="BU79" s="94">
        <f>+'t44 (3)'!BW191</f>
        <v>11.28</v>
      </c>
      <c r="BV79" s="94">
        <f>+'t44 (3)'!BX191</f>
        <v>8</v>
      </c>
      <c r="BW79" s="94">
        <f>+'t44 (3)'!BY191</f>
        <v>2.34</v>
      </c>
      <c r="BX79" s="94">
        <f>+'t44 (3)'!BZ191</f>
        <v>8</v>
      </c>
      <c r="BY79" s="94">
        <f>+'t44 (3)'!CA191</f>
        <v>2.11</v>
      </c>
      <c r="BZ79" s="94">
        <f>+'t44 (3)'!CB191</f>
        <v>8</v>
      </c>
      <c r="CA79" s="94">
        <f>+'t44 (3)'!CC191</f>
        <v>2.5</v>
      </c>
    </row>
    <row r="80" spans="1:79" ht="16.5" customHeight="1" x14ac:dyDescent="0.45">
      <c r="A80" s="358" t="s">
        <v>943</v>
      </c>
      <c r="B80" s="94">
        <f>+'t44 (3)'!D192</f>
        <v>0</v>
      </c>
      <c r="C80" s="94">
        <f>+'t44 (3)'!E192</f>
        <v>0</v>
      </c>
      <c r="D80" s="94">
        <f>+'t44 (3)'!F192</f>
        <v>0</v>
      </c>
      <c r="E80" s="94">
        <f>+'t44 (3)'!G192</f>
        <v>0</v>
      </c>
      <c r="F80" s="94">
        <f>+'t44 (3)'!H192</f>
        <v>0</v>
      </c>
      <c r="G80" s="94">
        <f>+'t44 (3)'!I192</f>
        <v>0</v>
      </c>
      <c r="H80" s="94">
        <f>+'t44 (3)'!J192</f>
        <v>0</v>
      </c>
      <c r="I80" s="94">
        <f>+'t44 (3)'!K192</f>
        <v>0</v>
      </c>
      <c r="J80" s="94">
        <f>+'t44 (3)'!L192</f>
        <v>0</v>
      </c>
      <c r="K80" s="94">
        <f>+'t44 (3)'!M192</f>
        <v>0</v>
      </c>
      <c r="L80" s="94">
        <f>+'t44 (3)'!N192</f>
        <v>0</v>
      </c>
      <c r="M80" s="94">
        <f>+'t44 (3)'!O192</f>
        <v>0</v>
      </c>
      <c r="N80" s="94">
        <f>+'t44 (3)'!P192</f>
        <v>0</v>
      </c>
      <c r="O80" s="94">
        <f>+'t44 (3)'!Q192</f>
        <v>0</v>
      </c>
      <c r="P80" s="94">
        <f>+'t44 (3)'!R192</f>
        <v>0</v>
      </c>
      <c r="Q80" s="94">
        <f>+'t44 (3)'!S192</f>
        <v>0</v>
      </c>
      <c r="R80" s="94">
        <f>+'t44 (3)'!T192</f>
        <v>0</v>
      </c>
      <c r="S80" s="94">
        <f>+'t44 (3)'!U192</f>
        <v>0</v>
      </c>
      <c r="T80" s="94">
        <f>+'t44 (3)'!V192</f>
        <v>0</v>
      </c>
      <c r="U80" s="94">
        <f>+'t44 (3)'!W192</f>
        <v>0</v>
      </c>
      <c r="V80" s="94">
        <f>+'t44 (3)'!X192</f>
        <v>0</v>
      </c>
      <c r="W80" s="94">
        <f>+'t44 (3)'!Y192</f>
        <v>0</v>
      </c>
      <c r="X80" s="94">
        <f>+'t44 (3)'!Z192</f>
        <v>0</v>
      </c>
      <c r="Y80" s="94">
        <f>+'t44 (3)'!AA192</f>
        <v>0</v>
      </c>
      <c r="Z80" s="94">
        <f>+'t44 (3)'!AB192</f>
        <v>0</v>
      </c>
      <c r="AA80" s="94">
        <f>+'t44 (3)'!AC192</f>
        <v>0</v>
      </c>
      <c r="AB80" s="94">
        <f>+'t44 (3)'!AD192</f>
        <v>0</v>
      </c>
      <c r="AC80" s="94">
        <f>+'t44 (3)'!AE192</f>
        <v>0</v>
      </c>
      <c r="AD80" s="94">
        <f>+'t44 (3)'!AF192</f>
        <v>0</v>
      </c>
      <c r="AE80" s="94">
        <f>+'t44 (3)'!AG192</f>
        <v>0</v>
      </c>
      <c r="AF80" s="94">
        <f>+'t44 (3)'!AH192</f>
        <v>0</v>
      </c>
      <c r="AG80" s="94">
        <f>+'t44 (3)'!AI192</f>
        <v>0</v>
      </c>
      <c r="AH80" s="94">
        <f>+'t44 (3)'!AJ192</f>
        <v>0</v>
      </c>
      <c r="AI80" s="94">
        <f>+'t44 (3)'!AK192</f>
        <v>0</v>
      </c>
      <c r="AJ80" s="94">
        <f>+'t44 (3)'!AL192</f>
        <v>0</v>
      </c>
      <c r="AK80" s="94">
        <f>+'t44 (3)'!AM192</f>
        <v>0</v>
      </c>
      <c r="AL80" s="94">
        <f>+'t44 (3)'!AN192</f>
        <v>0</v>
      </c>
      <c r="AM80" s="94">
        <f>+'t44 (3)'!AO192</f>
        <v>0</v>
      </c>
      <c r="AN80" s="94">
        <f>+'t44 (3)'!AP192</f>
        <v>0</v>
      </c>
      <c r="AO80" s="94">
        <f>+'t44 (3)'!AQ192</f>
        <v>0</v>
      </c>
      <c r="AP80" s="94">
        <f>+'t44 (3)'!AR192</f>
        <v>0</v>
      </c>
      <c r="AQ80" s="94">
        <f>+'t44 (3)'!AS192</f>
        <v>0</v>
      </c>
      <c r="AR80" s="94">
        <f>+'t44 (3)'!AT192</f>
        <v>0</v>
      </c>
      <c r="AS80" s="94">
        <f>+'t44 (3)'!AU192</f>
        <v>0</v>
      </c>
      <c r="AT80" s="94">
        <f>+'t44 (3)'!AV192</f>
        <v>0</v>
      </c>
      <c r="AU80" s="94">
        <f>+'t44 (3)'!AW192</f>
        <v>0</v>
      </c>
      <c r="AV80" s="94">
        <f>+'t44 (3)'!AX192</f>
        <v>0</v>
      </c>
      <c r="AW80" s="94">
        <f>+'t44 (3)'!AY192</f>
        <v>0</v>
      </c>
      <c r="AX80" s="94">
        <f>+'t44 (3)'!AZ192</f>
        <v>3505</v>
      </c>
      <c r="AY80" s="94">
        <f>+'t44 (3)'!BA192</f>
        <v>443.36</v>
      </c>
      <c r="AZ80" s="94">
        <f>+'t44 (3)'!BB192</f>
        <v>3893</v>
      </c>
      <c r="BA80" s="94">
        <f>+'t44 (3)'!BC192</f>
        <v>484.46</v>
      </c>
      <c r="BB80" s="94">
        <f>+'t44 (3)'!BD192</f>
        <v>4135</v>
      </c>
      <c r="BC80" s="94">
        <f>+'t44 (3)'!BE192</f>
        <v>560.04999999999995</v>
      </c>
      <c r="BD80" s="94">
        <f>+'t44 (3)'!BF192</f>
        <v>3636</v>
      </c>
      <c r="BE80" s="94">
        <f>+'t44 (3)'!BG192</f>
        <v>465.45</v>
      </c>
      <c r="BF80" s="94">
        <f>+'t44 (3)'!BH192</f>
        <v>4651</v>
      </c>
      <c r="BG80" s="94">
        <f>+'t44 (3)'!BI192</f>
        <v>604.20000000000005</v>
      </c>
      <c r="BH80" s="94">
        <f>+'t44 (3)'!BJ192</f>
        <v>4261</v>
      </c>
      <c r="BI80" s="94">
        <f>+'t44 (3)'!BK192</f>
        <v>579.41</v>
      </c>
      <c r="BJ80" s="94">
        <f>+'t44 (3)'!BL192</f>
        <v>4120</v>
      </c>
      <c r="BK80" s="94">
        <f>+'t44 (3)'!BM192</f>
        <v>504.09</v>
      </c>
      <c r="BL80" s="94">
        <f>+'t44 (3)'!BN192</f>
        <v>3761</v>
      </c>
      <c r="BM80" s="94">
        <f>+'t44 (3)'!BO192</f>
        <v>502.11</v>
      </c>
      <c r="BN80" s="94">
        <f>+'t44 (3)'!BP192</f>
        <v>4971</v>
      </c>
      <c r="BO80" s="94">
        <f>+'t44 (3)'!BQ192</f>
        <v>620.39</v>
      </c>
      <c r="BP80" s="94">
        <f>+'t44 (3)'!BR192</f>
        <v>4258</v>
      </c>
      <c r="BQ80" s="94">
        <f>+'t44 (3)'!BS192</f>
        <v>535.24</v>
      </c>
      <c r="BR80" s="94">
        <f>+'t44 (3)'!BT192</f>
        <v>3626</v>
      </c>
      <c r="BS80" s="94">
        <f>+'t44 (3)'!BU192</f>
        <v>528.73</v>
      </c>
      <c r="BT80" s="94">
        <f>+'t44 (3)'!BV192</f>
        <v>4966</v>
      </c>
      <c r="BU80" s="94">
        <f>+'t44 (3)'!BW192</f>
        <v>769.63</v>
      </c>
      <c r="BV80" s="94">
        <f>+'t44 (3)'!BX192</f>
        <v>4421</v>
      </c>
      <c r="BW80" s="94">
        <f>+'t44 (3)'!BY192</f>
        <v>657.23</v>
      </c>
      <c r="BX80" s="94">
        <f>+'t44 (3)'!BZ192</f>
        <v>3986</v>
      </c>
      <c r="BY80" s="94">
        <f>+'t44 (3)'!CA192</f>
        <v>572.92999999999995</v>
      </c>
      <c r="BZ80" s="94">
        <f>+'t44 (3)'!CB192</f>
        <v>4503</v>
      </c>
      <c r="CA80" s="94">
        <f>+'t44 (3)'!CC192</f>
        <v>586.30999999999995</v>
      </c>
    </row>
    <row r="81" spans="1:79" ht="16.5" customHeight="1" x14ac:dyDescent="0.45">
      <c r="A81" s="357" t="s">
        <v>482</v>
      </c>
      <c r="B81" s="94">
        <f>+'t44 (3)'!D193</f>
        <v>20098</v>
      </c>
      <c r="C81" s="94">
        <f>+'t44 (3)'!E193</f>
        <v>3894.27</v>
      </c>
      <c r="D81" s="94">
        <f>+'t44 (3)'!F193</f>
        <v>17350</v>
      </c>
      <c r="E81" s="94">
        <f>+'t44 (3)'!G193</f>
        <v>3388.57</v>
      </c>
      <c r="F81" s="94">
        <f>+'t44 (3)'!H193</f>
        <v>20626</v>
      </c>
      <c r="G81" s="94">
        <f>+'t44 (3)'!I193</f>
        <v>3802.75</v>
      </c>
      <c r="H81" s="94">
        <f>+'t44 (3)'!J193</f>
        <v>17618</v>
      </c>
      <c r="I81" s="94">
        <f>+'t44 (3)'!K193</f>
        <v>3328.25</v>
      </c>
      <c r="J81" s="94">
        <f>+'t44 (3)'!L193</f>
        <v>19198</v>
      </c>
      <c r="K81" s="94">
        <f>+'t44 (3)'!M193</f>
        <v>3421.3</v>
      </c>
      <c r="L81" s="94">
        <f>+'t44 (3)'!N193</f>
        <v>20094</v>
      </c>
      <c r="M81" s="94">
        <f>+'t44 (3)'!O193</f>
        <v>3626.34</v>
      </c>
      <c r="N81" s="94">
        <f>+'t44 (3)'!P193</f>
        <v>21119</v>
      </c>
      <c r="O81" s="94">
        <f>+'t44 (3)'!Q193</f>
        <v>3981.78</v>
      </c>
      <c r="P81" s="94">
        <f>+'t44 (3)'!R193</f>
        <v>20961</v>
      </c>
      <c r="Q81" s="94">
        <f>+'t44 (3)'!S193</f>
        <v>4198.2</v>
      </c>
      <c r="R81" s="94">
        <f>+'t44 (3)'!T193</f>
        <v>22535</v>
      </c>
      <c r="S81" s="94">
        <f>+'t44 (3)'!U193</f>
        <v>4819.18</v>
      </c>
      <c r="T81" s="94">
        <f>+'t44 (3)'!V193</f>
        <v>22545</v>
      </c>
      <c r="U81" s="94">
        <f>+'t44 (3)'!W193</f>
        <v>4825.6000000000004</v>
      </c>
      <c r="V81" s="94">
        <f>+'t44 (3)'!X193</f>
        <v>21563</v>
      </c>
      <c r="W81" s="94">
        <f>+'t44 (3)'!Y193</f>
        <v>4446.1400000000003</v>
      </c>
      <c r="X81" s="94">
        <f>+'t44 (3)'!Z193</f>
        <v>19665</v>
      </c>
      <c r="Y81" s="94">
        <f>+'t44 (3)'!AA193</f>
        <v>3981.89</v>
      </c>
      <c r="Z81" s="94">
        <f>+'t44 (3)'!AB193</f>
        <v>15074</v>
      </c>
      <c r="AA81" s="94">
        <f>+'t44 (3)'!AC193</f>
        <v>2934.73</v>
      </c>
      <c r="AB81" s="94">
        <f>+'t44 (3)'!AD193</f>
        <v>15388</v>
      </c>
      <c r="AC81" s="94">
        <f>+'t44 (3)'!AE193</f>
        <v>2899.12</v>
      </c>
      <c r="AD81" s="94">
        <f>+'t44 (3)'!AF193</f>
        <v>18393</v>
      </c>
      <c r="AE81" s="94">
        <f>+'t44 (3)'!AG193</f>
        <v>3548.15</v>
      </c>
      <c r="AF81" s="94">
        <f>+'t44 (3)'!AH193</f>
        <v>14952</v>
      </c>
      <c r="AG81" s="94">
        <f>+'t44 (3)'!AI193</f>
        <v>2963.13</v>
      </c>
      <c r="AH81" s="94">
        <f>+'t44 (3)'!AJ193</f>
        <v>18704</v>
      </c>
      <c r="AI81" s="94">
        <f>+'t44 (3)'!AK193</f>
        <v>3558.82</v>
      </c>
      <c r="AJ81" s="94">
        <f>+'t44 (3)'!AL193</f>
        <v>19167</v>
      </c>
      <c r="AK81" s="94">
        <f>+'t44 (3)'!AM193</f>
        <v>3908.36</v>
      </c>
      <c r="AL81" s="94">
        <f>+'t44 (3)'!AN193</f>
        <v>18624</v>
      </c>
      <c r="AM81" s="94">
        <f>+'t44 (3)'!AO193</f>
        <v>3838.13</v>
      </c>
      <c r="AN81" s="94">
        <f>+'t44 (3)'!AP193</f>
        <v>19089</v>
      </c>
      <c r="AO81" s="94">
        <f>+'t44 (3)'!AQ193</f>
        <v>4028.06</v>
      </c>
      <c r="AP81" s="94">
        <f>+'t44 (3)'!AR193</f>
        <v>21531</v>
      </c>
      <c r="AQ81" s="94">
        <f>+'t44 (3)'!AS193</f>
        <v>4691.17</v>
      </c>
      <c r="AR81" s="94">
        <f>+'t44 (3)'!AT193</f>
        <v>21803</v>
      </c>
      <c r="AS81" s="94">
        <f>+'t44 (3)'!AU193</f>
        <v>4670.34</v>
      </c>
      <c r="AT81" s="94">
        <f>+'t44 (3)'!AV193</f>
        <v>22042</v>
      </c>
      <c r="AU81" s="94">
        <f>+'t44 (3)'!AW193</f>
        <v>4867.45</v>
      </c>
      <c r="AV81" s="94">
        <f>+'t44 (3)'!AX193</f>
        <v>20118</v>
      </c>
      <c r="AW81" s="94">
        <f>+'t44 (3)'!AY193</f>
        <v>4144.4799999999996</v>
      </c>
      <c r="AX81" s="94">
        <f>+'t44 (3)'!AZ193</f>
        <v>11545</v>
      </c>
      <c r="AY81" s="94">
        <f>+'t44 (3)'!BA193</f>
        <v>2471.2399999999998</v>
      </c>
      <c r="AZ81" s="94">
        <f>+'t44 (3)'!BB193</f>
        <v>11919</v>
      </c>
      <c r="BA81" s="94">
        <f>+'t44 (3)'!BC193</f>
        <v>3180.63</v>
      </c>
      <c r="BB81" s="94">
        <f>+'t44 (3)'!BD193</f>
        <v>14083</v>
      </c>
      <c r="BC81" s="94">
        <f>+'t44 (3)'!BE193</f>
        <v>3171.35</v>
      </c>
      <c r="BD81" s="94">
        <f>+'t44 (3)'!BF193</f>
        <v>10312</v>
      </c>
      <c r="BE81" s="94">
        <f>+'t44 (3)'!BG193</f>
        <v>2370.0100000000002</v>
      </c>
      <c r="BF81" s="94">
        <f>+'t44 (3)'!BH193</f>
        <v>14131</v>
      </c>
      <c r="BG81" s="94">
        <f>+'t44 (3)'!BI193</f>
        <v>3144.87</v>
      </c>
      <c r="BH81" s="94">
        <f>+'t44 (3)'!BJ193</f>
        <v>14158</v>
      </c>
      <c r="BI81" s="94">
        <f>+'t44 (3)'!BK193</f>
        <v>3278.56</v>
      </c>
      <c r="BJ81" s="94">
        <f>+'t44 (3)'!BL193</f>
        <v>13172</v>
      </c>
      <c r="BK81" s="94">
        <f>+'t44 (3)'!BM193</f>
        <v>3138.47</v>
      </c>
      <c r="BL81" s="94">
        <f>+'t44 (3)'!BN193</f>
        <v>14634</v>
      </c>
      <c r="BM81" s="94">
        <f>+'t44 (3)'!BO193</f>
        <v>3411.83</v>
      </c>
      <c r="BN81" s="94">
        <f>+'t44 (3)'!BP193</f>
        <v>15311</v>
      </c>
      <c r="BO81" s="94">
        <f>+'t44 (3)'!BQ193</f>
        <v>3520.96</v>
      </c>
      <c r="BP81" s="94">
        <f>+'t44 (3)'!BR193</f>
        <v>15882</v>
      </c>
      <c r="BQ81" s="94">
        <f>+'t44 (3)'!BS193</f>
        <v>3510.09</v>
      </c>
      <c r="BR81" s="94">
        <f>+'t44 (3)'!BT193</f>
        <v>16641</v>
      </c>
      <c r="BS81" s="94">
        <f>+'t44 (3)'!BU193</f>
        <v>3511.28</v>
      </c>
      <c r="BT81" s="94">
        <f>+'t44 (3)'!BV193</f>
        <v>14536</v>
      </c>
      <c r="BU81" s="94">
        <f>+'t44 (3)'!BW193</f>
        <v>2871.04</v>
      </c>
      <c r="BV81" s="94">
        <f>+'t44 (3)'!BX193</f>
        <v>11554</v>
      </c>
      <c r="BW81" s="94">
        <f>+'t44 (3)'!BY193</f>
        <v>2326.44</v>
      </c>
      <c r="BX81" s="94">
        <f>+'t44 (3)'!BZ193</f>
        <v>11875</v>
      </c>
      <c r="BY81" s="94">
        <f>+'t44 (3)'!CA193</f>
        <v>2274.4499999999998</v>
      </c>
      <c r="BZ81" s="94">
        <f>+'t44 (3)'!CB193</f>
        <v>12716</v>
      </c>
      <c r="CA81" s="94">
        <f>+'t44 (3)'!CC193</f>
        <v>2436.6</v>
      </c>
    </row>
    <row r="82" spans="1:79" ht="16.5" customHeight="1" x14ac:dyDescent="0.45">
      <c r="A82" s="358" t="s">
        <v>483</v>
      </c>
      <c r="B82" s="94">
        <f>+'t44 (3)'!D194</f>
        <v>5734</v>
      </c>
      <c r="C82" s="94">
        <f>+'t44 (3)'!E194</f>
        <v>2126.5</v>
      </c>
      <c r="D82" s="94">
        <f>+'t44 (3)'!F194</f>
        <v>4994</v>
      </c>
      <c r="E82" s="94">
        <f>+'t44 (3)'!G194</f>
        <v>1868.89</v>
      </c>
      <c r="F82" s="94">
        <f>+'t44 (3)'!H194</f>
        <v>5648</v>
      </c>
      <c r="G82" s="94">
        <f>+'t44 (3)'!I194</f>
        <v>2035.51</v>
      </c>
      <c r="H82" s="94">
        <f>+'t44 (3)'!J194</f>
        <v>4971</v>
      </c>
      <c r="I82" s="94">
        <f>+'t44 (3)'!K194</f>
        <v>1763.34</v>
      </c>
      <c r="J82" s="94">
        <f>+'t44 (3)'!L194</f>
        <v>5586</v>
      </c>
      <c r="K82" s="94">
        <f>+'t44 (3)'!M194</f>
        <v>1885.14</v>
      </c>
      <c r="L82" s="94">
        <f>+'t44 (3)'!N194</f>
        <v>5040</v>
      </c>
      <c r="M82" s="94">
        <f>+'t44 (3)'!O194</f>
        <v>1762.49</v>
      </c>
      <c r="N82" s="94">
        <f>+'t44 (3)'!P194</f>
        <v>6094</v>
      </c>
      <c r="O82" s="94">
        <f>+'t44 (3)'!Q194</f>
        <v>2066.62</v>
      </c>
      <c r="P82" s="94">
        <f>+'t44 (3)'!R194</f>
        <v>6613</v>
      </c>
      <c r="Q82" s="94">
        <f>+'t44 (3)'!S194</f>
        <v>2395.8000000000002</v>
      </c>
      <c r="R82" s="94">
        <f>+'t44 (3)'!T194</f>
        <v>7659</v>
      </c>
      <c r="S82" s="94">
        <f>+'t44 (3)'!U194</f>
        <v>2880.66</v>
      </c>
      <c r="T82" s="94">
        <f>+'t44 (3)'!V194</f>
        <v>7892</v>
      </c>
      <c r="U82" s="94">
        <f>+'t44 (3)'!W194</f>
        <v>2957.17</v>
      </c>
      <c r="V82" s="94">
        <f>+'t44 (3)'!X194</f>
        <v>7099</v>
      </c>
      <c r="W82" s="94">
        <f>+'t44 (3)'!Y194</f>
        <v>2555.35</v>
      </c>
      <c r="X82" s="94">
        <f>+'t44 (3)'!Z194</f>
        <v>5984</v>
      </c>
      <c r="Y82" s="94">
        <f>+'t44 (3)'!AA194</f>
        <v>2149.4</v>
      </c>
      <c r="Z82" s="94">
        <f>+'t44 (3)'!AB194</f>
        <v>4273</v>
      </c>
      <c r="AA82" s="94">
        <f>+'t44 (3)'!AC194</f>
        <v>1504.97</v>
      </c>
      <c r="AB82" s="94">
        <f>+'t44 (3)'!AD194</f>
        <v>3926</v>
      </c>
      <c r="AC82" s="94">
        <f>+'t44 (3)'!AE194</f>
        <v>1414.76</v>
      </c>
      <c r="AD82" s="94">
        <f>+'t44 (3)'!AF194</f>
        <v>5223</v>
      </c>
      <c r="AE82" s="94">
        <f>+'t44 (3)'!AG194</f>
        <v>1849.22</v>
      </c>
      <c r="AF82" s="94">
        <f>+'t44 (3)'!AH194</f>
        <v>4325</v>
      </c>
      <c r="AG82" s="94">
        <f>+'t44 (3)'!AI194</f>
        <v>1544.39</v>
      </c>
      <c r="AH82" s="94">
        <f>+'t44 (3)'!AJ194</f>
        <v>5203</v>
      </c>
      <c r="AI82" s="94">
        <f>+'t44 (3)'!AK194</f>
        <v>1878.38</v>
      </c>
      <c r="AJ82" s="94">
        <f>+'t44 (3)'!AL194</f>
        <v>6067</v>
      </c>
      <c r="AK82" s="94">
        <f>+'t44 (3)'!AM194</f>
        <v>2227.6</v>
      </c>
      <c r="AL82" s="94">
        <f>+'t44 (3)'!AN194</f>
        <v>5915</v>
      </c>
      <c r="AM82" s="94">
        <f>+'t44 (3)'!AO194</f>
        <v>2159.48</v>
      </c>
      <c r="AN82" s="94">
        <f>+'t44 (3)'!AP194</f>
        <v>6252</v>
      </c>
      <c r="AO82" s="94">
        <f>+'t44 (3)'!AQ194</f>
        <v>2337.3200000000002</v>
      </c>
      <c r="AP82" s="94">
        <f>+'t44 (3)'!AR194</f>
        <v>7554</v>
      </c>
      <c r="AQ82" s="94">
        <f>+'t44 (3)'!AS194</f>
        <v>2865.35</v>
      </c>
      <c r="AR82" s="94">
        <f>+'t44 (3)'!AT194</f>
        <v>7372</v>
      </c>
      <c r="AS82" s="94">
        <f>+'t44 (3)'!AU194</f>
        <v>2766.75</v>
      </c>
      <c r="AT82" s="94">
        <f>+'t44 (3)'!AV194</f>
        <v>7510</v>
      </c>
      <c r="AU82" s="94">
        <f>+'t44 (3)'!AW194</f>
        <v>2882.3</v>
      </c>
      <c r="AV82" s="94">
        <f>+'t44 (3)'!AX194</f>
        <v>6065</v>
      </c>
      <c r="AW82" s="94">
        <f>+'t44 (3)'!AY194</f>
        <v>2209.6</v>
      </c>
      <c r="AX82" s="94">
        <f>+'t44 (3)'!AZ194</f>
        <v>4138</v>
      </c>
      <c r="AY82" s="94">
        <f>+'t44 (3)'!BA194</f>
        <v>1471.63</v>
      </c>
      <c r="AZ82" s="94">
        <f>+'t44 (3)'!BB194</f>
        <v>4173</v>
      </c>
      <c r="BA82" s="94">
        <f>+'t44 (3)'!BC194</f>
        <v>2098.4899999999998</v>
      </c>
      <c r="BB82" s="94">
        <f>+'t44 (3)'!BD194</f>
        <v>5711</v>
      </c>
      <c r="BC82" s="94">
        <f>+'t44 (3)'!BE194</f>
        <v>2075.9899999999998</v>
      </c>
      <c r="BD82" s="94">
        <f>+'t44 (3)'!BF194</f>
        <v>4168</v>
      </c>
      <c r="BE82" s="94">
        <f>+'t44 (3)'!BG194</f>
        <v>1554.18</v>
      </c>
      <c r="BF82" s="94">
        <f>+'t44 (3)'!BH194</f>
        <v>5716</v>
      </c>
      <c r="BG82" s="94">
        <f>+'t44 (3)'!BI194</f>
        <v>2061.63</v>
      </c>
      <c r="BH82" s="94">
        <f>+'t44 (3)'!BJ194</f>
        <v>6103</v>
      </c>
      <c r="BI82" s="94">
        <f>+'t44 (3)'!BK194</f>
        <v>2205.5100000000002</v>
      </c>
      <c r="BJ82" s="94">
        <f>+'t44 (3)'!BL194</f>
        <v>5722</v>
      </c>
      <c r="BK82" s="94">
        <f>+'t44 (3)'!BM194</f>
        <v>2132.92</v>
      </c>
      <c r="BL82" s="94">
        <f>+'t44 (3)'!BN194</f>
        <v>6030</v>
      </c>
      <c r="BM82" s="94">
        <f>+'t44 (3)'!BO194</f>
        <v>2234.7800000000002</v>
      </c>
      <c r="BN82" s="94">
        <f>+'t44 (3)'!BP194</f>
        <v>6275</v>
      </c>
      <c r="BO82" s="94">
        <f>+'t44 (3)'!BQ194</f>
        <v>2343.31</v>
      </c>
      <c r="BP82" s="94">
        <f>+'t44 (3)'!BR194</f>
        <v>6045</v>
      </c>
      <c r="BQ82" s="94">
        <f>+'t44 (3)'!BS194</f>
        <v>2220.61</v>
      </c>
      <c r="BR82" s="94">
        <f>+'t44 (3)'!BT194</f>
        <v>5724</v>
      </c>
      <c r="BS82" s="94">
        <f>+'t44 (3)'!BU194</f>
        <v>1992.39</v>
      </c>
      <c r="BT82" s="94">
        <f>+'t44 (3)'!BV194</f>
        <v>4706</v>
      </c>
      <c r="BU82" s="94">
        <f>+'t44 (3)'!BW194</f>
        <v>1648.09</v>
      </c>
      <c r="BV82" s="94">
        <f>+'t44 (3)'!BX194</f>
        <v>3812</v>
      </c>
      <c r="BW82" s="94">
        <f>+'t44 (3)'!BY194</f>
        <v>1334.64</v>
      </c>
      <c r="BX82" s="94">
        <f>+'t44 (3)'!BZ194</f>
        <v>3800</v>
      </c>
      <c r="BY82" s="94">
        <f>+'t44 (3)'!CA194</f>
        <v>1283.78</v>
      </c>
      <c r="BZ82" s="94">
        <f>+'t44 (3)'!CB194</f>
        <v>3877</v>
      </c>
      <c r="CA82" s="94">
        <f>+'t44 (3)'!CC194</f>
        <v>1322.94</v>
      </c>
    </row>
    <row r="83" spans="1:79" ht="16.5" customHeight="1" x14ac:dyDescent="0.45">
      <c r="A83" s="357" t="s">
        <v>484</v>
      </c>
      <c r="B83" s="94">
        <f>+'t44 (3)'!D195</f>
        <v>602</v>
      </c>
      <c r="C83" s="94">
        <f>+'t44 (3)'!E195</f>
        <v>131.76</v>
      </c>
      <c r="D83" s="94">
        <f>+'t44 (3)'!F195</f>
        <v>422</v>
      </c>
      <c r="E83" s="94">
        <f>+'t44 (3)'!G195</f>
        <v>93.36</v>
      </c>
      <c r="F83" s="94">
        <f>+'t44 (3)'!H195</f>
        <v>562</v>
      </c>
      <c r="G83" s="94">
        <f>+'t44 (3)'!I195</f>
        <v>121.41</v>
      </c>
      <c r="H83" s="94">
        <f>+'t44 (3)'!J195</f>
        <v>484</v>
      </c>
      <c r="I83" s="94">
        <f>+'t44 (3)'!K195</f>
        <v>103.05</v>
      </c>
      <c r="J83" s="94">
        <f>+'t44 (3)'!L195</f>
        <v>588</v>
      </c>
      <c r="K83" s="94">
        <f>+'t44 (3)'!M195</f>
        <v>118.81</v>
      </c>
      <c r="L83" s="94">
        <f>+'t44 (3)'!N195</f>
        <v>546</v>
      </c>
      <c r="M83" s="94">
        <f>+'t44 (3)'!O195</f>
        <v>122.29</v>
      </c>
      <c r="N83" s="94">
        <f>+'t44 (3)'!P195</f>
        <v>622</v>
      </c>
      <c r="O83" s="94">
        <f>+'t44 (3)'!Q195</f>
        <v>138.12</v>
      </c>
      <c r="P83" s="94">
        <f>+'t44 (3)'!R195</f>
        <v>504</v>
      </c>
      <c r="Q83" s="94">
        <f>+'t44 (3)'!S195</f>
        <v>109.77</v>
      </c>
      <c r="R83" s="94">
        <f>+'t44 (3)'!T195</f>
        <v>710</v>
      </c>
      <c r="S83" s="94">
        <f>+'t44 (3)'!U195</f>
        <v>166.54</v>
      </c>
      <c r="T83" s="94">
        <f>+'t44 (3)'!V195</f>
        <v>658</v>
      </c>
      <c r="U83" s="94">
        <f>+'t44 (3)'!W195</f>
        <v>145.97</v>
      </c>
      <c r="V83" s="94">
        <f>+'t44 (3)'!X195</f>
        <v>608</v>
      </c>
      <c r="W83" s="94">
        <f>+'t44 (3)'!Y195</f>
        <v>149.87</v>
      </c>
      <c r="X83" s="94">
        <f>+'t44 (3)'!Z195</f>
        <v>557</v>
      </c>
      <c r="Y83" s="94">
        <f>+'t44 (3)'!AA195</f>
        <v>136.51</v>
      </c>
      <c r="Z83" s="94">
        <f>+'t44 (3)'!AB195</f>
        <v>416</v>
      </c>
      <c r="AA83" s="94">
        <f>+'t44 (3)'!AC195</f>
        <v>102.39</v>
      </c>
      <c r="AB83" s="94">
        <f>+'t44 (3)'!AD195</f>
        <v>500</v>
      </c>
      <c r="AC83" s="94">
        <f>+'t44 (3)'!AE195</f>
        <v>91.84</v>
      </c>
      <c r="AD83" s="94">
        <f>+'t44 (3)'!AF195</f>
        <v>510</v>
      </c>
      <c r="AE83" s="94">
        <f>+'t44 (3)'!AG195</f>
        <v>125.52</v>
      </c>
      <c r="AF83" s="94">
        <f>+'t44 (3)'!AH195</f>
        <v>591</v>
      </c>
      <c r="AG83" s="94">
        <f>+'t44 (3)'!AI195</f>
        <v>129.87</v>
      </c>
      <c r="AH83" s="94">
        <f>+'t44 (3)'!AJ195</f>
        <v>666</v>
      </c>
      <c r="AI83" s="94">
        <f>+'t44 (3)'!AK195</f>
        <v>137.88</v>
      </c>
      <c r="AJ83" s="94">
        <f>+'t44 (3)'!AL195</f>
        <v>606</v>
      </c>
      <c r="AK83" s="94">
        <f>+'t44 (3)'!AM195</f>
        <v>130.21</v>
      </c>
      <c r="AL83" s="94">
        <f>+'t44 (3)'!AN195</f>
        <v>786</v>
      </c>
      <c r="AM83" s="94">
        <f>+'t44 (3)'!AO195</f>
        <v>163.91</v>
      </c>
      <c r="AN83" s="94">
        <f>+'t44 (3)'!AP195</f>
        <v>719</v>
      </c>
      <c r="AO83" s="94">
        <f>+'t44 (3)'!AQ195</f>
        <v>160.19999999999999</v>
      </c>
      <c r="AP83" s="94">
        <f>+'t44 (3)'!AR195</f>
        <v>648</v>
      </c>
      <c r="AQ83" s="94">
        <f>+'t44 (3)'!AS195</f>
        <v>157.53</v>
      </c>
      <c r="AR83" s="94">
        <f>+'t44 (3)'!AT195</f>
        <v>714</v>
      </c>
      <c r="AS83" s="94">
        <f>+'t44 (3)'!AU195</f>
        <v>166.7</v>
      </c>
      <c r="AT83" s="94">
        <f>+'t44 (3)'!AV195</f>
        <v>680</v>
      </c>
      <c r="AU83" s="94">
        <f>+'t44 (3)'!AW195</f>
        <v>165.01</v>
      </c>
      <c r="AV83" s="94">
        <f>+'t44 (3)'!AX195</f>
        <v>620</v>
      </c>
      <c r="AW83" s="94">
        <f>+'t44 (3)'!AY195</f>
        <v>146.85</v>
      </c>
      <c r="AX83" s="94">
        <f>+'t44 (3)'!AZ195</f>
        <v>456</v>
      </c>
      <c r="AY83" s="94">
        <f>+'t44 (3)'!BA195</f>
        <v>108.4</v>
      </c>
      <c r="AZ83" s="94">
        <f>+'t44 (3)'!BB195</f>
        <v>529</v>
      </c>
      <c r="BA83" s="94">
        <f>+'t44 (3)'!BC195</f>
        <v>129.07</v>
      </c>
      <c r="BB83" s="94">
        <f>+'t44 (3)'!BD195</f>
        <v>589</v>
      </c>
      <c r="BC83" s="94">
        <f>+'t44 (3)'!BE195</f>
        <v>152.69999999999999</v>
      </c>
      <c r="BD83" s="94">
        <f>+'t44 (3)'!BF195</f>
        <v>448</v>
      </c>
      <c r="BE83" s="94">
        <f>+'t44 (3)'!BG195</f>
        <v>109.47</v>
      </c>
      <c r="BF83" s="94">
        <f>+'t44 (3)'!BH195</f>
        <v>538</v>
      </c>
      <c r="BG83" s="94">
        <f>+'t44 (3)'!BI195</f>
        <v>132.31</v>
      </c>
      <c r="BH83" s="94">
        <f>+'t44 (3)'!BJ195</f>
        <v>579</v>
      </c>
      <c r="BI83" s="94">
        <f>+'t44 (3)'!BK195</f>
        <v>152.22</v>
      </c>
      <c r="BJ83" s="94">
        <f>+'t44 (3)'!BL195</f>
        <v>542</v>
      </c>
      <c r="BK83" s="94">
        <f>+'t44 (3)'!BM195</f>
        <v>128.16</v>
      </c>
      <c r="BL83" s="94">
        <f>+'t44 (3)'!BN195</f>
        <v>624</v>
      </c>
      <c r="BM83" s="94">
        <f>+'t44 (3)'!BO195</f>
        <v>179.06</v>
      </c>
      <c r="BN83" s="94">
        <f>+'t44 (3)'!BP195</f>
        <v>570</v>
      </c>
      <c r="BO83" s="94">
        <f>+'t44 (3)'!BQ195</f>
        <v>146.66</v>
      </c>
      <c r="BP83" s="94">
        <f>+'t44 (3)'!BR195</f>
        <v>505</v>
      </c>
      <c r="BQ83" s="94">
        <f>+'t44 (3)'!BS195</f>
        <v>138.71</v>
      </c>
      <c r="BR83" s="94">
        <f>+'t44 (3)'!BT195</f>
        <v>633</v>
      </c>
      <c r="BS83" s="94">
        <f>+'t44 (3)'!BU195</f>
        <v>183.62</v>
      </c>
      <c r="BT83" s="94">
        <f>+'t44 (3)'!BV195</f>
        <v>655</v>
      </c>
      <c r="BU83" s="94">
        <f>+'t44 (3)'!BW195</f>
        <v>157.34</v>
      </c>
      <c r="BV83" s="94">
        <f>+'t44 (3)'!BX195</f>
        <v>521</v>
      </c>
      <c r="BW83" s="94">
        <f>+'t44 (3)'!BY195</f>
        <v>146.99</v>
      </c>
      <c r="BX83" s="94">
        <f>+'t44 (3)'!BZ195</f>
        <v>547</v>
      </c>
      <c r="BY83" s="94">
        <f>+'t44 (3)'!CA195</f>
        <v>133.72999999999999</v>
      </c>
      <c r="BZ83" s="94">
        <f>+'t44 (3)'!CB195</f>
        <v>541</v>
      </c>
      <c r="CA83" s="94">
        <f>+'t44 (3)'!CC195</f>
        <v>143.87</v>
      </c>
    </row>
    <row r="84" spans="1:79" ht="16.5" customHeight="1" x14ac:dyDescent="0.45">
      <c r="A84" s="358" t="s">
        <v>485</v>
      </c>
      <c r="B84" s="94">
        <f>+'t44 (3)'!D196</f>
        <v>19</v>
      </c>
      <c r="C84" s="94">
        <f>+'t44 (3)'!E196</f>
        <v>3.35</v>
      </c>
      <c r="D84" s="94">
        <f>+'t44 (3)'!F196</f>
        <v>13</v>
      </c>
      <c r="E84" s="94">
        <f>+'t44 (3)'!G196</f>
        <v>1.95</v>
      </c>
      <c r="F84" s="94">
        <f>+'t44 (3)'!H196</f>
        <v>34</v>
      </c>
      <c r="G84" s="94">
        <f>+'t44 (3)'!I196</f>
        <v>22.51</v>
      </c>
      <c r="H84" s="94">
        <f>+'t44 (3)'!J196</f>
        <v>24</v>
      </c>
      <c r="I84" s="94">
        <f>+'t44 (3)'!K196</f>
        <v>4.22</v>
      </c>
      <c r="J84" s="94">
        <f>+'t44 (3)'!L196</f>
        <v>16</v>
      </c>
      <c r="K84" s="94">
        <f>+'t44 (3)'!M196</f>
        <v>2.4300000000000002</v>
      </c>
      <c r="L84" s="94">
        <f>+'t44 (3)'!N196</f>
        <v>10</v>
      </c>
      <c r="M84" s="94">
        <f>+'t44 (3)'!O196</f>
        <v>1.67</v>
      </c>
      <c r="N84" s="94">
        <f>+'t44 (3)'!P196</f>
        <v>14</v>
      </c>
      <c r="O84" s="94">
        <f>+'t44 (3)'!Q196</f>
        <v>1.78</v>
      </c>
      <c r="P84" s="94">
        <f>+'t44 (3)'!R196</f>
        <v>31</v>
      </c>
      <c r="Q84" s="94">
        <f>+'t44 (3)'!S196</f>
        <v>10.43</v>
      </c>
      <c r="R84" s="94">
        <f>+'t44 (3)'!T196</f>
        <v>55</v>
      </c>
      <c r="S84" s="94">
        <f>+'t44 (3)'!U196</f>
        <v>27</v>
      </c>
      <c r="T84" s="94">
        <f>+'t44 (3)'!V196</f>
        <v>58</v>
      </c>
      <c r="U84" s="94">
        <f>+'t44 (3)'!W196</f>
        <v>25.7</v>
      </c>
      <c r="V84" s="94">
        <f>+'t44 (3)'!X196</f>
        <v>34</v>
      </c>
      <c r="W84" s="94">
        <f>+'t44 (3)'!Y196</f>
        <v>10.15</v>
      </c>
      <c r="X84" s="94">
        <f>+'t44 (3)'!Z196</f>
        <v>41</v>
      </c>
      <c r="Y84" s="94">
        <f>+'t44 (3)'!AA196</f>
        <v>15.08</v>
      </c>
      <c r="Z84" s="94">
        <f>+'t44 (3)'!AB196</f>
        <v>21</v>
      </c>
      <c r="AA84" s="94">
        <f>+'t44 (3)'!AC196</f>
        <v>3.71</v>
      </c>
      <c r="AB84" s="94">
        <f>+'t44 (3)'!AD196</f>
        <v>31</v>
      </c>
      <c r="AC84" s="94">
        <f>+'t44 (3)'!AE196</f>
        <v>3.44</v>
      </c>
      <c r="AD84" s="94">
        <f>+'t44 (3)'!AF196</f>
        <v>55</v>
      </c>
      <c r="AE84" s="94">
        <f>+'t44 (3)'!AG196</f>
        <v>14.23</v>
      </c>
      <c r="AF84" s="94">
        <f>+'t44 (3)'!AH196</f>
        <v>15</v>
      </c>
      <c r="AG84" s="94">
        <f>+'t44 (3)'!AI196</f>
        <v>2.25</v>
      </c>
      <c r="AH84" s="94">
        <f>+'t44 (3)'!AJ196</f>
        <v>28</v>
      </c>
      <c r="AI84" s="94">
        <f>+'t44 (3)'!AK196</f>
        <v>7.74</v>
      </c>
      <c r="AJ84" s="94">
        <f>+'t44 (3)'!AL196</f>
        <v>23</v>
      </c>
      <c r="AK84" s="94">
        <f>+'t44 (3)'!AM196</f>
        <v>4.67</v>
      </c>
      <c r="AL84" s="94">
        <f>+'t44 (3)'!AN196</f>
        <v>18</v>
      </c>
      <c r="AM84" s="94">
        <f>+'t44 (3)'!AO196</f>
        <v>4.82</v>
      </c>
      <c r="AN84" s="94">
        <f>+'t44 (3)'!AP196</f>
        <v>31</v>
      </c>
      <c r="AO84" s="94">
        <f>+'t44 (3)'!AQ196</f>
        <v>8.15</v>
      </c>
      <c r="AP84" s="94">
        <f>+'t44 (3)'!AR196</f>
        <v>21</v>
      </c>
      <c r="AQ84" s="94">
        <f>+'t44 (3)'!AS196</f>
        <v>5.59</v>
      </c>
      <c r="AR84" s="94">
        <f>+'t44 (3)'!AT196</f>
        <v>35</v>
      </c>
      <c r="AS84" s="94">
        <f>+'t44 (3)'!AU196</f>
        <v>12.01</v>
      </c>
      <c r="AT84" s="94">
        <f>+'t44 (3)'!AV196</f>
        <v>42</v>
      </c>
      <c r="AU84" s="94">
        <f>+'t44 (3)'!AW196</f>
        <v>16.940000000000001</v>
      </c>
      <c r="AV84" s="94">
        <f>+'t44 (3)'!AX196</f>
        <v>32</v>
      </c>
      <c r="AW84" s="94">
        <f>+'t44 (3)'!AY196</f>
        <v>15.38</v>
      </c>
      <c r="AX84" s="94">
        <f>+'t44 (3)'!AZ196</f>
        <v>87</v>
      </c>
      <c r="AY84" s="94">
        <f>+'t44 (3)'!BA196</f>
        <v>37.909999999999997</v>
      </c>
      <c r="AZ84" s="94">
        <f>+'t44 (3)'!BB196</f>
        <v>51</v>
      </c>
      <c r="BA84" s="94">
        <f>+'t44 (3)'!BC196</f>
        <v>21.48</v>
      </c>
      <c r="BB84" s="94">
        <f>+'t44 (3)'!BD196</f>
        <v>66</v>
      </c>
      <c r="BC84" s="94">
        <f>+'t44 (3)'!BE196</f>
        <v>27.61</v>
      </c>
      <c r="BD84" s="94">
        <f>+'t44 (3)'!BF196</f>
        <v>33</v>
      </c>
      <c r="BE84" s="94">
        <f>+'t44 (3)'!BG196</f>
        <v>13.38</v>
      </c>
      <c r="BF84" s="94">
        <f>+'t44 (3)'!BH196</f>
        <v>88</v>
      </c>
      <c r="BG84" s="94">
        <f>+'t44 (3)'!BI196</f>
        <v>35.71</v>
      </c>
      <c r="BH84" s="94">
        <f>+'t44 (3)'!BJ196</f>
        <v>56</v>
      </c>
      <c r="BI84" s="94">
        <f>+'t44 (3)'!BK196</f>
        <v>28.74</v>
      </c>
      <c r="BJ84" s="94">
        <f>+'t44 (3)'!BL196</f>
        <v>102</v>
      </c>
      <c r="BK84" s="94">
        <f>+'t44 (3)'!BM196</f>
        <v>48.23</v>
      </c>
      <c r="BL84" s="94">
        <f>+'t44 (3)'!BN196</f>
        <v>78</v>
      </c>
      <c r="BM84" s="94">
        <f>+'t44 (3)'!BO196</f>
        <v>28.48</v>
      </c>
      <c r="BN84" s="94">
        <f>+'t44 (3)'!BP196</f>
        <v>123</v>
      </c>
      <c r="BO84" s="94">
        <f>+'t44 (3)'!BQ196</f>
        <v>37.82</v>
      </c>
      <c r="BP84" s="94">
        <f>+'t44 (3)'!BR196</f>
        <v>136</v>
      </c>
      <c r="BQ84" s="94">
        <f>+'t44 (3)'!BS196</f>
        <v>47.42</v>
      </c>
      <c r="BR84" s="94">
        <f>+'t44 (3)'!BT196</f>
        <v>175</v>
      </c>
      <c r="BS84" s="94">
        <f>+'t44 (3)'!BU196</f>
        <v>48.56</v>
      </c>
      <c r="BT84" s="94">
        <f>+'t44 (3)'!BV196</f>
        <v>123</v>
      </c>
      <c r="BU84" s="94">
        <f>+'t44 (3)'!BW196</f>
        <v>43.7</v>
      </c>
      <c r="BV84" s="94">
        <f>+'t44 (3)'!BX196</f>
        <v>81</v>
      </c>
      <c r="BW84" s="94">
        <f>+'t44 (3)'!BY196</f>
        <v>27.62</v>
      </c>
      <c r="BX84" s="94">
        <f>+'t44 (3)'!BZ196</f>
        <v>192</v>
      </c>
      <c r="BY84" s="94">
        <f>+'t44 (3)'!CA196</f>
        <v>42.65</v>
      </c>
      <c r="BZ84" s="94">
        <f>+'t44 (3)'!CB196</f>
        <v>58</v>
      </c>
      <c r="CA84" s="94">
        <f>+'t44 (3)'!CC196</f>
        <v>21.26</v>
      </c>
    </row>
    <row r="85" spans="1:79" ht="16.5" customHeight="1" x14ac:dyDescent="0.45">
      <c r="A85" s="357" t="s">
        <v>486</v>
      </c>
      <c r="B85" s="94">
        <f>+'t44 (3)'!D197</f>
        <v>12889</v>
      </c>
      <c r="C85" s="94">
        <f>+'t44 (3)'!E197</f>
        <v>1530.92</v>
      </c>
      <c r="D85" s="94">
        <f>+'t44 (3)'!F197</f>
        <v>11430</v>
      </c>
      <c r="E85" s="94">
        <f>+'t44 (3)'!G197</f>
        <v>1364.8</v>
      </c>
      <c r="F85" s="94">
        <f>+'t44 (3)'!H197</f>
        <v>13565</v>
      </c>
      <c r="G85" s="94">
        <f>+'t44 (3)'!I197</f>
        <v>1528.05</v>
      </c>
      <c r="H85" s="94">
        <f>+'t44 (3)'!J197</f>
        <v>11424</v>
      </c>
      <c r="I85" s="94">
        <f>+'t44 (3)'!K197</f>
        <v>1377.57</v>
      </c>
      <c r="J85" s="94">
        <f>+'t44 (3)'!L197</f>
        <v>12344</v>
      </c>
      <c r="K85" s="94">
        <f>+'t44 (3)'!M197</f>
        <v>1344</v>
      </c>
      <c r="L85" s="94">
        <f>+'t44 (3)'!N197</f>
        <v>13587</v>
      </c>
      <c r="M85" s="94">
        <f>+'t44 (3)'!O197</f>
        <v>1631.18</v>
      </c>
      <c r="N85" s="94">
        <f>+'t44 (3)'!P197</f>
        <v>13156</v>
      </c>
      <c r="O85" s="94">
        <f>+'t44 (3)'!Q197</f>
        <v>1661.35</v>
      </c>
      <c r="P85" s="94">
        <f>+'t44 (3)'!R197</f>
        <v>12639</v>
      </c>
      <c r="Q85" s="94">
        <f>+'t44 (3)'!S197</f>
        <v>1575.36</v>
      </c>
      <c r="R85" s="94">
        <f>+'t44 (3)'!T197</f>
        <v>12858</v>
      </c>
      <c r="S85" s="94">
        <f>+'t44 (3)'!U197</f>
        <v>1609.23</v>
      </c>
      <c r="T85" s="94">
        <f>+'t44 (3)'!V197</f>
        <v>12869</v>
      </c>
      <c r="U85" s="94">
        <f>+'t44 (3)'!W197</f>
        <v>1570.11</v>
      </c>
      <c r="V85" s="94">
        <f>+'t44 (3)'!X197</f>
        <v>12824</v>
      </c>
      <c r="W85" s="94">
        <f>+'t44 (3)'!Y197</f>
        <v>1613.56</v>
      </c>
      <c r="X85" s="94">
        <f>+'t44 (3)'!Z197</f>
        <v>12077</v>
      </c>
      <c r="Y85" s="94">
        <f>+'t44 (3)'!AA197</f>
        <v>1559.32</v>
      </c>
      <c r="Z85" s="94">
        <f>+'t44 (3)'!AB197</f>
        <v>9573</v>
      </c>
      <c r="AA85" s="94">
        <f>+'t44 (3)'!AC197</f>
        <v>1227.78</v>
      </c>
      <c r="AB85" s="94">
        <f>+'t44 (3)'!AD197</f>
        <v>10262</v>
      </c>
      <c r="AC85" s="94">
        <f>+'t44 (3)'!AE197</f>
        <v>1299.1400000000001</v>
      </c>
      <c r="AD85" s="94">
        <f>+'t44 (3)'!AF197</f>
        <v>11969</v>
      </c>
      <c r="AE85" s="94">
        <f>+'t44 (3)'!AG197</f>
        <v>1481.39</v>
      </c>
      <c r="AF85" s="94">
        <f>+'t44 (3)'!AH197</f>
        <v>9203</v>
      </c>
      <c r="AG85" s="94">
        <f>+'t44 (3)'!AI197</f>
        <v>1194.68</v>
      </c>
      <c r="AH85" s="94">
        <f>+'t44 (3)'!AJ197</f>
        <v>12140</v>
      </c>
      <c r="AI85" s="94">
        <f>+'t44 (3)'!AK197</f>
        <v>1464.69</v>
      </c>
      <c r="AJ85" s="94">
        <f>+'t44 (3)'!AL197</f>
        <v>11834</v>
      </c>
      <c r="AK85" s="94">
        <f>+'t44 (3)'!AM197</f>
        <v>1466.21</v>
      </c>
      <c r="AL85" s="94">
        <f>+'t44 (3)'!AN197</f>
        <v>11065</v>
      </c>
      <c r="AM85" s="94">
        <f>+'t44 (3)'!AO197</f>
        <v>1412.81</v>
      </c>
      <c r="AN85" s="94">
        <f>+'t44 (3)'!AP197</f>
        <v>10830</v>
      </c>
      <c r="AO85" s="94">
        <f>+'t44 (3)'!AQ197</f>
        <v>1388.77</v>
      </c>
      <c r="AP85" s="94">
        <f>+'t44 (3)'!AR197</f>
        <v>11826</v>
      </c>
      <c r="AQ85" s="94">
        <f>+'t44 (3)'!AS197</f>
        <v>1522.61</v>
      </c>
      <c r="AR85" s="94">
        <f>+'t44 (3)'!AT197</f>
        <v>12222</v>
      </c>
      <c r="AS85" s="94">
        <f>+'t44 (3)'!AU197</f>
        <v>1580.32</v>
      </c>
      <c r="AT85" s="94">
        <f>+'t44 (3)'!AV197</f>
        <v>12828</v>
      </c>
      <c r="AU85" s="94">
        <f>+'t44 (3)'!AW197</f>
        <v>1696.17</v>
      </c>
      <c r="AV85" s="94">
        <f>+'t44 (3)'!AX197</f>
        <v>12451</v>
      </c>
      <c r="AW85" s="94">
        <f>+'t44 (3)'!AY197</f>
        <v>1654.62</v>
      </c>
      <c r="AX85" s="94">
        <f>+'t44 (3)'!AZ197</f>
        <v>6310</v>
      </c>
      <c r="AY85" s="94">
        <f>+'t44 (3)'!BA197</f>
        <v>806.71</v>
      </c>
      <c r="AZ85" s="94">
        <f>+'t44 (3)'!BB197</f>
        <v>6478</v>
      </c>
      <c r="BA85" s="94">
        <f>+'t44 (3)'!BC197</f>
        <v>859.49</v>
      </c>
      <c r="BB85" s="94">
        <f>+'t44 (3)'!BD197</f>
        <v>6680</v>
      </c>
      <c r="BC85" s="94">
        <f>+'t44 (3)'!BE197</f>
        <v>846.07</v>
      </c>
      <c r="BD85" s="94">
        <f>+'t44 (3)'!BF197</f>
        <v>5052</v>
      </c>
      <c r="BE85" s="94">
        <f>+'t44 (3)'!BG197</f>
        <v>638.57000000000005</v>
      </c>
      <c r="BF85" s="94">
        <f>+'t44 (3)'!BH197</f>
        <v>6887</v>
      </c>
      <c r="BG85" s="94">
        <f>+'t44 (3)'!BI197</f>
        <v>845.66</v>
      </c>
      <c r="BH85" s="94">
        <f>+'t44 (3)'!BJ197</f>
        <v>6628</v>
      </c>
      <c r="BI85" s="94">
        <f>+'t44 (3)'!BK197</f>
        <v>830.91</v>
      </c>
      <c r="BJ85" s="94">
        <f>+'t44 (3)'!BL197</f>
        <v>6172</v>
      </c>
      <c r="BK85" s="94">
        <f>+'t44 (3)'!BM197</f>
        <v>774.31</v>
      </c>
      <c r="BL85" s="94">
        <f>+'t44 (3)'!BN197</f>
        <v>7278</v>
      </c>
      <c r="BM85" s="94">
        <f>+'t44 (3)'!BO197</f>
        <v>903.71</v>
      </c>
      <c r="BN85" s="94">
        <f>+'t44 (3)'!BP197</f>
        <v>7785</v>
      </c>
      <c r="BO85" s="94">
        <f>+'t44 (3)'!BQ197</f>
        <v>934.31</v>
      </c>
      <c r="BP85" s="94">
        <f>+'t44 (3)'!BR197</f>
        <v>8559</v>
      </c>
      <c r="BQ85" s="94">
        <f>+'t44 (3)'!BS197</f>
        <v>1030.74</v>
      </c>
      <c r="BR85" s="94">
        <f>+'t44 (3)'!BT197</f>
        <v>9736</v>
      </c>
      <c r="BS85" s="94">
        <f>+'t44 (3)'!BU197</f>
        <v>1208.3800000000001</v>
      </c>
      <c r="BT85" s="94">
        <f>+'t44 (3)'!BV197</f>
        <v>8637</v>
      </c>
      <c r="BU85" s="94">
        <f>+'t44 (3)'!BW197</f>
        <v>962.5</v>
      </c>
      <c r="BV85" s="94">
        <f>+'t44 (3)'!BX197</f>
        <v>6663</v>
      </c>
      <c r="BW85" s="94">
        <f>+'t44 (3)'!BY197</f>
        <v>748.52</v>
      </c>
      <c r="BX85" s="94">
        <f>+'t44 (3)'!BZ197</f>
        <v>6943</v>
      </c>
      <c r="BY85" s="94">
        <f>+'t44 (3)'!CA197</f>
        <v>773.78</v>
      </c>
      <c r="BZ85" s="94">
        <f>+'t44 (3)'!CB197</f>
        <v>7864</v>
      </c>
      <c r="CA85" s="94">
        <f>+'t44 (3)'!CC197</f>
        <v>888.44</v>
      </c>
    </row>
    <row r="86" spans="1:79" ht="16.5" customHeight="1" x14ac:dyDescent="0.45">
      <c r="A86" s="358" t="s">
        <v>487</v>
      </c>
      <c r="B86" s="94">
        <f>+'t44 (3)'!D198</f>
        <v>705</v>
      </c>
      <c r="C86" s="94">
        <f>+'t44 (3)'!E198</f>
        <v>93.93</v>
      </c>
      <c r="D86" s="94">
        <f>+'t44 (3)'!F198</f>
        <v>1076</v>
      </c>
      <c r="E86" s="94">
        <f>+'t44 (3)'!G198</f>
        <v>142.25</v>
      </c>
      <c r="F86" s="94">
        <f>+'t44 (3)'!H198</f>
        <v>993</v>
      </c>
      <c r="G86" s="94">
        <f>+'t44 (3)'!I198</f>
        <v>124.86</v>
      </c>
      <c r="H86" s="94">
        <f>+'t44 (3)'!J198</f>
        <v>1112</v>
      </c>
      <c r="I86" s="94">
        <f>+'t44 (3)'!K198</f>
        <v>137.91999999999999</v>
      </c>
      <c r="J86" s="94">
        <f>+'t44 (3)'!L198</f>
        <v>680</v>
      </c>
      <c r="K86" s="94">
        <f>+'t44 (3)'!M198</f>
        <v>67.3</v>
      </c>
      <c r="L86" s="94">
        <f>+'t44 (3)'!N198</f>
        <v>1037</v>
      </c>
      <c r="M86" s="94">
        <f>+'t44 (3)'!O198</f>
        <v>128.47999999999999</v>
      </c>
      <c r="N86" s="94">
        <f>+'t44 (3)'!P198</f>
        <v>1245</v>
      </c>
      <c r="O86" s="94">
        <f>+'t44 (3)'!Q198</f>
        <v>156.63</v>
      </c>
      <c r="P86" s="94">
        <f>+'t44 (3)'!R198</f>
        <v>783</v>
      </c>
      <c r="Q86" s="94">
        <f>+'t44 (3)'!S198</f>
        <v>108.84</v>
      </c>
      <c r="R86" s="94">
        <f>+'t44 (3)'!T198</f>
        <v>699</v>
      </c>
      <c r="S86" s="94">
        <f>+'t44 (3)'!U198</f>
        <v>83.6</v>
      </c>
      <c r="T86" s="94">
        <f>+'t44 (3)'!V198</f>
        <v>825</v>
      </c>
      <c r="U86" s="94">
        <f>+'t44 (3)'!W198</f>
        <v>106.73</v>
      </c>
      <c r="V86" s="94">
        <f>+'t44 (3)'!X198</f>
        <v>527</v>
      </c>
      <c r="W86" s="94">
        <f>+'t44 (3)'!Y198</f>
        <v>56.74</v>
      </c>
      <c r="X86" s="94">
        <f>+'t44 (3)'!Z198</f>
        <v>211</v>
      </c>
      <c r="Y86" s="94">
        <f>+'t44 (3)'!AA198</f>
        <v>19.87</v>
      </c>
      <c r="Z86" s="94">
        <f>+'t44 (3)'!AB198</f>
        <v>626</v>
      </c>
      <c r="AA86" s="94">
        <f>+'t44 (3)'!AC198</f>
        <v>75.22</v>
      </c>
      <c r="AB86" s="94">
        <f>+'t44 (3)'!AD198</f>
        <v>516</v>
      </c>
      <c r="AC86" s="94">
        <f>+'t44 (3)'!AE198</f>
        <v>66.989999999999995</v>
      </c>
      <c r="AD86" s="94">
        <f>+'t44 (3)'!AF198</f>
        <v>832</v>
      </c>
      <c r="AE86" s="94">
        <f>+'t44 (3)'!AG198</f>
        <v>103.21</v>
      </c>
      <c r="AF86" s="94">
        <f>+'t44 (3)'!AH198</f>
        <v>489</v>
      </c>
      <c r="AG86" s="94">
        <f>+'t44 (3)'!AI198</f>
        <v>57.59</v>
      </c>
      <c r="AH86" s="94">
        <f>+'t44 (3)'!AJ198</f>
        <v>764</v>
      </c>
      <c r="AI86" s="94">
        <f>+'t44 (3)'!AK198</f>
        <v>91.51</v>
      </c>
      <c r="AJ86" s="94">
        <f>+'t44 (3)'!AL198</f>
        <v>515</v>
      </c>
      <c r="AK86" s="94">
        <f>+'t44 (3)'!AM198</f>
        <v>65.510000000000005</v>
      </c>
      <c r="AL86" s="94">
        <f>+'t44 (3)'!AN198</f>
        <v>624</v>
      </c>
      <c r="AM86" s="94">
        <f>+'t44 (3)'!AO198</f>
        <v>89.29</v>
      </c>
      <c r="AN86" s="94">
        <f>+'t44 (3)'!AP198</f>
        <v>415</v>
      </c>
      <c r="AO86" s="94">
        <f>+'t44 (3)'!AQ198</f>
        <v>65.97</v>
      </c>
      <c r="AP86" s="94">
        <f>+'t44 (3)'!AR198</f>
        <v>831</v>
      </c>
      <c r="AQ86" s="94">
        <f>+'t44 (3)'!AS198</f>
        <v>117.36</v>
      </c>
      <c r="AR86" s="94">
        <f>+'t44 (3)'!AT198</f>
        <v>859</v>
      </c>
      <c r="AS86" s="94">
        <f>+'t44 (3)'!AU198</f>
        <v>115.88</v>
      </c>
      <c r="AT86" s="94">
        <f>+'t44 (3)'!AV198</f>
        <v>1385</v>
      </c>
      <c r="AU86" s="94">
        <f>+'t44 (3)'!AW198</f>
        <v>209.19</v>
      </c>
      <c r="AV86" s="94">
        <f>+'t44 (3)'!AX198</f>
        <v>1171</v>
      </c>
      <c r="AW86" s="94">
        <f>+'t44 (3)'!AY198</f>
        <v>181.4</v>
      </c>
      <c r="AX86" s="94">
        <f>+'t44 (3)'!AZ198</f>
        <v>484</v>
      </c>
      <c r="AY86" s="94">
        <f>+'t44 (3)'!BA198</f>
        <v>74.400000000000006</v>
      </c>
      <c r="AZ86" s="94">
        <f>+'t44 (3)'!BB198</f>
        <v>791</v>
      </c>
      <c r="BA86" s="94">
        <f>+'t44 (3)'!BC198</f>
        <v>111.14</v>
      </c>
      <c r="BB86" s="94">
        <f>+'t44 (3)'!BD198</f>
        <v>138</v>
      </c>
      <c r="BC86" s="94">
        <f>+'t44 (3)'!BE198</f>
        <v>20.65</v>
      </c>
      <c r="BD86" s="94">
        <f>+'t44 (3)'!BF198</f>
        <v>54</v>
      </c>
      <c r="BE86" s="94">
        <f>+'t44 (3)'!BG198</f>
        <v>6.51</v>
      </c>
      <c r="BF86" s="94">
        <f>+'t44 (3)'!BH198</f>
        <v>261</v>
      </c>
      <c r="BG86" s="94">
        <f>+'t44 (3)'!BI198</f>
        <v>39.57</v>
      </c>
      <c r="BH86" s="94">
        <f>+'t44 (3)'!BJ198</f>
        <v>13</v>
      </c>
      <c r="BI86" s="94">
        <f>+'t44 (3)'!BK198</f>
        <v>2.17</v>
      </c>
      <c r="BJ86" s="94">
        <f>+'t44 (3)'!BL198</f>
        <v>25</v>
      </c>
      <c r="BK86" s="94">
        <f>+'t44 (3)'!BM198</f>
        <v>3.89</v>
      </c>
      <c r="BL86" s="94">
        <f>+'t44 (3)'!BN198</f>
        <v>74</v>
      </c>
      <c r="BM86" s="94">
        <f>+'t44 (3)'!BO198</f>
        <v>12.66</v>
      </c>
      <c r="BN86" s="94">
        <f>+'t44 (3)'!BP198</f>
        <v>267</v>
      </c>
      <c r="BO86" s="94">
        <f>+'t44 (3)'!BQ198</f>
        <v>18.32</v>
      </c>
      <c r="BP86" s="94">
        <f>+'t44 (3)'!BR198</f>
        <v>418</v>
      </c>
      <c r="BQ86" s="94">
        <f>+'t44 (3)'!BS198</f>
        <v>45.48</v>
      </c>
      <c r="BR86" s="94">
        <f>+'t44 (3)'!BT198</f>
        <v>1021</v>
      </c>
      <c r="BS86" s="94">
        <f>+'t44 (3)'!BU198</f>
        <v>196.75</v>
      </c>
      <c r="BT86" s="94">
        <f>+'t44 (3)'!BV198</f>
        <v>211</v>
      </c>
      <c r="BU86" s="94">
        <f>+'t44 (3)'!BW198</f>
        <v>23.1</v>
      </c>
      <c r="BV86" s="94">
        <f>+'t44 (3)'!BX198</f>
        <v>64</v>
      </c>
      <c r="BW86" s="94">
        <f>+'t44 (3)'!BY198</f>
        <v>6.17</v>
      </c>
      <c r="BX86" s="94">
        <f>+'t44 (3)'!BZ198</f>
        <v>30</v>
      </c>
      <c r="BY86" s="94">
        <f>+'t44 (3)'!CA198</f>
        <v>4.17</v>
      </c>
      <c r="BZ86" s="94">
        <f>+'t44 (3)'!CB198</f>
        <v>70</v>
      </c>
      <c r="CA86" s="94">
        <f>+'t44 (3)'!CC198</f>
        <v>9.92</v>
      </c>
    </row>
    <row r="87" spans="1:79" ht="16.5" customHeight="1" x14ac:dyDescent="0.45">
      <c r="A87" s="357" t="s">
        <v>488</v>
      </c>
      <c r="B87" s="94">
        <f>+'t44 (3)'!D199</f>
        <v>12184</v>
      </c>
      <c r="C87" s="94">
        <f>+'t44 (3)'!E199</f>
        <v>1436.99</v>
      </c>
      <c r="D87" s="94">
        <f>+'t44 (3)'!F199</f>
        <v>10355</v>
      </c>
      <c r="E87" s="94">
        <f>+'t44 (3)'!G199</f>
        <v>1222.55</v>
      </c>
      <c r="F87" s="94">
        <f>+'t44 (3)'!H199</f>
        <v>12572</v>
      </c>
      <c r="G87" s="94">
        <f>+'t44 (3)'!I199</f>
        <v>1403.19</v>
      </c>
      <c r="H87" s="94">
        <f>+'t44 (3)'!J199</f>
        <v>10312</v>
      </c>
      <c r="I87" s="94">
        <f>+'t44 (3)'!K199</f>
        <v>1239.6600000000001</v>
      </c>
      <c r="J87" s="94">
        <f>+'t44 (3)'!L199</f>
        <v>11664</v>
      </c>
      <c r="K87" s="94">
        <f>+'t44 (3)'!M199</f>
        <v>1276.7</v>
      </c>
      <c r="L87" s="94">
        <f>+'t44 (3)'!N199</f>
        <v>12550</v>
      </c>
      <c r="M87" s="94">
        <f>+'t44 (3)'!O199</f>
        <v>1502.7</v>
      </c>
      <c r="N87" s="94">
        <f>+'t44 (3)'!P199</f>
        <v>11911</v>
      </c>
      <c r="O87" s="94">
        <f>+'t44 (3)'!Q199</f>
        <v>1504.72</v>
      </c>
      <c r="P87" s="94">
        <f>+'t44 (3)'!R199</f>
        <v>11855</v>
      </c>
      <c r="Q87" s="94">
        <f>+'t44 (3)'!S199</f>
        <v>1466.52</v>
      </c>
      <c r="R87" s="94">
        <f>+'t44 (3)'!T199</f>
        <v>12159</v>
      </c>
      <c r="S87" s="94">
        <f>+'t44 (3)'!U199</f>
        <v>1525.63</v>
      </c>
      <c r="T87" s="94">
        <f>+'t44 (3)'!V199</f>
        <v>12045</v>
      </c>
      <c r="U87" s="94">
        <f>+'t44 (3)'!W199</f>
        <v>1463.38</v>
      </c>
      <c r="V87" s="94">
        <f>+'t44 (3)'!X199</f>
        <v>12298</v>
      </c>
      <c r="W87" s="94">
        <f>+'t44 (3)'!Y199</f>
        <v>1556.81</v>
      </c>
      <c r="X87" s="94">
        <f>+'t44 (3)'!Z199</f>
        <v>11865</v>
      </c>
      <c r="Y87" s="94">
        <f>+'t44 (3)'!AA199</f>
        <v>1539.44</v>
      </c>
      <c r="Z87" s="94">
        <f>+'t44 (3)'!AB199</f>
        <v>8947</v>
      </c>
      <c r="AA87" s="94">
        <f>+'t44 (3)'!AC199</f>
        <v>1152.56</v>
      </c>
      <c r="AB87" s="94">
        <f>+'t44 (3)'!AD199</f>
        <v>9746</v>
      </c>
      <c r="AC87" s="94">
        <f>+'t44 (3)'!AE199</f>
        <v>1232.1400000000001</v>
      </c>
      <c r="AD87" s="94">
        <f>+'t44 (3)'!AF199</f>
        <v>11137</v>
      </c>
      <c r="AE87" s="94">
        <f>+'t44 (3)'!AG199</f>
        <v>1378.18</v>
      </c>
      <c r="AF87" s="94">
        <f>+'t44 (3)'!AH199</f>
        <v>8714</v>
      </c>
      <c r="AG87" s="94">
        <f>+'t44 (3)'!AI199</f>
        <v>1137.0899999999999</v>
      </c>
      <c r="AH87" s="94">
        <f>+'t44 (3)'!AJ199</f>
        <v>11376</v>
      </c>
      <c r="AI87" s="94">
        <f>+'t44 (3)'!AK199</f>
        <v>1373.18</v>
      </c>
      <c r="AJ87" s="94">
        <f>+'t44 (3)'!AL199</f>
        <v>11319</v>
      </c>
      <c r="AK87" s="94">
        <f>+'t44 (3)'!AM199</f>
        <v>1400.7</v>
      </c>
      <c r="AL87" s="94">
        <f>+'t44 (3)'!AN199</f>
        <v>10441</v>
      </c>
      <c r="AM87" s="94">
        <f>+'t44 (3)'!AO199</f>
        <v>1323.52</v>
      </c>
      <c r="AN87" s="94">
        <f>+'t44 (3)'!AP199</f>
        <v>10415</v>
      </c>
      <c r="AO87" s="94">
        <f>+'t44 (3)'!AQ199</f>
        <v>1322.8</v>
      </c>
      <c r="AP87" s="94">
        <f>+'t44 (3)'!AR199</f>
        <v>10995</v>
      </c>
      <c r="AQ87" s="94">
        <f>+'t44 (3)'!AS199</f>
        <v>1405.25</v>
      </c>
      <c r="AR87" s="94">
        <f>+'t44 (3)'!AT199</f>
        <v>11362</v>
      </c>
      <c r="AS87" s="94">
        <f>+'t44 (3)'!AU199</f>
        <v>1464.45</v>
      </c>
      <c r="AT87" s="94">
        <f>+'t44 (3)'!AV199</f>
        <v>11443</v>
      </c>
      <c r="AU87" s="94">
        <f>+'t44 (3)'!AW199</f>
        <v>1486.99</v>
      </c>
      <c r="AV87" s="94">
        <f>+'t44 (3)'!AX199</f>
        <v>11280</v>
      </c>
      <c r="AW87" s="94">
        <f>+'t44 (3)'!AY199</f>
        <v>1473.22</v>
      </c>
      <c r="AX87" s="94">
        <f>+'t44 (3)'!AZ199</f>
        <v>5826</v>
      </c>
      <c r="AY87" s="94">
        <f>+'t44 (3)'!BA199</f>
        <v>732.31</v>
      </c>
      <c r="AZ87" s="94">
        <f>+'t44 (3)'!BB199</f>
        <v>5687</v>
      </c>
      <c r="BA87" s="94">
        <f>+'t44 (3)'!BC199</f>
        <v>748.34</v>
      </c>
      <c r="BB87" s="94">
        <f>+'t44 (3)'!BD199</f>
        <v>6542</v>
      </c>
      <c r="BC87" s="94">
        <f>+'t44 (3)'!BE199</f>
        <v>825.42</v>
      </c>
      <c r="BD87" s="94">
        <f>+'t44 (3)'!BF199</f>
        <v>4998</v>
      </c>
      <c r="BE87" s="94">
        <f>+'t44 (3)'!BG199</f>
        <v>632.04999999999995</v>
      </c>
      <c r="BF87" s="94">
        <f>+'t44 (3)'!BH199</f>
        <v>6626</v>
      </c>
      <c r="BG87" s="94">
        <f>+'t44 (3)'!BI199</f>
        <v>806.1</v>
      </c>
      <c r="BH87" s="94">
        <f>+'t44 (3)'!BJ199</f>
        <v>6616</v>
      </c>
      <c r="BI87" s="94">
        <f>+'t44 (3)'!BK199</f>
        <v>828.74</v>
      </c>
      <c r="BJ87" s="94">
        <f>+'t44 (3)'!BL199</f>
        <v>6147</v>
      </c>
      <c r="BK87" s="94">
        <f>+'t44 (3)'!BM199</f>
        <v>770.41</v>
      </c>
      <c r="BL87" s="94">
        <f>+'t44 (3)'!BN199</f>
        <v>7204</v>
      </c>
      <c r="BM87" s="94">
        <f>+'t44 (3)'!BO199</f>
        <v>891.05</v>
      </c>
      <c r="BN87" s="94">
        <f>+'t44 (3)'!BP199</f>
        <v>7518</v>
      </c>
      <c r="BO87" s="94">
        <f>+'t44 (3)'!BQ199</f>
        <v>915.99</v>
      </c>
      <c r="BP87" s="94">
        <f>+'t44 (3)'!BR199</f>
        <v>8141</v>
      </c>
      <c r="BQ87" s="94">
        <f>+'t44 (3)'!BS199</f>
        <v>985.26</v>
      </c>
      <c r="BR87" s="94">
        <f>+'t44 (3)'!BT199</f>
        <v>8715</v>
      </c>
      <c r="BS87" s="94">
        <f>+'t44 (3)'!BU199</f>
        <v>1011.63</v>
      </c>
      <c r="BT87" s="94">
        <f>+'t44 (3)'!BV199</f>
        <v>8426</v>
      </c>
      <c r="BU87" s="94">
        <f>+'t44 (3)'!BW199</f>
        <v>939.4</v>
      </c>
      <c r="BV87" s="94">
        <f>+'t44 (3)'!BX199</f>
        <v>6598</v>
      </c>
      <c r="BW87" s="94">
        <f>+'t44 (3)'!BY199</f>
        <v>742.35</v>
      </c>
      <c r="BX87" s="94">
        <f>+'t44 (3)'!BZ199</f>
        <v>6913</v>
      </c>
      <c r="BY87" s="94">
        <f>+'t44 (3)'!CA199</f>
        <v>769.61</v>
      </c>
      <c r="BZ87" s="94">
        <f>+'t44 (3)'!CB199</f>
        <v>7794</v>
      </c>
      <c r="CA87" s="94">
        <f>+'t44 (3)'!CC199</f>
        <v>878.52</v>
      </c>
    </row>
    <row r="88" spans="1:79" ht="16.5" customHeight="1" x14ac:dyDescent="0.45">
      <c r="A88" s="358" t="s">
        <v>489</v>
      </c>
      <c r="B88" s="94">
        <f>+'t44 (3)'!D200</f>
        <v>6</v>
      </c>
      <c r="C88" s="94">
        <f>+'t44 (3)'!E200</f>
        <v>1.72</v>
      </c>
      <c r="D88" s="94">
        <f>+'t44 (3)'!F200</f>
        <v>6</v>
      </c>
      <c r="E88" s="94">
        <f>+'t44 (3)'!G200</f>
        <v>1.1299999999999999</v>
      </c>
      <c r="F88" s="94">
        <f>+'t44 (3)'!H200</f>
        <v>5</v>
      </c>
      <c r="G88" s="94">
        <f>+'t44 (3)'!I200</f>
        <v>1.1399999999999999</v>
      </c>
      <c r="H88" s="94">
        <f>+'t44 (3)'!J200</f>
        <v>9</v>
      </c>
      <c r="I88" s="94">
        <f>+'t44 (3)'!K200</f>
        <v>1.89</v>
      </c>
      <c r="J88" s="94">
        <f>+'t44 (3)'!L200</f>
        <v>12</v>
      </c>
      <c r="K88" s="94">
        <f>+'t44 (3)'!M200</f>
        <v>2.81</v>
      </c>
      <c r="L88" s="94">
        <f>+'t44 (3)'!N200</f>
        <v>11</v>
      </c>
      <c r="M88" s="94">
        <f>+'t44 (3)'!O200</f>
        <v>2.21</v>
      </c>
      <c r="N88" s="94">
        <f>+'t44 (3)'!P200</f>
        <v>7</v>
      </c>
      <c r="O88" s="94">
        <f>+'t44 (3)'!Q200</f>
        <v>1.23</v>
      </c>
      <c r="P88" s="94">
        <f>+'t44 (3)'!R200</f>
        <v>7</v>
      </c>
      <c r="Q88" s="94">
        <f>+'t44 (3)'!S200</f>
        <v>1.92</v>
      </c>
      <c r="R88" s="94">
        <f>+'t44 (3)'!T200</f>
        <v>12</v>
      </c>
      <c r="S88" s="94">
        <f>+'t44 (3)'!U200</f>
        <v>2.11</v>
      </c>
      <c r="T88" s="94">
        <f>+'t44 (3)'!V200</f>
        <v>10</v>
      </c>
      <c r="U88" s="94">
        <f>+'t44 (3)'!W200</f>
        <v>2.2599999999999998</v>
      </c>
      <c r="V88" s="94">
        <f>+'t44 (3)'!X200</f>
        <v>8</v>
      </c>
      <c r="W88" s="94">
        <f>+'t44 (3)'!Y200</f>
        <v>1.76</v>
      </c>
      <c r="X88" s="94">
        <f>+'t44 (3)'!Z200</f>
        <v>9</v>
      </c>
      <c r="Y88" s="94">
        <f>+'t44 (3)'!AA200</f>
        <v>2.1</v>
      </c>
      <c r="Z88" s="94">
        <f>+'t44 (3)'!AB200</f>
        <v>4</v>
      </c>
      <c r="AA88" s="94">
        <f>+'t44 (3)'!AC200</f>
        <v>1.1299999999999999</v>
      </c>
      <c r="AB88" s="94">
        <f>+'t44 (3)'!AD200</f>
        <v>4</v>
      </c>
      <c r="AC88" s="94">
        <f>+'t44 (3)'!AE200</f>
        <v>0.84</v>
      </c>
      <c r="AD88" s="94">
        <f>+'t44 (3)'!AF200</f>
        <v>6</v>
      </c>
      <c r="AE88" s="94">
        <f>+'t44 (3)'!AG200</f>
        <v>1.3</v>
      </c>
      <c r="AF88" s="94">
        <f>+'t44 (3)'!AH200</f>
        <v>5</v>
      </c>
      <c r="AG88" s="94">
        <f>+'t44 (3)'!AI200</f>
        <v>1.28</v>
      </c>
      <c r="AH88" s="94">
        <f>+'t44 (3)'!AJ200</f>
        <v>6</v>
      </c>
      <c r="AI88" s="94">
        <f>+'t44 (3)'!AK200</f>
        <v>2.46</v>
      </c>
      <c r="AJ88" s="94">
        <f>+'t44 (3)'!AL200</f>
        <v>10</v>
      </c>
      <c r="AK88" s="94">
        <f>+'t44 (3)'!AM200</f>
        <v>3.55</v>
      </c>
      <c r="AL88" s="94">
        <f>+'t44 (3)'!AN200</f>
        <v>8</v>
      </c>
      <c r="AM88" s="94">
        <f>+'t44 (3)'!AO200</f>
        <v>1.61</v>
      </c>
      <c r="AN88" s="94">
        <f>+'t44 (3)'!AP200</f>
        <v>7</v>
      </c>
      <c r="AO88" s="94">
        <f>+'t44 (3)'!AQ200</f>
        <v>1.31</v>
      </c>
      <c r="AP88" s="94">
        <f>+'t44 (3)'!AR200</f>
        <v>6</v>
      </c>
      <c r="AQ88" s="94">
        <f>+'t44 (3)'!AS200</f>
        <v>1.1100000000000001</v>
      </c>
      <c r="AR88" s="94">
        <f>+'t44 (3)'!AT200</f>
        <v>7</v>
      </c>
      <c r="AS88" s="94">
        <f>+'t44 (3)'!AU200</f>
        <v>1.34</v>
      </c>
      <c r="AT88" s="94">
        <f>+'t44 (3)'!AV200</f>
        <v>8</v>
      </c>
      <c r="AU88" s="94">
        <f>+'t44 (3)'!AW200</f>
        <v>2.0299999999999998</v>
      </c>
      <c r="AV88" s="94">
        <f>+'t44 (3)'!AX200</f>
        <v>16</v>
      </c>
      <c r="AW88" s="94">
        <f>+'t44 (3)'!AY200</f>
        <v>3.39</v>
      </c>
      <c r="AX88" s="94">
        <f>+'t44 (3)'!AZ200</f>
        <v>20</v>
      </c>
      <c r="AY88" s="94">
        <f>+'t44 (3)'!BA200</f>
        <v>2.59</v>
      </c>
      <c r="AZ88" s="94">
        <f>+'t44 (3)'!BB200</f>
        <v>19</v>
      </c>
      <c r="BA88" s="94">
        <f>+'t44 (3)'!BC200</f>
        <v>2.5</v>
      </c>
      <c r="BB88" s="94">
        <f>+'t44 (3)'!BD200</f>
        <v>6</v>
      </c>
      <c r="BC88" s="94">
        <f>+'t44 (3)'!BE200</f>
        <v>1.71</v>
      </c>
      <c r="BD88" s="94">
        <f>+'t44 (3)'!BF200</f>
        <v>5</v>
      </c>
      <c r="BE88" s="94">
        <f>+'t44 (3)'!BG200</f>
        <v>0.8</v>
      </c>
      <c r="BF88" s="94">
        <f>+'t44 (3)'!BH200</f>
        <v>4</v>
      </c>
      <c r="BG88" s="94">
        <f>+'t44 (3)'!BI200</f>
        <v>0.72</v>
      </c>
      <c r="BH88" s="94">
        <f>+'t44 (3)'!BJ200</f>
        <v>2</v>
      </c>
      <c r="BI88" s="94">
        <f>+'t44 (3)'!BK200</f>
        <v>0.82</v>
      </c>
      <c r="BJ88" s="94">
        <f>+'t44 (3)'!BL200</f>
        <v>4</v>
      </c>
      <c r="BK88" s="94">
        <f>+'t44 (3)'!BM200</f>
        <v>1.82</v>
      </c>
      <c r="BL88" s="94">
        <f>+'t44 (3)'!BN200</f>
        <v>4</v>
      </c>
      <c r="BM88" s="94">
        <f>+'t44 (3)'!BO200</f>
        <v>0.39</v>
      </c>
      <c r="BN88" s="94">
        <f>+'t44 (3)'!BP200</f>
        <v>8</v>
      </c>
      <c r="BO88" s="94">
        <f>+'t44 (3)'!BQ200</f>
        <v>1.26</v>
      </c>
      <c r="BP88" s="94">
        <f>+'t44 (3)'!BR200</f>
        <v>5</v>
      </c>
      <c r="BQ88" s="94">
        <f>+'t44 (3)'!BS200</f>
        <v>1.92</v>
      </c>
      <c r="BR88" s="94">
        <f>+'t44 (3)'!BT200</f>
        <v>8</v>
      </c>
      <c r="BS88" s="94">
        <f>+'t44 (3)'!BU200</f>
        <v>2.0099999999999998</v>
      </c>
      <c r="BT88" s="94">
        <f>+'t44 (3)'!BV200</f>
        <v>7</v>
      </c>
      <c r="BU88" s="94">
        <f>+'t44 (3)'!BW200</f>
        <v>1.56</v>
      </c>
      <c r="BV88" s="94">
        <f>+'t44 (3)'!BX200</f>
        <v>5</v>
      </c>
      <c r="BW88" s="94">
        <f>+'t44 (3)'!BY200</f>
        <v>0.65</v>
      </c>
      <c r="BX88" s="94">
        <f>+'t44 (3)'!BZ200</f>
        <v>2</v>
      </c>
      <c r="BY88" s="94">
        <f>+'t44 (3)'!CA200</f>
        <v>0.21</v>
      </c>
      <c r="BZ88" s="94">
        <f>+'t44 (3)'!CB200</f>
        <v>3</v>
      </c>
      <c r="CA88" s="94">
        <f>+'t44 (3)'!CC200</f>
        <v>0.53</v>
      </c>
    </row>
    <row r="89" spans="1:79" ht="16.5" customHeight="1" x14ac:dyDescent="0.45">
      <c r="A89" s="357" t="s">
        <v>490</v>
      </c>
      <c r="B89" s="94">
        <f>+'t44 (3)'!D201</f>
        <v>78</v>
      </c>
      <c r="C89" s="94">
        <f>+'t44 (3)'!E201</f>
        <v>14.98</v>
      </c>
      <c r="D89" s="94">
        <f>+'t44 (3)'!F201</f>
        <v>85</v>
      </c>
      <c r="E89" s="94">
        <f>+'t44 (3)'!G201</f>
        <v>13.9</v>
      </c>
      <c r="F89" s="94">
        <f>+'t44 (3)'!H201</f>
        <v>148</v>
      </c>
      <c r="G89" s="94">
        <f>+'t44 (3)'!I201</f>
        <v>21.81</v>
      </c>
      <c r="H89" s="94">
        <f>+'t44 (3)'!J201</f>
        <v>99</v>
      </c>
      <c r="I89" s="94">
        <f>+'t44 (3)'!K201</f>
        <v>15.26</v>
      </c>
      <c r="J89" s="94">
        <f>+'t44 (3)'!L201</f>
        <v>77</v>
      </c>
      <c r="K89" s="94">
        <f>+'t44 (3)'!M201</f>
        <v>7.79</v>
      </c>
      <c r="L89" s="94">
        <f>+'t44 (3)'!N201</f>
        <v>188</v>
      </c>
      <c r="M89" s="94">
        <f>+'t44 (3)'!O201</f>
        <v>28.11</v>
      </c>
      <c r="N89" s="94">
        <f>+'t44 (3)'!P201</f>
        <v>157</v>
      </c>
      <c r="O89" s="94">
        <f>+'t44 (3)'!Q201</f>
        <v>14.91</v>
      </c>
      <c r="P89" s="94">
        <f>+'t44 (3)'!R201</f>
        <v>162</v>
      </c>
      <c r="Q89" s="94">
        <f>+'t44 (3)'!S201</f>
        <v>19.43</v>
      </c>
      <c r="R89" s="94">
        <f>+'t44 (3)'!T201</f>
        <v>145</v>
      </c>
      <c r="S89" s="94">
        <f>+'t44 (3)'!U201</f>
        <v>15.56</v>
      </c>
      <c r="T89" s="94">
        <f>+'t44 (3)'!V201</f>
        <v>128</v>
      </c>
      <c r="U89" s="94">
        <f>+'t44 (3)'!W201</f>
        <v>14.76</v>
      </c>
      <c r="V89" s="94">
        <f>+'t44 (3)'!X201</f>
        <v>116</v>
      </c>
      <c r="W89" s="94">
        <f>+'t44 (3)'!Y201</f>
        <v>17.11</v>
      </c>
      <c r="X89" s="94">
        <f>+'t44 (3)'!Z201</f>
        <v>199</v>
      </c>
      <c r="Y89" s="94">
        <f>+'t44 (3)'!AA201</f>
        <v>26.42</v>
      </c>
      <c r="Z89" s="94">
        <f>+'t44 (3)'!AB201</f>
        <v>112</v>
      </c>
      <c r="AA89" s="94">
        <f>+'t44 (3)'!AC201</f>
        <v>13.35</v>
      </c>
      <c r="AB89" s="94">
        <f>+'t44 (3)'!AD201</f>
        <v>92</v>
      </c>
      <c r="AC89" s="94">
        <f>+'t44 (3)'!AE201</f>
        <v>16.239999999999998</v>
      </c>
      <c r="AD89" s="94">
        <f>+'t44 (3)'!AF201</f>
        <v>78</v>
      </c>
      <c r="AE89" s="94">
        <f>+'t44 (3)'!AG201</f>
        <v>12.84</v>
      </c>
      <c r="AF89" s="94">
        <f>+'t44 (3)'!AH201</f>
        <v>156</v>
      </c>
      <c r="AG89" s="94">
        <f>+'t44 (3)'!AI201</f>
        <v>23.87</v>
      </c>
      <c r="AH89" s="94">
        <f>+'t44 (3)'!AJ201</f>
        <v>75</v>
      </c>
      <c r="AI89" s="94">
        <f>+'t44 (3)'!AK201</f>
        <v>9.1300000000000008</v>
      </c>
      <c r="AJ89" s="94">
        <f>+'t44 (3)'!AL201</f>
        <v>60</v>
      </c>
      <c r="AK89" s="94">
        <f>+'t44 (3)'!AM201</f>
        <v>12.82</v>
      </c>
      <c r="AL89" s="94">
        <f>+'t44 (3)'!AN201</f>
        <v>102</v>
      </c>
      <c r="AM89" s="94">
        <f>+'t44 (3)'!AO201</f>
        <v>12.89</v>
      </c>
      <c r="AN89" s="94">
        <f>+'t44 (3)'!AP201</f>
        <v>123</v>
      </c>
      <c r="AO89" s="94">
        <f>+'t44 (3)'!AQ201</f>
        <v>21.67</v>
      </c>
      <c r="AP89" s="94">
        <f>+'t44 (3)'!AR201</f>
        <v>74</v>
      </c>
      <c r="AQ89" s="94">
        <f>+'t44 (3)'!AS201</f>
        <v>13.78</v>
      </c>
      <c r="AR89" s="94">
        <f>+'t44 (3)'!AT201</f>
        <v>103</v>
      </c>
      <c r="AS89" s="94">
        <f>+'t44 (3)'!AU201</f>
        <v>18.09</v>
      </c>
      <c r="AT89" s="94">
        <f>+'t44 (3)'!AV201</f>
        <v>99</v>
      </c>
      <c r="AU89" s="94">
        <f>+'t44 (3)'!AW201</f>
        <v>15.96</v>
      </c>
      <c r="AV89" s="94">
        <f>+'t44 (3)'!AX201</f>
        <v>39</v>
      </c>
      <c r="AW89" s="94">
        <f>+'t44 (3)'!AY201</f>
        <v>10.14</v>
      </c>
      <c r="AX89" s="94">
        <f>+'t44 (3)'!AZ201</f>
        <v>22</v>
      </c>
      <c r="AY89" s="94">
        <f>+'t44 (3)'!BA201</f>
        <v>6.64</v>
      </c>
      <c r="AZ89" s="94">
        <f>+'t44 (3)'!BB201</f>
        <v>75</v>
      </c>
      <c r="BA89" s="94">
        <f>+'t44 (3)'!BC201</f>
        <v>15.7</v>
      </c>
      <c r="BB89" s="94">
        <f>+'t44 (3)'!BD201</f>
        <v>91</v>
      </c>
      <c r="BC89" s="94">
        <f>+'t44 (3)'!BE201</f>
        <v>16.75</v>
      </c>
      <c r="BD89" s="94">
        <f>+'t44 (3)'!BF201</f>
        <v>54</v>
      </c>
      <c r="BE89" s="94">
        <f>+'t44 (3)'!BG201</f>
        <v>11.65</v>
      </c>
      <c r="BF89" s="94">
        <f>+'t44 (3)'!BH201</f>
        <v>183</v>
      </c>
      <c r="BG89" s="94">
        <f>+'t44 (3)'!BI201</f>
        <v>9.75</v>
      </c>
      <c r="BH89" s="94">
        <f>+'t44 (3)'!BJ201</f>
        <v>68</v>
      </c>
      <c r="BI89" s="94">
        <f>+'t44 (3)'!BK201</f>
        <v>9.23</v>
      </c>
      <c r="BJ89" s="94">
        <f>+'t44 (3)'!BL201</f>
        <v>77</v>
      </c>
      <c r="BK89" s="94">
        <f>+'t44 (3)'!BM201</f>
        <v>16.829999999999998</v>
      </c>
      <c r="BL89" s="94">
        <f>+'t44 (3)'!BN201</f>
        <v>44</v>
      </c>
      <c r="BM89" s="94">
        <f>+'t44 (3)'!BO201</f>
        <v>9.6</v>
      </c>
      <c r="BN89" s="94">
        <f>+'t44 (3)'!BP201</f>
        <v>23</v>
      </c>
      <c r="BO89" s="94">
        <f>+'t44 (3)'!BQ201</f>
        <v>5.26</v>
      </c>
      <c r="BP89" s="94">
        <f>+'t44 (3)'!BR201</f>
        <v>47</v>
      </c>
      <c r="BQ89" s="94">
        <f>+'t44 (3)'!BS201</f>
        <v>11.29</v>
      </c>
      <c r="BR89" s="94">
        <f>+'t44 (3)'!BT201</f>
        <v>17</v>
      </c>
      <c r="BS89" s="94">
        <f>+'t44 (3)'!BU201</f>
        <v>4.49</v>
      </c>
      <c r="BT89" s="94">
        <f>+'t44 (3)'!BV201</f>
        <v>31</v>
      </c>
      <c r="BU89" s="94">
        <f>+'t44 (3)'!BW201</f>
        <v>7.69</v>
      </c>
      <c r="BV89" s="94">
        <f>+'t44 (3)'!BX201</f>
        <v>46</v>
      </c>
      <c r="BW89" s="94">
        <f>+'t44 (3)'!BY201</f>
        <v>8.5399999999999991</v>
      </c>
      <c r="BX89" s="94">
        <f>+'t44 (3)'!BZ201</f>
        <v>22</v>
      </c>
      <c r="BY89" s="94">
        <f>+'t44 (3)'!CA201</f>
        <v>5.91</v>
      </c>
      <c r="BZ89" s="94">
        <f>+'t44 (3)'!CB201</f>
        <v>46</v>
      </c>
      <c r="CA89" s="94">
        <f>+'t44 (3)'!CC201</f>
        <v>12.48</v>
      </c>
    </row>
    <row r="90" spans="1:79" ht="16.5" customHeight="1" x14ac:dyDescent="0.45">
      <c r="A90" s="358" t="s">
        <v>491</v>
      </c>
      <c r="B90" s="94">
        <f>+'t44 (3)'!D202</f>
        <v>771</v>
      </c>
      <c r="C90" s="94">
        <f>+'t44 (3)'!E202</f>
        <v>85.04</v>
      </c>
      <c r="D90" s="94">
        <f>+'t44 (3)'!F202</f>
        <v>399</v>
      </c>
      <c r="E90" s="94">
        <f>+'t44 (3)'!G202</f>
        <v>44.56</v>
      </c>
      <c r="F90" s="94">
        <f>+'t44 (3)'!H202</f>
        <v>664</v>
      </c>
      <c r="G90" s="94">
        <f>+'t44 (3)'!I202</f>
        <v>72.319999999999993</v>
      </c>
      <c r="H90" s="94">
        <f>+'t44 (3)'!J202</f>
        <v>606</v>
      </c>
      <c r="I90" s="94">
        <f>+'t44 (3)'!K202</f>
        <v>62.91</v>
      </c>
      <c r="J90" s="94">
        <f>+'t44 (3)'!L202</f>
        <v>575</v>
      </c>
      <c r="K90" s="94">
        <f>+'t44 (3)'!M202</f>
        <v>60.31</v>
      </c>
      <c r="L90" s="94">
        <f>+'t44 (3)'!N202</f>
        <v>713</v>
      </c>
      <c r="M90" s="94">
        <f>+'t44 (3)'!O202</f>
        <v>78.39</v>
      </c>
      <c r="N90" s="94">
        <f>+'t44 (3)'!P202</f>
        <v>1071</v>
      </c>
      <c r="O90" s="94">
        <f>+'t44 (3)'!Q202</f>
        <v>97.77</v>
      </c>
      <c r="P90" s="94">
        <f>+'t44 (3)'!R202</f>
        <v>1006</v>
      </c>
      <c r="Q90" s="94">
        <f>+'t44 (3)'!S202</f>
        <v>85.5</v>
      </c>
      <c r="R90" s="94">
        <f>+'t44 (3)'!T202</f>
        <v>1095</v>
      </c>
      <c r="S90" s="94">
        <f>+'t44 (3)'!U202</f>
        <v>118.08</v>
      </c>
      <c r="T90" s="94">
        <f>+'t44 (3)'!V202</f>
        <v>929</v>
      </c>
      <c r="U90" s="94">
        <f>+'t44 (3)'!W202</f>
        <v>109.64</v>
      </c>
      <c r="V90" s="94">
        <f>+'t44 (3)'!X202</f>
        <v>873</v>
      </c>
      <c r="W90" s="94">
        <f>+'t44 (3)'!Y202</f>
        <v>98.35</v>
      </c>
      <c r="X90" s="94">
        <f>+'t44 (3)'!Z202</f>
        <v>799</v>
      </c>
      <c r="Y90" s="94">
        <f>+'t44 (3)'!AA202</f>
        <v>93.05</v>
      </c>
      <c r="Z90" s="94">
        <f>+'t44 (3)'!AB202</f>
        <v>676</v>
      </c>
      <c r="AA90" s="94">
        <f>+'t44 (3)'!AC202</f>
        <v>81.41</v>
      </c>
      <c r="AB90" s="94">
        <f>+'t44 (3)'!AD202</f>
        <v>572</v>
      </c>
      <c r="AC90" s="94">
        <f>+'t44 (3)'!AE202</f>
        <v>72.86</v>
      </c>
      <c r="AD90" s="94">
        <f>+'t44 (3)'!AF202</f>
        <v>552</v>
      </c>
      <c r="AE90" s="94">
        <f>+'t44 (3)'!AG202</f>
        <v>63.65</v>
      </c>
      <c r="AF90" s="94">
        <f>+'t44 (3)'!AH202</f>
        <v>657</v>
      </c>
      <c r="AG90" s="94">
        <f>+'t44 (3)'!AI202</f>
        <v>66.790000000000006</v>
      </c>
      <c r="AH90" s="94">
        <f>+'t44 (3)'!AJ202</f>
        <v>586</v>
      </c>
      <c r="AI90" s="94">
        <f>+'t44 (3)'!AK202</f>
        <v>58.54</v>
      </c>
      <c r="AJ90" s="94">
        <f>+'t44 (3)'!AL202</f>
        <v>566</v>
      </c>
      <c r="AK90" s="94">
        <f>+'t44 (3)'!AM202</f>
        <v>63.31</v>
      </c>
      <c r="AL90" s="94">
        <f>+'t44 (3)'!AN202</f>
        <v>731</v>
      </c>
      <c r="AM90" s="94">
        <f>+'t44 (3)'!AO202</f>
        <v>82.61</v>
      </c>
      <c r="AN90" s="94">
        <f>+'t44 (3)'!AP202</f>
        <v>1127</v>
      </c>
      <c r="AO90" s="94">
        <f>+'t44 (3)'!AQ202</f>
        <v>110.64</v>
      </c>
      <c r="AP90" s="94">
        <f>+'t44 (3)'!AR202</f>
        <v>1403</v>
      </c>
      <c r="AQ90" s="94">
        <f>+'t44 (3)'!AS202</f>
        <v>125.2</v>
      </c>
      <c r="AR90" s="94">
        <f>+'t44 (3)'!AT202</f>
        <v>1351</v>
      </c>
      <c r="AS90" s="94">
        <f>+'t44 (3)'!AU202</f>
        <v>125.13</v>
      </c>
      <c r="AT90" s="94">
        <f>+'t44 (3)'!AV202</f>
        <v>876</v>
      </c>
      <c r="AU90" s="94">
        <f>+'t44 (3)'!AW202</f>
        <v>89.03</v>
      </c>
      <c r="AV90" s="94">
        <f>+'t44 (3)'!AX202</f>
        <v>894</v>
      </c>
      <c r="AW90" s="94">
        <f>+'t44 (3)'!AY202</f>
        <v>104.48</v>
      </c>
      <c r="AX90" s="94">
        <f>+'t44 (3)'!AZ202</f>
        <v>512</v>
      </c>
      <c r="AY90" s="94">
        <f>+'t44 (3)'!BA202</f>
        <v>37.35</v>
      </c>
      <c r="AZ90" s="94">
        <f>+'t44 (3)'!BB202</f>
        <v>594</v>
      </c>
      <c r="BA90" s="94">
        <f>+'t44 (3)'!BC202</f>
        <v>53.91</v>
      </c>
      <c r="BB90" s="94">
        <f>+'t44 (3)'!BD202</f>
        <v>940</v>
      </c>
      <c r="BC90" s="94">
        <f>+'t44 (3)'!BE202</f>
        <v>50.52</v>
      </c>
      <c r="BD90" s="94">
        <f>+'t44 (3)'!BF202</f>
        <v>553</v>
      </c>
      <c r="BE90" s="94">
        <f>+'t44 (3)'!BG202</f>
        <v>41.96</v>
      </c>
      <c r="BF90" s="94">
        <f>+'t44 (3)'!BH202</f>
        <v>716</v>
      </c>
      <c r="BG90" s="94">
        <f>+'t44 (3)'!BI202</f>
        <v>59.08</v>
      </c>
      <c r="BH90" s="94">
        <f>+'t44 (3)'!BJ202</f>
        <v>721</v>
      </c>
      <c r="BI90" s="94">
        <f>+'t44 (3)'!BK202</f>
        <v>51.12</v>
      </c>
      <c r="BJ90" s="94">
        <f>+'t44 (3)'!BL202</f>
        <v>552</v>
      </c>
      <c r="BK90" s="94">
        <f>+'t44 (3)'!BM202</f>
        <v>36.200000000000003</v>
      </c>
      <c r="BL90" s="94">
        <f>+'t44 (3)'!BN202</f>
        <v>576</v>
      </c>
      <c r="BM90" s="94">
        <f>+'t44 (3)'!BO202</f>
        <v>55.82</v>
      </c>
      <c r="BN90" s="94">
        <f>+'t44 (3)'!BP202</f>
        <v>526</v>
      </c>
      <c r="BO90" s="94">
        <f>+'t44 (3)'!BQ202</f>
        <v>52.36</v>
      </c>
      <c r="BP90" s="94">
        <f>+'t44 (3)'!BR202</f>
        <v>586</v>
      </c>
      <c r="BQ90" s="94">
        <f>+'t44 (3)'!BS202</f>
        <v>59.39</v>
      </c>
      <c r="BR90" s="94">
        <f>+'t44 (3)'!BT202</f>
        <v>348</v>
      </c>
      <c r="BS90" s="94">
        <f>+'t44 (3)'!BU202</f>
        <v>71.83</v>
      </c>
      <c r="BT90" s="94">
        <f>+'t44 (3)'!BV202</f>
        <v>378</v>
      </c>
      <c r="BU90" s="94">
        <f>+'t44 (3)'!BW202</f>
        <v>50.14</v>
      </c>
      <c r="BV90" s="94">
        <f>+'t44 (3)'!BX202</f>
        <v>426</v>
      </c>
      <c r="BW90" s="94">
        <f>+'t44 (3)'!BY202</f>
        <v>59.48</v>
      </c>
      <c r="BX90" s="94">
        <f>+'t44 (3)'!BZ202</f>
        <v>368</v>
      </c>
      <c r="BY90" s="94">
        <f>+'t44 (3)'!CA202</f>
        <v>34.39</v>
      </c>
      <c r="BZ90" s="94">
        <f>+'t44 (3)'!CB202</f>
        <v>327</v>
      </c>
      <c r="CA90" s="94">
        <f>+'t44 (3)'!CC202</f>
        <v>47.09</v>
      </c>
    </row>
    <row r="91" spans="1:79" ht="16.5" customHeight="1" x14ac:dyDescent="0.45">
      <c r="A91" s="129" t="s">
        <v>1010</v>
      </c>
      <c r="B91" s="94">
        <f>+B94+B95+B96+B114</f>
        <v>237297</v>
      </c>
      <c r="C91" s="94">
        <f t="shared" ref="C91:BN91" si="12">+C94+C95+C96+C114</f>
        <v>8375.5899999999983</v>
      </c>
      <c r="D91" s="94">
        <f t="shared" si="12"/>
        <v>207428</v>
      </c>
      <c r="E91" s="94">
        <f t="shared" si="12"/>
        <v>7583.06</v>
      </c>
      <c r="F91" s="94">
        <f t="shared" si="12"/>
        <v>278180</v>
      </c>
      <c r="G91" s="94">
        <f t="shared" si="12"/>
        <v>10203.519999999999</v>
      </c>
      <c r="H91" s="94">
        <f t="shared" si="12"/>
        <v>268585</v>
      </c>
      <c r="I91" s="94">
        <f t="shared" si="12"/>
        <v>10244.970000000001</v>
      </c>
      <c r="J91" s="94">
        <f t="shared" si="12"/>
        <v>309163</v>
      </c>
      <c r="K91" s="94">
        <f t="shared" si="12"/>
        <v>11991.669999999998</v>
      </c>
      <c r="L91" s="94">
        <f t="shared" si="12"/>
        <v>317860</v>
      </c>
      <c r="M91" s="94">
        <f t="shared" si="12"/>
        <v>12415.02</v>
      </c>
      <c r="N91" s="94">
        <f t="shared" si="12"/>
        <v>291385</v>
      </c>
      <c r="O91" s="94">
        <f t="shared" si="12"/>
        <v>11896.1</v>
      </c>
      <c r="P91" s="94">
        <f t="shared" si="12"/>
        <v>296354</v>
      </c>
      <c r="Q91" s="94">
        <f t="shared" si="12"/>
        <v>12137.210000000001</v>
      </c>
      <c r="R91" s="94">
        <f t="shared" si="12"/>
        <v>235845</v>
      </c>
      <c r="S91" s="94">
        <f t="shared" si="12"/>
        <v>10245.470000000001</v>
      </c>
      <c r="T91" s="94">
        <f t="shared" si="12"/>
        <v>208633</v>
      </c>
      <c r="U91" s="94">
        <f t="shared" si="12"/>
        <v>9332.11</v>
      </c>
      <c r="V91" s="94">
        <f t="shared" si="12"/>
        <v>231903</v>
      </c>
      <c r="W91" s="94">
        <f t="shared" si="12"/>
        <v>9824.44</v>
      </c>
      <c r="X91" s="94">
        <f t="shared" si="12"/>
        <v>297235</v>
      </c>
      <c r="Y91" s="94">
        <f t="shared" si="12"/>
        <v>12105.4</v>
      </c>
      <c r="Z91" s="94">
        <f t="shared" si="12"/>
        <v>288298</v>
      </c>
      <c r="AA91" s="94">
        <f t="shared" si="12"/>
        <v>11096.12</v>
      </c>
      <c r="AB91" s="94">
        <f t="shared" si="12"/>
        <v>218836</v>
      </c>
      <c r="AC91" s="94">
        <f t="shared" si="12"/>
        <v>9501.39</v>
      </c>
      <c r="AD91" s="94">
        <f t="shared" si="12"/>
        <v>288675</v>
      </c>
      <c r="AE91" s="94">
        <f t="shared" si="12"/>
        <v>12498.6</v>
      </c>
      <c r="AF91" s="94">
        <f t="shared" si="12"/>
        <v>299616</v>
      </c>
      <c r="AG91" s="94">
        <f t="shared" si="12"/>
        <v>12566.53</v>
      </c>
      <c r="AH91" s="94">
        <f t="shared" si="12"/>
        <v>326452</v>
      </c>
      <c r="AI91" s="94">
        <f t="shared" si="12"/>
        <v>14145.69</v>
      </c>
      <c r="AJ91" s="94">
        <f t="shared" si="12"/>
        <v>263601</v>
      </c>
      <c r="AK91" s="94">
        <f t="shared" si="12"/>
        <v>12595.86</v>
      </c>
      <c r="AL91" s="94">
        <f t="shared" si="12"/>
        <v>237835</v>
      </c>
      <c r="AM91" s="94">
        <f t="shared" si="12"/>
        <v>10786.05</v>
      </c>
      <c r="AN91" s="94">
        <f t="shared" si="12"/>
        <v>315711</v>
      </c>
      <c r="AO91" s="94">
        <f t="shared" si="12"/>
        <v>14316.81</v>
      </c>
      <c r="AP91" s="94">
        <f t="shared" si="12"/>
        <v>284124</v>
      </c>
      <c r="AQ91" s="94">
        <f t="shared" si="12"/>
        <v>13193.74</v>
      </c>
      <c r="AR91" s="94">
        <f t="shared" si="12"/>
        <v>223332</v>
      </c>
      <c r="AS91" s="94">
        <f t="shared" si="12"/>
        <v>10597.38</v>
      </c>
      <c r="AT91" s="94">
        <f t="shared" si="12"/>
        <v>235989</v>
      </c>
      <c r="AU91" s="94">
        <f t="shared" si="12"/>
        <v>11404.89</v>
      </c>
      <c r="AV91" s="94">
        <f t="shared" si="12"/>
        <v>307946</v>
      </c>
      <c r="AW91" s="94">
        <f t="shared" si="12"/>
        <v>13390.96</v>
      </c>
      <c r="AX91" s="94">
        <f t="shared" si="12"/>
        <v>317808</v>
      </c>
      <c r="AY91" s="94">
        <f t="shared" si="12"/>
        <v>12558.48</v>
      </c>
      <c r="AZ91" s="94">
        <f t="shared" si="12"/>
        <v>262689</v>
      </c>
      <c r="BA91" s="94">
        <f t="shared" si="12"/>
        <v>11407.92</v>
      </c>
      <c r="BB91" s="94">
        <f t="shared" si="12"/>
        <v>290008</v>
      </c>
      <c r="BC91" s="94">
        <f t="shared" si="12"/>
        <v>12640.550000000001</v>
      </c>
      <c r="BD91" s="94">
        <f t="shared" si="12"/>
        <v>267980</v>
      </c>
      <c r="BE91" s="94">
        <f t="shared" si="12"/>
        <v>11726.59</v>
      </c>
      <c r="BF91" s="94">
        <f t="shared" si="12"/>
        <v>444773</v>
      </c>
      <c r="BG91" s="94">
        <f t="shared" si="12"/>
        <v>18968.560000000001</v>
      </c>
      <c r="BH91" s="94">
        <f t="shared" si="12"/>
        <v>319348</v>
      </c>
      <c r="BI91" s="94">
        <f t="shared" si="12"/>
        <v>13985.38</v>
      </c>
      <c r="BJ91" s="94">
        <f t="shared" si="12"/>
        <v>422206</v>
      </c>
      <c r="BK91" s="94">
        <f t="shared" si="12"/>
        <v>16788.04</v>
      </c>
      <c r="BL91" s="94">
        <f t="shared" si="12"/>
        <v>429742</v>
      </c>
      <c r="BM91" s="94">
        <f t="shared" si="12"/>
        <v>17764.429999999997</v>
      </c>
      <c r="BN91" s="94">
        <f t="shared" si="12"/>
        <v>268935</v>
      </c>
      <c r="BO91" s="94">
        <f t="shared" ref="BO91:CA91" si="13">+BO94+BO95+BO96+BO114</f>
        <v>11441.439999999999</v>
      </c>
      <c r="BP91" s="94">
        <f t="shared" si="13"/>
        <v>257235</v>
      </c>
      <c r="BQ91" s="94">
        <f t="shared" si="13"/>
        <v>10767.99</v>
      </c>
      <c r="BR91" s="94">
        <f t="shared" si="13"/>
        <v>328214</v>
      </c>
      <c r="BS91" s="94">
        <f t="shared" si="13"/>
        <v>13043.5</v>
      </c>
      <c r="BT91" s="94">
        <f t="shared" si="13"/>
        <v>299539</v>
      </c>
      <c r="BU91" s="94">
        <f t="shared" si="13"/>
        <v>12102.449999999999</v>
      </c>
      <c r="BV91" s="94">
        <f t="shared" si="13"/>
        <v>317491</v>
      </c>
      <c r="BW91" s="94">
        <f t="shared" si="13"/>
        <v>11233.810000000001</v>
      </c>
      <c r="BX91" s="94">
        <f t="shared" si="13"/>
        <v>275101</v>
      </c>
      <c r="BY91" s="94">
        <f t="shared" si="13"/>
        <v>10098.199999999999</v>
      </c>
      <c r="BZ91" s="94">
        <f t="shared" si="13"/>
        <v>287445</v>
      </c>
      <c r="CA91" s="94">
        <f t="shared" si="13"/>
        <v>12061.91</v>
      </c>
    </row>
    <row r="92" spans="1:79" ht="16.5" customHeight="1" x14ac:dyDescent="0.45">
      <c r="A92" s="2" t="s">
        <v>264</v>
      </c>
      <c r="B92" s="94">
        <f t="shared" ref="B92:BM92" si="14">+B94+B95</f>
        <v>122024</v>
      </c>
      <c r="C92" s="94">
        <f t="shared" si="14"/>
        <v>3259.64</v>
      </c>
      <c r="D92" s="94">
        <f t="shared" si="14"/>
        <v>93553</v>
      </c>
      <c r="E92" s="94">
        <f t="shared" si="14"/>
        <v>2598.71</v>
      </c>
      <c r="F92" s="94">
        <f t="shared" si="14"/>
        <v>125992</v>
      </c>
      <c r="G92" s="94">
        <f t="shared" si="14"/>
        <v>3559.38</v>
      </c>
      <c r="H92" s="94">
        <f t="shared" si="14"/>
        <v>122025</v>
      </c>
      <c r="I92" s="94">
        <f t="shared" si="14"/>
        <v>3886.98</v>
      </c>
      <c r="J92" s="94">
        <f t="shared" si="14"/>
        <v>161559</v>
      </c>
      <c r="K92" s="94">
        <f t="shared" si="14"/>
        <v>5505.86</v>
      </c>
      <c r="L92" s="94">
        <f t="shared" si="14"/>
        <v>163466</v>
      </c>
      <c r="M92" s="94">
        <f t="shared" si="14"/>
        <v>5425.01</v>
      </c>
      <c r="N92" s="94">
        <f t="shared" si="14"/>
        <v>141426</v>
      </c>
      <c r="O92" s="94">
        <f t="shared" si="14"/>
        <v>4967.2700000000004</v>
      </c>
      <c r="P92" s="94">
        <f t="shared" si="14"/>
        <v>180335</v>
      </c>
      <c r="Q92" s="94">
        <f t="shared" si="14"/>
        <v>6562.59</v>
      </c>
      <c r="R92" s="94">
        <f t="shared" si="14"/>
        <v>125888</v>
      </c>
      <c r="S92" s="94">
        <f t="shared" si="14"/>
        <v>4862.17</v>
      </c>
      <c r="T92" s="94">
        <f t="shared" si="14"/>
        <v>85206</v>
      </c>
      <c r="U92" s="94">
        <f t="shared" si="14"/>
        <v>3180.29</v>
      </c>
      <c r="V92" s="94">
        <f t="shared" si="14"/>
        <v>100628</v>
      </c>
      <c r="W92" s="94">
        <f t="shared" si="14"/>
        <v>3332.54</v>
      </c>
      <c r="X92" s="94">
        <f t="shared" si="14"/>
        <v>157437</v>
      </c>
      <c r="Y92" s="94">
        <f t="shared" si="14"/>
        <v>4996.6099999999997</v>
      </c>
      <c r="Z92" s="94">
        <f t="shared" si="14"/>
        <v>153270</v>
      </c>
      <c r="AA92" s="94">
        <f t="shared" si="14"/>
        <v>4474.6499999999996</v>
      </c>
      <c r="AB92" s="94">
        <f t="shared" si="14"/>
        <v>78833</v>
      </c>
      <c r="AC92" s="94">
        <f t="shared" si="14"/>
        <v>2625.6</v>
      </c>
      <c r="AD92" s="94">
        <f t="shared" si="14"/>
        <v>106949</v>
      </c>
      <c r="AE92" s="94">
        <f t="shared" si="14"/>
        <v>3616.9700000000003</v>
      </c>
      <c r="AF92" s="94">
        <f t="shared" si="14"/>
        <v>152958</v>
      </c>
      <c r="AG92" s="94">
        <f t="shared" si="14"/>
        <v>5778.08</v>
      </c>
      <c r="AH92" s="94">
        <f t="shared" si="14"/>
        <v>164009</v>
      </c>
      <c r="AI92" s="94">
        <f t="shared" si="14"/>
        <v>6431.46</v>
      </c>
      <c r="AJ92" s="94">
        <f t="shared" si="14"/>
        <v>99987</v>
      </c>
      <c r="AK92" s="94">
        <f t="shared" si="14"/>
        <v>4469.45</v>
      </c>
      <c r="AL92" s="94">
        <f t="shared" si="14"/>
        <v>101125</v>
      </c>
      <c r="AM92" s="94">
        <f t="shared" si="14"/>
        <v>4052.54</v>
      </c>
      <c r="AN92" s="94">
        <f t="shared" si="14"/>
        <v>182416</v>
      </c>
      <c r="AO92" s="94">
        <f t="shared" si="14"/>
        <v>7907.4</v>
      </c>
      <c r="AP92" s="94">
        <f t="shared" si="14"/>
        <v>167909</v>
      </c>
      <c r="AQ92" s="94">
        <f t="shared" si="14"/>
        <v>7689.9699999999993</v>
      </c>
      <c r="AR92" s="94">
        <f t="shared" si="14"/>
        <v>110749</v>
      </c>
      <c r="AS92" s="94">
        <f t="shared" si="14"/>
        <v>4992.2999999999993</v>
      </c>
      <c r="AT92" s="94">
        <f t="shared" si="14"/>
        <v>97262</v>
      </c>
      <c r="AU92" s="94">
        <f t="shared" si="14"/>
        <v>4355.0599999999995</v>
      </c>
      <c r="AV92" s="94">
        <f t="shared" si="14"/>
        <v>164663</v>
      </c>
      <c r="AW92" s="94">
        <f t="shared" si="14"/>
        <v>6171.81</v>
      </c>
      <c r="AX92" s="94">
        <f t="shared" si="14"/>
        <v>191215</v>
      </c>
      <c r="AY92" s="94">
        <f t="shared" si="14"/>
        <v>6391.33</v>
      </c>
      <c r="AZ92" s="94">
        <f t="shared" si="14"/>
        <v>117056</v>
      </c>
      <c r="BA92" s="94">
        <f t="shared" si="14"/>
        <v>4509.83</v>
      </c>
      <c r="BB92" s="94">
        <f t="shared" si="14"/>
        <v>127534</v>
      </c>
      <c r="BC92" s="94">
        <f t="shared" si="14"/>
        <v>5068.47</v>
      </c>
      <c r="BD92" s="94">
        <f t="shared" si="14"/>
        <v>137656</v>
      </c>
      <c r="BE92" s="94">
        <f t="shared" si="14"/>
        <v>5843.43</v>
      </c>
      <c r="BF92" s="94">
        <f t="shared" si="14"/>
        <v>273727</v>
      </c>
      <c r="BG92" s="94">
        <f t="shared" si="14"/>
        <v>11383.41</v>
      </c>
      <c r="BH92" s="94">
        <f t="shared" si="14"/>
        <v>155351</v>
      </c>
      <c r="BI92" s="94">
        <f t="shared" si="14"/>
        <v>6554.95</v>
      </c>
      <c r="BJ92" s="94">
        <f t="shared" si="14"/>
        <v>271076</v>
      </c>
      <c r="BK92" s="94">
        <f t="shared" si="14"/>
        <v>10051.41</v>
      </c>
      <c r="BL92" s="94">
        <f t="shared" si="14"/>
        <v>287367</v>
      </c>
      <c r="BM92" s="94">
        <f t="shared" si="14"/>
        <v>11253.789999999999</v>
      </c>
      <c r="BN92" s="94">
        <f t="shared" ref="BN92:CA92" si="15">+BN94+BN95</f>
        <v>147404</v>
      </c>
      <c r="BO92" s="94">
        <f t="shared" si="15"/>
        <v>5975.7199999999993</v>
      </c>
      <c r="BP92" s="94">
        <f t="shared" si="15"/>
        <v>128331</v>
      </c>
      <c r="BQ92" s="94">
        <f t="shared" si="15"/>
        <v>5193.54</v>
      </c>
      <c r="BR92" s="94">
        <f t="shared" si="15"/>
        <v>188633</v>
      </c>
      <c r="BS92" s="94">
        <f t="shared" si="15"/>
        <v>6785.52</v>
      </c>
      <c r="BT92" s="94">
        <f t="shared" si="15"/>
        <v>169497</v>
      </c>
      <c r="BU92" s="94">
        <f t="shared" si="15"/>
        <v>6502.7</v>
      </c>
      <c r="BV92" s="94">
        <f t="shared" si="15"/>
        <v>188025</v>
      </c>
      <c r="BW92" s="94">
        <f t="shared" si="15"/>
        <v>5951.2400000000007</v>
      </c>
      <c r="BX92" s="94">
        <f t="shared" si="15"/>
        <v>137622</v>
      </c>
      <c r="BY92" s="94">
        <f t="shared" si="15"/>
        <v>4682.08</v>
      </c>
      <c r="BZ92" s="94">
        <f t="shared" si="15"/>
        <v>128173</v>
      </c>
      <c r="CA92" s="94">
        <f t="shared" si="15"/>
        <v>5807.16</v>
      </c>
    </row>
    <row r="93" spans="1:79" ht="16.5" customHeight="1" x14ac:dyDescent="0.45">
      <c r="A93" s="2" t="s">
        <v>265</v>
      </c>
      <c r="B93" s="94">
        <f>+B96+B114</f>
        <v>115273</v>
      </c>
      <c r="C93" s="94">
        <f t="shared" ref="C93:BN93" si="16">+C96+C114</f>
        <v>5115.95</v>
      </c>
      <c r="D93" s="94">
        <f t="shared" si="16"/>
        <v>113875</v>
      </c>
      <c r="E93" s="94">
        <f t="shared" si="16"/>
        <v>4984.3500000000004</v>
      </c>
      <c r="F93" s="94">
        <f t="shared" si="16"/>
        <v>152188</v>
      </c>
      <c r="G93" s="94">
        <f t="shared" si="16"/>
        <v>6644.1399999999994</v>
      </c>
      <c r="H93" s="94">
        <f t="shared" si="16"/>
        <v>146560</v>
      </c>
      <c r="I93" s="94">
        <f t="shared" si="16"/>
        <v>6357.9900000000007</v>
      </c>
      <c r="J93" s="94">
        <f t="shared" si="16"/>
        <v>147604</v>
      </c>
      <c r="K93" s="94">
        <f t="shared" si="16"/>
        <v>6485.81</v>
      </c>
      <c r="L93" s="94">
        <f t="shared" si="16"/>
        <v>154394</v>
      </c>
      <c r="M93" s="94">
        <f t="shared" si="16"/>
        <v>6990.01</v>
      </c>
      <c r="N93" s="94">
        <f t="shared" si="16"/>
        <v>149959</v>
      </c>
      <c r="O93" s="94">
        <f t="shared" si="16"/>
        <v>6928.83</v>
      </c>
      <c r="P93" s="94">
        <f t="shared" si="16"/>
        <v>116019</v>
      </c>
      <c r="Q93" s="94">
        <f t="shared" si="16"/>
        <v>5574.62</v>
      </c>
      <c r="R93" s="94">
        <f t="shared" si="16"/>
        <v>109957</v>
      </c>
      <c r="S93" s="94">
        <f t="shared" si="16"/>
        <v>5383.3</v>
      </c>
      <c r="T93" s="94">
        <f t="shared" si="16"/>
        <v>123427</v>
      </c>
      <c r="U93" s="94">
        <f t="shared" si="16"/>
        <v>6151.82</v>
      </c>
      <c r="V93" s="94">
        <f t="shared" si="16"/>
        <v>131275</v>
      </c>
      <c r="W93" s="94">
        <f t="shared" si="16"/>
        <v>6491.9000000000005</v>
      </c>
      <c r="X93" s="94">
        <f t="shared" si="16"/>
        <v>139798</v>
      </c>
      <c r="Y93" s="94">
        <f t="shared" si="16"/>
        <v>7108.79</v>
      </c>
      <c r="Z93" s="94">
        <f t="shared" si="16"/>
        <v>135028</v>
      </c>
      <c r="AA93" s="94">
        <f t="shared" si="16"/>
        <v>6621.47</v>
      </c>
      <c r="AB93" s="94">
        <f t="shared" si="16"/>
        <v>140003</v>
      </c>
      <c r="AC93" s="94">
        <f t="shared" si="16"/>
        <v>6875.79</v>
      </c>
      <c r="AD93" s="94">
        <f t="shared" si="16"/>
        <v>181726</v>
      </c>
      <c r="AE93" s="94">
        <f t="shared" si="16"/>
        <v>8881.630000000001</v>
      </c>
      <c r="AF93" s="94">
        <f t="shared" si="16"/>
        <v>146658</v>
      </c>
      <c r="AG93" s="94">
        <f t="shared" si="16"/>
        <v>6788.45</v>
      </c>
      <c r="AH93" s="94">
        <f t="shared" si="16"/>
        <v>162443</v>
      </c>
      <c r="AI93" s="94">
        <f t="shared" si="16"/>
        <v>7714.2300000000005</v>
      </c>
      <c r="AJ93" s="94">
        <f t="shared" si="16"/>
        <v>163614</v>
      </c>
      <c r="AK93" s="94">
        <f t="shared" si="16"/>
        <v>8126.41</v>
      </c>
      <c r="AL93" s="94">
        <f t="shared" si="16"/>
        <v>136710</v>
      </c>
      <c r="AM93" s="94">
        <f t="shared" si="16"/>
        <v>6733.5099999999993</v>
      </c>
      <c r="AN93" s="94">
        <f t="shared" si="16"/>
        <v>133295</v>
      </c>
      <c r="AO93" s="94">
        <f t="shared" si="16"/>
        <v>6409.41</v>
      </c>
      <c r="AP93" s="94">
        <f t="shared" si="16"/>
        <v>116215</v>
      </c>
      <c r="AQ93" s="94">
        <f t="shared" si="16"/>
        <v>5503.77</v>
      </c>
      <c r="AR93" s="94">
        <f t="shared" si="16"/>
        <v>112583</v>
      </c>
      <c r="AS93" s="94">
        <f t="shared" si="16"/>
        <v>5605.08</v>
      </c>
      <c r="AT93" s="94">
        <f t="shared" si="16"/>
        <v>138727</v>
      </c>
      <c r="AU93" s="94">
        <f t="shared" si="16"/>
        <v>7049.83</v>
      </c>
      <c r="AV93" s="94">
        <f t="shared" si="16"/>
        <v>143283</v>
      </c>
      <c r="AW93" s="94">
        <f t="shared" si="16"/>
        <v>7219.15</v>
      </c>
      <c r="AX93" s="94">
        <f t="shared" si="16"/>
        <v>126593</v>
      </c>
      <c r="AY93" s="94">
        <f t="shared" si="16"/>
        <v>6167.15</v>
      </c>
      <c r="AZ93" s="94">
        <f t="shared" si="16"/>
        <v>145633</v>
      </c>
      <c r="BA93" s="94">
        <f t="shared" si="16"/>
        <v>6898.09</v>
      </c>
      <c r="BB93" s="94">
        <f t="shared" si="16"/>
        <v>162474</v>
      </c>
      <c r="BC93" s="94">
        <f t="shared" si="16"/>
        <v>7572.08</v>
      </c>
      <c r="BD93" s="94">
        <f t="shared" si="16"/>
        <v>130324</v>
      </c>
      <c r="BE93" s="94">
        <f t="shared" si="16"/>
        <v>5883.16</v>
      </c>
      <c r="BF93" s="94">
        <f t="shared" si="16"/>
        <v>171046</v>
      </c>
      <c r="BG93" s="94">
        <f t="shared" si="16"/>
        <v>7585.15</v>
      </c>
      <c r="BH93" s="94">
        <f t="shared" si="16"/>
        <v>163997</v>
      </c>
      <c r="BI93" s="94">
        <f t="shared" si="16"/>
        <v>7430.43</v>
      </c>
      <c r="BJ93" s="94">
        <f t="shared" si="16"/>
        <v>151130</v>
      </c>
      <c r="BK93" s="94">
        <f t="shared" si="16"/>
        <v>6736.63</v>
      </c>
      <c r="BL93" s="94">
        <f t="shared" si="16"/>
        <v>142375</v>
      </c>
      <c r="BM93" s="94">
        <f t="shared" si="16"/>
        <v>6510.6399999999994</v>
      </c>
      <c r="BN93" s="94">
        <f t="shared" si="16"/>
        <v>121531</v>
      </c>
      <c r="BO93" s="94">
        <f t="shared" ref="BO93:CA93" si="17">+BO96+BO114</f>
        <v>5465.72</v>
      </c>
      <c r="BP93" s="94">
        <f t="shared" si="17"/>
        <v>128904</v>
      </c>
      <c r="BQ93" s="94">
        <f t="shared" si="17"/>
        <v>5574.4500000000007</v>
      </c>
      <c r="BR93" s="94">
        <f t="shared" si="17"/>
        <v>139581</v>
      </c>
      <c r="BS93" s="94">
        <f t="shared" si="17"/>
        <v>6257.98</v>
      </c>
      <c r="BT93" s="94">
        <f t="shared" si="17"/>
        <v>130042</v>
      </c>
      <c r="BU93" s="94">
        <f t="shared" si="17"/>
        <v>5599.75</v>
      </c>
      <c r="BV93" s="94">
        <f t="shared" si="17"/>
        <v>129466</v>
      </c>
      <c r="BW93" s="94">
        <f t="shared" si="17"/>
        <v>5282.5700000000006</v>
      </c>
      <c r="BX93" s="94">
        <f t="shared" si="17"/>
        <v>137479</v>
      </c>
      <c r="BY93" s="94">
        <f t="shared" si="17"/>
        <v>5416.12</v>
      </c>
      <c r="BZ93" s="94">
        <f t="shared" si="17"/>
        <v>159272</v>
      </c>
      <c r="CA93" s="94">
        <f t="shared" si="17"/>
        <v>6254.75</v>
      </c>
    </row>
    <row r="94" spans="1:79" ht="16.5" customHeight="1" x14ac:dyDescent="0.45">
      <c r="A94" s="129" t="s">
        <v>135</v>
      </c>
      <c r="B94" s="94">
        <f>+'t44 (3)'!D55</f>
        <v>107666</v>
      </c>
      <c r="C94" s="94">
        <f>+'t44 (3)'!E55</f>
        <v>2696.64</v>
      </c>
      <c r="D94" s="94">
        <f>+'t44 (3)'!F55</f>
        <v>78382</v>
      </c>
      <c r="E94" s="94">
        <f>+'t44 (3)'!G55</f>
        <v>2011.93</v>
      </c>
      <c r="F94" s="94">
        <f>+'t44 (3)'!H55</f>
        <v>106876</v>
      </c>
      <c r="G94" s="94">
        <f>+'t44 (3)'!I55</f>
        <v>2852.65</v>
      </c>
      <c r="H94" s="94">
        <f>+'t44 (3)'!J55</f>
        <v>107273</v>
      </c>
      <c r="I94" s="94">
        <f>+'t44 (3)'!K55</f>
        <v>3282.67</v>
      </c>
      <c r="J94" s="94">
        <f>+'t44 (3)'!L55</f>
        <v>146796</v>
      </c>
      <c r="K94" s="94">
        <f>+'t44 (3)'!M55</f>
        <v>4834.37</v>
      </c>
      <c r="L94" s="94">
        <f>+'t44 (3)'!N55</f>
        <v>149075</v>
      </c>
      <c r="M94" s="94">
        <f>+'t44 (3)'!O55</f>
        <v>4745.58</v>
      </c>
      <c r="N94" s="94">
        <f>+'t44 (3)'!P55</f>
        <v>127232</v>
      </c>
      <c r="O94" s="94">
        <f>+'t44 (3)'!Q55</f>
        <v>4282.01</v>
      </c>
      <c r="P94" s="94">
        <f>+'t44 (3)'!R55</f>
        <v>166971</v>
      </c>
      <c r="Q94" s="94">
        <f>+'t44 (3)'!S55</f>
        <v>5958.9</v>
      </c>
      <c r="R94" s="94">
        <f>+'t44 (3)'!T55</f>
        <v>112206</v>
      </c>
      <c r="S94" s="94">
        <f>+'t44 (3)'!U55</f>
        <v>4237.09</v>
      </c>
      <c r="T94" s="94">
        <f>+'t44 (3)'!V55</f>
        <v>72276</v>
      </c>
      <c r="U94" s="94">
        <f>+'t44 (3)'!W55</f>
        <v>2558.5300000000002</v>
      </c>
      <c r="V94" s="94">
        <f>+'t44 (3)'!X55</f>
        <v>89409</v>
      </c>
      <c r="W94" s="94">
        <f>+'t44 (3)'!Y55</f>
        <v>2770.69</v>
      </c>
      <c r="X94" s="94">
        <f>+'t44 (3)'!Z55</f>
        <v>145223</v>
      </c>
      <c r="Y94" s="94">
        <f>+'t44 (3)'!AA55</f>
        <v>4404.2</v>
      </c>
      <c r="Z94" s="94">
        <f>+'t44 (3)'!AB55</f>
        <v>140513</v>
      </c>
      <c r="AA94" s="94">
        <f>+'t44 (3)'!AC55</f>
        <v>3858.67</v>
      </c>
      <c r="AB94" s="94">
        <f>+'t44 (3)'!AD55</f>
        <v>64892</v>
      </c>
      <c r="AC94" s="94">
        <f>+'t44 (3)'!AE55</f>
        <v>1961.2</v>
      </c>
      <c r="AD94" s="94">
        <f>+'t44 (3)'!AF55</f>
        <v>92007</v>
      </c>
      <c r="AE94" s="94">
        <f>+'t44 (3)'!AG55</f>
        <v>2876.52</v>
      </c>
      <c r="AF94" s="94">
        <f>+'t44 (3)'!AH55</f>
        <v>138659</v>
      </c>
      <c r="AG94" s="94">
        <f>+'t44 (3)'!AI55</f>
        <v>5084.84</v>
      </c>
      <c r="AH94" s="94">
        <f>+'t44 (3)'!AJ55</f>
        <v>150570</v>
      </c>
      <c r="AI94" s="94">
        <f>+'t44 (3)'!AK55</f>
        <v>5718.57</v>
      </c>
      <c r="AJ94" s="94">
        <f>+'t44 (3)'!AL55</f>
        <v>86806</v>
      </c>
      <c r="AK94" s="94">
        <f>+'t44 (3)'!AM55</f>
        <v>3752.7</v>
      </c>
      <c r="AL94" s="94">
        <f>+'t44 (3)'!AN55</f>
        <v>88230</v>
      </c>
      <c r="AM94" s="94">
        <f>+'t44 (3)'!AO55</f>
        <v>3368.4</v>
      </c>
      <c r="AN94" s="94">
        <f>+'t44 (3)'!AP55</f>
        <v>169204</v>
      </c>
      <c r="AO94" s="94">
        <f>+'t44 (3)'!AQ55</f>
        <v>7233.7</v>
      </c>
      <c r="AP94" s="94">
        <f>+'t44 (3)'!AR55</f>
        <v>154625</v>
      </c>
      <c r="AQ94" s="94">
        <f>+'t44 (3)'!AS55</f>
        <v>7051.9</v>
      </c>
      <c r="AR94" s="94">
        <f>+'t44 (3)'!AT55</f>
        <v>97875</v>
      </c>
      <c r="AS94" s="94">
        <f>+'t44 (3)'!AU55</f>
        <v>4335.4799999999996</v>
      </c>
      <c r="AT94" s="94">
        <f>+'t44 (3)'!AV55</f>
        <v>84594</v>
      </c>
      <c r="AU94" s="94">
        <f>+'t44 (3)'!AW55</f>
        <v>3704.39</v>
      </c>
      <c r="AV94" s="94">
        <f>+'t44 (3)'!AX55</f>
        <v>152927</v>
      </c>
      <c r="AW94" s="94">
        <f>+'t44 (3)'!AY55</f>
        <v>5545.88</v>
      </c>
      <c r="AX94" s="94">
        <f>+'t44 (3)'!AZ55</f>
        <v>176723</v>
      </c>
      <c r="AY94" s="94">
        <f>+'t44 (3)'!BA55</f>
        <v>5704.84</v>
      </c>
      <c r="AZ94" s="94">
        <f>+'t44 (3)'!BB55</f>
        <v>101462</v>
      </c>
      <c r="BA94" s="94">
        <f>+'t44 (3)'!BC55</f>
        <v>3765.43</v>
      </c>
      <c r="BB94" s="94">
        <f>+'t44 (3)'!BD55</f>
        <v>109853</v>
      </c>
      <c r="BC94" s="94">
        <f>+'t44 (3)'!BE55</f>
        <v>4223.08</v>
      </c>
      <c r="BD94" s="94">
        <f>+'t44 (3)'!BF55</f>
        <v>122812</v>
      </c>
      <c r="BE94" s="94">
        <f>+'t44 (3)'!BG55</f>
        <v>5113.24</v>
      </c>
      <c r="BF94" s="94">
        <f>+'t44 (3)'!BH55</f>
        <v>258604</v>
      </c>
      <c r="BG94" s="94">
        <f>+'t44 (3)'!BI55</f>
        <v>10665.66</v>
      </c>
      <c r="BH94" s="94">
        <f>+'t44 (3)'!BJ55</f>
        <v>140580</v>
      </c>
      <c r="BI94" s="94">
        <f>+'t44 (3)'!BK55</f>
        <v>5764.2</v>
      </c>
      <c r="BJ94" s="94">
        <f>+'t44 (3)'!BL55</f>
        <v>255774</v>
      </c>
      <c r="BK94" s="94">
        <f>+'t44 (3)'!BM55</f>
        <v>9299.9699999999993</v>
      </c>
      <c r="BL94" s="94">
        <f>+'t44 (3)'!BN55</f>
        <v>271575</v>
      </c>
      <c r="BM94" s="94">
        <f>+'t44 (3)'!BO55</f>
        <v>10484.209999999999</v>
      </c>
      <c r="BN94" s="94">
        <f>+'t44 (3)'!BP55</f>
        <v>132750</v>
      </c>
      <c r="BO94" s="94">
        <f>+'t44 (3)'!BQ55</f>
        <v>5269.16</v>
      </c>
      <c r="BP94" s="94">
        <f>+'t44 (3)'!BR55</f>
        <v>114875</v>
      </c>
      <c r="BQ94" s="94">
        <f>+'t44 (3)'!BS55</f>
        <v>4495.08</v>
      </c>
      <c r="BR94" s="94">
        <f>+'t44 (3)'!BT55</f>
        <v>173785</v>
      </c>
      <c r="BS94" s="94">
        <f>+'t44 (3)'!BU55</f>
        <v>5968.43</v>
      </c>
      <c r="BT94" s="94">
        <f>+'t44 (3)'!BV55</f>
        <v>155838</v>
      </c>
      <c r="BU94" s="94">
        <f>+'t44 (3)'!BW55</f>
        <v>5789.05</v>
      </c>
      <c r="BV94" s="94">
        <f>+'t44 (3)'!BX55</f>
        <v>171282</v>
      </c>
      <c r="BW94" s="94">
        <f>+'t44 (3)'!BY55</f>
        <v>5181.6000000000004</v>
      </c>
      <c r="BX94" s="94">
        <f>+'t44 (3)'!BZ55</f>
        <v>120249</v>
      </c>
      <c r="BY94" s="94">
        <f>+'t44 (3)'!CA55</f>
        <v>3867.75</v>
      </c>
      <c r="BZ94" s="94">
        <f>+'t44 (3)'!CB55</f>
        <v>109830</v>
      </c>
      <c r="CA94" s="94">
        <f>+'t44 (3)'!CC55</f>
        <v>4902.42</v>
      </c>
    </row>
    <row r="95" spans="1:79" ht="16.5" customHeight="1" x14ac:dyDescent="0.45">
      <c r="A95" s="129" t="s">
        <v>136</v>
      </c>
      <c r="B95" s="94">
        <f>+'t44 (3)'!D76</f>
        <v>14358</v>
      </c>
      <c r="C95" s="94">
        <f>+'t44 (3)'!E76</f>
        <v>563</v>
      </c>
      <c r="D95" s="94">
        <f>+'t44 (3)'!F76</f>
        <v>15171</v>
      </c>
      <c r="E95" s="94">
        <f>+'t44 (3)'!G76</f>
        <v>586.78</v>
      </c>
      <c r="F95" s="94">
        <f>+'t44 (3)'!H76</f>
        <v>19116</v>
      </c>
      <c r="G95" s="94">
        <f>+'t44 (3)'!I76</f>
        <v>706.73</v>
      </c>
      <c r="H95" s="94">
        <f>+'t44 (3)'!J76</f>
        <v>14752</v>
      </c>
      <c r="I95" s="94">
        <f>+'t44 (3)'!K76</f>
        <v>604.30999999999995</v>
      </c>
      <c r="J95" s="94">
        <f>+'t44 (3)'!L76</f>
        <v>14763</v>
      </c>
      <c r="K95" s="94">
        <f>+'t44 (3)'!M76</f>
        <v>671.49</v>
      </c>
      <c r="L95" s="94">
        <f>+'t44 (3)'!N76</f>
        <v>14391</v>
      </c>
      <c r="M95" s="94">
        <f>+'t44 (3)'!O76</f>
        <v>679.43</v>
      </c>
      <c r="N95" s="94">
        <f>+'t44 (3)'!P76</f>
        <v>14194</v>
      </c>
      <c r="O95" s="94">
        <f>+'t44 (3)'!Q76</f>
        <v>685.26</v>
      </c>
      <c r="P95" s="94">
        <f>+'t44 (3)'!R76</f>
        <v>13364</v>
      </c>
      <c r="Q95" s="94">
        <f>+'t44 (3)'!S76</f>
        <v>603.69000000000005</v>
      </c>
      <c r="R95" s="94">
        <f>+'t44 (3)'!T76</f>
        <v>13682</v>
      </c>
      <c r="S95" s="94">
        <f>+'t44 (3)'!U76</f>
        <v>625.08000000000004</v>
      </c>
      <c r="T95" s="94">
        <f>+'t44 (3)'!V76</f>
        <v>12930</v>
      </c>
      <c r="U95" s="94">
        <f>+'t44 (3)'!W76</f>
        <v>621.76</v>
      </c>
      <c r="V95" s="94">
        <f>+'t44 (3)'!X76</f>
        <v>11219</v>
      </c>
      <c r="W95" s="94">
        <f>+'t44 (3)'!Y76</f>
        <v>561.85</v>
      </c>
      <c r="X95" s="94">
        <f>+'t44 (3)'!Z76</f>
        <v>12214</v>
      </c>
      <c r="Y95" s="94">
        <f>+'t44 (3)'!AA76</f>
        <v>592.41</v>
      </c>
      <c r="Z95" s="94">
        <f>+'t44 (3)'!AB76</f>
        <v>12757</v>
      </c>
      <c r="AA95" s="94">
        <f>+'t44 (3)'!AC76</f>
        <v>615.98</v>
      </c>
      <c r="AB95" s="94">
        <f>+'t44 (3)'!AD76</f>
        <v>13941</v>
      </c>
      <c r="AC95" s="94">
        <f>+'t44 (3)'!AE76</f>
        <v>664.4</v>
      </c>
      <c r="AD95" s="94">
        <f>+'t44 (3)'!AF76</f>
        <v>14942</v>
      </c>
      <c r="AE95" s="94">
        <f>+'t44 (3)'!AG76</f>
        <v>740.45</v>
      </c>
      <c r="AF95" s="94">
        <f>+'t44 (3)'!AH76</f>
        <v>14299</v>
      </c>
      <c r="AG95" s="94">
        <f>+'t44 (3)'!AI76</f>
        <v>693.24</v>
      </c>
      <c r="AH95" s="94">
        <f>+'t44 (3)'!AJ76</f>
        <v>13439</v>
      </c>
      <c r="AI95" s="94">
        <f>+'t44 (3)'!AK76</f>
        <v>712.89</v>
      </c>
      <c r="AJ95" s="94">
        <f>+'t44 (3)'!AL76</f>
        <v>13181</v>
      </c>
      <c r="AK95" s="94">
        <f>+'t44 (3)'!AM76</f>
        <v>716.75</v>
      </c>
      <c r="AL95" s="94">
        <f>+'t44 (3)'!AN76</f>
        <v>12895</v>
      </c>
      <c r="AM95" s="94">
        <f>+'t44 (3)'!AO76</f>
        <v>684.14</v>
      </c>
      <c r="AN95" s="94">
        <f>+'t44 (3)'!AP76</f>
        <v>13212</v>
      </c>
      <c r="AO95" s="94">
        <f>+'t44 (3)'!AQ76</f>
        <v>673.7</v>
      </c>
      <c r="AP95" s="94">
        <f>+'t44 (3)'!AR76</f>
        <v>13284</v>
      </c>
      <c r="AQ95" s="94">
        <f>+'t44 (3)'!AS76</f>
        <v>638.07000000000005</v>
      </c>
      <c r="AR95" s="94">
        <f>+'t44 (3)'!AT76</f>
        <v>12874</v>
      </c>
      <c r="AS95" s="94">
        <f>+'t44 (3)'!AU76</f>
        <v>656.82</v>
      </c>
      <c r="AT95" s="94">
        <f>+'t44 (3)'!AV76</f>
        <v>12668</v>
      </c>
      <c r="AU95" s="94">
        <f>+'t44 (3)'!AW76</f>
        <v>650.66999999999996</v>
      </c>
      <c r="AV95" s="94">
        <f>+'t44 (3)'!AX76</f>
        <v>11736</v>
      </c>
      <c r="AW95" s="94">
        <f>+'t44 (3)'!AY76</f>
        <v>625.92999999999995</v>
      </c>
      <c r="AX95" s="94">
        <f>+'t44 (3)'!AZ76</f>
        <v>14492</v>
      </c>
      <c r="AY95" s="94">
        <f>+'t44 (3)'!BA76</f>
        <v>686.49</v>
      </c>
      <c r="AZ95" s="94">
        <f>+'t44 (3)'!BB76</f>
        <v>15594</v>
      </c>
      <c r="BA95" s="94">
        <f>+'t44 (3)'!BC76</f>
        <v>744.4</v>
      </c>
      <c r="BB95" s="94">
        <f>+'t44 (3)'!BD76</f>
        <v>17681</v>
      </c>
      <c r="BC95" s="94">
        <f>+'t44 (3)'!BE76</f>
        <v>845.39</v>
      </c>
      <c r="BD95" s="94">
        <f>+'t44 (3)'!BF76</f>
        <v>14844</v>
      </c>
      <c r="BE95" s="94">
        <f>+'t44 (3)'!BG76</f>
        <v>730.19</v>
      </c>
      <c r="BF95" s="94">
        <f>+'t44 (3)'!BH76</f>
        <v>15123</v>
      </c>
      <c r="BG95" s="94">
        <f>+'t44 (3)'!BI76</f>
        <v>717.75</v>
      </c>
      <c r="BH95" s="94">
        <f>+'t44 (3)'!BJ76</f>
        <v>14771</v>
      </c>
      <c r="BI95" s="94">
        <f>+'t44 (3)'!BK76</f>
        <v>790.75</v>
      </c>
      <c r="BJ95" s="94">
        <f>+'t44 (3)'!BL76</f>
        <v>15302</v>
      </c>
      <c r="BK95" s="94">
        <f>+'t44 (3)'!BM76</f>
        <v>751.44</v>
      </c>
      <c r="BL95" s="94">
        <f>+'t44 (3)'!BN76</f>
        <v>15792</v>
      </c>
      <c r="BM95" s="94">
        <f>+'t44 (3)'!BO76</f>
        <v>769.58</v>
      </c>
      <c r="BN95" s="94">
        <f>+'t44 (3)'!BP76</f>
        <v>14654</v>
      </c>
      <c r="BO95" s="94">
        <f>+'t44 (3)'!BQ76</f>
        <v>706.56</v>
      </c>
      <c r="BP95" s="94">
        <f>+'t44 (3)'!BR76</f>
        <v>13456</v>
      </c>
      <c r="BQ95" s="94">
        <f>+'t44 (3)'!BS76</f>
        <v>698.46</v>
      </c>
      <c r="BR95" s="94">
        <f>+'t44 (3)'!BT76</f>
        <v>14848</v>
      </c>
      <c r="BS95" s="94">
        <f>+'t44 (3)'!BU76</f>
        <v>817.09</v>
      </c>
      <c r="BT95" s="94">
        <f>+'t44 (3)'!BV76</f>
        <v>13659</v>
      </c>
      <c r="BU95" s="94">
        <f>+'t44 (3)'!BW76</f>
        <v>713.65</v>
      </c>
      <c r="BV95" s="94">
        <f>+'t44 (3)'!BX76</f>
        <v>16743</v>
      </c>
      <c r="BW95" s="94">
        <f>+'t44 (3)'!BY76</f>
        <v>769.64</v>
      </c>
      <c r="BX95" s="94">
        <f>+'t44 (3)'!BZ76</f>
        <v>17373</v>
      </c>
      <c r="BY95" s="94">
        <f>+'t44 (3)'!CA76</f>
        <v>814.33</v>
      </c>
      <c r="BZ95" s="94">
        <f>+'t44 (3)'!CB76</f>
        <v>18343</v>
      </c>
      <c r="CA95" s="94">
        <f>+'t44 (3)'!CC76</f>
        <v>904.74</v>
      </c>
    </row>
    <row r="96" spans="1:79" ht="16.5" customHeight="1" x14ac:dyDescent="0.45">
      <c r="A96" s="129" t="s">
        <v>137</v>
      </c>
      <c r="B96" s="94">
        <f>+'t44 (3)'!D208</f>
        <v>95041</v>
      </c>
      <c r="C96" s="94">
        <f>+'t44 (3)'!E208</f>
        <v>4282.9799999999996</v>
      </c>
      <c r="D96" s="94">
        <f>+'t44 (3)'!F208</f>
        <v>93085</v>
      </c>
      <c r="E96" s="94">
        <f>+'t44 (3)'!G208</f>
        <v>4150.93</v>
      </c>
      <c r="F96" s="94">
        <f>+'t44 (3)'!H208</f>
        <v>128981</v>
      </c>
      <c r="G96" s="94">
        <f>+'t44 (3)'!I208</f>
        <v>5669.24</v>
      </c>
      <c r="H96" s="94">
        <f>+'t44 (3)'!J208</f>
        <v>122575</v>
      </c>
      <c r="I96" s="94">
        <f>+'t44 (3)'!K208</f>
        <v>5414.81</v>
      </c>
      <c r="J96" s="94">
        <f>+'t44 (3)'!L208</f>
        <v>124510</v>
      </c>
      <c r="K96" s="94">
        <f>+'t44 (3)'!M208</f>
        <v>5610.42</v>
      </c>
      <c r="L96" s="94">
        <f>+'t44 (3)'!N208</f>
        <v>131311</v>
      </c>
      <c r="M96" s="94">
        <f>+'t44 (3)'!O208</f>
        <v>6084.3</v>
      </c>
      <c r="N96" s="94">
        <f>+'t44 (3)'!P208</f>
        <v>129041</v>
      </c>
      <c r="O96" s="94">
        <f>+'t44 (3)'!Q208</f>
        <v>6090.5</v>
      </c>
      <c r="P96" s="94">
        <f>+'t44 (3)'!R208</f>
        <v>96575</v>
      </c>
      <c r="Q96" s="94">
        <f>+'t44 (3)'!S208</f>
        <v>4795.5</v>
      </c>
      <c r="R96" s="94">
        <f>+'t44 (3)'!T208</f>
        <v>87066</v>
      </c>
      <c r="S96" s="94">
        <f>+'t44 (3)'!U208</f>
        <v>4446.09</v>
      </c>
      <c r="T96" s="94">
        <f>+'t44 (3)'!V208</f>
        <v>100043</v>
      </c>
      <c r="U96" s="94">
        <f>+'t44 (3)'!W208</f>
        <v>5186.53</v>
      </c>
      <c r="V96" s="94">
        <f>+'t44 (3)'!X208</f>
        <v>108841</v>
      </c>
      <c r="W96" s="94">
        <f>+'t44 (3)'!Y208</f>
        <v>5564.43</v>
      </c>
      <c r="X96" s="94">
        <f>+'t44 (3)'!Z208</f>
        <v>118636</v>
      </c>
      <c r="Y96" s="94">
        <f>+'t44 (3)'!AA208</f>
        <v>6197.72</v>
      </c>
      <c r="Z96" s="94">
        <f>+'t44 (3)'!AB208</f>
        <v>113863</v>
      </c>
      <c r="AA96" s="94">
        <f>+'t44 (3)'!AC208</f>
        <v>5731.46</v>
      </c>
      <c r="AB96" s="94">
        <f>+'t44 (3)'!AD208</f>
        <v>116476</v>
      </c>
      <c r="AC96" s="94">
        <f>+'t44 (3)'!AE208</f>
        <v>5880.97</v>
      </c>
      <c r="AD96" s="94">
        <f>+'t44 (3)'!AF208</f>
        <v>152320</v>
      </c>
      <c r="AE96" s="94">
        <f>+'t44 (3)'!AG208</f>
        <v>7605.22</v>
      </c>
      <c r="AF96" s="94">
        <f>+'t44 (3)'!AH208</f>
        <v>125860</v>
      </c>
      <c r="AG96" s="94">
        <f>+'t44 (3)'!AI208</f>
        <v>5937.46</v>
      </c>
      <c r="AH96" s="94">
        <f>+'t44 (3)'!AJ208</f>
        <v>137790</v>
      </c>
      <c r="AI96" s="94">
        <f>+'t44 (3)'!AK208</f>
        <v>6706.55</v>
      </c>
      <c r="AJ96" s="94">
        <f>+'t44 (3)'!AL208</f>
        <v>140171</v>
      </c>
      <c r="AK96" s="94">
        <f>+'t44 (3)'!AM208</f>
        <v>7151.7</v>
      </c>
      <c r="AL96" s="94">
        <f>+'t44 (3)'!AN208</f>
        <v>116391</v>
      </c>
      <c r="AM96" s="94">
        <f>+'t44 (3)'!AO208</f>
        <v>5871.11</v>
      </c>
      <c r="AN96" s="94">
        <f>+'t44 (3)'!AP208</f>
        <v>105539</v>
      </c>
      <c r="AO96" s="94">
        <f>+'t44 (3)'!AQ208</f>
        <v>5305.94</v>
      </c>
      <c r="AP96" s="94">
        <f>+'t44 (3)'!AR208</f>
        <v>88165</v>
      </c>
      <c r="AQ96" s="94">
        <f>+'t44 (3)'!AS208</f>
        <v>4438</v>
      </c>
      <c r="AR96" s="94">
        <f>+'t44 (3)'!AT208</f>
        <v>84902</v>
      </c>
      <c r="AS96" s="94">
        <f>+'t44 (3)'!AU208</f>
        <v>4503.67</v>
      </c>
      <c r="AT96" s="94">
        <f>+'t44 (3)'!AV208</f>
        <v>112027</v>
      </c>
      <c r="AU96" s="94">
        <f>+'t44 (3)'!AW208</f>
        <v>5917.92</v>
      </c>
      <c r="AV96" s="94">
        <f>+'t44 (3)'!AX208</f>
        <v>122812</v>
      </c>
      <c r="AW96" s="94">
        <f>+'t44 (3)'!AY208</f>
        <v>6323.74</v>
      </c>
      <c r="AX96" s="94">
        <f>+'t44 (3)'!AZ208</f>
        <v>106476</v>
      </c>
      <c r="AY96" s="94">
        <f>+'t44 (3)'!BA208</f>
        <v>5312.57</v>
      </c>
      <c r="AZ96" s="94">
        <f>+'t44 (3)'!BB208</f>
        <v>121941</v>
      </c>
      <c r="BA96" s="94">
        <f>+'t44 (3)'!BC208</f>
        <v>5921.31</v>
      </c>
      <c r="BB96" s="94">
        <f>+'t44 (3)'!BD208</f>
        <v>134562</v>
      </c>
      <c r="BC96" s="94">
        <f>+'t44 (3)'!BE208</f>
        <v>6398.02</v>
      </c>
      <c r="BD96" s="94">
        <f>+'t44 (3)'!BF208</f>
        <v>107089</v>
      </c>
      <c r="BE96" s="94">
        <f>+'t44 (3)'!BG208</f>
        <v>4952.71</v>
      </c>
      <c r="BF96" s="94">
        <f>+'t44 (3)'!BH208</f>
        <v>143233</v>
      </c>
      <c r="BG96" s="94">
        <f>+'t44 (3)'!BI208</f>
        <v>6456.49</v>
      </c>
      <c r="BH96" s="94">
        <f>+'t44 (3)'!BJ208</f>
        <v>138194</v>
      </c>
      <c r="BI96" s="94">
        <f>+'t44 (3)'!BK208</f>
        <v>6390.76</v>
      </c>
      <c r="BJ96" s="94">
        <f>+'t44 (3)'!BL208</f>
        <v>126373</v>
      </c>
      <c r="BK96" s="94">
        <f>+'t44 (3)'!BM208</f>
        <v>5750.6</v>
      </c>
      <c r="BL96" s="94">
        <f>+'t44 (3)'!BN208</f>
        <v>117070</v>
      </c>
      <c r="BM96" s="94">
        <f>+'t44 (3)'!BO208</f>
        <v>5518.86</v>
      </c>
      <c r="BN96" s="94">
        <f>+'t44 (3)'!BP208</f>
        <v>95882</v>
      </c>
      <c r="BO96" s="94">
        <f>+'t44 (3)'!BQ208</f>
        <v>4469.47</v>
      </c>
      <c r="BP96" s="94">
        <f>+'t44 (3)'!BR208</f>
        <v>105176</v>
      </c>
      <c r="BQ96" s="94">
        <f>+'t44 (3)'!BS208</f>
        <v>4637.6400000000003</v>
      </c>
      <c r="BR96" s="94">
        <f>+'t44 (3)'!BT208</f>
        <v>114706</v>
      </c>
      <c r="BS96" s="94">
        <f>+'t44 (3)'!BU208</f>
        <v>5254.83</v>
      </c>
      <c r="BT96" s="94">
        <f>+'t44 (3)'!BV208</f>
        <v>109957</v>
      </c>
      <c r="BU96" s="94">
        <f>+'t44 (3)'!BW208</f>
        <v>4798.6099999999997</v>
      </c>
      <c r="BV96" s="94">
        <f>+'t44 (3)'!BX208</f>
        <v>109561</v>
      </c>
      <c r="BW96" s="94">
        <f>+'t44 (3)'!BY208</f>
        <v>4487.1400000000003</v>
      </c>
      <c r="BX96" s="94">
        <f>+'t44 (3)'!BZ208</f>
        <v>113088</v>
      </c>
      <c r="BY96" s="94">
        <f>+'t44 (3)'!CA208</f>
        <v>4488.7</v>
      </c>
      <c r="BZ96" s="94">
        <f>+'t44 (3)'!CB208</f>
        <v>126409</v>
      </c>
      <c r="CA96" s="94">
        <f>+'t44 (3)'!CC208</f>
        <v>5059.58</v>
      </c>
    </row>
    <row r="97" spans="1:79" ht="16.5" customHeight="1" x14ac:dyDescent="0.45">
      <c r="A97" s="357" t="s">
        <v>498</v>
      </c>
      <c r="B97" s="94">
        <f>+'t44 (3)'!D209</f>
        <v>49748</v>
      </c>
      <c r="C97" s="94">
        <f>+'t44 (3)'!E209</f>
        <v>1989.92</v>
      </c>
      <c r="D97" s="94">
        <f>+'t44 (3)'!F209</f>
        <v>47951</v>
      </c>
      <c r="E97" s="94">
        <f>+'t44 (3)'!G209</f>
        <v>1890.52</v>
      </c>
      <c r="F97" s="94">
        <f>+'t44 (3)'!H209</f>
        <v>57810</v>
      </c>
      <c r="G97" s="94">
        <f>+'t44 (3)'!I209</f>
        <v>2335.75</v>
      </c>
      <c r="H97" s="94">
        <f>+'t44 (3)'!J209</f>
        <v>57461</v>
      </c>
      <c r="I97" s="94">
        <f>+'t44 (3)'!K209</f>
        <v>2338.89</v>
      </c>
      <c r="J97" s="94">
        <f>+'t44 (3)'!L209</f>
        <v>58206</v>
      </c>
      <c r="K97" s="94">
        <f>+'t44 (3)'!M209</f>
        <v>2405.13</v>
      </c>
      <c r="L97" s="94">
        <f>+'t44 (3)'!N209</f>
        <v>65252</v>
      </c>
      <c r="M97" s="94">
        <f>+'t44 (3)'!O209</f>
        <v>2720.33</v>
      </c>
      <c r="N97" s="94">
        <f>+'t44 (3)'!P209</f>
        <v>60882</v>
      </c>
      <c r="O97" s="94">
        <f>+'t44 (3)'!Q209</f>
        <v>2571.59</v>
      </c>
      <c r="P97" s="94">
        <f>+'t44 (3)'!R209</f>
        <v>39084</v>
      </c>
      <c r="Q97" s="94">
        <f>+'t44 (3)'!S209</f>
        <v>1768.34</v>
      </c>
      <c r="R97" s="94">
        <f>+'t44 (3)'!T209</f>
        <v>30199</v>
      </c>
      <c r="S97" s="94">
        <f>+'t44 (3)'!U209</f>
        <v>1431.15</v>
      </c>
      <c r="T97" s="94">
        <f>+'t44 (3)'!V209</f>
        <v>43733</v>
      </c>
      <c r="U97" s="94">
        <f>+'t44 (3)'!W209</f>
        <v>2064.31</v>
      </c>
      <c r="V97" s="94">
        <f>+'t44 (3)'!X209</f>
        <v>53540</v>
      </c>
      <c r="W97" s="94">
        <f>+'t44 (3)'!Y209</f>
        <v>2414.36</v>
      </c>
      <c r="X97" s="94">
        <f>+'t44 (3)'!Z209</f>
        <v>62124</v>
      </c>
      <c r="Y97" s="94">
        <f>+'t44 (3)'!AA209</f>
        <v>2943.74</v>
      </c>
      <c r="Z97" s="94">
        <f>+'t44 (3)'!AB209</f>
        <v>60564</v>
      </c>
      <c r="AA97" s="94">
        <f>+'t44 (3)'!AC209</f>
        <v>2731.81</v>
      </c>
      <c r="AB97" s="94">
        <f>+'t44 (3)'!AD209</f>
        <v>60607</v>
      </c>
      <c r="AC97" s="94">
        <f>+'t44 (3)'!AE209</f>
        <v>2761.15</v>
      </c>
      <c r="AD97" s="94">
        <f>+'t44 (3)'!AF209</f>
        <v>72734</v>
      </c>
      <c r="AE97" s="94">
        <f>+'t44 (3)'!AG209</f>
        <v>3272.08</v>
      </c>
      <c r="AF97" s="94">
        <f>+'t44 (3)'!AH209</f>
        <v>56936</v>
      </c>
      <c r="AG97" s="94">
        <f>+'t44 (3)'!AI209</f>
        <v>2518.84</v>
      </c>
      <c r="AH97" s="94">
        <f>+'t44 (3)'!AJ209</f>
        <v>59990</v>
      </c>
      <c r="AI97" s="94">
        <f>+'t44 (3)'!AK209</f>
        <v>2709.92</v>
      </c>
      <c r="AJ97" s="94">
        <f>+'t44 (3)'!AL209</f>
        <v>62399</v>
      </c>
      <c r="AK97" s="94">
        <f>+'t44 (3)'!AM209</f>
        <v>2918.38</v>
      </c>
      <c r="AL97" s="94">
        <f>+'t44 (3)'!AN209</f>
        <v>49596</v>
      </c>
      <c r="AM97" s="94">
        <f>+'t44 (3)'!AO209</f>
        <v>2291.5500000000002</v>
      </c>
      <c r="AN97" s="94">
        <f>+'t44 (3)'!AP209</f>
        <v>39496</v>
      </c>
      <c r="AO97" s="94">
        <f>+'t44 (3)'!AQ209</f>
        <v>1868.14</v>
      </c>
      <c r="AP97" s="94">
        <f>+'t44 (3)'!AR209</f>
        <v>27995</v>
      </c>
      <c r="AQ97" s="94">
        <f>+'t44 (3)'!AS209</f>
        <v>1342</v>
      </c>
      <c r="AR97" s="94">
        <f>+'t44 (3)'!AT209</f>
        <v>31488</v>
      </c>
      <c r="AS97" s="94">
        <f>+'t44 (3)'!AU209</f>
        <v>1537.07</v>
      </c>
      <c r="AT97" s="94">
        <f>+'t44 (3)'!AV209</f>
        <v>54502</v>
      </c>
      <c r="AU97" s="94">
        <f>+'t44 (3)'!AW209</f>
        <v>2533.2800000000002</v>
      </c>
      <c r="AV97" s="94">
        <f>+'t44 (3)'!AX209</f>
        <v>66543</v>
      </c>
      <c r="AW97" s="94">
        <f>+'t44 (3)'!AY209</f>
        <v>3027.58</v>
      </c>
      <c r="AX97" s="94">
        <f>+'t44 (3)'!AZ209</f>
        <v>40873</v>
      </c>
      <c r="AY97" s="94">
        <f>+'t44 (3)'!BA209</f>
        <v>1852.39</v>
      </c>
      <c r="AZ97" s="94">
        <f>+'t44 (3)'!BB209</f>
        <v>43461</v>
      </c>
      <c r="BA97" s="94">
        <f>+'t44 (3)'!BC209</f>
        <v>1897.88</v>
      </c>
      <c r="BB97" s="94">
        <f>+'t44 (3)'!BD209</f>
        <v>42887</v>
      </c>
      <c r="BC97" s="94">
        <f>+'t44 (3)'!BE209</f>
        <v>1815.58</v>
      </c>
      <c r="BD97" s="94">
        <f>+'t44 (3)'!BF209</f>
        <v>34360</v>
      </c>
      <c r="BE97" s="94">
        <f>+'t44 (3)'!BG209</f>
        <v>1385.62</v>
      </c>
      <c r="BF97" s="94">
        <f>+'t44 (3)'!BH209</f>
        <v>45037</v>
      </c>
      <c r="BG97" s="94">
        <f>+'t44 (3)'!BI209</f>
        <v>1815.24</v>
      </c>
      <c r="BH97" s="94">
        <f>+'t44 (3)'!BJ209</f>
        <v>41782</v>
      </c>
      <c r="BI97" s="94">
        <f>+'t44 (3)'!BK209</f>
        <v>1738.61</v>
      </c>
      <c r="BJ97" s="94">
        <f>+'t44 (3)'!BL209</f>
        <v>43477</v>
      </c>
      <c r="BK97" s="94">
        <f>+'t44 (3)'!BM209</f>
        <v>1802.27</v>
      </c>
      <c r="BL97" s="94">
        <f>+'t44 (3)'!BN209</f>
        <v>33435</v>
      </c>
      <c r="BM97" s="94">
        <f>+'t44 (3)'!BO209</f>
        <v>1381.2</v>
      </c>
      <c r="BN97" s="94">
        <f>+'t44 (3)'!BP209</f>
        <v>23587</v>
      </c>
      <c r="BO97" s="94">
        <f>+'t44 (3)'!BQ209</f>
        <v>966.92</v>
      </c>
      <c r="BP97" s="94">
        <f>+'t44 (3)'!BR209</f>
        <v>30536</v>
      </c>
      <c r="BQ97" s="94">
        <f>+'t44 (3)'!BS209</f>
        <v>1118.1500000000001</v>
      </c>
      <c r="BR97" s="94">
        <f>+'t44 (3)'!BT209</f>
        <v>36326</v>
      </c>
      <c r="BS97" s="94">
        <f>+'t44 (3)'!BU209</f>
        <v>1392.83</v>
      </c>
      <c r="BT97" s="94">
        <f>+'t44 (3)'!BV209</f>
        <v>38618</v>
      </c>
      <c r="BU97" s="94">
        <f>+'t44 (3)'!BW209</f>
        <v>1366.56</v>
      </c>
      <c r="BV97" s="94">
        <f>+'t44 (3)'!BX209</f>
        <v>36249</v>
      </c>
      <c r="BW97" s="94">
        <f>+'t44 (3)'!BY209</f>
        <v>1238.48</v>
      </c>
      <c r="BX97" s="94">
        <f>+'t44 (3)'!BZ209</f>
        <v>36481</v>
      </c>
      <c r="BY97" s="94">
        <f>+'t44 (3)'!CA209</f>
        <v>1184.4000000000001</v>
      </c>
      <c r="BZ97" s="94">
        <f>+'t44 (3)'!CB209</f>
        <v>36601</v>
      </c>
      <c r="CA97" s="94">
        <f>+'t44 (3)'!CC209</f>
        <v>1224.05</v>
      </c>
    </row>
    <row r="98" spans="1:79" ht="16.5" customHeight="1" x14ac:dyDescent="0.45">
      <c r="A98" s="358" t="s">
        <v>499</v>
      </c>
      <c r="B98" s="94">
        <f>+'t44 (3)'!D210</f>
        <v>38497</v>
      </c>
      <c r="C98" s="94">
        <f>+'t44 (3)'!E210</f>
        <v>1410.58</v>
      </c>
      <c r="D98" s="94">
        <f>+'t44 (3)'!F210</f>
        <v>37948</v>
      </c>
      <c r="E98" s="94">
        <f>+'t44 (3)'!G210</f>
        <v>1385.03</v>
      </c>
      <c r="F98" s="94">
        <f>+'t44 (3)'!H210</f>
        <v>45240</v>
      </c>
      <c r="G98" s="94">
        <f>+'t44 (3)'!I210</f>
        <v>1667.45</v>
      </c>
      <c r="H98" s="94">
        <f>+'t44 (3)'!J210</f>
        <v>44939</v>
      </c>
      <c r="I98" s="94">
        <f>+'t44 (3)'!K210</f>
        <v>1670.68</v>
      </c>
      <c r="J98" s="94">
        <f>+'t44 (3)'!L210</f>
        <v>43344</v>
      </c>
      <c r="K98" s="94">
        <f>+'t44 (3)'!M210</f>
        <v>1614.79</v>
      </c>
      <c r="L98" s="94">
        <f>+'t44 (3)'!N210</f>
        <v>51735</v>
      </c>
      <c r="M98" s="94">
        <f>+'t44 (3)'!O210</f>
        <v>1968.47</v>
      </c>
      <c r="N98" s="94">
        <f>+'t44 (3)'!P210</f>
        <v>47649</v>
      </c>
      <c r="O98" s="94">
        <f>+'t44 (3)'!Q210</f>
        <v>1841.68</v>
      </c>
      <c r="P98" s="94">
        <f>+'t44 (3)'!R210</f>
        <v>28143</v>
      </c>
      <c r="Q98" s="94">
        <f>+'t44 (3)'!S210</f>
        <v>1150.82</v>
      </c>
      <c r="R98" s="94">
        <f>+'t44 (3)'!T210</f>
        <v>20190</v>
      </c>
      <c r="S98" s="94">
        <f>+'t44 (3)'!U210</f>
        <v>835.41</v>
      </c>
      <c r="T98" s="94">
        <f>+'t44 (3)'!V210</f>
        <v>30851</v>
      </c>
      <c r="U98" s="94">
        <f>+'t44 (3)'!W210</f>
        <v>1309.46</v>
      </c>
      <c r="V98" s="94">
        <f>+'t44 (3)'!X210</f>
        <v>40361</v>
      </c>
      <c r="W98" s="94">
        <f>+'t44 (3)'!Y210</f>
        <v>1682.92</v>
      </c>
      <c r="X98" s="94">
        <f>+'t44 (3)'!Z210</f>
        <v>48096</v>
      </c>
      <c r="Y98" s="94">
        <f>+'t44 (3)'!AA210</f>
        <v>2113.83</v>
      </c>
      <c r="Z98" s="94">
        <f>+'t44 (3)'!AB210</f>
        <v>47711</v>
      </c>
      <c r="AA98" s="94">
        <f>+'t44 (3)'!AC210</f>
        <v>1986.76</v>
      </c>
      <c r="AB98" s="94">
        <f>+'t44 (3)'!AD210</f>
        <v>47936</v>
      </c>
      <c r="AC98" s="94">
        <f>+'t44 (3)'!AE210</f>
        <v>2043.82</v>
      </c>
      <c r="AD98" s="94">
        <f>+'t44 (3)'!AF210</f>
        <v>57171</v>
      </c>
      <c r="AE98" s="94">
        <f>+'t44 (3)'!AG210</f>
        <v>2413.63</v>
      </c>
      <c r="AF98" s="94">
        <f>+'t44 (3)'!AH210</f>
        <v>44139</v>
      </c>
      <c r="AG98" s="94">
        <f>+'t44 (3)'!AI210</f>
        <v>1826.47</v>
      </c>
      <c r="AH98" s="94">
        <f>+'t44 (3)'!AJ210</f>
        <v>44455</v>
      </c>
      <c r="AI98" s="94">
        <f>+'t44 (3)'!AK210</f>
        <v>1851</v>
      </c>
      <c r="AJ98" s="94">
        <f>+'t44 (3)'!AL210</f>
        <v>46743</v>
      </c>
      <c r="AK98" s="94">
        <f>+'t44 (3)'!AM210</f>
        <v>2011.62</v>
      </c>
      <c r="AL98" s="94">
        <f>+'t44 (3)'!AN210</f>
        <v>37246</v>
      </c>
      <c r="AM98" s="94">
        <f>+'t44 (3)'!AO210</f>
        <v>1570.71</v>
      </c>
      <c r="AN98" s="94">
        <f>+'t44 (3)'!AP210</f>
        <v>26808</v>
      </c>
      <c r="AO98" s="94">
        <f>+'t44 (3)'!AQ210</f>
        <v>1119.71</v>
      </c>
      <c r="AP98" s="94">
        <f>+'t44 (3)'!AR210</f>
        <v>17035</v>
      </c>
      <c r="AQ98" s="94">
        <f>+'t44 (3)'!AS210</f>
        <v>714.16</v>
      </c>
      <c r="AR98" s="94">
        <f>+'t44 (3)'!AT210</f>
        <v>18644</v>
      </c>
      <c r="AS98" s="94">
        <f>+'t44 (3)'!AU210</f>
        <v>795.69</v>
      </c>
      <c r="AT98" s="94">
        <f>+'t44 (3)'!AV210</f>
        <v>40758</v>
      </c>
      <c r="AU98" s="94">
        <f>+'t44 (3)'!AW210</f>
        <v>1717.49</v>
      </c>
      <c r="AV98" s="94">
        <f>+'t44 (3)'!AX210</f>
        <v>54641</v>
      </c>
      <c r="AW98" s="94">
        <f>+'t44 (3)'!AY210</f>
        <v>2344.91</v>
      </c>
      <c r="AX98" s="94">
        <f>+'t44 (3)'!AZ210</f>
        <v>34236</v>
      </c>
      <c r="AY98" s="94">
        <f>+'t44 (3)'!BA210</f>
        <v>1457.97</v>
      </c>
      <c r="AZ98" s="94">
        <f>+'t44 (3)'!BB210</f>
        <v>35637</v>
      </c>
      <c r="BA98" s="94">
        <f>+'t44 (3)'!BC210</f>
        <v>1438.99</v>
      </c>
      <c r="BB98" s="94">
        <f>+'t44 (3)'!BD210</f>
        <v>34020</v>
      </c>
      <c r="BC98" s="94">
        <f>+'t44 (3)'!BE210</f>
        <v>1317.53</v>
      </c>
      <c r="BD98" s="94">
        <f>+'t44 (3)'!BF210</f>
        <v>27866</v>
      </c>
      <c r="BE98" s="94">
        <f>+'t44 (3)'!BG210</f>
        <v>1014.24</v>
      </c>
      <c r="BF98" s="94">
        <f>+'t44 (3)'!BH210</f>
        <v>34774</v>
      </c>
      <c r="BG98" s="94">
        <f>+'t44 (3)'!BI210</f>
        <v>1269.8499999999999</v>
      </c>
      <c r="BH98" s="94">
        <f>+'t44 (3)'!BJ210</f>
        <v>31587</v>
      </c>
      <c r="BI98" s="94">
        <f>+'t44 (3)'!BK210</f>
        <v>1141.19</v>
      </c>
      <c r="BJ98" s="94">
        <f>+'t44 (3)'!BL210</f>
        <v>33885</v>
      </c>
      <c r="BK98" s="94">
        <f>+'t44 (3)'!BM210</f>
        <v>1210.19</v>
      </c>
      <c r="BL98" s="94">
        <f>+'t44 (3)'!BN210</f>
        <v>23717</v>
      </c>
      <c r="BM98" s="94">
        <f>+'t44 (3)'!BO210</f>
        <v>809.15</v>
      </c>
      <c r="BN98" s="94">
        <f>+'t44 (3)'!BP210</f>
        <v>15920</v>
      </c>
      <c r="BO98" s="94">
        <f>+'t44 (3)'!BQ210</f>
        <v>526.79</v>
      </c>
      <c r="BP98" s="94">
        <f>+'t44 (3)'!BR210</f>
        <v>22542</v>
      </c>
      <c r="BQ98" s="94">
        <f>+'t44 (3)'!BS210</f>
        <v>707.41</v>
      </c>
      <c r="BR98" s="94">
        <f>+'t44 (3)'!BT210</f>
        <v>25216</v>
      </c>
      <c r="BS98" s="94">
        <f>+'t44 (3)'!BU210</f>
        <v>786.7</v>
      </c>
      <c r="BT98" s="94">
        <f>+'t44 (3)'!BV210</f>
        <v>29006</v>
      </c>
      <c r="BU98" s="94">
        <f>+'t44 (3)'!BW210</f>
        <v>847</v>
      </c>
      <c r="BV98" s="94">
        <f>+'t44 (3)'!BX210</f>
        <v>27722</v>
      </c>
      <c r="BW98" s="94">
        <f>+'t44 (3)'!BY210</f>
        <v>771.24</v>
      </c>
      <c r="BX98" s="94">
        <f>+'t44 (3)'!BZ210</f>
        <v>28578</v>
      </c>
      <c r="BY98" s="94">
        <f>+'t44 (3)'!CA210</f>
        <v>748.61</v>
      </c>
      <c r="BZ98" s="94">
        <f>+'t44 (3)'!CB210</f>
        <v>26903</v>
      </c>
      <c r="CA98" s="94">
        <f>+'t44 (3)'!CC210</f>
        <v>736.04</v>
      </c>
    </row>
    <row r="99" spans="1:79" ht="16.5" customHeight="1" x14ac:dyDescent="0.45">
      <c r="A99" s="357" t="s">
        <v>500</v>
      </c>
      <c r="B99" s="94">
        <f>+'t44 (3)'!D211</f>
        <v>562</v>
      </c>
      <c r="C99" s="94">
        <f>+'t44 (3)'!E211</f>
        <v>29</v>
      </c>
      <c r="D99" s="94">
        <f>+'t44 (3)'!F211</f>
        <v>420</v>
      </c>
      <c r="E99" s="94">
        <f>+'t44 (3)'!G211</f>
        <v>18.62</v>
      </c>
      <c r="F99" s="94">
        <f>+'t44 (3)'!H211</f>
        <v>408</v>
      </c>
      <c r="G99" s="94">
        <f>+'t44 (3)'!I211</f>
        <v>18.8</v>
      </c>
      <c r="H99" s="94">
        <f>+'t44 (3)'!J211</f>
        <v>443</v>
      </c>
      <c r="I99" s="94">
        <f>+'t44 (3)'!K211</f>
        <v>18.79</v>
      </c>
      <c r="J99" s="94">
        <f>+'t44 (3)'!L211</f>
        <v>439</v>
      </c>
      <c r="K99" s="94">
        <f>+'t44 (3)'!M211</f>
        <v>20.079999999999998</v>
      </c>
      <c r="L99" s="94">
        <f>+'t44 (3)'!N211</f>
        <v>661</v>
      </c>
      <c r="M99" s="94">
        <f>+'t44 (3)'!O211</f>
        <v>35.36</v>
      </c>
      <c r="N99" s="94">
        <f>+'t44 (3)'!P211</f>
        <v>640</v>
      </c>
      <c r="O99" s="94">
        <f>+'t44 (3)'!Q211</f>
        <v>34.159999999999997</v>
      </c>
      <c r="P99" s="94">
        <f>+'t44 (3)'!R211</f>
        <v>533</v>
      </c>
      <c r="Q99" s="94">
        <f>+'t44 (3)'!S211</f>
        <v>27.13</v>
      </c>
      <c r="R99" s="94">
        <f>+'t44 (3)'!T211</f>
        <v>437</v>
      </c>
      <c r="S99" s="94">
        <f>+'t44 (3)'!U211</f>
        <v>23.32</v>
      </c>
      <c r="T99" s="94">
        <f>+'t44 (3)'!V211</f>
        <v>615</v>
      </c>
      <c r="U99" s="94">
        <f>+'t44 (3)'!W211</f>
        <v>34.03</v>
      </c>
      <c r="V99" s="94">
        <f>+'t44 (3)'!X211</f>
        <v>513</v>
      </c>
      <c r="W99" s="94">
        <f>+'t44 (3)'!Y211</f>
        <v>25.96</v>
      </c>
      <c r="X99" s="94">
        <f>+'t44 (3)'!Z211</f>
        <v>716</v>
      </c>
      <c r="Y99" s="94">
        <f>+'t44 (3)'!AA211</f>
        <v>40.26</v>
      </c>
      <c r="Z99" s="94">
        <f>+'t44 (3)'!AB211</f>
        <v>941</v>
      </c>
      <c r="AA99" s="94">
        <f>+'t44 (3)'!AC211</f>
        <v>47.03</v>
      </c>
      <c r="AB99" s="94">
        <f>+'t44 (3)'!AD211</f>
        <v>770</v>
      </c>
      <c r="AC99" s="94">
        <f>+'t44 (3)'!AE211</f>
        <v>44.86</v>
      </c>
      <c r="AD99" s="94">
        <f>+'t44 (3)'!AF211</f>
        <v>748</v>
      </c>
      <c r="AE99" s="94">
        <f>+'t44 (3)'!AG211</f>
        <v>37.57</v>
      </c>
      <c r="AF99" s="94">
        <f>+'t44 (3)'!AH211</f>
        <v>721</v>
      </c>
      <c r="AG99" s="94">
        <f>+'t44 (3)'!AI211</f>
        <v>33.979999999999997</v>
      </c>
      <c r="AH99" s="94">
        <f>+'t44 (3)'!AJ211</f>
        <v>492</v>
      </c>
      <c r="AI99" s="94">
        <f>+'t44 (3)'!AK211</f>
        <v>25.68</v>
      </c>
      <c r="AJ99" s="94">
        <f>+'t44 (3)'!AL211</f>
        <v>634</v>
      </c>
      <c r="AK99" s="94">
        <f>+'t44 (3)'!AM211</f>
        <v>32.04</v>
      </c>
      <c r="AL99" s="94">
        <f>+'t44 (3)'!AN211</f>
        <v>573</v>
      </c>
      <c r="AM99" s="94">
        <f>+'t44 (3)'!AO211</f>
        <v>32.299999999999997</v>
      </c>
      <c r="AN99" s="94">
        <f>+'t44 (3)'!AP211</f>
        <v>532</v>
      </c>
      <c r="AO99" s="94">
        <f>+'t44 (3)'!AQ211</f>
        <v>31.46</v>
      </c>
      <c r="AP99" s="94">
        <f>+'t44 (3)'!AR211</f>
        <v>647</v>
      </c>
      <c r="AQ99" s="94">
        <f>+'t44 (3)'!AS211</f>
        <v>38.93</v>
      </c>
      <c r="AR99" s="94">
        <f>+'t44 (3)'!AT211</f>
        <v>765</v>
      </c>
      <c r="AS99" s="94">
        <f>+'t44 (3)'!AU211</f>
        <v>41.96</v>
      </c>
      <c r="AT99" s="94">
        <f>+'t44 (3)'!AV211</f>
        <v>946</v>
      </c>
      <c r="AU99" s="94">
        <f>+'t44 (3)'!AW211</f>
        <v>49.46</v>
      </c>
      <c r="AV99" s="94">
        <f>+'t44 (3)'!AX211</f>
        <v>849</v>
      </c>
      <c r="AW99" s="94">
        <f>+'t44 (3)'!AY211</f>
        <v>42.13</v>
      </c>
      <c r="AX99" s="94">
        <f>+'t44 (3)'!AZ211</f>
        <v>331</v>
      </c>
      <c r="AY99" s="94">
        <f>+'t44 (3)'!BA211</f>
        <v>17.88</v>
      </c>
      <c r="AZ99" s="94">
        <f>+'t44 (3)'!BB211</f>
        <v>391</v>
      </c>
      <c r="BA99" s="94">
        <f>+'t44 (3)'!BC211</f>
        <v>19</v>
      </c>
      <c r="BB99" s="94">
        <f>+'t44 (3)'!BD211</f>
        <v>520</v>
      </c>
      <c r="BC99" s="94">
        <f>+'t44 (3)'!BE211</f>
        <v>24.03</v>
      </c>
      <c r="BD99" s="94">
        <f>+'t44 (3)'!BF211</f>
        <v>444</v>
      </c>
      <c r="BE99" s="94">
        <f>+'t44 (3)'!BG211</f>
        <v>22.64</v>
      </c>
      <c r="BF99" s="94">
        <f>+'t44 (3)'!BH211</f>
        <v>673</v>
      </c>
      <c r="BG99" s="94">
        <f>+'t44 (3)'!BI211</f>
        <v>29.57</v>
      </c>
      <c r="BH99" s="94">
        <f>+'t44 (3)'!BJ211</f>
        <v>564</v>
      </c>
      <c r="BI99" s="94">
        <f>+'t44 (3)'!BK211</f>
        <v>28.57</v>
      </c>
      <c r="BJ99" s="94">
        <f>+'t44 (3)'!BL211</f>
        <v>562</v>
      </c>
      <c r="BK99" s="94">
        <f>+'t44 (3)'!BM211</f>
        <v>27.97</v>
      </c>
      <c r="BL99" s="94">
        <f>+'t44 (3)'!BN211</f>
        <v>607</v>
      </c>
      <c r="BM99" s="94">
        <f>+'t44 (3)'!BO211</f>
        <v>30.62</v>
      </c>
      <c r="BN99" s="94">
        <f>+'t44 (3)'!BP211</f>
        <v>767</v>
      </c>
      <c r="BO99" s="94">
        <f>+'t44 (3)'!BQ211</f>
        <v>39.44</v>
      </c>
      <c r="BP99" s="94">
        <f>+'t44 (3)'!BR211</f>
        <v>638</v>
      </c>
      <c r="BQ99" s="94">
        <f>+'t44 (3)'!BS211</f>
        <v>30.32</v>
      </c>
      <c r="BR99" s="94">
        <f>+'t44 (3)'!BT211</f>
        <v>743</v>
      </c>
      <c r="BS99" s="94">
        <f>+'t44 (3)'!BU211</f>
        <v>34.520000000000003</v>
      </c>
      <c r="BT99" s="94">
        <f>+'t44 (3)'!BV211</f>
        <v>657</v>
      </c>
      <c r="BU99" s="94">
        <f>+'t44 (3)'!BW211</f>
        <v>25.98</v>
      </c>
      <c r="BV99" s="94">
        <f>+'t44 (3)'!BX211</f>
        <v>735</v>
      </c>
      <c r="BW99" s="94">
        <f>+'t44 (3)'!BY211</f>
        <v>32.93</v>
      </c>
      <c r="BX99" s="94">
        <f>+'t44 (3)'!BZ211</f>
        <v>506</v>
      </c>
      <c r="BY99" s="94">
        <f>+'t44 (3)'!CA211</f>
        <v>19.02</v>
      </c>
      <c r="BZ99" s="94">
        <f>+'t44 (3)'!CB211</f>
        <v>700</v>
      </c>
      <c r="CA99" s="94">
        <f>+'t44 (3)'!CC211</f>
        <v>26.14</v>
      </c>
    </row>
    <row r="100" spans="1:79" ht="16.5" customHeight="1" x14ac:dyDescent="0.45">
      <c r="A100" s="358" t="s">
        <v>501</v>
      </c>
      <c r="B100" s="94">
        <f>+'t44 (3)'!D212</f>
        <v>343</v>
      </c>
      <c r="C100" s="94">
        <f>+'t44 (3)'!E212</f>
        <v>19.23</v>
      </c>
      <c r="D100" s="94">
        <f>+'t44 (3)'!F212</f>
        <v>217</v>
      </c>
      <c r="E100" s="94">
        <f>+'t44 (3)'!G212</f>
        <v>12.67</v>
      </c>
      <c r="F100" s="94">
        <f>+'t44 (3)'!H212</f>
        <v>264</v>
      </c>
      <c r="G100" s="94">
        <f>+'t44 (3)'!I212</f>
        <v>14.18</v>
      </c>
      <c r="H100" s="94">
        <f>+'t44 (3)'!J212</f>
        <v>299</v>
      </c>
      <c r="I100" s="94">
        <f>+'t44 (3)'!K212</f>
        <v>16.55</v>
      </c>
      <c r="J100" s="94">
        <f>+'t44 (3)'!L212</f>
        <v>597</v>
      </c>
      <c r="K100" s="94">
        <f>+'t44 (3)'!M212</f>
        <v>30.05</v>
      </c>
      <c r="L100" s="94">
        <f>+'t44 (3)'!N212</f>
        <v>557</v>
      </c>
      <c r="M100" s="94">
        <f>+'t44 (3)'!O212</f>
        <v>28.73</v>
      </c>
      <c r="N100" s="94">
        <f>+'t44 (3)'!P212</f>
        <v>400</v>
      </c>
      <c r="O100" s="94">
        <f>+'t44 (3)'!Q212</f>
        <v>23.05</v>
      </c>
      <c r="P100" s="94">
        <f>+'t44 (3)'!R212</f>
        <v>478</v>
      </c>
      <c r="Q100" s="94">
        <f>+'t44 (3)'!S212</f>
        <v>29.5</v>
      </c>
      <c r="R100" s="94">
        <f>+'t44 (3)'!T212</f>
        <v>371</v>
      </c>
      <c r="S100" s="94">
        <f>+'t44 (3)'!U212</f>
        <v>22.57</v>
      </c>
      <c r="T100" s="94">
        <f>+'t44 (3)'!V212</f>
        <v>228</v>
      </c>
      <c r="U100" s="94">
        <f>+'t44 (3)'!W212</f>
        <v>14.85</v>
      </c>
      <c r="V100" s="94">
        <f>+'t44 (3)'!X212</f>
        <v>257</v>
      </c>
      <c r="W100" s="94">
        <f>+'t44 (3)'!Y212</f>
        <v>15.88</v>
      </c>
      <c r="X100" s="94">
        <f>+'t44 (3)'!Z212</f>
        <v>414</v>
      </c>
      <c r="Y100" s="94">
        <f>+'t44 (3)'!AA212</f>
        <v>22.42</v>
      </c>
      <c r="Z100" s="94">
        <f>+'t44 (3)'!AB212</f>
        <v>437</v>
      </c>
      <c r="AA100" s="94">
        <f>+'t44 (3)'!AC212</f>
        <v>24.69</v>
      </c>
      <c r="AB100" s="94">
        <f>+'t44 (3)'!AD212</f>
        <v>267</v>
      </c>
      <c r="AC100" s="94">
        <f>+'t44 (3)'!AE212</f>
        <v>16.239999999999998</v>
      </c>
      <c r="AD100" s="94">
        <f>+'t44 (3)'!AF212</f>
        <v>298</v>
      </c>
      <c r="AE100" s="94">
        <f>+'t44 (3)'!AG212</f>
        <v>15.46</v>
      </c>
      <c r="AF100" s="94">
        <f>+'t44 (3)'!AH212</f>
        <v>426</v>
      </c>
      <c r="AG100" s="94">
        <f>+'t44 (3)'!AI212</f>
        <v>19.25</v>
      </c>
      <c r="AH100" s="94">
        <f>+'t44 (3)'!AJ212</f>
        <v>301</v>
      </c>
      <c r="AI100" s="94">
        <f>+'t44 (3)'!AK212</f>
        <v>18.329999999999998</v>
      </c>
      <c r="AJ100" s="94">
        <f>+'t44 (3)'!AL212</f>
        <v>549</v>
      </c>
      <c r="AK100" s="94">
        <f>+'t44 (3)'!AM212</f>
        <v>30.47</v>
      </c>
      <c r="AL100" s="94">
        <f>+'t44 (3)'!AN212</f>
        <v>493</v>
      </c>
      <c r="AM100" s="94">
        <f>+'t44 (3)'!AO212</f>
        <v>26.38</v>
      </c>
      <c r="AN100" s="94">
        <f>+'t44 (3)'!AP212</f>
        <v>499</v>
      </c>
      <c r="AO100" s="94">
        <f>+'t44 (3)'!AQ212</f>
        <v>31.04</v>
      </c>
      <c r="AP100" s="94">
        <f>+'t44 (3)'!AR212</f>
        <v>360</v>
      </c>
      <c r="AQ100" s="94">
        <f>+'t44 (3)'!AS212</f>
        <v>21.35</v>
      </c>
      <c r="AR100" s="94">
        <f>+'t44 (3)'!AT212</f>
        <v>312</v>
      </c>
      <c r="AS100" s="94">
        <f>+'t44 (3)'!AU212</f>
        <v>18.29</v>
      </c>
      <c r="AT100" s="94">
        <f>+'t44 (3)'!AV212</f>
        <v>283</v>
      </c>
      <c r="AU100" s="94">
        <f>+'t44 (3)'!AW212</f>
        <v>16.989999999999998</v>
      </c>
      <c r="AV100" s="94">
        <f>+'t44 (3)'!AX212</f>
        <v>266</v>
      </c>
      <c r="AW100" s="94">
        <f>+'t44 (3)'!AY212</f>
        <v>17.309999999999999</v>
      </c>
      <c r="AX100" s="94">
        <f>+'t44 (3)'!AZ212</f>
        <v>301</v>
      </c>
      <c r="AY100" s="94">
        <f>+'t44 (3)'!BA212</f>
        <v>18.09</v>
      </c>
      <c r="AZ100" s="94">
        <f>+'t44 (3)'!BB212</f>
        <v>226</v>
      </c>
      <c r="BA100" s="94">
        <f>+'t44 (3)'!BC212</f>
        <v>13.78</v>
      </c>
      <c r="BB100" s="94">
        <f>+'t44 (3)'!BD212</f>
        <v>231</v>
      </c>
      <c r="BC100" s="94">
        <f>+'t44 (3)'!BE212</f>
        <v>11.34</v>
      </c>
      <c r="BD100" s="94">
        <f>+'t44 (3)'!BF212</f>
        <v>115</v>
      </c>
      <c r="BE100" s="94">
        <f>+'t44 (3)'!BG212</f>
        <v>5.99</v>
      </c>
      <c r="BF100" s="94">
        <f>+'t44 (3)'!BH212</f>
        <v>218</v>
      </c>
      <c r="BG100" s="94">
        <f>+'t44 (3)'!BI212</f>
        <v>9.92</v>
      </c>
      <c r="BH100" s="94">
        <f>+'t44 (3)'!BJ212</f>
        <v>690</v>
      </c>
      <c r="BI100" s="94">
        <f>+'t44 (3)'!BK212</f>
        <v>41.16</v>
      </c>
      <c r="BJ100" s="94">
        <f>+'t44 (3)'!BL212</f>
        <v>580</v>
      </c>
      <c r="BK100" s="94">
        <f>+'t44 (3)'!BM212</f>
        <v>37.58</v>
      </c>
      <c r="BL100" s="94">
        <f>+'t44 (3)'!BN212</f>
        <v>498</v>
      </c>
      <c r="BM100" s="94">
        <f>+'t44 (3)'!BO212</f>
        <v>30.94</v>
      </c>
      <c r="BN100" s="94">
        <f>+'t44 (3)'!BP212</f>
        <v>308</v>
      </c>
      <c r="BO100" s="94">
        <f>+'t44 (3)'!BQ212</f>
        <v>17.170000000000002</v>
      </c>
      <c r="BP100" s="94">
        <f>+'t44 (3)'!BR212</f>
        <v>252</v>
      </c>
      <c r="BQ100" s="94">
        <f>+'t44 (3)'!BS212</f>
        <v>15.31</v>
      </c>
      <c r="BR100" s="94">
        <f>+'t44 (3)'!BT212</f>
        <v>122</v>
      </c>
      <c r="BS100" s="94">
        <f>+'t44 (3)'!BU212</f>
        <v>7.44</v>
      </c>
      <c r="BT100" s="94">
        <f>+'t44 (3)'!BV212</f>
        <v>122</v>
      </c>
      <c r="BU100" s="94">
        <f>+'t44 (3)'!BW212</f>
        <v>8.2799999999999994</v>
      </c>
      <c r="BV100" s="94">
        <f>+'t44 (3)'!BX212</f>
        <v>188</v>
      </c>
      <c r="BW100" s="94">
        <f>+'t44 (3)'!BY212</f>
        <v>10.92</v>
      </c>
      <c r="BX100" s="94">
        <f>+'t44 (3)'!BZ212</f>
        <v>116</v>
      </c>
      <c r="BY100" s="94">
        <f>+'t44 (3)'!CA212</f>
        <v>7.68</v>
      </c>
      <c r="BZ100" s="94">
        <f>+'t44 (3)'!CB212</f>
        <v>180</v>
      </c>
      <c r="CA100" s="94">
        <f>+'t44 (3)'!CC212</f>
        <v>8.83</v>
      </c>
    </row>
    <row r="101" spans="1:79" ht="16.5" customHeight="1" x14ac:dyDescent="0.45">
      <c r="A101" s="357" t="s">
        <v>502</v>
      </c>
      <c r="B101" s="94">
        <f>+'t44 (3)'!D213</f>
        <v>1053</v>
      </c>
      <c r="C101" s="94">
        <f>+'t44 (3)'!E213</f>
        <v>57.26</v>
      </c>
      <c r="D101" s="94">
        <f>+'t44 (3)'!F213</f>
        <v>397</v>
      </c>
      <c r="E101" s="94">
        <f>+'t44 (3)'!G213</f>
        <v>21.65</v>
      </c>
      <c r="F101" s="94">
        <f>+'t44 (3)'!H213</f>
        <v>478</v>
      </c>
      <c r="G101" s="94">
        <f>+'t44 (3)'!I213</f>
        <v>25.27</v>
      </c>
      <c r="H101" s="94">
        <f>+'t44 (3)'!J213</f>
        <v>546</v>
      </c>
      <c r="I101" s="94">
        <f>+'t44 (3)'!K213</f>
        <v>27.61</v>
      </c>
      <c r="J101" s="94">
        <f>+'t44 (3)'!L213</f>
        <v>567</v>
      </c>
      <c r="K101" s="94">
        <f>+'t44 (3)'!M213</f>
        <v>29.23</v>
      </c>
      <c r="L101" s="94">
        <f>+'t44 (3)'!N213</f>
        <v>409</v>
      </c>
      <c r="M101" s="94">
        <f>+'t44 (3)'!O213</f>
        <v>23.4</v>
      </c>
      <c r="N101" s="94">
        <f>+'t44 (3)'!P213</f>
        <v>559</v>
      </c>
      <c r="O101" s="94">
        <f>+'t44 (3)'!Q213</f>
        <v>29.59</v>
      </c>
      <c r="P101" s="94">
        <f>+'t44 (3)'!R213</f>
        <v>937</v>
      </c>
      <c r="Q101" s="94">
        <f>+'t44 (3)'!S213</f>
        <v>48.56</v>
      </c>
      <c r="R101" s="94">
        <f>+'t44 (3)'!T213</f>
        <v>1145</v>
      </c>
      <c r="S101" s="94">
        <f>+'t44 (3)'!U213</f>
        <v>65.760000000000005</v>
      </c>
      <c r="T101" s="94">
        <f>+'t44 (3)'!V213</f>
        <v>819</v>
      </c>
      <c r="U101" s="94">
        <f>+'t44 (3)'!W213</f>
        <v>49.43</v>
      </c>
      <c r="V101" s="94">
        <f>+'t44 (3)'!X213</f>
        <v>1190</v>
      </c>
      <c r="W101" s="94">
        <f>+'t44 (3)'!Y213</f>
        <v>75.260000000000005</v>
      </c>
      <c r="X101" s="94">
        <f>+'t44 (3)'!Z213</f>
        <v>1099</v>
      </c>
      <c r="Y101" s="94">
        <f>+'t44 (3)'!AA213</f>
        <v>74.98</v>
      </c>
      <c r="Z101" s="94">
        <f>+'t44 (3)'!AB213</f>
        <v>735</v>
      </c>
      <c r="AA101" s="94">
        <f>+'t44 (3)'!AC213</f>
        <v>45.63</v>
      </c>
      <c r="AB101" s="94">
        <f>+'t44 (3)'!AD213</f>
        <v>523</v>
      </c>
      <c r="AC101" s="94">
        <f>+'t44 (3)'!AE213</f>
        <v>32.979999999999997</v>
      </c>
      <c r="AD101" s="94">
        <f>+'t44 (3)'!AF213</f>
        <v>512</v>
      </c>
      <c r="AE101" s="94">
        <f>+'t44 (3)'!AG213</f>
        <v>30.1</v>
      </c>
      <c r="AF101" s="94">
        <f>+'t44 (3)'!AH213</f>
        <v>497</v>
      </c>
      <c r="AG101" s="94">
        <f>+'t44 (3)'!AI213</f>
        <v>29.33</v>
      </c>
      <c r="AH101" s="94">
        <f>+'t44 (3)'!AJ213</f>
        <v>678</v>
      </c>
      <c r="AI101" s="94">
        <f>+'t44 (3)'!AK213</f>
        <v>38.9</v>
      </c>
      <c r="AJ101" s="94">
        <f>+'t44 (3)'!AL213</f>
        <v>456</v>
      </c>
      <c r="AK101" s="94">
        <f>+'t44 (3)'!AM213</f>
        <v>28.44</v>
      </c>
      <c r="AL101" s="94">
        <f>+'t44 (3)'!AN213</f>
        <v>407</v>
      </c>
      <c r="AM101" s="94">
        <f>+'t44 (3)'!AO213</f>
        <v>25.17</v>
      </c>
      <c r="AN101" s="94">
        <f>+'t44 (3)'!AP213</f>
        <v>892</v>
      </c>
      <c r="AO101" s="94">
        <f>+'t44 (3)'!AQ213</f>
        <v>51.69</v>
      </c>
      <c r="AP101" s="94">
        <f>+'t44 (3)'!AR213</f>
        <v>1198</v>
      </c>
      <c r="AQ101" s="94">
        <f>+'t44 (3)'!AS213</f>
        <v>70.14</v>
      </c>
      <c r="AR101" s="94">
        <f>+'t44 (3)'!AT213</f>
        <v>1243</v>
      </c>
      <c r="AS101" s="94">
        <f>+'t44 (3)'!AU213</f>
        <v>80</v>
      </c>
      <c r="AT101" s="94">
        <f>+'t44 (3)'!AV213</f>
        <v>1053</v>
      </c>
      <c r="AU101" s="94">
        <f>+'t44 (3)'!AW213</f>
        <v>69.3</v>
      </c>
      <c r="AV101" s="94">
        <f>+'t44 (3)'!AX213</f>
        <v>1040</v>
      </c>
      <c r="AW101" s="94">
        <f>+'t44 (3)'!AY213</f>
        <v>64.180000000000007</v>
      </c>
      <c r="AX101" s="94">
        <f>+'t44 (3)'!AZ213</f>
        <v>695</v>
      </c>
      <c r="AY101" s="94">
        <f>+'t44 (3)'!BA213</f>
        <v>43.06</v>
      </c>
      <c r="AZ101" s="94">
        <f>+'t44 (3)'!BB213</f>
        <v>549</v>
      </c>
      <c r="BA101" s="94">
        <f>+'t44 (3)'!BC213</f>
        <v>34.549999999999997</v>
      </c>
      <c r="BB101" s="94">
        <f>+'t44 (3)'!BD213</f>
        <v>635</v>
      </c>
      <c r="BC101" s="94">
        <f>+'t44 (3)'!BE213</f>
        <v>36.619999999999997</v>
      </c>
      <c r="BD101" s="94">
        <f>+'t44 (3)'!BF213</f>
        <v>303</v>
      </c>
      <c r="BE101" s="94">
        <f>+'t44 (3)'!BG213</f>
        <v>18.89</v>
      </c>
      <c r="BF101" s="94">
        <f>+'t44 (3)'!BH213</f>
        <v>394</v>
      </c>
      <c r="BG101" s="94">
        <f>+'t44 (3)'!BI213</f>
        <v>23.09</v>
      </c>
      <c r="BH101" s="94">
        <f>+'t44 (3)'!BJ213</f>
        <v>320</v>
      </c>
      <c r="BI101" s="94">
        <f>+'t44 (3)'!BK213</f>
        <v>19.45</v>
      </c>
      <c r="BJ101" s="94">
        <f>+'t44 (3)'!BL213</f>
        <v>195</v>
      </c>
      <c r="BK101" s="94">
        <f>+'t44 (3)'!BM213</f>
        <v>12.03</v>
      </c>
      <c r="BL101" s="94">
        <f>+'t44 (3)'!BN213</f>
        <v>1074</v>
      </c>
      <c r="BM101" s="94">
        <f>+'t44 (3)'!BO213</f>
        <v>56.24</v>
      </c>
      <c r="BN101" s="94">
        <f>+'t44 (3)'!BP213</f>
        <v>1310</v>
      </c>
      <c r="BO101" s="94">
        <f>+'t44 (3)'!BQ213</f>
        <v>72.62</v>
      </c>
      <c r="BP101" s="94">
        <f>+'t44 (3)'!BR213</f>
        <v>1181</v>
      </c>
      <c r="BQ101" s="94">
        <f>+'t44 (3)'!BS213</f>
        <v>63.9</v>
      </c>
      <c r="BR101" s="94">
        <f>+'t44 (3)'!BT213</f>
        <v>1254</v>
      </c>
      <c r="BS101" s="94">
        <f>+'t44 (3)'!BU213</f>
        <v>73.22</v>
      </c>
      <c r="BT101" s="94">
        <f>+'t44 (3)'!BV213</f>
        <v>1079</v>
      </c>
      <c r="BU101" s="94">
        <f>+'t44 (3)'!BW213</f>
        <v>59.72</v>
      </c>
      <c r="BV101" s="94">
        <f>+'t44 (3)'!BX213</f>
        <v>877</v>
      </c>
      <c r="BW101" s="94">
        <f>+'t44 (3)'!BY213</f>
        <v>48.53</v>
      </c>
      <c r="BX101" s="94">
        <f>+'t44 (3)'!BZ213</f>
        <v>407</v>
      </c>
      <c r="BY101" s="94">
        <f>+'t44 (3)'!CA213</f>
        <v>46.52</v>
      </c>
      <c r="BZ101" s="94">
        <f>+'t44 (3)'!CB213</f>
        <v>474</v>
      </c>
      <c r="CA101" s="94">
        <f>+'t44 (3)'!CC213</f>
        <v>24.34</v>
      </c>
    </row>
    <row r="102" spans="1:79" ht="16.5" customHeight="1" x14ac:dyDescent="0.45">
      <c r="A102" s="358" t="s">
        <v>503</v>
      </c>
      <c r="B102" s="94">
        <f>+'t44 (3)'!D214</f>
        <v>1415</v>
      </c>
      <c r="C102" s="94">
        <f>+'t44 (3)'!E214</f>
        <v>65.12</v>
      </c>
      <c r="D102" s="94">
        <f>+'t44 (3)'!F214</f>
        <v>1333</v>
      </c>
      <c r="E102" s="94">
        <f>+'t44 (3)'!G214</f>
        <v>63.77</v>
      </c>
      <c r="F102" s="94">
        <f>+'t44 (3)'!H214</f>
        <v>2222</v>
      </c>
      <c r="G102" s="94">
        <f>+'t44 (3)'!I214</f>
        <v>105.33</v>
      </c>
      <c r="H102" s="94">
        <f>+'t44 (3)'!J214</f>
        <v>2561</v>
      </c>
      <c r="I102" s="94">
        <f>+'t44 (3)'!K214</f>
        <v>120.35</v>
      </c>
      <c r="J102" s="94">
        <f>+'t44 (3)'!L214</f>
        <v>3475</v>
      </c>
      <c r="K102" s="94">
        <f>+'t44 (3)'!M214</f>
        <v>161.69999999999999</v>
      </c>
      <c r="L102" s="94">
        <f>+'t44 (3)'!N214</f>
        <v>3053</v>
      </c>
      <c r="M102" s="94">
        <f>+'t44 (3)'!O214</f>
        <v>140.54</v>
      </c>
      <c r="N102" s="94">
        <f>+'t44 (3)'!P214</f>
        <v>2229</v>
      </c>
      <c r="O102" s="94">
        <f>+'t44 (3)'!Q214</f>
        <v>102.24</v>
      </c>
      <c r="P102" s="94">
        <f>+'t44 (3)'!R214</f>
        <v>1882</v>
      </c>
      <c r="Q102" s="94">
        <f>+'t44 (3)'!S214</f>
        <v>86.6</v>
      </c>
      <c r="R102" s="94">
        <f>+'t44 (3)'!T214</f>
        <v>1652</v>
      </c>
      <c r="S102" s="94">
        <f>+'t44 (3)'!U214</f>
        <v>81.040000000000006</v>
      </c>
      <c r="T102" s="94">
        <f>+'t44 (3)'!V214</f>
        <v>2530</v>
      </c>
      <c r="U102" s="94">
        <f>+'t44 (3)'!W214</f>
        <v>122.03</v>
      </c>
      <c r="V102" s="94">
        <f>+'t44 (3)'!X214</f>
        <v>2222</v>
      </c>
      <c r="W102" s="94">
        <f>+'t44 (3)'!Y214</f>
        <v>103.65</v>
      </c>
      <c r="X102" s="94">
        <f>+'t44 (3)'!Z214</f>
        <v>2333</v>
      </c>
      <c r="Y102" s="94">
        <f>+'t44 (3)'!AA214</f>
        <v>112.52</v>
      </c>
      <c r="Z102" s="94">
        <f>+'t44 (3)'!AB214</f>
        <v>2295</v>
      </c>
      <c r="AA102" s="94">
        <f>+'t44 (3)'!AC214</f>
        <v>116.73</v>
      </c>
      <c r="AB102" s="94">
        <f>+'t44 (3)'!AD214</f>
        <v>2331</v>
      </c>
      <c r="AC102" s="94">
        <f>+'t44 (3)'!AE214</f>
        <v>118.64</v>
      </c>
      <c r="AD102" s="94">
        <f>+'t44 (3)'!AF214</f>
        <v>2395</v>
      </c>
      <c r="AE102" s="94">
        <f>+'t44 (3)'!AG214</f>
        <v>122.88</v>
      </c>
      <c r="AF102" s="94">
        <f>+'t44 (3)'!AH214</f>
        <v>2276</v>
      </c>
      <c r="AG102" s="94">
        <f>+'t44 (3)'!AI214</f>
        <v>114.43</v>
      </c>
      <c r="AH102" s="94">
        <f>+'t44 (3)'!AJ214</f>
        <v>3061</v>
      </c>
      <c r="AI102" s="94">
        <f>+'t44 (3)'!AK214</f>
        <v>151.83000000000001</v>
      </c>
      <c r="AJ102" s="94">
        <f>+'t44 (3)'!AL214</f>
        <v>2996</v>
      </c>
      <c r="AK102" s="94">
        <f>+'t44 (3)'!AM214</f>
        <v>152.1</v>
      </c>
      <c r="AL102" s="94">
        <f>+'t44 (3)'!AN214</f>
        <v>2353</v>
      </c>
      <c r="AM102" s="94">
        <f>+'t44 (3)'!AO214</f>
        <v>115</v>
      </c>
      <c r="AN102" s="94">
        <f>+'t44 (3)'!AP214</f>
        <v>1987</v>
      </c>
      <c r="AO102" s="94">
        <f>+'t44 (3)'!AQ214</f>
        <v>100.45</v>
      </c>
      <c r="AP102" s="94">
        <f>+'t44 (3)'!AR214</f>
        <v>1559</v>
      </c>
      <c r="AQ102" s="94">
        <f>+'t44 (3)'!AS214</f>
        <v>80.09</v>
      </c>
      <c r="AR102" s="94">
        <f>+'t44 (3)'!AT214</f>
        <v>2303</v>
      </c>
      <c r="AS102" s="94">
        <f>+'t44 (3)'!AU214</f>
        <v>109.76</v>
      </c>
      <c r="AT102" s="94">
        <f>+'t44 (3)'!AV214</f>
        <v>2602</v>
      </c>
      <c r="AU102" s="94">
        <f>+'t44 (3)'!AW214</f>
        <v>123.85</v>
      </c>
      <c r="AV102" s="94">
        <f>+'t44 (3)'!AX214</f>
        <v>1933</v>
      </c>
      <c r="AW102" s="94">
        <f>+'t44 (3)'!AY214</f>
        <v>102.46</v>
      </c>
      <c r="AX102" s="94">
        <f>+'t44 (3)'!AZ214</f>
        <v>1445</v>
      </c>
      <c r="AY102" s="94">
        <f>+'t44 (3)'!BA214</f>
        <v>75.64</v>
      </c>
      <c r="AZ102" s="94">
        <f>+'t44 (3)'!BB214</f>
        <v>1700</v>
      </c>
      <c r="BA102" s="94">
        <f>+'t44 (3)'!BC214</f>
        <v>88.39</v>
      </c>
      <c r="BB102" s="94">
        <f>+'t44 (3)'!BD214</f>
        <v>2128</v>
      </c>
      <c r="BC102" s="94">
        <f>+'t44 (3)'!BE214</f>
        <v>110.38</v>
      </c>
      <c r="BD102" s="94">
        <f>+'t44 (3)'!BF214</f>
        <v>1703</v>
      </c>
      <c r="BE102" s="94">
        <f>+'t44 (3)'!BG214</f>
        <v>84.22</v>
      </c>
      <c r="BF102" s="94">
        <f>+'t44 (3)'!BH214</f>
        <v>2802</v>
      </c>
      <c r="BG102" s="94">
        <f>+'t44 (3)'!BI214</f>
        <v>139.33000000000001</v>
      </c>
      <c r="BH102" s="94">
        <f>+'t44 (3)'!BJ214</f>
        <v>2692</v>
      </c>
      <c r="BI102" s="94">
        <f>+'t44 (3)'!BK214</f>
        <v>138.55000000000001</v>
      </c>
      <c r="BJ102" s="94">
        <f>+'t44 (3)'!BL214</f>
        <v>2180</v>
      </c>
      <c r="BK102" s="94">
        <f>+'t44 (3)'!BM214</f>
        <v>115.03</v>
      </c>
      <c r="BL102" s="94">
        <f>+'t44 (3)'!BN214</f>
        <v>1863</v>
      </c>
      <c r="BM102" s="94">
        <f>+'t44 (3)'!BO214</f>
        <v>94.59</v>
      </c>
      <c r="BN102" s="94">
        <f>+'t44 (3)'!BP214</f>
        <v>1718</v>
      </c>
      <c r="BO102" s="94">
        <f>+'t44 (3)'!BQ214</f>
        <v>87.97</v>
      </c>
      <c r="BP102" s="94">
        <f>+'t44 (3)'!BR214</f>
        <v>1706</v>
      </c>
      <c r="BQ102" s="94">
        <f>+'t44 (3)'!BS214</f>
        <v>77.099999999999994</v>
      </c>
      <c r="BR102" s="94">
        <f>+'t44 (3)'!BT214</f>
        <v>2346</v>
      </c>
      <c r="BS102" s="94">
        <f>+'t44 (3)'!BU214</f>
        <v>111.03</v>
      </c>
      <c r="BT102" s="94">
        <f>+'t44 (3)'!BV214</f>
        <v>1777</v>
      </c>
      <c r="BU102" s="94">
        <f>+'t44 (3)'!BW214</f>
        <v>90.57</v>
      </c>
      <c r="BV102" s="94">
        <f>+'t44 (3)'!BX214</f>
        <v>1939</v>
      </c>
      <c r="BW102" s="94">
        <f>+'t44 (3)'!BY214</f>
        <v>95.01</v>
      </c>
      <c r="BX102" s="94">
        <f>+'t44 (3)'!BZ214</f>
        <v>2358</v>
      </c>
      <c r="BY102" s="94">
        <f>+'t44 (3)'!CA214</f>
        <v>118.12</v>
      </c>
      <c r="BZ102" s="94">
        <f>+'t44 (3)'!CB214</f>
        <v>2514</v>
      </c>
      <c r="CA102" s="94">
        <f>+'t44 (3)'!CC214</f>
        <v>125.33</v>
      </c>
    </row>
    <row r="103" spans="1:79" ht="16.5" customHeight="1" x14ac:dyDescent="0.45">
      <c r="A103" s="357" t="s">
        <v>504</v>
      </c>
      <c r="B103" s="94">
        <f>+'t44 (3)'!D215</f>
        <v>3740</v>
      </c>
      <c r="C103" s="94">
        <f>+'t44 (3)'!E215</f>
        <v>201.39</v>
      </c>
      <c r="D103" s="94">
        <f>+'t44 (3)'!F215</f>
        <v>3855</v>
      </c>
      <c r="E103" s="94">
        <f>+'t44 (3)'!G215</f>
        <v>196</v>
      </c>
      <c r="F103" s="94">
        <f>+'t44 (3)'!H215</f>
        <v>4978</v>
      </c>
      <c r="G103" s="94">
        <f>+'t44 (3)'!I215</f>
        <v>277.48</v>
      </c>
      <c r="H103" s="94">
        <f>+'t44 (3)'!J215</f>
        <v>4258</v>
      </c>
      <c r="I103" s="94">
        <f>+'t44 (3)'!K215</f>
        <v>248.23</v>
      </c>
      <c r="J103" s="94">
        <f>+'t44 (3)'!L215</f>
        <v>4596</v>
      </c>
      <c r="K103" s="94">
        <f>+'t44 (3)'!M215</f>
        <v>257.56</v>
      </c>
      <c r="L103" s="94">
        <f>+'t44 (3)'!N215</f>
        <v>3685</v>
      </c>
      <c r="M103" s="94">
        <f>+'t44 (3)'!O215</f>
        <v>224.8</v>
      </c>
      <c r="N103" s="94">
        <f>+'t44 (3)'!P215</f>
        <v>3893</v>
      </c>
      <c r="O103" s="94">
        <f>+'t44 (3)'!Q215</f>
        <v>239.73</v>
      </c>
      <c r="P103" s="94">
        <f>+'t44 (3)'!R215</f>
        <v>2581</v>
      </c>
      <c r="Q103" s="94">
        <f>+'t44 (3)'!S215</f>
        <v>170.74</v>
      </c>
      <c r="R103" s="94">
        <f>+'t44 (3)'!T215</f>
        <v>2041</v>
      </c>
      <c r="S103" s="94">
        <f>+'t44 (3)'!U215</f>
        <v>127.09</v>
      </c>
      <c r="T103" s="94">
        <f>+'t44 (3)'!V215</f>
        <v>4322</v>
      </c>
      <c r="U103" s="94">
        <f>+'t44 (3)'!W215</f>
        <v>267.67</v>
      </c>
      <c r="V103" s="94">
        <f>+'t44 (3)'!X215</f>
        <v>4976</v>
      </c>
      <c r="W103" s="94">
        <f>+'t44 (3)'!Y215</f>
        <v>278.64999999999998</v>
      </c>
      <c r="X103" s="94">
        <f>+'t44 (3)'!Z215</f>
        <v>5391</v>
      </c>
      <c r="Y103" s="94">
        <f>+'t44 (3)'!AA215</f>
        <v>314.17</v>
      </c>
      <c r="Z103" s="94">
        <f>+'t44 (3)'!AB215</f>
        <v>3795</v>
      </c>
      <c r="AA103" s="94">
        <f>+'t44 (3)'!AC215</f>
        <v>236.09</v>
      </c>
      <c r="AB103" s="94">
        <f>+'t44 (3)'!AD215</f>
        <v>4251</v>
      </c>
      <c r="AC103" s="94">
        <f>+'t44 (3)'!AE215</f>
        <v>249.72</v>
      </c>
      <c r="AD103" s="94">
        <f>+'t44 (3)'!AF215</f>
        <v>5034</v>
      </c>
      <c r="AE103" s="94">
        <f>+'t44 (3)'!AG215</f>
        <v>297.02</v>
      </c>
      <c r="AF103" s="94">
        <f>+'t44 (3)'!AH215</f>
        <v>3552</v>
      </c>
      <c r="AG103" s="94">
        <f>+'t44 (3)'!AI215</f>
        <v>219.37</v>
      </c>
      <c r="AH103" s="94">
        <f>+'t44 (3)'!AJ215</f>
        <v>5550</v>
      </c>
      <c r="AI103" s="94">
        <f>+'t44 (3)'!AK215</f>
        <v>341.12</v>
      </c>
      <c r="AJ103" s="94">
        <f>+'t44 (3)'!AL215</f>
        <v>5334</v>
      </c>
      <c r="AK103" s="94">
        <f>+'t44 (3)'!AM215</f>
        <v>337.13</v>
      </c>
      <c r="AL103" s="94">
        <f>+'t44 (3)'!AN215</f>
        <v>4274</v>
      </c>
      <c r="AM103" s="94">
        <f>+'t44 (3)'!AO215</f>
        <v>271.22000000000003</v>
      </c>
      <c r="AN103" s="94">
        <f>+'t44 (3)'!AP215</f>
        <v>4245</v>
      </c>
      <c r="AO103" s="94">
        <f>+'t44 (3)'!AQ215</f>
        <v>258.87</v>
      </c>
      <c r="AP103" s="94">
        <f>+'t44 (3)'!AR215</f>
        <v>2408</v>
      </c>
      <c r="AQ103" s="94">
        <f>+'t44 (3)'!AS215</f>
        <v>143.33000000000001</v>
      </c>
      <c r="AR103" s="94">
        <f>+'t44 (3)'!AT215</f>
        <v>3239</v>
      </c>
      <c r="AS103" s="94">
        <f>+'t44 (3)'!AU215</f>
        <v>199.22</v>
      </c>
      <c r="AT103" s="94">
        <f>+'t44 (3)'!AV215</f>
        <v>4431</v>
      </c>
      <c r="AU103" s="94">
        <f>+'t44 (3)'!AW215</f>
        <v>264.69</v>
      </c>
      <c r="AV103" s="94">
        <f>+'t44 (3)'!AX215</f>
        <v>4023</v>
      </c>
      <c r="AW103" s="94">
        <f>+'t44 (3)'!AY215</f>
        <v>234.74</v>
      </c>
      <c r="AX103" s="94">
        <f>+'t44 (3)'!AZ215</f>
        <v>3149</v>
      </c>
      <c r="AY103" s="94">
        <f>+'t44 (3)'!BA215</f>
        <v>183.56</v>
      </c>
      <c r="AZ103" s="94">
        <f>+'t44 (3)'!BB215</f>
        <v>3837</v>
      </c>
      <c r="BA103" s="94">
        <f>+'t44 (3)'!BC215</f>
        <v>222.78</v>
      </c>
      <c r="BB103" s="94">
        <f>+'t44 (3)'!BD215</f>
        <v>4064</v>
      </c>
      <c r="BC103" s="94">
        <f>+'t44 (3)'!BE215</f>
        <v>234.54</v>
      </c>
      <c r="BD103" s="94">
        <f>+'t44 (3)'!BF215</f>
        <v>2962</v>
      </c>
      <c r="BE103" s="94">
        <f>+'t44 (3)'!BG215</f>
        <v>164.55</v>
      </c>
      <c r="BF103" s="94">
        <f>+'t44 (3)'!BH215</f>
        <v>4742</v>
      </c>
      <c r="BG103" s="94">
        <f>+'t44 (3)'!BI215</f>
        <v>255.54</v>
      </c>
      <c r="BH103" s="94">
        <f>+'t44 (3)'!BJ215</f>
        <v>4877</v>
      </c>
      <c r="BI103" s="94">
        <f>+'t44 (3)'!BK215</f>
        <v>283.76</v>
      </c>
      <c r="BJ103" s="94">
        <f>+'t44 (3)'!BL215</f>
        <v>4735</v>
      </c>
      <c r="BK103" s="94">
        <f>+'t44 (3)'!BM215</f>
        <v>292.45999999999998</v>
      </c>
      <c r="BL103" s="94">
        <f>+'t44 (3)'!BN215</f>
        <v>4552</v>
      </c>
      <c r="BM103" s="94">
        <f>+'t44 (3)'!BO215</f>
        <v>281.14</v>
      </c>
      <c r="BN103" s="94">
        <f>+'t44 (3)'!BP215</f>
        <v>2409</v>
      </c>
      <c r="BO103" s="94">
        <f>+'t44 (3)'!BQ215</f>
        <v>138.72999999999999</v>
      </c>
      <c r="BP103" s="94">
        <f>+'t44 (3)'!BR215</f>
        <v>3315</v>
      </c>
      <c r="BQ103" s="94">
        <f>+'t44 (3)'!BS215</f>
        <v>161.44999999999999</v>
      </c>
      <c r="BR103" s="94">
        <f>+'t44 (3)'!BT215</f>
        <v>5663</v>
      </c>
      <c r="BS103" s="94">
        <f>+'t44 (3)'!BU215</f>
        <v>323.52999999999997</v>
      </c>
      <c r="BT103" s="94">
        <f>+'t44 (3)'!BV215</f>
        <v>5247</v>
      </c>
      <c r="BU103" s="94">
        <f>+'t44 (3)'!BW215</f>
        <v>291.43</v>
      </c>
      <c r="BV103" s="94">
        <f>+'t44 (3)'!BX215</f>
        <v>3780</v>
      </c>
      <c r="BW103" s="94">
        <f>+'t44 (3)'!BY215</f>
        <v>225.92</v>
      </c>
      <c r="BX103" s="94">
        <f>+'t44 (3)'!BZ215</f>
        <v>3604</v>
      </c>
      <c r="BY103" s="94">
        <f>+'t44 (3)'!CA215</f>
        <v>197.27</v>
      </c>
      <c r="BZ103" s="94">
        <f>+'t44 (3)'!CB215</f>
        <v>4461</v>
      </c>
      <c r="CA103" s="94">
        <f>+'t44 (3)'!CC215</f>
        <v>239.64</v>
      </c>
    </row>
    <row r="104" spans="1:79" ht="16.5" customHeight="1" x14ac:dyDescent="0.45">
      <c r="A104" s="358" t="s">
        <v>505</v>
      </c>
      <c r="B104" s="94">
        <f>+'t44 (3)'!D216</f>
        <v>4138</v>
      </c>
      <c r="C104" s="94">
        <f>+'t44 (3)'!E216</f>
        <v>207.35</v>
      </c>
      <c r="D104" s="94">
        <f>+'t44 (3)'!F216</f>
        <v>3782</v>
      </c>
      <c r="E104" s="94">
        <f>+'t44 (3)'!G216</f>
        <v>192.79</v>
      </c>
      <c r="F104" s="94">
        <f>+'t44 (3)'!H216</f>
        <v>4220</v>
      </c>
      <c r="G104" s="94">
        <f>+'t44 (3)'!I216</f>
        <v>227.23</v>
      </c>
      <c r="H104" s="94">
        <f>+'t44 (3)'!J216</f>
        <v>4414</v>
      </c>
      <c r="I104" s="94">
        <f>+'t44 (3)'!K216</f>
        <v>236.68</v>
      </c>
      <c r="J104" s="94">
        <f>+'t44 (3)'!L216</f>
        <v>5188</v>
      </c>
      <c r="K104" s="94">
        <f>+'t44 (3)'!M216</f>
        <v>291.73</v>
      </c>
      <c r="L104" s="94">
        <f>+'t44 (3)'!N216</f>
        <v>5152</v>
      </c>
      <c r="M104" s="94">
        <f>+'t44 (3)'!O216</f>
        <v>299.02</v>
      </c>
      <c r="N104" s="94">
        <f>+'t44 (3)'!P216</f>
        <v>5512</v>
      </c>
      <c r="O104" s="94">
        <f>+'t44 (3)'!Q216</f>
        <v>301.14</v>
      </c>
      <c r="P104" s="94">
        <f>+'t44 (3)'!R216</f>
        <v>4530</v>
      </c>
      <c r="Q104" s="94">
        <f>+'t44 (3)'!S216</f>
        <v>254.99</v>
      </c>
      <c r="R104" s="94">
        <f>+'t44 (3)'!T216</f>
        <v>4363</v>
      </c>
      <c r="S104" s="94">
        <f>+'t44 (3)'!U216</f>
        <v>275.95999999999998</v>
      </c>
      <c r="T104" s="94">
        <f>+'t44 (3)'!V216</f>
        <v>4368</v>
      </c>
      <c r="U104" s="94">
        <f>+'t44 (3)'!W216</f>
        <v>266.86</v>
      </c>
      <c r="V104" s="94">
        <f>+'t44 (3)'!X216</f>
        <v>4022</v>
      </c>
      <c r="W104" s="94">
        <f>+'t44 (3)'!Y216</f>
        <v>232.04</v>
      </c>
      <c r="X104" s="94">
        <f>+'t44 (3)'!Z216</f>
        <v>4075</v>
      </c>
      <c r="Y104" s="94">
        <f>+'t44 (3)'!AA216</f>
        <v>265.56</v>
      </c>
      <c r="Z104" s="94">
        <f>+'t44 (3)'!AB216</f>
        <v>4649</v>
      </c>
      <c r="AA104" s="94">
        <f>+'t44 (3)'!AC216</f>
        <v>274.89</v>
      </c>
      <c r="AB104" s="94">
        <f>+'t44 (3)'!AD216</f>
        <v>4529</v>
      </c>
      <c r="AC104" s="94">
        <f>+'t44 (3)'!AE216</f>
        <v>254.88</v>
      </c>
      <c r="AD104" s="94">
        <f>+'t44 (3)'!AF216</f>
        <v>6576</v>
      </c>
      <c r="AE104" s="94">
        <f>+'t44 (3)'!AG216</f>
        <v>355.43</v>
      </c>
      <c r="AF104" s="94">
        <f>+'t44 (3)'!AH216</f>
        <v>5325</v>
      </c>
      <c r="AG104" s="94">
        <f>+'t44 (3)'!AI216</f>
        <v>276.02</v>
      </c>
      <c r="AH104" s="94">
        <f>+'t44 (3)'!AJ216</f>
        <v>5452</v>
      </c>
      <c r="AI104" s="94">
        <f>+'t44 (3)'!AK216</f>
        <v>283.07</v>
      </c>
      <c r="AJ104" s="94">
        <f>+'t44 (3)'!AL216</f>
        <v>5686</v>
      </c>
      <c r="AK104" s="94">
        <f>+'t44 (3)'!AM216</f>
        <v>326.58999999999997</v>
      </c>
      <c r="AL104" s="94">
        <f>+'t44 (3)'!AN216</f>
        <v>4251</v>
      </c>
      <c r="AM104" s="94">
        <f>+'t44 (3)'!AO216</f>
        <v>250.77</v>
      </c>
      <c r="AN104" s="94">
        <f>+'t44 (3)'!AP216</f>
        <v>4533</v>
      </c>
      <c r="AO104" s="94">
        <f>+'t44 (3)'!AQ216</f>
        <v>274.93</v>
      </c>
      <c r="AP104" s="94">
        <f>+'t44 (3)'!AR216</f>
        <v>4787</v>
      </c>
      <c r="AQ104" s="94">
        <f>+'t44 (3)'!AS216</f>
        <v>274.01</v>
      </c>
      <c r="AR104" s="94">
        <f>+'t44 (3)'!AT216</f>
        <v>4982</v>
      </c>
      <c r="AS104" s="94">
        <f>+'t44 (3)'!AU216</f>
        <v>292.14999999999998</v>
      </c>
      <c r="AT104" s="94">
        <f>+'t44 (3)'!AV216</f>
        <v>4430</v>
      </c>
      <c r="AU104" s="94">
        <f>+'t44 (3)'!AW216</f>
        <v>291.49</v>
      </c>
      <c r="AV104" s="94">
        <f>+'t44 (3)'!AX216</f>
        <v>3791</v>
      </c>
      <c r="AW104" s="94">
        <f>+'t44 (3)'!AY216</f>
        <v>221.86</v>
      </c>
      <c r="AX104" s="94">
        <f>+'t44 (3)'!AZ216</f>
        <v>716</v>
      </c>
      <c r="AY104" s="94">
        <f>+'t44 (3)'!BA216</f>
        <v>56.2</v>
      </c>
      <c r="AZ104" s="94">
        <f>+'t44 (3)'!BB216</f>
        <v>1120</v>
      </c>
      <c r="BA104" s="94">
        <f>+'t44 (3)'!BC216</f>
        <v>80.400000000000006</v>
      </c>
      <c r="BB104" s="94">
        <f>+'t44 (3)'!BD216</f>
        <v>1288</v>
      </c>
      <c r="BC104" s="94">
        <f>+'t44 (3)'!BE216</f>
        <v>81.14</v>
      </c>
      <c r="BD104" s="94">
        <f>+'t44 (3)'!BF216</f>
        <v>968</v>
      </c>
      <c r="BE104" s="94">
        <f>+'t44 (3)'!BG216</f>
        <v>75.09</v>
      </c>
      <c r="BF104" s="94">
        <f>+'t44 (3)'!BH216</f>
        <v>1434</v>
      </c>
      <c r="BG104" s="94">
        <f>+'t44 (3)'!BI216</f>
        <v>87.94</v>
      </c>
      <c r="BH104" s="94">
        <f>+'t44 (3)'!BJ216</f>
        <v>1053</v>
      </c>
      <c r="BI104" s="94">
        <f>+'t44 (3)'!BK216</f>
        <v>85.93</v>
      </c>
      <c r="BJ104" s="94">
        <f>+'t44 (3)'!BL216</f>
        <v>1339</v>
      </c>
      <c r="BK104" s="94">
        <f>+'t44 (3)'!BM216</f>
        <v>107.02</v>
      </c>
      <c r="BL104" s="94">
        <f>+'t44 (3)'!BN216</f>
        <v>1124</v>
      </c>
      <c r="BM104" s="94">
        <f>+'t44 (3)'!BO216</f>
        <v>78.52</v>
      </c>
      <c r="BN104" s="94">
        <f>+'t44 (3)'!BP216</f>
        <v>1154</v>
      </c>
      <c r="BO104" s="94">
        <f>+'t44 (3)'!BQ216</f>
        <v>84.2</v>
      </c>
      <c r="BP104" s="94">
        <f>+'t44 (3)'!BR216</f>
        <v>901</v>
      </c>
      <c r="BQ104" s="94">
        <f>+'t44 (3)'!BS216</f>
        <v>62.66</v>
      </c>
      <c r="BR104" s="94">
        <f>+'t44 (3)'!BT216</f>
        <v>981</v>
      </c>
      <c r="BS104" s="94">
        <f>+'t44 (3)'!BU216</f>
        <v>56.39</v>
      </c>
      <c r="BT104" s="94">
        <f>+'t44 (3)'!BV216</f>
        <v>729</v>
      </c>
      <c r="BU104" s="94">
        <f>+'t44 (3)'!BW216</f>
        <v>43.59</v>
      </c>
      <c r="BV104" s="94">
        <f>+'t44 (3)'!BX216</f>
        <v>1008</v>
      </c>
      <c r="BW104" s="94">
        <f>+'t44 (3)'!BY216</f>
        <v>53.92</v>
      </c>
      <c r="BX104" s="94">
        <f>+'t44 (3)'!BZ216</f>
        <v>911</v>
      </c>
      <c r="BY104" s="94">
        <f>+'t44 (3)'!CA216</f>
        <v>47.18</v>
      </c>
      <c r="BZ104" s="94">
        <f>+'t44 (3)'!CB216</f>
        <v>1369</v>
      </c>
      <c r="CA104" s="94">
        <f>+'t44 (3)'!CC216</f>
        <v>63.74</v>
      </c>
    </row>
    <row r="105" spans="1:79" ht="16.5" customHeight="1" x14ac:dyDescent="0.45">
      <c r="A105" s="357" t="s">
        <v>506</v>
      </c>
      <c r="B105" s="94">
        <f>+'t44 (3)'!D217</f>
        <v>35408</v>
      </c>
      <c r="C105" s="94">
        <f>+'t44 (3)'!E217</f>
        <v>1231.53</v>
      </c>
      <c r="D105" s="94">
        <f>+'t44 (3)'!F217</f>
        <v>36467</v>
      </c>
      <c r="E105" s="94">
        <f>+'t44 (3)'!G217</f>
        <v>1297.6400000000001</v>
      </c>
      <c r="F105" s="94">
        <f>+'t44 (3)'!H217</f>
        <v>57647</v>
      </c>
      <c r="G105" s="94">
        <f>+'t44 (3)'!I217</f>
        <v>1935.71</v>
      </c>
      <c r="H105" s="94">
        <f>+'t44 (3)'!J217</f>
        <v>53074</v>
      </c>
      <c r="I105" s="94">
        <f>+'t44 (3)'!K217</f>
        <v>1818.91</v>
      </c>
      <c r="J105" s="94">
        <f>+'t44 (3)'!L217</f>
        <v>52891</v>
      </c>
      <c r="K105" s="94">
        <f>+'t44 (3)'!M217</f>
        <v>1796.81</v>
      </c>
      <c r="L105" s="94">
        <f>+'t44 (3)'!N217</f>
        <v>53367</v>
      </c>
      <c r="M105" s="94">
        <f>+'t44 (3)'!O217</f>
        <v>1940.11</v>
      </c>
      <c r="N105" s="94">
        <f>+'t44 (3)'!P217</f>
        <v>55185</v>
      </c>
      <c r="O105" s="94">
        <f>+'t44 (3)'!Q217</f>
        <v>2044.79</v>
      </c>
      <c r="P105" s="94">
        <f>+'t44 (3)'!R217</f>
        <v>46185</v>
      </c>
      <c r="Q105" s="94">
        <f>+'t44 (3)'!S217</f>
        <v>1671.93</v>
      </c>
      <c r="R105" s="94">
        <f>+'t44 (3)'!T217</f>
        <v>46114</v>
      </c>
      <c r="S105" s="94">
        <f>+'t44 (3)'!U217</f>
        <v>1694.58</v>
      </c>
      <c r="T105" s="94">
        <f>+'t44 (3)'!V217</f>
        <v>45641</v>
      </c>
      <c r="U105" s="94">
        <f>+'t44 (3)'!W217</f>
        <v>1864.96</v>
      </c>
      <c r="V105" s="94">
        <f>+'t44 (3)'!X217</f>
        <v>44865</v>
      </c>
      <c r="W105" s="94">
        <f>+'t44 (3)'!Y217</f>
        <v>1970.89</v>
      </c>
      <c r="X105" s="94">
        <f>+'t44 (3)'!Z217</f>
        <v>44531</v>
      </c>
      <c r="Y105" s="94">
        <f>+'t44 (3)'!AA217</f>
        <v>1947.33</v>
      </c>
      <c r="Z105" s="94">
        <f>+'t44 (3)'!AB217</f>
        <v>43756</v>
      </c>
      <c r="AA105" s="94">
        <f>+'t44 (3)'!AC217</f>
        <v>1978.71</v>
      </c>
      <c r="AB105" s="94">
        <f>+'t44 (3)'!AD217</f>
        <v>45925</v>
      </c>
      <c r="AC105" s="94">
        <f>+'t44 (3)'!AE217</f>
        <v>2019.1</v>
      </c>
      <c r="AD105" s="94">
        <f>+'t44 (3)'!AF217</f>
        <v>65764</v>
      </c>
      <c r="AE105" s="94">
        <f>+'t44 (3)'!AG217</f>
        <v>2804.54</v>
      </c>
      <c r="AF105" s="94">
        <f>+'t44 (3)'!AH217</f>
        <v>58118</v>
      </c>
      <c r="AG105" s="94">
        <f>+'t44 (3)'!AI217</f>
        <v>2253.1799999999998</v>
      </c>
      <c r="AH105" s="94">
        <f>+'t44 (3)'!AJ217</f>
        <v>64494</v>
      </c>
      <c r="AI105" s="94">
        <f>+'t44 (3)'!AK217</f>
        <v>2590.11</v>
      </c>
      <c r="AJ105" s="94">
        <f>+'t44 (3)'!AL217</f>
        <v>63380</v>
      </c>
      <c r="AK105" s="94">
        <f>+'t44 (3)'!AM217</f>
        <v>2707.32</v>
      </c>
      <c r="AL105" s="94">
        <f>+'t44 (3)'!AN217</f>
        <v>54333</v>
      </c>
      <c r="AM105" s="94">
        <f>+'t44 (3)'!AO217</f>
        <v>2252.8000000000002</v>
      </c>
      <c r="AN105" s="94">
        <f>+'t44 (3)'!AP217</f>
        <v>51733</v>
      </c>
      <c r="AO105" s="94">
        <f>+'t44 (3)'!AQ217</f>
        <v>2059.89</v>
      </c>
      <c r="AP105" s="94">
        <f>+'t44 (3)'!AR217</f>
        <v>48374</v>
      </c>
      <c r="AQ105" s="94">
        <f>+'t44 (3)'!AS217</f>
        <v>1813.09</v>
      </c>
      <c r="AR105" s="94">
        <f>+'t44 (3)'!AT217</f>
        <v>43007</v>
      </c>
      <c r="AS105" s="94">
        <f>+'t44 (3)'!AU217</f>
        <v>1747.7</v>
      </c>
      <c r="AT105" s="94">
        <f>+'t44 (3)'!AV217</f>
        <v>44622</v>
      </c>
      <c r="AU105" s="94">
        <f>+'t44 (3)'!AW217</f>
        <v>1931.83</v>
      </c>
      <c r="AV105" s="94">
        <f>+'t44 (3)'!AX217</f>
        <v>43689</v>
      </c>
      <c r="AW105" s="94">
        <f>+'t44 (3)'!AY217</f>
        <v>1893.24</v>
      </c>
      <c r="AX105" s="94">
        <f>+'t44 (3)'!AZ217</f>
        <v>36401</v>
      </c>
      <c r="AY105" s="94">
        <f>+'t44 (3)'!BA217</f>
        <v>1494.41</v>
      </c>
      <c r="AZ105" s="94">
        <f>+'t44 (3)'!BB217</f>
        <v>45935</v>
      </c>
      <c r="BA105" s="94">
        <f>+'t44 (3)'!BC217</f>
        <v>1858.08</v>
      </c>
      <c r="BB105" s="94">
        <f>+'t44 (3)'!BD217</f>
        <v>57539</v>
      </c>
      <c r="BC105" s="94">
        <f>+'t44 (3)'!BE217</f>
        <v>2303.39</v>
      </c>
      <c r="BD105" s="94">
        <f>+'t44 (3)'!BF217</f>
        <v>45266</v>
      </c>
      <c r="BE105" s="94">
        <f>+'t44 (3)'!BG217</f>
        <v>1695.76</v>
      </c>
      <c r="BF105" s="94">
        <f>+'t44 (3)'!BH217</f>
        <v>62150</v>
      </c>
      <c r="BG105" s="94">
        <f>+'t44 (3)'!BI217</f>
        <v>2283.65</v>
      </c>
      <c r="BH105" s="94">
        <f>+'t44 (3)'!BJ217</f>
        <v>61986</v>
      </c>
      <c r="BI105" s="94">
        <f>+'t44 (3)'!BK217</f>
        <v>2262.7399999999998</v>
      </c>
      <c r="BJ105" s="94">
        <f>+'t44 (3)'!BL217</f>
        <v>51621</v>
      </c>
      <c r="BK105" s="94">
        <f>+'t44 (3)'!BM217</f>
        <v>1877.08</v>
      </c>
      <c r="BL105" s="94">
        <f>+'t44 (3)'!BN217</f>
        <v>53014</v>
      </c>
      <c r="BM105" s="94">
        <f>+'t44 (3)'!BO217</f>
        <v>1959.01</v>
      </c>
      <c r="BN105" s="94">
        <f>+'t44 (3)'!BP217</f>
        <v>43984</v>
      </c>
      <c r="BO105" s="94">
        <f>+'t44 (3)'!BQ217</f>
        <v>1592.63</v>
      </c>
      <c r="BP105" s="94">
        <f>+'t44 (3)'!BR217</f>
        <v>46495</v>
      </c>
      <c r="BQ105" s="94">
        <f>+'t44 (3)'!BS217</f>
        <v>1701.62</v>
      </c>
      <c r="BR105" s="94">
        <f>+'t44 (3)'!BT217</f>
        <v>47898</v>
      </c>
      <c r="BS105" s="94">
        <f>+'t44 (3)'!BU217</f>
        <v>1762.17</v>
      </c>
      <c r="BT105" s="94">
        <f>+'t44 (3)'!BV217</f>
        <v>41991</v>
      </c>
      <c r="BU105" s="94">
        <f>+'t44 (3)'!BW217</f>
        <v>1504.92</v>
      </c>
      <c r="BV105" s="94">
        <f>+'t44 (3)'!BX217</f>
        <v>43923</v>
      </c>
      <c r="BW105" s="94">
        <f>+'t44 (3)'!BY217</f>
        <v>1492.45</v>
      </c>
      <c r="BX105" s="94">
        <f>+'t44 (3)'!BZ217</f>
        <v>48709</v>
      </c>
      <c r="BY105" s="94">
        <f>+'t44 (3)'!CA217</f>
        <v>1615.27</v>
      </c>
      <c r="BZ105" s="94">
        <f>+'t44 (3)'!CB217</f>
        <v>59489</v>
      </c>
      <c r="CA105" s="94">
        <f>+'t44 (3)'!CC217</f>
        <v>1986.17</v>
      </c>
    </row>
    <row r="106" spans="1:79" ht="16.5" customHeight="1" x14ac:dyDescent="0.45">
      <c r="A106" s="358" t="s">
        <v>507</v>
      </c>
      <c r="B106" s="94">
        <f>+'t44 (3)'!D218</f>
        <v>6122</v>
      </c>
      <c r="C106" s="94">
        <f>+'t44 (3)'!E218</f>
        <v>320.45999999999998</v>
      </c>
      <c r="D106" s="94">
        <f>+'t44 (3)'!F218</f>
        <v>6512</v>
      </c>
      <c r="E106" s="94">
        <f>+'t44 (3)'!G218</f>
        <v>354.62</v>
      </c>
      <c r="F106" s="94">
        <f>+'t44 (3)'!H218</f>
        <v>9121</v>
      </c>
      <c r="G106" s="94">
        <f>+'t44 (3)'!I218</f>
        <v>482.83</v>
      </c>
      <c r="H106" s="94">
        <f>+'t44 (3)'!J218</f>
        <v>8800</v>
      </c>
      <c r="I106" s="94">
        <f>+'t44 (3)'!K218</f>
        <v>460.29</v>
      </c>
      <c r="J106" s="94">
        <f>+'t44 (3)'!L218</f>
        <v>8157</v>
      </c>
      <c r="K106" s="94">
        <f>+'t44 (3)'!M218</f>
        <v>444.7</v>
      </c>
      <c r="L106" s="94">
        <f>+'t44 (3)'!N218</f>
        <v>9268</v>
      </c>
      <c r="M106" s="94">
        <f>+'t44 (3)'!O218</f>
        <v>542.70000000000005</v>
      </c>
      <c r="N106" s="94">
        <f>+'t44 (3)'!P218</f>
        <v>8085</v>
      </c>
      <c r="O106" s="94">
        <f>+'t44 (3)'!Q218</f>
        <v>499.39</v>
      </c>
      <c r="P106" s="94">
        <f>+'t44 (3)'!R218</f>
        <v>3710</v>
      </c>
      <c r="Q106" s="94">
        <f>+'t44 (3)'!S218</f>
        <v>219.21</v>
      </c>
      <c r="R106" s="94">
        <f>+'t44 (3)'!T218</f>
        <v>2984</v>
      </c>
      <c r="S106" s="94">
        <f>+'t44 (3)'!U218</f>
        <v>191.78</v>
      </c>
      <c r="T106" s="94">
        <f>+'t44 (3)'!V218</f>
        <v>5674</v>
      </c>
      <c r="U106" s="94">
        <f>+'t44 (3)'!W218</f>
        <v>416</v>
      </c>
      <c r="V106" s="94">
        <f>+'t44 (3)'!X218</f>
        <v>7776</v>
      </c>
      <c r="W106" s="94">
        <f>+'t44 (3)'!Y218</f>
        <v>638.29</v>
      </c>
      <c r="X106" s="94">
        <f>+'t44 (3)'!Z218</f>
        <v>9517</v>
      </c>
      <c r="Y106" s="94">
        <f>+'t44 (3)'!AA218</f>
        <v>804.07</v>
      </c>
      <c r="Z106" s="94">
        <f>+'t44 (3)'!AB218</f>
        <v>9547</v>
      </c>
      <c r="AA106" s="94">
        <f>+'t44 (3)'!AC218</f>
        <v>788.03</v>
      </c>
      <c r="AB106" s="94">
        <f>+'t44 (3)'!AD218</f>
        <v>8428</v>
      </c>
      <c r="AC106" s="94">
        <f>+'t44 (3)'!AE218</f>
        <v>668.32</v>
      </c>
      <c r="AD106" s="94">
        <f>+'t44 (3)'!AF218</f>
        <v>10336</v>
      </c>
      <c r="AE106" s="94">
        <f>+'t44 (3)'!AG218</f>
        <v>817.63</v>
      </c>
      <c r="AF106" s="94">
        <f>+'t44 (3)'!AH218</f>
        <v>7549</v>
      </c>
      <c r="AG106" s="94">
        <f>+'t44 (3)'!AI218</f>
        <v>527.73</v>
      </c>
      <c r="AH106" s="94">
        <f>+'t44 (3)'!AJ218</f>
        <v>9116</v>
      </c>
      <c r="AI106" s="94">
        <f>+'t44 (3)'!AK218</f>
        <v>646.78</v>
      </c>
      <c r="AJ106" s="94">
        <f>+'t44 (3)'!AL218</f>
        <v>8990</v>
      </c>
      <c r="AK106" s="94">
        <f>+'t44 (3)'!AM218</f>
        <v>684.37</v>
      </c>
      <c r="AL106" s="94">
        <f>+'t44 (3)'!AN218</f>
        <v>7467</v>
      </c>
      <c r="AM106" s="94">
        <f>+'t44 (3)'!AO218</f>
        <v>548.52</v>
      </c>
      <c r="AN106" s="94">
        <f>+'t44 (3)'!AP218</f>
        <v>5686</v>
      </c>
      <c r="AO106" s="94">
        <f>+'t44 (3)'!AQ218</f>
        <v>406.67</v>
      </c>
      <c r="AP106" s="94">
        <f>+'t44 (3)'!AR218</f>
        <v>3963</v>
      </c>
      <c r="AQ106" s="94">
        <f>+'t44 (3)'!AS218</f>
        <v>252.65</v>
      </c>
      <c r="AR106" s="94">
        <f>+'t44 (3)'!AT218</f>
        <v>4030</v>
      </c>
      <c r="AS106" s="94">
        <f>+'t44 (3)'!AU218</f>
        <v>289.92</v>
      </c>
      <c r="AT106" s="94">
        <f>+'t44 (3)'!AV218</f>
        <v>5777</v>
      </c>
      <c r="AU106" s="94">
        <f>+'t44 (3)'!AW218</f>
        <v>408.01</v>
      </c>
      <c r="AV106" s="94">
        <f>+'t44 (3)'!AX218</f>
        <v>5929</v>
      </c>
      <c r="AW106" s="94">
        <f>+'t44 (3)'!AY218</f>
        <v>427.26</v>
      </c>
      <c r="AX106" s="94">
        <f>+'t44 (3)'!AZ218</f>
        <v>5853</v>
      </c>
      <c r="AY106" s="94">
        <f>+'t44 (3)'!BA218</f>
        <v>384.6</v>
      </c>
      <c r="AZ106" s="94">
        <f>+'t44 (3)'!BB218</f>
        <v>8582</v>
      </c>
      <c r="BA106" s="94">
        <f>+'t44 (3)'!BC218</f>
        <v>527.82000000000005</v>
      </c>
      <c r="BB106" s="94">
        <f>+'t44 (3)'!BD218</f>
        <v>8764</v>
      </c>
      <c r="BC106" s="94">
        <f>+'t44 (3)'!BE218</f>
        <v>455.25</v>
      </c>
      <c r="BD106" s="94">
        <f>+'t44 (3)'!BF218</f>
        <v>6801</v>
      </c>
      <c r="BE106" s="94">
        <f>+'t44 (3)'!BG218</f>
        <v>307.66000000000003</v>
      </c>
      <c r="BF106" s="94">
        <f>+'t44 (3)'!BH218</f>
        <v>11360</v>
      </c>
      <c r="BG106" s="94">
        <f>+'t44 (3)'!BI218</f>
        <v>485.13</v>
      </c>
      <c r="BH106" s="94">
        <f>+'t44 (3)'!BJ218</f>
        <v>13981</v>
      </c>
      <c r="BI106" s="94">
        <f>+'t44 (3)'!BK218</f>
        <v>504.68</v>
      </c>
      <c r="BJ106" s="94">
        <f>+'t44 (3)'!BL218</f>
        <v>10994</v>
      </c>
      <c r="BK106" s="94">
        <f>+'t44 (3)'!BM218</f>
        <v>427.85</v>
      </c>
      <c r="BL106" s="94">
        <f>+'t44 (3)'!BN218</f>
        <v>9829</v>
      </c>
      <c r="BM106" s="94">
        <f>+'t44 (3)'!BO218</f>
        <v>392.96</v>
      </c>
      <c r="BN106" s="94">
        <f>+'t44 (3)'!BP218</f>
        <v>7327</v>
      </c>
      <c r="BO106" s="94">
        <f>+'t44 (3)'!BQ218</f>
        <v>272.77</v>
      </c>
      <c r="BP106" s="94">
        <f>+'t44 (3)'!BR218</f>
        <v>7502</v>
      </c>
      <c r="BQ106" s="94">
        <f>+'t44 (3)'!BS218</f>
        <v>278.67</v>
      </c>
      <c r="BR106" s="94">
        <f>+'t44 (3)'!BT218</f>
        <v>8586</v>
      </c>
      <c r="BS106" s="94">
        <f>+'t44 (3)'!BU218</f>
        <v>292.89999999999998</v>
      </c>
      <c r="BT106" s="94">
        <f>+'t44 (3)'!BV218</f>
        <v>10831</v>
      </c>
      <c r="BU106" s="94">
        <f>+'t44 (3)'!BW218</f>
        <v>354.69</v>
      </c>
      <c r="BV106" s="94">
        <f>+'t44 (3)'!BX218</f>
        <v>10268</v>
      </c>
      <c r="BW106" s="94">
        <f>+'t44 (3)'!BY218</f>
        <v>321.33</v>
      </c>
      <c r="BX106" s="94">
        <f>+'t44 (3)'!BZ218</f>
        <v>11784</v>
      </c>
      <c r="BY106" s="94">
        <f>+'t44 (3)'!CA218</f>
        <v>373.37</v>
      </c>
      <c r="BZ106" s="94">
        <f>+'t44 (3)'!CB218</f>
        <v>11229</v>
      </c>
      <c r="CA106" s="94">
        <f>+'t44 (3)'!CC218</f>
        <v>360.34</v>
      </c>
    </row>
    <row r="107" spans="1:79" ht="16.5" customHeight="1" x14ac:dyDescent="0.45">
      <c r="A107" s="357" t="s">
        <v>508</v>
      </c>
      <c r="B107" s="94">
        <f>+'t44 (3)'!D219</f>
        <v>2669</v>
      </c>
      <c r="C107" s="94">
        <f>+'t44 (3)'!E219</f>
        <v>54.58</v>
      </c>
      <c r="D107" s="94">
        <f>+'t44 (3)'!F219</f>
        <v>2766</v>
      </c>
      <c r="E107" s="94">
        <f>+'t44 (3)'!G219</f>
        <v>59.36</v>
      </c>
      <c r="F107" s="94">
        <f>+'t44 (3)'!H219</f>
        <v>5016</v>
      </c>
      <c r="G107" s="94">
        <f>+'t44 (3)'!I219</f>
        <v>99.12</v>
      </c>
      <c r="H107" s="94">
        <f>+'t44 (3)'!J219</f>
        <v>4287</v>
      </c>
      <c r="I107" s="94">
        <f>+'t44 (3)'!K219</f>
        <v>87.15</v>
      </c>
      <c r="J107" s="94">
        <f>+'t44 (3)'!L219</f>
        <v>4374</v>
      </c>
      <c r="K107" s="94">
        <f>+'t44 (3)'!M219</f>
        <v>81.55</v>
      </c>
      <c r="L107" s="94">
        <f>+'t44 (3)'!N219</f>
        <v>4345</v>
      </c>
      <c r="M107" s="94">
        <f>+'t44 (3)'!O219</f>
        <v>89.8</v>
      </c>
      <c r="N107" s="94">
        <f>+'t44 (3)'!P219</f>
        <v>3682</v>
      </c>
      <c r="O107" s="94">
        <f>+'t44 (3)'!Q219</f>
        <v>86.75</v>
      </c>
      <c r="P107" s="94">
        <f>+'t44 (3)'!R219</f>
        <v>3048</v>
      </c>
      <c r="Q107" s="94">
        <f>+'t44 (3)'!S219</f>
        <v>60.21</v>
      </c>
      <c r="R107" s="94">
        <f>+'t44 (3)'!T219</f>
        <v>4061</v>
      </c>
      <c r="S107" s="94">
        <f>+'t44 (3)'!U219</f>
        <v>88.43</v>
      </c>
      <c r="T107" s="94">
        <f>+'t44 (3)'!V219</f>
        <v>3285</v>
      </c>
      <c r="U107" s="94">
        <f>+'t44 (3)'!W219</f>
        <v>65.37</v>
      </c>
      <c r="V107" s="94">
        <f>+'t44 (3)'!X219</f>
        <v>3435</v>
      </c>
      <c r="W107" s="94">
        <f>+'t44 (3)'!Y219</f>
        <v>70.64</v>
      </c>
      <c r="X107" s="94">
        <f>+'t44 (3)'!Z219</f>
        <v>3766</v>
      </c>
      <c r="Y107" s="94">
        <f>+'t44 (3)'!AA219</f>
        <v>76.2</v>
      </c>
      <c r="Z107" s="94">
        <f>+'t44 (3)'!AB219</f>
        <v>3250</v>
      </c>
      <c r="AA107" s="94">
        <f>+'t44 (3)'!AC219</f>
        <v>101.16</v>
      </c>
      <c r="AB107" s="94">
        <f>+'t44 (3)'!AD219</f>
        <v>3683</v>
      </c>
      <c r="AC107" s="94">
        <f>+'t44 (3)'!AE219</f>
        <v>111.65</v>
      </c>
      <c r="AD107" s="94">
        <f>+'t44 (3)'!AF219</f>
        <v>5789</v>
      </c>
      <c r="AE107" s="94">
        <f>+'t44 (3)'!AG219</f>
        <v>214.6</v>
      </c>
      <c r="AF107" s="94">
        <f>+'t44 (3)'!AH219</f>
        <v>4878</v>
      </c>
      <c r="AG107" s="94">
        <f>+'t44 (3)'!AI219</f>
        <v>113.07</v>
      </c>
      <c r="AH107" s="94">
        <f>+'t44 (3)'!AJ219</f>
        <v>4943</v>
      </c>
      <c r="AI107" s="94">
        <f>+'t44 (3)'!AK219</f>
        <v>127.81</v>
      </c>
      <c r="AJ107" s="94">
        <f>+'t44 (3)'!AL219</f>
        <v>4863</v>
      </c>
      <c r="AK107" s="94">
        <f>+'t44 (3)'!AM219</f>
        <v>145.13</v>
      </c>
      <c r="AL107" s="94">
        <f>+'t44 (3)'!AN219</f>
        <v>3382</v>
      </c>
      <c r="AM107" s="94">
        <f>+'t44 (3)'!AO219</f>
        <v>100.93</v>
      </c>
      <c r="AN107" s="94">
        <f>+'t44 (3)'!AP219</f>
        <v>3193</v>
      </c>
      <c r="AO107" s="94">
        <f>+'t44 (3)'!AQ219</f>
        <v>94.4</v>
      </c>
      <c r="AP107" s="94">
        <f>+'t44 (3)'!AR219</f>
        <v>3301</v>
      </c>
      <c r="AQ107" s="94">
        <f>+'t44 (3)'!AS219</f>
        <v>92.65</v>
      </c>
      <c r="AR107" s="94">
        <f>+'t44 (3)'!AT219</f>
        <v>3057</v>
      </c>
      <c r="AS107" s="94">
        <f>+'t44 (3)'!AU219</f>
        <v>99.2</v>
      </c>
      <c r="AT107" s="94">
        <f>+'t44 (3)'!AV219</f>
        <v>3345</v>
      </c>
      <c r="AU107" s="94">
        <f>+'t44 (3)'!AW219</f>
        <v>78.7</v>
      </c>
      <c r="AV107" s="94">
        <f>+'t44 (3)'!AX219</f>
        <v>2945</v>
      </c>
      <c r="AW107" s="94">
        <f>+'t44 (3)'!AY219</f>
        <v>79.319999999999993</v>
      </c>
      <c r="AX107" s="94">
        <f>+'t44 (3)'!AZ219</f>
        <v>2533</v>
      </c>
      <c r="AY107" s="94">
        <f>+'t44 (3)'!BA219</f>
        <v>65.91</v>
      </c>
      <c r="AZ107" s="94">
        <f>+'t44 (3)'!BB219</f>
        <v>2587</v>
      </c>
      <c r="BA107" s="94">
        <f>+'t44 (3)'!BC219</f>
        <v>72.11</v>
      </c>
      <c r="BB107" s="94">
        <f>+'t44 (3)'!BD219</f>
        <v>3828</v>
      </c>
      <c r="BC107" s="94">
        <f>+'t44 (3)'!BE219</f>
        <v>102.86</v>
      </c>
      <c r="BD107" s="94">
        <f>+'t44 (3)'!BF219</f>
        <v>2494</v>
      </c>
      <c r="BE107" s="94">
        <f>+'t44 (3)'!BG219</f>
        <v>68.099999999999994</v>
      </c>
      <c r="BF107" s="94">
        <f>+'t44 (3)'!BH219</f>
        <v>3769</v>
      </c>
      <c r="BG107" s="94">
        <f>+'t44 (3)'!BI219</f>
        <v>107.84</v>
      </c>
      <c r="BH107" s="94">
        <f>+'t44 (3)'!BJ219</f>
        <v>3096</v>
      </c>
      <c r="BI107" s="94">
        <f>+'t44 (3)'!BK219</f>
        <v>96.97</v>
      </c>
      <c r="BJ107" s="94">
        <f>+'t44 (3)'!BL219</f>
        <v>2402</v>
      </c>
      <c r="BK107" s="94">
        <f>+'t44 (3)'!BM219</f>
        <v>69.180000000000007</v>
      </c>
      <c r="BL107" s="94">
        <f>+'t44 (3)'!BN219</f>
        <v>2379</v>
      </c>
      <c r="BM107" s="94">
        <f>+'t44 (3)'!BO219</f>
        <v>66.48</v>
      </c>
      <c r="BN107" s="94">
        <f>+'t44 (3)'!BP219</f>
        <v>3059</v>
      </c>
      <c r="BO107" s="94">
        <f>+'t44 (3)'!BQ219</f>
        <v>80.13</v>
      </c>
      <c r="BP107" s="94">
        <f>+'t44 (3)'!BR219</f>
        <v>2957</v>
      </c>
      <c r="BQ107" s="94">
        <f>+'t44 (3)'!BS219</f>
        <v>75.39</v>
      </c>
      <c r="BR107" s="94">
        <f>+'t44 (3)'!BT219</f>
        <v>2527</v>
      </c>
      <c r="BS107" s="94">
        <f>+'t44 (3)'!BU219</f>
        <v>60.63</v>
      </c>
      <c r="BT107" s="94">
        <f>+'t44 (3)'!BV219</f>
        <v>2201</v>
      </c>
      <c r="BU107" s="94">
        <f>+'t44 (3)'!BW219</f>
        <v>55.1</v>
      </c>
      <c r="BV107" s="94">
        <f>+'t44 (3)'!BX219</f>
        <v>1730</v>
      </c>
      <c r="BW107" s="94">
        <f>+'t44 (3)'!BY219</f>
        <v>41.28</v>
      </c>
      <c r="BX107" s="94">
        <f>+'t44 (3)'!BZ219</f>
        <v>2689</v>
      </c>
      <c r="BY107" s="94">
        <f>+'t44 (3)'!CA219</f>
        <v>64.95</v>
      </c>
      <c r="BZ107" s="94">
        <f>+'t44 (3)'!CB219</f>
        <v>3971</v>
      </c>
      <c r="CA107" s="94">
        <f>+'t44 (3)'!CC219</f>
        <v>90.26</v>
      </c>
    </row>
    <row r="108" spans="1:79" ht="16.5" customHeight="1" x14ac:dyDescent="0.45">
      <c r="A108" s="358" t="s">
        <v>509</v>
      </c>
      <c r="B108" s="94">
        <f>+'t44 (3)'!D220</f>
        <v>3558</v>
      </c>
      <c r="C108" s="94">
        <f>+'t44 (3)'!E220</f>
        <v>102.61</v>
      </c>
      <c r="D108" s="94">
        <f>+'t44 (3)'!F220</f>
        <v>3532</v>
      </c>
      <c r="E108" s="94">
        <f>+'t44 (3)'!G220</f>
        <v>104.22</v>
      </c>
      <c r="F108" s="94">
        <f>+'t44 (3)'!H220</f>
        <v>7315</v>
      </c>
      <c r="G108" s="94">
        <f>+'t44 (3)'!I220</f>
        <v>190.64</v>
      </c>
      <c r="H108" s="94">
        <f>+'t44 (3)'!J220</f>
        <v>6128</v>
      </c>
      <c r="I108" s="94">
        <f>+'t44 (3)'!K220</f>
        <v>166.62</v>
      </c>
      <c r="J108" s="94">
        <f>+'t44 (3)'!L220</f>
        <v>5729</v>
      </c>
      <c r="K108" s="94">
        <f>+'t44 (3)'!M220</f>
        <v>162.13</v>
      </c>
      <c r="L108" s="94">
        <f>+'t44 (3)'!N220</f>
        <v>5347</v>
      </c>
      <c r="M108" s="94">
        <f>+'t44 (3)'!O220</f>
        <v>159.13999999999999</v>
      </c>
      <c r="N108" s="94">
        <f>+'t44 (3)'!P220</f>
        <v>5686</v>
      </c>
      <c r="O108" s="94">
        <f>+'t44 (3)'!Q220</f>
        <v>179.45</v>
      </c>
      <c r="P108" s="94">
        <f>+'t44 (3)'!R220</f>
        <v>5757</v>
      </c>
      <c r="Q108" s="94">
        <f>+'t44 (3)'!S220</f>
        <v>190.87</v>
      </c>
      <c r="R108" s="94">
        <f>+'t44 (3)'!T220</f>
        <v>5557</v>
      </c>
      <c r="S108" s="94">
        <f>+'t44 (3)'!U220</f>
        <v>176.52</v>
      </c>
      <c r="T108" s="94">
        <f>+'t44 (3)'!V220</f>
        <v>5727</v>
      </c>
      <c r="U108" s="94">
        <f>+'t44 (3)'!W220</f>
        <v>177.68</v>
      </c>
      <c r="V108" s="94">
        <f>+'t44 (3)'!X220</f>
        <v>5115</v>
      </c>
      <c r="W108" s="94">
        <f>+'t44 (3)'!Y220</f>
        <v>156.76</v>
      </c>
      <c r="X108" s="94">
        <f>+'t44 (3)'!Z220</f>
        <v>4248</v>
      </c>
      <c r="Y108" s="94">
        <f>+'t44 (3)'!AA220</f>
        <v>139.6</v>
      </c>
      <c r="Z108" s="94">
        <f>+'t44 (3)'!AB220</f>
        <v>4574</v>
      </c>
      <c r="AA108" s="94">
        <f>+'t44 (3)'!AC220</f>
        <v>149.83000000000001</v>
      </c>
      <c r="AB108" s="94">
        <f>+'t44 (3)'!AD220</f>
        <v>4730</v>
      </c>
      <c r="AC108" s="94">
        <f>+'t44 (3)'!AE220</f>
        <v>168.41</v>
      </c>
      <c r="AD108" s="94">
        <f>+'t44 (3)'!AF220</f>
        <v>7734</v>
      </c>
      <c r="AE108" s="94">
        <f>+'t44 (3)'!AG220</f>
        <v>238.58</v>
      </c>
      <c r="AF108" s="94">
        <f>+'t44 (3)'!AH220</f>
        <v>8056</v>
      </c>
      <c r="AG108" s="94">
        <f>+'t44 (3)'!AI220</f>
        <v>215.6</v>
      </c>
      <c r="AH108" s="94">
        <f>+'t44 (3)'!AJ220</f>
        <v>7367</v>
      </c>
      <c r="AI108" s="94">
        <f>+'t44 (3)'!AK220</f>
        <v>228.71</v>
      </c>
      <c r="AJ108" s="94">
        <f>+'t44 (3)'!AL220</f>
        <v>6767</v>
      </c>
      <c r="AK108" s="94">
        <f>+'t44 (3)'!AM220</f>
        <v>216.81</v>
      </c>
      <c r="AL108" s="94">
        <f>+'t44 (3)'!AN220</f>
        <v>6005</v>
      </c>
      <c r="AM108" s="94">
        <f>+'t44 (3)'!AO220</f>
        <v>190.57</v>
      </c>
      <c r="AN108" s="94">
        <f>+'t44 (3)'!AP220</f>
        <v>6082</v>
      </c>
      <c r="AO108" s="94">
        <f>+'t44 (3)'!AQ220</f>
        <v>195.58</v>
      </c>
      <c r="AP108" s="94">
        <f>+'t44 (3)'!AR220</f>
        <v>4670</v>
      </c>
      <c r="AQ108" s="94">
        <f>+'t44 (3)'!AS220</f>
        <v>156.72</v>
      </c>
      <c r="AR108" s="94">
        <f>+'t44 (3)'!AT220</f>
        <v>4977</v>
      </c>
      <c r="AS108" s="94">
        <f>+'t44 (3)'!AU220</f>
        <v>163.88</v>
      </c>
      <c r="AT108" s="94">
        <f>+'t44 (3)'!AV220</f>
        <v>4458</v>
      </c>
      <c r="AU108" s="94">
        <f>+'t44 (3)'!AW220</f>
        <v>148.24</v>
      </c>
      <c r="AV108" s="94">
        <f>+'t44 (3)'!AX220</f>
        <v>4029</v>
      </c>
      <c r="AW108" s="94">
        <f>+'t44 (3)'!AY220</f>
        <v>139.49</v>
      </c>
      <c r="AX108" s="94">
        <f>+'t44 (3)'!AZ220</f>
        <v>2769</v>
      </c>
      <c r="AY108" s="94">
        <f>+'t44 (3)'!BA220</f>
        <v>98.33</v>
      </c>
      <c r="AZ108" s="94">
        <f>+'t44 (3)'!BB220</f>
        <v>3941</v>
      </c>
      <c r="BA108" s="94">
        <f>+'t44 (3)'!BC220</f>
        <v>131.87</v>
      </c>
      <c r="BB108" s="94">
        <f>+'t44 (3)'!BD220</f>
        <v>6169</v>
      </c>
      <c r="BC108" s="94">
        <f>+'t44 (3)'!BE220</f>
        <v>212.62</v>
      </c>
      <c r="BD108" s="94">
        <f>+'t44 (3)'!BF220</f>
        <v>4785</v>
      </c>
      <c r="BE108" s="94">
        <f>+'t44 (3)'!BG220</f>
        <v>159.91999999999999</v>
      </c>
      <c r="BF108" s="94">
        <f>+'t44 (3)'!BH220</f>
        <v>6731</v>
      </c>
      <c r="BG108" s="94">
        <f>+'t44 (3)'!BI220</f>
        <v>236.66</v>
      </c>
      <c r="BH108" s="94">
        <f>+'t44 (3)'!BJ220</f>
        <v>6423</v>
      </c>
      <c r="BI108" s="94">
        <f>+'t44 (3)'!BK220</f>
        <v>218.16</v>
      </c>
      <c r="BJ108" s="94">
        <f>+'t44 (3)'!BL220</f>
        <v>5831</v>
      </c>
      <c r="BK108" s="94">
        <f>+'t44 (3)'!BM220</f>
        <v>204.18</v>
      </c>
      <c r="BL108" s="94">
        <f>+'t44 (3)'!BN220</f>
        <v>5568</v>
      </c>
      <c r="BM108" s="94">
        <f>+'t44 (3)'!BO220</f>
        <v>196.63</v>
      </c>
      <c r="BN108" s="94">
        <f>+'t44 (3)'!BP220</f>
        <v>5216</v>
      </c>
      <c r="BO108" s="94">
        <f>+'t44 (3)'!BQ220</f>
        <v>181.01</v>
      </c>
      <c r="BP108" s="94">
        <f>+'t44 (3)'!BR220</f>
        <v>5204</v>
      </c>
      <c r="BQ108" s="94">
        <f>+'t44 (3)'!BS220</f>
        <v>175.16</v>
      </c>
      <c r="BR108" s="94">
        <f>+'t44 (3)'!BT220</f>
        <v>4979</v>
      </c>
      <c r="BS108" s="94">
        <f>+'t44 (3)'!BU220</f>
        <v>169.6</v>
      </c>
      <c r="BT108" s="94">
        <f>+'t44 (3)'!BV220</f>
        <v>3832</v>
      </c>
      <c r="BU108" s="94">
        <f>+'t44 (3)'!BW220</f>
        <v>131.78</v>
      </c>
      <c r="BV108" s="94">
        <f>+'t44 (3)'!BX220</f>
        <v>4532</v>
      </c>
      <c r="BW108" s="94">
        <f>+'t44 (3)'!BY220</f>
        <v>153.80000000000001</v>
      </c>
      <c r="BX108" s="94">
        <f>+'t44 (3)'!BZ220</f>
        <v>5402</v>
      </c>
      <c r="BY108" s="94">
        <f>+'t44 (3)'!CA220</f>
        <v>179.38</v>
      </c>
      <c r="BZ108" s="94">
        <f>+'t44 (3)'!CB220</f>
        <v>7281</v>
      </c>
      <c r="CA108" s="94">
        <f>+'t44 (3)'!CC220</f>
        <v>241.79</v>
      </c>
    </row>
    <row r="109" spans="1:79" ht="16.5" customHeight="1" x14ac:dyDescent="0.45">
      <c r="A109" s="357" t="s">
        <v>510</v>
      </c>
      <c r="B109" s="94">
        <f>+'t44 (3)'!D221</f>
        <v>23059</v>
      </c>
      <c r="C109" s="94">
        <f>+'t44 (3)'!E221</f>
        <v>753.88</v>
      </c>
      <c r="D109" s="94">
        <f>+'t44 (3)'!F221</f>
        <v>23658</v>
      </c>
      <c r="E109" s="94">
        <f>+'t44 (3)'!G221</f>
        <v>779.43</v>
      </c>
      <c r="F109" s="94">
        <f>+'t44 (3)'!H221</f>
        <v>36195</v>
      </c>
      <c r="G109" s="94">
        <f>+'t44 (3)'!I221</f>
        <v>1163.1300000000001</v>
      </c>
      <c r="H109" s="94">
        <f>+'t44 (3)'!J221</f>
        <v>33859</v>
      </c>
      <c r="I109" s="94">
        <f>+'t44 (3)'!K221</f>
        <v>1104.8499999999999</v>
      </c>
      <c r="J109" s="94">
        <f>+'t44 (3)'!L221</f>
        <v>34631</v>
      </c>
      <c r="K109" s="94">
        <f>+'t44 (3)'!M221</f>
        <v>1108.42</v>
      </c>
      <c r="L109" s="94">
        <f>+'t44 (3)'!N221</f>
        <v>34407</v>
      </c>
      <c r="M109" s="94">
        <f>+'t44 (3)'!O221</f>
        <v>1148.47</v>
      </c>
      <c r="N109" s="94">
        <f>+'t44 (3)'!P221</f>
        <v>37731</v>
      </c>
      <c r="O109" s="94">
        <f>+'t44 (3)'!Q221</f>
        <v>1279.2</v>
      </c>
      <c r="P109" s="94">
        <f>+'t44 (3)'!R221</f>
        <v>33670</v>
      </c>
      <c r="Q109" s="94">
        <f>+'t44 (3)'!S221</f>
        <v>1201.6300000000001</v>
      </c>
      <c r="R109" s="94">
        <f>+'t44 (3)'!T221</f>
        <v>33513</v>
      </c>
      <c r="S109" s="94">
        <f>+'t44 (3)'!U221</f>
        <v>1237.8499999999999</v>
      </c>
      <c r="T109" s="94">
        <f>+'t44 (3)'!V221</f>
        <v>30955</v>
      </c>
      <c r="U109" s="94">
        <f>+'t44 (3)'!W221</f>
        <v>1205.92</v>
      </c>
      <c r="V109" s="94">
        <f>+'t44 (3)'!X221</f>
        <v>28539</v>
      </c>
      <c r="W109" s="94">
        <f>+'t44 (3)'!Y221</f>
        <v>1105.2</v>
      </c>
      <c r="X109" s="94">
        <f>+'t44 (3)'!Z221</f>
        <v>27001</v>
      </c>
      <c r="Y109" s="94">
        <f>+'t44 (3)'!AA221</f>
        <v>927.47</v>
      </c>
      <c r="Z109" s="94">
        <f>+'t44 (3)'!AB221</f>
        <v>26386</v>
      </c>
      <c r="AA109" s="94">
        <f>+'t44 (3)'!AC221</f>
        <v>939.7</v>
      </c>
      <c r="AB109" s="94">
        <f>+'t44 (3)'!AD221</f>
        <v>29084</v>
      </c>
      <c r="AC109" s="94">
        <f>+'t44 (3)'!AE221</f>
        <v>1070.71</v>
      </c>
      <c r="AD109" s="94">
        <f>+'t44 (3)'!AF221</f>
        <v>41905</v>
      </c>
      <c r="AE109" s="94">
        <f>+'t44 (3)'!AG221</f>
        <v>1533.72</v>
      </c>
      <c r="AF109" s="94">
        <f>+'t44 (3)'!AH221</f>
        <v>37636</v>
      </c>
      <c r="AG109" s="94">
        <f>+'t44 (3)'!AI221</f>
        <v>1396.78</v>
      </c>
      <c r="AH109" s="94">
        <f>+'t44 (3)'!AJ221</f>
        <v>43068</v>
      </c>
      <c r="AI109" s="94">
        <f>+'t44 (3)'!AK221</f>
        <v>1586.81</v>
      </c>
      <c r="AJ109" s="94">
        <f>+'t44 (3)'!AL221</f>
        <v>42760</v>
      </c>
      <c r="AK109" s="94">
        <f>+'t44 (3)'!AM221</f>
        <v>1661.01</v>
      </c>
      <c r="AL109" s="94">
        <f>+'t44 (3)'!AN221</f>
        <v>37479</v>
      </c>
      <c r="AM109" s="94">
        <f>+'t44 (3)'!AO221</f>
        <v>1412.79</v>
      </c>
      <c r="AN109" s="94">
        <f>+'t44 (3)'!AP221</f>
        <v>36772</v>
      </c>
      <c r="AO109" s="94">
        <f>+'t44 (3)'!AQ221</f>
        <v>1363.23</v>
      </c>
      <c r="AP109" s="94">
        <f>+'t44 (3)'!AR221</f>
        <v>36439</v>
      </c>
      <c r="AQ109" s="94">
        <f>+'t44 (3)'!AS221</f>
        <v>1311.07</v>
      </c>
      <c r="AR109" s="94">
        <f>+'t44 (3)'!AT221</f>
        <v>30942</v>
      </c>
      <c r="AS109" s="94">
        <f>+'t44 (3)'!AU221</f>
        <v>1194.7</v>
      </c>
      <c r="AT109" s="94">
        <f>+'t44 (3)'!AV221</f>
        <v>31042</v>
      </c>
      <c r="AU109" s="94">
        <f>+'t44 (3)'!AW221</f>
        <v>1296.8699999999999</v>
      </c>
      <c r="AV109" s="94">
        <f>+'t44 (3)'!AX221</f>
        <v>30787</v>
      </c>
      <c r="AW109" s="94">
        <f>+'t44 (3)'!AY221</f>
        <v>1247.18</v>
      </c>
      <c r="AX109" s="94">
        <f>+'t44 (3)'!AZ221</f>
        <v>25246</v>
      </c>
      <c r="AY109" s="94">
        <f>+'t44 (3)'!BA221</f>
        <v>945.57</v>
      </c>
      <c r="AZ109" s="94">
        <f>+'t44 (3)'!BB221</f>
        <v>30824</v>
      </c>
      <c r="BA109" s="94">
        <f>+'t44 (3)'!BC221</f>
        <v>1126.28</v>
      </c>
      <c r="BB109" s="94">
        <f>+'t44 (3)'!BD221</f>
        <v>38779</v>
      </c>
      <c r="BC109" s="94">
        <f>+'t44 (3)'!BE221</f>
        <v>1532.66</v>
      </c>
      <c r="BD109" s="94">
        <f>+'t44 (3)'!BF221</f>
        <v>31187</v>
      </c>
      <c r="BE109" s="94">
        <f>+'t44 (3)'!BG221</f>
        <v>1160.08</v>
      </c>
      <c r="BF109" s="94">
        <f>+'t44 (3)'!BH221</f>
        <v>40291</v>
      </c>
      <c r="BG109" s="94">
        <f>+'t44 (3)'!BI221</f>
        <v>1454.02</v>
      </c>
      <c r="BH109" s="94">
        <f>+'t44 (3)'!BJ221</f>
        <v>38486</v>
      </c>
      <c r="BI109" s="94">
        <f>+'t44 (3)'!BK221</f>
        <v>1442.93</v>
      </c>
      <c r="BJ109" s="94">
        <f>+'t44 (3)'!BL221</f>
        <v>32395</v>
      </c>
      <c r="BK109" s="94">
        <f>+'t44 (3)'!BM221</f>
        <v>1175.8699999999999</v>
      </c>
      <c r="BL109" s="94">
        <f>+'t44 (3)'!BN221</f>
        <v>35238</v>
      </c>
      <c r="BM109" s="94">
        <f>+'t44 (3)'!BO221</f>
        <v>1302.94</v>
      </c>
      <c r="BN109" s="94">
        <f>+'t44 (3)'!BP221</f>
        <v>28380</v>
      </c>
      <c r="BO109" s="94">
        <f>+'t44 (3)'!BQ221</f>
        <v>1058.71</v>
      </c>
      <c r="BP109" s="94">
        <f>+'t44 (3)'!BR221</f>
        <v>30833</v>
      </c>
      <c r="BQ109" s="94">
        <f>+'t44 (3)'!BS221</f>
        <v>1172.4000000000001</v>
      </c>
      <c r="BR109" s="94">
        <f>+'t44 (3)'!BT221</f>
        <v>31806</v>
      </c>
      <c r="BS109" s="94">
        <f>+'t44 (3)'!BU221</f>
        <v>1239.04</v>
      </c>
      <c r="BT109" s="94">
        <f>+'t44 (3)'!BV221</f>
        <v>25127</v>
      </c>
      <c r="BU109" s="94">
        <f>+'t44 (3)'!BW221</f>
        <v>963.34</v>
      </c>
      <c r="BV109" s="94">
        <f>+'t44 (3)'!BX221</f>
        <v>27393</v>
      </c>
      <c r="BW109" s="94">
        <f>+'t44 (3)'!BY221</f>
        <v>976.04</v>
      </c>
      <c r="BX109" s="94">
        <f>+'t44 (3)'!BZ221</f>
        <v>28835</v>
      </c>
      <c r="BY109" s="94">
        <f>+'t44 (3)'!CA221</f>
        <v>997.57</v>
      </c>
      <c r="BZ109" s="94">
        <f>+'t44 (3)'!CB221</f>
        <v>37008</v>
      </c>
      <c r="CA109" s="94">
        <f>+'t44 (3)'!CC221</f>
        <v>1293.78</v>
      </c>
    </row>
    <row r="110" spans="1:79" ht="16.5" customHeight="1" x14ac:dyDescent="0.45">
      <c r="A110" s="358" t="s">
        <v>511</v>
      </c>
      <c r="B110" s="94">
        <f>+'t44 (3)'!D222</f>
        <v>9885</v>
      </c>
      <c r="C110" s="94">
        <f>+'t44 (3)'!E222</f>
        <v>1061.53</v>
      </c>
      <c r="D110" s="94">
        <f>+'t44 (3)'!F222</f>
        <v>8667</v>
      </c>
      <c r="E110" s="94">
        <f>+'t44 (3)'!G222</f>
        <v>962.77</v>
      </c>
      <c r="F110" s="94">
        <f>+'t44 (3)'!H222</f>
        <v>13524</v>
      </c>
      <c r="G110" s="94">
        <f>+'t44 (3)'!I222</f>
        <v>1397.77</v>
      </c>
      <c r="H110" s="94">
        <f>+'t44 (3)'!J222</f>
        <v>12041</v>
      </c>
      <c r="I110" s="94">
        <f>+'t44 (3)'!K222</f>
        <v>1257</v>
      </c>
      <c r="J110" s="94">
        <f>+'t44 (3)'!L222</f>
        <v>13414</v>
      </c>
      <c r="K110" s="94">
        <f>+'t44 (3)'!M222</f>
        <v>1408.48</v>
      </c>
      <c r="L110" s="94">
        <f>+'t44 (3)'!N222</f>
        <v>12691</v>
      </c>
      <c r="M110" s="94">
        <f>+'t44 (3)'!O222</f>
        <v>1423.87</v>
      </c>
      <c r="N110" s="94">
        <f>+'t44 (3)'!P222</f>
        <v>12974</v>
      </c>
      <c r="O110" s="94">
        <f>+'t44 (3)'!Q222</f>
        <v>1474.12</v>
      </c>
      <c r="P110" s="94">
        <f>+'t44 (3)'!R222</f>
        <v>11306</v>
      </c>
      <c r="Q110" s="94">
        <f>+'t44 (3)'!S222</f>
        <v>1355.23</v>
      </c>
      <c r="R110" s="94">
        <f>+'t44 (3)'!T222</f>
        <v>10754</v>
      </c>
      <c r="S110" s="94">
        <f>+'t44 (3)'!U222</f>
        <v>1320.36</v>
      </c>
      <c r="T110" s="94">
        <f>+'t44 (3)'!V222</f>
        <v>10668</v>
      </c>
      <c r="U110" s="94">
        <f>+'t44 (3)'!W222</f>
        <v>1257.26</v>
      </c>
      <c r="V110" s="94">
        <f>+'t44 (3)'!X222</f>
        <v>10435</v>
      </c>
      <c r="W110" s="94">
        <f>+'t44 (3)'!Y222</f>
        <v>1179.18</v>
      </c>
      <c r="X110" s="94">
        <f>+'t44 (3)'!Z222</f>
        <v>11981</v>
      </c>
      <c r="Y110" s="94">
        <f>+'t44 (3)'!AA222</f>
        <v>1306.6500000000001</v>
      </c>
      <c r="Z110" s="94">
        <f>+'t44 (3)'!AB222</f>
        <v>9543</v>
      </c>
      <c r="AA110" s="94">
        <f>+'t44 (3)'!AC222</f>
        <v>1020.94</v>
      </c>
      <c r="AB110" s="94">
        <f>+'t44 (3)'!AD222</f>
        <v>9944</v>
      </c>
      <c r="AC110" s="94">
        <f>+'t44 (3)'!AE222</f>
        <v>1100.72</v>
      </c>
      <c r="AD110" s="94">
        <f>+'t44 (3)'!AF222</f>
        <v>13822</v>
      </c>
      <c r="AE110" s="94">
        <f>+'t44 (3)'!AG222</f>
        <v>1528.6</v>
      </c>
      <c r="AF110" s="94">
        <f>+'t44 (3)'!AH222</f>
        <v>10806</v>
      </c>
      <c r="AG110" s="94">
        <f>+'t44 (3)'!AI222</f>
        <v>1165.44</v>
      </c>
      <c r="AH110" s="94">
        <f>+'t44 (3)'!AJ222</f>
        <v>13306</v>
      </c>
      <c r="AI110" s="94">
        <f>+'t44 (3)'!AK222</f>
        <v>1406.52</v>
      </c>
      <c r="AJ110" s="94">
        <f>+'t44 (3)'!AL222</f>
        <v>14393</v>
      </c>
      <c r="AK110" s="94">
        <f>+'t44 (3)'!AM222</f>
        <v>1526</v>
      </c>
      <c r="AL110" s="94">
        <f>+'t44 (3)'!AN222</f>
        <v>12461</v>
      </c>
      <c r="AM110" s="94">
        <f>+'t44 (3)'!AO222</f>
        <v>1326.76</v>
      </c>
      <c r="AN110" s="94">
        <f>+'t44 (3)'!AP222</f>
        <v>14311</v>
      </c>
      <c r="AO110" s="94">
        <f>+'t44 (3)'!AQ222</f>
        <v>1377.91</v>
      </c>
      <c r="AP110" s="94">
        <f>+'t44 (3)'!AR222</f>
        <v>11797</v>
      </c>
      <c r="AQ110" s="94">
        <f>+'t44 (3)'!AS222</f>
        <v>1282.9100000000001</v>
      </c>
      <c r="AR110" s="94">
        <f>+'t44 (3)'!AT222</f>
        <v>10407</v>
      </c>
      <c r="AS110" s="94">
        <f>+'t44 (3)'!AU222</f>
        <v>1218.8900000000001</v>
      </c>
      <c r="AT110" s="94">
        <f>+'t44 (3)'!AV222</f>
        <v>12903</v>
      </c>
      <c r="AU110" s="94">
        <f>+'t44 (3)'!AW222</f>
        <v>1452.82</v>
      </c>
      <c r="AV110" s="94">
        <f>+'t44 (3)'!AX222</f>
        <v>12580</v>
      </c>
      <c r="AW110" s="94">
        <f>+'t44 (3)'!AY222</f>
        <v>1402.92</v>
      </c>
      <c r="AX110" s="94">
        <f>+'t44 (3)'!AZ222</f>
        <v>29201</v>
      </c>
      <c r="AY110" s="94">
        <f>+'t44 (3)'!BA222</f>
        <v>1965.77</v>
      </c>
      <c r="AZ110" s="94">
        <f>+'t44 (3)'!BB222</f>
        <v>32545</v>
      </c>
      <c r="BA110" s="94">
        <f>+'t44 (3)'!BC222</f>
        <v>2165.34</v>
      </c>
      <c r="BB110" s="94">
        <f>+'t44 (3)'!BD222</f>
        <v>34136</v>
      </c>
      <c r="BC110" s="94">
        <f>+'t44 (3)'!BE222</f>
        <v>2279.0500000000002</v>
      </c>
      <c r="BD110" s="94">
        <f>+'t44 (3)'!BF222</f>
        <v>27464</v>
      </c>
      <c r="BE110" s="94">
        <f>+'t44 (3)'!BG222</f>
        <v>1871.33</v>
      </c>
      <c r="BF110" s="94">
        <f>+'t44 (3)'!BH222</f>
        <v>36046</v>
      </c>
      <c r="BG110" s="94">
        <f>+'t44 (3)'!BI222</f>
        <v>2357.6</v>
      </c>
      <c r="BH110" s="94">
        <f>+'t44 (3)'!BJ222</f>
        <v>34426</v>
      </c>
      <c r="BI110" s="94">
        <f>+'t44 (3)'!BK222</f>
        <v>2389.41</v>
      </c>
      <c r="BJ110" s="94">
        <f>+'t44 (3)'!BL222</f>
        <v>31275</v>
      </c>
      <c r="BK110" s="94">
        <f>+'t44 (3)'!BM222</f>
        <v>2071.25</v>
      </c>
      <c r="BL110" s="94">
        <f>+'t44 (3)'!BN222</f>
        <v>30621</v>
      </c>
      <c r="BM110" s="94">
        <f>+'t44 (3)'!BO222</f>
        <v>2178.64</v>
      </c>
      <c r="BN110" s="94">
        <f>+'t44 (3)'!BP222</f>
        <v>28311</v>
      </c>
      <c r="BO110" s="94">
        <f>+'t44 (3)'!BQ222</f>
        <v>1909.93</v>
      </c>
      <c r="BP110" s="94">
        <f>+'t44 (3)'!BR222</f>
        <v>28144</v>
      </c>
      <c r="BQ110" s="94">
        <f>+'t44 (3)'!BS222</f>
        <v>1817.87</v>
      </c>
      <c r="BR110" s="94">
        <f>+'t44 (3)'!BT222</f>
        <v>30483</v>
      </c>
      <c r="BS110" s="94">
        <f>+'t44 (3)'!BU222</f>
        <v>2099.83</v>
      </c>
      <c r="BT110" s="94">
        <f>+'t44 (3)'!BV222</f>
        <v>29349</v>
      </c>
      <c r="BU110" s="94">
        <f>+'t44 (3)'!BW222</f>
        <v>1927.14</v>
      </c>
      <c r="BV110" s="94">
        <f>+'t44 (3)'!BX222</f>
        <v>29389</v>
      </c>
      <c r="BW110" s="94">
        <f>+'t44 (3)'!BY222</f>
        <v>1756.21</v>
      </c>
      <c r="BX110" s="94">
        <f>+'t44 (3)'!BZ222</f>
        <v>27898</v>
      </c>
      <c r="BY110" s="94">
        <f>+'t44 (3)'!CA222</f>
        <v>1689.03</v>
      </c>
      <c r="BZ110" s="94">
        <f>+'t44 (3)'!CB222</f>
        <v>30320</v>
      </c>
      <c r="CA110" s="94">
        <f>+'t44 (3)'!CC222</f>
        <v>1849.36</v>
      </c>
    </row>
    <row r="111" spans="1:79" ht="16.5" customHeight="1" x14ac:dyDescent="0.45">
      <c r="A111" s="357" t="s">
        <v>512</v>
      </c>
      <c r="B111" s="94">
        <f>+'t44 (3)'!D223</f>
        <v>2181</v>
      </c>
      <c r="C111" s="94">
        <f>+'t44 (3)'!E223</f>
        <v>206.51</v>
      </c>
      <c r="D111" s="94">
        <f>+'t44 (3)'!F223</f>
        <v>2119</v>
      </c>
      <c r="E111" s="94">
        <f>+'t44 (3)'!G223</f>
        <v>208.21</v>
      </c>
      <c r="F111" s="94">
        <f>+'t44 (3)'!H223</f>
        <v>2987</v>
      </c>
      <c r="G111" s="94">
        <f>+'t44 (3)'!I223</f>
        <v>293.04000000000002</v>
      </c>
      <c r="H111" s="94">
        <f>+'t44 (3)'!J223</f>
        <v>2404</v>
      </c>
      <c r="I111" s="94">
        <f>+'t44 (3)'!K223</f>
        <v>235.03</v>
      </c>
      <c r="J111" s="94">
        <f>+'t44 (3)'!L223</f>
        <v>2360</v>
      </c>
      <c r="K111" s="94">
        <f>+'t44 (3)'!M223</f>
        <v>238</v>
      </c>
      <c r="L111" s="94">
        <f>+'t44 (3)'!N223</f>
        <v>2103</v>
      </c>
      <c r="M111" s="94">
        <f>+'t44 (3)'!O223</f>
        <v>211.69</v>
      </c>
      <c r="N111" s="94">
        <f>+'t44 (3)'!P223</f>
        <v>2347</v>
      </c>
      <c r="O111" s="94">
        <f>+'t44 (3)'!Q223</f>
        <v>238.7</v>
      </c>
      <c r="P111" s="94">
        <f>+'t44 (3)'!R223</f>
        <v>2325</v>
      </c>
      <c r="Q111" s="94">
        <f>+'t44 (3)'!S223</f>
        <v>242.51</v>
      </c>
      <c r="R111" s="94">
        <f>+'t44 (3)'!T223</f>
        <v>2167</v>
      </c>
      <c r="S111" s="94">
        <f>+'t44 (3)'!U223</f>
        <v>222.32</v>
      </c>
      <c r="T111" s="94">
        <f>+'t44 (3)'!V223</f>
        <v>2224</v>
      </c>
      <c r="U111" s="94">
        <f>+'t44 (3)'!W223</f>
        <v>218.32</v>
      </c>
      <c r="V111" s="94">
        <f>+'t44 (3)'!X223</f>
        <v>1878</v>
      </c>
      <c r="W111" s="94">
        <f>+'t44 (3)'!Y223</f>
        <v>181.4</v>
      </c>
      <c r="X111" s="94">
        <f>+'t44 (3)'!Z223</f>
        <v>2096</v>
      </c>
      <c r="Y111" s="94">
        <f>+'t44 (3)'!AA223</f>
        <v>206.5</v>
      </c>
      <c r="Z111" s="94">
        <f>+'t44 (3)'!AB223</f>
        <v>1699</v>
      </c>
      <c r="AA111" s="94">
        <f>+'t44 (3)'!AC223</f>
        <v>171.01</v>
      </c>
      <c r="AB111" s="94">
        <f>+'t44 (3)'!AD223</f>
        <v>1634</v>
      </c>
      <c r="AC111" s="94">
        <f>+'t44 (3)'!AE223</f>
        <v>164.87</v>
      </c>
      <c r="AD111" s="94">
        <f>+'t44 (3)'!AF223</f>
        <v>2162</v>
      </c>
      <c r="AE111" s="94">
        <f>+'t44 (3)'!AG223</f>
        <v>227.51</v>
      </c>
      <c r="AF111" s="94">
        <f>+'t44 (3)'!AH223</f>
        <v>1876</v>
      </c>
      <c r="AG111" s="94">
        <f>+'t44 (3)'!AI223</f>
        <v>189.88</v>
      </c>
      <c r="AH111" s="94">
        <f>+'t44 (3)'!AJ223</f>
        <v>2094</v>
      </c>
      <c r="AI111" s="94">
        <f>+'t44 (3)'!AK223</f>
        <v>190.33</v>
      </c>
      <c r="AJ111" s="94">
        <f>+'t44 (3)'!AL223</f>
        <v>2546</v>
      </c>
      <c r="AK111" s="94">
        <f>+'t44 (3)'!AM223</f>
        <v>243.35</v>
      </c>
      <c r="AL111" s="94">
        <f>+'t44 (3)'!AN223</f>
        <v>2480</v>
      </c>
      <c r="AM111" s="94">
        <f>+'t44 (3)'!AO223</f>
        <v>241.77</v>
      </c>
      <c r="AN111" s="94">
        <f>+'t44 (3)'!AP223</f>
        <v>2764</v>
      </c>
      <c r="AO111" s="94">
        <f>+'t44 (3)'!AQ223</f>
        <v>260.73</v>
      </c>
      <c r="AP111" s="94">
        <f>+'t44 (3)'!AR223</f>
        <v>2700</v>
      </c>
      <c r="AQ111" s="94">
        <f>+'t44 (3)'!AS223</f>
        <v>255.61</v>
      </c>
      <c r="AR111" s="94">
        <f>+'t44 (3)'!AT223</f>
        <v>2289</v>
      </c>
      <c r="AS111" s="94">
        <f>+'t44 (3)'!AU223</f>
        <v>213.7</v>
      </c>
      <c r="AT111" s="94">
        <f>+'t44 (3)'!AV223</f>
        <v>2531</v>
      </c>
      <c r="AU111" s="94">
        <f>+'t44 (3)'!AW223</f>
        <v>236.26</v>
      </c>
      <c r="AV111" s="94">
        <f>+'t44 (3)'!AX223</f>
        <v>2962</v>
      </c>
      <c r="AW111" s="94">
        <f>+'t44 (3)'!AY223</f>
        <v>260.86</v>
      </c>
      <c r="AX111" s="94">
        <f>+'t44 (3)'!AZ223</f>
        <v>18059</v>
      </c>
      <c r="AY111" s="94">
        <f>+'t44 (3)'!BA223</f>
        <v>905.96</v>
      </c>
      <c r="AZ111" s="94">
        <f>+'t44 (3)'!BB223</f>
        <v>19789</v>
      </c>
      <c r="BA111" s="94">
        <f>+'t44 (3)'!BC223</f>
        <v>948.24</v>
      </c>
      <c r="BB111" s="94">
        <f>+'t44 (3)'!BD223</f>
        <v>19427</v>
      </c>
      <c r="BC111" s="94">
        <f>+'t44 (3)'!BE223</f>
        <v>901.82</v>
      </c>
      <c r="BD111" s="94">
        <f>+'t44 (3)'!BF223</f>
        <v>16357</v>
      </c>
      <c r="BE111" s="94">
        <f>+'t44 (3)'!BG223</f>
        <v>765.31</v>
      </c>
      <c r="BF111" s="94">
        <f>+'t44 (3)'!BH223</f>
        <v>21233</v>
      </c>
      <c r="BG111" s="94">
        <f>+'t44 (3)'!BI223</f>
        <v>958.98</v>
      </c>
      <c r="BH111" s="94">
        <f>+'t44 (3)'!BJ223</f>
        <v>19048</v>
      </c>
      <c r="BI111" s="94">
        <f>+'t44 (3)'!BK223</f>
        <v>882.68</v>
      </c>
      <c r="BJ111" s="94">
        <f>+'t44 (3)'!BL223</f>
        <v>18888</v>
      </c>
      <c r="BK111" s="94">
        <f>+'t44 (3)'!BM223</f>
        <v>826.57</v>
      </c>
      <c r="BL111" s="94">
        <f>+'t44 (3)'!BN223</f>
        <v>16663</v>
      </c>
      <c r="BM111" s="94">
        <f>+'t44 (3)'!BO223</f>
        <v>729.37</v>
      </c>
      <c r="BN111" s="94">
        <f>+'t44 (3)'!BP223</f>
        <v>15840</v>
      </c>
      <c r="BO111" s="94">
        <f>+'t44 (3)'!BQ223</f>
        <v>644.48</v>
      </c>
      <c r="BP111" s="94">
        <f>+'t44 (3)'!BR223</f>
        <v>16626</v>
      </c>
      <c r="BQ111" s="94">
        <f>+'t44 (3)'!BS223</f>
        <v>640.26</v>
      </c>
      <c r="BR111" s="94">
        <f>+'t44 (3)'!BT223</f>
        <v>16923</v>
      </c>
      <c r="BS111" s="94">
        <f>+'t44 (3)'!BU223</f>
        <v>671.16</v>
      </c>
      <c r="BT111" s="94">
        <f>+'t44 (3)'!BV223</f>
        <v>17568</v>
      </c>
      <c r="BU111" s="94">
        <f>+'t44 (3)'!BW223</f>
        <v>651.76</v>
      </c>
      <c r="BV111" s="94">
        <f>+'t44 (3)'!BX223</f>
        <v>17519</v>
      </c>
      <c r="BW111" s="94">
        <f>+'t44 (3)'!BY223</f>
        <v>628.37</v>
      </c>
      <c r="BX111" s="94">
        <f>+'t44 (3)'!BZ223</f>
        <v>15398</v>
      </c>
      <c r="BY111" s="94">
        <f>+'t44 (3)'!CA223</f>
        <v>547.15</v>
      </c>
      <c r="BZ111" s="94">
        <f>+'t44 (3)'!CB223</f>
        <v>16249</v>
      </c>
      <c r="CA111" s="94">
        <f>+'t44 (3)'!CC223</f>
        <v>571.24</v>
      </c>
    </row>
    <row r="112" spans="1:79" ht="16.5" customHeight="1" x14ac:dyDescent="0.45">
      <c r="A112" s="358" t="s">
        <v>513</v>
      </c>
      <c r="B112" s="94">
        <f>+'t44 (3)'!D224</f>
        <v>520</v>
      </c>
      <c r="C112" s="94">
        <f>+'t44 (3)'!E224</f>
        <v>47.93</v>
      </c>
      <c r="D112" s="94">
        <f>+'t44 (3)'!F224</f>
        <v>647</v>
      </c>
      <c r="E112" s="94">
        <f>+'t44 (3)'!G224</f>
        <v>55.53</v>
      </c>
      <c r="F112" s="94">
        <f>+'t44 (3)'!H224</f>
        <v>1160</v>
      </c>
      <c r="G112" s="94">
        <f>+'t44 (3)'!I224</f>
        <v>111.93</v>
      </c>
      <c r="H112" s="94">
        <f>+'t44 (3)'!J224</f>
        <v>1282</v>
      </c>
      <c r="I112" s="94">
        <f>+'t44 (3)'!K224</f>
        <v>108.64</v>
      </c>
      <c r="J112" s="94">
        <f>+'t44 (3)'!L224</f>
        <v>1783</v>
      </c>
      <c r="K112" s="94">
        <f>+'t44 (3)'!M224</f>
        <v>145.4</v>
      </c>
      <c r="L112" s="94">
        <f>+'t44 (3)'!N224</f>
        <v>1365</v>
      </c>
      <c r="M112" s="94">
        <f>+'t44 (3)'!O224</f>
        <v>135.27000000000001</v>
      </c>
      <c r="N112" s="94">
        <f>+'t44 (3)'!P224</f>
        <v>2336</v>
      </c>
      <c r="O112" s="94">
        <f>+'t44 (3)'!Q224</f>
        <v>200.63</v>
      </c>
      <c r="P112" s="94">
        <f>+'t44 (3)'!R224</f>
        <v>2048</v>
      </c>
      <c r="Q112" s="94">
        <f>+'t44 (3)'!S224</f>
        <v>175.6</v>
      </c>
      <c r="R112" s="94">
        <f>+'t44 (3)'!T224</f>
        <v>838</v>
      </c>
      <c r="S112" s="94">
        <f>+'t44 (3)'!U224</f>
        <v>59.52</v>
      </c>
      <c r="T112" s="94">
        <f>+'t44 (3)'!V224</f>
        <v>1062</v>
      </c>
      <c r="U112" s="94">
        <f>+'t44 (3)'!W224</f>
        <v>88.34</v>
      </c>
      <c r="V112" s="94">
        <f>+'t44 (3)'!X224</f>
        <v>491</v>
      </c>
      <c r="W112" s="94">
        <f>+'t44 (3)'!Y224</f>
        <v>40.159999999999997</v>
      </c>
      <c r="X112" s="94">
        <f>+'t44 (3)'!Z224</f>
        <v>532</v>
      </c>
      <c r="Y112" s="94">
        <f>+'t44 (3)'!AA224</f>
        <v>41.49</v>
      </c>
      <c r="Z112" s="94">
        <f>+'t44 (3)'!AB224</f>
        <v>544</v>
      </c>
      <c r="AA112" s="94">
        <f>+'t44 (3)'!AC224</f>
        <v>46.76</v>
      </c>
      <c r="AB112" s="94">
        <f>+'t44 (3)'!AD224</f>
        <v>1025</v>
      </c>
      <c r="AC112" s="94">
        <f>+'t44 (3)'!AE224</f>
        <v>91.99</v>
      </c>
      <c r="AD112" s="94">
        <f>+'t44 (3)'!AF224</f>
        <v>1412</v>
      </c>
      <c r="AE112" s="94">
        <f>+'t44 (3)'!AG224</f>
        <v>122</v>
      </c>
      <c r="AF112" s="94">
        <f>+'t44 (3)'!AH224</f>
        <v>1260</v>
      </c>
      <c r="AG112" s="94">
        <f>+'t44 (3)'!AI224</f>
        <v>100.23</v>
      </c>
      <c r="AH112" s="94">
        <f>+'t44 (3)'!AJ224</f>
        <v>2163</v>
      </c>
      <c r="AI112" s="94">
        <f>+'t44 (3)'!AK224</f>
        <v>181.63</v>
      </c>
      <c r="AJ112" s="94">
        <f>+'t44 (3)'!AL224</f>
        <v>2284</v>
      </c>
      <c r="AK112" s="94">
        <f>+'t44 (3)'!AM224</f>
        <v>191.19</v>
      </c>
      <c r="AL112" s="94">
        <f>+'t44 (3)'!AN224</f>
        <v>1992</v>
      </c>
      <c r="AM112" s="94">
        <f>+'t44 (3)'!AO224</f>
        <v>155.5</v>
      </c>
      <c r="AN112" s="94">
        <f>+'t44 (3)'!AP224</f>
        <v>2779</v>
      </c>
      <c r="AO112" s="94">
        <f>+'t44 (3)'!AQ224</f>
        <v>201.11</v>
      </c>
      <c r="AP112" s="94">
        <f>+'t44 (3)'!AR224</f>
        <v>987</v>
      </c>
      <c r="AQ112" s="94">
        <f>+'t44 (3)'!AS224</f>
        <v>73.92</v>
      </c>
      <c r="AR112" s="94">
        <f>+'t44 (3)'!AT224</f>
        <v>865</v>
      </c>
      <c r="AS112" s="94">
        <f>+'t44 (3)'!AU224</f>
        <v>61.35</v>
      </c>
      <c r="AT112" s="94">
        <f>+'t44 (3)'!AV224</f>
        <v>957</v>
      </c>
      <c r="AU112" s="94">
        <f>+'t44 (3)'!AW224</f>
        <v>69.48</v>
      </c>
      <c r="AV112" s="94">
        <f>+'t44 (3)'!AX224</f>
        <v>831</v>
      </c>
      <c r="AW112" s="94">
        <f>+'t44 (3)'!AY224</f>
        <v>64.59</v>
      </c>
      <c r="AX112" s="94">
        <f>+'t44 (3)'!AZ224</f>
        <v>500</v>
      </c>
      <c r="AY112" s="94">
        <f>+'t44 (3)'!BA224</f>
        <v>47.85</v>
      </c>
      <c r="AZ112" s="94">
        <f>+'t44 (3)'!BB224</f>
        <v>690</v>
      </c>
      <c r="BA112" s="94">
        <f>+'t44 (3)'!BC224</f>
        <v>46.81</v>
      </c>
      <c r="BB112" s="94">
        <f>+'t44 (3)'!BD224</f>
        <v>1203</v>
      </c>
      <c r="BC112" s="94">
        <f>+'t44 (3)'!BE224</f>
        <v>74.69</v>
      </c>
      <c r="BD112" s="94">
        <f>+'t44 (3)'!BF224</f>
        <v>967</v>
      </c>
      <c r="BE112" s="94">
        <f>+'t44 (3)'!BG224</f>
        <v>63.16</v>
      </c>
      <c r="BF112" s="94">
        <f>+'t44 (3)'!BH224</f>
        <v>1573</v>
      </c>
      <c r="BG112" s="94">
        <f>+'t44 (3)'!BI224</f>
        <v>112.41</v>
      </c>
      <c r="BH112" s="94">
        <f>+'t44 (3)'!BJ224</f>
        <v>1925</v>
      </c>
      <c r="BI112" s="94">
        <f>+'t44 (3)'!BK224</f>
        <v>139.36000000000001</v>
      </c>
      <c r="BJ112" s="94">
        <f>+'t44 (3)'!BL224</f>
        <v>1018</v>
      </c>
      <c r="BK112" s="94">
        <f>+'t44 (3)'!BM224</f>
        <v>76.069999999999993</v>
      </c>
      <c r="BL112" s="94">
        <f>+'t44 (3)'!BN224</f>
        <v>1102</v>
      </c>
      <c r="BM112" s="94">
        <f>+'t44 (3)'!BO224</f>
        <v>107.96</v>
      </c>
      <c r="BN112" s="94">
        <f>+'t44 (3)'!BP224</f>
        <v>621</v>
      </c>
      <c r="BO112" s="94">
        <f>+'t44 (3)'!BQ224</f>
        <v>48.94</v>
      </c>
      <c r="BP112" s="94">
        <f>+'t44 (3)'!BR224</f>
        <v>413</v>
      </c>
      <c r="BQ112" s="94">
        <f>+'t44 (3)'!BS224</f>
        <v>35.340000000000003</v>
      </c>
      <c r="BR112" s="94">
        <f>+'t44 (3)'!BT224</f>
        <v>716</v>
      </c>
      <c r="BS112" s="94">
        <f>+'t44 (3)'!BU224</f>
        <v>53.63</v>
      </c>
      <c r="BT112" s="94">
        <f>+'t44 (3)'!BV224</f>
        <v>325</v>
      </c>
      <c r="BU112" s="94">
        <f>+'t44 (3)'!BW224</f>
        <v>33.880000000000003</v>
      </c>
      <c r="BV112" s="94">
        <f>+'t44 (3)'!BX224</f>
        <v>751</v>
      </c>
      <c r="BW112" s="94">
        <f>+'t44 (3)'!BY224</f>
        <v>54.91</v>
      </c>
      <c r="BX112" s="94">
        <f>+'t44 (3)'!BZ224</f>
        <v>773</v>
      </c>
      <c r="BY112" s="94">
        <f>+'t44 (3)'!CA224</f>
        <v>73.12</v>
      </c>
      <c r="BZ112" s="94">
        <f>+'t44 (3)'!CB224</f>
        <v>874</v>
      </c>
      <c r="CA112" s="94">
        <f>+'t44 (3)'!CC224</f>
        <v>61.71</v>
      </c>
    </row>
    <row r="113" spans="1:79" ht="16.5" customHeight="1" x14ac:dyDescent="0.45">
      <c r="A113" s="357" t="s">
        <v>514</v>
      </c>
      <c r="B113" s="94">
        <f>+'t44 (3)'!D225</f>
        <v>7184</v>
      </c>
      <c r="C113" s="94">
        <f>+'t44 (3)'!E225</f>
        <v>807.09</v>
      </c>
      <c r="D113" s="94">
        <f>+'t44 (3)'!F225</f>
        <v>5901</v>
      </c>
      <c r="E113" s="94">
        <f>+'t44 (3)'!G225</f>
        <v>699.03</v>
      </c>
      <c r="F113" s="94">
        <f>+'t44 (3)'!H225</f>
        <v>9377</v>
      </c>
      <c r="G113" s="94">
        <f>+'t44 (3)'!I225</f>
        <v>992.8</v>
      </c>
      <c r="H113" s="94">
        <f>+'t44 (3)'!J225</f>
        <v>8355</v>
      </c>
      <c r="I113" s="94">
        <f>+'t44 (3)'!K225</f>
        <v>913.33</v>
      </c>
      <c r="J113" s="94">
        <f>+'t44 (3)'!L225</f>
        <v>9271</v>
      </c>
      <c r="K113" s="94">
        <f>+'t44 (3)'!M225</f>
        <v>1025.08</v>
      </c>
      <c r="L113" s="94">
        <f>+'t44 (3)'!N225</f>
        <v>9224</v>
      </c>
      <c r="M113" s="94">
        <f>+'t44 (3)'!O225</f>
        <v>1076.92</v>
      </c>
      <c r="N113" s="94">
        <f>+'t44 (3)'!P225</f>
        <v>8291</v>
      </c>
      <c r="O113" s="94">
        <f>+'t44 (3)'!Q225</f>
        <v>1034.79</v>
      </c>
      <c r="P113" s="94">
        <f>+'t44 (3)'!R225</f>
        <v>6933</v>
      </c>
      <c r="Q113" s="94">
        <f>+'t44 (3)'!S225</f>
        <v>937.12</v>
      </c>
      <c r="R113" s="94">
        <f>+'t44 (3)'!T225</f>
        <v>7748</v>
      </c>
      <c r="S113" s="94">
        <f>+'t44 (3)'!U225</f>
        <v>1038.52</v>
      </c>
      <c r="T113" s="94">
        <f>+'t44 (3)'!V225</f>
        <v>7382</v>
      </c>
      <c r="U113" s="94">
        <f>+'t44 (3)'!W225</f>
        <v>950.59</v>
      </c>
      <c r="V113" s="94">
        <f>+'t44 (3)'!X225</f>
        <v>8067</v>
      </c>
      <c r="W113" s="94">
        <f>+'t44 (3)'!Y225</f>
        <v>957.62</v>
      </c>
      <c r="X113" s="94">
        <f>+'t44 (3)'!Z225</f>
        <v>9352</v>
      </c>
      <c r="Y113" s="94">
        <f>+'t44 (3)'!AA225</f>
        <v>1058.6600000000001</v>
      </c>
      <c r="Z113" s="94">
        <f>+'t44 (3)'!AB225</f>
        <v>7300</v>
      </c>
      <c r="AA113" s="94">
        <f>+'t44 (3)'!AC225</f>
        <v>803.17</v>
      </c>
      <c r="AB113" s="94">
        <f>+'t44 (3)'!AD225</f>
        <v>7284</v>
      </c>
      <c r="AC113" s="94">
        <f>+'t44 (3)'!AE225</f>
        <v>843.87</v>
      </c>
      <c r="AD113" s="94">
        <f>+'t44 (3)'!AF225</f>
        <v>10248</v>
      </c>
      <c r="AE113" s="94">
        <f>+'t44 (3)'!AG225</f>
        <v>1179.0899999999999</v>
      </c>
      <c r="AF113" s="94">
        <f>+'t44 (3)'!AH225</f>
        <v>7670</v>
      </c>
      <c r="AG113" s="94">
        <f>+'t44 (3)'!AI225</f>
        <v>875.34</v>
      </c>
      <c r="AH113" s="94">
        <f>+'t44 (3)'!AJ225</f>
        <v>9050</v>
      </c>
      <c r="AI113" s="94">
        <f>+'t44 (3)'!AK225</f>
        <v>1034.56</v>
      </c>
      <c r="AJ113" s="94">
        <f>+'t44 (3)'!AL225</f>
        <v>9563</v>
      </c>
      <c r="AK113" s="94">
        <f>+'t44 (3)'!AM225</f>
        <v>1091.47</v>
      </c>
      <c r="AL113" s="94">
        <f>+'t44 (3)'!AN225</f>
        <v>7989</v>
      </c>
      <c r="AM113" s="94">
        <f>+'t44 (3)'!AO225</f>
        <v>929.49</v>
      </c>
      <c r="AN113" s="94">
        <f>+'t44 (3)'!AP225</f>
        <v>8768</v>
      </c>
      <c r="AO113" s="94">
        <f>+'t44 (3)'!AQ225</f>
        <v>916.06</v>
      </c>
      <c r="AP113" s="94">
        <f>+'t44 (3)'!AR225</f>
        <v>8110</v>
      </c>
      <c r="AQ113" s="94">
        <f>+'t44 (3)'!AS225</f>
        <v>953.38</v>
      </c>
      <c r="AR113" s="94">
        <f>+'t44 (3)'!AT225</f>
        <v>7253</v>
      </c>
      <c r="AS113" s="94">
        <f>+'t44 (3)'!AU225</f>
        <v>943.84</v>
      </c>
      <c r="AT113" s="94">
        <f>+'t44 (3)'!AV225</f>
        <v>9415</v>
      </c>
      <c r="AU113" s="94">
        <f>+'t44 (3)'!AW225</f>
        <v>1147.0899999999999</v>
      </c>
      <c r="AV113" s="94">
        <f>+'t44 (3)'!AX225</f>
        <v>8787</v>
      </c>
      <c r="AW113" s="94">
        <f>+'t44 (3)'!AY225</f>
        <v>1077.46</v>
      </c>
      <c r="AX113" s="94">
        <f>+'t44 (3)'!AZ225</f>
        <v>10642</v>
      </c>
      <c r="AY113" s="94">
        <f>+'t44 (3)'!BA225</f>
        <v>1011.96</v>
      </c>
      <c r="AZ113" s="94">
        <f>+'t44 (3)'!BB225</f>
        <v>12066</v>
      </c>
      <c r="BA113" s="94">
        <f>+'t44 (3)'!BC225</f>
        <v>1170.29</v>
      </c>
      <c r="BB113" s="94">
        <f>+'t44 (3)'!BD225</f>
        <v>13506</v>
      </c>
      <c r="BC113" s="94">
        <f>+'t44 (3)'!BE225</f>
        <v>1302.54</v>
      </c>
      <c r="BD113" s="94">
        <f>+'t44 (3)'!BF225</f>
        <v>10139</v>
      </c>
      <c r="BE113" s="94">
        <f>+'t44 (3)'!BG225</f>
        <v>1042.8599999999999</v>
      </c>
      <c r="BF113" s="94">
        <f>+'t44 (3)'!BH225</f>
        <v>13240</v>
      </c>
      <c r="BG113" s="94">
        <f>+'t44 (3)'!BI225</f>
        <v>1286.21</v>
      </c>
      <c r="BH113" s="94">
        <f>+'t44 (3)'!BJ225</f>
        <v>13452</v>
      </c>
      <c r="BI113" s="94">
        <f>+'t44 (3)'!BK225</f>
        <v>1367.36</v>
      </c>
      <c r="BJ113" s="94">
        <f>+'t44 (3)'!BL225</f>
        <v>11369</v>
      </c>
      <c r="BK113" s="94">
        <f>+'t44 (3)'!BM225</f>
        <v>1168.6099999999999</v>
      </c>
      <c r="BL113" s="94">
        <f>+'t44 (3)'!BN225</f>
        <v>12856</v>
      </c>
      <c r="BM113" s="94">
        <f>+'t44 (3)'!BO225</f>
        <v>1341.32</v>
      </c>
      <c r="BN113" s="94">
        <f>+'t44 (3)'!BP225</f>
        <v>11851</v>
      </c>
      <c r="BO113" s="94">
        <f>+'t44 (3)'!BQ225</f>
        <v>1216.51</v>
      </c>
      <c r="BP113" s="94">
        <f>+'t44 (3)'!BR225</f>
        <v>11105</v>
      </c>
      <c r="BQ113" s="94">
        <f>+'t44 (3)'!BS225</f>
        <v>1142.28</v>
      </c>
      <c r="BR113" s="94">
        <f>+'t44 (3)'!BT225</f>
        <v>12844</v>
      </c>
      <c r="BS113" s="94">
        <f>+'t44 (3)'!BU225</f>
        <v>1375.03</v>
      </c>
      <c r="BT113" s="94">
        <f>+'t44 (3)'!BV225</f>
        <v>11456</v>
      </c>
      <c r="BU113" s="94">
        <f>+'t44 (3)'!BW225</f>
        <v>1241.5</v>
      </c>
      <c r="BV113" s="94">
        <f>+'t44 (3)'!BX225</f>
        <v>11119</v>
      </c>
      <c r="BW113" s="94">
        <f>+'t44 (3)'!BY225</f>
        <v>1072.94</v>
      </c>
      <c r="BX113" s="94">
        <f>+'t44 (3)'!BZ225</f>
        <v>11727</v>
      </c>
      <c r="BY113" s="94">
        <f>+'t44 (3)'!CA225</f>
        <v>1068.76</v>
      </c>
      <c r="BZ113" s="94">
        <f>+'t44 (3)'!CB225</f>
        <v>13197</v>
      </c>
      <c r="CA113" s="94">
        <f>+'t44 (3)'!CC225</f>
        <v>1216.4100000000001</v>
      </c>
    </row>
    <row r="114" spans="1:79" ht="16.5" customHeight="1" x14ac:dyDescent="0.45">
      <c r="A114" s="129" t="s">
        <v>944</v>
      </c>
      <c r="B114" s="94">
        <f>+'t44 (3)'!D226</f>
        <v>20232</v>
      </c>
      <c r="C114" s="94">
        <f>+'t44 (3)'!E226</f>
        <v>832.97</v>
      </c>
      <c r="D114" s="94">
        <f>+'t44 (3)'!F226</f>
        <v>20790</v>
      </c>
      <c r="E114" s="94">
        <f>+'t44 (3)'!G226</f>
        <v>833.42</v>
      </c>
      <c r="F114" s="94">
        <f>+'t44 (3)'!H226</f>
        <v>23207</v>
      </c>
      <c r="G114" s="94">
        <f>+'t44 (3)'!I226</f>
        <v>974.9</v>
      </c>
      <c r="H114" s="94">
        <f>+'t44 (3)'!J226</f>
        <v>23985</v>
      </c>
      <c r="I114" s="94">
        <f>+'t44 (3)'!K226</f>
        <v>943.18</v>
      </c>
      <c r="J114" s="94">
        <f>+'t44 (3)'!L226</f>
        <v>23094</v>
      </c>
      <c r="K114" s="94">
        <f>+'t44 (3)'!M226</f>
        <v>875.39</v>
      </c>
      <c r="L114" s="94">
        <f>+'t44 (3)'!N226</f>
        <v>23083</v>
      </c>
      <c r="M114" s="94">
        <f>+'t44 (3)'!O226</f>
        <v>905.71</v>
      </c>
      <c r="N114" s="94">
        <f>+'t44 (3)'!P226</f>
        <v>20918</v>
      </c>
      <c r="O114" s="94">
        <f>+'t44 (3)'!Q226</f>
        <v>838.33</v>
      </c>
      <c r="P114" s="94">
        <f>+'t44 (3)'!R226</f>
        <v>19444</v>
      </c>
      <c r="Q114" s="94">
        <f>+'t44 (3)'!S226</f>
        <v>779.12</v>
      </c>
      <c r="R114" s="94">
        <f>+'t44 (3)'!T226</f>
        <v>22891</v>
      </c>
      <c r="S114" s="94">
        <f>+'t44 (3)'!U226</f>
        <v>937.21</v>
      </c>
      <c r="T114" s="94">
        <f>+'t44 (3)'!V226</f>
        <v>23384</v>
      </c>
      <c r="U114" s="94">
        <f>+'t44 (3)'!W226</f>
        <v>965.29</v>
      </c>
      <c r="V114" s="94">
        <f>+'t44 (3)'!X226</f>
        <v>22434</v>
      </c>
      <c r="W114" s="94">
        <f>+'t44 (3)'!Y226</f>
        <v>927.47</v>
      </c>
      <c r="X114" s="94">
        <f>+'t44 (3)'!Z226</f>
        <v>21162</v>
      </c>
      <c r="Y114" s="94">
        <f>+'t44 (3)'!AA226</f>
        <v>911.07</v>
      </c>
      <c r="Z114" s="94">
        <f>+'t44 (3)'!AB226</f>
        <v>21165</v>
      </c>
      <c r="AA114" s="94">
        <f>+'t44 (3)'!AC226</f>
        <v>890.01</v>
      </c>
      <c r="AB114" s="94">
        <f>+'t44 (3)'!AD226</f>
        <v>23527</v>
      </c>
      <c r="AC114" s="94">
        <f>+'t44 (3)'!AE226</f>
        <v>994.82</v>
      </c>
      <c r="AD114" s="94">
        <f>+'t44 (3)'!AF226</f>
        <v>29406</v>
      </c>
      <c r="AE114" s="94">
        <f>+'t44 (3)'!AG226</f>
        <v>1276.4100000000001</v>
      </c>
      <c r="AF114" s="94">
        <f>+'t44 (3)'!AH226</f>
        <v>20798</v>
      </c>
      <c r="AG114" s="94">
        <f>+'t44 (3)'!AI226</f>
        <v>850.99</v>
      </c>
      <c r="AH114" s="94">
        <f>+'t44 (3)'!AJ226</f>
        <v>24653</v>
      </c>
      <c r="AI114" s="94">
        <f>+'t44 (3)'!AK226</f>
        <v>1007.68</v>
      </c>
      <c r="AJ114" s="94">
        <f>+'t44 (3)'!AL226</f>
        <v>23443</v>
      </c>
      <c r="AK114" s="94">
        <f>+'t44 (3)'!AM226</f>
        <v>974.71</v>
      </c>
      <c r="AL114" s="94">
        <f>+'t44 (3)'!AN226</f>
        <v>20319</v>
      </c>
      <c r="AM114" s="94">
        <f>+'t44 (3)'!AO226</f>
        <v>862.4</v>
      </c>
      <c r="AN114" s="94">
        <f>+'t44 (3)'!AP226</f>
        <v>27756</v>
      </c>
      <c r="AO114" s="94">
        <f>+'t44 (3)'!AQ226</f>
        <v>1103.47</v>
      </c>
      <c r="AP114" s="94">
        <f>+'t44 (3)'!AR226</f>
        <v>28050</v>
      </c>
      <c r="AQ114" s="94">
        <f>+'t44 (3)'!AS226</f>
        <v>1065.77</v>
      </c>
      <c r="AR114" s="94">
        <f>+'t44 (3)'!AT226</f>
        <v>27681</v>
      </c>
      <c r="AS114" s="94">
        <f>+'t44 (3)'!AU226</f>
        <v>1101.4100000000001</v>
      </c>
      <c r="AT114" s="94">
        <f>+'t44 (3)'!AV226</f>
        <v>26700</v>
      </c>
      <c r="AU114" s="94">
        <f>+'t44 (3)'!AW226</f>
        <v>1131.9100000000001</v>
      </c>
      <c r="AV114" s="94">
        <f>+'t44 (3)'!AX226</f>
        <v>20471</v>
      </c>
      <c r="AW114" s="94">
        <f>+'t44 (3)'!AY226</f>
        <v>895.41</v>
      </c>
      <c r="AX114" s="94">
        <f>+'t44 (3)'!AZ226</f>
        <v>20117</v>
      </c>
      <c r="AY114" s="94">
        <f>+'t44 (3)'!BA226</f>
        <v>854.58</v>
      </c>
      <c r="AZ114" s="94">
        <f>+'t44 (3)'!BB226</f>
        <v>23692</v>
      </c>
      <c r="BA114" s="94">
        <f>+'t44 (3)'!BC226</f>
        <v>976.78</v>
      </c>
      <c r="BB114" s="94">
        <f>+'t44 (3)'!BD226</f>
        <v>27912</v>
      </c>
      <c r="BC114" s="94">
        <f>+'t44 (3)'!BE226</f>
        <v>1174.06</v>
      </c>
      <c r="BD114" s="94">
        <f>+'t44 (3)'!BF226</f>
        <v>23235</v>
      </c>
      <c r="BE114" s="94">
        <f>+'t44 (3)'!BG226</f>
        <v>930.45</v>
      </c>
      <c r="BF114" s="94">
        <f>+'t44 (3)'!BH226</f>
        <v>27813</v>
      </c>
      <c r="BG114" s="94">
        <f>+'t44 (3)'!BI226</f>
        <v>1128.6600000000001</v>
      </c>
      <c r="BH114" s="94">
        <f>+'t44 (3)'!BJ226</f>
        <v>25803</v>
      </c>
      <c r="BI114" s="94">
        <f>+'t44 (3)'!BK226</f>
        <v>1039.67</v>
      </c>
      <c r="BJ114" s="94">
        <f>+'t44 (3)'!BL226</f>
        <v>24757</v>
      </c>
      <c r="BK114" s="94">
        <f>+'t44 (3)'!BM226</f>
        <v>986.03</v>
      </c>
      <c r="BL114" s="94">
        <f>+'t44 (3)'!BN226</f>
        <v>25305</v>
      </c>
      <c r="BM114" s="94">
        <f>+'t44 (3)'!BO226</f>
        <v>991.78</v>
      </c>
      <c r="BN114" s="94">
        <f>+'t44 (3)'!BP226</f>
        <v>25649</v>
      </c>
      <c r="BO114" s="94">
        <f>+'t44 (3)'!BQ226</f>
        <v>996.25</v>
      </c>
      <c r="BP114" s="94">
        <f>+'t44 (3)'!BR226</f>
        <v>23728</v>
      </c>
      <c r="BQ114" s="94">
        <f>+'t44 (3)'!BS226</f>
        <v>936.81</v>
      </c>
      <c r="BR114" s="94">
        <f>+'t44 (3)'!BT226</f>
        <v>24875</v>
      </c>
      <c r="BS114" s="94">
        <f>+'t44 (3)'!BU226</f>
        <v>1003.15</v>
      </c>
      <c r="BT114" s="94">
        <f>+'t44 (3)'!BV226</f>
        <v>20085</v>
      </c>
      <c r="BU114" s="94">
        <f>+'t44 (3)'!BW226</f>
        <v>801.14</v>
      </c>
      <c r="BV114" s="94">
        <f>+'t44 (3)'!BX226</f>
        <v>19905</v>
      </c>
      <c r="BW114" s="94">
        <f>+'t44 (3)'!BY226</f>
        <v>795.43</v>
      </c>
      <c r="BX114" s="94">
        <f>+'t44 (3)'!BZ226</f>
        <v>24391</v>
      </c>
      <c r="BY114" s="94">
        <f>+'t44 (3)'!CA226</f>
        <v>927.42</v>
      </c>
      <c r="BZ114" s="94">
        <f>+'t44 (3)'!CB226</f>
        <v>32863</v>
      </c>
      <c r="CA114" s="94">
        <f>+'t44 (3)'!CC226</f>
        <v>1195.17</v>
      </c>
    </row>
    <row r="115" spans="1:79" ht="16.5" customHeight="1" x14ac:dyDescent="0.45">
      <c r="A115" s="357" t="s">
        <v>515</v>
      </c>
      <c r="B115" s="94">
        <f>+'t44 (3)'!D227</f>
        <v>1826</v>
      </c>
      <c r="C115" s="94">
        <f>+'t44 (3)'!E227</f>
        <v>64.34</v>
      </c>
      <c r="D115" s="94">
        <f>+'t44 (3)'!F227</f>
        <v>2422</v>
      </c>
      <c r="E115" s="94">
        <f>+'t44 (3)'!G227</f>
        <v>83.78</v>
      </c>
      <c r="F115" s="94">
        <f>+'t44 (3)'!H227</f>
        <v>2587</v>
      </c>
      <c r="G115" s="94">
        <f>+'t44 (3)'!I227</f>
        <v>89.94</v>
      </c>
      <c r="H115" s="94">
        <f>+'t44 (3)'!J227</f>
        <v>2560</v>
      </c>
      <c r="I115" s="94">
        <f>+'t44 (3)'!K227</f>
        <v>90.3</v>
      </c>
      <c r="J115" s="94">
        <f>+'t44 (3)'!L227</f>
        <v>2053</v>
      </c>
      <c r="K115" s="94">
        <f>+'t44 (3)'!M227</f>
        <v>75.430000000000007</v>
      </c>
      <c r="L115" s="94">
        <f>+'t44 (3)'!N227</f>
        <v>1906</v>
      </c>
      <c r="M115" s="94">
        <f>+'t44 (3)'!O227</f>
        <v>70.400000000000006</v>
      </c>
      <c r="N115" s="94">
        <f>+'t44 (3)'!P227</f>
        <v>1976</v>
      </c>
      <c r="O115" s="94">
        <f>+'t44 (3)'!Q227</f>
        <v>72.88</v>
      </c>
      <c r="P115" s="94">
        <f>+'t44 (3)'!R227</f>
        <v>2153</v>
      </c>
      <c r="Q115" s="94">
        <f>+'t44 (3)'!S227</f>
        <v>80.33</v>
      </c>
      <c r="R115" s="94">
        <f>+'t44 (3)'!T227</f>
        <v>2304</v>
      </c>
      <c r="S115" s="94">
        <f>+'t44 (3)'!U227</f>
        <v>86.74</v>
      </c>
      <c r="T115" s="94">
        <f>+'t44 (3)'!V227</f>
        <v>2205</v>
      </c>
      <c r="U115" s="94">
        <f>+'t44 (3)'!W227</f>
        <v>79.7</v>
      </c>
      <c r="V115" s="94">
        <f>+'t44 (3)'!X227</f>
        <v>2016</v>
      </c>
      <c r="W115" s="94">
        <f>+'t44 (3)'!Y227</f>
        <v>75.239999999999995</v>
      </c>
      <c r="X115" s="94">
        <f>+'t44 (3)'!Z227</f>
        <v>1789</v>
      </c>
      <c r="Y115" s="94">
        <f>+'t44 (3)'!AA227</f>
        <v>65.2</v>
      </c>
      <c r="Z115" s="94">
        <f>+'t44 (3)'!AB227</f>
        <v>2179</v>
      </c>
      <c r="AA115" s="94">
        <f>+'t44 (3)'!AC227</f>
        <v>79.39</v>
      </c>
      <c r="AB115" s="94">
        <f>+'t44 (3)'!AD227</f>
        <v>1786</v>
      </c>
      <c r="AC115" s="94">
        <f>+'t44 (3)'!AE227</f>
        <v>68.64</v>
      </c>
      <c r="AD115" s="94">
        <f>+'t44 (3)'!AF227</f>
        <v>2972</v>
      </c>
      <c r="AE115" s="94">
        <f>+'t44 (3)'!AG227</f>
        <v>105.01</v>
      </c>
      <c r="AF115" s="94">
        <f>+'t44 (3)'!AH227</f>
        <v>2182</v>
      </c>
      <c r="AG115" s="94">
        <f>+'t44 (3)'!AI227</f>
        <v>79.430000000000007</v>
      </c>
      <c r="AH115" s="94">
        <f>+'t44 (3)'!AJ227</f>
        <v>2208</v>
      </c>
      <c r="AI115" s="94">
        <f>+'t44 (3)'!AK227</f>
        <v>79.260000000000005</v>
      </c>
      <c r="AJ115" s="94">
        <f>+'t44 (3)'!AL227</f>
        <v>2256</v>
      </c>
      <c r="AK115" s="94">
        <f>+'t44 (3)'!AM227</f>
        <v>83.44</v>
      </c>
      <c r="AL115" s="94">
        <f>+'t44 (3)'!AN227</f>
        <v>2260</v>
      </c>
      <c r="AM115" s="94">
        <f>+'t44 (3)'!AO227</f>
        <v>81.28</v>
      </c>
      <c r="AN115" s="94">
        <f>+'t44 (3)'!AP227</f>
        <v>2879</v>
      </c>
      <c r="AO115" s="94">
        <f>+'t44 (3)'!AQ227</f>
        <v>108.49</v>
      </c>
      <c r="AP115" s="94">
        <f>+'t44 (3)'!AR227</f>
        <v>2286</v>
      </c>
      <c r="AQ115" s="94">
        <f>+'t44 (3)'!AS227</f>
        <v>85.49</v>
      </c>
      <c r="AR115" s="94">
        <f>+'t44 (3)'!AT227</f>
        <v>2109</v>
      </c>
      <c r="AS115" s="94">
        <f>+'t44 (3)'!AU227</f>
        <v>77.45</v>
      </c>
      <c r="AT115" s="94">
        <f>+'t44 (3)'!AV227</f>
        <v>1834</v>
      </c>
      <c r="AU115" s="94">
        <f>+'t44 (3)'!AW227</f>
        <v>67.040000000000006</v>
      </c>
      <c r="AV115" s="94">
        <f>+'t44 (3)'!AX227</f>
        <v>1656</v>
      </c>
      <c r="AW115" s="94">
        <f>+'t44 (3)'!AY227</f>
        <v>61.85</v>
      </c>
      <c r="AX115" s="94">
        <f>+'t44 (3)'!AZ227</f>
        <v>1275</v>
      </c>
      <c r="AY115" s="94">
        <f>+'t44 (3)'!BA227</f>
        <v>49.72</v>
      </c>
      <c r="AZ115" s="94">
        <f>+'t44 (3)'!BB227</f>
        <v>2460</v>
      </c>
      <c r="BA115" s="94">
        <f>+'t44 (3)'!BC227</f>
        <v>92.03</v>
      </c>
      <c r="BB115" s="94">
        <f>+'t44 (3)'!BD227</f>
        <v>2743</v>
      </c>
      <c r="BC115" s="94">
        <f>+'t44 (3)'!BE227</f>
        <v>103.29</v>
      </c>
      <c r="BD115" s="94">
        <f>+'t44 (3)'!BF227</f>
        <v>2055</v>
      </c>
      <c r="BE115" s="94">
        <f>+'t44 (3)'!BG227</f>
        <v>76.44</v>
      </c>
      <c r="BF115" s="94">
        <f>+'t44 (3)'!BH227</f>
        <v>2649</v>
      </c>
      <c r="BG115" s="94">
        <f>+'t44 (3)'!BI227</f>
        <v>92.7</v>
      </c>
      <c r="BH115" s="94">
        <f>+'t44 (3)'!BJ227</f>
        <v>2179</v>
      </c>
      <c r="BI115" s="94">
        <f>+'t44 (3)'!BK227</f>
        <v>83.99</v>
      </c>
      <c r="BJ115" s="94">
        <f>+'t44 (3)'!BL227</f>
        <v>2279</v>
      </c>
      <c r="BK115" s="94">
        <f>+'t44 (3)'!BM227</f>
        <v>80.17</v>
      </c>
      <c r="BL115" s="94">
        <f>+'t44 (3)'!BN227</f>
        <v>2201</v>
      </c>
      <c r="BM115" s="94">
        <f>+'t44 (3)'!BO227</f>
        <v>81.819999999999993</v>
      </c>
      <c r="BN115" s="94">
        <f>+'t44 (3)'!BP227</f>
        <v>1928</v>
      </c>
      <c r="BO115" s="94">
        <f>+'t44 (3)'!BQ227</f>
        <v>72.31</v>
      </c>
      <c r="BP115" s="94">
        <f>+'t44 (3)'!BR227</f>
        <v>2176</v>
      </c>
      <c r="BQ115" s="94">
        <f>+'t44 (3)'!BS227</f>
        <v>76.599999999999994</v>
      </c>
      <c r="BR115" s="94">
        <f>+'t44 (3)'!BT227</f>
        <v>1697</v>
      </c>
      <c r="BS115" s="94">
        <f>+'t44 (3)'!BU227</f>
        <v>62.38</v>
      </c>
      <c r="BT115" s="94">
        <f>+'t44 (3)'!BV227</f>
        <v>1756</v>
      </c>
      <c r="BU115" s="94">
        <f>+'t44 (3)'!BW227</f>
        <v>58.38</v>
      </c>
      <c r="BV115" s="94">
        <f>+'t44 (3)'!BX227</f>
        <v>1800</v>
      </c>
      <c r="BW115" s="94">
        <f>+'t44 (3)'!BY227</f>
        <v>61.43</v>
      </c>
      <c r="BX115" s="94">
        <f>+'t44 (3)'!BZ227</f>
        <v>1832</v>
      </c>
      <c r="BY115" s="94">
        <f>+'t44 (3)'!CA227</f>
        <v>66.64</v>
      </c>
      <c r="BZ115" s="94">
        <f>+'t44 (3)'!CB227</f>
        <v>3019</v>
      </c>
      <c r="CA115" s="94">
        <f>+'t44 (3)'!CC227</f>
        <v>103.02</v>
      </c>
    </row>
    <row r="116" spans="1:79" ht="16.5" customHeight="1" x14ac:dyDescent="0.45">
      <c r="A116" s="358" t="s">
        <v>516</v>
      </c>
      <c r="B116" s="94">
        <f>+'t44 (3)'!D228</f>
        <v>14290</v>
      </c>
      <c r="C116" s="94">
        <f>+'t44 (3)'!E228</f>
        <v>459.37</v>
      </c>
      <c r="D116" s="94">
        <f>+'t44 (3)'!F228</f>
        <v>14460</v>
      </c>
      <c r="E116" s="94">
        <f>+'t44 (3)'!G228</f>
        <v>486.65</v>
      </c>
      <c r="F116" s="94">
        <f>+'t44 (3)'!H228</f>
        <v>15433</v>
      </c>
      <c r="G116" s="94">
        <f>+'t44 (3)'!I228</f>
        <v>513.95000000000005</v>
      </c>
      <c r="H116" s="94">
        <f>+'t44 (3)'!J228</f>
        <v>17292</v>
      </c>
      <c r="I116" s="94">
        <f>+'t44 (3)'!K228</f>
        <v>553.66</v>
      </c>
      <c r="J116" s="94">
        <f>+'t44 (3)'!L228</f>
        <v>17357</v>
      </c>
      <c r="K116" s="94">
        <f>+'t44 (3)'!M228</f>
        <v>542.66999999999996</v>
      </c>
      <c r="L116" s="94">
        <f>+'t44 (3)'!N228</f>
        <v>17198</v>
      </c>
      <c r="M116" s="94">
        <f>+'t44 (3)'!O228</f>
        <v>540.29</v>
      </c>
      <c r="N116" s="94">
        <f>+'t44 (3)'!P228</f>
        <v>15301</v>
      </c>
      <c r="O116" s="94">
        <f>+'t44 (3)'!Q228</f>
        <v>501.11</v>
      </c>
      <c r="P116" s="94">
        <f>+'t44 (3)'!R228</f>
        <v>13733</v>
      </c>
      <c r="Q116" s="94">
        <f>+'t44 (3)'!S228</f>
        <v>453.07</v>
      </c>
      <c r="R116" s="94">
        <f>+'t44 (3)'!T228</f>
        <v>16028</v>
      </c>
      <c r="S116" s="94">
        <f>+'t44 (3)'!U228</f>
        <v>529.98</v>
      </c>
      <c r="T116" s="94">
        <f>+'t44 (3)'!V228</f>
        <v>15986</v>
      </c>
      <c r="U116" s="94">
        <f>+'t44 (3)'!W228</f>
        <v>529.84</v>
      </c>
      <c r="V116" s="94">
        <f>+'t44 (3)'!X228</f>
        <v>14962</v>
      </c>
      <c r="W116" s="94">
        <f>+'t44 (3)'!Y228</f>
        <v>494.84</v>
      </c>
      <c r="X116" s="94">
        <f>+'t44 (3)'!Z228</f>
        <v>14021</v>
      </c>
      <c r="Y116" s="94">
        <f>+'t44 (3)'!AA228</f>
        <v>482.19</v>
      </c>
      <c r="Z116" s="94">
        <f>+'t44 (3)'!AB228</f>
        <v>14006</v>
      </c>
      <c r="AA116" s="94">
        <f>+'t44 (3)'!AC228</f>
        <v>469.82</v>
      </c>
      <c r="AB116" s="94">
        <f>+'t44 (3)'!AD228</f>
        <v>16658</v>
      </c>
      <c r="AC116" s="94">
        <f>+'t44 (3)'!AE228</f>
        <v>568.01</v>
      </c>
      <c r="AD116" s="94">
        <f>+'t44 (3)'!AF228</f>
        <v>20109</v>
      </c>
      <c r="AE116" s="94">
        <f>+'t44 (3)'!AG228</f>
        <v>676.65</v>
      </c>
      <c r="AF116" s="94">
        <f>+'t44 (3)'!AH228</f>
        <v>14642</v>
      </c>
      <c r="AG116" s="94">
        <f>+'t44 (3)'!AI228</f>
        <v>488.29</v>
      </c>
      <c r="AH116" s="94">
        <f>+'t44 (3)'!AJ228</f>
        <v>17599</v>
      </c>
      <c r="AI116" s="94">
        <f>+'t44 (3)'!AK228</f>
        <v>590.09</v>
      </c>
      <c r="AJ116" s="94">
        <f>+'t44 (3)'!AL228</f>
        <v>16943</v>
      </c>
      <c r="AK116" s="94">
        <f>+'t44 (3)'!AM228</f>
        <v>566.84</v>
      </c>
      <c r="AL116" s="94">
        <f>+'t44 (3)'!AN228</f>
        <v>14496</v>
      </c>
      <c r="AM116" s="94">
        <f>+'t44 (3)'!AO228</f>
        <v>489</v>
      </c>
      <c r="AN116" s="94">
        <f>+'t44 (3)'!AP228</f>
        <v>20812</v>
      </c>
      <c r="AO116" s="94">
        <f>+'t44 (3)'!AQ228</f>
        <v>687.04</v>
      </c>
      <c r="AP116" s="94">
        <f>+'t44 (3)'!AR228</f>
        <v>20977</v>
      </c>
      <c r="AQ116" s="94">
        <f>+'t44 (3)'!AS228</f>
        <v>653.94000000000005</v>
      </c>
      <c r="AR116" s="94">
        <f>+'t44 (3)'!AT228</f>
        <v>20515</v>
      </c>
      <c r="AS116" s="94">
        <f>+'t44 (3)'!AU228</f>
        <v>657.41</v>
      </c>
      <c r="AT116" s="94">
        <f>+'t44 (3)'!AV228</f>
        <v>19328</v>
      </c>
      <c r="AU116" s="94">
        <f>+'t44 (3)'!AW228</f>
        <v>630.91</v>
      </c>
      <c r="AV116" s="94">
        <f>+'t44 (3)'!AX228</f>
        <v>13846</v>
      </c>
      <c r="AW116" s="94">
        <f>+'t44 (3)'!AY228</f>
        <v>455.46</v>
      </c>
      <c r="AX116" s="94">
        <f>+'t44 (3)'!AZ228</f>
        <v>14062</v>
      </c>
      <c r="AY116" s="94">
        <f>+'t44 (3)'!BA228</f>
        <v>461.89</v>
      </c>
      <c r="AZ116" s="94">
        <f>+'t44 (3)'!BB228</f>
        <v>16927</v>
      </c>
      <c r="BA116" s="94">
        <f>+'t44 (3)'!BC228</f>
        <v>565.88</v>
      </c>
      <c r="BB116" s="94">
        <f>+'t44 (3)'!BD228</f>
        <v>19365</v>
      </c>
      <c r="BC116" s="94">
        <f>+'t44 (3)'!BE228</f>
        <v>642.08000000000004</v>
      </c>
      <c r="BD116" s="94">
        <f>+'t44 (3)'!BF228</f>
        <v>17008</v>
      </c>
      <c r="BE116" s="94">
        <f>+'t44 (3)'!BG228</f>
        <v>548.92999999999995</v>
      </c>
      <c r="BF116" s="94">
        <f>+'t44 (3)'!BH228</f>
        <v>19841</v>
      </c>
      <c r="BG116" s="94">
        <f>+'t44 (3)'!BI228</f>
        <v>645.41999999999996</v>
      </c>
      <c r="BH116" s="94">
        <f>+'t44 (3)'!BJ228</f>
        <v>18817</v>
      </c>
      <c r="BI116" s="94">
        <f>+'t44 (3)'!BK228</f>
        <v>610.54</v>
      </c>
      <c r="BJ116" s="94">
        <f>+'t44 (3)'!BL228</f>
        <v>18238</v>
      </c>
      <c r="BK116" s="94">
        <f>+'t44 (3)'!BM228</f>
        <v>588.98</v>
      </c>
      <c r="BL116" s="94">
        <f>+'t44 (3)'!BN228</f>
        <v>18258</v>
      </c>
      <c r="BM116" s="94">
        <f>+'t44 (3)'!BO228</f>
        <v>550.9</v>
      </c>
      <c r="BN116" s="94">
        <f>+'t44 (3)'!BP228</f>
        <v>18546</v>
      </c>
      <c r="BO116" s="94">
        <f>+'t44 (3)'!BQ228</f>
        <v>562.6</v>
      </c>
      <c r="BP116" s="94">
        <f>+'t44 (3)'!BR228</f>
        <v>16655</v>
      </c>
      <c r="BQ116" s="94">
        <f>+'t44 (3)'!BS228</f>
        <v>502.77</v>
      </c>
      <c r="BR116" s="94">
        <f>+'t44 (3)'!BT228</f>
        <v>17527</v>
      </c>
      <c r="BS116" s="94">
        <f>+'t44 (3)'!BU228</f>
        <v>540.76</v>
      </c>
      <c r="BT116" s="94">
        <f>+'t44 (3)'!BV228</f>
        <v>13544</v>
      </c>
      <c r="BU116" s="94">
        <f>+'t44 (3)'!BW228</f>
        <v>420.31</v>
      </c>
      <c r="BV116" s="94">
        <f>+'t44 (3)'!BX228</f>
        <v>13050</v>
      </c>
      <c r="BW116" s="94">
        <f>+'t44 (3)'!BY228</f>
        <v>393.25</v>
      </c>
      <c r="BX116" s="94">
        <f>+'t44 (3)'!BZ228</f>
        <v>17247</v>
      </c>
      <c r="BY116" s="94">
        <f>+'t44 (3)'!CA228</f>
        <v>507.04</v>
      </c>
      <c r="BZ116" s="94">
        <f>+'t44 (3)'!CB228</f>
        <v>24398</v>
      </c>
      <c r="CA116" s="94">
        <f>+'t44 (3)'!CC228</f>
        <v>705.62</v>
      </c>
    </row>
    <row r="117" spans="1:79" ht="16.5" customHeight="1" x14ac:dyDescent="0.45">
      <c r="A117" s="357" t="s">
        <v>517</v>
      </c>
      <c r="B117" s="94">
        <f>+'t44 (3)'!D229</f>
        <v>590</v>
      </c>
      <c r="C117" s="94">
        <f>+'t44 (3)'!E229</f>
        <v>24.53</v>
      </c>
      <c r="D117" s="94">
        <f>+'t44 (3)'!F229</f>
        <v>583</v>
      </c>
      <c r="E117" s="94">
        <f>+'t44 (3)'!G229</f>
        <v>23.88</v>
      </c>
      <c r="F117" s="94">
        <f>+'t44 (3)'!H229</f>
        <v>696</v>
      </c>
      <c r="G117" s="94">
        <f>+'t44 (3)'!I229</f>
        <v>32.31</v>
      </c>
      <c r="H117" s="94">
        <f>+'t44 (3)'!J229</f>
        <v>593</v>
      </c>
      <c r="I117" s="94">
        <f>+'t44 (3)'!K229</f>
        <v>24.23</v>
      </c>
      <c r="J117" s="94">
        <f>+'t44 (3)'!L229</f>
        <v>532</v>
      </c>
      <c r="K117" s="94">
        <f>+'t44 (3)'!M229</f>
        <v>23.19</v>
      </c>
      <c r="L117" s="94">
        <f>+'t44 (3)'!N229</f>
        <v>487</v>
      </c>
      <c r="M117" s="94">
        <f>+'t44 (3)'!O229</f>
        <v>24.57</v>
      </c>
      <c r="N117" s="94">
        <f>+'t44 (3)'!P229</f>
        <v>546</v>
      </c>
      <c r="O117" s="94">
        <f>+'t44 (3)'!Q229</f>
        <v>26.16</v>
      </c>
      <c r="P117" s="94">
        <f>+'t44 (3)'!R229</f>
        <v>738</v>
      </c>
      <c r="Q117" s="94">
        <f>+'t44 (3)'!S229</f>
        <v>31.71</v>
      </c>
      <c r="R117" s="94">
        <f>+'t44 (3)'!T229</f>
        <v>769</v>
      </c>
      <c r="S117" s="94">
        <f>+'t44 (3)'!U229</f>
        <v>31.23</v>
      </c>
      <c r="T117" s="94">
        <f>+'t44 (3)'!V229</f>
        <v>759</v>
      </c>
      <c r="U117" s="94">
        <f>+'t44 (3)'!W229</f>
        <v>32.94</v>
      </c>
      <c r="V117" s="94">
        <f>+'t44 (3)'!X229</f>
        <v>1005</v>
      </c>
      <c r="W117" s="94">
        <f>+'t44 (3)'!Y229</f>
        <v>37.68</v>
      </c>
      <c r="X117" s="94">
        <f>+'t44 (3)'!Z229</f>
        <v>787</v>
      </c>
      <c r="Y117" s="94">
        <f>+'t44 (3)'!AA229</f>
        <v>34.700000000000003</v>
      </c>
      <c r="Z117" s="94">
        <f>+'t44 (3)'!AB229</f>
        <v>835</v>
      </c>
      <c r="AA117" s="94">
        <f>+'t44 (3)'!AC229</f>
        <v>37.229999999999997</v>
      </c>
      <c r="AB117" s="94">
        <f>+'t44 (3)'!AD229</f>
        <v>649</v>
      </c>
      <c r="AC117" s="94">
        <f>+'t44 (3)'!AE229</f>
        <v>30.01</v>
      </c>
      <c r="AD117" s="94">
        <f>+'t44 (3)'!AF229</f>
        <v>726</v>
      </c>
      <c r="AE117" s="94">
        <f>+'t44 (3)'!AG229</f>
        <v>75.150000000000006</v>
      </c>
      <c r="AF117" s="94">
        <f>+'t44 (3)'!AH229</f>
        <v>583</v>
      </c>
      <c r="AG117" s="94">
        <f>+'t44 (3)'!AI229</f>
        <v>25.49</v>
      </c>
      <c r="AH117" s="94">
        <f>+'t44 (3)'!AJ229</f>
        <v>726</v>
      </c>
      <c r="AI117" s="94">
        <f>+'t44 (3)'!AK229</f>
        <v>30.02</v>
      </c>
      <c r="AJ117" s="94">
        <f>+'t44 (3)'!AL229</f>
        <v>575</v>
      </c>
      <c r="AK117" s="94">
        <f>+'t44 (3)'!AM229</f>
        <v>24.39</v>
      </c>
      <c r="AL117" s="94">
        <f>+'t44 (3)'!AN229</f>
        <v>461</v>
      </c>
      <c r="AM117" s="94">
        <f>+'t44 (3)'!AO229</f>
        <v>23.36</v>
      </c>
      <c r="AN117" s="94">
        <f>+'t44 (3)'!AP229</f>
        <v>903</v>
      </c>
      <c r="AO117" s="94">
        <f>+'t44 (3)'!AQ229</f>
        <v>38.29</v>
      </c>
      <c r="AP117" s="94">
        <f>+'t44 (3)'!AR229</f>
        <v>1094</v>
      </c>
      <c r="AQ117" s="94">
        <f>+'t44 (3)'!AS229</f>
        <v>43.38</v>
      </c>
      <c r="AR117" s="94">
        <f>+'t44 (3)'!AT229</f>
        <v>1298</v>
      </c>
      <c r="AS117" s="94">
        <f>+'t44 (3)'!AU229</f>
        <v>55.54</v>
      </c>
      <c r="AT117" s="94">
        <f>+'t44 (3)'!AV229</f>
        <v>1143</v>
      </c>
      <c r="AU117" s="94">
        <f>+'t44 (3)'!AW229</f>
        <v>49.55</v>
      </c>
      <c r="AV117" s="94">
        <f>+'t44 (3)'!AX229</f>
        <v>931</v>
      </c>
      <c r="AW117" s="94">
        <f>+'t44 (3)'!AY229</f>
        <v>37.9</v>
      </c>
      <c r="AX117" s="94">
        <f>+'t44 (3)'!AZ229</f>
        <v>723</v>
      </c>
      <c r="AY117" s="94">
        <f>+'t44 (3)'!BA229</f>
        <v>32.81</v>
      </c>
      <c r="AZ117" s="94">
        <f>+'t44 (3)'!BB229</f>
        <v>675</v>
      </c>
      <c r="BA117" s="94">
        <f>+'t44 (3)'!BC229</f>
        <v>31.79</v>
      </c>
      <c r="BB117" s="94">
        <f>+'t44 (3)'!BD229</f>
        <v>683</v>
      </c>
      <c r="BC117" s="94">
        <f>+'t44 (3)'!BE229</f>
        <v>34.83</v>
      </c>
      <c r="BD117" s="94">
        <f>+'t44 (3)'!BF229</f>
        <v>576</v>
      </c>
      <c r="BE117" s="94">
        <f>+'t44 (3)'!BG229</f>
        <v>20.28</v>
      </c>
      <c r="BF117" s="94">
        <f>+'t44 (3)'!BH229</f>
        <v>699</v>
      </c>
      <c r="BG117" s="94">
        <f>+'t44 (3)'!BI229</f>
        <v>32</v>
      </c>
      <c r="BH117" s="94">
        <f>+'t44 (3)'!BJ229</f>
        <v>644</v>
      </c>
      <c r="BI117" s="94">
        <f>+'t44 (3)'!BK229</f>
        <v>25.57</v>
      </c>
      <c r="BJ117" s="94">
        <f>+'t44 (3)'!BL229</f>
        <v>563</v>
      </c>
      <c r="BK117" s="94">
        <f>+'t44 (3)'!BM229</f>
        <v>27.99</v>
      </c>
      <c r="BL117" s="94">
        <f>+'t44 (3)'!BN229</f>
        <v>841</v>
      </c>
      <c r="BM117" s="94">
        <f>+'t44 (3)'!BO229</f>
        <v>36.090000000000003</v>
      </c>
      <c r="BN117" s="94">
        <f>+'t44 (3)'!BP229</f>
        <v>906</v>
      </c>
      <c r="BO117" s="94">
        <f>+'t44 (3)'!BQ229</f>
        <v>41.85</v>
      </c>
      <c r="BP117" s="94">
        <f>+'t44 (3)'!BR229</f>
        <v>895</v>
      </c>
      <c r="BQ117" s="94">
        <f>+'t44 (3)'!BS229</f>
        <v>39.32</v>
      </c>
      <c r="BR117" s="94">
        <f>+'t44 (3)'!BT229</f>
        <v>1044</v>
      </c>
      <c r="BS117" s="94">
        <f>+'t44 (3)'!BU229</f>
        <v>47.22</v>
      </c>
      <c r="BT117" s="94">
        <f>+'t44 (3)'!BV229</f>
        <v>718</v>
      </c>
      <c r="BU117" s="94">
        <f>+'t44 (3)'!BW229</f>
        <v>33.369999999999997</v>
      </c>
      <c r="BV117" s="94">
        <f>+'t44 (3)'!BX229</f>
        <v>687</v>
      </c>
      <c r="BW117" s="94">
        <f>+'t44 (3)'!BY229</f>
        <v>32.47</v>
      </c>
      <c r="BX117" s="94">
        <f>+'t44 (3)'!BZ229</f>
        <v>618</v>
      </c>
      <c r="BY117" s="94">
        <f>+'t44 (3)'!CA229</f>
        <v>29.06</v>
      </c>
      <c r="BZ117" s="94">
        <f>+'t44 (3)'!CB229</f>
        <v>812</v>
      </c>
      <c r="CA117" s="94">
        <f>+'t44 (3)'!CC229</f>
        <v>35.979999999999997</v>
      </c>
    </row>
    <row r="118" spans="1:79" ht="16.5" customHeight="1" x14ac:dyDescent="0.45">
      <c r="A118" s="358" t="s">
        <v>518</v>
      </c>
      <c r="B118" s="94">
        <f>+'t44 (3)'!D230</f>
        <v>2</v>
      </c>
      <c r="C118" s="94">
        <f>+'t44 (3)'!E230</f>
        <v>0.39</v>
      </c>
      <c r="D118" s="94">
        <f>+'t44 (3)'!F230</f>
        <v>71</v>
      </c>
      <c r="E118" s="94">
        <f>+'t44 (3)'!G230</f>
        <v>2.4300000000000002</v>
      </c>
      <c r="F118" s="94">
        <f>+'t44 (3)'!H230</f>
        <v>58</v>
      </c>
      <c r="G118" s="94">
        <f>+'t44 (3)'!I230</f>
        <v>2.52</v>
      </c>
      <c r="H118" s="94">
        <f>+'t44 (3)'!J230</f>
        <v>20</v>
      </c>
      <c r="I118" s="94">
        <f>+'t44 (3)'!K230</f>
        <v>1.97</v>
      </c>
      <c r="J118" s="94">
        <f>+'t44 (3)'!L230</f>
        <v>68</v>
      </c>
      <c r="K118" s="94">
        <f>+'t44 (3)'!M230</f>
        <v>2.64</v>
      </c>
      <c r="L118" s="94">
        <f>+'t44 (3)'!N230</f>
        <v>110</v>
      </c>
      <c r="M118" s="94">
        <f>+'t44 (3)'!O230</f>
        <v>4.72</v>
      </c>
      <c r="N118" s="94">
        <f>+'t44 (3)'!P230</f>
        <v>19</v>
      </c>
      <c r="O118" s="94">
        <f>+'t44 (3)'!Q230</f>
        <v>0.94</v>
      </c>
      <c r="P118" s="94">
        <f>+'t44 (3)'!R230</f>
        <v>161</v>
      </c>
      <c r="Q118" s="94">
        <f>+'t44 (3)'!S230</f>
        <v>6.55</v>
      </c>
      <c r="R118" s="94">
        <f>+'t44 (3)'!T230</f>
        <v>156</v>
      </c>
      <c r="S118" s="94">
        <f>+'t44 (3)'!U230</f>
        <v>5.86</v>
      </c>
      <c r="T118" s="94">
        <f>+'t44 (3)'!V230</f>
        <v>150</v>
      </c>
      <c r="U118" s="94">
        <f>+'t44 (3)'!W230</f>
        <v>6.04</v>
      </c>
      <c r="V118" s="94">
        <f>+'t44 (3)'!X230</f>
        <v>99</v>
      </c>
      <c r="W118" s="94">
        <f>+'t44 (3)'!Y230</f>
        <v>4.55</v>
      </c>
      <c r="X118" s="94">
        <f>+'t44 (3)'!Z230</f>
        <v>113</v>
      </c>
      <c r="Y118" s="94">
        <f>+'t44 (3)'!AA230</f>
        <v>4.22</v>
      </c>
      <c r="Z118" s="94">
        <f>+'t44 (3)'!AB230</f>
        <v>83</v>
      </c>
      <c r="AA118" s="94">
        <f>+'t44 (3)'!AC230</f>
        <v>2.85</v>
      </c>
      <c r="AB118" s="94">
        <f>+'t44 (3)'!AD230</f>
        <v>155</v>
      </c>
      <c r="AC118" s="94">
        <f>+'t44 (3)'!AE230</f>
        <v>6.26</v>
      </c>
      <c r="AD118" s="94">
        <f>+'t44 (3)'!AF230</f>
        <v>57</v>
      </c>
      <c r="AE118" s="94">
        <f>+'t44 (3)'!AG230</f>
        <v>2.3199999999999998</v>
      </c>
      <c r="AF118" s="94">
        <f>+'t44 (3)'!AH230</f>
        <v>59</v>
      </c>
      <c r="AG118" s="94">
        <f>+'t44 (3)'!AI230</f>
        <v>2.4700000000000002</v>
      </c>
      <c r="AH118" s="94">
        <f>+'t44 (3)'!AJ230</f>
        <v>57</v>
      </c>
      <c r="AI118" s="94">
        <f>+'t44 (3)'!AK230</f>
        <v>2.3199999999999998</v>
      </c>
      <c r="AJ118" s="94">
        <f>+'t44 (3)'!AL230</f>
        <v>156</v>
      </c>
      <c r="AK118" s="94">
        <f>+'t44 (3)'!AM230</f>
        <v>5.12</v>
      </c>
      <c r="AL118" s="94">
        <f>+'t44 (3)'!AN230</f>
        <v>85</v>
      </c>
      <c r="AM118" s="94">
        <f>+'t44 (3)'!AO230</f>
        <v>3.1</v>
      </c>
      <c r="AN118" s="94">
        <f>+'t44 (3)'!AP230</f>
        <v>84</v>
      </c>
      <c r="AO118" s="94">
        <f>+'t44 (3)'!AQ230</f>
        <v>3.04</v>
      </c>
      <c r="AP118" s="94">
        <f>+'t44 (3)'!AR230</f>
        <v>115</v>
      </c>
      <c r="AQ118" s="94">
        <f>+'t44 (3)'!AS230</f>
        <v>3.78</v>
      </c>
      <c r="AR118" s="94">
        <f>+'t44 (3)'!AT230</f>
        <v>34</v>
      </c>
      <c r="AS118" s="94">
        <f>+'t44 (3)'!AU230</f>
        <v>1.34</v>
      </c>
      <c r="AT118" s="94">
        <f>+'t44 (3)'!AV230</f>
        <v>85</v>
      </c>
      <c r="AU118" s="94">
        <f>+'t44 (3)'!AW230</f>
        <v>3.45</v>
      </c>
      <c r="AV118" s="94">
        <f>+'t44 (3)'!AX230</f>
        <v>114</v>
      </c>
      <c r="AW118" s="94">
        <f>+'t44 (3)'!AY230</f>
        <v>4.12</v>
      </c>
      <c r="AX118" s="94">
        <f>+'t44 (3)'!AZ230</f>
        <v>156</v>
      </c>
      <c r="AY118" s="94">
        <f>+'t44 (3)'!BA230</f>
        <v>5.38</v>
      </c>
      <c r="AZ118" s="94">
        <f>+'t44 (3)'!BB230</f>
        <v>134</v>
      </c>
      <c r="BA118" s="94">
        <f>+'t44 (3)'!BC230</f>
        <v>4.42</v>
      </c>
      <c r="BB118" s="94">
        <f>+'t44 (3)'!BD230</f>
        <v>125</v>
      </c>
      <c r="BC118" s="94">
        <f>+'t44 (3)'!BE230</f>
        <v>4.28</v>
      </c>
      <c r="BD118" s="94">
        <f>+'t44 (3)'!BF230</f>
        <v>84</v>
      </c>
      <c r="BE118" s="94">
        <f>+'t44 (3)'!BG230</f>
        <v>2.71</v>
      </c>
      <c r="BF118" s="94">
        <f>+'t44 (3)'!BH230</f>
        <v>52</v>
      </c>
      <c r="BG118" s="94">
        <f>+'t44 (3)'!BI230</f>
        <v>1.97</v>
      </c>
      <c r="BH118" s="94">
        <f>+'t44 (3)'!BJ230</f>
        <v>72</v>
      </c>
      <c r="BI118" s="94">
        <f>+'t44 (3)'!BK230</f>
        <v>2.82</v>
      </c>
      <c r="BJ118" s="94">
        <f>+'t44 (3)'!BL230</f>
        <v>15</v>
      </c>
      <c r="BK118" s="94">
        <f>+'t44 (3)'!BM230</f>
        <v>0.95</v>
      </c>
      <c r="BL118" s="94">
        <f>+'t44 (3)'!BN230</f>
        <v>136</v>
      </c>
      <c r="BM118" s="94">
        <f>+'t44 (3)'!BO230</f>
        <v>4.6500000000000004</v>
      </c>
      <c r="BN118" s="94">
        <f>+'t44 (3)'!BP230</f>
        <v>123</v>
      </c>
      <c r="BO118" s="94">
        <f>+'t44 (3)'!BQ230</f>
        <v>4.4000000000000004</v>
      </c>
      <c r="BP118" s="94">
        <f>+'t44 (3)'!BR230</f>
        <v>44</v>
      </c>
      <c r="BQ118" s="94">
        <f>+'t44 (3)'!BS230</f>
        <v>2.36</v>
      </c>
      <c r="BR118" s="94">
        <f>+'t44 (3)'!BT230</f>
        <v>175</v>
      </c>
      <c r="BS118" s="94">
        <f>+'t44 (3)'!BU230</f>
        <v>5.77</v>
      </c>
      <c r="BT118" s="94">
        <f>+'t44 (3)'!BV230</f>
        <v>87</v>
      </c>
      <c r="BU118" s="94">
        <f>+'t44 (3)'!BW230</f>
        <v>2.96</v>
      </c>
      <c r="BV118" s="94">
        <f>+'t44 (3)'!BX230</f>
        <v>180</v>
      </c>
      <c r="BW118" s="94">
        <f>+'t44 (3)'!BY230</f>
        <v>5.77</v>
      </c>
      <c r="BX118" s="94">
        <f>+'t44 (3)'!BZ230</f>
        <v>160</v>
      </c>
      <c r="BY118" s="94">
        <f>+'t44 (3)'!CA230</f>
        <v>4.97</v>
      </c>
      <c r="BZ118" s="94">
        <f>+'t44 (3)'!CB230</f>
        <v>137</v>
      </c>
      <c r="CA118" s="94">
        <f>+'t44 (3)'!CC230</f>
        <v>4.5599999999999996</v>
      </c>
    </row>
    <row r="119" spans="1:79" ht="16.5" customHeight="1" x14ac:dyDescent="0.45">
      <c r="A119" s="357" t="s">
        <v>519</v>
      </c>
      <c r="B119" s="94">
        <f>+'t44 (3)'!D231</f>
        <v>38</v>
      </c>
      <c r="C119" s="94">
        <f>+'t44 (3)'!E231</f>
        <v>4.4400000000000004</v>
      </c>
      <c r="D119" s="94">
        <f>+'t44 (3)'!F231</f>
        <v>46</v>
      </c>
      <c r="E119" s="94">
        <f>+'t44 (3)'!G231</f>
        <v>4.71</v>
      </c>
      <c r="F119" s="94">
        <f>+'t44 (3)'!H231</f>
        <v>20</v>
      </c>
      <c r="G119" s="94">
        <f>+'t44 (3)'!I231</f>
        <v>2.3199999999999998</v>
      </c>
      <c r="H119" s="94">
        <f>+'t44 (3)'!J231</f>
        <v>52</v>
      </c>
      <c r="I119" s="94">
        <f>+'t44 (3)'!K231</f>
        <v>5.59</v>
      </c>
      <c r="J119" s="94">
        <f>+'t44 (3)'!L231</f>
        <v>74</v>
      </c>
      <c r="K119" s="94">
        <f>+'t44 (3)'!M231</f>
        <v>5.79</v>
      </c>
      <c r="L119" s="94">
        <f>+'t44 (3)'!N231</f>
        <v>30</v>
      </c>
      <c r="M119" s="94">
        <f>+'t44 (3)'!O231</f>
        <v>7.26</v>
      </c>
      <c r="N119" s="94">
        <f>+'t44 (3)'!P231</f>
        <v>47</v>
      </c>
      <c r="O119" s="94">
        <f>+'t44 (3)'!Q231</f>
        <v>5.08</v>
      </c>
      <c r="P119" s="94">
        <f>+'t44 (3)'!R231</f>
        <v>31</v>
      </c>
      <c r="Q119" s="94">
        <f>+'t44 (3)'!S231</f>
        <v>5.62</v>
      </c>
      <c r="R119" s="94">
        <f>+'t44 (3)'!T231</f>
        <v>33</v>
      </c>
      <c r="S119" s="94">
        <f>+'t44 (3)'!U231</f>
        <v>3.81</v>
      </c>
      <c r="T119" s="94">
        <f>+'t44 (3)'!V231</f>
        <v>32</v>
      </c>
      <c r="U119" s="94">
        <f>+'t44 (3)'!W231</f>
        <v>3.19</v>
      </c>
      <c r="V119" s="94">
        <f>+'t44 (3)'!X231</f>
        <v>64</v>
      </c>
      <c r="W119" s="94">
        <f>+'t44 (3)'!Y231</f>
        <v>2.2999999999999998</v>
      </c>
      <c r="X119" s="94">
        <f>+'t44 (3)'!Z231</f>
        <v>29</v>
      </c>
      <c r="Y119" s="94">
        <f>+'t44 (3)'!AA231</f>
        <v>2.15</v>
      </c>
      <c r="Z119" s="94">
        <f>+'t44 (3)'!AB231</f>
        <v>18</v>
      </c>
      <c r="AA119" s="94">
        <f>+'t44 (3)'!AC231</f>
        <v>3.99</v>
      </c>
      <c r="AB119" s="94">
        <f>+'t44 (3)'!AD231</f>
        <v>15</v>
      </c>
      <c r="AC119" s="94">
        <f>+'t44 (3)'!AE231</f>
        <v>1.64</v>
      </c>
      <c r="AD119" s="94">
        <f>+'t44 (3)'!AF231</f>
        <v>39</v>
      </c>
      <c r="AE119" s="94">
        <f>+'t44 (3)'!AG231</f>
        <v>3.57</v>
      </c>
      <c r="AF119" s="94">
        <f>+'t44 (3)'!AH231</f>
        <v>17</v>
      </c>
      <c r="AG119" s="94">
        <f>+'t44 (3)'!AI231</f>
        <v>3.35</v>
      </c>
      <c r="AH119" s="94">
        <f>+'t44 (3)'!AJ231</f>
        <v>38</v>
      </c>
      <c r="AI119" s="94">
        <f>+'t44 (3)'!AK231</f>
        <v>3.31</v>
      </c>
      <c r="AJ119" s="94">
        <f>+'t44 (3)'!AL231</f>
        <v>30</v>
      </c>
      <c r="AK119" s="94">
        <f>+'t44 (3)'!AM231</f>
        <v>4.9000000000000004</v>
      </c>
      <c r="AL119" s="94">
        <f>+'t44 (3)'!AN231</f>
        <v>44</v>
      </c>
      <c r="AM119" s="94">
        <f>+'t44 (3)'!AO231</f>
        <v>5.99</v>
      </c>
      <c r="AN119" s="94">
        <f>+'t44 (3)'!AP231</f>
        <v>42</v>
      </c>
      <c r="AO119" s="94">
        <f>+'t44 (3)'!AQ231</f>
        <v>6.03</v>
      </c>
      <c r="AP119" s="94">
        <f>+'t44 (3)'!AR231</f>
        <v>42</v>
      </c>
      <c r="AQ119" s="94">
        <f>+'t44 (3)'!AS231</f>
        <v>7.11</v>
      </c>
      <c r="AR119" s="94">
        <f>+'t44 (3)'!AT231</f>
        <v>51</v>
      </c>
      <c r="AS119" s="94">
        <f>+'t44 (3)'!AU231</f>
        <v>5.18</v>
      </c>
      <c r="AT119" s="94">
        <f>+'t44 (3)'!AV231</f>
        <v>81</v>
      </c>
      <c r="AU119" s="94">
        <f>+'t44 (3)'!AW231</f>
        <v>4.91</v>
      </c>
      <c r="AV119" s="94">
        <f>+'t44 (3)'!AX231</f>
        <v>28</v>
      </c>
      <c r="AW119" s="94">
        <f>+'t44 (3)'!AY231</f>
        <v>3.35</v>
      </c>
      <c r="AX119" s="94">
        <f>+'t44 (3)'!AZ231</f>
        <v>17</v>
      </c>
      <c r="AY119" s="94">
        <f>+'t44 (3)'!BA231</f>
        <v>1.6</v>
      </c>
      <c r="AZ119" s="94">
        <f>+'t44 (3)'!BB231</f>
        <v>25</v>
      </c>
      <c r="BA119" s="94">
        <f>+'t44 (3)'!BC231</f>
        <v>2.86</v>
      </c>
      <c r="BB119" s="94">
        <f>+'t44 (3)'!BD231</f>
        <v>16</v>
      </c>
      <c r="BC119" s="94">
        <f>+'t44 (3)'!BE231</f>
        <v>1.33</v>
      </c>
      <c r="BD119" s="94">
        <f>+'t44 (3)'!BF231</f>
        <v>62</v>
      </c>
      <c r="BE119" s="94">
        <f>+'t44 (3)'!BG231</f>
        <v>5.48</v>
      </c>
      <c r="BF119" s="94">
        <f>+'t44 (3)'!BH231</f>
        <v>124</v>
      </c>
      <c r="BG119" s="94">
        <f>+'t44 (3)'!BI231</f>
        <v>14.75</v>
      </c>
      <c r="BH119" s="94">
        <f>+'t44 (3)'!BJ231</f>
        <v>32</v>
      </c>
      <c r="BI119" s="94">
        <f>+'t44 (3)'!BK231</f>
        <v>3.62</v>
      </c>
      <c r="BJ119" s="94">
        <f>+'t44 (3)'!BL231</f>
        <v>77</v>
      </c>
      <c r="BK119" s="94">
        <f>+'t44 (3)'!BM231</f>
        <v>8.69</v>
      </c>
      <c r="BL119" s="94">
        <f>+'t44 (3)'!BN231</f>
        <v>40</v>
      </c>
      <c r="BM119" s="94">
        <f>+'t44 (3)'!BO231</f>
        <v>8.6199999999999992</v>
      </c>
      <c r="BN119" s="94">
        <f>+'t44 (3)'!BP231</f>
        <v>16</v>
      </c>
      <c r="BO119" s="94">
        <f>+'t44 (3)'!BQ231</f>
        <v>5.13</v>
      </c>
      <c r="BP119" s="94">
        <f>+'t44 (3)'!BR231</f>
        <v>28</v>
      </c>
      <c r="BQ119" s="94">
        <f>+'t44 (3)'!BS231</f>
        <v>2.44</v>
      </c>
      <c r="BR119" s="94">
        <f>+'t44 (3)'!BT231</f>
        <v>17</v>
      </c>
      <c r="BS119" s="94">
        <f>+'t44 (3)'!BU231</f>
        <v>1.6</v>
      </c>
      <c r="BT119" s="94">
        <f>+'t44 (3)'!BV231</f>
        <v>17</v>
      </c>
      <c r="BU119" s="94">
        <f>+'t44 (3)'!BW231</f>
        <v>1.68</v>
      </c>
      <c r="BV119" s="94">
        <f>+'t44 (3)'!BX231</f>
        <v>25</v>
      </c>
      <c r="BW119" s="94">
        <f>+'t44 (3)'!BY231</f>
        <v>3.74</v>
      </c>
      <c r="BX119" s="94">
        <f>+'t44 (3)'!BZ231</f>
        <v>13</v>
      </c>
      <c r="BY119" s="94">
        <f>+'t44 (3)'!CA231</f>
        <v>1.89</v>
      </c>
      <c r="BZ119" s="94">
        <f>+'t44 (3)'!CB231</f>
        <v>49</v>
      </c>
      <c r="CA119" s="94">
        <f>+'t44 (3)'!CC231</f>
        <v>3.48</v>
      </c>
    </row>
    <row r="120" spans="1:79" ht="16.5" customHeight="1" x14ac:dyDescent="0.45">
      <c r="A120" s="358" t="s">
        <v>520</v>
      </c>
      <c r="B120" s="94">
        <f>+'t44 (3)'!D232</f>
        <v>846</v>
      </c>
      <c r="C120" s="94">
        <f>+'t44 (3)'!E232</f>
        <v>69.260000000000005</v>
      </c>
      <c r="D120" s="94">
        <f>+'t44 (3)'!F232</f>
        <v>603</v>
      </c>
      <c r="E120" s="94">
        <f>+'t44 (3)'!G232</f>
        <v>40.78</v>
      </c>
      <c r="F120" s="94">
        <f>+'t44 (3)'!H232</f>
        <v>1003</v>
      </c>
      <c r="G120" s="94">
        <f>+'t44 (3)'!I232</f>
        <v>71.36</v>
      </c>
      <c r="H120" s="94">
        <f>+'t44 (3)'!J232</f>
        <v>541</v>
      </c>
      <c r="I120" s="94">
        <f>+'t44 (3)'!K232</f>
        <v>36.299999999999997</v>
      </c>
      <c r="J120" s="94">
        <f>+'t44 (3)'!L232</f>
        <v>399</v>
      </c>
      <c r="K120" s="94">
        <f>+'t44 (3)'!M232</f>
        <v>24.26</v>
      </c>
      <c r="L120" s="94">
        <f>+'t44 (3)'!N232</f>
        <v>678</v>
      </c>
      <c r="M120" s="94">
        <f>+'t44 (3)'!O232</f>
        <v>45.09</v>
      </c>
      <c r="N120" s="94">
        <f>+'t44 (3)'!P232</f>
        <v>431</v>
      </c>
      <c r="O120" s="94">
        <f>+'t44 (3)'!Q232</f>
        <v>27.39</v>
      </c>
      <c r="P120" s="94">
        <f>+'t44 (3)'!R232</f>
        <v>451</v>
      </c>
      <c r="Q120" s="94">
        <f>+'t44 (3)'!S232</f>
        <v>29.38</v>
      </c>
      <c r="R120" s="94">
        <f>+'t44 (3)'!T232</f>
        <v>523</v>
      </c>
      <c r="S120" s="94">
        <f>+'t44 (3)'!U232</f>
        <v>34.979999999999997</v>
      </c>
      <c r="T120" s="94">
        <f>+'t44 (3)'!V232</f>
        <v>991</v>
      </c>
      <c r="U120" s="94">
        <f>+'t44 (3)'!W232</f>
        <v>58.8</v>
      </c>
      <c r="V120" s="94">
        <f>+'t44 (3)'!X232</f>
        <v>1030</v>
      </c>
      <c r="W120" s="94">
        <f>+'t44 (3)'!Y232</f>
        <v>54.68</v>
      </c>
      <c r="X120" s="94">
        <f>+'t44 (3)'!Z232</f>
        <v>1014</v>
      </c>
      <c r="Y120" s="94">
        <f>+'t44 (3)'!AA232</f>
        <v>61.9</v>
      </c>
      <c r="Z120" s="94">
        <f>+'t44 (3)'!AB232</f>
        <v>956</v>
      </c>
      <c r="AA120" s="94">
        <f>+'t44 (3)'!AC232</f>
        <v>59.83</v>
      </c>
      <c r="AB120" s="94">
        <f>+'t44 (3)'!AD232</f>
        <v>1188</v>
      </c>
      <c r="AC120" s="94">
        <f>+'t44 (3)'!AE232</f>
        <v>68.11</v>
      </c>
      <c r="AD120" s="94">
        <f>+'t44 (3)'!AF232</f>
        <v>1319</v>
      </c>
      <c r="AE120" s="94">
        <f>+'t44 (3)'!AG232</f>
        <v>73.569999999999993</v>
      </c>
      <c r="AF120" s="94">
        <f>+'t44 (3)'!AH232</f>
        <v>519</v>
      </c>
      <c r="AG120" s="94">
        <f>+'t44 (3)'!AI232</f>
        <v>31.79</v>
      </c>
      <c r="AH120" s="94">
        <f>+'t44 (3)'!AJ232</f>
        <v>636</v>
      </c>
      <c r="AI120" s="94">
        <f>+'t44 (3)'!AK232</f>
        <v>34.44</v>
      </c>
      <c r="AJ120" s="94">
        <f>+'t44 (3)'!AL232</f>
        <v>577</v>
      </c>
      <c r="AK120" s="94">
        <f>+'t44 (3)'!AM232</f>
        <v>35.979999999999997</v>
      </c>
      <c r="AL120" s="94">
        <f>+'t44 (3)'!AN232</f>
        <v>598</v>
      </c>
      <c r="AM120" s="94">
        <f>+'t44 (3)'!AO232</f>
        <v>36.409999999999997</v>
      </c>
      <c r="AN120" s="94">
        <f>+'t44 (3)'!AP232</f>
        <v>352</v>
      </c>
      <c r="AO120" s="94">
        <f>+'t44 (3)'!AQ232</f>
        <v>27.43</v>
      </c>
      <c r="AP120" s="94">
        <f>+'t44 (3)'!AR232</f>
        <v>532</v>
      </c>
      <c r="AQ120" s="94">
        <f>+'t44 (3)'!AS232</f>
        <v>31.12</v>
      </c>
      <c r="AR120" s="94">
        <f>+'t44 (3)'!AT232</f>
        <v>452</v>
      </c>
      <c r="AS120" s="94">
        <f>+'t44 (3)'!AU232</f>
        <v>26.28</v>
      </c>
      <c r="AT120" s="94">
        <f>+'t44 (3)'!AV232</f>
        <v>924</v>
      </c>
      <c r="AU120" s="94">
        <f>+'t44 (3)'!AW232</f>
        <v>42.61</v>
      </c>
      <c r="AV120" s="94">
        <f>+'t44 (3)'!AX232</f>
        <v>318</v>
      </c>
      <c r="AW120" s="94">
        <f>+'t44 (3)'!AY232</f>
        <v>17.079999999999998</v>
      </c>
      <c r="AX120" s="94">
        <f>+'t44 (3)'!AZ232</f>
        <v>959</v>
      </c>
      <c r="AY120" s="94">
        <f>+'t44 (3)'!BA232</f>
        <v>45.34</v>
      </c>
      <c r="AZ120" s="94">
        <f>+'t44 (3)'!BB232</f>
        <v>561</v>
      </c>
      <c r="BA120" s="94">
        <f>+'t44 (3)'!BC232</f>
        <v>31.57</v>
      </c>
      <c r="BB120" s="94">
        <f>+'t44 (3)'!BD232</f>
        <v>1142</v>
      </c>
      <c r="BC120" s="94">
        <f>+'t44 (3)'!BE232</f>
        <v>57.88</v>
      </c>
      <c r="BD120" s="94">
        <f>+'t44 (3)'!BF232</f>
        <v>553</v>
      </c>
      <c r="BE120" s="94">
        <f>+'t44 (3)'!BG232</f>
        <v>26.28</v>
      </c>
      <c r="BF120" s="94">
        <f>+'t44 (3)'!BH232</f>
        <v>790</v>
      </c>
      <c r="BG120" s="94">
        <f>+'t44 (3)'!BI232</f>
        <v>40.94</v>
      </c>
      <c r="BH120" s="94">
        <f>+'t44 (3)'!BJ232</f>
        <v>629</v>
      </c>
      <c r="BI120" s="94">
        <f>+'t44 (3)'!BK232</f>
        <v>33.770000000000003</v>
      </c>
      <c r="BJ120" s="94">
        <f>+'t44 (3)'!BL232</f>
        <v>807</v>
      </c>
      <c r="BK120" s="94">
        <f>+'t44 (3)'!BM232</f>
        <v>38.97</v>
      </c>
      <c r="BL120" s="94">
        <f>+'t44 (3)'!BN232</f>
        <v>397</v>
      </c>
      <c r="BM120" s="94">
        <f>+'t44 (3)'!BO232</f>
        <v>22.91</v>
      </c>
      <c r="BN120" s="94">
        <f>+'t44 (3)'!BP232</f>
        <v>527</v>
      </c>
      <c r="BO120" s="94">
        <f>+'t44 (3)'!BQ232</f>
        <v>30.65</v>
      </c>
      <c r="BP120" s="94">
        <f>+'t44 (3)'!BR232</f>
        <v>424</v>
      </c>
      <c r="BQ120" s="94">
        <f>+'t44 (3)'!BS232</f>
        <v>23.63</v>
      </c>
      <c r="BR120" s="94">
        <f>+'t44 (3)'!BT232</f>
        <v>560</v>
      </c>
      <c r="BS120" s="94">
        <f>+'t44 (3)'!BU232</f>
        <v>29.73</v>
      </c>
      <c r="BT120" s="94">
        <f>+'t44 (3)'!BV232</f>
        <v>410</v>
      </c>
      <c r="BU120" s="94">
        <f>+'t44 (3)'!BW232</f>
        <v>22.42</v>
      </c>
      <c r="BV120" s="94">
        <f>+'t44 (3)'!BX232</f>
        <v>892</v>
      </c>
      <c r="BW120" s="94">
        <f>+'t44 (3)'!BY232</f>
        <v>45.81</v>
      </c>
      <c r="BX120" s="94">
        <f>+'t44 (3)'!BZ232</f>
        <v>1123</v>
      </c>
      <c r="BY120" s="94">
        <f>+'t44 (3)'!CA232</f>
        <v>51.61</v>
      </c>
      <c r="BZ120" s="94">
        <f>+'t44 (3)'!CB232</f>
        <v>785</v>
      </c>
      <c r="CA120" s="94">
        <f>+'t44 (3)'!CC232</f>
        <v>41.43</v>
      </c>
    </row>
    <row r="121" spans="1:79" ht="16.5" customHeight="1" x14ac:dyDescent="0.45">
      <c r="A121" s="357" t="s">
        <v>945</v>
      </c>
      <c r="B121" s="94">
        <f>+'t44 (3)'!D233</f>
        <v>2640</v>
      </c>
      <c r="C121" s="94">
        <f>+'t44 (3)'!E233</f>
        <v>210.64</v>
      </c>
      <c r="D121" s="94">
        <f>+'t44 (3)'!F233</f>
        <v>2605</v>
      </c>
      <c r="E121" s="94">
        <f>+'t44 (3)'!G233</f>
        <v>191.19</v>
      </c>
      <c r="F121" s="94">
        <f>+'t44 (3)'!H233</f>
        <v>3410</v>
      </c>
      <c r="G121" s="94">
        <f>+'t44 (3)'!I233</f>
        <v>262.52</v>
      </c>
      <c r="H121" s="94">
        <f>+'t44 (3)'!J233</f>
        <v>2928</v>
      </c>
      <c r="I121" s="94">
        <f>+'t44 (3)'!K233</f>
        <v>231.12</v>
      </c>
      <c r="J121" s="94">
        <f>+'t44 (3)'!L233</f>
        <v>2611</v>
      </c>
      <c r="K121" s="94">
        <f>+'t44 (3)'!M233</f>
        <v>201.4</v>
      </c>
      <c r="L121" s="94">
        <f>+'t44 (3)'!N233</f>
        <v>2674</v>
      </c>
      <c r="M121" s="94">
        <f>+'t44 (3)'!O233</f>
        <v>213.38</v>
      </c>
      <c r="N121" s="94">
        <f>+'t44 (3)'!P233</f>
        <v>2597</v>
      </c>
      <c r="O121" s="94">
        <f>+'t44 (3)'!Q233</f>
        <v>204.76</v>
      </c>
      <c r="P121" s="94">
        <f>+'t44 (3)'!R233</f>
        <v>2176</v>
      </c>
      <c r="Q121" s="94">
        <f>+'t44 (3)'!S233</f>
        <v>172.46</v>
      </c>
      <c r="R121" s="94">
        <f>+'t44 (3)'!T233</f>
        <v>3078</v>
      </c>
      <c r="S121" s="94">
        <f>+'t44 (3)'!U233</f>
        <v>244.61</v>
      </c>
      <c r="T121" s="94">
        <f>+'t44 (3)'!V233</f>
        <v>3262</v>
      </c>
      <c r="U121" s="94">
        <f>+'t44 (3)'!W233</f>
        <v>254.78</v>
      </c>
      <c r="V121" s="94">
        <f>+'t44 (3)'!X233</f>
        <v>3259</v>
      </c>
      <c r="W121" s="94">
        <f>+'t44 (3)'!Y233</f>
        <v>258.18</v>
      </c>
      <c r="X121" s="94">
        <f>+'t44 (3)'!Z233</f>
        <v>3410</v>
      </c>
      <c r="Y121" s="94">
        <f>+'t44 (3)'!AA233</f>
        <v>260.7</v>
      </c>
      <c r="Z121" s="94">
        <f>+'t44 (3)'!AB233</f>
        <v>3088</v>
      </c>
      <c r="AA121" s="94">
        <f>+'t44 (3)'!AC233</f>
        <v>236.89</v>
      </c>
      <c r="AB121" s="94">
        <f>+'t44 (3)'!AD233</f>
        <v>3075</v>
      </c>
      <c r="AC121" s="94">
        <f>+'t44 (3)'!AE233</f>
        <v>252.15</v>
      </c>
      <c r="AD121" s="94">
        <f>+'t44 (3)'!AF233</f>
        <v>4185</v>
      </c>
      <c r="AE121" s="94">
        <f>+'t44 (3)'!AG233</f>
        <v>340.13</v>
      </c>
      <c r="AF121" s="94">
        <f>+'t44 (3)'!AH233</f>
        <v>2796</v>
      </c>
      <c r="AG121" s="94">
        <f>+'t44 (3)'!AI233</f>
        <v>220.17</v>
      </c>
      <c r="AH121" s="94">
        <f>+'t44 (3)'!AJ233</f>
        <v>3390</v>
      </c>
      <c r="AI121" s="94">
        <f>+'t44 (3)'!AK233</f>
        <v>268.25</v>
      </c>
      <c r="AJ121" s="94">
        <f>+'t44 (3)'!AL233</f>
        <v>2905</v>
      </c>
      <c r="AK121" s="94">
        <f>+'t44 (3)'!AM233</f>
        <v>254.07</v>
      </c>
      <c r="AL121" s="94">
        <f>+'t44 (3)'!AN233</f>
        <v>2376</v>
      </c>
      <c r="AM121" s="94">
        <f>+'t44 (3)'!AO233</f>
        <v>223.26</v>
      </c>
      <c r="AN121" s="94">
        <f>+'t44 (3)'!AP233</f>
        <v>2685</v>
      </c>
      <c r="AO121" s="94">
        <f>+'t44 (3)'!AQ233</f>
        <v>233.16</v>
      </c>
      <c r="AP121" s="94">
        <f>+'t44 (3)'!AR233</f>
        <v>3004</v>
      </c>
      <c r="AQ121" s="94">
        <f>+'t44 (3)'!AS233</f>
        <v>240.95</v>
      </c>
      <c r="AR121" s="94">
        <f>+'t44 (3)'!AT233</f>
        <v>3222</v>
      </c>
      <c r="AS121" s="94">
        <f>+'t44 (3)'!AU233</f>
        <v>278.19</v>
      </c>
      <c r="AT121" s="94">
        <f>+'t44 (3)'!AV233</f>
        <v>3305</v>
      </c>
      <c r="AU121" s="94">
        <f>+'t44 (3)'!AW233</f>
        <v>333.44</v>
      </c>
      <c r="AV121" s="94">
        <f>+'t44 (3)'!AX233</f>
        <v>3577</v>
      </c>
      <c r="AW121" s="94">
        <f>+'t44 (3)'!AY233</f>
        <v>315.66000000000003</v>
      </c>
      <c r="AX121" s="94">
        <f>+'t44 (3)'!AZ233</f>
        <v>2925</v>
      </c>
      <c r="AY121" s="94">
        <f>+'t44 (3)'!BA233</f>
        <v>257.83999999999997</v>
      </c>
      <c r="AZ121" s="94">
        <f>+'t44 (3)'!BB233</f>
        <v>2910</v>
      </c>
      <c r="BA121" s="94">
        <f>+'t44 (3)'!BC233</f>
        <v>248.23</v>
      </c>
      <c r="BB121" s="94">
        <f>+'t44 (3)'!BD233</f>
        <v>3838</v>
      </c>
      <c r="BC121" s="94">
        <f>+'t44 (3)'!BE233</f>
        <v>330.37</v>
      </c>
      <c r="BD121" s="94">
        <f>+'t44 (3)'!BF233</f>
        <v>2898</v>
      </c>
      <c r="BE121" s="94">
        <f>+'t44 (3)'!BG233</f>
        <v>250.33</v>
      </c>
      <c r="BF121" s="94">
        <f>+'t44 (3)'!BH233</f>
        <v>3657</v>
      </c>
      <c r="BG121" s="94">
        <f>+'t44 (3)'!BI233</f>
        <v>300.89</v>
      </c>
      <c r="BH121" s="94">
        <f>+'t44 (3)'!BJ233</f>
        <v>3430</v>
      </c>
      <c r="BI121" s="94">
        <f>+'t44 (3)'!BK233</f>
        <v>279.37</v>
      </c>
      <c r="BJ121" s="94">
        <f>+'t44 (3)'!BL233</f>
        <v>2778</v>
      </c>
      <c r="BK121" s="94">
        <f>+'t44 (3)'!BM233</f>
        <v>240.29</v>
      </c>
      <c r="BL121" s="94">
        <f>+'t44 (3)'!BN233</f>
        <v>3432</v>
      </c>
      <c r="BM121" s="94">
        <f>+'t44 (3)'!BO233</f>
        <v>286.8</v>
      </c>
      <c r="BN121" s="94">
        <f>+'t44 (3)'!BP233</f>
        <v>3604</v>
      </c>
      <c r="BO121" s="94">
        <f>+'t44 (3)'!BQ233</f>
        <v>279.31</v>
      </c>
      <c r="BP121" s="94">
        <f>+'t44 (3)'!BR233</f>
        <v>3506</v>
      </c>
      <c r="BQ121" s="94">
        <f>+'t44 (3)'!BS233</f>
        <v>289.69</v>
      </c>
      <c r="BR121" s="94">
        <f>+'t44 (3)'!BT233</f>
        <v>3856</v>
      </c>
      <c r="BS121" s="94">
        <f>+'t44 (3)'!BU233</f>
        <v>315.69</v>
      </c>
      <c r="BT121" s="94">
        <f>+'t44 (3)'!BV233</f>
        <v>3553</v>
      </c>
      <c r="BU121" s="94">
        <f>+'t44 (3)'!BW233</f>
        <v>262.02</v>
      </c>
      <c r="BV121" s="94">
        <f>+'t44 (3)'!BX233</f>
        <v>3271</v>
      </c>
      <c r="BW121" s="94">
        <f>+'t44 (3)'!BY233</f>
        <v>252.96</v>
      </c>
      <c r="BX121" s="94">
        <f>+'t44 (3)'!BZ233</f>
        <v>3398</v>
      </c>
      <c r="BY121" s="94">
        <f>+'t44 (3)'!CA233</f>
        <v>266.22000000000003</v>
      </c>
      <c r="BZ121" s="94">
        <f>+'t44 (3)'!CB233</f>
        <v>3664</v>
      </c>
      <c r="CA121" s="94">
        <f>+'t44 (3)'!CC233</f>
        <v>301.08</v>
      </c>
    </row>
    <row r="122" spans="1:79" ht="16.5" customHeight="1" x14ac:dyDescent="0.45">
      <c r="A122" s="129" t="s">
        <v>114</v>
      </c>
      <c r="B122" s="94">
        <f>+'t44 (3)'!D175</f>
        <v>48110</v>
      </c>
      <c r="C122" s="94">
        <f>+'t44 (3)'!E175</f>
        <v>6292.47</v>
      </c>
      <c r="D122" s="94">
        <f>+'t44 (3)'!F175</f>
        <v>43915</v>
      </c>
      <c r="E122" s="94">
        <f>+'t44 (3)'!G175</f>
        <v>5588.23</v>
      </c>
      <c r="F122" s="94">
        <f>+'t44 (3)'!H175</f>
        <v>50656</v>
      </c>
      <c r="G122" s="94">
        <f>+'t44 (3)'!I175</f>
        <v>6515.57</v>
      </c>
      <c r="H122" s="94">
        <f>+'t44 (3)'!J175</f>
        <v>45932</v>
      </c>
      <c r="I122" s="94">
        <f>+'t44 (3)'!K175</f>
        <v>5923.56</v>
      </c>
      <c r="J122" s="94">
        <f>+'t44 (3)'!L175</f>
        <v>51925</v>
      </c>
      <c r="K122" s="94">
        <f>+'t44 (3)'!M175</f>
        <v>6695.15</v>
      </c>
      <c r="L122" s="94">
        <f>+'t44 (3)'!N175</f>
        <v>56669</v>
      </c>
      <c r="M122" s="94">
        <f>+'t44 (3)'!O175</f>
        <v>7314.46</v>
      </c>
      <c r="N122" s="94">
        <f>+'t44 (3)'!P175</f>
        <v>56351</v>
      </c>
      <c r="O122" s="94">
        <f>+'t44 (3)'!Q175</f>
        <v>6636.2</v>
      </c>
      <c r="P122" s="94">
        <f>+'t44 (3)'!R175</f>
        <v>52068</v>
      </c>
      <c r="Q122" s="94">
        <f>+'t44 (3)'!S175</f>
        <v>6866.53</v>
      </c>
      <c r="R122" s="94">
        <f>+'t44 (3)'!T175</f>
        <v>52937</v>
      </c>
      <c r="S122" s="94">
        <f>+'t44 (3)'!U175</f>
        <v>7438.03</v>
      </c>
      <c r="T122" s="94">
        <f>+'t44 (3)'!V175</f>
        <v>54670</v>
      </c>
      <c r="U122" s="94">
        <f>+'t44 (3)'!W175</f>
        <v>7549.69</v>
      </c>
      <c r="V122" s="94">
        <f>+'t44 (3)'!X175</f>
        <v>51910</v>
      </c>
      <c r="W122" s="94">
        <f>+'t44 (3)'!Y175</f>
        <v>7023.98</v>
      </c>
      <c r="X122" s="94">
        <f>+'t44 (3)'!Z175</f>
        <v>56931</v>
      </c>
      <c r="Y122" s="94">
        <f>+'t44 (3)'!AA175</f>
        <v>7346.14</v>
      </c>
      <c r="Z122" s="94">
        <f>+'t44 (3)'!AB175</f>
        <v>52025</v>
      </c>
      <c r="AA122" s="94">
        <f>+'t44 (3)'!AC175</f>
        <v>6786.76</v>
      </c>
      <c r="AB122" s="94">
        <f>+'t44 (3)'!AD175</f>
        <v>53116</v>
      </c>
      <c r="AC122" s="94">
        <f>+'t44 (3)'!AE175</f>
        <v>6857.34</v>
      </c>
      <c r="AD122" s="94">
        <f>+'t44 (3)'!AF175</f>
        <v>58065</v>
      </c>
      <c r="AE122" s="94">
        <f>+'t44 (3)'!AG175</f>
        <v>7412.76</v>
      </c>
      <c r="AF122" s="94">
        <f>+'t44 (3)'!AH175</f>
        <v>47738</v>
      </c>
      <c r="AG122" s="94">
        <f>+'t44 (3)'!AI175</f>
        <v>6106.56</v>
      </c>
      <c r="AH122" s="94">
        <f>+'t44 (3)'!AJ175</f>
        <v>54233</v>
      </c>
      <c r="AI122" s="94">
        <f>+'t44 (3)'!AK175</f>
        <v>7003.24</v>
      </c>
      <c r="AJ122" s="94">
        <f>+'t44 (3)'!AL175</f>
        <v>59151</v>
      </c>
      <c r="AK122" s="94">
        <f>+'t44 (3)'!AM175</f>
        <v>7820.55</v>
      </c>
      <c r="AL122" s="94">
        <f>+'t44 (3)'!AN175</f>
        <v>54749</v>
      </c>
      <c r="AM122" s="94">
        <f>+'t44 (3)'!AO175</f>
        <v>7074.09</v>
      </c>
      <c r="AN122" s="94">
        <f>+'t44 (3)'!AP175</f>
        <v>60625</v>
      </c>
      <c r="AO122" s="94">
        <f>+'t44 (3)'!AQ175</f>
        <v>7757.68</v>
      </c>
      <c r="AP122" s="94">
        <f>+'t44 (3)'!AR175</f>
        <v>62346</v>
      </c>
      <c r="AQ122" s="94">
        <f>+'t44 (3)'!AS175</f>
        <v>8010.39</v>
      </c>
      <c r="AR122" s="94">
        <f>+'t44 (3)'!AT175</f>
        <v>62951</v>
      </c>
      <c r="AS122" s="94">
        <f>+'t44 (3)'!AU175</f>
        <v>8035.16</v>
      </c>
      <c r="AT122" s="94">
        <f>+'t44 (3)'!AV175</f>
        <v>65302</v>
      </c>
      <c r="AU122" s="94">
        <f>+'t44 (3)'!AW175</f>
        <v>8412.18</v>
      </c>
      <c r="AV122" s="94">
        <f>+'t44 (3)'!AX175</f>
        <v>61935</v>
      </c>
      <c r="AW122" s="94">
        <f>+'t44 (3)'!AY175</f>
        <v>7836.22</v>
      </c>
      <c r="AX122" s="94">
        <f>+'t44 (3)'!AZ175</f>
        <v>55826</v>
      </c>
      <c r="AY122" s="94">
        <f>+'t44 (3)'!BA175</f>
        <v>7257.93</v>
      </c>
      <c r="AZ122" s="94">
        <f>+'t44 (3)'!BB175</f>
        <v>55851</v>
      </c>
      <c r="BA122" s="94">
        <f>+'t44 (3)'!BC175</f>
        <v>6938.23</v>
      </c>
      <c r="BB122" s="94">
        <f>+'t44 (3)'!BD175</f>
        <v>66139</v>
      </c>
      <c r="BC122" s="94">
        <f>+'t44 (3)'!BE175</f>
        <v>8349.91</v>
      </c>
      <c r="BD122" s="94">
        <f>+'t44 (3)'!BF175</f>
        <v>51056</v>
      </c>
      <c r="BE122" s="94">
        <f>+'t44 (3)'!BG175</f>
        <v>6734.66</v>
      </c>
      <c r="BF122" s="94">
        <f>+'t44 (3)'!BH175</f>
        <v>64709</v>
      </c>
      <c r="BG122" s="94">
        <f>+'t44 (3)'!BI175</f>
        <v>8319.15</v>
      </c>
      <c r="BH122" s="94">
        <f>+'t44 (3)'!BJ175</f>
        <v>65735</v>
      </c>
      <c r="BI122" s="94">
        <f>+'t44 (3)'!BK175</f>
        <v>8471.26</v>
      </c>
      <c r="BJ122" s="94">
        <f>+'t44 (3)'!BL175</f>
        <v>61083</v>
      </c>
      <c r="BK122" s="94">
        <f>+'t44 (3)'!BM175</f>
        <v>7792.71</v>
      </c>
      <c r="BL122" s="94">
        <f>+'t44 (3)'!BN175</f>
        <v>67684</v>
      </c>
      <c r="BM122" s="94">
        <f>+'t44 (3)'!BO175</f>
        <v>8577.06</v>
      </c>
      <c r="BN122" s="94">
        <f>+'t44 (3)'!BP175</f>
        <v>67398</v>
      </c>
      <c r="BO122" s="94">
        <f>+'t44 (3)'!BQ175</f>
        <v>8572.0400000000009</v>
      </c>
      <c r="BP122" s="94">
        <f>+'t44 (3)'!BR175</f>
        <v>66875</v>
      </c>
      <c r="BQ122" s="94">
        <f>+'t44 (3)'!BS175</f>
        <v>8438.9699999999993</v>
      </c>
      <c r="BR122" s="94">
        <f>+'t44 (3)'!BT175</f>
        <v>71729</v>
      </c>
      <c r="BS122" s="94">
        <f>+'t44 (3)'!BU175</f>
        <v>9030.35</v>
      </c>
      <c r="BT122" s="94">
        <f>+'t44 (3)'!BV175</f>
        <v>64295</v>
      </c>
      <c r="BU122" s="94">
        <f>+'t44 (3)'!BW175</f>
        <v>7783.99</v>
      </c>
      <c r="BV122" s="94">
        <f>+'t44 (3)'!BX175</f>
        <v>65764</v>
      </c>
      <c r="BW122" s="94">
        <f>+'t44 (3)'!BY175</f>
        <v>7824.56</v>
      </c>
      <c r="BX122" s="94">
        <f>+'t44 (3)'!BZ175</f>
        <v>64928</v>
      </c>
      <c r="BY122" s="94">
        <f>+'t44 (3)'!CA175</f>
        <v>7530.84</v>
      </c>
      <c r="BZ122" s="94">
        <f>+'t44 (3)'!CB175</f>
        <v>71187</v>
      </c>
      <c r="CA122" s="94">
        <f>+'t44 (3)'!CC175</f>
        <v>8117.99</v>
      </c>
    </row>
    <row r="123" spans="1:79" ht="16.5" customHeight="1" x14ac:dyDescent="0.45">
      <c r="A123" s="2" t="s">
        <v>266</v>
      </c>
      <c r="B123" s="94">
        <f>+'t44 (3)'!D176</f>
        <v>14499</v>
      </c>
      <c r="C123" s="94">
        <f>+'t44 (3)'!E176</f>
        <v>1187.8399999999999</v>
      </c>
      <c r="D123" s="94">
        <f>+'t44 (3)'!F176</f>
        <v>13188</v>
      </c>
      <c r="E123" s="94">
        <f>+'t44 (3)'!G176</f>
        <v>1032.83</v>
      </c>
      <c r="F123" s="94">
        <f>+'t44 (3)'!H176</f>
        <v>14830</v>
      </c>
      <c r="G123" s="94">
        <f>+'t44 (3)'!I176</f>
        <v>1219.51</v>
      </c>
      <c r="H123" s="94">
        <f>+'t44 (3)'!J176</f>
        <v>11539</v>
      </c>
      <c r="I123" s="94">
        <f>+'t44 (3)'!K176</f>
        <v>950.05</v>
      </c>
      <c r="J123" s="94">
        <f>+'t44 (3)'!L176</f>
        <v>12037</v>
      </c>
      <c r="K123" s="94">
        <f>+'t44 (3)'!M176</f>
        <v>952.37</v>
      </c>
      <c r="L123" s="94">
        <f>+'t44 (3)'!N176</f>
        <v>16914</v>
      </c>
      <c r="M123" s="94">
        <f>+'t44 (3)'!O176</f>
        <v>1374.23</v>
      </c>
      <c r="N123" s="94">
        <f>+'t44 (3)'!P176</f>
        <v>14084</v>
      </c>
      <c r="O123" s="94">
        <f>+'t44 (3)'!Q176</f>
        <v>1114.05</v>
      </c>
      <c r="P123" s="94">
        <f>+'t44 (3)'!R176</f>
        <v>15639</v>
      </c>
      <c r="Q123" s="94">
        <f>+'t44 (3)'!S176</f>
        <v>1275.8900000000001</v>
      </c>
      <c r="R123" s="94">
        <f>+'t44 (3)'!T176</f>
        <v>15107</v>
      </c>
      <c r="S123" s="94">
        <f>+'t44 (3)'!U176</f>
        <v>1352.82</v>
      </c>
      <c r="T123" s="94">
        <f>+'t44 (3)'!V176</f>
        <v>15484</v>
      </c>
      <c r="U123" s="94">
        <f>+'t44 (3)'!W176</f>
        <v>1277.06</v>
      </c>
      <c r="V123" s="94">
        <f>+'t44 (3)'!X176</f>
        <v>14245</v>
      </c>
      <c r="W123" s="94">
        <f>+'t44 (3)'!Y176</f>
        <v>1131.45</v>
      </c>
      <c r="X123" s="94">
        <f>+'t44 (3)'!Z176</f>
        <v>18489</v>
      </c>
      <c r="Y123" s="94">
        <f>+'t44 (3)'!AA176</f>
        <v>1465.73</v>
      </c>
      <c r="Z123" s="94">
        <f>+'t44 (3)'!AB176</f>
        <v>16524</v>
      </c>
      <c r="AA123" s="94">
        <f>+'t44 (3)'!AC176</f>
        <v>1311.88</v>
      </c>
      <c r="AB123" s="94">
        <f>+'t44 (3)'!AD176</f>
        <v>16896</v>
      </c>
      <c r="AC123" s="94">
        <f>+'t44 (3)'!AE176</f>
        <v>1323.42</v>
      </c>
      <c r="AD123" s="94">
        <f>+'t44 (3)'!AF176</f>
        <v>17761</v>
      </c>
      <c r="AE123" s="94">
        <f>+'t44 (3)'!AG176</f>
        <v>1328.75</v>
      </c>
      <c r="AF123" s="94">
        <f>+'t44 (3)'!AH176</f>
        <v>13118</v>
      </c>
      <c r="AG123" s="94">
        <f>+'t44 (3)'!AI176</f>
        <v>1040.55</v>
      </c>
      <c r="AH123" s="94">
        <f>+'t44 (3)'!AJ176</f>
        <v>14694</v>
      </c>
      <c r="AI123" s="94">
        <f>+'t44 (3)'!AK176</f>
        <v>1189.83</v>
      </c>
      <c r="AJ123" s="94">
        <f>+'t44 (3)'!AL176</f>
        <v>16702</v>
      </c>
      <c r="AK123" s="94">
        <f>+'t44 (3)'!AM176</f>
        <v>1411.6</v>
      </c>
      <c r="AL123" s="94">
        <f>+'t44 (3)'!AN176</f>
        <v>16811</v>
      </c>
      <c r="AM123" s="94">
        <f>+'t44 (3)'!AO176</f>
        <v>1397.44</v>
      </c>
      <c r="AN123" s="94">
        <f>+'t44 (3)'!AP176</f>
        <v>19092</v>
      </c>
      <c r="AO123" s="94">
        <f>+'t44 (3)'!AQ176</f>
        <v>1589.01</v>
      </c>
      <c r="AP123" s="94">
        <f>+'t44 (3)'!AR176</f>
        <v>19111</v>
      </c>
      <c r="AQ123" s="94">
        <f>+'t44 (3)'!AS176</f>
        <v>1641.05</v>
      </c>
      <c r="AR123" s="94">
        <f>+'t44 (3)'!AT176</f>
        <v>20697</v>
      </c>
      <c r="AS123" s="94">
        <f>+'t44 (3)'!AU176</f>
        <v>1754.73</v>
      </c>
      <c r="AT123" s="94">
        <f>+'t44 (3)'!AV176</f>
        <v>21693</v>
      </c>
      <c r="AU123" s="94">
        <f>+'t44 (3)'!AW176</f>
        <v>1867.03</v>
      </c>
      <c r="AV123" s="94">
        <f>+'t44 (3)'!AX176</f>
        <v>20629</v>
      </c>
      <c r="AW123" s="94">
        <f>+'t44 (3)'!AY176</f>
        <v>1725.98</v>
      </c>
      <c r="AX123" s="94">
        <f>+'t44 (3)'!AZ176</f>
        <v>15916</v>
      </c>
      <c r="AY123" s="94">
        <f>+'t44 (3)'!BA176</f>
        <v>1381.55</v>
      </c>
      <c r="AZ123" s="94">
        <f>+'t44 (3)'!BB176</f>
        <v>18029</v>
      </c>
      <c r="BA123" s="94">
        <f>+'t44 (3)'!BC176</f>
        <v>1439.62</v>
      </c>
      <c r="BB123" s="94">
        <f>+'t44 (3)'!BD176</f>
        <v>19139</v>
      </c>
      <c r="BC123" s="94">
        <f>+'t44 (3)'!BE176</f>
        <v>1580.09</v>
      </c>
      <c r="BD123" s="94">
        <f>+'t44 (3)'!BF176</f>
        <v>14008</v>
      </c>
      <c r="BE123" s="94">
        <f>+'t44 (3)'!BG176</f>
        <v>1456.78</v>
      </c>
      <c r="BF123" s="94">
        <f>+'t44 (3)'!BH176</f>
        <v>18720</v>
      </c>
      <c r="BG123" s="94">
        <f>+'t44 (3)'!BI176</f>
        <v>1666.92</v>
      </c>
      <c r="BH123" s="94">
        <f>+'t44 (3)'!BJ176</f>
        <v>19285</v>
      </c>
      <c r="BI123" s="94">
        <f>+'t44 (3)'!BK176</f>
        <v>1742.23</v>
      </c>
      <c r="BJ123" s="94">
        <f>+'t44 (3)'!BL176</f>
        <v>18231</v>
      </c>
      <c r="BK123" s="94">
        <f>+'t44 (3)'!BM176</f>
        <v>1665.44</v>
      </c>
      <c r="BL123" s="94">
        <f>+'t44 (3)'!BN176</f>
        <v>20493</v>
      </c>
      <c r="BM123" s="94">
        <f>+'t44 (3)'!BO176</f>
        <v>1902.76</v>
      </c>
      <c r="BN123" s="94">
        <f>+'t44 (3)'!BP176</f>
        <v>20287</v>
      </c>
      <c r="BO123" s="94">
        <f>+'t44 (3)'!BQ176</f>
        <v>1875.38</v>
      </c>
      <c r="BP123" s="94">
        <f>+'t44 (3)'!BR176</f>
        <v>19781</v>
      </c>
      <c r="BQ123" s="94">
        <f>+'t44 (3)'!BS176</f>
        <v>1813.67</v>
      </c>
      <c r="BR123" s="94">
        <f>+'t44 (3)'!BT176</f>
        <v>21533</v>
      </c>
      <c r="BS123" s="94">
        <f>+'t44 (3)'!BU176</f>
        <v>1937.54</v>
      </c>
      <c r="BT123" s="94">
        <f>+'t44 (3)'!BV176</f>
        <v>20223</v>
      </c>
      <c r="BU123" s="94">
        <f>+'t44 (3)'!BW176</f>
        <v>1702.09</v>
      </c>
      <c r="BV123" s="94">
        <f>+'t44 (3)'!BX176</f>
        <v>21882</v>
      </c>
      <c r="BW123" s="94">
        <f>+'t44 (3)'!BY176</f>
        <v>1768.69</v>
      </c>
      <c r="BX123" s="94">
        <f>+'t44 (3)'!BZ176</f>
        <v>22558</v>
      </c>
      <c r="BY123" s="94">
        <f>+'t44 (3)'!CA176</f>
        <v>1783.84</v>
      </c>
      <c r="BZ123" s="94">
        <f>+'t44 (3)'!CB176</f>
        <v>25488</v>
      </c>
      <c r="CA123" s="94">
        <f>+'t44 (3)'!CC176</f>
        <v>1949.82</v>
      </c>
    </row>
    <row r="124" spans="1:79" ht="16.5" customHeight="1" x14ac:dyDescent="0.45">
      <c r="A124" s="2" t="s">
        <v>267</v>
      </c>
      <c r="B124" s="94">
        <f>+'t44 (3)'!D177</f>
        <v>33611</v>
      </c>
      <c r="C124" s="94">
        <f>+'t44 (3)'!E177</f>
        <v>5104.63</v>
      </c>
      <c r="D124" s="94">
        <f>+'t44 (3)'!F177</f>
        <v>30727</v>
      </c>
      <c r="E124" s="94">
        <f>+'t44 (3)'!G177</f>
        <v>4555.3999999999996</v>
      </c>
      <c r="F124" s="94">
        <f>+'t44 (3)'!H177</f>
        <v>35825</v>
      </c>
      <c r="G124" s="94">
        <f>+'t44 (3)'!I177</f>
        <v>5296.06</v>
      </c>
      <c r="H124" s="94">
        <f>+'t44 (3)'!J177</f>
        <v>34393</v>
      </c>
      <c r="I124" s="94">
        <f>+'t44 (3)'!K177</f>
        <v>4973.51</v>
      </c>
      <c r="J124" s="94">
        <f>+'t44 (3)'!L177</f>
        <v>39888</v>
      </c>
      <c r="K124" s="94">
        <f>+'t44 (3)'!M177</f>
        <v>5742.77</v>
      </c>
      <c r="L124" s="94">
        <f>+'t44 (3)'!N177</f>
        <v>39755</v>
      </c>
      <c r="M124" s="94">
        <f>+'t44 (3)'!O177</f>
        <v>5940.23</v>
      </c>
      <c r="N124" s="94">
        <f>+'t44 (3)'!P177</f>
        <v>42268</v>
      </c>
      <c r="O124" s="94">
        <f>+'t44 (3)'!Q177</f>
        <v>5522.16</v>
      </c>
      <c r="P124" s="94">
        <f>+'t44 (3)'!R177</f>
        <v>36430</v>
      </c>
      <c r="Q124" s="94">
        <f>+'t44 (3)'!S177</f>
        <v>5590.64</v>
      </c>
      <c r="R124" s="94">
        <f>+'t44 (3)'!T177</f>
        <v>37830</v>
      </c>
      <c r="S124" s="94">
        <f>+'t44 (3)'!U177</f>
        <v>6085.21</v>
      </c>
      <c r="T124" s="94">
        <f>+'t44 (3)'!V177</f>
        <v>39185</v>
      </c>
      <c r="U124" s="94">
        <f>+'t44 (3)'!W177</f>
        <v>6272.63</v>
      </c>
      <c r="V124" s="94">
        <f>+'t44 (3)'!X177</f>
        <v>37665</v>
      </c>
      <c r="W124" s="94">
        <f>+'t44 (3)'!Y177</f>
        <v>5892.53</v>
      </c>
      <c r="X124" s="94">
        <f>+'t44 (3)'!Z177</f>
        <v>38441</v>
      </c>
      <c r="Y124" s="94">
        <f>+'t44 (3)'!AA177</f>
        <v>5880.41</v>
      </c>
      <c r="Z124" s="94">
        <f>+'t44 (3)'!AB177</f>
        <v>35501</v>
      </c>
      <c r="AA124" s="94">
        <f>+'t44 (3)'!AC177</f>
        <v>5474.88</v>
      </c>
      <c r="AB124" s="94">
        <f>+'t44 (3)'!AD177</f>
        <v>36220</v>
      </c>
      <c r="AC124" s="94">
        <f>+'t44 (3)'!AE177</f>
        <v>5533.92</v>
      </c>
      <c r="AD124" s="94">
        <f>+'t44 (3)'!AF177</f>
        <v>40305</v>
      </c>
      <c r="AE124" s="94">
        <f>+'t44 (3)'!AG177</f>
        <v>6084.02</v>
      </c>
      <c r="AF124" s="94">
        <f>+'t44 (3)'!AH177</f>
        <v>34621</v>
      </c>
      <c r="AG124" s="94">
        <f>+'t44 (3)'!AI177</f>
        <v>5066.01</v>
      </c>
      <c r="AH124" s="94">
        <f>+'t44 (3)'!AJ177</f>
        <v>39538</v>
      </c>
      <c r="AI124" s="94">
        <f>+'t44 (3)'!AK177</f>
        <v>5813.41</v>
      </c>
      <c r="AJ124" s="94">
        <f>+'t44 (3)'!AL177</f>
        <v>42449</v>
      </c>
      <c r="AK124" s="94">
        <f>+'t44 (3)'!AM177</f>
        <v>6408.94</v>
      </c>
      <c r="AL124" s="94">
        <f>+'t44 (3)'!AN177</f>
        <v>37937</v>
      </c>
      <c r="AM124" s="94">
        <f>+'t44 (3)'!AO177</f>
        <v>5676.65</v>
      </c>
      <c r="AN124" s="94">
        <f>+'t44 (3)'!AP177</f>
        <v>41533</v>
      </c>
      <c r="AO124" s="94">
        <f>+'t44 (3)'!AQ177</f>
        <v>6168.67</v>
      </c>
      <c r="AP124" s="94">
        <f>+'t44 (3)'!AR177</f>
        <v>43234</v>
      </c>
      <c r="AQ124" s="94">
        <f>+'t44 (3)'!AS177</f>
        <v>6369.35</v>
      </c>
      <c r="AR124" s="94">
        <f>+'t44 (3)'!AT177</f>
        <v>42255</v>
      </c>
      <c r="AS124" s="94">
        <f>+'t44 (3)'!AU177</f>
        <v>6280.42</v>
      </c>
      <c r="AT124" s="94">
        <f>+'t44 (3)'!AV177</f>
        <v>43609</v>
      </c>
      <c r="AU124" s="94">
        <f>+'t44 (3)'!AW177</f>
        <v>6545.15</v>
      </c>
      <c r="AV124" s="94">
        <f>+'t44 (3)'!AX177</f>
        <v>41306</v>
      </c>
      <c r="AW124" s="94">
        <f>+'t44 (3)'!AY177</f>
        <v>6110.24</v>
      </c>
      <c r="AX124" s="94">
        <f>+'t44 (3)'!AZ177</f>
        <v>39910</v>
      </c>
      <c r="AY124" s="94">
        <f>+'t44 (3)'!BA177</f>
        <v>5876.38</v>
      </c>
      <c r="AZ124" s="94">
        <f>+'t44 (3)'!BB177</f>
        <v>37822</v>
      </c>
      <c r="BA124" s="94">
        <f>+'t44 (3)'!BC177</f>
        <v>5498.61</v>
      </c>
      <c r="BB124" s="94">
        <f>+'t44 (3)'!BD177</f>
        <v>47000</v>
      </c>
      <c r="BC124" s="94">
        <f>+'t44 (3)'!BE177</f>
        <v>6769.82</v>
      </c>
      <c r="BD124" s="94">
        <f>+'t44 (3)'!BF177</f>
        <v>37048</v>
      </c>
      <c r="BE124" s="94">
        <f>+'t44 (3)'!BG177</f>
        <v>5277.87</v>
      </c>
      <c r="BF124" s="94">
        <f>+'t44 (3)'!BH177</f>
        <v>45989</v>
      </c>
      <c r="BG124" s="94">
        <f>+'t44 (3)'!BI177</f>
        <v>6652.23</v>
      </c>
      <c r="BH124" s="94">
        <f>+'t44 (3)'!BJ177</f>
        <v>46450</v>
      </c>
      <c r="BI124" s="94">
        <f>+'t44 (3)'!BK177</f>
        <v>6729.03</v>
      </c>
      <c r="BJ124" s="94">
        <f>+'t44 (3)'!BL177</f>
        <v>42852</v>
      </c>
      <c r="BK124" s="94">
        <f>+'t44 (3)'!BM177</f>
        <v>6127.27</v>
      </c>
      <c r="BL124" s="94">
        <f>+'t44 (3)'!BN177</f>
        <v>47190</v>
      </c>
      <c r="BM124" s="94">
        <f>+'t44 (3)'!BO177</f>
        <v>6674.3</v>
      </c>
      <c r="BN124" s="94">
        <f>+'t44 (3)'!BP177</f>
        <v>47111</v>
      </c>
      <c r="BO124" s="94">
        <f>+'t44 (3)'!BQ177</f>
        <v>6696.66</v>
      </c>
      <c r="BP124" s="94">
        <f>+'t44 (3)'!BR177</f>
        <v>47094</v>
      </c>
      <c r="BQ124" s="94">
        <f>+'t44 (3)'!BS177</f>
        <v>6625.3</v>
      </c>
      <c r="BR124" s="94">
        <f>+'t44 (3)'!BT177</f>
        <v>50196</v>
      </c>
      <c r="BS124" s="94">
        <f>+'t44 (3)'!BU177</f>
        <v>7092.82</v>
      </c>
      <c r="BT124" s="94">
        <f>+'t44 (3)'!BV177</f>
        <v>44071</v>
      </c>
      <c r="BU124" s="94">
        <f>+'t44 (3)'!BW177</f>
        <v>6081.9</v>
      </c>
      <c r="BV124" s="94">
        <f>+'t44 (3)'!BX177</f>
        <v>43882</v>
      </c>
      <c r="BW124" s="94">
        <f>+'t44 (3)'!BY177</f>
        <v>6055.88</v>
      </c>
      <c r="BX124" s="94">
        <f>+'t44 (3)'!BZ177</f>
        <v>42370</v>
      </c>
      <c r="BY124" s="94">
        <f>+'t44 (3)'!CA177</f>
        <v>5747</v>
      </c>
      <c r="BZ124" s="94">
        <f>+'t44 (3)'!CB177</f>
        <v>45699</v>
      </c>
      <c r="CA124" s="94">
        <f>+'t44 (3)'!CC177</f>
        <v>6168.17</v>
      </c>
    </row>
    <row r="125" spans="1:79" ht="16.5" customHeight="1" x14ac:dyDescent="0.45">
      <c r="A125" s="129" t="s">
        <v>115</v>
      </c>
      <c r="B125" s="94">
        <f>+B127+B128+B130+B131+B132+B134+B139+B145+B146+B147+B148+B149+B150+B151+B152+B153</f>
        <v>148496</v>
      </c>
      <c r="C125" s="94">
        <f t="shared" ref="C125:BN125" si="18">+C127+C128+C130+C131+C132+C134+C139+C145+C146+C147+C148+C149+C150+C151+C152+C153</f>
        <v>14536.289999999999</v>
      </c>
      <c r="D125" s="94">
        <f t="shared" si="18"/>
        <v>127331</v>
      </c>
      <c r="E125" s="94">
        <f t="shared" si="18"/>
        <v>13452.259999999998</v>
      </c>
      <c r="F125" s="94">
        <f t="shared" si="18"/>
        <v>151271</v>
      </c>
      <c r="G125" s="94">
        <f t="shared" si="18"/>
        <v>16359.1</v>
      </c>
      <c r="H125" s="94">
        <f t="shared" si="18"/>
        <v>142243</v>
      </c>
      <c r="I125" s="94">
        <f t="shared" si="18"/>
        <v>14225.03</v>
      </c>
      <c r="J125" s="94">
        <f t="shared" si="18"/>
        <v>148271</v>
      </c>
      <c r="K125" s="94">
        <f t="shared" si="18"/>
        <v>15128.97</v>
      </c>
      <c r="L125" s="94">
        <f t="shared" si="18"/>
        <v>150022</v>
      </c>
      <c r="M125" s="94">
        <f t="shared" si="18"/>
        <v>15096.39</v>
      </c>
      <c r="N125" s="94">
        <f t="shared" si="18"/>
        <v>150401</v>
      </c>
      <c r="O125" s="94">
        <f t="shared" si="18"/>
        <v>15670.69</v>
      </c>
      <c r="P125" s="94">
        <f t="shared" si="18"/>
        <v>142802</v>
      </c>
      <c r="Q125" s="94">
        <f t="shared" si="18"/>
        <v>14592.67</v>
      </c>
      <c r="R125" s="94">
        <f t="shared" si="18"/>
        <v>159572</v>
      </c>
      <c r="S125" s="94">
        <f t="shared" si="18"/>
        <v>15981.800000000001</v>
      </c>
      <c r="T125" s="94">
        <f t="shared" si="18"/>
        <v>177991</v>
      </c>
      <c r="U125" s="94">
        <f t="shared" si="18"/>
        <v>16422.400000000001</v>
      </c>
      <c r="V125" s="94">
        <f t="shared" si="18"/>
        <v>157153</v>
      </c>
      <c r="W125" s="94">
        <f t="shared" si="18"/>
        <v>15855.910000000002</v>
      </c>
      <c r="X125" s="94">
        <f t="shared" si="18"/>
        <v>158750</v>
      </c>
      <c r="Y125" s="94">
        <f t="shared" si="18"/>
        <v>16611.629999999997</v>
      </c>
      <c r="Z125" s="94">
        <f t="shared" si="18"/>
        <v>138686</v>
      </c>
      <c r="AA125" s="94">
        <f t="shared" si="18"/>
        <v>14536.64</v>
      </c>
      <c r="AB125" s="94">
        <f t="shared" si="18"/>
        <v>137354</v>
      </c>
      <c r="AC125" s="94">
        <f t="shared" si="18"/>
        <v>15282.34</v>
      </c>
      <c r="AD125" s="94">
        <f t="shared" si="18"/>
        <v>168572</v>
      </c>
      <c r="AE125" s="94">
        <f t="shared" si="18"/>
        <v>18492.310000000005</v>
      </c>
      <c r="AF125" s="94">
        <f t="shared" si="18"/>
        <v>141732</v>
      </c>
      <c r="AG125" s="94">
        <f t="shared" si="18"/>
        <v>15209.369999999999</v>
      </c>
      <c r="AH125" s="94">
        <f t="shared" si="18"/>
        <v>162855</v>
      </c>
      <c r="AI125" s="94">
        <f t="shared" si="18"/>
        <v>17150.77</v>
      </c>
      <c r="AJ125" s="94">
        <f t="shared" si="18"/>
        <v>148413</v>
      </c>
      <c r="AK125" s="94">
        <f t="shared" si="18"/>
        <v>15874.339999999998</v>
      </c>
      <c r="AL125" s="94">
        <f t="shared" si="18"/>
        <v>136530</v>
      </c>
      <c r="AM125" s="94">
        <f t="shared" si="18"/>
        <v>15377.4</v>
      </c>
      <c r="AN125" s="94">
        <f t="shared" si="18"/>
        <v>142515</v>
      </c>
      <c r="AO125" s="94">
        <f t="shared" si="18"/>
        <v>15737.78</v>
      </c>
      <c r="AP125" s="94">
        <f t="shared" si="18"/>
        <v>151871</v>
      </c>
      <c r="AQ125" s="94">
        <f t="shared" si="18"/>
        <v>16309.589999999997</v>
      </c>
      <c r="AR125" s="94">
        <f t="shared" si="18"/>
        <v>146660</v>
      </c>
      <c r="AS125" s="94">
        <f t="shared" si="18"/>
        <v>15680.869999999999</v>
      </c>
      <c r="AT125" s="94">
        <f t="shared" si="18"/>
        <v>148898</v>
      </c>
      <c r="AU125" s="94">
        <f t="shared" si="18"/>
        <v>16903.05</v>
      </c>
      <c r="AV125" s="94">
        <f t="shared" si="18"/>
        <v>141004</v>
      </c>
      <c r="AW125" s="94">
        <f t="shared" si="18"/>
        <v>16068.01</v>
      </c>
      <c r="AX125" s="94">
        <f t="shared" si="18"/>
        <v>137116</v>
      </c>
      <c r="AY125" s="94">
        <f t="shared" si="18"/>
        <v>15740.07</v>
      </c>
      <c r="AZ125" s="94">
        <f t="shared" si="18"/>
        <v>143003</v>
      </c>
      <c r="BA125" s="94">
        <f t="shared" si="18"/>
        <v>16608</v>
      </c>
      <c r="BB125" s="94">
        <f t="shared" si="18"/>
        <v>161418</v>
      </c>
      <c r="BC125" s="94">
        <f t="shared" si="18"/>
        <v>19085.009999999998</v>
      </c>
      <c r="BD125" s="94">
        <f t="shared" si="18"/>
        <v>130377</v>
      </c>
      <c r="BE125" s="94">
        <f t="shared" si="18"/>
        <v>15225.55</v>
      </c>
      <c r="BF125" s="94">
        <f t="shared" si="18"/>
        <v>169402</v>
      </c>
      <c r="BG125" s="94">
        <f t="shared" si="18"/>
        <v>18387.54</v>
      </c>
      <c r="BH125" s="94">
        <f t="shared" si="18"/>
        <v>163143</v>
      </c>
      <c r="BI125" s="94">
        <f t="shared" si="18"/>
        <v>17805.11</v>
      </c>
      <c r="BJ125" s="94">
        <f t="shared" si="18"/>
        <v>174430</v>
      </c>
      <c r="BK125" s="94">
        <f t="shared" si="18"/>
        <v>17644.650000000001</v>
      </c>
      <c r="BL125" s="94">
        <f t="shared" si="18"/>
        <v>216292</v>
      </c>
      <c r="BM125" s="94">
        <f t="shared" si="18"/>
        <v>18918.080000000002</v>
      </c>
      <c r="BN125" s="94">
        <f t="shared" si="18"/>
        <v>200307</v>
      </c>
      <c r="BO125" s="94">
        <f t="shared" ref="BO125:CA125" si="19">+BO127+BO128+BO130+BO131+BO132+BO134+BO139+BO145+BO146+BO147+BO148+BO149+BO150+BO151+BO152+BO153</f>
        <v>18004.54</v>
      </c>
      <c r="BP125" s="94">
        <f t="shared" si="19"/>
        <v>228869</v>
      </c>
      <c r="BQ125" s="94">
        <f t="shared" si="19"/>
        <v>18961.950000000004</v>
      </c>
      <c r="BR125" s="94">
        <f t="shared" si="19"/>
        <v>262473</v>
      </c>
      <c r="BS125" s="94">
        <f t="shared" si="19"/>
        <v>20196.399999999998</v>
      </c>
      <c r="BT125" s="94">
        <f t="shared" si="19"/>
        <v>315418</v>
      </c>
      <c r="BU125" s="94">
        <f t="shared" si="19"/>
        <v>21051.499999999996</v>
      </c>
      <c r="BV125" s="94">
        <f t="shared" si="19"/>
        <v>245651</v>
      </c>
      <c r="BW125" s="94">
        <f t="shared" si="19"/>
        <v>18836.329999999998</v>
      </c>
      <c r="BX125" s="94">
        <f t="shared" si="19"/>
        <v>240696</v>
      </c>
      <c r="BY125" s="94">
        <f t="shared" si="19"/>
        <v>18299.45</v>
      </c>
      <c r="BZ125" s="94">
        <f t="shared" si="19"/>
        <v>234036</v>
      </c>
      <c r="CA125" s="94">
        <f t="shared" si="19"/>
        <v>20246.86</v>
      </c>
    </row>
    <row r="126" spans="1:79" ht="16.5" customHeight="1" x14ac:dyDescent="0.45">
      <c r="A126" s="129" t="s">
        <v>275</v>
      </c>
      <c r="B126" s="94">
        <f>+'t44 (3)'!D175-'t44 (3)'!D181</f>
        <v>21783</v>
      </c>
      <c r="C126" s="94">
        <f>+'t44 (3)'!E175-'t44 (3)'!E181</f>
        <v>6206.76</v>
      </c>
      <c r="D126" s="94">
        <f>+'t44 (3)'!F175-'t44 (3)'!F181</f>
        <v>24769</v>
      </c>
      <c r="E126" s="94">
        <f>+'t44 (3)'!G175-'t44 (3)'!G181</f>
        <v>5523.9599999999991</v>
      </c>
      <c r="F126" s="94">
        <f>+'t44 (3)'!H175-'t44 (3)'!H181</f>
        <v>28769</v>
      </c>
      <c r="G126" s="94">
        <f>+'t44 (3)'!I175-'t44 (3)'!I181</f>
        <v>6451.3899999999994</v>
      </c>
      <c r="H126" s="94">
        <f>+'t44 (3)'!J175-'t44 (3)'!J181</f>
        <v>26199</v>
      </c>
      <c r="I126" s="94">
        <f>+'t44 (3)'!K175-'t44 (3)'!K181</f>
        <v>5866.4400000000005</v>
      </c>
      <c r="J126" s="94">
        <f>+'t44 (3)'!L175-'t44 (3)'!L181</f>
        <v>37426</v>
      </c>
      <c r="K126" s="94">
        <f>+'t44 (3)'!M175-'t44 (3)'!M181</f>
        <v>6654.12</v>
      </c>
      <c r="L126" s="94">
        <f>+'t44 (3)'!N175-'t44 (3)'!N181</f>
        <v>39768</v>
      </c>
      <c r="M126" s="94">
        <f>+'t44 (3)'!O175-'t44 (3)'!O181</f>
        <v>7262.32</v>
      </c>
      <c r="N126" s="94">
        <f>+'t44 (3)'!P175-'t44 (3)'!P181</f>
        <v>40203</v>
      </c>
      <c r="O126" s="94">
        <f>+'t44 (3)'!Q175-'t44 (3)'!Q181</f>
        <v>6592.57</v>
      </c>
      <c r="P126" s="94">
        <f>+'t44 (3)'!R175-'t44 (3)'!R181</f>
        <v>38157</v>
      </c>
      <c r="Q126" s="94">
        <f>+'t44 (3)'!S175-'t44 (3)'!S181</f>
        <v>6826.3499999999995</v>
      </c>
      <c r="R126" s="94">
        <f>+'t44 (3)'!T175-'t44 (3)'!T181</f>
        <v>37322</v>
      </c>
      <c r="S126" s="94">
        <f>+'t44 (3)'!U175-'t44 (3)'!U181</f>
        <v>7383.15</v>
      </c>
      <c r="T126" s="94">
        <f>+'t44 (3)'!V175-'t44 (3)'!V181</f>
        <v>30870</v>
      </c>
      <c r="U126" s="94">
        <f>+'t44 (3)'!W175-'t44 (3)'!W181</f>
        <v>7467.8899999999994</v>
      </c>
      <c r="V126" s="94">
        <f>+'t44 (3)'!X175-'t44 (3)'!X181</f>
        <v>35776</v>
      </c>
      <c r="W126" s="94">
        <f>+'t44 (3)'!Y175-'t44 (3)'!Y181</f>
        <v>6969.0999999999995</v>
      </c>
      <c r="X126" s="94">
        <f>+'t44 (3)'!Z175-'t44 (3)'!Z181</f>
        <v>36972</v>
      </c>
      <c r="Y126" s="94">
        <f>+'t44 (3)'!AA175-'t44 (3)'!AA181</f>
        <v>7283.87</v>
      </c>
      <c r="Z126" s="94">
        <f>+'t44 (3)'!AB175-'t44 (3)'!AB181</f>
        <v>30992</v>
      </c>
      <c r="AA126" s="94">
        <f>+'t44 (3)'!AC175-'t44 (3)'!AC181</f>
        <v>6723.87</v>
      </c>
      <c r="AB126" s="94">
        <f>+'t44 (3)'!AD175-'t44 (3)'!AD181</f>
        <v>38688</v>
      </c>
      <c r="AC126" s="94">
        <f>+'t44 (3)'!AE175-'t44 (3)'!AE181</f>
        <v>6811.1100000000006</v>
      </c>
      <c r="AD126" s="94">
        <f>+'t44 (3)'!AF175-'t44 (3)'!AF181</f>
        <v>44731</v>
      </c>
      <c r="AE126" s="94">
        <f>+'t44 (3)'!AG175-'t44 (3)'!AG181</f>
        <v>7369.84</v>
      </c>
      <c r="AF126" s="94">
        <f>+'t44 (3)'!AH175-'t44 (3)'!AH181</f>
        <v>35308</v>
      </c>
      <c r="AG126" s="94">
        <f>+'t44 (3)'!AI175-'t44 (3)'!AI181</f>
        <v>6065.34</v>
      </c>
      <c r="AH126" s="94">
        <f>+'t44 (3)'!AJ175-'t44 (3)'!AJ181</f>
        <v>42116</v>
      </c>
      <c r="AI126" s="94">
        <f>+'t44 (3)'!AK175-'t44 (3)'!AK181</f>
        <v>6963.75</v>
      </c>
      <c r="AJ126" s="94">
        <f>+'t44 (3)'!AL175-'t44 (3)'!AL181</f>
        <v>48775</v>
      </c>
      <c r="AK126" s="94">
        <f>+'t44 (3)'!AM175-'t44 (3)'!AM181</f>
        <v>7785.38</v>
      </c>
      <c r="AL126" s="94">
        <f>+'t44 (3)'!AN175-'t44 (3)'!AN181</f>
        <v>48586</v>
      </c>
      <c r="AM126" s="94">
        <f>+'t44 (3)'!AO175-'t44 (3)'!AO181</f>
        <v>7048.08</v>
      </c>
      <c r="AN126" s="94">
        <f>+'t44 (3)'!AP175-'t44 (3)'!AP181</f>
        <v>53598</v>
      </c>
      <c r="AO126" s="94">
        <f>+'t44 (3)'!AQ175-'t44 (3)'!AQ181</f>
        <v>7730.21</v>
      </c>
      <c r="AP126" s="94">
        <f>+'t44 (3)'!AR175-'t44 (3)'!AR181</f>
        <v>56158</v>
      </c>
      <c r="AQ126" s="94">
        <f>+'t44 (3)'!AS175-'t44 (3)'!AS181</f>
        <v>7985.2800000000007</v>
      </c>
      <c r="AR126" s="94">
        <f>+'t44 (3)'!AT175-'t44 (3)'!AT181</f>
        <v>53416</v>
      </c>
      <c r="AS126" s="94">
        <f>+'t44 (3)'!AU175-'t44 (3)'!AU181</f>
        <v>8001.09</v>
      </c>
      <c r="AT126" s="94">
        <f>+'t44 (3)'!AV175-'t44 (3)'!AV181</f>
        <v>57462</v>
      </c>
      <c r="AU126" s="94">
        <f>+'t44 (3)'!AW175-'t44 (3)'!AW181</f>
        <v>8383.9600000000009</v>
      </c>
      <c r="AV126" s="94">
        <f>+'t44 (3)'!AX175-'t44 (3)'!AX181</f>
        <v>53880</v>
      </c>
      <c r="AW126" s="94">
        <f>+'t44 (3)'!AY175-'t44 (3)'!AY181</f>
        <v>7810.27</v>
      </c>
      <c r="AX126" s="94">
        <f>+'t44 (3)'!AZ175-'t44 (3)'!AZ181</f>
        <v>48979</v>
      </c>
      <c r="AY126" s="94">
        <f>+'t44 (3)'!BA175-'t44 (3)'!BA181</f>
        <v>7234.8200000000006</v>
      </c>
      <c r="AZ126" s="94">
        <f>+'t44 (3)'!BB175-'t44 (3)'!BB181</f>
        <v>48929</v>
      </c>
      <c r="BA126" s="94">
        <f>+'t44 (3)'!BC175-'t44 (3)'!BC181</f>
        <v>6916.8499999999995</v>
      </c>
      <c r="BB126" s="94">
        <f>+'t44 (3)'!BD175-'t44 (3)'!BD181</f>
        <v>58373</v>
      </c>
      <c r="BC126" s="94">
        <f>+'t44 (3)'!BE175-'t44 (3)'!BE181</f>
        <v>8324.3799999999992</v>
      </c>
      <c r="BD126" s="94">
        <f>+'t44 (3)'!BF175-'t44 (3)'!BF181</f>
        <v>43420</v>
      </c>
      <c r="BE126" s="94">
        <f>+'t44 (3)'!BG175-'t44 (3)'!BG181</f>
        <v>6710.3099999999995</v>
      </c>
      <c r="BF126" s="94">
        <f>+'t44 (3)'!BH175-'t44 (3)'!BH181</f>
        <v>58249</v>
      </c>
      <c r="BG126" s="94">
        <f>+'t44 (3)'!BI175-'t44 (3)'!BI181</f>
        <v>8298.19</v>
      </c>
      <c r="BH126" s="94">
        <f>+'t44 (3)'!BJ175-'t44 (3)'!BJ181</f>
        <v>58369</v>
      </c>
      <c r="BI126" s="94">
        <f>+'t44 (3)'!BK175-'t44 (3)'!BK181</f>
        <v>8449.3700000000008</v>
      </c>
      <c r="BJ126" s="94">
        <f>+'t44 (3)'!BL175-'t44 (3)'!BL181</f>
        <v>52417</v>
      </c>
      <c r="BK126" s="94">
        <f>+'t44 (3)'!BM175-'t44 (3)'!BM181</f>
        <v>7767.36</v>
      </c>
      <c r="BL126" s="94">
        <f>+'t44 (3)'!BN175-'t44 (3)'!BN181</f>
        <v>58377</v>
      </c>
      <c r="BM126" s="94">
        <f>+'t44 (3)'!BO175-'t44 (3)'!BO181</f>
        <v>8549.7999999999993</v>
      </c>
      <c r="BN126" s="94">
        <f>+'t44 (3)'!BP175-'t44 (3)'!BP181</f>
        <v>51785</v>
      </c>
      <c r="BO126" s="94">
        <f>+'t44 (3)'!BQ175-'t44 (3)'!BQ181</f>
        <v>8516.69</v>
      </c>
      <c r="BP126" s="94">
        <f>+'t44 (3)'!BR175-'t44 (3)'!BR181</f>
        <v>50378</v>
      </c>
      <c r="BQ126" s="94">
        <f>+'t44 (3)'!BS175-'t44 (3)'!BS181</f>
        <v>8389.16</v>
      </c>
      <c r="BR126" s="94">
        <f>+'t44 (3)'!BT175-'t44 (3)'!BT181</f>
        <v>48761</v>
      </c>
      <c r="BS126" s="94">
        <f>+'t44 (3)'!BU175-'t44 (3)'!BU181</f>
        <v>8964.84</v>
      </c>
      <c r="BT126" s="94">
        <f>+'t44 (3)'!BV175-'t44 (3)'!BV181</f>
        <v>38181</v>
      </c>
      <c r="BU126" s="94">
        <f>+'t44 (3)'!BW175-'t44 (3)'!BW181</f>
        <v>7713.2699999999995</v>
      </c>
      <c r="BV126" s="94">
        <f>+'t44 (3)'!BX175-'t44 (3)'!BX181</f>
        <v>40507</v>
      </c>
      <c r="BW126" s="94">
        <f>+'t44 (3)'!BY175-'t44 (3)'!BY181</f>
        <v>7757.59</v>
      </c>
      <c r="BX126" s="94">
        <f>+'t44 (3)'!BZ175-'t44 (3)'!BZ181</f>
        <v>48760</v>
      </c>
      <c r="BY126" s="94">
        <f>+'t44 (3)'!CA175-'t44 (3)'!CA181</f>
        <v>7482.81</v>
      </c>
      <c r="BZ126" s="94">
        <f>+'t44 (3)'!CB175-'t44 (3)'!CB181</f>
        <v>54782</v>
      </c>
      <c r="CA126" s="94">
        <f>+'t44 (3)'!CC175-'t44 (3)'!CC181</f>
        <v>8062.61</v>
      </c>
    </row>
    <row r="127" spans="1:79" ht="16.5" customHeight="1" x14ac:dyDescent="0.45">
      <c r="A127" s="358" t="s">
        <v>468</v>
      </c>
      <c r="B127" s="94">
        <f>+'t44 (3)'!D178</f>
        <v>385</v>
      </c>
      <c r="C127" s="94">
        <f>+'t44 (3)'!E178</f>
        <v>44.59</v>
      </c>
      <c r="D127" s="94">
        <f>+'t44 (3)'!F178</f>
        <v>443</v>
      </c>
      <c r="E127" s="94">
        <f>+'t44 (3)'!G178</f>
        <v>48.72</v>
      </c>
      <c r="F127" s="94">
        <f>+'t44 (3)'!H178</f>
        <v>422</v>
      </c>
      <c r="G127" s="94">
        <f>+'t44 (3)'!I178</f>
        <v>40.39</v>
      </c>
      <c r="H127" s="94">
        <f>+'t44 (3)'!J178</f>
        <v>310</v>
      </c>
      <c r="I127" s="94">
        <f>+'t44 (3)'!K178</f>
        <v>35.299999999999997</v>
      </c>
      <c r="J127" s="94">
        <f>+'t44 (3)'!L178</f>
        <v>368</v>
      </c>
      <c r="K127" s="94">
        <f>+'t44 (3)'!M178</f>
        <v>45.92</v>
      </c>
      <c r="L127" s="94">
        <f>+'t44 (3)'!N178</f>
        <v>420</v>
      </c>
      <c r="M127" s="94">
        <f>+'t44 (3)'!O178</f>
        <v>41.88</v>
      </c>
      <c r="N127" s="94">
        <f>+'t44 (3)'!P178</f>
        <v>317</v>
      </c>
      <c r="O127" s="94">
        <f>+'t44 (3)'!Q178</f>
        <v>38.380000000000003</v>
      </c>
      <c r="P127" s="94">
        <f>+'t44 (3)'!R178</f>
        <v>241</v>
      </c>
      <c r="Q127" s="94">
        <f>+'t44 (3)'!S178</f>
        <v>25.64</v>
      </c>
      <c r="R127" s="94">
        <f>+'t44 (3)'!T178</f>
        <v>273</v>
      </c>
      <c r="S127" s="94">
        <f>+'t44 (3)'!U178</f>
        <v>37.92</v>
      </c>
      <c r="T127" s="94">
        <f>+'t44 (3)'!V178</f>
        <v>282</v>
      </c>
      <c r="U127" s="94">
        <f>+'t44 (3)'!W178</f>
        <v>33.54</v>
      </c>
      <c r="V127" s="94">
        <f>+'t44 (3)'!X178</f>
        <v>418</v>
      </c>
      <c r="W127" s="94">
        <f>+'t44 (3)'!Y178</f>
        <v>33.880000000000003</v>
      </c>
      <c r="X127" s="94">
        <f>+'t44 (3)'!Z178</f>
        <v>401</v>
      </c>
      <c r="Y127" s="94">
        <f>+'t44 (3)'!AA178</f>
        <v>28.85</v>
      </c>
      <c r="Z127" s="94">
        <f>+'t44 (3)'!AB178</f>
        <v>385</v>
      </c>
      <c r="AA127" s="94">
        <f>+'t44 (3)'!AC178</f>
        <v>28.21</v>
      </c>
      <c r="AB127" s="94">
        <f>+'t44 (3)'!AD178</f>
        <v>423</v>
      </c>
      <c r="AC127" s="94">
        <f>+'t44 (3)'!AE178</f>
        <v>31.42</v>
      </c>
      <c r="AD127" s="94">
        <f>+'t44 (3)'!AF178</f>
        <v>468</v>
      </c>
      <c r="AE127" s="94">
        <f>+'t44 (3)'!AG178</f>
        <v>34.67</v>
      </c>
      <c r="AF127" s="94">
        <f>+'t44 (3)'!AH178</f>
        <v>275</v>
      </c>
      <c r="AG127" s="94">
        <f>+'t44 (3)'!AI178</f>
        <v>30.52</v>
      </c>
      <c r="AH127" s="94">
        <f>+'t44 (3)'!AJ178</f>
        <v>459</v>
      </c>
      <c r="AI127" s="94">
        <f>+'t44 (3)'!AK178</f>
        <v>36.549999999999997</v>
      </c>
      <c r="AJ127" s="94">
        <f>+'t44 (3)'!AL178</f>
        <v>355</v>
      </c>
      <c r="AK127" s="94">
        <f>+'t44 (3)'!AM178</f>
        <v>27.81</v>
      </c>
      <c r="AL127" s="94">
        <f>+'t44 (3)'!AN178</f>
        <v>411</v>
      </c>
      <c r="AM127" s="94">
        <f>+'t44 (3)'!AO178</f>
        <v>34.96</v>
      </c>
      <c r="AN127" s="94">
        <f>+'t44 (3)'!AP178</f>
        <v>366</v>
      </c>
      <c r="AO127" s="94">
        <f>+'t44 (3)'!AQ178</f>
        <v>36.4</v>
      </c>
      <c r="AP127" s="94">
        <f>+'t44 (3)'!AR178</f>
        <v>458</v>
      </c>
      <c r="AQ127" s="94">
        <f>+'t44 (3)'!AS178</f>
        <v>50.95</v>
      </c>
      <c r="AR127" s="94">
        <f>+'t44 (3)'!AT178</f>
        <v>705</v>
      </c>
      <c r="AS127" s="94">
        <f>+'t44 (3)'!AU178</f>
        <v>68.459999999999994</v>
      </c>
      <c r="AT127" s="94">
        <f>+'t44 (3)'!AV178</f>
        <v>717</v>
      </c>
      <c r="AU127" s="94">
        <f>+'t44 (3)'!AW178</f>
        <v>73.2</v>
      </c>
      <c r="AV127" s="94">
        <f>+'t44 (3)'!AX178</f>
        <v>642</v>
      </c>
      <c r="AW127" s="94">
        <f>+'t44 (3)'!AY178</f>
        <v>73.290000000000006</v>
      </c>
      <c r="AX127" s="94">
        <f>+'t44 (3)'!AZ178</f>
        <v>245</v>
      </c>
      <c r="AY127" s="94">
        <f>+'t44 (3)'!BA178</f>
        <v>32.07</v>
      </c>
      <c r="AZ127" s="94">
        <f>+'t44 (3)'!BB178</f>
        <v>386</v>
      </c>
      <c r="BA127" s="94">
        <f>+'t44 (3)'!BC178</f>
        <v>33.020000000000003</v>
      </c>
      <c r="BB127" s="94">
        <f>+'t44 (3)'!BD178</f>
        <v>370</v>
      </c>
      <c r="BC127" s="94">
        <f>+'t44 (3)'!BE178</f>
        <v>43.47</v>
      </c>
      <c r="BD127" s="94">
        <f>+'t44 (3)'!BF178</f>
        <v>295</v>
      </c>
      <c r="BE127" s="94">
        <f>+'t44 (3)'!BG178</f>
        <v>34.409999999999997</v>
      </c>
      <c r="BF127" s="94">
        <f>+'t44 (3)'!BH178</f>
        <v>378</v>
      </c>
      <c r="BG127" s="94">
        <f>+'t44 (3)'!BI178</f>
        <v>49.42</v>
      </c>
      <c r="BH127" s="94">
        <f>+'t44 (3)'!BJ178</f>
        <v>529</v>
      </c>
      <c r="BI127" s="94">
        <f>+'t44 (3)'!BK178</f>
        <v>63.39</v>
      </c>
      <c r="BJ127" s="94">
        <f>+'t44 (3)'!BL178</f>
        <v>330</v>
      </c>
      <c r="BK127" s="94">
        <f>+'t44 (3)'!BM178</f>
        <v>38.06</v>
      </c>
      <c r="BL127" s="94">
        <f>+'t44 (3)'!BN178</f>
        <v>545</v>
      </c>
      <c r="BM127" s="94">
        <f>+'t44 (3)'!BO178</f>
        <v>55.5</v>
      </c>
      <c r="BN127" s="94">
        <f>+'t44 (3)'!BP178</f>
        <v>433</v>
      </c>
      <c r="BO127" s="94">
        <f>+'t44 (3)'!BQ178</f>
        <v>56.2</v>
      </c>
      <c r="BP127" s="94">
        <f>+'t44 (3)'!BR178</f>
        <v>518</v>
      </c>
      <c r="BQ127" s="94">
        <f>+'t44 (3)'!BS178</f>
        <v>63.93</v>
      </c>
      <c r="BR127" s="94">
        <f>+'t44 (3)'!BT178</f>
        <v>889</v>
      </c>
      <c r="BS127" s="94">
        <f>+'t44 (3)'!BU178</f>
        <v>99.33</v>
      </c>
      <c r="BT127" s="94">
        <f>+'t44 (3)'!BV178</f>
        <v>684</v>
      </c>
      <c r="BU127" s="94">
        <f>+'t44 (3)'!BW178</f>
        <v>86.12</v>
      </c>
      <c r="BV127" s="94">
        <f>+'t44 (3)'!BX178</f>
        <v>545</v>
      </c>
      <c r="BW127" s="94">
        <f>+'t44 (3)'!BY178</f>
        <v>64.430000000000007</v>
      </c>
      <c r="BX127" s="94">
        <f>+'t44 (3)'!BZ178</f>
        <v>444</v>
      </c>
      <c r="BY127" s="94">
        <f>+'t44 (3)'!CA178</f>
        <v>38.36</v>
      </c>
      <c r="BZ127" s="94">
        <f>+'t44 (3)'!CB178</f>
        <v>473</v>
      </c>
      <c r="CA127" s="94">
        <f>+'t44 (3)'!CC178</f>
        <v>51.37</v>
      </c>
    </row>
    <row r="128" spans="1:79" ht="16.5" customHeight="1" x14ac:dyDescent="0.45">
      <c r="A128" s="357" t="s">
        <v>469</v>
      </c>
      <c r="B128" s="94">
        <f>+'t44 (3)'!D179</f>
        <v>426</v>
      </c>
      <c r="C128" s="94">
        <f>+'t44 (3)'!E179</f>
        <v>25.11</v>
      </c>
      <c r="D128" s="94">
        <f>+'t44 (3)'!F179</f>
        <v>725</v>
      </c>
      <c r="E128" s="94">
        <f>+'t44 (3)'!G179</f>
        <v>33.46</v>
      </c>
      <c r="F128" s="94">
        <f>+'t44 (3)'!H179</f>
        <v>349</v>
      </c>
      <c r="G128" s="94">
        <f>+'t44 (3)'!I179</f>
        <v>19.28</v>
      </c>
      <c r="H128" s="94">
        <f>+'t44 (3)'!J179</f>
        <v>202</v>
      </c>
      <c r="I128" s="94">
        <f>+'t44 (3)'!K179</f>
        <v>11.53</v>
      </c>
      <c r="J128" s="94">
        <f>+'t44 (3)'!L179</f>
        <v>47</v>
      </c>
      <c r="K128" s="94">
        <f>+'t44 (3)'!M179</f>
        <v>4.1100000000000003</v>
      </c>
      <c r="L128" s="94">
        <f>+'t44 (3)'!N179</f>
        <v>595</v>
      </c>
      <c r="M128" s="94">
        <f>+'t44 (3)'!O179</f>
        <v>32.979999999999997</v>
      </c>
      <c r="N128" s="94">
        <f>+'t44 (3)'!P179</f>
        <v>405</v>
      </c>
      <c r="O128" s="94">
        <f>+'t44 (3)'!Q179</f>
        <v>26.72</v>
      </c>
      <c r="P128" s="94">
        <f>+'t44 (3)'!R179</f>
        <v>220</v>
      </c>
      <c r="Q128" s="94">
        <f>+'t44 (3)'!S179</f>
        <v>23.24</v>
      </c>
      <c r="R128" s="94">
        <f>+'t44 (3)'!T179</f>
        <v>343</v>
      </c>
      <c r="S128" s="94">
        <f>+'t44 (3)'!U179</f>
        <v>22.43</v>
      </c>
      <c r="T128" s="94">
        <f>+'t44 (3)'!V179</f>
        <v>155</v>
      </c>
      <c r="U128" s="94">
        <f>+'t44 (3)'!W179</f>
        <v>14.15</v>
      </c>
      <c r="V128" s="94">
        <f>+'t44 (3)'!X179</f>
        <v>192</v>
      </c>
      <c r="W128" s="94">
        <f>+'t44 (3)'!Y179</f>
        <v>14.98</v>
      </c>
      <c r="X128" s="94">
        <f>+'t44 (3)'!Z179</f>
        <v>741</v>
      </c>
      <c r="Y128" s="94">
        <f>+'t44 (3)'!AA179</f>
        <v>40.26</v>
      </c>
      <c r="Z128" s="94">
        <f>+'t44 (3)'!AB179</f>
        <v>673</v>
      </c>
      <c r="AA128" s="94">
        <f>+'t44 (3)'!AC179</f>
        <v>32.24</v>
      </c>
      <c r="AB128" s="94">
        <f>+'t44 (3)'!AD179</f>
        <v>454</v>
      </c>
      <c r="AC128" s="94">
        <f>+'t44 (3)'!AE179</f>
        <v>24.65</v>
      </c>
      <c r="AD128" s="94">
        <f>+'t44 (3)'!AF179</f>
        <v>558</v>
      </c>
      <c r="AE128" s="94">
        <f>+'t44 (3)'!AG179</f>
        <v>29.97</v>
      </c>
      <c r="AF128" s="94">
        <f>+'t44 (3)'!AH179</f>
        <v>488</v>
      </c>
      <c r="AG128" s="94">
        <f>+'t44 (3)'!AI179</f>
        <v>22.94</v>
      </c>
      <c r="AH128" s="94">
        <f>+'t44 (3)'!AJ179</f>
        <v>384</v>
      </c>
      <c r="AI128" s="94">
        <f>+'t44 (3)'!AK179</f>
        <v>22.59</v>
      </c>
      <c r="AJ128" s="94">
        <f>+'t44 (3)'!AL179</f>
        <v>246</v>
      </c>
      <c r="AK128" s="94">
        <f>+'t44 (3)'!AM179</f>
        <v>12.97</v>
      </c>
      <c r="AL128" s="94">
        <f>+'t44 (3)'!AN179</f>
        <v>273</v>
      </c>
      <c r="AM128" s="94">
        <f>+'t44 (3)'!AO179</f>
        <v>13.31</v>
      </c>
      <c r="AN128" s="94">
        <f>+'t44 (3)'!AP179</f>
        <v>271</v>
      </c>
      <c r="AO128" s="94">
        <f>+'t44 (3)'!AQ179</f>
        <v>10.89</v>
      </c>
      <c r="AP128" s="94">
        <f>+'t44 (3)'!AR179</f>
        <v>327</v>
      </c>
      <c r="AQ128" s="94">
        <f>+'t44 (3)'!AS179</f>
        <v>24.73</v>
      </c>
      <c r="AR128" s="94">
        <f>+'t44 (3)'!AT179</f>
        <v>345</v>
      </c>
      <c r="AS128" s="94">
        <f>+'t44 (3)'!AU179</f>
        <v>14.1</v>
      </c>
      <c r="AT128" s="94">
        <f>+'t44 (3)'!AV179</f>
        <v>469</v>
      </c>
      <c r="AU128" s="94">
        <f>+'t44 (3)'!AW179</f>
        <v>20.04</v>
      </c>
      <c r="AV128" s="94">
        <f>+'t44 (3)'!AX179</f>
        <v>843</v>
      </c>
      <c r="AW128" s="94">
        <f>+'t44 (3)'!AY179</f>
        <v>40.31</v>
      </c>
      <c r="AX128" s="94">
        <f>+'t44 (3)'!AZ179</f>
        <v>678</v>
      </c>
      <c r="AY128" s="94">
        <f>+'t44 (3)'!BA179</f>
        <v>25.78</v>
      </c>
      <c r="AZ128" s="94">
        <f>+'t44 (3)'!BB179</f>
        <v>897</v>
      </c>
      <c r="BA128" s="94">
        <f>+'t44 (3)'!BC179</f>
        <v>47.82</v>
      </c>
      <c r="BB128" s="94">
        <f>+'t44 (3)'!BD179</f>
        <v>653</v>
      </c>
      <c r="BC128" s="94">
        <f>+'t44 (3)'!BE179</f>
        <v>33.81</v>
      </c>
      <c r="BD128" s="94">
        <f>+'t44 (3)'!BF179</f>
        <v>524</v>
      </c>
      <c r="BE128" s="94">
        <f>+'t44 (3)'!BG179</f>
        <v>28.03</v>
      </c>
      <c r="BF128" s="94">
        <f>+'t44 (3)'!BH179</f>
        <v>374</v>
      </c>
      <c r="BG128" s="94">
        <f>+'t44 (3)'!BI179</f>
        <v>23.5</v>
      </c>
      <c r="BH128" s="94">
        <f>+'t44 (3)'!BJ179</f>
        <v>306</v>
      </c>
      <c r="BI128" s="94">
        <f>+'t44 (3)'!BK179</f>
        <v>20.43</v>
      </c>
      <c r="BJ128" s="94">
        <f>+'t44 (3)'!BL179</f>
        <v>272</v>
      </c>
      <c r="BK128" s="94">
        <f>+'t44 (3)'!BM179</f>
        <v>14.87</v>
      </c>
      <c r="BL128" s="94">
        <f>+'t44 (3)'!BN179</f>
        <v>241</v>
      </c>
      <c r="BM128" s="94">
        <f>+'t44 (3)'!BO179</f>
        <v>13.57</v>
      </c>
      <c r="BN128" s="94">
        <f>+'t44 (3)'!BP179</f>
        <v>212</v>
      </c>
      <c r="BO128" s="94">
        <f>+'t44 (3)'!BQ179</f>
        <v>12.47</v>
      </c>
      <c r="BP128" s="94">
        <f>+'t44 (3)'!BR179</f>
        <v>193</v>
      </c>
      <c r="BQ128" s="94">
        <f>+'t44 (3)'!BS179</f>
        <v>13.69</v>
      </c>
      <c r="BR128" s="94">
        <f>+'t44 (3)'!BT179</f>
        <v>582</v>
      </c>
      <c r="BS128" s="94">
        <f>+'t44 (3)'!BU179</f>
        <v>35.92</v>
      </c>
      <c r="BT128" s="94">
        <f>+'t44 (3)'!BV179</f>
        <v>542</v>
      </c>
      <c r="BU128" s="94">
        <f>+'t44 (3)'!BW179</f>
        <v>31.65</v>
      </c>
      <c r="BV128" s="94">
        <f>+'t44 (3)'!BX179</f>
        <v>814</v>
      </c>
      <c r="BW128" s="94">
        <f>+'t44 (3)'!BY179</f>
        <v>45.13</v>
      </c>
      <c r="BX128" s="94">
        <f>+'t44 (3)'!BZ179</f>
        <v>692</v>
      </c>
      <c r="BY128" s="94">
        <f>+'t44 (3)'!CA179</f>
        <v>32.67</v>
      </c>
      <c r="BZ128" s="94">
        <f>+'t44 (3)'!CB179</f>
        <v>844</v>
      </c>
      <c r="CA128" s="94">
        <f>+'t44 (3)'!CC179</f>
        <v>49.5</v>
      </c>
    </row>
    <row r="129" spans="1:79" ht="16.5" customHeight="1" x14ac:dyDescent="0.45">
      <c r="A129" s="358" t="s">
        <v>470</v>
      </c>
      <c r="B129" s="94">
        <f>+'t44 (3)'!D180</f>
        <v>508</v>
      </c>
      <c r="C129" s="94">
        <f>+'t44 (3)'!E180</f>
        <v>54.99</v>
      </c>
      <c r="D129" s="94">
        <f>+'t44 (3)'!F180</f>
        <v>508</v>
      </c>
      <c r="E129" s="94">
        <f>+'t44 (3)'!G180</f>
        <v>49.69</v>
      </c>
      <c r="F129" s="94">
        <f>+'t44 (3)'!H180</f>
        <v>616</v>
      </c>
      <c r="G129" s="94">
        <f>+'t44 (3)'!I180</f>
        <v>65.59</v>
      </c>
      <c r="H129" s="94">
        <f>+'t44 (3)'!J180</f>
        <v>417</v>
      </c>
      <c r="I129" s="94">
        <f>+'t44 (3)'!K180</f>
        <v>35.090000000000003</v>
      </c>
      <c r="J129" s="94">
        <f>+'t44 (3)'!L180</f>
        <v>638</v>
      </c>
      <c r="K129" s="94">
        <f>+'t44 (3)'!M180</f>
        <v>54.61</v>
      </c>
      <c r="L129" s="94">
        <f>+'t44 (3)'!N180</f>
        <v>563</v>
      </c>
      <c r="M129" s="94">
        <f>+'t44 (3)'!O180</f>
        <v>45.65</v>
      </c>
      <c r="N129" s="94">
        <f>+'t44 (3)'!P180</f>
        <v>420</v>
      </c>
      <c r="O129" s="94">
        <f>+'t44 (3)'!Q180</f>
        <v>36.22</v>
      </c>
      <c r="P129" s="94">
        <f>+'t44 (3)'!R180</f>
        <v>663</v>
      </c>
      <c r="Q129" s="94">
        <f>+'t44 (3)'!S180</f>
        <v>52.44</v>
      </c>
      <c r="R129" s="94">
        <f>+'t44 (3)'!T180</f>
        <v>507</v>
      </c>
      <c r="S129" s="94">
        <f>+'t44 (3)'!U180</f>
        <v>38.9</v>
      </c>
      <c r="T129" s="94">
        <f>+'t44 (3)'!V180</f>
        <v>610</v>
      </c>
      <c r="U129" s="94">
        <f>+'t44 (3)'!W180</f>
        <v>50.2</v>
      </c>
      <c r="V129" s="94">
        <f>+'t44 (3)'!X180</f>
        <v>602</v>
      </c>
      <c r="W129" s="94">
        <f>+'t44 (3)'!Y180</f>
        <v>41.18</v>
      </c>
      <c r="X129" s="94">
        <f>+'t44 (3)'!Z180</f>
        <v>500</v>
      </c>
      <c r="Y129" s="94">
        <f>+'t44 (3)'!AA180</f>
        <v>40.479999999999997</v>
      </c>
      <c r="Z129" s="94">
        <f>+'t44 (3)'!AB180</f>
        <v>552</v>
      </c>
      <c r="AA129" s="94">
        <f>+'t44 (3)'!AC180</f>
        <v>50.73</v>
      </c>
      <c r="AB129" s="94">
        <f>+'t44 (3)'!AD180</f>
        <v>727</v>
      </c>
      <c r="AC129" s="94">
        <f>+'t44 (3)'!AE180</f>
        <v>63.34</v>
      </c>
      <c r="AD129" s="94">
        <f>+'t44 (3)'!AF180</f>
        <v>827</v>
      </c>
      <c r="AE129" s="94">
        <f>+'t44 (3)'!AG180</f>
        <v>49.19</v>
      </c>
      <c r="AF129" s="94">
        <f>+'t44 (3)'!AH180</f>
        <v>528</v>
      </c>
      <c r="AG129" s="94">
        <f>+'t44 (3)'!AI180</f>
        <v>47.15</v>
      </c>
      <c r="AH129" s="94">
        <f>+'t44 (3)'!AJ180</f>
        <v>644</v>
      </c>
      <c r="AI129" s="94">
        <f>+'t44 (3)'!AK180</f>
        <v>45.35</v>
      </c>
      <c r="AJ129" s="94">
        <f>+'t44 (3)'!AL180</f>
        <v>625</v>
      </c>
      <c r="AK129" s="94">
        <f>+'t44 (3)'!AM180</f>
        <v>53.25</v>
      </c>
      <c r="AL129" s="94">
        <f>+'t44 (3)'!AN180</f>
        <v>515</v>
      </c>
      <c r="AM129" s="94">
        <f>+'t44 (3)'!AO180</f>
        <v>41.6</v>
      </c>
      <c r="AN129" s="94">
        <f>+'t44 (3)'!AP180</f>
        <v>711</v>
      </c>
      <c r="AO129" s="94">
        <f>+'t44 (3)'!AQ180</f>
        <v>42.44</v>
      </c>
      <c r="AP129" s="94">
        <f>+'t44 (3)'!AR180</f>
        <v>531</v>
      </c>
      <c r="AQ129" s="94">
        <f>+'t44 (3)'!AS180</f>
        <v>47.03</v>
      </c>
      <c r="AR129" s="94">
        <f>+'t44 (3)'!AT180</f>
        <v>594</v>
      </c>
      <c r="AS129" s="94">
        <f>+'t44 (3)'!AU180</f>
        <v>50.09</v>
      </c>
      <c r="AT129" s="94">
        <f>+'t44 (3)'!AV180</f>
        <v>599</v>
      </c>
      <c r="AU129" s="94">
        <f>+'t44 (3)'!AW180</f>
        <v>57.58</v>
      </c>
      <c r="AV129" s="94">
        <f>+'t44 (3)'!AX180</f>
        <v>533</v>
      </c>
      <c r="AW129" s="94">
        <f>+'t44 (3)'!AY180</f>
        <v>44.6</v>
      </c>
      <c r="AX129" s="94">
        <f>+'t44 (3)'!AZ180</f>
        <v>570</v>
      </c>
      <c r="AY129" s="94">
        <f>+'t44 (3)'!BA180</f>
        <v>57.26</v>
      </c>
      <c r="AZ129" s="94">
        <f>+'t44 (3)'!BB180</f>
        <v>576</v>
      </c>
      <c r="BA129" s="94">
        <f>+'t44 (3)'!BC180</f>
        <v>65.180000000000007</v>
      </c>
      <c r="BB129" s="94">
        <f>+'t44 (3)'!BD180</f>
        <v>516</v>
      </c>
      <c r="BC129" s="94">
        <f>+'t44 (3)'!BE180</f>
        <v>54.32</v>
      </c>
      <c r="BD129" s="94">
        <f>+'t44 (3)'!BF180</f>
        <v>591</v>
      </c>
      <c r="BE129" s="94">
        <f>+'t44 (3)'!BG180</f>
        <v>55.59</v>
      </c>
      <c r="BF129" s="94">
        <f>+'t44 (3)'!BH180</f>
        <v>523</v>
      </c>
      <c r="BG129" s="94">
        <f>+'t44 (3)'!BI180</f>
        <v>49.38</v>
      </c>
      <c r="BH129" s="94">
        <f>+'t44 (3)'!BJ180</f>
        <v>569</v>
      </c>
      <c r="BI129" s="94">
        <f>+'t44 (3)'!BK180</f>
        <v>59.79</v>
      </c>
      <c r="BJ129" s="94">
        <f>+'t44 (3)'!BL180</f>
        <v>554</v>
      </c>
      <c r="BK129" s="94">
        <f>+'t44 (3)'!BM180</f>
        <v>66.55</v>
      </c>
      <c r="BL129" s="94">
        <f>+'t44 (3)'!BN180</f>
        <v>523</v>
      </c>
      <c r="BM129" s="94">
        <f>+'t44 (3)'!BO180</f>
        <v>65.540000000000006</v>
      </c>
      <c r="BN129" s="94">
        <f>+'t44 (3)'!BP180</f>
        <v>783</v>
      </c>
      <c r="BO129" s="94">
        <f>+'t44 (3)'!BQ180</f>
        <v>100.45</v>
      </c>
      <c r="BP129" s="94">
        <f>+'t44 (3)'!BR180</f>
        <v>521</v>
      </c>
      <c r="BQ129" s="94">
        <f>+'t44 (3)'!BS180</f>
        <v>58.75</v>
      </c>
      <c r="BR129" s="94">
        <f>+'t44 (3)'!BT180</f>
        <v>536</v>
      </c>
      <c r="BS129" s="94">
        <f>+'t44 (3)'!BU180</f>
        <v>62.88</v>
      </c>
      <c r="BT129" s="94">
        <f>+'t44 (3)'!BV180</f>
        <v>426</v>
      </c>
      <c r="BU129" s="94">
        <f>+'t44 (3)'!BW180</f>
        <v>48.93</v>
      </c>
      <c r="BV129" s="94">
        <f>+'t44 (3)'!BX180</f>
        <v>664</v>
      </c>
      <c r="BW129" s="94">
        <f>+'t44 (3)'!BY180</f>
        <v>80.14</v>
      </c>
      <c r="BX129" s="94">
        <f>+'t44 (3)'!BZ180</f>
        <v>598</v>
      </c>
      <c r="BY129" s="94">
        <f>+'t44 (3)'!CA180</f>
        <v>62.45</v>
      </c>
      <c r="BZ129" s="94">
        <f>+'t44 (3)'!CB180</f>
        <v>665</v>
      </c>
      <c r="CA129" s="94">
        <f>+'t44 (3)'!CC180</f>
        <v>81.099999999999994</v>
      </c>
    </row>
    <row r="130" spans="1:79" ht="16.5" customHeight="1" x14ac:dyDescent="0.45">
      <c r="A130" s="357" t="s">
        <v>471</v>
      </c>
      <c r="B130" s="94">
        <f>+'t44 (3)'!D181</f>
        <v>26327</v>
      </c>
      <c r="C130" s="94">
        <f>+'t44 (3)'!E181</f>
        <v>85.71</v>
      </c>
      <c r="D130" s="94">
        <f>+'t44 (3)'!F181</f>
        <v>19146</v>
      </c>
      <c r="E130" s="94">
        <f>+'t44 (3)'!G181</f>
        <v>64.27</v>
      </c>
      <c r="F130" s="94">
        <f>+'t44 (3)'!H181</f>
        <v>21887</v>
      </c>
      <c r="G130" s="94">
        <f>+'t44 (3)'!I181</f>
        <v>64.180000000000007</v>
      </c>
      <c r="H130" s="94">
        <f>+'t44 (3)'!J181</f>
        <v>19733</v>
      </c>
      <c r="I130" s="94">
        <f>+'t44 (3)'!K181</f>
        <v>57.12</v>
      </c>
      <c r="J130" s="94">
        <f>+'t44 (3)'!L181</f>
        <v>14499</v>
      </c>
      <c r="K130" s="94">
        <f>+'t44 (3)'!M181</f>
        <v>41.03</v>
      </c>
      <c r="L130" s="94">
        <f>+'t44 (3)'!N181</f>
        <v>16901</v>
      </c>
      <c r="M130" s="94">
        <f>+'t44 (3)'!O181</f>
        <v>52.14</v>
      </c>
      <c r="N130" s="94">
        <f>+'t44 (3)'!P181</f>
        <v>16148</v>
      </c>
      <c r="O130" s="94">
        <f>+'t44 (3)'!Q181</f>
        <v>43.63</v>
      </c>
      <c r="P130" s="94">
        <f>+'t44 (3)'!R181</f>
        <v>13911</v>
      </c>
      <c r="Q130" s="94">
        <f>+'t44 (3)'!S181</f>
        <v>40.18</v>
      </c>
      <c r="R130" s="94">
        <f>+'t44 (3)'!T181</f>
        <v>15615</v>
      </c>
      <c r="S130" s="94">
        <f>+'t44 (3)'!U181</f>
        <v>54.88</v>
      </c>
      <c r="T130" s="94">
        <f>+'t44 (3)'!V181</f>
        <v>23800</v>
      </c>
      <c r="U130" s="94">
        <f>+'t44 (3)'!W181</f>
        <v>81.8</v>
      </c>
      <c r="V130" s="94">
        <f>+'t44 (3)'!X181</f>
        <v>16134</v>
      </c>
      <c r="W130" s="94">
        <f>+'t44 (3)'!Y181</f>
        <v>54.88</v>
      </c>
      <c r="X130" s="94">
        <f>+'t44 (3)'!Z181</f>
        <v>19959</v>
      </c>
      <c r="Y130" s="94">
        <f>+'t44 (3)'!AA181</f>
        <v>62.27</v>
      </c>
      <c r="Z130" s="94">
        <f>+'t44 (3)'!AB181</f>
        <v>21033</v>
      </c>
      <c r="AA130" s="94">
        <f>+'t44 (3)'!AC181</f>
        <v>62.89</v>
      </c>
      <c r="AB130" s="94">
        <f>+'t44 (3)'!AD181</f>
        <v>14428</v>
      </c>
      <c r="AC130" s="94">
        <f>+'t44 (3)'!AE181</f>
        <v>46.23</v>
      </c>
      <c r="AD130" s="94">
        <f>+'t44 (3)'!AF181</f>
        <v>13334</v>
      </c>
      <c r="AE130" s="94">
        <f>+'t44 (3)'!AG181</f>
        <v>42.92</v>
      </c>
      <c r="AF130" s="94">
        <f>+'t44 (3)'!AH181</f>
        <v>12430</v>
      </c>
      <c r="AG130" s="94">
        <f>+'t44 (3)'!AI181</f>
        <v>41.22</v>
      </c>
      <c r="AH130" s="94">
        <f>+'t44 (3)'!AJ181</f>
        <v>12117</v>
      </c>
      <c r="AI130" s="94">
        <f>+'t44 (3)'!AK181</f>
        <v>39.49</v>
      </c>
      <c r="AJ130" s="94">
        <f>+'t44 (3)'!AL181</f>
        <v>10376</v>
      </c>
      <c r="AK130" s="94">
        <f>+'t44 (3)'!AM181</f>
        <v>35.17</v>
      </c>
      <c r="AL130" s="94">
        <f>+'t44 (3)'!AN181</f>
        <v>6163</v>
      </c>
      <c r="AM130" s="94">
        <f>+'t44 (3)'!AO181</f>
        <v>26.01</v>
      </c>
      <c r="AN130" s="94">
        <f>+'t44 (3)'!AP181</f>
        <v>7027</v>
      </c>
      <c r="AO130" s="94">
        <f>+'t44 (3)'!AQ181</f>
        <v>27.47</v>
      </c>
      <c r="AP130" s="94">
        <f>+'t44 (3)'!AR181</f>
        <v>6188</v>
      </c>
      <c r="AQ130" s="94">
        <f>+'t44 (3)'!AS181</f>
        <v>25.11</v>
      </c>
      <c r="AR130" s="94">
        <f>+'t44 (3)'!AT181</f>
        <v>9535</v>
      </c>
      <c r="AS130" s="94">
        <f>+'t44 (3)'!AU181</f>
        <v>34.07</v>
      </c>
      <c r="AT130" s="94">
        <f>+'t44 (3)'!AV181</f>
        <v>7840</v>
      </c>
      <c r="AU130" s="94">
        <f>+'t44 (3)'!AW181</f>
        <v>28.22</v>
      </c>
      <c r="AV130" s="94">
        <f>+'t44 (3)'!AX181</f>
        <v>8055</v>
      </c>
      <c r="AW130" s="94">
        <f>+'t44 (3)'!AY181</f>
        <v>25.95</v>
      </c>
      <c r="AX130" s="94">
        <f>+'t44 (3)'!AZ181</f>
        <v>6847</v>
      </c>
      <c r="AY130" s="94">
        <f>+'t44 (3)'!BA181</f>
        <v>23.11</v>
      </c>
      <c r="AZ130" s="94">
        <f>+'t44 (3)'!BB181</f>
        <v>6922</v>
      </c>
      <c r="BA130" s="94">
        <f>+'t44 (3)'!BC181</f>
        <v>21.38</v>
      </c>
      <c r="BB130" s="94">
        <f>+'t44 (3)'!BD181</f>
        <v>7766</v>
      </c>
      <c r="BC130" s="94">
        <f>+'t44 (3)'!BE181</f>
        <v>25.53</v>
      </c>
      <c r="BD130" s="94">
        <f>+'t44 (3)'!BF181</f>
        <v>7636</v>
      </c>
      <c r="BE130" s="94">
        <f>+'t44 (3)'!BG181</f>
        <v>24.35</v>
      </c>
      <c r="BF130" s="94">
        <f>+'t44 (3)'!BH181</f>
        <v>6460</v>
      </c>
      <c r="BG130" s="94">
        <f>+'t44 (3)'!BI181</f>
        <v>20.96</v>
      </c>
      <c r="BH130" s="94">
        <f>+'t44 (3)'!BJ181</f>
        <v>7366</v>
      </c>
      <c r="BI130" s="94">
        <f>+'t44 (3)'!BK181</f>
        <v>21.89</v>
      </c>
      <c r="BJ130" s="94">
        <f>+'t44 (3)'!BL181</f>
        <v>8666</v>
      </c>
      <c r="BK130" s="94">
        <f>+'t44 (3)'!BM181</f>
        <v>25.35</v>
      </c>
      <c r="BL130" s="94">
        <f>+'t44 (3)'!BN181</f>
        <v>9307</v>
      </c>
      <c r="BM130" s="94">
        <f>+'t44 (3)'!BO181</f>
        <v>27.26</v>
      </c>
      <c r="BN130" s="94">
        <f>+'t44 (3)'!BP181</f>
        <v>15613</v>
      </c>
      <c r="BO130" s="94">
        <f>+'t44 (3)'!BQ181</f>
        <v>55.35</v>
      </c>
      <c r="BP130" s="94">
        <f>+'t44 (3)'!BR181</f>
        <v>16497</v>
      </c>
      <c r="BQ130" s="94">
        <f>+'t44 (3)'!BS181</f>
        <v>49.81</v>
      </c>
      <c r="BR130" s="94">
        <f>+'t44 (3)'!BT181</f>
        <v>22968</v>
      </c>
      <c r="BS130" s="94">
        <f>+'t44 (3)'!BU181</f>
        <v>65.510000000000005</v>
      </c>
      <c r="BT130" s="94">
        <f>+'t44 (3)'!BV181</f>
        <v>26114</v>
      </c>
      <c r="BU130" s="94">
        <f>+'t44 (3)'!BW181</f>
        <v>70.72</v>
      </c>
      <c r="BV130" s="94">
        <f>+'t44 (3)'!BX181</f>
        <v>25257</v>
      </c>
      <c r="BW130" s="94">
        <f>+'t44 (3)'!BY181</f>
        <v>66.97</v>
      </c>
      <c r="BX130" s="94">
        <f>+'t44 (3)'!BZ181</f>
        <v>16168</v>
      </c>
      <c r="BY130" s="94">
        <f>+'t44 (3)'!CA181</f>
        <v>48.03</v>
      </c>
      <c r="BZ130" s="94">
        <f>+'t44 (3)'!CB181</f>
        <v>16405</v>
      </c>
      <c r="CA130" s="94">
        <f>+'t44 (3)'!CC181</f>
        <v>55.38</v>
      </c>
    </row>
    <row r="131" spans="1:79" ht="16.5" customHeight="1" x14ac:dyDescent="0.45">
      <c r="A131" s="358" t="s">
        <v>472</v>
      </c>
      <c r="B131" s="94">
        <f>+'t44 (3)'!D182</f>
        <v>11303</v>
      </c>
      <c r="C131" s="94">
        <f>+'t44 (3)'!E182</f>
        <v>1155.0999999999999</v>
      </c>
      <c r="D131" s="94">
        <f>+'t44 (3)'!F182</f>
        <v>8451</v>
      </c>
      <c r="E131" s="94">
        <f>+'t44 (3)'!G182</f>
        <v>745.16</v>
      </c>
      <c r="F131" s="94">
        <f>+'t44 (3)'!H182</f>
        <v>9401</v>
      </c>
      <c r="G131" s="94">
        <f>+'t44 (3)'!I182</f>
        <v>820.01</v>
      </c>
      <c r="H131" s="94">
        <f>+'t44 (3)'!J182</f>
        <v>8445</v>
      </c>
      <c r="I131" s="94">
        <f>+'t44 (3)'!K182</f>
        <v>730.48</v>
      </c>
      <c r="J131" s="94">
        <f>+'t44 (3)'!L182</f>
        <v>8823</v>
      </c>
      <c r="K131" s="94">
        <f>+'t44 (3)'!M182</f>
        <v>715.94</v>
      </c>
      <c r="L131" s="94">
        <f>+'t44 (3)'!N182</f>
        <v>7308</v>
      </c>
      <c r="M131" s="94">
        <f>+'t44 (3)'!O182</f>
        <v>631.6</v>
      </c>
      <c r="N131" s="94">
        <f>+'t44 (3)'!P182</f>
        <v>7333</v>
      </c>
      <c r="O131" s="94">
        <f>+'t44 (3)'!Q182</f>
        <v>658.31</v>
      </c>
      <c r="P131" s="94">
        <f>+'t44 (3)'!R182</f>
        <v>6145</v>
      </c>
      <c r="Q131" s="94">
        <f>+'t44 (3)'!S182</f>
        <v>540.39</v>
      </c>
      <c r="R131" s="94">
        <f>+'t44 (3)'!T182</f>
        <v>6603</v>
      </c>
      <c r="S131" s="94">
        <f>+'t44 (3)'!U182</f>
        <v>635.94000000000005</v>
      </c>
      <c r="T131" s="94">
        <f>+'t44 (3)'!V182</f>
        <v>7537</v>
      </c>
      <c r="U131" s="94">
        <f>+'t44 (3)'!W182</f>
        <v>696.3</v>
      </c>
      <c r="V131" s="94">
        <f>+'t44 (3)'!X182</f>
        <v>7422</v>
      </c>
      <c r="W131" s="94">
        <f>+'t44 (3)'!Y182</f>
        <v>682.81</v>
      </c>
      <c r="X131" s="94">
        <f>+'t44 (3)'!Z182</f>
        <v>9357</v>
      </c>
      <c r="Y131" s="94">
        <f>+'t44 (3)'!AA182</f>
        <v>823.54</v>
      </c>
      <c r="Z131" s="94">
        <f>+'t44 (3)'!AB182</f>
        <v>6834</v>
      </c>
      <c r="AA131" s="94">
        <f>+'t44 (3)'!AC182</f>
        <v>576.25</v>
      </c>
      <c r="AB131" s="94">
        <f>+'t44 (3)'!AD182</f>
        <v>4490</v>
      </c>
      <c r="AC131" s="94">
        <f>+'t44 (3)'!AE182</f>
        <v>382.81</v>
      </c>
      <c r="AD131" s="94">
        <f>+'t44 (3)'!AF182</f>
        <v>8980</v>
      </c>
      <c r="AE131" s="94">
        <f>+'t44 (3)'!AG182</f>
        <v>725.54</v>
      </c>
      <c r="AF131" s="94">
        <f>+'t44 (3)'!AH182</f>
        <v>8078</v>
      </c>
      <c r="AG131" s="94">
        <f>+'t44 (3)'!AI182</f>
        <v>638.36</v>
      </c>
      <c r="AH131" s="94">
        <f>+'t44 (3)'!AJ182</f>
        <v>10884</v>
      </c>
      <c r="AI131" s="94">
        <f>+'t44 (3)'!AK182</f>
        <v>851.31</v>
      </c>
      <c r="AJ131" s="94">
        <f>+'t44 (3)'!AL182</f>
        <v>3451</v>
      </c>
      <c r="AK131" s="94">
        <f>+'t44 (3)'!AM182</f>
        <v>294.27</v>
      </c>
      <c r="AL131" s="94">
        <f>+'t44 (3)'!AN182</f>
        <v>5855</v>
      </c>
      <c r="AM131" s="94">
        <f>+'t44 (3)'!AO182</f>
        <v>482.76</v>
      </c>
      <c r="AN131" s="94">
        <f>+'t44 (3)'!AP182</f>
        <v>7126</v>
      </c>
      <c r="AO131" s="94">
        <f>+'t44 (3)'!AQ182</f>
        <v>569.26</v>
      </c>
      <c r="AP131" s="94">
        <f>+'t44 (3)'!AR182</f>
        <v>7702</v>
      </c>
      <c r="AQ131" s="94">
        <f>+'t44 (3)'!AS182</f>
        <v>603.33000000000004</v>
      </c>
      <c r="AR131" s="94">
        <f>+'t44 (3)'!AT182</f>
        <v>7199</v>
      </c>
      <c r="AS131" s="94">
        <f>+'t44 (3)'!AU182</f>
        <v>559.78</v>
      </c>
      <c r="AT131" s="94">
        <f>+'t44 (3)'!AV182</f>
        <v>7529</v>
      </c>
      <c r="AU131" s="94">
        <f>+'t44 (3)'!AW182</f>
        <v>561.33000000000004</v>
      </c>
      <c r="AV131" s="94">
        <f>+'t44 (3)'!AX182</f>
        <v>5863</v>
      </c>
      <c r="AW131" s="94">
        <f>+'t44 (3)'!AY182</f>
        <v>439.11</v>
      </c>
      <c r="AX131" s="94">
        <f>+'t44 (3)'!AZ182</f>
        <v>6168</v>
      </c>
      <c r="AY131" s="94">
        <f>+'t44 (3)'!BA182</f>
        <v>462.32</v>
      </c>
      <c r="AZ131" s="94">
        <f>+'t44 (3)'!BB182</f>
        <v>4998</v>
      </c>
      <c r="BA131" s="94">
        <f>+'t44 (3)'!BC182</f>
        <v>370.18</v>
      </c>
      <c r="BB131" s="94">
        <f>+'t44 (3)'!BD182</f>
        <v>5411</v>
      </c>
      <c r="BC131" s="94">
        <f>+'t44 (3)'!BE182</f>
        <v>389.43</v>
      </c>
      <c r="BD131" s="94">
        <f>+'t44 (3)'!BF182</f>
        <v>4517</v>
      </c>
      <c r="BE131" s="94">
        <f>+'t44 (3)'!BG182</f>
        <v>329.2</v>
      </c>
      <c r="BF131" s="94">
        <f>+'t44 (3)'!BH182</f>
        <v>11919</v>
      </c>
      <c r="BG131" s="94">
        <f>+'t44 (3)'!BI182</f>
        <v>893.26</v>
      </c>
      <c r="BH131" s="94">
        <f>+'t44 (3)'!BJ182</f>
        <v>3169</v>
      </c>
      <c r="BI131" s="94">
        <f>+'t44 (3)'!BK182</f>
        <v>263.08999999999997</v>
      </c>
      <c r="BJ131" s="94">
        <f>+'t44 (3)'!BL182</f>
        <v>4552</v>
      </c>
      <c r="BK131" s="94">
        <f>+'t44 (3)'!BM182</f>
        <v>406.9</v>
      </c>
      <c r="BL131" s="94">
        <f>+'t44 (3)'!BN182</f>
        <v>4470</v>
      </c>
      <c r="BM131" s="94">
        <f>+'t44 (3)'!BO182</f>
        <v>401.02</v>
      </c>
      <c r="BN131" s="94">
        <f>+'t44 (3)'!BP182</f>
        <v>4505</v>
      </c>
      <c r="BO131" s="94">
        <f>+'t44 (3)'!BQ182</f>
        <v>427.79</v>
      </c>
      <c r="BP131" s="94">
        <f>+'t44 (3)'!BR182</f>
        <v>5856</v>
      </c>
      <c r="BQ131" s="94">
        <f>+'t44 (3)'!BS182</f>
        <v>593.22</v>
      </c>
      <c r="BR131" s="94">
        <f>+'t44 (3)'!BT182</f>
        <v>6639</v>
      </c>
      <c r="BS131" s="94">
        <f>+'t44 (3)'!BU182</f>
        <v>707.1</v>
      </c>
      <c r="BT131" s="94">
        <f>+'t44 (3)'!BV182</f>
        <v>7046</v>
      </c>
      <c r="BU131" s="94">
        <f>+'t44 (3)'!BW182</f>
        <v>761.89</v>
      </c>
      <c r="BV131" s="94">
        <f>+'t44 (3)'!BX182</f>
        <v>7161</v>
      </c>
      <c r="BW131" s="94">
        <f>+'t44 (3)'!BY182</f>
        <v>791.37</v>
      </c>
      <c r="BX131" s="94">
        <f>+'t44 (3)'!BZ182</f>
        <v>7585</v>
      </c>
      <c r="BY131" s="94">
        <f>+'t44 (3)'!CA182</f>
        <v>823.43</v>
      </c>
      <c r="BZ131" s="94">
        <f>+'t44 (3)'!CB182</f>
        <v>6151</v>
      </c>
      <c r="CA131" s="94">
        <f>+'t44 (3)'!CC182</f>
        <v>673.1</v>
      </c>
    </row>
    <row r="132" spans="1:79" ht="16.5" customHeight="1" x14ac:dyDescent="0.45">
      <c r="A132" s="357" t="s">
        <v>473</v>
      </c>
      <c r="B132" s="94">
        <f>+'t44 (3)'!D183</f>
        <v>0</v>
      </c>
      <c r="C132" s="94">
        <f>+'t44 (3)'!E183</f>
        <v>819.66</v>
      </c>
      <c r="D132" s="94">
        <f>+'t44 (3)'!F183</f>
        <v>0</v>
      </c>
      <c r="E132" s="94">
        <f>+'t44 (3)'!G183</f>
        <v>704.48</v>
      </c>
      <c r="F132" s="94">
        <f>+'t44 (3)'!H183</f>
        <v>0</v>
      </c>
      <c r="G132" s="94">
        <f>+'t44 (3)'!I183</f>
        <v>754.1</v>
      </c>
      <c r="H132" s="94">
        <f>+'t44 (3)'!J183</f>
        <v>0</v>
      </c>
      <c r="I132" s="94">
        <f>+'t44 (3)'!K183</f>
        <v>693.42</v>
      </c>
      <c r="J132" s="94">
        <f>+'t44 (3)'!L183</f>
        <v>0</v>
      </c>
      <c r="K132" s="94">
        <f>+'t44 (3)'!M183</f>
        <v>776.49</v>
      </c>
      <c r="L132" s="94">
        <f>+'t44 (3)'!N183</f>
        <v>0</v>
      </c>
      <c r="M132" s="94">
        <f>+'t44 (3)'!O183</f>
        <v>842.84</v>
      </c>
      <c r="N132" s="94">
        <f>+'t44 (3)'!P183</f>
        <v>0</v>
      </c>
      <c r="O132" s="94">
        <f>+'t44 (3)'!Q183</f>
        <v>979.74</v>
      </c>
      <c r="P132" s="94">
        <f>+'t44 (3)'!R183</f>
        <v>0</v>
      </c>
      <c r="Q132" s="94">
        <f>+'t44 (3)'!S183</f>
        <v>1049.75</v>
      </c>
      <c r="R132" s="94">
        <f>+'t44 (3)'!T183</f>
        <v>0</v>
      </c>
      <c r="S132" s="94">
        <f>+'t44 (3)'!U183</f>
        <v>671.57</v>
      </c>
      <c r="T132" s="94">
        <f>+'t44 (3)'!V183</f>
        <v>0</v>
      </c>
      <c r="U132" s="94">
        <f>+'t44 (3)'!W183</f>
        <v>594.91</v>
      </c>
      <c r="V132" s="94">
        <f>+'t44 (3)'!X183</f>
        <v>0</v>
      </c>
      <c r="W132" s="94">
        <f>+'t44 (3)'!Y183</f>
        <v>773.46</v>
      </c>
      <c r="X132" s="94">
        <f>+'t44 (3)'!Z183</f>
        <v>0</v>
      </c>
      <c r="Y132" s="94">
        <f>+'t44 (3)'!AA183</f>
        <v>994.74</v>
      </c>
      <c r="Z132" s="94">
        <f>+'t44 (3)'!AB183</f>
        <v>0</v>
      </c>
      <c r="AA132" s="94">
        <f>+'t44 (3)'!AC183</f>
        <v>918.97</v>
      </c>
      <c r="AB132" s="94">
        <f>+'t44 (3)'!AD183</f>
        <v>0</v>
      </c>
      <c r="AC132" s="94">
        <f>+'t44 (3)'!AE183</f>
        <v>1154.92</v>
      </c>
      <c r="AD132" s="94">
        <f>+'t44 (3)'!AF183</f>
        <v>0</v>
      </c>
      <c r="AE132" s="94">
        <f>+'t44 (3)'!AG183</f>
        <v>1125.03</v>
      </c>
      <c r="AF132" s="94">
        <f>+'t44 (3)'!AH183</f>
        <v>0</v>
      </c>
      <c r="AG132" s="94">
        <f>+'t44 (3)'!AI183</f>
        <v>855.33</v>
      </c>
      <c r="AH132" s="94">
        <f>+'t44 (3)'!AJ183</f>
        <v>0</v>
      </c>
      <c r="AI132" s="94">
        <f>+'t44 (3)'!AK183</f>
        <v>929.43</v>
      </c>
      <c r="AJ132" s="94">
        <f>+'t44 (3)'!AL183</f>
        <v>0</v>
      </c>
      <c r="AK132" s="94">
        <f>+'t44 (3)'!AM183</f>
        <v>667.54</v>
      </c>
      <c r="AL132" s="94">
        <f>+'t44 (3)'!AN183</f>
        <v>0</v>
      </c>
      <c r="AM132" s="94">
        <f>+'t44 (3)'!AO183</f>
        <v>642.48</v>
      </c>
      <c r="AN132" s="94">
        <f>+'t44 (3)'!AP183</f>
        <v>0</v>
      </c>
      <c r="AO132" s="94">
        <f>+'t44 (3)'!AQ183</f>
        <v>760.43</v>
      </c>
      <c r="AP132" s="94">
        <f>+'t44 (3)'!AR183</f>
        <v>0</v>
      </c>
      <c r="AQ132" s="94">
        <f>+'t44 (3)'!AS183</f>
        <v>637.73</v>
      </c>
      <c r="AR132" s="94">
        <f>+'t44 (3)'!AT183</f>
        <v>0</v>
      </c>
      <c r="AS132" s="94">
        <f>+'t44 (3)'!AU183</f>
        <v>639.99</v>
      </c>
      <c r="AT132" s="94">
        <f>+'t44 (3)'!AV183</f>
        <v>0</v>
      </c>
      <c r="AU132" s="94">
        <f>+'t44 (3)'!AW183</f>
        <v>632.61</v>
      </c>
      <c r="AV132" s="94">
        <f>+'t44 (3)'!AX183</f>
        <v>0</v>
      </c>
      <c r="AW132" s="94">
        <f>+'t44 (3)'!AY183</f>
        <v>645.16</v>
      </c>
      <c r="AX132" s="94">
        <f>+'t44 (3)'!AZ183</f>
        <v>0</v>
      </c>
      <c r="AY132" s="94">
        <f>+'t44 (3)'!BA183</f>
        <v>559.64</v>
      </c>
      <c r="AZ132" s="94">
        <f>+'t44 (3)'!BB183</f>
        <v>0</v>
      </c>
      <c r="BA132" s="94">
        <f>+'t44 (3)'!BC183</f>
        <v>775.51</v>
      </c>
      <c r="BB132" s="94">
        <f>+'t44 (3)'!BD183</f>
        <v>0</v>
      </c>
      <c r="BC132" s="94">
        <f>+'t44 (3)'!BE183</f>
        <v>946.97</v>
      </c>
      <c r="BD132" s="94">
        <f>+'t44 (3)'!BF183</f>
        <v>0</v>
      </c>
      <c r="BE132" s="94">
        <f>+'t44 (3)'!BG183</f>
        <v>751.15</v>
      </c>
      <c r="BF132" s="94">
        <f>+'t44 (3)'!BH183</f>
        <v>0</v>
      </c>
      <c r="BG132" s="94">
        <f>+'t44 (3)'!BI183</f>
        <v>642.92999999999995</v>
      </c>
      <c r="BH132" s="94">
        <f>+'t44 (3)'!BJ183</f>
        <v>0</v>
      </c>
      <c r="BI132" s="94">
        <f>+'t44 (3)'!BK183</f>
        <v>528.22</v>
      </c>
      <c r="BJ132" s="94">
        <f>+'t44 (3)'!BL183</f>
        <v>0</v>
      </c>
      <c r="BK132" s="94">
        <f>+'t44 (3)'!BM183</f>
        <v>671.29</v>
      </c>
      <c r="BL132" s="94">
        <f>+'t44 (3)'!BN183</f>
        <v>0</v>
      </c>
      <c r="BM132" s="94">
        <f>+'t44 (3)'!BO183</f>
        <v>570.01</v>
      </c>
      <c r="BN132" s="94">
        <f>+'t44 (3)'!BP183</f>
        <v>0</v>
      </c>
      <c r="BO132" s="94">
        <f>+'t44 (3)'!BQ183</f>
        <v>593.55999999999995</v>
      </c>
      <c r="BP132" s="94">
        <f>+'t44 (3)'!BR183</f>
        <v>0</v>
      </c>
      <c r="BQ132" s="94">
        <f>+'t44 (3)'!BS183</f>
        <v>560.5</v>
      </c>
      <c r="BR132" s="94">
        <f>+'t44 (3)'!BT183</f>
        <v>0</v>
      </c>
      <c r="BS132" s="94">
        <f>+'t44 (3)'!BU183</f>
        <v>636.54999999999995</v>
      </c>
      <c r="BT132" s="94">
        <f>+'t44 (3)'!BV183</f>
        <v>0</v>
      </c>
      <c r="BU132" s="94">
        <f>+'t44 (3)'!BW183</f>
        <v>844.28</v>
      </c>
      <c r="BV132" s="94">
        <f>+'t44 (3)'!BX183</f>
        <v>0</v>
      </c>
      <c r="BW132" s="94">
        <f>+'t44 (3)'!BY183</f>
        <v>909.91</v>
      </c>
      <c r="BX132" s="94">
        <f>+'t44 (3)'!BZ183</f>
        <v>0</v>
      </c>
      <c r="BY132" s="94">
        <f>+'t44 (3)'!CA183</f>
        <v>698.59</v>
      </c>
      <c r="BZ132" s="94">
        <f>+'t44 (3)'!CB183</f>
        <v>0</v>
      </c>
      <c r="CA132" s="94">
        <f>+'t44 (3)'!CC183</f>
        <v>881.76</v>
      </c>
    </row>
    <row r="133" spans="1:79" ht="16.5" customHeight="1" x14ac:dyDescent="0.45">
      <c r="A133" s="2" t="s">
        <v>1007</v>
      </c>
      <c r="B133" s="94">
        <f t="shared" ref="B133:BM133" si="20">+B134+B139+B145+B146+B147+B149+B150+B151+B152+B153</f>
        <v>110055</v>
      </c>
      <c r="C133" s="94">
        <f t="shared" si="20"/>
        <v>8372.7900000000009</v>
      </c>
      <c r="D133" s="94">
        <f t="shared" si="20"/>
        <v>98566</v>
      </c>
      <c r="E133" s="94">
        <f t="shared" si="20"/>
        <v>8230.14</v>
      </c>
      <c r="F133" s="94">
        <f t="shared" si="20"/>
        <v>119212</v>
      </c>
      <c r="G133" s="94">
        <f t="shared" si="20"/>
        <v>9393.7199999999993</v>
      </c>
      <c r="H133" s="94">
        <f t="shared" si="20"/>
        <v>113553</v>
      </c>
      <c r="I133" s="94">
        <f t="shared" si="20"/>
        <v>8584.1899999999987</v>
      </c>
      <c r="J133" s="94">
        <f t="shared" si="20"/>
        <v>124534</v>
      </c>
      <c r="K133" s="94">
        <f t="shared" si="20"/>
        <v>9328.4</v>
      </c>
      <c r="L133" s="94">
        <f t="shared" si="20"/>
        <v>124798</v>
      </c>
      <c r="M133" s="94">
        <f t="shared" si="20"/>
        <v>9746.2699999999986</v>
      </c>
      <c r="N133" s="94">
        <f t="shared" si="20"/>
        <v>126198</v>
      </c>
      <c r="O133" s="94">
        <f t="shared" si="20"/>
        <v>10028.25</v>
      </c>
      <c r="P133" s="94">
        <f t="shared" si="20"/>
        <v>122285</v>
      </c>
      <c r="Q133" s="94">
        <f t="shared" si="20"/>
        <v>9511.9699999999993</v>
      </c>
      <c r="R133" s="94">
        <f t="shared" si="20"/>
        <v>136738</v>
      </c>
      <c r="S133" s="94">
        <f t="shared" si="20"/>
        <v>10623.4</v>
      </c>
      <c r="T133" s="94">
        <f t="shared" si="20"/>
        <v>146217</v>
      </c>
      <c r="U133" s="94">
        <f t="shared" si="20"/>
        <v>10913.640000000001</v>
      </c>
      <c r="V133" s="94">
        <f t="shared" si="20"/>
        <v>132987</v>
      </c>
      <c r="W133" s="94">
        <f t="shared" si="20"/>
        <v>10149.24</v>
      </c>
      <c r="X133" s="94">
        <f t="shared" si="20"/>
        <v>128292</v>
      </c>
      <c r="Y133" s="94">
        <f t="shared" si="20"/>
        <v>10281.749999999998</v>
      </c>
      <c r="Z133" s="94">
        <f t="shared" si="20"/>
        <v>109761</v>
      </c>
      <c r="AA133" s="94">
        <f t="shared" si="20"/>
        <v>8640.2999999999993</v>
      </c>
      <c r="AB133" s="94">
        <f t="shared" si="20"/>
        <v>117559</v>
      </c>
      <c r="AC133" s="94">
        <f t="shared" si="20"/>
        <v>9414.09</v>
      </c>
      <c r="AD133" s="94">
        <f t="shared" si="20"/>
        <v>145232</v>
      </c>
      <c r="AE133" s="94">
        <f t="shared" si="20"/>
        <v>11088.369999999999</v>
      </c>
      <c r="AF133" s="94">
        <f t="shared" si="20"/>
        <v>120461</v>
      </c>
      <c r="AG133" s="94">
        <f t="shared" si="20"/>
        <v>9046.67</v>
      </c>
      <c r="AH133" s="94">
        <f t="shared" si="20"/>
        <v>139011</v>
      </c>
      <c r="AI133" s="94">
        <f t="shared" si="20"/>
        <v>10330.19</v>
      </c>
      <c r="AJ133" s="94">
        <f t="shared" si="20"/>
        <v>133985</v>
      </c>
      <c r="AK133" s="94">
        <f t="shared" si="20"/>
        <v>10498.039999999999</v>
      </c>
      <c r="AL133" s="94">
        <f t="shared" si="20"/>
        <v>123828</v>
      </c>
      <c r="AM133" s="94">
        <f t="shared" si="20"/>
        <v>9772.9</v>
      </c>
      <c r="AN133" s="94">
        <f t="shared" si="20"/>
        <v>127725</v>
      </c>
      <c r="AO133" s="94">
        <f t="shared" si="20"/>
        <v>10169.75</v>
      </c>
      <c r="AP133" s="94">
        <f t="shared" si="20"/>
        <v>137196</v>
      </c>
      <c r="AQ133" s="94">
        <f t="shared" si="20"/>
        <v>10664.369999999999</v>
      </c>
      <c r="AR133" s="94">
        <f t="shared" si="20"/>
        <v>128876</v>
      </c>
      <c r="AS133" s="94">
        <f t="shared" si="20"/>
        <v>10292.24</v>
      </c>
      <c r="AT133" s="94">
        <f t="shared" si="20"/>
        <v>132343</v>
      </c>
      <c r="AU133" s="94">
        <f t="shared" si="20"/>
        <v>11185.34</v>
      </c>
      <c r="AV133" s="94">
        <f t="shared" si="20"/>
        <v>125601</v>
      </c>
      <c r="AW133" s="94">
        <f t="shared" si="20"/>
        <v>10315.24</v>
      </c>
      <c r="AX133" s="94">
        <f t="shared" si="20"/>
        <v>123178</v>
      </c>
      <c r="AY133" s="94">
        <f t="shared" si="20"/>
        <v>10161.969999999999</v>
      </c>
      <c r="AZ133" s="94">
        <f t="shared" si="20"/>
        <v>129800</v>
      </c>
      <c r="BA133" s="94">
        <f t="shared" si="20"/>
        <v>10945.01</v>
      </c>
      <c r="BB133" s="94">
        <f t="shared" si="20"/>
        <v>147218</v>
      </c>
      <c r="BC133" s="94">
        <f t="shared" si="20"/>
        <v>12275.42</v>
      </c>
      <c r="BD133" s="94">
        <f t="shared" si="20"/>
        <v>117405</v>
      </c>
      <c r="BE133" s="94">
        <f t="shared" si="20"/>
        <v>9560.33</v>
      </c>
      <c r="BF133" s="94">
        <f t="shared" si="20"/>
        <v>150271</v>
      </c>
      <c r="BG133" s="94">
        <f t="shared" si="20"/>
        <v>11963.749999999998</v>
      </c>
      <c r="BH133" s="94">
        <f t="shared" si="20"/>
        <v>151773</v>
      </c>
      <c r="BI133" s="94">
        <f t="shared" si="20"/>
        <v>12024.01</v>
      </c>
      <c r="BJ133" s="94">
        <f t="shared" si="20"/>
        <v>160610</v>
      </c>
      <c r="BK133" s="94">
        <f t="shared" si="20"/>
        <v>11932.900000000001</v>
      </c>
      <c r="BL133" s="94">
        <f t="shared" si="20"/>
        <v>201729</v>
      </c>
      <c r="BM133" s="94">
        <f t="shared" si="20"/>
        <v>13406.250000000002</v>
      </c>
      <c r="BN133" s="94">
        <f t="shared" ref="BN133:CA133" si="21">+BN134+BN139+BN145+BN146+BN147+BN149+BN150+BN151+BN152+BN153</f>
        <v>179544</v>
      </c>
      <c r="BO133" s="94">
        <f t="shared" si="21"/>
        <v>12589.67</v>
      </c>
      <c r="BP133" s="94">
        <f t="shared" si="21"/>
        <v>205805</v>
      </c>
      <c r="BQ133" s="94">
        <f t="shared" si="21"/>
        <v>13259.13</v>
      </c>
      <c r="BR133" s="94">
        <f t="shared" si="21"/>
        <v>231395</v>
      </c>
      <c r="BS133" s="94">
        <f t="shared" si="21"/>
        <v>14104.91</v>
      </c>
      <c r="BT133" s="94">
        <f t="shared" si="21"/>
        <v>281032</v>
      </c>
      <c r="BU133" s="94">
        <f t="shared" si="21"/>
        <v>14471.59</v>
      </c>
      <c r="BV133" s="94">
        <f t="shared" si="21"/>
        <v>211874</v>
      </c>
      <c r="BW133" s="94">
        <f t="shared" si="21"/>
        <v>12296.380000000001</v>
      </c>
      <c r="BX133" s="94">
        <f t="shared" si="21"/>
        <v>215807</v>
      </c>
      <c r="BY133" s="94">
        <f t="shared" si="21"/>
        <v>12226.21</v>
      </c>
      <c r="BZ133" s="94">
        <f t="shared" si="21"/>
        <v>210163</v>
      </c>
      <c r="CA133" s="94">
        <f t="shared" si="21"/>
        <v>13184.52</v>
      </c>
    </row>
    <row r="134" spans="1:79" ht="16.5" customHeight="1" x14ac:dyDescent="0.45">
      <c r="A134" s="358" t="s">
        <v>521</v>
      </c>
      <c r="B134" s="94">
        <f>+'t44 (3)'!D234</f>
        <v>16638</v>
      </c>
      <c r="C134" s="94">
        <f>+'t44 (3)'!E234</f>
        <v>885.08</v>
      </c>
      <c r="D134" s="94">
        <f>+'t44 (3)'!F234</f>
        <v>12078</v>
      </c>
      <c r="E134" s="94">
        <f>+'t44 (3)'!G234</f>
        <v>683.91</v>
      </c>
      <c r="F134" s="94">
        <f>+'t44 (3)'!H234</f>
        <v>16026</v>
      </c>
      <c r="G134" s="94">
        <f>+'t44 (3)'!I234</f>
        <v>848.37</v>
      </c>
      <c r="H134" s="94">
        <f>+'t44 (3)'!J234</f>
        <v>14414</v>
      </c>
      <c r="I134" s="94">
        <f>+'t44 (3)'!K234</f>
        <v>733.52</v>
      </c>
      <c r="J134" s="94">
        <f>+'t44 (3)'!L234</f>
        <v>16324</v>
      </c>
      <c r="K134" s="94">
        <f>+'t44 (3)'!M234</f>
        <v>790.93</v>
      </c>
      <c r="L134" s="94">
        <f>+'t44 (3)'!N234</f>
        <v>17198</v>
      </c>
      <c r="M134" s="94">
        <f>+'t44 (3)'!O234</f>
        <v>859.28</v>
      </c>
      <c r="N134" s="94">
        <f>+'t44 (3)'!P234</f>
        <v>15515</v>
      </c>
      <c r="O134" s="94">
        <f>+'t44 (3)'!Q234</f>
        <v>804.06</v>
      </c>
      <c r="P134" s="94">
        <f>+'t44 (3)'!R234</f>
        <v>15048</v>
      </c>
      <c r="Q134" s="94">
        <f>+'t44 (3)'!S234</f>
        <v>775.52</v>
      </c>
      <c r="R134" s="94">
        <f>+'t44 (3)'!T234</f>
        <v>16376</v>
      </c>
      <c r="S134" s="94">
        <f>+'t44 (3)'!U234</f>
        <v>856.73</v>
      </c>
      <c r="T134" s="94">
        <f>+'t44 (3)'!V234</f>
        <v>17730</v>
      </c>
      <c r="U134" s="94">
        <f>+'t44 (3)'!W234</f>
        <v>927.27</v>
      </c>
      <c r="V134" s="94">
        <f>+'t44 (3)'!X234</f>
        <v>18746</v>
      </c>
      <c r="W134" s="94">
        <f>+'t44 (3)'!Y234</f>
        <v>908.52</v>
      </c>
      <c r="X134" s="94">
        <f>+'t44 (3)'!Z234</f>
        <v>17877</v>
      </c>
      <c r="Y134" s="94">
        <f>+'t44 (3)'!AA234</f>
        <v>931.02</v>
      </c>
      <c r="Z134" s="94">
        <f>+'t44 (3)'!AB234</f>
        <v>15528</v>
      </c>
      <c r="AA134" s="94">
        <f>+'t44 (3)'!AC234</f>
        <v>812.16</v>
      </c>
      <c r="AB134" s="94">
        <f>+'t44 (3)'!AD234</f>
        <v>13100</v>
      </c>
      <c r="AC134" s="94">
        <f>+'t44 (3)'!AE234</f>
        <v>729.62</v>
      </c>
      <c r="AD134" s="94">
        <f>+'t44 (3)'!AF234</f>
        <v>16091</v>
      </c>
      <c r="AE134" s="94">
        <f>+'t44 (3)'!AG234</f>
        <v>870.45</v>
      </c>
      <c r="AF134" s="94">
        <f>+'t44 (3)'!AH234</f>
        <v>14284</v>
      </c>
      <c r="AG134" s="94">
        <f>+'t44 (3)'!AI234</f>
        <v>738.08</v>
      </c>
      <c r="AH134" s="94">
        <f>+'t44 (3)'!AJ234</f>
        <v>17618</v>
      </c>
      <c r="AI134" s="94">
        <f>+'t44 (3)'!AK234</f>
        <v>869.64</v>
      </c>
      <c r="AJ134" s="94">
        <f>+'t44 (3)'!AL234</f>
        <v>18157</v>
      </c>
      <c r="AK134" s="94">
        <f>+'t44 (3)'!AM234</f>
        <v>939.29</v>
      </c>
      <c r="AL134" s="94">
        <f>+'t44 (3)'!AN234</f>
        <v>15551</v>
      </c>
      <c r="AM134" s="94">
        <f>+'t44 (3)'!AO234</f>
        <v>816.08</v>
      </c>
      <c r="AN134" s="94">
        <f>+'t44 (3)'!AP234</f>
        <v>17767</v>
      </c>
      <c r="AO134" s="94">
        <f>+'t44 (3)'!AQ234</f>
        <v>896.72</v>
      </c>
      <c r="AP134" s="94">
        <f>+'t44 (3)'!AR234</f>
        <v>17401</v>
      </c>
      <c r="AQ134" s="94">
        <f>+'t44 (3)'!AS234</f>
        <v>896.22</v>
      </c>
      <c r="AR134" s="94">
        <f>+'t44 (3)'!AT234</f>
        <v>17240</v>
      </c>
      <c r="AS134" s="94">
        <f>+'t44 (3)'!AU234</f>
        <v>904.85</v>
      </c>
      <c r="AT134" s="94">
        <f>+'t44 (3)'!AV234</f>
        <v>20495</v>
      </c>
      <c r="AU134" s="94">
        <f>+'t44 (3)'!AW234</f>
        <v>977.89</v>
      </c>
      <c r="AV134" s="94">
        <f>+'t44 (3)'!AX234</f>
        <v>19218</v>
      </c>
      <c r="AW134" s="94">
        <f>+'t44 (3)'!AY234</f>
        <v>922.99</v>
      </c>
      <c r="AX134" s="94">
        <f>+'t44 (3)'!AZ234</f>
        <v>14666</v>
      </c>
      <c r="AY134" s="94">
        <f>+'t44 (3)'!BA234</f>
        <v>824.48</v>
      </c>
      <c r="AZ134" s="94">
        <f>+'t44 (3)'!BB234</f>
        <v>15005</v>
      </c>
      <c r="BA134" s="94">
        <f>+'t44 (3)'!BC234</f>
        <v>937.48</v>
      </c>
      <c r="BB134" s="94">
        <f>+'t44 (3)'!BD234</f>
        <v>17146</v>
      </c>
      <c r="BC134" s="94">
        <f>+'t44 (3)'!BE234</f>
        <v>921.07</v>
      </c>
      <c r="BD134" s="94">
        <f>+'t44 (3)'!BF234</f>
        <v>13113</v>
      </c>
      <c r="BE134" s="94">
        <f>+'t44 (3)'!BG234</f>
        <v>677.08</v>
      </c>
      <c r="BF134" s="94">
        <f>+'t44 (3)'!BH234</f>
        <v>18785</v>
      </c>
      <c r="BG134" s="94">
        <f>+'t44 (3)'!BI234</f>
        <v>972.58</v>
      </c>
      <c r="BH134" s="94">
        <f>+'t44 (3)'!BJ234</f>
        <v>17869</v>
      </c>
      <c r="BI134" s="94">
        <f>+'t44 (3)'!BK234</f>
        <v>883.89</v>
      </c>
      <c r="BJ134" s="94">
        <f>+'t44 (3)'!BL234</f>
        <v>17005</v>
      </c>
      <c r="BK134" s="94">
        <f>+'t44 (3)'!BM234</f>
        <v>861.63</v>
      </c>
      <c r="BL134" s="94">
        <f>+'t44 (3)'!BN234</f>
        <v>17435</v>
      </c>
      <c r="BM134" s="94">
        <f>+'t44 (3)'!BO234</f>
        <v>910.09</v>
      </c>
      <c r="BN134" s="94">
        <f>+'t44 (3)'!BP234</f>
        <v>17849</v>
      </c>
      <c r="BO134" s="94">
        <f>+'t44 (3)'!BQ234</f>
        <v>905.8</v>
      </c>
      <c r="BP134" s="94">
        <f>+'t44 (3)'!BR234</f>
        <v>18185</v>
      </c>
      <c r="BQ134" s="94">
        <f>+'t44 (3)'!BS234</f>
        <v>908.51</v>
      </c>
      <c r="BR134" s="94">
        <f>+'t44 (3)'!BT234</f>
        <v>21855</v>
      </c>
      <c r="BS134" s="94">
        <f>+'t44 (3)'!BU234</f>
        <v>1011.19</v>
      </c>
      <c r="BT134" s="94">
        <f>+'t44 (3)'!BV234</f>
        <v>18320</v>
      </c>
      <c r="BU134" s="94">
        <f>+'t44 (3)'!BW234</f>
        <v>926.43</v>
      </c>
      <c r="BV134" s="94">
        <f>+'t44 (3)'!BX234</f>
        <v>18840</v>
      </c>
      <c r="BW134" s="94">
        <f>+'t44 (3)'!BY234</f>
        <v>913.25</v>
      </c>
      <c r="BX134" s="94">
        <f>+'t44 (3)'!BZ234</f>
        <v>15706</v>
      </c>
      <c r="BY134" s="94">
        <f>+'t44 (3)'!CA234</f>
        <v>773.51</v>
      </c>
      <c r="BZ134" s="94">
        <f>+'t44 (3)'!CB234</f>
        <v>19510</v>
      </c>
      <c r="CA134" s="94">
        <f>+'t44 (3)'!CC234</f>
        <v>904.39</v>
      </c>
    </row>
    <row r="135" spans="1:79" ht="16.5" customHeight="1" x14ac:dyDescent="0.45">
      <c r="A135" s="357" t="s">
        <v>522</v>
      </c>
      <c r="B135" s="94">
        <f>+'t44 (3)'!D235</f>
        <v>3149</v>
      </c>
      <c r="C135" s="94">
        <f>+'t44 (3)'!E235</f>
        <v>91.92</v>
      </c>
      <c r="D135" s="94">
        <f>+'t44 (3)'!F235</f>
        <v>1957</v>
      </c>
      <c r="E135" s="94">
        <f>+'t44 (3)'!G235</f>
        <v>53.99</v>
      </c>
      <c r="F135" s="94">
        <f>+'t44 (3)'!H235</f>
        <v>2526</v>
      </c>
      <c r="G135" s="94">
        <f>+'t44 (3)'!I235</f>
        <v>67.37</v>
      </c>
      <c r="H135" s="94">
        <f>+'t44 (3)'!J235</f>
        <v>2553</v>
      </c>
      <c r="I135" s="94">
        <f>+'t44 (3)'!K235</f>
        <v>66.98</v>
      </c>
      <c r="J135" s="94">
        <f>+'t44 (3)'!L235</f>
        <v>3197</v>
      </c>
      <c r="K135" s="94">
        <f>+'t44 (3)'!M235</f>
        <v>86.4</v>
      </c>
      <c r="L135" s="94">
        <f>+'t44 (3)'!N235</f>
        <v>3695</v>
      </c>
      <c r="M135" s="94">
        <f>+'t44 (3)'!O235</f>
        <v>101.63</v>
      </c>
      <c r="N135" s="94">
        <f>+'t44 (3)'!P235</f>
        <v>2537</v>
      </c>
      <c r="O135" s="94">
        <f>+'t44 (3)'!Q235</f>
        <v>70.599999999999994</v>
      </c>
      <c r="P135" s="94">
        <f>+'t44 (3)'!R235</f>
        <v>2768</v>
      </c>
      <c r="Q135" s="94">
        <f>+'t44 (3)'!S235</f>
        <v>75.27</v>
      </c>
      <c r="R135" s="94">
        <f>+'t44 (3)'!T235</f>
        <v>3021</v>
      </c>
      <c r="S135" s="94">
        <f>+'t44 (3)'!U235</f>
        <v>87.89</v>
      </c>
      <c r="T135" s="94">
        <f>+'t44 (3)'!V235</f>
        <v>2578</v>
      </c>
      <c r="U135" s="94">
        <f>+'t44 (3)'!W235</f>
        <v>74.05</v>
      </c>
      <c r="V135" s="94">
        <f>+'t44 (3)'!X235</f>
        <v>4284</v>
      </c>
      <c r="W135" s="94">
        <f>+'t44 (3)'!Y235</f>
        <v>120.55</v>
      </c>
      <c r="X135" s="94">
        <f>+'t44 (3)'!Z235</f>
        <v>3138</v>
      </c>
      <c r="Y135" s="94">
        <f>+'t44 (3)'!AA235</f>
        <v>90.55</v>
      </c>
      <c r="Z135" s="94">
        <f>+'t44 (3)'!AB235</f>
        <v>3005</v>
      </c>
      <c r="AA135" s="94">
        <f>+'t44 (3)'!AC235</f>
        <v>86.56</v>
      </c>
      <c r="AB135" s="94">
        <f>+'t44 (3)'!AD235</f>
        <v>2539</v>
      </c>
      <c r="AC135" s="94">
        <f>+'t44 (3)'!AE235</f>
        <v>71.739999999999995</v>
      </c>
      <c r="AD135" s="94">
        <f>+'t44 (3)'!AF235</f>
        <v>2525</v>
      </c>
      <c r="AE135" s="94">
        <f>+'t44 (3)'!AG235</f>
        <v>72.290000000000006</v>
      </c>
      <c r="AF135" s="94">
        <f>+'t44 (3)'!AH235</f>
        <v>2505</v>
      </c>
      <c r="AG135" s="94">
        <f>+'t44 (3)'!AI235</f>
        <v>68.53</v>
      </c>
      <c r="AH135" s="94">
        <f>+'t44 (3)'!AJ235</f>
        <v>3786</v>
      </c>
      <c r="AI135" s="94">
        <f>+'t44 (3)'!AK235</f>
        <v>101.85</v>
      </c>
      <c r="AJ135" s="94">
        <f>+'t44 (3)'!AL235</f>
        <v>3931</v>
      </c>
      <c r="AK135" s="94">
        <f>+'t44 (3)'!AM235</f>
        <v>106.83</v>
      </c>
      <c r="AL135" s="94">
        <f>+'t44 (3)'!AN235</f>
        <v>3327</v>
      </c>
      <c r="AM135" s="94">
        <f>+'t44 (3)'!AO235</f>
        <v>91.92</v>
      </c>
      <c r="AN135" s="94">
        <f>+'t44 (3)'!AP235</f>
        <v>2902</v>
      </c>
      <c r="AO135" s="94">
        <f>+'t44 (3)'!AQ235</f>
        <v>77.06</v>
      </c>
      <c r="AP135" s="94">
        <f>+'t44 (3)'!AR235</f>
        <v>2973</v>
      </c>
      <c r="AQ135" s="94">
        <f>+'t44 (3)'!AS235</f>
        <v>83.67</v>
      </c>
      <c r="AR135" s="94">
        <f>+'t44 (3)'!AT235</f>
        <v>3382</v>
      </c>
      <c r="AS135" s="94">
        <f>+'t44 (3)'!AU235</f>
        <v>98.87</v>
      </c>
      <c r="AT135" s="94">
        <f>+'t44 (3)'!AV235</f>
        <v>4215</v>
      </c>
      <c r="AU135" s="94">
        <f>+'t44 (3)'!AW235</f>
        <v>114.78</v>
      </c>
      <c r="AV135" s="94">
        <f>+'t44 (3)'!AX235</f>
        <v>4171</v>
      </c>
      <c r="AW135" s="94">
        <f>+'t44 (3)'!AY235</f>
        <v>113.05</v>
      </c>
      <c r="AX135" s="94">
        <f>+'t44 (3)'!AZ235</f>
        <v>2704</v>
      </c>
      <c r="AY135" s="94">
        <f>+'t44 (3)'!BA235</f>
        <v>79.739999999999995</v>
      </c>
      <c r="AZ135" s="94">
        <f>+'t44 (3)'!BB235</f>
        <v>2174</v>
      </c>
      <c r="BA135" s="94">
        <f>+'t44 (3)'!BC235</f>
        <v>66.75</v>
      </c>
      <c r="BB135" s="94">
        <f>+'t44 (3)'!BD235</f>
        <v>3205</v>
      </c>
      <c r="BC135" s="94">
        <f>+'t44 (3)'!BE235</f>
        <v>94.64</v>
      </c>
      <c r="BD135" s="94">
        <f>+'t44 (3)'!BF235</f>
        <v>2516</v>
      </c>
      <c r="BE135" s="94">
        <f>+'t44 (3)'!BG235</f>
        <v>67.94</v>
      </c>
      <c r="BF135" s="94">
        <f>+'t44 (3)'!BH235</f>
        <v>3782</v>
      </c>
      <c r="BG135" s="94">
        <f>+'t44 (3)'!BI235</f>
        <v>100.27</v>
      </c>
      <c r="BH135" s="94">
        <f>+'t44 (3)'!BJ235</f>
        <v>3265</v>
      </c>
      <c r="BI135" s="94">
        <f>+'t44 (3)'!BK235</f>
        <v>87.43</v>
      </c>
      <c r="BJ135" s="94">
        <f>+'t44 (3)'!BL235</f>
        <v>3173</v>
      </c>
      <c r="BK135" s="94">
        <f>+'t44 (3)'!BM235</f>
        <v>85.62</v>
      </c>
      <c r="BL135" s="94">
        <f>+'t44 (3)'!BN235</f>
        <v>3473</v>
      </c>
      <c r="BM135" s="94">
        <f>+'t44 (3)'!BO235</f>
        <v>90.48</v>
      </c>
      <c r="BN135" s="94">
        <f>+'t44 (3)'!BP235</f>
        <v>3537</v>
      </c>
      <c r="BO135" s="94">
        <f>+'t44 (3)'!BQ235</f>
        <v>93.76</v>
      </c>
      <c r="BP135" s="94">
        <f>+'t44 (3)'!BR235</f>
        <v>4038</v>
      </c>
      <c r="BQ135" s="94">
        <f>+'t44 (3)'!BS235</f>
        <v>106.36</v>
      </c>
      <c r="BR135" s="94">
        <f>+'t44 (3)'!BT235</f>
        <v>4633</v>
      </c>
      <c r="BS135" s="94">
        <f>+'t44 (3)'!BU235</f>
        <v>119.97</v>
      </c>
      <c r="BT135" s="94">
        <f>+'t44 (3)'!BV235</f>
        <v>3316</v>
      </c>
      <c r="BU135" s="94">
        <f>+'t44 (3)'!BW235</f>
        <v>85.72</v>
      </c>
      <c r="BV135" s="94">
        <f>+'t44 (3)'!BX235</f>
        <v>4025</v>
      </c>
      <c r="BW135" s="94">
        <f>+'t44 (3)'!BY235</f>
        <v>108.58</v>
      </c>
      <c r="BX135" s="94">
        <f>+'t44 (3)'!BZ235</f>
        <v>2640</v>
      </c>
      <c r="BY135" s="94">
        <f>+'t44 (3)'!CA235</f>
        <v>70.95</v>
      </c>
      <c r="BZ135" s="94">
        <f>+'t44 (3)'!CB235</f>
        <v>3914</v>
      </c>
      <c r="CA135" s="94">
        <f>+'t44 (3)'!CC235</f>
        <v>103.58</v>
      </c>
    </row>
    <row r="136" spans="1:79" ht="16.5" customHeight="1" x14ac:dyDescent="0.45">
      <c r="A136" s="358" t="s">
        <v>523</v>
      </c>
      <c r="B136" s="94">
        <f>+'t44 (3)'!D236</f>
        <v>6541</v>
      </c>
      <c r="C136" s="94">
        <f>+'t44 (3)'!E236</f>
        <v>225.25</v>
      </c>
      <c r="D136" s="94">
        <f>+'t44 (3)'!F236</f>
        <v>3740</v>
      </c>
      <c r="E136" s="94">
        <f>+'t44 (3)'!G236</f>
        <v>126.75</v>
      </c>
      <c r="F136" s="94">
        <f>+'t44 (3)'!H236</f>
        <v>6093</v>
      </c>
      <c r="G136" s="94">
        <f>+'t44 (3)'!I236</f>
        <v>197.87</v>
      </c>
      <c r="H136" s="94">
        <f>+'t44 (3)'!J236</f>
        <v>5760</v>
      </c>
      <c r="I136" s="94">
        <f>+'t44 (3)'!K236</f>
        <v>185.07</v>
      </c>
      <c r="J136" s="94">
        <f>+'t44 (3)'!L236</f>
        <v>6797</v>
      </c>
      <c r="K136" s="94">
        <f>+'t44 (3)'!M236</f>
        <v>217.95</v>
      </c>
      <c r="L136" s="94">
        <f>+'t44 (3)'!N236</f>
        <v>7087</v>
      </c>
      <c r="M136" s="94">
        <f>+'t44 (3)'!O236</f>
        <v>232.59</v>
      </c>
      <c r="N136" s="94">
        <f>+'t44 (3)'!P236</f>
        <v>6357</v>
      </c>
      <c r="O136" s="94">
        <f>+'t44 (3)'!Q236</f>
        <v>208.09</v>
      </c>
      <c r="P136" s="94">
        <f>+'t44 (3)'!R236</f>
        <v>6176</v>
      </c>
      <c r="Q136" s="94">
        <f>+'t44 (3)'!S236</f>
        <v>205.42</v>
      </c>
      <c r="R136" s="94">
        <f>+'t44 (3)'!T236</f>
        <v>6707</v>
      </c>
      <c r="S136" s="94">
        <f>+'t44 (3)'!U236</f>
        <v>230.99</v>
      </c>
      <c r="T136" s="94">
        <f>+'t44 (3)'!V236</f>
        <v>8197</v>
      </c>
      <c r="U136" s="94">
        <f>+'t44 (3)'!W236</f>
        <v>279.45999999999998</v>
      </c>
      <c r="V136" s="94">
        <f>+'t44 (3)'!X236</f>
        <v>8376</v>
      </c>
      <c r="W136" s="94">
        <f>+'t44 (3)'!Y236</f>
        <v>283.07</v>
      </c>
      <c r="X136" s="94">
        <f>+'t44 (3)'!Z236</f>
        <v>8112</v>
      </c>
      <c r="Y136" s="94">
        <f>+'t44 (3)'!AA236</f>
        <v>287.62</v>
      </c>
      <c r="Z136" s="94">
        <f>+'t44 (3)'!AB236</f>
        <v>6490</v>
      </c>
      <c r="AA136" s="94">
        <f>+'t44 (3)'!AC236</f>
        <v>234.25</v>
      </c>
      <c r="AB136" s="94">
        <f>+'t44 (3)'!AD236</f>
        <v>4516</v>
      </c>
      <c r="AC136" s="94">
        <f>+'t44 (3)'!AE236</f>
        <v>159.11000000000001</v>
      </c>
      <c r="AD136" s="94">
        <f>+'t44 (3)'!AF236</f>
        <v>6729</v>
      </c>
      <c r="AE136" s="94">
        <f>+'t44 (3)'!AG236</f>
        <v>236.99</v>
      </c>
      <c r="AF136" s="94">
        <f>+'t44 (3)'!AH236</f>
        <v>5909</v>
      </c>
      <c r="AG136" s="94">
        <f>+'t44 (3)'!AI236</f>
        <v>202.25</v>
      </c>
      <c r="AH136" s="94">
        <f>+'t44 (3)'!AJ236</f>
        <v>7090</v>
      </c>
      <c r="AI136" s="94">
        <f>+'t44 (3)'!AK236</f>
        <v>243.3</v>
      </c>
      <c r="AJ136" s="94">
        <f>+'t44 (3)'!AL236</f>
        <v>7307</v>
      </c>
      <c r="AK136" s="94">
        <f>+'t44 (3)'!AM236</f>
        <v>250.79</v>
      </c>
      <c r="AL136" s="94">
        <f>+'t44 (3)'!AN236</f>
        <v>6023</v>
      </c>
      <c r="AM136" s="94">
        <f>+'t44 (3)'!AO236</f>
        <v>202.12</v>
      </c>
      <c r="AN136" s="94">
        <f>+'t44 (3)'!AP236</f>
        <v>7923</v>
      </c>
      <c r="AO136" s="94">
        <f>+'t44 (3)'!AQ236</f>
        <v>266.07</v>
      </c>
      <c r="AP136" s="94">
        <f>+'t44 (3)'!AR236</f>
        <v>7669</v>
      </c>
      <c r="AQ136" s="94">
        <f>+'t44 (3)'!AS236</f>
        <v>253.81</v>
      </c>
      <c r="AR136" s="94">
        <f>+'t44 (3)'!AT236</f>
        <v>6612</v>
      </c>
      <c r="AS136" s="94">
        <f>+'t44 (3)'!AU236</f>
        <v>224.11</v>
      </c>
      <c r="AT136" s="94">
        <f>+'t44 (3)'!AV236</f>
        <v>9100</v>
      </c>
      <c r="AU136" s="94">
        <f>+'t44 (3)'!AW236</f>
        <v>298.14</v>
      </c>
      <c r="AV136" s="94">
        <f>+'t44 (3)'!AX236</f>
        <v>8449</v>
      </c>
      <c r="AW136" s="94">
        <f>+'t44 (3)'!AY236</f>
        <v>286.02</v>
      </c>
      <c r="AX136" s="94">
        <f>+'t44 (3)'!AZ236</f>
        <v>5878</v>
      </c>
      <c r="AY136" s="94">
        <f>+'t44 (3)'!BA236</f>
        <v>208.81</v>
      </c>
      <c r="AZ136" s="94">
        <f>+'t44 (3)'!BB236</f>
        <v>6486</v>
      </c>
      <c r="BA136" s="94">
        <f>+'t44 (3)'!BC236</f>
        <v>231.17</v>
      </c>
      <c r="BB136" s="94">
        <f>+'t44 (3)'!BD236</f>
        <v>6418</v>
      </c>
      <c r="BC136" s="94">
        <f>+'t44 (3)'!BE236</f>
        <v>223.95</v>
      </c>
      <c r="BD136" s="94">
        <f>+'t44 (3)'!BF236</f>
        <v>5183</v>
      </c>
      <c r="BE136" s="94">
        <f>+'t44 (3)'!BG236</f>
        <v>171.82</v>
      </c>
      <c r="BF136" s="94">
        <f>+'t44 (3)'!BH236</f>
        <v>7384</v>
      </c>
      <c r="BG136" s="94">
        <f>+'t44 (3)'!BI236</f>
        <v>243.21</v>
      </c>
      <c r="BH136" s="94">
        <f>+'t44 (3)'!BJ236</f>
        <v>7674</v>
      </c>
      <c r="BI136" s="94">
        <f>+'t44 (3)'!BK236</f>
        <v>247.28</v>
      </c>
      <c r="BJ136" s="94">
        <f>+'t44 (3)'!BL236</f>
        <v>6858</v>
      </c>
      <c r="BK136" s="94">
        <f>+'t44 (3)'!BM236</f>
        <v>221.01</v>
      </c>
      <c r="BL136" s="94">
        <f>+'t44 (3)'!BN236</f>
        <v>6120</v>
      </c>
      <c r="BM136" s="94">
        <f>+'t44 (3)'!BO236</f>
        <v>193.23</v>
      </c>
      <c r="BN136" s="94">
        <f>+'t44 (3)'!BP236</f>
        <v>6809</v>
      </c>
      <c r="BO136" s="94">
        <f>+'t44 (3)'!BQ236</f>
        <v>219.27</v>
      </c>
      <c r="BP136" s="94">
        <f>+'t44 (3)'!BR236</f>
        <v>6455</v>
      </c>
      <c r="BQ136" s="94">
        <f>+'t44 (3)'!BS236</f>
        <v>209.57</v>
      </c>
      <c r="BR136" s="94">
        <f>+'t44 (3)'!BT236</f>
        <v>9785</v>
      </c>
      <c r="BS136" s="94">
        <f>+'t44 (3)'!BU236</f>
        <v>309.14999999999998</v>
      </c>
      <c r="BT136" s="94">
        <f>+'t44 (3)'!BV236</f>
        <v>7850</v>
      </c>
      <c r="BU136" s="94">
        <f>+'t44 (3)'!BW236</f>
        <v>251.2</v>
      </c>
      <c r="BV136" s="94">
        <f>+'t44 (3)'!BX236</f>
        <v>7415</v>
      </c>
      <c r="BW136" s="94">
        <f>+'t44 (3)'!BY236</f>
        <v>241.48</v>
      </c>
      <c r="BX136" s="94">
        <f>+'t44 (3)'!BZ236</f>
        <v>6466</v>
      </c>
      <c r="BY136" s="94">
        <f>+'t44 (3)'!CA236</f>
        <v>205.07</v>
      </c>
      <c r="BZ136" s="94">
        <f>+'t44 (3)'!CB236</f>
        <v>7851</v>
      </c>
      <c r="CA136" s="94">
        <f>+'t44 (3)'!CC236</f>
        <v>246.36</v>
      </c>
    </row>
    <row r="137" spans="1:79" ht="16.5" customHeight="1" x14ac:dyDescent="0.45">
      <c r="A137" s="357" t="s">
        <v>524</v>
      </c>
      <c r="B137" s="94">
        <f>+'t44 (3)'!D237</f>
        <v>2595</v>
      </c>
      <c r="C137" s="94">
        <f>+'t44 (3)'!E237</f>
        <v>145.44</v>
      </c>
      <c r="D137" s="94">
        <f>+'t44 (3)'!F237</f>
        <v>2349</v>
      </c>
      <c r="E137" s="94">
        <f>+'t44 (3)'!G237</f>
        <v>132.69999999999999</v>
      </c>
      <c r="F137" s="94">
        <f>+'t44 (3)'!H237</f>
        <v>2752</v>
      </c>
      <c r="G137" s="94">
        <f>+'t44 (3)'!I237</f>
        <v>151.38</v>
      </c>
      <c r="H137" s="94">
        <f>+'t44 (3)'!J237</f>
        <v>2438</v>
      </c>
      <c r="I137" s="94">
        <f>+'t44 (3)'!K237</f>
        <v>136.01</v>
      </c>
      <c r="J137" s="94">
        <f>+'t44 (3)'!L237</f>
        <v>2799</v>
      </c>
      <c r="K137" s="94">
        <f>+'t44 (3)'!M237</f>
        <v>154.66</v>
      </c>
      <c r="L137" s="94">
        <f>+'t44 (3)'!N237</f>
        <v>3010</v>
      </c>
      <c r="M137" s="94">
        <f>+'t44 (3)'!O237</f>
        <v>175.5</v>
      </c>
      <c r="N137" s="94">
        <f>+'t44 (3)'!P237</f>
        <v>3036</v>
      </c>
      <c r="O137" s="94">
        <f>+'t44 (3)'!Q237</f>
        <v>171.44</v>
      </c>
      <c r="P137" s="94">
        <f>+'t44 (3)'!R237</f>
        <v>2830</v>
      </c>
      <c r="Q137" s="94">
        <f>+'t44 (3)'!S237</f>
        <v>165.53</v>
      </c>
      <c r="R137" s="94">
        <f>+'t44 (3)'!T237</f>
        <v>2968</v>
      </c>
      <c r="S137" s="94">
        <f>+'t44 (3)'!U237</f>
        <v>174.13</v>
      </c>
      <c r="T137" s="94">
        <f>+'t44 (3)'!V237</f>
        <v>3066</v>
      </c>
      <c r="U137" s="94">
        <f>+'t44 (3)'!W237</f>
        <v>178.27</v>
      </c>
      <c r="V137" s="94">
        <f>+'t44 (3)'!X237</f>
        <v>2789</v>
      </c>
      <c r="W137" s="94">
        <f>+'t44 (3)'!Y237</f>
        <v>168.09</v>
      </c>
      <c r="X137" s="94">
        <f>+'t44 (3)'!Z237</f>
        <v>2902</v>
      </c>
      <c r="Y137" s="94">
        <f>+'t44 (3)'!AA237</f>
        <v>175.01</v>
      </c>
      <c r="Z137" s="94">
        <f>+'t44 (3)'!AB237</f>
        <v>2690</v>
      </c>
      <c r="AA137" s="94">
        <f>+'t44 (3)'!AC237</f>
        <v>166.13</v>
      </c>
      <c r="AB137" s="94">
        <f>+'t44 (3)'!AD237</f>
        <v>2837</v>
      </c>
      <c r="AC137" s="94">
        <f>+'t44 (3)'!AE237</f>
        <v>172.92</v>
      </c>
      <c r="AD137" s="94">
        <f>+'t44 (3)'!AF237</f>
        <v>3183</v>
      </c>
      <c r="AE137" s="94">
        <f>+'t44 (3)'!AG237</f>
        <v>186.43</v>
      </c>
      <c r="AF137" s="94">
        <f>+'t44 (3)'!AH237</f>
        <v>2696</v>
      </c>
      <c r="AG137" s="94">
        <f>+'t44 (3)'!AI237</f>
        <v>154.41999999999999</v>
      </c>
      <c r="AH137" s="94">
        <f>+'t44 (3)'!AJ237</f>
        <v>3272</v>
      </c>
      <c r="AI137" s="94">
        <f>+'t44 (3)'!AK237</f>
        <v>182.92</v>
      </c>
      <c r="AJ137" s="94">
        <f>+'t44 (3)'!AL237</f>
        <v>3392</v>
      </c>
      <c r="AK137" s="94">
        <f>+'t44 (3)'!AM237</f>
        <v>215.36</v>
      </c>
      <c r="AL137" s="94">
        <f>+'t44 (3)'!AN237</f>
        <v>3006</v>
      </c>
      <c r="AM137" s="94">
        <f>+'t44 (3)'!AO237</f>
        <v>193</v>
      </c>
      <c r="AN137" s="94">
        <f>+'t44 (3)'!AP237</f>
        <v>3328</v>
      </c>
      <c r="AO137" s="94">
        <f>+'t44 (3)'!AQ237</f>
        <v>184.03</v>
      </c>
      <c r="AP137" s="94">
        <f>+'t44 (3)'!AR237</f>
        <v>2847</v>
      </c>
      <c r="AQ137" s="94">
        <f>+'t44 (3)'!AS237</f>
        <v>160.6</v>
      </c>
      <c r="AR137" s="94">
        <f>+'t44 (3)'!AT237</f>
        <v>3106</v>
      </c>
      <c r="AS137" s="94">
        <f>+'t44 (3)'!AU237</f>
        <v>193.51</v>
      </c>
      <c r="AT137" s="94">
        <f>+'t44 (3)'!AV237</f>
        <v>3145</v>
      </c>
      <c r="AU137" s="94">
        <f>+'t44 (3)'!AW237</f>
        <v>176.47</v>
      </c>
      <c r="AV137" s="94">
        <f>+'t44 (3)'!AX237</f>
        <v>3222</v>
      </c>
      <c r="AW137" s="94">
        <f>+'t44 (3)'!AY237</f>
        <v>183.11</v>
      </c>
      <c r="AX137" s="94">
        <f>+'t44 (3)'!AZ237</f>
        <v>2622</v>
      </c>
      <c r="AY137" s="94">
        <f>+'t44 (3)'!BA237</f>
        <v>194.39</v>
      </c>
      <c r="AZ137" s="94">
        <f>+'t44 (3)'!BB237</f>
        <v>2926</v>
      </c>
      <c r="BA137" s="94">
        <f>+'t44 (3)'!BC237</f>
        <v>255.32</v>
      </c>
      <c r="BB137" s="94">
        <f>+'t44 (3)'!BD237</f>
        <v>3543</v>
      </c>
      <c r="BC137" s="94">
        <f>+'t44 (3)'!BE237</f>
        <v>202.24</v>
      </c>
      <c r="BD137" s="94">
        <f>+'t44 (3)'!BF237</f>
        <v>2395</v>
      </c>
      <c r="BE137" s="94">
        <f>+'t44 (3)'!BG237</f>
        <v>134.63</v>
      </c>
      <c r="BF137" s="94">
        <f>+'t44 (3)'!BH237</f>
        <v>3436</v>
      </c>
      <c r="BG137" s="94">
        <f>+'t44 (3)'!BI237</f>
        <v>192.81</v>
      </c>
      <c r="BH137" s="94">
        <f>+'t44 (3)'!BJ237</f>
        <v>3240</v>
      </c>
      <c r="BI137" s="94">
        <f>+'t44 (3)'!BK237</f>
        <v>185.96</v>
      </c>
      <c r="BJ137" s="94">
        <f>+'t44 (3)'!BL237</f>
        <v>3279</v>
      </c>
      <c r="BK137" s="94">
        <f>+'t44 (3)'!BM237</f>
        <v>184.88</v>
      </c>
      <c r="BL137" s="94">
        <f>+'t44 (3)'!BN237</f>
        <v>3364</v>
      </c>
      <c r="BM137" s="94">
        <f>+'t44 (3)'!BO237</f>
        <v>186.82</v>
      </c>
      <c r="BN137" s="94">
        <f>+'t44 (3)'!BP237</f>
        <v>3229</v>
      </c>
      <c r="BO137" s="94">
        <f>+'t44 (3)'!BQ237</f>
        <v>179.9</v>
      </c>
      <c r="BP137" s="94">
        <f>+'t44 (3)'!BR237</f>
        <v>3443</v>
      </c>
      <c r="BQ137" s="94">
        <f>+'t44 (3)'!BS237</f>
        <v>186.71</v>
      </c>
      <c r="BR137" s="94">
        <f>+'t44 (3)'!BT237</f>
        <v>3439</v>
      </c>
      <c r="BS137" s="94">
        <f>+'t44 (3)'!BU237</f>
        <v>187.57</v>
      </c>
      <c r="BT137" s="94">
        <f>+'t44 (3)'!BV237</f>
        <v>3298</v>
      </c>
      <c r="BU137" s="94">
        <f>+'t44 (3)'!BW237</f>
        <v>176.99</v>
      </c>
      <c r="BV137" s="94">
        <f>+'t44 (3)'!BX237</f>
        <v>3477</v>
      </c>
      <c r="BW137" s="94">
        <f>+'t44 (3)'!BY237</f>
        <v>191.68</v>
      </c>
      <c r="BX137" s="94">
        <f>+'t44 (3)'!BZ237</f>
        <v>3223</v>
      </c>
      <c r="BY137" s="94">
        <f>+'t44 (3)'!CA237</f>
        <v>177.51</v>
      </c>
      <c r="BZ137" s="94">
        <f>+'t44 (3)'!CB237</f>
        <v>3549</v>
      </c>
      <c r="CA137" s="94">
        <f>+'t44 (3)'!CC237</f>
        <v>187.4</v>
      </c>
    </row>
    <row r="138" spans="1:79" ht="16.5" customHeight="1" x14ac:dyDescent="0.45">
      <c r="A138" s="358" t="s">
        <v>525</v>
      </c>
      <c r="B138" s="94">
        <f>+'t44 (3)'!D238</f>
        <v>4354</v>
      </c>
      <c r="C138" s="94">
        <f>+'t44 (3)'!E238</f>
        <v>422.47</v>
      </c>
      <c r="D138" s="94">
        <f>+'t44 (3)'!F238</f>
        <v>4031</v>
      </c>
      <c r="E138" s="94">
        <f>+'t44 (3)'!G238</f>
        <v>370.47</v>
      </c>
      <c r="F138" s="94">
        <f>+'t44 (3)'!H238</f>
        <v>4655</v>
      </c>
      <c r="G138" s="94">
        <f>+'t44 (3)'!I238</f>
        <v>431.75</v>
      </c>
      <c r="H138" s="94">
        <f>+'t44 (3)'!J238</f>
        <v>3663</v>
      </c>
      <c r="I138" s="94">
        <f>+'t44 (3)'!K238</f>
        <v>345.46</v>
      </c>
      <c r="J138" s="94">
        <f>+'t44 (3)'!L238</f>
        <v>3530</v>
      </c>
      <c r="K138" s="94">
        <f>+'t44 (3)'!M238</f>
        <v>331.92</v>
      </c>
      <c r="L138" s="94">
        <f>+'t44 (3)'!N238</f>
        <v>3406</v>
      </c>
      <c r="M138" s="94">
        <f>+'t44 (3)'!O238</f>
        <v>349.55</v>
      </c>
      <c r="N138" s="94">
        <f>+'t44 (3)'!P238</f>
        <v>3585</v>
      </c>
      <c r="O138" s="94">
        <f>+'t44 (3)'!Q238</f>
        <v>353.92</v>
      </c>
      <c r="P138" s="94">
        <f>+'t44 (3)'!R238</f>
        <v>3274</v>
      </c>
      <c r="Q138" s="94">
        <f>+'t44 (3)'!S238</f>
        <v>329.29</v>
      </c>
      <c r="R138" s="94">
        <f>+'t44 (3)'!T238</f>
        <v>3679</v>
      </c>
      <c r="S138" s="94">
        <f>+'t44 (3)'!U238</f>
        <v>363.72</v>
      </c>
      <c r="T138" s="94">
        <f>+'t44 (3)'!V238</f>
        <v>3890</v>
      </c>
      <c r="U138" s="94">
        <f>+'t44 (3)'!W238</f>
        <v>395.5</v>
      </c>
      <c r="V138" s="94">
        <f>+'t44 (3)'!X238</f>
        <v>3297</v>
      </c>
      <c r="W138" s="94">
        <f>+'t44 (3)'!Y238</f>
        <v>336.82</v>
      </c>
      <c r="X138" s="94">
        <f>+'t44 (3)'!Z238</f>
        <v>3724</v>
      </c>
      <c r="Y138" s="94">
        <f>+'t44 (3)'!AA238</f>
        <v>377.83</v>
      </c>
      <c r="Z138" s="94">
        <f>+'t44 (3)'!AB238</f>
        <v>3344</v>
      </c>
      <c r="AA138" s="94">
        <f>+'t44 (3)'!AC238</f>
        <v>325.20999999999998</v>
      </c>
      <c r="AB138" s="94">
        <f>+'t44 (3)'!AD238</f>
        <v>3207</v>
      </c>
      <c r="AC138" s="94">
        <f>+'t44 (3)'!AE238</f>
        <v>325.86</v>
      </c>
      <c r="AD138" s="94">
        <f>+'t44 (3)'!AF238</f>
        <v>3654</v>
      </c>
      <c r="AE138" s="94">
        <f>+'t44 (3)'!AG238</f>
        <v>374.74</v>
      </c>
      <c r="AF138" s="94">
        <f>+'t44 (3)'!AH238</f>
        <v>3175</v>
      </c>
      <c r="AG138" s="94">
        <f>+'t44 (3)'!AI238</f>
        <v>312.88</v>
      </c>
      <c r="AH138" s="94">
        <f>+'t44 (3)'!AJ238</f>
        <v>3470</v>
      </c>
      <c r="AI138" s="94">
        <f>+'t44 (3)'!AK238</f>
        <v>341.56</v>
      </c>
      <c r="AJ138" s="94">
        <f>+'t44 (3)'!AL238</f>
        <v>3527</v>
      </c>
      <c r="AK138" s="94">
        <f>+'t44 (3)'!AM238</f>
        <v>366.29</v>
      </c>
      <c r="AL138" s="94">
        <f>+'t44 (3)'!AN238</f>
        <v>3195</v>
      </c>
      <c r="AM138" s="94">
        <f>+'t44 (3)'!AO238</f>
        <v>329.05</v>
      </c>
      <c r="AN138" s="94">
        <f>+'t44 (3)'!AP238</f>
        <v>3614</v>
      </c>
      <c r="AO138" s="94">
        <f>+'t44 (3)'!AQ238</f>
        <v>369.55</v>
      </c>
      <c r="AP138" s="94">
        <f>+'t44 (3)'!AR238</f>
        <v>3912</v>
      </c>
      <c r="AQ138" s="94">
        <f>+'t44 (3)'!AS238</f>
        <v>398.13</v>
      </c>
      <c r="AR138" s="94">
        <f>+'t44 (3)'!AT238</f>
        <v>4139</v>
      </c>
      <c r="AS138" s="94">
        <f>+'t44 (3)'!AU238</f>
        <v>388.35</v>
      </c>
      <c r="AT138" s="94">
        <f>+'t44 (3)'!AV238</f>
        <v>4035</v>
      </c>
      <c r="AU138" s="94">
        <f>+'t44 (3)'!AW238</f>
        <v>388.5</v>
      </c>
      <c r="AV138" s="94">
        <f>+'t44 (3)'!AX238</f>
        <v>3375</v>
      </c>
      <c r="AW138" s="94">
        <f>+'t44 (3)'!AY238</f>
        <v>340.81</v>
      </c>
      <c r="AX138" s="94">
        <f>+'t44 (3)'!AZ238</f>
        <v>3462</v>
      </c>
      <c r="AY138" s="94">
        <f>+'t44 (3)'!BA238</f>
        <v>341.53</v>
      </c>
      <c r="AZ138" s="94">
        <f>+'t44 (3)'!BB238</f>
        <v>3418</v>
      </c>
      <c r="BA138" s="94">
        <f>+'t44 (3)'!BC238</f>
        <v>384.24</v>
      </c>
      <c r="BB138" s="94">
        <f>+'t44 (3)'!BD238</f>
        <v>3980</v>
      </c>
      <c r="BC138" s="94">
        <f>+'t44 (3)'!BE238</f>
        <v>400.25</v>
      </c>
      <c r="BD138" s="94">
        <f>+'t44 (3)'!BF238</f>
        <v>3019</v>
      </c>
      <c r="BE138" s="94">
        <f>+'t44 (3)'!BG238</f>
        <v>302.69</v>
      </c>
      <c r="BF138" s="94">
        <f>+'t44 (3)'!BH238</f>
        <v>4183</v>
      </c>
      <c r="BG138" s="94">
        <f>+'t44 (3)'!BI238</f>
        <v>436.3</v>
      </c>
      <c r="BH138" s="94">
        <f>+'t44 (3)'!BJ238</f>
        <v>3691</v>
      </c>
      <c r="BI138" s="94">
        <f>+'t44 (3)'!BK238</f>
        <v>363.23</v>
      </c>
      <c r="BJ138" s="94">
        <f>+'t44 (3)'!BL238</f>
        <v>3695</v>
      </c>
      <c r="BK138" s="94">
        <f>+'t44 (3)'!BM238</f>
        <v>370.12</v>
      </c>
      <c r="BL138" s="94">
        <f>+'t44 (3)'!BN238</f>
        <v>4478</v>
      </c>
      <c r="BM138" s="94">
        <f>+'t44 (3)'!BO238</f>
        <v>439.56</v>
      </c>
      <c r="BN138" s="94">
        <f>+'t44 (3)'!BP238</f>
        <v>4273</v>
      </c>
      <c r="BO138" s="94">
        <f>+'t44 (3)'!BQ238</f>
        <v>412.86</v>
      </c>
      <c r="BP138" s="94">
        <f>+'t44 (3)'!BR238</f>
        <v>4249</v>
      </c>
      <c r="BQ138" s="94">
        <f>+'t44 (3)'!BS238</f>
        <v>405.87</v>
      </c>
      <c r="BR138" s="94">
        <f>+'t44 (3)'!BT238</f>
        <v>3998</v>
      </c>
      <c r="BS138" s="94">
        <f>+'t44 (3)'!BU238</f>
        <v>394.49</v>
      </c>
      <c r="BT138" s="94">
        <f>+'t44 (3)'!BV238</f>
        <v>3855</v>
      </c>
      <c r="BU138" s="94">
        <f>+'t44 (3)'!BW238</f>
        <v>412.53</v>
      </c>
      <c r="BV138" s="94">
        <f>+'t44 (3)'!BX238</f>
        <v>3924</v>
      </c>
      <c r="BW138" s="94">
        <f>+'t44 (3)'!BY238</f>
        <v>371.51</v>
      </c>
      <c r="BX138" s="94">
        <f>+'t44 (3)'!BZ238</f>
        <v>3377</v>
      </c>
      <c r="BY138" s="94">
        <f>+'t44 (3)'!CA238</f>
        <v>319.98</v>
      </c>
      <c r="BZ138" s="94">
        <f>+'t44 (3)'!CB238</f>
        <v>4197</v>
      </c>
      <c r="CA138" s="94">
        <f>+'t44 (3)'!CC238</f>
        <v>367.05</v>
      </c>
    </row>
    <row r="139" spans="1:79" ht="16.5" customHeight="1" x14ac:dyDescent="0.45">
      <c r="A139" s="357" t="s">
        <v>946</v>
      </c>
      <c r="B139" s="94">
        <f>+'t44 (3)'!D239</f>
        <v>44864</v>
      </c>
      <c r="C139" s="94">
        <f>+'t44 (3)'!E239</f>
        <v>3064.35</v>
      </c>
      <c r="D139" s="94">
        <f>+'t44 (3)'!F239</f>
        <v>45185</v>
      </c>
      <c r="E139" s="94">
        <f>+'t44 (3)'!G239</f>
        <v>3021.49</v>
      </c>
      <c r="F139" s="94">
        <f>+'t44 (3)'!H239</f>
        <v>55277</v>
      </c>
      <c r="G139" s="94">
        <f>+'t44 (3)'!I239</f>
        <v>3737.1</v>
      </c>
      <c r="H139" s="94">
        <f>+'t44 (3)'!J239</f>
        <v>52286</v>
      </c>
      <c r="I139" s="94">
        <f>+'t44 (3)'!K239</f>
        <v>3365.62</v>
      </c>
      <c r="J139" s="94">
        <f>+'t44 (3)'!L239</f>
        <v>50542</v>
      </c>
      <c r="K139" s="94">
        <f>+'t44 (3)'!M239</f>
        <v>3482</v>
      </c>
      <c r="L139" s="94">
        <f>+'t44 (3)'!N239</f>
        <v>54873</v>
      </c>
      <c r="M139" s="94">
        <f>+'t44 (3)'!O239</f>
        <v>3718.56</v>
      </c>
      <c r="N139" s="94">
        <f>+'t44 (3)'!P239</f>
        <v>58127</v>
      </c>
      <c r="O139" s="94">
        <f>+'t44 (3)'!Q239</f>
        <v>4029.65</v>
      </c>
      <c r="P139" s="94">
        <f>+'t44 (3)'!R239</f>
        <v>50878</v>
      </c>
      <c r="Q139" s="94">
        <f>+'t44 (3)'!S239</f>
        <v>3670.19</v>
      </c>
      <c r="R139" s="94">
        <f>+'t44 (3)'!T239</f>
        <v>55957</v>
      </c>
      <c r="S139" s="94">
        <f>+'t44 (3)'!U239</f>
        <v>4015.87</v>
      </c>
      <c r="T139" s="94">
        <f>+'t44 (3)'!V239</f>
        <v>57973</v>
      </c>
      <c r="U139" s="94">
        <f>+'t44 (3)'!W239</f>
        <v>4298.5</v>
      </c>
      <c r="V139" s="94">
        <f>+'t44 (3)'!X239</f>
        <v>58041</v>
      </c>
      <c r="W139" s="94">
        <f>+'t44 (3)'!Y239</f>
        <v>4122.1899999999996</v>
      </c>
      <c r="X139" s="94">
        <f>+'t44 (3)'!Z239</f>
        <v>57485</v>
      </c>
      <c r="Y139" s="94">
        <f>+'t44 (3)'!AA239</f>
        <v>4007.04</v>
      </c>
      <c r="Z139" s="94">
        <f>+'t44 (3)'!AB239</f>
        <v>48335</v>
      </c>
      <c r="AA139" s="94">
        <f>+'t44 (3)'!AC239</f>
        <v>3399.61</v>
      </c>
      <c r="AB139" s="94">
        <f>+'t44 (3)'!AD239</f>
        <v>52200</v>
      </c>
      <c r="AC139" s="94">
        <f>+'t44 (3)'!AE239</f>
        <v>3761.27</v>
      </c>
      <c r="AD139" s="94">
        <f>+'t44 (3)'!AF239</f>
        <v>65611</v>
      </c>
      <c r="AE139" s="94">
        <f>+'t44 (3)'!AG239</f>
        <v>4507.1000000000004</v>
      </c>
      <c r="AF139" s="94">
        <f>+'t44 (3)'!AH239</f>
        <v>53442</v>
      </c>
      <c r="AG139" s="94">
        <f>+'t44 (3)'!AI239</f>
        <v>3587.95</v>
      </c>
      <c r="AH139" s="94">
        <f>+'t44 (3)'!AJ239</f>
        <v>60981</v>
      </c>
      <c r="AI139" s="94">
        <f>+'t44 (3)'!AK239</f>
        <v>4142.4799999999996</v>
      </c>
      <c r="AJ139" s="94">
        <f>+'t44 (3)'!AL239</f>
        <v>58391</v>
      </c>
      <c r="AK139" s="94">
        <f>+'t44 (3)'!AM239</f>
        <v>4173.24</v>
      </c>
      <c r="AL139" s="94">
        <f>+'t44 (3)'!AN239</f>
        <v>61415</v>
      </c>
      <c r="AM139" s="94">
        <f>+'t44 (3)'!AO239</f>
        <v>4189.33</v>
      </c>
      <c r="AN139" s="94">
        <f>+'t44 (3)'!AP239</f>
        <v>60750</v>
      </c>
      <c r="AO139" s="94">
        <f>+'t44 (3)'!AQ239</f>
        <v>4285.58</v>
      </c>
      <c r="AP139" s="94">
        <f>+'t44 (3)'!AR239</f>
        <v>64909</v>
      </c>
      <c r="AQ139" s="94">
        <f>+'t44 (3)'!AS239</f>
        <v>4488</v>
      </c>
      <c r="AR139" s="94">
        <f>+'t44 (3)'!AT239</f>
        <v>62204</v>
      </c>
      <c r="AS139" s="94">
        <f>+'t44 (3)'!AU239</f>
        <v>4381.37</v>
      </c>
      <c r="AT139" s="94">
        <f>+'t44 (3)'!AV239</f>
        <v>60564</v>
      </c>
      <c r="AU139" s="94">
        <f>+'t44 (3)'!AW239</f>
        <v>4458.1499999999996</v>
      </c>
      <c r="AV139" s="94">
        <f>+'t44 (3)'!AX239</f>
        <v>56516</v>
      </c>
      <c r="AW139" s="94">
        <f>+'t44 (3)'!AY239</f>
        <v>4015.91</v>
      </c>
      <c r="AX139" s="94">
        <f>+'t44 (3)'!AZ239</f>
        <v>63094</v>
      </c>
      <c r="AY139" s="94">
        <f>+'t44 (3)'!BA239</f>
        <v>4830.82</v>
      </c>
      <c r="AZ139" s="94">
        <f>+'t44 (3)'!BB239</f>
        <v>69570</v>
      </c>
      <c r="BA139" s="94">
        <f>+'t44 (3)'!BC239</f>
        <v>5128.88</v>
      </c>
      <c r="BB139" s="94">
        <f>+'t44 (3)'!BD239</f>
        <v>76289</v>
      </c>
      <c r="BC139" s="94">
        <f>+'t44 (3)'!BE239</f>
        <v>5589.77</v>
      </c>
      <c r="BD139" s="94">
        <f>+'t44 (3)'!BF239</f>
        <v>60072</v>
      </c>
      <c r="BE139" s="94">
        <f>+'t44 (3)'!BG239</f>
        <v>4409.7700000000004</v>
      </c>
      <c r="BF139" s="94">
        <f>+'t44 (3)'!BH239</f>
        <v>75208</v>
      </c>
      <c r="BG139" s="94">
        <f>+'t44 (3)'!BI239</f>
        <v>5456.43</v>
      </c>
      <c r="BH139" s="94">
        <f>+'t44 (3)'!BJ239</f>
        <v>76674</v>
      </c>
      <c r="BI139" s="94">
        <f>+'t44 (3)'!BK239</f>
        <v>5726.25</v>
      </c>
      <c r="BJ139" s="94">
        <f>+'t44 (3)'!BL239</f>
        <v>77756</v>
      </c>
      <c r="BK139" s="94">
        <f>+'t44 (3)'!BM239</f>
        <v>5686.4</v>
      </c>
      <c r="BL139" s="94">
        <f>+'t44 (3)'!BN239</f>
        <v>77884</v>
      </c>
      <c r="BM139" s="94">
        <f>+'t44 (3)'!BO239</f>
        <v>5787.24</v>
      </c>
      <c r="BN139" s="94">
        <f>+'t44 (3)'!BP239</f>
        <v>74391</v>
      </c>
      <c r="BO139" s="94">
        <f>+'t44 (3)'!BQ239</f>
        <v>5586.29</v>
      </c>
      <c r="BP139" s="94">
        <f>+'t44 (3)'!BR239</f>
        <v>73307</v>
      </c>
      <c r="BQ139" s="94">
        <f>+'t44 (3)'!BS239</f>
        <v>5362.12</v>
      </c>
      <c r="BR139" s="94">
        <f>+'t44 (3)'!BT239</f>
        <v>77453</v>
      </c>
      <c r="BS139" s="94">
        <f>+'t44 (3)'!BU239</f>
        <v>5933.78</v>
      </c>
      <c r="BT139" s="94">
        <f>+'t44 (3)'!BV239</f>
        <v>75611</v>
      </c>
      <c r="BU139" s="94">
        <f>+'t44 (3)'!BW239</f>
        <v>5531.28</v>
      </c>
      <c r="BV139" s="94">
        <f>+'t44 (3)'!BX239</f>
        <v>68370</v>
      </c>
      <c r="BW139" s="94">
        <f>+'t44 (3)'!BY239</f>
        <v>4901.09</v>
      </c>
      <c r="BX139" s="94">
        <f>+'t44 (3)'!BZ239</f>
        <v>68258</v>
      </c>
      <c r="BY139" s="94">
        <f>+'t44 (3)'!CA239</f>
        <v>4867.84</v>
      </c>
      <c r="BZ139" s="94">
        <f>+'t44 (3)'!CB239</f>
        <v>79467</v>
      </c>
      <c r="CA139" s="94">
        <f>+'t44 (3)'!CC239</f>
        <v>5756.47</v>
      </c>
    </row>
    <row r="140" spans="1:79" ht="16.5" customHeight="1" x14ac:dyDescent="0.45">
      <c r="A140" s="358" t="s">
        <v>526</v>
      </c>
      <c r="B140" s="94">
        <f>+'t44 (3)'!D240</f>
        <v>38546</v>
      </c>
      <c r="C140" s="94">
        <f>+'t44 (3)'!E240</f>
        <v>2478.9699999999998</v>
      </c>
      <c r="D140" s="94">
        <f>+'t44 (3)'!F240</f>
        <v>39343</v>
      </c>
      <c r="E140" s="94">
        <f>+'t44 (3)'!G240</f>
        <v>2454.6799999999998</v>
      </c>
      <c r="F140" s="94">
        <f>+'t44 (3)'!H240</f>
        <v>48108</v>
      </c>
      <c r="G140" s="94">
        <f>+'t44 (3)'!I240</f>
        <v>3040.81</v>
      </c>
      <c r="H140" s="94">
        <f>+'t44 (3)'!J240</f>
        <v>46236</v>
      </c>
      <c r="I140" s="94">
        <f>+'t44 (3)'!K240</f>
        <v>2798.01</v>
      </c>
      <c r="J140" s="94">
        <f>+'t44 (3)'!L240</f>
        <v>44125</v>
      </c>
      <c r="K140" s="94">
        <f>+'t44 (3)'!M240</f>
        <v>2857.07</v>
      </c>
      <c r="L140" s="94">
        <f>+'t44 (3)'!N240</f>
        <v>48977</v>
      </c>
      <c r="M140" s="94">
        <f>+'t44 (3)'!O240</f>
        <v>3069.67</v>
      </c>
      <c r="N140" s="94">
        <f>+'t44 (3)'!P240</f>
        <v>51165</v>
      </c>
      <c r="O140" s="94">
        <f>+'t44 (3)'!Q240</f>
        <v>3316.99</v>
      </c>
      <c r="P140" s="94">
        <f>+'t44 (3)'!R240</f>
        <v>44182</v>
      </c>
      <c r="Q140" s="94">
        <f>+'t44 (3)'!S240</f>
        <v>2968.47</v>
      </c>
      <c r="R140" s="94">
        <f>+'t44 (3)'!T240</f>
        <v>48497</v>
      </c>
      <c r="S140" s="94">
        <f>+'t44 (3)'!U240</f>
        <v>3230</v>
      </c>
      <c r="T140" s="94">
        <f>+'t44 (3)'!V240</f>
        <v>49940</v>
      </c>
      <c r="U140" s="94">
        <f>+'t44 (3)'!W240</f>
        <v>3410.96</v>
      </c>
      <c r="V140" s="94">
        <f>+'t44 (3)'!X240</f>
        <v>50576</v>
      </c>
      <c r="W140" s="94">
        <f>+'t44 (3)'!Y240</f>
        <v>3296.1</v>
      </c>
      <c r="X140" s="94">
        <f>+'t44 (3)'!Z240</f>
        <v>49906</v>
      </c>
      <c r="Y140" s="94">
        <f>+'t44 (3)'!AA240</f>
        <v>3163.05</v>
      </c>
      <c r="Z140" s="94">
        <f>+'t44 (3)'!AB240</f>
        <v>41264</v>
      </c>
      <c r="AA140" s="94">
        <f>+'t44 (3)'!AC240</f>
        <v>2673.14</v>
      </c>
      <c r="AB140" s="94">
        <f>+'t44 (3)'!AD240</f>
        <v>45564</v>
      </c>
      <c r="AC140" s="94">
        <f>+'t44 (3)'!AE240</f>
        <v>3056.58</v>
      </c>
      <c r="AD140" s="94">
        <f>+'t44 (3)'!AF240</f>
        <v>58043</v>
      </c>
      <c r="AE140" s="94">
        <f>+'t44 (3)'!AG240</f>
        <v>3680.3</v>
      </c>
      <c r="AF140" s="94">
        <f>+'t44 (3)'!AH240</f>
        <v>46699</v>
      </c>
      <c r="AG140" s="94">
        <f>+'t44 (3)'!AI240</f>
        <v>2872.77</v>
      </c>
      <c r="AH140" s="94">
        <f>+'t44 (3)'!AJ240</f>
        <v>53591</v>
      </c>
      <c r="AI140" s="94">
        <f>+'t44 (3)'!AK240</f>
        <v>3340.45</v>
      </c>
      <c r="AJ140" s="94">
        <f>+'t44 (3)'!AL240</f>
        <v>50951</v>
      </c>
      <c r="AK140" s="94">
        <f>+'t44 (3)'!AM240</f>
        <v>3353.29</v>
      </c>
      <c r="AL140" s="94">
        <f>+'t44 (3)'!AN240</f>
        <v>53919</v>
      </c>
      <c r="AM140" s="94">
        <f>+'t44 (3)'!AO240</f>
        <v>3365.84</v>
      </c>
      <c r="AN140" s="94">
        <f>+'t44 (3)'!AP240</f>
        <v>52608</v>
      </c>
      <c r="AO140" s="94">
        <f>+'t44 (3)'!AQ240</f>
        <v>3419.82</v>
      </c>
      <c r="AP140" s="94">
        <f>+'t44 (3)'!AR240</f>
        <v>56183</v>
      </c>
      <c r="AQ140" s="94">
        <f>+'t44 (3)'!AS240</f>
        <v>3495.56</v>
      </c>
      <c r="AR140" s="94">
        <f>+'t44 (3)'!AT240</f>
        <v>53734</v>
      </c>
      <c r="AS140" s="94">
        <f>+'t44 (3)'!AU240</f>
        <v>3474.99</v>
      </c>
      <c r="AT140" s="94">
        <f>+'t44 (3)'!AV240</f>
        <v>51872</v>
      </c>
      <c r="AU140" s="94">
        <f>+'t44 (3)'!AW240</f>
        <v>3482.4</v>
      </c>
      <c r="AV140" s="94">
        <f>+'t44 (3)'!AX240</f>
        <v>48390</v>
      </c>
      <c r="AW140" s="94">
        <f>+'t44 (3)'!AY240</f>
        <v>3174</v>
      </c>
      <c r="AX140" s="94">
        <f>+'t44 (3)'!AZ240</f>
        <v>46100</v>
      </c>
      <c r="AY140" s="94">
        <f>+'t44 (3)'!BA240</f>
        <v>3163.25</v>
      </c>
      <c r="AZ140" s="94">
        <f>+'t44 (3)'!BB240</f>
        <v>52037</v>
      </c>
      <c r="BA140" s="94">
        <f>+'t44 (3)'!BC240</f>
        <v>3353</v>
      </c>
      <c r="BB140" s="94">
        <f>+'t44 (3)'!BD240</f>
        <v>56555</v>
      </c>
      <c r="BC140" s="94">
        <f>+'t44 (3)'!BE240</f>
        <v>3660.58</v>
      </c>
      <c r="BD140" s="94">
        <f>+'t44 (3)'!BF240</f>
        <v>44582</v>
      </c>
      <c r="BE140" s="94">
        <f>+'t44 (3)'!BG240</f>
        <v>2862.71</v>
      </c>
      <c r="BF140" s="94">
        <f>+'t44 (3)'!BH240</f>
        <v>55174</v>
      </c>
      <c r="BG140" s="94">
        <f>+'t44 (3)'!BI240</f>
        <v>3528.47</v>
      </c>
      <c r="BH140" s="94">
        <f>+'t44 (3)'!BJ240</f>
        <v>56817</v>
      </c>
      <c r="BI140" s="94">
        <f>+'t44 (3)'!BK240</f>
        <v>3751.63</v>
      </c>
      <c r="BJ140" s="94">
        <f>+'t44 (3)'!BL240</f>
        <v>59242</v>
      </c>
      <c r="BK140" s="94">
        <f>+'t44 (3)'!BM240</f>
        <v>3840.69</v>
      </c>
      <c r="BL140" s="94">
        <f>+'t44 (3)'!BN240</f>
        <v>56673</v>
      </c>
      <c r="BM140" s="94">
        <f>+'t44 (3)'!BO240</f>
        <v>3811.31</v>
      </c>
      <c r="BN140" s="94">
        <f>+'t44 (3)'!BP240</f>
        <v>54291</v>
      </c>
      <c r="BO140" s="94">
        <f>+'t44 (3)'!BQ240</f>
        <v>3614.49</v>
      </c>
      <c r="BP140" s="94">
        <f>+'t44 (3)'!BR240</f>
        <v>54666</v>
      </c>
      <c r="BQ140" s="94">
        <f>+'t44 (3)'!BS240</f>
        <v>3546.16</v>
      </c>
      <c r="BR140" s="94">
        <f>+'t44 (3)'!BT240</f>
        <v>56493</v>
      </c>
      <c r="BS140" s="94">
        <f>+'t44 (3)'!BU240</f>
        <v>3880.62</v>
      </c>
      <c r="BT140" s="94">
        <f>+'t44 (3)'!BV240</f>
        <v>55781</v>
      </c>
      <c r="BU140" s="94">
        <f>+'t44 (3)'!BW240</f>
        <v>3610.02</v>
      </c>
      <c r="BV140" s="94">
        <f>+'t44 (3)'!BX240</f>
        <v>49661</v>
      </c>
      <c r="BW140" s="94">
        <f>+'t44 (3)'!BY240</f>
        <v>3183.04</v>
      </c>
      <c r="BX140" s="94">
        <f>+'t44 (3)'!BZ240</f>
        <v>50770</v>
      </c>
      <c r="BY140" s="94">
        <f>+'t44 (3)'!CA240</f>
        <v>3188.4</v>
      </c>
      <c r="BZ140" s="94">
        <f>+'t44 (3)'!CB240</f>
        <v>59017</v>
      </c>
      <c r="CA140" s="94">
        <f>+'t44 (3)'!CC240</f>
        <v>3834.94</v>
      </c>
    </row>
    <row r="141" spans="1:79" ht="16.5" customHeight="1" x14ac:dyDescent="0.45">
      <c r="A141" s="357" t="s">
        <v>527</v>
      </c>
      <c r="B141" s="94">
        <f>+'t44 (3)'!D241</f>
        <v>6318</v>
      </c>
      <c r="C141" s="94">
        <f>+'t44 (3)'!E241</f>
        <v>585.37</v>
      </c>
      <c r="D141" s="94">
        <f>+'t44 (3)'!F241</f>
        <v>5842</v>
      </c>
      <c r="E141" s="94">
        <f>+'t44 (3)'!G241</f>
        <v>566.80999999999995</v>
      </c>
      <c r="F141" s="94">
        <f>+'t44 (3)'!H241</f>
        <v>7170</v>
      </c>
      <c r="G141" s="94">
        <f>+'t44 (3)'!I241</f>
        <v>696.29</v>
      </c>
      <c r="H141" s="94">
        <f>+'t44 (3)'!J241</f>
        <v>6050</v>
      </c>
      <c r="I141" s="94">
        <f>+'t44 (3)'!K241</f>
        <v>567.61</v>
      </c>
      <c r="J141" s="94">
        <f>+'t44 (3)'!L241</f>
        <v>6417</v>
      </c>
      <c r="K141" s="94">
        <f>+'t44 (3)'!M241</f>
        <v>624.91999999999996</v>
      </c>
      <c r="L141" s="94">
        <f>+'t44 (3)'!N241</f>
        <v>5896</v>
      </c>
      <c r="M141" s="94">
        <f>+'t44 (3)'!O241</f>
        <v>648.89</v>
      </c>
      <c r="N141" s="94">
        <f>+'t44 (3)'!P241</f>
        <v>6962</v>
      </c>
      <c r="O141" s="94">
        <f>+'t44 (3)'!Q241</f>
        <v>712.66</v>
      </c>
      <c r="P141" s="94">
        <f>+'t44 (3)'!R241</f>
        <v>6695</v>
      </c>
      <c r="Q141" s="94">
        <f>+'t44 (3)'!S241</f>
        <v>701.71</v>
      </c>
      <c r="R141" s="94">
        <f>+'t44 (3)'!T241</f>
        <v>7460</v>
      </c>
      <c r="S141" s="94">
        <f>+'t44 (3)'!U241</f>
        <v>785.87</v>
      </c>
      <c r="T141" s="94">
        <f>+'t44 (3)'!V241</f>
        <v>8032</v>
      </c>
      <c r="U141" s="94">
        <f>+'t44 (3)'!W241</f>
        <v>887.53</v>
      </c>
      <c r="V141" s="94">
        <f>+'t44 (3)'!X241</f>
        <v>7464</v>
      </c>
      <c r="W141" s="94">
        <f>+'t44 (3)'!Y241</f>
        <v>826.09</v>
      </c>
      <c r="X141" s="94">
        <f>+'t44 (3)'!Z241</f>
        <v>7579</v>
      </c>
      <c r="Y141" s="94">
        <f>+'t44 (3)'!AA241</f>
        <v>843.99</v>
      </c>
      <c r="Z141" s="94">
        <f>+'t44 (3)'!AB241</f>
        <v>7071</v>
      </c>
      <c r="AA141" s="94">
        <f>+'t44 (3)'!AC241</f>
        <v>726.47</v>
      </c>
      <c r="AB141" s="94">
        <f>+'t44 (3)'!AD241</f>
        <v>6637</v>
      </c>
      <c r="AC141" s="94">
        <f>+'t44 (3)'!AE241</f>
        <v>704.68</v>
      </c>
      <c r="AD141" s="94">
        <f>+'t44 (3)'!AF241</f>
        <v>7568</v>
      </c>
      <c r="AE141" s="94">
        <f>+'t44 (3)'!AG241</f>
        <v>826.79</v>
      </c>
      <c r="AF141" s="94">
        <f>+'t44 (3)'!AH241</f>
        <v>6743</v>
      </c>
      <c r="AG141" s="94">
        <f>+'t44 (3)'!AI241</f>
        <v>715.18</v>
      </c>
      <c r="AH141" s="94">
        <f>+'t44 (3)'!AJ241</f>
        <v>7390</v>
      </c>
      <c r="AI141" s="94">
        <f>+'t44 (3)'!AK241</f>
        <v>802.04</v>
      </c>
      <c r="AJ141" s="94">
        <f>+'t44 (3)'!AL241</f>
        <v>7440</v>
      </c>
      <c r="AK141" s="94">
        <f>+'t44 (3)'!AM241</f>
        <v>819.95</v>
      </c>
      <c r="AL141" s="94">
        <f>+'t44 (3)'!AN241</f>
        <v>7495</v>
      </c>
      <c r="AM141" s="94">
        <f>+'t44 (3)'!AO241</f>
        <v>823.49</v>
      </c>
      <c r="AN141" s="94">
        <f>+'t44 (3)'!AP241</f>
        <v>8142</v>
      </c>
      <c r="AO141" s="94">
        <f>+'t44 (3)'!AQ241</f>
        <v>865.76</v>
      </c>
      <c r="AP141" s="94">
        <f>+'t44 (3)'!AR241</f>
        <v>8726</v>
      </c>
      <c r="AQ141" s="94">
        <f>+'t44 (3)'!AS241</f>
        <v>992.44</v>
      </c>
      <c r="AR141" s="94">
        <f>+'t44 (3)'!AT241</f>
        <v>8470</v>
      </c>
      <c r="AS141" s="94">
        <f>+'t44 (3)'!AU241</f>
        <v>906.39</v>
      </c>
      <c r="AT141" s="94">
        <f>+'t44 (3)'!AV241</f>
        <v>8692</v>
      </c>
      <c r="AU141" s="94">
        <f>+'t44 (3)'!AW241</f>
        <v>975.75</v>
      </c>
      <c r="AV141" s="94">
        <f>+'t44 (3)'!AX241</f>
        <v>8125</v>
      </c>
      <c r="AW141" s="94">
        <f>+'t44 (3)'!AY241</f>
        <v>841.91</v>
      </c>
      <c r="AX141" s="94">
        <f>+'t44 (3)'!AZ241</f>
        <v>16994</v>
      </c>
      <c r="AY141" s="94">
        <f>+'t44 (3)'!BA241</f>
        <v>1667.58</v>
      </c>
      <c r="AZ141" s="94">
        <f>+'t44 (3)'!BB241</f>
        <v>17533</v>
      </c>
      <c r="BA141" s="94">
        <f>+'t44 (3)'!BC241</f>
        <v>1775.88</v>
      </c>
      <c r="BB141" s="94">
        <f>+'t44 (3)'!BD241</f>
        <v>19734</v>
      </c>
      <c r="BC141" s="94">
        <f>+'t44 (3)'!BE241</f>
        <v>1929.2</v>
      </c>
      <c r="BD141" s="94">
        <f>+'t44 (3)'!BF241</f>
        <v>15490</v>
      </c>
      <c r="BE141" s="94">
        <f>+'t44 (3)'!BG241</f>
        <v>1547.06</v>
      </c>
      <c r="BF141" s="94">
        <f>+'t44 (3)'!BH241</f>
        <v>20034</v>
      </c>
      <c r="BG141" s="94">
        <f>+'t44 (3)'!BI241</f>
        <v>1927.96</v>
      </c>
      <c r="BH141" s="94">
        <f>+'t44 (3)'!BJ241</f>
        <v>19857</v>
      </c>
      <c r="BI141" s="94">
        <f>+'t44 (3)'!BK241</f>
        <v>1974.62</v>
      </c>
      <c r="BJ141" s="94">
        <f>+'t44 (3)'!BL241</f>
        <v>18513</v>
      </c>
      <c r="BK141" s="94">
        <f>+'t44 (3)'!BM241</f>
        <v>1845.71</v>
      </c>
      <c r="BL141" s="94">
        <f>+'t44 (3)'!BN241</f>
        <v>21211</v>
      </c>
      <c r="BM141" s="94">
        <f>+'t44 (3)'!BO241</f>
        <v>1975.93</v>
      </c>
      <c r="BN141" s="94">
        <f>+'t44 (3)'!BP241</f>
        <v>20100</v>
      </c>
      <c r="BO141" s="94">
        <f>+'t44 (3)'!BQ241</f>
        <v>1971.81</v>
      </c>
      <c r="BP141" s="94">
        <f>+'t44 (3)'!BR241</f>
        <v>18640</v>
      </c>
      <c r="BQ141" s="94">
        <f>+'t44 (3)'!BS241</f>
        <v>1815.96</v>
      </c>
      <c r="BR141" s="94">
        <f>+'t44 (3)'!BT241</f>
        <v>20960</v>
      </c>
      <c r="BS141" s="94">
        <f>+'t44 (3)'!BU241</f>
        <v>2053.15</v>
      </c>
      <c r="BT141" s="94">
        <f>+'t44 (3)'!BV241</f>
        <v>19830</v>
      </c>
      <c r="BU141" s="94">
        <f>+'t44 (3)'!BW241</f>
        <v>1921.26</v>
      </c>
      <c r="BV141" s="94">
        <f>+'t44 (3)'!BX241</f>
        <v>18709</v>
      </c>
      <c r="BW141" s="94">
        <f>+'t44 (3)'!BY241</f>
        <v>1718.05</v>
      </c>
      <c r="BX141" s="94">
        <f>+'t44 (3)'!BZ241</f>
        <v>17489</v>
      </c>
      <c r="BY141" s="94">
        <f>+'t44 (3)'!CA241</f>
        <v>1679.43</v>
      </c>
      <c r="BZ141" s="94">
        <f>+'t44 (3)'!CB241</f>
        <v>20451</v>
      </c>
      <c r="CA141" s="94">
        <f>+'t44 (3)'!CC241</f>
        <v>1921.53</v>
      </c>
    </row>
    <row r="142" spans="1:79" ht="16.5" customHeight="1" x14ac:dyDescent="0.45">
      <c r="A142" s="358" t="s">
        <v>528</v>
      </c>
      <c r="B142" s="94">
        <f>+'t44 (3)'!D242</f>
        <v>1567</v>
      </c>
      <c r="C142" s="94">
        <f>+'t44 (3)'!E242</f>
        <v>203.42</v>
      </c>
      <c r="D142" s="94">
        <f>+'t44 (3)'!F242</f>
        <v>1476</v>
      </c>
      <c r="E142" s="94">
        <f>+'t44 (3)'!G242</f>
        <v>203.52</v>
      </c>
      <c r="F142" s="94">
        <f>+'t44 (3)'!H242</f>
        <v>1944</v>
      </c>
      <c r="G142" s="94">
        <f>+'t44 (3)'!I242</f>
        <v>259.26</v>
      </c>
      <c r="H142" s="94">
        <f>+'t44 (3)'!J242</f>
        <v>1381</v>
      </c>
      <c r="I142" s="94">
        <f>+'t44 (3)'!K242</f>
        <v>168.81</v>
      </c>
      <c r="J142" s="94">
        <f>+'t44 (3)'!L242</f>
        <v>1563</v>
      </c>
      <c r="K142" s="94">
        <f>+'t44 (3)'!M242</f>
        <v>194.94</v>
      </c>
      <c r="L142" s="94">
        <f>+'t44 (3)'!N242</f>
        <v>1549</v>
      </c>
      <c r="M142" s="94">
        <f>+'t44 (3)'!O242</f>
        <v>231.49</v>
      </c>
      <c r="N142" s="94">
        <f>+'t44 (3)'!P242</f>
        <v>1542</v>
      </c>
      <c r="O142" s="94">
        <f>+'t44 (3)'!Q242</f>
        <v>220.6</v>
      </c>
      <c r="P142" s="94">
        <f>+'t44 (3)'!R242</f>
        <v>1862</v>
      </c>
      <c r="Q142" s="94">
        <f>+'t44 (3)'!S242</f>
        <v>269.36</v>
      </c>
      <c r="R142" s="94">
        <f>+'t44 (3)'!T242</f>
        <v>2108</v>
      </c>
      <c r="S142" s="94">
        <f>+'t44 (3)'!U242</f>
        <v>278.98</v>
      </c>
      <c r="T142" s="94">
        <f>+'t44 (3)'!V242</f>
        <v>2454</v>
      </c>
      <c r="U142" s="94">
        <f>+'t44 (3)'!W242</f>
        <v>376.37</v>
      </c>
      <c r="V142" s="94">
        <f>+'t44 (3)'!X242</f>
        <v>2370</v>
      </c>
      <c r="W142" s="94">
        <f>+'t44 (3)'!Y242</f>
        <v>344.68</v>
      </c>
      <c r="X142" s="94">
        <f>+'t44 (3)'!Z242</f>
        <v>2290</v>
      </c>
      <c r="Y142" s="94">
        <f>+'t44 (3)'!AA242</f>
        <v>312.18</v>
      </c>
      <c r="Z142" s="94">
        <f>+'t44 (3)'!AB242</f>
        <v>2081</v>
      </c>
      <c r="AA142" s="94">
        <f>+'t44 (3)'!AC242</f>
        <v>277.26</v>
      </c>
      <c r="AB142" s="94">
        <f>+'t44 (3)'!AD242</f>
        <v>1540</v>
      </c>
      <c r="AC142" s="94">
        <f>+'t44 (3)'!AE242</f>
        <v>223.87</v>
      </c>
      <c r="AD142" s="94">
        <f>+'t44 (3)'!AF242</f>
        <v>2109</v>
      </c>
      <c r="AE142" s="94">
        <f>+'t44 (3)'!AG242</f>
        <v>283.72000000000003</v>
      </c>
      <c r="AF142" s="94">
        <f>+'t44 (3)'!AH242</f>
        <v>1782</v>
      </c>
      <c r="AG142" s="94">
        <f>+'t44 (3)'!AI242</f>
        <v>256.32</v>
      </c>
      <c r="AH142" s="94">
        <f>+'t44 (3)'!AJ242</f>
        <v>2244</v>
      </c>
      <c r="AI142" s="94">
        <f>+'t44 (3)'!AK242</f>
        <v>310</v>
      </c>
      <c r="AJ142" s="94">
        <f>+'t44 (3)'!AL242</f>
        <v>2250</v>
      </c>
      <c r="AK142" s="94">
        <f>+'t44 (3)'!AM242</f>
        <v>317.37</v>
      </c>
      <c r="AL142" s="94">
        <f>+'t44 (3)'!AN242</f>
        <v>2419</v>
      </c>
      <c r="AM142" s="94">
        <f>+'t44 (3)'!AO242</f>
        <v>341.99</v>
      </c>
      <c r="AN142" s="94">
        <f>+'t44 (3)'!AP242</f>
        <v>2733</v>
      </c>
      <c r="AO142" s="94">
        <f>+'t44 (3)'!AQ242</f>
        <v>352.02</v>
      </c>
      <c r="AP142" s="94">
        <f>+'t44 (3)'!AR242</f>
        <v>2878</v>
      </c>
      <c r="AQ142" s="94">
        <f>+'t44 (3)'!AS242</f>
        <v>411.6</v>
      </c>
      <c r="AR142" s="94">
        <f>+'t44 (3)'!AT242</f>
        <v>2724</v>
      </c>
      <c r="AS142" s="94">
        <f>+'t44 (3)'!AU242</f>
        <v>346.3</v>
      </c>
      <c r="AT142" s="94">
        <f>+'t44 (3)'!AV242</f>
        <v>2987</v>
      </c>
      <c r="AU142" s="94">
        <f>+'t44 (3)'!AW242</f>
        <v>400.24</v>
      </c>
      <c r="AV142" s="94">
        <f>+'t44 (3)'!AX242</f>
        <v>2899</v>
      </c>
      <c r="AW142" s="94">
        <f>+'t44 (3)'!AY242</f>
        <v>369.67</v>
      </c>
      <c r="AX142" s="94">
        <f>+'t44 (3)'!AZ242</f>
        <v>1967</v>
      </c>
      <c r="AY142" s="94">
        <f>+'t44 (3)'!BA242</f>
        <v>280.58999999999997</v>
      </c>
      <c r="AZ142" s="94">
        <f>+'t44 (3)'!BB242</f>
        <v>2031</v>
      </c>
      <c r="BA142" s="94">
        <f>+'t44 (3)'!BC242</f>
        <v>311.92</v>
      </c>
      <c r="BB142" s="94">
        <f>+'t44 (3)'!BD242</f>
        <v>2421</v>
      </c>
      <c r="BC142" s="94">
        <f>+'t44 (3)'!BE242</f>
        <v>363.14</v>
      </c>
      <c r="BD142" s="94">
        <f>+'t44 (3)'!BF242</f>
        <v>1859</v>
      </c>
      <c r="BE142" s="94">
        <f>+'t44 (3)'!BG242</f>
        <v>285.39999999999998</v>
      </c>
      <c r="BF142" s="94">
        <f>+'t44 (3)'!BH242</f>
        <v>2312</v>
      </c>
      <c r="BG142" s="94">
        <f>+'t44 (3)'!BI242</f>
        <v>350.3</v>
      </c>
      <c r="BH142" s="94">
        <f>+'t44 (3)'!BJ242</f>
        <v>2479</v>
      </c>
      <c r="BI142" s="94">
        <f>+'t44 (3)'!BK242</f>
        <v>394.53</v>
      </c>
      <c r="BJ142" s="94">
        <f>+'t44 (3)'!BL242</f>
        <v>2660</v>
      </c>
      <c r="BK142" s="94">
        <f>+'t44 (3)'!BM242</f>
        <v>376.28</v>
      </c>
      <c r="BL142" s="94">
        <f>+'t44 (3)'!BN242</f>
        <v>2993</v>
      </c>
      <c r="BM142" s="94">
        <f>+'t44 (3)'!BO242</f>
        <v>392.76</v>
      </c>
      <c r="BN142" s="94">
        <f>+'t44 (3)'!BP242</f>
        <v>3325</v>
      </c>
      <c r="BO142" s="94">
        <f>+'t44 (3)'!BQ242</f>
        <v>447.93</v>
      </c>
      <c r="BP142" s="94">
        <f>+'t44 (3)'!BR242</f>
        <v>3002</v>
      </c>
      <c r="BQ142" s="94">
        <f>+'t44 (3)'!BS242</f>
        <v>412.16</v>
      </c>
      <c r="BR142" s="94">
        <f>+'t44 (3)'!BT242</f>
        <v>3100</v>
      </c>
      <c r="BS142" s="94">
        <f>+'t44 (3)'!BU242</f>
        <v>426.37</v>
      </c>
      <c r="BT142" s="94">
        <f>+'t44 (3)'!BV242</f>
        <v>2806</v>
      </c>
      <c r="BU142" s="94">
        <f>+'t44 (3)'!BW242</f>
        <v>379.89</v>
      </c>
      <c r="BV142" s="94">
        <f>+'t44 (3)'!BX242</f>
        <v>2669</v>
      </c>
      <c r="BW142" s="94">
        <f>+'t44 (3)'!BY242</f>
        <v>317</v>
      </c>
      <c r="BX142" s="94">
        <f>+'t44 (3)'!BZ242</f>
        <v>2465</v>
      </c>
      <c r="BY142" s="94">
        <f>+'t44 (3)'!CA242</f>
        <v>304.89999999999998</v>
      </c>
      <c r="BZ142" s="94">
        <f>+'t44 (3)'!CB242</f>
        <v>2891</v>
      </c>
      <c r="CA142" s="94">
        <f>+'t44 (3)'!CC242</f>
        <v>363.96</v>
      </c>
    </row>
    <row r="143" spans="1:79" ht="16.5" customHeight="1" x14ac:dyDescent="0.45">
      <c r="A143" s="357" t="s">
        <v>529</v>
      </c>
      <c r="B143" s="94">
        <f>+'t44 (3)'!D243</f>
        <v>1520</v>
      </c>
      <c r="C143" s="94">
        <f>+'t44 (3)'!E243</f>
        <v>42.25</v>
      </c>
      <c r="D143" s="94">
        <f>+'t44 (3)'!F243</f>
        <v>1297</v>
      </c>
      <c r="E143" s="94">
        <f>+'t44 (3)'!G243</f>
        <v>36.24</v>
      </c>
      <c r="F143" s="94">
        <f>+'t44 (3)'!H243</f>
        <v>1562</v>
      </c>
      <c r="G143" s="94">
        <f>+'t44 (3)'!I243</f>
        <v>40.840000000000003</v>
      </c>
      <c r="H143" s="94">
        <f>+'t44 (3)'!J243</f>
        <v>1453</v>
      </c>
      <c r="I143" s="94">
        <f>+'t44 (3)'!K243</f>
        <v>37.96</v>
      </c>
      <c r="J143" s="94">
        <f>+'t44 (3)'!L243</f>
        <v>1363</v>
      </c>
      <c r="K143" s="94">
        <f>+'t44 (3)'!M243</f>
        <v>35.58</v>
      </c>
      <c r="L143" s="94">
        <f>+'t44 (3)'!N243</f>
        <v>1017</v>
      </c>
      <c r="M143" s="94">
        <f>+'t44 (3)'!O243</f>
        <v>27.58</v>
      </c>
      <c r="N143" s="94">
        <f>+'t44 (3)'!P243</f>
        <v>1389</v>
      </c>
      <c r="O143" s="94">
        <f>+'t44 (3)'!Q243</f>
        <v>37.65</v>
      </c>
      <c r="P143" s="94">
        <f>+'t44 (3)'!R243</f>
        <v>1397</v>
      </c>
      <c r="Q143" s="94">
        <f>+'t44 (3)'!S243</f>
        <v>37.74</v>
      </c>
      <c r="R143" s="94">
        <f>+'t44 (3)'!T243</f>
        <v>1471</v>
      </c>
      <c r="S143" s="94">
        <f>+'t44 (3)'!U243</f>
        <v>41.42</v>
      </c>
      <c r="T143" s="94">
        <f>+'t44 (3)'!V243</f>
        <v>1482</v>
      </c>
      <c r="U143" s="94">
        <f>+'t44 (3)'!W243</f>
        <v>43.25</v>
      </c>
      <c r="V143" s="94">
        <f>+'t44 (3)'!X243</f>
        <v>1298</v>
      </c>
      <c r="W143" s="94">
        <f>+'t44 (3)'!Y243</f>
        <v>38.25</v>
      </c>
      <c r="X143" s="94">
        <f>+'t44 (3)'!Z243</f>
        <v>1557</v>
      </c>
      <c r="Y143" s="94">
        <f>+'t44 (3)'!AA243</f>
        <v>47.73</v>
      </c>
      <c r="Z143" s="94">
        <f>+'t44 (3)'!AB243</f>
        <v>1412</v>
      </c>
      <c r="AA143" s="94">
        <f>+'t44 (3)'!AC243</f>
        <v>41.11</v>
      </c>
      <c r="AB143" s="94">
        <f>+'t44 (3)'!AD243</f>
        <v>1270</v>
      </c>
      <c r="AC143" s="94">
        <f>+'t44 (3)'!AE243</f>
        <v>37.56</v>
      </c>
      <c r="AD143" s="94">
        <f>+'t44 (3)'!AF243</f>
        <v>1449</v>
      </c>
      <c r="AE143" s="94">
        <f>+'t44 (3)'!AG243</f>
        <v>43.96</v>
      </c>
      <c r="AF143" s="94">
        <f>+'t44 (3)'!AH243</f>
        <v>1486</v>
      </c>
      <c r="AG143" s="94">
        <f>+'t44 (3)'!AI243</f>
        <v>41.4</v>
      </c>
      <c r="AH143" s="94">
        <f>+'t44 (3)'!AJ243</f>
        <v>1361</v>
      </c>
      <c r="AI143" s="94">
        <f>+'t44 (3)'!AK243</f>
        <v>39.36</v>
      </c>
      <c r="AJ143" s="94">
        <f>+'t44 (3)'!AL243</f>
        <v>1372</v>
      </c>
      <c r="AK143" s="94">
        <f>+'t44 (3)'!AM243</f>
        <v>40.020000000000003</v>
      </c>
      <c r="AL143" s="94">
        <f>+'t44 (3)'!AN243</f>
        <v>1375</v>
      </c>
      <c r="AM143" s="94">
        <f>+'t44 (3)'!AO243</f>
        <v>37.44</v>
      </c>
      <c r="AN143" s="94">
        <f>+'t44 (3)'!AP243</f>
        <v>1639</v>
      </c>
      <c r="AO143" s="94">
        <f>+'t44 (3)'!AQ243</f>
        <v>47.37</v>
      </c>
      <c r="AP143" s="94">
        <f>+'t44 (3)'!AR243</f>
        <v>1429</v>
      </c>
      <c r="AQ143" s="94">
        <f>+'t44 (3)'!AS243</f>
        <v>42.62</v>
      </c>
      <c r="AR143" s="94">
        <f>+'t44 (3)'!AT243</f>
        <v>1551</v>
      </c>
      <c r="AS143" s="94">
        <f>+'t44 (3)'!AU243</f>
        <v>46.53</v>
      </c>
      <c r="AT143" s="94">
        <f>+'t44 (3)'!AV243</f>
        <v>1575</v>
      </c>
      <c r="AU143" s="94">
        <f>+'t44 (3)'!AW243</f>
        <v>42.77</v>
      </c>
      <c r="AV143" s="94">
        <f>+'t44 (3)'!AX243</f>
        <v>1587</v>
      </c>
      <c r="AW143" s="94">
        <f>+'t44 (3)'!AY243</f>
        <v>43.3</v>
      </c>
      <c r="AX143" s="94">
        <f>+'t44 (3)'!AZ243</f>
        <v>1399</v>
      </c>
      <c r="AY143" s="94">
        <f>+'t44 (3)'!BA243</f>
        <v>38.82</v>
      </c>
      <c r="AZ143" s="94">
        <f>+'t44 (3)'!BB243</f>
        <v>957</v>
      </c>
      <c r="BA143" s="94">
        <f>+'t44 (3)'!BC243</f>
        <v>24.53</v>
      </c>
      <c r="BB143" s="94">
        <f>+'t44 (3)'!BD243</f>
        <v>1133</v>
      </c>
      <c r="BC143" s="94">
        <f>+'t44 (3)'!BE243</f>
        <v>30.83</v>
      </c>
      <c r="BD143" s="94">
        <f>+'t44 (3)'!BF243</f>
        <v>1120</v>
      </c>
      <c r="BE143" s="94">
        <f>+'t44 (3)'!BG243</f>
        <v>28.22</v>
      </c>
      <c r="BF143" s="94">
        <f>+'t44 (3)'!BH243</f>
        <v>1124</v>
      </c>
      <c r="BG143" s="94">
        <f>+'t44 (3)'!BI243</f>
        <v>29.28</v>
      </c>
      <c r="BH143" s="94">
        <f>+'t44 (3)'!BJ243</f>
        <v>1394</v>
      </c>
      <c r="BI143" s="94">
        <f>+'t44 (3)'!BK243</f>
        <v>38.01</v>
      </c>
      <c r="BJ143" s="94">
        <f>+'t44 (3)'!BL243</f>
        <v>1193</v>
      </c>
      <c r="BK143" s="94">
        <f>+'t44 (3)'!BM243</f>
        <v>31.5</v>
      </c>
      <c r="BL143" s="94">
        <f>+'t44 (3)'!BN243</f>
        <v>1571</v>
      </c>
      <c r="BM143" s="94">
        <f>+'t44 (3)'!BO243</f>
        <v>41.79</v>
      </c>
      <c r="BN143" s="94">
        <f>+'t44 (3)'!BP243</f>
        <v>1352</v>
      </c>
      <c r="BO143" s="94">
        <f>+'t44 (3)'!BQ243</f>
        <v>36.76</v>
      </c>
      <c r="BP143" s="94">
        <f>+'t44 (3)'!BR243</f>
        <v>1402</v>
      </c>
      <c r="BQ143" s="94">
        <f>+'t44 (3)'!BS243</f>
        <v>39.42</v>
      </c>
      <c r="BR143" s="94">
        <f>+'t44 (3)'!BT243</f>
        <v>1158</v>
      </c>
      <c r="BS143" s="94">
        <f>+'t44 (3)'!BU243</f>
        <v>29.98</v>
      </c>
      <c r="BT143" s="94">
        <f>+'t44 (3)'!BV243</f>
        <v>1054</v>
      </c>
      <c r="BU143" s="94">
        <f>+'t44 (3)'!BW243</f>
        <v>29.01</v>
      </c>
      <c r="BV143" s="94">
        <f>+'t44 (3)'!BX243</f>
        <v>1231</v>
      </c>
      <c r="BW143" s="94">
        <f>+'t44 (3)'!BY243</f>
        <v>32.549999999999997</v>
      </c>
      <c r="BX143" s="94">
        <f>+'t44 (3)'!BZ243</f>
        <v>1193</v>
      </c>
      <c r="BY143" s="94">
        <f>+'t44 (3)'!CA243</f>
        <v>30.04</v>
      </c>
      <c r="BZ143" s="94">
        <f>+'t44 (3)'!CB243</f>
        <v>1053</v>
      </c>
      <c r="CA143" s="94">
        <f>+'t44 (3)'!CC243</f>
        <v>25.09</v>
      </c>
    </row>
    <row r="144" spans="1:79" ht="16.5" customHeight="1" x14ac:dyDescent="0.45">
      <c r="A144" s="358" t="s">
        <v>530</v>
      </c>
      <c r="B144" s="94">
        <f>+'t44 (3)'!D244</f>
        <v>3231</v>
      </c>
      <c r="C144" s="94">
        <f>+'t44 (3)'!E244</f>
        <v>339.7</v>
      </c>
      <c r="D144" s="94">
        <f>+'t44 (3)'!F244</f>
        <v>3068</v>
      </c>
      <c r="E144" s="94">
        <f>+'t44 (3)'!G244</f>
        <v>327.05</v>
      </c>
      <c r="F144" s="94">
        <f>+'t44 (3)'!H244</f>
        <v>3664</v>
      </c>
      <c r="G144" s="94">
        <f>+'t44 (3)'!I244</f>
        <v>396.19</v>
      </c>
      <c r="H144" s="94">
        <f>+'t44 (3)'!J244</f>
        <v>3216</v>
      </c>
      <c r="I144" s="94">
        <f>+'t44 (3)'!K244</f>
        <v>360.83</v>
      </c>
      <c r="J144" s="94">
        <f>+'t44 (3)'!L244</f>
        <v>3491</v>
      </c>
      <c r="K144" s="94">
        <f>+'t44 (3)'!M244</f>
        <v>394.4</v>
      </c>
      <c r="L144" s="94">
        <f>+'t44 (3)'!N244</f>
        <v>3331</v>
      </c>
      <c r="M144" s="94">
        <f>+'t44 (3)'!O244</f>
        <v>389.82</v>
      </c>
      <c r="N144" s="94">
        <f>+'t44 (3)'!P244</f>
        <v>4031</v>
      </c>
      <c r="O144" s="94">
        <f>+'t44 (3)'!Q244</f>
        <v>454.41</v>
      </c>
      <c r="P144" s="94">
        <f>+'t44 (3)'!R244</f>
        <v>3436</v>
      </c>
      <c r="Q144" s="94">
        <f>+'t44 (3)'!S244</f>
        <v>394.62</v>
      </c>
      <c r="R144" s="94">
        <f>+'t44 (3)'!T244</f>
        <v>3880</v>
      </c>
      <c r="S144" s="94">
        <f>+'t44 (3)'!U244</f>
        <v>465.47</v>
      </c>
      <c r="T144" s="94">
        <f>+'t44 (3)'!V244</f>
        <v>4097</v>
      </c>
      <c r="U144" s="94">
        <f>+'t44 (3)'!W244</f>
        <v>467.92</v>
      </c>
      <c r="V144" s="94">
        <f>+'t44 (3)'!X244</f>
        <v>3796</v>
      </c>
      <c r="W144" s="94">
        <f>+'t44 (3)'!Y244</f>
        <v>443.15</v>
      </c>
      <c r="X144" s="94">
        <f>+'t44 (3)'!Z244</f>
        <v>3732</v>
      </c>
      <c r="Y144" s="94">
        <f>+'t44 (3)'!AA244</f>
        <v>484.09</v>
      </c>
      <c r="Z144" s="94">
        <f>+'t44 (3)'!AB244</f>
        <v>3578</v>
      </c>
      <c r="AA144" s="94">
        <f>+'t44 (3)'!AC244</f>
        <v>408.1</v>
      </c>
      <c r="AB144" s="94">
        <f>+'t44 (3)'!AD244</f>
        <v>3827</v>
      </c>
      <c r="AC144" s="94">
        <f>+'t44 (3)'!AE244</f>
        <v>443.25</v>
      </c>
      <c r="AD144" s="94">
        <f>+'t44 (3)'!AF244</f>
        <v>4010</v>
      </c>
      <c r="AE144" s="94">
        <f>+'t44 (3)'!AG244</f>
        <v>499.11</v>
      </c>
      <c r="AF144" s="94">
        <f>+'t44 (3)'!AH244</f>
        <v>3475</v>
      </c>
      <c r="AG144" s="94">
        <f>+'t44 (3)'!AI244</f>
        <v>417.46</v>
      </c>
      <c r="AH144" s="94">
        <f>+'t44 (3)'!AJ244</f>
        <v>3785</v>
      </c>
      <c r="AI144" s="94">
        <f>+'t44 (3)'!AK244</f>
        <v>452.67</v>
      </c>
      <c r="AJ144" s="94">
        <f>+'t44 (3)'!AL244</f>
        <v>3818</v>
      </c>
      <c r="AK144" s="94">
        <f>+'t44 (3)'!AM244</f>
        <v>462.56</v>
      </c>
      <c r="AL144" s="94">
        <f>+'t44 (3)'!AN244</f>
        <v>3702</v>
      </c>
      <c r="AM144" s="94">
        <f>+'t44 (3)'!AO244</f>
        <v>444.05</v>
      </c>
      <c r="AN144" s="94">
        <f>+'t44 (3)'!AP244</f>
        <v>3770</v>
      </c>
      <c r="AO144" s="94">
        <f>+'t44 (3)'!AQ244</f>
        <v>466.37</v>
      </c>
      <c r="AP144" s="94">
        <f>+'t44 (3)'!AR244</f>
        <v>4420</v>
      </c>
      <c r="AQ144" s="94">
        <f>+'t44 (3)'!AS244</f>
        <v>538.22</v>
      </c>
      <c r="AR144" s="94">
        <f>+'t44 (3)'!AT244</f>
        <v>4196</v>
      </c>
      <c r="AS144" s="94">
        <f>+'t44 (3)'!AU244</f>
        <v>513.55999999999995</v>
      </c>
      <c r="AT144" s="94">
        <f>+'t44 (3)'!AV244</f>
        <v>4129</v>
      </c>
      <c r="AU144" s="94">
        <f>+'t44 (3)'!AW244</f>
        <v>532.74</v>
      </c>
      <c r="AV144" s="94">
        <f>+'t44 (3)'!AX244</f>
        <v>3639</v>
      </c>
      <c r="AW144" s="94">
        <f>+'t44 (3)'!AY244</f>
        <v>428.94</v>
      </c>
      <c r="AX144" s="94">
        <f>+'t44 (3)'!AZ244</f>
        <v>13628</v>
      </c>
      <c r="AY144" s="94">
        <f>+'t44 (3)'!BA244</f>
        <v>1348.16</v>
      </c>
      <c r="AZ144" s="94">
        <f>+'t44 (3)'!BB244</f>
        <v>14545</v>
      </c>
      <c r="BA144" s="94">
        <f>+'t44 (3)'!BC244</f>
        <v>1439.43</v>
      </c>
      <c r="BB144" s="94">
        <f>+'t44 (3)'!BD244</f>
        <v>16179</v>
      </c>
      <c r="BC144" s="94">
        <f>+'t44 (3)'!BE244</f>
        <v>1535.23</v>
      </c>
      <c r="BD144" s="94">
        <f>+'t44 (3)'!BF244</f>
        <v>12511</v>
      </c>
      <c r="BE144" s="94">
        <f>+'t44 (3)'!BG244</f>
        <v>1233.45</v>
      </c>
      <c r="BF144" s="94">
        <f>+'t44 (3)'!BH244</f>
        <v>16598</v>
      </c>
      <c r="BG144" s="94">
        <f>+'t44 (3)'!BI244</f>
        <v>1548.39</v>
      </c>
      <c r="BH144" s="94">
        <f>+'t44 (3)'!BJ244</f>
        <v>15983</v>
      </c>
      <c r="BI144" s="94">
        <f>+'t44 (3)'!BK244</f>
        <v>1542.08</v>
      </c>
      <c r="BJ144" s="94">
        <f>+'t44 (3)'!BL244</f>
        <v>14661</v>
      </c>
      <c r="BK144" s="94">
        <f>+'t44 (3)'!BM244</f>
        <v>1437.92</v>
      </c>
      <c r="BL144" s="94">
        <f>+'t44 (3)'!BN244</f>
        <v>16647</v>
      </c>
      <c r="BM144" s="94">
        <f>+'t44 (3)'!BO244</f>
        <v>1541.38</v>
      </c>
      <c r="BN144" s="94">
        <f>+'t44 (3)'!BP244</f>
        <v>15423</v>
      </c>
      <c r="BO144" s="94">
        <f>+'t44 (3)'!BQ244</f>
        <v>1487.12</v>
      </c>
      <c r="BP144" s="94">
        <f>+'t44 (3)'!BR244</f>
        <v>14236</v>
      </c>
      <c r="BQ144" s="94">
        <f>+'t44 (3)'!BS244</f>
        <v>1364.39</v>
      </c>
      <c r="BR144" s="94">
        <f>+'t44 (3)'!BT244</f>
        <v>16703</v>
      </c>
      <c r="BS144" s="94">
        <f>+'t44 (3)'!BU244</f>
        <v>1596.8</v>
      </c>
      <c r="BT144" s="94">
        <f>+'t44 (3)'!BV244</f>
        <v>15970</v>
      </c>
      <c r="BU144" s="94">
        <f>+'t44 (3)'!BW244</f>
        <v>1512.36</v>
      </c>
      <c r="BV144" s="94">
        <f>+'t44 (3)'!BX244</f>
        <v>14809</v>
      </c>
      <c r="BW144" s="94">
        <f>+'t44 (3)'!BY244</f>
        <v>1368.5</v>
      </c>
      <c r="BX144" s="94">
        <f>+'t44 (3)'!BZ244</f>
        <v>13831</v>
      </c>
      <c r="BY144" s="94">
        <f>+'t44 (3)'!CA244</f>
        <v>1344.49</v>
      </c>
      <c r="BZ144" s="94">
        <f>+'t44 (3)'!CB244</f>
        <v>16506</v>
      </c>
      <c r="CA144" s="94">
        <f>+'t44 (3)'!CC244</f>
        <v>1532.48</v>
      </c>
    </row>
    <row r="145" spans="1:79" ht="16.5" customHeight="1" x14ac:dyDescent="0.45">
      <c r="A145" s="2" t="s">
        <v>276</v>
      </c>
      <c r="B145" s="94">
        <f>+'t44 (3)'!D248</f>
        <v>0</v>
      </c>
      <c r="C145" s="94">
        <f>+'t44 (3)'!E248</f>
        <v>1485.87</v>
      </c>
      <c r="D145" s="94">
        <f>+'t44 (3)'!F248</f>
        <v>0</v>
      </c>
      <c r="E145" s="94">
        <f>+'t44 (3)'!G248</f>
        <v>1504.64</v>
      </c>
      <c r="F145" s="94">
        <f>+'t44 (3)'!H248</f>
        <v>0</v>
      </c>
      <c r="G145" s="94">
        <f>+'t44 (3)'!I248</f>
        <v>1710.88</v>
      </c>
      <c r="H145" s="94">
        <f>+'t44 (3)'!J248</f>
        <v>0</v>
      </c>
      <c r="I145" s="94">
        <f>+'t44 (3)'!K248</f>
        <v>1543.63</v>
      </c>
      <c r="J145" s="94">
        <f>+'t44 (3)'!L248</f>
        <v>0</v>
      </c>
      <c r="K145" s="94">
        <f>+'t44 (3)'!M248</f>
        <v>1621.91</v>
      </c>
      <c r="L145" s="94">
        <f>+'t44 (3)'!N248</f>
        <v>0</v>
      </c>
      <c r="M145" s="94">
        <f>+'t44 (3)'!O248</f>
        <v>1698.59</v>
      </c>
      <c r="N145" s="94">
        <f>+'t44 (3)'!P248</f>
        <v>0</v>
      </c>
      <c r="O145" s="94">
        <f>+'t44 (3)'!Q248</f>
        <v>1748.05</v>
      </c>
      <c r="P145" s="94">
        <f>+'t44 (3)'!R248</f>
        <v>0</v>
      </c>
      <c r="Q145" s="94">
        <f>+'t44 (3)'!S248</f>
        <v>1558.98</v>
      </c>
      <c r="R145" s="94">
        <f>+'t44 (3)'!T248</f>
        <v>0</v>
      </c>
      <c r="S145" s="94">
        <f>+'t44 (3)'!U248</f>
        <v>1733.11</v>
      </c>
      <c r="T145" s="94">
        <f>+'t44 (3)'!V248</f>
        <v>0</v>
      </c>
      <c r="U145" s="94">
        <f>+'t44 (3)'!W248</f>
        <v>1714.71</v>
      </c>
      <c r="V145" s="94">
        <f>+'t44 (3)'!X248</f>
        <v>0</v>
      </c>
      <c r="W145" s="94">
        <f>+'t44 (3)'!Y248</f>
        <v>1646.09</v>
      </c>
      <c r="X145" s="94">
        <f>+'t44 (3)'!Z248</f>
        <v>0</v>
      </c>
      <c r="Y145" s="94">
        <f>+'t44 (3)'!AA248</f>
        <v>1815.33</v>
      </c>
      <c r="Z145" s="94">
        <f>+'t44 (3)'!AB248</f>
        <v>0</v>
      </c>
      <c r="AA145" s="94">
        <f>+'t44 (3)'!AC248</f>
        <v>1520.22</v>
      </c>
      <c r="AB145" s="94">
        <f>+'t44 (3)'!AD248</f>
        <v>0</v>
      </c>
      <c r="AC145" s="94">
        <f>+'t44 (3)'!AE248</f>
        <v>1704.3</v>
      </c>
      <c r="AD145" s="94">
        <f>+'t44 (3)'!AF248</f>
        <v>0</v>
      </c>
      <c r="AE145" s="94">
        <f>+'t44 (3)'!AG248</f>
        <v>2026.34</v>
      </c>
      <c r="AF145" s="94">
        <f>+'t44 (3)'!AH248</f>
        <v>0</v>
      </c>
      <c r="AG145" s="94">
        <f>+'t44 (3)'!AI248</f>
        <v>1676.35</v>
      </c>
      <c r="AH145" s="94">
        <f>+'t44 (3)'!AJ248</f>
        <v>0</v>
      </c>
      <c r="AI145" s="94">
        <f>+'t44 (3)'!AK248</f>
        <v>1795.98</v>
      </c>
      <c r="AJ145" s="94">
        <f>+'t44 (3)'!AL248</f>
        <v>0</v>
      </c>
      <c r="AK145" s="94">
        <f>+'t44 (3)'!AM248</f>
        <v>1756.39</v>
      </c>
      <c r="AL145" s="94">
        <f>+'t44 (3)'!AN248</f>
        <v>0</v>
      </c>
      <c r="AM145" s="94">
        <f>+'t44 (3)'!AO248</f>
        <v>1698.71</v>
      </c>
      <c r="AN145" s="94">
        <f>+'t44 (3)'!AP248</f>
        <v>0</v>
      </c>
      <c r="AO145" s="94">
        <f>+'t44 (3)'!AQ248</f>
        <v>1748.41</v>
      </c>
      <c r="AP145" s="94">
        <f>+'t44 (3)'!AR248</f>
        <v>0</v>
      </c>
      <c r="AQ145" s="94">
        <f>+'t44 (3)'!AS248</f>
        <v>1601.91</v>
      </c>
      <c r="AR145" s="94">
        <f>+'t44 (3)'!AT248</f>
        <v>0</v>
      </c>
      <c r="AS145" s="94">
        <f>+'t44 (3)'!AU248</f>
        <v>1657.11</v>
      </c>
      <c r="AT145" s="94">
        <f>+'t44 (3)'!AV248</f>
        <v>0</v>
      </c>
      <c r="AU145" s="94">
        <f>+'t44 (3)'!AW248</f>
        <v>1848.15</v>
      </c>
      <c r="AV145" s="94">
        <f>+'t44 (3)'!AX248</f>
        <v>0</v>
      </c>
      <c r="AW145" s="94">
        <f>+'t44 (3)'!AY248</f>
        <v>1754.49</v>
      </c>
      <c r="AX145" s="94">
        <f>+'t44 (3)'!AZ248</f>
        <v>0</v>
      </c>
      <c r="AY145" s="94">
        <f>+'t44 (3)'!BA248</f>
        <v>1515.75</v>
      </c>
      <c r="AZ145" s="94">
        <f>+'t44 (3)'!BB248</f>
        <v>0</v>
      </c>
      <c r="BA145" s="94">
        <f>+'t44 (3)'!BC248</f>
        <v>1731.72</v>
      </c>
      <c r="BB145" s="94">
        <f>+'t44 (3)'!BD248</f>
        <v>0</v>
      </c>
      <c r="BC145" s="94">
        <f>+'t44 (3)'!BE248</f>
        <v>2111.06</v>
      </c>
      <c r="BD145" s="94">
        <f>+'t44 (3)'!BF248</f>
        <v>0</v>
      </c>
      <c r="BE145" s="94">
        <f>+'t44 (3)'!BG248</f>
        <v>1533.22</v>
      </c>
      <c r="BF145" s="94">
        <f>+'t44 (3)'!BH248</f>
        <v>0</v>
      </c>
      <c r="BG145" s="94">
        <f>+'t44 (3)'!BI248</f>
        <v>1989.83</v>
      </c>
      <c r="BH145" s="94">
        <f>+'t44 (3)'!BJ248</f>
        <v>0</v>
      </c>
      <c r="BI145" s="94">
        <f>+'t44 (3)'!BK248</f>
        <v>1910.78</v>
      </c>
      <c r="BJ145" s="94">
        <f>+'t44 (3)'!BL248</f>
        <v>0</v>
      </c>
      <c r="BK145" s="94">
        <f>+'t44 (3)'!BM248</f>
        <v>1876.85</v>
      </c>
      <c r="BL145" s="94">
        <f>+'t44 (3)'!BN248</f>
        <v>0</v>
      </c>
      <c r="BM145" s="94">
        <f>+'t44 (3)'!BO248</f>
        <v>2072.1</v>
      </c>
      <c r="BN145" s="94">
        <f>+'t44 (3)'!BP248</f>
        <v>0</v>
      </c>
      <c r="BO145" s="94">
        <f>+'t44 (3)'!BQ248</f>
        <v>1892.6</v>
      </c>
      <c r="BP145" s="94">
        <f>+'t44 (3)'!BR248</f>
        <v>0</v>
      </c>
      <c r="BQ145" s="94">
        <f>+'t44 (3)'!BS248</f>
        <v>1764.16</v>
      </c>
      <c r="BR145" s="94">
        <f>+'t44 (3)'!BT248</f>
        <v>0</v>
      </c>
      <c r="BS145" s="94">
        <f>+'t44 (3)'!BU248</f>
        <v>2002.36</v>
      </c>
      <c r="BT145" s="94">
        <f>+'t44 (3)'!BV248</f>
        <v>0</v>
      </c>
      <c r="BU145" s="94">
        <f>+'t44 (3)'!BW248</f>
        <v>1795.22</v>
      </c>
      <c r="BV145" s="94">
        <f>+'t44 (3)'!BX248</f>
        <v>0</v>
      </c>
      <c r="BW145" s="94">
        <f>+'t44 (3)'!BY248</f>
        <v>1796.93</v>
      </c>
      <c r="BX145" s="94">
        <f>+'t44 (3)'!BZ248</f>
        <v>0</v>
      </c>
      <c r="BY145" s="94">
        <f>+'t44 (3)'!CA248</f>
        <v>1803.18</v>
      </c>
      <c r="BZ145" s="94">
        <f>+'t44 (3)'!CB248</f>
        <v>0</v>
      </c>
      <c r="CA145" s="94">
        <f>+'t44 (3)'!CC248</f>
        <v>1997.26</v>
      </c>
    </row>
    <row r="146" spans="1:79" ht="16.5" customHeight="1" x14ac:dyDescent="0.45">
      <c r="A146" s="2" t="s">
        <v>277</v>
      </c>
      <c r="B146" s="94">
        <f>+'t44 (3)'!D257</f>
        <v>10030</v>
      </c>
      <c r="C146" s="94">
        <f>+'t44 (3)'!E257</f>
        <v>464.3</v>
      </c>
      <c r="D146" s="94">
        <f>+'t44 (3)'!F257</f>
        <v>10001</v>
      </c>
      <c r="E146" s="94">
        <f>+'t44 (3)'!G257</f>
        <v>454.57</v>
      </c>
      <c r="F146" s="94">
        <f>+'t44 (3)'!H257</f>
        <v>12664</v>
      </c>
      <c r="G146" s="94">
        <f>+'t44 (3)'!I257</f>
        <v>534.52</v>
      </c>
      <c r="H146" s="94">
        <f>+'t44 (3)'!J257</f>
        <v>13578</v>
      </c>
      <c r="I146" s="94">
        <f>+'t44 (3)'!K257</f>
        <v>598.29</v>
      </c>
      <c r="J146" s="94">
        <f>+'t44 (3)'!L257</f>
        <v>13524</v>
      </c>
      <c r="K146" s="94">
        <f>+'t44 (3)'!M257</f>
        <v>593.29</v>
      </c>
      <c r="L146" s="94">
        <f>+'t44 (3)'!N257</f>
        <v>12962</v>
      </c>
      <c r="M146" s="94">
        <f>+'t44 (3)'!O257</f>
        <v>559.88</v>
      </c>
      <c r="N146" s="94">
        <f>+'t44 (3)'!P257</f>
        <v>12005</v>
      </c>
      <c r="O146" s="94">
        <f>+'t44 (3)'!Q257</f>
        <v>524.55999999999995</v>
      </c>
      <c r="P146" s="94">
        <f>+'t44 (3)'!R257</f>
        <v>12725</v>
      </c>
      <c r="Q146" s="94">
        <f>+'t44 (3)'!S257</f>
        <v>558.57000000000005</v>
      </c>
      <c r="R146" s="94">
        <f>+'t44 (3)'!T257</f>
        <v>11950</v>
      </c>
      <c r="S146" s="94">
        <f>+'t44 (3)'!U257</f>
        <v>520.39</v>
      </c>
      <c r="T146" s="94">
        <f>+'t44 (3)'!V257</f>
        <v>15869</v>
      </c>
      <c r="U146" s="94">
        <f>+'t44 (3)'!W257</f>
        <v>674.48</v>
      </c>
      <c r="V146" s="94">
        <f>+'t44 (3)'!X257</f>
        <v>13189</v>
      </c>
      <c r="W146" s="94">
        <f>+'t44 (3)'!Y257</f>
        <v>589.95000000000005</v>
      </c>
      <c r="X146" s="94">
        <f>+'t44 (3)'!Z257</f>
        <v>11427</v>
      </c>
      <c r="Y146" s="94">
        <f>+'t44 (3)'!AA257</f>
        <v>532.73</v>
      </c>
      <c r="Z146" s="94">
        <f>+'t44 (3)'!AB257</f>
        <v>10886</v>
      </c>
      <c r="AA146" s="94">
        <f>+'t44 (3)'!AC257</f>
        <v>486.43</v>
      </c>
      <c r="AB146" s="94">
        <f>+'t44 (3)'!AD257</f>
        <v>11642</v>
      </c>
      <c r="AC146" s="94">
        <f>+'t44 (3)'!AE257</f>
        <v>516.70000000000005</v>
      </c>
      <c r="AD146" s="94">
        <f>+'t44 (3)'!AF257</f>
        <v>14187</v>
      </c>
      <c r="AE146" s="94">
        <f>+'t44 (3)'!AG257</f>
        <v>605.1</v>
      </c>
      <c r="AF146" s="94">
        <f>+'t44 (3)'!AH257</f>
        <v>12620</v>
      </c>
      <c r="AG146" s="94">
        <f>+'t44 (3)'!AI257</f>
        <v>542.75</v>
      </c>
      <c r="AH146" s="94">
        <f>+'t44 (3)'!AJ257</f>
        <v>15529</v>
      </c>
      <c r="AI146" s="94">
        <f>+'t44 (3)'!AK257</f>
        <v>644.82000000000005</v>
      </c>
      <c r="AJ146" s="94">
        <f>+'t44 (3)'!AL257</f>
        <v>14197</v>
      </c>
      <c r="AK146" s="94">
        <f>+'t44 (3)'!AM257</f>
        <v>605.82000000000005</v>
      </c>
      <c r="AL146" s="94">
        <f>+'t44 (3)'!AN257</f>
        <v>12861</v>
      </c>
      <c r="AM146" s="94">
        <f>+'t44 (3)'!AO257</f>
        <v>588.46</v>
      </c>
      <c r="AN146" s="94">
        <f>+'t44 (3)'!AP257</f>
        <v>15390</v>
      </c>
      <c r="AO146" s="94">
        <f>+'t44 (3)'!AQ257</f>
        <v>635.35</v>
      </c>
      <c r="AP146" s="94">
        <f>+'t44 (3)'!AR257</f>
        <v>15723</v>
      </c>
      <c r="AQ146" s="94">
        <f>+'t44 (3)'!AS257</f>
        <v>642.04999999999995</v>
      </c>
      <c r="AR146" s="94">
        <f>+'t44 (3)'!AT257</f>
        <v>15521</v>
      </c>
      <c r="AS146" s="94">
        <f>+'t44 (3)'!AU257</f>
        <v>643.97</v>
      </c>
      <c r="AT146" s="94">
        <f>+'t44 (3)'!AV257</f>
        <v>15547</v>
      </c>
      <c r="AU146" s="94">
        <f>+'t44 (3)'!AW257</f>
        <v>648.27</v>
      </c>
      <c r="AV146" s="94">
        <f>+'t44 (3)'!AX257</f>
        <v>12597</v>
      </c>
      <c r="AW146" s="94">
        <f>+'t44 (3)'!AY257</f>
        <v>563.5</v>
      </c>
      <c r="AX146" s="94">
        <f>+'t44 (3)'!AZ257</f>
        <v>12371</v>
      </c>
      <c r="AY146" s="94">
        <f>+'t44 (3)'!BA257</f>
        <v>541.39</v>
      </c>
      <c r="AZ146" s="94">
        <f>+'t44 (3)'!BB257</f>
        <v>11551</v>
      </c>
      <c r="BA146" s="94">
        <f>+'t44 (3)'!BC257</f>
        <v>529.76</v>
      </c>
      <c r="BB146" s="94">
        <f>+'t44 (3)'!BD257</f>
        <v>14393</v>
      </c>
      <c r="BC146" s="94">
        <f>+'t44 (3)'!BE257</f>
        <v>629.28</v>
      </c>
      <c r="BD146" s="94">
        <f>+'t44 (3)'!BF257</f>
        <v>13910</v>
      </c>
      <c r="BE146" s="94">
        <f>+'t44 (3)'!BG257</f>
        <v>588.98</v>
      </c>
      <c r="BF146" s="94">
        <f>+'t44 (3)'!BH257</f>
        <v>16039</v>
      </c>
      <c r="BG146" s="94">
        <f>+'t44 (3)'!BI257</f>
        <v>666.89</v>
      </c>
      <c r="BH146" s="94">
        <f>+'t44 (3)'!BJ257</f>
        <v>13540</v>
      </c>
      <c r="BI146" s="94">
        <f>+'t44 (3)'!BK257</f>
        <v>578.37</v>
      </c>
      <c r="BJ146" s="94">
        <f>+'t44 (3)'!BL257</f>
        <v>14254</v>
      </c>
      <c r="BK146" s="94">
        <f>+'t44 (3)'!BM257</f>
        <v>604.16999999999996</v>
      </c>
      <c r="BL146" s="94">
        <f>+'t44 (3)'!BN257</f>
        <v>17325</v>
      </c>
      <c r="BM146" s="94">
        <f>+'t44 (3)'!BO257</f>
        <v>690.69</v>
      </c>
      <c r="BN146" s="94">
        <f>+'t44 (3)'!BP257</f>
        <v>16046</v>
      </c>
      <c r="BO146" s="94">
        <f>+'t44 (3)'!BQ257</f>
        <v>657.82</v>
      </c>
      <c r="BP146" s="94">
        <f>+'t44 (3)'!BR257</f>
        <v>17036</v>
      </c>
      <c r="BQ146" s="94">
        <f>+'t44 (3)'!BS257</f>
        <v>860.11</v>
      </c>
      <c r="BR146" s="94">
        <f>+'t44 (3)'!BT257</f>
        <v>26502</v>
      </c>
      <c r="BS146" s="94">
        <f>+'t44 (3)'!BU257</f>
        <v>613.99</v>
      </c>
      <c r="BT146" s="94">
        <f>+'t44 (3)'!BV257</f>
        <v>12660</v>
      </c>
      <c r="BU146" s="94">
        <f>+'t44 (3)'!BW257</f>
        <v>543.22</v>
      </c>
      <c r="BV146" s="94">
        <f>+'t44 (3)'!BX257</f>
        <v>13853</v>
      </c>
      <c r="BW146" s="94">
        <f>+'t44 (3)'!BY257</f>
        <v>580.09</v>
      </c>
      <c r="BX146" s="94">
        <f>+'t44 (3)'!BZ257</f>
        <v>14533</v>
      </c>
      <c r="BY146" s="94">
        <f>+'t44 (3)'!CA257</f>
        <v>590.41999999999996</v>
      </c>
      <c r="BZ146" s="94">
        <f>+'t44 (3)'!CB257</f>
        <v>14826</v>
      </c>
      <c r="CA146" s="94">
        <f>+'t44 (3)'!CC257</f>
        <v>621.11</v>
      </c>
    </row>
    <row r="147" spans="1:79" ht="16.5" customHeight="1" x14ac:dyDescent="0.45">
      <c r="A147" s="2" t="s">
        <v>278</v>
      </c>
      <c r="B147" s="94">
        <f>+'t44 (3)'!D258</f>
        <v>3013</v>
      </c>
      <c r="C147" s="94">
        <f>+'t44 (3)'!E258</f>
        <v>345.68</v>
      </c>
      <c r="D147" s="94">
        <f>+'t44 (3)'!F258</f>
        <v>2852</v>
      </c>
      <c r="E147" s="94">
        <f>+'t44 (3)'!G258</f>
        <v>345.61</v>
      </c>
      <c r="F147" s="94">
        <f>+'t44 (3)'!H258</f>
        <v>3346</v>
      </c>
      <c r="G147" s="94">
        <f>+'t44 (3)'!I258</f>
        <v>384.19</v>
      </c>
      <c r="H147" s="94">
        <f>+'t44 (3)'!J258</f>
        <v>2741</v>
      </c>
      <c r="I147" s="94">
        <f>+'t44 (3)'!K258</f>
        <v>305</v>
      </c>
      <c r="J147" s="94">
        <f>+'t44 (3)'!L258</f>
        <v>3125</v>
      </c>
      <c r="K147" s="94">
        <f>+'t44 (3)'!M258</f>
        <v>374.02</v>
      </c>
      <c r="L147" s="94">
        <f>+'t44 (3)'!N258</f>
        <v>3269</v>
      </c>
      <c r="M147" s="94">
        <f>+'t44 (3)'!O258</f>
        <v>384.29</v>
      </c>
      <c r="N147" s="94">
        <f>+'t44 (3)'!P258</f>
        <v>3257</v>
      </c>
      <c r="O147" s="94">
        <f>+'t44 (3)'!Q258</f>
        <v>403.84</v>
      </c>
      <c r="P147" s="94">
        <f>+'t44 (3)'!R258</f>
        <v>3023</v>
      </c>
      <c r="Q147" s="94">
        <f>+'t44 (3)'!S258</f>
        <v>427.25</v>
      </c>
      <c r="R147" s="94">
        <f>+'t44 (3)'!T258</f>
        <v>3504</v>
      </c>
      <c r="S147" s="94">
        <f>+'t44 (3)'!U258</f>
        <v>483.24</v>
      </c>
      <c r="T147" s="94">
        <f>+'t44 (3)'!V258</f>
        <v>3590</v>
      </c>
      <c r="U147" s="94">
        <f>+'t44 (3)'!W258</f>
        <v>513.11</v>
      </c>
      <c r="V147" s="94">
        <f>+'t44 (3)'!X258</f>
        <v>3865</v>
      </c>
      <c r="W147" s="94">
        <f>+'t44 (3)'!Y258</f>
        <v>487.93</v>
      </c>
      <c r="X147" s="94">
        <f>+'t44 (3)'!Z258</f>
        <v>4163</v>
      </c>
      <c r="Y147" s="94">
        <f>+'t44 (3)'!AA258</f>
        <v>556.53</v>
      </c>
      <c r="Z147" s="94">
        <f>+'t44 (3)'!AB258</f>
        <v>3545</v>
      </c>
      <c r="AA147" s="94">
        <f>+'t44 (3)'!AC258</f>
        <v>426.01</v>
      </c>
      <c r="AB147" s="94">
        <f>+'t44 (3)'!AD258</f>
        <v>3677</v>
      </c>
      <c r="AC147" s="94">
        <f>+'t44 (3)'!AE258</f>
        <v>447.79</v>
      </c>
      <c r="AD147" s="94">
        <f>+'t44 (3)'!AF258</f>
        <v>3743</v>
      </c>
      <c r="AE147" s="94">
        <f>+'t44 (3)'!AG258</f>
        <v>460.29</v>
      </c>
      <c r="AF147" s="94">
        <f>+'t44 (3)'!AH258</f>
        <v>3317</v>
      </c>
      <c r="AG147" s="94">
        <f>+'t44 (3)'!AI258</f>
        <v>391.49</v>
      </c>
      <c r="AH147" s="94">
        <f>+'t44 (3)'!AJ258</f>
        <v>3474</v>
      </c>
      <c r="AI147" s="94">
        <f>+'t44 (3)'!AK258</f>
        <v>461.2</v>
      </c>
      <c r="AJ147" s="94">
        <f>+'t44 (3)'!AL258</f>
        <v>3759</v>
      </c>
      <c r="AK147" s="94">
        <f>+'t44 (3)'!AM258</f>
        <v>504.89</v>
      </c>
      <c r="AL147" s="94">
        <f>+'t44 (3)'!AN258</f>
        <v>3938</v>
      </c>
      <c r="AM147" s="94">
        <f>+'t44 (3)'!AO258</f>
        <v>516.95000000000005</v>
      </c>
      <c r="AN147" s="94">
        <f>+'t44 (3)'!AP258</f>
        <v>4061</v>
      </c>
      <c r="AO147" s="94">
        <f>+'t44 (3)'!AQ258</f>
        <v>555.62</v>
      </c>
      <c r="AP147" s="94">
        <f>+'t44 (3)'!AR258</f>
        <v>4384</v>
      </c>
      <c r="AQ147" s="94">
        <f>+'t44 (3)'!AS258</f>
        <v>632.42999999999995</v>
      </c>
      <c r="AR147" s="94">
        <f>+'t44 (3)'!AT258</f>
        <v>3874</v>
      </c>
      <c r="AS147" s="94">
        <f>+'t44 (3)'!AU258</f>
        <v>486.6</v>
      </c>
      <c r="AT147" s="94">
        <f>+'t44 (3)'!AV258</f>
        <v>4430</v>
      </c>
      <c r="AU147" s="94">
        <f>+'t44 (3)'!AW258</f>
        <v>533.22</v>
      </c>
      <c r="AV147" s="94">
        <f>+'t44 (3)'!AX258</f>
        <v>4400</v>
      </c>
      <c r="AW147" s="94">
        <f>+'t44 (3)'!AY258</f>
        <v>538.92999999999995</v>
      </c>
      <c r="AX147" s="94">
        <f>+'t44 (3)'!AZ258</f>
        <v>3360</v>
      </c>
      <c r="AY147" s="94">
        <f>+'t44 (3)'!BA258</f>
        <v>414.37</v>
      </c>
      <c r="AZ147" s="94">
        <f>+'t44 (3)'!BB258</f>
        <v>3649</v>
      </c>
      <c r="BA147" s="94">
        <f>+'t44 (3)'!BC258</f>
        <v>449.97</v>
      </c>
      <c r="BB147" s="94">
        <f>+'t44 (3)'!BD258</f>
        <v>4283</v>
      </c>
      <c r="BC147" s="94">
        <f>+'t44 (3)'!BE258</f>
        <v>532.27</v>
      </c>
      <c r="BD147" s="94">
        <f>+'t44 (3)'!BF258</f>
        <v>3406</v>
      </c>
      <c r="BE147" s="94">
        <f>+'t44 (3)'!BG258</f>
        <v>414.48</v>
      </c>
      <c r="BF147" s="94">
        <f>+'t44 (3)'!BH258</f>
        <v>4112</v>
      </c>
      <c r="BG147" s="94">
        <f>+'t44 (3)'!BI258</f>
        <v>509.57</v>
      </c>
      <c r="BH147" s="94">
        <f>+'t44 (3)'!BJ258</f>
        <v>3949</v>
      </c>
      <c r="BI147" s="94">
        <f>+'t44 (3)'!BK258</f>
        <v>512.71</v>
      </c>
      <c r="BJ147" s="94">
        <f>+'t44 (3)'!BL258</f>
        <v>4010</v>
      </c>
      <c r="BK147" s="94">
        <f>+'t44 (3)'!BM258</f>
        <v>493.61</v>
      </c>
      <c r="BL147" s="94">
        <f>+'t44 (3)'!BN258</f>
        <v>3859</v>
      </c>
      <c r="BM147" s="94">
        <f>+'t44 (3)'!BO258</f>
        <v>490.78</v>
      </c>
      <c r="BN147" s="94">
        <f>+'t44 (3)'!BP258</f>
        <v>4324</v>
      </c>
      <c r="BO147" s="94">
        <f>+'t44 (3)'!BQ258</f>
        <v>542.41</v>
      </c>
      <c r="BP147" s="94">
        <f>+'t44 (3)'!BR258</f>
        <v>4402</v>
      </c>
      <c r="BQ147" s="94">
        <f>+'t44 (3)'!BS258</f>
        <v>520.02</v>
      </c>
      <c r="BR147" s="94">
        <f>+'t44 (3)'!BT258</f>
        <v>5400</v>
      </c>
      <c r="BS147" s="94">
        <f>+'t44 (3)'!BU258</f>
        <v>540.32000000000005</v>
      </c>
      <c r="BT147" s="94">
        <f>+'t44 (3)'!BV258</f>
        <v>5444</v>
      </c>
      <c r="BU147" s="94">
        <f>+'t44 (3)'!BW258</f>
        <v>493.05</v>
      </c>
      <c r="BV147" s="94">
        <f>+'t44 (3)'!BX258</f>
        <v>4841</v>
      </c>
      <c r="BW147" s="94">
        <f>+'t44 (3)'!BY258</f>
        <v>443.49</v>
      </c>
      <c r="BX147" s="94">
        <f>+'t44 (3)'!BZ258</f>
        <v>3733</v>
      </c>
      <c r="BY147" s="94">
        <f>+'t44 (3)'!CA258</f>
        <v>389.3</v>
      </c>
      <c r="BZ147" s="94">
        <f>+'t44 (3)'!CB258</f>
        <v>4029</v>
      </c>
      <c r="CA147" s="94">
        <f>+'t44 (3)'!CC258</f>
        <v>450.16</v>
      </c>
    </row>
    <row r="148" spans="1:79" ht="16.5" customHeight="1" x14ac:dyDescent="0.45">
      <c r="A148" s="2" t="s">
        <v>279</v>
      </c>
      <c r="B148" s="94">
        <f>+'t44 (3)'!D259</f>
        <v>0</v>
      </c>
      <c r="C148" s="94">
        <f>+'t44 (3)'!E259</f>
        <v>4033.33</v>
      </c>
      <c r="D148" s="94">
        <f>+'t44 (3)'!F259</f>
        <v>0</v>
      </c>
      <c r="E148" s="94">
        <f>+'t44 (3)'!G259</f>
        <v>3626.03</v>
      </c>
      <c r="F148" s="94">
        <f>+'t44 (3)'!H259</f>
        <v>0</v>
      </c>
      <c r="G148" s="94">
        <f>+'t44 (3)'!I259</f>
        <v>5267.42</v>
      </c>
      <c r="H148" s="94">
        <f>+'t44 (3)'!J259</f>
        <v>0</v>
      </c>
      <c r="I148" s="94">
        <f>+'t44 (3)'!K259</f>
        <v>4112.99</v>
      </c>
      <c r="J148" s="94">
        <f>+'t44 (3)'!L259</f>
        <v>0</v>
      </c>
      <c r="K148" s="94">
        <f>+'t44 (3)'!M259</f>
        <v>4217.08</v>
      </c>
      <c r="L148" s="94">
        <f>+'t44 (3)'!N259</f>
        <v>0</v>
      </c>
      <c r="M148" s="94">
        <f>+'t44 (3)'!O259</f>
        <v>3748.68</v>
      </c>
      <c r="N148" s="94">
        <f>+'t44 (3)'!P259</f>
        <v>0</v>
      </c>
      <c r="O148" s="94">
        <f>+'t44 (3)'!Q259</f>
        <v>3895.66</v>
      </c>
      <c r="P148" s="94">
        <f>+'t44 (3)'!R259</f>
        <v>0</v>
      </c>
      <c r="Q148" s="94">
        <f>+'t44 (3)'!S259</f>
        <v>3401.5</v>
      </c>
      <c r="R148" s="94">
        <f>+'t44 (3)'!T259</f>
        <v>0</v>
      </c>
      <c r="S148" s="94">
        <f>+'t44 (3)'!U259</f>
        <v>3935.66</v>
      </c>
      <c r="T148" s="94">
        <f>+'t44 (3)'!V259</f>
        <v>0</v>
      </c>
      <c r="U148" s="94">
        <f>+'t44 (3)'!W259</f>
        <v>4088.06</v>
      </c>
      <c r="V148" s="94">
        <f>+'t44 (3)'!X259</f>
        <v>0</v>
      </c>
      <c r="W148" s="94">
        <f>+'t44 (3)'!Y259</f>
        <v>4146.66</v>
      </c>
      <c r="X148" s="94">
        <f>+'t44 (3)'!Z259</f>
        <v>0</v>
      </c>
      <c r="Y148" s="94">
        <f>+'t44 (3)'!AA259</f>
        <v>4380.22</v>
      </c>
      <c r="Z148" s="94">
        <f>+'t44 (3)'!AB259</f>
        <v>0</v>
      </c>
      <c r="AA148" s="94">
        <f>+'t44 (3)'!AC259</f>
        <v>4277.78</v>
      </c>
      <c r="AB148" s="94">
        <f>+'t44 (3)'!AD259</f>
        <v>0</v>
      </c>
      <c r="AC148" s="94">
        <f>+'t44 (3)'!AE259</f>
        <v>4228.22</v>
      </c>
      <c r="AD148" s="94">
        <f>+'t44 (3)'!AF259</f>
        <v>0</v>
      </c>
      <c r="AE148" s="94">
        <f>+'t44 (3)'!AG259</f>
        <v>5445.81</v>
      </c>
      <c r="AF148" s="94">
        <f>+'t44 (3)'!AH259</f>
        <v>0</v>
      </c>
      <c r="AG148" s="94">
        <f>+'t44 (3)'!AI259</f>
        <v>4574.33</v>
      </c>
      <c r="AH148" s="94">
        <f>+'t44 (3)'!AJ259</f>
        <v>0</v>
      </c>
      <c r="AI148" s="94">
        <f>+'t44 (3)'!AK259</f>
        <v>4941.21</v>
      </c>
      <c r="AJ148" s="94">
        <f>+'t44 (3)'!AL259</f>
        <v>0</v>
      </c>
      <c r="AK148" s="94">
        <f>+'t44 (3)'!AM259</f>
        <v>4338.54</v>
      </c>
      <c r="AL148" s="94">
        <f>+'t44 (3)'!AN259</f>
        <v>0</v>
      </c>
      <c r="AM148" s="94">
        <f>+'t44 (3)'!AO259</f>
        <v>4404.9799999999996</v>
      </c>
      <c r="AN148" s="94">
        <f>+'t44 (3)'!AP259</f>
        <v>0</v>
      </c>
      <c r="AO148" s="94">
        <f>+'t44 (3)'!AQ259</f>
        <v>4163.58</v>
      </c>
      <c r="AP148" s="94">
        <f>+'t44 (3)'!AR259</f>
        <v>0</v>
      </c>
      <c r="AQ148" s="94">
        <f>+'t44 (3)'!AS259</f>
        <v>4303.37</v>
      </c>
      <c r="AR148" s="94">
        <f>+'t44 (3)'!AT259</f>
        <v>0</v>
      </c>
      <c r="AS148" s="94">
        <f>+'t44 (3)'!AU259</f>
        <v>4072.23</v>
      </c>
      <c r="AT148" s="94">
        <f>+'t44 (3)'!AV259</f>
        <v>0</v>
      </c>
      <c r="AU148" s="94">
        <f>+'t44 (3)'!AW259</f>
        <v>4402.3100000000004</v>
      </c>
      <c r="AV148" s="94">
        <f>+'t44 (3)'!AX259</f>
        <v>0</v>
      </c>
      <c r="AW148" s="94">
        <f>+'t44 (3)'!AY259</f>
        <v>4528.95</v>
      </c>
      <c r="AX148" s="94">
        <f>+'t44 (3)'!AZ259</f>
        <v>0</v>
      </c>
      <c r="AY148" s="94">
        <f>+'t44 (3)'!BA259</f>
        <v>4475.18</v>
      </c>
      <c r="AZ148" s="94">
        <f>+'t44 (3)'!BB259</f>
        <v>0</v>
      </c>
      <c r="BA148" s="94">
        <f>+'t44 (3)'!BC259</f>
        <v>4415.08</v>
      </c>
      <c r="BB148" s="94">
        <f>+'t44 (3)'!BD259</f>
        <v>0</v>
      </c>
      <c r="BC148" s="94">
        <f>+'t44 (3)'!BE259</f>
        <v>5370.38</v>
      </c>
      <c r="BD148" s="94">
        <f>+'t44 (3)'!BF259</f>
        <v>0</v>
      </c>
      <c r="BE148" s="94">
        <f>+'t44 (3)'!BG259</f>
        <v>4498.08</v>
      </c>
      <c r="BF148" s="94">
        <f>+'t44 (3)'!BH259</f>
        <v>0</v>
      </c>
      <c r="BG148" s="94">
        <f>+'t44 (3)'!BI259</f>
        <v>4793.72</v>
      </c>
      <c r="BH148" s="94">
        <f>+'t44 (3)'!BJ259</f>
        <v>0</v>
      </c>
      <c r="BI148" s="94">
        <f>+'t44 (3)'!BK259</f>
        <v>4884.08</v>
      </c>
      <c r="BJ148" s="94">
        <f>+'t44 (3)'!BL259</f>
        <v>0</v>
      </c>
      <c r="BK148" s="94">
        <f>+'t44 (3)'!BM259</f>
        <v>4555.28</v>
      </c>
      <c r="BL148" s="94">
        <f>+'t44 (3)'!BN259</f>
        <v>0</v>
      </c>
      <c r="BM148" s="94">
        <f>+'t44 (3)'!BO259</f>
        <v>4444.47</v>
      </c>
      <c r="BN148" s="94">
        <f>+'t44 (3)'!BP259</f>
        <v>0</v>
      </c>
      <c r="BO148" s="94">
        <f>+'t44 (3)'!BQ259</f>
        <v>4269.5</v>
      </c>
      <c r="BP148" s="94">
        <f>+'t44 (3)'!BR259</f>
        <v>0</v>
      </c>
      <c r="BQ148" s="94">
        <f>+'t44 (3)'!BS259</f>
        <v>4421.67</v>
      </c>
      <c r="BR148" s="94">
        <f>+'t44 (3)'!BT259</f>
        <v>0</v>
      </c>
      <c r="BS148" s="94">
        <f>+'t44 (3)'!BU259</f>
        <v>4547.08</v>
      </c>
      <c r="BT148" s="94">
        <f>+'t44 (3)'!BV259</f>
        <v>0</v>
      </c>
      <c r="BU148" s="94">
        <f>+'t44 (3)'!BW259</f>
        <v>4785.25</v>
      </c>
      <c r="BV148" s="94">
        <f>+'t44 (3)'!BX259</f>
        <v>0</v>
      </c>
      <c r="BW148" s="94">
        <f>+'t44 (3)'!BY259</f>
        <v>4662.1400000000003</v>
      </c>
      <c r="BX148" s="94">
        <f>+'t44 (3)'!BZ259</f>
        <v>0</v>
      </c>
      <c r="BY148" s="94">
        <f>+'t44 (3)'!CA259</f>
        <v>4432.16</v>
      </c>
      <c r="BZ148" s="94">
        <f>+'t44 (3)'!CB259</f>
        <v>0</v>
      </c>
      <c r="CA148" s="94">
        <f>+'t44 (3)'!CC259</f>
        <v>5351.23</v>
      </c>
    </row>
    <row r="149" spans="1:79" ht="16.5" customHeight="1" x14ac:dyDescent="0.45">
      <c r="A149" s="2" t="s">
        <v>280</v>
      </c>
      <c r="B149" s="94">
        <f>+'t44 (3)'!D269</f>
        <v>1576</v>
      </c>
      <c r="C149" s="94">
        <f>+'t44 (3)'!E269</f>
        <v>133.47</v>
      </c>
      <c r="D149" s="94">
        <f>+'t44 (3)'!F269</f>
        <v>1755</v>
      </c>
      <c r="E149" s="94">
        <f>+'t44 (3)'!G269</f>
        <v>141.96</v>
      </c>
      <c r="F149" s="94">
        <f>+'t44 (3)'!H269</f>
        <v>2035</v>
      </c>
      <c r="G149" s="94">
        <f>+'t44 (3)'!I269</f>
        <v>176.79</v>
      </c>
      <c r="H149" s="94">
        <f>+'t44 (3)'!J269</f>
        <v>1488</v>
      </c>
      <c r="I149" s="94">
        <f>+'t44 (3)'!K269</f>
        <v>126.36</v>
      </c>
      <c r="J149" s="94">
        <f>+'t44 (3)'!L269</f>
        <v>1793</v>
      </c>
      <c r="K149" s="94">
        <f>+'t44 (3)'!M269</f>
        <v>153.83000000000001</v>
      </c>
      <c r="L149" s="94">
        <f>+'t44 (3)'!N269</f>
        <v>1294</v>
      </c>
      <c r="M149" s="94">
        <f>+'t44 (3)'!O269</f>
        <v>120.21</v>
      </c>
      <c r="N149" s="94">
        <f>+'t44 (3)'!P269</f>
        <v>2075</v>
      </c>
      <c r="O149" s="94">
        <f>+'t44 (3)'!Q269</f>
        <v>167.12</v>
      </c>
      <c r="P149" s="94">
        <f>+'t44 (3)'!R269</f>
        <v>2665</v>
      </c>
      <c r="Q149" s="94">
        <f>+'t44 (3)'!S269</f>
        <v>206.19</v>
      </c>
      <c r="R149" s="94">
        <f>+'t44 (3)'!T269</f>
        <v>3643</v>
      </c>
      <c r="S149" s="94">
        <f>+'t44 (3)'!U269</f>
        <v>275.14999999999998</v>
      </c>
      <c r="T149" s="94">
        <f>+'t44 (3)'!V269</f>
        <v>3341</v>
      </c>
      <c r="U149" s="94">
        <f>+'t44 (3)'!W269</f>
        <v>233.06</v>
      </c>
      <c r="V149" s="94">
        <f>+'t44 (3)'!X269</f>
        <v>2513</v>
      </c>
      <c r="W149" s="94">
        <f>+'t44 (3)'!Y269</f>
        <v>200.35</v>
      </c>
      <c r="X149" s="94">
        <f>+'t44 (3)'!Z269</f>
        <v>1625</v>
      </c>
      <c r="Y149" s="94">
        <f>+'t44 (3)'!AA269</f>
        <v>142.24</v>
      </c>
      <c r="Z149" s="94">
        <f>+'t44 (3)'!AB269</f>
        <v>1555</v>
      </c>
      <c r="AA149" s="94">
        <f>+'t44 (3)'!AC269</f>
        <v>130.94</v>
      </c>
      <c r="AB149" s="94">
        <f>+'t44 (3)'!AD269</f>
        <v>1763</v>
      </c>
      <c r="AC149" s="94">
        <f>+'t44 (3)'!AE269</f>
        <v>145.75</v>
      </c>
      <c r="AD149" s="94">
        <f>+'t44 (3)'!AF269</f>
        <v>2251</v>
      </c>
      <c r="AE149" s="94">
        <f>+'t44 (3)'!AG269</f>
        <v>188.76</v>
      </c>
      <c r="AF149" s="94">
        <f>+'t44 (3)'!AH269</f>
        <v>1375</v>
      </c>
      <c r="AG149" s="94">
        <f>+'t44 (3)'!AI269</f>
        <v>123.38</v>
      </c>
      <c r="AH149" s="94">
        <f>+'t44 (3)'!AJ269</f>
        <v>1808</v>
      </c>
      <c r="AI149" s="94">
        <f>+'t44 (3)'!AK269</f>
        <v>155.88999999999999</v>
      </c>
      <c r="AJ149" s="94">
        <f>+'t44 (3)'!AL269</f>
        <v>2018</v>
      </c>
      <c r="AK149" s="94">
        <f>+'t44 (3)'!AM269</f>
        <v>180.21</v>
      </c>
      <c r="AL149" s="94">
        <f>+'t44 (3)'!AN269</f>
        <v>1842</v>
      </c>
      <c r="AM149" s="94">
        <f>+'t44 (3)'!AO269</f>
        <v>166.13</v>
      </c>
      <c r="AN149" s="94">
        <f>+'t44 (3)'!AP269</f>
        <v>2192</v>
      </c>
      <c r="AO149" s="94">
        <f>+'t44 (3)'!AQ269</f>
        <v>185.61</v>
      </c>
      <c r="AP149" s="94">
        <f>+'t44 (3)'!AR269</f>
        <v>2726</v>
      </c>
      <c r="AQ149" s="94">
        <f>+'t44 (3)'!AS269</f>
        <v>202.17</v>
      </c>
      <c r="AR149" s="94">
        <f>+'t44 (3)'!AT269</f>
        <v>2868</v>
      </c>
      <c r="AS149" s="94">
        <f>+'t44 (3)'!AU269</f>
        <v>205.45</v>
      </c>
      <c r="AT149" s="94">
        <f>+'t44 (3)'!AV269</f>
        <v>2769</v>
      </c>
      <c r="AU149" s="94">
        <f>+'t44 (3)'!AW269</f>
        <v>635.27</v>
      </c>
      <c r="AV149" s="94">
        <f>+'t44 (3)'!AX269</f>
        <v>2562</v>
      </c>
      <c r="AW149" s="94">
        <f>+'t44 (3)'!AY269</f>
        <v>436.18</v>
      </c>
      <c r="AX149" s="94">
        <f>+'t44 (3)'!AZ269</f>
        <v>2032</v>
      </c>
      <c r="AY149" s="94">
        <f>+'t44 (3)'!BA269</f>
        <v>201.64</v>
      </c>
      <c r="AZ149" s="94">
        <f>+'t44 (3)'!BB269</f>
        <v>2562</v>
      </c>
      <c r="BA149" s="94">
        <f>+'t44 (3)'!BC269</f>
        <v>231.29</v>
      </c>
      <c r="BB149" s="94">
        <f>+'t44 (3)'!BD269</f>
        <v>2888</v>
      </c>
      <c r="BC149" s="94">
        <f>+'t44 (3)'!BE269</f>
        <v>267.93</v>
      </c>
      <c r="BD149" s="94">
        <f>+'t44 (3)'!BF269</f>
        <v>2452</v>
      </c>
      <c r="BE149" s="94">
        <f>+'t44 (3)'!BG269</f>
        <v>242.6</v>
      </c>
      <c r="BF149" s="94">
        <f>+'t44 (3)'!BH269</f>
        <v>2524</v>
      </c>
      <c r="BG149" s="94">
        <f>+'t44 (3)'!BI269</f>
        <v>226.73</v>
      </c>
      <c r="BH149" s="94">
        <f>+'t44 (3)'!BJ269</f>
        <v>2156</v>
      </c>
      <c r="BI149" s="94">
        <f>+'t44 (3)'!BK269</f>
        <v>170.45</v>
      </c>
      <c r="BJ149" s="94">
        <f>+'t44 (3)'!BL269</f>
        <v>1960</v>
      </c>
      <c r="BK149" s="94">
        <f>+'t44 (3)'!BM269</f>
        <v>166.85</v>
      </c>
      <c r="BL149" s="94">
        <f>+'t44 (3)'!BN269</f>
        <v>2466</v>
      </c>
      <c r="BM149" s="94">
        <f>+'t44 (3)'!BO269</f>
        <v>195.19</v>
      </c>
      <c r="BN149" s="94">
        <f>+'t44 (3)'!BP269</f>
        <v>2465</v>
      </c>
      <c r="BO149" s="94">
        <f>+'t44 (3)'!BQ269</f>
        <v>168.33</v>
      </c>
      <c r="BP149" s="94">
        <f>+'t44 (3)'!BR269</f>
        <v>2539</v>
      </c>
      <c r="BQ149" s="94">
        <f>+'t44 (3)'!BS269</f>
        <v>185.7</v>
      </c>
      <c r="BR149" s="94">
        <f>+'t44 (3)'!BT269</f>
        <v>3050</v>
      </c>
      <c r="BS149" s="94">
        <f>+'t44 (3)'!BU269</f>
        <v>202.02</v>
      </c>
      <c r="BT149" s="94">
        <f>+'t44 (3)'!BV269</f>
        <v>2102</v>
      </c>
      <c r="BU149" s="94">
        <f>+'t44 (3)'!BW269</f>
        <v>139.32</v>
      </c>
      <c r="BV149" s="94">
        <f>+'t44 (3)'!BX269</f>
        <v>2232</v>
      </c>
      <c r="BW149" s="94">
        <f>+'t44 (3)'!BY269</f>
        <v>189.98</v>
      </c>
      <c r="BX149" s="94">
        <f>+'t44 (3)'!BZ269</f>
        <v>2206</v>
      </c>
      <c r="BY149" s="94">
        <f>+'t44 (3)'!CA269</f>
        <v>181.57</v>
      </c>
      <c r="BZ149" s="94">
        <f>+'t44 (3)'!CB269</f>
        <v>2894</v>
      </c>
      <c r="CA149" s="94">
        <f>+'t44 (3)'!CC269</f>
        <v>212.74</v>
      </c>
    </row>
    <row r="150" spans="1:79" ht="16.5" customHeight="1" x14ac:dyDescent="0.45">
      <c r="A150" s="2" t="s">
        <v>281</v>
      </c>
      <c r="B150" s="94">
        <f>+'t44 (3)'!D272</f>
        <v>23707</v>
      </c>
      <c r="C150" s="94">
        <f>+'t44 (3)'!E272</f>
        <v>809.84</v>
      </c>
      <c r="D150" s="94">
        <f>+'t44 (3)'!F272</f>
        <v>15719</v>
      </c>
      <c r="E150" s="94">
        <f>+'t44 (3)'!G272</f>
        <v>731.05</v>
      </c>
      <c r="F150" s="94">
        <f>+'t44 (3)'!H272</f>
        <v>18479</v>
      </c>
      <c r="G150" s="94">
        <f>+'t44 (3)'!I272</f>
        <v>811.15</v>
      </c>
      <c r="H150" s="94">
        <f>+'t44 (3)'!J272</f>
        <v>17995</v>
      </c>
      <c r="I150" s="94">
        <f>+'t44 (3)'!K272</f>
        <v>739.44</v>
      </c>
      <c r="J150" s="94">
        <f>+'t44 (3)'!L272</f>
        <v>27322</v>
      </c>
      <c r="K150" s="94">
        <f>+'t44 (3)'!M272</f>
        <v>1035.68</v>
      </c>
      <c r="L150" s="94">
        <f>+'t44 (3)'!N272</f>
        <v>23428</v>
      </c>
      <c r="M150" s="94">
        <f>+'t44 (3)'!O272</f>
        <v>992.87</v>
      </c>
      <c r="N150" s="94">
        <f>+'t44 (3)'!P272</f>
        <v>23445</v>
      </c>
      <c r="O150" s="94">
        <f>+'t44 (3)'!Q272</f>
        <v>926.68</v>
      </c>
      <c r="P150" s="94">
        <f>+'t44 (3)'!R272</f>
        <v>26311</v>
      </c>
      <c r="Q150" s="94">
        <f>+'t44 (3)'!S272</f>
        <v>909.12</v>
      </c>
      <c r="R150" s="94">
        <f>+'t44 (3)'!T272</f>
        <v>31857</v>
      </c>
      <c r="S150" s="94">
        <f>+'t44 (3)'!U272</f>
        <v>1020.61</v>
      </c>
      <c r="T150" s="94">
        <f>+'t44 (3)'!V272</f>
        <v>36031</v>
      </c>
      <c r="U150" s="94">
        <f>+'t44 (3)'!W272</f>
        <v>1132.92</v>
      </c>
      <c r="V150" s="94">
        <f>+'t44 (3)'!X272</f>
        <v>25656</v>
      </c>
      <c r="W150" s="94">
        <f>+'t44 (3)'!Y272</f>
        <v>871.02</v>
      </c>
      <c r="X150" s="94">
        <f>+'t44 (3)'!Z272</f>
        <v>23674</v>
      </c>
      <c r="Y150" s="94">
        <f>+'t44 (3)'!AA272</f>
        <v>879.94</v>
      </c>
      <c r="Z150" s="94">
        <f>+'t44 (3)'!AB272</f>
        <v>20102</v>
      </c>
      <c r="AA150" s="94">
        <f>+'t44 (3)'!AC272</f>
        <v>721.56</v>
      </c>
      <c r="AB150" s="94">
        <f>+'t44 (3)'!AD272</f>
        <v>24695</v>
      </c>
      <c r="AC150" s="94">
        <f>+'t44 (3)'!AE272</f>
        <v>865.01</v>
      </c>
      <c r="AD150" s="94">
        <f>+'t44 (3)'!AF272</f>
        <v>31441</v>
      </c>
      <c r="AE150" s="94">
        <f>+'t44 (3)'!AG272</f>
        <v>1080.26</v>
      </c>
      <c r="AF150" s="94">
        <f>+'t44 (3)'!AH272</f>
        <v>25880</v>
      </c>
      <c r="AG150" s="94">
        <f>+'t44 (3)'!AI272</f>
        <v>927.68</v>
      </c>
      <c r="AH150" s="94">
        <f>+'t44 (3)'!AJ272</f>
        <v>28709</v>
      </c>
      <c r="AI150" s="94">
        <f>+'t44 (3)'!AK272</f>
        <v>1011.04</v>
      </c>
      <c r="AJ150" s="94">
        <f>+'t44 (3)'!AL272</f>
        <v>26671</v>
      </c>
      <c r="AK150" s="94">
        <f>+'t44 (3)'!AM272</f>
        <v>1143.25</v>
      </c>
      <c r="AL150" s="94">
        <f>+'t44 (3)'!AN272</f>
        <v>18292</v>
      </c>
      <c r="AM150" s="94">
        <f>+'t44 (3)'!AO272</f>
        <v>752.27</v>
      </c>
      <c r="AN150" s="94">
        <f>+'t44 (3)'!AP272</f>
        <v>16895</v>
      </c>
      <c r="AO150" s="94">
        <f>+'t44 (3)'!AQ272</f>
        <v>728.66</v>
      </c>
      <c r="AP150" s="94">
        <f>+'t44 (3)'!AR272</f>
        <v>20634</v>
      </c>
      <c r="AQ150" s="94">
        <f>+'t44 (3)'!AS272</f>
        <v>937.82</v>
      </c>
      <c r="AR150" s="94">
        <f>+'t44 (3)'!AT272</f>
        <v>15599</v>
      </c>
      <c r="AS150" s="94">
        <f>+'t44 (3)'!AU272</f>
        <v>743.07</v>
      </c>
      <c r="AT150" s="94">
        <f>+'t44 (3)'!AV272</f>
        <v>17247</v>
      </c>
      <c r="AU150" s="94">
        <f>+'t44 (3)'!AW272</f>
        <v>842.89</v>
      </c>
      <c r="AV150" s="94">
        <f>+'t44 (3)'!AX272</f>
        <v>19940</v>
      </c>
      <c r="AW150" s="94">
        <f>+'t44 (3)'!AY272</f>
        <v>944.61</v>
      </c>
      <c r="AX150" s="94">
        <f>+'t44 (3)'!AZ272</f>
        <v>17960</v>
      </c>
      <c r="AY150" s="94">
        <f>+'t44 (3)'!BA272</f>
        <v>821.9</v>
      </c>
      <c r="AZ150" s="94">
        <f>+'t44 (3)'!BB272</f>
        <v>17502</v>
      </c>
      <c r="BA150" s="94">
        <f>+'t44 (3)'!BC272</f>
        <v>858.67</v>
      </c>
      <c r="BB150" s="94">
        <f>+'t44 (3)'!BD272</f>
        <v>20578</v>
      </c>
      <c r="BC150" s="94">
        <f>+'t44 (3)'!BE272</f>
        <v>930</v>
      </c>
      <c r="BD150" s="94">
        <f>+'t44 (3)'!BF272</f>
        <v>15702</v>
      </c>
      <c r="BE150" s="94">
        <f>+'t44 (3)'!BG272</f>
        <v>669.55</v>
      </c>
      <c r="BF150" s="94">
        <f>+'t44 (3)'!BH272</f>
        <v>22563</v>
      </c>
      <c r="BG150" s="94">
        <f>+'t44 (3)'!BI272</f>
        <v>892.45</v>
      </c>
      <c r="BH150" s="94">
        <f>+'t44 (3)'!BJ272</f>
        <v>26957</v>
      </c>
      <c r="BI150" s="94">
        <f>+'t44 (3)'!BK272</f>
        <v>1019.49</v>
      </c>
      <c r="BJ150" s="94">
        <f>+'t44 (3)'!BL272</f>
        <v>35682</v>
      </c>
      <c r="BK150" s="94">
        <f>+'t44 (3)'!BM272</f>
        <v>1113.8699999999999</v>
      </c>
      <c r="BL150" s="94">
        <f>+'t44 (3)'!BN272</f>
        <v>71365</v>
      </c>
      <c r="BM150" s="94">
        <f>+'t44 (3)'!BO272</f>
        <v>2066.88</v>
      </c>
      <c r="BN150" s="94">
        <f>+'t44 (3)'!BP272</f>
        <v>53381</v>
      </c>
      <c r="BO150" s="94">
        <f>+'t44 (3)'!BQ272</f>
        <v>1588.81</v>
      </c>
      <c r="BP150" s="94">
        <f>+'t44 (3)'!BR272</f>
        <v>79996</v>
      </c>
      <c r="BQ150" s="94">
        <f>+'t44 (3)'!BS272</f>
        <v>2460.6999999999998</v>
      </c>
      <c r="BR150" s="94">
        <f>+'t44 (3)'!BT272</f>
        <v>86162</v>
      </c>
      <c r="BS150" s="94">
        <f>+'t44 (3)'!BU272</f>
        <v>2504.96</v>
      </c>
      <c r="BT150" s="94">
        <f>+'t44 (3)'!BV272</f>
        <v>156644</v>
      </c>
      <c r="BU150" s="94">
        <f>+'t44 (3)'!BW272</f>
        <v>3881.18</v>
      </c>
      <c r="BV150" s="94">
        <f>+'t44 (3)'!BX272</f>
        <v>93097</v>
      </c>
      <c r="BW150" s="94">
        <f>+'t44 (3)'!BY272</f>
        <v>2258.48</v>
      </c>
      <c r="BX150" s="94">
        <f>+'t44 (3)'!BZ272</f>
        <v>101126</v>
      </c>
      <c r="BY150" s="94">
        <f>+'t44 (3)'!CA272</f>
        <v>2445.0700000000002</v>
      </c>
      <c r="BZ150" s="94">
        <f>+'t44 (3)'!CB272</f>
        <v>77285</v>
      </c>
      <c r="CA150" s="94">
        <f>+'t44 (3)'!CC272</f>
        <v>2025.58</v>
      </c>
    </row>
    <row r="151" spans="1:79" ht="16.5" customHeight="1" x14ac:dyDescent="0.45">
      <c r="A151" s="2" t="s">
        <v>282</v>
      </c>
      <c r="B151" s="94">
        <f>+'t44 (3)'!D276</f>
        <v>5336</v>
      </c>
      <c r="C151" s="94">
        <f>+'t44 (3)'!E276</f>
        <v>740.21</v>
      </c>
      <c r="D151" s="94">
        <f>+'t44 (3)'!F276</f>
        <v>4972</v>
      </c>
      <c r="E151" s="94">
        <f>+'t44 (3)'!G276</f>
        <v>719.65</v>
      </c>
      <c r="F151" s="94">
        <f>+'t44 (3)'!H276</f>
        <v>5670</v>
      </c>
      <c r="G151" s="94">
        <f>+'t44 (3)'!I276</f>
        <v>824.51</v>
      </c>
      <c r="H151" s="94">
        <f>+'t44 (3)'!J276</f>
        <v>5893</v>
      </c>
      <c r="I151" s="94">
        <f>+'t44 (3)'!K276</f>
        <v>779.92</v>
      </c>
      <c r="J151" s="94">
        <f>+'t44 (3)'!L276</f>
        <v>5943</v>
      </c>
      <c r="K151" s="94">
        <f>+'t44 (3)'!M276</f>
        <v>841.55</v>
      </c>
      <c r="L151" s="94">
        <f>+'t44 (3)'!N276</f>
        <v>5597</v>
      </c>
      <c r="M151" s="94">
        <f>+'t44 (3)'!O276</f>
        <v>814.8</v>
      </c>
      <c r="N151" s="94">
        <f>+'t44 (3)'!P276</f>
        <v>5481</v>
      </c>
      <c r="O151" s="94">
        <f>+'t44 (3)'!Q276</f>
        <v>853.37</v>
      </c>
      <c r="P151" s="94">
        <f>+'t44 (3)'!R276</f>
        <v>5716</v>
      </c>
      <c r="Q151" s="94">
        <f>+'t44 (3)'!S276</f>
        <v>837.37</v>
      </c>
      <c r="R151" s="94">
        <f>+'t44 (3)'!T276</f>
        <v>7088</v>
      </c>
      <c r="S151" s="94">
        <f>+'t44 (3)'!U276</f>
        <v>1046.79</v>
      </c>
      <c r="T151" s="94">
        <f>+'t44 (3)'!V276</f>
        <v>6998</v>
      </c>
      <c r="U151" s="94">
        <f>+'t44 (3)'!W276</f>
        <v>1083.58</v>
      </c>
      <c r="V151" s="94">
        <f>+'t44 (3)'!X276</f>
        <v>6248</v>
      </c>
      <c r="W151" s="94">
        <f>+'t44 (3)'!Y276</f>
        <v>997.24</v>
      </c>
      <c r="X151" s="94">
        <f>+'t44 (3)'!Z276</f>
        <v>6271</v>
      </c>
      <c r="Y151" s="94">
        <f>+'t44 (3)'!AA276</f>
        <v>923.2</v>
      </c>
      <c r="Z151" s="94">
        <f>+'t44 (3)'!AB276</f>
        <v>5535</v>
      </c>
      <c r="AA151" s="94">
        <f>+'t44 (3)'!AC276</f>
        <v>850.51</v>
      </c>
      <c r="AB151" s="94">
        <f>+'t44 (3)'!AD276</f>
        <v>5544</v>
      </c>
      <c r="AC151" s="94">
        <f>+'t44 (3)'!AE276</f>
        <v>837.01</v>
      </c>
      <c r="AD151" s="94">
        <f>+'t44 (3)'!AF276</f>
        <v>6217</v>
      </c>
      <c r="AE151" s="94">
        <f>+'t44 (3)'!AG276</f>
        <v>933.29</v>
      </c>
      <c r="AF151" s="94">
        <f>+'t44 (3)'!AH276</f>
        <v>5420</v>
      </c>
      <c r="AG151" s="94">
        <f>+'t44 (3)'!AI276</f>
        <v>788</v>
      </c>
      <c r="AH151" s="94">
        <f>+'t44 (3)'!AJ276</f>
        <v>6263</v>
      </c>
      <c r="AI151" s="94">
        <f>+'t44 (3)'!AK276</f>
        <v>965.66</v>
      </c>
      <c r="AJ151" s="94">
        <f>+'t44 (3)'!AL276</f>
        <v>5856</v>
      </c>
      <c r="AK151" s="94">
        <f>+'t44 (3)'!AM276</f>
        <v>868.89</v>
      </c>
      <c r="AL151" s="94">
        <f>+'t44 (3)'!AN276</f>
        <v>5817</v>
      </c>
      <c r="AM151" s="94">
        <f>+'t44 (3)'!AO276</f>
        <v>786.72</v>
      </c>
      <c r="AN151" s="94">
        <f>+'t44 (3)'!AP276</f>
        <v>5805</v>
      </c>
      <c r="AO151" s="94">
        <f>+'t44 (3)'!AQ276</f>
        <v>844.57</v>
      </c>
      <c r="AP151" s="94">
        <f>+'t44 (3)'!AR276</f>
        <v>6647</v>
      </c>
      <c r="AQ151" s="94">
        <f>+'t44 (3)'!AS276</f>
        <v>980.79</v>
      </c>
      <c r="AR151" s="94">
        <f>+'t44 (3)'!AT276</f>
        <v>6403</v>
      </c>
      <c r="AS151" s="94">
        <f>+'t44 (3)'!AU276</f>
        <v>970.6</v>
      </c>
      <c r="AT151" s="94">
        <f>+'t44 (3)'!AV276</f>
        <v>6131</v>
      </c>
      <c r="AU151" s="94">
        <f>+'t44 (3)'!AW276</f>
        <v>932.55</v>
      </c>
      <c r="AV151" s="94">
        <f>+'t44 (3)'!AX276</f>
        <v>5591</v>
      </c>
      <c r="AW151" s="94">
        <f>+'t44 (3)'!AY276</f>
        <v>858.72</v>
      </c>
      <c r="AX151" s="94">
        <f>+'t44 (3)'!AZ276</f>
        <v>5072</v>
      </c>
      <c r="AY151" s="94">
        <f>+'t44 (3)'!BA276</f>
        <v>713.57</v>
      </c>
      <c r="AZ151" s="94">
        <f>+'t44 (3)'!BB276</f>
        <v>5038</v>
      </c>
      <c r="BA151" s="94">
        <f>+'t44 (3)'!BC276</f>
        <v>767.58</v>
      </c>
      <c r="BB151" s="94">
        <f>+'t44 (3)'!BD276</f>
        <v>6707</v>
      </c>
      <c r="BC151" s="94">
        <f>+'t44 (3)'!BE276</f>
        <v>986.01</v>
      </c>
      <c r="BD151" s="94">
        <f>+'t44 (3)'!BF276</f>
        <v>4843</v>
      </c>
      <c r="BE151" s="94">
        <f>+'t44 (3)'!BG276</f>
        <v>756.38</v>
      </c>
      <c r="BF151" s="94">
        <f>+'t44 (3)'!BH276</f>
        <v>5843</v>
      </c>
      <c r="BG151" s="94">
        <f>+'t44 (3)'!BI276</f>
        <v>927.3</v>
      </c>
      <c r="BH151" s="94">
        <f>+'t44 (3)'!BJ276</f>
        <v>6027</v>
      </c>
      <c r="BI151" s="94">
        <f>+'t44 (3)'!BK276</f>
        <v>931.79</v>
      </c>
      <c r="BJ151" s="94">
        <f>+'t44 (3)'!BL276</f>
        <v>5824</v>
      </c>
      <c r="BK151" s="94">
        <f>+'t44 (3)'!BM276</f>
        <v>846.78</v>
      </c>
      <c r="BL151" s="94">
        <f>+'t44 (3)'!BN276</f>
        <v>5864</v>
      </c>
      <c r="BM151" s="94">
        <f>+'t44 (3)'!BO276</f>
        <v>851.95</v>
      </c>
      <c r="BN151" s="94">
        <f>+'t44 (3)'!BP276</f>
        <v>5980</v>
      </c>
      <c r="BO151" s="94">
        <f>+'t44 (3)'!BQ276</f>
        <v>920.9</v>
      </c>
      <c r="BP151" s="94">
        <f>+'t44 (3)'!BR276</f>
        <v>6214</v>
      </c>
      <c r="BQ151" s="94">
        <f>+'t44 (3)'!BS276</f>
        <v>915.24</v>
      </c>
      <c r="BR151" s="94">
        <f>+'t44 (3)'!BT276</f>
        <v>5926</v>
      </c>
      <c r="BS151" s="94">
        <f>+'t44 (3)'!BU276</f>
        <v>975.12</v>
      </c>
      <c r="BT151" s="94">
        <f>+'t44 (3)'!BV276</f>
        <v>6222</v>
      </c>
      <c r="BU151" s="94">
        <f>+'t44 (3)'!BW276</f>
        <v>879.51</v>
      </c>
      <c r="BV151" s="94">
        <f>+'t44 (3)'!BX276</f>
        <v>5742</v>
      </c>
      <c r="BW151" s="94">
        <f>+'t44 (3)'!BY276</f>
        <v>861.08</v>
      </c>
      <c r="BX151" s="94">
        <f>+'t44 (3)'!BZ276</f>
        <v>5808</v>
      </c>
      <c r="BY151" s="94">
        <f>+'t44 (3)'!CA276</f>
        <v>877.43</v>
      </c>
      <c r="BZ151" s="94">
        <f>+'t44 (3)'!CB276</f>
        <v>5942</v>
      </c>
      <c r="CA151" s="94">
        <f>+'t44 (3)'!CC276</f>
        <v>848.89</v>
      </c>
    </row>
    <row r="152" spans="1:79" ht="16.5" customHeight="1" x14ac:dyDescent="0.45">
      <c r="A152" s="2" t="s">
        <v>283</v>
      </c>
      <c r="B152" s="94">
        <f>+'t44 (3)'!D277</f>
        <v>2605</v>
      </c>
      <c r="C152" s="94">
        <f>+'t44 (3)'!E277</f>
        <v>292.89</v>
      </c>
      <c r="D152" s="94">
        <f>+'t44 (3)'!F277</f>
        <v>3274</v>
      </c>
      <c r="E152" s="94">
        <f>+'t44 (3)'!G277</f>
        <v>444.85</v>
      </c>
      <c r="F152" s="94">
        <f>+'t44 (3)'!H277</f>
        <v>2523</v>
      </c>
      <c r="G152" s="94">
        <f>+'t44 (3)'!I277</f>
        <v>166.22</v>
      </c>
      <c r="H152" s="94">
        <f>+'t44 (3)'!J277</f>
        <v>2168</v>
      </c>
      <c r="I152" s="94">
        <f>+'t44 (3)'!K277</f>
        <v>204.26</v>
      </c>
      <c r="J152" s="94">
        <f>+'t44 (3)'!L277</f>
        <v>2480</v>
      </c>
      <c r="K152" s="94">
        <f>+'t44 (3)'!M277</f>
        <v>221.49</v>
      </c>
      <c r="L152" s="94">
        <f>+'t44 (3)'!N277</f>
        <v>3068</v>
      </c>
      <c r="M152" s="94">
        <f>+'t44 (3)'!O277</f>
        <v>402.72</v>
      </c>
      <c r="N152" s="94">
        <f>+'t44 (3)'!P277</f>
        <v>2932</v>
      </c>
      <c r="O152" s="94">
        <f>+'t44 (3)'!Q277</f>
        <v>372.76</v>
      </c>
      <c r="P152" s="94">
        <f>+'t44 (3)'!R277</f>
        <v>2913</v>
      </c>
      <c r="Q152" s="94">
        <f>+'t44 (3)'!S277</f>
        <v>396.39</v>
      </c>
      <c r="R152" s="94">
        <f>+'t44 (3)'!T277</f>
        <v>3625</v>
      </c>
      <c r="S152" s="94">
        <f>+'t44 (3)'!U277</f>
        <v>509.36</v>
      </c>
      <c r="T152" s="94">
        <f>+'t44 (3)'!V277</f>
        <v>2264</v>
      </c>
      <c r="U152" s="94">
        <f>+'t44 (3)'!W277</f>
        <v>192.12</v>
      </c>
      <c r="V152" s="94">
        <f>+'t44 (3)'!X277</f>
        <v>2490</v>
      </c>
      <c r="W152" s="94">
        <f>+'t44 (3)'!Y277</f>
        <v>191.67</v>
      </c>
      <c r="X152" s="94">
        <f>+'t44 (3)'!Z277</f>
        <v>2795</v>
      </c>
      <c r="Y152" s="94">
        <f>+'t44 (3)'!AA277</f>
        <v>323.51</v>
      </c>
      <c r="Z152" s="94">
        <f>+'t44 (3)'!AB277</f>
        <v>2136</v>
      </c>
      <c r="AA152" s="94">
        <f>+'t44 (3)'!AC277</f>
        <v>153.63</v>
      </c>
      <c r="AB152" s="94">
        <f>+'t44 (3)'!AD277</f>
        <v>2245</v>
      </c>
      <c r="AC152" s="94">
        <f>+'t44 (3)'!AE277</f>
        <v>241.71</v>
      </c>
      <c r="AD152" s="94">
        <f>+'t44 (3)'!AF277</f>
        <v>2453</v>
      </c>
      <c r="AE152" s="94">
        <f>+'t44 (3)'!AG277</f>
        <v>203.65</v>
      </c>
      <c r="AF152" s="94">
        <f>+'t44 (3)'!AH277</f>
        <v>1547</v>
      </c>
      <c r="AG152" s="94">
        <f>+'t44 (3)'!AI277</f>
        <v>101.9</v>
      </c>
      <c r="AH152" s="94">
        <f>+'t44 (3)'!AJ277</f>
        <v>1670</v>
      </c>
      <c r="AI152" s="94">
        <f>+'t44 (3)'!AK277</f>
        <v>96.28</v>
      </c>
      <c r="AJ152" s="94">
        <f>+'t44 (3)'!AL277</f>
        <v>1825</v>
      </c>
      <c r="AK152" s="94">
        <f>+'t44 (3)'!AM277</f>
        <v>128.26</v>
      </c>
      <c r="AL152" s="94">
        <f>+'t44 (3)'!AN277</f>
        <v>1529</v>
      </c>
      <c r="AM152" s="94">
        <f>+'t44 (3)'!AO277</f>
        <v>97.58</v>
      </c>
      <c r="AN152" s="94">
        <f>+'t44 (3)'!AP277</f>
        <v>1768</v>
      </c>
      <c r="AO152" s="94">
        <f>+'t44 (3)'!AQ277</f>
        <v>103.41</v>
      </c>
      <c r="AP152" s="94">
        <f>+'t44 (3)'!AR277</f>
        <v>1839</v>
      </c>
      <c r="AQ152" s="94">
        <f>+'t44 (3)'!AS277</f>
        <v>109.82</v>
      </c>
      <c r="AR152" s="94">
        <f>+'t44 (3)'!AT277</f>
        <v>1995</v>
      </c>
      <c r="AS152" s="94">
        <f>+'t44 (3)'!AU277</f>
        <v>106.22</v>
      </c>
      <c r="AT152" s="94">
        <f>+'t44 (3)'!AV277</f>
        <v>1827</v>
      </c>
      <c r="AU152" s="94">
        <f>+'t44 (3)'!AW277</f>
        <v>113.45</v>
      </c>
      <c r="AV152" s="94">
        <f>+'t44 (3)'!AX277</f>
        <v>2260</v>
      </c>
      <c r="AW152" s="94">
        <f>+'t44 (3)'!AY277</f>
        <v>118.17</v>
      </c>
      <c r="AX152" s="94">
        <f>+'t44 (3)'!AZ277</f>
        <v>1369</v>
      </c>
      <c r="AY152" s="94">
        <f>+'t44 (3)'!BA277</f>
        <v>91.94</v>
      </c>
      <c r="AZ152" s="94">
        <f>+'t44 (3)'!BB277</f>
        <v>1582</v>
      </c>
      <c r="BA152" s="94">
        <f>+'t44 (3)'!BC277</f>
        <v>89.13</v>
      </c>
      <c r="BB152" s="94">
        <f>+'t44 (3)'!BD277</f>
        <v>1371</v>
      </c>
      <c r="BC152" s="94">
        <f>+'t44 (3)'!BE277</f>
        <v>81.64</v>
      </c>
      <c r="BD152" s="94">
        <f>+'t44 (3)'!BF277</f>
        <v>1160</v>
      </c>
      <c r="BE152" s="94">
        <f>+'t44 (3)'!BG277</f>
        <v>79.73</v>
      </c>
      <c r="BF152" s="94">
        <f>+'t44 (3)'!BH277</f>
        <v>1682</v>
      </c>
      <c r="BG152" s="94">
        <f>+'t44 (3)'!BI277</f>
        <v>96.74</v>
      </c>
      <c r="BH152" s="94">
        <f>+'t44 (3)'!BJ277</f>
        <v>1551</v>
      </c>
      <c r="BI152" s="94">
        <f>+'t44 (3)'!BK277</f>
        <v>90.91</v>
      </c>
      <c r="BJ152" s="94">
        <f>+'t44 (3)'!BL277</f>
        <v>1314</v>
      </c>
      <c r="BK152" s="94">
        <f>+'t44 (3)'!BM277</f>
        <v>90.81</v>
      </c>
      <c r="BL152" s="94">
        <f>+'t44 (3)'!BN277</f>
        <v>2258</v>
      </c>
      <c r="BM152" s="94">
        <f>+'t44 (3)'!BO277</f>
        <v>120.4</v>
      </c>
      <c r="BN152" s="94">
        <f>+'t44 (3)'!BP277</f>
        <v>2136</v>
      </c>
      <c r="BO152" s="94">
        <f>+'t44 (3)'!BQ277</f>
        <v>119.03</v>
      </c>
      <c r="BP152" s="94">
        <f>+'t44 (3)'!BR277</f>
        <v>1293</v>
      </c>
      <c r="BQ152" s="94">
        <f>+'t44 (3)'!BS277</f>
        <v>87.42</v>
      </c>
      <c r="BR152" s="94">
        <f>+'t44 (3)'!BT277</f>
        <v>2022</v>
      </c>
      <c r="BS152" s="94">
        <f>+'t44 (3)'!BU277</f>
        <v>114.11</v>
      </c>
      <c r="BT152" s="94">
        <f>+'t44 (3)'!BV277</f>
        <v>1385</v>
      </c>
      <c r="BU152" s="94">
        <f>+'t44 (3)'!BW277</f>
        <v>84.79</v>
      </c>
      <c r="BV152" s="94">
        <f>+'t44 (3)'!BX277</f>
        <v>1548</v>
      </c>
      <c r="BW152" s="94">
        <f>+'t44 (3)'!BY277</f>
        <v>104.37</v>
      </c>
      <c r="BX152" s="94">
        <f>+'t44 (3)'!BZ277</f>
        <v>1718</v>
      </c>
      <c r="BY152" s="94">
        <f>+'t44 (3)'!CA277</f>
        <v>96.92</v>
      </c>
      <c r="BZ152" s="94">
        <f>+'t44 (3)'!CB277</f>
        <v>2230</v>
      </c>
      <c r="CA152" s="94">
        <f>+'t44 (3)'!CC277</f>
        <v>103.07</v>
      </c>
    </row>
    <row r="153" spans="1:79" ht="16.5" customHeight="1" x14ac:dyDescent="0.45">
      <c r="A153" s="2" t="s">
        <v>284</v>
      </c>
      <c r="B153" s="94">
        <f>+'t44 (3)'!D278</f>
        <v>2286</v>
      </c>
      <c r="C153" s="94">
        <f>+'t44 (3)'!E278</f>
        <v>151.1</v>
      </c>
      <c r="D153" s="94">
        <f>+'t44 (3)'!F278</f>
        <v>2730</v>
      </c>
      <c r="E153" s="94">
        <f>+'t44 (3)'!G278</f>
        <v>182.41</v>
      </c>
      <c r="F153" s="94">
        <f>+'t44 (3)'!H278</f>
        <v>3192</v>
      </c>
      <c r="G153" s="94">
        <f>+'t44 (3)'!I278</f>
        <v>199.99</v>
      </c>
      <c r="H153" s="94">
        <f>+'t44 (3)'!J278</f>
        <v>2990</v>
      </c>
      <c r="I153" s="94">
        <f>+'t44 (3)'!K278</f>
        <v>188.15</v>
      </c>
      <c r="J153" s="94">
        <f>+'t44 (3)'!L278</f>
        <v>3481</v>
      </c>
      <c r="K153" s="94">
        <f>+'t44 (3)'!M278</f>
        <v>213.7</v>
      </c>
      <c r="L153" s="94">
        <f>+'t44 (3)'!N278</f>
        <v>3109</v>
      </c>
      <c r="M153" s="94">
        <f>+'t44 (3)'!O278</f>
        <v>195.07</v>
      </c>
      <c r="N153" s="94">
        <f>+'t44 (3)'!P278</f>
        <v>3361</v>
      </c>
      <c r="O153" s="94">
        <f>+'t44 (3)'!Q278</f>
        <v>198.16</v>
      </c>
      <c r="P153" s="94">
        <f>+'t44 (3)'!R278</f>
        <v>3006</v>
      </c>
      <c r="Q153" s="94">
        <f>+'t44 (3)'!S278</f>
        <v>172.39</v>
      </c>
      <c r="R153" s="94">
        <f>+'t44 (3)'!T278</f>
        <v>2738</v>
      </c>
      <c r="S153" s="94">
        <f>+'t44 (3)'!U278</f>
        <v>162.15</v>
      </c>
      <c r="T153" s="94">
        <f>+'t44 (3)'!V278</f>
        <v>2421</v>
      </c>
      <c r="U153" s="94">
        <f>+'t44 (3)'!W278</f>
        <v>143.88999999999999</v>
      </c>
      <c r="V153" s="94">
        <f>+'t44 (3)'!X278</f>
        <v>2239</v>
      </c>
      <c r="W153" s="94">
        <f>+'t44 (3)'!Y278</f>
        <v>134.28</v>
      </c>
      <c r="X153" s="94">
        <f>+'t44 (3)'!Z278</f>
        <v>2975</v>
      </c>
      <c r="Y153" s="94">
        <f>+'t44 (3)'!AA278</f>
        <v>170.21</v>
      </c>
      <c r="Z153" s="94">
        <f>+'t44 (3)'!AB278</f>
        <v>2139</v>
      </c>
      <c r="AA153" s="94">
        <f>+'t44 (3)'!AC278</f>
        <v>139.22999999999999</v>
      </c>
      <c r="AB153" s="94">
        <f>+'t44 (3)'!AD278</f>
        <v>2693</v>
      </c>
      <c r="AC153" s="94">
        <f>+'t44 (3)'!AE278</f>
        <v>164.93</v>
      </c>
      <c r="AD153" s="94">
        <f>+'t44 (3)'!AF278</f>
        <v>3238</v>
      </c>
      <c r="AE153" s="94">
        <f>+'t44 (3)'!AG278</f>
        <v>213.13</v>
      </c>
      <c r="AF153" s="94">
        <f>+'t44 (3)'!AH278</f>
        <v>2576</v>
      </c>
      <c r="AG153" s="94">
        <f>+'t44 (3)'!AI278</f>
        <v>169.09</v>
      </c>
      <c r="AH153" s="94">
        <f>+'t44 (3)'!AJ278</f>
        <v>2959</v>
      </c>
      <c r="AI153" s="94">
        <f>+'t44 (3)'!AK278</f>
        <v>187.2</v>
      </c>
      <c r="AJ153" s="94">
        <f>+'t44 (3)'!AL278</f>
        <v>3111</v>
      </c>
      <c r="AK153" s="94">
        <f>+'t44 (3)'!AM278</f>
        <v>197.8</v>
      </c>
      <c r="AL153" s="94">
        <f>+'t44 (3)'!AN278</f>
        <v>2583</v>
      </c>
      <c r="AM153" s="94">
        <f>+'t44 (3)'!AO278</f>
        <v>160.66999999999999</v>
      </c>
      <c r="AN153" s="94">
        <f>+'t44 (3)'!AP278</f>
        <v>3097</v>
      </c>
      <c r="AO153" s="94">
        <f>+'t44 (3)'!AQ278</f>
        <v>185.82</v>
      </c>
      <c r="AP153" s="94">
        <f>+'t44 (3)'!AR278</f>
        <v>2933</v>
      </c>
      <c r="AQ153" s="94">
        <f>+'t44 (3)'!AS278</f>
        <v>173.16</v>
      </c>
      <c r="AR153" s="94">
        <f>+'t44 (3)'!AT278</f>
        <v>3172</v>
      </c>
      <c r="AS153" s="94">
        <f>+'t44 (3)'!AU278</f>
        <v>193</v>
      </c>
      <c r="AT153" s="94">
        <f>+'t44 (3)'!AV278</f>
        <v>3333</v>
      </c>
      <c r="AU153" s="94">
        <f>+'t44 (3)'!AW278</f>
        <v>195.5</v>
      </c>
      <c r="AV153" s="94">
        <f>+'t44 (3)'!AX278</f>
        <v>2517</v>
      </c>
      <c r="AW153" s="94">
        <f>+'t44 (3)'!AY278</f>
        <v>161.74</v>
      </c>
      <c r="AX153" s="94">
        <f>+'t44 (3)'!AZ278</f>
        <v>3254</v>
      </c>
      <c r="AY153" s="94">
        <f>+'t44 (3)'!BA278</f>
        <v>206.11</v>
      </c>
      <c r="AZ153" s="94">
        <f>+'t44 (3)'!BB278</f>
        <v>3341</v>
      </c>
      <c r="BA153" s="94">
        <f>+'t44 (3)'!BC278</f>
        <v>220.53</v>
      </c>
      <c r="BB153" s="94">
        <f>+'t44 (3)'!BD278</f>
        <v>3563</v>
      </c>
      <c r="BC153" s="94">
        <f>+'t44 (3)'!BE278</f>
        <v>226.39</v>
      </c>
      <c r="BD153" s="94">
        <f>+'t44 (3)'!BF278</f>
        <v>2747</v>
      </c>
      <c r="BE153" s="94">
        <f>+'t44 (3)'!BG278</f>
        <v>188.54</v>
      </c>
      <c r="BF153" s="94">
        <f>+'t44 (3)'!BH278</f>
        <v>3515</v>
      </c>
      <c r="BG153" s="94">
        <f>+'t44 (3)'!BI278</f>
        <v>225.23</v>
      </c>
      <c r="BH153" s="94">
        <f>+'t44 (3)'!BJ278</f>
        <v>3050</v>
      </c>
      <c r="BI153" s="94">
        <f>+'t44 (3)'!BK278</f>
        <v>199.37</v>
      </c>
      <c r="BJ153" s="94">
        <f>+'t44 (3)'!BL278</f>
        <v>2805</v>
      </c>
      <c r="BK153" s="94">
        <f>+'t44 (3)'!BM278</f>
        <v>191.93</v>
      </c>
      <c r="BL153" s="94">
        <f>+'t44 (3)'!BN278</f>
        <v>3273</v>
      </c>
      <c r="BM153" s="94">
        <f>+'t44 (3)'!BO278</f>
        <v>220.93</v>
      </c>
      <c r="BN153" s="94">
        <f>+'t44 (3)'!BP278</f>
        <v>2972</v>
      </c>
      <c r="BO153" s="94">
        <f>+'t44 (3)'!BQ278</f>
        <v>207.68</v>
      </c>
      <c r="BP153" s="94">
        <f>+'t44 (3)'!BR278</f>
        <v>2833</v>
      </c>
      <c r="BQ153" s="94">
        <f>+'t44 (3)'!BS278</f>
        <v>195.15</v>
      </c>
      <c r="BR153" s="94">
        <f>+'t44 (3)'!BT278</f>
        <v>3025</v>
      </c>
      <c r="BS153" s="94">
        <f>+'t44 (3)'!BU278</f>
        <v>207.06</v>
      </c>
      <c r="BT153" s="94">
        <f>+'t44 (3)'!BV278</f>
        <v>2644</v>
      </c>
      <c r="BU153" s="94">
        <f>+'t44 (3)'!BW278</f>
        <v>197.59</v>
      </c>
      <c r="BV153" s="94">
        <f>+'t44 (3)'!BX278</f>
        <v>3351</v>
      </c>
      <c r="BW153" s="94">
        <f>+'t44 (3)'!BY278</f>
        <v>247.62</v>
      </c>
      <c r="BX153" s="94">
        <f>+'t44 (3)'!BZ278</f>
        <v>2719</v>
      </c>
      <c r="BY153" s="94">
        <f>+'t44 (3)'!CA278</f>
        <v>200.97</v>
      </c>
      <c r="BZ153" s="94">
        <f>+'t44 (3)'!CB278</f>
        <v>3980</v>
      </c>
      <c r="CA153" s="94">
        <f>+'t44 (3)'!CC278</f>
        <v>264.85000000000002</v>
      </c>
    </row>
    <row r="154" spans="1:79" ht="16.5" customHeight="1" x14ac:dyDescent="0.45">
      <c r="A154" s="129" t="s">
        <v>112</v>
      </c>
      <c r="B154" s="94">
        <f>+'t44 (3)'!D204</f>
        <v>357654</v>
      </c>
      <c r="C154" s="94">
        <f>+'t44 (3)'!E204</f>
        <v>4740.82</v>
      </c>
      <c r="D154" s="94">
        <f>+'t44 (3)'!F204</f>
        <v>346304</v>
      </c>
      <c r="E154" s="94">
        <f>+'t44 (3)'!G204</f>
        <v>4449.82</v>
      </c>
      <c r="F154" s="94">
        <f>+'t44 (3)'!H204</f>
        <v>645700</v>
      </c>
      <c r="G154" s="94">
        <f>+'t44 (3)'!I204</f>
        <v>8129.33</v>
      </c>
      <c r="H154" s="94">
        <f>+'t44 (3)'!J204</f>
        <v>688825</v>
      </c>
      <c r="I154" s="94">
        <f>+'t44 (3)'!K204</f>
        <v>8369.49</v>
      </c>
      <c r="J154" s="94">
        <f>+'t44 (3)'!L204</f>
        <v>717118</v>
      </c>
      <c r="K154" s="94">
        <f>+'t44 (3)'!M204</f>
        <v>8032.87</v>
      </c>
      <c r="L154" s="94">
        <f>+'t44 (3)'!N204</f>
        <v>625756</v>
      </c>
      <c r="M154" s="94">
        <f>+'t44 (3)'!O204</f>
        <v>7376.1</v>
      </c>
      <c r="N154" s="94">
        <f>+'t44 (3)'!P204</f>
        <v>810350</v>
      </c>
      <c r="O154" s="94">
        <f>+'t44 (3)'!Q204</f>
        <v>9659.41</v>
      </c>
      <c r="P154" s="94">
        <f>+'t44 (3)'!R204</f>
        <v>687418</v>
      </c>
      <c r="Q154" s="94">
        <f>+'t44 (3)'!S204</f>
        <v>7940.42</v>
      </c>
      <c r="R154" s="94">
        <f>+'t44 (3)'!T204</f>
        <v>789721</v>
      </c>
      <c r="S154" s="94">
        <f>+'t44 (3)'!U204</f>
        <v>9322.1200000000008</v>
      </c>
      <c r="T154" s="94">
        <f>+'t44 (3)'!V204</f>
        <v>816051</v>
      </c>
      <c r="U154" s="94">
        <f>+'t44 (3)'!W204</f>
        <v>9598.1200000000008</v>
      </c>
      <c r="V154" s="94">
        <f>+'t44 (3)'!X204</f>
        <v>577331</v>
      </c>
      <c r="W154" s="94">
        <f>+'t44 (3)'!Y204</f>
        <v>6613.38</v>
      </c>
      <c r="X154" s="94">
        <f>+'t44 (3)'!Z204</f>
        <v>529095</v>
      </c>
      <c r="Y154" s="94">
        <f>+'t44 (3)'!AA204</f>
        <v>5863.42</v>
      </c>
      <c r="Z154" s="94">
        <f>+'t44 (3)'!AB204</f>
        <v>541303</v>
      </c>
      <c r="AA154" s="94">
        <f>+'t44 (3)'!AC204</f>
        <v>6844.05</v>
      </c>
      <c r="AB154" s="94">
        <f>+'t44 (3)'!AD204</f>
        <v>720714</v>
      </c>
      <c r="AC154" s="94">
        <f>+'t44 (3)'!AE204</f>
        <v>8849.75</v>
      </c>
      <c r="AD154" s="94">
        <f>+'t44 (3)'!AF204</f>
        <v>885476</v>
      </c>
      <c r="AE154" s="94">
        <f>+'t44 (3)'!AG204</f>
        <v>10690.8</v>
      </c>
      <c r="AF154" s="94">
        <f>+'t44 (3)'!AH204</f>
        <v>640753</v>
      </c>
      <c r="AG154" s="94">
        <f>+'t44 (3)'!AI204</f>
        <v>8052.23</v>
      </c>
      <c r="AH154" s="94">
        <f>+'t44 (3)'!AJ204</f>
        <v>704203</v>
      </c>
      <c r="AI154" s="94">
        <f>+'t44 (3)'!AK204</f>
        <v>8967.74</v>
      </c>
      <c r="AJ154" s="94">
        <f>+'t44 (3)'!AL204</f>
        <v>557357</v>
      </c>
      <c r="AK154" s="94">
        <f>+'t44 (3)'!AM204</f>
        <v>7315.5</v>
      </c>
      <c r="AL154" s="94">
        <f>+'t44 (3)'!AN204</f>
        <v>468584</v>
      </c>
      <c r="AM154" s="94">
        <f>+'t44 (3)'!AO204</f>
        <v>6636.91</v>
      </c>
      <c r="AN154" s="94">
        <f>+'t44 (3)'!AP204</f>
        <v>441122</v>
      </c>
      <c r="AO154" s="94">
        <f>+'t44 (3)'!AQ204</f>
        <v>6325.12</v>
      </c>
      <c r="AP154" s="94">
        <f>+'t44 (3)'!AR204</f>
        <v>346022</v>
      </c>
      <c r="AQ154" s="94">
        <f>+'t44 (3)'!AS204</f>
        <v>5028.49</v>
      </c>
      <c r="AR154" s="94">
        <f>+'t44 (3)'!AT204</f>
        <v>353304</v>
      </c>
      <c r="AS154" s="94">
        <f>+'t44 (3)'!AU204</f>
        <v>5183.79</v>
      </c>
      <c r="AT154" s="94">
        <f>+'t44 (3)'!AV204</f>
        <v>317672</v>
      </c>
      <c r="AU154" s="94">
        <f>+'t44 (3)'!AW204</f>
        <v>5052.7700000000004</v>
      </c>
      <c r="AV154" s="94">
        <f>+'t44 (3)'!AX204</f>
        <v>384676</v>
      </c>
      <c r="AW154" s="94">
        <f>+'t44 (3)'!AY204</f>
        <v>6276.15</v>
      </c>
      <c r="AX154" s="94">
        <f>+'t44 (3)'!AZ204</f>
        <v>282415</v>
      </c>
      <c r="AY154" s="94">
        <f>+'t44 (3)'!BA204</f>
        <v>4795.17</v>
      </c>
      <c r="AZ154" s="94">
        <f>+'t44 (3)'!BB204</f>
        <v>431729</v>
      </c>
      <c r="BA154" s="94">
        <f>+'t44 (3)'!BC204</f>
        <v>7293.68</v>
      </c>
      <c r="BB154" s="94">
        <f>+'t44 (3)'!BD204</f>
        <v>503906</v>
      </c>
      <c r="BC154" s="94">
        <f>+'t44 (3)'!BE204</f>
        <v>8761.2800000000007</v>
      </c>
      <c r="BD154" s="94">
        <f>+'t44 (3)'!BF204</f>
        <v>665248</v>
      </c>
      <c r="BE154" s="94">
        <f>+'t44 (3)'!BG204</f>
        <v>11016.3</v>
      </c>
      <c r="BF154" s="94">
        <f>+'t44 (3)'!BH204</f>
        <v>658484</v>
      </c>
      <c r="BG154" s="94">
        <f>+'t44 (3)'!BI204</f>
        <v>11064.98</v>
      </c>
      <c r="BH154" s="94">
        <f>+'t44 (3)'!BJ204</f>
        <v>584176</v>
      </c>
      <c r="BI154" s="94">
        <f>+'t44 (3)'!BK204</f>
        <v>9610.49</v>
      </c>
      <c r="BJ154" s="94">
        <f>+'t44 (3)'!BL204</f>
        <v>436190</v>
      </c>
      <c r="BK154" s="94">
        <f>+'t44 (3)'!BM204</f>
        <v>7021.35</v>
      </c>
      <c r="BL154" s="94">
        <f>+'t44 (3)'!BN204</f>
        <v>563316</v>
      </c>
      <c r="BM154" s="94">
        <f>+'t44 (3)'!BO204</f>
        <v>8488.2099999999991</v>
      </c>
      <c r="BN154" s="94">
        <f>+'t44 (3)'!BP204</f>
        <v>435883</v>
      </c>
      <c r="BO154" s="94">
        <f>+'t44 (3)'!BQ204</f>
        <v>6456.16</v>
      </c>
      <c r="BP154" s="94">
        <f>+'t44 (3)'!BR204</f>
        <v>329249</v>
      </c>
      <c r="BQ154" s="94">
        <f>+'t44 (3)'!BS204</f>
        <v>4605.71</v>
      </c>
      <c r="BR154" s="94">
        <f>+'t44 (3)'!BT204</f>
        <v>466186</v>
      </c>
      <c r="BS154" s="94">
        <f>+'t44 (3)'!BU204</f>
        <v>6136.82</v>
      </c>
      <c r="BT154" s="94">
        <f>+'t44 (3)'!BV204</f>
        <v>237664</v>
      </c>
      <c r="BU154" s="94">
        <f>+'t44 (3)'!BW204</f>
        <v>3258.81</v>
      </c>
      <c r="BV154" s="94">
        <f>+'t44 (3)'!BX204</f>
        <v>522001</v>
      </c>
      <c r="BW154" s="94">
        <f>+'t44 (3)'!BY204</f>
        <v>6211.33</v>
      </c>
      <c r="BX154" s="94">
        <f>+'t44 (3)'!BZ204</f>
        <v>418145</v>
      </c>
      <c r="BY154" s="94">
        <f>+'t44 (3)'!CA204</f>
        <v>5008.57</v>
      </c>
      <c r="BZ154" s="94">
        <f>+'t44 (3)'!CB204</f>
        <v>656706</v>
      </c>
      <c r="CA154" s="94">
        <f>+'t44 (3)'!CC204</f>
        <v>7509.02</v>
      </c>
    </row>
    <row r="155" spans="1:79" ht="16.5" customHeight="1" x14ac:dyDescent="0.45">
      <c r="A155" s="2" t="s">
        <v>116</v>
      </c>
      <c r="B155" s="94">
        <f>+'t44 (3)'!D205</f>
        <v>171535</v>
      </c>
      <c r="C155" s="94">
        <f>+'t44 (3)'!E205</f>
        <v>2162.3200000000002</v>
      </c>
      <c r="D155" s="94">
        <f>+'t44 (3)'!F205</f>
        <v>138914</v>
      </c>
      <c r="E155" s="94">
        <f>+'t44 (3)'!G205</f>
        <v>1740.39</v>
      </c>
      <c r="F155" s="94">
        <f>+'t44 (3)'!H205</f>
        <v>358748</v>
      </c>
      <c r="G155" s="94">
        <f>+'t44 (3)'!I205</f>
        <v>4435.54</v>
      </c>
      <c r="H155" s="94">
        <f>+'t44 (3)'!J205</f>
        <v>332176</v>
      </c>
      <c r="I155" s="94">
        <f>+'t44 (3)'!K205</f>
        <v>3791.05</v>
      </c>
      <c r="J155" s="94">
        <f>+'t44 (3)'!L205</f>
        <v>350198</v>
      </c>
      <c r="K155" s="94">
        <f>+'t44 (3)'!M205</f>
        <v>3654.82</v>
      </c>
      <c r="L155" s="94">
        <f>+'t44 (3)'!N205</f>
        <v>187211</v>
      </c>
      <c r="M155" s="94">
        <f>+'t44 (3)'!O205</f>
        <v>2050.02</v>
      </c>
      <c r="N155" s="94">
        <f>+'t44 (3)'!P205</f>
        <v>309020</v>
      </c>
      <c r="O155" s="94">
        <f>+'t44 (3)'!Q205</f>
        <v>3606.69</v>
      </c>
      <c r="P155" s="94">
        <f>+'t44 (3)'!R205</f>
        <v>302438</v>
      </c>
      <c r="Q155" s="94">
        <f>+'t44 (3)'!S205</f>
        <v>3155.83</v>
      </c>
      <c r="R155" s="94">
        <f>+'t44 (3)'!T205</f>
        <v>340171</v>
      </c>
      <c r="S155" s="94">
        <f>+'t44 (3)'!U205</f>
        <v>3702.79</v>
      </c>
      <c r="T155" s="94">
        <f>+'t44 (3)'!V205</f>
        <v>425778</v>
      </c>
      <c r="U155" s="94">
        <f>+'t44 (3)'!W205</f>
        <v>4661.46</v>
      </c>
      <c r="V155" s="94">
        <f>+'t44 (3)'!X205</f>
        <v>322637</v>
      </c>
      <c r="W155" s="94">
        <f>+'t44 (3)'!Y205</f>
        <v>3360.56</v>
      </c>
      <c r="X155" s="94">
        <f>+'t44 (3)'!Z205</f>
        <v>385980</v>
      </c>
      <c r="Y155" s="94">
        <f>+'t44 (3)'!AA205</f>
        <v>3920.22</v>
      </c>
      <c r="Z155" s="94">
        <f>+'t44 (3)'!AB205</f>
        <v>268492</v>
      </c>
      <c r="AA155" s="94">
        <f>+'t44 (3)'!AC205</f>
        <v>2942.17</v>
      </c>
      <c r="AB155" s="94">
        <f>+'t44 (3)'!AD205</f>
        <v>461687</v>
      </c>
      <c r="AC155" s="94">
        <f>+'t44 (3)'!AE205</f>
        <v>5109.75</v>
      </c>
      <c r="AD155" s="94">
        <f>+'t44 (3)'!AF205</f>
        <v>602612</v>
      </c>
      <c r="AE155" s="94">
        <f>+'t44 (3)'!AG205</f>
        <v>6623.9</v>
      </c>
      <c r="AF155" s="94">
        <f>+'t44 (3)'!AH205</f>
        <v>392803</v>
      </c>
      <c r="AG155" s="94">
        <f>+'t44 (3)'!AI205</f>
        <v>4465.6499999999996</v>
      </c>
      <c r="AH155" s="94">
        <f>+'t44 (3)'!AJ205</f>
        <v>400629</v>
      </c>
      <c r="AI155" s="94">
        <f>+'t44 (3)'!AK205</f>
        <v>4508.9399999999996</v>
      </c>
      <c r="AJ155" s="94">
        <f>+'t44 (3)'!AL205</f>
        <v>322808</v>
      </c>
      <c r="AK155" s="94">
        <f>+'t44 (3)'!AM205</f>
        <v>3730.22</v>
      </c>
      <c r="AL155" s="94">
        <f>+'t44 (3)'!AN205</f>
        <v>195645</v>
      </c>
      <c r="AM155" s="94">
        <f>+'t44 (3)'!AO205</f>
        <v>2398.98</v>
      </c>
      <c r="AN155" s="94">
        <f>+'t44 (3)'!AP205</f>
        <v>238566</v>
      </c>
      <c r="AO155" s="94">
        <f>+'t44 (3)'!AQ205</f>
        <v>3125.92</v>
      </c>
      <c r="AP155" s="94">
        <f>+'t44 (3)'!AR205</f>
        <v>166850</v>
      </c>
      <c r="AQ155" s="94">
        <f>+'t44 (3)'!AS205</f>
        <v>2093.1799999999998</v>
      </c>
      <c r="AR155" s="94">
        <f>+'t44 (3)'!AT205</f>
        <v>185483</v>
      </c>
      <c r="AS155" s="94">
        <f>+'t44 (3)'!AU205</f>
        <v>2399.2199999999998</v>
      </c>
      <c r="AT155" s="94">
        <f>+'t44 (3)'!AV205</f>
        <v>95246</v>
      </c>
      <c r="AU155" s="94">
        <f>+'t44 (3)'!AW205</f>
        <v>1290.96</v>
      </c>
      <c r="AV155" s="94">
        <f>+'t44 (3)'!AX205</f>
        <v>82652</v>
      </c>
      <c r="AW155" s="94">
        <f>+'t44 (3)'!AY205</f>
        <v>1177.47</v>
      </c>
      <c r="AX155" s="94">
        <f>+'t44 (3)'!AZ205</f>
        <v>122887</v>
      </c>
      <c r="AY155" s="94">
        <f>+'t44 (3)'!BA205</f>
        <v>1870.65</v>
      </c>
      <c r="AZ155" s="94">
        <f>+'t44 (3)'!BB205</f>
        <v>198298</v>
      </c>
      <c r="BA155" s="94">
        <f>+'t44 (3)'!BC205</f>
        <v>3010.83</v>
      </c>
      <c r="BB155" s="94">
        <f>+'t44 (3)'!BD205</f>
        <v>252091</v>
      </c>
      <c r="BC155" s="94">
        <f>+'t44 (3)'!BE205</f>
        <v>3992.49</v>
      </c>
      <c r="BD155" s="94">
        <f>+'t44 (3)'!BF205</f>
        <v>439517</v>
      </c>
      <c r="BE155" s="94">
        <f>+'t44 (3)'!BG205</f>
        <v>6724.55</v>
      </c>
      <c r="BF155" s="94">
        <f>+'t44 (3)'!BH205</f>
        <v>365177</v>
      </c>
      <c r="BG155" s="94">
        <f>+'t44 (3)'!BI205</f>
        <v>5643.21</v>
      </c>
      <c r="BH155" s="94">
        <f>+'t44 (3)'!BJ205</f>
        <v>285102</v>
      </c>
      <c r="BI155" s="94">
        <f>+'t44 (3)'!BK205</f>
        <v>4364.1099999999997</v>
      </c>
      <c r="BJ155" s="94">
        <f>+'t44 (3)'!BL205</f>
        <v>157773</v>
      </c>
      <c r="BK155" s="94">
        <f>+'t44 (3)'!BM205</f>
        <v>2341.1</v>
      </c>
      <c r="BL155" s="94">
        <f>+'t44 (3)'!BN205</f>
        <v>256370</v>
      </c>
      <c r="BM155" s="94">
        <f>+'t44 (3)'!BO205</f>
        <v>3533.4</v>
      </c>
      <c r="BN155" s="94">
        <f>+'t44 (3)'!BP205</f>
        <v>126977</v>
      </c>
      <c r="BO155" s="94">
        <f>+'t44 (3)'!BQ205</f>
        <v>1753.17</v>
      </c>
      <c r="BP155" s="94">
        <f>+'t44 (3)'!BR205</f>
        <v>63409</v>
      </c>
      <c r="BQ155" s="94">
        <f>+'t44 (3)'!BS205</f>
        <v>829.4</v>
      </c>
      <c r="BR155" s="94">
        <f>+'t44 (3)'!BT205</f>
        <v>218966</v>
      </c>
      <c r="BS155" s="94">
        <f>+'t44 (3)'!BU205</f>
        <v>2767.49</v>
      </c>
      <c r="BT155" s="94">
        <f>+'t44 (3)'!BV205</f>
        <v>114768</v>
      </c>
      <c r="BU155" s="94">
        <f>+'t44 (3)'!BW205</f>
        <v>1473.03</v>
      </c>
      <c r="BV155" s="94">
        <f>+'t44 (3)'!BX205</f>
        <v>280414</v>
      </c>
      <c r="BW155" s="94">
        <f>+'t44 (3)'!BY205</f>
        <v>3062.2</v>
      </c>
      <c r="BX155" s="94">
        <f>+'t44 (3)'!BZ205</f>
        <v>212561</v>
      </c>
      <c r="BY155" s="94">
        <f>+'t44 (3)'!CA205</f>
        <v>2457.48</v>
      </c>
      <c r="BZ155" s="94">
        <f>+'t44 (3)'!CB205</f>
        <v>344278</v>
      </c>
      <c r="CA155" s="94">
        <f>+'t44 (3)'!CC205</f>
        <v>3816.3</v>
      </c>
    </row>
    <row r="156" spans="1:79" ht="16.5" customHeight="1" x14ac:dyDescent="0.45">
      <c r="A156" s="2" t="s">
        <v>117</v>
      </c>
      <c r="B156" s="94">
        <f>+'t44 (3)'!D206</f>
        <v>186119</v>
      </c>
      <c r="C156" s="94">
        <f>+'t44 (3)'!E206</f>
        <v>2578.5</v>
      </c>
      <c r="D156" s="94">
        <f>+'t44 (3)'!F206</f>
        <v>207389</v>
      </c>
      <c r="E156" s="94">
        <f>+'t44 (3)'!G206</f>
        <v>2709.42</v>
      </c>
      <c r="F156" s="94">
        <f>+'t44 (3)'!H206</f>
        <v>286952</v>
      </c>
      <c r="G156" s="94">
        <f>+'t44 (3)'!I206</f>
        <v>3693.79</v>
      </c>
      <c r="H156" s="94">
        <f>+'t44 (3)'!J206</f>
        <v>356649</v>
      </c>
      <c r="I156" s="94">
        <f>+'t44 (3)'!K206</f>
        <v>4578.43</v>
      </c>
      <c r="J156" s="94">
        <f>+'t44 (3)'!L206</f>
        <v>366921</v>
      </c>
      <c r="K156" s="94">
        <f>+'t44 (3)'!M206</f>
        <v>4378.05</v>
      </c>
      <c r="L156" s="94">
        <f>+'t44 (3)'!N206</f>
        <v>438545</v>
      </c>
      <c r="M156" s="94">
        <f>+'t44 (3)'!O206</f>
        <v>5326.08</v>
      </c>
      <c r="N156" s="94">
        <f>+'t44 (3)'!P206</f>
        <v>501331</v>
      </c>
      <c r="O156" s="94">
        <f>+'t44 (3)'!Q206</f>
        <v>6052.72</v>
      </c>
      <c r="P156" s="94">
        <f>+'t44 (3)'!R206</f>
        <v>384980</v>
      </c>
      <c r="Q156" s="94">
        <f>+'t44 (3)'!S206</f>
        <v>4784.59</v>
      </c>
      <c r="R156" s="94">
        <f>+'t44 (3)'!T206</f>
        <v>449550</v>
      </c>
      <c r="S156" s="94">
        <f>+'t44 (3)'!U206</f>
        <v>5619.33</v>
      </c>
      <c r="T156" s="94">
        <f>+'t44 (3)'!V206</f>
        <v>390273</v>
      </c>
      <c r="U156" s="94">
        <f>+'t44 (3)'!W206</f>
        <v>4936.66</v>
      </c>
      <c r="V156" s="94">
        <f>+'t44 (3)'!X206</f>
        <v>254694</v>
      </c>
      <c r="W156" s="94">
        <f>+'t44 (3)'!Y206</f>
        <v>3252.82</v>
      </c>
      <c r="X156" s="94">
        <f>+'t44 (3)'!Z206</f>
        <v>143115</v>
      </c>
      <c r="Y156" s="94">
        <f>+'t44 (3)'!AA206</f>
        <v>1943.2</v>
      </c>
      <c r="Z156" s="94">
        <f>+'t44 (3)'!AB206</f>
        <v>272810</v>
      </c>
      <c r="AA156" s="94">
        <f>+'t44 (3)'!AC206</f>
        <v>3901.89</v>
      </c>
      <c r="AB156" s="94">
        <f>+'t44 (3)'!AD206</f>
        <v>259026</v>
      </c>
      <c r="AC156" s="94">
        <f>+'t44 (3)'!AE206</f>
        <v>3740</v>
      </c>
      <c r="AD156" s="94">
        <f>+'t44 (3)'!AF206</f>
        <v>282865</v>
      </c>
      <c r="AE156" s="94">
        <f>+'t44 (3)'!AG206</f>
        <v>4066.9</v>
      </c>
      <c r="AF156" s="94">
        <f>+'t44 (3)'!AH206</f>
        <v>247950</v>
      </c>
      <c r="AG156" s="94">
        <f>+'t44 (3)'!AI206</f>
        <v>3586.58</v>
      </c>
      <c r="AH156" s="94">
        <f>+'t44 (3)'!AJ206</f>
        <v>303574</v>
      </c>
      <c r="AI156" s="94">
        <f>+'t44 (3)'!AK206</f>
        <v>4458.8</v>
      </c>
      <c r="AJ156" s="94">
        <f>+'t44 (3)'!AL206</f>
        <v>234548</v>
      </c>
      <c r="AK156" s="94">
        <f>+'t44 (3)'!AM206</f>
        <v>3585.29</v>
      </c>
      <c r="AL156" s="94">
        <f>+'t44 (3)'!AN206</f>
        <v>272939</v>
      </c>
      <c r="AM156" s="94">
        <f>+'t44 (3)'!AO206</f>
        <v>4237.93</v>
      </c>
      <c r="AN156" s="94">
        <f>+'t44 (3)'!AP206</f>
        <v>202556</v>
      </c>
      <c r="AO156" s="94">
        <f>+'t44 (3)'!AQ206</f>
        <v>3199.19</v>
      </c>
      <c r="AP156" s="94">
        <f>+'t44 (3)'!AR206</f>
        <v>179172</v>
      </c>
      <c r="AQ156" s="94">
        <f>+'t44 (3)'!AS206</f>
        <v>2935.31</v>
      </c>
      <c r="AR156" s="94">
        <f>+'t44 (3)'!AT206</f>
        <v>167821</v>
      </c>
      <c r="AS156" s="94">
        <f>+'t44 (3)'!AU206</f>
        <v>2784.57</v>
      </c>
      <c r="AT156" s="94">
        <f>+'t44 (3)'!AV206</f>
        <v>222426</v>
      </c>
      <c r="AU156" s="94">
        <f>+'t44 (3)'!AW206</f>
        <v>3761.81</v>
      </c>
      <c r="AV156" s="94">
        <f>+'t44 (3)'!AX206</f>
        <v>302024</v>
      </c>
      <c r="AW156" s="94">
        <f>+'t44 (3)'!AY206</f>
        <v>5098.68</v>
      </c>
      <c r="AX156" s="94">
        <f>+'t44 (3)'!AZ206</f>
        <v>159528</v>
      </c>
      <c r="AY156" s="94">
        <f>+'t44 (3)'!BA206</f>
        <v>2924.52</v>
      </c>
      <c r="AZ156" s="94">
        <f>+'t44 (3)'!BB206</f>
        <v>233431</v>
      </c>
      <c r="BA156" s="94">
        <f>+'t44 (3)'!BC206</f>
        <v>4282.8500000000004</v>
      </c>
      <c r="BB156" s="94">
        <f>+'t44 (3)'!BD206</f>
        <v>251815</v>
      </c>
      <c r="BC156" s="94">
        <f>+'t44 (3)'!BE206</f>
        <v>4768.78</v>
      </c>
      <c r="BD156" s="94">
        <f>+'t44 (3)'!BF206</f>
        <v>225730</v>
      </c>
      <c r="BE156" s="94">
        <f>+'t44 (3)'!BG206</f>
        <v>4291.74</v>
      </c>
      <c r="BF156" s="94">
        <f>+'t44 (3)'!BH206</f>
        <v>293308</v>
      </c>
      <c r="BG156" s="94">
        <f>+'t44 (3)'!BI206</f>
        <v>5421.76</v>
      </c>
      <c r="BH156" s="94">
        <f>+'t44 (3)'!BJ206</f>
        <v>299074</v>
      </c>
      <c r="BI156" s="94">
        <f>+'t44 (3)'!BK206</f>
        <v>5246.37</v>
      </c>
      <c r="BJ156" s="94">
        <f>+'t44 (3)'!BL206</f>
        <v>278417</v>
      </c>
      <c r="BK156" s="94">
        <f>+'t44 (3)'!BM206</f>
        <v>4680.25</v>
      </c>
      <c r="BL156" s="94">
        <f>+'t44 (3)'!BN206</f>
        <v>306945</v>
      </c>
      <c r="BM156" s="94">
        <f>+'t44 (3)'!BO206</f>
        <v>4954.8</v>
      </c>
      <c r="BN156" s="94">
        <f>+'t44 (3)'!BP206</f>
        <v>308906</v>
      </c>
      <c r="BO156" s="94">
        <f>+'t44 (3)'!BQ206</f>
        <v>4702.99</v>
      </c>
      <c r="BP156" s="94">
        <f>+'t44 (3)'!BR206</f>
        <v>265839</v>
      </c>
      <c r="BQ156" s="94">
        <f>+'t44 (3)'!BS206</f>
        <v>3776.32</v>
      </c>
      <c r="BR156" s="94">
        <f>+'t44 (3)'!BT206</f>
        <v>247220</v>
      </c>
      <c r="BS156" s="94">
        <f>+'t44 (3)'!BU206</f>
        <v>3369.33</v>
      </c>
      <c r="BT156" s="94">
        <f>+'t44 (3)'!BV206</f>
        <v>122896</v>
      </c>
      <c r="BU156" s="94">
        <f>+'t44 (3)'!BW206</f>
        <v>1785.78</v>
      </c>
      <c r="BV156" s="94">
        <f>+'t44 (3)'!BX206</f>
        <v>241587</v>
      </c>
      <c r="BW156" s="94">
        <f>+'t44 (3)'!BY206</f>
        <v>3149.13</v>
      </c>
      <c r="BX156" s="94">
        <f>+'t44 (3)'!BZ206</f>
        <v>205584</v>
      </c>
      <c r="BY156" s="94">
        <f>+'t44 (3)'!CA206</f>
        <v>2551.08</v>
      </c>
      <c r="BZ156" s="94">
        <f>+'t44 (3)'!CB206</f>
        <v>312428</v>
      </c>
      <c r="CA156" s="94">
        <f>+'t44 (3)'!CC206</f>
        <v>3692.73</v>
      </c>
    </row>
    <row r="157" spans="1:79" ht="16.5" customHeight="1" x14ac:dyDescent="0.45">
      <c r="A157" s="129" t="s">
        <v>1008</v>
      </c>
      <c r="B157" s="94">
        <f>+'t44 (3)'!D207</f>
        <v>83997</v>
      </c>
      <c r="C157" s="94">
        <f>+'t44 (3)'!E207</f>
        <v>245.77</v>
      </c>
      <c r="D157" s="94">
        <f>+'t44 (3)'!F207</f>
        <v>66591</v>
      </c>
      <c r="E157" s="94">
        <f>+'t44 (3)'!G207</f>
        <v>237.44</v>
      </c>
      <c r="F157" s="94">
        <f>+'t44 (3)'!H207</f>
        <v>19743</v>
      </c>
      <c r="G157" s="94">
        <f>+'t44 (3)'!I207</f>
        <v>89.63</v>
      </c>
      <c r="H157" s="94">
        <f>+'t44 (3)'!J207</f>
        <v>40900</v>
      </c>
      <c r="I157" s="94">
        <f>+'t44 (3)'!K207</f>
        <v>117.34</v>
      </c>
      <c r="J157" s="94">
        <f>+'t44 (3)'!L207</f>
        <v>9789</v>
      </c>
      <c r="K157" s="94">
        <f>+'t44 (3)'!M207</f>
        <v>31.99</v>
      </c>
      <c r="L157" s="94">
        <f>+'t44 (3)'!N207</f>
        <v>29789</v>
      </c>
      <c r="M157" s="94">
        <f>+'t44 (3)'!O207</f>
        <v>107.66</v>
      </c>
      <c r="N157" s="94">
        <f>+'t44 (3)'!P207</f>
        <v>10824</v>
      </c>
      <c r="O157" s="94">
        <f>+'t44 (3)'!Q207</f>
        <v>38.299999999999997</v>
      </c>
      <c r="P157" s="94">
        <f>+'t44 (3)'!R207</f>
        <v>21269</v>
      </c>
      <c r="Q157" s="94">
        <f>+'t44 (3)'!S207</f>
        <v>68.650000000000006</v>
      </c>
      <c r="R157" s="94">
        <f>+'t44 (3)'!T207</f>
        <v>8741</v>
      </c>
      <c r="S157" s="94">
        <f>+'t44 (3)'!U207</f>
        <v>36.090000000000003</v>
      </c>
      <c r="T157" s="94">
        <f>+'t44 (3)'!V207</f>
        <v>15847</v>
      </c>
      <c r="U157" s="94">
        <f>+'t44 (3)'!W207</f>
        <v>64.64</v>
      </c>
      <c r="V157" s="94">
        <f>+'t44 (3)'!X207</f>
        <v>14818</v>
      </c>
      <c r="W157" s="94">
        <f>+'t44 (3)'!Y207</f>
        <v>77.28</v>
      </c>
      <c r="X157" s="94">
        <f>+'t44 (3)'!Z207</f>
        <v>25940</v>
      </c>
      <c r="Y157" s="94">
        <f>+'t44 (3)'!AA207</f>
        <v>109.96</v>
      </c>
      <c r="Z157" s="94">
        <f>+'t44 (3)'!AB207</f>
        <v>49771</v>
      </c>
      <c r="AA157" s="94">
        <f>+'t44 (3)'!AC207</f>
        <v>186.58</v>
      </c>
      <c r="AB157" s="94">
        <f>+'t44 (3)'!AD207</f>
        <v>60243</v>
      </c>
      <c r="AC157" s="94">
        <f>+'t44 (3)'!AE207</f>
        <v>226.91</v>
      </c>
      <c r="AD157" s="94">
        <f>+'t44 (3)'!AF207</f>
        <v>71117</v>
      </c>
      <c r="AE157" s="94">
        <f>+'t44 (3)'!AG207</f>
        <v>272.5</v>
      </c>
      <c r="AF157" s="94">
        <f>+'t44 (3)'!AH207</f>
        <v>76287</v>
      </c>
      <c r="AG157" s="94">
        <f>+'t44 (3)'!AI207</f>
        <v>269.83999999999997</v>
      </c>
      <c r="AH157" s="94">
        <f>+'t44 (3)'!AJ207</f>
        <v>42560</v>
      </c>
      <c r="AI157" s="94">
        <f>+'t44 (3)'!AK207</f>
        <v>168.6</v>
      </c>
      <c r="AJ157" s="94">
        <f>+'t44 (3)'!AL207</f>
        <v>27950</v>
      </c>
      <c r="AK157" s="94">
        <f>+'t44 (3)'!AM207</f>
        <v>95.24</v>
      </c>
      <c r="AL157" s="94">
        <f>+'t44 (3)'!AN207</f>
        <v>2948</v>
      </c>
      <c r="AM157" s="94">
        <f>+'t44 (3)'!AO207</f>
        <v>15.18</v>
      </c>
      <c r="AN157" s="94">
        <f>+'t44 (3)'!AP207</f>
        <v>65930</v>
      </c>
      <c r="AO157" s="94">
        <f>+'t44 (3)'!AQ207</f>
        <v>255.49</v>
      </c>
      <c r="AP157" s="94">
        <f>+'t44 (3)'!AR207</f>
        <v>8874</v>
      </c>
      <c r="AQ157" s="94">
        <f>+'t44 (3)'!AS207</f>
        <v>40.659999999999997</v>
      </c>
      <c r="AR157" s="94">
        <f>+'t44 (3)'!AT207</f>
        <v>11082</v>
      </c>
      <c r="AS157" s="94">
        <f>+'t44 (3)'!AU207</f>
        <v>50.85</v>
      </c>
      <c r="AT157" s="94">
        <f>+'t44 (3)'!AV207</f>
        <v>2605</v>
      </c>
      <c r="AU157" s="94">
        <f>+'t44 (3)'!AW207</f>
        <v>14.85</v>
      </c>
      <c r="AV157" s="94">
        <f>+'t44 (3)'!AX207</f>
        <v>8737</v>
      </c>
      <c r="AW157" s="94">
        <f>+'t44 (3)'!AY207</f>
        <v>32.58</v>
      </c>
      <c r="AX157" s="94">
        <f>+'t44 (3)'!AZ207</f>
        <v>16252</v>
      </c>
      <c r="AY157" s="94">
        <f>+'t44 (3)'!BA207</f>
        <v>63.92</v>
      </c>
      <c r="AZ157" s="94">
        <f>+'t44 (3)'!BB207</f>
        <v>35050</v>
      </c>
      <c r="BA157" s="94">
        <f>+'t44 (3)'!BC207</f>
        <v>126.36</v>
      </c>
      <c r="BB157" s="94">
        <f>+'t44 (3)'!BD207</f>
        <v>43251</v>
      </c>
      <c r="BC157" s="94">
        <f>+'t44 (3)'!BE207</f>
        <v>158.35</v>
      </c>
      <c r="BD157" s="94">
        <f>+'t44 (3)'!BF207</f>
        <v>28100</v>
      </c>
      <c r="BE157" s="94">
        <f>+'t44 (3)'!BG207</f>
        <v>101.06</v>
      </c>
      <c r="BF157" s="94">
        <f>+'t44 (3)'!BH207</f>
        <v>9840</v>
      </c>
      <c r="BG157" s="94">
        <f>+'t44 (3)'!BI207</f>
        <v>147.99</v>
      </c>
      <c r="BH157" s="94">
        <f>+'t44 (3)'!BJ207</f>
        <v>1414</v>
      </c>
      <c r="BI157" s="94">
        <f>+'t44 (3)'!BK207</f>
        <v>10.57</v>
      </c>
      <c r="BJ157" s="94">
        <f>+'t44 (3)'!BL207</f>
        <v>7257</v>
      </c>
      <c r="BK157" s="94">
        <f>+'t44 (3)'!BM207</f>
        <v>31.63</v>
      </c>
      <c r="BL157" s="94">
        <f>+'t44 (3)'!BN207</f>
        <v>18028</v>
      </c>
      <c r="BM157" s="94">
        <f>+'t44 (3)'!BO207</f>
        <v>64.959999999999994</v>
      </c>
      <c r="BN157" s="94">
        <f>+'t44 (3)'!BP207</f>
        <v>604</v>
      </c>
      <c r="BO157" s="94">
        <f>+'t44 (3)'!BQ207</f>
        <v>7.15</v>
      </c>
      <c r="BP157" s="94">
        <f>+'t44 (3)'!BR207</f>
        <v>295</v>
      </c>
      <c r="BQ157" s="94">
        <f>+'t44 (3)'!BS207</f>
        <v>5.74</v>
      </c>
      <c r="BR157" s="94">
        <f>+'t44 (3)'!BT207</f>
        <v>4269</v>
      </c>
      <c r="BS157" s="94">
        <f>+'t44 (3)'!BU207</f>
        <v>25.67</v>
      </c>
      <c r="BT157" s="94">
        <f>+'t44 (3)'!BV207</f>
        <v>234</v>
      </c>
      <c r="BU157" s="94">
        <f>+'t44 (3)'!BW207</f>
        <v>6.26</v>
      </c>
      <c r="BV157" s="94">
        <f>+'t44 (3)'!BX207</f>
        <v>5105</v>
      </c>
      <c r="BW157" s="94">
        <f>+'t44 (3)'!BY207</f>
        <v>23.02</v>
      </c>
      <c r="BX157" s="94">
        <f>+'t44 (3)'!BZ207</f>
        <v>19448</v>
      </c>
      <c r="BY157" s="94">
        <f>+'t44 (3)'!CA207</f>
        <v>67.260000000000005</v>
      </c>
      <c r="BZ157" s="94">
        <f>+'t44 (3)'!CB207</f>
        <v>1685</v>
      </c>
      <c r="CA157" s="94">
        <f>+'t44 (3)'!CC207</f>
        <v>14.84</v>
      </c>
    </row>
    <row r="158" spans="1:79" ht="16.5" customHeight="1" x14ac:dyDescent="0.45"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</row>
    <row r="159" spans="1:79" ht="16.5" customHeight="1" x14ac:dyDescent="0.45">
      <c r="A159" s="128" t="s">
        <v>205</v>
      </c>
      <c r="B159" s="94">
        <f>+'t44 (3)'!D280</f>
        <v>0</v>
      </c>
      <c r="C159" s="94">
        <f>+'t44 (3)'!E280</f>
        <v>446089.36</v>
      </c>
      <c r="D159" s="94">
        <f>+'t44 (3)'!F280</f>
        <v>0</v>
      </c>
      <c r="E159" s="94">
        <f>+'t44 (3)'!G280</f>
        <v>447892.74</v>
      </c>
      <c r="F159" s="94">
        <f>+'t44 (3)'!H280</f>
        <v>0</v>
      </c>
      <c r="G159" s="94">
        <f>+'t44 (3)'!I280</f>
        <v>480758.34</v>
      </c>
      <c r="H159" s="94">
        <f>+'t44 (3)'!J280</f>
        <v>0</v>
      </c>
      <c r="I159" s="94">
        <f>+'t44 (3)'!K280</f>
        <v>429901.78</v>
      </c>
      <c r="J159" s="94">
        <f>+'t44 (3)'!L280</f>
        <v>0</v>
      </c>
      <c r="K159" s="94">
        <f>+'t44 (3)'!M280</f>
        <v>459089.08</v>
      </c>
      <c r="L159" s="94">
        <f>+'t44 (3)'!N280</f>
        <v>0</v>
      </c>
      <c r="M159" s="94">
        <f>+'t44 (3)'!O280</f>
        <v>469601.96</v>
      </c>
      <c r="N159" s="94">
        <f>+'t44 (3)'!P280</f>
        <v>0</v>
      </c>
      <c r="O159" s="94">
        <f>+'t44 (3)'!Q280</f>
        <v>472518.89</v>
      </c>
      <c r="P159" s="94">
        <f>+'t44 (3)'!R280</f>
        <v>0</v>
      </c>
      <c r="Q159" s="94">
        <f>+'t44 (3)'!S280</f>
        <v>476060.44</v>
      </c>
      <c r="R159" s="94">
        <f>+'t44 (3)'!T280</f>
        <v>0</v>
      </c>
      <c r="S159" s="94">
        <f>+'t44 (3)'!U280</f>
        <v>535682.81000000006</v>
      </c>
      <c r="T159" s="94">
        <f>+'t44 (3)'!V280</f>
        <v>0</v>
      </c>
      <c r="U159" s="94">
        <f>+'t44 (3)'!W280</f>
        <v>518132.02</v>
      </c>
      <c r="V159" s="94">
        <f>+'t44 (3)'!X280</f>
        <v>0</v>
      </c>
      <c r="W159" s="94">
        <f>+'t44 (3)'!Y280</f>
        <v>475656.51</v>
      </c>
      <c r="X159" s="94">
        <f>+'t44 (3)'!Z280</f>
        <v>0</v>
      </c>
      <c r="Y159" s="94">
        <f>+'t44 (3)'!AA280</f>
        <v>474064.73</v>
      </c>
      <c r="Z159" s="94">
        <f>+'t44 (3)'!AB280</f>
        <v>0</v>
      </c>
      <c r="AA159" s="94">
        <f>+'t44 (3)'!AC280</f>
        <v>447130.44</v>
      </c>
      <c r="AB159" s="94">
        <f>+'t44 (3)'!AD280</f>
        <v>0</v>
      </c>
      <c r="AC159" s="94">
        <f>+'t44 (3)'!AE280</f>
        <v>565886.56000000006</v>
      </c>
      <c r="AD159" s="94">
        <f>+'t44 (3)'!AF280</f>
        <v>0</v>
      </c>
      <c r="AE159" s="94">
        <f>+'t44 (3)'!AG280</f>
        <v>544178.29</v>
      </c>
      <c r="AF159" s="94">
        <f>+'t44 (3)'!AH280</f>
        <v>0</v>
      </c>
      <c r="AG159" s="94">
        <f>+'t44 (3)'!AI280</f>
        <v>426269.64</v>
      </c>
      <c r="AH159" s="94">
        <f>+'t44 (3)'!AJ280</f>
        <v>0</v>
      </c>
      <c r="AI159" s="94">
        <f>+'t44 (3)'!AK280</f>
        <v>483962.13</v>
      </c>
      <c r="AJ159" s="94">
        <f>+'t44 (3)'!AL280</f>
        <v>0</v>
      </c>
      <c r="AK159" s="94">
        <f>+'t44 (3)'!AM280</f>
        <v>516612.45</v>
      </c>
      <c r="AL159" s="94">
        <f>+'t44 (3)'!AN280</f>
        <v>0</v>
      </c>
      <c r="AM159" s="94">
        <f>+'t44 (3)'!AO280</f>
        <v>480217.5</v>
      </c>
      <c r="AN159" s="94">
        <f>+'t44 (3)'!AP280</f>
        <v>0</v>
      </c>
      <c r="AO159" s="94">
        <f>+'t44 (3)'!AQ280</f>
        <v>524242.21</v>
      </c>
      <c r="AP159" s="94">
        <f>+'t44 (3)'!AR280</f>
        <v>0</v>
      </c>
      <c r="AQ159" s="94">
        <f>+'t44 (3)'!AS280</f>
        <v>541944.42000000004</v>
      </c>
      <c r="AR159" s="94">
        <f>+'t44 (3)'!AT280</f>
        <v>0</v>
      </c>
      <c r="AS159" s="94">
        <f>+'t44 (3)'!AU280</f>
        <v>487208.61</v>
      </c>
      <c r="AT159" s="94">
        <f>+'t44 (3)'!AV280</f>
        <v>0</v>
      </c>
      <c r="AU159" s="94">
        <f>+'t44 (3)'!AW280</f>
        <v>517557.61</v>
      </c>
      <c r="AV159" s="94">
        <f>+'t44 (3)'!AX280</f>
        <v>0</v>
      </c>
      <c r="AW159" s="94">
        <f>+'t44 (3)'!AY280</f>
        <v>494787.11</v>
      </c>
      <c r="AX159" s="94">
        <f>+'t44 (3)'!AZ280</f>
        <v>0</v>
      </c>
      <c r="AY159" s="94">
        <f>+'t44 (3)'!BA280</f>
        <v>484739.76</v>
      </c>
      <c r="AZ159" s="94">
        <f>+'t44 (3)'!BB280</f>
        <v>0</v>
      </c>
      <c r="BA159" s="94">
        <f>+'t44 (3)'!BC280</f>
        <v>518782.19</v>
      </c>
      <c r="BB159" s="94">
        <f>+'t44 (3)'!BD280</f>
        <v>0</v>
      </c>
      <c r="BC159" s="94">
        <f>+'t44 (3)'!BE280</f>
        <v>580619.73</v>
      </c>
      <c r="BD159" s="94">
        <f>+'t44 (3)'!BF280</f>
        <v>0</v>
      </c>
      <c r="BE159" s="94">
        <f>+'t44 (3)'!BG280</f>
        <v>454604.98</v>
      </c>
      <c r="BF159" s="94">
        <f>+'t44 (3)'!BH280</f>
        <v>0</v>
      </c>
      <c r="BG159" s="94">
        <f>+'t44 (3)'!BI280</f>
        <v>533723.92000000004</v>
      </c>
      <c r="BH159" s="94">
        <f>+'t44 (3)'!BJ280</f>
        <v>0</v>
      </c>
      <c r="BI159" s="94">
        <f>+'t44 (3)'!BK280</f>
        <v>556644.59</v>
      </c>
      <c r="BJ159" s="94">
        <f>+'t44 (3)'!BL280</f>
        <v>0</v>
      </c>
      <c r="BK159" s="94">
        <f>+'t44 (3)'!BM280</f>
        <v>503245.2</v>
      </c>
      <c r="BL159" s="94">
        <f>+'t44 (3)'!BN280</f>
        <v>0</v>
      </c>
      <c r="BM159" s="94">
        <f>+'t44 (3)'!BO280</f>
        <v>564064.80000000005</v>
      </c>
      <c r="BN159" s="94">
        <f>+'t44 (3)'!BP280</f>
        <v>0</v>
      </c>
      <c r="BO159" s="94">
        <f>+'t44 (3)'!BQ280</f>
        <v>585410.91</v>
      </c>
      <c r="BP159" s="94">
        <f>+'t44 (3)'!BR280</f>
        <v>0</v>
      </c>
      <c r="BQ159" s="94">
        <f>+'t44 (3)'!BS280</f>
        <v>527044.88</v>
      </c>
      <c r="BR159" s="94">
        <f>+'t44 (3)'!BT280</f>
        <v>0</v>
      </c>
      <c r="BS159" s="94">
        <f>+'t44 (3)'!BU280</f>
        <v>554342.40000000002</v>
      </c>
      <c r="BT159" s="94">
        <f>+'t44 (3)'!BV280</f>
        <v>0</v>
      </c>
      <c r="BU159" s="94">
        <f>+'t44 (3)'!BW280</f>
        <v>502800.32</v>
      </c>
      <c r="BV159" s="94">
        <f>+'t44 (3)'!BX280</f>
        <v>0</v>
      </c>
      <c r="BW159" s="94">
        <f>+'t44 (3)'!BY280</f>
        <v>517262.61</v>
      </c>
      <c r="BX159" s="94">
        <f>+'t44 (3)'!BZ280</f>
        <v>0</v>
      </c>
      <c r="BY159" s="94">
        <f>+'t44 (3)'!CA280</f>
        <v>521637.64</v>
      </c>
      <c r="BZ159" s="94">
        <f>+'t44 (3)'!CB280</f>
        <v>0</v>
      </c>
      <c r="CA159" s="94">
        <f>+'t44 (3)'!CC280</f>
        <v>560899.93999999994</v>
      </c>
    </row>
    <row r="160" spans="1:79" ht="16.5" customHeight="1" x14ac:dyDescent="0.45">
      <c r="A160" s="129" t="s">
        <v>110</v>
      </c>
      <c r="B160" s="94">
        <f>+'t44 (3)'!D368</f>
        <v>0</v>
      </c>
      <c r="C160" s="94">
        <f>+'t44 (3)'!E368</f>
        <v>89717.11</v>
      </c>
      <c r="D160" s="94">
        <f>+'t44 (3)'!F368</f>
        <v>0</v>
      </c>
      <c r="E160" s="94">
        <f>+'t44 (3)'!G368</f>
        <v>81459.11</v>
      </c>
      <c r="F160" s="94">
        <f>+'t44 (3)'!H368</f>
        <v>0</v>
      </c>
      <c r="G160" s="94">
        <f>+'t44 (3)'!I368</f>
        <v>85944.74</v>
      </c>
      <c r="H160" s="94">
        <f>+'t44 (3)'!J368</f>
        <v>0</v>
      </c>
      <c r="I160" s="94">
        <f>+'t44 (3)'!K368</f>
        <v>81210.63</v>
      </c>
      <c r="J160" s="94">
        <f>+'t44 (3)'!L368</f>
        <v>0</v>
      </c>
      <c r="K160" s="94">
        <f>+'t44 (3)'!M368</f>
        <v>88667.15</v>
      </c>
      <c r="L160" s="94">
        <f>+'t44 (3)'!N368</f>
        <v>0</v>
      </c>
      <c r="M160" s="94">
        <f>+'t44 (3)'!O368</f>
        <v>87903.48</v>
      </c>
      <c r="N160" s="94">
        <f>+'t44 (3)'!P368</f>
        <v>0</v>
      </c>
      <c r="O160" s="94">
        <f>+'t44 (3)'!Q368</f>
        <v>88468.15</v>
      </c>
      <c r="P160" s="94">
        <f>+'t44 (3)'!R368</f>
        <v>0</v>
      </c>
      <c r="Q160" s="94">
        <f>+'t44 (3)'!S368</f>
        <v>95413.5</v>
      </c>
      <c r="R160" s="94">
        <f>+'t44 (3)'!T368</f>
        <v>0</v>
      </c>
      <c r="S160" s="94">
        <f>+'t44 (3)'!U368</f>
        <v>102468.79</v>
      </c>
      <c r="T160" s="94">
        <f>+'t44 (3)'!V368</f>
        <v>0</v>
      </c>
      <c r="U160" s="94">
        <f>+'t44 (3)'!W368</f>
        <v>106145.47</v>
      </c>
      <c r="V160" s="94">
        <f>+'t44 (3)'!X368</f>
        <v>0</v>
      </c>
      <c r="W160" s="94">
        <f>+'t44 (3)'!Y368</f>
        <v>94508.43</v>
      </c>
      <c r="X160" s="94">
        <f>+'t44 (3)'!Z368</f>
        <v>0</v>
      </c>
      <c r="Y160" s="94">
        <f>+'t44 (3)'!AA368</f>
        <v>98316.21</v>
      </c>
      <c r="Z160" s="94">
        <f>+'t44 (3)'!AB368</f>
        <v>0</v>
      </c>
      <c r="AA160" s="94">
        <f>+'t44 (3)'!AC368</f>
        <v>91302.51</v>
      </c>
      <c r="AB160" s="94">
        <f>+'t44 (3)'!AD368</f>
        <v>0</v>
      </c>
      <c r="AC160" s="94">
        <f>+'t44 (3)'!AE368</f>
        <v>87499.21</v>
      </c>
      <c r="AD160" s="94">
        <f>+'t44 (3)'!AF368</f>
        <v>0</v>
      </c>
      <c r="AE160" s="94">
        <f>+'t44 (3)'!AG368</f>
        <v>91630.98</v>
      </c>
      <c r="AF160" s="94">
        <f>+'t44 (3)'!AH368</f>
        <v>0</v>
      </c>
      <c r="AG160" s="94">
        <f>+'t44 (3)'!AI368</f>
        <v>82350.149999999994</v>
      </c>
      <c r="AH160" s="94">
        <f>+'t44 (3)'!AJ368</f>
        <v>0</v>
      </c>
      <c r="AI160" s="94">
        <f>+'t44 (3)'!AK368</f>
        <v>86523.77</v>
      </c>
      <c r="AJ160" s="94">
        <f>+'t44 (3)'!AL368</f>
        <v>0</v>
      </c>
      <c r="AK160" s="94">
        <f>+'t44 (3)'!AM368</f>
        <v>95635.33</v>
      </c>
      <c r="AL160" s="94">
        <f>+'t44 (3)'!AN368</f>
        <v>0</v>
      </c>
      <c r="AM160" s="94">
        <f>+'t44 (3)'!AO368</f>
        <v>93066.77</v>
      </c>
      <c r="AN160" s="94">
        <f>+'t44 (3)'!AP368</f>
        <v>0</v>
      </c>
      <c r="AO160" s="94">
        <f>+'t44 (3)'!AQ368</f>
        <v>100481.76</v>
      </c>
      <c r="AP160" s="94">
        <f>+'t44 (3)'!AR368</f>
        <v>0</v>
      </c>
      <c r="AQ160" s="94">
        <f>+'t44 (3)'!AS368</f>
        <v>106189.23</v>
      </c>
      <c r="AR160" s="94">
        <f>+'t44 (3)'!AT368</f>
        <v>0</v>
      </c>
      <c r="AS160" s="94">
        <f>+'t44 (3)'!AU368</f>
        <v>98544.88</v>
      </c>
      <c r="AT160" s="94">
        <f>+'t44 (3)'!AV368</f>
        <v>0</v>
      </c>
      <c r="AU160" s="94">
        <f>+'t44 (3)'!AW368</f>
        <v>100439.53</v>
      </c>
      <c r="AV160" s="94">
        <f>+'t44 (3)'!AX368</f>
        <v>0</v>
      </c>
      <c r="AW160" s="94">
        <f>+'t44 (3)'!AY368</f>
        <v>99127.17</v>
      </c>
      <c r="AX160" s="94">
        <f>+'t44 (3)'!AZ368</f>
        <v>0</v>
      </c>
      <c r="AY160" s="94">
        <f>+'t44 (3)'!BA368</f>
        <v>91419.29</v>
      </c>
      <c r="AZ160" s="94">
        <f>+'t44 (3)'!BB368</f>
        <v>0</v>
      </c>
      <c r="BA160" s="94">
        <f>+'t44 (3)'!BC368</f>
        <v>92544.44</v>
      </c>
      <c r="BB160" s="94">
        <f>+'t44 (3)'!BD368</f>
        <v>0</v>
      </c>
      <c r="BC160" s="94">
        <f>+'t44 (3)'!BE368</f>
        <v>105696.39</v>
      </c>
      <c r="BD160" s="94">
        <f>+'t44 (3)'!BF368</f>
        <v>0</v>
      </c>
      <c r="BE160" s="94">
        <f>+'t44 (3)'!BG368</f>
        <v>84205.03</v>
      </c>
      <c r="BF160" s="94">
        <f>+'t44 (3)'!BH368</f>
        <v>0</v>
      </c>
      <c r="BG160" s="94">
        <f>+'t44 (3)'!BI368</f>
        <v>105569.12</v>
      </c>
      <c r="BH160" s="94">
        <f>+'t44 (3)'!BJ368</f>
        <v>0</v>
      </c>
      <c r="BI160" s="94">
        <f>+'t44 (3)'!BK368</f>
        <v>109983.1</v>
      </c>
      <c r="BJ160" s="94">
        <f>+'t44 (3)'!BL368</f>
        <v>0</v>
      </c>
      <c r="BK160" s="94">
        <f>+'t44 (3)'!BM368</f>
        <v>97533.52</v>
      </c>
      <c r="BL160" s="94">
        <f>+'t44 (3)'!BN368</f>
        <v>0</v>
      </c>
      <c r="BM160" s="94">
        <f>+'t44 (3)'!BO368</f>
        <v>109379.92</v>
      </c>
      <c r="BN160" s="94">
        <f>+'t44 (3)'!BP368</f>
        <v>0</v>
      </c>
      <c r="BO160" s="94">
        <f>+'t44 (3)'!BQ368</f>
        <v>113730.59</v>
      </c>
      <c r="BP160" s="94">
        <f>+'t44 (3)'!BR368</f>
        <v>0</v>
      </c>
      <c r="BQ160" s="94">
        <f>+'t44 (3)'!BS368</f>
        <v>107172.66</v>
      </c>
      <c r="BR160" s="94">
        <f>+'t44 (3)'!BT368</f>
        <v>0</v>
      </c>
      <c r="BS160" s="94">
        <f>+'t44 (3)'!BU368</f>
        <v>117215.81</v>
      </c>
      <c r="BT160" s="94">
        <f>+'t44 (3)'!BV368</f>
        <v>0</v>
      </c>
      <c r="BU160" s="94">
        <f>+'t44 (3)'!BW368</f>
        <v>107585.15</v>
      </c>
      <c r="BV160" s="94">
        <f>+'t44 (3)'!BX368</f>
        <v>0</v>
      </c>
      <c r="BW160" s="94">
        <f>+'t44 (3)'!BY368</f>
        <v>99859.57</v>
      </c>
      <c r="BX160" s="94">
        <f>+'t44 (3)'!BZ368</f>
        <v>0</v>
      </c>
      <c r="BY160" s="94">
        <f>+'t44 (3)'!CA368</f>
        <v>92535.42</v>
      </c>
      <c r="BZ160" s="94">
        <f>+'t44 (3)'!CB368</f>
        <v>0</v>
      </c>
      <c r="CA160" s="94">
        <f>+'t44 (3)'!CC368</f>
        <v>112316.15</v>
      </c>
    </row>
    <row r="161" spans="1:79" ht="16.5" customHeight="1" x14ac:dyDescent="0.45">
      <c r="A161" s="357" t="s">
        <v>635</v>
      </c>
      <c r="B161" s="94">
        <f>+'t44 (3)'!D369</f>
        <v>0</v>
      </c>
      <c r="C161" s="94">
        <f>+'t44 (3)'!E369</f>
        <v>51009.19</v>
      </c>
      <c r="D161" s="94">
        <f>+'t44 (3)'!F369</f>
        <v>0</v>
      </c>
      <c r="E161" s="94">
        <f>+'t44 (3)'!G369</f>
        <v>44868.07</v>
      </c>
      <c r="F161" s="94">
        <f>+'t44 (3)'!H369</f>
        <v>0</v>
      </c>
      <c r="G161" s="94">
        <f>+'t44 (3)'!I369</f>
        <v>45619.66</v>
      </c>
      <c r="H161" s="94">
        <f>+'t44 (3)'!J369</f>
        <v>0</v>
      </c>
      <c r="I161" s="94">
        <f>+'t44 (3)'!K369</f>
        <v>43718.27</v>
      </c>
      <c r="J161" s="94">
        <f>+'t44 (3)'!L369</f>
        <v>0</v>
      </c>
      <c r="K161" s="94">
        <f>+'t44 (3)'!M369</f>
        <v>49720.97</v>
      </c>
      <c r="L161" s="94">
        <f>+'t44 (3)'!N369</f>
        <v>0</v>
      </c>
      <c r="M161" s="94">
        <f>+'t44 (3)'!O369</f>
        <v>46421.85</v>
      </c>
      <c r="N161" s="94">
        <f>+'t44 (3)'!P369</f>
        <v>0</v>
      </c>
      <c r="O161" s="94">
        <f>+'t44 (3)'!Q369</f>
        <v>46952.53</v>
      </c>
      <c r="P161" s="94">
        <f>+'t44 (3)'!R369</f>
        <v>0</v>
      </c>
      <c r="Q161" s="94">
        <f>+'t44 (3)'!S369</f>
        <v>50739.77</v>
      </c>
      <c r="R161" s="94">
        <f>+'t44 (3)'!T369</f>
        <v>0</v>
      </c>
      <c r="S161" s="94">
        <f>+'t44 (3)'!U369</f>
        <v>52699.02</v>
      </c>
      <c r="T161" s="94">
        <f>+'t44 (3)'!V369</f>
        <v>0</v>
      </c>
      <c r="U161" s="94">
        <f>+'t44 (3)'!W369</f>
        <v>57796.12</v>
      </c>
      <c r="V161" s="94">
        <f>+'t44 (3)'!X369</f>
        <v>0</v>
      </c>
      <c r="W161" s="94">
        <f>+'t44 (3)'!Y369</f>
        <v>51081.440000000002</v>
      </c>
      <c r="X161" s="94">
        <f>+'t44 (3)'!Z369</f>
        <v>0</v>
      </c>
      <c r="Y161" s="94">
        <f>+'t44 (3)'!AA369</f>
        <v>54791.68</v>
      </c>
      <c r="Z161" s="94">
        <f>+'t44 (3)'!AB369</f>
        <v>0</v>
      </c>
      <c r="AA161" s="94">
        <f>+'t44 (3)'!AC369</f>
        <v>51209.11</v>
      </c>
      <c r="AB161" s="94">
        <f>+'t44 (3)'!AD369</f>
        <v>0</v>
      </c>
      <c r="AC161" s="94">
        <f>+'t44 (3)'!AE369</f>
        <v>47357.279999999999</v>
      </c>
      <c r="AD161" s="94">
        <f>+'t44 (3)'!AF369</f>
        <v>0</v>
      </c>
      <c r="AE161" s="94">
        <f>+'t44 (3)'!AG369</f>
        <v>46787.42</v>
      </c>
      <c r="AF161" s="94">
        <f>+'t44 (3)'!AH369</f>
        <v>0</v>
      </c>
      <c r="AG161" s="94">
        <f>+'t44 (3)'!AI369</f>
        <v>42218.44</v>
      </c>
      <c r="AH161" s="94">
        <f>+'t44 (3)'!AJ369</f>
        <v>0</v>
      </c>
      <c r="AI161" s="94">
        <f>+'t44 (3)'!AK369</f>
        <v>46977.9</v>
      </c>
      <c r="AJ161" s="94">
        <f>+'t44 (3)'!AL369</f>
        <v>0</v>
      </c>
      <c r="AK161" s="94">
        <f>+'t44 (3)'!AM369</f>
        <v>48890.28</v>
      </c>
      <c r="AL161" s="94">
        <f>+'t44 (3)'!AN369</f>
        <v>0</v>
      </c>
      <c r="AM161" s="94">
        <f>+'t44 (3)'!AO369</f>
        <v>47289.29</v>
      </c>
      <c r="AN161" s="94">
        <f>+'t44 (3)'!AP369</f>
        <v>0</v>
      </c>
      <c r="AO161" s="94">
        <f>+'t44 (3)'!AQ369</f>
        <v>50905.01</v>
      </c>
      <c r="AP161" s="94">
        <f>+'t44 (3)'!AR369</f>
        <v>0</v>
      </c>
      <c r="AQ161" s="94">
        <f>+'t44 (3)'!AS369</f>
        <v>53440.72</v>
      </c>
      <c r="AR161" s="94">
        <f>+'t44 (3)'!AT369</f>
        <v>0</v>
      </c>
      <c r="AS161" s="94">
        <f>+'t44 (3)'!AU369</f>
        <v>50824.71</v>
      </c>
      <c r="AT161" s="94">
        <f>+'t44 (3)'!AV369</f>
        <v>0</v>
      </c>
      <c r="AU161" s="94">
        <f>+'t44 (3)'!AW369</f>
        <v>51654.42</v>
      </c>
      <c r="AV161" s="94">
        <f>+'t44 (3)'!AX369</f>
        <v>0</v>
      </c>
      <c r="AW161" s="94">
        <f>+'t44 (3)'!AY369</f>
        <v>49693.22</v>
      </c>
      <c r="AX161" s="94">
        <f>+'t44 (3)'!AZ369</f>
        <v>0</v>
      </c>
      <c r="AY161" s="94">
        <f>+'t44 (3)'!BA369</f>
        <v>46511.76</v>
      </c>
      <c r="AZ161" s="94">
        <f>+'t44 (3)'!BB369</f>
        <v>0</v>
      </c>
      <c r="BA161" s="94">
        <f>+'t44 (3)'!BC369</f>
        <v>46635.94</v>
      </c>
      <c r="BB161" s="94">
        <f>+'t44 (3)'!BD369</f>
        <v>0</v>
      </c>
      <c r="BC161" s="94">
        <f>+'t44 (3)'!BE369</f>
        <v>54417.37</v>
      </c>
      <c r="BD161" s="94">
        <f>+'t44 (3)'!BF369</f>
        <v>0</v>
      </c>
      <c r="BE161" s="94">
        <f>+'t44 (3)'!BG369</f>
        <v>40760.82</v>
      </c>
      <c r="BF161" s="94">
        <f>+'t44 (3)'!BH369</f>
        <v>0</v>
      </c>
      <c r="BG161" s="94">
        <f>+'t44 (3)'!BI369</f>
        <v>51267.199999999997</v>
      </c>
      <c r="BH161" s="94">
        <f>+'t44 (3)'!BJ369</f>
        <v>0</v>
      </c>
      <c r="BI161" s="94">
        <f>+'t44 (3)'!BK369</f>
        <v>56136.68</v>
      </c>
      <c r="BJ161" s="94">
        <f>+'t44 (3)'!BL369</f>
        <v>0</v>
      </c>
      <c r="BK161" s="94">
        <f>+'t44 (3)'!BM369</f>
        <v>49050.71</v>
      </c>
      <c r="BL161" s="94">
        <f>+'t44 (3)'!BN369</f>
        <v>0</v>
      </c>
      <c r="BM161" s="94">
        <f>+'t44 (3)'!BO369</f>
        <v>57023.24</v>
      </c>
      <c r="BN161" s="94">
        <f>+'t44 (3)'!BP369</f>
        <v>0</v>
      </c>
      <c r="BO161" s="94">
        <f>+'t44 (3)'!BQ369</f>
        <v>56110.64</v>
      </c>
      <c r="BP161" s="94">
        <f>+'t44 (3)'!BR369</f>
        <v>0</v>
      </c>
      <c r="BQ161" s="94">
        <f>+'t44 (3)'!BS369</f>
        <v>54798.83</v>
      </c>
      <c r="BR161" s="94">
        <f>+'t44 (3)'!BT369</f>
        <v>0</v>
      </c>
      <c r="BS161" s="94">
        <f>+'t44 (3)'!BU369</f>
        <v>57555.54</v>
      </c>
      <c r="BT161" s="94">
        <f>+'t44 (3)'!BV369</f>
        <v>0</v>
      </c>
      <c r="BU161" s="94">
        <f>+'t44 (3)'!BW369</f>
        <v>54853.02</v>
      </c>
      <c r="BV161" s="94">
        <f>+'t44 (3)'!BX369</f>
        <v>0</v>
      </c>
      <c r="BW161" s="94">
        <f>+'t44 (3)'!BY369</f>
        <v>51475.31</v>
      </c>
      <c r="BX161" s="94">
        <f>+'t44 (3)'!BZ369</f>
        <v>0</v>
      </c>
      <c r="BY161" s="94">
        <f>+'t44 (3)'!CA369</f>
        <v>49104.47</v>
      </c>
      <c r="BZ161" s="94">
        <f>+'t44 (3)'!CB369</f>
        <v>0</v>
      </c>
      <c r="CA161" s="94">
        <f>+'t44 (3)'!CC369</f>
        <v>57659.98</v>
      </c>
    </row>
    <row r="162" spans="1:79" ht="16.5" customHeight="1" x14ac:dyDescent="0.45">
      <c r="A162" s="358" t="s">
        <v>636</v>
      </c>
      <c r="B162" s="94">
        <f>+'t44 (3)'!D370</f>
        <v>0</v>
      </c>
      <c r="C162" s="94">
        <f>+'t44 (3)'!E370</f>
        <v>39979.129999999997</v>
      </c>
      <c r="D162" s="94">
        <f>+'t44 (3)'!F370</f>
        <v>0</v>
      </c>
      <c r="E162" s="94">
        <f>+'t44 (3)'!G370</f>
        <v>35213.800000000003</v>
      </c>
      <c r="F162" s="94">
        <f>+'t44 (3)'!H370</f>
        <v>0</v>
      </c>
      <c r="G162" s="94">
        <f>+'t44 (3)'!I370</f>
        <v>35729.85</v>
      </c>
      <c r="H162" s="94">
        <f>+'t44 (3)'!J370</f>
        <v>0</v>
      </c>
      <c r="I162" s="94">
        <f>+'t44 (3)'!K370</f>
        <v>33862.269999999997</v>
      </c>
      <c r="J162" s="94">
        <f>+'t44 (3)'!L370</f>
        <v>0</v>
      </c>
      <c r="K162" s="94">
        <f>+'t44 (3)'!M370</f>
        <v>39140.050000000003</v>
      </c>
      <c r="L162" s="94">
        <f>+'t44 (3)'!N370</f>
        <v>0</v>
      </c>
      <c r="M162" s="94">
        <f>+'t44 (3)'!O370</f>
        <v>35174</v>
      </c>
      <c r="N162" s="94">
        <f>+'t44 (3)'!P370</f>
        <v>0</v>
      </c>
      <c r="O162" s="94">
        <f>+'t44 (3)'!Q370</f>
        <v>36212.879999999997</v>
      </c>
      <c r="P162" s="94">
        <f>+'t44 (3)'!R370</f>
        <v>0</v>
      </c>
      <c r="Q162" s="94">
        <f>+'t44 (3)'!S370</f>
        <v>38688.959999999999</v>
      </c>
      <c r="R162" s="94">
        <f>+'t44 (3)'!T370</f>
        <v>0</v>
      </c>
      <c r="S162" s="94">
        <f>+'t44 (3)'!U370</f>
        <v>41099.03</v>
      </c>
      <c r="T162" s="94">
        <f>+'t44 (3)'!V370</f>
        <v>0</v>
      </c>
      <c r="U162" s="94">
        <f>+'t44 (3)'!W370</f>
        <v>45442.49</v>
      </c>
      <c r="V162" s="94">
        <f>+'t44 (3)'!X370</f>
        <v>0</v>
      </c>
      <c r="W162" s="94">
        <f>+'t44 (3)'!Y370</f>
        <v>39560.51</v>
      </c>
      <c r="X162" s="94">
        <f>+'t44 (3)'!Z370</f>
        <v>0</v>
      </c>
      <c r="Y162" s="94">
        <f>+'t44 (3)'!AA370</f>
        <v>43731.83</v>
      </c>
      <c r="Z162" s="94">
        <f>+'t44 (3)'!AB370</f>
        <v>0</v>
      </c>
      <c r="AA162" s="94">
        <f>+'t44 (3)'!AC370</f>
        <v>40683.699999999997</v>
      </c>
      <c r="AB162" s="94">
        <f>+'t44 (3)'!AD370</f>
        <v>0</v>
      </c>
      <c r="AC162" s="94">
        <f>+'t44 (3)'!AE370</f>
        <v>37705.129999999997</v>
      </c>
      <c r="AD162" s="94">
        <f>+'t44 (3)'!AF370</f>
        <v>0</v>
      </c>
      <c r="AE162" s="94">
        <f>+'t44 (3)'!AG370</f>
        <v>36576.85</v>
      </c>
      <c r="AF162" s="94">
        <f>+'t44 (3)'!AH370</f>
        <v>0</v>
      </c>
      <c r="AG162" s="94">
        <f>+'t44 (3)'!AI370</f>
        <v>32341</v>
      </c>
      <c r="AH162" s="94">
        <f>+'t44 (3)'!AJ370</f>
        <v>0</v>
      </c>
      <c r="AI162" s="94">
        <f>+'t44 (3)'!AK370</f>
        <v>35160.58</v>
      </c>
      <c r="AJ162" s="94">
        <f>+'t44 (3)'!AL370</f>
        <v>0</v>
      </c>
      <c r="AK162" s="94">
        <f>+'t44 (3)'!AM370</f>
        <v>37488.58</v>
      </c>
      <c r="AL162" s="94">
        <f>+'t44 (3)'!AN370</f>
        <v>0</v>
      </c>
      <c r="AM162" s="94">
        <f>+'t44 (3)'!AO370</f>
        <v>36234.639999999999</v>
      </c>
      <c r="AN162" s="94">
        <f>+'t44 (3)'!AP370</f>
        <v>0</v>
      </c>
      <c r="AO162" s="94">
        <f>+'t44 (3)'!AQ370</f>
        <v>38854.879999999997</v>
      </c>
      <c r="AP162" s="94">
        <f>+'t44 (3)'!AR370</f>
        <v>0</v>
      </c>
      <c r="AQ162" s="94">
        <f>+'t44 (3)'!AS370</f>
        <v>42141.27</v>
      </c>
      <c r="AR162" s="94">
        <f>+'t44 (3)'!AT370</f>
        <v>0</v>
      </c>
      <c r="AS162" s="94">
        <f>+'t44 (3)'!AU370</f>
        <v>39367.760000000002</v>
      </c>
      <c r="AT162" s="94">
        <f>+'t44 (3)'!AV370</f>
        <v>0</v>
      </c>
      <c r="AU162" s="94">
        <f>+'t44 (3)'!AW370</f>
        <v>40599.199999999997</v>
      </c>
      <c r="AV162" s="94">
        <f>+'t44 (3)'!AX370</f>
        <v>0</v>
      </c>
      <c r="AW162" s="94">
        <f>+'t44 (3)'!AY370</f>
        <v>38615.879999999997</v>
      </c>
      <c r="AX162" s="94">
        <f>+'t44 (3)'!AZ370</f>
        <v>0</v>
      </c>
      <c r="AY162" s="94">
        <f>+'t44 (3)'!BA370</f>
        <v>37429.47</v>
      </c>
      <c r="AZ162" s="94">
        <f>+'t44 (3)'!BB370</f>
        <v>0</v>
      </c>
      <c r="BA162" s="94">
        <f>+'t44 (3)'!BC370</f>
        <v>37389.47</v>
      </c>
      <c r="BB162" s="94">
        <f>+'t44 (3)'!BD370</f>
        <v>0</v>
      </c>
      <c r="BC162" s="94">
        <f>+'t44 (3)'!BE370</f>
        <v>44227.79</v>
      </c>
      <c r="BD162" s="94">
        <f>+'t44 (3)'!BF370</f>
        <v>0</v>
      </c>
      <c r="BE162" s="94">
        <f>+'t44 (3)'!BG370</f>
        <v>31944.53</v>
      </c>
      <c r="BF162" s="94">
        <f>+'t44 (3)'!BH370</f>
        <v>0</v>
      </c>
      <c r="BG162" s="94">
        <f>+'t44 (3)'!BI370</f>
        <v>41738.67</v>
      </c>
      <c r="BH162" s="94">
        <f>+'t44 (3)'!BJ370</f>
        <v>0</v>
      </c>
      <c r="BI162" s="94">
        <f>+'t44 (3)'!BK370</f>
        <v>46862.33</v>
      </c>
      <c r="BJ162" s="94">
        <f>+'t44 (3)'!BL370</f>
        <v>0</v>
      </c>
      <c r="BK162" s="94">
        <f>+'t44 (3)'!BM370</f>
        <v>39541.4</v>
      </c>
      <c r="BL162" s="94">
        <f>+'t44 (3)'!BN370</f>
        <v>0</v>
      </c>
      <c r="BM162" s="94">
        <f>+'t44 (3)'!BO370</f>
        <v>46478.75</v>
      </c>
      <c r="BN162" s="94">
        <f>+'t44 (3)'!BP370</f>
        <v>0</v>
      </c>
      <c r="BO162" s="94">
        <f>+'t44 (3)'!BQ370</f>
        <v>46131.58</v>
      </c>
      <c r="BP162" s="94">
        <f>+'t44 (3)'!BR370</f>
        <v>0</v>
      </c>
      <c r="BQ162" s="94">
        <f>+'t44 (3)'!BS370</f>
        <v>46143.16</v>
      </c>
      <c r="BR162" s="94">
        <f>+'t44 (3)'!BT370</f>
        <v>0</v>
      </c>
      <c r="BS162" s="94">
        <f>+'t44 (3)'!BU370</f>
        <v>47100.639999999999</v>
      </c>
      <c r="BT162" s="94">
        <f>+'t44 (3)'!BV370</f>
        <v>0</v>
      </c>
      <c r="BU162" s="94">
        <f>+'t44 (3)'!BW370</f>
        <v>45618.07</v>
      </c>
      <c r="BV162" s="94">
        <f>+'t44 (3)'!BX370</f>
        <v>0</v>
      </c>
      <c r="BW162" s="94">
        <f>+'t44 (3)'!BY370</f>
        <v>42952.79</v>
      </c>
      <c r="BX162" s="94">
        <f>+'t44 (3)'!BZ370</f>
        <v>0</v>
      </c>
      <c r="BY162" s="94">
        <f>+'t44 (3)'!CA370</f>
        <v>40784.559999999998</v>
      </c>
      <c r="BZ162" s="94">
        <f>+'t44 (3)'!CB370</f>
        <v>0</v>
      </c>
      <c r="CA162" s="94">
        <f>+'t44 (3)'!CC370</f>
        <v>48904.68</v>
      </c>
    </row>
    <row r="163" spans="1:79" ht="16.5" customHeight="1" x14ac:dyDescent="0.45">
      <c r="A163" s="357" t="s">
        <v>966</v>
      </c>
      <c r="B163" s="94">
        <f>+'t44 (3)'!D371</f>
        <v>0</v>
      </c>
      <c r="C163" s="94">
        <f>+'t44 (3)'!E371</f>
        <v>12820.34</v>
      </c>
      <c r="D163" s="94">
        <f>+'t44 (3)'!F371</f>
        <v>0</v>
      </c>
      <c r="E163" s="94">
        <f>+'t44 (3)'!G371</f>
        <v>12458.98</v>
      </c>
      <c r="F163" s="94">
        <f>+'t44 (3)'!H371</f>
        <v>0</v>
      </c>
      <c r="G163" s="94">
        <f>+'t44 (3)'!I371</f>
        <v>13007.75</v>
      </c>
      <c r="H163" s="94">
        <f>+'t44 (3)'!J371</f>
        <v>0</v>
      </c>
      <c r="I163" s="94">
        <f>+'t44 (3)'!K371</f>
        <v>12543.95</v>
      </c>
      <c r="J163" s="94">
        <f>+'t44 (3)'!L371</f>
        <v>0</v>
      </c>
      <c r="K163" s="94">
        <f>+'t44 (3)'!M371</f>
        <v>15011.52</v>
      </c>
      <c r="L163" s="94">
        <f>+'t44 (3)'!N371</f>
        <v>0</v>
      </c>
      <c r="M163" s="94">
        <f>+'t44 (3)'!O371</f>
        <v>16733.080000000002</v>
      </c>
      <c r="N163" s="94">
        <f>+'t44 (3)'!P371</f>
        <v>0</v>
      </c>
      <c r="O163" s="94">
        <f>+'t44 (3)'!Q371</f>
        <v>17670.34</v>
      </c>
      <c r="P163" s="94">
        <f>+'t44 (3)'!R371</f>
        <v>0</v>
      </c>
      <c r="Q163" s="94">
        <f>+'t44 (3)'!S371</f>
        <v>19316.29</v>
      </c>
      <c r="R163" s="94">
        <f>+'t44 (3)'!T371</f>
        <v>0</v>
      </c>
      <c r="S163" s="94">
        <f>+'t44 (3)'!U371</f>
        <v>19395.87</v>
      </c>
      <c r="T163" s="94">
        <f>+'t44 (3)'!V371</f>
        <v>0</v>
      </c>
      <c r="U163" s="94">
        <f>+'t44 (3)'!W371</f>
        <v>23565.72</v>
      </c>
      <c r="V163" s="94">
        <f>+'t44 (3)'!X371</f>
        <v>0</v>
      </c>
      <c r="W163" s="94">
        <f>+'t44 (3)'!Y371</f>
        <v>18924.310000000001</v>
      </c>
      <c r="X163" s="94">
        <f>+'t44 (3)'!Z371</f>
        <v>0</v>
      </c>
      <c r="Y163" s="94">
        <f>+'t44 (3)'!AA371</f>
        <v>22087.79</v>
      </c>
      <c r="Z163" s="94">
        <f>+'t44 (3)'!AB371</f>
        <v>0</v>
      </c>
      <c r="AA163" s="94">
        <f>+'t44 (3)'!AC371</f>
        <v>21349.97</v>
      </c>
      <c r="AB163" s="94">
        <f>+'t44 (3)'!AD371</f>
        <v>0</v>
      </c>
      <c r="AC163" s="94">
        <f>+'t44 (3)'!AE371</f>
        <v>19237.84</v>
      </c>
      <c r="AD163" s="94">
        <f>+'t44 (3)'!AF371</f>
        <v>0</v>
      </c>
      <c r="AE163" s="94">
        <f>+'t44 (3)'!AG371</f>
        <v>18218.96</v>
      </c>
      <c r="AF163" s="94">
        <f>+'t44 (3)'!AH371</f>
        <v>0</v>
      </c>
      <c r="AG163" s="94">
        <f>+'t44 (3)'!AI371</f>
        <v>18334.13</v>
      </c>
      <c r="AH163" s="94">
        <f>+'t44 (3)'!AJ371</f>
        <v>0</v>
      </c>
      <c r="AI163" s="94">
        <f>+'t44 (3)'!AK371</f>
        <v>17554.580000000002</v>
      </c>
      <c r="AJ163" s="94">
        <f>+'t44 (3)'!AL371</f>
        <v>0</v>
      </c>
      <c r="AK163" s="94">
        <f>+'t44 (3)'!AM371</f>
        <v>17868.52</v>
      </c>
      <c r="AL163" s="94">
        <f>+'t44 (3)'!AN371</f>
        <v>0</v>
      </c>
      <c r="AM163" s="94">
        <f>+'t44 (3)'!AO371</f>
        <v>19062.509999999998</v>
      </c>
      <c r="AN163" s="94">
        <f>+'t44 (3)'!AP371</f>
        <v>0</v>
      </c>
      <c r="AO163" s="94">
        <f>+'t44 (3)'!AQ371</f>
        <v>20910.29</v>
      </c>
      <c r="AP163" s="94">
        <f>+'t44 (3)'!AR371</f>
        <v>0</v>
      </c>
      <c r="AQ163" s="94">
        <f>+'t44 (3)'!AS371</f>
        <v>20995.49</v>
      </c>
      <c r="AR163" s="94">
        <f>+'t44 (3)'!AT371</f>
        <v>0</v>
      </c>
      <c r="AS163" s="94">
        <f>+'t44 (3)'!AU371</f>
        <v>21101.58</v>
      </c>
      <c r="AT163" s="94">
        <f>+'t44 (3)'!AV371</f>
        <v>0</v>
      </c>
      <c r="AU163" s="94">
        <f>+'t44 (3)'!AW371</f>
        <v>21000.43</v>
      </c>
      <c r="AV163" s="94">
        <f>+'t44 (3)'!AX371</f>
        <v>0</v>
      </c>
      <c r="AW163" s="94">
        <f>+'t44 (3)'!AY371</f>
        <v>18269.03</v>
      </c>
      <c r="AX163" s="94">
        <f>+'t44 (3)'!AZ371</f>
        <v>0</v>
      </c>
      <c r="AY163" s="94">
        <f>+'t44 (3)'!BA371</f>
        <v>19979.34</v>
      </c>
      <c r="AZ163" s="94">
        <f>+'t44 (3)'!BB371</f>
        <v>0</v>
      </c>
      <c r="BA163" s="94">
        <f>+'t44 (3)'!BC371</f>
        <v>19504.02</v>
      </c>
      <c r="BB163" s="94">
        <f>+'t44 (3)'!BD371</f>
        <v>0</v>
      </c>
      <c r="BC163" s="94">
        <f>+'t44 (3)'!BE371</f>
        <v>21124.720000000001</v>
      </c>
      <c r="BD163" s="94">
        <f>+'t44 (3)'!BF371</f>
        <v>0</v>
      </c>
      <c r="BE163" s="94">
        <f>+'t44 (3)'!BG371</f>
        <v>16764.740000000002</v>
      </c>
      <c r="BF163" s="94">
        <f>+'t44 (3)'!BH371</f>
        <v>0</v>
      </c>
      <c r="BG163" s="94">
        <f>+'t44 (3)'!BI371</f>
        <v>21156.69</v>
      </c>
      <c r="BH163" s="94">
        <f>+'t44 (3)'!BJ371</f>
        <v>0</v>
      </c>
      <c r="BI163" s="94">
        <f>+'t44 (3)'!BK371</f>
        <v>19974.37</v>
      </c>
      <c r="BJ163" s="94">
        <f>+'t44 (3)'!BL371</f>
        <v>0</v>
      </c>
      <c r="BK163" s="94">
        <f>+'t44 (3)'!BM371</f>
        <v>17886.93</v>
      </c>
      <c r="BL163" s="94">
        <f>+'t44 (3)'!BN371</f>
        <v>0</v>
      </c>
      <c r="BM163" s="94">
        <f>+'t44 (3)'!BO371</f>
        <v>20756.32</v>
      </c>
      <c r="BN163" s="94">
        <f>+'t44 (3)'!BP371</f>
        <v>0</v>
      </c>
      <c r="BO163" s="94">
        <f>+'t44 (3)'!BQ371</f>
        <v>21344.37</v>
      </c>
      <c r="BP163" s="94">
        <f>+'t44 (3)'!BR371</f>
        <v>0</v>
      </c>
      <c r="BQ163" s="94">
        <f>+'t44 (3)'!BS371</f>
        <v>22479.52</v>
      </c>
      <c r="BR163" s="94">
        <f>+'t44 (3)'!BT371</f>
        <v>0</v>
      </c>
      <c r="BS163" s="94">
        <f>+'t44 (3)'!BU371</f>
        <v>21624.12</v>
      </c>
      <c r="BT163" s="94">
        <f>+'t44 (3)'!BV371</f>
        <v>0</v>
      </c>
      <c r="BU163" s="94">
        <f>+'t44 (3)'!BW371</f>
        <v>23293.16</v>
      </c>
      <c r="BV163" s="94">
        <f>+'t44 (3)'!BX371</f>
        <v>0</v>
      </c>
      <c r="BW163" s="94">
        <f>+'t44 (3)'!BY371</f>
        <v>20709.900000000001</v>
      </c>
      <c r="BX163" s="94">
        <f>+'t44 (3)'!BZ371</f>
        <v>0</v>
      </c>
      <c r="BY163" s="94">
        <f>+'t44 (3)'!CA371</f>
        <v>19280.48</v>
      </c>
      <c r="BZ163" s="94">
        <f>+'t44 (3)'!CB371</f>
        <v>0</v>
      </c>
      <c r="CA163" s="94">
        <f>+'t44 (3)'!CC371</f>
        <v>24207.37</v>
      </c>
    </row>
    <row r="164" spans="1:79" ht="16.5" customHeight="1" x14ac:dyDescent="0.45">
      <c r="A164" s="358" t="s">
        <v>637</v>
      </c>
      <c r="B164" s="94">
        <f>+'t44 (3)'!D372</f>
        <v>2540</v>
      </c>
      <c r="C164" s="94">
        <f>+'t44 (3)'!E372</f>
        <v>10600.57</v>
      </c>
      <c r="D164" s="94">
        <f>+'t44 (3)'!F372</f>
        <v>2376</v>
      </c>
      <c r="E164" s="94">
        <f>+'t44 (3)'!G372</f>
        <v>9157.14</v>
      </c>
      <c r="F164" s="94">
        <f>+'t44 (3)'!H372</f>
        <v>2665</v>
      </c>
      <c r="G164" s="94">
        <f>+'t44 (3)'!I372</f>
        <v>9390.4699999999993</v>
      </c>
      <c r="H164" s="94">
        <f>+'t44 (3)'!J372</f>
        <v>2711</v>
      </c>
      <c r="I164" s="94">
        <f>+'t44 (3)'!K372</f>
        <v>9467.06</v>
      </c>
      <c r="J164" s="94">
        <f>+'t44 (3)'!L372</f>
        <v>2782</v>
      </c>
      <c r="K164" s="94">
        <f>+'t44 (3)'!M372</f>
        <v>10115.83</v>
      </c>
      <c r="L164" s="94">
        <f>+'t44 (3)'!N372</f>
        <v>2693</v>
      </c>
      <c r="M164" s="94">
        <f>+'t44 (3)'!O372</f>
        <v>10750.62</v>
      </c>
      <c r="N164" s="94">
        <f>+'t44 (3)'!P372</f>
        <v>2602</v>
      </c>
      <c r="O164" s="94">
        <f>+'t44 (3)'!Q372</f>
        <v>10313.379999999999</v>
      </c>
      <c r="P164" s="94">
        <f>+'t44 (3)'!R372</f>
        <v>2517</v>
      </c>
      <c r="Q164" s="94">
        <f>+'t44 (3)'!S372</f>
        <v>11578.33</v>
      </c>
      <c r="R164" s="94">
        <f>+'t44 (3)'!T372</f>
        <v>2594</v>
      </c>
      <c r="S164" s="94">
        <f>+'t44 (3)'!U372</f>
        <v>11108.49</v>
      </c>
      <c r="T164" s="94">
        <f>+'t44 (3)'!V372</f>
        <v>3114</v>
      </c>
      <c r="U164" s="94">
        <f>+'t44 (3)'!W372</f>
        <v>11876.99</v>
      </c>
      <c r="V164" s="94">
        <f>+'t44 (3)'!X372</f>
        <v>2975</v>
      </c>
      <c r="W164" s="94">
        <f>+'t44 (3)'!Y372</f>
        <v>11105.42</v>
      </c>
      <c r="X164" s="94">
        <f>+'t44 (3)'!Z372</f>
        <v>3075</v>
      </c>
      <c r="Y164" s="94">
        <f>+'t44 (3)'!AA372</f>
        <v>10508.85</v>
      </c>
      <c r="Z164" s="94">
        <f>+'t44 (3)'!AB372</f>
        <v>2662</v>
      </c>
      <c r="AA164" s="94">
        <f>+'t44 (3)'!AC372</f>
        <v>9983.48</v>
      </c>
      <c r="AB164" s="94">
        <f>+'t44 (3)'!AD372</f>
        <v>2778</v>
      </c>
      <c r="AC164" s="94">
        <f>+'t44 (3)'!AE372</f>
        <v>9117.9500000000007</v>
      </c>
      <c r="AD164" s="94">
        <f>+'t44 (3)'!AF372</f>
        <v>3695</v>
      </c>
      <c r="AE164" s="94">
        <f>+'t44 (3)'!AG372</f>
        <v>9498.2000000000007</v>
      </c>
      <c r="AF164" s="94">
        <f>+'t44 (3)'!AH372</f>
        <v>2953</v>
      </c>
      <c r="AG164" s="94">
        <f>+'t44 (3)'!AI372</f>
        <v>9317.2000000000007</v>
      </c>
      <c r="AH164" s="94">
        <f>+'t44 (3)'!AJ372</f>
        <v>13269</v>
      </c>
      <c r="AI164" s="94">
        <f>+'t44 (3)'!AK372</f>
        <v>11197.3</v>
      </c>
      <c r="AJ164" s="94">
        <f>+'t44 (3)'!AL372</f>
        <v>3404</v>
      </c>
      <c r="AK164" s="94">
        <f>+'t44 (3)'!AM372</f>
        <v>10768.52</v>
      </c>
      <c r="AL164" s="94">
        <f>+'t44 (3)'!AN372</f>
        <v>3148</v>
      </c>
      <c r="AM164" s="94">
        <f>+'t44 (3)'!AO372</f>
        <v>10392.379999999999</v>
      </c>
      <c r="AN164" s="94">
        <f>+'t44 (3)'!AP372</f>
        <v>3290</v>
      </c>
      <c r="AO164" s="94">
        <f>+'t44 (3)'!AQ372</f>
        <v>11464.91</v>
      </c>
      <c r="AP164" s="94">
        <f>+'t44 (3)'!AR372</f>
        <v>3171</v>
      </c>
      <c r="AQ164" s="94">
        <f>+'t44 (3)'!AS372</f>
        <v>10592.09</v>
      </c>
      <c r="AR164" s="94">
        <f>+'t44 (3)'!AT372</f>
        <v>3420</v>
      </c>
      <c r="AS164" s="94">
        <f>+'t44 (3)'!AU372</f>
        <v>10871.03</v>
      </c>
      <c r="AT164" s="94">
        <f>+'t44 (3)'!AV372</f>
        <v>3128</v>
      </c>
      <c r="AU164" s="94">
        <f>+'t44 (3)'!AW372</f>
        <v>10380.82</v>
      </c>
      <c r="AV164" s="94">
        <f>+'t44 (3)'!AX372</f>
        <v>3080</v>
      </c>
      <c r="AW164" s="94">
        <f>+'t44 (3)'!AY372</f>
        <v>10471.23</v>
      </c>
      <c r="AX164" s="94">
        <f>+'t44 (3)'!AZ372</f>
        <v>2380</v>
      </c>
      <c r="AY164" s="94">
        <f>+'t44 (3)'!BA372</f>
        <v>8637.1299999999992</v>
      </c>
      <c r="AZ164" s="94">
        <f>+'t44 (3)'!BB372</f>
        <v>2599</v>
      </c>
      <c r="BA164" s="94">
        <f>+'t44 (3)'!BC372</f>
        <v>8695.9</v>
      </c>
      <c r="BB164" s="94">
        <f>+'t44 (3)'!BD372</f>
        <v>2924</v>
      </c>
      <c r="BC164" s="94">
        <f>+'t44 (3)'!BE372</f>
        <v>9543.91</v>
      </c>
      <c r="BD164" s="94">
        <f>+'t44 (3)'!BF372</f>
        <v>2871</v>
      </c>
      <c r="BE164" s="94">
        <f>+'t44 (3)'!BG372</f>
        <v>8339.89</v>
      </c>
      <c r="BF164" s="94">
        <f>+'t44 (3)'!BH372</f>
        <v>2909</v>
      </c>
      <c r="BG164" s="94">
        <f>+'t44 (3)'!BI372</f>
        <v>8994.49</v>
      </c>
      <c r="BH164" s="94">
        <f>+'t44 (3)'!BJ372</f>
        <v>2784</v>
      </c>
      <c r="BI164" s="94">
        <f>+'t44 (3)'!BK372</f>
        <v>8706.75</v>
      </c>
      <c r="BJ164" s="94">
        <f>+'t44 (3)'!BL372</f>
        <v>2690</v>
      </c>
      <c r="BK164" s="94">
        <f>+'t44 (3)'!BM372</f>
        <v>9024.9699999999993</v>
      </c>
      <c r="BL164" s="94">
        <f>+'t44 (3)'!BN372</f>
        <v>3502</v>
      </c>
      <c r="BM164" s="94">
        <f>+'t44 (3)'!BO372</f>
        <v>9892.48</v>
      </c>
      <c r="BN164" s="94">
        <f>+'t44 (3)'!BP372</f>
        <v>3018</v>
      </c>
      <c r="BO164" s="94">
        <f>+'t44 (3)'!BQ372</f>
        <v>9354.94</v>
      </c>
      <c r="BP164" s="94">
        <f>+'t44 (3)'!BR372</f>
        <v>2601</v>
      </c>
      <c r="BQ164" s="94">
        <f>+'t44 (3)'!BS372</f>
        <v>8108.9</v>
      </c>
      <c r="BR164" s="94">
        <f>+'t44 (3)'!BT372</f>
        <v>3239</v>
      </c>
      <c r="BS164" s="94">
        <f>+'t44 (3)'!BU372</f>
        <v>9854.14</v>
      </c>
      <c r="BT164" s="94">
        <f>+'t44 (3)'!BV372</f>
        <v>2755</v>
      </c>
      <c r="BU164" s="94">
        <f>+'t44 (3)'!BW372</f>
        <v>8699.5</v>
      </c>
      <c r="BV164" s="94">
        <f>+'t44 (3)'!BX372</f>
        <v>2889</v>
      </c>
      <c r="BW164" s="94">
        <f>+'t44 (3)'!BY372</f>
        <v>7892.23</v>
      </c>
      <c r="BX164" s="94">
        <f>+'t44 (3)'!BZ372</f>
        <v>2707</v>
      </c>
      <c r="BY164" s="94">
        <f>+'t44 (3)'!CA372</f>
        <v>7780.39</v>
      </c>
      <c r="BZ164" s="94">
        <f>+'t44 (3)'!CB372</f>
        <v>3489</v>
      </c>
      <c r="CA164" s="94">
        <f>+'t44 (3)'!CC372</f>
        <v>8025.02</v>
      </c>
    </row>
    <row r="165" spans="1:79" ht="16.5" customHeight="1" x14ac:dyDescent="0.45">
      <c r="A165" s="357" t="s">
        <v>638</v>
      </c>
      <c r="B165" s="94">
        <f>+'t44 (3)'!D373</f>
        <v>26080</v>
      </c>
      <c r="C165" s="94">
        <f>+'t44 (3)'!E373</f>
        <v>429.48</v>
      </c>
      <c r="D165" s="94">
        <f>+'t44 (3)'!F373</f>
        <v>34797</v>
      </c>
      <c r="E165" s="94">
        <f>+'t44 (3)'!G373</f>
        <v>497.12</v>
      </c>
      <c r="F165" s="94">
        <f>+'t44 (3)'!H373</f>
        <v>39359</v>
      </c>
      <c r="G165" s="94">
        <f>+'t44 (3)'!I373</f>
        <v>499.34</v>
      </c>
      <c r="H165" s="94">
        <f>+'t44 (3)'!J373</f>
        <v>27987</v>
      </c>
      <c r="I165" s="94">
        <f>+'t44 (3)'!K373</f>
        <v>388.94</v>
      </c>
      <c r="J165" s="94">
        <f>+'t44 (3)'!L373</f>
        <v>31217</v>
      </c>
      <c r="K165" s="94">
        <f>+'t44 (3)'!M373</f>
        <v>465.09</v>
      </c>
      <c r="L165" s="94">
        <f>+'t44 (3)'!N373</f>
        <v>31570</v>
      </c>
      <c r="M165" s="94">
        <f>+'t44 (3)'!O373</f>
        <v>497.24</v>
      </c>
      <c r="N165" s="94">
        <f>+'t44 (3)'!P373</f>
        <v>29234</v>
      </c>
      <c r="O165" s="94">
        <f>+'t44 (3)'!Q373</f>
        <v>426.28</v>
      </c>
      <c r="P165" s="94">
        <f>+'t44 (3)'!R373</f>
        <v>31384</v>
      </c>
      <c r="Q165" s="94">
        <f>+'t44 (3)'!S373</f>
        <v>472.47</v>
      </c>
      <c r="R165" s="94">
        <f>+'t44 (3)'!T373</f>
        <v>32765</v>
      </c>
      <c r="S165" s="94">
        <f>+'t44 (3)'!U373</f>
        <v>491.5</v>
      </c>
      <c r="T165" s="94">
        <f>+'t44 (3)'!V373</f>
        <v>31426</v>
      </c>
      <c r="U165" s="94">
        <f>+'t44 (3)'!W373</f>
        <v>476.64</v>
      </c>
      <c r="V165" s="94">
        <f>+'t44 (3)'!X373</f>
        <v>26843</v>
      </c>
      <c r="W165" s="94">
        <f>+'t44 (3)'!Y373</f>
        <v>415.51</v>
      </c>
      <c r="X165" s="94">
        <f>+'t44 (3)'!Z373</f>
        <v>36225</v>
      </c>
      <c r="Y165" s="94">
        <f>+'t44 (3)'!AA373</f>
        <v>551</v>
      </c>
      <c r="Z165" s="94">
        <f>+'t44 (3)'!AB373</f>
        <v>40029</v>
      </c>
      <c r="AA165" s="94">
        <f>+'t44 (3)'!AC373</f>
        <v>541.92999999999995</v>
      </c>
      <c r="AB165" s="94">
        <f>+'t44 (3)'!AD373</f>
        <v>44242</v>
      </c>
      <c r="AC165" s="94">
        <f>+'t44 (3)'!AE373</f>
        <v>534.20000000000005</v>
      </c>
      <c r="AD165" s="94">
        <f>+'t44 (3)'!AF373</f>
        <v>46313</v>
      </c>
      <c r="AE165" s="94">
        <f>+'t44 (3)'!AG373</f>
        <v>712.36</v>
      </c>
      <c r="AF165" s="94">
        <f>+'t44 (3)'!AH373</f>
        <v>37336</v>
      </c>
      <c r="AG165" s="94">
        <f>+'t44 (3)'!AI373</f>
        <v>560.23</v>
      </c>
      <c r="AH165" s="94">
        <f>+'t44 (3)'!AJ373</f>
        <v>40188</v>
      </c>
      <c r="AI165" s="94">
        <f>+'t44 (3)'!AK373</f>
        <v>620.02</v>
      </c>
      <c r="AJ165" s="94">
        <f>+'t44 (3)'!AL373</f>
        <v>41757</v>
      </c>
      <c r="AK165" s="94">
        <f>+'t44 (3)'!AM373</f>
        <v>633.16999999999996</v>
      </c>
      <c r="AL165" s="94">
        <f>+'t44 (3)'!AN373</f>
        <v>46206</v>
      </c>
      <c r="AM165" s="94">
        <f>+'t44 (3)'!AO373</f>
        <v>662.26</v>
      </c>
      <c r="AN165" s="94">
        <f>+'t44 (3)'!AP373</f>
        <v>47184</v>
      </c>
      <c r="AO165" s="94">
        <f>+'t44 (3)'!AQ373</f>
        <v>585.22</v>
      </c>
      <c r="AP165" s="94">
        <f>+'t44 (3)'!AR373</f>
        <v>47613</v>
      </c>
      <c r="AQ165" s="94">
        <f>+'t44 (3)'!AS373</f>
        <v>707.37</v>
      </c>
      <c r="AR165" s="94">
        <f>+'t44 (3)'!AT373</f>
        <v>44131</v>
      </c>
      <c r="AS165" s="94">
        <f>+'t44 (3)'!AU373</f>
        <v>585.91999999999996</v>
      </c>
      <c r="AT165" s="94">
        <f>+'t44 (3)'!AV373</f>
        <v>46035</v>
      </c>
      <c r="AU165" s="94">
        <f>+'t44 (3)'!AW373</f>
        <v>674.39</v>
      </c>
      <c r="AV165" s="94">
        <f>+'t44 (3)'!AX373</f>
        <v>51729</v>
      </c>
      <c r="AW165" s="94">
        <f>+'t44 (3)'!AY373</f>
        <v>606.11</v>
      </c>
      <c r="AX165" s="94">
        <f>+'t44 (3)'!AZ373</f>
        <v>36692</v>
      </c>
      <c r="AY165" s="94">
        <f>+'t44 (3)'!BA373</f>
        <v>445.16</v>
      </c>
      <c r="AZ165" s="94">
        <f>+'t44 (3)'!BB373</f>
        <v>56660</v>
      </c>
      <c r="BA165" s="94">
        <f>+'t44 (3)'!BC373</f>
        <v>550.57000000000005</v>
      </c>
      <c r="BB165" s="94">
        <f>+'t44 (3)'!BD373</f>
        <v>68929</v>
      </c>
      <c r="BC165" s="94">
        <f>+'t44 (3)'!BE373</f>
        <v>645.66999999999996</v>
      </c>
      <c r="BD165" s="94">
        <f>+'t44 (3)'!BF373</f>
        <v>42976</v>
      </c>
      <c r="BE165" s="94">
        <f>+'t44 (3)'!BG373</f>
        <v>476.4</v>
      </c>
      <c r="BF165" s="94">
        <f>+'t44 (3)'!BH373</f>
        <v>50947</v>
      </c>
      <c r="BG165" s="94">
        <f>+'t44 (3)'!BI373</f>
        <v>534.03</v>
      </c>
      <c r="BH165" s="94">
        <f>+'t44 (3)'!BJ373</f>
        <v>51265</v>
      </c>
      <c r="BI165" s="94">
        <f>+'t44 (3)'!BK373</f>
        <v>567.6</v>
      </c>
      <c r="BJ165" s="94">
        <f>+'t44 (3)'!BL373</f>
        <v>38578</v>
      </c>
      <c r="BK165" s="94">
        <f>+'t44 (3)'!BM373</f>
        <v>484.34</v>
      </c>
      <c r="BL165" s="94">
        <f>+'t44 (3)'!BN373</f>
        <v>50175</v>
      </c>
      <c r="BM165" s="94">
        <f>+'t44 (3)'!BO373</f>
        <v>652.01</v>
      </c>
      <c r="BN165" s="94">
        <f>+'t44 (3)'!BP373</f>
        <v>53740</v>
      </c>
      <c r="BO165" s="94">
        <f>+'t44 (3)'!BQ373</f>
        <v>624.12</v>
      </c>
      <c r="BP165" s="94">
        <f>+'t44 (3)'!BR373</f>
        <v>45614</v>
      </c>
      <c r="BQ165" s="94">
        <f>+'t44 (3)'!BS373</f>
        <v>546.76</v>
      </c>
      <c r="BR165" s="94">
        <f>+'t44 (3)'!BT373</f>
        <v>47340</v>
      </c>
      <c r="BS165" s="94">
        <f>+'t44 (3)'!BU373</f>
        <v>600.77</v>
      </c>
      <c r="BT165" s="94">
        <f>+'t44 (3)'!BV373</f>
        <v>36274</v>
      </c>
      <c r="BU165" s="94">
        <f>+'t44 (3)'!BW373</f>
        <v>535.45000000000005</v>
      </c>
      <c r="BV165" s="94">
        <f>+'t44 (3)'!BX373</f>
        <v>36031</v>
      </c>
      <c r="BW165" s="94">
        <f>+'t44 (3)'!BY373</f>
        <v>630.29</v>
      </c>
      <c r="BX165" s="94">
        <f>+'t44 (3)'!BZ373</f>
        <v>39675</v>
      </c>
      <c r="BY165" s="94">
        <f>+'t44 (3)'!CA373</f>
        <v>539.52</v>
      </c>
      <c r="BZ165" s="94">
        <f>+'t44 (3)'!CB373</f>
        <v>56262</v>
      </c>
      <c r="CA165" s="94">
        <f>+'t44 (3)'!CC373</f>
        <v>730.28</v>
      </c>
    </row>
    <row r="166" spans="1:79" ht="16.5" customHeight="1" x14ac:dyDescent="0.45">
      <c r="A166" s="358" t="s">
        <v>967</v>
      </c>
      <c r="B166" s="94">
        <f>+'t44 (3)'!D374</f>
        <v>0</v>
      </c>
      <c r="C166" s="94">
        <f>+'t44 (3)'!E374</f>
        <v>134.55000000000001</v>
      </c>
      <c r="D166" s="94">
        <f>+'t44 (3)'!F374</f>
        <v>0</v>
      </c>
      <c r="E166" s="94">
        <f>+'t44 (3)'!G374</f>
        <v>77.22</v>
      </c>
      <c r="F166" s="94">
        <f>+'t44 (3)'!H374</f>
        <v>0</v>
      </c>
      <c r="G166" s="94">
        <f>+'t44 (3)'!I374</f>
        <v>53.54</v>
      </c>
      <c r="H166" s="94">
        <f>+'t44 (3)'!J374</f>
        <v>0</v>
      </c>
      <c r="I166" s="94">
        <f>+'t44 (3)'!K374</f>
        <v>74.25</v>
      </c>
      <c r="J166" s="94">
        <f>+'t44 (3)'!L374</f>
        <v>0</v>
      </c>
      <c r="K166" s="94">
        <f>+'t44 (3)'!M374</f>
        <v>68.12</v>
      </c>
      <c r="L166" s="94">
        <f>+'t44 (3)'!N374</f>
        <v>0</v>
      </c>
      <c r="M166" s="94">
        <f>+'t44 (3)'!O374</f>
        <v>125.08</v>
      </c>
      <c r="N166" s="94">
        <f>+'t44 (3)'!P374</f>
        <v>0</v>
      </c>
      <c r="O166" s="94">
        <f>+'t44 (3)'!Q374</f>
        <v>129.26</v>
      </c>
      <c r="P166" s="94">
        <f>+'t44 (3)'!R374</f>
        <v>0</v>
      </c>
      <c r="Q166" s="94">
        <f>+'t44 (3)'!S374</f>
        <v>148.29</v>
      </c>
      <c r="R166" s="94">
        <f>+'t44 (3)'!T374</f>
        <v>0</v>
      </c>
      <c r="S166" s="94">
        <f>+'t44 (3)'!U374</f>
        <v>83.94</v>
      </c>
      <c r="T166" s="94">
        <f>+'t44 (3)'!V374</f>
        <v>0</v>
      </c>
      <c r="U166" s="94">
        <f>+'t44 (3)'!W374</f>
        <v>131.01</v>
      </c>
      <c r="V166" s="94">
        <f>+'t44 (3)'!X374</f>
        <v>0</v>
      </c>
      <c r="W166" s="94">
        <f>+'t44 (3)'!Y374</f>
        <v>87.07</v>
      </c>
      <c r="X166" s="94">
        <f>+'t44 (3)'!Z374</f>
        <v>0</v>
      </c>
      <c r="Y166" s="94">
        <f>+'t44 (3)'!AA374</f>
        <v>130.93</v>
      </c>
      <c r="Z166" s="94">
        <f>+'t44 (3)'!AB374</f>
        <v>0</v>
      </c>
      <c r="AA166" s="94">
        <f>+'t44 (3)'!AC374</f>
        <v>57.56</v>
      </c>
      <c r="AB166" s="94">
        <f>+'t44 (3)'!AD374</f>
        <v>0</v>
      </c>
      <c r="AC166" s="94">
        <f>+'t44 (3)'!AE374</f>
        <v>146.27000000000001</v>
      </c>
      <c r="AD166" s="94">
        <f>+'t44 (3)'!AF374</f>
        <v>0</v>
      </c>
      <c r="AE166" s="94">
        <f>+'t44 (3)'!AG374</f>
        <v>58</v>
      </c>
      <c r="AF166" s="94">
        <f>+'t44 (3)'!AH374</f>
        <v>0</v>
      </c>
      <c r="AG166" s="94">
        <f>+'t44 (3)'!AI374</f>
        <v>152.51</v>
      </c>
      <c r="AH166" s="94">
        <f>+'t44 (3)'!AJ374</f>
        <v>0</v>
      </c>
      <c r="AI166" s="94">
        <f>+'t44 (3)'!AK374</f>
        <v>119.69</v>
      </c>
      <c r="AJ166" s="94">
        <f>+'t44 (3)'!AL374</f>
        <v>0</v>
      </c>
      <c r="AK166" s="94">
        <f>+'t44 (3)'!AM374</f>
        <v>191.25</v>
      </c>
      <c r="AL166" s="94">
        <f>+'t44 (3)'!AN374</f>
        <v>0</v>
      </c>
      <c r="AM166" s="94">
        <f>+'t44 (3)'!AO374</f>
        <v>152.44</v>
      </c>
      <c r="AN166" s="94">
        <f>+'t44 (3)'!AP374</f>
        <v>0</v>
      </c>
      <c r="AO166" s="94">
        <f>+'t44 (3)'!AQ374</f>
        <v>152.34</v>
      </c>
      <c r="AP166" s="94">
        <f>+'t44 (3)'!AR374</f>
        <v>0</v>
      </c>
      <c r="AQ166" s="94">
        <f>+'t44 (3)'!AS374</f>
        <v>109.23</v>
      </c>
      <c r="AR166" s="94">
        <f>+'t44 (3)'!AT374</f>
        <v>0</v>
      </c>
      <c r="AS166" s="94">
        <f>+'t44 (3)'!AU374</f>
        <v>123.17</v>
      </c>
      <c r="AT166" s="94">
        <f>+'t44 (3)'!AV374</f>
        <v>0</v>
      </c>
      <c r="AU166" s="94">
        <f>+'t44 (3)'!AW374</f>
        <v>101</v>
      </c>
      <c r="AV166" s="94">
        <f>+'t44 (3)'!AX374</f>
        <v>0</v>
      </c>
      <c r="AW166" s="94">
        <f>+'t44 (3)'!AY374</f>
        <v>134.31</v>
      </c>
      <c r="AX166" s="94">
        <f>+'t44 (3)'!AZ374</f>
        <v>0</v>
      </c>
      <c r="AY166" s="94">
        <f>+'t44 (3)'!BA374</f>
        <v>180.79</v>
      </c>
      <c r="AZ166" s="94">
        <f>+'t44 (3)'!BB374</f>
        <v>0</v>
      </c>
      <c r="BA166" s="94">
        <f>+'t44 (3)'!BC374</f>
        <v>192.23</v>
      </c>
      <c r="BB166" s="94">
        <f>+'t44 (3)'!BD374</f>
        <v>0</v>
      </c>
      <c r="BC166" s="94">
        <f>+'t44 (3)'!BE374</f>
        <v>437.13</v>
      </c>
      <c r="BD166" s="94">
        <f>+'t44 (3)'!BF374</f>
        <v>0</v>
      </c>
      <c r="BE166" s="94">
        <f>+'t44 (3)'!BG374</f>
        <v>173.4</v>
      </c>
      <c r="BF166" s="94">
        <f>+'t44 (3)'!BH374</f>
        <v>0</v>
      </c>
      <c r="BG166" s="94">
        <f>+'t44 (3)'!BI374</f>
        <v>220.51</v>
      </c>
      <c r="BH166" s="94">
        <f>+'t44 (3)'!BJ374</f>
        <v>0</v>
      </c>
      <c r="BI166" s="94">
        <f>+'t44 (3)'!BK374</f>
        <v>347.98</v>
      </c>
      <c r="BJ166" s="94">
        <f>+'t44 (3)'!BL374</f>
        <v>0</v>
      </c>
      <c r="BK166" s="94">
        <f>+'t44 (3)'!BM374</f>
        <v>121.23</v>
      </c>
      <c r="BL166" s="94">
        <f>+'t44 (3)'!BN374</f>
        <v>0</v>
      </c>
      <c r="BM166" s="94">
        <f>+'t44 (3)'!BO374</f>
        <v>238.94</v>
      </c>
      <c r="BN166" s="94">
        <f>+'t44 (3)'!BP374</f>
        <v>0</v>
      </c>
      <c r="BO166" s="94">
        <f>+'t44 (3)'!BQ374</f>
        <v>75.930000000000007</v>
      </c>
      <c r="BP166" s="94">
        <f>+'t44 (3)'!BR374</f>
        <v>0</v>
      </c>
      <c r="BQ166" s="94">
        <f>+'t44 (3)'!BS374</f>
        <v>521.14</v>
      </c>
      <c r="BR166" s="94">
        <f>+'t44 (3)'!BT374</f>
        <v>0</v>
      </c>
      <c r="BS166" s="94">
        <f>+'t44 (3)'!BU374</f>
        <v>200.89</v>
      </c>
      <c r="BT166" s="94">
        <f>+'t44 (3)'!BV374</f>
        <v>0</v>
      </c>
      <c r="BU166" s="94">
        <f>+'t44 (3)'!BW374</f>
        <v>287.72000000000003</v>
      </c>
      <c r="BV166" s="94">
        <f>+'t44 (3)'!BX374</f>
        <v>0</v>
      </c>
      <c r="BW166" s="94">
        <f>+'t44 (3)'!BY374</f>
        <v>87.33</v>
      </c>
      <c r="BX166" s="94">
        <f>+'t44 (3)'!BZ374</f>
        <v>0</v>
      </c>
      <c r="BY166" s="94">
        <f>+'t44 (3)'!CA374</f>
        <v>136.75</v>
      </c>
      <c r="BZ166" s="94">
        <f>+'t44 (3)'!CB374</f>
        <v>0</v>
      </c>
      <c r="CA166" s="94">
        <f>+'t44 (3)'!CC374</f>
        <v>230.75</v>
      </c>
    </row>
    <row r="167" spans="1:79" ht="16.5" customHeight="1" x14ac:dyDescent="0.45">
      <c r="A167" s="357" t="s">
        <v>639</v>
      </c>
      <c r="B167" s="94">
        <f>+'t44 (3)'!D375</f>
        <v>0</v>
      </c>
      <c r="C167" s="94">
        <f>+'t44 (3)'!E375</f>
        <v>19743.84</v>
      </c>
      <c r="D167" s="94">
        <f>+'t44 (3)'!F375</f>
        <v>0</v>
      </c>
      <c r="E167" s="94">
        <f>+'t44 (3)'!G375</f>
        <v>18233.12</v>
      </c>
      <c r="F167" s="94">
        <f>+'t44 (3)'!H375</f>
        <v>0</v>
      </c>
      <c r="G167" s="94">
        <f>+'t44 (3)'!I375</f>
        <v>19976.169999999998</v>
      </c>
      <c r="H167" s="94">
        <f>+'t44 (3)'!J375</f>
        <v>0</v>
      </c>
      <c r="I167" s="94">
        <f>+'t44 (3)'!K375</f>
        <v>19298.78</v>
      </c>
      <c r="J167" s="94">
        <f>+'t44 (3)'!L375</f>
        <v>0</v>
      </c>
      <c r="K167" s="94">
        <f>+'t44 (3)'!M375</f>
        <v>18789.75</v>
      </c>
      <c r="L167" s="94">
        <f>+'t44 (3)'!N375</f>
        <v>0</v>
      </c>
      <c r="M167" s="94">
        <f>+'t44 (3)'!O375</f>
        <v>20648.13</v>
      </c>
      <c r="N167" s="94">
        <f>+'t44 (3)'!P375</f>
        <v>0</v>
      </c>
      <c r="O167" s="94">
        <f>+'t44 (3)'!Q375</f>
        <v>20896.490000000002</v>
      </c>
      <c r="P167" s="94">
        <f>+'t44 (3)'!R375</f>
        <v>0</v>
      </c>
      <c r="Q167" s="94">
        <f>+'t44 (3)'!S375</f>
        <v>24305.279999999999</v>
      </c>
      <c r="R167" s="94">
        <f>+'t44 (3)'!T375</f>
        <v>0</v>
      </c>
      <c r="S167" s="94">
        <f>+'t44 (3)'!U375</f>
        <v>27977.040000000001</v>
      </c>
      <c r="T167" s="94">
        <f>+'t44 (3)'!V375</f>
        <v>0</v>
      </c>
      <c r="U167" s="94">
        <f>+'t44 (3)'!W375</f>
        <v>25640.560000000001</v>
      </c>
      <c r="V167" s="94">
        <f>+'t44 (3)'!X375</f>
        <v>0</v>
      </c>
      <c r="W167" s="94">
        <f>+'t44 (3)'!Y375</f>
        <v>22642.21</v>
      </c>
      <c r="X167" s="94">
        <f>+'t44 (3)'!Z375</f>
        <v>0</v>
      </c>
      <c r="Y167" s="94">
        <f>+'t44 (3)'!AA375</f>
        <v>23169.09</v>
      </c>
      <c r="Z167" s="94">
        <f>+'t44 (3)'!AB375</f>
        <v>0</v>
      </c>
      <c r="AA167" s="94">
        <f>+'t44 (3)'!AC375</f>
        <v>19856.38</v>
      </c>
      <c r="AB167" s="94">
        <f>+'t44 (3)'!AD375</f>
        <v>0</v>
      </c>
      <c r="AC167" s="94">
        <f>+'t44 (3)'!AE375</f>
        <v>19445.02</v>
      </c>
      <c r="AD167" s="94">
        <f>+'t44 (3)'!AF375</f>
        <v>0</v>
      </c>
      <c r="AE167" s="94">
        <f>+'t44 (3)'!AG375</f>
        <v>22324.75</v>
      </c>
      <c r="AF167" s="94">
        <f>+'t44 (3)'!AH375</f>
        <v>0</v>
      </c>
      <c r="AG167" s="94">
        <f>+'t44 (3)'!AI375</f>
        <v>20628.580000000002</v>
      </c>
      <c r="AH167" s="94">
        <f>+'t44 (3)'!AJ375</f>
        <v>0</v>
      </c>
      <c r="AI167" s="94">
        <f>+'t44 (3)'!AK375</f>
        <v>18740.580000000002</v>
      </c>
      <c r="AJ167" s="94">
        <f>+'t44 (3)'!AL375</f>
        <v>0</v>
      </c>
      <c r="AK167" s="94">
        <f>+'t44 (3)'!AM375</f>
        <v>23356.799999999999</v>
      </c>
      <c r="AL167" s="94">
        <f>+'t44 (3)'!AN375</f>
        <v>0</v>
      </c>
      <c r="AM167" s="94">
        <f>+'t44 (3)'!AO375</f>
        <v>22372.799999999999</v>
      </c>
      <c r="AN167" s="94">
        <f>+'t44 (3)'!AP375</f>
        <v>0</v>
      </c>
      <c r="AO167" s="94">
        <f>+'t44 (3)'!AQ375</f>
        <v>25490.25</v>
      </c>
      <c r="AP167" s="94">
        <f>+'t44 (3)'!AR375</f>
        <v>0</v>
      </c>
      <c r="AQ167" s="94">
        <f>+'t44 (3)'!AS375</f>
        <v>26436.41</v>
      </c>
      <c r="AR167" s="94">
        <f>+'t44 (3)'!AT375</f>
        <v>0</v>
      </c>
      <c r="AS167" s="94">
        <f>+'t44 (3)'!AU375</f>
        <v>22764.44</v>
      </c>
      <c r="AT167" s="94">
        <f>+'t44 (3)'!AV375</f>
        <v>0</v>
      </c>
      <c r="AU167" s="94">
        <f>+'t44 (3)'!AW375</f>
        <v>23922.31</v>
      </c>
      <c r="AV167" s="94">
        <f>+'t44 (3)'!AX375</f>
        <v>0</v>
      </c>
      <c r="AW167" s="94">
        <f>+'t44 (3)'!AY375</f>
        <v>24992.22</v>
      </c>
      <c r="AX167" s="94">
        <f>+'t44 (3)'!AZ375</f>
        <v>0</v>
      </c>
      <c r="AY167" s="94">
        <f>+'t44 (3)'!BA375</f>
        <v>21436.04</v>
      </c>
      <c r="AZ167" s="94">
        <f>+'t44 (3)'!BB375</f>
        <v>0</v>
      </c>
      <c r="BA167" s="94">
        <f>+'t44 (3)'!BC375</f>
        <v>22003.9</v>
      </c>
      <c r="BB167" s="94">
        <f>+'t44 (3)'!BD375</f>
        <v>0</v>
      </c>
      <c r="BC167" s="94">
        <f>+'t44 (3)'!BE375</f>
        <v>24278.84</v>
      </c>
      <c r="BD167" s="94">
        <f>+'t44 (3)'!BF375</f>
        <v>0</v>
      </c>
      <c r="BE167" s="94">
        <f>+'t44 (3)'!BG375</f>
        <v>20306.490000000002</v>
      </c>
      <c r="BF167" s="94">
        <f>+'t44 (3)'!BH375</f>
        <v>0</v>
      </c>
      <c r="BG167" s="94">
        <f>+'t44 (3)'!BI375</f>
        <v>24007.59</v>
      </c>
      <c r="BH167" s="94">
        <f>+'t44 (3)'!BJ375</f>
        <v>0</v>
      </c>
      <c r="BI167" s="94">
        <f>+'t44 (3)'!BK375</f>
        <v>23959.55</v>
      </c>
      <c r="BJ167" s="94">
        <f>+'t44 (3)'!BL375</f>
        <v>0</v>
      </c>
      <c r="BK167" s="94">
        <f>+'t44 (3)'!BM375</f>
        <v>23189.72</v>
      </c>
      <c r="BL167" s="94">
        <f>+'t44 (3)'!BN375</f>
        <v>0</v>
      </c>
      <c r="BM167" s="94">
        <f>+'t44 (3)'!BO375</f>
        <v>25070.080000000002</v>
      </c>
      <c r="BN167" s="94">
        <f>+'t44 (3)'!BP375</f>
        <v>0</v>
      </c>
      <c r="BO167" s="94">
        <f>+'t44 (3)'!BQ375</f>
        <v>25617.22</v>
      </c>
      <c r="BP167" s="94">
        <f>+'t44 (3)'!BR375</f>
        <v>0</v>
      </c>
      <c r="BQ167" s="94">
        <f>+'t44 (3)'!BS375</f>
        <v>23072.12</v>
      </c>
      <c r="BR167" s="94">
        <f>+'t44 (3)'!BT375</f>
        <v>0</v>
      </c>
      <c r="BS167" s="94">
        <f>+'t44 (3)'!BU375</f>
        <v>23564.73</v>
      </c>
      <c r="BT167" s="94">
        <f>+'t44 (3)'!BV375</f>
        <v>0</v>
      </c>
      <c r="BU167" s="94">
        <f>+'t44 (3)'!BW375</f>
        <v>23163.08</v>
      </c>
      <c r="BV167" s="94">
        <f>+'t44 (3)'!BX375</f>
        <v>0</v>
      </c>
      <c r="BW167" s="94">
        <f>+'t44 (3)'!BY375</f>
        <v>20518.66</v>
      </c>
      <c r="BX167" s="94">
        <f>+'t44 (3)'!BZ375</f>
        <v>0</v>
      </c>
      <c r="BY167" s="94">
        <f>+'t44 (3)'!CA375</f>
        <v>19181.03</v>
      </c>
      <c r="BZ167" s="94">
        <f>+'t44 (3)'!CB375</f>
        <v>0</v>
      </c>
      <c r="CA167" s="94">
        <f>+'t44 (3)'!CC375</f>
        <v>25901.1</v>
      </c>
    </row>
    <row r="168" spans="1:79" ht="16.5" customHeight="1" x14ac:dyDescent="0.45">
      <c r="A168" s="358" t="s">
        <v>640</v>
      </c>
      <c r="B168" s="94">
        <f>+'t44 (3)'!D376</f>
        <v>1698</v>
      </c>
      <c r="C168" s="94">
        <f>+'t44 (3)'!E376</f>
        <v>3776.81</v>
      </c>
      <c r="D168" s="94">
        <f>+'t44 (3)'!F376</f>
        <v>1580</v>
      </c>
      <c r="E168" s="94">
        <f>+'t44 (3)'!G376</f>
        <v>3166.28</v>
      </c>
      <c r="F168" s="94">
        <f>+'t44 (3)'!H376</f>
        <v>1684</v>
      </c>
      <c r="G168" s="94">
        <f>+'t44 (3)'!I376</f>
        <v>3318.79</v>
      </c>
      <c r="H168" s="94">
        <f>+'t44 (3)'!J376</f>
        <v>1707</v>
      </c>
      <c r="I168" s="94">
        <f>+'t44 (3)'!K376</f>
        <v>3275.89</v>
      </c>
      <c r="J168" s="94">
        <f>+'t44 (3)'!L376</f>
        <v>2112</v>
      </c>
      <c r="K168" s="94">
        <f>+'t44 (3)'!M376</f>
        <v>3515.35</v>
      </c>
      <c r="L168" s="94">
        <f>+'t44 (3)'!N376</f>
        <v>1937</v>
      </c>
      <c r="M168" s="94">
        <f>+'t44 (3)'!O376</f>
        <v>3887.93</v>
      </c>
      <c r="N168" s="94">
        <f>+'t44 (3)'!P376</f>
        <v>2083</v>
      </c>
      <c r="O168" s="94">
        <f>+'t44 (3)'!Q376</f>
        <v>3997.55</v>
      </c>
      <c r="P168" s="94">
        <f>+'t44 (3)'!R376</f>
        <v>2087</v>
      </c>
      <c r="Q168" s="94">
        <f>+'t44 (3)'!S376</f>
        <v>4164.67</v>
      </c>
      <c r="R168" s="94">
        <f>+'t44 (3)'!T376</f>
        <v>2100</v>
      </c>
      <c r="S168" s="94">
        <f>+'t44 (3)'!U376</f>
        <v>4176.74</v>
      </c>
      <c r="T168" s="94">
        <f>+'t44 (3)'!V376</f>
        <v>2066</v>
      </c>
      <c r="U168" s="94">
        <f>+'t44 (3)'!W376</f>
        <v>4363.07</v>
      </c>
      <c r="V168" s="94">
        <f>+'t44 (3)'!X376</f>
        <v>1809</v>
      </c>
      <c r="W168" s="94">
        <f>+'t44 (3)'!Y376</f>
        <v>3431.91</v>
      </c>
      <c r="X168" s="94">
        <f>+'t44 (3)'!Z376</f>
        <v>1779</v>
      </c>
      <c r="Y168" s="94">
        <f>+'t44 (3)'!AA376</f>
        <v>3266.09</v>
      </c>
      <c r="Z168" s="94">
        <f>+'t44 (3)'!AB376</f>
        <v>1834</v>
      </c>
      <c r="AA168" s="94">
        <f>+'t44 (3)'!AC376</f>
        <v>3357.81</v>
      </c>
      <c r="AB168" s="94">
        <f>+'t44 (3)'!AD376</f>
        <v>1865</v>
      </c>
      <c r="AC168" s="94">
        <f>+'t44 (3)'!AE376</f>
        <v>3223.73</v>
      </c>
      <c r="AD168" s="94">
        <f>+'t44 (3)'!AF376</f>
        <v>2003</v>
      </c>
      <c r="AE168" s="94">
        <f>+'t44 (3)'!AG376</f>
        <v>3279.46</v>
      </c>
      <c r="AF168" s="94">
        <f>+'t44 (3)'!AH376</f>
        <v>2064</v>
      </c>
      <c r="AG168" s="94">
        <f>+'t44 (3)'!AI376</f>
        <v>3350.44</v>
      </c>
      <c r="AH168" s="94">
        <f>+'t44 (3)'!AJ376</f>
        <v>2192</v>
      </c>
      <c r="AI168" s="94">
        <f>+'t44 (3)'!AK376</f>
        <v>3507.88</v>
      </c>
      <c r="AJ168" s="94">
        <f>+'t44 (3)'!AL376</f>
        <v>2393</v>
      </c>
      <c r="AK168" s="94">
        <f>+'t44 (3)'!AM376</f>
        <v>3515.86</v>
      </c>
      <c r="AL168" s="94">
        <f>+'t44 (3)'!AN376</f>
        <v>2560</v>
      </c>
      <c r="AM168" s="94">
        <f>+'t44 (3)'!AO376</f>
        <v>3898.65</v>
      </c>
      <c r="AN168" s="94">
        <f>+'t44 (3)'!AP376</f>
        <v>2635</v>
      </c>
      <c r="AO168" s="94">
        <f>+'t44 (3)'!AQ376</f>
        <v>4190.99</v>
      </c>
      <c r="AP168" s="94">
        <f>+'t44 (3)'!AR376</f>
        <v>2665</v>
      </c>
      <c r="AQ168" s="94">
        <f>+'t44 (3)'!AS376</f>
        <v>4139.83</v>
      </c>
      <c r="AR168" s="94">
        <f>+'t44 (3)'!AT376</f>
        <v>2557</v>
      </c>
      <c r="AS168" s="94">
        <f>+'t44 (3)'!AU376</f>
        <v>3601.81</v>
      </c>
      <c r="AT168" s="94">
        <f>+'t44 (3)'!AV376</f>
        <v>2377</v>
      </c>
      <c r="AU168" s="94">
        <f>+'t44 (3)'!AW376</f>
        <v>3382.6</v>
      </c>
      <c r="AV168" s="94">
        <f>+'t44 (3)'!AX376</f>
        <v>2459</v>
      </c>
      <c r="AW168" s="94">
        <f>+'t44 (3)'!AY376</f>
        <v>3444.82</v>
      </c>
      <c r="AX168" s="94">
        <f>+'t44 (3)'!AZ376</f>
        <v>2004</v>
      </c>
      <c r="AY168" s="94">
        <f>+'t44 (3)'!BA376</f>
        <v>3346.28</v>
      </c>
      <c r="AZ168" s="94">
        <f>+'t44 (3)'!BB376</f>
        <v>2369</v>
      </c>
      <c r="BA168" s="94">
        <f>+'t44 (3)'!BC376</f>
        <v>3814.05</v>
      </c>
      <c r="BB168" s="94">
        <f>+'t44 (3)'!BD376</f>
        <v>2444</v>
      </c>
      <c r="BC168" s="94">
        <f>+'t44 (3)'!BE376</f>
        <v>3873.69</v>
      </c>
      <c r="BD168" s="94">
        <f>+'t44 (3)'!BF376</f>
        <v>2170</v>
      </c>
      <c r="BE168" s="94">
        <f>+'t44 (3)'!BG376</f>
        <v>3455.07</v>
      </c>
      <c r="BF168" s="94">
        <f>+'t44 (3)'!BH376</f>
        <v>2798</v>
      </c>
      <c r="BG168" s="94">
        <f>+'t44 (3)'!BI376</f>
        <v>3908.42</v>
      </c>
      <c r="BH168" s="94">
        <f>+'t44 (3)'!BJ376</f>
        <v>2466</v>
      </c>
      <c r="BI168" s="94">
        <f>+'t44 (3)'!BK376</f>
        <v>3789.89</v>
      </c>
      <c r="BJ168" s="94">
        <f>+'t44 (3)'!BL376</f>
        <v>2553</v>
      </c>
      <c r="BK168" s="94">
        <f>+'t44 (3)'!BM376</f>
        <v>3885.75</v>
      </c>
      <c r="BL168" s="94">
        <f>+'t44 (3)'!BN376</f>
        <v>2731</v>
      </c>
      <c r="BM168" s="94">
        <f>+'t44 (3)'!BO376</f>
        <v>4162.75</v>
      </c>
      <c r="BN168" s="94">
        <f>+'t44 (3)'!BP376</f>
        <v>2798</v>
      </c>
      <c r="BO168" s="94">
        <f>+'t44 (3)'!BQ376</f>
        <v>4174.1000000000004</v>
      </c>
      <c r="BP168" s="94">
        <f>+'t44 (3)'!BR376</f>
        <v>2547</v>
      </c>
      <c r="BQ168" s="94">
        <f>+'t44 (3)'!BS376</f>
        <v>3828.81</v>
      </c>
      <c r="BR168" s="94">
        <f>+'t44 (3)'!BT376</f>
        <v>2585</v>
      </c>
      <c r="BS168" s="94">
        <f>+'t44 (3)'!BU376</f>
        <v>3992.36</v>
      </c>
      <c r="BT168" s="94">
        <f>+'t44 (3)'!BV376</f>
        <v>2276</v>
      </c>
      <c r="BU168" s="94">
        <f>+'t44 (3)'!BW376</f>
        <v>3543.74</v>
      </c>
      <c r="BV168" s="94">
        <f>+'t44 (3)'!BX376</f>
        <v>2449</v>
      </c>
      <c r="BW168" s="94">
        <f>+'t44 (3)'!BY376</f>
        <v>3640.14</v>
      </c>
      <c r="BX168" s="94">
        <f>+'t44 (3)'!BZ376</f>
        <v>2279</v>
      </c>
      <c r="BY168" s="94">
        <f>+'t44 (3)'!CA376</f>
        <v>3164.39</v>
      </c>
      <c r="BZ168" s="94">
        <f>+'t44 (3)'!CB376</f>
        <v>2431</v>
      </c>
      <c r="CA168" s="94">
        <f>+'t44 (3)'!CC376</f>
        <v>3267.57</v>
      </c>
    </row>
    <row r="169" spans="1:79" ht="16.5" customHeight="1" x14ac:dyDescent="0.45">
      <c r="A169" s="357" t="s">
        <v>641</v>
      </c>
      <c r="B169" s="94">
        <f>+'t44 (3)'!D377</f>
        <v>0</v>
      </c>
      <c r="C169" s="94">
        <f>+'t44 (3)'!E377</f>
        <v>1101.5899999999999</v>
      </c>
      <c r="D169" s="94">
        <f>+'t44 (3)'!F377</f>
        <v>0</v>
      </c>
      <c r="E169" s="94">
        <f>+'t44 (3)'!G377</f>
        <v>1055.8800000000001</v>
      </c>
      <c r="F169" s="94">
        <f>+'t44 (3)'!H377</f>
        <v>0</v>
      </c>
      <c r="G169" s="94">
        <f>+'t44 (3)'!I377</f>
        <v>1152.5999999999999</v>
      </c>
      <c r="H169" s="94">
        <f>+'t44 (3)'!J377</f>
        <v>0</v>
      </c>
      <c r="I169" s="94">
        <f>+'t44 (3)'!K377</f>
        <v>1058.73</v>
      </c>
      <c r="J169" s="94">
        <f>+'t44 (3)'!L377</f>
        <v>0</v>
      </c>
      <c r="K169" s="94">
        <f>+'t44 (3)'!M377</f>
        <v>1133.53</v>
      </c>
      <c r="L169" s="94">
        <f>+'t44 (3)'!N377</f>
        <v>0</v>
      </c>
      <c r="M169" s="94">
        <f>+'t44 (3)'!O377</f>
        <v>1113.17</v>
      </c>
      <c r="N169" s="94">
        <f>+'t44 (3)'!P377</f>
        <v>0</v>
      </c>
      <c r="O169" s="94">
        <f>+'t44 (3)'!Q377</f>
        <v>1156.99</v>
      </c>
      <c r="P169" s="94">
        <f>+'t44 (3)'!R377</f>
        <v>0</v>
      </c>
      <c r="Q169" s="94">
        <f>+'t44 (3)'!S377</f>
        <v>1215.6099999999999</v>
      </c>
      <c r="R169" s="94">
        <f>+'t44 (3)'!T377</f>
        <v>0</v>
      </c>
      <c r="S169" s="94">
        <f>+'t44 (3)'!U377</f>
        <v>1263.1099999999999</v>
      </c>
      <c r="T169" s="94">
        <f>+'t44 (3)'!V377</f>
        <v>0</v>
      </c>
      <c r="U169" s="94">
        <f>+'t44 (3)'!W377</f>
        <v>1302.6300000000001</v>
      </c>
      <c r="V169" s="94">
        <f>+'t44 (3)'!X377</f>
        <v>0</v>
      </c>
      <c r="W169" s="94">
        <f>+'t44 (3)'!Y377</f>
        <v>1238.3800000000001</v>
      </c>
      <c r="X169" s="94">
        <f>+'t44 (3)'!Z377</f>
        <v>0</v>
      </c>
      <c r="Y169" s="94">
        <f>+'t44 (3)'!AA377</f>
        <v>1304.1300000000001</v>
      </c>
      <c r="Z169" s="94">
        <f>+'t44 (3)'!AB377</f>
        <v>0</v>
      </c>
      <c r="AA169" s="94">
        <f>+'t44 (3)'!AC377</f>
        <v>1290.57</v>
      </c>
      <c r="AB169" s="94">
        <f>+'t44 (3)'!AD377</f>
        <v>0</v>
      </c>
      <c r="AC169" s="94">
        <f>+'t44 (3)'!AE377</f>
        <v>1353.03</v>
      </c>
      <c r="AD169" s="94">
        <f>+'t44 (3)'!AF377</f>
        <v>0</v>
      </c>
      <c r="AE169" s="94">
        <f>+'t44 (3)'!AG377</f>
        <v>1431.26</v>
      </c>
      <c r="AF169" s="94">
        <f>+'t44 (3)'!AH377</f>
        <v>0</v>
      </c>
      <c r="AG169" s="94">
        <f>+'t44 (3)'!AI377</f>
        <v>1366.48</v>
      </c>
      <c r="AH169" s="94">
        <f>+'t44 (3)'!AJ377</f>
        <v>0</v>
      </c>
      <c r="AI169" s="94">
        <f>+'t44 (3)'!AK377</f>
        <v>1355.07</v>
      </c>
      <c r="AJ169" s="94">
        <f>+'t44 (3)'!AL377</f>
        <v>0</v>
      </c>
      <c r="AK169" s="94">
        <f>+'t44 (3)'!AM377</f>
        <v>1501.18</v>
      </c>
      <c r="AL169" s="94">
        <f>+'t44 (3)'!AN377</f>
        <v>0</v>
      </c>
      <c r="AM169" s="94">
        <f>+'t44 (3)'!AO377</f>
        <v>1436.79</v>
      </c>
      <c r="AN169" s="94">
        <f>+'t44 (3)'!AP377</f>
        <v>0</v>
      </c>
      <c r="AO169" s="94">
        <f>+'t44 (3)'!AQ377</f>
        <v>1460.85</v>
      </c>
      <c r="AP169" s="94">
        <f>+'t44 (3)'!AR377</f>
        <v>0</v>
      </c>
      <c r="AQ169" s="94">
        <f>+'t44 (3)'!AS377</f>
        <v>1476.87</v>
      </c>
      <c r="AR169" s="94">
        <f>+'t44 (3)'!AT377</f>
        <v>0</v>
      </c>
      <c r="AS169" s="94">
        <f>+'t44 (3)'!AU377</f>
        <v>1464.13</v>
      </c>
      <c r="AT169" s="94">
        <f>+'t44 (3)'!AV377</f>
        <v>0</v>
      </c>
      <c r="AU169" s="94">
        <f>+'t44 (3)'!AW377</f>
        <v>1451.63</v>
      </c>
      <c r="AV169" s="94">
        <f>+'t44 (3)'!AX377</f>
        <v>0</v>
      </c>
      <c r="AW169" s="94">
        <f>+'t44 (3)'!AY377</f>
        <v>1386.44</v>
      </c>
      <c r="AX169" s="94">
        <f>+'t44 (3)'!AZ377</f>
        <v>0</v>
      </c>
      <c r="AY169" s="94">
        <f>+'t44 (3)'!BA377</f>
        <v>1395.48</v>
      </c>
      <c r="AZ169" s="94">
        <f>+'t44 (3)'!BB377</f>
        <v>0</v>
      </c>
      <c r="BA169" s="94">
        <f>+'t44 (3)'!BC377</f>
        <v>1487.26</v>
      </c>
      <c r="BB169" s="94">
        <f>+'t44 (3)'!BD377</f>
        <v>0</v>
      </c>
      <c r="BC169" s="94">
        <f>+'t44 (3)'!BE377</f>
        <v>1525.34</v>
      </c>
      <c r="BD169" s="94">
        <f>+'t44 (3)'!BF377</f>
        <v>0</v>
      </c>
      <c r="BE169" s="94">
        <f>+'t44 (3)'!BG377</f>
        <v>1346.3</v>
      </c>
      <c r="BF169" s="94">
        <f>+'t44 (3)'!BH377</f>
        <v>0</v>
      </c>
      <c r="BG169" s="94">
        <f>+'t44 (3)'!BI377</f>
        <v>1522.37</v>
      </c>
      <c r="BH169" s="94">
        <f>+'t44 (3)'!BJ377</f>
        <v>0</v>
      </c>
      <c r="BI169" s="94">
        <f>+'t44 (3)'!BK377</f>
        <v>1630.6</v>
      </c>
      <c r="BJ169" s="94">
        <f>+'t44 (3)'!BL377</f>
        <v>0</v>
      </c>
      <c r="BK169" s="94">
        <f>+'t44 (3)'!BM377</f>
        <v>1406.61</v>
      </c>
      <c r="BL169" s="94">
        <f>+'t44 (3)'!BN377</f>
        <v>0</v>
      </c>
      <c r="BM169" s="94">
        <f>+'t44 (3)'!BO377</f>
        <v>1592.72</v>
      </c>
      <c r="BN169" s="94">
        <f>+'t44 (3)'!BP377</f>
        <v>0</v>
      </c>
      <c r="BO169" s="94">
        <f>+'t44 (3)'!BQ377</f>
        <v>1606.58</v>
      </c>
      <c r="BP169" s="94">
        <f>+'t44 (3)'!BR377</f>
        <v>0</v>
      </c>
      <c r="BQ169" s="94">
        <f>+'t44 (3)'!BS377</f>
        <v>1518.87</v>
      </c>
      <c r="BR169" s="94">
        <f>+'t44 (3)'!BT377</f>
        <v>0</v>
      </c>
      <c r="BS169" s="94">
        <f>+'t44 (3)'!BU377</f>
        <v>1622.25</v>
      </c>
      <c r="BT169" s="94">
        <f>+'t44 (3)'!BV377</f>
        <v>0</v>
      </c>
      <c r="BU169" s="94">
        <f>+'t44 (3)'!BW377</f>
        <v>1436.85</v>
      </c>
      <c r="BV169" s="94">
        <f>+'t44 (3)'!BX377</f>
        <v>0</v>
      </c>
      <c r="BW169" s="94">
        <f>+'t44 (3)'!BY377</f>
        <v>1594.22</v>
      </c>
      <c r="BX169" s="94">
        <f>+'t44 (3)'!BZ377</f>
        <v>0</v>
      </c>
      <c r="BY169" s="94">
        <f>+'t44 (3)'!CA377</f>
        <v>1567.21</v>
      </c>
      <c r="BZ169" s="94">
        <f>+'t44 (3)'!CB377</f>
        <v>0</v>
      </c>
      <c r="CA169" s="94">
        <f>+'t44 (3)'!CC377</f>
        <v>1741.59</v>
      </c>
    </row>
    <row r="170" spans="1:79" ht="16.5" customHeight="1" x14ac:dyDescent="0.45">
      <c r="A170" s="358" t="s">
        <v>642</v>
      </c>
      <c r="B170" s="94">
        <f>+'t44 (3)'!D378</f>
        <v>0</v>
      </c>
      <c r="C170" s="94">
        <f>+'t44 (3)'!E378</f>
        <v>3159.65</v>
      </c>
      <c r="D170" s="94">
        <f>+'t44 (3)'!F378</f>
        <v>0</v>
      </c>
      <c r="E170" s="94">
        <f>+'t44 (3)'!G378</f>
        <v>3143.96</v>
      </c>
      <c r="F170" s="94">
        <f>+'t44 (3)'!H378</f>
        <v>0</v>
      </c>
      <c r="G170" s="94">
        <f>+'t44 (3)'!I378</f>
        <v>3089.75</v>
      </c>
      <c r="H170" s="94">
        <f>+'t44 (3)'!J378</f>
        <v>0</v>
      </c>
      <c r="I170" s="94">
        <f>+'t44 (3)'!K378</f>
        <v>3331.24</v>
      </c>
      <c r="J170" s="94">
        <f>+'t44 (3)'!L378</f>
        <v>0</v>
      </c>
      <c r="K170" s="94">
        <f>+'t44 (3)'!M378</f>
        <v>3115.41</v>
      </c>
      <c r="L170" s="94">
        <f>+'t44 (3)'!N378</f>
        <v>0</v>
      </c>
      <c r="M170" s="94">
        <f>+'t44 (3)'!O378</f>
        <v>2992.6</v>
      </c>
      <c r="N170" s="94">
        <f>+'t44 (3)'!P378</f>
        <v>0</v>
      </c>
      <c r="O170" s="94">
        <f>+'t44 (3)'!Q378</f>
        <v>3214.41</v>
      </c>
      <c r="P170" s="94">
        <f>+'t44 (3)'!R378</f>
        <v>0</v>
      </c>
      <c r="Q170" s="94">
        <f>+'t44 (3)'!S378</f>
        <v>2754.08</v>
      </c>
      <c r="R170" s="94">
        <f>+'t44 (3)'!T378</f>
        <v>0</v>
      </c>
      <c r="S170" s="94">
        <f>+'t44 (3)'!U378</f>
        <v>3564.22</v>
      </c>
      <c r="T170" s="94">
        <f>+'t44 (3)'!V378</f>
        <v>0</v>
      </c>
      <c r="U170" s="94">
        <f>+'t44 (3)'!W378</f>
        <v>3334.36</v>
      </c>
      <c r="V170" s="94">
        <f>+'t44 (3)'!X378</f>
        <v>0</v>
      </c>
      <c r="W170" s="94">
        <f>+'t44 (3)'!Y378</f>
        <v>3235.32</v>
      </c>
      <c r="X170" s="94">
        <f>+'t44 (3)'!Z378</f>
        <v>0</v>
      </c>
      <c r="Y170" s="94">
        <f>+'t44 (3)'!AA378</f>
        <v>3268.06</v>
      </c>
      <c r="Z170" s="94">
        <f>+'t44 (3)'!AB378</f>
        <v>0</v>
      </c>
      <c r="AA170" s="94">
        <f>+'t44 (3)'!AC378</f>
        <v>3052.75</v>
      </c>
      <c r="AB170" s="94">
        <f>+'t44 (3)'!AD378</f>
        <v>0</v>
      </c>
      <c r="AC170" s="94">
        <f>+'t44 (3)'!AE378</f>
        <v>2829.45</v>
      </c>
      <c r="AD170" s="94">
        <f>+'t44 (3)'!AF378</f>
        <v>0</v>
      </c>
      <c r="AE170" s="94">
        <f>+'t44 (3)'!AG378</f>
        <v>3205.29</v>
      </c>
      <c r="AF170" s="94">
        <f>+'t44 (3)'!AH378</f>
        <v>0</v>
      </c>
      <c r="AG170" s="94">
        <f>+'t44 (3)'!AI378</f>
        <v>2744.02</v>
      </c>
      <c r="AH170" s="94">
        <f>+'t44 (3)'!AJ378</f>
        <v>0</v>
      </c>
      <c r="AI170" s="94">
        <f>+'t44 (3)'!AK378</f>
        <v>3080.29</v>
      </c>
      <c r="AJ170" s="94">
        <f>+'t44 (3)'!AL378</f>
        <v>0</v>
      </c>
      <c r="AK170" s="94">
        <f>+'t44 (3)'!AM378</f>
        <v>3545.71</v>
      </c>
      <c r="AL170" s="94">
        <f>+'t44 (3)'!AN378</f>
        <v>0</v>
      </c>
      <c r="AM170" s="94">
        <f>+'t44 (3)'!AO378</f>
        <v>3530.91</v>
      </c>
      <c r="AN170" s="94">
        <f>+'t44 (3)'!AP378</f>
        <v>0</v>
      </c>
      <c r="AO170" s="94">
        <f>+'t44 (3)'!AQ378</f>
        <v>3662.17</v>
      </c>
      <c r="AP170" s="94">
        <f>+'t44 (3)'!AR378</f>
        <v>0</v>
      </c>
      <c r="AQ170" s="94">
        <f>+'t44 (3)'!AS378</f>
        <v>3597.43</v>
      </c>
      <c r="AR170" s="94">
        <f>+'t44 (3)'!AT378</f>
        <v>0</v>
      </c>
      <c r="AS170" s="94">
        <f>+'t44 (3)'!AU378</f>
        <v>3495.89</v>
      </c>
      <c r="AT170" s="94">
        <f>+'t44 (3)'!AV378</f>
        <v>0</v>
      </c>
      <c r="AU170" s="94">
        <f>+'t44 (3)'!AW378</f>
        <v>3643.34</v>
      </c>
      <c r="AV170" s="94">
        <f>+'t44 (3)'!AX378</f>
        <v>0</v>
      </c>
      <c r="AW170" s="94">
        <f>+'t44 (3)'!AY378</f>
        <v>3245.19</v>
      </c>
      <c r="AX170" s="94">
        <f>+'t44 (3)'!AZ378</f>
        <v>0</v>
      </c>
      <c r="AY170" s="94">
        <f>+'t44 (3)'!BA378</f>
        <v>3291.88</v>
      </c>
      <c r="AZ170" s="94">
        <f>+'t44 (3)'!BB378</f>
        <v>0</v>
      </c>
      <c r="BA170" s="94">
        <f>+'t44 (3)'!BC378</f>
        <v>2791.48</v>
      </c>
      <c r="BB170" s="94">
        <f>+'t44 (3)'!BD378</f>
        <v>0</v>
      </c>
      <c r="BC170" s="94">
        <f>+'t44 (3)'!BE378</f>
        <v>3179.6</v>
      </c>
      <c r="BD170" s="94">
        <f>+'t44 (3)'!BF378</f>
        <v>0</v>
      </c>
      <c r="BE170" s="94">
        <f>+'t44 (3)'!BG378</f>
        <v>2876.32</v>
      </c>
      <c r="BF170" s="94">
        <f>+'t44 (3)'!BH378</f>
        <v>0</v>
      </c>
      <c r="BG170" s="94">
        <f>+'t44 (3)'!BI378</f>
        <v>3464.51</v>
      </c>
      <c r="BH170" s="94">
        <f>+'t44 (3)'!BJ378</f>
        <v>0</v>
      </c>
      <c r="BI170" s="94">
        <f>+'t44 (3)'!BK378</f>
        <v>3161.83</v>
      </c>
      <c r="BJ170" s="94">
        <f>+'t44 (3)'!BL378</f>
        <v>0</v>
      </c>
      <c r="BK170" s="94">
        <f>+'t44 (3)'!BM378</f>
        <v>2879.24</v>
      </c>
      <c r="BL170" s="94">
        <f>+'t44 (3)'!BN378</f>
        <v>0</v>
      </c>
      <c r="BM170" s="94">
        <f>+'t44 (3)'!BO378</f>
        <v>3133.5</v>
      </c>
      <c r="BN170" s="94">
        <f>+'t44 (3)'!BP378</f>
        <v>0</v>
      </c>
      <c r="BO170" s="94">
        <f>+'t44 (3)'!BQ378</f>
        <v>2960.33</v>
      </c>
      <c r="BP170" s="94">
        <f>+'t44 (3)'!BR378</f>
        <v>0</v>
      </c>
      <c r="BQ170" s="94">
        <f>+'t44 (3)'!BS378</f>
        <v>2792.85</v>
      </c>
      <c r="BR170" s="94">
        <f>+'t44 (3)'!BT378</f>
        <v>0</v>
      </c>
      <c r="BS170" s="94">
        <f>+'t44 (3)'!BU378</f>
        <v>2991.83</v>
      </c>
      <c r="BT170" s="94">
        <f>+'t44 (3)'!BV378</f>
        <v>0</v>
      </c>
      <c r="BU170" s="94">
        <f>+'t44 (3)'!BW378</f>
        <v>2693.94</v>
      </c>
      <c r="BV170" s="94">
        <f>+'t44 (3)'!BX378</f>
        <v>0</v>
      </c>
      <c r="BW170" s="94">
        <f>+'t44 (3)'!BY378</f>
        <v>2894.4</v>
      </c>
      <c r="BX170" s="94">
        <f>+'t44 (3)'!BZ378</f>
        <v>0</v>
      </c>
      <c r="BY170" s="94">
        <f>+'t44 (3)'!CA378</f>
        <v>2782.01</v>
      </c>
      <c r="BZ170" s="94">
        <f>+'t44 (3)'!CB378</f>
        <v>0</v>
      </c>
      <c r="CA170" s="94">
        <f>+'t44 (3)'!CC378</f>
        <v>2601.7800000000002</v>
      </c>
    </row>
    <row r="171" spans="1:79" ht="16.5" customHeight="1" x14ac:dyDescent="0.45">
      <c r="A171" s="357" t="s">
        <v>643</v>
      </c>
      <c r="B171" s="94">
        <f>+'t44 (3)'!D379</f>
        <v>0</v>
      </c>
      <c r="C171" s="94">
        <f>+'t44 (3)'!E379</f>
        <v>4454.53</v>
      </c>
      <c r="D171" s="94">
        <f>+'t44 (3)'!F379</f>
        <v>0</v>
      </c>
      <c r="E171" s="94">
        <f>+'t44 (3)'!G379</f>
        <v>4417.8500000000004</v>
      </c>
      <c r="F171" s="94">
        <f>+'t44 (3)'!H379</f>
        <v>0</v>
      </c>
      <c r="G171" s="94">
        <f>+'t44 (3)'!I379</f>
        <v>5234.68</v>
      </c>
      <c r="H171" s="94">
        <f>+'t44 (3)'!J379</f>
        <v>0</v>
      </c>
      <c r="I171" s="94">
        <f>+'t44 (3)'!K379</f>
        <v>4362.76</v>
      </c>
      <c r="J171" s="94">
        <f>+'t44 (3)'!L379</f>
        <v>0</v>
      </c>
      <c r="K171" s="94">
        <f>+'t44 (3)'!M379</f>
        <v>5587.75</v>
      </c>
      <c r="L171" s="94">
        <f>+'t44 (3)'!N379</f>
        <v>0</v>
      </c>
      <c r="M171" s="94">
        <f>+'t44 (3)'!O379</f>
        <v>5815.89</v>
      </c>
      <c r="N171" s="94">
        <f>+'t44 (3)'!P379</f>
        <v>0</v>
      </c>
      <c r="O171" s="94">
        <f>+'t44 (3)'!Q379</f>
        <v>5217.8900000000003</v>
      </c>
      <c r="P171" s="94">
        <f>+'t44 (3)'!R379</f>
        <v>0</v>
      </c>
      <c r="Q171" s="94">
        <f>+'t44 (3)'!S379</f>
        <v>5449.77</v>
      </c>
      <c r="R171" s="94">
        <f>+'t44 (3)'!T379</f>
        <v>0</v>
      </c>
      <c r="S171" s="94">
        <f>+'t44 (3)'!U379</f>
        <v>5653.12</v>
      </c>
      <c r="T171" s="94">
        <f>+'t44 (3)'!V379</f>
        <v>0</v>
      </c>
      <c r="U171" s="94">
        <f>+'t44 (3)'!W379</f>
        <v>6297.22</v>
      </c>
      <c r="V171" s="94">
        <f>+'t44 (3)'!X379</f>
        <v>0</v>
      </c>
      <c r="W171" s="94">
        <f>+'t44 (3)'!Y379</f>
        <v>5516.21</v>
      </c>
      <c r="X171" s="94">
        <f>+'t44 (3)'!Z379</f>
        <v>0</v>
      </c>
      <c r="Y171" s="94">
        <f>+'t44 (3)'!AA379</f>
        <v>5059.1400000000003</v>
      </c>
      <c r="Z171" s="94">
        <f>+'t44 (3)'!AB379</f>
        <v>0</v>
      </c>
      <c r="AA171" s="94">
        <f>+'t44 (3)'!AC379</f>
        <v>5176.16</v>
      </c>
      <c r="AB171" s="94">
        <f>+'t44 (3)'!AD379</f>
        <v>0</v>
      </c>
      <c r="AC171" s="94">
        <f>+'t44 (3)'!AE379</f>
        <v>5467.3</v>
      </c>
      <c r="AD171" s="94">
        <f>+'t44 (3)'!AF379</f>
        <v>0</v>
      </c>
      <c r="AE171" s="94">
        <f>+'t44 (3)'!AG379</f>
        <v>5985.73</v>
      </c>
      <c r="AF171" s="94">
        <f>+'t44 (3)'!AH379</f>
        <v>0</v>
      </c>
      <c r="AG171" s="94">
        <f>+'t44 (3)'!AI379</f>
        <v>4554.76</v>
      </c>
      <c r="AH171" s="94">
        <f>+'t44 (3)'!AJ379</f>
        <v>0</v>
      </c>
      <c r="AI171" s="94">
        <f>+'t44 (3)'!AK379</f>
        <v>4904.62</v>
      </c>
      <c r="AJ171" s="94">
        <f>+'t44 (3)'!AL379</f>
        <v>0</v>
      </c>
      <c r="AK171" s="94">
        <f>+'t44 (3)'!AM379</f>
        <v>5816.67</v>
      </c>
      <c r="AL171" s="94">
        <f>+'t44 (3)'!AN379</f>
        <v>0</v>
      </c>
      <c r="AM171" s="94">
        <f>+'t44 (3)'!AO379</f>
        <v>5531.66</v>
      </c>
      <c r="AN171" s="94">
        <f>+'t44 (3)'!AP379</f>
        <v>0</v>
      </c>
      <c r="AO171" s="94">
        <f>+'t44 (3)'!AQ379</f>
        <v>5905.13</v>
      </c>
      <c r="AP171" s="94">
        <f>+'t44 (3)'!AR379</f>
        <v>0</v>
      </c>
      <c r="AQ171" s="94">
        <f>+'t44 (3)'!AS379</f>
        <v>7236.62</v>
      </c>
      <c r="AR171" s="94">
        <f>+'t44 (3)'!AT379</f>
        <v>0</v>
      </c>
      <c r="AS171" s="94">
        <f>+'t44 (3)'!AU379</f>
        <v>7705.33</v>
      </c>
      <c r="AT171" s="94">
        <f>+'t44 (3)'!AV379</f>
        <v>0</v>
      </c>
      <c r="AU171" s="94">
        <f>+'t44 (3)'!AW379</f>
        <v>7074.83</v>
      </c>
      <c r="AV171" s="94">
        <f>+'t44 (3)'!AX379</f>
        <v>0</v>
      </c>
      <c r="AW171" s="94">
        <f>+'t44 (3)'!AY379</f>
        <v>7228.87</v>
      </c>
      <c r="AX171" s="94">
        <f>+'t44 (3)'!AZ379</f>
        <v>0</v>
      </c>
      <c r="AY171" s="94">
        <f>+'t44 (3)'!BA379</f>
        <v>6632.87</v>
      </c>
      <c r="AZ171" s="94">
        <f>+'t44 (3)'!BB379</f>
        <v>0</v>
      </c>
      <c r="BA171" s="94">
        <f>+'t44 (3)'!BC379</f>
        <v>6362.37</v>
      </c>
      <c r="BB171" s="94">
        <f>+'t44 (3)'!BD379</f>
        <v>0</v>
      </c>
      <c r="BC171" s="94">
        <f>+'t44 (3)'!BE379</f>
        <v>7622.74</v>
      </c>
      <c r="BD171" s="94">
        <f>+'t44 (3)'!BF379</f>
        <v>0</v>
      </c>
      <c r="BE171" s="94">
        <f>+'t44 (3)'!BG379</f>
        <v>5976.03</v>
      </c>
      <c r="BF171" s="94">
        <f>+'t44 (3)'!BH379</f>
        <v>0</v>
      </c>
      <c r="BG171" s="94">
        <f>+'t44 (3)'!BI379</f>
        <v>11495.13</v>
      </c>
      <c r="BH171" s="94">
        <f>+'t44 (3)'!BJ379</f>
        <v>0</v>
      </c>
      <c r="BI171" s="94">
        <f>+'t44 (3)'!BK379</f>
        <v>9779.4599999999991</v>
      </c>
      <c r="BJ171" s="94">
        <f>+'t44 (3)'!BL379</f>
        <v>0</v>
      </c>
      <c r="BK171" s="94">
        <f>+'t44 (3)'!BM379</f>
        <v>6549.36</v>
      </c>
      <c r="BL171" s="94">
        <f>+'t44 (3)'!BN379</f>
        <v>0</v>
      </c>
      <c r="BM171" s="94">
        <f>+'t44 (3)'!BO379</f>
        <v>6182.71</v>
      </c>
      <c r="BN171" s="94">
        <f>+'t44 (3)'!BP379</f>
        <v>0</v>
      </c>
      <c r="BO171" s="94">
        <f>+'t44 (3)'!BQ379</f>
        <v>11855.37</v>
      </c>
      <c r="BP171" s="94">
        <f>+'t44 (3)'!BR379</f>
        <v>0</v>
      </c>
      <c r="BQ171" s="94">
        <f>+'t44 (3)'!BS379</f>
        <v>9562.89</v>
      </c>
      <c r="BR171" s="94">
        <f>+'t44 (3)'!BT379</f>
        <v>0</v>
      </c>
      <c r="BS171" s="94">
        <f>+'t44 (3)'!BU379</f>
        <v>14883.87</v>
      </c>
      <c r="BT171" s="94">
        <f>+'t44 (3)'!BV379</f>
        <v>0</v>
      </c>
      <c r="BU171" s="94">
        <f>+'t44 (3)'!BW379</f>
        <v>10288.77</v>
      </c>
      <c r="BV171" s="94">
        <f>+'t44 (3)'!BX379</f>
        <v>0</v>
      </c>
      <c r="BW171" s="94">
        <f>+'t44 (3)'!BY379</f>
        <v>8939.2999999999993</v>
      </c>
      <c r="BX171" s="94">
        <f>+'t44 (3)'!BZ379</f>
        <v>0</v>
      </c>
      <c r="BY171" s="94">
        <f>+'t44 (3)'!CA379</f>
        <v>6342.36</v>
      </c>
      <c r="BZ171" s="94">
        <f>+'t44 (3)'!CB379</f>
        <v>0</v>
      </c>
      <c r="CA171" s="94">
        <f>+'t44 (3)'!CC379</f>
        <v>10061.98</v>
      </c>
    </row>
    <row r="172" spans="1:79" ht="16.5" customHeight="1" x14ac:dyDescent="0.45">
      <c r="A172" s="358" t="s">
        <v>644</v>
      </c>
      <c r="B172" s="94">
        <f>+'t44 (3)'!D380</f>
        <v>0</v>
      </c>
      <c r="C172" s="94">
        <f>+'t44 (3)'!E380</f>
        <v>29.13</v>
      </c>
      <c r="D172" s="94">
        <f>+'t44 (3)'!F380</f>
        <v>0</v>
      </c>
      <c r="E172" s="94">
        <f>+'t44 (3)'!G380</f>
        <v>30.95</v>
      </c>
      <c r="F172" s="94">
        <f>+'t44 (3)'!H380</f>
        <v>0</v>
      </c>
      <c r="G172" s="94">
        <f>+'t44 (3)'!I380</f>
        <v>31.51</v>
      </c>
      <c r="H172" s="94">
        <f>+'t44 (3)'!J380</f>
        <v>0</v>
      </c>
      <c r="I172" s="94">
        <f>+'t44 (3)'!K380</f>
        <v>28.2</v>
      </c>
      <c r="J172" s="94">
        <f>+'t44 (3)'!L380</f>
        <v>0</v>
      </c>
      <c r="K172" s="94">
        <f>+'t44 (3)'!M380</f>
        <v>13.51</v>
      </c>
      <c r="L172" s="94">
        <f>+'t44 (3)'!N380</f>
        <v>0</v>
      </c>
      <c r="M172" s="94">
        <f>+'t44 (3)'!O380</f>
        <v>12.77</v>
      </c>
      <c r="N172" s="94">
        <f>+'t44 (3)'!P380</f>
        <v>0</v>
      </c>
      <c r="O172" s="94">
        <f>+'t44 (3)'!Q380</f>
        <v>12.92</v>
      </c>
      <c r="P172" s="94">
        <f>+'t44 (3)'!R380</f>
        <v>0</v>
      </c>
      <c r="Q172" s="94">
        <f>+'t44 (3)'!S380</f>
        <v>24.46</v>
      </c>
      <c r="R172" s="94">
        <f>+'t44 (3)'!T380</f>
        <v>0</v>
      </c>
      <c r="S172" s="94">
        <f>+'t44 (3)'!U380</f>
        <v>13.68</v>
      </c>
      <c r="T172" s="94">
        <f>+'t44 (3)'!V380</f>
        <v>0</v>
      </c>
      <c r="U172" s="94">
        <f>+'t44 (3)'!W380</f>
        <v>14.05</v>
      </c>
      <c r="V172" s="94">
        <f>+'t44 (3)'!X380</f>
        <v>0</v>
      </c>
      <c r="W172" s="94">
        <f>+'t44 (3)'!Y380</f>
        <v>10.58</v>
      </c>
      <c r="X172" s="94">
        <f>+'t44 (3)'!Z380</f>
        <v>0</v>
      </c>
      <c r="Y172" s="94">
        <f>+'t44 (3)'!AA380</f>
        <v>8.24</v>
      </c>
      <c r="Z172" s="94">
        <f>+'t44 (3)'!AB380</f>
        <v>0</v>
      </c>
      <c r="AA172" s="94">
        <f>+'t44 (3)'!AC380</f>
        <v>15.68</v>
      </c>
      <c r="AB172" s="94">
        <f>+'t44 (3)'!AD380</f>
        <v>0</v>
      </c>
      <c r="AC172" s="94">
        <f>+'t44 (3)'!AE380</f>
        <v>12.8</v>
      </c>
      <c r="AD172" s="94">
        <f>+'t44 (3)'!AF380</f>
        <v>0</v>
      </c>
      <c r="AE172" s="94">
        <f>+'t44 (3)'!AG380</f>
        <v>18.13</v>
      </c>
      <c r="AF172" s="94">
        <f>+'t44 (3)'!AH380</f>
        <v>0</v>
      </c>
      <c r="AG172" s="94">
        <f>+'t44 (3)'!AI380</f>
        <v>1.25</v>
      </c>
      <c r="AH172" s="94">
        <f>+'t44 (3)'!AJ380</f>
        <v>0</v>
      </c>
      <c r="AI172" s="94">
        <f>+'t44 (3)'!AK380</f>
        <v>15.98</v>
      </c>
      <c r="AJ172" s="94">
        <f>+'t44 (3)'!AL380</f>
        <v>0</v>
      </c>
      <c r="AK172" s="94">
        <f>+'t44 (3)'!AM380</f>
        <v>1.41</v>
      </c>
      <c r="AL172" s="94">
        <f>+'t44 (3)'!AN380</f>
        <v>0</v>
      </c>
      <c r="AM172" s="94">
        <f>+'t44 (3)'!AO380</f>
        <v>18.13</v>
      </c>
      <c r="AN172" s="94">
        <f>+'t44 (3)'!AP380</f>
        <v>0</v>
      </c>
      <c r="AO172" s="94">
        <f>+'t44 (3)'!AQ380</f>
        <v>1.51</v>
      </c>
      <c r="AP172" s="94">
        <f>+'t44 (3)'!AR380</f>
        <v>0</v>
      </c>
      <c r="AQ172" s="94">
        <f>+'t44 (3)'!AS380</f>
        <v>4.9000000000000004</v>
      </c>
      <c r="AR172" s="94">
        <f>+'t44 (3)'!AT380</f>
        <v>0</v>
      </c>
      <c r="AS172" s="94">
        <f>+'t44 (3)'!AU380</f>
        <v>15.67</v>
      </c>
      <c r="AT172" s="94">
        <f>+'t44 (3)'!AV380</f>
        <v>0</v>
      </c>
      <c r="AU172" s="94">
        <f>+'t44 (3)'!AW380</f>
        <v>15.02</v>
      </c>
      <c r="AV172" s="94">
        <f>+'t44 (3)'!AX380</f>
        <v>0</v>
      </c>
      <c r="AW172" s="94">
        <f>+'t44 (3)'!AY380</f>
        <v>13.19</v>
      </c>
      <c r="AX172" s="94">
        <f>+'t44 (3)'!AZ380</f>
        <v>0</v>
      </c>
      <c r="AY172" s="94">
        <f>+'t44 (3)'!BA380</f>
        <v>0.01</v>
      </c>
      <c r="AZ172" s="94">
        <f>+'t44 (3)'!BB380</f>
        <v>0</v>
      </c>
      <c r="BA172" s="94">
        <f>+'t44 (3)'!BC380</f>
        <v>1.19</v>
      </c>
      <c r="BB172" s="94">
        <f>+'t44 (3)'!BD380</f>
        <v>0</v>
      </c>
      <c r="BC172" s="94">
        <f>+'t44 (3)'!BE380</f>
        <v>4.1399999999999997</v>
      </c>
      <c r="BD172" s="94">
        <f>+'t44 (3)'!BF380</f>
        <v>0</v>
      </c>
      <c r="BE172" s="94">
        <f>+'t44 (3)'!BG380</f>
        <v>0.01</v>
      </c>
      <c r="BF172" s="94">
        <f>+'t44 (3)'!BH380</f>
        <v>0</v>
      </c>
      <c r="BG172" s="94">
        <f>+'t44 (3)'!BI380</f>
        <v>0.4</v>
      </c>
      <c r="BH172" s="94">
        <f>+'t44 (3)'!BJ380</f>
        <v>0</v>
      </c>
      <c r="BI172" s="94">
        <f>+'t44 (3)'!BK380</f>
        <v>7.18</v>
      </c>
      <c r="BJ172" s="94">
        <f>+'t44 (3)'!BL380</f>
        <v>0</v>
      </c>
      <c r="BK172" s="94">
        <f>+'t44 (3)'!BM380</f>
        <v>0.05</v>
      </c>
      <c r="BL172" s="94">
        <f>+'t44 (3)'!BN380</f>
        <v>0</v>
      </c>
      <c r="BM172" s="94">
        <f>+'t44 (3)'!BO380</f>
        <v>0.85</v>
      </c>
      <c r="BN172" s="94">
        <f>+'t44 (3)'!BP380</f>
        <v>0</v>
      </c>
      <c r="BO172" s="94">
        <f>+'t44 (3)'!BQ380</f>
        <v>0.51</v>
      </c>
      <c r="BP172" s="94">
        <f>+'t44 (3)'!BR380</f>
        <v>0</v>
      </c>
      <c r="BQ172" s="94">
        <f>+'t44 (3)'!BS380</f>
        <v>0.43</v>
      </c>
      <c r="BR172" s="94">
        <f>+'t44 (3)'!BT380</f>
        <v>0</v>
      </c>
      <c r="BS172" s="94">
        <f>+'t44 (3)'!BU380</f>
        <v>0.13</v>
      </c>
      <c r="BT172" s="94">
        <f>+'t44 (3)'!BV380</f>
        <v>0</v>
      </c>
      <c r="BU172" s="94">
        <f>+'t44 (3)'!BW380</f>
        <v>0.56000000000000005</v>
      </c>
      <c r="BV172" s="94">
        <f>+'t44 (3)'!BX380</f>
        <v>0</v>
      </c>
      <c r="BW172" s="94">
        <f>+'t44 (3)'!BY380</f>
        <v>0.14000000000000001</v>
      </c>
      <c r="BX172" s="94">
        <f>+'t44 (3)'!BZ380</f>
        <v>0</v>
      </c>
      <c r="BY172" s="94">
        <f>+'t44 (3)'!CA380</f>
        <v>0.31</v>
      </c>
      <c r="BZ172" s="94">
        <f>+'t44 (3)'!CB380</f>
        <v>0</v>
      </c>
      <c r="CA172" s="94">
        <f>+'t44 (3)'!CC380</f>
        <v>0.54</v>
      </c>
    </row>
    <row r="173" spans="1:79" ht="16.5" customHeight="1" x14ac:dyDescent="0.45">
      <c r="A173" s="357" t="s">
        <v>968</v>
      </c>
      <c r="B173" s="94">
        <f>+'t44 (3)'!D381</f>
        <v>0</v>
      </c>
      <c r="C173" s="94">
        <f>+'t44 (3)'!E381</f>
        <v>4425.3999999999996</v>
      </c>
      <c r="D173" s="94">
        <f>+'t44 (3)'!F381</f>
        <v>0</v>
      </c>
      <c r="E173" s="94">
        <f>+'t44 (3)'!G381</f>
        <v>4386.8999999999996</v>
      </c>
      <c r="F173" s="94">
        <f>+'t44 (3)'!H381</f>
        <v>0</v>
      </c>
      <c r="G173" s="94">
        <f>+'t44 (3)'!I381</f>
        <v>5203.17</v>
      </c>
      <c r="H173" s="94">
        <f>+'t44 (3)'!J381</f>
        <v>0</v>
      </c>
      <c r="I173" s="94">
        <f>+'t44 (3)'!K381</f>
        <v>4334.5600000000004</v>
      </c>
      <c r="J173" s="94">
        <f>+'t44 (3)'!L381</f>
        <v>0</v>
      </c>
      <c r="K173" s="94">
        <f>+'t44 (3)'!M381</f>
        <v>5574.23</v>
      </c>
      <c r="L173" s="94">
        <f>+'t44 (3)'!N381</f>
        <v>0</v>
      </c>
      <c r="M173" s="94">
        <f>+'t44 (3)'!O381</f>
        <v>5803.12</v>
      </c>
      <c r="N173" s="94">
        <f>+'t44 (3)'!P381</f>
        <v>0</v>
      </c>
      <c r="O173" s="94">
        <f>+'t44 (3)'!Q381</f>
        <v>5204.97</v>
      </c>
      <c r="P173" s="94">
        <f>+'t44 (3)'!R381</f>
        <v>0</v>
      </c>
      <c r="Q173" s="94">
        <f>+'t44 (3)'!S381</f>
        <v>5425.31</v>
      </c>
      <c r="R173" s="94">
        <f>+'t44 (3)'!T381</f>
        <v>0</v>
      </c>
      <c r="S173" s="94">
        <f>+'t44 (3)'!U381</f>
        <v>5639.44</v>
      </c>
      <c r="T173" s="94">
        <f>+'t44 (3)'!V381</f>
        <v>0</v>
      </c>
      <c r="U173" s="94">
        <f>+'t44 (3)'!W381</f>
        <v>6283.17</v>
      </c>
      <c r="V173" s="94">
        <f>+'t44 (3)'!X381</f>
        <v>0</v>
      </c>
      <c r="W173" s="94">
        <f>+'t44 (3)'!Y381</f>
        <v>5505.63</v>
      </c>
      <c r="X173" s="94">
        <f>+'t44 (3)'!Z381</f>
        <v>0</v>
      </c>
      <c r="Y173" s="94">
        <f>+'t44 (3)'!AA381</f>
        <v>5050.8999999999996</v>
      </c>
      <c r="Z173" s="94">
        <f>+'t44 (3)'!AB381</f>
        <v>0</v>
      </c>
      <c r="AA173" s="94">
        <f>+'t44 (3)'!AC381</f>
        <v>5160.4799999999996</v>
      </c>
      <c r="AB173" s="94">
        <f>+'t44 (3)'!AD381</f>
        <v>0</v>
      </c>
      <c r="AC173" s="94">
        <f>+'t44 (3)'!AE381</f>
        <v>5454.51</v>
      </c>
      <c r="AD173" s="94">
        <f>+'t44 (3)'!AF381</f>
        <v>0</v>
      </c>
      <c r="AE173" s="94">
        <f>+'t44 (3)'!AG381</f>
        <v>5967.6</v>
      </c>
      <c r="AF173" s="94">
        <f>+'t44 (3)'!AH381</f>
        <v>0</v>
      </c>
      <c r="AG173" s="94">
        <f>+'t44 (3)'!AI381</f>
        <v>4553.51</v>
      </c>
      <c r="AH173" s="94">
        <f>+'t44 (3)'!AJ381</f>
        <v>0</v>
      </c>
      <c r="AI173" s="94">
        <f>+'t44 (3)'!AK381</f>
        <v>4888.6499999999996</v>
      </c>
      <c r="AJ173" s="94">
        <f>+'t44 (3)'!AL381</f>
        <v>0</v>
      </c>
      <c r="AK173" s="94">
        <f>+'t44 (3)'!AM381</f>
        <v>5815.26</v>
      </c>
      <c r="AL173" s="94">
        <f>+'t44 (3)'!AN381</f>
        <v>0</v>
      </c>
      <c r="AM173" s="94">
        <f>+'t44 (3)'!AO381</f>
        <v>5513.52</v>
      </c>
      <c r="AN173" s="94">
        <f>+'t44 (3)'!AP381</f>
        <v>0</v>
      </c>
      <c r="AO173" s="94">
        <f>+'t44 (3)'!AQ381</f>
        <v>5903.61</v>
      </c>
      <c r="AP173" s="94">
        <f>+'t44 (3)'!AR381</f>
        <v>0</v>
      </c>
      <c r="AQ173" s="94">
        <f>+'t44 (3)'!AS381</f>
        <v>7231.72</v>
      </c>
      <c r="AR173" s="94">
        <f>+'t44 (3)'!AT381</f>
        <v>0</v>
      </c>
      <c r="AS173" s="94">
        <f>+'t44 (3)'!AU381</f>
        <v>7689.66</v>
      </c>
      <c r="AT173" s="94">
        <f>+'t44 (3)'!AV381</f>
        <v>0</v>
      </c>
      <c r="AU173" s="94">
        <f>+'t44 (3)'!AW381</f>
        <v>7059.81</v>
      </c>
      <c r="AV173" s="94">
        <f>+'t44 (3)'!AX381</f>
        <v>0</v>
      </c>
      <c r="AW173" s="94">
        <f>+'t44 (3)'!AY381</f>
        <v>7215.68</v>
      </c>
      <c r="AX173" s="94">
        <f>+'t44 (3)'!AZ381</f>
        <v>0</v>
      </c>
      <c r="AY173" s="94">
        <f>+'t44 (3)'!BA381</f>
        <v>6632.86</v>
      </c>
      <c r="AZ173" s="94">
        <f>+'t44 (3)'!BB381</f>
        <v>0</v>
      </c>
      <c r="BA173" s="94">
        <f>+'t44 (3)'!BC381</f>
        <v>6361.18</v>
      </c>
      <c r="BB173" s="94">
        <f>+'t44 (3)'!BD381</f>
        <v>0</v>
      </c>
      <c r="BC173" s="94">
        <f>+'t44 (3)'!BE381</f>
        <v>7618.6</v>
      </c>
      <c r="BD173" s="94">
        <f>+'t44 (3)'!BF381</f>
        <v>0</v>
      </c>
      <c r="BE173" s="94">
        <f>+'t44 (3)'!BG381</f>
        <v>5976.02</v>
      </c>
      <c r="BF173" s="94">
        <f>+'t44 (3)'!BH381</f>
        <v>0</v>
      </c>
      <c r="BG173" s="94">
        <f>+'t44 (3)'!BI381</f>
        <v>11494.72</v>
      </c>
      <c r="BH173" s="94">
        <f>+'t44 (3)'!BJ381</f>
        <v>0</v>
      </c>
      <c r="BI173" s="94">
        <f>+'t44 (3)'!BK381</f>
        <v>9772.2800000000007</v>
      </c>
      <c r="BJ173" s="94">
        <f>+'t44 (3)'!BL381</f>
        <v>0</v>
      </c>
      <c r="BK173" s="94">
        <f>+'t44 (3)'!BM381</f>
        <v>6549.31</v>
      </c>
      <c r="BL173" s="94">
        <f>+'t44 (3)'!BN381</f>
        <v>0</v>
      </c>
      <c r="BM173" s="94">
        <f>+'t44 (3)'!BO381</f>
        <v>6181.86</v>
      </c>
      <c r="BN173" s="94">
        <f>+'t44 (3)'!BP381</f>
        <v>0</v>
      </c>
      <c r="BO173" s="94">
        <f>+'t44 (3)'!BQ381</f>
        <v>11854.86</v>
      </c>
      <c r="BP173" s="94">
        <f>+'t44 (3)'!BR381</f>
        <v>0</v>
      </c>
      <c r="BQ173" s="94">
        <f>+'t44 (3)'!BS381</f>
        <v>9562.4599999999991</v>
      </c>
      <c r="BR173" s="94">
        <f>+'t44 (3)'!BT381</f>
        <v>0</v>
      </c>
      <c r="BS173" s="94">
        <f>+'t44 (3)'!BU381</f>
        <v>14883.74</v>
      </c>
      <c r="BT173" s="94">
        <f>+'t44 (3)'!BV381</f>
        <v>0</v>
      </c>
      <c r="BU173" s="94">
        <f>+'t44 (3)'!BW381</f>
        <v>10288.209999999999</v>
      </c>
      <c r="BV173" s="94">
        <f>+'t44 (3)'!BX381</f>
        <v>0</v>
      </c>
      <c r="BW173" s="94">
        <f>+'t44 (3)'!BY381</f>
        <v>8939.16</v>
      </c>
      <c r="BX173" s="94">
        <f>+'t44 (3)'!BZ381</f>
        <v>0</v>
      </c>
      <c r="BY173" s="94">
        <f>+'t44 (3)'!CA381</f>
        <v>6342.04</v>
      </c>
      <c r="BZ173" s="94">
        <f>+'t44 (3)'!CB381</f>
        <v>0</v>
      </c>
      <c r="CA173" s="94">
        <f>+'t44 (3)'!CC381</f>
        <v>10061.450000000001</v>
      </c>
    </row>
    <row r="174" spans="1:79" ht="16.5" customHeight="1" x14ac:dyDescent="0.45">
      <c r="A174" s="358" t="s">
        <v>645</v>
      </c>
      <c r="B174" s="94">
        <f>+'t44 (3)'!D382</f>
        <v>0</v>
      </c>
      <c r="C174" s="94">
        <f>+'t44 (3)'!E382</f>
        <v>2489.21</v>
      </c>
      <c r="D174" s="94">
        <f>+'t44 (3)'!F382</f>
        <v>0</v>
      </c>
      <c r="E174" s="94">
        <f>+'t44 (3)'!G382</f>
        <v>2394.5300000000002</v>
      </c>
      <c r="F174" s="94">
        <f>+'t44 (3)'!H382</f>
        <v>0</v>
      </c>
      <c r="G174" s="94">
        <f>+'t44 (3)'!I382</f>
        <v>3229.61</v>
      </c>
      <c r="H174" s="94">
        <f>+'t44 (3)'!J382</f>
        <v>0</v>
      </c>
      <c r="I174" s="94">
        <f>+'t44 (3)'!K382</f>
        <v>2575.67</v>
      </c>
      <c r="J174" s="94">
        <f>+'t44 (3)'!L382</f>
        <v>0</v>
      </c>
      <c r="K174" s="94">
        <f>+'t44 (3)'!M382</f>
        <v>2906.53</v>
      </c>
      <c r="L174" s="94">
        <f>+'t44 (3)'!N382</f>
        <v>0</v>
      </c>
      <c r="M174" s="94">
        <f>+'t44 (3)'!O382</f>
        <v>3510.4</v>
      </c>
      <c r="N174" s="94">
        <f>+'t44 (3)'!P382</f>
        <v>0</v>
      </c>
      <c r="O174" s="94">
        <f>+'t44 (3)'!Q382</f>
        <v>3338.91</v>
      </c>
      <c r="P174" s="94">
        <f>+'t44 (3)'!R382</f>
        <v>0</v>
      </c>
      <c r="Q174" s="94">
        <f>+'t44 (3)'!S382</f>
        <v>3598.06</v>
      </c>
      <c r="R174" s="94">
        <f>+'t44 (3)'!T382</f>
        <v>0</v>
      </c>
      <c r="S174" s="94">
        <f>+'t44 (3)'!U382</f>
        <v>3523.47</v>
      </c>
      <c r="T174" s="94">
        <f>+'t44 (3)'!V382</f>
        <v>0</v>
      </c>
      <c r="U174" s="94">
        <f>+'t44 (3)'!W382</f>
        <v>3280.48</v>
      </c>
      <c r="V174" s="94">
        <f>+'t44 (3)'!X382</f>
        <v>0</v>
      </c>
      <c r="W174" s="94">
        <f>+'t44 (3)'!Y382</f>
        <v>3230.13</v>
      </c>
      <c r="X174" s="94">
        <f>+'t44 (3)'!Z382</f>
        <v>0</v>
      </c>
      <c r="Y174" s="94">
        <f>+'t44 (3)'!AA382</f>
        <v>2827.42</v>
      </c>
      <c r="Z174" s="94">
        <f>+'t44 (3)'!AB382</f>
        <v>0</v>
      </c>
      <c r="AA174" s="94">
        <f>+'t44 (3)'!AC382</f>
        <v>2738.33</v>
      </c>
      <c r="AB174" s="94">
        <f>+'t44 (3)'!AD382</f>
        <v>0</v>
      </c>
      <c r="AC174" s="94">
        <f>+'t44 (3)'!AE382</f>
        <v>2888.77</v>
      </c>
      <c r="AD174" s="94">
        <f>+'t44 (3)'!AF382</f>
        <v>0</v>
      </c>
      <c r="AE174" s="94">
        <f>+'t44 (3)'!AG382</f>
        <v>3316.21</v>
      </c>
      <c r="AF174" s="94">
        <f>+'t44 (3)'!AH382</f>
        <v>0</v>
      </c>
      <c r="AG174" s="94">
        <f>+'t44 (3)'!AI382</f>
        <v>2452.2800000000002</v>
      </c>
      <c r="AH174" s="94">
        <f>+'t44 (3)'!AJ382</f>
        <v>0</v>
      </c>
      <c r="AI174" s="94">
        <f>+'t44 (3)'!AK382</f>
        <v>2557.4899999999998</v>
      </c>
      <c r="AJ174" s="94">
        <f>+'t44 (3)'!AL382</f>
        <v>0</v>
      </c>
      <c r="AK174" s="94">
        <f>+'t44 (3)'!AM382</f>
        <v>3132.48</v>
      </c>
      <c r="AL174" s="94">
        <f>+'t44 (3)'!AN382</f>
        <v>0</v>
      </c>
      <c r="AM174" s="94">
        <f>+'t44 (3)'!AO382</f>
        <v>2793.58</v>
      </c>
      <c r="AN174" s="94">
        <f>+'t44 (3)'!AP382</f>
        <v>0</v>
      </c>
      <c r="AO174" s="94">
        <f>+'t44 (3)'!AQ382</f>
        <v>3088.47</v>
      </c>
      <c r="AP174" s="94">
        <f>+'t44 (3)'!AR382</f>
        <v>0</v>
      </c>
      <c r="AQ174" s="94">
        <f>+'t44 (3)'!AS382</f>
        <v>3963.33</v>
      </c>
      <c r="AR174" s="94">
        <f>+'t44 (3)'!AT382</f>
        <v>0</v>
      </c>
      <c r="AS174" s="94">
        <f>+'t44 (3)'!AU382</f>
        <v>4935.8</v>
      </c>
      <c r="AT174" s="94">
        <f>+'t44 (3)'!AV382</f>
        <v>0</v>
      </c>
      <c r="AU174" s="94">
        <f>+'t44 (3)'!AW382</f>
        <v>4254.99</v>
      </c>
      <c r="AV174" s="94">
        <f>+'t44 (3)'!AX382</f>
        <v>0</v>
      </c>
      <c r="AW174" s="94">
        <f>+'t44 (3)'!AY382</f>
        <v>3926.09</v>
      </c>
      <c r="AX174" s="94">
        <f>+'t44 (3)'!AZ382</f>
        <v>0</v>
      </c>
      <c r="AY174" s="94">
        <f>+'t44 (3)'!BA382</f>
        <v>4234.6499999999996</v>
      </c>
      <c r="AZ174" s="94">
        <f>+'t44 (3)'!BB382</f>
        <v>0</v>
      </c>
      <c r="BA174" s="94">
        <f>+'t44 (3)'!BC382</f>
        <v>3691.09</v>
      </c>
      <c r="BB174" s="94">
        <f>+'t44 (3)'!BD382</f>
        <v>0</v>
      </c>
      <c r="BC174" s="94">
        <f>+'t44 (3)'!BE382</f>
        <v>4060.96</v>
      </c>
      <c r="BD174" s="94">
        <f>+'t44 (3)'!BF382</f>
        <v>0</v>
      </c>
      <c r="BE174" s="94">
        <f>+'t44 (3)'!BG382</f>
        <v>2871.44</v>
      </c>
      <c r="BF174" s="94">
        <f>+'t44 (3)'!BH382</f>
        <v>0</v>
      </c>
      <c r="BG174" s="94">
        <f>+'t44 (3)'!BI382</f>
        <v>7711.74</v>
      </c>
      <c r="BH174" s="94">
        <f>+'t44 (3)'!BJ382</f>
        <v>0</v>
      </c>
      <c r="BI174" s="94">
        <f>+'t44 (3)'!BK382</f>
        <v>6218.95</v>
      </c>
      <c r="BJ174" s="94">
        <f>+'t44 (3)'!BL382</f>
        <v>0</v>
      </c>
      <c r="BK174" s="94">
        <f>+'t44 (3)'!BM382</f>
        <v>4002.76</v>
      </c>
      <c r="BL174" s="94">
        <f>+'t44 (3)'!BN382</f>
        <v>0</v>
      </c>
      <c r="BM174" s="94">
        <f>+'t44 (3)'!BO382</f>
        <v>3606.73</v>
      </c>
      <c r="BN174" s="94">
        <f>+'t44 (3)'!BP382</f>
        <v>0</v>
      </c>
      <c r="BO174" s="94">
        <f>+'t44 (3)'!BQ382</f>
        <v>9415.98</v>
      </c>
      <c r="BP174" s="94">
        <f>+'t44 (3)'!BR382</f>
        <v>0</v>
      </c>
      <c r="BQ174" s="94">
        <f>+'t44 (3)'!BS382</f>
        <v>6944.27</v>
      </c>
      <c r="BR174" s="94">
        <f>+'t44 (3)'!BT382</f>
        <v>0</v>
      </c>
      <c r="BS174" s="94">
        <f>+'t44 (3)'!BU382</f>
        <v>11792.28</v>
      </c>
      <c r="BT174" s="94">
        <f>+'t44 (3)'!BV382</f>
        <v>0</v>
      </c>
      <c r="BU174" s="94">
        <f>+'t44 (3)'!BW382</f>
        <v>8025.37</v>
      </c>
      <c r="BV174" s="94">
        <f>+'t44 (3)'!BX382</f>
        <v>0</v>
      </c>
      <c r="BW174" s="94">
        <f>+'t44 (3)'!BY382</f>
        <v>6549.78</v>
      </c>
      <c r="BX174" s="94">
        <f>+'t44 (3)'!BZ382</f>
        <v>0</v>
      </c>
      <c r="BY174" s="94">
        <f>+'t44 (3)'!CA382</f>
        <v>4423.2299999999996</v>
      </c>
      <c r="BZ174" s="94">
        <f>+'t44 (3)'!CB382</f>
        <v>0</v>
      </c>
      <c r="CA174" s="94">
        <f>+'t44 (3)'!CC382</f>
        <v>7855.3</v>
      </c>
    </row>
    <row r="175" spans="1:79" ht="16.5" customHeight="1" x14ac:dyDescent="0.45">
      <c r="A175" s="357" t="s">
        <v>646</v>
      </c>
      <c r="B175" s="94">
        <f>+'t44 (3)'!D383</f>
        <v>0</v>
      </c>
      <c r="C175" s="94">
        <f>+'t44 (3)'!E383</f>
        <v>0.53</v>
      </c>
      <c r="D175" s="94">
        <f>+'t44 (3)'!F383</f>
        <v>0</v>
      </c>
      <c r="E175" s="94">
        <f>+'t44 (3)'!G383</f>
        <v>0.14000000000000001</v>
      </c>
      <c r="F175" s="94">
        <f>+'t44 (3)'!H383</f>
        <v>0</v>
      </c>
      <c r="G175" s="94">
        <f>+'t44 (3)'!I383</f>
        <v>3.07</v>
      </c>
      <c r="H175" s="94">
        <f>+'t44 (3)'!J383</f>
        <v>0</v>
      </c>
      <c r="I175" s="94">
        <f>+'t44 (3)'!K383</f>
        <v>0.84</v>
      </c>
      <c r="J175" s="94">
        <f>+'t44 (3)'!L383</f>
        <v>0</v>
      </c>
      <c r="K175" s="94">
        <f>+'t44 (3)'!M383</f>
        <v>5.51</v>
      </c>
      <c r="L175" s="94">
        <f>+'t44 (3)'!N383</f>
        <v>0</v>
      </c>
      <c r="M175" s="94">
        <f>+'t44 (3)'!O383</f>
        <v>0.01</v>
      </c>
      <c r="N175" s="94">
        <f>+'t44 (3)'!P383</f>
        <v>0</v>
      </c>
      <c r="O175" s="94">
        <f>+'t44 (3)'!Q383</f>
        <v>0.03</v>
      </c>
      <c r="P175" s="94">
        <f>+'t44 (3)'!R383</f>
        <v>0</v>
      </c>
      <c r="Q175" s="94">
        <f>+'t44 (3)'!S383</f>
        <v>2.64</v>
      </c>
      <c r="R175" s="94">
        <f>+'t44 (3)'!T383</f>
        <v>0</v>
      </c>
      <c r="S175" s="94">
        <f>+'t44 (3)'!U383</f>
        <v>0</v>
      </c>
      <c r="T175" s="94">
        <f>+'t44 (3)'!V383</f>
        <v>0</v>
      </c>
      <c r="U175" s="94">
        <f>+'t44 (3)'!W383</f>
        <v>0.13</v>
      </c>
      <c r="V175" s="94">
        <f>+'t44 (3)'!X383</f>
        <v>0</v>
      </c>
      <c r="W175" s="94">
        <f>+'t44 (3)'!Y383</f>
        <v>0.59</v>
      </c>
      <c r="X175" s="94">
        <f>+'t44 (3)'!Z383</f>
        <v>0</v>
      </c>
      <c r="Y175" s="94">
        <f>+'t44 (3)'!AA383</f>
        <v>0.12</v>
      </c>
      <c r="Z175" s="94">
        <f>+'t44 (3)'!AB383</f>
        <v>0</v>
      </c>
      <c r="AA175" s="94">
        <f>+'t44 (3)'!AC383</f>
        <v>0.06</v>
      </c>
      <c r="AB175" s="94">
        <f>+'t44 (3)'!AD383</f>
        <v>0</v>
      </c>
      <c r="AC175" s="94">
        <f>+'t44 (3)'!AE383</f>
        <v>0.13</v>
      </c>
      <c r="AD175" s="94">
        <f>+'t44 (3)'!AF383</f>
        <v>0</v>
      </c>
      <c r="AE175" s="94">
        <f>+'t44 (3)'!AG383</f>
        <v>0.01</v>
      </c>
      <c r="AF175" s="94">
        <f>+'t44 (3)'!AH383</f>
        <v>0</v>
      </c>
      <c r="AG175" s="94">
        <f>+'t44 (3)'!AI383</f>
        <v>0.18</v>
      </c>
      <c r="AH175" s="94">
        <f>+'t44 (3)'!AJ383</f>
        <v>0</v>
      </c>
      <c r="AI175" s="94">
        <f>+'t44 (3)'!AK383</f>
        <v>0.08</v>
      </c>
      <c r="AJ175" s="94">
        <f>+'t44 (3)'!AL383</f>
        <v>0</v>
      </c>
      <c r="AK175" s="94">
        <f>+'t44 (3)'!AM383</f>
        <v>1.07</v>
      </c>
      <c r="AL175" s="94">
        <f>+'t44 (3)'!AN383</f>
        <v>0</v>
      </c>
      <c r="AM175" s="94">
        <f>+'t44 (3)'!AO383</f>
        <v>0</v>
      </c>
      <c r="AN175" s="94">
        <f>+'t44 (3)'!AP383</f>
        <v>0</v>
      </c>
      <c r="AO175" s="94">
        <f>+'t44 (3)'!AQ383</f>
        <v>0.24</v>
      </c>
      <c r="AP175" s="94">
        <f>+'t44 (3)'!AR383</f>
        <v>0</v>
      </c>
      <c r="AQ175" s="94">
        <f>+'t44 (3)'!AS383</f>
        <v>6.28</v>
      </c>
      <c r="AR175" s="94">
        <f>+'t44 (3)'!AT383</f>
        <v>0</v>
      </c>
      <c r="AS175" s="94">
        <f>+'t44 (3)'!AU383</f>
        <v>1.28</v>
      </c>
      <c r="AT175" s="94">
        <f>+'t44 (3)'!AV383</f>
        <v>0</v>
      </c>
      <c r="AU175" s="94">
        <f>+'t44 (3)'!AW383</f>
        <v>33.22</v>
      </c>
      <c r="AV175" s="94">
        <f>+'t44 (3)'!AX383</f>
        <v>0</v>
      </c>
      <c r="AW175" s="94">
        <f>+'t44 (3)'!AY383</f>
        <v>19.28</v>
      </c>
      <c r="AX175" s="94">
        <f>+'t44 (3)'!AZ383</f>
        <v>0</v>
      </c>
      <c r="AY175" s="94">
        <f>+'t44 (3)'!BA383</f>
        <v>0.68</v>
      </c>
      <c r="AZ175" s="94">
        <f>+'t44 (3)'!BB383</f>
        <v>0</v>
      </c>
      <c r="BA175" s="94">
        <f>+'t44 (3)'!BC383</f>
        <v>0.14000000000000001</v>
      </c>
      <c r="BB175" s="94">
        <f>+'t44 (3)'!BD383</f>
        <v>0</v>
      </c>
      <c r="BC175" s="94">
        <f>+'t44 (3)'!BE383</f>
        <v>0</v>
      </c>
      <c r="BD175" s="94">
        <f>+'t44 (3)'!BF383</f>
        <v>0</v>
      </c>
      <c r="BE175" s="94">
        <f>+'t44 (3)'!BG383</f>
        <v>0.21</v>
      </c>
      <c r="BF175" s="94">
        <f>+'t44 (3)'!BH383</f>
        <v>0</v>
      </c>
      <c r="BG175" s="94">
        <f>+'t44 (3)'!BI383</f>
        <v>0.12</v>
      </c>
      <c r="BH175" s="94">
        <f>+'t44 (3)'!BJ383</f>
        <v>0</v>
      </c>
      <c r="BI175" s="94">
        <f>+'t44 (3)'!BK383</f>
        <v>0</v>
      </c>
      <c r="BJ175" s="94">
        <f>+'t44 (3)'!BL383</f>
        <v>0</v>
      </c>
      <c r="BK175" s="94">
        <f>+'t44 (3)'!BM383</f>
        <v>0.12</v>
      </c>
      <c r="BL175" s="94">
        <f>+'t44 (3)'!BN383</f>
        <v>0</v>
      </c>
      <c r="BM175" s="94">
        <f>+'t44 (3)'!BO383</f>
        <v>2.73</v>
      </c>
      <c r="BN175" s="94">
        <f>+'t44 (3)'!BP383</f>
        <v>0</v>
      </c>
      <c r="BO175" s="94">
        <f>+'t44 (3)'!BQ383</f>
        <v>0.14000000000000001</v>
      </c>
      <c r="BP175" s="94">
        <f>+'t44 (3)'!BR383</f>
        <v>0</v>
      </c>
      <c r="BQ175" s="94">
        <f>+'t44 (3)'!BS383</f>
        <v>0.09</v>
      </c>
      <c r="BR175" s="94">
        <f>+'t44 (3)'!BT383</f>
        <v>0</v>
      </c>
      <c r="BS175" s="94">
        <f>+'t44 (3)'!BU383</f>
        <v>3.38</v>
      </c>
      <c r="BT175" s="94">
        <f>+'t44 (3)'!BV383</f>
        <v>0</v>
      </c>
      <c r="BU175" s="94">
        <f>+'t44 (3)'!BW383</f>
        <v>0.05</v>
      </c>
      <c r="BV175" s="94">
        <f>+'t44 (3)'!BX383</f>
        <v>0</v>
      </c>
      <c r="BW175" s="94">
        <f>+'t44 (3)'!BY383</f>
        <v>1.27</v>
      </c>
      <c r="BX175" s="94">
        <f>+'t44 (3)'!BZ383</f>
        <v>0</v>
      </c>
      <c r="BY175" s="94">
        <f>+'t44 (3)'!CA383</f>
        <v>0.08</v>
      </c>
      <c r="BZ175" s="94">
        <f>+'t44 (3)'!CB383</f>
        <v>0</v>
      </c>
      <c r="CA175" s="94">
        <f>+'t44 (3)'!CC383</f>
        <v>0.75</v>
      </c>
    </row>
    <row r="176" spans="1:79" ht="16.5" customHeight="1" x14ac:dyDescent="0.45">
      <c r="A176" s="358" t="s">
        <v>969</v>
      </c>
      <c r="B176" s="94">
        <f>+'t44 (3)'!D384</f>
        <v>0</v>
      </c>
      <c r="C176" s="94">
        <f>+'t44 (3)'!E384</f>
        <v>1935.66</v>
      </c>
      <c r="D176" s="94">
        <f>+'t44 (3)'!F384</f>
        <v>0</v>
      </c>
      <c r="E176" s="94">
        <f>+'t44 (3)'!G384</f>
        <v>1992.23</v>
      </c>
      <c r="F176" s="94">
        <f>+'t44 (3)'!H384</f>
        <v>0</v>
      </c>
      <c r="G176" s="94">
        <f>+'t44 (3)'!I384</f>
        <v>1970.49</v>
      </c>
      <c r="H176" s="94">
        <f>+'t44 (3)'!J384</f>
        <v>0</v>
      </c>
      <c r="I176" s="94">
        <f>+'t44 (3)'!K384</f>
        <v>1758.04</v>
      </c>
      <c r="J176" s="94">
        <f>+'t44 (3)'!L384</f>
        <v>0</v>
      </c>
      <c r="K176" s="94">
        <f>+'t44 (3)'!M384</f>
        <v>2662.2</v>
      </c>
      <c r="L176" s="94">
        <f>+'t44 (3)'!N384</f>
        <v>0</v>
      </c>
      <c r="M176" s="94">
        <f>+'t44 (3)'!O384</f>
        <v>2292.71</v>
      </c>
      <c r="N176" s="94">
        <f>+'t44 (3)'!P384</f>
        <v>0</v>
      </c>
      <c r="O176" s="94">
        <f>+'t44 (3)'!Q384</f>
        <v>1866.04</v>
      </c>
      <c r="P176" s="94">
        <f>+'t44 (3)'!R384</f>
        <v>0</v>
      </c>
      <c r="Q176" s="94">
        <f>+'t44 (3)'!S384</f>
        <v>1824.61</v>
      </c>
      <c r="R176" s="94">
        <f>+'t44 (3)'!T384</f>
        <v>0</v>
      </c>
      <c r="S176" s="94">
        <f>+'t44 (3)'!U384</f>
        <v>2115.9699999999998</v>
      </c>
      <c r="T176" s="94">
        <f>+'t44 (3)'!V384</f>
        <v>0</v>
      </c>
      <c r="U176" s="94">
        <f>+'t44 (3)'!W384</f>
        <v>3002.56</v>
      </c>
      <c r="V176" s="94">
        <f>+'t44 (3)'!X384</f>
        <v>0</v>
      </c>
      <c r="W176" s="94">
        <f>+'t44 (3)'!Y384</f>
        <v>2274.92</v>
      </c>
      <c r="X176" s="94">
        <f>+'t44 (3)'!Z384</f>
        <v>0</v>
      </c>
      <c r="Y176" s="94">
        <f>+'t44 (3)'!AA384</f>
        <v>2223.35</v>
      </c>
      <c r="Z176" s="94">
        <f>+'t44 (3)'!AB384</f>
        <v>0</v>
      </c>
      <c r="AA176" s="94">
        <f>+'t44 (3)'!AC384</f>
        <v>2422.09</v>
      </c>
      <c r="AB176" s="94">
        <f>+'t44 (3)'!AD384</f>
        <v>0</v>
      </c>
      <c r="AC176" s="94">
        <f>+'t44 (3)'!AE384</f>
        <v>2565.6</v>
      </c>
      <c r="AD176" s="94">
        <f>+'t44 (3)'!AF384</f>
        <v>0</v>
      </c>
      <c r="AE176" s="94">
        <f>+'t44 (3)'!AG384</f>
        <v>2651.37</v>
      </c>
      <c r="AF176" s="94">
        <f>+'t44 (3)'!AH384</f>
        <v>0</v>
      </c>
      <c r="AG176" s="94">
        <f>+'t44 (3)'!AI384</f>
        <v>2101.0500000000002</v>
      </c>
      <c r="AH176" s="94">
        <f>+'t44 (3)'!AJ384</f>
        <v>0</v>
      </c>
      <c r="AI176" s="94">
        <f>+'t44 (3)'!AK384</f>
        <v>2331.0700000000002</v>
      </c>
      <c r="AJ176" s="94">
        <f>+'t44 (3)'!AL384</f>
        <v>0</v>
      </c>
      <c r="AK176" s="94">
        <f>+'t44 (3)'!AM384</f>
        <v>2681.72</v>
      </c>
      <c r="AL176" s="94">
        <f>+'t44 (3)'!AN384</f>
        <v>0</v>
      </c>
      <c r="AM176" s="94">
        <f>+'t44 (3)'!AO384</f>
        <v>2719.94</v>
      </c>
      <c r="AN176" s="94">
        <f>+'t44 (3)'!AP384</f>
        <v>0</v>
      </c>
      <c r="AO176" s="94">
        <f>+'t44 (3)'!AQ384</f>
        <v>2814.9</v>
      </c>
      <c r="AP176" s="94">
        <f>+'t44 (3)'!AR384</f>
        <v>0</v>
      </c>
      <c r="AQ176" s="94">
        <f>+'t44 (3)'!AS384</f>
        <v>3262.11</v>
      </c>
      <c r="AR176" s="94">
        <f>+'t44 (3)'!AT384</f>
        <v>0</v>
      </c>
      <c r="AS176" s="94">
        <f>+'t44 (3)'!AU384</f>
        <v>2752.58</v>
      </c>
      <c r="AT176" s="94">
        <f>+'t44 (3)'!AV384</f>
        <v>0</v>
      </c>
      <c r="AU176" s="94">
        <f>+'t44 (3)'!AW384</f>
        <v>2771.6</v>
      </c>
      <c r="AV176" s="94">
        <f>+'t44 (3)'!AX384</f>
        <v>0</v>
      </c>
      <c r="AW176" s="94">
        <f>+'t44 (3)'!AY384</f>
        <v>3270.31</v>
      </c>
      <c r="AX176" s="94">
        <f>+'t44 (3)'!AZ384</f>
        <v>0</v>
      </c>
      <c r="AY176" s="94">
        <f>+'t44 (3)'!BA384</f>
        <v>2397.5300000000002</v>
      </c>
      <c r="AZ176" s="94">
        <f>+'t44 (3)'!BB384</f>
        <v>0</v>
      </c>
      <c r="BA176" s="94">
        <f>+'t44 (3)'!BC384</f>
        <v>2669.94</v>
      </c>
      <c r="BB176" s="94">
        <f>+'t44 (3)'!BD384</f>
        <v>0</v>
      </c>
      <c r="BC176" s="94">
        <f>+'t44 (3)'!BE384</f>
        <v>3557.64</v>
      </c>
      <c r="BD176" s="94">
        <f>+'t44 (3)'!BF384</f>
        <v>0</v>
      </c>
      <c r="BE176" s="94">
        <f>+'t44 (3)'!BG384</f>
        <v>3104.37</v>
      </c>
      <c r="BF176" s="94">
        <f>+'t44 (3)'!BH384</f>
        <v>0</v>
      </c>
      <c r="BG176" s="94">
        <f>+'t44 (3)'!BI384</f>
        <v>3782.86</v>
      </c>
      <c r="BH176" s="94">
        <f>+'t44 (3)'!BJ384</f>
        <v>0</v>
      </c>
      <c r="BI176" s="94">
        <f>+'t44 (3)'!BK384</f>
        <v>3553.33</v>
      </c>
      <c r="BJ176" s="94">
        <f>+'t44 (3)'!BL384</f>
        <v>0</v>
      </c>
      <c r="BK176" s="94">
        <f>+'t44 (3)'!BM384</f>
        <v>2546.4299999999998</v>
      </c>
      <c r="BL176" s="94">
        <f>+'t44 (3)'!BN384</f>
        <v>0</v>
      </c>
      <c r="BM176" s="94">
        <f>+'t44 (3)'!BO384</f>
        <v>2572.41</v>
      </c>
      <c r="BN176" s="94">
        <f>+'t44 (3)'!BP384</f>
        <v>0</v>
      </c>
      <c r="BO176" s="94">
        <f>+'t44 (3)'!BQ384</f>
        <v>2438.7399999999998</v>
      </c>
      <c r="BP176" s="94">
        <f>+'t44 (3)'!BR384</f>
        <v>0</v>
      </c>
      <c r="BQ176" s="94">
        <f>+'t44 (3)'!BS384</f>
        <v>2618.09</v>
      </c>
      <c r="BR176" s="94">
        <f>+'t44 (3)'!BT384</f>
        <v>0</v>
      </c>
      <c r="BS176" s="94">
        <f>+'t44 (3)'!BU384</f>
        <v>3088.08</v>
      </c>
      <c r="BT176" s="94">
        <f>+'t44 (3)'!BV384</f>
        <v>0</v>
      </c>
      <c r="BU176" s="94">
        <f>+'t44 (3)'!BW384</f>
        <v>2262.79</v>
      </c>
      <c r="BV176" s="94">
        <f>+'t44 (3)'!BX384</f>
        <v>0</v>
      </c>
      <c r="BW176" s="94">
        <f>+'t44 (3)'!BY384</f>
        <v>2388.11</v>
      </c>
      <c r="BX176" s="94">
        <f>+'t44 (3)'!BZ384</f>
        <v>0</v>
      </c>
      <c r="BY176" s="94">
        <f>+'t44 (3)'!CA384</f>
        <v>1918.73</v>
      </c>
      <c r="BZ176" s="94">
        <f>+'t44 (3)'!CB384</f>
        <v>0</v>
      </c>
      <c r="CA176" s="94">
        <f>+'t44 (3)'!CC384</f>
        <v>2205.39</v>
      </c>
    </row>
    <row r="177" spans="1:79" ht="16.5" customHeight="1" x14ac:dyDescent="0.45">
      <c r="A177" s="357" t="s">
        <v>970</v>
      </c>
      <c r="B177" s="94">
        <f>+'t44 (3)'!D385</f>
        <v>0</v>
      </c>
      <c r="C177" s="94">
        <f>+'t44 (3)'!E385</f>
        <v>501.95</v>
      </c>
      <c r="D177" s="94">
        <f>+'t44 (3)'!F385</f>
        <v>0</v>
      </c>
      <c r="E177" s="94">
        <f>+'t44 (3)'!G385</f>
        <v>618.54</v>
      </c>
      <c r="F177" s="94">
        <f>+'t44 (3)'!H385</f>
        <v>0</v>
      </c>
      <c r="G177" s="94">
        <f>+'t44 (3)'!I385</f>
        <v>702.63</v>
      </c>
      <c r="H177" s="94">
        <f>+'t44 (3)'!J385</f>
        <v>0</v>
      </c>
      <c r="I177" s="94">
        <f>+'t44 (3)'!K385</f>
        <v>349.68</v>
      </c>
      <c r="J177" s="94">
        <f>+'t44 (3)'!L385</f>
        <v>0</v>
      </c>
      <c r="K177" s="94">
        <f>+'t44 (3)'!M385</f>
        <v>572.02</v>
      </c>
      <c r="L177" s="94">
        <f>+'t44 (3)'!N385</f>
        <v>0</v>
      </c>
      <c r="M177" s="94">
        <f>+'t44 (3)'!O385</f>
        <v>660.42</v>
      </c>
      <c r="N177" s="94">
        <f>+'t44 (3)'!P385</f>
        <v>0</v>
      </c>
      <c r="O177" s="94">
        <f>+'t44 (3)'!Q385</f>
        <v>299.18</v>
      </c>
      <c r="P177" s="94">
        <f>+'t44 (3)'!R385</f>
        <v>0</v>
      </c>
      <c r="Q177" s="94">
        <f>+'t44 (3)'!S385</f>
        <v>257.45</v>
      </c>
      <c r="R177" s="94">
        <f>+'t44 (3)'!T385</f>
        <v>0</v>
      </c>
      <c r="S177" s="94">
        <f>+'t44 (3)'!U385</f>
        <v>305.85000000000002</v>
      </c>
      <c r="T177" s="94">
        <f>+'t44 (3)'!V385</f>
        <v>0</v>
      </c>
      <c r="U177" s="94">
        <f>+'t44 (3)'!W385</f>
        <v>177.13</v>
      </c>
      <c r="V177" s="94">
        <f>+'t44 (3)'!X385</f>
        <v>0</v>
      </c>
      <c r="W177" s="94">
        <f>+'t44 (3)'!Y385</f>
        <v>159.72999999999999</v>
      </c>
      <c r="X177" s="94">
        <f>+'t44 (3)'!Z385</f>
        <v>0</v>
      </c>
      <c r="Y177" s="94">
        <f>+'t44 (3)'!AA385</f>
        <v>238.03</v>
      </c>
      <c r="Z177" s="94">
        <f>+'t44 (3)'!AB385</f>
        <v>0</v>
      </c>
      <c r="AA177" s="94">
        <f>+'t44 (3)'!AC385</f>
        <v>119.73</v>
      </c>
      <c r="AB177" s="94">
        <f>+'t44 (3)'!AD385</f>
        <v>0</v>
      </c>
      <c r="AC177" s="94">
        <f>+'t44 (3)'!AE385</f>
        <v>89.55</v>
      </c>
      <c r="AD177" s="94">
        <f>+'t44 (3)'!AF385</f>
        <v>0</v>
      </c>
      <c r="AE177" s="94">
        <f>+'t44 (3)'!AG385</f>
        <v>81.13</v>
      </c>
      <c r="AF177" s="94">
        <f>+'t44 (3)'!AH385</f>
        <v>0</v>
      </c>
      <c r="AG177" s="94">
        <f>+'t44 (3)'!AI385</f>
        <v>57.88</v>
      </c>
      <c r="AH177" s="94">
        <f>+'t44 (3)'!AJ385</f>
        <v>0</v>
      </c>
      <c r="AI177" s="94">
        <f>+'t44 (3)'!AK385</f>
        <v>155.38999999999999</v>
      </c>
      <c r="AJ177" s="94">
        <f>+'t44 (3)'!AL385</f>
        <v>0</v>
      </c>
      <c r="AK177" s="94">
        <f>+'t44 (3)'!AM385</f>
        <v>99.51</v>
      </c>
      <c r="AL177" s="94">
        <f>+'t44 (3)'!AN385</f>
        <v>0</v>
      </c>
      <c r="AM177" s="94">
        <f>+'t44 (3)'!AO385</f>
        <v>207.09</v>
      </c>
      <c r="AN177" s="94">
        <f>+'t44 (3)'!AP385</f>
        <v>0</v>
      </c>
      <c r="AO177" s="94">
        <f>+'t44 (3)'!AQ385</f>
        <v>229.94</v>
      </c>
      <c r="AP177" s="94">
        <f>+'t44 (3)'!AR385</f>
        <v>0</v>
      </c>
      <c r="AQ177" s="94">
        <f>+'t44 (3)'!AS385</f>
        <v>373.86</v>
      </c>
      <c r="AR177" s="94">
        <f>+'t44 (3)'!AT385</f>
        <v>0</v>
      </c>
      <c r="AS177" s="94">
        <f>+'t44 (3)'!AU385</f>
        <v>216.54</v>
      </c>
      <c r="AT177" s="94">
        <f>+'t44 (3)'!AV385</f>
        <v>0</v>
      </c>
      <c r="AU177" s="94">
        <f>+'t44 (3)'!AW385</f>
        <v>377.74</v>
      </c>
      <c r="AV177" s="94">
        <f>+'t44 (3)'!AX385</f>
        <v>0</v>
      </c>
      <c r="AW177" s="94">
        <f>+'t44 (3)'!AY385</f>
        <v>337.42</v>
      </c>
      <c r="AX177" s="94">
        <f>+'t44 (3)'!AZ385</f>
        <v>0</v>
      </c>
      <c r="AY177" s="94">
        <f>+'t44 (3)'!BA385</f>
        <v>393.81</v>
      </c>
      <c r="AZ177" s="94">
        <f>+'t44 (3)'!BB385</f>
        <v>0</v>
      </c>
      <c r="BA177" s="94">
        <f>+'t44 (3)'!BC385</f>
        <v>276.45999999999998</v>
      </c>
      <c r="BB177" s="94">
        <f>+'t44 (3)'!BD385</f>
        <v>0</v>
      </c>
      <c r="BC177" s="94">
        <f>+'t44 (3)'!BE385</f>
        <v>542.30999999999995</v>
      </c>
      <c r="BD177" s="94">
        <f>+'t44 (3)'!BF385</f>
        <v>0</v>
      </c>
      <c r="BE177" s="94">
        <f>+'t44 (3)'!BG385</f>
        <v>504.18</v>
      </c>
      <c r="BF177" s="94">
        <f>+'t44 (3)'!BH385</f>
        <v>0</v>
      </c>
      <c r="BG177" s="94">
        <f>+'t44 (3)'!BI385</f>
        <v>277.3</v>
      </c>
      <c r="BH177" s="94">
        <f>+'t44 (3)'!BJ385</f>
        <v>0</v>
      </c>
      <c r="BI177" s="94">
        <f>+'t44 (3)'!BK385</f>
        <v>722.62</v>
      </c>
      <c r="BJ177" s="94">
        <f>+'t44 (3)'!BL385</f>
        <v>0</v>
      </c>
      <c r="BK177" s="94">
        <f>+'t44 (3)'!BM385</f>
        <v>627.29999999999995</v>
      </c>
      <c r="BL177" s="94">
        <f>+'t44 (3)'!BN385</f>
        <v>0</v>
      </c>
      <c r="BM177" s="94">
        <f>+'t44 (3)'!BO385</f>
        <v>399.98</v>
      </c>
      <c r="BN177" s="94">
        <f>+'t44 (3)'!BP385</f>
        <v>0</v>
      </c>
      <c r="BO177" s="94">
        <f>+'t44 (3)'!BQ385</f>
        <v>316.31</v>
      </c>
      <c r="BP177" s="94">
        <f>+'t44 (3)'!BR385</f>
        <v>0</v>
      </c>
      <c r="BQ177" s="94">
        <f>+'t44 (3)'!BS385</f>
        <v>416.07</v>
      </c>
      <c r="BR177" s="94">
        <f>+'t44 (3)'!BT385</f>
        <v>0</v>
      </c>
      <c r="BS177" s="94">
        <f>+'t44 (3)'!BU385</f>
        <v>302.98</v>
      </c>
      <c r="BT177" s="94">
        <f>+'t44 (3)'!BV385</f>
        <v>0</v>
      </c>
      <c r="BU177" s="94">
        <f>+'t44 (3)'!BW385</f>
        <v>645.91</v>
      </c>
      <c r="BV177" s="94">
        <f>+'t44 (3)'!BX385</f>
        <v>0</v>
      </c>
      <c r="BW177" s="94">
        <f>+'t44 (3)'!BY385</f>
        <v>452.43</v>
      </c>
      <c r="BX177" s="94">
        <f>+'t44 (3)'!BZ385</f>
        <v>0</v>
      </c>
      <c r="BY177" s="94">
        <f>+'t44 (3)'!CA385</f>
        <v>430.22</v>
      </c>
      <c r="BZ177" s="94">
        <f>+'t44 (3)'!CB385</f>
        <v>0</v>
      </c>
      <c r="CA177" s="94">
        <f>+'t44 (3)'!CC385</f>
        <v>610.4</v>
      </c>
    </row>
    <row r="178" spans="1:79" ht="16.5" customHeight="1" x14ac:dyDescent="0.45">
      <c r="A178" s="358" t="s">
        <v>971</v>
      </c>
      <c r="B178" s="94">
        <f>+'t44 (3)'!D386</f>
        <v>0</v>
      </c>
      <c r="C178" s="94">
        <f>+'t44 (3)'!E386</f>
        <v>2062.9699999999998</v>
      </c>
      <c r="D178" s="94">
        <f>+'t44 (3)'!F386</f>
        <v>0</v>
      </c>
      <c r="E178" s="94">
        <f>+'t44 (3)'!G386</f>
        <v>1959.31</v>
      </c>
      <c r="F178" s="94">
        <f>+'t44 (3)'!H386</f>
        <v>0</v>
      </c>
      <c r="G178" s="94">
        <f>+'t44 (3)'!I386</f>
        <v>2233.1</v>
      </c>
      <c r="H178" s="94">
        <f>+'t44 (3)'!J386</f>
        <v>0</v>
      </c>
      <c r="I178" s="94">
        <f>+'t44 (3)'!K386</f>
        <v>1895.3</v>
      </c>
      <c r="J178" s="94">
        <f>+'t44 (3)'!L386</f>
        <v>0</v>
      </c>
      <c r="K178" s="94">
        <f>+'t44 (3)'!M386</f>
        <v>1968.09</v>
      </c>
      <c r="L178" s="94">
        <f>+'t44 (3)'!N386</f>
        <v>0</v>
      </c>
      <c r="M178" s="94">
        <f>+'t44 (3)'!O386</f>
        <v>2154.19</v>
      </c>
      <c r="N178" s="94">
        <f>+'t44 (3)'!P386</f>
        <v>0</v>
      </c>
      <c r="O178" s="94">
        <f>+'t44 (3)'!Q386</f>
        <v>2108.12</v>
      </c>
      <c r="P178" s="94">
        <f>+'t44 (3)'!R386</f>
        <v>0</v>
      </c>
      <c r="Q178" s="94">
        <f>+'t44 (3)'!S386</f>
        <v>2052.2399999999998</v>
      </c>
      <c r="R178" s="94">
        <f>+'t44 (3)'!T386</f>
        <v>0</v>
      </c>
      <c r="S178" s="94">
        <f>+'t44 (3)'!U386</f>
        <v>2260.2800000000002</v>
      </c>
      <c r="T178" s="94">
        <f>+'t44 (3)'!V386</f>
        <v>0</v>
      </c>
      <c r="U178" s="94">
        <f>+'t44 (3)'!W386</f>
        <v>2471.11</v>
      </c>
      <c r="V178" s="94">
        <f>+'t44 (3)'!X386</f>
        <v>0</v>
      </c>
      <c r="W178" s="94">
        <f>+'t44 (3)'!Y386</f>
        <v>2619.4699999999998</v>
      </c>
      <c r="X178" s="94">
        <f>+'t44 (3)'!Z386</f>
        <v>0</v>
      </c>
      <c r="Y178" s="94">
        <f>+'t44 (3)'!AA386</f>
        <v>2785.39</v>
      </c>
      <c r="Z178" s="94">
        <f>+'t44 (3)'!AB386</f>
        <v>0</v>
      </c>
      <c r="AA178" s="94">
        <f>+'t44 (3)'!AC386</f>
        <v>3244.29</v>
      </c>
      <c r="AB178" s="94">
        <f>+'t44 (3)'!AD386</f>
        <v>0</v>
      </c>
      <c r="AC178" s="94">
        <f>+'t44 (3)'!AE386</f>
        <v>3832.88</v>
      </c>
      <c r="AD178" s="94">
        <f>+'t44 (3)'!AF386</f>
        <v>0</v>
      </c>
      <c r="AE178" s="94">
        <f>+'t44 (3)'!AG386</f>
        <v>4296.84</v>
      </c>
      <c r="AF178" s="94">
        <f>+'t44 (3)'!AH386</f>
        <v>0</v>
      </c>
      <c r="AG178" s="94">
        <f>+'t44 (3)'!AI386</f>
        <v>3885.84</v>
      </c>
      <c r="AH178" s="94">
        <f>+'t44 (3)'!AJ386</f>
        <v>0</v>
      </c>
      <c r="AI178" s="94">
        <f>+'t44 (3)'!AK386</f>
        <v>4039.43</v>
      </c>
      <c r="AJ178" s="94">
        <f>+'t44 (3)'!AL386</f>
        <v>0</v>
      </c>
      <c r="AK178" s="94">
        <f>+'t44 (3)'!AM386</f>
        <v>4496.22</v>
      </c>
      <c r="AL178" s="94">
        <f>+'t44 (3)'!AN386</f>
        <v>0</v>
      </c>
      <c r="AM178" s="94">
        <f>+'t44 (3)'!AO386</f>
        <v>4498.41</v>
      </c>
      <c r="AN178" s="94">
        <f>+'t44 (3)'!AP386</f>
        <v>0</v>
      </c>
      <c r="AO178" s="94">
        <f>+'t44 (3)'!AQ386</f>
        <v>4223.5</v>
      </c>
      <c r="AP178" s="94">
        <f>+'t44 (3)'!AR386</f>
        <v>0</v>
      </c>
      <c r="AQ178" s="94">
        <f>+'t44 (3)'!AS386</f>
        <v>5106.63</v>
      </c>
      <c r="AR178" s="94">
        <f>+'t44 (3)'!AT386</f>
        <v>0</v>
      </c>
      <c r="AS178" s="94">
        <f>+'t44 (3)'!AU386</f>
        <v>4349.8999999999996</v>
      </c>
      <c r="AT178" s="94">
        <f>+'t44 (3)'!AV386</f>
        <v>0</v>
      </c>
      <c r="AU178" s="94">
        <f>+'t44 (3)'!AW386</f>
        <v>4814.46</v>
      </c>
      <c r="AV178" s="94">
        <f>+'t44 (3)'!AX386</f>
        <v>0</v>
      </c>
      <c r="AW178" s="94">
        <f>+'t44 (3)'!AY386</f>
        <v>4097.0600000000004</v>
      </c>
      <c r="AX178" s="94">
        <f>+'t44 (3)'!AZ386</f>
        <v>0</v>
      </c>
      <c r="AY178" s="94">
        <f>+'t44 (3)'!BA386</f>
        <v>4426.08</v>
      </c>
      <c r="AZ178" s="94">
        <f>+'t44 (3)'!BB386</f>
        <v>0</v>
      </c>
      <c r="BA178" s="94">
        <f>+'t44 (3)'!BC386</f>
        <v>5057.9799999999996</v>
      </c>
      <c r="BB178" s="94">
        <f>+'t44 (3)'!BD386</f>
        <v>0</v>
      </c>
      <c r="BC178" s="94">
        <f>+'t44 (3)'!BE386</f>
        <v>5017.7299999999996</v>
      </c>
      <c r="BD178" s="94">
        <f>+'t44 (3)'!BF386</f>
        <v>0</v>
      </c>
      <c r="BE178" s="94">
        <f>+'t44 (3)'!BG386</f>
        <v>5056.1400000000003</v>
      </c>
      <c r="BF178" s="94">
        <f>+'t44 (3)'!BH386</f>
        <v>0</v>
      </c>
      <c r="BG178" s="94">
        <f>+'t44 (3)'!BI386</f>
        <v>5050.66</v>
      </c>
      <c r="BH178" s="94">
        <f>+'t44 (3)'!BJ386</f>
        <v>0</v>
      </c>
      <c r="BI178" s="94">
        <f>+'t44 (3)'!BK386</f>
        <v>5760.34</v>
      </c>
      <c r="BJ178" s="94">
        <f>+'t44 (3)'!BL386</f>
        <v>0</v>
      </c>
      <c r="BK178" s="94">
        <f>+'t44 (3)'!BM386</f>
        <v>5364.64</v>
      </c>
      <c r="BL178" s="94">
        <f>+'t44 (3)'!BN386</f>
        <v>0</v>
      </c>
      <c r="BM178" s="94">
        <f>+'t44 (3)'!BO386</f>
        <v>6292.53</v>
      </c>
      <c r="BN178" s="94">
        <f>+'t44 (3)'!BP386</f>
        <v>0</v>
      </c>
      <c r="BO178" s="94">
        <f>+'t44 (3)'!BQ386</f>
        <v>6055.55</v>
      </c>
      <c r="BP178" s="94">
        <f>+'t44 (3)'!BR386</f>
        <v>0</v>
      </c>
      <c r="BQ178" s="94">
        <f>+'t44 (3)'!BS386</f>
        <v>6088.07</v>
      </c>
      <c r="BR178" s="94">
        <f>+'t44 (3)'!BT386</f>
        <v>0</v>
      </c>
      <c r="BS178" s="94">
        <f>+'t44 (3)'!BU386</f>
        <v>7056.44</v>
      </c>
      <c r="BT178" s="94">
        <f>+'t44 (3)'!BV386</f>
        <v>0</v>
      </c>
      <c r="BU178" s="94">
        <f>+'t44 (3)'!BW386</f>
        <v>6340.79</v>
      </c>
      <c r="BV178" s="94">
        <f>+'t44 (3)'!BX386</f>
        <v>0</v>
      </c>
      <c r="BW178" s="94">
        <f>+'t44 (3)'!BY386</f>
        <v>5568.29</v>
      </c>
      <c r="BX178" s="94">
        <f>+'t44 (3)'!BZ386</f>
        <v>0</v>
      </c>
      <c r="BY178" s="94">
        <f>+'t44 (3)'!CA386</f>
        <v>5626.42</v>
      </c>
      <c r="BZ178" s="94">
        <f>+'t44 (3)'!CB386</f>
        <v>0</v>
      </c>
      <c r="CA178" s="94">
        <f>+'t44 (3)'!CC386</f>
        <v>5615.09</v>
      </c>
    </row>
    <row r="179" spans="1:79" ht="16.5" customHeight="1" x14ac:dyDescent="0.45">
      <c r="A179" s="357" t="s">
        <v>647</v>
      </c>
      <c r="B179" s="94">
        <f>+'t44 (3)'!D387</f>
        <v>526085</v>
      </c>
      <c r="C179" s="94">
        <f>+'t44 (3)'!E387</f>
        <v>692.8</v>
      </c>
      <c r="D179" s="94">
        <f>+'t44 (3)'!F387</f>
        <v>439412</v>
      </c>
      <c r="E179" s="94">
        <f>+'t44 (3)'!G387</f>
        <v>684</v>
      </c>
      <c r="F179" s="94">
        <f>+'t44 (3)'!H387</f>
        <v>469901</v>
      </c>
      <c r="G179" s="94">
        <f>+'t44 (3)'!I387</f>
        <v>823.26</v>
      </c>
      <c r="H179" s="94">
        <f>+'t44 (3)'!J387</f>
        <v>488585</v>
      </c>
      <c r="I179" s="94">
        <f>+'t44 (3)'!K387</f>
        <v>713.92</v>
      </c>
      <c r="J179" s="94">
        <f>+'t44 (3)'!L387</f>
        <v>581543</v>
      </c>
      <c r="K179" s="94">
        <f>+'t44 (3)'!M387</f>
        <v>803.72</v>
      </c>
      <c r="L179" s="94">
        <f>+'t44 (3)'!N387</f>
        <v>588742</v>
      </c>
      <c r="M179" s="94">
        <f>+'t44 (3)'!O387</f>
        <v>815.81</v>
      </c>
      <c r="N179" s="94">
        <f>+'t44 (3)'!P387</f>
        <v>668410</v>
      </c>
      <c r="O179" s="94">
        <f>+'t44 (3)'!Q387</f>
        <v>843.52</v>
      </c>
      <c r="P179" s="94">
        <f>+'t44 (3)'!R387</f>
        <v>638882</v>
      </c>
      <c r="Q179" s="94">
        <f>+'t44 (3)'!S387</f>
        <v>834.71</v>
      </c>
      <c r="R179" s="94">
        <f>+'t44 (3)'!T387</f>
        <v>592297</v>
      </c>
      <c r="S179" s="94">
        <f>+'t44 (3)'!U387</f>
        <v>929.6</v>
      </c>
      <c r="T179" s="94">
        <f>+'t44 (3)'!V387</f>
        <v>550813</v>
      </c>
      <c r="U179" s="94">
        <f>+'t44 (3)'!W387</f>
        <v>1198.83</v>
      </c>
      <c r="V179" s="94">
        <f>+'t44 (3)'!X387</f>
        <v>523601</v>
      </c>
      <c r="W179" s="94">
        <f>+'t44 (3)'!Y387</f>
        <v>1365.87</v>
      </c>
      <c r="X179" s="94">
        <f>+'t44 (3)'!Z387</f>
        <v>467867</v>
      </c>
      <c r="Y179" s="94">
        <f>+'t44 (3)'!AA387</f>
        <v>1672.48</v>
      </c>
      <c r="Z179" s="94">
        <f>+'t44 (3)'!AB387</f>
        <v>416769</v>
      </c>
      <c r="AA179" s="94">
        <f>+'t44 (3)'!AC387</f>
        <v>2132.96</v>
      </c>
      <c r="AB179" s="94">
        <f>+'t44 (3)'!AD387</f>
        <v>525826</v>
      </c>
      <c r="AC179" s="94">
        <f>+'t44 (3)'!AE387</f>
        <v>2594.25</v>
      </c>
      <c r="AD179" s="94">
        <f>+'t44 (3)'!AF387</f>
        <v>533928</v>
      </c>
      <c r="AE179" s="94">
        <f>+'t44 (3)'!AG387</f>
        <v>2993.35</v>
      </c>
      <c r="AF179" s="94">
        <f>+'t44 (3)'!AH387</f>
        <v>547371</v>
      </c>
      <c r="AG179" s="94">
        <f>+'t44 (3)'!AI387</f>
        <v>2765.14</v>
      </c>
      <c r="AH179" s="94">
        <f>+'t44 (3)'!AJ387</f>
        <v>581162</v>
      </c>
      <c r="AI179" s="94">
        <f>+'t44 (3)'!AK387</f>
        <v>2749.55</v>
      </c>
      <c r="AJ179" s="94">
        <f>+'t44 (3)'!AL387</f>
        <v>655767</v>
      </c>
      <c r="AK179" s="94">
        <f>+'t44 (3)'!AM387</f>
        <v>3086.27</v>
      </c>
      <c r="AL179" s="94">
        <f>+'t44 (3)'!AN387</f>
        <v>617923</v>
      </c>
      <c r="AM179" s="94">
        <f>+'t44 (3)'!AO387</f>
        <v>3101.89</v>
      </c>
      <c r="AN179" s="94">
        <f>+'t44 (3)'!AP387</f>
        <v>690194</v>
      </c>
      <c r="AO179" s="94">
        <f>+'t44 (3)'!AQ387</f>
        <v>2796.44</v>
      </c>
      <c r="AP179" s="94">
        <f>+'t44 (3)'!AR387</f>
        <v>727796</v>
      </c>
      <c r="AQ179" s="94">
        <f>+'t44 (3)'!AS387</f>
        <v>3609.87</v>
      </c>
      <c r="AR179" s="94">
        <f>+'t44 (3)'!AT387</f>
        <v>610732</v>
      </c>
      <c r="AS179" s="94">
        <f>+'t44 (3)'!AU387</f>
        <v>2930.93</v>
      </c>
      <c r="AT179" s="94">
        <f>+'t44 (3)'!AV387</f>
        <v>783564</v>
      </c>
      <c r="AU179" s="94">
        <f>+'t44 (3)'!AW387</f>
        <v>3350.14</v>
      </c>
      <c r="AV179" s="94">
        <f>+'t44 (3)'!AX387</f>
        <v>728478</v>
      </c>
      <c r="AW179" s="94">
        <f>+'t44 (3)'!AY387</f>
        <v>2720.99</v>
      </c>
      <c r="AX179" s="94">
        <f>+'t44 (3)'!AZ387</f>
        <v>668622</v>
      </c>
      <c r="AY179" s="94">
        <f>+'t44 (3)'!BA387</f>
        <v>3120.11</v>
      </c>
      <c r="AZ179" s="94">
        <f>+'t44 (3)'!BB387</f>
        <v>762945</v>
      </c>
      <c r="BA179" s="94">
        <f>+'t44 (3)'!BC387</f>
        <v>3643.13</v>
      </c>
      <c r="BB179" s="94">
        <f>+'t44 (3)'!BD387</f>
        <v>904514</v>
      </c>
      <c r="BC179" s="94">
        <f>+'t44 (3)'!BE387</f>
        <v>3499.97</v>
      </c>
      <c r="BD179" s="94">
        <f>+'t44 (3)'!BF387</f>
        <v>653983</v>
      </c>
      <c r="BE179" s="94">
        <f>+'t44 (3)'!BG387</f>
        <v>3734.12</v>
      </c>
      <c r="BF179" s="94">
        <f>+'t44 (3)'!BH387</f>
        <v>730182</v>
      </c>
      <c r="BG179" s="94">
        <f>+'t44 (3)'!BI387</f>
        <v>3547.2</v>
      </c>
      <c r="BH179" s="94">
        <f>+'t44 (3)'!BJ387</f>
        <v>793168</v>
      </c>
      <c r="BI179" s="94">
        <f>+'t44 (3)'!BK387</f>
        <v>4230.42</v>
      </c>
      <c r="BJ179" s="94">
        <f>+'t44 (3)'!BL387</f>
        <v>830319</v>
      </c>
      <c r="BK179" s="94">
        <f>+'t44 (3)'!BM387</f>
        <v>3931.8</v>
      </c>
      <c r="BL179" s="94">
        <f>+'t44 (3)'!BN387</f>
        <v>907935</v>
      </c>
      <c r="BM179" s="94">
        <f>+'t44 (3)'!BO387</f>
        <v>4743.01</v>
      </c>
      <c r="BN179" s="94">
        <f>+'t44 (3)'!BP387</f>
        <v>887243</v>
      </c>
      <c r="BO179" s="94">
        <f>+'t44 (3)'!BQ387</f>
        <v>4566.9399999999996</v>
      </c>
      <c r="BP179" s="94">
        <f>+'t44 (3)'!BR387</f>
        <v>754511</v>
      </c>
      <c r="BQ179" s="94">
        <f>+'t44 (3)'!BS387</f>
        <v>4645.1000000000004</v>
      </c>
      <c r="BR179" s="94">
        <f>+'t44 (3)'!BT387</f>
        <v>786977</v>
      </c>
      <c r="BS179" s="94">
        <f>+'t44 (3)'!BU387</f>
        <v>5412.05</v>
      </c>
      <c r="BT179" s="94">
        <f>+'t44 (3)'!BV387</f>
        <v>707569</v>
      </c>
      <c r="BU179" s="94">
        <f>+'t44 (3)'!BW387</f>
        <v>4902.8999999999996</v>
      </c>
      <c r="BV179" s="94">
        <f>+'t44 (3)'!BX387</f>
        <v>672370</v>
      </c>
      <c r="BW179" s="94">
        <f>+'t44 (3)'!BY387</f>
        <v>4095.18</v>
      </c>
      <c r="BX179" s="94">
        <f>+'t44 (3)'!BZ387</f>
        <v>691548</v>
      </c>
      <c r="BY179" s="94">
        <f>+'t44 (3)'!CA387</f>
        <v>4138.63</v>
      </c>
      <c r="BZ179" s="94">
        <f>+'t44 (3)'!CB387</f>
        <v>668373</v>
      </c>
      <c r="CA179" s="94">
        <f>+'t44 (3)'!CC387</f>
        <v>3997.6</v>
      </c>
    </row>
    <row r="180" spans="1:79" ht="16.5" customHeight="1" x14ac:dyDescent="0.45">
      <c r="A180" s="358" t="s">
        <v>648</v>
      </c>
      <c r="B180" s="94">
        <f>+'t44 (3)'!D388</f>
        <v>1158291</v>
      </c>
      <c r="C180" s="94">
        <f>+'t44 (3)'!E388</f>
        <v>605.33000000000004</v>
      </c>
      <c r="D180" s="94">
        <f>+'t44 (3)'!F388</f>
        <v>1288542</v>
      </c>
      <c r="E180" s="94">
        <f>+'t44 (3)'!G388</f>
        <v>646.04</v>
      </c>
      <c r="F180" s="94">
        <f>+'t44 (3)'!H388</f>
        <v>1315479</v>
      </c>
      <c r="G180" s="94">
        <f>+'t44 (3)'!I388</f>
        <v>710.48</v>
      </c>
      <c r="H180" s="94">
        <f>+'t44 (3)'!J388</f>
        <v>1271820</v>
      </c>
      <c r="I180" s="94">
        <f>+'t44 (3)'!K388</f>
        <v>564.79999999999995</v>
      </c>
      <c r="J180" s="94">
        <f>+'t44 (3)'!L388</f>
        <v>1302915</v>
      </c>
      <c r="K180" s="94">
        <f>+'t44 (3)'!M388</f>
        <v>575.27</v>
      </c>
      <c r="L180" s="94">
        <f>+'t44 (3)'!N388</f>
        <v>1351972</v>
      </c>
      <c r="M180" s="94">
        <f>+'t44 (3)'!O388</f>
        <v>610.98</v>
      </c>
      <c r="N180" s="94">
        <f>+'t44 (3)'!P388</f>
        <v>1312452</v>
      </c>
      <c r="O180" s="94">
        <f>+'t44 (3)'!Q388</f>
        <v>623.61</v>
      </c>
      <c r="P180" s="94">
        <f>+'t44 (3)'!R388</f>
        <v>1284254</v>
      </c>
      <c r="Q180" s="94">
        <f>+'t44 (3)'!S388</f>
        <v>628.24</v>
      </c>
      <c r="R180" s="94">
        <f>+'t44 (3)'!T388</f>
        <v>1291322</v>
      </c>
      <c r="S180" s="94">
        <f>+'t44 (3)'!U388</f>
        <v>650.95000000000005</v>
      </c>
      <c r="T180" s="94">
        <f>+'t44 (3)'!V388</f>
        <v>1363561</v>
      </c>
      <c r="U180" s="94">
        <f>+'t44 (3)'!W388</f>
        <v>629.48</v>
      </c>
      <c r="V180" s="94">
        <f>+'t44 (3)'!X388</f>
        <v>1345990</v>
      </c>
      <c r="W180" s="94">
        <f>+'t44 (3)'!Y388</f>
        <v>625.99</v>
      </c>
      <c r="X180" s="94">
        <f>+'t44 (3)'!Z388</f>
        <v>1023650</v>
      </c>
      <c r="Y180" s="94">
        <f>+'t44 (3)'!AA388</f>
        <v>529.6</v>
      </c>
      <c r="Z180" s="94">
        <f>+'t44 (3)'!AB388</f>
        <v>1023770</v>
      </c>
      <c r="AA180" s="94">
        <f>+'t44 (3)'!AC388</f>
        <v>512.09</v>
      </c>
      <c r="AB180" s="94">
        <f>+'t44 (3)'!AD388</f>
        <v>1196200</v>
      </c>
      <c r="AC180" s="94">
        <f>+'t44 (3)'!AE388</f>
        <v>600.67999999999995</v>
      </c>
      <c r="AD180" s="94">
        <f>+'t44 (3)'!AF388</f>
        <v>1285848</v>
      </c>
      <c r="AE180" s="94">
        <f>+'t44 (3)'!AG388</f>
        <v>603.08000000000004</v>
      </c>
      <c r="AF180" s="94">
        <f>+'t44 (3)'!AH388</f>
        <v>1219940</v>
      </c>
      <c r="AG180" s="94">
        <f>+'t44 (3)'!AI388</f>
        <v>520.45000000000005</v>
      </c>
      <c r="AH180" s="94">
        <f>+'t44 (3)'!AJ388</f>
        <v>1224303</v>
      </c>
      <c r="AI180" s="94">
        <f>+'t44 (3)'!AK388</f>
        <v>569.79999999999995</v>
      </c>
      <c r="AJ180" s="94">
        <f>+'t44 (3)'!AL388</f>
        <v>1389231</v>
      </c>
      <c r="AK180" s="94">
        <f>+'t44 (3)'!AM388</f>
        <v>650.55999999999995</v>
      </c>
      <c r="AL180" s="94">
        <f>+'t44 (3)'!AN388</f>
        <v>1434289</v>
      </c>
      <c r="AM180" s="94">
        <f>+'t44 (3)'!AO388</f>
        <v>660.2</v>
      </c>
      <c r="AN180" s="94">
        <f>+'t44 (3)'!AP388</f>
        <v>1443721</v>
      </c>
      <c r="AO180" s="94">
        <f>+'t44 (3)'!AQ388</f>
        <v>665.46</v>
      </c>
      <c r="AP180" s="94">
        <f>+'t44 (3)'!AR388</f>
        <v>1595158</v>
      </c>
      <c r="AQ180" s="94">
        <f>+'t44 (3)'!AS388</f>
        <v>710.15</v>
      </c>
      <c r="AR180" s="94">
        <f>+'t44 (3)'!AT388</f>
        <v>1415884</v>
      </c>
      <c r="AS180" s="94">
        <f>+'t44 (3)'!AU388</f>
        <v>663.85</v>
      </c>
      <c r="AT180" s="94">
        <f>+'t44 (3)'!AV388</f>
        <v>1475766</v>
      </c>
      <c r="AU180" s="94">
        <f>+'t44 (3)'!AW388</f>
        <v>662.34</v>
      </c>
      <c r="AV180" s="94">
        <f>+'t44 (3)'!AX388</f>
        <v>1340764</v>
      </c>
      <c r="AW180" s="94">
        <f>+'t44 (3)'!AY388</f>
        <v>610.69000000000005</v>
      </c>
      <c r="AX180" s="94">
        <f>+'t44 (3)'!AZ388</f>
        <v>1391714</v>
      </c>
      <c r="AY180" s="94">
        <f>+'t44 (3)'!BA388</f>
        <v>611.88</v>
      </c>
      <c r="AZ180" s="94">
        <f>+'t44 (3)'!BB388</f>
        <v>1407346</v>
      </c>
      <c r="BA180" s="94">
        <f>+'t44 (3)'!BC388</f>
        <v>633.79999999999995</v>
      </c>
      <c r="BB180" s="94">
        <f>+'t44 (3)'!BD388</f>
        <v>1496528</v>
      </c>
      <c r="BC180" s="94">
        <f>+'t44 (3)'!BE388</f>
        <v>687.99</v>
      </c>
      <c r="BD180" s="94">
        <f>+'t44 (3)'!BF388</f>
        <v>1328331</v>
      </c>
      <c r="BE180" s="94">
        <f>+'t44 (3)'!BG388</f>
        <v>619.83000000000004</v>
      </c>
      <c r="BF180" s="94">
        <f>+'t44 (3)'!BH388</f>
        <v>1506525</v>
      </c>
      <c r="BG180" s="94">
        <f>+'t44 (3)'!BI388</f>
        <v>674.31</v>
      </c>
      <c r="BH180" s="94">
        <f>+'t44 (3)'!BJ388</f>
        <v>1493685</v>
      </c>
      <c r="BI180" s="94">
        <f>+'t44 (3)'!BK388</f>
        <v>685.26</v>
      </c>
      <c r="BJ180" s="94">
        <f>+'t44 (3)'!BL388</f>
        <v>1433893</v>
      </c>
      <c r="BK180" s="94">
        <f>+'t44 (3)'!BM388</f>
        <v>678.25</v>
      </c>
      <c r="BL180" s="94">
        <f>+'t44 (3)'!BN388</f>
        <v>1668341</v>
      </c>
      <c r="BM180" s="94">
        <f>+'t44 (3)'!BO388</f>
        <v>758.94</v>
      </c>
      <c r="BN180" s="94">
        <f>+'t44 (3)'!BP388</f>
        <v>1479778</v>
      </c>
      <c r="BO180" s="94">
        <f>+'t44 (3)'!BQ388</f>
        <v>689.31</v>
      </c>
      <c r="BP180" s="94">
        <f>+'t44 (3)'!BR388</f>
        <v>1542297</v>
      </c>
      <c r="BQ180" s="94">
        <f>+'t44 (3)'!BS388</f>
        <v>690.64</v>
      </c>
      <c r="BR180" s="94">
        <f>+'t44 (3)'!BT388</f>
        <v>1578897</v>
      </c>
      <c r="BS180" s="94">
        <f>+'t44 (3)'!BU388</f>
        <v>754.81</v>
      </c>
      <c r="BT180" s="94">
        <f>+'t44 (3)'!BV388</f>
        <v>1444059</v>
      </c>
      <c r="BU180" s="94">
        <f>+'t44 (3)'!BW388</f>
        <v>642.87</v>
      </c>
      <c r="BV180" s="94">
        <f>+'t44 (3)'!BX388</f>
        <v>1564865</v>
      </c>
      <c r="BW180" s="94">
        <f>+'t44 (3)'!BY388</f>
        <v>719.56</v>
      </c>
      <c r="BX180" s="94">
        <f>+'t44 (3)'!BZ388</f>
        <v>1590496</v>
      </c>
      <c r="BY180" s="94">
        <f>+'t44 (3)'!CA388</f>
        <v>717.11</v>
      </c>
      <c r="BZ180" s="94">
        <f>+'t44 (3)'!CB388</f>
        <v>1711139</v>
      </c>
      <c r="CA180" s="94">
        <f>+'t44 (3)'!CC388</f>
        <v>794.2</v>
      </c>
    </row>
    <row r="181" spans="1:79" ht="16.5" customHeight="1" x14ac:dyDescent="0.45">
      <c r="A181" s="357" t="s">
        <v>649</v>
      </c>
      <c r="B181" s="94">
        <f>+'t44 (3)'!D389</f>
        <v>0</v>
      </c>
      <c r="C181" s="94">
        <f>+'t44 (3)'!E389</f>
        <v>423.6</v>
      </c>
      <c r="D181" s="94">
        <f>+'t44 (3)'!F389</f>
        <v>0</v>
      </c>
      <c r="E181" s="94">
        <f>+'t44 (3)'!G389</f>
        <v>281.5</v>
      </c>
      <c r="F181" s="94">
        <f>+'t44 (3)'!H389</f>
        <v>0</v>
      </c>
      <c r="G181" s="94">
        <f>+'t44 (3)'!I389</f>
        <v>322.33999999999997</v>
      </c>
      <c r="H181" s="94">
        <f>+'t44 (3)'!J389</f>
        <v>0</v>
      </c>
      <c r="I181" s="94">
        <f>+'t44 (3)'!K389</f>
        <v>290.07</v>
      </c>
      <c r="J181" s="94">
        <f>+'t44 (3)'!L389</f>
        <v>0</v>
      </c>
      <c r="K181" s="94">
        <f>+'t44 (3)'!M389</f>
        <v>269.41000000000003</v>
      </c>
      <c r="L181" s="94">
        <f>+'t44 (3)'!N389</f>
        <v>0</v>
      </c>
      <c r="M181" s="94">
        <f>+'t44 (3)'!O389</f>
        <v>339.81</v>
      </c>
      <c r="N181" s="94">
        <f>+'t44 (3)'!P389</f>
        <v>0</v>
      </c>
      <c r="O181" s="94">
        <f>+'t44 (3)'!Q389</f>
        <v>273.95999999999998</v>
      </c>
      <c r="P181" s="94">
        <f>+'t44 (3)'!R389</f>
        <v>0</v>
      </c>
      <c r="Q181" s="94">
        <f>+'t44 (3)'!S389</f>
        <v>260.10000000000002</v>
      </c>
      <c r="R181" s="94">
        <f>+'t44 (3)'!T389</f>
        <v>0</v>
      </c>
      <c r="S181" s="94">
        <f>+'t44 (3)'!U389</f>
        <v>300.68</v>
      </c>
      <c r="T181" s="94">
        <f>+'t44 (3)'!V389</f>
        <v>0</v>
      </c>
      <c r="U181" s="94">
        <f>+'t44 (3)'!W389</f>
        <v>292.3</v>
      </c>
      <c r="V181" s="94">
        <f>+'t44 (3)'!X389</f>
        <v>0</v>
      </c>
      <c r="W181" s="94">
        <f>+'t44 (3)'!Y389</f>
        <v>306.68</v>
      </c>
      <c r="X181" s="94">
        <f>+'t44 (3)'!Z389</f>
        <v>0</v>
      </c>
      <c r="Y181" s="94">
        <f>+'t44 (3)'!AA389</f>
        <v>301.93</v>
      </c>
      <c r="Z181" s="94">
        <f>+'t44 (3)'!AB389</f>
        <v>0</v>
      </c>
      <c r="AA181" s="94">
        <f>+'t44 (3)'!AC389</f>
        <v>273.52</v>
      </c>
      <c r="AB181" s="94">
        <f>+'t44 (3)'!AD389</f>
        <v>0</v>
      </c>
      <c r="AC181" s="94">
        <f>+'t44 (3)'!AE389</f>
        <v>304.08</v>
      </c>
      <c r="AD181" s="94">
        <f>+'t44 (3)'!AF389</f>
        <v>0</v>
      </c>
      <c r="AE181" s="94">
        <f>+'t44 (3)'!AG389</f>
        <v>318.63</v>
      </c>
      <c r="AF181" s="94">
        <f>+'t44 (3)'!AH389</f>
        <v>0</v>
      </c>
      <c r="AG181" s="94">
        <f>+'t44 (3)'!AI389</f>
        <v>283.25</v>
      </c>
      <c r="AH181" s="94">
        <f>+'t44 (3)'!AJ389</f>
        <v>0</v>
      </c>
      <c r="AI181" s="94">
        <f>+'t44 (3)'!AK389</f>
        <v>324.14999999999998</v>
      </c>
      <c r="AJ181" s="94">
        <f>+'t44 (3)'!AL389</f>
        <v>0</v>
      </c>
      <c r="AK181" s="94">
        <f>+'t44 (3)'!AM389</f>
        <v>321.95</v>
      </c>
      <c r="AL181" s="94">
        <f>+'t44 (3)'!AN389</f>
        <v>0</v>
      </c>
      <c r="AM181" s="94">
        <f>+'t44 (3)'!AO389</f>
        <v>316.62</v>
      </c>
      <c r="AN181" s="94">
        <f>+'t44 (3)'!AP389</f>
        <v>0</v>
      </c>
      <c r="AO181" s="94">
        <f>+'t44 (3)'!AQ389</f>
        <v>341.45</v>
      </c>
      <c r="AP181" s="94">
        <f>+'t44 (3)'!AR389</f>
        <v>0</v>
      </c>
      <c r="AQ181" s="94">
        <f>+'t44 (3)'!AS389</f>
        <v>326.47000000000003</v>
      </c>
      <c r="AR181" s="94">
        <f>+'t44 (3)'!AT389</f>
        <v>0</v>
      </c>
      <c r="AS181" s="94">
        <f>+'t44 (3)'!AU389</f>
        <v>321.56</v>
      </c>
      <c r="AT181" s="94">
        <f>+'t44 (3)'!AV389</f>
        <v>0</v>
      </c>
      <c r="AU181" s="94">
        <f>+'t44 (3)'!AW389</f>
        <v>344.26</v>
      </c>
      <c r="AV181" s="94">
        <f>+'t44 (3)'!AX389</f>
        <v>0</v>
      </c>
      <c r="AW181" s="94">
        <f>+'t44 (3)'!AY389</f>
        <v>347.03</v>
      </c>
      <c r="AX181" s="94">
        <f>+'t44 (3)'!AZ389</f>
        <v>0</v>
      </c>
      <c r="AY181" s="94">
        <f>+'t44 (3)'!BA389</f>
        <v>335.96</v>
      </c>
      <c r="AZ181" s="94">
        <f>+'t44 (3)'!BB389</f>
        <v>0</v>
      </c>
      <c r="BA181" s="94">
        <f>+'t44 (3)'!BC389</f>
        <v>377.09</v>
      </c>
      <c r="BB181" s="94">
        <f>+'t44 (3)'!BD389</f>
        <v>0</v>
      </c>
      <c r="BC181" s="94">
        <f>+'t44 (3)'!BE389</f>
        <v>418.79</v>
      </c>
      <c r="BD181" s="94">
        <f>+'t44 (3)'!BF389</f>
        <v>0</v>
      </c>
      <c r="BE181" s="94">
        <f>+'t44 (3)'!BG389</f>
        <v>344.34</v>
      </c>
      <c r="BF181" s="94">
        <f>+'t44 (3)'!BH389</f>
        <v>0</v>
      </c>
      <c r="BG181" s="94">
        <f>+'t44 (3)'!BI389</f>
        <v>411.24</v>
      </c>
      <c r="BH181" s="94">
        <f>+'t44 (3)'!BJ389</f>
        <v>0</v>
      </c>
      <c r="BI181" s="94">
        <f>+'t44 (3)'!BK389</f>
        <v>383.32</v>
      </c>
      <c r="BJ181" s="94">
        <f>+'t44 (3)'!BL389</f>
        <v>0</v>
      </c>
      <c r="BK181" s="94">
        <f>+'t44 (3)'!BM389</f>
        <v>377.94</v>
      </c>
      <c r="BL181" s="94">
        <f>+'t44 (3)'!BN389</f>
        <v>0</v>
      </c>
      <c r="BM181" s="94">
        <f>+'t44 (3)'!BO389</f>
        <v>367.79</v>
      </c>
      <c r="BN181" s="94">
        <f>+'t44 (3)'!BP389</f>
        <v>0</v>
      </c>
      <c r="BO181" s="94">
        <f>+'t44 (3)'!BQ389</f>
        <v>425.85</v>
      </c>
      <c r="BP181" s="94">
        <f>+'t44 (3)'!BR389</f>
        <v>0</v>
      </c>
      <c r="BQ181" s="94">
        <f>+'t44 (3)'!BS389</f>
        <v>373.11</v>
      </c>
      <c r="BR181" s="94">
        <f>+'t44 (3)'!BT389</f>
        <v>0</v>
      </c>
      <c r="BS181" s="94">
        <f>+'t44 (3)'!BU389</f>
        <v>426.69</v>
      </c>
      <c r="BT181" s="94">
        <f>+'t44 (3)'!BV389</f>
        <v>0</v>
      </c>
      <c r="BU181" s="94">
        <f>+'t44 (3)'!BW389</f>
        <v>414.15</v>
      </c>
      <c r="BV181" s="94">
        <f>+'t44 (3)'!BX389</f>
        <v>0</v>
      </c>
      <c r="BW181" s="94">
        <f>+'t44 (3)'!BY389</f>
        <v>389.52</v>
      </c>
      <c r="BX181" s="94">
        <f>+'t44 (3)'!BZ389</f>
        <v>0</v>
      </c>
      <c r="BY181" s="94">
        <f>+'t44 (3)'!CA389</f>
        <v>348.23</v>
      </c>
      <c r="BZ181" s="94">
        <f>+'t44 (3)'!CB389</f>
        <v>0</v>
      </c>
      <c r="CA181" s="94">
        <f>+'t44 (3)'!CC389</f>
        <v>404.71</v>
      </c>
    </row>
    <row r="182" spans="1:79" ht="16.5" customHeight="1" x14ac:dyDescent="0.45">
      <c r="A182" s="358" t="s">
        <v>972</v>
      </c>
      <c r="B182" s="94">
        <f>+'t44 (3)'!D390</f>
        <v>0</v>
      </c>
      <c r="C182" s="94">
        <f>+'t44 (3)'!E390</f>
        <v>341.25</v>
      </c>
      <c r="D182" s="94">
        <f>+'t44 (3)'!F390</f>
        <v>0</v>
      </c>
      <c r="E182" s="94">
        <f>+'t44 (3)'!G390</f>
        <v>347.77</v>
      </c>
      <c r="F182" s="94">
        <f>+'t44 (3)'!H390</f>
        <v>0</v>
      </c>
      <c r="G182" s="94">
        <f>+'t44 (3)'!I390</f>
        <v>377.02</v>
      </c>
      <c r="H182" s="94">
        <f>+'t44 (3)'!J390</f>
        <v>0</v>
      </c>
      <c r="I182" s="94">
        <f>+'t44 (3)'!K390</f>
        <v>326.51</v>
      </c>
      <c r="J182" s="94">
        <f>+'t44 (3)'!L390</f>
        <v>0</v>
      </c>
      <c r="K182" s="94">
        <f>+'t44 (3)'!M390</f>
        <v>319.69</v>
      </c>
      <c r="L182" s="94">
        <f>+'t44 (3)'!N390</f>
        <v>0</v>
      </c>
      <c r="M182" s="94">
        <f>+'t44 (3)'!O390</f>
        <v>387.59</v>
      </c>
      <c r="N182" s="94">
        <f>+'t44 (3)'!P390</f>
        <v>0</v>
      </c>
      <c r="O182" s="94">
        <f>+'t44 (3)'!Q390</f>
        <v>367.04</v>
      </c>
      <c r="P182" s="94">
        <f>+'t44 (3)'!R390</f>
        <v>0</v>
      </c>
      <c r="Q182" s="94">
        <f>+'t44 (3)'!S390</f>
        <v>329.18</v>
      </c>
      <c r="R182" s="94">
        <f>+'t44 (3)'!T390</f>
        <v>0</v>
      </c>
      <c r="S182" s="94">
        <f>+'t44 (3)'!U390</f>
        <v>379.05</v>
      </c>
      <c r="T182" s="94">
        <f>+'t44 (3)'!V390</f>
        <v>0</v>
      </c>
      <c r="U182" s="94">
        <f>+'t44 (3)'!W390</f>
        <v>350.51</v>
      </c>
      <c r="V182" s="94">
        <f>+'t44 (3)'!X390</f>
        <v>0</v>
      </c>
      <c r="W182" s="94">
        <f>+'t44 (3)'!Y390</f>
        <v>320.92</v>
      </c>
      <c r="X182" s="94">
        <f>+'t44 (3)'!Z390</f>
        <v>0</v>
      </c>
      <c r="Y182" s="94">
        <f>+'t44 (3)'!AA390</f>
        <v>281.38</v>
      </c>
      <c r="Z182" s="94">
        <f>+'t44 (3)'!AB390</f>
        <v>0</v>
      </c>
      <c r="AA182" s="94">
        <f>+'t44 (3)'!AC390</f>
        <v>325.73</v>
      </c>
      <c r="AB182" s="94">
        <f>+'t44 (3)'!AD390</f>
        <v>0</v>
      </c>
      <c r="AC182" s="94">
        <f>+'t44 (3)'!AE390</f>
        <v>333.87</v>
      </c>
      <c r="AD182" s="94">
        <f>+'t44 (3)'!AF390</f>
        <v>0</v>
      </c>
      <c r="AE182" s="94">
        <f>+'t44 (3)'!AG390</f>
        <v>381.79</v>
      </c>
      <c r="AF182" s="94">
        <f>+'t44 (3)'!AH390</f>
        <v>0</v>
      </c>
      <c r="AG182" s="94">
        <f>+'t44 (3)'!AI390</f>
        <v>316.99</v>
      </c>
      <c r="AH182" s="94">
        <f>+'t44 (3)'!AJ390</f>
        <v>0</v>
      </c>
      <c r="AI182" s="94">
        <f>+'t44 (3)'!AK390</f>
        <v>395.93</v>
      </c>
      <c r="AJ182" s="94">
        <f>+'t44 (3)'!AL390</f>
        <v>0</v>
      </c>
      <c r="AK182" s="94">
        <f>+'t44 (3)'!AM390</f>
        <v>437.44</v>
      </c>
      <c r="AL182" s="94">
        <f>+'t44 (3)'!AN390</f>
        <v>0</v>
      </c>
      <c r="AM182" s="94">
        <f>+'t44 (3)'!AO390</f>
        <v>419.7</v>
      </c>
      <c r="AN182" s="94">
        <f>+'t44 (3)'!AP390</f>
        <v>0</v>
      </c>
      <c r="AO182" s="94">
        <f>+'t44 (3)'!AQ390</f>
        <v>420.15</v>
      </c>
      <c r="AP182" s="94">
        <f>+'t44 (3)'!AR390</f>
        <v>0</v>
      </c>
      <c r="AQ182" s="94">
        <f>+'t44 (3)'!AS390</f>
        <v>460.14</v>
      </c>
      <c r="AR182" s="94">
        <f>+'t44 (3)'!AT390</f>
        <v>0</v>
      </c>
      <c r="AS182" s="94">
        <f>+'t44 (3)'!AU390</f>
        <v>433.55</v>
      </c>
      <c r="AT182" s="94">
        <f>+'t44 (3)'!AV390</f>
        <v>0</v>
      </c>
      <c r="AU182" s="94">
        <f>+'t44 (3)'!AW390</f>
        <v>457.73</v>
      </c>
      <c r="AV182" s="94">
        <f>+'t44 (3)'!AX390</f>
        <v>0</v>
      </c>
      <c r="AW182" s="94">
        <f>+'t44 (3)'!AY390</f>
        <v>418.35</v>
      </c>
      <c r="AX182" s="94">
        <f>+'t44 (3)'!AZ390</f>
        <v>0</v>
      </c>
      <c r="AY182" s="94">
        <f>+'t44 (3)'!BA390</f>
        <v>358.13</v>
      </c>
      <c r="AZ182" s="94">
        <f>+'t44 (3)'!BB390</f>
        <v>0</v>
      </c>
      <c r="BA182" s="94">
        <f>+'t44 (3)'!BC390</f>
        <v>403.96</v>
      </c>
      <c r="BB182" s="94">
        <f>+'t44 (3)'!BD390</f>
        <v>0</v>
      </c>
      <c r="BC182" s="94">
        <f>+'t44 (3)'!BE390</f>
        <v>410.98</v>
      </c>
      <c r="BD182" s="94">
        <f>+'t44 (3)'!BF390</f>
        <v>0</v>
      </c>
      <c r="BE182" s="94">
        <f>+'t44 (3)'!BG390</f>
        <v>357.84</v>
      </c>
      <c r="BF182" s="94">
        <f>+'t44 (3)'!BH390</f>
        <v>0</v>
      </c>
      <c r="BG182" s="94">
        <f>+'t44 (3)'!BI390</f>
        <v>417.91</v>
      </c>
      <c r="BH182" s="94">
        <f>+'t44 (3)'!BJ390</f>
        <v>0</v>
      </c>
      <c r="BI182" s="94">
        <f>+'t44 (3)'!BK390</f>
        <v>461.33</v>
      </c>
      <c r="BJ182" s="94">
        <f>+'t44 (3)'!BL390</f>
        <v>0</v>
      </c>
      <c r="BK182" s="94">
        <f>+'t44 (3)'!BM390</f>
        <v>376.64</v>
      </c>
      <c r="BL182" s="94">
        <f>+'t44 (3)'!BN390</f>
        <v>0</v>
      </c>
      <c r="BM182" s="94">
        <f>+'t44 (3)'!BO390</f>
        <v>422.79</v>
      </c>
      <c r="BN182" s="94">
        <f>+'t44 (3)'!BP390</f>
        <v>0</v>
      </c>
      <c r="BO182" s="94">
        <f>+'t44 (3)'!BQ390</f>
        <v>373.44</v>
      </c>
      <c r="BP182" s="94">
        <f>+'t44 (3)'!BR390</f>
        <v>0</v>
      </c>
      <c r="BQ182" s="94">
        <f>+'t44 (3)'!BS390</f>
        <v>379.23</v>
      </c>
      <c r="BR182" s="94">
        <f>+'t44 (3)'!BT390</f>
        <v>0</v>
      </c>
      <c r="BS182" s="94">
        <f>+'t44 (3)'!BU390</f>
        <v>462.89</v>
      </c>
      <c r="BT182" s="94">
        <f>+'t44 (3)'!BV390</f>
        <v>0</v>
      </c>
      <c r="BU182" s="94">
        <f>+'t44 (3)'!BW390</f>
        <v>380.86</v>
      </c>
      <c r="BV182" s="94">
        <f>+'t44 (3)'!BX390</f>
        <v>0</v>
      </c>
      <c r="BW182" s="94">
        <f>+'t44 (3)'!BY390</f>
        <v>364.03</v>
      </c>
      <c r="BX182" s="94">
        <f>+'t44 (3)'!BZ390</f>
        <v>0</v>
      </c>
      <c r="BY182" s="94">
        <f>+'t44 (3)'!CA390</f>
        <v>422.44</v>
      </c>
      <c r="BZ182" s="94">
        <f>+'t44 (3)'!CB390</f>
        <v>0</v>
      </c>
      <c r="CA182" s="94">
        <f>+'t44 (3)'!CC390</f>
        <v>418.57</v>
      </c>
    </row>
    <row r="183" spans="1:79" ht="16.5" customHeight="1" x14ac:dyDescent="0.45">
      <c r="A183" s="357" t="s">
        <v>650</v>
      </c>
      <c r="B183" s="94">
        <f>+'t44 (3)'!D391</f>
        <v>0</v>
      </c>
      <c r="C183" s="94">
        <f>+'t44 (3)'!E391</f>
        <v>3772.03</v>
      </c>
      <c r="D183" s="94">
        <f>+'t44 (3)'!F391</f>
        <v>0</v>
      </c>
      <c r="E183" s="94">
        <f>+'t44 (3)'!G391</f>
        <v>3918.89</v>
      </c>
      <c r="F183" s="94">
        <f>+'t44 (3)'!H391</f>
        <v>0</v>
      </c>
      <c r="G183" s="94">
        <f>+'t44 (3)'!I391</f>
        <v>4563.82</v>
      </c>
      <c r="H183" s="94">
        <f>+'t44 (3)'!J391</f>
        <v>0</v>
      </c>
      <c r="I183" s="94">
        <f>+'t44 (3)'!K391</f>
        <v>3845.74</v>
      </c>
      <c r="J183" s="94">
        <f>+'t44 (3)'!L391</f>
        <v>0</v>
      </c>
      <c r="K183" s="94">
        <f>+'t44 (3)'!M391</f>
        <v>4196.17</v>
      </c>
      <c r="L183" s="94">
        <f>+'t44 (3)'!N391</f>
        <v>0</v>
      </c>
      <c r="M183" s="94">
        <f>+'t44 (3)'!O391</f>
        <v>4084.22</v>
      </c>
      <c r="N183" s="94">
        <f>+'t44 (3)'!P391</f>
        <v>0</v>
      </c>
      <c r="O183" s="94">
        <f>+'t44 (3)'!Q391</f>
        <v>4495.71</v>
      </c>
      <c r="P183" s="94">
        <f>+'t44 (3)'!R391</f>
        <v>0</v>
      </c>
      <c r="Q183" s="94">
        <f>+'t44 (3)'!S391</f>
        <v>4326.3500000000004</v>
      </c>
      <c r="R183" s="94">
        <f>+'t44 (3)'!T391</f>
        <v>0</v>
      </c>
      <c r="S183" s="94">
        <f>+'t44 (3)'!U391</f>
        <v>4485.46</v>
      </c>
      <c r="T183" s="94">
        <f>+'t44 (3)'!V391</f>
        <v>0</v>
      </c>
      <c r="U183" s="94">
        <f>+'t44 (3)'!W391</f>
        <v>4632.26</v>
      </c>
      <c r="V183" s="94">
        <f>+'t44 (3)'!X391</f>
        <v>0</v>
      </c>
      <c r="W183" s="94">
        <f>+'t44 (3)'!Y391</f>
        <v>4496.68</v>
      </c>
      <c r="X183" s="94">
        <f>+'t44 (3)'!Z391</f>
        <v>0</v>
      </c>
      <c r="Y183" s="94">
        <f>+'t44 (3)'!AA391</f>
        <v>4303.68</v>
      </c>
      <c r="Z183" s="94">
        <f>+'t44 (3)'!AB391</f>
        <v>0</v>
      </c>
      <c r="AA183" s="94">
        <f>+'t44 (3)'!AC391</f>
        <v>3938.16</v>
      </c>
      <c r="AB183" s="94">
        <f>+'t44 (3)'!AD391</f>
        <v>0</v>
      </c>
      <c r="AC183" s="94">
        <f>+'t44 (3)'!AE391</f>
        <v>3754.69</v>
      </c>
      <c r="AD183" s="94">
        <f>+'t44 (3)'!AF391</f>
        <v>0</v>
      </c>
      <c r="AE183" s="94">
        <f>+'t44 (3)'!AG391</f>
        <v>4181.09</v>
      </c>
      <c r="AF183" s="94">
        <f>+'t44 (3)'!AH391</f>
        <v>0</v>
      </c>
      <c r="AG183" s="94">
        <f>+'t44 (3)'!AI391</f>
        <v>3391.19</v>
      </c>
      <c r="AH183" s="94">
        <f>+'t44 (3)'!AJ391</f>
        <v>0</v>
      </c>
      <c r="AI183" s="94">
        <f>+'t44 (3)'!AK391</f>
        <v>3642.92</v>
      </c>
      <c r="AJ183" s="94">
        <f>+'t44 (3)'!AL391</f>
        <v>0</v>
      </c>
      <c r="AK183" s="94">
        <f>+'t44 (3)'!AM391</f>
        <v>4221.8500000000004</v>
      </c>
      <c r="AL183" s="94">
        <f>+'t44 (3)'!AN391</f>
        <v>0</v>
      </c>
      <c r="AM183" s="94">
        <f>+'t44 (3)'!AO391</f>
        <v>4148.74</v>
      </c>
      <c r="AN183" s="94">
        <f>+'t44 (3)'!AP391</f>
        <v>0</v>
      </c>
      <c r="AO183" s="94">
        <f>+'t44 (3)'!AQ391</f>
        <v>4261.58</v>
      </c>
      <c r="AP183" s="94">
        <f>+'t44 (3)'!AR391</f>
        <v>0</v>
      </c>
      <c r="AQ183" s="94">
        <f>+'t44 (3)'!AS391</f>
        <v>4271.63</v>
      </c>
      <c r="AR183" s="94">
        <f>+'t44 (3)'!AT391</f>
        <v>0</v>
      </c>
      <c r="AS183" s="94">
        <f>+'t44 (3)'!AU391</f>
        <v>3998.97</v>
      </c>
      <c r="AT183" s="94">
        <f>+'t44 (3)'!AV391</f>
        <v>0</v>
      </c>
      <c r="AU183" s="94">
        <f>+'t44 (3)'!AW391</f>
        <v>4017.2</v>
      </c>
      <c r="AV183" s="94">
        <f>+'t44 (3)'!AX391</f>
        <v>0</v>
      </c>
      <c r="AW183" s="94">
        <f>+'t44 (3)'!AY391</f>
        <v>4567.62</v>
      </c>
      <c r="AX183" s="94">
        <f>+'t44 (3)'!AZ391</f>
        <v>0</v>
      </c>
      <c r="AY183" s="94">
        <f>+'t44 (3)'!BA391</f>
        <v>3804.3</v>
      </c>
      <c r="AZ183" s="94">
        <f>+'t44 (3)'!BB391</f>
        <v>0</v>
      </c>
      <c r="BA183" s="94">
        <f>+'t44 (3)'!BC391</f>
        <v>3922.76</v>
      </c>
      <c r="BB183" s="94">
        <f>+'t44 (3)'!BD391</f>
        <v>0</v>
      </c>
      <c r="BC183" s="94">
        <f>+'t44 (3)'!BE391</f>
        <v>4801.6400000000003</v>
      </c>
      <c r="BD183" s="94">
        <f>+'t44 (3)'!BF391</f>
        <v>0</v>
      </c>
      <c r="BE183" s="94">
        <f>+'t44 (3)'!BG391</f>
        <v>3750.28</v>
      </c>
      <c r="BF183" s="94">
        <f>+'t44 (3)'!BH391</f>
        <v>0</v>
      </c>
      <c r="BG183" s="94">
        <f>+'t44 (3)'!BI391</f>
        <v>4355.4399999999996</v>
      </c>
      <c r="BH183" s="94">
        <f>+'t44 (3)'!BJ391</f>
        <v>0</v>
      </c>
      <c r="BI183" s="94">
        <f>+'t44 (3)'!BK391</f>
        <v>4694.1499999999996</v>
      </c>
      <c r="BJ183" s="94">
        <f>+'t44 (3)'!BL391</f>
        <v>0</v>
      </c>
      <c r="BK183" s="94">
        <f>+'t44 (3)'!BM391</f>
        <v>4458.96</v>
      </c>
      <c r="BL183" s="94">
        <f>+'t44 (3)'!BN391</f>
        <v>0</v>
      </c>
      <c r="BM183" s="94">
        <f>+'t44 (3)'!BO391</f>
        <v>5283.47</v>
      </c>
      <c r="BN183" s="94">
        <f>+'t44 (3)'!BP391</f>
        <v>0</v>
      </c>
      <c r="BO183" s="94">
        <f>+'t44 (3)'!BQ391</f>
        <v>4958.5600000000004</v>
      </c>
      <c r="BP183" s="94">
        <f>+'t44 (3)'!BR391</f>
        <v>0</v>
      </c>
      <c r="BQ183" s="94">
        <f>+'t44 (3)'!BS391</f>
        <v>4573.0200000000004</v>
      </c>
      <c r="BR183" s="94">
        <f>+'t44 (3)'!BT391</f>
        <v>0</v>
      </c>
      <c r="BS183" s="94">
        <f>+'t44 (3)'!BU391</f>
        <v>5044.92</v>
      </c>
      <c r="BT183" s="94">
        <f>+'t44 (3)'!BV391</f>
        <v>0</v>
      </c>
      <c r="BU183" s="94">
        <f>+'t44 (3)'!BW391</f>
        <v>4331.33</v>
      </c>
      <c r="BV183" s="94">
        <f>+'t44 (3)'!BX391</f>
        <v>0</v>
      </c>
      <c r="BW183" s="94">
        <f>+'t44 (3)'!BY391</f>
        <v>4689.49</v>
      </c>
      <c r="BX183" s="94">
        <f>+'t44 (3)'!BZ391</f>
        <v>0</v>
      </c>
      <c r="BY183" s="94">
        <f>+'t44 (3)'!CA391</f>
        <v>4200.5600000000004</v>
      </c>
      <c r="BZ183" s="94">
        <f>+'t44 (3)'!CB391</f>
        <v>0</v>
      </c>
      <c r="CA183" s="94">
        <f>+'t44 (3)'!CC391</f>
        <v>4625.8999999999996</v>
      </c>
    </row>
    <row r="184" spans="1:79" ht="16.5" customHeight="1" x14ac:dyDescent="0.45">
      <c r="A184" s="129" t="s">
        <v>111</v>
      </c>
      <c r="B184" s="94">
        <f>+'t44 (3)'!D322</f>
        <v>0</v>
      </c>
      <c r="C184" s="94">
        <f>+'t44 (3)'!E322</f>
        <v>60639.05</v>
      </c>
      <c r="D184" s="94">
        <f>+'t44 (3)'!F322</f>
        <v>0</v>
      </c>
      <c r="E184" s="94">
        <f>+'t44 (3)'!G322</f>
        <v>61139.99</v>
      </c>
      <c r="F184" s="94">
        <f>+'t44 (3)'!H322</f>
        <v>0</v>
      </c>
      <c r="G184" s="94">
        <f>+'t44 (3)'!I322</f>
        <v>66244.73</v>
      </c>
      <c r="H184" s="94">
        <f>+'t44 (3)'!J322</f>
        <v>0</v>
      </c>
      <c r="I184" s="94">
        <f>+'t44 (3)'!K322</f>
        <v>61570.87</v>
      </c>
      <c r="J184" s="94">
        <f>+'t44 (3)'!L322</f>
        <v>0</v>
      </c>
      <c r="K184" s="94">
        <f>+'t44 (3)'!M322</f>
        <v>63173.69</v>
      </c>
      <c r="L184" s="94">
        <f>+'t44 (3)'!N322</f>
        <v>0</v>
      </c>
      <c r="M184" s="94">
        <f>+'t44 (3)'!O322</f>
        <v>62187.8</v>
      </c>
      <c r="N184" s="94">
        <f>+'t44 (3)'!P322</f>
        <v>0</v>
      </c>
      <c r="O184" s="94">
        <f>+'t44 (3)'!Q322</f>
        <v>63509.31</v>
      </c>
      <c r="P184" s="94">
        <f>+'t44 (3)'!R322</f>
        <v>0</v>
      </c>
      <c r="Q184" s="94">
        <f>+'t44 (3)'!S322</f>
        <v>59322.7</v>
      </c>
      <c r="R184" s="94">
        <f>+'t44 (3)'!T322</f>
        <v>0</v>
      </c>
      <c r="S184" s="94">
        <f>+'t44 (3)'!U322</f>
        <v>65953.84</v>
      </c>
      <c r="T184" s="94">
        <f>+'t44 (3)'!V322</f>
        <v>0</v>
      </c>
      <c r="U184" s="94">
        <f>+'t44 (3)'!W322</f>
        <v>66437.009999999995</v>
      </c>
      <c r="V184" s="94">
        <f>+'t44 (3)'!X322</f>
        <v>0</v>
      </c>
      <c r="W184" s="94">
        <f>+'t44 (3)'!Y322</f>
        <v>63139.95</v>
      </c>
      <c r="X184" s="94">
        <f>+'t44 (3)'!Z322</f>
        <v>0</v>
      </c>
      <c r="Y184" s="94">
        <f>+'t44 (3)'!AA322</f>
        <v>58013.87</v>
      </c>
      <c r="Z184" s="94">
        <f>+'t44 (3)'!AB322</f>
        <v>0</v>
      </c>
      <c r="AA184" s="94">
        <f>+'t44 (3)'!AC322</f>
        <v>60165.06</v>
      </c>
      <c r="AB184" s="94">
        <f>+'t44 (3)'!AD322</f>
        <v>0</v>
      </c>
      <c r="AC184" s="94">
        <f>+'t44 (3)'!AE322</f>
        <v>63308.24</v>
      </c>
      <c r="AD184" s="94">
        <f>+'t44 (3)'!AF322</f>
        <v>0</v>
      </c>
      <c r="AE184" s="94">
        <f>+'t44 (3)'!AG322</f>
        <v>69486.64</v>
      </c>
      <c r="AF184" s="94">
        <f>+'t44 (3)'!AH322</f>
        <v>0</v>
      </c>
      <c r="AG184" s="94">
        <f>+'t44 (3)'!AI322</f>
        <v>61505.8</v>
      </c>
      <c r="AH184" s="94">
        <f>+'t44 (3)'!AJ322</f>
        <v>0</v>
      </c>
      <c r="AI184" s="94">
        <f>+'t44 (3)'!AK322</f>
        <v>64105.02</v>
      </c>
      <c r="AJ184" s="94">
        <f>+'t44 (3)'!AL322</f>
        <v>0</v>
      </c>
      <c r="AK184" s="94">
        <f>+'t44 (3)'!AM322</f>
        <v>64619.040000000001</v>
      </c>
      <c r="AL184" s="94">
        <f>+'t44 (3)'!AN322</f>
        <v>0</v>
      </c>
      <c r="AM184" s="94">
        <f>+'t44 (3)'!AO322</f>
        <v>60955.62</v>
      </c>
      <c r="AN184" s="94">
        <f>+'t44 (3)'!AP322</f>
        <v>0</v>
      </c>
      <c r="AO184" s="94">
        <f>+'t44 (3)'!AQ322</f>
        <v>63563.05</v>
      </c>
      <c r="AP184" s="94">
        <f>+'t44 (3)'!AR322</f>
        <v>0</v>
      </c>
      <c r="AQ184" s="94">
        <f>+'t44 (3)'!AS322</f>
        <v>68696.649999999994</v>
      </c>
      <c r="AR184" s="94">
        <f>+'t44 (3)'!AT322</f>
        <v>0</v>
      </c>
      <c r="AS184" s="94">
        <f>+'t44 (3)'!AU322</f>
        <v>62438.31</v>
      </c>
      <c r="AT184" s="94">
        <f>+'t44 (3)'!AV322</f>
        <v>0</v>
      </c>
      <c r="AU184" s="94">
        <f>+'t44 (3)'!AW322</f>
        <v>69073.279999999999</v>
      </c>
      <c r="AV184" s="94">
        <f>+'t44 (3)'!AX322</f>
        <v>0</v>
      </c>
      <c r="AW184" s="94">
        <f>+'t44 (3)'!AY322</f>
        <v>65670.42</v>
      </c>
      <c r="AX184" s="94">
        <f>+'t44 (3)'!AZ322</f>
        <v>0</v>
      </c>
      <c r="AY184" s="94">
        <f>+'t44 (3)'!BA322</f>
        <v>62849.72</v>
      </c>
      <c r="AZ184" s="94">
        <f>+'t44 (3)'!BB322</f>
        <v>0</v>
      </c>
      <c r="BA184" s="94">
        <f>+'t44 (3)'!BC322</f>
        <v>67740.7</v>
      </c>
      <c r="BB184" s="94">
        <f>+'t44 (3)'!BD322</f>
        <v>0</v>
      </c>
      <c r="BC184" s="94">
        <f>+'t44 (3)'!BE322</f>
        <v>78809.94</v>
      </c>
      <c r="BD184" s="94">
        <f>+'t44 (3)'!BF322</f>
        <v>0</v>
      </c>
      <c r="BE184" s="94">
        <f>+'t44 (3)'!BG322</f>
        <v>62121.46</v>
      </c>
      <c r="BF184" s="94">
        <f>+'t44 (3)'!BH322</f>
        <v>0</v>
      </c>
      <c r="BG184" s="94">
        <f>+'t44 (3)'!BI322</f>
        <v>71604.649999999994</v>
      </c>
      <c r="BH184" s="94">
        <f>+'t44 (3)'!BJ322</f>
        <v>0</v>
      </c>
      <c r="BI184" s="94">
        <f>+'t44 (3)'!BK322</f>
        <v>69954.58</v>
      </c>
      <c r="BJ184" s="94">
        <f>+'t44 (3)'!BL322</f>
        <v>0</v>
      </c>
      <c r="BK184" s="94">
        <f>+'t44 (3)'!BM322</f>
        <v>62362.16</v>
      </c>
      <c r="BL184" s="94">
        <f>+'t44 (3)'!BN322</f>
        <v>0</v>
      </c>
      <c r="BM184" s="94">
        <f>+'t44 (3)'!BO322</f>
        <v>64810.44</v>
      </c>
      <c r="BN184" s="94">
        <f>+'t44 (3)'!BP322</f>
        <v>0</v>
      </c>
      <c r="BO184" s="94">
        <f>+'t44 (3)'!BQ322</f>
        <v>65840.02</v>
      </c>
      <c r="BP184" s="94">
        <f>+'t44 (3)'!BR322</f>
        <v>0</v>
      </c>
      <c r="BQ184" s="94">
        <f>+'t44 (3)'!BS322</f>
        <v>62445.38</v>
      </c>
      <c r="BR184" s="94">
        <f>+'t44 (3)'!BT322</f>
        <v>0</v>
      </c>
      <c r="BS184" s="94">
        <f>+'t44 (3)'!BU322</f>
        <v>66092.69</v>
      </c>
      <c r="BT184" s="94">
        <f>+'t44 (3)'!BV322</f>
        <v>0</v>
      </c>
      <c r="BU184" s="94">
        <f>+'t44 (3)'!BW322</f>
        <v>61646.400000000001</v>
      </c>
      <c r="BV184" s="94">
        <f>+'t44 (3)'!BX322</f>
        <v>0</v>
      </c>
      <c r="BW184" s="94">
        <f>+'t44 (3)'!BY322</f>
        <v>62597.88</v>
      </c>
      <c r="BX184" s="94">
        <f>+'t44 (3)'!BZ322</f>
        <v>0</v>
      </c>
      <c r="BY184" s="94">
        <f>+'t44 (3)'!CA322</f>
        <v>64573.13</v>
      </c>
      <c r="BZ184" s="94">
        <f>+'t44 (3)'!CB322</f>
        <v>0</v>
      </c>
      <c r="CA184" s="94">
        <f>+'t44 (3)'!CC322</f>
        <v>71842.149999999994</v>
      </c>
    </row>
    <row r="185" spans="1:79" ht="16.5" customHeight="1" x14ac:dyDescent="0.45">
      <c r="A185" s="357" t="s">
        <v>956</v>
      </c>
      <c r="B185" s="94">
        <f>+'t44 (3)'!D323</f>
        <v>0</v>
      </c>
      <c r="C185" s="94">
        <f>+'t44 (3)'!E323</f>
        <v>1650.21</v>
      </c>
      <c r="D185" s="94">
        <f>+'t44 (3)'!F323</f>
        <v>0</v>
      </c>
      <c r="E185" s="94">
        <f>+'t44 (3)'!G323</f>
        <v>1776.57</v>
      </c>
      <c r="F185" s="94">
        <f>+'t44 (3)'!H323</f>
        <v>0</v>
      </c>
      <c r="G185" s="94">
        <f>+'t44 (3)'!I323</f>
        <v>1719.15</v>
      </c>
      <c r="H185" s="94">
        <f>+'t44 (3)'!J323</f>
        <v>0</v>
      </c>
      <c r="I185" s="94">
        <f>+'t44 (3)'!K323</f>
        <v>1411.99</v>
      </c>
      <c r="J185" s="94">
        <f>+'t44 (3)'!L323</f>
        <v>0</v>
      </c>
      <c r="K185" s="94">
        <f>+'t44 (3)'!M323</f>
        <v>1423.84</v>
      </c>
      <c r="L185" s="94">
        <f>+'t44 (3)'!N323</f>
        <v>0</v>
      </c>
      <c r="M185" s="94">
        <f>+'t44 (3)'!O323</f>
        <v>1532.83</v>
      </c>
      <c r="N185" s="94">
        <f>+'t44 (3)'!P323</f>
        <v>0</v>
      </c>
      <c r="O185" s="94">
        <f>+'t44 (3)'!Q323</f>
        <v>1587.45</v>
      </c>
      <c r="P185" s="94">
        <f>+'t44 (3)'!R323</f>
        <v>0</v>
      </c>
      <c r="Q185" s="94">
        <f>+'t44 (3)'!S323</f>
        <v>1464.04</v>
      </c>
      <c r="R185" s="94">
        <f>+'t44 (3)'!T323</f>
        <v>0</v>
      </c>
      <c r="S185" s="94">
        <f>+'t44 (3)'!U323</f>
        <v>1744.86</v>
      </c>
      <c r="T185" s="94">
        <f>+'t44 (3)'!V323</f>
        <v>0</v>
      </c>
      <c r="U185" s="94">
        <f>+'t44 (3)'!W323</f>
        <v>1581.04</v>
      </c>
      <c r="V185" s="94">
        <f>+'t44 (3)'!X323</f>
        <v>0</v>
      </c>
      <c r="W185" s="94">
        <f>+'t44 (3)'!Y323</f>
        <v>1563.56</v>
      </c>
      <c r="X185" s="94">
        <f>+'t44 (3)'!Z323</f>
        <v>0</v>
      </c>
      <c r="Y185" s="94">
        <f>+'t44 (3)'!AA323</f>
        <v>1363.34</v>
      </c>
      <c r="Z185" s="94">
        <f>+'t44 (3)'!AB323</f>
        <v>0</v>
      </c>
      <c r="AA185" s="94">
        <f>+'t44 (3)'!AC323</f>
        <v>1529.2</v>
      </c>
      <c r="AB185" s="94">
        <f>+'t44 (3)'!AD323</f>
        <v>0</v>
      </c>
      <c r="AC185" s="94">
        <f>+'t44 (3)'!AE323</f>
        <v>1592.42</v>
      </c>
      <c r="AD185" s="94">
        <f>+'t44 (3)'!AF323</f>
        <v>0</v>
      </c>
      <c r="AE185" s="94">
        <f>+'t44 (3)'!AG323</f>
        <v>1696.23</v>
      </c>
      <c r="AF185" s="94">
        <f>+'t44 (3)'!AH323</f>
        <v>0</v>
      </c>
      <c r="AG185" s="94">
        <f>+'t44 (3)'!AI323</f>
        <v>1484.58</v>
      </c>
      <c r="AH185" s="94">
        <f>+'t44 (3)'!AJ323</f>
        <v>0</v>
      </c>
      <c r="AI185" s="94">
        <f>+'t44 (3)'!AK323</f>
        <v>1475.25</v>
      </c>
      <c r="AJ185" s="94">
        <f>+'t44 (3)'!AL323</f>
        <v>0</v>
      </c>
      <c r="AK185" s="94">
        <f>+'t44 (3)'!AM323</f>
        <v>1574.07</v>
      </c>
      <c r="AL185" s="94">
        <f>+'t44 (3)'!AN323</f>
        <v>0</v>
      </c>
      <c r="AM185" s="94">
        <f>+'t44 (3)'!AO323</f>
        <v>1287.28</v>
      </c>
      <c r="AN185" s="94">
        <f>+'t44 (3)'!AP323</f>
        <v>0</v>
      </c>
      <c r="AO185" s="94">
        <f>+'t44 (3)'!AQ323</f>
        <v>1368.41</v>
      </c>
      <c r="AP185" s="94">
        <f>+'t44 (3)'!AR323</f>
        <v>0</v>
      </c>
      <c r="AQ185" s="94">
        <f>+'t44 (3)'!AS323</f>
        <v>1462.31</v>
      </c>
      <c r="AR185" s="94">
        <f>+'t44 (3)'!AT323</f>
        <v>0</v>
      </c>
      <c r="AS185" s="94">
        <f>+'t44 (3)'!AU323</f>
        <v>1444.16</v>
      </c>
      <c r="AT185" s="94">
        <f>+'t44 (3)'!AV323</f>
        <v>0</v>
      </c>
      <c r="AU185" s="94">
        <f>+'t44 (3)'!AW323</f>
        <v>1514.02</v>
      </c>
      <c r="AV185" s="94">
        <f>+'t44 (3)'!AX323</f>
        <v>0</v>
      </c>
      <c r="AW185" s="94">
        <f>+'t44 (3)'!AY323</f>
        <v>1454.93</v>
      </c>
      <c r="AX185" s="94">
        <f>+'t44 (3)'!AZ323</f>
        <v>0</v>
      </c>
      <c r="AY185" s="94">
        <f>+'t44 (3)'!BA323</f>
        <v>1576.18</v>
      </c>
      <c r="AZ185" s="94">
        <f>+'t44 (3)'!BB323</f>
        <v>0</v>
      </c>
      <c r="BA185" s="94">
        <f>+'t44 (3)'!BC323</f>
        <v>1467.78</v>
      </c>
      <c r="BB185" s="94">
        <f>+'t44 (3)'!BD323</f>
        <v>0</v>
      </c>
      <c r="BC185" s="94">
        <f>+'t44 (3)'!BE323</f>
        <v>1624.31</v>
      </c>
      <c r="BD185" s="94">
        <f>+'t44 (3)'!BF323</f>
        <v>0</v>
      </c>
      <c r="BE185" s="94">
        <f>+'t44 (3)'!BG323</f>
        <v>1241.22</v>
      </c>
      <c r="BF185" s="94">
        <f>+'t44 (3)'!BH323</f>
        <v>0</v>
      </c>
      <c r="BG185" s="94">
        <f>+'t44 (3)'!BI323</f>
        <v>1623.9</v>
      </c>
      <c r="BH185" s="94">
        <f>+'t44 (3)'!BJ323</f>
        <v>0</v>
      </c>
      <c r="BI185" s="94">
        <f>+'t44 (3)'!BK323</f>
        <v>1560.77</v>
      </c>
      <c r="BJ185" s="94">
        <f>+'t44 (3)'!BL323</f>
        <v>0</v>
      </c>
      <c r="BK185" s="94">
        <f>+'t44 (3)'!BM323</f>
        <v>1375.36</v>
      </c>
      <c r="BL185" s="94">
        <f>+'t44 (3)'!BN323</f>
        <v>0</v>
      </c>
      <c r="BM185" s="94">
        <f>+'t44 (3)'!BO323</f>
        <v>1614.84</v>
      </c>
      <c r="BN185" s="94">
        <f>+'t44 (3)'!BP323</f>
        <v>0</v>
      </c>
      <c r="BO185" s="94">
        <f>+'t44 (3)'!BQ323</f>
        <v>1470.73</v>
      </c>
      <c r="BP185" s="94">
        <f>+'t44 (3)'!BR323</f>
        <v>0</v>
      </c>
      <c r="BQ185" s="94">
        <f>+'t44 (3)'!BS323</f>
        <v>1330.34</v>
      </c>
      <c r="BR185" s="94">
        <f>+'t44 (3)'!BT323</f>
        <v>0</v>
      </c>
      <c r="BS185" s="94">
        <f>+'t44 (3)'!BU323</f>
        <v>1395.89</v>
      </c>
      <c r="BT185" s="94">
        <f>+'t44 (3)'!BV323</f>
        <v>0</v>
      </c>
      <c r="BU185" s="94">
        <f>+'t44 (3)'!BW323</f>
        <v>1346.41</v>
      </c>
      <c r="BV185" s="94">
        <f>+'t44 (3)'!BX323</f>
        <v>0</v>
      </c>
      <c r="BW185" s="94">
        <f>+'t44 (3)'!BY323</f>
        <v>1342.49</v>
      </c>
      <c r="BX185" s="94">
        <f>+'t44 (3)'!BZ323</f>
        <v>0</v>
      </c>
      <c r="BY185" s="94">
        <f>+'t44 (3)'!CA323</f>
        <v>1282.76</v>
      </c>
      <c r="BZ185" s="94">
        <f>+'t44 (3)'!CB323</f>
        <v>0</v>
      </c>
      <c r="CA185" s="94">
        <f>+'t44 (3)'!CC323</f>
        <v>1321.44</v>
      </c>
    </row>
    <row r="186" spans="1:79" ht="16.5" customHeight="1" x14ac:dyDescent="0.45">
      <c r="A186" s="358" t="s">
        <v>957</v>
      </c>
      <c r="B186" s="94">
        <f>+'t44 (3)'!D324</f>
        <v>0</v>
      </c>
      <c r="C186" s="94">
        <f>+'t44 (3)'!E324</f>
        <v>32.64</v>
      </c>
      <c r="D186" s="94">
        <f>+'t44 (3)'!F324</f>
        <v>0</v>
      </c>
      <c r="E186" s="94">
        <f>+'t44 (3)'!G324</f>
        <v>42.11</v>
      </c>
      <c r="F186" s="94">
        <f>+'t44 (3)'!H324</f>
        <v>0</v>
      </c>
      <c r="G186" s="94">
        <f>+'t44 (3)'!I324</f>
        <v>34.83</v>
      </c>
      <c r="H186" s="94">
        <f>+'t44 (3)'!J324</f>
        <v>0</v>
      </c>
      <c r="I186" s="94">
        <f>+'t44 (3)'!K324</f>
        <v>63.16</v>
      </c>
      <c r="J186" s="94">
        <f>+'t44 (3)'!L324</f>
        <v>0</v>
      </c>
      <c r="K186" s="94">
        <f>+'t44 (3)'!M324</f>
        <v>28.27</v>
      </c>
      <c r="L186" s="94">
        <f>+'t44 (3)'!N324</f>
        <v>0</v>
      </c>
      <c r="M186" s="94">
        <f>+'t44 (3)'!O324</f>
        <v>20.34</v>
      </c>
      <c r="N186" s="94">
        <f>+'t44 (3)'!P324</f>
        <v>0</v>
      </c>
      <c r="O186" s="94">
        <f>+'t44 (3)'!Q324</f>
        <v>30.93</v>
      </c>
      <c r="P186" s="94">
        <f>+'t44 (3)'!R324</f>
        <v>0</v>
      </c>
      <c r="Q186" s="94">
        <f>+'t44 (3)'!S324</f>
        <v>28.98</v>
      </c>
      <c r="R186" s="94">
        <f>+'t44 (3)'!T324</f>
        <v>0</v>
      </c>
      <c r="S186" s="94">
        <f>+'t44 (3)'!U324</f>
        <v>23.95</v>
      </c>
      <c r="T186" s="94">
        <f>+'t44 (3)'!V324</f>
        <v>0</v>
      </c>
      <c r="U186" s="94">
        <f>+'t44 (3)'!W324</f>
        <v>21.31</v>
      </c>
      <c r="V186" s="94">
        <f>+'t44 (3)'!X324</f>
        <v>0</v>
      </c>
      <c r="W186" s="94">
        <f>+'t44 (3)'!Y324</f>
        <v>17.079999999999998</v>
      </c>
      <c r="X186" s="94">
        <f>+'t44 (3)'!Z324</f>
        <v>0</v>
      </c>
      <c r="Y186" s="94">
        <f>+'t44 (3)'!AA324</f>
        <v>30.69</v>
      </c>
      <c r="Z186" s="94">
        <f>+'t44 (3)'!AB324</f>
        <v>0</v>
      </c>
      <c r="AA186" s="94">
        <f>+'t44 (3)'!AC324</f>
        <v>31.15</v>
      </c>
      <c r="AB186" s="94">
        <f>+'t44 (3)'!AD324</f>
        <v>0</v>
      </c>
      <c r="AC186" s="94">
        <f>+'t44 (3)'!AE324</f>
        <v>24.96</v>
      </c>
      <c r="AD186" s="94">
        <f>+'t44 (3)'!AF324</f>
        <v>0</v>
      </c>
      <c r="AE186" s="94">
        <f>+'t44 (3)'!AG324</f>
        <v>21.61</v>
      </c>
      <c r="AF186" s="94">
        <f>+'t44 (3)'!AH324</f>
        <v>0</v>
      </c>
      <c r="AG186" s="94">
        <f>+'t44 (3)'!AI324</f>
        <v>15.87</v>
      </c>
      <c r="AH186" s="94">
        <f>+'t44 (3)'!AJ324</f>
        <v>0</v>
      </c>
      <c r="AI186" s="94">
        <f>+'t44 (3)'!AK324</f>
        <v>15.29</v>
      </c>
      <c r="AJ186" s="94">
        <f>+'t44 (3)'!AL324</f>
        <v>0</v>
      </c>
      <c r="AK186" s="94">
        <f>+'t44 (3)'!AM324</f>
        <v>21.74</v>
      </c>
      <c r="AL186" s="94">
        <f>+'t44 (3)'!AN324</f>
        <v>0</v>
      </c>
      <c r="AM186" s="94">
        <f>+'t44 (3)'!AO324</f>
        <v>19.829999999999998</v>
      </c>
      <c r="AN186" s="94">
        <f>+'t44 (3)'!AP324</f>
        <v>0</v>
      </c>
      <c r="AO186" s="94">
        <f>+'t44 (3)'!AQ324</f>
        <v>19.739999999999998</v>
      </c>
      <c r="AP186" s="94">
        <f>+'t44 (3)'!AR324</f>
        <v>0</v>
      </c>
      <c r="AQ186" s="94">
        <f>+'t44 (3)'!AS324</f>
        <v>22.84</v>
      </c>
      <c r="AR186" s="94">
        <f>+'t44 (3)'!AT324</f>
        <v>0</v>
      </c>
      <c r="AS186" s="94">
        <f>+'t44 (3)'!AU324</f>
        <v>24.15</v>
      </c>
      <c r="AT186" s="94">
        <f>+'t44 (3)'!AV324</f>
        <v>0</v>
      </c>
      <c r="AU186" s="94">
        <f>+'t44 (3)'!AW324</f>
        <v>27.81</v>
      </c>
      <c r="AV186" s="94">
        <f>+'t44 (3)'!AX324</f>
        <v>0</v>
      </c>
      <c r="AW186" s="94">
        <f>+'t44 (3)'!AY324</f>
        <v>16.79</v>
      </c>
      <c r="AX186" s="94">
        <f>+'t44 (3)'!AZ324</f>
        <v>0</v>
      </c>
      <c r="AY186" s="94">
        <f>+'t44 (3)'!BA324</f>
        <v>18.88</v>
      </c>
      <c r="AZ186" s="94">
        <f>+'t44 (3)'!BB324</f>
        <v>0</v>
      </c>
      <c r="BA186" s="94">
        <f>+'t44 (3)'!BC324</f>
        <v>15.82</v>
      </c>
      <c r="BB186" s="94">
        <f>+'t44 (3)'!BD324</f>
        <v>0</v>
      </c>
      <c r="BC186" s="94">
        <f>+'t44 (3)'!BE324</f>
        <v>16.11</v>
      </c>
      <c r="BD186" s="94">
        <f>+'t44 (3)'!BF324</f>
        <v>0</v>
      </c>
      <c r="BE186" s="94">
        <f>+'t44 (3)'!BG324</f>
        <v>6.98</v>
      </c>
      <c r="BF186" s="94">
        <f>+'t44 (3)'!BH324</f>
        <v>0</v>
      </c>
      <c r="BG186" s="94">
        <f>+'t44 (3)'!BI324</f>
        <v>8.25</v>
      </c>
      <c r="BH186" s="94">
        <f>+'t44 (3)'!BJ324</f>
        <v>0</v>
      </c>
      <c r="BI186" s="94">
        <f>+'t44 (3)'!BK324</f>
        <v>24.44</v>
      </c>
      <c r="BJ186" s="94">
        <f>+'t44 (3)'!BL324</f>
        <v>0</v>
      </c>
      <c r="BK186" s="94">
        <f>+'t44 (3)'!BM324</f>
        <v>10.37</v>
      </c>
      <c r="BL186" s="94">
        <f>+'t44 (3)'!BN324</f>
        <v>0</v>
      </c>
      <c r="BM186" s="94">
        <f>+'t44 (3)'!BO324</f>
        <v>19.489999999999998</v>
      </c>
      <c r="BN186" s="94">
        <f>+'t44 (3)'!BP324</f>
        <v>0</v>
      </c>
      <c r="BO186" s="94">
        <f>+'t44 (3)'!BQ324</f>
        <v>20.65</v>
      </c>
      <c r="BP186" s="94">
        <f>+'t44 (3)'!BR324</f>
        <v>0</v>
      </c>
      <c r="BQ186" s="94">
        <f>+'t44 (3)'!BS324</f>
        <v>14.87</v>
      </c>
      <c r="BR186" s="94">
        <f>+'t44 (3)'!BT324</f>
        <v>0</v>
      </c>
      <c r="BS186" s="94">
        <f>+'t44 (3)'!BU324</f>
        <v>16.309999999999999</v>
      </c>
      <c r="BT186" s="94">
        <f>+'t44 (3)'!BV324</f>
        <v>0</v>
      </c>
      <c r="BU186" s="94">
        <f>+'t44 (3)'!BW324</f>
        <v>19.18</v>
      </c>
      <c r="BV186" s="94">
        <f>+'t44 (3)'!BX324</f>
        <v>0</v>
      </c>
      <c r="BW186" s="94">
        <f>+'t44 (3)'!BY324</f>
        <v>26.41</v>
      </c>
      <c r="BX186" s="94">
        <f>+'t44 (3)'!BZ324</f>
        <v>0</v>
      </c>
      <c r="BY186" s="94">
        <f>+'t44 (3)'!CA324</f>
        <v>43.29</v>
      </c>
      <c r="BZ186" s="94">
        <f>+'t44 (3)'!CB324</f>
        <v>0</v>
      </c>
      <c r="CA186" s="94">
        <f>+'t44 (3)'!CC324</f>
        <v>23.65</v>
      </c>
    </row>
    <row r="187" spans="1:79" ht="16.5" customHeight="1" x14ac:dyDescent="0.45">
      <c r="A187" s="357" t="s">
        <v>600</v>
      </c>
      <c r="B187" s="94">
        <f>+'t44 (3)'!D325</f>
        <v>0</v>
      </c>
      <c r="C187" s="94">
        <f>+'t44 (3)'!E325</f>
        <v>26.29</v>
      </c>
      <c r="D187" s="94">
        <f>+'t44 (3)'!F325</f>
        <v>0</v>
      </c>
      <c r="E187" s="94">
        <f>+'t44 (3)'!G325</f>
        <v>1.08</v>
      </c>
      <c r="F187" s="94">
        <f>+'t44 (3)'!H325</f>
        <v>0</v>
      </c>
      <c r="G187" s="94">
        <f>+'t44 (3)'!I325</f>
        <v>3.39</v>
      </c>
      <c r="H187" s="94">
        <f>+'t44 (3)'!J325</f>
        <v>0</v>
      </c>
      <c r="I187" s="94">
        <f>+'t44 (3)'!K325</f>
        <v>0.13</v>
      </c>
      <c r="J187" s="94">
        <f>+'t44 (3)'!L325</f>
        <v>0</v>
      </c>
      <c r="K187" s="94">
        <f>+'t44 (3)'!M325</f>
        <v>2.66</v>
      </c>
      <c r="L187" s="94">
        <f>+'t44 (3)'!N325</f>
        <v>0</v>
      </c>
      <c r="M187" s="94">
        <f>+'t44 (3)'!O325</f>
        <v>5.64</v>
      </c>
      <c r="N187" s="94">
        <f>+'t44 (3)'!P325</f>
        <v>0</v>
      </c>
      <c r="O187" s="94">
        <f>+'t44 (3)'!Q325</f>
        <v>2.09</v>
      </c>
      <c r="P187" s="94">
        <f>+'t44 (3)'!R325</f>
        <v>0</v>
      </c>
      <c r="Q187" s="94">
        <f>+'t44 (3)'!S325</f>
        <v>2.29</v>
      </c>
      <c r="R187" s="94">
        <f>+'t44 (3)'!T325</f>
        <v>0</v>
      </c>
      <c r="S187" s="94">
        <f>+'t44 (3)'!U325</f>
        <v>34.590000000000003</v>
      </c>
      <c r="T187" s="94">
        <f>+'t44 (3)'!V325</f>
        <v>0</v>
      </c>
      <c r="U187" s="94">
        <f>+'t44 (3)'!W325</f>
        <v>0.69</v>
      </c>
      <c r="V187" s="94">
        <f>+'t44 (3)'!X325</f>
        <v>0</v>
      </c>
      <c r="W187" s="94">
        <f>+'t44 (3)'!Y325</f>
        <v>0.48</v>
      </c>
      <c r="X187" s="94">
        <f>+'t44 (3)'!Z325</f>
        <v>0</v>
      </c>
      <c r="Y187" s="94">
        <f>+'t44 (3)'!AA325</f>
        <v>0.51</v>
      </c>
      <c r="Z187" s="94">
        <f>+'t44 (3)'!AB325</f>
        <v>0</v>
      </c>
      <c r="AA187" s="94">
        <f>+'t44 (3)'!AC325</f>
        <v>0.08</v>
      </c>
      <c r="AB187" s="94">
        <f>+'t44 (3)'!AD325</f>
        <v>0</v>
      </c>
      <c r="AC187" s="94">
        <f>+'t44 (3)'!AE325</f>
        <v>0.35</v>
      </c>
      <c r="AD187" s="94">
        <f>+'t44 (3)'!AF325</f>
        <v>0</v>
      </c>
      <c r="AE187" s="94">
        <f>+'t44 (3)'!AG325</f>
        <v>0.48</v>
      </c>
      <c r="AF187" s="94">
        <f>+'t44 (3)'!AH325</f>
        <v>0</v>
      </c>
      <c r="AG187" s="94">
        <f>+'t44 (3)'!AI325</f>
        <v>0.44</v>
      </c>
      <c r="AH187" s="94">
        <f>+'t44 (3)'!AJ325</f>
        <v>0</v>
      </c>
      <c r="AI187" s="94">
        <f>+'t44 (3)'!AK325</f>
        <v>0.04</v>
      </c>
      <c r="AJ187" s="94">
        <f>+'t44 (3)'!AL325</f>
        <v>0</v>
      </c>
      <c r="AK187" s="94">
        <f>+'t44 (3)'!AM325</f>
        <v>0.77</v>
      </c>
      <c r="AL187" s="94">
        <f>+'t44 (3)'!AN325</f>
        <v>0</v>
      </c>
      <c r="AM187" s="94">
        <f>+'t44 (3)'!AO325</f>
        <v>0.17</v>
      </c>
      <c r="AN187" s="94">
        <f>+'t44 (3)'!AP325</f>
        <v>0</v>
      </c>
      <c r="AO187" s="94">
        <f>+'t44 (3)'!AQ325</f>
        <v>0.85</v>
      </c>
      <c r="AP187" s="94">
        <f>+'t44 (3)'!AR325</f>
        <v>0</v>
      </c>
      <c r="AQ187" s="94">
        <f>+'t44 (3)'!AS325</f>
        <v>0.65</v>
      </c>
      <c r="AR187" s="94">
        <f>+'t44 (3)'!AT325</f>
        <v>0</v>
      </c>
      <c r="AS187" s="94">
        <f>+'t44 (3)'!AU325</f>
        <v>0.36</v>
      </c>
      <c r="AT187" s="94">
        <f>+'t44 (3)'!AV325</f>
        <v>0</v>
      </c>
      <c r="AU187" s="94">
        <f>+'t44 (3)'!AW325</f>
        <v>0.36</v>
      </c>
      <c r="AV187" s="94">
        <f>+'t44 (3)'!AX325</f>
        <v>0</v>
      </c>
      <c r="AW187" s="94">
        <f>+'t44 (3)'!AY325</f>
        <v>0.44</v>
      </c>
      <c r="AX187" s="94">
        <f>+'t44 (3)'!AZ325</f>
        <v>0</v>
      </c>
      <c r="AY187" s="94">
        <f>+'t44 (3)'!BA325</f>
        <v>141.07</v>
      </c>
      <c r="AZ187" s="94">
        <f>+'t44 (3)'!BB325</f>
        <v>0</v>
      </c>
      <c r="BA187" s="94">
        <f>+'t44 (3)'!BC325</f>
        <v>148.6</v>
      </c>
      <c r="BB187" s="94">
        <f>+'t44 (3)'!BD325</f>
        <v>0</v>
      </c>
      <c r="BC187" s="94">
        <f>+'t44 (3)'!BE325</f>
        <v>221.54</v>
      </c>
      <c r="BD187" s="94">
        <f>+'t44 (3)'!BF325</f>
        <v>0</v>
      </c>
      <c r="BE187" s="94">
        <f>+'t44 (3)'!BG325</f>
        <v>123.27</v>
      </c>
      <c r="BF187" s="94">
        <f>+'t44 (3)'!BH325</f>
        <v>0</v>
      </c>
      <c r="BG187" s="94">
        <f>+'t44 (3)'!BI325</f>
        <v>219.66</v>
      </c>
      <c r="BH187" s="94">
        <f>+'t44 (3)'!BJ325</f>
        <v>0</v>
      </c>
      <c r="BI187" s="94">
        <f>+'t44 (3)'!BK325</f>
        <v>207.04</v>
      </c>
      <c r="BJ187" s="94">
        <f>+'t44 (3)'!BL325</f>
        <v>0</v>
      </c>
      <c r="BK187" s="94">
        <f>+'t44 (3)'!BM325</f>
        <v>182.05</v>
      </c>
      <c r="BL187" s="94">
        <f>+'t44 (3)'!BN325</f>
        <v>0</v>
      </c>
      <c r="BM187" s="94">
        <f>+'t44 (3)'!BO325</f>
        <v>193.2</v>
      </c>
      <c r="BN187" s="94">
        <f>+'t44 (3)'!BP325</f>
        <v>0</v>
      </c>
      <c r="BO187" s="94">
        <f>+'t44 (3)'!BQ325</f>
        <v>154.62</v>
      </c>
      <c r="BP187" s="94">
        <f>+'t44 (3)'!BR325</f>
        <v>0</v>
      </c>
      <c r="BQ187" s="94">
        <f>+'t44 (3)'!BS325</f>
        <v>95.68</v>
      </c>
      <c r="BR187" s="94">
        <f>+'t44 (3)'!BT325</f>
        <v>0</v>
      </c>
      <c r="BS187" s="94">
        <f>+'t44 (3)'!BU325</f>
        <v>138.97</v>
      </c>
      <c r="BT187" s="94">
        <f>+'t44 (3)'!BV325</f>
        <v>0</v>
      </c>
      <c r="BU187" s="94">
        <f>+'t44 (3)'!BW325</f>
        <v>145.41999999999999</v>
      </c>
      <c r="BV187" s="94">
        <f>+'t44 (3)'!BX325</f>
        <v>0</v>
      </c>
      <c r="BW187" s="94">
        <f>+'t44 (3)'!BY325</f>
        <v>134.71</v>
      </c>
      <c r="BX187" s="94">
        <f>+'t44 (3)'!BZ325</f>
        <v>0</v>
      </c>
      <c r="BY187" s="94">
        <f>+'t44 (3)'!CA325</f>
        <v>130.46</v>
      </c>
      <c r="BZ187" s="94">
        <f>+'t44 (3)'!CB325</f>
        <v>0</v>
      </c>
      <c r="CA187" s="94">
        <f>+'t44 (3)'!CC325</f>
        <v>175.88</v>
      </c>
    </row>
    <row r="188" spans="1:79" ht="16.5" customHeight="1" x14ac:dyDescent="0.45">
      <c r="A188" s="358" t="s">
        <v>958</v>
      </c>
      <c r="B188" s="94">
        <f>+'t44 (3)'!D326</f>
        <v>0</v>
      </c>
      <c r="C188" s="94">
        <f>+'t44 (3)'!E326</f>
        <v>1111.07</v>
      </c>
      <c r="D188" s="94">
        <f>+'t44 (3)'!F326</f>
        <v>0</v>
      </c>
      <c r="E188" s="94">
        <f>+'t44 (3)'!G326</f>
        <v>1217.02</v>
      </c>
      <c r="F188" s="94">
        <f>+'t44 (3)'!H326</f>
        <v>0</v>
      </c>
      <c r="G188" s="94">
        <f>+'t44 (3)'!I326</f>
        <v>1231.17</v>
      </c>
      <c r="H188" s="94">
        <f>+'t44 (3)'!J326</f>
        <v>0</v>
      </c>
      <c r="I188" s="94">
        <f>+'t44 (3)'!K326</f>
        <v>1069.27</v>
      </c>
      <c r="J188" s="94">
        <f>+'t44 (3)'!L326</f>
        <v>0</v>
      </c>
      <c r="K188" s="94">
        <f>+'t44 (3)'!M326</f>
        <v>1107.95</v>
      </c>
      <c r="L188" s="94">
        <f>+'t44 (3)'!N326</f>
        <v>0</v>
      </c>
      <c r="M188" s="94">
        <f>+'t44 (3)'!O326</f>
        <v>1160.47</v>
      </c>
      <c r="N188" s="94">
        <f>+'t44 (3)'!P326</f>
        <v>0</v>
      </c>
      <c r="O188" s="94">
        <f>+'t44 (3)'!Q326</f>
        <v>1324.11</v>
      </c>
      <c r="P188" s="94">
        <f>+'t44 (3)'!R326</f>
        <v>0</v>
      </c>
      <c r="Q188" s="94">
        <f>+'t44 (3)'!S326</f>
        <v>1135.78</v>
      </c>
      <c r="R188" s="94">
        <f>+'t44 (3)'!T326</f>
        <v>0</v>
      </c>
      <c r="S188" s="94">
        <f>+'t44 (3)'!U326</f>
        <v>1435.56</v>
      </c>
      <c r="T188" s="94">
        <f>+'t44 (3)'!V326</f>
        <v>0</v>
      </c>
      <c r="U188" s="94">
        <f>+'t44 (3)'!W326</f>
        <v>1262.23</v>
      </c>
      <c r="V188" s="94">
        <f>+'t44 (3)'!X326</f>
        <v>0</v>
      </c>
      <c r="W188" s="94">
        <f>+'t44 (3)'!Y326</f>
        <v>1164.97</v>
      </c>
      <c r="X188" s="94">
        <f>+'t44 (3)'!Z326</f>
        <v>0</v>
      </c>
      <c r="Y188" s="94">
        <f>+'t44 (3)'!AA326</f>
        <v>1099.31</v>
      </c>
      <c r="Z188" s="94">
        <f>+'t44 (3)'!AB326</f>
        <v>0</v>
      </c>
      <c r="AA188" s="94">
        <f>+'t44 (3)'!AC326</f>
        <v>1186.68</v>
      </c>
      <c r="AB188" s="94">
        <f>+'t44 (3)'!AD326</f>
        <v>0</v>
      </c>
      <c r="AC188" s="94">
        <f>+'t44 (3)'!AE326</f>
        <v>1230.8</v>
      </c>
      <c r="AD188" s="94">
        <f>+'t44 (3)'!AF326</f>
        <v>0</v>
      </c>
      <c r="AE188" s="94">
        <f>+'t44 (3)'!AG326</f>
        <v>1213.6300000000001</v>
      </c>
      <c r="AF188" s="94">
        <f>+'t44 (3)'!AH326</f>
        <v>0</v>
      </c>
      <c r="AG188" s="94">
        <f>+'t44 (3)'!AI326</f>
        <v>1145.45</v>
      </c>
      <c r="AH188" s="94">
        <f>+'t44 (3)'!AJ326</f>
        <v>0</v>
      </c>
      <c r="AI188" s="94">
        <f>+'t44 (3)'!AK326</f>
        <v>1168.3399999999999</v>
      </c>
      <c r="AJ188" s="94">
        <f>+'t44 (3)'!AL326</f>
        <v>0</v>
      </c>
      <c r="AK188" s="94">
        <f>+'t44 (3)'!AM326</f>
        <v>1344.62</v>
      </c>
      <c r="AL188" s="94">
        <f>+'t44 (3)'!AN326</f>
        <v>0</v>
      </c>
      <c r="AM188" s="94">
        <f>+'t44 (3)'!AO326</f>
        <v>1062.1500000000001</v>
      </c>
      <c r="AN188" s="94">
        <f>+'t44 (3)'!AP326</f>
        <v>0</v>
      </c>
      <c r="AO188" s="94">
        <f>+'t44 (3)'!AQ326</f>
        <v>1196.8900000000001</v>
      </c>
      <c r="AP188" s="94">
        <f>+'t44 (3)'!AR326</f>
        <v>0</v>
      </c>
      <c r="AQ188" s="94">
        <f>+'t44 (3)'!AS326</f>
        <v>1195.81</v>
      </c>
      <c r="AR188" s="94">
        <f>+'t44 (3)'!AT326</f>
        <v>0</v>
      </c>
      <c r="AS188" s="94">
        <f>+'t44 (3)'!AU326</f>
        <v>1137.8599999999999</v>
      </c>
      <c r="AT188" s="94">
        <f>+'t44 (3)'!AV326</f>
        <v>0</v>
      </c>
      <c r="AU188" s="94">
        <f>+'t44 (3)'!AW326</f>
        <v>1177.8699999999999</v>
      </c>
      <c r="AV188" s="94">
        <f>+'t44 (3)'!AX326</f>
        <v>0</v>
      </c>
      <c r="AW188" s="94">
        <f>+'t44 (3)'!AY326</f>
        <v>1091.54</v>
      </c>
      <c r="AX188" s="94">
        <f>+'t44 (3)'!AZ326</f>
        <v>0</v>
      </c>
      <c r="AY188" s="94">
        <f>+'t44 (3)'!BA326</f>
        <v>1067.1600000000001</v>
      </c>
      <c r="AZ188" s="94">
        <f>+'t44 (3)'!BB326</f>
        <v>0</v>
      </c>
      <c r="BA188" s="94">
        <f>+'t44 (3)'!BC326</f>
        <v>922.09</v>
      </c>
      <c r="BB188" s="94">
        <f>+'t44 (3)'!BD326</f>
        <v>0</v>
      </c>
      <c r="BC188" s="94">
        <f>+'t44 (3)'!BE326</f>
        <v>889.01</v>
      </c>
      <c r="BD188" s="94">
        <f>+'t44 (3)'!BF326</f>
        <v>0</v>
      </c>
      <c r="BE188" s="94">
        <f>+'t44 (3)'!BG326</f>
        <v>803.64</v>
      </c>
      <c r="BF188" s="94">
        <f>+'t44 (3)'!BH326</f>
        <v>0</v>
      </c>
      <c r="BG188" s="94">
        <f>+'t44 (3)'!BI326</f>
        <v>949.49</v>
      </c>
      <c r="BH188" s="94">
        <f>+'t44 (3)'!BJ326</f>
        <v>0</v>
      </c>
      <c r="BI188" s="94">
        <f>+'t44 (3)'!BK326</f>
        <v>853.14</v>
      </c>
      <c r="BJ188" s="94">
        <f>+'t44 (3)'!BL326</f>
        <v>0</v>
      </c>
      <c r="BK188" s="94">
        <f>+'t44 (3)'!BM326</f>
        <v>767.85</v>
      </c>
      <c r="BL188" s="94">
        <f>+'t44 (3)'!BN326</f>
        <v>0</v>
      </c>
      <c r="BM188" s="94">
        <f>+'t44 (3)'!BO326</f>
        <v>992.6</v>
      </c>
      <c r="BN188" s="94">
        <f>+'t44 (3)'!BP326</f>
        <v>0</v>
      </c>
      <c r="BO188" s="94">
        <f>+'t44 (3)'!BQ326</f>
        <v>910.89</v>
      </c>
      <c r="BP188" s="94">
        <f>+'t44 (3)'!BR326</f>
        <v>0</v>
      </c>
      <c r="BQ188" s="94">
        <f>+'t44 (3)'!BS326</f>
        <v>855.06</v>
      </c>
      <c r="BR188" s="94">
        <f>+'t44 (3)'!BT326</f>
        <v>0</v>
      </c>
      <c r="BS188" s="94">
        <f>+'t44 (3)'!BU326</f>
        <v>925.29</v>
      </c>
      <c r="BT188" s="94">
        <f>+'t44 (3)'!BV326</f>
        <v>0</v>
      </c>
      <c r="BU188" s="94">
        <f>+'t44 (3)'!BW326</f>
        <v>840.98</v>
      </c>
      <c r="BV188" s="94">
        <f>+'t44 (3)'!BX326</f>
        <v>0</v>
      </c>
      <c r="BW188" s="94">
        <f>+'t44 (3)'!BY326</f>
        <v>869.43</v>
      </c>
      <c r="BX188" s="94">
        <f>+'t44 (3)'!BZ326</f>
        <v>0</v>
      </c>
      <c r="BY188" s="94">
        <f>+'t44 (3)'!CA326</f>
        <v>832.3</v>
      </c>
      <c r="BZ188" s="94">
        <f>+'t44 (3)'!CB326</f>
        <v>0</v>
      </c>
      <c r="CA188" s="94">
        <f>+'t44 (3)'!CC326</f>
        <v>786.26</v>
      </c>
    </row>
    <row r="189" spans="1:79" ht="16.5" customHeight="1" x14ac:dyDescent="0.45">
      <c r="A189" s="357" t="s">
        <v>959</v>
      </c>
      <c r="B189" s="94">
        <f>+'t44 (3)'!D327</f>
        <v>8213</v>
      </c>
      <c r="C189" s="94">
        <f>+'t44 (3)'!E327</f>
        <v>480.22</v>
      </c>
      <c r="D189" s="94">
        <f>+'t44 (3)'!F327</f>
        <v>8036</v>
      </c>
      <c r="E189" s="94">
        <f>+'t44 (3)'!G327</f>
        <v>516.35</v>
      </c>
      <c r="F189" s="94">
        <f>+'t44 (3)'!H327</f>
        <v>6971</v>
      </c>
      <c r="G189" s="94">
        <f>+'t44 (3)'!I327</f>
        <v>449.77</v>
      </c>
      <c r="H189" s="94">
        <f>+'t44 (3)'!J327</f>
        <v>3946</v>
      </c>
      <c r="I189" s="94">
        <f>+'t44 (3)'!K327</f>
        <v>279.43</v>
      </c>
      <c r="J189" s="94">
        <f>+'t44 (3)'!L327</f>
        <v>4190</v>
      </c>
      <c r="K189" s="94">
        <f>+'t44 (3)'!M327</f>
        <v>284.95</v>
      </c>
      <c r="L189" s="94">
        <f>+'t44 (3)'!N327</f>
        <v>4276</v>
      </c>
      <c r="M189" s="94">
        <f>+'t44 (3)'!O327</f>
        <v>346.38</v>
      </c>
      <c r="N189" s="94">
        <f>+'t44 (3)'!P327</f>
        <v>2855</v>
      </c>
      <c r="O189" s="94">
        <f>+'t44 (3)'!Q327</f>
        <v>230.32</v>
      </c>
      <c r="P189" s="94">
        <f>+'t44 (3)'!R327</f>
        <v>4213</v>
      </c>
      <c r="Q189" s="94">
        <f>+'t44 (3)'!S327</f>
        <v>296.99</v>
      </c>
      <c r="R189" s="94">
        <f>+'t44 (3)'!T327</f>
        <v>3353</v>
      </c>
      <c r="S189" s="94">
        <f>+'t44 (3)'!U327</f>
        <v>250.76</v>
      </c>
      <c r="T189" s="94">
        <f>+'t44 (3)'!V327</f>
        <v>3394</v>
      </c>
      <c r="U189" s="94">
        <f>+'t44 (3)'!W327</f>
        <v>296.81</v>
      </c>
      <c r="V189" s="94">
        <f>+'t44 (3)'!X327</f>
        <v>5163</v>
      </c>
      <c r="W189" s="94">
        <f>+'t44 (3)'!Y327</f>
        <v>381.03</v>
      </c>
      <c r="X189" s="94">
        <f>+'t44 (3)'!Z327</f>
        <v>3144</v>
      </c>
      <c r="Y189" s="94">
        <f>+'t44 (3)'!AA327</f>
        <v>232.84</v>
      </c>
      <c r="Z189" s="94">
        <f>+'t44 (3)'!AB327</f>
        <v>4616</v>
      </c>
      <c r="AA189" s="94">
        <f>+'t44 (3)'!AC327</f>
        <v>311.29000000000002</v>
      </c>
      <c r="AB189" s="94">
        <f>+'t44 (3)'!AD327</f>
        <v>5266</v>
      </c>
      <c r="AC189" s="94">
        <f>+'t44 (3)'!AE327</f>
        <v>336.31</v>
      </c>
      <c r="AD189" s="94">
        <f>+'t44 (3)'!AF327</f>
        <v>8516</v>
      </c>
      <c r="AE189" s="94">
        <f>+'t44 (3)'!AG327</f>
        <v>460.51</v>
      </c>
      <c r="AF189" s="94">
        <f>+'t44 (3)'!AH327</f>
        <v>8137</v>
      </c>
      <c r="AG189" s="94">
        <f>+'t44 (3)'!AI327</f>
        <v>322.81</v>
      </c>
      <c r="AH189" s="94">
        <f>+'t44 (3)'!AJ327</f>
        <v>9393</v>
      </c>
      <c r="AI189" s="94">
        <f>+'t44 (3)'!AK327</f>
        <v>291.57</v>
      </c>
      <c r="AJ189" s="94">
        <f>+'t44 (3)'!AL327</f>
        <v>6110</v>
      </c>
      <c r="AK189" s="94">
        <f>+'t44 (3)'!AM327</f>
        <v>206.94</v>
      </c>
      <c r="AL189" s="94">
        <f>+'t44 (3)'!AN327</f>
        <v>6833</v>
      </c>
      <c r="AM189" s="94">
        <f>+'t44 (3)'!AO327</f>
        <v>205.13</v>
      </c>
      <c r="AN189" s="94">
        <f>+'t44 (3)'!AP327</f>
        <v>5268</v>
      </c>
      <c r="AO189" s="94">
        <f>+'t44 (3)'!AQ327</f>
        <v>150.94</v>
      </c>
      <c r="AP189" s="94">
        <f>+'t44 (3)'!AR327</f>
        <v>7408</v>
      </c>
      <c r="AQ189" s="94">
        <f>+'t44 (3)'!AS327</f>
        <v>243.01</v>
      </c>
      <c r="AR189" s="94">
        <f>+'t44 (3)'!AT327</f>
        <v>8003</v>
      </c>
      <c r="AS189" s="94">
        <f>+'t44 (3)'!AU327</f>
        <v>281.79000000000002</v>
      </c>
      <c r="AT189" s="94">
        <f>+'t44 (3)'!AV327</f>
        <v>8452</v>
      </c>
      <c r="AU189" s="94">
        <f>+'t44 (3)'!AW327</f>
        <v>307.98</v>
      </c>
      <c r="AV189" s="94">
        <f>+'t44 (3)'!AX327</f>
        <v>9080</v>
      </c>
      <c r="AW189" s="94">
        <f>+'t44 (3)'!AY327</f>
        <v>346.16</v>
      </c>
      <c r="AX189" s="94">
        <f>+'t44 (3)'!AZ327</f>
        <v>13125</v>
      </c>
      <c r="AY189" s="94">
        <f>+'t44 (3)'!BA327</f>
        <v>349.07</v>
      </c>
      <c r="AZ189" s="94">
        <f>+'t44 (3)'!BB327</f>
        <v>15592</v>
      </c>
      <c r="BA189" s="94">
        <f>+'t44 (3)'!BC327</f>
        <v>381.26</v>
      </c>
      <c r="BB189" s="94">
        <f>+'t44 (3)'!BD327</f>
        <v>19964</v>
      </c>
      <c r="BC189" s="94">
        <f>+'t44 (3)'!BE327</f>
        <v>497.65</v>
      </c>
      <c r="BD189" s="94">
        <f>+'t44 (3)'!BF327</f>
        <v>11411</v>
      </c>
      <c r="BE189" s="94">
        <f>+'t44 (3)'!BG327</f>
        <v>307.33</v>
      </c>
      <c r="BF189" s="94">
        <f>+'t44 (3)'!BH327</f>
        <v>15408</v>
      </c>
      <c r="BG189" s="94">
        <f>+'t44 (3)'!BI327</f>
        <v>446.51</v>
      </c>
      <c r="BH189" s="94">
        <f>+'t44 (3)'!BJ327</f>
        <v>20135</v>
      </c>
      <c r="BI189" s="94">
        <f>+'t44 (3)'!BK327</f>
        <v>476.15</v>
      </c>
      <c r="BJ189" s="94">
        <f>+'t44 (3)'!BL327</f>
        <v>14882</v>
      </c>
      <c r="BK189" s="94">
        <f>+'t44 (3)'!BM327</f>
        <v>415.09</v>
      </c>
      <c r="BL189" s="94">
        <f>+'t44 (3)'!BN327</f>
        <v>18523</v>
      </c>
      <c r="BM189" s="94">
        <f>+'t44 (3)'!BO327</f>
        <v>409.55</v>
      </c>
      <c r="BN189" s="94">
        <f>+'t44 (3)'!BP327</f>
        <v>15239</v>
      </c>
      <c r="BO189" s="94">
        <f>+'t44 (3)'!BQ327</f>
        <v>384.57</v>
      </c>
      <c r="BP189" s="94">
        <f>+'t44 (3)'!BR327</f>
        <v>15581</v>
      </c>
      <c r="BQ189" s="94">
        <f>+'t44 (3)'!BS327</f>
        <v>364.73</v>
      </c>
      <c r="BR189" s="94">
        <f>+'t44 (3)'!BT327</f>
        <v>9894</v>
      </c>
      <c r="BS189" s="94">
        <f>+'t44 (3)'!BU327</f>
        <v>315.32</v>
      </c>
      <c r="BT189" s="94">
        <f>+'t44 (3)'!BV327</f>
        <v>11732</v>
      </c>
      <c r="BU189" s="94">
        <f>+'t44 (3)'!BW327</f>
        <v>340.82</v>
      </c>
      <c r="BV189" s="94">
        <f>+'t44 (3)'!BX327</f>
        <v>11735</v>
      </c>
      <c r="BW189" s="94">
        <f>+'t44 (3)'!BY327</f>
        <v>311.94</v>
      </c>
      <c r="BX189" s="94">
        <f>+'t44 (3)'!BZ327</f>
        <v>12370</v>
      </c>
      <c r="BY189" s="94">
        <f>+'t44 (3)'!CA327</f>
        <v>276.72000000000003</v>
      </c>
      <c r="BZ189" s="94">
        <f>+'t44 (3)'!CB327</f>
        <v>13224</v>
      </c>
      <c r="CA189" s="94">
        <f>+'t44 (3)'!CC327</f>
        <v>335.65</v>
      </c>
    </row>
    <row r="190" spans="1:79" ht="16.5" customHeight="1" x14ac:dyDescent="0.45">
      <c r="A190" s="358" t="s">
        <v>960</v>
      </c>
      <c r="B190" s="94">
        <f>+'t44 (3)'!D328</f>
        <v>0</v>
      </c>
      <c r="C190" s="94">
        <f>+'t44 (3)'!E328</f>
        <v>9929.82</v>
      </c>
      <c r="D190" s="94">
        <f>+'t44 (3)'!F328</f>
        <v>0</v>
      </c>
      <c r="E190" s="94">
        <f>+'t44 (3)'!G328</f>
        <v>10316.879999999999</v>
      </c>
      <c r="F190" s="94">
        <f>+'t44 (3)'!H328</f>
        <v>0</v>
      </c>
      <c r="G190" s="94">
        <f>+'t44 (3)'!I328</f>
        <v>10914.53</v>
      </c>
      <c r="H190" s="94">
        <f>+'t44 (3)'!J328</f>
        <v>0</v>
      </c>
      <c r="I190" s="94">
        <f>+'t44 (3)'!K328</f>
        <v>8740.57</v>
      </c>
      <c r="J190" s="94">
        <f>+'t44 (3)'!L328</f>
        <v>0</v>
      </c>
      <c r="K190" s="94">
        <f>+'t44 (3)'!M328</f>
        <v>9428.91</v>
      </c>
      <c r="L190" s="94">
        <f>+'t44 (3)'!N328</f>
        <v>0</v>
      </c>
      <c r="M190" s="94">
        <f>+'t44 (3)'!O328</f>
        <v>10087.17</v>
      </c>
      <c r="N190" s="94">
        <f>+'t44 (3)'!P328</f>
        <v>0</v>
      </c>
      <c r="O190" s="94">
        <f>+'t44 (3)'!Q328</f>
        <v>10583.93</v>
      </c>
      <c r="P190" s="94">
        <f>+'t44 (3)'!R328</f>
        <v>0</v>
      </c>
      <c r="Q190" s="94">
        <f>+'t44 (3)'!S328</f>
        <v>10473.91</v>
      </c>
      <c r="R190" s="94">
        <f>+'t44 (3)'!T328</f>
        <v>0</v>
      </c>
      <c r="S190" s="94">
        <f>+'t44 (3)'!U328</f>
        <v>11624.85</v>
      </c>
      <c r="T190" s="94">
        <f>+'t44 (3)'!V328</f>
        <v>0</v>
      </c>
      <c r="U190" s="94">
        <f>+'t44 (3)'!W328</f>
        <v>11420.27</v>
      </c>
      <c r="V190" s="94">
        <f>+'t44 (3)'!X328</f>
        <v>0</v>
      </c>
      <c r="W190" s="94">
        <f>+'t44 (3)'!Y328</f>
        <v>10584.68</v>
      </c>
      <c r="X190" s="94">
        <f>+'t44 (3)'!Z328</f>
        <v>0</v>
      </c>
      <c r="Y190" s="94">
        <f>+'t44 (3)'!AA328</f>
        <v>9505.59</v>
      </c>
      <c r="Z190" s="94">
        <f>+'t44 (3)'!AB328</f>
        <v>0</v>
      </c>
      <c r="AA190" s="94">
        <f>+'t44 (3)'!AC328</f>
        <v>7724.23</v>
      </c>
      <c r="AB190" s="94">
        <f>+'t44 (3)'!AD328</f>
        <v>0</v>
      </c>
      <c r="AC190" s="94">
        <f>+'t44 (3)'!AE328</f>
        <v>7641.11</v>
      </c>
      <c r="AD190" s="94">
        <f>+'t44 (3)'!AF328</f>
        <v>0</v>
      </c>
      <c r="AE190" s="94">
        <f>+'t44 (3)'!AG328</f>
        <v>8545.35</v>
      </c>
      <c r="AF190" s="94">
        <f>+'t44 (3)'!AH328</f>
        <v>0</v>
      </c>
      <c r="AG190" s="94">
        <f>+'t44 (3)'!AI328</f>
        <v>7791.38</v>
      </c>
      <c r="AH190" s="94">
        <f>+'t44 (3)'!AJ328</f>
        <v>0</v>
      </c>
      <c r="AI190" s="94">
        <f>+'t44 (3)'!AK328</f>
        <v>8004.78</v>
      </c>
      <c r="AJ190" s="94">
        <f>+'t44 (3)'!AL328</f>
        <v>0</v>
      </c>
      <c r="AK190" s="94">
        <f>+'t44 (3)'!AM328</f>
        <v>7924.93</v>
      </c>
      <c r="AL190" s="94">
        <f>+'t44 (3)'!AN328</f>
        <v>0</v>
      </c>
      <c r="AM190" s="94">
        <f>+'t44 (3)'!AO328</f>
        <v>8084.58</v>
      </c>
      <c r="AN190" s="94">
        <f>+'t44 (3)'!AP328</f>
        <v>0</v>
      </c>
      <c r="AO190" s="94">
        <f>+'t44 (3)'!AQ328</f>
        <v>8657.0400000000009</v>
      </c>
      <c r="AP190" s="94">
        <f>+'t44 (3)'!AR328</f>
        <v>0</v>
      </c>
      <c r="AQ190" s="94">
        <f>+'t44 (3)'!AS328</f>
        <v>9677.16</v>
      </c>
      <c r="AR190" s="94">
        <f>+'t44 (3)'!AT328</f>
        <v>0</v>
      </c>
      <c r="AS190" s="94">
        <f>+'t44 (3)'!AU328</f>
        <v>8366.06</v>
      </c>
      <c r="AT190" s="94">
        <f>+'t44 (3)'!AV328</f>
        <v>0</v>
      </c>
      <c r="AU190" s="94">
        <f>+'t44 (3)'!AW328</f>
        <v>8700.36</v>
      </c>
      <c r="AV190" s="94">
        <f>+'t44 (3)'!AX328</f>
        <v>0</v>
      </c>
      <c r="AW190" s="94">
        <f>+'t44 (3)'!AY328</f>
        <v>8220.5400000000009</v>
      </c>
      <c r="AX190" s="94">
        <f>+'t44 (3)'!AZ328</f>
        <v>0</v>
      </c>
      <c r="AY190" s="94">
        <f>+'t44 (3)'!BA328</f>
        <v>7540.82</v>
      </c>
      <c r="AZ190" s="94">
        <f>+'t44 (3)'!BB328</f>
        <v>0</v>
      </c>
      <c r="BA190" s="94">
        <f>+'t44 (3)'!BC328</f>
        <v>7890.91</v>
      </c>
      <c r="BB190" s="94">
        <f>+'t44 (3)'!BD328</f>
        <v>0</v>
      </c>
      <c r="BC190" s="94">
        <f>+'t44 (3)'!BE328</f>
        <v>9006.0499999999993</v>
      </c>
      <c r="BD190" s="94">
        <f>+'t44 (3)'!BF328</f>
        <v>0</v>
      </c>
      <c r="BE190" s="94">
        <f>+'t44 (3)'!BG328</f>
        <v>7066.26</v>
      </c>
      <c r="BF190" s="94">
        <f>+'t44 (3)'!BH328</f>
        <v>0</v>
      </c>
      <c r="BG190" s="94">
        <f>+'t44 (3)'!BI328</f>
        <v>8458.01</v>
      </c>
      <c r="BH190" s="94">
        <f>+'t44 (3)'!BJ328</f>
        <v>0</v>
      </c>
      <c r="BI190" s="94">
        <f>+'t44 (3)'!BK328</f>
        <v>8315.64</v>
      </c>
      <c r="BJ190" s="94">
        <f>+'t44 (3)'!BL328</f>
        <v>0</v>
      </c>
      <c r="BK190" s="94">
        <f>+'t44 (3)'!BM328</f>
        <v>8416.4</v>
      </c>
      <c r="BL190" s="94">
        <f>+'t44 (3)'!BN328</f>
        <v>0</v>
      </c>
      <c r="BM190" s="94">
        <f>+'t44 (3)'!BO328</f>
        <v>8727.2099999999991</v>
      </c>
      <c r="BN190" s="94">
        <f>+'t44 (3)'!BP328</f>
        <v>0</v>
      </c>
      <c r="BO190" s="94">
        <f>+'t44 (3)'!BQ328</f>
        <v>8026.84</v>
      </c>
      <c r="BP190" s="94">
        <f>+'t44 (3)'!BR328</f>
        <v>0</v>
      </c>
      <c r="BQ190" s="94">
        <f>+'t44 (3)'!BS328</f>
        <v>7122.94</v>
      </c>
      <c r="BR190" s="94">
        <f>+'t44 (3)'!BT328</f>
        <v>0</v>
      </c>
      <c r="BS190" s="94">
        <f>+'t44 (3)'!BU328</f>
        <v>8291.98</v>
      </c>
      <c r="BT190" s="94">
        <f>+'t44 (3)'!BV328</f>
        <v>0</v>
      </c>
      <c r="BU190" s="94">
        <f>+'t44 (3)'!BW328</f>
        <v>7788.77</v>
      </c>
      <c r="BV190" s="94">
        <f>+'t44 (3)'!BX328</f>
        <v>0</v>
      </c>
      <c r="BW190" s="94">
        <f>+'t44 (3)'!BY328</f>
        <v>6208.77</v>
      </c>
      <c r="BX190" s="94">
        <f>+'t44 (3)'!BZ328</f>
        <v>0</v>
      </c>
      <c r="BY190" s="94">
        <f>+'t44 (3)'!CA328</f>
        <v>6665.85</v>
      </c>
      <c r="BZ190" s="94">
        <f>+'t44 (3)'!CB328</f>
        <v>0</v>
      </c>
      <c r="CA190" s="94">
        <f>+'t44 (3)'!CC328</f>
        <v>7160.46</v>
      </c>
    </row>
    <row r="191" spans="1:79" ht="16.5" customHeight="1" x14ac:dyDescent="0.45">
      <c r="A191" s="357" t="s">
        <v>601</v>
      </c>
      <c r="B191" s="94">
        <f>+'t44 (3)'!D329</f>
        <v>0</v>
      </c>
      <c r="C191" s="94">
        <f>+'t44 (3)'!E329</f>
        <v>3972.16</v>
      </c>
      <c r="D191" s="94">
        <f>+'t44 (3)'!F329</f>
        <v>0</v>
      </c>
      <c r="E191" s="94">
        <f>+'t44 (3)'!G329</f>
        <v>3723.13</v>
      </c>
      <c r="F191" s="94">
        <f>+'t44 (3)'!H329</f>
        <v>0</v>
      </c>
      <c r="G191" s="94">
        <f>+'t44 (3)'!I329</f>
        <v>4177.1099999999997</v>
      </c>
      <c r="H191" s="94">
        <f>+'t44 (3)'!J329</f>
        <v>0</v>
      </c>
      <c r="I191" s="94">
        <f>+'t44 (3)'!K329</f>
        <v>3358.06</v>
      </c>
      <c r="J191" s="94">
        <f>+'t44 (3)'!L329</f>
        <v>0</v>
      </c>
      <c r="K191" s="94">
        <f>+'t44 (3)'!M329</f>
        <v>3914.73</v>
      </c>
      <c r="L191" s="94">
        <f>+'t44 (3)'!N329</f>
        <v>0</v>
      </c>
      <c r="M191" s="94">
        <f>+'t44 (3)'!O329</f>
        <v>3820.82</v>
      </c>
      <c r="N191" s="94">
        <f>+'t44 (3)'!P329</f>
        <v>0</v>
      </c>
      <c r="O191" s="94">
        <f>+'t44 (3)'!Q329</f>
        <v>3837.2</v>
      </c>
      <c r="P191" s="94">
        <f>+'t44 (3)'!R329</f>
        <v>0</v>
      </c>
      <c r="Q191" s="94">
        <f>+'t44 (3)'!S329</f>
        <v>3748.09</v>
      </c>
      <c r="R191" s="94">
        <f>+'t44 (3)'!T329</f>
        <v>0</v>
      </c>
      <c r="S191" s="94">
        <f>+'t44 (3)'!U329</f>
        <v>4115.1400000000003</v>
      </c>
      <c r="T191" s="94">
        <f>+'t44 (3)'!V329</f>
        <v>0</v>
      </c>
      <c r="U191" s="94">
        <f>+'t44 (3)'!W329</f>
        <v>3844.66</v>
      </c>
      <c r="V191" s="94">
        <f>+'t44 (3)'!X329</f>
        <v>0</v>
      </c>
      <c r="W191" s="94">
        <f>+'t44 (3)'!Y329</f>
        <v>3274.57</v>
      </c>
      <c r="X191" s="94">
        <f>+'t44 (3)'!Z329</f>
        <v>0</v>
      </c>
      <c r="Y191" s="94">
        <f>+'t44 (3)'!AA329</f>
        <v>2875.6</v>
      </c>
      <c r="Z191" s="94">
        <f>+'t44 (3)'!AB329</f>
        <v>0</v>
      </c>
      <c r="AA191" s="94">
        <f>+'t44 (3)'!AC329</f>
        <v>3131.26</v>
      </c>
      <c r="AB191" s="94">
        <f>+'t44 (3)'!AD329</f>
        <v>0</v>
      </c>
      <c r="AC191" s="94">
        <f>+'t44 (3)'!AE329</f>
        <v>3032.29</v>
      </c>
      <c r="AD191" s="94">
        <f>+'t44 (3)'!AF329</f>
        <v>0</v>
      </c>
      <c r="AE191" s="94">
        <f>+'t44 (3)'!AG329</f>
        <v>3289.23</v>
      </c>
      <c r="AF191" s="94">
        <f>+'t44 (3)'!AH329</f>
        <v>0</v>
      </c>
      <c r="AG191" s="94">
        <f>+'t44 (3)'!AI329</f>
        <v>2776.25</v>
      </c>
      <c r="AH191" s="94">
        <f>+'t44 (3)'!AJ329</f>
        <v>0</v>
      </c>
      <c r="AI191" s="94">
        <f>+'t44 (3)'!AK329</f>
        <v>2857.59</v>
      </c>
      <c r="AJ191" s="94">
        <f>+'t44 (3)'!AL329</f>
        <v>0</v>
      </c>
      <c r="AK191" s="94">
        <f>+'t44 (3)'!AM329</f>
        <v>2636.56</v>
      </c>
      <c r="AL191" s="94">
        <f>+'t44 (3)'!AN329</f>
        <v>0</v>
      </c>
      <c r="AM191" s="94">
        <f>+'t44 (3)'!AO329</f>
        <v>2747.23</v>
      </c>
      <c r="AN191" s="94">
        <f>+'t44 (3)'!AP329</f>
        <v>0</v>
      </c>
      <c r="AO191" s="94">
        <f>+'t44 (3)'!AQ329</f>
        <v>2592.0300000000002</v>
      </c>
      <c r="AP191" s="94">
        <f>+'t44 (3)'!AR329</f>
        <v>0</v>
      </c>
      <c r="AQ191" s="94">
        <f>+'t44 (3)'!AS329</f>
        <v>2973.57</v>
      </c>
      <c r="AR191" s="94">
        <f>+'t44 (3)'!AT329</f>
        <v>0</v>
      </c>
      <c r="AS191" s="94">
        <f>+'t44 (3)'!AU329</f>
        <v>2797.9</v>
      </c>
      <c r="AT191" s="94">
        <f>+'t44 (3)'!AV329</f>
        <v>0</v>
      </c>
      <c r="AU191" s="94">
        <f>+'t44 (3)'!AW329</f>
        <v>2771.23</v>
      </c>
      <c r="AV191" s="94">
        <f>+'t44 (3)'!AX329</f>
        <v>0</v>
      </c>
      <c r="AW191" s="94">
        <f>+'t44 (3)'!AY329</f>
        <v>2465.1</v>
      </c>
      <c r="AX191" s="94">
        <f>+'t44 (3)'!AZ329</f>
        <v>0</v>
      </c>
      <c r="AY191" s="94">
        <f>+'t44 (3)'!BA329</f>
        <v>2512.94</v>
      </c>
      <c r="AZ191" s="94">
        <f>+'t44 (3)'!BB329</f>
        <v>0</v>
      </c>
      <c r="BA191" s="94">
        <f>+'t44 (3)'!BC329</f>
        <v>2471.66</v>
      </c>
      <c r="BB191" s="94">
        <f>+'t44 (3)'!BD329</f>
        <v>0</v>
      </c>
      <c r="BC191" s="94">
        <f>+'t44 (3)'!BE329</f>
        <v>2605</v>
      </c>
      <c r="BD191" s="94">
        <f>+'t44 (3)'!BF329</f>
        <v>0</v>
      </c>
      <c r="BE191" s="94">
        <f>+'t44 (3)'!BG329</f>
        <v>2189.37</v>
      </c>
      <c r="BF191" s="94">
        <f>+'t44 (3)'!BH329</f>
        <v>0</v>
      </c>
      <c r="BG191" s="94">
        <f>+'t44 (3)'!BI329</f>
        <v>2482.5100000000002</v>
      </c>
      <c r="BH191" s="94">
        <f>+'t44 (3)'!BJ329</f>
        <v>0</v>
      </c>
      <c r="BI191" s="94">
        <f>+'t44 (3)'!BK329</f>
        <v>2446.19</v>
      </c>
      <c r="BJ191" s="94">
        <f>+'t44 (3)'!BL329</f>
        <v>0</v>
      </c>
      <c r="BK191" s="94">
        <f>+'t44 (3)'!BM329</f>
        <v>2063.54</v>
      </c>
      <c r="BL191" s="94">
        <f>+'t44 (3)'!BN329</f>
        <v>0</v>
      </c>
      <c r="BM191" s="94">
        <f>+'t44 (3)'!BO329</f>
        <v>2365.7199999999998</v>
      </c>
      <c r="BN191" s="94">
        <f>+'t44 (3)'!BP329</f>
        <v>0</v>
      </c>
      <c r="BO191" s="94">
        <f>+'t44 (3)'!BQ329</f>
        <v>2273.41</v>
      </c>
      <c r="BP191" s="94">
        <f>+'t44 (3)'!BR329</f>
        <v>0</v>
      </c>
      <c r="BQ191" s="94">
        <f>+'t44 (3)'!BS329</f>
        <v>2100.58</v>
      </c>
      <c r="BR191" s="94">
        <f>+'t44 (3)'!BT329</f>
        <v>0</v>
      </c>
      <c r="BS191" s="94">
        <f>+'t44 (3)'!BU329</f>
        <v>2409.91</v>
      </c>
      <c r="BT191" s="94">
        <f>+'t44 (3)'!BV329</f>
        <v>0</v>
      </c>
      <c r="BU191" s="94">
        <f>+'t44 (3)'!BW329</f>
        <v>2240.86</v>
      </c>
      <c r="BV191" s="94">
        <f>+'t44 (3)'!BX329</f>
        <v>0</v>
      </c>
      <c r="BW191" s="94">
        <f>+'t44 (3)'!BY329</f>
        <v>2050.0300000000002</v>
      </c>
      <c r="BX191" s="94">
        <f>+'t44 (3)'!BZ329</f>
        <v>0</v>
      </c>
      <c r="BY191" s="94">
        <f>+'t44 (3)'!CA329</f>
        <v>2095.92</v>
      </c>
      <c r="BZ191" s="94">
        <f>+'t44 (3)'!CB329</f>
        <v>0</v>
      </c>
      <c r="CA191" s="94">
        <f>+'t44 (3)'!CC329</f>
        <v>2289.5</v>
      </c>
    </row>
    <row r="192" spans="1:79" ht="16.5" customHeight="1" x14ac:dyDescent="0.45">
      <c r="A192" s="358" t="s">
        <v>602</v>
      </c>
      <c r="B192" s="94">
        <f>+'t44 (3)'!D330</f>
        <v>0</v>
      </c>
      <c r="C192" s="94">
        <f>+'t44 (3)'!E330</f>
        <v>4209.43</v>
      </c>
      <c r="D192" s="94">
        <f>+'t44 (3)'!F330</f>
        <v>0</v>
      </c>
      <c r="E192" s="94">
        <f>+'t44 (3)'!G330</f>
        <v>4640.5200000000004</v>
      </c>
      <c r="F192" s="94">
        <f>+'t44 (3)'!H330</f>
        <v>0</v>
      </c>
      <c r="G192" s="94">
        <f>+'t44 (3)'!I330</f>
        <v>4569.26</v>
      </c>
      <c r="H192" s="94">
        <f>+'t44 (3)'!J330</f>
        <v>0</v>
      </c>
      <c r="I192" s="94">
        <f>+'t44 (3)'!K330</f>
        <v>3719.37</v>
      </c>
      <c r="J192" s="94">
        <f>+'t44 (3)'!L330</f>
        <v>0</v>
      </c>
      <c r="K192" s="94">
        <f>+'t44 (3)'!M330</f>
        <v>3632.91</v>
      </c>
      <c r="L192" s="94">
        <f>+'t44 (3)'!N330</f>
        <v>0</v>
      </c>
      <c r="M192" s="94">
        <f>+'t44 (3)'!O330</f>
        <v>4290.5200000000004</v>
      </c>
      <c r="N192" s="94">
        <f>+'t44 (3)'!P330</f>
        <v>0</v>
      </c>
      <c r="O192" s="94">
        <f>+'t44 (3)'!Q330</f>
        <v>4838.46</v>
      </c>
      <c r="P192" s="94">
        <f>+'t44 (3)'!R330</f>
        <v>0</v>
      </c>
      <c r="Q192" s="94">
        <f>+'t44 (3)'!S330</f>
        <v>4869.03</v>
      </c>
      <c r="R192" s="94">
        <f>+'t44 (3)'!T330</f>
        <v>0</v>
      </c>
      <c r="S192" s="94">
        <f>+'t44 (3)'!U330</f>
        <v>5521.67</v>
      </c>
      <c r="T192" s="94">
        <f>+'t44 (3)'!V330</f>
        <v>0</v>
      </c>
      <c r="U192" s="94">
        <f>+'t44 (3)'!W330</f>
        <v>5682.83</v>
      </c>
      <c r="V192" s="94">
        <f>+'t44 (3)'!X330</f>
        <v>0</v>
      </c>
      <c r="W192" s="94">
        <f>+'t44 (3)'!Y330</f>
        <v>5269.89</v>
      </c>
      <c r="X192" s="94">
        <f>+'t44 (3)'!Z330</f>
        <v>0</v>
      </c>
      <c r="Y192" s="94">
        <f>+'t44 (3)'!AA330</f>
        <v>4615.6099999999997</v>
      </c>
      <c r="Z192" s="94">
        <f>+'t44 (3)'!AB330</f>
        <v>0</v>
      </c>
      <c r="AA192" s="94">
        <f>+'t44 (3)'!AC330</f>
        <v>3029.85</v>
      </c>
      <c r="AB192" s="94">
        <f>+'t44 (3)'!AD330</f>
        <v>0</v>
      </c>
      <c r="AC192" s="94">
        <f>+'t44 (3)'!AE330</f>
        <v>2969.35</v>
      </c>
      <c r="AD192" s="94">
        <f>+'t44 (3)'!AF330</f>
        <v>0</v>
      </c>
      <c r="AE192" s="94">
        <f>+'t44 (3)'!AG330</f>
        <v>3434.92</v>
      </c>
      <c r="AF192" s="94">
        <f>+'t44 (3)'!AH330</f>
        <v>0</v>
      </c>
      <c r="AG192" s="94">
        <f>+'t44 (3)'!AI330</f>
        <v>3627.5</v>
      </c>
      <c r="AH192" s="94">
        <f>+'t44 (3)'!AJ330</f>
        <v>0</v>
      </c>
      <c r="AI192" s="94">
        <f>+'t44 (3)'!AK330</f>
        <v>3646.94</v>
      </c>
      <c r="AJ192" s="94">
        <f>+'t44 (3)'!AL330</f>
        <v>0</v>
      </c>
      <c r="AK192" s="94">
        <f>+'t44 (3)'!AM330</f>
        <v>3843.72</v>
      </c>
      <c r="AL192" s="94">
        <f>+'t44 (3)'!AN330</f>
        <v>0</v>
      </c>
      <c r="AM192" s="94">
        <f>+'t44 (3)'!AO330</f>
        <v>4095.56</v>
      </c>
      <c r="AN192" s="94">
        <f>+'t44 (3)'!AP330</f>
        <v>0</v>
      </c>
      <c r="AO192" s="94">
        <f>+'t44 (3)'!AQ330</f>
        <v>4600.58</v>
      </c>
      <c r="AP192" s="94">
        <f>+'t44 (3)'!AR330</f>
        <v>0</v>
      </c>
      <c r="AQ192" s="94">
        <f>+'t44 (3)'!AS330</f>
        <v>4984.22</v>
      </c>
      <c r="AR192" s="94">
        <f>+'t44 (3)'!AT330</f>
        <v>0</v>
      </c>
      <c r="AS192" s="94">
        <f>+'t44 (3)'!AU330</f>
        <v>4115.7</v>
      </c>
      <c r="AT192" s="94">
        <f>+'t44 (3)'!AV330</f>
        <v>0</v>
      </c>
      <c r="AU192" s="94">
        <f>+'t44 (3)'!AW330</f>
        <v>4372.05</v>
      </c>
      <c r="AV192" s="94">
        <f>+'t44 (3)'!AX330</f>
        <v>0</v>
      </c>
      <c r="AW192" s="94">
        <f>+'t44 (3)'!AY330</f>
        <v>3917.85</v>
      </c>
      <c r="AX192" s="94">
        <f>+'t44 (3)'!AZ330</f>
        <v>0</v>
      </c>
      <c r="AY192" s="94">
        <f>+'t44 (3)'!BA330</f>
        <v>3783.83</v>
      </c>
      <c r="AZ192" s="94">
        <f>+'t44 (3)'!BB330</f>
        <v>0</v>
      </c>
      <c r="BA192" s="94">
        <f>+'t44 (3)'!BC330</f>
        <v>4228.59</v>
      </c>
      <c r="BB192" s="94">
        <f>+'t44 (3)'!BD330</f>
        <v>0</v>
      </c>
      <c r="BC192" s="94">
        <f>+'t44 (3)'!BE330</f>
        <v>4632.3</v>
      </c>
      <c r="BD192" s="94">
        <f>+'t44 (3)'!BF330</f>
        <v>0</v>
      </c>
      <c r="BE192" s="94">
        <f>+'t44 (3)'!BG330</f>
        <v>3564.31</v>
      </c>
      <c r="BF192" s="94">
        <f>+'t44 (3)'!BH330</f>
        <v>0</v>
      </c>
      <c r="BG192" s="94">
        <f>+'t44 (3)'!BI330</f>
        <v>4437.18</v>
      </c>
      <c r="BH192" s="94">
        <f>+'t44 (3)'!BJ330</f>
        <v>0</v>
      </c>
      <c r="BI192" s="94">
        <f>+'t44 (3)'!BK330</f>
        <v>3879.77</v>
      </c>
      <c r="BJ192" s="94">
        <f>+'t44 (3)'!BL330</f>
        <v>0</v>
      </c>
      <c r="BK192" s="94">
        <f>+'t44 (3)'!BM330</f>
        <v>4746.1099999999997</v>
      </c>
      <c r="BL192" s="94">
        <f>+'t44 (3)'!BN330</f>
        <v>0</v>
      </c>
      <c r="BM192" s="94">
        <f>+'t44 (3)'!BO330</f>
        <v>4864.74</v>
      </c>
      <c r="BN192" s="94">
        <f>+'t44 (3)'!BP330</f>
        <v>0</v>
      </c>
      <c r="BO192" s="94">
        <f>+'t44 (3)'!BQ330</f>
        <v>4040.09</v>
      </c>
      <c r="BP192" s="94">
        <f>+'t44 (3)'!BR330</f>
        <v>0</v>
      </c>
      <c r="BQ192" s="94">
        <f>+'t44 (3)'!BS330</f>
        <v>3578.36</v>
      </c>
      <c r="BR192" s="94">
        <f>+'t44 (3)'!BT330</f>
        <v>0</v>
      </c>
      <c r="BS192" s="94">
        <f>+'t44 (3)'!BU330</f>
        <v>4025.96</v>
      </c>
      <c r="BT192" s="94">
        <f>+'t44 (3)'!BV330</f>
        <v>0</v>
      </c>
      <c r="BU192" s="94">
        <f>+'t44 (3)'!BW330</f>
        <v>3614.65</v>
      </c>
      <c r="BV192" s="94">
        <f>+'t44 (3)'!BX330</f>
        <v>0</v>
      </c>
      <c r="BW192" s="94">
        <f>+'t44 (3)'!BY330</f>
        <v>2908.65</v>
      </c>
      <c r="BX192" s="94">
        <f>+'t44 (3)'!BZ330</f>
        <v>0</v>
      </c>
      <c r="BY192" s="94">
        <f>+'t44 (3)'!CA330</f>
        <v>3298.33</v>
      </c>
      <c r="BZ192" s="94">
        <f>+'t44 (3)'!CB330</f>
        <v>0</v>
      </c>
      <c r="CA192" s="94">
        <f>+'t44 (3)'!CC330</f>
        <v>3168.19</v>
      </c>
    </row>
    <row r="193" spans="1:79" ht="16.5" customHeight="1" x14ac:dyDescent="0.45">
      <c r="A193" s="357" t="s">
        <v>961</v>
      </c>
      <c r="B193" s="94">
        <f>+'t44 (3)'!D331</f>
        <v>642</v>
      </c>
      <c r="C193" s="94">
        <f>+'t44 (3)'!E331</f>
        <v>1748.22</v>
      </c>
      <c r="D193" s="94">
        <f>+'t44 (3)'!F331</f>
        <v>609</v>
      </c>
      <c r="E193" s="94">
        <f>+'t44 (3)'!G331</f>
        <v>1953.22</v>
      </c>
      <c r="F193" s="94">
        <f>+'t44 (3)'!H331</f>
        <v>704</v>
      </c>
      <c r="G193" s="94">
        <f>+'t44 (3)'!I331</f>
        <v>2168.16</v>
      </c>
      <c r="H193" s="94">
        <f>+'t44 (3)'!J331</f>
        <v>633</v>
      </c>
      <c r="I193" s="94">
        <f>+'t44 (3)'!K331</f>
        <v>1663.13</v>
      </c>
      <c r="J193" s="94">
        <f>+'t44 (3)'!L331</f>
        <v>642</v>
      </c>
      <c r="K193" s="94">
        <f>+'t44 (3)'!M331</f>
        <v>1881.28</v>
      </c>
      <c r="L193" s="94">
        <f>+'t44 (3)'!N331</f>
        <v>689</v>
      </c>
      <c r="M193" s="94">
        <f>+'t44 (3)'!O331</f>
        <v>1975.83</v>
      </c>
      <c r="N193" s="94">
        <f>+'t44 (3)'!P331</f>
        <v>665</v>
      </c>
      <c r="O193" s="94">
        <f>+'t44 (3)'!Q331</f>
        <v>1908.28</v>
      </c>
      <c r="P193" s="94">
        <f>+'t44 (3)'!R331</f>
        <v>660</v>
      </c>
      <c r="Q193" s="94">
        <f>+'t44 (3)'!S331</f>
        <v>1856.78</v>
      </c>
      <c r="R193" s="94">
        <f>+'t44 (3)'!T331</f>
        <v>673</v>
      </c>
      <c r="S193" s="94">
        <f>+'t44 (3)'!U331</f>
        <v>1988.04</v>
      </c>
      <c r="T193" s="94">
        <f>+'t44 (3)'!V331</f>
        <v>524</v>
      </c>
      <c r="U193" s="94">
        <f>+'t44 (3)'!W331</f>
        <v>1892.78</v>
      </c>
      <c r="V193" s="94">
        <f>+'t44 (3)'!X331</f>
        <v>683</v>
      </c>
      <c r="W193" s="94">
        <f>+'t44 (3)'!Y331</f>
        <v>2040.22</v>
      </c>
      <c r="X193" s="94">
        <f>+'t44 (3)'!Z331</f>
        <v>697</v>
      </c>
      <c r="Y193" s="94">
        <f>+'t44 (3)'!AA331</f>
        <v>2014.38</v>
      </c>
      <c r="Z193" s="94">
        <f>+'t44 (3)'!AB331</f>
        <v>684</v>
      </c>
      <c r="AA193" s="94">
        <f>+'t44 (3)'!AC331</f>
        <v>1563.12</v>
      </c>
      <c r="AB193" s="94">
        <f>+'t44 (3)'!AD331</f>
        <v>626</v>
      </c>
      <c r="AC193" s="94">
        <f>+'t44 (3)'!AE331</f>
        <v>1639.48</v>
      </c>
      <c r="AD193" s="94">
        <f>+'t44 (3)'!AF331</f>
        <v>891</v>
      </c>
      <c r="AE193" s="94">
        <f>+'t44 (3)'!AG331</f>
        <v>1821.2</v>
      </c>
      <c r="AF193" s="94">
        <f>+'t44 (3)'!AH331</f>
        <v>726</v>
      </c>
      <c r="AG193" s="94">
        <f>+'t44 (3)'!AI331</f>
        <v>1387.63</v>
      </c>
      <c r="AH193" s="94">
        <f>+'t44 (3)'!AJ331</f>
        <v>606</v>
      </c>
      <c r="AI193" s="94">
        <f>+'t44 (3)'!AK331</f>
        <v>1500.25</v>
      </c>
      <c r="AJ193" s="94">
        <f>+'t44 (3)'!AL331</f>
        <v>726</v>
      </c>
      <c r="AK193" s="94">
        <f>+'t44 (3)'!AM331</f>
        <v>1444.65</v>
      </c>
      <c r="AL193" s="94">
        <f>+'t44 (3)'!AN331</f>
        <v>579</v>
      </c>
      <c r="AM193" s="94">
        <f>+'t44 (3)'!AO331</f>
        <v>1241.79</v>
      </c>
      <c r="AN193" s="94">
        <f>+'t44 (3)'!AP331</f>
        <v>1001</v>
      </c>
      <c r="AO193" s="94">
        <f>+'t44 (3)'!AQ331</f>
        <v>1464.43</v>
      </c>
      <c r="AP193" s="94">
        <f>+'t44 (3)'!AR331</f>
        <v>850</v>
      </c>
      <c r="AQ193" s="94">
        <f>+'t44 (3)'!AS331</f>
        <v>1719.37</v>
      </c>
      <c r="AR193" s="94">
        <f>+'t44 (3)'!AT331</f>
        <v>717</v>
      </c>
      <c r="AS193" s="94">
        <f>+'t44 (3)'!AU331</f>
        <v>1452.47</v>
      </c>
      <c r="AT193" s="94">
        <f>+'t44 (3)'!AV331</f>
        <v>773</v>
      </c>
      <c r="AU193" s="94">
        <f>+'t44 (3)'!AW331</f>
        <v>1557.08</v>
      </c>
      <c r="AV193" s="94">
        <f>+'t44 (3)'!AX331</f>
        <v>751</v>
      </c>
      <c r="AW193" s="94">
        <f>+'t44 (3)'!AY331</f>
        <v>1837.6</v>
      </c>
      <c r="AX193" s="94">
        <f>+'t44 (3)'!AZ331</f>
        <v>735</v>
      </c>
      <c r="AY193" s="94">
        <f>+'t44 (3)'!BA331</f>
        <v>1244.05</v>
      </c>
      <c r="AZ193" s="94">
        <f>+'t44 (3)'!BB331</f>
        <v>1093</v>
      </c>
      <c r="BA193" s="94">
        <f>+'t44 (3)'!BC331</f>
        <v>1190.6600000000001</v>
      </c>
      <c r="BB193" s="94">
        <f>+'t44 (3)'!BD331</f>
        <v>998</v>
      </c>
      <c r="BC193" s="94">
        <f>+'t44 (3)'!BE331</f>
        <v>1768.75</v>
      </c>
      <c r="BD193" s="94">
        <f>+'t44 (3)'!BF331</f>
        <v>697</v>
      </c>
      <c r="BE193" s="94">
        <f>+'t44 (3)'!BG331</f>
        <v>1312.59</v>
      </c>
      <c r="BF193" s="94">
        <f>+'t44 (3)'!BH331</f>
        <v>936</v>
      </c>
      <c r="BG193" s="94">
        <f>+'t44 (3)'!BI331</f>
        <v>1538.31</v>
      </c>
      <c r="BH193" s="94">
        <f>+'t44 (3)'!BJ331</f>
        <v>1040</v>
      </c>
      <c r="BI193" s="94">
        <f>+'t44 (3)'!BK331</f>
        <v>1989.67</v>
      </c>
      <c r="BJ193" s="94">
        <f>+'t44 (3)'!BL331</f>
        <v>846</v>
      </c>
      <c r="BK193" s="94">
        <f>+'t44 (3)'!BM331</f>
        <v>1606.75</v>
      </c>
      <c r="BL193" s="94">
        <f>+'t44 (3)'!BN331</f>
        <v>1062</v>
      </c>
      <c r="BM193" s="94">
        <f>+'t44 (3)'!BO331</f>
        <v>1496.75</v>
      </c>
      <c r="BN193" s="94">
        <f>+'t44 (3)'!BP331</f>
        <v>1008</v>
      </c>
      <c r="BO193" s="94">
        <f>+'t44 (3)'!BQ331</f>
        <v>1713.34</v>
      </c>
      <c r="BP193" s="94">
        <f>+'t44 (3)'!BR331</f>
        <v>952</v>
      </c>
      <c r="BQ193" s="94">
        <f>+'t44 (3)'!BS331</f>
        <v>1444</v>
      </c>
      <c r="BR193" s="94">
        <f>+'t44 (3)'!BT331</f>
        <v>1091</v>
      </c>
      <c r="BS193" s="94">
        <f>+'t44 (3)'!BU331</f>
        <v>1856.1</v>
      </c>
      <c r="BT193" s="94">
        <f>+'t44 (3)'!BV331</f>
        <v>1015</v>
      </c>
      <c r="BU193" s="94">
        <f>+'t44 (3)'!BW331</f>
        <v>1933.26</v>
      </c>
      <c r="BV193" s="94">
        <f>+'t44 (3)'!BX331</f>
        <v>1058</v>
      </c>
      <c r="BW193" s="94">
        <f>+'t44 (3)'!BY331</f>
        <v>1250.0899999999999</v>
      </c>
      <c r="BX193" s="94">
        <f>+'t44 (3)'!BZ331</f>
        <v>879</v>
      </c>
      <c r="BY193" s="94">
        <f>+'t44 (3)'!CA331</f>
        <v>1271.5999999999999</v>
      </c>
      <c r="BZ193" s="94">
        <f>+'t44 (3)'!CB331</f>
        <v>1087</v>
      </c>
      <c r="CA193" s="94">
        <f>+'t44 (3)'!CC331</f>
        <v>1702.76</v>
      </c>
    </row>
    <row r="194" spans="1:79" ht="16.5" customHeight="1" x14ac:dyDescent="0.45">
      <c r="A194" s="358" t="s">
        <v>603</v>
      </c>
      <c r="B194" s="94">
        <f>+'t44 (3)'!D332</f>
        <v>3</v>
      </c>
      <c r="C194" s="94">
        <f>+'t44 (3)'!E332</f>
        <v>0.14000000000000001</v>
      </c>
      <c r="D194" s="94">
        <f>+'t44 (3)'!F332</f>
        <v>2</v>
      </c>
      <c r="E194" s="94">
        <f>+'t44 (3)'!G332</f>
        <v>0.5</v>
      </c>
      <c r="F194" s="94">
        <f>+'t44 (3)'!H332</f>
        <v>3</v>
      </c>
      <c r="G194" s="94">
        <f>+'t44 (3)'!I332</f>
        <v>4.45</v>
      </c>
      <c r="H194" s="94">
        <f>+'t44 (3)'!J332</f>
        <v>1</v>
      </c>
      <c r="I194" s="94">
        <f>+'t44 (3)'!K332</f>
        <v>0.01</v>
      </c>
      <c r="J194" s="94">
        <f>+'t44 (3)'!L332</f>
        <v>6</v>
      </c>
      <c r="K194" s="94">
        <f>+'t44 (3)'!M332</f>
        <v>1.89</v>
      </c>
      <c r="L194" s="94">
        <f>+'t44 (3)'!N332</f>
        <v>0</v>
      </c>
      <c r="M194" s="94">
        <f>+'t44 (3)'!O332</f>
        <v>0</v>
      </c>
      <c r="N194" s="94">
        <f>+'t44 (3)'!P332</f>
        <v>7</v>
      </c>
      <c r="O194" s="94">
        <f>+'t44 (3)'!Q332</f>
        <v>2.5099999999999998</v>
      </c>
      <c r="P194" s="94">
        <f>+'t44 (3)'!R332</f>
        <v>0</v>
      </c>
      <c r="Q194" s="94">
        <f>+'t44 (3)'!S332</f>
        <v>0.03</v>
      </c>
      <c r="R194" s="94">
        <f>+'t44 (3)'!T332</f>
        <v>19</v>
      </c>
      <c r="S194" s="94">
        <f>+'t44 (3)'!U332</f>
        <v>9.4</v>
      </c>
      <c r="T194" s="94">
        <f>+'t44 (3)'!V332</f>
        <v>10</v>
      </c>
      <c r="U194" s="94">
        <f>+'t44 (3)'!W332</f>
        <v>3.42</v>
      </c>
      <c r="V194" s="94">
        <f>+'t44 (3)'!X332</f>
        <v>8</v>
      </c>
      <c r="W194" s="94">
        <f>+'t44 (3)'!Y332</f>
        <v>3.31</v>
      </c>
      <c r="X194" s="94">
        <f>+'t44 (3)'!Z332</f>
        <v>2</v>
      </c>
      <c r="Y194" s="94">
        <f>+'t44 (3)'!AA332</f>
        <v>1.39</v>
      </c>
      <c r="Z194" s="94">
        <f>+'t44 (3)'!AB332</f>
        <v>15</v>
      </c>
      <c r="AA194" s="94">
        <f>+'t44 (3)'!AC332</f>
        <v>6.72</v>
      </c>
      <c r="AB194" s="94">
        <f>+'t44 (3)'!AD332</f>
        <v>5</v>
      </c>
      <c r="AC194" s="94">
        <f>+'t44 (3)'!AE332</f>
        <v>2.2200000000000002</v>
      </c>
      <c r="AD194" s="94">
        <f>+'t44 (3)'!AF332</f>
        <v>2</v>
      </c>
      <c r="AE194" s="94">
        <f>+'t44 (3)'!AG332</f>
        <v>0.78</v>
      </c>
      <c r="AF194" s="94">
        <f>+'t44 (3)'!AH332</f>
        <v>7</v>
      </c>
      <c r="AG194" s="94">
        <f>+'t44 (3)'!AI332</f>
        <v>2.94</v>
      </c>
      <c r="AH194" s="94">
        <f>+'t44 (3)'!AJ332</f>
        <v>6</v>
      </c>
      <c r="AI194" s="94">
        <f>+'t44 (3)'!AK332</f>
        <v>2.72</v>
      </c>
      <c r="AJ194" s="94">
        <f>+'t44 (3)'!AL332</f>
        <v>10</v>
      </c>
      <c r="AK194" s="94">
        <f>+'t44 (3)'!AM332</f>
        <v>3.63</v>
      </c>
      <c r="AL194" s="94">
        <f>+'t44 (3)'!AN332</f>
        <v>6</v>
      </c>
      <c r="AM194" s="94">
        <f>+'t44 (3)'!AO332</f>
        <v>2.0299999999999998</v>
      </c>
      <c r="AN194" s="94">
        <f>+'t44 (3)'!AP332</f>
        <v>0</v>
      </c>
      <c r="AO194" s="94">
        <f>+'t44 (3)'!AQ332</f>
        <v>0.08</v>
      </c>
      <c r="AP194" s="94">
        <f>+'t44 (3)'!AR332</f>
        <v>12</v>
      </c>
      <c r="AQ194" s="94">
        <f>+'t44 (3)'!AS332</f>
        <v>3.87</v>
      </c>
      <c r="AR194" s="94">
        <f>+'t44 (3)'!AT332</f>
        <v>0</v>
      </c>
      <c r="AS194" s="94">
        <f>+'t44 (3)'!AU332</f>
        <v>0.43</v>
      </c>
      <c r="AT194" s="94">
        <f>+'t44 (3)'!AV332</f>
        <v>0</v>
      </c>
      <c r="AU194" s="94">
        <f>+'t44 (3)'!AW332</f>
        <v>0</v>
      </c>
      <c r="AV194" s="94">
        <f>+'t44 (3)'!AX332</f>
        <v>4</v>
      </c>
      <c r="AW194" s="94">
        <f>+'t44 (3)'!AY332</f>
        <v>0.91</v>
      </c>
      <c r="AX194" s="94">
        <f>+'t44 (3)'!AZ332</f>
        <v>3</v>
      </c>
      <c r="AY194" s="94">
        <f>+'t44 (3)'!BA332</f>
        <v>1.02</v>
      </c>
      <c r="AZ194" s="94">
        <f>+'t44 (3)'!BB332</f>
        <v>6</v>
      </c>
      <c r="BA194" s="94">
        <f>+'t44 (3)'!BC332</f>
        <v>2.2799999999999998</v>
      </c>
      <c r="BB194" s="94">
        <f>+'t44 (3)'!BD332</f>
        <v>1</v>
      </c>
      <c r="BC194" s="94">
        <f>+'t44 (3)'!BE332</f>
        <v>0.61</v>
      </c>
      <c r="BD194" s="94">
        <f>+'t44 (3)'!BF332</f>
        <v>6</v>
      </c>
      <c r="BE194" s="94">
        <f>+'t44 (3)'!BG332</f>
        <v>2.2200000000000002</v>
      </c>
      <c r="BF194" s="94">
        <f>+'t44 (3)'!BH332</f>
        <v>10</v>
      </c>
      <c r="BG194" s="94">
        <f>+'t44 (3)'!BI332</f>
        <v>2.56</v>
      </c>
      <c r="BH194" s="94">
        <f>+'t44 (3)'!BJ332</f>
        <v>7</v>
      </c>
      <c r="BI194" s="94">
        <f>+'t44 (3)'!BK332</f>
        <v>2.0299999999999998</v>
      </c>
      <c r="BJ194" s="94">
        <f>+'t44 (3)'!BL332</f>
        <v>0</v>
      </c>
      <c r="BK194" s="94">
        <f>+'t44 (3)'!BM332</f>
        <v>0</v>
      </c>
      <c r="BL194" s="94">
        <f>+'t44 (3)'!BN332</f>
        <v>7</v>
      </c>
      <c r="BM194" s="94">
        <f>+'t44 (3)'!BO332</f>
        <v>1.77</v>
      </c>
      <c r="BN194" s="94">
        <f>+'t44 (3)'!BP332</f>
        <v>2</v>
      </c>
      <c r="BO194" s="94">
        <f>+'t44 (3)'!BQ332</f>
        <v>0.45</v>
      </c>
      <c r="BP194" s="94">
        <f>+'t44 (3)'!BR332</f>
        <v>8</v>
      </c>
      <c r="BQ194" s="94">
        <f>+'t44 (3)'!BS332</f>
        <v>0.79</v>
      </c>
      <c r="BR194" s="94">
        <f>+'t44 (3)'!BT332</f>
        <v>6</v>
      </c>
      <c r="BS194" s="94">
        <f>+'t44 (3)'!BU332</f>
        <v>0.91</v>
      </c>
      <c r="BT194" s="94">
        <f>+'t44 (3)'!BV332</f>
        <v>0</v>
      </c>
      <c r="BU194" s="94">
        <f>+'t44 (3)'!BW332</f>
        <v>0</v>
      </c>
      <c r="BV194" s="94">
        <f>+'t44 (3)'!BX332</f>
        <v>2</v>
      </c>
      <c r="BW194" s="94">
        <f>+'t44 (3)'!BY332</f>
        <v>0.46</v>
      </c>
      <c r="BX194" s="94">
        <f>+'t44 (3)'!BZ332</f>
        <v>2</v>
      </c>
      <c r="BY194" s="94">
        <f>+'t44 (3)'!CA332</f>
        <v>0.43</v>
      </c>
      <c r="BZ194" s="94">
        <f>+'t44 (3)'!CB332</f>
        <v>9</v>
      </c>
      <c r="CA194" s="94">
        <f>+'t44 (3)'!CC332</f>
        <v>1.1000000000000001</v>
      </c>
    </row>
    <row r="195" spans="1:79" ht="16.5" customHeight="1" x14ac:dyDescent="0.45">
      <c r="A195" s="357" t="s">
        <v>604</v>
      </c>
      <c r="B195" s="94">
        <f>+'t44 (3)'!D333</f>
        <v>0</v>
      </c>
      <c r="C195" s="94">
        <f>+'t44 (3)'!E333</f>
        <v>271.08</v>
      </c>
      <c r="D195" s="94">
        <f>+'t44 (3)'!F333</f>
        <v>0</v>
      </c>
      <c r="E195" s="94">
        <f>+'t44 (3)'!G333</f>
        <v>255.07</v>
      </c>
      <c r="F195" s="94">
        <f>+'t44 (3)'!H333</f>
        <v>0</v>
      </c>
      <c r="G195" s="94">
        <f>+'t44 (3)'!I333</f>
        <v>281.83</v>
      </c>
      <c r="H195" s="94">
        <f>+'t44 (3)'!J333</f>
        <v>0</v>
      </c>
      <c r="I195" s="94">
        <f>+'t44 (3)'!K333</f>
        <v>309.36</v>
      </c>
      <c r="J195" s="94">
        <f>+'t44 (3)'!L333</f>
        <v>0</v>
      </c>
      <c r="K195" s="94">
        <f>+'t44 (3)'!M333</f>
        <v>275.7</v>
      </c>
      <c r="L195" s="94">
        <f>+'t44 (3)'!N333</f>
        <v>0</v>
      </c>
      <c r="M195" s="94">
        <f>+'t44 (3)'!O333</f>
        <v>260.02</v>
      </c>
      <c r="N195" s="94">
        <f>+'t44 (3)'!P333</f>
        <v>0</v>
      </c>
      <c r="O195" s="94">
        <f>+'t44 (3)'!Q333</f>
        <v>302.32</v>
      </c>
      <c r="P195" s="94">
        <f>+'t44 (3)'!R333</f>
        <v>0</v>
      </c>
      <c r="Q195" s="94">
        <f>+'t44 (3)'!S333</f>
        <v>314.63</v>
      </c>
      <c r="R195" s="94">
        <f>+'t44 (3)'!T333</f>
        <v>0</v>
      </c>
      <c r="S195" s="94">
        <f>+'t44 (3)'!U333</f>
        <v>340.06</v>
      </c>
      <c r="T195" s="94">
        <f>+'t44 (3)'!V333</f>
        <v>0</v>
      </c>
      <c r="U195" s="94">
        <f>+'t44 (3)'!W333</f>
        <v>297.67</v>
      </c>
      <c r="V195" s="94">
        <f>+'t44 (3)'!X333</f>
        <v>0</v>
      </c>
      <c r="W195" s="94">
        <f>+'t44 (3)'!Y333</f>
        <v>269.95999999999998</v>
      </c>
      <c r="X195" s="94">
        <f>+'t44 (3)'!Z333</f>
        <v>0</v>
      </c>
      <c r="Y195" s="94">
        <f>+'t44 (3)'!AA333</f>
        <v>286.93</v>
      </c>
      <c r="Z195" s="94">
        <f>+'t44 (3)'!AB333</f>
        <v>0</v>
      </c>
      <c r="AA195" s="94">
        <f>+'t44 (3)'!AC333</f>
        <v>244.43</v>
      </c>
      <c r="AB195" s="94">
        <f>+'t44 (3)'!AD333</f>
        <v>0</v>
      </c>
      <c r="AC195" s="94">
        <f>+'t44 (3)'!AE333</f>
        <v>288.98</v>
      </c>
      <c r="AD195" s="94">
        <f>+'t44 (3)'!AF333</f>
        <v>0</v>
      </c>
      <c r="AE195" s="94">
        <f>+'t44 (3)'!AG333</f>
        <v>307.38</v>
      </c>
      <c r="AF195" s="94">
        <f>+'t44 (3)'!AH333</f>
        <v>0</v>
      </c>
      <c r="AG195" s="94">
        <f>+'t44 (3)'!AI333</f>
        <v>316.27</v>
      </c>
      <c r="AH195" s="94">
        <f>+'t44 (3)'!AJ333</f>
        <v>0</v>
      </c>
      <c r="AI195" s="94">
        <f>+'t44 (3)'!AK333</f>
        <v>293.74</v>
      </c>
      <c r="AJ195" s="94">
        <f>+'t44 (3)'!AL333</f>
        <v>0</v>
      </c>
      <c r="AK195" s="94">
        <f>+'t44 (3)'!AM333</f>
        <v>272.94</v>
      </c>
      <c r="AL195" s="94">
        <f>+'t44 (3)'!AN333</f>
        <v>0</v>
      </c>
      <c r="AM195" s="94">
        <f>+'t44 (3)'!AO333</f>
        <v>315.83999999999997</v>
      </c>
      <c r="AN195" s="94">
        <f>+'t44 (3)'!AP333</f>
        <v>0</v>
      </c>
      <c r="AO195" s="94">
        <f>+'t44 (3)'!AQ333</f>
        <v>312.91000000000003</v>
      </c>
      <c r="AP195" s="94">
        <f>+'t44 (3)'!AR333</f>
        <v>0</v>
      </c>
      <c r="AQ195" s="94">
        <f>+'t44 (3)'!AS333</f>
        <v>329.2</v>
      </c>
      <c r="AR195" s="94">
        <f>+'t44 (3)'!AT333</f>
        <v>0</v>
      </c>
      <c r="AS195" s="94">
        <f>+'t44 (3)'!AU333</f>
        <v>348.83</v>
      </c>
      <c r="AT195" s="94">
        <f>+'t44 (3)'!AV333</f>
        <v>0</v>
      </c>
      <c r="AU195" s="94">
        <f>+'t44 (3)'!AW333</f>
        <v>316.08999999999997</v>
      </c>
      <c r="AV195" s="94">
        <f>+'t44 (3)'!AX333</f>
        <v>0</v>
      </c>
      <c r="AW195" s="94">
        <f>+'t44 (3)'!AY333</f>
        <v>377.67</v>
      </c>
      <c r="AX195" s="94">
        <f>+'t44 (3)'!AZ333</f>
        <v>0</v>
      </c>
      <c r="AY195" s="94">
        <f>+'t44 (3)'!BA333</f>
        <v>373.33</v>
      </c>
      <c r="AZ195" s="94">
        <f>+'t44 (3)'!BB333</f>
        <v>0</v>
      </c>
      <c r="BA195" s="94">
        <f>+'t44 (3)'!BC333</f>
        <v>398.49</v>
      </c>
      <c r="BB195" s="94">
        <f>+'t44 (3)'!BD333</f>
        <v>0</v>
      </c>
      <c r="BC195" s="94">
        <f>+'t44 (3)'!BE333</f>
        <v>454.27</v>
      </c>
      <c r="BD195" s="94">
        <f>+'t44 (3)'!BF333</f>
        <v>0</v>
      </c>
      <c r="BE195" s="94">
        <f>+'t44 (3)'!BG333</f>
        <v>378.2</v>
      </c>
      <c r="BF195" s="94">
        <f>+'t44 (3)'!BH333</f>
        <v>0</v>
      </c>
      <c r="BG195" s="94">
        <f>+'t44 (3)'!BI333</f>
        <v>385.31</v>
      </c>
      <c r="BH195" s="94">
        <f>+'t44 (3)'!BJ333</f>
        <v>0</v>
      </c>
      <c r="BI195" s="94">
        <f>+'t44 (3)'!BK333</f>
        <v>400.95</v>
      </c>
      <c r="BJ195" s="94">
        <f>+'t44 (3)'!BL333</f>
        <v>0</v>
      </c>
      <c r="BK195" s="94">
        <f>+'t44 (3)'!BM333</f>
        <v>354.71</v>
      </c>
      <c r="BL195" s="94">
        <f>+'t44 (3)'!BN333</f>
        <v>0</v>
      </c>
      <c r="BM195" s="94">
        <f>+'t44 (3)'!BO333</f>
        <v>404.21</v>
      </c>
      <c r="BN195" s="94">
        <f>+'t44 (3)'!BP333</f>
        <v>0</v>
      </c>
      <c r="BO195" s="94">
        <f>+'t44 (3)'!BQ333</f>
        <v>382.76</v>
      </c>
      <c r="BP195" s="94">
        <f>+'t44 (3)'!BR333</f>
        <v>0</v>
      </c>
      <c r="BQ195" s="94">
        <f>+'t44 (3)'!BS333</f>
        <v>408.61</v>
      </c>
      <c r="BR195" s="94">
        <f>+'t44 (3)'!BT333</f>
        <v>0</v>
      </c>
      <c r="BS195" s="94">
        <f>+'t44 (3)'!BU333</f>
        <v>399.28</v>
      </c>
      <c r="BT195" s="94">
        <f>+'t44 (3)'!BV333</f>
        <v>0</v>
      </c>
      <c r="BU195" s="94">
        <f>+'t44 (3)'!BW333</f>
        <v>414.7</v>
      </c>
      <c r="BV195" s="94">
        <f>+'t44 (3)'!BX333</f>
        <v>0</v>
      </c>
      <c r="BW195" s="94">
        <f>+'t44 (3)'!BY333</f>
        <v>406.01</v>
      </c>
      <c r="BX195" s="94">
        <f>+'t44 (3)'!BZ333</f>
        <v>0</v>
      </c>
      <c r="BY195" s="94">
        <f>+'t44 (3)'!CA333</f>
        <v>406.79</v>
      </c>
      <c r="BZ195" s="94">
        <f>+'t44 (3)'!CB333</f>
        <v>0</v>
      </c>
      <c r="CA195" s="94">
        <f>+'t44 (3)'!CC333</f>
        <v>398.23</v>
      </c>
    </row>
    <row r="196" spans="1:79" ht="16.5" customHeight="1" x14ac:dyDescent="0.45">
      <c r="A196" s="358" t="s">
        <v>605</v>
      </c>
      <c r="B196" s="94">
        <f>+'t44 (3)'!D334</f>
        <v>0</v>
      </c>
      <c r="C196" s="94">
        <f>+'t44 (3)'!E334</f>
        <v>192.63</v>
      </c>
      <c r="D196" s="94">
        <f>+'t44 (3)'!F334</f>
        <v>0</v>
      </c>
      <c r="E196" s="94">
        <f>+'t44 (3)'!G334</f>
        <v>191.98</v>
      </c>
      <c r="F196" s="94">
        <f>+'t44 (3)'!H334</f>
        <v>0</v>
      </c>
      <c r="G196" s="94">
        <f>+'t44 (3)'!I334</f>
        <v>208.99</v>
      </c>
      <c r="H196" s="94">
        <f>+'t44 (3)'!J334</f>
        <v>0</v>
      </c>
      <c r="I196" s="94">
        <f>+'t44 (3)'!K334</f>
        <v>214.91</v>
      </c>
      <c r="J196" s="94">
        <f>+'t44 (3)'!L334</f>
        <v>0</v>
      </c>
      <c r="K196" s="94">
        <f>+'t44 (3)'!M334</f>
        <v>206.94</v>
      </c>
      <c r="L196" s="94">
        <f>+'t44 (3)'!N334</f>
        <v>0</v>
      </c>
      <c r="M196" s="94">
        <f>+'t44 (3)'!O334</f>
        <v>195.81</v>
      </c>
      <c r="N196" s="94">
        <f>+'t44 (3)'!P334</f>
        <v>0</v>
      </c>
      <c r="O196" s="94">
        <f>+'t44 (3)'!Q334</f>
        <v>216.8</v>
      </c>
      <c r="P196" s="94">
        <f>+'t44 (3)'!R334</f>
        <v>0</v>
      </c>
      <c r="Q196" s="94">
        <f>+'t44 (3)'!S334</f>
        <v>241.6</v>
      </c>
      <c r="R196" s="94">
        <f>+'t44 (3)'!T334</f>
        <v>0</v>
      </c>
      <c r="S196" s="94">
        <f>+'t44 (3)'!U334</f>
        <v>260.8</v>
      </c>
      <c r="T196" s="94">
        <f>+'t44 (3)'!V334</f>
        <v>0</v>
      </c>
      <c r="U196" s="94">
        <f>+'t44 (3)'!W334</f>
        <v>232.88</v>
      </c>
      <c r="V196" s="94">
        <f>+'t44 (3)'!X334</f>
        <v>0</v>
      </c>
      <c r="W196" s="94">
        <f>+'t44 (3)'!Y334</f>
        <v>204.89</v>
      </c>
      <c r="X196" s="94">
        <f>+'t44 (3)'!Z334</f>
        <v>0</v>
      </c>
      <c r="Y196" s="94">
        <f>+'t44 (3)'!AA334</f>
        <v>221.69</v>
      </c>
      <c r="Z196" s="94">
        <f>+'t44 (3)'!AB334</f>
        <v>0</v>
      </c>
      <c r="AA196" s="94">
        <f>+'t44 (3)'!AC334</f>
        <v>179.98</v>
      </c>
      <c r="AB196" s="94">
        <f>+'t44 (3)'!AD334</f>
        <v>0</v>
      </c>
      <c r="AC196" s="94">
        <f>+'t44 (3)'!AE334</f>
        <v>222.21</v>
      </c>
      <c r="AD196" s="94">
        <f>+'t44 (3)'!AF334</f>
        <v>0</v>
      </c>
      <c r="AE196" s="94">
        <f>+'t44 (3)'!AG334</f>
        <v>216.66</v>
      </c>
      <c r="AF196" s="94">
        <f>+'t44 (3)'!AH334</f>
        <v>0</v>
      </c>
      <c r="AG196" s="94">
        <f>+'t44 (3)'!AI334</f>
        <v>230.79</v>
      </c>
      <c r="AH196" s="94">
        <f>+'t44 (3)'!AJ334</f>
        <v>0</v>
      </c>
      <c r="AI196" s="94">
        <f>+'t44 (3)'!AK334</f>
        <v>222.61</v>
      </c>
      <c r="AJ196" s="94">
        <f>+'t44 (3)'!AL334</f>
        <v>0</v>
      </c>
      <c r="AK196" s="94">
        <f>+'t44 (3)'!AM334</f>
        <v>184.11</v>
      </c>
      <c r="AL196" s="94">
        <f>+'t44 (3)'!AN334</f>
        <v>0</v>
      </c>
      <c r="AM196" s="94">
        <f>+'t44 (3)'!AO334</f>
        <v>227.65</v>
      </c>
      <c r="AN196" s="94">
        <f>+'t44 (3)'!AP334</f>
        <v>0</v>
      </c>
      <c r="AO196" s="94">
        <f>+'t44 (3)'!AQ334</f>
        <v>219.71</v>
      </c>
      <c r="AP196" s="94">
        <f>+'t44 (3)'!AR334</f>
        <v>0</v>
      </c>
      <c r="AQ196" s="94">
        <f>+'t44 (3)'!AS334</f>
        <v>238</v>
      </c>
      <c r="AR196" s="94">
        <f>+'t44 (3)'!AT334</f>
        <v>0</v>
      </c>
      <c r="AS196" s="94">
        <f>+'t44 (3)'!AU334</f>
        <v>256.83</v>
      </c>
      <c r="AT196" s="94">
        <f>+'t44 (3)'!AV334</f>
        <v>0</v>
      </c>
      <c r="AU196" s="94">
        <f>+'t44 (3)'!AW334</f>
        <v>224.72</v>
      </c>
      <c r="AV196" s="94">
        <f>+'t44 (3)'!AX334</f>
        <v>0</v>
      </c>
      <c r="AW196" s="94">
        <f>+'t44 (3)'!AY334</f>
        <v>270.27</v>
      </c>
      <c r="AX196" s="94">
        <f>+'t44 (3)'!AZ334</f>
        <v>0</v>
      </c>
      <c r="AY196" s="94">
        <f>+'t44 (3)'!BA334</f>
        <v>276.83999999999997</v>
      </c>
      <c r="AZ196" s="94">
        <f>+'t44 (3)'!BB334</f>
        <v>0</v>
      </c>
      <c r="BA196" s="94">
        <f>+'t44 (3)'!BC334</f>
        <v>311.32</v>
      </c>
      <c r="BB196" s="94">
        <f>+'t44 (3)'!BD334</f>
        <v>0</v>
      </c>
      <c r="BC196" s="94">
        <f>+'t44 (3)'!BE334</f>
        <v>353.47</v>
      </c>
      <c r="BD196" s="94">
        <f>+'t44 (3)'!BF334</f>
        <v>0</v>
      </c>
      <c r="BE196" s="94">
        <f>+'t44 (3)'!BG334</f>
        <v>271.68</v>
      </c>
      <c r="BF196" s="94">
        <f>+'t44 (3)'!BH334</f>
        <v>0</v>
      </c>
      <c r="BG196" s="94">
        <f>+'t44 (3)'!BI334</f>
        <v>294.10000000000002</v>
      </c>
      <c r="BH196" s="94">
        <f>+'t44 (3)'!BJ334</f>
        <v>0</v>
      </c>
      <c r="BI196" s="94">
        <f>+'t44 (3)'!BK334</f>
        <v>300.38</v>
      </c>
      <c r="BJ196" s="94">
        <f>+'t44 (3)'!BL334</f>
        <v>0</v>
      </c>
      <c r="BK196" s="94">
        <f>+'t44 (3)'!BM334</f>
        <v>256.63</v>
      </c>
      <c r="BL196" s="94">
        <f>+'t44 (3)'!BN334</f>
        <v>0</v>
      </c>
      <c r="BM196" s="94">
        <f>+'t44 (3)'!BO334</f>
        <v>273.82</v>
      </c>
      <c r="BN196" s="94">
        <f>+'t44 (3)'!BP334</f>
        <v>0</v>
      </c>
      <c r="BO196" s="94">
        <f>+'t44 (3)'!BQ334</f>
        <v>277.82</v>
      </c>
      <c r="BP196" s="94">
        <f>+'t44 (3)'!BR334</f>
        <v>0</v>
      </c>
      <c r="BQ196" s="94">
        <f>+'t44 (3)'!BS334</f>
        <v>273.14</v>
      </c>
      <c r="BR196" s="94">
        <f>+'t44 (3)'!BT334</f>
        <v>0</v>
      </c>
      <c r="BS196" s="94">
        <f>+'t44 (3)'!BU334</f>
        <v>288.89999999999998</v>
      </c>
      <c r="BT196" s="94">
        <f>+'t44 (3)'!BV334</f>
        <v>0</v>
      </c>
      <c r="BU196" s="94">
        <f>+'t44 (3)'!BW334</f>
        <v>279.44</v>
      </c>
      <c r="BV196" s="94">
        <f>+'t44 (3)'!BX334</f>
        <v>0</v>
      </c>
      <c r="BW196" s="94">
        <f>+'t44 (3)'!BY334</f>
        <v>306.02999999999997</v>
      </c>
      <c r="BX196" s="94">
        <f>+'t44 (3)'!BZ334</f>
        <v>0</v>
      </c>
      <c r="BY196" s="94">
        <f>+'t44 (3)'!CA334</f>
        <v>305.29000000000002</v>
      </c>
      <c r="BZ196" s="94">
        <f>+'t44 (3)'!CB334</f>
        <v>0</v>
      </c>
      <c r="CA196" s="94">
        <f>+'t44 (3)'!CC334</f>
        <v>284.83999999999997</v>
      </c>
    </row>
    <row r="197" spans="1:79" ht="16.5" customHeight="1" x14ac:dyDescent="0.45">
      <c r="A197" s="357" t="s">
        <v>606</v>
      </c>
      <c r="B197" s="94">
        <f>+'t44 (3)'!D335</f>
        <v>0</v>
      </c>
      <c r="C197" s="94">
        <f>+'t44 (3)'!E335</f>
        <v>78.459999999999994</v>
      </c>
      <c r="D197" s="94">
        <f>+'t44 (3)'!F335</f>
        <v>0</v>
      </c>
      <c r="E197" s="94">
        <f>+'t44 (3)'!G335</f>
        <v>63.08</v>
      </c>
      <c r="F197" s="94">
        <f>+'t44 (3)'!H335</f>
        <v>0</v>
      </c>
      <c r="G197" s="94">
        <f>+'t44 (3)'!I335</f>
        <v>72.84</v>
      </c>
      <c r="H197" s="94">
        <f>+'t44 (3)'!J335</f>
        <v>0</v>
      </c>
      <c r="I197" s="94">
        <f>+'t44 (3)'!K335</f>
        <v>94.45</v>
      </c>
      <c r="J197" s="94">
        <f>+'t44 (3)'!L335</f>
        <v>0</v>
      </c>
      <c r="K197" s="94">
        <f>+'t44 (3)'!M335</f>
        <v>68.75</v>
      </c>
      <c r="L197" s="94">
        <f>+'t44 (3)'!N335</f>
        <v>0</v>
      </c>
      <c r="M197" s="94">
        <f>+'t44 (3)'!O335</f>
        <v>64.209999999999994</v>
      </c>
      <c r="N197" s="94">
        <f>+'t44 (3)'!P335</f>
        <v>0</v>
      </c>
      <c r="O197" s="94">
        <f>+'t44 (3)'!Q335</f>
        <v>85.52</v>
      </c>
      <c r="P197" s="94">
        <f>+'t44 (3)'!R335</f>
        <v>0</v>
      </c>
      <c r="Q197" s="94">
        <f>+'t44 (3)'!S335</f>
        <v>73.03</v>
      </c>
      <c r="R197" s="94">
        <f>+'t44 (3)'!T335</f>
        <v>0</v>
      </c>
      <c r="S197" s="94">
        <f>+'t44 (3)'!U335</f>
        <v>79.260000000000005</v>
      </c>
      <c r="T197" s="94">
        <f>+'t44 (3)'!V335</f>
        <v>0</v>
      </c>
      <c r="U197" s="94">
        <f>+'t44 (3)'!W335</f>
        <v>64.790000000000006</v>
      </c>
      <c r="V197" s="94">
        <f>+'t44 (3)'!X335</f>
        <v>0</v>
      </c>
      <c r="W197" s="94">
        <f>+'t44 (3)'!Y335</f>
        <v>65.06</v>
      </c>
      <c r="X197" s="94">
        <f>+'t44 (3)'!Z335</f>
        <v>0</v>
      </c>
      <c r="Y197" s="94">
        <f>+'t44 (3)'!AA335</f>
        <v>65.239999999999995</v>
      </c>
      <c r="Z197" s="94">
        <f>+'t44 (3)'!AB335</f>
        <v>0</v>
      </c>
      <c r="AA197" s="94">
        <f>+'t44 (3)'!AC335</f>
        <v>64.45</v>
      </c>
      <c r="AB197" s="94">
        <f>+'t44 (3)'!AD335</f>
        <v>0</v>
      </c>
      <c r="AC197" s="94">
        <f>+'t44 (3)'!AE335</f>
        <v>66.77</v>
      </c>
      <c r="AD197" s="94">
        <f>+'t44 (3)'!AF335</f>
        <v>0</v>
      </c>
      <c r="AE197" s="94">
        <f>+'t44 (3)'!AG335</f>
        <v>90.72</v>
      </c>
      <c r="AF197" s="94">
        <f>+'t44 (3)'!AH335</f>
        <v>0</v>
      </c>
      <c r="AG197" s="94">
        <f>+'t44 (3)'!AI335</f>
        <v>85.49</v>
      </c>
      <c r="AH197" s="94">
        <f>+'t44 (3)'!AJ335</f>
        <v>0</v>
      </c>
      <c r="AI197" s="94">
        <f>+'t44 (3)'!AK335</f>
        <v>71.13</v>
      </c>
      <c r="AJ197" s="94">
        <f>+'t44 (3)'!AL335</f>
        <v>0</v>
      </c>
      <c r="AK197" s="94">
        <f>+'t44 (3)'!AM335</f>
        <v>88.84</v>
      </c>
      <c r="AL197" s="94">
        <f>+'t44 (3)'!AN335</f>
        <v>0</v>
      </c>
      <c r="AM197" s="94">
        <f>+'t44 (3)'!AO335</f>
        <v>88.19</v>
      </c>
      <c r="AN197" s="94">
        <f>+'t44 (3)'!AP335</f>
        <v>0</v>
      </c>
      <c r="AO197" s="94">
        <f>+'t44 (3)'!AQ335</f>
        <v>93.2</v>
      </c>
      <c r="AP197" s="94">
        <f>+'t44 (3)'!AR335</f>
        <v>0</v>
      </c>
      <c r="AQ197" s="94">
        <f>+'t44 (3)'!AS335</f>
        <v>91.21</v>
      </c>
      <c r="AR197" s="94">
        <f>+'t44 (3)'!AT335</f>
        <v>0</v>
      </c>
      <c r="AS197" s="94">
        <f>+'t44 (3)'!AU335</f>
        <v>92</v>
      </c>
      <c r="AT197" s="94">
        <f>+'t44 (3)'!AV335</f>
        <v>0</v>
      </c>
      <c r="AU197" s="94">
        <f>+'t44 (3)'!AW335</f>
        <v>91.37</v>
      </c>
      <c r="AV197" s="94">
        <f>+'t44 (3)'!AX335</f>
        <v>0</v>
      </c>
      <c r="AW197" s="94">
        <f>+'t44 (3)'!AY335</f>
        <v>107.41</v>
      </c>
      <c r="AX197" s="94">
        <f>+'t44 (3)'!AZ335</f>
        <v>0</v>
      </c>
      <c r="AY197" s="94">
        <f>+'t44 (3)'!BA335</f>
        <v>96.49</v>
      </c>
      <c r="AZ197" s="94">
        <f>+'t44 (3)'!BB335</f>
        <v>0</v>
      </c>
      <c r="BA197" s="94">
        <f>+'t44 (3)'!BC335</f>
        <v>87.17</v>
      </c>
      <c r="BB197" s="94">
        <f>+'t44 (3)'!BD335</f>
        <v>0</v>
      </c>
      <c r="BC197" s="94">
        <f>+'t44 (3)'!BE335</f>
        <v>100.8</v>
      </c>
      <c r="BD197" s="94">
        <f>+'t44 (3)'!BF335</f>
        <v>0</v>
      </c>
      <c r="BE197" s="94">
        <f>+'t44 (3)'!BG335</f>
        <v>106.51</v>
      </c>
      <c r="BF197" s="94">
        <f>+'t44 (3)'!BH335</f>
        <v>0</v>
      </c>
      <c r="BG197" s="94">
        <f>+'t44 (3)'!BI335</f>
        <v>91.21</v>
      </c>
      <c r="BH197" s="94">
        <f>+'t44 (3)'!BJ335</f>
        <v>0</v>
      </c>
      <c r="BI197" s="94">
        <f>+'t44 (3)'!BK335</f>
        <v>100.57</v>
      </c>
      <c r="BJ197" s="94">
        <f>+'t44 (3)'!BL335</f>
        <v>0</v>
      </c>
      <c r="BK197" s="94">
        <f>+'t44 (3)'!BM335</f>
        <v>98.07</v>
      </c>
      <c r="BL197" s="94">
        <f>+'t44 (3)'!BN335</f>
        <v>0</v>
      </c>
      <c r="BM197" s="94">
        <f>+'t44 (3)'!BO335</f>
        <v>130.38999999999999</v>
      </c>
      <c r="BN197" s="94">
        <f>+'t44 (3)'!BP335</f>
        <v>0</v>
      </c>
      <c r="BO197" s="94">
        <f>+'t44 (3)'!BQ335</f>
        <v>104.95</v>
      </c>
      <c r="BP197" s="94">
        <f>+'t44 (3)'!BR335</f>
        <v>0</v>
      </c>
      <c r="BQ197" s="94">
        <f>+'t44 (3)'!BS335</f>
        <v>135.46</v>
      </c>
      <c r="BR197" s="94">
        <f>+'t44 (3)'!BT335</f>
        <v>0</v>
      </c>
      <c r="BS197" s="94">
        <f>+'t44 (3)'!BU335</f>
        <v>110.38</v>
      </c>
      <c r="BT197" s="94">
        <f>+'t44 (3)'!BV335</f>
        <v>0</v>
      </c>
      <c r="BU197" s="94">
        <f>+'t44 (3)'!BW335</f>
        <v>135.26</v>
      </c>
      <c r="BV197" s="94">
        <f>+'t44 (3)'!BX335</f>
        <v>0</v>
      </c>
      <c r="BW197" s="94">
        <f>+'t44 (3)'!BY335</f>
        <v>99.98</v>
      </c>
      <c r="BX197" s="94">
        <f>+'t44 (3)'!BZ335</f>
        <v>0</v>
      </c>
      <c r="BY197" s="94">
        <f>+'t44 (3)'!CA335</f>
        <v>101.5</v>
      </c>
      <c r="BZ197" s="94">
        <f>+'t44 (3)'!CB335</f>
        <v>0</v>
      </c>
      <c r="CA197" s="94">
        <f>+'t44 (3)'!CC335</f>
        <v>113.39</v>
      </c>
    </row>
    <row r="198" spans="1:79" ht="16.5" customHeight="1" x14ac:dyDescent="0.45">
      <c r="A198" s="358" t="s">
        <v>607</v>
      </c>
      <c r="B198" s="94">
        <f>+'t44 (3)'!D336</f>
        <v>0</v>
      </c>
      <c r="C198" s="94">
        <f>+'t44 (3)'!E336</f>
        <v>1986.43</v>
      </c>
      <c r="D198" s="94">
        <f>+'t44 (3)'!F336</f>
        <v>0</v>
      </c>
      <c r="E198" s="94">
        <f>+'t44 (3)'!G336</f>
        <v>2125.46</v>
      </c>
      <c r="F198" s="94">
        <f>+'t44 (3)'!H336</f>
        <v>0</v>
      </c>
      <c r="G198" s="94">
        <f>+'t44 (3)'!I336</f>
        <v>2031.04</v>
      </c>
      <c r="H198" s="94">
        <f>+'t44 (3)'!J336</f>
        <v>0</v>
      </c>
      <c r="I198" s="94">
        <f>+'t44 (3)'!K336</f>
        <v>1828.56</v>
      </c>
      <c r="J198" s="94">
        <f>+'t44 (3)'!L336</f>
        <v>0</v>
      </c>
      <c r="K198" s="94">
        <f>+'t44 (3)'!M336</f>
        <v>2165.21</v>
      </c>
      <c r="L198" s="94">
        <f>+'t44 (3)'!N336</f>
        <v>0</v>
      </c>
      <c r="M198" s="94">
        <f>+'t44 (3)'!O336</f>
        <v>2013.04</v>
      </c>
      <c r="N198" s="94">
        <f>+'t44 (3)'!P336</f>
        <v>0</v>
      </c>
      <c r="O198" s="94">
        <f>+'t44 (3)'!Q336</f>
        <v>2087.36</v>
      </c>
      <c r="P198" s="94">
        <f>+'t44 (3)'!R336</f>
        <v>0</v>
      </c>
      <c r="Q198" s="94">
        <f>+'t44 (3)'!S336</f>
        <v>2136.92</v>
      </c>
      <c r="R198" s="94">
        <f>+'t44 (3)'!T336</f>
        <v>0</v>
      </c>
      <c r="S198" s="94">
        <f>+'t44 (3)'!U336</f>
        <v>2479.83</v>
      </c>
      <c r="T198" s="94">
        <f>+'t44 (3)'!V336</f>
        <v>0</v>
      </c>
      <c r="U198" s="94">
        <f>+'t44 (3)'!W336</f>
        <v>2693.89</v>
      </c>
      <c r="V198" s="94">
        <f>+'t44 (3)'!X336</f>
        <v>0</v>
      </c>
      <c r="W198" s="94">
        <f>+'t44 (3)'!Y336</f>
        <v>2403.2199999999998</v>
      </c>
      <c r="X198" s="94">
        <f>+'t44 (3)'!Z336</f>
        <v>0</v>
      </c>
      <c r="Y198" s="94">
        <f>+'t44 (3)'!AA336</f>
        <v>2329.4699999999998</v>
      </c>
      <c r="Z198" s="94">
        <f>+'t44 (3)'!AB336</f>
        <v>0</v>
      </c>
      <c r="AA198" s="94">
        <f>+'t44 (3)'!AC336</f>
        <v>2226.13</v>
      </c>
      <c r="AB198" s="94">
        <f>+'t44 (3)'!AD336</f>
        <v>0</v>
      </c>
      <c r="AC198" s="94">
        <f>+'t44 (3)'!AE336</f>
        <v>2516.54</v>
      </c>
      <c r="AD198" s="94">
        <f>+'t44 (3)'!AF336</f>
        <v>0</v>
      </c>
      <c r="AE198" s="94">
        <f>+'t44 (3)'!AG336</f>
        <v>2581.81</v>
      </c>
      <c r="AF198" s="94">
        <f>+'t44 (3)'!AH336</f>
        <v>0</v>
      </c>
      <c r="AG198" s="94">
        <f>+'t44 (3)'!AI336</f>
        <v>1967.3</v>
      </c>
      <c r="AH198" s="94">
        <f>+'t44 (3)'!AJ336</f>
        <v>0</v>
      </c>
      <c r="AI198" s="94">
        <f>+'t44 (3)'!AK336</f>
        <v>2348.5700000000002</v>
      </c>
      <c r="AJ198" s="94">
        <f>+'t44 (3)'!AL336</f>
        <v>0</v>
      </c>
      <c r="AK198" s="94">
        <f>+'t44 (3)'!AM336</f>
        <v>2348.61</v>
      </c>
      <c r="AL198" s="94">
        <f>+'t44 (3)'!AN336</f>
        <v>0</v>
      </c>
      <c r="AM198" s="94">
        <f>+'t44 (3)'!AO336</f>
        <v>2256.12</v>
      </c>
      <c r="AN198" s="94">
        <f>+'t44 (3)'!AP336</f>
        <v>0</v>
      </c>
      <c r="AO198" s="94">
        <f>+'t44 (3)'!AQ336</f>
        <v>2112.8000000000002</v>
      </c>
      <c r="AP198" s="94">
        <f>+'t44 (3)'!AR336</f>
        <v>0</v>
      </c>
      <c r="AQ198" s="94">
        <f>+'t44 (3)'!AS336</f>
        <v>2491.0100000000002</v>
      </c>
      <c r="AR198" s="94">
        <f>+'t44 (3)'!AT336</f>
        <v>0</v>
      </c>
      <c r="AS198" s="94">
        <f>+'t44 (3)'!AU336</f>
        <v>2435.4699999999998</v>
      </c>
      <c r="AT198" s="94">
        <f>+'t44 (3)'!AV336</f>
        <v>0</v>
      </c>
      <c r="AU198" s="94">
        <f>+'t44 (3)'!AW336</f>
        <v>2599.52</v>
      </c>
      <c r="AV198" s="94">
        <f>+'t44 (3)'!AX336</f>
        <v>0</v>
      </c>
      <c r="AW198" s="94">
        <f>+'t44 (3)'!AY336</f>
        <v>2281.27</v>
      </c>
      <c r="AX198" s="94">
        <f>+'t44 (3)'!AZ336</f>
        <v>0</v>
      </c>
      <c r="AY198" s="94">
        <f>+'t44 (3)'!BA336</f>
        <v>2160.96</v>
      </c>
      <c r="AZ198" s="94">
        <f>+'t44 (3)'!BB336</f>
        <v>0</v>
      </c>
      <c r="BA198" s="94">
        <f>+'t44 (3)'!BC336</f>
        <v>2046.89</v>
      </c>
      <c r="BB198" s="94">
        <f>+'t44 (3)'!BD336</f>
        <v>0</v>
      </c>
      <c r="BC198" s="94">
        <f>+'t44 (3)'!BE336</f>
        <v>2444.5300000000002</v>
      </c>
      <c r="BD198" s="94">
        <f>+'t44 (3)'!BF336</f>
        <v>0</v>
      </c>
      <c r="BE198" s="94">
        <f>+'t44 (3)'!BG336</f>
        <v>1723.09</v>
      </c>
      <c r="BF198" s="94">
        <f>+'t44 (3)'!BH336</f>
        <v>0</v>
      </c>
      <c r="BG198" s="94">
        <f>+'t44 (3)'!BI336</f>
        <v>2116.9499999999998</v>
      </c>
      <c r="BH198" s="94">
        <f>+'t44 (3)'!BJ336</f>
        <v>0</v>
      </c>
      <c r="BI198" s="94">
        <f>+'t44 (3)'!BK336</f>
        <v>2176.4</v>
      </c>
      <c r="BJ198" s="94">
        <f>+'t44 (3)'!BL336</f>
        <v>0</v>
      </c>
      <c r="BK198" s="94">
        <f>+'t44 (3)'!BM336</f>
        <v>2096.2399999999998</v>
      </c>
      <c r="BL198" s="94">
        <f>+'t44 (3)'!BN336</f>
        <v>0</v>
      </c>
      <c r="BM198" s="94">
        <f>+'t44 (3)'!BO336</f>
        <v>2357.88</v>
      </c>
      <c r="BN198" s="94">
        <f>+'t44 (3)'!BP336</f>
        <v>0</v>
      </c>
      <c r="BO198" s="94">
        <f>+'t44 (3)'!BQ336</f>
        <v>2165.84</v>
      </c>
      <c r="BP198" s="94">
        <f>+'t44 (3)'!BR336</f>
        <v>0</v>
      </c>
      <c r="BQ198" s="94">
        <f>+'t44 (3)'!BS336</f>
        <v>2238.7199999999998</v>
      </c>
      <c r="BR198" s="94">
        <f>+'t44 (3)'!BT336</f>
        <v>0</v>
      </c>
      <c r="BS198" s="94">
        <f>+'t44 (3)'!BU336</f>
        <v>2397.85</v>
      </c>
      <c r="BT198" s="94">
        <f>+'t44 (3)'!BV336</f>
        <v>0</v>
      </c>
      <c r="BU198" s="94">
        <f>+'t44 (3)'!BW336</f>
        <v>2002.46</v>
      </c>
      <c r="BV198" s="94">
        <f>+'t44 (3)'!BX336</f>
        <v>0</v>
      </c>
      <c r="BW198" s="94">
        <f>+'t44 (3)'!BY336</f>
        <v>2351.6799999999998</v>
      </c>
      <c r="BX198" s="94">
        <f>+'t44 (3)'!BZ336</f>
        <v>0</v>
      </c>
      <c r="BY198" s="94">
        <f>+'t44 (3)'!CA336</f>
        <v>2244.87</v>
      </c>
      <c r="BZ198" s="94">
        <f>+'t44 (3)'!CB336</f>
        <v>0</v>
      </c>
      <c r="CA198" s="94">
        <f>+'t44 (3)'!CC336</f>
        <v>2485.8200000000002</v>
      </c>
    </row>
    <row r="199" spans="1:79" ht="16.5" customHeight="1" x14ac:dyDescent="0.45">
      <c r="A199" s="357" t="s">
        <v>608</v>
      </c>
      <c r="B199" s="94">
        <f>+'t44 (3)'!D337</f>
        <v>216</v>
      </c>
      <c r="C199" s="94">
        <f>+'t44 (3)'!E337</f>
        <v>639.25</v>
      </c>
      <c r="D199" s="94">
        <f>+'t44 (3)'!F337</f>
        <v>246</v>
      </c>
      <c r="E199" s="94">
        <f>+'t44 (3)'!G337</f>
        <v>629.67999999999995</v>
      </c>
      <c r="F199" s="94">
        <f>+'t44 (3)'!H337</f>
        <v>200</v>
      </c>
      <c r="G199" s="94">
        <f>+'t44 (3)'!I337</f>
        <v>639.08000000000004</v>
      </c>
      <c r="H199" s="94">
        <f>+'t44 (3)'!J337</f>
        <v>177</v>
      </c>
      <c r="I199" s="94">
        <f>+'t44 (3)'!K337</f>
        <v>527.88</v>
      </c>
      <c r="J199" s="94">
        <f>+'t44 (3)'!L337</f>
        <v>184</v>
      </c>
      <c r="K199" s="94">
        <f>+'t44 (3)'!M337</f>
        <v>601.16999999999996</v>
      </c>
      <c r="L199" s="94">
        <f>+'t44 (3)'!N337</f>
        <v>185</v>
      </c>
      <c r="M199" s="94">
        <f>+'t44 (3)'!O337</f>
        <v>546.88</v>
      </c>
      <c r="N199" s="94">
        <f>+'t44 (3)'!P337</f>
        <v>229</v>
      </c>
      <c r="O199" s="94">
        <f>+'t44 (3)'!Q337</f>
        <v>561.74</v>
      </c>
      <c r="P199" s="94">
        <f>+'t44 (3)'!R337</f>
        <v>169</v>
      </c>
      <c r="Q199" s="94">
        <f>+'t44 (3)'!S337</f>
        <v>556.98</v>
      </c>
      <c r="R199" s="94">
        <f>+'t44 (3)'!T337</f>
        <v>186</v>
      </c>
      <c r="S199" s="94">
        <f>+'t44 (3)'!U337</f>
        <v>578.71</v>
      </c>
      <c r="T199" s="94">
        <f>+'t44 (3)'!V337</f>
        <v>244</v>
      </c>
      <c r="U199" s="94">
        <f>+'t44 (3)'!W337</f>
        <v>684.1</v>
      </c>
      <c r="V199" s="94">
        <f>+'t44 (3)'!X337</f>
        <v>239</v>
      </c>
      <c r="W199" s="94">
        <f>+'t44 (3)'!Y337</f>
        <v>761.2</v>
      </c>
      <c r="X199" s="94">
        <f>+'t44 (3)'!Z337</f>
        <v>244</v>
      </c>
      <c r="Y199" s="94">
        <f>+'t44 (3)'!AA337</f>
        <v>763.41</v>
      </c>
      <c r="Z199" s="94">
        <f>+'t44 (3)'!AB337</f>
        <v>207</v>
      </c>
      <c r="AA199" s="94">
        <f>+'t44 (3)'!AC337</f>
        <v>690.92</v>
      </c>
      <c r="AB199" s="94">
        <f>+'t44 (3)'!AD337</f>
        <v>229</v>
      </c>
      <c r="AC199" s="94">
        <f>+'t44 (3)'!AE337</f>
        <v>738.64</v>
      </c>
      <c r="AD199" s="94">
        <f>+'t44 (3)'!AF337</f>
        <v>215</v>
      </c>
      <c r="AE199" s="94">
        <f>+'t44 (3)'!AG337</f>
        <v>739.51</v>
      </c>
      <c r="AF199" s="94">
        <f>+'t44 (3)'!AH337</f>
        <v>152</v>
      </c>
      <c r="AG199" s="94">
        <f>+'t44 (3)'!AI337</f>
        <v>509.68</v>
      </c>
      <c r="AH199" s="94">
        <f>+'t44 (3)'!AJ337</f>
        <v>177</v>
      </c>
      <c r="AI199" s="94">
        <f>+'t44 (3)'!AK337</f>
        <v>612.72</v>
      </c>
      <c r="AJ199" s="94">
        <f>+'t44 (3)'!AL337</f>
        <v>151</v>
      </c>
      <c r="AK199" s="94">
        <f>+'t44 (3)'!AM337</f>
        <v>528.97</v>
      </c>
      <c r="AL199" s="94">
        <f>+'t44 (3)'!AN337</f>
        <v>143</v>
      </c>
      <c r="AM199" s="94">
        <f>+'t44 (3)'!AO337</f>
        <v>511.51</v>
      </c>
      <c r="AN199" s="94">
        <f>+'t44 (3)'!AP337</f>
        <v>134</v>
      </c>
      <c r="AO199" s="94">
        <f>+'t44 (3)'!AQ337</f>
        <v>483.99</v>
      </c>
      <c r="AP199" s="94">
        <f>+'t44 (3)'!AR337</f>
        <v>143</v>
      </c>
      <c r="AQ199" s="94">
        <f>+'t44 (3)'!AS337</f>
        <v>491.59</v>
      </c>
      <c r="AR199" s="94">
        <f>+'t44 (3)'!AT337</f>
        <v>175</v>
      </c>
      <c r="AS199" s="94">
        <f>+'t44 (3)'!AU337</f>
        <v>585.79999999999995</v>
      </c>
      <c r="AT199" s="94">
        <f>+'t44 (3)'!AV337</f>
        <v>228</v>
      </c>
      <c r="AU199" s="94">
        <f>+'t44 (3)'!AW337</f>
        <v>761.34</v>
      </c>
      <c r="AV199" s="94">
        <f>+'t44 (3)'!AX337</f>
        <v>228</v>
      </c>
      <c r="AW199" s="94">
        <f>+'t44 (3)'!AY337</f>
        <v>747.2</v>
      </c>
      <c r="AX199" s="94">
        <f>+'t44 (3)'!AZ337</f>
        <v>205</v>
      </c>
      <c r="AY199" s="94">
        <f>+'t44 (3)'!BA337</f>
        <v>601.9</v>
      </c>
      <c r="AZ199" s="94">
        <f>+'t44 (3)'!BB337</f>
        <v>227</v>
      </c>
      <c r="BA199" s="94">
        <f>+'t44 (3)'!BC337</f>
        <v>681.82</v>
      </c>
      <c r="BB199" s="94">
        <f>+'t44 (3)'!BD337</f>
        <v>257</v>
      </c>
      <c r="BC199" s="94">
        <f>+'t44 (3)'!BE337</f>
        <v>737.6</v>
      </c>
      <c r="BD199" s="94">
        <f>+'t44 (3)'!BF337</f>
        <v>159</v>
      </c>
      <c r="BE199" s="94">
        <f>+'t44 (3)'!BG337</f>
        <v>484.7</v>
      </c>
      <c r="BF199" s="94">
        <f>+'t44 (3)'!BH337</f>
        <v>141</v>
      </c>
      <c r="BG199" s="94">
        <f>+'t44 (3)'!BI337</f>
        <v>491.12</v>
      </c>
      <c r="BH199" s="94">
        <f>+'t44 (3)'!BJ337</f>
        <v>179</v>
      </c>
      <c r="BI199" s="94">
        <f>+'t44 (3)'!BK337</f>
        <v>631.09</v>
      </c>
      <c r="BJ199" s="94">
        <f>+'t44 (3)'!BL337</f>
        <v>157</v>
      </c>
      <c r="BK199" s="94">
        <f>+'t44 (3)'!BM337</f>
        <v>521.41</v>
      </c>
      <c r="BL199" s="94">
        <f>+'t44 (3)'!BN337</f>
        <v>169</v>
      </c>
      <c r="BM199" s="94">
        <f>+'t44 (3)'!BO337</f>
        <v>555.80999999999995</v>
      </c>
      <c r="BN199" s="94">
        <f>+'t44 (3)'!BP337</f>
        <v>167</v>
      </c>
      <c r="BO199" s="94">
        <f>+'t44 (3)'!BQ337</f>
        <v>566.42999999999995</v>
      </c>
      <c r="BP199" s="94">
        <f>+'t44 (3)'!BR337</f>
        <v>166</v>
      </c>
      <c r="BQ199" s="94">
        <f>+'t44 (3)'!BS337</f>
        <v>544.22</v>
      </c>
      <c r="BR199" s="94">
        <f>+'t44 (3)'!BT337</f>
        <v>207</v>
      </c>
      <c r="BS199" s="94">
        <f>+'t44 (3)'!BU337</f>
        <v>730.12</v>
      </c>
      <c r="BT199" s="94">
        <f>+'t44 (3)'!BV337</f>
        <v>196</v>
      </c>
      <c r="BU199" s="94">
        <f>+'t44 (3)'!BW337</f>
        <v>652.72</v>
      </c>
      <c r="BV199" s="94">
        <f>+'t44 (3)'!BX337</f>
        <v>232</v>
      </c>
      <c r="BW199" s="94">
        <f>+'t44 (3)'!BY337</f>
        <v>805.57</v>
      </c>
      <c r="BX199" s="94">
        <f>+'t44 (3)'!BZ337</f>
        <v>236</v>
      </c>
      <c r="BY199" s="94">
        <f>+'t44 (3)'!CA337</f>
        <v>797.68</v>
      </c>
      <c r="BZ199" s="94">
        <f>+'t44 (3)'!CB337</f>
        <v>232</v>
      </c>
      <c r="CA199" s="94">
        <f>+'t44 (3)'!CC337</f>
        <v>727.11</v>
      </c>
    </row>
    <row r="200" spans="1:79" ht="16.5" customHeight="1" x14ac:dyDescent="0.45">
      <c r="A200" s="358" t="s">
        <v>609</v>
      </c>
      <c r="B200" s="94">
        <f>+'t44 (3)'!D338</f>
        <v>0</v>
      </c>
      <c r="C200" s="94">
        <f>+'t44 (3)'!E338</f>
        <v>1347.18</v>
      </c>
      <c r="D200" s="94">
        <f>+'t44 (3)'!F338</f>
        <v>0</v>
      </c>
      <c r="E200" s="94">
        <f>+'t44 (3)'!G338</f>
        <v>1495.77</v>
      </c>
      <c r="F200" s="94">
        <f>+'t44 (3)'!H338</f>
        <v>0</v>
      </c>
      <c r="G200" s="94">
        <f>+'t44 (3)'!I338</f>
        <v>1391.96</v>
      </c>
      <c r="H200" s="94">
        <f>+'t44 (3)'!J338</f>
        <v>0</v>
      </c>
      <c r="I200" s="94">
        <f>+'t44 (3)'!K338</f>
        <v>1300.68</v>
      </c>
      <c r="J200" s="94">
        <f>+'t44 (3)'!L338</f>
        <v>0</v>
      </c>
      <c r="K200" s="94">
        <f>+'t44 (3)'!M338</f>
        <v>1564.04</v>
      </c>
      <c r="L200" s="94">
        <f>+'t44 (3)'!N338</f>
        <v>0</v>
      </c>
      <c r="M200" s="94">
        <f>+'t44 (3)'!O338</f>
        <v>1466.16</v>
      </c>
      <c r="N200" s="94">
        <f>+'t44 (3)'!P338</f>
        <v>0</v>
      </c>
      <c r="O200" s="94">
        <f>+'t44 (3)'!Q338</f>
        <v>1525.62</v>
      </c>
      <c r="P200" s="94">
        <f>+'t44 (3)'!R338</f>
        <v>0</v>
      </c>
      <c r="Q200" s="94">
        <f>+'t44 (3)'!S338</f>
        <v>1579.94</v>
      </c>
      <c r="R200" s="94">
        <f>+'t44 (3)'!T338</f>
        <v>0</v>
      </c>
      <c r="S200" s="94">
        <f>+'t44 (3)'!U338</f>
        <v>1901.12</v>
      </c>
      <c r="T200" s="94">
        <f>+'t44 (3)'!V338</f>
        <v>0</v>
      </c>
      <c r="U200" s="94">
        <f>+'t44 (3)'!W338</f>
        <v>2009.79</v>
      </c>
      <c r="V200" s="94">
        <f>+'t44 (3)'!X338</f>
        <v>0</v>
      </c>
      <c r="W200" s="94">
        <f>+'t44 (3)'!Y338</f>
        <v>1642.03</v>
      </c>
      <c r="X200" s="94">
        <f>+'t44 (3)'!Z338</f>
        <v>0</v>
      </c>
      <c r="Y200" s="94">
        <f>+'t44 (3)'!AA338</f>
        <v>1566.06</v>
      </c>
      <c r="Z200" s="94">
        <f>+'t44 (3)'!AB338</f>
        <v>0</v>
      </c>
      <c r="AA200" s="94">
        <f>+'t44 (3)'!AC338</f>
        <v>1535.21</v>
      </c>
      <c r="AB200" s="94">
        <f>+'t44 (3)'!AD338</f>
        <v>0</v>
      </c>
      <c r="AC200" s="94">
        <f>+'t44 (3)'!AE338</f>
        <v>1777.9</v>
      </c>
      <c r="AD200" s="94">
        <f>+'t44 (3)'!AF338</f>
        <v>0</v>
      </c>
      <c r="AE200" s="94">
        <f>+'t44 (3)'!AG338</f>
        <v>1842.3</v>
      </c>
      <c r="AF200" s="94">
        <f>+'t44 (3)'!AH338</f>
        <v>0</v>
      </c>
      <c r="AG200" s="94">
        <f>+'t44 (3)'!AI338</f>
        <v>1457.63</v>
      </c>
      <c r="AH200" s="94">
        <f>+'t44 (3)'!AJ338</f>
        <v>0</v>
      </c>
      <c r="AI200" s="94">
        <f>+'t44 (3)'!AK338</f>
        <v>1735.85</v>
      </c>
      <c r="AJ200" s="94">
        <f>+'t44 (3)'!AL338</f>
        <v>0</v>
      </c>
      <c r="AK200" s="94">
        <f>+'t44 (3)'!AM338</f>
        <v>1819.63</v>
      </c>
      <c r="AL200" s="94">
        <f>+'t44 (3)'!AN338</f>
        <v>0</v>
      </c>
      <c r="AM200" s="94">
        <f>+'t44 (3)'!AO338</f>
        <v>1744.61</v>
      </c>
      <c r="AN200" s="94">
        <f>+'t44 (3)'!AP338</f>
        <v>0</v>
      </c>
      <c r="AO200" s="94">
        <f>+'t44 (3)'!AQ338</f>
        <v>1628.81</v>
      </c>
      <c r="AP200" s="94">
        <f>+'t44 (3)'!AR338</f>
        <v>0</v>
      </c>
      <c r="AQ200" s="94">
        <f>+'t44 (3)'!AS338</f>
        <v>1999.42</v>
      </c>
      <c r="AR200" s="94">
        <f>+'t44 (3)'!AT338</f>
        <v>0</v>
      </c>
      <c r="AS200" s="94">
        <f>+'t44 (3)'!AU338</f>
        <v>1849.67</v>
      </c>
      <c r="AT200" s="94">
        <f>+'t44 (3)'!AV338</f>
        <v>0</v>
      </c>
      <c r="AU200" s="94">
        <f>+'t44 (3)'!AW338</f>
        <v>1838.18</v>
      </c>
      <c r="AV200" s="94">
        <f>+'t44 (3)'!AX338</f>
        <v>0</v>
      </c>
      <c r="AW200" s="94">
        <f>+'t44 (3)'!AY338</f>
        <v>1534.08</v>
      </c>
      <c r="AX200" s="94">
        <f>+'t44 (3)'!AZ338</f>
        <v>0</v>
      </c>
      <c r="AY200" s="94">
        <f>+'t44 (3)'!BA338</f>
        <v>1559.05</v>
      </c>
      <c r="AZ200" s="94">
        <f>+'t44 (3)'!BB338</f>
        <v>0</v>
      </c>
      <c r="BA200" s="94">
        <f>+'t44 (3)'!BC338</f>
        <v>1365.06</v>
      </c>
      <c r="BB200" s="94">
        <f>+'t44 (3)'!BD338</f>
        <v>0</v>
      </c>
      <c r="BC200" s="94">
        <f>+'t44 (3)'!BE338</f>
        <v>1706.94</v>
      </c>
      <c r="BD200" s="94">
        <f>+'t44 (3)'!BF338</f>
        <v>0</v>
      </c>
      <c r="BE200" s="94">
        <f>+'t44 (3)'!BG338</f>
        <v>1238.3900000000001</v>
      </c>
      <c r="BF200" s="94">
        <f>+'t44 (3)'!BH338</f>
        <v>0</v>
      </c>
      <c r="BG200" s="94">
        <f>+'t44 (3)'!BI338</f>
        <v>1625.83</v>
      </c>
      <c r="BH200" s="94">
        <f>+'t44 (3)'!BJ338</f>
        <v>0</v>
      </c>
      <c r="BI200" s="94">
        <f>+'t44 (3)'!BK338</f>
        <v>1545.31</v>
      </c>
      <c r="BJ200" s="94">
        <f>+'t44 (3)'!BL338</f>
        <v>0</v>
      </c>
      <c r="BK200" s="94">
        <f>+'t44 (3)'!BM338</f>
        <v>1574.84</v>
      </c>
      <c r="BL200" s="94">
        <f>+'t44 (3)'!BN338</f>
        <v>0</v>
      </c>
      <c r="BM200" s="94">
        <f>+'t44 (3)'!BO338</f>
        <v>1802.07</v>
      </c>
      <c r="BN200" s="94">
        <f>+'t44 (3)'!BP338</f>
        <v>0</v>
      </c>
      <c r="BO200" s="94">
        <f>+'t44 (3)'!BQ338</f>
        <v>1599.4</v>
      </c>
      <c r="BP200" s="94">
        <f>+'t44 (3)'!BR338</f>
        <v>0</v>
      </c>
      <c r="BQ200" s="94">
        <f>+'t44 (3)'!BS338</f>
        <v>1694.5</v>
      </c>
      <c r="BR200" s="94">
        <f>+'t44 (3)'!BT338</f>
        <v>0</v>
      </c>
      <c r="BS200" s="94">
        <f>+'t44 (3)'!BU338</f>
        <v>1667.73</v>
      </c>
      <c r="BT200" s="94">
        <f>+'t44 (3)'!BV338</f>
        <v>0</v>
      </c>
      <c r="BU200" s="94">
        <f>+'t44 (3)'!BW338</f>
        <v>1349.74</v>
      </c>
      <c r="BV200" s="94">
        <f>+'t44 (3)'!BX338</f>
        <v>0</v>
      </c>
      <c r="BW200" s="94">
        <f>+'t44 (3)'!BY338</f>
        <v>1546.11</v>
      </c>
      <c r="BX200" s="94">
        <f>+'t44 (3)'!BZ338</f>
        <v>0</v>
      </c>
      <c r="BY200" s="94">
        <f>+'t44 (3)'!CA338</f>
        <v>1447.19</v>
      </c>
      <c r="BZ200" s="94">
        <f>+'t44 (3)'!CB338</f>
        <v>0</v>
      </c>
      <c r="CA200" s="94">
        <f>+'t44 (3)'!CC338</f>
        <v>1758.72</v>
      </c>
    </row>
    <row r="201" spans="1:79" ht="16.5" customHeight="1" x14ac:dyDescent="0.45">
      <c r="A201" s="357" t="s">
        <v>610</v>
      </c>
      <c r="B201" s="94">
        <f>+'t44 (3)'!D339</f>
        <v>0</v>
      </c>
      <c r="C201" s="94">
        <f>+'t44 (3)'!E339</f>
        <v>871.71</v>
      </c>
      <c r="D201" s="94">
        <f>+'t44 (3)'!F339</f>
        <v>0</v>
      </c>
      <c r="E201" s="94">
        <f>+'t44 (3)'!G339</f>
        <v>1038.96</v>
      </c>
      <c r="F201" s="94">
        <f>+'t44 (3)'!H339</f>
        <v>0</v>
      </c>
      <c r="G201" s="94">
        <f>+'t44 (3)'!I339</f>
        <v>886.17</v>
      </c>
      <c r="H201" s="94">
        <f>+'t44 (3)'!J339</f>
        <v>0</v>
      </c>
      <c r="I201" s="94">
        <f>+'t44 (3)'!K339</f>
        <v>837.86</v>
      </c>
      <c r="J201" s="94">
        <f>+'t44 (3)'!L339</f>
        <v>0</v>
      </c>
      <c r="K201" s="94">
        <f>+'t44 (3)'!M339</f>
        <v>1079.03</v>
      </c>
      <c r="L201" s="94">
        <f>+'t44 (3)'!N339</f>
        <v>0</v>
      </c>
      <c r="M201" s="94">
        <f>+'t44 (3)'!O339</f>
        <v>909.54</v>
      </c>
      <c r="N201" s="94">
        <f>+'t44 (3)'!P339</f>
        <v>0</v>
      </c>
      <c r="O201" s="94">
        <f>+'t44 (3)'!Q339</f>
        <v>965.16</v>
      </c>
      <c r="P201" s="94">
        <f>+'t44 (3)'!R339</f>
        <v>0</v>
      </c>
      <c r="Q201" s="94">
        <f>+'t44 (3)'!S339</f>
        <v>1020.02</v>
      </c>
      <c r="R201" s="94">
        <f>+'t44 (3)'!T339</f>
        <v>0</v>
      </c>
      <c r="S201" s="94">
        <f>+'t44 (3)'!U339</f>
        <v>1277.74</v>
      </c>
      <c r="T201" s="94">
        <f>+'t44 (3)'!V339</f>
        <v>0</v>
      </c>
      <c r="U201" s="94">
        <f>+'t44 (3)'!W339</f>
        <v>1263.5</v>
      </c>
      <c r="V201" s="94">
        <f>+'t44 (3)'!X339</f>
        <v>0</v>
      </c>
      <c r="W201" s="94">
        <f>+'t44 (3)'!Y339</f>
        <v>1002.39</v>
      </c>
      <c r="X201" s="94">
        <f>+'t44 (3)'!Z339</f>
        <v>0</v>
      </c>
      <c r="Y201" s="94">
        <f>+'t44 (3)'!AA339</f>
        <v>990.27</v>
      </c>
      <c r="Z201" s="94">
        <f>+'t44 (3)'!AB339</f>
        <v>0</v>
      </c>
      <c r="AA201" s="94">
        <f>+'t44 (3)'!AC339</f>
        <v>959.13</v>
      </c>
      <c r="AB201" s="94">
        <f>+'t44 (3)'!AD339</f>
        <v>0</v>
      </c>
      <c r="AC201" s="94">
        <f>+'t44 (3)'!AE339</f>
        <v>1133.43</v>
      </c>
      <c r="AD201" s="94">
        <f>+'t44 (3)'!AF339</f>
        <v>0</v>
      </c>
      <c r="AE201" s="94">
        <f>+'t44 (3)'!AG339</f>
        <v>1155.82</v>
      </c>
      <c r="AF201" s="94">
        <f>+'t44 (3)'!AH339</f>
        <v>0</v>
      </c>
      <c r="AG201" s="94">
        <f>+'t44 (3)'!AI339</f>
        <v>854.37</v>
      </c>
      <c r="AH201" s="94">
        <f>+'t44 (3)'!AJ339</f>
        <v>0</v>
      </c>
      <c r="AI201" s="94">
        <f>+'t44 (3)'!AK339</f>
        <v>1142.28</v>
      </c>
      <c r="AJ201" s="94">
        <f>+'t44 (3)'!AL339</f>
        <v>0</v>
      </c>
      <c r="AK201" s="94">
        <f>+'t44 (3)'!AM339</f>
        <v>1197.07</v>
      </c>
      <c r="AL201" s="94">
        <f>+'t44 (3)'!AN339</f>
        <v>0</v>
      </c>
      <c r="AM201" s="94">
        <f>+'t44 (3)'!AO339</f>
        <v>1054</v>
      </c>
      <c r="AN201" s="94">
        <f>+'t44 (3)'!AP339</f>
        <v>0</v>
      </c>
      <c r="AO201" s="94">
        <f>+'t44 (3)'!AQ339</f>
        <v>1132.1300000000001</v>
      </c>
      <c r="AP201" s="94">
        <f>+'t44 (3)'!AR339</f>
        <v>0</v>
      </c>
      <c r="AQ201" s="94">
        <f>+'t44 (3)'!AS339</f>
        <v>1316.46</v>
      </c>
      <c r="AR201" s="94">
        <f>+'t44 (3)'!AT339</f>
        <v>0</v>
      </c>
      <c r="AS201" s="94">
        <f>+'t44 (3)'!AU339</f>
        <v>1272.48</v>
      </c>
      <c r="AT201" s="94">
        <f>+'t44 (3)'!AV339</f>
        <v>0</v>
      </c>
      <c r="AU201" s="94">
        <f>+'t44 (3)'!AW339</f>
        <v>1159.3599999999999</v>
      </c>
      <c r="AV201" s="94">
        <f>+'t44 (3)'!AX339</f>
        <v>0</v>
      </c>
      <c r="AW201" s="94">
        <f>+'t44 (3)'!AY339</f>
        <v>960.69</v>
      </c>
      <c r="AX201" s="94">
        <f>+'t44 (3)'!AZ339</f>
        <v>0</v>
      </c>
      <c r="AY201" s="94">
        <f>+'t44 (3)'!BA339</f>
        <v>1109.42</v>
      </c>
      <c r="AZ201" s="94">
        <f>+'t44 (3)'!BB339</f>
        <v>0</v>
      </c>
      <c r="BA201" s="94">
        <f>+'t44 (3)'!BC339</f>
        <v>830.05</v>
      </c>
      <c r="BB201" s="94">
        <f>+'t44 (3)'!BD339</f>
        <v>0</v>
      </c>
      <c r="BC201" s="94">
        <f>+'t44 (3)'!BE339</f>
        <v>1028.6400000000001</v>
      </c>
      <c r="BD201" s="94">
        <f>+'t44 (3)'!BF339</f>
        <v>0</v>
      </c>
      <c r="BE201" s="94">
        <f>+'t44 (3)'!BG339</f>
        <v>782.73</v>
      </c>
      <c r="BF201" s="94">
        <f>+'t44 (3)'!BH339</f>
        <v>0</v>
      </c>
      <c r="BG201" s="94">
        <f>+'t44 (3)'!BI339</f>
        <v>1052.24</v>
      </c>
      <c r="BH201" s="94">
        <f>+'t44 (3)'!BJ339</f>
        <v>0</v>
      </c>
      <c r="BI201" s="94">
        <f>+'t44 (3)'!BK339</f>
        <v>948.83</v>
      </c>
      <c r="BJ201" s="94">
        <f>+'t44 (3)'!BL339</f>
        <v>0</v>
      </c>
      <c r="BK201" s="94">
        <f>+'t44 (3)'!BM339</f>
        <v>956.84</v>
      </c>
      <c r="BL201" s="94">
        <f>+'t44 (3)'!BN339</f>
        <v>0</v>
      </c>
      <c r="BM201" s="94">
        <f>+'t44 (3)'!BO339</f>
        <v>1154.8699999999999</v>
      </c>
      <c r="BN201" s="94">
        <f>+'t44 (3)'!BP339</f>
        <v>0</v>
      </c>
      <c r="BO201" s="94">
        <f>+'t44 (3)'!BQ339</f>
        <v>1002.92</v>
      </c>
      <c r="BP201" s="94">
        <f>+'t44 (3)'!BR339</f>
        <v>0</v>
      </c>
      <c r="BQ201" s="94">
        <f>+'t44 (3)'!BS339</f>
        <v>1094.5899999999999</v>
      </c>
      <c r="BR201" s="94">
        <f>+'t44 (3)'!BT339</f>
        <v>0</v>
      </c>
      <c r="BS201" s="94">
        <f>+'t44 (3)'!BU339</f>
        <v>1044.19</v>
      </c>
      <c r="BT201" s="94">
        <f>+'t44 (3)'!BV339</f>
        <v>0</v>
      </c>
      <c r="BU201" s="94">
        <f>+'t44 (3)'!BW339</f>
        <v>795.85</v>
      </c>
      <c r="BV201" s="94">
        <f>+'t44 (3)'!BX339</f>
        <v>0</v>
      </c>
      <c r="BW201" s="94">
        <f>+'t44 (3)'!BY339</f>
        <v>1047.75</v>
      </c>
      <c r="BX201" s="94">
        <f>+'t44 (3)'!BZ339</f>
        <v>0</v>
      </c>
      <c r="BY201" s="94">
        <f>+'t44 (3)'!CA339</f>
        <v>978.49</v>
      </c>
      <c r="BZ201" s="94">
        <f>+'t44 (3)'!CB339</f>
        <v>0</v>
      </c>
      <c r="CA201" s="94">
        <f>+'t44 (3)'!CC339</f>
        <v>1165.07</v>
      </c>
    </row>
    <row r="202" spans="1:79" ht="16.5" customHeight="1" x14ac:dyDescent="0.45">
      <c r="A202" s="358" t="s">
        <v>611</v>
      </c>
      <c r="B202" s="94">
        <f>+'t44 (3)'!D340</f>
        <v>418</v>
      </c>
      <c r="C202" s="94">
        <f>+'t44 (3)'!E340</f>
        <v>164.48</v>
      </c>
      <c r="D202" s="94">
        <f>+'t44 (3)'!F340</f>
        <v>452</v>
      </c>
      <c r="E202" s="94">
        <f>+'t44 (3)'!G340</f>
        <v>168.05</v>
      </c>
      <c r="F202" s="94">
        <f>+'t44 (3)'!H340</f>
        <v>482</v>
      </c>
      <c r="G202" s="94">
        <f>+'t44 (3)'!I340</f>
        <v>184.09</v>
      </c>
      <c r="H202" s="94">
        <f>+'t44 (3)'!J340</f>
        <v>536</v>
      </c>
      <c r="I202" s="94">
        <f>+'t44 (3)'!K340</f>
        <v>213.04</v>
      </c>
      <c r="J202" s="94">
        <f>+'t44 (3)'!L340</f>
        <v>466</v>
      </c>
      <c r="K202" s="94">
        <f>+'t44 (3)'!M340</f>
        <v>181.92</v>
      </c>
      <c r="L202" s="94">
        <f>+'t44 (3)'!N340</f>
        <v>581</v>
      </c>
      <c r="M202" s="94">
        <f>+'t44 (3)'!O340</f>
        <v>237.82</v>
      </c>
      <c r="N202" s="94">
        <f>+'t44 (3)'!P340</f>
        <v>662</v>
      </c>
      <c r="O202" s="94">
        <f>+'t44 (3)'!Q340</f>
        <v>273.02999999999997</v>
      </c>
      <c r="P202" s="94">
        <f>+'t44 (3)'!R340</f>
        <v>564</v>
      </c>
      <c r="Q202" s="94">
        <f>+'t44 (3)'!S340</f>
        <v>233.1</v>
      </c>
      <c r="R202" s="94">
        <f>+'t44 (3)'!T340</f>
        <v>662</v>
      </c>
      <c r="S202" s="94">
        <f>+'t44 (3)'!U340</f>
        <v>303.8</v>
      </c>
      <c r="T202" s="94">
        <f>+'t44 (3)'!V340</f>
        <v>807</v>
      </c>
      <c r="U202" s="94">
        <f>+'t44 (3)'!W340</f>
        <v>372.52</v>
      </c>
      <c r="V202" s="94">
        <f>+'t44 (3)'!X340</f>
        <v>670</v>
      </c>
      <c r="W202" s="94">
        <f>+'t44 (3)'!Y340</f>
        <v>294.88</v>
      </c>
      <c r="X202" s="94">
        <f>+'t44 (3)'!Z340</f>
        <v>642</v>
      </c>
      <c r="Y202" s="94">
        <f>+'t44 (3)'!AA340</f>
        <v>294.56</v>
      </c>
      <c r="Z202" s="94">
        <f>+'t44 (3)'!AB340</f>
        <v>633</v>
      </c>
      <c r="AA202" s="94">
        <f>+'t44 (3)'!AC340</f>
        <v>305.60000000000002</v>
      </c>
      <c r="AB202" s="94">
        <f>+'t44 (3)'!AD340</f>
        <v>644</v>
      </c>
      <c r="AC202" s="94">
        <f>+'t44 (3)'!AE340</f>
        <v>318.47000000000003</v>
      </c>
      <c r="AD202" s="94">
        <f>+'t44 (3)'!AF340</f>
        <v>672</v>
      </c>
      <c r="AE202" s="94">
        <f>+'t44 (3)'!AG340</f>
        <v>337.47</v>
      </c>
      <c r="AF202" s="94">
        <f>+'t44 (3)'!AH340</f>
        <v>622</v>
      </c>
      <c r="AG202" s="94">
        <f>+'t44 (3)'!AI340</f>
        <v>291.33</v>
      </c>
      <c r="AH202" s="94">
        <f>+'t44 (3)'!AJ340</f>
        <v>632</v>
      </c>
      <c r="AI202" s="94">
        <f>+'t44 (3)'!AK340</f>
        <v>290.64999999999998</v>
      </c>
      <c r="AJ202" s="94">
        <f>+'t44 (3)'!AL340</f>
        <v>661</v>
      </c>
      <c r="AK202" s="94">
        <f>+'t44 (3)'!AM340</f>
        <v>318.64</v>
      </c>
      <c r="AL202" s="94">
        <f>+'t44 (3)'!AN340</f>
        <v>792</v>
      </c>
      <c r="AM202" s="94">
        <f>+'t44 (3)'!AO340</f>
        <v>391.27</v>
      </c>
      <c r="AN202" s="94">
        <f>+'t44 (3)'!AP340</f>
        <v>563</v>
      </c>
      <c r="AO202" s="94">
        <f>+'t44 (3)'!AQ340</f>
        <v>237.45</v>
      </c>
      <c r="AP202" s="94">
        <f>+'t44 (3)'!AR340</f>
        <v>701</v>
      </c>
      <c r="AQ202" s="94">
        <f>+'t44 (3)'!AS340</f>
        <v>353.51</v>
      </c>
      <c r="AR202" s="94">
        <f>+'t44 (3)'!AT340</f>
        <v>578</v>
      </c>
      <c r="AS202" s="94">
        <f>+'t44 (3)'!AU340</f>
        <v>264.73</v>
      </c>
      <c r="AT202" s="94">
        <f>+'t44 (3)'!AV340</f>
        <v>710</v>
      </c>
      <c r="AU202" s="94">
        <f>+'t44 (3)'!AW340</f>
        <v>339.07</v>
      </c>
      <c r="AV202" s="94">
        <f>+'t44 (3)'!AX340</f>
        <v>522</v>
      </c>
      <c r="AW202" s="94">
        <f>+'t44 (3)'!AY340</f>
        <v>261.27999999999997</v>
      </c>
      <c r="AX202" s="94">
        <f>+'t44 (3)'!AZ340</f>
        <v>461</v>
      </c>
      <c r="AY202" s="94">
        <f>+'t44 (3)'!BA340</f>
        <v>202.8</v>
      </c>
      <c r="AZ202" s="94">
        <f>+'t44 (3)'!BB340</f>
        <v>483</v>
      </c>
      <c r="BA202" s="94">
        <f>+'t44 (3)'!BC340</f>
        <v>220.87</v>
      </c>
      <c r="BB202" s="94">
        <f>+'t44 (3)'!BD340</f>
        <v>742</v>
      </c>
      <c r="BC202" s="94">
        <f>+'t44 (3)'!BE340</f>
        <v>356.82</v>
      </c>
      <c r="BD202" s="94">
        <f>+'t44 (3)'!BF340</f>
        <v>486</v>
      </c>
      <c r="BE202" s="94">
        <f>+'t44 (3)'!BG340</f>
        <v>215.24</v>
      </c>
      <c r="BF202" s="94">
        <f>+'t44 (3)'!BH340</f>
        <v>618</v>
      </c>
      <c r="BG202" s="94">
        <f>+'t44 (3)'!BI340</f>
        <v>276.04000000000002</v>
      </c>
      <c r="BH202" s="94">
        <f>+'t44 (3)'!BJ340</f>
        <v>698</v>
      </c>
      <c r="BI202" s="94">
        <f>+'t44 (3)'!BK340</f>
        <v>312.68</v>
      </c>
      <c r="BJ202" s="94">
        <f>+'t44 (3)'!BL340</f>
        <v>647</v>
      </c>
      <c r="BK202" s="94">
        <f>+'t44 (3)'!BM340</f>
        <v>312.52999999999997</v>
      </c>
      <c r="BL202" s="94">
        <f>+'t44 (3)'!BN340</f>
        <v>745</v>
      </c>
      <c r="BM202" s="94">
        <f>+'t44 (3)'!BO340</f>
        <v>321.74</v>
      </c>
      <c r="BN202" s="94">
        <f>+'t44 (3)'!BP340</f>
        <v>653</v>
      </c>
      <c r="BO202" s="94">
        <f>+'t44 (3)'!BQ340</f>
        <v>298.41000000000003</v>
      </c>
      <c r="BP202" s="94">
        <f>+'t44 (3)'!BR340</f>
        <v>745</v>
      </c>
      <c r="BQ202" s="94">
        <f>+'t44 (3)'!BS340</f>
        <v>328.97</v>
      </c>
      <c r="BR202" s="94">
        <f>+'t44 (3)'!BT340</f>
        <v>682</v>
      </c>
      <c r="BS202" s="94">
        <f>+'t44 (3)'!BU340</f>
        <v>298.27999999999997</v>
      </c>
      <c r="BT202" s="94">
        <f>+'t44 (3)'!BV340</f>
        <v>636</v>
      </c>
      <c r="BU202" s="94">
        <f>+'t44 (3)'!BW340</f>
        <v>252.37</v>
      </c>
      <c r="BV202" s="94">
        <f>+'t44 (3)'!BX340</f>
        <v>487</v>
      </c>
      <c r="BW202" s="94">
        <f>+'t44 (3)'!BY340</f>
        <v>216.08</v>
      </c>
      <c r="BX202" s="94">
        <f>+'t44 (3)'!BZ340</f>
        <v>579</v>
      </c>
      <c r="BY202" s="94">
        <f>+'t44 (3)'!CA340</f>
        <v>219.76</v>
      </c>
      <c r="BZ202" s="94">
        <f>+'t44 (3)'!CB340</f>
        <v>703</v>
      </c>
      <c r="CA202" s="94">
        <f>+'t44 (3)'!CC340</f>
        <v>316.72000000000003</v>
      </c>
    </row>
    <row r="203" spans="1:79" ht="16.5" customHeight="1" x14ac:dyDescent="0.45">
      <c r="A203" s="357" t="s">
        <v>612</v>
      </c>
      <c r="B203" s="94">
        <f>+'t44 (3)'!D341</f>
        <v>0</v>
      </c>
      <c r="C203" s="94">
        <f>+'t44 (3)'!E341</f>
        <v>50.57</v>
      </c>
      <c r="D203" s="94">
        <f>+'t44 (3)'!F341</f>
        <v>0</v>
      </c>
      <c r="E203" s="94">
        <f>+'t44 (3)'!G341</f>
        <v>52.97</v>
      </c>
      <c r="F203" s="94">
        <f>+'t44 (3)'!H341</f>
        <v>0</v>
      </c>
      <c r="G203" s="94">
        <f>+'t44 (3)'!I341</f>
        <v>74.790000000000006</v>
      </c>
      <c r="H203" s="94">
        <f>+'t44 (3)'!J341</f>
        <v>0</v>
      </c>
      <c r="I203" s="94">
        <f>+'t44 (3)'!K341</f>
        <v>46.29</v>
      </c>
      <c r="J203" s="94">
        <f>+'t44 (3)'!L341</f>
        <v>0</v>
      </c>
      <c r="K203" s="94">
        <f>+'t44 (3)'!M341</f>
        <v>34.94</v>
      </c>
      <c r="L203" s="94">
        <f>+'t44 (3)'!N341</f>
        <v>0</v>
      </c>
      <c r="M203" s="94">
        <f>+'t44 (3)'!O341</f>
        <v>53.24</v>
      </c>
      <c r="N203" s="94">
        <f>+'t44 (3)'!P341</f>
        <v>0</v>
      </c>
      <c r="O203" s="94">
        <f>+'t44 (3)'!Q341</f>
        <v>40.49</v>
      </c>
      <c r="P203" s="94">
        <f>+'t44 (3)'!R341</f>
        <v>0</v>
      </c>
      <c r="Q203" s="94">
        <f>+'t44 (3)'!S341</f>
        <v>42.45</v>
      </c>
      <c r="R203" s="94">
        <f>+'t44 (3)'!T341</f>
        <v>0</v>
      </c>
      <c r="S203" s="94">
        <f>+'t44 (3)'!U341</f>
        <v>51.33</v>
      </c>
      <c r="T203" s="94">
        <f>+'t44 (3)'!V341</f>
        <v>0</v>
      </c>
      <c r="U203" s="94">
        <f>+'t44 (3)'!W341</f>
        <v>62.8</v>
      </c>
      <c r="V203" s="94">
        <f>+'t44 (3)'!X341</f>
        <v>0</v>
      </c>
      <c r="W203" s="94">
        <f>+'t44 (3)'!Y341</f>
        <v>68.03</v>
      </c>
      <c r="X203" s="94">
        <f>+'t44 (3)'!Z341</f>
        <v>0</v>
      </c>
      <c r="Y203" s="94">
        <f>+'t44 (3)'!AA341</f>
        <v>49.61</v>
      </c>
      <c r="Z203" s="94">
        <f>+'t44 (3)'!AB341</f>
        <v>0</v>
      </c>
      <c r="AA203" s="94">
        <f>+'t44 (3)'!AC341</f>
        <v>37.54</v>
      </c>
      <c r="AB203" s="94">
        <f>+'t44 (3)'!AD341</f>
        <v>0</v>
      </c>
      <c r="AC203" s="94">
        <f>+'t44 (3)'!AE341</f>
        <v>34.14</v>
      </c>
      <c r="AD203" s="94">
        <f>+'t44 (3)'!AF341</f>
        <v>0</v>
      </c>
      <c r="AE203" s="94">
        <f>+'t44 (3)'!AG341</f>
        <v>57.4</v>
      </c>
      <c r="AF203" s="94">
        <f>+'t44 (3)'!AH341</f>
        <v>0</v>
      </c>
      <c r="AG203" s="94">
        <f>+'t44 (3)'!AI341</f>
        <v>32.549999999999997</v>
      </c>
      <c r="AH203" s="94">
        <f>+'t44 (3)'!AJ341</f>
        <v>0</v>
      </c>
      <c r="AI203" s="94">
        <f>+'t44 (3)'!AK341</f>
        <v>37.11</v>
      </c>
      <c r="AJ203" s="94">
        <f>+'t44 (3)'!AL341</f>
        <v>0</v>
      </c>
      <c r="AK203" s="94">
        <f>+'t44 (3)'!AM341</f>
        <v>40.229999999999997</v>
      </c>
      <c r="AL203" s="94">
        <f>+'t44 (3)'!AN341</f>
        <v>0</v>
      </c>
      <c r="AM203" s="94">
        <f>+'t44 (3)'!AO341</f>
        <v>55.43</v>
      </c>
      <c r="AN203" s="94">
        <f>+'t44 (3)'!AP341</f>
        <v>0</v>
      </c>
      <c r="AO203" s="94">
        <f>+'t44 (3)'!AQ341</f>
        <v>62.04</v>
      </c>
      <c r="AP203" s="94">
        <f>+'t44 (3)'!AR341</f>
        <v>0</v>
      </c>
      <c r="AQ203" s="94">
        <f>+'t44 (3)'!AS341</f>
        <v>64.569999999999993</v>
      </c>
      <c r="AR203" s="94">
        <f>+'t44 (3)'!AT341</f>
        <v>0</v>
      </c>
      <c r="AS203" s="94">
        <f>+'t44 (3)'!AU341</f>
        <v>56.84</v>
      </c>
      <c r="AT203" s="94">
        <f>+'t44 (3)'!AV341</f>
        <v>0</v>
      </c>
      <c r="AU203" s="94">
        <f>+'t44 (3)'!AW341</f>
        <v>47.31</v>
      </c>
      <c r="AV203" s="94">
        <f>+'t44 (3)'!AX341</f>
        <v>0</v>
      </c>
      <c r="AW203" s="94">
        <f>+'t44 (3)'!AY341</f>
        <v>44.87</v>
      </c>
      <c r="AX203" s="94">
        <f>+'t44 (3)'!AZ341</f>
        <v>0</v>
      </c>
      <c r="AY203" s="94">
        <f>+'t44 (3)'!BA341</f>
        <v>32</v>
      </c>
      <c r="AZ203" s="94">
        <f>+'t44 (3)'!BB341</f>
        <v>0</v>
      </c>
      <c r="BA203" s="94">
        <f>+'t44 (3)'!BC341</f>
        <v>46.29</v>
      </c>
      <c r="BB203" s="94">
        <f>+'t44 (3)'!BD341</f>
        <v>0</v>
      </c>
      <c r="BC203" s="94">
        <f>+'t44 (3)'!BE341</f>
        <v>46.98</v>
      </c>
      <c r="BD203" s="94">
        <f>+'t44 (3)'!BF341</f>
        <v>0</v>
      </c>
      <c r="BE203" s="94">
        <f>+'t44 (3)'!BG341</f>
        <v>36.18</v>
      </c>
      <c r="BF203" s="94">
        <f>+'t44 (3)'!BH341</f>
        <v>0</v>
      </c>
      <c r="BG203" s="94">
        <f>+'t44 (3)'!BI341</f>
        <v>47.88</v>
      </c>
      <c r="BH203" s="94">
        <f>+'t44 (3)'!BJ341</f>
        <v>0</v>
      </c>
      <c r="BI203" s="94">
        <f>+'t44 (3)'!BK341</f>
        <v>33.39</v>
      </c>
      <c r="BJ203" s="94">
        <f>+'t44 (3)'!BL341</f>
        <v>0</v>
      </c>
      <c r="BK203" s="94">
        <f>+'t44 (3)'!BM341</f>
        <v>55.23</v>
      </c>
      <c r="BL203" s="94">
        <f>+'t44 (3)'!BN341</f>
        <v>0</v>
      </c>
      <c r="BM203" s="94">
        <f>+'t44 (3)'!BO341</f>
        <v>49.82</v>
      </c>
      <c r="BN203" s="94">
        <f>+'t44 (3)'!BP341</f>
        <v>0</v>
      </c>
      <c r="BO203" s="94">
        <f>+'t44 (3)'!BQ341</f>
        <v>35.700000000000003</v>
      </c>
      <c r="BP203" s="94">
        <f>+'t44 (3)'!BR341</f>
        <v>0</v>
      </c>
      <c r="BQ203" s="94">
        <f>+'t44 (3)'!BS341</f>
        <v>46.16</v>
      </c>
      <c r="BR203" s="94">
        <f>+'t44 (3)'!BT341</f>
        <v>0</v>
      </c>
      <c r="BS203" s="94">
        <f>+'t44 (3)'!BU341</f>
        <v>64.03</v>
      </c>
      <c r="BT203" s="94">
        <f>+'t44 (3)'!BV341</f>
        <v>0</v>
      </c>
      <c r="BU203" s="94">
        <f>+'t44 (3)'!BW341</f>
        <v>42.35</v>
      </c>
      <c r="BV203" s="94">
        <f>+'t44 (3)'!BX341</f>
        <v>0</v>
      </c>
      <c r="BW203" s="94">
        <f>+'t44 (3)'!BY341</f>
        <v>27.34</v>
      </c>
      <c r="BX203" s="94">
        <f>+'t44 (3)'!BZ341</f>
        <v>0</v>
      </c>
      <c r="BY203" s="94">
        <f>+'t44 (3)'!CA341</f>
        <v>25.18</v>
      </c>
      <c r="BZ203" s="94">
        <f>+'t44 (3)'!CB341</f>
        <v>0</v>
      </c>
      <c r="CA203" s="94">
        <f>+'t44 (3)'!CC341</f>
        <v>32.81</v>
      </c>
    </row>
    <row r="204" spans="1:79" ht="16.5" customHeight="1" x14ac:dyDescent="0.45">
      <c r="A204" s="358" t="s">
        <v>962</v>
      </c>
      <c r="B204" s="94">
        <f>+'t44 (3)'!D342</f>
        <v>0</v>
      </c>
      <c r="C204" s="94">
        <f>+'t44 (3)'!E342</f>
        <v>260.42</v>
      </c>
      <c r="D204" s="94">
        <f>+'t44 (3)'!F342</f>
        <v>0</v>
      </c>
      <c r="E204" s="94">
        <f>+'t44 (3)'!G342</f>
        <v>235.79</v>
      </c>
      <c r="F204" s="94">
        <f>+'t44 (3)'!H342</f>
        <v>0</v>
      </c>
      <c r="G204" s="94">
        <f>+'t44 (3)'!I342</f>
        <v>246.91</v>
      </c>
      <c r="H204" s="94">
        <f>+'t44 (3)'!J342</f>
        <v>0</v>
      </c>
      <c r="I204" s="94">
        <f>+'t44 (3)'!K342</f>
        <v>203.5</v>
      </c>
      <c r="J204" s="94">
        <f>+'t44 (3)'!L342</f>
        <v>0</v>
      </c>
      <c r="K204" s="94">
        <f>+'t44 (3)'!M342</f>
        <v>268.16000000000003</v>
      </c>
      <c r="L204" s="94">
        <f>+'t44 (3)'!N342</f>
        <v>0</v>
      </c>
      <c r="M204" s="94">
        <f>+'t44 (3)'!O342</f>
        <v>265.56</v>
      </c>
      <c r="N204" s="94">
        <f>+'t44 (3)'!P342</f>
        <v>0</v>
      </c>
      <c r="O204" s="94">
        <f>+'t44 (3)'!Q342</f>
        <v>246.94</v>
      </c>
      <c r="P204" s="94">
        <f>+'t44 (3)'!R342</f>
        <v>0</v>
      </c>
      <c r="Q204" s="94">
        <f>+'t44 (3)'!S342</f>
        <v>284.36</v>
      </c>
      <c r="R204" s="94">
        <f>+'t44 (3)'!T342</f>
        <v>0</v>
      </c>
      <c r="S204" s="94">
        <f>+'t44 (3)'!U342</f>
        <v>268.25</v>
      </c>
      <c r="T204" s="94">
        <f>+'t44 (3)'!V342</f>
        <v>0</v>
      </c>
      <c r="U204" s="94">
        <f>+'t44 (3)'!W342</f>
        <v>310.98</v>
      </c>
      <c r="V204" s="94">
        <f>+'t44 (3)'!X342</f>
        <v>0</v>
      </c>
      <c r="W204" s="94">
        <f>+'t44 (3)'!Y342</f>
        <v>276.73</v>
      </c>
      <c r="X204" s="94">
        <f>+'t44 (3)'!Z342</f>
        <v>0</v>
      </c>
      <c r="Y204" s="94">
        <f>+'t44 (3)'!AA342</f>
        <v>231.61</v>
      </c>
      <c r="Z204" s="94">
        <f>+'t44 (3)'!AB342</f>
        <v>0</v>
      </c>
      <c r="AA204" s="94">
        <f>+'t44 (3)'!AC342</f>
        <v>232.94</v>
      </c>
      <c r="AB204" s="94">
        <f>+'t44 (3)'!AD342</f>
        <v>0</v>
      </c>
      <c r="AC204" s="94">
        <f>+'t44 (3)'!AE342</f>
        <v>291.86</v>
      </c>
      <c r="AD204" s="94">
        <f>+'t44 (3)'!AF342</f>
        <v>0</v>
      </c>
      <c r="AE204" s="94">
        <f>+'t44 (3)'!AG342</f>
        <v>291.61</v>
      </c>
      <c r="AF204" s="94">
        <f>+'t44 (3)'!AH342</f>
        <v>0</v>
      </c>
      <c r="AG204" s="94">
        <f>+'t44 (3)'!AI342</f>
        <v>279.38</v>
      </c>
      <c r="AH204" s="94">
        <f>+'t44 (3)'!AJ342</f>
        <v>0</v>
      </c>
      <c r="AI204" s="94">
        <f>+'t44 (3)'!AK342</f>
        <v>265.81</v>
      </c>
      <c r="AJ204" s="94">
        <f>+'t44 (3)'!AL342</f>
        <v>0</v>
      </c>
      <c r="AK204" s="94">
        <f>+'t44 (3)'!AM342</f>
        <v>263.69</v>
      </c>
      <c r="AL204" s="94">
        <f>+'t44 (3)'!AN342</f>
        <v>0</v>
      </c>
      <c r="AM204" s="94">
        <f>+'t44 (3)'!AO342</f>
        <v>243.91</v>
      </c>
      <c r="AN204" s="94">
        <f>+'t44 (3)'!AP342</f>
        <v>0</v>
      </c>
      <c r="AO204" s="94">
        <f>+'t44 (3)'!AQ342</f>
        <v>197.19</v>
      </c>
      <c r="AP204" s="94">
        <f>+'t44 (3)'!AR342</f>
        <v>0</v>
      </c>
      <c r="AQ204" s="94">
        <f>+'t44 (3)'!AS342</f>
        <v>264.89</v>
      </c>
      <c r="AR204" s="94">
        <f>+'t44 (3)'!AT342</f>
        <v>0</v>
      </c>
      <c r="AS204" s="94">
        <f>+'t44 (3)'!AU342</f>
        <v>255.63</v>
      </c>
      <c r="AT204" s="94">
        <f>+'t44 (3)'!AV342</f>
        <v>0</v>
      </c>
      <c r="AU204" s="94">
        <f>+'t44 (3)'!AW342</f>
        <v>292.42</v>
      </c>
      <c r="AV204" s="94">
        <f>+'t44 (3)'!AX342</f>
        <v>0</v>
      </c>
      <c r="AW204" s="94">
        <f>+'t44 (3)'!AY342</f>
        <v>267.23</v>
      </c>
      <c r="AX204" s="94">
        <f>+'t44 (3)'!AZ342</f>
        <v>0</v>
      </c>
      <c r="AY204" s="94">
        <f>+'t44 (3)'!BA342</f>
        <v>214.84</v>
      </c>
      <c r="AZ204" s="94">
        <f>+'t44 (3)'!BB342</f>
        <v>0</v>
      </c>
      <c r="BA204" s="94">
        <f>+'t44 (3)'!BC342</f>
        <v>267.85000000000002</v>
      </c>
      <c r="BB204" s="94">
        <f>+'t44 (3)'!BD342</f>
        <v>0</v>
      </c>
      <c r="BC204" s="94">
        <f>+'t44 (3)'!BE342</f>
        <v>274.5</v>
      </c>
      <c r="BD204" s="94">
        <f>+'t44 (3)'!BF342</f>
        <v>0</v>
      </c>
      <c r="BE204" s="94">
        <f>+'t44 (3)'!BG342</f>
        <v>204.25</v>
      </c>
      <c r="BF204" s="94">
        <f>+'t44 (3)'!BH342</f>
        <v>0</v>
      </c>
      <c r="BG204" s="94">
        <f>+'t44 (3)'!BI342</f>
        <v>249.68</v>
      </c>
      <c r="BH204" s="94">
        <f>+'t44 (3)'!BJ342</f>
        <v>0</v>
      </c>
      <c r="BI204" s="94">
        <f>+'t44 (3)'!BK342</f>
        <v>250.42</v>
      </c>
      <c r="BJ204" s="94">
        <f>+'t44 (3)'!BL342</f>
        <v>0</v>
      </c>
      <c r="BK204" s="94">
        <f>+'t44 (3)'!BM342</f>
        <v>250.24</v>
      </c>
      <c r="BL204" s="94">
        <f>+'t44 (3)'!BN342</f>
        <v>0</v>
      </c>
      <c r="BM204" s="94">
        <f>+'t44 (3)'!BO342</f>
        <v>275.64</v>
      </c>
      <c r="BN204" s="94">
        <f>+'t44 (3)'!BP342</f>
        <v>0</v>
      </c>
      <c r="BO204" s="94">
        <f>+'t44 (3)'!BQ342</f>
        <v>262.38</v>
      </c>
      <c r="BP204" s="94">
        <f>+'t44 (3)'!BR342</f>
        <v>0</v>
      </c>
      <c r="BQ204" s="94">
        <f>+'t44 (3)'!BS342</f>
        <v>224.78</v>
      </c>
      <c r="BR204" s="94">
        <f>+'t44 (3)'!BT342</f>
        <v>0</v>
      </c>
      <c r="BS204" s="94">
        <f>+'t44 (3)'!BU342</f>
        <v>261.24</v>
      </c>
      <c r="BT204" s="94">
        <f>+'t44 (3)'!BV342</f>
        <v>0</v>
      </c>
      <c r="BU204" s="94">
        <f>+'t44 (3)'!BW342</f>
        <v>259.17</v>
      </c>
      <c r="BV204" s="94">
        <f>+'t44 (3)'!BX342</f>
        <v>0</v>
      </c>
      <c r="BW204" s="94">
        <f>+'t44 (3)'!BY342</f>
        <v>254.94</v>
      </c>
      <c r="BX204" s="94">
        <f>+'t44 (3)'!BZ342</f>
        <v>0</v>
      </c>
      <c r="BY204" s="94">
        <f>+'t44 (3)'!CA342</f>
        <v>223.77</v>
      </c>
      <c r="BZ204" s="94">
        <f>+'t44 (3)'!CB342</f>
        <v>0</v>
      </c>
      <c r="CA204" s="94">
        <f>+'t44 (3)'!CC342</f>
        <v>244.12</v>
      </c>
    </row>
    <row r="205" spans="1:79" ht="16.5" customHeight="1" x14ac:dyDescent="0.45">
      <c r="A205" s="357" t="s">
        <v>613</v>
      </c>
      <c r="B205" s="94">
        <f>+'t44 (3)'!D343</f>
        <v>0</v>
      </c>
      <c r="C205" s="94">
        <f>+'t44 (3)'!E343</f>
        <v>577.34</v>
      </c>
      <c r="D205" s="94">
        <f>+'t44 (3)'!F343</f>
        <v>0</v>
      </c>
      <c r="E205" s="94">
        <f>+'t44 (3)'!G343</f>
        <v>614.65</v>
      </c>
      <c r="F205" s="94">
        <f>+'t44 (3)'!H343</f>
        <v>0</v>
      </c>
      <c r="G205" s="94">
        <f>+'t44 (3)'!I343</f>
        <v>760.21</v>
      </c>
      <c r="H205" s="94">
        <f>+'t44 (3)'!J343</f>
        <v>0</v>
      </c>
      <c r="I205" s="94">
        <f>+'t44 (3)'!K343</f>
        <v>719.22</v>
      </c>
      <c r="J205" s="94">
        <f>+'t44 (3)'!L343</f>
        <v>0</v>
      </c>
      <c r="K205" s="94">
        <f>+'t44 (3)'!M343</f>
        <v>730.6</v>
      </c>
      <c r="L205" s="94">
        <f>+'t44 (3)'!N343</f>
        <v>0</v>
      </c>
      <c r="M205" s="94">
        <f>+'t44 (3)'!O343</f>
        <v>667.25</v>
      </c>
      <c r="N205" s="94">
        <f>+'t44 (3)'!P343</f>
        <v>0</v>
      </c>
      <c r="O205" s="94">
        <f>+'t44 (3)'!Q343</f>
        <v>713.76</v>
      </c>
      <c r="P205" s="94">
        <f>+'t44 (3)'!R343</f>
        <v>0</v>
      </c>
      <c r="Q205" s="94">
        <f>+'t44 (3)'!S343</f>
        <v>668.48</v>
      </c>
      <c r="R205" s="94">
        <f>+'t44 (3)'!T343</f>
        <v>0</v>
      </c>
      <c r="S205" s="94">
        <f>+'t44 (3)'!U343</f>
        <v>691.21</v>
      </c>
      <c r="T205" s="94">
        <f>+'t44 (3)'!V343</f>
        <v>0</v>
      </c>
      <c r="U205" s="94">
        <f>+'t44 (3)'!W343</f>
        <v>821.15</v>
      </c>
      <c r="V205" s="94">
        <f>+'t44 (3)'!X343</f>
        <v>0</v>
      </c>
      <c r="W205" s="94">
        <f>+'t44 (3)'!Y343</f>
        <v>748.48</v>
      </c>
      <c r="X205" s="94">
        <f>+'t44 (3)'!Z343</f>
        <v>0</v>
      </c>
      <c r="Y205" s="94">
        <f>+'t44 (3)'!AA343</f>
        <v>754.51</v>
      </c>
      <c r="Z205" s="94">
        <f>+'t44 (3)'!AB343</f>
        <v>0</v>
      </c>
      <c r="AA205" s="94">
        <f>+'t44 (3)'!AC343</f>
        <v>799.54</v>
      </c>
      <c r="AB205" s="94">
        <f>+'t44 (3)'!AD343</f>
        <v>0</v>
      </c>
      <c r="AC205" s="94">
        <f>+'t44 (3)'!AE343</f>
        <v>872.4</v>
      </c>
      <c r="AD205" s="94">
        <f>+'t44 (3)'!AF343</f>
        <v>0</v>
      </c>
      <c r="AE205" s="94">
        <f>+'t44 (3)'!AG343</f>
        <v>1017.61</v>
      </c>
      <c r="AF205" s="94">
        <f>+'t44 (3)'!AH343</f>
        <v>0</v>
      </c>
      <c r="AG205" s="94">
        <f>+'t44 (3)'!AI343</f>
        <v>870.63</v>
      </c>
      <c r="AH205" s="94">
        <f>+'t44 (3)'!AJ343</f>
        <v>0</v>
      </c>
      <c r="AI205" s="94">
        <f>+'t44 (3)'!AK343</f>
        <v>997.36</v>
      </c>
      <c r="AJ205" s="94">
        <f>+'t44 (3)'!AL343</f>
        <v>0</v>
      </c>
      <c r="AK205" s="94">
        <f>+'t44 (3)'!AM343</f>
        <v>962.33</v>
      </c>
      <c r="AL205" s="94">
        <f>+'t44 (3)'!AN343</f>
        <v>0</v>
      </c>
      <c r="AM205" s="94">
        <f>+'t44 (3)'!AO343</f>
        <v>938.21</v>
      </c>
      <c r="AN205" s="94">
        <f>+'t44 (3)'!AP343</f>
        <v>0</v>
      </c>
      <c r="AO205" s="94">
        <f>+'t44 (3)'!AQ343</f>
        <v>934.4</v>
      </c>
      <c r="AP205" s="94">
        <f>+'t44 (3)'!AR343</f>
        <v>0</v>
      </c>
      <c r="AQ205" s="94">
        <f>+'t44 (3)'!AS343</f>
        <v>970.89</v>
      </c>
      <c r="AR205" s="94">
        <f>+'t44 (3)'!AT343</f>
        <v>0</v>
      </c>
      <c r="AS205" s="94">
        <f>+'t44 (3)'!AU343</f>
        <v>787.91</v>
      </c>
      <c r="AT205" s="94">
        <f>+'t44 (3)'!AV343</f>
        <v>0</v>
      </c>
      <c r="AU205" s="94">
        <f>+'t44 (3)'!AW343</f>
        <v>755.12</v>
      </c>
      <c r="AV205" s="94">
        <f>+'t44 (3)'!AX343</f>
        <v>0</v>
      </c>
      <c r="AW205" s="94">
        <f>+'t44 (3)'!AY343</f>
        <v>866.94</v>
      </c>
      <c r="AX205" s="94">
        <f>+'t44 (3)'!AZ343</f>
        <v>0</v>
      </c>
      <c r="AY205" s="94">
        <f>+'t44 (3)'!BA343</f>
        <v>706.19</v>
      </c>
      <c r="AZ205" s="94">
        <f>+'t44 (3)'!BB343</f>
        <v>0</v>
      </c>
      <c r="BA205" s="94">
        <f>+'t44 (3)'!BC343</f>
        <v>854.14</v>
      </c>
      <c r="BB205" s="94">
        <f>+'t44 (3)'!BD343</f>
        <v>0</v>
      </c>
      <c r="BC205" s="94">
        <f>+'t44 (3)'!BE343</f>
        <v>1153.93</v>
      </c>
      <c r="BD205" s="94">
        <f>+'t44 (3)'!BF343</f>
        <v>0</v>
      </c>
      <c r="BE205" s="94">
        <f>+'t44 (3)'!BG343</f>
        <v>799.37</v>
      </c>
      <c r="BF205" s="94">
        <f>+'t44 (3)'!BH343</f>
        <v>0</v>
      </c>
      <c r="BG205" s="94">
        <f>+'t44 (3)'!BI343</f>
        <v>1017.14</v>
      </c>
      <c r="BH205" s="94">
        <f>+'t44 (3)'!BJ343</f>
        <v>0</v>
      </c>
      <c r="BI205" s="94">
        <f>+'t44 (3)'!BK343</f>
        <v>970.02</v>
      </c>
      <c r="BJ205" s="94">
        <f>+'t44 (3)'!BL343</f>
        <v>0</v>
      </c>
      <c r="BK205" s="94">
        <f>+'t44 (3)'!BM343</f>
        <v>854.01</v>
      </c>
      <c r="BL205" s="94">
        <f>+'t44 (3)'!BN343</f>
        <v>0</v>
      </c>
      <c r="BM205" s="94">
        <f>+'t44 (3)'!BO343</f>
        <v>874.87</v>
      </c>
      <c r="BN205" s="94">
        <f>+'t44 (3)'!BP343</f>
        <v>0</v>
      </c>
      <c r="BO205" s="94">
        <f>+'t44 (3)'!BQ343</f>
        <v>843.41</v>
      </c>
      <c r="BP205" s="94">
        <f>+'t44 (3)'!BR343</f>
        <v>0</v>
      </c>
      <c r="BQ205" s="94">
        <f>+'t44 (3)'!BS343</f>
        <v>782.4</v>
      </c>
      <c r="BR205" s="94">
        <f>+'t44 (3)'!BT343</f>
        <v>0</v>
      </c>
      <c r="BS205" s="94">
        <f>+'t44 (3)'!BU343</f>
        <v>799.47</v>
      </c>
      <c r="BT205" s="94">
        <f>+'t44 (3)'!BV343</f>
        <v>0</v>
      </c>
      <c r="BU205" s="94">
        <f>+'t44 (3)'!BW343</f>
        <v>780.08</v>
      </c>
      <c r="BV205" s="94">
        <f>+'t44 (3)'!BX343</f>
        <v>0</v>
      </c>
      <c r="BW205" s="94">
        <f>+'t44 (3)'!BY343</f>
        <v>834.29</v>
      </c>
      <c r="BX205" s="94">
        <f>+'t44 (3)'!BZ343</f>
        <v>0</v>
      </c>
      <c r="BY205" s="94">
        <f>+'t44 (3)'!CA343</f>
        <v>810.32</v>
      </c>
      <c r="BZ205" s="94">
        <f>+'t44 (3)'!CB343</f>
        <v>0</v>
      </c>
      <c r="CA205" s="94">
        <f>+'t44 (3)'!CC343</f>
        <v>1012.96</v>
      </c>
    </row>
    <row r="206" spans="1:79" ht="16.5" customHeight="1" x14ac:dyDescent="0.45">
      <c r="A206" s="358" t="s">
        <v>614</v>
      </c>
      <c r="B206" s="94">
        <f>+'t44 (3)'!D344</f>
        <v>0</v>
      </c>
      <c r="C206" s="94">
        <f>+'t44 (3)'!E344</f>
        <v>4684.3100000000004</v>
      </c>
      <c r="D206" s="94">
        <f>+'t44 (3)'!F344</f>
        <v>0</v>
      </c>
      <c r="E206" s="94">
        <f>+'t44 (3)'!G344</f>
        <v>4434.1099999999997</v>
      </c>
      <c r="F206" s="94">
        <f>+'t44 (3)'!H344</f>
        <v>0</v>
      </c>
      <c r="G206" s="94">
        <f>+'t44 (3)'!I344</f>
        <v>5083.66</v>
      </c>
      <c r="H206" s="94">
        <f>+'t44 (3)'!J344</f>
        <v>0</v>
      </c>
      <c r="I206" s="94">
        <f>+'t44 (3)'!K344</f>
        <v>4838.5600000000004</v>
      </c>
      <c r="J206" s="94">
        <f>+'t44 (3)'!L344</f>
        <v>0</v>
      </c>
      <c r="K206" s="94">
        <f>+'t44 (3)'!M344</f>
        <v>5418.52</v>
      </c>
      <c r="L206" s="94">
        <f>+'t44 (3)'!N344</f>
        <v>0</v>
      </c>
      <c r="M206" s="94">
        <f>+'t44 (3)'!O344</f>
        <v>5488.97</v>
      </c>
      <c r="N206" s="94">
        <f>+'t44 (3)'!P344</f>
        <v>0</v>
      </c>
      <c r="O206" s="94">
        <f>+'t44 (3)'!Q344</f>
        <v>5928.23</v>
      </c>
      <c r="P206" s="94">
        <f>+'t44 (3)'!R344</f>
        <v>0</v>
      </c>
      <c r="Q206" s="94">
        <f>+'t44 (3)'!S344</f>
        <v>5027.97</v>
      </c>
      <c r="R206" s="94">
        <f>+'t44 (3)'!T344</f>
        <v>0</v>
      </c>
      <c r="S206" s="94">
        <f>+'t44 (3)'!U344</f>
        <v>5255.74</v>
      </c>
      <c r="T206" s="94">
        <f>+'t44 (3)'!V344</f>
        <v>0</v>
      </c>
      <c r="U206" s="94">
        <f>+'t44 (3)'!W344</f>
        <v>5701.33</v>
      </c>
      <c r="V206" s="94">
        <f>+'t44 (3)'!X344</f>
        <v>0</v>
      </c>
      <c r="W206" s="94">
        <f>+'t44 (3)'!Y344</f>
        <v>5474.96</v>
      </c>
      <c r="X206" s="94">
        <f>+'t44 (3)'!Z344</f>
        <v>0</v>
      </c>
      <c r="Y206" s="94">
        <f>+'t44 (3)'!AA344</f>
        <v>4870.3100000000004</v>
      </c>
      <c r="Z206" s="94">
        <f>+'t44 (3)'!AB344</f>
        <v>0</v>
      </c>
      <c r="AA206" s="94">
        <f>+'t44 (3)'!AC344</f>
        <v>5200.37</v>
      </c>
      <c r="AB206" s="94">
        <f>+'t44 (3)'!AD344</f>
        <v>0</v>
      </c>
      <c r="AC206" s="94">
        <f>+'t44 (3)'!AE344</f>
        <v>5543.49</v>
      </c>
      <c r="AD206" s="94">
        <f>+'t44 (3)'!AF344</f>
        <v>0</v>
      </c>
      <c r="AE206" s="94">
        <f>+'t44 (3)'!AG344</f>
        <v>5976.23</v>
      </c>
      <c r="AF206" s="94">
        <f>+'t44 (3)'!AH344</f>
        <v>0</v>
      </c>
      <c r="AG206" s="94">
        <f>+'t44 (3)'!AI344</f>
        <v>5229.1499999999996</v>
      </c>
      <c r="AH206" s="94">
        <f>+'t44 (3)'!AJ344</f>
        <v>0</v>
      </c>
      <c r="AI206" s="94">
        <f>+'t44 (3)'!AK344</f>
        <v>6046.46</v>
      </c>
      <c r="AJ206" s="94">
        <f>+'t44 (3)'!AL344</f>
        <v>0</v>
      </c>
      <c r="AK206" s="94">
        <f>+'t44 (3)'!AM344</f>
        <v>6003.82</v>
      </c>
      <c r="AL206" s="94">
        <f>+'t44 (3)'!AN344</f>
        <v>0</v>
      </c>
      <c r="AM206" s="94">
        <f>+'t44 (3)'!AO344</f>
        <v>5212.8900000000003</v>
      </c>
      <c r="AN206" s="94">
        <f>+'t44 (3)'!AP344</f>
        <v>0</v>
      </c>
      <c r="AO206" s="94">
        <f>+'t44 (3)'!AQ344</f>
        <v>5394.56</v>
      </c>
      <c r="AP206" s="94">
        <f>+'t44 (3)'!AR344</f>
        <v>0</v>
      </c>
      <c r="AQ206" s="94">
        <f>+'t44 (3)'!AS344</f>
        <v>5112.34</v>
      </c>
      <c r="AR206" s="94">
        <f>+'t44 (3)'!AT344</f>
        <v>0</v>
      </c>
      <c r="AS206" s="94">
        <f>+'t44 (3)'!AU344</f>
        <v>5531.82</v>
      </c>
      <c r="AT206" s="94">
        <f>+'t44 (3)'!AV344</f>
        <v>0</v>
      </c>
      <c r="AU206" s="94">
        <f>+'t44 (3)'!AW344</f>
        <v>5695.78</v>
      </c>
      <c r="AV206" s="94">
        <f>+'t44 (3)'!AX344</f>
        <v>0</v>
      </c>
      <c r="AW206" s="94">
        <f>+'t44 (3)'!AY344</f>
        <v>5102.13</v>
      </c>
      <c r="AX206" s="94">
        <f>+'t44 (3)'!AZ344</f>
        <v>0</v>
      </c>
      <c r="AY206" s="94">
        <f>+'t44 (3)'!BA344</f>
        <v>5188.21</v>
      </c>
      <c r="AZ206" s="94">
        <f>+'t44 (3)'!BB344</f>
        <v>0</v>
      </c>
      <c r="BA206" s="94">
        <f>+'t44 (3)'!BC344</f>
        <v>5101.41</v>
      </c>
      <c r="BB206" s="94">
        <f>+'t44 (3)'!BD344</f>
        <v>0</v>
      </c>
      <c r="BC206" s="94">
        <f>+'t44 (3)'!BE344</f>
        <v>5862.91</v>
      </c>
      <c r="BD206" s="94">
        <f>+'t44 (3)'!BF344</f>
        <v>0</v>
      </c>
      <c r="BE206" s="94">
        <f>+'t44 (3)'!BG344</f>
        <v>5158.96</v>
      </c>
      <c r="BF206" s="94">
        <f>+'t44 (3)'!BH344</f>
        <v>0</v>
      </c>
      <c r="BG206" s="94">
        <f>+'t44 (3)'!BI344</f>
        <v>5901.2</v>
      </c>
      <c r="BH206" s="94">
        <f>+'t44 (3)'!BJ344</f>
        <v>0</v>
      </c>
      <c r="BI206" s="94">
        <f>+'t44 (3)'!BK344</f>
        <v>5888.19</v>
      </c>
      <c r="BJ206" s="94">
        <f>+'t44 (3)'!BL344</f>
        <v>0</v>
      </c>
      <c r="BK206" s="94">
        <f>+'t44 (3)'!BM344</f>
        <v>5866.39</v>
      </c>
      <c r="BL206" s="94">
        <f>+'t44 (3)'!BN344</f>
        <v>0</v>
      </c>
      <c r="BM206" s="94">
        <f>+'t44 (3)'!BO344</f>
        <v>6108.45</v>
      </c>
      <c r="BN206" s="94">
        <f>+'t44 (3)'!BP344</f>
        <v>0</v>
      </c>
      <c r="BO206" s="94">
        <f>+'t44 (3)'!BQ344</f>
        <v>5795.5</v>
      </c>
      <c r="BP206" s="94">
        <f>+'t44 (3)'!BR344</f>
        <v>0</v>
      </c>
      <c r="BQ206" s="94">
        <f>+'t44 (3)'!BS344</f>
        <v>5054.43</v>
      </c>
      <c r="BR206" s="94">
        <f>+'t44 (3)'!BT344</f>
        <v>0</v>
      </c>
      <c r="BS206" s="94">
        <f>+'t44 (3)'!BU344</f>
        <v>5202.9399999999996</v>
      </c>
      <c r="BT206" s="94">
        <f>+'t44 (3)'!BV344</f>
        <v>0</v>
      </c>
      <c r="BU206" s="94">
        <f>+'t44 (3)'!BW344</f>
        <v>4398.83</v>
      </c>
      <c r="BV206" s="94">
        <f>+'t44 (3)'!BX344</f>
        <v>0</v>
      </c>
      <c r="BW206" s="94">
        <f>+'t44 (3)'!BY344</f>
        <v>5275.37</v>
      </c>
      <c r="BX206" s="94">
        <f>+'t44 (3)'!BZ344</f>
        <v>0</v>
      </c>
      <c r="BY206" s="94">
        <f>+'t44 (3)'!CA344</f>
        <v>4808.57</v>
      </c>
      <c r="BZ206" s="94">
        <f>+'t44 (3)'!CB344</f>
        <v>0</v>
      </c>
      <c r="CA206" s="94">
        <f>+'t44 (3)'!CC344</f>
        <v>5751.13</v>
      </c>
    </row>
    <row r="207" spans="1:79" ht="16.5" customHeight="1" x14ac:dyDescent="0.45">
      <c r="A207" s="357" t="s">
        <v>615</v>
      </c>
      <c r="B207" s="94">
        <f>+'t44 (3)'!D345</f>
        <v>0</v>
      </c>
      <c r="C207" s="94">
        <f>+'t44 (3)'!E345</f>
        <v>4083.39</v>
      </c>
      <c r="D207" s="94">
        <f>+'t44 (3)'!F345</f>
        <v>0</v>
      </c>
      <c r="E207" s="94">
        <f>+'t44 (3)'!G345</f>
        <v>3845.41</v>
      </c>
      <c r="F207" s="94">
        <f>+'t44 (3)'!H345</f>
        <v>0</v>
      </c>
      <c r="G207" s="94">
        <f>+'t44 (3)'!I345</f>
        <v>4132.7700000000004</v>
      </c>
      <c r="H207" s="94">
        <f>+'t44 (3)'!J345</f>
        <v>0</v>
      </c>
      <c r="I207" s="94">
        <f>+'t44 (3)'!K345</f>
        <v>3967.61</v>
      </c>
      <c r="J207" s="94">
        <f>+'t44 (3)'!L345</f>
        <v>0</v>
      </c>
      <c r="K207" s="94">
        <f>+'t44 (3)'!M345</f>
        <v>4590.54</v>
      </c>
      <c r="L207" s="94">
        <f>+'t44 (3)'!N345</f>
        <v>0</v>
      </c>
      <c r="M207" s="94">
        <f>+'t44 (3)'!O345</f>
        <v>4498.59</v>
      </c>
      <c r="N207" s="94">
        <f>+'t44 (3)'!P345</f>
        <v>0</v>
      </c>
      <c r="O207" s="94">
        <f>+'t44 (3)'!Q345</f>
        <v>4927.9399999999996</v>
      </c>
      <c r="P207" s="94">
        <f>+'t44 (3)'!R345</f>
        <v>0</v>
      </c>
      <c r="Q207" s="94">
        <f>+'t44 (3)'!S345</f>
        <v>4073.3</v>
      </c>
      <c r="R207" s="94">
        <f>+'t44 (3)'!T345</f>
        <v>0</v>
      </c>
      <c r="S207" s="94">
        <f>+'t44 (3)'!U345</f>
        <v>4329.57</v>
      </c>
      <c r="T207" s="94">
        <f>+'t44 (3)'!V345</f>
        <v>0</v>
      </c>
      <c r="U207" s="94">
        <f>+'t44 (3)'!W345</f>
        <v>4747.41</v>
      </c>
      <c r="V207" s="94">
        <f>+'t44 (3)'!X345</f>
        <v>0</v>
      </c>
      <c r="W207" s="94">
        <f>+'t44 (3)'!Y345</f>
        <v>4569.4399999999996</v>
      </c>
      <c r="X207" s="94">
        <f>+'t44 (3)'!Z345</f>
        <v>0</v>
      </c>
      <c r="Y207" s="94">
        <f>+'t44 (3)'!AA345</f>
        <v>3818.51</v>
      </c>
      <c r="Z207" s="94">
        <f>+'t44 (3)'!AB345</f>
        <v>0</v>
      </c>
      <c r="AA207" s="94">
        <f>+'t44 (3)'!AC345</f>
        <v>4225.97</v>
      </c>
      <c r="AB207" s="94">
        <f>+'t44 (3)'!AD345</f>
        <v>0</v>
      </c>
      <c r="AC207" s="94">
        <f>+'t44 (3)'!AE345</f>
        <v>4513.57</v>
      </c>
      <c r="AD207" s="94">
        <f>+'t44 (3)'!AF345</f>
        <v>0</v>
      </c>
      <c r="AE207" s="94">
        <f>+'t44 (3)'!AG345</f>
        <v>4928.24</v>
      </c>
      <c r="AF207" s="94">
        <f>+'t44 (3)'!AH345</f>
        <v>0</v>
      </c>
      <c r="AG207" s="94">
        <f>+'t44 (3)'!AI345</f>
        <v>4310.8</v>
      </c>
      <c r="AH207" s="94">
        <f>+'t44 (3)'!AJ345</f>
        <v>0</v>
      </c>
      <c r="AI207" s="94">
        <f>+'t44 (3)'!AK345</f>
        <v>4959.08</v>
      </c>
      <c r="AJ207" s="94">
        <f>+'t44 (3)'!AL345</f>
        <v>0</v>
      </c>
      <c r="AK207" s="94">
        <f>+'t44 (3)'!AM345</f>
        <v>5027.2700000000004</v>
      </c>
      <c r="AL207" s="94">
        <f>+'t44 (3)'!AN345</f>
        <v>0</v>
      </c>
      <c r="AM207" s="94">
        <f>+'t44 (3)'!AO345</f>
        <v>4317.41</v>
      </c>
      <c r="AN207" s="94">
        <f>+'t44 (3)'!AP345</f>
        <v>0</v>
      </c>
      <c r="AO207" s="94">
        <f>+'t44 (3)'!AQ345</f>
        <v>4306.1899999999996</v>
      </c>
      <c r="AP207" s="94">
        <f>+'t44 (3)'!AR345</f>
        <v>0</v>
      </c>
      <c r="AQ207" s="94">
        <f>+'t44 (3)'!AS345</f>
        <v>4152.5600000000004</v>
      </c>
      <c r="AR207" s="94">
        <f>+'t44 (3)'!AT345</f>
        <v>0</v>
      </c>
      <c r="AS207" s="94">
        <f>+'t44 (3)'!AU345</f>
        <v>4693.04</v>
      </c>
      <c r="AT207" s="94">
        <f>+'t44 (3)'!AV345</f>
        <v>0</v>
      </c>
      <c r="AU207" s="94">
        <f>+'t44 (3)'!AW345</f>
        <v>4530.9799999999996</v>
      </c>
      <c r="AV207" s="94">
        <f>+'t44 (3)'!AX345</f>
        <v>0</v>
      </c>
      <c r="AW207" s="94">
        <f>+'t44 (3)'!AY345</f>
        <v>4113.1000000000004</v>
      </c>
      <c r="AX207" s="94">
        <f>+'t44 (3)'!AZ345</f>
        <v>0</v>
      </c>
      <c r="AY207" s="94">
        <f>+'t44 (3)'!BA345</f>
        <v>4319</v>
      </c>
      <c r="AZ207" s="94">
        <f>+'t44 (3)'!BB345</f>
        <v>0</v>
      </c>
      <c r="BA207" s="94">
        <f>+'t44 (3)'!BC345</f>
        <v>4245.6499999999996</v>
      </c>
      <c r="BB207" s="94">
        <f>+'t44 (3)'!BD345</f>
        <v>0</v>
      </c>
      <c r="BC207" s="94">
        <f>+'t44 (3)'!BE345</f>
        <v>4835.1899999999996</v>
      </c>
      <c r="BD207" s="94">
        <f>+'t44 (3)'!BF345</f>
        <v>0</v>
      </c>
      <c r="BE207" s="94">
        <f>+'t44 (3)'!BG345</f>
        <v>4339.01</v>
      </c>
      <c r="BF207" s="94">
        <f>+'t44 (3)'!BH345</f>
        <v>0</v>
      </c>
      <c r="BG207" s="94">
        <f>+'t44 (3)'!BI345</f>
        <v>4906.5600000000004</v>
      </c>
      <c r="BH207" s="94">
        <f>+'t44 (3)'!BJ345</f>
        <v>0</v>
      </c>
      <c r="BI207" s="94">
        <f>+'t44 (3)'!BK345</f>
        <v>4838.5600000000004</v>
      </c>
      <c r="BJ207" s="94">
        <f>+'t44 (3)'!BL345</f>
        <v>0</v>
      </c>
      <c r="BK207" s="94">
        <f>+'t44 (3)'!BM345</f>
        <v>5033.34</v>
      </c>
      <c r="BL207" s="94">
        <f>+'t44 (3)'!BN345</f>
        <v>0</v>
      </c>
      <c r="BM207" s="94">
        <f>+'t44 (3)'!BO345</f>
        <v>5242.3999999999996</v>
      </c>
      <c r="BN207" s="94">
        <f>+'t44 (3)'!BP345</f>
        <v>0</v>
      </c>
      <c r="BO207" s="94">
        <f>+'t44 (3)'!BQ345</f>
        <v>4913.45</v>
      </c>
      <c r="BP207" s="94">
        <f>+'t44 (3)'!BR345</f>
        <v>0</v>
      </c>
      <c r="BQ207" s="94">
        <f>+'t44 (3)'!BS345</f>
        <v>4278.24</v>
      </c>
      <c r="BR207" s="94">
        <f>+'t44 (3)'!BT345</f>
        <v>0</v>
      </c>
      <c r="BS207" s="94">
        <f>+'t44 (3)'!BU345</f>
        <v>4252.54</v>
      </c>
      <c r="BT207" s="94">
        <f>+'t44 (3)'!BV345</f>
        <v>0</v>
      </c>
      <c r="BU207" s="94">
        <f>+'t44 (3)'!BW345</f>
        <v>3639.38</v>
      </c>
      <c r="BV207" s="94">
        <f>+'t44 (3)'!BX345</f>
        <v>0</v>
      </c>
      <c r="BW207" s="94">
        <f>+'t44 (3)'!BY345</f>
        <v>4363.34</v>
      </c>
      <c r="BX207" s="94">
        <f>+'t44 (3)'!BZ345</f>
        <v>0</v>
      </c>
      <c r="BY207" s="94">
        <f>+'t44 (3)'!CA345</f>
        <v>4049.7</v>
      </c>
      <c r="BZ207" s="94">
        <f>+'t44 (3)'!CB345</f>
        <v>0</v>
      </c>
      <c r="CA207" s="94">
        <f>+'t44 (3)'!CC345</f>
        <v>4705.18</v>
      </c>
    </row>
    <row r="208" spans="1:79" ht="16.5" customHeight="1" x14ac:dyDescent="0.45">
      <c r="A208" s="358" t="s">
        <v>616</v>
      </c>
      <c r="B208" s="94">
        <f>+'t44 (3)'!D346</f>
        <v>0</v>
      </c>
      <c r="C208" s="94">
        <f>+'t44 (3)'!E346</f>
        <v>161.51</v>
      </c>
      <c r="D208" s="94">
        <f>+'t44 (3)'!F346</f>
        <v>0</v>
      </c>
      <c r="E208" s="94">
        <f>+'t44 (3)'!G346</f>
        <v>147.29</v>
      </c>
      <c r="F208" s="94">
        <f>+'t44 (3)'!H346</f>
        <v>0</v>
      </c>
      <c r="G208" s="94">
        <f>+'t44 (3)'!I346</f>
        <v>417.19</v>
      </c>
      <c r="H208" s="94">
        <f>+'t44 (3)'!J346</f>
        <v>0</v>
      </c>
      <c r="I208" s="94">
        <f>+'t44 (3)'!K346</f>
        <v>372.72</v>
      </c>
      <c r="J208" s="94">
        <f>+'t44 (3)'!L346</f>
        <v>0</v>
      </c>
      <c r="K208" s="94">
        <f>+'t44 (3)'!M346</f>
        <v>301.22000000000003</v>
      </c>
      <c r="L208" s="94">
        <f>+'t44 (3)'!N346</f>
        <v>0</v>
      </c>
      <c r="M208" s="94">
        <f>+'t44 (3)'!O346</f>
        <v>405.66</v>
      </c>
      <c r="N208" s="94">
        <f>+'t44 (3)'!P346</f>
        <v>0</v>
      </c>
      <c r="O208" s="94">
        <f>+'t44 (3)'!Q346</f>
        <v>412.09</v>
      </c>
      <c r="P208" s="94">
        <f>+'t44 (3)'!R346</f>
        <v>0</v>
      </c>
      <c r="Q208" s="94">
        <f>+'t44 (3)'!S346</f>
        <v>374.41</v>
      </c>
      <c r="R208" s="94">
        <f>+'t44 (3)'!T346</f>
        <v>0</v>
      </c>
      <c r="S208" s="94">
        <f>+'t44 (3)'!U346</f>
        <v>338.23</v>
      </c>
      <c r="T208" s="94">
        <f>+'t44 (3)'!V346</f>
        <v>0</v>
      </c>
      <c r="U208" s="94">
        <f>+'t44 (3)'!W346</f>
        <v>303.61</v>
      </c>
      <c r="V208" s="94">
        <f>+'t44 (3)'!X346</f>
        <v>0</v>
      </c>
      <c r="W208" s="94">
        <f>+'t44 (3)'!Y346</f>
        <v>361.05</v>
      </c>
      <c r="X208" s="94">
        <f>+'t44 (3)'!Z346</f>
        <v>0</v>
      </c>
      <c r="Y208" s="94">
        <f>+'t44 (3)'!AA346</f>
        <v>401.53</v>
      </c>
      <c r="Z208" s="94">
        <f>+'t44 (3)'!AB346</f>
        <v>0</v>
      </c>
      <c r="AA208" s="94">
        <f>+'t44 (3)'!AC346</f>
        <v>373.72</v>
      </c>
      <c r="AB208" s="94">
        <f>+'t44 (3)'!AD346</f>
        <v>0</v>
      </c>
      <c r="AC208" s="94">
        <f>+'t44 (3)'!AE346</f>
        <v>365.39</v>
      </c>
      <c r="AD208" s="94">
        <f>+'t44 (3)'!AF346</f>
        <v>0</v>
      </c>
      <c r="AE208" s="94">
        <f>+'t44 (3)'!AG346</f>
        <v>396.3</v>
      </c>
      <c r="AF208" s="94">
        <f>+'t44 (3)'!AH346</f>
        <v>0</v>
      </c>
      <c r="AG208" s="94">
        <f>+'t44 (3)'!AI346</f>
        <v>394.66</v>
      </c>
      <c r="AH208" s="94">
        <f>+'t44 (3)'!AJ346</f>
        <v>0</v>
      </c>
      <c r="AI208" s="94">
        <f>+'t44 (3)'!AK346</f>
        <v>382.85</v>
      </c>
      <c r="AJ208" s="94">
        <f>+'t44 (3)'!AL346</f>
        <v>0</v>
      </c>
      <c r="AK208" s="94">
        <f>+'t44 (3)'!AM346</f>
        <v>351</v>
      </c>
      <c r="AL208" s="94">
        <f>+'t44 (3)'!AN346</f>
        <v>0</v>
      </c>
      <c r="AM208" s="94">
        <f>+'t44 (3)'!AO346</f>
        <v>259.85000000000002</v>
      </c>
      <c r="AN208" s="94">
        <f>+'t44 (3)'!AP346</f>
        <v>0</v>
      </c>
      <c r="AO208" s="94">
        <f>+'t44 (3)'!AQ346</f>
        <v>407.83</v>
      </c>
      <c r="AP208" s="94">
        <f>+'t44 (3)'!AR346</f>
        <v>0</v>
      </c>
      <c r="AQ208" s="94">
        <f>+'t44 (3)'!AS346</f>
        <v>295.14999999999998</v>
      </c>
      <c r="AR208" s="94">
        <f>+'t44 (3)'!AT346</f>
        <v>0</v>
      </c>
      <c r="AS208" s="94">
        <f>+'t44 (3)'!AU346</f>
        <v>299.38</v>
      </c>
      <c r="AT208" s="94">
        <f>+'t44 (3)'!AV346</f>
        <v>0</v>
      </c>
      <c r="AU208" s="94">
        <f>+'t44 (3)'!AW346</f>
        <v>402.75</v>
      </c>
      <c r="AV208" s="94">
        <f>+'t44 (3)'!AX346</f>
        <v>0</v>
      </c>
      <c r="AW208" s="94">
        <f>+'t44 (3)'!AY346</f>
        <v>369.2</v>
      </c>
      <c r="AX208" s="94">
        <f>+'t44 (3)'!AZ346</f>
        <v>0</v>
      </c>
      <c r="AY208" s="94">
        <f>+'t44 (3)'!BA346</f>
        <v>275.83999999999997</v>
      </c>
      <c r="AZ208" s="94">
        <f>+'t44 (3)'!BB346</f>
        <v>0</v>
      </c>
      <c r="BA208" s="94">
        <f>+'t44 (3)'!BC346</f>
        <v>310.68</v>
      </c>
      <c r="BB208" s="94">
        <f>+'t44 (3)'!BD346</f>
        <v>0</v>
      </c>
      <c r="BC208" s="94">
        <f>+'t44 (3)'!BE346</f>
        <v>317.61</v>
      </c>
      <c r="BD208" s="94">
        <f>+'t44 (3)'!BF346</f>
        <v>0</v>
      </c>
      <c r="BE208" s="94">
        <f>+'t44 (3)'!BG346</f>
        <v>251.24</v>
      </c>
      <c r="BF208" s="94">
        <f>+'t44 (3)'!BH346</f>
        <v>0</v>
      </c>
      <c r="BG208" s="94">
        <f>+'t44 (3)'!BI346</f>
        <v>358.46</v>
      </c>
      <c r="BH208" s="94">
        <f>+'t44 (3)'!BJ346</f>
        <v>0</v>
      </c>
      <c r="BI208" s="94">
        <f>+'t44 (3)'!BK346</f>
        <v>381.83</v>
      </c>
      <c r="BJ208" s="94">
        <f>+'t44 (3)'!BL346</f>
        <v>0</v>
      </c>
      <c r="BK208" s="94">
        <f>+'t44 (3)'!BM346</f>
        <v>308.12</v>
      </c>
      <c r="BL208" s="94">
        <f>+'t44 (3)'!BN346</f>
        <v>0</v>
      </c>
      <c r="BM208" s="94">
        <f>+'t44 (3)'!BO346</f>
        <v>252.16</v>
      </c>
      <c r="BN208" s="94">
        <f>+'t44 (3)'!BP346</f>
        <v>0</v>
      </c>
      <c r="BO208" s="94">
        <f>+'t44 (3)'!BQ346</f>
        <v>240.94</v>
      </c>
      <c r="BP208" s="94">
        <f>+'t44 (3)'!BR346</f>
        <v>0</v>
      </c>
      <c r="BQ208" s="94">
        <f>+'t44 (3)'!BS346</f>
        <v>211.6</v>
      </c>
      <c r="BR208" s="94">
        <f>+'t44 (3)'!BT346</f>
        <v>0</v>
      </c>
      <c r="BS208" s="94">
        <f>+'t44 (3)'!BU346</f>
        <v>333.43</v>
      </c>
      <c r="BT208" s="94">
        <f>+'t44 (3)'!BV346</f>
        <v>0</v>
      </c>
      <c r="BU208" s="94">
        <f>+'t44 (3)'!BW346</f>
        <v>253.37</v>
      </c>
      <c r="BV208" s="94">
        <f>+'t44 (3)'!BX346</f>
        <v>0</v>
      </c>
      <c r="BW208" s="94">
        <f>+'t44 (3)'!BY346</f>
        <v>291.82</v>
      </c>
      <c r="BX208" s="94">
        <f>+'t44 (3)'!BZ346</f>
        <v>0</v>
      </c>
      <c r="BY208" s="94">
        <f>+'t44 (3)'!CA346</f>
        <v>206.27</v>
      </c>
      <c r="BZ208" s="94">
        <f>+'t44 (3)'!CB346</f>
        <v>0</v>
      </c>
      <c r="CA208" s="94">
        <f>+'t44 (3)'!CC346</f>
        <v>431.86</v>
      </c>
    </row>
    <row r="209" spans="1:79" ht="16.5" customHeight="1" x14ac:dyDescent="0.45">
      <c r="A209" s="357" t="s">
        <v>617</v>
      </c>
      <c r="B209" s="94">
        <f>+'t44 (3)'!D347</f>
        <v>0</v>
      </c>
      <c r="C209" s="94">
        <f>+'t44 (3)'!E347</f>
        <v>439.41</v>
      </c>
      <c r="D209" s="94">
        <f>+'t44 (3)'!F347</f>
        <v>0</v>
      </c>
      <c r="E209" s="94">
        <f>+'t44 (3)'!G347</f>
        <v>441.42</v>
      </c>
      <c r="F209" s="94">
        <f>+'t44 (3)'!H347</f>
        <v>0</v>
      </c>
      <c r="G209" s="94">
        <f>+'t44 (3)'!I347</f>
        <v>533.70000000000005</v>
      </c>
      <c r="H209" s="94">
        <f>+'t44 (3)'!J347</f>
        <v>0</v>
      </c>
      <c r="I209" s="94">
        <f>+'t44 (3)'!K347</f>
        <v>498.23</v>
      </c>
      <c r="J209" s="94">
        <f>+'t44 (3)'!L347</f>
        <v>0</v>
      </c>
      <c r="K209" s="94">
        <f>+'t44 (3)'!M347</f>
        <v>526.76</v>
      </c>
      <c r="L209" s="94">
        <f>+'t44 (3)'!N347</f>
        <v>0</v>
      </c>
      <c r="M209" s="94">
        <f>+'t44 (3)'!O347</f>
        <v>584.71</v>
      </c>
      <c r="N209" s="94">
        <f>+'t44 (3)'!P347</f>
        <v>0</v>
      </c>
      <c r="O209" s="94">
        <f>+'t44 (3)'!Q347</f>
        <v>588.19000000000005</v>
      </c>
      <c r="P209" s="94">
        <f>+'t44 (3)'!R347</f>
        <v>0</v>
      </c>
      <c r="Q209" s="94">
        <f>+'t44 (3)'!S347</f>
        <v>580.26</v>
      </c>
      <c r="R209" s="94">
        <f>+'t44 (3)'!T347</f>
        <v>0</v>
      </c>
      <c r="S209" s="94">
        <f>+'t44 (3)'!U347</f>
        <v>587.94000000000005</v>
      </c>
      <c r="T209" s="94">
        <f>+'t44 (3)'!V347</f>
        <v>0</v>
      </c>
      <c r="U209" s="94">
        <f>+'t44 (3)'!W347</f>
        <v>650.32000000000005</v>
      </c>
      <c r="V209" s="94">
        <f>+'t44 (3)'!X347</f>
        <v>0</v>
      </c>
      <c r="W209" s="94">
        <f>+'t44 (3)'!Y347</f>
        <v>544.47</v>
      </c>
      <c r="X209" s="94">
        <f>+'t44 (3)'!Z347</f>
        <v>0</v>
      </c>
      <c r="Y209" s="94">
        <f>+'t44 (3)'!AA347</f>
        <v>650.26</v>
      </c>
      <c r="Z209" s="94">
        <f>+'t44 (3)'!AB347</f>
        <v>0</v>
      </c>
      <c r="AA209" s="94">
        <f>+'t44 (3)'!AC347</f>
        <v>600.67999999999995</v>
      </c>
      <c r="AB209" s="94">
        <f>+'t44 (3)'!AD347</f>
        <v>0</v>
      </c>
      <c r="AC209" s="94">
        <f>+'t44 (3)'!AE347</f>
        <v>664.54</v>
      </c>
      <c r="AD209" s="94">
        <f>+'t44 (3)'!AF347</f>
        <v>0</v>
      </c>
      <c r="AE209" s="94">
        <f>+'t44 (3)'!AG347</f>
        <v>651.67999999999995</v>
      </c>
      <c r="AF209" s="94">
        <f>+'t44 (3)'!AH347</f>
        <v>0</v>
      </c>
      <c r="AG209" s="94">
        <f>+'t44 (3)'!AI347</f>
        <v>523.69000000000005</v>
      </c>
      <c r="AH209" s="94">
        <f>+'t44 (3)'!AJ347</f>
        <v>0</v>
      </c>
      <c r="AI209" s="94">
        <f>+'t44 (3)'!AK347</f>
        <v>704.53</v>
      </c>
      <c r="AJ209" s="94">
        <f>+'t44 (3)'!AL347</f>
        <v>0</v>
      </c>
      <c r="AK209" s="94">
        <f>+'t44 (3)'!AM347</f>
        <v>625.54999999999995</v>
      </c>
      <c r="AL209" s="94">
        <f>+'t44 (3)'!AN347</f>
        <v>0</v>
      </c>
      <c r="AM209" s="94">
        <f>+'t44 (3)'!AO347</f>
        <v>635.63</v>
      </c>
      <c r="AN209" s="94">
        <f>+'t44 (3)'!AP347</f>
        <v>0</v>
      </c>
      <c r="AO209" s="94">
        <f>+'t44 (3)'!AQ347</f>
        <v>680.54</v>
      </c>
      <c r="AP209" s="94">
        <f>+'t44 (3)'!AR347</f>
        <v>0</v>
      </c>
      <c r="AQ209" s="94">
        <f>+'t44 (3)'!AS347</f>
        <v>664.62</v>
      </c>
      <c r="AR209" s="94">
        <f>+'t44 (3)'!AT347</f>
        <v>0</v>
      </c>
      <c r="AS209" s="94">
        <f>+'t44 (3)'!AU347</f>
        <v>539.4</v>
      </c>
      <c r="AT209" s="94">
        <f>+'t44 (3)'!AV347</f>
        <v>0</v>
      </c>
      <c r="AU209" s="94">
        <f>+'t44 (3)'!AW347</f>
        <v>762.05</v>
      </c>
      <c r="AV209" s="94">
        <f>+'t44 (3)'!AX347</f>
        <v>0</v>
      </c>
      <c r="AW209" s="94">
        <f>+'t44 (3)'!AY347</f>
        <v>619.84</v>
      </c>
      <c r="AX209" s="94">
        <f>+'t44 (3)'!AZ347</f>
        <v>0</v>
      </c>
      <c r="AY209" s="94">
        <f>+'t44 (3)'!BA347</f>
        <v>593.37</v>
      </c>
      <c r="AZ209" s="94">
        <f>+'t44 (3)'!BB347</f>
        <v>0</v>
      </c>
      <c r="BA209" s="94">
        <f>+'t44 (3)'!BC347</f>
        <v>545.09</v>
      </c>
      <c r="BB209" s="94">
        <f>+'t44 (3)'!BD347</f>
        <v>0</v>
      </c>
      <c r="BC209" s="94">
        <f>+'t44 (3)'!BE347</f>
        <v>710.1</v>
      </c>
      <c r="BD209" s="94">
        <f>+'t44 (3)'!BF347</f>
        <v>0</v>
      </c>
      <c r="BE209" s="94">
        <f>+'t44 (3)'!BG347</f>
        <v>568.70000000000005</v>
      </c>
      <c r="BF209" s="94">
        <f>+'t44 (3)'!BH347</f>
        <v>0</v>
      </c>
      <c r="BG209" s="94">
        <f>+'t44 (3)'!BI347</f>
        <v>636.16999999999996</v>
      </c>
      <c r="BH209" s="94">
        <f>+'t44 (3)'!BJ347</f>
        <v>0</v>
      </c>
      <c r="BI209" s="94">
        <f>+'t44 (3)'!BK347</f>
        <v>667.8</v>
      </c>
      <c r="BJ209" s="94">
        <f>+'t44 (3)'!BL347</f>
        <v>0</v>
      </c>
      <c r="BK209" s="94">
        <f>+'t44 (3)'!BM347</f>
        <v>524.94000000000005</v>
      </c>
      <c r="BL209" s="94">
        <f>+'t44 (3)'!BN347</f>
        <v>0</v>
      </c>
      <c r="BM209" s="94">
        <f>+'t44 (3)'!BO347</f>
        <v>613.88</v>
      </c>
      <c r="BN209" s="94">
        <f>+'t44 (3)'!BP347</f>
        <v>0</v>
      </c>
      <c r="BO209" s="94">
        <f>+'t44 (3)'!BQ347</f>
        <v>641.12</v>
      </c>
      <c r="BP209" s="94">
        <f>+'t44 (3)'!BR347</f>
        <v>0</v>
      </c>
      <c r="BQ209" s="94">
        <f>+'t44 (3)'!BS347</f>
        <v>564.59</v>
      </c>
      <c r="BR209" s="94">
        <f>+'t44 (3)'!BT347</f>
        <v>0</v>
      </c>
      <c r="BS209" s="94">
        <f>+'t44 (3)'!BU347</f>
        <v>616.97</v>
      </c>
      <c r="BT209" s="94">
        <f>+'t44 (3)'!BV347</f>
        <v>0</v>
      </c>
      <c r="BU209" s="94">
        <f>+'t44 (3)'!BW347</f>
        <v>506.08</v>
      </c>
      <c r="BV209" s="94">
        <f>+'t44 (3)'!BX347</f>
        <v>0</v>
      </c>
      <c r="BW209" s="94">
        <f>+'t44 (3)'!BY347</f>
        <v>620.20000000000005</v>
      </c>
      <c r="BX209" s="94">
        <f>+'t44 (3)'!BZ347</f>
        <v>0</v>
      </c>
      <c r="BY209" s="94">
        <f>+'t44 (3)'!CA347</f>
        <v>552.61</v>
      </c>
      <c r="BZ209" s="94">
        <f>+'t44 (3)'!CB347</f>
        <v>0</v>
      </c>
      <c r="CA209" s="94">
        <f>+'t44 (3)'!CC347</f>
        <v>614.09</v>
      </c>
    </row>
    <row r="210" spans="1:79" ht="16.5" customHeight="1" x14ac:dyDescent="0.45">
      <c r="A210" s="358" t="s">
        <v>963</v>
      </c>
      <c r="B210" s="94">
        <f>+'t44 (3)'!D348</f>
        <v>416</v>
      </c>
      <c r="C210" s="94">
        <f>+'t44 (3)'!E348</f>
        <v>133.66999999999999</v>
      </c>
      <c r="D210" s="94">
        <f>+'t44 (3)'!F348</f>
        <v>563</v>
      </c>
      <c r="E210" s="94">
        <f>+'t44 (3)'!G348</f>
        <v>161.81</v>
      </c>
      <c r="F210" s="94">
        <f>+'t44 (3)'!H348</f>
        <v>351</v>
      </c>
      <c r="G210" s="94">
        <f>+'t44 (3)'!I348</f>
        <v>119.38</v>
      </c>
      <c r="H210" s="94">
        <f>+'t44 (3)'!J348</f>
        <v>363</v>
      </c>
      <c r="I210" s="94">
        <f>+'t44 (3)'!K348</f>
        <v>119.64</v>
      </c>
      <c r="J210" s="94">
        <f>+'t44 (3)'!L348</f>
        <v>370</v>
      </c>
      <c r="K210" s="94">
        <f>+'t44 (3)'!M348</f>
        <v>135.4</v>
      </c>
      <c r="L210" s="94">
        <f>+'t44 (3)'!N348</f>
        <v>457</v>
      </c>
      <c r="M210" s="94">
        <f>+'t44 (3)'!O348</f>
        <v>161.87</v>
      </c>
      <c r="N210" s="94">
        <f>+'t44 (3)'!P348</f>
        <v>439</v>
      </c>
      <c r="O210" s="94">
        <f>+'t44 (3)'!Q348</f>
        <v>157.11000000000001</v>
      </c>
      <c r="P210" s="94">
        <f>+'t44 (3)'!R348</f>
        <v>414</v>
      </c>
      <c r="Q210" s="94">
        <f>+'t44 (3)'!S348</f>
        <v>150.87</v>
      </c>
      <c r="R210" s="94">
        <f>+'t44 (3)'!T348</f>
        <v>358</v>
      </c>
      <c r="S210" s="94">
        <f>+'t44 (3)'!U348</f>
        <v>142.34</v>
      </c>
      <c r="T210" s="94">
        <f>+'t44 (3)'!V348</f>
        <v>334</v>
      </c>
      <c r="U210" s="94">
        <f>+'t44 (3)'!W348</f>
        <v>138.11000000000001</v>
      </c>
      <c r="V210" s="94">
        <f>+'t44 (3)'!X348</f>
        <v>395</v>
      </c>
      <c r="W210" s="94">
        <f>+'t44 (3)'!Y348</f>
        <v>146.77000000000001</v>
      </c>
      <c r="X210" s="94">
        <f>+'t44 (3)'!Z348</f>
        <v>392</v>
      </c>
      <c r="Y210" s="94">
        <f>+'t44 (3)'!AA348</f>
        <v>153.54</v>
      </c>
      <c r="Z210" s="94">
        <f>+'t44 (3)'!AB348</f>
        <v>416</v>
      </c>
      <c r="AA210" s="94">
        <f>+'t44 (3)'!AC348</f>
        <v>145.93</v>
      </c>
      <c r="AB210" s="94">
        <f>+'t44 (3)'!AD348</f>
        <v>368</v>
      </c>
      <c r="AC210" s="94">
        <f>+'t44 (3)'!AE348</f>
        <v>146.51</v>
      </c>
      <c r="AD210" s="94">
        <f>+'t44 (3)'!AF348</f>
        <v>402</v>
      </c>
      <c r="AE210" s="94">
        <f>+'t44 (3)'!AG348</f>
        <v>152.05000000000001</v>
      </c>
      <c r="AF210" s="94">
        <f>+'t44 (3)'!AH348</f>
        <v>377</v>
      </c>
      <c r="AG210" s="94">
        <f>+'t44 (3)'!AI348</f>
        <v>134.84</v>
      </c>
      <c r="AH210" s="94">
        <f>+'t44 (3)'!AJ348</f>
        <v>380</v>
      </c>
      <c r="AI210" s="94">
        <f>+'t44 (3)'!AK348</f>
        <v>145.53</v>
      </c>
      <c r="AJ210" s="94">
        <f>+'t44 (3)'!AL348</f>
        <v>404</v>
      </c>
      <c r="AK210" s="94">
        <f>+'t44 (3)'!AM348</f>
        <v>145.5</v>
      </c>
      <c r="AL210" s="94">
        <f>+'t44 (3)'!AN348</f>
        <v>444</v>
      </c>
      <c r="AM210" s="94">
        <f>+'t44 (3)'!AO348</f>
        <v>157.79</v>
      </c>
      <c r="AN210" s="94">
        <f>+'t44 (3)'!AP348</f>
        <v>434</v>
      </c>
      <c r="AO210" s="94">
        <f>+'t44 (3)'!AQ348</f>
        <v>165.9</v>
      </c>
      <c r="AP210" s="94">
        <f>+'t44 (3)'!AR348</f>
        <v>499</v>
      </c>
      <c r="AQ210" s="94">
        <f>+'t44 (3)'!AS348</f>
        <v>184.2</v>
      </c>
      <c r="AR210" s="94">
        <f>+'t44 (3)'!AT348</f>
        <v>334</v>
      </c>
      <c r="AS210" s="94">
        <f>+'t44 (3)'!AU348</f>
        <v>130.25</v>
      </c>
      <c r="AT210" s="94">
        <f>+'t44 (3)'!AV348</f>
        <v>379</v>
      </c>
      <c r="AU210" s="94">
        <f>+'t44 (3)'!AW348</f>
        <v>145.79</v>
      </c>
      <c r="AV210" s="94">
        <f>+'t44 (3)'!AX348</f>
        <v>397</v>
      </c>
      <c r="AW210" s="94">
        <f>+'t44 (3)'!AY348</f>
        <v>148.21</v>
      </c>
      <c r="AX210" s="94">
        <f>+'t44 (3)'!AZ348</f>
        <v>125</v>
      </c>
      <c r="AY210" s="94">
        <f>+'t44 (3)'!BA348</f>
        <v>41.51</v>
      </c>
      <c r="AZ210" s="94">
        <f>+'t44 (3)'!BB348</f>
        <v>127</v>
      </c>
      <c r="BA210" s="94">
        <f>+'t44 (3)'!BC348</f>
        <v>39.94</v>
      </c>
      <c r="BB210" s="94">
        <f>+'t44 (3)'!BD348</f>
        <v>185</v>
      </c>
      <c r="BC210" s="94">
        <f>+'t44 (3)'!BE348</f>
        <v>61.16</v>
      </c>
      <c r="BD210" s="94">
        <f>+'t44 (3)'!BF348</f>
        <v>164</v>
      </c>
      <c r="BE210" s="94">
        <f>+'t44 (3)'!BG348</f>
        <v>53.63</v>
      </c>
      <c r="BF210" s="94">
        <f>+'t44 (3)'!BH348</f>
        <v>217</v>
      </c>
      <c r="BG210" s="94">
        <f>+'t44 (3)'!BI348</f>
        <v>71.22</v>
      </c>
      <c r="BH210" s="94">
        <f>+'t44 (3)'!BJ348</f>
        <v>180</v>
      </c>
      <c r="BI210" s="94">
        <f>+'t44 (3)'!BK348</f>
        <v>85.66</v>
      </c>
      <c r="BJ210" s="94">
        <f>+'t44 (3)'!BL348</f>
        <v>175</v>
      </c>
      <c r="BK210" s="94">
        <f>+'t44 (3)'!BM348</f>
        <v>59.23</v>
      </c>
      <c r="BL210" s="94">
        <f>+'t44 (3)'!BN348</f>
        <v>194</v>
      </c>
      <c r="BM210" s="94">
        <f>+'t44 (3)'!BO348</f>
        <v>62.78</v>
      </c>
      <c r="BN210" s="94">
        <f>+'t44 (3)'!BP348</f>
        <v>170</v>
      </c>
      <c r="BO210" s="94">
        <f>+'t44 (3)'!BQ348</f>
        <v>57.41</v>
      </c>
      <c r="BP210" s="94">
        <f>+'t44 (3)'!BR348</f>
        <v>149</v>
      </c>
      <c r="BQ210" s="94">
        <f>+'t44 (3)'!BS348</f>
        <v>50.61</v>
      </c>
      <c r="BR210" s="94">
        <f>+'t44 (3)'!BT348</f>
        <v>146</v>
      </c>
      <c r="BS210" s="94">
        <f>+'t44 (3)'!BU348</f>
        <v>48.43</v>
      </c>
      <c r="BT210" s="94">
        <f>+'t44 (3)'!BV348</f>
        <v>110</v>
      </c>
      <c r="BU210" s="94">
        <f>+'t44 (3)'!BW348</f>
        <v>40.26</v>
      </c>
      <c r="BV210" s="94">
        <f>+'t44 (3)'!BX348</f>
        <v>143</v>
      </c>
      <c r="BW210" s="94">
        <f>+'t44 (3)'!BY348</f>
        <v>52.59</v>
      </c>
      <c r="BX210" s="94">
        <f>+'t44 (3)'!BZ348</f>
        <v>139</v>
      </c>
      <c r="BY210" s="94">
        <f>+'t44 (3)'!CA348</f>
        <v>49.3</v>
      </c>
      <c r="BZ210" s="94">
        <f>+'t44 (3)'!CB348</f>
        <v>153</v>
      </c>
      <c r="CA210" s="94">
        <f>+'t44 (3)'!CC348</f>
        <v>53.71</v>
      </c>
    </row>
    <row r="211" spans="1:79" ht="16.5" customHeight="1" x14ac:dyDescent="0.45">
      <c r="A211" s="357" t="s">
        <v>618</v>
      </c>
      <c r="B211" s="94">
        <f>+'t44 (3)'!D349</f>
        <v>826</v>
      </c>
      <c r="C211" s="94">
        <f>+'t44 (3)'!E349</f>
        <v>305.74</v>
      </c>
      <c r="D211" s="94">
        <f>+'t44 (3)'!F349</f>
        <v>521</v>
      </c>
      <c r="E211" s="94">
        <f>+'t44 (3)'!G349</f>
        <v>279.62</v>
      </c>
      <c r="F211" s="94">
        <f>+'t44 (3)'!H349</f>
        <v>1007</v>
      </c>
      <c r="G211" s="94">
        <f>+'t44 (3)'!I349</f>
        <v>414.32</v>
      </c>
      <c r="H211" s="94">
        <f>+'t44 (3)'!J349</f>
        <v>1038</v>
      </c>
      <c r="I211" s="94">
        <f>+'t44 (3)'!K349</f>
        <v>378.59</v>
      </c>
      <c r="J211" s="94">
        <f>+'t44 (3)'!L349</f>
        <v>847</v>
      </c>
      <c r="K211" s="94">
        <f>+'t44 (3)'!M349</f>
        <v>391.35</v>
      </c>
      <c r="L211" s="94">
        <f>+'t44 (3)'!N349</f>
        <v>951</v>
      </c>
      <c r="M211" s="94">
        <f>+'t44 (3)'!O349</f>
        <v>422.84</v>
      </c>
      <c r="N211" s="94">
        <f>+'t44 (3)'!P349</f>
        <v>1030</v>
      </c>
      <c r="O211" s="94">
        <f>+'t44 (3)'!Q349</f>
        <v>431.08</v>
      </c>
      <c r="P211" s="94">
        <f>+'t44 (3)'!R349</f>
        <v>994</v>
      </c>
      <c r="Q211" s="94">
        <f>+'t44 (3)'!S349</f>
        <v>429.39</v>
      </c>
      <c r="R211" s="94">
        <f>+'t44 (3)'!T349</f>
        <v>944</v>
      </c>
      <c r="S211" s="94">
        <f>+'t44 (3)'!U349</f>
        <v>445.6</v>
      </c>
      <c r="T211" s="94">
        <f>+'t44 (3)'!V349</f>
        <v>1085</v>
      </c>
      <c r="U211" s="94">
        <f>+'t44 (3)'!W349</f>
        <v>512.21</v>
      </c>
      <c r="V211" s="94">
        <f>+'t44 (3)'!X349</f>
        <v>713</v>
      </c>
      <c r="W211" s="94">
        <f>+'t44 (3)'!Y349</f>
        <v>397.71</v>
      </c>
      <c r="X211" s="94">
        <f>+'t44 (3)'!Z349</f>
        <v>873</v>
      </c>
      <c r="Y211" s="94">
        <f>+'t44 (3)'!AA349</f>
        <v>496.73</v>
      </c>
      <c r="Z211" s="94">
        <f>+'t44 (3)'!AB349</f>
        <v>1194</v>
      </c>
      <c r="AA211" s="94">
        <f>+'t44 (3)'!AC349</f>
        <v>454.76</v>
      </c>
      <c r="AB211" s="94">
        <f>+'t44 (3)'!AD349</f>
        <v>1121</v>
      </c>
      <c r="AC211" s="94">
        <f>+'t44 (3)'!AE349</f>
        <v>518.03</v>
      </c>
      <c r="AD211" s="94">
        <f>+'t44 (3)'!AF349</f>
        <v>1175</v>
      </c>
      <c r="AE211" s="94">
        <f>+'t44 (3)'!AG349</f>
        <v>499.62</v>
      </c>
      <c r="AF211" s="94">
        <f>+'t44 (3)'!AH349</f>
        <v>817</v>
      </c>
      <c r="AG211" s="94">
        <f>+'t44 (3)'!AI349</f>
        <v>388.85</v>
      </c>
      <c r="AH211" s="94">
        <f>+'t44 (3)'!AJ349</f>
        <v>1425</v>
      </c>
      <c r="AI211" s="94">
        <f>+'t44 (3)'!AK349</f>
        <v>559</v>
      </c>
      <c r="AJ211" s="94">
        <f>+'t44 (3)'!AL349</f>
        <v>959</v>
      </c>
      <c r="AK211" s="94">
        <f>+'t44 (3)'!AM349</f>
        <v>480.05</v>
      </c>
      <c r="AL211" s="94">
        <f>+'t44 (3)'!AN349</f>
        <v>1039</v>
      </c>
      <c r="AM211" s="94">
        <f>+'t44 (3)'!AO349</f>
        <v>477.84</v>
      </c>
      <c r="AN211" s="94">
        <f>+'t44 (3)'!AP349</f>
        <v>1337</v>
      </c>
      <c r="AO211" s="94">
        <f>+'t44 (3)'!AQ349</f>
        <v>514.64</v>
      </c>
      <c r="AP211" s="94">
        <f>+'t44 (3)'!AR349</f>
        <v>883</v>
      </c>
      <c r="AQ211" s="94">
        <f>+'t44 (3)'!AS349</f>
        <v>480.42</v>
      </c>
      <c r="AR211" s="94">
        <f>+'t44 (3)'!AT349</f>
        <v>905</v>
      </c>
      <c r="AS211" s="94">
        <f>+'t44 (3)'!AU349</f>
        <v>409.16</v>
      </c>
      <c r="AT211" s="94">
        <f>+'t44 (3)'!AV349</f>
        <v>1950</v>
      </c>
      <c r="AU211" s="94">
        <f>+'t44 (3)'!AW349</f>
        <v>616.25</v>
      </c>
      <c r="AV211" s="94">
        <f>+'t44 (3)'!AX349</f>
        <v>1189</v>
      </c>
      <c r="AW211" s="94">
        <f>+'t44 (3)'!AY349</f>
        <v>471.63</v>
      </c>
      <c r="AX211" s="94">
        <f>+'t44 (3)'!AZ349</f>
        <v>0</v>
      </c>
      <c r="AY211" s="94">
        <f>+'t44 (3)'!BA349</f>
        <v>0</v>
      </c>
      <c r="AZ211" s="94">
        <f>+'t44 (3)'!BB349</f>
        <v>0</v>
      </c>
      <c r="BA211" s="94">
        <f>+'t44 (3)'!BC349</f>
        <v>0</v>
      </c>
      <c r="BB211" s="94">
        <f>+'t44 (3)'!BD349</f>
        <v>0</v>
      </c>
      <c r="BC211" s="94">
        <f>+'t44 (3)'!BE349</f>
        <v>0</v>
      </c>
      <c r="BD211" s="94">
        <f>+'t44 (3)'!BF349</f>
        <v>0</v>
      </c>
      <c r="BE211" s="94">
        <f>+'t44 (3)'!BG349</f>
        <v>0</v>
      </c>
      <c r="BF211" s="94">
        <f>+'t44 (3)'!BH349</f>
        <v>0</v>
      </c>
      <c r="BG211" s="94">
        <f>+'t44 (3)'!BI349</f>
        <v>0</v>
      </c>
      <c r="BH211" s="94">
        <f>+'t44 (3)'!BJ349</f>
        <v>0</v>
      </c>
      <c r="BI211" s="94">
        <f>+'t44 (3)'!BK349</f>
        <v>0</v>
      </c>
      <c r="BJ211" s="94">
        <f>+'t44 (3)'!BL349</f>
        <v>0</v>
      </c>
      <c r="BK211" s="94">
        <f>+'t44 (3)'!BM349</f>
        <v>0</v>
      </c>
      <c r="BL211" s="94">
        <f>+'t44 (3)'!BN349</f>
        <v>0</v>
      </c>
      <c r="BM211" s="94">
        <f>+'t44 (3)'!BO349</f>
        <v>0</v>
      </c>
      <c r="BN211" s="94">
        <f>+'t44 (3)'!BP349</f>
        <v>0</v>
      </c>
      <c r="BO211" s="94">
        <f>+'t44 (3)'!BQ349</f>
        <v>0</v>
      </c>
      <c r="BP211" s="94">
        <f>+'t44 (3)'!BR349</f>
        <v>0</v>
      </c>
      <c r="BQ211" s="94">
        <f>+'t44 (3)'!BS349</f>
        <v>0</v>
      </c>
      <c r="BR211" s="94">
        <f>+'t44 (3)'!BT349</f>
        <v>0</v>
      </c>
      <c r="BS211" s="94">
        <f>+'t44 (3)'!BU349</f>
        <v>0</v>
      </c>
      <c r="BT211" s="94">
        <f>+'t44 (3)'!BV349</f>
        <v>0</v>
      </c>
      <c r="BU211" s="94">
        <f>+'t44 (3)'!BW349</f>
        <v>0</v>
      </c>
      <c r="BV211" s="94">
        <f>+'t44 (3)'!BX349</f>
        <v>0</v>
      </c>
      <c r="BW211" s="94">
        <f>+'t44 (3)'!BY349</f>
        <v>0</v>
      </c>
      <c r="BX211" s="94">
        <f>+'t44 (3)'!BZ349</f>
        <v>0</v>
      </c>
      <c r="BY211" s="94">
        <f>+'t44 (3)'!CA349</f>
        <v>0</v>
      </c>
      <c r="BZ211" s="94">
        <f>+'t44 (3)'!CB349</f>
        <v>0</v>
      </c>
      <c r="CA211" s="94">
        <f>+'t44 (3)'!CC349</f>
        <v>0</v>
      </c>
    </row>
    <row r="212" spans="1:79" ht="16.5" customHeight="1" x14ac:dyDescent="0.45">
      <c r="A212" s="358" t="s">
        <v>918</v>
      </c>
      <c r="B212" s="94">
        <f>+'t44 (3)'!D350</f>
        <v>0</v>
      </c>
      <c r="C212" s="94">
        <f>+'t44 (3)'!E350</f>
        <v>0</v>
      </c>
      <c r="D212" s="94">
        <f>+'t44 (3)'!F350</f>
        <v>0</v>
      </c>
      <c r="E212" s="94">
        <f>+'t44 (3)'!G350</f>
        <v>0</v>
      </c>
      <c r="F212" s="94">
        <f>+'t44 (3)'!H350</f>
        <v>0</v>
      </c>
      <c r="G212" s="94">
        <f>+'t44 (3)'!I350</f>
        <v>0</v>
      </c>
      <c r="H212" s="94">
        <f>+'t44 (3)'!J350</f>
        <v>0</v>
      </c>
      <c r="I212" s="94">
        <f>+'t44 (3)'!K350</f>
        <v>0</v>
      </c>
      <c r="J212" s="94">
        <f>+'t44 (3)'!L350</f>
        <v>0</v>
      </c>
      <c r="K212" s="94">
        <f>+'t44 (3)'!M350</f>
        <v>0</v>
      </c>
      <c r="L212" s="94">
        <f>+'t44 (3)'!N350</f>
        <v>0</v>
      </c>
      <c r="M212" s="94">
        <f>+'t44 (3)'!O350</f>
        <v>0</v>
      </c>
      <c r="N212" s="94">
        <f>+'t44 (3)'!P350</f>
        <v>0</v>
      </c>
      <c r="O212" s="94">
        <f>+'t44 (3)'!Q350</f>
        <v>0</v>
      </c>
      <c r="P212" s="94">
        <f>+'t44 (3)'!R350</f>
        <v>0</v>
      </c>
      <c r="Q212" s="94">
        <f>+'t44 (3)'!S350</f>
        <v>0</v>
      </c>
      <c r="R212" s="94">
        <f>+'t44 (3)'!T350</f>
        <v>0</v>
      </c>
      <c r="S212" s="94">
        <f>+'t44 (3)'!U350</f>
        <v>0</v>
      </c>
      <c r="T212" s="94">
        <f>+'t44 (3)'!V350</f>
        <v>0</v>
      </c>
      <c r="U212" s="94">
        <f>+'t44 (3)'!W350</f>
        <v>0</v>
      </c>
      <c r="V212" s="94">
        <f>+'t44 (3)'!X350</f>
        <v>0</v>
      </c>
      <c r="W212" s="94">
        <f>+'t44 (3)'!Y350</f>
        <v>0</v>
      </c>
      <c r="X212" s="94">
        <f>+'t44 (3)'!Z350</f>
        <v>0</v>
      </c>
      <c r="Y212" s="94">
        <f>+'t44 (3)'!AA350</f>
        <v>0</v>
      </c>
      <c r="Z212" s="94">
        <f>+'t44 (3)'!AB350</f>
        <v>0</v>
      </c>
      <c r="AA212" s="94">
        <f>+'t44 (3)'!AC350</f>
        <v>0</v>
      </c>
      <c r="AB212" s="94">
        <f>+'t44 (3)'!AD350</f>
        <v>0</v>
      </c>
      <c r="AC212" s="94">
        <f>+'t44 (3)'!AE350</f>
        <v>0</v>
      </c>
      <c r="AD212" s="94">
        <f>+'t44 (3)'!AF350</f>
        <v>0</v>
      </c>
      <c r="AE212" s="94">
        <f>+'t44 (3)'!AG350</f>
        <v>0</v>
      </c>
      <c r="AF212" s="94">
        <f>+'t44 (3)'!AH350</f>
        <v>0</v>
      </c>
      <c r="AG212" s="94">
        <f>+'t44 (3)'!AI350</f>
        <v>0</v>
      </c>
      <c r="AH212" s="94">
        <f>+'t44 (3)'!AJ350</f>
        <v>0</v>
      </c>
      <c r="AI212" s="94">
        <f>+'t44 (3)'!AK350</f>
        <v>0</v>
      </c>
      <c r="AJ212" s="94">
        <f>+'t44 (3)'!AL350</f>
        <v>0</v>
      </c>
      <c r="AK212" s="94">
        <f>+'t44 (3)'!AM350</f>
        <v>0</v>
      </c>
      <c r="AL212" s="94">
        <f>+'t44 (3)'!AN350</f>
        <v>0</v>
      </c>
      <c r="AM212" s="94">
        <f>+'t44 (3)'!AO350</f>
        <v>0</v>
      </c>
      <c r="AN212" s="94">
        <f>+'t44 (3)'!AP350</f>
        <v>0</v>
      </c>
      <c r="AO212" s="94">
        <f>+'t44 (3)'!AQ350</f>
        <v>0</v>
      </c>
      <c r="AP212" s="94">
        <f>+'t44 (3)'!AR350</f>
        <v>0</v>
      </c>
      <c r="AQ212" s="94">
        <f>+'t44 (3)'!AS350</f>
        <v>0</v>
      </c>
      <c r="AR212" s="94">
        <f>+'t44 (3)'!AT350</f>
        <v>0</v>
      </c>
      <c r="AS212" s="94">
        <f>+'t44 (3)'!AU350</f>
        <v>0</v>
      </c>
      <c r="AT212" s="94">
        <f>+'t44 (3)'!AV350</f>
        <v>0</v>
      </c>
      <c r="AU212" s="94">
        <f>+'t44 (3)'!AW350</f>
        <v>0</v>
      </c>
      <c r="AV212" s="94">
        <f>+'t44 (3)'!AX350</f>
        <v>0</v>
      </c>
      <c r="AW212" s="94">
        <f>+'t44 (3)'!AY350</f>
        <v>0</v>
      </c>
      <c r="AX212" s="94">
        <f>+'t44 (3)'!AZ350</f>
        <v>0</v>
      </c>
      <c r="AY212" s="94">
        <f>+'t44 (3)'!BA350</f>
        <v>551.87</v>
      </c>
      <c r="AZ212" s="94">
        <f>+'t44 (3)'!BB350</f>
        <v>0</v>
      </c>
      <c r="BA212" s="94">
        <f>+'t44 (3)'!BC350</f>
        <v>505.15</v>
      </c>
      <c r="BB212" s="94">
        <f>+'t44 (3)'!BD350</f>
        <v>0</v>
      </c>
      <c r="BC212" s="94">
        <f>+'t44 (3)'!BE350</f>
        <v>648.95000000000005</v>
      </c>
      <c r="BD212" s="94">
        <f>+'t44 (3)'!BF350</f>
        <v>0</v>
      </c>
      <c r="BE212" s="94">
        <f>+'t44 (3)'!BG350</f>
        <v>515.07000000000005</v>
      </c>
      <c r="BF212" s="94">
        <f>+'t44 (3)'!BH350</f>
        <v>0</v>
      </c>
      <c r="BG212" s="94">
        <f>+'t44 (3)'!BI350</f>
        <v>564.96</v>
      </c>
      <c r="BH212" s="94">
        <f>+'t44 (3)'!BJ350</f>
        <v>0</v>
      </c>
      <c r="BI212" s="94">
        <f>+'t44 (3)'!BK350</f>
        <v>582.14</v>
      </c>
      <c r="BJ212" s="94">
        <f>+'t44 (3)'!BL350</f>
        <v>0</v>
      </c>
      <c r="BK212" s="94">
        <f>+'t44 (3)'!BM350</f>
        <v>465.71</v>
      </c>
      <c r="BL212" s="94">
        <f>+'t44 (3)'!BN350</f>
        <v>0</v>
      </c>
      <c r="BM212" s="94">
        <f>+'t44 (3)'!BO350</f>
        <v>551.1</v>
      </c>
      <c r="BN212" s="94">
        <f>+'t44 (3)'!BP350</f>
        <v>0</v>
      </c>
      <c r="BO212" s="94">
        <f>+'t44 (3)'!BQ350</f>
        <v>583.70000000000005</v>
      </c>
      <c r="BP212" s="94">
        <f>+'t44 (3)'!BR350</f>
        <v>0</v>
      </c>
      <c r="BQ212" s="94">
        <f>+'t44 (3)'!BS350</f>
        <v>513.98</v>
      </c>
      <c r="BR212" s="94">
        <f>+'t44 (3)'!BT350</f>
        <v>0</v>
      </c>
      <c r="BS212" s="94">
        <f>+'t44 (3)'!BU350</f>
        <v>568.54</v>
      </c>
      <c r="BT212" s="94">
        <f>+'t44 (3)'!BV350</f>
        <v>0</v>
      </c>
      <c r="BU212" s="94">
        <f>+'t44 (3)'!BW350</f>
        <v>465.82</v>
      </c>
      <c r="BV212" s="94">
        <f>+'t44 (3)'!BX350</f>
        <v>0</v>
      </c>
      <c r="BW212" s="94">
        <f>+'t44 (3)'!BY350</f>
        <v>567.62</v>
      </c>
      <c r="BX212" s="94">
        <f>+'t44 (3)'!BZ350</f>
        <v>0</v>
      </c>
      <c r="BY212" s="94">
        <f>+'t44 (3)'!CA350</f>
        <v>503.31</v>
      </c>
      <c r="BZ212" s="94">
        <f>+'t44 (3)'!CB350</f>
        <v>0</v>
      </c>
      <c r="CA212" s="94">
        <f>+'t44 (3)'!CC350</f>
        <v>560.38</v>
      </c>
    </row>
    <row r="213" spans="1:79" ht="16.5" customHeight="1" x14ac:dyDescent="0.45">
      <c r="A213" s="357" t="s">
        <v>619</v>
      </c>
      <c r="B213" s="94">
        <f>+'t44 (3)'!D351</f>
        <v>0</v>
      </c>
      <c r="C213" s="94">
        <f>+'t44 (3)'!E351</f>
        <v>12928.24</v>
      </c>
      <c r="D213" s="94">
        <f>+'t44 (3)'!F351</f>
        <v>0</v>
      </c>
      <c r="E213" s="94">
        <f>+'t44 (3)'!G351</f>
        <v>14561.02</v>
      </c>
      <c r="F213" s="94">
        <f>+'t44 (3)'!H351</f>
        <v>0</v>
      </c>
      <c r="G213" s="94">
        <f>+'t44 (3)'!I351</f>
        <v>16612.830000000002</v>
      </c>
      <c r="H213" s="94">
        <f>+'t44 (3)'!J351</f>
        <v>0</v>
      </c>
      <c r="I213" s="94">
        <f>+'t44 (3)'!K351</f>
        <v>14669.56</v>
      </c>
      <c r="J213" s="94">
        <f>+'t44 (3)'!L351</f>
        <v>0</v>
      </c>
      <c r="K213" s="94">
        <f>+'t44 (3)'!M351</f>
        <v>13821.61</v>
      </c>
      <c r="L213" s="94">
        <f>+'t44 (3)'!N351</f>
        <v>0</v>
      </c>
      <c r="M213" s="94">
        <f>+'t44 (3)'!O351</f>
        <v>12674.35</v>
      </c>
      <c r="N213" s="94">
        <f>+'t44 (3)'!P351</f>
        <v>0</v>
      </c>
      <c r="O213" s="94">
        <f>+'t44 (3)'!Q351</f>
        <v>12410.06</v>
      </c>
      <c r="P213" s="94">
        <f>+'t44 (3)'!R351</f>
        <v>0</v>
      </c>
      <c r="Q213" s="94">
        <f>+'t44 (3)'!S351</f>
        <v>10024.540000000001</v>
      </c>
      <c r="R213" s="94">
        <f>+'t44 (3)'!T351</f>
        <v>0</v>
      </c>
      <c r="S213" s="94">
        <f>+'t44 (3)'!U351</f>
        <v>12277.87</v>
      </c>
      <c r="T213" s="94">
        <f>+'t44 (3)'!V351</f>
        <v>0</v>
      </c>
      <c r="U213" s="94">
        <f>+'t44 (3)'!W351</f>
        <v>11574.92</v>
      </c>
      <c r="V213" s="94">
        <f>+'t44 (3)'!X351</f>
        <v>0</v>
      </c>
      <c r="W213" s="94">
        <f>+'t44 (3)'!Y351</f>
        <v>11176.12</v>
      </c>
      <c r="X213" s="94">
        <f>+'t44 (3)'!Z351</f>
        <v>0</v>
      </c>
      <c r="Y213" s="94">
        <f>+'t44 (3)'!AA351</f>
        <v>11279.3</v>
      </c>
      <c r="Z213" s="94">
        <f>+'t44 (3)'!AB351</f>
        <v>0</v>
      </c>
      <c r="AA213" s="94">
        <f>+'t44 (3)'!AC351</f>
        <v>14921.41</v>
      </c>
      <c r="AB213" s="94">
        <f>+'t44 (3)'!AD351</f>
        <v>0</v>
      </c>
      <c r="AC213" s="94">
        <f>+'t44 (3)'!AE351</f>
        <v>15722.56</v>
      </c>
      <c r="AD213" s="94">
        <f>+'t44 (3)'!AF351</f>
        <v>0</v>
      </c>
      <c r="AE213" s="94">
        <f>+'t44 (3)'!AG351</f>
        <v>17948.21</v>
      </c>
      <c r="AF213" s="94">
        <f>+'t44 (3)'!AH351</f>
        <v>0</v>
      </c>
      <c r="AG213" s="94">
        <f>+'t44 (3)'!AI351</f>
        <v>16723.75</v>
      </c>
      <c r="AH213" s="94">
        <f>+'t44 (3)'!AJ351</f>
        <v>0</v>
      </c>
      <c r="AI213" s="94">
        <f>+'t44 (3)'!AK351</f>
        <v>16951.14</v>
      </c>
      <c r="AJ213" s="94">
        <f>+'t44 (3)'!AL351</f>
        <v>0</v>
      </c>
      <c r="AK213" s="94">
        <f>+'t44 (3)'!AM351</f>
        <v>15278.17</v>
      </c>
      <c r="AL213" s="94">
        <f>+'t44 (3)'!AN351</f>
        <v>0</v>
      </c>
      <c r="AM213" s="94">
        <f>+'t44 (3)'!AO351</f>
        <v>13431.97</v>
      </c>
      <c r="AN213" s="94">
        <f>+'t44 (3)'!AP351</f>
        <v>0</v>
      </c>
      <c r="AO213" s="94">
        <f>+'t44 (3)'!AQ351</f>
        <v>12725.65</v>
      </c>
      <c r="AP213" s="94">
        <f>+'t44 (3)'!AR351</f>
        <v>0</v>
      </c>
      <c r="AQ213" s="94">
        <f>+'t44 (3)'!AS351</f>
        <v>12921.98</v>
      </c>
      <c r="AR213" s="94">
        <f>+'t44 (3)'!AT351</f>
        <v>0</v>
      </c>
      <c r="AS213" s="94">
        <f>+'t44 (3)'!AU351</f>
        <v>10564.88</v>
      </c>
      <c r="AT213" s="94">
        <f>+'t44 (3)'!AV351</f>
        <v>0</v>
      </c>
      <c r="AU213" s="94">
        <f>+'t44 (3)'!AW351</f>
        <v>11268.41</v>
      </c>
      <c r="AV213" s="94">
        <f>+'t44 (3)'!AX351</f>
        <v>0</v>
      </c>
      <c r="AW213" s="94">
        <f>+'t44 (3)'!AY351</f>
        <v>12409.91</v>
      </c>
      <c r="AX213" s="94">
        <f>+'t44 (3)'!AZ351</f>
        <v>0</v>
      </c>
      <c r="AY213" s="94">
        <f>+'t44 (3)'!BA351</f>
        <v>13875.97</v>
      </c>
      <c r="AZ213" s="94">
        <f>+'t44 (3)'!BB351</f>
        <v>0</v>
      </c>
      <c r="BA213" s="94">
        <f>+'t44 (3)'!BC351</f>
        <v>17079.900000000001</v>
      </c>
      <c r="BB213" s="94">
        <f>+'t44 (3)'!BD351</f>
        <v>0</v>
      </c>
      <c r="BC213" s="94">
        <f>+'t44 (3)'!BE351</f>
        <v>20395.03</v>
      </c>
      <c r="BD213" s="94">
        <f>+'t44 (3)'!BF351</f>
        <v>0</v>
      </c>
      <c r="BE213" s="94">
        <f>+'t44 (3)'!BG351</f>
        <v>14942.3</v>
      </c>
      <c r="BF213" s="94">
        <f>+'t44 (3)'!BH351</f>
        <v>0</v>
      </c>
      <c r="BG213" s="94">
        <f>+'t44 (3)'!BI351</f>
        <v>16258.31</v>
      </c>
      <c r="BH213" s="94">
        <f>+'t44 (3)'!BJ351</f>
        <v>0</v>
      </c>
      <c r="BI213" s="94">
        <f>+'t44 (3)'!BK351</f>
        <v>14623.93</v>
      </c>
      <c r="BJ213" s="94">
        <f>+'t44 (3)'!BL351</f>
        <v>0</v>
      </c>
      <c r="BK213" s="94">
        <f>+'t44 (3)'!BM351</f>
        <v>11561.6</v>
      </c>
      <c r="BL213" s="94">
        <f>+'t44 (3)'!BN351</f>
        <v>0</v>
      </c>
      <c r="BM213" s="94">
        <f>+'t44 (3)'!BO351</f>
        <v>10356.58</v>
      </c>
      <c r="BN213" s="94">
        <f>+'t44 (3)'!BP351</f>
        <v>0</v>
      </c>
      <c r="BO213" s="94">
        <f>+'t44 (3)'!BQ351</f>
        <v>11100.08</v>
      </c>
      <c r="BP213" s="94">
        <f>+'t44 (3)'!BR351</f>
        <v>0</v>
      </c>
      <c r="BQ213" s="94">
        <f>+'t44 (3)'!BS351</f>
        <v>10787.18</v>
      </c>
      <c r="BR213" s="94">
        <f>+'t44 (3)'!BT351</f>
        <v>0</v>
      </c>
      <c r="BS213" s="94">
        <f>+'t44 (3)'!BU351</f>
        <v>11621.6</v>
      </c>
      <c r="BT213" s="94">
        <f>+'t44 (3)'!BV351</f>
        <v>0</v>
      </c>
      <c r="BU213" s="94">
        <f>+'t44 (3)'!BW351</f>
        <v>11421.1</v>
      </c>
      <c r="BV213" s="94">
        <f>+'t44 (3)'!BX351</f>
        <v>0</v>
      </c>
      <c r="BW213" s="94">
        <f>+'t44 (3)'!BY351</f>
        <v>15161.87</v>
      </c>
      <c r="BX213" s="94">
        <f>+'t44 (3)'!BZ351</f>
        <v>0</v>
      </c>
      <c r="BY213" s="94">
        <f>+'t44 (3)'!CA351</f>
        <v>16355.33</v>
      </c>
      <c r="BZ213" s="94">
        <f>+'t44 (3)'!CB351</f>
        <v>0</v>
      </c>
      <c r="CA213" s="94">
        <f>+'t44 (3)'!CC351</f>
        <v>20471.310000000001</v>
      </c>
    </row>
    <row r="214" spans="1:79" ht="16.5" customHeight="1" x14ac:dyDescent="0.45">
      <c r="A214" s="358" t="s">
        <v>620</v>
      </c>
      <c r="B214" s="94">
        <f>+'t44 (3)'!D352</f>
        <v>0</v>
      </c>
      <c r="C214" s="94">
        <f>+'t44 (3)'!E352</f>
        <v>7481.55</v>
      </c>
      <c r="D214" s="94">
        <f>+'t44 (3)'!F352</f>
        <v>0</v>
      </c>
      <c r="E214" s="94">
        <f>+'t44 (3)'!G352</f>
        <v>8249.9</v>
      </c>
      <c r="F214" s="94">
        <f>+'t44 (3)'!H352</f>
        <v>0</v>
      </c>
      <c r="G214" s="94">
        <f>+'t44 (3)'!I352</f>
        <v>8844.26</v>
      </c>
      <c r="H214" s="94">
        <f>+'t44 (3)'!J352</f>
        <v>0</v>
      </c>
      <c r="I214" s="94">
        <f>+'t44 (3)'!K352</f>
        <v>8042.66</v>
      </c>
      <c r="J214" s="94">
        <f>+'t44 (3)'!L352</f>
        <v>0</v>
      </c>
      <c r="K214" s="94">
        <f>+'t44 (3)'!M352</f>
        <v>7627.11</v>
      </c>
      <c r="L214" s="94">
        <f>+'t44 (3)'!N352</f>
        <v>0</v>
      </c>
      <c r="M214" s="94">
        <f>+'t44 (3)'!O352</f>
        <v>7541.91</v>
      </c>
      <c r="N214" s="94">
        <f>+'t44 (3)'!P352</f>
        <v>0</v>
      </c>
      <c r="O214" s="94">
        <f>+'t44 (3)'!Q352</f>
        <v>7147.05</v>
      </c>
      <c r="P214" s="94">
        <f>+'t44 (3)'!R352</f>
        <v>0</v>
      </c>
      <c r="Q214" s="94">
        <f>+'t44 (3)'!S352</f>
        <v>5674.94</v>
      </c>
      <c r="R214" s="94">
        <f>+'t44 (3)'!T352</f>
        <v>0</v>
      </c>
      <c r="S214" s="94">
        <f>+'t44 (3)'!U352</f>
        <v>6345.33</v>
      </c>
      <c r="T214" s="94">
        <f>+'t44 (3)'!V352</f>
        <v>0</v>
      </c>
      <c r="U214" s="94">
        <f>+'t44 (3)'!W352</f>
        <v>6281.68</v>
      </c>
      <c r="V214" s="94">
        <f>+'t44 (3)'!X352</f>
        <v>0</v>
      </c>
      <c r="W214" s="94">
        <f>+'t44 (3)'!Y352</f>
        <v>6079.48</v>
      </c>
      <c r="X214" s="94">
        <f>+'t44 (3)'!Z352</f>
        <v>0</v>
      </c>
      <c r="Y214" s="94">
        <f>+'t44 (3)'!AA352</f>
        <v>6202.66</v>
      </c>
      <c r="Z214" s="94">
        <f>+'t44 (3)'!AB352</f>
        <v>0</v>
      </c>
      <c r="AA214" s="94">
        <f>+'t44 (3)'!AC352</f>
        <v>8248.2000000000007</v>
      </c>
      <c r="AB214" s="94">
        <f>+'t44 (3)'!AD352</f>
        <v>0</v>
      </c>
      <c r="AC214" s="94">
        <f>+'t44 (3)'!AE352</f>
        <v>9321.66</v>
      </c>
      <c r="AD214" s="94">
        <f>+'t44 (3)'!AF352</f>
        <v>0</v>
      </c>
      <c r="AE214" s="94">
        <f>+'t44 (3)'!AG352</f>
        <v>11135.89</v>
      </c>
      <c r="AF214" s="94">
        <f>+'t44 (3)'!AH352</f>
        <v>0</v>
      </c>
      <c r="AG214" s="94">
        <f>+'t44 (3)'!AI352</f>
        <v>10998.51</v>
      </c>
      <c r="AH214" s="94">
        <f>+'t44 (3)'!AJ352</f>
        <v>0</v>
      </c>
      <c r="AI214" s="94">
        <f>+'t44 (3)'!AK352</f>
        <v>10895.75</v>
      </c>
      <c r="AJ214" s="94">
        <f>+'t44 (3)'!AL352</f>
        <v>0</v>
      </c>
      <c r="AK214" s="94">
        <f>+'t44 (3)'!AM352</f>
        <v>9692.84</v>
      </c>
      <c r="AL214" s="94">
        <f>+'t44 (3)'!AN352</f>
        <v>0</v>
      </c>
      <c r="AM214" s="94">
        <f>+'t44 (3)'!AO352</f>
        <v>8027.71</v>
      </c>
      <c r="AN214" s="94">
        <f>+'t44 (3)'!AP352</f>
        <v>0</v>
      </c>
      <c r="AO214" s="94">
        <f>+'t44 (3)'!AQ352</f>
        <v>7991.48</v>
      </c>
      <c r="AP214" s="94">
        <f>+'t44 (3)'!AR352</f>
        <v>0</v>
      </c>
      <c r="AQ214" s="94">
        <f>+'t44 (3)'!AS352</f>
        <v>7639.16</v>
      </c>
      <c r="AR214" s="94">
        <f>+'t44 (3)'!AT352</f>
        <v>0</v>
      </c>
      <c r="AS214" s="94">
        <f>+'t44 (3)'!AU352</f>
        <v>6638.48</v>
      </c>
      <c r="AT214" s="94">
        <f>+'t44 (3)'!AV352</f>
        <v>0</v>
      </c>
      <c r="AU214" s="94">
        <f>+'t44 (3)'!AW352</f>
        <v>7719.92</v>
      </c>
      <c r="AV214" s="94">
        <f>+'t44 (3)'!AX352</f>
        <v>0</v>
      </c>
      <c r="AW214" s="94">
        <f>+'t44 (3)'!AY352</f>
        <v>8196.23</v>
      </c>
      <c r="AX214" s="94">
        <f>+'t44 (3)'!AZ352</f>
        <v>0</v>
      </c>
      <c r="AY214" s="94">
        <f>+'t44 (3)'!BA352</f>
        <v>8981.66</v>
      </c>
      <c r="AZ214" s="94">
        <f>+'t44 (3)'!BB352</f>
        <v>0</v>
      </c>
      <c r="BA214" s="94">
        <f>+'t44 (3)'!BC352</f>
        <v>11551.3</v>
      </c>
      <c r="BB214" s="94">
        <f>+'t44 (3)'!BD352</f>
        <v>0</v>
      </c>
      <c r="BC214" s="94">
        <f>+'t44 (3)'!BE352</f>
        <v>13959.86</v>
      </c>
      <c r="BD214" s="94">
        <f>+'t44 (3)'!BF352</f>
        <v>0</v>
      </c>
      <c r="BE214" s="94">
        <f>+'t44 (3)'!BG352</f>
        <v>11104.82</v>
      </c>
      <c r="BF214" s="94">
        <f>+'t44 (3)'!BH352</f>
        <v>0</v>
      </c>
      <c r="BG214" s="94">
        <f>+'t44 (3)'!BI352</f>
        <v>11397.66</v>
      </c>
      <c r="BH214" s="94">
        <f>+'t44 (3)'!BJ352</f>
        <v>0</v>
      </c>
      <c r="BI214" s="94">
        <f>+'t44 (3)'!BK352</f>
        <v>10372.77</v>
      </c>
      <c r="BJ214" s="94">
        <f>+'t44 (3)'!BL352</f>
        <v>0</v>
      </c>
      <c r="BK214" s="94">
        <f>+'t44 (3)'!BM352</f>
        <v>7803.34</v>
      </c>
      <c r="BL214" s="94">
        <f>+'t44 (3)'!BN352</f>
        <v>0</v>
      </c>
      <c r="BM214" s="94">
        <f>+'t44 (3)'!BO352</f>
        <v>6847.73</v>
      </c>
      <c r="BN214" s="94">
        <f>+'t44 (3)'!BP352</f>
        <v>0</v>
      </c>
      <c r="BO214" s="94">
        <f>+'t44 (3)'!BQ352</f>
        <v>7661.39</v>
      </c>
      <c r="BP214" s="94">
        <f>+'t44 (3)'!BR352</f>
        <v>0</v>
      </c>
      <c r="BQ214" s="94">
        <f>+'t44 (3)'!BS352</f>
        <v>7316.78</v>
      </c>
      <c r="BR214" s="94">
        <f>+'t44 (3)'!BT352</f>
        <v>0</v>
      </c>
      <c r="BS214" s="94">
        <f>+'t44 (3)'!BU352</f>
        <v>8280.2000000000007</v>
      </c>
      <c r="BT214" s="94">
        <f>+'t44 (3)'!BV352</f>
        <v>0</v>
      </c>
      <c r="BU214" s="94">
        <f>+'t44 (3)'!BW352</f>
        <v>8061.73</v>
      </c>
      <c r="BV214" s="94">
        <f>+'t44 (3)'!BX352</f>
        <v>0</v>
      </c>
      <c r="BW214" s="94">
        <f>+'t44 (3)'!BY352</f>
        <v>10025.24</v>
      </c>
      <c r="BX214" s="94">
        <f>+'t44 (3)'!BZ352</f>
        <v>0</v>
      </c>
      <c r="BY214" s="94">
        <f>+'t44 (3)'!CA352</f>
        <v>12502.87</v>
      </c>
      <c r="BZ214" s="94">
        <f>+'t44 (3)'!CB352</f>
        <v>0</v>
      </c>
      <c r="CA214" s="94">
        <f>+'t44 (3)'!CC352</f>
        <v>15708</v>
      </c>
    </row>
    <row r="215" spans="1:79" ht="16.5" customHeight="1" x14ac:dyDescent="0.45">
      <c r="A215" s="357" t="s">
        <v>621</v>
      </c>
      <c r="B215" s="94">
        <f>+'t44 (3)'!D353</f>
        <v>0</v>
      </c>
      <c r="C215" s="94">
        <f>+'t44 (3)'!E353</f>
        <v>1107.24</v>
      </c>
      <c r="D215" s="94">
        <f>+'t44 (3)'!F353</f>
        <v>0</v>
      </c>
      <c r="E215" s="94">
        <f>+'t44 (3)'!G353</f>
        <v>1317.32</v>
      </c>
      <c r="F215" s="94">
        <f>+'t44 (3)'!H353</f>
        <v>0</v>
      </c>
      <c r="G215" s="94">
        <f>+'t44 (3)'!I353</f>
        <v>1603.2</v>
      </c>
      <c r="H215" s="94">
        <f>+'t44 (3)'!J353</f>
        <v>0</v>
      </c>
      <c r="I215" s="94">
        <f>+'t44 (3)'!K353</f>
        <v>1606.95</v>
      </c>
      <c r="J215" s="94">
        <f>+'t44 (3)'!L353</f>
        <v>0</v>
      </c>
      <c r="K215" s="94">
        <f>+'t44 (3)'!M353</f>
        <v>1091.97</v>
      </c>
      <c r="L215" s="94">
        <f>+'t44 (3)'!N353</f>
        <v>0</v>
      </c>
      <c r="M215" s="94">
        <f>+'t44 (3)'!O353</f>
        <v>855.79</v>
      </c>
      <c r="N215" s="94">
        <f>+'t44 (3)'!P353</f>
        <v>0</v>
      </c>
      <c r="O215" s="94">
        <f>+'t44 (3)'!Q353</f>
        <v>1137.32</v>
      </c>
      <c r="P215" s="94">
        <f>+'t44 (3)'!R353</f>
        <v>0</v>
      </c>
      <c r="Q215" s="94">
        <f>+'t44 (3)'!S353</f>
        <v>678.75</v>
      </c>
      <c r="R215" s="94">
        <f>+'t44 (3)'!T353</f>
        <v>0</v>
      </c>
      <c r="S215" s="94">
        <f>+'t44 (3)'!U353</f>
        <v>1282.24</v>
      </c>
      <c r="T215" s="94">
        <f>+'t44 (3)'!V353</f>
        <v>0</v>
      </c>
      <c r="U215" s="94">
        <f>+'t44 (3)'!W353</f>
        <v>1179.3399999999999</v>
      </c>
      <c r="V215" s="94">
        <f>+'t44 (3)'!X353</f>
        <v>0</v>
      </c>
      <c r="W215" s="94">
        <f>+'t44 (3)'!Y353</f>
        <v>996.52</v>
      </c>
      <c r="X215" s="94">
        <f>+'t44 (3)'!Z353</f>
        <v>0</v>
      </c>
      <c r="Y215" s="94">
        <f>+'t44 (3)'!AA353</f>
        <v>963.81</v>
      </c>
      <c r="Z215" s="94">
        <f>+'t44 (3)'!AB353</f>
        <v>0</v>
      </c>
      <c r="AA215" s="94">
        <f>+'t44 (3)'!AC353</f>
        <v>1455.74</v>
      </c>
      <c r="AB215" s="94">
        <f>+'t44 (3)'!AD353</f>
        <v>0</v>
      </c>
      <c r="AC215" s="94">
        <f>+'t44 (3)'!AE353</f>
        <v>1118.03</v>
      </c>
      <c r="AD215" s="94">
        <f>+'t44 (3)'!AF353</f>
        <v>0</v>
      </c>
      <c r="AE215" s="94">
        <f>+'t44 (3)'!AG353</f>
        <v>1720.43</v>
      </c>
      <c r="AF215" s="94">
        <f>+'t44 (3)'!AH353</f>
        <v>0</v>
      </c>
      <c r="AG215" s="94">
        <f>+'t44 (3)'!AI353</f>
        <v>1622.14</v>
      </c>
      <c r="AH215" s="94">
        <f>+'t44 (3)'!AJ353</f>
        <v>0</v>
      </c>
      <c r="AI215" s="94">
        <f>+'t44 (3)'!AK353</f>
        <v>1521.99</v>
      </c>
      <c r="AJ215" s="94">
        <f>+'t44 (3)'!AL353</f>
        <v>0</v>
      </c>
      <c r="AK215" s="94">
        <f>+'t44 (3)'!AM353</f>
        <v>1536.7</v>
      </c>
      <c r="AL215" s="94">
        <f>+'t44 (3)'!AN353</f>
        <v>0</v>
      </c>
      <c r="AM215" s="94">
        <f>+'t44 (3)'!AO353</f>
        <v>1581.49</v>
      </c>
      <c r="AN215" s="94">
        <f>+'t44 (3)'!AP353</f>
        <v>0</v>
      </c>
      <c r="AO215" s="94">
        <f>+'t44 (3)'!AQ353</f>
        <v>1238.4100000000001</v>
      </c>
      <c r="AP215" s="94">
        <f>+'t44 (3)'!AR353</f>
        <v>0</v>
      </c>
      <c r="AQ215" s="94">
        <f>+'t44 (3)'!AS353</f>
        <v>1506.62</v>
      </c>
      <c r="AR215" s="94">
        <f>+'t44 (3)'!AT353</f>
        <v>0</v>
      </c>
      <c r="AS215" s="94">
        <f>+'t44 (3)'!AU353</f>
        <v>801.75</v>
      </c>
      <c r="AT215" s="94">
        <f>+'t44 (3)'!AV353</f>
        <v>0</v>
      </c>
      <c r="AU215" s="94">
        <f>+'t44 (3)'!AW353</f>
        <v>672.76</v>
      </c>
      <c r="AV215" s="94">
        <f>+'t44 (3)'!AX353</f>
        <v>0</v>
      </c>
      <c r="AW215" s="94">
        <f>+'t44 (3)'!AY353</f>
        <v>1110.99</v>
      </c>
      <c r="AX215" s="94">
        <f>+'t44 (3)'!AZ353</f>
        <v>0</v>
      </c>
      <c r="AY215" s="94">
        <f>+'t44 (3)'!BA353</f>
        <v>1078.47</v>
      </c>
      <c r="AZ215" s="94">
        <f>+'t44 (3)'!BB353</f>
        <v>0</v>
      </c>
      <c r="BA215" s="94">
        <f>+'t44 (3)'!BC353</f>
        <v>1526.02</v>
      </c>
      <c r="BB215" s="94">
        <f>+'t44 (3)'!BD353</f>
        <v>0</v>
      </c>
      <c r="BC215" s="94">
        <f>+'t44 (3)'!BE353</f>
        <v>2550.65</v>
      </c>
      <c r="BD215" s="94">
        <f>+'t44 (3)'!BF353</f>
        <v>0</v>
      </c>
      <c r="BE215" s="94">
        <f>+'t44 (3)'!BG353</f>
        <v>1615.94</v>
      </c>
      <c r="BF215" s="94">
        <f>+'t44 (3)'!BH353</f>
        <v>0</v>
      </c>
      <c r="BG215" s="94">
        <f>+'t44 (3)'!BI353</f>
        <v>2342.79</v>
      </c>
      <c r="BH215" s="94">
        <f>+'t44 (3)'!BJ353</f>
        <v>0</v>
      </c>
      <c r="BI215" s="94">
        <f>+'t44 (3)'!BK353</f>
        <v>1919.46</v>
      </c>
      <c r="BJ215" s="94">
        <f>+'t44 (3)'!BL353</f>
        <v>0</v>
      </c>
      <c r="BK215" s="94">
        <f>+'t44 (3)'!BM353</f>
        <v>1725.13</v>
      </c>
      <c r="BL215" s="94">
        <f>+'t44 (3)'!BN353</f>
        <v>0</v>
      </c>
      <c r="BM215" s="94">
        <f>+'t44 (3)'!BO353</f>
        <v>1406.53</v>
      </c>
      <c r="BN215" s="94">
        <f>+'t44 (3)'!BP353</f>
        <v>0</v>
      </c>
      <c r="BO215" s="94">
        <f>+'t44 (3)'!BQ353</f>
        <v>1510.16</v>
      </c>
      <c r="BP215" s="94">
        <f>+'t44 (3)'!BR353</f>
        <v>0</v>
      </c>
      <c r="BQ215" s="94">
        <f>+'t44 (3)'!BS353</f>
        <v>1492</v>
      </c>
      <c r="BR215" s="94">
        <f>+'t44 (3)'!BT353</f>
        <v>0</v>
      </c>
      <c r="BS215" s="94">
        <f>+'t44 (3)'!BU353</f>
        <v>1324.99</v>
      </c>
      <c r="BT215" s="94">
        <f>+'t44 (3)'!BV353</f>
        <v>0</v>
      </c>
      <c r="BU215" s="94">
        <f>+'t44 (3)'!BW353</f>
        <v>1468.02</v>
      </c>
      <c r="BV215" s="94">
        <f>+'t44 (3)'!BX353</f>
        <v>0</v>
      </c>
      <c r="BW215" s="94">
        <f>+'t44 (3)'!BY353</f>
        <v>1555.31</v>
      </c>
      <c r="BX215" s="94">
        <f>+'t44 (3)'!BZ353</f>
        <v>0</v>
      </c>
      <c r="BY215" s="94">
        <f>+'t44 (3)'!CA353</f>
        <v>1800.34</v>
      </c>
      <c r="BZ215" s="94">
        <f>+'t44 (3)'!CB353</f>
        <v>0</v>
      </c>
      <c r="CA215" s="94">
        <f>+'t44 (3)'!CC353</f>
        <v>2515.27</v>
      </c>
    </row>
    <row r="216" spans="1:79" ht="16.5" customHeight="1" x14ac:dyDescent="0.45">
      <c r="A216" s="358" t="s">
        <v>964</v>
      </c>
      <c r="B216" s="94">
        <f>+'t44 (3)'!D354</f>
        <v>0</v>
      </c>
      <c r="C216" s="94">
        <f>+'t44 (3)'!E354</f>
        <v>1261.9000000000001</v>
      </c>
      <c r="D216" s="94">
        <f>+'t44 (3)'!F354</f>
        <v>0</v>
      </c>
      <c r="E216" s="94">
        <f>+'t44 (3)'!G354</f>
        <v>1484.07</v>
      </c>
      <c r="F216" s="94">
        <f>+'t44 (3)'!H354</f>
        <v>0</v>
      </c>
      <c r="G216" s="94">
        <f>+'t44 (3)'!I354</f>
        <v>1616.04</v>
      </c>
      <c r="H216" s="94">
        <f>+'t44 (3)'!J354</f>
        <v>0</v>
      </c>
      <c r="I216" s="94">
        <f>+'t44 (3)'!K354</f>
        <v>1311.25</v>
      </c>
      <c r="J216" s="94">
        <f>+'t44 (3)'!L354</f>
        <v>0</v>
      </c>
      <c r="K216" s="94">
        <f>+'t44 (3)'!M354</f>
        <v>1133.67</v>
      </c>
      <c r="L216" s="94">
        <f>+'t44 (3)'!N354</f>
        <v>0</v>
      </c>
      <c r="M216" s="94">
        <f>+'t44 (3)'!O354</f>
        <v>968.82</v>
      </c>
      <c r="N216" s="94">
        <f>+'t44 (3)'!P354</f>
        <v>0</v>
      </c>
      <c r="O216" s="94">
        <f>+'t44 (3)'!Q354</f>
        <v>879.11</v>
      </c>
      <c r="P216" s="94">
        <f>+'t44 (3)'!R354</f>
        <v>0</v>
      </c>
      <c r="Q216" s="94">
        <f>+'t44 (3)'!S354</f>
        <v>941.56</v>
      </c>
      <c r="R216" s="94">
        <f>+'t44 (3)'!T354</f>
        <v>0</v>
      </c>
      <c r="S216" s="94">
        <f>+'t44 (3)'!U354</f>
        <v>871.42</v>
      </c>
      <c r="T216" s="94">
        <f>+'t44 (3)'!V354</f>
        <v>0</v>
      </c>
      <c r="U216" s="94">
        <f>+'t44 (3)'!W354</f>
        <v>1039.01</v>
      </c>
      <c r="V216" s="94">
        <f>+'t44 (3)'!X354</f>
        <v>0</v>
      </c>
      <c r="W216" s="94">
        <f>+'t44 (3)'!Y354</f>
        <v>894.75</v>
      </c>
      <c r="X216" s="94">
        <f>+'t44 (3)'!Z354</f>
        <v>0</v>
      </c>
      <c r="Y216" s="94">
        <f>+'t44 (3)'!AA354</f>
        <v>661.71</v>
      </c>
      <c r="Z216" s="94">
        <f>+'t44 (3)'!AB354</f>
        <v>0</v>
      </c>
      <c r="AA216" s="94">
        <f>+'t44 (3)'!AC354</f>
        <v>1378.22</v>
      </c>
      <c r="AB216" s="94">
        <f>+'t44 (3)'!AD354</f>
        <v>0</v>
      </c>
      <c r="AC216" s="94">
        <f>+'t44 (3)'!AE354</f>
        <v>1290.05</v>
      </c>
      <c r="AD216" s="94">
        <f>+'t44 (3)'!AF354</f>
        <v>0</v>
      </c>
      <c r="AE216" s="94">
        <f>+'t44 (3)'!AG354</f>
        <v>1544.95</v>
      </c>
      <c r="AF216" s="94">
        <f>+'t44 (3)'!AH354</f>
        <v>0</v>
      </c>
      <c r="AG216" s="94">
        <f>+'t44 (3)'!AI354</f>
        <v>1337.99</v>
      </c>
      <c r="AH216" s="94">
        <f>+'t44 (3)'!AJ354</f>
        <v>0</v>
      </c>
      <c r="AI216" s="94">
        <f>+'t44 (3)'!AK354</f>
        <v>1480.67</v>
      </c>
      <c r="AJ216" s="94">
        <f>+'t44 (3)'!AL354</f>
        <v>0</v>
      </c>
      <c r="AK216" s="94">
        <f>+'t44 (3)'!AM354</f>
        <v>1069.7</v>
      </c>
      <c r="AL216" s="94">
        <f>+'t44 (3)'!AN354</f>
        <v>0</v>
      </c>
      <c r="AM216" s="94">
        <f>+'t44 (3)'!AO354</f>
        <v>972.83</v>
      </c>
      <c r="AN216" s="94">
        <f>+'t44 (3)'!AP354</f>
        <v>0</v>
      </c>
      <c r="AO216" s="94">
        <f>+'t44 (3)'!AQ354</f>
        <v>751.36</v>
      </c>
      <c r="AP216" s="94">
        <f>+'t44 (3)'!AR354</f>
        <v>0</v>
      </c>
      <c r="AQ216" s="94">
        <f>+'t44 (3)'!AS354</f>
        <v>942.82</v>
      </c>
      <c r="AR216" s="94">
        <f>+'t44 (3)'!AT354</f>
        <v>0</v>
      </c>
      <c r="AS216" s="94">
        <f>+'t44 (3)'!AU354</f>
        <v>640.6</v>
      </c>
      <c r="AT216" s="94">
        <f>+'t44 (3)'!AV354</f>
        <v>0</v>
      </c>
      <c r="AU216" s="94">
        <f>+'t44 (3)'!AW354</f>
        <v>475.32</v>
      </c>
      <c r="AV216" s="94">
        <f>+'t44 (3)'!AX354</f>
        <v>0</v>
      </c>
      <c r="AW216" s="94">
        <f>+'t44 (3)'!AY354</f>
        <v>515.37</v>
      </c>
      <c r="AX216" s="94">
        <f>+'t44 (3)'!AZ354</f>
        <v>0</v>
      </c>
      <c r="AY216" s="94">
        <f>+'t44 (3)'!BA354</f>
        <v>1095.57</v>
      </c>
      <c r="AZ216" s="94">
        <f>+'t44 (3)'!BB354</f>
        <v>0</v>
      </c>
      <c r="BA216" s="94">
        <f>+'t44 (3)'!BC354</f>
        <v>995.75</v>
      </c>
      <c r="BB216" s="94">
        <f>+'t44 (3)'!BD354</f>
        <v>0</v>
      </c>
      <c r="BC216" s="94">
        <f>+'t44 (3)'!BE354</f>
        <v>881.42</v>
      </c>
      <c r="BD216" s="94">
        <f>+'t44 (3)'!BF354</f>
        <v>0</v>
      </c>
      <c r="BE216" s="94">
        <f>+'t44 (3)'!BG354</f>
        <v>648.39</v>
      </c>
      <c r="BF216" s="94">
        <f>+'t44 (3)'!BH354</f>
        <v>0</v>
      </c>
      <c r="BG216" s="94">
        <f>+'t44 (3)'!BI354</f>
        <v>685.05</v>
      </c>
      <c r="BH216" s="94">
        <f>+'t44 (3)'!BJ354</f>
        <v>0</v>
      </c>
      <c r="BI216" s="94">
        <f>+'t44 (3)'!BK354</f>
        <v>502.96</v>
      </c>
      <c r="BJ216" s="94">
        <f>+'t44 (3)'!BL354</f>
        <v>0</v>
      </c>
      <c r="BK216" s="94">
        <f>+'t44 (3)'!BM354</f>
        <v>401.3</v>
      </c>
      <c r="BL216" s="94">
        <f>+'t44 (3)'!BN354</f>
        <v>0</v>
      </c>
      <c r="BM216" s="94">
        <f>+'t44 (3)'!BO354</f>
        <v>336.82</v>
      </c>
      <c r="BN216" s="94">
        <f>+'t44 (3)'!BP354</f>
        <v>0</v>
      </c>
      <c r="BO216" s="94">
        <f>+'t44 (3)'!BQ354</f>
        <v>305.52999999999997</v>
      </c>
      <c r="BP216" s="94">
        <f>+'t44 (3)'!BR354</f>
        <v>0</v>
      </c>
      <c r="BQ216" s="94">
        <f>+'t44 (3)'!BS354</f>
        <v>386.16</v>
      </c>
      <c r="BR216" s="94">
        <f>+'t44 (3)'!BT354</f>
        <v>0</v>
      </c>
      <c r="BS216" s="94">
        <f>+'t44 (3)'!BU354</f>
        <v>411.45</v>
      </c>
      <c r="BT216" s="94">
        <f>+'t44 (3)'!BV354</f>
        <v>0</v>
      </c>
      <c r="BU216" s="94">
        <f>+'t44 (3)'!BW354</f>
        <v>289.64</v>
      </c>
      <c r="BV216" s="94">
        <f>+'t44 (3)'!BX354</f>
        <v>0</v>
      </c>
      <c r="BW216" s="94">
        <f>+'t44 (3)'!BY354</f>
        <v>199.34</v>
      </c>
      <c r="BX216" s="94">
        <f>+'t44 (3)'!BZ354</f>
        <v>0</v>
      </c>
      <c r="BY216" s="94">
        <f>+'t44 (3)'!CA354</f>
        <v>206.11</v>
      </c>
      <c r="BZ216" s="94">
        <f>+'t44 (3)'!CB354</f>
        <v>0</v>
      </c>
      <c r="CA216" s="94">
        <f>+'t44 (3)'!CC354</f>
        <v>157.58000000000001</v>
      </c>
    </row>
    <row r="217" spans="1:79" ht="16.5" customHeight="1" x14ac:dyDescent="0.45">
      <c r="A217" s="357" t="s">
        <v>622</v>
      </c>
      <c r="B217" s="94">
        <f>+'t44 (3)'!D355</f>
        <v>0</v>
      </c>
      <c r="C217" s="94">
        <f>+'t44 (3)'!E355</f>
        <v>1632.89</v>
      </c>
      <c r="D217" s="94">
        <f>+'t44 (3)'!F355</f>
        <v>0</v>
      </c>
      <c r="E217" s="94">
        <f>+'t44 (3)'!G355</f>
        <v>2151.8000000000002</v>
      </c>
      <c r="F217" s="94">
        <f>+'t44 (3)'!H355</f>
        <v>0</v>
      </c>
      <c r="G217" s="94">
        <f>+'t44 (3)'!I355</f>
        <v>3032.01</v>
      </c>
      <c r="H217" s="94">
        <f>+'t44 (3)'!J355</f>
        <v>0</v>
      </c>
      <c r="I217" s="94">
        <f>+'t44 (3)'!K355</f>
        <v>2243.21</v>
      </c>
      <c r="J217" s="94">
        <f>+'t44 (3)'!L355</f>
        <v>0</v>
      </c>
      <c r="K217" s="94">
        <f>+'t44 (3)'!M355</f>
        <v>2535.2600000000002</v>
      </c>
      <c r="L217" s="94">
        <f>+'t44 (3)'!N355</f>
        <v>0</v>
      </c>
      <c r="M217" s="94">
        <f>+'t44 (3)'!O355</f>
        <v>1840.94</v>
      </c>
      <c r="N217" s="94">
        <f>+'t44 (3)'!P355</f>
        <v>0</v>
      </c>
      <c r="O217" s="94">
        <f>+'t44 (3)'!Q355</f>
        <v>1724.37</v>
      </c>
      <c r="P217" s="94">
        <f>+'t44 (3)'!R355</f>
        <v>0</v>
      </c>
      <c r="Q217" s="94">
        <f>+'t44 (3)'!S355</f>
        <v>1319.08</v>
      </c>
      <c r="R217" s="94">
        <f>+'t44 (3)'!T355</f>
        <v>0</v>
      </c>
      <c r="S217" s="94">
        <f>+'t44 (3)'!U355</f>
        <v>2259.98</v>
      </c>
      <c r="T217" s="94">
        <f>+'t44 (3)'!V355</f>
        <v>0</v>
      </c>
      <c r="U217" s="94">
        <f>+'t44 (3)'!W355</f>
        <v>1622.5</v>
      </c>
      <c r="V217" s="94">
        <f>+'t44 (3)'!X355</f>
        <v>0</v>
      </c>
      <c r="W217" s="94">
        <f>+'t44 (3)'!Y355</f>
        <v>1847.5</v>
      </c>
      <c r="X217" s="94">
        <f>+'t44 (3)'!Z355</f>
        <v>0</v>
      </c>
      <c r="Y217" s="94">
        <f>+'t44 (3)'!AA355</f>
        <v>1882.33</v>
      </c>
      <c r="Z217" s="94">
        <f>+'t44 (3)'!AB355</f>
        <v>0</v>
      </c>
      <c r="AA217" s="94">
        <f>+'t44 (3)'!AC355</f>
        <v>2431.9499999999998</v>
      </c>
      <c r="AB217" s="94">
        <f>+'t44 (3)'!AD355</f>
        <v>0</v>
      </c>
      <c r="AC217" s="94">
        <f>+'t44 (3)'!AE355</f>
        <v>2456.71</v>
      </c>
      <c r="AD217" s="94">
        <f>+'t44 (3)'!AF355</f>
        <v>0</v>
      </c>
      <c r="AE217" s="94">
        <f>+'t44 (3)'!AG355</f>
        <v>1751.07</v>
      </c>
      <c r="AF217" s="94">
        <f>+'t44 (3)'!AH355</f>
        <v>0</v>
      </c>
      <c r="AG217" s="94">
        <f>+'t44 (3)'!AI355</f>
        <v>1379.76</v>
      </c>
      <c r="AH217" s="94">
        <f>+'t44 (3)'!AJ355</f>
        <v>0</v>
      </c>
      <c r="AI217" s="94">
        <f>+'t44 (3)'!AK355</f>
        <v>1505.97</v>
      </c>
      <c r="AJ217" s="94">
        <f>+'t44 (3)'!AL355</f>
        <v>0</v>
      </c>
      <c r="AK217" s="94">
        <f>+'t44 (3)'!AM355</f>
        <v>1333.07</v>
      </c>
      <c r="AL217" s="94">
        <f>+'t44 (3)'!AN355</f>
        <v>0</v>
      </c>
      <c r="AM217" s="94">
        <f>+'t44 (3)'!AO355</f>
        <v>1449.28</v>
      </c>
      <c r="AN217" s="94">
        <f>+'t44 (3)'!AP355</f>
        <v>0</v>
      </c>
      <c r="AO217" s="94">
        <f>+'t44 (3)'!AQ355</f>
        <v>1085.1199999999999</v>
      </c>
      <c r="AP217" s="94">
        <f>+'t44 (3)'!AR355</f>
        <v>0</v>
      </c>
      <c r="AQ217" s="94">
        <f>+'t44 (3)'!AS355</f>
        <v>1264.01</v>
      </c>
      <c r="AR217" s="94">
        <f>+'t44 (3)'!AT355</f>
        <v>0</v>
      </c>
      <c r="AS217" s="94">
        <f>+'t44 (3)'!AU355</f>
        <v>753.56</v>
      </c>
      <c r="AT217" s="94">
        <f>+'t44 (3)'!AV355</f>
        <v>0</v>
      </c>
      <c r="AU217" s="94">
        <f>+'t44 (3)'!AW355</f>
        <v>653.04999999999995</v>
      </c>
      <c r="AV217" s="94">
        <f>+'t44 (3)'!AX355</f>
        <v>0</v>
      </c>
      <c r="AW217" s="94">
        <f>+'t44 (3)'!AY355</f>
        <v>932.3</v>
      </c>
      <c r="AX217" s="94">
        <f>+'t44 (3)'!AZ355</f>
        <v>0</v>
      </c>
      <c r="AY217" s="94">
        <f>+'t44 (3)'!BA355</f>
        <v>1019.85</v>
      </c>
      <c r="AZ217" s="94">
        <f>+'t44 (3)'!BB355</f>
        <v>0</v>
      </c>
      <c r="BA217" s="94">
        <f>+'t44 (3)'!BC355</f>
        <v>932.01</v>
      </c>
      <c r="BB217" s="94">
        <f>+'t44 (3)'!BD355</f>
        <v>0</v>
      </c>
      <c r="BC217" s="94">
        <f>+'t44 (3)'!BE355</f>
        <v>532.75</v>
      </c>
      <c r="BD217" s="94">
        <f>+'t44 (3)'!BF355</f>
        <v>0</v>
      </c>
      <c r="BE217" s="94">
        <f>+'t44 (3)'!BG355</f>
        <v>65.63</v>
      </c>
      <c r="BF217" s="94">
        <f>+'t44 (3)'!BH355</f>
        <v>0</v>
      </c>
      <c r="BG217" s="94">
        <f>+'t44 (3)'!BI355</f>
        <v>60.24</v>
      </c>
      <c r="BH217" s="94">
        <f>+'t44 (3)'!BJ355</f>
        <v>0</v>
      </c>
      <c r="BI217" s="94">
        <f>+'t44 (3)'!BK355</f>
        <v>34.17</v>
      </c>
      <c r="BJ217" s="94">
        <f>+'t44 (3)'!BL355</f>
        <v>0</v>
      </c>
      <c r="BK217" s="94">
        <f>+'t44 (3)'!BM355</f>
        <v>29.35</v>
      </c>
      <c r="BL217" s="94">
        <f>+'t44 (3)'!BN355</f>
        <v>0</v>
      </c>
      <c r="BM217" s="94">
        <f>+'t44 (3)'!BO355</f>
        <v>51.49</v>
      </c>
      <c r="BN217" s="94">
        <f>+'t44 (3)'!BP355</f>
        <v>0</v>
      </c>
      <c r="BO217" s="94">
        <f>+'t44 (3)'!BQ355</f>
        <v>22.75</v>
      </c>
      <c r="BP217" s="94">
        <f>+'t44 (3)'!BR355</f>
        <v>0</v>
      </c>
      <c r="BQ217" s="94">
        <f>+'t44 (3)'!BS355</f>
        <v>21.69</v>
      </c>
      <c r="BR217" s="94">
        <f>+'t44 (3)'!BT355</f>
        <v>0</v>
      </c>
      <c r="BS217" s="94">
        <f>+'t44 (3)'!BU355</f>
        <v>28.64</v>
      </c>
      <c r="BT217" s="94">
        <f>+'t44 (3)'!BV355</f>
        <v>0</v>
      </c>
      <c r="BU217" s="94">
        <f>+'t44 (3)'!BW355</f>
        <v>39.880000000000003</v>
      </c>
      <c r="BV217" s="94">
        <f>+'t44 (3)'!BX355</f>
        <v>0</v>
      </c>
      <c r="BW217" s="94">
        <f>+'t44 (3)'!BY355</f>
        <v>28.8</v>
      </c>
      <c r="BX217" s="94">
        <f>+'t44 (3)'!BZ355</f>
        <v>0</v>
      </c>
      <c r="BY217" s="94">
        <f>+'t44 (3)'!CA355</f>
        <v>112.69</v>
      </c>
      <c r="BZ217" s="94">
        <f>+'t44 (3)'!CB355</f>
        <v>0</v>
      </c>
      <c r="CA217" s="94">
        <f>+'t44 (3)'!CC355</f>
        <v>50.47</v>
      </c>
    </row>
    <row r="218" spans="1:79" ht="16.5" customHeight="1" x14ac:dyDescent="0.45">
      <c r="A218" s="358" t="s">
        <v>623</v>
      </c>
      <c r="B218" s="94">
        <f>+'t44 (3)'!D356</f>
        <v>2961</v>
      </c>
      <c r="C218" s="94">
        <f>+'t44 (3)'!E356</f>
        <v>1444.66</v>
      </c>
      <c r="D218" s="94">
        <f>+'t44 (3)'!F356</f>
        <v>2780</v>
      </c>
      <c r="E218" s="94">
        <f>+'t44 (3)'!G356</f>
        <v>1357.94</v>
      </c>
      <c r="F218" s="94">
        <f>+'t44 (3)'!H356</f>
        <v>3091</v>
      </c>
      <c r="G218" s="94">
        <f>+'t44 (3)'!I356</f>
        <v>1517.32</v>
      </c>
      <c r="H218" s="94">
        <f>+'t44 (3)'!J356</f>
        <v>2844</v>
      </c>
      <c r="I218" s="94">
        <f>+'t44 (3)'!K356</f>
        <v>1465.49</v>
      </c>
      <c r="J218" s="94">
        <f>+'t44 (3)'!L356</f>
        <v>2940</v>
      </c>
      <c r="K218" s="94">
        <f>+'t44 (3)'!M356</f>
        <v>1433.59</v>
      </c>
      <c r="L218" s="94">
        <f>+'t44 (3)'!N356</f>
        <v>2689</v>
      </c>
      <c r="M218" s="94">
        <f>+'t44 (3)'!O356</f>
        <v>1466.89</v>
      </c>
      <c r="N218" s="94">
        <f>+'t44 (3)'!P356</f>
        <v>2808</v>
      </c>
      <c r="O218" s="94">
        <f>+'t44 (3)'!Q356</f>
        <v>1522.19</v>
      </c>
      <c r="P218" s="94">
        <f>+'t44 (3)'!R356</f>
        <v>2599</v>
      </c>
      <c r="Q218" s="94">
        <f>+'t44 (3)'!S356</f>
        <v>1410.2</v>
      </c>
      <c r="R218" s="94">
        <f>+'t44 (3)'!T356</f>
        <v>2698</v>
      </c>
      <c r="S218" s="94">
        <f>+'t44 (3)'!U356</f>
        <v>1518.9</v>
      </c>
      <c r="T218" s="94">
        <f>+'t44 (3)'!V356</f>
        <v>2510</v>
      </c>
      <c r="U218" s="94">
        <f>+'t44 (3)'!W356</f>
        <v>1452.4</v>
      </c>
      <c r="V218" s="94">
        <f>+'t44 (3)'!X356</f>
        <v>2454</v>
      </c>
      <c r="W218" s="94">
        <f>+'t44 (3)'!Y356</f>
        <v>1357.86</v>
      </c>
      <c r="X218" s="94">
        <f>+'t44 (3)'!Z356</f>
        <v>2856</v>
      </c>
      <c r="Y218" s="94">
        <f>+'t44 (3)'!AA356</f>
        <v>1568.78</v>
      </c>
      <c r="Z218" s="94">
        <f>+'t44 (3)'!AB356</f>
        <v>2686</v>
      </c>
      <c r="AA218" s="94">
        <f>+'t44 (3)'!AC356</f>
        <v>1407.3</v>
      </c>
      <c r="AB218" s="94">
        <f>+'t44 (3)'!AD356</f>
        <v>2834</v>
      </c>
      <c r="AC218" s="94">
        <f>+'t44 (3)'!AE356</f>
        <v>1536.11</v>
      </c>
      <c r="AD218" s="94">
        <f>+'t44 (3)'!AF356</f>
        <v>3291</v>
      </c>
      <c r="AE218" s="94">
        <f>+'t44 (3)'!AG356</f>
        <v>1795.87</v>
      </c>
      <c r="AF218" s="94">
        <f>+'t44 (3)'!AH356</f>
        <v>2620</v>
      </c>
      <c r="AG218" s="94">
        <f>+'t44 (3)'!AI356</f>
        <v>1385.35</v>
      </c>
      <c r="AH218" s="94">
        <f>+'t44 (3)'!AJ356</f>
        <v>2878</v>
      </c>
      <c r="AI218" s="94">
        <f>+'t44 (3)'!AK356</f>
        <v>1546.75</v>
      </c>
      <c r="AJ218" s="94">
        <f>+'t44 (3)'!AL356</f>
        <v>3129</v>
      </c>
      <c r="AK218" s="94">
        <f>+'t44 (3)'!AM356</f>
        <v>1645.85</v>
      </c>
      <c r="AL218" s="94">
        <f>+'t44 (3)'!AN356</f>
        <v>2646</v>
      </c>
      <c r="AM218" s="94">
        <f>+'t44 (3)'!AO356</f>
        <v>1400.66</v>
      </c>
      <c r="AN218" s="94">
        <f>+'t44 (3)'!AP356</f>
        <v>2973</v>
      </c>
      <c r="AO218" s="94">
        <f>+'t44 (3)'!AQ356</f>
        <v>1659.28</v>
      </c>
      <c r="AP218" s="94">
        <f>+'t44 (3)'!AR356</f>
        <v>2922</v>
      </c>
      <c r="AQ218" s="94">
        <f>+'t44 (3)'!AS356</f>
        <v>1569.37</v>
      </c>
      <c r="AR218" s="94">
        <f>+'t44 (3)'!AT356</f>
        <v>3345</v>
      </c>
      <c r="AS218" s="94">
        <f>+'t44 (3)'!AU356</f>
        <v>1730.49</v>
      </c>
      <c r="AT218" s="94">
        <f>+'t44 (3)'!AV356</f>
        <v>3331</v>
      </c>
      <c r="AU218" s="94">
        <f>+'t44 (3)'!AW356</f>
        <v>1747.37</v>
      </c>
      <c r="AV218" s="94">
        <f>+'t44 (3)'!AX356</f>
        <v>3198</v>
      </c>
      <c r="AW218" s="94">
        <f>+'t44 (3)'!AY356</f>
        <v>1655.02</v>
      </c>
      <c r="AX218" s="94">
        <f>+'t44 (3)'!AZ356</f>
        <v>3541</v>
      </c>
      <c r="AY218" s="94">
        <f>+'t44 (3)'!BA356</f>
        <v>1700.41</v>
      </c>
      <c r="AZ218" s="94">
        <f>+'t44 (3)'!BB356</f>
        <v>4394</v>
      </c>
      <c r="BA218" s="94">
        <f>+'t44 (3)'!BC356</f>
        <v>2074.8200000000002</v>
      </c>
      <c r="BB218" s="94">
        <f>+'t44 (3)'!BD356</f>
        <v>5491</v>
      </c>
      <c r="BC218" s="94">
        <f>+'t44 (3)'!BE356</f>
        <v>2470.35</v>
      </c>
      <c r="BD218" s="94">
        <f>+'t44 (3)'!BF356</f>
        <v>3043</v>
      </c>
      <c r="BE218" s="94">
        <f>+'t44 (3)'!BG356</f>
        <v>1507.52</v>
      </c>
      <c r="BF218" s="94">
        <f>+'t44 (3)'!BH356</f>
        <v>3608</v>
      </c>
      <c r="BG218" s="94">
        <f>+'t44 (3)'!BI356</f>
        <v>1772.58</v>
      </c>
      <c r="BH218" s="94">
        <f>+'t44 (3)'!BJ356</f>
        <v>3480</v>
      </c>
      <c r="BI218" s="94">
        <f>+'t44 (3)'!BK356</f>
        <v>1794.57</v>
      </c>
      <c r="BJ218" s="94">
        <f>+'t44 (3)'!BL356</f>
        <v>3272</v>
      </c>
      <c r="BK218" s="94">
        <f>+'t44 (3)'!BM356</f>
        <v>1602.48</v>
      </c>
      <c r="BL218" s="94">
        <f>+'t44 (3)'!BN356</f>
        <v>3392</v>
      </c>
      <c r="BM218" s="94">
        <f>+'t44 (3)'!BO356</f>
        <v>1714.01</v>
      </c>
      <c r="BN218" s="94">
        <f>+'t44 (3)'!BP356</f>
        <v>3257</v>
      </c>
      <c r="BO218" s="94">
        <f>+'t44 (3)'!BQ356</f>
        <v>1600.25</v>
      </c>
      <c r="BP218" s="94">
        <f>+'t44 (3)'!BR356</f>
        <v>2957</v>
      </c>
      <c r="BQ218" s="94">
        <f>+'t44 (3)'!BS356</f>
        <v>1570.55</v>
      </c>
      <c r="BR218" s="94">
        <f>+'t44 (3)'!BT356</f>
        <v>3200</v>
      </c>
      <c r="BS218" s="94">
        <f>+'t44 (3)'!BU356</f>
        <v>1576.32</v>
      </c>
      <c r="BT218" s="94">
        <f>+'t44 (3)'!BV356</f>
        <v>3330</v>
      </c>
      <c r="BU218" s="94">
        <f>+'t44 (3)'!BW356</f>
        <v>1561.83</v>
      </c>
      <c r="BV218" s="94">
        <f>+'t44 (3)'!BX356</f>
        <v>3471</v>
      </c>
      <c r="BW218" s="94">
        <f>+'t44 (3)'!BY356</f>
        <v>3353.19</v>
      </c>
      <c r="BX218" s="94">
        <f>+'t44 (3)'!BZ356</f>
        <v>3697</v>
      </c>
      <c r="BY218" s="94">
        <f>+'t44 (3)'!CA356</f>
        <v>1733.32</v>
      </c>
      <c r="BZ218" s="94">
        <f>+'t44 (3)'!CB356</f>
        <v>4486</v>
      </c>
      <c r="CA218" s="94">
        <f>+'t44 (3)'!CC356</f>
        <v>2039.99</v>
      </c>
    </row>
    <row r="219" spans="1:79" ht="16.5" customHeight="1" x14ac:dyDescent="0.45">
      <c r="A219" s="357" t="s">
        <v>624</v>
      </c>
      <c r="B219" s="94">
        <f>+'t44 (3)'!D357</f>
        <v>0</v>
      </c>
      <c r="C219" s="94">
        <f>+'t44 (3)'!E357</f>
        <v>2902.88</v>
      </c>
      <c r="D219" s="94">
        <f>+'t44 (3)'!F357</f>
        <v>0</v>
      </c>
      <c r="E219" s="94">
        <f>+'t44 (3)'!G357</f>
        <v>2735.84</v>
      </c>
      <c r="F219" s="94">
        <f>+'t44 (3)'!H357</f>
        <v>0</v>
      </c>
      <c r="G219" s="94">
        <f>+'t44 (3)'!I357</f>
        <v>3021.79</v>
      </c>
      <c r="H219" s="94">
        <f>+'t44 (3)'!J357</f>
        <v>0</v>
      </c>
      <c r="I219" s="94">
        <f>+'t44 (3)'!K357</f>
        <v>2922.91</v>
      </c>
      <c r="J219" s="94">
        <f>+'t44 (3)'!L357</f>
        <v>0</v>
      </c>
      <c r="K219" s="94">
        <f>+'t44 (3)'!M357</f>
        <v>3291.34</v>
      </c>
      <c r="L219" s="94">
        <f>+'t44 (3)'!N357</f>
        <v>0</v>
      </c>
      <c r="M219" s="94">
        <f>+'t44 (3)'!O357</f>
        <v>2961.68</v>
      </c>
      <c r="N219" s="94">
        <f>+'t44 (3)'!P357</f>
        <v>0</v>
      </c>
      <c r="O219" s="94">
        <f>+'t44 (3)'!Q357</f>
        <v>2634.52</v>
      </c>
      <c r="P219" s="94">
        <f>+'t44 (3)'!R357</f>
        <v>0</v>
      </c>
      <c r="Q219" s="94">
        <f>+'t44 (3)'!S357</f>
        <v>2641.55</v>
      </c>
      <c r="R219" s="94">
        <f>+'t44 (3)'!T357</f>
        <v>0</v>
      </c>
      <c r="S219" s="94">
        <f>+'t44 (3)'!U357</f>
        <v>2857.72</v>
      </c>
      <c r="T219" s="94">
        <f>+'t44 (3)'!V357</f>
        <v>0</v>
      </c>
      <c r="U219" s="94">
        <f>+'t44 (3)'!W357</f>
        <v>2700.31</v>
      </c>
      <c r="V219" s="94">
        <f>+'t44 (3)'!X357</f>
        <v>0</v>
      </c>
      <c r="W219" s="94">
        <f>+'t44 (3)'!Y357</f>
        <v>2883.11</v>
      </c>
      <c r="X219" s="94">
        <f>+'t44 (3)'!Z357</f>
        <v>0</v>
      </c>
      <c r="Y219" s="94">
        <f>+'t44 (3)'!AA357</f>
        <v>2792.95</v>
      </c>
      <c r="Z219" s="94">
        <f>+'t44 (3)'!AB357</f>
        <v>0</v>
      </c>
      <c r="AA219" s="94">
        <f>+'t44 (3)'!AC357</f>
        <v>2819.31</v>
      </c>
      <c r="AB219" s="94">
        <f>+'t44 (3)'!AD357</f>
        <v>0</v>
      </c>
      <c r="AC219" s="94">
        <f>+'t44 (3)'!AE357</f>
        <v>3187.88</v>
      </c>
      <c r="AD219" s="94">
        <f>+'t44 (3)'!AF357</f>
        <v>0</v>
      </c>
      <c r="AE219" s="94">
        <f>+'t44 (3)'!AG357</f>
        <v>3578.56</v>
      </c>
      <c r="AF219" s="94">
        <f>+'t44 (3)'!AH357</f>
        <v>0</v>
      </c>
      <c r="AG219" s="94">
        <f>+'t44 (3)'!AI357</f>
        <v>2817.15</v>
      </c>
      <c r="AH219" s="94">
        <f>+'t44 (3)'!AJ357</f>
        <v>0</v>
      </c>
      <c r="AI219" s="94">
        <f>+'t44 (3)'!AK357</f>
        <v>2686.87</v>
      </c>
      <c r="AJ219" s="94">
        <f>+'t44 (3)'!AL357</f>
        <v>0</v>
      </c>
      <c r="AK219" s="94">
        <f>+'t44 (3)'!AM357</f>
        <v>3083.59</v>
      </c>
      <c r="AL219" s="94">
        <f>+'t44 (3)'!AN357</f>
        <v>0</v>
      </c>
      <c r="AM219" s="94">
        <f>+'t44 (3)'!AO357</f>
        <v>2409.39</v>
      </c>
      <c r="AN219" s="94">
        <f>+'t44 (3)'!AP357</f>
        <v>0</v>
      </c>
      <c r="AO219" s="94">
        <f>+'t44 (3)'!AQ357</f>
        <v>2513.37</v>
      </c>
      <c r="AP219" s="94">
        <f>+'t44 (3)'!AR357</f>
        <v>0</v>
      </c>
      <c r="AQ219" s="94">
        <f>+'t44 (3)'!AS357</f>
        <v>2912.02</v>
      </c>
      <c r="AR219" s="94">
        <f>+'t44 (3)'!AT357</f>
        <v>0</v>
      </c>
      <c r="AS219" s="94">
        <f>+'t44 (3)'!AU357</f>
        <v>2372.37</v>
      </c>
      <c r="AT219" s="94">
        <f>+'t44 (3)'!AV357</f>
        <v>0</v>
      </c>
      <c r="AU219" s="94">
        <f>+'t44 (3)'!AW357</f>
        <v>2837.84</v>
      </c>
      <c r="AV219" s="94">
        <f>+'t44 (3)'!AX357</f>
        <v>0</v>
      </c>
      <c r="AW219" s="94">
        <f>+'t44 (3)'!AY357</f>
        <v>2642.15</v>
      </c>
      <c r="AX219" s="94">
        <f>+'t44 (3)'!AZ357</f>
        <v>0</v>
      </c>
      <c r="AY219" s="94">
        <f>+'t44 (3)'!BA357</f>
        <v>2418.6</v>
      </c>
      <c r="AZ219" s="94">
        <f>+'t44 (3)'!BB357</f>
        <v>0</v>
      </c>
      <c r="BA219" s="94">
        <f>+'t44 (3)'!BC357</f>
        <v>2539.38</v>
      </c>
      <c r="BB219" s="94">
        <f>+'t44 (3)'!BD357</f>
        <v>0</v>
      </c>
      <c r="BC219" s="94">
        <f>+'t44 (3)'!BE357</f>
        <v>3318.39</v>
      </c>
      <c r="BD219" s="94">
        <f>+'t44 (3)'!BF357</f>
        <v>0</v>
      </c>
      <c r="BE219" s="94">
        <f>+'t44 (3)'!BG357</f>
        <v>2631.57</v>
      </c>
      <c r="BF219" s="94">
        <f>+'t44 (3)'!BH357</f>
        <v>0</v>
      </c>
      <c r="BG219" s="94">
        <f>+'t44 (3)'!BI357</f>
        <v>2842.67</v>
      </c>
      <c r="BH219" s="94">
        <f>+'t44 (3)'!BJ357</f>
        <v>0</v>
      </c>
      <c r="BI219" s="94">
        <f>+'t44 (3)'!BK357</f>
        <v>2976.96</v>
      </c>
      <c r="BJ219" s="94">
        <f>+'t44 (3)'!BL357</f>
        <v>0</v>
      </c>
      <c r="BK219" s="94">
        <f>+'t44 (3)'!BM357</f>
        <v>2266.5</v>
      </c>
      <c r="BL219" s="94">
        <f>+'t44 (3)'!BN357</f>
        <v>0</v>
      </c>
      <c r="BM219" s="94">
        <f>+'t44 (3)'!BO357</f>
        <v>2415.88</v>
      </c>
      <c r="BN219" s="94">
        <f>+'t44 (3)'!BP357</f>
        <v>0</v>
      </c>
      <c r="BO219" s="94">
        <f>+'t44 (3)'!BQ357</f>
        <v>2528.61</v>
      </c>
      <c r="BP219" s="94">
        <f>+'t44 (3)'!BR357</f>
        <v>0</v>
      </c>
      <c r="BQ219" s="94">
        <f>+'t44 (3)'!BS357</f>
        <v>2213.6999999999998</v>
      </c>
      <c r="BR219" s="94">
        <f>+'t44 (3)'!BT357</f>
        <v>0</v>
      </c>
      <c r="BS219" s="94">
        <f>+'t44 (3)'!BU357</f>
        <v>2407.0500000000002</v>
      </c>
      <c r="BT219" s="94">
        <f>+'t44 (3)'!BV357</f>
        <v>0</v>
      </c>
      <c r="BU219" s="94">
        <f>+'t44 (3)'!BW357</f>
        <v>2333.1999999999998</v>
      </c>
      <c r="BV219" s="94">
        <f>+'t44 (3)'!BX357</f>
        <v>0</v>
      </c>
      <c r="BW219" s="94">
        <f>+'t44 (3)'!BY357</f>
        <v>2418.7800000000002</v>
      </c>
      <c r="BX219" s="94">
        <f>+'t44 (3)'!BZ357</f>
        <v>0</v>
      </c>
      <c r="BY219" s="94">
        <f>+'t44 (3)'!CA357</f>
        <v>2332.67</v>
      </c>
      <c r="BZ219" s="94">
        <f>+'t44 (3)'!CB357</f>
        <v>0</v>
      </c>
      <c r="CA219" s="94">
        <f>+'t44 (3)'!CC357</f>
        <v>2669.74</v>
      </c>
    </row>
    <row r="220" spans="1:79" ht="16.5" customHeight="1" x14ac:dyDescent="0.45">
      <c r="A220" s="358" t="s">
        <v>625</v>
      </c>
      <c r="B220" s="94">
        <f>+'t44 (3)'!D358</f>
        <v>4354</v>
      </c>
      <c r="C220" s="94">
        <f>+'t44 (3)'!E358</f>
        <v>1483.19</v>
      </c>
      <c r="D220" s="94">
        <f>+'t44 (3)'!F358</f>
        <v>4005</v>
      </c>
      <c r="E220" s="94">
        <f>+'t44 (3)'!G358</f>
        <v>1370.87</v>
      </c>
      <c r="F220" s="94">
        <f>+'t44 (3)'!H358</f>
        <v>4200</v>
      </c>
      <c r="G220" s="94">
        <f>+'t44 (3)'!I358</f>
        <v>1493.47</v>
      </c>
      <c r="H220" s="94">
        <f>+'t44 (3)'!J358</f>
        <v>4489</v>
      </c>
      <c r="I220" s="94">
        <f>+'t44 (3)'!K358</f>
        <v>1590</v>
      </c>
      <c r="J220" s="94">
        <f>+'t44 (3)'!L358</f>
        <v>3786</v>
      </c>
      <c r="K220" s="94">
        <f>+'t44 (3)'!M358</f>
        <v>1456.86</v>
      </c>
      <c r="L220" s="94">
        <f>+'t44 (3)'!N358</f>
        <v>3907</v>
      </c>
      <c r="M220" s="94">
        <f>+'t44 (3)'!O358</f>
        <v>1390.27</v>
      </c>
      <c r="N220" s="94">
        <f>+'t44 (3)'!P358</f>
        <v>4033</v>
      </c>
      <c r="O220" s="94">
        <f>+'t44 (3)'!Q358</f>
        <v>1476.9</v>
      </c>
      <c r="P220" s="94">
        <f>+'t44 (3)'!R358</f>
        <v>4147</v>
      </c>
      <c r="Q220" s="94">
        <f>+'t44 (3)'!S358</f>
        <v>1450.19</v>
      </c>
      <c r="R220" s="94">
        <f>+'t44 (3)'!T358</f>
        <v>4222</v>
      </c>
      <c r="S220" s="94">
        <f>+'t44 (3)'!U358</f>
        <v>1603.52</v>
      </c>
      <c r="T220" s="94">
        <f>+'t44 (3)'!V358</f>
        <v>4328</v>
      </c>
      <c r="U220" s="94">
        <f>+'t44 (3)'!W358</f>
        <v>1564.7</v>
      </c>
      <c r="V220" s="94">
        <f>+'t44 (3)'!X358</f>
        <v>3780</v>
      </c>
      <c r="W220" s="94">
        <f>+'t44 (3)'!Y358</f>
        <v>1424.15</v>
      </c>
      <c r="X220" s="94">
        <f>+'t44 (3)'!Z358</f>
        <v>4194</v>
      </c>
      <c r="Y220" s="94">
        <f>+'t44 (3)'!AA358</f>
        <v>1383.69</v>
      </c>
      <c r="Z220" s="94">
        <f>+'t44 (3)'!AB358</f>
        <v>3545</v>
      </c>
      <c r="AA220" s="94">
        <f>+'t44 (3)'!AC358</f>
        <v>1261.77</v>
      </c>
      <c r="AB220" s="94">
        <f>+'t44 (3)'!AD358</f>
        <v>3911</v>
      </c>
      <c r="AC220" s="94">
        <f>+'t44 (3)'!AE358</f>
        <v>1406.96</v>
      </c>
      <c r="AD220" s="94">
        <f>+'t44 (3)'!AF358</f>
        <v>4365</v>
      </c>
      <c r="AE220" s="94">
        <f>+'t44 (3)'!AG358</f>
        <v>1537.01</v>
      </c>
      <c r="AF220" s="94">
        <f>+'t44 (3)'!AH358</f>
        <v>3588</v>
      </c>
      <c r="AG220" s="94">
        <f>+'t44 (3)'!AI358</f>
        <v>1287.1500000000001</v>
      </c>
      <c r="AH220" s="94">
        <f>+'t44 (3)'!AJ358</f>
        <v>4349</v>
      </c>
      <c r="AI220" s="94">
        <f>+'t44 (3)'!AK358</f>
        <v>1454.83</v>
      </c>
      <c r="AJ220" s="94">
        <f>+'t44 (3)'!AL358</f>
        <v>4482</v>
      </c>
      <c r="AK220" s="94">
        <f>+'t44 (3)'!AM358</f>
        <v>1655.16</v>
      </c>
      <c r="AL220" s="94">
        <f>+'t44 (3)'!AN358</f>
        <v>4007</v>
      </c>
      <c r="AM220" s="94">
        <f>+'t44 (3)'!AO358</f>
        <v>1471.47</v>
      </c>
      <c r="AN220" s="94">
        <f>+'t44 (3)'!AP358</f>
        <v>4807</v>
      </c>
      <c r="AO220" s="94">
        <f>+'t44 (3)'!AQ358</f>
        <v>1699.24</v>
      </c>
      <c r="AP220" s="94">
        <f>+'t44 (3)'!AR358</f>
        <v>5300</v>
      </c>
      <c r="AQ220" s="94">
        <f>+'t44 (3)'!AS358</f>
        <v>1778.78</v>
      </c>
      <c r="AR220" s="94">
        <f>+'t44 (3)'!AT358</f>
        <v>4972</v>
      </c>
      <c r="AS220" s="94">
        <f>+'t44 (3)'!AU358</f>
        <v>1668.46</v>
      </c>
      <c r="AT220" s="94">
        <f>+'t44 (3)'!AV358</f>
        <v>5155</v>
      </c>
      <c r="AU220" s="94">
        <f>+'t44 (3)'!AW358</f>
        <v>1619.43</v>
      </c>
      <c r="AV220" s="94">
        <f>+'t44 (3)'!AX358</f>
        <v>4662</v>
      </c>
      <c r="AW220" s="94">
        <f>+'t44 (3)'!AY358</f>
        <v>1581</v>
      </c>
      <c r="AX220" s="94">
        <f>+'t44 (3)'!AZ358</f>
        <v>4347</v>
      </c>
      <c r="AY220" s="94">
        <f>+'t44 (3)'!BA358</f>
        <v>1458.75</v>
      </c>
      <c r="AZ220" s="94">
        <f>+'t44 (3)'!BB358</f>
        <v>4384</v>
      </c>
      <c r="BA220" s="94">
        <f>+'t44 (3)'!BC358</f>
        <v>1483.23</v>
      </c>
      <c r="BB220" s="94">
        <f>+'t44 (3)'!BD358</f>
        <v>5052</v>
      </c>
      <c r="BC220" s="94">
        <f>+'t44 (3)'!BE358</f>
        <v>1713.96</v>
      </c>
      <c r="BD220" s="94">
        <f>+'t44 (3)'!BF358</f>
        <v>4244</v>
      </c>
      <c r="BE220" s="94">
        <f>+'t44 (3)'!BG358</f>
        <v>1515.83</v>
      </c>
      <c r="BF220" s="94">
        <f>+'t44 (3)'!BH358</f>
        <v>5105</v>
      </c>
      <c r="BG220" s="94">
        <f>+'t44 (3)'!BI358</f>
        <v>1724.86</v>
      </c>
      <c r="BH220" s="94">
        <f>+'t44 (3)'!BJ358</f>
        <v>4862</v>
      </c>
      <c r="BI220" s="94">
        <f>+'t44 (3)'!BK358</f>
        <v>1698.5</v>
      </c>
      <c r="BJ220" s="94">
        <f>+'t44 (3)'!BL358</f>
        <v>4218</v>
      </c>
      <c r="BK220" s="94">
        <f>+'t44 (3)'!BM358</f>
        <v>1518.4</v>
      </c>
      <c r="BL220" s="94">
        <f>+'t44 (3)'!BN358</f>
        <v>5121</v>
      </c>
      <c r="BM220" s="94">
        <f>+'t44 (3)'!BO358</f>
        <v>1730.51</v>
      </c>
      <c r="BN220" s="94">
        <f>+'t44 (3)'!BP358</f>
        <v>4850</v>
      </c>
      <c r="BO220" s="94">
        <f>+'t44 (3)'!BQ358</f>
        <v>1799.07</v>
      </c>
      <c r="BP220" s="94">
        <f>+'t44 (3)'!BR358</f>
        <v>4748</v>
      </c>
      <c r="BQ220" s="94">
        <f>+'t44 (3)'!BS358</f>
        <v>1651.98</v>
      </c>
      <c r="BR220" s="94">
        <f>+'t44 (3)'!BT358</f>
        <v>5247</v>
      </c>
      <c r="BS220" s="94">
        <f>+'t44 (3)'!BU358</f>
        <v>1850.8</v>
      </c>
      <c r="BT220" s="94">
        <f>+'t44 (3)'!BV358</f>
        <v>5259</v>
      </c>
      <c r="BU220" s="94">
        <f>+'t44 (3)'!BW358</f>
        <v>1960.35</v>
      </c>
      <c r="BV220" s="94">
        <f>+'t44 (3)'!BX358</f>
        <v>4888</v>
      </c>
      <c r="BW220" s="94">
        <f>+'t44 (3)'!BY358</f>
        <v>1644.59</v>
      </c>
      <c r="BX220" s="94">
        <f>+'t44 (3)'!BZ358</f>
        <v>4734</v>
      </c>
      <c r="BY220" s="94">
        <f>+'t44 (3)'!CA358</f>
        <v>1637.29</v>
      </c>
      <c r="BZ220" s="94">
        <f>+'t44 (3)'!CB358</f>
        <v>5127</v>
      </c>
      <c r="CA220" s="94">
        <f>+'t44 (3)'!CC358</f>
        <v>1958.96</v>
      </c>
    </row>
    <row r="221" spans="1:79" ht="16.5" customHeight="1" x14ac:dyDescent="0.45">
      <c r="A221" s="357" t="s">
        <v>626</v>
      </c>
      <c r="B221" s="94">
        <f>+'t44 (3)'!D359</f>
        <v>0</v>
      </c>
      <c r="C221" s="94">
        <f>+'t44 (3)'!E359</f>
        <v>226.74</v>
      </c>
      <c r="D221" s="94">
        <f>+'t44 (3)'!F359</f>
        <v>0</v>
      </c>
      <c r="E221" s="94">
        <f>+'t44 (3)'!G359</f>
        <v>191.47</v>
      </c>
      <c r="F221" s="94">
        <f>+'t44 (3)'!H359</f>
        <v>0</v>
      </c>
      <c r="G221" s="94">
        <f>+'t44 (3)'!I359</f>
        <v>223.84</v>
      </c>
      <c r="H221" s="94">
        <f>+'t44 (3)'!J359</f>
        <v>0</v>
      </c>
      <c r="I221" s="94">
        <f>+'t44 (3)'!K359</f>
        <v>228.38</v>
      </c>
      <c r="J221" s="94">
        <f>+'t44 (3)'!L359</f>
        <v>0</v>
      </c>
      <c r="K221" s="94">
        <f>+'t44 (3)'!M359</f>
        <v>222.78</v>
      </c>
      <c r="L221" s="94">
        <f>+'t44 (3)'!N359</f>
        <v>0</v>
      </c>
      <c r="M221" s="94">
        <f>+'t44 (3)'!O359</f>
        <v>206.83</v>
      </c>
      <c r="N221" s="94">
        <f>+'t44 (3)'!P359</f>
        <v>0</v>
      </c>
      <c r="O221" s="94">
        <f>+'t44 (3)'!Q359</f>
        <v>211.53</v>
      </c>
      <c r="P221" s="94">
        <f>+'t44 (3)'!R359</f>
        <v>0</v>
      </c>
      <c r="Q221" s="94">
        <f>+'t44 (3)'!S359</f>
        <v>174.92</v>
      </c>
      <c r="R221" s="94">
        <f>+'t44 (3)'!T359</f>
        <v>0</v>
      </c>
      <c r="S221" s="94">
        <f>+'t44 (3)'!U359</f>
        <v>230.2</v>
      </c>
      <c r="T221" s="94">
        <f>+'t44 (3)'!V359</f>
        <v>0</v>
      </c>
      <c r="U221" s="94">
        <f>+'t44 (3)'!W359</f>
        <v>224.01</v>
      </c>
      <c r="V221" s="94">
        <f>+'t44 (3)'!X359</f>
        <v>0</v>
      </c>
      <c r="W221" s="94">
        <f>+'t44 (3)'!Y359</f>
        <v>205.14</v>
      </c>
      <c r="X221" s="94">
        <f>+'t44 (3)'!Z359</f>
        <v>0</v>
      </c>
      <c r="Y221" s="94">
        <f>+'t44 (3)'!AA359</f>
        <v>211.6</v>
      </c>
      <c r="Z221" s="94">
        <f>+'t44 (3)'!AB359</f>
        <v>0</v>
      </c>
      <c r="AA221" s="94">
        <f>+'t44 (3)'!AC359</f>
        <v>177.63</v>
      </c>
      <c r="AB221" s="94">
        <f>+'t44 (3)'!AD359</f>
        <v>0</v>
      </c>
      <c r="AC221" s="94">
        <f>+'t44 (3)'!AE359</f>
        <v>182.65</v>
      </c>
      <c r="AD221" s="94">
        <f>+'t44 (3)'!AF359</f>
        <v>0</v>
      </c>
      <c r="AE221" s="94">
        <f>+'t44 (3)'!AG359</f>
        <v>226.41</v>
      </c>
      <c r="AF221" s="94">
        <f>+'t44 (3)'!AH359</f>
        <v>0</v>
      </c>
      <c r="AG221" s="94">
        <f>+'t44 (3)'!AI359</f>
        <v>161.03</v>
      </c>
      <c r="AH221" s="94">
        <f>+'t44 (3)'!AJ359</f>
        <v>0</v>
      </c>
      <c r="AI221" s="94">
        <f>+'t44 (3)'!AK359</f>
        <v>188.05</v>
      </c>
      <c r="AJ221" s="94">
        <f>+'t44 (3)'!AL359</f>
        <v>0</v>
      </c>
      <c r="AK221" s="94">
        <f>+'t44 (3)'!AM359</f>
        <v>205.19</v>
      </c>
      <c r="AL221" s="94">
        <f>+'t44 (3)'!AN359</f>
        <v>0</v>
      </c>
      <c r="AM221" s="94">
        <f>+'t44 (3)'!AO359</f>
        <v>205.94</v>
      </c>
      <c r="AN221" s="94">
        <f>+'t44 (3)'!AP359</f>
        <v>0</v>
      </c>
      <c r="AO221" s="94">
        <f>+'t44 (3)'!AQ359</f>
        <v>162.19999999999999</v>
      </c>
      <c r="AP221" s="94">
        <f>+'t44 (3)'!AR359</f>
        <v>0</v>
      </c>
      <c r="AQ221" s="94">
        <f>+'t44 (3)'!AS359</f>
        <v>173.81</v>
      </c>
      <c r="AR221" s="94">
        <f>+'t44 (3)'!AT359</f>
        <v>0</v>
      </c>
      <c r="AS221" s="94">
        <f>+'t44 (3)'!AU359</f>
        <v>153.93</v>
      </c>
      <c r="AT221" s="94">
        <f>+'t44 (3)'!AV359</f>
        <v>0</v>
      </c>
      <c r="AU221" s="94">
        <f>+'t44 (3)'!AW359</f>
        <v>168.41</v>
      </c>
      <c r="AV221" s="94">
        <f>+'t44 (3)'!AX359</f>
        <v>0</v>
      </c>
      <c r="AW221" s="94">
        <f>+'t44 (3)'!AY359</f>
        <v>170.04</v>
      </c>
      <c r="AX221" s="94">
        <f>+'t44 (3)'!AZ359</f>
        <v>0</v>
      </c>
      <c r="AY221" s="94">
        <f>+'t44 (3)'!BA359</f>
        <v>152.82</v>
      </c>
      <c r="AZ221" s="94">
        <f>+'t44 (3)'!BB359</f>
        <v>0</v>
      </c>
      <c r="BA221" s="94">
        <f>+'t44 (3)'!BC359</f>
        <v>136.74</v>
      </c>
      <c r="BB221" s="94">
        <f>+'t44 (3)'!BD359</f>
        <v>0</v>
      </c>
      <c r="BC221" s="94">
        <f>+'t44 (3)'!BE359</f>
        <v>215.98</v>
      </c>
      <c r="BD221" s="94">
        <f>+'t44 (3)'!BF359</f>
        <v>0</v>
      </c>
      <c r="BE221" s="94">
        <f>+'t44 (3)'!BG359</f>
        <v>129.55000000000001</v>
      </c>
      <c r="BF221" s="94">
        <f>+'t44 (3)'!BH359</f>
        <v>0</v>
      </c>
      <c r="BG221" s="94">
        <f>+'t44 (3)'!BI359</f>
        <v>162.5</v>
      </c>
      <c r="BH221" s="94">
        <f>+'t44 (3)'!BJ359</f>
        <v>0</v>
      </c>
      <c r="BI221" s="94">
        <f>+'t44 (3)'!BK359</f>
        <v>149.29</v>
      </c>
      <c r="BJ221" s="94">
        <f>+'t44 (3)'!BL359</f>
        <v>0</v>
      </c>
      <c r="BK221" s="94">
        <f>+'t44 (3)'!BM359</f>
        <v>150.08000000000001</v>
      </c>
      <c r="BL221" s="94">
        <f>+'t44 (3)'!BN359</f>
        <v>0</v>
      </c>
      <c r="BM221" s="94">
        <f>+'t44 (3)'!BO359</f>
        <v>142.02000000000001</v>
      </c>
      <c r="BN221" s="94">
        <f>+'t44 (3)'!BP359</f>
        <v>0</v>
      </c>
      <c r="BO221" s="94">
        <f>+'t44 (3)'!BQ359</f>
        <v>166.08</v>
      </c>
      <c r="BP221" s="94">
        <f>+'t44 (3)'!BR359</f>
        <v>0</v>
      </c>
      <c r="BQ221" s="94">
        <f>+'t44 (3)'!BS359</f>
        <v>127.56</v>
      </c>
      <c r="BR221" s="94">
        <f>+'t44 (3)'!BT359</f>
        <v>0</v>
      </c>
      <c r="BS221" s="94">
        <f>+'t44 (3)'!BU359</f>
        <v>144.47999999999999</v>
      </c>
      <c r="BT221" s="94">
        <f>+'t44 (3)'!BV359</f>
        <v>0</v>
      </c>
      <c r="BU221" s="94">
        <f>+'t44 (3)'!BW359</f>
        <v>123.67</v>
      </c>
      <c r="BV221" s="94">
        <f>+'t44 (3)'!BX359</f>
        <v>0</v>
      </c>
      <c r="BW221" s="94">
        <f>+'t44 (3)'!BY359</f>
        <v>112.01</v>
      </c>
      <c r="BX221" s="94">
        <f>+'t44 (3)'!BZ359</f>
        <v>0</v>
      </c>
      <c r="BY221" s="94">
        <f>+'t44 (3)'!CA359</f>
        <v>127.08</v>
      </c>
      <c r="BZ221" s="94">
        <f>+'t44 (3)'!CB359</f>
        <v>0</v>
      </c>
      <c r="CA221" s="94">
        <f>+'t44 (3)'!CC359</f>
        <v>130.26</v>
      </c>
    </row>
    <row r="222" spans="1:79" ht="16.5" customHeight="1" x14ac:dyDescent="0.45">
      <c r="A222" s="358" t="s">
        <v>627</v>
      </c>
      <c r="B222" s="94">
        <f>+'t44 (3)'!D360</f>
        <v>2973</v>
      </c>
      <c r="C222" s="94">
        <f>+'t44 (3)'!E360</f>
        <v>3849.03</v>
      </c>
      <c r="D222" s="94">
        <f>+'t44 (3)'!F360</f>
        <v>3250</v>
      </c>
      <c r="E222" s="94">
        <f>+'t44 (3)'!G360</f>
        <v>3834.05</v>
      </c>
      <c r="F222" s="94">
        <f>+'t44 (3)'!H360</f>
        <v>3388</v>
      </c>
      <c r="G222" s="94">
        <f>+'t44 (3)'!I360</f>
        <v>4005.84</v>
      </c>
      <c r="H222" s="94">
        <f>+'t44 (3)'!J360</f>
        <v>3107</v>
      </c>
      <c r="I222" s="94">
        <f>+'t44 (3)'!K360</f>
        <v>3986.17</v>
      </c>
      <c r="J222" s="94">
        <f>+'t44 (3)'!L360</f>
        <v>3183</v>
      </c>
      <c r="K222" s="94">
        <f>+'t44 (3)'!M360</f>
        <v>3997.19</v>
      </c>
      <c r="L222" s="94">
        <f>+'t44 (3)'!N360</f>
        <v>3436</v>
      </c>
      <c r="M222" s="94">
        <f>+'t44 (3)'!O360</f>
        <v>4032.1</v>
      </c>
      <c r="N222" s="94">
        <f>+'t44 (3)'!P360</f>
        <v>3352</v>
      </c>
      <c r="O222" s="94">
        <f>+'t44 (3)'!Q360</f>
        <v>4180.92</v>
      </c>
      <c r="P222" s="94">
        <f>+'t44 (3)'!R360</f>
        <v>3177</v>
      </c>
      <c r="Q222" s="94">
        <f>+'t44 (3)'!S360</f>
        <v>4033.96</v>
      </c>
      <c r="R222" s="94">
        <f>+'t44 (3)'!T360</f>
        <v>3421</v>
      </c>
      <c r="S222" s="94">
        <f>+'t44 (3)'!U360</f>
        <v>4466.34</v>
      </c>
      <c r="T222" s="94">
        <f>+'t44 (3)'!V360</f>
        <v>3401</v>
      </c>
      <c r="U222" s="94">
        <f>+'t44 (3)'!W360</f>
        <v>4501.8999999999996</v>
      </c>
      <c r="V222" s="94">
        <f>+'t44 (3)'!X360</f>
        <v>3172</v>
      </c>
      <c r="W222" s="94">
        <f>+'t44 (3)'!Y360</f>
        <v>4197.99</v>
      </c>
      <c r="X222" s="94">
        <f>+'t44 (3)'!Z360</f>
        <v>3149</v>
      </c>
      <c r="Y222" s="94">
        <f>+'t44 (3)'!AA360</f>
        <v>4010.52</v>
      </c>
      <c r="Z222" s="94">
        <f>+'t44 (3)'!AB360</f>
        <v>2869</v>
      </c>
      <c r="AA222" s="94">
        <f>+'t44 (3)'!AC360</f>
        <v>4031.1</v>
      </c>
      <c r="AB222" s="94">
        <f>+'t44 (3)'!AD360</f>
        <v>3216</v>
      </c>
      <c r="AC222" s="94">
        <f>+'t44 (3)'!AE360</f>
        <v>4121.33</v>
      </c>
      <c r="AD222" s="94">
        <f>+'t44 (3)'!AF360</f>
        <v>3410</v>
      </c>
      <c r="AE222" s="94">
        <f>+'t44 (3)'!AG360</f>
        <v>4644.82</v>
      </c>
      <c r="AF222" s="94">
        <f>+'t44 (3)'!AH360</f>
        <v>3054</v>
      </c>
      <c r="AG222" s="94">
        <f>+'t44 (3)'!AI360</f>
        <v>3856.97</v>
      </c>
      <c r="AH222" s="94">
        <f>+'t44 (3)'!AJ360</f>
        <v>3356</v>
      </c>
      <c r="AI222" s="94">
        <f>+'t44 (3)'!AK360</f>
        <v>4273.1499999999996</v>
      </c>
      <c r="AJ222" s="94">
        <f>+'t44 (3)'!AL360</f>
        <v>3435</v>
      </c>
      <c r="AK222" s="94">
        <f>+'t44 (3)'!AM360</f>
        <v>4386.3</v>
      </c>
      <c r="AL222" s="94">
        <f>+'t44 (3)'!AN360</f>
        <v>3174</v>
      </c>
      <c r="AM222" s="94">
        <f>+'t44 (3)'!AO360</f>
        <v>4181.62</v>
      </c>
      <c r="AN222" s="94">
        <f>+'t44 (3)'!AP360</f>
        <v>3508</v>
      </c>
      <c r="AO222" s="94">
        <f>+'t44 (3)'!AQ360</f>
        <v>4454.8</v>
      </c>
      <c r="AP222" s="94">
        <f>+'t44 (3)'!AR360</f>
        <v>3782</v>
      </c>
      <c r="AQ222" s="94">
        <f>+'t44 (3)'!AS360</f>
        <v>5027.46</v>
      </c>
      <c r="AR222" s="94">
        <f>+'t44 (3)'!AT360</f>
        <v>4261</v>
      </c>
      <c r="AS222" s="94">
        <f>+'t44 (3)'!AU360</f>
        <v>4746.87</v>
      </c>
      <c r="AT222" s="94">
        <f>+'t44 (3)'!AV360</f>
        <v>3694</v>
      </c>
      <c r="AU222" s="94">
        <f>+'t44 (3)'!AW360</f>
        <v>4866.2700000000004</v>
      </c>
      <c r="AV222" s="94">
        <f>+'t44 (3)'!AX360</f>
        <v>3464</v>
      </c>
      <c r="AW222" s="94">
        <f>+'t44 (3)'!AY360</f>
        <v>5636.47</v>
      </c>
      <c r="AX222" s="94">
        <f>+'t44 (3)'!AZ360</f>
        <v>3468</v>
      </c>
      <c r="AY222" s="94">
        <f>+'t44 (3)'!BA360</f>
        <v>5981.95</v>
      </c>
      <c r="AZ222" s="94">
        <f>+'t44 (3)'!BB360</f>
        <v>3769</v>
      </c>
      <c r="BA222" s="94">
        <f>+'t44 (3)'!BC360</f>
        <v>6744.43</v>
      </c>
      <c r="BB222" s="94">
        <f>+'t44 (3)'!BD360</f>
        <v>4630</v>
      </c>
      <c r="BC222" s="94">
        <f>+'t44 (3)'!BE360</f>
        <v>6595.78</v>
      </c>
      <c r="BD222" s="94">
        <f>+'t44 (3)'!BF360</f>
        <v>3070</v>
      </c>
      <c r="BE222" s="94">
        <f>+'t44 (3)'!BG360</f>
        <v>4401.29</v>
      </c>
      <c r="BF222" s="94">
        <f>+'t44 (3)'!BH360</f>
        <v>3708</v>
      </c>
      <c r="BG222" s="94">
        <f>+'t44 (3)'!BI360</f>
        <v>4942.3500000000004</v>
      </c>
      <c r="BH222" s="94">
        <f>+'t44 (3)'!BJ360</f>
        <v>3804</v>
      </c>
      <c r="BI222" s="94">
        <f>+'t44 (3)'!BK360</f>
        <v>4829.67</v>
      </c>
      <c r="BJ222" s="94">
        <f>+'t44 (3)'!BL360</f>
        <v>3455</v>
      </c>
      <c r="BK222" s="94">
        <f>+'t44 (3)'!BM360</f>
        <v>4671.4399999999996</v>
      </c>
      <c r="BL222" s="94">
        <f>+'t44 (3)'!BN360</f>
        <v>3768</v>
      </c>
      <c r="BM222" s="94">
        <f>+'t44 (3)'!BO360</f>
        <v>5279.16</v>
      </c>
      <c r="BN222" s="94">
        <f>+'t44 (3)'!BP360</f>
        <v>3717</v>
      </c>
      <c r="BO222" s="94">
        <f>+'t44 (3)'!BQ360</f>
        <v>4940.24</v>
      </c>
      <c r="BP222" s="94">
        <f>+'t44 (3)'!BR360</f>
        <v>3613</v>
      </c>
      <c r="BQ222" s="94">
        <f>+'t44 (3)'!BS360</f>
        <v>5030.58</v>
      </c>
      <c r="BR222" s="94">
        <f>+'t44 (3)'!BT360</f>
        <v>3905</v>
      </c>
      <c r="BS222" s="94">
        <f>+'t44 (3)'!BU360</f>
        <v>5134.45</v>
      </c>
      <c r="BT222" s="94">
        <f>+'t44 (3)'!BV360</f>
        <v>3738</v>
      </c>
      <c r="BU222" s="94">
        <f>+'t44 (3)'!BW360</f>
        <v>4827.87</v>
      </c>
      <c r="BV222" s="94">
        <f>+'t44 (3)'!BX360</f>
        <v>3673</v>
      </c>
      <c r="BW222" s="94">
        <f>+'t44 (3)'!BY360</f>
        <v>4720.78</v>
      </c>
      <c r="BX222" s="94">
        <f>+'t44 (3)'!BZ360</f>
        <v>3725</v>
      </c>
      <c r="BY222" s="94">
        <f>+'t44 (3)'!CA360</f>
        <v>4510.37</v>
      </c>
      <c r="BZ222" s="94">
        <f>+'t44 (3)'!CB360</f>
        <v>4198</v>
      </c>
      <c r="CA222" s="94">
        <f>+'t44 (3)'!CC360</f>
        <v>5028.3500000000004</v>
      </c>
    </row>
    <row r="223" spans="1:79" ht="16.5" customHeight="1" x14ac:dyDescent="0.45">
      <c r="A223" s="357" t="s">
        <v>628</v>
      </c>
      <c r="B223" s="94">
        <f>+'t44 (3)'!D361</f>
        <v>488</v>
      </c>
      <c r="C223" s="94">
        <f>+'t44 (3)'!E361</f>
        <v>1302.71</v>
      </c>
      <c r="D223" s="94">
        <f>+'t44 (3)'!F361</f>
        <v>451</v>
      </c>
      <c r="E223" s="94">
        <f>+'t44 (3)'!G361</f>
        <v>599.19000000000005</v>
      </c>
      <c r="F223" s="94">
        <f>+'t44 (3)'!H361</f>
        <v>532</v>
      </c>
      <c r="G223" s="94">
        <f>+'t44 (3)'!I361</f>
        <v>613.32000000000005</v>
      </c>
      <c r="H223" s="94">
        <f>+'t44 (3)'!J361</f>
        <v>472</v>
      </c>
      <c r="I223" s="94">
        <f>+'t44 (3)'!K361</f>
        <v>621.76</v>
      </c>
      <c r="J223" s="94">
        <f>+'t44 (3)'!L361</f>
        <v>509</v>
      </c>
      <c r="K223" s="94">
        <f>+'t44 (3)'!M361</f>
        <v>757.78</v>
      </c>
      <c r="L223" s="94">
        <f>+'t44 (3)'!N361</f>
        <v>501</v>
      </c>
      <c r="M223" s="94">
        <f>+'t44 (3)'!O361</f>
        <v>724.65</v>
      </c>
      <c r="N223" s="94">
        <f>+'t44 (3)'!P361</f>
        <v>503</v>
      </c>
      <c r="O223" s="94">
        <f>+'t44 (3)'!Q361</f>
        <v>732.19</v>
      </c>
      <c r="P223" s="94">
        <f>+'t44 (3)'!R361</f>
        <v>474</v>
      </c>
      <c r="Q223" s="94">
        <f>+'t44 (3)'!S361</f>
        <v>722.12</v>
      </c>
      <c r="R223" s="94">
        <f>+'t44 (3)'!T361</f>
        <v>497</v>
      </c>
      <c r="S223" s="94">
        <f>+'t44 (3)'!U361</f>
        <v>784.49</v>
      </c>
      <c r="T223" s="94">
        <f>+'t44 (3)'!V361</f>
        <v>423</v>
      </c>
      <c r="U223" s="94">
        <f>+'t44 (3)'!W361</f>
        <v>661.54</v>
      </c>
      <c r="V223" s="94">
        <f>+'t44 (3)'!X361</f>
        <v>443</v>
      </c>
      <c r="W223" s="94">
        <f>+'t44 (3)'!Y361</f>
        <v>668.37</v>
      </c>
      <c r="X223" s="94">
        <f>+'t44 (3)'!Z361</f>
        <v>502</v>
      </c>
      <c r="Y223" s="94">
        <f>+'t44 (3)'!AA361</f>
        <v>678.73</v>
      </c>
      <c r="Z223" s="94">
        <f>+'t44 (3)'!AB361</f>
        <v>439</v>
      </c>
      <c r="AA223" s="94">
        <f>+'t44 (3)'!AC361</f>
        <v>607.12</v>
      </c>
      <c r="AB223" s="94">
        <f>+'t44 (3)'!AD361</f>
        <v>497</v>
      </c>
      <c r="AC223" s="94">
        <f>+'t44 (3)'!AE361</f>
        <v>652.27</v>
      </c>
      <c r="AD223" s="94">
        <f>+'t44 (3)'!AF361</f>
        <v>484</v>
      </c>
      <c r="AE223" s="94">
        <f>+'t44 (3)'!AG361</f>
        <v>705.49</v>
      </c>
      <c r="AF223" s="94">
        <f>+'t44 (3)'!AH361</f>
        <v>425</v>
      </c>
      <c r="AG223" s="94">
        <f>+'t44 (3)'!AI361</f>
        <v>633.48</v>
      </c>
      <c r="AH223" s="94">
        <f>+'t44 (3)'!AJ361</f>
        <v>494</v>
      </c>
      <c r="AI223" s="94">
        <f>+'t44 (3)'!AK361</f>
        <v>766.63</v>
      </c>
      <c r="AJ223" s="94">
        <f>+'t44 (3)'!AL361</f>
        <v>471</v>
      </c>
      <c r="AK223" s="94">
        <f>+'t44 (3)'!AM361</f>
        <v>729.76</v>
      </c>
      <c r="AL223" s="94">
        <f>+'t44 (3)'!AN361</f>
        <v>519</v>
      </c>
      <c r="AM223" s="94">
        <f>+'t44 (3)'!AO361</f>
        <v>780.7</v>
      </c>
      <c r="AN223" s="94">
        <f>+'t44 (3)'!AP361</f>
        <v>533</v>
      </c>
      <c r="AO223" s="94">
        <f>+'t44 (3)'!AQ361</f>
        <v>750.93</v>
      </c>
      <c r="AP223" s="94">
        <f>+'t44 (3)'!AR361</f>
        <v>461</v>
      </c>
      <c r="AQ223" s="94">
        <f>+'t44 (3)'!AS361</f>
        <v>758.74</v>
      </c>
      <c r="AR223" s="94">
        <f>+'t44 (3)'!AT361</f>
        <v>448</v>
      </c>
      <c r="AS223" s="94">
        <f>+'t44 (3)'!AU361</f>
        <v>711.69</v>
      </c>
      <c r="AT223" s="94">
        <f>+'t44 (3)'!AV361</f>
        <v>504</v>
      </c>
      <c r="AU223" s="94">
        <f>+'t44 (3)'!AW361</f>
        <v>776.16</v>
      </c>
      <c r="AV223" s="94">
        <f>+'t44 (3)'!AX361</f>
        <v>520</v>
      </c>
      <c r="AW223" s="94">
        <f>+'t44 (3)'!AY361</f>
        <v>782.77</v>
      </c>
      <c r="AX223" s="94">
        <f>+'t44 (3)'!AZ361</f>
        <v>480</v>
      </c>
      <c r="AY223" s="94">
        <f>+'t44 (3)'!BA361</f>
        <v>707.45</v>
      </c>
      <c r="AZ223" s="94">
        <f>+'t44 (3)'!BB361</f>
        <v>520</v>
      </c>
      <c r="BA223" s="94">
        <f>+'t44 (3)'!BC361</f>
        <v>767.5</v>
      </c>
      <c r="BB223" s="94">
        <f>+'t44 (3)'!BD361</f>
        <v>599</v>
      </c>
      <c r="BC223" s="94">
        <f>+'t44 (3)'!BE361</f>
        <v>852.97</v>
      </c>
      <c r="BD223" s="94">
        <f>+'t44 (3)'!BF361</f>
        <v>474</v>
      </c>
      <c r="BE223" s="94">
        <f>+'t44 (3)'!BG361</f>
        <v>751.89</v>
      </c>
      <c r="BF223" s="94">
        <f>+'t44 (3)'!BH361</f>
        <v>533</v>
      </c>
      <c r="BG223" s="94">
        <f>+'t44 (3)'!BI361</f>
        <v>880.71</v>
      </c>
      <c r="BH223" s="94">
        <f>+'t44 (3)'!BJ361</f>
        <v>565</v>
      </c>
      <c r="BI223" s="94">
        <f>+'t44 (3)'!BK361</f>
        <v>879.83</v>
      </c>
      <c r="BJ223" s="94">
        <f>+'t44 (3)'!BL361</f>
        <v>498</v>
      </c>
      <c r="BK223" s="94">
        <f>+'t44 (3)'!BM361</f>
        <v>822.04</v>
      </c>
      <c r="BL223" s="94">
        <f>+'t44 (3)'!BN361</f>
        <v>642</v>
      </c>
      <c r="BM223" s="94">
        <f>+'t44 (3)'!BO361</f>
        <v>879.25</v>
      </c>
      <c r="BN223" s="94">
        <f>+'t44 (3)'!BP361</f>
        <v>564</v>
      </c>
      <c r="BO223" s="94">
        <f>+'t44 (3)'!BQ361</f>
        <v>832.76</v>
      </c>
      <c r="BP223" s="94">
        <f>+'t44 (3)'!BR361</f>
        <v>518</v>
      </c>
      <c r="BQ223" s="94">
        <f>+'t44 (3)'!BS361</f>
        <v>796.54</v>
      </c>
      <c r="BR223" s="94">
        <f>+'t44 (3)'!BT361</f>
        <v>504</v>
      </c>
      <c r="BS223" s="94">
        <f>+'t44 (3)'!BU361</f>
        <v>819.9</v>
      </c>
      <c r="BT223" s="94">
        <f>+'t44 (3)'!BV361</f>
        <v>538</v>
      </c>
      <c r="BU223" s="94">
        <f>+'t44 (3)'!BW361</f>
        <v>753.33</v>
      </c>
      <c r="BV223" s="94">
        <f>+'t44 (3)'!BX361</f>
        <v>597</v>
      </c>
      <c r="BW223" s="94">
        <f>+'t44 (3)'!BY361</f>
        <v>832.94</v>
      </c>
      <c r="BX223" s="94">
        <f>+'t44 (3)'!BZ361</f>
        <v>554</v>
      </c>
      <c r="BY223" s="94">
        <f>+'t44 (3)'!CA361</f>
        <v>776.42</v>
      </c>
      <c r="BZ223" s="94">
        <f>+'t44 (3)'!CB361</f>
        <v>615</v>
      </c>
      <c r="CA223" s="94">
        <f>+'t44 (3)'!CC361</f>
        <v>818.68</v>
      </c>
    </row>
    <row r="224" spans="1:79" ht="16.5" customHeight="1" x14ac:dyDescent="0.45">
      <c r="A224" s="358" t="s">
        <v>629</v>
      </c>
      <c r="B224" s="94">
        <f>+'t44 (3)'!D362</f>
        <v>0</v>
      </c>
      <c r="C224" s="94">
        <f>+'t44 (3)'!E362</f>
        <v>3225.04</v>
      </c>
      <c r="D224" s="94">
        <f>+'t44 (3)'!F362</f>
        <v>0</v>
      </c>
      <c r="E224" s="94">
        <f>+'t44 (3)'!G362</f>
        <v>3033.64</v>
      </c>
      <c r="F224" s="94">
        <f>+'t44 (3)'!H362</f>
        <v>0</v>
      </c>
      <c r="G224" s="94">
        <f>+'t44 (3)'!I362</f>
        <v>2825.83</v>
      </c>
      <c r="H224" s="94">
        <f>+'t44 (3)'!J362</f>
        <v>0</v>
      </c>
      <c r="I224" s="94">
        <f>+'t44 (3)'!K362</f>
        <v>2896.63</v>
      </c>
      <c r="J224" s="94">
        <f>+'t44 (3)'!L362</f>
        <v>0</v>
      </c>
      <c r="K224" s="94">
        <f>+'t44 (3)'!M362</f>
        <v>3143.79</v>
      </c>
      <c r="L224" s="94">
        <f>+'t44 (3)'!N362</f>
        <v>0</v>
      </c>
      <c r="M224" s="94">
        <f>+'t44 (3)'!O362</f>
        <v>2613.37</v>
      </c>
      <c r="N224" s="94">
        <f>+'t44 (3)'!P362</f>
        <v>0</v>
      </c>
      <c r="O224" s="94">
        <f>+'t44 (3)'!Q362</f>
        <v>3056.05</v>
      </c>
      <c r="P224" s="94">
        <f>+'t44 (3)'!R362</f>
        <v>0</v>
      </c>
      <c r="Q224" s="94">
        <f>+'t44 (3)'!S362</f>
        <v>2970.16</v>
      </c>
      <c r="R224" s="94">
        <f>+'t44 (3)'!T362</f>
        <v>0</v>
      </c>
      <c r="S224" s="94">
        <f>+'t44 (3)'!U362</f>
        <v>3302.53</v>
      </c>
      <c r="T224" s="94">
        <f>+'t44 (3)'!V362</f>
        <v>0</v>
      </c>
      <c r="U224" s="94">
        <f>+'t44 (3)'!W362</f>
        <v>3355.81</v>
      </c>
      <c r="V224" s="94">
        <f>+'t44 (3)'!X362</f>
        <v>0</v>
      </c>
      <c r="W224" s="94">
        <f>+'t44 (3)'!Y362</f>
        <v>2928.68</v>
      </c>
      <c r="X224" s="94">
        <f>+'t44 (3)'!Z362</f>
        <v>0</v>
      </c>
      <c r="Y224" s="94">
        <f>+'t44 (3)'!AA362</f>
        <v>2946.61</v>
      </c>
      <c r="Z224" s="94">
        <f>+'t44 (3)'!AB362</f>
        <v>0</v>
      </c>
      <c r="AA224" s="94">
        <f>+'t44 (3)'!AC362</f>
        <v>2935.61</v>
      </c>
      <c r="AB224" s="94">
        <f>+'t44 (3)'!AD362</f>
        <v>0</v>
      </c>
      <c r="AC224" s="94">
        <f>+'t44 (3)'!AE362</f>
        <v>3140.6</v>
      </c>
      <c r="AD224" s="94">
        <f>+'t44 (3)'!AF362</f>
        <v>0</v>
      </c>
      <c r="AE224" s="94">
        <f>+'t44 (3)'!AG362</f>
        <v>3277.45</v>
      </c>
      <c r="AF224" s="94">
        <f>+'t44 (3)'!AH362</f>
        <v>0</v>
      </c>
      <c r="AG224" s="94">
        <f>+'t44 (3)'!AI362</f>
        <v>2535.2800000000002</v>
      </c>
      <c r="AH224" s="94">
        <f>+'t44 (3)'!AJ362</f>
        <v>0</v>
      </c>
      <c r="AI224" s="94">
        <f>+'t44 (3)'!AK362</f>
        <v>2851.76</v>
      </c>
      <c r="AJ224" s="94">
        <f>+'t44 (3)'!AL362</f>
        <v>0</v>
      </c>
      <c r="AK224" s="94">
        <f>+'t44 (3)'!AM362</f>
        <v>2817.47</v>
      </c>
      <c r="AL224" s="94">
        <f>+'t44 (3)'!AN362</f>
        <v>0</v>
      </c>
      <c r="AM224" s="94">
        <f>+'t44 (3)'!AO362</f>
        <v>3340.05</v>
      </c>
      <c r="AN224" s="94">
        <f>+'t44 (3)'!AP362</f>
        <v>0</v>
      </c>
      <c r="AO224" s="94">
        <f>+'t44 (3)'!AQ362</f>
        <v>4068.42</v>
      </c>
      <c r="AP224" s="94">
        <f>+'t44 (3)'!AR362</f>
        <v>0</v>
      </c>
      <c r="AQ224" s="94">
        <f>+'t44 (3)'!AS362</f>
        <v>4714.82</v>
      </c>
      <c r="AR224" s="94">
        <f>+'t44 (3)'!AT362</f>
        <v>0</v>
      </c>
      <c r="AS224" s="94">
        <f>+'t44 (3)'!AU362</f>
        <v>3608.4</v>
      </c>
      <c r="AT224" s="94">
        <f>+'t44 (3)'!AV362</f>
        <v>0</v>
      </c>
      <c r="AU224" s="94">
        <f>+'t44 (3)'!AW362</f>
        <v>3427.64</v>
      </c>
      <c r="AV224" s="94">
        <f>+'t44 (3)'!AX362</f>
        <v>0</v>
      </c>
      <c r="AW224" s="94">
        <f>+'t44 (3)'!AY362</f>
        <v>3464.97</v>
      </c>
      <c r="AX224" s="94">
        <f>+'t44 (3)'!AZ362</f>
        <v>0</v>
      </c>
      <c r="AY224" s="94">
        <f>+'t44 (3)'!BA362</f>
        <v>3488.3</v>
      </c>
      <c r="AZ224" s="94">
        <f>+'t44 (3)'!BB362</f>
        <v>0</v>
      </c>
      <c r="BA224" s="94">
        <f>+'t44 (3)'!BC362</f>
        <v>3725.44</v>
      </c>
      <c r="BB224" s="94">
        <f>+'t44 (3)'!BD362</f>
        <v>0</v>
      </c>
      <c r="BC224" s="94">
        <f>+'t44 (3)'!BE362</f>
        <v>4164.16</v>
      </c>
      <c r="BD224" s="94">
        <f>+'t44 (3)'!BF362</f>
        <v>0</v>
      </c>
      <c r="BE224" s="94">
        <f>+'t44 (3)'!BG362</f>
        <v>3559.86</v>
      </c>
      <c r="BF224" s="94">
        <f>+'t44 (3)'!BH362</f>
        <v>0</v>
      </c>
      <c r="BG224" s="94">
        <f>+'t44 (3)'!BI362</f>
        <v>4941.2299999999996</v>
      </c>
      <c r="BH224" s="94">
        <f>+'t44 (3)'!BJ362</f>
        <v>0</v>
      </c>
      <c r="BI224" s="94">
        <f>+'t44 (3)'!BK362</f>
        <v>4481.6499999999996</v>
      </c>
      <c r="BJ224" s="94">
        <f>+'t44 (3)'!BL362</f>
        <v>0</v>
      </c>
      <c r="BK224" s="94">
        <f>+'t44 (3)'!BM362</f>
        <v>4643.8999999999996</v>
      </c>
      <c r="BL224" s="94">
        <f>+'t44 (3)'!BN362</f>
        <v>0</v>
      </c>
      <c r="BM224" s="94">
        <f>+'t44 (3)'!BO362</f>
        <v>4441.18</v>
      </c>
      <c r="BN224" s="94">
        <f>+'t44 (3)'!BP362</f>
        <v>0</v>
      </c>
      <c r="BO224" s="94">
        <f>+'t44 (3)'!BQ362</f>
        <v>5495.44</v>
      </c>
      <c r="BP224" s="94">
        <f>+'t44 (3)'!BR362</f>
        <v>0</v>
      </c>
      <c r="BQ224" s="94">
        <f>+'t44 (3)'!BS362</f>
        <v>5537.63</v>
      </c>
      <c r="BR224" s="94">
        <f>+'t44 (3)'!BT362</f>
        <v>0</v>
      </c>
      <c r="BS224" s="94">
        <f>+'t44 (3)'!BU362</f>
        <v>5330.19</v>
      </c>
      <c r="BT224" s="94">
        <f>+'t44 (3)'!BV362</f>
        <v>0</v>
      </c>
      <c r="BU224" s="94">
        <f>+'t44 (3)'!BW362</f>
        <v>4191.34</v>
      </c>
      <c r="BV224" s="94">
        <f>+'t44 (3)'!BX362</f>
        <v>0</v>
      </c>
      <c r="BW224" s="94">
        <f>+'t44 (3)'!BY362</f>
        <v>4310.2700000000004</v>
      </c>
      <c r="BX224" s="94">
        <f>+'t44 (3)'!BZ362</f>
        <v>0</v>
      </c>
      <c r="BY224" s="94">
        <f>+'t44 (3)'!CA362</f>
        <v>4532.53</v>
      </c>
      <c r="BZ224" s="94">
        <f>+'t44 (3)'!CB362</f>
        <v>0</v>
      </c>
      <c r="CA224" s="94">
        <f>+'t44 (3)'!CC362</f>
        <v>4117.6099999999997</v>
      </c>
    </row>
    <row r="225" spans="1:79" ht="16.5" customHeight="1" x14ac:dyDescent="0.45">
      <c r="A225" s="357" t="s">
        <v>630</v>
      </c>
      <c r="B225" s="94">
        <f>+'t44 (3)'!D363</f>
        <v>0</v>
      </c>
      <c r="C225" s="94">
        <f>+'t44 (3)'!E363</f>
        <v>659.71</v>
      </c>
      <c r="D225" s="94">
        <f>+'t44 (3)'!F363</f>
        <v>0</v>
      </c>
      <c r="E225" s="94">
        <f>+'t44 (3)'!G363</f>
        <v>754.49</v>
      </c>
      <c r="F225" s="94">
        <f>+'t44 (3)'!H363</f>
        <v>0</v>
      </c>
      <c r="G225" s="94">
        <f>+'t44 (3)'!I363</f>
        <v>966.66</v>
      </c>
      <c r="H225" s="94">
        <f>+'t44 (3)'!J363</f>
        <v>0</v>
      </c>
      <c r="I225" s="94">
        <f>+'t44 (3)'!K363</f>
        <v>757</v>
      </c>
      <c r="J225" s="94">
        <f>+'t44 (3)'!L363</f>
        <v>0</v>
      </c>
      <c r="K225" s="94">
        <f>+'t44 (3)'!M363</f>
        <v>905.38</v>
      </c>
      <c r="L225" s="94">
        <f>+'t44 (3)'!N363</f>
        <v>0</v>
      </c>
      <c r="M225" s="94">
        <f>+'t44 (3)'!O363</f>
        <v>967.23</v>
      </c>
      <c r="N225" s="94">
        <f>+'t44 (3)'!P363</f>
        <v>0</v>
      </c>
      <c r="O225" s="94">
        <f>+'t44 (3)'!Q363</f>
        <v>1168.52</v>
      </c>
      <c r="P225" s="94">
        <f>+'t44 (3)'!R363</f>
        <v>0</v>
      </c>
      <c r="Q225" s="94">
        <f>+'t44 (3)'!S363</f>
        <v>1007.05</v>
      </c>
      <c r="R225" s="94">
        <f>+'t44 (3)'!T363</f>
        <v>0</v>
      </c>
      <c r="S225" s="94">
        <f>+'t44 (3)'!U363</f>
        <v>912.78</v>
      </c>
      <c r="T225" s="94">
        <f>+'t44 (3)'!V363</f>
        <v>0</v>
      </c>
      <c r="U225" s="94">
        <f>+'t44 (3)'!W363</f>
        <v>1041.83</v>
      </c>
      <c r="V225" s="94">
        <f>+'t44 (3)'!X363</f>
        <v>0</v>
      </c>
      <c r="W225" s="94">
        <f>+'t44 (3)'!Y363</f>
        <v>1235.77</v>
      </c>
      <c r="X225" s="94">
        <f>+'t44 (3)'!Z363</f>
        <v>0</v>
      </c>
      <c r="Y225" s="94">
        <f>+'t44 (3)'!AA363</f>
        <v>842.25</v>
      </c>
      <c r="Z225" s="94">
        <f>+'t44 (3)'!AB363</f>
        <v>0</v>
      </c>
      <c r="AA225" s="94">
        <f>+'t44 (3)'!AC363</f>
        <v>834.64</v>
      </c>
      <c r="AB225" s="94">
        <f>+'t44 (3)'!AD363</f>
        <v>0</v>
      </c>
      <c r="AC225" s="94">
        <f>+'t44 (3)'!AE363</f>
        <v>946.29</v>
      </c>
      <c r="AD225" s="94">
        <f>+'t44 (3)'!AF363</f>
        <v>0</v>
      </c>
      <c r="AE225" s="94">
        <f>+'t44 (3)'!AG363</f>
        <v>1094.3499999999999</v>
      </c>
      <c r="AF225" s="94">
        <f>+'t44 (3)'!AH363</f>
        <v>0</v>
      </c>
      <c r="AG225" s="94">
        <f>+'t44 (3)'!AI363</f>
        <v>940.01</v>
      </c>
      <c r="AH225" s="94">
        <f>+'t44 (3)'!AJ363</f>
        <v>0</v>
      </c>
      <c r="AI225" s="94">
        <f>+'t44 (3)'!AK363</f>
        <v>911.5</v>
      </c>
      <c r="AJ225" s="94">
        <f>+'t44 (3)'!AL363</f>
        <v>0</v>
      </c>
      <c r="AK225" s="94">
        <f>+'t44 (3)'!AM363</f>
        <v>932.14</v>
      </c>
      <c r="AL225" s="94">
        <f>+'t44 (3)'!AN363</f>
        <v>0</v>
      </c>
      <c r="AM225" s="94">
        <f>+'t44 (3)'!AO363</f>
        <v>868.27</v>
      </c>
      <c r="AN225" s="94">
        <f>+'t44 (3)'!AP363</f>
        <v>0</v>
      </c>
      <c r="AO225" s="94">
        <f>+'t44 (3)'!AQ363</f>
        <v>952.41</v>
      </c>
      <c r="AP225" s="94">
        <f>+'t44 (3)'!AR363</f>
        <v>0</v>
      </c>
      <c r="AQ225" s="94">
        <f>+'t44 (3)'!AS363</f>
        <v>953.68</v>
      </c>
      <c r="AR225" s="94">
        <f>+'t44 (3)'!AT363</f>
        <v>0</v>
      </c>
      <c r="AS225" s="94">
        <f>+'t44 (3)'!AU363</f>
        <v>1127.6199999999999</v>
      </c>
      <c r="AT225" s="94">
        <f>+'t44 (3)'!AV363</f>
        <v>0</v>
      </c>
      <c r="AU225" s="94">
        <f>+'t44 (3)'!AW363</f>
        <v>1139.95</v>
      </c>
      <c r="AV225" s="94">
        <f>+'t44 (3)'!AX363</f>
        <v>0</v>
      </c>
      <c r="AW225" s="94">
        <f>+'t44 (3)'!AY363</f>
        <v>1304.19</v>
      </c>
      <c r="AX225" s="94">
        <f>+'t44 (3)'!AZ363</f>
        <v>0</v>
      </c>
      <c r="AY225" s="94">
        <f>+'t44 (3)'!BA363</f>
        <v>1134.17</v>
      </c>
      <c r="AZ225" s="94">
        <f>+'t44 (3)'!BB363</f>
        <v>0</v>
      </c>
      <c r="BA225" s="94">
        <f>+'t44 (3)'!BC363</f>
        <v>1035.94</v>
      </c>
      <c r="BB225" s="94">
        <f>+'t44 (3)'!BD363</f>
        <v>0</v>
      </c>
      <c r="BC225" s="94">
        <f>+'t44 (3)'!BE363</f>
        <v>1008.78</v>
      </c>
      <c r="BD225" s="94">
        <f>+'t44 (3)'!BF363</f>
        <v>0</v>
      </c>
      <c r="BE225" s="94">
        <f>+'t44 (3)'!BG363</f>
        <v>1095.75</v>
      </c>
      <c r="BF225" s="94">
        <f>+'t44 (3)'!BH363</f>
        <v>0</v>
      </c>
      <c r="BG225" s="94">
        <f>+'t44 (3)'!BI363</f>
        <v>1161.42</v>
      </c>
      <c r="BH225" s="94">
        <f>+'t44 (3)'!BJ363</f>
        <v>0</v>
      </c>
      <c r="BI225" s="94">
        <f>+'t44 (3)'!BK363</f>
        <v>1213.3900000000001</v>
      </c>
      <c r="BJ225" s="94">
        <f>+'t44 (3)'!BL363</f>
        <v>0</v>
      </c>
      <c r="BK225" s="94">
        <f>+'t44 (3)'!BM363</f>
        <v>1278.22</v>
      </c>
      <c r="BL225" s="94">
        <f>+'t44 (3)'!BN363</f>
        <v>0</v>
      </c>
      <c r="BM225" s="94">
        <f>+'t44 (3)'!BO363</f>
        <v>1264.6500000000001</v>
      </c>
      <c r="BN225" s="94">
        <f>+'t44 (3)'!BP363</f>
        <v>0</v>
      </c>
      <c r="BO225" s="94">
        <f>+'t44 (3)'!BQ363</f>
        <v>1210.3900000000001</v>
      </c>
      <c r="BP225" s="94">
        <f>+'t44 (3)'!BR363</f>
        <v>0</v>
      </c>
      <c r="BQ225" s="94">
        <f>+'t44 (3)'!BS363</f>
        <v>1356.07</v>
      </c>
      <c r="BR225" s="94">
        <f>+'t44 (3)'!BT363</f>
        <v>0</v>
      </c>
      <c r="BS225" s="94">
        <f>+'t44 (3)'!BU363</f>
        <v>1422.65</v>
      </c>
      <c r="BT225" s="94">
        <f>+'t44 (3)'!BV363</f>
        <v>0</v>
      </c>
      <c r="BU225" s="94">
        <f>+'t44 (3)'!BW363</f>
        <v>1234.3599999999999</v>
      </c>
      <c r="BV225" s="94">
        <f>+'t44 (3)'!BX363</f>
        <v>0</v>
      </c>
      <c r="BW225" s="94">
        <f>+'t44 (3)'!BY363</f>
        <v>1435.46</v>
      </c>
      <c r="BX225" s="94">
        <f>+'t44 (3)'!BZ363</f>
        <v>0</v>
      </c>
      <c r="BY225" s="94">
        <f>+'t44 (3)'!CA363</f>
        <v>1535.48</v>
      </c>
      <c r="BZ225" s="94">
        <f>+'t44 (3)'!CB363</f>
        <v>0</v>
      </c>
      <c r="CA225" s="94">
        <f>+'t44 (3)'!CC363</f>
        <v>1543.65</v>
      </c>
    </row>
    <row r="226" spans="1:79" ht="16.5" customHeight="1" x14ac:dyDescent="0.45">
      <c r="A226" s="358" t="s">
        <v>631</v>
      </c>
      <c r="B226" s="94">
        <f>+'t44 (3)'!D364</f>
        <v>0</v>
      </c>
      <c r="C226" s="94">
        <f>+'t44 (3)'!E364</f>
        <v>1984.53</v>
      </c>
      <c r="D226" s="94">
        <f>+'t44 (3)'!F364</f>
        <v>0</v>
      </c>
      <c r="E226" s="94">
        <f>+'t44 (3)'!G364</f>
        <v>1863.17</v>
      </c>
      <c r="F226" s="94">
        <f>+'t44 (3)'!H364</f>
        <v>0</v>
      </c>
      <c r="G226" s="94">
        <f>+'t44 (3)'!I364</f>
        <v>2025.24</v>
      </c>
      <c r="H226" s="94">
        <f>+'t44 (3)'!J364</f>
        <v>0</v>
      </c>
      <c r="I226" s="94">
        <f>+'t44 (3)'!K364</f>
        <v>1886.47</v>
      </c>
      <c r="J226" s="94">
        <f>+'t44 (3)'!L364</f>
        <v>0</v>
      </c>
      <c r="K226" s="94">
        <f>+'t44 (3)'!M364</f>
        <v>1798.12</v>
      </c>
      <c r="L226" s="94">
        <f>+'t44 (3)'!N364</f>
        <v>0</v>
      </c>
      <c r="M226" s="94">
        <f>+'t44 (3)'!O364</f>
        <v>1845.26</v>
      </c>
      <c r="N226" s="94">
        <f>+'t44 (3)'!P364</f>
        <v>0</v>
      </c>
      <c r="O226" s="94">
        <f>+'t44 (3)'!Q364</f>
        <v>1824.74</v>
      </c>
      <c r="P226" s="94">
        <f>+'t44 (3)'!R364</f>
        <v>0</v>
      </c>
      <c r="Q226" s="94">
        <f>+'t44 (3)'!S364</f>
        <v>1852.53</v>
      </c>
      <c r="R226" s="94">
        <f>+'t44 (3)'!T364</f>
        <v>0</v>
      </c>
      <c r="S226" s="94">
        <f>+'t44 (3)'!U364</f>
        <v>1831.78</v>
      </c>
      <c r="T226" s="94">
        <f>+'t44 (3)'!V364</f>
        <v>0</v>
      </c>
      <c r="U226" s="94">
        <f>+'t44 (3)'!W364</f>
        <v>1812.27</v>
      </c>
      <c r="V226" s="94">
        <f>+'t44 (3)'!X364</f>
        <v>0</v>
      </c>
      <c r="W226" s="94">
        <f>+'t44 (3)'!Y364</f>
        <v>1655.73</v>
      </c>
      <c r="X226" s="94">
        <f>+'t44 (3)'!Z364</f>
        <v>0</v>
      </c>
      <c r="Y226" s="94">
        <f>+'t44 (3)'!AA364</f>
        <v>1552.78</v>
      </c>
      <c r="Z226" s="94">
        <f>+'t44 (3)'!AB364</f>
        <v>0</v>
      </c>
      <c r="AA226" s="94">
        <f>+'t44 (3)'!AC364</f>
        <v>1372.74</v>
      </c>
      <c r="AB226" s="94">
        <f>+'t44 (3)'!AD364</f>
        <v>0</v>
      </c>
      <c r="AC226" s="94">
        <f>+'t44 (3)'!AE364</f>
        <v>1422.65</v>
      </c>
      <c r="AD226" s="94">
        <f>+'t44 (3)'!AF364</f>
        <v>0</v>
      </c>
      <c r="AE226" s="94">
        <f>+'t44 (3)'!AG364</f>
        <v>1563.65</v>
      </c>
      <c r="AF226" s="94">
        <f>+'t44 (3)'!AH364</f>
        <v>0</v>
      </c>
      <c r="AG226" s="94">
        <f>+'t44 (3)'!AI364</f>
        <v>1295.32</v>
      </c>
      <c r="AH226" s="94">
        <f>+'t44 (3)'!AJ364</f>
        <v>0</v>
      </c>
      <c r="AI226" s="94">
        <f>+'t44 (3)'!AK364</f>
        <v>1422.59</v>
      </c>
      <c r="AJ226" s="94">
        <f>+'t44 (3)'!AL364</f>
        <v>0</v>
      </c>
      <c r="AK226" s="94">
        <f>+'t44 (3)'!AM364</f>
        <v>1733.47</v>
      </c>
      <c r="AL226" s="94">
        <f>+'t44 (3)'!AN364</f>
        <v>0</v>
      </c>
      <c r="AM226" s="94">
        <f>+'t44 (3)'!AO364</f>
        <v>1560.32</v>
      </c>
      <c r="AN226" s="94">
        <f>+'t44 (3)'!AP364</f>
        <v>0</v>
      </c>
      <c r="AO226" s="94">
        <f>+'t44 (3)'!AQ364</f>
        <v>1692.24</v>
      </c>
      <c r="AP226" s="94">
        <f>+'t44 (3)'!AR364</f>
        <v>0</v>
      </c>
      <c r="AQ226" s="94">
        <f>+'t44 (3)'!AS364</f>
        <v>1646.62</v>
      </c>
      <c r="AR226" s="94">
        <f>+'t44 (3)'!AT364</f>
        <v>0</v>
      </c>
      <c r="AS226" s="94">
        <f>+'t44 (3)'!AU364</f>
        <v>1629.59</v>
      </c>
      <c r="AT226" s="94">
        <f>+'t44 (3)'!AV364</f>
        <v>0</v>
      </c>
      <c r="AU226" s="94">
        <f>+'t44 (3)'!AW364</f>
        <v>1837.91</v>
      </c>
      <c r="AV226" s="94">
        <f>+'t44 (3)'!AX364</f>
        <v>0</v>
      </c>
      <c r="AW226" s="94">
        <f>+'t44 (3)'!AY364</f>
        <v>1942.96</v>
      </c>
      <c r="AX226" s="94">
        <f>+'t44 (3)'!AZ364</f>
        <v>0</v>
      </c>
      <c r="AY226" s="94">
        <f>+'t44 (3)'!BA364</f>
        <v>1659.48</v>
      </c>
      <c r="AZ226" s="94">
        <f>+'t44 (3)'!BB364</f>
        <v>0</v>
      </c>
      <c r="BA226" s="94">
        <f>+'t44 (3)'!BC364</f>
        <v>1728.53</v>
      </c>
      <c r="BB226" s="94">
        <f>+'t44 (3)'!BD364</f>
        <v>0</v>
      </c>
      <c r="BC226" s="94">
        <f>+'t44 (3)'!BE364</f>
        <v>1972.63</v>
      </c>
      <c r="BD226" s="94">
        <f>+'t44 (3)'!BF364</f>
        <v>0</v>
      </c>
      <c r="BE226" s="94">
        <f>+'t44 (3)'!BG364</f>
        <v>2115.0700000000002</v>
      </c>
      <c r="BF226" s="94">
        <f>+'t44 (3)'!BH364</f>
        <v>0</v>
      </c>
      <c r="BG226" s="94">
        <f>+'t44 (3)'!BI364</f>
        <v>2395.58</v>
      </c>
      <c r="BH226" s="94">
        <f>+'t44 (3)'!BJ364</f>
        <v>0</v>
      </c>
      <c r="BI226" s="94">
        <f>+'t44 (3)'!BK364</f>
        <v>2229.46</v>
      </c>
      <c r="BJ226" s="94">
        <f>+'t44 (3)'!BL364</f>
        <v>0</v>
      </c>
      <c r="BK226" s="94">
        <f>+'t44 (3)'!BM364</f>
        <v>1988.79</v>
      </c>
      <c r="BL226" s="94">
        <f>+'t44 (3)'!BN364</f>
        <v>0</v>
      </c>
      <c r="BM226" s="94">
        <f>+'t44 (3)'!BO364</f>
        <v>2122.59</v>
      </c>
      <c r="BN226" s="94">
        <f>+'t44 (3)'!BP364</f>
        <v>0</v>
      </c>
      <c r="BO226" s="94">
        <f>+'t44 (3)'!BQ364</f>
        <v>1902.81</v>
      </c>
      <c r="BP226" s="94">
        <f>+'t44 (3)'!BR364</f>
        <v>0</v>
      </c>
      <c r="BQ226" s="94">
        <f>+'t44 (3)'!BS364</f>
        <v>1955.32</v>
      </c>
      <c r="BR226" s="94">
        <f>+'t44 (3)'!BT364</f>
        <v>0</v>
      </c>
      <c r="BS226" s="94">
        <f>+'t44 (3)'!BU364</f>
        <v>2006.56</v>
      </c>
      <c r="BT226" s="94">
        <f>+'t44 (3)'!BV364</f>
        <v>0</v>
      </c>
      <c r="BU226" s="94">
        <f>+'t44 (3)'!BW364</f>
        <v>1862.53</v>
      </c>
      <c r="BV226" s="94">
        <f>+'t44 (3)'!BX364</f>
        <v>0</v>
      </c>
      <c r="BW226" s="94">
        <f>+'t44 (3)'!BY364</f>
        <v>1779.47</v>
      </c>
      <c r="BX226" s="94">
        <f>+'t44 (3)'!BZ364</f>
        <v>0</v>
      </c>
      <c r="BY226" s="94">
        <f>+'t44 (3)'!CA364</f>
        <v>2367.04</v>
      </c>
      <c r="BZ226" s="94">
        <f>+'t44 (3)'!CB364</f>
        <v>0</v>
      </c>
      <c r="CA226" s="94">
        <f>+'t44 (3)'!CC364</f>
        <v>1802.51</v>
      </c>
    </row>
    <row r="227" spans="1:79" ht="16.5" customHeight="1" x14ac:dyDescent="0.45">
      <c r="A227" s="357" t="s">
        <v>632</v>
      </c>
      <c r="B227" s="94">
        <f>+'t44 (3)'!D365</f>
        <v>1854</v>
      </c>
      <c r="C227" s="94">
        <f>+'t44 (3)'!E365</f>
        <v>2865.99</v>
      </c>
      <c r="D227" s="94">
        <f>+'t44 (3)'!F365</f>
        <v>1871</v>
      </c>
      <c r="E227" s="94">
        <f>+'t44 (3)'!G365</f>
        <v>2907.87</v>
      </c>
      <c r="F227" s="94">
        <f>+'t44 (3)'!H365</f>
        <v>2017</v>
      </c>
      <c r="G227" s="94">
        <f>+'t44 (3)'!I365</f>
        <v>3236.99</v>
      </c>
      <c r="H227" s="94">
        <f>+'t44 (3)'!J365</f>
        <v>1722</v>
      </c>
      <c r="I227" s="94">
        <f>+'t44 (3)'!K365</f>
        <v>2942.29</v>
      </c>
      <c r="J227" s="94">
        <f>+'t44 (3)'!L365</f>
        <v>1708</v>
      </c>
      <c r="K227" s="94">
        <f>+'t44 (3)'!M365</f>
        <v>2863.19</v>
      </c>
      <c r="L227" s="94">
        <f>+'t44 (3)'!N365</f>
        <v>1750</v>
      </c>
      <c r="M227" s="94">
        <f>+'t44 (3)'!O365</f>
        <v>3018.52</v>
      </c>
      <c r="N227" s="94">
        <f>+'t44 (3)'!P365</f>
        <v>1562</v>
      </c>
      <c r="O227" s="94">
        <f>+'t44 (3)'!Q365</f>
        <v>2839.07</v>
      </c>
      <c r="P227" s="94">
        <f>+'t44 (3)'!R365</f>
        <v>1579</v>
      </c>
      <c r="Q227" s="94">
        <f>+'t44 (3)'!S365</f>
        <v>2845.49</v>
      </c>
      <c r="R227" s="94">
        <f>+'t44 (3)'!T365</f>
        <v>1851</v>
      </c>
      <c r="S227" s="94">
        <f>+'t44 (3)'!U365</f>
        <v>3666.81</v>
      </c>
      <c r="T227" s="94">
        <f>+'t44 (3)'!V365</f>
        <v>1574</v>
      </c>
      <c r="U227" s="94">
        <f>+'t44 (3)'!W365</f>
        <v>3503.67</v>
      </c>
      <c r="V227" s="94">
        <f>+'t44 (3)'!X365</f>
        <v>1453</v>
      </c>
      <c r="W227" s="94">
        <f>+'t44 (3)'!Y365</f>
        <v>3350.41</v>
      </c>
      <c r="X227" s="94">
        <f>+'t44 (3)'!Z365</f>
        <v>1632</v>
      </c>
      <c r="Y227" s="94">
        <f>+'t44 (3)'!AA365</f>
        <v>3338.68</v>
      </c>
      <c r="Z227" s="94">
        <f>+'t44 (3)'!AB365</f>
        <v>1482</v>
      </c>
      <c r="AA227" s="94">
        <f>+'t44 (3)'!AC365</f>
        <v>3199.79</v>
      </c>
      <c r="AB227" s="94">
        <f>+'t44 (3)'!AD365</f>
        <v>1804</v>
      </c>
      <c r="AC227" s="94">
        <f>+'t44 (3)'!AE365</f>
        <v>4064.34</v>
      </c>
      <c r="AD227" s="94">
        <f>+'t44 (3)'!AF365</f>
        <v>1950</v>
      </c>
      <c r="AE227" s="94">
        <f>+'t44 (3)'!AG365</f>
        <v>3570.82</v>
      </c>
      <c r="AF227" s="94">
        <f>+'t44 (3)'!AH365</f>
        <v>1668</v>
      </c>
      <c r="AG227" s="94">
        <f>+'t44 (3)'!AI365</f>
        <v>3110</v>
      </c>
      <c r="AH227" s="94">
        <f>+'t44 (3)'!AJ365</f>
        <v>1781</v>
      </c>
      <c r="AI227" s="94">
        <f>+'t44 (3)'!AK365</f>
        <v>3458.8</v>
      </c>
      <c r="AJ227" s="94">
        <f>+'t44 (3)'!AL365</f>
        <v>1885</v>
      </c>
      <c r="AK227" s="94">
        <f>+'t44 (3)'!AM365</f>
        <v>3820.9</v>
      </c>
      <c r="AL227" s="94">
        <f>+'t44 (3)'!AN365</f>
        <v>2005</v>
      </c>
      <c r="AM227" s="94">
        <f>+'t44 (3)'!AO365</f>
        <v>3812.95</v>
      </c>
      <c r="AN227" s="94">
        <f>+'t44 (3)'!AP365</f>
        <v>1918</v>
      </c>
      <c r="AO227" s="94">
        <f>+'t44 (3)'!AQ365</f>
        <v>4407.2299999999996</v>
      </c>
      <c r="AP227" s="94">
        <f>+'t44 (3)'!AR365</f>
        <v>2120</v>
      </c>
      <c r="AQ227" s="94">
        <f>+'t44 (3)'!AS365</f>
        <v>4711.5600000000004</v>
      </c>
      <c r="AR227" s="94">
        <f>+'t44 (3)'!AT365</f>
        <v>2120</v>
      </c>
      <c r="AS227" s="94">
        <f>+'t44 (3)'!AU365</f>
        <v>4428.34</v>
      </c>
      <c r="AT227" s="94">
        <f>+'t44 (3)'!AV365</f>
        <v>2380</v>
      </c>
      <c r="AU227" s="94">
        <f>+'t44 (3)'!AW365</f>
        <v>5026</v>
      </c>
      <c r="AV227" s="94">
        <f>+'t44 (3)'!AX365</f>
        <v>2523</v>
      </c>
      <c r="AW227" s="94">
        <f>+'t44 (3)'!AY365</f>
        <v>5001.59</v>
      </c>
      <c r="AX227" s="94">
        <f>+'t44 (3)'!AZ365</f>
        <v>1906</v>
      </c>
      <c r="AY227" s="94">
        <f>+'t44 (3)'!BA365</f>
        <v>4322.7299999999996</v>
      </c>
      <c r="AZ227" s="94">
        <f>+'t44 (3)'!BB365</f>
        <v>2336</v>
      </c>
      <c r="BA227" s="94">
        <f>+'t44 (3)'!BC365</f>
        <v>4623.12</v>
      </c>
      <c r="BB227" s="94">
        <f>+'t44 (3)'!BD365</f>
        <v>2763</v>
      </c>
      <c r="BC227" s="94">
        <f>+'t44 (3)'!BE365</f>
        <v>5457.65</v>
      </c>
      <c r="BD227" s="94">
        <f>+'t44 (3)'!BF365</f>
        <v>1980</v>
      </c>
      <c r="BE227" s="94">
        <f>+'t44 (3)'!BG365</f>
        <v>3970.73</v>
      </c>
      <c r="BF227" s="94">
        <f>+'t44 (3)'!BH365</f>
        <v>2307</v>
      </c>
      <c r="BG227" s="94">
        <f>+'t44 (3)'!BI365</f>
        <v>4703.28</v>
      </c>
      <c r="BH227" s="94">
        <f>+'t44 (3)'!BJ365</f>
        <v>2298</v>
      </c>
      <c r="BI227" s="94">
        <f>+'t44 (3)'!BK365</f>
        <v>5362.09</v>
      </c>
      <c r="BJ227" s="94">
        <f>+'t44 (3)'!BL365</f>
        <v>2083</v>
      </c>
      <c r="BK227" s="94">
        <f>+'t44 (3)'!BM365</f>
        <v>5073.42</v>
      </c>
      <c r="BL227" s="94">
        <f>+'t44 (3)'!BN365</f>
        <v>2272</v>
      </c>
      <c r="BM227" s="94">
        <f>+'t44 (3)'!BO365</f>
        <v>5969.07</v>
      </c>
      <c r="BN227" s="94">
        <f>+'t44 (3)'!BP365</f>
        <v>2282</v>
      </c>
      <c r="BO227" s="94">
        <f>+'t44 (3)'!BQ365</f>
        <v>6048.19</v>
      </c>
      <c r="BP227" s="94">
        <f>+'t44 (3)'!BR365</f>
        <v>2190</v>
      </c>
      <c r="BQ227" s="94">
        <f>+'t44 (3)'!BS365</f>
        <v>5640.75</v>
      </c>
      <c r="BR227" s="94">
        <f>+'t44 (3)'!BT365</f>
        <v>2859</v>
      </c>
      <c r="BS227" s="94">
        <f>+'t44 (3)'!BU365</f>
        <v>6028.28</v>
      </c>
      <c r="BT227" s="94">
        <f>+'t44 (3)'!BV365</f>
        <v>2479</v>
      </c>
      <c r="BU227" s="94">
        <f>+'t44 (3)'!BW365</f>
        <v>5324.53</v>
      </c>
      <c r="BV227" s="94">
        <f>+'t44 (3)'!BX365</f>
        <v>2540</v>
      </c>
      <c r="BW227" s="94">
        <f>+'t44 (3)'!BY365</f>
        <v>4687.62</v>
      </c>
      <c r="BX227" s="94">
        <f>+'t44 (3)'!BZ365</f>
        <v>2510</v>
      </c>
      <c r="BY227" s="94">
        <f>+'t44 (3)'!CA365</f>
        <v>4516.3999999999996</v>
      </c>
      <c r="BZ227" s="94">
        <f>+'t44 (3)'!CB365</f>
        <v>2793</v>
      </c>
      <c r="CA227" s="94">
        <f>+'t44 (3)'!CC365</f>
        <v>4653.8</v>
      </c>
    </row>
    <row r="228" spans="1:79" ht="16.5" customHeight="1" x14ac:dyDescent="0.45">
      <c r="A228" s="358" t="s">
        <v>633</v>
      </c>
      <c r="B228" s="94">
        <f>+'t44 (3)'!D366</f>
        <v>1136</v>
      </c>
      <c r="C228" s="94">
        <f>+'t44 (3)'!E366</f>
        <v>599.5</v>
      </c>
      <c r="D228" s="94">
        <f>+'t44 (3)'!F366</f>
        <v>713</v>
      </c>
      <c r="E228" s="94">
        <f>+'t44 (3)'!G366</f>
        <v>421.98</v>
      </c>
      <c r="F228" s="94">
        <f>+'t44 (3)'!H366</f>
        <v>617</v>
      </c>
      <c r="G228" s="94">
        <f>+'t44 (3)'!I366</f>
        <v>305.87</v>
      </c>
      <c r="H228" s="94">
        <f>+'t44 (3)'!J366</f>
        <v>740</v>
      </c>
      <c r="I228" s="94">
        <f>+'t44 (3)'!K366</f>
        <v>345.13</v>
      </c>
      <c r="J228" s="94">
        <f>+'t44 (3)'!L366</f>
        <v>599</v>
      </c>
      <c r="K228" s="94">
        <f>+'t44 (3)'!M366</f>
        <v>330.07</v>
      </c>
      <c r="L228" s="94">
        <f>+'t44 (3)'!N366</f>
        <v>492</v>
      </c>
      <c r="M228" s="94">
        <f>+'t44 (3)'!O366</f>
        <v>291.29000000000002</v>
      </c>
      <c r="N228" s="94">
        <f>+'t44 (3)'!P366</f>
        <v>600</v>
      </c>
      <c r="O228" s="94">
        <f>+'t44 (3)'!Q366</f>
        <v>279.14999999999998</v>
      </c>
      <c r="P228" s="94">
        <f>+'t44 (3)'!R366</f>
        <v>393</v>
      </c>
      <c r="Q228" s="94">
        <f>+'t44 (3)'!S366</f>
        <v>261.2</v>
      </c>
      <c r="R228" s="94">
        <f>+'t44 (3)'!T366</f>
        <v>338</v>
      </c>
      <c r="S228" s="94">
        <f>+'t44 (3)'!U366</f>
        <v>217.55</v>
      </c>
      <c r="T228" s="94">
        <f>+'t44 (3)'!V366</f>
        <v>389</v>
      </c>
      <c r="U228" s="94">
        <f>+'t44 (3)'!W366</f>
        <v>248.99</v>
      </c>
      <c r="V228" s="94">
        <f>+'t44 (3)'!X366</f>
        <v>387</v>
      </c>
      <c r="W228" s="94">
        <f>+'t44 (3)'!Y366</f>
        <v>216.59</v>
      </c>
      <c r="X228" s="94">
        <f>+'t44 (3)'!Z366</f>
        <v>542</v>
      </c>
      <c r="Y228" s="94">
        <f>+'t44 (3)'!AA366</f>
        <v>284.41000000000003</v>
      </c>
      <c r="Z228" s="94">
        <f>+'t44 (3)'!AB366</f>
        <v>384</v>
      </c>
      <c r="AA228" s="94">
        <f>+'t44 (3)'!AC366</f>
        <v>203.35</v>
      </c>
      <c r="AB228" s="94">
        <f>+'t44 (3)'!AD366</f>
        <v>375</v>
      </c>
      <c r="AC228" s="94">
        <f>+'t44 (3)'!AE366</f>
        <v>239.44</v>
      </c>
      <c r="AD228" s="94">
        <f>+'t44 (3)'!AF366</f>
        <v>421</v>
      </c>
      <c r="AE228" s="94">
        <f>+'t44 (3)'!AG366</f>
        <v>225.23</v>
      </c>
      <c r="AF228" s="94">
        <f>+'t44 (3)'!AH366</f>
        <v>334</v>
      </c>
      <c r="AG228" s="94">
        <f>+'t44 (3)'!AI366</f>
        <v>193.65</v>
      </c>
      <c r="AH228" s="94">
        <f>+'t44 (3)'!AJ366</f>
        <v>400</v>
      </c>
      <c r="AI228" s="94">
        <f>+'t44 (3)'!AK366</f>
        <v>236.36</v>
      </c>
      <c r="AJ228" s="94">
        <f>+'t44 (3)'!AL366</f>
        <v>398</v>
      </c>
      <c r="AK228" s="94">
        <f>+'t44 (3)'!AM366</f>
        <v>221.36</v>
      </c>
      <c r="AL228" s="94">
        <f>+'t44 (3)'!AN366</f>
        <v>413</v>
      </c>
      <c r="AM228" s="94">
        <f>+'t44 (3)'!AO366</f>
        <v>211.26</v>
      </c>
      <c r="AN228" s="94">
        <f>+'t44 (3)'!AP366</f>
        <v>412</v>
      </c>
      <c r="AO228" s="94">
        <f>+'t44 (3)'!AQ366</f>
        <v>222.81</v>
      </c>
      <c r="AP228" s="94">
        <f>+'t44 (3)'!AR366</f>
        <v>489</v>
      </c>
      <c r="AQ228" s="94">
        <f>+'t44 (3)'!AS366</f>
        <v>255.72</v>
      </c>
      <c r="AR228" s="94">
        <f>+'t44 (3)'!AT366</f>
        <v>437</v>
      </c>
      <c r="AS228" s="94">
        <f>+'t44 (3)'!AU366</f>
        <v>226.09</v>
      </c>
      <c r="AT228" s="94">
        <f>+'t44 (3)'!AV366</f>
        <v>572</v>
      </c>
      <c r="AU228" s="94">
        <f>+'t44 (3)'!AW366</f>
        <v>280.5</v>
      </c>
      <c r="AV228" s="94">
        <f>+'t44 (3)'!AX366</f>
        <v>575</v>
      </c>
      <c r="AW228" s="94">
        <f>+'t44 (3)'!AY366</f>
        <v>402.25</v>
      </c>
      <c r="AX228" s="94">
        <f>+'t44 (3)'!AZ366</f>
        <v>492</v>
      </c>
      <c r="AY228" s="94">
        <f>+'t44 (3)'!BA366</f>
        <v>213.46</v>
      </c>
      <c r="AZ228" s="94">
        <f>+'t44 (3)'!BB366</f>
        <v>577</v>
      </c>
      <c r="BA228" s="94">
        <f>+'t44 (3)'!BC366</f>
        <v>252.12</v>
      </c>
      <c r="BB228" s="94">
        <f>+'t44 (3)'!BD366</f>
        <v>640</v>
      </c>
      <c r="BC228" s="94">
        <f>+'t44 (3)'!BE366</f>
        <v>258.58999999999997</v>
      </c>
      <c r="BD228" s="94">
        <f>+'t44 (3)'!BF366</f>
        <v>521</v>
      </c>
      <c r="BE228" s="94">
        <f>+'t44 (3)'!BG366</f>
        <v>207.08</v>
      </c>
      <c r="BF228" s="94">
        <f>+'t44 (3)'!BH366</f>
        <v>616</v>
      </c>
      <c r="BG228" s="94">
        <f>+'t44 (3)'!BI366</f>
        <v>241.78</v>
      </c>
      <c r="BH228" s="94">
        <f>+'t44 (3)'!BJ366</f>
        <v>619</v>
      </c>
      <c r="BI228" s="94">
        <f>+'t44 (3)'!BK366</f>
        <v>242.63</v>
      </c>
      <c r="BJ228" s="94">
        <f>+'t44 (3)'!BL366</f>
        <v>515</v>
      </c>
      <c r="BK228" s="94">
        <f>+'t44 (3)'!BM366</f>
        <v>197.27</v>
      </c>
      <c r="BL228" s="94">
        <f>+'t44 (3)'!BN366</f>
        <v>618</v>
      </c>
      <c r="BM228" s="94">
        <f>+'t44 (3)'!BO366</f>
        <v>248.51</v>
      </c>
      <c r="BN228" s="94">
        <f>+'t44 (3)'!BP366</f>
        <v>577</v>
      </c>
      <c r="BO228" s="94">
        <f>+'t44 (3)'!BQ366</f>
        <v>241.68</v>
      </c>
      <c r="BP228" s="94">
        <f>+'t44 (3)'!BR366</f>
        <v>614</v>
      </c>
      <c r="BQ228" s="94">
        <f>+'t44 (3)'!BS366</f>
        <v>252.83</v>
      </c>
      <c r="BR228" s="94">
        <f>+'t44 (3)'!BT366</f>
        <v>610</v>
      </c>
      <c r="BS228" s="94">
        <f>+'t44 (3)'!BU366</f>
        <v>277.19</v>
      </c>
      <c r="BT228" s="94">
        <f>+'t44 (3)'!BV366</f>
        <v>549</v>
      </c>
      <c r="BU228" s="94">
        <f>+'t44 (3)'!BW366</f>
        <v>219.68</v>
      </c>
      <c r="BV228" s="94">
        <f>+'t44 (3)'!BX366</f>
        <v>622</v>
      </c>
      <c r="BW228" s="94">
        <f>+'t44 (3)'!BY366</f>
        <v>251.39</v>
      </c>
      <c r="BX228" s="94">
        <f>+'t44 (3)'!BZ366</f>
        <v>581</v>
      </c>
      <c r="BY228" s="94">
        <f>+'t44 (3)'!CA366</f>
        <v>237.58</v>
      </c>
      <c r="BZ228" s="94">
        <f>+'t44 (3)'!CB366</f>
        <v>565</v>
      </c>
      <c r="CA228" s="94">
        <f>+'t44 (3)'!CC366</f>
        <v>237.97</v>
      </c>
    </row>
    <row r="229" spans="1:79" ht="16.5" customHeight="1" x14ac:dyDescent="0.45">
      <c r="A229" s="357" t="s">
        <v>634</v>
      </c>
      <c r="B229" s="94">
        <f>+'t44 (3)'!D367</f>
        <v>0</v>
      </c>
      <c r="C229" s="94">
        <f>+'t44 (3)'!E367</f>
        <v>9512.18</v>
      </c>
      <c r="D229" s="94">
        <f>+'t44 (3)'!F367</f>
        <v>0</v>
      </c>
      <c r="E229" s="94">
        <f>+'t44 (3)'!G367</f>
        <v>9343.16</v>
      </c>
      <c r="F229" s="94">
        <f>+'t44 (3)'!H367</f>
        <v>0</v>
      </c>
      <c r="G229" s="94">
        <f>+'t44 (3)'!I367</f>
        <v>10118.200000000001</v>
      </c>
      <c r="H229" s="94">
        <f>+'t44 (3)'!J367</f>
        <v>0</v>
      </c>
      <c r="I229" s="94">
        <f>+'t44 (3)'!K367</f>
        <v>10876.3</v>
      </c>
      <c r="J229" s="94">
        <f>+'t44 (3)'!L367</f>
        <v>0</v>
      </c>
      <c r="K229" s="94">
        <f>+'t44 (3)'!M367</f>
        <v>11140.91</v>
      </c>
      <c r="L229" s="94">
        <f>+'t44 (3)'!N367</f>
        <v>0</v>
      </c>
      <c r="M229" s="94">
        <f>+'t44 (3)'!O367</f>
        <v>11412.95</v>
      </c>
      <c r="N229" s="94">
        <f>+'t44 (3)'!P367</f>
        <v>0</v>
      </c>
      <c r="O229" s="94">
        <f>+'t44 (3)'!Q367</f>
        <v>11490.11</v>
      </c>
      <c r="P229" s="94">
        <f>+'t44 (3)'!R367</f>
        <v>0</v>
      </c>
      <c r="Q229" s="94">
        <f>+'t44 (3)'!S367</f>
        <v>11253.01</v>
      </c>
      <c r="R229" s="94">
        <f>+'t44 (3)'!T367</f>
        <v>0</v>
      </c>
      <c r="S229" s="94">
        <f>+'t44 (3)'!U367</f>
        <v>11656.31</v>
      </c>
      <c r="T229" s="94">
        <f>+'t44 (3)'!V367</f>
        <v>0</v>
      </c>
      <c r="U229" s="94">
        <f>+'t44 (3)'!W367</f>
        <v>12728.28</v>
      </c>
      <c r="V229" s="94">
        <f>+'t44 (3)'!X367</f>
        <v>0</v>
      </c>
      <c r="W229" s="94">
        <f>+'t44 (3)'!Y367</f>
        <v>12149.71</v>
      </c>
      <c r="X229" s="94">
        <f>+'t44 (3)'!Z367</f>
        <v>0</v>
      </c>
      <c r="Y229" s="94">
        <f>+'t44 (3)'!AA367</f>
        <v>9580.81</v>
      </c>
      <c r="Z229" s="94">
        <f>+'t44 (3)'!AB367</f>
        <v>0</v>
      </c>
      <c r="AA229" s="94">
        <f>+'t44 (3)'!AC367</f>
        <v>10069.950000000001</v>
      </c>
      <c r="AB229" s="94">
        <f>+'t44 (3)'!AD367</f>
        <v>0</v>
      </c>
      <c r="AC229" s="94">
        <f>+'t44 (3)'!AE367</f>
        <v>9764.1</v>
      </c>
      <c r="AD229" s="94">
        <f>+'t44 (3)'!AF367</f>
        <v>0</v>
      </c>
      <c r="AE229" s="94">
        <f>+'t44 (3)'!AG367</f>
        <v>10989.25</v>
      </c>
      <c r="AF229" s="94">
        <f>+'t44 (3)'!AH367</f>
        <v>0</v>
      </c>
      <c r="AG229" s="94">
        <f>+'t44 (3)'!AI367</f>
        <v>10289.74</v>
      </c>
      <c r="AH229" s="94">
        <f>+'t44 (3)'!AJ367</f>
        <v>0</v>
      </c>
      <c r="AI229" s="94">
        <f>+'t44 (3)'!AK367</f>
        <v>9734.44</v>
      </c>
      <c r="AJ229" s="94">
        <f>+'t44 (3)'!AL367</f>
        <v>0</v>
      </c>
      <c r="AK229" s="94">
        <f>+'t44 (3)'!AM367</f>
        <v>10665.19</v>
      </c>
      <c r="AL229" s="94">
        <f>+'t44 (3)'!AN367</f>
        <v>0</v>
      </c>
      <c r="AM229" s="94">
        <f>+'t44 (3)'!AO367</f>
        <v>10584.75</v>
      </c>
      <c r="AN229" s="94">
        <f>+'t44 (3)'!AP367</f>
        <v>0</v>
      </c>
      <c r="AO229" s="94">
        <f>+'t44 (3)'!AQ367</f>
        <v>11133.56</v>
      </c>
      <c r="AP229" s="94">
        <f>+'t44 (3)'!AR367</f>
        <v>0</v>
      </c>
      <c r="AQ229" s="94">
        <f>+'t44 (3)'!AS367</f>
        <v>12794.69</v>
      </c>
      <c r="AR229" s="94">
        <f>+'t44 (3)'!AT367</f>
        <v>0</v>
      </c>
      <c r="AS229" s="94">
        <f>+'t44 (3)'!AU367</f>
        <v>12285.38</v>
      </c>
      <c r="AT229" s="94">
        <f>+'t44 (3)'!AV367</f>
        <v>0</v>
      </c>
      <c r="AU229" s="94">
        <f>+'t44 (3)'!AW367</f>
        <v>16243.87</v>
      </c>
      <c r="AV229" s="94">
        <f>+'t44 (3)'!AX367</f>
        <v>0</v>
      </c>
      <c r="AW229" s="94">
        <f>+'t44 (3)'!AY367</f>
        <v>12027.72</v>
      </c>
      <c r="AX229" s="94">
        <f>+'t44 (3)'!AZ367</f>
        <v>0</v>
      </c>
      <c r="AY229" s="94">
        <f>+'t44 (3)'!BA367</f>
        <v>9889.34</v>
      </c>
      <c r="AZ229" s="94">
        <f>+'t44 (3)'!BB367</f>
        <v>0</v>
      </c>
      <c r="BA229" s="94">
        <f>+'t44 (3)'!BC367</f>
        <v>9862.4699999999993</v>
      </c>
      <c r="BB229" s="94">
        <f>+'t44 (3)'!BD367</f>
        <v>0</v>
      </c>
      <c r="BC229" s="94">
        <f>+'t44 (3)'!BE367</f>
        <v>12309.4</v>
      </c>
      <c r="BD229" s="94">
        <f>+'t44 (3)'!BF367</f>
        <v>0</v>
      </c>
      <c r="BE229" s="94">
        <f>+'t44 (3)'!BG367</f>
        <v>10431.24</v>
      </c>
      <c r="BF229" s="94">
        <f>+'t44 (3)'!BH367</f>
        <v>0</v>
      </c>
      <c r="BG229" s="94">
        <f>+'t44 (3)'!BI367</f>
        <v>11844.88</v>
      </c>
      <c r="BH229" s="94">
        <f>+'t44 (3)'!BJ367</f>
        <v>0</v>
      </c>
      <c r="BI229" s="94">
        <f>+'t44 (3)'!BK367</f>
        <v>11953.21</v>
      </c>
      <c r="BJ229" s="94">
        <f>+'t44 (3)'!BL367</f>
        <v>0</v>
      </c>
      <c r="BK229" s="94">
        <f>+'t44 (3)'!BM367</f>
        <v>9227.39</v>
      </c>
      <c r="BL229" s="94">
        <f>+'t44 (3)'!BN367</f>
        <v>0</v>
      </c>
      <c r="BM229" s="94">
        <f>+'t44 (3)'!BO367</f>
        <v>9871.82</v>
      </c>
      <c r="BN229" s="94">
        <f>+'t44 (3)'!BP367</f>
        <v>0</v>
      </c>
      <c r="BO229" s="94">
        <f>+'t44 (3)'!BQ367</f>
        <v>10889.13</v>
      </c>
      <c r="BP229" s="94">
        <f>+'t44 (3)'!BR367</f>
        <v>0</v>
      </c>
      <c r="BQ229" s="94">
        <f>+'t44 (3)'!BS367</f>
        <v>10157.02</v>
      </c>
      <c r="BR229" s="94">
        <f>+'t44 (3)'!BT367</f>
        <v>0</v>
      </c>
      <c r="BS229" s="94">
        <f>+'t44 (3)'!BU367</f>
        <v>10561.22</v>
      </c>
      <c r="BT229" s="94">
        <f>+'t44 (3)'!BV367</f>
        <v>0</v>
      </c>
      <c r="BU229" s="94">
        <f>+'t44 (3)'!BW367</f>
        <v>10663.18</v>
      </c>
      <c r="BV229" s="94">
        <f>+'t44 (3)'!BX367</f>
        <v>0</v>
      </c>
      <c r="BW229" s="94">
        <f>+'t44 (3)'!BY367</f>
        <v>8823.6299999999992</v>
      </c>
      <c r="BX229" s="94">
        <f>+'t44 (3)'!BZ367</f>
        <v>0</v>
      </c>
      <c r="BY229" s="94">
        <f>+'t44 (3)'!CA367</f>
        <v>9425.34</v>
      </c>
      <c r="BZ229" s="94">
        <f>+'t44 (3)'!CB367</f>
        <v>0</v>
      </c>
      <c r="CA229" s="94">
        <f>+'t44 (3)'!CC367</f>
        <v>10278.15</v>
      </c>
    </row>
    <row r="230" spans="1:79" ht="16.5" customHeight="1" x14ac:dyDescent="0.45">
      <c r="A230" s="129" t="s">
        <v>120</v>
      </c>
      <c r="B230" s="94">
        <f>+'t44 (3)'!D521</f>
        <v>0</v>
      </c>
      <c r="C230" s="94">
        <f>+'t44 (3)'!E521</f>
        <v>78276.289999999994</v>
      </c>
      <c r="D230" s="94">
        <f>+'t44 (3)'!F521</f>
        <v>0</v>
      </c>
      <c r="E230" s="94">
        <f>+'t44 (3)'!G521</f>
        <v>90095.32</v>
      </c>
      <c r="F230" s="94">
        <f>+'t44 (3)'!H521</f>
        <v>0</v>
      </c>
      <c r="G230" s="94">
        <f>+'t44 (3)'!I521</f>
        <v>99224.57</v>
      </c>
      <c r="H230" s="94">
        <f>+'t44 (3)'!J521</f>
        <v>0</v>
      </c>
      <c r="I230" s="94">
        <f>+'t44 (3)'!K521</f>
        <v>76401.73</v>
      </c>
      <c r="J230" s="94">
        <f>+'t44 (3)'!L521</f>
        <v>0</v>
      </c>
      <c r="K230" s="94">
        <f>+'t44 (3)'!M521</f>
        <v>79298.97</v>
      </c>
      <c r="L230" s="94">
        <f>+'t44 (3)'!N521</f>
        <v>0</v>
      </c>
      <c r="M230" s="94">
        <f>+'t44 (3)'!O521</f>
        <v>75430.94</v>
      </c>
      <c r="N230" s="94">
        <f>+'t44 (3)'!P521</f>
        <v>0</v>
      </c>
      <c r="O230" s="94">
        <f>+'t44 (3)'!Q521</f>
        <v>91894.91</v>
      </c>
      <c r="P230" s="94">
        <f>+'t44 (3)'!R521</f>
        <v>0</v>
      </c>
      <c r="Q230" s="94">
        <f>+'t44 (3)'!S521</f>
        <v>85945.7</v>
      </c>
      <c r="R230" s="94">
        <f>+'t44 (3)'!T521</f>
        <v>0</v>
      </c>
      <c r="S230" s="94">
        <f>+'t44 (3)'!U521</f>
        <v>103632.96000000001</v>
      </c>
      <c r="T230" s="94">
        <f>+'t44 (3)'!V521</f>
        <v>0</v>
      </c>
      <c r="U230" s="94">
        <f>+'t44 (3)'!W521</f>
        <v>95377.72</v>
      </c>
      <c r="V230" s="94">
        <f>+'t44 (3)'!X521</f>
        <v>0</v>
      </c>
      <c r="W230" s="94">
        <f>+'t44 (3)'!Y521</f>
        <v>94731.99</v>
      </c>
      <c r="X230" s="94">
        <f>+'t44 (3)'!Z521</f>
        <v>0</v>
      </c>
      <c r="Y230" s="94">
        <f>+'t44 (3)'!AA521</f>
        <v>86909.4</v>
      </c>
      <c r="Z230" s="94">
        <f>+'t44 (3)'!AB521</f>
        <v>0</v>
      </c>
      <c r="AA230" s="94">
        <f>+'t44 (3)'!AC521</f>
        <v>86338.44</v>
      </c>
      <c r="AB230" s="94">
        <f>+'t44 (3)'!AD521</f>
        <v>0</v>
      </c>
      <c r="AC230" s="94">
        <f>+'t44 (3)'!AE521</f>
        <v>99241.65</v>
      </c>
      <c r="AD230" s="94">
        <f>+'t44 (3)'!AF521</f>
        <v>0</v>
      </c>
      <c r="AE230" s="94">
        <f>+'t44 (3)'!AG521</f>
        <v>110307.63</v>
      </c>
      <c r="AF230" s="94">
        <f>+'t44 (3)'!AH521</f>
        <v>0</v>
      </c>
      <c r="AG230" s="94">
        <f>+'t44 (3)'!AI521</f>
        <v>79772.649999999994</v>
      </c>
      <c r="AH230" s="94">
        <f>+'t44 (3)'!AJ521</f>
        <v>0</v>
      </c>
      <c r="AI230" s="94">
        <f>+'t44 (3)'!AK521</f>
        <v>91635.27</v>
      </c>
      <c r="AJ230" s="94">
        <f>+'t44 (3)'!AL521</f>
        <v>0</v>
      </c>
      <c r="AK230" s="94">
        <f>+'t44 (3)'!AM521</f>
        <v>97986.240000000005</v>
      </c>
      <c r="AL230" s="94">
        <f>+'t44 (3)'!AN521</f>
        <v>0</v>
      </c>
      <c r="AM230" s="94">
        <f>+'t44 (3)'!AO521</f>
        <v>79555.539999999994</v>
      </c>
      <c r="AN230" s="94">
        <f>+'t44 (3)'!AP521</f>
        <v>0</v>
      </c>
      <c r="AO230" s="94">
        <f>+'t44 (3)'!AQ521</f>
        <v>116268.89</v>
      </c>
      <c r="AP230" s="94">
        <f>+'t44 (3)'!AR521</f>
        <v>0</v>
      </c>
      <c r="AQ230" s="94">
        <f>+'t44 (3)'!AS521</f>
        <v>103121.34</v>
      </c>
      <c r="AR230" s="94">
        <f>+'t44 (3)'!AT521</f>
        <v>0</v>
      </c>
      <c r="AS230" s="94">
        <f>+'t44 (3)'!AU521</f>
        <v>90600.88</v>
      </c>
      <c r="AT230" s="94">
        <f>+'t44 (3)'!AV521</f>
        <v>0</v>
      </c>
      <c r="AU230" s="94">
        <f>+'t44 (3)'!AW521</f>
        <v>97903.81</v>
      </c>
      <c r="AV230" s="94">
        <f>+'t44 (3)'!AX521</f>
        <v>0</v>
      </c>
      <c r="AW230" s="94">
        <f>+'t44 (3)'!AY521</f>
        <v>86838.27</v>
      </c>
      <c r="AX230" s="94">
        <f>+'t44 (3)'!AZ521</f>
        <v>0</v>
      </c>
      <c r="AY230" s="94">
        <f>+'t44 (3)'!BA521</f>
        <v>87716.33</v>
      </c>
      <c r="AZ230" s="94">
        <f>+'t44 (3)'!BB521</f>
        <v>0</v>
      </c>
      <c r="BA230" s="94">
        <f>+'t44 (3)'!BC521</f>
        <v>92256.62</v>
      </c>
      <c r="BB230" s="94">
        <f>+'t44 (3)'!BD521</f>
        <v>0</v>
      </c>
      <c r="BC230" s="94">
        <f>+'t44 (3)'!BE521</f>
        <v>110659.11</v>
      </c>
      <c r="BD230" s="94">
        <f>+'t44 (3)'!BF521</f>
        <v>0</v>
      </c>
      <c r="BE230" s="94">
        <f>+'t44 (3)'!BG521</f>
        <v>74952.789999999994</v>
      </c>
      <c r="BF230" s="94">
        <f>+'t44 (3)'!BH521</f>
        <v>0</v>
      </c>
      <c r="BG230" s="94">
        <f>+'t44 (3)'!BI521</f>
        <v>98883.39</v>
      </c>
      <c r="BH230" s="94">
        <f>+'t44 (3)'!BJ521</f>
        <v>0</v>
      </c>
      <c r="BI230" s="94">
        <f>+'t44 (3)'!BK521</f>
        <v>97560.43</v>
      </c>
      <c r="BJ230" s="94">
        <f>+'t44 (3)'!BL521</f>
        <v>0</v>
      </c>
      <c r="BK230" s="94">
        <f>+'t44 (3)'!BM521</f>
        <v>92006.21</v>
      </c>
      <c r="BL230" s="94">
        <f>+'t44 (3)'!BN521</f>
        <v>0</v>
      </c>
      <c r="BM230" s="94">
        <f>+'t44 (3)'!BO521</f>
        <v>97670.22</v>
      </c>
      <c r="BN230" s="94">
        <f>+'t44 (3)'!BP521</f>
        <v>0</v>
      </c>
      <c r="BO230" s="94">
        <f>+'t44 (3)'!BQ521</f>
        <v>103889.27</v>
      </c>
      <c r="BP230" s="94">
        <f>+'t44 (3)'!BR521</f>
        <v>0</v>
      </c>
      <c r="BQ230" s="94">
        <f>+'t44 (3)'!BS521</f>
        <v>107736.91</v>
      </c>
      <c r="BR230" s="94">
        <f>+'t44 (3)'!BT521</f>
        <v>0</v>
      </c>
      <c r="BS230" s="94">
        <f>+'t44 (3)'!BU521</f>
        <v>106682.76</v>
      </c>
      <c r="BT230" s="94">
        <f>+'t44 (3)'!BV521</f>
        <v>0</v>
      </c>
      <c r="BU230" s="94">
        <f>+'t44 (3)'!BW521</f>
        <v>91170.83</v>
      </c>
      <c r="BV230" s="94">
        <f>+'t44 (3)'!BX521</f>
        <v>0</v>
      </c>
      <c r="BW230" s="94">
        <f>+'t44 (3)'!BY521</f>
        <v>100969.75</v>
      </c>
      <c r="BX230" s="94">
        <f>+'t44 (3)'!BZ521</f>
        <v>0</v>
      </c>
      <c r="BY230" s="94">
        <f>+'t44 (3)'!CA521</f>
        <v>109688.17</v>
      </c>
      <c r="BZ230" s="94">
        <f>+'t44 (3)'!CB521</f>
        <v>0</v>
      </c>
      <c r="CA230" s="94">
        <f>+'t44 (3)'!CC521</f>
        <v>104079.43</v>
      </c>
    </row>
    <row r="231" spans="1:79" ht="16.5" customHeight="1" x14ac:dyDescent="0.45">
      <c r="A231" s="2" t="s">
        <v>230</v>
      </c>
      <c r="B231" s="94">
        <f>B234+B235+B236+B244+B249+B253</f>
        <v>346</v>
      </c>
      <c r="C231" s="94">
        <f t="shared" ref="C231:BN231" si="22">C234+C235+C236+C244+C249+C253</f>
        <v>46335.94</v>
      </c>
      <c r="D231" s="94">
        <f t="shared" si="22"/>
        <v>455</v>
      </c>
      <c r="E231" s="94">
        <f t="shared" si="22"/>
        <v>57644.430000000008</v>
      </c>
      <c r="F231" s="94">
        <f t="shared" si="22"/>
        <v>435</v>
      </c>
      <c r="G231" s="94">
        <f t="shared" si="22"/>
        <v>62710.3</v>
      </c>
      <c r="H231" s="94">
        <f t="shared" si="22"/>
        <v>348</v>
      </c>
      <c r="I231" s="94">
        <f t="shared" si="22"/>
        <v>45211.24</v>
      </c>
      <c r="J231" s="94">
        <f t="shared" si="22"/>
        <v>300</v>
      </c>
      <c r="K231" s="94">
        <f t="shared" si="22"/>
        <v>45341.87</v>
      </c>
      <c r="L231" s="94">
        <f t="shared" si="22"/>
        <v>240</v>
      </c>
      <c r="M231" s="94">
        <f t="shared" si="22"/>
        <v>41020.11</v>
      </c>
      <c r="N231" s="94">
        <f t="shared" si="22"/>
        <v>205</v>
      </c>
      <c r="O231" s="94">
        <f t="shared" si="22"/>
        <v>55628.159999999996</v>
      </c>
      <c r="P231" s="94">
        <f t="shared" si="22"/>
        <v>260</v>
      </c>
      <c r="Q231" s="94">
        <f t="shared" si="22"/>
        <v>51401.14</v>
      </c>
      <c r="R231" s="94">
        <f t="shared" si="22"/>
        <v>228</v>
      </c>
      <c r="S231" s="94">
        <f t="shared" si="22"/>
        <v>68488.08</v>
      </c>
      <c r="T231" s="94">
        <f t="shared" si="22"/>
        <v>294</v>
      </c>
      <c r="U231" s="94">
        <f t="shared" si="22"/>
        <v>61973.760000000002</v>
      </c>
      <c r="V231" s="94">
        <f t="shared" si="22"/>
        <v>203</v>
      </c>
      <c r="W231" s="94">
        <f t="shared" si="22"/>
        <v>61912.119999999995</v>
      </c>
      <c r="X231" s="94">
        <f t="shared" si="22"/>
        <v>288</v>
      </c>
      <c r="Y231" s="94">
        <f t="shared" si="22"/>
        <v>50513.859999999993</v>
      </c>
      <c r="Z231" s="94">
        <f t="shared" si="22"/>
        <v>224</v>
      </c>
      <c r="AA231" s="94">
        <f t="shared" si="22"/>
        <v>53241.58</v>
      </c>
      <c r="AB231" s="94">
        <f t="shared" si="22"/>
        <v>289</v>
      </c>
      <c r="AC231" s="94">
        <f t="shared" si="22"/>
        <v>62490.09</v>
      </c>
      <c r="AD231" s="94">
        <f t="shared" si="22"/>
        <v>257</v>
      </c>
      <c r="AE231" s="94">
        <f t="shared" si="22"/>
        <v>65112.000000000007</v>
      </c>
      <c r="AF231" s="94">
        <f t="shared" si="22"/>
        <v>234</v>
      </c>
      <c r="AG231" s="94">
        <f t="shared" si="22"/>
        <v>44677.76999999999</v>
      </c>
      <c r="AH231" s="94">
        <f t="shared" si="22"/>
        <v>242</v>
      </c>
      <c r="AI231" s="94">
        <f t="shared" si="22"/>
        <v>54417.16</v>
      </c>
      <c r="AJ231" s="94">
        <f t="shared" si="22"/>
        <v>210</v>
      </c>
      <c r="AK231" s="94">
        <f t="shared" si="22"/>
        <v>61822.640000000014</v>
      </c>
      <c r="AL231" s="94">
        <f t="shared" si="22"/>
        <v>220</v>
      </c>
      <c r="AM231" s="94">
        <f t="shared" si="22"/>
        <v>42206.62</v>
      </c>
      <c r="AN231" s="94">
        <f t="shared" si="22"/>
        <v>260</v>
      </c>
      <c r="AO231" s="94">
        <f t="shared" si="22"/>
        <v>78961.320000000007</v>
      </c>
      <c r="AP231" s="94">
        <f t="shared" si="22"/>
        <v>267</v>
      </c>
      <c r="AQ231" s="94">
        <f t="shared" si="22"/>
        <v>62748.409999999989</v>
      </c>
      <c r="AR231" s="94">
        <f t="shared" si="22"/>
        <v>242</v>
      </c>
      <c r="AS231" s="94">
        <f t="shared" si="22"/>
        <v>52872.98</v>
      </c>
      <c r="AT231" s="94">
        <f t="shared" si="22"/>
        <v>286</v>
      </c>
      <c r="AU231" s="94">
        <f t="shared" si="22"/>
        <v>60549.69</v>
      </c>
      <c r="AV231" s="94">
        <f t="shared" si="22"/>
        <v>243</v>
      </c>
      <c r="AW231" s="94">
        <f t="shared" si="22"/>
        <v>49267.520000000004</v>
      </c>
      <c r="AX231" s="94">
        <f t="shared" si="22"/>
        <v>302</v>
      </c>
      <c r="AY231" s="94">
        <f t="shared" si="22"/>
        <v>51564.740000000005</v>
      </c>
      <c r="AZ231" s="94">
        <f t="shared" si="22"/>
        <v>354</v>
      </c>
      <c r="BA231" s="94">
        <f t="shared" si="22"/>
        <v>54603.35</v>
      </c>
      <c r="BB231" s="94">
        <f t="shared" si="22"/>
        <v>281</v>
      </c>
      <c r="BC231" s="94">
        <f t="shared" si="22"/>
        <v>63917.579999999994</v>
      </c>
      <c r="BD231" s="94">
        <f t="shared" si="22"/>
        <v>186</v>
      </c>
      <c r="BE231" s="94">
        <f t="shared" si="22"/>
        <v>40356.180000000008</v>
      </c>
      <c r="BF231" s="94">
        <f t="shared" si="22"/>
        <v>235</v>
      </c>
      <c r="BG231" s="94">
        <f t="shared" si="22"/>
        <v>55839.420000000013</v>
      </c>
      <c r="BH231" s="94">
        <f t="shared" si="22"/>
        <v>242</v>
      </c>
      <c r="BI231" s="94">
        <f t="shared" si="22"/>
        <v>56043.79</v>
      </c>
      <c r="BJ231" s="94">
        <f t="shared" si="22"/>
        <v>228</v>
      </c>
      <c r="BK231" s="94">
        <f t="shared" si="22"/>
        <v>51799.070000000007</v>
      </c>
      <c r="BL231" s="94">
        <f t="shared" si="22"/>
        <v>248</v>
      </c>
      <c r="BM231" s="94">
        <f t="shared" si="22"/>
        <v>53794.369999999995</v>
      </c>
      <c r="BN231" s="94">
        <f t="shared" si="22"/>
        <v>261</v>
      </c>
      <c r="BO231" s="94">
        <f t="shared" ref="BO231:CA231" si="23">BO234+BO235+BO236+BO244+BO249+BO253</f>
        <v>60674.319999999992</v>
      </c>
      <c r="BP231" s="94">
        <f t="shared" si="23"/>
        <v>270</v>
      </c>
      <c r="BQ231" s="94">
        <f t="shared" si="23"/>
        <v>65954.64</v>
      </c>
      <c r="BR231" s="94">
        <f t="shared" si="23"/>
        <v>249</v>
      </c>
      <c r="BS231" s="94">
        <f t="shared" si="23"/>
        <v>64135.80999999999</v>
      </c>
      <c r="BT231" s="94">
        <f t="shared" si="23"/>
        <v>268</v>
      </c>
      <c r="BU231" s="94">
        <f t="shared" si="23"/>
        <v>51312.06</v>
      </c>
      <c r="BV231" s="94">
        <f t="shared" si="23"/>
        <v>238</v>
      </c>
      <c r="BW231" s="94">
        <f t="shared" si="23"/>
        <v>53868.23</v>
      </c>
      <c r="BX231" s="94">
        <f t="shared" si="23"/>
        <v>236</v>
      </c>
      <c r="BY231" s="94">
        <f t="shared" si="23"/>
        <v>68492.97</v>
      </c>
      <c r="BZ231" s="94">
        <f t="shared" si="23"/>
        <v>243</v>
      </c>
      <c r="CA231" s="94">
        <f t="shared" si="23"/>
        <v>57557.369999999995</v>
      </c>
    </row>
    <row r="232" spans="1:79" ht="16.5" customHeight="1" x14ac:dyDescent="0.45">
      <c r="A232" s="2" t="s">
        <v>231</v>
      </c>
      <c r="B232" s="94">
        <f t="shared" ref="B232:BM232" si="24">+B230-B231</f>
        <v>-346</v>
      </c>
      <c r="C232" s="94">
        <f t="shared" si="24"/>
        <v>31940.349999999991</v>
      </c>
      <c r="D232" s="94">
        <f t="shared" si="24"/>
        <v>-455</v>
      </c>
      <c r="E232" s="94">
        <f t="shared" si="24"/>
        <v>32450.89</v>
      </c>
      <c r="F232" s="94">
        <f t="shared" si="24"/>
        <v>-435</v>
      </c>
      <c r="G232" s="94">
        <f t="shared" si="24"/>
        <v>36514.270000000004</v>
      </c>
      <c r="H232" s="94">
        <f t="shared" si="24"/>
        <v>-348</v>
      </c>
      <c r="I232" s="94">
        <f t="shared" si="24"/>
        <v>31190.489999999998</v>
      </c>
      <c r="J232" s="94">
        <f t="shared" si="24"/>
        <v>-300</v>
      </c>
      <c r="K232" s="94">
        <f t="shared" si="24"/>
        <v>33957.1</v>
      </c>
      <c r="L232" s="94">
        <f t="shared" si="24"/>
        <v>-240</v>
      </c>
      <c r="M232" s="94">
        <f t="shared" si="24"/>
        <v>34410.83</v>
      </c>
      <c r="N232" s="94">
        <f t="shared" si="24"/>
        <v>-205</v>
      </c>
      <c r="O232" s="94">
        <f t="shared" si="24"/>
        <v>36266.750000000007</v>
      </c>
      <c r="P232" s="94">
        <f t="shared" si="24"/>
        <v>-260</v>
      </c>
      <c r="Q232" s="94">
        <f t="shared" si="24"/>
        <v>34544.559999999998</v>
      </c>
      <c r="R232" s="94">
        <f t="shared" si="24"/>
        <v>-228</v>
      </c>
      <c r="S232" s="94">
        <f t="shared" si="24"/>
        <v>35144.880000000005</v>
      </c>
      <c r="T232" s="94">
        <f t="shared" si="24"/>
        <v>-294</v>
      </c>
      <c r="U232" s="94">
        <f t="shared" si="24"/>
        <v>33403.96</v>
      </c>
      <c r="V232" s="94">
        <f t="shared" si="24"/>
        <v>-203</v>
      </c>
      <c r="W232" s="94">
        <f t="shared" si="24"/>
        <v>32819.87000000001</v>
      </c>
      <c r="X232" s="94">
        <f t="shared" si="24"/>
        <v>-288</v>
      </c>
      <c r="Y232" s="94">
        <f t="shared" si="24"/>
        <v>36395.54</v>
      </c>
      <c r="Z232" s="94">
        <f t="shared" si="24"/>
        <v>-224</v>
      </c>
      <c r="AA232" s="94">
        <f t="shared" si="24"/>
        <v>33096.86</v>
      </c>
      <c r="AB232" s="94">
        <f t="shared" si="24"/>
        <v>-289</v>
      </c>
      <c r="AC232" s="94">
        <f t="shared" si="24"/>
        <v>36751.56</v>
      </c>
      <c r="AD232" s="94">
        <f t="shared" si="24"/>
        <v>-257</v>
      </c>
      <c r="AE232" s="94">
        <f t="shared" si="24"/>
        <v>45195.63</v>
      </c>
      <c r="AF232" s="94">
        <f t="shared" si="24"/>
        <v>-234</v>
      </c>
      <c r="AG232" s="94">
        <f t="shared" si="24"/>
        <v>35094.880000000005</v>
      </c>
      <c r="AH232" s="94">
        <f t="shared" si="24"/>
        <v>-242</v>
      </c>
      <c r="AI232" s="94">
        <f t="shared" si="24"/>
        <v>37218.11</v>
      </c>
      <c r="AJ232" s="94">
        <f t="shared" si="24"/>
        <v>-210</v>
      </c>
      <c r="AK232" s="94">
        <f t="shared" si="24"/>
        <v>36163.599999999991</v>
      </c>
      <c r="AL232" s="94">
        <f t="shared" si="24"/>
        <v>-220</v>
      </c>
      <c r="AM232" s="94">
        <f t="shared" si="24"/>
        <v>37348.919999999991</v>
      </c>
      <c r="AN232" s="94">
        <f t="shared" si="24"/>
        <v>-260</v>
      </c>
      <c r="AO232" s="94">
        <f t="shared" si="24"/>
        <v>37307.569999999992</v>
      </c>
      <c r="AP232" s="94">
        <f t="shared" si="24"/>
        <v>-267</v>
      </c>
      <c r="AQ232" s="94">
        <f t="shared" si="24"/>
        <v>40372.930000000008</v>
      </c>
      <c r="AR232" s="94">
        <f t="shared" si="24"/>
        <v>-242</v>
      </c>
      <c r="AS232" s="94">
        <f t="shared" si="24"/>
        <v>37727.9</v>
      </c>
      <c r="AT232" s="94">
        <f t="shared" si="24"/>
        <v>-286</v>
      </c>
      <c r="AU232" s="94">
        <f t="shared" si="24"/>
        <v>37354.119999999995</v>
      </c>
      <c r="AV232" s="94">
        <f t="shared" si="24"/>
        <v>-243</v>
      </c>
      <c r="AW232" s="94">
        <f t="shared" si="24"/>
        <v>37570.75</v>
      </c>
      <c r="AX232" s="94">
        <f t="shared" si="24"/>
        <v>-302</v>
      </c>
      <c r="AY232" s="94">
        <f t="shared" si="24"/>
        <v>36151.589999999997</v>
      </c>
      <c r="AZ232" s="94">
        <f t="shared" si="24"/>
        <v>-354</v>
      </c>
      <c r="BA232" s="94">
        <f t="shared" si="24"/>
        <v>37653.269999999997</v>
      </c>
      <c r="BB232" s="94">
        <f t="shared" si="24"/>
        <v>-281</v>
      </c>
      <c r="BC232" s="94">
        <f t="shared" si="24"/>
        <v>46741.530000000006</v>
      </c>
      <c r="BD232" s="94">
        <f t="shared" si="24"/>
        <v>-186</v>
      </c>
      <c r="BE232" s="94">
        <f t="shared" si="24"/>
        <v>34596.609999999986</v>
      </c>
      <c r="BF232" s="94">
        <f t="shared" si="24"/>
        <v>-235</v>
      </c>
      <c r="BG232" s="94">
        <f t="shared" si="24"/>
        <v>43043.969999999987</v>
      </c>
      <c r="BH232" s="94">
        <f t="shared" si="24"/>
        <v>-242</v>
      </c>
      <c r="BI232" s="94">
        <f t="shared" si="24"/>
        <v>41516.639999999992</v>
      </c>
      <c r="BJ232" s="94">
        <f t="shared" si="24"/>
        <v>-228</v>
      </c>
      <c r="BK232" s="94">
        <f t="shared" si="24"/>
        <v>40207.14</v>
      </c>
      <c r="BL232" s="94">
        <f t="shared" si="24"/>
        <v>-248</v>
      </c>
      <c r="BM232" s="94">
        <f t="shared" si="24"/>
        <v>43875.850000000006</v>
      </c>
      <c r="BN232" s="94">
        <f t="shared" ref="BN232:CA232" si="25">+BN230-BN231</f>
        <v>-261</v>
      </c>
      <c r="BO232" s="94">
        <f t="shared" si="25"/>
        <v>43214.950000000012</v>
      </c>
      <c r="BP232" s="94">
        <f t="shared" si="25"/>
        <v>-270</v>
      </c>
      <c r="BQ232" s="94">
        <f t="shared" si="25"/>
        <v>41782.270000000004</v>
      </c>
      <c r="BR232" s="94">
        <f t="shared" si="25"/>
        <v>-249</v>
      </c>
      <c r="BS232" s="94">
        <f t="shared" si="25"/>
        <v>42546.950000000004</v>
      </c>
      <c r="BT232" s="94">
        <f t="shared" si="25"/>
        <v>-268</v>
      </c>
      <c r="BU232" s="94">
        <f t="shared" si="25"/>
        <v>39858.770000000004</v>
      </c>
      <c r="BV232" s="94">
        <f t="shared" si="25"/>
        <v>-238</v>
      </c>
      <c r="BW232" s="94">
        <f t="shared" si="25"/>
        <v>47101.52</v>
      </c>
      <c r="BX232" s="94">
        <f t="shared" si="25"/>
        <v>-236</v>
      </c>
      <c r="BY232" s="94">
        <f t="shared" si="25"/>
        <v>41195.199999999997</v>
      </c>
      <c r="BZ232" s="94">
        <f t="shared" si="25"/>
        <v>-243</v>
      </c>
      <c r="CA232" s="94">
        <f t="shared" si="25"/>
        <v>46522.06</v>
      </c>
    </row>
    <row r="233" spans="1:79" ht="16.5" customHeight="1" x14ac:dyDescent="0.45">
      <c r="A233" s="2" t="s">
        <v>766</v>
      </c>
      <c r="B233" s="94">
        <f>+'t44 (3)'!D522</f>
        <v>0</v>
      </c>
      <c r="C233" s="94">
        <f>+'t44 (3)'!E522</f>
        <v>60644.62</v>
      </c>
      <c r="D233" s="94">
        <f>+'t44 (3)'!F522</f>
        <v>0</v>
      </c>
      <c r="E233" s="94">
        <f>+'t44 (3)'!G522</f>
        <v>73176</v>
      </c>
      <c r="F233" s="94">
        <f>+'t44 (3)'!H522</f>
        <v>0</v>
      </c>
      <c r="G233" s="94">
        <f>+'t44 (3)'!I522</f>
        <v>79143.39</v>
      </c>
      <c r="H233" s="94">
        <f>+'t44 (3)'!J522</f>
        <v>0</v>
      </c>
      <c r="I233" s="94">
        <f>+'t44 (3)'!K522</f>
        <v>60941.62</v>
      </c>
      <c r="J233" s="94">
        <f>+'t44 (3)'!L522</f>
        <v>0</v>
      </c>
      <c r="K233" s="94">
        <f>+'t44 (3)'!M522</f>
        <v>63550.94</v>
      </c>
      <c r="L233" s="94">
        <f>+'t44 (3)'!N522</f>
        <v>0</v>
      </c>
      <c r="M233" s="94">
        <f>+'t44 (3)'!O522</f>
        <v>60242.09</v>
      </c>
      <c r="N233" s="94">
        <f>+'t44 (3)'!P522</f>
        <v>0</v>
      </c>
      <c r="O233" s="94">
        <f>+'t44 (3)'!Q522</f>
        <v>76551.97</v>
      </c>
      <c r="P233" s="94">
        <f>+'t44 (3)'!R522</f>
        <v>0</v>
      </c>
      <c r="Q233" s="94">
        <f>+'t44 (3)'!S522</f>
        <v>72075.55</v>
      </c>
      <c r="R233" s="94">
        <f>+'t44 (3)'!T522</f>
        <v>0</v>
      </c>
      <c r="S233" s="94">
        <f>+'t44 (3)'!U522</f>
        <v>88824.58</v>
      </c>
      <c r="T233" s="94">
        <f>+'t44 (3)'!V522</f>
        <v>0</v>
      </c>
      <c r="U233" s="94">
        <f>+'t44 (3)'!W522</f>
        <v>80337.919999999998</v>
      </c>
      <c r="V233" s="94">
        <f>+'t44 (3)'!X522</f>
        <v>0</v>
      </c>
      <c r="W233" s="94">
        <f>+'t44 (3)'!Y522</f>
        <v>78422.94</v>
      </c>
      <c r="X233" s="94">
        <f>+'t44 (3)'!Z522</f>
        <v>0</v>
      </c>
      <c r="Y233" s="94">
        <f>+'t44 (3)'!AA522</f>
        <v>69916.73</v>
      </c>
      <c r="Z233" s="94">
        <f>+'t44 (3)'!AB522</f>
        <v>0</v>
      </c>
      <c r="AA233" s="94">
        <f>+'t44 (3)'!AC522</f>
        <v>69343.31</v>
      </c>
      <c r="AB233" s="94">
        <f>+'t44 (3)'!AD522</f>
        <v>0</v>
      </c>
      <c r="AC233" s="94">
        <f>+'t44 (3)'!AE522</f>
        <v>79613.679999999993</v>
      </c>
      <c r="AD233" s="94">
        <f>+'t44 (3)'!AF522</f>
        <v>0</v>
      </c>
      <c r="AE233" s="94">
        <f>+'t44 (3)'!AG522</f>
        <v>89078</v>
      </c>
      <c r="AF233" s="94">
        <f>+'t44 (3)'!AH522</f>
        <v>0</v>
      </c>
      <c r="AG233" s="94">
        <f>+'t44 (3)'!AI522</f>
        <v>61328.21</v>
      </c>
      <c r="AH233" s="94">
        <f>+'t44 (3)'!AJ522</f>
        <v>0</v>
      </c>
      <c r="AI233" s="94">
        <f>+'t44 (3)'!AK522</f>
        <v>73927.53</v>
      </c>
      <c r="AJ233" s="94">
        <f>+'t44 (3)'!AL522</f>
        <v>0</v>
      </c>
      <c r="AK233" s="94">
        <f>+'t44 (3)'!AM522</f>
        <v>81306.28</v>
      </c>
      <c r="AL233" s="94">
        <f>+'t44 (3)'!AN522</f>
        <v>0</v>
      </c>
      <c r="AM233" s="94">
        <f>+'t44 (3)'!AO522</f>
        <v>61794.1</v>
      </c>
      <c r="AN233" s="94">
        <f>+'t44 (3)'!AP522</f>
        <v>0</v>
      </c>
      <c r="AO233" s="94">
        <f>+'t44 (3)'!AQ522</f>
        <v>100524.05</v>
      </c>
      <c r="AP233" s="94">
        <f>+'t44 (3)'!AR522</f>
        <v>0</v>
      </c>
      <c r="AQ233" s="94">
        <f>+'t44 (3)'!AS522</f>
        <v>85111.65</v>
      </c>
      <c r="AR233" s="94">
        <f>+'t44 (3)'!AT522</f>
        <v>0</v>
      </c>
      <c r="AS233" s="94">
        <f>+'t44 (3)'!AU522</f>
        <v>73431.53</v>
      </c>
      <c r="AT233" s="94">
        <f>+'t44 (3)'!AV522</f>
        <v>0</v>
      </c>
      <c r="AU233" s="94">
        <f>+'t44 (3)'!AW522</f>
        <v>79385.09</v>
      </c>
      <c r="AV233" s="94">
        <f>+'t44 (3)'!AX522</f>
        <v>0</v>
      </c>
      <c r="AW233" s="94">
        <f>+'t44 (3)'!AY522</f>
        <v>68534.179999999993</v>
      </c>
      <c r="AX233" s="94">
        <f>+'t44 (3)'!AZ522</f>
        <v>0</v>
      </c>
      <c r="AY233" s="94">
        <f>+'t44 (3)'!BA522</f>
        <v>67659.44</v>
      </c>
      <c r="AZ233" s="94">
        <f>+'t44 (3)'!BB522</f>
        <v>0</v>
      </c>
      <c r="BA233" s="94">
        <f>+'t44 (3)'!BC522</f>
        <v>72369.37</v>
      </c>
      <c r="BB233" s="94">
        <f>+'t44 (3)'!BD522</f>
        <v>0</v>
      </c>
      <c r="BC233" s="94">
        <f>+'t44 (3)'!BE522</f>
        <v>86716.73</v>
      </c>
      <c r="BD233" s="94">
        <f>+'t44 (3)'!BF522</f>
        <v>0</v>
      </c>
      <c r="BE233" s="94">
        <f>+'t44 (3)'!BG522</f>
        <v>57189.35</v>
      </c>
      <c r="BF233" s="94">
        <f>+'t44 (3)'!BH522</f>
        <v>0</v>
      </c>
      <c r="BG233" s="94">
        <f>+'t44 (3)'!BI522</f>
        <v>76647.839999999997</v>
      </c>
      <c r="BH233" s="94">
        <f>+'t44 (3)'!BJ522</f>
        <v>0</v>
      </c>
      <c r="BI233" s="94">
        <f>+'t44 (3)'!BK522</f>
        <v>76527.759999999995</v>
      </c>
      <c r="BJ233" s="94">
        <f>+'t44 (3)'!BL522</f>
        <v>0</v>
      </c>
      <c r="BK233" s="94">
        <f>+'t44 (3)'!BM522</f>
        <v>72911.06</v>
      </c>
      <c r="BL233" s="94">
        <f>+'t44 (3)'!BN522</f>
        <v>0</v>
      </c>
      <c r="BM233" s="94">
        <f>+'t44 (3)'!BO522</f>
        <v>76387.67</v>
      </c>
      <c r="BN233" s="94">
        <f>+'t44 (3)'!BP522</f>
        <v>0</v>
      </c>
      <c r="BO233" s="94">
        <f>+'t44 (3)'!BQ522</f>
        <v>84040.05</v>
      </c>
      <c r="BP233" s="94">
        <f>+'t44 (3)'!BR522</f>
        <v>0</v>
      </c>
      <c r="BQ233" s="94">
        <f>+'t44 (3)'!BS522</f>
        <v>87889.9</v>
      </c>
      <c r="BR233" s="94">
        <f>+'t44 (3)'!BT522</f>
        <v>0</v>
      </c>
      <c r="BS233" s="94">
        <f>+'t44 (3)'!BU522</f>
        <v>84582.66</v>
      </c>
      <c r="BT233" s="94">
        <f>+'t44 (3)'!BV522</f>
        <v>0</v>
      </c>
      <c r="BU233" s="94">
        <f>+'t44 (3)'!BW522</f>
        <v>71466.97</v>
      </c>
      <c r="BV233" s="94">
        <f>+'t44 (3)'!BX522</f>
        <v>0</v>
      </c>
      <c r="BW233" s="94">
        <f>+'t44 (3)'!BY522</f>
        <v>72796.13</v>
      </c>
      <c r="BX233" s="94">
        <f>+'t44 (3)'!BZ522</f>
        <v>0</v>
      </c>
      <c r="BY233" s="94">
        <f>+'t44 (3)'!CA522</f>
        <v>76898.92</v>
      </c>
      <c r="BZ233" s="94">
        <f>+'t44 (3)'!CB522</f>
        <v>0</v>
      </c>
      <c r="CA233" s="94">
        <f>+'t44 (3)'!CC522</f>
        <v>80423.14</v>
      </c>
    </row>
    <row r="234" spans="1:79" ht="16.5" customHeight="1" x14ac:dyDescent="0.45">
      <c r="A234" s="2" t="s">
        <v>767</v>
      </c>
      <c r="B234" s="94">
        <f>+'t44 (3)'!D523</f>
        <v>0</v>
      </c>
      <c r="C234" s="94">
        <f>+'t44 (3)'!E523</f>
        <v>16016.86</v>
      </c>
      <c r="D234" s="94">
        <f>+'t44 (3)'!F523</f>
        <v>0</v>
      </c>
      <c r="E234" s="94">
        <f>+'t44 (3)'!G523</f>
        <v>17052.240000000002</v>
      </c>
      <c r="F234" s="94">
        <f>+'t44 (3)'!H523</f>
        <v>0</v>
      </c>
      <c r="G234" s="94">
        <f>+'t44 (3)'!I523</f>
        <v>18176.3</v>
      </c>
      <c r="H234" s="94">
        <f>+'t44 (3)'!J523</f>
        <v>0</v>
      </c>
      <c r="I234" s="94">
        <f>+'t44 (3)'!K523</f>
        <v>13284.7</v>
      </c>
      <c r="J234" s="94">
        <f>+'t44 (3)'!L523</f>
        <v>0</v>
      </c>
      <c r="K234" s="94">
        <f>+'t44 (3)'!M523</f>
        <v>19025.95</v>
      </c>
      <c r="L234" s="94">
        <f>+'t44 (3)'!N523</f>
        <v>0</v>
      </c>
      <c r="M234" s="94">
        <f>+'t44 (3)'!O523</f>
        <v>20023.52</v>
      </c>
      <c r="N234" s="94">
        <f>+'t44 (3)'!P523</f>
        <v>0</v>
      </c>
      <c r="O234" s="94">
        <f>+'t44 (3)'!Q523</f>
        <v>31831.62</v>
      </c>
      <c r="P234" s="94">
        <f>+'t44 (3)'!R523</f>
        <v>0</v>
      </c>
      <c r="Q234" s="94">
        <f>+'t44 (3)'!S523</f>
        <v>30481.06</v>
      </c>
      <c r="R234" s="94">
        <f>+'t44 (3)'!T523</f>
        <v>0</v>
      </c>
      <c r="S234" s="94">
        <f>+'t44 (3)'!U523</f>
        <v>42324.84</v>
      </c>
      <c r="T234" s="94">
        <f>+'t44 (3)'!V523</f>
        <v>0</v>
      </c>
      <c r="U234" s="94">
        <f>+'t44 (3)'!W523</f>
        <v>38117.58</v>
      </c>
      <c r="V234" s="94">
        <f>+'t44 (3)'!X523</f>
        <v>0</v>
      </c>
      <c r="W234" s="94">
        <f>+'t44 (3)'!Y523</f>
        <v>36952.629999999997</v>
      </c>
      <c r="X234" s="94">
        <f>+'t44 (3)'!Z523</f>
        <v>0</v>
      </c>
      <c r="Y234" s="94">
        <f>+'t44 (3)'!AA523</f>
        <v>29713.14</v>
      </c>
      <c r="Z234" s="94">
        <f>+'t44 (3)'!AB523</f>
        <v>0</v>
      </c>
      <c r="AA234" s="94">
        <f>+'t44 (3)'!AC523</f>
        <v>32537.84</v>
      </c>
      <c r="AB234" s="94">
        <f>+'t44 (3)'!AD523</f>
        <v>0</v>
      </c>
      <c r="AC234" s="94">
        <f>+'t44 (3)'!AE523</f>
        <v>37619.65</v>
      </c>
      <c r="AD234" s="94">
        <f>+'t44 (3)'!AF523</f>
        <v>0</v>
      </c>
      <c r="AE234" s="94">
        <f>+'t44 (3)'!AG523</f>
        <v>35936.54</v>
      </c>
      <c r="AF234" s="94">
        <f>+'t44 (3)'!AH523</f>
        <v>0</v>
      </c>
      <c r="AG234" s="94">
        <f>+'t44 (3)'!AI523</f>
        <v>26502.37</v>
      </c>
      <c r="AH234" s="94">
        <f>+'t44 (3)'!AJ523</f>
        <v>0</v>
      </c>
      <c r="AI234" s="94">
        <f>+'t44 (3)'!AK523</f>
        <v>32949.97</v>
      </c>
      <c r="AJ234" s="94">
        <f>+'t44 (3)'!AL523</f>
        <v>0</v>
      </c>
      <c r="AK234" s="94">
        <f>+'t44 (3)'!AM523</f>
        <v>36985.760000000002</v>
      </c>
      <c r="AL234" s="94">
        <f>+'t44 (3)'!AN523</f>
        <v>0</v>
      </c>
      <c r="AM234" s="94">
        <f>+'t44 (3)'!AO523</f>
        <v>26685.4</v>
      </c>
      <c r="AN234" s="94">
        <f>+'t44 (3)'!AP523</f>
        <v>0</v>
      </c>
      <c r="AO234" s="94">
        <f>+'t44 (3)'!AQ523</f>
        <v>46485.06</v>
      </c>
      <c r="AP234" s="94">
        <f>+'t44 (3)'!AR523</f>
        <v>0</v>
      </c>
      <c r="AQ234" s="94">
        <f>+'t44 (3)'!AS523</f>
        <v>37748.6</v>
      </c>
      <c r="AR234" s="94">
        <f>+'t44 (3)'!AT523</f>
        <v>0</v>
      </c>
      <c r="AS234" s="94">
        <f>+'t44 (3)'!AU523</f>
        <v>32101.48</v>
      </c>
      <c r="AT234" s="94">
        <f>+'t44 (3)'!AV523</f>
        <v>0</v>
      </c>
      <c r="AU234" s="94">
        <f>+'t44 (3)'!AW523</f>
        <v>34267.949999999997</v>
      </c>
      <c r="AV234" s="94">
        <f>+'t44 (3)'!AX523</f>
        <v>0</v>
      </c>
      <c r="AW234" s="94">
        <f>+'t44 (3)'!AY523</f>
        <v>27454.69</v>
      </c>
      <c r="AX234" s="94">
        <f>+'t44 (3)'!AZ523</f>
        <v>0</v>
      </c>
      <c r="AY234" s="94">
        <f>+'t44 (3)'!BA523</f>
        <v>27150.9</v>
      </c>
      <c r="AZ234" s="94">
        <f>+'t44 (3)'!BB523</f>
        <v>0</v>
      </c>
      <c r="BA234" s="94">
        <f>+'t44 (3)'!BC523</f>
        <v>28111.08</v>
      </c>
      <c r="BB234" s="94">
        <f>+'t44 (3)'!BD523</f>
        <v>0</v>
      </c>
      <c r="BC234" s="94">
        <f>+'t44 (3)'!BE523</f>
        <v>30084.1</v>
      </c>
      <c r="BD234" s="94">
        <f>+'t44 (3)'!BF523</f>
        <v>0</v>
      </c>
      <c r="BE234" s="94">
        <f>+'t44 (3)'!BG523</f>
        <v>22795.13</v>
      </c>
      <c r="BF234" s="94">
        <f>+'t44 (3)'!BH523</f>
        <v>0</v>
      </c>
      <c r="BG234" s="94">
        <f>+'t44 (3)'!BI523</f>
        <v>30721.99</v>
      </c>
      <c r="BH234" s="94">
        <f>+'t44 (3)'!BJ523</f>
        <v>0</v>
      </c>
      <c r="BI234" s="94">
        <f>+'t44 (3)'!BK523</f>
        <v>31977.53</v>
      </c>
      <c r="BJ234" s="94">
        <f>+'t44 (3)'!BL523</f>
        <v>0</v>
      </c>
      <c r="BK234" s="94">
        <f>+'t44 (3)'!BM523</f>
        <v>29492.54</v>
      </c>
      <c r="BL234" s="94">
        <f>+'t44 (3)'!BN523</f>
        <v>0</v>
      </c>
      <c r="BM234" s="94">
        <f>+'t44 (3)'!BO523</f>
        <v>30659.79</v>
      </c>
      <c r="BN234" s="94">
        <f>+'t44 (3)'!BP523</f>
        <v>0</v>
      </c>
      <c r="BO234" s="94">
        <f>+'t44 (3)'!BQ523</f>
        <v>34911.620000000003</v>
      </c>
      <c r="BP234" s="94">
        <f>+'t44 (3)'!BR523</f>
        <v>0</v>
      </c>
      <c r="BQ234" s="94">
        <f>+'t44 (3)'!BS523</f>
        <v>34906.78</v>
      </c>
      <c r="BR234" s="94">
        <f>+'t44 (3)'!BT523</f>
        <v>0</v>
      </c>
      <c r="BS234" s="94">
        <f>+'t44 (3)'!BU523</f>
        <v>37869.53</v>
      </c>
      <c r="BT234" s="94">
        <f>+'t44 (3)'!BV523</f>
        <v>0</v>
      </c>
      <c r="BU234" s="94">
        <f>+'t44 (3)'!BW523</f>
        <v>27509.55</v>
      </c>
      <c r="BV234" s="94">
        <f>+'t44 (3)'!BX523</f>
        <v>0</v>
      </c>
      <c r="BW234" s="94">
        <f>+'t44 (3)'!BY523</f>
        <v>29131.69</v>
      </c>
      <c r="BX234" s="94">
        <f>+'t44 (3)'!BZ523</f>
        <v>0</v>
      </c>
      <c r="BY234" s="94">
        <f>+'t44 (3)'!CA523</f>
        <v>32721.7</v>
      </c>
      <c r="BZ234" s="94">
        <f>+'t44 (3)'!CB523</f>
        <v>0</v>
      </c>
      <c r="CA234" s="94">
        <f>+'t44 (3)'!CC523</f>
        <v>29966.71</v>
      </c>
    </row>
    <row r="235" spans="1:79" ht="16.5" customHeight="1" x14ac:dyDescent="0.45">
      <c r="A235" s="2" t="s">
        <v>213</v>
      </c>
      <c r="B235" s="94">
        <f>+'t44 (3)'!D524</f>
        <v>33</v>
      </c>
      <c r="C235" s="94">
        <f>+'t44 (3)'!E524</f>
        <v>1170.7</v>
      </c>
      <c r="D235" s="94">
        <f>+'t44 (3)'!F524</f>
        <v>3</v>
      </c>
      <c r="E235" s="94">
        <f>+'t44 (3)'!G524</f>
        <v>1164.67</v>
      </c>
      <c r="F235" s="94">
        <f>+'t44 (3)'!H524</f>
        <v>8</v>
      </c>
      <c r="G235" s="94">
        <f>+'t44 (3)'!I524</f>
        <v>1135</v>
      </c>
      <c r="H235" s="94">
        <f>+'t44 (3)'!J524</f>
        <v>2</v>
      </c>
      <c r="I235" s="94">
        <f>+'t44 (3)'!K524</f>
        <v>862.28</v>
      </c>
      <c r="J235" s="94">
        <f>+'t44 (3)'!L524</f>
        <v>4</v>
      </c>
      <c r="K235" s="94">
        <f>+'t44 (3)'!M524</f>
        <v>1519.58</v>
      </c>
      <c r="L235" s="94">
        <f>+'t44 (3)'!N524</f>
        <v>3</v>
      </c>
      <c r="M235" s="94">
        <f>+'t44 (3)'!O524</f>
        <v>1160.57</v>
      </c>
      <c r="N235" s="94">
        <f>+'t44 (3)'!P524</f>
        <v>0</v>
      </c>
      <c r="O235" s="94">
        <f>+'t44 (3)'!Q524</f>
        <v>81.08</v>
      </c>
      <c r="P235" s="94">
        <f>+'t44 (3)'!R524</f>
        <v>1</v>
      </c>
      <c r="Q235" s="94">
        <f>+'t44 (3)'!S524</f>
        <v>65.31</v>
      </c>
      <c r="R235" s="94">
        <f>+'t44 (3)'!T524</f>
        <v>0</v>
      </c>
      <c r="S235" s="94">
        <f>+'t44 (3)'!U524</f>
        <v>57.43</v>
      </c>
      <c r="T235" s="94">
        <f>+'t44 (3)'!V524</f>
        <v>0</v>
      </c>
      <c r="U235" s="94">
        <f>+'t44 (3)'!W524</f>
        <v>58.14</v>
      </c>
      <c r="V235" s="94">
        <f>+'t44 (3)'!X524</f>
        <v>0</v>
      </c>
      <c r="W235" s="94">
        <f>+'t44 (3)'!Y524</f>
        <v>44.95</v>
      </c>
      <c r="X235" s="94">
        <f>+'t44 (3)'!Z524</f>
        <v>0</v>
      </c>
      <c r="Y235" s="94">
        <f>+'t44 (3)'!AA524</f>
        <v>48.53</v>
      </c>
      <c r="Z235" s="94">
        <f>+'t44 (3)'!AB524</f>
        <v>0</v>
      </c>
      <c r="AA235" s="94">
        <f>+'t44 (3)'!AC524</f>
        <v>16.21</v>
      </c>
      <c r="AB235" s="94">
        <f>+'t44 (3)'!AD524</f>
        <v>0</v>
      </c>
      <c r="AC235" s="94">
        <f>+'t44 (3)'!AE524</f>
        <v>70.84</v>
      </c>
      <c r="AD235" s="94">
        <f>+'t44 (3)'!AF524</f>
        <v>0</v>
      </c>
      <c r="AE235" s="94">
        <f>+'t44 (3)'!AG524</f>
        <v>51.3</v>
      </c>
      <c r="AF235" s="94">
        <f>+'t44 (3)'!AH524</f>
        <v>0</v>
      </c>
      <c r="AG235" s="94">
        <f>+'t44 (3)'!AI524</f>
        <v>22.97</v>
      </c>
      <c r="AH235" s="94">
        <f>+'t44 (3)'!AJ524</f>
        <v>0</v>
      </c>
      <c r="AI235" s="94">
        <f>+'t44 (3)'!AK524</f>
        <v>50.62</v>
      </c>
      <c r="AJ235" s="94">
        <f>+'t44 (3)'!AL524</f>
        <v>2</v>
      </c>
      <c r="AK235" s="94">
        <f>+'t44 (3)'!AM524</f>
        <v>12.46</v>
      </c>
      <c r="AL235" s="94">
        <f>+'t44 (3)'!AN524</f>
        <v>0</v>
      </c>
      <c r="AM235" s="94">
        <f>+'t44 (3)'!AO524</f>
        <v>69.33</v>
      </c>
      <c r="AN235" s="94">
        <f>+'t44 (3)'!AP524</f>
        <v>0</v>
      </c>
      <c r="AO235" s="94">
        <f>+'t44 (3)'!AQ524</f>
        <v>23.96</v>
      </c>
      <c r="AP235" s="94">
        <f>+'t44 (3)'!AR524</f>
        <v>1</v>
      </c>
      <c r="AQ235" s="94">
        <f>+'t44 (3)'!AS524</f>
        <v>35.450000000000003</v>
      </c>
      <c r="AR235" s="94">
        <f>+'t44 (3)'!AT524</f>
        <v>0</v>
      </c>
      <c r="AS235" s="94">
        <f>+'t44 (3)'!AU524</f>
        <v>35.869999999999997</v>
      </c>
      <c r="AT235" s="94">
        <f>+'t44 (3)'!AV524</f>
        <v>0</v>
      </c>
      <c r="AU235" s="94">
        <f>+'t44 (3)'!AW524</f>
        <v>23.93</v>
      </c>
      <c r="AV235" s="94">
        <f>+'t44 (3)'!AX524</f>
        <v>2</v>
      </c>
      <c r="AW235" s="94">
        <f>+'t44 (3)'!AY524</f>
        <v>60.29</v>
      </c>
      <c r="AX235" s="94">
        <f>+'t44 (3)'!AZ524</f>
        <v>0</v>
      </c>
      <c r="AY235" s="94">
        <f>+'t44 (3)'!BA524</f>
        <v>36.82</v>
      </c>
      <c r="AZ235" s="94">
        <f>+'t44 (3)'!BB524</f>
        <v>0</v>
      </c>
      <c r="BA235" s="94">
        <f>+'t44 (3)'!BC524</f>
        <v>13.48</v>
      </c>
      <c r="BB235" s="94">
        <f>+'t44 (3)'!BD524</f>
        <v>0</v>
      </c>
      <c r="BC235" s="94">
        <f>+'t44 (3)'!BE524</f>
        <v>3.93</v>
      </c>
      <c r="BD235" s="94">
        <f>+'t44 (3)'!BF524</f>
        <v>0</v>
      </c>
      <c r="BE235" s="94">
        <f>+'t44 (3)'!BG524</f>
        <v>1.05</v>
      </c>
      <c r="BF235" s="94">
        <f>+'t44 (3)'!BH524</f>
        <v>0</v>
      </c>
      <c r="BG235" s="94">
        <f>+'t44 (3)'!BI524</f>
        <v>9.4600000000000009</v>
      </c>
      <c r="BH235" s="94">
        <f>+'t44 (3)'!BJ524</f>
        <v>0</v>
      </c>
      <c r="BI235" s="94">
        <f>+'t44 (3)'!BK524</f>
        <v>3.7</v>
      </c>
      <c r="BJ235" s="94">
        <f>+'t44 (3)'!BL524</f>
        <v>0</v>
      </c>
      <c r="BK235" s="94">
        <f>+'t44 (3)'!BM524</f>
        <v>10.49</v>
      </c>
      <c r="BL235" s="94">
        <f>+'t44 (3)'!BN524</f>
        <v>0</v>
      </c>
      <c r="BM235" s="94">
        <f>+'t44 (3)'!BO524</f>
        <v>0</v>
      </c>
      <c r="BN235" s="94">
        <f>+'t44 (3)'!BP524</f>
        <v>0</v>
      </c>
      <c r="BO235" s="94">
        <f>+'t44 (3)'!BQ524</f>
        <v>0.99</v>
      </c>
      <c r="BP235" s="94">
        <f>+'t44 (3)'!BR524</f>
        <v>0</v>
      </c>
      <c r="BQ235" s="94">
        <f>+'t44 (3)'!BS524</f>
        <v>1.43</v>
      </c>
      <c r="BR235" s="94">
        <f>+'t44 (3)'!BT524</f>
        <v>0</v>
      </c>
      <c r="BS235" s="94">
        <f>+'t44 (3)'!BU524</f>
        <v>2.77</v>
      </c>
      <c r="BT235" s="94">
        <f>+'t44 (3)'!BV524</f>
        <v>0</v>
      </c>
      <c r="BU235" s="94">
        <f>+'t44 (3)'!BW524</f>
        <v>6.08</v>
      </c>
      <c r="BV235" s="94">
        <f>+'t44 (3)'!BX524</f>
        <v>0</v>
      </c>
      <c r="BW235" s="94">
        <f>+'t44 (3)'!BY524</f>
        <v>4.99</v>
      </c>
      <c r="BX235" s="94">
        <f>+'t44 (3)'!BZ524</f>
        <v>0</v>
      </c>
      <c r="BY235" s="94">
        <f>+'t44 (3)'!CA524</f>
        <v>0.15</v>
      </c>
      <c r="BZ235" s="94">
        <f>+'t44 (3)'!CB524</f>
        <v>0</v>
      </c>
      <c r="CA235" s="94">
        <f>+'t44 (3)'!CC524</f>
        <v>0.44</v>
      </c>
    </row>
    <row r="236" spans="1:79" ht="16.5" customHeight="1" x14ac:dyDescent="0.45">
      <c r="A236" s="2" t="s">
        <v>214</v>
      </c>
      <c r="B236" s="94">
        <f>+'t44 (3)'!D525</f>
        <v>50</v>
      </c>
      <c r="C236" s="94">
        <f>+'t44 (3)'!E525</f>
        <v>23611.200000000001</v>
      </c>
      <c r="D236" s="94">
        <f>+'t44 (3)'!F525</f>
        <v>78</v>
      </c>
      <c r="E236" s="94">
        <f>+'t44 (3)'!G525</f>
        <v>33594.86</v>
      </c>
      <c r="F236" s="94">
        <f>+'t44 (3)'!H525</f>
        <v>74</v>
      </c>
      <c r="G236" s="94">
        <f>+'t44 (3)'!I525</f>
        <v>36014.11</v>
      </c>
      <c r="H236" s="94">
        <f>+'t44 (3)'!J525</f>
        <v>70</v>
      </c>
      <c r="I236" s="94">
        <f>+'t44 (3)'!K525</f>
        <v>26365.88</v>
      </c>
      <c r="J236" s="94">
        <f>+'t44 (3)'!L525</f>
        <v>54</v>
      </c>
      <c r="K236" s="94">
        <f>+'t44 (3)'!M525</f>
        <v>20427.330000000002</v>
      </c>
      <c r="L236" s="94">
        <f>+'t44 (3)'!N525</f>
        <v>52</v>
      </c>
      <c r="M236" s="94">
        <f>+'t44 (3)'!O525</f>
        <v>16061.63</v>
      </c>
      <c r="N236" s="94">
        <f>+'t44 (3)'!P525</f>
        <v>53</v>
      </c>
      <c r="O236" s="94">
        <f>+'t44 (3)'!Q525</f>
        <v>20302.39</v>
      </c>
      <c r="P236" s="94">
        <f>+'t44 (3)'!R525</f>
        <v>50</v>
      </c>
      <c r="Q236" s="94">
        <f>+'t44 (3)'!S525</f>
        <v>17525.29</v>
      </c>
      <c r="R236" s="94">
        <f>+'t44 (3)'!T525</f>
        <v>62</v>
      </c>
      <c r="S236" s="94">
        <f>+'t44 (3)'!U525</f>
        <v>22602.18</v>
      </c>
      <c r="T236" s="94">
        <f>+'t44 (3)'!V525</f>
        <v>69</v>
      </c>
      <c r="U236" s="94">
        <f>+'t44 (3)'!W525</f>
        <v>19833.650000000001</v>
      </c>
      <c r="V236" s="94">
        <f>+'t44 (3)'!X525</f>
        <v>72</v>
      </c>
      <c r="W236" s="94">
        <f>+'t44 (3)'!Y525</f>
        <v>20945.080000000002</v>
      </c>
      <c r="X236" s="94">
        <f>+'t44 (3)'!Z525</f>
        <v>74</v>
      </c>
      <c r="Y236" s="94">
        <f>+'t44 (3)'!AA525</f>
        <v>16489.68</v>
      </c>
      <c r="Z236" s="94">
        <f>+'t44 (3)'!AB525</f>
        <v>58</v>
      </c>
      <c r="AA236" s="94">
        <f>+'t44 (3)'!AC525</f>
        <v>16020.67</v>
      </c>
      <c r="AB236" s="94">
        <f>+'t44 (3)'!AD525</f>
        <v>76</v>
      </c>
      <c r="AC236" s="94">
        <f>+'t44 (3)'!AE525</f>
        <v>19187.71</v>
      </c>
      <c r="AD236" s="94">
        <f>+'t44 (3)'!AF525</f>
        <v>80</v>
      </c>
      <c r="AE236" s="94">
        <f>+'t44 (3)'!AG525</f>
        <v>23623.15</v>
      </c>
      <c r="AF236" s="94">
        <f>+'t44 (3)'!AH525</f>
        <v>57</v>
      </c>
      <c r="AG236" s="94">
        <f>+'t44 (3)'!AI525</f>
        <v>14450.61</v>
      </c>
      <c r="AH236" s="94">
        <f>+'t44 (3)'!AJ525</f>
        <v>65</v>
      </c>
      <c r="AI236" s="94">
        <f>+'t44 (3)'!AK525</f>
        <v>16991.349999999999</v>
      </c>
      <c r="AJ236" s="94">
        <f>+'t44 (3)'!AL525</f>
        <v>73</v>
      </c>
      <c r="AK236" s="94">
        <f>+'t44 (3)'!AM525</f>
        <v>20535.02</v>
      </c>
      <c r="AL236" s="94">
        <f>+'t44 (3)'!AN525</f>
        <v>60</v>
      </c>
      <c r="AM236" s="94">
        <f>+'t44 (3)'!AO525</f>
        <v>12101.21</v>
      </c>
      <c r="AN236" s="94">
        <f>+'t44 (3)'!AP525</f>
        <v>100</v>
      </c>
      <c r="AO236" s="94">
        <f>+'t44 (3)'!AQ525</f>
        <v>28859.11</v>
      </c>
      <c r="AP236" s="94">
        <f>+'t44 (3)'!AR525</f>
        <v>84</v>
      </c>
      <c r="AQ236" s="94">
        <f>+'t44 (3)'!AS525</f>
        <v>21179.46</v>
      </c>
      <c r="AR236" s="94">
        <f>+'t44 (3)'!AT525</f>
        <v>77</v>
      </c>
      <c r="AS236" s="94">
        <f>+'t44 (3)'!AU525</f>
        <v>16478.759999999998</v>
      </c>
      <c r="AT236" s="94">
        <f>+'t44 (3)'!AV525</f>
        <v>79</v>
      </c>
      <c r="AU236" s="94">
        <f>+'t44 (3)'!AW525</f>
        <v>21330.9</v>
      </c>
      <c r="AV236" s="94">
        <f>+'t44 (3)'!AX525</f>
        <v>79</v>
      </c>
      <c r="AW236" s="94">
        <f>+'t44 (3)'!AY525</f>
        <v>16338.78</v>
      </c>
      <c r="AX236" s="94">
        <f>+'t44 (3)'!AZ525</f>
        <v>70</v>
      </c>
      <c r="AY236" s="94">
        <f>+'t44 (3)'!BA525</f>
        <v>18100.07</v>
      </c>
      <c r="AZ236" s="94">
        <f>+'t44 (3)'!BB525</f>
        <v>127</v>
      </c>
      <c r="BA236" s="94">
        <f>+'t44 (3)'!BC525</f>
        <v>20382.32</v>
      </c>
      <c r="BB236" s="94">
        <f>+'t44 (3)'!BD525</f>
        <v>94</v>
      </c>
      <c r="BC236" s="94">
        <f>+'t44 (3)'!BE525</f>
        <v>27226.51</v>
      </c>
      <c r="BD236" s="94">
        <f>+'t44 (3)'!BF525</f>
        <v>68</v>
      </c>
      <c r="BE236" s="94">
        <f>+'t44 (3)'!BG525</f>
        <v>13359.96</v>
      </c>
      <c r="BF236" s="94">
        <f>+'t44 (3)'!BH525</f>
        <v>84</v>
      </c>
      <c r="BG236" s="94">
        <f>+'t44 (3)'!BI525</f>
        <v>20010.099999999999</v>
      </c>
      <c r="BH236" s="94">
        <f>+'t44 (3)'!BJ525</f>
        <v>76</v>
      </c>
      <c r="BI236" s="94">
        <f>+'t44 (3)'!BK525</f>
        <v>19279.96</v>
      </c>
      <c r="BJ236" s="94">
        <f>+'t44 (3)'!BL525</f>
        <v>88</v>
      </c>
      <c r="BK236" s="94">
        <f>+'t44 (3)'!BM525</f>
        <v>18030.240000000002</v>
      </c>
      <c r="BL236" s="94">
        <f>+'t44 (3)'!BN525</f>
        <v>79</v>
      </c>
      <c r="BM236" s="94">
        <f>+'t44 (3)'!BO525</f>
        <v>18125.3</v>
      </c>
      <c r="BN236" s="94">
        <f>+'t44 (3)'!BP525</f>
        <v>100</v>
      </c>
      <c r="BO236" s="94">
        <f>+'t44 (3)'!BQ525</f>
        <v>21777.95</v>
      </c>
      <c r="BP236" s="94">
        <f>+'t44 (3)'!BR525</f>
        <v>101</v>
      </c>
      <c r="BQ236" s="94">
        <f>+'t44 (3)'!BS525</f>
        <v>26587.79</v>
      </c>
      <c r="BR236" s="94">
        <f>+'t44 (3)'!BT525</f>
        <v>93</v>
      </c>
      <c r="BS236" s="94">
        <f>+'t44 (3)'!BU525</f>
        <v>21257.02</v>
      </c>
      <c r="BT236" s="94">
        <f>+'t44 (3)'!BV525</f>
        <v>96</v>
      </c>
      <c r="BU236" s="94">
        <f>+'t44 (3)'!BW525</f>
        <v>18425.29</v>
      </c>
      <c r="BV236" s="94">
        <f>+'t44 (3)'!BX525</f>
        <v>92</v>
      </c>
      <c r="BW236" s="94">
        <f>+'t44 (3)'!BY525</f>
        <v>18570.96</v>
      </c>
      <c r="BX236" s="94">
        <f>+'t44 (3)'!BZ525</f>
        <v>96</v>
      </c>
      <c r="BY236" s="94">
        <f>+'t44 (3)'!CA525</f>
        <v>20273.55</v>
      </c>
      <c r="BZ236" s="94">
        <f>+'t44 (3)'!CB525</f>
        <v>62</v>
      </c>
      <c r="CA236" s="94">
        <f>+'t44 (3)'!CC525</f>
        <v>22263.67</v>
      </c>
    </row>
    <row r="237" spans="1:79" ht="16.5" customHeight="1" x14ac:dyDescent="0.45">
      <c r="A237" s="2" t="s">
        <v>768</v>
      </c>
      <c r="B237" s="94">
        <f>+'t44 (3)'!D526</f>
        <v>0</v>
      </c>
      <c r="C237" s="94">
        <f>+'t44 (3)'!E526</f>
        <v>19845.86</v>
      </c>
      <c r="D237" s="94">
        <f>+'t44 (3)'!F526</f>
        <v>0</v>
      </c>
      <c r="E237" s="94">
        <f>+'t44 (3)'!G526</f>
        <v>21364.23</v>
      </c>
      <c r="F237" s="94">
        <f>+'t44 (3)'!H526</f>
        <v>0</v>
      </c>
      <c r="G237" s="94">
        <f>+'t44 (3)'!I526</f>
        <v>23817.98</v>
      </c>
      <c r="H237" s="94">
        <f>+'t44 (3)'!J526</f>
        <v>0</v>
      </c>
      <c r="I237" s="94">
        <f>+'t44 (3)'!K526</f>
        <v>20428.77</v>
      </c>
      <c r="J237" s="94">
        <f>+'t44 (3)'!L526</f>
        <v>0</v>
      </c>
      <c r="K237" s="94">
        <f>+'t44 (3)'!M526</f>
        <v>22578.080000000002</v>
      </c>
      <c r="L237" s="94">
        <f>+'t44 (3)'!N526</f>
        <v>0</v>
      </c>
      <c r="M237" s="94">
        <f>+'t44 (3)'!O526</f>
        <v>22996.37</v>
      </c>
      <c r="N237" s="94">
        <f>+'t44 (3)'!P526</f>
        <v>0</v>
      </c>
      <c r="O237" s="94">
        <f>+'t44 (3)'!Q526</f>
        <v>24336.880000000001</v>
      </c>
      <c r="P237" s="94">
        <f>+'t44 (3)'!R526</f>
        <v>0</v>
      </c>
      <c r="Q237" s="94">
        <f>+'t44 (3)'!S526</f>
        <v>24003.89</v>
      </c>
      <c r="R237" s="94">
        <f>+'t44 (3)'!T526</f>
        <v>0</v>
      </c>
      <c r="S237" s="94">
        <f>+'t44 (3)'!U526</f>
        <v>23840.13</v>
      </c>
      <c r="T237" s="94">
        <f>+'t44 (3)'!V526</f>
        <v>0</v>
      </c>
      <c r="U237" s="94">
        <f>+'t44 (3)'!W526</f>
        <v>22328.55</v>
      </c>
      <c r="V237" s="94">
        <f>+'t44 (3)'!X526</f>
        <v>0</v>
      </c>
      <c r="W237" s="94">
        <f>+'t44 (3)'!Y526</f>
        <v>20480.28</v>
      </c>
      <c r="X237" s="94">
        <f>+'t44 (3)'!Z526</f>
        <v>0</v>
      </c>
      <c r="Y237" s="94">
        <f>+'t44 (3)'!AA526</f>
        <v>23665.38</v>
      </c>
      <c r="Z237" s="94">
        <f>+'t44 (3)'!AB526</f>
        <v>0</v>
      </c>
      <c r="AA237" s="94">
        <f>+'t44 (3)'!AC526</f>
        <v>20768.580000000002</v>
      </c>
      <c r="AB237" s="94">
        <f>+'t44 (3)'!AD526</f>
        <v>0</v>
      </c>
      <c r="AC237" s="94">
        <f>+'t44 (3)'!AE526</f>
        <v>22735.49</v>
      </c>
      <c r="AD237" s="94">
        <f>+'t44 (3)'!AF526</f>
        <v>0</v>
      </c>
      <c r="AE237" s="94">
        <f>+'t44 (3)'!AG526</f>
        <v>29467.02</v>
      </c>
      <c r="AF237" s="94">
        <f>+'t44 (3)'!AH526</f>
        <v>0</v>
      </c>
      <c r="AG237" s="94">
        <f>+'t44 (3)'!AI526</f>
        <v>20352.25</v>
      </c>
      <c r="AH237" s="94">
        <f>+'t44 (3)'!AJ526</f>
        <v>0</v>
      </c>
      <c r="AI237" s="94">
        <f>+'t44 (3)'!AK526</f>
        <v>23935.59</v>
      </c>
      <c r="AJ237" s="94">
        <f>+'t44 (3)'!AL526</f>
        <v>0</v>
      </c>
      <c r="AK237" s="94">
        <f>+'t44 (3)'!AM526</f>
        <v>23773.05</v>
      </c>
      <c r="AL237" s="94">
        <f>+'t44 (3)'!AN526</f>
        <v>0</v>
      </c>
      <c r="AM237" s="94">
        <f>+'t44 (3)'!AO526</f>
        <v>22938.16</v>
      </c>
      <c r="AN237" s="94">
        <f>+'t44 (3)'!AP526</f>
        <v>0</v>
      </c>
      <c r="AO237" s="94">
        <f>+'t44 (3)'!AQ526</f>
        <v>25155.919999999998</v>
      </c>
      <c r="AP237" s="94">
        <f>+'t44 (3)'!AR526</f>
        <v>0</v>
      </c>
      <c r="AQ237" s="94">
        <f>+'t44 (3)'!AS526</f>
        <v>26148.15</v>
      </c>
      <c r="AR237" s="94">
        <f>+'t44 (3)'!AT526</f>
        <v>0</v>
      </c>
      <c r="AS237" s="94">
        <f>+'t44 (3)'!AU526</f>
        <v>24815.42</v>
      </c>
      <c r="AT237" s="94">
        <f>+'t44 (3)'!AV526</f>
        <v>0</v>
      </c>
      <c r="AU237" s="94">
        <f>+'t44 (3)'!AW526</f>
        <v>23762.3</v>
      </c>
      <c r="AV237" s="94">
        <f>+'t44 (3)'!AX526</f>
        <v>0</v>
      </c>
      <c r="AW237" s="94">
        <f>+'t44 (3)'!AY526</f>
        <v>24680.42</v>
      </c>
      <c r="AX237" s="94">
        <f>+'t44 (3)'!AZ526</f>
        <v>0</v>
      </c>
      <c r="AY237" s="94">
        <f>+'t44 (3)'!BA526</f>
        <v>22371.65</v>
      </c>
      <c r="AZ237" s="94">
        <f>+'t44 (3)'!BB526</f>
        <v>0</v>
      </c>
      <c r="BA237" s="94">
        <f>+'t44 (3)'!BC526</f>
        <v>23862.48</v>
      </c>
      <c r="BB237" s="94">
        <f>+'t44 (3)'!BD526</f>
        <v>0</v>
      </c>
      <c r="BC237" s="94">
        <f>+'t44 (3)'!BE526</f>
        <v>29402.2</v>
      </c>
      <c r="BD237" s="94">
        <f>+'t44 (3)'!BF526</f>
        <v>0</v>
      </c>
      <c r="BE237" s="94">
        <f>+'t44 (3)'!BG526</f>
        <v>21033.21</v>
      </c>
      <c r="BF237" s="94">
        <f>+'t44 (3)'!BH526</f>
        <v>0</v>
      </c>
      <c r="BG237" s="94">
        <f>+'t44 (3)'!BI526</f>
        <v>25906.29</v>
      </c>
      <c r="BH237" s="94">
        <f>+'t44 (3)'!BJ526</f>
        <v>0</v>
      </c>
      <c r="BI237" s="94">
        <f>+'t44 (3)'!BK526</f>
        <v>25266.560000000001</v>
      </c>
      <c r="BJ237" s="94">
        <f>+'t44 (3)'!BL526</f>
        <v>0</v>
      </c>
      <c r="BK237" s="94">
        <f>+'t44 (3)'!BM526</f>
        <v>25377.79</v>
      </c>
      <c r="BL237" s="94">
        <f>+'t44 (3)'!BN526</f>
        <v>0</v>
      </c>
      <c r="BM237" s="94">
        <f>+'t44 (3)'!BO526</f>
        <v>27602.58</v>
      </c>
      <c r="BN237" s="94">
        <f>+'t44 (3)'!BP526</f>
        <v>0</v>
      </c>
      <c r="BO237" s="94">
        <f>+'t44 (3)'!BQ526</f>
        <v>27349.5</v>
      </c>
      <c r="BP237" s="94">
        <f>+'t44 (3)'!BR526</f>
        <v>0</v>
      </c>
      <c r="BQ237" s="94">
        <f>+'t44 (3)'!BS526</f>
        <v>26393.9</v>
      </c>
      <c r="BR237" s="94">
        <f>+'t44 (3)'!BT526</f>
        <v>0</v>
      </c>
      <c r="BS237" s="94">
        <f>+'t44 (3)'!BU526</f>
        <v>25453.34</v>
      </c>
      <c r="BT237" s="94">
        <f>+'t44 (3)'!BV526</f>
        <v>0</v>
      </c>
      <c r="BU237" s="94">
        <f>+'t44 (3)'!BW526</f>
        <v>25526.04</v>
      </c>
      <c r="BV237" s="94">
        <f>+'t44 (3)'!BX526</f>
        <v>0</v>
      </c>
      <c r="BW237" s="94">
        <f>+'t44 (3)'!BY526</f>
        <v>25088.49</v>
      </c>
      <c r="BX237" s="94">
        <f>+'t44 (3)'!BZ526</f>
        <v>0</v>
      </c>
      <c r="BY237" s="94">
        <f>+'t44 (3)'!CA526</f>
        <v>23903.52</v>
      </c>
      <c r="BZ237" s="94">
        <f>+'t44 (3)'!CB526</f>
        <v>0</v>
      </c>
      <c r="CA237" s="94">
        <f>+'t44 (3)'!CC526</f>
        <v>28192.33</v>
      </c>
    </row>
    <row r="238" spans="1:79" ht="16.5" customHeight="1" x14ac:dyDescent="0.45">
      <c r="A238" s="2" t="s">
        <v>769</v>
      </c>
      <c r="B238" s="94">
        <f>+'t44 (3)'!D527</f>
        <v>0</v>
      </c>
      <c r="C238" s="94">
        <f>+'t44 (3)'!E527</f>
        <v>437.07</v>
      </c>
      <c r="D238" s="94">
        <f>+'t44 (3)'!F527</f>
        <v>0</v>
      </c>
      <c r="E238" s="94">
        <f>+'t44 (3)'!G527</f>
        <v>348.99</v>
      </c>
      <c r="F238" s="94">
        <f>+'t44 (3)'!H527</f>
        <v>0</v>
      </c>
      <c r="G238" s="94">
        <f>+'t44 (3)'!I527</f>
        <v>594.55999999999995</v>
      </c>
      <c r="H238" s="94">
        <f>+'t44 (3)'!J527</f>
        <v>0</v>
      </c>
      <c r="I238" s="94">
        <f>+'t44 (3)'!K527</f>
        <v>397.37</v>
      </c>
      <c r="J238" s="94">
        <f>+'t44 (3)'!L527</f>
        <v>0</v>
      </c>
      <c r="K238" s="94">
        <f>+'t44 (3)'!M527</f>
        <v>352.37</v>
      </c>
      <c r="L238" s="94">
        <f>+'t44 (3)'!N527</f>
        <v>0</v>
      </c>
      <c r="M238" s="94">
        <f>+'t44 (3)'!O527</f>
        <v>378.45</v>
      </c>
      <c r="N238" s="94">
        <f>+'t44 (3)'!P527</f>
        <v>0</v>
      </c>
      <c r="O238" s="94">
        <f>+'t44 (3)'!Q527</f>
        <v>543.94000000000005</v>
      </c>
      <c r="P238" s="94">
        <f>+'t44 (3)'!R527</f>
        <v>0</v>
      </c>
      <c r="Q238" s="94">
        <f>+'t44 (3)'!S527</f>
        <v>382.12</v>
      </c>
      <c r="R238" s="94">
        <f>+'t44 (3)'!T527</f>
        <v>0</v>
      </c>
      <c r="S238" s="94">
        <f>+'t44 (3)'!U527</f>
        <v>444.73</v>
      </c>
      <c r="T238" s="94">
        <f>+'t44 (3)'!V527</f>
        <v>0</v>
      </c>
      <c r="U238" s="94">
        <f>+'t44 (3)'!W527</f>
        <v>391.59</v>
      </c>
      <c r="V238" s="94">
        <f>+'t44 (3)'!X527</f>
        <v>0</v>
      </c>
      <c r="W238" s="94">
        <f>+'t44 (3)'!Y527</f>
        <v>482.27</v>
      </c>
      <c r="X238" s="94">
        <f>+'t44 (3)'!Z527</f>
        <v>0</v>
      </c>
      <c r="Y238" s="94">
        <f>+'t44 (3)'!AA527</f>
        <v>464.44</v>
      </c>
      <c r="Z238" s="94">
        <f>+'t44 (3)'!AB527</f>
        <v>0</v>
      </c>
      <c r="AA238" s="94">
        <f>+'t44 (3)'!AC527</f>
        <v>565.52</v>
      </c>
      <c r="AB238" s="94">
        <f>+'t44 (3)'!AD527</f>
        <v>0</v>
      </c>
      <c r="AC238" s="94">
        <f>+'t44 (3)'!AE527</f>
        <v>511.89</v>
      </c>
      <c r="AD238" s="94">
        <f>+'t44 (3)'!AF527</f>
        <v>0</v>
      </c>
      <c r="AE238" s="94">
        <f>+'t44 (3)'!AG527</f>
        <v>705.82</v>
      </c>
      <c r="AF238" s="94">
        <f>+'t44 (3)'!AH527</f>
        <v>0</v>
      </c>
      <c r="AG238" s="94">
        <f>+'t44 (3)'!AI527</f>
        <v>217.65</v>
      </c>
      <c r="AH238" s="94">
        <f>+'t44 (3)'!AJ527</f>
        <v>0</v>
      </c>
      <c r="AI238" s="94">
        <f>+'t44 (3)'!AK527</f>
        <v>317.88</v>
      </c>
      <c r="AJ238" s="94">
        <f>+'t44 (3)'!AL527</f>
        <v>0</v>
      </c>
      <c r="AK238" s="94">
        <f>+'t44 (3)'!AM527</f>
        <v>341.14</v>
      </c>
      <c r="AL238" s="94">
        <f>+'t44 (3)'!AN527</f>
        <v>0</v>
      </c>
      <c r="AM238" s="94">
        <f>+'t44 (3)'!AO527</f>
        <v>323.45999999999998</v>
      </c>
      <c r="AN238" s="94">
        <f>+'t44 (3)'!AP527</f>
        <v>0</v>
      </c>
      <c r="AO238" s="94">
        <f>+'t44 (3)'!AQ527</f>
        <v>189.35</v>
      </c>
      <c r="AP238" s="94">
        <f>+'t44 (3)'!AR527</f>
        <v>0</v>
      </c>
      <c r="AQ238" s="94">
        <f>+'t44 (3)'!AS527</f>
        <v>324.5</v>
      </c>
      <c r="AR238" s="94">
        <f>+'t44 (3)'!AT527</f>
        <v>0</v>
      </c>
      <c r="AS238" s="94">
        <f>+'t44 (3)'!AU527</f>
        <v>165.53</v>
      </c>
      <c r="AT238" s="94">
        <f>+'t44 (3)'!AV527</f>
        <v>0</v>
      </c>
      <c r="AU238" s="94">
        <f>+'t44 (3)'!AW527</f>
        <v>234.48</v>
      </c>
      <c r="AV238" s="94">
        <f>+'t44 (3)'!AX527</f>
        <v>0</v>
      </c>
      <c r="AW238" s="94">
        <f>+'t44 (3)'!AY527</f>
        <v>234.61</v>
      </c>
      <c r="AX238" s="94">
        <f>+'t44 (3)'!AZ527</f>
        <v>0</v>
      </c>
      <c r="AY238" s="94">
        <f>+'t44 (3)'!BA527</f>
        <v>337.48</v>
      </c>
      <c r="AZ238" s="94">
        <f>+'t44 (3)'!BB527</f>
        <v>0</v>
      </c>
      <c r="BA238" s="94">
        <f>+'t44 (3)'!BC527</f>
        <v>91.86</v>
      </c>
      <c r="BB238" s="94">
        <f>+'t44 (3)'!BD527</f>
        <v>0</v>
      </c>
      <c r="BC238" s="94">
        <f>+'t44 (3)'!BE527</f>
        <v>161.04</v>
      </c>
      <c r="BD238" s="94">
        <f>+'t44 (3)'!BF527</f>
        <v>0</v>
      </c>
      <c r="BE238" s="94">
        <f>+'t44 (3)'!BG527</f>
        <v>196.9</v>
      </c>
      <c r="BF238" s="94">
        <f>+'t44 (3)'!BH527</f>
        <v>0</v>
      </c>
      <c r="BG238" s="94">
        <f>+'t44 (3)'!BI527</f>
        <v>307.91000000000003</v>
      </c>
      <c r="BH238" s="94">
        <f>+'t44 (3)'!BJ527</f>
        <v>0</v>
      </c>
      <c r="BI238" s="94">
        <f>+'t44 (3)'!BK527</f>
        <v>197.74</v>
      </c>
      <c r="BJ238" s="94">
        <f>+'t44 (3)'!BL527</f>
        <v>0</v>
      </c>
      <c r="BK238" s="94">
        <f>+'t44 (3)'!BM527</f>
        <v>154.58000000000001</v>
      </c>
      <c r="BL238" s="94">
        <f>+'t44 (3)'!BN527</f>
        <v>0</v>
      </c>
      <c r="BM238" s="94">
        <f>+'t44 (3)'!BO527</f>
        <v>184.46</v>
      </c>
      <c r="BN238" s="94">
        <f>+'t44 (3)'!BP527</f>
        <v>0</v>
      </c>
      <c r="BO238" s="94">
        <f>+'t44 (3)'!BQ527</f>
        <v>225.48</v>
      </c>
      <c r="BP238" s="94">
        <f>+'t44 (3)'!BR527</f>
        <v>0</v>
      </c>
      <c r="BQ238" s="94">
        <f>+'t44 (3)'!BS527</f>
        <v>208.75</v>
      </c>
      <c r="BR238" s="94">
        <f>+'t44 (3)'!BT527</f>
        <v>0</v>
      </c>
      <c r="BS238" s="94">
        <f>+'t44 (3)'!BU527</f>
        <v>175.53</v>
      </c>
      <c r="BT238" s="94">
        <f>+'t44 (3)'!BV527</f>
        <v>0</v>
      </c>
      <c r="BU238" s="94">
        <f>+'t44 (3)'!BW527</f>
        <v>133.22999999999999</v>
      </c>
      <c r="BV238" s="94">
        <f>+'t44 (3)'!BX527</f>
        <v>0</v>
      </c>
      <c r="BW238" s="94">
        <f>+'t44 (3)'!BY527</f>
        <v>109.59</v>
      </c>
      <c r="BX238" s="94">
        <f>+'t44 (3)'!BZ527</f>
        <v>0</v>
      </c>
      <c r="BY238" s="94">
        <f>+'t44 (3)'!CA527</f>
        <v>74.459999999999994</v>
      </c>
      <c r="BZ238" s="94">
        <f>+'t44 (3)'!CB527</f>
        <v>0</v>
      </c>
      <c r="CA238" s="94">
        <f>+'t44 (3)'!CC527</f>
        <v>116.44</v>
      </c>
    </row>
    <row r="239" spans="1:79" ht="16.5" customHeight="1" x14ac:dyDescent="0.45">
      <c r="A239" s="2" t="s">
        <v>770</v>
      </c>
      <c r="B239" s="94">
        <f>+'t44 (3)'!D528</f>
        <v>307</v>
      </c>
      <c r="C239" s="94">
        <f>+'t44 (3)'!E528</f>
        <v>74.010000000000005</v>
      </c>
      <c r="D239" s="94">
        <f>+'t44 (3)'!F528</f>
        <v>416</v>
      </c>
      <c r="E239" s="94">
        <f>+'t44 (3)'!G528</f>
        <v>113.37</v>
      </c>
      <c r="F239" s="94">
        <f>+'t44 (3)'!H528</f>
        <v>644</v>
      </c>
      <c r="G239" s="94">
        <f>+'t44 (3)'!I528</f>
        <v>361.55</v>
      </c>
      <c r="H239" s="94">
        <f>+'t44 (3)'!J528</f>
        <v>320</v>
      </c>
      <c r="I239" s="94">
        <f>+'t44 (3)'!K528</f>
        <v>86.36</v>
      </c>
      <c r="J239" s="94">
        <f>+'t44 (3)'!L528</f>
        <v>445</v>
      </c>
      <c r="K239" s="94">
        <f>+'t44 (3)'!M528</f>
        <v>107.77</v>
      </c>
      <c r="L239" s="94">
        <f>+'t44 (3)'!N528</f>
        <v>427</v>
      </c>
      <c r="M239" s="94">
        <f>+'t44 (3)'!O528</f>
        <v>131.15</v>
      </c>
      <c r="N239" s="94">
        <f>+'t44 (3)'!P528</f>
        <v>291</v>
      </c>
      <c r="O239" s="94">
        <f>+'t44 (3)'!Q528</f>
        <v>83.9</v>
      </c>
      <c r="P239" s="94">
        <f>+'t44 (3)'!R528</f>
        <v>422</v>
      </c>
      <c r="Q239" s="94">
        <f>+'t44 (3)'!S528</f>
        <v>114.63</v>
      </c>
      <c r="R239" s="94">
        <f>+'t44 (3)'!T528</f>
        <v>473</v>
      </c>
      <c r="S239" s="94">
        <f>+'t44 (3)'!U528</f>
        <v>143.38999999999999</v>
      </c>
      <c r="T239" s="94">
        <f>+'t44 (3)'!V528</f>
        <v>382</v>
      </c>
      <c r="U239" s="94">
        <f>+'t44 (3)'!W528</f>
        <v>105.32</v>
      </c>
      <c r="V239" s="94">
        <f>+'t44 (3)'!X528</f>
        <v>399</v>
      </c>
      <c r="W239" s="94">
        <f>+'t44 (3)'!Y528</f>
        <v>144.56</v>
      </c>
      <c r="X239" s="94">
        <f>+'t44 (3)'!Z528</f>
        <v>262</v>
      </c>
      <c r="Y239" s="94">
        <f>+'t44 (3)'!AA528</f>
        <v>85.58</v>
      </c>
      <c r="Z239" s="94">
        <f>+'t44 (3)'!AB528</f>
        <v>122</v>
      </c>
      <c r="AA239" s="94">
        <f>+'t44 (3)'!AC528</f>
        <v>39.85</v>
      </c>
      <c r="AB239" s="94">
        <f>+'t44 (3)'!AD528</f>
        <v>318</v>
      </c>
      <c r="AC239" s="94">
        <f>+'t44 (3)'!AE528</f>
        <v>87.32</v>
      </c>
      <c r="AD239" s="94">
        <f>+'t44 (3)'!AF528</f>
        <v>551</v>
      </c>
      <c r="AE239" s="94">
        <f>+'t44 (3)'!AG528</f>
        <v>3672.44</v>
      </c>
      <c r="AF239" s="94">
        <f>+'t44 (3)'!AH528</f>
        <v>228</v>
      </c>
      <c r="AG239" s="94">
        <f>+'t44 (3)'!AI528</f>
        <v>64.55</v>
      </c>
      <c r="AH239" s="94">
        <f>+'t44 (3)'!AJ528</f>
        <v>255</v>
      </c>
      <c r="AI239" s="94">
        <f>+'t44 (3)'!AK528</f>
        <v>74.760000000000005</v>
      </c>
      <c r="AJ239" s="94">
        <f>+'t44 (3)'!AL528</f>
        <v>250</v>
      </c>
      <c r="AK239" s="94">
        <f>+'t44 (3)'!AM528</f>
        <v>74.17</v>
      </c>
      <c r="AL239" s="94">
        <f>+'t44 (3)'!AN528</f>
        <v>256</v>
      </c>
      <c r="AM239" s="94">
        <f>+'t44 (3)'!AO528</f>
        <v>76.09</v>
      </c>
      <c r="AN239" s="94">
        <f>+'t44 (3)'!AP528</f>
        <v>176</v>
      </c>
      <c r="AO239" s="94">
        <f>+'t44 (3)'!AQ528</f>
        <v>50.21</v>
      </c>
      <c r="AP239" s="94">
        <f>+'t44 (3)'!AR528</f>
        <v>265</v>
      </c>
      <c r="AQ239" s="94">
        <f>+'t44 (3)'!AS528</f>
        <v>67.959999999999994</v>
      </c>
      <c r="AR239" s="94">
        <f>+'t44 (3)'!AT528</f>
        <v>204</v>
      </c>
      <c r="AS239" s="94">
        <f>+'t44 (3)'!AU528</f>
        <v>48.79</v>
      </c>
      <c r="AT239" s="94">
        <f>+'t44 (3)'!AV528</f>
        <v>382</v>
      </c>
      <c r="AU239" s="94">
        <f>+'t44 (3)'!AW528</f>
        <v>92.89</v>
      </c>
      <c r="AV239" s="94">
        <f>+'t44 (3)'!AX528</f>
        <v>245</v>
      </c>
      <c r="AW239" s="94">
        <f>+'t44 (3)'!AY528</f>
        <v>71.349999999999994</v>
      </c>
      <c r="AX239" s="94">
        <f>+'t44 (3)'!AZ528</f>
        <v>0</v>
      </c>
      <c r="AY239" s="94">
        <f>+'t44 (3)'!BA528</f>
        <v>0</v>
      </c>
      <c r="AZ239" s="94">
        <f>+'t44 (3)'!BB528</f>
        <v>0</v>
      </c>
      <c r="BA239" s="94">
        <f>+'t44 (3)'!BC528</f>
        <v>0</v>
      </c>
      <c r="BB239" s="94">
        <f>+'t44 (3)'!BD528</f>
        <v>0</v>
      </c>
      <c r="BC239" s="94">
        <f>+'t44 (3)'!BE528</f>
        <v>0</v>
      </c>
      <c r="BD239" s="94">
        <f>+'t44 (3)'!BF528</f>
        <v>0</v>
      </c>
      <c r="BE239" s="94">
        <f>+'t44 (3)'!BG528</f>
        <v>0</v>
      </c>
      <c r="BF239" s="94">
        <f>+'t44 (3)'!BH528</f>
        <v>0</v>
      </c>
      <c r="BG239" s="94">
        <f>+'t44 (3)'!BI528</f>
        <v>0</v>
      </c>
      <c r="BH239" s="94">
        <f>+'t44 (3)'!BJ528</f>
        <v>0</v>
      </c>
      <c r="BI239" s="94">
        <f>+'t44 (3)'!BK528</f>
        <v>0</v>
      </c>
      <c r="BJ239" s="94">
        <f>+'t44 (3)'!BL528</f>
        <v>0</v>
      </c>
      <c r="BK239" s="94">
        <f>+'t44 (3)'!BM528</f>
        <v>0</v>
      </c>
      <c r="BL239" s="94">
        <f>+'t44 (3)'!BN528</f>
        <v>0</v>
      </c>
      <c r="BM239" s="94">
        <f>+'t44 (3)'!BO528</f>
        <v>0</v>
      </c>
      <c r="BN239" s="94">
        <f>+'t44 (3)'!BP528</f>
        <v>0</v>
      </c>
      <c r="BO239" s="94">
        <f>+'t44 (3)'!BQ528</f>
        <v>0</v>
      </c>
      <c r="BP239" s="94">
        <f>+'t44 (3)'!BR528</f>
        <v>0</v>
      </c>
      <c r="BQ239" s="94">
        <f>+'t44 (3)'!BS528</f>
        <v>0</v>
      </c>
      <c r="BR239" s="94">
        <f>+'t44 (3)'!BT528</f>
        <v>0</v>
      </c>
      <c r="BS239" s="94">
        <f>+'t44 (3)'!BU528</f>
        <v>0</v>
      </c>
      <c r="BT239" s="94">
        <f>+'t44 (3)'!BV528</f>
        <v>0</v>
      </c>
      <c r="BU239" s="94">
        <f>+'t44 (3)'!BW528</f>
        <v>0</v>
      </c>
      <c r="BV239" s="94">
        <f>+'t44 (3)'!BX528</f>
        <v>0</v>
      </c>
      <c r="BW239" s="94">
        <f>+'t44 (3)'!BY528</f>
        <v>0</v>
      </c>
      <c r="BX239" s="94">
        <f>+'t44 (3)'!BZ528</f>
        <v>0</v>
      </c>
      <c r="BY239" s="94">
        <f>+'t44 (3)'!CA528</f>
        <v>0</v>
      </c>
      <c r="BZ239" s="94">
        <f>+'t44 (3)'!CB528</f>
        <v>0</v>
      </c>
      <c r="CA239" s="94">
        <f>+'t44 (3)'!CC528</f>
        <v>0</v>
      </c>
    </row>
    <row r="240" spans="1:79" ht="16.5" customHeight="1" x14ac:dyDescent="0.45">
      <c r="A240" s="2" t="s">
        <v>771</v>
      </c>
      <c r="B240" s="94">
        <f>+'t44 (3)'!D529</f>
        <v>257</v>
      </c>
      <c r="C240" s="94">
        <f>+'t44 (3)'!E529</f>
        <v>85.93</v>
      </c>
      <c r="D240" s="94">
        <f>+'t44 (3)'!F529</f>
        <v>171</v>
      </c>
      <c r="E240" s="94">
        <f>+'t44 (3)'!G529</f>
        <v>64</v>
      </c>
      <c r="F240" s="94">
        <f>+'t44 (3)'!H529</f>
        <v>149</v>
      </c>
      <c r="G240" s="94">
        <f>+'t44 (3)'!I529</f>
        <v>52.24</v>
      </c>
      <c r="H240" s="94">
        <f>+'t44 (3)'!J529</f>
        <v>483</v>
      </c>
      <c r="I240" s="94">
        <f>+'t44 (3)'!K529</f>
        <v>259.29000000000002</v>
      </c>
      <c r="J240" s="94">
        <f>+'t44 (3)'!L529</f>
        <v>2803</v>
      </c>
      <c r="K240" s="94">
        <f>+'t44 (3)'!M529</f>
        <v>722.2</v>
      </c>
      <c r="L240" s="94">
        <f>+'t44 (3)'!N529</f>
        <v>715</v>
      </c>
      <c r="M240" s="94">
        <f>+'t44 (3)'!O529</f>
        <v>281.19</v>
      </c>
      <c r="N240" s="94">
        <f>+'t44 (3)'!P529</f>
        <v>234</v>
      </c>
      <c r="O240" s="94">
        <f>+'t44 (3)'!Q529</f>
        <v>67.290000000000006</v>
      </c>
      <c r="P240" s="94">
        <f>+'t44 (3)'!R529</f>
        <v>592</v>
      </c>
      <c r="Q240" s="94">
        <f>+'t44 (3)'!S529</f>
        <v>347.5</v>
      </c>
      <c r="R240" s="94">
        <f>+'t44 (3)'!T529</f>
        <v>372</v>
      </c>
      <c r="S240" s="94">
        <f>+'t44 (3)'!U529</f>
        <v>193.49</v>
      </c>
      <c r="T240" s="94">
        <f>+'t44 (3)'!V529</f>
        <v>559</v>
      </c>
      <c r="U240" s="94">
        <f>+'t44 (3)'!W529</f>
        <v>315.98</v>
      </c>
      <c r="V240" s="94">
        <f>+'t44 (3)'!X529</f>
        <v>208</v>
      </c>
      <c r="W240" s="94">
        <f>+'t44 (3)'!Y529</f>
        <v>82.84</v>
      </c>
      <c r="X240" s="94">
        <f>+'t44 (3)'!Z529</f>
        <v>483</v>
      </c>
      <c r="Y240" s="94">
        <f>+'t44 (3)'!AA529</f>
        <v>210.32</v>
      </c>
      <c r="Z240" s="94">
        <f>+'t44 (3)'!AB529</f>
        <v>275</v>
      </c>
      <c r="AA240" s="94">
        <f>+'t44 (3)'!AC529</f>
        <v>165.11</v>
      </c>
      <c r="AB240" s="94">
        <f>+'t44 (3)'!AD529</f>
        <v>286</v>
      </c>
      <c r="AC240" s="94">
        <f>+'t44 (3)'!AE529</f>
        <v>171.35</v>
      </c>
      <c r="AD240" s="94">
        <f>+'t44 (3)'!AF529</f>
        <v>271</v>
      </c>
      <c r="AE240" s="94">
        <f>+'t44 (3)'!AG529</f>
        <v>114.68</v>
      </c>
      <c r="AF240" s="94">
        <f>+'t44 (3)'!AH529</f>
        <v>190</v>
      </c>
      <c r="AG240" s="94">
        <f>+'t44 (3)'!AI529</f>
        <v>67.59</v>
      </c>
      <c r="AH240" s="94">
        <f>+'t44 (3)'!AJ529</f>
        <v>207</v>
      </c>
      <c r="AI240" s="94">
        <f>+'t44 (3)'!AK529</f>
        <v>87.02</v>
      </c>
      <c r="AJ240" s="94">
        <f>+'t44 (3)'!AL529</f>
        <v>615</v>
      </c>
      <c r="AK240" s="94">
        <f>+'t44 (3)'!AM529</f>
        <v>267.52</v>
      </c>
      <c r="AL240" s="94">
        <f>+'t44 (3)'!AN529</f>
        <v>459</v>
      </c>
      <c r="AM240" s="94">
        <f>+'t44 (3)'!AO529</f>
        <v>191.2</v>
      </c>
      <c r="AN240" s="94">
        <f>+'t44 (3)'!AP529</f>
        <v>431</v>
      </c>
      <c r="AO240" s="94">
        <f>+'t44 (3)'!AQ529</f>
        <v>190.12</v>
      </c>
      <c r="AP240" s="94">
        <f>+'t44 (3)'!AR529</f>
        <v>666</v>
      </c>
      <c r="AQ240" s="94">
        <f>+'t44 (3)'!AS529</f>
        <v>278.98</v>
      </c>
      <c r="AR240" s="94">
        <f>+'t44 (3)'!AT529</f>
        <v>885</v>
      </c>
      <c r="AS240" s="94">
        <f>+'t44 (3)'!AU529</f>
        <v>472.08</v>
      </c>
      <c r="AT240" s="94">
        <f>+'t44 (3)'!AV529</f>
        <v>407</v>
      </c>
      <c r="AU240" s="94">
        <f>+'t44 (3)'!AW529</f>
        <v>111.18</v>
      </c>
      <c r="AV240" s="94">
        <f>+'t44 (3)'!AX529</f>
        <v>666</v>
      </c>
      <c r="AW240" s="94">
        <f>+'t44 (3)'!AY529</f>
        <v>321.57</v>
      </c>
      <c r="AX240" s="94">
        <f>+'t44 (3)'!AZ529</f>
        <v>990</v>
      </c>
      <c r="AY240" s="94">
        <f>+'t44 (3)'!BA529</f>
        <v>425.51</v>
      </c>
      <c r="AZ240" s="94">
        <f>+'t44 (3)'!BB529</f>
        <v>882</v>
      </c>
      <c r="BA240" s="94">
        <f>+'t44 (3)'!BC529</f>
        <v>324.95999999999998</v>
      </c>
      <c r="BB240" s="94">
        <f>+'t44 (3)'!BD529</f>
        <v>3306</v>
      </c>
      <c r="BC240" s="94">
        <f>+'t44 (3)'!BE529</f>
        <v>1718.1</v>
      </c>
      <c r="BD240" s="94">
        <f>+'t44 (3)'!BF529</f>
        <v>1020</v>
      </c>
      <c r="BE240" s="94">
        <f>+'t44 (3)'!BG529</f>
        <v>849.84</v>
      </c>
      <c r="BF240" s="94">
        <f>+'t44 (3)'!BH529</f>
        <v>1151</v>
      </c>
      <c r="BG240" s="94">
        <f>+'t44 (3)'!BI529</f>
        <v>436.01</v>
      </c>
      <c r="BH240" s="94">
        <f>+'t44 (3)'!BJ529</f>
        <v>956</v>
      </c>
      <c r="BI240" s="94">
        <f>+'t44 (3)'!BK529</f>
        <v>315.26</v>
      </c>
      <c r="BJ240" s="94">
        <f>+'t44 (3)'!BL529</f>
        <v>1120</v>
      </c>
      <c r="BK240" s="94">
        <f>+'t44 (3)'!BM529</f>
        <v>476.41</v>
      </c>
      <c r="BL240" s="94">
        <f>+'t44 (3)'!BN529</f>
        <v>1174</v>
      </c>
      <c r="BM240" s="94">
        <f>+'t44 (3)'!BO529</f>
        <v>399.06</v>
      </c>
      <c r="BN240" s="94">
        <f>+'t44 (3)'!BP529</f>
        <v>1447</v>
      </c>
      <c r="BO240" s="94">
        <f>+'t44 (3)'!BQ529</f>
        <v>603.86</v>
      </c>
      <c r="BP240" s="94">
        <f>+'t44 (3)'!BR529</f>
        <v>1231</v>
      </c>
      <c r="BQ240" s="94">
        <f>+'t44 (3)'!BS529</f>
        <v>504.23</v>
      </c>
      <c r="BR240" s="94">
        <f>+'t44 (3)'!BT529</f>
        <v>907</v>
      </c>
      <c r="BS240" s="94">
        <f>+'t44 (3)'!BU529</f>
        <v>358.49</v>
      </c>
      <c r="BT240" s="94">
        <f>+'t44 (3)'!BV529</f>
        <v>1008</v>
      </c>
      <c r="BU240" s="94">
        <f>+'t44 (3)'!BW529</f>
        <v>419.91</v>
      </c>
      <c r="BV240" s="94">
        <f>+'t44 (3)'!BX529</f>
        <v>707</v>
      </c>
      <c r="BW240" s="94">
        <f>+'t44 (3)'!BY529</f>
        <v>301</v>
      </c>
      <c r="BX240" s="94">
        <f>+'t44 (3)'!BZ529</f>
        <v>582</v>
      </c>
      <c r="BY240" s="94">
        <f>+'t44 (3)'!CA529</f>
        <v>227.56</v>
      </c>
      <c r="BZ240" s="94">
        <f>+'t44 (3)'!CB529</f>
        <v>1254</v>
      </c>
      <c r="CA240" s="94">
        <f>+'t44 (3)'!CC529</f>
        <v>527.61</v>
      </c>
    </row>
    <row r="241" spans="1:79" ht="16.5" customHeight="1" x14ac:dyDescent="0.45">
      <c r="A241" s="2" t="s">
        <v>772</v>
      </c>
      <c r="B241" s="94">
        <f>+'t44 (3)'!D530</f>
        <v>1532</v>
      </c>
      <c r="C241" s="94">
        <f>+'t44 (3)'!E530</f>
        <v>1203.05</v>
      </c>
      <c r="D241" s="94">
        <f>+'t44 (3)'!F530</f>
        <v>1606</v>
      </c>
      <c r="E241" s="94">
        <f>+'t44 (3)'!G530</f>
        <v>1275.9100000000001</v>
      </c>
      <c r="F241" s="94">
        <f>+'t44 (3)'!H530</f>
        <v>1714</v>
      </c>
      <c r="G241" s="94">
        <f>+'t44 (3)'!I530</f>
        <v>1349.57</v>
      </c>
      <c r="H241" s="94">
        <f>+'t44 (3)'!J530</f>
        <v>1593</v>
      </c>
      <c r="I241" s="94">
        <f>+'t44 (3)'!K530</f>
        <v>1232.94</v>
      </c>
      <c r="J241" s="94">
        <f>+'t44 (3)'!L530</f>
        <v>1805</v>
      </c>
      <c r="K241" s="94">
        <f>+'t44 (3)'!M530</f>
        <v>1415.42</v>
      </c>
      <c r="L241" s="94">
        <f>+'t44 (3)'!N530</f>
        <v>1829</v>
      </c>
      <c r="M241" s="94">
        <f>+'t44 (3)'!O530</f>
        <v>1450.7</v>
      </c>
      <c r="N241" s="94">
        <f>+'t44 (3)'!P530</f>
        <v>1908</v>
      </c>
      <c r="O241" s="94">
        <f>+'t44 (3)'!Q530</f>
        <v>1493.75</v>
      </c>
      <c r="P241" s="94">
        <f>+'t44 (3)'!R530</f>
        <v>1647</v>
      </c>
      <c r="Q241" s="94">
        <f>+'t44 (3)'!S530</f>
        <v>1338.18</v>
      </c>
      <c r="R241" s="94">
        <f>+'t44 (3)'!T530</f>
        <v>1829</v>
      </c>
      <c r="S241" s="94">
        <f>+'t44 (3)'!U530</f>
        <v>1471.93</v>
      </c>
      <c r="T241" s="94">
        <f>+'t44 (3)'!V530</f>
        <v>1606</v>
      </c>
      <c r="U241" s="94">
        <f>+'t44 (3)'!W530</f>
        <v>1366.49</v>
      </c>
      <c r="V241" s="94">
        <f>+'t44 (3)'!X530</f>
        <v>1692</v>
      </c>
      <c r="W241" s="94">
        <f>+'t44 (3)'!Y530</f>
        <v>1262.8699999999999</v>
      </c>
      <c r="X241" s="94">
        <f>+'t44 (3)'!Z530</f>
        <v>2416</v>
      </c>
      <c r="Y241" s="94">
        <f>+'t44 (3)'!AA530</f>
        <v>1565.28</v>
      </c>
      <c r="Z241" s="94">
        <f>+'t44 (3)'!AB530</f>
        <v>2203</v>
      </c>
      <c r="AA241" s="94">
        <f>+'t44 (3)'!AC530</f>
        <v>1469.4</v>
      </c>
      <c r="AB241" s="94">
        <f>+'t44 (3)'!AD530</f>
        <v>2020</v>
      </c>
      <c r="AC241" s="94">
        <f>+'t44 (3)'!AE530</f>
        <v>1476.67</v>
      </c>
      <c r="AD241" s="94">
        <f>+'t44 (3)'!AF530</f>
        <v>2166</v>
      </c>
      <c r="AE241" s="94">
        <f>+'t44 (3)'!AG530</f>
        <v>1567.01</v>
      </c>
      <c r="AF241" s="94">
        <f>+'t44 (3)'!AH530</f>
        <v>1742</v>
      </c>
      <c r="AG241" s="94">
        <f>+'t44 (3)'!AI530</f>
        <v>1222.69</v>
      </c>
      <c r="AH241" s="94">
        <f>+'t44 (3)'!AJ530</f>
        <v>1719</v>
      </c>
      <c r="AI241" s="94">
        <f>+'t44 (3)'!AK530</f>
        <v>1435.54</v>
      </c>
      <c r="AJ241" s="94">
        <f>+'t44 (3)'!AL530</f>
        <v>1819</v>
      </c>
      <c r="AK241" s="94">
        <f>+'t44 (3)'!AM530</f>
        <v>1457.12</v>
      </c>
      <c r="AL241" s="94">
        <f>+'t44 (3)'!AN530</f>
        <v>1681</v>
      </c>
      <c r="AM241" s="94">
        <f>+'t44 (3)'!AO530</f>
        <v>1339.13</v>
      </c>
      <c r="AN241" s="94">
        <f>+'t44 (3)'!AP530</f>
        <v>2235</v>
      </c>
      <c r="AO241" s="94">
        <f>+'t44 (3)'!AQ530</f>
        <v>1497.99</v>
      </c>
      <c r="AP241" s="94">
        <f>+'t44 (3)'!AR530</f>
        <v>2152</v>
      </c>
      <c r="AQ241" s="94">
        <f>+'t44 (3)'!AS530</f>
        <v>1535.08</v>
      </c>
      <c r="AR241" s="94">
        <f>+'t44 (3)'!AT530</f>
        <v>2123</v>
      </c>
      <c r="AS241" s="94">
        <f>+'t44 (3)'!AU530</f>
        <v>1574.26</v>
      </c>
      <c r="AT241" s="94">
        <f>+'t44 (3)'!AV530</f>
        <v>1927</v>
      </c>
      <c r="AU241" s="94">
        <f>+'t44 (3)'!AW530</f>
        <v>1429.68</v>
      </c>
      <c r="AV241" s="94">
        <f>+'t44 (3)'!AX530</f>
        <v>2256</v>
      </c>
      <c r="AW241" s="94">
        <f>+'t44 (3)'!AY530</f>
        <v>1500.43</v>
      </c>
      <c r="AX241" s="94">
        <f>+'t44 (3)'!AZ530</f>
        <v>1875</v>
      </c>
      <c r="AY241" s="94">
        <f>+'t44 (3)'!BA530</f>
        <v>1352.99</v>
      </c>
      <c r="AZ241" s="94">
        <f>+'t44 (3)'!BB530</f>
        <v>2132</v>
      </c>
      <c r="BA241" s="94">
        <f>+'t44 (3)'!BC530</f>
        <v>1472.51</v>
      </c>
      <c r="BB241" s="94">
        <f>+'t44 (3)'!BD530</f>
        <v>2254</v>
      </c>
      <c r="BC241" s="94">
        <f>+'t44 (3)'!BE530</f>
        <v>1571.09</v>
      </c>
      <c r="BD241" s="94">
        <f>+'t44 (3)'!BF530</f>
        <v>2004</v>
      </c>
      <c r="BE241" s="94">
        <f>+'t44 (3)'!BG530</f>
        <v>1186.6600000000001</v>
      </c>
      <c r="BF241" s="94">
        <f>+'t44 (3)'!BH530</f>
        <v>2241</v>
      </c>
      <c r="BG241" s="94">
        <f>+'t44 (3)'!BI530</f>
        <v>1465.87</v>
      </c>
      <c r="BH241" s="94">
        <f>+'t44 (3)'!BJ530</f>
        <v>2150</v>
      </c>
      <c r="BI241" s="94">
        <f>+'t44 (3)'!BK530</f>
        <v>1449.54</v>
      </c>
      <c r="BJ241" s="94">
        <f>+'t44 (3)'!BL530</f>
        <v>1948</v>
      </c>
      <c r="BK241" s="94">
        <f>+'t44 (3)'!BM530</f>
        <v>1267.29</v>
      </c>
      <c r="BL241" s="94">
        <f>+'t44 (3)'!BN530</f>
        <v>2308</v>
      </c>
      <c r="BM241" s="94">
        <f>+'t44 (3)'!BO530</f>
        <v>1536.91</v>
      </c>
      <c r="BN241" s="94">
        <f>+'t44 (3)'!BP530</f>
        <v>2092</v>
      </c>
      <c r="BO241" s="94">
        <f>+'t44 (3)'!BQ530</f>
        <v>1419.97</v>
      </c>
      <c r="BP241" s="94">
        <f>+'t44 (3)'!BR530</f>
        <v>2068</v>
      </c>
      <c r="BQ241" s="94">
        <f>+'t44 (3)'!BS530</f>
        <v>1432.71</v>
      </c>
      <c r="BR241" s="94">
        <f>+'t44 (3)'!BT530</f>
        <v>2536</v>
      </c>
      <c r="BS241" s="94">
        <f>+'t44 (3)'!BU530</f>
        <v>1596.27</v>
      </c>
      <c r="BT241" s="94">
        <f>+'t44 (3)'!BV530</f>
        <v>2549</v>
      </c>
      <c r="BU241" s="94">
        <f>+'t44 (3)'!BW530</f>
        <v>1517.94</v>
      </c>
      <c r="BV241" s="94">
        <f>+'t44 (3)'!BX530</f>
        <v>2301</v>
      </c>
      <c r="BW241" s="94">
        <f>+'t44 (3)'!BY530</f>
        <v>1532.66</v>
      </c>
      <c r="BX241" s="94">
        <f>+'t44 (3)'!BZ530</f>
        <v>2449</v>
      </c>
      <c r="BY241" s="94">
        <f>+'t44 (3)'!CA530</f>
        <v>1565.23</v>
      </c>
      <c r="BZ241" s="94">
        <f>+'t44 (3)'!CB530</f>
        <v>2763</v>
      </c>
      <c r="CA241" s="94">
        <f>+'t44 (3)'!CC530</f>
        <v>1566.73</v>
      </c>
    </row>
    <row r="242" spans="1:79" ht="16.5" customHeight="1" x14ac:dyDescent="0.45">
      <c r="A242" s="2" t="s">
        <v>773</v>
      </c>
      <c r="B242" s="94">
        <f>+'t44 (3)'!D531</f>
        <v>0</v>
      </c>
      <c r="C242" s="94">
        <f>+'t44 (3)'!E531</f>
        <v>18045.8</v>
      </c>
      <c r="D242" s="94">
        <f>+'t44 (3)'!F531</f>
        <v>0</v>
      </c>
      <c r="E242" s="94">
        <f>+'t44 (3)'!G531</f>
        <v>19561.97</v>
      </c>
      <c r="F242" s="94">
        <f>+'t44 (3)'!H531</f>
        <v>0</v>
      </c>
      <c r="G242" s="94">
        <f>+'t44 (3)'!I531</f>
        <v>21460.06</v>
      </c>
      <c r="H242" s="94">
        <f>+'t44 (3)'!J531</f>
        <v>0</v>
      </c>
      <c r="I242" s="94">
        <f>+'t44 (3)'!K531</f>
        <v>18452.8</v>
      </c>
      <c r="J242" s="94">
        <f>+'t44 (3)'!L531</f>
        <v>0</v>
      </c>
      <c r="K242" s="94">
        <f>+'t44 (3)'!M531</f>
        <v>19980.32</v>
      </c>
      <c r="L242" s="94">
        <f>+'t44 (3)'!N531</f>
        <v>0</v>
      </c>
      <c r="M242" s="94">
        <f>+'t44 (3)'!O531</f>
        <v>20754.89</v>
      </c>
      <c r="N242" s="94">
        <f>+'t44 (3)'!P531</f>
        <v>0</v>
      </c>
      <c r="O242" s="94">
        <f>+'t44 (3)'!Q531</f>
        <v>22147.99</v>
      </c>
      <c r="P242" s="94">
        <f>+'t44 (3)'!R531</f>
        <v>0</v>
      </c>
      <c r="Q242" s="94">
        <f>+'t44 (3)'!S531</f>
        <v>21821.46</v>
      </c>
      <c r="R242" s="94">
        <f>+'t44 (3)'!T531</f>
        <v>0</v>
      </c>
      <c r="S242" s="94">
        <f>+'t44 (3)'!U531</f>
        <v>21586.59</v>
      </c>
      <c r="T242" s="94">
        <f>+'t44 (3)'!V531</f>
        <v>0</v>
      </c>
      <c r="U242" s="94">
        <f>+'t44 (3)'!W531</f>
        <v>20149.169999999998</v>
      </c>
      <c r="V242" s="94">
        <f>+'t44 (3)'!X531</f>
        <v>0</v>
      </c>
      <c r="W242" s="94">
        <f>+'t44 (3)'!Y531</f>
        <v>18507.759999999998</v>
      </c>
      <c r="X242" s="94">
        <f>+'t44 (3)'!Z531</f>
        <v>0</v>
      </c>
      <c r="Y242" s="94">
        <f>+'t44 (3)'!AA531</f>
        <v>21339.759999999998</v>
      </c>
      <c r="Z242" s="94">
        <f>+'t44 (3)'!AB531</f>
        <v>0</v>
      </c>
      <c r="AA242" s="94">
        <f>+'t44 (3)'!AC531</f>
        <v>18528.71</v>
      </c>
      <c r="AB242" s="94">
        <f>+'t44 (3)'!AD531</f>
        <v>0</v>
      </c>
      <c r="AC242" s="94">
        <f>+'t44 (3)'!AE531</f>
        <v>20488.259999999998</v>
      </c>
      <c r="AD242" s="94">
        <f>+'t44 (3)'!AF531</f>
        <v>0</v>
      </c>
      <c r="AE242" s="94">
        <f>+'t44 (3)'!AG531</f>
        <v>23407.05</v>
      </c>
      <c r="AF242" s="94">
        <f>+'t44 (3)'!AH531</f>
        <v>0</v>
      </c>
      <c r="AG242" s="94">
        <f>+'t44 (3)'!AI531</f>
        <v>18779.79</v>
      </c>
      <c r="AH242" s="94">
        <f>+'t44 (3)'!AJ531</f>
        <v>0</v>
      </c>
      <c r="AI242" s="94">
        <f>+'t44 (3)'!AK531</f>
        <v>22020.39</v>
      </c>
      <c r="AJ242" s="94">
        <f>+'t44 (3)'!AL531</f>
        <v>0</v>
      </c>
      <c r="AK242" s="94">
        <f>+'t44 (3)'!AM531</f>
        <v>21633.11</v>
      </c>
      <c r="AL242" s="94">
        <f>+'t44 (3)'!AN531</f>
        <v>0</v>
      </c>
      <c r="AM242" s="94">
        <f>+'t44 (3)'!AO531</f>
        <v>21008.28</v>
      </c>
      <c r="AN242" s="94">
        <f>+'t44 (3)'!AP531</f>
        <v>0</v>
      </c>
      <c r="AO242" s="94">
        <f>+'t44 (3)'!AQ531</f>
        <v>23228.26</v>
      </c>
      <c r="AP242" s="94">
        <f>+'t44 (3)'!AR531</f>
        <v>0</v>
      </c>
      <c r="AQ242" s="94">
        <f>+'t44 (3)'!AS531</f>
        <v>23941.63</v>
      </c>
      <c r="AR242" s="94">
        <f>+'t44 (3)'!AT531</f>
        <v>0</v>
      </c>
      <c r="AS242" s="94">
        <f>+'t44 (3)'!AU531</f>
        <v>22554.76</v>
      </c>
      <c r="AT242" s="94">
        <f>+'t44 (3)'!AV531</f>
        <v>0</v>
      </c>
      <c r="AU242" s="94">
        <f>+'t44 (3)'!AW531</f>
        <v>21894.07</v>
      </c>
      <c r="AV242" s="94">
        <f>+'t44 (3)'!AX531</f>
        <v>0</v>
      </c>
      <c r="AW242" s="94">
        <f>+'t44 (3)'!AY531</f>
        <v>22552.45</v>
      </c>
      <c r="AX242" s="94">
        <f>+'t44 (3)'!AZ531</f>
        <v>0</v>
      </c>
      <c r="AY242" s="94">
        <f>+'t44 (3)'!BA531</f>
        <v>20255.68</v>
      </c>
      <c r="AZ242" s="94">
        <f>+'t44 (3)'!BB531</f>
        <v>0</v>
      </c>
      <c r="BA242" s="94">
        <f>+'t44 (3)'!BC531</f>
        <v>21973.14</v>
      </c>
      <c r="BB242" s="94">
        <f>+'t44 (3)'!BD531</f>
        <v>0</v>
      </c>
      <c r="BC242" s="94">
        <f>+'t44 (3)'!BE531</f>
        <v>25951.97</v>
      </c>
      <c r="BD242" s="94">
        <f>+'t44 (3)'!BF531</f>
        <v>0</v>
      </c>
      <c r="BE242" s="94">
        <f>+'t44 (3)'!BG531</f>
        <v>18799.82</v>
      </c>
      <c r="BF242" s="94">
        <f>+'t44 (3)'!BH531</f>
        <v>0</v>
      </c>
      <c r="BG242" s="94">
        <f>+'t44 (3)'!BI531</f>
        <v>23696.51</v>
      </c>
      <c r="BH242" s="94">
        <f>+'t44 (3)'!BJ531</f>
        <v>0</v>
      </c>
      <c r="BI242" s="94">
        <f>+'t44 (3)'!BK531</f>
        <v>23304.02</v>
      </c>
      <c r="BJ242" s="94">
        <f>+'t44 (3)'!BL531</f>
        <v>0</v>
      </c>
      <c r="BK242" s="94">
        <f>+'t44 (3)'!BM531</f>
        <v>23479.51</v>
      </c>
      <c r="BL242" s="94">
        <f>+'t44 (3)'!BN531</f>
        <v>0</v>
      </c>
      <c r="BM242" s="94">
        <f>+'t44 (3)'!BO531</f>
        <v>25482.14</v>
      </c>
      <c r="BN242" s="94">
        <f>+'t44 (3)'!BP531</f>
        <v>0</v>
      </c>
      <c r="BO242" s="94">
        <f>+'t44 (3)'!BQ531</f>
        <v>25100.2</v>
      </c>
      <c r="BP242" s="94">
        <f>+'t44 (3)'!BR531</f>
        <v>0</v>
      </c>
      <c r="BQ242" s="94">
        <f>+'t44 (3)'!BS531</f>
        <v>24248.2</v>
      </c>
      <c r="BR242" s="94">
        <f>+'t44 (3)'!BT531</f>
        <v>0</v>
      </c>
      <c r="BS242" s="94">
        <f>+'t44 (3)'!BU531</f>
        <v>23323.06</v>
      </c>
      <c r="BT242" s="94">
        <f>+'t44 (3)'!BV531</f>
        <v>0</v>
      </c>
      <c r="BU242" s="94">
        <f>+'t44 (3)'!BW531</f>
        <v>23454.959999999999</v>
      </c>
      <c r="BV242" s="94">
        <f>+'t44 (3)'!BX531</f>
        <v>0</v>
      </c>
      <c r="BW242" s="94">
        <f>+'t44 (3)'!BY531</f>
        <v>23145.24</v>
      </c>
      <c r="BX242" s="94">
        <f>+'t44 (3)'!BZ531</f>
        <v>0</v>
      </c>
      <c r="BY242" s="94">
        <f>+'t44 (3)'!CA531</f>
        <v>22036.27</v>
      </c>
      <c r="BZ242" s="94">
        <f>+'t44 (3)'!CB531</f>
        <v>0</v>
      </c>
      <c r="CA242" s="94">
        <f>+'t44 (3)'!CC531</f>
        <v>25981.55</v>
      </c>
    </row>
    <row r="243" spans="1:79" ht="16.5" customHeight="1" x14ac:dyDescent="0.45">
      <c r="A243" s="2" t="s">
        <v>774</v>
      </c>
      <c r="B243" s="94">
        <f>+'t44 (3)'!D532</f>
        <v>0</v>
      </c>
      <c r="C243" s="94">
        <f>+'t44 (3)'!E532</f>
        <v>5908.77</v>
      </c>
      <c r="D243" s="94">
        <f>+'t44 (3)'!F532</f>
        <v>0</v>
      </c>
      <c r="E243" s="94">
        <f>+'t44 (3)'!G532</f>
        <v>6180.97</v>
      </c>
      <c r="F243" s="94">
        <f>+'t44 (3)'!H532</f>
        <v>0</v>
      </c>
      <c r="G243" s="94">
        <f>+'t44 (3)'!I532</f>
        <v>6224.78</v>
      </c>
      <c r="H243" s="94">
        <f>+'t44 (3)'!J532</f>
        <v>0</v>
      </c>
      <c r="I243" s="94">
        <f>+'t44 (3)'!K532</f>
        <v>4847.4399999999996</v>
      </c>
      <c r="J243" s="94">
        <f>+'t44 (3)'!L532</f>
        <v>0</v>
      </c>
      <c r="K243" s="94">
        <f>+'t44 (3)'!M532</f>
        <v>4925.97</v>
      </c>
      <c r="L243" s="94">
        <f>+'t44 (3)'!N532</f>
        <v>0</v>
      </c>
      <c r="M243" s="94">
        <f>+'t44 (3)'!O532</f>
        <v>4209.34</v>
      </c>
      <c r="N243" s="94">
        <f>+'t44 (3)'!P532</f>
        <v>0</v>
      </c>
      <c r="O243" s="94">
        <f>+'t44 (3)'!Q532</f>
        <v>3861.54</v>
      </c>
      <c r="P243" s="94">
        <f>+'t44 (3)'!R532</f>
        <v>0</v>
      </c>
      <c r="Q243" s="94">
        <f>+'t44 (3)'!S532</f>
        <v>3612.62</v>
      </c>
      <c r="R243" s="94">
        <f>+'t44 (3)'!T532</f>
        <v>0</v>
      </c>
      <c r="S243" s="94">
        <f>+'t44 (3)'!U532</f>
        <v>3861.28</v>
      </c>
      <c r="T243" s="94">
        <f>+'t44 (3)'!V532</f>
        <v>0</v>
      </c>
      <c r="U243" s="94">
        <f>+'t44 (3)'!W532</f>
        <v>4005.2</v>
      </c>
      <c r="V243" s="94">
        <f>+'t44 (3)'!X532</f>
        <v>0</v>
      </c>
      <c r="W243" s="94">
        <f>+'t44 (3)'!Y532</f>
        <v>4306.05</v>
      </c>
      <c r="X243" s="94">
        <f>+'t44 (3)'!Z532</f>
        <v>0</v>
      </c>
      <c r="Y243" s="94">
        <f>+'t44 (3)'!AA532</f>
        <v>4797.5600000000004</v>
      </c>
      <c r="Z243" s="94">
        <f>+'t44 (3)'!AB532</f>
        <v>0</v>
      </c>
      <c r="AA243" s="94">
        <f>+'t44 (3)'!AC532</f>
        <v>5319.65</v>
      </c>
      <c r="AB243" s="94">
        <f>+'t44 (3)'!AD532</f>
        <v>0</v>
      </c>
      <c r="AC243" s="94">
        <f>+'t44 (3)'!AE532</f>
        <v>5753.54</v>
      </c>
      <c r="AD243" s="94">
        <f>+'t44 (3)'!AF532</f>
        <v>0</v>
      </c>
      <c r="AE243" s="94">
        <f>+'t44 (3)'!AG532</f>
        <v>6107.56</v>
      </c>
      <c r="AF243" s="94">
        <f>+'t44 (3)'!AH532</f>
        <v>0</v>
      </c>
      <c r="AG243" s="94">
        <f>+'t44 (3)'!AI532</f>
        <v>4327.08</v>
      </c>
      <c r="AH243" s="94">
        <f>+'t44 (3)'!AJ532</f>
        <v>0</v>
      </c>
      <c r="AI243" s="94">
        <f>+'t44 (3)'!AK532</f>
        <v>4743.91</v>
      </c>
      <c r="AJ243" s="94">
        <f>+'t44 (3)'!AL532</f>
        <v>0</v>
      </c>
      <c r="AK243" s="94">
        <f>+'t44 (3)'!AM532</f>
        <v>4690.34</v>
      </c>
      <c r="AL243" s="94">
        <f>+'t44 (3)'!AN532</f>
        <v>0</v>
      </c>
      <c r="AM243" s="94">
        <f>+'t44 (3)'!AO532</f>
        <v>3824.73</v>
      </c>
      <c r="AN243" s="94">
        <f>+'t44 (3)'!AP532</f>
        <v>0</v>
      </c>
      <c r="AO243" s="94">
        <f>+'t44 (3)'!AQ532</f>
        <v>4130.2</v>
      </c>
      <c r="AP243" s="94">
        <f>+'t44 (3)'!AR532</f>
        <v>0</v>
      </c>
      <c r="AQ243" s="94">
        <f>+'t44 (3)'!AS532</f>
        <v>4208.29</v>
      </c>
      <c r="AR243" s="94">
        <f>+'t44 (3)'!AT532</f>
        <v>0</v>
      </c>
      <c r="AS243" s="94">
        <f>+'t44 (3)'!AU532</f>
        <v>4732.8500000000004</v>
      </c>
      <c r="AT243" s="94">
        <f>+'t44 (3)'!AV532</f>
        <v>0</v>
      </c>
      <c r="AU243" s="94">
        <f>+'t44 (3)'!AW532</f>
        <v>5648.96</v>
      </c>
      <c r="AV243" s="94">
        <f>+'t44 (3)'!AX532</f>
        <v>0</v>
      </c>
      <c r="AW243" s="94">
        <f>+'t44 (3)'!AY532</f>
        <v>5985.37</v>
      </c>
      <c r="AX243" s="94">
        <f>+'t44 (3)'!AZ532</f>
        <v>0</v>
      </c>
      <c r="AY243" s="94">
        <f>+'t44 (3)'!BA532</f>
        <v>6504.69</v>
      </c>
      <c r="AZ243" s="94">
        <f>+'t44 (3)'!BB532</f>
        <v>0</v>
      </c>
      <c r="BA243" s="94">
        <f>+'t44 (3)'!BC532</f>
        <v>6793.08</v>
      </c>
      <c r="BB243" s="94">
        <f>+'t44 (3)'!BD532</f>
        <v>0</v>
      </c>
      <c r="BC243" s="94">
        <f>+'t44 (3)'!BE532</f>
        <v>7367.06</v>
      </c>
      <c r="BD243" s="94">
        <f>+'t44 (3)'!BF532</f>
        <v>0</v>
      </c>
      <c r="BE243" s="94">
        <f>+'t44 (3)'!BG532</f>
        <v>4906.87</v>
      </c>
      <c r="BF243" s="94">
        <f>+'t44 (3)'!BH532</f>
        <v>0</v>
      </c>
      <c r="BG243" s="94">
        <f>+'t44 (3)'!BI532</f>
        <v>5619.95</v>
      </c>
      <c r="BH243" s="94">
        <f>+'t44 (3)'!BJ532</f>
        <v>0</v>
      </c>
      <c r="BI243" s="94">
        <f>+'t44 (3)'!BK532</f>
        <v>5401.3</v>
      </c>
      <c r="BJ243" s="94">
        <f>+'t44 (3)'!BL532</f>
        <v>0</v>
      </c>
      <c r="BK243" s="94">
        <f>+'t44 (3)'!BM532</f>
        <v>5053.4799999999996</v>
      </c>
      <c r="BL243" s="94">
        <f>+'t44 (3)'!BN532</f>
        <v>0</v>
      </c>
      <c r="BM243" s="94">
        <f>+'t44 (3)'!BO532</f>
        <v>5668.1</v>
      </c>
      <c r="BN243" s="94">
        <f>+'t44 (3)'!BP532</f>
        <v>0</v>
      </c>
      <c r="BO243" s="94">
        <f>+'t44 (3)'!BQ532</f>
        <v>4872.6899999999996</v>
      </c>
      <c r="BP243" s="94">
        <f>+'t44 (3)'!BR532</f>
        <v>0</v>
      </c>
      <c r="BQ243" s="94">
        <f>+'t44 (3)'!BS532</f>
        <v>5389.98</v>
      </c>
      <c r="BR243" s="94">
        <f>+'t44 (3)'!BT532</f>
        <v>0</v>
      </c>
      <c r="BS243" s="94">
        <f>+'t44 (3)'!BU532</f>
        <v>6002.77</v>
      </c>
      <c r="BT243" s="94">
        <f>+'t44 (3)'!BV532</f>
        <v>0</v>
      </c>
      <c r="BU243" s="94">
        <f>+'t44 (3)'!BW532</f>
        <v>6274.57</v>
      </c>
      <c r="BV243" s="94">
        <f>+'t44 (3)'!BX532</f>
        <v>0</v>
      </c>
      <c r="BW243" s="94">
        <f>+'t44 (3)'!BY532</f>
        <v>7056.24</v>
      </c>
      <c r="BX243" s="94">
        <f>+'t44 (3)'!BZ532</f>
        <v>0</v>
      </c>
      <c r="BY243" s="94">
        <f>+'t44 (3)'!CA532</f>
        <v>6747.75</v>
      </c>
      <c r="BZ243" s="94">
        <f>+'t44 (3)'!CB532</f>
        <v>0</v>
      </c>
      <c r="CA243" s="94">
        <f>+'t44 (3)'!CC532</f>
        <v>5960.81</v>
      </c>
    </row>
    <row r="244" spans="1:79" ht="16.5" customHeight="1" x14ac:dyDescent="0.45">
      <c r="A244" s="2" t="s">
        <v>775</v>
      </c>
      <c r="B244" s="94">
        <f>+'t44 (3)'!D533</f>
        <v>192</v>
      </c>
      <c r="C244" s="94">
        <f>+'t44 (3)'!E533</f>
        <v>4151.57</v>
      </c>
      <c r="D244" s="94">
        <f>+'t44 (3)'!F533</f>
        <v>261</v>
      </c>
      <c r="E244" s="94">
        <f>+'t44 (3)'!G533</f>
        <v>4314.9399999999996</v>
      </c>
      <c r="F244" s="94">
        <f>+'t44 (3)'!H533</f>
        <v>264</v>
      </c>
      <c r="G244" s="94">
        <f>+'t44 (3)'!I533</f>
        <v>4218.4799999999996</v>
      </c>
      <c r="H244" s="94">
        <f>+'t44 (3)'!J533</f>
        <v>176</v>
      </c>
      <c r="I244" s="94">
        <f>+'t44 (3)'!K533</f>
        <v>3297.14</v>
      </c>
      <c r="J244" s="94">
        <f>+'t44 (3)'!L533</f>
        <v>158</v>
      </c>
      <c r="K244" s="94">
        <f>+'t44 (3)'!M533</f>
        <v>3215.23</v>
      </c>
      <c r="L244" s="94">
        <f>+'t44 (3)'!N533</f>
        <v>98</v>
      </c>
      <c r="M244" s="94">
        <f>+'t44 (3)'!O533</f>
        <v>2649.36</v>
      </c>
      <c r="N244" s="94">
        <f>+'t44 (3)'!P533</f>
        <v>86</v>
      </c>
      <c r="O244" s="94">
        <f>+'t44 (3)'!Q533</f>
        <v>2329.17</v>
      </c>
      <c r="P244" s="94">
        <f>+'t44 (3)'!R533</f>
        <v>111</v>
      </c>
      <c r="Q244" s="94">
        <f>+'t44 (3)'!S533</f>
        <v>2168.4299999999998</v>
      </c>
      <c r="R244" s="94">
        <f>+'t44 (3)'!T533</f>
        <v>80</v>
      </c>
      <c r="S244" s="94">
        <f>+'t44 (3)'!U533</f>
        <v>2374.34</v>
      </c>
      <c r="T244" s="94">
        <f>+'t44 (3)'!V533</f>
        <v>139</v>
      </c>
      <c r="U244" s="94">
        <f>+'t44 (3)'!W533</f>
        <v>2471.31</v>
      </c>
      <c r="V244" s="94">
        <f>+'t44 (3)'!X533</f>
        <v>81</v>
      </c>
      <c r="W244" s="94">
        <f>+'t44 (3)'!Y533</f>
        <v>2591.19</v>
      </c>
      <c r="X244" s="94">
        <f>+'t44 (3)'!Z533</f>
        <v>133</v>
      </c>
      <c r="Y244" s="94">
        <f>+'t44 (3)'!AA533</f>
        <v>3041.63</v>
      </c>
      <c r="Z244" s="94">
        <f>+'t44 (3)'!AB533</f>
        <v>106</v>
      </c>
      <c r="AA244" s="94">
        <f>+'t44 (3)'!AC533</f>
        <v>3552.94</v>
      </c>
      <c r="AB244" s="94">
        <f>+'t44 (3)'!AD533</f>
        <v>154</v>
      </c>
      <c r="AC244" s="94">
        <f>+'t44 (3)'!AE533</f>
        <v>3912.75</v>
      </c>
      <c r="AD244" s="94">
        <f>+'t44 (3)'!AF533</f>
        <v>121</v>
      </c>
      <c r="AE244" s="94">
        <f>+'t44 (3)'!AG533</f>
        <v>4025.94</v>
      </c>
      <c r="AF244" s="94">
        <f>+'t44 (3)'!AH533</f>
        <v>123</v>
      </c>
      <c r="AG244" s="94">
        <f>+'t44 (3)'!AI533</f>
        <v>2627.13</v>
      </c>
      <c r="AH244" s="94">
        <f>+'t44 (3)'!AJ533</f>
        <v>121</v>
      </c>
      <c r="AI244" s="94">
        <f>+'t44 (3)'!AK533</f>
        <v>3046.94</v>
      </c>
      <c r="AJ244" s="94">
        <f>+'t44 (3)'!AL533</f>
        <v>89</v>
      </c>
      <c r="AK244" s="94">
        <f>+'t44 (3)'!AM533</f>
        <v>3039.66</v>
      </c>
      <c r="AL244" s="94">
        <f>+'t44 (3)'!AN533</f>
        <v>109</v>
      </c>
      <c r="AM244" s="94">
        <f>+'t44 (3)'!AO533</f>
        <v>2171.29</v>
      </c>
      <c r="AN244" s="94">
        <f>+'t44 (3)'!AP533</f>
        <v>66</v>
      </c>
      <c r="AO244" s="94">
        <f>+'t44 (3)'!AQ533</f>
        <v>2456.1799999999998</v>
      </c>
      <c r="AP244" s="94">
        <f>+'t44 (3)'!AR533</f>
        <v>118</v>
      </c>
      <c r="AQ244" s="94">
        <f>+'t44 (3)'!AS533</f>
        <v>2448.71</v>
      </c>
      <c r="AR244" s="94">
        <f>+'t44 (3)'!AT533</f>
        <v>119</v>
      </c>
      <c r="AS244" s="94">
        <f>+'t44 (3)'!AU533</f>
        <v>2846.87</v>
      </c>
      <c r="AT244" s="94">
        <f>+'t44 (3)'!AV533</f>
        <v>171</v>
      </c>
      <c r="AU244" s="94">
        <f>+'t44 (3)'!AW533</f>
        <v>3757.64</v>
      </c>
      <c r="AV244" s="94">
        <f>+'t44 (3)'!AX533</f>
        <v>114</v>
      </c>
      <c r="AW244" s="94">
        <f>+'t44 (3)'!AY533</f>
        <v>4202.6899999999996</v>
      </c>
      <c r="AX244" s="94">
        <f>+'t44 (3)'!AZ533</f>
        <v>180</v>
      </c>
      <c r="AY244" s="94">
        <f>+'t44 (3)'!BA533</f>
        <v>4595.01</v>
      </c>
      <c r="AZ244" s="94">
        <f>+'t44 (3)'!BB533</f>
        <v>173</v>
      </c>
      <c r="BA244" s="94">
        <f>+'t44 (3)'!BC533</f>
        <v>4831.6400000000003</v>
      </c>
      <c r="BB244" s="94">
        <f>+'t44 (3)'!BD533</f>
        <v>128</v>
      </c>
      <c r="BC244" s="94">
        <f>+'t44 (3)'!BE533</f>
        <v>5064.88</v>
      </c>
      <c r="BD244" s="94">
        <f>+'t44 (3)'!BF533</f>
        <v>73</v>
      </c>
      <c r="BE244" s="94">
        <f>+'t44 (3)'!BG533</f>
        <v>3148.44</v>
      </c>
      <c r="BF244" s="94">
        <f>+'t44 (3)'!BH533</f>
        <v>105</v>
      </c>
      <c r="BG244" s="94">
        <f>+'t44 (3)'!BI533</f>
        <v>3548.48</v>
      </c>
      <c r="BH244" s="94">
        <f>+'t44 (3)'!BJ533</f>
        <v>117</v>
      </c>
      <c r="BI244" s="94">
        <f>+'t44 (3)'!BK533</f>
        <v>3483.18</v>
      </c>
      <c r="BJ244" s="94">
        <f>+'t44 (3)'!BL533</f>
        <v>100</v>
      </c>
      <c r="BK244" s="94">
        <f>+'t44 (3)'!BM533</f>
        <v>3213.54</v>
      </c>
      <c r="BL244" s="94">
        <f>+'t44 (3)'!BN533</f>
        <v>87</v>
      </c>
      <c r="BM244" s="94">
        <f>+'t44 (3)'!BO533</f>
        <v>3554.03</v>
      </c>
      <c r="BN244" s="94">
        <f>+'t44 (3)'!BP533</f>
        <v>107</v>
      </c>
      <c r="BO244" s="94">
        <f>+'t44 (3)'!BQ533</f>
        <v>2793.24</v>
      </c>
      <c r="BP244" s="94">
        <f>+'t44 (3)'!BR533</f>
        <v>104</v>
      </c>
      <c r="BQ244" s="94">
        <f>+'t44 (3)'!BS533</f>
        <v>3143.24</v>
      </c>
      <c r="BR244" s="94">
        <f>+'t44 (3)'!BT533</f>
        <v>110</v>
      </c>
      <c r="BS244" s="94">
        <f>+'t44 (3)'!BU533</f>
        <v>3698.7</v>
      </c>
      <c r="BT244" s="94">
        <f>+'t44 (3)'!BV533</f>
        <v>114</v>
      </c>
      <c r="BU244" s="94">
        <f>+'t44 (3)'!BW533</f>
        <v>3879.12</v>
      </c>
      <c r="BV244" s="94">
        <f>+'t44 (3)'!BX533</f>
        <v>104</v>
      </c>
      <c r="BW244" s="94">
        <f>+'t44 (3)'!BY533</f>
        <v>4933.82</v>
      </c>
      <c r="BX244" s="94">
        <f>+'t44 (3)'!BZ533</f>
        <v>96</v>
      </c>
      <c r="BY244" s="94">
        <f>+'t44 (3)'!CA533</f>
        <v>4740.38</v>
      </c>
      <c r="BZ244" s="94">
        <f>+'t44 (3)'!CB533</f>
        <v>136</v>
      </c>
      <c r="CA244" s="94">
        <f>+'t44 (3)'!CC533</f>
        <v>3830.87</v>
      </c>
    </row>
    <row r="245" spans="1:79" ht="16.5" customHeight="1" x14ac:dyDescent="0.45">
      <c r="A245" s="2" t="s">
        <v>776</v>
      </c>
      <c r="B245" s="94">
        <f>+'t44 (3)'!D534</f>
        <v>0</v>
      </c>
      <c r="C245" s="94">
        <f>+'t44 (3)'!E534</f>
        <v>1757.2</v>
      </c>
      <c r="D245" s="94">
        <f>+'t44 (3)'!F534</f>
        <v>0</v>
      </c>
      <c r="E245" s="94">
        <f>+'t44 (3)'!G534</f>
        <v>1866.02</v>
      </c>
      <c r="F245" s="94">
        <f>+'t44 (3)'!H534</f>
        <v>0</v>
      </c>
      <c r="G245" s="94">
        <f>+'t44 (3)'!I534</f>
        <v>2006.29</v>
      </c>
      <c r="H245" s="94">
        <f>+'t44 (3)'!J534</f>
        <v>0</v>
      </c>
      <c r="I245" s="94">
        <f>+'t44 (3)'!K534</f>
        <v>1550.29</v>
      </c>
      <c r="J245" s="94">
        <f>+'t44 (3)'!L534</f>
        <v>0</v>
      </c>
      <c r="K245" s="94">
        <f>+'t44 (3)'!M534</f>
        <v>1710.74</v>
      </c>
      <c r="L245" s="94">
        <f>+'t44 (3)'!N534</f>
        <v>0</v>
      </c>
      <c r="M245" s="94">
        <f>+'t44 (3)'!O534</f>
        <v>1559.98</v>
      </c>
      <c r="N245" s="94">
        <f>+'t44 (3)'!P534</f>
        <v>0</v>
      </c>
      <c r="O245" s="94">
        <f>+'t44 (3)'!Q534</f>
        <v>1532.38</v>
      </c>
      <c r="P245" s="94">
        <f>+'t44 (3)'!R534</f>
        <v>0</v>
      </c>
      <c r="Q245" s="94">
        <f>+'t44 (3)'!S534</f>
        <v>1444.19</v>
      </c>
      <c r="R245" s="94">
        <f>+'t44 (3)'!T534</f>
        <v>0</v>
      </c>
      <c r="S245" s="94">
        <f>+'t44 (3)'!U534</f>
        <v>1486.94</v>
      </c>
      <c r="T245" s="94">
        <f>+'t44 (3)'!V534</f>
        <v>0</v>
      </c>
      <c r="U245" s="94">
        <f>+'t44 (3)'!W534</f>
        <v>1533.89</v>
      </c>
      <c r="V245" s="94">
        <f>+'t44 (3)'!X534</f>
        <v>0</v>
      </c>
      <c r="W245" s="94">
        <f>+'t44 (3)'!Y534</f>
        <v>1714.87</v>
      </c>
      <c r="X245" s="94">
        <f>+'t44 (3)'!Z534</f>
        <v>0</v>
      </c>
      <c r="Y245" s="94">
        <f>+'t44 (3)'!AA534</f>
        <v>1755.93</v>
      </c>
      <c r="Z245" s="94">
        <f>+'t44 (3)'!AB534</f>
        <v>0</v>
      </c>
      <c r="AA245" s="94">
        <f>+'t44 (3)'!AC534</f>
        <v>1766.71</v>
      </c>
      <c r="AB245" s="94">
        <f>+'t44 (3)'!AD534</f>
        <v>0</v>
      </c>
      <c r="AC245" s="94">
        <f>+'t44 (3)'!AE534</f>
        <v>1840.79</v>
      </c>
      <c r="AD245" s="94">
        <f>+'t44 (3)'!AF534</f>
        <v>0</v>
      </c>
      <c r="AE245" s="94">
        <f>+'t44 (3)'!AG534</f>
        <v>2081.62</v>
      </c>
      <c r="AF245" s="94">
        <f>+'t44 (3)'!AH534</f>
        <v>0</v>
      </c>
      <c r="AG245" s="94">
        <f>+'t44 (3)'!AI534</f>
        <v>1699.96</v>
      </c>
      <c r="AH245" s="94">
        <f>+'t44 (3)'!AJ534</f>
        <v>0</v>
      </c>
      <c r="AI245" s="94">
        <f>+'t44 (3)'!AK534</f>
        <v>1696.97</v>
      </c>
      <c r="AJ245" s="94">
        <f>+'t44 (3)'!AL534</f>
        <v>0</v>
      </c>
      <c r="AK245" s="94">
        <f>+'t44 (3)'!AM534</f>
        <v>1650.69</v>
      </c>
      <c r="AL245" s="94">
        <f>+'t44 (3)'!AN534</f>
        <v>0</v>
      </c>
      <c r="AM245" s="94">
        <f>+'t44 (3)'!AO534</f>
        <v>1653.43</v>
      </c>
      <c r="AN245" s="94">
        <f>+'t44 (3)'!AP534</f>
        <v>0</v>
      </c>
      <c r="AO245" s="94">
        <f>+'t44 (3)'!AQ534</f>
        <v>1674.01</v>
      </c>
      <c r="AP245" s="94">
        <f>+'t44 (3)'!AR534</f>
        <v>0</v>
      </c>
      <c r="AQ245" s="94">
        <f>+'t44 (3)'!AS534</f>
        <v>1759.58</v>
      </c>
      <c r="AR245" s="94">
        <f>+'t44 (3)'!AT534</f>
        <v>0</v>
      </c>
      <c r="AS245" s="94">
        <f>+'t44 (3)'!AU534</f>
        <v>1885.99</v>
      </c>
      <c r="AT245" s="94">
        <f>+'t44 (3)'!AV534</f>
        <v>0</v>
      </c>
      <c r="AU245" s="94">
        <f>+'t44 (3)'!AW534</f>
        <v>1891.32</v>
      </c>
      <c r="AV245" s="94">
        <f>+'t44 (3)'!AX534</f>
        <v>0</v>
      </c>
      <c r="AW245" s="94">
        <f>+'t44 (3)'!AY534</f>
        <v>1782.69</v>
      </c>
      <c r="AX245" s="94">
        <f>+'t44 (3)'!AZ534</f>
        <v>0</v>
      </c>
      <c r="AY245" s="94">
        <f>+'t44 (3)'!BA534</f>
        <v>1909.68</v>
      </c>
      <c r="AZ245" s="94">
        <f>+'t44 (3)'!BB534</f>
        <v>0</v>
      </c>
      <c r="BA245" s="94">
        <f>+'t44 (3)'!BC534</f>
        <v>1961.44</v>
      </c>
      <c r="BB245" s="94">
        <f>+'t44 (3)'!BD534</f>
        <v>0</v>
      </c>
      <c r="BC245" s="94">
        <f>+'t44 (3)'!BE534</f>
        <v>2302.1799999999998</v>
      </c>
      <c r="BD245" s="94">
        <f>+'t44 (3)'!BF534</f>
        <v>0</v>
      </c>
      <c r="BE245" s="94">
        <f>+'t44 (3)'!BG534</f>
        <v>1758.42</v>
      </c>
      <c r="BF245" s="94">
        <f>+'t44 (3)'!BH534</f>
        <v>0</v>
      </c>
      <c r="BG245" s="94">
        <f>+'t44 (3)'!BI534</f>
        <v>2071.4699999999998</v>
      </c>
      <c r="BH245" s="94">
        <f>+'t44 (3)'!BJ534</f>
        <v>0</v>
      </c>
      <c r="BI245" s="94">
        <f>+'t44 (3)'!BK534</f>
        <v>1918.13</v>
      </c>
      <c r="BJ245" s="94">
        <f>+'t44 (3)'!BL534</f>
        <v>0</v>
      </c>
      <c r="BK245" s="94">
        <f>+'t44 (3)'!BM534</f>
        <v>1839.94</v>
      </c>
      <c r="BL245" s="94">
        <f>+'t44 (3)'!BN534</f>
        <v>0</v>
      </c>
      <c r="BM245" s="94">
        <f>+'t44 (3)'!BO534</f>
        <v>2114.0700000000002</v>
      </c>
      <c r="BN245" s="94">
        <f>+'t44 (3)'!BP534</f>
        <v>0</v>
      </c>
      <c r="BO245" s="94">
        <f>+'t44 (3)'!BQ534</f>
        <v>2079.4499999999998</v>
      </c>
      <c r="BP245" s="94">
        <f>+'t44 (3)'!BR534</f>
        <v>0</v>
      </c>
      <c r="BQ245" s="94">
        <f>+'t44 (3)'!BS534</f>
        <v>2246.7399999999998</v>
      </c>
      <c r="BR245" s="94">
        <f>+'t44 (3)'!BT534</f>
        <v>0</v>
      </c>
      <c r="BS245" s="94">
        <f>+'t44 (3)'!BU534</f>
        <v>2304.08</v>
      </c>
      <c r="BT245" s="94">
        <f>+'t44 (3)'!BV534</f>
        <v>0</v>
      </c>
      <c r="BU245" s="94">
        <f>+'t44 (3)'!BW534</f>
        <v>2395.4499999999998</v>
      </c>
      <c r="BV245" s="94">
        <f>+'t44 (3)'!BX534</f>
        <v>0</v>
      </c>
      <c r="BW245" s="94">
        <f>+'t44 (3)'!BY534</f>
        <v>2122.41</v>
      </c>
      <c r="BX245" s="94">
        <f>+'t44 (3)'!BZ534</f>
        <v>0</v>
      </c>
      <c r="BY245" s="94">
        <f>+'t44 (3)'!CA534</f>
        <v>2007.37</v>
      </c>
      <c r="BZ245" s="94">
        <f>+'t44 (3)'!CB534</f>
        <v>0</v>
      </c>
      <c r="CA245" s="94">
        <f>+'t44 (3)'!CC534</f>
        <v>2129.9499999999998</v>
      </c>
    </row>
    <row r="246" spans="1:79" ht="16.5" customHeight="1" x14ac:dyDescent="0.45">
      <c r="A246" s="2" t="s">
        <v>988</v>
      </c>
      <c r="B246" s="94">
        <f>+'t44 (3)'!D535</f>
        <v>282</v>
      </c>
      <c r="C246" s="94">
        <f>+'t44 (3)'!E535</f>
        <v>176.25</v>
      </c>
      <c r="D246" s="94">
        <f>+'t44 (3)'!F535</f>
        <v>462</v>
      </c>
      <c r="E246" s="94">
        <f>+'t44 (3)'!G535</f>
        <v>257.89999999999998</v>
      </c>
      <c r="F246" s="94">
        <f>+'t44 (3)'!H535</f>
        <v>572</v>
      </c>
      <c r="G246" s="94">
        <f>+'t44 (3)'!I535</f>
        <v>330.71</v>
      </c>
      <c r="H246" s="94">
        <f>+'t44 (3)'!J535</f>
        <v>453</v>
      </c>
      <c r="I246" s="94">
        <f>+'t44 (3)'!K535</f>
        <v>235.44</v>
      </c>
      <c r="J246" s="94">
        <f>+'t44 (3)'!L535</f>
        <v>586</v>
      </c>
      <c r="K246" s="94">
        <f>+'t44 (3)'!M535</f>
        <v>305.3</v>
      </c>
      <c r="L246" s="94">
        <f>+'t44 (3)'!N535</f>
        <v>395</v>
      </c>
      <c r="M246" s="94">
        <f>+'t44 (3)'!O535</f>
        <v>249.94</v>
      </c>
      <c r="N246" s="94">
        <f>+'t44 (3)'!P535</f>
        <v>337</v>
      </c>
      <c r="O246" s="94">
        <f>+'t44 (3)'!Q535</f>
        <v>170.56</v>
      </c>
      <c r="P246" s="94">
        <f>+'t44 (3)'!R535</f>
        <v>312</v>
      </c>
      <c r="Q246" s="94">
        <f>+'t44 (3)'!S535</f>
        <v>148.84</v>
      </c>
      <c r="R246" s="94">
        <f>+'t44 (3)'!T535</f>
        <v>400</v>
      </c>
      <c r="S246" s="94">
        <f>+'t44 (3)'!U535</f>
        <v>208.03</v>
      </c>
      <c r="T246" s="94">
        <f>+'t44 (3)'!V535</f>
        <v>486</v>
      </c>
      <c r="U246" s="94">
        <f>+'t44 (3)'!W535</f>
        <v>260.27</v>
      </c>
      <c r="V246" s="94">
        <f>+'t44 (3)'!X535</f>
        <v>605</v>
      </c>
      <c r="W246" s="94">
        <f>+'t44 (3)'!Y535</f>
        <v>318.81</v>
      </c>
      <c r="X246" s="94">
        <f>+'t44 (3)'!Z535</f>
        <v>608</v>
      </c>
      <c r="Y246" s="94">
        <f>+'t44 (3)'!AA535</f>
        <v>296.41000000000003</v>
      </c>
      <c r="Z246" s="94">
        <f>+'t44 (3)'!AB535</f>
        <v>543</v>
      </c>
      <c r="AA246" s="94">
        <f>+'t44 (3)'!AC535</f>
        <v>283.88</v>
      </c>
      <c r="AB246" s="94">
        <f>+'t44 (3)'!AD535</f>
        <v>523</v>
      </c>
      <c r="AC246" s="94">
        <f>+'t44 (3)'!AE535</f>
        <v>264.70999999999998</v>
      </c>
      <c r="AD246" s="94">
        <f>+'t44 (3)'!AF535</f>
        <v>828</v>
      </c>
      <c r="AE246" s="94">
        <f>+'t44 (3)'!AG535</f>
        <v>410.24</v>
      </c>
      <c r="AF246" s="94">
        <f>+'t44 (3)'!AH535</f>
        <v>624</v>
      </c>
      <c r="AG246" s="94">
        <f>+'t44 (3)'!AI535</f>
        <v>316.64999999999998</v>
      </c>
      <c r="AH246" s="94">
        <f>+'t44 (3)'!AJ535</f>
        <v>833</v>
      </c>
      <c r="AI246" s="94">
        <f>+'t44 (3)'!AK535</f>
        <v>413.98</v>
      </c>
      <c r="AJ246" s="94">
        <f>+'t44 (3)'!AL535</f>
        <v>691</v>
      </c>
      <c r="AK246" s="94">
        <f>+'t44 (3)'!AM535</f>
        <v>334.48</v>
      </c>
      <c r="AL246" s="94">
        <f>+'t44 (3)'!AN535</f>
        <v>830</v>
      </c>
      <c r="AM246" s="94">
        <f>+'t44 (3)'!AO535</f>
        <v>389.84</v>
      </c>
      <c r="AN246" s="94">
        <f>+'t44 (3)'!AP535</f>
        <v>709</v>
      </c>
      <c r="AO246" s="94">
        <f>+'t44 (3)'!AQ535</f>
        <v>348.09</v>
      </c>
      <c r="AP246" s="94">
        <f>+'t44 (3)'!AR535</f>
        <v>946</v>
      </c>
      <c r="AQ246" s="94">
        <f>+'t44 (3)'!AS535</f>
        <v>450.04</v>
      </c>
      <c r="AR246" s="94">
        <f>+'t44 (3)'!AT535</f>
        <v>781</v>
      </c>
      <c r="AS246" s="94">
        <f>+'t44 (3)'!AU535</f>
        <v>400.18</v>
      </c>
      <c r="AT246" s="94">
        <f>+'t44 (3)'!AV535</f>
        <v>855</v>
      </c>
      <c r="AU246" s="94">
        <f>+'t44 (3)'!AW535</f>
        <v>413.6</v>
      </c>
      <c r="AV246" s="94">
        <f>+'t44 (3)'!AX535</f>
        <v>663</v>
      </c>
      <c r="AW246" s="94">
        <f>+'t44 (3)'!AY535</f>
        <v>346.09</v>
      </c>
      <c r="AX246" s="94">
        <f>+'t44 (3)'!AZ535</f>
        <v>745</v>
      </c>
      <c r="AY246" s="94">
        <f>+'t44 (3)'!BA535</f>
        <v>370.45</v>
      </c>
      <c r="AZ246" s="94">
        <f>+'t44 (3)'!BB535</f>
        <v>1008</v>
      </c>
      <c r="BA246" s="94">
        <f>+'t44 (3)'!BC535</f>
        <v>457.01</v>
      </c>
      <c r="BB246" s="94">
        <f>+'t44 (3)'!BD535</f>
        <v>1224</v>
      </c>
      <c r="BC246" s="94">
        <f>+'t44 (3)'!BE535</f>
        <v>585.66</v>
      </c>
      <c r="BD246" s="94">
        <f>+'t44 (3)'!BF535</f>
        <v>841</v>
      </c>
      <c r="BE246" s="94">
        <f>+'t44 (3)'!BG535</f>
        <v>415.04</v>
      </c>
      <c r="BF246" s="94">
        <f>+'t44 (3)'!BH535</f>
        <v>1012</v>
      </c>
      <c r="BG246" s="94">
        <f>+'t44 (3)'!BI535</f>
        <v>527.41</v>
      </c>
      <c r="BH246" s="94">
        <f>+'t44 (3)'!BJ535</f>
        <v>1144</v>
      </c>
      <c r="BI246" s="94">
        <f>+'t44 (3)'!BK535</f>
        <v>551.88</v>
      </c>
      <c r="BJ246" s="94">
        <f>+'t44 (3)'!BL535</f>
        <v>965</v>
      </c>
      <c r="BK246" s="94">
        <f>+'t44 (3)'!BM535</f>
        <v>470.23</v>
      </c>
      <c r="BL246" s="94">
        <f>+'t44 (3)'!BN535</f>
        <v>1111</v>
      </c>
      <c r="BM246" s="94">
        <f>+'t44 (3)'!BO535</f>
        <v>544.54</v>
      </c>
      <c r="BN246" s="94">
        <f>+'t44 (3)'!BP535</f>
        <v>1032</v>
      </c>
      <c r="BO246" s="94">
        <f>+'t44 (3)'!BQ535</f>
        <v>509.04</v>
      </c>
      <c r="BP246" s="94">
        <f>+'t44 (3)'!BR535</f>
        <v>1100</v>
      </c>
      <c r="BQ246" s="94">
        <f>+'t44 (3)'!BS535</f>
        <v>532.54</v>
      </c>
      <c r="BR246" s="94">
        <f>+'t44 (3)'!BT535</f>
        <v>1096</v>
      </c>
      <c r="BS246" s="94">
        <f>+'t44 (3)'!BU535</f>
        <v>524.49</v>
      </c>
      <c r="BT246" s="94">
        <f>+'t44 (3)'!BV535</f>
        <v>1092</v>
      </c>
      <c r="BU246" s="94">
        <f>+'t44 (3)'!BW535</f>
        <v>539.4</v>
      </c>
      <c r="BV246" s="94">
        <f>+'t44 (3)'!BX535</f>
        <v>543</v>
      </c>
      <c r="BW246" s="94">
        <f>+'t44 (3)'!BY535</f>
        <v>274.82</v>
      </c>
      <c r="BX246" s="94">
        <f>+'t44 (3)'!BZ535</f>
        <v>604</v>
      </c>
      <c r="BY246" s="94">
        <f>+'t44 (3)'!CA535</f>
        <v>306.37</v>
      </c>
      <c r="BZ246" s="94">
        <f>+'t44 (3)'!CB535</f>
        <v>682</v>
      </c>
      <c r="CA246" s="94">
        <f>+'t44 (3)'!CC535</f>
        <v>352.3</v>
      </c>
    </row>
    <row r="247" spans="1:79" ht="16.5" customHeight="1" x14ac:dyDescent="0.45">
      <c r="A247" s="2" t="s">
        <v>777</v>
      </c>
      <c r="B247" s="94">
        <f>+'t44 (3)'!D536</f>
        <v>0</v>
      </c>
      <c r="C247" s="94">
        <f>+'t44 (3)'!E536</f>
        <v>1580.94</v>
      </c>
      <c r="D247" s="94">
        <f>+'t44 (3)'!F536</f>
        <v>0</v>
      </c>
      <c r="E247" s="94">
        <f>+'t44 (3)'!G536</f>
        <v>1608.13</v>
      </c>
      <c r="F247" s="94">
        <f>+'t44 (3)'!H536</f>
        <v>0</v>
      </c>
      <c r="G247" s="94">
        <f>+'t44 (3)'!I536</f>
        <v>1675.58</v>
      </c>
      <c r="H247" s="94">
        <f>+'t44 (3)'!J536</f>
        <v>0</v>
      </c>
      <c r="I247" s="94">
        <f>+'t44 (3)'!K536</f>
        <v>1314.85</v>
      </c>
      <c r="J247" s="94">
        <f>+'t44 (3)'!L536</f>
        <v>0</v>
      </c>
      <c r="K247" s="94">
        <f>+'t44 (3)'!M536</f>
        <v>1405.44</v>
      </c>
      <c r="L247" s="94">
        <f>+'t44 (3)'!N536</f>
        <v>0</v>
      </c>
      <c r="M247" s="94">
        <f>+'t44 (3)'!O536</f>
        <v>1310.04</v>
      </c>
      <c r="N247" s="94">
        <f>+'t44 (3)'!P536</f>
        <v>0</v>
      </c>
      <c r="O247" s="94">
        <f>+'t44 (3)'!Q536</f>
        <v>1361.81</v>
      </c>
      <c r="P247" s="94">
        <f>+'t44 (3)'!R536</f>
        <v>0</v>
      </c>
      <c r="Q247" s="94">
        <f>+'t44 (3)'!S536</f>
        <v>1295.3499999999999</v>
      </c>
      <c r="R247" s="94">
        <f>+'t44 (3)'!T536</f>
        <v>0</v>
      </c>
      <c r="S247" s="94">
        <f>+'t44 (3)'!U536</f>
        <v>1278.92</v>
      </c>
      <c r="T247" s="94">
        <f>+'t44 (3)'!V536</f>
        <v>0</v>
      </c>
      <c r="U247" s="94">
        <f>+'t44 (3)'!W536</f>
        <v>1273.6099999999999</v>
      </c>
      <c r="V247" s="94">
        <f>+'t44 (3)'!X536</f>
        <v>0</v>
      </c>
      <c r="W247" s="94">
        <f>+'t44 (3)'!Y536</f>
        <v>1396.05</v>
      </c>
      <c r="X247" s="94">
        <f>+'t44 (3)'!Z536</f>
        <v>0</v>
      </c>
      <c r="Y247" s="94">
        <f>+'t44 (3)'!AA536</f>
        <v>1459.52</v>
      </c>
      <c r="Z247" s="94">
        <f>+'t44 (3)'!AB536</f>
        <v>0</v>
      </c>
      <c r="AA247" s="94">
        <f>+'t44 (3)'!AC536</f>
        <v>1482.82</v>
      </c>
      <c r="AB247" s="94">
        <f>+'t44 (3)'!AD536</f>
        <v>0</v>
      </c>
      <c r="AC247" s="94">
        <f>+'t44 (3)'!AE536</f>
        <v>1576.08</v>
      </c>
      <c r="AD247" s="94">
        <f>+'t44 (3)'!AF536</f>
        <v>0</v>
      </c>
      <c r="AE247" s="94">
        <f>+'t44 (3)'!AG536</f>
        <v>1671.38</v>
      </c>
      <c r="AF247" s="94">
        <f>+'t44 (3)'!AH536</f>
        <v>0</v>
      </c>
      <c r="AG247" s="94">
        <f>+'t44 (3)'!AI536</f>
        <v>1383.31</v>
      </c>
      <c r="AH247" s="94">
        <f>+'t44 (3)'!AJ536</f>
        <v>0</v>
      </c>
      <c r="AI247" s="94">
        <f>+'t44 (3)'!AK536</f>
        <v>1282.99</v>
      </c>
      <c r="AJ247" s="94">
        <f>+'t44 (3)'!AL536</f>
        <v>0</v>
      </c>
      <c r="AK247" s="94">
        <f>+'t44 (3)'!AM536</f>
        <v>1316.2</v>
      </c>
      <c r="AL247" s="94">
        <f>+'t44 (3)'!AN536</f>
        <v>0</v>
      </c>
      <c r="AM247" s="94">
        <f>+'t44 (3)'!AO536</f>
        <v>1263.5899999999999</v>
      </c>
      <c r="AN247" s="94">
        <f>+'t44 (3)'!AP536</f>
        <v>0</v>
      </c>
      <c r="AO247" s="94">
        <f>+'t44 (3)'!AQ536</f>
        <v>1325.92</v>
      </c>
      <c r="AP247" s="94">
        <f>+'t44 (3)'!AR536</f>
        <v>0</v>
      </c>
      <c r="AQ247" s="94">
        <f>+'t44 (3)'!AS536</f>
        <v>1309.53</v>
      </c>
      <c r="AR247" s="94">
        <f>+'t44 (3)'!AT536</f>
        <v>0</v>
      </c>
      <c r="AS247" s="94">
        <f>+'t44 (3)'!AU536</f>
        <v>1485.8</v>
      </c>
      <c r="AT247" s="94">
        <f>+'t44 (3)'!AV536</f>
        <v>0</v>
      </c>
      <c r="AU247" s="94">
        <f>+'t44 (3)'!AW536</f>
        <v>1477.72</v>
      </c>
      <c r="AV247" s="94">
        <f>+'t44 (3)'!AX536</f>
        <v>0</v>
      </c>
      <c r="AW247" s="94">
        <f>+'t44 (3)'!AY536</f>
        <v>1436.59</v>
      </c>
      <c r="AX247" s="94">
        <f>+'t44 (3)'!AZ536</f>
        <v>0</v>
      </c>
      <c r="AY247" s="94">
        <f>+'t44 (3)'!BA536</f>
        <v>1539.23</v>
      </c>
      <c r="AZ247" s="94">
        <f>+'t44 (3)'!BB536</f>
        <v>0</v>
      </c>
      <c r="BA247" s="94">
        <f>+'t44 (3)'!BC536</f>
        <v>1504.43</v>
      </c>
      <c r="BB247" s="94">
        <f>+'t44 (3)'!BD536</f>
        <v>0</v>
      </c>
      <c r="BC247" s="94">
        <f>+'t44 (3)'!BE536</f>
        <v>1716.52</v>
      </c>
      <c r="BD247" s="94">
        <f>+'t44 (3)'!BF536</f>
        <v>0</v>
      </c>
      <c r="BE247" s="94">
        <f>+'t44 (3)'!BG536</f>
        <v>1343.39</v>
      </c>
      <c r="BF247" s="94">
        <f>+'t44 (3)'!BH536</f>
        <v>0</v>
      </c>
      <c r="BG247" s="94">
        <f>+'t44 (3)'!BI536</f>
        <v>1544.07</v>
      </c>
      <c r="BH247" s="94">
        <f>+'t44 (3)'!BJ536</f>
        <v>0</v>
      </c>
      <c r="BI247" s="94">
        <f>+'t44 (3)'!BK536</f>
        <v>1366.25</v>
      </c>
      <c r="BJ247" s="94">
        <f>+'t44 (3)'!BL536</f>
        <v>0</v>
      </c>
      <c r="BK247" s="94">
        <f>+'t44 (3)'!BM536</f>
        <v>1369.71</v>
      </c>
      <c r="BL247" s="94">
        <f>+'t44 (3)'!BN536</f>
        <v>0</v>
      </c>
      <c r="BM247" s="94">
        <f>+'t44 (3)'!BO536</f>
        <v>1569.53</v>
      </c>
      <c r="BN247" s="94">
        <f>+'t44 (3)'!BP536</f>
        <v>0</v>
      </c>
      <c r="BO247" s="94">
        <f>+'t44 (3)'!BQ536</f>
        <v>1570.42</v>
      </c>
      <c r="BP247" s="94">
        <f>+'t44 (3)'!BR536</f>
        <v>0</v>
      </c>
      <c r="BQ247" s="94">
        <f>+'t44 (3)'!BS536</f>
        <v>1714.2</v>
      </c>
      <c r="BR247" s="94">
        <f>+'t44 (3)'!BT536</f>
        <v>0</v>
      </c>
      <c r="BS247" s="94">
        <f>+'t44 (3)'!BU536</f>
        <v>1779.58</v>
      </c>
      <c r="BT247" s="94">
        <f>+'t44 (3)'!BV536</f>
        <v>0</v>
      </c>
      <c r="BU247" s="94">
        <f>+'t44 (3)'!BW536</f>
        <v>1856.05</v>
      </c>
      <c r="BV247" s="94">
        <f>+'t44 (3)'!BX536</f>
        <v>0</v>
      </c>
      <c r="BW247" s="94">
        <f>+'t44 (3)'!BY536</f>
        <v>1847.59</v>
      </c>
      <c r="BX247" s="94">
        <f>+'t44 (3)'!BZ536</f>
        <v>0</v>
      </c>
      <c r="BY247" s="94">
        <f>+'t44 (3)'!CA536</f>
        <v>1701</v>
      </c>
      <c r="BZ247" s="94">
        <f>+'t44 (3)'!CB536</f>
        <v>0</v>
      </c>
      <c r="CA247" s="94">
        <f>+'t44 (3)'!CC536</f>
        <v>1777.65</v>
      </c>
    </row>
    <row r="248" spans="1:79" ht="16.5" customHeight="1" x14ac:dyDescent="0.45">
      <c r="A248" s="2" t="s">
        <v>778</v>
      </c>
      <c r="B248" s="94">
        <f>+'t44 (3)'!D537</f>
        <v>0</v>
      </c>
      <c r="C248" s="94">
        <f>+'t44 (3)'!E537</f>
        <v>352.72</v>
      </c>
      <c r="D248" s="94">
        <f>+'t44 (3)'!F537</f>
        <v>0</v>
      </c>
      <c r="E248" s="94">
        <f>+'t44 (3)'!G537</f>
        <v>519.64</v>
      </c>
      <c r="F248" s="94">
        <f>+'t44 (3)'!H537</f>
        <v>0</v>
      </c>
      <c r="G248" s="94">
        <f>+'t44 (3)'!I537</f>
        <v>485.8</v>
      </c>
      <c r="H248" s="94">
        <f>+'t44 (3)'!J537</f>
        <v>0</v>
      </c>
      <c r="I248" s="94">
        <f>+'t44 (3)'!K537</f>
        <v>436.55</v>
      </c>
      <c r="J248" s="94">
        <f>+'t44 (3)'!L537</f>
        <v>0</v>
      </c>
      <c r="K248" s="94">
        <f>+'t44 (3)'!M537</f>
        <v>340.62</v>
      </c>
      <c r="L248" s="94">
        <f>+'t44 (3)'!N537</f>
        <v>0</v>
      </c>
      <c r="M248" s="94">
        <f>+'t44 (3)'!O537</f>
        <v>348.1</v>
      </c>
      <c r="N248" s="94">
        <f>+'t44 (3)'!P537</f>
        <v>0</v>
      </c>
      <c r="O248" s="94">
        <f>+'t44 (3)'!Q537</f>
        <v>308.75</v>
      </c>
      <c r="P248" s="94">
        <f>+'t44 (3)'!R537</f>
        <v>0</v>
      </c>
      <c r="Q248" s="94">
        <f>+'t44 (3)'!S537</f>
        <v>378.65</v>
      </c>
      <c r="R248" s="94">
        <f>+'t44 (3)'!T537</f>
        <v>0</v>
      </c>
      <c r="S248" s="94">
        <f>+'t44 (3)'!U537</f>
        <v>380</v>
      </c>
      <c r="T248" s="94">
        <f>+'t44 (3)'!V537</f>
        <v>0</v>
      </c>
      <c r="U248" s="94">
        <f>+'t44 (3)'!W537</f>
        <v>370.19</v>
      </c>
      <c r="V248" s="94">
        <f>+'t44 (3)'!X537</f>
        <v>0</v>
      </c>
      <c r="W248" s="94">
        <f>+'t44 (3)'!Y537</f>
        <v>276.45</v>
      </c>
      <c r="X248" s="94">
        <f>+'t44 (3)'!Z537</f>
        <v>0</v>
      </c>
      <c r="Y248" s="94">
        <f>+'t44 (3)'!AA537</f>
        <v>413.18</v>
      </c>
      <c r="Z248" s="94">
        <f>+'t44 (3)'!AB537</f>
        <v>0</v>
      </c>
      <c r="AA248" s="94">
        <f>+'t44 (3)'!AC537</f>
        <v>293.88</v>
      </c>
      <c r="AB248" s="94">
        <f>+'t44 (3)'!AD537</f>
        <v>0</v>
      </c>
      <c r="AC248" s="94">
        <f>+'t44 (3)'!AE537</f>
        <v>304.60000000000002</v>
      </c>
      <c r="AD248" s="94">
        <f>+'t44 (3)'!AF537</f>
        <v>0</v>
      </c>
      <c r="AE248" s="94">
        <f>+'t44 (3)'!AG537</f>
        <v>299.89</v>
      </c>
      <c r="AF248" s="94">
        <f>+'t44 (3)'!AH537</f>
        <v>0</v>
      </c>
      <c r="AG248" s="94">
        <f>+'t44 (3)'!AI537</f>
        <v>208.32</v>
      </c>
      <c r="AH248" s="94">
        <f>+'t44 (3)'!AJ537</f>
        <v>0</v>
      </c>
      <c r="AI248" s="94">
        <f>+'t44 (3)'!AK537</f>
        <v>226.87</v>
      </c>
      <c r="AJ248" s="94">
        <f>+'t44 (3)'!AL537</f>
        <v>0</v>
      </c>
      <c r="AK248" s="94">
        <f>+'t44 (3)'!AM537</f>
        <v>215.94</v>
      </c>
      <c r="AL248" s="94">
        <f>+'t44 (3)'!AN537</f>
        <v>0</v>
      </c>
      <c r="AM248" s="94">
        <f>+'t44 (3)'!AO537</f>
        <v>232.19</v>
      </c>
      <c r="AN248" s="94">
        <f>+'t44 (3)'!AP537</f>
        <v>0</v>
      </c>
      <c r="AO248" s="94">
        <f>+'t44 (3)'!AQ537</f>
        <v>308.06</v>
      </c>
      <c r="AP248" s="94">
        <f>+'t44 (3)'!AR537</f>
        <v>0</v>
      </c>
      <c r="AQ248" s="94">
        <f>+'t44 (3)'!AS537</f>
        <v>266.5</v>
      </c>
      <c r="AR248" s="94">
        <f>+'t44 (3)'!AT537</f>
        <v>0</v>
      </c>
      <c r="AS248" s="94">
        <f>+'t44 (3)'!AU537</f>
        <v>231.59</v>
      </c>
      <c r="AT248" s="94">
        <f>+'t44 (3)'!AV537</f>
        <v>0</v>
      </c>
      <c r="AU248" s="94">
        <f>+'t44 (3)'!AW537</f>
        <v>185.71</v>
      </c>
      <c r="AV248" s="94">
        <f>+'t44 (3)'!AX537</f>
        <v>0</v>
      </c>
      <c r="AW248" s="94">
        <f>+'t44 (3)'!AY537</f>
        <v>249.83</v>
      </c>
      <c r="AX248" s="94">
        <f>+'t44 (3)'!AZ537</f>
        <v>0</v>
      </c>
      <c r="AY248" s="94">
        <f>+'t44 (3)'!BA537</f>
        <v>198.04</v>
      </c>
      <c r="AZ248" s="94">
        <f>+'t44 (3)'!BB537</f>
        <v>0</v>
      </c>
      <c r="BA248" s="94">
        <f>+'t44 (3)'!BC537</f>
        <v>249.3</v>
      </c>
      <c r="BB248" s="94">
        <f>+'t44 (3)'!BD537</f>
        <v>0</v>
      </c>
      <c r="BC248" s="94">
        <f>+'t44 (3)'!BE537</f>
        <v>268.58999999999997</v>
      </c>
      <c r="BD248" s="94">
        <f>+'t44 (3)'!BF537</f>
        <v>0</v>
      </c>
      <c r="BE248" s="94">
        <f>+'t44 (3)'!BG537</f>
        <v>218.48</v>
      </c>
      <c r="BF248" s="94">
        <f>+'t44 (3)'!BH537</f>
        <v>0</v>
      </c>
      <c r="BG248" s="94">
        <f>+'t44 (3)'!BI537</f>
        <v>217.26</v>
      </c>
      <c r="BH248" s="94">
        <f>+'t44 (3)'!BJ537</f>
        <v>0</v>
      </c>
      <c r="BI248" s="94">
        <f>+'t44 (3)'!BK537</f>
        <v>230.72</v>
      </c>
      <c r="BJ248" s="94">
        <f>+'t44 (3)'!BL537</f>
        <v>0</v>
      </c>
      <c r="BK248" s="94">
        <f>+'t44 (3)'!BM537</f>
        <v>207.51</v>
      </c>
      <c r="BL248" s="94">
        <f>+'t44 (3)'!BN537</f>
        <v>0</v>
      </c>
      <c r="BM248" s="94">
        <f>+'t44 (3)'!BO537</f>
        <v>279.92</v>
      </c>
      <c r="BN248" s="94">
        <f>+'t44 (3)'!BP537</f>
        <v>0</v>
      </c>
      <c r="BO248" s="94">
        <f>+'t44 (3)'!BQ537</f>
        <v>228.97</v>
      </c>
      <c r="BP248" s="94">
        <f>+'t44 (3)'!BR537</f>
        <v>0</v>
      </c>
      <c r="BQ248" s="94">
        <f>+'t44 (3)'!BS537</f>
        <v>316.75</v>
      </c>
      <c r="BR248" s="94">
        <f>+'t44 (3)'!BT537</f>
        <v>0</v>
      </c>
      <c r="BS248" s="94">
        <f>+'t44 (3)'!BU537</f>
        <v>225.24</v>
      </c>
      <c r="BT248" s="94">
        <f>+'t44 (3)'!BV537</f>
        <v>0</v>
      </c>
      <c r="BU248" s="94">
        <f>+'t44 (3)'!BW537</f>
        <v>248.05</v>
      </c>
      <c r="BV248" s="94">
        <f>+'t44 (3)'!BX537</f>
        <v>0</v>
      </c>
      <c r="BW248" s="94">
        <f>+'t44 (3)'!BY537</f>
        <v>205.29</v>
      </c>
      <c r="BX248" s="94">
        <f>+'t44 (3)'!BZ537</f>
        <v>0</v>
      </c>
      <c r="BY248" s="94">
        <f>+'t44 (3)'!CA537</f>
        <v>203.29</v>
      </c>
      <c r="BZ248" s="94">
        <f>+'t44 (3)'!CB537</f>
        <v>0</v>
      </c>
      <c r="CA248" s="94">
        <f>+'t44 (3)'!CC537</f>
        <v>237.86</v>
      </c>
    </row>
    <row r="249" spans="1:79" ht="16.5" customHeight="1" x14ac:dyDescent="0.45">
      <c r="A249" s="2" t="s">
        <v>779</v>
      </c>
      <c r="B249" s="94">
        <f>+'t44 (3)'!D538</f>
        <v>71</v>
      </c>
      <c r="C249" s="94">
        <f>+'t44 (3)'!E538</f>
        <v>234.6</v>
      </c>
      <c r="D249" s="94">
        <f>+'t44 (3)'!F538</f>
        <v>113</v>
      </c>
      <c r="E249" s="94">
        <f>+'t44 (3)'!G538</f>
        <v>390.68</v>
      </c>
      <c r="F249" s="94">
        <f>+'t44 (3)'!H538</f>
        <v>89</v>
      </c>
      <c r="G249" s="94">
        <f>+'t44 (3)'!I538</f>
        <v>306.47000000000003</v>
      </c>
      <c r="H249" s="94">
        <f>+'t44 (3)'!J538</f>
        <v>100</v>
      </c>
      <c r="I249" s="94">
        <f>+'t44 (3)'!K538</f>
        <v>313.25</v>
      </c>
      <c r="J249" s="94">
        <f>+'t44 (3)'!L538</f>
        <v>84</v>
      </c>
      <c r="K249" s="94">
        <f>+'t44 (3)'!M538</f>
        <v>224.32</v>
      </c>
      <c r="L249" s="94">
        <f>+'t44 (3)'!N538</f>
        <v>87</v>
      </c>
      <c r="M249" s="94">
        <f>+'t44 (3)'!O538</f>
        <v>223.27</v>
      </c>
      <c r="N249" s="94">
        <f>+'t44 (3)'!P538</f>
        <v>66</v>
      </c>
      <c r="O249" s="94">
        <f>+'t44 (3)'!Q538</f>
        <v>200.3</v>
      </c>
      <c r="P249" s="94">
        <f>+'t44 (3)'!R538</f>
        <v>98</v>
      </c>
      <c r="Q249" s="94">
        <f>+'t44 (3)'!S538</f>
        <v>278.58999999999997</v>
      </c>
      <c r="R249" s="94">
        <f>+'t44 (3)'!T538</f>
        <v>86</v>
      </c>
      <c r="S249" s="94">
        <f>+'t44 (3)'!U538</f>
        <v>251.22</v>
      </c>
      <c r="T249" s="94">
        <f>+'t44 (3)'!V538</f>
        <v>86</v>
      </c>
      <c r="U249" s="94">
        <f>+'t44 (3)'!W538</f>
        <v>241.82</v>
      </c>
      <c r="V249" s="94">
        <f>+'t44 (3)'!X538</f>
        <v>50</v>
      </c>
      <c r="W249" s="94">
        <f>+'t44 (3)'!Y538</f>
        <v>156.94999999999999</v>
      </c>
      <c r="X249" s="94">
        <f>+'t44 (3)'!Z538</f>
        <v>81</v>
      </c>
      <c r="Y249" s="94">
        <f>+'t44 (3)'!AA538</f>
        <v>304.14</v>
      </c>
      <c r="Z249" s="94">
        <f>+'t44 (3)'!AB538</f>
        <v>60</v>
      </c>
      <c r="AA249" s="94">
        <f>+'t44 (3)'!AC538</f>
        <v>181.5</v>
      </c>
      <c r="AB249" s="94">
        <f>+'t44 (3)'!AD538</f>
        <v>59</v>
      </c>
      <c r="AC249" s="94">
        <f>+'t44 (3)'!AE538</f>
        <v>167.95</v>
      </c>
      <c r="AD249" s="94">
        <f>+'t44 (3)'!AF538</f>
        <v>56</v>
      </c>
      <c r="AE249" s="94">
        <f>+'t44 (3)'!AG538</f>
        <v>151.19999999999999</v>
      </c>
      <c r="AF249" s="94">
        <f>+'t44 (3)'!AH538</f>
        <v>54</v>
      </c>
      <c r="AG249" s="94">
        <f>+'t44 (3)'!AI538</f>
        <v>128.06</v>
      </c>
      <c r="AH249" s="94">
        <f>+'t44 (3)'!AJ538</f>
        <v>56</v>
      </c>
      <c r="AI249" s="94">
        <f>+'t44 (3)'!AK538</f>
        <v>129.27000000000001</v>
      </c>
      <c r="AJ249" s="94">
        <f>+'t44 (3)'!AL538</f>
        <v>46</v>
      </c>
      <c r="AK249" s="94">
        <f>+'t44 (3)'!AM538</f>
        <v>124.44</v>
      </c>
      <c r="AL249" s="94">
        <f>+'t44 (3)'!AN538</f>
        <v>51</v>
      </c>
      <c r="AM249" s="94">
        <f>+'t44 (3)'!AO538</f>
        <v>153.37</v>
      </c>
      <c r="AN249" s="94">
        <f>+'t44 (3)'!AP538</f>
        <v>94</v>
      </c>
      <c r="AO249" s="94">
        <f>+'t44 (3)'!AQ538</f>
        <v>211.24</v>
      </c>
      <c r="AP249" s="94">
        <f>+'t44 (3)'!AR538</f>
        <v>64</v>
      </c>
      <c r="AQ249" s="94">
        <f>+'t44 (3)'!AS538</f>
        <v>169.17</v>
      </c>
      <c r="AR249" s="94">
        <f>+'t44 (3)'!AT538</f>
        <v>46</v>
      </c>
      <c r="AS249" s="94">
        <f>+'t44 (3)'!AU538</f>
        <v>141.83000000000001</v>
      </c>
      <c r="AT249" s="94">
        <f>+'t44 (3)'!AV538</f>
        <v>36</v>
      </c>
      <c r="AU249" s="94">
        <f>+'t44 (3)'!AW538</f>
        <v>82.47</v>
      </c>
      <c r="AV249" s="94">
        <f>+'t44 (3)'!AX538</f>
        <v>48</v>
      </c>
      <c r="AW249" s="94">
        <f>+'t44 (3)'!AY538</f>
        <v>134.6</v>
      </c>
      <c r="AX249" s="94">
        <f>+'t44 (3)'!AZ538</f>
        <v>52</v>
      </c>
      <c r="AY249" s="94">
        <f>+'t44 (3)'!BA538</f>
        <v>132.47999999999999</v>
      </c>
      <c r="AZ249" s="94">
        <f>+'t44 (3)'!BB538</f>
        <v>54</v>
      </c>
      <c r="BA249" s="94">
        <f>+'t44 (3)'!BC538</f>
        <v>144.31</v>
      </c>
      <c r="BB249" s="94">
        <f>+'t44 (3)'!BD538</f>
        <v>59</v>
      </c>
      <c r="BC249" s="94">
        <f>+'t44 (3)'!BE538</f>
        <v>155.22</v>
      </c>
      <c r="BD249" s="94">
        <f>+'t44 (3)'!BF538</f>
        <v>45</v>
      </c>
      <c r="BE249" s="94">
        <f>+'t44 (3)'!BG538</f>
        <v>121.12</v>
      </c>
      <c r="BF249" s="94">
        <f>+'t44 (3)'!BH538</f>
        <v>46</v>
      </c>
      <c r="BG249" s="94">
        <f>+'t44 (3)'!BI538</f>
        <v>109.73</v>
      </c>
      <c r="BH249" s="94">
        <f>+'t44 (3)'!BJ538</f>
        <v>49</v>
      </c>
      <c r="BI249" s="94">
        <f>+'t44 (3)'!BK538</f>
        <v>118.42</v>
      </c>
      <c r="BJ249" s="94">
        <f>+'t44 (3)'!BL538</f>
        <v>40</v>
      </c>
      <c r="BK249" s="94">
        <f>+'t44 (3)'!BM538</f>
        <v>107.6</v>
      </c>
      <c r="BL249" s="94">
        <f>+'t44 (3)'!BN538</f>
        <v>82</v>
      </c>
      <c r="BM249" s="94">
        <f>+'t44 (3)'!BO538</f>
        <v>200.15</v>
      </c>
      <c r="BN249" s="94">
        <f>+'t44 (3)'!BP538</f>
        <v>54</v>
      </c>
      <c r="BO249" s="94">
        <f>+'t44 (3)'!BQ538</f>
        <v>144.63</v>
      </c>
      <c r="BP249" s="94">
        <f>+'t44 (3)'!BR538</f>
        <v>65</v>
      </c>
      <c r="BQ249" s="94">
        <f>+'t44 (3)'!BS538</f>
        <v>234.13</v>
      </c>
      <c r="BR249" s="94">
        <f>+'t44 (3)'!BT538</f>
        <v>46</v>
      </c>
      <c r="BS249" s="94">
        <f>+'t44 (3)'!BU538</f>
        <v>122.03</v>
      </c>
      <c r="BT249" s="94">
        <f>+'t44 (3)'!BV538</f>
        <v>58</v>
      </c>
      <c r="BU249" s="94">
        <f>+'t44 (3)'!BW538</f>
        <v>157.03</v>
      </c>
      <c r="BV249" s="94">
        <f>+'t44 (3)'!BX538</f>
        <v>42</v>
      </c>
      <c r="BW249" s="94">
        <f>+'t44 (3)'!BY538</f>
        <v>119.62</v>
      </c>
      <c r="BX249" s="94">
        <f>+'t44 (3)'!BZ538</f>
        <v>44</v>
      </c>
      <c r="BY249" s="94">
        <f>+'t44 (3)'!CA538</f>
        <v>113.56</v>
      </c>
      <c r="BZ249" s="94">
        <f>+'t44 (3)'!CB538</f>
        <v>45</v>
      </c>
      <c r="CA249" s="94">
        <f>+'t44 (3)'!CC538</f>
        <v>143.78</v>
      </c>
    </row>
    <row r="250" spans="1:79" ht="16.5" customHeight="1" x14ac:dyDescent="0.45">
      <c r="A250" s="2" t="s">
        <v>780</v>
      </c>
      <c r="B250" s="94">
        <f>+'t44 (3)'!D539</f>
        <v>0</v>
      </c>
      <c r="C250" s="94">
        <f>+'t44 (3)'!E539</f>
        <v>118.12</v>
      </c>
      <c r="D250" s="94">
        <f>+'t44 (3)'!F539</f>
        <v>0</v>
      </c>
      <c r="E250" s="94">
        <f>+'t44 (3)'!G539</f>
        <v>128.96</v>
      </c>
      <c r="F250" s="94">
        <f>+'t44 (3)'!H539</f>
        <v>0</v>
      </c>
      <c r="G250" s="94">
        <f>+'t44 (3)'!I539</f>
        <v>179.33</v>
      </c>
      <c r="H250" s="94">
        <f>+'t44 (3)'!J539</f>
        <v>0</v>
      </c>
      <c r="I250" s="94">
        <f>+'t44 (3)'!K539</f>
        <v>123.3</v>
      </c>
      <c r="J250" s="94">
        <f>+'t44 (3)'!L539</f>
        <v>0</v>
      </c>
      <c r="K250" s="94">
        <f>+'t44 (3)'!M539</f>
        <v>116.3</v>
      </c>
      <c r="L250" s="94">
        <f>+'t44 (3)'!N539</f>
        <v>0</v>
      </c>
      <c r="M250" s="94">
        <f>+'t44 (3)'!O539</f>
        <v>124.83</v>
      </c>
      <c r="N250" s="94">
        <f>+'t44 (3)'!P539</f>
        <v>0</v>
      </c>
      <c r="O250" s="94">
        <f>+'t44 (3)'!Q539</f>
        <v>108.45</v>
      </c>
      <c r="P250" s="94">
        <f>+'t44 (3)'!R539</f>
        <v>0</v>
      </c>
      <c r="Q250" s="94">
        <f>+'t44 (3)'!S539</f>
        <v>100.06</v>
      </c>
      <c r="R250" s="94">
        <f>+'t44 (3)'!T539</f>
        <v>0</v>
      </c>
      <c r="S250" s="94">
        <f>+'t44 (3)'!U539</f>
        <v>128.77000000000001</v>
      </c>
      <c r="T250" s="94">
        <f>+'t44 (3)'!V539</f>
        <v>0</v>
      </c>
      <c r="U250" s="94">
        <f>+'t44 (3)'!W539</f>
        <v>128.37</v>
      </c>
      <c r="V250" s="94">
        <f>+'t44 (3)'!X539</f>
        <v>0</v>
      </c>
      <c r="W250" s="94">
        <f>+'t44 (3)'!Y539</f>
        <v>119.5</v>
      </c>
      <c r="X250" s="94">
        <f>+'t44 (3)'!Z539</f>
        <v>0</v>
      </c>
      <c r="Y250" s="94">
        <f>+'t44 (3)'!AA539</f>
        <v>109.03</v>
      </c>
      <c r="Z250" s="94">
        <f>+'t44 (3)'!AB539</f>
        <v>0</v>
      </c>
      <c r="AA250" s="94">
        <f>+'t44 (3)'!AC539</f>
        <v>112.38</v>
      </c>
      <c r="AB250" s="94">
        <f>+'t44 (3)'!AD539</f>
        <v>0</v>
      </c>
      <c r="AC250" s="94">
        <f>+'t44 (3)'!AE539</f>
        <v>136.66</v>
      </c>
      <c r="AD250" s="94">
        <f>+'t44 (3)'!AF539</f>
        <v>0</v>
      </c>
      <c r="AE250" s="94">
        <f>+'t44 (3)'!AG539</f>
        <v>148.69999999999999</v>
      </c>
      <c r="AF250" s="94">
        <f>+'t44 (3)'!AH539</f>
        <v>0</v>
      </c>
      <c r="AG250" s="94">
        <f>+'t44 (3)'!AI539</f>
        <v>80.27</v>
      </c>
      <c r="AH250" s="94">
        <f>+'t44 (3)'!AJ539</f>
        <v>0</v>
      </c>
      <c r="AI250" s="94">
        <f>+'t44 (3)'!AK539</f>
        <v>97.6</v>
      </c>
      <c r="AJ250" s="94">
        <f>+'t44 (3)'!AL539</f>
        <v>0</v>
      </c>
      <c r="AK250" s="94">
        <f>+'t44 (3)'!AM539</f>
        <v>91.5</v>
      </c>
      <c r="AL250" s="94">
        <f>+'t44 (3)'!AN539</f>
        <v>0</v>
      </c>
      <c r="AM250" s="94">
        <f>+'t44 (3)'!AO539</f>
        <v>78.81</v>
      </c>
      <c r="AN250" s="94">
        <f>+'t44 (3)'!AP539</f>
        <v>0</v>
      </c>
      <c r="AO250" s="94">
        <f>+'t44 (3)'!AQ539</f>
        <v>96.82</v>
      </c>
      <c r="AP250" s="94">
        <f>+'t44 (3)'!AR539</f>
        <v>0</v>
      </c>
      <c r="AQ250" s="94">
        <f>+'t44 (3)'!AS539</f>
        <v>97.33</v>
      </c>
      <c r="AR250" s="94">
        <f>+'t44 (3)'!AT539</f>
        <v>0</v>
      </c>
      <c r="AS250" s="94">
        <f>+'t44 (3)'!AU539</f>
        <v>89.76</v>
      </c>
      <c r="AT250" s="94">
        <f>+'t44 (3)'!AV539</f>
        <v>0</v>
      </c>
      <c r="AU250" s="94">
        <f>+'t44 (3)'!AW539</f>
        <v>103.24</v>
      </c>
      <c r="AV250" s="94">
        <f>+'t44 (3)'!AX539</f>
        <v>0</v>
      </c>
      <c r="AW250" s="94">
        <f>+'t44 (3)'!AY539</f>
        <v>115.23</v>
      </c>
      <c r="AX250" s="94">
        <f>+'t44 (3)'!AZ539</f>
        <v>0</v>
      </c>
      <c r="AY250" s="94">
        <f>+'t44 (3)'!BA539</f>
        <v>65.55</v>
      </c>
      <c r="AZ250" s="94">
        <f>+'t44 (3)'!BB539</f>
        <v>0</v>
      </c>
      <c r="BA250" s="94">
        <f>+'t44 (3)'!BC539</f>
        <v>104.99</v>
      </c>
      <c r="BB250" s="94">
        <f>+'t44 (3)'!BD539</f>
        <v>0</v>
      </c>
      <c r="BC250" s="94">
        <f>+'t44 (3)'!BE539</f>
        <v>113.36</v>
      </c>
      <c r="BD250" s="94">
        <f>+'t44 (3)'!BF539</f>
        <v>0</v>
      </c>
      <c r="BE250" s="94">
        <f>+'t44 (3)'!BG539</f>
        <v>97.36</v>
      </c>
      <c r="BF250" s="94">
        <f>+'t44 (3)'!BH539</f>
        <v>0</v>
      </c>
      <c r="BG250" s="94">
        <f>+'t44 (3)'!BI539</f>
        <v>107.53</v>
      </c>
      <c r="BH250" s="94">
        <f>+'t44 (3)'!BJ539</f>
        <v>0</v>
      </c>
      <c r="BI250" s="94">
        <f>+'t44 (3)'!BK539</f>
        <v>112.3</v>
      </c>
      <c r="BJ250" s="94">
        <f>+'t44 (3)'!BL539</f>
        <v>0</v>
      </c>
      <c r="BK250" s="94">
        <f>+'t44 (3)'!BM539</f>
        <v>99.92</v>
      </c>
      <c r="BL250" s="94">
        <f>+'t44 (3)'!BN539</f>
        <v>0</v>
      </c>
      <c r="BM250" s="94">
        <f>+'t44 (3)'!BO539</f>
        <v>79.78</v>
      </c>
      <c r="BN250" s="94">
        <f>+'t44 (3)'!BP539</f>
        <v>0</v>
      </c>
      <c r="BO250" s="94">
        <f>+'t44 (3)'!BQ539</f>
        <v>84.34</v>
      </c>
      <c r="BP250" s="94">
        <f>+'t44 (3)'!BR539</f>
        <v>0</v>
      </c>
      <c r="BQ250" s="94">
        <f>+'t44 (3)'!BS539</f>
        <v>82.62</v>
      </c>
      <c r="BR250" s="94">
        <f>+'t44 (3)'!BT539</f>
        <v>0</v>
      </c>
      <c r="BS250" s="94">
        <f>+'t44 (3)'!BU539</f>
        <v>103.21</v>
      </c>
      <c r="BT250" s="94">
        <f>+'t44 (3)'!BV539</f>
        <v>0</v>
      </c>
      <c r="BU250" s="94">
        <f>+'t44 (3)'!BW539</f>
        <v>91.02</v>
      </c>
      <c r="BV250" s="94">
        <f>+'t44 (3)'!BX539</f>
        <v>0</v>
      </c>
      <c r="BW250" s="94">
        <f>+'t44 (3)'!BY539</f>
        <v>85.67</v>
      </c>
      <c r="BX250" s="94">
        <f>+'t44 (3)'!BZ539</f>
        <v>0</v>
      </c>
      <c r="BY250" s="94">
        <f>+'t44 (3)'!CA539</f>
        <v>89.73</v>
      </c>
      <c r="BZ250" s="94">
        <f>+'t44 (3)'!CB539</f>
        <v>0</v>
      </c>
      <c r="CA250" s="94">
        <f>+'t44 (3)'!CC539</f>
        <v>94.08</v>
      </c>
    </row>
    <row r="251" spans="1:79" ht="16.5" customHeight="1" x14ac:dyDescent="0.45">
      <c r="A251" s="2" t="s">
        <v>781</v>
      </c>
      <c r="B251" s="94">
        <f>+'t44 (3)'!D540</f>
        <v>0</v>
      </c>
      <c r="C251" s="94">
        <f>+'t44 (3)'!E540</f>
        <v>9236.2099999999991</v>
      </c>
      <c r="D251" s="94">
        <f>+'t44 (3)'!F540</f>
        <v>0</v>
      </c>
      <c r="E251" s="94">
        <f>+'t44 (3)'!G540</f>
        <v>8155.62</v>
      </c>
      <c r="F251" s="94">
        <f>+'t44 (3)'!H540</f>
        <v>0</v>
      </c>
      <c r="G251" s="94">
        <f>+'t44 (3)'!I540</f>
        <v>9469.2099999999991</v>
      </c>
      <c r="H251" s="94">
        <f>+'t44 (3)'!J540</f>
        <v>0</v>
      </c>
      <c r="I251" s="94">
        <f>+'t44 (3)'!K540</f>
        <v>8233.19</v>
      </c>
      <c r="J251" s="94">
        <f>+'t44 (3)'!L540</f>
        <v>0</v>
      </c>
      <c r="K251" s="94">
        <f>+'t44 (3)'!M540</f>
        <v>8660.02</v>
      </c>
      <c r="L251" s="94">
        <f>+'t44 (3)'!N540</f>
        <v>0</v>
      </c>
      <c r="M251" s="94">
        <f>+'t44 (3)'!O540</f>
        <v>8813.57</v>
      </c>
      <c r="N251" s="94">
        <f>+'t44 (3)'!P540</f>
        <v>0</v>
      </c>
      <c r="O251" s="94">
        <f>+'t44 (3)'!Q540</f>
        <v>9330.82</v>
      </c>
      <c r="P251" s="94">
        <f>+'t44 (3)'!R540</f>
        <v>0</v>
      </c>
      <c r="Q251" s="94">
        <f>+'t44 (3)'!S540</f>
        <v>8109.3</v>
      </c>
      <c r="R251" s="94">
        <f>+'t44 (3)'!T540</f>
        <v>0</v>
      </c>
      <c r="S251" s="94">
        <f>+'t44 (3)'!U540</f>
        <v>8790.57</v>
      </c>
      <c r="T251" s="94">
        <f>+'t44 (3)'!V540</f>
        <v>0</v>
      </c>
      <c r="U251" s="94">
        <f>+'t44 (3)'!W540</f>
        <v>8539.93</v>
      </c>
      <c r="V251" s="94">
        <f>+'t44 (3)'!X540</f>
        <v>0</v>
      </c>
      <c r="W251" s="94">
        <f>+'t44 (3)'!Y540</f>
        <v>9693.75</v>
      </c>
      <c r="X251" s="94">
        <f>+'t44 (3)'!Z540</f>
        <v>0</v>
      </c>
      <c r="Y251" s="94">
        <f>+'t44 (3)'!AA540</f>
        <v>9973.6200000000008</v>
      </c>
      <c r="Z251" s="94">
        <f>+'t44 (3)'!AB540</f>
        <v>0</v>
      </c>
      <c r="AA251" s="94">
        <f>+'t44 (3)'!AC540</f>
        <v>9640.11</v>
      </c>
      <c r="AB251" s="94">
        <f>+'t44 (3)'!AD540</f>
        <v>0</v>
      </c>
      <c r="AC251" s="94">
        <f>+'t44 (3)'!AE540</f>
        <v>11096.51</v>
      </c>
      <c r="AD251" s="94">
        <f>+'t44 (3)'!AF540</f>
        <v>0</v>
      </c>
      <c r="AE251" s="94">
        <f>+'t44 (3)'!AG540</f>
        <v>12385.25</v>
      </c>
      <c r="AF251" s="94">
        <f>+'t44 (3)'!AH540</f>
        <v>0</v>
      </c>
      <c r="AG251" s="94">
        <f>+'t44 (3)'!AI540</f>
        <v>12083.23</v>
      </c>
      <c r="AH251" s="94">
        <f>+'t44 (3)'!AJ540</f>
        <v>0</v>
      </c>
      <c r="AI251" s="94">
        <f>+'t44 (3)'!AK540</f>
        <v>10555.93</v>
      </c>
      <c r="AJ251" s="94">
        <f>+'t44 (3)'!AL540</f>
        <v>0</v>
      </c>
      <c r="AK251" s="94">
        <f>+'t44 (3)'!AM540</f>
        <v>9620.91</v>
      </c>
      <c r="AL251" s="94">
        <f>+'t44 (3)'!AN540</f>
        <v>0</v>
      </c>
      <c r="AM251" s="94">
        <f>+'t44 (3)'!AO540</f>
        <v>11745.31</v>
      </c>
      <c r="AN251" s="94">
        <f>+'t44 (3)'!AP540</f>
        <v>0</v>
      </c>
      <c r="AO251" s="94">
        <f>+'t44 (3)'!AQ540</f>
        <v>9323.27</v>
      </c>
      <c r="AP251" s="94">
        <f>+'t44 (3)'!AR540</f>
        <v>0</v>
      </c>
      <c r="AQ251" s="94">
        <f>+'t44 (3)'!AS540</f>
        <v>11325.75</v>
      </c>
      <c r="AR251" s="94">
        <f>+'t44 (3)'!AT540</f>
        <v>0</v>
      </c>
      <c r="AS251" s="94">
        <f>+'t44 (3)'!AU540</f>
        <v>9914.19</v>
      </c>
      <c r="AT251" s="94">
        <f>+'t44 (3)'!AV540</f>
        <v>0</v>
      </c>
      <c r="AU251" s="94">
        <f>+'t44 (3)'!AW540</f>
        <v>10500.73</v>
      </c>
      <c r="AV251" s="94">
        <f>+'t44 (3)'!AX540</f>
        <v>0</v>
      </c>
      <c r="AW251" s="94">
        <f>+'t44 (3)'!AY540</f>
        <v>9925.61</v>
      </c>
      <c r="AX251" s="94">
        <f>+'t44 (3)'!AZ540</f>
        <v>0</v>
      </c>
      <c r="AY251" s="94">
        <f>+'t44 (3)'!BA540</f>
        <v>10918.5</v>
      </c>
      <c r="AZ251" s="94">
        <f>+'t44 (3)'!BB540</f>
        <v>0</v>
      </c>
      <c r="BA251" s="94">
        <f>+'t44 (3)'!BC540</f>
        <v>10687.5</v>
      </c>
      <c r="BB251" s="94">
        <f>+'t44 (3)'!BD540</f>
        <v>0</v>
      </c>
      <c r="BC251" s="94">
        <f>+'t44 (3)'!BE540</f>
        <v>13781.67</v>
      </c>
      <c r="BD251" s="94">
        <f>+'t44 (3)'!BF540</f>
        <v>0</v>
      </c>
      <c r="BE251" s="94">
        <f>+'t44 (3)'!BG540</f>
        <v>10778.71</v>
      </c>
      <c r="BF251" s="94">
        <f>+'t44 (3)'!BH540</f>
        <v>0</v>
      </c>
      <c r="BG251" s="94">
        <f>+'t44 (3)'!BI540</f>
        <v>13843.17</v>
      </c>
      <c r="BH251" s="94">
        <f>+'t44 (3)'!BJ540</f>
        <v>0</v>
      </c>
      <c r="BI251" s="94">
        <f>+'t44 (3)'!BK540</f>
        <v>13192.08</v>
      </c>
      <c r="BJ251" s="94">
        <f>+'t44 (3)'!BL540</f>
        <v>0</v>
      </c>
      <c r="BK251" s="94">
        <f>+'t44 (3)'!BM540</f>
        <v>11875.69</v>
      </c>
      <c r="BL251" s="94">
        <f>+'t44 (3)'!BN540</f>
        <v>0</v>
      </c>
      <c r="BM251" s="94">
        <f>+'t44 (3)'!BO540</f>
        <v>12734.19</v>
      </c>
      <c r="BN251" s="94">
        <f>+'t44 (3)'!BP540</f>
        <v>0</v>
      </c>
      <c r="BO251" s="94">
        <f>+'t44 (3)'!BQ540</f>
        <v>12647.41</v>
      </c>
      <c r="BP251" s="94">
        <f>+'t44 (3)'!BR540</f>
        <v>0</v>
      </c>
      <c r="BQ251" s="94">
        <f>+'t44 (3)'!BS540</f>
        <v>11942.5</v>
      </c>
      <c r="BR251" s="94">
        <f>+'t44 (3)'!BT540</f>
        <v>0</v>
      </c>
      <c r="BS251" s="94">
        <f>+'t44 (3)'!BU540</f>
        <v>13566.29</v>
      </c>
      <c r="BT251" s="94">
        <f>+'t44 (3)'!BV540</f>
        <v>0</v>
      </c>
      <c r="BU251" s="94">
        <f>+'t44 (3)'!BW540</f>
        <v>10752.34</v>
      </c>
      <c r="BV251" s="94">
        <f>+'t44 (3)'!BX540</f>
        <v>0</v>
      </c>
      <c r="BW251" s="94">
        <f>+'t44 (3)'!BY540</f>
        <v>18683.95</v>
      </c>
      <c r="BX251" s="94">
        <f>+'t44 (3)'!BZ540</f>
        <v>0</v>
      </c>
      <c r="BY251" s="94">
        <f>+'t44 (3)'!CA540</f>
        <v>14076.94</v>
      </c>
      <c r="BZ251" s="94">
        <f>+'t44 (3)'!CB540</f>
        <v>0</v>
      </c>
      <c r="CA251" s="94">
        <f>+'t44 (3)'!CC540</f>
        <v>14871.05</v>
      </c>
    </row>
    <row r="252" spans="1:79" ht="16.5" customHeight="1" x14ac:dyDescent="0.45">
      <c r="A252" s="2" t="s">
        <v>782</v>
      </c>
      <c r="B252" s="94">
        <f>+'t44 (3)'!D541</f>
        <v>0</v>
      </c>
      <c r="C252" s="94">
        <f>+'t44 (3)'!E541</f>
        <v>982.96</v>
      </c>
      <c r="D252" s="94">
        <f>+'t44 (3)'!F541</f>
        <v>0</v>
      </c>
      <c r="E252" s="94">
        <f>+'t44 (3)'!G541</f>
        <v>936.05</v>
      </c>
      <c r="F252" s="94">
        <f>+'t44 (3)'!H541</f>
        <v>0</v>
      </c>
      <c r="G252" s="94">
        <f>+'t44 (3)'!I541</f>
        <v>1041.45</v>
      </c>
      <c r="H252" s="94">
        <f>+'t44 (3)'!J541</f>
        <v>0</v>
      </c>
      <c r="I252" s="94">
        <f>+'t44 (3)'!K541</f>
        <v>854.94</v>
      </c>
      <c r="J252" s="94">
        <f>+'t44 (3)'!L541</f>
        <v>0</v>
      </c>
      <c r="K252" s="94">
        <f>+'t44 (3)'!M541</f>
        <v>891.97</v>
      </c>
      <c r="L252" s="94">
        <f>+'t44 (3)'!N541</f>
        <v>0</v>
      </c>
      <c r="M252" s="94">
        <f>+'t44 (3)'!O541</f>
        <v>916.09</v>
      </c>
      <c r="N252" s="94">
        <f>+'t44 (3)'!P541</f>
        <v>0</v>
      </c>
      <c r="O252" s="94">
        <f>+'t44 (3)'!Q541</f>
        <v>958.22</v>
      </c>
      <c r="P252" s="94">
        <f>+'t44 (3)'!R541</f>
        <v>0</v>
      </c>
      <c r="Q252" s="94">
        <f>+'t44 (3)'!S541</f>
        <v>887.12</v>
      </c>
      <c r="R252" s="94">
        <f>+'t44 (3)'!T541</f>
        <v>0</v>
      </c>
      <c r="S252" s="94">
        <f>+'t44 (3)'!U541</f>
        <v>898.47</v>
      </c>
      <c r="T252" s="94">
        <f>+'t44 (3)'!V541</f>
        <v>0</v>
      </c>
      <c r="U252" s="94">
        <f>+'t44 (3)'!W541</f>
        <v>873.22</v>
      </c>
      <c r="V252" s="94">
        <f>+'t44 (3)'!X541</f>
        <v>0</v>
      </c>
      <c r="W252" s="94">
        <f>+'t44 (3)'!Y541</f>
        <v>811.47</v>
      </c>
      <c r="X252" s="94">
        <f>+'t44 (3)'!Z541</f>
        <v>0</v>
      </c>
      <c r="Y252" s="94">
        <f>+'t44 (3)'!AA541</f>
        <v>891.57</v>
      </c>
      <c r="Z252" s="94">
        <f>+'t44 (3)'!AB541</f>
        <v>0</v>
      </c>
      <c r="AA252" s="94">
        <f>+'t44 (3)'!AC541</f>
        <v>809.08</v>
      </c>
      <c r="AB252" s="94">
        <f>+'t44 (3)'!AD541</f>
        <v>0</v>
      </c>
      <c r="AC252" s="94">
        <f>+'t44 (3)'!AE541</f>
        <v>942.13</v>
      </c>
      <c r="AD252" s="94">
        <f>+'t44 (3)'!AF541</f>
        <v>0</v>
      </c>
      <c r="AE252" s="94">
        <f>+'t44 (3)'!AG541</f>
        <v>1113.05</v>
      </c>
      <c r="AF252" s="94">
        <f>+'t44 (3)'!AH541</f>
        <v>0</v>
      </c>
      <c r="AG252" s="94">
        <f>+'t44 (3)'!AI541</f>
        <v>879.18</v>
      </c>
      <c r="AH252" s="94">
        <f>+'t44 (3)'!AJ541</f>
        <v>0</v>
      </c>
      <c r="AI252" s="94">
        <f>+'t44 (3)'!AK541</f>
        <v>932.03</v>
      </c>
      <c r="AJ252" s="94">
        <f>+'t44 (3)'!AL541</f>
        <v>0</v>
      </c>
      <c r="AK252" s="94">
        <f>+'t44 (3)'!AM541</f>
        <v>1027.46</v>
      </c>
      <c r="AL252" s="94">
        <f>+'t44 (3)'!AN541</f>
        <v>0</v>
      </c>
      <c r="AM252" s="94">
        <f>+'t44 (3)'!AO541</f>
        <v>933.2</v>
      </c>
      <c r="AN252" s="94">
        <f>+'t44 (3)'!AP541</f>
        <v>0</v>
      </c>
      <c r="AO252" s="94">
        <f>+'t44 (3)'!AQ541</f>
        <v>1057.54</v>
      </c>
      <c r="AP252" s="94">
        <f>+'t44 (3)'!AR541</f>
        <v>0</v>
      </c>
      <c r="AQ252" s="94">
        <f>+'t44 (3)'!AS541</f>
        <v>1042.1300000000001</v>
      </c>
      <c r="AR252" s="94">
        <f>+'t44 (3)'!AT541</f>
        <v>0</v>
      </c>
      <c r="AS252" s="94">
        <f>+'t44 (3)'!AU541</f>
        <v>1022.55</v>
      </c>
      <c r="AT252" s="94">
        <f>+'t44 (3)'!AV541</f>
        <v>0</v>
      </c>
      <c r="AU252" s="94">
        <f>+'t44 (3)'!AW541</f>
        <v>1096.53</v>
      </c>
      <c r="AV252" s="94">
        <f>+'t44 (3)'!AX541</f>
        <v>0</v>
      </c>
      <c r="AW252" s="94">
        <f>+'t44 (3)'!AY541</f>
        <v>1066.8</v>
      </c>
      <c r="AX252" s="94">
        <f>+'t44 (3)'!AZ541</f>
        <v>0</v>
      </c>
      <c r="AY252" s="94">
        <f>+'t44 (3)'!BA541</f>
        <v>886.21</v>
      </c>
      <c r="AZ252" s="94">
        <f>+'t44 (3)'!BB541</f>
        <v>0</v>
      </c>
      <c r="BA252" s="94">
        <f>+'t44 (3)'!BC541</f>
        <v>1036.8599999999999</v>
      </c>
      <c r="BB252" s="94">
        <f>+'t44 (3)'!BD541</f>
        <v>0</v>
      </c>
      <c r="BC252" s="94">
        <f>+'t44 (3)'!BE541</f>
        <v>1142.1300000000001</v>
      </c>
      <c r="BD252" s="94">
        <f>+'t44 (3)'!BF541</f>
        <v>0</v>
      </c>
      <c r="BE252" s="94">
        <f>+'t44 (3)'!BG541</f>
        <v>928.91</v>
      </c>
      <c r="BF252" s="94">
        <f>+'t44 (3)'!BH541</f>
        <v>0</v>
      </c>
      <c r="BG252" s="94">
        <f>+'t44 (3)'!BI541</f>
        <v>1115.51</v>
      </c>
      <c r="BH252" s="94">
        <f>+'t44 (3)'!BJ541</f>
        <v>0</v>
      </c>
      <c r="BI252" s="94">
        <f>+'t44 (3)'!BK541</f>
        <v>1027.57</v>
      </c>
      <c r="BJ252" s="94">
        <f>+'t44 (3)'!BL541</f>
        <v>0</v>
      </c>
      <c r="BK252" s="94">
        <f>+'t44 (3)'!BM541</f>
        <v>1013.81</v>
      </c>
      <c r="BL252" s="94">
        <f>+'t44 (3)'!BN541</f>
        <v>0</v>
      </c>
      <c r="BM252" s="94">
        <f>+'t44 (3)'!BO541</f>
        <v>1345.23</v>
      </c>
      <c r="BN252" s="94">
        <f>+'t44 (3)'!BP541</f>
        <v>0</v>
      </c>
      <c r="BO252" s="94">
        <f>+'t44 (3)'!BQ541</f>
        <v>1054.25</v>
      </c>
      <c r="BP252" s="94">
        <f>+'t44 (3)'!BR541</f>
        <v>0</v>
      </c>
      <c r="BQ252" s="94">
        <f>+'t44 (3)'!BS541</f>
        <v>1116.51</v>
      </c>
      <c r="BR252" s="94">
        <f>+'t44 (3)'!BT541</f>
        <v>0</v>
      </c>
      <c r="BS252" s="94">
        <f>+'t44 (3)'!BU541</f>
        <v>1120.03</v>
      </c>
      <c r="BT252" s="94">
        <f>+'t44 (3)'!BV541</f>
        <v>0</v>
      </c>
      <c r="BU252" s="94">
        <f>+'t44 (3)'!BW541</f>
        <v>1093.9000000000001</v>
      </c>
      <c r="BV252" s="94">
        <f>+'t44 (3)'!BX541</f>
        <v>0</v>
      </c>
      <c r="BW252" s="94">
        <f>+'t44 (3)'!BY541</f>
        <v>1121</v>
      </c>
      <c r="BX252" s="94">
        <f>+'t44 (3)'!BZ541</f>
        <v>0</v>
      </c>
      <c r="BY252" s="94">
        <f>+'t44 (3)'!CA541</f>
        <v>1117.6400000000001</v>
      </c>
      <c r="BZ252" s="94">
        <f>+'t44 (3)'!CB541</f>
        <v>0</v>
      </c>
      <c r="CA252" s="94">
        <f>+'t44 (3)'!CC541</f>
        <v>1234.6600000000001</v>
      </c>
    </row>
    <row r="253" spans="1:79" ht="16.5" customHeight="1" x14ac:dyDescent="0.45">
      <c r="A253" s="2" t="s">
        <v>783</v>
      </c>
      <c r="B253" s="94">
        <f>+'t44 (3)'!D542</f>
        <v>0</v>
      </c>
      <c r="C253" s="94">
        <f>+'t44 (3)'!E542</f>
        <v>1151.01</v>
      </c>
      <c r="D253" s="94">
        <f>+'t44 (3)'!F542</f>
        <v>0</v>
      </c>
      <c r="E253" s="94">
        <f>+'t44 (3)'!G542</f>
        <v>1127.04</v>
      </c>
      <c r="F253" s="94">
        <f>+'t44 (3)'!H542</f>
        <v>0</v>
      </c>
      <c r="G253" s="94">
        <f>+'t44 (3)'!I542</f>
        <v>2859.94</v>
      </c>
      <c r="H253" s="94">
        <f>+'t44 (3)'!J542</f>
        <v>0</v>
      </c>
      <c r="I253" s="94">
        <f>+'t44 (3)'!K542</f>
        <v>1087.99</v>
      </c>
      <c r="J253" s="94">
        <f>+'t44 (3)'!L542</f>
        <v>0</v>
      </c>
      <c r="K253" s="94">
        <f>+'t44 (3)'!M542</f>
        <v>929.46</v>
      </c>
      <c r="L253" s="94">
        <f>+'t44 (3)'!N542</f>
        <v>0</v>
      </c>
      <c r="M253" s="94">
        <f>+'t44 (3)'!O542</f>
        <v>901.76</v>
      </c>
      <c r="N253" s="94">
        <f>+'t44 (3)'!P542</f>
        <v>0</v>
      </c>
      <c r="O253" s="94">
        <f>+'t44 (3)'!Q542</f>
        <v>883.6</v>
      </c>
      <c r="P253" s="94">
        <f>+'t44 (3)'!R542</f>
        <v>0</v>
      </c>
      <c r="Q253" s="94">
        <f>+'t44 (3)'!S542</f>
        <v>882.46</v>
      </c>
      <c r="R253" s="94">
        <f>+'t44 (3)'!T542</f>
        <v>0</v>
      </c>
      <c r="S253" s="94">
        <f>+'t44 (3)'!U542</f>
        <v>878.07</v>
      </c>
      <c r="T253" s="94">
        <f>+'t44 (3)'!V542</f>
        <v>0</v>
      </c>
      <c r="U253" s="94">
        <f>+'t44 (3)'!W542</f>
        <v>1251.26</v>
      </c>
      <c r="V253" s="94">
        <f>+'t44 (3)'!X542</f>
        <v>0</v>
      </c>
      <c r="W253" s="94">
        <f>+'t44 (3)'!Y542</f>
        <v>1221.32</v>
      </c>
      <c r="X253" s="94">
        <f>+'t44 (3)'!Z542</f>
        <v>0</v>
      </c>
      <c r="Y253" s="94">
        <f>+'t44 (3)'!AA542</f>
        <v>916.74</v>
      </c>
      <c r="Z253" s="94">
        <f>+'t44 (3)'!AB542</f>
        <v>0</v>
      </c>
      <c r="AA253" s="94">
        <f>+'t44 (3)'!AC542</f>
        <v>932.42</v>
      </c>
      <c r="AB253" s="94">
        <f>+'t44 (3)'!AD542</f>
        <v>0</v>
      </c>
      <c r="AC253" s="94">
        <f>+'t44 (3)'!AE542</f>
        <v>1531.19</v>
      </c>
      <c r="AD253" s="94">
        <f>+'t44 (3)'!AF542</f>
        <v>0</v>
      </c>
      <c r="AE253" s="94">
        <f>+'t44 (3)'!AG542</f>
        <v>1323.87</v>
      </c>
      <c r="AF253" s="94">
        <f>+'t44 (3)'!AH542</f>
        <v>0</v>
      </c>
      <c r="AG253" s="94">
        <f>+'t44 (3)'!AI542</f>
        <v>946.63</v>
      </c>
      <c r="AH253" s="94">
        <f>+'t44 (3)'!AJ542</f>
        <v>0</v>
      </c>
      <c r="AI253" s="94">
        <f>+'t44 (3)'!AK542</f>
        <v>1249.01</v>
      </c>
      <c r="AJ253" s="94">
        <f>+'t44 (3)'!AL542</f>
        <v>0</v>
      </c>
      <c r="AK253" s="94">
        <f>+'t44 (3)'!AM542</f>
        <v>1125.3</v>
      </c>
      <c r="AL253" s="94">
        <f>+'t44 (3)'!AN542</f>
        <v>0</v>
      </c>
      <c r="AM253" s="94">
        <f>+'t44 (3)'!AO542</f>
        <v>1026.02</v>
      </c>
      <c r="AN253" s="94">
        <f>+'t44 (3)'!AP542</f>
        <v>0</v>
      </c>
      <c r="AO253" s="94">
        <f>+'t44 (3)'!AQ542</f>
        <v>925.77</v>
      </c>
      <c r="AP253" s="94">
        <f>+'t44 (3)'!AR542</f>
        <v>0</v>
      </c>
      <c r="AQ253" s="94">
        <f>+'t44 (3)'!AS542</f>
        <v>1167.02</v>
      </c>
      <c r="AR253" s="94">
        <f>+'t44 (3)'!AT542</f>
        <v>0</v>
      </c>
      <c r="AS253" s="94">
        <f>+'t44 (3)'!AU542</f>
        <v>1268.17</v>
      </c>
      <c r="AT253" s="94">
        <f>+'t44 (3)'!AV542</f>
        <v>0</v>
      </c>
      <c r="AU253" s="94">
        <f>+'t44 (3)'!AW542</f>
        <v>1086.8</v>
      </c>
      <c r="AV253" s="94">
        <f>+'t44 (3)'!AX542</f>
        <v>0</v>
      </c>
      <c r="AW253" s="94">
        <f>+'t44 (3)'!AY542</f>
        <v>1076.47</v>
      </c>
      <c r="AX253" s="94">
        <f>+'t44 (3)'!AZ542</f>
        <v>0</v>
      </c>
      <c r="AY253" s="94">
        <f>+'t44 (3)'!BA542</f>
        <v>1549.46</v>
      </c>
      <c r="AZ253" s="94">
        <f>+'t44 (3)'!BB542</f>
        <v>0</v>
      </c>
      <c r="BA253" s="94">
        <f>+'t44 (3)'!BC542</f>
        <v>1120.52</v>
      </c>
      <c r="BB253" s="94">
        <f>+'t44 (3)'!BD542</f>
        <v>0</v>
      </c>
      <c r="BC253" s="94">
        <f>+'t44 (3)'!BE542</f>
        <v>1382.94</v>
      </c>
      <c r="BD253" s="94">
        <f>+'t44 (3)'!BF542</f>
        <v>0</v>
      </c>
      <c r="BE253" s="94">
        <f>+'t44 (3)'!BG542</f>
        <v>930.48</v>
      </c>
      <c r="BF253" s="94">
        <f>+'t44 (3)'!BH542</f>
        <v>0</v>
      </c>
      <c r="BG253" s="94">
        <f>+'t44 (3)'!BI542</f>
        <v>1439.66</v>
      </c>
      <c r="BH253" s="94">
        <f>+'t44 (3)'!BJ542</f>
        <v>0</v>
      </c>
      <c r="BI253" s="94">
        <f>+'t44 (3)'!BK542</f>
        <v>1181</v>
      </c>
      <c r="BJ253" s="94">
        <f>+'t44 (3)'!BL542</f>
        <v>0</v>
      </c>
      <c r="BK253" s="94">
        <f>+'t44 (3)'!BM542</f>
        <v>944.66</v>
      </c>
      <c r="BL253" s="94">
        <f>+'t44 (3)'!BN542</f>
        <v>0</v>
      </c>
      <c r="BM253" s="94">
        <f>+'t44 (3)'!BO542</f>
        <v>1255.0999999999999</v>
      </c>
      <c r="BN253" s="94">
        <f>+'t44 (3)'!BP542</f>
        <v>0</v>
      </c>
      <c r="BO253" s="94">
        <f>+'t44 (3)'!BQ542</f>
        <v>1045.8900000000001</v>
      </c>
      <c r="BP253" s="94">
        <f>+'t44 (3)'!BR542</f>
        <v>0</v>
      </c>
      <c r="BQ253" s="94">
        <f>+'t44 (3)'!BS542</f>
        <v>1081.27</v>
      </c>
      <c r="BR253" s="94">
        <f>+'t44 (3)'!BT542</f>
        <v>0</v>
      </c>
      <c r="BS253" s="94">
        <f>+'t44 (3)'!BU542</f>
        <v>1185.76</v>
      </c>
      <c r="BT253" s="94">
        <f>+'t44 (3)'!BV542</f>
        <v>0</v>
      </c>
      <c r="BU253" s="94">
        <f>+'t44 (3)'!BW542</f>
        <v>1334.99</v>
      </c>
      <c r="BV253" s="94">
        <f>+'t44 (3)'!BX542</f>
        <v>0</v>
      </c>
      <c r="BW253" s="94">
        <f>+'t44 (3)'!BY542</f>
        <v>1107.1500000000001</v>
      </c>
      <c r="BX253" s="94">
        <f>+'t44 (3)'!BZ542</f>
        <v>0</v>
      </c>
      <c r="BY253" s="94">
        <f>+'t44 (3)'!CA542</f>
        <v>10643.63</v>
      </c>
      <c r="BZ253" s="94">
        <f>+'t44 (3)'!CB542</f>
        <v>0</v>
      </c>
      <c r="CA253" s="94">
        <f>+'t44 (3)'!CC542</f>
        <v>1351.9</v>
      </c>
    </row>
    <row r="254" spans="1:79" ht="16.5" customHeight="1" x14ac:dyDescent="0.45">
      <c r="A254" s="129" t="s">
        <v>166</v>
      </c>
      <c r="B254" s="94">
        <f t="shared" ref="B254:BM254" si="26">B255+B256</f>
        <v>559092</v>
      </c>
      <c r="C254" s="94">
        <f t="shared" si="26"/>
        <v>31763.79</v>
      </c>
      <c r="D254" s="94">
        <f t="shared" si="26"/>
        <v>579803</v>
      </c>
      <c r="E254" s="94">
        <f t="shared" si="26"/>
        <v>30834.780000000002</v>
      </c>
      <c r="F254" s="94">
        <f t="shared" si="26"/>
        <v>610117</v>
      </c>
      <c r="G254" s="94">
        <f t="shared" si="26"/>
        <v>33217.29</v>
      </c>
      <c r="H254" s="94">
        <f t="shared" si="26"/>
        <v>541956</v>
      </c>
      <c r="I254" s="94">
        <f t="shared" si="26"/>
        <v>31478.43</v>
      </c>
      <c r="J254" s="94">
        <f t="shared" si="26"/>
        <v>545552</v>
      </c>
      <c r="K254" s="94">
        <f t="shared" si="26"/>
        <v>31870.129999999997</v>
      </c>
      <c r="L254" s="94">
        <f t="shared" si="26"/>
        <v>581849</v>
      </c>
      <c r="M254" s="94">
        <f t="shared" si="26"/>
        <v>34744.11</v>
      </c>
      <c r="N254" s="94">
        <f t="shared" si="26"/>
        <v>587716</v>
      </c>
      <c r="O254" s="94">
        <f t="shared" si="26"/>
        <v>35212.619999999995</v>
      </c>
      <c r="P254" s="94">
        <f t="shared" si="26"/>
        <v>564995</v>
      </c>
      <c r="Q254" s="94">
        <f t="shared" si="26"/>
        <v>33228.89</v>
      </c>
      <c r="R254" s="94">
        <f t="shared" si="26"/>
        <v>619321</v>
      </c>
      <c r="S254" s="94">
        <f t="shared" si="26"/>
        <v>36867.96</v>
      </c>
      <c r="T254" s="94">
        <f t="shared" si="26"/>
        <v>596267</v>
      </c>
      <c r="U254" s="94">
        <f t="shared" si="26"/>
        <v>34730.54</v>
      </c>
      <c r="V254" s="94">
        <f t="shared" si="26"/>
        <v>562939</v>
      </c>
      <c r="W254" s="94">
        <f t="shared" si="26"/>
        <v>32377.229999999996</v>
      </c>
      <c r="X254" s="94">
        <f t="shared" si="26"/>
        <v>575966</v>
      </c>
      <c r="Y254" s="94">
        <f t="shared" si="26"/>
        <v>33374.44</v>
      </c>
      <c r="Z254" s="94">
        <f t="shared" si="26"/>
        <v>542073</v>
      </c>
      <c r="AA254" s="94">
        <f t="shared" si="26"/>
        <v>30455.399999999998</v>
      </c>
      <c r="AB254" s="94">
        <f t="shared" si="26"/>
        <v>598637</v>
      </c>
      <c r="AC254" s="94">
        <f t="shared" si="26"/>
        <v>33679.880000000005</v>
      </c>
      <c r="AD254" s="94">
        <f t="shared" si="26"/>
        <v>631971</v>
      </c>
      <c r="AE254" s="94">
        <f t="shared" si="26"/>
        <v>35483.94</v>
      </c>
      <c r="AF254" s="94">
        <f t="shared" si="26"/>
        <v>553120</v>
      </c>
      <c r="AG254" s="94">
        <f t="shared" si="26"/>
        <v>31467.64</v>
      </c>
      <c r="AH254" s="94">
        <f t="shared" si="26"/>
        <v>564717</v>
      </c>
      <c r="AI254" s="94">
        <f t="shared" si="26"/>
        <v>32499.360000000001</v>
      </c>
      <c r="AJ254" s="94">
        <f t="shared" si="26"/>
        <v>576888</v>
      </c>
      <c r="AK254" s="94">
        <f t="shared" si="26"/>
        <v>33413.769999999997</v>
      </c>
      <c r="AL254" s="94">
        <f t="shared" si="26"/>
        <v>570084</v>
      </c>
      <c r="AM254" s="94">
        <f t="shared" si="26"/>
        <v>32716.129999999997</v>
      </c>
      <c r="AN254" s="94">
        <f t="shared" si="26"/>
        <v>574284</v>
      </c>
      <c r="AO254" s="94">
        <f t="shared" si="26"/>
        <v>33329.97</v>
      </c>
      <c r="AP254" s="94">
        <f t="shared" si="26"/>
        <v>603247</v>
      </c>
      <c r="AQ254" s="94">
        <f t="shared" si="26"/>
        <v>34240.400000000001</v>
      </c>
      <c r="AR254" s="94">
        <f t="shared" si="26"/>
        <v>572573</v>
      </c>
      <c r="AS254" s="94">
        <f t="shared" si="26"/>
        <v>32510.85</v>
      </c>
      <c r="AT254" s="94">
        <f t="shared" si="26"/>
        <v>618660</v>
      </c>
      <c r="AU254" s="94">
        <f t="shared" si="26"/>
        <v>35375</v>
      </c>
      <c r="AV254" s="94">
        <f t="shared" si="26"/>
        <v>618018</v>
      </c>
      <c r="AW254" s="94">
        <f t="shared" si="26"/>
        <v>35616.71</v>
      </c>
      <c r="AX254" s="94">
        <f t="shared" si="26"/>
        <v>584400</v>
      </c>
      <c r="AY254" s="94">
        <f t="shared" si="26"/>
        <v>34143.99</v>
      </c>
      <c r="AZ254" s="94">
        <f t="shared" si="26"/>
        <v>571044</v>
      </c>
      <c r="BA254" s="94">
        <f t="shared" si="26"/>
        <v>33350.740000000005</v>
      </c>
      <c r="BB254" s="94">
        <f t="shared" si="26"/>
        <v>618495</v>
      </c>
      <c r="BC254" s="94">
        <f t="shared" si="26"/>
        <v>37717.660000000003</v>
      </c>
      <c r="BD254" s="94">
        <f t="shared" si="26"/>
        <v>535310</v>
      </c>
      <c r="BE254" s="94">
        <f t="shared" si="26"/>
        <v>31846.82</v>
      </c>
      <c r="BF254" s="94">
        <f t="shared" si="26"/>
        <v>648565</v>
      </c>
      <c r="BG254" s="94">
        <f t="shared" si="26"/>
        <v>37040.71</v>
      </c>
      <c r="BH254" s="94">
        <f t="shared" si="26"/>
        <v>643257</v>
      </c>
      <c r="BI254" s="94">
        <f t="shared" si="26"/>
        <v>41595.21</v>
      </c>
      <c r="BJ254" s="94">
        <f t="shared" si="26"/>
        <v>608314</v>
      </c>
      <c r="BK254" s="94">
        <f t="shared" si="26"/>
        <v>33990.86</v>
      </c>
      <c r="BL254" s="94">
        <f t="shared" si="26"/>
        <v>677064</v>
      </c>
      <c r="BM254" s="94">
        <f t="shared" si="26"/>
        <v>37752.410000000003</v>
      </c>
      <c r="BN254" s="94">
        <f t="shared" ref="BN254:CA254" si="27">BN255+BN256</f>
        <v>620035</v>
      </c>
      <c r="BO254" s="94">
        <f t="shared" si="27"/>
        <v>34837.509999999995</v>
      </c>
      <c r="BP254" s="94">
        <f t="shared" si="27"/>
        <v>652452</v>
      </c>
      <c r="BQ254" s="94">
        <f t="shared" si="27"/>
        <v>34915.65</v>
      </c>
      <c r="BR254" s="94">
        <f t="shared" si="27"/>
        <v>654238</v>
      </c>
      <c r="BS254" s="94">
        <f t="shared" si="27"/>
        <v>37671.360000000001</v>
      </c>
      <c r="BT254" s="94">
        <f t="shared" si="27"/>
        <v>608513</v>
      </c>
      <c r="BU254" s="94">
        <f t="shared" si="27"/>
        <v>34922.97</v>
      </c>
      <c r="BV254" s="94">
        <f t="shared" si="27"/>
        <v>667986</v>
      </c>
      <c r="BW254" s="94">
        <f t="shared" si="27"/>
        <v>37845.440000000002</v>
      </c>
      <c r="BX254" s="94">
        <f t="shared" si="27"/>
        <v>615107</v>
      </c>
      <c r="BY254" s="94">
        <f t="shared" si="27"/>
        <v>35537.54</v>
      </c>
      <c r="BZ254" s="94">
        <f t="shared" si="27"/>
        <v>653274</v>
      </c>
      <c r="CA254" s="94">
        <f t="shared" si="27"/>
        <v>38316.5</v>
      </c>
    </row>
    <row r="255" spans="1:79" ht="16.5" customHeight="1" x14ac:dyDescent="0.45">
      <c r="A255" s="2" t="s">
        <v>232</v>
      </c>
      <c r="B255" s="94">
        <f>+'t44 (3)'!D425</f>
        <v>477103</v>
      </c>
      <c r="C255" s="94">
        <f>+'t44 (3)'!E425</f>
        <v>22367.200000000001</v>
      </c>
      <c r="D255" s="94">
        <f>+'t44 (3)'!F425</f>
        <v>497785</v>
      </c>
      <c r="E255" s="94">
        <f>+'t44 (3)'!G425</f>
        <v>21684.74</v>
      </c>
      <c r="F255" s="94">
        <f>+'t44 (3)'!H425</f>
        <v>514198</v>
      </c>
      <c r="G255" s="94">
        <f>+'t44 (3)'!I425</f>
        <v>23177.35</v>
      </c>
      <c r="H255" s="94">
        <f>+'t44 (3)'!J425</f>
        <v>456246</v>
      </c>
      <c r="I255" s="94">
        <f>+'t44 (3)'!K425</f>
        <v>22112.75</v>
      </c>
      <c r="J255" s="94">
        <f>+'t44 (3)'!L425</f>
        <v>455635</v>
      </c>
      <c r="K255" s="94">
        <f>+'t44 (3)'!M425</f>
        <v>22332.75</v>
      </c>
      <c r="L255" s="94">
        <f>+'t44 (3)'!N425</f>
        <v>484586</v>
      </c>
      <c r="M255" s="94">
        <f>+'t44 (3)'!O425</f>
        <v>24278.5</v>
      </c>
      <c r="N255" s="94">
        <f>+'t44 (3)'!P425</f>
        <v>491451</v>
      </c>
      <c r="O255" s="94">
        <f>+'t44 (3)'!Q425</f>
        <v>24516.92</v>
      </c>
      <c r="P255" s="94">
        <f>+'t44 (3)'!R425</f>
        <v>475960</v>
      </c>
      <c r="Q255" s="94">
        <f>+'t44 (3)'!S425</f>
        <v>23231.51</v>
      </c>
      <c r="R255" s="94">
        <f>+'t44 (3)'!T425</f>
        <v>522780</v>
      </c>
      <c r="S255" s="94">
        <f>+'t44 (3)'!U425</f>
        <v>25666.89</v>
      </c>
      <c r="T255" s="94">
        <f>+'t44 (3)'!V425</f>
        <v>505428</v>
      </c>
      <c r="U255" s="94">
        <f>+'t44 (3)'!W425</f>
        <v>24108.58</v>
      </c>
      <c r="V255" s="94">
        <f>+'t44 (3)'!X425</f>
        <v>476628</v>
      </c>
      <c r="W255" s="94">
        <f>+'t44 (3)'!Y425</f>
        <v>22268.01</v>
      </c>
      <c r="X255" s="94">
        <f>+'t44 (3)'!Z425</f>
        <v>486498</v>
      </c>
      <c r="Y255" s="94">
        <f>+'t44 (3)'!AA425</f>
        <v>22576.97</v>
      </c>
      <c r="Z255" s="94">
        <f>+'t44 (3)'!AB425</f>
        <v>457688</v>
      </c>
      <c r="AA255" s="94">
        <f>+'t44 (3)'!AC425</f>
        <v>20667.349999999999</v>
      </c>
      <c r="AB255" s="94">
        <f>+'t44 (3)'!AD425</f>
        <v>509521</v>
      </c>
      <c r="AC255" s="94">
        <f>+'t44 (3)'!AE425</f>
        <v>22860.34</v>
      </c>
      <c r="AD255" s="94">
        <f>+'t44 (3)'!AF425</f>
        <v>528290</v>
      </c>
      <c r="AE255" s="94">
        <f>+'t44 (3)'!AG425</f>
        <v>23819.79</v>
      </c>
      <c r="AF255" s="94">
        <f>+'t44 (3)'!AH425</f>
        <v>466771</v>
      </c>
      <c r="AG255" s="94">
        <f>+'t44 (3)'!AI425</f>
        <v>21328.68</v>
      </c>
      <c r="AH255" s="94">
        <f>+'t44 (3)'!AJ425</f>
        <v>469891</v>
      </c>
      <c r="AI255" s="94">
        <f>+'t44 (3)'!AK425</f>
        <v>21868.47</v>
      </c>
      <c r="AJ255" s="94">
        <f>+'t44 (3)'!AL425</f>
        <v>479260</v>
      </c>
      <c r="AK255" s="94">
        <f>+'t44 (3)'!AM425</f>
        <v>22271.53</v>
      </c>
      <c r="AL255" s="94">
        <f>+'t44 (3)'!AN425</f>
        <v>478928</v>
      </c>
      <c r="AM255" s="94">
        <f>+'t44 (3)'!AO425</f>
        <v>21877.57</v>
      </c>
      <c r="AN255" s="94">
        <f>+'t44 (3)'!AP425</f>
        <v>477617</v>
      </c>
      <c r="AO255" s="94">
        <f>+'t44 (3)'!AQ425</f>
        <v>22025.119999999999</v>
      </c>
      <c r="AP255" s="94">
        <f>+'t44 (3)'!AR425</f>
        <v>505214</v>
      </c>
      <c r="AQ255" s="94">
        <f>+'t44 (3)'!AS425</f>
        <v>22903.66</v>
      </c>
      <c r="AR255" s="94">
        <f>+'t44 (3)'!AT425</f>
        <v>478760</v>
      </c>
      <c r="AS255" s="94">
        <f>+'t44 (3)'!AU425</f>
        <v>21501.95</v>
      </c>
      <c r="AT255" s="94">
        <f>+'t44 (3)'!AV425</f>
        <v>527328</v>
      </c>
      <c r="AU255" s="94">
        <f>+'t44 (3)'!AW425</f>
        <v>24410.23</v>
      </c>
      <c r="AV255" s="94">
        <f>+'t44 (3)'!AX425</f>
        <v>527922</v>
      </c>
      <c r="AW255" s="94">
        <f>+'t44 (3)'!AY425</f>
        <v>24966.97</v>
      </c>
      <c r="AX255" s="94">
        <f>+'t44 (3)'!AZ425</f>
        <v>499604</v>
      </c>
      <c r="AY255" s="94">
        <f>+'t44 (3)'!BA425</f>
        <v>24045.84</v>
      </c>
      <c r="AZ255" s="94">
        <f>+'t44 (3)'!BB425</f>
        <v>476437</v>
      </c>
      <c r="BA255" s="94">
        <f>+'t44 (3)'!BC425</f>
        <v>22736.45</v>
      </c>
      <c r="BB255" s="94">
        <f>+'t44 (3)'!BD425</f>
        <v>514786</v>
      </c>
      <c r="BC255" s="94">
        <f>+'t44 (3)'!BE425</f>
        <v>25451.54</v>
      </c>
      <c r="BD255" s="94">
        <f>+'t44 (3)'!BF425</f>
        <v>454432</v>
      </c>
      <c r="BE255" s="94">
        <f>+'t44 (3)'!BG425</f>
        <v>22216.65</v>
      </c>
      <c r="BF255" s="94">
        <f>+'t44 (3)'!BH425</f>
        <v>550582</v>
      </c>
      <c r="BG255" s="94">
        <f>+'t44 (3)'!BI425</f>
        <v>25584.2</v>
      </c>
      <c r="BH255" s="94">
        <f>+'t44 (3)'!BJ425</f>
        <v>551196</v>
      </c>
      <c r="BI255" s="94">
        <f>+'t44 (3)'!BK425</f>
        <v>25534.959999999999</v>
      </c>
      <c r="BJ255" s="94">
        <f>+'t44 (3)'!BL425</f>
        <v>520602</v>
      </c>
      <c r="BK255" s="94">
        <f>+'t44 (3)'!BM425</f>
        <v>23304.95</v>
      </c>
      <c r="BL255" s="94">
        <f>+'t44 (3)'!BN425</f>
        <v>580157</v>
      </c>
      <c r="BM255" s="94">
        <f>+'t44 (3)'!BO425</f>
        <v>26135.64</v>
      </c>
      <c r="BN255" s="94">
        <f>+'t44 (3)'!BP425</f>
        <v>520797</v>
      </c>
      <c r="BO255" s="94">
        <f>+'t44 (3)'!BQ425</f>
        <v>23742.44</v>
      </c>
      <c r="BP255" s="94">
        <f>+'t44 (3)'!BR425</f>
        <v>553774</v>
      </c>
      <c r="BQ255" s="94">
        <f>+'t44 (3)'!BS425</f>
        <v>23632.7</v>
      </c>
      <c r="BR255" s="94">
        <f>+'t44 (3)'!BT425</f>
        <v>554897</v>
      </c>
      <c r="BS255" s="94">
        <f>+'t44 (3)'!BU425</f>
        <v>26202.3</v>
      </c>
      <c r="BT255" s="94">
        <f>+'t44 (3)'!BV425</f>
        <v>517145</v>
      </c>
      <c r="BU255" s="94">
        <f>+'t44 (3)'!BW425</f>
        <v>24223.919999999998</v>
      </c>
      <c r="BV255" s="94">
        <f>+'t44 (3)'!BX425</f>
        <v>575165</v>
      </c>
      <c r="BW255" s="94">
        <f>+'t44 (3)'!BY425</f>
        <v>27152.15</v>
      </c>
      <c r="BX255" s="94">
        <f>+'t44 (3)'!BZ425</f>
        <v>523994</v>
      </c>
      <c r="BY255" s="94">
        <f>+'t44 (3)'!CA425</f>
        <v>25035.360000000001</v>
      </c>
      <c r="BZ255" s="94">
        <f>+'t44 (3)'!CB425</f>
        <v>548936</v>
      </c>
      <c r="CA255" s="94">
        <f>+'t44 (3)'!CC425</f>
        <v>26429.97</v>
      </c>
    </row>
    <row r="256" spans="1:79" ht="16.5" customHeight="1" x14ac:dyDescent="0.45">
      <c r="A256" s="2" t="s">
        <v>233</v>
      </c>
      <c r="B256" s="94">
        <f>+'t44 (3)'!D435</f>
        <v>81989</v>
      </c>
      <c r="C256" s="94">
        <f>+'t44 (3)'!E435</f>
        <v>9396.59</v>
      </c>
      <c r="D256" s="94">
        <f>+'t44 (3)'!F435</f>
        <v>82018</v>
      </c>
      <c r="E256" s="94">
        <f>+'t44 (3)'!G435</f>
        <v>9150.0400000000009</v>
      </c>
      <c r="F256" s="94">
        <f>+'t44 (3)'!H435</f>
        <v>95919</v>
      </c>
      <c r="G256" s="94">
        <f>+'t44 (3)'!I435</f>
        <v>10039.94</v>
      </c>
      <c r="H256" s="94">
        <f>+'t44 (3)'!J435</f>
        <v>85710</v>
      </c>
      <c r="I256" s="94">
        <f>+'t44 (3)'!K435</f>
        <v>9365.68</v>
      </c>
      <c r="J256" s="94">
        <f>+'t44 (3)'!L435</f>
        <v>89917</v>
      </c>
      <c r="K256" s="94">
        <f>+'t44 (3)'!M435</f>
        <v>9537.3799999999992</v>
      </c>
      <c r="L256" s="94">
        <f>+'t44 (3)'!N435</f>
        <v>97263</v>
      </c>
      <c r="M256" s="94">
        <f>+'t44 (3)'!O435</f>
        <v>10465.61</v>
      </c>
      <c r="N256" s="94">
        <f>+'t44 (3)'!P435</f>
        <v>96265</v>
      </c>
      <c r="O256" s="94">
        <f>+'t44 (3)'!Q435</f>
        <v>10695.7</v>
      </c>
      <c r="P256" s="94">
        <f>+'t44 (3)'!R435</f>
        <v>89035</v>
      </c>
      <c r="Q256" s="94">
        <f>+'t44 (3)'!S435</f>
        <v>9997.3799999999992</v>
      </c>
      <c r="R256" s="94">
        <f>+'t44 (3)'!T435</f>
        <v>96541</v>
      </c>
      <c r="S256" s="94">
        <f>+'t44 (3)'!U435</f>
        <v>11201.07</v>
      </c>
      <c r="T256" s="94">
        <f>+'t44 (3)'!V435</f>
        <v>90839</v>
      </c>
      <c r="U256" s="94">
        <f>+'t44 (3)'!W435</f>
        <v>10621.96</v>
      </c>
      <c r="V256" s="94">
        <f>+'t44 (3)'!X435</f>
        <v>86311</v>
      </c>
      <c r="W256" s="94">
        <f>+'t44 (3)'!Y435</f>
        <v>10109.219999999999</v>
      </c>
      <c r="X256" s="94">
        <f>+'t44 (3)'!Z435</f>
        <v>89468</v>
      </c>
      <c r="Y256" s="94">
        <f>+'t44 (3)'!AA435</f>
        <v>10797.47</v>
      </c>
      <c r="Z256" s="94">
        <f>+'t44 (3)'!AB435</f>
        <v>84385</v>
      </c>
      <c r="AA256" s="94">
        <f>+'t44 (3)'!AC435</f>
        <v>9788.0499999999993</v>
      </c>
      <c r="AB256" s="94">
        <f>+'t44 (3)'!AD435</f>
        <v>89116</v>
      </c>
      <c r="AC256" s="94">
        <f>+'t44 (3)'!AE435</f>
        <v>10819.54</v>
      </c>
      <c r="AD256" s="94">
        <f>+'t44 (3)'!AF435</f>
        <v>103681</v>
      </c>
      <c r="AE256" s="94">
        <f>+'t44 (3)'!AG435</f>
        <v>11664.15</v>
      </c>
      <c r="AF256" s="94">
        <f>+'t44 (3)'!AH435</f>
        <v>86349</v>
      </c>
      <c r="AG256" s="94">
        <f>+'t44 (3)'!AI435</f>
        <v>10138.959999999999</v>
      </c>
      <c r="AH256" s="94">
        <f>+'t44 (3)'!AJ435</f>
        <v>94826</v>
      </c>
      <c r="AI256" s="94">
        <f>+'t44 (3)'!AK435</f>
        <v>10630.89</v>
      </c>
      <c r="AJ256" s="94">
        <f>+'t44 (3)'!AL435</f>
        <v>97628</v>
      </c>
      <c r="AK256" s="94">
        <f>+'t44 (3)'!AM435</f>
        <v>11142.24</v>
      </c>
      <c r="AL256" s="94">
        <f>+'t44 (3)'!AN435</f>
        <v>91156</v>
      </c>
      <c r="AM256" s="94">
        <f>+'t44 (3)'!AO435</f>
        <v>10838.56</v>
      </c>
      <c r="AN256" s="94">
        <f>+'t44 (3)'!AP435</f>
        <v>96667</v>
      </c>
      <c r="AO256" s="94">
        <f>+'t44 (3)'!AQ435</f>
        <v>11304.85</v>
      </c>
      <c r="AP256" s="94">
        <f>+'t44 (3)'!AR435</f>
        <v>98033</v>
      </c>
      <c r="AQ256" s="94">
        <f>+'t44 (3)'!AS435</f>
        <v>11336.74</v>
      </c>
      <c r="AR256" s="94">
        <f>+'t44 (3)'!AT435</f>
        <v>93813</v>
      </c>
      <c r="AS256" s="94">
        <f>+'t44 (3)'!AU435</f>
        <v>11008.9</v>
      </c>
      <c r="AT256" s="94">
        <f>+'t44 (3)'!AV435</f>
        <v>91332</v>
      </c>
      <c r="AU256" s="94">
        <f>+'t44 (3)'!AW435</f>
        <v>10964.77</v>
      </c>
      <c r="AV256" s="94">
        <f>+'t44 (3)'!AX435</f>
        <v>90096</v>
      </c>
      <c r="AW256" s="94">
        <f>+'t44 (3)'!AY435</f>
        <v>10649.74</v>
      </c>
      <c r="AX256" s="94">
        <f>+'t44 (3)'!AZ435</f>
        <v>84796</v>
      </c>
      <c r="AY256" s="94">
        <f>+'t44 (3)'!BA435</f>
        <v>10098.15</v>
      </c>
      <c r="AZ256" s="94">
        <f>+'t44 (3)'!BB435</f>
        <v>94607</v>
      </c>
      <c r="BA256" s="94">
        <f>+'t44 (3)'!BC435</f>
        <v>10614.29</v>
      </c>
      <c r="BB256" s="94">
        <f>+'t44 (3)'!BD435</f>
        <v>103709</v>
      </c>
      <c r="BC256" s="94">
        <f>+'t44 (3)'!BE435</f>
        <v>12266.12</v>
      </c>
      <c r="BD256" s="94">
        <f>+'t44 (3)'!BF435</f>
        <v>80878</v>
      </c>
      <c r="BE256" s="94">
        <f>+'t44 (3)'!BG435</f>
        <v>9630.17</v>
      </c>
      <c r="BF256" s="94">
        <f>+'t44 (3)'!BH435</f>
        <v>97983</v>
      </c>
      <c r="BG256" s="94">
        <f>+'t44 (3)'!BI435</f>
        <v>11456.51</v>
      </c>
      <c r="BH256" s="94">
        <f>+'t44 (3)'!BJ435</f>
        <v>92061</v>
      </c>
      <c r="BI256" s="94">
        <f>+'t44 (3)'!BK435</f>
        <v>16060.25</v>
      </c>
      <c r="BJ256" s="94">
        <f>+'t44 (3)'!BL435</f>
        <v>87712</v>
      </c>
      <c r="BK256" s="94">
        <f>+'t44 (3)'!BM435</f>
        <v>10685.91</v>
      </c>
      <c r="BL256" s="94">
        <f>+'t44 (3)'!BN435</f>
        <v>96907</v>
      </c>
      <c r="BM256" s="94">
        <f>+'t44 (3)'!BO435</f>
        <v>11616.77</v>
      </c>
      <c r="BN256" s="94">
        <f>+'t44 (3)'!BP435</f>
        <v>99238</v>
      </c>
      <c r="BO256" s="94">
        <f>+'t44 (3)'!BQ435</f>
        <v>11095.07</v>
      </c>
      <c r="BP256" s="94">
        <f>+'t44 (3)'!BR435</f>
        <v>98678</v>
      </c>
      <c r="BQ256" s="94">
        <f>+'t44 (3)'!BS435</f>
        <v>11282.95</v>
      </c>
      <c r="BR256" s="94">
        <f>+'t44 (3)'!BT435</f>
        <v>99341</v>
      </c>
      <c r="BS256" s="94">
        <f>+'t44 (3)'!BU435</f>
        <v>11469.06</v>
      </c>
      <c r="BT256" s="94">
        <f>+'t44 (3)'!BV435</f>
        <v>91368</v>
      </c>
      <c r="BU256" s="94">
        <f>+'t44 (3)'!BW435</f>
        <v>10699.05</v>
      </c>
      <c r="BV256" s="94">
        <f>+'t44 (3)'!BX435</f>
        <v>92821</v>
      </c>
      <c r="BW256" s="94">
        <f>+'t44 (3)'!BY435</f>
        <v>10693.29</v>
      </c>
      <c r="BX256" s="94">
        <f>+'t44 (3)'!BZ435</f>
        <v>91113</v>
      </c>
      <c r="BY256" s="94">
        <f>+'t44 (3)'!CA435</f>
        <v>10502.18</v>
      </c>
      <c r="BZ256" s="94">
        <f>+'t44 (3)'!CB435</f>
        <v>104338</v>
      </c>
      <c r="CA256" s="94">
        <f>+'t44 (3)'!CC435</f>
        <v>11886.53</v>
      </c>
    </row>
    <row r="257" spans="1:79" ht="16.5" customHeight="1" x14ac:dyDescent="0.45">
      <c r="A257" s="358" t="s">
        <v>694</v>
      </c>
      <c r="B257" s="94">
        <f>+'t44 (3)'!D436</f>
        <v>23960</v>
      </c>
      <c r="C257" s="94">
        <f>+'t44 (3)'!E436</f>
        <v>1997.03</v>
      </c>
      <c r="D257" s="94">
        <f>+'t44 (3)'!F436</f>
        <v>22331</v>
      </c>
      <c r="E257" s="94">
        <f>+'t44 (3)'!G436</f>
        <v>1792.43</v>
      </c>
      <c r="F257" s="94">
        <f>+'t44 (3)'!H436</f>
        <v>29929</v>
      </c>
      <c r="G257" s="94">
        <f>+'t44 (3)'!I436</f>
        <v>2145.73</v>
      </c>
      <c r="H257" s="94">
        <f>+'t44 (3)'!J436</f>
        <v>23972</v>
      </c>
      <c r="I257" s="94">
        <f>+'t44 (3)'!K436</f>
        <v>1832.42</v>
      </c>
      <c r="J257" s="94">
        <f>+'t44 (3)'!L436</f>
        <v>24343</v>
      </c>
      <c r="K257" s="94">
        <f>+'t44 (3)'!M436</f>
        <v>1882.28</v>
      </c>
      <c r="L257" s="94">
        <f>+'t44 (3)'!N436</f>
        <v>28198</v>
      </c>
      <c r="M257" s="94">
        <f>+'t44 (3)'!O436</f>
        <v>2180.75</v>
      </c>
      <c r="N257" s="94">
        <f>+'t44 (3)'!P436</f>
        <v>27793</v>
      </c>
      <c r="O257" s="94">
        <f>+'t44 (3)'!Q436</f>
        <v>2280.2399999999998</v>
      </c>
      <c r="P257" s="94">
        <f>+'t44 (3)'!R436</f>
        <v>26526</v>
      </c>
      <c r="Q257" s="94">
        <f>+'t44 (3)'!S436</f>
        <v>2136.54</v>
      </c>
      <c r="R257" s="94">
        <f>+'t44 (3)'!T436</f>
        <v>29244</v>
      </c>
      <c r="S257" s="94">
        <f>+'t44 (3)'!U436</f>
        <v>2409.6799999999998</v>
      </c>
      <c r="T257" s="94">
        <f>+'t44 (3)'!V436</f>
        <v>29454</v>
      </c>
      <c r="U257" s="94">
        <f>+'t44 (3)'!W436</f>
        <v>2396.4499999999998</v>
      </c>
      <c r="V257" s="94">
        <f>+'t44 (3)'!X436</f>
        <v>27265</v>
      </c>
      <c r="W257" s="94">
        <f>+'t44 (3)'!Y436</f>
        <v>2147.9</v>
      </c>
      <c r="X257" s="94">
        <f>+'t44 (3)'!Z436</f>
        <v>26705</v>
      </c>
      <c r="Y257" s="94">
        <f>+'t44 (3)'!AA436</f>
        <v>2165.94</v>
      </c>
      <c r="Z257" s="94">
        <f>+'t44 (3)'!AB436</f>
        <v>25664</v>
      </c>
      <c r="AA257" s="94">
        <f>+'t44 (3)'!AC436</f>
        <v>2021.07</v>
      </c>
      <c r="AB257" s="94">
        <f>+'t44 (3)'!AD436</f>
        <v>25905</v>
      </c>
      <c r="AC257" s="94">
        <f>+'t44 (3)'!AE436</f>
        <v>2078.8200000000002</v>
      </c>
      <c r="AD257" s="94">
        <f>+'t44 (3)'!AF436</f>
        <v>29921</v>
      </c>
      <c r="AE257" s="94">
        <f>+'t44 (3)'!AG436</f>
        <v>2383.63</v>
      </c>
      <c r="AF257" s="94">
        <f>+'t44 (3)'!AH436</f>
        <v>24599</v>
      </c>
      <c r="AG257" s="94">
        <f>+'t44 (3)'!AI436</f>
        <v>1906.72</v>
      </c>
      <c r="AH257" s="94">
        <f>+'t44 (3)'!AJ436</f>
        <v>27573</v>
      </c>
      <c r="AI257" s="94">
        <f>+'t44 (3)'!AK436</f>
        <v>2103.1999999999998</v>
      </c>
      <c r="AJ257" s="94">
        <f>+'t44 (3)'!AL436</f>
        <v>29978</v>
      </c>
      <c r="AK257" s="94">
        <f>+'t44 (3)'!AM436</f>
        <v>2359.13</v>
      </c>
      <c r="AL257" s="94">
        <f>+'t44 (3)'!AN436</f>
        <v>27765</v>
      </c>
      <c r="AM257" s="94">
        <f>+'t44 (3)'!AO436</f>
        <v>2202.09</v>
      </c>
      <c r="AN257" s="94">
        <f>+'t44 (3)'!AP436</f>
        <v>29201</v>
      </c>
      <c r="AO257" s="94">
        <f>+'t44 (3)'!AQ436</f>
        <v>2293.15</v>
      </c>
      <c r="AP257" s="94">
        <f>+'t44 (3)'!AR436</f>
        <v>30341</v>
      </c>
      <c r="AQ257" s="94">
        <f>+'t44 (3)'!AS436</f>
        <v>2391.38</v>
      </c>
      <c r="AR257" s="94">
        <f>+'t44 (3)'!AT436</f>
        <v>30099</v>
      </c>
      <c r="AS257" s="94">
        <f>+'t44 (3)'!AU436</f>
        <v>2327.15</v>
      </c>
      <c r="AT257" s="94">
        <f>+'t44 (3)'!AV436</f>
        <v>29037</v>
      </c>
      <c r="AU257" s="94">
        <f>+'t44 (3)'!AW436</f>
        <v>2352.73</v>
      </c>
      <c r="AV257" s="94">
        <f>+'t44 (3)'!AX436</f>
        <v>26087</v>
      </c>
      <c r="AW257" s="94">
        <f>+'t44 (3)'!AY436</f>
        <v>2111.4299999999998</v>
      </c>
      <c r="AX257" s="94">
        <f>+'t44 (3)'!AZ436</f>
        <v>25651</v>
      </c>
      <c r="AY257" s="94">
        <f>+'t44 (3)'!BA436</f>
        <v>2223.6799999999998</v>
      </c>
      <c r="AZ257" s="94">
        <f>+'t44 (3)'!BB436</f>
        <v>26402</v>
      </c>
      <c r="BA257" s="94">
        <f>+'t44 (3)'!BC436</f>
        <v>2088.4299999999998</v>
      </c>
      <c r="BB257" s="94">
        <f>+'t44 (3)'!BD436</f>
        <v>30378</v>
      </c>
      <c r="BC257" s="94">
        <f>+'t44 (3)'!BE436</f>
        <v>2464.7600000000002</v>
      </c>
      <c r="BD257" s="94">
        <f>+'t44 (3)'!BF436</f>
        <v>22347</v>
      </c>
      <c r="BE257" s="94">
        <f>+'t44 (3)'!BG436</f>
        <v>1820.6</v>
      </c>
      <c r="BF257" s="94">
        <f>+'t44 (3)'!BH436</f>
        <v>29904</v>
      </c>
      <c r="BG257" s="94">
        <f>+'t44 (3)'!BI436</f>
        <v>2393.04</v>
      </c>
      <c r="BH257" s="94">
        <f>+'t44 (3)'!BJ436</f>
        <v>28080</v>
      </c>
      <c r="BI257" s="94">
        <f>+'t44 (3)'!BK436</f>
        <v>2273.3200000000002</v>
      </c>
      <c r="BJ257" s="94">
        <f>+'t44 (3)'!BL436</f>
        <v>27224</v>
      </c>
      <c r="BK257" s="94">
        <f>+'t44 (3)'!BM436</f>
        <v>2175.0100000000002</v>
      </c>
      <c r="BL257" s="94">
        <f>+'t44 (3)'!BN436</f>
        <v>28087</v>
      </c>
      <c r="BM257" s="94">
        <f>+'t44 (3)'!BO436</f>
        <v>2235.08</v>
      </c>
      <c r="BN257" s="94">
        <f>+'t44 (3)'!BP436</f>
        <v>27978</v>
      </c>
      <c r="BO257" s="94">
        <f>+'t44 (3)'!BQ436</f>
        <v>2160.9299999999998</v>
      </c>
      <c r="BP257" s="94">
        <f>+'t44 (3)'!BR436</f>
        <v>30913</v>
      </c>
      <c r="BQ257" s="94">
        <f>+'t44 (3)'!BS436</f>
        <v>2340.34</v>
      </c>
      <c r="BR257" s="94">
        <f>+'t44 (3)'!BT436</f>
        <v>30361</v>
      </c>
      <c r="BS257" s="94">
        <f>+'t44 (3)'!BU436</f>
        <v>2380.0300000000002</v>
      </c>
      <c r="BT257" s="94">
        <f>+'t44 (3)'!BV436</f>
        <v>26510</v>
      </c>
      <c r="BU257" s="94">
        <f>+'t44 (3)'!BW436</f>
        <v>2056.66</v>
      </c>
      <c r="BV257" s="94">
        <f>+'t44 (3)'!BX436</f>
        <v>24624</v>
      </c>
      <c r="BW257" s="94">
        <f>+'t44 (3)'!BY436</f>
        <v>2005.17</v>
      </c>
      <c r="BX257" s="94">
        <f>+'t44 (3)'!BZ436</f>
        <v>28055</v>
      </c>
      <c r="BY257" s="94">
        <f>+'t44 (3)'!CA436</f>
        <v>2187.5100000000002</v>
      </c>
      <c r="BZ257" s="94">
        <f>+'t44 (3)'!CB436</f>
        <v>31429</v>
      </c>
      <c r="CA257" s="94">
        <f>+'t44 (3)'!CC436</f>
        <v>2401.5700000000002</v>
      </c>
    </row>
    <row r="258" spans="1:79" ht="16.5" customHeight="1" x14ac:dyDescent="0.45">
      <c r="A258" s="357" t="s">
        <v>695</v>
      </c>
      <c r="B258" s="94">
        <f>+'t44 (3)'!D437</f>
        <v>29602</v>
      </c>
      <c r="C258" s="94">
        <f>+'t44 (3)'!E437</f>
        <v>3127.13</v>
      </c>
      <c r="D258" s="94">
        <f>+'t44 (3)'!F437</f>
        <v>30937</v>
      </c>
      <c r="E258" s="94">
        <f>+'t44 (3)'!G437</f>
        <v>3126.08</v>
      </c>
      <c r="F258" s="94">
        <f>+'t44 (3)'!H437</f>
        <v>34942</v>
      </c>
      <c r="G258" s="94">
        <f>+'t44 (3)'!I437</f>
        <v>3367</v>
      </c>
      <c r="H258" s="94">
        <f>+'t44 (3)'!J437</f>
        <v>34228</v>
      </c>
      <c r="I258" s="94">
        <f>+'t44 (3)'!K437</f>
        <v>3346.71</v>
      </c>
      <c r="J258" s="94">
        <f>+'t44 (3)'!L437</f>
        <v>34969</v>
      </c>
      <c r="K258" s="94">
        <f>+'t44 (3)'!M437</f>
        <v>3242.35</v>
      </c>
      <c r="L258" s="94">
        <f>+'t44 (3)'!N437</f>
        <v>38327</v>
      </c>
      <c r="M258" s="94">
        <f>+'t44 (3)'!O437</f>
        <v>3733.85</v>
      </c>
      <c r="N258" s="94">
        <f>+'t44 (3)'!P437</f>
        <v>37886</v>
      </c>
      <c r="O258" s="94">
        <f>+'t44 (3)'!Q437</f>
        <v>3758.83</v>
      </c>
      <c r="P258" s="94">
        <f>+'t44 (3)'!R437</f>
        <v>35149</v>
      </c>
      <c r="Q258" s="94">
        <f>+'t44 (3)'!S437</f>
        <v>3531.21</v>
      </c>
      <c r="R258" s="94">
        <f>+'t44 (3)'!T437</f>
        <v>37739</v>
      </c>
      <c r="S258" s="94">
        <f>+'t44 (3)'!U437</f>
        <v>3886.83</v>
      </c>
      <c r="T258" s="94">
        <f>+'t44 (3)'!V437</f>
        <v>33720</v>
      </c>
      <c r="U258" s="94">
        <f>+'t44 (3)'!W437</f>
        <v>3546.42</v>
      </c>
      <c r="V258" s="94">
        <f>+'t44 (3)'!X437</f>
        <v>32171</v>
      </c>
      <c r="W258" s="94">
        <f>+'t44 (3)'!Y437</f>
        <v>3464.94</v>
      </c>
      <c r="X258" s="94">
        <f>+'t44 (3)'!Z437</f>
        <v>34757</v>
      </c>
      <c r="Y258" s="94">
        <f>+'t44 (3)'!AA437</f>
        <v>3419.13</v>
      </c>
      <c r="Z258" s="94">
        <f>+'t44 (3)'!AB437</f>
        <v>32028</v>
      </c>
      <c r="AA258" s="94">
        <f>+'t44 (3)'!AC437</f>
        <v>3282.69</v>
      </c>
      <c r="AB258" s="94">
        <f>+'t44 (3)'!AD437</f>
        <v>34271</v>
      </c>
      <c r="AC258" s="94">
        <f>+'t44 (3)'!AE437</f>
        <v>3502.18</v>
      </c>
      <c r="AD258" s="94">
        <f>+'t44 (3)'!AF437</f>
        <v>42297</v>
      </c>
      <c r="AE258" s="94">
        <f>+'t44 (3)'!AG437</f>
        <v>4065.49</v>
      </c>
      <c r="AF258" s="94">
        <f>+'t44 (3)'!AH437</f>
        <v>36248</v>
      </c>
      <c r="AG258" s="94">
        <f>+'t44 (3)'!AI437</f>
        <v>3477.86</v>
      </c>
      <c r="AH258" s="94">
        <f>+'t44 (3)'!AJ437</f>
        <v>37034</v>
      </c>
      <c r="AI258" s="94">
        <f>+'t44 (3)'!AK437</f>
        <v>3574.49</v>
      </c>
      <c r="AJ258" s="94">
        <f>+'t44 (3)'!AL437</f>
        <v>37347</v>
      </c>
      <c r="AK258" s="94">
        <f>+'t44 (3)'!AM437</f>
        <v>3664.34</v>
      </c>
      <c r="AL258" s="94">
        <f>+'t44 (3)'!AN437</f>
        <v>36120</v>
      </c>
      <c r="AM258" s="94">
        <f>+'t44 (3)'!AO437</f>
        <v>3564.29</v>
      </c>
      <c r="AN258" s="94">
        <f>+'t44 (3)'!AP437</f>
        <v>37773</v>
      </c>
      <c r="AO258" s="94">
        <f>+'t44 (3)'!AQ437</f>
        <v>3637.63</v>
      </c>
      <c r="AP258" s="94">
        <f>+'t44 (3)'!AR437</f>
        <v>37697</v>
      </c>
      <c r="AQ258" s="94">
        <f>+'t44 (3)'!AS437</f>
        <v>3654.46</v>
      </c>
      <c r="AR258" s="94">
        <f>+'t44 (3)'!AT437</f>
        <v>36707</v>
      </c>
      <c r="AS258" s="94">
        <f>+'t44 (3)'!AU437</f>
        <v>3514.39</v>
      </c>
      <c r="AT258" s="94">
        <f>+'t44 (3)'!AV437</f>
        <v>35390</v>
      </c>
      <c r="AU258" s="94">
        <f>+'t44 (3)'!AW437</f>
        <v>3524.57</v>
      </c>
      <c r="AV258" s="94">
        <f>+'t44 (3)'!AX437</f>
        <v>36852</v>
      </c>
      <c r="AW258" s="94">
        <f>+'t44 (3)'!AY437</f>
        <v>3564.7</v>
      </c>
      <c r="AX258" s="94">
        <f>+'t44 (3)'!AZ437</f>
        <v>34907</v>
      </c>
      <c r="AY258" s="94">
        <f>+'t44 (3)'!BA437</f>
        <v>3387</v>
      </c>
      <c r="AZ258" s="94">
        <f>+'t44 (3)'!BB437</f>
        <v>35889</v>
      </c>
      <c r="BA258" s="94">
        <f>+'t44 (3)'!BC437</f>
        <v>3557.61</v>
      </c>
      <c r="BB258" s="94">
        <f>+'t44 (3)'!BD437</f>
        <v>43162</v>
      </c>
      <c r="BC258" s="94">
        <f>+'t44 (3)'!BE437</f>
        <v>4129.6499999999996</v>
      </c>
      <c r="BD258" s="94">
        <f>+'t44 (3)'!BF437</f>
        <v>34625</v>
      </c>
      <c r="BE258" s="94">
        <f>+'t44 (3)'!BG437</f>
        <v>3403.85</v>
      </c>
      <c r="BF258" s="94">
        <f>+'t44 (3)'!BH437</f>
        <v>37833</v>
      </c>
      <c r="BG258" s="94">
        <f>+'t44 (3)'!BI437</f>
        <v>3734.65</v>
      </c>
      <c r="BH258" s="94">
        <f>+'t44 (3)'!BJ437</f>
        <v>36152</v>
      </c>
      <c r="BI258" s="94">
        <f>+'t44 (3)'!BK437</f>
        <v>3602.54</v>
      </c>
      <c r="BJ258" s="94">
        <f>+'t44 (3)'!BL437</f>
        <v>35076</v>
      </c>
      <c r="BK258" s="94">
        <f>+'t44 (3)'!BM437</f>
        <v>3480.21</v>
      </c>
      <c r="BL258" s="94">
        <f>+'t44 (3)'!BN437</f>
        <v>38924</v>
      </c>
      <c r="BM258" s="94">
        <f>+'t44 (3)'!BO437</f>
        <v>3855.02</v>
      </c>
      <c r="BN258" s="94">
        <f>+'t44 (3)'!BP437</f>
        <v>36821</v>
      </c>
      <c r="BO258" s="94">
        <f>+'t44 (3)'!BQ437</f>
        <v>3535.6</v>
      </c>
      <c r="BP258" s="94">
        <f>+'t44 (3)'!BR437</f>
        <v>38073</v>
      </c>
      <c r="BQ258" s="94">
        <f>+'t44 (3)'!BS437</f>
        <v>3589.59</v>
      </c>
      <c r="BR258" s="94">
        <f>+'t44 (3)'!BT437</f>
        <v>39331</v>
      </c>
      <c r="BS258" s="94">
        <f>+'t44 (3)'!BU437</f>
        <v>3714.25</v>
      </c>
      <c r="BT258" s="94">
        <f>+'t44 (3)'!BV437</f>
        <v>36167</v>
      </c>
      <c r="BU258" s="94">
        <f>+'t44 (3)'!BW437</f>
        <v>3436.37</v>
      </c>
      <c r="BV258" s="94">
        <f>+'t44 (3)'!BX437</f>
        <v>39431</v>
      </c>
      <c r="BW258" s="94">
        <f>+'t44 (3)'!BY437</f>
        <v>3634.1</v>
      </c>
      <c r="BX258" s="94">
        <f>+'t44 (3)'!BZ437</f>
        <v>36031</v>
      </c>
      <c r="BY258" s="94">
        <f>+'t44 (3)'!CA437</f>
        <v>3323.39</v>
      </c>
      <c r="BZ258" s="94">
        <f>+'t44 (3)'!CB437</f>
        <v>40570</v>
      </c>
      <c r="CA258" s="94">
        <f>+'t44 (3)'!CC437</f>
        <v>3792.4</v>
      </c>
    </row>
    <row r="259" spans="1:79" ht="16.5" customHeight="1" x14ac:dyDescent="0.45">
      <c r="A259" s="358" t="s">
        <v>696</v>
      </c>
      <c r="B259" s="94">
        <f>+'t44 (3)'!D438</f>
        <v>401</v>
      </c>
      <c r="C259" s="94">
        <f>+'t44 (3)'!E438</f>
        <v>37.840000000000003</v>
      </c>
      <c r="D259" s="94">
        <f>+'t44 (3)'!F438</f>
        <v>609</v>
      </c>
      <c r="E259" s="94">
        <f>+'t44 (3)'!G438</f>
        <v>53.62</v>
      </c>
      <c r="F259" s="94">
        <f>+'t44 (3)'!H438</f>
        <v>443</v>
      </c>
      <c r="G259" s="94">
        <f>+'t44 (3)'!I438</f>
        <v>39.520000000000003</v>
      </c>
      <c r="H259" s="94">
        <f>+'t44 (3)'!J438</f>
        <v>513</v>
      </c>
      <c r="I259" s="94">
        <f>+'t44 (3)'!K438</f>
        <v>38.130000000000003</v>
      </c>
      <c r="J259" s="94">
        <f>+'t44 (3)'!L438</f>
        <v>550</v>
      </c>
      <c r="K259" s="94">
        <f>+'t44 (3)'!M438</f>
        <v>44.3</v>
      </c>
      <c r="L259" s="94">
        <f>+'t44 (3)'!N438</f>
        <v>535</v>
      </c>
      <c r="M259" s="94">
        <f>+'t44 (3)'!O438</f>
        <v>48.84</v>
      </c>
      <c r="N259" s="94">
        <f>+'t44 (3)'!P438</f>
        <v>632</v>
      </c>
      <c r="O259" s="94">
        <f>+'t44 (3)'!Q438</f>
        <v>50.1</v>
      </c>
      <c r="P259" s="94">
        <f>+'t44 (3)'!R438</f>
        <v>502</v>
      </c>
      <c r="Q259" s="94">
        <f>+'t44 (3)'!S438</f>
        <v>43.78</v>
      </c>
      <c r="R259" s="94">
        <f>+'t44 (3)'!T438</f>
        <v>501</v>
      </c>
      <c r="S259" s="94">
        <f>+'t44 (3)'!U438</f>
        <v>43.54</v>
      </c>
      <c r="T259" s="94">
        <f>+'t44 (3)'!V438</f>
        <v>621</v>
      </c>
      <c r="U259" s="94">
        <f>+'t44 (3)'!W438</f>
        <v>48.15</v>
      </c>
      <c r="V259" s="94">
        <f>+'t44 (3)'!X438</f>
        <v>472</v>
      </c>
      <c r="W259" s="94">
        <f>+'t44 (3)'!Y438</f>
        <v>38.42</v>
      </c>
      <c r="X259" s="94">
        <f>+'t44 (3)'!Z438</f>
        <v>551</v>
      </c>
      <c r="Y259" s="94">
        <f>+'t44 (3)'!AA438</f>
        <v>53.68</v>
      </c>
      <c r="Z259" s="94">
        <f>+'t44 (3)'!AB438</f>
        <v>395</v>
      </c>
      <c r="AA259" s="94">
        <f>+'t44 (3)'!AC438</f>
        <v>37.28</v>
      </c>
      <c r="AB259" s="94">
        <f>+'t44 (3)'!AD438</f>
        <v>493</v>
      </c>
      <c r="AC259" s="94">
        <f>+'t44 (3)'!AE438</f>
        <v>46.81</v>
      </c>
      <c r="AD259" s="94">
        <f>+'t44 (3)'!AF438</f>
        <v>589</v>
      </c>
      <c r="AE259" s="94">
        <f>+'t44 (3)'!AG438</f>
        <v>59.21</v>
      </c>
      <c r="AF259" s="94">
        <f>+'t44 (3)'!AH438</f>
        <v>577</v>
      </c>
      <c r="AG259" s="94">
        <f>+'t44 (3)'!AI438</f>
        <v>48.74</v>
      </c>
      <c r="AH259" s="94">
        <f>+'t44 (3)'!AJ438</f>
        <v>482</v>
      </c>
      <c r="AI259" s="94">
        <f>+'t44 (3)'!AK438</f>
        <v>44.06</v>
      </c>
      <c r="AJ259" s="94">
        <f>+'t44 (3)'!AL438</f>
        <v>653</v>
      </c>
      <c r="AK259" s="94">
        <f>+'t44 (3)'!AM438</f>
        <v>56.94</v>
      </c>
      <c r="AL259" s="94">
        <f>+'t44 (3)'!AN438</f>
        <v>621</v>
      </c>
      <c r="AM259" s="94">
        <f>+'t44 (3)'!AO438</f>
        <v>52.78</v>
      </c>
      <c r="AN259" s="94">
        <f>+'t44 (3)'!AP438</f>
        <v>548</v>
      </c>
      <c r="AO259" s="94">
        <f>+'t44 (3)'!AQ438</f>
        <v>50.12</v>
      </c>
      <c r="AP259" s="94">
        <f>+'t44 (3)'!AR438</f>
        <v>464</v>
      </c>
      <c r="AQ259" s="94">
        <f>+'t44 (3)'!AS438</f>
        <v>42.15</v>
      </c>
      <c r="AR259" s="94">
        <f>+'t44 (3)'!AT438</f>
        <v>459</v>
      </c>
      <c r="AS259" s="94">
        <f>+'t44 (3)'!AU438</f>
        <v>42.76</v>
      </c>
      <c r="AT259" s="94">
        <f>+'t44 (3)'!AV438</f>
        <v>415</v>
      </c>
      <c r="AU259" s="94">
        <f>+'t44 (3)'!AW438</f>
        <v>43.45</v>
      </c>
      <c r="AV259" s="94">
        <f>+'t44 (3)'!AX438</f>
        <v>547</v>
      </c>
      <c r="AW259" s="94">
        <f>+'t44 (3)'!AY438</f>
        <v>52.66</v>
      </c>
      <c r="AX259" s="94">
        <f>+'t44 (3)'!AZ438</f>
        <v>405</v>
      </c>
      <c r="AY259" s="94">
        <f>+'t44 (3)'!BA438</f>
        <v>35.869999999999997</v>
      </c>
      <c r="AZ259" s="94">
        <f>+'t44 (3)'!BB438</f>
        <v>478</v>
      </c>
      <c r="BA259" s="94">
        <f>+'t44 (3)'!BC438</f>
        <v>53.44</v>
      </c>
      <c r="BB259" s="94">
        <f>+'t44 (3)'!BD438</f>
        <v>408</v>
      </c>
      <c r="BC259" s="94">
        <f>+'t44 (3)'!BE438</f>
        <v>41.81</v>
      </c>
      <c r="BD259" s="94">
        <f>+'t44 (3)'!BF438</f>
        <v>404</v>
      </c>
      <c r="BE259" s="94">
        <f>+'t44 (3)'!BG438</f>
        <v>57.58</v>
      </c>
      <c r="BF259" s="94">
        <f>+'t44 (3)'!BH438</f>
        <v>611</v>
      </c>
      <c r="BG259" s="94">
        <f>+'t44 (3)'!BI438</f>
        <v>52.98</v>
      </c>
      <c r="BH259" s="94">
        <f>+'t44 (3)'!BJ438</f>
        <v>447</v>
      </c>
      <c r="BI259" s="94">
        <f>+'t44 (3)'!BK438</f>
        <v>44.02</v>
      </c>
      <c r="BJ259" s="94">
        <f>+'t44 (3)'!BL438</f>
        <v>476</v>
      </c>
      <c r="BK259" s="94">
        <f>+'t44 (3)'!BM438</f>
        <v>37.53</v>
      </c>
      <c r="BL259" s="94">
        <f>+'t44 (3)'!BN438</f>
        <v>443</v>
      </c>
      <c r="BM259" s="94">
        <f>+'t44 (3)'!BO438</f>
        <v>41.17</v>
      </c>
      <c r="BN259" s="94">
        <f>+'t44 (3)'!BP438</f>
        <v>471</v>
      </c>
      <c r="BO259" s="94">
        <f>+'t44 (3)'!BQ438</f>
        <v>51.46</v>
      </c>
      <c r="BP259" s="94">
        <f>+'t44 (3)'!BR438</f>
        <v>375</v>
      </c>
      <c r="BQ259" s="94">
        <f>+'t44 (3)'!BS438</f>
        <v>29.67</v>
      </c>
      <c r="BR259" s="94">
        <f>+'t44 (3)'!BT438</f>
        <v>468</v>
      </c>
      <c r="BS259" s="94">
        <f>+'t44 (3)'!BU438</f>
        <v>40.85</v>
      </c>
      <c r="BT259" s="94">
        <f>+'t44 (3)'!BV438</f>
        <v>668</v>
      </c>
      <c r="BU259" s="94">
        <f>+'t44 (3)'!BW438</f>
        <v>53.32</v>
      </c>
      <c r="BV259" s="94">
        <f>+'t44 (3)'!BX438</f>
        <v>503</v>
      </c>
      <c r="BW259" s="94">
        <f>+'t44 (3)'!BY438</f>
        <v>48.16</v>
      </c>
      <c r="BX259" s="94">
        <f>+'t44 (3)'!BZ438</f>
        <v>449</v>
      </c>
      <c r="BY259" s="94">
        <f>+'t44 (3)'!CA438</f>
        <v>39.85</v>
      </c>
      <c r="BZ259" s="94">
        <f>+'t44 (3)'!CB438</f>
        <v>428</v>
      </c>
      <c r="CA259" s="94">
        <f>+'t44 (3)'!CC438</f>
        <v>40.64</v>
      </c>
    </row>
    <row r="260" spans="1:79" ht="16.5" customHeight="1" x14ac:dyDescent="0.45">
      <c r="A260" s="357" t="s">
        <v>697</v>
      </c>
      <c r="B260" s="94">
        <f>+'t44 (3)'!D439</f>
        <v>661</v>
      </c>
      <c r="C260" s="94">
        <f>+'t44 (3)'!E439</f>
        <v>98.04</v>
      </c>
      <c r="D260" s="94">
        <f>+'t44 (3)'!F439</f>
        <v>648</v>
      </c>
      <c r="E260" s="94">
        <f>+'t44 (3)'!G439</f>
        <v>103.13</v>
      </c>
      <c r="F260" s="94">
        <f>+'t44 (3)'!H439</f>
        <v>478</v>
      </c>
      <c r="G260" s="94">
        <f>+'t44 (3)'!I439</f>
        <v>82.01</v>
      </c>
      <c r="H260" s="94">
        <f>+'t44 (3)'!J439</f>
        <v>507</v>
      </c>
      <c r="I260" s="94">
        <f>+'t44 (3)'!K439</f>
        <v>85.42</v>
      </c>
      <c r="J260" s="94">
        <f>+'t44 (3)'!L439</f>
        <v>489</v>
      </c>
      <c r="K260" s="94">
        <f>+'t44 (3)'!M439</f>
        <v>74.39</v>
      </c>
      <c r="L260" s="94">
        <f>+'t44 (3)'!N439</f>
        <v>540</v>
      </c>
      <c r="M260" s="94">
        <f>+'t44 (3)'!O439</f>
        <v>89.22</v>
      </c>
      <c r="N260" s="94">
        <f>+'t44 (3)'!P439</f>
        <v>545</v>
      </c>
      <c r="O260" s="94">
        <f>+'t44 (3)'!Q439</f>
        <v>92.22</v>
      </c>
      <c r="P260" s="94">
        <f>+'t44 (3)'!R439</f>
        <v>446</v>
      </c>
      <c r="Q260" s="94">
        <f>+'t44 (3)'!S439</f>
        <v>78.42</v>
      </c>
      <c r="R260" s="94">
        <f>+'t44 (3)'!T439</f>
        <v>465</v>
      </c>
      <c r="S260" s="94">
        <f>+'t44 (3)'!U439</f>
        <v>83.78</v>
      </c>
      <c r="T260" s="94">
        <f>+'t44 (3)'!V439</f>
        <v>480</v>
      </c>
      <c r="U260" s="94">
        <f>+'t44 (3)'!W439</f>
        <v>89.73</v>
      </c>
      <c r="V260" s="94">
        <f>+'t44 (3)'!X439</f>
        <v>505</v>
      </c>
      <c r="W260" s="94">
        <f>+'t44 (3)'!Y439</f>
        <v>87.86</v>
      </c>
      <c r="X260" s="94">
        <f>+'t44 (3)'!Z439</f>
        <v>484</v>
      </c>
      <c r="Y260" s="94">
        <f>+'t44 (3)'!AA439</f>
        <v>85.06</v>
      </c>
      <c r="Z260" s="94">
        <f>+'t44 (3)'!AB439</f>
        <v>541</v>
      </c>
      <c r="AA260" s="94">
        <f>+'t44 (3)'!AC439</f>
        <v>91.07</v>
      </c>
      <c r="AB260" s="94">
        <f>+'t44 (3)'!AD439</f>
        <v>479</v>
      </c>
      <c r="AC260" s="94">
        <f>+'t44 (3)'!AE439</f>
        <v>81.86</v>
      </c>
      <c r="AD260" s="94">
        <f>+'t44 (3)'!AF439</f>
        <v>598</v>
      </c>
      <c r="AE260" s="94">
        <f>+'t44 (3)'!AG439</f>
        <v>106.46</v>
      </c>
      <c r="AF260" s="94">
        <f>+'t44 (3)'!AH439</f>
        <v>624</v>
      </c>
      <c r="AG260" s="94">
        <f>+'t44 (3)'!AI439</f>
        <v>102.84</v>
      </c>
      <c r="AH260" s="94">
        <f>+'t44 (3)'!AJ439</f>
        <v>546</v>
      </c>
      <c r="AI260" s="94">
        <f>+'t44 (3)'!AK439</f>
        <v>93.13</v>
      </c>
      <c r="AJ260" s="94">
        <f>+'t44 (3)'!AL439</f>
        <v>659</v>
      </c>
      <c r="AK260" s="94">
        <f>+'t44 (3)'!AM439</f>
        <v>114.31</v>
      </c>
      <c r="AL260" s="94">
        <f>+'t44 (3)'!AN439</f>
        <v>588</v>
      </c>
      <c r="AM260" s="94">
        <f>+'t44 (3)'!AO439</f>
        <v>101.66</v>
      </c>
      <c r="AN260" s="94">
        <f>+'t44 (3)'!AP439</f>
        <v>626</v>
      </c>
      <c r="AO260" s="94">
        <f>+'t44 (3)'!AQ439</f>
        <v>109.52</v>
      </c>
      <c r="AP260" s="94">
        <f>+'t44 (3)'!AR439</f>
        <v>604</v>
      </c>
      <c r="AQ260" s="94">
        <f>+'t44 (3)'!AS439</f>
        <v>100.83</v>
      </c>
      <c r="AR260" s="94">
        <f>+'t44 (3)'!AT439</f>
        <v>486</v>
      </c>
      <c r="AS260" s="94">
        <f>+'t44 (3)'!AU439</f>
        <v>92.44</v>
      </c>
      <c r="AT260" s="94">
        <f>+'t44 (3)'!AV439</f>
        <v>583</v>
      </c>
      <c r="AU260" s="94">
        <f>+'t44 (3)'!AW439</f>
        <v>100.35</v>
      </c>
      <c r="AV260" s="94">
        <f>+'t44 (3)'!AX439</f>
        <v>583</v>
      </c>
      <c r="AW260" s="94">
        <f>+'t44 (3)'!AY439</f>
        <v>108.37</v>
      </c>
      <c r="AX260" s="94">
        <f>+'t44 (3)'!AZ439</f>
        <v>509</v>
      </c>
      <c r="AY260" s="94">
        <f>+'t44 (3)'!BA439</f>
        <v>97.9</v>
      </c>
      <c r="AZ260" s="94">
        <f>+'t44 (3)'!BB439</f>
        <v>467</v>
      </c>
      <c r="BA260" s="94">
        <f>+'t44 (3)'!BC439</f>
        <v>80.42</v>
      </c>
      <c r="BB260" s="94">
        <f>+'t44 (3)'!BD439</f>
        <v>727</v>
      </c>
      <c r="BC260" s="94">
        <f>+'t44 (3)'!BE439</f>
        <v>132.13999999999999</v>
      </c>
      <c r="BD260" s="94">
        <f>+'t44 (3)'!BF439</f>
        <v>465</v>
      </c>
      <c r="BE260" s="94">
        <f>+'t44 (3)'!BG439</f>
        <v>80.86</v>
      </c>
      <c r="BF260" s="94">
        <f>+'t44 (3)'!BH439</f>
        <v>624</v>
      </c>
      <c r="BG260" s="94">
        <f>+'t44 (3)'!BI439</f>
        <v>107.42</v>
      </c>
      <c r="BH260" s="94">
        <f>+'t44 (3)'!BJ439</f>
        <v>697</v>
      </c>
      <c r="BI260" s="94">
        <f>+'t44 (3)'!BK439</f>
        <v>114.31</v>
      </c>
      <c r="BJ260" s="94">
        <f>+'t44 (3)'!BL439</f>
        <v>545</v>
      </c>
      <c r="BK260" s="94">
        <f>+'t44 (3)'!BM439</f>
        <v>91.38</v>
      </c>
      <c r="BL260" s="94">
        <f>+'t44 (3)'!BN439</f>
        <v>665</v>
      </c>
      <c r="BM260" s="94">
        <f>+'t44 (3)'!BO439</f>
        <v>114.45</v>
      </c>
      <c r="BN260" s="94">
        <f>+'t44 (3)'!BP439</f>
        <v>661</v>
      </c>
      <c r="BO260" s="94">
        <f>+'t44 (3)'!BQ439</f>
        <v>109.2</v>
      </c>
      <c r="BP260" s="94">
        <f>+'t44 (3)'!BR439</f>
        <v>607</v>
      </c>
      <c r="BQ260" s="94">
        <f>+'t44 (3)'!BS439</f>
        <v>98.66</v>
      </c>
      <c r="BR260" s="94">
        <f>+'t44 (3)'!BT439</f>
        <v>716</v>
      </c>
      <c r="BS260" s="94">
        <f>+'t44 (3)'!BU439</f>
        <v>118.31</v>
      </c>
      <c r="BT260" s="94">
        <f>+'t44 (3)'!BV439</f>
        <v>570</v>
      </c>
      <c r="BU260" s="94">
        <f>+'t44 (3)'!BW439</f>
        <v>85.21</v>
      </c>
      <c r="BV260" s="94">
        <f>+'t44 (3)'!BX439</f>
        <v>689</v>
      </c>
      <c r="BW260" s="94">
        <f>+'t44 (3)'!BY439</f>
        <v>106.21</v>
      </c>
      <c r="BX260" s="94">
        <f>+'t44 (3)'!BZ439</f>
        <v>686</v>
      </c>
      <c r="BY260" s="94">
        <f>+'t44 (3)'!CA439</f>
        <v>105.66</v>
      </c>
      <c r="BZ260" s="94">
        <f>+'t44 (3)'!CB439</f>
        <v>764</v>
      </c>
      <c r="CA260" s="94">
        <f>+'t44 (3)'!CC439</f>
        <v>115.21</v>
      </c>
    </row>
    <row r="261" spans="1:79" ht="16.5" customHeight="1" x14ac:dyDescent="0.45">
      <c r="A261" s="358" t="s">
        <v>698</v>
      </c>
      <c r="B261" s="94">
        <f>+'t44 (3)'!D440</f>
        <v>4823</v>
      </c>
      <c r="C261" s="94">
        <f>+'t44 (3)'!E440</f>
        <v>481.43</v>
      </c>
      <c r="D261" s="94">
        <f>+'t44 (3)'!F440</f>
        <v>4588</v>
      </c>
      <c r="E261" s="94">
        <f>+'t44 (3)'!G440</f>
        <v>474.38</v>
      </c>
      <c r="F261" s="94">
        <f>+'t44 (3)'!H440</f>
        <v>5149</v>
      </c>
      <c r="G261" s="94">
        <f>+'t44 (3)'!I440</f>
        <v>535.86</v>
      </c>
      <c r="H261" s="94">
        <f>+'t44 (3)'!J440</f>
        <v>4458</v>
      </c>
      <c r="I261" s="94">
        <f>+'t44 (3)'!K440</f>
        <v>441.36</v>
      </c>
      <c r="J261" s="94">
        <f>+'t44 (3)'!L440</f>
        <v>4447</v>
      </c>
      <c r="K261" s="94">
        <f>+'t44 (3)'!M440</f>
        <v>457.13</v>
      </c>
      <c r="L261" s="94">
        <f>+'t44 (3)'!N440</f>
        <v>4301</v>
      </c>
      <c r="M261" s="94">
        <f>+'t44 (3)'!O440</f>
        <v>468.71</v>
      </c>
      <c r="N261" s="94">
        <f>+'t44 (3)'!P440</f>
        <v>4389</v>
      </c>
      <c r="O261" s="94">
        <f>+'t44 (3)'!Q440</f>
        <v>482.9</v>
      </c>
      <c r="P261" s="94">
        <f>+'t44 (3)'!R440</f>
        <v>4052</v>
      </c>
      <c r="Q261" s="94">
        <f>+'t44 (3)'!S440</f>
        <v>471.03</v>
      </c>
      <c r="R261" s="94">
        <f>+'t44 (3)'!T440</f>
        <v>3971</v>
      </c>
      <c r="S261" s="94">
        <f>+'t44 (3)'!U440</f>
        <v>507.93</v>
      </c>
      <c r="T261" s="94">
        <f>+'t44 (3)'!V440</f>
        <v>4341</v>
      </c>
      <c r="U261" s="94">
        <f>+'t44 (3)'!W440</f>
        <v>487.12</v>
      </c>
      <c r="V261" s="94">
        <f>+'t44 (3)'!X440</f>
        <v>4444</v>
      </c>
      <c r="W261" s="94">
        <f>+'t44 (3)'!Y440</f>
        <v>503.03</v>
      </c>
      <c r="X261" s="94">
        <f>+'t44 (3)'!Z440</f>
        <v>4377</v>
      </c>
      <c r="Y261" s="94">
        <f>+'t44 (3)'!AA440</f>
        <v>451.87</v>
      </c>
      <c r="Z261" s="94">
        <f>+'t44 (3)'!AB440</f>
        <v>4386</v>
      </c>
      <c r="AA261" s="94">
        <f>+'t44 (3)'!AC440</f>
        <v>457.67</v>
      </c>
      <c r="AB261" s="94">
        <f>+'t44 (3)'!AD440</f>
        <v>4208</v>
      </c>
      <c r="AC261" s="94">
        <f>+'t44 (3)'!AE440</f>
        <v>551.34</v>
      </c>
      <c r="AD261" s="94">
        <f>+'t44 (3)'!AF440</f>
        <v>4926</v>
      </c>
      <c r="AE261" s="94">
        <f>+'t44 (3)'!AG440</f>
        <v>582.57000000000005</v>
      </c>
      <c r="AF261" s="94">
        <f>+'t44 (3)'!AH440</f>
        <v>3722</v>
      </c>
      <c r="AG261" s="94">
        <f>+'t44 (3)'!AI440</f>
        <v>450.04</v>
      </c>
      <c r="AH261" s="94">
        <f>+'t44 (3)'!AJ440</f>
        <v>4394</v>
      </c>
      <c r="AI261" s="94">
        <f>+'t44 (3)'!AK440</f>
        <v>579.98</v>
      </c>
      <c r="AJ261" s="94">
        <f>+'t44 (3)'!AL440</f>
        <v>4332</v>
      </c>
      <c r="AK261" s="94">
        <f>+'t44 (3)'!AM440</f>
        <v>540.46</v>
      </c>
      <c r="AL261" s="94">
        <f>+'t44 (3)'!AN440</f>
        <v>4129</v>
      </c>
      <c r="AM261" s="94">
        <f>+'t44 (3)'!AO440</f>
        <v>522.63</v>
      </c>
      <c r="AN261" s="94">
        <f>+'t44 (3)'!AP440</f>
        <v>4035</v>
      </c>
      <c r="AO261" s="94">
        <f>+'t44 (3)'!AQ440</f>
        <v>559.53</v>
      </c>
      <c r="AP261" s="94">
        <f>+'t44 (3)'!AR440</f>
        <v>4253</v>
      </c>
      <c r="AQ261" s="94">
        <f>+'t44 (3)'!AS440</f>
        <v>557.09</v>
      </c>
      <c r="AR261" s="94">
        <f>+'t44 (3)'!AT440</f>
        <v>4185</v>
      </c>
      <c r="AS261" s="94">
        <f>+'t44 (3)'!AU440</f>
        <v>564.28</v>
      </c>
      <c r="AT261" s="94">
        <f>+'t44 (3)'!AV440</f>
        <v>4685</v>
      </c>
      <c r="AU261" s="94">
        <f>+'t44 (3)'!AW440</f>
        <v>611.39</v>
      </c>
      <c r="AV261" s="94">
        <f>+'t44 (3)'!AX440</f>
        <v>4281</v>
      </c>
      <c r="AW261" s="94">
        <f>+'t44 (3)'!AY440</f>
        <v>547.28</v>
      </c>
      <c r="AX261" s="94">
        <f>+'t44 (3)'!AZ440</f>
        <v>4265</v>
      </c>
      <c r="AY261" s="94">
        <f>+'t44 (3)'!BA440</f>
        <v>465.6</v>
      </c>
      <c r="AZ261" s="94">
        <f>+'t44 (3)'!BB440</f>
        <v>4580</v>
      </c>
      <c r="BA261" s="94">
        <f>+'t44 (3)'!BC440</f>
        <v>582.08000000000004</v>
      </c>
      <c r="BB261" s="94">
        <f>+'t44 (3)'!BD440</f>
        <v>4792</v>
      </c>
      <c r="BC261" s="94">
        <f>+'t44 (3)'!BE440</f>
        <v>638.27</v>
      </c>
      <c r="BD261" s="94">
        <f>+'t44 (3)'!BF440</f>
        <v>3667</v>
      </c>
      <c r="BE261" s="94">
        <f>+'t44 (3)'!BG440</f>
        <v>419.81</v>
      </c>
      <c r="BF261" s="94">
        <f>+'t44 (3)'!BH440</f>
        <v>4677</v>
      </c>
      <c r="BG261" s="94">
        <f>+'t44 (3)'!BI440</f>
        <v>573.53</v>
      </c>
      <c r="BH261" s="94">
        <f>+'t44 (3)'!BJ440</f>
        <v>4611</v>
      </c>
      <c r="BI261" s="94">
        <f>+'t44 (3)'!BK440</f>
        <v>566.20000000000005</v>
      </c>
      <c r="BJ261" s="94">
        <f>+'t44 (3)'!BL440</f>
        <v>4375</v>
      </c>
      <c r="BK261" s="94">
        <f>+'t44 (3)'!BM440</f>
        <v>564.94000000000005</v>
      </c>
      <c r="BL261" s="94">
        <f>+'t44 (3)'!BN440</f>
        <v>4536</v>
      </c>
      <c r="BM261" s="94">
        <f>+'t44 (3)'!BO440</f>
        <v>583.20000000000005</v>
      </c>
      <c r="BN261" s="94">
        <f>+'t44 (3)'!BP440</f>
        <v>4548</v>
      </c>
      <c r="BO261" s="94">
        <f>+'t44 (3)'!BQ440</f>
        <v>624.71</v>
      </c>
      <c r="BP261" s="94">
        <f>+'t44 (3)'!BR440</f>
        <v>4963</v>
      </c>
      <c r="BQ261" s="94">
        <f>+'t44 (3)'!BS440</f>
        <v>601.21</v>
      </c>
      <c r="BR261" s="94">
        <f>+'t44 (3)'!BT440</f>
        <v>4976</v>
      </c>
      <c r="BS261" s="94">
        <f>+'t44 (3)'!BU440</f>
        <v>580.09</v>
      </c>
      <c r="BT261" s="94">
        <f>+'t44 (3)'!BV440</f>
        <v>5111</v>
      </c>
      <c r="BU261" s="94">
        <f>+'t44 (3)'!BW440</f>
        <v>539.6</v>
      </c>
      <c r="BV261" s="94">
        <f>+'t44 (3)'!BX440</f>
        <v>5476</v>
      </c>
      <c r="BW261" s="94">
        <f>+'t44 (3)'!BY440</f>
        <v>559.08000000000004</v>
      </c>
      <c r="BX261" s="94">
        <f>+'t44 (3)'!BZ440</f>
        <v>5084</v>
      </c>
      <c r="BY261" s="94">
        <f>+'t44 (3)'!CA440</f>
        <v>536.27</v>
      </c>
      <c r="BZ261" s="94">
        <f>+'t44 (3)'!CB440</f>
        <v>5457</v>
      </c>
      <c r="CA261" s="94">
        <f>+'t44 (3)'!CC440</f>
        <v>583.15</v>
      </c>
    </row>
    <row r="262" spans="1:79" ht="16.5" customHeight="1" x14ac:dyDescent="0.45">
      <c r="A262" s="357" t="s">
        <v>699</v>
      </c>
      <c r="B262" s="94">
        <f>+'t44 (3)'!D441</f>
        <v>2995</v>
      </c>
      <c r="C262" s="94">
        <f>+'t44 (3)'!E441</f>
        <v>310.25</v>
      </c>
      <c r="D262" s="94">
        <f>+'t44 (3)'!F441</f>
        <v>2440</v>
      </c>
      <c r="E262" s="94">
        <f>+'t44 (3)'!G441</f>
        <v>245.22</v>
      </c>
      <c r="F262" s="94">
        <f>+'t44 (3)'!H441</f>
        <v>3498</v>
      </c>
      <c r="G262" s="94">
        <f>+'t44 (3)'!I441</f>
        <v>312.45</v>
      </c>
      <c r="H262" s="94">
        <f>+'t44 (3)'!J441</f>
        <v>2570</v>
      </c>
      <c r="I262" s="94">
        <f>+'t44 (3)'!K441</f>
        <v>235.02</v>
      </c>
      <c r="J262" s="94">
        <f>+'t44 (3)'!L441</f>
        <v>3537</v>
      </c>
      <c r="K262" s="94">
        <f>+'t44 (3)'!M441</f>
        <v>316.73</v>
      </c>
      <c r="L262" s="94">
        <f>+'t44 (3)'!N441</f>
        <v>3031</v>
      </c>
      <c r="M262" s="94">
        <f>+'t44 (3)'!O441</f>
        <v>299.24</v>
      </c>
      <c r="N262" s="94">
        <f>+'t44 (3)'!P441</f>
        <v>3227</v>
      </c>
      <c r="O262" s="94">
        <f>+'t44 (3)'!Q441</f>
        <v>318.77999999999997</v>
      </c>
      <c r="P262" s="94">
        <f>+'t44 (3)'!R441</f>
        <v>2626</v>
      </c>
      <c r="Q262" s="94">
        <f>+'t44 (3)'!S441</f>
        <v>254.28</v>
      </c>
      <c r="R262" s="94">
        <f>+'t44 (3)'!T441</f>
        <v>4328</v>
      </c>
      <c r="S262" s="94">
        <f>+'t44 (3)'!U441</f>
        <v>449.56</v>
      </c>
      <c r="T262" s="94">
        <f>+'t44 (3)'!V441</f>
        <v>2538</v>
      </c>
      <c r="U262" s="94">
        <f>+'t44 (3)'!W441</f>
        <v>254.41</v>
      </c>
      <c r="V262" s="94">
        <f>+'t44 (3)'!X441</f>
        <v>2842</v>
      </c>
      <c r="W262" s="94">
        <f>+'t44 (3)'!Y441</f>
        <v>274.20999999999998</v>
      </c>
      <c r="X262" s="94">
        <f>+'t44 (3)'!Z441</f>
        <v>2771</v>
      </c>
      <c r="Y262" s="94">
        <f>+'t44 (3)'!AA441</f>
        <v>287.08</v>
      </c>
      <c r="Z262" s="94">
        <f>+'t44 (3)'!AB441</f>
        <v>3319</v>
      </c>
      <c r="AA262" s="94">
        <f>+'t44 (3)'!AC441</f>
        <v>328.45</v>
      </c>
      <c r="AB262" s="94">
        <f>+'t44 (3)'!AD441</f>
        <v>3571</v>
      </c>
      <c r="AC262" s="94">
        <f>+'t44 (3)'!AE441</f>
        <v>373.18</v>
      </c>
      <c r="AD262" s="94">
        <f>+'t44 (3)'!AF441</f>
        <v>3592</v>
      </c>
      <c r="AE262" s="94">
        <f>+'t44 (3)'!AG441</f>
        <v>385.05</v>
      </c>
      <c r="AF262" s="94">
        <f>+'t44 (3)'!AH441</f>
        <v>2573</v>
      </c>
      <c r="AG262" s="94">
        <f>+'t44 (3)'!AI441</f>
        <v>265.62</v>
      </c>
      <c r="AH262" s="94">
        <f>+'t44 (3)'!AJ441</f>
        <v>3355</v>
      </c>
      <c r="AI262" s="94">
        <f>+'t44 (3)'!AK441</f>
        <v>321.81</v>
      </c>
      <c r="AJ262" s="94">
        <f>+'t44 (3)'!AL441</f>
        <v>3533</v>
      </c>
      <c r="AK262" s="94">
        <f>+'t44 (3)'!AM441</f>
        <v>346.5</v>
      </c>
      <c r="AL262" s="94">
        <f>+'t44 (3)'!AN441</f>
        <v>2513</v>
      </c>
      <c r="AM262" s="94">
        <f>+'t44 (3)'!AO441</f>
        <v>279.82</v>
      </c>
      <c r="AN262" s="94">
        <f>+'t44 (3)'!AP441</f>
        <v>2925</v>
      </c>
      <c r="AO262" s="94">
        <f>+'t44 (3)'!AQ441</f>
        <v>314.19</v>
      </c>
      <c r="AP262" s="94">
        <f>+'t44 (3)'!AR441</f>
        <v>3224</v>
      </c>
      <c r="AQ262" s="94">
        <f>+'t44 (3)'!AS441</f>
        <v>325.14999999999998</v>
      </c>
      <c r="AR262" s="94">
        <f>+'t44 (3)'!AT441</f>
        <v>2585</v>
      </c>
      <c r="AS262" s="94">
        <f>+'t44 (3)'!AU441</f>
        <v>278.64</v>
      </c>
      <c r="AT262" s="94">
        <f>+'t44 (3)'!AV441</f>
        <v>2420</v>
      </c>
      <c r="AU262" s="94">
        <f>+'t44 (3)'!AW441</f>
        <v>283.64</v>
      </c>
      <c r="AV262" s="94">
        <f>+'t44 (3)'!AX441</f>
        <v>2316</v>
      </c>
      <c r="AW262" s="94">
        <f>+'t44 (3)'!AY441</f>
        <v>266.89</v>
      </c>
      <c r="AX262" s="94">
        <f>+'t44 (3)'!AZ441</f>
        <v>1927</v>
      </c>
      <c r="AY262" s="94">
        <f>+'t44 (3)'!BA441</f>
        <v>241.06</v>
      </c>
      <c r="AZ262" s="94">
        <f>+'t44 (3)'!BB441</f>
        <v>1834</v>
      </c>
      <c r="BA262" s="94">
        <f>+'t44 (3)'!BC441</f>
        <v>239.48</v>
      </c>
      <c r="BB262" s="94">
        <f>+'t44 (3)'!BD441</f>
        <v>2645</v>
      </c>
      <c r="BC262" s="94">
        <f>+'t44 (3)'!BE441</f>
        <v>317.20999999999998</v>
      </c>
      <c r="BD262" s="94">
        <f>+'t44 (3)'!BF441</f>
        <v>1911</v>
      </c>
      <c r="BE262" s="94">
        <f>+'t44 (3)'!BG441</f>
        <v>252.92</v>
      </c>
      <c r="BF262" s="94">
        <f>+'t44 (3)'!BH441</f>
        <v>2665</v>
      </c>
      <c r="BG262" s="94">
        <f>+'t44 (3)'!BI441</f>
        <v>308.19</v>
      </c>
      <c r="BH262" s="94">
        <f>+'t44 (3)'!BJ441</f>
        <v>2211</v>
      </c>
      <c r="BI262" s="94">
        <f>+'t44 (3)'!BK441</f>
        <v>276.5</v>
      </c>
      <c r="BJ262" s="94">
        <f>+'t44 (3)'!BL441</f>
        <v>1720</v>
      </c>
      <c r="BK262" s="94">
        <f>+'t44 (3)'!BM441</f>
        <v>226.54</v>
      </c>
      <c r="BL262" s="94">
        <f>+'t44 (3)'!BN441</f>
        <v>2106</v>
      </c>
      <c r="BM262" s="94">
        <f>+'t44 (3)'!BO441</f>
        <v>285.61</v>
      </c>
      <c r="BN262" s="94">
        <f>+'t44 (3)'!BP441</f>
        <v>2315</v>
      </c>
      <c r="BO262" s="94">
        <f>+'t44 (3)'!BQ441</f>
        <v>285.85000000000002</v>
      </c>
      <c r="BP262" s="94">
        <f>+'t44 (3)'!BR441</f>
        <v>2500</v>
      </c>
      <c r="BQ262" s="94">
        <f>+'t44 (3)'!BS441</f>
        <v>297.99</v>
      </c>
      <c r="BR262" s="94">
        <f>+'t44 (3)'!BT441</f>
        <v>2606</v>
      </c>
      <c r="BS262" s="94">
        <f>+'t44 (3)'!BU441</f>
        <v>295.44</v>
      </c>
      <c r="BT262" s="94">
        <f>+'t44 (3)'!BV441</f>
        <v>2824</v>
      </c>
      <c r="BU262" s="94">
        <f>+'t44 (3)'!BW441</f>
        <v>322.60000000000002</v>
      </c>
      <c r="BV262" s="94">
        <f>+'t44 (3)'!BX441</f>
        <v>2310</v>
      </c>
      <c r="BW262" s="94">
        <f>+'t44 (3)'!BY441</f>
        <v>287.72000000000003</v>
      </c>
      <c r="BX262" s="94">
        <f>+'t44 (3)'!BZ441</f>
        <v>2032</v>
      </c>
      <c r="BY262" s="94">
        <f>+'t44 (3)'!CA441</f>
        <v>281.26</v>
      </c>
      <c r="BZ262" s="94">
        <f>+'t44 (3)'!CB441</f>
        <v>3169</v>
      </c>
      <c r="CA262" s="94">
        <f>+'t44 (3)'!CC441</f>
        <v>353.84</v>
      </c>
    </row>
    <row r="263" spans="1:79" ht="16.5" customHeight="1" x14ac:dyDescent="0.45">
      <c r="A263" s="358" t="s">
        <v>700</v>
      </c>
      <c r="B263" s="94">
        <f>+'t44 (3)'!D442</f>
        <v>4682</v>
      </c>
      <c r="C263" s="94">
        <f>+'t44 (3)'!E442</f>
        <v>166.55</v>
      </c>
      <c r="D263" s="94">
        <f>+'t44 (3)'!F442</f>
        <v>4394</v>
      </c>
      <c r="E263" s="94">
        <f>+'t44 (3)'!G442</f>
        <v>164.79</v>
      </c>
      <c r="F263" s="94">
        <f>+'t44 (3)'!H442</f>
        <v>4554</v>
      </c>
      <c r="G263" s="94">
        <f>+'t44 (3)'!I442</f>
        <v>183.09</v>
      </c>
      <c r="H263" s="94">
        <f>+'t44 (3)'!J442</f>
        <v>4523</v>
      </c>
      <c r="I263" s="94">
        <f>+'t44 (3)'!K442</f>
        <v>180.82</v>
      </c>
      <c r="J263" s="94">
        <f>+'t44 (3)'!L442</f>
        <v>5424</v>
      </c>
      <c r="K263" s="94">
        <f>+'t44 (3)'!M442</f>
        <v>197.47</v>
      </c>
      <c r="L263" s="94">
        <f>+'t44 (3)'!N442</f>
        <v>5158</v>
      </c>
      <c r="M263" s="94">
        <f>+'t44 (3)'!O442</f>
        <v>195.95</v>
      </c>
      <c r="N263" s="94">
        <f>+'t44 (3)'!P442</f>
        <v>5104</v>
      </c>
      <c r="O263" s="94">
        <f>+'t44 (3)'!Q442</f>
        <v>186.99</v>
      </c>
      <c r="P263" s="94">
        <f>+'t44 (3)'!R442</f>
        <v>5030</v>
      </c>
      <c r="Q263" s="94">
        <f>+'t44 (3)'!S442</f>
        <v>188.84</v>
      </c>
      <c r="R263" s="94">
        <f>+'t44 (3)'!T442</f>
        <v>4315</v>
      </c>
      <c r="S263" s="94">
        <f>+'t44 (3)'!U442</f>
        <v>168.94</v>
      </c>
      <c r="T263" s="94">
        <f>+'t44 (3)'!V442</f>
        <v>4071</v>
      </c>
      <c r="U263" s="94">
        <f>+'t44 (3)'!W442</f>
        <v>157.22</v>
      </c>
      <c r="V263" s="94">
        <f>+'t44 (3)'!X442</f>
        <v>3191</v>
      </c>
      <c r="W263" s="94">
        <f>+'t44 (3)'!Y442</f>
        <v>126.71</v>
      </c>
      <c r="X263" s="94">
        <f>+'t44 (3)'!Z442</f>
        <v>3470</v>
      </c>
      <c r="Y263" s="94">
        <f>+'t44 (3)'!AA442</f>
        <v>131.68</v>
      </c>
      <c r="Z263" s="94">
        <f>+'t44 (3)'!AB442</f>
        <v>3006</v>
      </c>
      <c r="AA263" s="94">
        <f>+'t44 (3)'!AC442</f>
        <v>114.38</v>
      </c>
      <c r="AB263" s="94">
        <f>+'t44 (3)'!AD442</f>
        <v>4111</v>
      </c>
      <c r="AC263" s="94">
        <f>+'t44 (3)'!AE442</f>
        <v>162.56</v>
      </c>
      <c r="AD263" s="94">
        <f>+'t44 (3)'!AF442</f>
        <v>4205</v>
      </c>
      <c r="AE263" s="94">
        <f>+'t44 (3)'!AG442</f>
        <v>155.26</v>
      </c>
      <c r="AF263" s="94">
        <f>+'t44 (3)'!AH442</f>
        <v>3464</v>
      </c>
      <c r="AG263" s="94">
        <f>+'t44 (3)'!AI442</f>
        <v>130.76</v>
      </c>
      <c r="AH263" s="94">
        <f>+'t44 (3)'!AJ442</f>
        <v>4684</v>
      </c>
      <c r="AI263" s="94">
        <f>+'t44 (3)'!AK442</f>
        <v>152.99</v>
      </c>
      <c r="AJ263" s="94">
        <f>+'t44 (3)'!AL442</f>
        <v>3883</v>
      </c>
      <c r="AK263" s="94">
        <f>+'t44 (3)'!AM442</f>
        <v>131.52000000000001</v>
      </c>
      <c r="AL263" s="94">
        <f>+'t44 (3)'!AN442</f>
        <v>3254</v>
      </c>
      <c r="AM263" s="94">
        <f>+'t44 (3)'!AO442</f>
        <v>114.58</v>
      </c>
      <c r="AN263" s="94">
        <f>+'t44 (3)'!AP442</f>
        <v>4089</v>
      </c>
      <c r="AO263" s="94">
        <f>+'t44 (3)'!AQ442</f>
        <v>131.43</v>
      </c>
      <c r="AP263" s="94">
        <f>+'t44 (3)'!AR442</f>
        <v>4395</v>
      </c>
      <c r="AQ263" s="94">
        <f>+'t44 (3)'!AS442</f>
        <v>130.21</v>
      </c>
      <c r="AR263" s="94">
        <f>+'t44 (3)'!AT442</f>
        <v>3108</v>
      </c>
      <c r="AS263" s="94">
        <f>+'t44 (3)'!AU442</f>
        <v>101.12</v>
      </c>
      <c r="AT263" s="94">
        <f>+'t44 (3)'!AV442</f>
        <v>2425</v>
      </c>
      <c r="AU263" s="94">
        <f>+'t44 (3)'!AW442</f>
        <v>86.01</v>
      </c>
      <c r="AV263" s="94">
        <f>+'t44 (3)'!AX442</f>
        <v>3304</v>
      </c>
      <c r="AW263" s="94">
        <f>+'t44 (3)'!AY442</f>
        <v>119.63</v>
      </c>
      <c r="AX263" s="94">
        <f>+'t44 (3)'!AZ442</f>
        <v>1969</v>
      </c>
      <c r="AY263" s="94">
        <f>+'t44 (3)'!BA442</f>
        <v>68.27</v>
      </c>
      <c r="AZ263" s="94">
        <f>+'t44 (3)'!BB442</f>
        <v>2346</v>
      </c>
      <c r="BA263" s="94">
        <f>+'t44 (3)'!BC442</f>
        <v>81.2</v>
      </c>
      <c r="BB263" s="94">
        <f>+'t44 (3)'!BD442</f>
        <v>2487</v>
      </c>
      <c r="BC263" s="94">
        <f>+'t44 (3)'!BE442</f>
        <v>81.03</v>
      </c>
      <c r="BD263" s="94">
        <f>+'t44 (3)'!BF442</f>
        <v>2582</v>
      </c>
      <c r="BE263" s="94">
        <f>+'t44 (3)'!BG442</f>
        <v>79.83</v>
      </c>
      <c r="BF263" s="94">
        <f>+'t44 (3)'!BH442</f>
        <v>3141</v>
      </c>
      <c r="BG263" s="94">
        <f>+'t44 (3)'!BI442</f>
        <v>103.07</v>
      </c>
      <c r="BH263" s="94">
        <f>+'t44 (3)'!BJ442</f>
        <v>2529</v>
      </c>
      <c r="BI263" s="94">
        <f>+'t44 (3)'!BK442</f>
        <v>97.77</v>
      </c>
      <c r="BJ263" s="94">
        <f>+'t44 (3)'!BL442</f>
        <v>2592</v>
      </c>
      <c r="BK263" s="94">
        <f>+'t44 (3)'!BM442</f>
        <v>81.430000000000007</v>
      </c>
      <c r="BL263" s="94">
        <f>+'t44 (3)'!BN442</f>
        <v>3971</v>
      </c>
      <c r="BM263" s="94">
        <f>+'t44 (3)'!BO442</f>
        <v>114.67</v>
      </c>
      <c r="BN263" s="94">
        <f>+'t44 (3)'!BP442</f>
        <v>2851</v>
      </c>
      <c r="BO263" s="94">
        <f>+'t44 (3)'!BQ442</f>
        <v>89.51</v>
      </c>
      <c r="BP263" s="94">
        <f>+'t44 (3)'!BR442</f>
        <v>3669</v>
      </c>
      <c r="BQ263" s="94">
        <f>+'t44 (3)'!BS442</f>
        <v>107.97</v>
      </c>
      <c r="BR263" s="94">
        <f>+'t44 (3)'!BT442</f>
        <v>2744</v>
      </c>
      <c r="BS263" s="94">
        <f>+'t44 (3)'!BU442</f>
        <v>85.79</v>
      </c>
      <c r="BT263" s="94">
        <f>+'t44 (3)'!BV442</f>
        <v>2648</v>
      </c>
      <c r="BU263" s="94">
        <f>+'t44 (3)'!BW442</f>
        <v>88.18</v>
      </c>
      <c r="BV263" s="94">
        <f>+'t44 (3)'!BX442</f>
        <v>2905</v>
      </c>
      <c r="BW263" s="94">
        <f>+'t44 (3)'!BY442</f>
        <v>95.44</v>
      </c>
      <c r="BX263" s="94">
        <f>+'t44 (3)'!BZ442</f>
        <v>2361</v>
      </c>
      <c r="BY263" s="94">
        <f>+'t44 (3)'!CA442</f>
        <v>76.31</v>
      </c>
      <c r="BZ263" s="94">
        <f>+'t44 (3)'!CB442</f>
        <v>3858</v>
      </c>
      <c r="CA263" s="94">
        <f>+'t44 (3)'!CC442</f>
        <v>124.11</v>
      </c>
    </row>
    <row r="264" spans="1:79" ht="16.5" customHeight="1" x14ac:dyDescent="0.45">
      <c r="A264" s="357" t="s">
        <v>701</v>
      </c>
      <c r="B264" s="94">
        <f>+'t44 (3)'!D443</f>
        <v>14864</v>
      </c>
      <c r="C264" s="94">
        <f>+'t44 (3)'!E443</f>
        <v>3178.33</v>
      </c>
      <c r="D264" s="94">
        <f>+'t44 (3)'!F443</f>
        <v>16071</v>
      </c>
      <c r="E264" s="94">
        <f>+'t44 (3)'!G443</f>
        <v>3190.4</v>
      </c>
      <c r="F264" s="94">
        <f>+'t44 (3)'!H443</f>
        <v>16925</v>
      </c>
      <c r="G264" s="94">
        <f>+'t44 (3)'!I443</f>
        <v>3374.28</v>
      </c>
      <c r="H264" s="94">
        <f>+'t44 (3)'!J443</f>
        <v>14939</v>
      </c>
      <c r="I264" s="94">
        <f>+'t44 (3)'!K443</f>
        <v>3205.8</v>
      </c>
      <c r="J264" s="94">
        <f>+'t44 (3)'!L443</f>
        <v>16156</v>
      </c>
      <c r="K264" s="94">
        <f>+'t44 (3)'!M443</f>
        <v>3322.73</v>
      </c>
      <c r="L264" s="94">
        <f>+'t44 (3)'!N443</f>
        <v>17173</v>
      </c>
      <c r="M264" s="94">
        <f>+'t44 (3)'!O443</f>
        <v>3449.05</v>
      </c>
      <c r="N264" s="94">
        <f>+'t44 (3)'!P443</f>
        <v>16688</v>
      </c>
      <c r="O264" s="94">
        <f>+'t44 (3)'!Q443</f>
        <v>3525.64</v>
      </c>
      <c r="P264" s="94">
        <f>+'t44 (3)'!R443</f>
        <v>14703</v>
      </c>
      <c r="Q264" s="94">
        <f>+'t44 (3)'!S443</f>
        <v>3293.27</v>
      </c>
      <c r="R264" s="94">
        <f>+'t44 (3)'!T443</f>
        <v>15978</v>
      </c>
      <c r="S264" s="94">
        <f>+'t44 (3)'!U443</f>
        <v>3650.8</v>
      </c>
      <c r="T264" s="94">
        <f>+'t44 (3)'!V443</f>
        <v>15614</v>
      </c>
      <c r="U264" s="94">
        <f>+'t44 (3)'!W443</f>
        <v>3642.46</v>
      </c>
      <c r="V264" s="94">
        <f>+'t44 (3)'!X443</f>
        <v>15421</v>
      </c>
      <c r="W264" s="94">
        <f>+'t44 (3)'!Y443</f>
        <v>3466.16</v>
      </c>
      <c r="X264" s="94">
        <f>+'t44 (3)'!Z443</f>
        <v>16354</v>
      </c>
      <c r="Y264" s="94">
        <f>+'t44 (3)'!AA443</f>
        <v>4203.03</v>
      </c>
      <c r="Z264" s="94">
        <f>+'t44 (3)'!AB443</f>
        <v>15046</v>
      </c>
      <c r="AA264" s="94">
        <f>+'t44 (3)'!AC443</f>
        <v>3455.44</v>
      </c>
      <c r="AB264" s="94">
        <f>+'t44 (3)'!AD443</f>
        <v>16078</v>
      </c>
      <c r="AC264" s="94">
        <f>+'t44 (3)'!AE443</f>
        <v>4022.78</v>
      </c>
      <c r="AD264" s="94">
        <f>+'t44 (3)'!AF443</f>
        <v>17554</v>
      </c>
      <c r="AE264" s="94">
        <f>+'t44 (3)'!AG443</f>
        <v>3926.48</v>
      </c>
      <c r="AF264" s="94">
        <f>+'t44 (3)'!AH443</f>
        <v>14542</v>
      </c>
      <c r="AG264" s="94">
        <f>+'t44 (3)'!AI443</f>
        <v>3756.37</v>
      </c>
      <c r="AH264" s="94">
        <f>+'t44 (3)'!AJ443</f>
        <v>16759</v>
      </c>
      <c r="AI264" s="94">
        <f>+'t44 (3)'!AK443</f>
        <v>3761.24</v>
      </c>
      <c r="AJ264" s="94">
        <f>+'t44 (3)'!AL443</f>
        <v>17244</v>
      </c>
      <c r="AK264" s="94">
        <f>+'t44 (3)'!AM443</f>
        <v>3929.06</v>
      </c>
      <c r="AL264" s="94">
        <f>+'t44 (3)'!AN443</f>
        <v>16164</v>
      </c>
      <c r="AM264" s="94">
        <f>+'t44 (3)'!AO443</f>
        <v>4000.72</v>
      </c>
      <c r="AN264" s="94">
        <f>+'t44 (3)'!AP443</f>
        <v>17471</v>
      </c>
      <c r="AO264" s="94">
        <f>+'t44 (3)'!AQ443</f>
        <v>4209.28</v>
      </c>
      <c r="AP264" s="94">
        <f>+'t44 (3)'!AR443</f>
        <v>17056</v>
      </c>
      <c r="AQ264" s="94">
        <f>+'t44 (3)'!AS443</f>
        <v>4135.46</v>
      </c>
      <c r="AR264" s="94">
        <f>+'t44 (3)'!AT443</f>
        <v>16184</v>
      </c>
      <c r="AS264" s="94">
        <f>+'t44 (3)'!AU443</f>
        <v>4088.12</v>
      </c>
      <c r="AT264" s="94">
        <f>+'t44 (3)'!AV443</f>
        <v>16377</v>
      </c>
      <c r="AU264" s="94">
        <f>+'t44 (3)'!AW443</f>
        <v>3962.63</v>
      </c>
      <c r="AV264" s="94">
        <f>+'t44 (3)'!AX443</f>
        <v>16126</v>
      </c>
      <c r="AW264" s="94">
        <f>+'t44 (3)'!AY443</f>
        <v>3878.78</v>
      </c>
      <c r="AX264" s="94">
        <f>+'t44 (3)'!AZ443</f>
        <v>15162</v>
      </c>
      <c r="AY264" s="94">
        <f>+'t44 (3)'!BA443</f>
        <v>3578.76</v>
      </c>
      <c r="AZ264" s="94">
        <f>+'t44 (3)'!BB443</f>
        <v>22611</v>
      </c>
      <c r="BA264" s="94">
        <f>+'t44 (3)'!BC443</f>
        <v>3931.64</v>
      </c>
      <c r="BB264" s="94">
        <f>+'t44 (3)'!BD443</f>
        <v>19109</v>
      </c>
      <c r="BC264" s="94">
        <f>+'t44 (3)'!BE443</f>
        <v>4461.25</v>
      </c>
      <c r="BD264" s="94">
        <f>+'t44 (3)'!BF443</f>
        <v>14876</v>
      </c>
      <c r="BE264" s="94">
        <f>+'t44 (3)'!BG443</f>
        <v>3514.71</v>
      </c>
      <c r="BF264" s="94">
        <f>+'t44 (3)'!BH443</f>
        <v>18529</v>
      </c>
      <c r="BG264" s="94">
        <f>+'t44 (3)'!BI443</f>
        <v>4183.6400000000003</v>
      </c>
      <c r="BH264" s="94">
        <f>+'t44 (3)'!BJ443</f>
        <v>17334</v>
      </c>
      <c r="BI264" s="94">
        <f>+'t44 (3)'!BK443</f>
        <v>9085.59</v>
      </c>
      <c r="BJ264" s="94">
        <f>+'t44 (3)'!BL443</f>
        <v>15703</v>
      </c>
      <c r="BK264" s="94">
        <f>+'t44 (3)'!BM443</f>
        <v>4028.89</v>
      </c>
      <c r="BL264" s="94">
        <f>+'t44 (3)'!BN443</f>
        <v>18176</v>
      </c>
      <c r="BM264" s="94">
        <f>+'t44 (3)'!BO443</f>
        <v>4387.58</v>
      </c>
      <c r="BN264" s="94">
        <f>+'t44 (3)'!BP443</f>
        <v>23593</v>
      </c>
      <c r="BO264" s="94">
        <f>+'t44 (3)'!BQ443</f>
        <v>4237.8100000000004</v>
      </c>
      <c r="BP264" s="94">
        <f>+'t44 (3)'!BR443</f>
        <v>17578</v>
      </c>
      <c r="BQ264" s="94">
        <f>+'t44 (3)'!BS443</f>
        <v>4217.5200000000004</v>
      </c>
      <c r="BR264" s="94">
        <f>+'t44 (3)'!BT443</f>
        <v>18140</v>
      </c>
      <c r="BS264" s="94">
        <f>+'t44 (3)'!BU443</f>
        <v>4254.29</v>
      </c>
      <c r="BT264" s="94">
        <f>+'t44 (3)'!BV443</f>
        <v>16869</v>
      </c>
      <c r="BU264" s="94">
        <f>+'t44 (3)'!BW443</f>
        <v>4117.1000000000004</v>
      </c>
      <c r="BV264" s="94">
        <f>+'t44 (3)'!BX443</f>
        <v>16884</v>
      </c>
      <c r="BW264" s="94">
        <f>+'t44 (3)'!BY443</f>
        <v>3957.41</v>
      </c>
      <c r="BX264" s="94">
        <f>+'t44 (3)'!BZ443</f>
        <v>16414</v>
      </c>
      <c r="BY264" s="94">
        <f>+'t44 (3)'!CA443</f>
        <v>3951.93</v>
      </c>
      <c r="BZ264" s="94">
        <f>+'t44 (3)'!CB443</f>
        <v>18663</v>
      </c>
      <c r="CA264" s="94">
        <f>+'t44 (3)'!CC443</f>
        <v>4475.6099999999997</v>
      </c>
    </row>
    <row r="265" spans="1:79" ht="16.5" customHeight="1" x14ac:dyDescent="0.45">
      <c r="A265" s="129" t="s">
        <v>165</v>
      </c>
      <c r="B265" s="94">
        <f>+'t44 (3)'!D281</f>
        <v>0</v>
      </c>
      <c r="C265" s="94">
        <f>+'t44 (3)'!E281</f>
        <v>18572.78</v>
      </c>
      <c r="D265" s="94">
        <f>+'t44 (3)'!F281</f>
        <v>0</v>
      </c>
      <c r="E265" s="94">
        <f>+'t44 (3)'!G281</f>
        <v>17378.59</v>
      </c>
      <c r="F265" s="94">
        <f>+'t44 (3)'!H281</f>
        <v>0</v>
      </c>
      <c r="G265" s="94">
        <f>+'t44 (3)'!I281</f>
        <v>19240.669999999998</v>
      </c>
      <c r="H265" s="94">
        <f>+'t44 (3)'!J281</f>
        <v>0</v>
      </c>
      <c r="I265" s="94">
        <f>+'t44 (3)'!K281</f>
        <v>17717.88</v>
      </c>
      <c r="J265" s="94">
        <f>+'t44 (3)'!L281</f>
        <v>0</v>
      </c>
      <c r="K265" s="94">
        <f>+'t44 (3)'!M281</f>
        <v>18977.259999999998</v>
      </c>
      <c r="L265" s="94">
        <f>+'t44 (3)'!N281</f>
        <v>0</v>
      </c>
      <c r="M265" s="94">
        <f>+'t44 (3)'!O281</f>
        <v>19848.39</v>
      </c>
      <c r="N265" s="94">
        <f>+'t44 (3)'!P281</f>
        <v>0</v>
      </c>
      <c r="O265" s="94">
        <f>+'t44 (3)'!Q281</f>
        <v>20844.45</v>
      </c>
      <c r="P265" s="94">
        <f>+'t44 (3)'!R281</f>
        <v>0</v>
      </c>
      <c r="Q265" s="94">
        <f>+'t44 (3)'!S281</f>
        <v>18725.04</v>
      </c>
      <c r="R265" s="94">
        <f>+'t44 (3)'!T281</f>
        <v>0</v>
      </c>
      <c r="S265" s="94">
        <f>+'t44 (3)'!U281</f>
        <v>19899.72</v>
      </c>
      <c r="T265" s="94">
        <f>+'t44 (3)'!V281</f>
        <v>0</v>
      </c>
      <c r="U265" s="94">
        <f>+'t44 (3)'!W281</f>
        <v>20370.97</v>
      </c>
      <c r="V265" s="94">
        <f>+'t44 (3)'!X281</f>
        <v>0</v>
      </c>
      <c r="W265" s="94">
        <f>+'t44 (3)'!Y281</f>
        <v>18997.849999999999</v>
      </c>
      <c r="X265" s="94">
        <f>+'t44 (3)'!Z281</f>
        <v>0</v>
      </c>
      <c r="Y265" s="94">
        <f>+'t44 (3)'!AA281</f>
        <v>19875.93</v>
      </c>
      <c r="Z265" s="94">
        <f>+'t44 (3)'!AB281</f>
        <v>0</v>
      </c>
      <c r="AA265" s="94">
        <f>+'t44 (3)'!AC281</f>
        <v>17936.8</v>
      </c>
      <c r="AB265" s="94">
        <f>+'t44 (3)'!AD281</f>
        <v>0</v>
      </c>
      <c r="AC265" s="94">
        <f>+'t44 (3)'!AE281</f>
        <v>18494.95</v>
      </c>
      <c r="AD265" s="94">
        <f>+'t44 (3)'!AF281</f>
        <v>0</v>
      </c>
      <c r="AE265" s="94">
        <f>+'t44 (3)'!AG281</f>
        <v>20248.240000000002</v>
      </c>
      <c r="AF265" s="94">
        <f>+'t44 (3)'!AH281</f>
        <v>0</v>
      </c>
      <c r="AG265" s="94">
        <f>+'t44 (3)'!AI281</f>
        <v>17587.09</v>
      </c>
      <c r="AH265" s="94">
        <f>+'t44 (3)'!AJ281</f>
        <v>0</v>
      </c>
      <c r="AI265" s="94">
        <f>+'t44 (3)'!AK281</f>
        <v>18905.89</v>
      </c>
      <c r="AJ265" s="94">
        <f>+'t44 (3)'!AL281</f>
        <v>0</v>
      </c>
      <c r="AK265" s="94">
        <f>+'t44 (3)'!AM281</f>
        <v>20237.37</v>
      </c>
      <c r="AL265" s="94">
        <f>+'t44 (3)'!AN281</f>
        <v>0</v>
      </c>
      <c r="AM265" s="94">
        <f>+'t44 (3)'!AO281</f>
        <v>18884.439999999999</v>
      </c>
      <c r="AN265" s="94">
        <f>+'t44 (3)'!AP281</f>
        <v>0</v>
      </c>
      <c r="AO265" s="94">
        <f>+'t44 (3)'!AQ281</f>
        <v>19130.689999999999</v>
      </c>
      <c r="AP265" s="94">
        <f>+'t44 (3)'!AR281</f>
        <v>0</v>
      </c>
      <c r="AQ265" s="94">
        <f>+'t44 (3)'!AS281</f>
        <v>18784.75</v>
      </c>
      <c r="AR265" s="94">
        <f>+'t44 (3)'!AT281</f>
        <v>0</v>
      </c>
      <c r="AS265" s="94">
        <f>+'t44 (3)'!AU281</f>
        <v>17742.46</v>
      </c>
      <c r="AT265" s="94">
        <f>+'t44 (3)'!AV281</f>
        <v>0</v>
      </c>
      <c r="AU265" s="94">
        <f>+'t44 (3)'!AW281</f>
        <v>18751.849999999999</v>
      </c>
      <c r="AV265" s="94">
        <f>+'t44 (3)'!AX281</f>
        <v>0</v>
      </c>
      <c r="AW265" s="94">
        <f>+'t44 (3)'!AY281</f>
        <v>19444.57</v>
      </c>
      <c r="AX265" s="94">
        <f>+'t44 (3)'!AZ281</f>
        <v>0</v>
      </c>
      <c r="AY265" s="94">
        <f>+'t44 (3)'!BA281</f>
        <v>17432.310000000001</v>
      </c>
      <c r="AZ265" s="94">
        <f>+'t44 (3)'!BB281</f>
        <v>0</v>
      </c>
      <c r="BA265" s="94">
        <f>+'t44 (3)'!BC281</f>
        <v>18378.900000000001</v>
      </c>
      <c r="BB265" s="94">
        <f>+'t44 (3)'!BD281</f>
        <v>0</v>
      </c>
      <c r="BC265" s="94">
        <f>+'t44 (3)'!BE281</f>
        <v>21494.35</v>
      </c>
      <c r="BD265" s="94">
        <f>+'t44 (3)'!BF281</f>
        <v>0</v>
      </c>
      <c r="BE265" s="94">
        <f>+'t44 (3)'!BG281</f>
        <v>16929.04</v>
      </c>
      <c r="BF265" s="94">
        <f>+'t44 (3)'!BH281</f>
        <v>0</v>
      </c>
      <c r="BG265" s="94">
        <f>+'t44 (3)'!BI281</f>
        <v>19659.79</v>
      </c>
      <c r="BH265" s="94">
        <f>+'t44 (3)'!BJ281</f>
        <v>0</v>
      </c>
      <c r="BI265" s="94">
        <f>+'t44 (3)'!BK281</f>
        <v>19583.38</v>
      </c>
      <c r="BJ265" s="94">
        <f>+'t44 (3)'!BL281</f>
        <v>0</v>
      </c>
      <c r="BK265" s="94">
        <f>+'t44 (3)'!BM281</f>
        <v>18020.38</v>
      </c>
      <c r="BL265" s="94">
        <f>+'t44 (3)'!BN281</f>
        <v>0</v>
      </c>
      <c r="BM265" s="94">
        <f>+'t44 (3)'!BO281</f>
        <v>19781.5</v>
      </c>
      <c r="BN265" s="94">
        <f>+'t44 (3)'!BP281</f>
        <v>0</v>
      </c>
      <c r="BO265" s="94">
        <f>+'t44 (3)'!BQ281</f>
        <v>19016.34</v>
      </c>
      <c r="BP265" s="94">
        <f>+'t44 (3)'!BR281</f>
        <v>0</v>
      </c>
      <c r="BQ265" s="94">
        <f>+'t44 (3)'!BS281</f>
        <v>18015.93</v>
      </c>
      <c r="BR265" s="94">
        <f>+'t44 (3)'!BT281</f>
        <v>0</v>
      </c>
      <c r="BS265" s="94">
        <f>+'t44 (3)'!BU281</f>
        <v>19473.28</v>
      </c>
      <c r="BT265" s="94">
        <f>+'t44 (3)'!BV281</f>
        <v>0</v>
      </c>
      <c r="BU265" s="94">
        <f>+'t44 (3)'!BW281</f>
        <v>19031.93</v>
      </c>
      <c r="BV265" s="94">
        <f>+'t44 (3)'!BX281</f>
        <v>0</v>
      </c>
      <c r="BW265" s="94">
        <f>+'t44 (3)'!BY281</f>
        <v>18316.32</v>
      </c>
      <c r="BX265" s="94">
        <f>+'t44 (3)'!BZ281</f>
        <v>0</v>
      </c>
      <c r="BY265" s="94">
        <f>+'t44 (3)'!CA281</f>
        <v>17903.169999999998</v>
      </c>
      <c r="BZ265" s="94">
        <f>+'t44 (3)'!CB281</f>
        <v>0</v>
      </c>
      <c r="CA265" s="94">
        <f>+'t44 (3)'!CC281</f>
        <v>19968.52</v>
      </c>
    </row>
    <row r="266" spans="1:79" ht="16.5" customHeight="1" x14ac:dyDescent="0.45">
      <c r="A266" s="358" t="s">
        <v>563</v>
      </c>
      <c r="B266" s="94">
        <f>+'t44 (3)'!D282</f>
        <v>0</v>
      </c>
      <c r="C266" s="94">
        <f>+'t44 (3)'!E282</f>
        <v>7425.37</v>
      </c>
      <c r="D266" s="94">
        <f>+'t44 (3)'!F282</f>
        <v>0</v>
      </c>
      <c r="E266" s="94">
        <f>+'t44 (3)'!G282</f>
        <v>6740.59</v>
      </c>
      <c r="F266" s="94">
        <f>+'t44 (3)'!H282</f>
        <v>0</v>
      </c>
      <c r="G266" s="94">
        <f>+'t44 (3)'!I282</f>
        <v>7090.51</v>
      </c>
      <c r="H266" s="94">
        <f>+'t44 (3)'!J282</f>
        <v>0</v>
      </c>
      <c r="I266" s="94">
        <f>+'t44 (3)'!K282</f>
        <v>6722.31</v>
      </c>
      <c r="J266" s="94">
        <f>+'t44 (3)'!L282</f>
        <v>0</v>
      </c>
      <c r="K266" s="94">
        <f>+'t44 (3)'!M282</f>
        <v>7373.52</v>
      </c>
      <c r="L266" s="94">
        <f>+'t44 (3)'!N282</f>
        <v>0</v>
      </c>
      <c r="M266" s="94">
        <f>+'t44 (3)'!O282</f>
        <v>8050.87</v>
      </c>
      <c r="N266" s="94">
        <f>+'t44 (3)'!P282</f>
        <v>0</v>
      </c>
      <c r="O266" s="94">
        <f>+'t44 (3)'!Q282</f>
        <v>8033.25</v>
      </c>
      <c r="P266" s="94">
        <f>+'t44 (3)'!R282</f>
        <v>0</v>
      </c>
      <c r="Q266" s="94">
        <f>+'t44 (3)'!S282</f>
        <v>7169.99</v>
      </c>
      <c r="R266" s="94">
        <f>+'t44 (3)'!T282</f>
        <v>0</v>
      </c>
      <c r="S266" s="94">
        <f>+'t44 (3)'!U282</f>
        <v>7483.33</v>
      </c>
      <c r="T266" s="94">
        <f>+'t44 (3)'!V282</f>
        <v>0</v>
      </c>
      <c r="U266" s="94">
        <f>+'t44 (3)'!W282</f>
        <v>7454.94</v>
      </c>
      <c r="V266" s="94">
        <f>+'t44 (3)'!X282</f>
        <v>0</v>
      </c>
      <c r="W266" s="94">
        <f>+'t44 (3)'!Y282</f>
        <v>7744.2</v>
      </c>
      <c r="X266" s="94">
        <f>+'t44 (3)'!Z282</f>
        <v>0</v>
      </c>
      <c r="Y266" s="94">
        <f>+'t44 (3)'!AA282</f>
        <v>7974.3</v>
      </c>
      <c r="Z266" s="94">
        <f>+'t44 (3)'!AB282</f>
        <v>0</v>
      </c>
      <c r="AA266" s="94">
        <f>+'t44 (3)'!AC282</f>
        <v>7423.75</v>
      </c>
      <c r="AB266" s="94">
        <f>+'t44 (3)'!AD282</f>
        <v>0</v>
      </c>
      <c r="AC266" s="94">
        <f>+'t44 (3)'!AE282</f>
        <v>7288.09</v>
      </c>
      <c r="AD266" s="94">
        <f>+'t44 (3)'!AF282</f>
        <v>0</v>
      </c>
      <c r="AE266" s="94">
        <f>+'t44 (3)'!AG282</f>
        <v>6916.29</v>
      </c>
      <c r="AF266" s="94">
        <f>+'t44 (3)'!AH282</f>
        <v>0</v>
      </c>
      <c r="AG266" s="94">
        <f>+'t44 (3)'!AI282</f>
        <v>6488.46</v>
      </c>
      <c r="AH266" s="94">
        <f>+'t44 (3)'!AJ282</f>
        <v>0</v>
      </c>
      <c r="AI266" s="94">
        <f>+'t44 (3)'!AK282</f>
        <v>6987.09</v>
      </c>
      <c r="AJ266" s="94">
        <f>+'t44 (3)'!AL282</f>
        <v>0</v>
      </c>
      <c r="AK266" s="94">
        <f>+'t44 (3)'!AM282</f>
        <v>8186.19</v>
      </c>
      <c r="AL266" s="94">
        <f>+'t44 (3)'!AN282</f>
        <v>0</v>
      </c>
      <c r="AM266" s="94">
        <f>+'t44 (3)'!AO282</f>
        <v>7448.02</v>
      </c>
      <c r="AN266" s="94">
        <f>+'t44 (3)'!AP282</f>
        <v>0</v>
      </c>
      <c r="AO266" s="94">
        <f>+'t44 (3)'!AQ282</f>
        <v>7125.95</v>
      </c>
      <c r="AP266" s="94">
        <f>+'t44 (3)'!AR282</f>
        <v>0</v>
      </c>
      <c r="AQ266" s="94">
        <f>+'t44 (3)'!AS282</f>
        <v>6498.25</v>
      </c>
      <c r="AR266" s="94">
        <f>+'t44 (3)'!AT282</f>
        <v>0</v>
      </c>
      <c r="AS266" s="94">
        <f>+'t44 (3)'!AU282</f>
        <v>6025.65</v>
      </c>
      <c r="AT266" s="94">
        <f>+'t44 (3)'!AV282</f>
        <v>0</v>
      </c>
      <c r="AU266" s="94">
        <f>+'t44 (3)'!AW282</f>
        <v>7110.95</v>
      </c>
      <c r="AV266" s="94">
        <f>+'t44 (3)'!AX282</f>
        <v>0</v>
      </c>
      <c r="AW266" s="94">
        <f>+'t44 (3)'!AY282</f>
        <v>7086.08</v>
      </c>
      <c r="AX266" s="94">
        <f>+'t44 (3)'!AZ282</f>
        <v>0</v>
      </c>
      <c r="AY266" s="94">
        <f>+'t44 (3)'!BA282</f>
        <v>6618.7</v>
      </c>
      <c r="AZ266" s="94">
        <f>+'t44 (3)'!BB282</f>
        <v>0</v>
      </c>
      <c r="BA266" s="94">
        <f>+'t44 (3)'!BC282</f>
        <v>6513.8</v>
      </c>
      <c r="BB266" s="94">
        <f>+'t44 (3)'!BD282</f>
        <v>0</v>
      </c>
      <c r="BC266" s="94">
        <f>+'t44 (3)'!BE282</f>
        <v>7160.17</v>
      </c>
      <c r="BD266" s="94">
        <f>+'t44 (3)'!BF282</f>
        <v>0</v>
      </c>
      <c r="BE266" s="94">
        <f>+'t44 (3)'!BG282</f>
        <v>5923.3</v>
      </c>
      <c r="BF266" s="94">
        <f>+'t44 (3)'!BH282</f>
        <v>0</v>
      </c>
      <c r="BG266" s="94">
        <f>+'t44 (3)'!BI282</f>
        <v>7049.9</v>
      </c>
      <c r="BH266" s="94">
        <f>+'t44 (3)'!BJ282</f>
        <v>0</v>
      </c>
      <c r="BI266" s="94">
        <f>+'t44 (3)'!BK282</f>
        <v>7438.01</v>
      </c>
      <c r="BJ266" s="94">
        <f>+'t44 (3)'!BL282</f>
        <v>0</v>
      </c>
      <c r="BK266" s="94">
        <f>+'t44 (3)'!BM282</f>
        <v>6683.85</v>
      </c>
      <c r="BL266" s="94">
        <f>+'t44 (3)'!BN282</f>
        <v>0</v>
      </c>
      <c r="BM266" s="94">
        <f>+'t44 (3)'!BO282</f>
        <v>6770.98</v>
      </c>
      <c r="BN266" s="94">
        <f>+'t44 (3)'!BP282</f>
        <v>0</v>
      </c>
      <c r="BO266" s="94">
        <f>+'t44 (3)'!BQ282</f>
        <v>6260.17</v>
      </c>
      <c r="BP266" s="94">
        <f>+'t44 (3)'!BR282</f>
        <v>0</v>
      </c>
      <c r="BQ266" s="94">
        <f>+'t44 (3)'!BS282</f>
        <v>5792.22</v>
      </c>
      <c r="BR266" s="94">
        <f>+'t44 (3)'!BT282</f>
        <v>0</v>
      </c>
      <c r="BS266" s="94">
        <f>+'t44 (3)'!BU282</f>
        <v>6729.46</v>
      </c>
      <c r="BT266" s="94">
        <f>+'t44 (3)'!BV282</f>
        <v>0</v>
      </c>
      <c r="BU266" s="94">
        <f>+'t44 (3)'!BW282</f>
        <v>6687.21</v>
      </c>
      <c r="BV266" s="94">
        <f>+'t44 (3)'!BX282</f>
        <v>0</v>
      </c>
      <c r="BW266" s="94">
        <f>+'t44 (3)'!BY282</f>
        <v>6184.11</v>
      </c>
      <c r="BX266" s="94">
        <f>+'t44 (3)'!BZ282</f>
        <v>0</v>
      </c>
      <c r="BY266" s="94">
        <f>+'t44 (3)'!CA282</f>
        <v>6160.76</v>
      </c>
      <c r="BZ266" s="94">
        <f>+'t44 (3)'!CB282</f>
        <v>0</v>
      </c>
      <c r="CA266" s="94">
        <f>+'t44 (3)'!CC282</f>
        <v>6585.88</v>
      </c>
    </row>
    <row r="267" spans="1:79" ht="16.5" customHeight="1" x14ac:dyDescent="0.45">
      <c r="A267" s="357" t="s">
        <v>564</v>
      </c>
      <c r="B267" s="94">
        <f>+'t44 (3)'!D283</f>
        <v>0</v>
      </c>
      <c r="C267" s="94">
        <f>+'t44 (3)'!E283</f>
        <v>6343.3</v>
      </c>
      <c r="D267" s="94">
        <f>+'t44 (3)'!F283</f>
        <v>0</v>
      </c>
      <c r="E267" s="94">
        <f>+'t44 (3)'!G283</f>
        <v>5851</v>
      </c>
      <c r="F267" s="94">
        <f>+'t44 (3)'!H283</f>
        <v>0</v>
      </c>
      <c r="G267" s="94">
        <f>+'t44 (3)'!I283</f>
        <v>6106.12</v>
      </c>
      <c r="H267" s="94">
        <f>+'t44 (3)'!J283</f>
        <v>0</v>
      </c>
      <c r="I267" s="94">
        <f>+'t44 (3)'!K283</f>
        <v>5901.48</v>
      </c>
      <c r="J267" s="94">
        <f>+'t44 (3)'!L283</f>
        <v>0</v>
      </c>
      <c r="K267" s="94">
        <f>+'t44 (3)'!M283</f>
        <v>6446.36</v>
      </c>
      <c r="L267" s="94">
        <f>+'t44 (3)'!N283</f>
        <v>0</v>
      </c>
      <c r="M267" s="94">
        <f>+'t44 (3)'!O283</f>
        <v>6938.92</v>
      </c>
      <c r="N267" s="94">
        <f>+'t44 (3)'!P283</f>
        <v>0</v>
      </c>
      <c r="O267" s="94">
        <f>+'t44 (3)'!Q283</f>
        <v>6908.51</v>
      </c>
      <c r="P267" s="94">
        <f>+'t44 (3)'!R283</f>
        <v>0</v>
      </c>
      <c r="Q267" s="94">
        <f>+'t44 (3)'!S283</f>
        <v>6246.1</v>
      </c>
      <c r="R267" s="94">
        <f>+'t44 (3)'!T283</f>
        <v>0</v>
      </c>
      <c r="S267" s="94">
        <f>+'t44 (3)'!U283</f>
        <v>6499.77</v>
      </c>
      <c r="T267" s="94">
        <f>+'t44 (3)'!V283</f>
        <v>0</v>
      </c>
      <c r="U267" s="94">
        <f>+'t44 (3)'!W283</f>
        <v>6421.53</v>
      </c>
      <c r="V267" s="94">
        <f>+'t44 (3)'!X283</f>
        <v>0</v>
      </c>
      <c r="W267" s="94">
        <f>+'t44 (3)'!Y283</f>
        <v>6674.55</v>
      </c>
      <c r="X267" s="94">
        <f>+'t44 (3)'!Z283</f>
        <v>0</v>
      </c>
      <c r="Y267" s="94">
        <f>+'t44 (3)'!AA283</f>
        <v>6869.33</v>
      </c>
      <c r="Z267" s="94">
        <f>+'t44 (3)'!AB283</f>
        <v>0</v>
      </c>
      <c r="AA267" s="94">
        <f>+'t44 (3)'!AC283</f>
        <v>6486.06</v>
      </c>
      <c r="AB267" s="94">
        <f>+'t44 (3)'!AD283</f>
        <v>0</v>
      </c>
      <c r="AC267" s="94">
        <f>+'t44 (3)'!AE283</f>
        <v>6418.75</v>
      </c>
      <c r="AD267" s="94">
        <f>+'t44 (3)'!AF283</f>
        <v>0</v>
      </c>
      <c r="AE267" s="94">
        <f>+'t44 (3)'!AG283</f>
        <v>5958.82</v>
      </c>
      <c r="AF267" s="94">
        <f>+'t44 (3)'!AH283</f>
        <v>0</v>
      </c>
      <c r="AG267" s="94">
        <f>+'t44 (3)'!AI283</f>
        <v>5676.09</v>
      </c>
      <c r="AH267" s="94">
        <f>+'t44 (3)'!AJ283</f>
        <v>0</v>
      </c>
      <c r="AI267" s="94">
        <f>+'t44 (3)'!AK283</f>
        <v>6005.42</v>
      </c>
      <c r="AJ267" s="94">
        <f>+'t44 (3)'!AL283</f>
        <v>0</v>
      </c>
      <c r="AK267" s="94">
        <f>+'t44 (3)'!AM283</f>
        <v>7051.09</v>
      </c>
      <c r="AL267" s="94">
        <f>+'t44 (3)'!AN283</f>
        <v>0</v>
      </c>
      <c r="AM267" s="94">
        <f>+'t44 (3)'!AO283</f>
        <v>6437.29</v>
      </c>
      <c r="AN267" s="94">
        <f>+'t44 (3)'!AP283</f>
        <v>0</v>
      </c>
      <c r="AO267" s="94">
        <f>+'t44 (3)'!AQ283</f>
        <v>6261.51</v>
      </c>
      <c r="AP267" s="94">
        <f>+'t44 (3)'!AR283</f>
        <v>0</v>
      </c>
      <c r="AQ267" s="94">
        <f>+'t44 (3)'!AS283</f>
        <v>5692.97</v>
      </c>
      <c r="AR267" s="94">
        <f>+'t44 (3)'!AT283</f>
        <v>0</v>
      </c>
      <c r="AS267" s="94">
        <f>+'t44 (3)'!AU283</f>
        <v>5261.49</v>
      </c>
      <c r="AT267" s="94">
        <f>+'t44 (3)'!AV283</f>
        <v>0</v>
      </c>
      <c r="AU267" s="94">
        <f>+'t44 (3)'!AW283</f>
        <v>6195.92</v>
      </c>
      <c r="AV267" s="94">
        <f>+'t44 (3)'!AX283</f>
        <v>0</v>
      </c>
      <c r="AW267" s="94">
        <f>+'t44 (3)'!AY283</f>
        <v>6122.38</v>
      </c>
      <c r="AX267" s="94">
        <f>+'t44 (3)'!AZ283</f>
        <v>0</v>
      </c>
      <c r="AY267" s="94">
        <f>+'t44 (3)'!BA283</f>
        <v>5728.69</v>
      </c>
      <c r="AZ267" s="94">
        <f>+'t44 (3)'!BB283</f>
        <v>0</v>
      </c>
      <c r="BA267" s="94">
        <f>+'t44 (3)'!BC283</f>
        <v>5486.55</v>
      </c>
      <c r="BB267" s="94">
        <f>+'t44 (3)'!BD283</f>
        <v>0</v>
      </c>
      <c r="BC267" s="94">
        <f>+'t44 (3)'!BE283</f>
        <v>5998.22</v>
      </c>
      <c r="BD267" s="94">
        <f>+'t44 (3)'!BF283</f>
        <v>0</v>
      </c>
      <c r="BE267" s="94">
        <f>+'t44 (3)'!BG283</f>
        <v>5227</v>
      </c>
      <c r="BF267" s="94">
        <f>+'t44 (3)'!BH283</f>
        <v>0</v>
      </c>
      <c r="BG267" s="94">
        <f>+'t44 (3)'!BI283</f>
        <v>6068.24</v>
      </c>
      <c r="BH267" s="94">
        <f>+'t44 (3)'!BJ283</f>
        <v>0</v>
      </c>
      <c r="BI267" s="94">
        <f>+'t44 (3)'!BK283</f>
        <v>6288.69</v>
      </c>
      <c r="BJ267" s="94">
        <f>+'t44 (3)'!BL283</f>
        <v>0</v>
      </c>
      <c r="BK267" s="94">
        <f>+'t44 (3)'!BM283</f>
        <v>5681.89</v>
      </c>
      <c r="BL267" s="94">
        <f>+'t44 (3)'!BN283</f>
        <v>0</v>
      </c>
      <c r="BM267" s="94">
        <f>+'t44 (3)'!BO283</f>
        <v>5797.53</v>
      </c>
      <c r="BN267" s="94">
        <f>+'t44 (3)'!BP283</f>
        <v>0</v>
      </c>
      <c r="BO267" s="94">
        <f>+'t44 (3)'!BQ283</f>
        <v>5331.19</v>
      </c>
      <c r="BP267" s="94">
        <f>+'t44 (3)'!BR283</f>
        <v>0</v>
      </c>
      <c r="BQ267" s="94">
        <f>+'t44 (3)'!BS283</f>
        <v>4824.03</v>
      </c>
      <c r="BR267" s="94">
        <f>+'t44 (3)'!BT283</f>
        <v>0</v>
      </c>
      <c r="BS267" s="94">
        <f>+'t44 (3)'!BU283</f>
        <v>5631.12</v>
      </c>
      <c r="BT267" s="94">
        <f>+'t44 (3)'!BV283</f>
        <v>0</v>
      </c>
      <c r="BU267" s="94">
        <f>+'t44 (3)'!BW283</f>
        <v>5713.59</v>
      </c>
      <c r="BV267" s="94">
        <f>+'t44 (3)'!BX283</f>
        <v>0</v>
      </c>
      <c r="BW267" s="94">
        <f>+'t44 (3)'!BY283</f>
        <v>5177.42</v>
      </c>
      <c r="BX267" s="94">
        <f>+'t44 (3)'!BZ283</f>
        <v>0</v>
      </c>
      <c r="BY267" s="94">
        <f>+'t44 (3)'!CA283</f>
        <v>5212.46</v>
      </c>
      <c r="BZ267" s="94">
        <f>+'t44 (3)'!CB283</f>
        <v>0</v>
      </c>
      <c r="CA267" s="94">
        <f>+'t44 (3)'!CC283</f>
        <v>5644.74</v>
      </c>
    </row>
    <row r="268" spans="1:79" ht="16.5" customHeight="1" x14ac:dyDescent="0.45">
      <c r="A268" s="358" t="s">
        <v>565</v>
      </c>
      <c r="B268" s="94">
        <f>+'t44 (3)'!D284</f>
        <v>0</v>
      </c>
      <c r="C268" s="94">
        <f>+'t44 (3)'!E284</f>
        <v>1936.5</v>
      </c>
      <c r="D268" s="94">
        <f>+'t44 (3)'!F284</f>
        <v>0</v>
      </c>
      <c r="E268" s="94">
        <f>+'t44 (3)'!G284</f>
        <v>1793.75</v>
      </c>
      <c r="F268" s="94">
        <f>+'t44 (3)'!H284</f>
        <v>0</v>
      </c>
      <c r="G268" s="94">
        <f>+'t44 (3)'!I284</f>
        <v>1779.33</v>
      </c>
      <c r="H268" s="94">
        <f>+'t44 (3)'!J284</f>
        <v>0</v>
      </c>
      <c r="I268" s="94">
        <f>+'t44 (3)'!K284</f>
        <v>1804.45</v>
      </c>
      <c r="J268" s="94">
        <f>+'t44 (3)'!L284</f>
        <v>0</v>
      </c>
      <c r="K268" s="94">
        <f>+'t44 (3)'!M284</f>
        <v>1991.65</v>
      </c>
      <c r="L268" s="94">
        <f>+'t44 (3)'!N284</f>
        <v>0</v>
      </c>
      <c r="M268" s="94">
        <f>+'t44 (3)'!O284</f>
        <v>2080.62</v>
      </c>
      <c r="N268" s="94">
        <f>+'t44 (3)'!P284</f>
        <v>0</v>
      </c>
      <c r="O268" s="94">
        <f>+'t44 (3)'!Q284</f>
        <v>2173.35</v>
      </c>
      <c r="P268" s="94">
        <f>+'t44 (3)'!R284</f>
        <v>0</v>
      </c>
      <c r="Q268" s="94">
        <f>+'t44 (3)'!S284</f>
        <v>1773.92</v>
      </c>
      <c r="R268" s="94">
        <f>+'t44 (3)'!T284</f>
        <v>0</v>
      </c>
      <c r="S268" s="94">
        <f>+'t44 (3)'!U284</f>
        <v>2050.73</v>
      </c>
      <c r="T268" s="94">
        <f>+'t44 (3)'!V284</f>
        <v>0</v>
      </c>
      <c r="U268" s="94">
        <f>+'t44 (3)'!W284</f>
        <v>2014.32</v>
      </c>
      <c r="V268" s="94">
        <f>+'t44 (3)'!X284</f>
        <v>0</v>
      </c>
      <c r="W268" s="94">
        <f>+'t44 (3)'!Y284</f>
        <v>2080.21</v>
      </c>
      <c r="X268" s="94">
        <f>+'t44 (3)'!Z284</f>
        <v>0</v>
      </c>
      <c r="Y268" s="94">
        <f>+'t44 (3)'!AA284</f>
        <v>2036.91</v>
      </c>
      <c r="Z268" s="94">
        <f>+'t44 (3)'!AB284</f>
        <v>0</v>
      </c>
      <c r="AA268" s="94">
        <f>+'t44 (3)'!AC284</f>
        <v>1907.12</v>
      </c>
      <c r="AB268" s="94">
        <f>+'t44 (3)'!AD284</f>
        <v>0</v>
      </c>
      <c r="AC268" s="94">
        <f>+'t44 (3)'!AE284</f>
        <v>1810.46</v>
      </c>
      <c r="AD268" s="94">
        <f>+'t44 (3)'!AF284</f>
        <v>0</v>
      </c>
      <c r="AE268" s="94">
        <f>+'t44 (3)'!AG284</f>
        <v>1688.77</v>
      </c>
      <c r="AF268" s="94">
        <f>+'t44 (3)'!AH284</f>
        <v>0</v>
      </c>
      <c r="AG268" s="94">
        <f>+'t44 (3)'!AI284</f>
        <v>1643.66</v>
      </c>
      <c r="AH268" s="94">
        <f>+'t44 (3)'!AJ284</f>
        <v>0</v>
      </c>
      <c r="AI268" s="94">
        <f>+'t44 (3)'!AK284</f>
        <v>1908.05</v>
      </c>
      <c r="AJ268" s="94">
        <f>+'t44 (3)'!AL284</f>
        <v>0</v>
      </c>
      <c r="AK268" s="94">
        <f>+'t44 (3)'!AM284</f>
        <v>2062.7399999999998</v>
      </c>
      <c r="AL268" s="94">
        <f>+'t44 (3)'!AN284</f>
        <v>0</v>
      </c>
      <c r="AM268" s="94">
        <f>+'t44 (3)'!AO284</f>
        <v>1885.16</v>
      </c>
      <c r="AN268" s="94">
        <f>+'t44 (3)'!AP284</f>
        <v>0</v>
      </c>
      <c r="AO268" s="94">
        <f>+'t44 (3)'!AQ284</f>
        <v>1567.51</v>
      </c>
      <c r="AP268" s="94">
        <f>+'t44 (3)'!AR284</f>
        <v>0</v>
      </c>
      <c r="AQ268" s="94">
        <f>+'t44 (3)'!AS284</f>
        <v>1675.21</v>
      </c>
      <c r="AR268" s="94">
        <f>+'t44 (3)'!AT284</f>
        <v>0</v>
      </c>
      <c r="AS268" s="94">
        <f>+'t44 (3)'!AU284</f>
        <v>1575.44</v>
      </c>
      <c r="AT268" s="94">
        <f>+'t44 (3)'!AV284</f>
        <v>0</v>
      </c>
      <c r="AU268" s="94">
        <f>+'t44 (3)'!AW284</f>
        <v>1699.31</v>
      </c>
      <c r="AV268" s="94">
        <f>+'t44 (3)'!AX284</f>
        <v>0</v>
      </c>
      <c r="AW268" s="94">
        <f>+'t44 (3)'!AY284</f>
        <v>1792.85</v>
      </c>
      <c r="AX268" s="94">
        <f>+'t44 (3)'!AZ284</f>
        <v>0</v>
      </c>
      <c r="AY268" s="94">
        <f>+'t44 (3)'!BA284</f>
        <v>1743.94</v>
      </c>
      <c r="AZ268" s="94">
        <f>+'t44 (3)'!BB284</f>
        <v>0</v>
      </c>
      <c r="BA268" s="94">
        <f>+'t44 (3)'!BC284</f>
        <v>1574.21</v>
      </c>
      <c r="BB268" s="94">
        <f>+'t44 (3)'!BD284</f>
        <v>0</v>
      </c>
      <c r="BC268" s="94">
        <f>+'t44 (3)'!BE284</f>
        <v>1648.27</v>
      </c>
      <c r="BD268" s="94">
        <f>+'t44 (3)'!BF284</f>
        <v>0</v>
      </c>
      <c r="BE268" s="94">
        <f>+'t44 (3)'!BG284</f>
        <v>1428.35</v>
      </c>
      <c r="BF268" s="94">
        <f>+'t44 (3)'!BH284</f>
        <v>0</v>
      </c>
      <c r="BG268" s="94">
        <f>+'t44 (3)'!BI284</f>
        <v>1697.13</v>
      </c>
      <c r="BH268" s="94">
        <f>+'t44 (3)'!BJ284</f>
        <v>0</v>
      </c>
      <c r="BI268" s="94">
        <f>+'t44 (3)'!BK284</f>
        <v>1798.46</v>
      </c>
      <c r="BJ268" s="94">
        <f>+'t44 (3)'!BL284</f>
        <v>0</v>
      </c>
      <c r="BK268" s="94">
        <f>+'t44 (3)'!BM284</f>
        <v>1541.69</v>
      </c>
      <c r="BL268" s="94">
        <f>+'t44 (3)'!BN284</f>
        <v>0</v>
      </c>
      <c r="BM268" s="94">
        <f>+'t44 (3)'!BO284</f>
        <v>1530.81</v>
      </c>
      <c r="BN268" s="94">
        <f>+'t44 (3)'!BP284</f>
        <v>0</v>
      </c>
      <c r="BO268" s="94">
        <f>+'t44 (3)'!BQ284</f>
        <v>1486.76</v>
      </c>
      <c r="BP268" s="94">
        <f>+'t44 (3)'!BR284</f>
        <v>0</v>
      </c>
      <c r="BQ268" s="94">
        <f>+'t44 (3)'!BS284</f>
        <v>1349.26</v>
      </c>
      <c r="BR268" s="94">
        <f>+'t44 (3)'!BT284</f>
        <v>0</v>
      </c>
      <c r="BS268" s="94">
        <f>+'t44 (3)'!BU284</f>
        <v>1550.61</v>
      </c>
      <c r="BT268" s="94">
        <f>+'t44 (3)'!BV284</f>
        <v>0</v>
      </c>
      <c r="BU268" s="94">
        <f>+'t44 (3)'!BW284</f>
        <v>1513.05</v>
      </c>
      <c r="BV268" s="94">
        <f>+'t44 (3)'!BX284</f>
        <v>0</v>
      </c>
      <c r="BW268" s="94">
        <f>+'t44 (3)'!BY284</f>
        <v>1409.77</v>
      </c>
      <c r="BX268" s="94">
        <f>+'t44 (3)'!BZ284</f>
        <v>0</v>
      </c>
      <c r="BY268" s="94">
        <f>+'t44 (3)'!CA284</f>
        <v>1400.44</v>
      </c>
      <c r="BZ268" s="94">
        <f>+'t44 (3)'!CB284</f>
        <v>0</v>
      </c>
      <c r="CA268" s="94">
        <f>+'t44 (3)'!CC284</f>
        <v>1552.18</v>
      </c>
    </row>
    <row r="269" spans="1:79" ht="16.5" customHeight="1" x14ac:dyDescent="0.45">
      <c r="A269" s="357" t="s">
        <v>566</v>
      </c>
      <c r="B269" s="94">
        <f>+'t44 (3)'!D285</f>
        <v>0</v>
      </c>
      <c r="C269" s="94">
        <f>+'t44 (3)'!E285</f>
        <v>2381.04</v>
      </c>
      <c r="D269" s="94">
        <f>+'t44 (3)'!F285</f>
        <v>0</v>
      </c>
      <c r="E269" s="94">
        <f>+'t44 (3)'!G285</f>
        <v>2079.4299999999998</v>
      </c>
      <c r="F269" s="94">
        <f>+'t44 (3)'!H285</f>
        <v>0</v>
      </c>
      <c r="G269" s="94">
        <f>+'t44 (3)'!I285</f>
        <v>2267.1</v>
      </c>
      <c r="H269" s="94">
        <f>+'t44 (3)'!J285</f>
        <v>0</v>
      </c>
      <c r="I269" s="94">
        <f>+'t44 (3)'!K285</f>
        <v>2206.02</v>
      </c>
      <c r="J269" s="94">
        <f>+'t44 (3)'!L285</f>
        <v>0</v>
      </c>
      <c r="K269" s="94">
        <f>+'t44 (3)'!M285</f>
        <v>2171.66</v>
      </c>
      <c r="L269" s="94">
        <f>+'t44 (3)'!N285</f>
        <v>0</v>
      </c>
      <c r="M269" s="94">
        <f>+'t44 (3)'!O285</f>
        <v>2599.19</v>
      </c>
      <c r="N269" s="94">
        <f>+'t44 (3)'!P285</f>
        <v>0</v>
      </c>
      <c r="O269" s="94">
        <f>+'t44 (3)'!Q285</f>
        <v>2610.2800000000002</v>
      </c>
      <c r="P269" s="94">
        <f>+'t44 (3)'!R285</f>
        <v>0</v>
      </c>
      <c r="Q269" s="94">
        <f>+'t44 (3)'!S285</f>
        <v>2507.0500000000002</v>
      </c>
      <c r="R269" s="94">
        <f>+'t44 (3)'!T285</f>
        <v>0</v>
      </c>
      <c r="S269" s="94">
        <f>+'t44 (3)'!U285</f>
        <v>2453.2600000000002</v>
      </c>
      <c r="T269" s="94">
        <f>+'t44 (3)'!V285</f>
        <v>0</v>
      </c>
      <c r="U269" s="94">
        <f>+'t44 (3)'!W285</f>
        <v>2310.1</v>
      </c>
      <c r="V269" s="94">
        <f>+'t44 (3)'!X285</f>
        <v>0</v>
      </c>
      <c r="W269" s="94">
        <f>+'t44 (3)'!Y285</f>
        <v>2345.75</v>
      </c>
      <c r="X269" s="94">
        <f>+'t44 (3)'!Z285</f>
        <v>0</v>
      </c>
      <c r="Y269" s="94">
        <f>+'t44 (3)'!AA285</f>
        <v>2721.61</v>
      </c>
      <c r="Z269" s="94">
        <f>+'t44 (3)'!AB285</f>
        <v>0</v>
      </c>
      <c r="AA269" s="94">
        <f>+'t44 (3)'!AC285</f>
        <v>2315.19</v>
      </c>
      <c r="AB269" s="94">
        <f>+'t44 (3)'!AD285</f>
        <v>0</v>
      </c>
      <c r="AC269" s="94">
        <f>+'t44 (3)'!AE285</f>
        <v>2419.8200000000002</v>
      </c>
      <c r="AD269" s="94">
        <f>+'t44 (3)'!AF285</f>
        <v>0</v>
      </c>
      <c r="AE269" s="94">
        <f>+'t44 (3)'!AG285</f>
        <v>2094.7399999999998</v>
      </c>
      <c r="AF269" s="94">
        <f>+'t44 (3)'!AH285</f>
        <v>0</v>
      </c>
      <c r="AG269" s="94">
        <f>+'t44 (3)'!AI285</f>
        <v>2041.26</v>
      </c>
      <c r="AH269" s="94">
        <f>+'t44 (3)'!AJ285</f>
        <v>0</v>
      </c>
      <c r="AI269" s="94">
        <f>+'t44 (3)'!AK285</f>
        <v>1982.96</v>
      </c>
      <c r="AJ269" s="94">
        <f>+'t44 (3)'!AL285</f>
        <v>0</v>
      </c>
      <c r="AK269" s="94">
        <f>+'t44 (3)'!AM285</f>
        <v>2529.7800000000002</v>
      </c>
      <c r="AL269" s="94">
        <f>+'t44 (3)'!AN285</f>
        <v>0</v>
      </c>
      <c r="AM269" s="94">
        <f>+'t44 (3)'!AO285</f>
        <v>2309.2199999999998</v>
      </c>
      <c r="AN269" s="94">
        <f>+'t44 (3)'!AP285</f>
        <v>0</v>
      </c>
      <c r="AO269" s="94">
        <f>+'t44 (3)'!AQ285</f>
        <v>2555.06</v>
      </c>
      <c r="AP269" s="94">
        <f>+'t44 (3)'!AR285</f>
        <v>0</v>
      </c>
      <c r="AQ269" s="94">
        <f>+'t44 (3)'!AS285</f>
        <v>2105.27</v>
      </c>
      <c r="AR269" s="94">
        <f>+'t44 (3)'!AT285</f>
        <v>0</v>
      </c>
      <c r="AS269" s="94">
        <f>+'t44 (3)'!AU285</f>
        <v>1940.47</v>
      </c>
      <c r="AT269" s="94">
        <f>+'t44 (3)'!AV285</f>
        <v>0</v>
      </c>
      <c r="AU269" s="94">
        <f>+'t44 (3)'!AW285</f>
        <v>2333.46</v>
      </c>
      <c r="AV269" s="94">
        <f>+'t44 (3)'!AX285</f>
        <v>0</v>
      </c>
      <c r="AW269" s="94">
        <f>+'t44 (3)'!AY285</f>
        <v>2472.52</v>
      </c>
      <c r="AX269" s="94">
        <f>+'t44 (3)'!AZ285</f>
        <v>0</v>
      </c>
      <c r="AY269" s="94">
        <f>+'t44 (3)'!BA285</f>
        <v>2110.8200000000002</v>
      </c>
      <c r="AZ269" s="94">
        <f>+'t44 (3)'!BB285</f>
        <v>0</v>
      </c>
      <c r="BA269" s="94">
        <f>+'t44 (3)'!BC285</f>
        <v>2015.05</v>
      </c>
      <c r="BB269" s="94">
        <f>+'t44 (3)'!BD285</f>
        <v>0</v>
      </c>
      <c r="BC269" s="94">
        <f>+'t44 (3)'!BE285</f>
        <v>2155.7800000000002</v>
      </c>
      <c r="BD269" s="94">
        <f>+'t44 (3)'!BF285</f>
        <v>0</v>
      </c>
      <c r="BE269" s="94">
        <f>+'t44 (3)'!BG285</f>
        <v>2002.95</v>
      </c>
      <c r="BF269" s="94">
        <f>+'t44 (3)'!BH285</f>
        <v>0</v>
      </c>
      <c r="BG269" s="94">
        <f>+'t44 (3)'!BI285</f>
        <v>2144.94</v>
      </c>
      <c r="BH269" s="94">
        <f>+'t44 (3)'!BJ285</f>
        <v>0</v>
      </c>
      <c r="BI269" s="94">
        <f>+'t44 (3)'!BK285</f>
        <v>2235.52</v>
      </c>
      <c r="BJ269" s="94">
        <f>+'t44 (3)'!BL285</f>
        <v>0</v>
      </c>
      <c r="BK269" s="94">
        <f>+'t44 (3)'!BM285</f>
        <v>2300.96</v>
      </c>
      <c r="BL269" s="94">
        <f>+'t44 (3)'!BN285</f>
        <v>0</v>
      </c>
      <c r="BM269" s="94">
        <f>+'t44 (3)'!BO285</f>
        <v>2346.7199999999998</v>
      </c>
      <c r="BN269" s="94">
        <f>+'t44 (3)'!BP285</f>
        <v>0</v>
      </c>
      <c r="BO269" s="94">
        <f>+'t44 (3)'!BQ285</f>
        <v>1997.36</v>
      </c>
      <c r="BP269" s="94">
        <f>+'t44 (3)'!BR285</f>
        <v>0</v>
      </c>
      <c r="BQ269" s="94">
        <f>+'t44 (3)'!BS285</f>
        <v>1869.08</v>
      </c>
      <c r="BR269" s="94">
        <f>+'t44 (3)'!BT285</f>
        <v>0</v>
      </c>
      <c r="BS269" s="94">
        <f>+'t44 (3)'!BU285</f>
        <v>2113.52</v>
      </c>
      <c r="BT269" s="94">
        <f>+'t44 (3)'!BV285</f>
        <v>0</v>
      </c>
      <c r="BU269" s="94">
        <f>+'t44 (3)'!BW285</f>
        <v>2344.5300000000002</v>
      </c>
      <c r="BV269" s="94">
        <f>+'t44 (3)'!BX285</f>
        <v>0</v>
      </c>
      <c r="BW269" s="94">
        <f>+'t44 (3)'!BY285</f>
        <v>1895.93</v>
      </c>
      <c r="BX269" s="94">
        <f>+'t44 (3)'!BZ285</f>
        <v>0</v>
      </c>
      <c r="BY269" s="94">
        <f>+'t44 (3)'!CA285</f>
        <v>1867.21</v>
      </c>
      <c r="BZ269" s="94">
        <f>+'t44 (3)'!CB285</f>
        <v>0</v>
      </c>
      <c r="CA269" s="94">
        <f>+'t44 (3)'!CC285</f>
        <v>1909.45</v>
      </c>
    </row>
    <row r="270" spans="1:79" ht="16.5" customHeight="1" x14ac:dyDescent="0.45">
      <c r="A270" s="358" t="s">
        <v>567</v>
      </c>
      <c r="B270" s="94">
        <f>+'t44 (3)'!D286</f>
        <v>22</v>
      </c>
      <c r="C270" s="94">
        <f>+'t44 (3)'!E286</f>
        <v>9.0399999999999991</v>
      </c>
      <c r="D270" s="94">
        <f>+'t44 (3)'!F286</f>
        <v>56</v>
      </c>
      <c r="E270" s="94">
        <f>+'t44 (3)'!G286</f>
        <v>13.2</v>
      </c>
      <c r="F270" s="94">
        <f>+'t44 (3)'!H286</f>
        <v>116</v>
      </c>
      <c r="G270" s="94">
        <f>+'t44 (3)'!I286</f>
        <v>20.98</v>
      </c>
      <c r="H270" s="94">
        <f>+'t44 (3)'!J286</f>
        <v>132</v>
      </c>
      <c r="I270" s="94">
        <f>+'t44 (3)'!K286</f>
        <v>16.95</v>
      </c>
      <c r="J270" s="94">
        <f>+'t44 (3)'!L286</f>
        <v>250</v>
      </c>
      <c r="K270" s="94">
        <f>+'t44 (3)'!M286</f>
        <v>31</v>
      </c>
      <c r="L270" s="94">
        <f>+'t44 (3)'!N286</f>
        <v>57</v>
      </c>
      <c r="M270" s="94">
        <f>+'t44 (3)'!O286</f>
        <v>15.23</v>
      </c>
      <c r="N270" s="94">
        <f>+'t44 (3)'!P286</f>
        <v>61</v>
      </c>
      <c r="O270" s="94">
        <f>+'t44 (3)'!Q286</f>
        <v>15.92</v>
      </c>
      <c r="P270" s="94">
        <f>+'t44 (3)'!R286</f>
        <v>29</v>
      </c>
      <c r="Q270" s="94">
        <f>+'t44 (3)'!S286</f>
        <v>25.16</v>
      </c>
      <c r="R270" s="94">
        <f>+'t44 (3)'!T286</f>
        <v>63</v>
      </c>
      <c r="S270" s="94">
        <f>+'t44 (3)'!U286</f>
        <v>37.06</v>
      </c>
      <c r="T270" s="94">
        <f>+'t44 (3)'!V286</f>
        <v>34</v>
      </c>
      <c r="U270" s="94">
        <f>+'t44 (3)'!W286</f>
        <v>15.75</v>
      </c>
      <c r="V270" s="94">
        <f>+'t44 (3)'!X286</f>
        <v>15</v>
      </c>
      <c r="W270" s="94">
        <f>+'t44 (3)'!Y286</f>
        <v>5.59</v>
      </c>
      <c r="X270" s="94">
        <f>+'t44 (3)'!Z286</f>
        <v>74</v>
      </c>
      <c r="Y270" s="94">
        <f>+'t44 (3)'!AA286</f>
        <v>8.26</v>
      </c>
      <c r="Z270" s="94">
        <f>+'t44 (3)'!AB286</f>
        <v>35</v>
      </c>
      <c r="AA270" s="94">
        <f>+'t44 (3)'!AC286</f>
        <v>5.98</v>
      </c>
      <c r="AB270" s="94">
        <f>+'t44 (3)'!AD286</f>
        <v>57</v>
      </c>
      <c r="AC270" s="94">
        <f>+'t44 (3)'!AE286</f>
        <v>12.23</v>
      </c>
      <c r="AD270" s="94">
        <f>+'t44 (3)'!AF286</f>
        <v>99</v>
      </c>
      <c r="AE270" s="94">
        <f>+'t44 (3)'!AG286</f>
        <v>11.59</v>
      </c>
      <c r="AF270" s="94">
        <f>+'t44 (3)'!AH286</f>
        <v>65</v>
      </c>
      <c r="AG270" s="94">
        <f>+'t44 (3)'!AI286</f>
        <v>12.93</v>
      </c>
      <c r="AH270" s="94">
        <f>+'t44 (3)'!AJ286</f>
        <v>75</v>
      </c>
      <c r="AI270" s="94">
        <f>+'t44 (3)'!AK286</f>
        <v>14.55</v>
      </c>
      <c r="AJ270" s="94">
        <f>+'t44 (3)'!AL286</f>
        <v>88</v>
      </c>
      <c r="AK270" s="94">
        <f>+'t44 (3)'!AM286</f>
        <v>9.36</v>
      </c>
      <c r="AL270" s="94">
        <f>+'t44 (3)'!AN286</f>
        <v>38</v>
      </c>
      <c r="AM270" s="94">
        <f>+'t44 (3)'!AO286</f>
        <v>9.9499999999999993</v>
      </c>
      <c r="AN270" s="94">
        <f>+'t44 (3)'!AP286</f>
        <v>76</v>
      </c>
      <c r="AO270" s="94">
        <f>+'t44 (3)'!AQ286</f>
        <v>14.44</v>
      </c>
      <c r="AP270" s="94">
        <f>+'t44 (3)'!AR286</f>
        <v>125</v>
      </c>
      <c r="AQ270" s="94">
        <f>+'t44 (3)'!AS286</f>
        <v>9.73</v>
      </c>
      <c r="AR270" s="94">
        <f>+'t44 (3)'!AT286</f>
        <v>51</v>
      </c>
      <c r="AS270" s="94">
        <f>+'t44 (3)'!AU286</f>
        <v>10.77</v>
      </c>
      <c r="AT270" s="94">
        <f>+'t44 (3)'!AV286</f>
        <v>35</v>
      </c>
      <c r="AU270" s="94">
        <f>+'t44 (3)'!AW286</f>
        <v>13.37</v>
      </c>
      <c r="AV270" s="94">
        <f>+'t44 (3)'!AX286</f>
        <v>77</v>
      </c>
      <c r="AW270" s="94">
        <f>+'t44 (3)'!AY286</f>
        <v>9.73</v>
      </c>
      <c r="AX270" s="94">
        <f>+'t44 (3)'!AZ286</f>
        <v>51</v>
      </c>
      <c r="AY270" s="94">
        <f>+'t44 (3)'!BA286</f>
        <v>8.27</v>
      </c>
      <c r="AZ270" s="94">
        <f>+'t44 (3)'!BB286</f>
        <v>19</v>
      </c>
      <c r="BA270" s="94">
        <f>+'t44 (3)'!BC286</f>
        <v>3.7</v>
      </c>
      <c r="BB270" s="94">
        <f>+'t44 (3)'!BD286</f>
        <v>29</v>
      </c>
      <c r="BC270" s="94">
        <f>+'t44 (3)'!BE286</f>
        <v>5.86</v>
      </c>
      <c r="BD270" s="94">
        <f>+'t44 (3)'!BF286</f>
        <v>81</v>
      </c>
      <c r="BE270" s="94">
        <f>+'t44 (3)'!BG286</f>
        <v>6.43</v>
      </c>
      <c r="BF270" s="94">
        <f>+'t44 (3)'!BH286</f>
        <v>53</v>
      </c>
      <c r="BG270" s="94">
        <f>+'t44 (3)'!BI286</f>
        <v>7.4</v>
      </c>
      <c r="BH270" s="94">
        <f>+'t44 (3)'!BJ286</f>
        <v>22</v>
      </c>
      <c r="BI270" s="94">
        <f>+'t44 (3)'!BK286</f>
        <v>4.2</v>
      </c>
      <c r="BJ270" s="94">
        <f>+'t44 (3)'!BL286</f>
        <v>25</v>
      </c>
      <c r="BK270" s="94">
        <f>+'t44 (3)'!BM286</f>
        <v>6.61</v>
      </c>
      <c r="BL270" s="94">
        <f>+'t44 (3)'!BN286</f>
        <v>29</v>
      </c>
      <c r="BM270" s="94">
        <f>+'t44 (3)'!BO286</f>
        <v>7.75</v>
      </c>
      <c r="BN270" s="94">
        <f>+'t44 (3)'!BP286</f>
        <v>9</v>
      </c>
      <c r="BO270" s="94">
        <f>+'t44 (3)'!BQ286</f>
        <v>5.21</v>
      </c>
      <c r="BP270" s="94">
        <f>+'t44 (3)'!BR286</f>
        <v>16</v>
      </c>
      <c r="BQ270" s="94">
        <f>+'t44 (3)'!BS286</f>
        <v>7.98</v>
      </c>
      <c r="BR270" s="94">
        <f>+'t44 (3)'!BT286</f>
        <v>20</v>
      </c>
      <c r="BS270" s="94">
        <f>+'t44 (3)'!BU286</f>
        <v>5.24</v>
      </c>
      <c r="BT270" s="94">
        <f>+'t44 (3)'!BV286</f>
        <v>24</v>
      </c>
      <c r="BU270" s="94">
        <f>+'t44 (3)'!BW286</f>
        <v>5.08</v>
      </c>
      <c r="BV270" s="94">
        <f>+'t44 (3)'!BX286</f>
        <v>27</v>
      </c>
      <c r="BW270" s="94">
        <f>+'t44 (3)'!BY286</f>
        <v>5.94</v>
      </c>
      <c r="BX270" s="94">
        <f>+'t44 (3)'!BZ286</f>
        <v>47</v>
      </c>
      <c r="BY270" s="94">
        <f>+'t44 (3)'!CA286</f>
        <v>8.7799999999999994</v>
      </c>
      <c r="BZ270" s="94">
        <f>+'t44 (3)'!CB286</f>
        <v>35</v>
      </c>
      <c r="CA270" s="94">
        <f>+'t44 (3)'!CC286</f>
        <v>6.87</v>
      </c>
    </row>
    <row r="271" spans="1:79" ht="16.5" customHeight="1" x14ac:dyDescent="0.45">
      <c r="A271" s="357" t="s">
        <v>568</v>
      </c>
      <c r="B271" s="94">
        <f>+'t44 (3)'!D287</f>
        <v>0</v>
      </c>
      <c r="C271" s="94">
        <f>+'t44 (3)'!E287</f>
        <v>78.97</v>
      </c>
      <c r="D271" s="94">
        <f>+'t44 (3)'!F287</f>
        <v>0</v>
      </c>
      <c r="E271" s="94">
        <f>+'t44 (3)'!G287</f>
        <v>59.12</v>
      </c>
      <c r="F271" s="94">
        <f>+'t44 (3)'!H287</f>
        <v>0</v>
      </c>
      <c r="G271" s="94">
        <f>+'t44 (3)'!I287</f>
        <v>69.3</v>
      </c>
      <c r="H271" s="94">
        <f>+'t44 (3)'!J287</f>
        <v>0</v>
      </c>
      <c r="I271" s="94">
        <f>+'t44 (3)'!K287</f>
        <v>79.430000000000007</v>
      </c>
      <c r="J271" s="94">
        <f>+'t44 (3)'!L287</f>
        <v>0</v>
      </c>
      <c r="K271" s="94">
        <f>+'t44 (3)'!M287</f>
        <v>100.46</v>
      </c>
      <c r="L271" s="94">
        <f>+'t44 (3)'!N287</f>
        <v>0</v>
      </c>
      <c r="M271" s="94">
        <f>+'t44 (3)'!O287</f>
        <v>127.46</v>
      </c>
      <c r="N271" s="94">
        <f>+'t44 (3)'!P287</f>
        <v>0</v>
      </c>
      <c r="O271" s="94">
        <f>+'t44 (3)'!Q287</f>
        <v>161.29</v>
      </c>
      <c r="P271" s="94">
        <f>+'t44 (3)'!R287</f>
        <v>0</v>
      </c>
      <c r="Q271" s="94">
        <f>+'t44 (3)'!S287</f>
        <v>180.58</v>
      </c>
      <c r="R271" s="94">
        <f>+'t44 (3)'!T287</f>
        <v>0</v>
      </c>
      <c r="S271" s="94">
        <f>+'t44 (3)'!U287</f>
        <v>270.05</v>
      </c>
      <c r="T271" s="94">
        <f>+'t44 (3)'!V287</f>
        <v>0</v>
      </c>
      <c r="U271" s="94">
        <f>+'t44 (3)'!W287</f>
        <v>184.04</v>
      </c>
      <c r="V271" s="94">
        <f>+'t44 (3)'!X287</f>
        <v>0</v>
      </c>
      <c r="W271" s="94">
        <f>+'t44 (3)'!Y287</f>
        <v>145.02000000000001</v>
      </c>
      <c r="X271" s="94">
        <f>+'t44 (3)'!Z287</f>
        <v>0</v>
      </c>
      <c r="Y271" s="94">
        <f>+'t44 (3)'!AA287</f>
        <v>92.89</v>
      </c>
      <c r="Z271" s="94">
        <f>+'t44 (3)'!AB287</f>
        <v>0</v>
      </c>
      <c r="AA271" s="94">
        <f>+'t44 (3)'!AC287</f>
        <v>74.52</v>
      </c>
      <c r="AB271" s="94">
        <f>+'t44 (3)'!AD287</f>
        <v>0</v>
      </c>
      <c r="AC271" s="94">
        <f>+'t44 (3)'!AE287</f>
        <v>72.23</v>
      </c>
      <c r="AD271" s="94">
        <f>+'t44 (3)'!AF287</f>
        <v>0</v>
      </c>
      <c r="AE271" s="94">
        <f>+'t44 (3)'!AG287</f>
        <v>89.49</v>
      </c>
      <c r="AF271" s="94">
        <f>+'t44 (3)'!AH287</f>
        <v>0</v>
      </c>
      <c r="AG271" s="94">
        <f>+'t44 (3)'!AI287</f>
        <v>91.8</v>
      </c>
      <c r="AH271" s="94">
        <f>+'t44 (3)'!AJ287</f>
        <v>0</v>
      </c>
      <c r="AI271" s="94">
        <f>+'t44 (3)'!AK287</f>
        <v>103.86</v>
      </c>
      <c r="AJ271" s="94">
        <f>+'t44 (3)'!AL287</f>
        <v>0</v>
      </c>
      <c r="AK271" s="94">
        <f>+'t44 (3)'!AM287</f>
        <v>153.91999999999999</v>
      </c>
      <c r="AL271" s="94">
        <f>+'t44 (3)'!AN287</f>
        <v>0</v>
      </c>
      <c r="AM271" s="94">
        <f>+'t44 (3)'!AO287</f>
        <v>233.4</v>
      </c>
      <c r="AN271" s="94">
        <f>+'t44 (3)'!AP287</f>
        <v>0</v>
      </c>
      <c r="AO271" s="94">
        <f>+'t44 (3)'!AQ287</f>
        <v>186.08</v>
      </c>
      <c r="AP271" s="94">
        <f>+'t44 (3)'!AR287</f>
        <v>0</v>
      </c>
      <c r="AQ271" s="94">
        <f>+'t44 (3)'!AS287</f>
        <v>214.46</v>
      </c>
      <c r="AR271" s="94">
        <f>+'t44 (3)'!AT287</f>
        <v>0</v>
      </c>
      <c r="AS271" s="94">
        <f>+'t44 (3)'!AU287</f>
        <v>124.13</v>
      </c>
      <c r="AT271" s="94">
        <f>+'t44 (3)'!AV287</f>
        <v>0</v>
      </c>
      <c r="AU271" s="94">
        <f>+'t44 (3)'!AW287</f>
        <v>105.93</v>
      </c>
      <c r="AV271" s="94">
        <f>+'t44 (3)'!AX287</f>
        <v>0</v>
      </c>
      <c r="AW271" s="94">
        <f>+'t44 (3)'!AY287</f>
        <v>63.62</v>
      </c>
      <c r="AX271" s="94">
        <f>+'t44 (3)'!AZ287</f>
        <v>0</v>
      </c>
      <c r="AY271" s="94">
        <f>+'t44 (3)'!BA287</f>
        <v>101.13</v>
      </c>
      <c r="AZ271" s="94">
        <f>+'t44 (3)'!BB287</f>
        <v>0</v>
      </c>
      <c r="BA271" s="94">
        <f>+'t44 (3)'!BC287</f>
        <v>67.739999999999995</v>
      </c>
      <c r="BB271" s="94">
        <f>+'t44 (3)'!BD287</f>
        <v>0</v>
      </c>
      <c r="BC271" s="94">
        <f>+'t44 (3)'!BE287</f>
        <v>104.62</v>
      </c>
      <c r="BD271" s="94">
        <f>+'t44 (3)'!BF287</f>
        <v>0</v>
      </c>
      <c r="BE271" s="94">
        <f>+'t44 (3)'!BG287</f>
        <v>82.03</v>
      </c>
      <c r="BF271" s="94">
        <f>+'t44 (3)'!BH287</f>
        <v>0</v>
      </c>
      <c r="BG271" s="94">
        <f>+'t44 (3)'!BI287</f>
        <v>87.5</v>
      </c>
      <c r="BH271" s="94">
        <f>+'t44 (3)'!BJ287</f>
        <v>0</v>
      </c>
      <c r="BI271" s="94">
        <f>+'t44 (3)'!BK287</f>
        <v>171.44</v>
      </c>
      <c r="BJ271" s="94">
        <f>+'t44 (3)'!BL287</f>
        <v>0</v>
      </c>
      <c r="BK271" s="94">
        <f>+'t44 (3)'!BM287</f>
        <v>164.53</v>
      </c>
      <c r="BL271" s="94">
        <f>+'t44 (3)'!BN287</f>
        <v>0</v>
      </c>
      <c r="BM271" s="94">
        <f>+'t44 (3)'!BO287</f>
        <v>198.94</v>
      </c>
      <c r="BN271" s="94">
        <f>+'t44 (3)'!BP287</f>
        <v>0</v>
      </c>
      <c r="BO271" s="94">
        <f>+'t44 (3)'!BQ287</f>
        <v>196.96</v>
      </c>
      <c r="BP271" s="94">
        <f>+'t44 (3)'!BR287</f>
        <v>0</v>
      </c>
      <c r="BQ271" s="94">
        <f>+'t44 (3)'!BS287</f>
        <v>132</v>
      </c>
      <c r="BR271" s="94">
        <f>+'t44 (3)'!BT287</f>
        <v>0</v>
      </c>
      <c r="BS271" s="94">
        <f>+'t44 (3)'!BU287</f>
        <v>123.04</v>
      </c>
      <c r="BT271" s="94">
        <f>+'t44 (3)'!BV287</f>
        <v>0</v>
      </c>
      <c r="BU271" s="94">
        <f>+'t44 (3)'!BW287</f>
        <v>83.73</v>
      </c>
      <c r="BV271" s="94">
        <f>+'t44 (3)'!BX287</f>
        <v>0</v>
      </c>
      <c r="BW271" s="94">
        <f>+'t44 (3)'!BY287</f>
        <v>63.89</v>
      </c>
      <c r="BX271" s="94">
        <f>+'t44 (3)'!BZ287</f>
        <v>0</v>
      </c>
      <c r="BY271" s="94">
        <f>+'t44 (3)'!CA287</f>
        <v>76.61</v>
      </c>
      <c r="BZ271" s="94">
        <f>+'t44 (3)'!CB287</f>
        <v>0</v>
      </c>
      <c r="CA271" s="94">
        <f>+'t44 (3)'!CC287</f>
        <v>95.23</v>
      </c>
    </row>
    <row r="272" spans="1:79" ht="16.5" customHeight="1" x14ac:dyDescent="0.45">
      <c r="A272" s="358" t="s">
        <v>569</v>
      </c>
      <c r="B272" s="94">
        <f>+'t44 (3)'!D288</f>
        <v>0</v>
      </c>
      <c r="C272" s="94">
        <f>+'t44 (3)'!E288</f>
        <v>1357.84</v>
      </c>
      <c r="D272" s="94">
        <f>+'t44 (3)'!F288</f>
        <v>0</v>
      </c>
      <c r="E272" s="94">
        <f>+'t44 (3)'!G288</f>
        <v>1433.78</v>
      </c>
      <c r="F272" s="94">
        <f>+'t44 (3)'!H288</f>
        <v>0</v>
      </c>
      <c r="G272" s="94">
        <f>+'t44 (3)'!I288</f>
        <v>1545.03</v>
      </c>
      <c r="H272" s="94">
        <f>+'t44 (3)'!J288</f>
        <v>0</v>
      </c>
      <c r="I272" s="94">
        <f>+'t44 (3)'!K288</f>
        <v>1393.64</v>
      </c>
      <c r="J272" s="94">
        <f>+'t44 (3)'!L288</f>
        <v>0</v>
      </c>
      <c r="K272" s="94">
        <f>+'t44 (3)'!M288</f>
        <v>1457</v>
      </c>
      <c r="L272" s="94">
        <f>+'t44 (3)'!N288</f>
        <v>0</v>
      </c>
      <c r="M272" s="94">
        <f>+'t44 (3)'!O288</f>
        <v>1533.47</v>
      </c>
      <c r="N272" s="94">
        <f>+'t44 (3)'!P288</f>
        <v>0</v>
      </c>
      <c r="O272" s="94">
        <f>+'t44 (3)'!Q288</f>
        <v>1401.52</v>
      </c>
      <c r="P272" s="94">
        <f>+'t44 (3)'!R288</f>
        <v>0</v>
      </c>
      <c r="Q272" s="94">
        <f>+'t44 (3)'!S288</f>
        <v>1239.51</v>
      </c>
      <c r="R272" s="94">
        <f>+'t44 (3)'!T288</f>
        <v>0</v>
      </c>
      <c r="S272" s="94">
        <f>+'t44 (3)'!U288</f>
        <v>1249.77</v>
      </c>
      <c r="T272" s="94">
        <f>+'t44 (3)'!V288</f>
        <v>0</v>
      </c>
      <c r="U272" s="94">
        <f>+'t44 (3)'!W288</f>
        <v>1356.8</v>
      </c>
      <c r="V272" s="94">
        <f>+'t44 (3)'!X288</f>
        <v>0</v>
      </c>
      <c r="W272" s="94">
        <f>+'t44 (3)'!Y288</f>
        <v>1394.02</v>
      </c>
      <c r="X272" s="94">
        <f>+'t44 (3)'!Z288</f>
        <v>0</v>
      </c>
      <c r="Y272" s="94">
        <f>+'t44 (3)'!AA288</f>
        <v>1447.13</v>
      </c>
      <c r="Z272" s="94">
        <f>+'t44 (3)'!AB288</f>
        <v>0</v>
      </c>
      <c r="AA272" s="94">
        <f>+'t44 (3)'!AC288</f>
        <v>1589.99</v>
      </c>
      <c r="AB272" s="94">
        <f>+'t44 (3)'!AD288</f>
        <v>0</v>
      </c>
      <c r="AC272" s="94">
        <f>+'t44 (3)'!AE288</f>
        <v>1632.09</v>
      </c>
      <c r="AD272" s="94">
        <f>+'t44 (3)'!AF288</f>
        <v>0</v>
      </c>
      <c r="AE272" s="94">
        <f>+'t44 (3)'!AG288</f>
        <v>1490.2</v>
      </c>
      <c r="AF272" s="94">
        <f>+'t44 (3)'!AH288</f>
        <v>0</v>
      </c>
      <c r="AG272" s="94">
        <f>+'t44 (3)'!AI288</f>
        <v>1511.36</v>
      </c>
      <c r="AH272" s="94">
        <f>+'t44 (3)'!AJ288</f>
        <v>0</v>
      </c>
      <c r="AI272" s="94">
        <f>+'t44 (3)'!AK288</f>
        <v>1413.46</v>
      </c>
      <c r="AJ272" s="94">
        <f>+'t44 (3)'!AL288</f>
        <v>0</v>
      </c>
      <c r="AK272" s="94">
        <f>+'t44 (3)'!AM288</f>
        <v>1736.7</v>
      </c>
      <c r="AL272" s="94">
        <f>+'t44 (3)'!AN288</f>
        <v>0</v>
      </c>
      <c r="AM272" s="94">
        <f>+'t44 (3)'!AO288</f>
        <v>1537.53</v>
      </c>
      <c r="AN272" s="94">
        <f>+'t44 (3)'!AP288</f>
        <v>0</v>
      </c>
      <c r="AO272" s="94">
        <f>+'t44 (3)'!AQ288</f>
        <v>1459.74</v>
      </c>
      <c r="AP272" s="94">
        <f>+'t44 (3)'!AR288</f>
        <v>0</v>
      </c>
      <c r="AQ272" s="94">
        <f>+'t44 (3)'!AS288</f>
        <v>1317.54</v>
      </c>
      <c r="AR272" s="94">
        <f>+'t44 (3)'!AT288</f>
        <v>0</v>
      </c>
      <c r="AS272" s="94">
        <f>+'t44 (3)'!AU288</f>
        <v>1198.24</v>
      </c>
      <c r="AT272" s="94">
        <f>+'t44 (3)'!AV288</f>
        <v>0</v>
      </c>
      <c r="AU272" s="94">
        <f>+'t44 (3)'!AW288</f>
        <v>1488.96</v>
      </c>
      <c r="AV272" s="94">
        <f>+'t44 (3)'!AX288</f>
        <v>0</v>
      </c>
      <c r="AW272" s="94">
        <f>+'t44 (3)'!AY288</f>
        <v>1363.84</v>
      </c>
      <c r="AX272" s="94">
        <f>+'t44 (3)'!AZ288</f>
        <v>0</v>
      </c>
      <c r="AY272" s="94">
        <f>+'t44 (3)'!BA288</f>
        <v>1262.3900000000001</v>
      </c>
      <c r="AZ272" s="94">
        <f>+'t44 (3)'!BB288</f>
        <v>0</v>
      </c>
      <c r="BA272" s="94">
        <f>+'t44 (3)'!BC288</f>
        <v>1415.06</v>
      </c>
      <c r="BB272" s="94">
        <f>+'t44 (3)'!BD288</f>
        <v>0</v>
      </c>
      <c r="BC272" s="94">
        <f>+'t44 (3)'!BE288</f>
        <v>1590.56</v>
      </c>
      <c r="BD272" s="94">
        <f>+'t44 (3)'!BF288</f>
        <v>0</v>
      </c>
      <c r="BE272" s="94">
        <f>+'t44 (3)'!BG288</f>
        <v>1342.84</v>
      </c>
      <c r="BF272" s="94">
        <f>+'t44 (3)'!BH288</f>
        <v>0</v>
      </c>
      <c r="BG272" s="94">
        <f>+'t44 (3)'!BI288</f>
        <v>1652.84</v>
      </c>
      <c r="BH272" s="94">
        <f>+'t44 (3)'!BJ288</f>
        <v>0</v>
      </c>
      <c r="BI272" s="94">
        <f>+'t44 (3)'!BK288</f>
        <v>1542.23</v>
      </c>
      <c r="BJ272" s="94">
        <f>+'t44 (3)'!BL288</f>
        <v>0</v>
      </c>
      <c r="BK272" s="94">
        <f>+'t44 (3)'!BM288</f>
        <v>1326.11</v>
      </c>
      <c r="BL272" s="94">
        <f>+'t44 (3)'!BN288</f>
        <v>0</v>
      </c>
      <c r="BM272" s="94">
        <f>+'t44 (3)'!BO288</f>
        <v>1312.27</v>
      </c>
      <c r="BN272" s="94">
        <f>+'t44 (3)'!BP288</f>
        <v>0</v>
      </c>
      <c r="BO272" s="94">
        <f>+'t44 (3)'!BQ288</f>
        <v>1316.43</v>
      </c>
      <c r="BP272" s="94">
        <f>+'t44 (3)'!BR288</f>
        <v>0</v>
      </c>
      <c r="BQ272" s="94">
        <f>+'t44 (3)'!BS288</f>
        <v>1173.43</v>
      </c>
      <c r="BR272" s="94">
        <f>+'t44 (3)'!BT288</f>
        <v>0</v>
      </c>
      <c r="BS272" s="94">
        <f>+'t44 (3)'!BU288</f>
        <v>1423.32</v>
      </c>
      <c r="BT272" s="94">
        <f>+'t44 (3)'!BV288</f>
        <v>0</v>
      </c>
      <c r="BU272" s="94">
        <f>+'t44 (3)'!BW288</f>
        <v>1364.03</v>
      </c>
      <c r="BV272" s="94">
        <f>+'t44 (3)'!BX288</f>
        <v>0</v>
      </c>
      <c r="BW272" s="94">
        <f>+'t44 (3)'!BY288</f>
        <v>1414.28</v>
      </c>
      <c r="BX272" s="94">
        <f>+'t44 (3)'!BZ288</f>
        <v>0</v>
      </c>
      <c r="BY272" s="94">
        <f>+'t44 (3)'!CA288</f>
        <v>1496.69</v>
      </c>
      <c r="BZ272" s="94">
        <f>+'t44 (3)'!CB288</f>
        <v>0</v>
      </c>
      <c r="CA272" s="94">
        <f>+'t44 (3)'!CC288</f>
        <v>1713.89</v>
      </c>
    </row>
    <row r="273" spans="1:79" ht="16.5" customHeight="1" x14ac:dyDescent="0.45">
      <c r="A273" s="357" t="s">
        <v>570</v>
      </c>
      <c r="B273" s="94">
        <f>+'t44 (3)'!D289</f>
        <v>0</v>
      </c>
      <c r="C273" s="94">
        <f>+'t44 (3)'!E289</f>
        <v>579.91</v>
      </c>
      <c r="D273" s="94">
        <f>+'t44 (3)'!F289</f>
        <v>0</v>
      </c>
      <c r="E273" s="94">
        <f>+'t44 (3)'!G289</f>
        <v>471.72</v>
      </c>
      <c r="F273" s="94">
        <f>+'t44 (3)'!H289</f>
        <v>0</v>
      </c>
      <c r="G273" s="94">
        <f>+'t44 (3)'!I289</f>
        <v>424.38</v>
      </c>
      <c r="H273" s="94">
        <f>+'t44 (3)'!J289</f>
        <v>0</v>
      </c>
      <c r="I273" s="94">
        <f>+'t44 (3)'!K289</f>
        <v>400.99</v>
      </c>
      <c r="J273" s="94">
        <f>+'t44 (3)'!L289</f>
        <v>0</v>
      </c>
      <c r="K273" s="94">
        <f>+'t44 (3)'!M289</f>
        <v>694.6</v>
      </c>
      <c r="L273" s="94">
        <f>+'t44 (3)'!N289</f>
        <v>0</v>
      </c>
      <c r="M273" s="94">
        <f>+'t44 (3)'!O289</f>
        <v>582.95000000000005</v>
      </c>
      <c r="N273" s="94">
        <f>+'t44 (3)'!P289</f>
        <v>0</v>
      </c>
      <c r="O273" s="94">
        <f>+'t44 (3)'!Q289</f>
        <v>546.15</v>
      </c>
      <c r="P273" s="94">
        <f>+'t44 (3)'!R289</f>
        <v>0</v>
      </c>
      <c r="Q273" s="94">
        <f>+'t44 (3)'!S289</f>
        <v>519.88</v>
      </c>
      <c r="R273" s="94">
        <f>+'t44 (3)'!T289</f>
        <v>0</v>
      </c>
      <c r="S273" s="94">
        <f>+'t44 (3)'!U289</f>
        <v>438.9</v>
      </c>
      <c r="T273" s="94">
        <f>+'t44 (3)'!V289</f>
        <v>0</v>
      </c>
      <c r="U273" s="94">
        <f>+'t44 (3)'!W289</f>
        <v>540.51</v>
      </c>
      <c r="V273" s="94">
        <f>+'t44 (3)'!X289</f>
        <v>0</v>
      </c>
      <c r="W273" s="94">
        <f>+'t44 (3)'!Y289</f>
        <v>703.96</v>
      </c>
      <c r="X273" s="94">
        <f>+'t44 (3)'!Z289</f>
        <v>0</v>
      </c>
      <c r="Y273" s="94">
        <f>+'t44 (3)'!AA289</f>
        <v>562.53</v>
      </c>
      <c r="Z273" s="94">
        <f>+'t44 (3)'!AB289</f>
        <v>0</v>
      </c>
      <c r="AA273" s="94">
        <f>+'t44 (3)'!AC289</f>
        <v>593.26</v>
      </c>
      <c r="AB273" s="94">
        <f>+'t44 (3)'!AD289</f>
        <v>0</v>
      </c>
      <c r="AC273" s="94">
        <f>+'t44 (3)'!AE289</f>
        <v>471.92</v>
      </c>
      <c r="AD273" s="94">
        <f>+'t44 (3)'!AF289</f>
        <v>0</v>
      </c>
      <c r="AE273" s="94">
        <f>+'t44 (3)'!AG289</f>
        <v>584.04</v>
      </c>
      <c r="AF273" s="94">
        <f>+'t44 (3)'!AH289</f>
        <v>0</v>
      </c>
      <c r="AG273" s="94">
        <f>+'t44 (3)'!AI289</f>
        <v>375.07</v>
      </c>
      <c r="AH273" s="94">
        <f>+'t44 (3)'!AJ289</f>
        <v>0</v>
      </c>
      <c r="AI273" s="94">
        <f>+'t44 (3)'!AK289</f>
        <v>582.54</v>
      </c>
      <c r="AJ273" s="94">
        <f>+'t44 (3)'!AL289</f>
        <v>0</v>
      </c>
      <c r="AK273" s="94">
        <f>+'t44 (3)'!AM289</f>
        <v>558.58000000000004</v>
      </c>
      <c r="AL273" s="94">
        <f>+'t44 (3)'!AN289</f>
        <v>0</v>
      </c>
      <c r="AM273" s="94">
        <f>+'t44 (3)'!AO289</f>
        <v>462.02</v>
      </c>
      <c r="AN273" s="94">
        <f>+'t44 (3)'!AP289</f>
        <v>0</v>
      </c>
      <c r="AO273" s="94">
        <f>+'t44 (3)'!AQ289</f>
        <v>478.67</v>
      </c>
      <c r="AP273" s="94">
        <f>+'t44 (3)'!AR289</f>
        <v>0</v>
      </c>
      <c r="AQ273" s="94">
        <f>+'t44 (3)'!AS289</f>
        <v>370.77</v>
      </c>
      <c r="AR273" s="94">
        <f>+'t44 (3)'!AT289</f>
        <v>0</v>
      </c>
      <c r="AS273" s="94">
        <f>+'t44 (3)'!AU289</f>
        <v>412.44</v>
      </c>
      <c r="AT273" s="94">
        <f>+'t44 (3)'!AV289</f>
        <v>0</v>
      </c>
      <c r="AU273" s="94">
        <f>+'t44 (3)'!AW289</f>
        <v>554.89</v>
      </c>
      <c r="AV273" s="94">
        <f>+'t44 (3)'!AX289</f>
        <v>0</v>
      </c>
      <c r="AW273" s="94">
        <f>+'t44 (3)'!AY289</f>
        <v>419.82</v>
      </c>
      <c r="AX273" s="94">
        <f>+'t44 (3)'!AZ289</f>
        <v>0</v>
      </c>
      <c r="AY273" s="94">
        <f>+'t44 (3)'!BA289</f>
        <v>502.14</v>
      </c>
      <c r="AZ273" s="94">
        <f>+'t44 (3)'!BB289</f>
        <v>0</v>
      </c>
      <c r="BA273" s="94">
        <f>+'t44 (3)'!BC289</f>
        <v>410.79</v>
      </c>
      <c r="BB273" s="94">
        <f>+'t44 (3)'!BD289</f>
        <v>0</v>
      </c>
      <c r="BC273" s="94">
        <f>+'t44 (3)'!BE289</f>
        <v>493.14</v>
      </c>
      <c r="BD273" s="94">
        <f>+'t44 (3)'!BF289</f>
        <v>0</v>
      </c>
      <c r="BE273" s="94">
        <f>+'t44 (3)'!BG289</f>
        <v>364.4</v>
      </c>
      <c r="BF273" s="94">
        <f>+'t44 (3)'!BH289</f>
        <v>0</v>
      </c>
      <c r="BG273" s="94">
        <f>+'t44 (3)'!BI289</f>
        <v>478.42</v>
      </c>
      <c r="BH273" s="94">
        <f>+'t44 (3)'!BJ289</f>
        <v>0</v>
      </c>
      <c r="BI273" s="94">
        <f>+'t44 (3)'!BK289</f>
        <v>536.84</v>
      </c>
      <c r="BJ273" s="94">
        <f>+'t44 (3)'!BL289</f>
        <v>0</v>
      </c>
      <c r="BK273" s="94">
        <f>+'t44 (3)'!BM289</f>
        <v>341.99</v>
      </c>
      <c r="BL273" s="94">
        <f>+'t44 (3)'!BN289</f>
        <v>0</v>
      </c>
      <c r="BM273" s="94">
        <f>+'t44 (3)'!BO289</f>
        <v>401.03</v>
      </c>
      <c r="BN273" s="94">
        <f>+'t44 (3)'!BP289</f>
        <v>0</v>
      </c>
      <c r="BO273" s="94">
        <f>+'t44 (3)'!BQ289</f>
        <v>328.48</v>
      </c>
      <c r="BP273" s="94">
        <f>+'t44 (3)'!BR289</f>
        <v>0</v>
      </c>
      <c r="BQ273" s="94">
        <f>+'t44 (3)'!BS289</f>
        <v>292.27999999999997</v>
      </c>
      <c r="BR273" s="94">
        <f>+'t44 (3)'!BT289</f>
        <v>0</v>
      </c>
      <c r="BS273" s="94">
        <f>+'t44 (3)'!BU289</f>
        <v>415.39</v>
      </c>
      <c r="BT273" s="94">
        <f>+'t44 (3)'!BV289</f>
        <v>0</v>
      </c>
      <c r="BU273" s="94">
        <f>+'t44 (3)'!BW289</f>
        <v>403.17</v>
      </c>
      <c r="BV273" s="94">
        <f>+'t44 (3)'!BX289</f>
        <v>0</v>
      </c>
      <c r="BW273" s="94">
        <f>+'t44 (3)'!BY289</f>
        <v>387.61</v>
      </c>
      <c r="BX273" s="94">
        <f>+'t44 (3)'!BZ289</f>
        <v>0</v>
      </c>
      <c r="BY273" s="94">
        <f>+'t44 (3)'!CA289</f>
        <v>362.74</v>
      </c>
      <c r="BZ273" s="94">
        <f>+'t44 (3)'!CB289</f>
        <v>0</v>
      </c>
      <c r="CA273" s="94">
        <f>+'t44 (3)'!CC289</f>
        <v>367.12</v>
      </c>
    </row>
    <row r="274" spans="1:79" ht="16.5" customHeight="1" x14ac:dyDescent="0.45">
      <c r="A274" s="358" t="s">
        <v>571</v>
      </c>
      <c r="B274" s="94">
        <f>+'t44 (3)'!D290</f>
        <v>396</v>
      </c>
      <c r="C274" s="94">
        <f>+'t44 (3)'!E290</f>
        <v>747.4</v>
      </c>
      <c r="D274" s="94">
        <f>+'t44 (3)'!F290</f>
        <v>312</v>
      </c>
      <c r="E274" s="94">
        <f>+'t44 (3)'!G290</f>
        <v>578.75</v>
      </c>
      <c r="F274" s="94">
        <f>+'t44 (3)'!H290</f>
        <v>348</v>
      </c>
      <c r="G274" s="94">
        <f>+'t44 (3)'!I290</f>
        <v>660.69</v>
      </c>
      <c r="H274" s="94">
        <f>+'t44 (3)'!J290</f>
        <v>291</v>
      </c>
      <c r="I274" s="94">
        <f>+'t44 (3)'!K290</f>
        <v>526.42999999999995</v>
      </c>
      <c r="J274" s="94">
        <f>+'t44 (3)'!L290</f>
        <v>311</v>
      </c>
      <c r="K274" s="94">
        <f>+'t44 (3)'!M290</f>
        <v>588.65</v>
      </c>
      <c r="L274" s="94">
        <f>+'t44 (3)'!N290</f>
        <v>396</v>
      </c>
      <c r="M274" s="94">
        <f>+'t44 (3)'!O290</f>
        <v>741.6</v>
      </c>
      <c r="N274" s="94">
        <f>+'t44 (3)'!P290</f>
        <v>352</v>
      </c>
      <c r="O274" s="94">
        <f>+'t44 (3)'!Q290</f>
        <v>678.45</v>
      </c>
      <c r="P274" s="94">
        <f>+'t44 (3)'!R290</f>
        <v>308</v>
      </c>
      <c r="Q274" s="94">
        <f>+'t44 (3)'!S290</f>
        <v>563.75</v>
      </c>
      <c r="R274" s="94">
        <f>+'t44 (3)'!T290</f>
        <v>309</v>
      </c>
      <c r="S274" s="94">
        <f>+'t44 (3)'!U290</f>
        <v>607.66</v>
      </c>
      <c r="T274" s="94">
        <f>+'t44 (3)'!V290</f>
        <v>334</v>
      </c>
      <c r="U274" s="94">
        <f>+'t44 (3)'!W290</f>
        <v>647.86</v>
      </c>
      <c r="V274" s="94">
        <f>+'t44 (3)'!X290</f>
        <v>323</v>
      </c>
      <c r="W274" s="94">
        <f>+'t44 (3)'!Y290</f>
        <v>704.75</v>
      </c>
      <c r="X274" s="94">
        <f>+'t44 (3)'!Z290</f>
        <v>388</v>
      </c>
      <c r="Y274" s="94">
        <f>+'t44 (3)'!AA290</f>
        <v>772.98</v>
      </c>
      <c r="Z274" s="94">
        <f>+'t44 (3)'!AB290</f>
        <v>306</v>
      </c>
      <c r="AA274" s="94">
        <f>+'t44 (3)'!AC290</f>
        <v>642.83000000000004</v>
      </c>
      <c r="AB274" s="94">
        <f>+'t44 (3)'!AD290</f>
        <v>336</v>
      </c>
      <c r="AC274" s="94">
        <f>+'t44 (3)'!AE290</f>
        <v>611.02</v>
      </c>
      <c r="AD274" s="94">
        <f>+'t44 (3)'!AF290</f>
        <v>344</v>
      </c>
      <c r="AE274" s="94">
        <f>+'t44 (3)'!AG290</f>
        <v>674.16</v>
      </c>
      <c r="AF274" s="94">
        <f>+'t44 (3)'!AH290</f>
        <v>348</v>
      </c>
      <c r="AG274" s="94">
        <f>+'t44 (3)'!AI290</f>
        <v>567.37</v>
      </c>
      <c r="AH274" s="94">
        <f>+'t44 (3)'!AJ290</f>
        <v>366</v>
      </c>
      <c r="AI274" s="94">
        <f>+'t44 (3)'!AK290</f>
        <v>634.33000000000004</v>
      </c>
      <c r="AJ274" s="94">
        <f>+'t44 (3)'!AL290</f>
        <v>390</v>
      </c>
      <c r="AK274" s="94">
        <f>+'t44 (3)'!AM290</f>
        <v>778.48</v>
      </c>
      <c r="AL274" s="94">
        <f>+'t44 (3)'!AN290</f>
        <v>313</v>
      </c>
      <c r="AM274" s="94">
        <f>+'t44 (3)'!AO290</f>
        <v>580.77</v>
      </c>
      <c r="AN274" s="94">
        <f>+'t44 (3)'!AP290</f>
        <v>253</v>
      </c>
      <c r="AO274" s="94">
        <f>+'t44 (3)'!AQ290</f>
        <v>472.72</v>
      </c>
      <c r="AP274" s="94">
        <f>+'t44 (3)'!AR290</f>
        <v>290</v>
      </c>
      <c r="AQ274" s="94">
        <f>+'t44 (3)'!AS290</f>
        <v>519.28</v>
      </c>
      <c r="AR274" s="94">
        <f>+'t44 (3)'!AT290</f>
        <v>238</v>
      </c>
      <c r="AS274" s="94">
        <f>+'t44 (3)'!AU290</f>
        <v>452.14</v>
      </c>
      <c r="AT274" s="94">
        <f>+'t44 (3)'!AV290</f>
        <v>330</v>
      </c>
      <c r="AU274" s="94">
        <f>+'t44 (3)'!AW290</f>
        <v>598.94000000000005</v>
      </c>
      <c r="AV274" s="94">
        <f>+'t44 (3)'!AX290</f>
        <v>346</v>
      </c>
      <c r="AW274" s="94">
        <f>+'t44 (3)'!AY290</f>
        <v>610.41</v>
      </c>
      <c r="AX274" s="94">
        <f>+'t44 (3)'!AZ290</f>
        <v>356</v>
      </c>
      <c r="AY274" s="94">
        <f>+'t44 (3)'!BA290</f>
        <v>567</v>
      </c>
      <c r="AZ274" s="94">
        <f>+'t44 (3)'!BB290</f>
        <v>391</v>
      </c>
      <c r="BA274" s="94">
        <f>+'t44 (3)'!BC290</f>
        <v>674.65</v>
      </c>
      <c r="BB274" s="94">
        <f>+'t44 (3)'!BD290</f>
        <v>437</v>
      </c>
      <c r="BC274" s="94">
        <f>+'t44 (3)'!BE290</f>
        <v>736.74</v>
      </c>
      <c r="BD274" s="94">
        <f>+'t44 (3)'!BF290</f>
        <v>268</v>
      </c>
      <c r="BE274" s="94">
        <f>+'t44 (3)'!BG290</f>
        <v>465.86</v>
      </c>
      <c r="BF274" s="94">
        <f>+'t44 (3)'!BH290</f>
        <v>354</v>
      </c>
      <c r="BG274" s="94">
        <f>+'t44 (3)'!BI290</f>
        <v>639.67999999999995</v>
      </c>
      <c r="BH274" s="94">
        <f>+'t44 (3)'!BJ290</f>
        <v>360</v>
      </c>
      <c r="BI274" s="94">
        <f>+'t44 (3)'!BK290</f>
        <v>684.91</v>
      </c>
      <c r="BJ274" s="94">
        <f>+'t44 (3)'!BL290</f>
        <v>316</v>
      </c>
      <c r="BK274" s="94">
        <f>+'t44 (3)'!BM290</f>
        <v>600.42999999999995</v>
      </c>
      <c r="BL274" s="94">
        <f>+'t44 (3)'!BN290</f>
        <v>306</v>
      </c>
      <c r="BM274" s="94">
        <f>+'t44 (3)'!BO290</f>
        <v>542.24</v>
      </c>
      <c r="BN274" s="94">
        <f>+'t44 (3)'!BP290</f>
        <v>296</v>
      </c>
      <c r="BO274" s="94">
        <f>+'t44 (3)'!BQ290</f>
        <v>533.52</v>
      </c>
      <c r="BP274" s="94">
        <f>+'t44 (3)'!BR290</f>
        <v>295</v>
      </c>
      <c r="BQ274" s="94">
        <f>+'t44 (3)'!BS290</f>
        <v>542.27</v>
      </c>
      <c r="BR274" s="94">
        <f>+'t44 (3)'!BT290</f>
        <v>381</v>
      </c>
      <c r="BS274" s="94">
        <f>+'t44 (3)'!BU290</f>
        <v>612.09</v>
      </c>
      <c r="BT274" s="94">
        <f>+'t44 (3)'!BV290</f>
        <v>377</v>
      </c>
      <c r="BU274" s="94">
        <f>+'t44 (3)'!BW290</f>
        <v>624.87</v>
      </c>
      <c r="BV274" s="94">
        <f>+'t44 (3)'!BX290</f>
        <v>322</v>
      </c>
      <c r="BW274" s="94">
        <f>+'t44 (3)'!BY290</f>
        <v>575.24</v>
      </c>
      <c r="BX274" s="94">
        <f>+'t44 (3)'!BZ290</f>
        <v>345</v>
      </c>
      <c r="BY274" s="94">
        <f>+'t44 (3)'!CA290</f>
        <v>585.80999999999995</v>
      </c>
      <c r="BZ274" s="94">
        <f>+'t44 (3)'!CB290</f>
        <v>406</v>
      </c>
      <c r="CA274" s="94">
        <f>+'t44 (3)'!CC290</f>
        <v>618.05999999999995</v>
      </c>
    </row>
    <row r="275" spans="1:79" ht="16.5" customHeight="1" x14ac:dyDescent="0.45">
      <c r="A275" s="357" t="s">
        <v>572</v>
      </c>
      <c r="B275" s="94">
        <f>+'t44 (3)'!D291</f>
        <v>425</v>
      </c>
      <c r="C275" s="94">
        <f>+'t44 (3)'!E291</f>
        <v>285.14</v>
      </c>
      <c r="D275" s="94">
        <f>+'t44 (3)'!F291</f>
        <v>387</v>
      </c>
      <c r="E275" s="94">
        <f>+'t44 (3)'!G291</f>
        <v>268.60000000000002</v>
      </c>
      <c r="F275" s="94">
        <f>+'t44 (3)'!H291</f>
        <v>435</v>
      </c>
      <c r="G275" s="94">
        <f>+'t44 (3)'!I291</f>
        <v>286.81</v>
      </c>
      <c r="H275" s="94">
        <f>+'t44 (3)'!J291</f>
        <v>384</v>
      </c>
      <c r="I275" s="94">
        <f>+'t44 (3)'!K291</f>
        <v>259.98</v>
      </c>
      <c r="J275" s="94">
        <f>+'t44 (3)'!L291</f>
        <v>436</v>
      </c>
      <c r="K275" s="94">
        <f>+'t44 (3)'!M291</f>
        <v>295.04000000000002</v>
      </c>
      <c r="L275" s="94">
        <f>+'t44 (3)'!N291</f>
        <v>455</v>
      </c>
      <c r="M275" s="94">
        <f>+'t44 (3)'!O291</f>
        <v>323.07</v>
      </c>
      <c r="N275" s="94">
        <f>+'t44 (3)'!P291</f>
        <v>479</v>
      </c>
      <c r="O275" s="94">
        <f>+'t44 (3)'!Q291</f>
        <v>387.62</v>
      </c>
      <c r="P275" s="94">
        <f>+'t44 (3)'!R291</f>
        <v>433</v>
      </c>
      <c r="Q275" s="94">
        <f>+'t44 (3)'!S291</f>
        <v>305.98</v>
      </c>
      <c r="R275" s="94">
        <f>+'t44 (3)'!T291</f>
        <v>432</v>
      </c>
      <c r="S275" s="94">
        <f>+'t44 (3)'!U291</f>
        <v>318.43</v>
      </c>
      <c r="T275" s="94">
        <f>+'t44 (3)'!V291</f>
        <v>427</v>
      </c>
      <c r="U275" s="94">
        <f>+'t44 (3)'!W291</f>
        <v>346.78</v>
      </c>
      <c r="V275" s="94">
        <f>+'t44 (3)'!X291</f>
        <v>424</v>
      </c>
      <c r="W275" s="94">
        <f>+'t44 (3)'!Y291</f>
        <v>313.35000000000002</v>
      </c>
      <c r="X275" s="94">
        <f>+'t44 (3)'!Z291</f>
        <v>361</v>
      </c>
      <c r="Y275" s="94">
        <f>+'t44 (3)'!AA291</f>
        <v>273.85000000000002</v>
      </c>
      <c r="Z275" s="94">
        <f>+'t44 (3)'!AB291</f>
        <v>313</v>
      </c>
      <c r="AA275" s="94">
        <f>+'t44 (3)'!AC291</f>
        <v>236.32</v>
      </c>
      <c r="AB275" s="94">
        <f>+'t44 (3)'!AD291</f>
        <v>284</v>
      </c>
      <c r="AC275" s="94">
        <f>+'t44 (3)'!AE291</f>
        <v>215.07</v>
      </c>
      <c r="AD275" s="94">
        <f>+'t44 (3)'!AF291</f>
        <v>314</v>
      </c>
      <c r="AE275" s="94">
        <f>+'t44 (3)'!AG291</f>
        <v>234.92</v>
      </c>
      <c r="AF275" s="94">
        <f>+'t44 (3)'!AH291</f>
        <v>303</v>
      </c>
      <c r="AG275" s="94">
        <f>+'t44 (3)'!AI291</f>
        <v>211.62</v>
      </c>
      <c r="AH275" s="94">
        <f>+'t44 (3)'!AJ291</f>
        <v>384</v>
      </c>
      <c r="AI275" s="94">
        <f>+'t44 (3)'!AK291</f>
        <v>290.97000000000003</v>
      </c>
      <c r="AJ275" s="94">
        <f>+'t44 (3)'!AL291</f>
        <v>424</v>
      </c>
      <c r="AK275" s="94">
        <f>+'t44 (3)'!AM291</f>
        <v>313.3</v>
      </c>
      <c r="AL275" s="94">
        <f>+'t44 (3)'!AN291</f>
        <v>469</v>
      </c>
      <c r="AM275" s="94">
        <f>+'t44 (3)'!AO291</f>
        <v>377.14</v>
      </c>
      <c r="AN275" s="94">
        <f>+'t44 (3)'!AP291</f>
        <v>456</v>
      </c>
      <c r="AO275" s="94">
        <f>+'t44 (3)'!AQ291</f>
        <v>343.66</v>
      </c>
      <c r="AP275" s="94">
        <f>+'t44 (3)'!AR291</f>
        <v>328</v>
      </c>
      <c r="AQ275" s="94">
        <f>+'t44 (3)'!AS291</f>
        <v>243.31</v>
      </c>
      <c r="AR275" s="94">
        <f>+'t44 (3)'!AT291</f>
        <v>352</v>
      </c>
      <c r="AS275" s="94">
        <f>+'t44 (3)'!AU291</f>
        <v>267.82</v>
      </c>
      <c r="AT275" s="94">
        <f>+'t44 (3)'!AV291</f>
        <v>355</v>
      </c>
      <c r="AU275" s="94">
        <f>+'t44 (3)'!AW291</f>
        <v>263.27999999999997</v>
      </c>
      <c r="AV275" s="94">
        <f>+'t44 (3)'!AX291</f>
        <v>418</v>
      </c>
      <c r="AW275" s="94">
        <f>+'t44 (3)'!AY291</f>
        <v>306.88</v>
      </c>
      <c r="AX275" s="94">
        <f>+'t44 (3)'!AZ291</f>
        <v>374</v>
      </c>
      <c r="AY275" s="94">
        <f>+'t44 (3)'!BA291</f>
        <v>271.47000000000003</v>
      </c>
      <c r="AZ275" s="94">
        <f>+'t44 (3)'!BB291</f>
        <v>398</v>
      </c>
      <c r="BA275" s="94">
        <f>+'t44 (3)'!BC291</f>
        <v>302.73</v>
      </c>
      <c r="BB275" s="94">
        <f>+'t44 (3)'!BD291</f>
        <v>455</v>
      </c>
      <c r="BC275" s="94">
        <f>+'t44 (3)'!BE291</f>
        <v>372.42</v>
      </c>
      <c r="BD275" s="94">
        <f>+'t44 (3)'!BF291</f>
        <v>267</v>
      </c>
      <c r="BE275" s="94">
        <f>+'t44 (3)'!BG291</f>
        <v>199.23</v>
      </c>
      <c r="BF275" s="94">
        <f>+'t44 (3)'!BH291</f>
        <v>385</v>
      </c>
      <c r="BG275" s="94">
        <f>+'t44 (3)'!BI291</f>
        <v>293.08</v>
      </c>
      <c r="BH275" s="94">
        <f>+'t44 (3)'!BJ291</f>
        <v>503</v>
      </c>
      <c r="BI275" s="94">
        <f>+'t44 (3)'!BK291</f>
        <v>416.81</v>
      </c>
      <c r="BJ275" s="94">
        <f>+'t44 (3)'!BL291</f>
        <v>473</v>
      </c>
      <c r="BK275" s="94">
        <f>+'t44 (3)'!BM291</f>
        <v>345.32</v>
      </c>
      <c r="BL275" s="94">
        <f>+'t44 (3)'!BN291</f>
        <v>460</v>
      </c>
      <c r="BM275" s="94">
        <f>+'t44 (3)'!BO291</f>
        <v>363.16</v>
      </c>
      <c r="BN275" s="94">
        <f>+'t44 (3)'!BP291</f>
        <v>495</v>
      </c>
      <c r="BO275" s="94">
        <f>+'t44 (3)'!BQ291</f>
        <v>356.88</v>
      </c>
      <c r="BP275" s="94">
        <f>+'t44 (3)'!BR291</f>
        <v>513</v>
      </c>
      <c r="BQ275" s="94">
        <f>+'t44 (3)'!BS291</f>
        <v>378.57</v>
      </c>
      <c r="BR275" s="94">
        <f>+'t44 (3)'!BT291</f>
        <v>552</v>
      </c>
      <c r="BS275" s="94">
        <f>+'t44 (3)'!BU291</f>
        <v>414.28</v>
      </c>
      <c r="BT275" s="94">
        <f>+'t44 (3)'!BV291</f>
        <v>383</v>
      </c>
      <c r="BU275" s="94">
        <f>+'t44 (3)'!BW291</f>
        <v>290.01</v>
      </c>
      <c r="BV275" s="94">
        <f>+'t44 (3)'!BX291</f>
        <v>479</v>
      </c>
      <c r="BW275" s="94">
        <f>+'t44 (3)'!BY291</f>
        <v>374.46</v>
      </c>
      <c r="BX275" s="94">
        <f>+'t44 (3)'!BZ291</f>
        <v>458</v>
      </c>
      <c r="BY275" s="94">
        <f>+'t44 (3)'!CA291</f>
        <v>315.72000000000003</v>
      </c>
      <c r="BZ275" s="94">
        <f>+'t44 (3)'!CB291</f>
        <v>383</v>
      </c>
      <c r="CA275" s="94">
        <f>+'t44 (3)'!CC291</f>
        <v>269.19</v>
      </c>
    </row>
    <row r="276" spans="1:79" ht="16.5" customHeight="1" x14ac:dyDescent="0.45">
      <c r="A276" s="358" t="s">
        <v>573</v>
      </c>
      <c r="B276" s="94">
        <f>+'t44 (3)'!D292</f>
        <v>0</v>
      </c>
      <c r="C276" s="94">
        <f>+'t44 (3)'!E292</f>
        <v>49.53</v>
      </c>
      <c r="D276" s="94">
        <f>+'t44 (3)'!F292</f>
        <v>0</v>
      </c>
      <c r="E276" s="94">
        <f>+'t44 (3)'!G292</f>
        <v>42.23</v>
      </c>
      <c r="F276" s="94">
        <f>+'t44 (3)'!H292</f>
        <v>0</v>
      </c>
      <c r="G276" s="94">
        <f>+'t44 (3)'!I292</f>
        <v>36.89</v>
      </c>
      <c r="H276" s="94">
        <f>+'t44 (3)'!J292</f>
        <v>0</v>
      </c>
      <c r="I276" s="94">
        <f>+'t44 (3)'!K292</f>
        <v>34.42</v>
      </c>
      <c r="J276" s="94">
        <f>+'t44 (3)'!L292</f>
        <v>0</v>
      </c>
      <c r="K276" s="94">
        <f>+'t44 (3)'!M292</f>
        <v>43.46</v>
      </c>
      <c r="L276" s="94">
        <f>+'t44 (3)'!N292</f>
        <v>0</v>
      </c>
      <c r="M276" s="94">
        <f>+'t44 (3)'!O292</f>
        <v>47.27</v>
      </c>
      <c r="N276" s="94">
        <f>+'t44 (3)'!P292</f>
        <v>0</v>
      </c>
      <c r="O276" s="94">
        <f>+'t44 (3)'!Q292</f>
        <v>58.67</v>
      </c>
      <c r="P276" s="94">
        <f>+'t44 (3)'!R292</f>
        <v>0</v>
      </c>
      <c r="Q276" s="94">
        <f>+'t44 (3)'!S292</f>
        <v>54.17</v>
      </c>
      <c r="R276" s="94">
        <f>+'t44 (3)'!T292</f>
        <v>0</v>
      </c>
      <c r="S276" s="94">
        <f>+'t44 (3)'!U292</f>
        <v>57.47</v>
      </c>
      <c r="T276" s="94">
        <f>+'t44 (3)'!V292</f>
        <v>0</v>
      </c>
      <c r="U276" s="94">
        <f>+'t44 (3)'!W292</f>
        <v>38.76</v>
      </c>
      <c r="V276" s="94">
        <f>+'t44 (3)'!X292</f>
        <v>0</v>
      </c>
      <c r="W276" s="94">
        <f>+'t44 (3)'!Y292</f>
        <v>51.55</v>
      </c>
      <c r="X276" s="94">
        <f>+'t44 (3)'!Z292</f>
        <v>0</v>
      </c>
      <c r="Y276" s="94">
        <f>+'t44 (3)'!AA292</f>
        <v>58.14</v>
      </c>
      <c r="Z276" s="94">
        <f>+'t44 (3)'!AB292</f>
        <v>0</v>
      </c>
      <c r="AA276" s="94">
        <f>+'t44 (3)'!AC292</f>
        <v>58.54</v>
      </c>
      <c r="AB276" s="94">
        <f>+'t44 (3)'!AD292</f>
        <v>0</v>
      </c>
      <c r="AC276" s="94">
        <f>+'t44 (3)'!AE292</f>
        <v>43.26</v>
      </c>
      <c r="AD276" s="94">
        <f>+'t44 (3)'!AF292</f>
        <v>0</v>
      </c>
      <c r="AE276" s="94">
        <f>+'t44 (3)'!AG292</f>
        <v>48.38</v>
      </c>
      <c r="AF276" s="94">
        <f>+'t44 (3)'!AH292</f>
        <v>0</v>
      </c>
      <c r="AG276" s="94">
        <f>+'t44 (3)'!AI292</f>
        <v>33.380000000000003</v>
      </c>
      <c r="AH276" s="94">
        <f>+'t44 (3)'!AJ292</f>
        <v>0</v>
      </c>
      <c r="AI276" s="94">
        <f>+'t44 (3)'!AK292</f>
        <v>56.37</v>
      </c>
      <c r="AJ276" s="94">
        <f>+'t44 (3)'!AL292</f>
        <v>0</v>
      </c>
      <c r="AK276" s="94">
        <f>+'t44 (3)'!AM292</f>
        <v>43.32</v>
      </c>
      <c r="AL276" s="94">
        <f>+'t44 (3)'!AN292</f>
        <v>0</v>
      </c>
      <c r="AM276" s="94">
        <f>+'t44 (3)'!AO292</f>
        <v>52.83</v>
      </c>
      <c r="AN276" s="94">
        <f>+'t44 (3)'!AP292</f>
        <v>0</v>
      </c>
      <c r="AO276" s="94">
        <f>+'t44 (3)'!AQ292</f>
        <v>48.07</v>
      </c>
      <c r="AP276" s="94">
        <f>+'t44 (3)'!AR292</f>
        <v>0</v>
      </c>
      <c r="AQ276" s="94">
        <f>+'t44 (3)'!AS292</f>
        <v>42.69</v>
      </c>
      <c r="AR276" s="94">
        <f>+'t44 (3)'!AT292</f>
        <v>0</v>
      </c>
      <c r="AS276" s="94">
        <f>+'t44 (3)'!AU292</f>
        <v>44.2</v>
      </c>
      <c r="AT276" s="94">
        <f>+'t44 (3)'!AV292</f>
        <v>0</v>
      </c>
      <c r="AU276" s="94">
        <f>+'t44 (3)'!AW292</f>
        <v>52.8</v>
      </c>
      <c r="AV276" s="94">
        <f>+'t44 (3)'!AX292</f>
        <v>0</v>
      </c>
      <c r="AW276" s="94">
        <f>+'t44 (3)'!AY292</f>
        <v>46.41</v>
      </c>
      <c r="AX276" s="94">
        <f>+'t44 (3)'!AZ292</f>
        <v>0</v>
      </c>
      <c r="AY276" s="94">
        <f>+'t44 (3)'!BA292</f>
        <v>51.54</v>
      </c>
      <c r="AZ276" s="94">
        <f>+'t44 (3)'!BB292</f>
        <v>0</v>
      </c>
      <c r="BA276" s="94">
        <f>+'t44 (3)'!BC292</f>
        <v>49.87</v>
      </c>
      <c r="BB276" s="94">
        <f>+'t44 (3)'!BD292</f>
        <v>0</v>
      </c>
      <c r="BC276" s="94">
        <f>+'t44 (3)'!BE292</f>
        <v>52.8</v>
      </c>
      <c r="BD276" s="94">
        <f>+'t44 (3)'!BF292</f>
        <v>0</v>
      </c>
      <c r="BE276" s="94">
        <f>+'t44 (3)'!BG292</f>
        <v>31.21</v>
      </c>
      <c r="BF276" s="94">
        <f>+'t44 (3)'!BH292</f>
        <v>0</v>
      </c>
      <c r="BG276" s="94">
        <f>+'t44 (3)'!BI292</f>
        <v>48.9</v>
      </c>
      <c r="BH276" s="94">
        <f>+'t44 (3)'!BJ292</f>
        <v>0</v>
      </c>
      <c r="BI276" s="94">
        <f>+'t44 (3)'!BK292</f>
        <v>47.6</v>
      </c>
      <c r="BJ276" s="94">
        <f>+'t44 (3)'!BL292</f>
        <v>0</v>
      </c>
      <c r="BK276" s="94">
        <f>+'t44 (3)'!BM292</f>
        <v>56.21</v>
      </c>
      <c r="BL276" s="94">
        <f>+'t44 (3)'!BN292</f>
        <v>0</v>
      </c>
      <c r="BM276" s="94">
        <f>+'t44 (3)'!BO292</f>
        <v>68.06</v>
      </c>
      <c r="BN276" s="94">
        <f>+'t44 (3)'!BP292</f>
        <v>0</v>
      </c>
      <c r="BO276" s="94">
        <f>+'t44 (3)'!BQ292</f>
        <v>38.57</v>
      </c>
      <c r="BP276" s="94">
        <f>+'t44 (3)'!BR292</f>
        <v>0</v>
      </c>
      <c r="BQ276" s="94">
        <f>+'t44 (3)'!BS292</f>
        <v>47.36</v>
      </c>
      <c r="BR276" s="94">
        <f>+'t44 (3)'!BT292</f>
        <v>0</v>
      </c>
      <c r="BS276" s="94">
        <f>+'t44 (3)'!BU292</f>
        <v>71.97</v>
      </c>
      <c r="BT276" s="94">
        <f>+'t44 (3)'!BV292</f>
        <v>0</v>
      </c>
      <c r="BU276" s="94">
        <f>+'t44 (3)'!BW292</f>
        <v>58.74</v>
      </c>
      <c r="BV276" s="94">
        <f>+'t44 (3)'!BX292</f>
        <v>0</v>
      </c>
      <c r="BW276" s="94">
        <f>+'t44 (3)'!BY292</f>
        <v>56.99</v>
      </c>
      <c r="BX276" s="94">
        <f>+'t44 (3)'!BZ292</f>
        <v>0</v>
      </c>
      <c r="BY276" s="94">
        <f>+'t44 (3)'!CA292</f>
        <v>46.77</v>
      </c>
      <c r="BZ276" s="94">
        <f>+'t44 (3)'!CB292</f>
        <v>0</v>
      </c>
      <c r="CA276" s="94">
        <f>+'t44 (3)'!CC292</f>
        <v>53.88</v>
      </c>
    </row>
    <row r="277" spans="1:79" ht="16.5" customHeight="1" x14ac:dyDescent="0.45">
      <c r="A277" s="357" t="s">
        <v>574</v>
      </c>
      <c r="B277" s="94">
        <f>+'t44 (3)'!D293</f>
        <v>56394</v>
      </c>
      <c r="C277" s="94">
        <f>+'t44 (3)'!E293</f>
        <v>6042.56</v>
      </c>
      <c r="D277" s="94">
        <f>+'t44 (3)'!F293</f>
        <v>37115</v>
      </c>
      <c r="E277" s="94">
        <f>+'t44 (3)'!G293</f>
        <v>5552.18</v>
      </c>
      <c r="F277" s="94">
        <f>+'t44 (3)'!H293</f>
        <v>41525</v>
      </c>
      <c r="G277" s="94">
        <f>+'t44 (3)'!I293</f>
        <v>6376.19</v>
      </c>
      <c r="H277" s="94">
        <f>+'t44 (3)'!J293</f>
        <v>37230</v>
      </c>
      <c r="I277" s="94">
        <f>+'t44 (3)'!K293</f>
        <v>5773.82</v>
      </c>
      <c r="J277" s="94">
        <f>+'t44 (3)'!L293</f>
        <v>40893</v>
      </c>
      <c r="K277" s="94">
        <f>+'t44 (3)'!M293</f>
        <v>5991.61</v>
      </c>
      <c r="L277" s="94">
        <f>+'t44 (3)'!N293</f>
        <v>39096</v>
      </c>
      <c r="M277" s="94">
        <f>+'t44 (3)'!O293</f>
        <v>5895.88</v>
      </c>
      <c r="N277" s="94">
        <f>+'t44 (3)'!P293</f>
        <v>40172</v>
      </c>
      <c r="O277" s="94">
        <f>+'t44 (3)'!Q293</f>
        <v>6947.72</v>
      </c>
      <c r="P277" s="94">
        <f>+'t44 (3)'!R293</f>
        <v>38350</v>
      </c>
      <c r="Q277" s="94">
        <f>+'t44 (3)'!S293</f>
        <v>5757.21</v>
      </c>
      <c r="R277" s="94">
        <f>+'t44 (3)'!T293</f>
        <v>40277</v>
      </c>
      <c r="S277" s="94">
        <f>+'t44 (3)'!U293</f>
        <v>6361.95</v>
      </c>
      <c r="T277" s="94">
        <f>+'t44 (3)'!V293</f>
        <v>41998</v>
      </c>
      <c r="U277" s="94">
        <f>+'t44 (3)'!W293</f>
        <v>6772.65</v>
      </c>
      <c r="V277" s="94">
        <f>+'t44 (3)'!X293</f>
        <v>35708</v>
      </c>
      <c r="W277" s="94">
        <f>+'t44 (3)'!Y293</f>
        <v>5589.3</v>
      </c>
      <c r="X277" s="94">
        <f>+'t44 (3)'!Z293</f>
        <v>39098</v>
      </c>
      <c r="Y277" s="94">
        <f>+'t44 (3)'!AA293</f>
        <v>6056.73</v>
      </c>
      <c r="Z277" s="94">
        <f>+'t44 (3)'!AB293</f>
        <v>36933</v>
      </c>
      <c r="AA277" s="94">
        <f>+'t44 (3)'!AC293</f>
        <v>5423.44</v>
      </c>
      <c r="AB277" s="94">
        <f>+'t44 (3)'!AD293</f>
        <v>37907</v>
      </c>
      <c r="AC277" s="94">
        <f>+'t44 (3)'!AE293</f>
        <v>5517</v>
      </c>
      <c r="AD277" s="94">
        <f>+'t44 (3)'!AF293</f>
        <v>46512</v>
      </c>
      <c r="AE277" s="94">
        <f>+'t44 (3)'!AG293</f>
        <v>6742.3</v>
      </c>
      <c r="AF277" s="94">
        <f>+'t44 (3)'!AH293</f>
        <v>40721</v>
      </c>
      <c r="AG277" s="94">
        <f>+'t44 (3)'!AI293</f>
        <v>5655.54</v>
      </c>
      <c r="AH277" s="94">
        <f>+'t44 (3)'!AJ293</f>
        <v>42130</v>
      </c>
      <c r="AI277" s="94">
        <f>+'t44 (3)'!AK293</f>
        <v>5965.38</v>
      </c>
      <c r="AJ277" s="94">
        <f>+'t44 (3)'!AL293</f>
        <v>40895</v>
      </c>
      <c r="AK277" s="94">
        <f>+'t44 (3)'!AM293</f>
        <v>6161.77</v>
      </c>
      <c r="AL277" s="94">
        <f>+'t44 (3)'!AN293</f>
        <v>39422</v>
      </c>
      <c r="AM277" s="94">
        <f>+'t44 (3)'!AO293</f>
        <v>5624.31</v>
      </c>
      <c r="AN277" s="94">
        <f>+'t44 (3)'!AP293</f>
        <v>43808</v>
      </c>
      <c r="AO277" s="94">
        <f>+'t44 (3)'!AQ293</f>
        <v>6139.12</v>
      </c>
      <c r="AP277" s="94">
        <f>+'t44 (3)'!AR293</f>
        <v>41522</v>
      </c>
      <c r="AQ277" s="94">
        <f>+'t44 (3)'!AS293</f>
        <v>6232.92</v>
      </c>
      <c r="AR277" s="94">
        <f>+'t44 (3)'!AT293</f>
        <v>43494</v>
      </c>
      <c r="AS277" s="94">
        <f>+'t44 (3)'!AU293</f>
        <v>6021.04</v>
      </c>
      <c r="AT277" s="94">
        <f>+'t44 (3)'!AV293</f>
        <v>40639</v>
      </c>
      <c r="AU277" s="94">
        <f>+'t44 (3)'!AW293</f>
        <v>5896.47</v>
      </c>
      <c r="AV277" s="94">
        <f>+'t44 (3)'!AX293</f>
        <v>43433</v>
      </c>
      <c r="AW277" s="94">
        <f>+'t44 (3)'!AY293</f>
        <v>6337.17</v>
      </c>
      <c r="AX277" s="94">
        <f>+'t44 (3)'!AZ293</f>
        <v>39951</v>
      </c>
      <c r="AY277" s="94">
        <f>+'t44 (3)'!BA293</f>
        <v>5593.63</v>
      </c>
      <c r="AZ277" s="94">
        <f>+'t44 (3)'!BB293</f>
        <v>41414</v>
      </c>
      <c r="BA277" s="94">
        <f>+'t44 (3)'!BC293</f>
        <v>6050.99</v>
      </c>
      <c r="BB277" s="94">
        <f>+'t44 (3)'!BD293</f>
        <v>48233</v>
      </c>
      <c r="BC277" s="94">
        <f>+'t44 (3)'!BE293</f>
        <v>7034.55</v>
      </c>
      <c r="BD277" s="94">
        <f>+'t44 (3)'!BF293</f>
        <v>36931</v>
      </c>
      <c r="BE277" s="94">
        <f>+'t44 (3)'!BG293</f>
        <v>5397.51</v>
      </c>
      <c r="BF277" s="94">
        <f>+'t44 (3)'!BH293</f>
        <v>42181</v>
      </c>
      <c r="BG277" s="94">
        <f>+'t44 (3)'!BI293</f>
        <v>6163.78</v>
      </c>
      <c r="BH277" s="94">
        <f>+'t44 (3)'!BJ293</f>
        <v>41562</v>
      </c>
      <c r="BI277" s="94">
        <f>+'t44 (3)'!BK293</f>
        <v>5993.02</v>
      </c>
      <c r="BJ277" s="94">
        <f>+'t44 (3)'!BL293</f>
        <v>39146</v>
      </c>
      <c r="BK277" s="94">
        <f>+'t44 (3)'!BM293</f>
        <v>5494.94</v>
      </c>
      <c r="BL277" s="94">
        <f>+'t44 (3)'!BN293</f>
        <v>45450</v>
      </c>
      <c r="BM277" s="94">
        <f>+'t44 (3)'!BO293</f>
        <v>6323.51</v>
      </c>
      <c r="BN277" s="94">
        <f>+'t44 (3)'!BP293</f>
        <v>44987</v>
      </c>
      <c r="BO277" s="94">
        <f>+'t44 (3)'!BQ293</f>
        <v>6348.19</v>
      </c>
      <c r="BP277" s="94">
        <f>+'t44 (3)'!BR293</f>
        <v>42358</v>
      </c>
      <c r="BQ277" s="94">
        <f>+'t44 (3)'!BS293</f>
        <v>6075.67</v>
      </c>
      <c r="BR277" s="94">
        <f>+'t44 (3)'!BT293</f>
        <v>45030</v>
      </c>
      <c r="BS277" s="94">
        <f>+'t44 (3)'!BU293</f>
        <v>6372.04</v>
      </c>
      <c r="BT277" s="94">
        <f>+'t44 (3)'!BV293</f>
        <v>42519</v>
      </c>
      <c r="BU277" s="94">
        <f>+'t44 (3)'!BW293</f>
        <v>6083.48</v>
      </c>
      <c r="BV277" s="94">
        <f>+'t44 (3)'!BX293</f>
        <v>43994</v>
      </c>
      <c r="BW277" s="94">
        <f>+'t44 (3)'!BY293</f>
        <v>6140.94</v>
      </c>
      <c r="BX277" s="94">
        <f>+'t44 (3)'!BZ293</f>
        <v>40583</v>
      </c>
      <c r="BY277" s="94">
        <f>+'t44 (3)'!CA293</f>
        <v>5784.46</v>
      </c>
      <c r="BZ277" s="94">
        <f>+'t44 (3)'!CB293</f>
        <v>45629</v>
      </c>
      <c r="CA277" s="94">
        <f>+'t44 (3)'!CC293</f>
        <v>6466.26</v>
      </c>
    </row>
    <row r="278" spans="1:79" ht="16.5" customHeight="1" x14ac:dyDescent="0.45">
      <c r="A278" s="358" t="s">
        <v>575</v>
      </c>
      <c r="B278" s="94">
        <f>+'t44 (3)'!D294</f>
        <v>32440</v>
      </c>
      <c r="C278" s="94">
        <f>+'t44 (3)'!E294</f>
        <v>3946.24</v>
      </c>
      <c r="D278" s="94">
        <f>+'t44 (3)'!F294</f>
        <v>13507</v>
      </c>
      <c r="E278" s="94">
        <f>+'t44 (3)'!G294</f>
        <v>3649.72</v>
      </c>
      <c r="F278" s="94">
        <f>+'t44 (3)'!H294</f>
        <v>15187</v>
      </c>
      <c r="G278" s="94">
        <f>+'t44 (3)'!I294</f>
        <v>4190.78</v>
      </c>
      <c r="H278" s="94">
        <f>+'t44 (3)'!J294</f>
        <v>13571</v>
      </c>
      <c r="I278" s="94">
        <f>+'t44 (3)'!K294</f>
        <v>3704.4</v>
      </c>
      <c r="J278" s="94">
        <f>+'t44 (3)'!L294</f>
        <v>13977</v>
      </c>
      <c r="K278" s="94">
        <f>+'t44 (3)'!M294</f>
        <v>3791.12</v>
      </c>
      <c r="L278" s="94">
        <f>+'t44 (3)'!N294</f>
        <v>13076</v>
      </c>
      <c r="M278" s="94">
        <f>+'t44 (3)'!O294</f>
        <v>3661.26</v>
      </c>
      <c r="N278" s="94">
        <f>+'t44 (3)'!P294</f>
        <v>14433</v>
      </c>
      <c r="O278" s="94">
        <f>+'t44 (3)'!Q294</f>
        <v>3788.96</v>
      </c>
      <c r="P278" s="94">
        <f>+'t44 (3)'!R294</f>
        <v>13939</v>
      </c>
      <c r="Q278" s="94">
        <f>+'t44 (3)'!S294</f>
        <v>3695.74</v>
      </c>
      <c r="R278" s="94">
        <f>+'t44 (3)'!T294</f>
        <v>14814</v>
      </c>
      <c r="S278" s="94">
        <f>+'t44 (3)'!U294</f>
        <v>4141.1099999999997</v>
      </c>
      <c r="T278" s="94">
        <f>+'t44 (3)'!V294</f>
        <v>16250</v>
      </c>
      <c r="U278" s="94">
        <f>+'t44 (3)'!W294</f>
        <v>4503.45</v>
      </c>
      <c r="V278" s="94">
        <f>+'t44 (3)'!X294</f>
        <v>13472</v>
      </c>
      <c r="W278" s="94">
        <f>+'t44 (3)'!Y294</f>
        <v>3653.47</v>
      </c>
      <c r="X278" s="94">
        <f>+'t44 (3)'!Z294</f>
        <v>14489</v>
      </c>
      <c r="Y278" s="94">
        <f>+'t44 (3)'!AA294</f>
        <v>3880.9</v>
      </c>
      <c r="Z278" s="94">
        <f>+'t44 (3)'!AB294</f>
        <v>13433</v>
      </c>
      <c r="AA278" s="94">
        <f>+'t44 (3)'!AC294</f>
        <v>3447.05</v>
      </c>
      <c r="AB278" s="94">
        <f>+'t44 (3)'!AD294</f>
        <v>13473</v>
      </c>
      <c r="AC278" s="94">
        <f>+'t44 (3)'!AE294</f>
        <v>3527.54</v>
      </c>
      <c r="AD278" s="94">
        <f>+'t44 (3)'!AF294</f>
        <v>16004</v>
      </c>
      <c r="AE278" s="94">
        <f>+'t44 (3)'!AG294</f>
        <v>4343.1899999999996</v>
      </c>
      <c r="AF278" s="94">
        <f>+'t44 (3)'!AH294</f>
        <v>13405</v>
      </c>
      <c r="AG278" s="94">
        <f>+'t44 (3)'!AI294</f>
        <v>3549.9</v>
      </c>
      <c r="AH278" s="94">
        <f>+'t44 (3)'!AJ294</f>
        <v>13949</v>
      </c>
      <c r="AI278" s="94">
        <f>+'t44 (3)'!AK294</f>
        <v>3686.85</v>
      </c>
      <c r="AJ278" s="94">
        <f>+'t44 (3)'!AL294</f>
        <v>14659</v>
      </c>
      <c r="AK278" s="94">
        <f>+'t44 (3)'!AM294</f>
        <v>3950.13</v>
      </c>
      <c r="AL278" s="94">
        <f>+'t44 (3)'!AN294</f>
        <v>13906</v>
      </c>
      <c r="AM278" s="94">
        <f>+'t44 (3)'!AO294</f>
        <v>3587.94</v>
      </c>
      <c r="AN278" s="94">
        <f>+'t44 (3)'!AP294</f>
        <v>14562</v>
      </c>
      <c r="AO278" s="94">
        <f>+'t44 (3)'!AQ294</f>
        <v>3792.01</v>
      </c>
      <c r="AP278" s="94">
        <f>+'t44 (3)'!AR294</f>
        <v>15412</v>
      </c>
      <c r="AQ278" s="94">
        <f>+'t44 (3)'!AS294</f>
        <v>4067.94</v>
      </c>
      <c r="AR278" s="94">
        <f>+'t44 (3)'!AT294</f>
        <v>14647</v>
      </c>
      <c r="AS278" s="94">
        <f>+'t44 (3)'!AU294</f>
        <v>3896.97</v>
      </c>
      <c r="AT278" s="94">
        <f>+'t44 (3)'!AV294</f>
        <v>13976</v>
      </c>
      <c r="AU278" s="94">
        <f>+'t44 (3)'!AW294</f>
        <v>3755.89</v>
      </c>
      <c r="AV278" s="94">
        <f>+'t44 (3)'!AX294</f>
        <v>14800</v>
      </c>
      <c r="AW278" s="94">
        <f>+'t44 (3)'!AY294</f>
        <v>4069.54</v>
      </c>
      <c r="AX278" s="94">
        <f>+'t44 (3)'!AZ294</f>
        <v>13262</v>
      </c>
      <c r="AY278" s="94">
        <f>+'t44 (3)'!BA294</f>
        <v>3464.31</v>
      </c>
      <c r="AZ278" s="94">
        <f>+'t44 (3)'!BB294</f>
        <v>14821</v>
      </c>
      <c r="BA278" s="94">
        <f>+'t44 (3)'!BC294</f>
        <v>3926.48</v>
      </c>
      <c r="BB278" s="94">
        <f>+'t44 (3)'!BD294</f>
        <v>17686</v>
      </c>
      <c r="BC278" s="94">
        <f>+'t44 (3)'!BE294</f>
        <v>4512.57</v>
      </c>
      <c r="BD278" s="94">
        <f>+'t44 (3)'!BF294</f>
        <v>13071</v>
      </c>
      <c r="BE278" s="94">
        <f>+'t44 (3)'!BG294</f>
        <v>3378.55</v>
      </c>
      <c r="BF278" s="94">
        <f>+'t44 (3)'!BH294</f>
        <v>15254</v>
      </c>
      <c r="BG278" s="94">
        <f>+'t44 (3)'!BI294</f>
        <v>3975.45</v>
      </c>
      <c r="BH278" s="94">
        <f>+'t44 (3)'!BJ294</f>
        <v>14987</v>
      </c>
      <c r="BI278" s="94">
        <f>+'t44 (3)'!BK294</f>
        <v>3844.53</v>
      </c>
      <c r="BJ278" s="94">
        <f>+'t44 (3)'!BL294</f>
        <v>13833</v>
      </c>
      <c r="BK278" s="94">
        <f>+'t44 (3)'!BM294</f>
        <v>3513.09</v>
      </c>
      <c r="BL278" s="94">
        <f>+'t44 (3)'!BN294</f>
        <v>15661</v>
      </c>
      <c r="BM278" s="94">
        <f>+'t44 (3)'!BO294</f>
        <v>4028.8</v>
      </c>
      <c r="BN278" s="94">
        <f>+'t44 (3)'!BP294</f>
        <v>15901</v>
      </c>
      <c r="BO278" s="94">
        <f>+'t44 (3)'!BQ294</f>
        <v>4178.09</v>
      </c>
      <c r="BP278" s="94">
        <f>+'t44 (3)'!BR294</f>
        <v>15260</v>
      </c>
      <c r="BQ278" s="94">
        <f>+'t44 (3)'!BS294</f>
        <v>4007.99</v>
      </c>
      <c r="BR278" s="94">
        <f>+'t44 (3)'!BT294</f>
        <v>15348</v>
      </c>
      <c r="BS278" s="94">
        <f>+'t44 (3)'!BU294</f>
        <v>4091.24</v>
      </c>
      <c r="BT278" s="94">
        <f>+'t44 (3)'!BV294</f>
        <v>15059</v>
      </c>
      <c r="BU278" s="94">
        <f>+'t44 (3)'!BW294</f>
        <v>3909.74</v>
      </c>
      <c r="BV278" s="94">
        <f>+'t44 (3)'!BX294</f>
        <v>14529</v>
      </c>
      <c r="BW278" s="94">
        <f>+'t44 (3)'!BY294</f>
        <v>3759.07</v>
      </c>
      <c r="BX278" s="94">
        <f>+'t44 (3)'!BZ294</f>
        <v>15018</v>
      </c>
      <c r="BY278" s="94">
        <f>+'t44 (3)'!CA294</f>
        <v>3723.15</v>
      </c>
      <c r="BZ278" s="94">
        <f>+'t44 (3)'!CB294</f>
        <v>16642</v>
      </c>
      <c r="CA278" s="94">
        <f>+'t44 (3)'!CC294</f>
        <v>4163.72</v>
      </c>
    </row>
    <row r="279" spans="1:79" ht="16.5" customHeight="1" x14ac:dyDescent="0.45">
      <c r="A279" s="357" t="s">
        <v>576</v>
      </c>
      <c r="B279" s="94">
        <f>+'t44 (3)'!D295</f>
        <v>4562</v>
      </c>
      <c r="C279" s="94">
        <f>+'t44 (3)'!E295</f>
        <v>1334.03</v>
      </c>
      <c r="D279" s="94">
        <f>+'t44 (3)'!F295</f>
        <v>4414</v>
      </c>
      <c r="E279" s="94">
        <f>+'t44 (3)'!G295</f>
        <v>1209.8399999999999</v>
      </c>
      <c r="F279" s="94">
        <f>+'t44 (3)'!H295</f>
        <v>4687</v>
      </c>
      <c r="G279" s="94">
        <f>+'t44 (3)'!I295</f>
        <v>1366.16</v>
      </c>
      <c r="H279" s="94">
        <f>+'t44 (3)'!J295</f>
        <v>4257</v>
      </c>
      <c r="I279" s="94">
        <f>+'t44 (3)'!K295</f>
        <v>1199.68</v>
      </c>
      <c r="J279" s="94">
        <f>+'t44 (3)'!L295</f>
        <v>4341</v>
      </c>
      <c r="K279" s="94">
        <f>+'t44 (3)'!M295</f>
        <v>1239.55</v>
      </c>
      <c r="L279" s="94">
        <f>+'t44 (3)'!N295</f>
        <v>3833</v>
      </c>
      <c r="M279" s="94">
        <f>+'t44 (3)'!O295</f>
        <v>1133.43</v>
      </c>
      <c r="N279" s="94">
        <f>+'t44 (3)'!P295</f>
        <v>4925</v>
      </c>
      <c r="O279" s="94">
        <f>+'t44 (3)'!Q295</f>
        <v>1306.77</v>
      </c>
      <c r="P279" s="94">
        <f>+'t44 (3)'!R295</f>
        <v>4263</v>
      </c>
      <c r="Q279" s="94">
        <f>+'t44 (3)'!S295</f>
        <v>1192.8599999999999</v>
      </c>
      <c r="R279" s="94">
        <f>+'t44 (3)'!T295</f>
        <v>4521</v>
      </c>
      <c r="S279" s="94">
        <f>+'t44 (3)'!U295</f>
        <v>1382.59</v>
      </c>
      <c r="T279" s="94">
        <f>+'t44 (3)'!V295</f>
        <v>5019</v>
      </c>
      <c r="U279" s="94">
        <f>+'t44 (3)'!W295</f>
        <v>1510.18</v>
      </c>
      <c r="V279" s="94">
        <f>+'t44 (3)'!X295</f>
        <v>3973</v>
      </c>
      <c r="W279" s="94">
        <f>+'t44 (3)'!Y295</f>
        <v>1141.69</v>
      </c>
      <c r="X279" s="94">
        <f>+'t44 (3)'!Z295</f>
        <v>4342</v>
      </c>
      <c r="Y279" s="94">
        <f>+'t44 (3)'!AA295</f>
        <v>1228.0899999999999</v>
      </c>
      <c r="Z279" s="94">
        <f>+'t44 (3)'!AB295</f>
        <v>4268</v>
      </c>
      <c r="AA279" s="94">
        <f>+'t44 (3)'!AC295</f>
        <v>1122.3699999999999</v>
      </c>
      <c r="AB279" s="94">
        <f>+'t44 (3)'!AD295</f>
        <v>4092</v>
      </c>
      <c r="AC279" s="94">
        <f>+'t44 (3)'!AE295</f>
        <v>1124.8499999999999</v>
      </c>
      <c r="AD279" s="94">
        <f>+'t44 (3)'!AF295</f>
        <v>4949</v>
      </c>
      <c r="AE279" s="94">
        <f>+'t44 (3)'!AG295</f>
        <v>1360.41</v>
      </c>
      <c r="AF279" s="94">
        <f>+'t44 (3)'!AH295</f>
        <v>4243</v>
      </c>
      <c r="AG279" s="94">
        <f>+'t44 (3)'!AI295</f>
        <v>1114.0999999999999</v>
      </c>
      <c r="AH279" s="94">
        <f>+'t44 (3)'!AJ295</f>
        <v>4313</v>
      </c>
      <c r="AI279" s="94">
        <f>+'t44 (3)'!AK295</f>
        <v>1105.1600000000001</v>
      </c>
      <c r="AJ279" s="94">
        <f>+'t44 (3)'!AL295</f>
        <v>4423</v>
      </c>
      <c r="AK279" s="94">
        <f>+'t44 (3)'!AM295</f>
        <v>1180.6400000000001</v>
      </c>
      <c r="AL279" s="94">
        <f>+'t44 (3)'!AN295</f>
        <v>4496</v>
      </c>
      <c r="AM279" s="94">
        <f>+'t44 (3)'!AO295</f>
        <v>1165.29</v>
      </c>
      <c r="AN279" s="94">
        <f>+'t44 (3)'!AP295</f>
        <v>4510</v>
      </c>
      <c r="AO279" s="94">
        <f>+'t44 (3)'!AQ295</f>
        <v>1179.8800000000001</v>
      </c>
      <c r="AP279" s="94">
        <f>+'t44 (3)'!AR295</f>
        <v>4878</v>
      </c>
      <c r="AQ279" s="94">
        <f>+'t44 (3)'!AS295</f>
        <v>1282.83</v>
      </c>
      <c r="AR279" s="94">
        <f>+'t44 (3)'!AT295</f>
        <v>4744</v>
      </c>
      <c r="AS279" s="94">
        <f>+'t44 (3)'!AU295</f>
        <v>1229.27</v>
      </c>
      <c r="AT279" s="94">
        <f>+'t44 (3)'!AV295</f>
        <v>4168</v>
      </c>
      <c r="AU279" s="94">
        <f>+'t44 (3)'!AW295</f>
        <v>1085.42</v>
      </c>
      <c r="AV279" s="94">
        <f>+'t44 (3)'!AX295</f>
        <v>4500</v>
      </c>
      <c r="AW279" s="94">
        <f>+'t44 (3)'!AY295</f>
        <v>1290.56</v>
      </c>
      <c r="AX279" s="94">
        <f>+'t44 (3)'!AZ295</f>
        <v>3681</v>
      </c>
      <c r="AY279" s="94">
        <f>+'t44 (3)'!BA295</f>
        <v>982.23</v>
      </c>
      <c r="AZ279" s="94">
        <f>+'t44 (3)'!BB295</f>
        <v>4514</v>
      </c>
      <c r="BA279" s="94">
        <f>+'t44 (3)'!BC295</f>
        <v>1235.53</v>
      </c>
      <c r="BB279" s="94">
        <f>+'t44 (3)'!BD295</f>
        <v>5337</v>
      </c>
      <c r="BC279" s="94">
        <f>+'t44 (3)'!BE295</f>
        <v>1385.77</v>
      </c>
      <c r="BD279" s="94">
        <f>+'t44 (3)'!BF295</f>
        <v>4122</v>
      </c>
      <c r="BE279" s="94">
        <f>+'t44 (3)'!BG295</f>
        <v>1071.17</v>
      </c>
      <c r="BF279" s="94">
        <f>+'t44 (3)'!BH295</f>
        <v>4696</v>
      </c>
      <c r="BG279" s="94">
        <f>+'t44 (3)'!BI295</f>
        <v>1209.26</v>
      </c>
      <c r="BH279" s="94">
        <f>+'t44 (3)'!BJ295</f>
        <v>4454</v>
      </c>
      <c r="BI279" s="94">
        <f>+'t44 (3)'!BK295</f>
        <v>1143.45</v>
      </c>
      <c r="BJ279" s="94">
        <f>+'t44 (3)'!BL295</f>
        <v>4274</v>
      </c>
      <c r="BK279" s="94">
        <f>+'t44 (3)'!BM295</f>
        <v>1106.5999999999999</v>
      </c>
      <c r="BL279" s="94">
        <f>+'t44 (3)'!BN295</f>
        <v>5055</v>
      </c>
      <c r="BM279" s="94">
        <f>+'t44 (3)'!BO295</f>
        <v>1322.91</v>
      </c>
      <c r="BN279" s="94">
        <f>+'t44 (3)'!BP295</f>
        <v>4835</v>
      </c>
      <c r="BO279" s="94">
        <f>+'t44 (3)'!BQ295</f>
        <v>1293.42</v>
      </c>
      <c r="BP279" s="94">
        <f>+'t44 (3)'!BR295</f>
        <v>4375</v>
      </c>
      <c r="BQ279" s="94">
        <f>+'t44 (3)'!BS295</f>
        <v>1151</v>
      </c>
      <c r="BR279" s="94">
        <f>+'t44 (3)'!BT295</f>
        <v>4081</v>
      </c>
      <c r="BS279" s="94">
        <f>+'t44 (3)'!BU295</f>
        <v>1081.76</v>
      </c>
      <c r="BT279" s="94">
        <f>+'t44 (3)'!BV295</f>
        <v>4290</v>
      </c>
      <c r="BU279" s="94">
        <f>+'t44 (3)'!BW295</f>
        <v>1113.01</v>
      </c>
      <c r="BV279" s="94">
        <f>+'t44 (3)'!BX295</f>
        <v>4371</v>
      </c>
      <c r="BW279" s="94">
        <f>+'t44 (3)'!BY295</f>
        <v>1137.3399999999999</v>
      </c>
      <c r="BX279" s="94">
        <f>+'t44 (3)'!BZ295</f>
        <v>4674</v>
      </c>
      <c r="BY279" s="94">
        <f>+'t44 (3)'!CA295</f>
        <v>1121.02</v>
      </c>
      <c r="BZ279" s="94">
        <f>+'t44 (3)'!CB295</f>
        <v>5448</v>
      </c>
      <c r="CA279" s="94">
        <f>+'t44 (3)'!CC295</f>
        <v>1315.4</v>
      </c>
    </row>
    <row r="280" spans="1:79" ht="16.5" customHeight="1" x14ac:dyDescent="0.45">
      <c r="A280" s="358" t="s">
        <v>577</v>
      </c>
      <c r="B280" s="94">
        <f>+'t44 (3)'!D296</f>
        <v>27160</v>
      </c>
      <c r="C280" s="94">
        <f>+'t44 (3)'!E296</f>
        <v>2356.35</v>
      </c>
      <c r="D280" s="94">
        <f>+'t44 (3)'!F296</f>
        <v>8370</v>
      </c>
      <c r="E280" s="94">
        <f>+'t44 (3)'!G296</f>
        <v>2162.6999999999998</v>
      </c>
      <c r="F280" s="94">
        <f>+'t44 (3)'!H296</f>
        <v>9609</v>
      </c>
      <c r="G280" s="94">
        <f>+'t44 (3)'!I296</f>
        <v>2492.17</v>
      </c>
      <c r="H280" s="94">
        <f>+'t44 (3)'!J296</f>
        <v>8543</v>
      </c>
      <c r="I280" s="94">
        <f>+'t44 (3)'!K296</f>
        <v>2214.71</v>
      </c>
      <c r="J280" s="94">
        <f>+'t44 (3)'!L296</f>
        <v>8835</v>
      </c>
      <c r="K280" s="94">
        <f>+'t44 (3)'!M296</f>
        <v>2269.63</v>
      </c>
      <c r="L280" s="94">
        <f>+'t44 (3)'!N296</f>
        <v>8412</v>
      </c>
      <c r="M280" s="94">
        <f>+'t44 (3)'!O296</f>
        <v>2225.11</v>
      </c>
      <c r="N280" s="94">
        <f>+'t44 (3)'!P296</f>
        <v>8778</v>
      </c>
      <c r="O280" s="94">
        <f>+'t44 (3)'!Q296</f>
        <v>2216.73</v>
      </c>
      <c r="P280" s="94">
        <f>+'t44 (3)'!R296</f>
        <v>8975</v>
      </c>
      <c r="Q280" s="94">
        <f>+'t44 (3)'!S296</f>
        <v>2262.42</v>
      </c>
      <c r="R280" s="94">
        <f>+'t44 (3)'!T296</f>
        <v>9491</v>
      </c>
      <c r="S280" s="94">
        <f>+'t44 (3)'!U296</f>
        <v>2473.19</v>
      </c>
      <c r="T280" s="94">
        <f>+'t44 (3)'!V296</f>
        <v>10434</v>
      </c>
      <c r="U280" s="94">
        <f>+'t44 (3)'!W296</f>
        <v>2676.39</v>
      </c>
      <c r="V280" s="94">
        <f>+'t44 (3)'!X296</f>
        <v>8720</v>
      </c>
      <c r="W280" s="94">
        <f>+'t44 (3)'!Y296</f>
        <v>2235.56</v>
      </c>
      <c r="X280" s="94">
        <f>+'t44 (3)'!Z296</f>
        <v>9467</v>
      </c>
      <c r="Y280" s="94">
        <f>+'t44 (3)'!AA296</f>
        <v>2374.83</v>
      </c>
      <c r="Z280" s="94">
        <f>+'t44 (3)'!AB296</f>
        <v>8603</v>
      </c>
      <c r="AA280" s="94">
        <f>+'t44 (3)'!AC296</f>
        <v>2086.83</v>
      </c>
      <c r="AB280" s="94">
        <f>+'t44 (3)'!AD296</f>
        <v>8702</v>
      </c>
      <c r="AC280" s="94">
        <f>+'t44 (3)'!AE296</f>
        <v>2137.6</v>
      </c>
      <c r="AD280" s="94">
        <f>+'t44 (3)'!AF296</f>
        <v>10285</v>
      </c>
      <c r="AE280" s="94">
        <f>+'t44 (3)'!AG296</f>
        <v>2651.39</v>
      </c>
      <c r="AF280" s="94">
        <f>+'t44 (3)'!AH296</f>
        <v>8535</v>
      </c>
      <c r="AG280" s="94">
        <f>+'t44 (3)'!AI296</f>
        <v>2152.25</v>
      </c>
      <c r="AH280" s="94">
        <f>+'t44 (3)'!AJ296</f>
        <v>8818</v>
      </c>
      <c r="AI280" s="94">
        <f>+'t44 (3)'!AK296</f>
        <v>2250.06</v>
      </c>
      <c r="AJ280" s="94">
        <f>+'t44 (3)'!AL296</f>
        <v>9463</v>
      </c>
      <c r="AK280" s="94">
        <f>+'t44 (3)'!AM296</f>
        <v>2415.84</v>
      </c>
      <c r="AL280" s="94">
        <f>+'t44 (3)'!AN296</f>
        <v>8792</v>
      </c>
      <c r="AM280" s="94">
        <f>+'t44 (3)'!AO296</f>
        <v>2130.75</v>
      </c>
      <c r="AN280" s="94">
        <f>+'t44 (3)'!AP296</f>
        <v>9355</v>
      </c>
      <c r="AO280" s="94">
        <f>+'t44 (3)'!AQ296</f>
        <v>2313.64</v>
      </c>
      <c r="AP280" s="94">
        <f>+'t44 (3)'!AR296</f>
        <v>9887</v>
      </c>
      <c r="AQ280" s="94">
        <f>+'t44 (3)'!AS296</f>
        <v>2503.48</v>
      </c>
      <c r="AR280" s="94">
        <f>+'t44 (3)'!AT296</f>
        <v>9199</v>
      </c>
      <c r="AS280" s="94">
        <f>+'t44 (3)'!AU296</f>
        <v>2355.9299999999998</v>
      </c>
      <c r="AT280" s="94">
        <f>+'t44 (3)'!AV296</f>
        <v>9101</v>
      </c>
      <c r="AU280" s="94">
        <f>+'t44 (3)'!AW296</f>
        <v>2364.85</v>
      </c>
      <c r="AV280" s="94">
        <f>+'t44 (3)'!AX296</f>
        <v>9517</v>
      </c>
      <c r="AW280" s="94">
        <f>+'t44 (3)'!AY296</f>
        <v>2434.35</v>
      </c>
      <c r="AX280" s="94">
        <f>+'t44 (3)'!AZ296</f>
        <v>8931</v>
      </c>
      <c r="AY280" s="94">
        <f>+'t44 (3)'!BA296</f>
        <v>2203.5</v>
      </c>
      <c r="AZ280" s="94">
        <f>+'t44 (3)'!BB296</f>
        <v>9649</v>
      </c>
      <c r="BA280" s="94">
        <f>+'t44 (3)'!BC296</f>
        <v>2399.8200000000002</v>
      </c>
      <c r="BB280" s="94">
        <f>+'t44 (3)'!BD296</f>
        <v>11542</v>
      </c>
      <c r="BC280" s="94">
        <f>+'t44 (3)'!BE296</f>
        <v>2764.27</v>
      </c>
      <c r="BD280" s="94">
        <f>+'t44 (3)'!BF296</f>
        <v>8288</v>
      </c>
      <c r="BE280" s="94">
        <f>+'t44 (3)'!BG296</f>
        <v>1988.72</v>
      </c>
      <c r="BF280" s="94">
        <f>+'t44 (3)'!BH296</f>
        <v>9679</v>
      </c>
      <c r="BG280" s="94">
        <f>+'t44 (3)'!BI296</f>
        <v>2355.0700000000002</v>
      </c>
      <c r="BH280" s="94">
        <f>+'t44 (3)'!BJ296</f>
        <v>9787</v>
      </c>
      <c r="BI280" s="94">
        <f>+'t44 (3)'!BK296</f>
        <v>2358.77</v>
      </c>
      <c r="BJ280" s="94">
        <f>+'t44 (3)'!BL296</f>
        <v>8913</v>
      </c>
      <c r="BK280" s="94">
        <f>+'t44 (3)'!BM296</f>
        <v>2135.02</v>
      </c>
      <c r="BL280" s="94">
        <f>+'t44 (3)'!BN296</f>
        <v>9942</v>
      </c>
      <c r="BM280" s="94">
        <f>+'t44 (3)'!BO296</f>
        <v>2379.39</v>
      </c>
      <c r="BN280" s="94">
        <f>+'t44 (3)'!BP296</f>
        <v>10303</v>
      </c>
      <c r="BO280" s="94">
        <f>+'t44 (3)'!BQ296</f>
        <v>2549.7600000000002</v>
      </c>
      <c r="BP280" s="94">
        <f>+'t44 (3)'!BR296</f>
        <v>10239</v>
      </c>
      <c r="BQ280" s="94">
        <f>+'t44 (3)'!BS296</f>
        <v>2574.9899999999998</v>
      </c>
      <c r="BR280" s="94">
        <f>+'t44 (3)'!BT296</f>
        <v>10441</v>
      </c>
      <c r="BS280" s="94">
        <f>+'t44 (3)'!BU296</f>
        <v>2639.56</v>
      </c>
      <c r="BT280" s="94">
        <f>+'t44 (3)'!BV296</f>
        <v>10077</v>
      </c>
      <c r="BU280" s="94">
        <f>+'t44 (3)'!BW296</f>
        <v>2505.23</v>
      </c>
      <c r="BV280" s="94">
        <f>+'t44 (3)'!BX296</f>
        <v>9509</v>
      </c>
      <c r="BW280" s="94">
        <f>+'t44 (3)'!BY296</f>
        <v>2362.71</v>
      </c>
      <c r="BX280" s="94">
        <f>+'t44 (3)'!BZ296</f>
        <v>9634</v>
      </c>
      <c r="BY280" s="94">
        <f>+'t44 (3)'!CA296</f>
        <v>2303.64</v>
      </c>
      <c r="BZ280" s="94">
        <f>+'t44 (3)'!CB296</f>
        <v>10405</v>
      </c>
      <c r="CA280" s="94">
        <f>+'t44 (3)'!CC296</f>
        <v>2542.87</v>
      </c>
    </row>
    <row r="281" spans="1:79" ht="16.5" customHeight="1" x14ac:dyDescent="0.45">
      <c r="A281" s="357" t="s">
        <v>578</v>
      </c>
      <c r="B281" s="94">
        <f>+'t44 (3)'!D297</f>
        <v>11</v>
      </c>
      <c r="C281" s="94">
        <f>+'t44 (3)'!E297</f>
        <v>24.15</v>
      </c>
      <c r="D281" s="94">
        <f>+'t44 (3)'!F297</f>
        <v>7</v>
      </c>
      <c r="E281" s="94">
        <f>+'t44 (3)'!G297</f>
        <v>15.28</v>
      </c>
      <c r="F281" s="94">
        <f>+'t44 (3)'!H297</f>
        <v>13</v>
      </c>
      <c r="G281" s="94">
        <f>+'t44 (3)'!I297</f>
        <v>28.06</v>
      </c>
      <c r="H281" s="94">
        <f>+'t44 (3)'!J297</f>
        <v>14</v>
      </c>
      <c r="I281" s="94">
        <f>+'t44 (3)'!K297</f>
        <v>25.72</v>
      </c>
      <c r="J281" s="94">
        <f>+'t44 (3)'!L297</f>
        <v>26</v>
      </c>
      <c r="K281" s="94">
        <f>+'t44 (3)'!M297</f>
        <v>33.19</v>
      </c>
      <c r="L281" s="94">
        <f>+'t44 (3)'!N297</f>
        <v>8</v>
      </c>
      <c r="M281" s="94">
        <f>+'t44 (3)'!O297</f>
        <v>23.16</v>
      </c>
      <c r="N281" s="94">
        <f>+'t44 (3)'!P297</f>
        <v>8</v>
      </c>
      <c r="O281" s="94">
        <f>+'t44 (3)'!Q297</f>
        <v>22.54</v>
      </c>
      <c r="P281" s="94">
        <f>+'t44 (3)'!R297</f>
        <v>6</v>
      </c>
      <c r="Q281" s="94">
        <f>+'t44 (3)'!S297</f>
        <v>16.72</v>
      </c>
      <c r="R281" s="94">
        <f>+'t44 (3)'!T297</f>
        <v>4</v>
      </c>
      <c r="S281" s="94">
        <f>+'t44 (3)'!U297</f>
        <v>14.92</v>
      </c>
      <c r="T281" s="94">
        <f>+'t44 (3)'!V297</f>
        <v>4</v>
      </c>
      <c r="U281" s="94">
        <f>+'t44 (3)'!W297</f>
        <v>17.739999999999998</v>
      </c>
      <c r="V281" s="94">
        <f>+'t44 (3)'!X297</f>
        <v>4</v>
      </c>
      <c r="W281" s="94">
        <f>+'t44 (3)'!Y297</f>
        <v>13.02</v>
      </c>
      <c r="X281" s="94">
        <f>+'t44 (3)'!Z297</f>
        <v>5</v>
      </c>
      <c r="Y281" s="94">
        <f>+'t44 (3)'!AA297</f>
        <v>13.64</v>
      </c>
      <c r="Z281" s="94">
        <f>+'t44 (3)'!AB297</f>
        <v>7</v>
      </c>
      <c r="AA281" s="94">
        <f>+'t44 (3)'!AC297</f>
        <v>20.74</v>
      </c>
      <c r="AB281" s="94">
        <f>+'t44 (3)'!AD297</f>
        <v>4</v>
      </c>
      <c r="AC281" s="94">
        <f>+'t44 (3)'!AE297</f>
        <v>13.04</v>
      </c>
      <c r="AD281" s="94">
        <f>+'t44 (3)'!AF297</f>
        <v>5</v>
      </c>
      <c r="AE281" s="94">
        <f>+'t44 (3)'!AG297</f>
        <v>18.82</v>
      </c>
      <c r="AF281" s="94">
        <f>+'t44 (3)'!AH297</f>
        <v>5</v>
      </c>
      <c r="AG281" s="94">
        <f>+'t44 (3)'!AI297</f>
        <v>21.61</v>
      </c>
      <c r="AH281" s="94">
        <f>+'t44 (3)'!AJ297</f>
        <v>4</v>
      </c>
      <c r="AI281" s="94">
        <f>+'t44 (3)'!AK297</f>
        <v>10.9</v>
      </c>
      <c r="AJ281" s="94">
        <f>+'t44 (3)'!AL297</f>
        <v>4</v>
      </c>
      <c r="AK281" s="94">
        <f>+'t44 (3)'!AM297</f>
        <v>14.34</v>
      </c>
      <c r="AL281" s="94">
        <f>+'t44 (3)'!AN297</f>
        <v>3</v>
      </c>
      <c r="AM281" s="94">
        <f>+'t44 (3)'!AO297</f>
        <v>11.2</v>
      </c>
      <c r="AN281" s="94">
        <f>+'t44 (3)'!AP297</f>
        <v>5</v>
      </c>
      <c r="AO281" s="94">
        <f>+'t44 (3)'!AQ297</f>
        <v>13.57</v>
      </c>
      <c r="AP281" s="94">
        <f>+'t44 (3)'!AR297</f>
        <v>3</v>
      </c>
      <c r="AQ281" s="94">
        <f>+'t44 (3)'!AS297</f>
        <v>10.76</v>
      </c>
      <c r="AR281" s="94">
        <f>+'t44 (3)'!AT297</f>
        <v>3</v>
      </c>
      <c r="AS281" s="94">
        <f>+'t44 (3)'!AU297</f>
        <v>9.84</v>
      </c>
      <c r="AT281" s="94">
        <f>+'t44 (3)'!AV297</f>
        <v>3</v>
      </c>
      <c r="AU281" s="94">
        <f>+'t44 (3)'!AW297</f>
        <v>8.41</v>
      </c>
      <c r="AV281" s="94">
        <f>+'t44 (3)'!AX297</f>
        <v>5</v>
      </c>
      <c r="AW281" s="94">
        <f>+'t44 (3)'!AY297</f>
        <v>11.02</v>
      </c>
      <c r="AX281" s="94">
        <f>+'t44 (3)'!AZ297</f>
        <v>5</v>
      </c>
      <c r="AY281" s="94">
        <f>+'t44 (3)'!BA297</f>
        <v>15.49</v>
      </c>
      <c r="AZ281" s="94">
        <f>+'t44 (3)'!BB297</f>
        <v>5</v>
      </c>
      <c r="BA281" s="94">
        <f>+'t44 (3)'!BC297</f>
        <v>13.9</v>
      </c>
      <c r="BB281" s="94">
        <f>+'t44 (3)'!BD297</f>
        <v>5</v>
      </c>
      <c r="BC281" s="94">
        <f>+'t44 (3)'!BE297</f>
        <v>11.58</v>
      </c>
      <c r="BD281" s="94">
        <f>+'t44 (3)'!BF297</f>
        <v>3</v>
      </c>
      <c r="BE281" s="94">
        <f>+'t44 (3)'!BG297</f>
        <v>10.82</v>
      </c>
      <c r="BF281" s="94">
        <f>+'t44 (3)'!BH297</f>
        <v>4</v>
      </c>
      <c r="BG281" s="94">
        <f>+'t44 (3)'!BI297</f>
        <v>8.86</v>
      </c>
      <c r="BH281" s="94">
        <f>+'t44 (3)'!BJ297</f>
        <v>4</v>
      </c>
      <c r="BI281" s="94">
        <f>+'t44 (3)'!BK297</f>
        <v>11.7</v>
      </c>
      <c r="BJ281" s="94">
        <f>+'t44 (3)'!BL297</f>
        <v>2</v>
      </c>
      <c r="BK281" s="94">
        <f>+'t44 (3)'!BM297</f>
        <v>8.2799999999999994</v>
      </c>
      <c r="BL281" s="94">
        <f>+'t44 (3)'!BN297</f>
        <v>6</v>
      </c>
      <c r="BM281" s="94">
        <f>+'t44 (3)'!BO297</f>
        <v>13.93</v>
      </c>
      <c r="BN281" s="94">
        <f>+'t44 (3)'!BP297</f>
        <v>3</v>
      </c>
      <c r="BO281" s="94">
        <f>+'t44 (3)'!BQ297</f>
        <v>9.65</v>
      </c>
      <c r="BP281" s="94">
        <f>+'t44 (3)'!BR297</f>
        <v>4</v>
      </c>
      <c r="BQ281" s="94">
        <f>+'t44 (3)'!BS297</f>
        <v>9.44</v>
      </c>
      <c r="BR281" s="94">
        <f>+'t44 (3)'!BT297</f>
        <v>3</v>
      </c>
      <c r="BS281" s="94">
        <f>+'t44 (3)'!BU297</f>
        <v>7.75</v>
      </c>
      <c r="BT281" s="94">
        <f>+'t44 (3)'!BV297</f>
        <v>3</v>
      </c>
      <c r="BU281" s="94">
        <f>+'t44 (3)'!BW297</f>
        <v>10.62</v>
      </c>
      <c r="BV281" s="94">
        <f>+'t44 (3)'!BX297</f>
        <v>3</v>
      </c>
      <c r="BW281" s="94">
        <f>+'t44 (3)'!BY297</f>
        <v>6.81</v>
      </c>
      <c r="BX281" s="94">
        <f>+'t44 (3)'!BZ297</f>
        <v>4</v>
      </c>
      <c r="BY281" s="94">
        <f>+'t44 (3)'!CA297</f>
        <v>8.58</v>
      </c>
      <c r="BZ281" s="94">
        <f>+'t44 (3)'!CB297</f>
        <v>4</v>
      </c>
      <c r="CA281" s="94">
        <f>+'t44 (3)'!CC297</f>
        <v>9.17</v>
      </c>
    </row>
    <row r="282" spans="1:79" ht="16.5" customHeight="1" x14ac:dyDescent="0.45">
      <c r="A282" s="358" t="s">
        <v>579</v>
      </c>
      <c r="B282" s="94">
        <f>+'t44 (3)'!D298</f>
        <v>707</v>
      </c>
      <c r="C282" s="94">
        <f>+'t44 (3)'!E298</f>
        <v>231.72</v>
      </c>
      <c r="D282" s="94">
        <f>+'t44 (3)'!F298</f>
        <v>716</v>
      </c>
      <c r="E282" s="94">
        <f>+'t44 (3)'!G298</f>
        <v>261.89999999999998</v>
      </c>
      <c r="F282" s="94">
        <f>+'t44 (3)'!H298</f>
        <v>878</v>
      </c>
      <c r="G282" s="94">
        <f>+'t44 (3)'!I298</f>
        <v>304.39999999999998</v>
      </c>
      <c r="H282" s="94">
        <f>+'t44 (3)'!J298</f>
        <v>757</v>
      </c>
      <c r="I282" s="94">
        <f>+'t44 (3)'!K298</f>
        <v>264.29000000000002</v>
      </c>
      <c r="J282" s="94">
        <f>+'t44 (3)'!L298</f>
        <v>775</v>
      </c>
      <c r="K282" s="94">
        <f>+'t44 (3)'!M298</f>
        <v>248.75</v>
      </c>
      <c r="L282" s="94">
        <f>+'t44 (3)'!N298</f>
        <v>823</v>
      </c>
      <c r="M282" s="94">
        <f>+'t44 (3)'!O298</f>
        <v>279.57</v>
      </c>
      <c r="N282" s="94">
        <f>+'t44 (3)'!P298</f>
        <v>722</v>
      </c>
      <c r="O282" s="94">
        <f>+'t44 (3)'!Q298</f>
        <v>242.92</v>
      </c>
      <c r="P282" s="94">
        <f>+'t44 (3)'!R298</f>
        <v>695</v>
      </c>
      <c r="Q282" s="94">
        <f>+'t44 (3)'!S298</f>
        <v>223.73</v>
      </c>
      <c r="R282" s="94">
        <f>+'t44 (3)'!T298</f>
        <v>798</v>
      </c>
      <c r="S282" s="94">
        <f>+'t44 (3)'!U298</f>
        <v>270.41000000000003</v>
      </c>
      <c r="T282" s="94">
        <f>+'t44 (3)'!V298</f>
        <v>793</v>
      </c>
      <c r="U282" s="94">
        <f>+'t44 (3)'!W298</f>
        <v>299.14</v>
      </c>
      <c r="V282" s="94">
        <f>+'t44 (3)'!X298</f>
        <v>775</v>
      </c>
      <c r="W282" s="94">
        <f>+'t44 (3)'!Y298</f>
        <v>263.19</v>
      </c>
      <c r="X282" s="94">
        <f>+'t44 (3)'!Z298</f>
        <v>675</v>
      </c>
      <c r="Y282" s="94">
        <f>+'t44 (3)'!AA298</f>
        <v>264.35000000000002</v>
      </c>
      <c r="Z282" s="94">
        <f>+'t44 (3)'!AB298</f>
        <v>554</v>
      </c>
      <c r="AA282" s="94">
        <f>+'t44 (3)'!AC298</f>
        <v>217.11</v>
      </c>
      <c r="AB282" s="94">
        <f>+'t44 (3)'!AD298</f>
        <v>675</v>
      </c>
      <c r="AC282" s="94">
        <f>+'t44 (3)'!AE298</f>
        <v>252.04</v>
      </c>
      <c r="AD282" s="94">
        <f>+'t44 (3)'!AF298</f>
        <v>765</v>
      </c>
      <c r="AE282" s="94">
        <f>+'t44 (3)'!AG298</f>
        <v>312.58</v>
      </c>
      <c r="AF282" s="94">
        <f>+'t44 (3)'!AH298</f>
        <v>621</v>
      </c>
      <c r="AG282" s="94">
        <f>+'t44 (3)'!AI298</f>
        <v>261.94</v>
      </c>
      <c r="AH282" s="94">
        <f>+'t44 (3)'!AJ298</f>
        <v>815</v>
      </c>
      <c r="AI282" s="94">
        <f>+'t44 (3)'!AK298</f>
        <v>320.73</v>
      </c>
      <c r="AJ282" s="94">
        <f>+'t44 (3)'!AL298</f>
        <v>768</v>
      </c>
      <c r="AK282" s="94">
        <f>+'t44 (3)'!AM298</f>
        <v>339.31</v>
      </c>
      <c r="AL282" s="94">
        <f>+'t44 (3)'!AN298</f>
        <v>616</v>
      </c>
      <c r="AM282" s="94">
        <f>+'t44 (3)'!AO298</f>
        <v>280.7</v>
      </c>
      <c r="AN282" s="94">
        <f>+'t44 (3)'!AP298</f>
        <v>692</v>
      </c>
      <c r="AO282" s="94">
        <f>+'t44 (3)'!AQ298</f>
        <v>284.93</v>
      </c>
      <c r="AP282" s="94">
        <f>+'t44 (3)'!AR298</f>
        <v>643</v>
      </c>
      <c r="AQ282" s="94">
        <f>+'t44 (3)'!AS298</f>
        <v>270.87</v>
      </c>
      <c r="AR282" s="94">
        <f>+'t44 (3)'!AT298</f>
        <v>702</v>
      </c>
      <c r="AS282" s="94">
        <f>+'t44 (3)'!AU298</f>
        <v>301.93</v>
      </c>
      <c r="AT282" s="94">
        <f>+'t44 (3)'!AV298</f>
        <v>704</v>
      </c>
      <c r="AU282" s="94">
        <f>+'t44 (3)'!AW298</f>
        <v>297.22000000000003</v>
      </c>
      <c r="AV282" s="94">
        <f>+'t44 (3)'!AX298</f>
        <v>779</v>
      </c>
      <c r="AW282" s="94">
        <f>+'t44 (3)'!AY298</f>
        <v>333.61</v>
      </c>
      <c r="AX282" s="94">
        <f>+'t44 (3)'!AZ298</f>
        <v>644</v>
      </c>
      <c r="AY282" s="94">
        <f>+'t44 (3)'!BA298</f>
        <v>263.10000000000002</v>
      </c>
      <c r="AZ282" s="94">
        <f>+'t44 (3)'!BB298</f>
        <v>653</v>
      </c>
      <c r="BA282" s="94">
        <f>+'t44 (3)'!BC298</f>
        <v>277.23</v>
      </c>
      <c r="BB282" s="94">
        <f>+'t44 (3)'!BD298</f>
        <v>802</v>
      </c>
      <c r="BC282" s="94">
        <f>+'t44 (3)'!BE298</f>
        <v>350.95</v>
      </c>
      <c r="BD282" s="94">
        <f>+'t44 (3)'!BF298</f>
        <v>657</v>
      </c>
      <c r="BE282" s="94">
        <f>+'t44 (3)'!BG298</f>
        <v>307.85000000000002</v>
      </c>
      <c r="BF282" s="94">
        <f>+'t44 (3)'!BH298</f>
        <v>875</v>
      </c>
      <c r="BG282" s="94">
        <f>+'t44 (3)'!BI298</f>
        <v>402.26</v>
      </c>
      <c r="BH282" s="94">
        <f>+'t44 (3)'!BJ298</f>
        <v>742</v>
      </c>
      <c r="BI282" s="94">
        <f>+'t44 (3)'!BK298</f>
        <v>330.6</v>
      </c>
      <c r="BJ282" s="94">
        <f>+'t44 (3)'!BL298</f>
        <v>643</v>
      </c>
      <c r="BK282" s="94">
        <f>+'t44 (3)'!BM298</f>
        <v>263.18</v>
      </c>
      <c r="BL282" s="94">
        <f>+'t44 (3)'!BN298</f>
        <v>658</v>
      </c>
      <c r="BM282" s="94">
        <f>+'t44 (3)'!BO298</f>
        <v>312.56</v>
      </c>
      <c r="BN282" s="94">
        <f>+'t44 (3)'!BP298</f>
        <v>759</v>
      </c>
      <c r="BO282" s="94">
        <f>+'t44 (3)'!BQ298</f>
        <v>325.26</v>
      </c>
      <c r="BP282" s="94">
        <f>+'t44 (3)'!BR298</f>
        <v>641</v>
      </c>
      <c r="BQ282" s="94">
        <f>+'t44 (3)'!BS298</f>
        <v>272.56</v>
      </c>
      <c r="BR282" s="94">
        <f>+'t44 (3)'!BT298</f>
        <v>824</v>
      </c>
      <c r="BS282" s="94">
        <f>+'t44 (3)'!BU298</f>
        <v>362.16</v>
      </c>
      <c r="BT282" s="94">
        <f>+'t44 (3)'!BV298</f>
        <v>689</v>
      </c>
      <c r="BU282" s="94">
        <f>+'t44 (3)'!BW298</f>
        <v>280.88</v>
      </c>
      <c r="BV282" s="94">
        <f>+'t44 (3)'!BX298</f>
        <v>647</v>
      </c>
      <c r="BW282" s="94">
        <f>+'t44 (3)'!BY298</f>
        <v>252.21</v>
      </c>
      <c r="BX282" s="94">
        <f>+'t44 (3)'!BZ298</f>
        <v>706</v>
      </c>
      <c r="BY282" s="94">
        <f>+'t44 (3)'!CA298</f>
        <v>289.91000000000003</v>
      </c>
      <c r="BZ282" s="94">
        <f>+'t44 (3)'!CB298</f>
        <v>784</v>
      </c>
      <c r="CA282" s="94">
        <f>+'t44 (3)'!CC298</f>
        <v>296.27999999999997</v>
      </c>
    </row>
    <row r="283" spans="1:79" ht="16.5" customHeight="1" x14ac:dyDescent="0.45">
      <c r="A283" s="357" t="s">
        <v>952</v>
      </c>
      <c r="B283" s="94">
        <f>+'t44 (3)'!D299</f>
        <v>23954</v>
      </c>
      <c r="C283" s="94">
        <f>+'t44 (3)'!E299</f>
        <v>2096.3200000000002</v>
      </c>
      <c r="D283" s="94">
        <f>+'t44 (3)'!F299</f>
        <v>23607</v>
      </c>
      <c r="E283" s="94">
        <f>+'t44 (3)'!G299</f>
        <v>1902.46</v>
      </c>
      <c r="F283" s="94">
        <f>+'t44 (3)'!H299</f>
        <v>26337</v>
      </c>
      <c r="G283" s="94">
        <f>+'t44 (3)'!I299</f>
        <v>2185.41</v>
      </c>
      <c r="H283" s="94">
        <f>+'t44 (3)'!J299</f>
        <v>23659</v>
      </c>
      <c r="I283" s="94">
        <f>+'t44 (3)'!K299</f>
        <v>2069.42</v>
      </c>
      <c r="J283" s="94">
        <f>+'t44 (3)'!L299</f>
        <v>26916</v>
      </c>
      <c r="K283" s="94">
        <f>+'t44 (3)'!M299</f>
        <v>2200.4899999999998</v>
      </c>
      <c r="L283" s="94">
        <f>+'t44 (3)'!N299</f>
        <v>26019</v>
      </c>
      <c r="M283" s="94">
        <f>+'t44 (3)'!O299</f>
        <v>2234.62</v>
      </c>
      <c r="N283" s="94">
        <f>+'t44 (3)'!P299</f>
        <v>25740</v>
      </c>
      <c r="O283" s="94">
        <f>+'t44 (3)'!Q299</f>
        <v>3158.76</v>
      </c>
      <c r="P283" s="94">
        <f>+'t44 (3)'!R299</f>
        <v>24412</v>
      </c>
      <c r="Q283" s="94">
        <f>+'t44 (3)'!S299</f>
        <v>2061.4699999999998</v>
      </c>
      <c r="R283" s="94">
        <f>+'t44 (3)'!T299</f>
        <v>25463</v>
      </c>
      <c r="S283" s="94">
        <f>+'t44 (3)'!U299</f>
        <v>2220.84</v>
      </c>
      <c r="T283" s="94">
        <f>+'t44 (3)'!V299</f>
        <v>25748</v>
      </c>
      <c r="U283" s="94">
        <f>+'t44 (3)'!W299</f>
        <v>2269.1999999999998</v>
      </c>
      <c r="V283" s="94">
        <f>+'t44 (3)'!X299</f>
        <v>22236</v>
      </c>
      <c r="W283" s="94">
        <f>+'t44 (3)'!Y299</f>
        <v>1935.84</v>
      </c>
      <c r="X283" s="94">
        <f>+'t44 (3)'!Z299</f>
        <v>24608</v>
      </c>
      <c r="Y283" s="94">
        <f>+'t44 (3)'!AA299</f>
        <v>2175.83</v>
      </c>
      <c r="Z283" s="94">
        <f>+'t44 (3)'!AB299</f>
        <v>23500</v>
      </c>
      <c r="AA283" s="94">
        <f>+'t44 (3)'!AC299</f>
        <v>1976.39</v>
      </c>
      <c r="AB283" s="94">
        <f>+'t44 (3)'!AD299</f>
        <v>24435</v>
      </c>
      <c r="AC283" s="94">
        <f>+'t44 (3)'!AE299</f>
        <v>1989.46</v>
      </c>
      <c r="AD283" s="94">
        <f>+'t44 (3)'!AF299</f>
        <v>30508</v>
      </c>
      <c r="AE283" s="94">
        <f>+'t44 (3)'!AG299</f>
        <v>2399.11</v>
      </c>
      <c r="AF283" s="94">
        <f>+'t44 (3)'!AH299</f>
        <v>27316</v>
      </c>
      <c r="AG283" s="94">
        <f>+'t44 (3)'!AI299</f>
        <v>2105.64</v>
      </c>
      <c r="AH283" s="94">
        <f>+'t44 (3)'!AJ299</f>
        <v>28181</v>
      </c>
      <c r="AI283" s="94">
        <f>+'t44 (3)'!AK299</f>
        <v>2278.5300000000002</v>
      </c>
      <c r="AJ283" s="94">
        <f>+'t44 (3)'!AL299</f>
        <v>26237</v>
      </c>
      <c r="AK283" s="94">
        <f>+'t44 (3)'!AM299</f>
        <v>2211.64</v>
      </c>
      <c r="AL283" s="94">
        <f>+'t44 (3)'!AN299</f>
        <v>25516</v>
      </c>
      <c r="AM283" s="94">
        <f>+'t44 (3)'!AO299</f>
        <v>2036.37</v>
      </c>
      <c r="AN283" s="94">
        <f>+'t44 (3)'!AP299</f>
        <v>29246</v>
      </c>
      <c r="AO283" s="94">
        <f>+'t44 (3)'!AQ299</f>
        <v>2347.11</v>
      </c>
      <c r="AP283" s="94">
        <f>+'t44 (3)'!AR299</f>
        <v>26111</v>
      </c>
      <c r="AQ283" s="94">
        <f>+'t44 (3)'!AS299</f>
        <v>2164.98</v>
      </c>
      <c r="AR283" s="94">
        <f>+'t44 (3)'!AT299</f>
        <v>28847</v>
      </c>
      <c r="AS283" s="94">
        <f>+'t44 (3)'!AU299</f>
        <v>2124.0700000000002</v>
      </c>
      <c r="AT283" s="94">
        <f>+'t44 (3)'!AV299</f>
        <v>26663</v>
      </c>
      <c r="AU283" s="94">
        <f>+'t44 (3)'!AW299</f>
        <v>2140.58</v>
      </c>
      <c r="AV283" s="94">
        <f>+'t44 (3)'!AX299</f>
        <v>28632</v>
      </c>
      <c r="AW283" s="94">
        <f>+'t44 (3)'!AY299</f>
        <v>2267.63</v>
      </c>
      <c r="AX283" s="94">
        <f>+'t44 (3)'!AZ299</f>
        <v>26689</v>
      </c>
      <c r="AY283" s="94">
        <f>+'t44 (3)'!BA299</f>
        <v>2129.3200000000002</v>
      </c>
      <c r="AZ283" s="94">
        <f>+'t44 (3)'!BB299</f>
        <v>26592</v>
      </c>
      <c r="BA283" s="94">
        <f>+'t44 (3)'!BC299</f>
        <v>2124.5100000000002</v>
      </c>
      <c r="BB283" s="94">
        <f>+'t44 (3)'!BD299</f>
        <v>30547</v>
      </c>
      <c r="BC283" s="94">
        <f>+'t44 (3)'!BE299</f>
        <v>2521.9699999999998</v>
      </c>
      <c r="BD283" s="94">
        <f>+'t44 (3)'!BF299</f>
        <v>23860</v>
      </c>
      <c r="BE283" s="94">
        <f>+'t44 (3)'!BG299</f>
        <v>2018.95</v>
      </c>
      <c r="BF283" s="94">
        <f>+'t44 (3)'!BH299</f>
        <v>26927</v>
      </c>
      <c r="BG283" s="94">
        <f>+'t44 (3)'!BI299</f>
        <v>2188.33</v>
      </c>
      <c r="BH283" s="94">
        <f>+'t44 (3)'!BJ299</f>
        <v>26575</v>
      </c>
      <c r="BI283" s="94">
        <f>+'t44 (3)'!BK299</f>
        <v>2148.4899999999998</v>
      </c>
      <c r="BJ283" s="94">
        <f>+'t44 (3)'!BL299</f>
        <v>25314</v>
      </c>
      <c r="BK283" s="94">
        <f>+'t44 (3)'!BM299</f>
        <v>1981.85</v>
      </c>
      <c r="BL283" s="94">
        <f>+'t44 (3)'!BN299</f>
        <v>29788</v>
      </c>
      <c r="BM283" s="94">
        <f>+'t44 (3)'!BO299</f>
        <v>2294.71</v>
      </c>
      <c r="BN283" s="94">
        <f>+'t44 (3)'!BP299</f>
        <v>29087</v>
      </c>
      <c r="BO283" s="94">
        <f>+'t44 (3)'!BQ299</f>
        <v>2170.09</v>
      </c>
      <c r="BP283" s="94">
        <f>+'t44 (3)'!BR299</f>
        <v>27098</v>
      </c>
      <c r="BQ283" s="94">
        <f>+'t44 (3)'!BS299</f>
        <v>2067.6799999999998</v>
      </c>
      <c r="BR283" s="94">
        <f>+'t44 (3)'!BT299</f>
        <v>29682</v>
      </c>
      <c r="BS283" s="94">
        <f>+'t44 (3)'!BU299</f>
        <v>2280.8000000000002</v>
      </c>
      <c r="BT283" s="94">
        <f>+'t44 (3)'!BV299</f>
        <v>27459</v>
      </c>
      <c r="BU283" s="94">
        <f>+'t44 (3)'!BW299</f>
        <v>2173.7399999999998</v>
      </c>
      <c r="BV283" s="94">
        <f>+'t44 (3)'!BX299</f>
        <v>29464</v>
      </c>
      <c r="BW283" s="94">
        <f>+'t44 (3)'!BY299</f>
        <v>2381.87</v>
      </c>
      <c r="BX283" s="94">
        <f>+'t44 (3)'!BZ299</f>
        <v>25565</v>
      </c>
      <c r="BY283" s="94">
        <f>+'t44 (3)'!CA299</f>
        <v>2061.3000000000002</v>
      </c>
      <c r="BZ283" s="94">
        <f>+'t44 (3)'!CB299</f>
        <v>28987</v>
      </c>
      <c r="CA283" s="94">
        <f>+'t44 (3)'!CC299</f>
        <v>2302.5500000000002</v>
      </c>
    </row>
    <row r="284" spans="1:79" ht="16.5" customHeight="1" x14ac:dyDescent="0.45">
      <c r="A284" s="358" t="s">
        <v>580</v>
      </c>
      <c r="B284" s="94">
        <f>+'t44 (3)'!D300</f>
        <v>4386</v>
      </c>
      <c r="C284" s="94">
        <f>+'t44 (3)'!E300</f>
        <v>454.5</v>
      </c>
      <c r="D284" s="94">
        <f>+'t44 (3)'!F300</f>
        <v>4307</v>
      </c>
      <c r="E284" s="94">
        <f>+'t44 (3)'!G300</f>
        <v>435.42</v>
      </c>
      <c r="F284" s="94">
        <f>+'t44 (3)'!H300</f>
        <v>5212</v>
      </c>
      <c r="G284" s="94">
        <f>+'t44 (3)'!I300</f>
        <v>482.47</v>
      </c>
      <c r="H284" s="94">
        <f>+'t44 (3)'!J300</f>
        <v>4703</v>
      </c>
      <c r="I284" s="94">
        <f>+'t44 (3)'!K300</f>
        <v>444.78</v>
      </c>
      <c r="J284" s="94">
        <f>+'t44 (3)'!L300</f>
        <v>4795</v>
      </c>
      <c r="K284" s="94">
        <f>+'t44 (3)'!M300</f>
        <v>448.91</v>
      </c>
      <c r="L284" s="94">
        <f>+'t44 (3)'!N300</f>
        <v>4061</v>
      </c>
      <c r="M284" s="94">
        <f>+'t44 (3)'!O300</f>
        <v>402.12</v>
      </c>
      <c r="N284" s="94">
        <f>+'t44 (3)'!P300</f>
        <v>5455</v>
      </c>
      <c r="O284" s="94">
        <f>+'t44 (3)'!Q300</f>
        <v>523.19000000000005</v>
      </c>
      <c r="P284" s="94">
        <f>+'t44 (3)'!R300</f>
        <v>4437</v>
      </c>
      <c r="Q284" s="94">
        <f>+'t44 (3)'!S300</f>
        <v>419.69</v>
      </c>
      <c r="R284" s="94">
        <f>+'t44 (3)'!T300</f>
        <v>4216</v>
      </c>
      <c r="S284" s="94">
        <f>+'t44 (3)'!U300</f>
        <v>430.65</v>
      </c>
      <c r="T284" s="94">
        <f>+'t44 (3)'!V300</f>
        <v>4499</v>
      </c>
      <c r="U284" s="94">
        <f>+'t44 (3)'!W300</f>
        <v>468.26</v>
      </c>
      <c r="V284" s="94">
        <f>+'t44 (3)'!X300</f>
        <v>4227</v>
      </c>
      <c r="W284" s="94">
        <f>+'t44 (3)'!Y300</f>
        <v>414.97</v>
      </c>
      <c r="X284" s="94">
        <f>+'t44 (3)'!Z300</f>
        <v>3910</v>
      </c>
      <c r="Y284" s="94">
        <f>+'t44 (3)'!AA300</f>
        <v>406.27</v>
      </c>
      <c r="Z284" s="94">
        <f>+'t44 (3)'!AB300</f>
        <v>3160</v>
      </c>
      <c r="AA284" s="94">
        <f>+'t44 (3)'!AC300</f>
        <v>304.87</v>
      </c>
      <c r="AB284" s="94">
        <f>+'t44 (3)'!AD300</f>
        <v>4399</v>
      </c>
      <c r="AC284" s="94">
        <f>+'t44 (3)'!AE300</f>
        <v>401.2</v>
      </c>
      <c r="AD284" s="94">
        <f>+'t44 (3)'!AF300</f>
        <v>4380</v>
      </c>
      <c r="AE284" s="94">
        <f>+'t44 (3)'!AG300</f>
        <v>437.26</v>
      </c>
      <c r="AF284" s="94">
        <f>+'t44 (3)'!AH300</f>
        <v>3940</v>
      </c>
      <c r="AG284" s="94">
        <f>+'t44 (3)'!AI300</f>
        <v>359.3</v>
      </c>
      <c r="AH284" s="94">
        <f>+'t44 (3)'!AJ300</f>
        <v>4082</v>
      </c>
      <c r="AI284" s="94">
        <f>+'t44 (3)'!AK300</f>
        <v>380.15</v>
      </c>
      <c r="AJ284" s="94">
        <f>+'t44 (3)'!AL300</f>
        <v>2863</v>
      </c>
      <c r="AK284" s="94">
        <f>+'t44 (3)'!AM300</f>
        <v>284.66000000000003</v>
      </c>
      <c r="AL284" s="94">
        <f>+'t44 (3)'!AN300</f>
        <v>3351</v>
      </c>
      <c r="AM284" s="94">
        <f>+'t44 (3)'!AO300</f>
        <v>354.04</v>
      </c>
      <c r="AN284" s="94">
        <f>+'t44 (3)'!AP300</f>
        <v>4119</v>
      </c>
      <c r="AO284" s="94">
        <f>+'t44 (3)'!AQ300</f>
        <v>411.86</v>
      </c>
      <c r="AP284" s="94">
        <f>+'t44 (3)'!AR300</f>
        <v>3893</v>
      </c>
      <c r="AQ284" s="94">
        <f>+'t44 (3)'!AS300</f>
        <v>417.37</v>
      </c>
      <c r="AR284" s="94">
        <f>+'t44 (3)'!AT300</f>
        <v>4004</v>
      </c>
      <c r="AS284" s="94">
        <f>+'t44 (3)'!AU300</f>
        <v>407.72</v>
      </c>
      <c r="AT284" s="94">
        <f>+'t44 (3)'!AV300</f>
        <v>3470</v>
      </c>
      <c r="AU284" s="94">
        <f>+'t44 (3)'!AW300</f>
        <v>390.25</v>
      </c>
      <c r="AV284" s="94">
        <f>+'t44 (3)'!AX300</f>
        <v>3497</v>
      </c>
      <c r="AW284" s="94">
        <f>+'t44 (3)'!AY300</f>
        <v>366.43</v>
      </c>
      <c r="AX284" s="94">
        <f>+'t44 (3)'!AZ300</f>
        <v>2866</v>
      </c>
      <c r="AY284" s="94">
        <f>+'t44 (3)'!BA300</f>
        <v>306.87</v>
      </c>
      <c r="AZ284" s="94">
        <f>+'t44 (3)'!BB300</f>
        <v>3431</v>
      </c>
      <c r="BA284" s="94">
        <f>+'t44 (3)'!BC300</f>
        <v>323.47000000000003</v>
      </c>
      <c r="BB284" s="94">
        <f>+'t44 (3)'!BD300</f>
        <v>4631</v>
      </c>
      <c r="BC284" s="94">
        <f>+'t44 (3)'!BE300</f>
        <v>458.9</v>
      </c>
      <c r="BD284" s="94">
        <f>+'t44 (3)'!BF300</f>
        <v>3031</v>
      </c>
      <c r="BE284" s="94">
        <f>+'t44 (3)'!BG300</f>
        <v>301.68</v>
      </c>
      <c r="BF284" s="94">
        <f>+'t44 (3)'!BH300</f>
        <v>3163</v>
      </c>
      <c r="BG284" s="94">
        <f>+'t44 (3)'!BI300</f>
        <v>322.44</v>
      </c>
      <c r="BH284" s="94">
        <f>+'t44 (3)'!BJ300</f>
        <v>3226</v>
      </c>
      <c r="BI284" s="94">
        <f>+'t44 (3)'!BK300</f>
        <v>339.15</v>
      </c>
      <c r="BJ284" s="94">
        <f>+'t44 (3)'!BL300</f>
        <v>3047</v>
      </c>
      <c r="BK284" s="94">
        <f>+'t44 (3)'!BM300</f>
        <v>304.83999999999997</v>
      </c>
      <c r="BL284" s="94">
        <f>+'t44 (3)'!BN300</f>
        <v>3716</v>
      </c>
      <c r="BM284" s="94">
        <f>+'t44 (3)'!BO300</f>
        <v>346.59</v>
      </c>
      <c r="BN284" s="94">
        <f>+'t44 (3)'!BP300</f>
        <v>2657</v>
      </c>
      <c r="BO284" s="94">
        <f>+'t44 (3)'!BQ300</f>
        <v>268.85000000000002</v>
      </c>
      <c r="BP284" s="94">
        <f>+'t44 (3)'!BR300</f>
        <v>3256</v>
      </c>
      <c r="BQ284" s="94">
        <f>+'t44 (3)'!BS300</f>
        <v>307.88</v>
      </c>
      <c r="BR284" s="94">
        <f>+'t44 (3)'!BT300</f>
        <v>4066</v>
      </c>
      <c r="BS284" s="94">
        <f>+'t44 (3)'!BU300</f>
        <v>375.88</v>
      </c>
      <c r="BT284" s="94">
        <f>+'t44 (3)'!BV300</f>
        <v>4295</v>
      </c>
      <c r="BU284" s="94">
        <f>+'t44 (3)'!BW300</f>
        <v>408.25</v>
      </c>
      <c r="BV284" s="94">
        <f>+'t44 (3)'!BX300</f>
        <v>4899</v>
      </c>
      <c r="BW284" s="94">
        <f>+'t44 (3)'!BY300</f>
        <v>464</v>
      </c>
      <c r="BX284" s="94">
        <f>+'t44 (3)'!BZ300</f>
        <v>4510</v>
      </c>
      <c r="BY284" s="94">
        <f>+'t44 (3)'!CA300</f>
        <v>418.83</v>
      </c>
      <c r="BZ284" s="94">
        <f>+'t44 (3)'!CB300</f>
        <v>4243</v>
      </c>
      <c r="CA284" s="94">
        <f>+'t44 (3)'!CC300</f>
        <v>396.39</v>
      </c>
    </row>
    <row r="285" spans="1:79" ht="16.5" customHeight="1" x14ac:dyDescent="0.45">
      <c r="A285" s="357" t="s">
        <v>581</v>
      </c>
      <c r="B285" s="94">
        <f>+'t44 (3)'!D301</f>
        <v>19569</v>
      </c>
      <c r="C285" s="94">
        <f>+'t44 (3)'!E301</f>
        <v>1641.82</v>
      </c>
      <c r="D285" s="94">
        <f>+'t44 (3)'!F301</f>
        <v>19301</v>
      </c>
      <c r="E285" s="94">
        <f>+'t44 (3)'!G301</f>
        <v>1467.05</v>
      </c>
      <c r="F285" s="94">
        <f>+'t44 (3)'!H301</f>
        <v>21125</v>
      </c>
      <c r="G285" s="94">
        <f>+'t44 (3)'!I301</f>
        <v>1702.94</v>
      </c>
      <c r="H285" s="94">
        <f>+'t44 (3)'!J301</f>
        <v>18956</v>
      </c>
      <c r="I285" s="94">
        <f>+'t44 (3)'!K301</f>
        <v>1624.63</v>
      </c>
      <c r="J285" s="94">
        <f>+'t44 (3)'!L301</f>
        <v>22121</v>
      </c>
      <c r="K285" s="94">
        <f>+'t44 (3)'!M301</f>
        <v>1751.58</v>
      </c>
      <c r="L285" s="94">
        <f>+'t44 (3)'!N301</f>
        <v>21959</v>
      </c>
      <c r="M285" s="94">
        <f>+'t44 (3)'!O301</f>
        <v>1832.5</v>
      </c>
      <c r="N285" s="94">
        <f>+'t44 (3)'!P301</f>
        <v>20285</v>
      </c>
      <c r="O285" s="94">
        <f>+'t44 (3)'!Q301</f>
        <v>2635.58</v>
      </c>
      <c r="P285" s="94">
        <f>+'t44 (3)'!R301</f>
        <v>19974</v>
      </c>
      <c r="Q285" s="94">
        <f>+'t44 (3)'!S301</f>
        <v>1641.78</v>
      </c>
      <c r="R285" s="94">
        <f>+'t44 (3)'!T301</f>
        <v>21247</v>
      </c>
      <c r="S285" s="94">
        <f>+'t44 (3)'!U301</f>
        <v>1790.19</v>
      </c>
      <c r="T285" s="94">
        <f>+'t44 (3)'!V301</f>
        <v>21249</v>
      </c>
      <c r="U285" s="94">
        <f>+'t44 (3)'!W301</f>
        <v>1800.93</v>
      </c>
      <c r="V285" s="94">
        <f>+'t44 (3)'!X301</f>
        <v>18009</v>
      </c>
      <c r="W285" s="94">
        <f>+'t44 (3)'!Y301</f>
        <v>1520.86</v>
      </c>
      <c r="X285" s="94">
        <f>+'t44 (3)'!Z301</f>
        <v>20698</v>
      </c>
      <c r="Y285" s="94">
        <f>+'t44 (3)'!AA301</f>
        <v>1769.56</v>
      </c>
      <c r="Z285" s="94">
        <f>+'t44 (3)'!AB301</f>
        <v>20340</v>
      </c>
      <c r="AA285" s="94">
        <f>+'t44 (3)'!AC301</f>
        <v>1671.52</v>
      </c>
      <c r="AB285" s="94">
        <f>+'t44 (3)'!AD301</f>
        <v>20036</v>
      </c>
      <c r="AC285" s="94">
        <f>+'t44 (3)'!AE301</f>
        <v>1588.26</v>
      </c>
      <c r="AD285" s="94">
        <f>+'t44 (3)'!AF301</f>
        <v>26128</v>
      </c>
      <c r="AE285" s="94">
        <f>+'t44 (3)'!AG301</f>
        <v>1961.84</v>
      </c>
      <c r="AF285" s="94">
        <f>+'t44 (3)'!AH301</f>
        <v>23376</v>
      </c>
      <c r="AG285" s="94">
        <f>+'t44 (3)'!AI301</f>
        <v>1746.34</v>
      </c>
      <c r="AH285" s="94">
        <f>+'t44 (3)'!AJ301</f>
        <v>24099</v>
      </c>
      <c r="AI285" s="94">
        <f>+'t44 (3)'!AK301</f>
        <v>1898.38</v>
      </c>
      <c r="AJ285" s="94">
        <f>+'t44 (3)'!AL301</f>
        <v>23374</v>
      </c>
      <c r="AK285" s="94">
        <f>+'t44 (3)'!AM301</f>
        <v>1926.98</v>
      </c>
      <c r="AL285" s="94">
        <f>+'t44 (3)'!AN301</f>
        <v>22165</v>
      </c>
      <c r="AM285" s="94">
        <f>+'t44 (3)'!AO301</f>
        <v>1682.33</v>
      </c>
      <c r="AN285" s="94">
        <f>+'t44 (3)'!AP301</f>
        <v>25126</v>
      </c>
      <c r="AO285" s="94">
        <f>+'t44 (3)'!AQ301</f>
        <v>1935.25</v>
      </c>
      <c r="AP285" s="94">
        <f>+'t44 (3)'!AR301</f>
        <v>22218</v>
      </c>
      <c r="AQ285" s="94">
        <f>+'t44 (3)'!AS301</f>
        <v>1747.61</v>
      </c>
      <c r="AR285" s="94">
        <f>+'t44 (3)'!AT301</f>
        <v>24843</v>
      </c>
      <c r="AS285" s="94">
        <f>+'t44 (3)'!AU301</f>
        <v>1716.35</v>
      </c>
      <c r="AT285" s="94">
        <f>+'t44 (3)'!AV301</f>
        <v>23193</v>
      </c>
      <c r="AU285" s="94">
        <f>+'t44 (3)'!AW301</f>
        <v>1750.33</v>
      </c>
      <c r="AV285" s="94">
        <f>+'t44 (3)'!AX301</f>
        <v>25135</v>
      </c>
      <c r="AW285" s="94">
        <f>+'t44 (3)'!AY301</f>
        <v>1901.2</v>
      </c>
      <c r="AX285" s="94">
        <f>+'t44 (3)'!AZ301</f>
        <v>23824</v>
      </c>
      <c r="AY285" s="94">
        <f>+'t44 (3)'!BA301</f>
        <v>1822.45</v>
      </c>
      <c r="AZ285" s="94">
        <f>+'t44 (3)'!BB301</f>
        <v>23161</v>
      </c>
      <c r="BA285" s="94">
        <f>+'t44 (3)'!BC301</f>
        <v>1801.04</v>
      </c>
      <c r="BB285" s="94">
        <f>+'t44 (3)'!BD301</f>
        <v>25916</v>
      </c>
      <c r="BC285" s="94">
        <f>+'t44 (3)'!BE301</f>
        <v>2063.0700000000002</v>
      </c>
      <c r="BD285" s="94">
        <f>+'t44 (3)'!BF301</f>
        <v>20830</v>
      </c>
      <c r="BE285" s="94">
        <f>+'t44 (3)'!BG301</f>
        <v>1717.28</v>
      </c>
      <c r="BF285" s="94">
        <f>+'t44 (3)'!BH301</f>
        <v>23764</v>
      </c>
      <c r="BG285" s="94">
        <f>+'t44 (3)'!BI301</f>
        <v>1865.89</v>
      </c>
      <c r="BH285" s="94">
        <f>+'t44 (3)'!BJ301</f>
        <v>23349</v>
      </c>
      <c r="BI285" s="94">
        <f>+'t44 (3)'!BK301</f>
        <v>1809.34</v>
      </c>
      <c r="BJ285" s="94">
        <f>+'t44 (3)'!BL301</f>
        <v>22267</v>
      </c>
      <c r="BK285" s="94">
        <f>+'t44 (3)'!BM301</f>
        <v>1677.02</v>
      </c>
      <c r="BL285" s="94">
        <f>+'t44 (3)'!BN301</f>
        <v>26072</v>
      </c>
      <c r="BM285" s="94">
        <f>+'t44 (3)'!BO301</f>
        <v>1948.11</v>
      </c>
      <c r="BN285" s="94">
        <f>+'t44 (3)'!BP301</f>
        <v>26430</v>
      </c>
      <c r="BO285" s="94">
        <f>+'t44 (3)'!BQ301</f>
        <v>1901.24</v>
      </c>
      <c r="BP285" s="94">
        <f>+'t44 (3)'!BR301</f>
        <v>23843</v>
      </c>
      <c r="BQ285" s="94">
        <f>+'t44 (3)'!BS301</f>
        <v>1759.8</v>
      </c>
      <c r="BR285" s="94">
        <f>+'t44 (3)'!BT301</f>
        <v>25615</v>
      </c>
      <c r="BS285" s="94">
        <f>+'t44 (3)'!BU301</f>
        <v>1904.91</v>
      </c>
      <c r="BT285" s="94">
        <f>+'t44 (3)'!BV301</f>
        <v>23164</v>
      </c>
      <c r="BU285" s="94">
        <f>+'t44 (3)'!BW301</f>
        <v>1765.49</v>
      </c>
      <c r="BV285" s="94">
        <f>+'t44 (3)'!BX301</f>
        <v>24565</v>
      </c>
      <c r="BW285" s="94">
        <f>+'t44 (3)'!BY301</f>
        <v>1917.87</v>
      </c>
      <c r="BX285" s="94">
        <f>+'t44 (3)'!BZ301</f>
        <v>21055</v>
      </c>
      <c r="BY285" s="94">
        <f>+'t44 (3)'!CA301</f>
        <v>1642.47</v>
      </c>
      <c r="BZ285" s="94">
        <f>+'t44 (3)'!CB301</f>
        <v>24745</v>
      </c>
      <c r="CA285" s="94">
        <f>+'t44 (3)'!CC301</f>
        <v>1906.16</v>
      </c>
    </row>
    <row r="286" spans="1:79" ht="16.5" customHeight="1" x14ac:dyDescent="0.45">
      <c r="A286" s="358" t="s">
        <v>582</v>
      </c>
      <c r="B286" s="94">
        <f>+'t44 (3)'!D302</f>
        <v>0</v>
      </c>
      <c r="C286" s="94">
        <f>+'t44 (3)'!E302</f>
        <v>675.39</v>
      </c>
      <c r="D286" s="94">
        <f>+'t44 (3)'!F302</f>
        <v>0</v>
      </c>
      <c r="E286" s="94">
        <f>+'t44 (3)'!G302</f>
        <v>669.71</v>
      </c>
      <c r="F286" s="94">
        <f>+'t44 (3)'!H302</f>
        <v>0</v>
      </c>
      <c r="G286" s="94">
        <f>+'t44 (3)'!I302</f>
        <v>793.11</v>
      </c>
      <c r="H286" s="94">
        <f>+'t44 (3)'!J302</f>
        <v>0</v>
      </c>
      <c r="I286" s="94">
        <f>+'t44 (3)'!K302</f>
        <v>757.24</v>
      </c>
      <c r="J286" s="94">
        <f>+'t44 (3)'!L302</f>
        <v>0</v>
      </c>
      <c r="K286" s="94">
        <f>+'t44 (3)'!M302</f>
        <v>708.92</v>
      </c>
      <c r="L286" s="94">
        <f>+'t44 (3)'!N302</f>
        <v>0</v>
      </c>
      <c r="M286" s="94">
        <f>+'t44 (3)'!O302</f>
        <v>832.04</v>
      </c>
      <c r="N286" s="94">
        <f>+'t44 (3)'!P302</f>
        <v>0</v>
      </c>
      <c r="O286" s="94">
        <f>+'t44 (3)'!Q302</f>
        <v>758.58</v>
      </c>
      <c r="P286" s="94">
        <f>+'t44 (3)'!R302</f>
        <v>0</v>
      </c>
      <c r="Q286" s="94">
        <f>+'t44 (3)'!S302</f>
        <v>800.38</v>
      </c>
      <c r="R286" s="94">
        <f>+'t44 (3)'!T302</f>
        <v>0</v>
      </c>
      <c r="S286" s="94">
        <f>+'t44 (3)'!U302</f>
        <v>772.37</v>
      </c>
      <c r="T286" s="94">
        <f>+'t44 (3)'!V302</f>
        <v>0</v>
      </c>
      <c r="U286" s="94">
        <f>+'t44 (3)'!W302</f>
        <v>829.5</v>
      </c>
      <c r="V286" s="94">
        <f>+'t44 (3)'!X302</f>
        <v>0</v>
      </c>
      <c r="W286" s="94">
        <f>+'t44 (3)'!Y302</f>
        <v>759.06</v>
      </c>
      <c r="X286" s="94">
        <f>+'t44 (3)'!Z302</f>
        <v>0</v>
      </c>
      <c r="Y286" s="94">
        <f>+'t44 (3)'!AA302</f>
        <v>808.65</v>
      </c>
      <c r="Z286" s="94">
        <f>+'t44 (3)'!AB302</f>
        <v>0</v>
      </c>
      <c r="AA286" s="94">
        <f>+'t44 (3)'!AC302</f>
        <v>704.22</v>
      </c>
      <c r="AB286" s="94">
        <f>+'t44 (3)'!AD302</f>
        <v>0</v>
      </c>
      <c r="AC286" s="94">
        <f>+'t44 (3)'!AE302</f>
        <v>757.2</v>
      </c>
      <c r="AD286" s="94">
        <f>+'t44 (3)'!AF302</f>
        <v>0</v>
      </c>
      <c r="AE286" s="94">
        <f>+'t44 (3)'!AG302</f>
        <v>914.64</v>
      </c>
      <c r="AF286" s="94">
        <f>+'t44 (3)'!AH302</f>
        <v>0</v>
      </c>
      <c r="AG286" s="94">
        <f>+'t44 (3)'!AI302</f>
        <v>647.07000000000005</v>
      </c>
      <c r="AH286" s="94">
        <f>+'t44 (3)'!AJ302</f>
        <v>0</v>
      </c>
      <c r="AI286" s="94">
        <f>+'t44 (3)'!AK302</f>
        <v>778.08</v>
      </c>
      <c r="AJ286" s="94">
        <f>+'t44 (3)'!AL302</f>
        <v>0</v>
      </c>
      <c r="AK286" s="94">
        <f>+'t44 (3)'!AM302</f>
        <v>773.25</v>
      </c>
      <c r="AL286" s="94">
        <f>+'t44 (3)'!AN302</f>
        <v>0</v>
      </c>
      <c r="AM286" s="94">
        <f>+'t44 (3)'!AO302</f>
        <v>726.91</v>
      </c>
      <c r="AN286" s="94">
        <f>+'t44 (3)'!AP302</f>
        <v>0</v>
      </c>
      <c r="AO286" s="94">
        <f>+'t44 (3)'!AQ302</f>
        <v>791.6</v>
      </c>
      <c r="AP286" s="94">
        <f>+'t44 (3)'!AR302</f>
        <v>0</v>
      </c>
      <c r="AQ286" s="94">
        <f>+'t44 (3)'!AS302</f>
        <v>784.33</v>
      </c>
      <c r="AR286" s="94">
        <f>+'t44 (3)'!AT302</f>
        <v>0</v>
      </c>
      <c r="AS286" s="94">
        <f>+'t44 (3)'!AU302</f>
        <v>690.72</v>
      </c>
      <c r="AT286" s="94">
        <f>+'t44 (3)'!AV302</f>
        <v>0</v>
      </c>
      <c r="AU286" s="94">
        <f>+'t44 (3)'!AW302</f>
        <v>770.98</v>
      </c>
      <c r="AV286" s="94">
        <f>+'t44 (3)'!AX302</f>
        <v>0</v>
      </c>
      <c r="AW286" s="94">
        <f>+'t44 (3)'!AY302</f>
        <v>825.2</v>
      </c>
      <c r="AX286" s="94">
        <f>+'t44 (3)'!AZ302</f>
        <v>0</v>
      </c>
      <c r="AY286" s="94">
        <f>+'t44 (3)'!BA302</f>
        <v>609.96</v>
      </c>
      <c r="AZ286" s="94">
        <f>+'t44 (3)'!BB302</f>
        <v>0</v>
      </c>
      <c r="BA286" s="94">
        <f>+'t44 (3)'!BC302</f>
        <v>661.09</v>
      </c>
      <c r="BB286" s="94">
        <f>+'t44 (3)'!BD302</f>
        <v>0</v>
      </c>
      <c r="BC286" s="94">
        <f>+'t44 (3)'!BE302</f>
        <v>735.82</v>
      </c>
      <c r="BD286" s="94">
        <f>+'t44 (3)'!BF302</f>
        <v>0</v>
      </c>
      <c r="BE286" s="94">
        <f>+'t44 (3)'!BG302</f>
        <v>631.64</v>
      </c>
      <c r="BF286" s="94">
        <f>+'t44 (3)'!BH302</f>
        <v>0</v>
      </c>
      <c r="BG286" s="94">
        <f>+'t44 (3)'!BI302</f>
        <v>762.72</v>
      </c>
      <c r="BH286" s="94">
        <f>+'t44 (3)'!BJ302</f>
        <v>0</v>
      </c>
      <c r="BI286" s="94">
        <f>+'t44 (3)'!BK302</f>
        <v>726.45</v>
      </c>
      <c r="BJ286" s="94">
        <f>+'t44 (3)'!BL302</f>
        <v>0</v>
      </c>
      <c r="BK286" s="94">
        <f>+'t44 (3)'!BM302</f>
        <v>667.8</v>
      </c>
      <c r="BL286" s="94">
        <f>+'t44 (3)'!BN302</f>
        <v>0</v>
      </c>
      <c r="BM286" s="94">
        <f>+'t44 (3)'!BO302</f>
        <v>733.59</v>
      </c>
      <c r="BN286" s="94">
        <f>+'t44 (3)'!BP302</f>
        <v>0</v>
      </c>
      <c r="BO286" s="94">
        <f>+'t44 (3)'!BQ302</f>
        <v>796.69</v>
      </c>
      <c r="BP286" s="94">
        <f>+'t44 (3)'!BR302</f>
        <v>0</v>
      </c>
      <c r="BQ286" s="94">
        <f>+'t44 (3)'!BS302</f>
        <v>703.44</v>
      </c>
      <c r="BR286" s="94">
        <f>+'t44 (3)'!BT302</f>
        <v>0</v>
      </c>
      <c r="BS286" s="94">
        <f>+'t44 (3)'!BU302</f>
        <v>734.54</v>
      </c>
      <c r="BT286" s="94">
        <f>+'t44 (3)'!BV302</f>
        <v>0</v>
      </c>
      <c r="BU286" s="94">
        <f>+'t44 (3)'!BW302</f>
        <v>792.73</v>
      </c>
      <c r="BV286" s="94">
        <f>+'t44 (3)'!BX302</f>
        <v>0</v>
      </c>
      <c r="BW286" s="94">
        <f>+'t44 (3)'!BY302</f>
        <v>585.41</v>
      </c>
      <c r="BX286" s="94">
        <f>+'t44 (3)'!BZ302</f>
        <v>0</v>
      </c>
      <c r="BY286" s="94">
        <f>+'t44 (3)'!CA302</f>
        <v>644.98</v>
      </c>
      <c r="BZ286" s="94">
        <f>+'t44 (3)'!CB302</f>
        <v>0</v>
      </c>
      <c r="CA286" s="94">
        <f>+'t44 (3)'!CC302</f>
        <v>738.61</v>
      </c>
    </row>
    <row r="287" spans="1:79" ht="16.5" customHeight="1" x14ac:dyDescent="0.45">
      <c r="A287" s="357" t="s">
        <v>583</v>
      </c>
      <c r="B287" s="94">
        <f>+'t44 (3)'!D303</f>
        <v>36695</v>
      </c>
      <c r="C287" s="94">
        <f>+'t44 (3)'!E303</f>
        <v>1893.69</v>
      </c>
      <c r="D287" s="94">
        <f>+'t44 (3)'!F303</f>
        <v>41265</v>
      </c>
      <c r="E287" s="94">
        <f>+'t44 (3)'!G303</f>
        <v>1945.74</v>
      </c>
      <c r="F287" s="94">
        <f>+'t44 (3)'!H303</f>
        <v>41412</v>
      </c>
      <c r="G287" s="94">
        <f>+'t44 (3)'!I303</f>
        <v>1984.19</v>
      </c>
      <c r="H287" s="94">
        <f>+'t44 (3)'!J303</f>
        <v>36084</v>
      </c>
      <c r="I287" s="94">
        <f>+'t44 (3)'!K303</f>
        <v>1698.75</v>
      </c>
      <c r="J287" s="94">
        <f>+'t44 (3)'!L303</f>
        <v>41699</v>
      </c>
      <c r="K287" s="94">
        <f>+'t44 (3)'!M303</f>
        <v>2094.65</v>
      </c>
      <c r="L287" s="94">
        <f>+'t44 (3)'!N303</f>
        <v>39517</v>
      </c>
      <c r="M287" s="94">
        <f>+'t44 (3)'!O303</f>
        <v>2073.0500000000002</v>
      </c>
      <c r="N287" s="94">
        <f>+'t44 (3)'!P303</f>
        <v>41653</v>
      </c>
      <c r="O287" s="94">
        <f>+'t44 (3)'!Q303</f>
        <v>2058.4499999999998</v>
      </c>
      <c r="P287" s="94">
        <f>+'t44 (3)'!R303</f>
        <v>37422</v>
      </c>
      <c r="Q287" s="94">
        <f>+'t44 (3)'!S303</f>
        <v>2068.25</v>
      </c>
      <c r="R287" s="94">
        <f>+'t44 (3)'!T303</f>
        <v>43131</v>
      </c>
      <c r="S287" s="94">
        <f>+'t44 (3)'!U303</f>
        <v>2136.69</v>
      </c>
      <c r="T287" s="94">
        <f>+'t44 (3)'!V303</f>
        <v>42838</v>
      </c>
      <c r="U287" s="94">
        <f>+'t44 (3)'!W303</f>
        <v>2080.29</v>
      </c>
      <c r="V287" s="94">
        <f>+'t44 (3)'!X303</f>
        <v>39786</v>
      </c>
      <c r="W287" s="94">
        <f>+'t44 (3)'!Y303</f>
        <v>1942.42</v>
      </c>
      <c r="X287" s="94">
        <f>+'t44 (3)'!Z303</f>
        <v>40824</v>
      </c>
      <c r="Y287" s="94">
        <f>+'t44 (3)'!AA303</f>
        <v>1956.68</v>
      </c>
      <c r="Z287" s="94">
        <f>+'t44 (3)'!AB303</f>
        <v>38205</v>
      </c>
      <c r="AA287" s="94">
        <f>+'t44 (3)'!AC303</f>
        <v>1806.47</v>
      </c>
      <c r="AB287" s="94">
        <f>+'t44 (3)'!AD303</f>
        <v>42820</v>
      </c>
      <c r="AC287" s="94">
        <f>+'t44 (3)'!AE303</f>
        <v>2031.65</v>
      </c>
      <c r="AD287" s="94">
        <f>+'t44 (3)'!AF303</f>
        <v>50114</v>
      </c>
      <c r="AE287" s="94">
        <f>+'t44 (3)'!AG303</f>
        <v>2305.64</v>
      </c>
      <c r="AF287" s="94">
        <f>+'t44 (3)'!AH303</f>
        <v>41557</v>
      </c>
      <c r="AG287" s="94">
        <f>+'t44 (3)'!AI303</f>
        <v>1924.47</v>
      </c>
      <c r="AH287" s="94">
        <f>+'t44 (3)'!AJ303</f>
        <v>44831</v>
      </c>
      <c r="AI287" s="94">
        <f>+'t44 (3)'!AK303</f>
        <v>2138.56</v>
      </c>
      <c r="AJ287" s="94">
        <f>+'t44 (3)'!AL303</f>
        <v>38868</v>
      </c>
      <c r="AK287" s="94">
        <f>+'t44 (3)'!AM303</f>
        <v>1891.72</v>
      </c>
      <c r="AL287" s="94">
        <f>+'t44 (3)'!AN303</f>
        <v>39440</v>
      </c>
      <c r="AM287" s="94">
        <f>+'t44 (3)'!AO303</f>
        <v>1977.95</v>
      </c>
      <c r="AN287" s="94">
        <f>+'t44 (3)'!AP303</f>
        <v>41511</v>
      </c>
      <c r="AO287" s="94">
        <f>+'t44 (3)'!AQ303</f>
        <v>2081.8000000000002</v>
      </c>
      <c r="AP287" s="94">
        <f>+'t44 (3)'!AR303</f>
        <v>40698</v>
      </c>
      <c r="AQ287" s="94">
        <f>+'t44 (3)'!AS303</f>
        <v>2101.71</v>
      </c>
      <c r="AR287" s="94">
        <f>+'t44 (3)'!AT303</f>
        <v>40680</v>
      </c>
      <c r="AS287" s="94">
        <f>+'t44 (3)'!AU303</f>
        <v>1975.68</v>
      </c>
      <c r="AT287" s="94">
        <f>+'t44 (3)'!AV303</f>
        <v>37558</v>
      </c>
      <c r="AU287" s="94">
        <f>+'t44 (3)'!AW303</f>
        <v>1863.59</v>
      </c>
      <c r="AV287" s="94">
        <f>+'t44 (3)'!AX303</f>
        <v>40746</v>
      </c>
      <c r="AW287" s="94">
        <f>+'t44 (3)'!AY303</f>
        <v>1903.26</v>
      </c>
      <c r="AX287" s="94">
        <f>+'t44 (3)'!AZ303</f>
        <v>39088</v>
      </c>
      <c r="AY287" s="94">
        <f>+'t44 (3)'!BA303</f>
        <v>1996.11</v>
      </c>
      <c r="AZ287" s="94">
        <f>+'t44 (3)'!BB303</f>
        <v>39553</v>
      </c>
      <c r="BA287" s="94">
        <f>+'t44 (3)'!BC303</f>
        <v>2031.49</v>
      </c>
      <c r="BB287" s="94">
        <f>+'t44 (3)'!BD303</f>
        <v>43186</v>
      </c>
      <c r="BC287" s="94">
        <f>+'t44 (3)'!BE303</f>
        <v>2366.15</v>
      </c>
      <c r="BD287" s="94">
        <f>+'t44 (3)'!BF303</f>
        <v>38941</v>
      </c>
      <c r="BE287" s="94">
        <f>+'t44 (3)'!BG303</f>
        <v>2155.7399999999998</v>
      </c>
      <c r="BF287" s="94">
        <f>+'t44 (3)'!BH303</f>
        <v>43220</v>
      </c>
      <c r="BG287" s="94">
        <f>+'t44 (3)'!BI303</f>
        <v>2317.48</v>
      </c>
      <c r="BH287" s="94">
        <f>+'t44 (3)'!BJ303</f>
        <v>38680</v>
      </c>
      <c r="BI287" s="94">
        <f>+'t44 (3)'!BK303</f>
        <v>2084.96</v>
      </c>
      <c r="BJ287" s="94">
        <f>+'t44 (3)'!BL303</f>
        <v>41219</v>
      </c>
      <c r="BK287" s="94">
        <f>+'t44 (3)'!BM303</f>
        <v>2123.37</v>
      </c>
      <c r="BL287" s="94">
        <f>+'t44 (3)'!BN303</f>
        <v>48903</v>
      </c>
      <c r="BM287" s="94">
        <f>+'t44 (3)'!BO303</f>
        <v>2470.65</v>
      </c>
      <c r="BN287" s="94">
        <f>+'t44 (3)'!BP303</f>
        <v>45894</v>
      </c>
      <c r="BO287" s="94">
        <f>+'t44 (3)'!BQ303</f>
        <v>2331.73</v>
      </c>
      <c r="BP287" s="94">
        <f>+'t44 (3)'!BR303</f>
        <v>46654</v>
      </c>
      <c r="BQ287" s="94">
        <f>+'t44 (3)'!BS303</f>
        <v>2458.94</v>
      </c>
      <c r="BR287" s="94">
        <f>+'t44 (3)'!BT303</f>
        <v>46516</v>
      </c>
      <c r="BS287" s="94">
        <f>+'t44 (3)'!BU303</f>
        <v>2429.79</v>
      </c>
      <c r="BT287" s="94">
        <f>+'t44 (3)'!BV303</f>
        <v>43950</v>
      </c>
      <c r="BU287" s="94">
        <f>+'t44 (3)'!BW303</f>
        <v>2291.33</v>
      </c>
      <c r="BV287" s="94">
        <f>+'t44 (3)'!BX303</f>
        <v>46741</v>
      </c>
      <c r="BW287" s="94">
        <f>+'t44 (3)'!BY303</f>
        <v>2508.5300000000002</v>
      </c>
      <c r="BX287" s="94">
        <f>+'t44 (3)'!BZ303</f>
        <v>44942</v>
      </c>
      <c r="BY287" s="94">
        <f>+'t44 (3)'!CA303</f>
        <v>2358.19</v>
      </c>
      <c r="BZ287" s="94">
        <f>+'t44 (3)'!CB303</f>
        <v>53411</v>
      </c>
      <c r="CA287" s="94">
        <f>+'t44 (3)'!CC303</f>
        <v>2897.16</v>
      </c>
    </row>
    <row r="288" spans="1:79" ht="16.5" customHeight="1" x14ac:dyDescent="0.45">
      <c r="A288" s="358" t="s">
        <v>584</v>
      </c>
      <c r="B288" s="94">
        <f>+'t44 (3)'!D304</f>
        <v>458</v>
      </c>
      <c r="C288" s="94">
        <f>+'t44 (3)'!E304</f>
        <v>420.92</v>
      </c>
      <c r="D288" s="94">
        <f>+'t44 (3)'!F304</f>
        <v>440</v>
      </c>
      <c r="E288" s="94">
        <f>+'t44 (3)'!G304</f>
        <v>391.91</v>
      </c>
      <c r="F288" s="94">
        <f>+'t44 (3)'!H304</f>
        <v>444</v>
      </c>
      <c r="G288" s="94">
        <f>+'t44 (3)'!I304</f>
        <v>415.74</v>
      </c>
      <c r="H288" s="94">
        <f>+'t44 (3)'!J304</f>
        <v>517</v>
      </c>
      <c r="I288" s="94">
        <f>+'t44 (3)'!K304</f>
        <v>464.11</v>
      </c>
      <c r="J288" s="94">
        <f>+'t44 (3)'!L304</f>
        <v>496</v>
      </c>
      <c r="K288" s="94">
        <f>+'t44 (3)'!M304</f>
        <v>467.27</v>
      </c>
      <c r="L288" s="94">
        <f>+'t44 (3)'!N304</f>
        <v>662</v>
      </c>
      <c r="M288" s="94">
        <f>+'t44 (3)'!O304</f>
        <v>425.26</v>
      </c>
      <c r="N288" s="94">
        <f>+'t44 (3)'!P304</f>
        <v>503</v>
      </c>
      <c r="O288" s="94">
        <f>+'t44 (3)'!Q304</f>
        <v>447.8</v>
      </c>
      <c r="P288" s="94">
        <f>+'t44 (3)'!R304</f>
        <v>434</v>
      </c>
      <c r="Q288" s="94">
        <f>+'t44 (3)'!S304</f>
        <v>389.29</v>
      </c>
      <c r="R288" s="94">
        <f>+'t44 (3)'!T304</f>
        <v>529</v>
      </c>
      <c r="S288" s="94">
        <f>+'t44 (3)'!U304</f>
        <v>490.03</v>
      </c>
      <c r="T288" s="94">
        <f>+'t44 (3)'!V304</f>
        <v>539</v>
      </c>
      <c r="U288" s="94">
        <f>+'t44 (3)'!W304</f>
        <v>526.12</v>
      </c>
      <c r="V288" s="94">
        <f>+'t44 (3)'!X304</f>
        <v>375</v>
      </c>
      <c r="W288" s="94">
        <f>+'t44 (3)'!Y304</f>
        <v>397</v>
      </c>
      <c r="X288" s="94">
        <f>+'t44 (3)'!Z304</f>
        <v>456</v>
      </c>
      <c r="Y288" s="94">
        <f>+'t44 (3)'!AA304</f>
        <v>407.93</v>
      </c>
      <c r="Z288" s="94">
        <f>+'t44 (3)'!AB304</f>
        <v>481</v>
      </c>
      <c r="AA288" s="94">
        <f>+'t44 (3)'!AC304</f>
        <v>363.2</v>
      </c>
      <c r="AB288" s="94">
        <f>+'t44 (3)'!AD304</f>
        <v>506</v>
      </c>
      <c r="AC288" s="94">
        <f>+'t44 (3)'!AE304</f>
        <v>487.09</v>
      </c>
      <c r="AD288" s="94">
        <f>+'t44 (3)'!AF304</f>
        <v>549</v>
      </c>
      <c r="AE288" s="94">
        <f>+'t44 (3)'!AG304</f>
        <v>499.21</v>
      </c>
      <c r="AF288" s="94">
        <f>+'t44 (3)'!AH304</f>
        <v>433</v>
      </c>
      <c r="AG288" s="94">
        <f>+'t44 (3)'!AI304</f>
        <v>408.82</v>
      </c>
      <c r="AH288" s="94">
        <f>+'t44 (3)'!AJ304</f>
        <v>462</v>
      </c>
      <c r="AI288" s="94">
        <f>+'t44 (3)'!AK304</f>
        <v>424.72</v>
      </c>
      <c r="AJ288" s="94">
        <f>+'t44 (3)'!AL304</f>
        <v>463</v>
      </c>
      <c r="AK288" s="94">
        <f>+'t44 (3)'!AM304</f>
        <v>449.63</v>
      </c>
      <c r="AL288" s="94">
        <f>+'t44 (3)'!AN304</f>
        <v>513</v>
      </c>
      <c r="AM288" s="94">
        <f>+'t44 (3)'!AO304</f>
        <v>429.67</v>
      </c>
      <c r="AN288" s="94">
        <f>+'t44 (3)'!AP304</f>
        <v>493</v>
      </c>
      <c r="AO288" s="94">
        <f>+'t44 (3)'!AQ304</f>
        <v>438.05</v>
      </c>
      <c r="AP288" s="94">
        <f>+'t44 (3)'!AR304</f>
        <v>398</v>
      </c>
      <c r="AQ288" s="94">
        <f>+'t44 (3)'!AS304</f>
        <v>367.82</v>
      </c>
      <c r="AR288" s="94">
        <f>+'t44 (3)'!AT304</f>
        <v>422</v>
      </c>
      <c r="AS288" s="94">
        <f>+'t44 (3)'!AU304</f>
        <v>400.36</v>
      </c>
      <c r="AT288" s="94">
        <f>+'t44 (3)'!AV304</f>
        <v>413</v>
      </c>
      <c r="AU288" s="94">
        <f>+'t44 (3)'!AW304</f>
        <v>390.64</v>
      </c>
      <c r="AV288" s="94">
        <f>+'t44 (3)'!AX304</f>
        <v>435</v>
      </c>
      <c r="AW288" s="94">
        <f>+'t44 (3)'!AY304</f>
        <v>384.11</v>
      </c>
      <c r="AX288" s="94">
        <f>+'t44 (3)'!AZ304</f>
        <v>295</v>
      </c>
      <c r="AY288" s="94">
        <f>+'t44 (3)'!BA304</f>
        <v>259.85000000000002</v>
      </c>
      <c r="AZ288" s="94">
        <f>+'t44 (3)'!BB304</f>
        <v>485</v>
      </c>
      <c r="BA288" s="94">
        <f>+'t44 (3)'!BC304</f>
        <v>437.82</v>
      </c>
      <c r="BB288" s="94">
        <f>+'t44 (3)'!BD304</f>
        <v>465</v>
      </c>
      <c r="BC288" s="94">
        <f>+'t44 (3)'!BE304</f>
        <v>477.16</v>
      </c>
      <c r="BD288" s="94">
        <f>+'t44 (3)'!BF304</f>
        <v>442</v>
      </c>
      <c r="BE288" s="94">
        <f>+'t44 (3)'!BG304</f>
        <v>429.86</v>
      </c>
      <c r="BF288" s="94">
        <f>+'t44 (3)'!BH304</f>
        <v>494</v>
      </c>
      <c r="BG288" s="94">
        <f>+'t44 (3)'!BI304</f>
        <v>446.5</v>
      </c>
      <c r="BH288" s="94">
        <f>+'t44 (3)'!BJ304</f>
        <v>514</v>
      </c>
      <c r="BI288" s="94">
        <f>+'t44 (3)'!BK304</f>
        <v>491.13</v>
      </c>
      <c r="BJ288" s="94">
        <f>+'t44 (3)'!BL304</f>
        <v>427</v>
      </c>
      <c r="BK288" s="94">
        <f>+'t44 (3)'!BM304</f>
        <v>394.05</v>
      </c>
      <c r="BL288" s="94">
        <f>+'t44 (3)'!BN304</f>
        <v>452</v>
      </c>
      <c r="BM288" s="94">
        <f>+'t44 (3)'!BO304</f>
        <v>418.17</v>
      </c>
      <c r="BN288" s="94">
        <f>+'t44 (3)'!BP304</f>
        <v>522</v>
      </c>
      <c r="BO288" s="94">
        <f>+'t44 (3)'!BQ304</f>
        <v>456.54</v>
      </c>
      <c r="BP288" s="94">
        <f>+'t44 (3)'!BR304</f>
        <v>423</v>
      </c>
      <c r="BQ288" s="94">
        <f>+'t44 (3)'!BS304</f>
        <v>384.51</v>
      </c>
      <c r="BR288" s="94">
        <f>+'t44 (3)'!BT304</f>
        <v>455</v>
      </c>
      <c r="BS288" s="94">
        <f>+'t44 (3)'!BU304</f>
        <v>406.16</v>
      </c>
      <c r="BT288" s="94">
        <f>+'t44 (3)'!BV304</f>
        <v>500</v>
      </c>
      <c r="BU288" s="94">
        <f>+'t44 (3)'!BW304</f>
        <v>429.28</v>
      </c>
      <c r="BV288" s="94">
        <f>+'t44 (3)'!BX304</f>
        <v>414</v>
      </c>
      <c r="BW288" s="94">
        <f>+'t44 (3)'!BY304</f>
        <v>343.44</v>
      </c>
      <c r="BX288" s="94">
        <f>+'t44 (3)'!BZ304</f>
        <v>375</v>
      </c>
      <c r="BY288" s="94">
        <f>+'t44 (3)'!CA304</f>
        <v>338.85</v>
      </c>
      <c r="BZ288" s="94">
        <f>+'t44 (3)'!CB304</f>
        <v>473</v>
      </c>
      <c r="CA288" s="94">
        <f>+'t44 (3)'!CC304</f>
        <v>419.05</v>
      </c>
    </row>
    <row r="289" spans="1:79" ht="16.5" customHeight="1" x14ac:dyDescent="0.45">
      <c r="A289" s="357" t="s">
        <v>585</v>
      </c>
      <c r="B289" s="94">
        <f>+'t44 (3)'!D305</f>
        <v>1315</v>
      </c>
      <c r="C289" s="94">
        <f>+'t44 (3)'!E305</f>
        <v>275.14999999999998</v>
      </c>
      <c r="D289" s="94">
        <f>+'t44 (3)'!F305</f>
        <v>1240</v>
      </c>
      <c r="E289" s="94">
        <f>+'t44 (3)'!G305</f>
        <v>266.3</v>
      </c>
      <c r="F289" s="94">
        <f>+'t44 (3)'!H305</f>
        <v>1644</v>
      </c>
      <c r="G289" s="94">
        <f>+'t44 (3)'!I305</f>
        <v>348.21</v>
      </c>
      <c r="H289" s="94">
        <f>+'t44 (3)'!J305</f>
        <v>1258</v>
      </c>
      <c r="I289" s="94">
        <f>+'t44 (3)'!K305</f>
        <v>273.75</v>
      </c>
      <c r="J289" s="94">
        <f>+'t44 (3)'!L305</f>
        <v>1459</v>
      </c>
      <c r="K289" s="94">
        <f>+'t44 (3)'!M305</f>
        <v>294.73</v>
      </c>
      <c r="L289" s="94">
        <f>+'t44 (3)'!N305</f>
        <v>1724</v>
      </c>
      <c r="M289" s="94">
        <f>+'t44 (3)'!O305</f>
        <v>352.82</v>
      </c>
      <c r="N289" s="94">
        <f>+'t44 (3)'!P305</f>
        <v>1474</v>
      </c>
      <c r="O289" s="94">
        <f>+'t44 (3)'!Q305</f>
        <v>307.74</v>
      </c>
      <c r="P289" s="94">
        <f>+'t44 (3)'!R305</f>
        <v>1712</v>
      </c>
      <c r="Q289" s="94">
        <f>+'t44 (3)'!S305</f>
        <v>355.32</v>
      </c>
      <c r="R289" s="94">
        <f>+'t44 (3)'!T305</f>
        <v>1532</v>
      </c>
      <c r="S289" s="94">
        <f>+'t44 (3)'!U305</f>
        <v>312.33999999999997</v>
      </c>
      <c r="T289" s="94">
        <f>+'t44 (3)'!V305</f>
        <v>1482</v>
      </c>
      <c r="U289" s="94">
        <f>+'t44 (3)'!W305</f>
        <v>299.3</v>
      </c>
      <c r="V289" s="94">
        <f>+'t44 (3)'!X305</f>
        <v>1602</v>
      </c>
      <c r="W289" s="94">
        <f>+'t44 (3)'!Y305</f>
        <v>317.64</v>
      </c>
      <c r="X289" s="94">
        <f>+'t44 (3)'!Z305</f>
        <v>1679</v>
      </c>
      <c r="Y289" s="94">
        <f>+'t44 (3)'!AA305</f>
        <v>351.77</v>
      </c>
      <c r="Z289" s="94">
        <f>+'t44 (3)'!AB305</f>
        <v>1374</v>
      </c>
      <c r="AA289" s="94">
        <f>+'t44 (3)'!AC305</f>
        <v>312.82</v>
      </c>
      <c r="AB289" s="94">
        <f>+'t44 (3)'!AD305</f>
        <v>1418</v>
      </c>
      <c r="AC289" s="94">
        <f>+'t44 (3)'!AE305</f>
        <v>296.68</v>
      </c>
      <c r="AD289" s="94">
        <f>+'t44 (3)'!AF305</f>
        <v>1623</v>
      </c>
      <c r="AE289" s="94">
        <f>+'t44 (3)'!AG305</f>
        <v>351.7</v>
      </c>
      <c r="AF289" s="94">
        <f>+'t44 (3)'!AH305</f>
        <v>1399</v>
      </c>
      <c r="AG289" s="94">
        <f>+'t44 (3)'!AI305</f>
        <v>300.82</v>
      </c>
      <c r="AH289" s="94">
        <f>+'t44 (3)'!AJ305</f>
        <v>1668</v>
      </c>
      <c r="AI289" s="94">
        <f>+'t44 (3)'!AK305</f>
        <v>348.41</v>
      </c>
      <c r="AJ289" s="94">
        <f>+'t44 (3)'!AL305</f>
        <v>1805</v>
      </c>
      <c r="AK289" s="94">
        <f>+'t44 (3)'!AM305</f>
        <v>369.06</v>
      </c>
      <c r="AL289" s="94">
        <f>+'t44 (3)'!AN305</f>
        <v>1610</v>
      </c>
      <c r="AM289" s="94">
        <f>+'t44 (3)'!AO305</f>
        <v>339.62</v>
      </c>
      <c r="AN289" s="94">
        <f>+'t44 (3)'!AP305</f>
        <v>1785</v>
      </c>
      <c r="AO289" s="94">
        <f>+'t44 (3)'!AQ305</f>
        <v>359.55</v>
      </c>
      <c r="AP289" s="94">
        <f>+'t44 (3)'!AR305</f>
        <v>2031</v>
      </c>
      <c r="AQ289" s="94">
        <f>+'t44 (3)'!AS305</f>
        <v>417.88</v>
      </c>
      <c r="AR289" s="94">
        <f>+'t44 (3)'!AT305</f>
        <v>1572</v>
      </c>
      <c r="AS289" s="94">
        <f>+'t44 (3)'!AU305</f>
        <v>324.33</v>
      </c>
      <c r="AT289" s="94">
        <f>+'t44 (3)'!AV305</f>
        <v>1758</v>
      </c>
      <c r="AU289" s="94">
        <f>+'t44 (3)'!AW305</f>
        <v>368.25</v>
      </c>
      <c r="AV289" s="94">
        <f>+'t44 (3)'!AX305</f>
        <v>1673</v>
      </c>
      <c r="AW289" s="94">
        <f>+'t44 (3)'!AY305</f>
        <v>357.32</v>
      </c>
      <c r="AX289" s="94">
        <f>+'t44 (3)'!AZ305</f>
        <v>1381</v>
      </c>
      <c r="AY289" s="94">
        <f>+'t44 (3)'!BA305</f>
        <v>311.75</v>
      </c>
      <c r="AZ289" s="94">
        <f>+'t44 (3)'!BB305</f>
        <v>1741</v>
      </c>
      <c r="BA289" s="94">
        <f>+'t44 (3)'!BC305</f>
        <v>363.32</v>
      </c>
      <c r="BB289" s="94">
        <f>+'t44 (3)'!BD305</f>
        <v>1853</v>
      </c>
      <c r="BC289" s="94">
        <f>+'t44 (3)'!BE305</f>
        <v>376.76</v>
      </c>
      <c r="BD289" s="94">
        <f>+'t44 (3)'!BF305</f>
        <v>1416</v>
      </c>
      <c r="BE289" s="94">
        <f>+'t44 (3)'!BG305</f>
        <v>302.64</v>
      </c>
      <c r="BF289" s="94">
        <f>+'t44 (3)'!BH305</f>
        <v>1467</v>
      </c>
      <c r="BG289" s="94">
        <f>+'t44 (3)'!BI305</f>
        <v>301.85000000000002</v>
      </c>
      <c r="BH289" s="94">
        <f>+'t44 (3)'!BJ305</f>
        <v>1633</v>
      </c>
      <c r="BI289" s="94">
        <f>+'t44 (3)'!BK305</f>
        <v>351.67</v>
      </c>
      <c r="BJ289" s="94">
        <f>+'t44 (3)'!BL305</f>
        <v>1441</v>
      </c>
      <c r="BK289" s="94">
        <f>+'t44 (3)'!BM305</f>
        <v>307.95</v>
      </c>
      <c r="BL289" s="94">
        <f>+'t44 (3)'!BN305</f>
        <v>1782</v>
      </c>
      <c r="BM289" s="94">
        <f>+'t44 (3)'!BO305</f>
        <v>390.46</v>
      </c>
      <c r="BN289" s="94">
        <f>+'t44 (3)'!BP305</f>
        <v>1730</v>
      </c>
      <c r="BO289" s="94">
        <f>+'t44 (3)'!BQ305</f>
        <v>374.74</v>
      </c>
      <c r="BP289" s="94">
        <f>+'t44 (3)'!BR305</f>
        <v>1446</v>
      </c>
      <c r="BQ289" s="94">
        <f>+'t44 (3)'!BS305</f>
        <v>313.42</v>
      </c>
      <c r="BR289" s="94">
        <f>+'t44 (3)'!BT305</f>
        <v>1600</v>
      </c>
      <c r="BS289" s="94">
        <f>+'t44 (3)'!BU305</f>
        <v>330.44</v>
      </c>
      <c r="BT289" s="94">
        <f>+'t44 (3)'!BV305</f>
        <v>1409</v>
      </c>
      <c r="BU289" s="94">
        <f>+'t44 (3)'!BW305</f>
        <v>309.23</v>
      </c>
      <c r="BV289" s="94">
        <f>+'t44 (3)'!BX305</f>
        <v>1238</v>
      </c>
      <c r="BW289" s="94">
        <f>+'t44 (3)'!BY305</f>
        <v>241.4</v>
      </c>
      <c r="BX289" s="94">
        <f>+'t44 (3)'!BZ305</f>
        <v>1481</v>
      </c>
      <c r="BY289" s="94">
        <f>+'t44 (3)'!CA305</f>
        <v>296.19</v>
      </c>
      <c r="BZ289" s="94">
        <f>+'t44 (3)'!CB305</f>
        <v>1675</v>
      </c>
      <c r="CA289" s="94">
        <f>+'t44 (3)'!CC305</f>
        <v>324.39</v>
      </c>
    </row>
    <row r="290" spans="1:79" ht="16.5" customHeight="1" x14ac:dyDescent="0.45">
      <c r="A290" s="358" t="s">
        <v>586</v>
      </c>
      <c r="B290" s="94">
        <f>+'t44 (3)'!D306</f>
        <v>0</v>
      </c>
      <c r="C290" s="94">
        <f>+'t44 (3)'!E306</f>
        <v>27.5</v>
      </c>
      <c r="D290" s="94">
        <f>+'t44 (3)'!F306</f>
        <v>0</v>
      </c>
      <c r="E290" s="94">
        <f>+'t44 (3)'!G306</f>
        <v>27.67</v>
      </c>
      <c r="F290" s="94">
        <f>+'t44 (3)'!H306</f>
        <v>0</v>
      </c>
      <c r="G290" s="94">
        <f>+'t44 (3)'!I306</f>
        <v>22.42</v>
      </c>
      <c r="H290" s="94">
        <f>+'t44 (3)'!J306</f>
        <v>0</v>
      </c>
      <c r="I290" s="94">
        <f>+'t44 (3)'!K306</f>
        <v>24.48</v>
      </c>
      <c r="J290" s="94">
        <f>+'t44 (3)'!L306</f>
        <v>0</v>
      </c>
      <c r="K290" s="94">
        <f>+'t44 (3)'!M306</f>
        <v>23.22</v>
      </c>
      <c r="L290" s="94">
        <f>+'t44 (3)'!N306</f>
        <v>0</v>
      </c>
      <c r="M290" s="94">
        <f>+'t44 (3)'!O306</f>
        <v>27.69</v>
      </c>
      <c r="N290" s="94">
        <f>+'t44 (3)'!P306</f>
        <v>0</v>
      </c>
      <c r="O290" s="94">
        <f>+'t44 (3)'!Q306</f>
        <v>33.909999999999997</v>
      </c>
      <c r="P290" s="94">
        <f>+'t44 (3)'!R306</f>
        <v>0</v>
      </c>
      <c r="Q290" s="94">
        <f>+'t44 (3)'!S306</f>
        <v>36.22</v>
      </c>
      <c r="R290" s="94">
        <f>+'t44 (3)'!T306</f>
        <v>0</v>
      </c>
      <c r="S290" s="94">
        <f>+'t44 (3)'!U306</f>
        <v>42.87</v>
      </c>
      <c r="T290" s="94">
        <f>+'t44 (3)'!V306</f>
        <v>0</v>
      </c>
      <c r="U290" s="94">
        <f>+'t44 (3)'!W306</f>
        <v>33.5</v>
      </c>
      <c r="V290" s="94">
        <f>+'t44 (3)'!X306</f>
        <v>0</v>
      </c>
      <c r="W290" s="94">
        <f>+'t44 (3)'!Y306</f>
        <v>34.5</v>
      </c>
      <c r="X290" s="94">
        <f>+'t44 (3)'!Z306</f>
        <v>0</v>
      </c>
      <c r="Y290" s="94">
        <f>+'t44 (3)'!AA306</f>
        <v>33.950000000000003</v>
      </c>
      <c r="Z290" s="94">
        <f>+'t44 (3)'!AB306</f>
        <v>0</v>
      </c>
      <c r="AA290" s="94">
        <f>+'t44 (3)'!AC306</f>
        <v>32.82</v>
      </c>
      <c r="AB290" s="94">
        <f>+'t44 (3)'!AD306</f>
        <v>0</v>
      </c>
      <c r="AC290" s="94">
        <f>+'t44 (3)'!AE306</f>
        <v>31.44</v>
      </c>
      <c r="AD290" s="94">
        <f>+'t44 (3)'!AF306</f>
        <v>0</v>
      </c>
      <c r="AE290" s="94">
        <f>+'t44 (3)'!AG306</f>
        <v>35.31</v>
      </c>
      <c r="AF290" s="94">
        <f>+'t44 (3)'!AH306</f>
        <v>0</v>
      </c>
      <c r="AG290" s="94">
        <f>+'t44 (3)'!AI306</f>
        <v>26.84</v>
      </c>
      <c r="AH290" s="94">
        <f>+'t44 (3)'!AJ306</f>
        <v>0</v>
      </c>
      <c r="AI290" s="94">
        <f>+'t44 (3)'!AK306</f>
        <v>27.71</v>
      </c>
      <c r="AJ290" s="94">
        <f>+'t44 (3)'!AL306</f>
        <v>0</v>
      </c>
      <c r="AK290" s="94">
        <f>+'t44 (3)'!AM306</f>
        <v>47.2</v>
      </c>
      <c r="AL290" s="94">
        <f>+'t44 (3)'!AN306</f>
        <v>0</v>
      </c>
      <c r="AM290" s="94">
        <f>+'t44 (3)'!AO306</f>
        <v>51.73</v>
      </c>
      <c r="AN290" s="94">
        <f>+'t44 (3)'!AP306</f>
        <v>0</v>
      </c>
      <c r="AO290" s="94">
        <f>+'t44 (3)'!AQ306</f>
        <v>44.08</v>
      </c>
      <c r="AP290" s="94">
        <f>+'t44 (3)'!AR306</f>
        <v>0</v>
      </c>
      <c r="AQ290" s="94">
        <f>+'t44 (3)'!AS306</f>
        <v>30.06</v>
      </c>
      <c r="AR290" s="94">
        <f>+'t44 (3)'!AT306</f>
        <v>0</v>
      </c>
      <c r="AS290" s="94">
        <f>+'t44 (3)'!AU306</f>
        <v>33.61</v>
      </c>
      <c r="AT290" s="94">
        <f>+'t44 (3)'!AV306</f>
        <v>0</v>
      </c>
      <c r="AU290" s="94">
        <f>+'t44 (3)'!AW306</f>
        <v>38.54</v>
      </c>
      <c r="AV290" s="94">
        <f>+'t44 (3)'!AX306</f>
        <v>0</v>
      </c>
      <c r="AW290" s="94">
        <f>+'t44 (3)'!AY306</f>
        <v>46.39</v>
      </c>
      <c r="AX290" s="94">
        <f>+'t44 (3)'!AZ306</f>
        <v>0</v>
      </c>
      <c r="AY290" s="94">
        <f>+'t44 (3)'!BA306</f>
        <v>44.05</v>
      </c>
      <c r="AZ290" s="94">
        <f>+'t44 (3)'!BB306</f>
        <v>0</v>
      </c>
      <c r="BA290" s="94">
        <f>+'t44 (3)'!BC306</f>
        <v>44.99</v>
      </c>
      <c r="BB290" s="94">
        <f>+'t44 (3)'!BD306</f>
        <v>0</v>
      </c>
      <c r="BC290" s="94">
        <f>+'t44 (3)'!BE306</f>
        <v>46.15</v>
      </c>
      <c r="BD290" s="94">
        <f>+'t44 (3)'!BF306</f>
        <v>0</v>
      </c>
      <c r="BE290" s="94">
        <f>+'t44 (3)'!BG306</f>
        <v>34.950000000000003</v>
      </c>
      <c r="BF290" s="94">
        <f>+'t44 (3)'!BH306</f>
        <v>0</v>
      </c>
      <c r="BG290" s="94">
        <f>+'t44 (3)'!BI306</f>
        <v>42.11</v>
      </c>
      <c r="BH290" s="94">
        <f>+'t44 (3)'!BJ306</f>
        <v>0</v>
      </c>
      <c r="BI290" s="94">
        <f>+'t44 (3)'!BK306</f>
        <v>38.549999999999997</v>
      </c>
      <c r="BJ290" s="94">
        <f>+'t44 (3)'!BL306</f>
        <v>0</v>
      </c>
      <c r="BK290" s="94">
        <f>+'t44 (3)'!BM306</f>
        <v>32.520000000000003</v>
      </c>
      <c r="BL290" s="94">
        <f>+'t44 (3)'!BN306</f>
        <v>0</v>
      </c>
      <c r="BM290" s="94">
        <f>+'t44 (3)'!BO306</f>
        <v>37.130000000000003</v>
      </c>
      <c r="BN290" s="94">
        <f>+'t44 (3)'!BP306</f>
        <v>0</v>
      </c>
      <c r="BO290" s="94">
        <f>+'t44 (3)'!BQ306</f>
        <v>29.55</v>
      </c>
      <c r="BP290" s="94">
        <f>+'t44 (3)'!BR306</f>
        <v>0</v>
      </c>
      <c r="BQ290" s="94">
        <f>+'t44 (3)'!BS306</f>
        <v>28.54</v>
      </c>
      <c r="BR290" s="94">
        <f>+'t44 (3)'!BT306</f>
        <v>0</v>
      </c>
      <c r="BS290" s="94">
        <f>+'t44 (3)'!BU306</f>
        <v>35.4</v>
      </c>
      <c r="BT290" s="94">
        <f>+'t44 (3)'!BV306</f>
        <v>0</v>
      </c>
      <c r="BU290" s="94">
        <f>+'t44 (3)'!BW306</f>
        <v>42.94</v>
      </c>
      <c r="BV290" s="94">
        <f>+'t44 (3)'!BX306</f>
        <v>0</v>
      </c>
      <c r="BW290" s="94">
        <f>+'t44 (3)'!BY306</f>
        <v>46.38</v>
      </c>
      <c r="BX290" s="94">
        <f>+'t44 (3)'!BZ306</f>
        <v>0</v>
      </c>
      <c r="BY290" s="94">
        <f>+'t44 (3)'!CA306</f>
        <v>32.76</v>
      </c>
      <c r="BZ290" s="94">
        <f>+'t44 (3)'!CB306</f>
        <v>0</v>
      </c>
      <c r="CA290" s="94">
        <f>+'t44 (3)'!CC306</f>
        <v>42.23</v>
      </c>
    </row>
    <row r="291" spans="1:79" ht="16.5" customHeight="1" x14ac:dyDescent="0.45">
      <c r="A291" s="357" t="s">
        <v>587</v>
      </c>
      <c r="B291" s="94">
        <f>+'t44 (3)'!D307</f>
        <v>741</v>
      </c>
      <c r="C291" s="94">
        <f>+'t44 (3)'!E307</f>
        <v>211.49</v>
      </c>
      <c r="D291" s="94">
        <f>+'t44 (3)'!F307</f>
        <v>808</v>
      </c>
      <c r="E291" s="94">
        <f>+'t44 (3)'!G307</f>
        <v>227.7</v>
      </c>
      <c r="F291" s="94">
        <f>+'t44 (3)'!H307</f>
        <v>897</v>
      </c>
      <c r="G291" s="94">
        <f>+'t44 (3)'!I307</f>
        <v>390.53</v>
      </c>
      <c r="H291" s="94">
        <f>+'t44 (3)'!J307</f>
        <v>767</v>
      </c>
      <c r="I291" s="94">
        <f>+'t44 (3)'!K307</f>
        <v>214.5</v>
      </c>
      <c r="J291" s="94">
        <f>+'t44 (3)'!L307</f>
        <v>754</v>
      </c>
      <c r="K291" s="94">
        <f>+'t44 (3)'!M307</f>
        <v>233.54</v>
      </c>
      <c r="L291" s="94">
        <f>+'t44 (3)'!N307</f>
        <v>1124</v>
      </c>
      <c r="M291" s="94">
        <f>+'t44 (3)'!O307</f>
        <v>275.39</v>
      </c>
      <c r="N291" s="94">
        <f>+'t44 (3)'!P307</f>
        <v>903</v>
      </c>
      <c r="O291" s="94">
        <f>+'t44 (3)'!Q307</f>
        <v>315.08</v>
      </c>
      <c r="P291" s="94">
        <f>+'t44 (3)'!R307</f>
        <v>775</v>
      </c>
      <c r="Q291" s="94">
        <f>+'t44 (3)'!S307</f>
        <v>252.87</v>
      </c>
      <c r="R291" s="94">
        <f>+'t44 (3)'!T307</f>
        <v>868</v>
      </c>
      <c r="S291" s="94">
        <f>+'t44 (3)'!U307</f>
        <v>255.51</v>
      </c>
      <c r="T291" s="94">
        <f>+'t44 (3)'!V307</f>
        <v>774</v>
      </c>
      <c r="U291" s="94">
        <f>+'t44 (3)'!W307</f>
        <v>259.87</v>
      </c>
      <c r="V291" s="94">
        <f>+'t44 (3)'!X307</f>
        <v>663</v>
      </c>
      <c r="W291" s="94">
        <f>+'t44 (3)'!Y307</f>
        <v>298.83999999999997</v>
      </c>
      <c r="X291" s="94">
        <f>+'t44 (3)'!Z307</f>
        <v>786</v>
      </c>
      <c r="Y291" s="94">
        <f>+'t44 (3)'!AA307</f>
        <v>252.56</v>
      </c>
      <c r="Z291" s="94">
        <f>+'t44 (3)'!AB307</f>
        <v>711</v>
      </c>
      <c r="AA291" s="94">
        <f>+'t44 (3)'!AC307</f>
        <v>231.09</v>
      </c>
      <c r="AB291" s="94">
        <f>+'t44 (3)'!AD307</f>
        <v>713</v>
      </c>
      <c r="AC291" s="94">
        <f>+'t44 (3)'!AE307</f>
        <v>260.72000000000003</v>
      </c>
      <c r="AD291" s="94">
        <f>+'t44 (3)'!AF307</f>
        <v>1025</v>
      </c>
      <c r="AE291" s="94">
        <f>+'t44 (3)'!AG307</f>
        <v>315.37</v>
      </c>
      <c r="AF291" s="94">
        <f>+'t44 (3)'!AH307</f>
        <v>809</v>
      </c>
      <c r="AG291" s="94">
        <f>+'t44 (3)'!AI307</f>
        <v>245.31</v>
      </c>
      <c r="AH291" s="94">
        <f>+'t44 (3)'!AJ307</f>
        <v>849</v>
      </c>
      <c r="AI291" s="94">
        <f>+'t44 (3)'!AK307</f>
        <v>290.74</v>
      </c>
      <c r="AJ291" s="94">
        <f>+'t44 (3)'!AL307</f>
        <v>819</v>
      </c>
      <c r="AK291" s="94">
        <f>+'t44 (3)'!AM307</f>
        <v>256.74</v>
      </c>
      <c r="AL291" s="94">
        <f>+'t44 (3)'!AN307</f>
        <v>784</v>
      </c>
      <c r="AM291" s="94">
        <f>+'t44 (3)'!AO307</f>
        <v>334.55</v>
      </c>
      <c r="AN291" s="94">
        <f>+'t44 (3)'!AP307</f>
        <v>904</v>
      </c>
      <c r="AO291" s="94">
        <f>+'t44 (3)'!AQ307</f>
        <v>299.91000000000003</v>
      </c>
      <c r="AP291" s="94">
        <f>+'t44 (3)'!AR307</f>
        <v>968</v>
      </c>
      <c r="AQ291" s="94">
        <f>+'t44 (3)'!AS307</f>
        <v>291.85000000000002</v>
      </c>
      <c r="AR291" s="94">
        <f>+'t44 (3)'!AT307</f>
        <v>901</v>
      </c>
      <c r="AS291" s="94">
        <f>+'t44 (3)'!AU307</f>
        <v>308.73</v>
      </c>
      <c r="AT291" s="94">
        <f>+'t44 (3)'!AV307</f>
        <v>772</v>
      </c>
      <c r="AU291" s="94">
        <f>+'t44 (3)'!AW307</f>
        <v>272.49</v>
      </c>
      <c r="AV291" s="94">
        <f>+'t44 (3)'!AX307</f>
        <v>997</v>
      </c>
      <c r="AW291" s="94">
        <f>+'t44 (3)'!AY307</f>
        <v>352.77</v>
      </c>
      <c r="AX291" s="94">
        <f>+'t44 (3)'!AZ307</f>
        <v>878</v>
      </c>
      <c r="AY291" s="94">
        <f>+'t44 (3)'!BA307</f>
        <v>240.13</v>
      </c>
      <c r="AZ291" s="94">
        <f>+'t44 (3)'!BB307</f>
        <v>866</v>
      </c>
      <c r="BA291" s="94">
        <f>+'t44 (3)'!BC307</f>
        <v>259.51</v>
      </c>
      <c r="BB291" s="94">
        <f>+'t44 (3)'!BD307</f>
        <v>1027</v>
      </c>
      <c r="BC291" s="94">
        <f>+'t44 (3)'!BE307</f>
        <v>782.6</v>
      </c>
      <c r="BD291" s="94">
        <f>+'t44 (3)'!BF307</f>
        <v>783</v>
      </c>
      <c r="BE291" s="94">
        <f>+'t44 (3)'!BG307</f>
        <v>238.05</v>
      </c>
      <c r="BF291" s="94">
        <f>+'t44 (3)'!BH307</f>
        <v>971</v>
      </c>
      <c r="BG291" s="94">
        <f>+'t44 (3)'!BI307</f>
        <v>372.18</v>
      </c>
      <c r="BH291" s="94">
        <f>+'t44 (3)'!BJ307</f>
        <v>913</v>
      </c>
      <c r="BI291" s="94">
        <f>+'t44 (3)'!BK307</f>
        <v>304.63</v>
      </c>
      <c r="BJ291" s="94">
        <f>+'t44 (3)'!BL307</f>
        <v>885</v>
      </c>
      <c r="BK291" s="94">
        <f>+'t44 (3)'!BM307</f>
        <v>309.64</v>
      </c>
      <c r="BL291" s="94">
        <f>+'t44 (3)'!BN307</f>
        <v>839</v>
      </c>
      <c r="BM291" s="94">
        <f>+'t44 (3)'!BO307</f>
        <v>310.56</v>
      </c>
      <c r="BN291" s="94">
        <f>+'t44 (3)'!BP307</f>
        <v>744</v>
      </c>
      <c r="BO291" s="94">
        <f>+'t44 (3)'!BQ307</f>
        <v>258.12</v>
      </c>
      <c r="BP291" s="94">
        <f>+'t44 (3)'!BR307</f>
        <v>827</v>
      </c>
      <c r="BQ291" s="94">
        <f>+'t44 (3)'!BS307</f>
        <v>248.3</v>
      </c>
      <c r="BR291" s="94">
        <f>+'t44 (3)'!BT307</f>
        <v>790</v>
      </c>
      <c r="BS291" s="94">
        <f>+'t44 (3)'!BU307</f>
        <v>284.33</v>
      </c>
      <c r="BT291" s="94">
        <f>+'t44 (3)'!BV307</f>
        <v>855</v>
      </c>
      <c r="BU291" s="94">
        <f>+'t44 (3)'!BW307</f>
        <v>261.31</v>
      </c>
      <c r="BV291" s="94">
        <f>+'t44 (3)'!BX307</f>
        <v>849</v>
      </c>
      <c r="BW291" s="94">
        <f>+'t44 (3)'!BY307</f>
        <v>251.43</v>
      </c>
      <c r="BX291" s="94">
        <f>+'t44 (3)'!BZ307</f>
        <v>818</v>
      </c>
      <c r="BY291" s="94">
        <f>+'t44 (3)'!CA307</f>
        <v>268.89999999999998</v>
      </c>
      <c r="BZ291" s="94">
        <f>+'t44 (3)'!CB307</f>
        <v>1052</v>
      </c>
      <c r="CA291" s="94">
        <f>+'t44 (3)'!CC307</f>
        <v>282.32</v>
      </c>
    </row>
    <row r="292" spans="1:79" ht="16.5" customHeight="1" x14ac:dyDescent="0.45">
      <c r="A292" s="358" t="s">
        <v>588</v>
      </c>
      <c r="B292" s="94">
        <f>+'t44 (3)'!D308</f>
        <v>0</v>
      </c>
      <c r="C292" s="94">
        <f>+'t44 (3)'!E308</f>
        <v>1600.72</v>
      </c>
      <c r="D292" s="94">
        <f>+'t44 (3)'!F308</f>
        <v>0</v>
      </c>
      <c r="E292" s="94">
        <f>+'t44 (3)'!G308</f>
        <v>1556.79</v>
      </c>
      <c r="F292" s="94">
        <f>+'t44 (3)'!H308</f>
        <v>0</v>
      </c>
      <c r="G292" s="94">
        <f>+'t44 (3)'!I308</f>
        <v>1819.77</v>
      </c>
      <c r="H292" s="94">
        <f>+'t44 (3)'!J308</f>
        <v>0</v>
      </c>
      <c r="I292" s="94">
        <f>+'t44 (3)'!K308</f>
        <v>1788.93</v>
      </c>
      <c r="J292" s="94">
        <f>+'t44 (3)'!L308</f>
        <v>0</v>
      </c>
      <c r="K292" s="94">
        <f>+'t44 (3)'!M308</f>
        <v>1789.79</v>
      </c>
      <c r="L292" s="94">
        <f>+'t44 (3)'!N308</f>
        <v>0</v>
      </c>
      <c r="M292" s="94">
        <f>+'t44 (3)'!O308</f>
        <v>1915.39</v>
      </c>
      <c r="N292" s="94">
        <f>+'t44 (3)'!P308</f>
        <v>0</v>
      </c>
      <c r="O292" s="94">
        <f>+'t44 (3)'!Q308</f>
        <v>1941.91</v>
      </c>
      <c r="P292" s="94">
        <f>+'t44 (3)'!R308</f>
        <v>0</v>
      </c>
      <c r="Q292" s="94">
        <f>+'t44 (3)'!S308</f>
        <v>1895.51</v>
      </c>
      <c r="R292" s="94">
        <f>+'t44 (3)'!T308</f>
        <v>0</v>
      </c>
      <c r="S292" s="94">
        <f>+'t44 (3)'!U308</f>
        <v>2044.63</v>
      </c>
      <c r="T292" s="94">
        <f>+'t44 (3)'!V308</f>
        <v>0</v>
      </c>
      <c r="U292" s="94">
        <f>+'t44 (3)'!W308</f>
        <v>2114.81</v>
      </c>
      <c r="V292" s="94">
        <f>+'t44 (3)'!X308</f>
        <v>0</v>
      </c>
      <c r="W292" s="94">
        <f>+'t44 (3)'!Y308</f>
        <v>1914.89</v>
      </c>
      <c r="X292" s="94">
        <f>+'t44 (3)'!Z308</f>
        <v>0</v>
      </c>
      <c r="Y292" s="94">
        <f>+'t44 (3)'!AA308</f>
        <v>2033.36</v>
      </c>
      <c r="Z292" s="94">
        <f>+'t44 (3)'!AB308</f>
        <v>0</v>
      </c>
      <c r="AA292" s="94">
        <f>+'t44 (3)'!AC308</f>
        <v>1638.99</v>
      </c>
      <c r="AB292" s="94">
        <f>+'t44 (3)'!AD308</f>
        <v>0</v>
      </c>
      <c r="AC292" s="94">
        <f>+'t44 (3)'!AE308</f>
        <v>1825.08</v>
      </c>
      <c r="AD292" s="94">
        <f>+'t44 (3)'!AF308</f>
        <v>0</v>
      </c>
      <c r="AE292" s="94">
        <f>+'t44 (3)'!AG308</f>
        <v>2167.79</v>
      </c>
      <c r="AF292" s="94">
        <f>+'t44 (3)'!AH308</f>
        <v>0</v>
      </c>
      <c r="AG292" s="94">
        <f>+'t44 (3)'!AI308</f>
        <v>1889.74</v>
      </c>
      <c r="AH292" s="94">
        <f>+'t44 (3)'!AJ308</f>
        <v>0</v>
      </c>
      <c r="AI292" s="94">
        <f>+'t44 (3)'!AK308</f>
        <v>1945.2</v>
      </c>
      <c r="AJ292" s="94">
        <f>+'t44 (3)'!AL308</f>
        <v>0</v>
      </c>
      <c r="AK292" s="94">
        <f>+'t44 (3)'!AM308</f>
        <v>2101.8200000000002</v>
      </c>
      <c r="AL292" s="94">
        <f>+'t44 (3)'!AN308</f>
        <v>0</v>
      </c>
      <c r="AM292" s="94">
        <f>+'t44 (3)'!AO308</f>
        <v>1951.69</v>
      </c>
      <c r="AN292" s="94">
        <f>+'t44 (3)'!AP308</f>
        <v>0</v>
      </c>
      <c r="AO292" s="94">
        <f>+'t44 (3)'!AQ308</f>
        <v>1850.63</v>
      </c>
      <c r="AP292" s="94">
        <f>+'t44 (3)'!AR308</f>
        <v>0</v>
      </c>
      <c r="AQ292" s="94">
        <f>+'t44 (3)'!AS308</f>
        <v>2059.94</v>
      </c>
      <c r="AR292" s="94">
        <f>+'t44 (3)'!AT308</f>
        <v>0</v>
      </c>
      <c r="AS292" s="94">
        <f>+'t44 (3)'!AU308</f>
        <v>1962.34</v>
      </c>
      <c r="AT292" s="94">
        <f>+'t44 (3)'!AV308</f>
        <v>0</v>
      </c>
      <c r="AU292" s="94">
        <f>+'t44 (3)'!AW308</f>
        <v>2039.96</v>
      </c>
      <c r="AV292" s="94">
        <f>+'t44 (3)'!AX308</f>
        <v>0</v>
      </c>
      <c r="AW292" s="94">
        <f>+'t44 (3)'!AY308</f>
        <v>2152.27</v>
      </c>
      <c r="AX292" s="94">
        <f>+'t44 (3)'!AZ308</f>
        <v>0</v>
      </c>
      <c r="AY292" s="94">
        <f>+'t44 (3)'!BA308</f>
        <v>1758.14</v>
      </c>
      <c r="AZ292" s="94">
        <f>+'t44 (3)'!BB308</f>
        <v>0</v>
      </c>
      <c r="BA292" s="94">
        <f>+'t44 (3)'!BC308</f>
        <v>2015.9</v>
      </c>
      <c r="BB292" s="94">
        <f>+'t44 (3)'!BD308</f>
        <v>0</v>
      </c>
      <c r="BC292" s="94">
        <f>+'t44 (3)'!BE308</f>
        <v>2515</v>
      </c>
      <c r="BD292" s="94">
        <f>+'t44 (3)'!BF308</f>
        <v>0</v>
      </c>
      <c r="BE292" s="94">
        <f>+'t44 (3)'!BG308</f>
        <v>1815.34</v>
      </c>
      <c r="BF292" s="94">
        <f>+'t44 (3)'!BH308</f>
        <v>0</v>
      </c>
      <c r="BG292" s="94">
        <f>+'t44 (3)'!BI308</f>
        <v>2203.27</v>
      </c>
      <c r="BH292" s="94">
        <f>+'t44 (3)'!BJ308</f>
        <v>0</v>
      </c>
      <c r="BI292" s="94">
        <f>+'t44 (3)'!BK308</f>
        <v>2154.94</v>
      </c>
      <c r="BJ292" s="94">
        <f>+'t44 (3)'!BL308</f>
        <v>0</v>
      </c>
      <c r="BK292" s="94">
        <f>+'t44 (3)'!BM308</f>
        <v>2006.27</v>
      </c>
      <c r="BL292" s="94">
        <f>+'t44 (3)'!BN308</f>
        <v>0</v>
      </c>
      <c r="BM292" s="94">
        <f>+'t44 (3)'!BO308</f>
        <v>2326.4499999999998</v>
      </c>
      <c r="BN292" s="94">
        <f>+'t44 (3)'!BP308</f>
        <v>0</v>
      </c>
      <c r="BO292" s="94">
        <f>+'t44 (3)'!BQ308</f>
        <v>2160.61</v>
      </c>
      <c r="BP292" s="94">
        <f>+'t44 (3)'!BR308</f>
        <v>0</v>
      </c>
      <c r="BQ292" s="94">
        <f>+'t44 (3)'!BS308</f>
        <v>2010.89</v>
      </c>
      <c r="BR292" s="94">
        <f>+'t44 (3)'!BT308</f>
        <v>0</v>
      </c>
      <c r="BS292" s="94">
        <f>+'t44 (3)'!BU308</f>
        <v>2151.12</v>
      </c>
      <c r="BT292" s="94">
        <f>+'t44 (3)'!BV308</f>
        <v>0</v>
      </c>
      <c r="BU292" s="94">
        <f>+'t44 (3)'!BW308</f>
        <v>2134.44</v>
      </c>
      <c r="BV292" s="94">
        <f>+'t44 (3)'!BX308</f>
        <v>0</v>
      </c>
      <c r="BW292" s="94">
        <f>+'t44 (3)'!BY308</f>
        <v>2014.68</v>
      </c>
      <c r="BX292" s="94">
        <f>+'t44 (3)'!BZ308</f>
        <v>0</v>
      </c>
      <c r="BY292" s="94">
        <f>+'t44 (3)'!CA308</f>
        <v>2018.08</v>
      </c>
      <c r="BZ292" s="94">
        <f>+'t44 (3)'!CB308</f>
        <v>0</v>
      </c>
      <c r="CA292" s="94">
        <f>+'t44 (3)'!CC308</f>
        <v>2212.62</v>
      </c>
    </row>
    <row r="293" spans="1:79" ht="16.5" customHeight="1" x14ac:dyDescent="0.45">
      <c r="A293" s="129" t="s">
        <v>121</v>
      </c>
      <c r="B293" s="95">
        <f>B294+B306+B310+B311+B312+B313+B314</f>
        <v>1039895</v>
      </c>
      <c r="C293" s="95">
        <f t="shared" ref="C293:BN293" si="28">C294+C306+C310+C311+C312+C313+C314</f>
        <v>21877.439999999999</v>
      </c>
      <c r="D293" s="95">
        <f t="shared" si="28"/>
        <v>1309491</v>
      </c>
      <c r="E293" s="95">
        <f t="shared" si="28"/>
        <v>23170.799999999999</v>
      </c>
      <c r="F293" s="95">
        <f t="shared" si="28"/>
        <v>1163426</v>
      </c>
      <c r="G293" s="95">
        <f t="shared" si="28"/>
        <v>24824.99</v>
      </c>
      <c r="H293" s="95">
        <f t="shared" si="28"/>
        <v>1129662</v>
      </c>
      <c r="I293" s="95">
        <f t="shared" si="28"/>
        <v>20458.440000000002</v>
      </c>
      <c r="J293" s="95">
        <f t="shared" si="28"/>
        <v>1321020</v>
      </c>
      <c r="K293" s="95">
        <f t="shared" si="28"/>
        <v>22161.17</v>
      </c>
      <c r="L293" s="95">
        <f t="shared" si="28"/>
        <v>986609</v>
      </c>
      <c r="M293" s="95">
        <f t="shared" si="28"/>
        <v>21948.11</v>
      </c>
      <c r="N293" s="95">
        <f t="shared" si="28"/>
        <v>1061426</v>
      </c>
      <c r="O293" s="95">
        <f t="shared" si="28"/>
        <v>24844.57</v>
      </c>
      <c r="P293" s="95">
        <f t="shared" si="28"/>
        <v>916684</v>
      </c>
      <c r="Q293" s="95">
        <f t="shared" si="28"/>
        <v>20814.830000000002</v>
      </c>
      <c r="R293" s="95">
        <f t="shared" si="28"/>
        <v>864777</v>
      </c>
      <c r="S293" s="95">
        <f t="shared" si="28"/>
        <v>23117.77</v>
      </c>
      <c r="T293" s="95">
        <f t="shared" si="28"/>
        <v>1030458</v>
      </c>
      <c r="U293" s="95">
        <f t="shared" si="28"/>
        <v>24499.009999999995</v>
      </c>
      <c r="V293" s="95">
        <f t="shared" si="28"/>
        <v>1125536</v>
      </c>
      <c r="W293" s="95">
        <f t="shared" si="28"/>
        <v>21730.04</v>
      </c>
      <c r="X293" s="95">
        <f t="shared" si="28"/>
        <v>1267568</v>
      </c>
      <c r="Y293" s="95">
        <f t="shared" si="28"/>
        <v>25724.61</v>
      </c>
      <c r="Z293" s="95">
        <f t="shared" si="28"/>
        <v>1119772</v>
      </c>
      <c r="AA293" s="95">
        <f t="shared" si="28"/>
        <v>20905.259999999995</v>
      </c>
      <c r="AB293" s="95">
        <f t="shared" si="28"/>
        <v>1312167</v>
      </c>
      <c r="AC293" s="95">
        <f t="shared" si="28"/>
        <v>22422</v>
      </c>
      <c r="AD293" s="95">
        <f t="shared" si="28"/>
        <v>1511081</v>
      </c>
      <c r="AE293" s="95">
        <f t="shared" si="28"/>
        <v>23851.96</v>
      </c>
      <c r="AF293" s="95">
        <f t="shared" si="28"/>
        <v>1246787</v>
      </c>
      <c r="AG293" s="95">
        <f t="shared" si="28"/>
        <v>20035.479999999996</v>
      </c>
      <c r="AH293" s="95">
        <f t="shared" si="28"/>
        <v>1240908</v>
      </c>
      <c r="AI293" s="95">
        <f t="shared" si="28"/>
        <v>24042.399999999994</v>
      </c>
      <c r="AJ293" s="95">
        <f t="shared" si="28"/>
        <v>1173321</v>
      </c>
      <c r="AK293" s="95">
        <f t="shared" si="28"/>
        <v>24210.989999999998</v>
      </c>
      <c r="AL293" s="95">
        <f t="shared" si="28"/>
        <v>1073533</v>
      </c>
      <c r="AM293" s="95">
        <f t="shared" si="28"/>
        <v>25311.299999999996</v>
      </c>
      <c r="AN293" s="95">
        <f t="shared" si="28"/>
        <v>1238786</v>
      </c>
      <c r="AO293" s="95">
        <f t="shared" si="28"/>
        <v>27309.649999999998</v>
      </c>
      <c r="AP293" s="95">
        <f t="shared" si="28"/>
        <v>1119848</v>
      </c>
      <c r="AQ293" s="95">
        <f t="shared" si="28"/>
        <v>23776.77</v>
      </c>
      <c r="AR293" s="95">
        <f t="shared" si="28"/>
        <v>867976</v>
      </c>
      <c r="AS293" s="95">
        <f t="shared" si="28"/>
        <v>22519.249999999996</v>
      </c>
      <c r="AT293" s="95">
        <f t="shared" si="28"/>
        <v>1220959</v>
      </c>
      <c r="AU293" s="95">
        <f t="shared" si="28"/>
        <v>23332.000000000004</v>
      </c>
      <c r="AV293" s="95">
        <f t="shared" si="28"/>
        <v>1156822</v>
      </c>
      <c r="AW293" s="95">
        <f t="shared" si="28"/>
        <v>22866.149999999998</v>
      </c>
      <c r="AX293" s="95">
        <f t="shared" si="28"/>
        <v>1078478</v>
      </c>
      <c r="AY293" s="95">
        <f t="shared" si="28"/>
        <v>21495.350000000002</v>
      </c>
      <c r="AZ293" s="95">
        <f t="shared" si="28"/>
        <v>1237431</v>
      </c>
      <c r="BA293" s="95">
        <f t="shared" si="28"/>
        <v>22136.42</v>
      </c>
      <c r="BB293" s="95">
        <f t="shared" si="28"/>
        <v>1282316</v>
      </c>
      <c r="BC293" s="95">
        <f t="shared" si="28"/>
        <v>28130.21</v>
      </c>
      <c r="BD293" s="95">
        <f t="shared" si="28"/>
        <v>1030630</v>
      </c>
      <c r="BE293" s="95">
        <f t="shared" si="28"/>
        <v>21846.39</v>
      </c>
      <c r="BF293" s="95">
        <f t="shared" si="28"/>
        <v>1429072</v>
      </c>
      <c r="BG293" s="95">
        <f t="shared" si="28"/>
        <v>26139.510000000002</v>
      </c>
      <c r="BH293" s="95">
        <f t="shared" si="28"/>
        <v>1437031</v>
      </c>
      <c r="BI293" s="95">
        <f t="shared" si="28"/>
        <v>25125.759999999995</v>
      </c>
      <c r="BJ293" s="95">
        <f t="shared" si="28"/>
        <v>1032617</v>
      </c>
      <c r="BK293" s="95">
        <f t="shared" si="28"/>
        <v>23839.31</v>
      </c>
      <c r="BL293" s="95">
        <f t="shared" si="28"/>
        <v>1174854</v>
      </c>
      <c r="BM293" s="95">
        <f t="shared" si="28"/>
        <v>26418.42</v>
      </c>
      <c r="BN293" s="95">
        <f t="shared" si="28"/>
        <v>737355</v>
      </c>
      <c r="BO293" s="95">
        <f t="shared" ref="BO293:CA293" si="29">BO294+BO306+BO310+BO311+BO312+BO313+BO314</f>
        <v>24416.1</v>
      </c>
      <c r="BP293" s="95">
        <f t="shared" si="29"/>
        <v>1053469</v>
      </c>
      <c r="BQ293" s="95">
        <f t="shared" si="29"/>
        <v>23407.690000000002</v>
      </c>
      <c r="BR293" s="95">
        <f t="shared" si="29"/>
        <v>958893</v>
      </c>
      <c r="BS293" s="95">
        <f t="shared" si="29"/>
        <v>25553.579999999998</v>
      </c>
      <c r="BT293" s="95">
        <f t="shared" si="29"/>
        <v>1301679</v>
      </c>
      <c r="BU293" s="95">
        <f t="shared" si="29"/>
        <v>23952.369999999992</v>
      </c>
      <c r="BV293" s="95">
        <f t="shared" si="29"/>
        <v>1026210</v>
      </c>
      <c r="BW293" s="95">
        <f t="shared" si="29"/>
        <v>24662.52</v>
      </c>
      <c r="BX293" s="95">
        <f t="shared" si="29"/>
        <v>1263181</v>
      </c>
      <c r="BY293" s="95">
        <f t="shared" si="29"/>
        <v>23226.800000000003</v>
      </c>
      <c r="BZ293" s="95">
        <f t="shared" si="29"/>
        <v>1393918</v>
      </c>
      <c r="CA293" s="95">
        <f t="shared" si="29"/>
        <v>27331.57</v>
      </c>
    </row>
    <row r="294" spans="1:79" ht="16.5" customHeight="1" x14ac:dyDescent="0.45">
      <c r="A294" s="2" t="s">
        <v>234</v>
      </c>
      <c r="B294" s="94">
        <f>+'t44 (3)'!D408</f>
        <v>0</v>
      </c>
      <c r="C294" s="94">
        <f>+'t44 (3)'!E408</f>
        <v>14371.79</v>
      </c>
      <c r="D294" s="94">
        <f>+'t44 (3)'!F408</f>
        <v>0</v>
      </c>
      <c r="E294" s="94">
        <f>+'t44 (3)'!G408</f>
        <v>15292.09</v>
      </c>
      <c r="F294" s="94">
        <f>+'t44 (3)'!H408</f>
        <v>0</v>
      </c>
      <c r="G294" s="94">
        <f>+'t44 (3)'!I408</f>
        <v>16776.84</v>
      </c>
      <c r="H294" s="94">
        <f>+'t44 (3)'!J408</f>
        <v>0</v>
      </c>
      <c r="I294" s="94">
        <f>+'t44 (3)'!K408</f>
        <v>12908.27</v>
      </c>
      <c r="J294" s="94">
        <f>+'t44 (3)'!L408</f>
        <v>0</v>
      </c>
      <c r="K294" s="94">
        <f>+'t44 (3)'!M408</f>
        <v>13622.12</v>
      </c>
      <c r="L294" s="94">
        <f>+'t44 (3)'!N408</f>
        <v>0</v>
      </c>
      <c r="M294" s="94">
        <f>+'t44 (3)'!O408</f>
        <v>13602.43</v>
      </c>
      <c r="N294" s="94">
        <f>+'t44 (3)'!P408</f>
        <v>0</v>
      </c>
      <c r="O294" s="94">
        <f>+'t44 (3)'!Q408</f>
        <v>16467.97</v>
      </c>
      <c r="P294" s="94">
        <f>+'t44 (3)'!R408</f>
        <v>0</v>
      </c>
      <c r="Q294" s="94">
        <f>+'t44 (3)'!S408</f>
        <v>12927.59</v>
      </c>
      <c r="R294" s="94">
        <f>+'t44 (3)'!T408</f>
        <v>0</v>
      </c>
      <c r="S294" s="94">
        <f>+'t44 (3)'!U408</f>
        <v>15134.75</v>
      </c>
      <c r="T294" s="94">
        <f>+'t44 (3)'!V408</f>
        <v>0</v>
      </c>
      <c r="U294" s="94">
        <f>+'t44 (3)'!W408</f>
        <v>16679.419999999998</v>
      </c>
      <c r="V294" s="94">
        <f>+'t44 (3)'!X408</f>
        <v>0</v>
      </c>
      <c r="W294" s="94">
        <f>+'t44 (3)'!Y408</f>
        <v>13984.66</v>
      </c>
      <c r="X294" s="94">
        <f>+'t44 (3)'!Z408</f>
        <v>0</v>
      </c>
      <c r="Y294" s="94">
        <f>+'t44 (3)'!AA408</f>
        <v>17485.89</v>
      </c>
      <c r="Z294" s="94">
        <f>+'t44 (3)'!AB408</f>
        <v>0</v>
      </c>
      <c r="AA294" s="94">
        <f>+'t44 (3)'!AC408</f>
        <v>13420.65</v>
      </c>
      <c r="AB294" s="94">
        <f>+'t44 (3)'!AD408</f>
        <v>0</v>
      </c>
      <c r="AC294" s="94">
        <f>+'t44 (3)'!AE408</f>
        <v>14435.34</v>
      </c>
      <c r="AD294" s="94">
        <f>+'t44 (3)'!AF408</f>
        <v>0</v>
      </c>
      <c r="AE294" s="94">
        <f>+'t44 (3)'!AG408</f>
        <v>14566.16</v>
      </c>
      <c r="AF294" s="94">
        <f>+'t44 (3)'!AH408</f>
        <v>0</v>
      </c>
      <c r="AG294" s="94">
        <f>+'t44 (3)'!AI408</f>
        <v>12156.21</v>
      </c>
      <c r="AH294" s="94">
        <f>+'t44 (3)'!AJ408</f>
        <v>0</v>
      </c>
      <c r="AI294" s="94">
        <f>+'t44 (3)'!AK408</f>
        <v>15669.9</v>
      </c>
      <c r="AJ294" s="94">
        <f>+'t44 (3)'!AL408</f>
        <v>0</v>
      </c>
      <c r="AK294" s="94">
        <f>+'t44 (3)'!AM408</f>
        <v>15507.06</v>
      </c>
      <c r="AL294" s="94">
        <f>+'t44 (3)'!AN408</f>
        <v>0</v>
      </c>
      <c r="AM294" s="94">
        <f>+'t44 (3)'!AO408</f>
        <v>17381.66</v>
      </c>
      <c r="AN294" s="94">
        <f>+'t44 (3)'!AP408</f>
        <v>0</v>
      </c>
      <c r="AO294" s="94">
        <f>+'t44 (3)'!AQ408</f>
        <v>19049.34</v>
      </c>
      <c r="AP294" s="94">
        <f>+'t44 (3)'!AR408</f>
        <v>0</v>
      </c>
      <c r="AQ294" s="94">
        <f>+'t44 (3)'!AS408</f>
        <v>15611.95</v>
      </c>
      <c r="AR294" s="94">
        <f>+'t44 (3)'!AT408</f>
        <v>0</v>
      </c>
      <c r="AS294" s="94">
        <f>+'t44 (3)'!AU408</f>
        <v>14681.63</v>
      </c>
      <c r="AT294" s="94">
        <f>+'t44 (3)'!AV408</f>
        <v>0</v>
      </c>
      <c r="AU294" s="94">
        <f>+'t44 (3)'!AW408</f>
        <v>14827.91</v>
      </c>
      <c r="AV294" s="94">
        <f>+'t44 (3)'!AX408</f>
        <v>0</v>
      </c>
      <c r="AW294" s="94">
        <f>+'t44 (3)'!AY408</f>
        <v>14524.07</v>
      </c>
      <c r="AX294" s="94">
        <f>+'t44 (3)'!AZ408</f>
        <v>0</v>
      </c>
      <c r="AY294" s="94">
        <f>+'t44 (3)'!BA408</f>
        <v>13720.91</v>
      </c>
      <c r="AZ294" s="94">
        <f>+'t44 (3)'!BB408</f>
        <v>0</v>
      </c>
      <c r="BA294" s="94">
        <f>+'t44 (3)'!BC408</f>
        <v>14115.28</v>
      </c>
      <c r="BB294" s="94">
        <f>+'t44 (3)'!BD408</f>
        <v>0</v>
      </c>
      <c r="BC294" s="94">
        <f>+'t44 (3)'!BE408</f>
        <v>18367.95</v>
      </c>
      <c r="BD294" s="94">
        <f>+'t44 (3)'!BF408</f>
        <v>0</v>
      </c>
      <c r="BE294" s="94">
        <f>+'t44 (3)'!BG408</f>
        <v>14433.33</v>
      </c>
      <c r="BF294" s="94">
        <f>+'t44 (3)'!BH408</f>
        <v>0</v>
      </c>
      <c r="BG294" s="94">
        <f>+'t44 (3)'!BI408</f>
        <v>17046.21</v>
      </c>
      <c r="BH294" s="94">
        <f>+'t44 (3)'!BJ408</f>
        <v>0</v>
      </c>
      <c r="BI294" s="94">
        <f>+'t44 (3)'!BK408</f>
        <v>15716.84</v>
      </c>
      <c r="BJ294" s="94">
        <f>+'t44 (3)'!BL408</f>
        <v>0</v>
      </c>
      <c r="BK294" s="94">
        <f>+'t44 (3)'!BM408</f>
        <v>15688.8</v>
      </c>
      <c r="BL294" s="94">
        <f>+'t44 (3)'!BN408</f>
        <v>0</v>
      </c>
      <c r="BM294" s="94">
        <f>+'t44 (3)'!BO408</f>
        <v>17578.439999999999</v>
      </c>
      <c r="BN294" s="94">
        <f>+'t44 (3)'!BP408</f>
        <v>0</v>
      </c>
      <c r="BO294" s="94">
        <f>+'t44 (3)'!BQ408</f>
        <v>16163.8</v>
      </c>
      <c r="BP294" s="94">
        <f>+'t44 (3)'!BR408</f>
        <v>0</v>
      </c>
      <c r="BQ294" s="94">
        <f>+'t44 (3)'!BS408</f>
        <v>14927.24</v>
      </c>
      <c r="BR294" s="94">
        <f>+'t44 (3)'!BT408</f>
        <v>0</v>
      </c>
      <c r="BS294" s="94">
        <f>+'t44 (3)'!BU408</f>
        <v>16601.509999999998</v>
      </c>
      <c r="BT294" s="94">
        <f>+'t44 (3)'!BV408</f>
        <v>0</v>
      </c>
      <c r="BU294" s="94">
        <f>+'t44 (3)'!BW408</f>
        <v>15425.59</v>
      </c>
      <c r="BV294" s="94">
        <f>+'t44 (3)'!BX408</f>
        <v>0</v>
      </c>
      <c r="BW294" s="94">
        <f>+'t44 (3)'!BY408</f>
        <v>16335.97</v>
      </c>
      <c r="BX294" s="94">
        <f>+'t44 (3)'!BZ408</f>
        <v>0</v>
      </c>
      <c r="BY294" s="94">
        <f>+'t44 (3)'!CA408</f>
        <v>14546.36</v>
      </c>
      <c r="BZ294" s="94">
        <f>+'t44 (3)'!CB408</f>
        <v>0</v>
      </c>
      <c r="CA294" s="94">
        <f>+'t44 (3)'!CC408</f>
        <v>17713.189999999999</v>
      </c>
    </row>
    <row r="295" spans="1:79" ht="16.5" customHeight="1" x14ac:dyDescent="0.45">
      <c r="A295" s="357" t="s">
        <v>668</v>
      </c>
      <c r="B295" s="94">
        <f>+'t44 (3)'!D409</f>
        <v>0</v>
      </c>
      <c r="C295" s="94">
        <f>+'t44 (3)'!E409</f>
        <v>3107.66</v>
      </c>
      <c r="D295" s="94">
        <f>+'t44 (3)'!F409</f>
        <v>0</v>
      </c>
      <c r="E295" s="94">
        <f>+'t44 (3)'!G409</f>
        <v>2559.3200000000002</v>
      </c>
      <c r="F295" s="94">
        <f>+'t44 (3)'!H409</f>
        <v>0</v>
      </c>
      <c r="G295" s="94">
        <f>+'t44 (3)'!I409</f>
        <v>2713.54</v>
      </c>
      <c r="H295" s="94">
        <f>+'t44 (3)'!J409</f>
        <v>0</v>
      </c>
      <c r="I295" s="94">
        <f>+'t44 (3)'!K409</f>
        <v>2378.42</v>
      </c>
      <c r="J295" s="94">
        <f>+'t44 (3)'!L409</f>
        <v>0</v>
      </c>
      <c r="K295" s="94">
        <f>+'t44 (3)'!M409</f>
        <v>2726.29</v>
      </c>
      <c r="L295" s="94">
        <f>+'t44 (3)'!N409</f>
        <v>0</v>
      </c>
      <c r="M295" s="94">
        <f>+'t44 (3)'!O409</f>
        <v>2641.48</v>
      </c>
      <c r="N295" s="94">
        <f>+'t44 (3)'!P409</f>
        <v>0</v>
      </c>
      <c r="O295" s="94">
        <f>+'t44 (3)'!Q409</f>
        <v>2599.3000000000002</v>
      </c>
      <c r="P295" s="94">
        <f>+'t44 (3)'!R409</f>
        <v>0</v>
      </c>
      <c r="Q295" s="94">
        <f>+'t44 (3)'!S409</f>
        <v>2777.57</v>
      </c>
      <c r="R295" s="94">
        <f>+'t44 (3)'!T409</f>
        <v>0</v>
      </c>
      <c r="S295" s="94">
        <f>+'t44 (3)'!U409</f>
        <v>2964.04</v>
      </c>
      <c r="T295" s="94">
        <f>+'t44 (3)'!V409</f>
        <v>0</v>
      </c>
      <c r="U295" s="94">
        <f>+'t44 (3)'!W409</f>
        <v>2494.21</v>
      </c>
      <c r="V295" s="94">
        <f>+'t44 (3)'!X409</f>
        <v>0</v>
      </c>
      <c r="W295" s="94">
        <f>+'t44 (3)'!Y409</f>
        <v>2871.4</v>
      </c>
      <c r="X295" s="94">
        <f>+'t44 (3)'!Z409</f>
        <v>0</v>
      </c>
      <c r="Y295" s="94">
        <f>+'t44 (3)'!AA409</f>
        <v>2514.04</v>
      </c>
      <c r="Z295" s="94">
        <f>+'t44 (3)'!AB409</f>
        <v>0</v>
      </c>
      <c r="AA295" s="94">
        <f>+'t44 (3)'!AC409</f>
        <v>2645.43</v>
      </c>
      <c r="AB295" s="94">
        <f>+'t44 (3)'!AD409</f>
        <v>0</v>
      </c>
      <c r="AC295" s="94">
        <f>+'t44 (3)'!AE409</f>
        <v>2257.21</v>
      </c>
      <c r="AD295" s="94">
        <f>+'t44 (3)'!AF409</f>
        <v>0</v>
      </c>
      <c r="AE295" s="94">
        <f>+'t44 (3)'!AG409</f>
        <v>2962.38</v>
      </c>
      <c r="AF295" s="94">
        <f>+'t44 (3)'!AH409</f>
        <v>0</v>
      </c>
      <c r="AG295" s="94">
        <f>+'t44 (3)'!AI409</f>
        <v>2213.4299999999998</v>
      </c>
      <c r="AH295" s="94">
        <f>+'t44 (3)'!AJ409</f>
        <v>0</v>
      </c>
      <c r="AI295" s="94">
        <f>+'t44 (3)'!AK409</f>
        <v>2757.74</v>
      </c>
      <c r="AJ295" s="94">
        <f>+'t44 (3)'!AL409</f>
        <v>0</v>
      </c>
      <c r="AK295" s="94">
        <f>+'t44 (3)'!AM409</f>
        <v>2788.94</v>
      </c>
      <c r="AL295" s="94">
        <f>+'t44 (3)'!AN409</f>
        <v>0</v>
      </c>
      <c r="AM295" s="94">
        <f>+'t44 (3)'!AO409</f>
        <v>3082</v>
      </c>
      <c r="AN295" s="94">
        <f>+'t44 (3)'!AP409</f>
        <v>0</v>
      </c>
      <c r="AO295" s="94">
        <f>+'t44 (3)'!AQ409</f>
        <v>3522.43</v>
      </c>
      <c r="AP295" s="94">
        <f>+'t44 (3)'!AR409</f>
        <v>0</v>
      </c>
      <c r="AQ295" s="94">
        <f>+'t44 (3)'!AS409</f>
        <v>2693.59</v>
      </c>
      <c r="AR295" s="94">
        <f>+'t44 (3)'!AT409</f>
        <v>0</v>
      </c>
      <c r="AS295" s="94">
        <f>+'t44 (3)'!AU409</f>
        <v>3367.03</v>
      </c>
      <c r="AT295" s="94">
        <f>+'t44 (3)'!AV409</f>
        <v>0</v>
      </c>
      <c r="AU295" s="94">
        <f>+'t44 (3)'!AW409</f>
        <v>3291.61</v>
      </c>
      <c r="AV295" s="94">
        <f>+'t44 (3)'!AX409</f>
        <v>0</v>
      </c>
      <c r="AW295" s="94">
        <f>+'t44 (3)'!AY409</f>
        <v>3315.37</v>
      </c>
      <c r="AX295" s="94">
        <f>+'t44 (3)'!AZ409</f>
        <v>0</v>
      </c>
      <c r="AY295" s="94">
        <f>+'t44 (3)'!BA409</f>
        <v>3324.33</v>
      </c>
      <c r="AZ295" s="94">
        <f>+'t44 (3)'!BB409</f>
        <v>0</v>
      </c>
      <c r="BA295" s="94">
        <f>+'t44 (3)'!BC409</f>
        <v>3119.56</v>
      </c>
      <c r="BB295" s="94">
        <f>+'t44 (3)'!BD409</f>
        <v>0</v>
      </c>
      <c r="BC295" s="94">
        <f>+'t44 (3)'!BE409</f>
        <v>5134.45</v>
      </c>
      <c r="BD295" s="94">
        <f>+'t44 (3)'!BF409</f>
        <v>0</v>
      </c>
      <c r="BE295" s="94">
        <f>+'t44 (3)'!BG409</f>
        <v>4017.08</v>
      </c>
      <c r="BF295" s="94">
        <f>+'t44 (3)'!BH409</f>
        <v>0</v>
      </c>
      <c r="BG295" s="94">
        <f>+'t44 (3)'!BI409</f>
        <v>4567.57</v>
      </c>
      <c r="BH295" s="94">
        <f>+'t44 (3)'!BJ409</f>
        <v>0</v>
      </c>
      <c r="BI295" s="94">
        <f>+'t44 (3)'!BK409</f>
        <v>3984.31</v>
      </c>
      <c r="BJ295" s="94">
        <f>+'t44 (3)'!BL409</f>
        <v>0</v>
      </c>
      <c r="BK295" s="94">
        <f>+'t44 (3)'!BM409</f>
        <v>3522.58</v>
      </c>
      <c r="BL295" s="94">
        <f>+'t44 (3)'!BN409</f>
        <v>0</v>
      </c>
      <c r="BM295" s="94">
        <f>+'t44 (3)'!BO409</f>
        <v>3989.02</v>
      </c>
      <c r="BN295" s="94">
        <f>+'t44 (3)'!BP409</f>
        <v>0</v>
      </c>
      <c r="BO295" s="94">
        <f>+'t44 (3)'!BQ409</f>
        <v>3048.1</v>
      </c>
      <c r="BP295" s="94">
        <f>+'t44 (3)'!BR409</f>
        <v>0</v>
      </c>
      <c r="BQ295" s="94">
        <f>+'t44 (3)'!BS409</f>
        <v>3683</v>
      </c>
      <c r="BR295" s="94">
        <f>+'t44 (3)'!BT409</f>
        <v>0</v>
      </c>
      <c r="BS295" s="94">
        <f>+'t44 (3)'!BU409</f>
        <v>4066.05</v>
      </c>
      <c r="BT295" s="94">
        <f>+'t44 (3)'!BV409</f>
        <v>0</v>
      </c>
      <c r="BU295" s="94">
        <f>+'t44 (3)'!BW409</f>
        <v>3874.63</v>
      </c>
      <c r="BV295" s="94">
        <f>+'t44 (3)'!BX409</f>
        <v>0</v>
      </c>
      <c r="BW295" s="94">
        <f>+'t44 (3)'!BY409</f>
        <v>4182.88</v>
      </c>
      <c r="BX295" s="94">
        <f>+'t44 (3)'!BZ409</f>
        <v>0</v>
      </c>
      <c r="BY295" s="94">
        <f>+'t44 (3)'!CA409</f>
        <v>3864.63</v>
      </c>
      <c r="BZ295" s="94">
        <f>+'t44 (3)'!CB409</f>
        <v>0</v>
      </c>
      <c r="CA295" s="94">
        <f>+'t44 (3)'!CC409</f>
        <v>4780.75</v>
      </c>
    </row>
    <row r="296" spans="1:79" ht="16.5" customHeight="1" x14ac:dyDescent="0.45">
      <c r="A296" s="358" t="s">
        <v>669</v>
      </c>
      <c r="B296" s="94">
        <f>+'t44 (3)'!D410</f>
        <v>0</v>
      </c>
      <c r="C296" s="94">
        <f>+'t44 (3)'!E410</f>
        <v>698.6</v>
      </c>
      <c r="D296" s="94">
        <f>+'t44 (3)'!F410</f>
        <v>0</v>
      </c>
      <c r="E296" s="94">
        <f>+'t44 (3)'!G410</f>
        <v>581.61</v>
      </c>
      <c r="F296" s="94">
        <f>+'t44 (3)'!H410</f>
        <v>0</v>
      </c>
      <c r="G296" s="94">
        <f>+'t44 (3)'!I410</f>
        <v>705.51</v>
      </c>
      <c r="H296" s="94">
        <f>+'t44 (3)'!J410</f>
        <v>0</v>
      </c>
      <c r="I296" s="94">
        <f>+'t44 (3)'!K410</f>
        <v>651.16999999999996</v>
      </c>
      <c r="J296" s="94">
        <f>+'t44 (3)'!L410</f>
        <v>0</v>
      </c>
      <c r="K296" s="94">
        <f>+'t44 (3)'!M410</f>
        <v>579.54</v>
      </c>
      <c r="L296" s="94">
        <f>+'t44 (3)'!N410</f>
        <v>0</v>
      </c>
      <c r="M296" s="94">
        <f>+'t44 (3)'!O410</f>
        <v>614.83000000000004</v>
      </c>
      <c r="N296" s="94">
        <f>+'t44 (3)'!P410</f>
        <v>0</v>
      </c>
      <c r="O296" s="94">
        <f>+'t44 (3)'!Q410</f>
        <v>642.62</v>
      </c>
      <c r="P296" s="94">
        <f>+'t44 (3)'!R410</f>
        <v>0</v>
      </c>
      <c r="Q296" s="94">
        <f>+'t44 (3)'!S410</f>
        <v>715.84</v>
      </c>
      <c r="R296" s="94">
        <f>+'t44 (3)'!T410</f>
        <v>0</v>
      </c>
      <c r="S296" s="94">
        <f>+'t44 (3)'!U410</f>
        <v>701.43</v>
      </c>
      <c r="T296" s="94">
        <f>+'t44 (3)'!V410</f>
        <v>0</v>
      </c>
      <c r="U296" s="94">
        <f>+'t44 (3)'!W410</f>
        <v>718.7</v>
      </c>
      <c r="V296" s="94">
        <f>+'t44 (3)'!X410</f>
        <v>0</v>
      </c>
      <c r="W296" s="94">
        <f>+'t44 (3)'!Y410</f>
        <v>864.78</v>
      </c>
      <c r="X296" s="94">
        <f>+'t44 (3)'!Z410</f>
        <v>0</v>
      </c>
      <c r="Y296" s="94">
        <f>+'t44 (3)'!AA410</f>
        <v>766.82</v>
      </c>
      <c r="Z296" s="94">
        <f>+'t44 (3)'!AB410</f>
        <v>0</v>
      </c>
      <c r="AA296" s="94">
        <f>+'t44 (3)'!AC410</f>
        <v>926.2</v>
      </c>
      <c r="AB296" s="94">
        <f>+'t44 (3)'!AD410</f>
        <v>0</v>
      </c>
      <c r="AC296" s="94">
        <f>+'t44 (3)'!AE410</f>
        <v>668.39</v>
      </c>
      <c r="AD296" s="94">
        <f>+'t44 (3)'!AF410</f>
        <v>0</v>
      </c>
      <c r="AE296" s="94">
        <f>+'t44 (3)'!AG410</f>
        <v>845.67</v>
      </c>
      <c r="AF296" s="94">
        <f>+'t44 (3)'!AH410</f>
        <v>0</v>
      </c>
      <c r="AG296" s="94">
        <f>+'t44 (3)'!AI410</f>
        <v>589.29999999999995</v>
      </c>
      <c r="AH296" s="94">
        <f>+'t44 (3)'!AJ410</f>
        <v>0</v>
      </c>
      <c r="AI296" s="94">
        <f>+'t44 (3)'!AK410</f>
        <v>814</v>
      </c>
      <c r="AJ296" s="94">
        <f>+'t44 (3)'!AL410</f>
        <v>0</v>
      </c>
      <c r="AK296" s="94">
        <f>+'t44 (3)'!AM410</f>
        <v>731.25</v>
      </c>
      <c r="AL296" s="94">
        <f>+'t44 (3)'!AN410</f>
        <v>0</v>
      </c>
      <c r="AM296" s="94">
        <f>+'t44 (3)'!AO410</f>
        <v>842.89</v>
      </c>
      <c r="AN296" s="94">
        <f>+'t44 (3)'!AP410</f>
        <v>0</v>
      </c>
      <c r="AO296" s="94">
        <f>+'t44 (3)'!AQ410</f>
        <v>1036.6099999999999</v>
      </c>
      <c r="AP296" s="94">
        <f>+'t44 (3)'!AR410</f>
        <v>0</v>
      </c>
      <c r="AQ296" s="94">
        <f>+'t44 (3)'!AS410</f>
        <v>852.51</v>
      </c>
      <c r="AR296" s="94">
        <f>+'t44 (3)'!AT410</f>
        <v>0</v>
      </c>
      <c r="AS296" s="94">
        <f>+'t44 (3)'!AU410</f>
        <v>1173.8499999999999</v>
      </c>
      <c r="AT296" s="94">
        <f>+'t44 (3)'!AV410</f>
        <v>0</v>
      </c>
      <c r="AU296" s="94">
        <f>+'t44 (3)'!AW410</f>
        <v>874.37</v>
      </c>
      <c r="AV296" s="94">
        <f>+'t44 (3)'!AX410</f>
        <v>0</v>
      </c>
      <c r="AW296" s="94">
        <f>+'t44 (3)'!AY410</f>
        <v>1084.33</v>
      </c>
      <c r="AX296" s="94">
        <f>+'t44 (3)'!AZ410</f>
        <v>0</v>
      </c>
      <c r="AY296" s="94">
        <f>+'t44 (3)'!BA410</f>
        <v>1022.31</v>
      </c>
      <c r="AZ296" s="94">
        <f>+'t44 (3)'!BB410</f>
        <v>0</v>
      </c>
      <c r="BA296" s="94">
        <f>+'t44 (3)'!BC410</f>
        <v>979.51</v>
      </c>
      <c r="BB296" s="94">
        <f>+'t44 (3)'!BD410</f>
        <v>0</v>
      </c>
      <c r="BC296" s="94">
        <f>+'t44 (3)'!BE410</f>
        <v>1478.26</v>
      </c>
      <c r="BD296" s="94">
        <f>+'t44 (3)'!BF410</f>
        <v>0</v>
      </c>
      <c r="BE296" s="94">
        <f>+'t44 (3)'!BG410</f>
        <v>1505.79</v>
      </c>
      <c r="BF296" s="94">
        <f>+'t44 (3)'!BH410</f>
        <v>0</v>
      </c>
      <c r="BG296" s="94">
        <f>+'t44 (3)'!BI410</f>
        <v>1308.8599999999999</v>
      </c>
      <c r="BH296" s="94">
        <f>+'t44 (3)'!BJ410</f>
        <v>0</v>
      </c>
      <c r="BI296" s="94">
        <f>+'t44 (3)'!BK410</f>
        <v>1614.83</v>
      </c>
      <c r="BJ296" s="94">
        <f>+'t44 (3)'!BL410</f>
        <v>0</v>
      </c>
      <c r="BK296" s="94">
        <f>+'t44 (3)'!BM410</f>
        <v>1254.75</v>
      </c>
      <c r="BL296" s="94">
        <f>+'t44 (3)'!BN410</f>
        <v>0</v>
      </c>
      <c r="BM296" s="94">
        <f>+'t44 (3)'!BO410</f>
        <v>1323.84</v>
      </c>
      <c r="BN296" s="94">
        <f>+'t44 (3)'!BP410</f>
        <v>0</v>
      </c>
      <c r="BO296" s="94">
        <f>+'t44 (3)'!BQ410</f>
        <v>819.59</v>
      </c>
      <c r="BP296" s="94">
        <f>+'t44 (3)'!BR410</f>
        <v>0</v>
      </c>
      <c r="BQ296" s="94">
        <f>+'t44 (3)'!BS410</f>
        <v>1191.1600000000001</v>
      </c>
      <c r="BR296" s="94">
        <f>+'t44 (3)'!BT410</f>
        <v>0</v>
      </c>
      <c r="BS296" s="94">
        <f>+'t44 (3)'!BU410</f>
        <v>1170.54</v>
      </c>
      <c r="BT296" s="94">
        <f>+'t44 (3)'!BV410</f>
        <v>0</v>
      </c>
      <c r="BU296" s="94">
        <f>+'t44 (3)'!BW410</f>
        <v>1023.35</v>
      </c>
      <c r="BV296" s="94">
        <f>+'t44 (3)'!BX410</f>
        <v>0</v>
      </c>
      <c r="BW296" s="94">
        <f>+'t44 (3)'!BY410</f>
        <v>1542.1</v>
      </c>
      <c r="BX296" s="94">
        <f>+'t44 (3)'!BZ410</f>
        <v>0</v>
      </c>
      <c r="BY296" s="94">
        <f>+'t44 (3)'!CA410</f>
        <v>1112.51</v>
      </c>
      <c r="BZ296" s="94">
        <f>+'t44 (3)'!CB410</f>
        <v>0</v>
      </c>
      <c r="CA296" s="94">
        <f>+'t44 (3)'!CC410</f>
        <v>1295.75</v>
      </c>
    </row>
    <row r="297" spans="1:79" ht="16.5" customHeight="1" x14ac:dyDescent="0.45">
      <c r="A297" s="357" t="s">
        <v>973</v>
      </c>
      <c r="B297" s="94">
        <f>+'t44 (3)'!D411</f>
        <v>27563</v>
      </c>
      <c r="C297" s="94">
        <f>+'t44 (3)'!E411</f>
        <v>588.88</v>
      </c>
      <c r="D297" s="94">
        <f>+'t44 (3)'!F411</f>
        <v>25064</v>
      </c>
      <c r="E297" s="94">
        <f>+'t44 (3)'!G411</f>
        <v>508.84</v>
      </c>
      <c r="F297" s="94">
        <f>+'t44 (3)'!H411</f>
        <v>20594</v>
      </c>
      <c r="G297" s="94">
        <f>+'t44 (3)'!I411</f>
        <v>418.35</v>
      </c>
      <c r="H297" s="94">
        <f>+'t44 (3)'!J411</f>
        <v>21911</v>
      </c>
      <c r="I297" s="94">
        <f>+'t44 (3)'!K411</f>
        <v>424.6</v>
      </c>
      <c r="J297" s="94">
        <f>+'t44 (3)'!L411</f>
        <v>24917</v>
      </c>
      <c r="K297" s="94">
        <f>+'t44 (3)'!M411</f>
        <v>462.66</v>
      </c>
      <c r="L297" s="94">
        <f>+'t44 (3)'!N411</f>
        <v>23747</v>
      </c>
      <c r="M297" s="94">
        <f>+'t44 (3)'!O411</f>
        <v>436.03</v>
      </c>
      <c r="N297" s="94">
        <f>+'t44 (3)'!P411</f>
        <v>27584</v>
      </c>
      <c r="O297" s="94">
        <f>+'t44 (3)'!Q411</f>
        <v>501.14</v>
      </c>
      <c r="P297" s="94">
        <f>+'t44 (3)'!R411</f>
        <v>30085</v>
      </c>
      <c r="Q297" s="94">
        <f>+'t44 (3)'!S411</f>
        <v>549.30999999999995</v>
      </c>
      <c r="R297" s="94">
        <f>+'t44 (3)'!T411</f>
        <v>27854</v>
      </c>
      <c r="S297" s="94">
        <f>+'t44 (3)'!U411</f>
        <v>509.88</v>
      </c>
      <c r="T297" s="94">
        <f>+'t44 (3)'!V411</f>
        <v>22781</v>
      </c>
      <c r="U297" s="94">
        <f>+'t44 (3)'!W411</f>
        <v>400.96</v>
      </c>
      <c r="V297" s="94">
        <f>+'t44 (3)'!X411</f>
        <v>30987</v>
      </c>
      <c r="W297" s="94">
        <f>+'t44 (3)'!Y411</f>
        <v>503.97</v>
      </c>
      <c r="X297" s="94">
        <f>+'t44 (3)'!Z411</f>
        <v>23714</v>
      </c>
      <c r="Y297" s="94">
        <f>+'t44 (3)'!AA411</f>
        <v>381.39</v>
      </c>
      <c r="Z297" s="94">
        <f>+'t44 (3)'!AB411</f>
        <v>23016</v>
      </c>
      <c r="AA297" s="94">
        <f>+'t44 (3)'!AC411</f>
        <v>379.93</v>
      </c>
      <c r="AB297" s="94">
        <f>+'t44 (3)'!AD411</f>
        <v>29283</v>
      </c>
      <c r="AC297" s="94">
        <f>+'t44 (3)'!AE411</f>
        <v>449.8</v>
      </c>
      <c r="AD297" s="94">
        <f>+'t44 (3)'!AF411</f>
        <v>29145</v>
      </c>
      <c r="AE297" s="94">
        <f>+'t44 (3)'!AG411</f>
        <v>437.64</v>
      </c>
      <c r="AF297" s="94">
        <f>+'t44 (3)'!AH411</f>
        <v>25556</v>
      </c>
      <c r="AG297" s="94">
        <f>+'t44 (3)'!AI411</f>
        <v>389.56</v>
      </c>
      <c r="AH297" s="94">
        <f>+'t44 (3)'!AJ411</f>
        <v>32352</v>
      </c>
      <c r="AI297" s="94">
        <f>+'t44 (3)'!AK411</f>
        <v>527.53</v>
      </c>
      <c r="AJ297" s="94">
        <f>+'t44 (3)'!AL411</f>
        <v>24360</v>
      </c>
      <c r="AK297" s="94">
        <f>+'t44 (3)'!AM411</f>
        <v>435.49</v>
      </c>
      <c r="AL297" s="94">
        <f>+'t44 (3)'!AN411</f>
        <v>24750</v>
      </c>
      <c r="AM297" s="94">
        <f>+'t44 (3)'!AO411</f>
        <v>446.31</v>
      </c>
      <c r="AN297" s="94">
        <f>+'t44 (3)'!AP411</f>
        <v>23647</v>
      </c>
      <c r="AO297" s="94">
        <f>+'t44 (3)'!AQ411</f>
        <v>404.27</v>
      </c>
      <c r="AP297" s="94">
        <f>+'t44 (3)'!AR411</f>
        <v>22267</v>
      </c>
      <c r="AQ297" s="94">
        <f>+'t44 (3)'!AS411</f>
        <v>372.3</v>
      </c>
      <c r="AR297" s="94">
        <f>+'t44 (3)'!AT411</f>
        <v>27146</v>
      </c>
      <c r="AS297" s="94">
        <f>+'t44 (3)'!AU411</f>
        <v>458.31</v>
      </c>
      <c r="AT297" s="94">
        <f>+'t44 (3)'!AV411</f>
        <v>21036</v>
      </c>
      <c r="AU297" s="94">
        <f>+'t44 (3)'!AW411</f>
        <v>364</v>
      </c>
      <c r="AV297" s="94">
        <f>+'t44 (3)'!AX411</f>
        <v>17324</v>
      </c>
      <c r="AW297" s="94">
        <f>+'t44 (3)'!AY411</f>
        <v>312.02</v>
      </c>
      <c r="AX297" s="94">
        <f>+'t44 (3)'!AZ411</f>
        <v>20987</v>
      </c>
      <c r="AY297" s="94">
        <f>+'t44 (3)'!BA411</f>
        <v>387.22</v>
      </c>
      <c r="AZ297" s="94">
        <f>+'t44 (3)'!BB411</f>
        <v>27612</v>
      </c>
      <c r="BA297" s="94">
        <f>+'t44 (3)'!BC411</f>
        <v>485.76</v>
      </c>
      <c r="BB297" s="94">
        <f>+'t44 (3)'!BD411</f>
        <v>25981</v>
      </c>
      <c r="BC297" s="94">
        <f>+'t44 (3)'!BE411</f>
        <v>501.27</v>
      </c>
      <c r="BD297" s="94">
        <f>+'t44 (3)'!BF411</f>
        <v>26797</v>
      </c>
      <c r="BE297" s="94">
        <f>+'t44 (3)'!BG411</f>
        <v>506.91</v>
      </c>
      <c r="BF297" s="94">
        <f>+'t44 (3)'!BH411</f>
        <v>28085</v>
      </c>
      <c r="BG297" s="94">
        <f>+'t44 (3)'!BI411</f>
        <v>541.41999999999996</v>
      </c>
      <c r="BH297" s="94">
        <f>+'t44 (3)'!BJ411</f>
        <v>24479</v>
      </c>
      <c r="BI297" s="94">
        <f>+'t44 (3)'!BK411</f>
        <v>470.24</v>
      </c>
      <c r="BJ297" s="94">
        <f>+'t44 (3)'!BL411</f>
        <v>25251</v>
      </c>
      <c r="BK297" s="94">
        <f>+'t44 (3)'!BM411</f>
        <v>477.29</v>
      </c>
      <c r="BL297" s="94">
        <f>+'t44 (3)'!BN411</f>
        <v>24973</v>
      </c>
      <c r="BM297" s="94">
        <f>+'t44 (3)'!BO411</f>
        <v>471.82</v>
      </c>
      <c r="BN297" s="94">
        <f>+'t44 (3)'!BP411</f>
        <v>17392</v>
      </c>
      <c r="BO297" s="94">
        <f>+'t44 (3)'!BQ411</f>
        <v>365.3</v>
      </c>
      <c r="BP297" s="94">
        <f>+'t44 (3)'!BR411</f>
        <v>18896</v>
      </c>
      <c r="BQ297" s="94">
        <f>+'t44 (3)'!BS411</f>
        <v>411.6</v>
      </c>
      <c r="BR297" s="94">
        <f>+'t44 (3)'!BT411</f>
        <v>21218</v>
      </c>
      <c r="BS297" s="94">
        <f>+'t44 (3)'!BU411</f>
        <v>441.67</v>
      </c>
      <c r="BT297" s="94">
        <f>+'t44 (3)'!BV411</f>
        <v>20998</v>
      </c>
      <c r="BU297" s="94">
        <f>+'t44 (3)'!BW411</f>
        <v>414.81</v>
      </c>
      <c r="BV297" s="94">
        <f>+'t44 (3)'!BX411</f>
        <v>26144</v>
      </c>
      <c r="BW297" s="94">
        <f>+'t44 (3)'!BY411</f>
        <v>528.34</v>
      </c>
      <c r="BX297" s="94">
        <f>+'t44 (3)'!BZ411</f>
        <v>20950</v>
      </c>
      <c r="BY297" s="94">
        <f>+'t44 (3)'!CA411</f>
        <v>436.11</v>
      </c>
      <c r="BZ297" s="94">
        <f>+'t44 (3)'!CB411</f>
        <v>27877</v>
      </c>
      <c r="CA297" s="94">
        <f>+'t44 (3)'!CC411</f>
        <v>593.97</v>
      </c>
    </row>
    <row r="298" spans="1:79" ht="16.5" customHeight="1" x14ac:dyDescent="0.45">
      <c r="A298" s="358" t="s">
        <v>670</v>
      </c>
      <c r="B298" s="94">
        <f>+'t44 (3)'!D412</f>
        <v>82865</v>
      </c>
      <c r="C298" s="94">
        <f>+'t44 (3)'!E412</f>
        <v>1820.18</v>
      </c>
      <c r="D298" s="94">
        <f>+'t44 (3)'!F412</f>
        <v>52560</v>
      </c>
      <c r="E298" s="94">
        <f>+'t44 (3)'!G412</f>
        <v>1468.87</v>
      </c>
      <c r="F298" s="94">
        <f>+'t44 (3)'!H412</f>
        <v>67524</v>
      </c>
      <c r="G298" s="94">
        <f>+'t44 (3)'!I412</f>
        <v>1589.68</v>
      </c>
      <c r="H298" s="94">
        <f>+'t44 (3)'!J412</f>
        <v>77273</v>
      </c>
      <c r="I298" s="94">
        <f>+'t44 (3)'!K412</f>
        <v>1302.6500000000001</v>
      </c>
      <c r="J298" s="94">
        <f>+'t44 (3)'!L412</f>
        <v>69129</v>
      </c>
      <c r="K298" s="94">
        <f>+'t44 (3)'!M412</f>
        <v>1684.09</v>
      </c>
      <c r="L298" s="94">
        <f>+'t44 (3)'!N412</f>
        <v>60766</v>
      </c>
      <c r="M298" s="94">
        <f>+'t44 (3)'!O412</f>
        <v>1590.61</v>
      </c>
      <c r="N298" s="94">
        <f>+'t44 (3)'!P412</f>
        <v>60755</v>
      </c>
      <c r="O298" s="94">
        <f>+'t44 (3)'!Q412</f>
        <v>1455.54</v>
      </c>
      <c r="P298" s="94">
        <f>+'t44 (3)'!R412</f>
        <v>312463</v>
      </c>
      <c r="Q298" s="94">
        <f>+'t44 (3)'!S412</f>
        <v>1512.42</v>
      </c>
      <c r="R298" s="94">
        <f>+'t44 (3)'!T412</f>
        <v>95949</v>
      </c>
      <c r="S298" s="94">
        <f>+'t44 (3)'!U412</f>
        <v>1752.72</v>
      </c>
      <c r="T298" s="94">
        <f>+'t44 (3)'!V412</f>
        <v>72663</v>
      </c>
      <c r="U298" s="94">
        <f>+'t44 (3)'!W412</f>
        <v>1374.55</v>
      </c>
      <c r="V298" s="94">
        <f>+'t44 (3)'!X412</f>
        <v>85797</v>
      </c>
      <c r="W298" s="94">
        <f>+'t44 (3)'!Y412</f>
        <v>1502.64</v>
      </c>
      <c r="X298" s="94">
        <f>+'t44 (3)'!Z412</f>
        <v>73792</v>
      </c>
      <c r="Y298" s="94">
        <f>+'t44 (3)'!AA412</f>
        <v>1365.83</v>
      </c>
      <c r="Z298" s="94">
        <f>+'t44 (3)'!AB412</f>
        <v>64478</v>
      </c>
      <c r="AA298" s="94">
        <f>+'t44 (3)'!AC412</f>
        <v>1339.3</v>
      </c>
      <c r="AB298" s="94">
        <f>+'t44 (3)'!AD412</f>
        <v>63721</v>
      </c>
      <c r="AC298" s="94">
        <f>+'t44 (3)'!AE412</f>
        <v>1139.02</v>
      </c>
      <c r="AD298" s="94">
        <f>+'t44 (3)'!AF412</f>
        <v>93448</v>
      </c>
      <c r="AE298" s="94">
        <f>+'t44 (3)'!AG412</f>
        <v>1679.06</v>
      </c>
      <c r="AF298" s="94">
        <f>+'t44 (3)'!AH412</f>
        <v>55713</v>
      </c>
      <c r="AG298" s="94">
        <f>+'t44 (3)'!AI412</f>
        <v>1234.57</v>
      </c>
      <c r="AH298" s="94">
        <f>+'t44 (3)'!AJ412</f>
        <v>62862</v>
      </c>
      <c r="AI298" s="94">
        <f>+'t44 (3)'!AK412</f>
        <v>1416.21</v>
      </c>
      <c r="AJ298" s="94">
        <f>+'t44 (3)'!AL412</f>
        <v>73034</v>
      </c>
      <c r="AK298" s="94">
        <f>+'t44 (3)'!AM412</f>
        <v>1622.19</v>
      </c>
      <c r="AL298" s="94">
        <f>+'t44 (3)'!AN412</f>
        <v>127022</v>
      </c>
      <c r="AM298" s="94">
        <f>+'t44 (3)'!AO412</f>
        <v>1792.79</v>
      </c>
      <c r="AN298" s="94">
        <f>+'t44 (3)'!AP412</f>
        <v>127757</v>
      </c>
      <c r="AO298" s="94">
        <f>+'t44 (3)'!AQ412</f>
        <v>2081.5500000000002</v>
      </c>
      <c r="AP298" s="94">
        <f>+'t44 (3)'!AR412</f>
        <v>78903</v>
      </c>
      <c r="AQ298" s="94">
        <f>+'t44 (3)'!AS412</f>
        <v>1468.79</v>
      </c>
      <c r="AR298" s="94">
        <f>+'t44 (3)'!AT412</f>
        <v>95308</v>
      </c>
      <c r="AS298" s="94">
        <f>+'t44 (3)'!AU412</f>
        <v>1734.87</v>
      </c>
      <c r="AT298" s="94">
        <f>+'t44 (3)'!AV412</f>
        <v>101622</v>
      </c>
      <c r="AU298" s="94">
        <f>+'t44 (3)'!AW412</f>
        <v>2053.23</v>
      </c>
      <c r="AV298" s="94">
        <f>+'t44 (3)'!AX412</f>
        <v>94809</v>
      </c>
      <c r="AW298" s="94">
        <f>+'t44 (3)'!AY412</f>
        <v>1919.02</v>
      </c>
      <c r="AX298" s="94">
        <f>+'t44 (3)'!AZ412</f>
        <v>96804</v>
      </c>
      <c r="AY298" s="94">
        <f>+'t44 (3)'!BA412</f>
        <v>1914.8</v>
      </c>
      <c r="AZ298" s="94">
        <f>+'t44 (3)'!BB412</f>
        <v>88615</v>
      </c>
      <c r="BA298" s="94">
        <f>+'t44 (3)'!BC412</f>
        <v>1654.29</v>
      </c>
      <c r="BB298" s="94">
        <f>+'t44 (3)'!BD412</f>
        <v>116208</v>
      </c>
      <c r="BC298" s="94">
        <f>+'t44 (3)'!BE412</f>
        <v>3154.92</v>
      </c>
      <c r="BD298" s="94">
        <f>+'t44 (3)'!BF412</f>
        <v>101335</v>
      </c>
      <c r="BE298" s="94">
        <f>+'t44 (3)'!BG412</f>
        <v>2004.37</v>
      </c>
      <c r="BF298" s="94">
        <f>+'t44 (3)'!BH412</f>
        <v>133304</v>
      </c>
      <c r="BG298" s="94">
        <f>+'t44 (3)'!BI412</f>
        <v>2717.28</v>
      </c>
      <c r="BH298" s="94">
        <f>+'t44 (3)'!BJ412</f>
        <v>91998</v>
      </c>
      <c r="BI298" s="94">
        <f>+'t44 (3)'!BK412</f>
        <v>1899.24</v>
      </c>
      <c r="BJ298" s="94">
        <f>+'t44 (3)'!BL412</f>
        <v>84135</v>
      </c>
      <c r="BK298" s="94">
        <f>+'t44 (3)'!BM412</f>
        <v>1790.54</v>
      </c>
      <c r="BL298" s="94">
        <f>+'t44 (3)'!BN412</f>
        <v>100029</v>
      </c>
      <c r="BM298" s="94">
        <f>+'t44 (3)'!BO412</f>
        <v>2193.36</v>
      </c>
      <c r="BN298" s="94">
        <f>+'t44 (3)'!BP412</f>
        <v>71553</v>
      </c>
      <c r="BO298" s="94">
        <f>+'t44 (3)'!BQ412</f>
        <v>1863.21</v>
      </c>
      <c r="BP298" s="94">
        <f>+'t44 (3)'!BR412</f>
        <v>81014</v>
      </c>
      <c r="BQ298" s="94">
        <f>+'t44 (3)'!BS412</f>
        <v>2080.2399999999998</v>
      </c>
      <c r="BR298" s="94">
        <f>+'t44 (3)'!BT412</f>
        <v>93255</v>
      </c>
      <c r="BS298" s="94">
        <f>+'t44 (3)'!BU412</f>
        <v>2453.84</v>
      </c>
      <c r="BT298" s="94">
        <f>+'t44 (3)'!BV412</f>
        <v>103027</v>
      </c>
      <c r="BU298" s="94">
        <f>+'t44 (3)'!BW412</f>
        <v>2436.48</v>
      </c>
      <c r="BV298" s="94">
        <f>+'t44 (3)'!BX412</f>
        <v>282102</v>
      </c>
      <c r="BW298" s="94">
        <f>+'t44 (3)'!BY412</f>
        <v>2112.4499999999998</v>
      </c>
      <c r="BX298" s="94">
        <f>+'t44 (3)'!BZ412</f>
        <v>82075</v>
      </c>
      <c r="BY298" s="94">
        <f>+'t44 (3)'!CA412</f>
        <v>2316.0100000000002</v>
      </c>
      <c r="BZ298" s="94">
        <f>+'t44 (3)'!CB412</f>
        <v>135623</v>
      </c>
      <c r="CA298" s="94">
        <f>+'t44 (3)'!CC412</f>
        <v>2891.04</v>
      </c>
    </row>
    <row r="299" spans="1:79" ht="16.5" customHeight="1" x14ac:dyDescent="0.45">
      <c r="A299" s="357" t="s">
        <v>671</v>
      </c>
      <c r="B299" s="94">
        <f>+'t44 (3)'!D413</f>
        <v>0</v>
      </c>
      <c r="C299" s="94">
        <f>+'t44 (3)'!E413</f>
        <v>11264.13</v>
      </c>
      <c r="D299" s="94">
        <f>+'t44 (3)'!F413</f>
        <v>0</v>
      </c>
      <c r="E299" s="94">
        <f>+'t44 (3)'!G413</f>
        <v>12732.77</v>
      </c>
      <c r="F299" s="94">
        <f>+'t44 (3)'!H413</f>
        <v>0</v>
      </c>
      <c r="G299" s="94">
        <f>+'t44 (3)'!I413</f>
        <v>14063.3</v>
      </c>
      <c r="H299" s="94">
        <f>+'t44 (3)'!J413</f>
        <v>0</v>
      </c>
      <c r="I299" s="94">
        <f>+'t44 (3)'!K413</f>
        <v>10529.85</v>
      </c>
      <c r="J299" s="94">
        <f>+'t44 (3)'!L413</f>
        <v>0</v>
      </c>
      <c r="K299" s="94">
        <f>+'t44 (3)'!M413</f>
        <v>10895.83</v>
      </c>
      <c r="L299" s="94">
        <f>+'t44 (3)'!N413</f>
        <v>0</v>
      </c>
      <c r="M299" s="94">
        <f>+'t44 (3)'!O413</f>
        <v>10960.95</v>
      </c>
      <c r="N299" s="94">
        <f>+'t44 (3)'!P413</f>
        <v>0</v>
      </c>
      <c r="O299" s="94">
        <f>+'t44 (3)'!Q413</f>
        <v>13868.67</v>
      </c>
      <c r="P299" s="94">
        <f>+'t44 (3)'!R413</f>
        <v>0</v>
      </c>
      <c r="Q299" s="94">
        <f>+'t44 (3)'!S413</f>
        <v>10150.02</v>
      </c>
      <c r="R299" s="94">
        <f>+'t44 (3)'!T413</f>
        <v>0</v>
      </c>
      <c r="S299" s="94">
        <f>+'t44 (3)'!U413</f>
        <v>12170.71</v>
      </c>
      <c r="T299" s="94">
        <f>+'t44 (3)'!V413</f>
        <v>0</v>
      </c>
      <c r="U299" s="94">
        <f>+'t44 (3)'!W413</f>
        <v>14185.21</v>
      </c>
      <c r="V299" s="94">
        <f>+'t44 (3)'!X413</f>
        <v>0</v>
      </c>
      <c r="W299" s="94">
        <f>+'t44 (3)'!Y413</f>
        <v>11113.26</v>
      </c>
      <c r="X299" s="94">
        <f>+'t44 (3)'!Z413</f>
        <v>0</v>
      </c>
      <c r="Y299" s="94">
        <f>+'t44 (3)'!AA413</f>
        <v>14971.85</v>
      </c>
      <c r="Z299" s="94">
        <f>+'t44 (3)'!AB413</f>
        <v>0</v>
      </c>
      <c r="AA299" s="94">
        <f>+'t44 (3)'!AC413</f>
        <v>10775.22</v>
      </c>
      <c r="AB299" s="94">
        <f>+'t44 (3)'!AD413</f>
        <v>0</v>
      </c>
      <c r="AC299" s="94">
        <f>+'t44 (3)'!AE413</f>
        <v>12178.13</v>
      </c>
      <c r="AD299" s="94">
        <f>+'t44 (3)'!AF413</f>
        <v>0</v>
      </c>
      <c r="AE299" s="94">
        <f>+'t44 (3)'!AG413</f>
        <v>11603.78</v>
      </c>
      <c r="AF299" s="94">
        <f>+'t44 (3)'!AH413</f>
        <v>0</v>
      </c>
      <c r="AG299" s="94">
        <f>+'t44 (3)'!AI413</f>
        <v>9942.7900000000009</v>
      </c>
      <c r="AH299" s="94">
        <f>+'t44 (3)'!AJ413</f>
        <v>0</v>
      </c>
      <c r="AI299" s="94">
        <f>+'t44 (3)'!AK413</f>
        <v>12912.15</v>
      </c>
      <c r="AJ299" s="94">
        <f>+'t44 (3)'!AL413</f>
        <v>0</v>
      </c>
      <c r="AK299" s="94">
        <f>+'t44 (3)'!AM413</f>
        <v>12718.13</v>
      </c>
      <c r="AL299" s="94">
        <f>+'t44 (3)'!AN413</f>
        <v>0</v>
      </c>
      <c r="AM299" s="94">
        <f>+'t44 (3)'!AO413</f>
        <v>14299.66</v>
      </c>
      <c r="AN299" s="94">
        <f>+'t44 (3)'!AP413</f>
        <v>0</v>
      </c>
      <c r="AO299" s="94">
        <f>+'t44 (3)'!AQ413</f>
        <v>15526.91</v>
      </c>
      <c r="AP299" s="94">
        <f>+'t44 (3)'!AR413</f>
        <v>0</v>
      </c>
      <c r="AQ299" s="94">
        <f>+'t44 (3)'!AS413</f>
        <v>12918.36</v>
      </c>
      <c r="AR299" s="94">
        <f>+'t44 (3)'!AT413</f>
        <v>0</v>
      </c>
      <c r="AS299" s="94">
        <f>+'t44 (3)'!AU413</f>
        <v>11314.6</v>
      </c>
      <c r="AT299" s="94">
        <f>+'t44 (3)'!AV413</f>
        <v>0</v>
      </c>
      <c r="AU299" s="94">
        <f>+'t44 (3)'!AW413</f>
        <v>11536.31</v>
      </c>
      <c r="AV299" s="94">
        <f>+'t44 (3)'!AX413</f>
        <v>0</v>
      </c>
      <c r="AW299" s="94">
        <f>+'t44 (3)'!AY413</f>
        <v>11208.7</v>
      </c>
      <c r="AX299" s="94">
        <f>+'t44 (3)'!AZ413</f>
        <v>0</v>
      </c>
      <c r="AY299" s="94">
        <f>+'t44 (3)'!BA413</f>
        <v>10396.58</v>
      </c>
      <c r="AZ299" s="94">
        <f>+'t44 (3)'!BB413</f>
        <v>0</v>
      </c>
      <c r="BA299" s="94">
        <f>+'t44 (3)'!BC413</f>
        <v>10995.72</v>
      </c>
      <c r="BB299" s="94">
        <f>+'t44 (3)'!BD413</f>
        <v>0</v>
      </c>
      <c r="BC299" s="94">
        <f>+'t44 (3)'!BE413</f>
        <v>13233.5</v>
      </c>
      <c r="BD299" s="94">
        <f>+'t44 (3)'!BF413</f>
        <v>0</v>
      </c>
      <c r="BE299" s="94">
        <f>+'t44 (3)'!BG413</f>
        <v>10416.26</v>
      </c>
      <c r="BF299" s="94">
        <f>+'t44 (3)'!BH413</f>
        <v>0</v>
      </c>
      <c r="BG299" s="94">
        <f>+'t44 (3)'!BI413</f>
        <v>12478.64</v>
      </c>
      <c r="BH299" s="94">
        <f>+'t44 (3)'!BJ413</f>
        <v>0</v>
      </c>
      <c r="BI299" s="94">
        <f>+'t44 (3)'!BK413</f>
        <v>11732.52</v>
      </c>
      <c r="BJ299" s="94">
        <f>+'t44 (3)'!BL413</f>
        <v>0</v>
      </c>
      <c r="BK299" s="94">
        <f>+'t44 (3)'!BM413</f>
        <v>12166.21</v>
      </c>
      <c r="BL299" s="94">
        <f>+'t44 (3)'!BN413</f>
        <v>0</v>
      </c>
      <c r="BM299" s="94">
        <f>+'t44 (3)'!BO413</f>
        <v>13589.42</v>
      </c>
      <c r="BN299" s="94">
        <f>+'t44 (3)'!BP413</f>
        <v>0</v>
      </c>
      <c r="BO299" s="94">
        <f>+'t44 (3)'!BQ413</f>
        <v>13115.7</v>
      </c>
      <c r="BP299" s="94">
        <f>+'t44 (3)'!BR413</f>
        <v>0</v>
      </c>
      <c r="BQ299" s="94">
        <f>+'t44 (3)'!BS413</f>
        <v>11244.24</v>
      </c>
      <c r="BR299" s="94">
        <f>+'t44 (3)'!BT413</f>
        <v>0</v>
      </c>
      <c r="BS299" s="94">
        <f>+'t44 (3)'!BU413</f>
        <v>12535.46</v>
      </c>
      <c r="BT299" s="94">
        <f>+'t44 (3)'!BV413</f>
        <v>0</v>
      </c>
      <c r="BU299" s="94">
        <f>+'t44 (3)'!BW413</f>
        <v>11550.95</v>
      </c>
      <c r="BV299" s="94">
        <f>+'t44 (3)'!BX413</f>
        <v>0</v>
      </c>
      <c r="BW299" s="94">
        <f>+'t44 (3)'!BY413</f>
        <v>12153.09</v>
      </c>
      <c r="BX299" s="94">
        <f>+'t44 (3)'!BZ413</f>
        <v>0</v>
      </c>
      <c r="BY299" s="94">
        <f>+'t44 (3)'!CA413</f>
        <v>10681.73</v>
      </c>
      <c r="BZ299" s="94">
        <f>+'t44 (3)'!CB413</f>
        <v>0</v>
      </c>
      <c r="CA299" s="94">
        <f>+'t44 (3)'!CC413</f>
        <v>12932.44</v>
      </c>
    </row>
    <row r="300" spans="1:79" ht="16.5" customHeight="1" x14ac:dyDescent="0.45">
      <c r="A300" s="358" t="s">
        <v>672</v>
      </c>
      <c r="B300" s="94">
        <f>+'t44 (3)'!D414</f>
        <v>27845</v>
      </c>
      <c r="C300" s="94">
        <f>+'t44 (3)'!E414</f>
        <v>1199.44</v>
      </c>
      <c r="D300" s="94">
        <f>+'t44 (3)'!F414</f>
        <v>16392</v>
      </c>
      <c r="E300" s="94">
        <f>+'t44 (3)'!G414</f>
        <v>822.72</v>
      </c>
      <c r="F300" s="94">
        <f>+'t44 (3)'!H414</f>
        <v>37847</v>
      </c>
      <c r="G300" s="94">
        <f>+'t44 (3)'!I414</f>
        <v>1617.09</v>
      </c>
      <c r="H300" s="94">
        <f>+'t44 (3)'!J414</f>
        <v>20228</v>
      </c>
      <c r="I300" s="94">
        <f>+'t44 (3)'!K414</f>
        <v>917.43</v>
      </c>
      <c r="J300" s="94">
        <f>+'t44 (3)'!L414</f>
        <v>21067</v>
      </c>
      <c r="K300" s="94">
        <f>+'t44 (3)'!M414</f>
        <v>939.4</v>
      </c>
      <c r="L300" s="94">
        <f>+'t44 (3)'!N414</f>
        <v>27471</v>
      </c>
      <c r="M300" s="94">
        <f>+'t44 (3)'!O414</f>
        <v>986.87</v>
      </c>
      <c r="N300" s="94">
        <f>+'t44 (3)'!P414</f>
        <v>14792</v>
      </c>
      <c r="O300" s="94">
        <f>+'t44 (3)'!Q414</f>
        <v>791.55</v>
      </c>
      <c r="P300" s="94">
        <f>+'t44 (3)'!R414</f>
        <v>9191</v>
      </c>
      <c r="Q300" s="94">
        <f>+'t44 (3)'!S414</f>
        <v>566.9</v>
      </c>
      <c r="R300" s="94">
        <f>+'t44 (3)'!T414</f>
        <v>8770</v>
      </c>
      <c r="S300" s="94">
        <f>+'t44 (3)'!U414</f>
        <v>515.09</v>
      </c>
      <c r="T300" s="94">
        <f>+'t44 (3)'!V414</f>
        <v>11322</v>
      </c>
      <c r="U300" s="94">
        <f>+'t44 (3)'!W414</f>
        <v>618.55999999999995</v>
      </c>
      <c r="V300" s="94">
        <f>+'t44 (3)'!X414</f>
        <v>8397</v>
      </c>
      <c r="W300" s="94">
        <f>+'t44 (3)'!Y414</f>
        <v>479.21</v>
      </c>
      <c r="X300" s="94">
        <f>+'t44 (3)'!Z414</f>
        <v>17015</v>
      </c>
      <c r="Y300" s="94">
        <f>+'t44 (3)'!AA414</f>
        <v>904.11</v>
      </c>
      <c r="Z300" s="94">
        <f>+'t44 (3)'!AB414</f>
        <v>15392</v>
      </c>
      <c r="AA300" s="94">
        <f>+'t44 (3)'!AC414</f>
        <v>706.84</v>
      </c>
      <c r="AB300" s="94">
        <f>+'t44 (3)'!AD414</f>
        <v>25665</v>
      </c>
      <c r="AC300" s="94">
        <f>+'t44 (3)'!AE414</f>
        <v>882.8</v>
      </c>
      <c r="AD300" s="94">
        <f>+'t44 (3)'!AF414</f>
        <v>22925</v>
      </c>
      <c r="AE300" s="94">
        <f>+'t44 (3)'!AG414</f>
        <v>882.76</v>
      </c>
      <c r="AF300" s="94">
        <f>+'t44 (3)'!AH414</f>
        <v>12665</v>
      </c>
      <c r="AG300" s="94">
        <f>+'t44 (3)'!AI414</f>
        <v>649.6</v>
      </c>
      <c r="AH300" s="94">
        <f>+'t44 (3)'!AJ414</f>
        <v>18986</v>
      </c>
      <c r="AI300" s="94">
        <f>+'t44 (3)'!AK414</f>
        <v>763.02</v>
      </c>
      <c r="AJ300" s="94">
        <f>+'t44 (3)'!AL414</f>
        <v>15031</v>
      </c>
      <c r="AK300" s="94">
        <f>+'t44 (3)'!AM414</f>
        <v>783.24</v>
      </c>
      <c r="AL300" s="94">
        <f>+'t44 (3)'!AN414</f>
        <v>25786</v>
      </c>
      <c r="AM300" s="94">
        <f>+'t44 (3)'!AO414</f>
        <v>1051.5</v>
      </c>
      <c r="AN300" s="94">
        <f>+'t44 (3)'!AP414</f>
        <v>23669</v>
      </c>
      <c r="AO300" s="94">
        <f>+'t44 (3)'!AQ414</f>
        <v>840.32</v>
      </c>
      <c r="AP300" s="94">
        <f>+'t44 (3)'!AR414</f>
        <v>17788</v>
      </c>
      <c r="AQ300" s="94">
        <f>+'t44 (3)'!AS414</f>
        <v>897.33</v>
      </c>
      <c r="AR300" s="94">
        <f>+'t44 (3)'!AT414</f>
        <v>13726</v>
      </c>
      <c r="AS300" s="94">
        <f>+'t44 (3)'!AU414</f>
        <v>611.77</v>
      </c>
      <c r="AT300" s="94">
        <f>+'t44 (3)'!AV414</f>
        <v>16595</v>
      </c>
      <c r="AU300" s="94">
        <f>+'t44 (3)'!AW414</f>
        <v>711.48</v>
      </c>
      <c r="AV300" s="94">
        <f>+'t44 (3)'!AX414</f>
        <v>24868</v>
      </c>
      <c r="AW300" s="94">
        <f>+'t44 (3)'!AY414</f>
        <v>982.08</v>
      </c>
      <c r="AX300" s="94">
        <f>+'t44 (3)'!AZ414</f>
        <v>27159</v>
      </c>
      <c r="AY300" s="94">
        <f>+'t44 (3)'!BA414</f>
        <v>1044.18</v>
      </c>
      <c r="AZ300" s="94">
        <f>+'t44 (3)'!BB414</f>
        <v>21356</v>
      </c>
      <c r="BA300" s="94">
        <f>+'t44 (3)'!BC414</f>
        <v>1164.8</v>
      </c>
      <c r="BB300" s="94">
        <f>+'t44 (3)'!BD414</f>
        <v>22023</v>
      </c>
      <c r="BC300" s="94">
        <f>+'t44 (3)'!BE414</f>
        <v>1929.43</v>
      </c>
      <c r="BD300" s="94">
        <f>+'t44 (3)'!BF414</f>
        <v>12174</v>
      </c>
      <c r="BE300" s="94">
        <f>+'t44 (3)'!BG414</f>
        <v>1023.87</v>
      </c>
      <c r="BF300" s="94">
        <f>+'t44 (3)'!BH414</f>
        <v>31429</v>
      </c>
      <c r="BG300" s="94">
        <f>+'t44 (3)'!BI414</f>
        <v>1547.36</v>
      </c>
      <c r="BH300" s="94">
        <f>+'t44 (3)'!BJ414</f>
        <v>20074</v>
      </c>
      <c r="BI300" s="94">
        <f>+'t44 (3)'!BK414</f>
        <v>886.78</v>
      </c>
      <c r="BJ300" s="94">
        <f>+'t44 (3)'!BL414</f>
        <v>25557</v>
      </c>
      <c r="BK300" s="94">
        <f>+'t44 (3)'!BM414</f>
        <v>1152.69</v>
      </c>
      <c r="BL300" s="94">
        <f>+'t44 (3)'!BN414</f>
        <v>25847</v>
      </c>
      <c r="BM300" s="94">
        <f>+'t44 (3)'!BO414</f>
        <v>1136.27</v>
      </c>
      <c r="BN300" s="94">
        <f>+'t44 (3)'!BP414</f>
        <v>48601</v>
      </c>
      <c r="BO300" s="94">
        <f>+'t44 (3)'!BQ414</f>
        <v>1556.82</v>
      </c>
      <c r="BP300" s="94">
        <f>+'t44 (3)'!BR414</f>
        <v>22916</v>
      </c>
      <c r="BQ300" s="94">
        <f>+'t44 (3)'!BS414</f>
        <v>909.4</v>
      </c>
      <c r="BR300" s="94">
        <f>+'t44 (3)'!BT414</f>
        <v>41126</v>
      </c>
      <c r="BS300" s="94">
        <f>+'t44 (3)'!BU414</f>
        <v>1698.83</v>
      </c>
      <c r="BT300" s="94">
        <f>+'t44 (3)'!BV414</f>
        <v>32342</v>
      </c>
      <c r="BU300" s="94">
        <f>+'t44 (3)'!BW414</f>
        <v>1229.17</v>
      </c>
      <c r="BV300" s="94">
        <f>+'t44 (3)'!BX414</f>
        <v>29777</v>
      </c>
      <c r="BW300" s="94">
        <f>+'t44 (3)'!BY414</f>
        <v>1222.74</v>
      </c>
      <c r="BX300" s="94">
        <f>+'t44 (3)'!BZ414</f>
        <v>21697</v>
      </c>
      <c r="BY300" s="94">
        <f>+'t44 (3)'!CA414</f>
        <v>984.78</v>
      </c>
      <c r="BZ300" s="94">
        <f>+'t44 (3)'!CB414</f>
        <v>32090</v>
      </c>
      <c r="CA300" s="94">
        <f>+'t44 (3)'!CC414</f>
        <v>1182.6099999999999</v>
      </c>
    </row>
    <row r="301" spans="1:79" ht="16.5" customHeight="1" x14ac:dyDescent="0.45">
      <c r="A301" s="357" t="s">
        <v>673</v>
      </c>
      <c r="B301" s="94">
        <f>+'t44 (3)'!D415</f>
        <v>4626</v>
      </c>
      <c r="C301" s="94">
        <f>+'t44 (3)'!E415</f>
        <v>632.07000000000005</v>
      </c>
      <c r="D301" s="94">
        <f>+'t44 (3)'!F415</f>
        <v>5174</v>
      </c>
      <c r="E301" s="94">
        <f>+'t44 (3)'!G415</f>
        <v>693.6</v>
      </c>
      <c r="F301" s="94">
        <f>+'t44 (3)'!H415</f>
        <v>5793</v>
      </c>
      <c r="G301" s="94">
        <f>+'t44 (3)'!I415</f>
        <v>826.23</v>
      </c>
      <c r="H301" s="94">
        <f>+'t44 (3)'!J415</f>
        <v>5188</v>
      </c>
      <c r="I301" s="94">
        <f>+'t44 (3)'!K415</f>
        <v>615.66999999999996</v>
      </c>
      <c r="J301" s="94">
        <f>+'t44 (3)'!L415</f>
        <v>4417</v>
      </c>
      <c r="K301" s="94">
        <f>+'t44 (3)'!M415</f>
        <v>628.66</v>
      </c>
      <c r="L301" s="94">
        <f>+'t44 (3)'!N415</f>
        <v>5109</v>
      </c>
      <c r="M301" s="94">
        <f>+'t44 (3)'!O415</f>
        <v>737.46</v>
      </c>
      <c r="N301" s="94">
        <f>+'t44 (3)'!P415</f>
        <v>4568</v>
      </c>
      <c r="O301" s="94">
        <f>+'t44 (3)'!Q415</f>
        <v>653.52</v>
      </c>
      <c r="P301" s="94">
        <f>+'t44 (3)'!R415</f>
        <v>4262</v>
      </c>
      <c r="Q301" s="94">
        <f>+'t44 (3)'!S415</f>
        <v>587.15</v>
      </c>
      <c r="R301" s="94">
        <f>+'t44 (3)'!T415</f>
        <v>4522</v>
      </c>
      <c r="S301" s="94">
        <f>+'t44 (3)'!U415</f>
        <v>618.67999999999995</v>
      </c>
      <c r="T301" s="94">
        <f>+'t44 (3)'!V415</f>
        <v>4386</v>
      </c>
      <c r="U301" s="94">
        <f>+'t44 (3)'!W415</f>
        <v>666.52</v>
      </c>
      <c r="V301" s="94">
        <f>+'t44 (3)'!X415</f>
        <v>4092</v>
      </c>
      <c r="W301" s="94">
        <f>+'t44 (3)'!Y415</f>
        <v>618.77</v>
      </c>
      <c r="X301" s="94">
        <f>+'t44 (3)'!Z415</f>
        <v>4486</v>
      </c>
      <c r="Y301" s="94">
        <f>+'t44 (3)'!AA415</f>
        <v>672.75</v>
      </c>
      <c r="Z301" s="94">
        <f>+'t44 (3)'!AB415</f>
        <v>3514</v>
      </c>
      <c r="AA301" s="94">
        <f>+'t44 (3)'!AC415</f>
        <v>504.26</v>
      </c>
      <c r="AB301" s="94">
        <f>+'t44 (3)'!AD415</f>
        <v>4128</v>
      </c>
      <c r="AC301" s="94">
        <f>+'t44 (3)'!AE415</f>
        <v>648.79</v>
      </c>
      <c r="AD301" s="94">
        <f>+'t44 (3)'!AF415</f>
        <v>4706</v>
      </c>
      <c r="AE301" s="94">
        <f>+'t44 (3)'!AG415</f>
        <v>674.76</v>
      </c>
      <c r="AF301" s="94">
        <f>+'t44 (3)'!AH415</f>
        <v>3478</v>
      </c>
      <c r="AG301" s="94">
        <f>+'t44 (3)'!AI415</f>
        <v>554.88</v>
      </c>
      <c r="AH301" s="94">
        <f>+'t44 (3)'!AJ415</f>
        <v>3943</v>
      </c>
      <c r="AI301" s="94">
        <f>+'t44 (3)'!AK415</f>
        <v>650.82000000000005</v>
      </c>
      <c r="AJ301" s="94">
        <f>+'t44 (3)'!AL415</f>
        <v>5303</v>
      </c>
      <c r="AK301" s="94">
        <f>+'t44 (3)'!AM415</f>
        <v>913.76</v>
      </c>
      <c r="AL301" s="94">
        <f>+'t44 (3)'!AN415</f>
        <v>4379</v>
      </c>
      <c r="AM301" s="94">
        <f>+'t44 (3)'!AO415</f>
        <v>732.13</v>
      </c>
      <c r="AN301" s="94">
        <f>+'t44 (3)'!AP415</f>
        <v>3861</v>
      </c>
      <c r="AO301" s="94">
        <f>+'t44 (3)'!AQ415</f>
        <v>617.13</v>
      </c>
      <c r="AP301" s="94">
        <f>+'t44 (3)'!AR415</f>
        <v>5977</v>
      </c>
      <c r="AQ301" s="94">
        <f>+'t44 (3)'!AS415</f>
        <v>792.58</v>
      </c>
      <c r="AR301" s="94">
        <f>+'t44 (3)'!AT415</f>
        <v>3917</v>
      </c>
      <c r="AS301" s="94">
        <f>+'t44 (3)'!AU415</f>
        <v>613.12</v>
      </c>
      <c r="AT301" s="94">
        <f>+'t44 (3)'!AV415</f>
        <v>4009</v>
      </c>
      <c r="AU301" s="94">
        <f>+'t44 (3)'!AW415</f>
        <v>723.31</v>
      </c>
      <c r="AV301" s="94">
        <f>+'t44 (3)'!AX415</f>
        <v>4309</v>
      </c>
      <c r="AW301" s="94">
        <f>+'t44 (3)'!AY415</f>
        <v>743.03</v>
      </c>
      <c r="AX301" s="94">
        <f>+'t44 (3)'!AZ415</f>
        <v>3496</v>
      </c>
      <c r="AY301" s="94">
        <f>+'t44 (3)'!BA415</f>
        <v>650.47</v>
      </c>
      <c r="AZ301" s="94">
        <f>+'t44 (3)'!BB415</f>
        <v>4398</v>
      </c>
      <c r="BA301" s="94">
        <f>+'t44 (3)'!BC415</f>
        <v>782.61</v>
      </c>
      <c r="BB301" s="94">
        <f>+'t44 (3)'!BD415</f>
        <v>5065</v>
      </c>
      <c r="BC301" s="94">
        <f>+'t44 (3)'!BE415</f>
        <v>930.47</v>
      </c>
      <c r="BD301" s="94">
        <f>+'t44 (3)'!BF415</f>
        <v>3746</v>
      </c>
      <c r="BE301" s="94">
        <f>+'t44 (3)'!BG415</f>
        <v>558.97</v>
      </c>
      <c r="BF301" s="94">
        <f>+'t44 (3)'!BH415</f>
        <v>5066</v>
      </c>
      <c r="BG301" s="94">
        <f>+'t44 (3)'!BI415</f>
        <v>745.41</v>
      </c>
      <c r="BH301" s="94">
        <f>+'t44 (3)'!BJ415</f>
        <v>4907</v>
      </c>
      <c r="BI301" s="94">
        <f>+'t44 (3)'!BK415</f>
        <v>684.99</v>
      </c>
      <c r="BJ301" s="94">
        <f>+'t44 (3)'!BL415</f>
        <v>4603</v>
      </c>
      <c r="BK301" s="94">
        <f>+'t44 (3)'!BM415</f>
        <v>655.38</v>
      </c>
      <c r="BL301" s="94">
        <f>+'t44 (3)'!BN415</f>
        <v>5243</v>
      </c>
      <c r="BM301" s="94">
        <f>+'t44 (3)'!BO415</f>
        <v>782.57</v>
      </c>
      <c r="BN301" s="94">
        <f>+'t44 (3)'!BP415</f>
        <v>4693</v>
      </c>
      <c r="BO301" s="94">
        <f>+'t44 (3)'!BQ415</f>
        <v>663.49</v>
      </c>
      <c r="BP301" s="94">
        <f>+'t44 (3)'!BR415</f>
        <v>5139</v>
      </c>
      <c r="BQ301" s="94">
        <f>+'t44 (3)'!BS415</f>
        <v>689.45</v>
      </c>
      <c r="BR301" s="94">
        <f>+'t44 (3)'!BT415</f>
        <v>5731</v>
      </c>
      <c r="BS301" s="94">
        <f>+'t44 (3)'!BU415</f>
        <v>806.01</v>
      </c>
      <c r="BT301" s="94">
        <f>+'t44 (3)'!BV415</f>
        <v>5233</v>
      </c>
      <c r="BU301" s="94">
        <f>+'t44 (3)'!BW415</f>
        <v>753.41</v>
      </c>
      <c r="BV301" s="94">
        <f>+'t44 (3)'!BX415</f>
        <v>4669</v>
      </c>
      <c r="BW301" s="94">
        <f>+'t44 (3)'!BY415</f>
        <v>650.14</v>
      </c>
      <c r="BX301" s="94">
        <f>+'t44 (3)'!BZ415</f>
        <v>4865</v>
      </c>
      <c r="BY301" s="94">
        <f>+'t44 (3)'!CA415</f>
        <v>720.73</v>
      </c>
      <c r="BZ301" s="94">
        <f>+'t44 (3)'!CB415</f>
        <v>6102</v>
      </c>
      <c r="CA301" s="94">
        <f>+'t44 (3)'!CC415</f>
        <v>778.15</v>
      </c>
    </row>
    <row r="302" spans="1:79" ht="16.5" customHeight="1" x14ac:dyDescent="0.45">
      <c r="A302" s="358" t="s">
        <v>674</v>
      </c>
      <c r="B302" s="94">
        <f>+'t44 (3)'!D416</f>
        <v>21912</v>
      </c>
      <c r="C302" s="94">
        <f>+'t44 (3)'!E416</f>
        <v>2283.98</v>
      </c>
      <c r="D302" s="94">
        <f>+'t44 (3)'!F416</f>
        <v>24923</v>
      </c>
      <c r="E302" s="94">
        <f>+'t44 (3)'!G416</f>
        <v>3793.94</v>
      </c>
      <c r="F302" s="94">
        <f>+'t44 (3)'!H416</f>
        <v>18425</v>
      </c>
      <c r="G302" s="94">
        <f>+'t44 (3)'!I416</f>
        <v>2555.48</v>
      </c>
      <c r="H302" s="94">
        <f>+'t44 (3)'!J416</f>
        <v>20351</v>
      </c>
      <c r="I302" s="94">
        <f>+'t44 (3)'!K416</f>
        <v>1971.05</v>
      </c>
      <c r="J302" s="94">
        <f>+'t44 (3)'!L416</f>
        <v>21551</v>
      </c>
      <c r="K302" s="94">
        <f>+'t44 (3)'!M416</f>
        <v>2156.7800000000002</v>
      </c>
      <c r="L302" s="94">
        <f>+'t44 (3)'!N416</f>
        <v>17909</v>
      </c>
      <c r="M302" s="94">
        <f>+'t44 (3)'!O416</f>
        <v>1506.07</v>
      </c>
      <c r="N302" s="94">
        <f>+'t44 (3)'!P416</f>
        <v>18162</v>
      </c>
      <c r="O302" s="94">
        <f>+'t44 (3)'!Q416</f>
        <v>4193.57</v>
      </c>
      <c r="P302" s="94">
        <f>+'t44 (3)'!R416</f>
        <v>10772</v>
      </c>
      <c r="Q302" s="94">
        <f>+'t44 (3)'!S416</f>
        <v>877.46</v>
      </c>
      <c r="R302" s="94">
        <f>+'t44 (3)'!T416</f>
        <v>14527</v>
      </c>
      <c r="S302" s="94">
        <f>+'t44 (3)'!U416</f>
        <v>1842.85</v>
      </c>
      <c r="T302" s="94">
        <f>+'t44 (3)'!V416</f>
        <v>20197</v>
      </c>
      <c r="U302" s="94">
        <f>+'t44 (3)'!W416</f>
        <v>2647.29</v>
      </c>
      <c r="V302" s="94">
        <f>+'t44 (3)'!X416</f>
        <v>10371</v>
      </c>
      <c r="W302" s="94">
        <f>+'t44 (3)'!Y416</f>
        <v>1563.5</v>
      </c>
      <c r="X302" s="94">
        <f>+'t44 (3)'!Z416</f>
        <v>23371</v>
      </c>
      <c r="Y302" s="94">
        <f>+'t44 (3)'!AA416</f>
        <v>4800.57</v>
      </c>
      <c r="Z302" s="94">
        <f>+'t44 (3)'!AB416</f>
        <v>10607</v>
      </c>
      <c r="AA302" s="94">
        <f>+'t44 (3)'!AC416</f>
        <v>1752.06</v>
      </c>
      <c r="AB302" s="94">
        <f>+'t44 (3)'!AD416</f>
        <v>18449</v>
      </c>
      <c r="AC302" s="94">
        <f>+'t44 (3)'!AE416</f>
        <v>2265.6999999999998</v>
      </c>
      <c r="AD302" s="94">
        <f>+'t44 (3)'!AF416</f>
        <v>15072</v>
      </c>
      <c r="AE302" s="94">
        <f>+'t44 (3)'!AG416</f>
        <v>1093.44</v>
      </c>
      <c r="AF302" s="94">
        <f>+'t44 (3)'!AH416</f>
        <v>9630</v>
      </c>
      <c r="AG302" s="94">
        <f>+'t44 (3)'!AI416</f>
        <v>796.29</v>
      </c>
      <c r="AH302" s="94">
        <f>+'t44 (3)'!AJ416</f>
        <v>21757</v>
      </c>
      <c r="AI302" s="94">
        <f>+'t44 (3)'!AK416</f>
        <v>2577.7399999999998</v>
      </c>
      <c r="AJ302" s="94">
        <f>+'t44 (3)'!AL416</f>
        <v>12241</v>
      </c>
      <c r="AK302" s="94">
        <f>+'t44 (3)'!AM416</f>
        <v>1687.24</v>
      </c>
      <c r="AL302" s="94">
        <f>+'t44 (3)'!AN416</f>
        <v>22734</v>
      </c>
      <c r="AM302" s="94">
        <f>+'t44 (3)'!AO416</f>
        <v>2735.23</v>
      </c>
      <c r="AN302" s="94">
        <f>+'t44 (3)'!AP416</f>
        <v>31864</v>
      </c>
      <c r="AO302" s="94">
        <f>+'t44 (3)'!AQ416</f>
        <v>4133.45</v>
      </c>
      <c r="AP302" s="94">
        <f>+'t44 (3)'!AR416</f>
        <v>17518</v>
      </c>
      <c r="AQ302" s="94">
        <f>+'t44 (3)'!AS416</f>
        <v>1394.85</v>
      </c>
      <c r="AR302" s="94">
        <f>+'t44 (3)'!AT416</f>
        <v>13678</v>
      </c>
      <c r="AS302" s="94">
        <f>+'t44 (3)'!AU416</f>
        <v>1222.7</v>
      </c>
      <c r="AT302" s="94">
        <f>+'t44 (3)'!AV416</f>
        <v>13737</v>
      </c>
      <c r="AU302" s="94">
        <f>+'t44 (3)'!AW416</f>
        <v>1200.47</v>
      </c>
      <c r="AV302" s="94">
        <f>+'t44 (3)'!AX416</f>
        <v>13836</v>
      </c>
      <c r="AW302" s="94">
        <f>+'t44 (3)'!AY416</f>
        <v>1196.1500000000001</v>
      </c>
      <c r="AX302" s="94">
        <f>+'t44 (3)'!AZ416</f>
        <v>8797</v>
      </c>
      <c r="AY302" s="94">
        <f>+'t44 (3)'!BA416</f>
        <v>593.73</v>
      </c>
      <c r="AZ302" s="94">
        <f>+'t44 (3)'!BB416</f>
        <v>5388</v>
      </c>
      <c r="BA302" s="94">
        <f>+'t44 (3)'!BC416</f>
        <v>308.39</v>
      </c>
      <c r="BB302" s="94">
        <f>+'t44 (3)'!BD416</f>
        <v>7585</v>
      </c>
      <c r="BC302" s="94">
        <f>+'t44 (3)'!BE416</f>
        <v>514.74</v>
      </c>
      <c r="BD302" s="94">
        <f>+'t44 (3)'!BF416</f>
        <v>13420</v>
      </c>
      <c r="BE302" s="94">
        <f>+'t44 (3)'!BG416</f>
        <v>935.65</v>
      </c>
      <c r="BF302" s="94">
        <f>+'t44 (3)'!BH416</f>
        <v>11717</v>
      </c>
      <c r="BG302" s="94">
        <f>+'t44 (3)'!BI416</f>
        <v>815.79</v>
      </c>
      <c r="BH302" s="94">
        <f>+'t44 (3)'!BJ416</f>
        <v>8562</v>
      </c>
      <c r="BI302" s="94">
        <f>+'t44 (3)'!BK416</f>
        <v>641.05999999999995</v>
      </c>
      <c r="BJ302" s="94">
        <f>+'t44 (3)'!BL416</f>
        <v>14914</v>
      </c>
      <c r="BK302" s="94">
        <f>+'t44 (3)'!BM416</f>
        <v>1189.7</v>
      </c>
      <c r="BL302" s="94">
        <f>+'t44 (3)'!BN416</f>
        <v>13781</v>
      </c>
      <c r="BM302" s="94">
        <f>+'t44 (3)'!BO416</f>
        <v>971.14</v>
      </c>
      <c r="BN302" s="94">
        <f>+'t44 (3)'!BP416</f>
        <v>10301</v>
      </c>
      <c r="BO302" s="94">
        <f>+'t44 (3)'!BQ416</f>
        <v>763.71</v>
      </c>
      <c r="BP302" s="94">
        <f>+'t44 (3)'!BR416</f>
        <v>10308</v>
      </c>
      <c r="BQ302" s="94">
        <f>+'t44 (3)'!BS416</f>
        <v>795.77</v>
      </c>
      <c r="BR302" s="94">
        <f>+'t44 (3)'!BT416</f>
        <v>14657</v>
      </c>
      <c r="BS302" s="94">
        <f>+'t44 (3)'!BU416</f>
        <v>979.83</v>
      </c>
      <c r="BT302" s="94">
        <f>+'t44 (3)'!BV416</f>
        <v>11432</v>
      </c>
      <c r="BU302" s="94">
        <f>+'t44 (3)'!BW416</f>
        <v>935.69</v>
      </c>
      <c r="BV302" s="94">
        <f>+'t44 (3)'!BX416</f>
        <v>13988</v>
      </c>
      <c r="BW302" s="94">
        <f>+'t44 (3)'!BY416</f>
        <v>832.57</v>
      </c>
      <c r="BX302" s="94">
        <f>+'t44 (3)'!BZ416</f>
        <v>5720</v>
      </c>
      <c r="BY302" s="94">
        <f>+'t44 (3)'!CA416</f>
        <v>411.56</v>
      </c>
      <c r="BZ302" s="94">
        <f>+'t44 (3)'!CB416</f>
        <v>15598</v>
      </c>
      <c r="CA302" s="94">
        <f>+'t44 (3)'!CC416</f>
        <v>990.25</v>
      </c>
    </row>
    <row r="303" spans="1:79" ht="16.5" customHeight="1" x14ac:dyDescent="0.45">
      <c r="A303" s="357" t="s">
        <v>675</v>
      </c>
      <c r="B303" s="94">
        <f>+'t44 (3)'!D417</f>
        <v>13506</v>
      </c>
      <c r="C303" s="94">
        <f>+'t44 (3)'!E417</f>
        <v>1365.55</v>
      </c>
      <c r="D303" s="94">
        <f>+'t44 (3)'!F417</f>
        <v>13043</v>
      </c>
      <c r="E303" s="94">
        <f>+'t44 (3)'!G417</f>
        <v>1382.25</v>
      </c>
      <c r="F303" s="94">
        <f>+'t44 (3)'!H417</f>
        <v>14154</v>
      </c>
      <c r="G303" s="94">
        <f>+'t44 (3)'!I417</f>
        <v>1477.42</v>
      </c>
      <c r="H303" s="94">
        <f>+'t44 (3)'!J417</f>
        <v>11996</v>
      </c>
      <c r="I303" s="94">
        <f>+'t44 (3)'!K417</f>
        <v>1180</v>
      </c>
      <c r="J303" s="94">
        <f>+'t44 (3)'!L417</f>
        <v>12533</v>
      </c>
      <c r="K303" s="94">
        <f>+'t44 (3)'!M417</f>
        <v>1274.5</v>
      </c>
      <c r="L303" s="94">
        <f>+'t44 (3)'!N417</f>
        <v>13550</v>
      </c>
      <c r="M303" s="94">
        <f>+'t44 (3)'!O417</f>
        <v>1330.78</v>
      </c>
      <c r="N303" s="94">
        <f>+'t44 (3)'!P417</f>
        <v>13352</v>
      </c>
      <c r="O303" s="94">
        <f>+'t44 (3)'!Q417</f>
        <v>1344.49</v>
      </c>
      <c r="P303" s="94">
        <f>+'t44 (3)'!R417</f>
        <v>13352</v>
      </c>
      <c r="Q303" s="94">
        <f>+'t44 (3)'!S417</f>
        <v>1340.92</v>
      </c>
      <c r="R303" s="94">
        <f>+'t44 (3)'!T417</f>
        <v>13626</v>
      </c>
      <c r="S303" s="94">
        <f>+'t44 (3)'!U417</f>
        <v>1413.68</v>
      </c>
      <c r="T303" s="94">
        <f>+'t44 (3)'!V417</f>
        <v>14661</v>
      </c>
      <c r="U303" s="94">
        <f>+'t44 (3)'!W417</f>
        <v>1424.84</v>
      </c>
      <c r="V303" s="94">
        <f>+'t44 (3)'!X417</f>
        <v>10616</v>
      </c>
      <c r="W303" s="94">
        <f>+'t44 (3)'!Y417</f>
        <v>1156.5899999999999</v>
      </c>
      <c r="X303" s="94">
        <f>+'t44 (3)'!Z417</f>
        <v>15023</v>
      </c>
      <c r="Y303" s="94">
        <f>+'t44 (3)'!AA417</f>
        <v>1393.48</v>
      </c>
      <c r="Z303" s="94">
        <f>+'t44 (3)'!AB417</f>
        <v>13323</v>
      </c>
      <c r="AA303" s="94">
        <f>+'t44 (3)'!AC417</f>
        <v>1279.1199999999999</v>
      </c>
      <c r="AB303" s="94">
        <f>+'t44 (3)'!AD417</f>
        <v>15910</v>
      </c>
      <c r="AC303" s="94">
        <f>+'t44 (3)'!AE417</f>
        <v>1343.03</v>
      </c>
      <c r="AD303" s="94">
        <f>+'t44 (3)'!AF417</f>
        <v>15334</v>
      </c>
      <c r="AE303" s="94">
        <f>+'t44 (3)'!AG417</f>
        <v>1451.33</v>
      </c>
      <c r="AF303" s="94">
        <f>+'t44 (3)'!AH417</f>
        <v>12018</v>
      </c>
      <c r="AG303" s="94">
        <f>+'t44 (3)'!AI417</f>
        <v>1319.03</v>
      </c>
      <c r="AH303" s="94">
        <f>+'t44 (3)'!AJ417</f>
        <v>14405</v>
      </c>
      <c r="AI303" s="94">
        <f>+'t44 (3)'!AK417</f>
        <v>1470.8</v>
      </c>
      <c r="AJ303" s="94">
        <f>+'t44 (3)'!AL417</f>
        <v>15365</v>
      </c>
      <c r="AK303" s="94">
        <f>+'t44 (3)'!AM417</f>
        <v>1535.59</v>
      </c>
      <c r="AL303" s="94">
        <f>+'t44 (3)'!AN417</f>
        <v>14005</v>
      </c>
      <c r="AM303" s="94">
        <f>+'t44 (3)'!AO417</f>
        <v>1422.53</v>
      </c>
      <c r="AN303" s="94">
        <f>+'t44 (3)'!AP417</f>
        <v>15488</v>
      </c>
      <c r="AO303" s="94">
        <f>+'t44 (3)'!AQ417</f>
        <v>1562.45</v>
      </c>
      <c r="AP303" s="94">
        <f>+'t44 (3)'!AR417</f>
        <v>15772</v>
      </c>
      <c r="AQ303" s="94">
        <f>+'t44 (3)'!AS417</f>
        <v>1608.19</v>
      </c>
      <c r="AR303" s="94">
        <f>+'t44 (3)'!AT417</f>
        <v>14187</v>
      </c>
      <c r="AS303" s="94">
        <f>+'t44 (3)'!AU417</f>
        <v>1554.48</v>
      </c>
      <c r="AT303" s="94">
        <f>+'t44 (3)'!AV417</f>
        <v>12422</v>
      </c>
      <c r="AU303" s="94">
        <f>+'t44 (3)'!AW417</f>
        <v>1483.42</v>
      </c>
      <c r="AV303" s="94">
        <f>+'t44 (3)'!AX417</f>
        <v>15117</v>
      </c>
      <c r="AW303" s="94">
        <f>+'t44 (3)'!AY417</f>
        <v>1605.83</v>
      </c>
      <c r="AX303" s="94">
        <f>+'t44 (3)'!AZ417</f>
        <v>13367</v>
      </c>
      <c r="AY303" s="94">
        <f>+'t44 (3)'!BA417</f>
        <v>1456.47</v>
      </c>
      <c r="AZ303" s="94">
        <f>+'t44 (3)'!BB417</f>
        <v>13493</v>
      </c>
      <c r="BA303" s="94">
        <f>+'t44 (3)'!BC417</f>
        <v>1524.48</v>
      </c>
      <c r="BB303" s="94">
        <f>+'t44 (3)'!BD417</f>
        <v>17562</v>
      </c>
      <c r="BC303" s="94">
        <f>+'t44 (3)'!BE417</f>
        <v>1850.43</v>
      </c>
      <c r="BD303" s="94">
        <f>+'t44 (3)'!BF417</f>
        <v>12055</v>
      </c>
      <c r="BE303" s="94">
        <f>+'t44 (3)'!BG417</f>
        <v>1355.75</v>
      </c>
      <c r="BF303" s="94">
        <f>+'t44 (3)'!BH417</f>
        <v>15447</v>
      </c>
      <c r="BG303" s="94">
        <f>+'t44 (3)'!BI417</f>
        <v>1624.1</v>
      </c>
      <c r="BH303" s="94">
        <f>+'t44 (3)'!BJ417</f>
        <v>15999</v>
      </c>
      <c r="BI303" s="94">
        <f>+'t44 (3)'!BK417</f>
        <v>1656.16</v>
      </c>
      <c r="BJ303" s="94">
        <f>+'t44 (3)'!BL417</f>
        <v>14458</v>
      </c>
      <c r="BK303" s="94">
        <f>+'t44 (3)'!BM417</f>
        <v>1549.4</v>
      </c>
      <c r="BL303" s="94">
        <f>+'t44 (3)'!BN417</f>
        <v>18084</v>
      </c>
      <c r="BM303" s="94">
        <f>+'t44 (3)'!BO417</f>
        <v>1758.89</v>
      </c>
      <c r="BN303" s="94">
        <f>+'t44 (3)'!BP417</f>
        <v>16882</v>
      </c>
      <c r="BO303" s="94">
        <f>+'t44 (3)'!BQ417</f>
        <v>1734.62</v>
      </c>
      <c r="BP303" s="94">
        <f>+'t44 (3)'!BR417</f>
        <v>15109</v>
      </c>
      <c r="BQ303" s="94">
        <f>+'t44 (3)'!BS417</f>
        <v>1581.97</v>
      </c>
      <c r="BR303" s="94">
        <f>+'t44 (3)'!BT417</f>
        <v>15689</v>
      </c>
      <c r="BS303" s="94">
        <f>+'t44 (3)'!BU417</f>
        <v>1678.42</v>
      </c>
      <c r="BT303" s="94">
        <f>+'t44 (3)'!BV417</f>
        <v>15998</v>
      </c>
      <c r="BU303" s="94">
        <f>+'t44 (3)'!BW417</f>
        <v>1858.74</v>
      </c>
      <c r="BV303" s="94">
        <f>+'t44 (3)'!BX417</f>
        <v>15489</v>
      </c>
      <c r="BW303" s="94">
        <f>+'t44 (3)'!BY417</f>
        <v>1612.97</v>
      </c>
      <c r="BX303" s="94">
        <f>+'t44 (3)'!BZ417</f>
        <v>15963</v>
      </c>
      <c r="BY303" s="94">
        <f>+'t44 (3)'!CA417</f>
        <v>1641.67</v>
      </c>
      <c r="BZ303" s="94">
        <f>+'t44 (3)'!CB417</f>
        <v>17914</v>
      </c>
      <c r="CA303" s="94">
        <f>+'t44 (3)'!CC417</f>
        <v>1912.43</v>
      </c>
    </row>
    <row r="304" spans="1:79" ht="16.5" customHeight="1" x14ac:dyDescent="0.45">
      <c r="A304" s="358" t="s">
        <v>676</v>
      </c>
      <c r="B304" s="94">
        <f>+'t44 (3)'!D418</f>
        <v>9104</v>
      </c>
      <c r="C304" s="94">
        <f>+'t44 (3)'!E418</f>
        <v>450.29</v>
      </c>
      <c r="D304" s="94">
        <f>+'t44 (3)'!F418</f>
        <v>10147</v>
      </c>
      <c r="E304" s="94">
        <f>+'t44 (3)'!G418</f>
        <v>493.93</v>
      </c>
      <c r="F304" s="94">
        <f>+'t44 (3)'!H418</f>
        <v>8968</v>
      </c>
      <c r="G304" s="94">
        <f>+'t44 (3)'!I418</f>
        <v>490.55</v>
      </c>
      <c r="H304" s="94">
        <f>+'t44 (3)'!J418</f>
        <v>10053</v>
      </c>
      <c r="I304" s="94">
        <f>+'t44 (3)'!K418</f>
        <v>463.35</v>
      </c>
      <c r="J304" s="94">
        <f>+'t44 (3)'!L418</f>
        <v>9826</v>
      </c>
      <c r="K304" s="94">
        <f>+'t44 (3)'!M418</f>
        <v>451.77</v>
      </c>
      <c r="L304" s="94">
        <f>+'t44 (3)'!N418</f>
        <v>10309</v>
      </c>
      <c r="M304" s="94">
        <f>+'t44 (3)'!O418</f>
        <v>483.46</v>
      </c>
      <c r="N304" s="94">
        <f>+'t44 (3)'!P418</f>
        <v>12878</v>
      </c>
      <c r="O304" s="94">
        <f>+'t44 (3)'!Q418</f>
        <v>508.24</v>
      </c>
      <c r="P304" s="94">
        <f>+'t44 (3)'!R418</f>
        <v>10139</v>
      </c>
      <c r="Q304" s="94">
        <f>+'t44 (3)'!S418</f>
        <v>502.5</v>
      </c>
      <c r="R304" s="94">
        <f>+'t44 (3)'!T418</f>
        <v>11325</v>
      </c>
      <c r="S304" s="94">
        <f>+'t44 (3)'!U418</f>
        <v>534.63</v>
      </c>
      <c r="T304" s="94">
        <f>+'t44 (3)'!V418</f>
        <v>11241</v>
      </c>
      <c r="U304" s="94">
        <f>+'t44 (3)'!W418</f>
        <v>547.29</v>
      </c>
      <c r="V304" s="94">
        <f>+'t44 (3)'!X418</f>
        <v>10492</v>
      </c>
      <c r="W304" s="94">
        <f>+'t44 (3)'!Y418</f>
        <v>475.99</v>
      </c>
      <c r="X304" s="94">
        <f>+'t44 (3)'!Z418</f>
        <v>11182</v>
      </c>
      <c r="Y304" s="94">
        <f>+'t44 (3)'!AA418</f>
        <v>499.15</v>
      </c>
      <c r="Z304" s="94">
        <f>+'t44 (3)'!AB418</f>
        <v>11511</v>
      </c>
      <c r="AA304" s="94">
        <f>+'t44 (3)'!AC418</f>
        <v>523.20000000000005</v>
      </c>
      <c r="AB304" s="94">
        <f>+'t44 (3)'!AD418</f>
        <v>11090</v>
      </c>
      <c r="AC304" s="94">
        <f>+'t44 (3)'!AE418</f>
        <v>533.79999999999995</v>
      </c>
      <c r="AD304" s="94">
        <f>+'t44 (3)'!AF418</f>
        <v>13141</v>
      </c>
      <c r="AE304" s="94">
        <f>+'t44 (3)'!AG418</f>
        <v>602.41</v>
      </c>
      <c r="AF304" s="94">
        <f>+'t44 (3)'!AH418</f>
        <v>12059</v>
      </c>
      <c r="AG304" s="94">
        <f>+'t44 (3)'!AI418</f>
        <v>531.64</v>
      </c>
      <c r="AH304" s="94">
        <f>+'t44 (3)'!AJ418</f>
        <v>12009</v>
      </c>
      <c r="AI304" s="94">
        <f>+'t44 (3)'!AK418</f>
        <v>536.84</v>
      </c>
      <c r="AJ304" s="94">
        <f>+'t44 (3)'!AL418</f>
        <v>11852</v>
      </c>
      <c r="AK304" s="94">
        <f>+'t44 (3)'!AM418</f>
        <v>528.54999999999995</v>
      </c>
      <c r="AL304" s="94">
        <f>+'t44 (3)'!AN418</f>
        <v>11963</v>
      </c>
      <c r="AM304" s="94">
        <f>+'t44 (3)'!AO418</f>
        <v>528.21</v>
      </c>
      <c r="AN304" s="94">
        <f>+'t44 (3)'!AP418</f>
        <v>12052</v>
      </c>
      <c r="AO304" s="94">
        <f>+'t44 (3)'!AQ418</f>
        <v>519.08000000000004</v>
      </c>
      <c r="AP304" s="94">
        <f>+'t44 (3)'!AR418</f>
        <v>12968</v>
      </c>
      <c r="AQ304" s="94">
        <f>+'t44 (3)'!AS418</f>
        <v>540.88</v>
      </c>
      <c r="AR304" s="94">
        <f>+'t44 (3)'!AT418</f>
        <v>10120</v>
      </c>
      <c r="AS304" s="94">
        <f>+'t44 (3)'!AU418</f>
        <v>492.65</v>
      </c>
      <c r="AT304" s="94">
        <f>+'t44 (3)'!AV418</f>
        <v>11982</v>
      </c>
      <c r="AU304" s="94">
        <f>+'t44 (3)'!AW418</f>
        <v>527.14</v>
      </c>
      <c r="AV304" s="94">
        <f>+'t44 (3)'!AX418</f>
        <v>10398</v>
      </c>
      <c r="AW304" s="94">
        <f>+'t44 (3)'!AY418</f>
        <v>464.39</v>
      </c>
      <c r="AX304" s="94">
        <f>+'t44 (3)'!AZ418</f>
        <v>11495</v>
      </c>
      <c r="AY304" s="94">
        <f>+'t44 (3)'!BA418</f>
        <v>531.55999999999995</v>
      </c>
      <c r="AZ304" s="94">
        <f>+'t44 (3)'!BB418</f>
        <v>10318</v>
      </c>
      <c r="BA304" s="94">
        <f>+'t44 (3)'!BC418</f>
        <v>507.76</v>
      </c>
      <c r="BB304" s="94">
        <f>+'t44 (3)'!BD418</f>
        <v>11506</v>
      </c>
      <c r="BC304" s="94">
        <f>+'t44 (3)'!BE418</f>
        <v>578.69000000000005</v>
      </c>
      <c r="BD304" s="94">
        <f>+'t44 (3)'!BF418</f>
        <v>9968</v>
      </c>
      <c r="BE304" s="94">
        <f>+'t44 (3)'!BG418</f>
        <v>485.07</v>
      </c>
      <c r="BF304" s="94">
        <f>+'t44 (3)'!BH418</f>
        <v>12159</v>
      </c>
      <c r="BG304" s="94">
        <f>+'t44 (3)'!BI418</f>
        <v>585.71</v>
      </c>
      <c r="BH304" s="94">
        <f>+'t44 (3)'!BJ418</f>
        <v>13843</v>
      </c>
      <c r="BI304" s="94">
        <f>+'t44 (3)'!BK418</f>
        <v>631.73</v>
      </c>
      <c r="BJ304" s="94">
        <f>+'t44 (3)'!BL418</f>
        <v>14233</v>
      </c>
      <c r="BK304" s="94">
        <f>+'t44 (3)'!BM418</f>
        <v>650.48</v>
      </c>
      <c r="BL304" s="94">
        <f>+'t44 (3)'!BN418</f>
        <v>14786</v>
      </c>
      <c r="BM304" s="94">
        <f>+'t44 (3)'!BO418</f>
        <v>657.41</v>
      </c>
      <c r="BN304" s="94">
        <f>+'t44 (3)'!BP418</f>
        <v>13783</v>
      </c>
      <c r="BO304" s="94">
        <f>+'t44 (3)'!BQ418</f>
        <v>611.76</v>
      </c>
      <c r="BP304" s="94">
        <f>+'t44 (3)'!BR418</f>
        <v>14258</v>
      </c>
      <c r="BQ304" s="94">
        <f>+'t44 (3)'!BS418</f>
        <v>624.47</v>
      </c>
      <c r="BR304" s="94">
        <f>+'t44 (3)'!BT418</f>
        <v>13270</v>
      </c>
      <c r="BS304" s="94">
        <f>+'t44 (3)'!BU418</f>
        <v>621.65</v>
      </c>
      <c r="BT304" s="94">
        <f>+'t44 (3)'!BV418</f>
        <v>12689</v>
      </c>
      <c r="BU304" s="94">
        <f>+'t44 (3)'!BW418</f>
        <v>609.27</v>
      </c>
      <c r="BV304" s="94">
        <f>+'t44 (3)'!BX418</f>
        <v>14769</v>
      </c>
      <c r="BW304" s="94">
        <f>+'t44 (3)'!BY418</f>
        <v>664.99</v>
      </c>
      <c r="BX304" s="94">
        <f>+'t44 (3)'!BZ418</f>
        <v>14957</v>
      </c>
      <c r="BY304" s="94">
        <f>+'t44 (3)'!CA418</f>
        <v>656.08</v>
      </c>
      <c r="BZ304" s="94">
        <f>+'t44 (3)'!CB418</f>
        <v>17090</v>
      </c>
      <c r="CA304" s="94">
        <f>+'t44 (3)'!CC418</f>
        <v>745.02</v>
      </c>
    </row>
    <row r="305" spans="1:79" ht="16.5" customHeight="1" x14ac:dyDescent="0.45">
      <c r="A305" s="357" t="s">
        <v>677</v>
      </c>
      <c r="B305" s="94">
        <f>+'t44 (3)'!D419</f>
        <v>0</v>
      </c>
      <c r="C305" s="94">
        <f>+'t44 (3)'!E419</f>
        <v>5332.79</v>
      </c>
      <c r="D305" s="94">
        <f>+'t44 (3)'!F419</f>
        <v>0</v>
      </c>
      <c r="E305" s="94">
        <f>+'t44 (3)'!G419</f>
        <v>5546.34</v>
      </c>
      <c r="F305" s="94">
        <f>+'t44 (3)'!H419</f>
        <v>0</v>
      </c>
      <c r="G305" s="94">
        <f>+'t44 (3)'!I419</f>
        <v>7096.53</v>
      </c>
      <c r="H305" s="94">
        <f>+'t44 (3)'!J419</f>
        <v>0</v>
      </c>
      <c r="I305" s="94">
        <f>+'t44 (3)'!K419</f>
        <v>5382.35</v>
      </c>
      <c r="J305" s="94">
        <f>+'t44 (3)'!L419</f>
        <v>0</v>
      </c>
      <c r="K305" s="94">
        <f>+'t44 (3)'!M419</f>
        <v>5444.72</v>
      </c>
      <c r="L305" s="94">
        <f>+'t44 (3)'!N419</f>
        <v>0</v>
      </c>
      <c r="M305" s="94">
        <f>+'t44 (3)'!O419</f>
        <v>5916.31</v>
      </c>
      <c r="N305" s="94">
        <f>+'t44 (3)'!P419</f>
        <v>0</v>
      </c>
      <c r="O305" s="94">
        <f>+'t44 (3)'!Q419</f>
        <v>6377.3</v>
      </c>
      <c r="P305" s="94">
        <f>+'t44 (3)'!R419</f>
        <v>0</v>
      </c>
      <c r="Q305" s="94">
        <f>+'t44 (3)'!S419</f>
        <v>6275.08</v>
      </c>
      <c r="R305" s="94">
        <f>+'t44 (3)'!T419</f>
        <v>0</v>
      </c>
      <c r="S305" s="94">
        <f>+'t44 (3)'!U419</f>
        <v>7245.8</v>
      </c>
      <c r="T305" s="94">
        <f>+'t44 (3)'!V419</f>
        <v>0</v>
      </c>
      <c r="U305" s="94">
        <f>+'t44 (3)'!W419</f>
        <v>8280.7099999999991</v>
      </c>
      <c r="V305" s="94">
        <f>+'t44 (3)'!X419</f>
        <v>0</v>
      </c>
      <c r="W305" s="94">
        <f>+'t44 (3)'!Y419</f>
        <v>6819.21</v>
      </c>
      <c r="X305" s="94">
        <f>+'t44 (3)'!Z419</f>
        <v>0</v>
      </c>
      <c r="Y305" s="94">
        <f>+'t44 (3)'!AA419</f>
        <v>6701.78</v>
      </c>
      <c r="Z305" s="94">
        <f>+'t44 (3)'!AB419</f>
        <v>0</v>
      </c>
      <c r="AA305" s="94">
        <f>+'t44 (3)'!AC419</f>
        <v>6009.75</v>
      </c>
      <c r="AB305" s="94">
        <f>+'t44 (3)'!AD419</f>
        <v>0</v>
      </c>
      <c r="AC305" s="94">
        <f>+'t44 (3)'!AE419</f>
        <v>6504.01</v>
      </c>
      <c r="AD305" s="94">
        <f>+'t44 (3)'!AF419</f>
        <v>0</v>
      </c>
      <c r="AE305" s="94">
        <f>+'t44 (3)'!AG419</f>
        <v>6899.09</v>
      </c>
      <c r="AF305" s="94">
        <f>+'t44 (3)'!AH419</f>
        <v>0</v>
      </c>
      <c r="AG305" s="94">
        <f>+'t44 (3)'!AI419</f>
        <v>6091.34</v>
      </c>
      <c r="AH305" s="94">
        <f>+'t44 (3)'!AJ419</f>
        <v>0</v>
      </c>
      <c r="AI305" s="94">
        <f>+'t44 (3)'!AK419</f>
        <v>6912.93</v>
      </c>
      <c r="AJ305" s="94">
        <f>+'t44 (3)'!AL419</f>
        <v>0</v>
      </c>
      <c r="AK305" s="94">
        <f>+'t44 (3)'!AM419</f>
        <v>7269.74</v>
      </c>
      <c r="AL305" s="94">
        <f>+'t44 (3)'!AN419</f>
        <v>0</v>
      </c>
      <c r="AM305" s="94">
        <f>+'t44 (3)'!AO419</f>
        <v>7830.05</v>
      </c>
      <c r="AN305" s="94">
        <f>+'t44 (3)'!AP419</f>
        <v>0</v>
      </c>
      <c r="AO305" s="94">
        <f>+'t44 (3)'!AQ419</f>
        <v>7854.48</v>
      </c>
      <c r="AP305" s="94">
        <f>+'t44 (3)'!AR419</f>
        <v>0</v>
      </c>
      <c r="AQ305" s="94">
        <f>+'t44 (3)'!AS419</f>
        <v>7684.53</v>
      </c>
      <c r="AR305" s="94">
        <f>+'t44 (3)'!AT419</f>
        <v>0</v>
      </c>
      <c r="AS305" s="94">
        <f>+'t44 (3)'!AU419</f>
        <v>6819.87</v>
      </c>
      <c r="AT305" s="94">
        <f>+'t44 (3)'!AV419</f>
        <v>0</v>
      </c>
      <c r="AU305" s="94">
        <f>+'t44 (3)'!AW419</f>
        <v>6890.49</v>
      </c>
      <c r="AV305" s="94">
        <f>+'t44 (3)'!AX419</f>
        <v>0</v>
      </c>
      <c r="AW305" s="94">
        <f>+'t44 (3)'!AY419</f>
        <v>6217.21</v>
      </c>
      <c r="AX305" s="94">
        <f>+'t44 (3)'!AZ419</f>
        <v>0</v>
      </c>
      <c r="AY305" s="94">
        <f>+'t44 (3)'!BA419</f>
        <v>6120.18</v>
      </c>
      <c r="AZ305" s="94">
        <f>+'t44 (3)'!BB419</f>
        <v>0</v>
      </c>
      <c r="BA305" s="94">
        <f>+'t44 (3)'!BC419</f>
        <v>6707.69</v>
      </c>
      <c r="BB305" s="94">
        <f>+'t44 (3)'!BD419</f>
        <v>0</v>
      </c>
      <c r="BC305" s="94">
        <f>+'t44 (3)'!BE419</f>
        <v>7429.73</v>
      </c>
      <c r="BD305" s="94">
        <f>+'t44 (3)'!BF419</f>
        <v>0</v>
      </c>
      <c r="BE305" s="94">
        <f>+'t44 (3)'!BG419</f>
        <v>6056.95</v>
      </c>
      <c r="BF305" s="94">
        <f>+'t44 (3)'!BH419</f>
        <v>0</v>
      </c>
      <c r="BG305" s="94">
        <f>+'t44 (3)'!BI419</f>
        <v>7160.27</v>
      </c>
      <c r="BH305" s="94">
        <f>+'t44 (3)'!BJ419</f>
        <v>0</v>
      </c>
      <c r="BI305" s="94">
        <f>+'t44 (3)'!BK419</f>
        <v>7231.81</v>
      </c>
      <c r="BJ305" s="94">
        <f>+'t44 (3)'!BL419</f>
        <v>0</v>
      </c>
      <c r="BK305" s="94">
        <f>+'t44 (3)'!BM419</f>
        <v>6968.56</v>
      </c>
      <c r="BL305" s="94">
        <f>+'t44 (3)'!BN419</f>
        <v>0</v>
      </c>
      <c r="BM305" s="94">
        <f>+'t44 (3)'!BO419</f>
        <v>8283.14</v>
      </c>
      <c r="BN305" s="94">
        <f>+'t44 (3)'!BP419</f>
        <v>0</v>
      </c>
      <c r="BO305" s="94">
        <f>+'t44 (3)'!BQ419</f>
        <v>7785.29</v>
      </c>
      <c r="BP305" s="94">
        <f>+'t44 (3)'!BR419</f>
        <v>0</v>
      </c>
      <c r="BQ305" s="94">
        <f>+'t44 (3)'!BS419</f>
        <v>6643.19</v>
      </c>
      <c r="BR305" s="94">
        <f>+'t44 (3)'!BT419</f>
        <v>0</v>
      </c>
      <c r="BS305" s="94">
        <f>+'t44 (3)'!BU419</f>
        <v>6750.71</v>
      </c>
      <c r="BT305" s="94">
        <f>+'t44 (3)'!BV419</f>
        <v>0</v>
      </c>
      <c r="BU305" s="94">
        <f>+'t44 (3)'!BW419</f>
        <v>6164.68</v>
      </c>
      <c r="BV305" s="94">
        <f>+'t44 (3)'!BX419</f>
        <v>0</v>
      </c>
      <c r="BW305" s="94">
        <f>+'t44 (3)'!BY419</f>
        <v>7169.67</v>
      </c>
      <c r="BX305" s="94">
        <f>+'t44 (3)'!BZ419</f>
        <v>0</v>
      </c>
      <c r="BY305" s="94">
        <f>+'t44 (3)'!CA419</f>
        <v>6266.91</v>
      </c>
      <c r="BZ305" s="94">
        <f>+'t44 (3)'!CB419</f>
        <v>0</v>
      </c>
      <c r="CA305" s="94">
        <f>+'t44 (3)'!CC419</f>
        <v>7323.98</v>
      </c>
    </row>
    <row r="306" spans="1:79" ht="16.5" customHeight="1" x14ac:dyDescent="0.45">
      <c r="A306" s="2" t="s">
        <v>235</v>
      </c>
      <c r="B306" s="94">
        <f>+'t44 (3)'!D420</f>
        <v>21872</v>
      </c>
      <c r="C306" s="94">
        <f>+'t44 (3)'!E420</f>
        <v>2877.71</v>
      </c>
      <c r="D306" s="94">
        <f>+'t44 (3)'!F420</f>
        <v>21858</v>
      </c>
      <c r="E306" s="94">
        <f>+'t44 (3)'!G420</f>
        <v>2981.69</v>
      </c>
      <c r="F306" s="94">
        <f>+'t44 (3)'!H420</f>
        <v>23061</v>
      </c>
      <c r="G306" s="94">
        <f>+'t44 (3)'!I420</f>
        <v>3086.5</v>
      </c>
      <c r="H306" s="94">
        <f>+'t44 (3)'!J420</f>
        <v>22445</v>
      </c>
      <c r="I306" s="94">
        <f>+'t44 (3)'!K420</f>
        <v>2970.03</v>
      </c>
      <c r="J306" s="94">
        <f>+'t44 (3)'!L420</f>
        <v>25328</v>
      </c>
      <c r="K306" s="94">
        <f>+'t44 (3)'!M420</f>
        <v>3268.93</v>
      </c>
      <c r="L306" s="94">
        <f>+'t44 (3)'!N420</f>
        <v>27887</v>
      </c>
      <c r="M306" s="94">
        <f>+'t44 (3)'!O420</f>
        <v>3530.15</v>
      </c>
      <c r="N306" s="94">
        <f>+'t44 (3)'!P420</f>
        <v>26319</v>
      </c>
      <c r="O306" s="94">
        <f>+'t44 (3)'!Q420</f>
        <v>3610.09</v>
      </c>
      <c r="P306" s="94">
        <f>+'t44 (3)'!R420</f>
        <v>22028</v>
      </c>
      <c r="Q306" s="94">
        <f>+'t44 (3)'!S420</f>
        <v>3171.77</v>
      </c>
      <c r="R306" s="94">
        <f>+'t44 (3)'!T420</f>
        <v>24337</v>
      </c>
      <c r="S306" s="94">
        <f>+'t44 (3)'!U420</f>
        <v>3368.36</v>
      </c>
      <c r="T306" s="94">
        <f>+'t44 (3)'!V420</f>
        <v>23407</v>
      </c>
      <c r="U306" s="94">
        <f>+'t44 (3)'!W420</f>
        <v>3130.21</v>
      </c>
      <c r="V306" s="94">
        <f>+'t44 (3)'!X420</f>
        <v>24629</v>
      </c>
      <c r="W306" s="94">
        <f>+'t44 (3)'!Y420</f>
        <v>3167.76</v>
      </c>
      <c r="X306" s="94">
        <f>+'t44 (3)'!Z420</f>
        <v>22326</v>
      </c>
      <c r="Y306" s="94">
        <f>+'t44 (3)'!AA420</f>
        <v>2881.68</v>
      </c>
      <c r="Z306" s="94">
        <f>+'t44 (3)'!AB420</f>
        <v>21515</v>
      </c>
      <c r="AA306" s="94">
        <f>+'t44 (3)'!AC420</f>
        <v>2759.34</v>
      </c>
      <c r="AB306" s="94">
        <f>+'t44 (3)'!AD420</f>
        <v>22540</v>
      </c>
      <c r="AC306" s="94">
        <f>+'t44 (3)'!AE420</f>
        <v>2927.2</v>
      </c>
      <c r="AD306" s="94">
        <f>+'t44 (3)'!AF420</f>
        <v>27225</v>
      </c>
      <c r="AE306" s="94">
        <f>+'t44 (3)'!AG420</f>
        <v>3566.63</v>
      </c>
      <c r="AF306" s="94">
        <f>+'t44 (3)'!AH420</f>
        <v>23462</v>
      </c>
      <c r="AG306" s="94">
        <f>+'t44 (3)'!AI420</f>
        <v>3045.81</v>
      </c>
      <c r="AH306" s="94">
        <f>+'t44 (3)'!AJ420</f>
        <v>28421</v>
      </c>
      <c r="AI306" s="94">
        <f>+'t44 (3)'!AK420</f>
        <v>3451.18</v>
      </c>
      <c r="AJ306" s="94">
        <f>+'t44 (3)'!AL420</f>
        <v>30954</v>
      </c>
      <c r="AK306" s="94">
        <f>+'t44 (3)'!AM420</f>
        <v>3663.03</v>
      </c>
      <c r="AL306" s="94">
        <f>+'t44 (3)'!AN420</f>
        <v>27498</v>
      </c>
      <c r="AM306" s="94">
        <f>+'t44 (3)'!AO420</f>
        <v>3400.69</v>
      </c>
      <c r="AN306" s="94">
        <f>+'t44 (3)'!AP420</f>
        <v>27722</v>
      </c>
      <c r="AO306" s="94">
        <f>+'t44 (3)'!AQ420</f>
        <v>3444.51</v>
      </c>
      <c r="AP306" s="94">
        <f>+'t44 (3)'!AR420</f>
        <v>26125</v>
      </c>
      <c r="AQ306" s="94">
        <f>+'t44 (3)'!AS420</f>
        <v>3502.17</v>
      </c>
      <c r="AR306" s="94">
        <f>+'t44 (3)'!AT420</f>
        <v>30081</v>
      </c>
      <c r="AS306" s="94">
        <f>+'t44 (3)'!AU420</f>
        <v>3683.54</v>
      </c>
      <c r="AT306" s="94">
        <f>+'t44 (3)'!AV420</f>
        <v>31444</v>
      </c>
      <c r="AU306" s="94">
        <f>+'t44 (3)'!AW420</f>
        <v>3808.67</v>
      </c>
      <c r="AV306" s="94">
        <f>+'t44 (3)'!AX420</f>
        <v>32395</v>
      </c>
      <c r="AW306" s="94">
        <f>+'t44 (3)'!AY420</f>
        <v>3662.84</v>
      </c>
      <c r="AX306" s="94">
        <f>+'t44 (3)'!AZ420</f>
        <v>30010</v>
      </c>
      <c r="AY306" s="94">
        <f>+'t44 (3)'!BA420</f>
        <v>3416.02</v>
      </c>
      <c r="AZ306" s="94">
        <f>+'t44 (3)'!BB420</f>
        <v>28295</v>
      </c>
      <c r="BA306" s="94">
        <f>+'t44 (3)'!BC420</f>
        <v>3329.01</v>
      </c>
      <c r="BB306" s="94">
        <f>+'t44 (3)'!BD420</f>
        <v>39565</v>
      </c>
      <c r="BC306" s="94">
        <f>+'t44 (3)'!BE420</f>
        <v>4448.82</v>
      </c>
      <c r="BD306" s="94">
        <f>+'t44 (3)'!BF420</f>
        <v>27757</v>
      </c>
      <c r="BE306" s="94">
        <f>+'t44 (3)'!BG420</f>
        <v>3321.26</v>
      </c>
      <c r="BF306" s="94">
        <f>+'t44 (3)'!BH420</f>
        <v>36152</v>
      </c>
      <c r="BG306" s="94">
        <f>+'t44 (3)'!BI420</f>
        <v>4074.89</v>
      </c>
      <c r="BH306" s="94">
        <f>+'t44 (3)'!BJ420</f>
        <v>38717</v>
      </c>
      <c r="BI306" s="94">
        <f>+'t44 (3)'!BK420</f>
        <v>4407.1899999999996</v>
      </c>
      <c r="BJ306" s="94">
        <f>+'t44 (3)'!BL420</f>
        <v>33031</v>
      </c>
      <c r="BK306" s="94">
        <f>+'t44 (3)'!BM420</f>
        <v>3830.77</v>
      </c>
      <c r="BL306" s="94">
        <f>+'t44 (3)'!BN420</f>
        <v>31763</v>
      </c>
      <c r="BM306" s="94">
        <f>+'t44 (3)'!BO420</f>
        <v>4005.8</v>
      </c>
      <c r="BN306" s="94">
        <f>+'t44 (3)'!BP420</f>
        <v>33294</v>
      </c>
      <c r="BO306" s="94">
        <f>+'t44 (3)'!BQ420</f>
        <v>3945.18</v>
      </c>
      <c r="BP306" s="94">
        <f>+'t44 (3)'!BR420</f>
        <v>33807</v>
      </c>
      <c r="BQ306" s="94">
        <f>+'t44 (3)'!BS420</f>
        <v>4016.1</v>
      </c>
      <c r="BR306" s="94">
        <f>+'t44 (3)'!BT420</f>
        <v>38162</v>
      </c>
      <c r="BS306" s="94">
        <f>+'t44 (3)'!BU420</f>
        <v>4456.95</v>
      </c>
      <c r="BT306" s="94">
        <f>+'t44 (3)'!BV420</f>
        <v>31666</v>
      </c>
      <c r="BU306" s="94">
        <f>+'t44 (3)'!BW420</f>
        <v>3697.44</v>
      </c>
      <c r="BV306" s="94">
        <f>+'t44 (3)'!BX420</f>
        <v>33519</v>
      </c>
      <c r="BW306" s="94">
        <f>+'t44 (3)'!BY420</f>
        <v>3958.27</v>
      </c>
      <c r="BX306" s="94">
        <f>+'t44 (3)'!BZ420</f>
        <v>35062</v>
      </c>
      <c r="BY306" s="94">
        <f>+'t44 (3)'!CA420</f>
        <v>4122.21</v>
      </c>
      <c r="BZ306" s="94">
        <f>+'t44 (3)'!CB420</f>
        <v>38545</v>
      </c>
      <c r="CA306" s="94">
        <f>+'t44 (3)'!CC420</f>
        <v>4374.4799999999996</v>
      </c>
    </row>
    <row r="307" spans="1:79" ht="16.5" customHeight="1" x14ac:dyDescent="0.45">
      <c r="A307" s="357" t="s">
        <v>679</v>
      </c>
      <c r="B307" s="94">
        <f>+'t44 (3)'!D421</f>
        <v>5502</v>
      </c>
      <c r="C307" s="94">
        <f>+'t44 (3)'!E421</f>
        <v>1068.26</v>
      </c>
      <c r="D307" s="94">
        <f>+'t44 (3)'!F421</f>
        <v>5699</v>
      </c>
      <c r="E307" s="94">
        <f>+'t44 (3)'!G421</f>
        <v>1131.4100000000001</v>
      </c>
      <c r="F307" s="94">
        <f>+'t44 (3)'!H421</f>
        <v>5813</v>
      </c>
      <c r="G307" s="94">
        <f>+'t44 (3)'!I421</f>
        <v>1125.58</v>
      </c>
      <c r="H307" s="94">
        <f>+'t44 (3)'!J421</f>
        <v>5390</v>
      </c>
      <c r="I307" s="94">
        <f>+'t44 (3)'!K421</f>
        <v>1110</v>
      </c>
      <c r="J307" s="94">
        <f>+'t44 (3)'!L421</f>
        <v>6136</v>
      </c>
      <c r="K307" s="94">
        <f>+'t44 (3)'!M421</f>
        <v>1260.94</v>
      </c>
      <c r="L307" s="94">
        <f>+'t44 (3)'!N421</f>
        <v>6978</v>
      </c>
      <c r="M307" s="94">
        <f>+'t44 (3)'!O421</f>
        <v>1425.22</v>
      </c>
      <c r="N307" s="94">
        <f>+'t44 (3)'!P421</f>
        <v>7173</v>
      </c>
      <c r="O307" s="94">
        <f>+'t44 (3)'!Q421</f>
        <v>1528.99</v>
      </c>
      <c r="P307" s="94">
        <f>+'t44 (3)'!R421</f>
        <v>5909</v>
      </c>
      <c r="Q307" s="94">
        <f>+'t44 (3)'!S421</f>
        <v>1232.56</v>
      </c>
      <c r="R307" s="94">
        <f>+'t44 (3)'!T421</f>
        <v>6394</v>
      </c>
      <c r="S307" s="94">
        <f>+'t44 (3)'!U421</f>
        <v>1376.11</v>
      </c>
      <c r="T307" s="94">
        <f>+'t44 (3)'!V421</f>
        <v>5527</v>
      </c>
      <c r="U307" s="94">
        <f>+'t44 (3)'!W421</f>
        <v>1091.5999999999999</v>
      </c>
      <c r="V307" s="94">
        <f>+'t44 (3)'!X421</f>
        <v>5454</v>
      </c>
      <c r="W307" s="94">
        <f>+'t44 (3)'!Y421</f>
        <v>1090.5</v>
      </c>
      <c r="X307" s="94">
        <f>+'t44 (3)'!Z421</f>
        <v>4689</v>
      </c>
      <c r="Y307" s="94">
        <f>+'t44 (3)'!AA421</f>
        <v>921.7</v>
      </c>
      <c r="Z307" s="94">
        <f>+'t44 (3)'!AB421</f>
        <v>4860</v>
      </c>
      <c r="AA307" s="94">
        <f>+'t44 (3)'!AC421</f>
        <v>924.5</v>
      </c>
      <c r="AB307" s="94">
        <f>+'t44 (3)'!AD421</f>
        <v>4620</v>
      </c>
      <c r="AC307" s="94">
        <f>+'t44 (3)'!AE421</f>
        <v>901.07</v>
      </c>
      <c r="AD307" s="94">
        <f>+'t44 (3)'!AF421</f>
        <v>5916</v>
      </c>
      <c r="AE307" s="94">
        <f>+'t44 (3)'!AG421</f>
        <v>1214.72</v>
      </c>
      <c r="AF307" s="94">
        <f>+'t44 (3)'!AH421</f>
        <v>4980</v>
      </c>
      <c r="AG307" s="94">
        <f>+'t44 (3)'!AI421</f>
        <v>1014.88</v>
      </c>
      <c r="AH307" s="94">
        <f>+'t44 (3)'!AJ421</f>
        <v>5981</v>
      </c>
      <c r="AI307" s="94">
        <f>+'t44 (3)'!AK421</f>
        <v>1099.18</v>
      </c>
      <c r="AJ307" s="94">
        <f>+'t44 (3)'!AL421</f>
        <v>6473</v>
      </c>
      <c r="AK307" s="94">
        <f>+'t44 (3)'!AM421</f>
        <v>1230.1600000000001</v>
      </c>
      <c r="AL307" s="94">
        <f>+'t44 (3)'!AN421</f>
        <v>6161</v>
      </c>
      <c r="AM307" s="94">
        <f>+'t44 (3)'!AO421</f>
        <v>1173.69</v>
      </c>
      <c r="AN307" s="94">
        <f>+'t44 (3)'!AP421</f>
        <v>6043</v>
      </c>
      <c r="AO307" s="94">
        <f>+'t44 (3)'!AQ421</f>
        <v>1182.6600000000001</v>
      </c>
      <c r="AP307" s="94">
        <f>+'t44 (3)'!AR421</f>
        <v>6179</v>
      </c>
      <c r="AQ307" s="94">
        <f>+'t44 (3)'!AS421</f>
        <v>1213.5</v>
      </c>
      <c r="AR307" s="94">
        <f>+'t44 (3)'!AT421</f>
        <v>5651</v>
      </c>
      <c r="AS307" s="94">
        <f>+'t44 (3)'!AU421</f>
        <v>1182.2</v>
      </c>
      <c r="AT307" s="94">
        <f>+'t44 (3)'!AV421</f>
        <v>6783</v>
      </c>
      <c r="AU307" s="94">
        <f>+'t44 (3)'!AW421</f>
        <v>1211.48</v>
      </c>
      <c r="AV307" s="94">
        <f>+'t44 (3)'!AX421</f>
        <v>5298</v>
      </c>
      <c r="AW307" s="94">
        <f>+'t44 (3)'!AY421</f>
        <v>937.21</v>
      </c>
      <c r="AX307" s="94">
        <f>+'t44 (3)'!AZ421</f>
        <v>5280</v>
      </c>
      <c r="AY307" s="94">
        <f>+'t44 (3)'!BA421</f>
        <v>937.62</v>
      </c>
      <c r="AZ307" s="94">
        <f>+'t44 (3)'!BB421</f>
        <v>4877</v>
      </c>
      <c r="BA307" s="94">
        <f>+'t44 (3)'!BC421</f>
        <v>906.67</v>
      </c>
      <c r="BB307" s="94">
        <f>+'t44 (3)'!BD421</f>
        <v>6217</v>
      </c>
      <c r="BC307" s="94">
        <f>+'t44 (3)'!BE421</f>
        <v>1131.45</v>
      </c>
      <c r="BD307" s="94">
        <f>+'t44 (3)'!BF421</f>
        <v>4741</v>
      </c>
      <c r="BE307" s="94">
        <f>+'t44 (3)'!BG421</f>
        <v>887.57</v>
      </c>
      <c r="BF307" s="94">
        <f>+'t44 (3)'!BH421</f>
        <v>5922</v>
      </c>
      <c r="BG307" s="94">
        <f>+'t44 (3)'!BI421</f>
        <v>1094.46</v>
      </c>
      <c r="BH307" s="94">
        <f>+'t44 (3)'!BJ421</f>
        <v>6401</v>
      </c>
      <c r="BI307" s="94">
        <f>+'t44 (3)'!BK421</f>
        <v>1189.7</v>
      </c>
      <c r="BJ307" s="94">
        <f>+'t44 (3)'!BL421</f>
        <v>5705</v>
      </c>
      <c r="BK307" s="94">
        <f>+'t44 (3)'!BM421</f>
        <v>1070.5899999999999</v>
      </c>
      <c r="BL307" s="94">
        <f>+'t44 (3)'!BN421</f>
        <v>5709</v>
      </c>
      <c r="BM307" s="94">
        <f>+'t44 (3)'!BO421</f>
        <v>1184.1099999999999</v>
      </c>
      <c r="BN307" s="94">
        <f>+'t44 (3)'!BP421</f>
        <v>5715</v>
      </c>
      <c r="BO307" s="94">
        <f>+'t44 (3)'!BQ421</f>
        <v>1147.58</v>
      </c>
      <c r="BP307" s="94">
        <f>+'t44 (3)'!BR421</f>
        <v>5734</v>
      </c>
      <c r="BQ307" s="94">
        <f>+'t44 (3)'!BS421</f>
        <v>1135.26</v>
      </c>
      <c r="BR307" s="94">
        <f>+'t44 (3)'!BT421</f>
        <v>5519</v>
      </c>
      <c r="BS307" s="94">
        <f>+'t44 (3)'!BU421</f>
        <v>1099.3</v>
      </c>
      <c r="BT307" s="94">
        <f>+'t44 (3)'!BV421</f>
        <v>4946</v>
      </c>
      <c r="BU307" s="94">
        <f>+'t44 (3)'!BW421</f>
        <v>949.23</v>
      </c>
      <c r="BV307" s="94">
        <f>+'t44 (3)'!BX421</f>
        <v>5503</v>
      </c>
      <c r="BW307" s="94">
        <f>+'t44 (3)'!BY421</f>
        <v>1040.9000000000001</v>
      </c>
      <c r="BX307" s="94">
        <f>+'t44 (3)'!BZ421</f>
        <v>5825</v>
      </c>
      <c r="BY307" s="94">
        <f>+'t44 (3)'!CA421</f>
        <v>1102.27</v>
      </c>
      <c r="BZ307" s="94">
        <f>+'t44 (3)'!CB421</f>
        <v>6834</v>
      </c>
      <c r="CA307" s="94">
        <f>+'t44 (3)'!CC421</f>
        <v>1266.72</v>
      </c>
    </row>
    <row r="308" spans="1:79" ht="16.5" customHeight="1" x14ac:dyDescent="0.45">
      <c r="A308" s="358" t="s">
        <v>680</v>
      </c>
      <c r="B308" s="94">
        <f>+'t44 (3)'!D422</f>
        <v>13375</v>
      </c>
      <c r="C308" s="94">
        <f>+'t44 (3)'!E422</f>
        <v>1328.14</v>
      </c>
      <c r="D308" s="94">
        <f>+'t44 (3)'!F422</f>
        <v>13492</v>
      </c>
      <c r="E308" s="94">
        <f>+'t44 (3)'!G422</f>
        <v>1382.79</v>
      </c>
      <c r="F308" s="94">
        <f>+'t44 (3)'!H422</f>
        <v>14213</v>
      </c>
      <c r="G308" s="94">
        <f>+'t44 (3)'!I422</f>
        <v>1447.81</v>
      </c>
      <c r="H308" s="94">
        <f>+'t44 (3)'!J422</f>
        <v>14389</v>
      </c>
      <c r="I308" s="94">
        <f>+'t44 (3)'!K422</f>
        <v>1355.87</v>
      </c>
      <c r="J308" s="94">
        <f>+'t44 (3)'!L422</f>
        <v>15935</v>
      </c>
      <c r="K308" s="94">
        <f>+'t44 (3)'!M422</f>
        <v>1459.02</v>
      </c>
      <c r="L308" s="94">
        <f>+'t44 (3)'!N422</f>
        <v>17889</v>
      </c>
      <c r="M308" s="94">
        <f>+'t44 (3)'!O422</f>
        <v>1567.72</v>
      </c>
      <c r="N308" s="94">
        <f>+'t44 (3)'!P422</f>
        <v>15772</v>
      </c>
      <c r="O308" s="94">
        <f>+'t44 (3)'!Q422</f>
        <v>1484.72</v>
      </c>
      <c r="P308" s="94">
        <f>+'t44 (3)'!R422</f>
        <v>13377</v>
      </c>
      <c r="Q308" s="94">
        <f>+'t44 (3)'!S422</f>
        <v>1422.39</v>
      </c>
      <c r="R308" s="94">
        <f>+'t44 (3)'!T422</f>
        <v>14894</v>
      </c>
      <c r="S308" s="94">
        <f>+'t44 (3)'!U422</f>
        <v>1461.18</v>
      </c>
      <c r="T308" s="94">
        <f>+'t44 (3)'!V422</f>
        <v>14909</v>
      </c>
      <c r="U308" s="94">
        <f>+'t44 (3)'!W422</f>
        <v>1503.32</v>
      </c>
      <c r="V308" s="94">
        <f>+'t44 (3)'!X422</f>
        <v>16002</v>
      </c>
      <c r="W308" s="94">
        <f>+'t44 (3)'!Y422</f>
        <v>1527.46</v>
      </c>
      <c r="X308" s="94">
        <f>+'t44 (3)'!Z422</f>
        <v>14587</v>
      </c>
      <c r="Y308" s="94">
        <f>+'t44 (3)'!AA422</f>
        <v>1439.88</v>
      </c>
      <c r="Z308" s="94">
        <f>+'t44 (3)'!AB422</f>
        <v>13591</v>
      </c>
      <c r="AA308" s="94">
        <f>+'t44 (3)'!AC422</f>
        <v>1316.71</v>
      </c>
      <c r="AB308" s="94">
        <f>+'t44 (3)'!AD422</f>
        <v>15024</v>
      </c>
      <c r="AC308" s="94">
        <f>+'t44 (3)'!AE422</f>
        <v>1428.06</v>
      </c>
      <c r="AD308" s="94">
        <f>+'t44 (3)'!AF422</f>
        <v>17991</v>
      </c>
      <c r="AE308" s="94">
        <f>+'t44 (3)'!AG422</f>
        <v>1645.81</v>
      </c>
      <c r="AF308" s="94">
        <f>+'t44 (3)'!AH422</f>
        <v>15509</v>
      </c>
      <c r="AG308" s="94">
        <f>+'t44 (3)'!AI422</f>
        <v>1406.24</v>
      </c>
      <c r="AH308" s="94">
        <f>+'t44 (3)'!AJ422</f>
        <v>19281</v>
      </c>
      <c r="AI308" s="94">
        <f>+'t44 (3)'!AK422</f>
        <v>1775.11</v>
      </c>
      <c r="AJ308" s="94">
        <f>+'t44 (3)'!AL422</f>
        <v>21184</v>
      </c>
      <c r="AK308" s="94">
        <f>+'t44 (3)'!AM422</f>
        <v>1841.4</v>
      </c>
      <c r="AL308" s="94">
        <f>+'t44 (3)'!AN422</f>
        <v>18553</v>
      </c>
      <c r="AM308" s="94">
        <f>+'t44 (3)'!AO422</f>
        <v>1683.52</v>
      </c>
      <c r="AN308" s="94">
        <f>+'t44 (3)'!AP422</f>
        <v>18748</v>
      </c>
      <c r="AO308" s="94">
        <f>+'t44 (3)'!AQ422</f>
        <v>1635.02</v>
      </c>
      <c r="AP308" s="94">
        <f>+'t44 (3)'!AR422</f>
        <v>17115</v>
      </c>
      <c r="AQ308" s="94">
        <f>+'t44 (3)'!AS422</f>
        <v>1671.86</v>
      </c>
      <c r="AR308" s="94">
        <f>+'t44 (3)'!AT422</f>
        <v>20923</v>
      </c>
      <c r="AS308" s="94">
        <f>+'t44 (3)'!AU422</f>
        <v>1918.43</v>
      </c>
      <c r="AT308" s="94">
        <f>+'t44 (3)'!AV422</f>
        <v>21742</v>
      </c>
      <c r="AU308" s="94">
        <f>+'t44 (3)'!AW422</f>
        <v>1997.93</v>
      </c>
      <c r="AV308" s="94">
        <f>+'t44 (3)'!AX422</f>
        <v>24234</v>
      </c>
      <c r="AW308" s="94">
        <f>+'t44 (3)'!AY422</f>
        <v>2154.77</v>
      </c>
      <c r="AX308" s="94">
        <f>+'t44 (3)'!AZ422</f>
        <v>21566</v>
      </c>
      <c r="AY308" s="94">
        <f>+'t44 (3)'!BA422</f>
        <v>1903.19</v>
      </c>
      <c r="AZ308" s="94">
        <f>+'t44 (3)'!BB422</f>
        <v>20802</v>
      </c>
      <c r="BA308" s="94">
        <f>+'t44 (3)'!BC422</f>
        <v>1856.41</v>
      </c>
      <c r="BB308" s="94">
        <f>+'t44 (3)'!BD422</f>
        <v>29670</v>
      </c>
      <c r="BC308" s="94">
        <f>+'t44 (3)'!BE422</f>
        <v>2591.14</v>
      </c>
      <c r="BD308" s="94">
        <f>+'t44 (3)'!BF422</f>
        <v>20327</v>
      </c>
      <c r="BE308" s="94">
        <f>+'t44 (3)'!BG422</f>
        <v>1881.9</v>
      </c>
      <c r="BF308" s="94">
        <f>+'t44 (3)'!BH422</f>
        <v>27039</v>
      </c>
      <c r="BG308" s="94">
        <f>+'t44 (3)'!BI422</f>
        <v>2379.1999999999998</v>
      </c>
      <c r="BH308" s="94">
        <f>+'t44 (3)'!BJ422</f>
        <v>28998</v>
      </c>
      <c r="BI308" s="94">
        <f>+'t44 (3)'!BK422</f>
        <v>2493.12</v>
      </c>
      <c r="BJ308" s="94">
        <f>+'t44 (3)'!BL422</f>
        <v>24406</v>
      </c>
      <c r="BK308" s="94">
        <f>+'t44 (3)'!BM422</f>
        <v>2177.89</v>
      </c>
      <c r="BL308" s="94">
        <f>+'t44 (3)'!BN422</f>
        <v>22547</v>
      </c>
      <c r="BM308" s="94">
        <f>+'t44 (3)'!BO422</f>
        <v>2114.71</v>
      </c>
      <c r="BN308" s="94">
        <f>+'t44 (3)'!BP422</f>
        <v>24460</v>
      </c>
      <c r="BO308" s="94">
        <f>+'t44 (3)'!BQ422</f>
        <v>2161.42</v>
      </c>
      <c r="BP308" s="94">
        <f>+'t44 (3)'!BR422</f>
        <v>24873</v>
      </c>
      <c r="BQ308" s="94">
        <f>+'t44 (3)'!BS422</f>
        <v>2253.12</v>
      </c>
      <c r="BR308" s="94">
        <f>+'t44 (3)'!BT422</f>
        <v>28976</v>
      </c>
      <c r="BS308" s="94">
        <f>+'t44 (3)'!BU422</f>
        <v>2656.16</v>
      </c>
      <c r="BT308" s="94">
        <f>+'t44 (3)'!BV422</f>
        <v>23748</v>
      </c>
      <c r="BU308" s="94">
        <f>+'t44 (3)'!BW422</f>
        <v>2183.85</v>
      </c>
      <c r="BV308" s="94">
        <f>+'t44 (3)'!BX422</f>
        <v>24260</v>
      </c>
      <c r="BW308" s="94">
        <f>+'t44 (3)'!BY422</f>
        <v>2244.0700000000002</v>
      </c>
      <c r="BX308" s="94">
        <f>+'t44 (3)'!BZ422</f>
        <v>26301</v>
      </c>
      <c r="BY308" s="94">
        <f>+'t44 (3)'!CA422</f>
        <v>2462.11</v>
      </c>
      <c r="BZ308" s="94">
        <f>+'t44 (3)'!CB422</f>
        <v>28130</v>
      </c>
      <c r="CA308" s="94">
        <f>+'t44 (3)'!CC422</f>
        <v>2492.4699999999998</v>
      </c>
    </row>
    <row r="309" spans="1:79" ht="16.5" customHeight="1" x14ac:dyDescent="0.45">
      <c r="A309" s="357" t="s">
        <v>681</v>
      </c>
      <c r="B309" s="94">
        <f>+'t44 (3)'!D423</f>
        <v>2995</v>
      </c>
      <c r="C309" s="94">
        <f>+'t44 (3)'!E423</f>
        <v>481.31</v>
      </c>
      <c r="D309" s="94">
        <f>+'t44 (3)'!F423</f>
        <v>2667</v>
      </c>
      <c r="E309" s="94">
        <f>+'t44 (3)'!G423</f>
        <v>467.49</v>
      </c>
      <c r="F309" s="94">
        <f>+'t44 (3)'!H423</f>
        <v>3036</v>
      </c>
      <c r="G309" s="94">
        <f>+'t44 (3)'!I423</f>
        <v>513.11</v>
      </c>
      <c r="H309" s="94">
        <f>+'t44 (3)'!J423</f>
        <v>2666</v>
      </c>
      <c r="I309" s="94">
        <f>+'t44 (3)'!K423</f>
        <v>504.15</v>
      </c>
      <c r="J309" s="94">
        <f>+'t44 (3)'!L423</f>
        <v>3256</v>
      </c>
      <c r="K309" s="94">
        <f>+'t44 (3)'!M423</f>
        <v>548.98</v>
      </c>
      <c r="L309" s="94">
        <f>+'t44 (3)'!N423</f>
        <v>3020</v>
      </c>
      <c r="M309" s="94">
        <f>+'t44 (3)'!O423</f>
        <v>537.21</v>
      </c>
      <c r="N309" s="94">
        <f>+'t44 (3)'!P423</f>
        <v>3374</v>
      </c>
      <c r="O309" s="94">
        <f>+'t44 (3)'!Q423</f>
        <v>596.38</v>
      </c>
      <c r="P309" s="94">
        <f>+'t44 (3)'!R423</f>
        <v>2742</v>
      </c>
      <c r="Q309" s="94">
        <f>+'t44 (3)'!S423</f>
        <v>516.83000000000004</v>
      </c>
      <c r="R309" s="94">
        <f>+'t44 (3)'!T423</f>
        <v>3048</v>
      </c>
      <c r="S309" s="94">
        <f>+'t44 (3)'!U423</f>
        <v>531.08000000000004</v>
      </c>
      <c r="T309" s="94">
        <f>+'t44 (3)'!V423</f>
        <v>2971</v>
      </c>
      <c r="U309" s="94">
        <f>+'t44 (3)'!W423</f>
        <v>535.29</v>
      </c>
      <c r="V309" s="94">
        <f>+'t44 (3)'!X423</f>
        <v>3173</v>
      </c>
      <c r="W309" s="94">
        <f>+'t44 (3)'!Y423</f>
        <v>549.79999999999995</v>
      </c>
      <c r="X309" s="94">
        <f>+'t44 (3)'!Z423</f>
        <v>3050</v>
      </c>
      <c r="Y309" s="94">
        <f>+'t44 (3)'!AA423</f>
        <v>520.11</v>
      </c>
      <c r="Z309" s="94">
        <f>+'t44 (3)'!AB423</f>
        <v>3065</v>
      </c>
      <c r="AA309" s="94">
        <f>+'t44 (3)'!AC423</f>
        <v>518.13</v>
      </c>
      <c r="AB309" s="94">
        <f>+'t44 (3)'!AD423</f>
        <v>2897</v>
      </c>
      <c r="AC309" s="94">
        <f>+'t44 (3)'!AE423</f>
        <v>598.07000000000005</v>
      </c>
      <c r="AD309" s="94">
        <f>+'t44 (3)'!AF423</f>
        <v>3317</v>
      </c>
      <c r="AE309" s="94">
        <f>+'t44 (3)'!AG423</f>
        <v>706.1</v>
      </c>
      <c r="AF309" s="94">
        <f>+'t44 (3)'!AH423</f>
        <v>2973</v>
      </c>
      <c r="AG309" s="94">
        <f>+'t44 (3)'!AI423</f>
        <v>624.69000000000005</v>
      </c>
      <c r="AH309" s="94">
        <f>+'t44 (3)'!AJ423</f>
        <v>3159</v>
      </c>
      <c r="AI309" s="94">
        <f>+'t44 (3)'!AK423</f>
        <v>576.89</v>
      </c>
      <c r="AJ309" s="94">
        <f>+'t44 (3)'!AL423</f>
        <v>3297</v>
      </c>
      <c r="AK309" s="94">
        <f>+'t44 (3)'!AM423</f>
        <v>591.47</v>
      </c>
      <c r="AL309" s="94">
        <f>+'t44 (3)'!AN423</f>
        <v>2784</v>
      </c>
      <c r="AM309" s="94">
        <f>+'t44 (3)'!AO423</f>
        <v>543.48</v>
      </c>
      <c r="AN309" s="94">
        <f>+'t44 (3)'!AP423</f>
        <v>2930</v>
      </c>
      <c r="AO309" s="94">
        <f>+'t44 (3)'!AQ423</f>
        <v>626.83000000000004</v>
      </c>
      <c r="AP309" s="94">
        <f>+'t44 (3)'!AR423</f>
        <v>2830</v>
      </c>
      <c r="AQ309" s="94">
        <f>+'t44 (3)'!AS423</f>
        <v>616.80999999999995</v>
      </c>
      <c r="AR309" s="94">
        <f>+'t44 (3)'!AT423</f>
        <v>3508</v>
      </c>
      <c r="AS309" s="94">
        <f>+'t44 (3)'!AU423</f>
        <v>582.91</v>
      </c>
      <c r="AT309" s="94">
        <f>+'t44 (3)'!AV423</f>
        <v>2919</v>
      </c>
      <c r="AU309" s="94">
        <f>+'t44 (3)'!AW423</f>
        <v>599.25</v>
      </c>
      <c r="AV309" s="94">
        <f>+'t44 (3)'!AX423</f>
        <v>2862</v>
      </c>
      <c r="AW309" s="94">
        <f>+'t44 (3)'!AY423</f>
        <v>570.86</v>
      </c>
      <c r="AX309" s="94">
        <f>+'t44 (3)'!AZ423</f>
        <v>3165</v>
      </c>
      <c r="AY309" s="94">
        <f>+'t44 (3)'!BA423</f>
        <v>575.21</v>
      </c>
      <c r="AZ309" s="94">
        <f>+'t44 (3)'!BB423</f>
        <v>2617</v>
      </c>
      <c r="BA309" s="94">
        <f>+'t44 (3)'!BC423</f>
        <v>565.91999999999996</v>
      </c>
      <c r="BB309" s="94">
        <f>+'t44 (3)'!BD423</f>
        <v>3678</v>
      </c>
      <c r="BC309" s="94">
        <f>+'t44 (3)'!BE423</f>
        <v>726.22</v>
      </c>
      <c r="BD309" s="94">
        <f>+'t44 (3)'!BF423</f>
        <v>2689</v>
      </c>
      <c r="BE309" s="94">
        <f>+'t44 (3)'!BG423</f>
        <v>551.78</v>
      </c>
      <c r="BF309" s="94">
        <f>+'t44 (3)'!BH423</f>
        <v>3191</v>
      </c>
      <c r="BG309" s="94">
        <f>+'t44 (3)'!BI423</f>
        <v>601.23</v>
      </c>
      <c r="BH309" s="94">
        <f>+'t44 (3)'!BJ423</f>
        <v>3318</v>
      </c>
      <c r="BI309" s="94">
        <f>+'t44 (3)'!BK423</f>
        <v>724.37</v>
      </c>
      <c r="BJ309" s="94">
        <f>+'t44 (3)'!BL423</f>
        <v>2920</v>
      </c>
      <c r="BK309" s="94">
        <f>+'t44 (3)'!BM423</f>
        <v>582.29</v>
      </c>
      <c r="BL309" s="94">
        <f>+'t44 (3)'!BN423</f>
        <v>3507</v>
      </c>
      <c r="BM309" s="94">
        <f>+'t44 (3)'!BO423</f>
        <v>706.98</v>
      </c>
      <c r="BN309" s="94">
        <f>+'t44 (3)'!BP423</f>
        <v>3120</v>
      </c>
      <c r="BO309" s="94">
        <f>+'t44 (3)'!BQ423</f>
        <v>636.16999999999996</v>
      </c>
      <c r="BP309" s="94">
        <f>+'t44 (3)'!BR423</f>
        <v>3199</v>
      </c>
      <c r="BQ309" s="94">
        <f>+'t44 (3)'!BS423</f>
        <v>627.72</v>
      </c>
      <c r="BR309" s="94">
        <f>+'t44 (3)'!BT423</f>
        <v>3667</v>
      </c>
      <c r="BS309" s="94">
        <f>+'t44 (3)'!BU423</f>
        <v>701.5</v>
      </c>
      <c r="BT309" s="94">
        <f>+'t44 (3)'!BV423</f>
        <v>2972</v>
      </c>
      <c r="BU309" s="94">
        <f>+'t44 (3)'!BW423</f>
        <v>564.35</v>
      </c>
      <c r="BV309" s="94">
        <f>+'t44 (3)'!BX423</f>
        <v>3756</v>
      </c>
      <c r="BW309" s="94">
        <f>+'t44 (3)'!BY423</f>
        <v>673.31</v>
      </c>
      <c r="BX309" s="94">
        <f>+'t44 (3)'!BZ423</f>
        <v>2936</v>
      </c>
      <c r="BY309" s="94">
        <f>+'t44 (3)'!CA423</f>
        <v>557.83000000000004</v>
      </c>
      <c r="BZ309" s="94">
        <f>+'t44 (3)'!CB423</f>
        <v>3581</v>
      </c>
      <c r="CA309" s="94">
        <f>+'t44 (3)'!CC423</f>
        <v>615.29</v>
      </c>
    </row>
    <row r="310" spans="1:79" ht="16.5" customHeight="1" x14ac:dyDescent="0.45">
      <c r="A310" s="358" t="s">
        <v>682</v>
      </c>
      <c r="B310" s="94">
        <f>+'t44 (3)'!D424</f>
        <v>3436</v>
      </c>
      <c r="C310" s="94">
        <f>+'t44 (3)'!E424</f>
        <v>1790.22</v>
      </c>
      <c r="D310" s="94">
        <f>+'t44 (3)'!F424</f>
        <v>3481</v>
      </c>
      <c r="E310" s="94">
        <f>+'t44 (3)'!G424</f>
        <v>1781.43</v>
      </c>
      <c r="F310" s="94">
        <f>+'t44 (3)'!H424</f>
        <v>3657</v>
      </c>
      <c r="G310" s="94">
        <f>+'t44 (3)'!I424</f>
        <v>1878.33</v>
      </c>
      <c r="H310" s="94">
        <f>+'t44 (3)'!J424</f>
        <v>3283</v>
      </c>
      <c r="I310" s="94">
        <f>+'t44 (3)'!K424</f>
        <v>1638.03</v>
      </c>
      <c r="J310" s="94">
        <f>+'t44 (3)'!L424</f>
        <v>3694</v>
      </c>
      <c r="K310" s="94">
        <f>+'t44 (3)'!M424</f>
        <v>1952.28</v>
      </c>
      <c r="L310" s="94">
        <f>+'t44 (3)'!N424</f>
        <v>3884</v>
      </c>
      <c r="M310" s="94">
        <f>+'t44 (3)'!O424</f>
        <v>2011.55</v>
      </c>
      <c r="N310" s="94">
        <f>+'t44 (3)'!P424</f>
        <v>3630</v>
      </c>
      <c r="O310" s="94">
        <f>+'t44 (3)'!Q424</f>
        <v>1931.01</v>
      </c>
      <c r="P310" s="94">
        <f>+'t44 (3)'!R424</f>
        <v>3310</v>
      </c>
      <c r="Q310" s="94">
        <f>+'t44 (3)'!S424</f>
        <v>2016.91</v>
      </c>
      <c r="R310" s="94">
        <f>+'t44 (3)'!T424</f>
        <v>3941</v>
      </c>
      <c r="S310" s="94">
        <f>+'t44 (3)'!U424</f>
        <v>1874.67</v>
      </c>
      <c r="T310" s="94">
        <f>+'t44 (3)'!V424</f>
        <v>3277</v>
      </c>
      <c r="U310" s="94">
        <f>+'t44 (3)'!W424</f>
        <v>1847.37</v>
      </c>
      <c r="V310" s="94">
        <f>+'t44 (3)'!X424</f>
        <v>3206</v>
      </c>
      <c r="W310" s="94">
        <f>+'t44 (3)'!Y424</f>
        <v>1718.45</v>
      </c>
      <c r="X310" s="94">
        <f>+'t44 (3)'!Z424</f>
        <v>3708</v>
      </c>
      <c r="Y310" s="94">
        <f>+'t44 (3)'!AA424</f>
        <v>2028.4</v>
      </c>
      <c r="Z310" s="94">
        <f>+'t44 (3)'!AB424</f>
        <v>3121</v>
      </c>
      <c r="AA310" s="94">
        <f>+'t44 (3)'!AC424</f>
        <v>1740.29</v>
      </c>
      <c r="AB310" s="94">
        <f>+'t44 (3)'!AD424</f>
        <v>3572</v>
      </c>
      <c r="AC310" s="94">
        <f>+'t44 (3)'!AE424</f>
        <v>1937.38</v>
      </c>
      <c r="AD310" s="94">
        <f>+'t44 (3)'!AF424</f>
        <v>3804</v>
      </c>
      <c r="AE310" s="94">
        <f>+'t44 (3)'!AG424</f>
        <v>2015.1</v>
      </c>
      <c r="AF310" s="94">
        <f>+'t44 (3)'!AH424</f>
        <v>3349</v>
      </c>
      <c r="AG310" s="94">
        <f>+'t44 (3)'!AI424</f>
        <v>1780.67</v>
      </c>
      <c r="AH310" s="94">
        <f>+'t44 (3)'!AJ424</f>
        <v>3644</v>
      </c>
      <c r="AI310" s="94">
        <f>+'t44 (3)'!AK424</f>
        <v>1879.07</v>
      </c>
      <c r="AJ310" s="94">
        <f>+'t44 (3)'!AL424</f>
        <v>3876</v>
      </c>
      <c r="AK310" s="94">
        <f>+'t44 (3)'!AM424</f>
        <v>2135.6</v>
      </c>
      <c r="AL310" s="94">
        <f>+'t44 (3)'!AN424</f>
        <v>3741</v>
      </c>
      <c r="AM310" s="94">
        <f>+'t44 (3)'!AO424</f>
        <v>1902.53</v>
      </c>
      <c r="AN310" s="94">
        <f>+'t44 (3)'!AP424</f>
        <v>3802</v>
      </c>
      <c r="AO310" s="94">
        <f>+'t44 (3)'!AQ424</f>
        <v>1998.75</v>
      </c>
      <c r="AP310" s="94">
        <f>+'t44 (3)'!AR424</f>
        <v>3946</v>
      </c>
      <c r="AQ310" s="94">
        <f>+'t44 (3)'!AS424</f>
        <v>2016.25</v>
      </c>
      <c r="AR310" s="94">
        <f>+'t44 (3)'!AT424</f>
        <v>3516</v>
      </c>
      <c r="AS310" s="94">
        <f>+'t44 (3)'!AU424</f>
        <v>1909.67</v>
      </c>
      <c r="AT310" s="94">
        <f>+'t44 (3)'!AV424</f>
        <v>3878</v>
      </c>
      <c r="AU310" s="94">
        <f>+'t44 (3)'!AW424</f>
        <v>1984.59</v>
      </c>
      <c r="AV310" s="94">
        <f>+'t44 (3)'!AX424</f>
        <v>4007</v>
      </c>
      <c r="AW310" s="94">
        <f>+'t44 (3)'!AY424</f>
        <v>2009.21</v>
      </c>
      <c r="AX310" s="94">
        <f>+'t44 (3)'!AZ424</f>
        <v>3607</v>
      </c>
      <c r="AY310" s="94">
        <f>+'t44 (3)'!BA424</f>
        <v>1859.19</v>
      </c>
      <c r="AZ310" s="94">
        <f>+'t44 (3)'!BB424</f>
        <v>3763</v>
      </c>
      <c r="BA310" s="94">
        <f>+'t44 (3)'!BC424</f>
        <v>1935.56</v>
      </c>
      <c r="BB310" s="94">
        <f>+'t44 (3)'!BD424</f>
        <v>4520</v>
      </c>
      <c r="BC310" s="94">
        <f>+'t44 (3)'!BE424</f>
        <v>2353.87</v>
      </c>
      <c r="BD310" s="94">
        <f>+'t44 (3)'!BF424</f>
        <v>3400</v>
      </c>
      <c r="BE310" s="94">
        <f>+'t44 (3)'!BG424</f>
        <v>1712.56</v>
      </c>
      <c r="BF310" s="94">
        <f>+'t44 (3)'!BH424</f>
        <v>3833</v>
      </c>
      <c r="BG310" s="94">
        <f>+'t44 (3)'!BI424</f>
        <v>2027.24</v>
      </c>
      <c r="BH310" s="94">
        <f>+'t44 (3)'!BJ424</f>
        <v>4145</v>
      </c>
      <c r="BI310" s="94">
        <f>+'t44 (3)'!BK424</f>
        <v>2020.6</v>
      </c>
      <c r="BJ310" s="94">
        <f>+'t44 (3)'!BL424</f>
        <v>3833</v>
      </c>
      <c r="BK310" s="94">
        <f>+'t44 (3)'!BM424</f>
        <v>1938.65</v>
      </c>
      <c r="BL310" s="94">
        <f>+'t44 (3)'!BN424</f>
        <v>4185</v>
      </c>
      <c r="BM310" s="94">
        <f>+'t44 (3)'!BO424</f>
        <v>2100.27</v>
      </c>
      <c r="BN310" s="94">
        <f>+'t44 (3)'!BP424</f>
        <v>3982</v>
      </c>
      <c r="BO310" s="94">
        <f>+'t44 (3)'!BQ424</f>
        <v>2093.8200000000002</v>
      </c>
      <c r="BP310" s="94">
        <f>+'t44 (3)'!BR424</f>
        <v>3826</v>
      </c>
      <c r="BQ310" s="94">
        <f>+'t44 (3)'!BS424</f>
        <v>1959.3</v>
      </c>
      <c r="BR310" s="94">
        <f>+'t44 (3)'!BT424</f>
        <v>4098</v>
      </c>
      <c r="BS310" s="94">
        <f>+'t44 (3)'!BU424</f>
        <v>2011.51</v>
      </c>
      <c r="BT310" s="94">
        <f>+'t44 (3)'!BV424</f>
        <v>4063</v>
      </c>
      <c r="BU310" s="94">
        <f>+'t44 (3)'!BW424</f>
        <v>2043.03</v>
      </c>
      <c r="BV310" s="94">
        <f>+'t44 (3)'!BX424</f>
        <v>3545</v>
      </c>
      <c r="BW310" s="94">
        <f>+'t44 (3)'!BY424</f>
        <v>1867.58</v>
      </c>
      <c r="BX310" s="94">
        <f>+'t44 (3)'!BZ424</f>
        <v>3879</v>
      </c>
      <c r="BY310" s="94">
        <f>+'t44 (3)'!CA424</f>
        <v>1866.76</v>
      </c>
      <c r="BZ310" s="94">
        <f>+'t44 (3)'!CB424</f>
        <v>4197</v>
      </c>
      <c r="CA310" s="94">
        <f>+'t44 (3)'!CC424</f>
        <v>2102.15</v>
      </c>
    </row>
    <row r="311" spans="1:79" ht="16.5" customHeight="1" x14ac:dyDescent="0.45">
      <c r="A311" s="2" t="s">
        <v>236</v>
      </c>
      <c r="B311" s="94">
        <f>+'t44 (3)'!D585</f>
        <v>995626</v>
      </c>
      <c r="C311" s="94">
        <f>+'t44 (3)'!E585</f>
        <v>1832.19</v>
      </c>
      <c r="D311" s="94">
        <f>+'t44 (3)'!F585</f>
        <v>1266664</v>
      </c>
      <c r="E311" s="94">
        <f>+'t44 (3)'!G585</f>
        <v>2219.67</v>
      </c>
      <c r="F311" s="94">
        <f>+'t44 (3)'!H585</f>
        <v>1117168</v>
      </c>
      <c r="G311" s="94">
        <f>+'t44 (3)'!I585</f>
        <v>2026.93</v>
      </c>
      <c r="H311" s="94">
        <f>+'t44 (3)'!J585</f>
        <v>1083476</v>
      </c>
      <c r="I311" s="94">
        <f>+'t44 (3)'!K585</f>
        <v>1912.03</v>
      </c>
      <c r="J311" s="94">
        <f>+'t44 (3)'!L585</f>
        <v>1273931</v>
      </c>
      <c r="K311" s="94">
        <f>+'t44 (3)'!M585</f>
        <v>2210.59</v>
      </c>
      <c r="L311" s="94">
        <f>+'t44 (3)'!N585</f>
        <v>933398</v>
      </c>
      <c r="M311" s="94">
        <f>+'t44 (3)'!O585</f>
        <v>1698.55</v>
      </c>
      <c r="N311" s="94">
        <f>+'t44 (3)'!P585</f>
        <v>1010268</v>
      </c>
      <c r="O311" s="94">
        <f>+'t44 (3)'!Q585</f>
        <v>1751.7</v>
      </c>
      <c r="P311" s="94">
        <f>+'t44 (3)'!R585</f>
        <v>869261</v>
      </c>
      <c r="Q311" s="94">
        <f>+'t44 (3)'!S585</f>
        <v>1608.21</v>
      </c>
      <c r="R311" s="94">
        <f>+'t44 (3)'!T585</f>
        <v>815208</v>
      </c>
      <c r="S311" s="94">
        <f>+'t44 (3)'!U585</f>
        <v>1566.81</v>
      </c>
      <c r="T311" s="94">
        <f>+'t44 (3)'!V585</f>
        <v>984487</v>
      </c>
      <c r="U311" s="94">
        <f>+'t44 (3)'!W585</f>
        <v>1743.16</v>
      </c>
      <c r="V311" s="94">
        <f>+'t44 (3)'!X585</f>
        <v>1078316</v>
      </c>
      <c r="W311" s="94">
        <f>+'t44 (3)'!Y585</f>
        <v>1771.44</v>
      </c>
      <c r="X311" s="94">
        <f>+'t44 (3)'!Z585</f>
        <v>1215533</v>
      </c>
      <c r="Y311" s="94">
        <f>+'t44 (3)'!AA585</f>
        <v>2130.0100000000002</v>
      </c>
      <c r="Z311" s="94">
        <f>+'t44 (3)'!AB585</f>
        <v>1079084</v>
      </c>
      <c r="AA311" s="94">
        <f>+'t44 (3)'!AC585</f>
        <v>1949.51</v>
      </c>
      <c r="AB311" s="94">
        <f>+'t44 (3)'!AD585</f>
        <v>1268384</v>
      </c>
      <c r="AC311" s="94">
        <f>+'t44 (3)'!AE585</f>
        <v>2047.6</v>
      </c>
      <c r="AD311" s="94">
        <f>+'t44 (3)'!AF585</f>
        <v>1458455</v>
      </c>
      <c r="AE311" s="94">
        <f>+'t44 (3)'!AG585</f>
        <v>2454.86</v>
      </c>
      <c r="AF311" s="94">
        <f>+'t44 (3)'!AH585</f>
        <v>1200328</v>
      </c>
      <c r="AG311" s="94">
        <f>+'t44 (3)'!AI585</f>
        <v>1968.76</v>
      </c>
      <c r="AH311" s="94">
        <f>+'t44 (3)'!AJ585</f>
        <v>1190080</v>
      </c>
      <c r="AI311" s="94">
        <f>+'t44 (3)'!AK585</f>
        <v>1922.46</v>
      </c>
      <c r="AJ311" s="94">
        <f>+'t44 (3)'!AL585</f>
        <v>1120162</v>
      </c>
      <c r="AK311" s="94">
        <f>+'t44 (3)'!AM585</f>
        <v>1853.91</v>
      </c>
      <c r="AL311" s="94">
        <f>+'t44 (3)'!AN585</f>
        <v>1023689</v>
      </c>
      <c r="AM311" s="94">
        <f>+'t44 (3)'!AO585</f>
        <v>1644.98</v>
      </c>
      <c r="AN311" s="94">
        <f>+'t44 (3)'!AP585</f>
        <v>1185696</v>
      </c>
      <c r="AO311" s="94">
        <f>+'t44 (3)'!AQ585</f>
        <v>1725.16</v>
      </c>
      <c r="AP311" s="94">
        <f>+'t44 (3)'!AR585</f>
        <v>1069468</v>
      </c>
      <c r="AQ311" s="94">
        <f>+'t44 (3)'!AS585</f>
        <v>1558.27</v>
      </c>
      <c r="AR311" s="94">
        <f>+'t44 (3)'!AT585</f>
        <v>816464</v>
      </c>
      <c r="AS311" s="94">
        <f>+'t44 (3)'!AU585</f>
        <v>1223.79</v>
      </c>
      <c r="AT311" s="94">
        <f>+'t44 (3)'!AV585</f>
        <v>1168561</v>
      </c>
      <c r="AU311" s="94">
        <f>+'t44 (3)'!AW585</f>
        <v>1694.25</v>
      </c>
      <c r="AV311" s="94">
        <f>+'t44 (3)'!AX585</f>
        <v>1100180</v>
      </c>
      <c r="AW311" s="94">
        <f>+'t44 (3)'!AY585</f>
        <v>1599.27</v>
      </c>
      <c r="AX311" s="94">
        <f>+'t44 (3)'!AZ585</f>
        <v>1030002</v>
      </c>
      <c r="AY311" s="94">
        <f>+'t44 (3)'!BA585</f>
        <v>1587.63</v>
      </c>
      <c r="AZ311" s="94">
        <f>+'t44 (3)'!BB585</f>
        <v>1188386</v>
      </c>
      <c r="BA311" s="94">
        <f>+'t44 (3)'!BC585</f>
        <v>1734.44</v>
      </c>
      <c r="BB311" s="94">
        <f>+'t44 (3)'!BD585</f>
        <v>1217212</v>
      </c>
      <c r="BC311" s="94">
        <f>+'t44 (3)'!BE585</f>
        <v>1830.72</v>
      </c>
      <c r="BD311" s="94">
        <f>+'t44 (3)'!BF585</f>
        <v>979106</v>
      </c>
      <c r="BE311" s="94">
        <f>+'t44 (3)'!BG585</f>
        <v>1420.46</v>
      </c>
      <c r="BF311" s="94">
        <f>+'t44 (3)'!BH585</f>
        <v>1367118</v>
      </c>
      <c r="BG311" s="94">
        <f>+'t44 (3)'!BI585</f>
        <v>1898.13</v>
      </c>
      <c r="BH311" s="94">
        <f>+'t44 (3)'!BJ585</f>
        <v>1373413</v>
      </c>
      <c r="BI311" s="94">
        <f>+'t44 (3)'!BK585</f>
        <v>1853.51</v>
      </c>
      <c r="BJ311" s="94">
        <f>+'t44 (3)'!BL585</f>
        <v>976310</v>
      </c>
      <c r="BK311" s="94">
        <f>+'t44 (3)'!BM585</f>
        <v>1378.52</v>
      </c>
      <c r="BL311" s="94">
        <f>+'t44 (3)'!BN585</f>
        <v>1113880</v>
      </c>
      <c r="BM311" s="94">
        <f>+'t44 (3)'!BO585</f>
        <v>1598.35</v>
      </c>
      <c r="BN311" s="94">
        <f>+'t44 (3)'!BP585</f>
        <v>675328</v>
      </c>
      <c r="BO311" s="94">
        <f>+'t44 (3)'!BQ585</f>
        <v>1040.29</v>
      </c>
      <c r="BP311" s="94">
        <f>+'t44 (3)'!BR585</f>
        <v>988811</v>
      </c>
      <c r="BQ311" s="94">
        <f>+'t44 (3)'!BS585</f>
        <v>1393.43</v>
      </c>
      <c r="BR311" s="94">
        <f>+'t44 (3)'!BT585</f>
        <v>887738</v>
      </c>
      <c r="BS311" s="94">
        <f>+'t44 (3)'!BU585</f>
        <v>1274.56</v>
      </c>
      <c r="BT311" s="94">
        <f>+'t44 (3)'!BV585</f>
        <v>1237604</v>
      </c>
      <c r="BU311" s="94">
        <f>+'t44 (3)'!BW585</f>
        <v>1678.6</v>
      </c>
      <c r="BV311" s="94">
        <f>+'t44 (3)'!BX585</f>
        <v>961609</v>
      </c>
      <c r="BW311" s="94">
        <f>+'t44 (3)'!BY585</f>
        <v>1415.24</v>
      </c>
      <c r="BX311" s="94">
        <f>+'t44 (3)'!BZ585</f>
        <v>1196451</v>
      </c>
      <c r="BY311" s="94">
        <f>+'t44 (3)'!CA585</f>
        <v>1614.67</v>
      </c>
      <c r="BZ311" s="94">
        <f>+'t44 (3)'!CB585</f>
        <v>1319604</v>
      </c>
      <c r="CA311" s="94">
        <f>+'t44 (3)'!CC585</f>
        <v>1822.73</v>
      </c>
    </row>
    <row r="312" spans="1:79" ht="16.5" customHeight="1" x14ac:dyDescent="0.45">
      <c r="A312" s="2" t="s">
        <v>237</v>
      </c>
      <c r="B312" s="94">
        <f>+'t44 (3)'!D508</f>
        <v>0</v>
      </c>
      <c r="C312" s="94">
        <f>+'t44 (3)'!E508</f>
        <v>305.51</v>
      </c>
      <c r="D312" s="94">
        <f>+'t44 (3)'!F508</f>
        <v>0</v>
      </c>
      <c r="E312" s="94">
        <f>+'t44 (3)'!G508</f>
        <v>253.22</v>
      </c>
      <c r="F312" s="94">
        <f>+'t44 (3)'!H508</f>
        <v>0</v>
      </c>
      <c r="G312" s="94">
        <f>+'t44 (3)'!I508</f>
        <v>335.38</v>
      </c>
      <c r="H312" s="94">
        <f>+'t44 (3)'!J508</f>
        <v>0</v>
      </c>
      <c r="I312" s="94">
        <f>+'t44 (3)'!K508</f>
        <v>323.57</v>
      </c>
      <c r="J312" s="94">
        <f>+'t44 (3)'!L508</f>
        <v>0</v>
      </c>
      <c r="K312" s="94">
        <f>+'t44 (3)'!M508</f>
        <v>329.24</v>
      </c>
      <c r="L312" s="94">
        <f>+'t44 (3)'!N508</f>
        <v>0</v>
      </c>
      <c r="M312" s="94">
        <f>+'t44 (3)'!O508</f>
        <v>303.74</v>
      </c>
      <c r="N312" s="94">
        <f>+'t44 (3)'!P508</f>
        <v>0</v>
      </c>
      <c r="O312" s="94">
        <f>+'t44 (3)'!Q508</f>
        <v>297.43</v>
      </c>
      <c r="P312" s="94">
        <f>+'t44 (3)'!R508</f>
        <v>0</v>
      </c>
      <c r="Q312" s="94">
        <f>+'t44 (3)'!S508</f>
        <v>294.25</v>
      </c>
      <c r="R312" s="94">
        <f>+'t44 (3)'!T508</f>
        <v>0</v>
      </c>
      <c r="S312" s="94">
        <f>+'t44 (3)'!U508</f>
        <v>317.89999999999998</v>
      </c>
      <c r="T312" s="94">
        <f>+'t44 (3)'!V508</f>
        <v>0</v>
      </c>
      <c r="U312" s="94">
        <f>+'t44 (3)'!W508</f>
        <v>260.69</v>
      </c>
      <c r="V312" s="94">
        <f>+'t44 (3)'!X508</f>
        <v>0</v>
      </c>
      <c r="W312" s="94">
        <f>+'t44 (3)'!Y508</f>
        <v>301.83</v>
      </c>
      <c r="X312" s="94">
        <f>+'t44 (3)'!Z508</f>
        <v>0</v>
      </c>
      <c r="Y312" s="94">
        <f>+'t44 (3)'!AA508</f>
        <v>303.19</v>
      </c>
      <c r="Z312" s="94">
        <f>+'t44 (3)'!AB508</f>
        <v>0</v>
      </c>
      <c r="AA312" s="94">
        <f>+'t44 (3)'!AC508</f>
        <v>376.35</v>
      </c>
      <c r="AB312" s="94">
        <f>+'t44 (3)'!AD508</f>
        <v>0</v>
      </c>
      <c r="AC312" s="94">
        <f>+'t44 (3)'!AE508</f>
        <v>336.48</v>
      </c>
      <c r="AD312" s="94">
        <f>+'t44 (3)'!AF508</f>
        <v>0</v>
      </c>
      <c r="AE312" s="94">
        <f>+'t44 (3)'!AG508</f>
        <v>358.92</v>
      </c>
      <c r="AF312" s="94">
        <f>+'t44 (3)'!AH508</f>
        <v>0</v>
      </c>
      <c r="AG312" s="94">
        <f>+'t44 (3)'!AI508</f>
        <v>261.89999999999998</v>
      </c>
      <c r="AH312" s="94">
        <f>+'t44 (3)'!AJ508</f>
        <v>0</v>
      </c>
      <c r="AI312" s="94">
        <f>+'t44 (3)'!AK508</f>
        <v>330.41</v>
      </c>
      <c r="AJ312" s="94">
        <f>+'t44 (3)'!AL508</f>
        <v>0</v>
      </c>
      <c r="AK312" s="94">
        <f>+'t44 (3)'!AM508</f>
        <v>318.76</v>
      </c>
      <c r="AL312" s="94">
        <f>+'t44 (3)'!AN508</f>
        <v>0</v>
      </c>
      <c r="AM312" s="94">
        <f>+'t44 (3)'!AO508</f>
        <v>283.55</v>
      </c>
      <c r="AN312" s="94">
        <f>+'t44 (3)'!AP508</f>
        <v>0</v>
      </c>
      <c r="AO312" s="94">
        <f>+'t44 (3)'!AQ508</f>
        <v>297.85000000000002</v>
      </c>
      <c r="AP312" s="94">
        <f>+'t44 (3)'!AR508</f>
        <v>0</v>
      </c>
      <c r="AQ312" s="94">
        <f>+'t44 (3)'!AS508</f>
        <v>281.98</v>
      </c>
      <c r="AR312" s="94">
        <f>+'t44 (3)'!AT508</f>
        <v>0</v>
      </c>
      <c r="AS312" s="94">
        <f>+'t44 (3)'!AU508</f>
        <v>284.91000000000003</v>
      </c>
      <c r="AT312" s="94">
        <f>+'t44 (3)'!AV508</f>
        <v>0</v>
      </c>
      <c r="AU312" s="94">
        <f>+'t44 (3)'!AW508</f>
        <v>256.64999999999998</v>
      </c>
      <c r="AV312" s="94">
        <f>+'t44 (3)'!AX508</f>
        <v>0</v>
      </c>
      <c r="AW312" s="94">
        <f>+'t44 (3)'!AY508</f>
        <v>257.94</v>
      </c>
      <c r="AX312" s="94">
        <f>+'t44 (3)'!AZ508</f>
        <v>0</v>
      </c>
      <c r="AY312" s="94">
        <f>+'t44 (3)'!BA508</f>
        <v>263.43</v>
      </c>
      <c r="AZ312" s="94">
        <f>+'t44 (3)'!BB508</f>
        <v>0</v>
      </c>
      <c r="BA312" s="94">
        <f>+'t44 (3)'!BC508</f>
        <v>309.19</v>
      </c>
      <c r="BB312" s="94">
        <f>+'t44 (3)'!BD508</f>
        <v>0</v>
      </c>
      <c r="BC312" s="94">
        <f>+'t44 (3)'!BE508</f>
        <v>312.91000000000003</v>
      </c>
      <c r="BD312" s="94">
        <f>+'t44 (3)'!BF508</f>
        <v>0</v>
      </c>
      <c r="BE312" s="94">
        <f>+'t44 (3)'!BG508</f>
        <v>245.37</v>
      </c>
      <c r="BF312" s="94">
        <f>+'t44 (3)'!BH508</f>
        <v>0</v>
      </c>
      <c r="BG312" s="94">
        <f>+'t44 (3)'!BI508</f>
        <v>310.2</v>
      </c>
      <c r="BH312" s="94">
        <f>+'t44 (3)'!BJ508</f>
        <v>0</v>
      </c>
      <c r="BI312" s="94">
        <f>+'t44 (3)'!BK508</f>
        <v>353.43</v>
      </c>
      <c r="BJ312" s="94">
        <f>+'t44 (3)'!BL508</f>
        <v>0</v>
      </c>
      <c r="BK312" s="94">
        <f>+'t44 (3)'!BM508</f>
        <v>281.08</v>
      </c>
      <c r="BL312" s="94">
        <f>+'t44 (3)'!BN508</f>
        <v>0</v>
      </c>
      <c r="BM312" s="94">
        <f>+'t44 (3)'!BO508</f>
        <v>302.97000000000003</v>
      </c>
      <c r="BN312" s="94">
        <f>+'t44 (3)'!BP508</f>
        <v>0</v>
      </c>
      <c r="BO312" s="94">
        <f>+'t44 (3)'!BQ508</f>
        <v>256.14</v>
      </c>
      <c r="BP312" s="94">
        <f>+'t44 (3)'!BR508</f>
        <v>0</v>
      </c>
      <c r="BQ312" s="94">
        <f>+'t44 (3)'!BS508</f>
        <v>241.33</v>
      </c>
      <c r="BR312" s="94">
        <f>+'t44 (3)'!BT508</f>
        <v>0</v>
      </c>
      <c r="BS312" s="94">
        <f>+'t44 (3)'!BU508</f>
        <v>253.51</v>
      </c>
      <c r="BT312" s="94">
        <f>+'t44 (3)'!BV508</f>
        <v>0</v>
      </c>
      <c r="BU312" s="94">
        <f>+'t44 (3)'!BW508</f>
        <v>249.01</v>
      </c>
      <c r="BV312" s="94">
        <f>+'t44 (3)'!BX508</f>
        <v>0</v>
      </c>
      <c r="BW312" s="94">
        <f>+'t44 (3)'!BY508</f>
        <v>239.1</v>
      </c>
      <c r="BX312" s="94">
        <f>+'t44 (3)'!BZ508</f>
        <v>0</v>
      </c>
      <c r="BY312" s="94">
        <f>+'t44 (3)'!CA508</f>
        <v>226.81</v>
      </c>
      <c r="BZ312" s="94">
        <f>+'t44 (3)'!CB508</f>
        <v>0</v>
      </c>
      <c r="CA312" s="94">
        <f>+'t44 (3)'!CC508</f>
        <v>294.13</v>
      </c>
    </row>
    <row r="313" spans="1:79" ht="16.5" customHeight="1" x14ac:dyDescent="0.45">
      <c r="A313" s="2" t="s">
        <v>238</v>
      </c>
      <c r="B313" s="94">
        <f>+'t44 (3)'!D509</f>
        <v>5751</v>
      </c>
      <c r="C313" s="94">
        <f>+'t44 (3)'!E509</f>
        <v>427.75</v>
      </c>
      <c r="D313" s="94">
        <f>+'t44 (3)'!F509</f>
        <v>6052</v>
      </c>
      <c r="E313" s="94">
        <f>+'t44 (3)'!G509</f>
        <v>427.36</v>
      </c>
      <c r="F313" s="94">
        <f>+'t44 (3)'!H509</f>
        <v>6524</v>
      </c>
      <c r="G313" s="94">
        <f>+'t44 (3)'!I509</f>
        <v>453.74</v>
      </c>
      <c r="H313" s="94">
        <f>+'t44 (3)'!J509</f>
        <v>5817</v>
      </c>
      <c r="I313" s="94">
        <f>+'t44 (3)'!K509</f>
        <v>407.52</v>
      </c>
      <c r="J313" s="94">
        <f>+'t44 (3)'!L509</f>
        <v>7004</v>
      </c>
      <c r="K313" s="94">
        <f>+'t44 (3)'!M509</f>
        <v>508.62</v>
      </c>
      <c r="L313" s="94">
        <f>+'t44 (3)'!N509</f>
        <v>6637</v>
      </c>
      <c r="M313" s="94">
        <f>+'t44 (3)'!O509</f>
        <v>487.75</v>
      </c>
      <c r="N313" s="94">
        <f>+'t44 (3)'!P509</f>
        <v>6303</v>
      </c>
      <c r="O313" s="94">
        <f>+'t44 (3)'!Q509</f>
        <v>491.6</v>
      </c>
      <c r="P313" s="94">
        <f>+'t44 (3)'!R509</f>
        <v>6585</v>
      </c>
      <c r="Q313" s="94">
        <f>+'t44 (3)'!S509</f>
        <v>482.7</v>
      </c>
      <c r="R313" s="94">
        <f>+'t44 (3)'!T509</f>
        <v>6774</v>
      </c>
      <c r="S313" s="94">
        <f>+'t44 (3)'!U509</f>
        <v>517.32000000000005</v>
      </c>
      <c r="T313" s="94">
        <f>+'t44 (3)'!V509</f>
        <v>7162</v>
      </c>
      <c r="U313" s="94">
        <f>+'t44 (3)'!W509</f>
        <v>529.6</v>
      </c>
      <c r="V313" s="94">
        <f>+'t44 (3)'!X509</f>
        <v>7090</v>
      </c>
      <c r="W313" s="94">
        <f>+'t44 (3)'!Y509</f>
        <v>537.83000000000004</v>
      </c>
      <c r="X313" s="94">
        <f>+'t44 (3)'!Z509</f>
        <v>7545</v>
      </c>
      <c r="Y313" s="94">
        <f>+'t44 (3)'!AA509</f>
        <v>555.98</v>
      </c>
      <c r="Z313" s="94">
        <f>+'t44 (3)'!AB509</f>
        <v>5322</v>
      </c>
      <c r="AA313" s="94">
        <f>+'t44 (3)'!AC509</f>
        <v>448.76</v>
      </c>
      <c r="AB313" s="94">
        <f>+'t44 (3)'!AD509</f>
        <v>6521</v>
      </c>
      <c r="AC313" s="94">
        <f>+'t44 (3)'!AE509</f>
        <v>486.52</v>
      </c>
      <c r="AD313" s="94">
        <f>+'t44 (3)'!AF509</f>
        <v>7480</v>
      </c>
      <c r="AE313" s="94">
        <f>+'t44 (3)'!AG509</f>
        <v>561.27</v>
      </c>
      <c r="AF313" s="94">
        <f>+'t44 (3)'!AH509</f>
        <v>5718</v>
      </c>
      <c r="AG313" s="94">
        <f>+'t44 (3)'!AI509</f>
        <v>499.94</v>
      </c>
      <c r="AH313" s="94">
        <f>+'t44 (3)'!AJ509</f>
        <v>6621</v>
      </c>
      <c r="AI313" s="94">
        <f>+'t44 (3)'!AK509</f>
        <v>519.35</v>
      </c>
      <c r="AJ313" s="94">
        <f>+'t44 (3)'!AL509</f>
        <v>6279</v>
      </c>
      <c r="AK313" s="94">
        <f>+'t44 (3)'!AM509</f>
        <v>446.75</v>
      </c>
      <c r="AL313" s="94">
        <f>+'t44 (3)'!AN509</f>
        <v>6310</v>
      </c>
      <c r="AM313" s="94">
        <f>+'t44 (3)'!AO509</f>
        <v>456.38</v>
      </c>
      <c r="AN313" s="94">
        <f>+'t44 (3)'!AP509</f>
        <v>6911</v>
      </c>
      <c r="AO313" s="94">
        <f>+'t44 (3)'!AQ509</f>
        <v>498.75</v>
      </c>
      <c r="AP313" s="94">
        <f>+'t44 (3)'!AR509</f>
        <v>7033</v>
      </c>
      <c r="AQ313" s="94">
        <f>+'t44 (3)'!AS509</f>
        <v>517.54999999999995</v>
      </c>
      <c r="AR313" s="94">
        <f>+'t44 (3)'!AT509</f>
        <v>7224</v>
      </c>
      <c r="AS313" s="94">
        <f>+'t44 (3)'!AU509</f>
        <v>515.12</v>
      </c>
      <c r="AT313" s="94">
        <f>+'t44 (3)'!AV509</f>
        <v>7692</v>
      </c>
      <c r="AU313" s="94">
        <f>+'t44 (3)'!AW509</f>
        <v>565.58000000000004</v>
      </c>
      <c r="AV313" s="94">
        <f>+'t44 (3)'!AX509</f>
        <v>7927</v>
      </c>
      <c r="AW313" s="94">
        <f>+'t44 (3)'!AY509</f>
        <v>575.65</v>
      </c>
      <c r="AX313" s="94">
        <f>+'t44 (3)'!AZ509</f>
        <v>6663</v>
      </c>
      <c r="AY313" s="94">
        <f>+'t44 (3)'!BA509</f>
        <v>466.2</v>
      </c>
      <c r="AZ313" s="94">
        <f>+'t44 (3)'!BB509</f>
        <v>7147</v>
      </c>
      <c r="BA313" s="94">
        <f>+'t44 (3)'!BC509</f>
        <v>501.1</v>
      </c>
      <c r="BB313" s="94">
        <f>+'t44 (3)'!BD509</f>
        <v>7730</v>
      </c>
      <c r="BC313" s="94">
        <f>+'t44 (3)'!BE509</f>
        <v>545.59</v>
      </c>
      <c r="BD313" s="94">
        <f>+'t44 (3)'!BF509</f>
        <v>5616</v>
      </c>
      <c r="BE313" s="94">
        <f>+'t44 (3)'!BG509</f>
        <v>434.16</v>
      </c>
      <c r="BF313" s="94">
        <f>+'t44 (3)'!BH509</f>
        <v>7230</v>
      </c>
      <c r="BG313" s="94">
        <f>+'t44 (3)'!BI509</f>
        <v>518.16</v>
      </c>
      <c r="BH313" s="94">
        <f>+'t44 (3)'!BJ509</f>
        <v>7034</v>
      </c>
      <c r="BI313" s="94">
        <f>+'t44 (3)'!BK509</f>
        <v>508.6</v>
      </c>
      <c r="BJ313" s="94">
        <f>+'t44 (3)'!BL509</f>
        <v>6881</v>
      </c>
      <c r="BK313" s="94">
        <f>+'t44 (3)'!BM509</f>
        <v>481.46</v>
      </c>
      <c r="BL313" s="94">
        <f>+'t44 (3)'!BN509</f>
        <v>7207</v>
      </c>
      <c r="BM313" s="94">
        <f>+'t44 (3)'!BO509</f>
        <v>503.05</v>
      </c>
      <c r="BN313" s="94">
        <f>+'t44 (3)'!BP509</f>
        <v>7581</v>
      </c>
      <c r="BO313" s="94">
        <f>+'t44 (3)'!BQ509</f>
        <v>547.98</v>
      </c>
      <c r="BP313" s="94">
        <f>+'t44 (3)'!BR509</f>
        <v>7376</v>
      </c>
      <c r="BQ313" s="94">
        <f>+'t44 (3)'!BS509</f>
        <v>519.98</v>
      </c>
      <c r="BR313" s="94">
        <f>+'t44 (3)'!BT509</f>
        <v>8447</v>
      </c>
      <c r="BS313" s="94">
        <f>+'t44 (3)'!BU509</f>
        <v>596.73</v>
      </c>
      <c r="BT313" s="94">
        <f>+'t44 (3)'!BV509</f>
        <v>7605</v>
      </c>
      <c r="BU313" s="94">
        <f>+'t44 (3)'!BW509</f>
        <v>527.78</v>
      </c>
      <c r="BV313" s="94">
        <f>+'t44 (3)'!BX509</f>
        <v>6736</v>
      </c>
      <c r="BW313" s="94">
        <f>+'t44 (3)'!BY509</f>
        <v>496.34</v>
      </c>
      <c r="BX313" s="94">
        <f>+'t44 (3)'!BZ509</f>
        <v>7403</v>
      </c>
      <c r="BY313" s="94">
        <f>+'t44 (3)'!CA509</f>
        <v>533.84</v>
      </c>
      <c r="BZ313" s="94">
        <f>+'t44 (3)'!CB509</f>
        <v>9139</v>
      </c>
      <c r="CA313" s="94">
        <f>+'t44 (3)'!CC509</f>
        <v>641.01</v>
      </c>
    </row>
    <row r="314" spans="1:79" ht="16.5" customHeight="1" x14ac:dyDescent="0.45">
      <c r="A314" s="2" t="s">
        <v>239</v>
      </c>
      <c r="B314" s="94">
        <f>+'t44 (3)'!D590</f>
        <v>13210</v>
      </c>
      <c r="C314" s="94">
        <f>+'t44 (3)'!E590</f>
        <v>272.27</v>
      </c>
      <c r="D314" s="94">
        <f>+'t44 (3)'!F590</f>
        <v>11436</v>
      </c>
      <c r="E314" s="94">
        <f>+'t44 (3)'!G590</f>
        <v>215.34</v>
      </c>
      <c r="F314" s="94">
        <f>+'t44 (3)'!H590</f>
        <v>13016</v>
      </c>
      <c r="G314" s="94">
        <f>+'t44 (3)'!I590</f>
        <v>267.27</v>
      </c>
      <c r="H314" s="94">
        <f>+'t44 (3)'!J590</f>
        <v>14641</v>
      </c>
      <c r="I314" s="94">
        <f>+'t44 (3)'!K590</f>
        <v>298.99</v>
      </c>
      <c r="J314" s="94">
        <f>+'t44 (3)'!L590</f>
        <v>11063</v>
      </c>
      <c r="K314" s="94">
        <f>+'t44 (3)'!M590</f>
        <v>269.39</v>
      </c>
      <c r="L314" s="94">
        <f>+'t44 (3)'!N590</f>
        <v>14803</v>
      </c>
      <c r="M314" s="94">
        <f>+'t44 (3)'!O590</f>
        <v>313.94</v>
      </c>
      <c r="N314" s="94">
        <f>+'t44 (3)'!P590</f>
        <v>14906</v>
      </c>
      <c r="O314" s="94">
        <f>+'t44 (3)'!Q590</f>
        <v>294.77</v>
      </c>
      <c r="P314" s="94">
        <f>+'t44 (3)'!R590</f>
        <v>15500</v>
      </c>
      <c r="Q314" s="94">
        <f>+'t44 (3)'!S590</f>
        <v>313.39999999999998</v>
      </c>
      <c r="R314" s="94">
        <f>+'t44 (3)'!T590</f>
        <v>14517</v>
      </c>
      <c r="S314" s="94">
        <f>+'t44 (3)'!U590</f>
        <v>337.96</v>
      </c>
      <c r="T314" s="94">
        <f>+'t44 (3)'!V590</f>
        <v>12125</v>
      </c>
      <c r="U314" s="94">
        <f>+'t44 (3)'!W590</f>
        <v>308.56</v>
      </c>
      <c r="V314" s="94">
        <f>+'t44 (3)'!X590</f>
        <v>12295</v>
      </c>
      <c r="W314" s="94">
        <f>+'t44 (3)'!Y590</f>
        <v>248.07</v>
      </c>
      <c r="X314" s="94">
        <f>+'t44 (3)'!Z590</f>
        <v>18456</v>
      </c>
      <c r="Y314" s="94">
        <f>+'t44 (3)'!AA590</f>
        <v>339.46</v>
      </c>
      <c r="Z314" s="94">
        <f>+'t44 (3)'!AB590</f>
        <v>10730</v>
      </c>
      <c r="AA314" s="94">
        <f>+'t44 (3)'!AC590</f>
        <v>210.36</v>
      </c>
      <c r="AB314" s="94">
        <f>+'t44 (3)'!AD590</f>
        <v>11150</v>
      </c>
      <c r="AC314" s="94">
        <f>+'t44 (3)'!AE590</f>
        <v>251.48</v>
      </c>
      <c r="AD314" s="94">
        <f>+'t44 (3)'!AF590</f>
        <v>14117</v>
      </c>
      <c r="AE314" s="94">
        <f>+'t44 (3)'!AG590</f>
        <v>329.02</v>
      </c>
      <c r="AF314" s="94">
        <f>+'t44 (3)'!AH590</f>
        <v>13930</v>
      </c>
      <c r="AG314" s="94">
        <f>+'t44 (3)'!AI590</f>
        <v>322.19</v>
      </c>
      <c r="AH314" s="94">
        <f>+'t44 (3)'!AJ590</f>
        <v>12142</v>
      </c>
      <c r="AI314" s="94">
        <f>+'t44 (3)'!AK590</f>
        <v>270.02999999999997</v>
      </c>
      <c r="AJ314" s="94">
        <f>+'t44 (3)'!AL590</f>
        <v>12050</v>
      </c>
      <c r="AK314" s="94">
        <f>+'t44 (3)'!AM590</f>
        <v>285.88</v>
      </c>
      <c r="AL314" s="94">
        <f>+'t44 (3)'!AN590</f>
        <v>12295</v>
      </c>
      <c r="AM314" s="94">
        <f>+'t44 (3)'!AO590</f>
        <v>241.51</v>
      </c>
      <c r="AN314" s="94">
        <f>+'t44 (3)'!AP590</f>
        <v>14655</v>
      </c>
      <c r="AO314" s="94">
        <f>+'t44 (3)'!AQ590</f>
        <v>295.29000000000002</v>
      </c>
      <c r="AP314" s="94">
        <f>+'t44 (3)'!AR590</f>
        <v>13276</v>
      </c>
      <c r="AQ314" s="94">
        <f>+'t44 (3)'!AS590</f>
        <v>288.60000000000002</v>
      </c>
      <c r="AR314" s="94">
        <f>+'t44 (3)'!AT590</f>
        <v>10691</v>
      </c>
      <c r="AS314" s="94">
        <f>+'t44 (3)'!AU590</f>
        <v>220.59</v>
      </c>
      <c r="AT314" s="94">
        <f>+'t44 (3)'!AV590</f>
        <v>9384</v>
      </c>
      <c r="AU314" s="94">
        <f>+'t44 (3)'!AW590</f>
        <v>194.35</v>
      </c>
      <c r="AV314" s="94">
        <f>+'t44 (3)'!AX590</f>
        <v>12313</v>
      </c>
      <c r="AW314" s="94">
        <f>+'t44 (3)'!AY590</f>
        <v>237.17</v>
      </c>
      <c r="AX314" s="94">
        <f>+'t44 (3)'!AZ590</f>
        <v>8196</v>
      </c>
      <c r="AY314" s="94">
        <f>+'t44 (3)'!BA590</f>
        <v>181.97</v>
      </c>
      <c r="AZ314" s="94">
        <f>+'t44 (3)'!BB590</f>
        <v>9840</v>
      </c>
      <c r="BA314" s="94">
        <f>+'t44 (3)'!BC590</f>
        <v>211.84</v>
      </c>
      <c r="BB314" s="94">
        <f>+'t44 (3)'!BD590</f>
        <v>13289</v>
      </c>
      <c r="BC314" s="94">
        <f>+'t44 (3)'!BE590</f>
        <v>270.35000000000002</v>
      </c>
      <c r="BD314" s="94">
        <f>+'t44 (3)'!BF590</f>
        <v>14751</v>
      </c>
      <c r="BE314" s="94">
        <f>+'t44 (3)'!BG590</f>
        <v>279.25</v>
      </c>
      <c r="BF314" s="94">
        <f>+'t44 (3)'!BH590</f>
        <v>14739</v>
      </c>
      <c r="BG314" s="94">
        <f>+'t44 (3)'!BI590</f>
        <v>264.68</v>
      </c>
      <c r="BH314" s="94">
        <f>+'t44 (3)'!BJ590</f>
        <v>13722</v>
      </c>
      <c r="BI314" s="94">
        <f>+'t44 (3)'!BK590</f>
        <v>265.58999999999997</v>
      </c>
      <c r="BJ314" s="94">
        <f>+'t44 (3)'!BL590</f>
        <v>12562</v>
      </c>
      <c r="BK314" s="94">
        <f>+'t44 (3)'!BM590</f>
        <v>240.03</v>
      </c>
      <c r="BL314" s="94">
        <f>+'t44 (3)'!BN590</f>
        <v>17819</v>
      </c>
      <c r="BM314" s="94">
        <f>+'t44 (3)'!BO590</f>
        <v>329.54</v>
      </c>
      <c r="BN314" s="94">
        <f>+'t44 (3)'!BP590</f>
        <v>17170</v>
      </c>
      <c r="BO314" s="94">
        <f>+'t44 (3)'!BQ590</f>
        <v>368.89</v>
      </c>
      <c r="BP314" s="94">
        <f>+'t44 (3)'!BR590</f>
        <v>19649</v>
      </c>
      <c r="BQ314" s="94">
        <f>+'t44 (3)'!BS590</f>
        <v>350.31</v>
      </c>
      <c r="BR314" s="94">
        <f>+'t44 (3)'!BT590</f>
        <v>20448</v>
      </c>
      <c r="BS314" s="94">
        <f>+'t44 (3)'!BU590</f>
        <v>358.81</v>
      </c>
      <c r="BT314" s="94">
        <f>+'t44 (3)'!BV590</f>
        <v>20741</v>
      </c>
      <c r="BU314" s="94">
        <f>+'t44 (3)'!BW590</f>
        <v>330.92</v>
      </c>
      <c r="BV314" s="94">
        <f>+'t44 (3)'!BX590</f>
        <v>20801</v>
      </c>
      <c r="BW314" s="94">
        <f>+'t44 (3)'!BY590</f>
        <v>350.02</v>
      </c>
      <c r="BX314" s="94">
        <f>+'t44 (3)'!BZ590</f>
        <v>20386</v>
      </c>
      <c r="BY314" s="94">
        <f>+'t44 (3)'!CA590</f>
        <v>316.14999999999998</v>
      </c>
      <c r="BZ314" s="94">
        <f>+'t44 (3)'!CB590</f>
        <v>22433</v>
      </c>
      <c r="CA314" s="94">
        <f>+'t44 (3)'!CC590</f>
        <v>383.88</v>
      </c>
    </row>
    <row r="315" spans="1:79" ht="16.5" customHeight="1" x14ac:dyDescent="0.45">
      <c r="A315" s="129" t="s">
        <v>122</v>
      </c>
      <c r="B315" s="94">
        <f>+'t44 (3)'!D309</f>
        <v>0</v>
      </c>
      <c r="C315" s="94">
        <f>+'t44 (3)'!E309</f>
        <v>31730.5</v>
      </c>
      <c r="D315" s="94">
        <f>+'t44 (3)'!F309</f>
        <v>0</v>
      </c>
      <c r="E315" s="94">
        <f>+'t44 (3)'!G309</f>
        <v>28912.87</v>
      </c>
      <c r="F315" s="94">
        <f>+'t44 (3)'!H309</f>
        <v>0</v>
      </c>
      <c r="G315" s="94">
        <f>+'t44 (3)'!I309</f>
        <v>28339.58</v>
      </c>
      <c r="H315" s="94">
        <f>+'t44 (3)'!J309</f>
        <v>0</v>
      </c>
      <c r="I315" s="94">
        <f>+'t44 (3)'!K309</f>
        <v>24197.1</v>
      </c>
      <c r="J315" s="94">
        <f>+'t44 (3)'!L309</f>
        <v>0</v>
      </c>
      <c r="K315" s="94">
        <f>+'t44 (3)'!M309</f>
        <v>31687.83</v>
      </c>
      <c r="L315" s="94">
        <f>+'t44 (3)'!N309</f>
        <v>0</v>
      </c>
      <c r="M315" s="94">
        <f>+'t44 (3)'!O309</f>
        <v>28668.14</v>
      </c>
      <c r="N315" s="94">
        <f>+'t44 (3)'!P309</f>
        <v>0</v>
      </c>
      <c r="O315" s="94">
        <f>+'t44 (3)'!Q309</f>
        <v>22884.91</v>
      </c>
      <c r="P315" s="94">
        <f>+'t44 (3)'!R309</f>
        <v>0</v>
      </c>
      <c r="Q315" s="94">
        <f>+'t44 (3)'!S309</f>
        <v>42920.69</v>
      </c>
      <c r="R315" s="94">
        <f>+'t44 (3)'!T309</f>
        <v>0</v>
      </c>
      <c r="S315" s="94">
        <f>+'t44 (3)'!U309</f>
        <v>46963.96</v>
      </c>
      <c r="T315" s="94">
        <f>+'t44 (3)'!V309</f>
        <v>0</v>
      </c>
      <c r="U315" s="94">
        <f>+'t44 (3)'!W309</f>
        <v>33575.25</v>
      </c>
      <c r="V315" s="94">
        <f>+'t44 (3)'!X309</f>
        <v>0</v>
      </c>
      <c r="W315" s="94">
        <f>+'t44 (3)'!Y309</f>
        <v>31495.22</v>
      </c>
      <c r="X315" s="94">
        <f>+'t44 (3)'!Z309</f>
        <v>0</v>
      </c>
      <c r="Y315" s="94">
        <f>+'t44 (3)'!AA309</f>
        <v>19695.98</v>
      </c>
      <c r="Z315" s="94">
        <f>+'t44 (3)'!AB309</f>
        <v>0</v>
      </c>
      <c r="AA315" s="94">
        <f>+'t44 (3)'!AC309</f>
        <v>25460.73</v>
      </c>
      <c r="AB315" s="94">
        <f>+'t44 (3)'!AD309</f>
        <v>0</v>
      </c>
      <c r="AC315" s="94">
        <f>+'t44 (3)'!AE309</f>
        <v>99097.49</v>
      </c>
      <c r="AD315" s="94">
        <f>+'t44 (3)'!AF309</f>
        <v>0</v>
      </c>
      <c r="AE315" s="94">
        <f>+'t44 (3)'!AG309</f>
        <v>44563.91</v>
      </c>
      <c r="AF315" s="94">
        <f>+'t44 (3)'!AH309</f>
        <v>0</v>
      </c>
      <c r="AG315" s="94">
        <f>+'t44 (3)'!AI309</f>
        <v>24707.95</v>
      </c>
      <c r="AH315" s="94">
        <f>+'t44 (3)'!AJ309</f>
        <v>0</v>
      </c>
      <c r="AI315" s="94">
        <f>+'t44 (3)'!AK309</f>
        <v>44428.83</v>
      </c>
      <c r="AJ315" s="94">
        <f>+'t44 (3)'!AL309</f>
        <v>0</v>
      </c>
      <c r="AK315" s="94">
        <f>+'t44 (3)'!AM309</f>
        <v>51732.62</v>
      </c>
      <c r="AL315" s="94">
        <f>+'t44 (3)'!AN309</f>
        <v>0</v>
      </c>
      <c r="AM315" s="94">
        <f>+'t44 (3)'!AO309</f>
        <v>45321.27</v>
      </c>
      <c r="AN315" s="94">
        <f>+'t44 (3)'!AP309</f>
        <v>0</v>
      </c>
      <c r="AO315" s="94">
        <f>+'t44 (3)'!AQ309</f>
        <v>31238.47</v>
      </c>
      <c r="AP315" s="94">
        <f>+'t44 (3)'!AR309</f>
        <v>0</v>
      </c>
      <c r="AQ315" s="94">
        <f>+'t44 (3)'!AS309</f>
        <v>44177.98</v>
      </c>
      <c r="AR315" s="94">
        <f>+'t44 (3)'!AT309</f>
        <v>0</v>
      </c>
      <c r="AS315" s="94">
        <f>+'t44 (3)'!AU309</f>
        <v>24892.54</v>
      </c>
      <c r="AT315" s="94">
        <f>+'t44 (3)'!AV309</f>
        <v>0</v>
      </c>
      <c r="AU315" s="94">
        <f>+'t44 (3)'!AW309</f>
        <v>35501.51</v>
      </c>
      <c r="AV315" s="94">
        <f>+'t44 (3)'!AX309</f>
        <v>0</v>
      </c>
      <c r="AW315" s="94">
        <f>+'t44 (3)'!AY309</f>
        <v>30000.84</v>
      </c>
      <c r="AX315" s="94">
        <f>+'t44 (3)'!AZ309</f>
        <v>0</v>
      </c>
      <c r="AY315" s="94">
        <f>+'t44 (3)'!BA309</f>
        <v>37815.47</v>
      </c>
      <c r="AZ315" s="94">
        <f>+'t44 (3)'!BB309</f>
        <v>0</v>
      </c>
      <c r="BA315" s="94">
        <f>+'t44 (3)'!BC309</f>
        <v>55669.98</v>
      </c>
      <c r="BB315" s="94">
        <f>+'t44 (3)'!BD309</f>
        <v>0</v>
      </c>
      <c r="BC315" s="94">
        <f>+'t44 (3)'!BE309</f>
        <v>37548.36</v>
      </c>
      <c r="BD315" s="94">
        <f>+'t44 (3)'!BF309</f>
        <v>0</v>
      </c>
      <c r="BE315" s="94">
        <f>+'t44 (3)'!BG309</f>
        <v>25135.93</v>
      </c>
      <c r="BF315" s="94">
        <f>+'t44 (3)'!BH309</f>
        <v>0</v>
      </c>
      <c r="BG315" s="94">
        <f>+'t44 (3)'!BI309</f>
        <v>25139.599999999999</v>
      </c>
      <c r="BH315" s="94">
        <f>+'t44 (3)'!BJ309</f>
        <v>0</v>
      </c>
      <c r="BI315" s="94">
        <f>+'t44 (3)'!BK309</f>
        <v>37627.53</v>
      </c>
      <c r="BJ315" s="94">
        <f>+'t44 (3)'!BL309</f>
        <v>0</v>
      </c>
      <c r="BK315" s="94">
        <f>+'t44 (3)'!BM309</f>
        <v>21865.73</v>
      </c>
      <c r="BL315" s="94">
        <f>+'t44 (3)'!BN309</f>
        <v>0</v>
      </c>
      <c r="BM315" s="94">
        <f>+'t44 (3)'!BO309</f>
        <v>49265.21</v>
      </c>
      <c r="BN315" s="94">
        <f>+'t44 (3)'!BP309</f>
        <v>0</v>
      </c>
      <c r="BO315" s="94">
        <f>+'t44 (3)'!BQ309</f>
        <v>74004.160000000003</v>
      </c>
      <c r="BP315" s="94">
        <f>+'t44 (3)'!BR309</f>
        <v>0</v>
      </c>
      <c r="BQ315" s="94">
        <f>+'t44 (3)'!BS309</f>
        <v>20490.759999999998</v>
      </c>
      <c r="BR315" s="94">
        <f>+'t44 (3)'!BT309</f>
        <v>0</v>
      </c>
      <c r="BS315" s="94">
        <f>+'t44 (3)'!BU309</f>
        <v>24981.7</v>
      </c>
      <c r="BT315" s="94">
        <f>+'t44 (3)'!BV309</f>
        <v>0</v>
      </c>
      <c r="BU315" s="94">
        <f>+'t44 (3)'!BW309</f>
        <v>25854.55</v>
      </c>
      <c r="BV315" s="94">
        <f>+'t44 (3)'!BX309</f>
        <v>0</v>
      </c>
      <c r="BW315" s="94">
        <f>+'t44 (3)'!BY309</f>
        <v>31397.02</v>
      </c>
      <c r="BX315" s="94">
        <f>+'t44 (3)'!BZ309</f>
        <v>0</v>
      </c>
      <c r="BY315" s="94">
        <f>+'t44 (3)'!CA309</f>
        <v>38977.160000000003</v>
      </c>
      <c r="BZ315" s="94">
        <f>+'t44 (3)'!CB309</f>
        <v>0</v>
      </c>
      <c r="CA315" s="94">
        <f>+'t44 (3)'!CC309</f>
        <v>32855.1</v>
      </c>
    </row>
    <row r="316" spans="1:79" ht="16.5" customHeight="1" x14ac:dyDescent="0.45">
      <c r="A316" s="10" t="s">
        <v>204</v>
      </c>
      <c r="B316" s="94">
        <f t="shared" ref="B316:BM316" si="30">+B328</f>
        <v>14431</v>
      </c>
      <c r="C316" s="94">
        <f t="shared" si="30"/>
        <v>15838.26</v>
      </c>
      <c r="D316" s="94">
        <f t="shared" si="30"/>
        <v>4144</v>
      </c>
      <c r="E316" s="94">
        <f t="shared" si="30"/>
        <v>5322.89</v>
      </c>
      <c r="F316" s="94">
        <f t="shared" si="30"/>
        <v>6531</v>
      </c>
      <c r="G316" s="94">
        <f t="shared" si="30"/>
        <v>5469.76</v>
      </c>
      <c r="H316" s="94">
        <f t="shared" si="30"/>
        <v>8343</v>
      </c>
      <c r="I316" s="94">
        <f t="shared" si="30"/>
        <v>8180.48</v>
      </c>
      <c r="J316" s="94">
        <f t="shared" si="30"/>
        <v>13022</v>
      </c>
      <c r="K316" s="94">
        <f t="shared" si="30"/>
        <v>13829.47</v>
      </c>
      <c r="L316" s="94">
        <f t="shared" si="30"/>
        <v>8164</v>
      </c>
      <c r="M316" s="94">
        <f t="shared" si="30"/>
        <v>5585.31</v>
      </c>
      <c r="N316" s="94">
        <f t="shared" si="30"/>
        <v>6743</v>
      </c>
      <c r="O316" s="94">
        <f t="shared" si="30"/>
        <v>5047.3100000000004</v>
      </c>
      <c r="P316" s="94">
        <f t="shared" si="30"/>
        <v>23675</v>
      </c>
      <c r="Q316" s="94">
        <f t="shared" si="30"/>
        <v>26786.47</v>
      </c>
      <c r="R316" s="94">
        <f t="shared" si="30"/>
        <v>13859</v>
      </c>
      <c r="S316" s="94">
        <f t="shared" si="30"/>
        <v>14570.7</v>
      </c>
      <c r="T316" s="94">
        <f t="shared" si="30"/>
        <v>11570</v>
      </c>
      <c r="U316" s="94">
        <f t="shared" si="30"/>
        <v>12974.27</v>
      </c>
      <c r="V316" s="94">
        <f t="shared" si="30"/>
        <v>9649</v>
      </c>
      <c r="W316" s="94">
        <f t="shared" si="30"/>
        <v>9293.1299999999992</v>
      </c>
      <c r="X316" s="94">
        <f t="shared" si="30"/>
        <v>6523</v>
      </c>
      <c r="Y316" s="94">
        <f t="shared" si="30"/>
        <v>5816.09</v>
      </c>
      <c r="Z316" s="94">
        <f t="shared" si="30"/>
        <v>8631</v>
      </c>
      <c r="AA316" s="94">
        <f t="shared" si="30"/>
        <v>8493.32</v>
      </c>
      <c r="AB316" s="94">
        <f t="shared" si="30"/>
        <v>50992</v>
      </c>
      <c r="AC316" s="94">
        <f t="shared" si="30"/>
        <v>68061.990000000005</v>
      </c>
      <c r="AD316" s="94">
        <f t="shared" si="30"/>
        <v>17616</v>
      </c>
      <c r="AE316" s="94">
        <f t="shared" si="30"/>
        <v>21684.38</v>
      </c>
      <c r="AF316" s="94">
        <f t="shared" si="30"/>
        <v>9560</v>
      </c>
      <c r="AG316" s="94">
        <f t="shared" si="30"/>
        <v>9945.3700000000008</v>
      </c>
      <c r="AH316" s="94">
        <f t="shared" si="30"/>
        <v>19776</v>
      </c>
      <c r="AI316" s="94">
        <f t="shared" si="30"/>
        <v>25961.26</v>
      </c>
      <c r="AJ316" s="94">
        <f t="shared" si="30"/>
        <v>20419</v>
      </c>
      <c r="AK316" s="94">
        <f t="shared" si="30"/>
        <v>27673.79</v>
      </c>
      <c r="AL316" s="94">
        <f t="shared" si="30"/>
        <v>23400</v>
      </c>
      <c r="AM316" s="94">
        <f t="shared" si="30"/>
        <v>29412.39</v>
      </c>
      <c r="AN316" s="94">
        <f t="shared" si="30"/>
        <v>13765</v>
      </c>
      <c r="AO316" s="94">
        <f t="shared" si="30"/>
        <v>14792.83</v>
      </c>
      <c r="AP316" s="94">
        <f t="shared" si="30"/>
        <v>12666</v>
      </c>
      <c r="AQ316" s="94">
        <f t="shared" si="30"/>
        <v>12294.24</v>
      </c>
      <c r="AR316" s="94">
        <f t="shared" si="30"/>
        <v>9735</v>
      </c>
      <c r="AS316" s="94">
        <f t="shared" si="30"/>
        <v>7545.61</v>
      </c>
      <c r="AT316" s="94">
        <f t="shared" si="30"/>
        <v>15164</v>
      </c>
      <c r="AU316" s="94">
        <f t="shared" si="30"/>
        <v>15896.42</v>
      </c>
      <c r="AV316" s="94">
        <f t="shared" si="30"/>
        <v>18355</v>
      </c>
      <c r="AW316" s="94">
        <f t="shared" si="30"/>
        <v>14886.41</v>
      </c>
      <c r="AX316" s="94">
        <f t="shared" si="30"/>
        <v>15951</v>
      </c>
      <c r="AY316" s="94">
        <f t="shared" si="30"/>
        <v>21744.959999999999</v>
      </c>
      <c r="AZ316" s="94">
        <f t="shared" si="30"/>
        <v>16629</v>
      </c>
      <c r="BA316" s="94">
        <f t="shared" si="30"/>
        <v>22893.439999999999</v>
      </c>
      <c r="BB316" s="94">
        <f t="shared" si="30"/>
        <v>11353</v>
      </c>
      <c r="BC316" s="94">
        <f t="shared" si="30"/>
        <v>15464.18</v>
      </c>
      <c r="BD316" s="94">
        <f t="shared" si="30"/>
        <v>9065</v>
      </c>
      <c r="BE316" s="94">
        <f t="shared" si="30"/>
        <v>12289.98</v>
      </c>
      <c r="BF316" s="94">
        <f t="shared" si="30"/>
        <v>5267</v>
      </c>
      <c r="BG316" s="94">
        <f t="shared" si="30"/>
        <v>7086.85</v>
      </c>
      <c r="BH316" s="94">
        <f t="shared" si="30"/>
        <v>10376</v>
      </c>
      <c r="BI316" s="94">
        <f t="shared" si="30"/>
        <v>14371.89</v>
      </c>
      <c r="BJ316" s="94">
        <f t="shared" si="30"/>
        <v>5319</v>
      </c>
      <c r="BK316" s="94">
        <f t="shared" si="30"/>
        <v>6822.94</v>
      </c>
      <c r="BL316" s="94">
        <f t="shared" si="30"/>
        <v>24715</v>
      </c>
      <c r="BM316" s="94">
        <f t="shared" si="30"/>
        <v>33886.06</v>
      </c>
      <c r="BN316" s="94">
        <f t="shared" ref="BN316:CA316" si="31">+BN328</f>
        <v>29115</v>
      </c>
      <c r="BO316" s="94">
        <f t="shared" si="31"/>
        <v>40539.67</v>
      </c>
      <c r="BP316" s="94">
        <f t="shared" si="31"/>
        <v>3036</v>
      </c>
      <c r="BQ316" s="94">
        <f t="shared" si="31"/>
        <v>3863.64</v>
      </c>
      <c r="BR316" s="94">
        <f t="shared" si="31"/>
        <v>3119</v>
      </c>
      <c r="BS316" s="94">
        <f t="shared" si="31"/>
        <v>4106.34</v>
      </c>
      <c r="BT316" s="94">
        <f t="shared" si="31"/>
        <v>9377</v>
      </c>
      <c r="BU316" s="94">
        <f t="shared" si="31"/>
        <v>10853.76</v>
      </c>
      <c r="BV316" s="94">
        <f t="shared" si="31"/>
        <v>11298</v>
      </c>
      <c r="BW316" s="94">
        <f t="shared" si="31"/>
        <v>15582.69</v>
      </c>
      <c r="BX316" s="94">
        <f t="shared" si="31"/>
        <v>5851</v>
      </c>
      <c r="BY316" s="94">
        <f t="shared" si="31"/>
        <v>8942.42</v>
      </c>
      <c r="BZ316" s="94">
        <f t="shared" si="31"/>
        <v>9382</v>
      </c>
      <c r="CA316" s="94">
        <f t="shared" si="31"/>
        <v>12383.53</v>
      </c>
    </row>
    <row r="317" spans="1:79" ht="16.5" customHeight="1" x14ac:dyDescent="0.45">
      <c r="A317" s="2" t="s">
        <v>1005</v>
      </c>
      <c r="B317" s="94">
        <f>+B315-B316</f>
        <v>-14431</v>
      </c>
      <c r="C317" s="94">
        <f t="shared" ref="C317:BN317" si="32">+C315-C316</f>
        <v>15892.24</v>
      </c>
      <c r="D317" s="94">
        <f t="shared" si="32"/>
        <v>-4144</v>
      </c>
      <c r="E317" s="94">
        <f t="shared" si="32"/>
        <v>23589.98</v>
      </c>
      <c r="F317" s="94">
        <f t="shared" si="32"/>
        <v>-6531</v>
      </c>
      <c r="G317" s="94">
        <f t="shared" si="32"/>
        <v>22869.82</v>
      </c>
      <c r="H317" s="94">
        <f t="shared" si="32"/>
        <v>-8343</v>
      </c>
      <c r="I317" s="94">
        <f t="shared" si="32"/>
        <v>16016.619999999999</v>
      </c>
      <c r="J317" s="94">
        <f t="shared" si="32"/>
        <v>-13022</v>
      </c>
      <c r="K317" s="94">
        <f t="shared" si="32"/>
        <v>17858.36</v>
      </c>
      <c r="L317" s="94">
        <f t="shared" si="32"/>
        <v>-8164</v>
      </c>
      <c r="M317" s="94">
        <f t="shared" si="32"/>
        <v>23082.829999999998</v>
      </c>
      <c r="N317" s="94">
        <f t="shared" si="32"/>
        <v>-6743</v>
      </c>
      <c r="O317" s="94">
        <f t="shared" si="32"/>
        <v>17837.599999999999</v>
      </c>
      <c r="P317" s="94">
        <f t="shared" si="32"/>
        <v>-23675</v>
      </c>
      <c r="Q317" s="94">
        <f t="shared" si="32"/>
        <v>16134.220000000001</v>
      </c>
      <c r="R317" s="94">
        <f t="shared" si="32"/>
        <v>-13859</v>
      </c>
      <c r="S317" s="94">
        <f t="shared" si="32"/>
        <v>32393.26</v>
      </c>
      <c r="T317" s="94">
        <f t="shared" si="32"/>
        <v>-11570</v>
      </c>
      <c r="U317" s="94">
        <f t="shared" si="32"/>
        <v>20600.98</v>
      </c>
      <c r="V317" s="94">
        <f t="shared" si="32"/>
        <v>-9649</v>
      </c>
      <c r="W317" s="94">
        <f t="shared" si="32"/>
        <v>22202.090000000004</v>
      </c>
      <c r="X317" s="94">
        <f t="shared" si="32"/>
        <v>-6523</v>
      </c>
      <c r="Y317" s="94">
        <f t="shared" si="32"/>
        <v>13879.89</v>
      </c>
      <c r="Z317" s="94">
        <f t="shared" si="32"/>
        <v>-8631</v>
      </c>
      <c r="AA317" s="94">
        <f t="shared" si="32"/>
        <v>16967.41</v>
      </c>
      <c r="AB317" s="94">
        <f t="shared" si="32"/>
        <v>-50992</v>
      </c>
      <c r="AC317" s="94">
        <f t="shared" si="32"/>
        <v>31035.5</v>
      </c>
      <c r="AD317" s="94">
        <f t="shared" si="32"/>
        <v>-17616</v>
      </c>
      <c r="AE317" s="94">
        <f t="shared" si="32"/>
        <v>22879.530000000002</v>
      </c>
      <c r="AF317" s="94">
        <f t="shared" si="32"/>
        <v>-9560</v>
      </c>
      <c r="AG317" s="94">
        <f t="shared" si="32"/>
        <v>14762.58</v>
      </c>
      <c r="AH317" s="94">
        <f t="shared" si="32"/>
        <v>-19776</v>
      </c>
      <c r="AI317" s="94">
        <f t="shared" si="32"/>
        <v>18467.570000000003</v>
      </c>
      <c r="AJ317" s="94">
        <f t="shared" si="32"/>
        <v>-20419</v>
      </c>
      <c r="AK317" s="94">
        <f t="shared" si="32"/>
        <v>24058.83</v>
      </c>
      <c r="AL317" s="94">
        <f t="shared" si="32"/>
        <v>-23400</v>
      </c>
      <c r="AM317" s="94">
        <f t="shared" si="32"/>
        <v>15908.879999999997</v>
      </c>
      <c r="AN317" s="94">
        <f t="shared" si="32"/>
        <v>-13765</v>
      </c>
      <c r="AO317" s="94">
        <f t="shared" si="32"/>
        <v>16445.64</v>
      </c>
      <c r="AP317" s="94">
        <f t="shared" si="32"/>
        <v>-12666</v>
      </c>
      <c r="AQ317" s="94">
        <f t="shared" si="32"/>
        <v>31883.740000000005</v>
      </c>
      <c r="AR317" s="94">
        <f t="shared" si="32"/>
        <v>-9735</v>
      </c>
      <c r="AS317" s="94">
        <f t="shared" si="32"/>
        <v>17346.93</v>
      </c>
      <c r="AT317" s="94">
        <f t="shared" si="32"/>
        <v>-15164</v>
      </c>
      <c r="AU317" s="94">
        <f t="shared" si="32"/>
        <v>19605.090000000004</v>
      </c>
      <c r="AV317" s="94">
        <f t="shared" si="32"/>
        <v>-18355</v>
      </c>
      <c r="AW317" s="94">
        <f t="shared" si="32"/>
        <v>15114.43</v>
      </c>
      <c r="AX317" s="94">
        <f t="shared" si="32"/>
        <v>-15951</v>
      </c>
      <c r="AY317" s="94">
        <f t="shared" si="32"/>
        <v>16070.510000000002</v>
      </c>
      <c r="AZ317" s="94">
        <f t="shared" si="32"/>
        <v>-16629</v>
      </c>
      <c r="BA317" s="94">
        <f t="shared" si="32"/>
        <v>32776.540000000008</v>
      </c>
      <c r="BB317" s="94">
        <f t="shared" si="32"/>
        <v>-11353</v>
      </c>
      <c r="BC317" s="94">
        <f t="shared" si="32"/>
        <v>22084.18</v>
      </c>
      <c r="BD317" s="94">
        <f t="shared" si="32"/>
        <v>-9065</v>
      </c>
      <c r="BE317" s="94">
        <f t="shared" si="32"/>
        <v>12845.95</v>
      </c>
      <c r="BF317" s="94">
        <f t="shared" si="32"/>
        <v>-5267</v>
      </c>
      <c r="BG317" s="94">
        <f t="shared" si="32"/>
        <v>18052.75</v>
      </c>
      <c r="BH317" s="94">
        <f t="shared" si="32"/>
        <v>-10376</v>
      </c>
      <c r="BI317" s="94">
        <f t="shared" si="32"/>
        <v>23255.64</v>
      </c>
      <c r="BJ317" s="94">
        <f t="shared" si="32"/>
        <v>-5319</v>
      </c>
      <c r="BK317" s="94">
        <f t="shared" si="32"/>
        <v>15042.79</v>
      </c>
      <c r="BL317" s="94">
        <f t="shared" si="32"/>
        <v>-24715</v>
      </c>
      <c r="BM317" s="94">
        <f t="shared" si="32"/>
        <v>15379.150000000001</v>
      </c>
      <c r="BN317" s="94">
        <f t="shared" si="32"/>
        <v>-29115</v>
      </c>
      <c r="BO317" s="94">
        <f t="shared" ref="BO317:CA317" si="33">+BO315-BO316</f>
        <v>33464.490000000005</v>
      </c>
      <c r="BP317" s="94">
        <f t="shared" si="33"/>
        <v>-3036</v>
      </c>
      <c r="BQ317" s="94">
        <f t="shared" si="33"/>
        <v>16627.12</v>
      </c>
      <c r="BR317" s="94">
        <f t="shared" si="33"/>
        <v>-3119</v>
      </c>
      <c r="BS317" s="94">
        <f t="shared" si="33"/>
        <v>20875.36</v>
      </c>
      <c r="BT317" s="94">
        <f t="shared" si="33"/>
        <v>-9377</v>
      </c>
      <c r="BU317" s="94">
        <f t="shared" si="33"/>
        <v>15000.789999999999</v>
      </c>
      <c r="BV317" s="94">
        <f t="shared" si="33"/>
        <v>-11298</v>
      </c>
      <c r="BW317" s="94">
        <f t="shared" si="33"/>
        <v>15814.33</v>
      </c>
      <c r="BX317" s="94">
        <f t="shared" si="33"/>
        <v>-5851</v>
      </c>
      <c r="BY317" s="94">
        <f t="shared" si="33"/>
        <v>30034.740000000005</v>
      </c>
      <c r="BZ317" s="94">
        <f t="shared" si="33"/>
        <v>-9382</v>
      </c>
      <c r="CA317" s="94">
        <f t="shared" si="33"/>
        <v>20471.57</v>
      </c>
    </row>
    <row r="318" spans="1:79" ht="16.5" customHeight="1" x14ac:dyDescent="0.45">
      <c r="A318" s="358" t="s">
        <v>590</v>
      </c>
      <c r="B318" s="94">
        <f>+'t44 (3)'!D310</f>
        <v>0</v>
      </c>
      <c r="C318" s="94">
        <f>+'t44 (3)'!E310</f>
        <v>6901.1</v>
      </c>
      <c r="D318" s="94">
        <f>+'t44 (3)'!F310</f>
        <v>0</v>
      </c>
      <c r="E318" s="94">
        <f>+'t44 (3)'!G310</f>
        <v>11110.64</v>
      </c>
      <c r="F318" s="94">
        <f>+'t44 (3)'!H310</f>
        <v>0</v>
      </c>
      <c r="G318" s="94">
        <f>+'t44 (3)'!I310</f>
        <v>7875.79</v>
      </c>
      <c r="H318" s="94">
        <f>+'t44 (3)'!J310</f>
        <v>0</v>
      </c>
      <c r="I318" s="94">
        <f>+'t44 (3)'!K310</f>
        <v>5944.88</v>
      </c>
      <c r="J318" s="94">
        <f>+'t44 (3)'!L310</f>
        <v>0</v>
      </c>
      <c r="K318" s="94">
        <f>+'t44 (3)'!M310</f>
        <v>5891.27</v>
      </c>
      <c r="L318" s="94">
        <f>+'t44 (3)'!N310</f>
        <v>0</v>
      </c>
      <c r="M318" s="94">
        <f>+'t44 (3)'!O310</f>
        <v>10823.23</v>
      </c>
      <c r="N318" s="94">
        <f>+'t44 (3)'!P310</f>
        <v>0</v>
      </c>
      <c r="O318" s="94">
        <f>+'t44 (3)'!Q310</f>
        <v>6876.18</v>
      </c>
      <c r="P318" s="94">
        <f>+'t44 (3)'!R310</f>
        <v>0</v>
      </c>
      <c r="Q318" s="94">
        <f>+'t44 (3)'!S310</f>
        <v>5704.88</v>
      </c>
      <c r="R318" s="94">
        <f>+'t44 (3)'!T310</f>
        <v>0</v>
      </c>
      <c r="S318" s="94">
        <f>+'t44 (3)'!U310</f>
        <v>13955</v>
      </c>
      <c r="T318" s="94">
        <f>+'t44 (3)'!V310</f>
        <v>0</v>
      </c>
      <c r="U318" s="94">
        <f>+'t44 (3)'!W310</f>
        <v>7048.16</v>
      </c>
      <c r="V318" s="94">
        <f>+'t44 (3)'!X310</f>
        <v>0</v>
      </c>
      <c r="W318" s="94">
        <f>+'t44 (3)'!Y310</f>
        <v>8469.93</v>
      </c>
      <c r="X318" s="94">
        <f>+'t44 (3)'!Z310</f>
        <v>0</v>
      </c>
      <c r="Y318" s="94">
        <f>+'t44 (3)'!AA310</f>
        <v>4904.72</v>
      </c>
      <c r="Z318" s="94">
        <f>+'t44 (3)'!AB310</f>
        <v>0</v>
      </c>
      <c r="AA318" s="94">
        <f>+'t44 (3)'!AC310</f>
        <v>7510.13</v>
      </c>
      <c r="AB318" s="94">
        <f>+'t44 (3)'!AD310</f>
        <v>0</v>
      </c>
      <c r="AC318" s="94">
        <f>+'t44 (3)'!AE310</f>
        <v>14272.09</v>
      </c>
      <c r="AD318" s="94">
        <f>+'t44 (3)'!AF310</f>
        <v>0</v>
      </c>
      <c r="AE318" s="94">
        <f>+'t44 (3)'!AG310</f>
        <v>8523.3700000000008</v>
      </c>
      <c r="AF318" s="94">
        <f>+'t44 (3)'!AH310</f>
        <v>0</v>
      </c>
      <c r="AG318" s="94">
        <f>+'t44 (3)'!AI310</f>
        <v>5424.14</v>
      </c>
      <c r="AH318" s="94">
        <f>+'t44 (3)'!AJ310</f>
        <v>0</v>
      </c>
      <c r="AI318" s="94">
        <f>+'t44 (3)'!AK310</f>
        <v>6955.03</v>
      </c>
      <c r="AJ318" s="94">
        <f>+'t44 (3)'!AL310</f>
        <v>0</v>
      </c>
      <c r="AK318" s="94">
        <f>+'t44 (3)'!AM310</f>
        <v>11107.27</v>
      </c>
      <c r="AL318" s="94">
        <f>+'t44 (3)'!AN310</f>
        <v>0</v>
      </c>
      <c r="AM318" s="94">
        <f>+'t44 (3)'!AO310</f>
        <v>5612.41</v>
      </c>
      <c r="AN318" s="94">
        <f>+'t44 (3)'!AP310</f>
        <v>0</v>
      </c>
      <c r="AO318" s="94">
        <f>+'t44 (3)'!AQ310</f>
        <v>5646.9</v>
      </c>
      <c r="AP318" s="94">
        <f>+'t44 (3)'!AR310</f>
        <v>0</v>
      </c>
      <c r="AQ318" s="94">
        <f>+'t44 (3)'!AS310</f>
        <v>13886.8</v>
      </c>
      <c r="AR318" s="94">
        <f>+'t44 (3)'!AT310</f>
        <v>0</v>
      </c>
      <c r="AS318" s="94">
        <f>+'t44 (3)'!AU310</f>
        <v>5720.08</v>
      </c>
      <c r="AT318" s="94">
        <f>+'t44 (3)'!AV310</f>
        <v>0</v>
      </c>
      <c r="AU318" s="94">
        <f>+'t44 (3)'!AW310</f>
        <v>6963.84</v>
      </c>
      <c r="AV318" s="94">
        <f>+'t44 (3)'!AX310</f>
        <v>0</v>
      </c>
      <c r="AW318" s="94">
        <f>+'t44 (3)'!AY310</f>
        <v>5540.32</v>
      </c>
      <c r="AX318" s="94">
        <f>+'t44 (3)'!AZ310</f>
        <v>0</v>
      </c>
      <c r="AY318" s="94">
        <f>+'t44 (3)'!BA310</f>
        <v>7245.77</v>
      </c>
      <c r="AZ318" s="94">
        <f>+'t44 (3)'!BB310</f>
        <v>0</v>
      </c>
      <c r="BA318" s="94">
        <f>+'t44 (3)'!BC310</f>
        <v>14676.6</v>
      </c>
      <c r="BB318" s="94">
        <f>+'t44 (3)'!BD310</f>
        <v>0</v>
      </c>
      <c r="BC318" s="94">
        <f>+'t44 (3)'!BE310</f>
        <v>7706.11</v>
      </c>
      <c r="BD318" s="94">
        <f>+'t44 (3)'!BF310</f>
        <v>0</v>
      </c>
      <c r="BE318" s="94">
        <f>+'t44 (3)'!BG310</f>
        <v>4778.59</v>
      </c>
      <c r="BF318" s="94">
        <f>+'t44 (3)'!BH310</f>
        <v>0</v>
      </c>
      <c r="BG318" s="94">
        <f>+'t44 (3)'!BI310</f>
        <v>6965.55</v>
      </c>
      <c r="BH318" s="94">
        <f>+'t44 (3)'!BJ310</f>
        <v>0</v>
      </c>
      <c r="BI318" s="94">
        <f>+'t44 (3)'!BK310</f>
        <v>10581.69</v>
      </c>
      <c r="BJ318" s="94">
        <f>+'t44 (3)'!BL310</f>
        <v>0</v>
      </c>
      <c r="BK318" s="94">
        <f>+'t44 (3)'!BM310</f>
        <v>5881.36</v>
      </c>
      <c r="BL318" s="94">
        <f>+'t44 (3)'!BN310</f>
        <v>0</v>
      </c>
      <c r="BM318" s="94">
        <f>+'t44 (3)'!BO310</f>
        <v>4436.13</v>
      </c>
      <c r="BN318" s="94">
        <f>+'t44 (3)'!BP310</f>
        <v>0</v>
      </c>
      <c r="BO318" s="94">
        <f>+'t44 (3)'!BQ310</f>
        <v>14273.93</v>
      </c>
      <c r="BP318" s="94">
        <f>+'t44 (3)'!BR310</f>
        <v>0</v>
      </c>
      <c r="BQ318" s="94">
        <f>+'t44 (3)'!BS310</f>
        <v>5406.34</v>
      </c>
      <c r="BR318" s="94">
        <f>+'t44 (3)'!BT310</f>
        <v>0</v>
      </c>
      <c r="BS318" s="94">
        <f>+'t44 (3)'!BU310</f>
        <v>7626.94</v>
      </c>
      <c r="BT318" s="94">
        <f>+'t44 (3)'!BV310</f>
        <v>0</v>
      </c>
      <c r="BU318" s="94">
        <f>+'t44 (3)'!BW310</f>
        <v>5612.53</v>
      </c>
      <c r="BV318" s="94">
        <f>+'t44 (3)'!BX310</f>
        <v>0</v>
      </c>
      <c r="BW318" s="94">
        <f>+'t44 (3)'!BY310</f>
        <v>6429.68</v>
      </c>
      <c r="BX318" s="94">
        <f>+'t44 (3)'!BZ310</f>
        <v>0</v>
      </c>
      <c r="BY318" s="94">
        <f>+'t44 (3)'!CA310</f>
        <v>14282.52</v>
      </c>
      <c r="BZ318" s="94">
        <f>+'t44 (3)'!CB310</f>
        <v>0</v>
      </c>
      <c r="CA318" s="94">
        <f>+'t44 (3)'!CC310</f>
        <v>6858.39</v>
      </c>
    </row>
    <row r="319" spans="1:79" ht="16.5" customHeight="1" x14ac:dyDescent="0.45">
      <c r="A319" s="357" t="s">
        <v>591</v>
      </c>
      <c r="B319" s="94">
        <f>+'t44 (3)'!D311</f>
        <v>216</v>
      </c>
      <c r="C319" s="94">
        <f>+'t44 (3)'!E311</f>
        <v>4576.71</v>
      </c>
      <c r="D319" s="94">
        <f>+'t44 (3)'!F311</f>
        <v>282</v>
      </c>
      <c r="E319" s="94">
        <f>+'t44 (3)'!G311</f>
        <v>5778.98</v>
      </c>
      <c r="F319" s="94">
        <f>+'t44 (3)'!H311</f>
        <v>273</v>
      </c>
      <c r="G319" s="94">
        <f>+'t44 (3)'!I311</f>
        <v>4777.4399999999996</v>
      </c>
      <c r="H319" s="94">
        <f>+'t44 (3)'!J311</f>
        <v>157</v>
      </c>
      <c r="I319" s="94">
        <f>+'t44 (3)'!K311</f>
        <v>3950.96</v>
      </c>
      <c r="J319" s="94">
        <f>+'t44 (3)'!L311</f>
        <v>223</v>
      </c>
      <c r="K319" s="94">
        <f>+'t44 (3)'!M311</f>
        <v>3945.41</v>
      </c>
      <c r="L319" s="94">
        <f>+'t44 (3)'!N311</f>
        <v>340</v>
      </c>
      <c r="M319" s="94">
        <f>+'t44 (3)'!O311</f>
        <v>6491.48</v>
      </c>
      <c r="N319" s="94">
        <f>+'t44 (3)'!P311</f>
        <v>220</v>
      </c>
      <c r="O319" s="94">
        <f>+'t44 (3)'!Q311</f>
        <v>4604.8999999999996</v>
      </c>
      <c r="P319" s="94">
        <f>+'t44 (3)'!R311</f>
        <v>217</v>
      </c>
      <c r="Q319" s="94">
        <f>+'t44 (3)'!S311</f>
        <v>4322.43</v>
      </c>
      <c r="R319" s="94">
        <f>+'t44 (3)'!T311</f>
        <v>424</v>
      </c>
      <c r="S319" s="94">
        <f>+'t44 (3)'!U311</f>
        <v>7233.77</v>
      </c>
      <c r="T319" s="94">
        <f>+'t44 (3)'!V311</f>
        <v>204</v>
      </c>
      <c r="U319" s="94">
        <f>+'t44 (3)'!W311</f>
        <v>5132.16</v>
      </c>
      <c r="V319" s="94">
        <f>+'t44 (3)'!X311</f>
        <v>227</v>
      </c>
      <c r="W319" s="94">
        <f>+'t44 (3)'!Y311</f>
        <v>5487.08</v>
      </c>
      <c r="X319" s="94">
        <f>+'t44 (3)'!Z311</f>
        <v>372</v>
      </c>
      <c r="Y319" s="94">
        <f>+'t44 (3)'!AA311</f>
        <v>3642.31</v>
      </c>
      <c r="Z319" s="94">
        <f>+'t44 (3)'!AB311</f>
        <v>193</v>
      </c>
      <c r="AA319" s="94">
        <f>+'t44 (3)'!AC311</f>
        <v>4463.49</v>
      </c>
      <c r="AB319" s="94">
        <f>+'t44 (3)'!AD311</f>
        <v>379</v>
      </c>
      <c r="AC319" s="94">
        <f>+'t44 (3)'!AE311</f>
        <v>6908.36</v>
      </c>
      <c r="AD319" s="94">
        <f>+'t44 (3)'!AF311</f>
        <v>193</v>
      </c>
      <c r="AE319" s="94">
        <f>+'t44 (3)'!AG311</f>
        <v>5139.09</v>
      </c>
      <c r="AF319" s="94">
        <f>+'t44 (3)'!AH311</f>
        <v>178</v>
      </c>
      <c r="AG319" s="94">
        <f>+'t44 (3)'!AI311</f>
        <v>3953.82</v>
      </c>
      <c r="AH319" s="94">
        <f>+'t44 (3)'!AJ311</f>
        <v>178</v>
      </c>
      <c r="AI319" s="94">
        <f>+'t44 (3)'!AK311</f>
        <v>4665.76</v>
      </c>
      <c r="AJ319" s="94">
        <f>+'t44 (3)'!AL311</f>
        <v>293</v>
      </c>
      <c r="AK319" s="94">
        <f>+'t44 (3)'!AM311</f>
        <v>6266.69</v>
      </c>
      <c r="AL319" s="94">
        <f>+'t44 (3)'!AN311</f>
        <v>134</v>
      </c>
      <c r="AM319" s="94">
        <f>+'t44 (3)'!AO311</f>
        <v>4047.38</v>
      </c>
      <c r="AN319" s="94">
        <f>+'t44 (3)'!AP311</f>
        <v>173</v>
      </c>
      <c r="AO319" s="94">
        <f>+'t44 (3)'!AQ311</f>
        <v>4378.53</v>
      </c>
      <c r="AP319" s="94">
        <f>+'t44 (3)'!AR311</f>
        <v>494</v>
      </c>
      <c r="AQ319" s="94">
        <f>+'t44 (3)'!AS311</f>
        <v>6530.94</v>
      </c>
      <c r="AR319" s="94">
        <f>+'t44 (3)'!AT311</f>
        <v>175</v>
      </c>
      <c r="AS319" s="94">
        <f>+'t44 (3)'!AU311</f>
        <v>3886.49</v>
      </c>
      <c r="AT319" s="94">
        <f>+'t44 (3)'!AV311</f>
        <v>167</v>
      </c>
      <c r="AU319" s="94">
        <f>+'t44 (3)'!AW311</f>
        <v>4252.91</v>
      </c>
      <c r="AV319" s="94">
        <f>+'t44 (3)'!AX311</f>
        <v>761</v>
      </c>
      <c r="AW319" s="94">
        <f>+'t44 (3)'!AY311</f>
        <v>4163.8500000000004</v>
      </c>
      <c r="AX319" s="94">
        <f>+'t44 (3)'!AZ311</f>
        <v>133</v>
      </c>
      <c r="AY319" s="94">
        <f>+'t44 (3)'!BA311</f>
        <v>3785.69</v>
      </c>
      <c r="AZ319" s="94">
        <f>+'t44 (3)'!BB311</f>
        <v>3319</v>
      </c>
      <c r="BA319" s="94">
        <f>+'t44 (3)'!BC311</f>
        <v>6950.12</v>
      </c>
      <c r="BB319" s="94">
        <f>+'t44 (3)'!BD311</f>
        <v>320</v>
      </c>
      <c r="BC319" s="94">
        <f>+'t44 (3)'!BE311</f>
        <v>4608.13</v>
      </c>
      <c r="BD319" s="94">
        <f>+'t44 (3)'!BF311</f>
        <v>1068</v>
      </c>
      <c r="BE319" s="94">
        <f>+'t44 (3)'!BG311</f>
        <v>3205.28</v>
      </c>
      <c r="BF319" s="94">
        <f>+'t44 (3)'!BH311</f>
        <v>225</v>
      </c>
      <c r="BG319" s="94">
        <f>+'t44 (3)'!BI311</f>
        <v>4592.87</v>
      </c>
      <c r="BH319" s="94">
        <f>+'t44 (3)'!BJ311</f>
        <v>317</v>
      </c>
      <c r="BI319" s="94">
        <f>+'t44 (3)'!BK311</f>
        <v>5630.46</v>
      </c>
      <c r="BJ319" s="94">
        <f>+'t44 (3)'!BL311</f>
        <v>226</v>
      </c>
      <c r="BK319" s="94">
        <f>+'t44 (3)'!BM311</f>
        <v>3923</v>
      </c>
      <c r="BL319" s="94">
        <f>+'t44 (3)'!BN311</f>
        <v>308</v>
      </c>
      <c r="BM319" s="94">
        <f>+'t44 (3)'!BO311</f>
        <v>3153.26</v>
      </c>
      <c r="BN319" s="94">
        <f>+'t44 (3)'!BP311</f>
        <v>366</v>
      </c>
      <c r="BO319" s="94">
        <f>+'t44 (3)'!BQ311</f>
        <v>6411.85</v>
      </c>
      <c r="BP319" s="94">
        <f>+'t44 (3)'!BR311</f>
        <v>139</v>
      </c>
      <c r="BQ319" s="94">
        <f>+'t44 (3)'!BS311</f>
        <v>3209.02</v>
      </c>
      <c r="BR319" s="94">
        <f>+'t44 (3)'!BT311</f>
        <v>260</v>
      </c>
      <c r="BS319" s="94">
        <f>+'t44 (3)'!BU311</f>
        <v>3950.35</v>
      </c>
      <c r="BT319" s="94">
        <f>+'t44 (3)'!BV311</f>
        <v>233</v>
      </c>
      <c r="BU319" s="94">
        <f>+'t44 (3)'!BW311</f>
        <v>3659.86</v>
      </c>
      <c r="BV319" s="94">
        <f>+'t44 (3)'!BX311</f>
        <v>240</v>
      </c>
      <c r="BW319" s="94">
        <f>+'t44 (3)'!BY311</f>
        <v>3519.86</v>
      </c>
      <c r="BX319" s="94">
        <f>+'t44 (3)'!BZ311</f>
        <v>517</v>
      </c>
      <c r="BY319" s="94">
        <f>+'t44 (3)'!CA311</f>
        <v>7063.3</v>
      </c>
      <c r="BZ319" s="94">
        <f>+'t44 (3)'!CB311</f>
        <v>212</v>
      </c>
      <c r="CA319" s="94">
        <f>+'t44 (3)'!CC311</f>
        <v>4104.4799999999996</v>
      </c>
    </row>
    <row r="320" spans="1:79" ht="16.5" customHeight="1" x14ac:dyDescent="0.45">
      <c r="A320" s="358" t="s">
        <v>592</v>
      </c>
      <c r="B320" s="94">
        <f>+'t44 (3)'!D312</f>
        <v>0</v>
      </c>
      <c r="C320" s="94">
        <f>+'t44 (3)'!E312</f>
        <v>2319.02</v>
      </c>
      <c r="D320" s="94">
        <f>+'t44 (3)'!F312</f>
        <v>0</v>
      </c>
      <c r="E320" s="94">
        <f>+'t44 (3)'!G312</f>
        <v>5162.53</v>
      </c>
      <c r="F320" s="94">
        <f>+'t44 (3)'!H312</f>
        <v>0</v>
      </c>
      <c r="G320" s="94">
        <f>+'t44 (3)'!I312</f>
        <v>3087.22</v>
      </c>
      <c r="H320" s="94">
        <f>+'t44 (3)'!J312</f>
        <v>0</v>
      </c>
      <c r="I320" s="94">
        <f>+'t44 (3)'!K312</f>
        <v>1969.43</v>
      </c>
      <c r="J320" s="94">
        <f>+'t44 (3)'!L312</f>
        <v>0</v>
      </c>
      <c r="K320" s="94">
        <f>+'t44 (3)'!M312</f>
        <v>1935.97</v>
      </c>
      <c r="L320" s="94">
        <f>+'t44 (3)'!N312</f>
        <v>0</v>
      </c>
      <c r="M320" s="94">
        <f>+'t44 (3)'!O312</f>
        <v>4278.54</v>
      </c>
      <c r="N320" s="94">
        <f>+'t44 (3)'!P312</f>
        <v>0</v>
      </c>
      <c r="O320" s="94">
        <f>+'t44 (3)'!Q312</f>
        <v>2255.0300000000002</v>
      </c>
      <c r="P320" s="94">
        <f>+'t44 (3)'!R312</f>
        <v>0</v>
      </c>
      <c r="Q320" s="94">
        <f>+'t44 (3)'!S312</f>
        <v>1359.21</v>
      </c>
      <c r="R320" s="94">
        <f>+'t44 (3)'!T312</f>
        <v>0</v>
      </c>
      <c r="S320" s="94">
        <f>+'t44 (3)'!U312</f>
        <v>6630.96</v>
      </c>
      <c r="T320" s="94">
        <f>+'t44 (3)'!V312</f>
        <v>0</v>
      </c>
      <c r="U320" s="94">
        <f>+'t44 (3)'!W312</f>
        <v>1892.09</v>
      </c>
      <c r="V320" s="94">
        <f>+'t44 (3)'!X312</f>
        <v>0</v>
      </c>
      <c r="W320" s="94">
        <f>+'t44 (3)'!Y312</f>
        <v>2928.29</v>
      </c>
      <c r="X320" s="94">
        <f>+'t44 (3)'!Z312</f>
        <v>0</v>
      </c>
      <c r="Y320" s="94">
        <f>+'t44 (3)'!AA312</f>
        <v>1252.7</v>
      </c>
      <c r="Z320" s="94">
        <f>+'t44 (3)'!AB312</f>
        <v>0</v>
      </c>
      <c r="AA320" s="94">
        <f>+'t44 (3)'!AC312</f>
        <v>2985.84</v>
      </c>
      <c r="AB320" s="94">
        <f>+'t44 (3)'!AD312</f>
        <v>0</v>
      </c>
      <c r="AC320" s="94">
        <f>+'t44 (3)'!AE312</f>
        <v>7259.94</v>
      </c>
      <c r="AD320" s="94">
        <f>+'t44 (3)'!AF312</f>
        <v>0</v>
      </c>
      <c r="AE320" s="94">
        <f>+'t44 (3)'!AG312</f>
        <v>3152.19</v>
      </c>
      <c r="AF320" s="94">
        <f>+'t44 (3)'!AH312</f>
        <v>0</v>
      </c>
      <c r="AG320" s="94">
        <f>+'t44 (3)'!AI312</f>
        <v>1456.44</v>
      </c>
      <c r="AH320" s="94">
        <f>+'t44 (3)'!AJ312</f>
        <v>0</v>
      </c>
      <c r="AI320" s="94">
        <f>+'t44 (3)'!AK312</f>
        <v>2262.9699999999998</v>
      </c>
      <c r="AJ320" s="94">
        <f>+'t44 (3)'!AL312</f>
        <v>0</v>
      </c>
      <c r="AK320" s="94">
        <f>+'t44 (3)'!AM312</f>
        <v>4583.68</v>
      </c>
      <c r="AL320" s="94">
        <f>+'t44 (3)'!AN312</f>
        <v>0</v>
      </c>
      <c r="AM320" s="94">
        <f>+'t44 (3)'!AO312</f>
        <v>1431.83</v>
      </c>
      <c r="AN320" s="94">
        <f>+'t44 (3)'!AP312</f>
        <v>0</v>
      </c>
      <c r="AO320" s="94">
        <f>+'t44 (3)'!AQ312</f>
        <v>1203.7</v>
      </c>
      <c r="AP320" s="94">
        <f>+'t44 (3)'!AR312</f>
        <v>0</v>
      </c>
      <c r="AQ320" s="94">
        <f>+'t44 (3)'!AS312</f>
        <v>7285.49</v>
      </c>
      <c r="AR320" s="94">
        <f>+'t44 (3)'!AT312</f>
        <v>0</v>
      </c>
      <c r="AS320" s="94">
        <f>+'t44 (3)'!AU312</f>
        <v>1821.48</v>
      </c>
      <c r="AT320" s="94">
        <f>+'t44 (3)'!AV312</f>
        <v>0</v>
      </c>
      <c r="AU320" s="94">
        <f>+'t44 (3)'!AW312</f>
        <v>2696.34</v>
      </c>
      <c r="AV320" s="94">
        <f>+'t44 (3)'!AX312</f>
        <v>0</v>
      </c>
      <c r="AW320" s="94">
        <f>+'t44 (3)'!AY312</f>
        <v>1359.21</v>
      </c>
      <c r="AX320" s="94">
        <f>+'t44 (3)'!AZ312</f>
        <v>0</v>
      </c>
      <c r="AY320" s="94">
        <f>+'t44 (3)'!BA312</f>
        <v>3411.79</v>
      </c>
      <c r="AZ320" s="94">
        <f>+'t44 (3)'!BB312</f>
        <v>0</v>
      </c>
      <c r="BA320" s="94">
        <f>+'t44 (3)'!BC312</f>
        <v>7669.28</v>
      </c>
      <c r="BB320" s="94">
        <f>+'t44 (3)'!BD312</f>
        <v>0</v>
      </c>
      <c r="BC320" s="94">
        <f>+'t44 (3)'!BE312</f>
        <v>3083.17</v>
      </c>
      <c r="BD320" s="94">
        <f>+'t44 (3)'!BF312</f>
        <v>0</v>
      </c>
      <c r="BE320" s="94">
        <f>+'t44 (3)'!BG312</f>
        <v>1540.22</v>
      </c>
      <c r="BF320" s="94">
        <f>+'t44 (3)'!BH312</f>
        <v>0</v>
      </c>
      <c r="BG320" s="94">
        <f>+'t44 (3)'!BI312</f>
        <v>2332.5300000000002</v>
      </c>
      <c r="BH320" s="94">
        <f>+'t44 (3)'!BJ312</f>
        <v>0</v>
      </c>
      <c r="BI320" s="94">
        <f>+'t44 (3)'!BK312</f>
        <v>4919.13</v>
      </c>
      <c r="BJ320" s="94">
        <f>+'t44 (3)'!BL312</f>
        <v>0</v>
      </c>
      <c r="BK320" s="94">
        <f>+'t44 (3)'!BM312</f>
        <v>1910.5</v>
      </c>
      <c r="BL320" s="94">
        <f>+'t44 (3)'!BN312</f>
        <v>0</v>
      </c>
      <c r="BM320" s="94">
        <f>+'t44 (3)'!BO312</f>
        <v>1254.78</v>
      </c>
      <c r="BN320" s="94">
        <f>+'t44 (3)'!BP312</f>
        <v>0</v>
      </c>
      <c r="BO320" s="94">
        <f>+'t44 (3)'!BQ312</f>
        <v>7779.94</v>
      </c>
      <c r="BP320" s="94">
        <f>+'t44 (3)'!BR312</f>
        <v>0</v>
      </c>
      <c r="BQ320" s="94">
        <f>+'t44 (3)'!BS312</f>
        <v>2173.0500000000002</v>
      </c>
      <c r="BR320" s="94">
        <f>+'t44 (3)'!BT312</f>
        <v>0</v>
      </c>
      <c r="BS320" s="94">
        <f>+'t44 (3)'!BU312</f>
        <v>3634.56</v>
      </c>
      <c r="BT320" s="94">
        <f>+'t44 (3)'!BV312</f>
        <v>0</v>
      </c>
      <c r="BU320" s="94">
        <f>+'t44 (3)'!BW312</f>
        <v>1203.23</v>
      </c>
      <c r="BV320" s="94">
        <f>+'t44 (3)'!BX312</f>
        <v>0</v>
      </c>
      <c r="BW320" s="94">
        <f>+'t44 (3)'!BY312</f>
        <v>2892.02</v>
      </c>
      <c r="BX320" s="94">
        <f>+'t44 (3)'!BZ312</f>
        <v>0</v>
      </c>
      <c r="BY320" s="94">
        <f>+'t44 (3)'!CA312</f>
        <v>7181.02</v>
      </c>
      <c r="BZ320" s="94">
        <f>+'t44 (3)'!CB312</f>
        <v>0</v>
      </c>
      <c r="CA320" s="94">
        <f>+'t44 (3)'!CC312</f>
        <v>2726.57</v>
      </c>
    </row>
    <row r="321" spans="1:79" ht="16.5" customHeight="1" x14ac:dyDescent="0.45">
      <c r="A321" s="357" t="s">
        <v>593</v>
      </c>
      <c r="B321" s="94">
        <f>+'t44 (3)'!D313</f>
        <v>51</v>
      </c>
      <c r="C321" s="94">
        <f>+'t44 (3)'!E313</f>
        <v>5.36</v>
      </c>
      <c r="D321" s="94">
        <f>+'t44 (3)'!F313</f>
        <v>496</v>
      </c>
      <c r="E321" s="94">
        <f>+'t44 (3)'!G313</f>
        <v>169.14</v>
      </c>
      <c r="F321" s="94">
        <f>+'t44 (3)'!H313</f>
        <v>435</v>
      </c>
      <c r="G321" s="94">
        <f>+'t44 (3)'!I313</f>
        <v>11.13</v>
      </c>
      <c r="H321" s="94">
        <f>+'t44 (3)'!J313</f>
        <v>394</v>
      </c>
      <c r="I321" s="94">
        <f>+'t44 (3)'!K313</f>
        <v>24.49</v>
      </c>
      <c r="J321" s="94">
        <f>+'t44 (3)'!L313</f>
        <v>66</v>
      </c>
      <c r="K321" s="94">
        <f>+'t44 (3)'!M313</f>
        <v>9.89</v>
      </c>
      <c r="L321" s="94">
        <f>+'t44 (3)'!N313</f>
        <v>159</v>
      </c>
      <c r="M321" s="94">
        <f>+'t44 (3)'!O313</f>
        <v>53.21</v>
      </c>
      <c r="N321" s="94">
        <f>+'t44 (3)'!P313</f>
        <v>65</v>
      </c>
      <c r="O321" s="94">
        <f>+'t44 (3)'!Q313</f>
        <v>16.25</v>
      </c>
      <c r="P321" s="94">
        <f>+'t44 (3)'!R313</f>
        <v>104</v>
      </c>
      <c r="Q321" s="94">
        <f>+'t44 (3)'!S313</f>
        <v>23.24</v>
      </c>
      <c r="R321" s="94">
        <f>+'t44 (3)'!T313</f>
        <v>619</v>
      </c>
      <c r="S321" s="94">
        <f>+'t44 (3)'!U313</f>
        <v>90.26</v>
      </c>
      <c r="T321" s="94">
        <f>+'t44 (3)'!V313</f>
        <v>594</v>
      </c>
      <c r="U321" s="94">
        <f>+'t44 (3)'!W313</f>
        <v>23.92</v>
      </c>
      <c r="V321" s="94">
        <f>+'t44 (3)'!X313</f>
        <v>167</v>
      </c>
      <c r="W321" s="94">
        <f>+'t44 (3)'!Y313</f>
        <v>54.56</v>
      </c>
      <c r="X321" s="94">
        <f>+'t44 (3)'!Z313</f>
        <v>86</v>
      </c>
      <c r="Y321" s="94">
        <f>+'t44 (3)'!AA313</f>
        <v>9.6999999999999993</v>
      </c>
      <c r="Z321" s="94">
        <f>+'t44 (3)'!AB313</f>
        <v>141</v>
      </c>
      <c r="AA321" s="94">
        <f>+'t44 (3)'!AC313</f>
        <v>60.79</v>
      </c>
      <c r="AB321" s="94">
        <f>+'t44 (3)'!AD313</f>
        <v>672</v>
      </c>
      <c r="AC321" s="94">
        <f>+'t44 (3)'!AE313</f>
        <v>103.79</v>
      </c>
      <c r="AD321" s="94">
        <f>+'t44 (3)'!AF313</f>
        <v>405</v>
      </c>
      <c r="AE321" s="94">
        <f>+'t44 (3)'!AG313</f>
        <v>232.09</v>
      </c>
      <c r="AF321" s="94">
        <f>+'t44 (3)'!AH313</f>
        <v>22</v>
      </c>
      <c r="AG321" s="94">
        <f>+'t44 (3)'!AI313</f>
        <v>13.88</v>
      </c>
      <c r="AH321" s="94">
        <f>+'t44 (3)'!AJ313</f>
        <v>173</v>
      </c>
      <c r="AI321" s="94">
        <f>+'t44 (3)'!AK313</f>
        <v>26.31</v>
      </c>
      <c r="AJ321" s="94">
        <f>+'t44 (3)'!AL313</f>
        <v>509</v>
      </c>
      <c r="AK321" s="94">
        <f>+'t44 (3)'!AM313</f>
        <v>256.89999999999998</v>
      </c>
      <c r="AL321" s="94">
        <f>+'t44 (3)'!AN313</f>
        <v>756</v>
      </c>
      <c r="AM321" s="94">
        <f>+'t44 (3)'!AO313</f>
        <v>133.19</v>
      </c>
      <c r="AN321" s="94">
        <f>+'t44 (3)'!AP313</f>
        <v>581</v>
      </c>
      <c r="AO321" s="94">
        <f>+'t44 (3)'!AQ313</f>
        <v>64.67</v>
      </c>
      <c r="AP321" s="94">
        <f>+'t44 (3)'!AR313</f>
        <v>552</v>
      </c>
      <c r="AQ321" s="94">
        <f>+'t44 (3)'!AS313</f>
        <v>70.37</v>
      </c>
      <c r="AR321" s="94">
        <f>+'t44 (3)'!AT313</f>
        <v>57</v>
      </c>
      <c r="AS321" s="94">
        <f>+'t44 (3)'!AU313</f>
        <v>12.12</v>
      </c>
      <c r="AT321" s="94">
        <f>+'t44 (3)'!AV313</f>
        <v>203</v>
      </c>
      <c r="AU321" s="94">
        <f>+'t44 (3)'!AW313</f>
        <v>14.59</v>
      </c>
      <c r="AV321" s="94">
        <f>+'t44 (3)'!AX313</f>
        <v>43</v>
      </c>
      <c r="AW321" s="94">
        <f>+'t44 (3)'!AY313</f>
        <v>17.27</v>
      </c>
      <c r="AX321" s="94">
        <f>+'t44 (3)'!AZ313</f>
        <v>22</v>
      </c>
      <c r="AY321" s="94">
        <f>+'t44 (3)'!BA313</f>
        <v>48.29</v>
      </c>
      <c r="AZ321" s="94">
        <f>+'t44 (3)'!BB313</f>
        <v>5941</v>
      </c>
      <c r="BA321" s="94">
        <f>+'t44 (3)'!BC313</f>
        <v>57.21</v>
      </c>
      <c r="BB321" s="94">
        <f>+'t44 (3)'!BD313</f>
        <v>55</v>
      </c>
      <c r="BC321" s="94">
        <f>+'t44 (3)'!BE313</f>
        <v>14.81</v>
      </c>
      <c r="BD321" s="94">
        <f>+'t44 (3)'!BF313</f>
        <v>126</v>
      </c>
      <c r="BE321" s="94">
        <f>+'t44 (3)'!BG313</f>
        <v>33.090000000000003</v>
      </c>
      <c r="BF321" s="94">
        <f>+'t44 (3)'!BH313</f>
        <v>243</v>
      </c>
      <c r="BG321" s="94">
        <f>+'t44 (3)'!BI313</f>
        <v>40.14</v>
      </c>
      <c r="BH321" s="94">
        <f>+'t44 (3)'!BJ313</f>
        <v>213</v>
      </c>
      <c r="BI321" s="94">
        <f>+'t44 (3)'!BK313</f>
        <v>32.1</v>
      </c>
      <c r="BJ321" s="94">
        <f>+'t44 (3)'!BL313</f>
        <v>95</v>
      </c>
      <c r="BK321" s="94">
        <f>+'t44 (3)'!BM313</f>
        <v>47.86</v>
      </c>
      <c r="BL321" s="94">
        <f>+'t44 (3)'!BN313</f>
        <v>66</v>
      </c>
      <c r="BM321" s="94">
        <f>+'t44 (3)'!BO313</f>
        <v>28.09</v>
      </c>
      <c r="BN321" s="94">
        <f>+'t44 (3)'!BP313</f>
        <v>526</v>
      </c>
      <c r="BO321" s="94">
        <f>+'t44 (3)'!BQ313</f>
        <v>82.15</v>
      </c>
      <c r="BP321" s="94">
        <f>+'t44 (3)'!BR313</f>
        <v>66</v>
      </c>
      <c r="BQ321" s="94">
        <f>+'t44 (3)'!BS313</f>
        <v>24.26</v>
      </c>
      <c r="BR321" s="94">
        <f>+'t44 (3)'!BT313</f>
        <v>162</v>
      </c>
      <c r="BS321" s="94">
        <f>+'t44 (3)'!BU313</f>
        <v>42.03</v>
      </c>
      <c r="BT321" s="94">
        <f>+'t44 (3)'!BV313</f>
        <v>652</v>
      </c>
      <c r="BU321" s="94">
        <f>+'t44 (3)'!BW313</f>
        <v>749.44</v>
      </c>
      <c r="BV321" s="94">
        <f>+'t44 (3)'!BX313</f>
        <v>45</v>
      </c>
      <c r="BW321" s="94">
        <f>+'t44 (3)'!BY313</f>
        <v>17.8</v>
      </c>
      <c r="BX321" s="94">
        <f>+'t44 (3)'!BZ313</f>
        <v>678</v>
      </c>
      <c r="BY321" s="94">
        <f>+'t44 (3)'!CA313</f>
        <v>38.200000000000003</v>
      </c>
      <c r="BZ321" s="94">
        <f>+'t44 (3)'!CB313</f>
        <v>291</v>
      </c>
      <c r="CA321" s="94">
        <f>+'t44 (3)'!CC313</f>
        <v>27.34</v>
      </c>
    </row>
    <row r="322" spans="1:79" ht="16.5" customHeight="1" x14ac:dyDescent="0.45">
      <c r="A322" s="358" t="s">
        <v>594</v>
      </c>
      <c r="B322" s="94">
        <f>+'t44 (3)'!D314</f>
        <v>0</v>
      </c>
      <c r="C322" s="94">
        <f>+'t44 (3)'!E314</f>
        <v>7243.49</v>
      </c>
      <c r="D322" s="94">
        <f>+'t44 (3)'!F314</f>
        <v>0</v>
      </c>
      <c r="E322" s="94">
        <f>+'t44 (3)'!G314</f>
        <v>10837.32</v>
      </c>
      <c r="F322" s="94">
        <f>+'t44 (3)'!H314</f>
        <v>0</v>
      </c>
      <c r="G322" s="94">
        <f>+'t44 (3)'!I314</f>
        <v>13049.5</v>
      </c>
      <c r="H322" s="94">
        <f>+'t44 (3)'!J314</f>
        <v>0</v>
      </c>
      <c r="I322" s="94">
        <f>+'t44 (3)'!K314</f>
        <v>8601.1299999999992</v>
      </c>
      <c r="J322" s="94">
        <f>+'t44 (3)'!L314</f>
        <v>0</v>
      </c>
      <c r="K322" s="94">
        <f>+'t44 (3)'!M314</f>
        <v>10078.969999999999</v>
      </c>
      <c r="L322" s="94">
        <f>+'t44 (3)'!N314</f>
        <v>0</v>
      </c>
      <c r="M322" s="94">
        <f>+'t44 (3)'!O314</f>
        <v>10445.4</v>
      </c>
      <c r="N322" s="94">
        <f>+'t44 (3)'!P314</f>
        <v>0</v>
      </c>
      <c r="O322" s="94">
        <f>+'t44 (3)'!Q314</f>
        <v>9070.61</v>
      </c>
      <c r="P322" s="94">
        <f>+'t44 (3)'!R314</f>
        <v>0</v>
      </c>
      <c r="Q322" s="94">
        <f>+'t44 (3)'!S314</f>
        <v>8652.0499999999993</v>
      </c>
      <c r="R322" s="94">
        <f>+'t44 (3)'!T314</f>
        <v>0</v>
      </c>
      <c r="S322" s="94">
        <f>+'t44 (3)'!U314</f>
        <v>16443.009999999998</v>
      </c>
      <c r="T322" s="94">
        <f>+'t44 (3)'!V314</f>
        <v>0</v>
      </c>
      <c r="U322" s="94">
        <f>+'t44 (3)'!W314</f>
        <v>11702.9</v>
      </c>
      <c r="V322" s="94">
        <f>+'t44 (3)'!X314</f>
        <v>0</v>
      </c>
      <c r="W322" s="94">
        <f>+'t44 (3)'!Y314</f>
        <v>11077.94</v>
      </c>
      <c r="X322" s="94">
        <f>+'t44 (3)'!Z314</f>
        <v>0</v>
      </c>
      <c r="Y322" s="94">
        <f>+'t44 (3)'!AA314</f>
        <v>7565.26</v>
      </c>
      <c r="Z322" s="94">
        <f>+'t44 (3)'!AB314</f>
        <v>0</v>
      </c>
      <c r="AA322" s="94">
        <f>+'t44 (3)'!AC314</f>
        <v>7914.78</v>
      </c>
      <c r="AB322" s="94">
        <f>+'t44 (3)'!AD314</f>
        <v>0</v>
      </c>
      <c r="AC322" s="94">
        <f>+'t44 (3)'!AE314</f>
        <v>15163.44</v>
      </c>
      <c r="AD322" s="94">
        <f>+'t44 (3)'!AF314</f>
        <v>0</v>
      </c>
      <c r="AE322" s="94">
        <f>+'t44 (3)'!AG314</f>
        <v>12570.62</v>
      </c>
      <c r="AF322" s="94">
        <f>+'t44 (3)'!AH314</f>
        <v>0</v>
      </c>
      <c r="AG322" s="94">
        <f>+'t44 (3)'!AI314</f>
        <v>7955.74</v>
      </c>
      <c r="AH322" s="94">
        <f>+'t44 (3)'!AJ314</f>
        <v>0</v>
      </c>
      <c r="AI322" s="94">
        <f>+'t44 (3)'!AK314</f>
        <v>9822.76</v>
      </c>
      <c r="AJ322" s="94">
        <f>+'t44 (3)'!AL314</f>
        <v>0</v>
      </c>
      <c r="AK322" s="94">
        <f>+'t44 (3)'!AM314</f>
        <v>10609.37</v>
      </c>
      <c r="AL322" s="94">
        <f>+'t44 (3)'!AN314</f>
        <v>0</v>
      </c>
      <c r="AM322" s="94">
        <f>+'t44 (3)'!AO314</f>
        <v>8295.73</v>
      </c>
      <c r="AN322" s="94">
        <f>+'t44 (3)'!AP314</f>
        <v>0</v>
      </c>
      <c r="AO322" s="94">
        <f>+'t44 (3)'!AQ314</f>
        <v>8744.7900000000009</v>
      </c>
      <c r="AP322" s="94">
        <f>+'t44 (3)'!AR314</f>
        <v>0</v>
      </c>
      <c r="AQ322" s="94">
        <f>+'t44 (3)'!AS314</f>
        <v>15716.7</v>
      </c>
      <c r="AR322" s="94">
        <f>+'t44 (3)'!AT314</f>
        <v>0</v>
      </c>
      <c r="AS322" s="94">
        <f>+'t44 (3)'!AU314</f>
        <v>9525.83</v>
      </c>
      <c r="AT322" s="94">
        <f>+'t44 (3)'!AV314</f>
        <v>0</v>
      </c>
      <c r="AU322" s="94">
        <f>+'t44 (3)'!AW314</f>
        <v>10649.31</v>
      </c>
      <c r="AV322" s="94">
        <f>+'t44 (3)'!AX314</f>
        <v>0</v>
      </c>
      <c r="AW322" s="94">
        <f>+'t44 (3)'!AY314</f>
        <v>8071.07</v>
      </c>
      <c r="AX322" s="94">
        <f>+'t44 (3)'!AZ314</f>
        <v>0</v>
      </c>
      <c r="AY322" s="94">
        <f>+'t44 (3)'!BA314</f>
        <v>7368.97</v>
      </c>
      <c r="AZ322" s="94">
        <f>+'t44 (3)'!BB314</f>
        <v>0</v>
      </c>
      <c r="BA322" s="94">
        <f>+'t44 (3)'!BC314</f>
        <v>16046.1</v>
      </c>
      <c r="BB322" s="94">
        <f>+'t44 (3)'!BD314</f>
        <v>0</v>
      </c>
      <c r="BC322" s="94">
        <f>+'t44 (3)'!BE314</f>
        <v>12318.67</v>
      </c>
      <c r="BD322" s="94">
        <f>+'t44 (3)'!BF314</f>
        <v>0</v>
      </c>
      <c r="BE322" s="94">
        <f>+'t44 (3)'!BG314</f>
        <v>6854.63</v>
      </c>
      <c r="BF322" s="94">
        <f>+'t44 (3)'!BH314</f>
        <v>0</v>
      </c>
      <c r="BG322" s="94">
        <f>+'t44 (3)'!BI314</f>
        <v>9456.7900000000009</v>
      </c>
      <c r="BH322" s="94">
        <f>+'t44 (3)'!BJ314</f>
        <v>0</v>
      </c>
      <c r="BI322" s="94">
        <f>+'t44 (3)'!BK314</f>
        <v>10805.92</v>
      </c>
      <c r="BJ322" s="94">
        <f>+'t44 (3)'!BL314</f>
        <v>0</v>
      </c>
      <c r="BK322" s="94">
        <f>+'t44 (3)'!BM314</f>
        <v>7714.59</v>
      </c>
      <c r="BL322" s="94">
        <f>+'t44 (3)'!BN314</f>
        <v>0</v>
      </c>
      <c r="BM322" s="94">
        <f>+'t44 (3)'!BO314</f>
        <v>8575.43</v>
      </c>
      <c r="BN322" s="94">
        <f>+'t44 (3)'!BP314</f>
        <v>0</v>
      </c>
      <c r="BO322" s="94">
        <f>+'t44 (3)'!BQ314</f>
        <v>16786.419999999998</v>
      </c>
      <c r="BP322" s="94">
        <f>+'t44 (3)'!BR314</f>
        <v>0</v>
      </c>
      <c r="BQ322" s="94">
        <f>+'t44 (3)'!BS314</f>
        <v>9537.52</v>
      </c>
      <c r="BR322" s="94">
        <f>+'t44 (3)'!BT314</f>
        <v>0</v>
      </c>
      <c r="BS322" s="94">
        <f>+'t44 (3)'!BU314</f>
        <v>10920.39</v>
      </c>
      <c r="BT322" s="94">
        <f>+'t44 (3)'!BV314</f>
        <v>0</v>
      </c>
      <c r="BU322" s="94">
        <f>+'t44 (3)'!BW314</f>
        <v>7961.13</v>
      </c>
      <c r="BV322" s="94">
        <f>+'t44 (3)'!BX314</f>
        <v>0</v>
      </c>
      <c r="BW322" s="94">
        <f>+'t44 (3)'!BY314</f>
        <v>7811.17</v>
      </c>
      <c r="BX322" s="94">
        <f>+'t44 (3)'!BZ314</f>
        <v>0</v>
      </c>
      <c r="BY322" s="94">
        <f>+'t44 (3)'!CA314</f>
        <v>13946.32</v>
      </c>
      <c r="BZ322" s="94">
        <f>+'t44 (3)'!CB314</f>
        <v>0</v>
      </c>
      <c r="CA322" s="94">
        <f>+'t44 (3)'!CC314</f>
        <v>11846.98</v>
      </c>
    </row>
    <row r="323" spans="1:79" ht="16.5" customHeight="1" x14ac:dyDescent="0.45">
      <c r="A323" s="357" t="s">
        <v>953</v>
      </c>
      <c r="B323" s="94">
        <f>+'t44 (3)'!D315</f>
        <v>123</v>
      </c>
      <c r="C323" s="94">
        <f>+'t44 (3)'!E315</f>
        <v>3697.27</v>
      </c>
      <c r="D323" s="94">
        <f>+'t44 (3)'!F315</f>
        <v>82</v>
      </c>
      <c r="E323" s="94">
        <f>+'t44 (3)'!G315</f>
        <v>4154.7</v>
      </c>
      <c r="F323" s="94">
        <f>+'t44 (3)'!H315</f>
        <v>81</v>
      </c>
      <c r="G323" s="94">
        <f>+'t44 (3)'!I315</f>
        <v>4202.87</v>
      </c>
      <c r="H323" s="94">
        <f>+'t44 (3)'!J315</f>
        <v>73</v>
      </c>
      <c r="I323" s="94">
        <f>+'t44 (3)'!K315</f>
        <v>3872.2</v>
      </c>
      <c r="J323" s="94">
        <f>+'t44 (3)'!L315</f>
        <v>82</v>
      </c>
      <c r="K323" s="94">
        <f>+'t44 (3)'!M315</f>
        <v>4654.12</v>
      </c>
      <c r="L323" s="94">
        <f>+'t44 (3)'!N315</f>
        <v>97</v>
      </c>
      <c r="M323" s="94">
        <f>+'t44 (3)'!O315</f>
        <v>4453.5200000000004</v>
      </c>
      <c r="N323" s="94">
        <f>+'t44 (3)'!P315</f>
        <v>92</v>
      </c>
      <c r="O323" s="94">
        <f>+'t44 (3)'!Q315</f>
        <v>4651.8100000000004</v>
      </c>
      <c r="P323" s="94">
        <f>+'t44 (3)'!R315</f>
        <v>92</v>
      </c>
      <c r="Q323" s="94">
        <f>+'t44 (3)'!S315</f>
        <v>4418.3</v>
      </c>
      <c r="R323" s="94">
        <f>+'t44 (3)'!T315</f>
        <v>115</v>
      </c>
      <c r="S323" s="94">
        <f>+'t44 (3)'!U315</f>
        <v>4773.8999999999996</v>
      </c>
      <c r="T323" s="94">
        <f>+'t44 (3)'!V315</f>
        <v>109</v>
      </c>
      <c r="U323" s="94">
        <f>+'t44 (3)'!W315</f>
        <v>5817.11</v>
      </c>
      <c r="V323" s="94">
        <f>+'t44 (3)'!X315</f>
        <v>55947</v>
      </c>
      <c r="W323" s="94">
        <f>+'t44 (3)'!Y315</f>
        <v>5075.21</v>
      </c>
      <c r="X323" s="94">
        <f>+'t44 (3)'!Z315</f>
        <v>76</v>
      </c>
      <c r="Y323" s="94">
        <f>+'t44 (3)'!AA315</f>
        <v>3741.03</v>
      </c>
      <c r="Z323" s="94">
        <f>+'t44 (3)'!AB315</f>
        <v>123</v>
      </c>
      <c r="AA323" s="94">
        <f>+'t44 (3)'!AC315</f>
        <v>4195</v>
      </c>
      <c r="AB323" s="94">
        <f>+'t44 (3)'!AD315</f>
        <v>83</v>
      </c>
      <c r="AC323" s="94">
        <f>+'t44 (3)'!AE315</f>
        <v>4640.1000000000004</v>
      </c>
      <c r="AD323" s="94">
        <f>+'t44 (3)'!AF315</f>
        <v>139</v>
      </c>
      <c r="AE323" s="94">
        <f>+'t44 (3)'!AG315</f>
        <v>5407.4</v>
      </c>
      <c r="AF323" s="94">
        <f>+'t44 (3)'!AH315</f>
        <v>201</v>
      </c>
      <c r="AG323" s="94">
        <f>+'t44 (3)'!AI315</f>
        <v>3634.39</v>
      </c>
      <c r="AH323" s="94">
        <f>+'t44 (3)'!AJ315</f>
        <v>133</v>
      </c>
      <c r="AI323" s="94">
        <f>+'t44 (3)'!AK315</f>
        <v>4075.13</v>
      </c>
      <c r="AJ323" s="94">
        <f>+'t44 (3)'!AL315</f>
        <v>136</v>
      </c>
      <c r="AK323" s="94">
        <f>+'t44 (3)'!AM315</f>
        <v>4377.33</v>
      </c>
      <c r="AL323" s="94">
        <f>+'t44 (3)'!AN315</f>
        <v>80</v>
      </c>
      <c r="AM323" s="94">
        <f>+'t44 (3)'!AO315</f>
        <v>4270.04</v>
      </c>
      <c r="AN323" s="94">
        <f>+'t44 (3)'!AP315</f>
        <v>92</v>
      </c>
      <c r="AO323" s="94">
        <f>+'t44 (3)'!AQ315</f>
        <v>4574.45</v>
      </c>
      <c r="AP323" s="94">
        <f>+'t44 (3)'!AR315</f>
        <v>120</v>
      </c>
      <c r="AQ323" s="94">
        <f>+'t44 (3)'!AS315</f>
        <v>4939.74</v>
      </c>
      <c r="AR323" s="94">
        <f>+'t44 (3)'!AT315</f>
        <v>98</v>
      </c>
      <c r="AS323" s="94">
        <f>+'t44 (3)'!AU315</f>
        <v>4926.2299999999996</v>
      </c>
      <c r="AT323" s="94">
        <f>+'t44 (3)'!AV315</f>
        <v>95</v>
      </c>
      <c r="AU323" s="94">
        <f>+'t44 (3)'!AW315</f>
        <v>5027.8</v>
      </c>
      <c r="AV323" s="94">
        <f>+'t44 (3)'!AX315</f>
        <v>74</v>
      </c>
      <c r="AW323" s="94">
        <f>+'t44 (3)'!AY315</f>
        <v>4609.6899999999996</v>
      </c>
      <c r="AX323" s="94">
        <f>+'t44 (3)'!AZ315</f>
        <v>74</v>
      </c>
      <c r="AY323" s="94">
        <f>+'t44 (3)'!BA315</f>
        <v>4217.1000000000004</v>
      </c>
      <c r="AZ323" s="94">
        <f>+'t44 (3)'!BB315</f>
        <v>88</v>
      </c>
      <c r="BA323" s="94">
        <f>+'t44 (3)'!BC315</f>
        <v>5939.78</v>
      </c>
      <c r="BB323" s="94">
        <f>+'t44 (3)'!BD315</f>
        <v>102</v>
      </c>
      <c r="BC323" s="94">
        <f>+'t44 (3)'!BE315</f>
        <v>6221.98</v>
      </c>
      <c r="BD323" s="94">
        <f>+'t44 (3)'!BF315</f>
        <v>91</v>
      </c>
      <c r="BE323" s="94">
        <f>+'t44 (3)'!BG315</f>
        <v>3476.99</v>
      </c>
      <c r="BF323" s="94">
        <f>+'t44 (3)'!BH315</f>
        <v>125</v>
      </c>
      <c r="BG323" s="94">
        <f>+'t44 (3)'!BI315</f>
        <v>4380.58</v>
      </c>
      <c r="BH323" s="94">
        <f>+'t44 (3)'!BJ315</f>
        <v>88</v>
      </c>
      <c r="BI323" s="94">
        <f>+'t44 (3)'!BK315</f>
        <v>4818.2299999999996</v>
      </c>
      <c r="BJ323" s="94">
        <f>+'t44 (3)'!BL315</f>
        <v>76</v>
      </c>
      <c r="BK323" s="94">
        <f>+'t44 (3)'!BM315</f>
        <v>4367.9399999999996</v>
      </c>
      <c r="BL323" s="94">
        <f>+'t44 (3)'!BN315</f>
        <v>120</v>
      </c>
      <c r="BM323" s="94">
        <f>+'t44 (3)'!BO315</f>
        <v>4958.46</v>
      </c>
      <c r="BN323" s="94">
        <f>+'t44 (3)'!BP315</f>
        <v>100</v>
      </c>
      <c r="BO323" s="94">
        <f>+'t44 (3)'!BQ315</f>
        <v>5986.59</v>
      </c>
      <c r="BP323" s="94">
        <f>+'t44 (3)'!BR315</f>
        <v>309</v>
      </c>
      <c r="BQ323" s="94">
        <f>+'t44 (3)'!BS315</f>
        <v>5318.29</v>
      </c>
      <c r="BR323" s="94">
        <f>+'t44 (3)'!BT315</f>
        <v>118</v>
      </c>
      <c r="BS323" s="94">
        <f>+'t44 (3)'!BU315</f>
        <v>6066.48</v>
      </c>
      <c r="BT323" s="94">
        <f>+'t44 (3)'!BV315</f>
        <v>93</v>
      </c>
      <c r="BU323" s="94">
        <f>+'t44 (3)'!BW315</f>
        <v>4781.43</v>
      </c>
      <c r="BV323" s="94">
        <f>+'t44 (3)'!BX315</f>
        <v>80</v>
      </c>
      <c r="BW323" s="94">
        <f>+'t44 (3)'!BY315</f>
        <v>4541.62</v>
      </c>
      <c r="BX323" s="94">
        <f>+'t44 (3)'!BZ315</f>
        <v>127</v>
      </c>
      <c r="BY323" s="94">
        <f>+'t44 (3)'!CA315</f>
        <v>4580.78</v>
      </c>
      <c r="BZ323" s="94">
        <f>+'t44 (3)'!CB315</f>
        <v>91</v>
      </c>
      <c r="CA323" s="94">
        <f>+'t44 (3)'!CC315</f>
        <v>4928.72</v>
      </c>
    </row>
    <row r="324" spans="1:79" ht="16.5" customHeight="1" x14ac:dyDescent="0.45">
      <c r="A324" s="358" t="s">
        <v>954</v>
      </c>
      <c r="B324" s="94">
        <f>+'t44 (3)'!D316</f>
        <v>1669334</v>
      </c>
      <c r="C324" s="94">
        <f>+'t44 (3)'!E316</f>
        <v>3018.74</v>
      </c>
      <c r="D324" s="94">
        <f>+'t44 (3)'!F316</f>
        <v>2555787</v>
      </c>
      <c r="E324" s="94">
        <f>+'t44 (3)'!G316</f>
        <v>5362.38</v>
      </c>
      <c r="F324" s="94">
        <f>+'t44 (3)'!H316</f>
        <v>3244976</v>
      </c>
      <c r="G324" s="94">
        <f>+'t44 (3)'!I316</f>
        <v>8213.0499999999993</v>
      </c>
      <c r="H324" s="94">
        <f>+'t44 (3)'!J316</f>
        <v>1650044</v>
      </c>
      <c r="I324" s="94">
        <f>+'t44 (3)'!K316</f>
        <v>4071.37</v>
      </c>
      <c r="J324" s="94">
        <f>+'t44 (3)'!L316</f>
        <v>2661584</v>
      </c>
      <c r="K324" s="94">
        <f>+'t44 (3)'!M316</f>
        <v>4881.29</v>
      </c>
      <c r="L324" s="94">
        <f>+'t44 (3)'!N316</f>
        <v>2472646</v>
      </c>
      <c r="M324" s="94">
        <f>+'t44 (3)'!O316</f>
        <v>5417.13</v>
      </c>
      <c r="N324" s="94">
        <f>+'t44 (3)'!P316</f>
        <v>1887516</v>
      </c>
      <c r="O324" s="94">
        <f>+'t44 (3)'!Q316</f>
        <v>3564.97</v>
      </c>
      <c r="P324" s="94">
        <f>+'t44 (3)'!R316</f>
        <v>2208133</v>
      </c>
      <c r="Q324" s="94">
        <f>+'t44 (3)'!S316</f>
        <v>3631.84</v>
      </c>
      <c r="R324" s="94">
        <f>+'t44 (3)'!T316</f>
        <v>3984928</v>
      </c>
      <c r="S324" s="94">
        <f>+'t44 (3)'!U316</f>
        <v>10119.76</v>
      </c>
      <c r="T324" s="94">
        <f>+'t44 (3)'!V316</f>
        <v>6282890</v>
      </c>
      <c r="U324" s="94">
        <f>+'t44 (3)'!W316</f>
        <v>5266.68</v>
      </c>
      <c r="V324" s="94">
        <f>+'t44 (3)'!X316</f>
        <v>3068950</v>
      </c>
      <c r="W324" s="94">
        <f>+'t44 (3)'!Y316</f>
        <v>5444.94</v>
      </c>
      <c r="X324" s="94">
        <f>+'t44 (3)'!Z316</f>
        <v>1720663</v>
      </c>
      <c r="Y324" s="94">
        <f>+'t44 (3)'!AA316</f>
        <v>3388.62</v>
      </c>
      <c r="Z324" s="94">
        <f>+'t44 (3)'!AB316</f>
        <v>1905899</v>
      </c>
      <c r="AA324" s="94">
        <f>+'t44 (3)'!AC316</f>
        <v>3218.37</v>
      </c>
      <c r="AB324" s="94">
        <f>+'t44 (3)'!AD316</f>
        <v>4123021</v>
      </c>
      <c r="AC324" s="94">
        <f>+'t44 (3)'!AE316</f>
        <v>9454.77</v>
      </c>
      <c r="AD324" s="94">
        <f>+'t44 (3)'!AF316</f>
        <v>2638698</v>
      </c>
      <c r="AE324" s="94">
        <f>+'t44 (3)'!AG316</f>
        <v>6491.95</v>
      </c>
      <c r="AF324" s="94">
        <f>+'t44 (3)'!AH316</f>
        <v>1713967</v>
      </c>
      <c r="AG324" s="94">
        <f>+'t44 (3)'!AI316</f>
        <v>3790.48</v>
      </c>
      <c r="AH324" s="94">
        <f>+'t44 (3)'!AJ316</f>
        <v>2191590</v>
      </c>
      <c r="AI324" s="94">
        <f>+'t44 (3)'!AK316</f>
        <v>5192.72</v>
      </c>
      <c r="AJ324" s="94">
        <f>+'t44 (3)'!AL316</f>
        <v>2915764</v>
      </c>
      <c r="AK324" s="94">
        <f>+'t44 (3)'!AM316</f>
        <v>5478.88</v>
      </c>
      <c r="AL324" s="94">
        <f>+'t44 (3)'!AN316</f>
        <v>1587257</v>
      </c>
      <c r="AM324" s="94">
        <f>+'t44 (3)'!AO316</f>
        <v>3483.44</v>
      </c>
      <c r="AN324" s="94">
        <f>+'t44 (3)'!AP316</f>
        <v>1794649</v>
      </c>
      <c r="AO324" s="94">
        <f>+'t44 (3)'!AQ316</f>
        <v>3541.58</v>
      </c>
      <c r="AP324" s="94">
        <f>+'t44 (3)'!AR316</f>
        <v>4071744</v>
      </c>
      <c r="AQ324" s="94">
        <f>+'t44 (3)'!AS316</f>
        <v>9683.83</v>
      </c>
      <c r="AR324" s="94">
        <f>+'t44 (3)'!AT316</f>
        <v>2181760</v>
      </c>
      <c r="AS324" s="94">
        <f>+'t44 (3)'!AU316</f>
        <v>3892.7</v>
      </c>
      <c r="AT324" s="94">
        <f>+'t44 (3)'!AV316</f>
        <v>2178975</v>
      </c>
      <c r="AU324" s="94">
        <f>+'t44 (3)'!AW316</f>
        <v>4805.82</v>
      </c>
      <c r="AV324" s="94">
        <f>+'t44 (3)'!AX316</f>
        <v>1523899</v>
      </c>
      <c r="AW324" s="94">
        <f>+'t44 (3)'!AY316</f>
        <v>3042.91</v>
      </c>
      <c r="AX324" s="94">
        <f>+'t44 (3)'!AZ316</f>
        <v>1468084</v>
      </c>
      <c r="AY324" s="94">
        <f>+'t44 (3)'!BA316</f>
        <v>2762.02</v>
      </c>
      <c r="AZ324" s="94">
        <f>+'t44 (3)'!BB316</f>
        <v>3181122</v>
      </c>
      <c r="BA324" s="94">
        <f>+'t44 (3)'!BC316</f>
        <v>9614.1200000000008</v>
      </c>
      <c r="BB324" s="94">
        <f>+'t44 (3)'!BD316</f>
        <v>2232647</v>
      </c>
      <c r="BC324" s="94">
        <f>+'t44 (3)'!BE316</f>
        <v>5604.88</v>
      </c>
      <c r="BD324" s="94">
        <f>+'t44 (3)'!BF316</f>
        <v>1457894</v>
      </c>
      <c r="BE324" s="94">
        <f>+'t44 (3)'!BG316</f>
        <v>3016.66</v>
      </c>
      <c r="BF324" s="94">
        <f>+'t44 (3)'!BH316</f>
        <v>1967495</v>
      </c>
      <c r="BG324" s="94">
        <f>+'t44 (3)'!BI316</f>
        <v>4700.45</v>
      </c>
      <c r="BH324" s="94">
        <f>+'t44 (3)'!BJ316</f>
        <v>3332498</v>
      </c>
      <c r="BI324" s="94">
        <f>+'t44 (3)'!BK316</f>
        <v>5561.92</v>
      </c>
      <c r="BJ324" s="94">
        <f>+'t44 (3)'!BL316</f>
        <v>1601611</v>
      </c>
      <c r="BK324" s="94">
        <f>+'t44 (3)'!BM316</f>
        <v>2768.07</v>
      </c>
      <c r="BL324" s="94">
        <f>+'t44 (3)'!BN316</f>
        <v>1816675</v>
      </c>
      <c r="BM324" s="94">
        <f>+'t44 (3)'!BO316</f>
        <v>3126.61</v>
      </c>
      <c r="BN324" s="94">
        <f>+'t44 (3)'!BP316</f>
        <v>4002227</v>
      </c>
      <c r="BO324" s="94">
        <f>+'t44 (3)'!BQ316</f>
        <v>9796.2000000000007</v>
      </c>
      <c r="BP324" s="94">
        <f>+'t44 (3)'!BR316</f>
        <v>3389533</v>
      </c>
      <c r="BQ324" s="94">
        <f>+'t44 (3)'!BS316</f>
        <v>3792.36</v>
      </c>
      <c r="BR324" s="94">
        <f>+'t44 (3)'!BT316</f>
        <v>2035512</v>
      </c>
      <c r="BS324" s="94">
        <f>+'t44 (3)'!BU316</f>
        <v>4381.93</v>
      </c>
      <c r="BT324" s="94">
        <f>+'t44 (3)'!BV316</f>
        <v>1320920</v>
      </c>
      <c r="BU324" s="94">
        <f>+'t44 (3)'!BW316</f>
        <v>2699.13</v>
      </c>
      <c r="BV324" s="94">
        <f>+'t44 (3)'!BX316</f>
        <v>1506075</v>
      </c>
      <c r="BW324" s="94">
        <f>+'t44 (3)'!BY316</f>
        <v>2939.22</v>
      </c>
      <c r="BX324" s="94">
        <f>+'t44 (3)'!BZ316</f>
        <v>3572481</v>
      </c>
      <c r="BY324" s="94">
        <f>+'t44 (3)'!CA316</f>
        <v>8923.9599999999991</v>
      </c>
      <c r="BZ324" s="94">
        <f>+'t44 (3)'!CB316</f>
        <v>3340013</v>
      </c>
      <c r="CA324" s="94">
        <f>+'t44 (3)'!CC316</f>
        <v>6553.86</v>
      </c>
    </row>
    <row r="325" spans="1:79" ht="16.5" customHeight="1" x14ac:dyDescent="0.45">
      <c r="A325" s="357" t="s">
        <v>955</v>
      </c>
      <c r="B325" s="94">
        <f>+'t44 (3)'!D317</f>
        <v>0</v>
      </c>
      <c r="C325" s="94">
        <f>+'t44 (3)'!E317</f>
        <v>527.49</v>
      </c>
      <c r="D325" s="94">
        <f>+'t44 (3)'!F317</f>
        <v>0</v>
      </c>
      <c r="E325" s="94">
        <f>+'t44 (3)'!G317</f>
        <v>1320.24</v>
      </c>
      <c r="F325" s="94">
        <f>+'t44 (3)'!H317</f>
        <v>0</v>
      </c>
      <c r="G325" s="94">
        <f>+'t44 (3)'!I317</f>
        <v>633.58000000000004</v>
      </c>
      <c r="H325" s="94">
        <f>+'t44 (3)'!J317</f>
        <v>0</v>
      </c>
      <c r="I325" s="94">
        <f>+'t44 (3)'!K317</f>
        <v>657.57</v>
      </c>
      <c r="J325" s="94">
        <f>+'t44 (3)'!L317</f>
        <v>0</v>
      </c>
      <c r="K325" s="94">
        <f>+'t44 (3)'!M317</f>
        <v>543.55999999999995</v>
      </c>
      <c r="L325" s="94">
        <f>+'t44 (3)'!N317</f>
        <v>0</v>
      </c>
      <c r="M325" s="94">
        <f>+'t44 (3)'!O317</f>
        <v>574.74</v>
      </c>
      <c r="N325" s="94">
        <f>+'t44 (3)'!P317</f>
        <v>0</v>
      </c>
      <c r="O325" s="94">
        <f>+'t44 (3)'!Q317</f>
        <v>853.83</v>
      </c>
      <c r="P325" s="94">
        <f>+'t44 (3)'!R317</f>
        <v>0</v>
      </c>
      <c r="Q325" s="94">
        <f>+'t44 (3)'!S317</f>
        <v>601.91</v>
      </c>
      <c r="R325" s="94">
        <f>+'t44 (3)'!T317</f>
        <v>0</v>
      </c>
      <c r="S325" s="94">
        <f>+'t44 (3)'!U317</f>
        <v>1549.35</v>
      </c>
      <c r="T325" s="94">
        <f>+'t44 (3)'!V317</f>
        <v>0</v>
      </c>
      <c r="U325" s="94">
        <f>+'t44 (3)'!W317</f>
        <v>619.12</v>
      </c>
      <c r="V325" s="94">
        <f>+'t44 (3)'!X317</f>
        <v>0</v>
      </c>
      <c r="W325" s="94">
        <f>+'t44 (3)'!Y317</f>
        <v>557.79</v>
      </c>
      <c r="X325" s="94">
        <f>+'t44 (3)'!Z317</f>
        <v>0</v>
      </c>
      <c r="Y325" s="94">
        <f>+'t44 (3)'!AA317</f>
        <v>435.6</v>
      </c>
      <c r="Z325" s="94">
        <f>+'t44 (3)'!AB317</f>
        <v>0</v>
      </c>
      <c r="AA325" s="94">
        <f>+'t44 (3)'!AC317</f>
        <v>501.41</v>
      </c>
      <c r="AB325" s="94">
        <f>+'t44 (3)'!AD317</f>
        <v>0</v>
      </c>
      <c r="AC325" s="94">
        <f>+'t44 (3)'!AE317</f>
        <v>1068.58</v>
      </c>
      <c r="AD325" s="94">
        <f>+'t44 (3)'!AF317</f>
        <v>0</v>
      </c>
      <c r="AE325" s="94">
        <f>+'t44 (3)'!AG317</f>
        <v>671.28</v>
      </c>
      <c r="AF325" s="94">
        <f>+'t44 (3)'!AH317</f>
        <v>0</v>
      </c>
      <c r="AG325" s="94">
        <f>+'t44 (3)'!AI317</f>
        <v>530.87</v>
      </c>
      <c r="AH325" s="94">
        <f>+'t44 (3)'!AJ317</f>
        <v>0</v>
      </c>
      <c r="AI325" s="94">
        <f>+'t44 (3)'!AK317</f>
        <v>554.91</v>
      </c>
      <c r="AJ325" s="94">
        <f>+'t44 (3)'!AL317</f>
        <v>0</v>
      </c>
      <c r="AK325" s="94">
        <f>+'t44 (3)'!AM317</f>
        <v>753.16</v>
      </c>
      <c r="AL325" s="94">
        <f>+'t44 (3)'!AN317</f>
        <v>0</v>
      </c>
      <c r="AM325" s="94">
        <f>+'t44 (3)'!AO317</f>
        <v>542.26</v>
      </c>
      <c r="AN325" s="94">
        <f>+'t44 (3)'!AP317</f>
        <v>0</v>
      </c>
      <c r="AO325" s="94">
        <f>+'t44 (3)'!AQ317</f>
        <v>628.76</v>
      </c>
      <c r="AP325" s="94">
        <f>+'t44 (3)'!AR317</f>
        <v>0</v>
      </c>
      <c r="AQ325" s="94">
        <f>+'t44 (3)'!AS317</f>
        <v>1093.1400000000001</v>
      </c>
      <c r="AR325" s="94">
        <f>+'t44 (3)'!AT317</f>
        <v>0</v>
      </c>
      <c r="AS325" s="94">
        <f>+'t44 (3)'!AU317</f>
        <v>706.9</v>
      </c>
      <c r="AT325" s="94">
        <f>+'t44 (3)'!AV317</f>
        <v>0</v>
      </c>
      <c r="AU325" s="94">
        <f>+'t44 (3)'!AW317</f>
        <v>815.68</v>
      </c>
      <c r="AV325" s="94">
        <f>+'t44 (3)'!AX317</f>
        <v>0</v>
      </c>
      <c r="AW325" s="94">
        <f>+'t44 (3)'!AY317</f>
        <v>418.47</v>
      </c>
      <c r="AX325" s="94">
        <f>+'t44 (3)'!AZ317</f>
        <v>0</v>
      </c>
      <c r="AY325" s="94">
        <f>+'t44 (3)'!BA317</f>
        <v>389.85</v>
      </c>
      <c r="AZ325" s="94">
        <f>+'t44 (3)'!BB317</f>
        <v>0</v>
      </c>
      <c r="BA325" s="94">
        <f>+'t44 (3)'!BC317</f>
        <v>492.2</v>
      </c>
      <c r="BB325" s="94">
        <f>+'t44 (3)'!BD317</f>
        <v>0</v>
      </c>
      <c r="BC325" s="94">
        <f>+'t44 (3)'!BE317</f>
        <v>491.8</v>
      </c>
      <c r="BD325" s="94">
        <f>+'t44 (3)'!BF317</f>
        <v>0</v>
      </c>
      <c r="BE325" s="94">
        <f>+'t44 (3)'!BG317</f>
        <v>360.98</v>
      </c>
      <c r="BF325" s="94">
        <f>+'t44 (3)'!BH317</f>
        <v>0</v>
      </c>
      <c r="BG325" s="94">
        <f>+'t44 (3)'!BI317</f>
        <v>375.77</v>
      </c>
      <c r="BH325" s="94">
        <f>+'t44 (3)'!BJ317</f>
        <v>0</v>
      </c>
      <c r="BI325" s="94">
        <f>+'t44 (3)'!BK317</f>
        <v>425.77</v>
      </c>
      <c r="BJ325" s="94">
        <f>+'t44 (3)'!BL317</f>
        <v>0</v>
      </c>
      <c r="BK325" s="94">
        <f>+'t44 (3)'!BM317</f>
        <v>578.58000000000004</v>
      </c>
      <c r="BL325" s="94">
        <f>+'t44 (3)'!BN317</f>
        <v>0</v>
      </c>
      <c r="BM325" s="94">
        <f>+'t44 (3)'!BO317</f>
        <v>490.36</v>
      </c>
      <c r="BN325" s="94">
        <f>+'t44 (3)'!BP317</f>
        <v>0</v>
      </c>
      <c r="BO325" s="94">
        <f>+'t44 (3)'!BQ317</f>
        <v>1003.63</v>
      </c>
      <c r="BP325" s="94">
        <f>+'t44 (3)'!BR317</f>
        <v>0</v>
      </c>
      <c r="BQ325" s="94">
        <f>+'t44 (3)'!BS317</f>
        <v>426.87</v>
      </c>
      <c r="BR325" s="94">
        <f>+'t44 (3)'!BT317</f>
        <v>0</v>
      </c>
      <c r="BS325" s="94">
        <f>+'t44 (3)'!BU317</f>
        <v>471.98</v>
      </c>
      <c r="BT325" s="94">
        <f>+'t44 (3)'!BV317</f>
        <v>0</v>
      </c>
      <c r="BU325" s="94">
        <f>+'t44 (3)'!BW317</f>
        <v>480.56</v>
      </c>
      <c r="BV325" s="94">
        <f>+'t44 (3)'!BX317</f>
        <v>0</v>
      </c>
      <c r="BW325" s="94">
        <f>+'t44 (3)'!BY317</f>
        <v>330.33</v>
      </c>
      <c r="BX325" s="94">
        <f>+'t44 (3)'!BZ317</f>
        <v>0</v>
      </c>
      <c r="BY325" s="94">
        <f>+'t44 (3)'!CA317</f>
        <v>441.59</v>
      </c>
      <c r="BZ325" s="94">
        <f>+'t44 (3)'!CB317</f>
        <v>0</v>
      </c>
      <c r="CA325" s="94">
        <f>+'t44 (3)'!CC317</f>
        <v>364.4</v>
      </c>
    </row>
    <row r="326" spans="1:79" ht="16.5" customHeight="1" x14ac:dyDescent="0.45">
      <c r="A326" s="358" t="s">
        <v>595</v>
      </c>
      <c r="B326" s="94">
        <f>+'t44 (3)'!D318</f>
        <v>207</v>
      </c>
      <c r="C326" s="94">
        <f>+'t44 (3)'!E318</f>
        <v>1159.19</v>
      </c>
      <c r="D326" s="94">
        <f>+'t44 (3)'!F318</f>
        <v>190</v>
      </c>
      <c r="E326" s="94">
        <f>+'t44 (3)'!G318</f>
        <v>1079.81</v>
      </c>
      <c r="F326" s="94">
        <f>+'t44 (3)'!H318</f>
        <v>219</v>
      </c>
      <c r="G326" s="94">
        <f>+'t44 (3)'!I318</f>
        <v>1170.8</v>
      </c>
      <c r="H326" s="94">
        <f>+'t44 (3)'!J318</f>
        <v>161</v>
      </c>
      <c r="I326" s="94">
        <f>+'t44 (3)'!K318</f>
        <v>910.88</v>
      </c>
      <c r="J326" s="94">
        <f>+'t44 (3)'!L318</f>
        <v>176</v>
      </c>
      <c r="K326" s="94">
        <f>+'t44 (3)'!M318</f>
        <v>1014.84</v>
      </c>
      <c r="L326" s="94">
        <f>+'t44 (3)'!N318</f>
        <v>188</v>
      </c>
      <c r="M326" s="94">
        <f>+'t44 (3)'!O318</f>
        <v>1194.0999999999999</v>
      </c>
      <c r="N326" s="94">
        <f>+'t44 (3)'!P318</f>
        <v>179</v>
      </c>
      <c r="O326" s="94">
        <f>+'t44 (3)'!Q318</f>
        <v>1186.52</v>
      </c>
      <c r="P326" s="94">
        <f>+'t44 (3)'!R318</f>
        <v>189</v>
      </c>
      <c r="Q326" s="94">
        <f>+'t44 (3)'!S318</f>
        <v>1152.57</v>
      </c>
      <c r="R326" s="94">
        <f>+'t44 (3)'!T318</f>
        <v>158</v>
      </c>
      <c r="S326" s="94">
        <f>+'t44 (3)'!U318</f>
        <v>1086.21</v>
      </c>
      <c r="T326" s="94">
        <f>+'t44 (3)'!V318</f>
        <v>176</v>
      </c>
      <c r="U326" s="94">
        <f>+'t44 (3)'!W318</f>
        <v>1174.4100000000001</v>
      </c>
      <c r="V326" s="94">
        <f>+'t44 (3)'!X318</f>
        <v>169</v>
      </c>
      <c r="W326" s="94">
        <f>+'t44 (3)'!Y318</f>
        <v>1131.31</v>
      </c>
      <c r="X326" s="94">
        <f>+'t44 (3)'!Z318</f>
        <v>138</v>
      </c>
      <c r="Y326" s="94">
        <f>+'t44 (3)'!AA318</f>
        <v>898.64</v>
      </c>
      <c r="Z326" s="94">
        <f>+'t44 (3)'!AB318</f>
        <v>130</v>
      </c>
      <c r="AA326" s="94">
        <f>+'t44 (3)'!AC318</f>
        <v>911.21</v>
      </c>
      <c r="AB326" s="94">
        <f>+'t44 (3)'!AD318</f>
        <v>143</v>
      </c>
      <c r="AC326" s="94">
        <f>+'t44 (3)'!AE318</f>
        <v>985.56</v>
      </c>
      <c r="AD326" s="94">
        <f>+'t44 (3)'!AF318</f>
        <v>156</v>
      </c>
      <c r="AE326" s="94">
        <f>+'t44 (3)'!AG318</f>
        <v>993.23</v>
      </c>
      <c r="AF326" s="94">
        <f>+'t44 (3)'!AH318</f>
        <v>119</v>
      </c>
      <c r="AG326" s="94">
        <f>+'t44 (3)'!AI318</f>
        <v>787.42</v>
      </c>
      <c r="AH326" s="94">
        <f>+'t44 (3)'!AJ318</f>
        <v>152</v>
      </c>
      <c r="AI326" s="94">
        <f>+'t44 (3)'!AK318</f>
        <v>1053.8900000000001</v>
      </c>
      <c r="AJ326" s="94">
        <f>+'t44 (3)'!AL318</f>
        <v>212</v>
      </c>
      <c r="AK326" s="94">
        <f>+'t44 (3)'!AM318</f>
        <v>1558.41</v>
      </c>
      <c r="AL326" s="94">
        <f>+'t44 (3)'!AN318</f>
        <v>158</v>
      </c>
      <c r="AM326" s="94">
        <f>+'t44 (3)'!AO318</f>
        <v>1263.71</v>
      </c>
      <c r="AN326" s="94">
        <f>+'t44 (3)'!AP318</f>
        <v>301</v>
      </c>
      <c r="AO326" s="94">
        <f>+'t44 (3)'!AQ318</f>
        <v>1311.94</v>
      </c>
      <c r="AP326" s="94">
        <f>+'t44 (3)'!AR318</f>
        <v>210</v>
      </c>
      <c r="AQ326" s="94">
        <f>+'t44 (3)'!AS318</f>
        <v>1485.2</v>
      </c>
      <c r="AR326" s="94">
        <f>+'t44 (3)'!AT318</f>
        <v>185</v>
      </c>
      <c r="AS326" s="94">
        <f>+'t44 (3)'!AU318</f>
        <v>1437.39</v>
      </c>
      <c r="AT326" s="94">
        <f>+'t44 (3)'!AV318</f>
        <v>178</v>
      </c>
      <c r="AU326" s="94">
        <f>+'t44 (3)'!AW318</f>
        <v>1403.16</v>
      </c>
      <c r="AV326" s="94">
        <f>+'t44 (3)'!AX318</f>
        <v>162</v>
      </c>
      <c r="AW326" s="94">
        <f>+'t44 (3)'!AY318</f>
        <v>1090.24</v>
      </c>
      <c r="AX326" s="94">
        <f>+'t44 (3)'!AZ318</f>
        <v>151</v>
      </c>
      <c r="AY326" s="94">
        <f>+'t44 (3)'!BA318</f>
        <v>890.63</v>
      </c>
      <c r="AZ326" s="94">
        <f>+'t44 (3)'!BB318</f>
        <v>158</v>
      </c>
      <c r="BA326" s="94">
        <f>+'t44 (3)'!BC318</f>
        <v>870.1</v>
      </c>
      <c r="BB326" s="94">
        <f>+'t44 (3)'!BD318</f>
        <v>185</v>
      </c>
      <c r="BC326" s="94">
        <f>+'t44 (3)'!BE318</f>
        <v>1027.8699999999999</v>
      </c>
      <c r="BD326" s="94">
        <f>+'t44 (3)'!BF318</f>
        <v>151</v>
      </c>
      <c r="BE326" s="94">
        <f>+'t44 (3)'!BG318</f>
        <v>784.87</v>
      </c>
      <c r="BF326" s="94">
        <f>+'t44 (3)'!BH318</f>
        <v>162</v>
      </c>
      <c r="BG326" s="94">
        <f>+'t44 (3)'!BI318</f>
        <v>878.09</v>
      </c>
      <c r="BH326" s="94">
        <f>+'t44 (3)'!BJ318</f>
        <v>186</v>
      </c>
      <c r="BI326" s="94">
        <f>+'t44 (3)'!BK318</f>
        <v>1027.76</v>
      </c>
      <c r="BJ326" s="94">
        <f>+'t44 (3)'!BL318</f>
        <v>162</v>
      </c>
      <c r="BK326" s="94">
        <f>+'t44 (3)'!BM318</f>
        <v>892.85</v>
      </c>
      <c r="BL326" s="94">
        <f>+'t44 (3)'!BN318</f>
        <v>184</v>
      </c>
      <c r="BM326" s="94">
        <f>+'t44 (3)'!BO318</f>
        <v>1003.88</v>
      </c>
      <c r="BN326" s="94">
        <f>+'t44 (3)'!BP318</f>
        <v>201</v>
      </c>
      <c r="BO326" s="94">
        <f>+'t44 (3)'!BQ318</f>
        <v>983.88</v>
      </c>
      <c r="BP326" s="94">
        <f>+'t44 (3)'!BR318</f>
        <v>210</v>
      </c>
      <c r="BQ326" s="94">
        <f>+'t44 (3)'!BS318</f>
        <v>1068.06</v>
      </c>
      <c r="BR326" s="94">
        <f>+'t44 (3)'!BT318</f>
        <v>249</v>
      </c>
      <c r="BS326" s="94">
        <f>+'t44 (3)'!BU318</f>
        <v>1222.1099999999999</v>
      </c>
      <c r="BT326" s="94">
        <f>+'t44 (3)'!BV318</f>
        <v>173</v>
      </c>
      <c r="BU326" s="94">
        <f>+'t44 (3)'!BW318</f>
        <v>902.36</v>
      </c>
      <c r="BV326" s="94">
        <f>+'t44 (3)'!BX318</f>
        <v>180</v>
      </c>
      <c r="BW326" s="94">
        <f>+'t44 (3)'!BY318</f>
        <v>958.25</v>
      </c>
      <c r="BX326" s="94">
        <f>+'t44 (3)'!BZ318</f>
        <v>199</v>
      </c>
      <c r="BY326" s="94">
        <f>+'t44 (3)'!CA318</f>
        <v>1019.49</v>
      </c>
      <c r="BZ326" s="94">
        <f>+'t44 (3)'!CB318</f>
        <v>206</v>
      </c>
      <c r="CA326" s="94">
        <f>+'t44 (3)'!CC318</f>
        <v>1021.6</v>
      </c>
    </row>
    <row r="327" spans="1:79" ht="16.5" customHeight="1" x14ac:dyDescent="0.45">
      <c r="A327" s="357" t="s">
        <v>596</v>
      </c>
      <c r="B327" s="94">
        <f>+'t44 (3)'!D319</f>
        <v>8</v>
      </c>
      <c r="C327" s="94">
        <f>+'t44 (3)'!E319</f>
        <v>304.95</v>
      </c>
      <c r="D327" s="94">
        <f>+'t44 (3)'!F319</f>
        <v>6</v>
      </c>
      <c r="E327" s="94">
        <f>+'t44 (3)'!G319</f>
        <v>236.69</v>
      </c>
      <c r="F327" s="94">
        <f>+'t44 (3)'!H319</f>
        <v>21</v>
      </c>
      <c r="G327" s="94">
        <f>+'t44 (3)'!I319</f>
        <v>283.83</v>
      </c>
      <c r="H327" s="94">
        <f>+'t44 (3)'!J319</f>
        <v>10</v>
      </c>
      <c r="I327" s="94">
        <f>+'t44 (3)'!K319</f>
        <v>279.89</v>
      </c>
      <c r="J327" s="94">
        <f>+'t44 (3)'!L319</f>
        <v>10</v>
      </c>
      <c r="K327" s="94">
        <f>+'t44 (3)'!M319</f>
        <v>316.56</v>
      </c>
      <c r="L327" s="94">
        <f>+'t44 (3)'!N319</f>
        <v>15</v>
      </c>
      <c r="M327" s="94">
        <f>+'t44 (3)'!O319</f>
        <v>325.83999999999997</v>
      </c>
      <c r="N327" s="94">
        <f>+'t44 (3)'!P319</f>
        <v>61</v>
      </c>
      <c r="O327" s="94">
        <f>+'t44 (3)'!Q319</f>
        <v>320.01</v>
      </c>
      <c r="P327" s="94">
        <f>+'t44 (3)'!R319</f>
        <v>9</v>
      </c>
      <c r="Q327" s="94">
        <f>+'t44 (3)'!S319</f>
        <v>358.85</v>
      </c>
      <c r="R327" s="94">
        <f>+'t44 (3)'!T319</f>
        <v>14</v>
      </c>
      <c r="S327" s="94">
        <f>+'t44 (3)'!U319</f>
        <v>362.21</v>
      </c>
      <c r="T327" s="94">
        <f>+'t44 (3)'!V319</f>
        <v>13</v>
      </c>
      <c r="U327" s="94">
        <f>+'t44 (3)'!W319</f>
        <v>325.83999999999997</v>
      </c>
      <c r="V327" s="94">
        <f>+'t44 (3)'!X319</f>
        <v>11</v>
      </c>
      <c r="W327" s="94">
        <f>+'t44 (3)'!Y319</f>
        <v>392.56</v>
      </c>
      <c r="X327" s="94">
        <f>+'t44 (3)'!Z319</f>
        <v>15</v>
      </c>
      <c r="Y327" s="94">
        <f>+'t44 (3)'!AA319</f>
        <v>354.95</v>
      </c>
      <c r="Z327" s="94">
        <f>+'t44 (3)'!AB319</f>
        <v>14</v>
      </c>
      <c r="AA327" s="94">
        <f>+'t44 (3)'!AC319</f>
        <v>422.68</v>
      </c>
      <c r="AB327" s="94">
        <f>+'t44 (3)'!AD319</f>
        <v>14</v>
      </c>
      <c r="AC327" s="94">
        <f>+'t44 (3)'!AE319</f>
        <v>366.29</v>
      </c>
      <c r="AD327" s="94">
        <f>+'t44 (3)'!AF319</f>
        <v>20</v>
      </c>
      <c r="AE327" s="94">
        <f>+'t44 (3)'!AG319</f>
        <v>405.79</v>
      </c>
      <c r="AF327" s="94">
        <f>+'t44 (3)'!AH319</f>
        <v>14</v>
      </c>
      <c r="AG327" s="94">
        <f>+'t44 (3)'!AI319</f>
        <v>372.75</v>
      </c>
      <c r="AH327" s="94">
        <f>+'t44 (3)'!AJ319</f>
        <v>12</v>
      </c>
      <c r="AI327" s="94">
        <f>+'t44 (3)'!AK319</f>
        <v>331.47</v>
      </c>
      <c r="AJ327" s="94">
        <f>+'t44 (3)'!AL319</f>
        <v>25</v>
      </c>
      <c r="AK327" s="94">
        <f>+'t44 (3)'!AM319</f>
        <v>430.99</v>
      </c>
      <c r="AL327" s="94">
        <f>+'t44 (3)'!AN319</f>
        <v>12</v>
      </c>
      <c r="AM327" s="94">
        <f>+'t44 (3)'!AO319</f>
        <v>327.2</v>
      </c>
      <c r="AN327" s="94">
        <f>+'t44 (3)'!AP319</f>
        <v>15</v>
      </c>
      <c r="AO327" s="94">
        <f>+'t44 (3)'!AQ319</f>
        <v>324.99</v>
      </c>
      <c r="AP327" s="94">
        <f>+'t44 (3)'!AR319</f>
        <v>13</v>
      </c>
      <c r="AQ327" s="94">
        <f>+'t44 (3)'!AS319</f>
        <v>269.38</v>
      </c>
      <c r="AR327" s="94">
        <f>+'t44 (3)'!AT319</f>
        <v>7</v>
      </c>
      <c r="AS327" s="94">
        <f>+'t44 (3)'!AU319</f>
        <v>257.41000000000003</v>
      </c>
      <c r="AT327" s="94">
        <f>+'t44 (3)'!AV319</f>
        <v>8</v>
      </c>
      <c r="AU327" s="94">
        <f>+'t44 (3)'!AW319</f>
        <v>231.1</v>
      </c>
      <c r="AV327" s="94">
        <f>+'t44 (3)'!AX319</f>
        <v>7</v>
      </c>
      <c r="AW327" s="94">
        <f>+'t44 (3)'!AY319</f>
        <v>186.62</v>
      </c>
      <c r="AX327" s="94">
        <f>+'t44 (3)'!AZ319</f>
        <v>7</v>
      </c>
      <c r="AY327" s="94">
        <f>+'t44 (3)'!BA319</f>
        <v>340.4</v>
      </c>
      <c r="AZ327" s="94">
        <f>+'t44 (3)'!BB319</f>
        <v>8</v>
      </c>
      <c r="BA327" s="94">
        <f>+'t44 (3)'!BC319</f>
        <v>246.09</v>
      </c>
      <c r="BB327" s="94">
        <f>+'t44 (3)'!BD319</f>
        <v>14</v>
      </c>
      <c r="BC327" s="94">
        <f>+'t44 (3)'!BE319</f>
        <v>256.10000000000002</v>
      </c>
      <c r="BD327" s="94">
        <f>+'t44 (3)'!BF319</f>
        <v>9</v>
      </c>
      <c r="BE327" s="94">
        <f>+'t44 (3)'!BG319</f>
        <v>206.86</v>
      </c>
      <c r="BF327" s="94">
        <f>+'t44 (3)'!BH319</f>
        <v>19</v>
      </c>
      <c r="BG327" s="94">
        <f>+'t44 (3)'!BI319</f>
        <v>225.51</v>
      </c>
      <c r="BH327" s="94">
        <f>+'t44 (3)'!BJ319</f>
        <v>9</v>
      </c>
      <c r="BI327" s="94">
        <f>+'t44 (3)'!BK319</f>
        <v>225.98</v>
      </c>
      <c r="BJ327" s="94">
        <f>+'t44 (3)'!BL319</f>
        <v>14</v>
      </c>
      <c r="BK327" s="94">
        <f>+'t44 (3)'!BM319</f>
        <v>229.82</v>
      </c>
      <c r="BL327" s="94">
        <f>+'t44 (3)'!BN319</f>
        <v>16</v>
      </c>
      <c r="BM327" s="94">
        <f>+'t44 (3)'!BO319</f>
        <v>225.75</v>
      </c>
      <c r="BN327" s="94">
        <f>+'t44 (3)'!BP319</f>
        <v>11</v>
      </c>
      <c r="BO327" s="94">
        <f>+'t44 (3)'!BQ319</f>
        <v>291.45</v>
      </c>
      <c r="BP327" s="94">
        <f>+'t44 (3)'!BR319</f>
        <v>21</v>
      </c>
      <c r="BQ327" s="94">
        <f>+'t44 (3)'!BS319</f>
        <v>202.33</v>
      </c>
      <c r="BR327" s="94">
        <f>+'t44 (3)'!BT319</f>
        <v>17</v>
      </c>
      <c r="BS327" s="94">
        <f>+'t44 (3)'!BU319</f>
        <v>281.82</v>
      </c>
      <c r="BT327" s="94">
        <f>+'t44 (3)'!BV319</f>
        <v>11</v>
      </c>
      <c r="BU327" s="94">
        <f>+'t44 (3)'!BW319</f>
        <v>196.71</v>
      </c>
      <c r="BV327" s="94">
        <f>+'t44 (3)'!BX319</f>
        <v>12</v>
      </c>
      <c r="BW327" s="94">
        <f>+'t44 (3)'!BY319</f>
        <v>233.46</v>
      </c>
      <c r="BX327" s="94">
        <f>+'t44 (3)'!BZ319</f>
        <v>12</v>
      </c>
      <c r="BY327" s="94">
        <f>+'t44 (3)'!CA319</f>
        <v>151.27000000000001</v>
      </c>
      <c r="BZ327" s="94">
        <f>+'t44 (3)'!CB319</f>
        <v>10</v>
      </c>
      <c r="CA327" s="94">
        <f>+'t44 (3)'!CC319</f>
        <v>187.66</v>
      </c>
    </row>
    <row r="328" spans="1:79" ht="16.5" customHeight="1" x14ac:dyDescent="0.45">
      <c r="A328" s="358" t="s">
        <v>597</v>
      </c>
      <c r="B328" s="94">
        <f>+'t44 (3)'!D320</f>
        <v>14431</v>
      </c>
      <c r="C328" s="94">
        <f>+'t44 (3)'!E320</f>
        <v>15838.26</v>
      </c>
      <c r="D328" s="94">
        <f>+'t44 (3)'!F320</f>
        <v>4144</v>
      </c>
      <c r="E328" s="94">
        <f>+'t44 (3)'!G320</f>
        <v>5322.89</v>
      </c>
      <c r="F328" s="94">
        <f>+'t44 (3)'!H320</f>
        <v>6531</v>
      </c>
      <c r="G328" s="94">
        <f>+'t44 (3)'!I320</f>
        <v>5469.76</v>
      </c>
      <c r="H328" s="94">
        <f>+'t44 (3)'!J320</f>
        <v>8343</v>
      </c>
      <c r="I328" s="94">
        <f>+'t44 (3)'!K320</f>
        <v>8180.48</v>
      </c>
      <c r="J328" s="94">
        <f>+'t44 (3)'!L320</f>
        <v>13022</v>
      </c>
      <c r="K328" s="94">
        <f>+'t44 (3)'!M320</f>
        <v>13829.47</v>
      </c>
      <c r="L328" s="94">
        <f>+'t44 (3)'!N320</f>
        <v>8164</v>
      </c>
      <c r="M328" s="94">
        <f>+'t44 (3)'!O320</f>
        <v>5585.31</v>
      </c>
      <c r="N328" s="94">
        <f>+'t44 (3)'!P320</f>
        <v>6743</v>
      </c>
      <c r="O328" s="94">
        <f>+'t44 (3)'!Q320</f>
        <v>5047.3100000000004</v>
      </c>
      <c r="P328" s="94">
        <f>+'t44 (3)'!R320</f>
        <v>23675</v>
      </c>
      <c r="Q328" s="94">
        <f>+'t44 (3)'!S320</f>
        <v>26786.47</v>
      </c>
      <c r="R328" s="94">
        <f>+'t44 (3)'!T320</f>
        <v>13859</v>
      </c>
      <c r="S328" s="94">
        <f>+'t44 (3)'!U320</f>
        <v>14570.7</v>
      </c>
      <c r="T328" s="94">
        <f>+'t44 (3)'!V320</f>
        <v>11570</v>
      </c>
      <c r="U328" s="94">
        <f>+'t44 (3)'!W320</f>
        <v>12974.27</v>
      </c>
      <c r="V328" s="94">
        <f>+'t44 (3)'!X320</f>
        <v>9649</v>
      </c>
      <c r="W328" s="94">
        <f>+'t44 (3)'!Y320</f>
        <v>9293.1299999999992</v>
      </c>
      <c r="X328" s="94">
        <f>+'t44 (3)'!Z320</f>
        <v>6523</v>
      </c>
      <c r="Y328" s="94">
        <f>+'t44 (3)'!AA320</f>
        <v>5816.09</v>
      </c>
      <c r="Z328" s="94">
        <f>+'t44 (3)'!AB320</f>
        <v>8631</v>
      </c>
      <c r="AA328" s="94">
        <f>+'t44 (3)'!AC320</f>
        <v>8493.32</v>
      </c>
      <c r="AB328" s="94">
        <f>+'t44 (3)'!AD320</f>
        <v>50992</v>
      </c>
      <c r="AC328" s="94">
        <f>+'t44 (3)'!AE320</f>
        <v>68061.990000000005</v>
      </c>
      <c r="AD328" s="94">
        <f>+'t44 (3)'!AF320</f>
        <v>17616</v>
      </c>
      <c r="AE328" s="94">
        <f>+'t44 (3)'!AG320</f>
        <v>21684.38</v>
      </c>
      <c r="AF328" s="94">
        <f>+'t44 (3)'!AH320</f>
        <v>9560</v>
      </c>
      <c r="AG328" s="94">
        <f>+'t44 (3)'!AI320</f>
        <v>9945.3700000000008</v>
      </c>
      <c r="AH328" s="94">
        <f>+'t44 (3)'!AJ320</f>
        <v>19776</v>
      </c>
      <c r="AI328" s="94">
        <f>+'t44 (3)'!AK320</f>
        <v>25961.26</v>
      </c>
      <c r="AJ328" s="94">
        <f>+'t44 (3)'!AL320</f>
        <v>20419</v>
      </c>
      <c r="AK328" s="94">
        <f>+'t44 (3)'!AM320</f>
        <v>27673.79</v>
      </c>
      <c r="AL328" s="94">
        <f>+'t44 (3)'!AN320</f>
        <v>23400</v>
      </c>
      <c r="AM328" s="94">
        <f>+'t44 (3)'!AO320</f>
        <v>29412.39</v>
      </c>
      <c r="AN328" s="94">
        <f>+'t44 (3)'!AP320</f>
        <v>13765</v>
      </c>
      <c r="AO328" s="94">
        <f>+'t44 (3)'!AQ320</f>
        <v>14792.83</v>
      </c>
      <c r="AP328" s="94">
        <f>+'t44 (3)'!AR320</f>
        <v>12666</v>
      </c>
      <c r="AQ328" s="94">
        <f>+'t44 (3)'!AS320</f>
        <v>12294.24</v>
      </c>
      <c r="AR328" s="94">
        <f>+'t44 (3)'!AT320</f>
        <v>9735</v>
      </c>
      <c r="AS328" s="94">
        <f>+'t44 (3)'!AU320</f>
        <v>7545.61</v>
      </c>
      <c r="AT328" s="94">
        <f>+'t44 (3)'!AV320</f>
        <v>15164</v>
      </c>
      <c r="AU328" s="94">
        <f>+'t44 (3)'!AW320</f>
        <v>15896.42</v>
      </c>
      <c r="AV328" s="94">
        <f>+'t44 (3)'!AX320</f>
        <v>18355</v>
      </c>
      <c r="AW328" s="94">
        <f>+'t44 (3)'!AY320</f>
        <v>14886.41</v>
      </c>
      <c r="AX328" s="94">
        <f>+'t44 (3)'!AZ320</f>
        <v>15951</v>
      </c>
      <c r="AY328" s="94">
        <f>+'t44 (3)'!BA320</f>
        <v>21744.959999999999</v>
      </c>
      <c r="AZ328" s="94">
        <f>+'t44 (3)'!BB320</f>
        <v>16629</v>
      </c>
      <c r="BA328" s="94">
        <f>+'t44 (3)'!BC320</f>
        <v>22893.439999999999</v>
      </c>
      <c r="BB328" s="94">
        <f>+'t44 (3)'!BD320</f>
        <v>11353</v>
      </c>
      <c r="BC328" s="94">
        <f>+'t44 (3)'!BE320</f>
        <v>15464.18</v>
      </c>
      <c r="BD328" s="94">
        <f>+'t44 (3)'!BF320</f>
        <v>9065</v>
      </c>
      <c r="BE328" s="94">
        <f>+'t44 (3)'!BG320</f>
        <v>12289.98</v>
      </c>
      <c r="BF328" s="94">
        <f>+'t44 (3)'!BH320</f>
        <v>5267</v>
      </c>
      <c r="BG328" s="94">
        <f>+'t44 (3)'!BI320</f>
        <v>7086.85</v>
      </c>
      <c r="BH328" s="94">
        <f>+'t44 (3)'!BJ320</f>
        <v>10376</v>
      </c>
      <c r="BI328" s="94">
        <f>+'t44 (3)'!BK320</f>
        <v>14371.89</v>
      </c>
      <c r="BJ328" s="94">
        <f>+'t44 (3)'!BL320</f>
        <v>5319</v>
      </c>
      <c r="BK328" s="94">
        <f>+'t44 (3)'!BM320</f>
        <v>6822.94</v>
      </c>
      <c r="BL328" s="94">
        <f>+'t44 (3)'!BN320</f>
        <v>24715</v>
      </c>
      <c r="BM328" s="94">
        <f>+'t44 (3)'!BO320</f>
        <v>33886.06</v>
      </c>
      <c r="BN328" s="94">
        <f>+'t44 (3)'!BP320</f>
        <v>29115</v>
      </c>
      <c r="BO328" s="94">
        <f>+'t44 (3)'!BQ320</f>
        <v>40539.67</v>
      </c>
      <c r="BP328" s="94">
        <f>+'t44 (3)'!BR320</f>
        <v>3036</v>
      </c>
      <c r="BQ328" s="94">
        <f>+'t44 (3)'!BS320</f>
        <v>3863.64</v>
      </c>
      <c r="BR328" s="94">
        <f>+'t44 (3)'!BT320</f>
        <v>3119</v>
      </c>
      <c r="BS328" s="94">
        <f>+'t44 (3)'!BU320</f>
        <v>4106.34</v>
      </c>
      <c r="BT328" s="94">
        <f>+'t44 (3)'!BV320</f>
        <v>9377</v>
      </c>
      <c r="BU328" s="94">
        <f>+'t44 (3)'!BW320</f>
        <v>10853.76</v>
      </c>
      <c r="BV328" s="94">
        <f>+'t44 (3)'!BX320</f>
        <v>11298</v>
      </c>
      <c r="BW328" s="94">
        <f>+'t44 (3)'!BY320</f>
        <v>15582.69</v>
      </c>
      <c r="BX328" s="94">
        <f>+'t44 (3)'!BZ320</f>
        <v>5851</v>
      </c>
      <c r="BY328" s="94">
        <f>+'t44 (3)'!CA320</f>
        <v>8942.42</v>
      </c>
      <c r="BZ328" s="94">
        <f>+'t44 (3)'!CB320</f>
        <v>9382</v>
      </c>
      <c r="CA328" s="94">
        <f>+'t44 (3)'!CC320</f>
        <v>12383.53</v>
      </c>
    </row>
    <row r="329" spans="1:79" ht="16.5" customHeight="1" x14ac:dyDescent="0.45">
      <c r="A329" s="357" t="s">
        <v>598</v>
      </c>
      <c r="B329" s="94">
        <f>+'t44 (3)'!D321</f>
        <v>0</v>
      </c>
      <c r="C329" s="94">
        <f>+'t44 (3)'!E321</f>
        <v>283.5</v>
      </c>
      <c r="D329" s="94">
        <f>+'t44 (3)'!F321</f>
        <v>0</v>
      </c>
      <c r="E329" s="94">
        <f>+'t44 (3)'!G321</f>
        <v>325.51</v>
      </c>
      <c r="F329" s="94">
        <f>+'t44 (3)'!H321</f>
        <v>0</v>
      </c>
      <c r="G329" s="94">
        <f>+'t44 (3)'!I321</f>
        <v>489.91</v>
      </c>
      <c r="H329" s="94">
        <f>+'t44 (3)'!J321</f>
        <v>0</v>
      </c>
      <c r="I329" s="94">
        <f>+'t44 (3)'!K321</f>
        <v>279.83</v>
      </c>
      <c r="J329" s="94">
        <f>+'t44 (3)'!L321</f>
        <v>0</v>
      </c>
      <c r="K329" s="94">
        <f>+'t44 (3)'!M321</f>
        <v>556.72</v>
      </c>
      <c r="L329" s="94">
        <f>+'t44 (3)'!N321</f>
        <v>0</v>
      </c>
      <c r="M329" s="94">
        <f>+'t44 (3)'!O321</f>
        <v>294.27</v>
      </c>
      <c r="N329" s="94">
        <f>+'t44 (3)'!P321</f>
        <v>0</v>
      </c>
      <c r="O329" s="94">
        <f>+'t44 (3)'!Q321</f>
        <v>384.27</v>
      </c>
      <c r="P329" s="94">
        <f>+'t44 (3)'!R321</f>
        <v>0</v>
      </c>
      <c r="Q329" s="94">
        <f>+'t44 (3)'!S321</f>
        <v>265.86</v>
      </c>
      <c r="R329" s="94">
        <f>+'t44 (3)'!T321</f>
        <v>0</v>
      </c>
      <c r="S329" s="94">
        <f>+'t44 (3)'!U321</f>
        <v>546.83000000000004</v>
      </c>
      <c r="T329" s="94">
        <f>+'t44 (3)'!V321</f>
        <v>0</v>
      </c>
      <c r="U329" s="94">
        <f>+'t44 (3)'!W321</f>
        <v>349.65</v>
      </c>
      <c r="V329" s="94">
        <f>+'t44 (3)'!X321</f>
        <v>0</v>
      </c>
      <c r="W329" s="94">
        <f>+'t44 (3)'!Y321</f>
        <v>1130.3399999999999</v>
      </c>
      <c r="X329" s="94">
        <f>+'t44 (3)'!Z321</f>
        <v>0</v>
      </c>
      <c r="Y329" s="94">
        <f>+'t44 (3)'!AA321</f>
        <v>156.33000000000001</v>
      </c>
      <c r="Z329" s="94">
        <f>+'t44 (3)'!AB321</f>
        <v>0</v>
      </c>
      <c r="AA329" s="94">
        <f>+'t44 (3)'!AC321</f>
        <v>208.62</v>
      </c>
      <c r="AB329" s="94">
        <f>+'t44 (3)'!AD321</f>
        <v>0</v>
      </c>
      <c r="AC329" s="94">
        <f>+'t44 (3)'!AE321</f>
        <v>248.12</v>
      </c>
      <c r="AD329" s="94">
        <f>+'t44 (3)'!AF321</f>
        <v>0</v>
      </c>
      <c r="AE329" s="94">
        <f>+'t44 (3)'!AG321</f>
        <v>386.52</v>
      </c>
      <c r="AF329" s="94">
        <f>+'t44 (3)'!AH321</f>
        <v>0</v>
      </c>
      <c r="AG329" s="94">
        <f>+'t44 (3)'!AI321</f>
        <v>222.52</v>
      </c>
      <c r="AH329" s="94">
        <f>+'t44 (3)'!AJ321</f>
        <v>0</v>
      </c>
      <c r="AI329" s="94">
        <f>+'t44 (3)'!AK321</f>
        <v>304.41000000000003</v>
      </c>
      <c r="AJ329" s="94">
        <f>+'t44 (3)'!AL321</f>
        <v>0</v>
      </c>
      <c r="AK329" s="94">
        <f>+'t44 (3)'!AM321</f>
        <v>352.78</v>
      </c>
      <c r="AL329" s="94">
        <f>+'t44 (3)'!AN321</f>
        <v>0</v>
      </c>
      <c r="AM329" s="94">
        <f>+'t44 (3)'!AO321</f>
        <v>409.84</v>
      </c>
      <c r="AN329" s="94">
        <f>+'t44 (3)'!AP321</f>
        <v>0</v>
      </c>
      <c r="AO329" s="94">
        <f>+'t44 (3)'!AQ321</f>
        <v>417.03</v>
      </c>
      <c r="AP329" s="94">
        <f>+'t44 (3)'!AR321</f>
        <v>0</v>
      </c>
      <c r="AQ329" s="94">
        <f>+'t44 (3)'!AS321</f>
        <v>525.66</v>
      </c>
      <c r="AR329" s="94">
        <f>+'t44 (3)'!AT321</f>
        <v>0</v>
      </c>
      <c r="AS329" s="94">
        <f>+'t44 (3)'!AU321</f>
        <v>406.2</v>
      </c>
      <c r="AT329" s="94">
        <f>+'t44 (3)'!AV321</f>
        <v>0</v>
      </c>
      <c r="AU329" s="94">
        <f>+'t44 (3)'!AW321</f>
        <v>357.68</v>
      </c>
      <c r="AV329" s="94">
        <f>+'t44 (3)'!AX321</f>
        <v>0</v>
      </c>
      <c r="AW329" s="94">
        <f>+'t44 (3)'!AY321</f>
        <v>226.17</v>
      </c>
      <c r="AX329" s="94">
        <f>+'t44 (3)'!AZ321</f>
        <v>0</v>
      </c>
      <c r="AY329" s="94">
        <f>+'t44 (3)'!BA321</f>
        <v>224.75</v>
      </c>
      <c r="AZ329" s="94">
        <f>+'t44 (3)'!BB321</f>
        <v>0</v>
      </c>
      <c r="BA329" s="94">
        <f>+'t44 (3)'!BC321</f>
        <v>937.66</v>
      </c>
      <c r="BB329" s="94">
        <f>+'t44 (3)'!BD321</f>
        <v>0</v>
      </c>
      <c r="BC329" s="94">
        <f>+'t44 (3)'!BE321</f>
        <v>775.43</v>
      </c>
      <c r="BD329" s="94">
        <f>+'t44 (3)'!BF321</f>
        <v>0</v>
      </c>
      <c r="BE329" s="94">
        <f>+'t44 (3)'!BG321</f>
        <v>221.01</v>
      </c>
      <c r="BF329" s="94">
        <f>+'t44 (3)'!BH321</f>
        <v>0</v>
      </c>
      <c r="BG329" s="94">
        <f>+'t44 (3)'!BI321</f>
        <v>526.80999999999995</v>
      </c>
      <c r="BH329" s="94">
        <f>+'t44 (3)'!BJ321</f>
        <v>0</v>
      </c>
      <c r="BI329" s="94">
        <f>+'t44 (3)'!BK321</f>
        <v>614.29</v>
      </c>
      <c r="BJ329" s="94">
        <f>+'t44 (3)'!BL321</f>
        <v>0</v>
      </c>
      <c r="BK329" s="94">
        <f>+'t44 (3)'!BM321</f>
        <v>324.18</v>
      </c>
      <c r="BL329" s="94">
        <f>+'t44 (3)'!BN321</f>
        <v>0</v>
      </c>
      <c r="BM329" s="94">
        <f>+'t44 (3)'!BO321</f>
        <v>1137.96</v>
      </c>
      <c r="BN329" s="94">
        <f>+'t44 (3)'!BP321</f>
        <v>0</v>
      </c>
      <c r="BO329" s="94">
        <f>+'t44 (3)'!BQ321</f>
        <v>1128.8</v>
      </c>
      <c r="BP329" s="94">
        <f>+'t44 (3)'!BR321</f>
        <v>0</v>
      </c>
      <c r="BQ329" s="94">
        <f>+'t44 (3)'!BS321</f>
        <v>412.87</v>
      </c>
      <c r="BR329" s="94">
        <f>+'t44 (3)'!BT321</f>
        <v>0</v>
      </c>
      <c r="BS329" s="94">
        <f>+'t44 (3)'!BU321</f>
        <v>824.1</v>
      </c>
      <c r="BT329" s="94">
        <f>+'t44 (3)'!BV321</f>
        <v>0</v>
      </c>
      <c r="BU329" s="94">
        <f>+'t44 (3)'!BW321</f>
        <v>328.07</v>
      </c>
      <c r="BV329" s="94">
        <f>+'t44 (3)'!BX321</f>
        <v>0</v>
      </c>
      <c r="BW329" s="94">
        <f>+'t44 (3)'!BY321</f>
        <v>381.77</v>
      </c>
      <c r="BX329" s="94">
        <f>+'t44 (3)'!BZ321</f>
        <v>0</v>
      </c>
      <c r="BY329" s="94">
        <f>+'t44 (3)'!CA321</f>
        <v>635.14</v>
      </c>
      <c r="BZ329" s="94">
        <f>+'t44 (3)'!CB321</f>
        <v>0</v>
      </c>
      <c r="CA329" s="94">
        <f>+'t44 (3)'!CC321</f>
        <v>556.94000000000005</v>
      </c>
    </row>
    <row r="330" spans="1:79" ht="16.5" customHeight="1" x14ac:dyDescent="0.45">
      <c r="A330" s="128" t="s">
        <v>240</v>
      </c>
      <c r="B330" s="94">
        <f>+'t44 (3)'!D619</f>
        <v>0</v>
      </c>
      <c r="C330" s="94">
        <f>+'t44 (3)'!E619</f>
        <v>16913.02</v>
      </c>
      <c r="D330" s="94">
        <f>+'t44 (3)'!F619</f>
        <v>0</v>
      </c>
      <c r="E330" s="94">
        <f>+'t44 (3)'!G619</f>
        <v>16869.07</v>
      </c>
      <c r="F330" s="94">
        <f>+'t44 (3)'!H619</f>
        <v>0</v>
      </c>
      <c r="G330" s="94">
        <f>+'t44 (3)'!I619</f>
        <v>18789.650000000001</v>
      </c>
      <c r="H330" s="94">
        <f>+'t44 (3)'!J619</f>
        <v>0</v>
      </c>
      <c r="I330" s="94">
        <f>+'t44 (3)'!K619</f>
        <v>18956.36</v>
      </c>
      <c r="J330" s="94">
        <f>+'t44 (3)'!L619</f>
        <v>0</v>
      </c>
      <c r="K330" s="94">
        <f>+'t44 (3)'!M619</f>
        <v>18376.919999999998</v>
      </c>
      <c r="L330" s="94">
        <f>+'t44 (3)'!N619</f>
        <v>0</v>
      </c>
      <c r="M330" s="94">
        <f>+'t44 (3)'!O619</f>
        <v>23556.720000000001</v>
      </c>
      <c r="N330" s="94">
        <f>+'t44 (3)'!P619</f>
        <v>0</v>
      </c>
      <c r="O330" s="94">
        <f>+'t44 (3)'!Q619</f>
        <v>19624.23</v>
      </c>
      <c r="P330" s="94">
        <f>+'t44 (3)'!R619</f>
        <v>0</v>
      </c>
      <c r="Q330" s="94">
        <f>+'t44 (3)'!S619</f>
        <v>19310.71</v>
      </c>
      <c r="R330" s="94">
        <f>+'t44 (3)'!T619</f>
        <v>0</v>
      </c>
      <c r="S330" s="94">
        <f>+'t44 (3)'!U619</f>
        <v>19428.599999999999</v>
      </c>
      <c r="T330" s="94">
        <f>+'t44 (3)'!V619</f>
        <v>0</v>
      </c>
      <c r="U330" s="94">
        <f>+'t44 (3)'!W619</f>
        <v>21380.43</v>
      </c>
      <c r="V330" s="94">
        <f>+'t44 (3)'!X619</f>
        <v>0</v>
      </c>
      <c r="W330" s="94">
        <f>+'t44 (3)'!Y619</f>
        <v>18581.82</v>
      </c>
      <c r="X330" s="94">
        <f>+'t44 (3)'!Z619</f>
        <v>0</v>
      </c>
      <c r="Y330" s="94">
        <f>+'t44 (3)'!AA619</f>
        <v>26777.38</v>
      </c>
      <c r="Z330" s="94">
        <f>+'t44 (3)'!AB619</f>
        <v>0</v>
      </c>
      <c r="AA330" s="94">
        <f>+'t44 (3)'!AC619</f>
        <v>18977.330000000002</v>
      </c>
      <c r="AB330" s="94">
        <f>+'t44 (3)'!AD619</f>
        <v>0</v>
      </c>
      <c r="AC330" s="94">
        <f>+'t44 (3)'!AE619</f>
        <v>18675.169999999998</v>
      </c>
      <c r="AD330" s="94">
        <f>+'t44 (3)'!AF619</f>
        <v>0</v>
      </c>
      <c r="AE330" s="94">
        <f>+'t44 (3)'!AG619</f>
        <v>26431.7</v>
      </c>
      <c r="AF330" s="94">
        <f>+'t44 (3)'!AH619</f>
        <v>0</v>
      </c>
      <c r="AG330" s="94">
        <f>+'t44 (3)'!AI619</f>
        <v>17312.740000000002</v>
      </c>
      <c r="AH330" s="94">
        <f>+'t44 (3)'!AJ619</f>
        <v>0</v>
      </c>
      <c r="AI330" s="94">
        <f>+'t44 (3)'!AK619</f>
        <v>17128.82</v>
      </c>
      <c r="AJ330" s="94">
        <f>+'t44 (3)'!AL619</f>
        <v>0</v>
      </c>
      <c r="AK330" s="94">
        <f>+'t44 (3)'!AM619</f>
        <v>20445.27</v>
      </c>
      <c r="AL330" s="94">
        <f>+'t44 (3)'!AN619</f>
        <v>0</v>
      </c>
      <c r="AM330" s="94">
        <f>+'t44 (3)'!AO619</f>
        <v>19304.57</v>
      </c>
      <c r="AN330" s="94">
        <f>+'t44 (3)'!AP619</f>
        <v>0</v>
      </c>
      <c r="AO330" s="94">
        <f>+'t44 (3)'!AQ619</f>
        <v>18999.34</v>
      </c>
      <c r="AP330" s="94">
        <f>+'t44 (3)'!AR619</f>
        <v>0</v>
      </c>
      <c r="AQ330" s="94">
        <f>+'t44 (3)'!AS619</f>
        <v>20985.07</v>
      </c>
      <c r="AR330" s="94">
        <f>+'t44 (3)'!AT619</f>
        <v>0</v>
      </c>
      <c r="AS330" s="94">
        <f>+'t44 (3)'!AU619</f>
        <v>21694.59</v>
      </c>
      <c r="AT330" s="94">
        <f>+'t44 (3)'!AV619</f>
        <v>0</v>
      </c>
      <c r="AU330" s="94">
        <f>+'t44 (3)'!AW619</f>
        <v>24194.09</v>
      </c>
      <c r="AV330" s="94">
        <f>+'t44 (3)'!AX619</f>
        <v>0</v>
      </c>
      <c r="AW330" s="94">
        <f>+'t44 (3)'!AY619</f>
        <v>19605.11</v>
      </c>
      <c r="AX330" s="94">
        <f>+'t44 (3)'!AZ619</f>
        <v>0</v>
      </c>
      <c r="AY330" s="94">
        <f>+'t44 (3)'!BA619</f>
        <v>18100.759999999998</v>
      </c>
      <c r="AZ330" s="94">
        <f>+'t44 (3)'!BB619</f>
        <v>0</v>
      </c>
      <c r="BA330" s="94">
        <f>+'t44 (3)'!BC619</f>
        <v>18815.560000000001</v>
      </c>
      <c r="BB330" s="94">
        <f>+'t44 (3)'!BD619</f>
        <v>0</v>
      </c>
      <c r="BC330" s="94">
        <f>+'t44 (3)'!BE619</f>
        <v>25911.34</v>
      </c>
      <c r="BD330" s="94">
        <f>+'t44 (3)'!BF619</f>
        <v>0</v>
      </c>
      <c r="BE330" s="94">
        <f>+'t44 (3)'!BG619</f>
        <v>16717.740000000002</v>
      </c>
      <c r="BF330" s="94">
        <f>+'t44 (3)'!BH619</f>
        <v>0</v>
      </c>
      <c r="BG330" s="94">
        <f>+'t44 (3)'!BI619</f>
        <v>22101.19</v>
      </c>
      <c r="BH330" s="94">
        <f>+'t44 (3)'!BJ619</f>
        <v>0</v>
      </c>
      <c r="BI330" s="94">
        <f>+'t44 (3)'!BK619</f>
        <v>20681.23</v>
      </c>
      <c r="BJ330" s="94">
        <f>+'t44 (3)'!BL619</f>
        <v>0</v>
      </c>
      <c r="BK330" s="94">
        <f>+'t44 (3)'!BM619</f>
        <v>28489.49</v>
      </c>
      <c r="BL330" s="94">
        <f>+'t44 (3)'!BN619</f>
        <v>0</v>
      </c>
      <c r="BM330" s="94">
        <f>+'t44 (3)'!BO619</f>
        <v>20708.82</v>
      </c>
      <c r="BN330" s="94">
        <f>+'t44 (3)'!BP619</f>
        <v>0</v>
      </c>
      <c r="BO330" s="94">
        <f>+'t44 (3)'!BQ619</f>
        <v>22478</v>
      </c>
      <c r="BP330" s="94">
        <f>+'t44 (3)'!BR619</f>
        <v>0</v>
      </c>
      <c r="BQ330" s="94">
        <f>+'t44 (3)'!BS619</f>
        <v>20350.25</v>
      </c>
      <c r="BR330" s="94">
        <f>+'t44 (3)'!BT619</f>
        <v>0</v>
      </c>
      <c r="BS330" s="94">
        <f>+'t44 (3)'!BU619</f>
        <v>21296.41</v>
      </c>
      <c r="BT330" s="94">
        <f>+'t44 (3)'!BV619</f>
        <v>0</v>
      </c>
      <c r="BU330" s="94">
        <f>+'t44 (3)'!BW619</f>
        <v>20277.849999999999</v>
      </c>
      <c r="BV330" s="94">
        <f>+'t44 (3)'!BX619</f>
        <v>0</v>
      </c>
      <c r="BW330" s="94">
        <f>+'t44 (3)'!BY619</f>
        <v>19870.89</v>
      </c>
      <c r="BX330" s="94">
        <f>+'t44 (3)'!BZ619</f>
        <v>0</v>
      </c>
      <c r="BY330" s="94">
        <f>+'t44 (3)'!CA619</f>
        <v>19830.12</v>
      </c>
      <c r="BZ330" s="94">
        <f>+'t44 (3)'!CB619</f>
        <v>0</v>
      </c>
      <c r="CA330" s="94">
        <f>+'t44 (3)'!CC619</f>
        <v>22504.43</v>
      </c>
    </row>
    <row r="331" spans="1:79" ht="16.5" customHeight="1" x14ac:dyDescent="0.45">
      <c r="A331" s="358" t="s">
        <v>854</v>
      </c>
      <c r="B331" s="94">
        <f>+'t44 (3)'!D620</f>
        <v>0</v>
      </c>
      <c r="C331" s="94">
        <f>+'t44 (3)'!E620</f>
        <v>350.14</v>
      </c>
      <c r="D331" s="94">
        <f>+'t44 (3)'!F620</f>
        <v>0</v>
      </c>
      <c r="E331" s="94">
        <f>+'t44 (3)'!G620</f>
        <v>347.69</v>
      </c>
      <c r="F331" s="94">
        <f>+'t44 (3)'!H620</f>
        <v>0</v>
      </c>
      <c r="G331" s="94">
        <f>+'t44 (3)'!I620</f>
        <v>367.7</v>
      </c>
      <c r="H331" s="94">
        <f>+'t44 (3)'!J620</f>
        <v>0</v>
      </c>
      <c r="I331" s="94">
        <f>+'t44 (3)'!K620</f>
        <v>311.06</v>
      </c>
      <c r="J331" s="94">
        <f>+'t44 (3)'!L620</f>
        <v>0</v>
      </c>
      <c r="K331" s="94">
        <f>+'t44 (3)'!M620</f>
        <v>365.05</v>
      </c>
      <c r="L331" s="94">
        <f>+'t44 (3)'!N620</f>
        <v>0</v>
      </c>
      <c r="M331" s="94">
        <f>+'t44 (3)'!O620</f>
        <v>310.95999999999998</v>
      </c>
      <c r="N331" s="94">
        <f>+'t44 (3)'!P620</f>
        <v>0</v>
      </c>
      <c r="O331" s="94">
        <f>+'t44 (3)'!Q620</f>
        <v>375.74</v>
      </c>
      <c r="P331" s="94">
        <f>+'t44 (3)'!R620</f>
        <v>0</v>
      </c>
      <c r="Q331" s="94">
        <f>+'t44 (3)'!S620</f>
        <v>390.05</v>
      </c>
      <c r="R331" s="94">
        <f>+'t44 (3)'!T620</f>
        <v>0</v>
      </c>
      <c r="S331" s="94">
        <f>+'t44 (3)'!U620</f>
        <v>299</v>
      </c>
      <c r="T331" s="94">
        <f>+'t44 (3)'!V620</f>
        <v>0</v>
      </c>
      <c r="U331" s="94">
        <f>+'t44 (3)'!W620</f>
        <v>323.45999999999998</v>
      </c>
      <c r="V331" s="94">
        <f>+'t44 (3)'!X620</f>
        <v>0</v>
      </c>
      <c r="W331" s="94">
        <f>+'t44 (3)'!Y620</f>
        <v>288.22000000000003</v>
      </c>
      <c r="X331" s="94">
        <f>+'t44 (3)'!Z620</f>
        <v>0</v>
      </c>
      <c r="Y331" s="94">
        <f>+'t44 (3)'!AA620</f>
        <v>350.92</v>
      </c>
      <c r="Z331" s="94">
        <f>+'t44 (3)'!AB620</f>
        <v>0</v>
      </c>
      <c r="AA331" s="94">
        <f>+'t44 (3)'!AC620</f>
        <v>326.36</v>
      </c>
      <c r="AB331" s="94">
        <f>+'t44 (3)'!AD620</f>
        <v>0</v>
      </c>
      <c r="AC331" s="94">
        <f>+'t44 (3)'!AE620</f>
        <v>340.99</v>
      </c>
      <c r="AD331" s="94">
        <f>+'t44 (3)'!AF620</f>
        <v>0</v>
      </c>
      <c r="AE331" s="94">
        <f>+'t44 (3)'!AG620</f>
        <v>430.78</v>
      </c>
      <c r="AF331" s="94">
        <f>+'t44 (3)'!AH620</f>
        <v>0</v>
      </c>
      <c r="AG331" s="94">
        <f>+'t44 (3)'!AI620</f>
        <v>319.77999999999997</v>
      </c>
      <c r="AH331" s="94">
        <f>+'t44 (3)'!AJ620</f>
        <v>0</v>
      </c>
      <c r="AI331" s="94">
        <f>+'t44 (3)'!AK620</f>
        <v>387.41</v>
      </c>
      <c r="AJ331" s="94">
        <f>+'t44 (3)'!AL620</f>
        <v>0</v>
      </c>
      <c r="AK331" s="94">
        <f>+'t44 (3)'!AM620</f>
        <v>397.65</v>
      </c>
      <c r="AL331" s="94">
        <f>+'t44 (3)'!AN620</f>
        <v>0</v>
      </c>
      <c r="AM331" s="94">
        <f>+'t44 (3)'!AO620</f>
        <v>323.01</v>
      </c>
      <c r="AN331" s="94">
        <f>+'t44 (3)'!AP620</f>
        <v>0</v>
      </c>
      <c r="AO331" s="94">
        <f>+'t44 (3)'!AQ620</f>
        <v>310.52</v>
      </c>
      <c r="AP331" s="94">
        <f>+'t44 (3)'!AR620</f>
        <v>0</v>
      </c>
      <c r="AQ331" s="94">
        <f>+'t44 (3)'!AS620</f>
        <v>371.76</v>
      </c>
      <c r="AR331" s="94">
        <f>+'t44 (3)'!AT620</f>
        <v>0</v>
      </c>
      <c r="AS331" s="94">
        <f>+'t44 (3)'!AU620</f>
        <v>376.4</v>
      </c>
      <c r="AT331" s="94">
        <f>+'t44 (3)'!AV620</f>
        <v>0</v>
      </c>
      <c r="AU331" s="94">
        <f>+'t44 (3)'!AW620</f>
        <v>385.07</v>
      </c>
      <c r="AV331" s="94">
        <f>+'t44 (3)'!AX620</f>
        <v>0</v>
      </c>
      <c r="AW331" s="94">
        <f>+'t44 (3)'!AY620</f>
        <v>496.07</v>
      </c>
      <c r="AX331" s="94">
        <f>+'t44 (3)'!AZ620</f>
        <v>0</v>
      </c>
      <c r="AY331" s="94">
        <f>+'t44 (3)'!BA620</f>
        <v>255.99</v>
      </c>
      <c r="AZ331" s="94">
        <f>+'t44 (3)'!BB620</f>
        <v>0</v>
      </c>
      <c r="BA331" s="94">
        <f>+'t44 (3)'!BC620</f>
        <v>346.44</v>
      </c>
      <c r="BB331" s="94">
        <f>+'t44 (3)'!BD620</f>
        <v>0</v>
      </c>
      <c r="BC331" s="94">
        <f>+'t44 (3)'!BE620</f>
        <v>470.35</v>
      </c>
      <c r="BD331" s="94">
        <f>+'t44 (3)'!BF620</f>
        <v>0</v>
      </c>
      <c r="BE331" s="94">
        <f>+'t44 (3)'!BG620</f>
        <v>485.22</v>
      </c>
      <c r="BF331" s="94">
        <f>+'t44 (3)'!BH620</f>
        <v>0</v>
      </c>
      <c r="BG331" s="94">
        <f>+'t44 (3)'!BI620</f>
        <v>344.39</v>
      </c>
      <c r="BH331" s="94">
        <f>+'t44 (3)'!BJ620</f>
        <v>0</v>
      </c>
      <c r="BI331" s="94">
        <f>+'t44 (3)'!BK620</f>
        <v>384.07</v>
      </c>
      <c r="BJ331" s="94">
        <f>+'t44 (3)'!BL620</f>
        <v>0</v>
      </c>
      <c r="BK331" s="94">
        <f>+'t44 (3)'!BM620</f>
        <v>385.34</v>
      </c>
      <c r="BL331" s="94">
        <f>+'t44 (3)'!BN620</f>
        <v>0</v>
      </c>
      <c r="BM331" s="94">
        <f>+'t44 (3)'!BO620</f>
        <v>447.99</v>
      </c>
      <c r="BN331" s="94">
        <f>+'t44 (3)'!BP620</f>
        <v>0</v>
      </c>
      <c r="BO331" s="94">
        <f>+'t44 (3)'!BQ620</f>
        <v>490.43</v>
      </c>
      <c r="BP331" s="94">
        <f>+'t44 (3)'!BR620</f>
        <v>0</v>
      </c>
      <c r="BQ331" s="94">
        <f>+'t44 (3)'!BS620</f>
        <v>330.71</v>
      </c>
      <c r="BR331" s="94">
        <f>+'t44 (3)'!BT620</f>
        <v>0</v>
      </c>
      <c r="BS331" s="94">
        <f>+'t44 (3)'!BU620</f>
        <v>433.81</v>
      </c>
      <c r="BT331" s="94">
        <f>+'t44 (3)'!BV620</f>
        <v>0</v>
      </c>
      <c r="BU331" s="94">
        <f>+'t44 (3)'!BW620</f>
        <v>364.9</v>
      </c>
      <c r="BV331" s="94">
        <f>+'t44 (3)'!BX620</f>
        <v>0</v>
      </c>
      <c r="BW331" s="94">
        <f>+'t44 (3)'!BY620</f>
        <v>336.05</v>
      </c>
      <c r="BX331" s="94">
        <f>+'t44 (3)'!BZ620</f>
        <v>0</v>
      </c>
      <c r="BY331" s="94">
        <f>+'t44 (3)'!CA620</f>
        <v>333.72</v>
      </c>
      <c r="BZ331" s="94">
        <f>+'t44 (3)'!CB620</f>
        <v>0</v>
      </c>
      <c r="CA331" s="94">
        <f>+'t44 (3)'!CC620</f>
        <v>401.13</v>
      </c>
    </row>
    <row r="332" spans="1:79" ht="16.5" customHeight="1" x14ac:dyDescent="0.45">
      <c r="A332" s="357" t="s">
        <v>855</v>
      </c>
      <c r="B332" s="94">
        <f>+'t44 (3)'!D621</f>
        <v>0</v>
      </c>
      <c r="C332" s="94">
        <f>+'t44 (3)'!E621</f>
        <v>385.41</v>
      </c>
      <c r="D332" s="94">
        <f>+'t44 (3)'!F621</f>
        <v>0</v>
      </c>
      <c r="E332" s="94">
        <f>+'t44 (3)'!G621</f>
        <v>393.85</v>
      </c>
      <c r="F332" s="94">
        <f>+'t44 (3)'!H621</f>
        <v>0</v>
      </c>
      <c r="G332" s="94">
        <f>+'t44 (3)'!I621</f>
        <v>430.86</v>
      </c>
      <c r="H332" s="94">
        <f>+'t44 (3)'!J621</f>
        <v>0</v>
      </c>
      <c r="I332" s="94">
        <f>+'t44 (3)'!K621</f>
        <v>336.68</v>
      </c>
      <c r="J332" s="94">
        <f>+'t44 (3)'!L621</f>
        <v>0</v>
      </c>
      <c r="K332" s="94">
        <f>+'t44 (3)'!M621</f>
        <v>372.96</v>
      </c>
      <c r="L332" s="94">
        <f>+'t44 (3)'!N621</f>
        <v>0</v>
      </c>
      <c r="M332" s="94">
        <f>+'t44 (3)'!O621</f>
        <v>417.23</v>
      </c>
      <c r="N332" s="94">
        <f>+'t44 (3)'!P621</f>
        <v>0</v>
      </c>
      <c r="O332" s="94">
        <f>+'t44 (3)'!Q621</f>
        <v>422.64</v>
      </c>
      <c r="P332" s="94">
        <f>+'t44 (3)'!R621</f>
        <v>0</v>
      </c>
      <c r="Q332" s="94">
        <f>+'t44 (3)'!S621</f>
        <v>418.33</v>
      </c>
      <c r="R332" s="94">
        <f>+'t44 (3)'!T621</f>
        <v>0</v>
      </c>
      <c r="S332" s="94">
        <f>+'t44 (3)'!U621</f>
        <v>551.15</v>
      </c>
      <c r="T332" s="94">
        <f>+'t44 (3)'!V621</f>
        <v>0</v>
      </c>
      <c r="U332" s="94">
        <f>+'t44 (3)'!W621</f>
        <v>434.13</v>
      </c>
      <c r="V332" s="94">
        <f>+'t44 (3)'!X621</f>
        <v>0</v>
      </c>
      <c r="W332" s="94">
        <f>+'t44 (3)'!Y621</f>
        <v>367.89</v>
      </c>
      <c r="X332" s="94">
        <f>+'t44 (3)'!Z621</f>
        <v>0</v>
      </c>
      <c r="Y332" s="94">
        <f>+'t44 (3)'!AA621</f>
        <v>466.83</v>
      </c>
      <c r="Z332" s="94">
        <f>+'t44 (3)'!AB621</f>
        <v>0</v>
      </c>
      <c r="AA332" s="94">
        <f>+'t44 (3)'!AC621</f>
        <v>353.98</v>
      </c>
      <c r="AB332" s="94">
        <f>+'t44 (3)'!AD621</f>
        <v>0</v>
      </c>
      <c r="AC332" s="94">
        <f>+'t44 (3)'!AE621</f>
        <v>331.91</v>
      </c>
      <c r="AD332" s="94">
        <f>+'t44 (3)'!AF621</f>
        <v>0</v>
      </c>
      <c r="AE332" s="94">
        <f>+'t44 (3)'!AG621</f>
        <v>423.48</v>
      </c>
      <c r="AF332" s="94">
        <f>+'t44 (3)'!AH621</f>
        <v>0</v>
      </c>
      <c r="AG332" s="94">
        <f>+'t44 (3)'!AI621</f>
        <v>296.74</v>
      </c>
      <c r="AH332" s="94">
        <f>+'t44 (3)'!AJ621</f>
        <v>0</v>
      </c>
      <c r="AI332" s="94">
        <f>+'t44 (3)'!AK621</f>
        <v>377.03</v>
      </c>
      <c r="AJ332" s="94">
        <f>+'t44 (3)'!AL621</f>
        <v>0</v>
      </c>
      <c r="AK332" s="94">
        <f>+'t44 (3)'!AM621</f>
        <v>380.53</v>
      </c>
      <c r="AL332" s="94">
        <f>+'t44 (3)'!AN621</f>
        <v>0</v>
      </c>
      <c r="AM332" s="94">
        <f>+'t44 (3)'!AO621</f>
        <v>336.89</v>
      </c>
      <c r="AN332" s="94">
        <f>+'t44 (3)'!AP621</f>
        <v>0</v>
      </c>
      <c r="AO332" s="94">
        <f>+'t44 (3)'!AQ621</f>
        <v>462.33</v>
      </c>
      <c r="AP332" s="94">
        <f>+'t44 (3)'!AR621</f>
        <v>0</v>
      </c>
      <c r="AQ332" s="94">
        <f>+'t44 (3)'!AS621</f>
        <v>452.64</v>
      </c>
      <c r="AR332" s="94">
        <f>+'t44 (3)'!AT621</f>
        <v>0</v>
      </c>
      <c r="AS332" s="94">
        <f>+'t44 (3)'!AU621</f>
        <v>380.57</v>
      </c>
      <c r="AT332" s="94">
        <f>+'t44 (3)'!AV621</f>
        <v>0</v>
      </c>
      <c r="AU332" s="94">
        <f>+'t44 (3)'!AW621</f>
        <v>390.1</v>
      </c>
      <c r="AV332" s="94">
        <f>+'t44 (3)'!AX621</f>
        <v>0</v>
      </c>
      <c r="AW332" s="94">
        <f>+'t44 (3)'!AY621</f>
        <v>400.46</v>
      </c>
      <c r="AX332" s="94">
        <f>+'t44 (3)'!AZ621</f>
        <v>0</v>
      </c>
      <c r="AY332" s="94">
        <f>+'t44 (3)'!BA621</f>
        <v>355.62</v>
      </c>
      <c r="AZ332" s="94">
        <f>+'t44 (3)'!BB621</f>
        <v>0</v>
      </c>
      <c r="BA332" s="94">
        <f>+'t44 (3)'!BC621</f>
        <v>364.05</v>
      </c>
      <c r="BB332" s="94">
        <f>+'t44 (3)'!BD621</f>
        <v>0</v>
      </c>
      <c r="BC332" s="94">
        <f>+'t44 (3)'!BE621</f>
        <v>525.77</v>
      </c>
      <c r="BD332" s="94">
        <f>+'t44 (3)'!BF621</f>
        <v>0</v>
      </c>
      <c r="BE332" s="94">
        <f>+'t44 (3)'!BG621</f>
        <v>334.72</v>
      </c>
      <c r="BF332" s="94">
        <f>+'t44 (3)'!BH621</f>
        <v>0</v>
      </c>
      <c r="BG332" s="94">
        <f>+'t44 (3)'!BI621</f>
        <v>426.51</v>
      </c>
      <c r="BH332" s="94">
        <f>+'t44 (3)'!BJ621</f>
        <v>0</v>
      </c>
      <c r="BI332" s="94">
        <f>+'t44 (3)'!BK621</f>
        <v>352.63</v>
      </c>
      <c r="BJ332" s="94">
        <f>+'t44 (3)'!BL621</f>
        <v>0</v>
      </c>
      <c r="BK332" s="94">
        <f>+'t44 (3)'!BM621</f>
        <v>411.62</v>
      </c>
      <c r="BL332" s="94">
        <f>+'t44 (3)'!BN621</f>
        <v>0</v>
      </c>
      <c r="BM332" s="94">
        <f>+'t44 (3)'!BO621</f>
        <v>475.82</v>
      </c>
      <c r="BN332" s="94">
        <f>+'t44 (3)'!BP621</f>
        <v>0</v>
      </c>
      <c r="BO332" s="94">
        <f>+'t44 (3)'!BQ621</f>
        <v>484.59</v>
      </c>
      <c r="BP332" s="94">
        <f>+'t44 (3)'!BR621</f>
        <v>0</v>
      </c>
      <c r="BQ332" s="94">
        <f>+'t44 (3)'!BS621</f>
        <v>453.85</v>
      </c>
      <c r="BR332" s="94">
        <f>+'t44 (3)'!BT621</f>
        <v>0</v>
      </c>
      <c r="BS332" s="94">
        <f>+'t44 (3)'!BU621</f>
        <v>479.72</v>
      </c>
      <c r="BT332" s="94">
        <f>+'t44 (3)'!BV621</f>
        <v>0</v>
      </c>
      <c r="BU332" s="94">
        <f>+'t44 (3)'!BW621</f>
        <v>452.95</v>
      </c>
      <c r="BV332" s="94">
        <f>+'t44 (3)'!BX621</f>
        <v>0</v>
      </c>
      <c r="BW332" s="94">
        <f>+'t44 (3)'!BY621</f>
        <v>431.32</v>
      </c>
      <c r="BX332" s="94">
        <f>+'t44 (3)'!BZ621</f>
        <v>0</v>
      </c>
      <c r="BY332" s="94">
        <f>+'t44 (3)'!CA621</f>
        <v>409.29</v>
      </c>
      <c r="BZ332" s="94">
        <f>+'t44 (3)'!CB621</f>
        <v>0</v>
      </c>
      <c r="CA332" s="94">
        <f>+'t44 (3)'!CC621</f>
        <v>424.07</v>
      </c>
    </row>
    <row r="333" spans="1:79" ht="16.5" customHeight="1" x14ac:dyDescent="0.45">
      <c r="A333" s="358" t="s">
        <v>856</v>
      </c>
      <c r="B333" s="94">
        <f>+'t44 (3)'!D622</f>
        <v>0</v>
      </c>
      <c r="C333" s="94">
        <f>+'t44 (3)'!E622</f>
        <v>1129.95</v>
      </c>
      <c r="D333" s="94">
        <f>+'t44 (3)'!F622</f>
        <v>0</v>
      </c>
      <c r="E333" s="94">
        <f>+'t44 (3)'!G622</f>
        <v>1008.8</v>
      </c>
      <c r="F333" s="94">
        <f>+'t44 (3)'!H622</f>
        <v>0</v>
      </c>
      <c r="G333" s="94">
        <f>+'t44 (3)'!I622</f>
        <v>1141.3</v>
      </c>
      <c r="H333" s="94">
        <f>+'t44 (3)'!J622</f>
        <v>0</v>
      </c>
      <c r="I333" s="94">
        <f>+'t44 (3)'!K622</f>
        <v>782.13</v>
      </c>
      <c r="J333" s="94">
        <f>+'t44 (3)'!L622</f>
        <v>0</v>
      </c>
      <c r="K333" s="94">
        <f>+'t44 (3)'!M622</f>
        <v>913.73</v>
      </c>
      <c r="L333" s="94">
        <f>+'t44 (3)'!N622</f>
        <v>0</v>
      </c>
      <c r="M333" s="94">
        <f>+'t44 (3)'!O622</f>
        <v>1063.48</v>
      </c>
      <c r="N333" s="94">
        <f>+'t44 (3)'!P622</f>
        <v>0</v>
      </c>
      <c r="O333" s="94">
        <f>+'t44 (3)'!Q622</f>
        <v>1177.52</v>
      </c>
      <c r="P333" s="94">
        <f>+'t44 (3)'!R622</f>
        <v>0</v>
      </c>
      <c r="Q333" s="94">
        <f>+'t44 (3)'!S622</f>
        <v>961.06</v>
      </c>
      <c r="R333" s="94">
        <f>+'t44 (3)'!T622</f>
        <v>0</v>
      </c>
      <c r="S333" s="94">
        <f>+'t44 (3)'!U622</f>
        <v>1097.47</v>
      </c>
      <c r="T333" s="94">
        <f>+'t44 (3)'!V622</f>
        <v>0</v>
      </c>
      <c r="U333" s="94">
        <f>+'t44 (3)'!W622</f>
        <v>1078.5</v>
      </c>
      <c r="V333" s="94">
        <f>+'t44 (3)'!X622</f>
        <v>0</v>
      </c>
      <c r="W333" s="94">
        <f>+'t44 (3)'!Y622</f>
        <v>1028.67</v>
      </c>
      <c r="X333" s="94">
        <f>+'t44 (3)'!Z622</f>
        <v>0</v>
      </c>
      <c r="Y333" s="94">
        <f>+'t44 (3)'!AA622</f>
        <v>979.66</v>
      </c>
      <c r="Z333" s="94">
        <f>+'t44 (3)'!AB622</f>
        <v>0</v>
      </c>
      <c r="AA333" s="94">
        <f>+'t44 (3)'!AC622</f>
        <v>1214.74</v>
      </c>
      <c r="AB333" s="94">
        <f>+'t44 (3)'!AD622</f>
        <v>0</v>
      </c>
      <c r="AC333" s="94">
        <f>+'t44 (3)'!AE622</f>
        <v>1242.04</v>
      </c>
      <c r="AD333" s="94">
        <f>+'t44 (3)'!AF622</f>
        <v>0</v>
      </c>
      <c r="AE333" s="94">
        <f>+'t44 (3)'!AG622</f>
        <v>1254.57</v>
      </c>
      <c r="AF333" s="94">
        <f>+'t44 (3)'!AH622</f>
        <v>0</v>
      </c>
      <c r="AG333" s="94">
        <f>+'t44 (3)'!AI622</f>
        <v>937.5</v>
      </c>
      <c r="AH333" s="94">
        <f>+'t44 (3)'!AJ622</f>
        <v>0</v>
      </c>
      <c r="AI333" s="94">
        <f>+'t44 (3)'!AK622</f>
        <v>1092.3</v>
      </c>
      <c r="AJ333" s="94">
        <f>+'t44 (3)'!AL622</f>
        <v>0</v>
      </c>
      <c r="AK333" s="94">
        <f>+'t44 (3)'!AM622</f>
        <v>1232.95</v>
      </c>
      <c r="AL333" s="94">
        <f>+'t44 (3)'!AN622</f>
        <v>0</v>
      </c>
      <c r="AM333" s="94">
        <f>+'t44 (3)'!AO622</f>
        <v>1124.9000000000001</v>
      </c>
      <c r="AN333" s="94">
        <f>+'t44 (3)'!AP622</f>
        <v>0</v>
      </c>
      <c r="AO333" s="94">
        <f>+'t44 (3)'!AQ622</f>
        <v>1215.28</v>
      </c>
      <c r="AP333" s="94">
        <f>+'t44 (3)'!AR622</f>
        <v>0</v>
      </c>
      <c r="AQ333" s="94">
        <f>+'t44 (3)'!AS622</f>
        <v>1312.82</v>
      </c>
      <c r="AR333" s="94">
        <f>+'t44 (3)'!AT622</f>
        <v>0</v>
      </c>
      <c r="AS333" s="94">
        <f>+'t44 (3)'!AU622</f>
        <v>1159.1400000000001</v>
      </c>
      <c r="AT333" s="94">
        <f>+'t44 (3)'!AV622</f>
        <v>0</v>
      </c>
      <c r="AU333" s="94">
        <f>+'t44 (3)'!AW622</f>
        <v>1030.75</v>
      </c>
      <c r="AV333" s="94">
        <f>+'t44 (3)'!AX622</f>
        <v>0</v>
      </c>
      <c r="AW333" s="94">
        <f>+'t44 (3)'!AY622</f>
        <v>939.93</v>
      </c>
      <c r="AX333" s="94">
        <f>+'t44 (3)'!AZ622</f>
        <v>0</v>
      </c>
      <c r="AY333" s="94">
        <f>+'t44 (3)'!BA622</f>
        <v>915.32</v>
      </c>
      <c r="AZ333" s="94">
        <f>+'t44 (3)'!BB622</f>
        <v>0</v>
      </c>
      <c r="BA333" s="94">
        <f>+'t44 (3)'!BC622</f>
        <v>1008.1</v>
      </c>
      <c r="BB333" s="94">
        <f>+'t44 (3)'!BD622</f>
        <v>0</v>
      </c>
      <c r="BC333" s="94">
        <f>+'t44 (3)'!BE622</f>
        <v>1081.6600000000001</v>
      </c>
      <c r="BD333" s="94">
        <f>+'t44 (3)'!BF622</f>
        <v>0</v>
      </c>
      <c r="BE333" s="94">
        <f>+'t44 (3)'!BG622</f>
        <v>764.6</v>
      </c>
      <c r="BF333" s="94">
        <f>+'t44 (3)'!BH622</f>
        <v>0</v>
      </c>
      <c r="BG333" s="94">
        <f>+'t44 (3)'!BI622</f>
        <v>946.96</v>
      </c>
      <c r="BH333" s="94">
        <f>+'t44 (3)'!BJ622</f>
        <v>0</v>
      </c>
      <c r="BI333" s="94">
        <f>+'t44 (3)'!BK622</f>
        <v>1031.03</v>
      </c>
      <c r="BJ333" s="94">
        <f>+'t44 (3)'!BL622</f>
        <v>0</v>
      </c>
      <c r="BK333" s="94">
        <f>+'t44 (3)'!BM622</f>
        <v>943.89</v>
      </c>
      <c r="BL333" s="94">
        <f>+'t44 (3)'!BN622</f>
        <v>0</v>
      </c>
      <c r="BM333" s="94">
        <f>+'t44 (3)'!BO622</f>
        <v>1045.32</v>
      </c>
      <c r="BN333" s="94">
        <f>+'t44 (3)'!BP622</f>
        <v>0</v>
      </c>
      <c r="BO333" s="94">
        <f>+'t44 (3)'!BQ622</f>
        <v>1337.76</v>
      </c>
      <c r="BP333" s="94">
        <f>+'t44 (3)'!BR622</f>
        <v>0</v>
      </c>
      <c r="BQ333" s="94">
        <f>+'t44 (3)'!BS622</f>
        <v>1177.33</v>
      </c>
      <c r="BR333" s="94">
        <f>+'t44 (3)'!BT622</f>
        <v>0</v>
      </c>
      <c r="BS333" s="94">
        <f>+'t44 (3)'!BU622</f>
        <v>1108.9100000000001</v>
      </c>
      <c r="BT333" s="94">
        <f>+'t44 (3)'!BV622</f>
        <v>0</v>
      </c>
      <c r="BU333" s="94">
        <f>+'t44 (3)'!BW622</f>
        <v>969.94</v>
      </c>
      <c r="BV333" s="94">
        <f>+'t44 (3)'!BX622</f>
        <v>0</v>
      </c>
      <c r="BW333" s="94">
        <f>+'t44 (3)'!BY622</f>
        <v>1066.49</v>
      </c>
      <c r="BX333" s="94">
        <f>+'t44 (3)'!BZ622</f>
        <v>0</v>
      </c>
      <c r="BY333" s="94">
        <f>+'t44 (3)'!CA622</f>
        <v>1069.92</v>
      </c>
      <c r="BZ333" s="94">
        <f>+'t44 (3)'!CB622</f>
        <v>0</v>
      </c>
      <c r="CA333" s="94">
        <f>+'t44 (3)'!CC622</f>
        <v>1622.27</v>
      </c>
    </row>
    <row r="334" spans="1:79" ht="16.5" customHeight="1" x14ac:dyDescent="0.45">
      <c r="A334" s="357" t="s">
        <v>857</v>
      </c>
      <c r="B334" s="94">
        <f>+'t44 (3)'!D623</f>
        <v>0</v>
      </c>
      <c r="C334" s="94">
        <f>+'t44 (3)'!E623</f>
        <v>918.71</v>
      </c>
      <c r="D334" s="94">
        <f>+'t44 (3)'!F623</f>
        <v>0</v>
      </c>
      <c r="E334" s="94">
        <f>+'t44 (3)'!G623</f>
        <v>806.88</v>
      </c>
      <c r="F334" s="94">
        <f>+'t44 (3)'!H623</f>
        <v>0</v>
      </c>
      <c r="G334" s="94">
        <f>+'t44 (3)'!I623</f>
        <v>873.01</v>
      </c>
      <c r="H334" s="94">
        <f>+'t44 (3)'!J623</f>
        <v>0</v>
      </c>
      <c r="I334" s="94">
        <f>+'t44 (3)'!K623</f>
        <v>817.88</v>
      </c>
      <c r="J334" s="94">
        <f>+'t44 (3)'!L623</f>
        <v>0</v>
      </c>
      <c r="K334" s="94">
        <f>+'t44 (3)'!M623</f>
        <v>1037.19</v>
      </c>
      <c r="L334" s="94">
        <f>+'t44 (3)'!N623</f>
        <v>0</v>
      </c>
      <c r="M334" s="94">
        <f>+'t44 (3)'!O623</f>
        <v>1405.94</v>
      </c>
      <c r="N334" s="94">
        <f>+'t44 (3)'!P623</f>
        <v>0</v>
      </c>
      <c r="O334" s="94">
        <f>+'t44 (3)'!Q623</f>
        <v>1405.33</v>
      </c>
      <c r="P334" s="94">
        <f>+'t44 (3)'!R623</f>
        <v>0</v>
      </c>
      <c r="Q334" s="94">
        <f>+'t44 (3)'!S623</f>
        <v>1479.72</v>
      </c>
      <c r="R334" s="94">
        <f>+'t44 (3)'!T623</f>
        <v>0</v>
      </c>
      <c r="S334" s="94">
        <f>+'t44 (3)'!U623</f>
        <v>1700.45</v>
      </c>
      <c r="T334" s="94">
        <f>+'t44 (3)'!V623</f>
        <v>0</v>
      </c>
      <c r="U334" s="94">
        <f>+'t44 (3)'!W623</f>
        <v>1901.22</v>
      </c>
      <c r="V334" s="94">
        <f>+'t44 (3)'!X623</f>
        <v>0</v>
      </c>
      <c r="W334" s="94">
        <f>+'t44 (3)'!Y623</f>
        <v>879.31</v>
      </c>
      <c r="X334" s="94">
        <f>+'t44 (3)'!Z623</f>
        <v>0</v>
      </c>
      <c r="Y334" s="94">
        <f>+'t44 (3)'!AA623</f>
        <v>895.79</v>
      </c>
      <c r="Z334" s="94">
        <f>+'t44 (3)'!AB623</f>
        <v>0</v>
      </c>
      <c r="AA334" s="94">
        <f>+'t44 (3)'!AC623</f>
        <v>691.69</v>
      </c>
      <c r="AB334" s="94">
        <f>+'t44 (3)'!AD623</f>
        <v>0</v>
      </c>
      <c r="AC334" s="94">
        <f>+'t44 (3)'!AE623</f>
        <v>771.25</v>
      </c>
      <c r="AD334" s="94">
        <f>+'t44 (3)'!AF623</f>
        <v>0</v>
      </c>
      <c r="AE334" s="94">
        <f>+'t44 (3)'!AG623</f>
        <v>699.14</v>
      </c>
      <c r="AF334" s="94">
        <f>+'t44 (3)'!AH623</f>
        <v>0</v>
      </c>
      <c r="AG334" s="94">
        <f>+'t44 (3)'!AI623</f>
        <v>465</v>
      </c>
      <c r="AH334" s="94">
        <f>+'t44 (3)'!AJ623</f>
        <v>0</v>
      </c>
      <c r="AI334" s="94">
        <f>+'t44 (3)'!AK623</f>
        <v>464.36</v>
      </c>
      <c r="AJ334" s="94">
        <f>+'t44 (3)'!AL623</f>
        <v>0</v>
      </c>
      <c r="AK334" s="94">
        <f>+'t44 (3)'!AM623</f>
        <v>469.33</v>
      </c>
      <c r="AL334" s="94">
        <f>+'t44 (3)'!AN623</f>
        <v>0</v>
      </c>
      <c r="AM334" s="94">
        <f>+'t44 (3)'!AO623</f>
        <v>445.21</v>
      </c>
      <c r="AN334" s="94">
        <f>+'t44 (3)'!AP623</f>
        <v>0</v>
      </c>
      <c r="AO334" s="94">
        <f>+'t44 (3)'!AQ623</f>
        <v>337.63</v>
      </c>
      <c r="AP334" s="94">
        <f>+'t44 (3)'!AR623</f>
        <v>0</v>
      </c>
      <c r="AQ334" s="94">
        <f>+'t44 (3)'!AS623</f>
        <v>533.79</v>
      </c>
      <c r="AR334" s="94">
        <f>+'t44 (3)'!AT623</f>
        <v>0</v>
      </c>
      <c r="AS334" s="94">
        <f>+'t44 (3)'!AU623</f>
        <v>401.11</v>
      </c>
      <c r="AT334" s="94">
        <f>+'t44 (3)'!AV623</f>
        <v>0</v>
      </c>
      <c r="AU334" s="94">
        <f>+'t44 (3)'!AW623</f>
        <v>274.99</v>
      </c>
      <c r="AV334" s="94">
        <f>+'t44 (3)'!AX623</f>
        <v>0</v>
      </c>
      <c r="AW334" s="94">
        <f>+'t44 (3)'!AY623</f>
        <v>242.3</v>
      </c>
      <c r="AX334" s="94">
        <f>+'t44 (3)'!AZ623</f>
        <v>0</v>
      </c>
      <c r="AY334" s="94">
        <f>+'t44 (3)'!BA623</f>
        <v>315.14</v>
      </c>
      <c r="AZ334" s="94">
        <f>+'t44 (3)'!BB623</f>
        <v>0</v>
      </c>
      <c r="BA334" s="94">
        <f>+'t44 (3)'!BC623</f>
        <v>277.02999999999997</v>
      </c>
      <c r="BB334" s="94">
        <f>+'t44 (3)'!BD623</f>
        <v>0</v>
      </c>
      <c r="BC334" s="94">
        <f>+'t44 (3)'!BE623</f>
        <v>318.10000000000002</v>
      </c>
      <c r="BD334" s="94">
        <f>+'t44 (3)'!BF623</f>
        <v>0</v>
      </c>
      <c r="BE334" s="94">
        <f>+'t44 (3)'!BG623</f>
        <v>230.08</v>
      </c>
      <c r="BF334" s="94">
        <f>+'t44 (3)'!BH623</f>
        <v>0</v>
      </c>
      <c r="BG334" s="94">
        <f>+'t44 (3)'!BI623</f>
        <v>255.87</v>
      </c>
      <c r="BH334" s="94">
        <f>+'t44 (3)'!BJ623</f>
        <v>0</v>
      </c>
      <c r="BI334" s="94">
        <f>+'t44 (3)'!BK623</f>
        <v>233.09</v>
      </c>
      <c r="BJ334" s="94">
        <f>+'t44 (3)'!BL623</f>
        <v>0</v>
      </c>
      <c r="BK334" s="94">
        <f>+'t44 (3)'!BM623</f>
        <v>250.46</v>
      </c>
      <c r="BL334" s="94">
        <f>+'t44 (3)'!BN623</f>
        <v>0</v>
      </c>
      <c r="BM334" s="94">
        <f>+'t44 (3)'!BO623</f>
        <v>292.29000000000002</v>
      </c>
      <c r="BN334" s="94">
        <f>+'t44 (3)'!BP623</f>
        <v>0</v>
      </c>
      <c r="BO334" s="94">
        <f>+'t44 (3)'!BQ623</f>
        <v>250.13</v>
      </c>
      <c r="BP334" s="94">
        <f>+'t44 (3)'!BR623</f>
        <v>0</v>
      </c>
      <c r="BQ334" s="94">
        <f>+'t44 (3)'!BS623</f>
        <v>234.24</v>
      </c>
      <c r="BR334" s="94">
        <f>+'t44 (3)'!BT623</f>
        <v>0</v>
      </c>
      <c r="BS334" s="94">
        <f>+'t44 (3)'!BU623</f>
        <v>443.66</v>
      </c>
      <c r="BT334" s="94">
        <f>+'t44 (3)'!BV623</f>
        <v>0</v>
      </c>
      <c r="BU334" s="94">
        <f>+'t44 (3)'!BW623</f>
        <v>226.83</v>
      </c>
      <c r="BV334" s="94">
        <f>+'t44 (3)'!BX623</f>
        <v>0</v>
      </c>
      <c r="BW334" s="94">
        <f>+'t44 (3)'!BY623</f>
        <v>187.09</v>
      </c>
      <c r="BX334" s="94">
        <f>+'t44 (3)'!BZ623</f>
        <v>0</v>
      </c>
      <c r="BY334" s="94">
        <f>+'t44 (3)'!CA623</f>
        <v>209.01</v>
      </c>
      <c r="BZ334" s="94">
        <f>+'t44 (3)'!CB623</f>
        <v>0</v>
      </c>
      <c r="CA334" s="94">
        <f>+'t44 (3)'!CC623</f>
        <v>310.01</v>
      </c>
    </row>
    <row r="335" spans="1:79" ht="16.5" customHeight="1" x14ac:dyDescent="0.45">
      <c r="A335" s="358" t="s">
        <v>996</v>
      </c>
      <c r="B335" s="94">
        <f>+'t44 (3)'!D624</f>
        <v>0</v>
      </c>
      <c r="C335" s="94">
        <f>+'t44 (3)'!E624</f>
        <v>2866.87</v>
      </c>
      <c r="D335" s="94">
        <f>+'t44 (3)'!F624</f>
        <v>0</v>
      </c>
      <c r="E335" s="94">
        <f>+'t44 (3)'!G624</f>
        <v>2663.1</v>
      </c>
      <c r="F335" s="94">
        <f>+'t44 (3)'!H624</f>
        <v>0</v>
      </c>
      <c r="G335" s="94">
        <f>+'t44 (3)'!I624</f>
        <v>3072.47</v>
      </c>
      <c r="H335" s="94">
        <f>+'t44 (3)'!J624</f>
        <v>0</v>
      </c>
      <c r="I335" s="94">
        <f>+'t44 (3)'!K624</f>
        <v>2840.53</v>
      </c>
      <c r="J335" s="94">
        <f>+'t44 (3)'!L624</f>
        <v>0</v>
      </c>
      <c r="K335" s="94">
        <f>+'t44 (3)'!M624</f>
        <v>2999.64</v>
      </c>
      <c r="L335" s="94">
        <f>+'t44 (3)'!N624</f>
        <v>0</v>
      </c>
      <c r="M335" s="94">
        <f>+'t44 (3)'!O624</f>
        <v>3098.85</v>
      </c>
      <c r="N335" s="94">
        <f>+'t44 (3)'!P624</f>
        <v>0</v>
      </c>
      <c r="O335" s="94">
        <f>+'t44 (3)'!Q624</f>
        <v>3088.64</v>
      </c>
      <c r="P335" s="94">
        <f>+'t44 (3)'!R624</f>
        <v>0</v>
      </c>
      <c r="Q335" s="94">
        <f>+'t44 (3)'!S624</f>
        <v>2821.66</v>
      </c>
      <c r="R335" s="94">
        <f>+'t44 (3)'!T624</f>
        <v>0</v>
      </c>
      <c r="S335" s="94">
        <f>+'t44 (3)'!U624</f>
        <v>3111.51</v>
      </c>
      <c r="T335" s="94">
        <f>+'t44 (3)'!V624</f>
        <v>0</v>
      </c>
      <c r="U335" s="94">
        <f>+'t44 (3)'!W624</f>
        <v>3286.77</v>
      </c>
      <c r="V335" s="94">
        <f>+'t44 (3)'!X624</f>
        <v>0</v>
      </c>
      <c r="W335" s="94">
        <f>+'t44 (3)'!Y624</f>
        <v>3068.43</v>
      </c>
      <c r="X335" s="94">
        <f>+'t44 (3)'!Z624</f>
        <v>0</v>
      </c>
      <c r="Y335" s="94">
        <f>+'t44 (3)'!AA624</f>
        <v>3072.13</v>
      </c>
      <c r="Z335" s="94">
        <f>+'t44 (3)'!AB624</f>
        <v>0</v>
      </c>
      <c r="AA335" s="94">
        <f>+'t44 (3)'!AC624</f>
        <v>2901.95</v>
      </c>
      <c r="AB335" s="94">
        <f>+'t44 (3)'!AD624</f>
        <v>0</v>
      </c>
      <c r="AC335" s="94">
        <f>+'t44 (3)'!AE624</f>
        <v>3178.72</v>
      </c>
      <c r="AD335" s="94">
        <f>+'t44 (3)'!AF624</f>
        <v>0</v>
      </c>
      <c r="AE335" s="94">
        <f>+'t44 (3)'!AG624</f>
        <v>10246.32</v>
      </c>
      <c r="AF335" s="94">
        <f>+'t44 (3)'!AH624</f>
        <v>0</v>
      </c>
      <c r="AG335" s="94">
        <f>+'t44 (3)'!AI624</f>
        <v>3299.04</v>
      </c>
      <c r="AH335" s="94">
        <f>+'t44 (3)'!AJ624</f>
        <v>0</v>
      </c>
      <c r="AI335" s="94">
        <f>+'t44 (3)'!AK624</f>
        <v>3400.27</v>
      </c>
      <c r="AJ335" s="94">
        <f>+'t44 (3)'!AL624</f>
        <v>0</v>
      </c>
      <c r="AK335" s="94">
        <f>+'t44 (3)'!AM624</f>
        <v>4088.24</v>
      </c>
      <c r="AL335" s="94">
        <f>+'t44 (3)'!AN624</f>
        <v>0</v>
      </c>
      <c r="AM335" s="94">
        <f>+'t44 (3)'!AO624</f>
        <v>3536.99</v>
      </c>
      <c r="AN335" s="94">
        <f>+'t44 (3)'!AP624</f>
        <v>0</v>
      </c>
      <c r="AO335" s="94">
        <f>+'t44 (3)'!AQ624</f>
        <v>3681.7</v>
      </c>
      <c r="AP335" s="94">
        <f>+'t44 (3)'!AR624</f>
        <v>0</v>
      </c>
      <c r="AQ335" s="94">
        <f>+'t44 (3)'!AS624</f>
        <v>3979.74</v>
      </c>
      <c r="AR335" s="94">
        <f>+'t44 (3)'!AT624</f>
        <v>0</v>
      </c>
      <c r="AS335" s="94">
        <f>+'t44 (3)'!AU624</f>
        <v>3773.82</v>
      </c>
      <c r="AT335" s="94">
        <f>+'t44 (3)'!AV624</f>
        <v>0</v>
      </c>
      <c r="AU335" s="94">
        <f>+'t44 (3)'!AW624</f>
        <v>8716.8799999999992</v>
      </c>
      <c r="AV335" s="94">
        <f>+'t44 (3)'!AX624</f>
        <v>0</v>
      </c>
      <c r="AW335" s="94">
        <f>+'t44 (3)'!AY624</f>
        <v>3562.72</v>
      </c>
      <c r="AX335" s="94">
        <f>+'t44 (3)'!AZ624</f>
        <v>0</v>
      </c>
      <c r="AY335" s="94">
        <f>+'t44 (3)'!BA624</f>
        <v>3642.83</v>
      </c>
      <c r="AZ335" s="94">
        <f>+'t44 (3)'!BB624</f>
        <v>0</v>
      </c>
      <c r="BA335" s="94">
        <f>+'t44 (3)'!BC624</f>
        <v>4015.95</v>
      </c>
      <c r="BB335" s="94">
        <f>+'t44 (3)'!BD624</f>
        <v>0</v>
      </c>
      <c r="BC335" s="94">
        <f>+'t44 (3)'!BE624</f>
        <v>4527.3</v>
      </c>
      <c r="BD335" s="94">
        <f>+'t44 (3)'!BF624</f>
        <v>0</v>
      </c>
      <c r="BE335" s="94">
        <f>+'t44 (3)'!BG624</f>
        <v>3306.88</v>
      </c>
      <c r="BF335" s="94">
        <f>+'t44 (3)'!BH624</f>
        <v>0</v>
      </c>
      <c r="BG335" s="94">
        <f>+'t44 (3)'!BI624</f>
        <v>4109.55</v>
      </c>
      <c r="BH335" s="94">
        <f>+'t44 (3)'!BJ624</f>
        <v>0</v>
      </c>
      <c r="BI335" s="94">
        <f>+'t44 (3)'!BK624</f>
        <v>4161.1899999999996</v>
      </c>
      <c r="BJ335" s="94">
        <f>+'t44 (3)'!BL624</f>
        <v>0</v>
      </c>
      <c r="BK335" s="94">
        <f>+'t44 (3)'!BM624</f>
        <v>3887.45</v>
      </c>
      <c r="BL335" s="94">
        <f>+'t44 (3)'!BN624</f>
        <v>0</v>
      </c>
      <c r="BM335" s="94">
        <f>+'t44 (3)'!BO624</f>
        <v>4342.8100000000004</v>
      </c>
      <c r="BN335" s="94">
        <f>+'t44 (3)'!BP624</f>
        <v>0</v>
      </c>
      <c r="BO335" s="94">
        <f>+'t44 (3)'!BQ624</f>
        <v>4348.5200000000004</v>
      </c>
      <c r="BP335" s="94">
        <f>+'t44 (3)'!BR624</f>
        <v>0</v>
      </c>
      <c r="BQ335" s="94">
        <f>+'t44 (3)'!BS624</f>
        <v>4356.71</v>
      </c>
      <c r="BR335" s="94">
        <f>+'t44 (3)'!BT624</f>
        <v>0</v>
      </c>
      <c r="BS335" s="94">
        <f>+'t44 (3)'!BU624</f>
        <v>4455.18</v>
      </c>
      <c r="BT335" s="94">
        <f>+'t44 (3)'!BV624</f>
        <v>0</v>
      </c>
      <c r="BU335" s="94">
        <f>+'t44 (3)'!BW624</f>
        <v>4504.2</v>
      </c>
      <c r="BV335" s="94">
        <f>+'t44 (3)'!BX624</f>
        <v>0</v>
      </c>
      <c r="BW335" s="94">
        <f>+'t44 (3)'!BY624</f>
        <v>4149.04</v>
      </c>
      <c r="BX335" s="94">
        <f>+'t44 (3)'!BZ624</f>
        <v>0</v>
      </c>
      <c r="BY335" s="94">
        <f>+'t44 (3)'!CA624</f>
        <v>4442.62</v>
      </c>
      <c r="BZ335" s="94">
        <f>+'t44 (3)'!CB624</f>
        <v>0</v>
      </c>
      <c r="CA335" s="94">
        <f>+'t44 (3)'!CC624</f>
        <v>4624.1499999999996</v>
      </c>
    </row>
    <row r="336" spans="1:79" ht="16.5" customHeight="1" x14ac:dyDescent="0.45">
      <c r="A336" s="357" t="s">
        <v>858</v>
      </c>
      <c r="B336" s="94">
        <f>+'t44 (3)'!D625</f>
        <v>0</v>
      </c>
      <c r="C336" s="94">
        <f>+'t44 (3)'!E625</f>
        <v>114.61</v>
      </c>
      <c r="D336" s="94">
        <f>+'t44 (3)'!F625</f>
        <v>0</v>
      </c>
      <c r="E336" s="94">
        <f>+'t44 (3)'!G625</f>
        <v>17.38</v>
      </c>
      <c r="F336" s="94">
        <f>+'t44 (3)'!H625</f>
        <v>0</v>
      </c>
      <c r="G336" s="94">
        <f>+'t44 (3)'!I625</f>
        <v>20.58</v>
      </c>
      <c r="H336" s="94">
        <f>+'t44 (3)'!J625</f>
        <v>0</v>
      </c>
      <c r="I336" s="94">
        <f>+'t44 (3)'!K625</f>
        <v>50.83</v>
      </c>
      <c r="J336" s="94">
        <f>+'t44 (3)'!L625</f>
        <v>0</v>
      </c>
      <c r="K336" s="94">
        <f>+'t44 (3)'!M625</f>
        <v>168.43</v>
      </c>
      <c r="L336" s="94">
        <f>+'t44 (3)'!N625</f>
        <v>0</v>
      </c>
      <c r="M336" s="94">
        <f>+'t44 (3)'!O625</f>
        <v>44.35</v>
      </c>
      <c r="N336" s="94">
        <f>+'t44 (3)'!P625</f>
        <v>0</v>
      </c>
      <c r="O336" s="94">
        <f>+'t44 (3)'!Q625</f>
        <v>18.739999999999998</v>
      </c>
      <c r="P336" s="94">
        <f>+'t44 (3)'!R625</f>
        <v>0</v>
      </c>
      <c r="Q336" s="94">
        <f>+'t44 (3)'!S625</f>
        <v>9.98</v>
      </c>
      <c r="R336" s="94">
        <f>+'t44 (3)'!T625</f>
        <v>0</v>
      </c>
      <c r="S336" s="94">
        <f>+'t44 (3)'!U625</f>
        <v>27.01</v>
      </c>
      <c r="T336" s="94">
        <f>+'t44 (3)'!V625</f>
        <v>0</v>
      </c>
      <c r="U336" s="94">
        <f>+'t44 (3)'!W625</f>
        <v>10.9</v>
      </c>
      <c r="V336" s="94">
        <f>+'t44 (3)'!X625</f>
        <v>0</v>
      </c>
      <c r="W336" s="94">
        <f>+'t44 (3)'!Y625</f>
        <v>33.880000000000003</v>
      </c>
      <c r="X336" s="94">
        <f>+'t44 (3)'!Z625</f>
        <v>0</v>
      </c>
      <c r="Y336" s="94">
        <f>+'t44 (3)'!AA625</f>
        <v>9.67</v>
      </c>
      <c r="Z336" s="94">
        <f>+'t44 (3)'!AB625</f>
        <v>0</v>
      </c>
      <c r="AA336" s="94">
        <f>+'t44 (3)'!AC625</f>
        <v>13.21</v>
      </c>
      <c r="AB336" s="94">
        <f>+'t44 (3)'!AD625</f>
        <v>0</v>
      </c>
      <c r="AC336" s="94">
        <f>+'t44 (3)'!AE625</f>
        <v>25.66</v>
      </c>
      <c r="AD336" s="94">
        <f>+'t44 (3)'!AF625</f>
        <v>0</v>
      </c>
      <c r="AE336" s="94">
        <f>+'t44 (3)'!AG625</f>
        <v>4.17</v>
      </c>
      <c r="AF336" s="94">
        <f>+'t44 (3)'!AH625</f>
        <v>0</v>
      </c>
      <c r="AG336" s="94">
        <f>+'t44 (3)'!AI625</f>
        <v>4.92</v>
      </c>
      <c r="AH336" s="94">
        <f>+'t44 (3)'!AJ625</f>
        <v>0</v>
      </c>
      <c r="AI336" s="94">
        <f>+'t44 (3)'!AK625</f>
        <v>39.729999999999997</v>
      </c>
      <c r="AJ336" s="94">
        <f>+'t44 (3)'!AL625</f>
        <v>0</v>
      </c>
      <c r="AK336" s="94">
        <f>+'t44 (3)'!AM625</f>
        <v>25.95</v>
      </c>
      <c r="AL336" s="94">
        <f>+'t44 (3)'!AN625</f>
        <v>0</v>
      </c>
      <c r="AM336" s="94">
        <f>+'t44 (3)'!AO625</f>
        <v>128.05000000000001</v>
      </c>
      <c r="AN336" s="94">
        <f>+'t44 (3)'!AP625</f>
        <v>0</v>
      </c>
      <c r="AO336" s="94">
        <f>+'t44 (3)'!AQ625</f>
        <v>208.97</v>
      </c>
      <c r="AP336" s="94">
        <f>+'t44 (3)'!AR625</f>
        <v>0</v>
      </c>
      <c r="AQ336" s="94">
        <f>+'t44 (3)'!AS625</f>
        <v>175.3</v>
      </c>
      <c r="AR336" s="94">
        <f>+'t44 (3)'!AT625</f>
        <v>0</v>
      </c>
      <c r="AS336" s="94">
        <f>+'t44 (3)'!AU625</f>
        <v>211.55</v>
      </c>
      <c r="AT336" s="94">
        <f>+'t44 (3)'!AV625</f>
        <v>0</v>
      </c>
      <c r="AU336" s="94">
        <f>+'t44 (3)'!AW625</f>
        <v>177.77</v>
      </c>
      <c r="AV336" s="94">
        <f>+'t44 (3)'!AX625</f>
        <v>0</v>
      </c>
      <c r="AW336" s="94">
        <f>+'t44 (3)'!AY625</f>
        <v>207.75</v>
      </c>
      <c r="AX336" s="94">
        <f>+'t44 (3)'!AZ625</f>
        <v>0</v>
      </c>
      <c r="AY336" s="94">
        <f>+'t44 (3)'!BA625</f>
        <v>23.34</v>
      </c>
      <c r="AZ336" s="94">
        <f>+'t44 (3)'!BB625</f>
        <v>0</v>
      </c>
      <c r="BA336" s="94">
        <f>+'t44 (3)'!BC625</f>
        <v>190.26</v>
      </c>
      <c r="BB336" s="94">
        <f>+'t44 (3)'!BD625</f>
        <v>0</v>
      </c>
      <c r="BC336" s="94">
        <f>+'t44 (3)'!BE625</f>
        <v>83.7</v>
      </c>
      <c r="BD336" s="94">
        <f>+'t44 (3)'!BF625</f>
        <v>0</v>
      </c>
      <c r="BE336" s="94">
        <f>+'t44 (3)'!BG625</f>
        <v>67.489999999999995</v>
      </c>
      <c r="BF336" s="94">
        <f>+'t44 (3)'!BH625</f>
        <v>0</v>
      </c>
      <c r="BG336" s="94">
        <f>+'t44 (3)'!BI625</f>
        <v>22.22</v>
      </c>
      <c r="BH336" s="94">
        <f>+'t44 (3)'!BJ625</f>
        <v>0</v>
      </c>
      <c r="BI336" s="94">
        <f>+'t44 (3)'!BK625</f>
        <v>57.07</v>
      </c>
      <c r="BJ336" s="94">
        <f>+'t44 (3)'!BL625</f>
        <v>0</v>
      </c>
      <c r="BK336" s="94">
        <f>+'t44 (3)'!BM625</f>
        <v>91.16</v>
      </c>
      <c r="BL336" s="94">
        <f>+'t44 (3)'!BN625</f>
        <v>0</v>
      </c>
      <c r="BM336" s="94">
        <f>+'t44 (3)'!BO625</f>
        <v>26.91</v>
      </c>
      <c r="BN336" s="94">
        <f>+'t44 (3)'!BP625</f>
        <v>0</v>
      </c>
      <c r="BO336" s="94">
        <f>+'t44 (3)'!BQ625</f>
        <v>30.22</v>
      </c>
      <c r="BP336" s="94">
        <f>+'t44 (3)'!BR625</f>
        <v>0</v>
      </c>
      <c r="BQ336" s="94">
        <f>+'t44 (3)'!BS625</f>
        <v>10.67</v>
      </c>
      <c r="BR336" s="94">
        <f>+'t44 (3)'!BT625</f>
        <v>0</v>
      </c>
      <c r="BS336" s="94">
        <f>+'t44 (3)'!BU625</f>
        <v>28.19</v>
      </c>
      <c r="BT336" s="94">
        <f>+'t44 (3)'!BV625</f>
        <v>0</v>
      </c>
      <c r="BU336" s="94">
        <f>+'t44 (3)'!BW625</f>
        <v>25.73</v>
      </c>
      <c r="BV336" s="94">
        <f>+'t44 (3)'!BX625</f>
        <v>0</v>
      </c>
      <c r="BW336" s="94">
        <f>+'t44 (3)'!BY625</f>
        <v>160.13999999999999</v>
      </c>
      <c r="BX336" s="94">
        <f>+'t44 (3)'!BZ625</f>
        <v>0</v>
      </c>
      <c r="BY336" s="94">
        <f>+'t44 (3)'!CA625</f>
        <v>53.53</v>
      </c>
      <c r="BZ336" s="94">
        <f>+'t44 (3)'!CB625</f>
        <v>0</v>
      </c>
      <c r="CA336" s="94">
        <f>+'t44 (3)'!CC625</f>
        <v>12.7</v>
      </c>
    </row>
    <row r="337" spans="1:79" ht="16.5" customHeight="1" x14ac:dyDescent="0.45">
      <c r="A337" s="358" t="s">
        <v>859</v>
      </c>
      <c r="B337" s="94">
        <f>+'t44 (3)'!D626</f>
        <v>0</v>
      </c>
      <c r="C337" s="94">
        <f>+'t44 (3)'!E626</f>
        <v>718.42</v>
      </c>
      <c r="D337" s="94">
        <f>+'t44 (3)'!F626</f>
        <v>0</v>
      </c>
      <c r="E337" s="94">
        <f>+'t44 (3)'!G626</f>
        <v>1346.11</v>
      </c>
      <c r="F337" s="94">
        <f>+'t44 (3)'!H626</f>
        <v>0</v>
      </c>
      <c r="G337" s="94">
        <f>+'t44 (3)'!I626</f>
        <v>1510.62</v>
      </c>
      <c r="H337" s="94">
        <f>+'t44 (3)'!J626</f>
        <v>0</v>
      </c>
      <c r="I337" s="94">
        <f>+'t44 (3)'!K626</f>
        <v>1579.7</v>
      </c>
      <c r="J337" s="94">
        <f>+'t44 (3)'!L626</f>
        <v>0</v>
      </c>
      <c r="K337" s="94">
        <f>+'t44 (3)'!M626</f>
        <v>1496.55</v>
      </c>
      <c r="L337" s="94">
        <f>+'t44 (3)'!N626</f>
        <v>0</v>
      </c>
      <c r="M337" s="94">
        <f>+'t44 (3)'!O626</f>
        <v>683.73</v>
      </c>
      <c r="N337" s="94">
        <f>+'t44 (3)'!P626</f>
        <v>0</v>
      </c>
      <c r="O337" s="94">
        <f>+'t44 (3)'!Q626</f>
        <v>1727.19</v>
      </c>
      <c r="P337" s="94">
        <f>+'t44 (3)'!R626</f>
        <v>0</v>
      </c>
      <c r="Q337" s="94">
        <f>+'t44 (3)'!S626</f>
        <v>1794.55</v>
      </c>
      <c r="R337" s="94">
        <f>+'t44 (3)'!T626</f>
        <v>0</v>
      </c>
      <c r="S337" s="94">
        <f>+'t44 (3)'!U626</f>
        <v>559.89</v>
      </c>
      <c r="T337" s="94">
        <f>+'t44 (3)'!V626</f>
        <v>0</v>
      </c>
      <c r="U337" s="94">
        <f>+'t44 (3)'!W626</f>
        <v>1852.41</v>
      </c>
      <c r="V337" s="94">
        <f>+'t44 (3)'!X626</f>
        <v>0</v>
      </c>
      <c r="W337" s="94">
        <f>+'t44 (3)'!Y626</f>
        <v>1333.99</v>
      </c>
      <c r="X337" s="94">
        <f>+'t44 (3)'!Z626</f>
        <v>0</v>
      </c>
      <c r="Y337" s="94">
        <f>+'t44 (3)'!AA626</f>
        <v>3618.11</v>
      </c>
      <c r="Z337" s="94">
        <f>+'t44 (3)'!AB626</f>
        <v>0</v>
      </c>
      <c r="AA337" s="94">
        <f>+'t44 (3)'!AC626</f>
        <v>2260.56</v>
      </c>
      <c r="AB337" s="94">
        <f>+'t44 (3)'!AD626</f>
        <v>0</v>
      </c>
      <c r="AC337" s="94">
        <f>+'t44 (3)'!AE626</f>
        <v>1906.02</v>
      </c>
      <c r="AD337" s="94">
        <f>+'t44 (3)'!AF626</f>
        <v>0</v>
      </c>
      <c r="AE337" s="94">
        <f>+'t44 (3)'!AG626</f>
        <v>1245.69</v>
      </c>
      <c r="AF337" s="94">
        <f>+'t44 (3)'!AH626</f>
        <v>0</v>
      </c>
      <c r="AG337" s="94">
        <f>+'t44 (3)'!AI626</f>
        <v>1736.08</v>
      </c>
      <c r="AH337" s="94">
        <f>+'t44 (3)'!AJ626</f>
        <v>0</v>
      </c>
      <c r="AI337" s="94">
        <f>+'t44 (3)'!AK626</f>
        <v>1093.77</v>
      </c>
      <c r="AJ337" s="94">
        <f>+'t44 (3)'!AL626</f>
        <v>0</v>
      </c>
      <c r="AK337" s="94">
        <f>+'t44 (3)'!AM626</f>
        <v>1444.86</v>
      </c>
      <c r="AL337" s="94">
        <f>+'t44 (3)'!AN626</f>
        <v>0</v>
      </c>
      <c r="AM337" s="94">
        <f>+'t44 (3)'!AO626</f>
        <v>2245.5100000000002</v>
      </c>
      <c r="AN337" s="94">
        <f>+'t44 (3)'!AP626</f>
        <v>0</v>
      </c>
      <c r="AO337" s="94">
        <f>+'t44 (3)'!AQ626</f>
        <v>1225.81</v>
      </c>
      <c r="AP337" s="94">
        <f>+'t44 (3)'!AR626</f>
        <v>0</v>
      </c>
      <c r="AQ337" s="94">
        <f>+'t44 (3)'!AS626</f>
        <v>745.58</v>
      </c>
      <c r="AR337" s="94">
        <f>+'t44 (3)'!AT626</f>
        <v>0</v>
      </c>
      <c r="AS337" s="94">
        <f>+'t44 (3)'!AU626</f>
        <v>621.28</v>
      </c>
      <c r="AT337" s="94">
        <f>+'t44 (3)'!AV626</f>
        <v>0</v>
      </c>
      <c r="AU337" s="94">
        <f>+'t44 (3)'!AW626</f>
        <v>749.56</v>
      </c>
      <c r="AV337" s="94">
        <f>+'t44 (3)'!AX626</f>
        <v>0</v>
      </c>
      <c r="AW337" s="94">
        <f>+'t44 (3)'!AY626</f>
        <v>1430.04</v>
      </c>
      <c r="AX337" s="94">
        <f>+'t44 (3)'!AZ626</f>
        <v>0</v>
      </c>
      <c r="AY337" s="94">
        <f>+'t44 (3)'!BA626</f>
        <v>1599.08</v>
      </c>
      <c r="AZ337" s="94">
        <f>+'t44 (3)'!BB626</f>
        <v>0</v>
      </c>
      <c r="BA337" s="94">
        <f>+'t44 (3)'!BC626</f>
        <v>789.02</v>
      </c>
      <c r="BB337" s="94">
        <f>+'t44 (3)'!BD626</f>
        <v>0</v>
      </c>
      <c r="BC337" s="94">
        <f>+'t44 (3)'!BE626</f>
        <v>1099.3399999999999</v>
      </c>
      <c r="BD337" s="94">
        <f>+'t44 (3)'!BF626</f>
        <v>0</v>
      </c>
      <c r="BE337" s="94">
        <f>+'t44 (3)'!BG626</f>
        <v>1468.95</v>
      </c>
      <c r="BF337" s="94">
        <f>+'t44 (3)'!BH626</f>
        <v>0</v>
      </c>
      <c r="BG337" s="94">
        <f>+'t44 (3)'!BI626</f>
        <v>3440.71</v>
      </c>
      <c r="BH337" s="94">
        <f>+'t44 (3)'!BJ626</f>
        <v>0</v>
      </c>
      <c r="BI337" s="94">
        <f>+'t44 (3)'!BK626</f>
        <v>1065.27</v>
      </c>
      <c r="BJ337" s="94">
        <f>+'t44 (3)'!BL626</f>
        <v>0</v>
      </c>
      <c r="BK337" s="94">
        <f>+'t44 (3)'!BM626</f>
        <v>950.29</v>
      </c>
      <c r="BL337" s="94">
        <f>+'t44 (3)'!BN626</f>
        <v>0</v>
      </c>
      <c r="BM337" s="94">
        <f>+'t44 (3)'!BO626</f>
        <v>923.24</v>
      </c>
      <c r="BN337" s="94">
        <f>+'t44 (3)'!BP626</f>
        <v>0</v>
      </c>
      <c r="BO337" s="94">
        <f>+'t44 (3)'!BQ626</f>
        <v>862.08</v>
      </c>
      <c r="BP337" s="94">
        <f>+'t44 (3)'!BR626</f>
        <v>0</v>
      </c>
      <c r="BQ337" s="94">
        <f>+'t44 (3)'!BS626</f>
        <v>946.3</v>
      </c>
      <c r="BR337" s="94">
        <f>+'t44 (3)'!BT626</f>
        <v>0</v>
      </c>
      <c r="BS337" s="94">
        <f>+'t44 (3)'!BU626</f>
        <v>1090.24</v>
      </c>
      <c r="BT337" s="94">
        <f>+'t44 (3)'!BV626</f>
        <v>0</v>
      </c>
      <c r="BU337" s="94">
        <f>+'t44 (3)'!BW626</f>
        <v>1174.17</v>
      </c>
      <c r="BV337" s="94">
        <f>+'t44 (3)'!BX626</f>
        <v>0</v>
      </c>
      <c r="BW337" s="94">
        <f>+'t44 (3)'!BY626</f>
        <v>786.39</v>
      </c>
      <c r="BX337" s="94">
        <f>+'t44 (3)'!BZ626</f>
        <v>0</v>
      </c>
      <c r="BY337" s="94">
        <f>+'t44 (3)'!CA626</f>
        <v>1081.57</v>
      </c>
      <c r="BZ337" s="94">
        <f>+'t44 (3)'!CB626</f>
        <v>0</v>
      </c>
      <c r="CA337" s="94">
        <f>+'t44 (3)'!CC626</f>
        <v>751.09</v>
      </c>
    </row>
    <row r="338" spans="1:79" ht="16.5" customHeight="1" x14ac:dyDescent="0.45">
      <c r="A338" s="357" t="s">
        <v>860</v>
      </c>
      <c r="B338" s="94">
        <f>+'t44 (3)'!D627</f>
        <v>0</v>
      </c>
      <c r="C338" s="94">
        <f>+'t44 (3)'!E627</f>
        <v>2026.71</v>
      </c>
      <c r="D338" s="94">
        <f>+'t44 (3)'!F627</f>
        <v>0</v>
      </c>
      <c r="E338" s="94">
        <f>+'t44 (3)'!G627</f>
        <v>1630.17</v>
      </c>
      <c r="F338" s="94">
        <f>+'t44 (3)'!H627</f>
        <v>0</v>
      </c>
      <c r="G338" s="94">
        <f>+'t44 (3)'!I627</f>
        <v>1969.01</v>
      </c>
      <c r="H338" s="94">
        <f>+'t44 (3)'!J627</f>
        <v>0</v>
      </c>
      <c r="I338" s="94">
        <f>+'t44 (3)'!K627</f>
        <v>1468.12</v>
      </c>
      <c r="J338" s="94">
        <f>+'t44 (3)'!L627</f>
        <v>0</v>
      </c>
      <c r="K338" s="94">
        <f>+'t44 (3)'!M627</f>
        <v>3438.26</v>
      </c>
      <c r="L338" s="94">
        <f>+'t44 (3)'!N627</f>
        <v>0</v>
      </c>
      <c r="M338" s="94">
        <f>+'t44 (3)'!O627</f>
        <v>5622.77</v>
      </c>
      <c r="N338" s="94">
        <f>+'t44 (3)'!P627</f>
        <v>0</v>
      </c>
      <c r="O338" s="94">
        <f>+'t44 (3)'!Q627</f>
        <v>1831.38</v>
      </c>
      <c r="P338" s="94">
        <f>+'t44 (3)'!R627</f>
        <v>0</v>
      </c>
      <c r="Q338" s="94">
        <f>+'t44 (3)'!S627</f>
        <v>1507.95</v>
      </c>
      <c r="R338" s="94">
        <f>+'t44 (3)'!T627</f>
        <v>0</v>
      </c>
      <c r="S338" s="94">
        <f>+'t44 (3)'!U627</f>
        <v>1610.67</v>
      </c>
      <c r="T338" s="94">
        <f>+'t44 (3)'!V627</f>
        <v>0</v>
      </c>
      <c r="U338" s="94">
        <f>+'t44 (3)'!W627</f>
        <v>1390.76</v>
      </c>
      <c r="V338" s="94">
        <f>+'t44 (3)'!X627</f>
        <v>0</v>
      </c>
      <c r="W338" s="94">
        <f>+'t44 (3)'!Y627</f>
        <v>1476.98</v>
      </c>
      <c r="X338" s="94">
        <f>+'t44 (3)'!Z627</f>
        <v>0</v>
      </c>
      <c r="Y338" s="94">
        <f>+'t44 (3)'!AA627</f>
        <v>5373.91</v>
      </c>
      <c r="Z338" s="94">
        <f>+'t44 (3)'!AB627</f>
        <v>0</v>
      </c>
      <c r="AA338" s="94">
        <f>+'t44 (3)'!AC627</f>
        <v>1497.61</v>
      </c>
      <c r="AB338" s="94">
        <f>+'t44 (3)'!AD627</f>
        <v>0</v>
      </c>
      <c r="AC338" s="94">
        <f>+'t44 (3)'!AE627</f>
        <v>1516.17</v>
      </c>
      <c r="AD338" s="94">
        <f>+'t44 (3)'!AF627</f>
        <v>0</v>
      </c>
      <c r="AE338" s="94">
        <f>+'t44 (3)'!AG627</f>
        <v>1701.58</v>
      </c>
      <c r="AF338" s="94">
        <f>+'t44 (3)'!AH627</f>
        <v>0</v>
      </c>
      <c r="AG338" s="94">
        <f>+'t44 (3)'!AI627</f>
        <v>1385.66</v>
      </c>
      <c r="AH338" s="94">
        <f>+'t44 (3)'!AJ627</f>
        <v>0</v>
      </c>
      <c r="AI338" s="94">
        <f>+'t44 (3)'!AK627</f>
        <v>1614.67</v>
      </c>
      <c r="AJ338" s="94">
        <f>+'t44 (3)'!AL627</f>
        <v>0</v>
      </c>
      <c r="AK338" s="94">
        <f>+'t44 (3)'!AM627</f>
        <v>1935.48</v>
      </c>
      <c r="AL338" s="94">
        <f>+'t44 (3)'!AN627</f>
        <v>0</v>
      </c>
      <c r="AM338" s="94">
        <f>+'t44 (3)'!AO627</f>
        <v>1607.6</v>
      </c>
      <c r="AN338" s="94">
        <f>+'t44 (3)'!AP627</f>
        <v>0</v>
      </c>
      <c r="AO338" s="94">
        <f>+'t44 (3)'!AQ627</f>
        <v>1606.72</v>
      </c>
      <c r="AP338" s="94">
        <f>+'t44 (3)'!AR627</f>
        <v>0</v>
      </c>
      <c r="AQ338" s="94">
        <f>+'t44 (3)'!AS627</f>
        <v>1747.16</v>
      </c>
      <c r="AR338" s="94">
        <f>+'t44 (3)'!AT627</f>
        <v>0</v>
      </c>
      <c r="AS338" s="94">
        <f>+'t44 (3)'!AU627</f>
        <v>1606.14</v>
      </c>
      <c r="AT338" s="94">
        <f>+'t44 (3)'!AV627</f>
        <v>0</v>
      </c>
      <c r="AU338" s="94">
        <f>+'t44 (3)'!AW627</f>
        <v>1728.36</v>
      </c>
      <c r="AV338" s="94">
        <f>+'t44 (3)'!AX627</f>
        <v>0</v>
      </c>
      <c r="AW338" s="94">
        <f>+'t44 (3)'!AY627</f>
        <v>1632.73</v>
      </c>
      <c r="AX338" s="94">
        <f>+'t44 (3)'!AZ627</f>
        <v>0</v>
      </c>
      <c r="AY338" s="94">
        <f>+'t44 (3)'!BA627</f>
        <v>1509.22</v>
      </c>
      <c r="AZ338" s="94">
        <f>+'t44 (3)'!BB627</f>
        <v>0</v>
      </c>
      <c r="BA338" s="94">
        <f>+'t44 (3)'!BC627</f>
        <v>1491.52</v>
      </c>
      <c r="BB338" s="94">
        <f>+'t44 (3)'!BD627</f>
        <v>0</v>
      </c>
      <c r="BC338" s="94">
        <f>+'t44 (3)'!BE627</f>
        <v>1774.4</v>
      </c>
      <c r="BD338" s="94">
        <f>+'t44 (3)'!BF627</f>
        <v>0</v>
      </c>
      <c r="BE338" s="94">
        <f>+'t44 (3)'!BG627</f>
        <v>1454.99</v>
      </c>
      <c r="BF338" s="94">
        <f>+'t44 (3)'!BH627</f>
        <v>0</v>
      </c>
      <c r="BG338" s="94">
        <f>+'t44 (3)'!BI627</f>
        <v>1760.67</v>
      </c>
      <c r="BH338" s="94">
        <f>+'t44 (3)'!BJ627</f>
        <v>0</v>
      </c>
      <c r="BI338" s="94">
        <f>+'t44 (3)'!BK627</f>
        <v>1703.31</v>
      </c>
      <c r="BJ338" s="94">
        <f>+'t44 (3)'!BL627</f>
        <v>0</v>
      </c>
      <c r="BK338" s="94">
        <f>+'t44 (3)'!BM627</f>
        <v>10294.44</v>
      </c>
      <c r="BL338" s="94">
        <f>+'t44 (3)'!BN627</f>
        <v>0</v>
      </c>
      <c r="BM338" s="94">
        <f>+'t44 (3)'!BO627</f>
        <v>1777.03</v>
      </c>
      <c r="BN338" s="94">
        <f>+'t44 (3)'!BP627</f>
        <v>0</v>
      </c>
      <c r="BO338" s="94">
        <f>+'t44 (3)'!BQ627</f>
        <v>1792.84</v>
      </c>
      <c r="BP338" s="94">
        <f>+'t44 (3)'!BR627</f>
        <v>0</v>
      </c>
      <c r="BQ338" s="94">
        <f>+'t44 (3)'!BS627</f>
        <v>1754.4</v>
      </c>
      <c r="BR338" s="94">
        <f>+'t44 (3)'!BT627</f>
        <v>0</v>
      </c>
      <c r="BS338" s="94">
        <f>+'t44 (3)'!BU627</f>
        <v>1778.22</v>
      </c>
      <c r="BT338" s="94">
        <f>+'t44 (3)'!BV627</f>
        <v>0</v>
      </c>
      <c r="BU338" s="94">
        <f>+'t44 (3)'!BW627</f>
        <v>1641.39</v>
      </c>
      <c r="BV338" s="94">
        <f>+'t44 (3)'!BX627</f>
        <v>0</v>
      </c>
      <c r="BW338" s="94">
        <f>+'t44 (3)'!BY627</f>
        <v>1575.54</v>
      </c>
      <c r="BX338" s="94">
        <f>+'t44 (3)'!BZ627</f>
        <v>0</v>
      </c>
      <c r="BY338" s="94">
        <f>+'t44 (3)'!CA627</f>
        <v>1649.95</v>
      </c>
      <c r="BZ338" s="94">
        <f>+'t44 (3)'!CB627</f>
        <v>0</v>
      </c>
      <c r="CA338" s="94">
        <f>+'t44 (3)'!CC627</f>
        <v>1735.5</v>
      </c>
    </row>
    <row r="339" spans="1:79" ht="16.5" customHeight="1" x14ac:dyDescent="0.45">
      <c r="A339" s="358" t="s">
        <v>861</v>
      </c>
      <c r="B339" s="94">
        <f>+'t44 (3)'!D628</f>
        <v>0</v>
      </c>
      <c r="C339" s="94">
        <f>+'t44 (3)'!E628</f>
        <v>2648.41</v>
      </c>
      <c r="D339" s="94">
        <f>+'t44 (3)'!F628</f>
        <v>0</v>
      </c>
      <c r="E339" s="94">
        <f>+'t44 (3)'!G628</f>
        <v>2081.6799999999998</v>
      </c>
      <c r="F339" s="94">
        <f>+'t44 (3)'!H628</f>
        <v>0</v>
      </c>
      <c r="G339" s="94">
        <f>+'t44 (3)'!I628</f>
        <v>2527.44</v>
      </c>
      <c r="H339" s="94">
        <f>+'t44 (3)'!J628</f>
        <v>0</v>
      </c>
      <c r="I339" s="94">
        <f>+'t44 (3)'!K628</f>
        <v>5136.25</v>
      </c>
      <c r="J339" s="94">
        <f>+'t44 (3)'!L628</f>
        <v>0</v>
      </c>
      <c r="K339" s="94">
        <f>+'t44 (3)'!M628</f>
        <v>1885.95</v>
      </c>
      <c r="L339" s="94">
        <f>+'t44 (3)'!N628</f>
        <v>0</v>
      </c>
      <c r="M339" s="94">
        <f>+'t44 (3)'!O628</f>
        <v>2991.42</v>
      </c>
      <c r="N339" s="94">
        <f>+'t44 (3)'!P628</f>
        <v>0</v>
      </c>
      <c r="O339" s="94">
        <f>+'t44 (3)'!Q628</f>
        <v>1513.75</v>
      </c>
      <c r="P339" s="94">
        <f>+'t44 (3)'!R628</f>
        <v>0</v>
      </c>
      <c r="Q339" s="94">
        <f>+'t44 (3)'!S628</f>
        <v>2207.21</v>
      </c>
      <c r="R339" s="94">
        <f>+'t44 (3)'!T628</f>
        <v>0</v>
      </c>
      <c r="S339" s="94">
        <f>+'t44 (3)'!U628</f>
        <v>2224.65</v>
      </c>
      <c r="T339" s="94">
        <f>+'t44 (3)'!V628</f>
        <v>0</v>
      </c>
      <c r="U339" s="94">
        <f>+'t44 (3)'!W628</f>
        <v>3099.9</v>
      </c>
      <c r="V339" s="94">
        <f>+'t44 (3)'!X628</f>
        <v>0</v>
      </c>
      <c r="W339" s="94">
        <f>+'t44 (3)'!Y628</f>
        <v>2432.33</v>
      </c>
      <c r="X339" s="94">
        <f>+'t44 (3)'!Z628</f>
        <v>0</v>
      </c>
      <c r="Y339" s="94">
        <f>+'t44 (3)'!AA628</f>
        <v>4077.56</v>
      </c>
      <c r="Z339" s="94">
        <f>+'t44 (3)'!AB628</f>
        <v>0</v>
      </c>
      <c r="AA339" s="94">
        <f>+'t44 (3)'!AC628</f>
        <v>2925.49</v>
      </c>
      <c r="AB339" s="94">
        <f>+'t44 (3)'!AD628</f>
        <v>0</v>
      </c>
      <c r="AC339" s="94">
        <f>+'t44 (3)'!AE628</f>
        <v>2599.0700000000002</v>
      </c>
      <c r="AD339" s="94">
        <f>+'t44 (3)'!AF628</f>
        <v>0</v>
      </c>
      <c r="AE339" s="94">
        <f>+'t44 (3)'!AG628</f>
        <v>2576.12</v>
      </c>
      <c r="AF339" s="94">
        <f>+'t44 (3)'!AH628</f>
        <v>0</v>
      </c>
      <c r="AG339" s="94">
        <f>+'t44 (3)'!AI628</f>
        <v>1752.36</v>
      </c>
      <c r="AH339" s="94">
        <f>+'t44 (3)'!AJ628</f>
        <v>0</v>
      </c>
      <c r="AI339" s="94">
        <f>+'t44 (3)'!AK628</f>
        <v>1935.24</v>
      </c>
      <c r="AJ339" s="94">
        <f>+'t44 (3)'!AL628</f>
        <v>0</v>
      </c>
      <c r="AK339" s="94">
        <f>+'t44 (3)'!AM628</f>
        <v>2968.55</v>
      </c>
      <c r="AL339" s="94">
        <f>+'t44 (3)'!AN628</f>
        <v>0</v>
      </c>
      <c r="AM339" s="94">
        <f>+'t44 (3)'!AO628</f>
        <v>2234.52</v>
      </c>
      <c r="AN339" s="94">
        <f>+'t44 (3)'!AP628</f>
        <v>0</v>
      </c>
      <c r="AO339" s="94">
        <f>+'t44 (3)'!AQ628</f>
        <v>2188.67</v>
      </c>
      <c r="AP339" s="94">
        <f>+'t44 (3)'!AR628</f>
        <v>0</v>
      </c>
      <c r="AQ339" s="94">
        <f>+'t44 (3)'!AS628</f>
        <v>3378.63</v>
      </c>
      <c r="AR339" s="94">
        <f>+'t44 (3)'!AT628</f>
        <v>0</v>
      </c>
      <c r="AS339" s="94">
        <f>+'t44 (3)'!AU628</f>
        <v>2718.41</v>
      </c>
      <c r="AT339" s="94">
        <f>+'t44 (3)'!AV628</f>
        <v>0</v>
      </c>
      <c r="AU339" s="94">
        <f>+'t44 (3)'!AW628</f>
        <v>2266.4899999999998</v>
      </c>
      <c r="AV339" s="94">
        <f>+'t44 (3)'!AX628</f>
        <v>0</v>
      </c>
      <c r="AW339" s="94">
        <f>+'t44 (3)'!AY628</f>
        <v>3237.91</v>
      </c>
      <c r="AX339" s="94">
        <f>+'t44 (3)'!AZ628</f>
        <v>0</v>
      </c>
      <c r="AY339" s="94">
        <f>+'t44 (3)'!BA628</f>
        <v>2478.56</v>
      </c>
      <c r="AZ339" s="94">
        <f>+'t44 (3)'!BB628</f>
        <v>0</v>
      </c>
      <c r="BA339" s="94">
        <f>+'t44 (3)'!BC628</f>
        <v>3098.32</v>
      </c>
      <c r="BB339" s="94">
        <f>+'t44 (3)'!BD628</f>
        <v>0</v>
      </c>
      <c r="BC339" s="94">
        <f>+'t44 (3)'!BE628</f>
        <v>3083.57</v>
      </c>
      <c r="BD339" s="94">
        <f>+'t44 (3)'!BF628</f>
        <v>0</v>
      </c>
      <c r="BE339" s="94">
        <f>+'t44 (3)'!BG628</f>
        <v>2445.4</v>
      </c>
      <c r="BF339" s="94">
        <f>+'t44 (3)'!BH628</f>
        <v>0</v>
      </c>
      <c r="BG339" s="94">
        <f>+'t44 (3)'!BI628</f>
        <v>3232.76</v>
      </c>
      <c r="BH339" s="94">
        <f>+'t44 (3)'!BJ628</f>
        <v>0</v>
      </c>
      <c r="BI339" s="94">
        <f>+'t44 (3)'!BK628</f>
        <v>3753.97</v>
      </c>
      <c r="BJ339" s="94">
        <f>+'t44 (3)'!BL628</f>
        <v>0</v>
      </c>
      <c r="BK339" s="94">
        <f>+'t44 (3)'!BM628</f>
        <v>3440.33</v>
      </c>
      <c r="BL339" s="94">
        <f>+'t44 (3)'!BN628</f>
        <v>0</v>
      </c>
      <c r="BM339" s="94">
        <f>+'t44 (3)'!BO628</f>
        <v>3089.45</v>
      </c>
      <c r="BN339" s="94">
        <f>+'t44 (3)'!BP628</f>
        <v>0</v>
      </c>
      <c r="BO339" s="94">
        <f>+'t44 (3)'!BQ628</f>
        <v>4771.47</v>
      </c>
      <c r="BP339" s="94">
        <f>+'t44 (3)'!BR628</f>
        <v>0</v>
      </c>
      <c r="BQ339" s="94">
        <f>+'t44 (3)'!BS628</f>
        <v>3371.58</v>
      </c>
      <c r="BR339" s="94">
        <f>+'t44 (3)'!BT628</f>
        <v>0</v>
      </c>
      <c r="BS339" s="94">
        <f>+'t44 (3)'!BU628</f>
        <v>3114.68</v>
      </c>
      <c r="BT339" s="94">
        <f>+'t44 (3)'!BV628</f>
        <v>0</v>
      </c>
      <c r="BU339" s="94">
        <f>+'t44 (3)'!BW628</f>
        <v>3259.85</v>
      </c>
      <c r="BV339" s="94">
        <f>+'t44 (3)'!BX628</f>
        <v>0</v>
      </c>
      <c r="BW339" s="94">
        <f>+'t44 (3)'!BY628</f>
        <v>3862.43</v>
      </c>
      <c r="BX339" s="94">
        <f>+'t44 (3)'!BZ628</f>
        <v>0</v>
      </c>
      <c r="BY339" s="94">
        <f>+'t44 (3)'!CA628</f>
        <v>2674.54</v>
      </c>
      <c r="BZ339" s="94">
        <f>+'t44 (3)'!CB628</f>
        <v>0</v>
      </c>
      <c r="CA339" s="94">
        <f>+'t44 (3)'!CC628</f>
        <v>4367.62</v>
      </c>
    </row>
    <row r="340" spans="1:79" ht="16.5" customHeight="1" x14ac:dyDescent="0.45">
      <c r="A340" s="357" t="s">
        <v>862</v>
      </c>
      <c r="B340" s="94">
        <f>+'t44 (3)'!D629</f>
        <v>0</v>
      </c>
      <c r="C340" s="94">
        <f>+'t44 (3)'!E629</f>
        <v>809.17</v>
      </c>
      <c r="D340" s="94">
        <f>+'t44 (3)'!F629</f>
        <v>0</v>
      </c>
      <c r="E340" s="94">
        <f>+'t44 (3)'!G629</f>
        <v>847.18</v>
      </c>
      <c r="F340" s="94">
        <f>+'t44 (3)'!H629</f>
        <v>0</v>
      </c>
      <c r="G340" s="94">
        <f>+'t44 (3)'!I629</f>
        <v>900.58</v>
      </c>
      <c r="H340" s="94">
        <f>+'t44 (3)'!J629</f>
        <v>0</v>
      </c>
      <c r="I340" s="94">
        <f>+'t44 (3)'!K629</f>
        <v>792.55</v>
      </c>
      <c r="J340" s="94">
        <f>+'t44 (3)'!L629</f>
        <v>0</v>
      </c>
      <c r="K340" s="94">
        <f>+'t44 (3)'!M629</f>
        <v>831.5</v>
      </c>
      <c r="L340" s="94">
        <f>+'t44 (3)'!N629</f>
        <v>0</v>
      </c>
      <c r="M340" s="94">
        <f>+'t44 (3)'!O629</f>
        <v>936.73</v>
      </c>
      <c r="N340" s="94">
        <f>+'t44 (3)'!P629</f>
        <v>0</v>
      </c>
      <c r="O340" s="94">
        <f>+'t44 (3)'!Q629</f>
        <v>1015.38</v>
      </c>
      <c r="P340" s="94">
        <f>+'t44 (3)'!R629</f>
        <v>0</v>
      </c>
      <c r="Q340" s="94">
        <f>+'t44 (3)'!S629</f>
        <v>896.87</v>
      </c>
      <c r="R340" s="94">
        <f>+'t44 (3)'!T629</f>
        <v>0</v>
      </c>
      <c r="S340" s="94">
        <f>+'t44 (3)'!U629</f>
        <v>1311.2</v>
      </c>
      <c r="T340" s="94">
        <f>+'t44 (3)'!V629</f>
        <v>0</v>
      </c>
      <c r="U340" s="94">
        <f>+'t44 (3)'!W629</f>
        <v>899.53</v>
      </c>
      <c r="V340" s="94">
        <f>+'t44 (3)'!X629</f>
        <v>0</v>
      </c>
      <c r="W340" s="94">
        <f>+'t44 (3)'!Y629</f>
        <v>893.79</v>
      </c>
      <c r="X340" s="94">
        <f>+'t44 (3)'!Z629</f>
        <v>0</v>
      </c>
      <c r="Y340" s="94">
        <f>+'t44 (3)'!AA629</f>
        <v>934.68</v>
      </c>
      <c r="Z340" s="94">
        <f>+'t44 (3)'!AB629</f>
        <v>0</v>
      </c>
      <c r="AA340" s="94">
        <f>+'t44 (3)'!AC629</f>
        <v>798.82</v>
      </c>
      <c r="AB340" s="94">
        <f>+'t44 (3)'!AD629</f>
        <v>0</v>
      </c>
      <c r="AC340" s="94">
        <f>+'t44 (3)'!AE629</f>
        <v>894.47</v>
      </c>
      <c r="AD340" s="94">
        <f>+'t44 (3)'!AF629</f>
        <v>0</v>
      </c>
      <c r="AE340" s="94">
        <f>+'t44 (3)'!AG629</f>
        <v>932.4</v>
      </c>
      <c r="AF340" s="94">
        <f>+'t44 (3)'!AH629</f>
        <v>0</v>
      </c>
      <c r="AG340" s="94">
        <f>+'t44 (3)'!AI629</f>
        <v>823.77</v>
      </c>
      <c r="AH340" s="94">
        <f>+'t44 (3)'!AJ629</f>
        <v>0</v>
      </c>
      <c r="AI340" s="94">
        <f>+'t44 (3)'!AK629</f>
        <v>931.12</v>
      </c>
      <c r="AJ340" s="94">
        <f>+'t44 (3)'!AL629</f>
        <v>0</v>
      </c>
      <c r="AK340" s="94">
        <f>+'t44 (3)'!AM629</f>
        <v>900.34</v>
      </c>
      <c r="AL340" s="94">
        <f>+'t44 (3)'!AN629</f>
        <v>0</v>
      </c>
      <c r="AM340" s="94">
        <f>+'t44 (3)'!AO629</f>
        <v>941.44</v>
      </c>
      <c r="AN340" s="94">
        <f>+'t44 (3)'!AP629</f>
        <v>0</v>
      </c>
      <c r="AO340" s="94">
        <f>+'t44 (3)'!AQ629</f>
        <v>1016.45</v>
      </c>
      <c r="AP340" s="94">
        <f>+'t44 (3)'!AR629</f>
        <v>0</v>
      </c>
      <c r="AQ340" s="94">
        <f>+'t44 (3)'!AS629</f>
        <v>1046.98</v>
      </c>
      <c r="AR340" s="94">
        <f>+'t44 (3)'!AT629</f>
        <v>0</v>
      </c>
      <c r="AS340" s="94">
        <f>+'t44 (3)'!AU629</f>
        <v>980.43</v>
      </c>
      <c r="AT340" s="94">
        <f>+'t44 (3)'!AV629</f>
        <v>0</v>
      </c>
      <c r="AU340" s="94">
        <f>+'t44 (3)'!AW629</f>
        <v>941.67</v>
      </c>
      <c r="AV340" s="94">
        <f>+'t44 (3)'!AX629</f>
        <v>0</v>
      </c>
      <c r="AW340" s="94">
        <f>+'t44 (3)'!AY629</f>
        <v>922.18</v>
      </c>
      <c r="AX340" s="94">
        <f>+'t44 (3)'!AZ629</f>
        <v>0</v>
      </c>
      <c r="AY340" s="94">
        <f>+'t44 (3)'!BA629</f>
        <v>902.51</v>
      </c>
      <c r="AZ340" s="94">
        <f>+'t44 (3)'!BB629</f>
        <v>0</v>
      </c>
      <c r="BA340" s="94">
        <f>+'t44 (3)'!BC629</f>
        <v>953.04</v>
      </c>
      <c r="BB340" s="94">
        <f>+'t44 (3)'!BD629</f>
        <v>0</v>
      </c>
      <c r="BC340" s="94">
        <f>+'t44 (3)'!BE629</f>
        <v>1045.6600000000001</v>
      </c>
      <c r="BD340" s="94">
        <f>+'t44 (3)'!BF629</f>
        <v>0</v>
      </c>
      <c r="BE340" s="94">
        <f>+'t44 (3)'!BG629</f>
        <v>840.05</v>
      </c>
      <c r="BF340" s="94">
        <f>+'t44 (3)'!BH629</f>
        <v>0</v>
      </c>
      <c r="BG340" s="94">
        <f>+'t44 (3)'!BI629</f>
        <v>1087.9100000000001</v>
      </c>
      <c r="BH340" s="94">
        <f>+'t44 (3)'!BJ629</f>
        <v>0</v>
      </c>
      <c r="BI340" s="94">
        <f>+'t44 (3)'!BK629</f>
        <v>1090.79</v>
      </c>
      <c r="BJ340" s="94">
        <f>+'t44 (3)'!BL629</f>
        <v>0</v>
      </c>
      <c r="BK340" s="94">
        <f>+'t44 (3)'!BM629</f>
        <v>997.17</v>
      </c>
      <c r="BL340" s="94">
        <f>+'t44 (3)'!BN629</f>
        <v>0</v>
      </c>
      <c r="BM340" s="94">
        <f>+'t44 (3)'!BO629</f>
        <v>1047.74</v>
      </c>
      <c r="BN340" s="94">
        <f>+'t44 (3)'!BP629</f>
        <v>0</v>
      </c>
      <c r="BO340" s="94">
        <f>+'t44 (3)'!BQ629</f>
        <v>1002.37</v>
      </c>
      <c r="BP340" s="94">
        <f>+'t44 (3)'!BR629</f>
        <v>0</v>
      </c>
      <c r="BQ340" s="94">
        <f>+'t44 (3)'!BS629</f>
        <v>1055.44</v>
      </c>
      <c r="BR340" s="94">
        <f>+'t44 (3)'!BT629</f>
        <v>0</v>
      </c>
      <c r="BS340" s="94">
        <f>+'t44 (3)'!BU629</f>
        <v>1099.6500000000001</v>
      </c>
      <c r="BT340" s="94">
        <f>+'t44 (3)'!BV629</f>
        <v>0</v>
      </c>
      <c r="BU340" s="94">
        <f>+'t44 (3)'!BW629</f>
        <v>1010.11</v>
      </c>
      <c r="BV340" s="94">
        <f>+'t44 (3)'!BX629</f>
        <v>0</v>
      </c>
      <c r="BW340" s="94">
        <f>+'t44 (3)'!BY629</f>
        <v>1046.56</v>
      </c>
      <c r="BX340" s="94">
        <f>+'t44 (3)'!BZ629</f>
        <v>0</v>
      </c>
      <c r="BY340" s="94">
        <f>+'t44 (3)'!CA629</f>
        <v>978.98</v>
      </c>
      <c r="BZ340" s="94">
        <f>+'t44 (3)'!CB629</f>
        <v>0</v>
      </c>
      <c r="CA340" s="94">
        <f>+'t44 (3)'!CC629</f>
        <v>1097.8499999999999</v>
      </c>
    </row>
    <row r="341" spans="1:79" ht="16.5" customHeight="1" x14ac:dyDescent="0.45">
      <c r="A341" s="358" t="s">
        <v>863</v>
      </c>
      <c r="B341" s="94">
        <f>+'t44 (3)'!D630</f>
        <v>0</v>
      </c>
      <c r="C341" s="94">
        <f>+'t44 (3)'!E630</f>
        <v>365.15</v>
      </c>
      <c r="D341" s="94">
        <f>+'t44 (3)'!F630</f>
        <v>0</v>
      </c>
      <c r="E341" s="94">
        <f>+'t44 (3)'!G630</f>
        <v>374.15</v>
      </c>
      <c r="F341" s="94">
        <f>+'t44 (3)'!H630</f>
        <v>0</v>
      </c>
      <c r="G341" s="94">
        <f>+'t44 (3)'!I630</f>
        <v>446.34</v>
      </c>
      <c r="H341" s="94">
        <f>+'t44 (3)'!J630</f>
        <v>0</v>
      </c>
      <c r="I341" s="94">
        <f>+'t44 (3)'!K630</f>
        <v>403.59</v>
      </c>
      <c r="J341" s="94">
        <f>+'t44 (3)'!L630</f>
        <v>0</v>
      </c>
      <c r="K341" s="94">
        <f>+'t44 (3)'!M630</f>
        <v>380.61</v>
      </c>
      <c r="L341" s="94">
        <f>+'t44 (3)'!N630</f>
        <v>0</v>
      </c>
      <c r="M341" s="94">
        <f>+'t44 (3)'!O630</f>
        <v>414.94</v>
      </c>
      <c r="N341" s="94">
        <f>+'t44 (3)'!P630</f>
        <v>0</v>
      </c>
      <c r="O341" s="94">
        <f>+'t44 (3)'!Q630</f>
        <v>481.96</v>
      </c>
      <c r="P341" s="94">
        <f>+'t44 (3)'!R630</f>
        <v>0</v>
      </c>
      <c r="Q341" s="94">
        <f>+'t44 (3)'!S630</f>
        <v>425.07</v>
      </c>
      <c r="R341" s="94">
        <f>+'t44 (3)'!T630</f>
        <v>0</v>
      </c>
      <c r="S341" s="94">
        <f>+'t44 (3)'!U630</f>
        <v>445.31</v>
      </c>
      <c r="T341" s="94">
        <f>+'t44 (3)'!V630</f>
        <v>0</v>
      </c>
      <c r="U341" s="94">
        <f>+'t44 (3)'!W630</f>
        <v>334.93</v>
      </c>
      <c r="V341" s="94">
        <f>+'t44 (3)'!X630</f>
        <v>0</v>
      </c>
      <c r="W341" s="94">
        <f>+'t44 (3)'!Y630</f>
        <v>333.41</v>
      </c>
      <c r="X341" s="94">
        <f>+'t44 (3)'!Z630</f>
        <v>0</v>
      </c>
      <c r="Y341" s="94">
        <f>+'t44 (3)'!AA630</f>
        <v>356.88</v>
      </c>
      <c r="Z341" s="94">
        <f>+'t44 (3)'!AB630</f>
        <v>0</v>
      </c>
      <c r="AA341" s="94">
        <f>+'t44 (3)'!AC630</f>
        <v>336.95</v>
      </c>
      <c r="AB341" s="94">
        <f>+'t44 (3)'!AD630</f>
        <v>0</v>
      </c>
      <c r="AC341" s="94">
        <f>+'t44 (3)'!AE630</f>
        <v>397.27</v>
      </c>
      <c r="AD341" s="94">
        <f>+'t44 (3)'!AF630</f>
        <v>0</v>
      </c>
      <c r="AE341" s="94">
        <f>+'t44 (3)'!AG630</f>
        <v>412.13</v>
      </c>
      <c r="AF341" s="94">
        <f>+'t44 (3)'!AH630</f>
        <v>0</v>
      </c>
      <c r="AG341" s="94">
        <f>+'t44 (3)'!AI630</f>
        <v>363</v>
      </c>
      <c r="AH341" s="94">
        <f>+'t44 (3)'!AJ630</f>
        <v>0</v>
      </c>
      <c r="AI341" s="94">
        <f>+'t44 (3)'!AK630</f>
        <v>430.63</v>
      </c>
      <c r="AJ341" s="94">
        <f>+'t44 (3)'!AL630</f>
        <v>0</v>
      </c>
      <c r="AK341" s="94">
        <f>+'t44 (3)'!AM630</f>
        <v>407.97</v>
      </c>
      <c r="AL341" s="94">
        <f>+'t44 (3)'!AN630</f>
        <v>0</v>
      </c>
      <c r="AM341" s="94">
        <f>+'t44 (3)'!AO630</f>
        <v>482.55</v>
      </c>
      <c r="AN341" s="94">
        <f>+'t44 (3)'!AP630</f>
        <v>0</v>
      </c>
      <c r="AO341" s="94">
        <f>+'t44 (3)'!AQ630</f>
        <v>490.44</v>
      </c>
      <c r="AP341" s="94">
        <f>+'t44 (3)'!AR630</f>
        <v>0</v>
      </c>
      <c r="AQ341" s="94">
        <f>+'t44 (3)'!AS630</f>
        <v>515.51</v>
      </c>
      <c r="AR341" s="94">
        <f>+'t44 (3)'!AT630</f>
        <v>0</v>
      </c>
      <c r="AS341" s="94">
        <f>+'t44 (3)'!AU630</f>
        <v>503.95</v>
      </c>
      <c r="AT341" s="94">
        <f>+'t44 (3)'!AV630</f>
        <v>0</v>
      </c>
      <c r="AU341" s="94">
        <f>+'t44 (3)'!AW630</f>
        <v>501.73</v>
      </c>
      <c r="AV341" s="94">
        <f>+'t44 (3)'!AX630</f>
        <v>0</v>
      </c>
      <c r="AW341" s="94">
        <f>+'t44 (3)'!AY630</f>
        <v>501.22</v>
      </c>
      <c r="AX341" s="94">
        <f>+'t44 (3)'!AZ630</f>
        <v>0</v>
      </c>
      <c r="AY341" s="94">
        <f>+'t44 (3)'!BA630</f>
        <v>498.76</v>
      </c>
      <c r="AZ341" s="94">
        <f>+'t44 (3)'!BB630</f>
        <v>0</v>
      </c>
      <c r="BA341" s="94">
        <f>+'t44 (3)'!BC630</f>
        <v>502.14</v>
      </c>
      <c r="BB341" s="94">
        <f>+'t44 (3)'!BD630</f>
        <v>0</v>
      </c>
      <c r="BC341" s="94">
        <f>+'t44 (3)'!BE630</f>
        <v>829.08</v>
      </c>
      <c r="BD341" s="94">
        <f>+'t44 (3)'!BF630</f>
        <v>0</v>
      </c>
      <c r="BE341" s="94">
        <f>+'t44 (3)'!BG630</f>
        <v>395.78</v>
      </c>
      <c r="BF341" s="94">
        <f>+'t44 (3)'!BH630</f>
        <v>0</v>
      </c>
      <c r="BG341" s="94">
        <f>+'t44 (3)'!BI630</f>
        <v>557.04</v>
      </c>
      <c r="BH341" s="94">
        <f>+'t44 (3)'!BJ630</f>
        <v>0</v>
      </c>
      <c r="BI341" s="94">
        <f>+'t44 (3)'!BK630</f>
        <v>531.20000000000005</v>
      </c>
      <c r="BJ341" s="94">
        <f>+'t44 (3)'!BL630</f>
        <v>0</v>
      </c>
      <c r="BK341" s="94">
        <f>+'t44 (3)'!BM630</f>
        <v>462.38</v>
      </c>
      <c r="BL341" s="94">
        <f>+'t44 (3)'!BN630</f>
        <v>0</v>
      </c>
      <c r="BM341" s="94">
        <f>+'t44 (3)'!BO630</f>
        <v>593.25</v>
      </c>
      <c r="BN341" s="94">
        <f>+'t44 (3)'!BP630</f>
        <v>0</v>
      </c>
      <c r="BO341" s="94">
        <f>+'t44 (3)'!BQ630</f>
        <v>519.5</v>
      </c>
      <c r="BP341" s="94">
        <f>+'t44 (3)'!BR630</f>
        <v>0</v>
      </c>
      <c r="BQ341" s="94">
        <f>+'t44 (3)'!BS630</f>
        <v>622.38</v>
      </c>
      <c r="BR341" s="94">
        <f>+'t44 (3)'!BT630</f>
        <v>0</v>
      </c>
      <c r="BS341" s="94">
        <f>+'t44 (3)'!BU630</f>
        <v>642.88</v>
      </c>
      <c r="BT341" s="94">
        <f>+'t44 (3)'!BV630</f>
        <v>0</v>
      </c>
      <c r="BU341" s="94">
        <f>+'t44 (3)'!BW630</f>
        <v>600.19000000000005</v>
      </c>
      <c r="BV341" s="94">
        <f>+'t44 (3)'!BX630</f>
        <v>0</v>
      </c>
      <c r="BW341" s="94">
        <f>+'t44 (3)'!BY630</f>
        <v>607.46</v>
      </c>
      <c r="BX341" s="94">
        <f>+'t44 (3)'!BZ630</f>
        <v>0</v>
      </c>
      <c r="BY341" s="94">
        <f>+'t44 (3)'!CA630</f>
        <v>613.85</v>
      </c>
      <c r="BZ341" s="94">
        <f>+'t44 (3)'!CB630</f>
        <v>0</v>
      </c>
      <c r="CA341" s="94">
        <f>+'t44 (3)'!CC630</f>
        <v>655.75</v>
      </c>
    </row>
    <row r="342" spans="1:79" ht="16.5" customHeight="1" x14ac:dyDescent="0.45">
      <c r="A342" s="357" t="s">
        <v>864</v>
      </c>
      <c r="B342" s="94">
        <f>+'t44 (3)'!D631</f>
        <v>0</v>
      </c>
      <c r="C342" s="94">
        <f>+'t44 (3)'!E631</f>
        <v>4579.4799999999996</v>
      </c>
      <c r="D342" s="94">
        <f>+'t44 (3)'!F631</f>
        <v>0</v>
      </c>
      <c r="E342" s="94">
        <f>+'t44 (3)'!G631</f>
        <v>5352.09</v>
      </c>
      <c r="F342" s="94">
        <f>+'t44 (3)'!H631</f>
        <v>0</v>
      </c>
      <c r="G342" s="94">
        <f>+'t44 (3)'!I631</f>
        <v>5529.75</v>
      </c>
      <c r="H342" s="94">
        <f>+'t44 (3)'!J631</f>
        <v>0</v>
      </c>
      <c r="I342" s="94">
        <f>+'t44 (3)'!K631</f>
        <v>4437.04</v>
      </c>
      <c r="J342" s="94">
        <f>+'t44 (3)'!L631</f>
        <v>0</v>
      </c>
      <c r="K342" s="94">
        <f>+'t44 (3)'!M631</f>
        <v>4487.04</v>
      </c>
      <c r="L342" s="94">
        <f>+'t44 (3)'!N631</f>
        <v>0</v>
      </c>
      <c r="M342" s="94">
        <f>+'t44 (3)'!O631</f>
        <v>6566.33</v>
      </c>
      <c r="N342" s="94">
        <f>+'t44 (3)'!P631</f>
        <v>0</v>
      </c>
      <c r="O342" s="94">
        <f>+'t44 (3)'!Q631</f>
        <v>6565.95</v>
      </c>
      <c r="P342" s="94">
        <f>+'t44 (3)'!R631</f>
        <v>0</v>
      </c>
      <c r="Q342" s="94">
        <f>+'t44 (3)'!S631</f>
        <v>6398.25</v>
      </c>
      <c r="R342" s="94">
        <f>+'t44 (3)'!T631</f>
        <v>0</v>
      </c>
      <c r="S342" s="94">
        <f>+'t44 (3)'!U631</f>
        <v>6490.3</v>
      </c>
      <c r="T342" s="94">
        <f>+'t44 (3)'!V631</f>
        <v>0</v>
      </c>
      <c r="U342" s="94">
        <f>+'t44 (3)'!W631</f>
        <v>6767.94</v>
      </c>
      <c r="V342" s="94">
        <f>+'t44 (3)'!X631</f>
        <v>0</v>
      </c>
      <c r="W342" s="94">
        <f>+'t44 (3)'!Y631</f>
        <v>6444.91</v>
      </c>
      <c r="X342" s="94">
        <f>+'t44 (3)'!Z631</f>
        <v>0</v>
      </c>
      <c r="Y342" s="94">
        <f>+'t44 (3)'!AA631</f>
        <v>6641.23</v>
      </c>
      <c r="Z342" s="94">
        <f>+'t44 (3)'!AB631</f>
        <v>0</v>
      </c>
      <c r="AA342" s="94">
        <f>+'t44 (3)'!AC631</f>
        <v>5655.95</v>
      </c>
      <c r="AB342" s="94">
        <f>+'t44 (3)'!AD631</f>
        <v>0</v>
      </c>
      <c r="AC342" s="94">
        <f>+'t44 (3)'!AE631</f>
        <v>5471.61</v>
      </c>
      <c r="AD342" s="94">
        <f>+'t44 (3)'!AF631</f>
        <v>0</v>
      </c>
      <c r="AE342" s="94">
        <f>+'t44 (3)'!AG631</f>
        <v>6505.33</v>
      </c>
      <c r="AF342" s="94">
        <f>+'t44 (3)'!AH631</f>
        <v>0</v>
      </c>
      <c r="AG342" s="94">
        <f>+'t44 (3)'!AI631</f>
        <v>5928.88</v>
      </c>
      <c r="AH342" s="94">
        <f>+'t44 (3)'!AJ631</f>
        <v>0</v>
      </c>
      <c r="AI342" s="94">
        <f>+'t44 (3)'!AK631</f>
        <v>5362.28</v>
      </c>
      <c r="AJ342" s="94">
        <f>+'t44 (3)'!AL631</f>
        <v>0</v>
      </c>
      <c r="AK342" s="94">
        <f>+'t44 (3)'!AM631</f>
        <v>6193.42</v>
      </c>
      <c r="AL342" s="94">
        <f>+'t44 (3)'!AN631</f>
        <v>0</v>
      </c>
      <c r="AM342" s="94">
        <f>+'t44 (3)'!AO631</f>
        <v>5897.9</v>
      </c>
      <c r="AN342" s="94">
        <f>+'t44 (3)'!AP631</f>
        <v>0</v>
      </c>
      <c r="AO342" s="94">
        <f>+'t44 (3)'!AQ631</f>
        <v>6254.82</v>
      </c>
      <c r="AP342" s="94">
        <f>+'t44 (3)'!AR631</f>
        <v>0</v>
      </c>
      <c r="AQ342" s="94">
        <f>+'t44 (3)'!AS631</f>
        <v>6725.18</v>
      </c>
      <c r="AR342" s="94">
        <f>+'t44 (3)'!AT631</f>
        <v>0</v>
      </c>
      <c r="AS342" s="94">
        <f>+'t44 (3)'!AU631</f>
        <v>8961.82</v>
      </c>
      <c r="AT342" s="94">
        <f>+'t44 (3)'!AV631</f>
        <v>0</v>
      </c>
      <c r="AU342" s="94">
        <f>+'t44 (3)'!AW631</f>
        <v>7030.73</v>
      </c>
      <c r="AV342" s="94">
        <f>+'t44 (3)'!AX631</f>
        <v>0</v>
      </c>
      <c r="AW342" s="94">
        <f>+'t44 (3)'!AY631</f>
        <v>6031.8</v>
      </c>
      <c r="AX342" s="94">
        <f>+'t44 (3)'!AZ631</f>
        <v>0</v>
      </c>
      <c r="AY342" s="94">
        <f>+'t44 (3)'!BA631</f>
        <v>5604.39</v>
      </c>
      <c r="AZ342" s="94">
        <f>+'t44 (3)'!BB631</f>
        <v>0</v>
      </c>
      <c r="BA342" s="94">
        <f>+'t44 (3)'!BC631</f>
        <v>5779.69</v>
      </c>
      <c r="BB342" s="94">
        <f>+'t44 (3)'!BD631</f>
        <v>0</v>
      </c>
      <c r="BC342" s="94">
        <f>+'t44 (3)'!BE631</f>
        <v>11072.41</v>
      </c>
      <c r="BD342" s="94">
        <f>+'t44 (3)'!BF631</f>
        <v>0</v>
      </c>
      <c r="BE342" s="94">
        <f>+'t44 (3)'!BG631</f>
        <v>4923.59</v>
      </c>
      <c r="BF342" s="94">
        <f>+'t44 (3)'!BH631</f>
        <v>0</v>
      </c>
      <c r="BG342" s="94">
        <f>+'t44 (3)'!BI631</f>
        <v>5916.59</v>
      </c>
      <c r="BH342" s="94">
        <f>+'t44 (3)'!BJ631</f>
        <v>0</v>
      </c>
      <c r="BI342" s="94">
        <f>+'t44 (3)'!BK631</f>
        <v>6317.61</v>
      </c>
      <c r="BJ342" s="94">
        <f>+'t44 (3)'!BL631</f>
        <v>0</v>
      </c>
      <c r="BK342" s="94">
        <f>+'t44 (3)'!BM631</f>
        <v>6374.96</v>
      </c>
      <c r="BL342" s="94">
        <f>+'t44 (3)'!BN631</f>
        <v>0</v>
      </c>
      <c r="BM342" s="94">
        <f>+'t44 (3)'!BO631</f>
        <v>6646.98</v>
      </c>
      <c r="BN342" s="94">
        <f>+'t44 (3)'!BP631</f>
        <v>0</v>
      </c>
      <c r="BO342" s="94">
        <f>+'t44 (3)'!BQ631</f>
        <v>6588.09</v>
      </c>
      <c r="BP342" s="94">
        <f>+'t44 (3)'!BR631</f>
        <v>0</v>
      </c>
      <c r="BQ342" s="94">
        <f>+'t44 (3)'!BS631</f>
        <v>6036.65</v>
      </c>
      <c r="BR342" s="94">
        <f>+'t44 (3)'!BT631</f>
        <v>0</v>
      </c>
      <c r="BS342" s="94">
        <f>+'t44 (3)'!BU631</f>
        <v>6621.29</v>
      </c>
      <c r="BT342" s="94">
        <f>+'t44 (3)'!BV631</f>
        <v>0</v>
      </c>
      <c r="BU342" s="94">
        <f>+'t44 (3)'!BW631</f>
        <v>6047.59</v>
      </c>
      <c r="BV342" s="94">
        <f>+'t44 (3)'!BX631</f>
        <v>0</v>
      </c>
      <c r="BW342" s="94">
        <f>+'t44 (3)'!BY631</f>
        <v>5662.37</v>
      </c>
      <c r="BX342" s="94">
        <f>+'t44 (3)'!BZ631</f>
        <v>0</v>
      </c>
      <c r="BY342" s="94">
        <f>+'t44 (3)'!CA631</f>
        <v>6313.15</v>
      </c>
      <c r="BZ342" s="94">
        <f>+'t44 (3)'!CB631</f>
        <v>0</v>
      </c>
      <c r="CA342" s="94">
        <f>+'t44 (3)'!CC631</f>
        <v>6502.29</v>
      </c>
    </row>
    <row r="343" spans="1:79" ht="16.5" customHeight="1" x14ac:dyDescent="0.45">
      <c r="A343" s="128" t="s">
        <v>241</v>
      </c>
      <c r="B343" s="92">
        <f>+'t44 (3)'!D653</f>
        <v>14417</v>
      </c>
      <c r="C343" s="92">
        <f>+'t44 (3)'!E653</f>
        <v>285.52</v>
      </c>
      <c r="D343" s="92">
        <f>+'t44 (3)'!F653</f>
        <v>4448</v>
      </c>
      <c r="E343" s="92">
        <f>+'t44 (3)'!G653</f>
        <v>94.11</v>
      </c>
      <c r="F343" s="92">
        <f>+'t44 (3)'!H653</f>
        <v>8904</v>
      </c>
      <c r="G343" s="92">
        <f>+'t44 (3)'!I653</f>
        <v>182.95</v>
      </c>
      <c r="H343" s="92">
        <f>+'t44 (3)'!J653</f>
        <v>4446</v>
      </c>
      <c r="I343" s="92">
        <f>+'t44 (3)'!K653</f>
        <v>91.64</v>
      </c>
      <c r="J343" s="92">
        <f>+'t44 (3)'!L653</f>
        <v>8899</v>
      </c>
      <c r="K343" s="92">
        <f>+'t44 (3)'!M653</f>
        <v>181.84</v>
      </c>
      <c r="L343" s="92">
        <f>+'t44 (3)'!N653</f>
        <v>4456</v>
      </c>
      <c r="M343" s="92">
        <f>+'t44 (3)'!O653</f>
        <v>94.09</v>
      </c>
      <c r="N343" s="92">
        <f>+'t44 (3)'!P653</f>
        <v>8999</v>
      </c>
      <c r="O343" s="92">
        <f>+'t44 (3)'!Q653</f>
        <v>190.82</v>
      </c>
      <c r="P343" s="92">
        <f>+'t44 (3)'!R653</f>
        <v>8998</v>
      </c>
      <c r="Q343" s="92">
        <f>+'t44 (3)'!S653</f>
        <v>194.51</v>
      </c>
      <c r="R343" s="92">
        <f>+'t44 (3)'!T653</f>
        <v>4626</v>
      </c>
      <c r="S343" s="92">
        <f>+'t44 (3)'!U653</f>
        <v>103.45</v>
      </c>
      <c r="T343" s="92">
        <f>+'t44 (3)'!V653</f>
        <v>9449</v>
      </c>
      <c r="U343" s="92">
        <f>+'t44 (3)'!W653</f>
        <v>212.29</v>
      </c>
      <c r="V343" s="92">
        <f>+'t44 (3)'!X653</f>
        <v>4928</v>
      </c>
      <c r="W343" s="92">
        <f>+'t44 (3)'!Y653</f>
        <v>109.04</v>
      </c>
      <c r="X343" s="92">
        <f>+'t44 (3)'!Z653</f>
        <v>51284</v>
      </c>
      <c r="Y343" s="92">
        <f>+'t44 (3)'!AA653</f>
        <v>429.26</v>
      </c>
      <c r="Z343" s="92">
        <f>+'t44 (3)'!AB653</f>
        <v>74890</v>
      </c>
      <c r="AA343" s="92">
        <f>+'t44 (3)'!AC653</f>
        <v>600.88</v>
      </c>
      <c r="AB343" s="92">
        <f>+'t44 (3)'!AD653</f>
        <v>51570</v>
      </c>
      <c r="AC343" s="92">
        <f>+'t44 (3)'!AE653</f>
        <v>258.45999999999998</v>
      </c>
      <c r="AD343" s="92">
        <f>+'t44 (3)'!AF653</f>
        <v>210551</v>
      </c>
      <c r="AE343" s="92">
        <f>+'t44 (3)'!AG653</f>
        <v>1440.28</v>
      </c>
      <c r="AF343" s="92">
        <f>+'t44 (3)'!AH653</f>
        <v>103867</v>
      </c>
      <c r="AG343" s="92">
        <f>+'t44 (3)'!AI653</f>
        <v>764.87</v>
      </c>
      <c r="AH343" s="92">
        <f>+'t44 (3)'!AJ653</f>
        <v>195747</v>
      </c>
      <c r="AI343" s="92">
        <f>+'t44 (3)'!AK653</f>
        <v>1778.13</v>
      </c>
      <c r="AJ343" s="92">
        <f>+'t44 (3)'!AL653</f>
        <v>123074</v>
      </c>
      <c r="AK343" s="92">
        <f>+'t44 (3)'!AM653</f>
        <v>1265.47</v>
      </c>
      <c r="AL343" s="92">
        <f>+'t44 (3)'!AN653</f>
        <v>260205</v>
      </c>
      <c r="AM343" s="92">
        <f>+'t44 (3)'!AO653</f>
        <v>2339.5500000000002</v>
      </c>
      <c r="AN343" s="92">
        <f>+'t44 (3)'!AP653</f>
        <v>233336</v>
      </c>
      <c r="AO343" s="92">
        <f>+'t44 (3)'!AQ653</f>
        <v>2207.81</v>
      </c>
      <c r="AP343" s="92">
        <f>+'t44 (3)'!AR653</f>
        <v>207371</v>
      </c>
      <c r="AQ343" s="92">
        <f>+'t44 (3)'!AS653</f>
        <v>1840.57</v>
      </c>
      <c r="AR343" s="92">
        <f>+'t44 (3)'!AT653</f>
        <v>134747</v>
      </c>
      <c r="AS343" s="92">
        <f>+'t44 (3)'!AU653</f>
        <v>1410.88</v>
      </c>
      <c r="AT343" s="92">
        <f>+'t44 (3)'!AV653</f>
        <v>142790</v>
      </c>
      <c r="AU343" s="92">
        <f>+'t44 (3)'!AW653</f>
        <v>1282.32</v>
      </c>
      <c r="AV343" s="92">
        <f>+'t44 (3)'!AX653</f>
        <v>180139</v>
      </c>
      <c r="AW343" s="92">
        <f>+'t44 (3)'!AY653</f>
        <v>2026.21</v>
      </c>
      <c r="AX343" s="92">
        <f>+'t44 (3)'!AZ653</f>
        <v>181789</v>
      </c>
      <c r="AY343" s="92">
        <f>+'t44 (3)'!BA653</f>
        <v>2177.0500000000002</v>
      </c>
      <c r="AZ343" s="92">
        <f>+'t44 (3)'!BB653</f>
        <v>216645</v>
      </c>
      <c r="BA343" s="92">
        <f>+'t44 (3)'!BC653</f>
        <v>2469.67</v>
      </c>
      <c r="BB343" s="92">
        <f>+'t44 (3)'!BD653</f>
        <v>157273</v>
      </c>
      <c r="BC343" s="92">
        <f>+'t44 (3)'!BE653</f>
        <v>2216.5</v>
      </c>
      <c r="BD343" s="92">
        <f>+'t44 (3)'!BF653</f>
        <v>259082</v>
      </c>
      <c r="BE343" s="92">
        <f>+'t44 (3)'!BG653</f>
        <v>2884</v>
      </c>
      <c r="BF343" s="92">
        <f>+'t44 (3)'!BH653</f>
        <v>85166</v>
      </c>
      <c r="BG343" s="92">
        <f>+'t44 (3)'!BI653</f>
        <v>981.29</v>
      </c>
      <c r="BH343" s="92">
        <f>+'t44 (3)'!BJ653</f>
        <v>213362</v>
      </c>
      <c r="BI343" s="92">
        <f>+'t44 (3)'!BK653</f>
        <v>2220.13</v>
      </c>
      <c r="BJ343" s="92">
        <f>+'t44 (3)'!BL653</f>
        <v>216452</v>
      </c>
      <c r="BK343" s="92">
        <f>+'t44 (3)'!BM653</f>
        <v>2223.9899999999998</v>
      </c>
      <c r="BL343" s="92">
        <f>+'t44 (3)'!BN653</f>
        <v>138354</v>
      </c>
      <c r="BM343" s="92">
        <f>+'t44 (3)'!BO653</f>
        <v>1508.22</v>
      </c>
      <c r="BN343" s="92">
        <f>+'t44 (3)'!BP653</f>
        <v>135851</v>
      </c>
      <c r="BO343" s="92">
        <f>+'t44 (3)'!BQ653</f>
        <v>1515.6</v>
      </c>
      <c r="BP343" s="92">
        <f>+'t44 (3)'!BR653</f>
        <v>137072</v>
      </c>
      <c r="BQ343" s="92">
        <f>+'t44 (3)'!BS653</f>
        <v>1671.71</v>
      </c>
      <c r="BR343" s="92">
        <f>+'t44 (3)'!BT653</f>
        <v>169570</v>
      </c>
      <c r="BS343" s="92">
        <f>+'t44 (3)'!BU653</f>
        <v>2105.5700000000002</v>
      </c>
      <c r="BT343" s="92">
        <f>+'t44 (3)'!BV653</f>
        <v>127854</v>
      </c>
      <c r="BU343" s="92">
        <f>+'t44 (3)'!BW653</f>
        <v>1654.07</v>
      </c>
      <c r="BV343" s="92">
        <f>+'t44 (3)'!BX653</f>
        <v>201409</v>
      </c>
      <c r="BW343" s="92">
        <f>+'t44 (3)'!BY653</f>
        <v>2692.38</v>
      </c>
      <c r="BX343" s="92">
        <f>+'t44 (3)'!BZ653</f>
        <v>97249</v>
      </c>
      <c r="BY343" s="92">
        <f>+'t44 (3)'!CA653</f>
        <v>1319.87</v>
      </c>
      <c r="BZ343" s="92">
        <f>+'t44 (3)'!CB653</f>
        <v>298495</v>
      </c>
      <c r="CA343" s="92">
        <f>+'t44 (3)'!CC653</f>
        <v>3715.5</v>
      </c>
    </row>
    <row r="344" spans="1:79" ht="16.5" customHeight="1" x14ac:dyDescent="0.45">
      <c r="A344" s="128" t="s">
        <v>242</v>
      </c>
      <c r="B344" s="92">
        <f>+'t44 (3)'!D654</f>
        <v>0</v>
      </c>
      <c r="C344" s="92">
        <f>+'t44 (3)'!E654</f>
        <v>21426.66</v>
      </c>
      <c r="D344" s="92">
        <f>+'t44 (3)'!F654</f>
        <v>0</v>
      </c>
      <c r="E344" s="92">
        <f>+'t44 (3)'!G654</f>
        <v>17847.400000000001</v>
      </c>
      <c r="F344" s="92">
        <f>+'t44 (3)'!H654</f>
        <v>0</v>
      </c>
      <c r="G344" s="92">
        <f>+'t44 (3)'!I654</f>
        <v>20756.55</v>
      </c>
      <c r="H344" s="92">
        <f>+'t44 (3)'!J654</f>
        <v>0</v>
      </c>
      <c r="I344" s="92">
        <f>+'t44 (3)'!K654</f>
        <v>21635</v>
      </c>
      <c r="J344" s="92">
        <f>+'t44 (3)'!L654</f>
        <v>0</v>
      </c>
      <c r="K344" s="92">
        <f>+'t44 (3)'!M654</f>
        <v>22953.95</v>
      </c>
      <c r="L344" s="92">
        <f>+'t44 (3)'!N654</f>
        <v>0</v>
      </c>
      <c r="M344" s="92">
        <f>+'t44 (3)'!O654</f>
        <v>28461.38</v>
      </c>
      <c r="N344" s="92">
        <f>+'t44 (3)'!P654</f>
        <v>0</v>
      </c>
      <c r="O344" s="92">
        <f>+'t44 (3)'!Q654</f>
        <v>27844.34</v>
      </c>
      <c r="P344" s="92">
        <f>+'t44 (3)'!R654</f>
        <v>0</v>
      </c>
      <c r="Q344" s="92">
        <f>+'t44 (3)'!S654</f>
        <v>22639.58</v>
      </c>
      <c r="R344" s="92">
        <f>+'t44 (3)'!T654</f>
        <v>0</v>
      </c>
      <c r="S344" s="92">
        <f>+'t44 (3)'!U654</f>
        <v>22172.02</v>
      </c>
      <c r="T344" s="92">
        <f>+'t44 (3)'!V654</f>
        <v>0</v>
      </c>
      <c r="U344" s="92">
        <f>+'t44 (3)'!W654</f>
        <v>25552.61</v>
      </c>
      <c r="V344" s="92">
        <f>+'t44 (3)'!X654</f>
        <v>0</v>
      </c>
      <c r="W344" s="92">
        <f>+'t44 (3)'!Y654</f>
        <v>20568.43</v>
      </c>
      <c r="X344" s="92">
        <f>+'t44 (3)'!Z654</f>
        <v>0</v>
      </c>
      <c r="Y344" s="92">
        <f>+'t44 (3)'!AA654</f>
        <v>19566.47</v>
      </c>
      <c r="Z344" s="92">
        <f>+'t44 (3)'!AB654</f>
        <v>0</v>
      </c>
      <c r="AA344" s="92">
        <f>+'t44 (3)'!AC654</f>
        <v>13367.06</v>
      </c>
      <c r="AB344" s="92">
        <f>+'t44 (3)'!AD654</f>
        <v>0</v>
      </c>
      <c r="AC344" s="92">
        <f>+'t44 (3)'!AE654</f>
        <v>12430.16</v>
      </c>
      <c r="AD344" s="92">
        <f>+'t44 (3)'!AF654</f>
        <v>0</v>
      </c>
      <c r="AE344" s="92">
        <f>+'t44 (3)'!AG654</f>
        <v>10880.79</v>
      </c>
      <c r="AF344" s="92">
        <f>+'t44 (3)'!AH654</f>
        <v>0</v>
      </c>
      <c r="AG344" s="92">
        <f>+'t44 (3)'!AI654</f>
        <v>12440.04</v>
      </c>
      <c r="AH344" s="92">
        <f>+'t44 (3)'!AJ654</f>
        <v>0</v>
      </c>
      <c r="AI344" s="92">
        <f>+'t44 (3)'!AK654</f>
        <v>15312.69</v>
      </c>
      <c r="AJ344" s="92">
        <f>+'t44 (3)'!AL654</f>
        <v>0</v>
      </c>
      <c r="AK344" s="92">
        <f>+'t44 (3)'!AM654</f>
        <v>16241.59</v>
      </c>
      <c r="AL344" s="92">
        <f>+'t44 (3)'!AN654</f>
        <v>0</v>
      </c>
      <c r="AM344" s="92">
        <f>+'t44 (3)'!AO654</f>
        <v>17076.07</v>
      </c>
      <c r="AN344" s="92">
        <f>+'t44 (3)'!AP654</f>
        <v>0</v>
      </c>
      <c r="AO344" s="92">
        <f>+'t44 (3)'!AQ654</f>
        <v>17963.03</v>
      </c>
      <c r="AP344" s="92">
        <f>+'t44 (3)'!AR654</f>
        <v>0</v>
      </c>
      <c r="AQ344" s="92">
        <f>+'t44 (3)'!AS654</f>
        <v>16656.72</v>
      </c>
      <c r="AR344" s="92">
        <f>+'t44 (3)'!AT654</f>
        <v>0</v>
      </c>
      <c r="AS344" s="92">
        <f>+'t44 (3)'!AU654</f>
        <v>17815</v>
      </c>
      <c r="AT344" s="92">
        <f>+'t44 (3)'!AV654</f>
        <v>0</v>
      </c>
      <c r="AU344" s="92">
        <f>+'t44 (3)'!AW654</f>
        <v>21222.52</v>
      </c>
      <c r="AV344" s="92">
        <f>+'t44 (3)'!AX654</f>
        <v>0</v>
      </c>
      <c r="AW344" s="92">
        <f>+'t44 (3)'!AY654</f>
        <v>21875.11</v>
      </c>
      <c r="AX344" s="92">
        <f>+'t44 (3)'!AZ654</f>
        <v>0</v>
      </c>
      <c r="AY344" s="92">
        <f>+'t44 (3)'!BA654</f>
        <v>20206.73</v>
      </c>
      <c r="AZ344" s="92">
        <f>+'t44 (3)'!BB654</f>
        <v>0</v>
      </c>
      <c r="BA344" s="92">
        <f>+'t44 (3)'!BC654</f>
        <v>14418.15</v>
      </c>
      <c r="BB344" s="92">
        <f>+'t44 (3)'!BD654</f>
        <v>0</v>
      </c>
      <c r="BC344" s="92">
        <f>+'t44 (3)'!BE654</f>
        <v>16637.43</v>
      </c>
      <c r="BD344" s="92">
        <f>+'t44 (3)'!BF654</f>
        <v>0</v>
      </c>
      <c r="BE344" s="92">
        <f>+'t44 (3)'!BG654</f>
        <v>15435.26</v>
      </c>
      <c r="BF344" s="92">
        <f>+'t44 (3)'!BH654</f>
        <v>0</v>
      </c>
      <c r="BG344" s="92">
        <f>+'t44 (3)'!BI654</f>
        <v>22108.27</v>
      </c>
      <c r="BH344" s="92">
        <f>+'t44 (3)'!BJ654</f>
        <v>0</v>
      </c>
      <c r="BI344" s="92">
        <f>+'t44 (3)'!BK654</f>
        <v>19070.23</v>
      </c>
      <c r="BJ344" s="92">
        <f>+'t44 (3)'!BL654</f>
        <v>0</v>
      </c>
      <c r="BK344" s="92">
        <f>+'t44 (3)'!BM654</f>
        <v>18113.400000000001</v>
      </c>
      <c r="BL344" s="92">
        <f>+'t44 (3)'!BN654</f>
        <v>0</v>
      </c>
      <c r="BM344" s="92">
        <f>+'t44 (3)'!BO654</f>
        <v>21357.55</v>
      </c>
      <c r="BN344" s="92">
        <f>+'t44 (3)'!BP654</f>
        <v>0</v>
      </c>
      <c r="BO344" s="92">
        <f>+'t44 (3)'!BQ654</f>
        <v>24486.9</v>
      </c>
      <c r="BP344" s="92">
        <f>+'t44 (3)'!BR654</f>
        <v>0</v>
      </c>
      <c r="BQ344" s="92">
        <f>+'t44 (3)'!BS654</f>
        <v>24052.02</v>
      </c>
      <c r="BR344" s="92">
        <f>+'t44 (3)'!BT654</f>
        <v>0</v>
      </c>
      <c r="BS344" s="92">
        <f>+'t44 (3)'!BU654</f>
        <v>23365.05</v>
      </c>
      <c r="BT344" s="92">
        <f>+'t44 (3)'!BV654</f>
        <v>0</v>
      </c>
      <c r="BU344" s="92">
        <f>+'t44 (3)'!BW654</f>
        <v>23177.98</v>
      </c>
      <c r="BV344" s="92">
        <f>+'t44 (3)'!BX654</f>
        <v>0</v>
      </c>
      <c r="BW344" s="92">
        <f>+'t44 (3)'!BY654</f>
        <v>23096.71</v>
      </c>
      <c r="BX344" s="92">
        <f>+'t44 (3)'!BZ654</f>
        <v>0</v>
      </c>
      <c r="BY344" s="92">
        <f>+'t44 (3)'!CA654</f>
        <v>19121.22</v>
      </c>
      <c r="BZ344" s="92">
        <f>+'t44 (3)'!CB654</f>
        <v>0</v>
      </c>
      <c r="CA344" s="92">
        <f>+'t44 (3)'!CC654</f>
        <v>22224.63</v>
      </c>
    </row>
    <row r="345" spans="1:79" ht="16.5" customHeight="1" x14ac:dyDescent="0.45">
      <c r="A345" s="9" t="s">
        <v>243</v>
      </c>
      <c r="B345" s="92">
        <f>+'t44 (3)'!D655</f>
        <v>120214</v>
      </c>
      <c r="C345" s="92">
        <f>+'t44 (3)'!E655</f>
        <v>1595.61</v>
      </c>
      <c r="D345" s="92">
        <f>+'t44 (3)'!F655</f>
        <v>78725</v>
      </c>
      <c r="E345" s="92">
        <f>+'t44 (3)'!G655</f>
        <v>1148.8800000000001</v>
      </c>
      <c r="F345" s="92">
        <f>+'t44 (3)'!H655</f>
        <v>88040</v>
      </c>
      <c r="G345" s="92">
        <f>+'t44 (3)'!I655</f>
        <v>1430.15</v>
      </c>
      <c r="H345" s="92">
        <f>+'t44 (3)'!J655</f>
        <v>108121</v>
      </c>
      <c r="I345" s="92">
        <f>+'t44 (3)'!K655</f>
        <v>1667.23</v>
      </c>
      <c r="J345" s="92">
        <f>+'t44 (3)'!L655</f>
        <v>149800</v>
      </c>
      <c r="K345" s="92">
        <f>+'t44 (3)'!M655</f>
        <v>2548.56</v>
      </c>
      <c r="L345" s="92">
        <f>+'t44 (3)'!N655</f>
        <v>171885</v>
      </c>
      <c r="M345" s="92">
        <f>+'t44 (3)'!O655</f>
        <v>2959.29</v>
      </c>
      <c r="N345" s="92">
        <f>+'t44 (3)'!P655</f>
        <v>160298</v>
      </c>
      <c r="O345" s="92">
        <f>+'t44 (3)'!Q655</f>
        <v>2542.9499999999998</v>
      </c>
      <c r="P345" s="92">
        <f>+'t44 (3)'!R655</f>
        <v>199140</v>
      </c>
      <c r="Q345" s="92">
        <f>+'t44 (3)'!S655</f>
        <v>2882.51</v>
      </c>
      <c r="R345" s="92">
        <f>+'t44 (3)'!T655</f>
        <v>157929</v>
      </c>
      <c r="S345" s="92">
        <f>+'t44 (3)'!U655</f>
        <v>2175.33</v>
      </c>
      <c r="T345" s="92">
        <f>+'t44 (3)'!V655</f>
        <v>126633</v>
      </c>
      <c r="U345" s="92">
        <f>+'t44 (3)'!W655</f>
        <v>1861.18</v>
      </c>
      <c r="V345" s="92">
        <f>+'t44 (3)'!X655</f>
        <v>110546</v>
      </c>
      <c r="W345" s="92">
        <f>+'t44 (3)'!Y655</f>
        <v>1564.93</v>
      </c>
      <c r="X345" s="92">
        <f>+'t44 (3)'!Z655</f>
        <v>133494</v>
      </c>
      <c r="Y345" s="92">
        <f>+'t44 (3)'!AA655</f>
        <v>1731.57</v>
      </c>
      <c r="Z345" s="92">
        <f>+'t44 (3)'!AB655</f>
        <v>94076</v>
      </c>
      <c r="AA345" s="92">
        <f>+'t44 (3)'!AC655</f>
        <v>1187.04</v>
      </c>
      <c r="AB345" s="92">
        <f>+'t44 (3)'!AD655</f>
        <v>139007</v>
      </c>
      <c r="AC345" s="92">
        <f>+'t44 (3)'!AE655</f>
        <v>1443.14</v>
      </c>
      <c r="AD345" s="92">
        <f>+'t44 (3)'!AF655</f>
        <v>99371</v>
      </c>
      <c r="AE345" s="92">
        <f>+'t44 (3)'!AG655</f>
        <v>1226.67</v>
      </c>
      <c r="AF345" s="92">
        <f>+'t44 (3)'!AH655</f>
        <v>121816</v>
      </c>
      <c r="AG345" s="92">
        <f>+'t44 (3)'!AI655</f>
        <v>1516.85</v>
      </c>
      <c r="AH345" s="92">
        <f>+'t44 (3)'!AJ655</f>
        <v>101689</v>
      </c>
      <c r="AI345" s="92">
        <f>+'t44 (3)'!AK655</f>
        <v>1364.8</v>
      </c>
      <c r="AJ345" s="92">
        <f>+'t44 (3)'!AL655</f>
        <v>143408</v>
      </c>
      <c r="AK345" s="92">
        <f>+'t44 (3)'!AM655</f>
        <v>1889.34</v>
      </c>
      <c r="AL345" s="92">
        <f>+'t44 (3)'!AN655</f>
        <v>131918</v>
      </c>
      <c r="AM345" s="92">
        <f>+'t44 (3)'!AO655</f>
        <v>1623.1</v>
      </c>
      <c r="AN345" s="92">
        <f>+'t44 (3)'!AP655</f>
        <v>137606</v>
      </c>
      <c r="AO345" s="92">
        <f>+'t44 (3)'!AQ655</f>
        <v>1651.46</v>
      </c>
      <c r="AP345" s="92">
        <f>+'t44 (3)'!AR655</f>
        <v>111659</v>
      </c>
      <c r="AQ345" s="92">
        <f>+'t44 (3)'!AS655</f>
        <v>1507.43</v>
      </c>
      <c r="AR345" s="92">
        <f>+'t44 (3)'!AT655</f>
        <v>104188</v>
      </c>
      <c r="AS345" s="92">
        <f>+'t44 (3)'!AU655</f>
        <v>1469.49</v>
      </c>
      <c r="AT345" s="92">
        <f>+'t44 (3)'!AV655</f>
        <v>184535</v>
      </c>
      <c r="AU345" s="92">
        <f>+'t44 (3)'!AW655</f>
        <v>2435.4499999999998</v>
      </c>
      <c r="AV345" s="92">
        <f>+'t44 (3)'!AX655</f>
        <v>141169</v>
      </c>
      <c r="AW345" s="92">
        <f>+'t44 (3)'!AY655</f>
        <v>1998.71</v>
      </c>
      <c r="AX345" s="92">
        <f>+'t44 (3)'!AZ655</f>
        <v>8961</v>
      </c>
      <c r="AY345" s="92">
        <f>+'t44 (3)'!BA655</f>
        <v>145.52000000000001</v>
      </c>
      <c r="AZ345" s="92">
        <f>+'t44 (3)'!BB655</f>
        <v>6561</v>
      </c>
      <c r="BA345" s="92">
        <f>+'t44 (3)'!BC655</f>
        <v>102.54</v>
      </c>
      <c r="BB345" s="92">
        <f>+'t44 (3)'!BD655</f>
        <v>6172</v>
      </c>
      <c r="BC345" s="92">
        <f>+'t44 (3)'!BE655</f>
        <v>93.35</v>
      </c>
      <c r="BD345" s="92">
        <f>+'t44 (3)'!BF655</f>
        <v>8661</v>
      </c>
      <c r="BE345" s="92">
        <f>+'t44 (3)'!BG655</f>
        <v>128.97</v>
      </c>
      <c r="BF345" s="92">
        <f>+'t44 (3)'!BH655</f>
        <v>6377</v>
      </c>
      <c r="BG345" s="92">
        <f>+'t44 (3)'!BI655</f>
        <v>91.43</v>
      </c>
      <c r="BH345" s="92">
        <f>+'t44 (3)'!BJ655</f>
        <v>5841</v>
      </c>
      <c r="BI345" s="92">
        <f>+'t44 (3)'!BK655</f>
        <v>78</v>
      </c>
      <c r="BJ345" s="92">
        <f>+'t44 (3)'!BL655</f>
        <v>4190</v>
      </c>
      <c r="BK345" s="92">
        <f>+'t44 (3)'!BM655</f>
        <v>55.05</v>
      </c>
      <c r="BL345" s="92">
        <f>+'t44 (3)'!BN655</f>
        <v>3773</v>
      </c>
      <c r="BM345" s="92">
        <f>+'t44 (3)'!BO655</f>
        <v>53.27</v>
      </c>
      <c r="BN345" s="92">
        <f>+'t44 (3)'!BP655</f>
        <v>4763</v>
      </c>
      <c r="BO345" s="92">
        <f>+'t44 (3)'!BQ655</f>
        <v>71.099999999999994</v>
      </c>
      <c r="BP345" s="92">
        <f>+'t44 (3)'!BR655</f>
        <v>5813</v>
      </c>
      <c r="BQ345" s="92">
        <f>+'t44 (3)'!BS655</f>
        <v>98.82</v>
      </c>
      <c r="BR345" s="92">
        <f>+'t44 (3)'!BT655</f>
        <v>6116</v>
      </c>
      <c r="BS345" s="92">
        <f>+'t44 (3)'!BU655</f>
        <v>119.98</v>
      </c>
      <c r="BT345" s="92">
        <f>+'t44 (3)'!BV655</f>
        <v>5223</v>
      </c>
      <c r="BU345" s="92">
        <f>+'t44 (3)'!BW655</f>
        <v>92.28</v>
      </c>
      <c r="BV345" s="92">
        <f>+'t44 (3)'!BX655</f>
        <v>5931</v>
      </c>
      <c r="BW345" s="92">
        <f>+'t44 (3)'!BY655</f>
        <v>145.06</v>
      </c>
      <c r="BX345" s="92">
        <f>+'t44 (3)'!BZ655</f>
        <v>6096</v>
      </c>
      <c r="BY345" s="92">
        <f>+'t44 (3)'!CA655</f>
        <v>107.23</v>
      </c>
      <c r="BZ345" s="92">
        <f>+'t44 (3)'!CB655</f>
        <v>6896</v>
      </c>
      <c r="CA345" s="92">
        <f>+'t44 (3)'!CC655</f>
        <v>120.74</v>
      </c>
    </row>
    <row r="346" spans="1:79" ht="16.5" customHeight="1" x14ac:dyDescent="0.45">
      <c r="A346" s="9" t="s">
        <v>244</v>
      </c>
      <c r="B346" s="92">
        <f>+'t44 (3)'!D656</f>
        <v>475985</v>
      </c>
      <c r="C346" s="92">
        <f>+'t44 (3)'!E656</f>
        <v>7823.09</v>
      </c>
      <c r="D346" s="92">
        <f>+'t44 (3)'!F656</f>
        <v>334742</v>
      </c>
      <c r="E346" s="92">
        <f>+'t44 (3)'!G656</f>
        <v>5455.89</v>
      </c>
      <c r="F346" s="92">
        <f>+'t44 (3)'!H656</f>
        <v>366112</v>
      </c>
      <c r="G346" s="92">
        <f>+'t44 (3)'!I656</f>
        <v>6094.82</v>
      </c>
      <c r="H346" s="92">
        <f>+'t44 (3)'!J656</f>
        <v>352601</v>
      </c>
      <c r="I346" s="92">
        <f>+'t44 (3)'!K656</f>
        <v>6132.72</v>
      </c>
      <c r="J346" s="92">
        <f>+'t44 (3)'!L656</f>
        <v>430250</v>
      </c>
      <c r="K346" s="92">
        <f>+'t44 (3)'!M656</f>
        <v>7501.45</v>
      </c>
      <c r="L346" s="92">
        <f>+'t44 (3)'!N656</f>
        <v>719717</v>
      </c>
      <c r="M346" s="92">
        <f>+'t44 (3)'!O656</f>
        <v>12081.17</v>
      </c>
      <c r="N346" s="92">
        <f>+'t44 (3)'!P656</f>
        <v>703707</v>
      </c>
      <c r="O346" s="92">
        <f>+'t44 (3)'!Q656</f>
        <v>10747.07</v>
      </c>
      <c r="P346" s="92">
        <f>+'t44 (3)'!R656</f>
        <v>566196</v>
      </c>
      <c r="Q346" s="92">
        <f>+'t44 (3)'!S656</f>
        <v>7959.68</v>
      </c>
      <c r="R346" s="92">
        <f>+'t44 (3)'!T656</f>
        <v>600147</v>
      </c>
      <c r="S346" s="92">
        <f>+'t44 (3)'!U656</f>
        <v>8667.14</v>
      </c>
      <c r="T346" s="92">
        <f>+'t44 (3)'!V656</f>
        <v>659940</v>
      </c>
      <c r="U346" s="92">
        <f>+'t44 (3)'!W656</f>
        <v>9682.8700000000008</v>
      </c>
      <c r="V346" s="92">
        <f>+'t44 (3)'!X656</f>
        <v>572782</v>
      </c>
      <c r="W346" s="92">
        <f>+'t44 (3)'!Y656</f>
        <v>8367.99</v>
      </c>
      <c r="X346" s="92">
        <f>+'t44 (3)'!Z656</f>
        <v>494529</v>
      </c>
      <c r="Y346" s="92">
        <f>+'t44 (3)'!AA656</f>
        <v>6536.06</v>
      </c>
      <c r="Z346" s="92">
        <f>+'t44 (3)'!AB656</f>
        <v>380171</v>
      </c>
      <c r="AA346" s="92">
        <f>+'t44 (3)'!AC656</f>
        <v>4495.83</v>
      </c>
      <c r="AB346" s="92">
        <f>+'t44 (3)'!AD656</f>
        <v>271664</v>
      </c>
      <c r="AC346" s="92">
        <f>+'t44 (3)'!AE656</f>
        <v>3217.99</v>
      </c>
      <c r="AD346" s="92">
        <f>+'t44 (3)'!AF656</f>
        <v>295306</v>
      </c>
      <c r="AE346" s="92">
        <f>+'t44 (3)'!AG656</f>
        <v>3624.89</v>
      </c>
      <c r="AF346" s="92">
        <f>+'t44 (3)'!AH656</f>
        <v>267179</v>
      </c>
      <c r="AG346" s="92">
        <f>+'t44 (3)'!AI656</f>
        <v>3399.59</v>
      </c>
      <c r="AH346" s="92">
        <f>+'t44 (3)'!AJ656</f>
        <v>557423</v>
      </c>
      <c r="AI346" s="92">
        <f>+'t44 (3)'!AK656</f>
        <v>6961.18</v>
      </c>
      <c r="AJ346" s="92">
        <f>+'t44 (3)'!AL656</f>
        <v>414100</v>
      </c>
      <c r="AK346" s="92">
        <f>+'t44 (3)'!AM656</f>
        <v>5901.97</v>
      </c>
      <c r="AL346" s="92">
        <f>+'t44 (3)'!AN656</f>
        <v>500189</v>
      </c>
      <c r="AM346" s="92">
        <f>+'t44 (3)'!AO656</f>
        <v>6508.6</v>
      </c>
      <c r="AN346" s="92">
        <f>+'t44 (3)'!AP656</f>
        <v>491796</v>
      </c>
      <c r="AO346" s="92">
        <f>+'t44 (3)'!AQ656</f>
        <v>6494.65</v>
      </c>
      <c r="AP346" s="92">
        <f>+'t44 (3)'!AR656</f>
        <v>367056</v>
      </c>
      <c r="AQ346" s="92">
        <f>+'t44 (3)'!AS656</f>
        <v>5021.16</v>
      </c>
      <c r="AR346" s="92">
        <f>+'t44 (3)'!AT656</f>
        <v>454032</v>
      </c>
      <c r="AS346" s="92">
        <f>+'t44 (3)'!AU656</f>
        <v>6423.68</v>
      </c>
      <c r="AT346" s="92">
        <f>+'t44 (3)'!AV656</f>
        <v>566593</v>
      </c>
      <c r="AU346" s="92">
        <f>+'t44 (3)'!AW656</f>
        <v>7644.92</v>
      </c>
      <c r="AV346" s="92">
        <f>+'t44 (3)'!AX656</f>
        <v>528338</v>
      </c>
      <c r="AW346" s="92">
        <f>+'t44 (3)'!AY656</f>
        <v>7414.12</v>
      </c>
      <c r="AX346" s="92">
        <f>+'t44 (3)'!AZ656</f>
        <v>370060</v>
      </c>
      <c r="AY346" s="92">
        <f>+'t44 (3)'!BA656</f>
        <v>5717.8</v>
      </c>
      <c r="AZ346" s="92">
        <f>+'t44 (3)'!BB656</f>
        <v>255219</v>
      </c>
      <c r="BA346" s="92">
        <f>+'t44 (3)'!BC656</f>
        <v>4030.73</v>
      </c>
      <c r="BB346" s="92">
        <f>+'t44 (3)'!BD656</f>
        <v>279493</v>
      </c>
      <c r="BC346" s="92">
        <f>+'t44 (3)'!BE656</f>
        <v>4359.54</v>
      </c>
      <c r="BD346" s="92">
        <f>+'t44 (3)'!BF656</f>
        <v>234770</v>
      </c>
      <c r="BE346" s="92">
        <f>+'t44 (3)'!BG656</f>
        <v>3707.11</v>
      </c>
      <c r="BF346" s="92">
        <f>+'t44 (3)'!BH656</f>
        <v>416184</v>
      </c>
      <c r="BG346" s="92">
        <f>+'t44 (3)'!BI656</f>
        <v>5920.11</v>
      </c>
      <c r="BH346" s="92">
        <f>+'t44 (3)'!BJ656</f>
        <v>451578</v>
      </c>
      <c r="BI346" s="92">
        <f>+'t44 (3)'!BK656</f>
        <v>6400.12</v>
      </c>
      <c r="BJ346" s="92">
        <f>+'t44 (3)'!BL656</f>
        <v>448821</v>
      </c>
      <c r="BK346" s="92">
        <f>+'t44 (3)'!BM656</f>
        <v>6281.42</v>
      </c>
      <c r="BL346" s="92">
        <f>+'t44 (3)'!BN656</f>
        <v>566160</v>
      </c>
      <c r="BM346" s="92">
        <f>+'t44 (3)'!BO656</f>
        <v>8001.64</v>
      </c>
      <c r="BN346" s="92">
        <f>+'t44 (3)'!BP656</f>
        <v>755656</v>
      </c>
      <c r="BO346" s="92">
        <f>+'t44 (3)'!BQ656</f>
        <v>10951.11</v>
      </c>
      <c r="BP346" s="92">
        <f>+'t44 (3)'!BR656</f>
        <v>579619</v>
      </c>
      <c r="BQ346" s="92">
        <f>+'t44 (3)'!BS656</f>
        <v>8804.39</v>
      </c>
      <c r="BR346" s="92">
        <f>+'t44 (3)'!BT656</f>
        <v>556859</v>
      </c>
      <c r="BS346" s="92">
        <f>+'t44 (3)'!BU656</f>
        <v>8873.94</v>
      </c>
      <c r="BT346" s="92">
        <f>+'t44 (3)'!BV656</f>
        <v>544255</v>
      </c>
      <c r="BU346" s="92">
        <f>+'t44 (3)'!BW656</f>
        <v>8738.39</v>
      </c>
      <c r="BV346" s="92">
        <f>+'t44 (3)'!BX656</f>
        <v>457720</v>
      </c>
      <c r="BW346" s="92">
        <f>+'t44 (3)'!BY656</f>
        <v>7906.15</v>
      </c>
      <c r="BX346" s="92">
        <f>+'t44 (3)'!BZ656</f>
        <v>359385</v>
      </c>
      <c r="BY346" s="92">
        <f>+'t44 (3)'!CA656</f>
        <v>6246.82</v>
      </c>
      <c r="BZ346" s="92">
        <f>+'t44 (3)'!CB656</f>
        <v>344177</v>
      </c>
      <c r="CA346" s="92">
        <f>+'t44 (3)'!CC656</f>
        <v>5817.1</v>
      </c>
    </row>
    <row r="347" spans="1:79" ht="16.5" customHeight="1" x14ac:dyDescent="0.45">
      <c r="A347" s="9" t="s">
        <v>245</v>
      </c>
      <c r="B347" s="92">
        <f>+'t44 (3)'!D657</f>
        <v>206336</v>
      </c>
      <c r="C347" s="92">
        <f>+'t44 (3)'!E657</f>
        <v>2908.63</v>
      </c>
      <c r="D347" s="92">
        <f>+'t44 (3)'!F657</f>
        <v>69251</v>
      </c>
      <c r="E347" s="92">
        <f>+'t44 (3)'!G657</f>
        <v>1097.5899999999999</v>
      </c>
      <c r="F347" s="92">
        <f>+'t44 (3)'!H657</f>
        <v>114011</v>
      </c>
      <c r="G347" s="92">
        <f>+'t44 (3)'!I657</f>
        <v>1715.96</v>
      </c>
      <c r="H347" s="92">
        <f>+'t44 (3)'!J657</f>
        <v>96836</v>
      </c>
      <c r="I347" s="92">
        <f>+'t44 (3)'!K657</f>
        <v>1539.72</v>
      </c>
      <c r="J347" s="92">
        <f>+'t44 (3)'!L657</f>
        <v>134722</v>
      </c>
      <c r="K347" s="92">
        <f>+'t44 (3)'!M657</f>
        <v>2134.37</v>
      </c>
      <c r="L347" s="92">
        <f>+'t44 (3)'!N657</f>
        <v>96493</v>
      </c>
      <c r="M347" s="92">
        <f>+'t44 (3)'!O657</f>
        <v>1552.62</v>
      </c>
      <c r="N347" s="92">
        <f>+'t44 (3)'!P657</f>
        <v>155084</v>
      </c>
      <c r="O347" s="92">
        <f>+'t44 (3)'!Q657</f>
        <v>2282.7399999999998</v>
      </c>
      <c r="P347" s="92">
        <f>+'t44 (3)'!R657</f>
        <v>154133</v>
      </c>
      <c r="Q347" s="92">
        <f>+'t44 (3)'!S657</f>
        <v>2033.49</v>
      </c>
      <c r="R347" s="92">
        <f>+'t44 (3)'!T657</f>
        <v>145433</v>
      </c>
      <c r="S347" s="92">
        <f>+'t44 (3)'!U657</f>
        <v>1954.75</v>
      </c>
      <c r="T347" s="92">
        <f>+'t44 (3)'!V657</f>
        <v>147045</v>
      </c>
      <c r="U347" s="92">
        <f>+'t44 (3)'!W657</f>
        <v>2055.42</v>
      </c>
      <c r="V347" s="92">
        <f>+'t44 (3)'!X657</f>
        <v>94969</v>
      </c>
      <c r="W347" s="92">
        <f>+'t44 (3)'!Y657</f>
        <v>1297.72</v>
      </c>
      <c r="X347" s="92">
        <f>+'t44 (3)'!Z657</f>
        <v>95230</v>
      </c>
      <c r="Y347" s="92">
        <f>+'t44 (3)'!AA657</f>
        <v>1104.17</v>
      </c>
      <c r="Z347" s="92">
        <f>+'t44 (3)'!AB657</f>
        <v>36192</v>
      </c>
      <c r="AA347" s="92">
        <f>+'t44 (3)'!AC657</f>
        <v>377.27</v>
      </c>
      <c r="AB347" s="92">
        <f>+'t44 (3)'!AD657</f>
        <v>36060</v>
      </c>
      <c r="AC347" s="92">
        <f>+'t44 (3)'!AE657</f>
        <v>363.46</v>
      </c>
      <c r="AD347" s="92">
        <f>+'t44 (3)'!AF657</f>
        <v>22378</v>
      </c>
      <c r="AE347" s="92">
        <f>+'t44 (3)'!AG657</f>
        <v>249.38</v>
      </c>
      <c r="AF347" s="92">
        <f>+'t44 (3)'!AH657</f>
        <v>6228</v>
      </c>
      <c r="AG347" s="92">
        <f>+'t44 (3)'!AI657</f>
        <v>64.599999999999994</v>
      </c>
      <c r="AH347" s="92">
        <f>+'t44 (3)'!AJ657</f>
        <v>6102</v>
      </c>
      <c r="AI347" s="92">
        <f>+'t44 (3)'!AK657</f>
        <v>74.760000000000005</v>
      </c>
      <c r="AJ347" s="92">
        <f>+'t44 (3)'!AL657</f>
        <v>4007</v>
      </c>
      <c r="AK347" s="92">
        <f>+'t44 (3)'!AM657</f>
        <v>52.94</v>
      </c>
      <c r="AL347" s="92">
        <f>+'t44 (3)'!AN657</f>
        <v>103627</v>
      </c>
      <c r="AM347" s="92">
        <f>+'t44 (3)'!AO657</f>
        <v>1288.81</v>
      </c>
      <c r="AN347" s="92">
        <f>+'t44 (3)'!AP657</f>
        <v>53285</v>
      </c>
      <c r="AO347" s="92">
        <f>+'t44 (3)'!AQ657</f>
        <v>686.12</v>
      </c>
      <c r="AP347" s="92">
        <f>+'t44 (3)'!AR657</f>
        <v>51125</v>
      </c>
      <c r="AQ347" s="92">
        <f>+'t44 (3)'!AS657</f>
        <v>701.45</v>
      </c>
      <c r="AR347" s="92">
        <f>+'t44 (3)'!AT657</f>
        <v>52557</v>
      </c>
      <c r="AS347" s="92">
        <f>+'t44 (3)'!AU657</f>
        <v>739.72</v>
      </c>
      <c r="AT347" s="92">
        <f>+'t44 (3)'!AV657</f>
        <v>37587</v>
      </c>
      <c r="AU347" s="92">
        <f>+'t44 (3)'!AW657</f>
        <v>520</v>
      </c>
      <c r="AV347" s="92">
        <f>+'t44 (3)'!AX657</f>
        <v>108476</v>
      </c>
      <c r="AW347" s="92">
        <f>+'t44 (3)'!AY657</f>
        <v>1563.85</v>
      </c>
      <c r="AX347" s="92">
        <f>+'t44 (3)'!AZ657</f>
        <v>62541</v>
      </c>
      <c r="AY347" s="92">
        <f>+'t44 (3)'!BA657</f>
        <v>985.53</v>
      </c>
      <c r="AZ347" s="92">
        <f>+'t44 (3)'!BB657</f>
        <v>26356</v>
      </c>
      <c r="BA347" s="92">
        <f>+'t44 (3)'!BC657</f>
        <v>398.74</v>
      </c>
      <c r="BB347" s="92">
        <f>+'t44 (3)'!BD657</f>
        <v>24314</v>
      </c>
      <c r="BC347" s="92">
        <f>+'t44 (3)'!BE657</f>
        <v>347.88</v>
      </c>
      <c r="BD347" s="92">
        <f>+'t44 (3)'!BF657</f>
        <v>35663</v>
      </c>
      <c r="BE347" s="92">
        <f>+'t44 (3)'!BG657</f>
        <v>542.14</v>
      </c>
      <c r="BF347" s="92">
        <f>+'t44 (3)'!BH657</f>
        <v>56802</v>
      </c>
      <c r="BG347" s="92">
        <f>+'t44 (3)'!BI657</f>
        <v>822.56</v>
      </c>
      <c r="BH347" s="92">
        <f>+'t44 (3)'!BJ657</f>
        <v>39083</v>
      </c>
      <c r="BI347" s="92">
        <f>+'t44 (3)'!BK657</f>
        <v>551.32000000000005</v>
      </c>
      <c r="BJ347" s="92">
        <f>+'t44 (3)'!BL657</f>
        <v>61387</v>
      </c>
      <c r="BK347" s="92">
        <f>+'t44 (3)'!BM657</f>
        <v>857.72</v>
      </c>
      <c r="BL347" s="92">
        <f>+'t44 (3)'!BN657</f>
        <v>115377</v>
      </c>
      <c r="BM347" s="92">
        <f>+'t44 (3)'!BO657</f>
        <v>1559.65</v>
      </c>
      <c r="BN347" s="92">
        <f>+'t44 (3)'!BP657</f>
        <v>81898</v>
      </c>
      <c r="BO347" s="92">
        <f>+'t44 (3)'!BQ657</f>
        <v>1189.81</v>
      </c>
      <c r="BP347" s="92">
        <f>+'t44 (3)'!BR657</f>
        <v>70816</v>
      </c>
      <c r="BQ347" s="92">
        <f>+'t44 (3)'!BS657</f>
        <v>1053.5899999999999</v>
      </c>
      <c r="BR347" s="92">
        <f>+'t44 (3)'!BT657</f>
        <v>103216</v>
      </c>
      <c r="BS347" s="92">
        <f>+'t44 (3)'!BU657</f>
        <v>1533.9</v>
      </c>
      <c r="BT347" s="92">
        <f>+'t44 (3)'!BV657</f>
        <v>59238</v>
      </c>
      <c r="BU347" s="92">
        <f>+'t44 (3)'!BW657</f>
        <v>932.97</v>
      </c>
      <c r="BV347" s="92">
        <f>+'t44 (3)'!BX657</f>
        <v>51141</v>
      </c>
      <c r="BW347" s="92">
        <f>+'t44 (3)'!BY657</f>
        <v>870.8</v>
      </c>
      <c r="BX347" s="92">
        <f>+'t44 (3)'!BZ657</f>
        <v>59885</v>
      </c>
      <c r="BY347" s="92">
        <f>+'t44 (3)'!CA657</f>
        <v>984.36</v>
      </c>
      <c r="BZ347" s="92">
        <f>+'t44 (3)'!CB657</f>
        <v>74313</v>
      </c>
      <c r="CA347" s="92">
        <f>+'t44 (3)'!CC657</f>
        <v>1153.06</v>
      </c>
    </row>
    <row r="348" spans="1:79" ht="16.5" customHeight="1" x14ac:dyDescent="0.45">
      <c r="A348" s="9" t="s">
        <v>246</v>
      </c>
      <c r="B348" s="92">
        <f>+'t44 (3)'!D658</f>
        <v>502880</v>
      </c>
      <c r="C348" s="92">
        <f>+'t44 (3)'!E658</f>
        <v>6376.51</v>
      </c>
      <c r="D348" s="92">
        <f>+'t44 (3)'!F658</f>
        <v>576795</v>
      </c>
      <c r="E348" s="92">
        <f>+'t44 (3)'!G658</f>
        <v>7754.7</v>
      </c>
      <c r="F348" s="92">
        <f>+'t44 (3)'!H658</f>
        <v>690162</v>
      </c>
      <c r="G348" s="92">
        <f>+'t44 (3)'!I658</f>
        <v>8958.1200000000008</v>
      </c>
      <c r="H348" s="92">
        <f>+'t44 (3)'!J658</f>
        <v>637352</v>
      </c>
      <c r="I348" s="92">
        <f>+'t44 (3)'!K658</f>
        <v>9139.27</v>
      </c>
      <c r="J348" s="92">
        <f>+'t44 (3)'!L658</f>
        <v>519425</v>
      </c>
      <c r="K348" s="92">
        <f>+'t44 (3)'!M658</f>
        <v>7985</v>
      </c>
      <c r="L348" s="92">
        <f>+'t44 (3)'!N658</f>
        <v>519321</v>
      </c>
      <c r="M348" s="92">
        <f>+'t44 (3)'!O658</f>
        <v>8094.05</v>
      </c>
      <c r="N348" s="92">
        <f>+'t44 (3)'!P658</f>
        <v>626861</v>
      </c>
      <c r="O348" s="92">
        <f>+'t44 (3)'!Q658</f>
        <v>8543.86</v>
      </c>
      <c r="P348" s="92">
        <f>+'t44 (3)'!R658</f>
        <v>533586</v>
      </c>
      <c r="Q348" s="92">
        <f>+'t44 (3)'!S658</f>
        <v>6255.06</v>
      </c>
      <c r="R348" s="92">
        <f>+'t44 (3)'!T658</f>
        <v>473606</v>
      </c>
      <c r="S348" s="92">
        <f>+'t44 (3)'!U658</f>
        <v>6018.01</v>
      </c>
      <c r="T348" s="92">
        <f>+'t44 (3)'!V658</f>
        <v>619368</v>
      </c>
      <c r="U348" s="92">
        <f>+'t44 (3)'!W658</f>
        <v>7714.51</v>
      </c>
      <c r="V348" s="92">
        <f>+'t44 (3)'!X658</f>
        <v>553607</v>
      </c>
      <c r="W348" s="92">
        <f>+'t44 (3)'!Y658</f>
        <v>6764.35</v>
      </c>
      <c r="X348" s="92">
        <f>+'t44 (3)'!Z658</f>
        <v>592213</v>
      </c>
      <c r="Y348" s="92">
        <f>+'t44 (3)'!AA658</f>
        <v>6889.48</v>
      </c>
      <c r="Z348" s="92">
        <f>+'t44 (3)'!AB658</f>
        <v>596137</v>
      </c>
      <c r="AA348" s="92">
        <f>+'t44 (3)'!AC658</f>
        <v>5575.46</v>
      </c>
      <c r="AB348" s="92">
        <f>+'t44 (3)'!AD658</f>
        <v>628998</v>
      </c>
      <c r="AC348" s="92">
        <f>+'t44 (3)'!AE658</f>
        <v>5882.67</v>
      </c>
      <c r="AD348" s="92">
        <f>+'t44 (3)'!AF658</f>
        <v>406898</v>
      </c>
      <c r="AE348" s="92">
        <f>+'t44 (3)'!AG658</f>
        <v>4140.51</v>
      </c>
      <c r="AF348" s="92">
        <f>+'t44 (3)'!AH658</f>
        <v>615711</v>
      </c>
      <c r="AG348" s="92">
        <f>+'t44 (3)'!AI658</f>
        <v>5989.57</v>
      </c>
      <c r="AH348" s="92">
        <f>+'t44 (3)'!AJ658</f>
        <v>479634</v>
      </c>
      <c r="AI348" s="92">
        <f>+'t44 (3)'!AK658</f>
        <v>5177.46</v>
      </c>
      <c r="AJ348" s="92">
        <f>+'t44 (3)'!AL658</f>
        <v>577893</v>
      </c>
      <c r="AK348" s="92">
        <f>+'t44 (3)'!AM658</f>
        <v>6925.31</v>
      </c>
      <c r="AL348" s="92">
        <f>+'t44 (3)'!AN658</f>
        <v>520822</v>
      </c>
      <c r="AM348" s="92">
        <f>+'t44 (3)'!AO658</f>
        <v>5882.31</v>
      </c>
      <c r="AN348" s="92">
        <f>+'t44 (3)'!AP658</f>
        <v>601241</v>
      </c>
      <c r="AO348" s="92">
        <f>+'t44 (3)'!AQ658</f>
        <v>6625.71</v>
      </c>
      <c r="AP348" s="92">
        <f>+'t44 (3)'!AR658</f>
        <v>602606</v>
      </c>
      <c r="AQ348" s="92">
        <f>+'t44 (3)'!AS658</f>
        <v>6587.69</v>
      </c>
      <c r="AR348" s="92">
        <f>+'t44 (3)'!AT658</f>
        <v>543110</v>
      </c>
      <c r="AS348" s="92">
        <f>+'t44 (3)'!AU658</f>
        <v>6619.18</v>
      </c>
      <c r="AT348" s="92">
        <f>+'t44 (3)'!AV658</f>
        <v>694028</v>
      </c>
      <c r="AU348" s="92">
        <f>+'t44 (3)'!AW658</f>
        <v>8090.75</v>
      </c>
      <c r="AV348" s="92">
        <f>+'t44 (3)'!AX658</f>
        <v>617764</v>
      </c>
      <c r="AW348" s="92">
        <f>+'t44 (3)'!AY658</f>
        <v>7976.31</v>
      </c>
      <c r="AX348" s="92">
        <f>+'t44 (3)'!AZ658</f>
        <v>706511</v>
      </c>
      <c r="AY348" s="92">
        <f>+'t44 (3)'!BA658</f>
        <v>9733.19</v>
      </c>
      <c r="AZ348" s="92">
        <f>+'t44 (3)'!BB658</f>
        <v>540166</v>
      </c>
      <c r="BA348" s="92">
        <f>+'t44 (3)'!BC658</f>
        <v>8112.2</v>
      </c>
      <c r="BB348" s="92">
        <f>+'t44 (3)'!BD658</f>
        <v>672336</v>
      </c>
      <c r="BC348" s="92">
        <f>+'t44 (3)'!BE658</f>
        <v>9233.07</v>
      </c>
      <c r="BD348" s="92">
        <f>+'t44 (3)'!BF658</f>
        <v>601744</v>
      </c>
      <c r="BE348" s="92">
        <f>+'t44 (3)'!BG658</f>
        <v>8349.09</v>
      </c>
      <c r="BF348" s="92">
        <f>+'t44 (3)'!BH658</f>
        <v>807072</v>
      </c>
      <c r="BG348" s="92">
        <f>+'t44 (3)'!BI658</f>
        <v>10518.47</v>
      </c>
      <c r="BH348" s="92">
        <f>+'t44 (3)'!BJ658</f>
        <v>660846</v>
      </c>
      <c r="BI348" s="92">
        <f>+'t44 (3)'!BK658</f>
        <v>8809.1299999999992</v>
      </c>
      <c r="BJ348" s="92">
        <f>+'t44 (3)'!BL658</f>
        <v>580244</v>
      </c>
      <c r="BK348" s="92">
        <f>+'t44 (3)'!BM658</f>
        <v>7500.2</v>
      </c>
      <c r="BL348" s="92">
        <f>+'t44 (3)'!BN658</f>
        <v>629047</v>
      </c>
      <c r="BM348" s="92">
        <f>+'t44 (3)'!BO658</f>
        <v>8474.64</v>
      </c>
      <c r="BN348" s="92">
        <f>+'t44 (3)'!BP658</f>
        <v>723574</v>
      </c>
      <c r="BO348" s="92">
        <f>+'t44 (3)'!BQ658</f>
        <v>9608.51</v>
      </c>
      <c r="BP348" s="92">
        <f>+'t44 (3)'!BR658</f>
        <v>804682</v>
      </c>
      <c r="BQ348" s="92">
        <f>+'t44 (3)'!BS658</f>
        <v>11033.8</v>
      </c>
      <c r="BR348" s="92">
        <f>+'t44 (3)'!BT658</f>
        <v>711871</v>
      </c>
      <c r="BS348" s="92">
        <f>+'t44 (3)'!BU658</f>
        <v>10401.6</v>
      </c>
      <c r="BT348" s="92">
        <f>+'t44 (3)'!BV658</f>
        <v>728750</v>
      </c>
      <c r="BU348" s="92">
        <f>+'t44 (3)'!BW658</f>
        <v>10647.13</v>
      </c>
      <c r="BV348" s="92">
        <f>+'t44 (3)'!BX658</f>
        <v>745227</v>
      </c>
      <c r="BW348" s="92">
        <f>+'t44 (3)'!BY658</f>
        <v>11252.46</v>
      </c>
      <c r="BX348" s="92">
        <f>+'t44 (3)'!BZ658</f>
        <v>639274</v>
      </c>
      <c r="BY348" s="92">
        <f>+'t44 (3)'!CA658</f>
        <v>9504.56</v>
      </c>
      <c r="BZ348" s="92">
        <f>+'t44 (3)'!CB658</f>
        <v>879206</v>
      </c>
      <c r="CA348" s="92">
        <f>+'t44 (3)'!CC658</f>
        <v>12330.12</v>
      </c>
    </row>
    <row r="349" spans="1:79" ht="16.5" customHeight="1" x14ac:dyDescent="0.45">
      <c r="A349" s="9" t="s">
        <v>247</v>
      </c>
      <c r="B349" s="92">
        <f>+'t44 (3)'!D659</f>
        <v>46614</v>
      </c>
      <c r="C349" s="92">
        <f>+'t44 (3)'!E659</f>
        <v>703.5</v>
      </c>
      <c r="D349" s="92">
        <f>+'t44 (3)'!F659</f>
        <v>23903</v>
      </c>
      <c r="E349" s="92">
        <f>+'t44 (3)'!G659</f>
        <v>363.68</v>
      </c>
      <c r="F349" s="92">
        <f>+'t44 (3)'!H659</f>
        <v>38585</v>
      </c>
      <c r="G349" s="92">
        <f>+'t44 (3)'!I659</f>
        <v>485.4</v>
      </c>
      <c r="H349" s="92">
        <f>+'t44 (3)'!J659</f>
        <v>45040</v>
      </c>
      <c r="I349" s="92">
        <f>+'t44 (3)'!K659</f>
        <v>581.01</v>
      </c>
      <c r="J349" s="92">
        <f>+'t44 (3)'!L659</f>
        <v>41157</v>
      </c>
      <c r="K349" s="92">
        <f>+'t44 (3)'!M659</f>
        <v>552.78</v>
      </c>
      <c r="L349" s="92">
        <f>+'t44 (3)'!N659</f>
        <v>39855</v>
      </c>
      <c r="M349" s="92">
        <f>+'t44 (3)'!O659</f>
        <v>528.36</v>
      </c>
      <c r="N349" s="92">
        <f>+'t44 (3)'!P659</f>
        <v>57593</v>
      </c>
      <c r="O349" s="92">
        <f>+'t44 (3)'!Q659</f>
        <v>707.05</v>
      </c>
      <c r="P349" s="92">
        <f>+'t44 (3)'!R659</f>
        <v>41998</v>
      </c>
      <c r="Q349" s="92">
        <f>+'t44 (3)'!S659</f>
        <v>513.1</v>
      </c>
      <c r="R349" s="92">
        <f>+'t44 (3)'!T659</f>
        <v>35237</v>
      </c>
      <c r="S349" s="92">
        <f>+'t44 (3)'!U659</f>
        <v>376.34</v>
      </c>
      <c r="T349" s="92">
        <f>+'t44 (3)'!V659</f>
        <v>52017</v>
      </c>
      <c r="U349" s="92">
        <f>+'t44 (3)'!W659</f>
        <v>587.91</v>
      </c>
      <c r="V349" s="92">
        <f>+'t44 (3)'!X659</f>
        <v>32717</v>
      </c>
      <c r="W349" s="92">
        <f>+'t44 (3)'!Y659</f>
        <v>369.86</v>
      </c>
      <c r="X349" s="92">
        <f>+'t44 (3)'!Z659</f>
        <v>35573</v>
      </c>
      <c r="Y349" s="92">
        <f>+'t44 (3)'!AA659</f>
        <v>353.64</v>
      </c>
      <c r="Z349" s="92">
        <f>+'t44 (3)'!AB659</f>
        <v>8139</v>
      </c>
      <c r="AA349" s="92">
        <f>+'t44 (3)'!AC659</f>
        <v>94.66</v>
      </c>
      <c r="AB349" s="92">
        <f>+'t44 (3)'!AD659</f>
        <v>21235</v>
      </c>
      <c r="AC349" s="92">
        <f>+'t44 (3)'!AE659</f>
        <v>174.15</v>
      </c>
      <c r="AD349" s="92">
        <f>+'t44 (3)'!AF659</f>
        <v>34994</v>
      </c>
      <c r="AE349" s="92">
        <f>+'t44 (3)'!AG659</f>
        <v>220.73</v>
      </c>
      <c r="AF349" s="92">
        <f>+'t44 (3)'!AH659</f>
        <v>21362</v>
      </c>
      <c r="AG349" s="92">
        <f>+'t44 (3)'!AI659</f>
        <v>147.66999999999999</v>
      </c>
      <c r="AH349" s="92">
        <f>+'t44 (3)'!AJ659</f>
        <v>21584</v>
      </c>
      <c r="AI349" s="92">
        <f>+'t44 (3)'!AK659</f>
        <v>158.25</v>
      </c>
      <c r="AJ349" s="92">
        <f>+'t44 (3)'!AL659</f>
        <v>46270</v>
      </c>
      <c r="AK349" s="92">
        <f>+'t44 (3)'!AM659</f>
        <v>294.31</v>
      </c>
      <c r="AL349" s="92">
        <f>+'t44 (3)'!AN659</f>
        <v>36254</v>
      </c>
      <c r="AM349" s="92">
        <f>+'t44 (3)'!AO659</f>
        <v>225.76</v>
      </c>
      <c r="AN349" s="92">
        <f>+'t44 (3)'!AP659</f>
        <v>25488</v>
      </c>
      <c r="AO349" s="92">
        <f>+'t44 (3)'!AQ659</f>
        <v>170.2</v>
      </c>
      <c r="AP349" s="92">
        <f>+'t44 (3)'!AR659</f>
        <v>19641</v>
      </c>
      <c r="AQ349" s="92">
        <f>+'t44 (3)'!AS659</f>
        <v>137.34</v>
      </c>
      <c r="AR349" s="92">
        <f>+'t44 (3)'!AT659</f>
        <v>31883</v>
      </c>
      <c r="AS349" s="92">
        <f>+'t44 (3)'!AU659</f>
        <v>199.54</v>
      </c>
      <c r="AT349" s="92">
        <f>+'t44 (3)'!AV659</f>
        <v>30324</v>
      </c>
      <c r="AU349" s="92">
        <f>+'t44 (3)'!AW659</f>
        <v>214.07</v>
      </c>
      <c r="AV349" s="92">
        <f>+'t44 (3)'!AX659</f>
        <v>26869</v>
      </c>
      <c r="AW349" s="92">
        <f>+'t44 (3)'!AY659</f>
        <v>202.85</v>
      </c>
      <c r="AX349" s="92">
        <f>+'t44 (3)'!AZ659</f>
        <v>30277</v>
      </c>
      <c r="AY349" s="92">
        <f>+'t44 (3)'!BA659</f>
        <v>286.88</v>
      </c>
      <c r="AZ349" s="92">
        <f>+'t44 (3)'!BB659</f>
        <v>5356</v>
      </c>
      <c r="BA349" s="92">
        <f>+'t44 (3)'!BC659</f>
        <v>101.98</v>
      </c>
      <c r="BB349" s="92">
        <f>+'t44 (3)'!BD659</f>
        <v>12251</v>
      </c>
      <c r="BC349" s="92">
        <f>+'t44 (3)'!BE659</f>
        <v>182.35</v>
      </c>
      <c r="BD349" s="92">
        <f>+'t44 (3)'!BF659</f>
        <v>22856</v>
      </c>
      <c r="BE349" s="92">
        <f>+'t44 (3)'!BG659</f>
        <v>254.76</v>
      </c>
      <c r="BF349" s="92">
        <f>+'t44 (3)'!BH659</f>
        <v>41228</v>
      </c>
      <c r="BG349" s="92">
        <f>+'t44 (3)'!BI659</f>
        <v>386.55</v>
      </c>
      <c r="BH349" s="92">
        <f>+'t44 (3)'!BJ659</f>
        <v>38437</v>
      </c>
      <c r="BI349" s="92">
        <f>+'t44 (3)'!BK659</f>
        <v>339.6</v>
      </c>
      <c r="BJ349" s="92">
        <f>+'t44 (3)'!BL659</f>
        <v>47687</v>
      </c>
      <c r="BK349" s="92">
        <f>+'t44 (3)'!BM659</f>
        <v>420.56</v>
      </c>
      <c r="BL349" s="92">
        <f>+'t44 (3)'!BN659</f>
        <v>37764</v>
      </c>
      <c r="BM349" s="92">
        <f>+'t44 (3)'!BO659</f>
        <v>323.31</v>
      </c>
      <c r="BN349" s="92">
        <f>+'t44 (3)'!BP659</f>
        <v>36189</v>
      </c>
      <c r="BO349" s="92">
        <f>+'t44 (3)'!BQ659</f>
        <v>331.34</v>
      </c>
      <c r="BP349" s="92">
        <f>+'t44 (3)'!BR659</f>
        <v>26555</v>
      </c>
      <c r="BQ349" s="92">
        <f>+'t44 (3)'!BS659</f>
        <v>249.26</v>
      </c>
      <c r="BR349" s="92">
        <f>+'t44 (3)'!BT659</f>
        <v>34172</v>
      </c>
      <c r="BS349" s="92">
        <f>+'t44 (3)'!BU659</f>
        <v>335.89</v>
      </c>
      <c r="BT349" s="92">
        <f>+'t44 (3)'!BV659</f>
        <v>31356</v>
      </c>
      <c r="BU349" s="92">
        <f>+'t44 (3)'!BW659</f>
        <v>323.04000000000002</v>
      </c>
      <c r="BV349" s="92">
        <f>+'t44 (3)'!BX659</f>
        <v>26564</v>
      </c>
      <c r="BW349" s="92">
        <f>+'t44 (3)'!BY659</f>
        <v>294.43</v>
      </c>
      <c r="BX349" s="92">
        <f>+'t44 (3)'!BZ659</f>
        <v>38336</v>
      </c>
      <c r="BY349" s="92">
        <f>+'t44 (3)'!CA659</f>
        <v>394.46</v>
      </c>
      <c r="BZ349" s="92">
        <f>+'t44 (3)'!CB659</f>
        <v>39142</v>
      </c>
      <c r="CA349" s="92">
        <f>+'t44 (3)'!CC659</f>
        <v>395.71</v>
      </c>
    </row>
    <row r="350" spans="1:79" ht="16.5" customHeight="1" x14ac:dyDescent="0.45">
      <c r="A350" s="9" t="s">
        <v>248</v>
      </c>
      <c r="B350" s="92">
        <f>+'t44 (3)'!D660</f>
        <v>118397</v>
      </c>
      <c r="C350" s="92">
        <f>+'t44 (3)'!E660</f>
        <v>2019.32</v>
      </c>
      <c r="D350" s="92">
        <f>+'t44 (3)'!F660</f>
        <v>106499</v>
      </c>
      <c r="E350" s="92">
        <f>+'t44 (3)'!G660</f>
        <v>2026.66</v>
      </c>
      <c r="F350" s="92">
        <f>+'t44 (3)'!H660</f>
        <v>104828</v>
      </c>
      <c r="G350" s="92">
        <f>+'t44 (3)'!I660</f>
        <v>2072.1</v>
      </c>
      <c r="H350" s="92">
        <f>+'t44 (3)'!J660</f>
        <v>1574956</v>
      </c>
      <c r="I350" s="92">
        <f>+'t44 (3)'!K660</f>
        <v>2575.06</v>
      </c>
      <c r="J350" s="92">
        <f>+'t44 (3)'!L660</f>
        <v>101481</v>
      </c>
      <c r="K350" s="92">
        <f>+'t44 (3)'!M660</f>
        <v>2231.79</v>
      </c>
      <c r="L350" s="92">
        <f>+'t44 (3)'!N660</f>
        <v>135063</v>
      </c>
      <c r="M350" s="92">
        <f>+'t44 (3)'!O660</f>
        <v>3245.89</v>
      </c>
      <c r="N350" s="92">
        <f>+'t44 (3)'!P660</f>
        <v>133484</v>
      </c>
      <c r="O350" s="92">
        <f>+'t44 (3)'!Q660</f>
        <v>3020.66</v>
      </c>
      <c r="P350" s="92">
        <f>+'t44 (3)'!R660</f>
        <v>137284</v>
      </c>
      <c r="Q350" s="92">
        <f>+'t44 (3)'!S660</f>
        <v>2995.74</v>
      </c>
      <c r="R350" s="92">
        <f>+'t44 (3)'!T660</f>
        <v>144682</v>
      </c>
      <c r="S350" s="92">
        <f>+'t44 (3)'!U660</f>
        <v>2980.44</v>
      </c>
      <c r="T350" s="92">
        <f>+'t44 (3)'!V660</f>
        <v>176709</v>
      </c>
      <c r="U350" s="92">
        <f>+'t44 (3)'!W660</f>
        <v>3650.72</v>
      </c>
      <c r="V350" s="92">
        <f>+'t44 (3)'!X660</f>
        <v>112506</v>
      </c>
      <c r="W350" s="92">
        <f>+'t44 (3)'!Y660</f>
        <v>2203.58</v>
      </c>
      <c r="X350" s="92">
        <f>+'t44 (3)'!Z660</f>
        <v>159629</v>
      </c>
      <c r="Y350" s="92">
        <f>+'t44 (3)'!AA660</f>
        <v>2951.56</v>
      </c>
      <c r="Z350" s="92">
        <f>+'t44 (3)'!AB660</f>
        <v>91639</v>
      </c>
      <c r="AA350" s="92">
        <f>+'t44 (3)'!AC660</f>
        <v>1636.81</v>
      </c>
      <c r="AB350" s="92">
        <f>+'t44 (3)'!AD660</f>
        <v>80737</v>
      </c>
      <c r="AC350" s="92">
        <f>+'t44 (3)'!AE660</f>
        <v>1348.74</v>
      </c>
      <c r="AD350" s="92">
        <f>+'t44 (3)'!AF660</f>
        <v>77839</v>
      </c>
      <c r="AE350" s="92">
        <f>+'t44 (3)'!AG660</f>
        <v>1418.6</v>
      </c>
      <c r="AF350" s="92">
        <f>+'t44 (3)'!AH660</f>
        <v>70730</v>
      </c>
      <c r="AG350" s="92">
        <f>+'t44 (3)'!AI660</f>
        <v>1321.76</v>
      </c>
      <c r="AH350" s="92">
        <f>+'t44 (3)'!AJ660</f>
        <v>84322</v>
      </c>
      <c r="AI350" s="92">
        <f>+'t44 (3)'!AK660</f>
        <v>1576.24</v>
      </c>
      <c r="AJ350" s="92">
        <f>+'t44 (3)'!AL660</f>
        <v>60460</v>
      </c>
      <c r="AK350" s="92">
        <f>+'t44 (3)'!AM660</f>
        <v>1177.73</v>
      </c>
      <c r="AL350" s="92">
        <f>+'t44 (3)'!AN660</f>
        <v>84120</v>
      </c>
      <c r="AM350" s="92">
        <f>+'t44 (3)'!AO660</f>
        <v>1547.49</v>
      </c>
      <c r="AN350" s="92">
        <f>+'t44 (3)'!AP660</f>
        <v>134654</v>
      </c>
      <c r="AO350" s="92">
        <f>+'t44 (3)'!AQ660</f>
        <v>2334.88</v>
      </c>
      <c r="AP350" s="92">
        <f>+'t44 (3)'!AR660</f>
        <v>152326</v>
      </c>
      <c r="AQ350" s="92">
        <f>+'t44 (3)'!AS660</f>
        <v>2701.64</v>
      </c>
      <c r="AR350" s="92">
        <f>+'t44 (3)'!AT660</f>
        <v>125596</v>
      </c>
      <c r="AS350" s="92">
        <f>+'t44 (3)'!AU660</f>
        <v>2363.38</v>
      </c>
      <c r="AT350" s="92">
        <f>+'t44 (3)'!AV660</f>
        <v>122874</v>
      </c>
      <c r="AU350" s="92">
        <f>+'t44 (3)'!AW660</f>
        <v>2317.33</v>
      </c>
      <c r="AV350" s="92">
        <f>+'t44 (3)'!AX660</f>
        <v>140317</v>
      </c>
      <c r="AW350" s="92">
        <f>+'t44 (3)'!AY660</f>
        <v>2719.28</v>
      </c>
      <c r="AX350" s="92">
        <f>+'t44 (3)'!AZ660</f>
        <v>154041</v>
      </c>
      <c r="AY350" s="92">
        <f>+'t44 (3)'!BA660</f>
        <v>3337.82</v>
      </c>
      <c r="AZ350" s="92">
        <f>+'t44 (3)'!BB660</f>
        <v>78505</v>
      </c>
      <c r="BA350" s="92">
        <f>+'t44 (3)'!BC660</f>
        <v>1671.96</v>
      </c>
      <c r="BB350" s="92">
        <f>+'t44 (3)'!BD660</f>
        <v>115316</v>
      </c>
      <c r="BC350" s="92">
        <f>+'t44 (3)'!BE660</f>
        <v>2421.2399999999998</v>
      </c>
      <c r="BD350" s="92">
        <f>+'t44 (3)'!BF660</f>
        <v>112637</v>
      </c>
      <c r="BE350" s="92">
        <f>+'t44 (3)'!BG660</f>
        <v>2453.19</v>
      </c>
      <c r="BF350" s="92">
        <f>+'t44 (3)'!BH660</f>
        <v>221769</v>
      </c>
      <c r="BG350" s="92">
        <f>+'t44 (3)'!BI660</f>
        <v>4369.1400000000003</v>
      </c>
      <c r="BH350" s="92">
        <f>+'t44 (3)'!BJ660</f>
        <v>151996</v>
      </c>
      <c r="BI350" s="92">
        <f>+'t44 (3)'!BK660</f>
        <v>2892.05</v>
      </c>
      <c r="BJ350" s="92">
        <f>+'t44 (3)'!BL660</f>
        <v>157239</v>
      </c>
      <c r="BK350" s="92">
        <f>+'t44 (3)'!BM660</f>
        <v>2998.45</v>
      </c>
      <c r="BL350" s="92">
        <f>+'t44 (3)'!BN660</f>
        <v>151251</v>
      </c>
      <c r="BM350" s="92">
        <f>+'t44 (3)'!BO660</f>
        <v>2945.03</v>
      </c>
      <c r="BN350" s="92">
        <f>+'t44 (3)'!BP660</f>
        <v>111839</v>
      </c>
      <c r="BO350" s="92">
        <f>+'t44 (3)'!BQ660</f>
        <v>2335.04</v>
      </c>
      <c r="BP350" s="92">
        <f>+'t44 (3)'!BR660</f>
        <v>135872</v>
      </c>
      <c r="BQ350" s="92">
        <f>+'t44 (3)'!BS660</f>
        <v>2812.16</v>
      </c>
      <c r="BR350" s="92">
        <f>+'t44 (3)'!BT660</f>
        <v>95936</v>
      </c>
      <c r="BS350" s="92">
        <f>+'t44 (3)'!BU660</f>
        <v>2099.73</v>
      </c>
      <c r="BT350" s="92">
        <f>+'t44 (3)'!BV660</f>
        <v>115216</v>
      </c>
      <c r="BU350" s="92">
        <f>+'t44 (3)'!BW660</f>
        <v>2444.1799999999998</v>
      </c>
      <c r="BV350" s="92">
        <f>+'t44 (3)'!BX660</f>
        <v>119046</v>
      </c>
      <c r="BW350" s="92">
        <f>+'t44 (3)'!BY660</f>
        <v>2627.81</v>
      </c>
      <c r="BX350" s="92">
        <f>+'t44 (3)'!BZ660</f>
        <v>87079</v>
      </c>
      <c r="BY350" s="92">
        <f>+'t44 (3)'!CA660</f>
        <v>1883.79</v>
      </c>
      <c r="BZ350" s="92">
        <f>+'t44 (3)'!CB660</f>
        <v>119489</v>
      </c>
      <c r="CA350" s="92">
        <f>+'t44 (3)'!CC660</f>
        <v>2407.9</v>
      </c>
    </row>
    <row r="351" spans="1:79" ht="16.5" customHeight="1" x14ac:dyDescent="0.45">
      <c r="A351" s="128" t="s">
        <v>249</v>
      </c>
      <c r="B351" s="94">
        <f>+'t44 (3)'!D444</f>
        <v>0</v>
      </c>
      <c r="C351" s="94">
        <f>+'t44 (3)'!E444</f>
        <v>18603.14</v>
      </c>
      <c r="D351" s="94">
        <f>+'t44 (3)'!F444</f>
        <v>0</v>
      </c>
      <c r="E351" s="94">
        <f>+'t44 (3)'!G444</f>
        <v>18054.939999999999</v>
      </c>
      <c r="F351" s="94">
        <f>+'t44 (3)'!H444</f>
        <v>0</v>
      </c>
      <c r="G351" s="94">
        <f>+'t44 (3)'!I444</f>
        <v>17495.599999999999</v>
      </c>
      <c r="H351" s="94">
        <f>+'t44 (3)'!J444</f>
        <v>0</v>
      </c>
      <c r="I351" s="94">
        <f>+'t44 (3)'!K444</f>
        <v>18451.64</v>
      </c>
      <c r="J351" s="94">
        <f>+'t44 (3)'!L444</f>
        <v>0</v>
      </c>
      <c r="K351" s="94">
        <f>+'t44 (3)'!M444</f>
        <v>19565.23</v>
      </c>
      <c r="L351" s="94">
        <f>+'t44 (3)'!N444</f>
        <v>0</v>
      </c>
      <c r="M351" s="94">
        <f>+'t44 (3)'!O444</f>
        <v>19014.97</v>
      </c>
      <c r="N351" s="94">
        <f>+'t44 (3)'!P444</f>
        <v>0</v>
      </c>
      <c r="O351" s="94">
        <f>+'t44 (3)'!Q444</f>
        <v>19380.75</v>
      </c>
      <c r="P351" s="94">
        <f>+'t44 (3)'!R444</f>
        <v>0</v>
      </c>
      <c r="Q351" s="94">
        <f>+'t44 (3)'!S444</f>
        <v>16418.169999999998</v>
      </c>
      <c r="R351" s="94">
        <f>+'t44 (3)'!T444</f>
        <v>0</v>
      </c>
      <c r="S351" s="94">
        <f>+'t44 (3)'!U444</f>
        <v>16509.03</v>
      </c>
      <c r="T351" s="94">
        <f>+'t44 (3)'!V444</f>
        <v>0</v>
      </c>
      <c r="U351" s="94">
        <f>+'t44 (3)'!W444</f>
        <v>15908.31</v>
      </c>
      <c r="V351" s="94">
        <f>+'t44 (3)'!X444</f>
        <v>0</v>
      </c>
      <c r="W351" s="94">
        <f>+'t44 (3)'!Y444</f>
        <v>16745.740000000002</v>
      </c>
      <c r="X351" s="94">
        <f>+'t44 (3)'!Z444</f>
        <v>0</v>
      </c>
      <c r="Y351" s="94">
        <f>+'t44 (3)'!AA444</f>
        <v>18871.91</v>
      </c>
      <c r="Z351" s="94">
        <f>+'t44 (3)'!AB444</f>
        <v>0</v>
      </c>
      <c r="AA351" s="94">
        <f>+'t44 (3)'!AC444</f>
        <v>17000.45</v>
      </c>
      <c r="AB351" s="94">
        <f>+'t44 (3)'!AD444</f>
        <v>0</v>
      </c>
      <c r="AC351" s="94">
        <f>+'t44 (3)'!AE444</f>
        <v>16271.02</v>
      </c>
      <c r="AD351" s="94">
        <f>+'t44 (3)'!AF444</f>
        <v>0</v>
      </c>
      <c r="AE351" s="94">
        <f>+'t44 (3)'!AG444</f>
        <v>17135.82</v>
      </c>
      <c r="AF351" s="94">
        <f>+'t44 (3)'!AH444</f>
        <v>0</v>
      </c>
      <c r="AG351" s="94">
        <f>+'t44 (3)'!AI444</f>
        <v>16052.99</v>
      </c>
      <c r="AH351" s="94">
        <f>+'t44 (3)'!AJ444</f>
        <v>0</v>
      </c>
      <c r="AI351" s="94">
        <f>+'t44 (3)'!AK444</f>
        <v>20111.29</v>
      </c>
      <c r="AJ351" s="94">
        <f>+'t44 (3)'!AL444</f>
        <v>0</v>
      </c>
      <c r="AK351" s="94">
        <f>+'t44 (3)'!AM444</f>
        <v>18921.7</v>
      </c>
      <c r="AL351" s="94">
        <f>+'t44 (3)'!AN444</f>
        <v>0</v>
      </c>
      <c r="AM351" s="94">
        <f>+'t44 (3)'!AO444</f>
        <v>17275.28</v>
      </c>
      <c r="AN351" s="94">
        <f>+'t44 (3)'!AP444</f>
        <v>0</v>
      </c>
      <c r="AO351" s="94">
        <f>+'t44 (3)'!AQ444</f>
        <v>16616.5</v>
      </c>
      <c r="AP351" s="94">
        <f>+'t44 (3)'!AR444</f>
        <v>0</v>
      </c>
      <c r="AQ351" s="94">
        <f>+'t44 (3)'!AS444</f>
        <v>18453.96</v>
      </c>
      <c r="AR351" s="94">
        <f>+'t44 (3)'!AT444</f>
        <v>0</v>
      </c>
      <c r="AS351" s="94">
        <f>+'t44 (3)'!AU444</f>
        <v>18060.669999999998</v>
      </c>
      <c r="AT351" s="94">
        <f>+'t44 (3)'!AV444</f>
        <v>0</v>
      </c>
      <c r="AU351" s="94">
        <f>+'t44 (3)'!AW444</f>
        <v>18230.14</v>
      </c>
      <c r="AV351" s="94">
        <f>+'t44 (3)'!AX444</f>
        <v>0</v>
      </c>
      <c r="AW351" s="94">
        <f>+'t44 (3)'!AY444</f>
        <v>19492.419999999998</v>
      </c>
      <c r="AX351" s="94">
        <f>+'t44 (3)'!AZ444</f>
        <v>0</v>
      </c>
      <c r="AY351" s="94">
        <f>+'t44 (3)'!BA444</f>
        <v>18863.25</v>
      </c>
      <c r="AZ351" s="94">
        <f>+'t44 (3)'!BB444</f>
        <v>0</v>
      </c>
      <c r="BA351" s="94">
        <f>+'t44 (3)'!BC444</f>
        <v>19566.43</v>
      </c>
      <c r="BB351" s="94">
        <f>+'t44 (3)'!BD444</f>
        <v>0</v>
      </c>
      <c r="BC351" s="94">
        <f>+'t44 (3)'!BE444</f>
        <v>22471.69</v>
      </c>
      <c r="BD351" s="94">
        <f>+'t44 (3)'!BF444</f>
        <v>0</v>
      </c>
      <c r="BE351" s="94">
        <f>+'t44 (3)'!BG444</f>
        <v>20835.05</v>
      </c>
      <c r="BF351" s="94">
        <f>+'t44 (3)'!BH444</f>
        <v>0</v>
      </c>
      <c r="BG351" s="94">
        <f>+'t44 (3)'!BI444</f>
        <v>21382.54</v>
      </c>
      <c r="BH351" s="94">
        <f>+'t44 (3)'!BJ444</f>
        <v>0</v>
      </c>
      <c r="BI351" s="94">
        <f>+'t44 (3)'!BK444</f>
        <v>19662.59</v>
      </c>
      <c r="BJ351" s="94">
        <f>+'t44 (3)'!BL444</f>
        <v>0</v>
      </c>
      <c r="BK351" s="94">
        <f>+'t44 (3)'!BM444</f>
        <v>18979.330000000002</v>
      </c>
      <c r="BL351" s="94">
        <f>+'t44 (3)'!BN444</f>
        <v>0</v>
      </c>
      <c r="BM351" s="94">
        <f>+'t44 (3)'!BO444</f>
        <v>20759.16</v>
      </c>
      <c r="BN351" s="94">
        <f>+'t44 (3)'!BP444</f>
        <v>0</v>
      </c>
      <c r="BO351" s="94">
        <f>+'t44 (3)'!BQ444</f>
        <v>22760.47</v>
      </c>
      <c r="BP351" s="94">
        <f>+'t44 (3)'!BR444</f>
        <v>0</v>
      </c>
      <c r="BQ351" s="94">
        <f>+'t44 (3)'!BS444</f>
        <v>21499.02</v>
      </c>
      <c r="BR351" s="94">
        <f>+'t44 (3)'!BT444</f>
        <v>0</v>
      </c>
      <c r="BS351" s="94">
        <f>+'t44 (3)'!BU444</f>
        <v>21146.98</v>
      </c>
      <c r="BT351" s="94">
        <f>+'t44 (3)'!BV444</f>
        <v>0</v>
      </c>
      <c r="BU351" s="94">
        <f>+'t44 (3)'!BW444</f>
        <v>20486.07</v>
      </c>
      <c r="BV351" s="94">
        <f>+'t44 (3)'!BX444</f>
        <v>0</v>
      </c>
      <c r="BW351" s="94">
        <f>+'t44 (3)'!BY444</f>
        <v>24134.880000000001</v>
      </c>
      <c r="BX351" s="94">
        <f>+'t44 (3)'!BZ444</f>
        <v>0</v>
      </c>
      <c r="BY351" s="94">
        <f>+'t44 (3)'!CA444</f>
        <v>21864.880000000001</v>
      </c>
      <c r="BZ351" s="94">
        <f>+'t44 (3)'!CB444</f>
        <v>0</v>
      </c>
      <c r="CA351" s="94">
        <f>+'t44 (3)'!CC444</f>
        <v>23956.5</v>
      </c>
    </row>
    <row r="352" spans="1:79" ht="16.5" customHeight="1" x14ac:dyDescent="0.45">
      <c r="A352" s="9" t="s">
        <v>159</v>
      </c>
      <c r="B352" s="94">
        <f>+'t44 (3)'!D445</f>
        <v>74605</v>
      </c>
      <c r="C352" s="94">
        <f>+'t44 (3)'!E445</f>
        <v>1800.71</v>
      </c>
      <c r="D352" s="94">
        <f>+'t44 (3)'!F445</f>
        <v>65326</v>
      </c>
      <c r="E352" s="94">
        <f>+'t44 (3)'!G445</f>
        <v>1488.18</v>
      </c>
      <c r="F352" s="94">
        <f>+'t44 (3)'!H445</f>
        <v>73589</v>
      </c>
      <c r="G352" s="94">
        <f>+'t44 (3)'!I445</f>
        <v>1731.93</v>
      </c>
      <c r="H352" s="94">
        <f>+'t44 (3)'!J445</f>
        <v>62213</v>
      </c>
      <c r="I352" s="94">
        <f>+'t44 (3)'!K445</f>
        <v>1414.57</v>
      </c>
      <c r="J352" s="94">
        <f>+'t44 (3)'!L445</f>
        <v>64640</v>
      </c>
      <c r="K352" s="94">
        <f>+'t44 (3)'!M445</f>
        <v>1367.36</v>
      </c>
      <c r="L352" s="94">
        <f>+'t44 (3)'!N445</f>
        <v>65712</v>
      </c>
      <c r="M352" s="94">
        <f>+'t44 (3)'!O445</f>
        <v>1554.8</v>
      </c>
      <c r="N352" s="94">
        <f>+'t44 (3)'!P445</f>
        <v>100354</v>
      </c>
      <c r="O352" s="94">
        <f>+'t44 (3)'!Q445</f>
        <v>1617.28</v>
      </c>
      <c r="P352" s="94">
        <f>+'t44 (3)'!R445</f>
        <v>81443</v>
      </c>
      <c r="Q352" s="94">
        <f>+'t44 (3)'!S445</f>
        <v>1554.76</v>
      </c>
      <c r="R352" s="94">
        <f>+'t44 (3)'!T445</f>
        <v>60378</v>
      </c>
      <c r="S352" s="94">
        <f>+'t44 (3)'!U445</f>
        <v>1486.73</v>
      </c>
      <c r="T352" s="94">
        <f>+'t44 (3)'!V445</f>
        <v>86125</v>
      </c>
      <c r="U352" s="94">
        <f>+'t44 (3)'!W445</f>
        <v>1638.8</v>
      </c>
      <c r="V352" s="94">
        <f>+'t44 (3)'!X445</f>
        <v>70529</v>
      </c>
      <c r="W352" s="94">
        <f>+'t44 (3)'!Y445</f>
        <v>1464.71</v>
      </c>
      <c r="X352" s="94">
        <f>+'t44 (3)'!Z445</f>
        <v>70596</v>
      </c>
      <c r="Y352" s="94">
        <f>+'t44 (3)'!AA445</f>
        <v>1554.21</v>
      </c>
      <c r="Z352" s="94">
        <f>+'t44 (3)'!AB445</f>
        <v>75540</v>
      </c>
      <c r="AA352" s="94">
        <f>+'t44 (3)'!AC445</f>
        <v>1521.88</v>
      </c>
      <c r="AB352" s="94">
        <f>+'t44 (3)'!AD445</f>
        <v>68447</v>
      </c>
      <c r="AC352" s="94">
        <f>+'t44 (3)'!AE445</f>
        <v>1465.23</v>
      </c>
      <c r="AD352" s="94">
        <f>+'t44 (3)'!AF445</f>
        <v>75316</v>
      </c>
      <c r="AE352" s="94">
        <f>+'t44 (3)'!AG445</f>
        <v>1637.36</v>
      </c>
      <c r="AF352" s="94">
        <f>+'t44 (3)'!AH445</f>
        <v>67567</v>
      </c>
      <c r="AG352" s="94">
        <f>+'t44 (3)'!AI445</f>
        <v>1459.92</v>
      </c>
      <c r="AH352" s="94">
        <f>+'t44 (3)'!AJ445</f>
        <v>82433</v>
      </c>
      <c r="AI352" s="94">
        <f>+'t44 (3)'!AK445</f>
        <v>1484.57</v>
      </c>
      <c r="AJ352" s="94">
        <f>+'t44 (3)'!AL445</f>
        <v>85663</v>
      </c>
      <c r="AK352" s="94">
        <f>+'t44 (3)'!AM445</f>
        <v>1581.74</v>
      </c>
      <c r="AL352" s="94">
        <f>+'t44 (3)'!AN445</f>
        <v>82838</v>
      </c>
      <c r="AM352" s="94">
        <f>+'t44 (3)'!AO445</f>
        <v>1486.05</v>
      </c>
      <c r="AN352" s="94">
        <f>+'t44 (3)'!AP445</f>
        <v>87894</v>
      </c>
      <c r="AO352" s="94">
        <f>+'t44 (3)'!AQ445</f>
        <v>1604.24</v>
      </c>
      <c r="AP352" s="94">
        <f>+'t44 (3)'!AR445</f>
        <v>85567</v>
      </c>
      <c r="AQ352" s="94">
        <f>+'t44 (3)'!AS445</f>
        <v>1645.69</v>
      </c>
      <c r="AR352" s="94">
        <f>+'t44 (3)'!AT445</f>
        <v>87102</v>
      </c>
      <c r="AS352" s="94">
        <f>+'t44 (3)'!AU445</f>
        <v>1785.89</v>
      </c>
      <c r="AT352" s="94">
        <f>+'t44 (3)'!AV445</f>
        <v>85401</v>
      </c>
      <c r="AU352" s="94">
        <f>+'t44 (3)'!AW445</f>
        <v>1606.98</v>
      </c>
      <c r="AV352" s="94">
        <f>+'t44 (3)'!AX445</f>
        <v>89975</v>
      </c>
      <c r="AW352" s="94">
        <f>+'t44 (3)'!AY445</f>
        <v>1644.9</v>
      </c>
      <c r="AX352" s="94">
        <f>+'t44 (3)'!AZ445</f>
        <v>88943</v>
      </c>
      <c r="AY352" s="94">
        <f>+'t44 (3)'!BA445</f>
        <v>1712.06</v>
      </c>
      <c r="AZ352" s="94">
        <f>+'t44 (3)'!BB445</f>
        <v>92827</v>
      </c>
      <c r="BA352" s="94">
        <f>+'t44 (3)'!BC445</f>
        <v>1782.25</v>
      </c>
      <c r="BB352" s="94">
        <f>+'t44 (3)'!BD445</f>
        <v>104315</v>
      </c>
      <c r="BC352" s="94">
        <f>+'t44 (3)'!BE445</f>
        <v>1925.64</v>
      </c>
      <c r="BD352" s="94">
        <f>+'t44 (3)'!BF445</f>
        <v>90003</v>
      </c>
      <c r="BE352" s="94">
        <f>+'t44 (3)'!BG445</f>
        <v>1759.52</v>
      </c>
      <c r="BF352" s="94">
        <f>+'t44 (3)'!BH445</f>
        <v>93828</v>
      </c>
      <c r="BG352" s="94">
        <f>+'t44 (3)'!BI445</f>
        <v>1908.48</v>
      </c>
      <c r="BH352" s="94">
        <f>+'t44 (3)'!BJ445</f>
        <v>96462</v>
      </c>
      <c r="BI352" s="94">
        <f>+'t44 (3)'!BK445</f>
        <v>1940.93</v>
      </c>
      <c r="BJ352" s="94">
        <f>+'t44 (3)'!BL445</f>
        <v>88344</v>
      </c>
      <c r="BK352" s="94">
        <f>+'t44 (3)'!BM445</f>
        <v>1778.53</v>
      </c>
      <c r="BL352" s="94">
        <f>+'t44 (3)'!BN445</f>
        <v>91746</v>
      </c>
      <c r="BM352" s="94">
        <f>+'t44 (3)'!BO445</f>
        <v>1984.94</v>
      </c>
      <c r="BN352" s="94">
        <f>+'t44 (3)'!BP445</f>
        <v>93478</v>
      </c>
      <c r="BO352" s="94">
        <f>+'t44 (3)'!BQ445</f>
        <v>2070.5700000000002</v>
      </c>
      <c r="BP352" s="94">
        <f>+'t44 (3)'!BR445</f>
        <v>91946</v>
      </c>
      <c r="BQ352" s="94">
        <f>+'t44 (3)'!BS445</f>
        <v>1883.21</v>
      </c>
      <c r="BR352" s="94">
        <f>+'t44 (3)'!BT445</f>
        <v>100852</v>
      </c>
      <c r="BS352" s="94">
        <f>+'t44 (3)'!BU445</f>
        <v>2105.71</v>
      </c>
      <c r="BT352" s="94">
        <f>+'t44 (3)'!BV445</f>
        <v>90174</v>
      </c>
      <c r="BU352" s="94">
        <f>+'t44 (3)'!BW445</f>
        <v>2031.81</v>
      </c>
      <c r="BV352" s="94">
        <f>+'t44 (3)'!BX445</f>
        <v>97402</v>
      </c>
      <c r="BW352" s="94">
        <f>+'t44 (3)'!BY445</f>
        <v>2094.06</v>
      </c>
      <c r="BX352" s="94">
        <f>+'t44 (3)'!BZ445</f>
        <v>85587</v>
      </c>
      <c r="BY352" s="94">
        <f>+'t44 (3)'!CA445</f>
        <v>2084.59</v>
      </c>
      <c r="BZ352" s="94">
        <f>+'t44 (3)'!CB445</f>
        <v>103150</v>
      </c>
      <c r="CA352" s="94">
        <f>+'t44 (3)'!CC445</f>
        <v>2342.2800000000002</v>
      </c>
    </row>
    <row r="353" spans="1:79" ht="16.5" customHeight="1" x14ac:dyDescent="0.45">
      <c r="A353" s="9" t="s">
        <v>158</v>
      </c>
      <c r="B353" s="94">
        <f>+'t44 (3)'!D449</f>
        <v>0</v>
      </c>
      <c r="C353" s="94">
        <f>+'t44 (3)'!E449</f>
        <v>12461.41</v>
      </c>
      <c r="D353" s="94">
        <f>+'t44 (3)'!F449</f>
        <v>0</v>
      </c>
      <c r="E353" s="94">
        <f>+'t44 (3)'!G449</f>
        <v>12307.64</v>
      </c>
      <c r="F353" s="94">
        <f>+'t44 (3)'!H449</f>
        <v>0</v>
      </c>
      <c r="G353" s="94">
        <f>+'t44 (3)'!I449</f>
        <v>11245.06</v>
      </c>
      <c r="H353" s="94">
        <f>+'t44 (3)'!J449</f>
        <v>0</v>
      </c>
      <c r="I353" s="94">
        <f>+'t44 (3)'!K449</f>
        <v>12523.59</v>
      </c>
      <c r="J353" s="94">
        <f>+'t44 (3)'!L449</f>
        <v>0</v>
      </c>
      <c r="K353" s="94">
        <f>+'t44 (3)'!M449</f>
        <v>13315.84</v>
      </c>
      <c r="L353" s="94">
        <f>+'t44 (3)'!N449</f>
        <v>0</v>
      </c>
      <c r="M353" s="94">
        <f>+'t44 (3)'!O449</f>
        <v>12777.47</v>
      </c>
      <c r="N353" s="94">
        <f>+'t44 (3)'!P449</f>
        <v>0</v>
      </c>
      <c r="O353" s="94">
        <f>+'t44 (3)'!Q449</f>
        <v>12851.8</v>
      </c>
      <c r="P353" s="94">
        <f>+'t44 (3)'!R449</f>
        <v>0</v>
      </c>
      <c r="Q353" s="94">
        <f>+'t44 (3)'!S449</f>
        <v>10485.61</v>
      </c>
      <c r="R353" s="94">
        <f>+'t44 (3)'!T449</f>
        <v>0</v>
      </c>
      <c r="S353" s="94">
        <f>+'t44 (3)'!U449</f>
        <v>10335.959999999999</v>
      </c>
      <c r="T353" s="94">
        <f>+'t44 (3)'!V449</f>
        <v>0</v>
      </c>
      <c r="U353" s="94">
        <f>+'t44 (3)'!W449</f>
        <v>9475.5400000000009</v>
      </c>
      <c r="V353" s="94">
        <f>+'t44 (3)'!X449</f>
        <v>0</v>
      </c>
      <c r="W353" s="94">
        <f>+'t44 (3)'!Y449</f>
        <v>10728.36</v>
      </c>
      <c r="X353" s="94">
        <f>+'t44 (3)'!Z449</f>
        <v>0</v>
      </c>
      <c r="Y353" s="94">
        <f>+'t44 (3)'!AA449</f>
        <v>11149.77</v>
      </c>
      <c r="Z353" s="94">
        <f>+'t44 (3)'!AB449</f>
        <v>0</v>
      </c>
      <c r="AA353" s="94">
        <f>+'t44 (3)'!AC449</f>
        <v>11214.43</v>
      </c>
      <c r="AB353" s="94">
        <f>+'t44 (3)'!AD449</f>
        <v>0</v>
      </c>
      <c r="AC353" s="94">
        <f>+'t44 (3)'!AE449</f>
        <v>9990.2199999999993</v>
      </c>
      <c r="AD353" s="94">
        <f>+'t44 (3)'!AF449</f>
        <v>0</v>
      </c>
      <c r="AE353" s="94">
        <f>+'t44 (3)'!AG449</f>
        <v>9907.7800000000007</v>
      </c>
      <c r="AF353" s="94">
        <f>+'t44 (3)'!AH449</f>
        <v>0</v>
      </c>
      <c r="AG353" s="94">
        <f>+'t44 (3)'!AI449</f>
        <v>9834.2999999999993</v>
      </c>
      <c r="AH353" s="94">
        <f>+'t44 (3)'!AJ449</f>
        <v>0</v>
      </c>
      <c r="AI353" s="94">
        <f>+'t44 (3)'!AK449</f>
        <v>12915.6</v>
      </c>
      <c r="AJ353" s="94">
        <f>+'t44 (3)'!AL449</f>
        <v>0</v>
      </c>
      <c r="AK353" s="94">
        <f>+'t44 (3)'!AM449</f>
        <v>11605.83</v>
      </c>
      <c r="AL353" s="94">
        <f>+'t44 (3)'!AN449</f>
        <v>0</v>
      </c>
      <c r="AM353" s="94">
        <f>+'t44 (3)'!AO449</f>
        <v>10745.2</v>
      </c>
      <c r="AN353" s="94">
        <f>+'t44 (3)'!AP449</f>
        <v>0</v>
      </c>
      <c r="AO353" s="94">
        <f>+'t44 (3)'!AQ449</f>
        <v>9821.1</v>
      </c>
      <c r="AP353" s="94">
        <f>+'t44 (3)'!AR449</f>
        <v>0</v>
      </c>
      <c r="AQ353" s="94">
        <f>+'t44 (3)'!AS449</f>
        <v>11475.82</v>
      </c>
      <c r="AR353" s="94">
        <f>+'t44 (3)'!AT449</f>
        <v>0</v>
      </c>
      <c r="AS353" s="94">
        <f>+'t44 (3)'!AU449</f>
        <v>11250.56</v>
      </c>
      <c r="AT353" s="94">
        <f>+'t44 (3)'!AV449</f>
        <v>0</v>
      </c>
      <c r="AU353" s="94">
        <f>+'t44 (3)'!AW449</f>
        <v>11072</v>
      </c>
      <c r="AV353" s="94">
        <f>+'t44 (3)'!AX449</f>
        <v>0</v>
      </c>
      <c r="AW353" s="94">
        <f>+'t44 (3)'!AY449</f>
        <v>12608.19</v>
      </c>
      <c r="AX353" s="94">
        <f>+'t44 (3)'!AZ449</f>
        <v>0</v>
      </c>
      <c r="AY353" s="94">
        <f>+'t44 (3)'!BA449</f>
        <v>12534.06</v>
      </c>
      <c r="AZ353" s="94">
        <f>+'t44 (3)'!BB449</f>
        <v>0</v>
      </c>
      <c r="BA353" s="94">
        <f>+'t44 (3)'!BC449</f>
        <v>12654.23</v>
      </c>
      <c r="BB353" s="94">
        <f>+'t44 (3)'!BD449</f>
        <v>0</v>
      </c>
      <c r="BC353" s="94">
        <f>+'t44 (3)'!BE449</f>
        <v>14216.25</v>
      </c>
      <c r="BD353" s="94">
        <f>+'t44 (3)'!BF449</f>
        <v>0</v>
      </c>
      <c r="BE353" s="94">
        <f>+'t44 (3)'!BG449</f>
        <v>13897.2</v>
      </c>
      <c r="BF353" s="94">
        <f>+'t44 (3)'!BH449</f>
        <v>0</v>
      </c>
      <c r="BG353" s="94">
        <f>+'t44 (3)'!BI449</f>
        <v>13712.68</v>
      </c>
      <c r="BH353" s="94">
        <f>+'t44 (3)'!BJ449</f>
        <v>0</v>
      </c>
      <c r="BI353" s="94">
        <f>+'t44 (3)'!BK449</f>
        <v>11461.45</v>
      </c>
      <c r="BJ353" s="94">
        <f>+'t44 (3)'!BL449</f>
        <v>0</v>
      </c>
      <c r="BK353" s="94">
        <f>+'t44 (3)'!BM449</f>
        <v>11823.17</v>
      </c>
      <c r="BL353" s="94">
        <f>+'t44 (3)'!BN449</f>
        <v>0</v>
      </c>
      <c r="BM353" s="94">
        <f>+'t44 (3)'!BO449</f>
        <v>12638.81</v>
      </c>
      <c r="BN353" s="94">
        <f>+'t44 (3)'!BP449</f>
        <v>0</v>
      </c>
      <c r="BO353" s="94">
        <f>+'t44 (3)'!BQ449</f>
        <v>15055.84</v>
      </c>
      <c r="BP353" s="94">
        <f>+'t44 (3)'!BR449</f>
        <v>0</v>
      </c>
      <c r="BQ353" s="94">
        <f>+'t44 (3)'!BS449</f>
        <v>13734.8</v>
      </c>
      <c r="BR353" s="94">
        <f>+'t44 (3)'!BT449</f>
        <v>0</v>
      </c>
      <c r="BS353" s="94">
        <f>+'t44 (3)'!BU449</f>
        <v>13431.2</v>
      </c>
      <c r="BT353" s="94">
        <f>+'t44 (3)'!BV449</f>
        <v>0</v>
      </c>
      <c r="BU353" s="94">
        <f>+'t44 (3)'!BW449</f>
        <v>13390.81</v>
      </c>
      <c r="BV353" s="94">
        <f>+'t44 (3)'!BX449</f>
        <v>0</v>
      </c>
      <c r="BW353" s="94">
        <f>+'t44 (3)'!BY449</f>
        <v>16699.05</v>
      </c>
      <c r="BX353" s="94">
        <f>+'t44 (3)'!BZ449</f>
        <v>0</v>
      </c>
      <c r="BY353" s="94">
        <f>+'t44 (3)'!CA449</f>
        <v>14482.2</v>
      </c>
      <c r="BZ353" s="94">
        <f>+'t44 (3)'!CB449</f>
        <v>0</v>
      </c>
      <c r="CA353" s="94">
        <f>+'t44 (3)'!CC449</f>
        <v>15980.5</v>
      </c>
    </row>
    <row r="354" spans="1:79" ht="16.5" customHeight="1" x14ac:dyDescent="0.45">
      <c r="A354" s="9" t="s">
        <v>160</v>
      </c>
      <c r="B354" s="94">
        <f>+'t44 (3)'!D458</f>
        <v>24457</v>
      </c>
      <c r="C354" s="94">
        <f>+'t44 (3)'!E458</f>
        <v>263.38</v>
      </c>
      <c r="D354" s="94">
        <f>+'t44 (3)'!F458</f>
        <v>24315</v>
      </c>
      <c r="E354" s="94">
        <f>+'t44 (3)'!G458</f>
        <v>263.39</v>
      </c>
      <c r="F354" s="94">
        <f>+'t44 (3)'!H458</f>
        <v>27303</v>
      </c>
      <c r="G354" s="94">
        <f>+'t44 (3)'!I458</f>
        <v>288.48</v>
      </c>
      <c r="H354" s="94">
        <f>+'t44 (3)'!J458</f>
        <v>35300</v>
      </c>
      <c r="I354" s="94">
        <f>+'t44 (3)'!K458</f>
        <v>399.16</v>
      </c>
      <c r="J354" s="94">
        <f>+'t44 (3)'!L458</f>
        <v>42754</v>
      </c>
      <c r="K354" s="94">
        <f>+'t44 (3)'!M458</f>
        <v>529.47</v>
      </c>
      <c r="L354" s="94">
        <f>+'t44 (3)'!N458</f>
        <v>42566</v>
      </c>
      <c r="M354" s="94">
        <f>+'t44 (3)'!O458</f>
        <v>508.43</v>
      </c>
      <c r="N354" s="94">
        <f>+'t44 (3)'!P458</f>
        <v>34029</v>
      </c>
      <c r="O354" s="94">
        <f>+'t44 (3)'!Q458</f>
        <v>415.14</v>
      </c>
      <c r="P354" s="94">
        <f>+'t44 (3)'!R458</f>
        <v>35416</v>
      </c>
      <c r="Q354" s="94">
        <f>+'t44 (3)'!S458</f>
        <v>426.19</v>
      </c>
      <c r="R354" s="94">
        <f>+'t44 (3)'!T458</f>
        <v>42290</v>
      </c>
      <c r="S354" s="94">
        <f>+'t44 (3)'!U458</f>
        <v>541.07000000000005</v>
      </c>
      <c r="T354" s="94">
        <f>+'t44 (3)'!V458</f>
        <v>35626</v>
      </c>
      <c r="U354" s="94">
        <f>+'t44 (3)'!W458</f>
        <v>479.77</v>
      </c>
      <c r="V354" s="94">
        <f>+'t44 (3)'!X458</f>
        <v>26891</v>
      </c>
      <c r="W354" s="94">
        <f>+'t44 (3)'!Y458</f>
        <v>360.52</v>
      </c>
      <c r="X354" s="94">
        <f>+'t44 (3)'!Z458</f>
        <v>37752</v>
      </c>
      <c r="Y354" s="94">
        <f>+'t44 (3)'!AA458</f>
        <v>465.2</v>
      </c>
      <c r="Z354" s="94">
        <f>+'t44 (3)'!AB458</f>
        <v>42124</v>
      </c>
      <c r="AA354" s="94">
        <f>+'t44 (3)'!AC458</f>
        <v>391.55</v>
      </c>
      <c r="AB354" s="94">
        <f>+'t44 (3)'!AD458</f>
        <v>34488</v>
      </c>
      <c r="AC354" s="94">
        <f>+'t44 (3)'!AE458</f>
        <v>384.94</v>
      </c>
      <c r="AD354" s="94">
        <f>+'t44 (3)'!AF458</f>
        <v>31976</v>
      </c>
      <c r="AE354" s="94">
        <f>+'t44 (3)'!AG458</f>
        <v>328.08</v>
      </c>
      <c r="AF354" s="94">
        <f>+'t44 (3)'!AH458</f>
        <v>44093</v>
      </c>
      <c r="AG354" s="94">
        <f>+'t44 (3)'!AI458</f>
        <v>444.99</v>
      </c>
      <c r="AH354" s="94">
        <f>+'t44 (3)'!AJ458</f>
        <v>65181</v>
      </c>
      <c r="AI354" s="94">
        <f>+'t44 (3)'!AK458</f>
        <v>737.88</v>
      </c>
      <c r="AJ354" s="94">
        <f>+'t44 (3)'!AL458</f>
        <v>67459</v>
      </c>
      <c r="AK354" s="94">
        <f>+'t44 (3)'!AM458</f>
        <v>737.05</v>
      </c>
      <c r="AL354" s="94">
        <f>+'t44 (3)'!AN458</f>
        <v>47869</v>
      </c>
      <c r="AM354" s="94">
        <f>+'t44 (3)'!AO458</f>
        <v>549.92999999999995</v>
      </c>
      <c r="AN354" s="94">
        <f>+'t44 (3)'!AP458</f>
        <v>46264</v>
      </c>
      <c r="AO354" s="94">
        <f>+'t44 (3)'!AQ458</f>
        <v>531.23</v>
      </c>
      <c r="AP354" s="94">
        <f>+'t44 (3)'!AR458</f>
        <v>48803</v>
      </c>
      <c r="AQ354" s="94">
        <f>+'t44 (3)'!AS458</f>
        <v>576.96</v>
      </c>
      <c r="AR354" s="94">
        <f>+'t44 (3)'!AT458</f>
        <v>41580</v>
      </c>
      <c r="AS354" s="94">
        <f>+'t44 (3)'!AU458</f>
        <v>471.33</v>
      </c>
      <c r="AT354" s="94">
        <f>+'t44 (3)'!AV458</f>
        <v>35434</v>
      </c>
      <c r="AU354" s="94">
        <f>+'t44 (3)'!AW458</f>
        <v>371.85</v>
      </c>
      <c r="AV354" s="94">
        <f>+'t44 (3)'!AX458</f>
        <v>31423</v>
      </c>
      <c r="AW354" s="94">
        <f>+'t44 (3)'!AY458</f>
        <v>365.28</v>
      </c>
      <c r="AX354" s="94">
        <f>+'t44 (3)'!AZ458</f>
        <v>49322</v>
      </c>
      <c r="AY354" s="94">
        <f>+'t44 (3)'!BA458</f>
        <v>525.84</v>
      </c>
      <c r="AZ354" s="94">
        <f>+'t44 (3)'!BB458</f>
        <v>35331</v>
      </c>
      <c r="BA354" s="94">
        <f>+'t44 (3)'!BC458</f>
        <v>363.56</v>
      </c>
      <c r="BB354" s="94">
        <f>+'t44 (3)'!BD458</f>
        <v>40910</v>
      </c>
      <c r="BC354" s="94">
        <f>+'t44 (3)'!BE458</f>
        <v>494.84</v>
      </c>
      <c r="BD354" s="94">
        <f>+'t44 (3)'!BF458</f>
        <v>39187</v>
      </c>
      <c r="BE354" s="94">
        <f>+'t44 (3)'!BG458</f>
        <v>487.03</v>
      </c>
      <c r="BF354" s="94">
        <f>+'t44 (3)'!BH458</f>
        <v>66804</v>
      </c>
      <c r="BG354" s="94">
        <f>+'t44 (3)'!BI458</f>
        <v>776.25</v>
      </c>
      <c r="BH354" s="94">
        <f>+'t44 (3)'!BJ458</f>
        <v>62151</v>
      </c>
      <c r="BI354" s="94">
        <f>+'t44 (3)'!BK458</f>
        <v>731.83</v>
      </c>
      <c r="BJ354" s="94">
        <f>+'t44 (3)'!BL458</f>
        <v>62728</v>
      </c>
      <c r="BK354" s="94">
        <f>+'t44 (3)'!BM458</f>
        <v>678.69</v>
      </c>
      <c r="BL354" s="94">
        <f>+'t44 (3)'!BN458</f>
        <v>82716</v>
      </c>
      <c r="BM354" s="94">
        <f>+'t44 (3)'!BO458</f>
        <v>864.41</v>
      </c>
      <c r="BN354" s="94">
        <f>+'t44 (3)'!BP458</f>
        <v>60428</v>
      </c>
      <c r="BO354" s="94">
        <f>+'t44 (3)'!BQ458</f>
        <v>662.8</v>
      </c>
      <c r="BP354" s="94">
        <f>+'t44 (3)'!BR458</f>
        <v>58396</v>
      </c>
      <c r="BQ354" s="94">
        <f>+'t44 (3)'!BS458</f>
        <v>622.33000000000004</v>
      </c>
      <c r="BR354" s="94">
        <f>+'t44 (3)'!BT458</f>
        <v>43554</v>
      </c>
      <c r="BS354" s="94">
        <f>+'t44 (3)'!BU458</f>
        <v>486.92</v>
      </c>
      <c r="BT354" s="94">
        <f>+'t44 (3)'!BV458</f>
        <v>30892</v>
      </c>
      <c r="BU354" s="94">
        <f>+'t44 (3)'!BW458</f>
        <v>335.65</v>
      </c>
      <c r="BV354" s="94">
        <f>+'t44 (3)'!BX458</f>
        <v>58384</v>
      </c>
      <c r="BW354" s="94">
        <f>+'t44 (3)'!BY458</f>
        <v>528.08000000000004</v>
      </c>
      <c r="BX354" s="94">
        <f>+'t44 (3)'!BZ458</f>
        <v>63290</v>
      </c>
      <c r="BY354" s="94">
        <f>+'t44 (3)'!CA458</f>
        <v>672.64</v>
      </c>
      <c r="BZ354" s="94">
        <f>+'t44 (3)'!CB458</f>
        <v>51986</v>
      </c>
      <c r="CA354" s="94">
        <f>+'t44 (3)'!CC458</f>
        <v>504.26</v>
      </c>
    </row>
    <row r="355" spans="1:79" ht="16.5" customHeight="1" x14ac:dyDescent="0.45">
      <c r="A355" s="9" t="s">
        <v>161</v>
      </c>
      <c r="B355" s="94">
        <f>+'t44 (3)'!D462</f>
        <v>7750</v>
      </c>
      <c r="C355" s="94">
        <f>+'t44 (3)'!E462</f>
        <v>717.89</v>
      </c>
      <c r="D355" s="94">
        <f>+'t44 (3)'!F462</f>
        <v>8791</v>
      </c>
      <c r="E355" s="94">
        <f>+'t44 (3)'!G462</f>
        <v>742.27</v>
      </c>
      <c r="F355" s="94">
        <f>+'t44 (3)'!H462</f>
        <v>9501</v>
      </c>
      <c r="G355" s="94">
        <f>+'t44 (3)'!I462</f>
        <v>900.94</v>
      </c>
      <c r="H355" s="94">
        <f>+'t44 (3)'!J462</f>
        <v>7687</v>
      </c>
      <c r="I355" s="94">
        <f>+'t44 (3)'!K462</f>
        <v>694.46</v>
      </c>
      <c r="J355" s="94">
        <f>+'t44 (3)'!L462</f>
        <v>8697</v>
      </c>
      <c r="K355" s="94">
        <f>+'t44 (3)'!M462</f>
        <v>773.84</v>
      </c>
      <c r="L355" s="94">
        <f>+'t44 (3)'!N462</f>
        <v>8662</v>
      </c>
      <c r="M355" s="94">
        <f>+'t44 (3)'!O462</f>
        <v>838.92</v>
      </c>
      <c r="N355" s="94">
        <f>+'t44 (3)'!P462</f>
        <v>8654</v>
      </c>
      <c r="O355" s="94">
        <f>+'t44 (3)'!Q462</f>
        <v>813.29</v>
      </c>
      <c r="P355" s="94">
        <f>+'t44 (3)'!R462</f>
        <v>8066</v>
      </c>
      <c r="Q355" s="94">
        <f>+'t44 (3)'!S462</f>
        <v>774.51</v>
      </c>
      <c r="R355" s="94">
        <f>+'t44 (3)'!T462</f>
        <v>9312</v>
      </c>
      <c r="S355" s="94">
        <f>+'t44 (3)'!U462</f>
        <v>829.53</v>
      </c>
      <c r="T355" s="94">
        <f>+'t44 (3)'!V462</f>
        <v>9185</v>
      </c>
      <c r="U355" s="94">
        <f>+'t44 (3)'!W462</f>
        <v>858.36</v>
      </c>
      <c r="V355" s="94">
        <f>+'t44 (3)'!X462</f>
        <v>9169</v>
      </c>
      <c r="W355" s="94">
        <f>+'t44 (3)'!Y462</f>
        <v>852.7</v>
      </c>
      <c r="X355" s="94">
        <f>+'t44 (3)'!Z462</f>
        <v>9412</v>
      </c>
      <c r="Y355" s="94">
        <f>+'t44 (3)'!AA462</f>
        <v>894</v>
      </c>
      <c r="Z355" s="94">
        <f>+'t44 (3)'!AB462</f>
        <v>8304</v>
      </c>
      <c r="AA355" s="94">
        <f>+'t44 (3)'!AC462</f>
        <v>812.07</v>
      </c>
      <c r="AB355" s="94">
        <f>+'t44 (3)'!AD462</f>
        <v>9574</v>
      </c>
      <c r="AC355" s="94">
        <f>+'t44 (3)'!AE462</f>
        <v>797.63</v>
      </c>
      <c r="AD355" s="94">
        <f>+'t44 (3)'!AF462</f>
        <v>10979</v>
      </c>
      <c r="AE355" s="94">
        <f>+'t44 (3)'!AG462</f>
        <v>967.22</v>
      </c>
      <c r="AF355" s="94">
        <f>+'t44 (3)'!AH462</f>
        <v>8880</v>
      </c>
      <c r="AG355" s="94">
        <f>+'t44 (3)'!AI462</f>
        <v>820.06</v>
      </c>
      <c r="AH355" s="94">
        <f>+'t44 (3)'!AJ462</f>
        <v>10743</v>
      </c>
      <c r="AI355" s="94">
        <f>+'t44 (3)'!AK462</f>
        <v>873.7</v>
      </c>
      <c r="AJ355" s="94">
        <f>+'t44 (3)'!AL462</f>
        <v>10812</v>
      </c>
      <c r="AK355" s="94">
        <f>+'t44 (3)'!AM462</f>
        <v>898.25</v>
      </c>
      <c r="AL355" s="94">
        <f>+'t44 (3)'!AN462</f>
        <v>10122</v>
      </c>
      <c r="AM355" s="94">
        <f>+'t44 (3)'!AO462</f>
        <v>847.17</v>
      </c>
      <c r="AN355" s="94">
        <f>+'t44 (3)'!AP462</f>
        <v>10968</v>
      </c>
      <c r="AO355" s="94">
        <f>+'t44 (3)'!AQ462</f>
        <v>919.7</v>
      </c>
      <c r="AP355" s="94">
        <f>+'t44 (3)'!AR462</f>
        <v>11870</v>
      </c>
      <c r="AQ355" s="94">
        <f>+'t44 (3)'!AS462</f>
        <v>933.12</v>
      </c>
      <c r="AR355" s="94">
        <f>+'t44 (3)'!AT462</f>
        <v>9912</v>
      </c>
      <c r="AS355" s="94">
        <f>+'t44 (3)'!AU462</f>
        <v>807.02</v>
      </c>
      <c r="AT355" s="94">
        <f>+'t44 (3)'!AV462</f>
        <v>10802</v>
      </c>
      <c r="AU355" s="94">
        <f>+'t44 (3)'!AW462</f>
        <v>920.88</v>
      </c>
      <c r="AV355" s="94">
        <f>+'t44 (3)'!AX462</f>
        <v>11476</v>
      </c>
      <c r="AW355" s="94">
        <f>+'t44 (3)'!AY462</f>
        <v>921.15</v>
      </c>
      <c r="AX355" s="94">
        <f>+'t44 (3)'!AZ462</f>
        <v>9946</v>
      </c>
      <c r="AY355" s="94">
        <f>+'t44 (3)'!BA462</f>
        <v>768.99</v>
      </c>
      <c r="AZ355" s="94">
        <f>+'t44 (3)'!BB462</f>
        <v>9796</v>
      </c>
      <c r="BA355" s="94">
        <f>+'t44 (3)'!BC462</f>
        <v>821.2</v>
      </c>
      <c r="BB355" s="94">
        <f>+'t44 (3)'!BD462</f>
        <v>13410</v>
      </c>
      <c r="BC355" s="94">
        <f>+'t44 (3)'!BE462</f>
        <v>1101.5999999999999</v>
      </c>
      <c r="BD355" s="94">
        <f>+'t44 (3)'!BF462</f>
        <v>9176</v>
      </c>
      <c r="BE355" s="94">
        <f>+'t44 (3)'!BG462</f>
        <v>739.75</v>
      </c>
      <c r="BF355" s="94">
        <f>+'t44 (3)'!BH462</f>
        <v>11713</v>
      </c>
      <c r="BG355" s="94">
        <f>+'t44 (3)'!BI462</f>
        <v>869.17</v>
      </c>
      <c r="BH355" s="94">
        <f>+'t44 (3)'!BJ462</f>
        <v>12574</v>
      </c>
      <c r="BI355" s="94">
        <f>+'t44 (3)'!BK462</f>
        <v>1030.51</v>
      </c>
      <c r="BJ355" s="94">
        <f>+'t44 (3)'!BL462</f>
        <v>10080</v>
      </c>
      <c r="BK355" s="94">
        <f>+'t44 (3)'!BM462</f>
        <v>810.43</v>
      </c>
      <c r="BL355" s="94">
        <f>+'t44 (3)'!BN462</f>
        <v>11708</v>
      </c>
      <c r="BM355" s="94">
        <f>+'t44 (3)'!BO462</f>
        <v>904.06</v>
      </c>
      <c r="BN355" s="94">
        <f>+'t44 (3)'!BP462</f>
        <v>10503</v>
      </c>
      <c r="BO355" s="94">
        <f>+'t44 (3)'!BQ462</f>
        <v>928.89</v>
      </c>
      <c r="BP355" s="94">
        <f>+'t44 (3)'!BR462</f>
        <v>10244</v>
      </c>
      <c r="BQ355" s="94">
        <f>+'t44 (3)'!BS462</f>
        <v>813.22</v>
      </c>
      <c r="BR355" s="94">
        <f>+'t44 (3)'!BT462</f>
        <v>12577</v>
      </c>
      <c r="BS355" s="94">
        <f>+'t44 (3)'!BU462</f>
        <v>919.87</v>
      </c>
      <c r="BT355" s="94">
        <f>+'t44 (3)'!BV462</f>
        <v>12344</v>
      </c>
      <c r="BU355" s="94">
        <f>+'t44 (3)'!BW462</f>
        <v>974.68</v>
      </c>
      <c r="BV355" s="94">
        <f>+'t44 (3)'!BX462</f>
        <v>11310</v>
      </c>
      <c r="BW355" s="94">
        <f>+'t44 (3)'!BY462</f>
        <v>848.29</v>
      </c>
      <c r="BX355" s="94">
        <f>+'t44 (3)'!BZ462</f>
        <v>10667</v>
      </c>
      <c r="BY355" s="94">
        <f>+'t44 (3)'!CA462</f>
        <v>843.11</v>
      </c>
      <c r="BZ355" s="94">
        <f>+'t44 (3)'!CB462</f>
        <v>12827</v>
      </c>
      <c r="CA355" s="94">
        <f>+'t44 (3)'!CC462</f>
        <v>1006.42</v>
      </c>
    </row>
    <row r="356" spans="1:79" ht="16.5" customHeight="1" x14ac:dyDescent="0.45">
      <c r="A356" s="9" t="s">
        <v>162</v>
      </c>
      <c r="B356" s="94">
        <f>+'t44 (3)'!D467</f>
        <v>5286</v>
      </c>
      <c r="C356" s="94">
        <f>+'t44 (3)'!E467</f>
        <v>746.88</v>
      </c>
      <c r="D356" s="94">
        <f>+'t44 (3)'!F467</f>
        <v>5012</v>
      </c>
      <c r="E356" s="94">
        <f>+'t44 (3)'!G467</f>
        <v>802.52</v>
      </c>
      <c r="F356" s="94">
        <f>+'t44 (3)'!H467</f>
        <v>6726</v>
      </c>
      <c r="G356" s="94">
        <f>+'t44 (3)'!I467</f>
        <v>974.28</v>
      </c>
      <c r="H356" s="94">
        <f>+'t44 (3)'!J467</f>
        <v>5751</v>
      </c>
      <c r="I356" s="94">
        <f>+'t44 (3)'!K467</f>
        <v>962.5</v>
      </c>
      <c r="J356" s="94">
        <f>+'t44 (3)'!L467</f>
        <v>6555</v>
      </c>
      <c r="K356" s="94">
        <f>+'t44 (3)'!M467</f>
        <v>1071.19</v>
      </c>
      <c r="L356" s="94">
        <f>+'t44 (3)'!N467</f>
        <v>5701</v>
      </c>
      <c r="M356" s="94">
        <f>+'t44 (3)'!O467</f>
        <v>995.57</v>
      </c>
      <c r="N356" s="94">
        <f>+'t44 (3)'!P467</f>
        <v>6086</v>
      </c>
      <c r="O356" s="94">
        <f>+'t44 (3)'!Q467</f>
        <v>976.62</v>
      </c>
      <c r="P356" s="94">
        <f>+'t44 (3)'!R467</f>
        <v>4755</v>
      </c>
      <c r="Q356" s="94">
        <f>+'t44 (3)'!S467</f>
        <v>873.08</v>
      </c>
      <c r="R356" s="94">
        <f>+'t44 (3)'!T467</f>
        <v>5779</v>
      </c>
      <c r="S356" s="94">
        <f>+'t44 (3)'!U467</f>
        <v>925.34</v>
      </c>
      <c r="T356" s="94">
        <f>+'t44 (3)'!V467</f>
        <v>6453</v>
      </c>
      <c r="U356" s="94">
        <f>+'t44 (3)'!W467</f>
        <v>849.51</v>
      </c>
      <c r="V356" s="94">
        <f>+'t44 (3)'!X467</f>
        <v>5672</v>
      </c>
      <c r="W356" s="94">
        <f>+'t44 (3)'!Y467</f>
        <v>875.83</v>
      </c>
      <c r="X356" s="94">
        <f>+'t44 (3)'!Z467</f>
        <v>6221</v>
      </c>
      <c r="Y356" s="94">
        <f>+'t44 (3)'!AA467</f>
        <v>958.91</v>
      </c>
      <c r="Z356" s="94">
        <f>+'t44 (3)'!AB467</f>
        <v>5657</v>
      </c>
      <c r="AA356" s="94">
        <f>+'t44 (3)'!AC467</f>
        <v>900.2</v>
      </c>
      <c r="AB356" s="94">
        <f>+'t44 (3)'!AD467</f>
        <v>5957</v>
      </c>
      <c r="AC356" s="94">
        <f>+'t44 (3)'!AE467</f>
        <v>984.49</v>
      </c>
      <c r="AD356" s="94">
        <f>+'t44 (3)'!AF467</f>
        <v>6948</v>
      </c>
      <c r="AE356" s="94">
        <f>+'t44 (3)'!AG467</f>
        <v>1081.56</v>
      </c>
      <c r="AF356" s="94">
        <f>+'t44 (3)'!AH467</f>
        <v>6405</v>
      </c>
      <c r="AG356" s="94">
        <f>+'t44 (3)'!AI467</f>
        <v>1044.6300000000001</v>
      </c>
      <c r="AH356" s="94">
        <f>+'t44 (3)'!AJ467</f>
        <v>6887</v>
      </c>
      <c r="AI356" s="94">
        <f>+'t44 (3)'!AK467</f>
        <v>1008.63</v>
      </c>
      <c r="AJ356" s="94">
        <f>+'t44 (3)'!AL467</f>
        <v>6590</v>
      </c>
      <c r="AK356" s="94">
        <f>+'t44 (3)'!AM467</f>
        <v>1054.04</v>
      </c>
      <c r="AL356" s="94">
        <f>+'t44 (3)'!AN467</f>
        <v>6641</v>
      </c>
      <c r="AM356" s="94">
        <f>+'t44 (3)'!AO467</f>
        <v>994.1</v>
      </c>
      <c r="AN356" s="94">
        <f>+'t44 (3)'!AP467</f>
        <v>7353</v>
      </c>
      <c r="AO356" s="94">
        <f>+'t44 (3)'!AQ467</f>
        <v>1040.07</v>
      </c>
      <c r="AP356" s="94">
        <f>+'t44 (3)'!AR467</f>
        <v>7552</v>
      </c>
      <c r="AQ356" s="94">
        <f>+'t44 (3)'!AS467</f>
        <v>984.72</v>
      </c>
      <c r="AR356" s="94">
        <f>+'t44 (3)'!AT467</f>
        <v>6775</v>
      </c>
      <c r="AS356" s="94">
        <f>+'t44 (3)'!AU467</f>
        <v>873.17</v>
      </c>
      <c r="AT356" s="94">
        <f>+'t44 (3)'!AV467</f>
        <v>6774</v>
      </c>
      <c r="AU356" s="94">
        <f>+'t44 (3)'!AW467</f>
        <v>926.25</v>
      </c>
      <c r="AV356" s="94">
        <f>+'t44 (3)'!AX467</f>
        <v>7481</v>
      </c>
      <c r="AW356" s="94">
        <f>+'t44 (3)'!AY467</f>
        <v>961.98</v>
      </c>
      <c r="AX356" s="94">
        <f>+'t44 (3)'!AZ467</f>
        <v>6166</v>
      </c>
      <c r="AY356" s="94">
        <f>+'t44 (3)'!BA467</f>
        <v>818.09</v>
      </c>
      <c r="AZ356" s="94">
        <f>+'t44 (3)'!BB467</f>
        <v>7008</v>
      </c>
      <c r="BA356" s="94">
        <f>+'t44 (3)'!BC467</f>
        <v>1060.82</v>
      </c>
      <c r="BB356" s="94">
        <f>+'t44 (3)'!BD467</f>
        <v>8966</v>
      </c>
      <c r="BC356" s="94">
        <f>+'t44 (3)'!BE467</f>
        <v>1276.8800000000001</v>
      </c>
      <c r="BD356" s="94">
        <f>+'t44 (3)'!BF467</f>
        <v>6747</v>
      </c>
      <c r="BE356" s="94">
        <f>+'t44 (3)'!BG467</f>
        <v>859.28</v>
      </c>
      <c r="BF356" s="94">
        <f>+'t44 (3)'!BH467</f>
        <v>7363</v>
      </c>
      <c r="BG356" s="94">
        <f>+'t44 (3)'!BI467</f>
        <v>916.34</v>
      </c>
      <c r="BH356" s="94">
        <f>+'t44 (3)'!BJ467</f>
        <v>7727</v>
      </c>
      <c r="BI356" s="94">
        <f>+'t44 (3)'!BK467</f>
        <v>936.79</v>
      </c>
      <c r="BJ356" s="94">
        <f>+'t44 (3)'!BL467</f>
        <v>6051</v>
      </c>
      <c r="BK356" s="94">
        <f>+'t44 (3)'!BM467</f>
        <v>824.45</v>
      </c>
      <c r="BL356" s="94">
        <f>+'t44 (3)'!BN467</f>
        <v>7312</v>
      </c>
      <c r="BM356" s="94">
        <f>+'t44 (3)'!BO467</f>
        <v>917.28</v>
      </c>
      <c r="BN356" s="94">
        <f>+'t44 (3)'!BP467</f>
        <v>7150</v>
      </c>
      <c r="BO356" s="94">
        <f>+'t44 (3)'!BQ467</f>
        <v>808.97</v>
      </c>
      <c r="BP356" s="94">
        <f>+'t44 (3)'!BR467</f>
        <v>6615</v>
      </c>
      <c r="BQ356" s="94">
        <f>+'t44 (3)'!BS467</f>
        <v>744.9</v>
      </c>
      <c r="BR356" s="94">
        <f>+'t44 (3)'!BT467</f>
        <v>7457</v>
      </c>
      <c r="BS356" s="94">
        <f>+'t44 (3)'!BU467</f>
        <v>868.16</v>
      </c>
      <c r="BT356" s="94">
        <f>+'t44 (3)'!BV467</f>
        <v>6467</v>
      </c>
      <c r="BU356" s="94">
        <f>+'t44 (3)'!BW467</f>
        <v>622.33000000000004</v>
      </c>
      <c r="BV356" s="94">
        <f>+'t44 (3)'!BX467</f>
        <v>6987</v>
      </c>
      <c r="BW356" s="94">
        <f>+'t44 (3)'!BY467</f>
        <v>671.21</v>
      </c>
      <c r="BX356" s="94">
        <f>+'t44 (3)'!BZ467</f>
        <v>5772</v>
      </c>
      <c r="BY356" s="94">
        <f>+'t44 (3)'!CA467</f>
        <v>769.32</v>
      </c>
      <c r="BZ356" s="94">
        <f>+'t44 (3)'!CB467</f>
        <v>8648</v>
      </c>
      <c r="CA356" s="94">
        <f>+'t44 (3)'!CC467</f>
        <v>939.31</v>
      </c>
    </row>
    <row r="357" spans="1:79" ht="16.5" customHeight="1" x14ac:dyDescent="0.45">
      <c r="A357" s="9" t="s">
        <v>163</v>
      </c>
      <c r="B357" s="94">
        <f>+'t44 (3)'!D468</f>
        <v>2176</v>
      </c>
      <c r="C357" s="94">
        <f>+'t44 (3)'!E468</f>
        <v>356.76</v>
      </c>
      <c r="D357" s="94">
        <f>+'t44 (3)'!F468</f>
        <v>2306</v>
      </c>
      <c r="E357" s="94">
        <f>+'t44 (3)'!G468</f>
        <v>374.3</v>
      </c>
      <c r="F357" s="94">
        <f>+'t44 (3)'!H468</f>
        <v>2387</v>
      </c>
      <c r="G357" s="94">
        <f>+'t44 (3)'!I468</f>
        <v>288.16000000000003</v>
      </c>
      <c r="H357" s="94">
        <f>+'t44 (3)'!J468</f>
        <v>1997</v>
      </c>
      <c r="I357" s="94">
        <f>+'t44 (3)'!K468</f>
        <v>282.51</v>
      </c>
      <c r="J357" s="94">
        <f>+'t44 (3)'!L468</f>
        <v>2154</v>
      </c>
      <c r="K357" s="94">
        <f>+'t44 (3)'!M468</f>
        <v>282.06</v>
      </c>
      <c r="L357" s="94">
        <f>+'t44 (3)'!N468</f>
        <v>2219</v>
      </c>
      <c r="M357" s="94">
        <f>+'t44 (3)'!O468</f>
        <v>317.79000000000002</v>
      </c>
      <c r="N357" s="94">
        <f>+'t44 (3)'!P468</f>
        <v>2381</v>
      </c>
      <c r="O357" s="94">
        <f>+'t44 (3)'!Q468</f>
        <v>313.08</v>
      </c>
      <c r="P357" s="94">
        <f>+'t44 (3)'!R468</f>
        <v>1888</v>
      </c>
      <c r="Q357" s="94">
        <f>+'t44 (3)'!S468</f>
        <v>362.4</v>
      </c>
      <c r="R357" s="94">
        <f>+'t44 (3)'!T468</f>
        <v>2306</v>
      </c>
      <c r="S357" s="94">
        <f>+'t44 (3)'!U468</f>
        <v>305.66000000000003</v>
      </c>
      <c r="T357" s="94">
        <f>+'t44 (3)'!V468</f>
        <v>1976</v>
      </c>
      <c r="U357" s="94">
        <f>+'t44 (3)'!W468</f>
        <v>311.92</v>
      </c>
      <c r="V357" s="94">
        <f>+'t44 (3)'!X468</f>
        <v>1720</v>
      </c>
      <c r="W357" s="94">
        <f>+'t44 (3)'!Y468</f>
        <v>281.76</v>
      </c>
      <c r="X357" s="94">
        <f>+'t44 (3)'!Z468</f>
        <v>2132</v>
      </c>
      <c r="Y357" s="94">
        <f>+'t44 (3)'!AA468</f>
        <v>294.01</v>
      </c>
      <c r="Z357" s="94">
        <f>+'t44 (3)'!AB468</f>
        <v>1718</v>
      </c>
      <c r="AA357" s="94">
        <f>+'t44 (3)'!AC468</f>
        <v>277.54000000000002</v>
      </c>
      <c r="AB357" s="94">
        <f>+'t44 (3)'!AD468</f>
        <v>2236</v>
      </c>
      <c r="AC357" s="94">
        <f>+'t44 (3)'!AE468</f>
        <v>357.13</v>
      </c>
      <c r="AD357" s="94">
        <f>+'t44 (3)'!AF468</f>
        <v>2252</v>
      </c>
      <c r="AE357" s="94">
        <f>+'t44 (3)'!AG468</f>
        <v>345.17</v>
      </c>
      <c r="AF357" s="94">
        <f>+'t44 (3)'!AH468</f>
        <v>2231</v>
      </c>
      <c r="AG357" s="94">
        <f>+'t44 (3)'!AI468</f>
        <v>293.72000000000003</v>
      </c>
      <c r="AH357" s="94">
        <f>+'t44 (3)'!AJ468</f>
        <v>2002</v>
      </c>
      <c r="AI357" s="94">
        <f>+'t44 (3)'!AK468</f>
        <v>319.35000000000002</v>
      </c>
      <c r="AJ357" s="94">
        <f>+'t44 (3)'!AL468</f>
        <v>2074</v>
      </c>
      <c r="AK357" s="94">
        <f>+'t44 (3)'!AM468</f>
        <v>341.66</v>
      </c>
      <c r="AL357" s="94">
        <f>+'t44 (3)'!AN468</f>
        <v>2214</v>
      </c>
      <c r="AM357" s="94">
        <f>+'t44 (3)'!AO468</f>
        <v>321.76</v>
      </c>
      <c r="AN357" s="94">
        <f>+'t44 (3)'!AP468</f>
        <v>2230</v>
      </c>
      <c r="AO357" s="94">
        <f>+'t44 (3)'!AQ468</f>
        <v>338.2</v>
      </c>
      <c r="AP357" s="94">
        <f>+'t44 (3)'!AR468</f>
        <v>1961</v>
      </c>
      <c r="AQ357" s="94">
        <f>+'t44 (3)'!AS468</f>
        <v>299.04000000000002</v>
      </c>
      <c r="AR357" s="94">
        <f>+'t44 (3)'!AT468</f>
        <v>2141</v>
      </c>
      <c r="AS357" s="94">
        <f>+'t44 (3)'!AU468</f>
        <v>339.91</v>
      </c>
      <c r="AT357" s="94">
        <f>+'t44 (3)'!AV468</f>
        <v>2074</v>
      </c>
      <c r="AU357" s="94">
        <f>+'t44 (3)'!AW468</f>
        <v>329.71</v>
      </c>
      <c r="AV357" s="94">
        <f>+'t44 (3)'!AX468</f>
        <v>2351</v>
      </c>
      <c r="AW357" s="94">
        <f>+'t44 (3)'!AY468</f>
        <v>348.85</v>
      </c>
      <c r="AX357" s="94">
        <f>+'t44 (3)'!AZ468</f>
        <v>1666</v>
      </c>
      <c r="AY357" s="94">
        <f>+'t44 (3)'!BA468</f>
        <v>312.22000000000003</v>
      </c>
      <c r="AZ357" s="94">
        <f>+'t44 (3)'!BB468</f>
        <v>2159</v>
      </c>
      <c r="BA357" s="94">
        <f>+'t44 (3)'!BC468</f>
        <v>301.27</v>
      </c>
      <c r="BB357" s="94">
        <f>+'t44 (3)'!BD468</f>
        <v>2673</v>
      </c>
      <c r="BC357" s="94">
        <f>+'t44 (3)'!BE468</f>
        <v>531.9</v>
      </c>
      <c r="BD357" s="94">
        <f>+'t44 (3)'!BF468</f>
        <v>2063</v>
      </c>
      <c r="BE357" s="94">
        <f>+'t44 (3)'!BG468</f>
        <v>564.6</v>
      </c>
      <c r="BF357" s="94">
        <f>+'t44 (3)'!BH468</f>
        <v>2533</v>
      </c>
      <c r="BG357" s="94">
        <f>+'t44 (3)'!BI468</f>
        <v>349.38</v>
      </c>
      <c r="BH357" s="94">
        <f>+'t44 (3)'!BJ468</f>
        <v>2472</v>
      </c>
      <c r="BI357" s="94">
        <f>+'t44 (3)'!BK468</f>
        <v>341.88</v>
      </c>
      <c r="BJ357" s="94">
        <f>+'t44 (3)'!BL468</f>
        <v>1997</v>
      </c>
      <c r="BK357" s="94">
        <f>+'t44 (3)'!BM468</f>
        <v>301.86</v>
      </c>
      <c r="BL357" s="94">
        <f>+'t44 (3)'!BN468</f>
        <v>2418</v>
      </c>
      <c r="BM357" s="94">
        <f>+'t44 (3)'!BO468</f>
        <v>359.94</v>
      </c>
      <c r="BN357" s="94">
        <f>+'t44 (3)'!BP468</f>
        <v>2569</v>
      </c>
      <c r="BO357" s="94">
        <f>+'t44 (3)'!BQ468</f>
        <v>313.93</v>
      </c>
      <c r="BP357" s="94">
        <f>+'t44 (3)'!BR468</f>
        <v>2049</v>
      </c>
      <c r="BQ357" s="94">
        <f>+'t44 (3)'!BS468</f>
        <v>320.89</v>
      </c>
      <c r="BR357" s="94">
        <f>+'t44 (3)'!BT468</f>
        <v>2347</v>
      </c>
      <c r="BS357" s="94">
        <f>+'t44 (3)'!BU468</f>
        <v>355.75</v>
      </c>
      <c r="BT357" s="94">
        <f>+'t44 (3)'!BV468</f>
        <v>2506</v>
      </c>
      <c r="BU357" s="94">
        <f>+'t44 (3)'!BW468</f>
        <v>311.58999999999997</v>
      </c>
      <c r="BV357" s="94">
        <f>+'t44 (3)'!BX468</f>
        <v>2689</v>
      </c>
      <c r="BW357" s="94">
        <f>+'t44 (3)'!BY468</f>
        <v>316.77</v>
      </c>
      <c r="BX357" s="94">
        <f>+'t44 (3)'!BZ468</f>
        <v>2114</v>
      </c>
      <c r="BY357" s="94">
        <f>+'t44 (3)'!CA468</f>
        <v>281.16000000000003</v>
      </c>
      <c r="BZ357" s="94">
        <f>+'t44 (3)'!CB468</f>
        <v>2516</v>
      </c>
      <c r="CA357" s="94">
        <f>+'t44 (3)'!CC468</f>
        <v>348.63</v>
      </c>
    </row>
    <row r="358" spans="1:79" ht="16.5" customHeight="1" x14ac:dyDescent="0.45">
      <c r="A358" s="9" t="s">
        <v>164</v>
      </c>
      <c r="B358" s="94">
        <f>+'t44 (3)'!D471</f>
        <v>36760</v>
      </c>
      <c r="C358" s="94">
        <f>+'t44 (3)'!E471</f>
        <v>2256.12</v>
      </c>
      <c r="D358" s="94">
        <f>+'t44 (3)'!F471</f>
        <v>35569</v>
      </c>
      <c r="E358" s="94">
        <f>+'t44 (3)'!G471</f>
        <v>2076.64</v>
      </c>
      <c r="F358" s="94">
        <f>+'t44 (3)'!H471</f>
        <v>39229</v>
      </c>
      <c r="G358" s="94">
        <f>+'t44 (3)'!I471</f>
        <v>2066.73</v>
      </c>
      <c r="H358" s="94">
        <f>+'t44 (3)'!J471</f>
        <v>37030</v>
      </c>
      <c r="I358" s="94">
        <f>+'t44 (3)'!K471</f>
        <v>2174.8200000000002</v>
      </c>
      <c r="J358" s="94">
        <f>+'t44 (3)'!L471</f>
        <v>38787</v>
      </c>
      <c r="K358" s="94">
        <f>+'t44 (3)'!M471</f>
        <v>2225.48</v>
      </c>
      <c r="L358" s="94">
        <f>+'t44 (3)'!N471</f>
        <v>37942</v>
      </c>
      <c r="M358" s="94">
        <f>+'t44 (3)'!O471</f>
        <v>2021.99</v>
      </c>
      <c r="N358" s="94">
        <f>+'t44 (3)'!P471</f>
        <v>34848</v>
      </c>
      <c r="O358" s="94">
        <f>+'t44 (3)'!Q471</f>
        <v>2393.5500000000002</v>
      </c>
      <c r="P358" s="94">
        <f>+'t44 (3)'!R471</f>
        <v>32183</v>
      </c>
      <c r="Q358" s="94">
        <f>+'t44 (3)'!S471</f>
        <v>1941.6</v>
      </c>
      <c r="R358" s="94">
        <f>+'t44 (3)'!T471</f>
        <v>29855</v>
      </c>
      <c r="S358" s="94">
        <f>+'t44 (3)'!U471</f>
        <v>2084.7399999999998</v>
      </c>
      <c r="T358" s="94">
        <f>+'t44 (3)'!V471</f>
        <v>36989</v>
      </c>
      <c r="U358" s="94">
        <f>+'t44 (3)'!W471</f>
        <v>2294.41</v>
      </c>
      <c r="V358" s="94">
        <f>+'t44 (3)'!X471</f>
        <v>32179</v>
      </c>
      <c r="W358" s="94">
        <f>+'t44 (3)'!Y471</f>
        <v>2181.86</v>
      </c>
      <c r="X358" s="94">
        <f>+'t44 (3)'!Z471</f>
        <v>33470</v>
      </c>
      <c r="Y358" s="94">
        <f>+'t44 (3)'!AA471</f>
        <v>3555.81</v>
      </c>
      <c r="Z358" s="94">
        <f>+'t44 (3)'!AB471</f>
        <v>31862</v>
      </c>
      <c r="AA358" s="94">
        <f>+'t44 (3)'!AC471</f>
        <v>1882.77</v>
      </c>
      <c r="AB358" s="94">
        <f>+'t44 (3)'!AD471</f>
        <v>41788</v>
      </c>
      <c r="AC358" s="94">
        <f>+'t44 (3)'!AE471</f>
        <v>2291.37</v>
      </c>
      <c r="AD358" s="94">
        <f>+'t44 (3)'!AF471</f>
        <v>49318</v>
      </c>
      <c r="AE358" s="94">
        <f>+'t44 (3)'!AG471</f>
        <v>2868.66</v>
      </c>
      <c r="AF358" s="94">
        <f>+'t44 (3)'!AH471</f>
        <v>37495</v>
      </c>
      <c r="AG358" s="94">
        <f>+'t44 (3)'!AI471</f>
        <v>2155.37</v>
      </c>
      <c r="AH358" s="94">
        <f>+'t44 (3)'!AJ471</f>
        <v>57409</v>
      </c>
      <c r="AI358" s="94">
        <f>+'t44 (3)'!AK471</f>
        <v>2771.56</v>
      </c>
      <c r="AJ358" s="94">
        <f>+'t44 (3)'!AL471</f>
        <v>44721</v>
      </c>
      <c r="AK358" s="94">
        <f>+'t44 (3)'!AM471</f>
        <v>2703.14</v>
      </c>
      <c r="AL358" s="94">
        <f>+'t44 (3)'!AN471</f>
        <v>40139</v>
      </c>
      <c r="AM358" s="94">
        <f>+'t44 (3)'!AO471</f>
        <v>2331.06</v>
      </c>
      <c r="AN358" s="94">
        <f>+'t44 (3)'!AP471</f>
        <v>43318</v>
      </c>
      <c r="AO358" s="94">
        <f>+'t44 (3)'!AQ471</f>
        <v>2361.96</v>
      </c>
      <c r="AP358" s="94">
        <f>+'t44 (3)'!AR471</f>
        <v>41882</v>
      </c>
      <c r="AQ358" s="94">
        <f>+'t44 (3)'!AS471</f>
        <v>2538.6</v>
      </c>
      <c r="AR358" s="94">
        <f>+'t44 (3)'!AT471</f>
        <v>42066</v>
      </c>
      <c r="AS358" s="94">
        <f>+'t44 (3)'!AU471</f>
        <v>2532.8000000000002</v>
      </c>
      <c r="AT358" s="94">
        <f>+'t44 (3)'!AV471</f>
        <v>49374</v>
      </c>
      <c r="AU358" s="94">
        <f>+'t44 (3)'!AW471</f>
        <v>3002.47</v>
      </c>
      <c r="AV358" s="94">
        <f>+'t44 (3)'!AX471</f>
        <v>45308</v>
      </c>
      <c r="AW358" s="94">
        <f>+'t44 (3)'!AY471</f>
        <v>2642.07</v>
      </c>
      <c r="AX358" s="94">
        <f>+'t44 (3)'!AZ471</f>
        <v>38525</v>
      </c>
      <c r="AY358" s="94">
        <f>+'t44 (3)'!BA471</f>
        <v>2191.9899999999998</v>
      </c>
      <c r="AZ358" s="94">
        <f>+'t44 (3)'!BB471</f>
        <v>40585</v>
      </c>
      <c r="BA358" s="94">
        <f>+'t44 (3)'!BC471</f>
        <v>2583.11</v>
      </c>
      <c r="BB358" s="94">
        <f>+'t44 (3)'!BD471</f>
        <v>47209</v>
      </c>
      <c r="BC358" s="94">
        <f>+'t44 (3)'!BE471</f>
        <v>2924.59</v>
      </c>
      <c r="BD358" s="94">
        <f>+'t44 (3)'!BF471</f>
        <v>42371</v>
      </c>
      <c r="BE358" s="94">
        <f>+'t44 (3)'!BG471</f>
        <v>2527.67</v>
      </c>
      <c r="BF358" s="94">
        <f>+'t44 (3)'!BH471</f>
        <v>48571</v>
      </c>
      <c r="BG358" s="94">
        <f>+'t44 (3)'!BI471</f>
        <v>2850.24</v>
      </c>
      <c r="BH358" s="94">
        <f>+'t44 (3)'!BJ471</f>
        <v>55526</v>
      </c>
      <c r="BI358" s="94">
        <f>+'t44 (3)'!BK471</f>
        <v>3219.2</v>
      </c>
      <c r="BJ358" s="94">
        <f>+'t44 (3)'!BL471</f>
        <v>47469</v>
      </c>
      <c r="BK358" s="94">
        <f>+'t44 (3)'!BM471</f>
        <v>2762.19</v>
      </c>
      <c r="BL358" s="94">
        <f>+'t44 (3)'!BN471</f>
        <v>55985</v>
      </c>
      <c r="BM358" s="94">
        <f>+'t44 (3)'!BO471</f>
        <v>3089.71</v>
      </c>
      <c r="BN358" s="94">
        <f>+'t44 (3)'!BP471</f>
        <v>55246</v>
      </c>
      <c r="BO358" s="94">
        <f>+'t44 (3)'!BQ471</f>
        <v>2919.46</v>
      </c>
      <c r="BP358" s="94">
        <f>+'t44 (3)'!BR471</f>
        <v>55577</v>
      </c>
      <c r="BQ358" s="94">
        <f>+'t44 (3)'!BS471</f>
        <v>3379.66</v>
      </c>
      <c r="BR358" s="94">
        <f>+'t44 (3)'!BT471</f>
        <v>59064</v>
      </c>
      <c r="BS358" s="94">
        <f>+'t44 (3)'!BU471</f>
        <v>2979.36</v>
      </c>
      <c r="BT358" s="94">
        <f>+'t44 (3)'!BV471</f>
        <v>45150</v>
      </c>
      <c r="BU358" s="94">
        <f>+'t44 (3)'!BW471</f>
        <v>2819.2</v>
      </c>
      <c r="BV358" s="94">
        <f>+'t44 (3)'!BX471</f>
        <v>62527</v>
      </c>
      <c r="BW358" s="94">
        <f>+'t44 (3)'!BY471</f>
        <v>2977.42</v>
      </c>
      <c r="BX358" s="94">
        <f>+'t44 (3)'!BZ471</f>
        <v>49753</v>
      </c>
      <c r="BY358" s="94">
        <f>+'t44 (3)'!CA471</f>
        <v>2731.86</v>
      </c>
      <c r="BZ358" s="94">
        <f>+'t44 (3)'!CB471</f>
        <v>61782</v>
      </c>
      <c r="CA358" s="94">
        <f>+'t44 (3)'!CC471</f>
        <v>2835.11</v>
      </c>
    </row>
    <row r="359" spans="1:79" ht="16.5" customHeight="1" x14ac:dyDescent="0.45">
      <c r="A359" s="129" t="s">
        <v>250</v>
      </c>
      <c r="B359" s="94">
        <f>+'t44 (3)'!D493</f>
        <v>0</v>
      </c>
      <c r="C359" s="94">
        <f>+'t44 (3)'!E493</f>
        <v>17977.97</v>
      </c>
      <c r="D359" s="94">
        <f>+'t44 (3)'!F493</f>
        <v>0</v>
      </c>
      <c r="E359" s="94">
        <f>+'t44 (3)'!G493</f>
        <v>17899</v>
      </c>
      <c r="F359" s="94">
        <f>+'t44 (3)'!H493</f>
        <v>0</v>
      </c>
      <c r="G359" s="94">
        <f>+'t44 (3)'!I493</f>
        <v>20376.04</v>
      </c>
      <c r="H359" s="94">
        <f>+'t44 (3)'!J493</f>
        <v>0</v>
      </c>
      <c r="I359" s="94">
        <f>+'t44 (3)'!K493</f>
        <v>19677.310000000001</v>
      </c>
      <c r="J359" s="94">
        <f>+'t44 (3)'!L493</f>
        <v>0</v>
      </c>
      <c r="K359" s="94">
        <f>+'t44 (3)'!M493</f>
        <v>21661.56</v>
      </c>
      <c r="L359" s="94">
        <f>+'t44 (3)'!N493</f>
        <v>0</v>
      </c>
      <c r="M359" s="94">
        <f>+'t44 (3)'!O493</f>
        <v>19469.46</v>
      </c>
      <c r="N359" s="94">
        <f>+'t44 (3)'!P493</f>
        <v>0</v>
      </c>
      <c r="O359" s="94">
        <f>+'t44 (3)'!Q493</f>
        <v>19549.25</v>
      </c>
      <c r="P359" s="94">
        <f>+'t44 (3)'!R493</f>
        <v>0</v>
      </c>
      <c r="Q359" s="94">
        <f>+'t44 (3)'!S493</f>
        <v>18335.419999999998</v>
      </c>
      <c r="R359" s="94">
        <f>+'t44 (3)'!T493</f>
        <v>0</v>
      </c>
      <c r="S359" s="94">
        <f>+'t44 (3)'!U493</f>
        <v>19029</v>
      </c>
      <c r="T359" s="94">
        <f>+'t44 (3)'!V493</f>
        <v>0</v>
      </c>
      <c r="U359" s="94">
        <f>+'t44 (3)'!W493</f>
        <v>19577.47</v>
      </c>
      <c r="V359" s="94">
        <f>+'t44 (3)'!X493</f>
        <v>0</v>
      </c>
      <c r="W359" s="94">
        <f>+'t44 (3)'!Y493</f>
        <v>17938.189999999999</v>
      </c>
      <c r="X359" s="94">
        <f>+'t44 (3)'!Z493</f>
        <v>0</v>
      </c>
      <c r="Y359" s="94">
        <f>+'t44 (3)'!AA493</f>
        <v>18678.28</v>
      </c>
      <c r="Z359" s="94">
        <f>+'t44 (3)'!AB493</f>
        <v>0</v>
      </c>
      <c r="AA359" s="94">
        <f>+'t44 (3)'!AC493</f>
        <v>15383.8</v>
      </c>
      <c r="AB359" s="94">
        <f>+'t44 (3)'!AD493</f>
        <v>0</v>
      </c>
      <c r="AC359" s="94">
        <f>+'t44 (3)'!AE493</f>
        <v>18432.41</v>
      </c>
      <c r="AD359" s="94">
        <f>+'t44 (3)'!AF493</f>
        <v>0</v>
      </c>
      <c r="AE359" s="94">
        <f>+'t44 (3)'!AG493</f>
        <v>20285.38</v>
      </c>
      <c r="AF359" s="94">
        <f>+'t44 (3)'!AH493</f>
        <v>0</v>
      </c>
      <c r="AG359" s="94">
        <f>+'t44 (3)'!AI493</f>
        <v>16832.73</v>
      </c>
      <c r="AH359" s="94">
        <f>+'t44 (3)'!AJ493</f>
        <v>0</v>
      </c>
      <c r="AI359" s="94">
        <f>+'t44 (3)'!AK493</f>
        <v>19395.34</v>
      </c>
      <c r="AJ359" s="94">
        <f>+'t44 (3)'!AL493</f>
        <v>0</v>
      </c>
      <c r="AK359" s="94">
        <f>+'t44 (3)'!AM493</f>
        <v>20701.009999999998</v>
      </c>
      <c r="AL359" s="94">
        <f>+'t44 (3)'!AN493</f>
        <v>0</v>
      </c>
      <c r="AM359" s="94">
        <f>+'t44 (3)'!AO493</f>
        <v>19402.740000000002</v>
      </c>
      <c r="AN359" s="94">
        <f>+'t44 (3)'!AP493</f>
        <v>0</v>
      </c>
      <c r="AO359" s="94">
        <f>+'t44 (3)'!AQ493</f>
        <v>20670.25</v>
      </c>
      <c r="AP359" s="94">
        <f>+'t44 (3)'!AR493</f>
        <v>0</v>
      </c>
      <c r="AQ359" s="94">
        <f>+'t44 (3)'!AS493</f>
        <v>20030.099999999999</v>
      </c>
      <c r="AR359" s="94">
        <f>+'t44 (3)'!AT493</f>
        <v>0</v>
      </c>
      <c r="AS359" s="94">
        <f>+'t44 (3)'!AU493</f>
        <v>19186.919999999998</v>
      </c>
      <c r="AT359" s="94">
        <f>+'t44 (3)'!AV493</f>
        <v>0</v>
      </c>
      <c r="AU359" s="94">
        <f>+'t44 (3)'!AW493</f>
        <v>20005.82</v>
      </c>
      <c r="AV359" s="94">
        <f>+'t44 (3)'!AX493</f>
        <v>0</v>
      </c>
      <c r="AW359" s="94">
        <f>+'t44 (3)'!AY493</f>
        <v>20227.54</v>
      </c>
      <c r="AX359" s="94">
        <f>+'t44 (3)'!AZ493</f>
        <v>0</v>
      </c>
      <c r="AY359" s="94">
        <f>+'t44 (3)'!BA493</f>
        <v>25092.32</v>
      </c>
      <c r="AZ359" s="94">
        <f>+'t44 (3)'!BB493</f>
        <v>0</v>
      </c>
      <c r="BA359" s="94">
        <f>+'t44 (3)'!BC493</f>
        <v>28386.880000000001</v>
      </c>
      <c r="BB359" s="94">
        <f>+'t44 (3)'!BD493</f>
        <v>0</v>
      </c>
      <c r="BC359" s="94">
        <f>+'t44 (3)'!BE493</f>
        <v>32821.54</v>
      </c>
      <c r="BD359" s="94">
        <f>+'t44 (3)'!BF493</f>
        <v>0</v>
      </c>
      <c r="BE359" s="94">
        <f>+'t44 (3)'!BG493</f>
        <v>25784.53</v>
      </c>
      <c r="BF359" s="94">
        <f>+'t44 (3)'!BH493</f>
        <v>0</v>
      </c>
      <c r="BG359" s="94">
        <f>+'t44 (3)'!BI493</f>
        <v>29345.5</v>
      </c>
      <c r="BH359" s="94">
        <f>+'t44 (3)'!BJ493</f>
        <v>0</v>
      </c>
      <c r="BI359" s="94">
        <f>+'t44 (3)'!BK493</f>
        <v>28721.8</v>
      </c>
      <c r="BJ359" s="94">
        <f>+'t44 (3)'!BL493</f>
        <v>0</v>
      </c>
      <c r="BK359" s="94">
        <f>+'t44 (3)'!BM493</f>
        <v>27276.73</v>
      </c>
      <c r="BL359" s="94">
        <f>+'t44 (3)'!BN493</f>
        <v>0</v>
      </c>
      <c r="BM359" s="94">
        <f>+'t44 (3)'!BO493</f>
        <v>29827.77</v>
      </c>
      <c r="BN359" s="94">
        <f>+'t44 (3)'!BP493</f>
        <v>0</v>
      </c>
      <c r="BO359" s="94">
        <f>+'t44 (3)'!BQ493</f>
        <v>29323.599999999999</v>
      </c>
      <c r="BP359" s="94">
        <f>+'t44 (3)'!BR493</f>
        <v>0</v>
      </c>
      <c r="BQ359" s="94">
        <f>+'t44 (3)'!BS493</f>
        <v>29779.27</v>
      </c>
      <c r="BR359" s="94">
        <f>+'t44 (3)'!BT493</f>
        <v>0</v>
      </c>
      <c r="BS359" s="94">
        <f>+'t44 (3)'!BU493</f>
        <v>30544.31</v>
      </c>
      <c r="BT359" s="94">
        <f>+'t44 (3)'!BV493</f>
        <v>0</v>
      </c>
      <c r="BU359" s="94">
        <f>+'t44 (3)'!BW493</f>
        <v>29980.9</v>
      </c>
      <c r="BV359" s="94">
        <f>+'t44 (3)'!BX493</f>
        <v>0</v>
      </c>
      <c r="BW359" s="94">
        <f>+'t44 (3)'!BY493</f>
        <v>28578.240000000002</v>
      </c>
      <c r="BX359" s="94">
        <f>+'t44 (3)'!BZ493</f>
        <v>0</v>
      </c>
      <c r="BY359" s="94">
        <f>+'t44 (3)'!CA493</f>
        <v>26757.06</v>
      </c>
      <c r="BZ359" s="94">
        <f>+'t44 (3)'!CB493</f>
        <v>0</v>
      </c>
      <c r="CA359" s="94">
        <f>+'t44 (3)'!CC493</f>
        <v>26819.63</v>
      </c>
    </row>
    <row r="360" spans="1:79" ht="16.5" customHeight="1" x14ac:dyDescent="0.45">
      <c r="A360" s="358" t="s">
        <v>749</v>
      </c>
      <c r="B360" s="94">
        <f>+'t44 (3)'!D494</f>
        <v>0</v>
      </c>
      <c r="C360" s="94">
        <f>+'t44 (3)'!E494</f>
        <v>9507.48</v>
      </c>
      <c r="D360" s="94">
        <f>+'t44 (3)'!F494</f>
        <v>0</v>
      </c>
      <c r="E360" s="94">
        <f>+'t44 (3)'!G494</f>
        <v>9044.73</v>
      </c>
      <c r="F360" s="94">
        <f>+'t44 (3)'!H494</f>
        <v>0</v>
      </c>
      <c r="G360" s="94">
        <f>+'t44 (3)'!I494</f>
        <v>10344.86</v>
      </c>
      <c r="H360" s="94">
        <f>+'t44 (3)'!J494</f>
        <v>0</v>
      </c>
      <c r="I360" s="94">
        <f>+'t44 (3)'!K494</f>
        <v>9468.35</v>
      </c>
      <c r="J360" s="94">
        <f>+'t44 (3)'!L494</f>
        <v>0</v>
      </c>
      <c r="K360" s="94">
        <f>+'t44 (3)'!M494</f>
        <v>10331.200000000001</v>
      </c>
      <c r="L360" s="94">
        <f>+'t44 (3)'!N494</f>
        <v>0</v>
      </c>
      <c r="M360" s="94">
        <f>+'t44 (3)'!O494</f>
        <v>11116.81</v>
      </c>
      <c r="N360" s="94">
        <f>+'t44 (3)'!P494</f>
        <v>0</v>
      </c>
      <c r="O360" s="94">
        <f>+'t44 (3)'!Q494</f>
        <v>11110.83</v>
      </c>
      <c r="P360" s="94">
        <f>+'t44 (3)'!R494</f>
        <v>0</v>
      </c>
      <c r="Q360" s="94">
        <f>+'t44 (3)'!S494</f>
        <v>10400.35</v>
      </c>
      <c r="R360" s="94">
        <f>+'t44 (3)'!T494</f>
        <v>0</v>
      </c>
      <c r="S360" s="94">
        <f>+'t44 (3)'!U494</f>
        <v>10474.73</v>
      </c>
      <c r="T360" s="94">
        <f>+'t44 (3)'!V494</f>
        <v>0</v>
      </c>
      <c r="U360" s="94">
        <f>+'t44 (3)'!W494</f>
        <v>10665.68</v>
      </c>
      <c r="V360" s="94">
        <f>+'t44 (3)'!X494</f>
        <v>0</v>
      </c>
      <c r="W360" s="94">
        <f>+'t44 (3)'!Y494</f>
        <v>9776.24</v>
      </c>
      <c r="X360" s="94">
        <f>+'t44 (3)'!Z494</f>
        <v>0</v>
      </c>
      <c r="Y360" s="94">
        <f>+'t44 (3)'!AA494</f>
        <v>10287.540000000001</v>
      </c>
      <c r="Z360" s="94">
        <f>+'t44 (3)'!AB494</f>
        <v>0</v>
      </c>
      <c r="AA360" s="94">
        <f>+'t44 (3)'!AC494</f>
        <v>8337.94</v>
      </c>
      <c r="AB360" s="94">
        <f>+'t44 (3)'!AD494</f>
        <v>0</v>
      </c>
      <c r="AC360" s="94">
        <f>+'t44 (3)'!AE494</f>
        <v>10226.33</v>
      </c>
      <c r="AD360" s="94">
        <f>+'t44 (3)'!AF494</f>
        <v>0</v>
      </c>
      <c r="AE360" s="94">
        <f>+'t44 (3)'!AG494</f>
        <v>11391.61</v>
      </c>
      <c r="AF360" s="94">
        <f>+'t44 (3)'!AH494</f>
        <v>0</v>
      </c>
      <c r="AG360" s="94">
        <f>+'t44 (3)'!AI494</f>
        <v>9528.49</v>
      </c>
      <c r="AH360" s="94">
        <f>+'t44 (3)'!AJ494</f>
        <v>0</v>
      </c>
      <c r="AI360" s="94">
        <f>+'t44 (3)'!AK494</f>
        <v>11290.05</v>
      </c>
      <c r="AJ360" s="94">
        <f>+'t44 (3)'!AL494</f>
        <v>0</v>
      </c>
      <c r="AK360" s="94">
        <f>+'t44 (3)'!AM494</f>
        <v>12177.36</v>
      </c>
      <c r="AL360" s="94">
        <f>+'t44 (3)'!AN494</f>
        <v>0</v>
      </c>
      <c r="AM360" s="94">
        <f>+'t44 (3)'!AO494</f>
        <v>11405.09</v>
      </c>
      <c r="AN360" s="94">
        <f>+'t44 (3)'!AP494</f>
        <v>0</v>
      </c>
      <c r="AO360" s="94">
        <f>+'t44 (3)'!AQ494</f>
        <v>11908.52</v>
      </c>
      <c r="AP360" s="94">
        <f>+'t44 (3)'!AR494</f>
        <v>0</v>
      </c>
      <c r="AQ360" s="94">
        <f>+'t44 (3)'!AS494</f>
        <v>11315.15</v>
      </c>
      <c r="AR360" s="94">
        <f>+'t44 (3)'!AT494</f>
        <v>0</v>
      </c>
      <c r="AS360" s="94">
        <f>+'t44 (3)'!AU494</f>
        <v>11026.46</v>
      </c>
      <c r="AT360" s="94">
        <f>+'t44 (3)'!AV494</f>
        <v>0</v>
      </c>
      <c r="AU360" s="94">
        <f>+'t44 (3)'!AW494</f>
        <v>11343.78</v>
      </c>
      <c r="AV360" s="94">
        <f>+'t44 (3)'!AX494</f>
        <v>0</v>
      </c>
      <c r="AW360" s="94">
        <f>+'t44 (3)'!AY494</f>
        <v>11439.96</v>
      </c>
      <c r="AX360" s="94">
        <f>+'t44 (3)'!AZ494</f>
        <v>0</v>
      </c>
      <c r="AY360" s="94">
        <f>+'t44 (3)'!BA494</f>
        <v>11137.49</v>
      </c>
      <c r="AZ360" s="94">
        <f>+'t44 (3)'!BB494</f>
        <v>0</v>
      </c>
      <c r="BA360" s="94">
        <f>+'t44 (3)'!BC494</f>
        <v>12427.57</v>
      </c>
      <c r="BB360" s="94">
        <f>+'t44 (3)'!BD494</f>
        <v>0</v>
      </c>
      <c r="BC360" s="94">
        <f>+'t44 (3)'!BE494</f>
        <v>13499.04</v>
      </c>
      <c r="BD360" s="94">
        <f>+'t44 (3)'!BF494</f>
        <v>0</v>
      </c>
      <c r="BE360" s="94">
        <f>+'t44 (3)'!BG494</f>
        <v>10799.53</v>
      </c>
      <c r="BF360" s="94">
        <f>+'t44 (3)'!BH494</f>
        <v>0</v>
      </c>
      <c r="BG360" s="94">
        <f>+'t44 (3)'!BI494</f>
        <v>13721.78</v>
      </c>
      <c r="BH360" s="94">
        <f>+'t44 (3)'!BJ494</f>
        <v>0</v>
      </c>
      <c r="BI360" s="94">
        <f>+'t44 (3)'!BK494</f>
        <v>14491.74</v>
      </c>
      <c r="BJ360" s="94">
        <f>+'t44 (3)'!BL494</f>
        <v>0</v>
      </c>
      <c r="BK360" s="94">
        <f>+'t44 (3)'!BM494</f>
        <v>13281.54</v>
      </c>
      <c r="BL360" s="94">
        <f>+'t44 (3)'!BN494</f>
        <v>0</v>
      </c>
      <c r="BM360" s="94">
        <f>+'t44 (3)'!BO494</f>
        <v>13257.88</v>
      </c>
      <c r="BN360" s="94">
        <f>+'t44 (3)'!BP494</f>
        <v>0</v>
      </c>
      <c r="BO360" s="94">
        <f>+'t44 (3)'!BQ494</f>
        <v>13218.61</v>
      </c>
      <c r="BP360" s="94">
        <f>+'t44 (3)'!BR494</f>
        <v>0</v>
      </c>
      <c r="BQ360" s="94">
        <f>+'t44 (3)'!BS494</f>
        <v>12802.48</v>
      </c>
      <c r="BR360" s="94">
        <f>+'t44 (3)'!BT494</f>
        <v>0</v>
      </c>
      <c r="BS360" s="94">
        <f>+'t44 (3)'!BU494</f>
        <v>13650</v>
      </c>
      <c r="BT360" s="94">
        <f>+'t44 (3)'!BV494</f>
        <v>0</v>
      </c>
      <c r="BU360" s="94">
        <f>+'t44 (3)'!BW494</f>
        <v>12839.05</v>
      </c>
      <c r="BV360" s="94">
        <f>+'t44 (3)'!BX494</f>
        <v>0</v>
      </c>
      <c r="BW360" s="94">
        <f>+'t44 (3)'!BY494</f>
        <v>13002.55</v>
      </c>
      <c r="BX360" s="94">
        <f>+'t44 (3)'!BZ494</f>
        <v>0</v>
      </c>
      <c r="BY360" s="94">
        <f>+'t44 (3)'!CA494</f>
        <v>12102.06</v>
      </c>
      <c r="BZ360" s="94">
        <f>+'t44 (3)'!CB494</f>
        <v>0</v>
      </c>
      <c r="CA360" s="94">
        <f>+'t44 (3)'!CC494</f>
        <v>13516.66</v>
      </c>
    </row>
    <row r="361" spans="1:79" ht="16.5" customHeight="1" x14ac:dyDescent="0.45">
      <c r="A361" s="357" t="s">
        <v>750</v>
      </c>
      <c r="B361" s="94">
        <f>+'t44 (3)'!D495</f>
        <v>2443</v>
      </c>
      <c r="C361" s="94">
        <f>+'t44 (3)'!E495</f>
        <v>183.52</v>
      </c>
      <c r="D361" s="94">
        <f>+'t44 (3)'!F495</f>
        <v>2494</v>
      </c>
      <c r="E361" s="94">
        <f>+'t44 (3)'!G495</f>
        <v>177.42</v>
      </c>
      <c r="F361" s="94">
        <f>+'t44 (3)'!H495</f>
        <v>3091</v>
      </c>
      <c r="G361" s="94">
        <f>+'t44 (3)'!I495</f>
        <v>220.62</v>
      </c>
      <c r="H361" s="94">
        <f>+'t44 (3)'!J495</f>
        <v>2480</v>
      </c>
      <c r="I361" s="94">
        <f>+'t44 (3)'!K495</f>
        <v>171.23</v>
      </c>
      <c r="J361" s="94">
        <f>+'t44 (3)'!L495</f>
        <v>2702</v>
      </c>
      <c r="K361" s="94">
        <f>+'t44 (3)'!M495</f>
        <v>183.28</v>
      </c>
      <c r="L361" s="94">
        <f>+'t44 (3)'!N495</f>
        <v>2812</v>
      </c>
      <c r="M361" s="94">
        <f>+'t44 (3)'!O495</f>
        <v>203.5</v>
      </c>
      <c r="N361" s="94">
        <f>+'t44 (3)'!P495</f>
        <v>2735</v>
      </c>
      <c r="O361" s="94">
        <f>+'t44 (3)'!Q495</f>
        <v>190.2</v>
      </c>
      <c r="P361" s="94">
        <f>+'t44 (3)'!R495</f>
        <v>2635</v>
      </c>
      <c r="Q361" s="94">
        <f>+'t44 (3)'!S495</f>
        <v>182.1</v>
      </c>
      <c r="R361" s="94">
        <f>+'t44 (3)'!T495</f>
        <v>2515</v>
      </c>
      <c r="S361" s="94">
        <f>+'t44 (3)'!U495</f>
        <v>182.47</v>
      </c>
      <c r="T361" s="94">
        <f>+'t44 (3)'!V495</f>
        <v>2412</v>
      </c>
      <c r="U361" s="94">
        <f>+'t44 (3)'!W495</f>
        <v>175.55</v>
      </c>
      <c r="V361" s="94">
        <f>+'t44 (3)'!X495</f>
        <v>2783</v>
      </c>
      <c r="W361" s="94">
        <f>+'t44 (3)'!Y495</f>
        <v>194.37</v>
      </c>
      <c r="X361" s="94">
        <f>+'t44 (3)'!Z495</f>
        <v>2764</v>
      </c>
      <c r="Y361" s="94">
        <f>+'t44 (3)'!AA495</f>
        <v>187.91</v>
      </c>
      <c r="Z361" s="94">
        <f>+'t44 (3)'!AB495</f>
        <v>2430</v>
      </c>
      <c r="AA361" s="94">
        <f>+'t44 (3)'!AC495</f>
        <v>164.34</v>
      </c>
      <c r="AB361" s="94">
        <f>+'t44 (3)'!AD495</f>
        <v>2596</v>
      </c>
      <c r="AC361" s="94">
        <f>+'t44 (3)'!AE495</f>
        <v>172.59</v>
      </c>
      <c r="AD361" s="94">
        <f>+'t44 (3)'!AF495</f>
        <v>3068</v>
      </c>
      <c r="AE361" s="94">
        <f>+'t44 (3)'!AG495</f>
        <v>199.59</v>
      </c>
      <c r="AF361" s="94">
        <f>+'t44 (3)'!AH495</f>
        <v>2613</v>
      </c>
      <c r="AG361" s="94">
        <f>+'t44 (3)'!AI495</f>
        <v>169.91</v>
      </c>
      <c r="AH361" s="94">
        <f>+'t44 (3)'!AJ495</f>
        <v>2781</v>
      </c>
      <c r="AI361" s="94">
        <f>+'t44 (3)'!AK495</f>
        <v>179.5</v>
      </c>
      <c r="AJ361" s="94">
        <f>+'t44 (3)'!AL495</f>
        <v>2817</v>
      </c>
      <c r="AK361" s="94">
        <f>+'t44 (3)'!AM495</f>
        <v>191.58</v>
      </c>
      <c r="AL361" s="94">
        <f>+'t44 (3)'!AN495</f>
        <v>2773</v>
      </c>
      <c r="AM361" s="94">
        <f>+'t44 (3)'!AO495</f>
        <v>186.93</v>
      </c>
      <c r="AN361" s="94">
        <f>+'t44 (3)'!AP495</f>
        <v>2664</v>
      </c>
      <c r="AO361" s="94">
        <f>+'t44 (3)'!AQ495</f>
        <v>180.29</v>
      </c>
      <c r="AP361" s="94">
        <f>+'t44 (3)'!AR495</f>
        <v>2708</v>
      </c>
      <c r="AQ361" s="94">
        <f>+'t44 (3)'!AS495</f>
        <v>181.52</v>
      </c>
      <c r="AR361" s="94">
        <f>+'t44 (3)'!AT495</f>
        <v>2249</v>
      </c>
      <c r="AS361" s="94">
        <f>+'t44 (3)'!AU495</f>
        <v>152.91999999999999</v>
      </c>
      <c r="AT361" s="94">
        <f>+'t44 (3)'!AV495</f>
        <v>2500</v>
      </c>
      <c r="AU361" s="94">
        <f>+'t44 (3)'!AW495</f>
        <v>167.13</v>
      </c>
      <c r="AV361" s="94">
        <f>+'t44 (3)'!AX495</f>
        <v>2955</v>
      </c>
      <c r="AW361" s="94">
        <f>+'t44 (3)'!AY495</f>
        <v>196.34</v>
      </c>
      <c r="AX361" s="94">
        <f>+'t44 (3)'!AZ495</f>
        <v>2250</v>
      </c>
      <c r="AY361" s="94">
        <f>+'t44 (3)'!BA495</f>
        <v>159.16999999999999</v>
      </c>
      <c r="AZ361" s="94">
        <f>+'t44 (3)'!BB495</f>
        <v>2671</v>
      </c>
      <c r="BA361" s="94">
        <f>+'t44 (3)'!BC495</f>
        <v>199.81</v>
      </c>
      <c r="BB361" s="94">
        <f>+'t44 (3)'!BD495</f>
        <v>3105</v>
      </c>
      <c r="BC361" s="94">
        <f>+'t44 (3)'!BE495</f>
        <v>254.42</v>
      </c>
      <c r="BD361" s="94">
        <f>+'t44 (3)'!BF495</f>
        <v>2108</v>
      </c>
      <c r="BE361" s="94">
        <f>+'t44 (3)'!BG495</f>
        <v>172.28</v>
      </c>
      <c r="BF361" s="94">
        <f>+'t44 (3)'!BH495</f>
        <v>2910</v>
      </c>
      <c r="BG361" s="94">
        <f>+'t44 (3)'!BI495</f>
        <v>247.42</v>
      </c>
      <c r="BH361" s="94">
        <f>+'t44 (3)'!BJ495</f>
        <v>2708</v>
      </c>
      <c r="BI361" s="94">
        <f>+'t44 (3)'!BK495</f>
        <v>215.77</v>
      </c>
      <c r="BJ361" s="94">
        <f>+'t44 (3)'!BL495</f>
        <v>2324</v>
      </c>
      <c r="BK361" s="94">
        <f>+'t44 (3)'!BM495</f>
        <v>177.46</v>
      </c>
      <c r="BL361" s="94">
        <f>+'t44 (3)'!BN495</f>
        <v>2840</v>
      </c>
      <c r="BM361" s="94">
        <f>+'t44 (3)'!BO495</f>
        <v>214.46</v>
      </c>
      <c r="BN361" s="94">
        <f>+'t44 (3)'!BP495</f>
        <v>2546</v>
      </c>
      <c r="BO361" s="94">
        <f>+'t44 (3)'!BQ495</f>
        <v>186.25</v>
      </c>
      <c r="BP361" s="94">
        <f>+'t44 (3)'!BR495</f>
        <v>2870</v>
      </c>
      <c r="BQ361" s="94">
        <f>+'t44 (3)'!BS495</f>
        <v>214.59</v>
      </c>
      <c r="BR361" s="94">
        <f>+'t44 (3)'!BT495</f>
        <v>2877</v>
      </c>
      <c r="BS361" s="94">
        <f>+'t44 (3)'!BU495</f>
        <v>209.91</v>
      </c>
      <c r="BT361" s="94">
        <f>+'t44 (3)'!BV495</f>
        <v>2918</v>
      </c>
      <c r="BU361" s="94">
        <f>+'t44 (3)'!BW495</f>
        <v>210.72</v>
      </c>
      <c r="BV361" s="94">
        <f>+'t44 (3)'!BX495</f>
        <v>2939</v>
      </c>
      <c r="BW361" s="94">
        <f>+'t44 (3)'!BY495</f>
        <v>206.23</v>
      </c>
      <c r="BX361" s="94">
        <f>+'t44 (3)'!BZ495</f>
        <v>2736</v>
      </c>
      <c r="BY361" s="94">
        <f>+'t44 (3)'!CA495</f>
        <v>181.67</v>
      </c>
      <c r="BZ361" s="94">
        <f>+'t44 (3)'!CB495</f>
        <v>2909</v>
      </c>
      <c r="CA361" s="94">
        <f>+'t44 (3)'!CC495</f>
        <v>199.33</v>
      </c>
    </row>
    <row r="362" spans="1:79" ht="16.5" customHeight="1" x14ac:dyDescent="0.45">
      <c r="A362" s="358" t="s">
        <v>751</v>
      </c>
      <c r="B362" s="94">
        <f>+'t44 (3)'!D496</f>
        <v>1083502</v>
      </c>
      <c r="C362" s="94">
        <f>+'t44 (3)'!E496</f>
        <v>2528.79</v>
      </c>
      <c r="D362" s="94">
        <f>+'t44 (3)'!F496</f>
        <v>977032</v>
      </c>
      <c r="E362" s="94">
        <f>+'t44 (3)'!G496</f>
        <v>2393.21</v>
      </c>
      <c r="F362" s="94">
        <f>+'t44 (3)'!H496</f>
        <v>1174103</v>
      </c>
      <c r="G362" s="94">
        <f>+'t44 (3)'!I496</f>
        <v>2767.31</v>
      </c>
      <c r="H362" s="94">
        <f>+'t44 (3)'!J496</f>
        <v>1019820</v>
      </c>
      <c r="I362" s="94">
        <f>+'t44 (3)'!K496</f>
        <v>2290.0100000000002</v>
      </c>
      <c r="J362" s="94">
        <f>+'t44 (3)'!L496</f>
        <v>1165351</v>
      </c>
      <c r="K362" s="94">
        <f>+'t44 (3)'!M496</f>
        <v>2668.05</v>
      </c>
      <c r="L362" s="94">
        <f>+'t44 (3)'!N496</f>
        <v>1234040</v>
      </c>
      <c r="M362" s="94">
        <f>+'t44 (3)'!O496</f>
        <v>2845.25</v>
      </c>
      <c r="N362" s="94">
        <f>+'t44 (3)'!P496</f>
        <v>1333643</v>
      </c>
      <c r="O362" s="94">
        <f>+'t44 (3)'!Q496</f>
        <v>3062.91</v>
      </c>
      <c r="P362" s="94">
        <f>+'t44 (3)'!R496</f>
        <v>1190606</v>
      </c>
      <c r="Q362" s="94">
        <f>+'t44 (3)'!S496</f>
        <v>2826.04</v>
      </c>
      <c r="R362" s="94">
        <f>+'t44 (3)'!T496</f>
        <v>1178002</v>
      </c>
      <c r="S362" s="94">
        <f>+'t44 (3)'!U496</f>
        <v>2911.68</v>
      </c>
      <c r="T362" s="94">
        <f>+'t44 (3)'!V496</f>
        <v>1197124</v>
      </c>
      <c r="U362" s="94">
        <f>+'t44 (3)'!W496</f>
        <v>2982.74</v>
      </c>
      <c r="V362" s="94">
        <f>+'t44 (3)'!X496</f>
        <v>1067138</v>
      </c>
      <c r="W362" s="94">
        <f>+'t44 (3)'!Y496</f>
        <v>2650.06</v>
      </c>
      <c r="X362" s="94">
        <f>+'t44 (3)'!Z496</f>
        <v>1179114</v>
      </c>
      <c r="Y362" s="94">
        <f>+'t44 (3)'!AA496</f>
        <v>2831.8</v>
      </c>
      <c r="Z362" s="94">
        <f>+'t44 (3)'!AB496</f>
        <v>995503</v>
      </c>
      <c r="AA362" s="94">
        <f>+'t44 (3)'!AC496</f>
        <v>2418.3000000000002</v>
      </c>
      <c r="AB362" s="94">
        <f>+'t44 (3)'!AD496</f>
        <v>1153999</v>
      </c>
      <c r="AC362" s="94">
        <f>+'t44 (3)'!AE496</f>
        <v>2680.03</v>
      </c>
      <c r="AD362" s="94">
        <f>+'t44 (3)'!AF496</f>
        <v>1129013</v>
      </c>
      <c r="AE362" s="94">
        <f>+'t44 (3)'!AG496</f>
        <v>2741.35</v>
      </c>
      <c r="AF362" s="94">
        <f>+'t44 (3)'!AH496</f>
        <v>1124879</v>
      </c>
      <c r="AG362" s="94">
        <f>+'t44 (3)'!AI496</f>
        <v>2342.8000000000002</v>
      </c>
      <c r="AH362" s="94">
        <f>+'t44 (3)'!AJ496</f>
        <v>1202791</v>
      </c>
      <c r="AI362" s="94">
        <f>+'t44 (3)'!AK496</f>
        <v>2727.67</v>
      </c>
      <c r="AJ362" s="94">
        <f>+'t44 (3)'!AL496</f>
        <v>1290963</v>
      </c>
      <c r="AK362" s="94">
        <f>+'t44 (3)'!AM496</f>
        <v>2964.47</v>
      </c>
      <c r="AL362" s="94">
        <f>+'t44 (3)'!AN496</f>
        <v>1261490</v>
      </c>
      <c r="AM362" s="94">
        <f>+'t44 (3)'!AO496</f>
        <v>2854.79</v>
      </c>
      <c r="AN362" s="94">
        <f>+'t44 (3)'!AP496</f>
        <v>1392942</v>
      </c>
      <c r="AO362" s="94">
        <f>+'t44 (3)'!AQ496</f>
        <v>3052.29</v>
      </c>
      <c r="AP362" s="94">
        <f>+'t44 (3)'!AR496</f>
        <v>1320307</v>
      </c>
      <c r="AQ362" s="94">
        <f>+'t44 (3)'!AS496</f>
        <v>2985.32</v>
      </c>
      <c r="AR362" s="94">
        <f>+'t44 (3)'!AT496</f>
        <v>1277456</v>
      </c>
      <c r="AS362" s="94">
        <f>+'t44 (3)'!AU496</f>
        <v>2846.5</v>
      </c>
      <c r="AT362" s="94">
        <f>+'t44 (3)'!AV496</f>
        <v>1365307</v>
      </c>
      <c r="AU362" s="94">
        <f>+'t44 (3)'!AW496</f>
        <v>3000.21</v>
      </c>
      <c r="AV362" s="94">
        <f>+'t44 (3)'!AX496</f>
        <v>1282396</v>
      </c>
      <c r="AW362" s="94">
        <f>+'t44 (3)'!AY496</f>
        <v>2830.55</v>
      </c>
      <c r="AX362" s="94">
        <f>+'t44 (3)'!AZ496</f>
        <v>1227334</v>
      </c>
      <c r="AY362" s="94">
        <f>+'t44 (3)'!BA496</f>
        <v>2733.5</v>
      </c>
      <c r="AZ362" s="94">
        <f>+'t44 (3)'!BB496</f>
        <v>1294929</v>
      </c>
      <c r="BA362" s="94">
        <f>+'t44 (3)'!BC496</f>
        <v>2871.6</v>
      </c>
      <c r="BB362" s="94">
        <f>+'t44 (3)'!BD496</f>
        <v>1342668</v>
      </c>
      <c r="BC362" s="94">
        <f>+'t44 (3)'!BE496</f>
        <v>3194.77</v>
      </c>
      <c r="BD362" s="94">
        <f>+'t44 (3)'!BF496</f>
        <v>996404</v>
      </c>
      <c r="BE362" s="94">
        <f>+'t44 (3)'!BG496</f>
        <v>2494.1799999999998</v>
      </c>
      <c r="BF362" s="94">
        <f>+'t44 (3)'!BH496</f>
        <v>1277222</v>
      </c>
      <c r="BG362" s="94">
        <f>+'t44 (3)'!BI496</f>
        <v>3029.34</v>
      </c>
      <c r="BH362" s="94">
        <f>+'t44 (3)'!BJ496</f>
        <v>1314204</v>
      </c>
      <c r="BI362" s="94">
        <f>+'t44 (3)'!BK496</f>
        <v>3100.95</v>
      </c>
      <c r="BJ362" s="94">
        <f>+'t44 (3)'!BL496</f>
        <v>1403818</v>
      </c>
      <c r="BK362" s="94">
        <f>+'t44 (3)'!BM496</f>
        <v>2990.21</v>
      </c>
      <c r="BL362" s="94">
        <f>+'t44 (3)'!BN496</f>
        <v>1463789</v>
      </c>
      <c r="BM362" s="94">
        <f>+'t44 (3)'!BO496</f>
        <v>3078.8</v>
      </c>
      <c r="BN362" s="94">
        <f>+'t44 (3)'!BP496</f>
        <v>1470676</v>
      </c>
      <c r="BO362" s="94">
        <f>+'t44 (3)'!BQ496</f>
        <v>3124.7</v>
      </c>
      <c r="BP362" s="94">
        <f>+'t44 (3)'!BR496</f>
        <v>1396992</v>
      </c>
      <c r="BQ362" s="94">
        <f>+'t44 (3)'!BS496</f>
        <v>2897.03</v>
      </c>
      <c r="BR362" s="94">
        <f>+'t44 (3)'!BT496</f>
        <v>1444998</v>
      </c>
      <c r="BS362" s="94">
        <f>+'t44 (3)'!BU496</f>
        <v>3066.19</v>
      </c>
      <c r="BT362" s="94">
        <f>+'t44 (3)'!BV496</f>
        <v>1442268</v>
      </c>
      <c r="BU362" s="94">
        <f>+'t44 (3)'!BW496</f>
        <v>3130.49</v>
      </c>
      <c r="BV362" s="94">
        <f>+'t44 (3)'!BX496</f>
        <v>1396144</v>
      </c>
      <c r="BW362" s="94">
        <f>+'t44 (3)'!BY496</f>
        <v>3035.93</v>
      </c>
      <c r="BX362" s="94">
        <f>+'t44 (3)'!BZ496</f>
        <v>1291721</v>
      </c>
      <c r="BY362" s="94">
        <f>+'t44 (3)'!CA496</f>
        <v>2871.09</v>
      </c>
      <c r="BZ362" s="94">
        <f>+'t44 (3)'!CB496</f>
        <v>1379450</v>
      </c>
      <c r="CA362" s="94">
        <f>+'t44 (3)'!CC496</f>
        <v>3111.32</v>
      </c>
    </row>
    <row r="363" spans="1:79" ht="16.5" customHeight="1" x14ac:dyDescent="0.45">
      <c r="A363" s="357" t="s">
        <v>752</v>
      </c>
      <c r="B363" s="94">
        <f>+'t44 (3)'!D497</f>
        <v>2353</v>
      </c>
      <c r="C363" s="94">
        <f>+'t44 (3)'!E497</f>
        <v>688.83</v>
      </c>
      <c r="D363" s="94">
        <f>+'t44 (3)'!F497</f>
        <v>2583</v>
      </c>
      <c r="E363" s="94">
        <f>+'t44 (3)'!G497</f>
        <v>728.11</v>
      </c>
      <c r="F363" s="94">
        <f>+'t44 (3)'!H497</f>
        <v>3137</v>
      </c>
      <c r="G363" s="94">
        <f>+'t44 (3)'!I497</f>
        <v>870.94</v>
      </c>
      <c r="H363" s="94">
        <f>+'t44 (3)'!J497</f>
        <v>2576</v>
      </c>
      <c r="I363" s="94">
        <f>+'t44 (3)'!K497</f>
        <v>717.8</v>
      </c>
      <c r="J363" s="94">
        <f>+'t44 (3)'!L497</f>
        <v>3082</v>
      </c>
      <c r="K363" s="94">
        <f>+'t44 (3)'!M497</f>
        <v>810.91</v>
      </c>
      <c r="L363" s="94">
        <f>+'t44 (3)'!N497</f>
        <v>3106</v>
      </c>
      <c r="M363" s="94">
        <f>+'t44 (3)'!O497</f>
        <v>822.1</v>
      </c>
      <c r="N363" s="94">
        <f>+'t44 (3)'!P497</f>
        <v>3398</v>
      </c>
      <c r="O363" s="94">
        <f>+'t44 (3)'!Q497</f>
        <v>928.35</v>
      </c>
      <c r="P363" s="94">
        <f>+'t44 (3)'!R497</f>
        <v>3120</v>
      </c>
      <c r="Q363" s="94">
        <f>+'t44 (3)'!S497</f>
        <v>847.1</v>
      </c>
      <c r="R363" s="94">
        <f>+'t44 (3)'!T497</f>
        <v>3276</v>
      </c>
      <c r="S363" s="94">
        <f>+'t44 (3)'!U497</f>
        <v>890.24</v>
      </c>
      <c r="T363" s="94">
        <f>+'t44 (3)'!V497</f>
        <v>3395</v>
      </c>
      <c r="U363" s="94">
        <f>+'t44 (3)'!W497</f>
        <v>890.01</v>
      </c>
      <c r="V363" s="94">
        <f>+'t44 (3)'!X497</f>
        <v>3290</v>
      </c>
      <c r="W363" s="94">
        <f>+'t44 (3)'!Y497</f>
        <v>850.69</v>
      </c>
      <c r="X363" s="94">
        <f>+'t44 (3)'!Z497</f>
        <v>3133</v>
      </c>
      <c r="Y363" s="94">
        <f>+'t44 (3)'!AA497</f>
        <v>899.87</v>
      </c>
      <c r="Z363" s="94">
        <f>+'t44 (3)'!AB497</f>
        <v>2514</v>
      </c>
      <c r="AA363" s="94">
        <f>+'t44 (3)'!AC497</f>
        <v>729.19</v>
      </c>
      <c r="AB363" s="94">
        <f>+'t44 (3)'!AD497</f>
        <v>2801</v>
      </c>
      <c r="AC363" s="94">
        <f>+'t44 (3)'!AE497</f>
        <v>813.84</v>
      </c>
      <c r="AD363" s="94">
        <f>+'t44 (3)'!AF497</f>
        <v>3579</v>
      </c>
      <c r="AE363" s="94">
        <f>+'t44 (3)'!AG497</f>
        <v>983.88</v>
      </c>
      <c r="AF363" s="94">
        <f>+'t44 (3)'!AH497</f>
        <v>2803</v>
      </c>
      <c r="AG363" s="94">
        <f>+'t44 (3)'!AI497</f>
        <v>747.09</v>
      </c>
      <c r="AH363" s="94">
        <f>+'t44 (3)'!AJ497</f>
        <v>3166</v>
      </c>
      <c r="AI363" s="94">
        <f>+'t44 (3)'!AK497</f>
        <v>883.2</v>
      </c>
      <c r="AJ363" s="94">
        <f>+'t44 (3)'!AL497</f>
        <v>3340</v>
      </c>
      <c r="AK363" s="94">
        <f>+'t44 (3)'!AM497</f>
        <v>918.38</v>
      </c>
      <c r="AL363" s="94">
        <f>+'t44 (3)'!AN497</f>
        <v>2829</v>
      </c>
      <c r="AM363" s="94">
        <f>+'t44 (3)'!AO497</f>
        <v>843.5</v>
      </c>
      <c r="AN363" s="94">
        <f>+'t44 (3)'!AP497</f>
        <v>3400</v>
      </c>
      <c r="AO363" s="94">
        <f>+'t44 (3)'!AQ497</f>
        <v>958.51</v>
      </c>
      <c r="AP363" s="94">
        <f>+'t44 (3)'!AR497</f>
        <v>3499</v>
      </c>
      <c r="AQ363" s="94">
        <f>+'t44 (3)'!AS497</f>
        <v>990.74</v>
      </c>
      <c r="AR363" s="94">
        <f>+'t44 (3)'!AT497</f>
        <v>3137</v>
      </c>
      <c r="AS363" s="94">
        <f>+'t44 (3)'!AU497</f>
        <v>904.58</v>
      </c>
      <c r="AT363" s="94">
        <f>+'t44 (3)'!AV497</f>
        <v>3267</v>
      </c>
      <c r="AU363" s="94">
        <f>+'t44 (3)'!AW497</f>
        <v>967.64</v>
      </c>
      <c r="AV363" s="94">
        <f>+'t44 (3)'!AX497</f>
        <v>3465</v>
      </c>
      <c r="AW363" s="94">
        <f>+'t44 (3)'!AY497</f>
        <v>969.33</v>
      </c>
      <c r="AX363" s="94">
        <f>+'t44 (3)'!AZ497</f>
        <v>2864</v>
      </c>
      <c r="AY363" s="94">
        <f>+'t44 (3)'!BA497</f>
        <v>843.85</v>
      </c>
      <c r="AZ363" s="94">
        <f>+'t44 (3)'!BB497</f>
        <v>3147</v>
      </c>
      <c r="BA363" s="94">
        <f>+'t44 (3)'!BC497</f>
        <v>928.1</v>
      </c>
      <c r="BB363" s="94">
        <f>+'t44 (3)'!BD497</f>
        <v>3771</v>
      </c>
      <c r="BC363" s="94">
        <f>+'t44 (3)'!BE497</f>
        <v>1096.81</v>
      </c>
      <c r="BD363" s="94">
        <f>+'t44 (3)'!BF497</f>
        <v>2623</v>
      </c>
      <c r="BE363" s="94">
        <f>+'t44 (3)'!BG497</f>
        <v>821.44</v>
      </c>
      <c r="BF363" s="94">
        <f>+'t44 (3)'!BH497</f>
        <v>3882</v>
      </c>
      <c r="BG363" s="94">
        <f>+'t44 (3)'!BI497</f>
        <v>1075</v>
      </c>
      <c r="BH363" s="94">
        <f>+'t44 (3)'!BJ497</f>
        <v>3562</v>
      </c>
      <c r="BI363" s="94">
        <f>+'t44 (3)'!BK497</f>
        <v>990.46</v>
      </c>
      <c r="BJ363" s="94">
        <f>+'t44 (3)'!BL497</f>
        <v>3336</v>
      </c>
      <c r="BK363" s="94">
        <f>+'t44 (3)'!BM497</f>
        <v>956.98</v>
      </c>
      <c r="BL363" s="94">
        <f>+'t44 (3)'!BN497</f>
        <v>3685</v>
      </c>
      <c r="BM363" s="94">
        <f>+'t44 (3)'!BO497</f>
        <v>1063.1199999999999</v>
      </c>
      <c r="BN363" s="94">
        <f>+'t44 (3)'!BP497</f>
        <v>3659</v>
      </c>
      <c r="BO363" s="94">
        <f>+'t44 (3)'!BQ497</f>
        <v>1027.54</v>
      </c>
      <c r="BP363" s="94">
        <f>+'t44 (3)'!BR497</f>
        <v>3280</v>
      </c>
      <c r="BQ363" s="94">
        <f>+'t44 (3)'!BS497</f>
        <v>990.28</v>
      </c>
      <c r="BR363" s="94">
        <f>+'t44 (3)'!BT497</f>
        <v>3657</v>
      </c>
      <c r="BS363" s="94">
        <f>+'t44 (3)'!BU497</f>
        <v>1031.9100000000001</v>
      </c>
      <c r="BT363" s="94">
        <f>+'t44 (3)'!BV497</f>
        <v>3865</v>
      </c>
      <c r="BU363" s="94">
        <f>+'t44 (3)'!BW497</f>
        <v>1039.3599999999999</v>
      </c>
      <c r="BV363" s="94">
        <f>+'t44 (3)'!BX497</f>
        <v>3278</v>
      </c>
      <c r="BW363" s="94">
        <f>+'t44 (3)'!BY497</f>
        <v>998.58</v>
      </c>
      <c r="BX363" s="94">
        <f>+'t44 (3)'!BZ497</f>
        <v>3504</v>
      </c>
      <c r="BY363" s="94">
        <f>+'t44 (3)'!CA497</f>
        <v>981.64</v>
      </c>
      <c r="BZ363" s="94">
        <f>+'t44 (3)'!CB497</f>
        <v>4058</v>
      </c>
      <c r="CA363" s="94">
        <f>+'t44 (3)'!CC497</f>
        <v>1123.92</v>
      </c>
    </row>
    <row r="364" spans="1:79" ht="16.5" customHeight="1" x14ac:dyDescent="0.45">
      <c r="A364" s="358" t="s">
        <v>753</v>
      </c>
      <c r="B364" s="94">
        <f>+'t44 (3)'!D498</f>
        <v>858</v>
      </c>
      <c r="C364" s="94">
        <f>+'t44 (3)'!E498</f>
        <v>310.89</v>
      </c>
      <c r="D364" s="94">
        <f>+'t44 (3)'!F498</f>
        <v>1011</v>
      </c>
      <c r="E364" s="94">
        <f>+'t44 (3)'!G498</f>
        <v>321.57</v>
      </c>
      <c r="F364" s="94">
        <f>+'t44 (3)'!H498</f>
        <v>1023</v>
      </c>
      <c r="G364" s="94">
        <f>+'t44 (3)'!I498</f>
        <v>338.49</v>
      </c>
      <c r="H364" s="94">
        <f>+'t44 (3)'!J498</f>
        <v>891</v>
      </c>
      <c r="I364" s="94">
        <f>+'t44 (3)'!K498</f>
        <v>303.91000000000003</v>
      </c>
      <c r="J364" s="94">
        <f>+'t44 (3)'!L498</f>
        <v>1061</v>
      </c>
      <c r="K364" s="94">
        <f>+'t44 (3)'!M498</f>
        <v>357.67</v>
      </c>
      <c r="L364" s="94">
        <f>+'t44 (3)'!N498</f>
        <v>1045</v>
      </c>
      <c r="M364" s="94">
        <f>+'t44 (3)'!O498</f>
        <v>360.59</v>
      </c>
      <c r="N364" s="94">
        <f>+'t44 (3)'!P498</f>
        <v>1105</v>
      </c>
      <c r="O364" s="94">
        <f>+'t44 (3)'!Q498</f>
        <v>377.85</v>
      </c>
      <c r="P364" s="94">
        <f>+'t44 (3)'!R498</f>
        <v>1254</v>
      </c>
      <c r="Q364" s="94">
        <f>+'t44 (3)'!S498</f>
        <v>393.17</v>
      </c>
      <c r="R364" s="94">
        <f>+'t44 (3)'!T498</f>
        <v>1000</v>
      </c>
      <c r="S364" s="94">
        <f>+'t44 (3)'!U498</f>
        <v>337.39</v>
      </c>
      <c r="T364" s="94">
        <f>+'t44 (3)'!V498</f>
        <v>1139</v>
      </c>
      <c r="U364" s="94">
        <f>+'t44 (3)'!W498</f>
        <v>376.92</v>
      </c>
      <c r="V364" s="94">
        <f>+'t44 (3)'!X498</f>
        <v>1193</v>
      </c>
      <c r="W364" s="94">
        <f>+'t44 (3)'!Y498</f>
        <v>444.11</v>
      </c>
      <c r="X364" s="94">
        <f>+'t44 (3)'!Z498</f>
        <v>1066</v>
      </c>
      <c r="Y364" s="94">
        <f>+'t44 (3)'!AA498</f>
        <v>366.46</v>
      </c>
      <c r="Z364" s="94">
        <f>+'t44 (3)'!AB498</f>
        <v>1329</v>
      </c>
      <c r="AA364" s="94">
        <f>+'t44 (3)'!AC498</f>
        <v>394.21</v>
      </c>
      <c r="AB364" s="94">
        <f>+'t44 (3)'!AD498</f>
        <v>966</v>
      </c>
      <c r="AC364" s="94">
        <f>+'t44 (3)'!AE498</f>
        <v>345.55</v>
      </c>
      <c r="AD364" s="94">
        <f>+'t44 (3)'!AF498</f>
        <v>1266</v>
      </c>
      <c r="AE364" s="94">
        <f>+'t44 (3)'!AG498</f>
        <v>440.34</v>
      </c>
      <c r="AF364" s="94">
        <f>+'t44 (3)'!AH498</f>
        <v>1150</v>
      </c>
      <c r="AG364" s="94">
        <f>+'t44 (3)'!AI498</f>
        <v>401.47</v>
      </c>
      <c r="AH364" s="94">
        <f>+'t44 (3)'!AJ498</f>
        <v>1148</v>
      </c>
      <c r="AI364" s="94">
        <f>+'t44 (3)'!AK498</f>
        <v>412.11</v>
      </c>
      <c r="AJ364" s="94">
        <f>+'t44 (3)'!AL498</f>
        <v>1537</v>
      </c>
      <c r="AK364" s="94">
        <f>+'t44 (3)'!AM498</f>
        <v>476.62</v>
      </c>
      <c r="AL364" s="94">
        <f>+'t44 (3)'!AN498</f>
        <v>1586</v>
      </c>
      <c r="AM364" s="94">
        <f>+'t44 (3)'!AO498</f>
        <v>444.32</v>
      </c>
      <c r="AN364" s="94">
        <f>+'t44 (3)'!AP498</f>
        <v>1365</v>
      </c>
      <c r="AO364" s="94">
        <f>+'t44 (3)'!AQ498</f>
        <v>446.75</v>
      </c>
      <c r="AP364" s="94">
        <f>+'t44 (3)'!AR498</f>
        <v>1441</v>
      </c>
      <c r="AQ364" s="94">
        <f>+'t44 (3)'!AS498</f>
        <v>441.76</v>
      </c>
      <c r="AR364" s="94">
        <f>+'t44 (3)'!AT498</f>
        <v>854</v>
      </c>
      <c r="AS364" s="94">
        <f>+'t44 (3)'!AU498</f>
        <v>328.98</v>
      </c>
      <c r="AT364" s="94">
        <f>+'t44 (3)'!AV498</f>
        <v>1384</v>
      </c>
      <c r="AU364" s="94">
        <f>+'t44 (3)'!AW498</f>
        <v>412.52</v>
      </c>
      <c r="AV364" s="94">
        <f>+'t44 (3)'!AX498</f>
        <v>1277</v>
      </c>
      <c r="AW364" s="94">
        <f>+'t44 (3)'!AY498</f>
        <v>422.65</v>
      </c>
      <c r="AX364" s="94">
        <f>+'t44 (3)'!AZ498</f>
        <v>1640</v>
      </c>
      <c r="AY364" s="94">
        <f>+'t44 (3)'!BA498</f>
        <v>447.51</v>
      </c>
      <c r="AZ364" s="94">
        <f>+'t44 (3)'!BB498</f>
        <v>1424</v>
      </c>
      <c r="BA364" s="94">
        <f>+'t44 (3)'!BC498</f>
        <v>431.53</v>
      </c>
      <c r="BB364" s="94">
        <f>+'t44 (3)'!BD498</f>
        <v>1237</v>
      </c>
      <c r="BC364" s="94">
        <f>+'t44 (3)'!BE498</f>
        <v>450.2</v>
      </c>
      <c r="BD364" s="94">
        <f>+'t44 (3)'!BF498</f>
        <v>1235</v>
      </c>
      <c r="BE364" s="94">
        <f>+'t44 (3)'!BG498</f>
        <v>388.38</v>
      </c>
      <c r="BF364" s="94">
        <f>+'t44 (3)'!BH498</f>
        <v>2055</v>
      </c>
      <c r="BG364" s="94">
        <f>+'t44 (3)'!BI498</f>
        <v>519.07000000000005</v>
      </c>
      <c r="BH364" s="94">
        <f>+'t44 (3)'!BJ498</f>
        <v>1377</v>
      </c>
      <c r="BI364" s="94">
        <f>+'t44 (3)'!BK498</f>
        <v>441.23</v>
      </c>
      <c r="BJ364" s="94">
        <f>+'t44 (3)'!BL498</f>
        <v>1485</v>
      </c>
      <c r="BK364" s="94">
        <f>+'t44 (3)'!BM498</f>
        <v>428.44</v>
      </c>
      <c r="BL364" s="94">
        <f>+'t44 (3)'!BN498</f>
        <v>1445</v>
      </c>
      <c r="BM364" s="94">
        <f>+'t44 (3)'!BO498</f>
        <v>464.88</v>
      </c>
      <c r="BN364" s="94">
        <f>+'t44 (3)'!BP498</f>
        <v>1311</v>
      </c>
      <c r="BO364" s="94">
        <f>+'t44 (3)'!BQ498</f>
        <v>430.55</v>
      </c>
      <c r="BP364" s="94">
        <f>+'t44 (3)'!BR498</f>
        <v>1423</v>
      </c>
      <c r="BQ364" s="94">
        <f>+'t44 (3)'!BS498</f>
        <v>432.94</v>
      </c>
      <c r="BR364" s="94">
        <f>+'t44 (3)'!BT498</f>
        <v>1229</v>
      </c>
      <c r="BS364" s="94">
        <f>+'t44 (3)'!BU498</f>
        <v>438.44</v>
      </c>
      <c r="BT364" s="94">
        <f>+'t44 (3)'!BV498</f>
        <v>2280</v>
      </c>
      <c r="BU364" s="94">
        <f>+'t44 (3)'!BW498</f>
        <v>530.52</v>
      </c>
      <c r="BV364" s="94">
        <f>+'t44 (3)'!BX498</f>
        <v>1799</v>
      </c>
      <c r="BW364" s="94">
        <f>+'t44 (3)'!BY498</f>
        <v>420.48</v>
      </c>
      <c r="BX364" s="94">
        <f>+'t44 (3)'!BZ498</f>
        <v>1278</v>
      </c>
      <c r="BY364" s="94">
        <f>+'t44 (3)'!CA498</f>
        <v>374.95</v>
      </c>
      <c r="BZ364" s="94">
        <f>+'t44 (3)'!CB498</f>
        <v>1968</v>
      </c>
      <c r="CA364" s="94">
        <f>+'t44 (3)'!CC498</f>
        <v>525.26</v>
      </c>
    </row>
    <row r="365" spans="1:79" ht="16.5" customHeight="1" x14ac:dyDescent="0.45">
      <c r="A365" s="357" t="s">
        <v>754</v>
      </c>
      <c r="B365" s="94">
        <f>+'t44 (3)'!D499</f>
        <v>897</v>
      </c>
      <c r="C365" s="94">
        <f>+'t44 (3)'!E499</f>
        <v>392.4</v>
      </c>
      <c r="D365" s="94">
        <f>+'t44 (3)'!F499</f>
        <v>801</v>
      </c>
      <c r="E365" s="94">
        <f>+'t44 (3)'!G499</f>
        <v>378.28</v>
      </c>
      <c r="F365" s="94">
        <f>+'t44 (3)'!H499</f>
        <v>816</v>
      </c>
      <c r="G365" s="94">
        <f>+'t44 (3)'!I499</f>
        <v>407.22</v>
      </c>
      <c r="H365" s="94">
        <f>+'t44 (3)'!J499</f>
        <v>979</v>
      </c>
      <c r="I365" s="94">
        <f>+'t44 (3)'!K499</f>
        <v>420.67</v>
      </c>
      <c r="J365" s="94">
        <f>+'t44 (3)'!L499</f>
        <v>883</v>
      </c>
      <c r="K365" s="94">
        <f>+'t44 (3)'!M499</f>
        <v>400.77</v>
      </c>
      <c r="L365" s="94">
        <f>+'t44 (3)'!N499</f>
        <v>780</v>
      </c>
      <c r="M365" s="94">
        <f>+'t44 (3)'!O499</f>
        <v>390.61</v>
      </c>
      <c r="N365" s="94">
        <f>+'t44 (3)'!P499</f>
        <v>815</v>
      </c>
      <c r="O365" s="94">
        <f>+'t44 (3)'!Q499</f>
        <v>426.01</v>
      </c>
      <c r="P365" s="94">
        <f>+'t44 (3)'!R499</f>
        <v>683</v>
      </c>
      <c r="Q365" s="94">
        <f>+'t44 (3)'!S499</f>
        <v>359.8</v>
      </c>
      <c r="R365" s="94">
        <f>+'t44 (3)'!T499</f>
        <v>754</v>
      </c>
      <c r="S365" s="94">
        <f>+'t44 (3)'!U499</f>
        <v>433.04</v>
      </c>
      <c r="T365" s="94">
        <f>+'t44 (3)'!V499</f>
        <v>1081</v>
      </c>
      <c r="U365" s="94">
        <f>+'t44 (3)'!W499</f>
        <v>560.97</v>
      </c>
      <c r="V365" s="94">
        <f>+'t44 (3)'!X499</f>
        <v>840</v>
      </c>
      <c r="W365" s="94">
        <f>+'t44 (3)'!Y499</f>
        <v>421.69</v>
      </c>
      <c r="X365" s="94">
        <f>+'t44 (3)'!Z499</f>
        <v>1177</v>
      </c>
      <c r="Y365" s="94">
        <f>+'t44 (3)'!AA499</f>
        <v>559.47</v>
      </c>
      <c r="Z365" s="94">
        <f>+'t44 (3)'!AB499</f>
        <v>659</v>
      </c>
      <c r="AA365" s="94">
        <f>+'t44 (3)'!AC499</f>
        <v>368.49</v>
      </c>
      <c r="AB365" s="94">
        <f>+'t44 (3)'!AD499</f>
        <v>920</v>
      </c>
      <c r="AC365" s="94">
        <f>+'t44 (3)'!AE499</f>
        <v>441.18</v>
      </c>
      <c r="AD365" s="94">
        <f>+'t44 (3)'!AF499</f>
        <v>1170</v>
      </c>
      <c r="AE365" s="94">
        <f>+'t44 (3)'!AG499</f>
        <v>565.92999999999995</v>
      </c>
      <c r="AF365" s="94">
        <f>+'t44 (3)'!AH499</f>
        <v>811</v>
      </c>
      <c r="AG365" s="94">
        <f>+'t44 (3)'!AI499</f>
        <v>380.01</v>
      </c>
      <c r="AH365" s="94">
        <f>+'t44 (3)'!AJ499</f>
        <v>853</v>
      </c>
      <c r="AI365" s="94">
        <f>+'t44 (3)'!AK499</f>
        <v>406.67</v>
      </c>
      <c r="AJ365" s="94">
        <f>+'t44 (3)'!AL499</f>
        <v>776</v>
      </c>
      <c r="AK365" s="94">
        <f>+'t44 (3)'!AM499</f>
        <v>398.06</v>
      </c>
      <c r="AL365" s="94">
        <f>+'t44 (3)'!AN499</f>
        <v>601</v>
      </c>
      <c r="AM365" s="94">
        <f>+'t44 (3)'!AO499</f>
        <v>325.06</v>
      </c>
      <c r="AN365" s="94">
        <f>+'t44 (3)'!AP499</f>
        <v>903</v>
      </c>
      <c r="AO365" s="94">
        <f>+'t44 (3)'!AQ499</f>
        <v>441.81</v>
      </c>
      <c r="AP365" s="94">
        <f>+'t44 (3)'!AR499</f>
        <v>931</v>
      </c>
      <c r="AQ365" s="94">
        <f>+'t44 (3)'!AS499</f>
        <v>433.97</v>
      </c>
      <c r="AR365" s="94">
        <f>+'t44 (3)'!AT499</f>
        <v>775</v>
      </c>
      <c r="AS365" s="94">
        <f>+'t44 (3)'!AU499</f>
        <v>410.99</v>
      </c>
      <c r="AT365" s="94">
        <f>+'t44 (3)'!AV499</f>
        <v>794</v>
      </c>
      <c r="AU365" s="94">
        <f>+'t44 (3)'!AW499</f>
        <v>425.02</v>
      </c>
      <c r="AV365" s="94">
        <f>+'t44 (3)'!AX499</f>
        <v>910</v>
      </c>
      <c r="AW365" s="94">
        <f>+'t44 (3)'!AY499</f>
        <v>453.82</v>
      </c>
      <c r="AX365" s="94">
        <f>+'t44 (3)'!AZ499</f>
        <v>756</v>
      </c>
      <c r="AY365" s="94">
        <f>+'t44 (3)'!BA499</f>
        <v>377.83</v>
      </c>
      <c r="AZ365" s="94">
        <f>+'t44 (3)'!BB499</f>
        <v>1005</v>
      </c>
      <c r="BA365" s="94">
        <f>+'t44 (3)'!BC499</f>
        <v>421.2</v>
      </c>
      <c r="BB365" s="94">
        <f>+'t44 (3)'!BD499</f>
        <v>1037</v>
      </c>
      <c r="BC365" s="94">
        <f>+'t44 (3)'!BE499</f>
        <v>469.5</v>
      </c>
      <c r="BD365" s="94">
        <f>+'t44 (3)'!BF499</f>
        <v>706</v>
      </c>
      <c r="BE365" s="94">
        <f>+'t44 (3)'!BG499</f>
        <v>385.37</v>
      </c>
      <c r="BF365" s="94">
        <f>+'t44 (3)'!BH499</f>
        <v>997</v>
      </c>
      <c r="BG365" s="94">
        <f>+'t44 (3)'!BI499</f>
        <v>471.05</v>
      </c>
      <c r="BH365" s="94">
        <f>+'t44 (3)'!BJ499</f>
        <v>1053</v>
      </c>
      <c r="BI365" s="94">
        <f>+'t44 (3)'!BK499</f>
        <v>499.67</v>
      </c>
      <c r="BJ365" s="94">
        <f>+'t44 (3)'!BL499</f>
        <v>861</v>
      </c>
      <c r="BK365" s="94">
        <f>+'t44 (3)'!BM499</f>
        <v>425.76</v>
      </c>
      <c r="BL365" s="94">
        <f>+'t44 (3)'!BN499</f>
        <v>1063</v>
      </c>
      <c r="BM365" s="94">
        <f>+'t44 (3)'!BO499</f>
        <v>469.82</v>
      </c>
      <c r="BN365" s="94">
        <f>+'t44 (3)'!BP499</f>
        <v>1229</v>
      </c>
      <c r="BO365" s="94">
        <f>+'t44 (3)'!BQ499</f>
        <v>544.75</v>
      </c>
      <c r="BP365" s="94">
        <f>+'t44 (3)'!BR499</f>
        <v>1177</v>
      </c>
      <c r="BQ365" s="94">
        <f>+'t44 (3)'!BS499</f>
        <v>524.32000000000005</v>
      </c>
      <c r="BR365" s="94">
        <f>+'t44 (3)'!BT499</f>
        <v>1203</v>
      </c>
      <c r="BS365" s="94">
        <f>+'t44 (3)'!BU499</f>
        <v>511.89</v>
      </c>
      <c r="BT365" s="94">
        <f>+'t44 (3)'!BV499</f>
        <v>1153</v>
      </c>
      <c r="BU365" s="94">
        <f>+'t44 (3)'!BW499</f>
        <v>507.8</v>
      </c>
      <c r="BV365" s="94">
        <f>+'t44 (3)'!BX499</f>
        <v>780</v>
      </c>
      <c r="BW365" s="94">
        <f>+'t44 (3)'!BY499</f>
        <v>378.2</v>
      </c>
      <c r="BX365" s="94">
        <f>+'t44 (3)'!BZ499</f>
        <v>1030</v>
      </c>
      <c r="BY365" s="94">
        <f>+'t44 (3)'!CA499</f>
        <v>475.33</v>
      </c>
      <c r="BZ365" s="94">
        <f>+'t44 (3)'!CB499</f>
        <v>1075</v>
      </c>
      <c r="CA365" s="94">
        <f>+'t44 (3)'!CC499</f>
        <v>492.19</v>
      </c>
    </row>
    <row r="366" spans="1:79" ht="16.5" customHeight="1" x14ac:dyDescent="0.45">
      <c r="A366" s="358" t="s">
        <v>977</v>
      </c>
      <c r="B366" s="94">
        <f>+'t44 (3)'!D500</f>
        <v>8662</v>
      </c>
      <c r="C366" s="94">
        <f>+'t44 (3)'!E500</f>
        <v>718.01</v>
      </c>
      <c r="D366" s="94">
        <f>+'t44 (3)'!F500</f>
        <v>8772</v>
      </c>
      <c r="E366" s="94">
        <f>+'t44 (3)'!G500</f>
        <v>725.75</v>
      </c>
      <c r="F366" s="94">
        <f>+'t44 (3)'!H500</f>
        <v>8652</v>
      </c>
      <c r="G366" s="94">
        <f>+'t44 (3)'!I500</f>
        <v>704.18</v>
      </c>
      <c r="H366" s="94">
        <f>+'t44 (3)'!J500</f>
        <v>10257</v>
      </c>
      <c r="I366" s="94">
        <f>+'t44 (3)'!K500</f>
        <v>775.69</v>
      </c>
      <c r="J366" s="94">
        <f>+'t44 (3)'!L500</f>
        <v>9895</v>
      </c>
      <c r="K366" s="94">
        <f>+'t44 (3)'!M500</f>
        <v>770.7</v>
      </c>
      <c r="L366" s="94">
        <f>+'t44 (3)'!N500</f>
        <v>10311</v>
      </c>
      <c r="M366" s="94">
        <f>+'t44 (3)'!O500</f>
        <v>873.82</v>
      </c>
      <c r="N366" s="94">
        <f>+'t44 (3)'!P500</f>
        <v>9197</v>
      </c>
      <c r="O366" s="94">
        <f>+'t44 (3)'!Q500</f>
        <v>813.71</v>
      </c>
      <c r="P366" s="94">
        <f>+'t44 (3)'!R500</f>
        <v>9041</v>
      </c>
      <c r="Q366" s="94">
        <f>+'t44 (3)'!S500</f>
        <v>791.91</v>
      </c>
      <c r="R366" s="94">
        <f>+'t44 (3)'!T500</f>
        <v>10574</v>
      </c>
      <c r="S366" s="94">
        <f>+'t44 (3)'!U500</f>
        <v>866.06</v>
      </c>
      <c r="T366" s="94">
        <f>+'t44 (3)'!V500</f>
        <v>11411</v>
      </c>
      <c r="U366" s="94">
        <f>+'t44 (3)'!W500</f>
        <v>936.97</v>
      </c>
      <c r="V366" s="94">
        <f>+'t44 (3)'!X500</f>
        <v>9915</v>
      </c>
      <c r="W366" s="94">
        <f>+'t44 (3)'!Y500</f>
        <v>782.55</v>
      </c>
      <c r="X366" s="94">
        <f>+'t44 (3)'!Z500</f>
        <v>9547</v>
      </c>
      <c r="Y366" s="94">
        <f>+'t44 (3)'!AA500</f>
        <v>762.89</v>
      </c>
      <c r="Z366" s="94">
        <f>+'t44 (3)'!AB500</f>
        <v>7436</v>
      </c>
      <c r="AA366" s="94">
        <f>+'t44 (3)'!AC500</f>
        <v>600.66</v>
      </c>
      <c r="AB366" s="94">
        <f>+'t44 (3)'!AD500</f>
        <v>10885</v>
      </c>
      <c r="AC366" s="94">
        <f>+'t44 (3)'!AE500</f>
        <v>820.46</v>
      </c>
      <c r="AD366" s="94">
        <f>+'t44 (3)'!AF500</f>
        <v>12118</v>
      </c>
      <c r="AE366" s="94">
        <f>+'t44 (3)'!AG500</f>
        <v>934.24</v>
      </c>
      <c r="AF366" s="94">
        <f>+'t44 (3)'!AH500</f>
        <v>9122</v>
      </c>
      <c r="AG366" s="94">
        <f>+'t44 (3)'!AI500</f>
        <v>719.32</v>
      </c>
      <c r="AH366" s="94">
        <f>+'t44 (3)'!AJ500</f>
        <v>11068</v>
      </c>
      <c r="AI366" s="94">
        <f>+'t44 (3)'!AK500</f>
        <v>880.24</v>
      </c>
      <c r="AJ366" s="94">
        <f>+'t44 (3)'!AL500</f>
        <v>8603</v>
      </c>
      <c r="AK366" s="94">
        <f>+'t44 (3)'!AM500</f>
        <v>736.03</v>
      </c>
      <c r="AL366" s="94">
        <f>+'t44 (3)'!AN500</f>
        <v>8481</v>
      </c>
      <c r="AM366" s="94">
        <f>+'t44 (3)'!AO500</f>
        <v>695.56</v>
      </c>
      <c r="AN366" s="94">
        <f>+'t44 (3)'!AP500</f>
        <v>9996</v>
      </c>
      <c r="AO366" s="94">
        <f>+'t44 (3)'!AQ500</f>
        <v>790.54</v>
      </c>
      <c r="AP366" s="94">
        <f>+'t44 (3)'!AR500</f>
        <v>9692</v>
      </c>
      <c r="AQ366" s="94">
        <f>+'t44 (3)'!AS500</f>
        <v>784.97</v>
      </c>
      <c r="AR366" s="94">
        <f>+'t44 (3)'!AT500</f>
        <v>9265</v>
      </c>
      <c r="AS366" s="94">
        <f>+'t44 (3)'!AU500</f>
        <v>738.33</v>
      </c>
      <c r="AT366" s="94">
        <f>+'t44 (3)'!AV500</f>
        <v>10898</v>
      </c>
      <c r="AU366" s="94">
        <f>+'t44 (3)'!AW500</f>
        <v>918.35</v>
      </c>
      <c r="AV366" s="94">
        <f>+'t44 (3)'!AX500</f>
        <v>10078</v>
      </c>
      <c r="AW366" s="94">
        <f>+'t44 (3)'!AY500</f>
        <v>882.87</v>
      </c>
      <c r="AX366" s="94">
        <f>+'t44 (3)'!AZ500</f>
        <v>8477</v>
      </c>
      <c r="AY366" s="94">
        <f>+'t44 (3)'!BA500</f>
        <v>780.76</v>
      </c>
      <c r="AZ366" s="94">
        <f>+'t44 (3)'!BB500</f>
        <v>9919</v>
      </c>
      <c r="BA366" s="94">
        <f>+'t44 (3)'!BC500</f>
        <v>1000.84</v>
      </c>
      <c r="BB366" s="94">
        <f>+'t44 (3)'!BD500</f>
        <v>10922</v>
      </c>
      <c r="BC366" s="94">
        <f>+'t44 (3)'!BE500</f>
        <v>1148.47</v>
      </c>
      <c r="BD366" s="94">
        <f>+'t44 (3)'!BF500</f>
        <v>6889</v>
      </c>
      <c r="BE366" s="94">
        <f>+'t44 (3)'!BG500</f>
        <v>749.61</v>
      </c>
      <c r="BF366" s="94">
        <f>+'t44 (3)'!BH500</f>
        <v>9105</v>
      </c>
      <c r="BG366" s="94">
        <f>+'t44 (3)'!BI500</f>
        <v>936</v>
      </c>
      <c r="BH366" s="94">
        <f>+'t44 (3)'!BJ500</f>
        <v>9441</v>
      </c>
      <c r="BI366" s="94">
        <f>+'t44 (3)'!BK500</f>
        <v>942.25</v>
      </c>
      <c r="BJ366" s="94">
        <f>+'t44 (3)'!BL500</f>
        <v>8663</v>
      </c>
      <c r="BK366" s="94">
        <f>+'t44 (3)'!BM500</f>
        <v>826.64</v>
      </c>
      <c r="BL366" s="94">
        <f>+'t44 (3)'!BN500</f>
        <v>11571</v>
      </c>
      <c r="BM366" s="94">
        <f>+'t44 (3)'!BO500</f>
        <v>1041.8</v>
      </c>
      <c r="BN366" s="94">
        <f>+'t44 (3)'!BP500</f>
        <v>10904</v>
      </c>
      <c r="BO366" s="94">
        <f>+'t44 (3)'!BQ500</f>
        <v>959.33</v>
      </c>
      <c r="BP366" s="94">
        <f>+'t44 (3)'!BR500</f>
        <v>10635</v>
      </c>
      <c r="BQ366" s="94">
        <f>+'t44 (3)'!BS500</f>
        <v>963.14</v>
      </c>
      <c r="BR366" s="94">
        <f>+'t44 (3)'!BT500</f>
        <v>11639</v>
      </c>
      <c r="BS366" s="94">
        <f>+'t44 (3)'!BU500</f>
        <v>1035.57</v>
      </c>
      <c r="BT366" s="94">
        <f>+'t44 (3)'!BV500</f>
        <v>9780</v>
      </c>
      <c r="BU366" s="94">
        <f>+'t44 (3)'!BW500</f>
        <v>861.19</v>
      </c>
      <c r="BV366" s="94">
        <f>+'t44 (3)'!BX500</f>
        <v>11204</v>
      </c>
      <c r="BW366" s="94">
        <f>+'t44 (3)'!BY500</f>
        <v>970.08</v>
      </c>
      <c r="BX366" s="94">
        <f>+'t44 (3)'!BZ500</f>
        <v>10505</v>
      </c>
      <c r="BY366" s="94">
        <f>+'t44 (3)'!CA500</f>
        <v>901.22</v>
      </c>
      <c r="BZ366" s="94">
        <f>+'t44 (3)'!CB500</f>
        <v>12268</v>
      </c>
      <c r="CA366" s="94">
        <f>+'t44 (3)'!CC500</f>
        <v>1032.06</v>
      </c>
    </row>
    <row r="367" spans="1:79" ht="16.5" customHeight="1" x14ac:dyDescent="0.45">
      <c r="A367" s="357" t="s">
        <v>755</v>
      </c>
      <c r="B367" s="94">
        <f>+'t44 (3)'!D501</f>
        <v>36988</v>
      </c>
      <c r="C367" s="94">
        <f>+'t44 (3)'!E501</f>
        <v>2037.6</v>
      </c>
      <c r="D367" s="94">
        <f>+'t44 (3)'!F501</f>
        <v>48148</v>
      </c>
      <c r="E367" s="94">
        <f>+'t44 (3)'!G501</f>
        <v>2530.83</v>
      </c>
      <c r="F367" s="94">
        <f>+'t44 (3)'!H501</f>
        <v>58012</v>
      </c>
      <c r="G367" s="94">
        <f>+'t44 (3)'!I501</f>
        <v>2991.88</v>
      </c>
      <c r="H367" s="94">
        <f>+'t44 (3)'!J501</f>
        <v>79048</v>
      </c>
      <c r="I367" s="94">
        <f>+'t44 (3)'!K501</f>
        <v>4008.48</v>
      </c>
      <c r="J367" s="94">
        <f>+'t44 (3)'!L501</f>
        <v>88828</v>
      </c>
      <c r="K367" s="94">
        <f>+'t44 (3)'!M501</f>
        <v>4418.46</v>
      </c>
      <c r="L367" s="94">
        <f>+'t44 (3)'!N501</f>
        <v>20230</v>
      </c>
      <c r="M367" s="94">
        <f>+'t44 (3)'!O501</f>
        <v>1205.0899999999999</v>
      </c>
      <c r="N367" s="94">
        <f>+'t44 (3)'!P501</f>
        <v>13513</v>
      </c>
      <c r="O367" s="94">
        <f>+'t44 (3)'!Q501</f>
        <v>891.7</v>
      </c>
      <c r="P367" s="94">
        <f>+'t44 (3)'!R501</f>
        <v>13828</v>
      </c>
      <c r="Q367" s="94">
        <f>+'t44 (3)'!S501</f>
        <v>886.9</v>
      </c>
      <c r="R367" s="94">
        <f>+'t44 (3)'!T501</f>
        <v>20382</v>
      </c>
      <c r="S367" s="94">
        <f>+'t44 (3)'!U501</f>
        <v>1221.31</v>
      </c>
      <c r="T367" s="94">
        <f>+'t44 (3)'!V501</f>
        <v>21767</v>
      </c>
      <c r="U367" s="94">
        <f>+'t44 (3)'!W501</f>
        <v>1267.79</v>
      </c>
      <c r="V367" s="94">
        <f>+'t44 (3)'!X501</f>
        <v>21997</v>
      </c>
      <c r="W367" s="94">
        <f>+'t44 (3)'!Y501</f>
        <v>1183.83</v>
      </c>
      <c r="X367" s="94">
        <f>+'t44 (3)'!Z501</f>
        <v>15651</v>
      </c>
      <c r="Y367" s="94">
        <f>+'t44 (3)'!AA501</f>
        <v>875.1</v>
      </c>
      <c r="Z367" s="94">
        <f>+'t44 (3)'!AB501</f>
        <v>13676</v>
      </c>
      <c r="AA367" s="94">
        <f>+'t44 (3)'!AC501</f>
        <v>728.33</v>
      </c>
      <c r="AB367" s="94">
        <f>+'t44 (3)'!AD501</f>
        <v>21508</v>
      </c>
      <c r="AC367" s="94">
        <f>+'t44 (3)'!AE501</f>
        <v>1104.27</v>
      </c>
      <c r="AD367" s="94">
        <f>+'t44 (3)'!AF501</f>
        <v>22515</v>
      </c>
      <c r="AE367" s="94">
        <f>+'t44 (3)'!AG501</f>
        <v>1121.3</v>
      </c>
      <c r="AF367" s="94">
        <f>+'t44 (3)'!AH501</f>
        <v>17843</v>
      </c>
      <c r="AG367" s="94">
        <f>+'t44 (3)'!AI501</f>
        <v>931.41</v>
      </c>
      <c r="AH367" s="94">
        <f>+'t44 (3)'!AJ501</f>
        <v>14291</v>
      </c>
      <c r="AI367" s="94">
        <f>+'t44 (3)'!AK501</f>
        <v>851.64</v>
      </c>
      <c r="AJ367" s="94">
        <f>+'t44 (3)'!AL501</f>
        <v>15961</v>
      </c>
      <c r="AK367" s="94">
        <f>+'t44 (3)'!AM501</f>
        <v>940.73</v>
      </c>
      <c r="AL367" s="94">
        <f>+'t44 (3)'!AN501</f>
        <v>15395</v>
      </c>
      <c r="AM367" s="94">
        <f>+'t44 (3)'!AO501</f>
        <v>844.38</v>
      </c>
      <c r="AN367" s="94">
        <f>+'t44 (3)'!AP501</f>
        <v>18723</v>
      </c>
      <c r="AO367" s="94">
        <f>+'t44 (3)'!AQ501</f>
        <v>1029.4000000000001</v>
      </c>
      <c r="AP367" s="94">
        <f>+'t44 (3)'!AR501</f>
        <v>17137</v>
      </c>
      <c r="AQ367" s="94">
        <f>+'t44 (3)'!AS501</f>
        <v>921.59</v>
      </c>
      <c r="AR367" s="94">
        <f>+'t44 (3)'!AT501</f>
        <v>15968</v>
      </c>
      <c r="AS367" s="94">
        <f>+'t44 (3)'!AU501</f>
        <v>913.58</v>
      </c>
      <c r="AT367" s="94">
        <f>+'t44 (3)'!AV501</f>
        <v>14514</v>
      </c>
      <c r="AU367" s="94">
        <f>+'t44 (3)'!AW501</f>
        <v>874.18</v>
      </c>
      <c r="AV367" s="94">
        <f>+'t44 (3)'!AX501</f>
        <v>18114</v>
      </c>
      <c r="AW367" s="94">
        <f>+'t44 (3)'!AY501</f>
        <v>1161.79</v>
      </c>
      <c r="AX367" s="94">
        <f>+'t44 (3)'!AZ501</f>
        <v>16219</v>
      </c>
      <c r="AY367" s="94">
        <f>+'t44 (3)'!BA501</f>
        <v>1148.24</v>
      </c>
      <c r="AZ367" s="94">
        <f>+'t44 (3)'!BB501</f>
        <v>12262</v>
      </c>
      <c r="BA367" s="94">
        <f>+'t44 (3)'!BC501</f>
        <v>889.36</v>
      </c>
      <c r="BB367" s="94">
        <f>+'t44 (3)'!BD501</f>
        <v>14111</v>
      </c>
      <c r="BC367" s="94">
        <f>+'t44 (3)'!BE501</f>
        <v>1109.95</v>
      </c>
      <c r="BD367" s="94">
        <f>+'t44 (3)'!BF501</f>
        <v>9019</v>
      </c>
      <c r="BE367" s="94">
        <f>+'t44 (3)'!BG501</f>
        <v>828.27</v>
      </c>
      <c r="BF367" s="94">
        <f>+'t44 (3)'!BH501</f>
        <v>10551</v>
      </c>
      <c r="BG367" s="94">
        <f>+'t44 (3)'!BI501</f>
        <v>876.19</v>
      </c>
      <c r="BH367" s="94">
        <f>+'t44 (3)'!BJ501</f>
        <v>9712</v>
      </c>
      <c r="BI367" s="94">
        <f>+'t44 (3)'!BK501</f>
        <v>707.1</v>
      </c>
      <c r="BJ367" s="94">
        <f>+'t44 (3)'!BL501</f>
        <v>11981</v>
      </c>
      <c r="BK367" s="94">
        <f>+'t44 (3)'!BM501</f>
        <v>888.3</v>
      </c>
      <c r="BL367" s="94">
        <f>+'t44 (3)'!BN501</f>
        <v>13644</v>
      </c>
      <c r="BM367" s="94">
        <f>+'t44 (3)'!BO501</f>
        <v>1000.65</v>
      </c>
      <c r="BN367" s="94">
        <f>+'t44 (3)'!BP501</f>
        <v>11390</v>
      </c>
      <c r="BO367" s="94">
        <f>+'t44 (3)'!BQ501</f>
        <v>861.58</v>
      </c>
      <c r="BP367" s="94">
        <f>+'t44 (3)'!BR501</f>
        <v>11045</v>
      </c>
      <c r="BQ367" s="94">
        <f>+'t44 (3)'!BS501</f>
        <v>854.32</v>
      </c>
      <c r="BR367" s="94">
        <f>+'t44 (3)'!BT501</f>
        <v>15453</v>
      </c>
      <c r="BS367" s="94">
        <f>+'t44 (3)'!BU501</f>
        <v>1021.49</v>
      </c>
      <c r="BT367" s="94">
        <f>+'t44 (3)'!BV501</f>
        <v>15924</v>
      </c>
      <c r="BU367" s="94">
        <f>+'t44 (3)'!BW501</f>
        <v>1030.96</v>
      </c>
      <c r="BV367" s="94">
        <f>+'t44 (3)'!BX501</f>
        <v>14151</v>
      </c>
      <c r="BW367" s="94">
        <f>+'t44 (3)'!BY501</f>
        <v>1015.22</v>
      </c>
      <c r="BX367" s="94">
        <f>+'t44 (3)'!BZ501</f>
        <v>17512</v>
      </c>
      <c r="BY367" s="94">
        <f>+'t44 (3)'!CA501</f>
        <v>1111.07</v>
      </c>
      <c r="BZ367" s="94">
        <f>+'t44 (3)'!CB501</f>
        <v>17378</v>
      </c>
      <c r="CA367" s="94">
        <f>+'t44 (3)'!CC501</f>
        <v>1134.8399999999999</v>
      </c>
    </row>
    <row r="368" spans="1:79" ht="16.5" customHeight="1" x14ac:dyDescent="0.45">
      <c r="A368" s="358" t="s">
        <v>756</v>
      </c>
      <c r="B368" s="94">
        <f>+'t44 (3)'!D502</f>
        <v>6881</v>
      </c>
      <c r="C368" s="94">
        <f>+'t44 (3)'!E502</f>
        <v>1610.45</v>
      </c>
      <c r="D368" s="94">
        <f>+'t44 (3)'!F502</f>
        <v>6843</v>
      </c>
      <c r="E368" s="94">
        <f>+'t44 (3)'!G502</f>
        <v>1599.09</v>
      </c>
      <c r="F368" s="94">
        <f>+'t44 (3)'!H502</f>
        <v>7402</v>
      </c>
      <c r="G368" s="94">
        <f>+'t44 (3)'!I502</f>
        <v>1730.55</v>
      </c>
      <c r="H368" s="94">
        <f>+'t44 (3)'!J502</f>
        <v>6346</v>
      </c>
      <c r="I368" s="94">
        <f>+'t44 (3)'!K502</f>
        <v>1521.16</v>
      </c>
      <c r="J368" s="94">
        <f>+'t44 (3)'!L502</f>
        <v>6651</v>
      </c>
      <c r="K368" s="94">
        <f>+'t44 (3)'!M502</f>
        <v>1720.53</v>
      </c>
      <c r="L368" s="94">
        <f>+'t44 (3)'!N502</f>
        <v>6894</v>
      </c>
      <c r="M368" s="94">
        <f>+'t44 (3)'!O502</f>
        <v>1651.69</v>
      </c>
      <c r="N368" s="94">
        <f>+'t44 (3)'!P502</f>
        <v>6907</v>
      </c>
      <c r="O368" s="94">
        <f>+'t44 (3)'!Q502</f>
        <v>1747.69</v>
      </c>
      <c r="P368" s="94">
        <f>+'t44 (3)'!R502</f>
        <v>6636</v>
      </c>
      <c r="Q368" s="94">
        <f>+'t44 (3)'!S502</f>
        <v>1648.05</v>
      </c>
      <c r="R368" s="94">
        <f>+'t44 (3)'!T502</f>
        <v>6895</v>
      </c>
      <c r="S368" s="94">
        <f>+'t44 (3)'!U502</f>
        <v>1712.07</v>
      </c>
      <c r="T368" s="94">
        <f>+'t44 (3)'!V502</f>
        <v>6571</v>
      </c>
      <c r="U368" s="94">
        <f>+'t44 (3)'!W502</f>
        <v>1720.85</v>
      </c>
      <c r="V368" s="94">
        <f>+'t44 (3)'!X502</f>
        <v>6197</v>
      </c>
      <c r="W368" s="94">
        <f>+'t44 (3)'!Y502</f>
        <v>1634.64</v>
      </c>
      <c r="X368" s="94">
        <f>+'t44 (3)'!Z502</f>
        <v>6893</v>
      </c>
      <c r="Y368" s="94">
        <f>+'t44 (3)'!AA502</f>
        <v>1907.24</v>
      </c>
      <c r="Z368" s="94">
        <f>+'t44 (3)'!AB502</f>
        <v>5624</v>
      </c>
      <c r="AA368" s="94">
        <f>+'t44 (3)'!AC502</f>
        <v>1642.35</v>
      </c>
      <c r="AB368" s="94">
        <f>+'t44 (3)'!AD502</f>
        <v>7294</v>
      </c>
      <c r="AC368" s="94">
        <f>+'t44 (3)'!AE502</f>
        <v>1828.15</v>
      </c>
      <c r="AD368" s="94">
        <f>+'t44 (3)'!AF502</f>
        <v>7603</v>
      </c>
      <c r="AE368" s="94">
        <f>+'t44 (3)'!AG502</f>
        <v>1907.14</v>
      </c>
      <c r="AF368" s="94">
        <f>+'t44 (3)'!AH502</f>
        <v>6497</v>
      </c>
      <c r="AG368" s="94">
        <f>+'t44 (3)'!AI502</f>
        <v>1612.21</v>
      </c>
      <c r="AH368" s="94">
        <f>+'t44 (3)'!AJ502</f>
        <v>7494</v>
      </c>
      <c r="AI368" s="94">
        <f>+'t44 (3)'!AK502</f>
        <v>1764.26</v>
      </c>
      <c r="AJ368" s="94">
        <f>+'t44 (3)'!AL502</f>
        <v>8245</v>
      </c>
      <c r="AK368" s="94">
        <f>+'t44 (3)'!AM502</f>
        <v>1897.79</v>
      </c>
      <c r="AL368" s="94">
        <f>+'t44 (3)'!AN502</f>
        <v>7956</v>
      </c>
      <c r="AM368" s="94">
        <f>+'t44 (3)'!AO502</f>
        <v>1803.1</v>
      </c>
      <c r="AN368" s="94">
        <f>+'t44 (3)'!AP502</f>
        <v>8634</v>
      </c>
      <c r="AO368" s="94">
        <f>+'t44 (3)'!AQ502</f>
        <v>1862.14</v>
      </c>
      <c r="AP368" s="94">
        <f>+'t44 (3)'!AR502</f>
        <v>8465</v>
      </c>
      <c r="AQ368" s="94">
        <f>+'t44 (3)'!AS502</f>
        <v>1975.08</v>
      </c>
      <c r="AR368" s="94">
        <f>+'t44 (3)'!AT502</f>
        <v>7944</v>
      </c>
      <c r="AS368" s="94">
        <f>+'t44 (3)'!AU502</f>
        <v>1864.59</v>
      </c>
      <c r="AT368" s="94">
        <f>+'t44 (3)'!AV502</f>
        <v>8422</v>
      </c>
      <c r="AU368" s="94">
        <f>+'t44 (3)'!AW502</f>
        <v>1897</v>
      </c>
      <c r="AV368" s="94">
        <f>+'t44 (3)'!AX502</f>
        <v>9303</v>
      </c>
      <c r="AW368" s="94">
        <f>+'t44 (3)'!AY502</f>
        <v>1870.22</v>
      </c>
      <c r="AX368" s="94">
        <f>+'t44 (3)'!AZ502</f>
        <v>91043</v>
      </c>
      <c r="AY368" s="94">
        <f>+'t44 (3)'!BA502</f>
        <v>7463.97</v>
      </c>
      <c r="AZ368" s="94">
        <f>+'t44 (3)'!BB502</f>
        <v>111684</v>
      </c>
      <c r="BA368" s="94">
        <f>+'t44 (3)'!BC502</f>
        <v>9216.8700000000008</v>
      </c>
      <c r="BB368" s="94">
        <f>+'t44 (3)'!BD502</f>
        <v>129583</v>
      </c>
      <c r="BC368" s="94">
        <f>+'t44 (3)'!BE502</f>
        <v>11598.37</v>
      </c>
      <c r="BD368" s="94">
        <f>+'t44 (3)'!BF502</f>
        <v>102277</v>
      </c>
      <c r="BE368" s="94">
        <f>+'t44 (3)'!BG502</f>
        <v>9145.48</v>
      </c>
      <c r="BF368" s="94">
        <f>+'t44 (3)'!BH502</f>
        <v>100003</v>
      </c>
      <c r="BG368" s="94">
        <f>+'t44 (3)'!BI502</f>
        <v>8469.65</v>
      </c>
      <c r="BH368" s="94">
        <f>+'t44 (3)'!BJ502</f>
        <v>90616</v>
      </c>
      <c r="BI368" s="94">
        <f>+'t44 (3)'!BK502</f>
        <v>7332.64</v>
      </c>
      <c r="BJ368" s="94">
        <f>+'t44 (3)'!BL502</f>
        <v>106162</v>
      </c>
      <c r="BK368" s="94">
        <f>+'t44 (3)'!BM502</f>
        <v>7301.38</v>
      </c>
      <c r="BL368" s="94">
        <f>+'t44 (3)'!BN502</f>
        <v>143842</v>
      </c>
      <c r="BM368" s="94">
        <f>+'t44 (3)'!BO502</f>
        <v>9236.3700000000008</v>
      </c>
      <c r="BN368" s="94">
        <f>+'t44 (3)'!BP502</f>
        <v>140930</v>
      </c>
      <c r="BO368" s="94">
        <f>+'t44 (3)'!BQ502</f>
        <v>8970.2900000000009</v>
      </c>
      <c r="BP368" s="94">
        <f>+'t44 (3)'!BR502</f>
        <v>160449</v>
      </c>
      <c r="BQ368" s="94">
        <f>+'t44 (3)'!BS502</f>
        <v>10100.18</v>
      </c>
      <c r="BR368" s="94">
        <f>+'t44 (3)'!BT502</f>
        <v>151842</v>
      </c>
      <c r="BS368" s="94">
        <f>+'t44 (3)'!BU502</f>
        <v>9578.91</v>
      </c>
      <c r="BT368" s="94">
        <f>+'t44 (3)'!BV502</f>
        <v>160612</v>
      </c>
      <c r="BU368" s="94">
        <f>+'t44 (3)'!BW502</f>
        <v>9830.81</v>
      </c>
      <c r="BV368" s="94">
        <f>+'t44 (3)'!BX502</f>
        <v>139120</v>
      </c>
      <c r="BW368" s="94">
        <f>+'t44 (3)'!BY502</f>
        <v>8550.9699999999993</v>
      </c>
      <c r="BX368" s="94">
        <f>+'t44 (3)'!BZ502</f>
        <v>129568</v>
      </c>
      <c r="BY368" s="94">
        <f>+'t44 (3)'!CA502</f>
        <v>7758.02</v>
      </c>
      <c r="BZ368" s="94">
        <f>+'t44 (3)'!CB502</f>
        <v>82748</v>
      </c>
      <c r="CA368" s="94">
        <f>+'t44 (3)'!CC502</f>
        <v>5684.06</v>
      </c>
    </row>
    <row r="369" spans="1:79" ht="16.5" customHeight="1" x14ac:dyDescent="0.45">
      <c r="A369" s="129" t="s">
        <v>1013</v>
      </c>
      <c r="B369" s="95">
        <f t="shared" ref="B369:BM369" si="34">B370+B371</f>
        <v>115771</v>
      </c>
      <c r="C369" s="95">
        <f t="shared" si="34"/>
        <v>4565.66</v>
      </c>
      <c r="D369" s="95">
        <f t="shared" si="34"/>
        <v>107003</v>
      </c>
      <c r="E369" s="95">
        <f t="shared" si="34"/>
        <v>4152.38</v>
      </c>
      <c r="F369" s="95">
        <f t="shared" si="34"/>
        <v>115896</v>
      </c>
      <c r="G369" s="95">
        <f t="shared" si="34"/>
        <v>4922.7</v>
      </c>
      <c r="H369" s="95">
        <f t="shared" si="34"/>
        <v>110319</v>
      </c>
      <c r="I369" s="95">
        <f t="shared" si="34"/>
        <v>4387.26</v>
      </c>
      <c r="J369" s="95">
        <f t="shared" si="34"/>
        <v>114137</v>
      </c>
      <c r="K369" s="95">
        <f t="shared" si="34"/>
        <v>4455.7299999999996</v>
      </c>
      <c r="L369" s="95">
        <f t="shared" si="34"/>
        <v>125689</v>
      </c>
      <c r="M369" s="95">
        <f t="shared" si="34"/>
        <v>5317.46</v>
      </c>
      <c r="N369" s="95">
        <f t="shared" si="34"/>
        <v>121167</v>
      </c>
      <c r="O369" s="95">
        <f t="shared" si="34"/>
        <v>4966.3599999999997</v>
      </c>
      <c r="P369" s="95">
        <f t="shared" si="34"/>
        <v>116101</v>
      </c>
      <c r="Q369" s="95">
        <f t="shared" si="34"/>
        <v>4633.8599999999997</v>
      </c>
      <c r="R369" s="95">
        <f t="shared" si="34"/>
        <v>116849</v>
      </c>
      <c r="S369" s="95">
        <f t="shared" si="34"/>
        <v>4668.28</v>
      </c>
      <c r="T369" s="95">
        <f t="shared" si="34"/>
        <v>108959</v>
      </c>
      <c r="U369" s="95">
        <f t="shared" si="34"/>
        <v>4531.1900000000005</v>
      </c>
      <c r="V369" s="95">
        <f t="shared" si="34"/>
        <v>132183</v>
      </c>
      <c r="W369" s="95">
        <f t="shared" si="34"/>
        <v>5203.8999999999996</v>
      </c>
      <c r="X369" s="95">
        <f t="shared" si="34"/>
        <v>114085</v>
      </c>
      <c r="Y369" s="95">
        <f t="shared" si="34"/>
        <v>4862.1100000000006</v>
      </c>
      <c r="Z369" s="95">
        <f t="shared" si="34"/>
        <v>116230</v>
      </c>
      <c r="AA369" s="95">
        <f t="shared" si="34"/>
        <v>4601.8500000000004</v>
      </c>
      <c r="AB369" s="95">
        <f t="shared" si="34"/>
        <v>108184</v>
      </c>
      <c r="AC369" s="95">
        <f t="shared" si="34"/>
        <v>4413.47</v>
      </c>
      <c r="AD369" s="95">
        <f t="shared" si="34"/>
        <v>122624</v>
      </c>
      <c r="AE369" s="95">
        <f t="shared" si="34"/>
        <v>5160.63</v>
      </c>
      <c r="AF369" s="95">
        <f t="shared" si="34"/>
        <v>122307</v>
      </c>
      <c r="AG369" s="95">
        <f t="shared" si="34"/>
        <v>4706.3</v>
      </c>
      <c r="AH369" s="95">
        <f t="shared" si="34"/>
        <v>136244</v>
      </c>
      <c r="AI369" s="95">
        <f t="shared" si="34"/>
        <v>5247.09</v>
      </c>
      <c r="AJ369" s="95">
        <f t="shared" si="34"/>
        <v>141011</v>
      </c>
      <c r="AK369" s="95">
        <f t="shared" si="34"/>
        <v>5518.53</v>
      </c>
      <c r="AL369" s="95">
        <f t="shared" si="34"/>
        <v>128352</v>
      </c>
      <c r="AM369" s="95">
        <f t="shared" si="34"/>
        <v>5188.5099999999993</v>
      </c>
      <c r="AN369" s="95">
        <f t="shared" si="34"/>
        <v>129457</v>
      </c>
      <c r="AO369" s="95">
        <f t="shared" si="34"/>
        <v>5065.1099999999997</v>
      </c>
      <c r="AP369" s="95">
        <f t="shared" si="34"/>
        <v>130348</v>
      </c>
      <c r="AQ369" s="95">
        <f t="shared" si="34"/>
        <v>5093.22</v>
      </c>
      <c r="AR369" s="95">
        <f t="shared" si="34"/>
        <v>129583</v>
      </c>
      <c r="AS369" s="95">
        <f t="shared" si="34"/>
        <v>5164.4799999999996</v>
      </c>
      <c r="AT369" s="95">
        <f t="shared" si="34"/>
        <v>132596</v>
      </c>
      <c r="AU369" s="95">
        <f t="shared" si="34"/>
        <v>5387.62</v>
      </c>
      <c r="AV369" s="95">
        <f t="shared" si="34"/>
        <v>126726</v>
      </c>
      <c r="AW369" s="95">
        <f t="shared" si="34"/>
        <v>5199.8100000000004</v>
      </c>
      <c r="AX369" s="95">
        <f t="shared" si="34"/>
        <v>118384</v>
      </c>
      <c r="AY369" s="95">
        <f t="shared" si="34"/>
        <v>4507.5</v>
      </c>
      <c r="AZ369" s="95">
        <f t="shared" si="34"/>
        <v>117544</v>
      </c>
      <c r="BA369" s="95">
        <f t="shared" si="34"/>
        <v>4612.08</v>
      </c>
      <c r="BB369" s="95">
        <f t="shared" si="34"/>
        <v>127407</v>
      </c>
      <c r="BC369" s="95">
        <f t="shared" si="34"/>
        <v>5298.35</v>
      </c>
      <c r="BD369" s="95">
        <f t="shared" si="34"/>
        <v>121302</v>
      </c>
      <c r="BE369" s="95">
        <f t="shared" si="34"/>
        <v>4900.38</v>
      </c>
      <c r="BF369" s="95">
        <f t="shared" si="34"/>
        <v>129829</v>
      </c>
      <c r="BG369" s="95">
        <f t="shared" si="34"/>
        <v>5321.87</v>
      </c>
      <c r="BH369" s="95">
        <f t="shared" si="34"/>
        <v>127906</v>
      </c>
      <c r="BI369" s="95">
        <f t="shared" si="34"/>
        <v>5385.4900000000007</v>
      </c>
      <c r="BJ369" s="95">
        <f t="shared" si="34"/>
        <v>125678</v>
      </c>
      <c r="BK369" s="95">
        <f t="shared" si="34"/>
        <v>4808.5199999999995</v>
      </c>
      <c r="BL369" s="95">
        <f t="shared" si="34"/>
        <v>129216</v>
      </c>
      <c r="BM369" s="95">
        <f t="shared" si="34"/>
        <v>5031.7</v>
      </c>
      <c r="BN369" s="95">
        <f t="shared" ref="BN369:CA369" si="35">BN370+BN371</f>
        <v>131251</v>
      </c>
      <c r="BO369" s="95">
        <f t="shared" si="35"/>
        <v>5192.6499999999996</v>
      </c>
      <c r="BP369" s="95">
        <f t="shared" si="35"/>
        <v>152907</v>
      </c>
      <c r="BQ369" s="95">
        <f t="shared" si="35"/>
        <v>5483.8099999999995</v>
      </c>
      <c r="BR369" s="95">
        <f t="shared" si="35"/>
        <v>156624</v>
      </c>
      <c r="BS369" s="95">
        <f t="shared" si="35"/>
        <v>5683.85</v>
      </c>
      <c r="BT369" s="95">
        <f t="shared" si="35"/>
        <v>145319</v>
      </c>
      <c r="BU369" s="95">
        <f t="shared" si="35"/>
        <v>5590.92</v>
      </c>
      <c r="BV369" s="95">
        <f t="shared" si="35"/>
        <v>143937</v>
      </c>
      <c r="BW369" s="95">
        <f t="shared" si="35"/>
        <v>5393.8899999999994</v>
      </c>
      <c r="BX369" s="95">
        <f t="shared" si="35"/>
        <v>134499</v>
      </c>
      <c r="BY369" s="95">
        <f t="shared" si="35"/>
        <v>5456.33</v>
      </c>
      <c r="BZ369" s="95">
        <f t="shared" si="35"/>
        <v>135974</v>
      </c>
      <c r="CA369" s="95">
        <f t="shared" si="35"/>
        <v>5324.9</v>
      </c>
    </row>
    <row r="370" spans="1:79" ht="16.5" customHeight="1" x14ac:dyDescent="0.45">
      <c r="A370" s="2" t="s">
        <v>128</v>
      </c>
      <c r="B370" s="94">
        <f>+'t44 (3)'!D586</f>
        <v>987</v>
      </c>
      <c r="C370" s="94">
        <f>+'t44 (3)'!E586</f>
        <v>194.37</v>
      </c>
      <c r="D370" s="94">
        <f>+'t44 (3)'!F586</f>
        <v>997</v>
      </c>
      <c r="E370" s="94">
        <f>+'t44 (3)'!G586</f>
        <v>167.8</v>
      </c>
      <c r="F370" s="94">
        <f>+'t44 (3)'!H586</f>
        <v>1179</v>
      </c>
      <c r="G370" s="94">
        <f>+'t44 (3)'!I586</f>
        <v>185.87</v>
      </c>
      <c r="H370" s="94">
        <f>+'t44 (3)'!J586</f>
        <v>884</v>
      </c>
      <c r="I370" s="94">
        <f>+'t44 (3)'!K586</f>
        <v>157.49</v>
      </c>
      <c r="J370" s="94">
        <f>+'t44 (3)'!L586</f>
        <v>760</v>
      </c>
      <c r="K370" s="94">
        <f>+'t44 (3)'!M586</f>
        <v>161.97999999999999</v>
      </c>
      <c r="L370" s="94">
        <f>+'t44 (3)'!N586</f>
        <v>796</v>
      </c>
      <c r="M370" s="94">
        <f>+'t44 (3)'!O586</f>
        <v>182.9</v>
      </c>
      <c r="N370" s="94">
        <f>+'t44 (3)'!P586</f>
        <v>1044</v>
      </c>
      <c r="O370" s="94">
        <f>+'t44 (3)'!Q586</f>
        <v>201.94</v>
      </c>
      <c r="P370" s="94">
        <f>+'t44 (3)'!R586</f>
        <v>654</v>
      </c>
      <c r="Q370" s="94">
        <f>+'t44 (3)'!S586</f>
        <v>167.63</v>
      </c>
      <c r="R370" s="94">
        <f>+'t44 (3)'!T586</f>
        <v>701</v>
      </c>
      <c r="S370" s="94">
        <f>+'t44 (3)'!U586</f>
        <v>187.62</v>
      </c>
      <c r="T370" s="94">
        <f>+'t44 (3)'!V586</f>
        <v>740</v>
      </c>
      <c r="U370" s="94">
        <f>+'t44 (3)'!W586</f>
        <v>189.81</v>
      </c>
      <c r="V370" s="94">
        <f>+'t44 (3)'!X586</f>
        <v>966</v>
      </c>
      <c r="W370" s="94">
        <f>+'t44 (3)'!Y586</f>
        <v>337.77</v>
      </c>
      <c r="X370" s="94">
        <f>+'t44 (3)'!Z586</f>
        <v>983</v>
      </c>
      <c r="Y370" s="94">
        <f>+'t44 (3)'!AA586</f>
        <v>190.55</v>
      </c>
      <c r="Z370" s="94">
        <f>+'t44 (3)'!AB586</f>
        <v>871</v>
      </c>
      <c r="AA370" s="94">
        <f>+'t44 (3)'!AC586</f>
        <v>185.5</v>
      </c>
      <c r="AB370" s="94">
        <f>+'t44 (3)'!AD586</f>
        <v>939</v>
      </c>
      <c r="AC370" s="94">
        <f>+'t44 (3)'!AE586</f>
        <v>191.12</v>
      </c>
      <c r="AD370" s="94">
        <f>+'t44 (3)'!AF586</f>
        <v>1612</v>
      </c>
      <c r="AE370" s="94">
        <f>+'t44 (3)'!AG586</f>
        <v>235.38</v>
      </c>
      <c r="AF370" s="94">
        <f>+'t44 (3)'!AH586</f>
        <v>740</v>
      </c>
      <c r="AG370" s="94">
        <f>+'t44 (3)'!AI586</f>
        <v>136.18</v>
      </c>
      <c r="AH370" s="94">
        <f>+'t44 (3)'!AJ586</f>
        <v>743</v>
      </c>
      <c r="AI370" s="94">
        <f>+'t44 (3)'!AK586</f>
        <v>160.01</v>
      </c>
      <c r="AJ370" s="94">
        <f>+'t44 (3)'!AL586</f>
        <v>1054</v>
      </c>
      <c r="AK370" s="94">
        <f>+'t44 (3)'!AM586</f>
        <v>233.37</v>
      </c>
      <c r="AL370" s="94">
        <f>+'t44 (3)'!AN586</f>
        <v>1382</v>
      </c>
      <c r="AM370" s="94">
        <f>+'t44 (3)'!AO586</f>
        <v>261.77999999999997</v>
      </c>
      <c r="AN370" s="94">
        <f>+'t44 (3)'!AP586</f>
        <v>960</v>
      </c>
      <c r="AO370" s="94">
        <f>+'t44 (3)'!AQ586</f>
        <v>214.44</v>
      </c>
      <c r="AP370" s="94">
        <f>+'t44 (3)'!AR586</f>
        <v>909</v>
      </c>
      <c r="AQ370" s="94">
        <f>+'t44 (3)'!AS586</f>
        <v>210.02</v>
      </c>
      <c r="AR370" s="94">
        <f>+'t44 (3)'!AT586</f>
        <v>643</v>
      </c>
      <c r="AS370" s="94">
        <f>+'t44 (3)'!AU586</f>
        <v>135.57</v>
      </c>
      <c r="AT370" s="94">
        <f>+'t44 (3)'!AV586</f>
        <v>924</v>
      </c>
      <c r="AU370" s="94">
        <f>+'t44 (3)'!AW586</f>
        <v>203.17</v>
      </c>
      <c r="AV370" s="94">
        <f>+'t44 (3)'!AX586</f>
        <v>880</v>
      </c>
      <c r="AW370" s="94">
        <f>+'t44 (3)'!AY586</f>
        <v>193.88</v>
      </c>
      <c r="AX370" s="94">
        <f>+'t44 (3)'!AZ586</f>
        <v>933</v>
      </c>
      <c r="AY370" s="94">
        <f>+'t44 (3)'!BA586</f>
        <v>210.68</v>
      </c>
      <c r="AZ370" s="94">
        <f>+'t44 (3)'!BB586</f>
        <v>646</v>
      </c>
      <c r="BA370" s="94">
        <f>+'t44 (3)'!BC586</f>
        <v>155.28</v>
      </c>
      <c r="BB370" s="94">
        <f>+'t44 (3)'!BD586</f>
        <v>734</v>
      </c>
      <c r="BC370" s="94">
        <f>+'t44 (3)'!BE586</f>
        <v>180.58</v>
      </c>
      <c r="BD370" s="94">
        <f>+'t44 (3)'!BF586</f>
        <v>659</v>
      </c>
      <c r="BE370" s="94">
        <f>+'t44 (3)'!BG586</f>
        <v>161.11000000000001</v>
      </c>
      <c r="BF370" s="94">
        <f>+'t44 (3)'!BH586</f>
        <v>648</v>
      </c>
      <c r="BG370" s="94">
        <f>+'t44 (3)'!BI586</f>
        <v>180.76</v>
      </c>
      <c r="BH370" s="94">
        <f>+'t44 (3)'!BJ586</f>
        <v>845</v>
      </c>
      <c r="BI370" s="94">
        <f>+'t44 (3)'!BK586</f>
        <v>197.43</v>
      </c>
      <c r="BJ370" s="94">
        <f>+'t44 (3)'!BL586</f>
        <v>912</v>
      </c>
      <c r="BK370" s="94">
        <f>+'t44 (3)'!BM586</f>
        <v>178.86</v>
      </c>
      <c r="BL370" s="94">
        <f>+'t44 (3)'!BN586</f>
        <v>1327</v>
      </c>
      <c r="BM370" s="94">
        <f>+'t44 (3)'!BO586</f>
        <v>246.61</v>
      </c>
      <c r="BN370" s="94">
        <f>+'t44 (3)'!BP586</f>
        <v>826</v>
      </c>
      <c r="BO370" s="94">
        <f>+'t44 (3)'!BQ586</f>
        <v>188.5</v>
      </c>
      <c r="BP370" s="94">
        <f>+'t44 (3)'!BR586</f>
        <v>955</v>
      </c>
      <c r="BQ370" s="94">
        <f>+'t44 (3)'!BS586</f>
        <v>193.23</v>
      </c>
      <c r="BR370" s="94">
        <f>+'t44 (3)'!BT586</f>
        <v>788</v>
      </c>
      <c r="BS370" s="94">
        <f>+'t44 (3)'!BU586</f>
        <v>179.08</v>
      </c>
      <c r="BT370" s="94">
        <f>+'t44 (3)'!BV586</f>
        <v>830</v>
      </c>
      <c r="BU370" s="94">
        <f>+'t44 (3)'!BW586</f>
        <v>226.26</v>
      </c>
      <c r="BV370" s="94">
        <f>+'t44 (3)'!BX586</f>
        <v>580</v>
      </c>
      <c r="BW370" s="94">
        <f>+'t44 (3)'!BY586</f>
        <v>170.78</v>
      </c>
      <c r="BX370" s="94">
        <f>+'t44 (3)'!BZ586</f>
        <v>479</v>
      </c>
      <c r="BY370" s="94">
        <f>+'t44 (3)'!CA586</f>
        <v>535.05999999999995</v>
      </c>
      <c r="BZ370" s="94">
        <f>+'t44 (3)'!CB586</f>
        <v>522</v>
      </c>
      <c r="CA370" s="94">
        <f>+'t44 (3)'!CC586</f>
        <v>143.08000000000001</v>
      </c>
    </row>
    <row r="371" spans="1:79" ht="16.5" customHeight="1" x14ac:dyDescent="0.45">
      <c r="A371" s="2" t="s">
        <v>251</v>
      </c>
      <c r="B371" s="94">
        <f>+'t44 (3)'!D603</f>
        <v>114784</v>
      </c>
      <c r="C371" s="94">
        <f>+'t44 (3)'!E603</f>
        <v>4371.29</v>
      </c>
      <c r="D371" s="94">
        <f>+'t44 (3)'!F603</f>
        <v>106006</v>
      </c>
      <c r="E371" s="94">
        <f>+'t44 (3)'!G603</f>
        <v>3984.58</v>
      </c>
      <c r="F371" s="94">
        <f>+'t44 (3)'!H603</f>
        <v>114717</v>
      </c>
      <c r="G371" s="94">
        <f>+'t44 (3)'!I603</f>
        <v>4736.83</v>
      </c>
      <c r="H371" s="94">
        <f>+'t44 (3)'!J603</f>
        <v>109435</v>
      </c>
      <c r="I371" s="94">
        <f>+'t44 (3)'!K603</f>
        <v>4229.7700000000004</v>
      </c>
      <c r="J371" s="94">
        <f>+'t44 (3)'!L603</f>
        <v>113377</v>
      </c>
      <c r="K371" s="94">
        <f>+'t44 (3)'!M603</f>
        <v>4293.75</v>
      </c>
      <c r="L371" s="94">
        <f>+'t44 (3)'!N603</f>
        <v>124893</v>
      </c>
      <c r="M371" s="94">
        <f>+'t44 (3)'!O603</f>
        <v>5134.5600000000004</v>
      </c>
      <c r="N371" s="94">
        <f>+'t44 (3)'!P603</f>
        <v>120123</v>
      </c>
      <c r="O371" s="94">
        <f>+'t44 (3)'!Q603</f>
        <v>4764.42</v>
      </c>
      <c r="P371" s="94">
        <f>+'t44 (3)'!R603</f>
        <v>115447</v>
      </c>
      <c r="Q371" s="94">
        <f>+'t44 (3)'!S603</f>
        <v>4466.2299999999996</v>
      </c>
      <c r="R371" s="94">
        <f>+'t44 (3)'!T603</f>
        <v>116148</v>
      </c>
      <c r="S371" s="94">
        <f>+'t44 (3)'!U603</f>
        <v>4480.66</v>
      </c>
      <c r="T371" s="94">
        <f>+'t44 (3)'!V603</f>
        <v>108219</v>
      </c>
      <c r="U371" s="94">
        <f>+'t44 (3)'!W603</f>
        <v>4341.38</v>
      </c>
      <c r="V371" s="94">
        <f>+'t44 (3)'!X603</f>
        <v>131217</v>
      </c>
      <c r="W371" s="94">
        <f>+'t44 (3)'!Y603</f>
        <v>4866.13</v>
      </c>
      <c r="X371" s="94">
        <f>+'t44 (3)'!Z603</f>
        <v>113102</v>
      </c>
      <c r="Y371" s="94">
        <f>+'t44 (3)'!AA603</f>
        <v>4671.5600000000004</v>
      </c>
      <c r="Z371" s="94">
        <f>+'t44 (3)'!AB603</f>
        <v>115359</v>
      </c>
      <c r="AA371" s="94">
        <f>+'t44 (3)'!AC603</f>
        <v>4416.3500000000004</v>
      </c>
      <c r="AB371" s="94">
        <f>+'t44 (3)'!AD603</f>
        <v>107245</v>
      </c>
      <c r="AC371" s="94">
        <f>+'t44 (3)'!AE603</f>
        <v>4222.3500000000004</v>
      </c>
      <c r="AD371" s="94">
        <f>+'t44 (3)'!AF603</f>
        <v>121012</v>
      </c>
      <c r="AE371" s="94">
        <f>+'t44 (3)'!AG603</f>
        <v>4925.25</v>
      </c>
      <c r="AF371" s="94">
        <f>+'t44 (3)'!AH603</f>
        <v>121567</v>
      </c>
      <c r="AG371" s="94">
        <f>+'t44 (3)'!AI603</f>
        <v>4570.12</v>
      </c>
      <c r="AH371" s="94">
        <f>+'t44 (3)'!AJ603</f>
        <v>135501</v>
      </c>
      <c r="AI371" s="94">
        <f>+'t44 (3)'!AK603</f>
        <v>5087.08</v>
      </c>
      <c r="AJ371" s="94">
        <f>+'t44 (3)'!AL603</f>
        <v>139957</v>
      </c>
      <c r="AK371" s="94">
        <f>+'t44 (3)'!AM603</f>
        <v>5285.16</v>
      </c>
      <c r="AL371" s="94">
        <f>+'t44 (3)'!AN603</f>
        <v>126970</v>
      </c>
      <c r="AM371" s="94">
        <f>+'t44 (3)'!AO603</f>
        <v>4926.7299999999996</v>
      </c>
      <c r="AN371" s="94">
        <f>+'t44 (3)'!AP603</f>
        <v>128497</v>
      </c>
      <c r="AO371" s="94">
        <f>+'t44 (3)'!AQ603</f>
        <v>4850.67</v>
      </c>
      <c r="AP371" s="94">
        <f>+'t44 (3)'!AR603</f>
        <v>129439</v>
      </c>
      <c r="AQ371" s="94">
        <f>+'t44 (3)'!AS603</f>
        <v>4883.2</v>
      </c>
      <c r="AR371" s="94">
        <f>+'t44 (3)'!AT603</f>
        <v>128940</v>
      </c>
      <c r="AS371" s="94">
        <f>+'t44 (3)'!AU603</f>
        <v>5028.91</v>
      </c>
      <c r="AT371" s="94">
        <f>+'t44 (3)'!AV603</f>
        <v>131672</v>
      </c>
      <c r="AU371" s="94">
        <f>+'t44 (3)'!AW603</f>
        <v>5184.45</v>
      </c>
      <c r="AV371" s="94">
        <f>+'t44 (3)'!AX603</f>
        <v>125846</v>
      </c>
      <c r="AW371" s="94">
        <f>+'t44 (3)'!AY603</f>
        <v>5005.93</v>
      </c>
      <c r="AX371" s="94">
        <f>+'t44 (3)'!AZ603</f>
        <v>117451</v>
      </c>
      <c r="AY371" s="94">
        <f>+'t44 (3)'!BA603</f>
        <v>4296.82</v>
      </c>
      <c r="AZ371" s="94">
        <f>+'t44 (3)'!BB603</f>
        <v>116898</v>
      </c>
      <c r="BA371" s="94">
        <f>+'t44 (3)'!BC603</f>
        <v>4456.8</v>
      </c>
      <c r="BB371" s="94">
        <f>+'t44 (3)'!BD603</f>
        <v>126673</v>
      </c>
      <c r="BC371" s="94">
        <f>+'t44 (3)'!BE603</f>
        <v>5117.7700000000004</v>
      </c>
      <c r="BD371" s="94">
        <f>+'t44 (3)'!BF603</f>
        <v>120643</v>
      </c>
      <c r="BE371" s="94">
        <f>+'t44 (3)'!BG603</f>
        <v>4739.2700000000004</v>
      </c>
      <c r="BF371" s="94">
        <f>+'t44 (3)'!BH603</f>
        <v>129181</v>
      </c>
      <c r="BG371" s="94">
        <f>+'t44 (3)'!BI603</f>
        <v>5141.1099999999997</v>
      </c>
      <c r="BH371" s="94">
        <f>+'t44 (3)'!BJ603</f>
        <v>127061</v>
      </c>
      <c r="BI371" s="94">
        <f>+'t44 (3)'!BK603</f>
        <v>5188.0600000000004</v>
      </c>
      <c r="BJ371" s="94">
        <f>+'t44 (3)'!BL603</f>
        <v>124766</v>
      </c>
      <c r="BK371" s="94">
        <f>+'t44 (3)'!BM603</f>
        <v>4629.66</v>
      </c>
      <c r="BL371" s="94">
        <f>+'t44 (3)'!BN603</f>
        <v>127889</v>
      </c>
      <c r="BM371" s="94">
        <f>+'t44 (3)'!BO603</f>
        <v>4785.09</v>
      </c>
      <c r="BN371" s="94">
        <f>+'t44 (3)'!BP603</f>
        <v>130425</v>
      </c>
      <c r="BO371" s="94">
        <f>+'t44 (3)'!BQ603</f>
        <v>5004.1499999999996</v>
      </c>
      <c r="BP371" s="94">
        <f>+'t44 (3)'!BR603</f>
        <v>151952</v>
      </c>
      <c r="BQ371" s="94">
        <f>+'t44 (3)'!BS603</f>
        <v>5290.58</v>
      </c>
      <c r="BR371" s="94">
        <f>+'t44 (3)'!BT603</f>
        <v>155836</v>
      </c>
      <c r="BS371" s="94">
        <f>+'t44 (3)'!BU603</f>
        <v>5504.77</v>
      </c>
      <c r="BT371" s="94">
        <f>+'t44 (3)'!BV603</f>
        <v>144489</v>
      </c>
      <c r="BU371" s="94">
        <f>+'t44 (3)'!BW603</f>
        <v>5364.66</v>
      </c>
      <c r="BV371" s="94">
        <f>+'t44 (3)'!BX603</f>
        <v>143357</v>
      </c>
      <c r="BW371" s="94">
        <f>+'t44 (3)'!BY603</f>
        <v>5223.1099999999997</v>
      </c>
      <c r="BX371" s="94">
        <f>+'t44 (3)'!BZ603</f>
        <v>134020</v>
      </c>
      <c r="BY371" s="94">
        <f>+'t44 (3)'!CA603</f>
        <v>4921.2700000000004</v>
      </c>
      <c r="BZ371" s="94">
        <f>+'t44 (3)'!CB603</f>
        <v>135452</v>
      </c>
      <c r="CA371" s="94">
        <f>+'t44 (3)'!CC603</f>
        <v>5181.82</v>
      </c>
    </row>
    <row r="372" spans="1:79" ht="16.5" customHeight="1" x14ac:dyDescent="0.45">
      <c r="A372" s="129" t="s">
        <v>252</v>
      </c>
      <c r="B372" s="94">
        <f>B373+B379+B384</f>
        <v>0</v>
      </c>
      <c r="C372" s="94">
        <f t="shared" ref="C372:BN372" si="36">C373+C379+C384</f>
        <v>5016.0599999999995</v>
      </c>
      <c r="D372" s="94">
        <f t="shared" si="36"/>
        <v>0</v>
      </c>
      <c r="E372" s="94">
        <f t="shared" si="36"/>
        <v>4499.12</v>
      </c>
      <c r="F372" s="94">
        <f t="shared" si="36"/>
        <v>0</v>
      </c>
      <c r="G372" s="94">
        <f t="shared" si="36"/>
        <v>5096.42</v>
      </c>
      <c r="H372" s="94">
        <f t="shared" si="36"/>
        <v>0</v>
      </c>
      <c r="I372" s="94">
        <f t="shared" si="36"/>
        <v>4550.1400000000003</v>
      </c>
      <c r="J372" s="94">
        <f t="shared" si="36"/>
        <v>0</v>
      </c>
      <c r="K372" s="94">
        <f t="shared" si="36"/>
        <v>5232.75</v>
      </c>
      <c r="L372" s="94">
        <f t="shared" si="36"/>
        <v>0</v>
      </c>
      <c r="M372" s="94">
        <f t="shared" si="36"/>
        <v>5559.83</v>
      </c>
      <c r="N372" s="94">
        <f t="shared" si="36"/>
        <v>0</v>
      </c>
      <c r="O372" s="94">
        <f t="shared" si="36"/>
        <v>5073.5</v>
      </c>
      <c r="P372" s="94">
        <f t="shared" si="36"/>
        <v>0</v>
      </c>
      <c r="Q372" s="94">
        <f t="shared" si="36"/>
        <v>4923.42</v>
      </c>
      <c r="R372" s="94">
        <f t="shared" si="36"/>
        <v>0</v>
      </c>
      <c r="S372" s="94">
        <f t="shared" si="36"/>
        <v>4826.12</v>
      </c>
      <c r="T372" s="94">
        <f t="shared" si="36"/>
        <v>0</v>
      </c>
      <c r="U372" s="94">
        <f t="shared" si="36"/>
        <v>5042.51</v>
      </c>
      <c r="V372" s="94">
        <f t="shared" si="36"/>
        <v>0</v>
      </c>
      <c r="W372" s="94">
        <f t="shared" si="36"/>
        <v>4526.63</v>
      </c>
      <c r="X372" s="94">
        <f t="shared" si="36"/>
        <v>0</v>
      </c>
      <c r="Y372" s="94">
        <f t="shared" si="36"/>
        <v>5196.17</v>
      </c>
      <c r="Z372" s="94">
        <f t="shared" si="36"/>
        <v>0</v>
      </c>
      <c r="AA372" s="94">
        <f t="shared" si="36"/>
        <v>4373.7299999999996</v>
      </c>
      <c r="AB372" s="94">
        <f t="shared" si="36"/>
        <v>0</v>
      </c>
      <c r="AC372" s="94">
        <f t="shared" si="36"/>
        <v>4449.25</v>
      </c>
      <c r="AD372" s="94">
        <f t="shared" si="36"/>
        <v>0</v>
      </c>
      <c r="AE372" s="94">
        <f t="shared" si="36"/>
        <v>5134.68</v>
      </c>
      <c r="AF372" s="94">
        <f t="shared" si="36"/>
        <v>0</v>
      </c>
      <c r="AG372" s="94">
        <f t="shared" si="36"/>
        <v>4614.09</v>
      </c>
      <c r="AH372" s="94">
        <f t="shared" si="36"/>
        <v>0</v>
      </c>
      <c r="AI372" s="94">
        <f t="shared" si="36"/>
        <v>5089.8099999999995</v>
      </c>
      <c r="AJ372" s="94">
        <f t="shared" si="36"/>
        <v>0</v>
      </c>
      <c r="AK372" s="94">
        <f t="shared" si="36"/>
        <v>5149.8</v>
      </c>
      <c r="AL372" s="94">
        <f t="shared" si="36"/>
        <v>0</v>
      </c>
      <c r="AM372" s="94">
        <f t="shared" si="36"/>
        <v>4758.05</v>
      </c>
      <c r="AN372" s="94">
        <f t="shared" si="36"/>
        <v>0</v>
      </c>
      <c r="AO372" s="94">
        <f t="shared" si="36"/>
        <v>4874.1299999999992</v>
      </c>
      <c r="AP372" s="94">
        <f t="shared" si="36"/>
        <v>0</v>
      </c>
      <c r="AQ372" s="94">
        <f t="shared" si="36"/>
        <v>4787</v>
      </c>
      <c r="AR372" s="94">
        <f t="shared" si="36"/>
        <v>0</v>
      </c>
      <c r="AS372" s="94">
        <f t="shared" si="36"/>
        <v>4202.7700000000004</v>
      </c>
      <c r="AT372" s="94">
        <f t="shared" si="36"/>
        <v>0</v>
      </c>
      <c r="AU372" s="94">
        <f t="shared" si="36"/>
        <v>4817.63</v>
      </c>
      <c r="AV372" s="94">
        <f t="shared" si="36"/>
        <v>0</v>
      </c>
      <c r="AW372" s="94">
        <f t="shared" si="36"/>
        <v>4788.34</v>
      </c>
      <c r="AX372" s="94">
        <f t="shared" si="36"/>
        <v>0</v>
      </c>
      <c r="AY372" s="94">
        <f t="shared" si="36"/>
        <v>4161.63</v>
      </c>
      <c r="AZ372" s="94">
        <f t="shared" si="36"/>
        <v>0</v>
      </c>
      <c r="BA372" s="94">
        <f t="shared" si="36"/>
        <v>4367.67</v>
      </c>
      <c r="BB372" s="94">
        <f t="shared" si="36"/>
        <v>0</v>
      </c>
      <c r="BC372" s="94">
        <f t="shared" si="36"/>
        <v>4850.1399999999994</v>
      </c>
      <c r="BD372" s="94">
        <f t="shared" si="36"/>
        <v>0</v>
      </c>
      <c r="BE372" s="94">
        <f t="shared" si="36"/>
        <v>3909.19</v>
      </c>
      <c r="BF372" s="94">
        <f t="shared" si="36"/>
        <v>0</v>
      </c>
      <c r="BG372" s="94">
        <f t="shared" si="36"/>
        <v>4685.7299999999996</v>
      </c>
      <c r="BH372" s="94">
        <f t="shared" si="36"/>
        <v>0</v>
      </c>
      <c r="BI372" s="94">
        <f t="shared" si="36"/>
        <v>5025.2</v>
      </c>
      <c r="BJ372" s="94">
        <f t="shared" si="36"/>
        <v>0</v>
      </c>
      <c r="BK372" s="94">
        <f t="shared" si="36"/>
        <v>4371.8999999999996</v>
      </c>
      <c r="BL372" s="94">
        <f t="shared" si="36"/>
        <v>0</v>
      </c>
      <c r="BM372" s="94">
        <f t="shared" si="36"/>
        <v>4830.9800000000005</v>
      </c>
      <c r="BN372" s="94">
        <f t="shared" si="36"/>
        <v>0</v>
      </c>
      <c r="BO372" s="94">
        <f t="shared" ref="BO372:CA372" si="37">BO373+BO379+BO384</f>
        <v>4646.6499999999996</v>
      </c>
      <c r="BP372" s="94">
        <f t="shared" si="37"/>
        <v>0</v>
      </c>
      <c r="BQ372" s="94">
        <f t="shared" si="37"/>
        <v>6277.37</v>
      </c>
      <c r="BR372" s="94">
        <f t="shared" si="37"/>
        <v>0</v>
      </c>
      <c r="BS372" s="94">
        <f t="shared" si="37"/>
        <v>4692.4500000000007</v>
      </c>
      <c r="BT372" s="94">
        <f t="shared" si="37"/>
        <v>0</v>
      </c>
      <c r="BU372" s="94">
        <f t="shared" si="37"/>
        <v>4329.29</v>
      </c>
      <c r="BV372" s="94">
        <f t="shared" si="37"/>
        <v>0</v>
      </c>
      <c r="BW372" s="94">
        <f t="shared" si="37"/>
        <v>4482.01</v>
      </c>
      <c r="BX372" s="94">
        <f t="shared" si="37"/>
        <v>0</v>
      </c>
      <c r="BY372" s="94">
        <f t="shared" si="37"/>
        <v>4399.2299999999996</v>
      </c>
      <c r="BZ372" s="94">
        <f t="shared" si="37"/>
        <v>0</v>
      </c>
      <c r="CA372" s="94">
        <f t="shared" si="37"/>
        <v>4327.82</v>
      </c>
    </row>
    <row r="373" spans="1:79" ht="16.5" customHeight="1" x14ac:dyDescent="0.45">
      <c r="A373" s="358" t="s">
        <v>731</v>
      </c>
      <c r="B373" s="94">
        <f>+'t44 (3)'!D476</f>
        <v>0</v>
      </c>
      <c r="C373" s="94">
        <f>+'t44 (3)'!E476</f>
        <v>1764.22</v>
      </c>
      <c r="D373" s="94">
        <f>+'t44 (3)'!F476</f>
        <v>0</v>
      </c>
      <c r="E373" s="94">
        <f>+'t44 (3)'!G476</f>
        <v>1749.33</v>
      </c>
      <c r="F373" s="94">
        <f>+'t44 (3)'!H476</f>
        <v>0</v>
      </c>
      <c r="G373" s="94">
        <f>+'t44 (3)'!I476</f>
        <v>1740.38</v>
      </c>
      <c r="H373" s="94">
        <f>+'t44 (3)'!J476</f>
        <v>0</v>
      </c>
      <c r="I373" s="94">
        <f>+'t44 (3)'!K476</f>
        <v>1784.15</v>
      </c>
      <c r="J373" s="94">
        <f>+'t44 (3)'!L476</f>
        <v>0</v>
      </c>
      <c r="K373" s="94">
        <f>+'t44 (3)'!M476</f>
        <v>2135.71</v>
      </c>
      <c r="L373" s="94">
        <f>+'t44 (3)'!N476</f>
        <v>0</v>
      </c>
      <c r="M373" s="94">
        <f>+'t44 (3)'!O476</f>
        <v>2211.12</v>
      </c>
      <c r="N373" s="94">
        <f>+'t44 (3)'!P476</f>
        <v>0</v>
      </c>
      <c r="O373" s="94">
        <f>+'t44 (3)'!Q476</f>
        <v>2109.65</v>
      </c>
      <c r="P373" s="94">
        <f>+'t44 (3)'!R476</f>
        <v>0</v>
      </c>
      <c r="Q373" s="94">
        <f>+'t44 (3)'!S476</f>
        <v>2032.45</v>
      </c>
      <c r="R373" s="94">
        <f>+'t44 (3)'!T476</f>
        <v>0</v>
      </c>
      <c r="S373" s="94">
        <f>+'t44 (3)'!U476</f>
        <v>1686.37</v>
      </c>
      <c r="T373" s="94">
        <f>+'t44 (3)'!V476</f>
        <v>0</v>
      </c>
      <c r="U373" s="94">
        <f>+'t44 (3)'!W476</f>
        <v>1724.4</v>
      </c>
      <c r="V373" s="94">
        <f>+'t44 (3)'!X476</f>
        <v>0</v>
      </c>
      <c r="W373" s="94">
        <f>+'t44 (3)'!Y476</f>
        <v>1698.64</v>
      </c>
      <c r="X373" s="94">
        <f>+'t44 (3)'!Z476</f>
        <v>0</v>
      </c>
      <c r="Y373" s="94">
        <f>+'t44 (3)'!AA476</f>
        <v>2160.4899999999998</v>
      </c>
      <c r="Z373" s="94">
        <f>+'t44 (3)'!AB476</f>
        <v>0</v>
      </c>
      <c r="AA373" s="94">
        <f>+'t44 (3)'!AC476</f>
        <v>1688.86</v>
      </c>
      <c r="AB373" s="94">
        <f>+'t44 (3)'!AD476</f>
        <v>0</v>
      </c>
      <c r="AC373" s="94">
        <f>+'t44 (3)'!AE476</f>
        <v>1631.09</v>
      </c>
      <c r="AD373" s="94">
        <f>+'t44 (3)'!AF476</f>
        <v>0</v>
      </c>
      <c r="AE373" s="94">
        <f>+'t44 (3)'!AG476</f>
        <v>1972.16</v>
      </c>
      <c r="AF373" s="94">
        <f>+'t44 (3)'!AH476</f>
        <v>0</v>
      </c>
      <c r="AG373" s="94">
        <f>+'t44 (3)'!AI476</f>
        <v>1725.68</v>
      </c>
      <c r="AH373" s="94">
        <f>+'t44 (3)'!AJ476</f>
        <v>0</v>
      </c>
      <c r="AI373" s="94">
        <f>+'t44 (3)'!AK476</f>
        <v>2017.43</v>
      </c>
      <c r="AJ373" s="94">
        <f>+'t44 (3)'!AL476</f>
        <v>0</v>
      </c>
      <c r="AK373" s="94">
        <f>+'t44 (3)'!AM476</f>
        <v>2129.73</v>
      </c>
      <c r="AL373" s="94">
        <f>+'t44 (3)'!AN476</f>
        <v>0</v>
      </c>
      <c r="AM373" s="94">
        <f>+'t44 (3)'!AO476</f>
        <v>1894.37</v>
      </c>
      <c r="AN373" s="94">
        <f>+'t44 (3)'!AP476</f>
        <v>0</v>
      </c>
      <c r="AO373" s="94">
        <f>+'t44 (3)'!AQ476</f>
        <v>1845.22</v>
      </c>
      <c r="AP373" s="94">
        <f>+'t44 (3)'!AR476</f>
        <v>0</v>
      </c>
      <c r="AQ373" s="94">
        <f>+'t44 (3)'!AS476</f>
        <v>1623.49</v>
      </c>
      <c r="AR373" s="94">
        <f>+'t44 (3)'!AT476</f>
        <v>0</v>
      </c>
      <c r="AS373" s="94">
        <f>+'t44 (3)'!AU476</f>
        <v>1536.96</v>
      </c>
      <c r="AT373" s="94">
        <f>+'t44 (3)'!AV476</f>
        <v>0</v>
      </c>
      <c r="AU373" s="94">
        <f>+'t44 (3)'!AW476</f>
        <v>1935.63</v>
      </c>
      <c r="AV373" s="94">
        <f>+'t44 (3)'!AX476</f>
        <v>0</v>
      </c>
      <c r="AW373" s="94">
        <f>+'t44 (3)'!AY476</f>
        <v>1968.92</v>
      </c>
      <c r="AX373" s="94">
        <f>+'t44 (3)'!AZ476</f>
        <v>0</v>
      </c>
      <c r="AY373" s="94">
        <f>+'t44 (3)'!BA476</f>
        <v>1558.39</v>
      </c>
      <c r="AZ373" s="94">
        <f>+'t44 (3)'!BB476</f>
        <v>0</v>
      </c>
      <c r="BA373" s="94">
        <f>+'t44 (3)'!BC476</f>
        <v>1695.76</v>
      </c>
      <c r="BB373" s="94">
        <f>+'t44 (3)'!BD476</f>
        <v>0</v>
      </c>
      <c r="BC373" s="94">
        <f>+'t44 (3)'!BE476</f>
        <v>1795.3</v>
      </c>
      <c r="BD373" s="94">
        <f>+'t44 (3)'!BF476</f>
        <v>0</v>
      </c>
      <c r="BE373" s="94">
        <f>+'t44 (3)'!BG476</f>
        <v>1538.93</v>
      </c>
      <c r="BF373" s="94">
        <f>+'t44 (3)'!BH476</f>
        <v>0</v>
      </c>
      <c r="BG373" s="94">
        <f>+'t44 (3)'!BI476</f>
        <v>2112.19</v>
      </c>
      <c r="BH373" s="94">
        <f>+'t44 (3)'!BJ476</f>
        <v>0</v>
      </c>
      <c r="BI373" s="94">
        <f>+'t44 (3)'!BK476</f>
        <v>1987.54</v>
      </c>
      <c r="BJ373" s="94">
        <f>+'t44 (3)'!BL476</f>
        <v>0</v>
      </c>
      <c r="BK373" s="94">
        <f>+'t44 (3)'!BM476</f>
        <v>1837.41</v>
      </c>
      <c r="BL373" s="94">
        <f>+'t44 (3)'!BN476</f>
        <v>0</v>
      </c>
      <c r="BM373" s="94">
        <f>+'t44 (3)'!BO476</f>
        <v>1933.44</v>
      </c>
      <c r="BN373" s="94">
        <f>+'t44 (3)'!BP476</f>
        <v>0</v>
      </c>
      <c r="BO373" s="94">
        <f>+'t44 (3)'!BQ476</f>
        <v>1517.7</v>
      </c>
      <c r="BP373" s="94">
        <f>+'t44 (3)'!BR476</f>
        <v>0</v>
      </c>
      <c r="BQ373" s="94">
        <f>+'t44 (3)'!BS476</f>
        <v>1606.93</v>
      </c>
      <c r="BR373" s="94">
        <f>+'t44 (3)'!BT476</f>
        <v>0</v>
      </c>
      <c r="BS373" s="94">
        <f>+'t44 (3)'!BU476</f>
        <v>1828.38</v>
      </c>
      <c r="BT373" s="94">
        <f>+'t44 (3)'!BV476</f>
        <v>0</v>
      </c>
      <c r="BU373" s="94">
        <f>+'t44 (3)'!BW476</f>
        <v>1779.34</v>
      </c>
      <c r="BV373" s="94">
        <f>+'t44 (3)'!BX476</f>
        <v>0</v>
      </c>
      <c r="BW373" s="94">
        <f>+'t44 (3)'!BY476</f>
        <v>1553.98</v>
      </c>
      <c r="BX373" s="94">
        <f>+'t44 (3)'!BZ476</f>
        <v>0</v>
      </c>
      <c r="BY373" s="94">
        <f>+'t44 (3)'!CA476</f>
        <v>1577.47</v>
      </c>
      <c r="BZ373" s="94">
        <f>+'t44 (3)'!CB476</f>
        <v>0</v>
      </c>
      <c r="CA373" s="94">
        <f>+'t44 (3)'!CC476</f>
        <v>1525.55</v>
      </c>
    </row>
    <row r="374" spans="1:79" ht="16.5" customHeight="1" x14ac:dyDescent="0.45">
      <c r="A374" s="357" t="s">
        <v>732</v>
      </c>
      <c r="B374" s="94">
        <f>+'t44 (3)'!D477</f>
        <v>210</v>
      </c>
      <c r="C374" s="94">
        <f>+'t44 (3)'!E477</f>
        <v>68.27</v>
      </c>
      <c r="D374" s="94">
        <f>+'t44 (3)'!F477</f>
        <v>362</v>
      </c>
      <c r="E374" s="94">
        <f>+'t44 (3)'!G477</f>
        <v>96.69</v>
      </c>
      <c r="F374" s="94">
        <f>+'t44 (3)'!H477</f>
        <v>410</v>
      </c>
      <c r="G374" s="94">
        <f>+'t44 (3)'!I477</f>
        <v>105.79</v>
      </c>
      <c r="H374" s="94">
        <f>+'t44 (3)'!J477</f>
        <v>420</v>
      </c>
      <c r="I374" s="94">
        <f>+'t44 (3)'!K477</f>
        <v>120.35</v>
      </c>
      <c r="J374" s="94">
        <f>+'t44 (3)'!L477</f>
        <v>366</v>
      </c>
      <c r="K374" s="94">
        <f>+'t44 (3)'!M477</f>
        <v>117.85</v>
      </c>
      <c r="L374" s="94">
        <f>+'t44 (3)'!N477</f>
        <v>382</v>
      </c>
      <c r="M374" s="94">
        <f>+'t44 (3)'!O477</f>
        <v>103.78</v>
      </c>
      <c r="N374" s="94">
        <f>+'t44 (3)'!P477</f>
        <v>491</v>
      </c>
      <c r="O374" s="94">
        <f>+'t44 (3)'!Q477</f>
        <v>183.1</v>
      </c>
      <c r="P374" s="94">
        <f>+'t44 (3)'!R477</f>
        <v>258</v>
      </c>
      <c r="Q374" s="94">
        <f>+'t44 (3)'!S477</f>
        <v>94.11</v>
      </c>
      <c r="R374" s="94">
        <f>+'t44 (3)'!T477</f>
        <v>323</v>
      </c>
      <c r="S374" s="94">
        <f>+'t44 (3)'!U477</f>
        <v>88.57</v>
      </c>
      <c r="T374" s="94">
        <f>+'t44 (3)'!V477</f>
        <v>288</v>
      </c>
      <c r="U374" s="94">
        <f>+'t44 (3)'!W477</f>
        <v>84.94</v>
      </c>
      <c r="V374" s="94">
        <f>+'t44 (3)'!X477</f>
        <v>297</v>
      </c>
      <c r="W374" s="94">
        <f>+'t44 (3)'!Y477</f>
        <v>87.9</v>
      </c>
      <c r="X374" s="94">
        <f>+'t44 (3)'!Z477</f>
        <v>325</v>
      </c>
      <c r="Y374" s="94">
        <f>+'t44 (3)'!AA477</f>
        <v>108.98</v>
      </c>
      <c r="Z374" s="94">
        <f>+'t44 (3)'!AB477</f>
        <v>247</v>
      </c>
      <c r="AA374" s="94">
        <f>+'t44 (3)'!AC477</f>
        <v>67.94</v>
      </c>
      <c r="AB374" s="94">
        <f>+'t44 (3)'!AD477</f>
        <v>338</v>
      </c>
      <c r="AC374" s="94">
        <f>+'t44 (3)'!AE477</f>
        <v>93.68</v>
      </c>
      <c r="AD374" s="94">
        <f>+'t44 (3)'!AF477</f>
        <v>262</v>
      </c>
      <c r="AE374" s="94">
        <f>+'t44 (3)'!AG477</f>
        <v>75.13</v>
      </c>
      <c r="AF374" s="94">
        <f>+'t44 (3)'!AH477</f>
        <v>226</v>
      </c>
      <c r="AG374" s="94">
        <f>+'t44 (3)'!AI477</f>
        <v>52.67</v>
      </c>
      <c r="AH374" s="94">
        <f>+'t44 (3)'!AJ477</f>
        <v>317</v>
      </c>
      <c r="AI374" s="94">
        <f>+'t44 (3)'!AK477</f>
        <v>95.37</v>
      </c>
      <c r="AJ374" s="94">
        <f>+'t44 (3)'!AL477</f>
        <v>289</v>
      </c>
      <c r="AK374" s="94">
        <f>+'t44 (3)'!AM477</f>
        <v>99.08</v>
      </c>
      <c r="AL374" s="94">
        <f>+'t44 (3)'!AN477</f>
        <v>228</v>
      </c>
      <c r="AM374" s="94">
        <f>+'t44 (3)'!AO477</f>
        <v>84.36</v>
      </c>
      <c r="AN374" s="94">
        <f>+'t44 (3)'!AP477</f>
        <v>241</v>
      </c>
      <c r="AO374" s="94">
        <f>+'t44 (3)'!AQ477</f>
        <v>71.430000000000007</v>
      </c>
      <c r="AP374" s="94">
        <f>+'t44 (3)'!AR477</f>
        <v>214</v>
      </c>
      <c r="AQ374" s="94">
        <f>+'t44 (3)'!AS477</f>
        <v>67.290000000000006</v>
      </c>
      <c r="AR374" s="94">
        <f>+'t44 (3)'!AT477</f>
        <v>237</v>
      </c>
      <c r="AS374" s="94">
        <f>+'t44 (3)'!AU477</f>
        <v>82.11</v>
      </c>
      <c r="AT374" s="94">
        <f>+'t44 (3)'!AV477</f>
        <v>240</v>
      </c>
      <c r="AU374" s="94">
        <f>+'t44 (3)'!AW477</f>
        <v>69.33</v>
      </c>
      <c r="AV374" s="94">
        <f>+'t44 (3)'!AX477</f>
        <v>285</v>
      </c>
      <c r="AW374" s="94">
        <f>+'t44 (3)'!AY477</f>
        <v>79.040000000000006</v>
      </c>
      <c r="AX374" s="94">
        <f>+'t44 (3)'!AZ477</f>
        <v>261</v>
      </c>
      <c r="AY374" s="94">
        <f>+'t44 (3)'!BA477</f>
        <v>67.489999999999995</v>
      </c>
      <c r="AZ374" s="94">
        <f>+'t44 (3)'!BB477</f>
        <v>300</v>
      </c>
      <c r="BA374" s="94">
        <f>+'t44 (3)'!BC477</f>
        <v>69.06</v>
      </c>
      <c r="BB374" s="94">
        <f>+'t44 (3)'!BD477</f>
        <v>320</v>
      </c>
      <c r="BC374" s="94">
        <f>+'t44 (3)'!BE477</f>
        <v>64.260000000000005</v>
      </c>
      <c r="BD374" s="94">
        <f>+'t44 (3)'!BF477</f>
        <v>342</v>
      </c>
      <c r="BE374" s="94">
        <f>+'t44 (3)'!BG477</f>
        <v>93.58</v>
      </c>
      <c r="BF374" s="94">
        <f>+'t44 (3)'!BH477</f>
        <v>296</v>
      </c>
      <c r="BG374" s="94">
        <f>+'t44 (3)'!BI477</f>
        <v>71.08</v>
      </c>
      <c r="BH374" s="94">
        <f>+'t44 (3)'!BJ477</f>
        <v>258</v>
      </c>
      <c r="BI374" s="94">
        <f>+'t44 (3)'!BK477</f>
        <v>85.84</v>
      </c>
      <c r="BJ374" s="94">
        <f>+'t44 (3)'!BL477</f>
        <v>354</v>
      </c>
      <c r="BK374" s="94">
        <f>+'t44 (3)'!BM477</f>
        <v>103.85</v>
      </c>
      <c r="BL374" s="94">
        <f>+'t44 (3)'!BN477</f>
        <v>356</v>
      </c>
      <c r="BM374" s="94">
        <f>+'t44 (3)'!BO477</f>
        <v>116.76</v>
      </c>
      <c r="BN374" s="94">
        <f>+'t44 (3)'!BP477</f>
        <v>217</v>
      </c>
      <c r="BO374" s="94">
        <f>+'t44 (3)'!BQ477</f>
        <v>68.2</v>
      </c>
      <c r="BP374" s="94">
        <f>+'t44 (3)'!BR477</f>
        <v>210</v>
      </c>
      <c r="BQ374" s="94">
        <f>+'t44 (3)'!BS477</f>
        <v>61.15</v>
      </c>
      <c r="BR374" s="94">
        <f>+'t44 (3)'!BT477</f>
        <v>188</v>
      </c>
      <c r="BS374" s="94">
        <f>+'t44 (3)'!BU477</f>
        <v>54.14</v>
      </c>
      <c r="BT374" s="94">
        <f>+'t44 (3)'!BV477</f>
        <v>170</v>
      </c>
      <c r="BU374" s="94">
        <f>+'t44 (3)'!BW477</f>
        <v>53.09</v>
      </c>
      <c r="BV374" s="94">
        <f>+'t44 (3)'!BX477</f>
        <v>159</v>
      </c>
      <c r="BW374" s="94">
        <f>+'t44 (3)'!BY477</f>
        <v>50.58</v>
      </c>
      <c r="BX374" s="94">
        <f>+'t44 (3)'!BZ477</f>
        <v>238</v>
      </c>
      <c r="BY374" s="94">
        <f>+'t44 (3)'!CA477</f>
        <v>55.12</v>
      </c>
      <c r="BZ374" s="94">
        <f>+'t44 (3)'!CB477</f>
        <v>132</v>
      </c>
      <c r="CA374" s="94">
        <f>+'t44 (3)'!CC477</f>
        <v>45</v>
      </c>
    </row>
    <row r="375" spans="1:79" ht="16.5" customHeight="1" x14ac:dyDescent="0.45">
      <c r="A375" s="358" t="s">
        <v>733</v>
      </c>
      <c r="B375" s="94">
        <f>+'t44 (3)'!D478</f>
        <v>4209</v>
      </c>
      <c r="C375" s="94">
        <f>+'t44 (3)'!E478</f>
        <v>261.10000000000002</v>
      </c>
      <c r="D375" s="94">
        <f>+'t44 (3)'!F478</f>
        <v>4125</v>
      </c>
      <c r="E375" s="94">
        <f>+'t44 (3)'!G478</f>
        <v>281.06</v>
      </c>
      <c r="F375" s="94">
        <f>+'t44 (3)'!H478</f>
        <v>5498</v>
      </c>
      <c r="G375" s="94">
        <f>+'t44 (3)'!I478</f>
        <v>370.66</v>
      </c>
      <c r="H375" s="94">
        <f>+'t44 (3)'!J478</f>
        <v>4199</v>
      </c>
      <c r="I375" s="94">
        <f>+'t44 (3)'!K478</f>
        <v>308.77999999999997</v>
      </c>
      <c r="J375" s="94">
        <f>+'t44 (3)'!L478</f>
        <v>5770</v>
      </c>
      <c r="K375" s="94">
        <f>+'t44 (3)'!M478</f>
        <v>389.03</v>
      </c>
      <c r="L375" s="94">
        <f>+'t44 (3)'!N478</f>
        <v>5346</v>
      </c>
      <c r="M375" s="94">
        <f>+'t44 (3)'!O478</f>
        <v>356.98</v>
      </c>
      <c r="N375" s="94">
        <f>+'t44 (3)'!P478</f>
        <v>4371</v>
      </c>
      <c r="O375" s="94">
        <f>+'t44 (3)'!Q478</f>
        <v>276.81</v>
      </c>
      <c r="P375" s="94">
        <f>+'t44 (3)'!R478</f>
        <v>4324</v>
      </c>
      <c r="Q375" s="94">
        <f>+'t44 (3)'!S478</f>
        <v>309.41000000000003</v>
      </c>
      <c r="R375" s="94">
        <f>+'t44 (3)'!T478</f>
        <v>3581</v>
      </c>
      <c r="S375" s="94">
        <f>+'t44 (3)'!U478</f>
        <v>233.59</v>
      </c>
      <c r="T375" s="94">
        <f>+'t44 (3)'!V478</f>
        <v>3344</v>
      </c>
      <c r="U375" s="94">
        <f>+'t44 (3)'!W478</f>
        <v>228.26</v>
      </c>
      <c r="V375" s="94">
        <f>+'t44 (3)'!X478</f>
        <v>2951</v>
      </c>
      <c r="W375" s="94">
        <f>+'t44 (3)'!Y478</f>
        <v>187.47</v>
      </c>
      <c r="X375" s="94">
        <f>+'t44 (3)'!Z478</f>
        <v>4421</v>
      </c>
      <c r="Y375" s="94">
        <f>+'t44 (3)'!AA478</f>
        <v>282.12</v>
      </c>
      <c r="Z375" s="94">
        <f>+'t44 (3)'!AB478</f>
        <v>3662</v>
      </c>
      <c r="AA375" s="94">
        <f>+'t44 (3)'!AC478</f>
        <v>233.64</v>
      </c>
      <c r="AB375" s="94">
        <f>+'t44 (3)'!AD478</f>
        <v>4337</v>
      </c>
      <c r="AC375" s="94">
        <f>+'t44 (3)'!AE478</f>
        <v>305.39</v>
      </c>
      <c r="AD375" s="94">
        <f>+'t44 (3)'!AF478</f>
        <v>6267</v>
      </c>
      <c r="AE375" s="94">
        <f>+'t44 (3)'!AG478</f>
        <v>437.56</v>
      </c>
      <c r="AF375" s="94">
        <f>+'t44 (3)'!AH478</f>
        <v>4382</v>
      </c>
      <c r="AG375" s="94">
        <f>+'t44 (3)'!AI478</f>
        <v>295.19</v>
      </c>
      <c r="AH375" s="94">
        <f>+'t44 (3)'!AJ478</f>
        <v>5853</v>
      </c>
      <c r="AI375" s="94">
        <f>+'t44 (3)'!AK478</f>
        <v>396.76</v>
      </c>
      <c r="AJ375" s="94">
        <f>+'t44 (3)'!AL478</f>
        <v>4140</v>
      </c>
      <c r="AK375" s="94">
        <f>+'t44 (3)'!AM478</f>
        <v>237.19</v>
      </c>
      <c r="AL375" s="94">
        <f>+'t44 (3)'!AN478</f>
        <v>4165</v>
      </c>
      <c r="AM375" s="94">
        <f>+'t44 (3)'!AO478</f>
        <v>222.35</v>
      </c>
      <c r="AN375" s="94">
        <f>+'t44 (3)'!AP478</f>
        <v>3924</v>
      </c>
      <c r="AO375" s="94">
        <f>+'t44 (3)'!AQ478</f>
        <v>234.89</v>
      </c>
      <c r="AP375" s="94">
        <f>+'t44 (3)'!AR478</f>
        <v>4121</v>
      </c>
      <c r="AQ375" s="94">
        <f>+'t44 (3)'!AS478</f>
        <v>240.22</v>
      </c>
      <c r="AR375" s="94">
        <f>+'t44 (3)'!AT478</f>
        <v>3560</v>
      </c>
      <c r="AS375" s="94">
        <f>+'t44 (3)'!AU478</f>
        <v>174.61</v>
      </c>
      <c r="AT375" s="94">
        <f>+'t44 (3)'!AV478</f>
        <v>3646</v>
      </c>
      <c r="AU375" s="94">
        <f>+'t44 (3)'!AW478</f>
        <v>208</v>
      </c>
      <c r="AV375" s="94">
        <f>+'t44 (3)'!AX478</f>
        <v>4265</v>
      </c>
      <c r="AW375" s="94">
        <f>+'t44 (3)'!AY478</f>
        <v>244.01</v>
      </c>
      <c r="AX375" s="94">
        <f>+'t44 (3)'!AZ478</f>
        <v>7120</v>
      </c>
      <c r="AY375" s="94">
        <f>+'t44 (3)'!BA478</f>
        <v>218.2</v>
      </c>
      <c r="AZ375" s="94">
        <f>+'t44 (3)'!BB478</f>
        <v>5093</v>
      </c>
      <c r="BA375" s="94">
        <f>+'t44 (3)'!BC478</f>
        <v>335.56</v>
      </c>
      <c r="BB375" s="94">
        <f>+'t44 (3)'!BD478</f>
        <v>5472</v>
      </c>
      <c r="BC375" s="94">
        <f>+'t44 (3)'!BE478</f>
        <v>331.41</v>
      </c>
      <c r="BD375" s="94">
        <f>+'t44 (3)'!BF478</f>
        <v>4968</v>
      </c>
      <c r="BE375" s="94">
        <f>+'t44 (3)'!BG478</f>
        <v>290.05</v>
      </c>
      <c r="BF375" s="94">
        <f>+'t44 (3)'!BH478</f>
        <v>6127</v>
      </c>
      <c r="BG375" s="94">
        <f>+'t44 (3)'!BI478</f>
        <v>354.37</v>
      </c>
      <c r="BH375" s="94">
        <f>+'t44 (3)'!BJ478</f>
        <v>5478</v>
      </c>
      <c r="BI375" s="94">
        <f>+'t44 (3)'!BK478</f>
        <v>255.82</v>
      </c>
      <c r="BJ375" s="94">
        <f>+'t44 (3)'!BL478</f>
        <v>3917</v>
      </c>
      <c r="BK375" s="94">
        <f>+'t44 (3)'!BM478</f>
        <v>217.46</v>
      </c>
      <c r="BL375" s="94">
        <f>+'t44 (3)'!BN478</f>
        <v>4714</v>
      </c>
      <c r="BM375" s="94">
        <f>+'t44 (3)'!BO478</f>
        <v>237.32</v>
      </c>
      <c r="BN375" s="94">
        <f>+'t44 (3)'!BP478</f>
        <v>4255</v>
      </c>
      <c r="BO375" s="94">
        <f>+'t44 (3)'!BQ478</f>
        <v>208.81</v>
      </c>
      <c r="BP375" s="94">
        <f>+'t44 (3)'!BR478</f>
        <v>3998</v>
      </c>
      <c r="BQ375" s="94">
        <f>+'t44 (3)'!BS478</f>
        <v>180.92</v>
      </c>
      <c r="BR375" s="94">
        <f>+'t44 (3)'!BT478</f>
        <v>4085</v>
      </c>
      <c r="BS375" s="94">
        <f>+'t44 (3)'!BU478</f>
        <v>203.7</v>
      </c>
      <c r="BT375" s="94">
        <f>+'t44 (3)'!BV478</f>
        <v>4687</v>
      </c>
      <c r="BU375" s="94">
        <f>+'t44 (3)'!BW478</f>
        <v>241.48</v>
      </c>
      <c r="BV375" s="94">
        <f>+'t44 (3)'!BX478</f>
        <v>4543</v>
      </c>
      <c r="BW375" s="94">
        <f>+'t44 (3)'!BY478</f>
        <v>230.15</v>
      </c>
      <c r="BX375" s="94">
        <f>+'t44 (3)'!BZ478</f>
        <v>4976</v>
      </c>
      <c r="BY375" s="94">
        <f>+'t44 (3)'!CA478</f>
        <v>262.29000000000002</v>
      </c>
      <c r="BZ375" s="94">
        <f>+'t44 (3)'!CB478</f>
        <v>6705</v>
      </c>
      <c r="CA375" s="94">
        <f>+'t44 (3)'!CC478</f>
        <v>367.11</v>
      </c>
    </row>
    <row r="376" spans="1:79" ht="16.5" customHeight="1" x14ac:dyDescent="0.45">
      <c r="A376" s="357" t="s">
        <v>734</v>
      </c>
      <c r="B376" s="94">
        <f>+'t44 (3)'!D479</f>
        <v>1303</v>
      </c>
      <c r="C376" s="94">
        <f>+'t44 (3)'!E479</f>
        <v>748.76</v>
      </c>
      <c r="D376" s="94">
        <f>+'t44 (3)'!F479</f>
        <v>1280</v>
      </c>
      <c r="E376" s="94">
        <f>+'t44 (3)'!G479</f>
        <v>673.79</v>
      </c>
      <c r="F376" s="94">
        <f>+'t44 (3)'!H479</f>
        <v>1456</v>
      </c>
      <c r="G376" s="94">
        <f>+'t44 (3)'!I479</f>
        <v>701.02</v>
      </c>
      <c r="H376" s="94">
        <f>+'t44 (3)'!J479</f>
        <v>1518</v>
      </c>
      <c r="I376" s="94">
        <f>+'t44 (3)'!K479</f>
        <v>824.41</v>
      </c>
      <c r="J376" s="94">
        <f>+'t44 (3)'!L479</f>
        <v>1910</v>
      </c>
      <c r="K376" s="94">
        <f>+'t44 (3)'!M479</f>
        <v>917.84</v>
      </c>
      <c r="L376" s="94">
        <f>+'t44 (3)'!N479</f>
        <v>1866</v>
      </c>
      <c r="M376" s="94">
        <f>+'t44 (3)'!O479</f>
        <v>1031.22</v>
      </c>
      <c r="N376" s="94">
        <f>+'t44 (3)'!P479</f>
        <v>1888</v>
      </c>
      <c r="O376" s="94">
        <f>+'t44 (3)'!Q479</f>
        <v>1082.67</v>
      </c>
      <c r="P376" s="94">
        <f>+'t44 (3)'!R479</f>
        <v>1655</v>
      </c>
      <c r="Q376" s="94">
        <f>+'t44 (3)'!S479</f>
        <v>975.62</v>
      </c>
      <c r="R376" s="94">
        <f>+'t44 (3)'!T479</f>
        <v>1285</v>
      </c>
      <c r="S376" s="94">
        <f>+'t44 (3)'!U479</f>
        <v>772.96</v>
      </c>
      <c r="T376" s="94">
        <f>+'t44 (3)'!V479</f>
        <v>1359</v>
      </c>
      <c r="U376" s="94">
        <f>+'t44 (3)'!W479</f>
        <v>737.57</v>
      </c>
      <c r="V376" s="94">
        <f>+'t44 (3)'!X479</f>
        <v>1198</v>
      </c>
      <c r="W376" s="94">
        <f>+'t44 (3)'!Y479</f>
        <v>664.26</v>
      </c>
      <c r="X376" s="94">
        <f>+'t44 (3)'!Z479</f>
        <v>1530</v>
      </c>
      <c r="Y376" s="94">
        <f>+'t44 (3)'!AA479</f>
        <v>873.02</v>
      </c>
      <c r="Z376" s="94">
        <f>+'t44 (3)'!AB479</f>
        <v>1223</v>
      </c>
      <c r="AA376" s="94">
        <f>+'t44 (3)'!AC479</f>
        <v>744.39</v>
      </c>
      <c r="AB376" s="94">
        <f>+'t44 (3)'!AD479</f>
        <v>1183</v>
      </c>
      <c r="AC376" s="94">
        <f>+'t44 (3)'!AE479</f>
        <v>637.11</v>
      </c>
      <c r="AD376" s="94">
        <f>+'t44 (3)'!AF479</f>
        <v>1575</v>
      </c>
      <c r="AE376" s="94">
        <f>+'t44 (3)'!AG479</f>
        <v>820.87</v>
      </c>
      <c r="AF376" s="94">
        <f>+'t44 (3)'!AH479</f>
        <v>1474</v>
      </c>
      <c r="AG376" s="94">
        <f>+'t44 (3)'!AI479</f>
        <v>775.56</v>
      </c>
      <c r="AH376" s="94">
        <f>+'t44 (3)'!AJ479</f>
        <v>1527</v>
      </c>
      <c r="AI376" s="94">
        <f>+'t44 (3)'!AK479</f>
        <v>809.92</v>
      </c>
      <c r="AJ376" s="94">
        <f>+'t44 (3)'!AL479</f>
        <v>1711</v>
      </c>
      <c r="AK376" s="94">
        <f>+'t44 (3)'!AM479</f>
        <v>1054.3699999999999</v>
      </c>
      <c r="AL376" s="94">
        <f>+'t44 (3)'!AN479</f>
        <v>1463</v>
      </c>
      <c r="AM376" s="94">
        <f>+'t44 (3)'!AO479</f>
        <v>915.56</v>
      </c>
      <c r="AN376" s="94">
        <f>+'t44 (3)'!AP479</f>
        <v>1371</v>
      </c>
      <c r="AO376" s="94">
        <f>+'t44 (3)'!AQ479</f>
        <v>916.92</v>
      </c>
      <c r="AP376" s="94">
        <f>+'t44 (3)'!AR479</f>
        <v>1210</v>
      </c>
      <c r="AQ376" s="94">
        <f>+'t44 (3)'!AS479</f>
        <v>725.56</v>
      </c>
      <c r="AR376" s="94">
        <f>+'t44 (3)'!AT479</f>
        <v>904</v>
      </c>
      <c r="AS376" s="94">
        <f>+'t44 (3)'!AU479</f>
        <v>573.15</v>
      </c>
      <c r="AT376" s="94">
        <f>+'t44 (3)'!AV479</f>
        <v>1264</v>
      </c>
      <c r="AU376" s="94">
        <f>+'t44 (3)'!AW479</f>
        <v>830.2</v>
      </c>
      <c r="AV376" s="94">
        <f>+'t44 (3)'!AX479</f>
        <v>1241</v>
      </c>
      <c r="AW376" s="94">
        <f>+'t44 (3)'!AY479</f>
        <v>760.32</v>
      </c>
      <c r="AX376" s="94">
        <f>+'t44 (3)'!AZ479</f>
        <v>947</v>
      </c>
      <c r="AY376" s="94">
        <f>+'t44 (3)'!BA479</f>
        <v>598.19000000000005</v>
      </c>
      <c r="AZ376" s="94">
        <f>+'t44 (3)'!BB479</f>
        <v>1052</v>
      </c>
      <c r="BA376" s="94">
        <f>+'t44 (3)'!BC479</f>
        <v>658.72</v>
      </c>
      <c r="BB376" s="94">
        <f>+'t44 (3)'!BD479</f>
        <v>1231</v>
      </c>
      <c r="BC376" s="94">
        <f>+'t44 (3)'!BE479</f>
        <v>689.95</v>
      </c>
      <c r="BD376" s="94">
        <f>+'t44 (3)'!BF479</f>
        <v>1074</v>
      </c>
      <c r="BE376" s="94">
        <f>+'t44 (3)'!BG479</f>
        <v>672.64</v>
      </c>
      <c r="BF376" s="94">
        <f>+'t44 (3)'!BH479</f>
        <v>1576</v>
      </c>
      <c r="BG376" s="94">
        <f>+'t44 (3)'!BI479</f>
        <v>900.38</v>
      </c>
      <c r="BH376" s="94">
        <f>+'t44 (3)'!BJ479</f>
        <v>1583</v>
      </c>
      <c r="BI376" s="94">
        <f>+'t44 (3)'!BK479</f>
        <v>1008.59</v>
      </c>
      <c r="BJ376" s="94">
        <f>+'t44 (3)'!BL479</f>
        <v>1327</v>
      </c>
      <c r="BK376" s="94">
        <f>+'t44 (3)'!BM479</f>
        <v>904.44</v>
      </c>
      <c r="BL376" s="94">
        <f>+'t44 (3)'!BN479</f>
        <v>1398</v>
      </c>
      <c r="BM376" s="94">
        <f>+'t44 (3)'!BO479</f>
        <v>988.2</v>
      </c>
      <c r="BN376" s="94">
        <f>+'t44 (3)'!BP479</f>
        <v>1006</v>
      </c>
      <c r="BO376" s="94">
        <f>+'t44 (3)'!BQ479</f>
        <v>762.42</v>
      </c>
      <c r="BP376" s="94">
        <f>+'t44 (3)'!BR479</f>
        <v>1128</v>
      </c>
      <c r="BQ376" s="94">
        <f>+'t44 (3)'!BS479</f>
        <v>809.91</v>
      </c>
      <c r="BR376" s="94">
        <f>+'t44 (3)'!BT479</f>
        <v>1518</v>
      </c>
      <c r="BS376" s="94">
        <f>+'t44 (3)'!BU479</f>
        <v>942.44</v>
      </c>
      <c r="BT376" s="94">
        <f>+'t44 (3)'!BV479</f>
        <v>1274</v>
      </c>
      <c r="BU376" s="94">
        <f>+'t44 (3)'!BW479</f>
        <v>806.98</v>
      </c>
      <c r="BV376" s="94">
        <f>+'t44 (3)'!BX479</f>
        <v>1164</v>
      </c>
      <c r="BW376" s="94">
        <f>+'t44 (3)'!BY479</f>
        <v>753.3</v>
      </c>
      <c r="BX376" s="94">
        <f>+'t44 (3)'!BZ479</f>
        <v>1189</v>
      </c>
      <c r="BY376" s="94">
        <f>+'t44 (3)'!CA479</f>
        <v>665.46</v>
      </c>
      <c r="BZ376" s="94">
        <f>+'t44 (3)'!CB479</f>
        <v>1030</v>
      </c>
      <c r="CA376" s="94">
        <f>+'t44 (3)'!CC479</f>
        <v>590.41999999999996</v>
      </c>
    </row>
    <row r="377" spans="1:79" ht="16.5" customHeight="1" x14ac:dyDescent="0.45">
      <c r="A377" s="358" t="s">
        <v>735</v>
      </c>
      <c r="B377" s="94">
        <f>+'t44 (3)'!D480</f>
        <v>3776</v>
      </c>
      <c r="C377" s="94">
        <f>+'t44 (3)'!E480</f>
        <v>588.41</v>
      </c>
      <c r="D377" s="94">
        <f>+'t44 (3)'!F480</f>
        <v>4062</v>
      </c>
      <c r="E377" s="94">
        <f>+'t44 (3)'!G480</f>
        <v>588.47</v>
      </c>
      <c r="F377" s="94">
        <f>+'t44 (3)'!H480</f>
        <v>4190</v>
      </c>
      <c r="G377" s="94">
        <f>+'t44 (3)'!I480</f>
        <v>489.07</v>
      </c>
      <c r="H377" s="94">
        <f>+'t44 (3)'!J480</f>
        <v>3908</v>
      </c>
      <c r="I377" s="94">
        <f>+'t44 (3)'!K480</f>
        <v>470.72</v>
      </c>
      <c r="J377" s="94">
        <f>+'t44 (3)'!L480</f>
        <v>5064</v>
      </c>
      <c r="K377" s="94">
        <f>+'t44 (3)'!M480</f>
        <v>632.27</v>
      </c>
      <c r="L377" s="94">
        <f>+'t44 (3)'!N480</f>
        <v>4689</v>
      </c>
      <c r="M377" s="94">
        <f>+'t44 (3)'!O480</f>
        <v>640.52</v>
      </c>
      <c r="N377" s="94">
        <f>+'t44 (3)'!P480</f>
        <v>3615</v>
      </c>
      <c r="O377" s="94">
        <f>+'t44 (3)'!Q480</f>
        <v>465.43</v>
      </c>
      <c r="P377" s="94">
        <f>+'t44 (3)'!R480</f>
        <v>3974</v>
      </c>
      <c r="Q377" s="94">
        <f>+'t44 (3)'!S480</f>
        <v>556.34</v>
      </c>
      <c r="R377" s="94">
        <f>+'t44 (3)'!T480</f>
        <v>3983</v>
      </c>
      <c r="S377" s="94">
        <f>+'t44 (3)'!U480</f>
        <v>500.46</v>
      </c>
      <c r="T377" s="94">
        <f>+'t44 (3)'!V480</f>
        <v>4022</v>
      </c>
      <c r="U377" s="94">
        <f>+'t44 (3)'!W480</f>
        <v>578.17999999999995</v>
      </c>
      <c r="V377" s="94">
        <f>+'t44 (3)'!X480</f>
        <v>3866</v>
      </c>
      <c r="W377" s="94">
        <f>+'t44 (3)'!Y480</f>
        <v>635.32000000000005</v>
      </c>
      <c r="X377" s="94">
        <f>+'t44 (3)'!Z480</f>
        <v>5136</v>
      </c>
      <c r="Y377" s="94">
        <f>+'t44 (3)'!AA480</f>
        <v>789.7</v>
      </c>
      <c r="Z377" s="94">
        <f>+'t44 (3)'!AB480</f>
        <v>3955</v>
      </c>
      <c r="AA377" s="94">
        <f>+'t44 (3)'!AC480</f>
        <v>568.35</v>
      </c>
      <c r="AB377" s="94">
        <f>+'t44 (3)'!AD480</f>
        <v>3849</v>
      </c>
      <c r="AC377" s="94">
        <f>+'t44 (3)'!AE480</f>
        <v>509.95</v>
      </c>
      <c r="AD377" s="94">
        <f>+'t44 (3)'!AF480</f>
        <v>4372</v>
      </c>
      <c r="AE377" s="94">
        <f>+'t44 (3)'!AG480</f>
        <v>536.02</v>
      </c>
      <c r="AF377" s="94">
        <f>+'t44 (3)'!AH480</f>
        <v>3598</v>
      </c>
      <c r="AG377" s="94">
        <f>+'t44 (3)'!AI480</f>
        <v>500.3</v>
      </c>
      <c r="AH377" s="94">
        <f>+'t44 (3)'!AJ480</f>
        <v>4893</v>
      </c>
      <c r="AI377" s="94">
        <f>+'t44 (3)'!AK480</f>
        <v>620.34</v>
      </c>
      <c r="AJ377" s="94">
        <f>+'t44 (3)'!AL480</f>
        <v>5102</v>
      </c>
      <c r="AK377" s="94">
        <f>+'t44 (3)'!AM480</f>
        <v>648.03</v>
      </c>
      <c r="AL377" s="94">
        <f>+'t44 (3)'!AN480</f>
        <v>3884</v>
      </c>
      <c r="AM377" s="94">
        <f>+'t44 (3)'!AO480</f>
        <v>604.35</v>
      </c>
      <c r="AN377" s="94">
        <f>+'t44 (3)'!AP480</f>
        <v>4471</v>
      </c>
      <c r="AO377" s="94">
        <f>+'t44 (3)'!AQ480</f>
        <v>538.48</v>
      </c>
      <c r="AP377" s="94">
        <f>+'t44 (3)'!AR480</f>
        <v>3839</v>
      </c>
      <c r="AQ377" s="94">
        <f>+'t44 (3)'!AS480</f>
        <v>514.69000000000005</v>
      </c>
      <c r="AR377" s="94">
        <f>+'t44 (3)'!AT480</f>
        <v>3480</v>
      </c>
      <c r="AS377" s="94">
        <f>+'t44 (3)'!AU480</f>
        <v>625.37</v>
      </c>
      <c r="AT377" s="94">
        <f>+'t44 (3)'!AV480</f>
        <v>3592</v>
      </c>
      <c r="AU377" s="94">
        <f>+'t44 (3)'!AW480</f>
        <v>726.98</v>
      </c>
      <c r="AV377" s="94">
        <f>+'t44 (3)'!AX480</f>
        <v>3731</v>
      </c>
      <c r="AW377" s="94">
        <f>+'t44 (3)'!AY480</f>
        <v>751.23</v>
      </c>
      <c r="AX377" s="94">
        <f>+'t44 (3)'!AZ480</f>
        <v>3548</v>
      </c>
      <c r="AY377" s="94">
        <f>+'t44 (3)'!BA480</f>
        <v>590.62</v>
      </c>
      <c r="AZ377" s="94">
        <f>+'t44 (3)'!BB480</f>
        <v>3311</v>
      </c>
      <c r="BA377" s="94">
        <f>+'t44 (3)'!BC480</f>
        <v>563.34</v>
      </c>
      <c r="BB377" s="94">
        <f>+'t44 (3)'!BD480</f>
        <v>3991</v>
      </c>
      <c r="BC377" s="94">
        <f>+'t44 (3)'!BE480</f>
        <v>604.07000000000005</v>
      </c>
      <c r="BD377" s="94">
        <f>+'t44 (3)'!BF480</f>
        <v>2553</v>
      </c>
      <c r="BE377" s="94">
        <f>+'t44 (3)'!BG480</f>
        <v>407.13</v>
      </c>
      <c r="BF377" s="94">
        <f>+'t44 (3)'!BH480</f>
        <v>3782</v>
      </c>
      <c r="BG377" s="94">
        <f>+'t44 (3)'!BI480</f>
        <v>670.44</v>
      </c>
      <c r="BH377" s="94">
        <f>+'t44 (3)'!BJ480</f>
        <v>3437</v>
      </c>
      <c r="BI377" s="94">
        <f>+'t44 (3)'!BK480</f>
        <v>541.12</v>
      </c>
      <c r="BJ377" s="94">
        <f>+'t44 (3)'!BL480</f>
        <v>2350</v>
      </c>
      <c r="BK377" s="94">
        <f>+'t44 (3)'!BM480</f>
        <v>520.20000000000005</v>
      </c>
      <c r="BL377" s="94">
        <f>+'t44 (3)'!BN480</f>
        <v>2874</v>
      </c>
      <c r="BM377" s="94">
        <f>+'t44 (3)'!BO480</f>
        <v>497.83</v>
      </c>
      <c r="BN377" s="94">
        <f>+'t44 (3)'!BP480</f>
        <v>1923</v>
      </c>
      <c r="BO377" s="94">
        <f>+'t44 (3)'!BQ480</f>
        <v>388.73</v>
      </c>
      <c r="BP377" s="94">
        <f>+'t44 (3)'!BR480</f>
        <v>2196</v>
      </c>
      <c r="BQ377" s="94">
        <f>+'t44 (3)'!BS480</f>
        <v>462.99</v>
      </c>
      <c r="BR377" s="94">
        <f>+'t44 (3)'!BT480</f>
        <v>2565</v>
      </c>
      <c r="BS377" s="94">
        <f>+'t44 (3)'!BU480</f>
        <v>533.49</v>
      </c>
      <c r="BT377" s="94">
        <f>+'t44 (3)'!BV480</f>
        <v>2944</v>
      </c>
      <c r="BU377" s="94">
        <f>+'t44 (3)'!BW480</f>
        <v>578.98</v>
      </c>
      <c r="BV377" s="94">
        <f>+'t44 (3)'!BX480</f>
        <v>2039</v>
      </c>
      <c r="BW377" s="94">
        <f>+'t44 (3)'!BY480</f>
        <v>450.6</v>
      </c>
      <c r="BX377" s="94">
        <f>+'t44 (3)'!BZ480</f>
        <v>2361</v>
      </c>
      <c r="BY377" s="94">
        <f>+'t44 (3)'!CA480</f>
        <v>521.24</v>
      </c>
      <c r="BZ377" s="94">
        <f>+'t44 (3)'!CB480</f>
        <v>2977</v>
      </c>
      <c r="CA377" s="94">
        <f>+'t44 (3)'!CC480</f>
        <v>442.2</v>
      </c>
    </row>
    <row r="378" spans="1:79" ht="16.5" customHeight="1" x14ac:dyDescent="0.45">
      <c r="A378" s="357" t="s">
        <v>736</v>
      </c>
      <c r="B378" s="94">
        <f>+'t44 (3)'!D481</f>
        <v>259</v>
      </c>
      <c r="C378" s="94">
        <f>+'t44 (3)'!E481</f>
        <v>97.67</v>
      </c>
      <c r="D378" s="94">
        <f>+'t44 (3)'!F481</f>
        <v>348</v>
      </c>
      <c r="E378" s="94">
        <f>+'t44 (3)'!G481</f>
        <v>109.31</v>
      </c>
      <c r="F378" s="94">
        <f>+'t44 (3)'!H481</f>
        <v>362</v>
      </c>
      <c r="G378" s="94">
        <f>+'t44 (3)'!I481</f>
        <v>73.849999999999994</v>
      </c>
      <c r="H378" s="94">
        <f>+'t44 (3)'!J481</f>
        <v>256</v>
      </c>
      <c r="I378" s="94">
        <f>+'t44 (3)'!K481</f>
        <v>59.89</v>
      </c>
      <c r="J378" s="94">
        <f>+'t44 (3)'!L481</f>
        <v>341</v>
      </c>
      <c r="K378" s="94">
        <f>+'t44 (3)'!M481</f>
        <v>78.72</v>
      </c>
      <c r="L378" s="94">
        <f>+'t44 (3)'!N481</f>
        <v>294</v>
      </c>
      <c r="M378" s="94">
        <f>+'t44 (3)'!O481</f>
        <v>78.61</v>
      </c>
      <c r="N378" s="94">
        <f>+'t44 (3)'!P481</f>
        <v>373</v>
      </c>
      <c r="O378" s="94">
        <f>+'t44 (3)'!Q481</f>
        <v>101.63</v>
      </c>
      <c r="P378" s="94">
        <f>+'t44 (3)'!R481</f>
        <v>319</v>
      </c>
      <c r="Q378" s="94">
        <f>+'t44 (3)'!S481</f>
        <v>96.98</v>
      </c>
      <c r="R378" s="94">
        <f>+'t44 (3)'!T481</f>
        <v>315</v>
      </c>
      <c r="S378" s="94">
        <f>+'t44 (3)'!U481</f>
        <v>90.78</v>
      </c>
      <c r="T378" s="94">
        <f>+'t44 (3)'!V481</f>
        <v>400</v>
      </c>
      <c r="U378" s="94">
        <f>+'t44 (3)'!W481</f>
        <v>95.46</v>
      </c>
      <c r="V378" s="94">
        <f>+'t44 (3)'!X481</f>
        <v>357</v>
      </c>
      <c r="W378" s="94">
        <f>+'t44 (3)'!Y481</f>
        <v>123.69</v>
      </c>
      <c r="X378" s="94">
        <f>+'t44 (3)'!Z481</f>
        <v>363</v>
      </c>
      <c r="Y378" s="94">
        <f>+'t44 (3)'!AA481</f>
        <v>106.68</v>
      </c>
      <c r="Z378" s="94">
        <f>+'t44 (3)'!AB481</f>
        <v>208</v>
      </c>
      <c r="AA378" s="94">
        <f>+'t44 (3)'!AC481</f>
        <v>74.55</v>
      </c>
      <c r="AB378" s="94">
        <f>+'t44 (3)'!AD481</f>
        <v>307</v>
      </c>
      <c r="AC378" s="94">
        <f>+'t44 (3)'!AE481</f>
        <v>84.96</v>
      </c>
      <c r="AD378" s="94">
        <f>+'t44 (3)'!AF481</f>
        <v>418</v>
      </c>
      <c r="AE378" s="94">
        <f>+'t44 (3)'!AG481</f>
        <v>102.59</v>
      </c>
      <c r="AF378" s="94">
        <f>+'t44 (3)'!AH481</f>
        <v>337</v>
      </c>
      <c r="AG378" s="94">
        <f>+'t44 (3)'!AI481</f>
        <v>101.95</v>
      </c>
      <c r="AH378" s="94">
        <f>+'t44 (3)'!AJ481</f>
        <v>324</v>
      </c>
      <c r="AI378" s="94">
        <f>+'t44 (3)'!AK481</f>
        <v>95.02</v>
      </c>
      <c r="AJ378" s="94">
        <f>+'t44 (3)'!AL481</f>
        <v>281</v>
      </c>
      <c r="AK378" s="94">
        <f>+'t44 (3)'!AM481</f>
        <v>91.05</v>
      </c>
      <c r="AL378" s="94">
        <f>+'t44 (3)'!AN481</f>
        <v>211</v>
      </c>
      <c r="AM378" s="94">
        <f>+'t44 (3)'!AO481</f>
        <v>67.760000000000005</v>
      </c>
      <c r="AN378" s="94">
        <f>+'t44 (3)'!AP481</f>
        <v>378</v>
      </c>
      <c r="AO378" s="94">
        <f>+'t44 (3)'!AQ481</f>
        <v>83.49</v>
      </c>
      <c r="AP378" s="94">
        <f>+'t44 (3)'!AR481</f>
        <v>260</v>
      </c>
      <c r="AQ378" s="94">
        <f>+'t44 (3)'!AS481</f>
        <v>75.739999999999995</v>
      </c>
      <c r="AR378" s="94">
        <f>+'t44 (3)'!AT481</f>
        <v>270</v>
      </c>
      <c r="AS378" s="94">
        <f>+'t44 (3)'!AU481</f>
        <v>81.73</v>
      </c>
      <c r="AT378" s="94">
        <f>+'t44 (3)'!AV481</f>
        <v>399</v>
      </c>
      <c r="AU378" s="94">
        <f>+'t44 (3)'!AW481</f>
        <v>101.12</v>
      </c>
      <c r="AV378" s="94">
        <f>+'t44 (3)'!AX481</f>
        <v>336</v>
      </c>
      <c r="AW378" s="94">
        <f>+'t44 (3)'!AY481</f>
        <v>134.32</v>
      </c>
      <c r="AX378" s="94">
        <f>+'t44 (3)'!AZ481</f>
        <v>234</v>
      </c>
      <c r="AY378" s="94">
        <f>+'t44 (3)'!BA481</f>
        <v>83.9</v>
      </c>
      <c r="AZ378" s="94">
        <f>+'t44 (3)'!BB481</f>
        <v>395</v>
      </c>
      <c r="BA378" s="94">
        <f>+'t44 (3)'!BC481</f>
        <v>69.08</v>
      </c>
      <c r="BB378" s="94">
        <f>+'t44 (3)'!BD481</f>
        <v>820</v>
      </c>
      <c r="BC378" s="94">
        <f>+'t44 (3)'!BE481</f>
        <v>105.61</v>
      </c>
      <c r="BD378" s="94">
        <f>+'t44 (3)'!BF481</f>
        <v>384</v>
      </c>
      <c r="BE378" s="94">
        <f>+'t44 (3)'!BG481</f>
        <v>75.540000000000006</v>
      </c>
      <c r="BF378" s="94">
        <f>+'t44 (3)'!BH481</f>
        <v>596</v>
      </c>
      <c r="BG378" s="94">
        <f>+'t44 (3)'!BI481</f>
        <v>115.92</v>
      </c>
      <c r="BH378" s="94">
        <f>+'t44 (3)'!BJ481</f>
        <v>536</v>
      </c>
      <c r="BI378" s="94">
        <f>+'t44 (3)'!BK481</f>
        <v>96.16</v>
      </c>
      <c r="BJ378" s="94">
        <f>+'t44 (3)'!BL481</f>
        <v>332</v>
      </c>
      <c r="BK378" s="94">
        <f>+'t44 (3)'!BM481</f>
        <v>91.47</v>
      </c>
      <c r="BL378" s="94">
        <f>+'t44 (3)'!BN481</f>
        <v>442</v>
      </c>
      <c r="BM378" s="94">
        <f>+'t44 (3)'!BO481</f>
        <v>93.33</v>
      </c>
      <c r="BN378" s="94">
        <f>+'t44 (3)'!BP481</f>
        <v>290</v>
      </c>
      <c r="BO378" s="94">
        <f>+'t44 (3)'!BQ481</f>
        <v>89.55</v>
      </c>
      <c r="BP378" s="94">
        <f>+'t44 (3)'!BR481</f>
        <v>254</v>
      </c>
      <c r="BQ378" s="94">
        <f>+'t44 (3)'!BS481</f>
        <v>91.95</v>
      </c>
      <c r="BR378" s="94">
        <f>+'t44 (3)'!BT481</f>
        <v>264</v>
      </c>
      <c r="BS378" s="94">
        <f>+'t44 (3)'!BU481</f>
        <v>94.6</v>
      </c>
      <c r="BT378" s="94">
        <f>+'t44 (3)'!BV481</f>
        <v>304</v>
      </c>
      <c r="BU378" s="94">
        <f>+'t44 (3)'!BW481</f>
        <v>98.81</v>
      </c>
      <c r="BV378" s="94">
        <f>+'t44 (3)'!BX481</f>
        <v>310</v>
      </c>
      <c r="BW378" s="94">
        <f>+'t44 (3)'!BY481</f>
        <v>69.34</v>
      </c>
      <c r="BX378" s="94">
        <f>+'t44 (3)'!BZ481</f>
        <v>283</v>
      </c>
      <c r="BY378" s="94">
        <f>+'t44 (3)'!CA481</f>
        <v>73.36</v>
      </c>
      <c r="BZ378" s="94">
        <f>+'t44 (3)'!CB481</f>
        <v>357</v>
      </c>
      <c r="CA378" s="94">
        <f>+'t44 (3)'!CC481</f>
        <v>80.819999999999993</v>
      </c>
    </row>
    <row r="379" spans="1:79" ht="16.5" customHeight="1" x14ac:dyDescent="0.45">
      <c r="A379" s="358" t="s">
        <v>737</v>
      </c>
      <c r="B379" s="94">
        <f>+'t44 (3)'!D482</f>
        <v>0</v>
      </c>
      <c r="C379" s="94">
        <f>+'t44 (3)'!E482</f>
        <v>848.15</v>
      </c>
      <c r="D379" s="94">
        <f>+'t44 (3)'!F482</f>
        <v>0</v>
      </c>
      <c r="E379" s="94">
        <f>+'t44 (3)'!G482</f>
        <v>774.81</v>
      </c>
      <c r="F379" s="94">
        <f>+'t44 (3)'!H482</f>
        <v>0</v>
      </c>
      <c r="G379" s="94">
        <f>+'t44 (3)'!I482</f>
        <v>810.11</v>
      </c>
      <c r="H379" s="94">
        <f>+'t44 (3)'!J482</f>
        <v>0</v>
      </c>
      <c r="I379" s="94">
        <f>+'t44 (3)'!K482</f>
        <v>779.04</v>
      </c>
      <c r="J379" s="94">
        <f>+'t44 (3)'!L482</f>
        <v>0</v>
      </c>
      <c r="K379" s="94">
        <f>+'t44 (3)'!M482</f>
        <v>824.99</v>
      </c>
      <c r="L379" s="94">
        <f>+'t44 (3)'!N482</f>
        <v>0</v>
      </c>
      <c r="M379" s="94">
        <f>+'t44 (3)'!O482</f>
        <v>915.49</v>
      </c>
      <c r="N379" s="94">
        <f>+'t44 (3)'!P482</f>
        <v>0</v>
      </c>
      <c r="O379" s="94">
        <f>+'t44 (3)'!Q482</f>
        <v>941.32</v>
      </c>
      <c r="P379" s="94">
        <f>+'t44 (3)'!R482</f>
        <v>0</v>
      </c>
      <c r="Q379" s="94">
        <f>+'t44 (3)'!S482</f>
        <v>910.89</v>
      </c>
      <c r="R379" s="94">
        <f>+'t44 (3)'!T482</f>
        <v>0</v>
      </c>
      <c r="S379" s="94">
        <f>+'t44 (3)'!U482</f>
        <v>911.39</v>
      </c>
      <c r="T379" s="94">
        <f>+'t44 (3)'!V482</f>
        <v>0</v>
      </c>
      <c r="U379" s="94">
        <f>+'t44 (3)'!W482</f>
        <v>933.03</v>
      </c>
      <c r="V379" s="94">
        <f>+'t44 (3)'!X482</f>
        <v>0</v>
      </c>
      <c r="W379" s="94">
        <f>+'t44 (3)'!Y482</f>
        <v>687.16</v>
      </c>
      <c r="X379" s="94">
        <f>+'t44 (3)'!Z482</f>
        <v>0</v>
      </c>
      <c r="Y379" s="94">
        <f>+'t44 (3)'!AA482</f>
        <v>927.82</v>
      </c>
      <c r="Z379" s="94">
        <f>+'t44 (3)'!AB482</f>
        <v>0</v>
      </c>
      <c r="AA379" s="94">
        <f>+'t44 (3)'!AC482</f>
        <v>762.32</v>
      </c>
      <c r="AB379" s="94">
        <f>+'t44 (3)'!AD482</f>
        <v>0</v>
      </c>
      <c r="AC379" s="94">
        <f>+'t44 (3)'!AE482</f>
        <v>757.5</v>
      </c>
      <c r="AD379" s="94">
        <f>+'t44 (3)'!AF482</f>
        <v>0</v>
      </c>
      <c r="AE379" s="94">
        <f>+'t44 (3)'!AG482</f>
        <v>836.31</v>
      </c>
      <c r="AF379" s="94">
        <f>+'t44 (3)'!AH482</f>
        <v>0</v>
      </c>
      <c r="AG379" s="94">
        <f>+'t44 (3)'!AI482</f>
        <v>763.07</v>
      </c>
      <c r="AH379" s="94">
        <f>+'t44 (3)'!AJ482</f>
        <v>0</v>
      </c>
      <c r="AI379" s="94">
        <f>+'t44 (3)'!AK482</f>
        <v>871.16</v>
      </c>
      <c r="AJ379" s="94">
        <f>+'t44 (3)'!AL482</f>
        <v>0</v>
      </c>
      <c r="AK379" s="94">
        <f>+'t44 (3)'!AM482</f>
        <v>853.75</v>
      </c>
      <c r="AL379" s="94">
        <f>+'t44 (3)'!AN482</f>
        <v>0</v>
      </c>
      <c r="AM379" s="94">
        <f>+'t44 (3)'!AO482</f>
        <v>907.09</v>
      </c>
      <c r="AN379" s="94">
        <f>+'t44 (3)'!AP482</f>
        <v>0</v>
      </c>
      <c r="AO379" s="94">
        <f>+'t44 (3)'!AQ482</f>
        <v>926.27</v>
      </c>
      <c r="AP379" s="94">
        <f>+'t44 (3)'!AR482</f>
        <v>0</v>
      </c>
      <c r="AQ379" s="94">
        <f>+'t44 (3)'!AS482</f>
        <v>862.6</v>
      </c>
      <c r="AR379" s="94">
        <f>+'t44 (3)'!AT482</f>
        <v>0</v>
      </c>
      <c r="AS379" s="94">
        <f>+'t44 (3)'!AU482</f>
        <v>792.54</v>
      </c>
      <c r="AT379" s="94">
        <f>+'t44 (3)'!AV482</f>
        <v>0</v>
      </c>
      <c r="AU379" s="94">
        <f>+'t44 (3)'!AW482</f>
        <v>843.22</v>
      </c>
      <c r="AV379" s="94">
        <f>+'t44 (3)'!AX482</f>
        <v>0</v>
      </c>
      <c r="AW379" s="94">
        <f>+'t44 (3)'!AY482</f>
        <v>827.66</v>
      </c>
      <c r="AX379" s="94">
        <f>+'t44 (3)'!AZ482</f>
        <v>0</v>
      </c>
      <c r="AY379" s="94">
        <f>+'t44 (3)'!BA482</f>
        <v>695.36</v>
      </c>
      <c r="AZ379" s="94">
        <f>+'t44 (3)'!BB482</f>
        <v>0</v>
      </c>
      <c r="BA379" s="94">
        <f>+'t44 (3)'!BC482</f>
        <v>798.32</v>
      </c>
      <c r="BB379" s="94">
        <f>+'t44 (3)'!BD482</f>
        <v>0</v>
      </c>
      <c r="BC379" s="94">
        <f>+'t44 (3)'!BE482</f>
        <v>862.01</v>
      </c>
      <c r="BD379" s="94">
        <f>+'t44 (3)'!BF482</f>
        <v>0</v>
      </c>
      <c r="BE379" s="94">
        <f>+'t44 (3)'!BG482</f>
        <v>730.2</v>
      </c>
      <c r="BF379" s="94">
        <f>+'t44 (3)'!BH482</f>
        <v>0</v>
      </c>
      <c r="BG379" s="94">
        <f>+'t44 (3)'!BI482</f>
        <v>797.64</v>
      </c>
      <c r="BH379" s="94">
        <f>+'t44 (3)'!BJ482</f>
        <v>0</v>
      </c>
      <c r="BI379" s="94">
        <f>+'t44 (3)'!BK482</f>
        <v>911.29</v>
      </c>
      <c r="BJ379" s="94">
        <f>+'t44 (3)'!BL482</f>
        <v>0</v>
      </c>
      <c r="BK379" s="94">
        <f>+'t44 (3)'!BM482</f>
        <v>800.55</v>
      </c>
      <c r="BL379" s="94">
        <f>+'t44 (3)'!BN482</f>
        <v>0</v>
      </c>
      <c r="BM379" s="94">
        <f>+'t44 (3)'!BO482</f>
        <v>916.15</v>
      </c>
      <c r="BN379" s="94">
        <f>+'t44 (3)'!BP482</f>
        <v>0</v>
      </c>
      <c r="BO379" s="94">
        <f>+'t44 (3)'!BQ482</f>
        <v>900.22</v>
      </c>
      <c r="BP379" s="94">
        <f>+'t44 (3)'!BR482</f>
        <v>0</v>
      </c>
      <c r="BQ379" s="94">
        <f>+'t44 (3)'!BS482</f>
        <v>821.49</v>
      </c>
      <c r="BR379" s="94">
        <f>+'t44 (3)'!BT482</f>
        <v>0</v>
      </c>
      <c r="BS379" s="94">
        <f>+'t44 (3)'!BU482</f>
        <v>883.34</v>
      </c>
      <c r="BT379" s="94">
        <f>+'t44 (3)'!BV482</f>
        <v>0</v>
      </c>
      <c r="BU379" s="94">
        <f>+'t44 (3)'!BW482</f>
        <v>805.88</v>
      </c>
      <c r="BV379" s="94">
        <f>+'t44 (3)'!BX482</f>
        <v>0</v>
      </c>
      <c r="BW379" s="94">
        <f>+'t44 (3)'!BY482</f>
        <v>880.03</v>
      </c>
      <c r="BX379" s="94">
        <f>+'t44 (3)'!BZ482</f>
        <v>0</v>
      </c>
      <c r="BY379" s="94">
        <f>+'t44 (3)'!CA482</f>
        <v>964.11</v>
      </c>
      <c r="BZ379" s="94">
        <f>+'t44 (3)'!CB482</f>
        <v>0</v>
      </c>
      <c r="CA379" s="94">
        <f>+'t44 (3)'!CC482</f>
        <v>773.08</v>
      </c>
    </row>
    <row r="380" spans="1:79" ht="16.5" customHeight="1" x14ac:dyDescent="0.45">
      <c r="A380" s="357" t="s">
        <v>738</v>
      </c>
      <c r="B380" s="94">
        <f>+'t44 (3)'!D483</f>
        <v>607</v>
      </c>
      <c r="C380" s="94">
        <f>+'t44 (3)'!E483</f>
        <v>238.2</v>
      </c>
      <c r="D380" s="94">
        <f>+'t44 (3)'!F483</f>
        <v>519</v>
      </c>
      <c r="E380" s="94">
        <f>+'t44 (3)'!G483</f>
        <v>201.58</v>
      </c>
      <c r="F380" s="94">
        <f>+'t44 (3)'!H483</f>
        <v>739</v>
      </c>
      <c r="G380" s="94">
        <f>+'t44 (3)'!I483</f>
        <v>245.12</v>
      </c>
      <c r="H380" s="94">
        <f>+'t44 (3)'!J483</f>
        <v>667</v>
      </c>
      <c r="I380" s="94">
        <f>+'t44 (3)'!K483</f>
        <v>218.06</v>
      </c>
      <c r="J380" s="94">
        <f>+'t44 (3)'!L483</f>
        <v>608</v>
      </c>
      <c r="K380" s="94">
        <f>+'t44 (3)'!M483</f>
        <v>234.09</v>
      </c>
      <c r="L380" s="94">
        <f>+'t44 (3)'!N483</f>
        <v>645</v>
      </c>
      <c r="M380" s="94">
        <f>+'t44 (3)'!O483</f>
        <v>324.95</v>
      </c>
      <c r="N380" s="94">
        <f>+'t44 (3)'!P483</f>
        <v>510</v>
      </c>
      <c r="O380" s="94">
        <f>+'t44 (3)'!Q483</f>
        <v>238.63</v>
      </c>
      <c r="P380" s="94">
        <f>+'t44 (3)'!R483</f>
        <v>528</v>
      </c>
      <c r="Q380" s="94">
        <f>+'t44 (3)'!S483</f>
        <v>270.31</v>
      </c>
      <c r="R380" s="94">
        <f>+'t44 (3)'!T483</f>
        <v>456</v>
      </c>
      <c r="S380" s="94">
        <f>+'t44 (3)'!U483</f>
        <v>267.92</v>
      </c>
      <c r="T380" s="94">
        <f>+'t44 (3)'!V483</f>
        <v>549</v>
      </c>
      <c r="U380" s="94">
        <f>+'t44 (3)'!W483</f>
        <v>247.15</v>
      </c>
      <c r="V380" s="94">
        <f>+'t44 (3)'!X483</f>
        <v>463</v>
      </c>
      <c r="W380" s="94">
        <f>+'t44 (3)'!Y483</f>
        <v>196.78</v>
      </c>
      <c r="X380" s="94">
        <f>+'t44 (3)'!Z483</f>
        <v>710</v>
      </c>
      <c r="Y380" s="94">
        <f>+'t44 (3)'!AA483</f>
        <v>274.89</v>
      </c>
      <c r="Z380" s="94">
        <f>+'t44 (3)'!AB483</f>
        <v>443</v>
      </c>
      <c r="AA380" s="94">
        <f>+'t44 (3)'!AC483</f>
        <v>228.27</v>
      </c>
      <c r="AB380" s="94">
        <f>+'t44 (3)'!AD483</f>
        <v>380</v>
      </c>
      <c r="AC380" s="94">
        <f>+'t44 (3)'!AE483</f>
        <v>215.51</v>
      </c>
      <c r="AD380" s="94">
        <f>+'t44 (3)'!AF483</f>
        <v>632</v>
      </c>
      <c r="AE380" s="94">
        <f>+'t44 (3)'!AG483</f>
        <v>260.60000000000002</v>
      </c>
      <c r="AF380" s="94">
        <f>+'t44 (3)'!AH483</f>
        <v>402</v>
      </c>
      <c r="AG380" s="94">
        <f>+'t44 (3)'!AI483</f>
        <v>142.94</v>
      </c>
      <c r="AH380" s="94">
        <f>+'t44 (3)'!AJ483</f>
        <v>537</v>
      </c>
      <c r="AI380" s="94">
        <f>+'t44 (3)'!AK483</f>
        <v>255.39</v>
      </c>
      <c r="AJ380" s="94">
        <f>+'t44 (3)'!AL483</f>
        <v>515</v>
      </c>
      <c r="AK380" s="94">
        <f>+'t44 (3)'!AM483</f>
        <v>244.56</v>
      </c>
      <c r="AL380" s="94">
        <f>+'t44 (3)'!AN483</f>
        <v>472</v>
      </c>
      <c r="AM380" s="94">
        <f>+'t44 (3)'!AO483</f>
        <v>211.31</v>
      </c>
      <c r="AN380" s="94">
        <f>+'t44 (3)'!AP483</f>
        <v>557</v>
      </c>
      <c r="AO380" s="94">
        <f>+'t44 (3)'!AQ483</f>
        <v>271.67</v>
      </c>
      <c r="AP380" s="94">
        <f>+'t44 (3)'!AR483</f>
        <v>427</v>
      </c>
      <c r="AQ380" s="94">
        <f>+'t44 (3)'!AS483</f>
        <v>228.56</v>
      </c>
      <c r="AR380" s="94">
        <f>+'t44 (3)'!AT483</f>
        <v>394</v>
      </c>
      <c r="AS380" s="94">
        <f>+'t44 (3)'!AU483</f>
        <v>189.72</v>
      </c>
      <c r="AT380" s="94">
        <f>+'t44 (3)'!AV483</f>
        <v>579</v>
      </c>
      <c r="AU380" s="94">
        <f>+'t44 (3)'!AW483</f>
        <v>280.37</v>
      </c>
      <c r="AV380" s="94">
        <f>+'t44 (3)'!AX483</f>
        <v>471</v>
      </c>
      <c r="AW380" s="94">
        <f>+'t44 (3)'!AY483</f>
        <v>260.67</v>
      </c>
      <c r="AX380" s="94">
        <f>+'t44 (3)'!AZ483</f>
        <v>356</v>
      </c>
      <c r="AY380" s="94">
        <f>+'t44 (3)'!BA483</f>
        <v>178.23</v>
      </c>
      <c r="AZ380" s="94">
        <f>+'t44 (3)'!BB483</f>
        <v>543</v>
      </c>
      <c r="BA380" s="94">
        <f>+'t44 (3)'!BC483</f>
        <v>194.83</v>
      </c>
      <c r="BB380" s="94">
        <f>+'t44 (3)'!BD483</f>
        <v>423</v>
      </c>
      <c r="BC380" s="94">
        <f>+'t44 (3)'!BE483</f>
        <v>205.04</v>
      </c>
      <c r="BD380" s="94">
        <f>+'t44 (3)'!BF483</f>
        <v>352</v>
      </c>
      <c r="BE380" s="94">
        <f>+'t44 (3)'!BG483</f>
        <v>180.82</v>
      </c>
      <c r="BF380" s="94">
        <f>+'t44 (3)'!BH483</f>
        <v>366</v>
      </c>
      <c r="BG380" s="94">
        <f>+'t44 (3)'!BI483</f>
        <v>189.57</v>
      </c>
      <c r="BH380" s="94">
        <f>+'t44 (3)'!BJ483</f>
        <v>475</v>
      </c>
      <c r="BI380" s="94">
        <f>+'t44 (3)'!BK483</f>
        <v>247.56</v>
      </c>
      <c r="BJ380" s="94">
        <f>+'t44 (3)'!BL483</f>
        <v>306</v>
      </c>
      <c r="BK380" s="94">
        <f>+'t44 (3)'!BM483</f>
        <v>181.43</v>
      </c>
      <c r="BL380" s="94">
        <f>+'t44 (3)'!BN483</f>
        <v>371</v>
      </c>
      <c r="BM380" s="94">
        <f>+'t44 (3)'!BO483</f>
        <v>263.86</v>
      </c>
      <c r="BN380" s="94">
        <f>+'t44 (3)'!BP483</f>
        <v>380</v>
      </c>
      <c r="BO380" s="94">
        <f>+'t44 (3)'!BQ483</f>
        <v>227.16</v>
      </c>
      <c r="BP380" s="94">
        <f>+'t44 (3)'!BR483</f>
        <v>349</v>
      </c>
      <c r="BQ380" s="94">
        <f>+'t44 (3)'!BS483</f>
        <v>244.57</v>
      </c>
      <c r="BR380" s="94">
        <f>+'t44 (3)'!BT483</f>
        <v>445</v>
      </c>
      <c r="BS380" s="94">
        <f>+'t44 (3)'!BU483</f>
        <v>266.64</v>
      </c>
      <c r="BT380" s="94">
        <f>+'t44 (3)'!BV483</f>
        <v>424</v>
      </c>
      <c r="BU380" s="94">
        <f>+'t44 (3)'!BW483</f>
        <v>251.72</v>
      </c>
      <c r="BV380" s="94">
        <f>+'t44 (3)'!BX483</f>
        <v>418</v>
      </c>
      <c r="BW380" s="94">
        <f>+'t44 (3)'!BY483</f>
        <v>275.04000000000002</v>
      </c>
      <c r="BX380" s="94">
        <f>+'t44 (3)'!BZ483</f>
        <v>410</v>
      </c>
      <c r="BY380" s="94">
        <f>+'t44 (3)'!CA483</f>
        <v>338.72</v>
      </c>
      <c r="BZ380" s="94">
        <f>+'t44 (3)'!CB483</f>
        <v>515</v>
      </c>
      <c r="CA380" s="94">
        <f>+'t44 (3)'!CC483</f>
        <v>176.73</v>
      </c>
    </row>
    <row r="381" spans="1:79" ht="16.5" customHeight="1" x14ac:dyDescent="0.45">
      <c r="A381" s="358" t="s">
        <v>739</v>
      </c>
      <c r="B381" s="94">
        <f>+'t44 (3)'!D484</f>
        <v>359</v>
      </c>
      <c r="C381" s="94">
        <f>+'t44 (3)'!E484</f>
        <v>220.19</v>
      </c>
      <c r="D381" s="94">
        <f>+'t44 (3)'!F484</f>
        <v>429</v>
      </c>
      <c r="E381" s="94">
        <f>+'t44 (3)'!G484</f>
        <v>199.27</v>
      </c>
      <c r="F381" s="94">
        <f>+'t44 (3)'!H484</f>
        <v>1490</v>
      </c>
      <c r="G381" s="94">
        <f>+'t44 (3)'!I484</f>
        <v>159.38</v>
      </c>
      <c r="H381" s="94">
        <f>+'t44 (3)'!J484</f>
        <v>762</v>
      </c>
      <c r="I381" s="94">
        <f>+'t44 (3)'!K484</f>
        <v>219.06</v>
      </c>
      <c r="J381" s="94">
        <f>+'t44 (3)'!L484</f>
        <v>852</v>
      </c>
      <c r="K381" s="94">
        <f>+'t44 (3)'!M484</f>
        <v>226.91</v>
      </c>
      <c r="L381" s="94">
        <f>+'t44 (3)'!N484</f>
        <v>406</v>
      </c>
      <c r="M381" s="94">
        <f>+'t44 (3)'!O484</f>
        <v>197.71</v>
      </c>
      <c r="N381" s="94">
        <f>+'t44 (3)'!P484</f>
        <v>403</v>
      </c>
      <c r="O381" s="94">
        <f>+'t44 (3)'!Q484</f>
        <v>202.4</v>
      </c>
      <c r="P381" s="94">
        <f>+'t44 (3)'!R484</f>
        <v>672</v>
      </c>
      <c r="Q381" s="94">
        <f>+'t44 (3)'!S484</f>
        <v>238.04</v>
      </c>
      <c r="R381" s="94">
        <f>+'t44 (3)'!T484</f>
        <v>346</v>
      </c>
      <c r="S381" s="94">
        <f>+'t44 (3)'!U484</f>
        <v>223.21</v>
      </c>
      <c r="T381" s="94">
        <f>+'t44 (3)'!V484</f>
        <v>699</v>
      </c>
      <c r="U381" s="94">
        <f>+'t44 (3)'!W484</f>
        <v>212.3</v>
      </c>
      <c r="V381" s="94">
        <f>+'t44 (3)'!X484</f>
        <v>433</v>
      </c>
      <c r="W381" s="94">
        <f>+'t44 (3)'!Y484</f>
        <v>205.61</v>
      </c>
      <c r="X381" s="94">
        <f>+'t44 (3)'!Z484</f>
        <v>382</v>
      </c>
      <c r="Y381" s="94">
        <f>+'t44 (3)'!AA484</f>
        <v>249.4</v>
      </c>
      <c r="Z381" s="94">
        <f>+'t44 (3)'!AB484</f>
        <v>290</v>
      </c>
      <c r="AA381" s="94">
        <f>+'t44 (3)'!AC484</f>
        <v>164.42</v>
      </c>
      <c r="AB381" s="94">
        <f>+'t44 (3)'!AD484</f>
        <v>380</v>
      </c>
      <c r="AC381" s="94">
        <f>+'t44 (3)'!AE484</f>
        <v>136.06</v>
      </c>
      <c r="AD381" s="94">
        <f>+'t44 (3)'!AF484</f>
        <v>652</v>
      </c>
      <c r="AE381" s="94">
        <f>+'t44 (3)'!AG484</f>
        <v>169.53</v>
      </c>
      <c r="AF381" s="94">
        <f>+'t44 (3)'!AH484</f>
        <v>479</v>
      </c>
      <c r="AG381" s="94">
        <f>+'t44 (3)'!AI484</f>
        <v>164.71</v>
      </c>
      <c r="AH381" s="94">
        <f>+'t44 (3)'!AJ484</f>
        <v>513</v>
      </c>
      <c r="AI381" s="94">
        <f>+'t44 (3)'!AK484</f>
        <v>199.02</v>
      </c>
      <c r="AJ381" s="94">
        <f>+'t44 (3)'!AL484</f>
        <v>464</v>
      </c>
      <c r="AK381" s="94">
        <f>+'t44 (3)'!AM484</f>
        <v>154.63</v>
      </c>
      <c r="AL381" s="94">
        <f>+'t44 (3)'!AN484</f>
        <v>325</v>
      </c>
      <c r="AM381" s="94">
        <f>+'t44 (3)'!AO484</f>
        <v>216.86</v>
      </c>
      <c r="AN381" s="94">
        <f>+'t44 (3)'!AP484</f>
        <v>491</v>
      </c>
      <c r="AO381" s="94">
        <f>+'t44 (3)'!AQ484</f>
        <v>171.59</v>
      </c>
      <c r="AP381" s="94">
        <f>+'t44 (3)'!AR484</f>
        <v>318</v>
      </c>
      <c r="AQ381" s="94">
        <f>+'t44 (3)'!AS484</f>
        <v>151.03</v>
      </c>
      <c r="AR381" s="94">
        <f>+'t44 (3)'!AT484</f>
        <v>296</v>
      </c>
      <c r="AS381" s="94">
        <f>+'t44 (3)'!AU484</f>
        <v>200.95</v>
      </c>
      <c r="AT381" s="94">
        <f>+'t44 (3)'!AV484</f>
        <v>410</v>
      </c>
      <c r="AU381" s="94">
        <f>+'t44 (3)'!AW484</f>
        <v>145.27000000000001</v>
      </c>
      <c r="AV381" s="94">
        <f>+'t44 (3)'!AX484</f>
        <v>412</v>
      </c>
      <c r="AW381" s="94">
        <f>+'t44 (3)'!AY484</f>
        <v>143.58000000000001</v>
      </c>
      <c r="AX381" s="94">
        <f>+'t44 (3)'!AZ484</f>
        <v>303</v>
      </c>
      <c r="AY381" s="94">
        <f>+'t44 (3)'!BA484</f>
        <v>129.38</v>
      </c>
      <c r="AZ381" s="94">
        <f>+'t44 (3)'!BB484</f>
        <v>497</v>
      </c>
      <c r="BA381" s="94">
        <f>+'t44 (3)'!BC484</f>
        <v>189.87</v>
      </c>
      <c r="BB381" s="94">
        <f>+'t44 (3)'!BD484</f>
        <v>557</v>
      </c>
      <c r="BC381" s="94">
        <f>+'t44 (3)'!BE484</f>
        <v>181.27</v>
      </c>
      <c r="BD381" s="94">
        <f>+'t44 (3)'!BF484</f>
        <v>459</v>
      </c>
      <c r="BE381" s="94">
        <f>+'t44 (3)'!BG484</f>
        <v>154.29</v>
      </c>
      <c r="BF381" s="94">
        <f>+'t44 (3)'!BH484</f>
        <v>372</v>
      </c>
      <c r="BG381" s="94">
        <f>+'t44 (3)'!BI484</f>
        <v>158.19</v>
      </c>
      <c r="BH381" s="94">
        <f>+'t44 (3)'!BJ484</f>
        <v>397</v>
      </c>
      <c r="BI381" s="94">
        <f>+'t44 (3)'!BK484</f>
        <v>133.72999999999999</v>
      </c>
      <c r="BJ381" s="94">
        <f>+'t44 (3)'!BL484</f>
        <v>309</v>
      </c>
      <c r="BK381" s="94">
        <f>+'t44 (3)'!BM484</f>
        <v>153.66999999999999</v>
      </c>
      <c r="BL381" s="94">
        <f>+'t44 (3)'!BN484</f>
        <v>333</v>
      </c>
      <c r="BM381" s="94">
        <f>+'t44 (3)'!BO484</f>
        <v>183.32</v>
      </c>
      <c r="BN381" s="94">
        <f>+'t44 (3)'!BP484</f>
        <v>301</v>
      </c>
      <c r="BO381" s="94">
        <f>+'t44 (3)'!BQ484</f>
        <v>140.54</v>
      </c>
      <c r="BP381" s="94">
        <f>+'t44 (3)'!BR484</f>
        <v>313</v>
      </c>
      <c r="BQ381" s="94">
        <f>+'t44 (3)'!BS484</f>
        <v>100.14</v>
      </c>
      <c r="BR381" s="94">
        <f>+'t44 (3)'!BT484</f>
        <v>470</v>
      </c>
      <c r="BS381" s="94">
        <f>+'t44 (3)'!BU484</f>
        <v>115.56</v>
      </c>
      <c r="BT381" s="94">
        <f>+'t44 (3)'!BV484</f>
        <v>278</v>
      </c>
      <c r="BU381" s="94">
        <f>+'t44 (3)'!BW484</f>
        <v>120.59</v>
      </c>
      <c r="BV381" s="94">
        <f>+'t44 (3)'!BX484</f>
        <v>321</v>
      </c>
      <c r="BW381" s="94">
        <f>+'t44 (3)'!BY484</f>
        <v>107.8</v>
      </c>
      <c r="BX381" s="94">
        <f>+'t44 (3)'!BZ484</f>
        <v>437</v>
      </c>
      <c r="BY381" s="94">
        <f>+'t44 (3)'!CA484</f>
        <v>127.39</v>
      </c>
      <c r="BZ381" s="94">
        <f>+'t44 (3)'!CB484</f>
        <v>304</v>
      </c>
      <c r="CA381" s="94">
        <f>+'t44 (3)'!CC484</f>
        <v>108.35</v>
      </c>
    </row>
    <row r="382" spans="1:79" ht="16.5" customHeight="1" x14ac:dyDescent="0.45">
      <c r="A382" s="357" t="s">
        <v>740</v>
      </c>
      <c r="B382" s="94">
        <f>+'t44 (3)'!D485</f>
        <v>0</v>
      </c>
      <c r="C382" s="94">
        <f>+'t44 (3)'!E485</f>
        <v>159.27000000000001</v>
      </c>
      <c r="D382" s="94">
        <f>+'t44 (3)'!F485</f>
        <v>0</v>
      </c>
      <c r="E382" s="94">
        <f>+'t44 (3)'!G485</f>
        <v>131.62</v>
      </c>
      <c r="F382" s="94">
        <f>+'t44 (3)'!H485</f>
        <v>0</v>
      </c>
      <c r="G382" s="94">
        <f>+'t44 (3)'!I485</f>
        <v>159.02000000000001</v>
      </c>
      <c r="H382" s="94">
        <f>+'t44 (3)'!J485</f>
        <v>0</v>
      </c>
      <c r="I382" s="94">
        <f>+'t44 (3)'!K485</f>
        <v>103.29</v>
      </c>
      <c r="J382" s="94">
        <f>+'t44 (3)'!L485</f>
        <v>0</v>
      </c>
      <c r="K382" s="94">
        <f>+'t44 (3)'!M485</f>
        <v>125.19</v>
      </c>
      <c r="L382" s="94">
        <f>+'t44 (3)'!N485</f>
        <v>0</v>
      </c>
      <c r="M382" s="94">
        <f>+'t44 (3)'!O485</f>
        <v>137.77000000000001</v>
      </c>
      <c r="N382" s="94">
        <f>+'t44 (3)'!P485</f>
        <v>0</v>
      </c>
      <c r="O382" s="94">
        <f>+'t44 (3)'!Q485</f>
        <v>231.05</v>
      </c>
      <c r="P382" s="94">
        <f>+'t44 (3)'!R485</f>
        <v>0</v>
      </c>
      <c r="Q382" s="94">
        <f>+'t44 (3)'!S485</f>
        <v>136.5</v>
      </c>
      <c r="R382" s="94">
        <f>+'t44 (3)'!T485</f>
        <v>0</v>
      </c>
      <c r="S382" s="94">
        <f>+'t44 (3)'!U485</f>
        <v>167.24</v>
      </c>
      <c r="T382" s="94">
        <f>+'t44 (3)'!V485</f>
        <v>0</v>
      </c>
      <c r="U382" s="94">
        <f>+'t44 (3)'!W485</f>
        <v>177.89</v>
      </c>
      <c r="V382" s="94">
        <f>+'t44 (3)'!X485</f>
        <v>0</v>
      </c>
      <c r="W382" s="94">
        <f>+'t44 (3)'!Y485</f>
        <v>129.19999999999999</v>
      </c>
      <c r="X382" s="94">
        <f>+'t44 (3)'!Z485</f>
        <v>0</v>
      </c>
      <c r="Y382" s="94">
        <f>+'t44 (3)'!AA485</f>
        <v>155.16999999999999</v>
      </c>
      <c r="Z382" s="94">
        <f>+'t44 (3)'!AB485</f>
        <v>0</v>
      </c>
      <c r="AA382" s="94">
        <f>+'t44 (3)'!AC485</f>
        <v>169.38</v>
      </c>
      <c r="AB382" s="94">
        <f>+'t44 (3)'!AD485</f>
        <v>0</v>
      </c>
      <c r="AC382" s="94">
        <f>+'t44 (3)'!AE485</f>
        <v>145.27000000000001</v>
      </c>
      <c r="AD382" s="94">
        <f>+'t44 (3)'!AF485</f>
        <v>0</v>
      </c>
      <c r="AE382" s="94">
        <f>+'t44 (3)'!AG485</f>
        <v>136.88</v>
      </c>
      <c r="AF382" s="94">
        <f>+'t44 (3)'!AH485</f>
        <v>0</v>
      </c>
      <c r="AG382" s="94">
        <f>+'t44 (3)'!AI485</f>
        <v>142.22</v>
      </c>
      <c r="AH382" s="94">
        <f>+'t44 (3)'!AJ485</f>
        <v>0</v>
      </c>
      <c r="AI382" s="94">
        <f>+'t44 (3)'!AK485</f>
        <v>140.83000000000001</v>
      </c>
      <c r="AJ382" s="94">
        <f>+'t44 (3)'!AL485</f>
        <v>0</v>
      </c>
      <c r="AK382" s="94">
        <f>+'t44 (3)'!AM485</f>
        <v>167.38</v>
      </c>
      <c r="AL382" s="94">
        <f>+'t44 (3)'!AN485</f>
        <v>0</v>
      </c>
      <c r="AM382" s="94">
        <f>+'t44 (3)'!AO485</f>
        <v>155.87</v>
      </c>
      <c r="AN382" s="94">
        <f>+'t44 (3)'!AP485</f>
        <v>0</v>
      </c>
      <c r="AO382" s="94">
        <f>+'t44 (3)'!AQ485</f>
        <v>165.15</v>
      </c>
      <c r="AP382" s="94">
        <f>+'t44 (3)'!AR485</f>
        <v>0</v>
      </c>
      <c r="AQ382" s="94">
        <f>+'t44 (3)'!AS485</f>
        <v>191.29</v>
      </c>
      <c r="AR382" s="94">
        <f>+'t44 (3)'!AT485</f>
        <v>0</v>
      </c>
      <c r="AS382" s="94">
        <f>+'t44 (3)'!AU485</f>
        <v>132.53</v>
      </c>
      <c r="AT382" s="94">
        <f>+'t44 (3)'!AV485</f>
        <v>0</v>
      </c>
      <c r="AU382" s="94">
        <f>+'t44 (3)'!AW485</f>
        <v>151.85</v>
      </c>
      <c r="AV382" s="94">
        <f>+'t44 (3)'!AX485</f>
        <v>0</v>
      </c>
      <c r="AW382" s="94">
        <f>+'t44 (3)'!AY485</f>
        <v>154.54</v>
      </c>
      <c r="AX382" s="94">
        <f>+'t44 (3)'!AZ485</f>
        <v>0</v>
      </c>
      <c r="AY382" s="94">
        <f>+'t44 (3)'!BA485</f>
        <v>116.42</v>
      </c>
      <c r="AZ382" s="94">
        <f>+'t44 (3)'!BB485</f>
        <v>0</v>
      </c>
      <c r="BA382" s="94">
        <f>+'t44 (3)'!BC485</f>
        <v>113.29</v>
      </c>
      <c r="BB382" s="94">
        <f>+'t44 (3)'!BD485</f>
        <v>0</v>
      </c>
      <c r="BC382" s="94">
        <f>+'t44 (3)'!BE485</f>
        <v>139.24</v>
      </c>
      <c r="BD382" s="94">
        <f>+'t44 (3)'!BF485</f>
        <v>0</v>
      </c>
      <c r="BE382" s="94">
        <f>+'t44 (3)'!BG485</f>
        <v>140.77000000000001</v>
      </c>
      <c r="BF382" s="94">
        <f>+'t44 (3)'!BH485</f>
        <v>0</v>
      </c>
      <c r="BG382" s="94">
        <f>+'t44 (3)'!BI485</f>
        <v>126.48</v>
      </c>
      <c r="BH382" s="94">
        <f>+'t44 (3)'!BJ485</f>
        <v>0</v>
      </c>
      <c r="BI382" s="94">
        <f>+'t44 (3)'!BK485</f>
        <v>133.85</v>
      </c>
      <c r="BJ382" s="94">
        <f>+'t44 (3)'!BL485</f>
        <v>0</v>
      </c>
      <c r="BK382" s="94">
        <f>+'t44 (3)'!BM485</f>
        <v>148.69999999999999</v>
      </c>
      <c r="BL382" s="94">
        <f>+'t44 (3)'!BN485</f>
        <v>0</v>
      </c>
      <c r="BM382" s="94">
        <f>+'t44 (3)'!BO485</f>
        <v>119.1</v>
      </c>
      <c r="BN382" s="94">
        <f>+'t44 (3)'!BP485</f>
        <v>0</v>
      </c>
      <c r="BO382" s="94">
        <f>+'t44 (3)'!BQ485</f>
        <v>138.83000000000001</v>
      </c>
      <c r="BP382" s="94">
        <f>+'t44 (3)'!BR485</f>
        <v>0</v>
      </c>
      <c r="BQ382" s="94">
        <f>+'t44 (3)'!BS485</f>
        <v>101.68</v>
      </c>
      <c r="BR382" s="94">
        <f>+'t44 (3)'!BT485</f>
        <v>0</v>
      </c>
      <c r="BS382" s="94">
        <f>+'t44 (3)'!BU485</f>
        <v>127.36</v>
      </c>
      <c r="BT382" s="94">
        <f>+'t44 (3)'!BV485</f>
        <v>0</v>
      </c>
      <c r="BU382" s="94">
        <f>+'t44 (3)'!BW485</f>
        <v>94.26</v>
      </c>
      <c r="BV382" s="94">
        <f>+'t44 (3)'!BX485</f>
        <v>0</v>
      </c>
      <c r="BW382" s="94">
        <f>+'t44 (3)'!BY485</f>
        <v>113.12</v>
      </c>
      <c r="BX382" s="94">
        <f>+'t44 (3)'!BZ485</f>
        <v>0</v>
      </c>
      <c r="BY382" s="94">
        <f>+'t44 (3)'!CA485</f>
        <v>100.53</v>
      </c>
      <c r="BZ382" s="94">
        <f>+'t44 (3)'!CB485</f>
        <v>0</v>
      </c>
      <c r="CA382" s="94">
        <f>+'t44 (3)'!CC485</f>
        <v>93.02</v>
      </c>
    </row>
    <row r="383" spans="1:79" ht="16.5" customHeight="1" x14ac:dyDescent="0.45">
      <c r="A383" s="358" t="s">
        <v>741</v>
      </c>
      <c r="B383" s="94">
        <f>+'t44 (3)'!D486</f>
        <v>0</v>
      </c>
      <c r="C383" s="94">
        <f>+'t44 (3)'!E486</f>
        <v>230.48</v>
      </c>
      <c r="D383" s="94">
        <f>+'t44 (3)'!F486</f>
        <v>0</v>
      </c>
      <c r="E383" s="94">
        <f>+'t44 (3)'!G486</f>
        <v>242.34</v>
      </c>
      <c r="F383" s="94">
        <f>+'t44 (3)'!H486</f>
        <v>0</v>
      </c>
      <c r="G383" s="94">
        <f>+'t44 (3)'!I486</f>
        <v>246.59</v>
      </c>
      <c r="H383" s="94">
        <f>+'t44 (3)'!J486</f>
        <v>0</v>
      </c>
      <c r="I383" s="94">
        <f>+'t44 (3)'!K486</f>
        <v>238.63</v>
      </c>
      <c r="J383" s="94">
        <f>+'t44 (3)'!L486</f>
        <v>0</v>
      </c>
      <c r="K383" s="94">
        <f>+'t44 (3)'!M486</f>
        <v>238.8</v>
      </c>
      <c r="L383" s="94">
        <f>+'t44 (3)'!N486</f>
        <v>0</v>
      </c>
      <c r="M383" s="94">
        <f>+'t44 (3)'!O486</f>
        <v>255.05</v>
      </c>
      <c r="N383" s="94">
        <f>+'t44 (3)'!P486</f>
        <v>0</v>
      </c>
      <c r="O383" s="94">
        <f>+'t44 (3)'!Q486</f>
        <v>269.24</v>
      </c>
      <c r="P383" s="94">
        <f>+'t44 (3)'!R486</f>
        <v>0</v>
      </c>
      <c r="Q383" s="94">
        <f>+'t44 (3)'!S486</f>
        <v>266.04000000000002</v>
      </c>
      <c r="R383" s="94">
        <f>+'t44 (3)'!T486</f>
        <v>0</v>
      </c>
      <c r="S383" s="94">
        <f>+'t44 (3)'!U486</f>
        <v>253.02</v>
      </c>
      <c r="T383" s="94">
        <f>+'t44 (3)'!V486</f>
        <v>0</v>
      </c>
      <c r="U383" s="94">
        <f>+'t44 (3)'!W486</f>
        <v>295.69</v>
      </c>
      <c r="V383" s="94">
        <f>+'t44 (3)'!X486</f>
        <v>0</v>
      </c>
      <c r="W383" s="94">
        <f>+'t44 (3)'!Y486</f>
        <v>155.57</v>
      </c>
      <c r="X383" s="94">
        <f>+'t44 (3)'!Z486</f>
        <v>0</v>
      </c>
      <c r="Y383" s="94">
        <f>+'t44 (3)'!AA486</f>
        <v>248.35</v>
      </c>
      <c r="Z383" s="94">
        <f>+'t44 (3)'!AB486</f>
        <v>0</v>
      </c>
      <c r="AA383" s="94">
        <f>+'t44 (3)'!AC486</f>
        <v>200.25</v>
      </c>
      <c r="AB383" s="94">
        <f>+'t44 (3)'!AD486</f>
        <v>0</v>
      </c>
      <c r="AC383" s="94">
        <f>+'t44 (3)'!AE486</f>
        <v>260.67</v>
      </c>
      <c r="AD383" s="94">
        <f>+'t44 (3)'!AF486</f>
        <v>0</v>
      </c>
      <c r="AE383" s="94">
        <f>+'t44 (3)'!AG486</f>
        <v>269.3</v>
      </c>
      <c r="AF383" s="94">
        <f>+'t44 (3)'!AH486</f>
        <v>0</v>
      </c>
      <c r="AG383" s="94">
        <f>+'t44 (3)'!AI486</f>
        <v>313.2</v>
      </c>
      <c r="AH383" s="94">
        <f>+'t44 (3)'!AJ486</f>
        <v>0</v>
      </c>
      <c r="AI383" s="94">
        <f>+'t44 (3)'!AK486</f>
        <v>275.93</v>
      </c>
      <c r="AJ383" s="94">
        <f>+'t44 (3)'!AL486</f>
        <v>0</v>
      </c>
      <c r="AK383" s="94">
        <f>+'t44 (3)'!AM486</f>
        <v>287.18</v>
      </c>
      <c r="AL383" s="94">
        <f>+'t44 (3)'!AN486</f>
        <v>0</v>
      </c>
      <c r="AM383" s="94">
        <f>+'t44 (3)'!AO486</f>
        <v>323.06</v>
      </c>
      <c r="AN383" s="94">
        <f>+'t44 (3)'!AP486</f>
        <v>0</v>
      </c>
      <c r="AO383" s="94">
        <f>+'t44 (3)'!AQ486</f>
        <v>317.87</v>
      </c>
      <c r="AP383" s="94">
        <f>+'t44 (3)'!AR486</f>
        <v>0</v>
      </c>
      <c r="AQ383" s="94">
        <f>+'t44 (3)'!AS486</f>
        <v>291.70999999999998</v>
      </c>
      <c r="AR383" s="94">
        <f>+'t44 (3)'!AT486</f>
        <v>0</v>
      </c>
      <c r="AS383" s="94">
        <f>+'t44 (3)'!AU486</f>
        <v>269.33</v>
      </c>
      <c r="AT383" s="94">
        <f>+'t44 (3)'!AV486</f>
        <v>0</v>
      </c>
      <c r="AU383" s="94">
        <f>+'t44 (3)'!AW486</f>
        <v>265.74</v>
      </c>
      <c r="AV383" s="94">
        <f>+'t44 (3)'!AX486</f>
        <v>0</v>
      </c>
      <c r="AW383" s="94">
        <f>+'t44 (3)'!AY486</f>
        <v>268.87</v>
      </c>
      <c r="AX383" s="94">
        <f>+'t44 (3)'!AZ486</f>
        <v>0</v>
      </c>
      <c r="AY383" s="94">
        <f>+'t44 (3)'!BA486</f>
        <v>271.33</v>
      </c>
      <c r="AZ383" s="94">
        <f>+'t44 (3)'!BB486</f>
        <v>0</v>
      </c>
      <c r="BA383" s="94">
        <f>+'t44 (3)'!BC486</f>
        <v>300.33999999999997</v>
      </c>
      <c r="BB383" s="94">
        <f>+'t44 (3)'!BD486</f>
        <v>0</v>
      </c>
      <c r="BC383" s="94">
        <f>+'t44 (3)'!BE486</f>
        <v>336.46</v>
      </c>
      <c r="BD383" s="94">
        <f>+'t44 (3)'!BF486</f>
        <v>0</v>
      </c>
      <c r="BE383" s="94">
        <f>+'t44 (3)'!BG486</f>
        <v>254.31</v>
      </c>
      <c r="BF383" s="94">
        <f>+'t44 (3)'!BH486</f>
        <v>0</v>
      </c>
      <c r="BG383" s="94">
        <f>+'t44 (3)'!BI486</f>
        <v>323.39999999999998</v>
      </c>
      <c r="BH383" s="94">
        <f>+'t44 (3)'!BJ486</f>
        <v>0</v>
      </c>
      <c r="BI383" s="94">
        <f>+'t44 (3)'!BK486</f>
        <v>396.15</v>
      </c>
      <c r="BJ383" s="94">
        <f>+'t44 (3)'!BL486</f>
        <v>0</v>
      </c>
      <c r="BK383" s="94">
        <f>+'t44 (3)'!BM486</f>
        <v>316.76</v>
      </c>
      <c r="BL383" s="94">
        <f>+'t44 (3)'!BN486</f>
        <v>0</v>
      </c>
      <c r="BM383" s="94">
        <f>+'t44 (3)'!BO486</f>
        <v>349.87</v>
      </c>
      <c r="BN383" s="94">
        <f>+'t44 (3)'!BP486</f>
        <v>0</v>
      </c>
      <c r="BO383" s="94">
        <f>+'t44 (3)'!BQ486</f>
        <v>393.69</v>
      </c>
      <c r="BP383" s="94">
        <f>+'t44 (3)'!BR486</f>
        <v>0</v>
      </c>
      <c r="BQ383" s="94">
        <f>+'t44 (3)'!BS486</f>
        <v>375.09</v>
      </c>
      <c r="BR383" s="94">
        <f>+'t44 (3)'!BT486</f>
        <v>0</v>
      </c>
      <c r="BS383" s="94">
        <f>+'t44 (3)'!BU486</f>
        <v>373.78</v>
      </c>
      <c r="BT383" s="94">
        <f>+'t44 (3)'!BV486</f>
        <v>0</v>
      </c>
      <c r="BU383" s="94">
        <f>+'t44 (3)'!BW486</f>
        <v>339.3</v>
      </c>
      <c r="BV383" s="94">
        <f>+'t44 (3)'!BX486</f>
        <v>0</v>
      </c>
      <c r="BW383" s="94">
        <f>+'t44 (3)'!BY486</f>
        <v>384.07</v>
      </c>
      <c r="BX383" s="94">
        <f>+'t44 (3)'!BZ486</f>
        <v>0</v>
      </c>
      <c r="BY383" s="94">
        <f>+'t44 (3)'!CA486</f>
        <v>397.46</v>
      </c>
      <c r="BZ383" s="94">
        <f>+'t44 (3)'!CB486</f>
        <v>0</v>
      </c>
      <c r="CA383" s="94">
        <f>+'t44 (3)'!CC486</f>
        <v>394.98</v>
      </c>
    </row>
    <row r="384" spans="1:79" ht="16.5" customHeight="1" x14ac:dyDescent="0.45">
      <c r="A384" s="357" t="s">
        <v>742</v>
      </c>
      <c r="B384" s="94">
        <f>+'t44 (3)'!D487</f>
        <v>0</v>
      </c>
      <c r="C384" s="94">
        <f>+'t44 (3)'!E487</f>
        <v>2403.69</v>
      </c>
      <c r="D384" s="94">
        <f>+'t44 (3)'!F487</f>
        <v>0</v>
      </c>
      <c r="E384" s="94">
        <f>+'t44 (3)'!G487</f>
        <v>1974.98</v>
      </c>
      <c r="F384" s="94">
        <f>+'t44 (3)'!H487</f>
        <v>0</v>
      </c>
      <c r="G384" s="94">
        <f>+'t44 (3)'!I487</f>
        <v>2545.9299999999998</v>
      </c>
      <c r="H384" s="94">
        <f>+'t44 (3)'!J487</f>
        <v>0</v>
      </c>
      <c r="I384" s="94">
        <f>+'t44 (3)'!K487</f>
        <v>1986.95</v>
      </c>
      <c r="J384" s="94">
        <f>+'t44 (3)'!L487</f>
        <v>0</v>
      </c>
      <c r="K384" s="94">
        <f>+'t44 (3)'!M487</f>
        <v>2272.0500000000002</v>
      </c>
      <c r="L384" s="94">
        <f>+'t44 (3)'!N487</f>
        <v>0</v>
      </c>
      <c r="M384" s="94">
        <f>+'t44 (3)'!O487</f>
        <v>2433.2199999999998</v>
      </c>
      <c r="N384" s="94">
        <f>+'t44 (3)'!P487</f>
        <v>0</v>
      </c>
      <c r="O384" s="94">
        <f>+'t44 (3)'!Q487</f>
        <v>2022.53</v>
      </c>
      <c r="P384" s="94">
        <f>+'t44 (3)'!R487</f>
        <v>0</v>
      </c>
      <c r="Q384" s="94">
        <f>+'t44 (3)'!S487</f>
        <v>1980.08</v>
      </c>
      <c r="R384" s="94">
        <f>+'t44 (3)'!T487</f>
        <v>0</v>
      </c>
      <c r="S384" s="94">
        <f>+'t44 (3)'!U487</f>
        <v>2228.36</v>
      </c>
      <c r="T384" s="94">
        <f>+'t44 (3)'!V487</f>
        <v>0</v>
      </c>
      <c r="U384" s="94">
        <f>+'t44 (3)'!W487</f>
        <v>2385.08</v>
      </c>
      <c r="V384" s="94">
        <f>+'t44 (3)'!X487</f>
        <v>0</v>
      </c>
      <c r="W384" s="94">
        <f>+'t44 (3)'!Y487</f>
        <v>2140.83</v>
      </c>
      <c r="X384" s="94">
        <f>+'t44 (3)'!Z487</f>
        <v>0</v>
      </c>
      <c r="Y384" s="94">
        <f>+'t44 (3)'!AA487</f>
        <v>2107.86</v>
      </c>
      <c r="Z384" s="94">
        <f>+'t44 (3)'!AB487</f>
        <v>0</v>
      </c>
      <c r="AA384" s="94">
        <f>+'t44 (3)'!AC487</f>
        <v>1922.55</v>
      </c>
      <c r="AB384" s="94">
        <f>+'t44 (3)'!AD487</f>
        <v>0</v>
      </c>
      <c r="AC384" s="94">
        <f>+'t44 (3)'!AE487</f>
        <v>2060.66</v>
      </c>
      <c r="AD384" s="94">
        <f>+'t44 (3)'!AF487</f>
        <v>0</v>
      </c>
      <c r="AE384" s="94">
        <f>+'t44 (3)'!AG487</f>
        <v>2326.21</v>
      </c>
      <c r="AF384" s="94">
        <f>+'t44 (3)'!AH487</f>
        <v>0</v>
      </c>
      <c r="AG384" s="94">
        <f>+'t44 (3)'!AI487</f>
        <v>2125.34</v>
      </c>
      <c r="AH384" s="94">
        <f>+'t44 (3)'!AJ487</f>
        <v>0</v>
      </c>
      <c r="AI384" s="94">
        <f>+'t44 (3)'!AK487</f>
        <v>2201.2199999999998</v>
      </c>
      <c r="AJ384" s="94">
        <f>+'t44 (3)'!AL487</f>
        <v>0</v>
      </c>
      <c r="AK384" s="94">
        <f>+'t44 (3)'!AM487</f>
        <v>2166.3200000000002</v>
      </c>
      <c r="AL384" s="94">
        <f>+'t44 (3)'!AN487</f>
        <v>0</v>
      </c>
      <c r="AM384" s="94">
        <f>+'t44 (3)'!AO487</f>
        <v>1956.59</v>
      </c>
      <c r="AN384" s="94">
        <f>+'t44 (3)'!AP487</f>
        <v>0</v>
      </c>
      <c r="AO384" s="94">
        <f>+'t44 (3)'!AQ487</f>
        <v>2102.64</v>
      </c>
      <c r="AP384" s="94">
        <f>+'t44 (3)'!AR487</f>
        <v>0</v>
      </c>
      <c r="AQ384" s="94">
        <f>+'t44 (3)'!AS487</f>
        <v>2300.91</v>
      </c>
      <c r="AR384" s="94">
        <f>+'t44 (3)'!AT487</f>
        <v>0</v>
      </c>
      <c r="AS384" s="94">
        <f>+'t44 (3)'!AU487</f>
        <v>1873.27</v>
      </c>
      <c r="AT384" s="94">
        <f>+'t44 (3)'!AV487</f>
        <v>0</v>
      </c>
      <c r="AU384" s="94">
        <f>+'t44 (3)'!AW487</f>
        <v>2038.78</v>
      </c>
      <c r="AV384" s="94">
        <f>+'t44 (3)'!AX487</f>
        <v>0</v>
      </c>
      <c r="AW384" s="94">
        <f>+'t44 (3)'!AY487</f>
        <v>1991.76</v>
      </c>
      <c r="AX384" s="94">
        <f>+'t44 (3)'!AZ487</f>
        <v>0</v>
      </c>
      <c r="AY384" s="94">
        <f>+'t44 (3)'!BA487</f>
        <v>1907.88</v>
      </c>
      <c r="AZ384" s="94">
        <f>+'t44 (3)'!BB487</f>
        <v>0</v>
      </c>
      <c r="BA384" s="94">
        <f>+'t44 (3)'!BC487</f>
        <v>1873.59</v>
      </c>
      <c r="BB384" s="94">
        <f>+'t44 (3)'!BD487</f>
        <v>0</v>
      </c>
      <c r="BC384" s="94">
        <f>+'t44 (3)'!BE487</f>
        <v>2192.83</v>
      </c>
      <c r="BD384" s="94">
        <f>+'t44 (3)'!BF487</f>
        <v>0</v>
      </c>
      <c r="BE384" s="94">
        <f>+'t44 (3)'!BG487</f>
        <v>1640.06</v>
      </c>
      <c r="BF384" s="94">
        <f>+'t44 (3)'!BH487</f>
        <v>0</v>
      </c>
      <c r="BG384" s="94">
        <f>+'t44 (3)'!BI487</f>
        <v>1775.9</v>
      </c>
      <c r="BH384" s="94">
        <f>+'t44 (3)'!BJ487</f>
        <v>0</v>
      </c>
      <c r="BI384" s="94">
        <f>+'t44 (3)'!BK487</f>
        <v>2126.37</v>
      </c>
      <c r="BJ384" s="94">
        <f>+'t44 (3)'!BL487</f>
        <v>0</v>
      </c>
      <c r="BK384" s="94">
        <f>+'t44 (3)'!BM487</f>
        <v>1733.94</v>
      </c>
      <c r="BL384" s="94">
        <f>+'t44 (3)'!BN487</f>
        <v>0</v>
      </c>
      <c r="BM384" s="94">
        <f>+'t44 (3)'!BO487</f>
        <v>1981.39</v>
      </c>
      <c r="BN384" s="94">
        <f>+'t44 (3)'!BP487</f>
        <v>0</v>
      </c>
      <c r="BO384" s="94">
        <f>+'t44 (3)'!BQ487</f>
        <v>2228.73</v>
      </c>
      <c r="BP384" s="94">
        <f>+'t44 (3)'!BR487</f>
        <v>0</v>
      </c>
      <c r="BQ384" s="94">
        <f>+'t44 (3)'!BS487</f>
        <v>3848.95</v>
      </c>
      <c r="BR384" s="94">
        <f>+'t44 (3)'!BT487</f>
        <v>0</v>
      </c>
      <c r="BS384" s="94">
        <f>+'t44 (3)'!BU487</f>
        <v>1980.73</v>
      </c>
      <c r="BT384" s="94">
        <f>+'t44 (3)'!BV487</f>
        <v>0</v>
      </c>
      <c r="BU384" s="94">
        <f>+'t44 (3)'!BW487</f>
        <v>1744.07</v>
      </c>
      <c r="BV384" s="94">
        <f>+'t44 (3)'!BX487</f>
        <v>0</v>
      </c>
      <c r="BW384" s="94">
        <f>+'t44 (3)'!BY487</f>
        <v>2048</v>
      </c>
      <c r="BX384" s="94">
        <f>+'t44 (3)'!BZ487</f>
        <v>0</v>
      </c>
      <c r="BY384" s="94">
        <f>+'t44 (3)'!CA487</f>
        <v>1857.65</v>
      </c>
      <c r="BZ384" s="94">
        <f>+'t44 (3)'!CB487</f>
        <v>0</v>
      </c>
      <c r="CA384" s="94">
        <f>+'t44 (3)'!CC487</f>
        <v>2029.19</v>
      </c>
    </row>
    <row r="385" spans="1:79" ht="16.5" customHeight="1" x14ac:dyDescent="0.45">
      <c r="A385" s="358" t="s">
        <v>743</v>
      </c>
      <c r="B385" s="94">
        <f>+'t44 (3)'!D488</f>
        <v>1537</v>
      </c>
      <c r="C385" s="94">
        <f>+'t44 (3)'!E488</f>
        <v>463.83</v>
      </c>
      <c r="D385" s="94">
        <f>+'t44 (3)'!F488</f>
        <v>747</v>
      </c>
      <c r="E385" s="94">
        <f>+'t44 (3)'!G488</f>
        <v>353.82</v>
      </c>
      <c r="F385" s="94">
        <f>+'t44 (3)'!H488</f>
        <v>2004</v>
      </c>
      <c r="G385" s="94">
        <f>+'t44 (3)'!I488</f>
        <v>478.66</v>
      </c>
      <c r="H385" s="94">
        <f>+'t44 (3)'!J488</f>
        <v>1578</v>
      </c>
      <c r="I385" s="94">
        <f>+'t44 (3)'!K488</f>
        <v>384.01</v>
      </c>
      <c r="J385" s="94">
        <f>+'t44 (3)'!L488</f>
        <v>1506</v>
      </c>
      <c r="K385" s="94">
        <f>+'t44 (3)'!M488</f>
        <v>416.2</v>
      </c>
      <c r="L385" s="94">
        <f>+'t44 (3)'!N488</f>
        <v>1811</v>
      </c>
      <c r="M385" s="94">
        <f>+'t44 (3)'!O488</f>
        <v>612.09</v>
      </c>
      <c r="N385" s="94">
        <f>+'t44 (3)'!P488</f>
        <v>1100</v>
      </c>
      <c r="O385" s="94">
        <f>+'t44 (3)'!Q488</f>
        <v>311.79000000000002</v>
      </c>
      <c r="P385" s="94">
        <f>+'t44 (3)'!R488</f>
        <v>1302</v>
      </c>
      <c r="Q385" s="94">
        <f>+'t44 (3)'!S488</f>
        <v>414.77</v>
      </c>
      <c r="R385" s="94">
        <f>+'t44 (3)'!T488</f>
        <v>1663</v>
      </c>
      <c r="S385" s="94">
        <f>+'t44 (3)'!U488</f>
        <v>424.98</v>
      </c>
      <c r="T385" s="94">
        <f>+'t44 (3)'!V488</f>
        <v>1732</v>
      </c>
      <c r="U385" s="94">
        <f>+'t44 (3)'!W488</f>
        <v>217.44</v>
      </c>
      <c r="V385" s="94">
        <f>+'t44 (3)'!X488</f>
        <v>961</v>
      </c>
      <c r="W385" s="94">
        <f>+'t44 (3)'!Y488</f>
        <v>184.63</v>
      </c>
      <c r="X385" s="94">
        <f>+'t44 (3)'!Z488</f>
        <v>1324</v>
      </c>
      <c r="Y385" s="94">
        <f>+'t44 (3)'!AA488</f>
        <v>218.15</v>
      </c>
      <c r="Z385" s="94">
        <f>+'t44 (3)'!AB488</f>
        <v>575</v>
      </c>
      <c r="AA385" s="94">
        <f>+'t44 (3)'!AC488</f>
        <v>92.32</v>
      </c>
      <c r="AB385" s="94">
        <f>+'t44 (3)'!AD488</f>
        <v>1161</v>
      </c>
      <c r="AC385" s="94">
        <f>+'t44 (3)'!AE488</f>
        <v>158.65</v>
      </c>
      <c r="AD385" s="94">
        <f>+'t44 (3)'!AF488</f>
        <v>3008</v>
      </c>
      <c r="AE385" s="94">
        <f>+'t44 (3)'!AG488</f>
        <v>248.41</v>
      </c>
      <c r="AF385" s="94">
        <f>+'t44 (3)'!AH488</f>
        <v>1168</v>
      </c>
      <c r="AG385" s="94">
        <f>+'t44 (3)'!AI488</f>
        <v>109.43</v>
      </c>
      <c r="AH385" s="94">
        <f>+'t44 (3)'!AJ488</f>
        <v>1403</v>
      </c>
      <c r="AI385" s="94">
        <f>+'t44 (3)'!AK488</f>
        <v>211.59</v>
      </c>
      <c r="AJ385" s="94">
        <f>+'t44 (3)'!AL488</f>
        <v>1576</v>
      </c>
      <c r="AK385" s="94">
        <f>+'t44 (3)'!AM488</f>
        <v>209.2</v>
      </c>
      <c r="AL385" s="94">
        <f>+'t44 (3)'!AN488</f>
        <v>970</v>
      </c>
      <c r="AM385" s="94">
        <f>+'t44 (3)'!AO488</f>
        <v>115.94</v>
      </c>
      <c r="AN385" s="94">
        <f>+'t44 (3)'!AP488</f>
        <v>997</v>
      </c>
      <c r="AO385" s="94">
        <f>+'t44 (3)'!AQ488</f>
        <v>128.21</v>
      </c>
      <c r="AP385" s="94">
        <f>+'t44 (3)'!AR488</f>
        <v>2128</v>
      </c>
      <c r="AQ385" s="94">
        <f>+'t44 (3)'!AS488</f>
        <v>188.88</v>
      </c>
      <c r="AR385" s="94">
        <f>+'t44 (3)'!AT488</f>
        <v>1122</v>
      </c>
      <c r="AS385" s="94">
        <f>+'t44 (3)'!AU488</f>
        <v>82.25</v>
      </c>
      <c r="AT385" s="94">
        <f>+'t44 (3)'!AV488</f>
        <v>2258</v>
      </c>
      <c r="AU385" s="94">
        <f>+'t44 (3)'!AW488</f>
        <v>150.18</v>
      </c>
      <c r="AV385" s="94">
        <f>+'t44 (3)'!AX488</f>
        <v>1913</v>
      </c>
      <c r="AW385" s="94">
        <f>+'t44 (3)'!AY488</f>
        <v>181.34</v>
      </c>
      <c r="AX385" s="94">
        <f>+'t44 (3)'!AZ488</f>
        <v>944</v>
      </c>
      <c r="AY385" s="94">
        <f>+'t44 (3)'!BA488</f>
        <v>151.38999999999999</v>
      </c>
      <c r="AZ385" s="94">
        <f>+'t44 (3)'!BB488</f>
        <v>1750</v>
      </c>
      <c r="BA385" s="94">
        <f>+'t44 (3)'!BC488</f>
        <v>134.4</v>
      </c>
      <c r="BB385" s="94">
        <f>+'t44 (3)'!BD488</f>
        <v>2439</v>
      </c>
      <c r="BC385" s="94">
        <f>+'t44 (3)'!BE488</f>
        <v>244.01</v>
      </c>
      <c r="BD385" s="94">
        <f>+'t44 (3)'!BF488</f>
        <v>1538</v>
      </c>
      <c r="BE385" s="94">
        <f>+'t44 (3)'!BG488</f>
        <v>160</v>
      </c>
      <c r="BF385" s="94">
        <f>+'t44 (3)'!BH488</f>
        <v>1671</v>
      </c>
      <c r="BG385" s="94">
        <f>+'t44 (3)'!BI488</f>
        <v>218.44</v>
      </c>
      <c r="BH385" s="94">
        <f>+'t44 (3)'!BJ488</f>
        <v>2227</v>
      </c>
      <c r="BI385" s="94">
        <f>+'t44 (3)'!BK488</f>
        <v>329.45</v>
      </c>
      <c r="BJ385" s="94">
        <f>+'t44 (3)'!BL488</f>
        <v>2085</v>
      </c>
      <c r="BK385" s="94">
        <f>+'t44 (3)'!BM488</f>
        <v>258.29000000000002</v>
      </c>
      <c r="BL385" s="94">
        <f>+'t44 (3)'!BN488</f>
        <v>2064</v>
      </c>
      <c r="BM385" s="94">
        <f>+'t44 (3)'!BO488</f>
        <v>272.95</v>
      </c>
      <c r="BN385" s="94">
        <f>+'t44 (3)'!BP488</f>
        <v>2856</v>
      </c>
      <c r="BO385" s="94">
        <f>+'t44 (3)'!BQ488</f>
        <v>354.19</v>
      </c>
      <c r="BP385" s="94">
        <f>+'t44 (3)'!BR488</f>
        <v>2338</v>
      </c>
      <c r="BQ385" s="94">
        <f>+'t44 (3)'!BS488</f>
        <v>259.16000000000003</v>
      </c>
      <c r="BR385" s="94">
        <f>+'t44 (3)'!BT488</f>
        <v>2034</v>
      </c>
      <c r="BS385" s="94">
        <f>+'t44 (3)'!BU488</f>
        <v>277.98</v>
      </c>
      <c r="BT385" s="94">
        <f>+'t44 (3)'!BV488</f>
        <v>1971</v>
      </c>
      <c r="BU385" s="94">
        <f>+'t44 (3)'!BW488</f>
        <v>208.21</v>
      </c>
      <c r="BV385" s="94">
        <f>+'t44 (3)'!BX488</f>
        <v>3721</v>
      </c>
      <c r="BW385" s="94">
        <f>+'t44 (3)'!BY488</f>
        <v>401.78</v>
      </c>
      <c r="BX385" s="94">
        <f>+'t44 (3)'!BZ488</f>
        <v>3095</v>
      </c>
      <c r="BY385" s="94">
        <f>+'t44 (3)'!CA488</f>
        <v>343.04</v>
      </c>
      <c r="BZ385" s="94">
        <f>+'t44 (3)'!CB488</f>
        <v>3469</v>
      </c>
      <c r="CA385" s="94">
        <f>+'t44 (3)'!CC488</f>
        <v>373.23</v>
      </c>
    </row>
    <row r="386" spans="1:79" ht="16.5" customHeight="1" x14ac:dyDescent="0.45">
      <c r="A386" s="357" t="s">
        <v>744</v>
      </c>
      <c r="B386" s="94">
        <f>+'t44 (3)'!D489</f>
        <v>183</v>
      </c>
      <c r="C386" s="94">
        <f>+'t44 (3)'!E489</f>
        <v>33.69</v>
      </c>
      <c r="D386" s="94">
        <f>+'t44 (3)'!F489</f>
        <v>258</v>
      </c>
      <c r="E386" s="94">
        <f>+'t44 (3)'!G489</f>
        <v>40.61</v>
      </c>
      <c r="F386" s="94">
        <f>+'t44 (3)'!H489</f>
        <v>232</v>
      </c>
      <c r="G386" s="94">
        <f>+'t44 (3)'!I489</f>
        <v>38.47</v>
      </c>
      <c r="H386" s="94">
        <f>+'t44 (3)'!J489</f>
        <v>375</v>
      </c>
      <c r="I386" s="94">
        <f>+'t44 (3)'!K489</f>
        <v>70.36</v>
      </c>
      <c r="J386" s="94">
        <f>+'t44 (3)'!L489</f>
        <v>344</v>
      </c>
      <c r="K386" s="94">
        <f>+'t44 (3)'!M489</f>
        <v>66.540000000000006</v>
      </c>
      <c r="L386" s="94">
        <f>+'t44 (3)'!N489</f>
        <v>367</v>
      </c>
      <c r="M386" s="94">
        <f>+'t44 (3)'!O489</f>
        <v>69.97</v>
      </c>
      <c r="N386" s="94">
        <f>+'t44 (3)'!P489</f>
        <v>420</v>
      </c>
      <c r="O386" s="94">
        <f>+'t44 (3)'!Q489</f>
        <v>81.09</v>
      </c>
      <c r="P386" s="94">
        <f>+'t44 (3)'!R489</f>
        <v>360</v>
      </c>
      <c r="Q386" s="94">
        <f>+'t44 (3)'!S489</f>
        <v>63.94</v>
      </c>
      <c r="R386" s="94">
        <f>+'t44 (3)'!T489</f>
        <v>291</v>
      </c>
      <c r="S386" s="94">
        <f>+'t44 (3)'!U489</f>
        <v>56.44</v>
      </c>
      <c r="T386" s="94">
        <f>+'t44 (3)'!V489</f>
        <v>304</v>
      </c>
      <c r="U386" s="94">
        <f>+'t44 (3)'!W489</f>
        <v>59.86</v>
      </c>
      <c r="V386" s="94">
        <f>+'t44 (3)'!X489</f>
        <v>236</v>
      </c>
      <c r="W386" s="94">
        <f>+'t44 (3)'!Y489</f>
        <v>38.64</v>
      </c>
      <c r="X386" s="94">
        <f>+'t44 (3)'!Z489</f>
        <v>290</v>
      </c>
      <c r="Y386" s="94">
        <f>+'t44 (3)'!AA489</f>
        <v>57.3</v>
      </c>
      <c r="Z386" s="94">
        <f>+'t44 (3)'!AB489</f>
        <v>262</v>
      </c>
      <c r="AA386" s="94">
        <f>+'t44 (3)'!AC489</f>
        <v>45.95</v>
      </c>
      <c r="AB386" s="94">
        <f>+'t44 (3)'!AD489</f>
        <v>227</v>
      </c>
      <c r="AC386" s="94">
        <f>+'t44 (3)'!AE489</f>
        <v>43.74</v>
      </c>
      <c r="AD386" s="94">
        <f>+'t44 (3)'!AF489</f>
        <v>262</v>
      </c>
      <c r="AE386" s="94">
        <f>+'t44 (3)'!AG489</f>
        <v>47.97</v>
      </c>
      <c r="AF386" s="94">
        <f>+'t44 (3)'!AH489</f>
        <v>244</v>
      </c>
      <c r="AG386" s="94">
        <f>+'t44 (3)'!AI489</f>
        <v>43.61</v>
      </c>
      <c r="AH386" s="94">
        <f>+'t44 (3)'!AJ489</f>
        <v>280</v>
      </c>
      <c r="AI386" s="94">
        <f>+'t44 (3)'!AK489</f>
        <v>53.15</v>
      </c>
      <c r="AJ386" s="94">
        <f>+'t44 (3)'!AL489</f>
        <v>248</v>
      </c>
      <c r="AK386" s="94">
        <f>+'t44 (3)'!AM489</f>
        <v>53.35</v>
      </c>
      <c r="AL386" s="94">
        <f>+'t44 (3)'!AN489</f>
        <v>254</v>
      </c>
      <c r="AM386" s="94">
        <f>+'t44 (3)'!AO489</f>
        <v>51.78</v>
      </c>
      <c r="AN386" s="94">
        <f>+'t44 (3)'!AP489</f>
        <v>206</v>
      </c>
      <c r="AO386" s="94">
        <f>+'t44 (3)'!AQ489</f>
        <v>38.22</v>
      </c>
      <c r="AP386" s="94">
        <f>+'t44 (3)'!AR489</f>
        <v>324</v>
      </c>
      <c r="AQ386" s="94">
        <f>+'t44 (3)'!AS489</f>
        <v>55.8</v>
      </c>
      <c r="AR386" s="94">
        <f>+'t44 (3)'!AT489</f>
        <v>194</v>
      </c>
      <c r="AS386" s="94">
        <f>+'t44 (3)'!AU489</f>
        <v>32.01</v>
      </c>
      <c r="AT386" s="94">
        <f>+'t44 (3)'!AV489</f>
        <v>229</v>
      </c>
      <c r="AU386" s="94">
        <f>+'t44 (3)'!AW489</f>
        <v>39.31</v>
      </c>
      <c r="AV386" s="94">
        <f>+'t44 (3)'!AX489</f>
        <v>255</v>
      </c>
      <c r="AW386" s="94">
        <f>+'t44 (3)'!AY489</f>
        <v>44.31</v>
      </c>
      <c r="AX386" s="94">
        <f>+'t44 (3)'!AZ489</f>
        <v>259</v>
      </c>
      <c r="AY386" s="94">
        <f>+'t44 (3)'!BA489</f>
        <v>44.5</v>
      </c>
      <c r="AZ386" s="94">
        <f>+'t44 (3)'!BB489</f>
        <v>167</v>
      </c>
      <c r="BA386" s="94">
        <f>+'t44 (3)'!BC489</f>
        <v>27.15</v>
      </c>
      <c r="BB386" s="94">
        <f>+'t44 (3)'!BD489</f>
        <v>322</v>
      </c>
      <c r="BC386" s="94">
        <f>+'t44 (3)'!BE489</f>
        <v>54.08</v>
      </c>
      <c r="BD386" s="94">
        <f>+'t44 (3)'!BF489</f>
        <v>244</v>
      </c>
      <c r="BE386" s="94">
        <f>+'t44 (3)'!BG489</f>
        <v>36.51</v>
      </c>
      <c r="BF386" s="94">
        <f>+'t44 (3)'!BH489</f>
        <v>161</v>
      </c>
      <c r="BG386" s="94">
        <f>+'t44 (3)'!BI489</f>
        <v>30.41</v>
      </c>
      <c r="BH386" s="94">
        <f>+'t44 (3)'!BJ489</f>
        <v>304</v>
      </c>
      <c r="BI386" s="94">
        <f>+'t44 (3)'!BK489</f>
        <v>52.53</v>
      </c>
      <c r="BJ386" s="94">
        <f>+'t44 (3)'!BL489</f>
        <v>244</v>
      </c>
      <c r="BK386" s="94">
        <f>+'t44 (3)'!BM489</f>
        <v>39.78</v>
      </c>
      <c r="BL386" s="94">
        <f>+'t44 (3)'!BN489</f>
        <v>269</v>
      </c>
      <c r="BM386" s="94">
        <f>+'t44 (3)'!BO489</f>
        <v>48.63</v>
      </c>
      <c r="BN386" s="94">
        <f>+'t44 (3)'!BP489</f>
        <v>182</v>
      </c>
      <c r="BO386" s="94">
        <f>+'t44 (3)'!BQ489</f>
        <v>26.47</v>
      </c>
      <c r="BP386" s="94">
        <f>+'t44 (3)'!BR489</f>
        <v>215</v>
      </c>
      <c r="BQ386" s="94">
        <f>+'t44 (3)'!BS489</f>
        <v>34.520000000000003</v>
      </c>
      <c r="BR386" s="94">
        <f>+'t44 (3)'!BT489</f>
        <v>239</v>
      </c>
      <c r="BS386" s="94">
        <f>+'t44 (3)'!BU489</f>
        <v>39.909999999999997</v>
      </c>
      <c r="BT386" s="94">
        <f>+'t44 (3)'!BV489</f>
        <v>195</v>
      </c>
      <c r="BU386" s="94">
        <f>+'t44 (3)'!BW489</f>
        <v>32.61</v>
      </c>
      <c r="BV386" s="94">
        <f>+'t44 (3)'!BX489</f>
        <v>135</v>
      </c>
      <c r="BW386" s="94">
        <f>+'t44 (3)'!BY489</f>
        <v>21.88</v>
      </c>
      <c r="BX386" s="94">
        <f>+'t44 (3)'!BZ489</f>
        <v>233</v>
      </c>
      <c r="BY386" s="94">
        <f>+'t44 (3)'!CA489</f>
        <v>34.46</v>
      </c>
      <c r="BZ386" s="94">
        <f>+'t44 (3)'!CB489</f>
        <v>192</v>
      </c>
      <c r="CA386" s="94">
        <f>+'t44 (3)'!CC489</f>
        <v>26.53</v>
      </c>
    </row>
    <row r="387" spans="1:79" ht="16.5" customHeight="1" x14ac:dyDescent="0.45">
      <c r="A387" s="358" t="s">
        <v>745</v>
      </c>
      <c r="B387" s="94">
        <f>+'t44 (3)'!D490</f>
        <v>607</v>
      </c>
      <c r="C387" s="94">
        <f>+'t44 (3)'!E490</f>
        <v>190.11</v>
      </c>
      <c r="D387" s="94">
        <f>+'t44 (3)'!F490</f>
        <v>556</v>
      </c>
      <c r="E387" s="94">
        <f>+'t44 (3)'!G490</f>
        <v>164.47</v>
      </c>
      <c r="F387" s="94">
        <f>+'t44 (3)'!H490</f>
        <v>584</v>
      </c>
      <c r="G387" s="94">
        <f>+'t44 (3)'!I490</f>
        <v>187.32</v>
      </c>
      <c r="H387" s="94">
        <f>+'t44 (3)'!J490</f>
        <v>456</v>
      </c>
      <c r="I387" s="94">
        <f>+'t44 (3)'!K490</f>
        <v>139.72999999999999</v>
      </c>
      <c r="J387" s="94">
        <f>+'t44 (3)'!L490</f>
        <v>474</v>
      </c>
      <c r="K387" s="94">
        <f>+'t44 (3)'!M490</f>
        <v>137.37</v>
      </c>
      <c r="L387" s="94">
        <f>+'t44 (3)'!N490</f>
        <v>538</v>
      </c>
      <c r="M387" s="94">
        <f>+'t44 (3)'!O490</f>
        <v>157.91999999999999</v>
      </c>
      <c r="N387" s="94">
        <f>+'t44 (3)'!P490</f>
        <v>370</v>
      </c>
      <c r="O387" s="94">
        <f>+'t44 (3)'!Q490</f>
        <v>141.09</v>
      </c>
      <c r="P387" s="94">
        <f>+'t44 (3)'!R490</f>
        <v>363</v>
      </c>
      <c r="Q387" s="94">
        <f>+'t44 (3)'!S490</f>
        <v>123.13</v>
      </c>
      <c r="R387" s="94">
        <f>+'t44 (3)'!T490</f>
        <v>292</v>
      </c>
      <c r="S387" s="94">
        <f>+'t44 (3)'!U490</f>
        <v>115.27</v>
      </c>
      <c r="T387" s="94">
        <f>+'t44 (3)'!V490</f>
        <v>458</v>
      </c>
      <c r="U387" s="94">
        <f>+'t44 (3)'!W490</f>
        <v>165.02</v>
      </c>
      <c r="V387" s="94">
        <f>+'t44 (3)'!X490</f>
        <v>445</v>
      </c>
      <c r="W387" s="94">
        <f>+'t44 (3)'!Y490</f>
        <v>154.24</v>
      </c>
      <c r="X387" s="94">
        <f>+'t44 (3)'!Z490</f>
        <v>478</v>
      </c>
      <c r="Y387" s="94">
        <f>+'t44 (3)'!AA490</f>
        <v>179.13</v>
      </c>
      <c r="Z387" s="94">
        <f>+'t44 (3)'!AB490</f>
        <v>548</v>
      </c>
      <c r="AA387" s="94">
        <f>+'t44 (3)'!AC490</f>
        <v>202.64</v>
      </c>
      <c r="AB387" s="94">
        <f>+'t44 (3)'!AD490</f>
        <v>508</v>
      </c>
      <c r="AC387" s="94">
        <f>+'t44 (3)'!AE490</f>
        <v>170.44</v>
      </c>
      <c r="AD387" s="94">
        <f>+'t44 (3)'!AF490</f>
        <v>565</v>
      </c>
      <c r="AE387" s="94">
        <f>+'t44 (3)'!AG490</f>
        <v>177.92</v>
      </c>
      <c r="AF387" s="94">
        <f>+'t44 (3)'!AH490</f>
        <v>550</v>
      </c>
      <c r="AG387" s="94">
        <f>+'t44 (3)'!AI490</f>
        <v>166.15</v>
      </c>
      <c r="AH387" s="94">
        <f>+'t44 (3)'!AJ490</f>
        <v>395</v>
      </c>
      <c r="AI387" s="94">
        <f>+'t44 (3)'!AK490</f>
        <v>131.13999999999999</v>
      </c>
      <c r="AJ387" s="94">
        <f>+'t44 (3)'!AL490</f>
        <v>420</v>
      </c>
      <c r="AK387" s="94">
        <f>+'t44 (3)'!AM490</f>
        <v>142.54</v>
      </c>
      <c r="AL387" s="94">
        <f>+'t44 (3)'!AN490</f>
        <v>360</v>
      </c>
      <c r="AM387" s="94">
        <f>+'t44 (3)'!AO490</f>
        <v>120.89</v>
      </c>
      <c r="AN387" s="94">
        <f>+'t44 (3)'!AP490</f>
        <v>368</v>
      </c>
      <c r="AO387" s="94">
        <f>+'t44 (3)'!AQ490</f>
        <v>124.19</v>
      </c>
      <c r="AP387" s="94">
        <f>+'t44 (3)'!AR490</f>
        <v>282</v>
      </c>
      <c r="AQ387" s="94">
        <f>+'t44 (3)'!AS490</f>
        <v>83.18</v>
      </c>
      <c r="AR387" s="94">
        <f>+'t44 (3)'!AT490</f>
        <v>454</v>
      </c>
      <c r="AS387" s="94">
        <f>+'t44 (3)'!AU490</f>
        <v>149.27000000000001</v>
      </c>
      <c r="AT387" s="94">
        <f>+'t44 (3)'!AV490</f>
        <v>668</v>
      </c>
      <c r="AU387" s="94">
        <f>+'t44 (3)'!AW490</f>
        <v>241.75</v>
      </c>
      <c r="AV387" s="94">
        <f>+'t44 (3)'!AX490</f>
        <v>466</v>
      </c>
      <c r="AW387" s="94">
        <f>+'t44 (3)'!AY490</f>
        <v>125.77</v>
      </c>
      <c r="AX387" s="94">
        <f>+'t44 (3)'!AZ490</f>
        <v>584</v>
      </c>
      <c r="AY387" s="94">
        <f>+'t44 (3)'!BA490</f>
        <v>214.54</v>
      </c>
      <c r="AZ387" s="94">
        <f>+'t44 (3)'!BB490</f>
        <v>461</v>
      </c>
      <c r="BA387" s="94">
        <f>+'t44 (3)'!BC490</f>
        <v>167.77</v>
      </c>
      <c r="BB387" s="94">
        <f>+'t44 (3)'!BD490</f>
        <v>555</v>
      </c>
      <c r="BC387" s="94">
        <f>+'t44 (3)'!BE490</f>
        <v>188.71</v>
      </c>
      <c r="BD387" s="94">
        <f>+'t44 (3)'!BF490</f>
        <v>372</v>
      </c>
      <c r="BE387" s="94">
        <f>+'t44 (3)'!BG490</f>
        <v>135.63999999999999</v>
      </c>
      <c r="BF387" s="94">
        <f>+'t44 (3)'!BH490</f>
        <v>491</v>
      </c>
      <c r="BG387" s="94">
        <f>+'t44 (3)'!BI490</f>
        <v>145.79</v>
      </c>
      <c r="BH387" s="94">
        <f>+'t44 (3)'!BJ490</f>
        <v>512</v>
      </c>
      <c r="BI387" s="94">
        <f>+'t44 (3)'!BK490</f>
        <v>161.79</v>
      </c>
      <c r="BJ387" s="94">
        <f>+'t44 (3)'!BL490</f>
        <v>379</v>
      </c>
      <c r="BK387" s="94">
        <f>+'t44 (3)'!BM490</f>
        <v>128.88</v>
      </c>
      <c r="BL387" s="94">
        <f>+'t44 (3)'!BN490</f>
        <v>377</v>
      </c>
      <c r="BM387" s="94">
        <f>+'t44 (3)'!BO490</f>
        <v>110.91</v>
      </c>
      <c r="BN387" s="94">
        <f>+'t44 (3)'!BP490</f>
        <v>414</v>
      </c>
      <c r="BO387" s="94">
        <f>+'t44 (3)'!BQ490</f>
        <v>129.83000000000001</v>
      </c>
      <c r="BP387" s="94">
        <f>+'t44 (3)'!BR490</f>
        <v>499</v>
      </c>
      <c r="BQ387" s="94">
        <f>+'t44 (3)'!BS490</f>
        <v>156.37</v>
      </c>
      <c r="BR387" s="94">
        <f>+'t44 (3)'!BT490</f>
        <v>1157</v>
      </c>
      <c r="BS387" s="94">
        <f>+'t44 (3)'!BU490</f>
        <v>163.68</v>
      </c>
      <c r="BT387" s="94">
        <f>+'t44 (3)'!BV490</f>
        <v>550</v>
      </c>
      <c r="BU387" s="94">
        <f>+'t44 (3)'!BW490</f>
        <v>178.86</v>
      </c>
      <c r="BV387" s="94">
        <f>+'t44 (3)'!BX490</f>
        <v>507</v>
      </c>
      <c r="BW387" s="94">
        <f>+'t44 (3)'!BY490</f>
        <v>171.36</v>
      </c>
      <c r="BX387" s="94">
        <f>+'t44 (3)'!BZ490</f>
        <v>468</v>
      </c>
      <c r="BY387" s="94">
        <f>+'t44 (3)'!CA490</f>
        <v>149.52000000000001</v>
      </c>
      <c r="BZ387" s="94">
        <f>+'t44 (3)'!CB490</f>
        <v>586</v>
      </c>
      <c r="CA387" s="94">
        <f>+'t44 (3)'!CC490</f>
        <v>149.80000000000001</v>
      </c>
    </row>
    <row r="388" spans="1:79" ht="16.5" customHeight="1" x14ac:dyDescent="0.45">
      <c r="A388" s="357" t="s">
        <v>746</v>
      </c>
      <c r="B388" s="94">
        <f>+'t44 (3)'!D491</f>
        <v>12</v>
      </c>
      <c r="C388" s="94">
        <f>+'t44 (3)'!E491</f>
        <v>18.21</v>
      </c>
      <c r="D388" s="94">
        <f>+'t44 (3)'!F491</f>
        <v>7</v>
      </c>
      <c r="E388" s="94">
        <f>+'t44 (3)'!G491</f>
        <v>7.99</v>
      </c>
      <c r="F388" s="94">
        <f>+'t44 (3)'!H491</f>
        <v>8</v>
      </c>
      <c r="G388" s="94">
        <f>+'t44 (3)'!I491</f>
        <v>8.86</v>
      </c>
      <c r="H388" s="94">
        <f>+'t44 (3)'!J491</f>
        <v>5</v>
      </c>
      <c r="I388" s="94">
        <f>+'t44 (3)'!K491</f>
        <v>9.5299999999999994</v>
      </c>
      <c r="J388" s="94">
        <f>+'t44 (3)'!L491</f>
        <v>2</v>
      </c>
      <c r="K388" s="94">
        <f>+'t44 (3)'!M491</f>
        <v>3.35</v>
      </c>
      <c r="L388" s="94">
        <f>+'t44 (3)'!N491</f>
        <v>4</v>
      </c>
      <c r="M388" s="94">
        <f>+'t44 (3)'!O491</f>
        <v>5.69</v>
      </c>
      <c r="N388" s="94">
        <f>+'t44 (3)'!P491</f>
        <v>4</v>
      </c>
      <c r="O388" s="94">
        <f>+'t44 (3)'!Q491</f>
        <v>7.54</v>
      </c>
      <c r="P388" s="94">
        <f>+'t44 (3)'!R491</f>
        <v>5</v>
      </c>
      <c r="Q388" s="94">
        <f>+'t44 (3)'!S491</f>
        <v>10.199999999999999</v>
      </c>
      <c r="R388" s="94">
        <f>+'t44 (3)'!T491</f>
        <v>5</v>
      </c>
      <c r="S388" s="94">
        <f>+'t44 (3)'!U491</f>
        <v>9.86</v>
      </c>
      <c r="T388" s="94">
        <f>+'t44 (3)'!V491</f>
        <v>9</v>
      </c>
      <c r="U388" s="94">
        <f>+'t44 (3)'!W491</f>
        <v>12.32</v>
      </c>
      <c r="V388" s="94">
        <f>+'t44 (3)'!X491</f>
        <v>6</v>
      </c>
      <c r="W388" s="94">
        <f>+'t44 (3)'!Y491</f>
        <v>8.09</v>
      </c>
      <c r="X388" s="94">
        <f>+'t44 (3)'!Z491</f>
        <v>9</v>
      </c>
      <c r="Y388" s="94">
        <f>+'t44 (3)'!AA491</f>
        <v>9.3000000000000007</v>
      </c>
      <c r="Z388" s="94">
        <f>+'t44 (3)'!AB491</f>
        <v>5</v>
      </c>
      <c r="AA388" s="94">
        <f>+'t44 (3)'!AC491</f>
        <v>9.15</v>
      </c>
      <c r="AB388" s="94">
        <f>+'t44 (3)'!AD491</f>
        <v>11</v>
      </c>
      <c r="AC388" s="94">
        <f>+'t44 (3)'!AE491</f>
        <v>11.22</v>
      </c>
      <c r="AD388" s="94">
        <f>+'t44 (3)'!AF491</f>
        <v>5</v>
      </c>
      <c r="AE388" s="94">
        <f>+'t44 (3)'!AG491</f>
        <v>9.14</v>
      </c>
      <c r="AF388" s="94">
        <f>+'t44 (3)'!AH491</f>
        <v>9</v>
      </c>
      <c r="AG388" s="94">
        <f>+'t44 (3)'!AI491</f>
        <v>4.4400000000000004</v>
      </c>
      <c r="AH388" s="94">
        <f>+'t44 (3)'!AJ491</f>
        <v>6</v>
      </c>
      <c r="AI388" s="94">
        <f>+'t44 (3)'!AK491</f>
        <v>3.94</v>
      </c>
      <c r="AJ388" s="94">
        <f>+'t44 (3)'!AL491</f>
        <v>6</v>
      </c>
      <c r="AK388" s="94">
        <f>+'t44 (3)'!AM491</f>
        <v>6.35</v>
      </c>
      <c r="AL388" s="94">
        <f>+'t44 (3)'!AN491</f>
        <v>9</v>
      </c>
      <c r="AM388" s="94">
        <f>+'t44 (3)'!AO491</f>
        <v>14.94</v>
      </c>
      <c r="AN388" s="94">
        <f>+'t44 (3)'!AP491</f>
        <v>7</v>
      </c>
      <c r="AO388" s="94">
        <f>+'t44 (3)'!AQ491</f>
        <v>4.63</v>
      </c>
      <c r="AP388" s="94">
        <f>+'t44 (3)'!AR491</f>
        <v>9</v>
      </c>
      <c r="AQ388" s="94">
        <f>+'t44 (3)'!AS491</f>
        <v>8.56</v>
      </c>
      <c r="AR388" s="94">
        <f>+'t44 (3)'!AT491</f>
        <v>22</v>
      </c>
      <c r="AS388" s="94">
        <f>+'t44 (3)'!AU491</f>
        <v>10.84</v>
      </c>
      <c r="AT388" s="94">
        <f>+'t44 (3)'!AV491</f>
        <v>9</v>
      </c>
      <c r="AU388" s="94">
        <f>+'t44 (3)'!AW491</f>
        <v>5.62</v>
      </c>
      <c r="AV388" s="94">
        <f>+'t44 (3)'!AX491</f>
        <v>17</v>
      </c>
      <c r="AW388" s="94">
        <f>+'t44 (3)'!AY491</f>
        <v>6.76</v>
      </c>
      <c r="AX388" s="94">
        <f>+'t44 (3)'!AZ491</f>
        <v>6</v>
      </c>
      <c r="AY388" s="94">
        <f>+'t44 (3)'!BA491</f>
        <v>13.41</v>
      </c>
      <c r="AZ388" s="94">
        <f>+'t44 (3)'!BB491</f>
        <v>4</v>
      </c>
      <c r="BA388" s="94">
        <f>+'t44 (3)'!BC491</f>
        <v>20.83</v>
      </c>
      <c r="BB388" s="94">
        <f>+'t44 (3)'!BD491</f>
        <v>5</v>
      </c>
      <c r="BC388" s="94">
        <f>+'t44 (3)'!BE491</f>
        <v>10.59</v>
      </c>
      <c r="BD388" s="94">
        <f>+'t44 (3)'!BF491</f>
        <v>5</v>
      </c>
      <c r="BE388" s="94">
        <f>+'t44 (3)'!BG491</f>
        <v>7.43</v>
      </c>
      <c r="BF388" s="94">
        <f>+'t44 (3)'!BH491</f>
        <v>5</v>
      </c>
      <c r="BG388" s="94">
        <f>+'t44 (3)'!BI491</f>
        <v>7.1</v>
      </c>
      <c r="BH388" s="94">
        <f>+'t44 (3)'!BJ491</f>
        <v>4</v>
      </c>
      <c r="BI388" s="94">
        <f>+'t44 (3)'!BK491</f>
        <v>4.99</v>
      </c>
      <c r="BJ388" s="94">
        <f>+'t44 (3)'!BL491</f>
        <v>7</v>
      </c>
      <c r="BK388" s="94">
        <f>+'t44 (3)'!BM491</f>
        <v>14.44</v>
      </c>
      <c r="BL388" s="94">
        <f>+'t44 (3)'!BN491</f>
        <v>6</v>
      </c>
      <c r="BM388" s="94">
        <f>+'t44 (3)'!BO491</f>
        <v>12.44</v>
      </c>
      <c r="BN388" s="94">
        <f>+'t44 (3)'!BP491</f>
        <v>2</v>
      </c>
      <c r="BO388" s="94">
        <f>+'t44 (3)'!BQ491</f>
        <v>4.4800000000000004</v>
      </c>
      <c r="BP388" s="94">
        <f>+'t44 (3)'!BR491</f>
        <v>3</v>
      </c>
      <c r="BQ388" s="94">
        <f>+'t44 (3)'!BS491</f>
        <v>6.9</v>
      </c>
      <c r="BR388" s="94">
        <f>+'t44 (3)'!BT491</f>
        <v>4</v>
      </c>
      <c r="BS388" s="94">
        <f>+'t44 (3)'!BU491</f>
        <v>6.59</v>
      </c>
      <c r="BT388" s="94">
        <f>+'t44 (3)'!BV491</f>
        <v>5</v>
      </c>
      <c r="BU388" s="94">
        <f>+'t44 (3)'!BW491</f>
        <v>9.8000000000000007</v>
      </c>
      <c r="BV388" s="94">
        <f>+'t44 (3)'!BX491</f>
        <v>6</v>
      </c>
      <c r="BW388" s="94">
        <f>+'t44 (3)'!BY491</f>
        <v>16.239999999999998</v>
      </c>
      <c r="BX388" s="94">
        <f>+'t44 (3)'!BZ491</f>
        <v>6</v>
      </c>
      <c r="BY388" s="94">
        <f>+'t44 (3)'!CA491</f>
        <v>13.69</v>
      </c>
      <c r="BZ388" s="94">
        <f>+'t44 (3)'!CB491</f>
        <v>4</v>
      </c>
      <c r="CA388" s="94">
        <f>+'t44 (3)'!CC491</f>
        <v>8.32</v>
      </c>
    </row>
    <row r="389" spans="1:79" ht="16.5" customHeight="1" x14ac:dyDescent="0.45">
      <c r="A389" s="358" t="s">
        <v>747</v>
      </c>
      <c r="B389" s="94">
        <f>+'t44 (3)'!D492</f>
        <v>2933</v>
      </c>
      <c r="C389" s="94">
        <f>+'t44 (3)'!E492</f>
        <v>1697.86</v>
      </c>
      <c r="D389" s="94">
        <f>+'t44 (3)'!F492</f>
        <v>2703</v>
      </c>
      <c r="E389" s="94">
        <f>+'t44 (3)'!G492</f>
        <v>1408.09</v>
      </c>
      <c r="F389" s="94">
        <f>+'t44 (3)'!H492</f>
        <v>3416</v>
      </c>
      <c r="G389" s="94">
        <f>+'t44 (3)'!I492</f>
        <v>1832.62</v>
      </c>
      <c r="H389" s="94">
        <f>+'t44 (3)'!J492</f>
        <v>3120</v>
      </c>
      <c r="I389" s="94">
        <f>+'t44 (3)'!K492</f>
        <v>1383.32</v>
      </c>
      <c r="J389" s="94">
        <f>+'t44 (3)'!L492</f>
        <v>3371</v>
      </c>
      <c r="K389" s="94">
        <f>+'t44 (3)'!M492</f>
        <v>1648.59</v>
      </c>
      <c r="L389" s="94">
        <f>+'t44 (3)'!N492</f>
        <v>2875</v>
      </c>
      <c r="M389" s="94">
        <f>+'t44 (3)'!O492</f>
        <v>1587.55</v>
      </c>
      <c r="N389" s="94">
        <f>+'t44 (3)'!P492</f>
        <v>3146</v>
      </c>
      <c r="O389" s="94">
        <f>+'t44 (3)'!Q492</f>
        <v>1481.03</v>
      </c>
      <c r="P389" s="94">
        <f>+'t44 (3)'!R492</f>
        <v>3478</v>
      </c>
      <c r="Q389" s="94">
        <f>+'t44 (3)'!S492</f>
        <v>1368.04</v>
      </c>
      <c r="R389" s="94">
        <f>+'t44 (3)'!T492</f>
        <v>3198</v>
      </c>
      <c r="S389" s="94">
        <f>+'t44 (3)'!U492</f>
        <v>1621.81</v>
      </c>
      <c r="T389" s="94">
        <f>+'t44 (3)'!V492</f>
        <v>3869</v>
      </c>
      <c r="U389" s="94">
        <f>+'t44 (3)'!W492</f>
        <v>1930.45</v>
      </c>
      <c r="V389" s="94">
        <f>+'t44 (3)'!X492</f>
        <v>3703</v>
      </c>
      <c r="W389" s="94">
        <f>+'t44 (3)'!Y492</f>
        <v>1755.22</v>
      </c>
      <c r="X389" s="94">
        <f>+'t44 (3)'!Z492</f>
        <v>3969</v>
      </c>
      <c r="Y389" s="94">
        <f>+'t44 (3)'!AA492</f>
        <v>1643.98</v>
      </c>
      <c r="Z389" s="94">
        <f>+'t44 (3)'!AB492</f>
        <v>3130</v>
      </c>
      <c r="AA389" s="94">
        <f>+'t44 (3)'!AC492</f>
        <v>1572.5</v>
      </c>
      <c r="AB389" s="94">
        <f>+'t44 (3)'!AD492</f>
        <v>3377</v>
      </c>
      <c r="AC389" s="94">
        <f>+'t44 (3)'!AE492</f>
        <v>1676.61</v>
      </c>
      <c r="AD389" s="94">
        <f>+'t44 (3)'!AF492</f>
        <v>4585</v>
      </c>
      <c r="AE389" s="94">
        <f>+'t44 (3)'!AG492</f>
        <v>1842.77</v>
      </c>
      <c r="AF389" s="94">
        <f>+'t44 (3)'!AH492</f>
        <v>3870</v>
      </c>
      <c r="AG389" s="94">
        <f>+'t44 (3)'!AI492</f>
        <v>1801.72</v>
      </c>
      <c r="AH389" s="94">
        <f>+'t44 (3)'!AJ492</f>
        <v>4167</v>
      </c>
      <c r="AI389" s="94">
        <f>+'t44 (3)'!AK492</f>
        <v>1801.4</v>
      </c>
      <c r="AJ389" s="94">
        <f>+'t44 (3)'!AL492</f>
        <v>4102</v>
      </c>
      <c r="AK389" s="94">
        <f>+'t44 (3)'!AM492</f>
        <v>1754.87</v>
      </c>
      <c r="AL389" s="94">
        <f>+'t44 (3)'!AN492</f>
        <v>3795</v>
      </c>
      <c r="AM389" s="94">
        <f>+'t44 (3)'!AO492</f>
        <v>1653.03</v>
      </c>
      <c r="AN389" s="94">
        <f>+'t44 (3)'!AP492</f>
        <v>4305</v>
      </c>
      <c r="AO389" s="94">
        <f>+'t44 (3)'!AQ492</f>
        <v>1807.38</v>
      </c>
      <c r="AP389" s="94">
        <f>+'t44 (3)'!AR492</f>
        <v>4424</v>
      </c>
      <c r="AQ389" s="94">
        <f>+'t44 (3)'!AS492</f>
        <v>1964.49</v>
      </c>
      <c r="AR389" s="94">
        <f>+'t44 (3)'!AT492</f>
        <v>3962</v>
      </c>
      <c r="AS389" s="94">
        <f>+'t44 (3)'!AU492</f>
        <v>1598.9</v>
      </c>
      <c r="AT389" s="94">
        <f>+'t44 (3)'!AV492</f>
        <v>3784</v>
      </c>
      <c r="AU389" s="94">
        <f>+'t44 (3)'!AW492</f>
        <v>1601.92</v>
      </c>
      <c r="AV389" s="94">
        <f>+'t44 (3)'!AX492</f>
        <v>4123</v>
      </c>
      <c r="AW389" s="94">
        <f>+'t44 (3)'!AY492</f>
        <v>1633.57</v>
      </c>
      <c r="AX389" s="94">
        <f>+'t44 (3)'!AZ492</f>
        <v>3577</v>
      </c>
      <c r="AY389" s="94">
        <f>+'t44 (3)'!BA492</f>
        <v>1484.05</v>
      </c>
      <c r="AZ389" s="94">
        <f>+'t44 (3)'!BB492</f>
        <v>4347</v>
      </c>
      <c r="BA389" s="94">
        <f>+'t44 (3)'!BC492</f>
        <v>1523.43</v>
      </c>
      <c r="BB389" s="94">
        <f>+'t44 (3)'!BD492</f>
        <v>4698</v>
      </c>
      <c r="BC389" s="94">
        <f>+'t44 (3)'!BE492</f>
        <v>1695.45</v>
      </c>
      <c r="BD389" s="94">
        <f>+'t44 (3)'!BF492</f>
        <v>3682</v>
      </c>
      <c r="BE389" s="94">
        <f>+'t44 (3)'!BG492</f>
        <v>1300.48</v>
      </c>
      <c r="BF389" s="94">
        <f>+'t44 (3)'!BH492</f>
        <v>4192</v>
      </c>
      <c r="BG389" s="94">
        <f>+'t44 (3)'!BI492</f>
        <v>1374.16</v>
      </c>
      <c r="BH389" s="94">
        <f>+'t44 (3)'!BJ492</f>
        <v>4805</v>
      </c>
      <c r="BI389" s="94">
        <f>+'t44 (3)'!BK492</f>
        <v>1577.6</v>
      </c>
      <c r="BJ389" s="94">
        <f>+'t44 (3)'!BL492</f>
        <v>4380</v>
      </c>
      <c r="BK389" s="94">
        <f>+'t44 (3)'!BM492</f>
        <v>1292.55</v>
      </c>
      <c r="BL389" s="94">
        <f>+'t44 (3)'!BN492</f>
        <v>4872</v>
      </c>
      <c r="BM389" s="94">
        <f>+'t44 (3)'!BO492</f>
        <v>1536.47</v>
      </c>
      <c r="BN389" s="94">
        <f>+'t44 (3)'!BP492</f>
        <v>4463</v>
      </c>
      <c r="BO389" s="94">
        <f>+'t44 (3)'!BQ492</f>
        <v>1713.75</v>
      </c>
      <c r="BP389" s="94">
        <f>+'t44 (3)'!BR492</f>
        <v>4135</v>
      </c>
      <c r="BQ389" s="94">
        <f>+'t44 (3)'!BS492</f>
        <v>3392</v>
      </c>
      <c r="BR389" s="94">
        <f>+'t44 (3)'!BT492</f>
        <v>4459</v>
      </c>
      <c r="BS389" s="94">
        <f>+'t44 (3)'!BU492</f>
        <v>1492.57</v>
      </c>
      <c r="BT389" s="94">
        <f>+'t44 (3)'!BV492</f>
        <v>3908</v>
      </c>
      <c r="BU389" s="94">
        <f>+'t44 (3)'!BW492</f>
        <v>1314.6</v>
      </c>
      <c r="BV389" s="94">
        <f>+'t44 (3)'!BX492</f>
        <v>4210</v>
      </c>
      <c r="BW389" s="94">
        <f>+'t44 (3)'!BY492</f>
        <v>1436.73</v>
      </c>
      <c r="BX389" s="94">
        <f>+'t44 (3)'!BZ492</f>
        <v>3869</v>
      </c>
      <c r="BY389" s="94">
        <f>+'t44 (3)'!CA492</f>
        <v>1316.93</v>
      </c>
      <c r="BZ389" s="94">
        <f>+'t44 (3)'!CB492</f>
        <v>4446</v>
      </c>
      <c r="CA389" s="94">
        <f>+'t44 (3)'!CC492</f>
        <v>1471.3</v>
      </c>
    </row>
    <row r="390" spans="1:79" ht="16.5" customHeight="1" x14ac:dyDescent="0.45">
      <c r="A390" s="128" t="s">
        <v>253</v>
      </c>
      <c r="B390" s="94">
        <f>+'t44 (3)'!D635</f>
        <v>14895</v>
      </c>
      <c r="C390" s="94">
        <f>+'t44 (3)'!E635</f>
        <v>3099.86</v>
      </c>
      <c r="D390" s="94">
        <f>+'t44 (3)'!F635</f>
        <v>12959</v>
      </c>
      <c r="E390" s="94">
        <f>+'t44 (3)'!G635</f>
        <v>2647.84</v>
      </c>
      <c r="F390" s="94">
        <f>+'t44 (3)'!H635</f>
        <v>15703</v>
      </c>
      <c r="G390" s="94">
        <f>+'t44 (3)'!I635</f>
        <v>3314.59</v>
      </c>
      <c r="H390" s="94">
        <f>+'t44 (3)'!J635</f>
        <v>16239</v>
      </c>
      <c r="I390" s="94">
        <f>+'t44 (3)'!K635</f>
        <v>3105.02</v>
      </c>
      <c r="J390" s="94">
        <f>+'t44 (3)'!L635</f>
        <v>19367</v>
      </c>
      <c r="K390" s="94">
        <f>+'t44 (3)'!M635</f>
        <v>3625.73</v>
      </c>
      <c r="L390" s="94">
        <f>+'t44 (3)'!N635</f>
        <v>15969</v>
      </c>
      <c r="M390" s="94">
        <f>+'t44 (3)'!O635</f>
        <v>3365.16</v>
      </c>
      <c r="N390" s="94">
        <f>+'t44 (3)'!P635</f>
        <v>17790</v>
      </c>
      <c r="O390" s="94">
        <f>+'t44 (3)'!Q635</f>
        <v>3632.96</v>
      </c>
      <c r="P390" s="94">
        <f>+'t44 (3)'!R635</f>
        <v>15765</v>
      </c>
      <c r="Q390" s="94">
        <f>+'t44 (3)'!S635</f>
        <v>3107.04</v>
      </c>
      <c r="R390" s="94">
        <f>+'t44 (3)'!T635</f>
        <v>18461</v>
      </c>
      <c r="S390" s="94">
        <f>+'t44 (3)'!U635</f>
        <v>3516.7</v>
      </c>
      <c r="T390" s="94">
        <f>+'t44 (3)'!V635</f>
        <v>18664</v>
      </c>
      <c r="U390" s="94">
        <f>+'t44 (3)'!W635</f>
        <v>3575.69</v>
      </c>
      <c r="V390" s="94">
        <f>+'t44 (3)'!X635</f>
        <v>15677</v>
      </c>
      <c r="W390" s="94">
        <f>+'t44 (3)'!Y635</f>
        <v>3170.69</v>
      </c>
      <c r="X390" s="94">
        <f>+'t44 (3)'!Z635</f>
        <v>17071</v>
      </c>
      <c r="Y390" s="94">
        <f>+'t44 (3)'!AA635</f>
        <v>3475.72</v>
      </c>
      <c r="Z390" s="94">
        <f>+'t44 (3)'!AB635</f>
        <v>17026</v>
      </c>
      <c r="AA390" s="94">
        <f>+'t44 (3)'!AC635</f>
        <v>3157.44</v>
      </c>
      <c r="AB390" s="94">
        <f>+'t44 (3)'!AD635</f>
        <v>18267</v>
      </c>
      <c r="AC390" s="94">
        <f>+'t44 (3)'!AE635</f>
        <v>3405.72</v>
      </c>
      <c r="AD390" s="94">
        <f>+'t44 (3)'!AF635</f>
        <v>21575</v>
      </c>
      <c r="AE390" s="94">
        <f>+'t44 (3)'!AG635</f>
        <v>3959.92</v>
      </c>
      <c r="AF390" s="94">
        <f>+'t44 (3)'!AH635</f>
        <v>19306</v>
      </c>
      <c r="AG390" s="94">
        <f>+'t44 (3)'!AI635</f>
        <v>3569.94</v>
      </c>
      <c r="AH390" s="94">
        <f>+'t44 (3)'!AJ635</f>
        <v>20509</v>
      </c>
      <c r="AI390" s="94">
        <f>+'t44 (3)'!AK635</f>
        <v>3681.63</v>
      </c>
      <c r="AJ390" s="94">
        <f>+'t44 (3)'!AL635</f>
        <v>21457</v>
      </c>
      <c r="AK390" s="94">
        <f>+'t44 (3)'!AM635</f>
        <v>3895.16</v>
      </c>
      <c r="AL390" s="94">
        <f>+'t44 (3)'!AN635</f>
        <v>20955</v>
      </c>
      <c r="AM390" s="94">
        <f>+'t44 (3)'!AO635</f>
        <v>3782.13</v>
      </c>
      <c r="AN390" s="94">
        <f>+'t44 (3)'!AP635</f>
        <v>19441</v>
      </c>
      <c r="AO390" s="94">
        <f>+'t44 (3)'!AQ635</f>
        <v>3677.68</v>
      </c>
      <c r="AP390" s="94">
        <f>+'t44 (3)'!AR635</f>
        <v>20132</v>
      </c>
      <c r="AQ390" s="94">
        <f>+'t44 (3)'!AS635</f>
        <v>3734.63</v>
      </c>
      <c r="AR390" s="94">
        <f>+'t44 (3)'!AT635</f>
        <v>20474</v>
      </c>
      <c r="AS390" s="94">
        <f>+'t44 (3)'!AU635</f>
        <v>3770.43</v>
      </c>
      <c r="AT390" s="94">
        <f>+'t44 (3)'!AV635</f>
        <v>22004</v>
      </c>
      <c r="AU390" s="94">
        <f>+'t44 (3)'!AW635</f>
        <v>4853.6499999999996</v>
      </c>
      <c r="AV390" s="94">
        <f>+'t44 (3)'!AX635</f>
        <v>25312</v>
      </c>
      <c r="AW390" s="94">
        <f>+'t44 (3)'!AY635</f>
        <v>5050.1000000000004</v>
      </c>
      <c r="AX390" s="94">
        <f>+'t44 (3)'!AZ635</f>
        <v>20694</v>
      </c>
      <c r="AY390" s="94">
        <f>+'t44 (3)'!BA635</f>
        <v>4179.8900000000003</v>
      </c>
      <c r="AZ390" s="94">
        <f>+'t44 (3)'!BB635</f>
        <v>20368</v>
      </c>
      <c r="BA390" s="94">
        <f>+'t44 (3)'!BC635</f>
        <v>6838.32</v>
      </c>
      <c r="BB390" s="94">
        <f>+'t44 (3)'!BD635</f>
        <v>25185</v>
      </c>
      <c r="BC390" s="94">
        <f>+'t44 (3)'!BE635</f>
        <v>5224.8500000000004</v>
      </c>
      <c r="BD390" s="94">
        <f>+'t44 (3)'!BF635</f>
        <v>21242</v>
      </c>
      <c r="BE390" s="94">
        <f>+'t44 (3)'!BG635</f>
        <v>4367.97</v>
      </c>
      <c r="BF390" s="94">
        <f>+'t44 (3)'!BH635</f>
        <v>25705</v>
      </c>
      <c r="BG390" s="94">
        <f>+'t44 (3)'!BI635</f>
        <v>5151.54</v>
      </c>
      <c r="BH390" s="94">
        <f>+'t44 (3)'!BJ635</f>
        <v>26177</v>
      </c>
      <c r="BI390" s="94">
        <f>+'t44 (3)'!BK635</f>
        <v>5116.3999999999996</v>
      </c>
      <c r="BJ390" s="94">
        <f>+'t44 (3)'!BL635</f>
        <v>23286</v>
      </c>
      <c r="BK390" s="94">
        <f>+'t44 (3)'!BM635</f>
        <v>4634.8599999999997</v>
      </c>
      <c r="BL390" s="94">
        <f>+'t44 (3)'!BN635</f>
        <v>26393</v>
      </c>
      <c r="BM390" s="94">
        <f>+'t44 (3)'!BO635</f>
        <v>5312.32</v>
      </c>
      <c r="BN390" s="94">
        <f>+'t44 (3)'!BP635</f>
        <v>27195</v>
      </c>
      <c r="BO390" s="94">
        <f>+'t44 (3)'!BQ635</f>
        <v>5660.27</v>
      </c>
      <c r="BP390" s="94">
        <f>+'t44 (3)'!BR635</f>
        <v>26193</v>
      </c>
      <c r="BQ390" s="94">
        <f>+'t44 (3)'!BS635</f>
        <v>5579.79</v>
      </c>
      <c r="BR390" s="94">
        <f>+'t44 (3)'!BT635</f>
        <v>25463</v>
      </c>
      <c r="BS390" s="94">
        <f>+'t44 (3)'!BU635</f>
        <v>5717.11</v>
      </c>
      <c r="BT390" s="94">
        <f>+'t44 (3)'!BV635</f>
        <v>25009</v>
      </c>
      <c r="BU390" s="94">
        <f>+'t44 (3)'!BW635</f>
        <v>5567.42</v>
      </c>
      <c r="BV390" s="94">
        <f>+'t44 (3)'!BX635</f>
        <v>26035</v>
      </c>
      <c r="BW390" s="94">
        <f>+'t44 (3)'!BY635</f>
        <v>5634.43</v>
      </c>
      <c r="BX390" s="94">
        <f>+'t44 (3)'!BZ635</f>
        <v>23771</v>
      </c>
      <c r="BY390" s="94">
        <f>+'t44 (3)'!CA635</f>
        <v>5103.57</v>
      </c>
      <c r="BZ390" s="94">
        <f>+'t44 (3)'!CB635</f>
        <v>25574</v>
      </c>
      <c r="CA390" s="94">
        <f>+'t44 (3)'!CC635</f>
        <v>5302.1</v>
      </c>
    </row>
    <row r="391" spans="1:79" ht="16.5" customHeight="1" x14ac:dyDescent="0.45">
      <c r="A391" s="358" t="s">
        <v>868</v>
      </c>
      <c r="B391" s="94">
        <f>+'t44 (3)'!D636</f>
        <v>2778</v>
      </c>
      <c r="C391" s="94">
        <f>+'t44 (3)'!E636</f>
        <v>815.88</v>
      </c>
      <c r="D391" s="94">
        <f>+'t44 (3)'!F636</f>
        <v>2859</v>
      </c>
      <c r="E391" s="94">
        <f>+'t44 (3)'!G636</f>
        <v>797.13</v>
      </c>
      <c r="F391" s="94">
        <f>+'t44 (3)'!H636</f>
        <v>3605</v>
      </c>
      <c r="G391" s="94">
        <f>+'t44 (3)'!I636</f>
        <v>963.86</v>
      </c>
      <c r="H391" s="94">
        <f>+'t44 (3)'!J636</f>
        <v>2929</v>
      </c>
      <c r="I391" s="94">
        <f>+'t44 (3)'!K636</f>
        <v>820.42</v>
      </c>
      <c r="J391" s="94">
        <f>+'t44 (3)'!L636</f>
        <v>2886</v>
      </c>
      <c r="K391" s="94">
        <f>+'t44 (3)'!M636</f>
        <v>821.14</v>
      </c>
      <c r="L391" s="94">
        <f>+'t44 (3)'!N636</f>
        <v>3126</v>
      </c>
      <c r="M391" s="94">
        <f>+'t44 (3)'!O636</f>
        <v>862.64</v>
      </c>
      <c r="N391" s="94">
        <f>+'t44 (3)'!P636</f>
        <v>3122</v>
      </c>
      <c r="O391" s="94">
        <f>+'t44 (3)'!Q636</f>
        <v>859.71</v>
      </c>
      <c r="P391" s="94">
        <f>+'t44 (3)'!R636</f>
        <v>2145</v>
      </c>
      <c r="Q391" s="94">
        <f>+'t44 (3)'!S636</f>
        <v>593.9</v>
      </c>
      <c r="R391" s="94">
        <f>+'t44 (3)'!T636</f>
        <v>2754</v>
      </c>
      <c r="S391" s="94">
        <f>+'t44 (3)'!U636</f>
        <v>785.61</v>
      </c>
      <c r="T391" s="94">
        <f>+'t44 (3)'!V636</f>
        <v>2543</v>
      </c>
      <c r="U391" s="94">
        <f>+'t44 (3)'!W636</f>
        <v>762.14</v>
      </c>
      <c r="V391" s="94">
        <f>+'t44 (3)'!X636</f>
        <v>2575</v>
      </c>
      <c r="W391" s="94">
        <f>+'t44 (3)'!Y636</f>
        <v>712.47</v>
      </c>
      <c r="X391" s="94">
        <f>+'t44 (3)'!Z636</f>
        <v>2940</v>
      </c>
      <c r="Y391" s="94">
        <f>+'t44 (3)'!AA636</f>
        <v>809.49</v>
      </c>
      <c r="Z391" s="94">
        <f>+'t44 (3)'!AB636</f>
        <v>2993</v>
      </c>
      <c r="AA391" s="94">
        <f>+'t44 (3)'!AC636</f>
        <v>820.3</v>
      </c>
      <c r="AB391" s="94">
        <f>+'t44 (3)'!AD636</f>
        <v>2703</v>
      </c>
      <c r="AC391" s="94">
        <f>+'t44 (3)'!AE636</f>
        <v>766.38</v>
      </c>
      <c r="AD391" s="94">
        <f>+'t44 (3)'!AF636</f>
        <v>2829</v>
      </c>
      <c r="AE391" s="94">
        <f>+'t44 (3)'!AG636</f>
        <v>804.86</v>
      </c>
      <c r="AF391" s="94">
        <f>+'t44 (3)'!AH636</f>
        <v>2623</v>
      </c>
      <c r="AG391" s="94">
        <f>+'t44 (3)'!AI636</f>
        <v>750.05</v>
      </c>
      <c r="AH391" s="94">
        <f>+'t44 (3)'!AJ636</f>
        <v>2695</v>
      </c>
      <c r="AI391" s="94">
        <f>+'t44 (3)'!AK636</f>
        <v>776.57</v>
      </c>
      <c r="AJ391" s="94">
        <f>+'t44 (3)'!AL636</f>
        <v>3047</v>
      </c>
      <c r="AK391" s="94">
        <f>+'t44 (3)'!AM636</f>
        <v>861.05</v>
      </c>
      <c r="AL391" s="94">
        <f>+'t44 (3)'!AN636</f>
        <v>3144</v>
      </c>
      <c r="AM391" s="94">
        <f>+'t44 (3)'!AO636</f>
        <v>849.1</v>
      </c>
      <c r="AN391" s="94">
        <f>+'t44 (3)'!AP636</f>
        <v>2509</v>
      </c>
      <c r="AO391" s="94">
        <f>+'t44 (3)'!AQ636</f>
        <v>672.46</v>
      </c>
      <c r="AP391" s="94">
        <f>+'t44 (3)'!AR636</f>
        <v>2640</v>
      </c>
      <c r="AQ391" s="94">
        <f>+'t44 (3)'!AS636</f>
        <v>703.99</v>
      </c>
      <c r="AR391" s="94">
        <f>+'t44 (3)'!AT636</f>
        <v>2396</v>
      </c>
      <c r="AS391" s="94">
        <f>+'t44 (3)'!AU636</f>
        <v>660.03</v>
      </c>
      <c r="AT391" s="94">
        <f>+'t44 (3)'!AV636</f>
        <v>2559</v>
      </c>
      <c r="AU391" s="94">
        <f>+'t44 (3)'!AW636</f>
        <v>1452.25</v>
      </c>
      <c r="AV391" s="94">
        <f>+'t44 (3)'!AX636</f>
        <v>2781</v>
      </c>
      <c r="AW391" s="94">
        <f>+'t44 (3)'!AY636</f>
        <v>797.41</v>
      </c>
      <c r="AX391" s="94">
        <f>+'t44 (3)'!AZ636</f>
        <v>2490</v>
      </c>
      <c r="AY391" s="94">
        <f>+'t44 (3)'!BA636</f>
        <v>721.22</v>
      </c>
      <c r="AZ391" s="94">
        <f>+'t44 (3)'!BB636</f>
        <v>2162</v>
      </c>
      <c r="BA391" s="94">
        <f>+'t44 (3)'!BC636</f>
        <v>653.73</v>
      </c>
      <c r="BB391" s="94">
        <f>+'t44 (3)'!BD636</f>
        <v>2574</v>
      </c>
      <c r="BC391" s="94">
        <f>+'t44 (3)'!BE636</f>
        <v>792.76</v>
      </c>
      <c r="BD391" s="94">
        <f>+'t44 (3)'!BF636</f>
        <v>2407</v>
      </c>
      <c r="BE391" s="94">
        <f>+'t44 (3)'!BG636</f>
        <v>727.31</v>
      </c>
      <c r="BF391" s="94">
        <f>+'t44 (3)'!BH636</f>
        <v>3125</v>
      </c>
      <c r="BG391" s="94">
        <f>+'t44 (3)'!BI636</f>
        <v>935.81</v>
      </c>
      <c r="BH391" s="94">
        <f>+'t44 (3)'!BJ636</f>
        <v>3086</v>
      </c>
      <c r="BI391" s="94">
        <f>+'t44 (3)'!BK636</f>
        <v>930.59</v>
      </c>
      <c r="BJ391" s="94">
        <f>+'t44 (3)'!BL636</f>
        <v>2682</v>
      </c>
      <c r="BK391" s="94">
        <f>+'t44 (3)'!BM636</f>
        <v>776.15</v>
      </c>
      <c r="BL391" s="94">
        <f>+'t44 (3)'!BN636</f>
        <v>2543</v>
      </c>
      <c r="BM391" s="94">
        <f>+'t44 (3)'!BO636</f>
        <v>755.84</v>
      </c>
      <c r="BN391" s="94">
        <f>+'t44 (3)'!BP636</f>
        <v>2502</v>
      </c>
      <c r="BO391" s="94">
        <f>+'t44 (3)'!BQ636</f>
        <v>743.42</v>
      </c>
      <c r="BP391" s="94">
        <f>+'t44 (3)'!BR636</f>
        <v>2337</v>
      </c>
      <c r="BQ391" s="94">
        <f>+'t44 (3)'!BS636</f>
        <v>712.48</v>
      </c>
      <c r="BR391" s="94">
        <f>+'t44 (3)'!BT636</f>
        <v>2559</v>
      </c>
      <c r="BS391" s="94">
        <f>+'t44 (3)'!BU636</f>
        <v>792.09</v>
      </c>
      <c r="BT391" s="94">
        <f>+'t44 (3)'!BV636</f>
        <v>2567</v>
      </c>
      <c r="BU391" s="94">
        <f>+'t44 (3)'!BW636</f>
        <v>799.85</v>
      </c>
      <c r="BV391" s="94">
        <f>+'t44 (3)'!BX636</f>
        <v>3098</v>
      </c>
      <c r="BW391" s="94">
        <f>+'t44 (3)'!BY636</f>
        <v>920.78</v>
      </c>
      <c r="BX391" s="94">
        <f>+'t44 (3)'!BZ636</f>
        <v>3131</v>
      </c>
      <c r="BY391" s="94">
        <f>+'t44 (3)'!CA636</f>
        <v>941.19</v>
      </c>
      <c r="BZ391" s="94">
        <f>+'t44 (3)'!CB636</f>
        <v>3164</v>
      </c>
      <c r="CA391" s="94">
        <f>+'t44 (3)'!CC636</f>
        <v>975.44</v>
      </c>
    </row>
    <row r="392" spans="1:79" ht="16.5" customHeight="1" x14ac:dyDescent="0.45">
      <c r="A392" s="357" t="s">
        <v>869</v>
      </c>
      <c r="B392" s="94">
        <f>+'t44 (3)'!D637</f>
        <v>833</v>
      </c>
      <c r="C392" s="94">
        <f>+'t44 (3)'!E637</f>
        <v>127.74</v>
      </c>
      <c r="D392" s="94">
        <f>+'t44 (3)'!F637</f>
        <v>728</v>
      </c>
      <c r="E392" s="94">
        <f>+'t44 (3)'!G637</f>
        <v>109.13</v>
      </c>
      <c r="F392" s="94">
        <f>+'t44 (3)'!H637</f>
        <v>834</v>
      </c>
      <c r="G392" s="94">
        <f>+'t44 (3)'!I637</f>
        <v>121.98</v>
      </c>
      <c r="H392" s="94">
        <f>+'t44 (3)'!J637</f>
        <v>754</v>
      </c>
      <c r="I392" s="94">
        <f>+'t44 (3)'!K637</f>
        <v>115.44</v>
      </c>
      <c r="J392" s="94">
        <f>+'t44 (3)'!L637</f>
        <v>936</v>
      </c>
      <c r="K392" s="94">
        <f>+'t44 (3)'!M637</f>
        <v>134.01</v>
      </c>
      <c r="L392" s="94">
        <f>+'t44 (3)'!N637</f>
        <v>813</v>
      </c>
      <c r="M392" s="94">
        <f>+'t44 (3)'!O637</f>
        <v>117.47</v>
      </c>
      <c r="N392" s="94">
        <f>+'t44 (3)'!P637</f>
        <v>981</v>
      </c>
      <c r="O392" s="94">
        <f>+'t44 (3)'!Q637</f>
        <v>135.36000000000001</v>
      </c>
      <c r="P392" s="94">
        <f>+'t44 (3)'!R637</f>
        <v>833</v>
      </c>
      <c r="Q392" s="94">
        <f>+'t44 (3)'!S637</f>
        <v>122.13</v>
      </c>
      <c r="R392" s="94">
        <f>+'t44 (3)'!T637</f>
        <v>833</v>
      </c>
      <c r="S392" s="94">
        <f>+'t44 (3)'!U637</f>
        <v>123.78</v>
      </c>
      <c r="T392" s="94">
        <f>+'t44 (3)'!V637</f>
        <v>821</v>
      </c>
      <c r="U392" s="94">
        <f>+'t44 (3)'!W637</f>
        <v>117.89</v>
      </c>
      <c r="V392" s="94">
        <f>+'t44 (3)'!X637</f>
        <v>985</v>
      </c>
      <c r="W392" s="94">
        <f>+'t44 (3)'!Y637</f>
        <v>142.25</v>
      </c>
      <c r="X392" s="94">
        <f>+'t44 (3)'!Z637</f>
        <v>968</v>
      </c>
      <c r="Y392" s="94">
        <f>+'t44 (3)'!AA637</f>
        <v>143.55000000000001</v>
      </c>
      <c r="Z392" s="94">
        <f>+'t44 (3)'!AB637</f>
        <v>859</v>
      </c>
      <c r="AA392" s="94">
        <f>+'t44 (3)'!AC637</f>
        <v>124.86</v>
      </c>
      <c r="AB392" s="94">
        <f>+'t44 (3)'!AD637</f>
        <v>1122</v>
      </c>
      <c r="AC392" s="94">
        <f>+'t44 (3)'!AE637</f>
        <v>167.52</v>
      </c>
      <c r="AD392" s="94">
        <f>+'t44 (3)'!AF637</f>
        <v>1215</v>
      </c>
      <c r="AE392" s="94">
        <f>+'t44 (3)'!AG637</f>
        <v>179.05</v>
      </c>
      <c r="AF392" s="94">
        <f>+'t44 (3)'!AH637</f>
        <v>1097</v>
      </c>
      <c r="AG392" s="94">
        <f>+'t44 (3)'!AI637</f>
        <v>159.44999999999999</v>
      </c>
      <c r="AH392" s="94">
        <f>+'t44 (3)'!AJ637</f>
        <v>1034</v>
      </c>
      <c r="AI392" s="94">
        <f>+'t44 (3)'!AK637</f>
        <v>147.18</v>
      </c>
      <c r="AJ392" s="94">
        <f>+'t44 (3)'!AL637</f>
        <v>1089</v>
      </c>
      <c r="AK392" s="94">
        <f>+'t44 (3)'!AM637</f>
        <v>153.97</v>
      </c>
      <c r="AL392" s="94">
        <f>+'t44 (3)'!AN637</f>
        <v>1052</v>
      </c>
      <c r="AM392" s="94">
        <f>+'t44 (3)'!AO637</f>
        <v>147.4</v>
      </c>
      <c r="AN392" s="94">
        <f>+'t44 (3)'!AP637</f>
        <v>1134</v>
      </c>
      <c r="AO392" s="94">
        <f>+'t44 (3)'!AQ637</f>
        <v>162.61000000000001</v>
      </c>
      <c r="AP392" s="94">
        <f>+'t44 (3)'!AR637</f>
        <v>1287</v>
      </c>
      <c r="AQ392" s="94">
        <f>+'t44 (3)'!AS637</f>
        <v>172.37</v>
      </c>
      <c r="AR392" s="94">
        <f>+'t44 (3)'!AT637</f>
        <v>821</v>
      </c>
      <c r="AS392" s="94">
        <f>+'t44 (3)'!AU637</f>
        <v>122.14</v>
      </c>
      <c r="AT392" s="94">
        <f>+'t44 (3)'!AV637</f>
        <v>1043</v>
      </c>
      <c r="AU392" s="94">
        <f>+'t44 (3)'!AW637</f>
        <v>151.19999999999999</v>
      </c>
      <c r="AV392" s="94">
        <f>+'t44 (3)'!AX637</f>
        <v>1232</v>
      </c>
      <c r="AW392" s="94">
        <f>+'t44 (3)'!AY637</f>
        <v>182.48</v>
      </c>
      <c r="AX392" s="94">
        <f>+'t44 (3)'!AZ637</f>
        <v>1153</v>
      </c>
      <c r="AY392" s="94">
        <f>+'t44 (3)'!BA637</f>
        <v>165.65</v>
      </c>
      <c r="AZ392" s="94">
        <f>+'t44 (3)'!BB637</f>
        <v>1202</v>
      </c>
      <c r="BA392" s="94">
        <f>+'t44 (3)'!BC637</f>
        <v>2948.22</v>
      </c>
      <c r="BB392" s="94">
        <f>+'t44 (3)'!BD637</f>
        <v>1088</v>
      </c>
      <c r="BC392" s="94">
        <f>+'t44 (3)'!BE637</f>
        <v>188.55</v>
      </c>
      <c r="BD392" s="94">
        <f>+'t44 (3)'!BF637</f>
        <v>1175</v>
      </c>
      <c r="BE392" s="94">
        <f>+'t44 (3)'!BG637</f>
        <v>156.13</v>
      </c>
      <c r="BF392" s="94">
        <f>+'t44 (3)'!BH637</f>
        <v>910</v>
      </c>
      <c r="BG392" s="94">
        <f>+'t44 (3)'!BI637</f>
        <v>150.22999999999999</v>
      </c>
      <c r="BH392" s="94">
        <f>+'t44 (3)'!BJ637</f>
        <v>1042</v>
      </c>
      <c r="BI392" s="94">
        <f>+'t44 (3)'!BK637</f>
        <v>128.78</v>
      </c>
      <c r="BJ392" s="94">
        <f>+'t44 (3)'!BL637</f>
        <v>1165</v>
      </c>
      <c r="BK392" s="94">
        <f>+'t44 (3)'!BM637</f>
        <v>151.01</v>
      </c>
      <c r="BL392" s="94">
        <f>+'t44 (3)'!BN637</f>
        <v>1828</v>
      </c>
      <c r="BM392" s="94">
        <f>+'t44 (3)'!BO637</f>
        <v>166.54</v>
      </c>
      <c r="BN392" s="94">
        <f>+'t44 (3)'!BP637</f>
        <v>1705</v>
      </c>
      <c r="BO392" s="94">
        <f>+'t44 (3)'!BQ637</f>
        <v>151.61000000000001</v>
      </c>
      <c r="BP392" s="94">
        <f>+'t44 (3)'!BR637</f>
        <v>1415</v>
      </c>
      <c r="BQ392" s="94">
        <f>+'t44 (3)'!BS637</f>
        <v>140.88999999999999</v>
      </c>
      <c r="BR392" s="94">
        <f>+'t44 (3)'!BT637</f>
        <v>1000</v>
      </c>
      <c r="BS392" s="94">
        <f>+'t44 (3)'!BU637</f>
        <v>135.77000000000001</v>
      </c>
      <c r="BT392" s="94">
        <f>+'t44 (3)'!BV637</f>
        <v>1273</v>
      </c>
      <c r="BU392" s="94">
        <f>+'t44 (3)'!BW637</f>
        <v>171.16</v>
      </c>
      <c r="BV392" s="94">
        <f>+'t44 (3)'!BX637</f>
        <v>1176</v>
      </c>
      <c r="BW392" s="94">
        <f>+'t44 (3)'!BY637</f>
        <v>152.44999999999999</v>
      </c>
      <c r="BX392" s="94">
        <f>+'t44 (3)'!BZ637</f>
        <v>1119</v>
      </c>
      <c r="BY392" s="94">
        <f>+'t44 (3)'!CA637</f>
        <v>148.15</v>
      </c>
      <c r="BZ392" s="94">
        <f>+'t44 (3)'!CB637</f>
        <v>1471</v>
      </c>
      <c r="CA392" s="94">
        <f>+'t44 (3)'!CC637</f>
        <v>171.97</v>
      </c>
    </row>
    <row r="393" spans="1:79" ht="16.5" customHeight="1" x14ac:dyDescent="0.45">
      <c r="A393" s="358" t="s">
        <v>870</v>
      </c>
      <c r="B393" s="94">
        <f>+'t44 (3)'!D638</f>
        <v>1985</v>
      </c>
      <c r="C393" s="94">
        <f>+'t44 (3)'!E638</f>
        <v>452.45</v>
      </c>
      <c r="D393" s="94">
        <f>+'t44 (3)'!F638</f>
        <v>2227</v>
      </c>
      <c r="E393" s="94">
        <f>+'t44 (3)'!G638</f>
        <v>495.69</v>
      </c>
      <c r="F393" s="94">
        <f>+'t44 (3)'!H638</f>
        <v>2686</v>
      </c>
      <c r="G393" s="94">
        <f>+'t44 (3)'!I638</f>
        <v>590.48</v>
      </c>
      <c r="H393" s="94">
        <f>+'t44 (3)'!J638</f>
        <v>2485</v>
      </c>
      <c r="I393" s="94">
        <f>+'t44 (3)'!K638</f>
        <v>547.54</v>
      </c>
      <c r="J393" s="94">
        <f>+'t44 (3)'!L638</f>
        <v>2561</v>
      </c>
      <c r="K393" s="94">
        <f>+'t44 (3)'!M638</f>
        <v>578.59</v>
      </c>
      <c r="L393" s="94">
        <f>+'t44 (3)'!N638</f>
        <v>2313</v>
      </c>
      <c r="M393" s="94">
        <f>+'t44 (3)'!O638</f>
        <v>523.30999999999995</v>
      </c>
      <c r="N393" s="94">
        <f>+'t44 (3)'!P638</f>
        <v>2787</v>
      </c>
      <c r="O393" s="94">
        <f>+'t44 (3)'!Q638</f>
        <v>622.95000000000005</v>
      </c>
      <c r="P393" s="94">
        <f>+'t44 (3)'!R638</f>
        <v>2329</v>
      </c>
      <c r="Q393" s="94">
        <f>+'t44 (3)'!S638</f>
        <v>499.84</v>
      </c>
      <c r="R393" s="94">
        <f>+'t44 (3)'!T638</f>
        <v>2359</v>
      </c>
      <c r="S393" s="94">
        <f>+'t44 (3)'!U638</f>
        <v>512.88</v>
      </c>
      <c r="T393" s="94">
        <f>+'t44 (3)'!V638</f>
        <v>2683</v>
      </c>
      <c r="U393" s="94">
        <f>+'t44 (3)'!W638</f>
        <v>578.66999999999996</v>
      </c>
      <c r="V393" s="94">
        <f>+'t44 (3)'!X638</f>
        <v>2521</v>
      </c>
      <c r="W393" s="94">
        <f>+'t44 (3)'!Y638</f>
        <v>520.41</v>
      </c>
      <c r="X393" s="94">
        <f>+'t44 (3)'!Z638</f>
        <v>2956</v>
      </c>
      <c r="Y393" s="94">
        <f>+'t44 (3)'!AA638</f>
        <v>698.62</v>
      </c>
      <c r="Z393" s="94">
        <f>+'t44 (3)'!AB638</f>
        <v>1869</v>
      </c>
      <c r="AA393" s="94">
        <f>+'t44 (3)'!AC638</f>
        <v>349.9</v>
      </c>
      <c r="AB393" s="94">
        <f>+'t44 (3)'!AD638</f>
        <v>2559</v>
      </c>
      <c r="AC393" s="94">
        <f>+'t44 (3)'!AE638</f>
        <v>467.71</v>
      </c>
      <c r="AD393" s="94">
        <f>+'t44 (3)'!AF638</f>
        <v>2704</v>
      </c>
      <c r="AE393" s="94">
        <f>+'t44 (3)'!AG638</f>
        <v>541.80999999999995</v>
      </c>
      <c r="AF393" s="94">
        <f>+'t44 (3)'!AH638</f>
        <v>2207</v>
      </c>
      <c r="AG393" s="94">
        <f>+'t44 (3)'!AI638</f>
        <v>448.74</v>
      </c>
      <c r="AH393" s="94">
        <f>+'t44 (3)'!AJ638</f>
        <v>2557</v>
      </c>
      <c r="AI393" s="94">
        <f>+'t44 (3)'!AK638</f>
        <v>461.7</v>
      </c>
      <c r="AJ393" s="94">
        <f>+'t44 (3)'!AL638</f>
        <v>2484</v>
      </c>
      <c r="AK393" s="94">
        <f>+'t44 (3)'!AM638</f>
        <v>486.22</v>
      </c>
      <c r="AL393" s="94">
        <f>+'t44 (3)'!AN638</f>
        <v>1914</v>
      </c>
      <c r="AM393" s="94">
        <f>+'t44 (3)'!AO638</f>
        <v>380.31</v>
      </c>
      <c r="AN393" s="94">
        <f>+'t44 (3)'!AP638</f>
        <v>2389</v>
      </c>
      <c r="AO393" s="94">
        <f>+'t44 (3)'!AQ638</f>
        <v>449.63</v>
      </c>
      <c r="AP393" s="94">
        <f>+'t44 (3)'!AR638</f>
        <v>2678</v>
      </c>
      <c r="AQ393" s="94">
        <f>+'t44 (3)'!AS638</f>
        <v>507.4</v>
      </c>
      <c r="AR393" s="94">
        <f>+'t44 (3)'!AT638</f>
        <v>2343</v>
      </c>
      <c r="AS393" s="94">
        <f>+'t44 (3)'!AU638</f>
        <v>425.63</v>
      </c>
      <c r="AT393" s="94">
        <f>+'t44 (3)'!AV638</f>
        <v>2269</v>
      </c>
      <c r="AU393" s="94">
        <f>+'t44 (3)'!AW638</f>
        <v>434.43</v>
      </c>
      <c r="AV393" s="94">
        <f>+'t44 (3)'!AX638</f>
        <v>2711</v>
      </c>
      <c r="AW393" s="94">
        <f>+'t44 (3)'!AY638</f>
        <v>582.9</v>
      </c>
      <c r="AX393" s="94">
        <f>+'t44 (3)'!AZ638</f>
        <v>1807</v>
      </c>
      <c r="AY393" s="94">
        <f>+'t44 (3)'!BA638</f>
        <v>392.17</v>
      </c>
      <c r="AZ393" s="94">
        <f>+'t44 (3)'!BB638</f>
        <v>1678</v>
      </c>
      <c r="BA393" s="94">
        <f>+'t44 (3)'!BC638</f>
        <v>363.88</v>
      </c>
      <c r="BB393" s="94">
        <f>+'t44 (3)'!BD638</f>
        <v>3129</v>
      </c>
      <c r="BC393" s="94">
        <f>+'t44 (3)'!BE638</f>
        <v>708.9</v>
      </c>
      <c r="BD393" s="94">
        <f>+'t44 (3)'!BF638</f>
        <v>2143</v>
      </c>
      <c r="BE393" s="94">
        <f>+'t44 (3)'!BG638</f>
        <v>452.67</v>
      </c>
      <c r="BF393" s="94">
        <f>+'t44 (3)'!BH638</f>
        <v>2977</v>
      </c>
      <c r="BG393" s="94">
        <f>+'t44 (3)'!BI638</f>
        <v>609.27</v>
      </c>
      <c r="BH393" s="94">
        <f>+'t44 (3)'!BJ638</f>
        <v>2792</v>
      </c>
      <c r="BI393" s="94">
        <f>+'t44 (3)'!BK638</f>
        <v>593.4</v>
      </c>
      <c r="BJ393" s="94">
        <f>+'t44 (3)'!BL638</f>
        <v>2070</v>
      </c>
      <c r="BK393" s="94">
        <f>+'t44 (3)'!BM638</f>
        <v>447.89</v>
      </c>
      <c r="BL393" s="94">
        <f>+'t44 (3)'!BN638</f>
        <v>2385</v>
      </c>
      <c r="BM393" s="94">
        <f>+'t44 (3)'!BO638</f>
        <v>538.28</v>
      </c>
      <c r="BN393" s="94">
        <f>+'t44 (3)'!BP638</f>
        <v>2594</v>
      </c>
      <c r="BO393" s="94">
        <f>+'t44 (3)'!BQ638</f>
        <v>574.46</v>
      </c>
      <c r="BP393" s="94">
        <f>+'t44 (3)'!BR638</f>
        <v>2177</v>
      </c>
      <c r="BQ393" s="94">
        <f>+'t44 (3)'!BS638</f>
        <v>522.17999999999995</v>
      </c>
      <c r="BR393" s="94">
        <f>+'t44 (3)'!BT638</f>
        <v>2476</v>
      </c>
      <c r="BS393" s="94">
        <f>+'t44 (3)'!BU638</f>
        <v>633.95000000000005</v>
      </c>
      <c r="BT393" s="94">
        <f>+'t44 (3)'!BV638</f>
        <v>2842</v>
      </c>
      <c r="BU393" s="94">
        <f>+'t44 (3)'!BW638</f>
        <v>693.84</v>
      </c>
      <c r="BV393" s="94">
        <f>+'t44 (3)'!BX638</f>
        <v>2585</v>
      </c>
      <c r="BW393" s="94">
        <f>+'t44 (3)'!BY638</f>
        <v>632.97</v>
      </c>
      <c r="BX393" s="94">
        <f>+'t44 (3)'!BZ638</f>
        <v>2398</v>
      </c>
      <c r="BY393" s="94">
        <f>+'t44 (3)'!CA638</f>
        <v>585.70000000000005</v>
      </c>
      <c r="BZ393" s="94">
        <f>+'t44 (3)'!CB638</f>
        <v>3127</v>
      </c>
      <c r="CA393" s="94">
        <f>+'t44 (3)'!CC638</f>
        <v>714.81</v>
      </c>
    </row>
    <row r="394" spans="1:79" ht="16.5" customHeight="1" x14ac:dyDescent="0.45">
      <c r="A394" s="357" t="s">
        <v>871</v>
      </c>
      <c r="B394" s="94">
        <f>+'t44 (3)'!D639</f>
        <v>5256</v>
      </c>
      <c r="C394" s="94">
        <f>+'t44 (3)'!E639</f>
        <v>749.48</v>
      </c>
      <c r="D394" s="94">
        <f>+'t44 (3)'!F639</f>
        <v>3198</v>
      </c>
      <c r="E394" s="94">
        <f>+'t44 (3)'!G639</f>
        <v>523.1</v>
      </c>
      <c r="F394" s="94">
        <f>+'t44 (3)'!H639</f>
        <v>4610</v>
      </c>
      <c r="G394" s="94">
        <f>+'t44 (3)'!I639</f>
        <v>712.6</v>
      </c>
      <c r="H394" s="94">
        <f>+'t44 (3)'!J639</f>
        <v>3881</v>
      </c>
      <c r="I394" s="94">
        <f>+'t44 (3)'!K639</f>
        <v>652.46</v>
      </c>
      <c r="J394" s="94">
        <f>+'t44 (3)'!L639</f>
        <v>6361</v>
      </c>
      <c r="K394" s="94">
        <f>+'t44 (3)'!M639</f>
        <v>1023.03</v>
      </c>
      <c r="L394" s="94">
        <f>+'t44 (3)'!N639</f>
        <v>5107</v>
      </c>
      <c r="M394" s="94">
        <f>+'t44 (3)'!O639</f>
        <v>887.03</v>
      </c>
      <c r="N394" s="94">
        <f>+'t44 (3)'!P639</f>
        <v>5200</v>
      </c>
      <c r="O394" s="94">
        <f>+'t44 (3)'!Q639</f>
        <v>837.24</v>
      </c>
      <c r="P394" s="94">
        <f>+'t44 (3)'!R639</f>
        <v>4996</v>
      </c>
      <c r="Q394" s="94">
        <f>+'t44 (3)'!S639</f>
        <v>783.96</v>
      </c>
      <c r="R394" s="94">
        <f>+'t44 (3)'!T639</f>
        <v>6283</v>
      </c>
      <c r="S394" s="94">
        <f>+'t44 (3)'!U639</f>
        <v>930.12</v>
      </c>
      <c r="T394" s="94">
        <f>+'t44 (3)'!V639</f>
        <v>6147</v>
      </c>
      <c r="U394" s="94">
        <f>+'t44 (3)'!W639</f>
        <v>796.91</v>
      </c>
      <c r="V394" s="94">
        <f>+'t44 (3)'!X639</f>
        <v>3953</v>
      </c>
      <c r="W394" s="94">
        <f>+'t44 (3)'!Y639</f>
        <v>630.64</v>
      </c>
      <c r="X394" s="94">
        <f>+'t44 (3)'!Z639</f>
        <v>4528</v>
      </c>
      <c r="Y394" s="94">
        <f>+'t44 (3)'!AA639</f>
        <v>649.12</v>
      </c>
      <c r="Z394" s="94">
        <f>+'t44 (3)'!AB639</f>
        <v>5337</v>
      </c>
      <c r="AA394" s="94">
        <f>+'t44 (3)'!AC639</f>
        <v>668.33</v>
      </c>
      <c r="AB394" s="94">
        <f>+'t44 (3)'!AD639</f>
        <v>4726</v>
      </c>
      <c r="AC394" s="94">
        <f>+'t44 (3)'!AE639</f>
        <v>636.34</v>
      </c>
      <c r="AD394" s="94">
        <f>+'t44 (3)'!AF639</f>
        <v>6473</v>
      </c>
      <c r="AE394" s="94">
        <f>+'t44 (3)'!AG639</f>
        <v>786.1</v>
      </c>
      <c r="AF394" s="94">
        <f>+'t44 (3)'!AH639</f>
        <v>5896</v>
      </c>
      <c r="AG394" s="94">
        <f>+'t44 (3)'!AI639</f>
        <v>694.34</v>
      </c>
      <c r="AH394" s="94">
        <f>+'t44 (3)'!AJ639</f>
        <v>5887</v>
      </c>
      <c r="AI394" s="94">
        <f>+'t44 (3)'!AK639</f>
        <v>692.55</v>
      </c>
      <c r="AJ394" s="94">
        <f>+'t44 (3)'!AL639</f>
        <v>7355</v>
      </c>
      <c r="AK394" s="94">
        <f>+'t44 (3)'!AM639</f>
        <v>856.52</v>
      </c>
      <c r="AL394" s="94">
        <f>+'t44 (3)'!AN639</f>
        <v>6557</v>
      </c>
      <c r="AM394" s="94">
        <f>+'t44 (3)'!AO639</f>
        <v>814.4</v>
      </c>
      <c r="AN394" s="94">
        <f>+'t44 (3)'!AP639</f>
        <v>5107</v>
      </c>
      <c r="AO394" s="94">
        <f>+'t44 (3)'!AQ639</f>
        <v>701.74</v>
      </c>
      <c r="AP394" s="94">
        <f>+'t44 (3)'!AR639</f>
        <v>5310</v>
      </c>
      <c r="AQ394" s="94">
        <f>+'t44 (3)'!AS639</f>
        <v>749.45</v>
      </c>
      <c r="AR394" s="94">
        <f>+'t44 (3)'!AT639</f>
        <v>5969</v>
      </c>
      <c r="AS394" s="94">
        <f>+'t44 (3)'!AU639</f>
        <v>851.3</v>
      </c>
      <c r="AT394" s="94">
        <f>+'t44 (3)'!AV639</f>
        <v>6291</v>
      </c>
      <c r="AU394" s="94">
        <f>+'t44 (3)'!AW639</f>
        <v>911.97</v>
      </c>
      <c r="AV394" s="94">
        <f>+'t44 (3)'!AX639</f>
        <v>7214</v>
      </c>
      <c r="AW394" s="94">
        <f>+'t44 (3)'!AY639</f>
        <v>1064.17</v>
      </c>
      <c r="AX394" s="94">
        <f>+'t44 (3)'!AZ639</f>
        <v>5547</v>
      </c>
      <c r="AY394" s="94">
        <f>+'t44 (3)'!BA639</f>
        <v>848.05</v>
      </c>
      <c r="AZ394" s="94">
        <f>+'t44 (3)'!BB639</f>
        <v>5731</v>
      </c>
      <c r="BA394" s="94">
        <f>+'t44 (3)'!BC639</f>
        <v>823.24</v>
      </c>
      <c r="BB394" s="94">
        <f>+'t44 (3)'!BD639</f>
        <v>7231</v>
      </c>
      <c r="BC394" s="94">
        <f>+'t44 (3)'!BE639</f>
        <v>1062.9100000000001</v>
      </c>
      <c r="BD394" s="94">
        <f>+'t44 (3)'!BF639</f>
        <v>5273</v>
      </c>
      <c r="BE394" s="94">
        <f>+'t44 (3)'!BG639</f>
        <v>832.24</v>
      </c>
      <c r="BF394" s="94">
        <f>+'t44 (3)'!BH639</f>
        <v>7606</v>
      </c>
      <c r="BG394" s="94">
        <f>+'t44 (3)'!BI639</f>
        <v>1132.32</v>
      </c>
      <c r="BH394" s="94">
        <f>+'t44 (3)'!BJ639</f>
        <v>7401</v>
      </c>
      <c r="BI394" s="94">
        <f>+'t44 (3)'!BK639</f>
        <v>1088.73</v>
      </c>
      <c r="BJ394" s="94">
        <f>+'t44 (3)'!BL639</f>
        <v>6710</v>
      </c>
      <c r="BK394" s="94">
        <f>+'t44 (3)'!BM639</f>
        <v>1051.95</v>
      </c>
      <c r="BL394" s="94">
        <f>+'t44 (3)'!BN639</f>
        <v>7832</v>
      </c>
      <c r="BM394" s="94">
        <f>+'t44 (3)'!BO639</f>
        <v>1300.22</v>
      </c>
      <c r="BN394" s="94">
        <f>+'t44 (3)'!BP639</f>
        <v>7568</v>
      </c>
      <c r="BO394" s="94">
        <f>+'t44 (3)'!BQ639</f>
        <v>1304.44</v>
      </c>
      <c r="BP394" s="94">
        <f>+'t44 (3)'!BR639</f>
        <v>7653</v>
      </c>
      <c r="BQ394" s="94">
        <f>+'t44 (3)'!BS639</f>
        <v>1314.05</v>
      </c>
      <c r="BR394" s="94">
        <f>+'t44 (3)'!BT639</f>
        <v>7690</v>
      </c>
      <c r="BS394" s="94">
        <f>+'t44 (3)'!BU639</f>
        <v>1423.37</v>
      </c>
      <c r="BT394" s="94">
        <f>+'t44 (3)'!BV639</f>
        <v>6280</v>
      </c>
      <c r="BU394" s="94">
        <f>+'t44 (3)'!BW639</f>
        <v>1149.43</v>
      </c>
      <c r="BV394" s="94">
        <f>+'t44 (3)'!BX639</f>
        <v>7215</v>
      </c>
      <c r="BW394" s="94">
        <f>+'t44 (3)'!BY639</f>
        <v>1331.68</v>
      </c>
      <c r="BX394" s="94">
        <f>+'t44 (3)'!BZ639</f>
        <v>6700</v>
      </c>
      <c r="BY394" s="94">
        <f>+'t44 (3)'!CA639</f>
        <v>1208.27</v>
      </c>
      <c r="BZ394" s="94">
        <f>+'t44 (3)'!CB639</f>
        <v>7051</v>
      </c>
      <c r="CA394" s="94">
        <f>+'t44 (3)'!CC639</f>
        <v>1156.07</v>
      </c>
    </row>
    <row r="395" spans="1:79" ht="16.5" customHeight="1" x14ac:dyDescent="0.45">
      <c r="A395" s="358" t="s">
        <v>872</v>
      </c>
      <c r="B395" s="94">
        <f>+'t44 (3)'!D640</f>
        <v>4043</v>
      </c>
      <c r="C395" s="94">
        <f>+'t44 (3)'!E640</f>
        <v>954.31</v>
      </c>
      <c r="D395" s="94">
        <f>+'t44 (3)'!F640</f>
        <v>3949</v>
      </c>
      <c r="E395" s="94">
        <f>+'t44 (3)'!G640</f>
        <v>722.81</v>
      </c>
      <c r="F395" s="94">
        <f>+'t44 (3)'!H640</f>
        <v>3969</v>
      </c>
      <c r="G395" s="94">
        <f>+'t44 (3)'!I640</f>
        <v>925.68</v>
      </c>
      <c r="H395" s="94">
        <f>+'t44 (3)'!J640</f>
        <v>6189</v>
      </c>
      <c r="I395" s="94">
        <f>+'t44 (3)'!K640</f>
        <v>969.17</v>
      </c>
      <c r="J395" s="94">
        <f>+'t44 (3)'!L640</f>
        <v>6622</v>
      </c>
      <c r="K395" s="94">
        <f>+'t44 (3)'!M640</f>
        <v>1068.97</v>
      </c>
      <c r="L395" s="94">
        <f>+'t44 (3)'!N640</f>
        <v>4610</v>
      </c>
      <c r="M395" s="94">
        <f>+'t44 (3)'!O640</f>
        <v>974.71</v>
      </c>
      <c r="N395" s="94">
        <f>+'t44 (3)'!P640</f>
        <v>5700</v>
      </c>
      <c r="O395" s="94">
        <f>+'t44 (3)'!Q640</f>
        <v>1177.69</v>
      </c>
      <c r="P395" s="94">
        <f>+'t44 (3)'!R640</f>
        <v>5463</v>
      </c>
      <c r="Q395" s="94">
        <f>+'t44 (3)'!S640</f>
        <v>1107.2</v>
      </c>
      <c r="R395" s="94">
        <f>+'t44 (3)'!T640</f>
        <v>6231</v>
      </c>
      <c r="S395" s="94">
        <f>+'t44 (3)'!U640</f>
        <v>1164.3</v>
      </c>
      <c r="T395" s="94">
        <f>+'t44 (3)'!V640</f>
        <v>6471</v>
      </c>
      <c r="U395" s="94">
        <f>+'t44 (3)'!W640</f>
        <v>1320.08</v>
      </c>
      <c r="V395" s="94">
        <f>+'t44 (3)'!X640</f>
        <v>5643</v>
      </c>
      <c r="W395" s="94">
        <f>+'t44 (3)'!Y640</f>
        <v>1164.93</v>
      </c>
      <c r="X395" s="94">
        <f>+'t44 (3)'!Z640</f>
        <v>5679</v>
      </c>
      <c r="Y395" s="94">
        <f>+'t44 (3)'!AA640</f>
        <v>1174.94</v>
      </c>
      <c r="Z395" s="94">
        <f>+'t44 (3)'!AB640</f>
        <v>5969</v>
      </c>
      <c r="AA395" s="94">
        <f>+'t44 (3)'!AC640</f>
        <v>1194.05</v>
      </c>
      <c r="AB395" s="94">
        <f>+'t44 (3)'!AD640</f>
        <v>7157</v>
      </c>
      <c r="AC395" s="94">
        <f>+'t44 (3)'!AE640</f>
        <v>1367.77</v>
      </c>
      <c r="AD395" s="94">
        <f>+'t44 (3)'!AF640</f>
        <v>8354</v>
      </c>
      <c r="AE395" s="94">
        <f>+'t44 (3)'!AG640</f>
        <v>1648.1</v>
      </c>
      <c r="AF395" s="94">
        <f>+'t44 (3)'!AH640</f>
        <v>7482</v>
      </c>
      <c r="AG395" s="94">
        <f>+'t44 (3)'!AI640</f>
        <v>1517.36</v>
      </c>
      <c r="AH395" s="94">
        <f>+'t44 (3)'!AJ640</f>
        <v>8336</v>
      </c>
      <c r="AI395" s="94">
        <f>+'t44 (3)'!AK640</f>
        <v>1603.62</v>
      </c>
      <c r="AJ395" s="94">
        <f>+'t44 (3)'!AL640</f>
        <v>7482</v>
      </c>
      <c r="AK395" s="94">
        <f>+'t44 (3)'!AM640</f>
        <v>1537.41</v>
      </c>
      <c r="AL395" s="94">
        <f>+'t44 (3)'!AN640</f>
        <v>8289</v>
      </c>
      <c r="AM395" s="94">
        <f>+'t44 (3)'!AO640</f>
        <v>1590.92</v>
      </c>
      <c r="AN395" s="94">
        <f>+'t44 (3)'!AP640</f>
        <v>8301</v>
      </c>
      <c r="AO395" s="94">
        <f>+'t44 (3)'!AQ640</f>
        <v>1691.25</v>
      </c>
      <c r="AP395" s="94">
        <f>+'t44 (3)'!AR640</f>
        <v>8216</v>
      </c>
      <c r="AQ395" s="94">
        <f>+'t44 (3)'!AS640</f>
        <v>1601.42</v>
      </c>
      <c r="AR395" s="94">
        <f>+'t44 (3)'!AT640</f>
        <v>8945</v>
      </c>
      <c r="AS395" s="94">
        <f>+'t44 (3)'!AU640</f>
        <v>1711.33</v>
      </c>
      <c r="AT395" s="94">
        <f>+'t44 (3)'!AV640</f>
        <v>9842</v>
      </c>
      <c r="AU395" s="94">
        <f>+'t44 (3)'!AW640</f>
        <v>1903.8</v>
      </c>
      <c r="AV395" s="94">
        <f>+'t44 (3)'!AX640</f>
        <v>11374</v>
      </c>
      <c r="AW395" s="94">
        <f>+'t44 (3)'!AY640</f>
        <v>2423.13</v>
      </c>
      <c r="AX395" s="94">
        <f>+'t44 (3)'!AZ640</f>
        <v>9698</v>
      </c>
      <c r="AY395" s="94">
        <f>+'t44 (3)'!BA640</f>
        <v>2052.8000000000002</v>
      </c>
      <c r="AZ395" s="94">
        <f>+'t44 (3)'!BB640</f>
        <v>9596</v>
      </c>
      <c r="BA395" s="94">
        <f>+'t44 (3)'!BC640</f>
        <v>2049.2600000000002</v>
      </c>
      <c r="BB395" s="94">
        <f>+'t44 (3)'!BD640</f>
        <v>11164</v>
      </c>
      <c r="BC395" s="94">
        <f>+'t44 (3)'!BE640</f>
        <v>2471.7199999999998</v>
      </c>
      <c r="BD395" s="94">
        <f>+'t44 (3)'!BF640</f>
        <v>10244</v>
      </c>
      <c r="BE395" s="94">
        <f>+'t44 (3)'!BG640</f>
        <v>2199.62</v>
      </c>
      <c r="BF395" s="94">
        <f>+'t44 (3)'!BH640</f>
        <v>11087</v>
      </c>
      <c r="BG395" s="94">
        <f>+'t44 (3)'!BI640</f>
        <v>2323.9</v>
      </c>
      <c r="BH395" s="94">
        <f>+'t44 (3)'!BJ640</f>
        <v>11857</v>
      </c>
      <c r="BI395" s="94">
        <f>+'t44 (3)'!BK640</f>
        <v>2374.9</v>
      </c>
      <c r="BJ395" s="94">
        <f>+'t44 (3)'!BL640</f>
        <v>10659</v>
      </c>
      <c r="BK395" s="94">
        <f>+'t44 (3)'!BM640</f>
        <v>2207.87</v>
      </c>
      <c r="BL395" s="94">
        <f>+'t44 (3)'!BN640</f>
        <v>11804</v>
      </c>
      <c r="BM395" s="94">
        <f>+'t44 (3)'!BO640</f>
        <v>2551.4299999999998</v>
      </c>
      <c r="BN395" s="94">
        <f>+'t44 (3)'!BP640</f>
        <v>12825</v>
      </c>
      <c r="BO395" s="94">
        <f>+'t44 (3)'!BQ640</f>
        <v>2886.35</v>
      </c>
      <c r="BP395" s="94">
        <f>+'t44 (3)'!BR640</f>
        <v>12610</v>
      </c>
      <c r="BQ395" s="94">
        <f>+'t44 (3)'!BS640</f>
        <v>2890.18</v>
      </c>
      <c r="BR395" s="94">
        <f>+'t44 (3)'!BT640</f>
        <v>11738</v>
      </c>
      <c r="BS395" s="94">
        <f>+'t44 (3)'!BU640</f>
        <v>2731.95</v>
      </c>
      <c r="BT395" s="94">
        <f>+'t44 (3)'!BV640</f>
        <v>12047</v>
      </c>
      <c r="BU395" s="94">
        <f>+'t44 (3)'!BW640</f>
        <v>2753.13</v>
      </c>
      <c r="BV395" s="94">
        <f>+'t44 (3)'!BX640</f>
        <v>11961</v>
      </c>
      <c r="BW395" s="94">
        <f>+'t44 (3)'!BY640</f>
        <v>2596.56</v>
      </c>
      <c r="BX395" s="94">
        <f>+'t44 (3)'!BZ640</f>
        <v>10423</v>
      </c>
      <c r="BY395" s="94">
        <f>+'t44 (3)'!CA640</f>
        <v>2220.25</v>
      </c>
      <c r="BZ395" s="94">
        <f>+'t44 (3)'!CB640</f>
        <v>10760</v>
      </c>
      <c r="CA395" s="94">
        <f>+'t44 (3)'!CC640</f>
        <v>2283.8200000000002</v>
      </c>
    </row>
    <row r="396" spans="1:79" ht="16.5" customHeight="1" x14ac:dyDescent="0.45">
      <c r="A396" s="129" t="s">
        <v>254</v>
      </c>
      <c r="B396" s="94">
        <f>+'t44 (3)'!D392</f>
        <v>0</v>
      </c>
      <c r="C396" s="94">
        <f>+'t44 (3)'!E392</f>
        <v>2757.9</v>
      </c>
      <c r="D396" s="94">
        <f>+'t44 (3)'!F392</f>
        <v>0</v>
      </c>
      <c r="E396" s="94">
        <f>+'t44 (3)'!G392</f>
        <v>2823.84</v>
      </c>
      <c r="F396" s="94">
        <f>+'t44 (3)'!H392</f>
        <v>0</v>
      </c>
      <c r="G396" s="94">
        <f>+'t44 (3)'!I392</f>
        <v>3141.63</v>
      </c>
      <c r="H396" s="94">
        <f>+'t44 (3)'!J392</f>
        <v>0</v>
      </c>
      <c r="I396" s="94">
        <f>+'t44 (3)'!K392</f>
        <v>2669.81</v>
      </c>
      <c r="J396" s="94">
        <f>+'t44 (3)'!L392</f>
        <v>0</v>
      </c>
      <c r="K396" s="94">
        <f>+'t44 (3)'!M392</f>
        <v>2891.72</v>
      </c>
      <c r="L396" s="94">
        <f>+'t44 (3)'!N392</f>
        <v>0</v>
      </c>
      <c r="M396" s="94">
        <f>+'t44 (3)'!O392</f>
        <v>2984.08</v>
      </c>
      <c r="N396" s="94">
        <f>+'t44 (3)'!P392</f>
        <v>0</v>
      </c>
      <c r="O396" s="94">
        <f>+'t44 (3)'!Q392</f>
        <v>3102.4</v>
      </c>
      <c r="P396" s="94">
        <f>+'t44 (3)'!R392</f>
        <v>0</v>
      </c>
      <c r="Q396" s="94">
        <f>+'t44 (3)'!S392</f>
        <v>2924.03</v>
      </c>
      <c r="R396" s="94">
        <f>+'t44 (3)'!T392</f>
        <v>0</v>
      </c>
      <c r="S396" s="94">
        <f>+'t44 (3)'!U392</f>
        <v>3096.81</v>
      </c>
      <c r="T396" s="94">
        <f>+'t44 (3)'!V392</f>
        <v>0</v>
      </c>
      <c r="U396" s="94">
        <f>+'t44 (3)'!W392</f>
        <v>3099.15</v>
      </c>
      <c r="V396" s="94">
        <f>+'t44 (3)'!X392</f>
        <v>0</v>
      </c>
      <c r="W396" s="94">
        <f>+'t44 (3)'!Y392</f>
        <v>2894.24</v>
      </c>
      <c r="X396" s="94">
        <f>+'t44 (3)'!Z392</f>
        <v>0</v>
      </c>
      <c r="Y396" s="94">
        <f>+'t44 (3)'!AA392</f>
        <v>3021.99</v>
      </c>
      <c r="Z396" s="94">
        <f>+'t44 (3)'!AB392</f>
        <v>0</v>
      </c>
      <c r="AA396" s="94">
        <f>+'t44 (3)'!AC392</f>
        <v>2769.46</v>
      </c>
      <c r="AB396" s="94">
        <f>+'t44 (3)'!AD392</f>
        <v>0</v>
      </c>
      <c r="AC396" s="94">
        <f>+'t44 (3)'!AE392</f>
        <v>2980.34</v>
      </c>
      <c r="AD396" s="94">
        <f>+'t44 (3)'!AF392</f>
        <v>0</v>
      </c>
      <c r="AE396" s="94">
        <f>+'t44 (3)'!AG392</f>
        <v>3486.68</v>
      </c>
      <c r="AF396" s="94">
        <f>+'t44 (3)'!AH392</f>
        <v>0</v>
      </c>
      <c r="AG396" s="94">
        <f>+'t44 (3)'!AI392</f>
        <v>2641.72</v>
      </c>
      <c r="AH396" s="94">
        <f>+'t44 (3)'!AJ392</f>
        <v>0</v>
      </c>
      <c r="AI396" s="94">
        <f>+'t44 (3)'!AK392</f>
        <v>3212.43</v>
      </c>
      <c r="AJ396" s="94">
        <f>+'t44 (3)'!AL392</f>
        <v>0</v>
      </c>
      <c r="AK396" s="94">
        <f>+'t44 (3)'!AM392</f>
        <v>3408.19</v>
      </c>
      <c r="AL396" s="94">
        <f>+'t44 (3)'!AN392</f>
        <v>0</v>
      </c>
      <c r="AM396" s="94">
        <f>+'t44 (3)'!AO392</f>
        <v>3200.79</v>
      </c>
      <c r="AN396" s="94">
        <f>+'t44 (3)'!AP392</f>
        <v>0</v>
      </c>
      <c r="AO396" s="94">
        <f>+'t44 (3)'!AQ392</f>
        <v>3411.48</v>
      </c>
      <c r="AP396" s="94">
        <f>+'t44 (3)'!AR392</f>
        <v>0</v>
      </c>
      <c r="AQ396" s="94">
        <f>+'t44 (3)'!AS392</f>
        <v>3587.65</v>
      </c>
      <c r="AR396" s="94">
        <f>+'t44 (3)'!AT392</f>
        <v>0</v>
      </c>
      <c r="AS396" s="94">
        <f>+'t44 (3)'!AU392</f>
        <v>3174.31</v>
      </c>
      <c r="AT396" s="94">
        <f>+'t44 (3)'!AV392</f>
        <v>0</v>
      </c>
      <c r="AU396" s="94">
        <f>+'t44 (3)'!AW392</f>
        <v>3441.36</v>
      </c>
      <c r="AV396" s="94">
        <f>+'t44 (3)'!AX392</f>
        <v>0</v>
      </c>
      <c r="AW396" s="94">
        <f>+'t44 (3)'!AY392</f>
        <v>3107.65</v>
      </c>
      <c r="AX396" s="94">
        <f>+'t44 (3)'!AZ392</f>
        <v>0</v>
      </c>
      <c r="AY396" s="94">
        <f>+'t44 (3)'!BA392</f>
        <v>2641.72</v>
      </c>
      <c r="AZ396" s="94">
        <f>+'t44 (3)'!BB392</f>
        <v>0</v>
      </c>
      <c r="BA396" s="94">
        <f>+'t44 (3)'!BC392</f>
        <v>3012.69</v>
      </c>
      <c r="BB396" s="94">
        <f>+'t44 (3)'!BD392</f>
        <v>0</v>
      </c>
      <c r="BC396" s="94">
        <f>+'t44 (3)'!BE392</f>
        <v>3462.49</v>
      </c>
      <c r="BD396" s="94">
        <f>+'t44 (3)'!BF392</f>
        <v>0</v>
      </c>
      <c r="BE396" s="94">
        <f>+'t44 (3)'!BG392</f>
        <v>2545.16</v>
      </c>
      <c r="BF396" s="94">
        <f>+'t44 (3)'!BH392</f>
        <v>0</v>
      </c>
      <c r="BG396" s="94">
        <f>+'t44 (3)'!BI392</f>
        <v>3427.77</v>
      </c>
      <c r="BH396" s="94">
        <f>+'t44 (3)'!BJ392</f>
        <v>0</v>
      </c>
      <c r="BI396" s="94">
        <f>+'t44 (3)'!BK392</f>
        <v>3307.63</v>
      </c>
      <c r="BJ396" s="94">
        <f>+'t44 (3)'!BL392</f>
        <v>0</v>
      </c>
      <c r="BK396" s="94">
        <f>+'t44 (3)'!BM392</f>
        <v>3045.45</v>
      </c>
      <c r="BL396" s="94">
        <f>+'t44 (3)'!BN392</f>
        <v>0</v>
      </c>
      <c r="BM396" s="94">
        <f>+'t44 (3)'!BO392</f>
        <v>3524.81</v>
      </c>
      <c r="BN396" s="94">
        <f>+'t44 (3)'!BP392</f>
        <v>0</v>
      </c>
      <c r="BO396" s="94">
        <f>+'t44 (3)'!BQ392</f>
        <v>3389.19</v>
      </c>
      <c r="BP396" s="94">
        <f>+'t44 (3)'!BR392</f>
        <v>0</v>
      </c>
      <c r="BQ396" s="94">
        <f>+'t44 (3)'!BS392</f>
        <v>3364.98</v>
      </c>
      <c r="BR396" s="94">
        <f>+'t44 (3)'!BT392</f>
        <v>0</v>
      </c>
      <c r="BS396" s="94">
        <f>+'t44 (3)'!BU392</f>
        <v>3334.61</v>
      </c>
      <c r="BT396" s="94">
        <f>+'t44 (3)'!BV392</f>
        <v>0</v>
      </c>
      <c r="BU396" s="94">
        <f>+'t44 (3)'!BW392</f>
        <v>3179.46</v>
      </c>
      <c r="BV396" s="94">
        <f>+'t44 (3)'!BX392</f>
        <v>0</v>
      </c>
      <c r="BW396" s="94">
        <f>+'t44 (3)'!BY392</f>
        <v>3206.04</v>
      </c>
      <c r="BX396" s="94">
        <f>+'t44 (3)'!BZ392</f>
        <v>0</v>
      </c>
      <c r="BY396" s="94">
        <f>+'t44 (3)'!CA392</f>
        <v>3022.39</v>
      </c>
      <c r="BZ396" s="94">
        <f>+'t44 (3)'!CB392</f>
        <v>0</v>
      </c>
      <c r="CA396" s="94">
        <f>+'t44 (3)'!CC392</f>
        <v>3328.42</v>
      </c>
    </row>
    <row r="397" spans="1:79" ht="16.5" customHeight="1" x14ac:dyDescent="0.45">
      <c r="A397" s="357" t="s">
        <v>652</v>
      </c>
      <c r="B397" s="94">
        <f>+'t44 (3)'!D393</f>
        <v>1233</v>
      </c>
      <c r="C397" s="94">
        <f>+'t44 (3)'!E393</f>
        <v>967.19</v>
      </c>
      <c r="D397" s="94">
        <f>+'t44 (3)'!F393</f>
        <v>1279</v>
      </c>
      <c r="E397" s="94">
        <f>+'t44 (3)'!G393</f>
        <v>994.72</v>
      </c>
      <c r="F397" s="94">
        <f>+'t44 (3)'!H393</f>
        <v>1442</v>
      </c>
      <c r="G397" s="94">
        <f>+'t44 (3)'!I393</f>
        <v>1192.33</v>
      </c>
      <c r="H397" s="94">
        <f>+'t44 (3)'!J393</f>
        <v>3352</v>
      </c>
      <c r="I397" s="94">
        <f>+'t44 (3)'!K393</f>
        <v>929.46</v>
      </c>
      <c r="J397" s="94">
        <f>+'t44 (3)'!L393</f>
        <v>1354</v>
      </c>
      <c r="K397" s="94">
        <f>+'t44 (3)'!M393</f>
        <v>991.47</v>
      </c>
      <c r="L397" s="94">
        <f>+'t44 (3)'!N393</f>
        <v>1298</v>
      </c>
      <c r="M397" s="94">
        <f>+'t44 (3)'!O393</f>
        <v>1037.57</v>
      </c>
      <c r="N397" s="94">
        <f>+'t44 (3)'!P393</f>
        <v>1360</v>
      </c>
      <c r="O397" s="94">
        <f>+'t44 (3)'!Q393</f>
        <v>1030.07</v>
      </c>
      <c r="P397" s="94">
        <f>+'t44 (3)'!R393</f>
        <v>1254</v>
      </c>
      <c r="Q397" s="94">
        <f>+'t44 (3)'!S393</f>
        <v>932.21</v>
      </c>
      <c r="R397" s="94">
        <f>+'t44 (3)'!T393</f>
        <v>1280</v>
      </c>
      <c r="S397" s="94">
        <f>+'t44 (3)'!U393</f>
        <v>1063.6199999999999</v>
      </c>
      <c r="T397" s="94">
        <f>+'t44 (3)'!V393</f>
        <v>1257</v>
      </c>
      <c r="U397" s="94">
        <f>+'t44 (3)'!W393</f>
        <v>1014.85</v>
      </c>
      <c r="V397" s="94">
        <f>+'t44 (3)'!X393</f>
        <v>1292</v>
      </c>
      <c r="W397" s="94">
        <f>+'t44 (3)'!Y393</f>
        <v>1002.53</v>
      </c>
      <c r="X397" s="94">
        <f>+'t44 (3)'!Z393</f>
        <v>1635</v>
      </c>
      <c r="Y397" s="94">
        <f>+'t44 (3)'!AA393</f>
        <v>1081.1099999999999</v>
      </c>
      <c r="Z397" s="94">
        <f>+'t44 (3)'!AB393</f>
        <v>1297</v>
      </c>
      <c r="AA397" s="94">
        <f>+'t44 (3)'!AC393</f>
        <v>982.7</v>
      </c>
      <c r="AB397" s="94">
        <f>+'t44 (3)'!AD393</f>
        <v>1476</v>
      </c>
      <c r="AC397" s="94">
        <f>+'t44 (3)'!AE393</f>
        <v>1040.54</v>
      </c>
      <c r="AD397" s="94">
        <f>+'t44 (3)'!AF393</f>
        <v>1533</v>
      </c>
      <c r="AE397" s="94">
        <f>+'t44 (3)'!AG393</f>
        <v>1096.8699999999999</v>
      </c>
      <c r="AF397" s="94">
        <f>+'t44 (3)'!AH393</f>
        <v>1093</v>
      </c>
      <c r="AG397" s="94">
        <f>+'t44 (3)'!AI393</f>
        <v>844.18</v>
      </c>
      <c r="AH397" s="94">
        <f>+'t44 (3)'!AJ393</f>
        <v>1240</v>
      </c>
      <c r="AI397" s="94">
        <f>+'t44 (3)'!AK393</f>
        <v>977.79</v>
      </c>
      <c r="AJ397" s="94">
        <f>+'t44 (3)'!AL393</f>
        <v>1321</v>
      </c>
      <c r="AK397" s="94">
        <f>+'t44 (3)'!AM393</f>
        <v>995.81</v>
      </c>
      <c r="AL397" s="94">
        <f>+'t44 (3)'!AN393</f>
        <v>1215</v>
      </c>
      <c r="AM397" s="94">
        <f>+'t44 (3)'!AO393</f>
        <v>962.6</v>
      </c>
      <c r="AN397" s="94">
        <f>+'t44 (3)'!AP393</f>
        <v>1377</v>
      </c>
      <c r="AO397" s="94">
        <f>+'t44 (3)'!AQ393</f>
        <v>1136.2</v>
      </c>
      <c r="AP397" s="94">
        <f>+'t44 (3)'!AR393</f>
        <v>1234</v>
      </c>
      <c r="AQ397" s="94">
        <f>+'t44 (3)'!AS393</f>
        <v>1038.48</v>
      </c>
      <c r="AR397" s="94">
        <f>+'t44 (3)'!AT393</f>
        <v>1318</v>
      </c>
      <c r="AS397" s="94">
        <f>+'t44 (3)'!AU393</f>
        <v>1003.11</v>
      </c>
      <c r="AT397" s="94">
        <f>+'t44 (3)'!AV393</f>
        <v>1569</v>
      </c>
      <c r="AU397" s="94">
        <f>+'t44 (3)'!AW393</f>
        <v>1212.3499999999999</v>
      </c>
      <c r="AV397" s="94">
        <f>+'t44 (3)'!AX393</f>
        <v>1322</v>
      </c>
      <c r="AW397" s="94">
        <f>+'t44 (3)'!AY393</f>
        <v>915.74</v>
      </c>
      <c r="AX397" s="94">
        <f>+'t44 (3)'!AZ393</f>
        <v>998</v>
      </c>
      <c r="AY397" s="94">
        <f>+'t44 (3)'!BA393</f>
        <v>770.79</v>
      </c>
      <c r="AZ397" s="94">
        <f>+'t44 (3)'!BB393</f>
        <v>1206</v>
      </c>
      <c r="BA397" s="94">
        <f>+'t44 (3)'!BC393</f>
        <v>866.85</v>
      </c>
      <c r="BB397" s="94">
        <f>+'t44 (3)'!BD393</f>
        <v>1355</v>
      </c>
      <c r="BC397" s="94">
        <f>+'t44 (3)'!BE393</f>
        <v>887</v>
      </c>
      <c r="BD397" s="94">
        <f>+'t44 (3)'!BF393</f>
        <v>942</v>
      </c>
      <c r="BE397" s="94">
        <f>+'t44 (3)'!BG393</f>
        <v>681.59</v>
      </c>
      <c r="BF397" s="94">
        <f>+'t44 (3)'!BH393</f>
        <v>1147</v>
      </c>
      <c r="BG397" s="94">
        <f>+'t44 (3)'!BI393</f>
        <v>909.77</v>
      </c>
      <c r="BH397" s="94">
        <f>+'t44 (3)'!BJ393</f>
        <v>1166</v>
      </c>
      <c r="BI397" s="94">
        <f>+'t44 (3)'!BK393</f>
        <v>896.03</v>
      </c>
      <c r="BJ397" s="94">
        <f>+'t44 (3)'!BL393</f>
        <v>1708</v>
      </c>
      <c r="BK397" s="94">
        <f>+'t44 (3)'!BM393</f>
        <v>924.68</v>
      </c>
      <c r="BL397" s="94">
        <f>+'t44 (3)'!BN393</f>
        <v>1360</v>
      </c>
      <c r="BM397" s="94">
        <f>+'t44 (3)'!BO393</f>
        <v>1085.47</v>
      </c>
      <c r="BN397" s="94">
        <f>+'t44 (3)'!BP393</f>
        <v>1341</v>
      </c>
      <c r="BO397" s="94">
        <f>+'t44 (3)'!BQ393</f>
        <v>970.5</v>
      </c>
      <c r="BP397" s="94">
        <f>+'t44 (3)'!BR393</f>
        <v>1234</v>
      </c>
      <c r="BQ397" s="94">
        <f>+'t44 (3)'!BS393</f>
        <v>1005.52</v>
      </c>
      <c r="BR397" s="94">
        <f>+'t44 (3)'!BT393</f>
        <v>1299</v>
      </c>
      <c r="BS397" s="94">
        <f>+'t44 (3)'!BU393</f>
        <v>966.68</v>
      </c>
      <c r="BT397" s="94">
        <f>+'t44 (3)'!BV393</f>
        <v>1184</v>
      </c>
      <c r="BU397" s="94">
        <f>+'t44 (3)'!BW393</f>
        <v>881.42</v>
      </c>
      <c r="BV397" s="94">
        <f>+'t44 (3)'!BX393</f>
        <v>1997</v>
      </c>
      <c r="BW397" s="94">
        <f>+'t44 (3)'!BY393</f>
        <v>985.8</v>
      </c>
      <c r="BX397" s="94">
        <f>+'t44 (3)'!BZ393</f>
        <v>1143</v>
      </c>
      <c r="BY397" s="94">
        <f>+'t44 (3)'!CA393</f>
        <v>856.35</v>
      </c>
      <c r="BZ397" s="94">
        <f>+'t44 (3)'!CB393</f>
        <v>1385</v>
      </c>
      <c r="CA397" s="94">
        <f>+'t44 (3)'!CC393</f>
        <v>891.02</v>
      </c>
    </row>
    <row r="398" spans="1:79" ht="16.5" customHeight="1" x14ac:dyDescent="0.45">
      <c r="A398" s="358" t="s">
        <v>653</v>
      </c>
      <c r="B398" s="94">
        <f>+'t44 (3)'!D394</f>
        <v>0</v>
      </c>
      <c r="C398" s="94">
        <f>+'t44 (3)'!E394</f>
        <v>359.68</v>
      </c>
      <c r="D398" s="94">
        <f>+'t44 (3)'!F394</f>
        <v>0</v>
      </c>
      <c r="E398" s="94">
        <f>+'t44 (3)'!G394</f>
        <v>402.01</v>
      </c>
      <c r="F398" s="94">
        <f>+'t44 (3)'!H394</f>
        <v>0</v>
      </c>
      <c r="G398" s="94">
        <f>+'t44 (3)'!I394</f>
        <v>425.85</v>
      </c>
      <c r="H398" s="94">
        <f>+'t44 (3)'!J394</f>
        <v>0</v>
      </c>
      <c r="I398" s="94">
        <f>+'t44 (3)'!K394</f>
        <v>331.32</v>
      </c>
      <c r="J398" s="94">
        <f>+'t44 (3)'!L394</f>
        <v>0</v>
      </c>
      <c r="K398" s="94">
        <f>+'t44 (3)'!M394</f>
        <v>406.9</v>
      </c>
      <c r="L398" s="94">
        <f>+'t44 (3)'!N394</f>
        <v>0</v>
      </c>
      <c r="M398" s="94">
        <f>+'t44 (3)'!O394</f>
        <v>401.85</v>
      </c>
      <c r="N398" s="94">
        <f>+'t44 (3)'!P394</f>
        <v>0</v>
      </c>
      <c r="O398" s="94">
        <f>+'t44 (3)'!Q394</f>
        <v>458.82</v>
      </c>
      <c r="P398" s="94">
        <f>+'t44 (3)'!R394</f>
        <v>0</v>
      </c>
      <c r="Q398" s="94">
        <f>+'t44 (3)'!S394</f>
        <v>423.15</v>
      </c>
      <c r="R398" s="94">
        <f>+'t44 (3)'!T394</f>
        <v>0</v>
      </c>
      <c r="S398" s="94">
        <f>+'t44 (3)'!U394</f>
        <v>445.05</v>
      </c>
      <c r="T398" s="94">
        <f>+'t44 (3)'!V394</f>
        <v>0</v>
      </c>
      <c r="U398" s="94">
        <f>+'t44 (3)'!W394</f>
        <v>440.74</v>
      </c>
      <c r="V398" s="94">
        <f>+'t44 (3)'!X394</f>
        <v>0</v>
      </c>
      <c r="W398" s="94">
        <f>+'t44 (3)'!Y394</f>
        <v>401.14</v>
      </c>
      <c r="X398" s="94">
        <f>+'t44 (3)'!Z394</f>
        <v>0</v>
      </c>
      <c r="Y398" s="94">
        <f>+'t44 (3)'!AA394</f>
        <v>421.07</v>
      </c>
      <c r="Z398" s="94">
        <f>+'t44 (3)'!AB394</f>
        <v>0</v>
      </c>
      <c r="AA398" s="94">
        <f>+'t44 (3)'!AC394</f>
        <v>378.65</v>
      </c>
      <c r="AB398" s="94">
        <f>+'t44 (3)'!AD394</f>
        <v>0</v>
      </c>
      <c r="AC398" s="94">
        <f>+'t44 (3)'!AE394</f>
        <v>354.36</v>
      </c>
      <c r="AD398" s="94">
        <f>+'t44 (3)'!AF394</f>
        <v>0</v>
      </c>
      <c r="AE398" s="94">
        <f>+'t44 (3)'!AG394</f>
        <v>358.62</v>
      </c>
      <c r="AF398" s="94">
        <f>+'t44 (3)'!AH394</f>
        <v>0</v>
      </c>
      <c r="AG398" s="94">
        <f>+'t44 (3)'!AI394</f>
        <v>275.44</v>
      </c>
      <c r="AH398" s="94">
        <f>+'t44 (3)'!AJ394</f>
        <v>0</v>
      </c>
      <c r="AI398" s="94">
        <f>+'t44 (3)'!AK394</f>
        <v>308.95999999999998</v>
      </c>
      <c r="AJ398" s="94">
        <f>+'t44 (3)'!AL394</f>
        <v>0</v>
      </c>
      <c r="AK398" s="94">
        <f>+'t44 (3)'!AM394</f>
        <v>318.86</v>
      </c>
      <c r="AL398" s="94">
        <f>+'t44 (3)'!AN394</f>
        <v>0</v>
      </c>
      <c r="AM398" s="94">
        <f>+'t44 (3)'!AO394</f>
        <v>326.26</v>
      </c>
      <c r="AN398" s="94">
        <f>+'t44 (3)'!AP394</f>
        <v>0</v>
      </c>
      <c r="AO398" s="94">
        <f>+'t44 (3)'!AQ394</f>
        <v>274.26</v>
      </c>
      <c r="AP398" s="94">
        <f>+'t44 (3)'!AR394</f>
        <v>0</v>
      </c>
      <c r="AQ398" s="94">
        <f>+'t44 (3)'!AS394</f>
        <v>260.93</v>
      </c>
      <c r="AR398" s="94">
        <f>+'t44 (3)'!AT394</f>
        <v>0</v>
      </c>
      <c r="AS398" s="94">
        <f>+'t44 (3)'!AU394</f>
        <v>261.25</v>
      </c>
      <c r="AT398" s="94">
        <f>+'t44 (3)'!AV394</f>
        <v>0</v>
      </c>
      <c r="AU398" s="94">
        <f>+'t44 (3)'!AW394</f>
        <v>310.02</v>
      </c>
      <c r="AV398" s="94">
        <f>+'t44 (3)'!AX394</f>
        <v>0</v>
      </c>
      <c r="AW398" s="94">
        <f>+'t44 (3)'!AY394</f>
        <v>276.22000000000003</v>
      </c>
      <c r="AX398" s="94">
        <f>+'t44 (3)'!AZ394</f>
        <v>0</v>
      </c>
      <c r="AY398" s="94">
        <f>+'t44 (3)'!BA394</f>
        <v>225.25</v>
      </c>
      <c r="AZ398" s="94">
        <f>+'t44 (3)'!BB394</f>
        <v>0</v>
      </c>
      <c r="BA398" s="94">
        <f>+'t44 (3)'!BC394</f>
        <v>258.83</v>
      </c>
      <c r="BB398" s="94">
        <f>+'t44 (3)'!BD394</f>
        <v>0</v>
      </c>
      <c r="BC398" s="94">
        <f>+'t44 (3)'!BE394</f>
        <v>279.57</v>
      </c>
      <c r="BD398" s="94">
        <f>+'t44 (3)'!BF394</f>
        <v>0</v>
      </c>
      <c r="BE398" s="94">
        <f>+'t44 (3)'!BG394</f>
        <v>198.32</v>
      </c>
      <c r="BF398" s="94">
        <f>+'t44 (3)'!BH394</f>
        <v>0</v>
      </c>
      <c r="BG398" s="94">
        <f>+'t44 (3)'!BI394</f>
        <v>254.53</v>
      </c>
      <c r="BH398" s="94">
        <f>+'t44 (3)'!BJ394</f>
        <v>0</v>
      </c>
      <c r="BI398" s="94">
        <f>+'t44 (3)'!BK394</f>
        <v>198.35</v>
      </c>
      <c r="BJ398" s="94">
        <f>+'t44 (3)'!BL394</f>
        <v>0</v>
      </c>
      <c r="BK398" s="94">
        <f>+'t44 (3)'!BM394</f>
        <v>196.38</v>
      </c>
      <c r="BL398" s="94">
        <f>+'t44 (3)'!BN394</f>
        <v>0</v>
      </c>
      <c r="BM398" s="94">
        <f>+'t44 (3)'!BO394</f>
        <v>195.96</v>
      </c>
      <c r="BN398" s="94">
        <f>+'t44 (3)'!BP394</f>
        <v>0</v>
      </c>
      <c r="BO398" s="94">
        <f>+'t44 (3)'!BQ394</f>
        <v>207.44</v>
      </c>
      <c r="BP398" s="94">
        <f>+'t44 (3)'!BR394</f>
        <v>0</v>
      </c>
      <c r="BQ398" s="94">
        <f>+'t44 (3)'!BS394</f>
        <v>242.3</v>
      </c>
      <c r="BR398" s="94">
        <f>+'t44 (3)'!BT394</f>
        <v>0</v>
      </c>
      <c r="BS398" s="94">
        <f>+'t44 (3)'!BU394</f>
        <v>239.09</v>
      </c>
      <c r="BT398" s="94">
        <f>+'t44 (3)'!BV394</f>
        <v>0</v>
      </c>
      <c r="BU398" s="94">
        <f>+'t44 (3)'!BW394</f>
        <v>216.22</v>
      </c>
      <c r="BV398" s="94">
        <f>+'t44 (3)'!BX394</f>
        <v>0</v>
      </c>
      <c r="BW398" s="94">
        <f>+'t44 (3)'!BY394</f>
        <v>217.9</v>
      </c>
      <c r="BX398" s="94">
        <f>+'t44 (3)'!BZ394</f>
        <v>0</v>
      </c>
      <c r="BY398" s="94">
        <f>+'t44 (3)'!CA394</f>
        <v>232.23</v>
      </c>
      <c r="BZ398" s="94">
        <f>+'t44 (3)'!CB394</f>
        <v>0</v>
      </c>
      <c r="CA398" s="94">
        <f>+'t44 (3)'!CC394</f>
        <v>204.96</v>
      </c>
    </row>
    <row r="399" spans="1:79" ht="16.5" customHeight="1" x14ac:dyDescent="0.45">
      <c r="A399" s="357" t="s">
        <v>654</v>
      </c>
      <c r="B399" s="94">
        <f>+'t44 (3)'!D395</f>
        <v>0</v>
      </c>
      <c r="C399" s="94">
        <f>+'t44 (3)'!E395</f>
        <v>202.32</v>
      </c>
      <c r="D399" s="94">
        <f>+'t44 (3)'!F395</f>
        <v>0</v>
      </c>
      <c r="E399" s="94">
        <f>+'t44 (3)'!G395</f>
        <v>195.59</v>
      </c>
      <c r="F399" s="94">
        <f>+'t44 (3)'!H395</f>
        <v>0</v>
      </c>
      <c r="G399" s="94">
        <f>+'t44 (3)'!I395</f>
        <v>178.74</v>
      </c>
      <c r="H399" s="94">
        <f>+'t44 (3)'!J395</f>
        <v>0</v>
      </c>
      <c r="I399" s="94">
        <f>+'t44 (3)'!K395</f>
        <v>222.32</v>
      </c>
      <c r="J399" s="94">
        <f>+'t44 (3)'!L395</f>
        <v>0</v>
      </c>
      <c r="K399" s="94">
        <f>+'t44 (3)'!M395</f>
        <v>193.87</v>
      </c>
      <c r="L399" s="94">
        <f>+'t44 (3)'!N395</f>
        <v>0</v>
      </c>
      <c r="M399" s="94">
        <f>+'t44 (3)'!O395</f>
        <v>191.47</v>
      </c>
      <c r="N399" s="94">
        <f>+'t44 (3)'!P395</f>
        <v>0</v>
      </c>
      <c r="O399" s="94">
        <f>+'t44 (3)'!Q395</f>
        <v>197.57</v>
      </c>
      <c r="P399" s="94">
        <f>+'t44 (3)'!R395</f>
        <v>0</v>
      </c>
      <c r="Q399" s="94">
        <f>+'t44 (3)'!S395</f>
        <v>188.87</v>
      </c>
      <c r="R399" s="94">
        <f>+'t44 (3)'!T395</f>
        <v>0</v>
      </c>
      <c r="S399" s="94">
        <f>+'t44 (3)'!U395</f>
        <v>223.86</v>
      </c>
      <c r="T399" s="94">
        <f>+'t44 (3)'!V395</f>
        <v>0</v>
      </c>
      <c r="U399" s="94">
        <f>+'t44 (3)'!W395</f>
        <v>236.08</v>
      </c>
      <c r="V399" s="94">
        <f>+'t44 (3)'!X395</f>
        <v>0</v>
      </c>
      <c r="W399" s="94">
        <f>+'t44 (3)'!Y395</f>
        <v>270.49</v>
      </c>
      <c r="X399" s="94">
        <f>+'t44 (3)'!Z395</f>
        <v>0</v>
      </c>
      <c r="Y399" s="94">
        <f>+'t44 (3)'!AA395</f>
        <v>265.45999999999998</v>
      </c>
      <c r="Z399" s="94">
        <f>+'t44 (3)'!AB395</f>
        <v>0</v>
      </c>
      <c r="AA399" s="94">
        <f>+'t44 (3)'!AC395</f>
        <v>220.88</v>
      </c>
      <c r="AB399" s="94">
        <f>+'t44 (3)'!AD395</f>
        <v>0</v>
      </c>
      <c r="AC399" s="94">
        <f>+'t44 (3)'!AE395</f>
        <v>208.17</v>
      </c>
      <c r="AD399" s="94">
        <f>+'t44 (3)'!AF395</f>
        <v>0</v>
      </c>
      <c r="AE399" s="94">
        <f>+'t44 (3)'!AG395</f>
        <v>235.78</v>
      </c>
      <c r="AF399" s="94">
        <f>+'t44 (3)'!AH395</f>
        <v>0</v>
      </c>
      <c r="AG399" s="94">
        <f>+'t44 (3)'!AI395</f>
        <v>201.07</v>
      </c>
      <c r="AH399" s="94">
        <f>+'t44 (3)'!AJ395</f>
        <v>0</v>
      </c>
      <c r="AI399" s="94">
        <f>+'t44 (3)'!AK395</f>
        <v>242.12</v>
      </c>
      <c r="AJ399" s="94">
        <f>+'t44 (3)'!AL395</f>
        <v>0</v>
      </c>
      <c r="AK399" s="94">
        <f>+'t44 (3)'!AM395</f>
        <v>226</v>
      </c>
      <c r="AL399" s="94">
        <f>+'t44 (3)'!AN395</f>
        <v>0</v>
      </c>
      <c r="AM399" s="94">
        <f>+'t44 (3)'!AO395</f>
        <v>200.29</v>
      </c>
      <c r="AN399" s="94">
        <f>+'t44 (3)'!AP395</f>
        <v>0</v>
      </c>
      <c r="AO399" s="94">
        <f>+'t44 (3)'!AQ395</f>
        <v>265.04000000000002</v>
      </c>
      <c r="AP399" s="94">
        <f>+'t44 (3)'!AR395</f>
        <v>0</v>
      </c>
      <c r="AQ399" s="94">
        <f>+'t44 (3)'!AS395</f>
        <v>257.35000000000002</v>
      </c>
      <c r="AR399" s="94">
        <f>+'t44 (3)'!AT395</f>
        <v>0</v>
      </c>
      <c r="AS399" s="94">
        <f>+'t44 (3)'!AU395</f>
        <v>324.7</v>
      </c>
      <c r="AT399" s="94">
        <f>+'t44 (3)'!AV395</f>
        <v>0</v>
      </c>
      <c r="AU399" s="94">
        <f>+'t44 (3)'!AW395</f>
        <v>258.56</v>
      </c>
      <c r="AV399" s="94">
        <f>+'t44 (3)'!AX395</f>
        <v>0</v>
      </c>
      <c r="AW399" s="94">
        <f>+'t44 (3)'!AY395</f>
        <v>321.68</v>
      </c>
      <c r="AX399" s="94">
        <f>+'t44 (3)'!AZ395</f>
        <v>0</v>
      </c>
      <c r="AY399" s="94">
        <f>+'t44 (3)'!BA395</f>
        <v>181.18</v>
      </c>
      <c r="AZ399" s="94">
        <f>+'t44 (3)'!BB395</f>
        <v>0</v>
      </c>
      <c r="BA399" s="94">
        <f>+'t44 (3)'!BC395</f>
        <v>212.67</v>
      </c>
      <c r="BB399" s="94">
        <f>+'t44 (3)'!BD395</f>
        <v>0</v>
      </c>
      <c r="BC399" s="94">
        <f>+'t44 (3)'!BE395</f>
        <v>300.94</v>
      </c>
      <c r="BD399" s="94">
        <f>+'t44 (3)'!BF395</f>
        <v>0</v>
      </c>
      <c r="BE399" s="94">
        <f>+'t44 (3)'!BG395</f>
        <v>283.41000000000003</v>
      </c>
      <c r="BF399" s="94">
        <f>+'t44 (3)'!BH395</f>
        <v>0</v>
      </c>
      <c r="BG399" s="94">
        <f>+'t44 (3)'!BI395</f>
        <v>329.44</v>
      </c>
      <c r="BH399" s="94">
        <f>+'t44 (3)'!BJ395</f>
        <v>0</v>
      </c>
      <c r="BI399" s="94">
        <f>+'t44 (3)'!BK395</f>
        <v>327.95</v>
      </c>
      <c r="BJ399" s="94">
        <f>+'t44 (3)'!BL395</f>
        <v>0</v>
      </c>
      <c r="BK399" s="94">
        <f>+'t44 (3)'!BM395</f>
        <v>267.20999999999998</v>
      </c>
      <c r="BL399" s="94">
        <f>+'t44 (3)'!BN395</f>
        <v>0</v>
      </c>
      <c r="BM399" s="94">
        <f>+'t44 (3)'!BO395</f>
        <v>410.74</v>
      </c>
      <c r="BN399" s="94">
        <f>+'t44 (3)'!BP395</f>
        <v>0</v>
      </c>
      <c r="BO399" s="94">
        <f>+'t44 (3)'!BQ395</f>
        <v>376.59</v>
      </c>
      <c r="BP399" s="94">
        <f>+'t44 (3)'!BR395</f>
        <v>0</v>
      </c>
      <c r="BQ399" s="94">
        <f>+'t44 (3)'!BS395</f>
        <v>364.38</v>
      </c>
      <c r="BR399" s="94">
        <f>+'t44 (3)'!BT395</f>
        <v>0</v>
      </c>
      <c r="BS399" s="94">
        <f>+'t44 (3)'!BU395</f>
        <v>369.97</v>
      </c>
      <c r="BT399" s="94">
        <f>+'t44 (3)'!BV395</f>
        <v>0</v>
      </c>
      <c r="BU399" s="94">
        <f>+'t44 (3)'!BW395</f>
        <v>350.27</v>
      </c>
      <c r="BV399" s="94">
        <f>+'t44 (3)'!BX395</f>
        <v>0</v>
      </c>
      <c r="BW399" s="94">
        <f>+'t44 (3)'!BY395</f>
        <v>307.76</v>
      </c>
      <c r="BX399" s="94">
        <f>+'t44 (3)'!BZ395</f>
        <v>0</v>
      </c>
      <c r="BY399" s="94">
        <f>+'t44 (3)'!CA395</f>
        <v>309.02999999999997</v>
      </c>
      <c r="BZ399" s="94">
        <f>+'t44 (3)'!CB395</f>
        <v>0</v>
      </c>
      <c r="CA399" s="94">
        <f>+'t44 (3)'!CC395</f>
        <v>360.23</v>
      </c>
    </row>
    <row r="400" spans="1:79" ht="16.5" customHeight="1" x14ac:dyDescent="0.45">
      <c r="A400" s="358" t="s">
        <v>655</v>
      </c>
      <c r="B400" s="94">
        <f>+'t44 (3)'!D396</f>
        <v>0</v>
      </c>
      <c r="C400" s="94">
        <f>+'t44 (3)'!E396</f>
        <v>411.97</v>
      </c>
      <c r="D400" s="94">
        <f>+'t44 (3)'!F396</f>
        <v>0</v>
      </c>
      <c r="E400" s="94">
        <f>+'t44 (3)'!G396</f>
        <v>460.47</v>
      </c>
      <c r="F400" s="94">
        <f>+'t44 (3)'!H396</f>
        <v>0</v>
      </c>
      <c r="G400" s="94">
        <f>+'t44 (3)'!I396</f>
        <v>516.01</v>
      </c>
      <c r="H400" s="94">
        <f>+'t44 (3)'!J396</f>
        <v>0</v>
      </c>
      <c r="I400" s="94">
        <f>+'t44 (3)'!K396</f>
        <v>440.53</v>
      </c>
      <c r="J400" s="94">
        <f>+'t44 (3)'!L396</f>
        <v>0</v>
      </c>
      <c r="K400" s="94">
        <f>+'t44 (3)'!M396</f>
        <v>521.33000000000004</v>
      </c>
      <c r="L400" s="94">
        <f>+'t44 (3)'!N396</f>
        <v>0</v>
      </c>
      <c r="M400" s="94">
        <f>+'t44 (3)'!O396</f>
        <v>534.79</v>
      </c>
      <c r="N400" s="94">
        <f>+'t44 (3)'!P396</f>
        <v>0</v>
      </c>
      <c r="O400" s="94">
        <f>+'t44 (3)'!Q396</f>
        <v>597.39</v>
      </c>
      <c r="P400" s="94">
        <f>+'t44 (3)'!R396</f>
        <v>0</v>
      </c>
      <c r="Q400" s="94">
        <f>+'t44 (3)'!S396</f>
        <v>565.70000000000005</v>
      </c>
      <c r="R400" s="94">
        <f>+'t44 (3)'!T396</f>
        <v>0</v>
      </c>
      <c r="S400" s="94">
        <f>+'t44 (3)'!U396</f>
        <v>565.23</v>
      </c>
      <c r="T400" s="94">
        <f>+'t44 (3)'!V396</f>
        <v>0</v>
      </c>
      <c r="U400" s="94">
        <f>+'t44 (3)'!W396</f>
        <v>593.17999999999995</v>
      </c>
      <c r="V400" s="94">
        <f>+'t44 (3)'!X396</f>
        <v>0</v>
      </c>
      <c r="W400" s="94">
        <f>+'t44 (3)'!Y396</f>
        <v>526.92999999999995</v>
      </c>
      <c r="X400" s="94">
        <f>+'t44 (3)'!Z396</f>
        <v>0</v>
      </c>
      <c r="Y400" s="94">
        <f>+'t44 (3)'!AA396</f>
        <v>530.99</v>
      </c>
      <c r="Z400" s="94">
        <f>+'t44 (3)'!AB396</f>
        <v>0</v>
      </c>
      <c r="AA400" s="94">
        <f>+'t44 (3)'!AC396</f>
        <v>410.88</v>
      </c>
      <c r="AB400" s="94">
        <f>+'t44 (3)'!AD396</f>
        <v>0</v>
      </c>
      <c r="AC400" s="94">
        <f>+'t44 (3)'!AE396</f>
        <v>498.44</v>
      </c>
      <c r="AD400" s="94">
        <f>+'t44 (3)'!AF396</f>
        <v>0</v>
      </c>
      <c r="AE400" s="94">
        <f>+'t44 (3)'!AG396</f>
        <v>631.99</v>
      </c>
      <c r="AF400" s="94">
        <f>+'t44 (3)'!AH396</f>
        <v>0</v>
      </c>
      <c r="AG400" s="94">
        <f>+'t44 (3)'!AI396</f>
        <v>414.2</v>
      </c>
      <c r="AH400" s="94">
        <f>+'t44 (3)'!AJ396</f>
        <v>0</v>
      </c>
      <c r="AI400" s="94">
        <f>+'t44 (3)'!AK396</f>
        <v>487.12</v>
      </c>
      <c r="AJ400" s="94">
        <f>+'t44 (3)'!AL396</f>
        <v>0</v>
      </c>
      <c r="AK400" s="94">
        <f>+'t44 (3)'!AM396</f>
        <v>539.51</v>
      </c>
      <c r="AL400" s="94">
        <f>+'t44 (3)'!AN396</f>
        <v>0</v>
      </c>
      <c r="AM400" s="94">
        <f>+'t44 (3)'!AO396</f>
        <v>489.55</v>
      </c>
      <c r="AN400" s="94">
        <f>+'t44 (3)'!AP396</f>
        <v>0</v>
      </c>
      <c r="AO400" s="94">
        <f>+'t44 (3)'!AQ396</f>
        <v>539.38</v>
      </c>
      <c r="AP400" s="94">
        <f>+'t44 (3)'!AR396</f>
        <v>0</v>
      </c>
      <c r="AQ400" s="94">
        <f>+'t44 (3)'!AS396</f>
        <v>670.91</v>
      </c>
      <c r="AR400" s="94">
        <f>+'t44 (3)'!AT396</f>
        <v>0</v>
      </c>
      <c r="AS400" s="94">
        <f>+'t44 (3)'!AU396</f>
        <v>486.39</v>
      </c>
      <c r="AT400" s="94">
        <f>+'t44 (3)'!AV396</f>
        <v>0</v>
      </c>
      <c r="AU400" s="94">
        <f>+'t44 (3)'!AW396</f>
        <v>527.49</v>
      </c>
      <c r="AV400" s="94">
        <f>+'t44 (3)'!AX396</f>
        <v>0</v>
      </c>
      <c r="AW400" s="94">
        <f>+'t44 (3)'!AY396</f>
        <v>428.96</v>
      </c>
      <c r="AX400" s="94">
        <f>+'t44 (3)'!AZ396</f>
        <v>0</v>
      </c>
      <c r="AY400" s="94">
        <f>+'t44 (3)'!BA396</f>
        <v>416.74</v>
      </c>
      <c r="AZ400" s="94">
        <f>+'t44 (3)'!BB396</f>
        <v>0</v>
      </c>
      <c r="BA400" s="94">
        <f>+'t44 (3)'!BC396</f>
        <v>484.49</v>
      </c>
      <c r="BB400" s="94">
        <f>+'t44 (3)'!BD396</f>
        <v>0</v>
      </c>
      <c r="BC400" s="94">
        <f>+'t44 (3)'!BE396</f>
        <v>562.71</v>
      </c>
      <c r="BD400" s="94">
        <f>+'t44 (3)'!BF396</f>
        <v>0</v>
      </c>
      <c r="BE400" s="94">
        <f>+'t44 (3)'!BG396</f>
        <v>374.09</v>
      </c>
      <c r="BF400" s="94">
        <f>+'t44 (3)'!BH396</f>
        <v>0</v>
      </c>
      <c r="BG400" s="94">
        <f>+'t44 (3)'!BI396</f>
        <v>513.54999999999995</v>
      </c>
      <c r="BH400" s="94">
        <f>+'t44 (3)'!BJ396</f>
        <v>0</v>
      </c>
      <c r="BI400" s="94">
        <f>+'t44 (3)'!BK396</f>
        <v>494.41</v>
      </c>
      <c r="BJ400" s="94">
        <f>+'t44 (3)'!BL396</f>
        <v>0</v>
      </c>
      <c r="BK400" s="94">
        <f>+'t44 (3)'!BM396</f>
        <v>484.09</v>
      </c>
      <c r="BL400" s="94">
        <f>+'t44 (3)'!BN396</f>
        <v>0</v>
      </c>
      <c r="BM400" s="94">
        <f>+'t44 (3)'!BO396</f>
        <v>556.77</v>
      </c>
      <c r="BN400" s="94">
        <f>+'t44 (3)'!BP396</f>
        <v>0</v>
      </c>
      <c r="BO400" s="94">
        <f>+'t44 (3)'!BQ396</f>
        <v>519.78</v>
      </c>
      <c r="BP400" s="94">
        <f>+'t44 (3)'!BR396</f>
        <v>0</v>
      </c>
      <c r="BQ400" s="94">
        <f>+'t44 (3)'!BS396</f>
        <v>544.05999999999995</v>
      </c>
      <c r="BR400" s="94">
        <f>+'t44 (3)'!BT396</f>
        <v>0</v>
      </c>
      <c r="BS400" s="94">
        <f>+'t44 (3)'!BU396</f>
        <v>522.61</v>
      </c>
      <c r="BT400" s="94">
        <f>+'t44 (3)'!BV396</f>
        <v>0</v>
      </c>
      <c r="BU400" s="94">
        <f>+'t44 (3)'!BW396</f>
        <v>486.07</v>
      </c>
      <c r="BV400" s="94">
        <f>+'t44 (3)'!BX396</f>
        <v>0</v>
      </c>
      <c r="BW400" s="94">
        <f>+'t44 (3)'!BY396</f>
        <v>467.79</v>
      </c>
      <c r="BX400" s="94">
        <f>+'t44 (3)'!BZ396</f>
        <v>0</v>
      </c>
      <c r="BY400" s="94">
        <f>+'t44 (3)'!CA396</f>
        <v>519.21</v>
      </c>
      <c r="BZ400" s="94">
        <f>+'t44 (3)'!CB396</f>
        <v>0</v>
      </c>
      <c r="CA400" s="94">
        <f>+'t44 (3)'!CC396</f>
        <v>554.42999999999995</v>
      </c>
    </row>
    <row r="401" spans="1:79" ht="16.5" customHeight="1" x14ac:dyDescent="0.45">
      <c r="A401" s="357" t="s">
        <v>656</v>
      </c>
      <c r="B401" s="94">
        <f>+'t44 (3)'!D397</f>
        <v>0</v>
      </c>
      <c r="C401" s="94">
        <f>+'t44 (3)'!E397</f>
        <v>816.75</v>
      </c>
      <c r="D401" s="94">
        <f>+'t44 (3)'!F397</f>
        <v>0</v>
      </c>
      <c r="E401" s="94">
        <f>+'t44 (3)'!G397</f>
        <v>771.06</v>
      </c>
      <c r="F401" s="94">
        <f>+'t44 (3)'!H397</f>
        <v>0</v>
      </c>
      <c r="G401" s="94">
        <f>+'t44 (3)'!I397</f>
        <v>828.7</v>
      </c>
      <c r="H401" s="94">
        <f>+'t44 (3)'!J397</f>
        <v>0</v>
      </c>
      <c r="I401" s="94">
        <f>+'t44 (3)'!K397</f>
        <v>746.18</v>
      </c>
      <c r="J401" s="94">
        <f>+'t44 (3)'!L397</f>
        <v>0</v>
      </c>
      <c r="K401" s="94">
        <f>+'t44 (3)'!M397</f>
        <v>778.15</v>
      </c>
      <c r="L401" s="94">
        <f>+'t44 (3)'!N397</f>
        <v>0</v>
      </c>
      <c r="M401" s="94">
        <f>+'t44 (3)'!O397</f>
        <v>818.42</v>
      </c>
      <c r="N401" s="94">
        <f>+'t44 (3)'!P397</f>
        <v>0</v>
      </c>
      <c r="O401" s="94">
        <f>+'t44 (3)'!Q397</f>
        <v>818.55</v>
      </c>
      <c r="P401" s="94">
        <f>+'t44 (3)'!R397</f>
        <v>0</v>
      </c>
      <c r="Q401" s="94">
        <f>+'t44 (3)'!S397</f>
        <v>814.1</v>
      </c>
      <c r="R401" s="94">
        <f>+'t44 (3)'!T397</f>
        <v>0</v>
      </c>
      <c r="S401" s="94">
        <f>+'t44 (3)'!U397</f>
        <v>799.04</v>
      </c>
      <c r="T401" s="94">
        <f>+'t44 (3)'!V397</f>
        <v>0</v>
      </c>
      <c r="U401" s="94">
        <f>+'t44 (3)'!W397</f>
        <v>814.32</v>
      </c>
      <c r="V401" s="94">
        <f>+'t44 (3)'!X397</f>
        <v>0</v>
      </c>
      <c r="W401" s="94">
        <f>+'t44 (3)'!Y397</f>
        <v>693.14</v>
      </c>
      <c r="X401" s="94">
        <f>+'t44 (3)'!Z397</f>
        <v>0</v>
      </c>
      <c r="Y401" s="94">
        <f>+'t44 (3)'!AA397</f>
        <v>723.36</v>
      </c>
      <c r="Z401" s="94">
        <f>+'t44 (3)'!AB397</f>
        <v>0</v>
      </c>
      <c r="AA401" s="94">
        <f>+'t44 (3)'!AC397</f>
        <v>776.35</v>
      </c>
      <c r="AB401" s="94">
        <f>+'t44 (3)'!AD397</f>
        <v>0</v>
      </c>
      <c r="AC401" s="94">
        <f>+'t44 (3)'!AE397</f>
        <v>878.83</v>
      </c>
      <c r="AD401" s="94">
        <f>+'t44 (3)'!AF397</f>
        <v>0</v>
      </c>
      <c r="AE401" s="94">
        <f>+'t44 (3)'!AG397</f>
        <v>1163.42</v>
      </c>
      <c r="AF401" s="94">
        <f>+'t44 (3)'!AH397</f>
        <v>0</v>
      </c>
      <c r="AG401" s="94">
        <f>+'t44 (3)'!AI397</f>
        <v>906.83</v>
      </c>
      <c r="AH401" s="94">
        <f>+'t44 (3)'!AJ397</f>
        <v>0</v>
      </c>
      <c r="AI401" s="94">
        <f>+'t44 (3)'!AK397</f>
        <v>1196.43</v>
      </c>
      <c r="AJ401" s="94">
        <f>+'t44 (3)'!AL397</f>
        <v>0</v>
      </c>
      <c r="AK401" s="94">
        <f>+'t44 (3)'!AM397</f>
        <v>1328.01</v>
      </c>
      <c r="AL401" s="94">
        <f>+'t44 (3)'!AN397</f>
        <v>0</v>
      </c>
      <c r="AM401" s="94">
        <f>+'t44 (3)'!AO397</f>
        <v>1222.0899999999999</v>
      </c>
      <c r="AN401" s="94">
        <f>+'t44 (3)'!AP397</f>
        <v>0</v>
      </c>
      <c r="AO401" s="94">
        <f>+'t44 (3)'!AQ397</f>
        <v>1196.5999999999999</v>
      </c>
      <c r="AP401" s="94">
        <f>+'t44 (3)'!AR397</f>
        <v>0</v>
      </c>
      <c r="AQ401" s="94">
        <f>+'t44 (3)'!AS397</f>
        <v>1359.97</v>
      </c>
      <c r="AR401" s="94">
        <f>+'t44 (3)'!AT397</f>
        <v>0</v>
      </c>
      <c r="AS401" s="94">
        <f>+'t44 (3)'!AU397</f>
        <v>1098.8499999999999</v>
      </c>
      <c r="AT401" s="94">
        <f>+'t44 (3)'!AV397</f>
        <v>0</v>
      </c>
      <c r="AU401" s="94">
        <f>+'t44 (3)'!AW397</f>
        <v>1132.93</v>
      </c>
      <c r="AV401" s="94">
        <f>+'t44 (3)'!AX397</f>
        <v>0</v>
      </c>
      <c r="AW401" s="94">
        <f>+'t44 (3)'!AY397</f>
        <v>1165.07</v>
      </c>
      <c r="AX401" s="94">
        <f>+'t44 (3)'!AZ397</f>
        <v>0</v>
      </c>
      <c r="AY401" s="94">
        <f>+'t44 (3)'!BA397</f>
        <v>1047.76</v>
      </c>
      <c r="AZ401" s="94">
        <f>+'t44 (3)'!BB397</f>
        <v>0</v>
      </c>
      <c r="BA401" s="94">
        <f>+'t44 (3)'!BC397</f>
        <v>1189.8499999999999</v>
      </c>
      <c r="BB401" s="94">
        <f>+'t44 (3)'!BD397</f>
        <v>0</v>
      </c>
      <c r="BC401" s="94">
        <f>+'t44 (3)'!BE397</f>
        <v>1432.27</v>
      </c>
      <c r="BD401" s="94">
        <f>+'t44 (3)'!BF397</f>
        <v>0</v>
      </c>
      <c r="BE401" s="94">
        <f>+'t44 (3)'!BG397</f>
        <v>1007.75</v>
      </c>
      <c r="BF401" s="94">
        <f>+'t44 (3)'!BH397</f>
        <v>0</v>
      </c>
      <c r="BG401" s="94">
        <f>+'t44 (3)'!BI397</f>
        <v>1420.48</v>
      </c>
      <c r="BH401" s="94">
        <f>+'t44 (3)'!BJ397</f>
        <v>0</v>
      </c>
      <c r="BI401" s="94">
        <f>+'t44 (3)'!BK397</f>
        <v>1390.9</v>
      </c>
      <c r="BJ401" s="94">
        <f>+'t44 (3)'!BL397</f>
        <v>0</v>
      </c>
      <c r="BK401" s="94">
        <f>+'t44 (3)'!BM397</f>
        <v>1173.0899999999999</v>
      </c>
      <c r="BL401" s="94">
        <f>+'t44 (3)'!BN397</f>
        <v>0</v>
      </c>
      <c r="BM401" s="94">
        <f>+'t44 (3)'!BO397</f>
        <v>1275.8699999999999</v>
      </c>
      <c r="BN401" s="94">
        <f>+'t44 (3)'!BP397</f>
        <v>0</v>
      </c>
      <c r="BO401" s="94">
        <f>+'t44 (3)'!BQ397</f>
        <v>1314.88</v>
      </c>
      <c r="BP401" s="94">
        <f>+'t44 (3)'!BR397</f>
        <v>0</v>
      </c>
      <c r="BQ401" s="94">
        <f>+'t44 (3)'!BS397</f>
        <v>1208.71</v>
      </c>
      <c r="BR401" s="94">
        <f>+'t44 (3)'!BT397</f>
        <v>0</v>
      </c>
      <c r="BS401" s="94">
        <f>+'t44 (3)'!BU397</f>
        <v>1236.26</v>
      </c>
      <c r="BT401" s="94">
        <f>+'t44 (3)'!BV397</f>
        <v>0</v>
      </c>
      <c r="BU401" s="94">
        <f>+'t44 (3)'!BW397</f>
        <v>1245.47</v>
      </c>
      <c r="BV401" s="94">
        <f>+'t44 (3)'!BX397</f>
        <v>0</v>
      </c>
      <c r="BW401" s="94">
        <f>+'t44 (3)'!BY397</f>
        <v>1226.79</v>
      </c>
      <c r="BX401" s="94">
        <f>+'t44 (3)'!BZ397</f>
        <v>0</v>
      </c>
      <c r="BY401" s="94">
        <f>+'t44 (3)'!CA397</f>
        <v>1105.57</v>
      </c>
      <c r="BZ401" s="94">
        <f>+'t44 (3)'!CB397</f>
        <v>0</v>
      </c>
      <c r="CA401" s="94">
        <f>+'t44 (3)'!CC397</f>
        <v>1317.78</v>
      </c>
    </row>
    <row r="402" spans="1:79" ht="16.5" customHeight="1" x14ac:dyDescent="0.45">
      <c r="A402" s="128" t="s">
        <v>255</v>
      </c>
      <c r="B402" s="94">
        <f>+'t44 (3)'!D558</f>
        <v>0</v>
      </c>
      <c r="C402" s="94">
        <f>+'t44 (3)'!E558</f>
        <v>4077.9</v>
      </c>
      <c r="D402" s="94">
        <f>+'t44 (3)'!F558</f>
        <v>0</v>
      </c>
      <c r="E402" s="94">
        <f>+'t44 (3)'!G558</f>
        <v>3850.96</v>
      </c>
      <c r="F402" s="94">
        <f>+'t44 (3)'!H558</f>
        <v>0</v>
      </c>
      <c r="G402" s="94">
        <f>+'t44 (3)'!I558</f>
        <v>4114.4799999999996</v>
      </c>
      <c r="H402" s="94">
        <f>+'t44 (3)'!J558</f>
        <v>0</v>
      </c>
      <c r="I402" s="94">
        <f>+'t44 (3)'!K558</f>
        <v>4085.85</v>
      </c>
      <c r="J402" s="94">
        <f>+'t44 (3)'!L558</f>
        <v>0</v>
      </c>
      <c r="K402" s="94">
        <f>+'t44 (3)'!M558</f>
        <v>4257.8900000000003</v>
      </c>
      <c r="L402" s="94">
        <f>+'t44 (3)'!N558</f>
        <v>0</v>
      </c>
      <c r="M402" s="94">
        <f>+'t44 (3)'!O558</f>
        <v>4295.6099999999997</v>
      </c>
      <c r="N402" s="94">
        <f>+'t44 (3)'!P558</f>
        <v>0</v>
      </c>
      <c r="O402" s="94">
        <f>+'t44 (3)'!Q558</f>
        <v>4441.26</v>
      </c>
      <c r="P402" s="94">
        <f>+'t44 (3)'!R558</f>
        <v>0</v>
      </c>
      <c r="Q402" s="94">
        <f>+'t44 (3)'!S558</f>
        <v>4164.3</v>
      </c>
      <c r="R402" s="94">
        <f>+'t44 (3)'!T558</f>
        <v>0</v>
      </c>
      <c r="S402" s="94">
        <f>+'t44 (3)'!U558</f>
        <v>4335.95</v>
      </c>
      <c r="T402" s="94">
        <f>+'t44 (3)'!V558</f>
        <v>0</v>
      </c>
      <c r="U402" s="94">
        <f>+'t44 (3)'!W558</f>
        <v>4506.13</v>
      </c>
      <c r="V402" s="94">
        <f>+'t44 (3)'!X558</f>
        <v>0</v>
      </c>
      <c r="W402" s="94">
        <f>+'t44 (3)'!Y558</f>
        <v>4543.78</v>
      </c>
      <c r="X402" s="94">
        <f>+'t44 (3)'!Z558</f>
        <v>0</v>
      </c>
      <c r="Y402" s="94">
        <f>+'t44 (3)'!AA558</f>
        <v>3979.42</v>
      </c>
      <c r="Z402" s="94">
        <f>+'t44 (3)'!AB558</f>
        <v>0</v>
      </c>
      <c r="AA402" s="94">
        <f>+'t44 (3)'!AC558</f>
        <v>3994.38</v>
      </c>
      <c r="AB402" s="94">
        <f>+'t44 (3)'!AD558</f>
        <v>0</v>
      </c>
      <c r="AC402" s="94">
        <f>+'t44 (3)'!AE558</f>
        <v>3761.63</v>
      </c>
      <c r="AD402" s="94">
        <f>+'t44 (3)'!AF558</f>
        <v>0</v>
      </c>
      <c r="AE402" s="94">
        <f>+'t44 (3)'!AG558</f>
        <v>4173.66</v>
      </c>
      <c r="AF402" s="94">
        <f>+'t44 (3)'!AH558</f>
        <v>0</v>
      </c>
      <c r="AG402" s="94">
        <f>+'t44 (3)'!AI558</f>
        <v>4110.57</v>
      </c>
      <c r="AH402" s="94">
        <f>+'t44 (3)'!AJ558</f>
        <v>0</v>
      </c>
      <c r="AI402" s="94">
        <f>+'t44 (3)'!AK558</f>
        <v>4112.6499999999996</v>
      </c>
      <c r="AJ402" s="94">
        <f>+'t44 (3)'!AL558</f>
        <v>0</v>
      </c>
      <c r="AK402" s="94">
        <f>+'t44 (3)'!AM558</f>
        <v>4089.32</v>
      </c>
      <c r="AL402" s="94">
        <f>+'t44 (3)'!AN558</f>
        <v>0</v>
      </c>
      <c r="AM402" s="94">
        <f>+'t44 (3)'!AO558</f>
        <v>4064.93</v>
      </c>
      <c r="AN402" s="94">
        <f>+'t44 (3)'!AP558</f>
        <v>0</v>
      </c>
      <c r="AO402" s="94">
        <f>+'t44 (3)'!AQ558</f>
        <v>3922.37</v>
      </c>
      <c r="AP402" s="94">
        <f>+'t44 (3)'!AR558</f>
        <v>0</v>
      </c>
      <c r="AQ402" s="94">
        <f>+'t44 (3)'!AS558</f>
        <v>4326.91</v>
      </c>
      <c r="AR402" s="94">
        <f>+'t44 (3)'!AT558</f>
        <v>0</v>
      </c>
      <c r="AS402" s="94">
        <f>+'t44 (3)'!AU558</f>
        <v>4410.1499999999996</v>
      </c>
      <c r="AT402" s="94">
        <f>+'t44 (3)'!AV558</f>
        <v>0</v>
      </c>
      <c r="AU402" s="94">
        <f>+'t44 (3)'!AW558</f>
        <v>4514.91</v>
      </c>
      <c r="AV402" s="94">
        <f>+'t44 (3)'!AX558</f>
        <v>0</v>
      </c>
      <c r="AW402" s="94">
        <f>+'t44 (3)'!AY558</f>
        <v>4217.49</v>
      </c>
      <c r="AX402" s="94">
        <f>+'t44 (3)'!AZ558</f>
        <v>0</v>
      </c>
      <c r="AY402" s="94">
        <f>+'t44 (3)'!BA558</f>
        <v>4164.16</v>
      </c>
      <c r="AZ402" s="94">
        <f>+'t44 (3)'!BB558</f>
        <v>0</v>
      </c>
      <c r="BA402" s="94">
        <f>+'t44 (3)'!BC558</f>
        <v>3887.47</v>
      </c>
      <c r="BB402" s="94">
        <f>+'t44 (3)'!BD558</f>
        <v>0</v>
      </c>
      <c r="BC402" s="94">
        <f>+'t44 (3)'!BE558</f>
        <v>4395.01</v>
      </c>
      <c r="BD402" s="94">
        <f>+'t44 (3)'!BF558</f>
        <v>0</v>
      </c>
      <c r="BE402" s="94">
        <f>+'t44 (3)'!BG558</f>
        <v>4006.13</v>
      </c>
      <c r="BF402" s="94">
        <f>+'t44 (3)'!BH558</f>
        <v>0</v>
      </c>
      <c r="BG402" s="94">
        <f>+'t44 (3)'!BI558</f>
        <v>4299.07</v>
      </c>
      <c r="BH402" s="94">
        <f>+'t44 (3)'!BJ558</f>
        <v>0</v>
      </c>
      <c r="BI402" s="94">
        <f>+'t44 (3)'!BK558</f>
        <v>4324.22</v>
      </c>
      <c r="BJ402" s="94">
        <f>+'t44 (3)'!BL558</f>
        <v>0</v>
      </c>
      <c r="BK402" s="94">
        <f>+'t44 (3)'!BM558</f>
        <v>4333.78</v>
      </c>
      <c r="BL402" s="94">
        <f>+'t44 (3)'!BN558</f>
        <v>0</v>
      </c>
      <c r="BM402" s="94">
        <f>+'t44 (3)'!BO558</f>
        <v>4432.0200000000004</v>
      </c>
      <c r="BN402" s="94">
        <f>+'t44 (3)'!BP558</f>
        <v>0</v>
      </c>
      <c r="BO402" s="94">
        <f>+'t44 (3)'!BQ558</f>
        <v>4241.25</v>
      </c>
      <c r="BP402" s="94">
        <f>+'t44 (3)'!BR558</f>
        <v>0</v>
      </c>
      <c r="BQ402" s="94">
        <f>+'t44 (3)'!BS558</f>
        <v>4299.6099999999997</v>
      </c>
      <c r="BR402" s="94">
        <f>+'t44 (3)'!BT558</f>
        <v>0</v>
      </c>
      <c r="BS402" s="94">
        <f>+'t44 (3)'!BU558</f>
        <v>4208.32</v>
      </c>
      <c r="BT402" s="94">
        <f>+'t44 (3)'!BV558</f>
        <v>0</v>
      </c>
      <c r="BU402" s="94">
        <f>+'t44 (3)'!BW558</f>
        <v>4000.02</v>
      </c>
      <c r="BV402" s="94">
        <f>+'t44 (3)'!BX558</f>
        <v>0</v>
      </c>
      <c r="BW402" s="94">
        <f>+'t44 (3)'!BY558</f>
        <v>4094.06</v>
      </c>
      <c r="BX402" s="94">
        <f>+'t44 (3)'!BZ558</f>
        <v>0</v>
      </c>
      <c r="BY402" s="94">
        <f>+'t44 (3)'!CA558</f>
        <v>3930.27</v>
      </c>
      <c r="BZ402" s="94">
        <f>+'t44 (3)'!CB558</f>
        <v>0</v>
      </c>
      <c r="CA402" s="94">
        <f>+'t44 (3)'!CC558</f>
        <v>4165.43</v>
      </c>
    </row>
    <row r="403" spans="1:79" ht="16.5" customHeight="1" x14ac:dyDescent="0.45">
      <c r="A403" s="129" t="s">
        <v>256</v>
      </c>
      <c r="B403" s="94">
        <f>+'t44 (3)'!D568</f>
        <v>71868</v>
      </c>
      <c r="C403" s="94">
        <f>+'t44 (3)'!E568</f>
        <v>6792.31</v>
      </c>
      <c r="D403" s="94">
        <f>+'t44 (3)'!F568</f>
        <v>67290</v>
      </c>
      <c r="E403" s="94">
        <f>+'t44 (3)'!G568</f>
        <v>6105.83</v>
      </c>
      <c r="F403" s="94">
        <f>+'t44 (3)'!H568</f>
        <v>74287</v>
      </c>
      <c r="G403" s="94">
        <f>+'t44 (3)'!I568</f>
        <v>6859.11</v>
      </c>
      <c r="H403" s="94">
        <f>+'t44 (3)'!J568</f>
        <v>69067</v>
      </c>
      <c r="I403" s="94">
        <f>+'t44 (3)'!K568</f>
        <v>6207.6</v>
      </c>
      <c r="J403" s="94">
        <f>+'t44 (3)'!L568</f>
        <v>79177</v>
      </c>
      <c r="K403" s="94">
        <f>+'t44 (3)'!M568</f>
        <v>6927.14</v>
      </c>
      <c r="L403" s="94">
        <f>+'t44 (3)'!N568</f>
        <v>71249</v>
      </c>
      <c r="M403" s="94">
        <f>+'t44 (3)'!O568</f>
        <v>6479.15</v>
      </c>
      <c r="N403" s="94">
        <f>+'t44 (3)'!P568</f>
        <v>74599</v>
      </c>
      <c r="O403" s="94">
        <f>+'t44 (3)'!Q568</f>
        <v>7060.09</v>
      </c>
      <c r="P403" s="94">
        <f>+'t44 (3)'!R568</f>
        <v>70517</v>
      </c>
      <c r="Q403" s="94">
        <f>+'t44 (3)'!S568</f>
        <v>7519.76</v>
      </c>
      <c r="R403" s="94">
        <f>+'t44 (3)'!T568</f>
        <v>74849</v>
      </c>
      <c r="S403" s="94">
        <f>+'t44 (3)'!U568</f>
        <v>7864.48</v>
      </c>
      <c r="T403" s="94">
        <f>+'t44 (3)'!V568</f>
        <v>74394</v>
      </c>
      <c r="U403" s="94">
        <f>+'t44 (3)'!W568</f>
        <v>7304.25</v>
      </c>
      <c r="V403" s="94">
        <f>+'t44 (3)'!X568</f>
        <v>70754</v>
      </c>
      <c r="W403" s="94">
        <f>+'t44 (3)'!Y568</f>
        <v>6660.74</v>
      </c>
      <c r="X403" s="94">
        <f>+'t44 (3)'!Z568</f>
        <v>71956</v>
      </c>
      <c r="Y403" s="94">
        <f>+'t44 (3)'!AA568</f>
        <v>6806.34</v>
      </c>
      <c r="Z403" s="94">
        <f>+'t44 (3)'!AB568</f>
        <v>66270</v>
      </c>
      <c r="AA403" s="94">
        <f>+'t44 (3)'!AC568</f>
        <v>6053.6</v>
      </c>
      <c r="AB403" s="94">
        <f>+'t44 (3)'!AD568</f>
        <v>73169</v>
      </c>
      <c r="AC403" s="94">
        <f>+'t44 (3)'!AE568</f>
        <v>6896.57</v>
      </c>
      <c r="AD403" s="94">
        <f>+'t44 (3)'!AF568</f>
        <v>84024</v>
      </c>
      <c r="AE403" s="94">
        <f>+'t44 (3)'!AG568</f>
        <v>7957.98</v>
      </c>
      <c r="AF403" s="94">
        <f>+'t44 (3)'!AH568</f>
        <v>70851</v>
      </c>
      <c r="AG403" s="94">
        <f>+'t44 (3)'!AI568</f>
        <v>6224.27</v>
      </c>
      <c r="AH403" s="94">
        <f>+'t44 (3)'!AJ568</f>
        <v>76968</v>
      </c>
      <c r="AI403" s="94">
        <f>+'t44 (3)'!AK568</f>
        <v>7072.75</v>
      </c>
      <c r="AJ403" s="94">
        <f>+'t44 (3)'!AL568</f>
        <v>77191</v>
      </c>
      <c r="AK403" s="94">
        <f>+'t44 (3)'!AM568</f>
        <v>7213.88</v>
      </c>
      <c r="AL403" s="94">
        <f>+'t44 (3)'!AN568</f>
        <v>76118</v>
      </c>
      <c r="AM403" s="94">
        <f>+'t44 (3)'!AO568</f>
        <v>7561.97</v>
      </c>
      <c r="AN403" s="94">
        <f>+'t44 (3)'!AP568</f>
        <v>82825</v>
      </c>
      <c r="AO403" s="94">
        <f>+'t44 (3)'!AQ568</f>
        <v>8390.5</v>
      </c>
      <c r="AP403" s="94">
        <f>+'t44 (3)'!AR568</f>
        <v>74432</v>
      </c>
      <c r="AQ403" s="94">
        <f>+'t44 (3)'!AS568</f>
        <v>7194.65</v>
      </c>
      <c r="AR403" s="94">
        <f>+'t44 (3)'!AT568</f>
        <v>72889</v>
      </c>
      <c r="AS403" s="94">
        <f>+'t44 (3)'!AU568</f>
        <v>6868.69</v>
      </c>
      <c r="AT403" s="94">
        <f>+'t44 (3)'!AV568</f>
        <v>76448</v>
      </c>
      <c r="AU403" s="94">
        <f>+'t44 (3)'!AW568</f>
        <v>6901.38</v>
      </c>
      <c r="AV403" s="94">
        <f>+'t44 (3)'!AX568</f>
        <v>70918</v>
      </c>
      <c r="AW403" s="94">
        <f>+'t44 (3)'!AY568</f>
        <v>6536.74</v>
      </c>
      <c r="AX403" s="94">
        <f>+'t44 (3)'!AZ568</f>
        <v>66216</v>
      </c>
      <c r="AY403" s="94">
        <f>+'t44 (3)'!BA568</f>
        <v>6053.85</v>
      </c>
      <c r="AZ403" s="94">
        <f>+'t44 (3)'!BB568</f>
        <v>70514</v>
      </c>
      <c r="BA403" s="94">
        <f>+'t44 (3)'!BC568</f>
        <v>6615.02</v>
      </c>
      <c r="BB403" s="94">
        <f>+'t44 (3)'!BD568</f>
        <v>86166</v>
      </c>
      <c r="BC403" s="94">
        <f>+'t44 (3)'!BE568</f>
        <v>7821.91</v>
      </c>
      <c r="BD403" s="94">
        <f>+'t44 (3)'!BF568</f>
        <v>65606</v>
      </c>
      <c r="BE403" s="94">
        <f>+'t44 (3)'!BG568</f>
        <v>5678.76</v>
      </c>
      <c r="BF403" s="94">
        <f>+'t44 (3)'!BH568</f>
        <v>83934</v>
      </c>
      <c r="BG403" s="94">
        <f>+'t44 (3)'!BI568</f>
        <v>7249</v>
      </c>
      <c r="BH403" s="94">
        <f>+'t44 (3)'!BJ568</f>
        <v>78777</v>
      </c>
      <c r="BI403" s="94">
        <f>+'t44 (3)'!BK568</f>
        <v>7105.03</v>
      </c>
      <c r="BJ403" s="94">
        <f>+'t44 (3)'!BL568</f>
        <v>77498</v>
      </c>
      <c r="BK403" s="94">
        <f>+'t44 (3)'!BM568</f>
        <v>6892.03</v>
      </c>
      <c r="BL403" s="94">
        <f>+'t44 (3)'!BN568</f>
        <v>83500</v>
      </c>
      <c r="BM403" s="94">
        <f>+'t44 (3)'!BO568</f>
        <v>7604.5</v>
      </c>
      <c r="BN403" s="94">
        <f>+'t44 (3)'!BP568</f>
        <v>81163</v>
      </c>
      <c r="BO403" s="94">
        <f>+'t44 (3)'!BQ568</f>
        <v>7438.48</v>
      </c>
      <c r="BP403" s="94">
        <f>+'t44 (3)'!BR568</f>
        <v>77932</v>
      </c>
      <c r="BQ403" s="94">
        <f>+'t44 (3)'!BS568</f>
        <v>6870.46</v>
      </c>
      <c r="BR403" s="94">
        <f>+'t44 (3)'!BT568</f>
        <v>84534</v>
      </c>
      <c r="BS403" s="94">
        <f>+'t44 (3)'!BU568</f>
        <v>7607.61</v>
      </c>
      <c r="BT403" s="94">
        <f>+'t44 (3)'!BV568</f>
        <v>74271</v>
      </c>
      <c r="BU403" s="94">
        <f>+'t44 (3)'!BW568</f>
        <v>6507.86</v>
      </c>
      <c r="BV403" s="94">
        <f>+'t44 (3)'!BX568</f>
        <v>75168</v>
      </c>
      <c r="BW403" s="94">
        <f>+'t44 (3)'!BY568</f>
        <v>6691.64</v>
      </c>
      <c r="BX403" s="94">
        <f>+'t44 (3)'!BZ568</f>
        <v>77386</v>
      </c>
      <c r="BY403" s="94">
        <f>+'t44 (3)'!CA568</f>
        <v>6796.92</v>
      </c>
      <c r="BZ403" s="94">
        <f>+'t44 (3)'!CB568</f>
        <v>91542</v>
      </c>
      <c r="CA403" s="94">
        <f>+'t44 (3)'!CC568</f>
        <v>7813.81</v>
      </c>
    </row>
    <row r="404" spans="1:79" ht="16.5" customHeight="1" x14ac:dyDescent="0.45">
      <c r="A404" s="357" t="s">
        <v>807</v>
      </c>
      <c r="B404" s="94">
        <f>+'t44 (3)'!D569</f>
        <v>43597</v>
      </c>
      <c r="C404" s="94">
        <f>+'t44 (3)'!E569</f>
        <v>5323.1</v>
      </c>
      <c r="D404" s="94">
        <f>+'t44 (3)'!F569</f>
        <v>39844</v>
      </c>
      <c r="E404" s="94">
        <f>+'t44 (3)'!G569</f>
        <v>4685.8999999999996</v>
      </c>
      <c r="F404" s="94">
        <f>+'t44 (3)'!H569</f>
        <v>43840</v>
      </c>
      <c r="G404" s="94">
        <f>+'t44 (3)'!I569</f>
        <v>5135.1899999999996</v>
      </c>
      <c r="H404" s="94">
        <f>+'t44 (3)'!J569</f>
        <v>40131</v>
      </c>
      <c r="I404" s="94">
        <f>+'t44 (3)'!K569</f>
        <v>4716.32</v>
      </c>
      <c r="J404" s="94">
        <f>+'t44 (3)'!L569</f>
        <v>48179</v>
      </c>
      <c r="K404" s="94">
        <f>+'t44 (3)'!M569</f>
        <v>5355.71</v>
      </c>
      <c r="L404" s="94">
        <f>+'t44 (3)'!N569</f>
        <v>41526</v>
      </c>
      <c r="M404" s="94">
        <f>+'t44 (3)'!O569</f>
        <v>4875.4399999999996</v>
      </c>
      <c r="N404" s="94">
        <f>+'t44 (3)'!P569</f>
        <v>45978</v>
      </c>
      <c r="O404" s="94">
        <f>+'t44 (3)'!Q569</f>
        <v>5673.81</v>
      </c>
      <c r="P404" s="94">
        <f>+'t44 (3)'!R569</f>
        <v>44082</v>
      </c>
      <c r="Q404" s="94">
        <f>+'t44 (3)'!S569</f>
        <v>5897.06</v>
      </c>
      <c r="R404" s="94">
        <f>+'t44 (3)'!T569</f>
        <v>45128</v>
      </c>
      <c r="S404" s="94">
        <f>+'t44 (3)'!U569</f>
        <v>6275.36</v>
      </c>
      <c r="T404" s="94">
        <f>+'t44 (3)'!V569</f>
        <v>44751</v>
      </c>
      <c r="U404" s="94">
        <f>+'t44 (3)'!W569</f>
        <v>5727.36</v>
      </c>
      <c r="V404" s="94">
        <f>+'t44 (3)'!X569</f>
        <v>42817</v>
      </c>
      <c r="W404" s="94">
        <f>+'t44 (3)'!Y569</f>
        <v>5366.38</v>
      </c>
      <c r="X404" s="94">
        <f>+'t44 (3)'!Z569</f>
        <v>44226</v>
      </c>
      <c r="Y404" s="94">
        <f>+'t44 (3)'!AA569</f>
        <v>5426.44</v>
      </c>
      <c r="Z404" s="94">
        <f>+'t44 (3)'!AB569</f>
        <v>39743</v>
      </c>
      <c r="AA404" s="94">
        <f>+'t44 (3)'!AC569</f>
        <v>4667.3500000000004</v>
      </c>
      <c r="AB404" s="94">
        <f>+'t44 (3)'!AD569</f>
        <v>42538</v>
      </c>
      <c r="AC404" s="94">
        <f>+'t44 (3)'!AE569</f>
        <v>5307.13</v>
      </c>
      <c r="AD404" s="94">
        <f>+'t44 (3)'!AF569</f>
        <v>48865</v>
      </c>
      <c r="AE404" s="94">
        <f>+'t44 (3)'!AG569</f>
        <v>6145.66</v>
      </c>
      <c r="AF404" s="94">
        <f>+'t44 (3)'!AH569</f>
        <v>39614</v>
      </c>
      <c r="AG404" s="94">
        <f>+'t44 (3)'!AI569</f>
        <v>4669.3900000000003</v>
      </c>
      <c r="AH404" s="94">
        <f>+'t44 (3)'!AJ569</f>
        <v>45099</v>
      </c>
      <c r="AI404" s="94">
        <f>+'t44 (3)'!AK569</f>
        <v>5495.28</v>
      </c>
      <c r="AJ404" s="94">
        <f>+'t44 (3)'!AL569</f>
        <v>46168</v>
      </c>
      <c r="AK404" s="94">
        <f>+'t44 (3)'!AM569</f>
        <v>5559.6</v>
      </c>
      <c r="AL404" s="94">
        <f>+'t44 (3)'!AN569</f>
        <v>45842</v>
      </c>
      <c r="AM404" s="94">
        <f>+'t44 (3)'!AO569</f>
        <v>5796.52</v>
      </c>
      <c r="AN404" s="94">
        <f>+'t44 (3)'!AP569</f>
        <v>50394</v>
      </c>
      <c r="AO404" s="94">
        <f>+'t44 (3)'!AQ569</f>
        <v>6461.03</v>
      </c>
      <c r="AP404" s="94">
        <f>+'t44 (3)'!AR569</f>
        <v>44807</v>
      </c>
      <c r="AQ404" s="94">
        <f>+'t44 (3)'!AS569</f>
        <v>5748.05</v>
      </c>
      <c r="AR404" s="94">
        <f>+'t44 (3)'!AT569</f>
        <v>44388</v>
      </c>
      <c r="AS404" s="94">
        <f>+'t44 (3)'!AU569</f>
        <v>5481</v>
      </c>
      <c r="AT404" s="94">
        <f>+'t44 (3)'!AV569</f>
        <v>44773</v>
      </c>
      <c r="AU404" s="94">
        <f>+'t44 (3)'!AW569</f>
        <v>5441.44</v>
      </c>
      <c r="AV404" s="94">
        <f>+'t44 (3)'!AX569</f>
        <v>39767</v>
      </c>
      <c r="AW404" s="94">
        <f>+'t44 (3)'!AY569</f>
        <v>5081.1499999999996</v>
      </c>
      <c r="AX404" s="94">
        <f>+'t44 (3)'!AZ569</f>
        <v>39010</v>
      </c>
      <c r="AY404" s="94">
        <f>+'t44 (3)'!BA569</f>
        <v>4750.13</v>
      </c>
      <c r="AZ404" s="94">
        <f>+'t44 (3)'!BB569</f>
        <v>40922</v>
      </c>
      <c r="BA404" s="94">
        <f>+'t44 (3)'!BC569</f>
        <v>5199.0600000000004</v>
      </c>
      <c r="BB404" s="94">
        <f>+'t44 (3)'!BD569</f>
        <v>50085</v>
      </c>
      <c r="BC404" s="94">
        <f>+'t44 (3)'!BE569</f>
        <v>6045.05</v>
      </c>
      <c r="BD404" s="94">
        <f>+'t44 (3)'!BF569</f>
        <v>37516</v>
      </c>
      <c r="BE404" s="94">
        <f>+'t44 (3)'!BG569</f>
        <v>4423.09</v>
      </c>
      <c r="BF404" s="94">
        <f>+'t44 (3)'!BH569</f>
        <v>47719</v>
      </c>
      <c r="BG404" s="94">
        <f>+'t44 (3)'!BI569</f>
        <v>5493.31</v>
      </c>
      <c r="BH404" s="94">
        <f>+'t44 (3)'!BJ569</f>
        <v>47505</v>
      </c>
      <c r="BI404" s="94">
        <f>+'t44 (3)'!BK569</f>
        <v>5556.82</v>
      </c>
      <c r="BJ404" s="94">
        <f>+'t44 (3)'!BL569</f>
        <v>46223</v>
      </c>
      <c r="BK404" s="94">
        <f>+'t44 (3)'!BM569</f>
        <v>5506.17</v>
      </c>
      <c r="BL404" s="94">
        <f>+'t44 (3)'!BN569</f>
        <v>48670</v>
      </c>
      <c r="BM404" s="94">
        <f>+'t44 (3)'!BO569</f>
        <v>6009.5</v>
      </c>
      <c r="BN404" s="94">
        <f>+'t44 (3)'!BP569</f>
        <v>46390</v>
      </c>
      <c r="BO404" s="94">
        <f>+'t44 (3)'!BQ569</f>
        <v>5809.5</v>
      </c>
      <c r="BP404" s="94">
        <f>+'t44 (3)'!BR569</f>
        <v>43958</v>
      </c>
      <c r="BQ404" s="94">
        <f>+'t44 (3)'!BS569</f>
        <v>5352.79</v>
      </c>
      <c r="BR404" s="94">
        <f>+'t44 (3)'!BT569</f>
        <v>49398</v>
      </c>
      <c r="BS404" s="94">
        <f>+'t44 (3)'!BU569</f>
        <v>5984.57</v>
      </c>
      <c r="BT404" s="94">
        <f>+'t44 (3)'!BV569</f>
        <v>42363</v>
      </c>
      <c r="BU404" s="94">
        <f>+'t44 (3)'!BW569</f>
        <v>5013.24</v>
      </c>
      <c r="BV404" s="94">
        <f>+'t44 (3)'!BX569</f>
        <v>43798</v>
      </c>
      <c r="BW404" s="94">
        <f>+'t44 (3)'!BY569</f>
        <v>5200.21</v>
      </c>
      <c r="BX404" s="94">
        <f>+'t44 (3)'!BZ569</f>
        <v>45353</v>
      </c>
      <c r="BY404" s="94">
        <f>+'t44 (3)'!CA569</f>
        <v>5338.02</v>
      </c>
      <c r="BZ404" s="94">
        <f>+'t44 (3)'!CB569</f>
        <v>51144</v>
      </c>
      <c r="CA404" s="94">
        <f>+'t44 (3)'!CC569</f>
        <v>6051.27</v>
      </c>
    </row>
    <row r="405" spans="1:79" ht="16.5" customHeight="1" x14ac:dyDescent="0.45">
      <c r="A405" s="358" t="s">
        <v>808</v>
      </c>
      <c r="B405" s="94">
        <f>+'t44 (3)'!D570</f>
        <v>4475</v>
      </c>
      <c r="C405" s="94">
        <f>+'t44 (3)'!E570</f>
        <v>992.32</v>
      </c>
      <c r="D405" s="94">
        <f>+'t44 (3)'!F570</f>
        <v>3983</v>
      </c>
      <c r="E405" s="94">
        <f>+'t44 (3)'!G570</f>
        <v>814.28</v>
      </c>
      <c r="F405" s="94">
        <f>+'t44 (3)'!H570</f>
        <v>4623</v>
      </c>
      <c r="G405" s="94">
        <f>+'t44 (3)'!I570</f>
        <v>926.96</v>
      </c>
      <c r="H405" s="94">
        <f>+'t44 (3)'!J570</f>
        <v>4143</v>
      </c>
      <c r="I405" s="94">
        <f>+'t44 (3)'!K570</f>
        <v>853.36</v>
      </c>
      <c r="J405" s="94">
        <f>+'t44 (3)'!L570</f>
        <v>4933</v>
      </c>
      <c r="K405" s="94">
        <f>+'t44 (3)'!M570</f>
        <v>909.97</v>
      </c>
      <c r="L405" s="94">
        <f>+'t44 (3)'!N570</f>
        <v>4602</v>
      </c>
      <c r="M405" s="94">
        <f>+'t44 (3)'!O570</f>
        <v>953.73</v>
      </c>
      <c r="N405" s="94">
        <f>+'t44 (3)'!P570</f>
        <v>6354</v>
      </c>
      <c r="O405" s="94">
        <f>+'t44 (3)'!Q570</f>
        <v>1169.73</v>
      </c>
      <c r="P405" s="94">
        <f>+'t44 (3)'!R570</f>
        <v>5682</v>
      </c>
      <c r="Q405" s="94">
        <f>+'t44 (3)'!S570</f>
        <v>1159.1300000000001</v>
      </c>
      <c r="R405" s="94">
        <f>+'t44 (3)'!T570</f>
        <v>6038</v>
      </c>
      <c r="S405" s="94">
        <f>+'t44 (3)'!U570</f>
        <v>1346.35</v>
      </c>
      <c r="T405" s="94">
        <f>+'t44 (3)'!V570</f>
        <v>6039</v>
      </c>
      <c r="U405" s="94">
        <f>+'t44 (3)'!W570</f>
        <v>1190.5899999999999</v>
      </c>
      <c r="V405" s="94">
        <f>+'t44 (3)'!X570</f>
        <v>4815</v>
      </c>
      <c r="W405" s="94">
        <f>+'t44 (3)'!Y570</f>
        <v>973.36</v>
      </c>
      <c r="X405" s="94">
        <f>+'t44 (3)'!Z570</f>
        <v>5540</v>
      </c>
      <c r="Y405" s="94">
        <f>+'t44 (3)'!AA570</f>
        <v>1064.8599999999999</v>
      </c>
      <c r="Z405" s="94">
        <f>+'t44 (3)'!AB570</f>
        <v>3879</v>
      </c>
      <c r="AA405" s="94">
        <f>+'t44 (3)'!AC570</f>
        <v>867.66</v>
      </c>
      <c r="AB405" s="94">
        <f>+'t44 (3)'!AD570</f>
        <v>4344</v>
      </c>
      <c r="AC405" s="94">
        <f>+'t44 (3)'!AE570</f>
        <v>885.22</v>
      </c>
      <c r="AD405" s="94">
        <f>+'t44 (3)'!AF570</f>
        <v>5039</v>
      </c>
      <c r="AE405" s="94">
        <f>+'t44 (3)'!AG570</f>
        <v>1120.6600000000001</v>
      </c>
      <c r="AF405" s="94">
        <f>+'t44 (3)'!AH570</f>
        <v>3784</v>
      </c>
      <c r="AG405" s="94">
        <f>+'t44 (3)'!AI570</f>
        <v>796.84</v>
      </c>
      <c r="AH405" s="94">
        <f>+'t44 (3)'!AJ570</f>
        <v>4325</v>
      </c>
      <c r="AI405" s="94">
        <f>+'t44 (3)'!AK570</f>
        <v>1007.88</v>
      </c>
      <c r="AJ405" s="94">
        <f>+'t44 (3)'!AL570</f>
        <v>4794</v>
      </c>
      <c r="AK405" s="94">
        <f>+'t44 (3)'!AM570</f>
        <v>1131.8800000000001</v>
      </c>
      <c r="AL405" s="94">
        <f>+'t44 (3)'!AN570</f>
        <v>5304</v>
      </c>
      <c r="AM405" s="94">
        <f>+'t44 (3)'!AO570</f>
        <v>1133.25</v>
      </c>
      <c r="AN405" s="94">
        <f>+'t44 (3)'!AP570</f>
        <v>5395</v>
      </c>
      <c r="AO405" s="94">
        <f>+'t44 (3)'!AQ570</f>
        <v>1240.93</v>
      </c>
      <c r="AP405" s="94">
        <f>+'t44 (3)'!AR570</f>
        <v>6140</v>
      </c>
      <c r="AQ405" s="94">
        <f>+'t44 (3)'!AS570</f>
        <v>1255.53</v>
      </c>
      <c r="AR405" s="94">
        <f>+'t44 (3)'!AT570</f>
        <v>5364</v>
      </c>
      <c r="AS405" s="94">
        <f>+'t44 (3)'!AU570</f>
        <v>1134.9000000000001</v>
      </c>
      <c r="AT405" s="94">
        <f>+'t44 (3)'!AV570</f>
        <v>5038</v>
      </c>
      <c r="AU405" s="94">
        <f>+'t44 (3)'!AW570</f>
        <v>951.57</v>
      </c>
      <c r="AV405" s="94">
        <f>+'t44 (3)'!AX570</f>
        <v>4442</v>
      </c>
      <c r="AW405" s="94">
        <f>+'t44 (3)'!AY570</f>
        <v>1032.27</v>
      </c>
      <c r="AX405" s="94">
        <f>+'t44 (3)'!AZ570</f>
        <v>4031</v>
      </c>
      <c r="AY405" s="94">
        <f>+'t44 (3)'!BA570</f>
        <v>837.82</v>
      </c>
      <c r="AZ405" s="94">
        <f>+'t44 (3)'!BB570</f>
        <v>4938</v>
      </c>
      <c r="BA405" s="94">
        <f>+'t44 (3)'!BC570</f>
        <v>1036.92</v>
      </c>
      <c r="BB405" s="94">
        <f>+'t44 (3)'!BD570</f>
        <v>5297</v>
      </c>
      <c r="BC405" s="94">
        <f>+'t44 (3)'!BE570</f>
        <v>1117.3599999999999</v>
      </c>
      <c r="BD405" s="94">
        <f>+'t44 (3)'!BF570</f>
        <v>3962</v>
      </c>
      <c r="BE405" s="94">
        <f>+'t44 (3)'!BG570</f>
        <v>877.75</v>
      </c>
      <c r="BF405" s="94">
        <f>+'t44 (3)'!BH570</f>
        <v>5153</v>
      </c>
      <c r="BG405" s="94">
        <f>+'t44 (3)'!BI570</f>
        <v>1001.02</v>
      </c>
      <c r="BH405" s="94">
        <f>+'t44 (3)'!BJ570</f>
        <v>4523</v>
      </c>
      <c r="BI405" s="94">
        <f>+'t44 (3)'!BK570</f>
        <v>1031.69</v>
      </c>
      <c r="BJ405" s="94">
        <f>+'t44 (3)'!BL570</f>
        <v>5431</v>
      </c>
      <c r="BK405" s="94">
        <f>+'t44 (3)'!BM570</f>
        <v>1112.95</v>
      </c>
      <c r="BL405" s="94">
        <f>+'t44 (3)'!BN570</f>
        <v>5982</v>
      </c>
      <c r="BM405" s="94">
        <f>+'t44 (3)'!BO570</f>
        <v>1240.2</v>
      </c>
      <c r="BN405" s="94">
        <f>+'t44 (3)'!BP570</f>
        <v>5727</v>
      </c>
      <c r="BO405" s="94">
        <f>+'t44 (3)'!BQ570</f>
        <v>1311.68</v>
      </c>
      <c r="BP405" s="94">
        <f>+'t44 (3)'!BR570</f>
        <v>5005</v>
      </c>
      <c r="BQ405" s="94">
        <f>+'t44 (3)'!BS570</f>
        <v>1182.2</v>
      </c>
      <c r="BR405" s="94">
        <f>+'t44 (3)'!BT570</f>
        <v>5630</v>
      </c>
      <c r="BS405" s="94">
        <f>+'t44 (3)'!BU570</f>
        <v>1237.97</v>
      </c>
      <c r="BT405" s="94">
        <f>+'t44 (3)'!BV570</f>
        <v>4960</v>
      </c>
      <c r="BU405" s="94">
        <f>+'t44 (3)'!BW570</f>
        <v>1112.77</v>
      </c>
      <c r="BV405" s="94">
        <f>+'t44 (3)'!BX570</f>
        <v>4777</v>
      </c>
      <c r="BW405" s="94">
        <f>+'t44 (3)'!BY570</f>
        <v>1055.53</v>
      </c>
      <c r="BX405" s="94">
        <f>+'t44 (3)'!BZ570</f>
        <v>4411</v>
      </c>
      <c r="BY405" s="94">
        <f>+'t44 (3)'!CA570</f>
        <v>1035.55</v>
      </c>
      <c r="BZ405" s="94">
        <f>+'t44 (3)'!CB570</f>
        <v>5545</v>
      </c>
      <c r="CA405" s="94">
        <f>+'t44 (3)'!CC570</f>
        <v>1285.44</v>
      </c>
    </row>
    <row r="406" spans="1:79" ht="16.5" customHeight="1" x14ac:dyDescent="0.45">
      <c r="A406" s="357" t="s">
        <v>809</v>
      </c>
      <c r="B406" s="94">
        <f>+'t44 (3)'!D571</f>
        <v>17144</v>
      </c>
      <c r="C406" s="94">
        <f>+'t44 (3)'!E571</f>
        <v>2194.2199999999998</v>
      </c>
      <c r="D406" s="94">
        <f>+'t44 (3)'!F571</f>
        <v>15761</v>
      </c>
      <c r="E406" s="94">
        <f>+'t44 (3)'!G571</f>
        <v>1904.2</v>
      </c>
      <c r="F406" s="94">
        <f>+'t44 (3)'!H571</f>
        <v>15697</v>
      </c>
      <c r="G406" s="94">
        <f>+'t44 (3)'!I571</f>
        <v>1971.76</v>
      </c>
      <c r="H406" s="94">
        <f>+'t44 (3)'!J571</f>
        <v>16142</v>
      </c>
      <c r="I406" s="94">
        <f>+'t44 (3)'!K571</f>
        <v>1892.59</v>
      </c>
      <c r="J406" s="94">
        <f>+'t44 (3)'!L571</f>
        <v>20617</v>
      </c>
      <c r="K406" s="94">
        <f>+'t44 (3)'!M571</f>
        <v>2290.2399999999998</v>
      </c>
      <c r="L406" s="94">
        <f>+'t44 (3)'!N571</f>
        <v>15255</v>
      </c>
      <c r="M406" s="94">
        <f>+'t44 (3)'!O571</f>
        <v>1883.13</v>
      </c>
      <c r="N406" s="94">
        <f>+'t44 (3)'!P571</f>
        <v>18558</v>
      </c>
      <c r="O406" s="94">
        <f>+'t44 (3)'!Q571</f>
        <v>2391.48</v>
      </c>
      <c r="P406" s="94">
        <f>+'t44 (3)'!R571</f>
        <v>17691</v>
      </c>
      <c r="Q406" s="94">
        <f>+'t44 (3)'!S571</f>
        <v>2690.73</v>
      </c>
      <c r="R406" s="94">
        <f>+'t44 (3)'!T571</f>
        <v>16780</v>
      </c>
      <c r="S406" s="94">
        <f>+'t44 (3)'!U571</f>
        <v>2627.05</v>
      </c>
      <c r="T406" s="94">
        <f>+'t44 (3)'!V571</f>
        <v>17586</v>
      </c>
      <c r="U406" s="94">
        <f>+'t44 (3)'!W571</f>
        <v>2408.44</v>
      </c>
      <c r="V406" s="94">
        <f>+'t44 (3)'!X571</f>
        <v>17892</v>
      </c>
      <c r="W406" s="94">
        <f>+'t44 (3)'!Y571</f>
        <v>2284.3200000000002</v>
      </c>
      <c r="X406" s="94">
        <f>+'t44 (3)'!Z571</f>
        <v>16133</v>
      </c>
      <c r="Y406" s="94">
        <f>+'t44 (3)'!AA571</f>
        <v>2111</v>
      </c>
      <c r="Z406" s="94">
        <f>+'t44 (3)'!AB571</f>
        <v>14502</v>
      </c>
      <c r="AA406" s="94">
        <f>+'t44 (3)'!AC571</f>
        <v>1819.1</v>
      </c>
      <c r="AB406" s="94">
        <f>+'t44 (3)'!AD571</f>
        <v>16175</v>
      </c>
      <c r="AC406" s="94">
        <f>+'t44 (3)'!AE571</f>
        <v>2271.54</v>
      </c>
      <c r="AD406" s="94">
        <f>+'t44 (3)'!AF571</f>
        <v>18703</v>
      </c>
      <c r="AE406" s="94">
        <f>+'t44 (3)'!AG571</f>
        <v>2564.98</v>
      </c>
      <c r="AF406" s="94">
        <f>+'t44 (3)'!AH571</f>
        <v>14860</v>
      </c>
      <c r="AG406" s="94">
        <f>+'t44 (3)'!AI571</f>
        <v>1883.15</v>
      </c>
      <c r="AH406" s="94">
        <f>+'t44 (3)'!AJ571</f>
        <v>18128</v>
      </c>
      <c r="AI406" s="94">
        <f>+'t44 (3)'!AK571</f>
        <v>2307.54</v>
      </c>
      <c r="AJ406" s="94">
        <f>+'t44 (3)'!AL571</f>
        <v>16920</v>
      </c>
      <c r="AK406" s="94">
        <f>+'t44 (3)'!AM571</f>
        <v>2163.0100000000002</v>
      </c>
      <c r="AL406" s="94">
        <f>+'t44 (3)'!AN571</f>
        <v>18589</v>
      </c>
      <c r="AM406" s="94">
        <f>+'t44 (3)'!AO571</f>
        <v>2531.02</v>
      </c>
      <c r="AN406" s="94">
        <f>+'t44 (3)'!AP571</f>
        <v>21046</v>
      </c>
      <c r="AO406" s="94">
        <f>+'t44 (3)'!AQ571</f>
        <v>2908.63</v>
      </c>
      <c r="AP406" s="94">
        <f>+'t44 (3)'!AR571</f>
        <v>15321</v>
      </c>
      <c r="AQ406" s="94">
        <f>+'t44 (3)'!AS571</f>
        <v>2160.79</v>
      </c>
      <c r="AR406" s="94">
        <f>+'t44 (3)'!AT571</f>
        <v>16144</v>
      </c>
      <c r="AS406" s="94">
        <f>+'t44 (3)'!AU571</f>
        <v>2097.73</v>
      </c>
      <c r="AT406" s="94">
        <f>+'t44 (3)'!AV571</f>
        <v>16448</v>
      </c>
      <c r="AU406" s="94">
        <f>+'t44 (3)'!AW571</f>
        <v>2251.38</v>
      </c>
      <c r="AV406" s="94">
        <f>+'t44 (3)'!AX571</f>
        <v>14886</v>
      </c>
      <c r="AW406" s="94">
        <f>+'t44 (3)'!AY571</f>
        <v>1968.68</v>
      </c>
      <c r="AX406" s="94">
        <f>+'t44 (3)'!AZ571</f>
        <v>14142</v>
      </c>
      <c r="AY406" s="94">
        <f>+'t44 (3)'!BA571</f>
        <v>1929.16</v>
      </c>
      <c r="AZ406" s="94">
        <f>+'t44 (3)'!BB571</f>
        <v>14377</v>
      </c>
      <c r="BA406" s="94">
        <f>+'t44 (3)'!BC571</f>
        <v>2063.38</v>
      </c>
      <c r="BB406" s="94">
        <f>+'t44 (3)'!BD571</f>
        <v>18426</v>
      </c>
      <c r="BC406" s="94">
        <f>+'t44 (3)'!BE571</f>
        <v>2435.73</v>
      </c>
      <c r="BD406" s="94">
        <f>+'t44 (3)'!BF571</f>
        <v>13195</v>
      </c>
      <c r="BE406" s="94">
        <f>+'t44 (3)'!BG571</f>
        <v>1635.6</v>
      </c>
      <c r="BF406" s="94">
        <f>+'t44 (3)'!BH571</f>
        <v>16744</v>
      </c>
      <c r="BG406" s="94">
        <f>+'t44 (3)'!BI571</f>
        <v>2112.5</v>
      </c>
      <c r="BH406" s="94">
        <f>+'t44 (3)'!BJ571</f>
        <v>18497</v>
      </c>
      <c r="BI406" s="94">
        <f>+'t44 (3)'!BK571</f>
        <v>2269.3000000000002</v>
      </c>
      <c r="BJ406" s="94">
        <f>+'t44 (3)'!BL571</f>
        <v>19126</v>
      </c>
      <c r="BK406" s="94">
        <f>+'t44 (3)'!BM571</f>
        <v>2402.15</v>
      </c>
      <c r="BL406" s="94">
        <f>+'t44 (3)'!BN571</f>
        <v>19710</v>
      </c>
      <c r="BM406" s="94">
        <f>+'t44 (3)'!BO571</f>
        <v>2372.79</v>
      </c>
      <c r="BN406" s="94">
        <f>+'t44 (3)'!BP571</f>
        <v>16719</v>
      </c>
      <c r="BO406" s="94">
        <f>+'t44 (3)'!BQ571</f>
        <v>2134.63</v>
      </c>
      <c r="BP406" s="94">
        <f>+'t44 (3)'!BR571</f>
        <v>16899</v>
      </c>
      <c r="BQ406" s="94">
        <f>+'t44 (3)'!BS571</f>
        <v>2096.64</v>
      </c>
      <c r="BR406" s="94">
        <f>+'t44 (3)'!BT571</f>
        <v>17835</v>
      </c>
      <c r="BS406" s="94">
        <f>+'t44 (3)'!BU571</f>
        <v>2184.36</v>
      </c>
      <c r="BT406" s="94">
        <f>+'t44 (3)'!BV571</f>
        <v>15678</v>
      </c>
      <c r="BU406" s="94">
        <f>+'t44 (3)'!BW571</f>
        <v>1747.55</v>
      </c>
      <c r="BV406" s="94">
        <f>+'t44 (3)'!BX571</f>
        <v>16240</v>
      </c>
      <c r="BW406" s="94">
        <f>+'t44 (3)'!BY571</f>
        <v>2040.74</v>
      </c>
      <c r="BX406" s="94">
        <f>+'t44 (3)'!BZ571</f>
        <v>17979</v>
      </c>
      <c r="BY406" s="94">
        <f>+'t44 (3)'!CA571</f>
        <v>2159.58</v>
      </c>
      <c r="BZ406" s="94">
        <f>+'t44 (3)'!CB571</f>
        <v>19790</v>
      </c>
      <c r="CA406" s="94">
        <f>+'t44 (3)'!CC571</f>
        <v>2349.88</v>
      </c>
    </row>
    <row r="407" spans="1:79" ht="16.5" customHeight="1" x14ac:dyDescent="0.45">
      <c r="A407" s="358" t="s">
        <v>810</v>
      </c>
      <c r="B407" s="94">
        <f>+'t44 (3)'!D572</f>
        <v>10516</v>
      </c>
      <c r="C407" s="94">
        <f>+'t44 (3)'!E572</f>
        <v>798.52</v>
      </c>
      <c r="D407" s="94">
        <f>+'t44 (3)'!F572</f>
        <v>9233</v>
      </c>
      <c r="E407" s="94">
        <f>+'t44 (3)'!G572</f>
        <v>723.55</v>
      </c>
      <c r="F407" s="94">
        <f>+'t44 (3)'!H572</f>
        <v>10503</v>
      </c>
      <c r="G407" s="94">
        <f>+'t44 (3)'!I572</f>
        <v>817.07</v>
      </c>
      <c r="H407" s="94">
        <f>+'t44 (3)'!J572</f>
        <v>8761</v>
      </c>
      <c r="I407" s="94">
        <f>+'t44 (3)'!K572</f>
        <v>698.43</v>
      </c>
      <c r="J407" s="94">
        <f>+'t44 (3)'!L572</f>
        <v>9812</v>
      </c>
      <c r="K407" s="94">
        <f>+'t44 (3)'!M572</f>
        <v>735.83</v>
      </c>
      <c r="L407" s="94">
        <f>+'t44 (3)'!N572</f>
        <v>10497</v>
      </c>
      <c r="M407" s="94">
        <f>+'t44 (3)'!O572</f>
        <v>784.9</v>
      </c>
      <c r="N407" s="94">
        <f>+'t44 (3)'!P572</f>
        <v>9178</v>
      </c>
      <c r="O407" s="94">
        <f>+'t44 (3)'!Q572</f>
        <v>716.1</v>
      </c>
      <c r="P407" s="94">
        <f>+'t44 (3)'!R572</f>
        <v>9241</v>
      </c>
      <c r="Q407" s="94">
        <f>+'t44 (3)'!S572</f>
        <v>706.44</v>
      </c>
      <c r="R407" s="94">
        <f>+'t44 (3)'!T572</f>
        <v>10309</v>
      </c>
      <c r="S407" s="94">
        <f>+'t44 (3)'!U572</f>
        <v>782.64</v>
      </c>
      <c r="T407" s="94">
        <f>+'t44 (3)'!V572</f>
        <v>9681</v>
      </c>
      <c r="U407" s="94">
        <f>+'t44 (3)'!W572</f>
        <v>765.68</v>
      </c>
      <c r="V407" s="94">
        <f>+'t44 (3)'!X572</f>
        <v>8083</v>
      </c>
      <c r="W407" s="94">
        <f>+'t44 (3)'!Y572</f>
        <v>676.62</v>
      </c>
      <c r="X407" s="94">
        <f>+'t44 (3)'!Z572</f>
        <v>9963</v>
      </c>
      <c r="Y407" s="94">
        <f>+'t44 (3)'!AA572</f>
        <v>791.59</v>
      </c>
      <c r="Z407" s="94">
        <f>+'t44 (3)'!AB572</f>
        <v>10575</v>
      </c>
      <c r="AA407" s="94">
        <f>+'t44 (3)'!AC572</f>
        <v>813.38</v>
      </c>
      <c r="AB407" s="94">
        <f>+'t44 (3)'!AD572</f>
        <v>10535</v>
      </c>
      <c r="AC407" s="94">
        <f>+'t44 (3)'!AE572</f>
        <v>811.64</v>
      </c>
      <c r="AD407" s="94">
        <f>+'t44 (3)'!AF572</f>
        <v>11458</v>
      </c>
      <c r="AE407" s="94">
        <f>+'t44 (3)'!AG572</f>
        <v>912.38</v>
      </c>
      <c r="AF407" s="94">
        <f>+'t44 (3)'!AH572</f>
        <v>10273</v>
      </c>
      <c r="AG407" s="94">
        <f>+'t44 (3)'!AI572</f>
        <v>777.23</v>
      </c>
      <c r="AH407" s="94">
        <f>+'t44 (3)'!AJ572</f>
        <v>10224</v>
      </c>
      <c r="AI407" s="94">
        <f>+'t44 (3)'!AK572</f>
        <v>799.69</v>
      </c>
      <c r="AJ407" s="94">
        <f>+'t44 (3)'!AL572</f>
        <v>12404</v>
      </c>
      <c r="AK407" s="94">
        <f>+'t44 (3)'!AM572</f>
        <v>937.69</v>
      </c>
      <c r="AL407" s="94">
        <f>+'t44 (3)'!AN572</f>
        <v>10567</v>
      </c>
      <c r="AM407" s="94">
        <f>+'t44 (3)'!AO572</f>
        <v>805.43</v>
      </c>
      <c r="AN407" s="94">
        <f>+'t44 (3)'!AP572</f>
        <v>11694</v>
      </c>
      <c r="AO407" s="94">
        <f>+'t44 (3)'!AQ572</f>
        <v>880.51</v>
      </c>
      <c r="AP407" s="94">
        <f>+'t44 (3)'!AR572</f>
        <v>11083</v>
      </c>
      <c r="AQ407" s="94">
        <f>+'t44 (3)'!AS572</f>
        <v>836.24</v>
      </c>
      <c r="AR407" s="94">
        <f>+'t44 (3)'!AT572</f>
        <v>10829</v>
      </c>
      <c r="AS407" s="94">
        <f>+'t44 (3)'!AU572</f>
        <v>823.31</v>
      </c>
      <c r="AT407" s="94">
        <f>+'t44 (3)'!AV572</f>
        <v>10937</v>
      </c>
      <c r="AU407" s="94">
        <f>+'t44 (3)'!AW572</f>
        <v>837.17</v>
      </c>
      <c r="AV407" s="94">
        <f>+'t44 (3)'!AX572</f>
        <v>8226</v>
      </c>
      <c r="AW407" s="94">
        <f>+'t44 (3)'!AY572</f>
        <v>664.86</v>
      </c>
      <c r="AX407" s="94">
        <f>+'t44 (3)'!AZ572</f>
        <v>10061</v>
      </c>
      <c r="AY407" s="94">
        <f>+'t44 (3)'!BA572</f>
        <v>802.77</v>
      </c>
      <c r="AZ407" s="94">
        <f>+'t44 (3)'!BB572</f>
        <v>10200</v>
      </c>
      <c r="BA407" s="94">
        <f>+'t44 (3)'!BC572</f>
        <v>827.43</v>
      </c>
      <c r="BB407" s="94">
        <f>+'t44 (3)'!BD572</f>
        <v>12268</v>
      </c>
      <c r="BC407" s="94">
        <f>+'t44 (3)'!BE572</f>
        <v>956.88</v>
      </c>
      <c r="BD407" s="94">
        <f>+'t44 (3)'!BF572</f>
        <v>10280</v>
      </c>
      <c r="BE407" s="94">
        <f>+'t44 (3)'!BG572</f>
        <v>789.66</v>
      </c>
      <c r="BF407" s="94">
        <f>+'t44 (3)'!BH572</f>
        <v>12278</v>
      </c>
      <c r="BG407" s="94">
        <f>+'t44 (3)'!BI572</f>
        <v>922.34</v>
      </c>
      <c r="BH407" s="94">
        <f>+'t44 (3)'!BJ572</f>
        <v>12756</v>
      </c>
      <c r="BI407" s="94">
        <f>+'t44 (3)'!BK572</f>
        <v>953.75</v>
      </c>
      <c r="BJ407" s="94">
        <f>+'t44 (3)'!BL572</f>
        <v>10498</v>
      </c>
      <c r="BK407" s="94">
        <f>+'t44 (3)'!BM572</f>
        <v>788.17</v>
      </c>
      <c r="BL407" s="94">
        <f>+'t44 (3)'!BN572</f>
        <v>10226</v>
      </c>
      <c r="BM407" s="94">
        <f>+'t44 (3)'!BO572</f>
        <v>865.2</v>
      </c>
      <c r="BN407" s="94">
        <f>+'t44 (3)'!BP572</f>
        <v>11040</v>
      </c>
      <c r="BO407" s="94">
        <f>+'t44 (3)'!BQ572</f>
        <v>858.01</v>
      </c>
      <c r="BP407" s="94">
        <f>+'t44 (3)'!BR572</f>
        <v>9780</v>
      </c>
      <c r="BQ407" s="94">
        <f>+'t44 (3)'!BS572</f>
        <v>729.99</v>
      </c>
      <c r="BR407" s="94">
        <f>+'t44 (3)'!BT572</f>
        <v>11014</v>
      </c>
      <c r="BS407" s="94">
        <f>+'t44 (3)'!BU572</f>
        <v>858.36</v>
      </c>
      <c r="BT407" s="94">
        <f>+'t44 (3)'!BV572</f>
        <v>9318</v>
      </c>
      <c r="BU407" s="94">
        <f>+'t44 (3)'!BW572</f>
        <v>755.67</v>
      </c>
      <c r="BV407" s="94">
        <f>+'t44 (3)'!BX572</f>
        <v>11343</v>
      </c>
      <c r="BW407" s="94">
        <f>+'t44 (3)'!BY572</f>
        <v>857.25</v>
      </c>
      <c r="BX407" s="94">
        <f>+'t44 (3)'!BZ572</f>
        <v>10807</v>
      </c>
      <c r="BY407" s="94">
        <f>+'t44 (3)'!CA572</f>
        <v>821.23</v>
      </c>
      <c r="BZ407" s="94">
        <f>+'t44 (3)'!CB572</f>
        <v>12290</v>
      </c>
      <c r="CA407" s="94">
        <f>+'t44 (3)'!CC572</f>
        <v>941.52</v>
      </c>
    </row>
    <row r="408" spans="1:79" ht="16.5" customHeight="1" x14ac:dyDescent="0.45">
      <c r="A408" s="357" t="s">
        <v>811</v>
      </c>
      <c r="B408" s="94">
        <f>+'t44 (3)'!D573</f>
        <v>3130</v>
      </c>
      <c r="C408" s="94">
        <f>+'t44 (3)'!E573</f>
        <v>630.53</v>
      </c>
      <c r="D408" s="94">
        <f>+'t44 (3)'!F573</f>
        <v>2857</v>
      </c>
      <c r="E408" s="94">
        <f>+'t44 (3)'!G573</f>
        <v>594.51</v>
      </c>
      <c r="F408" s="94">
        <f>+'t44 (3)'!H573</f>
        <v>3381</v>
      </c>
      <c r="G408" s="94">
        <f>+'t44 (3)'!I573</f>
        <v>646.80999999999995</v>
      </c>
      <c r="H408" s="94">
        <f>+'t44 (3)'!J573</f>
        <v>3177</v>
      </c>
      <c r="I408" s="94">
        <f>+'t44 (3)'!K573</f>
        <v>630.49</v>
      </c>
      <c r="J408" s="94">
        <f>+'t44 (3)'!L573</f>
        <v>3629</v>
      </c>
      <c r="K408" s="94">
        <f>+'t44 (3)'!M573</f>
        <v>685.62</v>
      </c>
      <c r="L408" s="94">
        <f>+'t44 (3)'!N573</f>
        <v>3570</v>
      </c>
      <c r="M408" s="94">
        <f>+'t44 (3)'!O573</f>
        <v>614.41</v>
      </c>
      <c r="N408" s="94">
        <f>+'t44 (3)'!P573</f>
        <v>3549</v>
      </c>
      <c r="O408" s="94">
        <f>+'t44 (3)'!Q573</f>
        <v>675.16</v>
      </c>
      <c r="P408" s="94">
        <f>+'t44 (3)'!R573</f>
        <v>3163</v>
      </c>
      <c r="Q408" s="94">
        <f>+'t44 (3)'!S573</f>
        <v>632.01</v>
      </c>
      <c r="R408" s="94">
        <f>+'t44 (3)'!T573</f>
        <v>3342</v>
      </c>
      <c r="S408" s="94">
        <f>+'t44 (3)'!U573</f>
        <v>726.77</v>
      </c>
      <c r="T408" s="94">
        <f>+'t44 (3)'!V573</f>
        <v>3502</v>
      </c>
      <c r="U408" s="94">
        <f>+'t44 (3)'!W573</f>
        <v>700.24</v>
      </c>
      <c r="V408" s="94">
        <f>+'t44 (3)'!X573</f>
        <v>3699</v>
      </c>
      <c r="W408" s="94">
        <f>+'t44 (3)'!Y573</f>
        <v>741.65</v>
      </c>
      <c r="X408" s="94">
        <f>+'t44 (3)'!Z573</f>
        <v>3665</v>
      </c>
      <c r="Y408" s="94">
        <f>+'t44 (3)'!AA573</f>
        <v>744.56</v>
      </c>
      <c r="Z408" s="94">
        <f>+'t44 (3)'!AB573</f>
        <v>3294</v>
      </c>
      <c r="AA408" s="94">
        <f>+'t44 (3)'!AC573</f>
        <v>579.99</v>
      </c>
      <c r="AB408" s="94">
        <f>+'t44 (3)'!AD573</f>
        <v>3932</v>
      </c>
      <c r="AC408" s="94">
        <f>+'t44 (3)'!AE573</f>
        <v>712.73</v>
      </c>
      <c r="AD408" s="94">
        <f>+'t44 (3)'!AF573</f>
        <v>4472</v>
      </c>
      <c r="AE408" s="94">
        <f>+'t44 (3)'!AG573</f>
        <v>808.22</v>
      </c>
      <c r="AF408" s="94">
        <f>+'t44 (3)'!AH573</f>
        <v>3501</v>
      </c>
      <c r="AG408" s="94">
        <f>+'t44 (3)'!AI573</f>
        <v>631.59</v>
      </c>
      <c r="AH408" s="94">
        <f>+'t44 (3)'!AJ573</f>
        <v>3956</v>
      </c>
      <c r="AI408" s="94">
        <f>+'t44 (3)'!AK573</f>
        <v>719.42</v>
      </c>
      <c r="AJ408" s="94">
        <f>+'t44 (3)'!AL573</f>
        <v>3270</v>
      </c>
      <c r="AK408" s="94">
        <f>+'t44 (3)'!AM573</f>
        <v>623.37</v>
      </c>
      <c r="AL408" s="94">
        <f>+'t44 (3)'!AN573</f>
        <v>3841</v>
      </c>
      <c r="AM408" s="94">
        <f>+'t44 (3)'!AO573</f>
        <v>700.69</v>
      </c>
      <c r="AN408" s="94">
        <f>+'t44 (3)'!AP573</f>
        <v>3890</v>
      </c>
      <c r="AO408" s="94">
        <f>+'t44 (3)'!AQ573</f>
        <v>732.99</v>
      </c>
      <c r="AP408" s="94">
        <f>+'t44 (3)'!AR573</f>
        <v>3976</v>
      </c>
      <c r="AQ408" s="94">
        <f>+'t44 (3)'!AS573</f>
        <v>811.33</v>
      </c>
      <c r="AR408" s="94">
        <f>+'t44 (3)'!AT573</f>
        <v>4533</v>
      </c>
      <c r="AS408" s="94">
        <f>+'t44 (3)'!AU573</f>
        <v>791.81</v>
      </c>
      <c r="AT408" s="94">
        <f>+'t44 (3)'!AV573</f>
        <v>4543</v>
      </c>
      <c r="AU408" s="94">
        <f>+'t44 (3)'!AW573</f>
        <v>796.06</v>
      </c>
      <c r="AV408" s="94">
        <f>+'t44 (3)'!AX573</f>
        <v>3998</v>
      </c>
      <c r="AW408" s="94">
        <f>+'t44 (3)'!AY573</f>
        <v>761.64</v>
      </c>
      <c r="AX408" s="94">
        <f>+'t44 (3)'!AZ573</f>
        <v>3697</v>
      </c>
      <c r="AY408" s="94">
        <f>+'t44 (3)'!BA573</f>
        <v>634.16</v>
      </c>
      <c r="AZ408" s="94">
        <f>+'t44 (3)'!BB573</f>
        <v>3588</v>
      </c>
      <c r="BA408" s="94">
        <f>+'t44 (3)'!BC573</f>
        <v>635.05999999999995</v>
      </c>
      <c r="BB408" s="94">
        <f>+'t44 (3)'!BD573</f>
        <v>4942</v>
      </c>
      <c r="BC408" s="94">
        <f>+'t44 (3)'!BE573</f>
        <v>824.56</v>
      </c>
      <c r="BD408" s="94">
        <f>+'t44 (3)'!BF573</f>
        <v>3344</v>
      </c>
      <c r="BE408" s="94">
        <f>+'t44 (3)'!BG573</f>
        <v>583.46</v>
      </c>
      <c r="BF408" s="94">
        <f>+'t44 (3)'!BH573</f>
        <v>4866</v>
      </c>
      <c r="BG408" s="94">
        <f>+'t44 (3)'!BI573</f>
        <v>773.16</v>
      </c>
      <c r="BH408" s="94">
        <f>+'t44 (3)'!BJ573</f>
        <v>3840</v>
      </c>
      <c r="BI408" s="94">
        <f>+'t44 (3)'!BK573</f>
        <v>641.13</v>
      </c>
      <c r="BJ408" s="94">
        <f>+'t44 (3)'!BL573</f>
        <v>3620</v>
      </c>
      <c r="BK408" s="94">
        <f>+'t44 (3)'!BM573</f>
        <v>599.54</v>
      </c>
      <c r="BL408" s="94">
        <f>+'t44 (3)'!BN573</f>
        <v>4411</v>
      </c>
      <c r="BM408" s="94">
        <f>+'t44 (3)'!BO573</f>
        <v>784.74</v>
      </c>
      <c r="BN408" s="94">
        <f>+'t44 (3)'!BP573</f>
        <v>4259</v>
      </c>
      <c r="BO408" s="94">
        <f>+'t44 (3)'!BQ573</f>
        <v>698.11</v>
      </c>
      <c r="BP408" s="94">
        <f>+'t44 (3)'!BR573</f>
        <v>3660</v>
      </c>
      <c r="BQ408" s="94">
        <f>+'t44 (3)'!BS573</f>
        <v>632.54</v>
      </c>
      <c r="BR408" s="94">
        <f>+'t44 (3)'!BT573</f>
        <v>5232</v>
      </c>
      <c r="BS408" s="94">
        <f>+'t44 (3)'!BU573</f>
        <v>923.45</v>
      </c>
      <c r="BT408" s="94">
        <f>+'t44 (3)'!BV573</f>
        <v>4163</v>
      </c>
      <c r="BU408" s="94">
        <f>+'t44 (3)'!BW573</f>
        <v>720.2</v>
      </c>
      <c r="BV408" s="94">
        <f>+'t44 (3)'!BX573</f>
        <v>3357</v>
      </c>
      <c r="BW408" s="94">
        <f>+'t44 (3)'!BY573</f>
        <v>606.47</v>
      </c>
      <c r="BX408" s="94">
        <f>+'t44 (3)'!BZ573</f>
        <v>3990</v>
      </c>
      <c r="BY408" s="94">
        <f>+'t44 (3)'!CA573</f>
        <v>672.11</v>
      </c>
      <c r="BZ408" s="94">
        <f>+'t44 (3)'!CB573</f>
        <v>4476</v>
      </c>
      <c r="CA408" s="94">
        <f>+'t44 (3)'!CC573</f>
        <v>753.89</v>
      </c>
    </row>
    <row r="409" spans="1:79" ht="16.5" customHeight="1" x14ac:dyDescent="0.45">
      <c r="A409" s="358" t="s">
        <v>812</v>
      </c>
      <c r="B409" s="94">
        <f>+'t44 (3)'!D574</f>
        <v>8260</v>
      </c>
      <c r="C409" s="94">
        <f>+'t44 (3)'!E574</f>
        <v>691.05</v>
      </c>
      <c r="D409" s="94">
        <f>+'t44 (3)'!F574</f>
        <v>7961</v>
      </c>
      <c r="E409" s="94">
        <f>+'t44 (3)'!G574</f>
        <v>633.74</v>
      </c>
      <c r="F409" s="94">
        <f>+'t44 (3)'!H574</f>
        <v>9602</v>
      </c>
      <c r="G409" s="94">
        <f>+'t44 (3)'!I574</f>
        <v>764.09</v>
      </c>
      <c r="H409" s="94">
        <f>+'t44 (3)'!J574</f>
        <v>7821</v>
      </c>
      <c r="I409" s="94">
        <f>+'t44 (3)'!K574</f>
        <v>620.16999999999996</v>
      </c>
      <c r="J409" s="94">
        <f>+'t44 (3)'!L574</f>
        <v>9146</v>
      </c>
      <c r="K409" s="94">
        <f>+'t44 (3)'!M574</f>
        <v>724.82</v>
      </c>
      <c r="L409" s="94">
        <f>+'t44 (3)'!N574</f>
        <v>7551</v>
      </c>
      <c r="M409" s="94">
        <f>+'t44 (3)'!O574</f>
        <v>626.28</v>
      </c>
      <c r="N409" s="94">
        <f>+'t44 (3)'!P574</f>
        <v>8294</v>
      </c>
      <c r="O409" s="94">
        <f>+'t44 (3)'!Q574</f>
        <v>707.73</v>
      </c>
      <c r="P409" s="94">
        <f>+'t44 (3)'!R574</f>
        <v>8244</v>
      </c>
      <c r="Q409" s="94">
        <f>+'t44 (3)'!S574</f>
        <v>689.14</v>
      </c>
      <c r="R409" s="94">
        <f>+'t44 (3)'!T574</f>
        <v>8610</v>
      </c>
      <c r="S409" s="94">
        <f>+'t44 (3)'!U574</f>
        <v>779.91</v>
      </c>
      <c r="T409" s="94">
        <f>+'t44 (3)'!V574</f>
        <v>7881</v>
      </c>
      <c r="U409" s="94">
        <f>+'t44 (3)'!W574</f>
        <v>644.72</v>
      </c>
      <c r="V409" s="94">
        <f>+'t44 (3)'!X574</f>
        <v>8273</v>
      </c>
      <c r="W409" s="94">
        <f>+'t44 (3)'!Y574</f>
        <v>673.2</v>
      </c>
      <c r="X409" s="94">
        <f>+'t44 (3)'!Z574</f>
        <v>8856</v>
      </c>
      <c r="Y409" s="94">
        <f>+'t44 (3)'!AA574</f>
        <v>694.09</v>
      </c>
      <c r="Z409" s="94">
        <f>+'t44 (3)'!AB574</f>
        <v>7423</v>
      </c>
      <c r="AA409" s="94">
        <f>+'t44 (3)'!AC574</f>
        <v>569.34</v>
      </c>
      <c r="AB409" s="94">
        <f>+'t44 (3)'!AD574</f>
        <v>7511</v>
      </c>
      <c r="AC409" s="94">
        <f>+'t44 (3)'!AE574</f>
        <v>613.38</v>
      </c>
      <c r="AD409" s="94">
        <f>+'t44 (3)'!AF574</f>
        <v>9091</v>
      </c>
      <c r="AE409" s="94">
        <f>+'t44 (3)'!AG574</f>
        <v>714.77</v>
      </c>
      <c r="AF409" s="94">
        <f>+'t44 (3)'!AH574</f>
        <v>7136</v>
      </c>
      <c r="AG409" s="94">
        <f>+'t44 (3)'!AI574</f>
        <v>565.37</v>
      </c>
      <c r="AH409" s="94">
        <f>+'t44 (3)'!AJ574</f>
        <v>8402</v>
      </c>
      <c r="AI409" s="94">
        <f>+'t44 (3)'!AK574</f>
        <v>642.15</v>
      </c>
      <c r="AJ409" s="94">
        <f>+'t44 (3)'!AL574</f>
        <v>8685</v>
      </c>
      <c r="AK409" s="94">
        <f>+'t44 (3)'!AM574</f>
        <v>683.66</v>
      </c>
      <c r="AL409" s="94">
        <f>+'t44 (3)'!AN574</f>
        <v>7475</v>
      </c>
      <c r="AM409" s="94">
        <f>+'t44 (3)'!AO574</f>
        <v>611.76</v>
      </c>
      <c r="AN409" s="94">
        <f>+'t44 (3)'!AP574</f>
        <v>8296</v>
      </c>
      <c r="AO409" s="94">
        <f>+'t44 (3)'!AQ574</f>
        <v>680.91</v>
      </c>
      <c r="AP409" s="94">
        <f>+'t44 (3)'!AR574</f>
        <v>8230</v>
      </c>
      <c r="AQ409" s="94">
        <f>+'t44 (3)'!AS574</f>
        <v>673.06</v>
      </c>
      <c r="AR409" s="94">
        <f>+'t44 (3)'!AT574</f>
        <v>7466</v>
      </c>
      <c r="AS409" s="94">
        <f>+'t44 (3)'!AU574</f>
        <v>620.5</v>
      </c>
      <c r="AT409" s="94">
        <f>+'t44 (3)'!AV574</f>
        <v>7734</v>
      </c>
      <c r="AU409" s="94">
        <f>+'t44 (3)'!AW574</f>
        <v>588.55999999999995</v>
      </c>
      <c r="AV409" s="94">
        <f>+'t44 (3)'!AX574</f>
        <v>8155</v>
      </c>
      <c r="AW409" s="94">
        <f>+'t44 (3)'!AY574</f>
        <v>641.70000000000005</v>
      </c>
      <c r="AX409" s="94">
        <f>+'t44 (3)'!AZ574</f>
        <v>7028</v>
      </c>
      <c r="AY409" s="94">
        <f>+'t44 (3)'!BA574</f>
        <v>533.53</v>
      </c>
      <c r="AZ409" s="94">
        <f>+'t44 (3)'!BB574</f>
        <v>7781</v>
      </c>
      <c r="BA409" s="94">
        <f>+'t44 (3)'!BC574</f>
        <v>623.05999999999995</v>
      </c>
      <c r="BB409" s="94">
        <f>+'t44 (3)'!BD574</f>
        <v>9078</v>
      </c>
      <c r="BC409" s="94">
        <f>+'t44 (3)'!BE574</f>
        <v>691.37</v>
      </c>
      <c r="BD409" s="94">
        <f>+'t44 (3)'!BF574</f>
        <v>6667</v>
      </c>
      <c r="BE409" s="94">
        <f>+'t44 (3)'!BG574</f>
        <v>522.96</v>
      </c>
      <c r="BF409" s="94">
        <f>+'t44 (3)'!BH574</f>
        <v>8642</v>
      </c>
      <c r="BG409" s="94">
        <f>+'t44 (3)'!BI574</f>
        <v>673.25</v>
      </c>
      <c r="BH409" s="94">
        <f>+'t44 (3)'!BJ574</f>
        <v>7829</v>
      </c>
      <c r="BI409" s="94">
        <f>+'t44 (3)'!BK574</f>
        <v>637.69000000000005</v>
      </c>
      <c r="BJ409" s="94">
        <f>+'t44 (3)'!BL574</f>
        <v>7483</v>
      </c>
      <c r="BK409" s="94">
        <f>+'t44 (3)'!BM574</f>
        <v>586.05999999999995</v>
      </c>
      <c r="BL409" s="94">
        <f>+'t44 (3)'!BN574</f>
        <v>8305</v>
      </c>
      <c r="BM409" s="94">
        <f>+'t44 (3)'!BO574</f>
        <v>732.9</v>
      </c>
      <c r="BN409" s="94">
        <f>+'t44 (3)'!BP574</f>
        <v>8453</v>
      </c>
      <c r="BO409" s="94">
        <f>+'t44 (3)'!BQ574</f>
        <v>764.69</v>
      </c>
      <c r="BP409" s="94">
        <f>+'t44 (3)'!BR574</f>
        <v>8448</v>
      </c>
      <c r="BQ409" s="94">
        <f>+'t44 (3)'!BS574</f>
        <v>670.88</v>
      </c>
      <c r="BR409" s="94">
        <f>+'t44 (3)'!BT574</f>
        <v>9626</v>
      </c>
      <c r="BS409" s="94">
        <f>+'t44 (3)'!BU574</f>
        <v>756.34</v>
      </c>
      <c r="BT409" s="94">
        <f>+'t44 (3)'!BV574</f>
        <v>8190</v>
      </c>
      <c r="BU409" s="94">
        <f>+'t44 (3)'!BW574</f>
        <v>652.86</v>
      </c>
      <c r="BV409" s="94">
        <f>+'t44 (3)'!BX574</f>
        <v>8037</v>
      </c>
      <c r="BW409" s="94">
        <f>+'t44 (3)'!BY574</f>
        <v>623.4</v>
      </c>
      <c r="BX409" s="94">
        <f>+'t44 (3)'!BZ574</f>
        <v>8118</v>
      </c>
      <c r="BY409" s="94">
        <f>+'t44 (3)'!CA574</f>
        <v>638.24</v>
      </c>
      <c r="BZ409" s="94">
        <f>+'t44 (3)'!CB574</f>
        <v>9004</v>
      </c>
      <c r="CA409" s="94">
        <f>+'t44 (3)'!CC574</f>
        <v>697.66</v>
      </c>
    </row>
    <row r="410" spans="1:79" ht="16.5" customHeight="1" x14ac:dyDescent="0.45">
      <c r="A410" s="357" t="s">
        <v>813</v>
      </c>
      <c r="B410" s="94">
        <f>+'t44 (3)'!D575</f>
        <v>72</v>
      </c>
      <c r="C410" s="94">
        <f>+'t44 (3)'!E575</f>
        <v>16.46</v>
      </c>
      <c r="D410" s="94">
        <f>+'t44 (3)'!F575</f>
        <v>50</v>
      </c>
      <c r="E410" s="94">
        <f>+'t44 (3)'!G575</f>
        <v>15.62</v>
      </c>
      <c r="F410" s="94">
        <f>+'t44 (3)'!H575</f>
        <v>34</v>
      </c>
      <c r="G410" s="94">
        <f>+'t44 (3)'!I575</f>
        <v>8.5</v>
      </c>
      <c r="H410" s="94">
        <f>+'t44 (3)'!J575</f>
        <v>88</v>
      </c>
      <c r="I410" s="94">
        <f>+'t44 (3)'!K575</f>
        <v>21.29</v>
      </c>
      <c r="J410" s="94">
        <f>+'t44 (3)'!L575</f>
        <v>42</v>
      </c>
      <c r="K410" s="94">
        <f>+'t44 (3)'!M575</f>
        <v>9.23</v>
      </c>
      <c r="L410" s="94">
        <f>+'t44 (3)'!N575</f>
        <v>51</v>
      </c>
      <c r="M410" s="94">
        <f>+'t44 (3)'!O575</f>
        <v>12.99</v>
      </c>
      <c r="N410" s="94">
        <f>+'t44 (3)'!P575</f>
        <v>46</v>
      </c>
      <c r="O410" s="94">
        <f>+'t44 (3)'!Q575</f>
        <v>13.61</v>
      </c>
      <c r="P410" s="94">
        <f>+'t44 (3)'!R575</f>
        <v>61</v>
      </c>
      <c r="Q410" s="94">
        <f>+'t44 (3)'!S575</f>
        <v>19.61</v>
      </c>
      <c r="R410" s="94">
        <f>+'t44 (3)'!T575</f>
        <v>49</v>
      </c>
      <c r="S410" s="94">
        <f>+'t44 (3)'!U575</f>
        <v>12.65</v>
      </c>
      <c r="T410" s="94">
        <f>+'t44 (3)'!V575</f>
        <v>63</v>
      </c>
      <c r="U410" s="94">
        <f>+'t44 (3)'!W575</f>
        <v>17.68</v>
      </c>
      <c r="V410" s="94">
        <f>+'t44 (3)'!X575</f>
        <v>55</v>
      </c>
      <c r="W410" s="94">
        <f>+'t44 (3)'!Y575</f>
        <v>17.239999999999998</v>
      </c>
      <c r="X410" s="94">
        <f>+'t44 (3)'!Z575</f>
        <v>69</v>
      </c>
      <c r="Y410" s="94">
        <f>+'t44 (3)'!AA575</f>
        <v>20.34</v>
      </c>
      <c r="Z410" s="94">
        <f>+'t44 (3)'!AB575</f>
        <v>70</v>
      </c>
      <c r="AA410" s="94">
        <f>+'t44 (3)'!AC575</f>
        <v>17.89</v>
      </c>
      <c r="AB410" s="94">
        <f>+'t44 (3)'!AD575</f>
        <v>40</v>
      </c>
      <c r="AC410" s="94">
        <f>+'t44 (3)'!AE575</f>
        <v>12.63</v>
      </c>
      <c r="AD410" s="94">
        <f>+'t44 (3)'!AF575</f>
        <v>102</v>
      </c>
      <c r="AE410" s="94">
        <f>+'t44 (3)'!AG575</f>
        <v>24.66</v>
      </c>
      <c r="AF410" s="94">
        <f>+'t44 (3)'!AH575</f>
        <v>60</v>
      </c>
      <c r="AG410" s="94">
        <f>+'t44 (3)'!AI575</f>
        <v>15.21</v>
      </c>
      <c r="AH410" s="94">
        <f>+'t44 (3)'!AJ575</f>
        <v>63</v>
      </c>
      <c r="AI410" s="94">
        <f>+'t44 (3)'!AK575</f>
        <v>18.600000000000001</v>
      </c>
      <c r="AJ410" s="94">
        <f>+'t44 (3)'!AL575</f>
        <v>95</v>
      </c>
      <c r="AK410" s="94">
        <f>+'t44 (3)'!AM575</f>
        <v>19.989999999999998</v>
      </c>
      <c r="AL410" s="94">
        <f>+'t44 (3)'!AN575</f>
        <v>66</v>
      </c>
      <c r="AM410" s="94">
        <f>+'t44 (3)'!AO575</f>
        <v>14.37</v>
      </c>
      <c r="AN410" s="94">
        <f>+'t44 (3)'!AP575</f>
        <v>73</v>
      </c>
      <c r="AO410" s="94">
        <f>+'t44 (3)'!AQ575</f>
        <v>17.05</v>
      </c>
      <c r="AP410" s="94">
        <f>+'t44 (3)'!AR575</f>
        <v>57</v>
      </c>
      <c r="AQ410" s="94">
        <f>+'t44 (3)'!AS575</f>
        <v>11.12</v>
      </c>
      <c r="AR410" s="94">
        <f>+'t44 (3)'!AT575</f>
        <v>52</v>
      </c>
      <c r="AS410" s="94">
        <f>+'t44 (3)'!AU575</f>
        <v>12.76</v>
      </c>
      <c r="AT410" s="94">
        <f>+'t44 (3)'!AV575</f>
        <v>73</v>
      </c>
      <c r="AU410" s="94">
        <f>+'t44 (3)'!AW575</f>
        <v>16.7</v>
      </c>
      <c r="AV410" s="94">
        <f>+'t44 (3)'!AX575</f>
        <v>61</v>
      </c>
      <c r="AW410" s="94">
        <f>+'t44 (3)'!AY575</f>
        <v>12</v>
      </c>
      <c r="AX410" s="94">
        <f>+'t44 (3)'!AZ575</f>
        <v>51</v>
      </c>
      <c r="AY410" s="94">
        <f>+'t44 (3)'!BA575</f>
        <v>12.7</v>
      </c>
      <c r="AZ410" s="94">
        <f>+'t44 (3)'!BB575</f>
        <v>37</v>
      </c>
      <c r="BA410" s="94">
        <f>+'t44 (3)'!BC575</f>
        <v>13.2</v>
      </c>
      <c r="BB410" s="94">
        <f>+'t44 (3)'!BD575</f>
        <v>73</v>
      </c>
      <c r="BC410" s="94">
        <f>+'t44 (3)'!BE575</f>
        <v>19.149999999999999</v>
      </c>
      <c r="BD410" s="94">
        <f>+'t44 (3)'!BF575</f>
        <v>68</v>
      </c>
      <c r="BE410" s="94">
        <f>+'t44 (3)'!BG575</f>
        <v>13.67</v>
      </c>
      <c r="BF410" s="94">
        <f>+'t44 (3)'!BH575</f>
        <v>37</v>
      </c>
      <c r="BG410" s="94">
        <f>+'t44 (3)'!BI575</f>
        <v>11.06</v>
      </c>
      <c r="BH410" s="94">
        <f>+'t44 (3)'!BJ575</f>
        <v>59</v>
      </c>
      <c r="BI410" s="94">
        <f>+'t44 (3)'!BK575</f>
        <v>23.26</v>
      </c>
      <c r="BJ410" s="94">
        <f>+'t44 (3)'!BL575</f>
        <v>65</v>
      </c>
      <c r="BK410" s="94">
        <f>+'t44 (3)'!BM575</f>
        <v>17.29</v>
      </c>
      <c r="BL410" s="94">
        <f>+'t44 (3)'!BN575</f>
        <v>37</v>
      </c>
      <c r="BM410" s="94">
        <f>+'t44 (3)'!BO575</f>
        <v>13.66</v>
      </c>
      <c r="BN410" s="94">
        <f>+'t44 (3)'!BP575</f>
        <v>192</v>
      </c>
      <c r="BO410" s="94">
        <f>+'t44 (3)'!BQ575</f>
        <v>42.39</v>
      </c>
      <c r="BP410" s="94">
        <f>+'t44 (3)'!BR575</f>
        <v>164</v>
      </c>
      <c r="BQ410" s="94">
        <f>+'t44 (3)'!BS575</f>
        <v>40.549999999999997</v>
      </c>
      <c r="BR410" s="94">
        <f>+'t44 (3)'!BT575</f>
        <v>61</v>
      </c>
      <c r="BS410" s="94">
        <f>+'t44 (3)'!BU575</f>
        <v>24.09</v>
      </c>
      <c r="BT410" s="94">
        <f>+'t44 (3)'!BV575</f>
        <v>53</v>
      </c>
      <c r="BU410" s="94">
        <f>+'t44 (3)'!BW575</f>
        <v>24.18</v>
      </c>
      <c r="BV410" s="94">
        <f>+'t44 (3)'!BX575</f>
        <v>42</v>
      </c>
      <c r="BW410" s="94">
        <f>+'t44 (3)'!BY575</f>
        <v>16.809999999999999</v>
      </c>
      <c r="BX410" s="94">
        <f>+'t44 (3)'!BZ575</f>
        <v>47</v>
      </c>
      <c r="BY410" s="94">
        <f>+'t44 (3)'!CA575</f>
        <v>11.31</v>
      </c>
      <c r="BZ410" s="94">
        <f>+'t44 (3)'!CB575</f>
        <v>39</v>
      </c>
      <c r="CA410" s="94">
        <f>+'t44 (3)'!CC575</f>
        <v>22.88</v>
      </c>
    </row>
    <row r="411" spans="1:79" ht="16.5" customHeight="1" x14ac:dyDescent="0.45">
      <c r="A411" s="358" t="s">
        <v>814</v>
      </c>
      <c r="B411" s="94">
        <f>+'t44 (3)'!D576</f>
        <v>28272</v>
      </c>
      <c r="C411" s="94">
        <f>+'t44 (3)'!E576</f>
        <v>1469.21</v>
      </c>
      <c r="D411" s="94">
        <f>+'t44 (3)'!F576</f>
        <v>27447</v>
      </c>
      <c r="E411" s="94">
        <f>+'t44 (3)'!G576</f>
        <v>1419.93</v>
      </c>
      <c r="F411" s="94">
        <f>+'t44 (3)'!H576</f>
        <v>30447</v>
      </c>
      <c r="G411" s="94">
        <f>+'t44 (3)'!I576</f>
        <v>1723.91</v>
      </c>
      <c r="H411" s="94">
        <f>+'t44 (3)'!J576</f>
        <v>28936</v>
      </c>
      <c r="I411" s="94">
        <f>+'t44 (3)'!K576</f>
        <v>1491.28</v>
      </c>
      <c r="J411" s="94">
        <f>+'t44 (3)'!L576</f>
        <v>30998</v>
      </c>
      <c r="K411" s="94">
        <f>+'t44 (3)'!M576</f>
        <v>1571.43</v>
      </c>
      <c r="L411" s="94">
        <f>+'t44 (3)'!N576</f>
        <v>29723</v>
      </c>
      <c r="M411" s="94">
        <f>+'t44 (3)'!O576</f>
        <v>1603.71</v>
      </c>
      <c r="N411" s="94">
        <f>+'t44 (3)'!P576</f>
        <v>28621</v>
      </c>
      <c r="O411" s="94">
        <f>+'t44 (3)'!Q576</f>
        <v>1386.28</v>
      </c>
      <c r="P411" s="94">
        <f>+'t44 (3)'!R576</f>
        <v>26435</v>
      </c>
      <c r="Q411" s="94">
        <f>+'t44 (3)'!S576</f>
        <v>1622.71</v>
      </c>
      <c r="R411" s="94">
        <f>+'t44 (3)'!T576</f>
        <v>29720</v>
      </c>
      <c r="S411" s="94">
        <f>+'t44 (3)'!U576</f>
        <v>1589.13</v>
      </c>
      <c r="T411" s="94">
        <f>+'t44 (3)'!V576</f>
        <v>29642</v>
      </c>
      <c r="U411" s="94">
        <f>+'t44 (3)'!W576</f>
        <v>1576.89</v>
      </c>
      <c r="V411" s="94">
        <f>+'t44 (3)'!X576</f>
        <v>27937</v>
      </c>
      <c r="W411" s="94">
        <f>+'t44 (3)'!Y576</f>
        <v>1294.3599999999999</v>
      </c>
      <c r="X411" s="94">
        <f>+'t44 (3)'!Z576</f>
        <v>27730</v>
      </c>
      <c r="Y411" s="94">
        <f>+'t44 (3)'!AA576</f>
        <v>1379.89</v>
      </c>
      <c r="Z411" s="94">
        <f>+'t44 (3)'!AB576</f>
        <v>26526</v>
      </c>
      <c r="AA411" s="94">
        <f>+'t44 (3)'!AC576</f>
        <v>1386.25</v>
      </c>
      <c r="AB411" s="94">
        <f>+'t44 (3)'!AD576</f>
        <v>30632</v>
      </c>
      <c r="AC411" s="94">
        <f>+'t44 (3)'!AE576</f>
        <v>1589.44</v>
      </c>
      <c r="AD411" s="94">
        <f>+'t44 (3)'!AF576</f>
        <v>35159</v>
      </c>
      <c r="AE411" s="94">
        <f>+'t44 (3)'!AG576</f>
        <v>1812.31</v>
      </c>
      <c r="AF411" s="94">
        <f>+'t44 (3)'!AH576</f>
        <v>31237</v>
      </c>
      <c r="AG411" s="94">
        <f>+'t44 (3)'!AI576</f>
        <v>1554.88</v>
      </c>
      <c r="AH411" s="94">
        <f>+'t44 (3)'!AJ576</f>
        <v>31869</v>
      </c>
      <c r="AI411" s="94">
        <f>+'t44 (3)'!AK576</f>
        <v>1577.47</v>
      </c>
      <c r="AJ411" s="94">
        <f>+'t44 (3)'!AL576</f>
        <v>31023</v>
      </c>
      <c r="AK411" s="94">
        <f>+'t44 (3)'!AM576</f>
        <v>1654.29</v>
      </c>
      <c r="AL411" s="94">
        <f>+'t44 (3)'!AN576</f>
        <v>30276</v>
      </c>
      <c r="AM411" s="94">
        <f>+'t44 (3)'!AO576</f>
        <v>1765.45</v>
      </c>
      <c r="AN411" s="94">
        <f>+'t44 (3)'!AP576</f>
        <v>32431</v>
      </c>
      <c r="AO411" s="94">
        <f>+'t44 (3)'!AQ576</f>
        <v>1929.47</v>
      </c>
      <c r="AP411" s="94">
        <f>+'t44 (3)'!AR576</f>
        <v>29626</v>
      </c>
      <c r="AQ411" s="94">
        <f>+'t44 (3)'!AS576</f>
        <v>1446.6</v>
      </c>
      <c r="AR411" s="94">
        <f>+'t44 (3)'!AT576</f>
        <v>28501</v>
      </c>
      <c r="AS411" s="94">
        <f>+'t44 (3)'!AU576</f>
        <v>1387.69</v>
      </c>
      <c r="AT411" s="94">
        <f>+'t44 (3)'!AV576</f>
        <v>31675</v>
      </c>
      <c r="AU411" s="94">
        <f>+'t44 (3)'!AW576</f>
        <v>1459.95</v>
      </c>
      <c r="AV411" s="94">
        <f>+'t44 (3)'!AX576</f>
        <v>31151</v>
      </c>
      <c r="AW411" s="94">
        <f>+'t44 (3)'!AY576</f>
        <v>1455.59</v>
      </c>
      <c r="AX411" s="94">
        <f>+'t44 (3)'!AZ576</f>
        <v>27206</v>
      </c>
      <c r="AY411" s="94">
        <f>+'t44 (3)'!BA576</f>
        <v>1303.72</v>
      </c>
      <c r="AZ411" s="94">
        <f>+'t44 (3)'!BB576</f>
        <v>29593</v>
      </c>
      <c r="BA411" s="94">
        <f>+'t44 (3)'!BC576</f>
        <v>1415.96</v>
      </c>
      <c r="BB411" s="94">
        <f>+'t44 (3)'!BD576</f>
        <v>36081</v>
      </c>
      <c r="BC411" s="94">
        <f>+'t44 (3)'!BE576</f>
        <v>1776.86</v>
      </c>
      <c r="BD411" s="94">
        <f>+'t44 (3)'!BF576</f>
        <v>28091</v>
      </c>
      <c r="BE411" s="94">
        <f>+'t44 (3)'!BG576</f>
        <v>1255.67</v>
      </c>
      <c r="BF411" s="94">
        <f>+'t44 (3)'!BH576</f>
        <v>36215</v>
      </c>
      <c r="BG411" s="94">
        <f>+'t44 (3)'!BI576</f>
        <v>1755.68</v>
      </c>
      <c r="BH411" s="94">
        <f>+'t44 (3)'!BJ576</f>
        <v>31272</v>
      </c>
      <c r="BI411" s="94">
        <f>+'t44 (3)'!BK576</f>
        <v>1548.22</v>
      </c>
      <c r="BJ411" s="94">
        <f>+'t44 (3)'!BL576</f>
        <v>31275</v>
      </c>
      <c r="BK411" s="94">
        <f>+'t44 (3)'!BM576</f>
        <v>1385.86</v>
      </c>
      <c r="BL411" s="94">
        <f>+'t44 (3)'!BN576</f>
        <v>34829</v>
      </c>
      <c r="BM411" s="94">
        <f>+'t44 (3)'!BO576</f>
        <v>1595.01</v>
      </c>
      <c r="BN411" s="94">
        <f>+'t44 (3)'!BP576</f>
        <v>34773</v>
      </c>
      <c r="BO411" s="94">
        <f>+'t44 (3)'!BQ576</f>
        <v>1628.98</v>
      </c>
      <c r="BP411" s="94">
        <f>+'t44 (3)'!BR576</f>
        <v>33974</v>
      </c>
      <c r="BQ411" s="94">
        <f>+'t44 (3)'!BS576</f>
        <v>1517.67</v>
      </c>
      <c r="BR411" s="94">
        <f>+'t44 (3)'!BT576</f>
        <v>35136</v>
      </c>
      <c r="BS411" s="94">
        <f>+'t44 (3)'!BU576</f>
        <v>1623.05</v>
      </c>
      <c r="BT411" s="94">
        <f>+'t44 (3)'!BV576</f>
        <v>31908</v>
      </c>
      <c r="BU411" s="94">
        <f>+'t44 (3)'!BW576</f>
        <v>1494.62</v>
      </c>
      <c r="BV411" s="94">
        <f>+'t44 (3)'!BX576</f>
        <v>31369</v>
      </c>
      <c r="BW411" s="94">
        <f>+'t44 (3)'!BY576</f>
        <v>1491.44</v>
      </c>
      <c r="BX411" s="94">
        <f>+'t44 (3)'!BZ576</f>
        <v>32033</v>
      </c>
      <c r="BY411" s="94">
        <f>+'t44 (3)'!CA576</f>
        <v>1458.9</v>
      </c>
      <c r="BZ411" s="94">
        <f>+'t44 (3)'!CB576</f>
        <v>40398</v>
      </c>
      <c r="CA411" s="94">
        <f>+'t44 (3)'!CC576</f>
        <v>1762.54</v>
      </c>
    </row>
    <row r="412" spans="1:79" ht="16.5" customHeight="1" x14ac:dyDescent="0.45">
      <c r="A412" s="357" t="s">
        <v>815</v>
      </c>
      <c r="B412" s="94">
        <f>+'t44 (3)'!D577</f>
        <v>31</v>
      </c>
      <c r="C412" s="94">
        <f>+'t44 (3)'!E577</f>
        <v>20.75</v>
      </c>
      <c r="D412" s="94">
        <f>+'t44 (3)'!F577</f>
        <v>25</v>
      </c>
      <c r="E412" s="94">
        <f>+'t44 (3)'!G577</f>
        <v>16.38</v>
      </c>
      <c r="F412" s="94">
        <f>+'t44 (3)'!H577</f>
        <v>49</v>
      </c>
      <c r="G412" s="94">
        <f>+'t44 (3)'!I577</f>
        <v>55.43</v>
      </c>
      <c r="H412" s="94">
        <f>+'t44 (3)'!J577</f>
        <v>37</v>
      </c>
      <c r="I412" s="94">
        <f>+'t44 (3)'!K577</f>
        <v>14.7</v>
      </c>
      <c r="J412" s="94">
        <f>+'t44 (3)'!L577</f>
        <v>44</v>
      </c>
      <c r="K412" s="94">
        <f>+'t44 (3)'!M577</f>
        <v>23.33</v>
      </c>
      <c r="L412" s="94">
        <f>+'t44 (3)'!N577</f>
        <v>57</v>
      </c>
      <c r="M412" s="94">
        <f>+'t44 (3)'!O577</f>
        <v>59.93</v>
      </c>
      <c r="N412" s="94">
        <f>+'t44 (3)'!P577</f>
        <v>70</v>
      </c>
      <c r="O412" s="94">
        <f>+'t44 (3)'!Q577</f>
        <v>19.93</v>
      </c>
      <c r="P412" s="94">
        <f>+'t44 (3)'!R577</f>
        <v>34</v>
      </c>
      <c r="Q412" s="94">
        <f>+'t44 (3)'!S577</f>
        <v>25.2</v>
      </c>
      <c r="R412" s="94">
        <f>+'t44 (3)'!T577</f>
        <v>43</v>
      </c>
      <c r="S412" s="94">
        <f>+'t44 (3)'!U577</f>
        <v>54.08</v>
      </c>
      <c r="T412" s="94">
        <f>+'t44 (3)'!V577</f>
        <v>63</v>
      </c>
      <c r="U412" s="94">
        <f>+'t44 (3)'!W577</f>
        <v>28.62</v>
      </c>
      <c r="V412" s="94">
        <f>+'t44 (3)'!X577</f>
        <v>73</v>
      </c>
      <c r="W412" s="94">
        <f>+'t44 (3)'!Y577</f>
        <v>33.65</v>
      </c>
      <c r="X412" s="94">
        <f>+'t44 (3)'!Z577</f>
        <v>58</v>
      </c>
      <c r="Y412" s="94">
        <f>+'t44 (3)'!AA577</f>
        <v>38.369999999999997</v>
      </c>
      <c r="Z412" s="94">
        <f>+'t44 (3)'!AB577</f>
        <v>35</v>
      </c>
      <c r="AA412" s="94">
        <f>+'t44 (3)'!AC577</f>
        <v>49.23</v>
      </c>
      <c r="AB412" s="94">
        <f>+'t44 (3)'!AD577</f>
        <v>33</v>
      </c>
      <c r="AC412" s="94">
        <f>+'t44 (3)'!AE577</f>
        <v>30.4</v>
      </c>
      <c r="AD412" s="94">
        <f>+'t44 (3)'!AF577</f>
        <v>66</v>
      </c>
      <c r="AE412" s="94">
        <f>+'t44 (3)'!AG577</f>
        <v>41.74</v>
      </c>
      <c r="AF412" s="94">
        <f>+'t44 (3)'!AH577</f>
        <v>32</v>
      </c>
      <c r="AG412" s="94">
        <f>+'t44 (3)'!AI577</f>
        <v>51.09</v>
      </c>
      <c r="AH412" s="94">
        <f>+'t44 (3)'!AJ577</f>
        <v>41</v>
      </c>
      <c r="AI412" s="94">
        <f>+'t44 (3)'!AK577</f>
        <v>24.94</v>
      </c>
      <c r="AJ412" s="94">
        <f>+'t44 (3)'!AL577</f>
        <v>37</v>
      </c>
      <c r="AK412" s="94">
        <f>+'t44 (3)'!AM577</f>
        <v>52.83</v>
      </c>
      <c r="AL412" s="94">
        <f>+'t44 (3)'!AN577</f>
        <v>43</v>
      </c>
      <c r="AM412" s="94">
        <f>+'t44 (3)'!AO577</f>
        <v>32.28</v>
      </c>
      <c r="AN412" s="94">
        <f>+'t44 (3)'!AP577</f>
        <v>44</v>
      </c>
      <c r="AO412" s="94">
        <f>+'t44 (3)'!AQ577</f>
        <v>45.89</v>
      </c>
      <c r="AP412" s="94">
        <f>+'t44 (3)'!AR577</f>
        <v>47</v>
      </c>
      <c r="AQ412" s="94">
        <f>+'t44 (3)'!AS577</f>
        <v>40.619999999999997</v>
      </c>
      <c r="AR412" s="94">
        <f>+'t44 (3)'!AT577</f>
        <v>42</v>
      </c>
      <c r="AS412" s="94">
        <f>+'t44 (3)'!AU577</f>
        <v>29.37</v>
      </c>
      <c r="AT412" s="94">
        <f>+'t44 (3)'!AV577</f>
        <v>53</v>
      </c>
      <c r="AU412" s="94">
        <f>+'t44 (3)'!AW577</f>
        <v>54.52</v>
      </c>
      <c r="AV412" s="94">
        <f>+'t44 (3)'!AX577</f>
        <v>41</v>
      </c>
      <c r="AW412" s="94">
        <f>+'t44 (3)'!AY577</f>
        <v>64.63</v>
      </c>
      <c r="AX412" s="94">
        <f>+'t44 (3)'!AZ577</f>
        <v>35</v>
      </c>
      <c r="AY412" s="94">
        <f>+'t44 (3)'!BA577</f>
        <v>39.81</v>
      </c>
      <c r="AZ412" s="94">
        <f>+'t44 (3)'!BB577</f>
        <v>44</v>
      </c>
      <c r="BA412" s="94">
        <f>+'t44 (3)'!BC577</f>
        <v>22.36</v>
      </c>
      <c r="BB412" s="94">
        <f>+'t44 (3)'!BD577</f>
        <v>52</v>
      </c>
      <c r="BC412" s="94">
        <f>+'t44 (3)'!BE577</f>
        <v>52.92</v>
      </c>
      <c r="BD412" s="94">
        <f>+'t44 (3)'!BF577</f>
        <v>55</v>
      </c>
      <c r="BE412" s="94">
        <f>+'t44 (3)'!BG577</f>
        <v>32.31</v>
      </c>
      <c r="BF412" s="94">
        <f>+'t44 (3)'!BH577</f>
        <v>75</v>
      </c>
      <c r="BG412" s="94">
        <f>+'t44 (3)'!BI577</f>
        <v>52.16</v>
      </c>
      <c r="BH412" s="94">
        <f>+'t44 (3)'!BJ577</f>
        <v>46</v>
      </c>
      <c r="BI412" s="94">
        <f>+'t44 (3)'!BK577</f>
        <v>42.98</v>
      </c>
      <c r="BJ412" s="94">
        <f>+'t44 (3)'!BL577</f>
        <v>50</v>
      </c>
      <c r="BK412" s="94">
        <f>+'t44 (3)'!BM577</f>
        <v>22.19</v>
      </c>
      <c r="BL412" s="94">
        <f>+'t44 (3)'!BN577</f>
        <v>84</v>
      </c>
      <c r="BM412" s="94">
        <f>+'t44 (3)'!BO577</f>
        <v>44.35</v>
      </c>
      <c r="BN412" s="94">
        <f>+'t44 (3)'!BP577</f>
        <v>59</v>
      </c>
      <c r="BO412" s="94">
        <f>+'t44 (3)'!BQ577</f>
        <v>63.99</v>
      </c>
      <c r="BP412" s="94">
        <f>+'t44 (3)'!BR577</f>
        <v>42</v>
      </c>
      <c r="BQ412" s="94">
        <f>+'t44 (3)'!BS577</f>
        <v>41.54</v>
      </c>
      <c r="BR412" s="94">
        <f>+'t44 (3)'!BT577</f>
        <v>58</v>
      </c>
      <c r="BS412" s="94">
        <f>+'t44 (3)'!BU577</f>
        <v>65.72</v>
      </c>
      <c r="BT412" s="94">
        <f>+'t44 (3)'!BV577</f>
        <v>60</v>
      </c>
      <c r="BU412" s="94">
        <f>+'t44 (3)'!BW577</f>
        <v>59.37</v>
      </c>
      <c r="BV412" s="94">
        <f>+'t44 (3)'!BX577</f>
        <v>110</v>
      </c>
      <c r="BW412" s="94">
        <f>+'t44 (3)'!BY577</f>
        <v>49.56</v>
      </c>
      <c r="BX412" s="94">
        <f>+'t44 (3)'!BZ577</f>
        <v>68</v>
      </c>
      <c r="BY412" s="94">
        <f>+'t44 (3)'!CA577</f>
        <v>27.28</v>
      </c>
      <c r="BZ412" s="94">
        <f>+'t44 (3)'!CB577</f>
        <v>42</v>
      </c>
      <c r="CA412" s="94">
        <f>+'t44 (3)'!CC577</f>
        <v>39.659999999999997</v>
      </c>
    </row>
    <row r="413" spans="1:79" ht="16.5" customHeight="1" x14ac:dyDescent="0.45">
      <c r="A413" s="358" t="s">
        <v>816</v>
      </c>
      <c r="B413" s="94">
        <f>+'t44 (3)'!D578</f>
        <v>483</v>
      </c>
      <c r="C413" s="94">
        <f>+'t44 (3)'!E578</f>
        <v>292.93</v>
      </c>
      <c r="D413" s="94">
        <f>+'t44 (3)'!F578</f>
        <v>392</v>
      </c>
      <c r="E413" s="94">
        <f>+'t44 (3)'!G578</f>
        <v>248.24</v>
      </c>
      <c r="F413" s="94">
        <f>+'t44 (3)'!H578</f>
        <v>608</v>
      </c>
      <c r="G413" s="94">
        <f>+'t44 (3)'!I578</f>
        <v>374.94</v>
      </c>
      <c r="H413" s="94">
        <f>+'t44 (3)'!J578</f>
        <v>523</v>
      </c>
      <c r="I413" s="94">
        <f>+'t44 (3)'!K578</f>
        <v>309.64999999999998</v>
      </c>
      <c r="J413" s="94">
        <f>+'t44 (3)'!L578</f>
        <v>496</v>
      </c>
      <c r="K413" s="94">
        <f>+'t44 (3)'!M578</f>
        <v>303.36</v>
      </c>
      <c r="L413" s="94">
        <f>+'t44 (3)'!N578</f>
        <v>520</v>
      </c>
      <c r="M413" s="94">
        <f>+'t44 (3)'!O578</f>
        <v>337.23</v>
      </c>
      <c r="N413" s="94">
        <f>+'t44 (3)'!P578</f>
        <v>316</v>
      </c>
      <c r="O413" s="94">
        <f>+'t44 (3)'!Q578</f>
        <v>209</v>
      </c>
      <c r="P413" s="94">
        <f>+'t44 (3)'!R578</f>
        <v>657</v>
      </c>
      <c r="Q413" s="94">
        <f>+'t44 (3)'!S578</f>
        <v>406.3</v>
      </c>
      <c r="R413" s="94">
        <f>+'t44 (3)'!T578</f>
        <v>445</v>
      </c>
      <c r="S413" s="94">
        <f>+'t44 (3)'!U578</f>
        <v>314.61</v>
      </c>
      <c r="T413" s="94">
        <f>+'t44 (3)'!V578</f>
        <v>504</v>
      </c>
      <c r="U413" s="94">
        <f>+'t44 (3)'!W578</f>
        <v>356.39</v>
      </c>
      <c r="V413" s="94">
        <f>+'t44 (3)'!X578</f>
        <v>218</v>
      </c>
      <c r="W413" s="94">
        <f>+'t44 (3)'!Y578</f>
        <v>122.07</v>
      </c>
      <c r="X413" s="94">
        <f>+'t44 (3)'!Z578</f>
        <v>307</v>
      </c>
      <c r="Y413" s="94">
        <f>+'t44 (3)'!AA578</f>
        <v>207.65</v>
      </c>
      <c r="Z413" s="94">
        <f>+'t44 (3)'!AB578</f>
        <v>328</v>
      </c>
      <c r="AA413" s="94">
        <f>+'t44 (3)'!AC578</f>
        <v>227.78</v>
      </c>
      <c r="AB413" s="94">
        <f>+'t44 (3)'!AD578</f>
        <v>524</v>
      </c>
      <c r="AC413" s="94">
        <f>+'t44 (3)'!AE578</f>
        <v>335.25</v>
      </c>
      <c r="AD413" s="94">
        <f>+'t44 (3)'!AF578</f>
        <v>574</v>
      </c>
      <c r="AE413" s="94">
        <f>+'t44 (3)'!AG578</f>
        <v>370.96</v>
      </c>
      <c r="AF413" s="94">
        <f>+'t44 (3)'!AH578</f>
        <v>472</v>
      </c>
      <c r="AG413" s="94">
        <f>+'t44 (3)'!AI578</f>
        <v>307.32</v>
      </c>
      <c r="AH413" s="94">
        <f>+'t44 (3)'!AJ578</f>
        <v>406</v>
      </c>
      <c r="AI413" s="94">
        <f>+'t44 (3)'!AK578</f>
        <v>278.42</v>
      </c>
      <c r="AJ413" s="94">
        <f>+'t44 (3)'!AL578</f>
        <v>579</v>
      </c>
      <c r="AK413" s="94">
        <f>+'t44 (3)'!AM578</f>
        <v>372.15</v>
      </c>
      <c r="AL413" s="94">
        <f>+'t44 (3)'!AN578</f>
        <v>810</v>
      </c>
      <c r="AM413" s="94">
        <f>+'t44 (3)'!AO578</f>
        <v>508.46</v>
      </c>
      <c r="AN413" s="94">
        <f>+'t44 (3)'!AP578</f>
        <v>945</v>
      </c>
      <c r="AO413" s="94">
        <f>+'t44 (3)'!AQ578</f>
        <v>587.29</v>
      </c>
      <c r="AP413" s="94">
        <f>+'t44 (3)'!AR578</f>
        <v>325</v>
      </c>
      <c r="AQ413" s="94">
        <f>+'t44 (3)'!AS578</f>
        <v>170.65</v>
      </c>
      <c r="AR413" s="94">
        <f>+'t44 (3)'!AT578</f>
        <v>360</v>
      </c>
      <c r="AS413" s="94">
        <f>+'t44 (3)'!AU578</f>
        <v>197.31</v>
      </c>
      <c r="AT413" s="94">
        <f>+'t44 (3)'!AV578</f>
        <v>274</v>
      </c>
      <c r="AU413" s="94">
        <f>+'t44 (3)'!AW578</f>
        <v>130.59</v>
      </c>
      <c r="AV413" s="94">
        <f>+'t44 (3)'!AX578</f>
        <v>317</v>
      </c>
      <c r="AW413" s="94">
        <f>+'t44 (3)'!AY578</f>
        <v>166.38</v>
      </c>
      <c r="AX413" s="94">
        <f>+'t44 (3)'!AZ578</f>
        <v>210</v>
      </c>
      <c r="AY413" s="94">
        <f>+'t44 (3)'!BA578</f>
        <v>125.06</v>
      </c>
      <c r="AZ413" s="94">
        <f>+'t44 (3)'!BB578</f>
        <v>288</v>
      </c>
      <c r="BA413" s="94">
        <f>+'t44 (3)'!BC578</f>
        <v>151.34</v>
      </c>
      <c r="BB413" s="94">
        <f>+'t44 (3)'!BD578</f>
        <v>411</v>
      </c>
      <c r="BC413" s="94">
        <f>+'t44 (3)'!BE578</f>
        <v>241.06</v>
      </c>
      <c r="BD413" s="94">
        <f>+'t44 (3)'!BF578</f>
        <v>196</v>
      </c>
      <c r="BE413" s="94">
        <f>+'t44 (3)'!BG578</f>
        <v>88.4</v>
      </c>
      <c r="BF413" s="94">
        <f>+'t44 (3)'!BH578</f>
        <v>436</v>
      </c>
      <c r="BG413" s="94">
        <f>+'t44 (3)'!BI578</f>
        <v>266.89</v>
      </c>
      <c r="BH413" s="94">
        <f>+'t44 (3)'!BJ578</f>
        <v>400</v>
      </c>
      <c r="BI413" s="94">
        <f>+'t44 (3)'!BK578</f>
        <v>215.87</v>
      </c>
      <c r="BJ413" s="94">
        <f>+'t44 (3)'!BL578</f>
        <v>286</v>
      </c>
      <c r="BK413" s="94">
        <f>+'t44 (3)'!BM578</f>
        <v>151.93</v>
      </c>
      <c r="BL413" s="94">
        <f>+'t44 (3)'!BN578</f>
        <v>387</v>
      </c>
      <c r="BM413" s="94">
        <f>+'t44 (3)'!BO578</f>
        <v>202.9</v>
      </c>
      <c r="BN413" s="94">
        <f>+'t44 (3)'!BP578</f>
        <v>443</v>
      </c>
      <c r="BO413" s="94">
        <f>+'t44 (3)'!BQ578</f>
        <v>239.99</v>
      </c>
      <c r="BP413" s="94">
        <f>+'t44 (3)'!BR578</f>
        <v>327</v>
      </c>
      <c r="BQ413" s="94">
        <f>+'t44 (3)'!BS578</f>
        <v>165.06</v>
      </c>
      <c r="BR413" s="94">
        <f>+'t44 (3)'!BT578</f>
        <v>333</v>
      </c>
      <c r="BS413" s="94">
        <f>+'t44 (3)'!BU578</f>
        <v>187.77</v>
      </c>
      <c r="BT413" s="94">
        <f>+'t44 (3)'!BV578</f>
        <v>337</v>
      </c>
      <c r="BU413" s="94">
        <f>+'t44 (3)'!BW578</f>
        <v>181.77</v>
      </c>
      <c r="BV413" s="94">
        <f>+'t44 (3)'!BX578</f>
        <v>319</v>
      </c>
      <c r="BW413" s="94">
        <f>+'t44 (3)'!BY578</f>
        <v>199.08</v>
      </c>
      <c r="BX413" s="94">
        <f>+'t44 (3)'!BZ578</f>
        <v>299</v>
      </c>
      <c r="BY413" s="94">
        <f>+'t44 (3)'!CA578</f>
        <v>189.78</v>
      </c>
      <c r="BZ413" s="94">
        <f>+'t44 (3)'!CB578</f>
        <v>367</v>
      </c>
      <c r="CA413" s="94">
        <f>+'t44 (3)'!CC578</f>
        <v>200.73</v>
      </c>
    </row>
    <row r="414" spans="1:79" ht="16.5" customHeight="1" x14ac:dyDescent="0.45">
      <c r="A414" s="357" t="s">
        <v>817</v>
      </c>
      <c r="B414" s="94">
        <f>+'t44 (3)'!D579</f>
        <v>918</v>
      </c>
      <c r="C414" s="94">
        <f>+'t44 (3)'!E579</f>
        <v>66.86</v>
      </c>
      <c r="D414" s="94">
        <f>+'t44 (3)'!F579</f>
        <v>952</v>
      </c>
      <c r="E414" s="94">
        <f>+'t44 (3)'!G579</f>
        <v>79.97</v>
      </c>
      <c r="F414" s="94">
        <f>+'t44 (3)'!H579</f>
        <v>1113</v>
      </c>
      <c r="G414" s="94">
        <f>+'t44 (3)'!I579</f>
        <v>88.81</v>
      </c>
      <c r="H414" s="94">
        <f>+'t44 (3)'!J579</f>
        <v>944</v>
      </c>
      <c r="I414" s="94">
        <f>+'t44 (3)'!K579</f>
        <v>66.66</v>
      </c>
      <c r="J414" s="94">
        <f>+'t44 (3)'!L579</f>
        <v>1147</v>
      </c>
      <c r="K414" s="94">
        <f>+'t44 (3)'!M579</f>
        <v>84.3</v>
      </c>
      <c r="L414" s="94">
        <f>+'t44 (3)'!N579</f>
        <v>1196</v>
      </c>
      <c r="M414" s="94">
        <f>+'t44 (3)'!O579</f>
        <v>96.87</v>
      </c>
      <c r="N414" s="94">
        <f>+'t44 (3)'!P579</f>
        <v>1156</v>
      </c>
      <c r="O414" s="94">
        <f>+'t44 (3)'!Q579</f>
        <v>100.55</v>
      </c>
      <c r="P414" s="94">
        <f>+'t44 (3)'!R579</f>
        <v>852</v>
      </c>
      <c r="Q414" s="94">
        <f>+'t44 (3)'!S579</f>
        <v>70.48</v>
      </c>
      <c r="R414" s="94">
        <f>+'t44 (3)'!T579</f>
        <v>1029</v>
      </c>
      <c r="S414" s="94">
        <f>+'t44 (3)'!U579</f>
        <v>91.74</v>
      </c>
      <c r="T414" s="94">
        <f>+'t44 (3)'!V579</f>
        <v>820</v>
      </c>
      <c r="U414" s="94">
        <f>+'t44 (3)'!W579</f>
        <v>71.569999999999993</v>
      </c>
      <c r="V414" s="94">
        <f>+'t44 (3)'!X579</f>
        <v>1159</v>
      </c>
      <c r="W414" s="94">
        <f>+'t44 (3)'!Y579</f>
        <v>87.3</v>
      </c>
      <c r="X414" s="94">
        <f>+'t44 (3)'!Z579</f>
        <v>801</v>
      </c>
      <c r="Y414" s="94">
        <f>+'t44 (3)'!AA579</f>
        <v>73.930000000000007</v>
      </c>
      <c r="Z414" s="94">
        <f>+'t44 (3)'!AB579</f>
        <v>796</v>
      </c>
      <c r="AA414" s="94">
        <f>+'t44 (3)'!AC579</f>
        <v>68.2</v>
      </c>
      <c r="AB414" s="94">
        <f>+'t44 (3)'!AD579</f>
        <v>737</v>
      </c>
      <c r="AC414" s="94">
        <f>+'t44 (3)'!AE579</f>
        <v>72.69</v>
      </c>
      <c r="AD414" s="94">
        <f>+'t44 (3)'!AF579</f>
        <v>1045</v>
      </c>
      <c r="AE414" s="94">
        <f>+'t44 (3)'!AG579</f>
        <v>82.28</v>
      </c>
      <c r="AF414" s="94">
        <f>+'t44 (3)'!AH579</f>
        <v>950</v>
      </c>
      <c r="AG414" s="94">
        <f>+'t44 (3)'!AI579</f>
        <v>79.39</v>
      </c>
      <c r="AH414" s="94">
        <f>+'t44 (3)'!AJ579</f>
        <v>893</v>
      </c>
      <c r="AI414" s="94">
        <f>+'t44 (3)'!AK579</f>
        <v>80.59</v>
      </c>
      <c r="AJ414" s="94">
        <f>+'t44 (3)'!AL579</f>
        <v>1058</v>
      </c>
      <c r="AK414" s="94">
        <f>+'t44 (3)'!AM579</f>
        <v>89.32</v>
      </c>
      <c r="AL414" s="94">
        <f>+'t44 (3)'!AN579</f>
        <v>984</v>
      </c>
      <c r="AM414" s="94">
        <f>+'t44 (3)'!AO579</f>
        <v>82.12</v>
      </c>
      <c r="AN414" s="94">
        <f>+'t44 (3)'!AP579</f>
        <v>944</v>
      </c>
      <c r="AO414" s="94">
        <f>+'t44 (3)'!AQ579</f>
        <v>83.74</v>
      </c>
      <c r="AP414" s="94">
        <f>+'t44 (3)'!AR579</f>
        <v>961</v>
      </c>
      <c r="AQ414" s="94">
        <f>+'t44 (3)'!AS579</f>
        <v>81.19</v>
      </c>
      <c r="AR414" s="94">
        <f>+'t44 (3)'!AT579</f>
        <v>1032</v>
      </c>
      <c r="AS414" s="94">
        <f>+'t44 (3)'!AU579</f>
        <v>87.07</v>
      </c>
      <c r="AT414" s="94">
        <f>+'t44 (3)'!AV579</f>
        <v>1022</v>
      </c>
      <c r="AU414" s="94">
        <f>+'t44 (3)'!AW579</f>
        <v>84.68</v>
      </c>
      <c r="AV414" s="94">
        <f>+'t44 (3)'!AX579</f>
        <v>923</v>
      </c>
      <c r="AW414" s="94">
        <f>+'t44 (3)'!AY579</f>
        <v>74.650000000000006</v>
      </c>
      <c r="AX414" s="94">
        <f>+'t44 (3)'!AZ579</f>
        <v>1031</v>
      </c>
      <c r="AY414" s="94">
        <f>+'t44 (3)'!BA579</f>
        <v>86.29</v>
      </c>
      <c r="AZ414" s="94">
        <f>+'t44 (3)'!BB579</f>
        <v>902</v>
      </c>
      <c r="BA414" s="94">
        <f>+'t44 (3)'!BC579</f>
        <v>77.62</v>
      </c>
      <c r="BB414" s="94">
        <f>+'t44 (3)'!BD579</f>
        <v>1332</v>
      </c>
      <c r="BC414" s="94">
        <f>+'t44 (3)'!BE579</f>
        <v>100.44</v>
      </c>
      <c r="BD414" s="94">
        <f>+'t44 (3)'!BF579</f>
        <v>954</v>
      </c>
      <c r="BE414" s="94">
        <f>+'t44 (3)'!BG579</f>
        <v>79.84</v>
      </c>
      <c r="BF414" s="94">
        <f>+'t44 (3)'!BH579</f>
        <v>1268</v>
      </c>
      <c r="BG414" s="94">
        <f>+'t44 (3)'!BI579</f>
        <v>101.29</v>
      </c>
      <c r="BH414" s="94">
        <f>+'t44 (3)'!BJ579</f>
        <v>1028</v>
      </c>
      <c r="BI414" s="94">
        <f>+'t44 (3)'!BK579</f>
        <v>90.7</v>
      </c>
      <c r="BJ414" s="94">
        <f>+'t44 (3)'!BL579</f>
        <v>1129</v>
      </c>
      <c r="BK414" s="94">
        <f>+'t44 (3)'!BM579</f>
        <v>89.48</v>
      </c>
      <c r="BL414" s="94">
        <f>+'t44 (3)'!BN579</f>
        <v>1086</v>
      </c>
      <c r="BM414" s="94">
        <f>+'t44 (3)'!BO579</f>
        <v>89.54</v>
      </c>
      <c r="BN414" s="94">
        <f>+'t44 (3)'!BP579</f>
        <v>1220</v>
      </c>
      <c r="BO414" s="94">
        <f>+'t44 (3)'!BQ579</f>
        <v>101.87</v>
      </c>
      <c r="BP414" s="94">
        <f>+'t44 (3)'!BR579</f>
        <v>1144</v>
      </c>
      <c r="BQ414" s="94">
        <f>+'t44 (3)'!BS579</f>
        <v>95.85</v>
      </c>
      <c r="BR414" s="94">
        <f>+'t44 (3)'!BT579</f>
        <v>1249</v>
      </c>
      <c r="BS414" s="94">
        <f>+'t44 (3)'!BU579</f>
        <v>104.48</v>
      </c>
      <c r="BT414" s="94">
        <f>+'t44 (3)'!BV579</f>
        <v>1065</v>
      </c>
      <c r="BU414" s="94">
        <f>+'t44 (3)'!BW579</f>
        <v>95.72</v>
      </c>
      <c r="BV414" s="94">
        <f>+'t44 (3)'!BX579</f>
        <v>965</v>
      </c>
      <c r="BW414" s="94">
        <f>+'t44 (3)'!BY579</f>
        <v>89.38</v>
      </c>
      <c r="BX414" s="94">
        <f>+'t44 (3)'!BZ579</f>
        <v>1141</v>
      </c>
      <c r="BY414" s="94">
        <f>+'t44 (3)'!CA579</f>
        <v>97.46</v>
      </c>
      <c r="BZ414" s="94">
        <f>+'t44 (3)'!CB579</f>
        <v>1354</v>
      </c>
      <c r="CA414" s="94">
        <f>+'t44 (3)'!CC579</f>
        <v>109.69</v>
      </c>
    </row>
    <row r="415" spans="1:79" ht="16.5" customHeight="1" x14ac:dyDescent="0.45">
      <c r="A415" s="358" t="s">
        <v>818</v>
      </c>
      <c r="B415" s="94">
        <f>+'t44 (3)'!D580</f>
        <v>3399</v>
      </c>
      <c r="C415" s="94">
        <f>+'t44 (3)'!E580</f>
        <v>190.84</v>
      </c>
      <c r="D415" s="94">
        <f>+'t44 (3)'!F580</f>
        <v>3561</v>
      </c>
      <c r="E415" s="94">
        <f>+'t44 (3)'!G580</f>
        <v>205.03</v>
      </c>
      <c r="F415" s="94">
        <f>+'t44 (3)'!H580</f>
        <v>3466</v>
      </c>
      <c r="G415" s="94">
        <f>+'t44 (3)'!I580</f>
        <v>179.42</v>
      </c>
      <c r="H415" s="94">
        <f>+'t44 (3)'!J580</f>
        <v>3607</v>
      </c>
      <c r="I415" s="94">
        <f>+'t44 (3)'!K580</f>
        <v>195.61</v>
      </c>
      <c r="J415" s="94">
        <f>+'t44 (3)'!L580</f>
        <v>3429</v>
      </c>
      <c r="K415" s="94">
        <f>+'t44 (3)'!M580</f>
        <v>175.09</v>
      </c>
      <c r="L415" s="94">
        <f>+'t44 (3)'!N580</f>
        <v>3112</v>
      </c>
      <c r="M415" s="94">
        <f>+'t44 (3)'!O580</f>
        <v>165.86</v>
      </c>
      <c r="N415" s="94">
        <f>+'t44 (3)'!P580</f>
        <v>3352</v>
      </c>
      <c r="O415" s="94">
        <f>+'t44 (3)'!Q580</f>
        <v>176.99</v>
      </c>
      <c r="P415" s="94">
        <f>+'t44 (3)'!R580</f>
        <v>3848</v>
      </c>
      <c r="Q415" s="94">
        <f>+'t44 (3)'!S580</f>
        <v>337.23</v>
      </c>
      <c r="R415" s="94">
        <f>+'t44 (3)'!T580</f>
        <v>3765</v>
      </c>
      <c r="S415" s="94">
        <f>+'t44 (3)'!U580</f>
        <v>185.27</v>
      </c>
      <c r="T415" s="94">
        <f>+'t44 (3)'!V580</f>
        <v>4339</v>
      </c>
      <c r="U415" s="94">
        <f>+'t44 (3)'!W580</f>
        <v>210.11</v>
      </c>
      <c r="V415" s="94">
        <f>+'t44 (3)'!X580</f>
        <v>3361</v>
      </c>
      <c r="W415" s="94">
        <f>+'t44 (3)'!Y580</f>
        <v>169.77</v>
      </c>
      <c r="X415" s="94">
        <f>+'t44 (3)'!Z580</f>
        <v>3357</v>
      </c>
      <c r="Y415" s="94">
        <f>+'t44 (3)'!AA580</f>
        <v>174.28</v>
      </c>
      <c r="Z415" s="94">
        <f>+'t44 (3)'!AB580</f>
        <v>3002</v>
      </c>
      <c r="AA415" s="94">
        <f>+'t44 (3)'!AC580</f>
        <v>156.86000000000001</v>
      </c>
      <c r="AB415" s="94">
        <f>+'t44 (3)'!AD580</f>
        <v>3699</v>
      </c>
      <c r="AC415" s="94">
        <f>+'t44 (3)'!AE580</f>
        <v>193.41</v>
      </c>
      <c r="AD415" s="94">
        <f>+'t44 (3)'!AF580</f>
        <v>3213</v>
      </c>
      <c r="AE415" s="94">
        <f>+'t44 (3)'!AG580</f>
        <v>172.72</v>
      </c>
      <c r="AF415" s="94">
        <f>+'t44 (3)'!AH580</f>
        <v>3388</v>
      </c>
      <c r="AG415" s="94">
        <f>+'t44 (3)'!AI580</f>
        <v>169.51</v>
      </c>
      <c r="AH415" s="94">
        <f>+'t44 (3)'!AJ580</f>
        <v>3302</v>
      </c>
      <c r="AI415" s="94">
        <f>+'t44 (3)'!AK580</f>
        <v>168.74</v>
      </c>
      <c r="AJ415" s="94">
        <f>+'t44 (3)'!AL580</f>
        <v>3317</v>
      </c>
      <c r="AK415" s="94">
        <f>+'t44 (3)'!AM580</f>
        <v>170.33</v>
      </c>
      <c r="AL415" s="94">
        <f>+'t44 (3)'!AN580</f>
        <v>3589</v>
      </c>
      <c r="AM415" s="94">
        <f>+'t44 (3)'!AO580</f>
        <v>190</v>
      </c>
      <c r="AN415" s="94">
        <f>+'t44 (3)'!AP580</f>
        <v>3828</v>
      </c>
      <c r="AO415" s="94">
        <f>+'t44 (3)'!AQ580</f>
        <v>186.26</v>
      </c>
      <c r="AP415" s="94">
        <f>+'t44 (3)'!AR580</f>
        <v>3349</v>
      </c>
      <c r="AQ415" s="94">
        <f>+'t44 (3)'!AS580</f>
        <v>197.14</v>
      </c>
      <c r="AR415" s="94">
        <f>+'t44 (3)'!AT580</f>
        <v>3253</v>
      </c>
      <c r="AS415" s="94">
        <f>+'t44 (3)'!AU580</f>
        <v>165.87</v>
      </c>
      <c r="AT415" s="94">
        <f>+'t44 (3)'!AV580</f>
        <v>3078</v>
      </c>
      <c r="AU415" s="94">
        <f>+'t44 (3)'!AW580</f>
        <v>166.55</v>
      </c>
      <c r="AV415" s="94">
        <f>+'t44 (3)'!AX580</f>
        <v>2840</v>
      </c>
      <c r="AW415" s="94">
        <f>+'t44 (3)'!AY580</f>
        <v>152.79</v>
      </c>
      <c r="AX415" s="94">
        <f>+'t44 (3)'!AZ580</f>
        <v>3695</v>
      </c>
      <c r="AY415" s="94">
        <f>+'t44 (3)'!BA580</f>
        <v>185.27</v>
      </c>
      <c r="AZ415" s="94">
        <f>+'t44 (3)'!BB580</f>
        <v>2934</v>
      </c>
      <c r="BA415" s="94">
        <f>+'t44 (3)'!BC580</f>
        <v>155.41999999999999</v>
      </c>
      <c r="BB415" s="94">
        <f>+'t44 (3)'!BD580</f>
        <v>3501</v>
      </c>
      <c r="BC415" s="94">
        <f>+'t44 (3)'!BE580</f>
        <v>191</v>
      </c>
      <c r="BD415" s="94">
        <f>+'t44 (3)'!BF580</f>
        <v>3350</v>
      </c>
      <c r="BE415" s="94">
        <f>+'t44 (3)'!BG580</f>
        <v>157.02000000000001</v>
      </c>
      <c r="BF415" s="94">
        <f>+'t44 (3)'!BH580</f>
        <v>3299</v>
      </c>
      <c r="BG415" s="94">
        <f>+'t44 (3)'!BI580</f>
        <v>163.03</v>
      </c>
      <c r="BH415" s="94">
        <f>+'t44 (3)'!BJ580</f>
        <v>3470</v>
      </c>
      <c r="BI415" s="94">
        <f>+'t44 (3)'!BK580</f>
        <v>167.94</v>
      </c>
      <c r="BJ415" s="94">
        <f>+'t44 (3)'!BL580</f>
        <v>2883</v>
      </c>
      <c r="BK415" s="94">
        <f>+'t44 (3)'!BM580</f>
        <v>144.9</v>
      </c>
      <c r="BL415" s="94">
        <f>+'t44 (3)'!BN580</f>
        <v>3946</v>
      </c>
      <c r="BM415" s="94">
        <f>+'t44 (3)'!BO580</f>
        <v>188.85</v>
      </c>
      <c r="BN415" s="94">
        <f>+'t44 (3)'!BP580</f>
        <v>3466</v>
      </c>
      <c r="BO415" s="94">
        <f>+'t44 (3)'!BQ580</f>
        <v>159.04</v>
      </c>
      <c r="BP415" s="94">
        <f>+'t44 (3)'!BR580</f>
        <v>3278</v>
      </c>
      <c r="BQ415" s="94">
        <f>+'t44 (3)'!BS580</f>
        <v>145.61000000000001</v>
      </c>
      <c r="BR415" s="94">
        <f>+'t44 (3)'!BT580</f>
        <v>3406</v>
      </c>
      <c r="BS415" s="94">
        <f>+'t44 (3)'!BU580</f>
        <v>174.53</v>
      </c>
      <c r="BT415" s="94">
        <f>+'t44 (3)'!BV580</f>
        <v>3198</v>
      </c>
      <c r="BU415" s="94">
        <f>+'t44 (3)'!BW580</f>
        <v>145.56</v>
      </c>
      <c r="BV415" s="94">
        <f>+'t44 (3)'!BX580</f>
        <v>3253</v>
      </c>
      <c r="BW415" s="94">
        <f>+'t44 (3)'!BY580</f>
        <v>152.77000000000001</v>
      </c>
      <c r="BX415" s="94">
        <f>+'t44 (3)'!BZ580</f>
        <v>3408</v>
      </c>
      <c r="BY415" s="94">
        <f>+'t44 (3)'!CA580</f>
        <v>163.62</v>
      </c>
      <c r="BZ415" s="94">
        <f>+'t44 (3)'!CB580</f>
        <v>4039</v>
      </c>
      <c r="CA415" s="94">
        <f>+'t44 (3)'!CC580</f>
        <v>174.76</v>
      </c>
    </row>
    <row r="416" spans="1:79" ht="16.5" customHeight="1" x14ac:dyDescent="0.45">
      <c r="A416" s="357" t="s">
        <v>819</v>
      </c>
      <c r="B416" s="94">
        <f>+'t44 (3)'!D581</f>
        <v>23440</v>
      </c>
      <c r="C416" s="94">
        <f>+'t44 (3)'!E581</f>
        <v>897.84</v>
      </c>
      <c r="D416" s="94">
        <f>+'t44 (3)'!F581</f>
        <v>22516</v>
      </c>
      <c r="E416" s="94">
        <f>+'t44 (3)'!G581</f>
        <v>870.32</v>
      </c>
      <c r="F416" s="94">
        <f>+'t44 (3)'!H581</f>
        <v>25211</v>
      </c>
      <c r="G416" s="94">
        <f>+'t44 (3)'!I581</f>
        <v>1025.31</v>
      </c>
      <c r="H416" s="94">
        <f>+'t44 (3)'!J581</f>
        <v>23826</v>
      </c>
      <c r="I416" s="94">
        <f>+'t44 (3)'!K581</f>
        <v>904.66</v>
      </c>
      <c r="J416" s="94">
        <f>+'t44 (3)'!L581</f>
        <v>25883</v>
      </c>
      <c r="K416" s="94">
        <f>+'t44 (3)'!M581</f>
        <v>985.33</v>
      </c>
      <c r="L416" s="94">
        <f>+'t44 (3)'!N581</f>
        <v>24839</v>
      </c>
      <c r="M416" s="94">
        <f>+'t44 (3)'!O581</f>
        <v>943.83</v>
      </c>
      <c r="N416" s="94">
        <f>+'t44 (3)'!P581</f>
        <v>23727</v>
      </c>
      <c r="O416" s="94">
        <f>+'t44 (3)'!Q581</f>
        <v>879.81</v>
      </c>
      <c r="P416" s="94">
        <f>+'t44 (3)'!R581</f>
        <v>21043</v>
      </c>
      <c r="Q416" s="94">
        <f>+'t44 (3)'!S581</f>
        <v>783.49</v>
      </c>
      <c r="R416" s="94">
        <f>+'t44 (3)'!T581</f>
        <v>24439</v>
      </c>
      <c r="S416" s="94">
        <f>+'t44 (3)'!U581</f>
        <v>943.43</v>
      </c>
      <c r="T416" s="94">
        <f>+'t44 (3)'!V581</f>
        <v>23917</v>
      </c>
      <c r="U416" s="94">
        <f>+'t44 (3)'!W581</f>
        <v>910.21</v>
      </c>
      <c r="V416" s="94">
        <f>+'t44 (3)'!X581</f>
        <v>23125</v>
      </c>
      <c r="W416" s="94">
        <f>+'t44 (3)'!Y581</f>
        <v>881.57</v>
      </c>
      <c r="X416" s="94">
        <f>+'t44 (3)'!Z581</f>
        <v>23207</v>
      </c>
      <c r="Y416" s="94">
        <f>+'t44 (3)'!AA581</f>
        <v>885.67</v>
      </c>
      <c r="Z416" s="94">
        <f>+'t44 (3)'!AB581</f>
        <v>22365</v>
      </c>
      <c r="AA416" s="94">
        <f>+'t44 (3)'!AC581</f>
        <v>884.17</v>
      </c>
      <c r="AB416" s="94">
        <f>+'t44 (3)'!AD581</f>
        <v>25640</v>
      </c>
      <c r="AC416" s="94">
        <f>+'t44 (3)'!AE581</f>
        <v>957.7</v>
      </c>
      <c r="AD416" s="94">
        <f>+'t44 (3)'!AF581</f>
        <v>30262</v>
      </c>
      <c r="AE416" s="94">
        <f>+'t44 (3)'!AG581</f>
        <v>1144.6099999999999</v>
      </c>
      <c r="AF416" s="94">
        <f>+'t44 (3)'!AH581</f>
        <v>26394</v>
      </c>
      <c r="AG416" s="94">
        <f>+'t44 (3)'!AI581</f>
        <v>947.57</v>
      </c>
      <c r="AH416" s="94">
        <f>+'t44 (3)'!AJ581</f>
        <v>27226</v>
      </c>
      <c r="AI416" s="94">
        <f>+'t44 (3)'!AK581</f>
        <v>1024.78</v>
      </c>
      <c r="AJ416" s="94">
        <f>+'t44 (3)'!AL581</f>
        <v>26032</v>
      </c>
      <c r="AK416" s="94">
        <f>+'t44 (3)'!AM581</f>
        <v>969.65</v>
      </c>
      <c r="AL416" s="94">
        <f>+'t44 (3)'!AN581</f>
        <v>24851</v>
      </c>
      <c r="AM416" s="94">
        <f>+'t44 (3)'!AO581</f>
        <v>952.6</v>
      </c>
      <c r="AN416" s="94">
        <f>+'t44 (3)'!AP581</f>
        <v>26670</v>
      </c>
      <c r="AO416" s="94">
        <f>+'t44 (3)'!AQ581</f>
        <v>1026.3</v>
      </c>
      <c r="AP416" s="94">
        <f>+'t44 (3)'!AR581</f>
        <v>24943</v>
      </c>
      <c r="AQ416" s="94">
        <f>+'t44 (3)'!AS581</f>
        <v>957</v>
      </c>
      <c r="AR416" s="94">
        <f>+'t44 (3)'!AT581</f>
        <v>23815</v>
      </c>
      <c r="AS416" s="94">
        <f>+'t44 (3)'!AU581</f>
        <v>908.08</v>
      </c>
      <c r="AT416" s="94">
        <f>+'t44 (3)'!AV581</f>
        <v>27248</v>
      </c>
      <c r="AU416" s="94">
        <f>+'t44 (3)'!AW581</f>
        <v>1023.61</v>
      </c>
      <c r="AV416" s="94">
        <f>+'t44 (3)'!AX581</f>
        <v>27029</v>
      </c>
      <c r="AW416" s="94">
        <f>+'t44 (3)'!AY581</f>
        <v>997.14</v>
      </c>
      <c r="AX416" s="94">
        <f>+'t44 (3)'!AZ581</f>
        <v>22234</v>
      </c>
      <c r="AY416" s="94">
        <f>+'t44 (3)'!BA581</f>
        <v>867.29</v>
      </c>
      <c r="AZ416" s="94">
        <f>+'t44 (3)'!BB581</f>
        <v>25424</v>
      </c>
      <c r="BA416" s="94">
        <f>+'t44 (3)'!BC581</f>
        <v>1009.22</v>
      </c>
      <c r="BB416" s="94">
        <f>+'t44 (3)'!BD581</f>
        <v>30784</v>
      </c>
      <c r="BC416" s="94">
        <f>+'t44 (3)'!BE581</f>
        <v>1191.45</v>
      </c>
      <c r="BD416" s="94">
        <f>+'t44 (3)'!BF581</f>
        <v>23536</v>
      </c>
      <c r="BE416" s="94">
        <f>+'t44 (3)'!BG581</f>
        <v>898.1</v>
      </c>
      <c r="BF416" s="94">
        <f>+'t44 (3)'!BH581</f>
        <v>31138</v>
      </c>
      <c r="BG416" s="94">
        <f>+'t44 (3)'!BI581</f>
        <v>1172.31</v>
      </c>
      <c r="BH416" s="94">
        <f>+'t44 (3)'!BJ581</f>
        <v>26328</v>
      </c>
      <c r="BI416" s="94">
        <f>+'t44 (3)'!BK581</f>
        <v>1030.73</v>
      </c>
      <c r="BJ416" s="94">
        <f>+'t44 (3)'!BL581</f>
        <v>26927</v>
      </c>
      <c r="BK416" s="94">
        <f>+'t44 (3)'!BM581</f>
        <v>977.35</v>
      </c>
      <c r="BL416" s="94">
        <f>+'t44 (3)'!BN581</f>
        <v>29327</v>
      </c>
      <c r="BM416" s="94">
        <f>+'t44 (3)'!BO581</f>
        <v>1069.3599999999999</v>
      </c>
      <c r="BN416" s="94">
        <f>+'t44 (3)'!BP581</f>
        <v>29585</v>
      </c>
      <c r="BO416" s="94">
        <f>+'t44 (3)'!BQ581</f>
        <v>1064.0999999999999</v>
      </c>
      <c r="BP416" s="94">
        <f>+'t44 (3)'!BR581</f>
        <v>29184</v>
      </c>
      <c r="BQ416" s="94">
        <f>+'t44 (3)'!BS581</f>
        <v>1069.6199999999999</v>
      </c>
      <c r="BR416" s="94">
        <f>+'t44 (3)'!BT581</f>
        <v>30090</v>
      </c>
      <c r="BS416" s="94">
        <f>+'t44 (3)'!BU581</f>
        <v>1090.55</v>
      </c>
      <c r="BT416" s="94">
        <f>+'t44 (3)'!BV581</f>
        <v>27248</v>
      </c>
      <c r="BU416" s="94">
        <f>+'t44 (3)'!BW581</f>
        <v>1012.2</v>
      </c>
      <c r="BV416" s="94">
        <f>+'t44 (3)'!BX581</f>
        <v>26722</v>
      </c>
      <c r="BW416" s="94">
        <f>+'t44 (3)'!BY581</f>
        <v>1000.63</v>
      </c>
      <c r="BX416" s="94">
        <f>+'t44 (3)'!BZ581</f>
        <v>27117</v>
      </c>
      <c r="BY416" s="94">
        <f>+'t44 (3)'!CA581</f>
        <v>980.76</v>
      </c>
      <c r="BZ416" s="94">
        <f>+'t44 (3)'!CB581</f>
        <v>34596</v>
      </c>
      <c r="CA416" s="94">
        <f>+'t44 (3)'!CC581</f>
        <v>1237.7</v>
      </c>
    </row>
    <row r="417" spans="1:79" ht="16.5" customHeight="1" x14ac:dyDescent="0.45">
      <c r="A417" s="129" t="s">
        <v>1004</v>
      </c>
      <c r="B417" s="95">
        <f>B418+B428</f>
        <v>3290</v>
      </c>
      <c r="C417" s="95">
        <f t="shared" ref="C417:BN417" si="38">C418+C428</f>
        <v>2687.91</v>
      </c>
      <c r="D417" s="95">
        <f t="shared" si="38"/>
        <v>3359</v>
      </c>
      <c r="E417" s="95">
        <f t="shared" si="38"/>
        <v>2602.4399999999996</v>
      </c>
      <c r="F417" s="95">
        <f t="shared" si="38"/>
        <v>3825</v>
      </c>
      <c r="G417" s="95">
        <f t="shared" si="38"/>
        <v>3005.0600000000004</v>
      </c>
      <c r="H417" s="95">
        <f t="shared" si="38"/>
        <v>3243</v>
      </c>
      <c r="I417" s="95">
        <f t="shared" si="38"/>
        <v>2446.7600000000002</v>
      </c>
      <c r="J417" s="95">
        <f t="shared" si="38"/>
        <v>4132</v>
      </c>
      <c r="K417" s="95">
        <f t="shared" si="38"/>
        <v>2995.54</v>
      </c>
      <c r="L417" s="95">
        <f t="shared" si="38"/>
        <v>4441</v>
      </c>
      <c r="M417" s="95">
        <f t="shared" si="38"/>
        <v>3373.7299999999996</v>
      </c>
      <c r="N417" s="95">
        <f t="shared" si="38"/>
        <v>4876</v>
      </c>
      <c r="O417" s="95">
        <f t="shared" si="38"/>
        <v>3646.3999999999996</v>
      </c>
      <c r="P417" s="95">
        <f t="shared" si="38"/>
        <v>4806</v>
      </c>
      <c r="Q417" s="95">
        <f t="shared" si="38"/>
        <v>3299.58</v>
      </c>
      <c r="R417" s="95">
        <f t="shared" si="38"/>
        <v>5045</v>
      </c>
      <c r="S417" s="95">
        <f t="shared" si="38"/>
        <v>4490.58</v>
      </c>
      <c r="T417" s="95">
        <f t="shared" si="38"/>
        <v>4069</v>
      </c>
      <c r="U417" s="95">
        <f t="shared" si="38"/>
        <v>3536.8599999999997</v>
      </c>
      <c r="V417" s="95">
        <f t="shared" si="38"/>
        <v>3371</v>
      </c>
      <c r="W417" s="95">
        <f t="shared" si="38"/>
        <v>2808.04</v>
      </c>
      <c r="X417" s="95">
        <f t="shared" si="38"/>
        <v>4197</v>
      </c>
      <c r="Y417" s="95">
        <f t="shared" si="38"/>
        <v>3754.17</v>
      </c>
      <c r="Z417" s="95">
        <f t="shared" si="38"/>
        <v>3518</v>
      </c>
      <c r="AA417" s="95">
        <f t="shared" si="38"/>
        <v>2702.77</v>
      </c>
      <c r="AB417" s="95">
        <f t="shared" si="38"/>
        <v>3243</v>
      </c>
      <c r="AC417" s="95">
        <f t="shared" si="38"/>
        <v>3344.4</v>
      </c>
      <c r="AD417" s="95">
        <f t="shared" si="38"/>
        <v>4208</v>
      </c>
      <c r="AE417" s="95">
        <f t="shared" si="38"/>
        <v>3203.11</v>
      </c>
      <c r="AF417" s="95">
        <f t="shared" si="38"/>
        <v>3538</v>
      </c>
      <c r="AG417" s="95">
        <f t="shared" si="38"/>
        <v>2428.81</v>
      </c>
      <c r="AH417" s="95">
        <f t="shared" si="38"/>
        <v>3668</v>
      </c>
      <c r="AI417" s="95">
        <f t="shared" si="38"/>
        <v>2925.19</v>
      </c>
      <c r="AJ417" s="95">
        <f t="shared" si="38"/>
        <v>4698</v>
      </c>
      <c r="AK417" s="95">
        <f t="shared" si="38"/>
        <v>3384.7200000000003</v>
      </c>
      <c r="AL417" s="95">
        <f t="shared" si="38"/>
        <v>4582</v>
      </c>
      <c r="AM417" s="95">
        <f t="shared" si="38"/>
        <v>3390.5699999999997</v>
      </c>
      <c r="AN417" s="95">
        <f t="shared" si="38"/>
        <v>4961</v>
      </c>
      <c r="AO417" s="95">
        <f t="shared" si="38"/>
        <v>3553.48</v>
      </c>
      <c r="AP417" s="95">
        <f t="shared" si="38"/>
        <v>4369</v>
      </c>
      <c r="AQ417" s="95">
        <f t="shared" si="38"/>
        <v>3684.95</v>
      </c>
      <c r="AR417" s="95">
        <f t="shared" si="38"/>
        <v>3359</v>
      </c>
      <c r="AS417" s="95">
        <f t="shared" si="38"/>
        <v>3113.8</v>
      </c>
      <c r="AT417" s="95">
        <f t="shared" si="38"/>
        <v>3445</v>
      </c>
      <c r="AU417" s="95">
        <f t="shared" si="38"/>
        <v>2903.21</v>
      </c>
      <c r="AV417" s="95">
        <f t="shared" si="38"/>
        <v>3326</v>
      </c>
      <c r="AW417" s="95">
        <f t="shared" si="38"/>
        <v>2714.81</v>
      </c>
      <c r="AX417" s="95">
        <f t="shared" si="38"/>
        <v>3087</v>
      </c>
      <c r="AY417" s="95">
        <f t="shared" si="38"/>
        <v>2589.8000000000002</v>
      </c>
      <c r="AZ417" s="95">
        <f t="shared" si="38"/>
        <v>3096</v>
      </c>
      <c r="BA417" s="95">
        <f t="shared" si="38"/>
        <v>2697.8</v>
      </c>
      <c r="BB417" s="95">
        <f t="shared" si="38"/>
        <v>3451</v>
      </c>
      <c r="BC417" s="95">
        <f t="shared" si="38"/>
        <v>2912.13</v>
      </c>
      <c r="BD417" s="95">
        <f t="shared" si="38"/>
        <v>2901</v>
      </c>
      <c r="BE417" s="95">
        <f t="shared" si="38"/>
        <v>2522.42</v>
      </c>
      <c r="BF417" s="95">
        <f t="shared" si="38"/>
        <v>3614</v>
      </c>
      <c r="BG417" s="95">
        <f t="shared" si="38"/>
        <v>3117.1000000000004</v>
      </c>
      <c r="BH417" s="95">
        <f t="shared" si="38"/>
        <v>3801</v>
      </c>
      <c r="BI417" s="95">
        <f t="shared" si="38"/>
        <v>3223.48</v>
      </c>
      <c r="BJ417" s="95">
        <f t="shared" si="38"/>
        <v>4381</v>
      </c>
      <c r="BK417" s="95">
        <f t="shared" si="38"/>
        <v>3192.91</v>
      </c>
      <c r="BL417" s="95">
        <f t="shared" si="38"/>
        <v>4914</v>
      </c>
      <c r="BM417" s="95">
        <f t="shared" si="38"/>
        <v>3342.34</v>
      </c>
      <c r="BN417" s="95">
        <f t="shared" si="38"/>
        <v>3998</v>
      </c>
      <c r="BO417" s="95">
        <f t="shared" ref="BO417:CA417" si="39">BO418+BO428</f>
        <v>3213.5600000000004</v>
      </c>
      <c r="BP417" s="95">
        <f t="shared" si="39"/>
        <v>3114</v>
      </c>
      <c r="BQ417" s="95">
        <f t="shared" si="39"/>
        <v>3001.0200000000004</v>
      </c>
      <c r="BR417" s="95">
        <f t="shared" si="39"/>
        <v>3118</v>
      </c>
      <c r="BS417" s="95">
        <f t="shared" si="39"/>
        <v>2744.3</v>
      </c>
      <c r="BT417" s="95">
        <f t="shared" si="39"/>
        <v>2994</v>
      </c>
      <c r="BU417" s="95">
        <f t="shared" si="39"/>
        <v>2643.97</v>
      </c>
      <c r="BV417" s="95">
        <f t="shared" si="39"/>
        <v>3044</v>
      </c>
      <c r="BW417" s="95">
        <f t="shared" si="39"/>
        <v>2356.38</v>
      </c>
      <c r="BX417" s="95">
        <f t="shared" si="39"/>
        <v>3186</v>
      </c>
      <c r="BY417" s="95">
        <f t="shared" si="39"/>
        <v>2539.1</v>
      </c>
      <c r="BZ417" s="95">
        <f t="shared" si="39"/>
        <v>3533</v>
      </c>
      <c r="CA417" s="95">
        <f t="shared" si="39"/>
        <v>2782.59</v>
      </c>
    </row>
    <row r="418" spans="1:79" ht="16.5" customHeight="1" x14ac:dyDescent="0.45">
      <c r="A418" s="129" t="s">
        <v>1003</v>
      </c>
      <c r="B418" s="95">
        <f>B419+B427</f>
        <v>944</v>
      </c>
      <c r="C418" s="95">
        <f t="shared" ref="C418:BN418" si="40">C419+C427</f>
        <v>2157.81</v>
      </c>
      <c r="D418" s="95">
        <f t="shared" si="40"/>
        <v>960</v>
      </c>
      <c r="E418" s="95">
        <f t="shared" si="40"/>
        <v>1969.11</v>
      </c>
      <c r="F418" s="95">
        <f t="shared" si="40"/>
        <v>1074</v>
      </c>
      <c r="G418" s="95">
        <f t="shared" si="40"/>
        <v>2391.69</v>
      </c>
      <c r="H418" s="95">
        <f t="shared" si="40"/>
        <v>967</v>
      </c>
      <c r="I418" s="95">
        <f t="shared" si="40"/>
        <v>1891.69</v>
      </c>
      <c r="J418" s="95">
        <f t="shared" si="40"/>
        <v>1114</v>
      </c>
      <c r="K418" s="95">
        <f t="shared" si="40"/>
        <v>2323.25</v>
      </c>
      <c r="L418" s="95">
        <f t="shared" si="40"/>
        <v>1069</v>
      </c>
      <c r="M418" s="95">
        <f t="shared" si="40"/>
        <v>2565.1799999999998</v>
      </c>
      <c r="N418" s="95">
        <f t="shared" si="40"/>
        <v>1321</v>
      </c>
      <c r="O418" s="95">
        <f t="shared" si="40"/>
        <v>2794.79</v>
      </c>
      <c r="P418" s="95">
        <f t="shared" si="40"/>
        <v>1149</v>
      </c>
      <c r="Q418" s="95">
        <f t="shared" si="40"/>
        <v>2509.84</v>
      </c>
      <c r="R418" s="95">
        <f t="shared" si="40"/>
        <v>1358</v>
      </c>
      <c r="S418" s="95">
        <f t="shared" si="40"/>
        <v>3657.4</v>
      </c>
      <c r="T418" s="95">
        <f t="shared" si="40"/>
        <v>1214</v>
      </c>
      <c r="U418" s="95">
        <f t="shared" si="40"/>
        <v>2757.62</v>
      </c>
      <c r="V418" s="95">
        <f t="shared" si="40"/>
        <v>981</v>
      </c>
      <c r="W418" s="95">
        <f t="shared" si="40"/>
        <v>2217.87</v>
      </c>
      <c r="X418" s="95">
        <f t="shared" si="40"/>
        <v>1204</v>
      </c>
      <c r="Y418" s="95">
        <f t="shared" si="40"/>
        <v>2957.55</v>
      </c>
      <c r="Z418" s="95">
        <f t="shared" si="40"/>
        <v>1171</v>
      </c>
      <c r="AA418" s="95">
        <f t="shared" si="40"/>
        <v>2171.52</v>
      </c>
      <c r="AB418" s="95">
        <f t="shared" si="40"/>
        <v>1124</v>
      </c>
      <c r="AC418" s="95">
        <f t="shared" si="40"/>
        <v>2748.38</v>
      </c>
      <c r="AD418" s="95">
        <f t="shared" si="40"/>
        <v>1332</v>
      </c>
      <c r="AE418" s="95">
        <f t="shared" si="40"/>
        <v>2456.94</v>
      </c>
      <c r="AF418" s="95">
        <f t="shared" si="40"/>
        <v>1188</v>
      </c>
      <c r="AG418" s="95">
        <f t="shared" si="40"/>
        <v>1867.92</v>
      </c>
      <c r="AH418" s="95">
        <f t="shared" si="40"/>
        <v>1176</v>
      </c>
      <c r="AI418" s="95">
        <f t="shared" si="40"/>
        <v>2232.75</v>
      </c>
      <c r="AJ418" s="95">
        <f t="shared" si="40"/>
        <v>1465</v>
      </c>
      <c r="AK418" s="95">
        <f t="shared" si="40"/>
        <v>2624.04</v>
      </c>
      <c r="AL418" s="95">
        <f t="shared" si="40"/>
        <v>1180</v>
      </c>
      <c r="AM418" s="95">
        <f t="shared" si="40"/>
        <v>2552.64</v>
      </c>
      <c r="AN418" s="95">
        <f t="shared" si="40"/>
        <v>1290</v>
      </c>
      <c r="AO418" s="95">
        <f t="shared" si="40"/>
        <v>2719.46</v>
      </c>
      <c r="AP418" s="95">
        <f t="shared" si="40"/>
        <v>1197</v>
      </c>
      <c r="AQ418" s="95">
        <f t="shared" si="40"/>
        <v>2896.98</v>
      </c>
      <c r="AR418" s="95">
        <f t="shared" si="40"/>
        <v>928</v>
      </c>
      <c r="AS418" s="95">
        <f t="shared" si="40"/>
        <v>2521.61</v>
      </c>
      <c r="AT418" s="95">
        <f t="shared" si="40"/>
        <v>965</v>
      </c>
      <c r="AU418" s="95">
        <f t="shared" si="40"/>
        <v>2288.0700000000002</v>
      </c>
      <c r="AV418" s="95">
        <f t="shared" si="40"/>
        <v>931</v>
      </c>
      <c r="AW418" s="95">
        <f t="shared" si="40"/>
        <v>2044.74</v>
      </c>
      <c r="AX418" s="95">
        <f t="shared" si="40"/>
        <v>969</v>
      </c>
      <c r="AY418" s="95">
        <f t="shared" si="40"/>
        <v>2058.0700000000002</v>
      </c>
      <c r="AZ418" s="95">
        <f t="shared" si="40"/>
        <v>998</v>
      </c>
      <c r="BA418" s="95">
        <f t="shared" si="40"/>
        <v>2102.09</v>
      </c>
      <c r="BB418" s="95">
        <f t="shared" si="40"/>
        <v>1123</v>
      </c>
      <c r="BC418" s="95">
        <f t="shared" si="40"/>
        <v>2297.92</v>
      </c>
      <c r="BD418" s="95">
        <f t="shared" si="40"/>
        <v>992</v>
      </c>
      <c r="BE418" s="95">
        <f t="shared" si="40"/>
        <v>2003.94</v>
      </c>
      <c r="BF418" s="95">
        <f t="shared" si="40"/>
        <v>1103</v>
      </c>
      <c r="BG418" s="95">
        <f t="shared" si="40"/>
        <v>2420.7000000000003</v>
      </c>
      <c r="BH418" s="95">
        <f t="shared" si="40"/>
        <v>1072</v>
      </c>
      <c r="BI418" s="95">
        <f t="shared" si="40"/>
        <v>2404.9</v>
      </c>
      <c r="BJ418" s="95">
        <f t="shared" si="40"/>
        <v>1061</v>
      </c>
      <c r="BK418" s="95">
        <f t="shared" si="40"/>
        <v>2357.61</v>
      </c>
      <c r="BL418" s="95">
        <f t="shared" si="40"/>
        <v>1248</v>
      </c>
      <c r="BM418" s="95">
        <f t="shared" si="40"/>
        <v>2461.79</v>
      </c>
      <c r="BN418" s="95">
        <f t="shared" si="40"/>
        <v>1272</v>
      </c>
      <c r="BO418" s="95">
        <f t="shared" ref="BO418:CA418" si="41">BO419+BO427</f>
        <v>2511.61</v>
      </c>
      <c r="BP418" s="95">
        <f t="shared" si="41"/>
        <v>1012</v>
      </c>
      <c r="BQ418" s="95">
        <f t="shared" si="41"/>
        <v>2476.8200000000002</v>
      </c>
      <c r="BR418" s="95">
        <f t="shared" si="41"/>
        <v>915</v>
      </c>
      <c r="BS418" s="95">
        <f t="shared" si="41"/>
        <v>2174</v>
      </c>
      <c r="BT418" s="95">
        <f t="shared" si="41"/>
        <v>1080</v>
      </c>
      <c r="BU418" s="95">
        <f t="shared" si="41"/>
        <v>2136.62</v>
      </c>
      <c r="BV418" s="95">
        <f t="shared" si="41"/>
        <v>1108</v>
      </c>
      <c r="BW418" s="95">
        <f t="shared" si="41"/>
        <v>1932.13</v>
      </c>
      <c r="BX418" s="95">
        <f t="shared" si="41"/>
        <v>1098</v>
      </c>
      <c r="BY418" s="95">
        <f t="shared" si="41"/>
        <v>2042.8</v>
      </c>
      <c r="BZ418" s="95">
        <f t="shared" si="41"/>
        <v>1364</v>
      </c>
      <c r="CA418" s="95">
        <f t="shared" si="41"/>
        <v>2246.36</v>
      </c>
    </row>
    <row r="419" spans="1:79" ht="16.5" customHeight="1" x14ac:dyDescent="0.45">
      <c r="A419" s="357" t="s">
        <v>981</v>
      </c>
      <c r="B419" s="94">
        <f>+'t44 (3)'!D513</f>
        <v>0</v>
      </c>
      <c r="C419" s="94">
        <f>+'t44 (3)'!E513</f>
        <v>2023.99</v>
      </c>
      <c r="D419" s="94">
        <f>+'t44 (3)'!F513</f>
        <v>0</v>
      </c>
      <c r="E419" s="94">
        <f>+'t44 (3)'!G513</f>
        <v>1834.32</v>
      </c>
      <c r="F419" s="94">
        <f>+'t44 (3)'!H513</f>
        <v>0</v>
      </c>
      <c r="G419" s="94">
        <f>+'t44 (3)'!I513</f>
        <v>2248.5500000000002</v>
      </c>
      <c r="H419" s="94">
        <f>+'t44 (3)'!J513</f>
        <v>0</v>
      </c>
      <c r="I419" s="94">
        <f>+'t44 (3)'!K513</f>
        <v>1751.56</v>
      </c>
      <c r="J419" s="94">
        <f>+'t44 (3)'!L513</f>
        <v>0</v>
      </c>
      <c r="K419" s="94">
        <f>+'t44 (3)'!M513</f>
        <v>2160.31</v>
      </c>
      <c r="L419" s="94">
        <f>+'t44 (3)'!N513</f>
        <v>0</v>
      </c>
      <c r="M419" s="94">
        <f>+'t44 (3)'!O513</f>
        <v>2401.46</v>
      </c>
      <c r="N419" s="94">
        <f>+'t44 (3)'!P513</f>
        <v>0</v>
      </c>
      <c r="O419" s="94">
        <f>+'t44 (3)'!Q513</f>
        <v>2601.33</v>
      </c>
      <c r="P419" s="94">
        <f>+'t44 (3)'!R513</f>
        <v>0</v>
      </c>
      <c r="Q419" s="94">
        <f>+'t44 (3)'!S513</f>
        <v>2340.86</v>
      </c>
      <c r="R419" s="94">
        <f>+'t44 (3)'!T513</f>
        <v>0</v>
      </c>
      <c r="S419" s="94">
        <f>+'t44 (3)'!U513</f>
        <v>3443.3</v>
      </c>
      <c r="T419" s="94">
        <f>+'t44 (3)'!V513</f>
        <v>0</v>
      </c>
      <c r="U419" s="94">
        <f>+'t44 (3)'!W513</f>
        <v>2573.65</v>
      </c>
      <c r="V419" s="94">
        <f>+'t44 (3)'!X513</f>
        <v>0</v>
      </c>
      <c r="W419" s="94">
        <f>+'t44 (3)'!Y513</f>
        <v>2077.19</v>
      </c>
      <c r="X419" s="94">
        <f>+'t44 (3)'!Z513</f>
        <v>0</v>
      </c>
      <c r="Y419" s="94">
        <f>+'t44 (3)'!AA513</f>
        <v>2790.71</v>
      </c>
      <c r="Z419" s="94">
        <f>+'t44 (3)'!AB513</f>
        <v>0</v>
      </c>
      <c r="AA419" s="94">
        <f>+'t44 (3)'!AC513</f>
        <v>2006.01</v>
      </c>
      <c r="AB419" s="94">
        <f>+'t44 (3)'!AD513</f>
        <v>0</v>
      </c>
      <c r="AC419" s="94">
        <f>+'t44 (3)'!AE513</f>
        <v>2606.38</v>
      </c>
      <c r="AD419" s="94">
        <f>+'t44 (3)'!AF513</f>
        <v>0</v>
      </c>
      <c r="AE419" s="94">
        <f>+'t44 (3)'!AG513</f>
        <v>2276.67</v>
      </c>
      <c r="AF419" s="94">
        <f>+'t44 (3)'!AH513</f>
        <v>0</v>
      </c>
      <c r="AG419" s="94">
        <f>+'t44 (3)'!AI513</f>
        <v>1727.99</v>
      </c>
      <c r="AH419" s="94">
        <f>+'t44 (3)'!AJ513</f>
        <v>0</v>
      </c>
      <c r="AI419" s="94">
        <f>+'t44 (3)'!AK513</f>
        <v>2072.11</v>
      </c>
      <c r="AJ419" s="94">
        <f>+'t44 (3)'!AL513</f>
        <v>0</v>
      </c>
      <c r="AK419" s="94">
        <f>+'t44 (3)'!AM513</f>
        <v>2425.98</v>
      </c>
      <c r="AL419" s="94">
        <f>+'t44 (3)'!AN513</f>
        <v>0</v>
      </c>
      <c r="AM419" s="94">
        <f>+'t44 (3)'!AO513</f>
        <v>2369.62</v>
      </c>
      <c r="AN419" s="94">
        <f>+'t44 (3)'!AP513</f>
        <v>0</v>
      </c>
      <c r="AO419" s="94">
        <f>+'t44 (3)'!AQ513</f>
        <v>2531.8200000000002</v>
      </c>
      <c r="AP419" s="94">
        <f>+'t44 (3)'!AR513</f>
        <v>0</v>
      </c>
      <c r="AQ419" s="94">
        <f>+'t44 (3)'!AS513</f>
        <v>2701.39</v>
      </c>
      <c r="AR419" s="94">
        <f>+'t44 (3)'!AT513</f>
        <v>0</v>
      </c>
      <c r="AS419" s="94">
        <f>+'t44 (3)'!AU513</f>
        <v>2357.3200000000002</v>
      </c>
      <c r="AT419" s="94">
        <f>+'t44 (3)'!AV513</f>
        <v>0</v>
      </c>
      <c r="AU419" s="94">
        <f>+'t44 (3)'!AW513</f>
        <v>2138.7600000000002</v>
      </c>
      <c r="AV419" s="94">
        <f>+'t44 (3)'!AX513</f>
        <v>0</v>
      </c>
      <c r="AW419" s="94">
        <f>+'t44 (3)'!AY513</f>
        <v>1904.95</v>
      </c>
      <c r="AX419" s="94">
        <f>+'t44 (3)'!AZ513</f>
        <v>0</v>
      </c>
      <c r="AY419" s="94">
        <f>+'t44 (3)'!BA513</f>
        <v>1912.14</v>
      </c>
      <c r="AZ419" s="94">
        <f>+'t44 (3)'!BB513</f>
        <v>0</v>
      </c>
      <c r="BA419" s="94">
        <f>+'t44 (3)'!BC513</f>
        <v>1956.06</v>
      </c>
      <c r="BB419" s="94">
        <f>+'t44 (3)'!BD513</f>
        <v>0</v>
      </c>
      <c r="BC419" s="94">
        <f>+'t44 (3)'!BE513</f>
        <v>2143.21</v>
      </c>
      <c r="BD419" s="94">
        <f>+'t44 (3)'!BF513</f>
        <v>0</v>
      </c>
      <c r="BE419" s="94">
        <f>+'t44 (3)'!BG513</f>
        <v>1887.15</v>
      </c>
      <c r="BF419" s="94">
        <f>+'t44 (3)'!BH513</f>
        <v>0</v>
      </c>
      <c r="BG419" s="94">
        <f>+'t44 (3)'!BI513</f>
        <v>2265.15</v>
      </c>
      <c r="BH419" s="94">
        <f>+'t44 (3)'!BJ513</f>
        <v>0</v>
      </c>
      <c r="BI419" s="94">
        <f>+'t44 (3)'!BK513</f>
        <v>2246.88</v>
      </c>
      <c r="BJ419" s="94">
        <f>+'t44 (3)'!BL513</f>
        <v>0</v>
      </c>
      <c r="BK419" s="94">
        <f>+'t44 (3)'!BM513</f>
        <v>2214.0300000000002</v>
      </c>
      <c r="BL419" s="94">
        <f>+'t44 (3)'!BN513</f>
        <v>0</v>
      </c>
      <c r="BM419" s="94">
        <f>+'t44 (3)'!BO513</f>
        <v>2288.4299999999998</v>
      </c>
      <c r="BN419" s="94">
        <f>+'t44 (3)'!BP513</f>
        <v>0</v>
      </c>
      <c r="BO419" s="94">
        <f>+'t44 (3)'!BQ513</f>
        <v>2338.06</v>
      </c>
      <c r="BP419" s="94">
        <f>+'t44 (3)'!BR513</f>
        <v>0</v>
      </c>
      <c r="BQ419" s="94">
        <f>+'t44 (3)'!BS513</f>
        <v>2329.98</v>
      </c>
      <c r="BR419" s="94">
        <f>+'t44 (3)'!BT513</f>
        <v>0</v>
      </c>
      <c r="BS419" s="94">
        <f>+'t44 (3)'!BU513</f>
        <v>2027.37</v>
      </c>
      <c r="BT419" s="94">
        <f>+'t44 (3)'!BV513</f>
        <v>0</v>
      </c>
      <c r="BU419" s="94">
        <f>+'t44 (3)'!BW513</f>
        <v>1997.59</v>
      </c>
      <c r="BV419" s="94">
        <f>+'t44 (3)'!BX513</f>
        <v>0</v>
      </c>
      <c r="BW419" s="94">
        <f>+'t44 (3)'!BY513</f>
        <v>1796.25</v>
      </c>
      <c r="BX419" s="94">
        <f>+'t44 (3)'!BZ513</f>
        <v>0</v>
      </c>
      <c r="BY419" s="94">
        <f>+'t44 (3)'!CA513</f>
        <v>1924.69</v>
      </c>
      <c r="BZ419" s="94">
        <f>+'t44 (3)'!CB513</f>
        <v>0</v>
      </c>
      <c r="CA419" s="94">
        <f>+'t44 (3)'!CC513</f>
        <v>2098.27</v>
      </c>
    </row>
    <row r="420" spans="1:79" ht="16.5" customHeight="1" x14ac:dyDescent="0.45">
      <c r="A420" s="358" t="s">
        <v>764</v>
      </c>
      <c r="B420" s="94">
        <f>+'t44 (3)'!D514</f>
        <v>4413</v>
      </c>
      <c r="C420" s="94">
        <f>+'t44 (3)'!E514</f>
        <v>542.76</v>
      </c>
      <c r="D420" s="94">
        <f>+'t44 (3)'!F514</f>
        <v>4389</v>
      </c>
      <c r="E420" s="94">
        <f>+'t44 (3)'!G514</f>
        <v>552.54</v>
      </c>
      <c r="F420" s="94">
        <f>+'t44 (3)'!H514</f>
        <v>4940</v>
      </c>
      <c r="G420" s="94">
        <f>+'t44 (3)'!I514</f>
        <v>574.36</v>
      </c>
      <c r="H420" s="94">
        <f>+'t44 (3)'!J514</f>
        <v>3901</v>
      </c>
      <c r="I420" s="94">
        <f>+'t44 (3)'!K514</f>
        <v>484.72</v>
      </c>
      <c r="J420" s="94">
        <f>+'t44 (3)'!L514</f>
        <v>4725</v>
      </c>
      <c r="K420" s="94">
        <f>+'t44 (3)'!M514</f>
        <v>593.74</v>
      </c>
      <c r="L420" s="94">
        <f>+'t44 (3)'!N514</f>
        <v>4688</v>
      </c>
      <c r="M420" s="94">
        <f>+'t44 (3)'!O514</f>
        <v>602.07000000000005</v>
      </c>
      <c r="N420" s="94">
        <f>+'t44 (3)'!P514</f>
        <v>5970</v>
      </c>
      <c r="O420" s="94">
        <f>+'t44 (3)'!Q514</f>
        <v>774.43</v>
      </c>
      <c r="P420" s="94">
        <f>+'t44 (3)'!R514</f>
        <v>4900</v>
      </c>
      <c r="Q420" s="94">
        <f>+'t44 (3)'!S514</f>
        <v>656.47</v>
      </c>
      <c r="R420" s="94">
        <f>+'t44 (3)'!T514</f>
        <v>5266</v>
      </c>
      <c r="S420" s="94">
        <f>+'t44 (3)'!U514</f>
        <v>688.11</v>
      </c>
      <c r="T420" s="94">
        <f>+'t44 (3)'!V514</f>
        <v>5237</v>
      </c>
      <c r="U420" s="94">
        <f>+'t44 (3)'!W514</f>
        <v>660.76</v>
      </c>
      <c r="V420" s="94">
        <f>+'t44 (3)'!X514</f>
        <v>3976</v>
      </c>
      <c r="W420" s="94">
        <f>+'t44 (3)'!Y514</f>
        <v>546.71</v>
      </c>
      <c r="X420" s="94">
        <f>+'t44 (3)'!Z514</f>
        <v>5146</v>
      </c>
      <c r="Y420" s="94">
        <f>+'t44 (3)'!AA514</f>
        <v>716.47</v>
      </c>
      <c r="Z420" s="94">
        <f>+'t44 (3)'!AB514</f>
        <v>4463</v>
      </c>
      <c r="AA420" s="94">
        <f>+'t44 (3)'!AC514</f>
        <v>584.07000000000005</v>
      </c>
      <c r="AB420" s="94">
        <f>+'t44 (3)'!AD514</f>
        <v>4327</v>
      </c>
      <c r="AC420" s="94">
        <f>+'t44 (3)'!AE514</f>
        <v>586.83000000000004</v>
      </c>
      <c r="AD420" s="94">
        <f>+'t44 (3)'!AF514</f>
        <v>5889</v>
      </c>
      <c r="AE420" s="94">
        <f>+'t44 (3)'!AG514</f>
        <v>673.91</v>
      </c>
      <c r="AF420" s="94">
        <f>+'t44 (3)'!AH514</f>
        <v>3713</v>
      </c>
      <c r="AG420" s="94">
        <f>+'t44 (3)'!AI514</f>
        <v>487.5</v>
      </c>
      <c r="AH420" s="94">
        <f>+'t44 (3)'!AJ514</f>
        <v>4151</v>
      </c>
      <c r="AI420" s="94">
        <f>+'t44 (3)'!AK514</f>
        <v>556.73</v>
      </c>
      <c r="AJ420" s="94">
        <f>+'t44 (3)'!AL514</f>
        <v>5181</v>
      </c>
      <c r="AK420" s="94">
        <f>+'t44 (3)'!AM514</f>
        <v>676.35</v>
      </c>
      <c r="AL420" s="94">
        <f>+'t44 (3)'!AN514</f>
        <v>5105</v>
      </c>
      <c r="AM420" s="94">
        <f>+'t44 (3)'!AO514</f>
        <v>690.45</v>
      </c>
      <c r="AN420" s="94">
        <f>+'t44 (3)'!AP514</f>
        <v>4920</v>
      </c>
      <c r="AO420" s="94">
        <f>+'t44 (3)'!AQ514</f>
        <v>647.95000000000005</v>
      </c>
      <c r="AP420" s="94">
        <f>+'t44 (3)'!AR514</f>
        <v>5145</v>
      </c>
      <c r="AQ420" s="94">
        <f>+'t44 (3)'!AS514</f>
        <v>695.83</v>
      </c>
      <c r="AR420" s="94">
        <f>+'t44 (3)'!AT514</f>
        <v>4637</v>
      </c>
      <c r="AS420" s="94">
        <f>+'t44 (3)'!AU514</f>
        <v>610.92999999999995</v>
      </c>
      <c r="AT420" s="94">
        <f>+'t44 (3)'!AV514</f>
        <v>4580</v>
      </c>
      <c r="AU420" s="94">
        <f>+'t44 (3)'!AW514</f>
        <v>588.75</v>
      </c>
      <c r="AV420" s="94">
        <f>+'t44 (3)'!AX514</f>
        <v>4140</v>
      </c>
      <c r="AW420" s="94">
        <f>+'t44 (3)'!AY514</f>
        <v>552.84</v>
      </c>
      <c r="AX420" s="94">
        <f>+'t44 (3)'!AZ514</f>
        <v>3718</v>
      </c>
      <c r="AY420" s="94">
        <f>+'t44 (3)'!BA514</f>
        <v>493.69</v>
      </c>
      <c r="AZ420" s="94">
        <f>+'t44 (3)'!BB514</f>
        <v>4151</v>
      </c>
      <c r="BA420" s="94">
        <f>+'t44 (3)'!BC514</f>
        <v>554.16999999999996</v>
      </c>
      <c r="BB420" s="94">
        <f>+'t44 (3)'!BD514</f>
        <v>4649</v>
      </c>
      <c r="BC420" s="94">
        <f>+'t44 (3)'!BE514</f>
        <v>629.70000000000005</v>
      </c>
      <c r="BD420" s="94">
        <f>+'t44 (3)'!BF514</f>
        <v>3546</v>
      </c>
      <c r="BE420" s="94">
        <f>+'t44 (3)'!BG514</f>
        <v>492.04</v>
      </c>
      <c r="BF420" s="94">
        <f>+'t44 (3)'!BH514</f>
        <v>4801</v>
      </c>
      <c r="BG420" s="94">
        <f>+'t44 (3)'!BI514</f>
        <v>675.34</v>
      </c>
      <c r="BH420" s="94">
        <f>+'t44 (3)'!BJ514</f>
        <v>5019</v>
      </c>
      <c r="BI420" s="94">
        <f>+'t44 (3)'!BK514</f>
        <v>659.24</v>
      </c>
      <c r="BJ420" s="94">
        <f>+'t44 (3)'!BL514</f>
        <v>5074</v>
      </c>
      <c r="BK420" s="94">
        <f>+'t44 (3)'!BM514</f>
        <v>681.89</v>
      </c>
      <c r="BL420" s="94">
        <f>+'t44 (3)'!BN514</f>
        <v>5370</v>
      </c>
      <c r="BM420" s="94">
        <f>+'t44 (3)'!BO514</f>
        <v>661.11</v>
      </c>
      <c r="BN420" s="94">
        <f>+'t44 (3)'!BP514</f>
        <v>5303</v>
      </c>
      <c r="BO420" s="94">
        <f>+'t44 (3)'!BQ514</f>
        <v>677.71</v>
      </c>
      <c r="BP420" s="94">
        <f>+'t44 (3)'!BR514</f>
        <v>4608</v>
      </c>
      <c r="BQ420" s="94">
        <f>+'t44 (3)'!BS514</f>
        <v>584.1</v>
      </c>
      <c r="BR420" s="94">
        <f>+'t44 (3)'!BT514</f>
        <v>4394</v>
      </c>
      <c r="BS420" s="94">
        <f>+'t44 (3)'!BU514</f>
        <v>569.69000000000005</v>
      </c>
      <c r="BT420" s="94">
        <f>+'t44 (3)'!BV514</f>
        <v>4643</v>
      </c>
      <c r="BU420" s="94">
        <f>+'t44 (3)'!BW514</f>
        <v>604.25</v>
      </c>
      <c r="BV420" s="94">
        <f>+'t44 (3)'!BX514</f>
        <v>4354</v>
      </c>
      <c r="BW420" s="94">
        <f>+'t44 (3)'!BY514</f>
        <v>495.45</v>
      </c>
      <c r="BX420" s="94">
        <f>+'t44 (3)'!BZ514</f>
        <v>4419</v>
      </c>
      <c r="BY420" s="94">
        <f>+'t44 (3)'!CA514</f>
        <v>502.7</v>
      </c>
      <c r="BZ420" s="94">
        <f>+'t44 (3)'!CB514</f>
        <v>4833</v>
      </c>
      <c r="CA420" s="94">
        <f>+'t44 (3)'!CC514</f>
        <v>593.71</v>
      </c>
    </row>
    <row r="421" spans="1:79" ht="16.5" customHeight="1" x14ac:dyDescent="0.45">
      <c r="A421" s="357" t="s">
        <v>982</v>
      </c>
      <c r="B421" s="94">
        <f>+'t44 (3)'!D515</f>
        <v>2356</v>
      </c>
      <c r="C421" s="94">
        <f>+'t44 (3)'!E515</f>
        <v>371.56</v>
      </c>
      <c r="D421" s="94">
        <f>+'t44 (3)'!F515</f>
        <v>2508</v>
      </c>
      <c r="E421" s="94">
        <f>+'t44 (3)'!G515</f>
        <v>385.62</v>
      </c>
      <c r="F421" s="94">
        <f>+'t44 (3)'!H515</f>
        <v>2939</v>
      </c>
      <c r="G421" s="94">
        <f>+'t44 (3)'!I515</f>
        <v>439.76</v>
      </c>
      <c r="H421" s="94">
        <f>+'t44 (3)'!J515</f>
        <v>2693</v>
      </c>
      <c r="I421" s="94">
        <f>+'t44 (3)'!K515</f>
        <v>401.46</v>
      </c>
      <c r="J421" s="94">
        <f>+'t44 (3)'!L515</f>
        <v>3030</v>
      </c>
      <c r="K421" s="94">
        <f>+'t44 (3)'!M515</f>
        <v>433.25</v>
      </c>
      <c r="L421" s="94">
        <f>+'t44 (3)'!N515</f>
        <v>3020</v>
      </c>
      <c r="M421" s="94">
        <f>+'t44 (3)'!O515</f>
        <v>462.2</v>
      </c>
      <c r="N421" s="94">
        <f>+'t44 (3)'!P515</f>
        <v>2869</v>
      </c>
      <c r="O421" s="94">
        <f>+'t44 (3)'!Q515</f>
        <v>424.04</v>
      </c>
      <c r="P421" s="94">
        <f>+'t44 (3)'!R515</f>
        <v>2843</v>
      </c>
      <c r="Q421" s="94">
        <f>+'t44 (3)'!S515</f>
        <v>417.67</v>
      </c>
      <c r="R421" s="94">
        <f>+'t44 (3)'!T515</f>
        <v>2751</v>
      </c>
      <c r="S421" s="94">
        <f>+'t44 (3)'!U515</f>
        <v>411.77</v>
      </c>
      <c r="T421" s="94">
        <f>+'t44 (3)'!V515</f>
        <v>2592</v>
      </c>
      <c r="U421" s="94">
        <f>+'t44 (3)'!W515</f>
        <v>388.04</v>
      </c>
      <c r="V421" s="94">
        <f>+'t44 (3)'!X515</f>
        <v>2545</v>
      </c>
      <c r="W421" s="94">
        <f>+'t44 (3)'!Y515</f>
        <v>378.28</v>
      </c>
      <c r="X421" s="94">
        <f>+'t44 (3)'!Z515</f>
        <v>2474</v>
      </c>
      <c r="Y421" s="94">
        <f>+'t44 (3)'!AA515</f>
        <v>381.36</v>
      </c>
      <c r="Z421" s="94">
        <f>+'t44 (3)'!AB515</f>
        <v>2433</v>
      </c>
      <c r="AA421" s="94">
        <f>+'t44 (3)'!AC515</f>
        <v>374.1</v>
      </c>
      <c r="AB421" s="94">
        <f>+'t44 (3)'!AD515</f>
        <v>2842</v>
      </c>
      <c r="AC421" s="94">
        <f>+'t44 (3)'!AE515</f>
        <v>407.73</v>
      </c>
      <c r="AD421" s="94">
        <f>+'t44 (3)'!AF515</f>
        <v>3607</v>
      </c>
      <c r="AE421" s="94">
        <f>+'t44 (3)'!AG515</f>
        <v>493.66</v>
      </c>
      <c r="AF421" s="94">
        <f>+'t44 (3)'!AH515</f>
        <v>2529</v>
      </c>
      <c r="AG421" s="94">
        <f>+'t44 (3)'!AI515</f>
        <v>348.62</v>
      </c>
      <c r="AH421" s="94">
        <f>+'t44 (3)'!AJ515</f>
        <v>2680</v>
      </c>
      <c r="AI421" s="94">
        <f>+'t44 (3)'!AK515</f>
        <v>385.73</v>
      </c>
      <c r="AJ421" s="94">
        <f>+'t44 (3)'!AL515</f>
        <v>3288</v>
      </c>
      <c r="AK421" s="94">
        <f>+'t44 (3)'!AM515</f>
        <v>479.85</v>
      </c>
      <c r="AL421" s="94">
        <f>+'t44 (3)'!AN515</f>
        <v>2982</v>
      </c>
      <c r="AM421" s="94">
        <f>+'t44 (3)'!AO515</f>
        <v>435.51</v>
      </c>
      <c r="AN421" s="94">
        <f>+'t44 (3)'!AP515</f>
        <v>3094</v>
      </c>
      <c r="AO421" s="94">
        <f>+'t44 (3)'!AQ515</f>
        <v>445.67</v>
      </c>
      <c r="AP421" s="94">
        <f>+'t44 (3)'!AR515</f>
        <v>2993</v>
      </c>
      <c r="AQ421" s="94">
        <f>+'t44 (3)'!AS515</f>
        <v>437.59</v>
      </c>
      <c r="AR421" s="94">
        <f>+'t44 (3)'!AT515</f>
        <v>2603</v>
      </c>
      <c r="AS421" s="94">
        <f>+'t44 (3)'!AU515</f>
        <v>350.53</v>
      </c>
      <c r="AT421" s="94">
        <f>+'t44 (3)'!AV515</f>
        <v>2967</v>
      </c>
      <c r="AU421" s="94">
        <f>+'t44 (3)'!AW515</f>
        <v>425.32</v>
      </c>
      <c r="AV421" s="94">
        <f>+'t44 (3)'!AX515</f>
        <v>2872</v>
      </c>
      <c r="AW421" s="94">
        <f>+'t44 (3)'!AY515</f>
        <v>401.49</v>
      </c>
      <c r="AX421" s="94">
        <f>+'t44 (3)'!AZ515</f>
        <v>2758</v>
      </c>
      <c r="AY421" s="94">
        <f>+'t44 (3)'!BA515</f>
        <v>319.79000000000002</v>
      </c>
      <c r="AZ421" s="94">
        <f>+'t44 (3)'!BB515</f>
        <v>2158</v>
      </c>
      <c r="BA421" s="94">
        <f>+'t44 (3)'!BC515</f>
        <v>334.64</v>
      </c>
      <c r="BB421" s="94">
        <f>+'t44 (3)'!BD515</f>
        <v>3040</v>
      </c>
      <c r="BC421" s="94">
        <f>+'t44 (3)'!BE515</f>
        <v>453.2</v>
      </c>
      <c r="BD421" s="94">
        <f>+'t44 (3)'!BF515</f>
        <v>2250</v>
      </c>
      <c r="BE421" s="94">
        <f>+'t44 (3)'!BG515</f>
        <v>321.70999999999998</v>
      </c>
      <c r="BF421" s="94">
        <f>+'t44 (3)'!BH515</f>
        <v>2970</v>
      </c>
      <c r="BG421" s="94">
        <f>+'t44 (3)'!BI515</f>
        <v>439.29</v>
      </c>
      <c r="BH421" s="94">
        <f>+'t44 (3)'!BJ515</f>
        <v>2789</v>
      </c>
      <c r="BI421" s="94">
        <f>+'t44 (3)'!BK515</f>
        <v>400.31</v>
      </c>
      <c r="BJ421" s="94">
        <f>+'t44 (3)'!BL515</f>
        <v>2921</v>
      </c>
      <c r="BK421" s="94">
        <f>+'t44 (3)'!BM515</f>
        <v>403.77</v>
      </c>
      <c r="BL421" s="94">
        <f>+'t44 (3)'!BN515</f>
        <v>3152</v>
      </c>
      <c r="BM421" s="94">
        <f>+'t44 (3)'!BO515</f>
        <v>407.08</v>
      </c>
      <c r="BN421" s="94">
        <f>+'t44 (3)'!BP515</f>
        <v>2869</v>
      </c>
      <c r="BO421" s="94">
        <f>+'t44 (3)'!BQ515</f>
        <v>362.51</v>
      </c>
      <c r="BP421" s="94">
        <f>+'t44 (3)'!BR515</f>
        <v>2875</v>
      </c>
      <c r="BQ421" s="94">
        <f>+'t44 (3)'!BS515</f>
        <v>396.28</v>
      </c>
      <c r="BR421" s="94">
        <f>+'t44 (3)'!BT515</f>
        <v>2938</v>
      </c>
      <c r="BS421" s="94">
        <f>+'t44 (3)'!BU515</f>
        <v>418.32</v>
      </c>
      <c r="BT421" s="94">
        <f>+'t44 (3)'!BV515</f>
        <v>2954</v>
      </c>
      <c r="BU421" s="94">
        <f>+'t44 (3)'!BW515</f>
        <v>412.89</v>
      </c>
      <c r="BV421" s="94">
        <f>+'t44 (3)'!BX515</f>
        <v>3045</v>
      </c>
      <c r="BW421" s="94">
        <f>+'t44 (3)'!BY515</f>
        <v>442.83</v>
      </c>
      <c r="BX421" s="94">
        <f>+'t44 (3)'!BZ515</f>
        <v>3105</v>
      </c>
      <c r="BY421" s="94">
        <f>+'t44 (3)'!CA515</f>
        <v>450.07</v>
      </c>
      <c r="BZ421" s="94">
        <f>+'t44 (3)'!CB515</f>
        <v>3285</v>
      </c>
      <c r="CA421" s="94">
        <f>+'t44 (3)'!CC515</f>
        <v>467.05</v>
      </c>
    </row>
    <row r="422" spans="1:79" ht="16.5" customHeight="1" x14ac:dyDescent="0.45">
      <c r="A422" s="358" t="s">
        <v>983</v>
      </c>
      <c r="B422" s="94">
        <f>+'t44 (3)'!D516</f>
        <v>1333</v>
      </c>
      <c r="C422" s="94">
        <f>+'t44 (3)'!E516</f>
        <v>324.08</v>
      </c>
      <c r="D422" s="94">
        <f>+'t44 (3)'!F516</f>
        <v>976</v>
      </c>
      <c r="E422" s="94">
        <f>+'t44 (3)'!G516</f>
        <v>239.3</v>
      </c>
      <c r="F422" s="94">
        <f>+'t44 (3)'!H516</f>
        <v>1419</v>
      </c>
      <c r="G422" s="94">
        <f>+'t44 (3)'!I516</f>
        <v>329.89</v>
      </c>
      <c r="H422" s="94">
        <f>+'t44 (3)'!J516</f>
        <v>1104</v>
      </c>
      <c r="I422" s="94">
        <f>+'t44 (3)'!K516</f>
        <v>251.97</v>
      </c>
      <c r="J422" s="94">
        <f>+'t44 (3)'!L516</f>
        <v>1546</v>
      </c>
      <c r="K422" s="94">
        <f>+'t44 (3)'!M516</f>
        <v>379.29</v>
      </c>
      <c r="L422" s="94">
        <f>+'t44 (3)'!N516</f>
        <v>1844</v>
      </c>
      <c r="M422" s="94">
        <f>+'t44 (3)'!O516</f>
        <v>420.29</v>
      </c>
      <c r="N422" s="94">
        <f>+'t44 (3)'!P516</f>
        <v>1729</v>
      </c>
      <c r="O422" s="94">
        <f>+'t44 (3)'!Q516</f>
        <v>380.11</v>
      </c>
      <c r="P422" s="94">
        <f>+'t44 (3)'!R516</f>
        <v>1524</v>
      </c>
      <c r="Q422" s="94">
        <f>+'t44 (3)'!S516</f>
        <v>396.63</v>
      </c>
      <c r="R422" s="94">
        <f>+'t44 (3)'!T516</f>
        <v>1538</v>
      </c>
      <c r="S422" s="94">
        <f>+'t44 (3)'!U516</f>
        <v>399.37</v>
      </c>
      <c r="T422" s="94">
        <f>+'t44 (3)'!V516</f>
        <v>1702</v>
      </c>
      <c r="U422" s="94">
        <f>+'t44 (3)'!W516</f>
        <v>481.05</v>
      </c>
      <c r="V422" s="94">
        <f>+'t44 (3)'!X516</f>
        <v>1410</v>
      </c>
      <c r="W422" s="94">
        <f>+'t44 (3)'!Y516</f>
        <v>345.1</v>
      </c>
      <c r="X422" s="94">
        <f>+'t44 (3)'!Z516</f>
        <v>1305</v>
      </c>
      <c r="Y422" s="94">
        <f>+'t44 (3)'!AA516</f>
        <v>325.43</v>
      </c>
      <c r="Z422" s="94">
        <f>+'t44 (3)'!AB516</f>
        <v>1335</v>
      </c>
      <c r="AA422" s="94">
        <f>+'t44 (3)'!AC516</f>
        <v>333.97</v>
      </c>
      <c r="AB422" s="94">
        <f>+'t44 (3)'!AD516</f>
        <v>1218</v>
      </c>
      <c r="AC422" s="94">
        <f>+'t44 (3)'!AE516</f>
        <v>313.39</v>
      </c>
      <c r="AD422" s="94">
        <f>+'t44 (3)'!AF516</f>
        <v>1545</v>
      </c>
      <c r="AE422" s="94">
        <f>+'t44 (3)'!AG516</f>
        <v>364.66</v>
      </c>
      <c r="AF422" s="94">
        <f>+'t44 (3)'!AH516</f>
        <v>1103</v>
      </c>
      <c r="AG422" s="94">
        <f>+'t44 (3)'!AI516</f>
        <v>274.72000000000003</v>
      </c>
      <c r="AH422" s="94">
        <f>+'t44 (3)'!AJ516</f>
        <v>1291</v>
      </c>
      <c r="AI422" s="94">
        <f>+'t44 (3)'!AK516</f>
        <v>328.02</v>
      </c>
      <c r="AJ422" s="94">
        <f>+'t44 (3)'!AL516</f>
        <v>1601</v>
      </c>
      <c r="AK422" s="94">
        <f>+'t44 (3)'!AM516</f>
        <v>434.64</v>
      </c>
      <c r="AL422" s="94">
        <f>+'t44 (3)'!AN516</f>
        <v>1228</v>
      </c>
      <c r="AM422" s="94">
        <f>+'t44 (3)'!AO516</f>
        <v>298.26</v>
      </c>
      <c r="AN422" s="94">
        <f>+'t44 (3)'!AP516</f>
        <v>1625</v>
      </c>
      <c r="AO422" s="94">
        <f>+'t44 (3)'!AQ516</f>
        <v>393.91</v>
      </c>
      <c r="AP422" s="94">
        <f>+'t44 (3)'!AR516</f>
        <v>2002</v>
      </c>
      <c r="AQ422" s="94">
        <f>+'t44 (3)'!AS516</f>
        <v>525.59</v>
      </c>
      <c r="AR422" s="94">
        <f>+'t44 (3)'!AT516</f>
        <v>1647</v>
      </c>
      <c r="AS422" s="94">
        <f>+'t44 (3)'!AU516</f>
        <v>412.18</v>
      </c>
      <c r="AT422" s="94">
        <f>+'t44 (3)'!AV516</f>
        <v>1510</v>
      </c>
      <c r="AU422" s="94">
        <f>+'t44 (3)'!AW516</f>
        <v>385.4</v>
      </c>
      <c r="AV422" s="94">
        <f>+'t44 (3)'!AX516</f>
        <v>1213</v>
      </c>
      <c r="AW422" s="94">
        <f>+'t44 (3)'!AY516</f>
        <v>318.73</v>
      </c>
      <c r="AX422" s="94">
        <f>+'t44 (3)'!AZ516</f>
        <v>1193</v>
      </c>
      <c r="AY422" s="94">
        <f>+'t44 (3)'!BA516</f>
        <v>304.39</v>
      </c>
      <c r="AZ422" s="94">
        <f>+'t44 (3)'!BB516</f>
        <v>1329</v>
      </c>
      <c r="BA422" s="94">
        <f>+'t44 (3)'!BC516</f>
        <v>343.7</v>
      </c>
      <c r="BB422" s="94">
        <f>+'t44 (3)'!BD516</f>
        <v>1253</v>
      </c>
      <c r="BC422" s="94">
        <f>+'t44 (3)'!BE516</f>
        <v>313.95</v>
      </c>
      <c r="BD422" s="94">
        <f>+'t44 (3)'!BF516</f>
        <v>999</v>
      </c>
      <c r="BE422" s="94">
        <f>+'t44 (3)'!BG516</f>
        <v>254.29</v>
      </c>
      <c r="BF422" s="94">
        <f>+'t44 (3)'!BH516</f>
        <v>1179</v>
      </c>
      <c r="BG422" s="94">
        <f>+'t44 (3)'!BI516</f>
        <v>293.12</v>
      </c>
      <c r="BH422" s="94">
        <f>+'t44 (3)'!BJ516</f>
        <v>1269</v>
      </c>
      <c r="BI422" s="94">
        <f>+'t44 (3)'!BK516</f>
        <v>300.8</v>
      </c>
      <c r="BJ422" s="94">
        <f>+'t44 (3)'!BL516</f>
        <v>1119</v>
      </c>
      <c r="BK422" s="94">
        <f>+'t44 (3)'!BM516</f>
        <v>255.48</v>
      </c>
      <c r="BL422" s="94">
        <f>+'t44 (3)'!BN516</f>
        <v>1801</v>
      </c>
      <c r="BM422" s="94">
        <f>+'t44 (3)'!BO516</f>
        <v>345.34</v>
      </c>
      <c r="BN422" s="94">
        <f>+'t44 (3)'!BP516</f>
        <v>1417</v>
      </c>
      <c r="BO422" s="94">
        <f>+'t44 (3)'!BQ516</f>
        <v>309.85000000000002</v>
      </c>
      <c r="BP422" s="94">
        <f>+'t44 (3)'!BR516</f>
        <v>2044</v>
      </c>
      <c r="BQ422" s="94">
        <f>+'t44 (3)'!BS516</f>
        <v>360.03</v>
      </c>
      <c r="BR422" s="94">
        <f>+'t44 (3)'!BT516</f>
        <v>1453</v>
      </c>
      <c r="BS422" s="94">
        <f>+'t44 (3)'!BU516</f>
        <v>342.9</v>
      </c>
      <c r="BT422" s="94">
        <f>+'t44 (3)'!BV516</f>
        <v>1337</v>
      </c>
      <c r="BU422" s="94">
        <f>+'t44 (3)'!BW516</f>
        <v>306.52999999999997</v>
      </c>
      <c r="BV422" s="94">
        <f>+'t44 (3)'!BX516</f>
        <v>1357</v>
      </c>
      <c r="BW422" s="94">
        <f>+'t44 (3)'!BY516</f>
        <v>307.63</v>
      </c>
      <c r="BX422" s="94">
        <f>+'t44 (3)'!BZ516</f>
        <v>1280</v>
      </c>
      <c r="BY422" s="94">
        <f>+'t44 (3)'!CA516</f>
        <v>329.13</v>
      </c>
      <c r="BZ422" s="94">
        <f>+'t44 (3)'!CB516</f>
        <v>1728</v>
      </c>
      <c r="CA422" s="94">
        <f>+'t44 (3)'!CC516</f>
        <v>333.69</v>
      </c>
    </row>
    <row r="423" spans="1:79" ht="16.5" customHeight="1" x14ac:dyDescent="0.45">
      <c r="A423" s="357" t="s">
        <v>984</v>
      </c>
      <c r="B423" s="94">
        <f>+'t44 (3)'!D517</f>
        <v>3427</v>
      </c>
      <c r="C423" s="94">
        <f>+'t44 (3)'!E517</f>
        <v>221.94</v>
      </c>
      <c r="D423" s="94">
        <f>+'t44 (3)'!F517</f>
        <v>3269</v>
      </c>
      <c r="E423" s="94">
        <f>+'t44 (3)'!G517</f>
        <v>207.22</v>
      </c>
      <c r="F423" s="94">
        <f>+'t44 (3)'!H517</f>
        <v>4169</v>
      </c>
      <c r="G423" s="94">
        <f>+'t44 (3)'!I517</f>
        <v>256.77</v>
      </c>
      <c r="H423" s="94">
        <f>+'t44 (3)'!J517</f>
        <v>3675</v>
      </c>
      <c r="I423" s="94">
        <f>+'t44 (3)'!K517</f>
        <v>224.74</v>
      </c>
      <c r="J423" s="94">
        <f>+'t44 (3)'!L517</f>
        <v>3252</v>
      </c>
      <c r="K423" s="94">
        <f>+'t44 (3)'!M517</f>
        <v>218.33</v>
      </c>
      <c r="L423" s="94">
        <f>+'t44 (3)'!N517</f>
        <v>3354</v>
      </c>
      <c r="M423" s="94">
        <f>+'t44 (3)'!O517</f>
        <v>253.02</v>
      </c>
      <c r="N423" s="94">
        <f>+'t44 (3)'!P517</f>
        <v>3949</v>
      </c>
      <c r="O423" s="94">
        <f>+'t44 (3)'!Q517</f>
        <v>248.59</v>
      </c>
      <c r="P423" s="94">
        <f>+'t44 (3)'!R517</f>
        <v>3827</v>
      </c>
      <c r="Q423" s="94">
        <f>+'t44 (3)'!S517</f>
        <v>242.18</v>
      </c>
      <c r="R423" s="94">
        <f>+'t44 (3)'!T517</f>
        <v>3688</v>
      </c>
      <c r="S423" s="94">
        <f>+'t44 (3)'!U517</f>
        <v>251.59</v>
      </c>
      <c r="T423" s="94">
        <f>+'t44 (3)'!V517</f>
        <v>3873</v>
      </c>
      <c r="U423" s="94">
        <f>+'t44 (3)'!W517</f>
        <v>277.64</v>
      </c>
      <c r="V423" s="94">
        <f>+'t44 (3)'!X517</f>
        <v>3730</v>
      </c>
      <c r="W423" s="94">
        <f>+'t44 (3)'!Y517</f>
        <v>290.22000000000003</v>
      </c>
      <c r="X423" s="94">
        <f>+'t44 (3)'!Z517</f>
        <v>4701</v>
      </c>
      <c r="Y423" s="94">
        <f>+'t44 (3)'!AA517</f>
        <v>337.67</v>
      </c>
      <c r="Z423" s="94">
        <f>+'t44 (3)'!AB517</f>
        <v>2895</v>
      </c>
      <c r="AA423" s="94">
        <f>+'t44 (3)'!AC517</f>
        <v>217.58</v>
      </c>
      <c r="AB423" s="94">
        <f>+'t44 (3)'!AD517</f>
        <v>2680</v>
      </c>
      <c r="AC423" s="94">
        <f>+'t44 (3)'!AE517</f>
        <v>217.53</v>
      </c>
      <c r="AD423" s="94">
        <f>+'t44 (3)'!AF517</f>
        <v>3858</v>
      </c>
      <c r="AE423" s="94">
        <f>+'t44 (3)'!AG517</f>
        <v>281.31</v>
      </c>
      <c r="AF423" s="94">
        <f>+'t44 (3)'!AH517</f>
        <v>3361</v>
      </c>
      <c r="AG423" s="94">
        <f>+'t44 (3)'!AI517</f>
        <v>216.96</v>
      </c>
      <c r="AH423" s="94">
        <f>+'t44 (3)'!AJ517</f>
        <v>3514</v>
      </c>
      <c r="AI423" s="94">
        <f>+'t44 (3)'!AK517</f>
        <v>226.41</v>
      </c>
      <c r="AJ423" s="94">
        <f>+'t44 (3)'!AL517</f>
        <v>3702</v>
      </c>
      <c r="AK423" s="94">
        <f>+'t44 (3)'!AM517</f>
        <v>255.83</v>
      </c>
      <c r="AL423" s="94">
        <f>+'t44 (3)'!AN517</f>
        <v>3736</v>
      </c>
      <c r="AM423" s="94">
        <f>+'t44 (3)'!AO517</f>
        <v>236.16</v>
      </c>
      <c r="AN423" s="94">
        <f>+'t44 (3)'!AP517</f>
        <v>4478</v>
      </c>
      <c r="AO423" s="94">
        <f>+'t44 (3)'!AQ517</f>
        <v>284.94</v>
      </c>
      <c r="AP423" s="94">
        <f>+'t44 (3)'!AR517</f>
        <v>3491</v>
      </c>
      <c r="AQ423" s="94">
        <f>+'t44 (3)'!AS517</f>
        <v>253.04</v>
      </c>
      <c r="AR423" s="94">
        <f>+'t44 (3)'!AT517</f>
        <v>3776</v>
      </c>
      <c r="AS423" s="94">
        <f>+'t44 (3)'!AU517</f>
        <v>269.01</v>
      </c>
      <c r="AT423" s="94">
        <f>+'t44 (3)'!AV517</f>
        <v>3919</v>
      </c>
      <c r="AU423" s="94">
        <f>+'t44 (3)'!AW517</f>
        <v>269.86</v>
      </c>
      <c r="AV423" s="94">
        <f>+'t44 (3)'!AX517</f>
        <v>4177</v>
      </c>
      <c r="AW423" s="94">
        <f>+'t44 (3)'!AY517</f>
        <v>262.7</v>
      </c>
      <c r="AX423" s="94">
        <f>+'t44 (3)'!AZ517</f>
        <v>3116</v>
      </c>
      <c r="AY423" s="94">
        <f>+'t44 (3)'!BA517</f>
        <v>204.4</v>
      </c>
      <c r="AZ423" s="94">
        <f>+'t44 (3)'!BB517</f>
        <v>4055</v>
      </c>
      <c r="BA423" s="94">
        <f>+'t44 (3)'!BC517</f>
        <v>253.03</v>
      </c>
      <c r="BB423" s="94">
        <f>+'t44 (3)'!BD517</f>
        <v>4889</v>
      </c>
      <c r="BC423" s="94">
        <f>+'t44 (3)'!BE517</f>
        <v>306.8</v>
      </c>
      <c r="BD423" s="94">
        <f>+'t44 (3)'!BF517</f>
        <v>3404</v>
      </c>
      <c r="BE423" s="94">
        <f>+'t44 (3)'!BG517</f>
        <v>194.43</v>
      </c>
      <c r="BF423" s="94">
        <f>+'t44 (3)'!BH517</f>
        <v>3745</v>
      </c>
      <c r="BG423" s="94">
        <f>+'t44 (3)'!BI517</f>
        <v>231.87</v>
      </c>
      <c r="BH423" s="94">
        <f>+'t44 (3)'!BJ517</f>
        <v>4062</v>
      </c>
      <c r="BI423" s="94">
        <f>+'t44 (3)'!BK517</f>
        <v>243.15</v>
      </c>
      <c r="BJ423" s="94">
        <f>+'t44 (3)'!BL517</f>
        <v>3339</v>
      </c>
      <c r="BK423" s="94">
        <f>+'t44 (3)'!BM517</f>
        <v>205.85</v>
      </c>
      <c r="BL423" s="94">
        <f>+'t44 (3)'!BN517</f>
        <v>4245</v>
      </c>
      <c r="BM423" s="94">
        <f>+'t44 (3)'!BO517</f>
        <v>236.59</v>
      </c>
      <c r="BN423" s="94">
        <f>+'t44 (3)'!BP517</f>
        <v>4081</v>
      </c>
      <c r="BO423" s="94">
        <f>+'t44 (3)'!BQ517</f>
        <v>243.99</v>
      </c>
      <c r="BP423" s="94">
        <f>+'t44 (3)'!BR517</f>
        <v>3589</v>
      </c>
      <c r="BQ423" s="94">
        <f>+'t44 (3)'!BS517</f>
        <v>215.32</v>
      </c>
      <c r="BR423" s="94">
        <f>+'t44 (3)'!BT517</f>
        <v>5015</v>
      </c>
      <c r="BS423" s="94">
        <f>+'t44 (3)'!BU517</f>
        <v>291.49</v>
      </c>
      <c r="BT423" s="94">
        <f>+'t44 (3)'!BV517</f>
        <v>4701</v>
      </c>
      <c r="BU423" s="94">
        <f>+'t44 (3)'!BW517</f>
        <v>277.60000000000002</v>
      </c>
      <c r="BV423" s="94">
        <f>+'t44 (3)'!BX517</f>
        <v>3244</v>
      </c>
      <c r="BW423" s="94">
        <f>+'t44 (3)'!BY517</f>
        <v>192.14</v>
      </c>
      <c r="BX423" s="94">
        <f>+'t44 (3)'!BZ517</f>
        <v>3842</v>
      </c>
      <c r="BY423" s="94">
        <f>+'t44 (3)'!CA517</f>
        <v>217.41</v>
      </c>
      <c r="BZ423" s="94">
        <f>+'t44 (3)'!CB517</f>
        <v>3872</v>
      </c>
      <c r="CA423" s="94">
        <f>+'t44 (3)'!CC517</f>
        <v>230.78</v>
      </c>
    </row>
    <row r="424" spans="1:79" ht="16.5" customHeight="1" x14ac:dyDescent="0.45">
      <c r="A424" s="358" t="s">
        <v>985</v>
      </c>
      <c r="B424" s="94">
        <f>+'t44 (3)'!D518</f>
        <v>0</v>
      </c>
      <c r="C424" s="94">
        <f>+'t44 (3)'!E518</f>
        <v>76.66</v>
      </c>
      <c r="D424" s="94">
        <f>+'t44 (3)'!F518</f>
        <v>0</v>
      </c>
      <c r="E424" s="94">
        <f>+'t44 (3)'!G518</f>
        <v>55.4</v>
      </c>
      <c r="F424" s="94">
        <f>+'t44 (3)'!H518</f>
        <v>0</v>
      </c>
      <c r="G424" s="94">
        <f>+'t44 (3)'!I518</f>
        <v>78.75</v>
      </c>
      <c r="H424" s="94">
        <f>+'t44 (3)'!J518</f>
        <v>0</v>
      </c>
      <c r="I424" s="94">
        <f>+'t44 (3)'!K518</f>
        <v>51.02</v>
      </c>
      <c r="J424" s="94">
        <f>+'t44 (3)'!L518</f>
        <v>0</v>
      </c>
      <c r="K424" s="94">
        <f>+'t44 (3)'!M518</f>
        <v>59.66</v>
      </c>
      <c r="L424" s="94">
        <f>+'t44 (3)'!N518</f>
        <v>0</v>
      </c>
      <c r="M424" s="94">
        <f>+'t44 (3)'!O518</f>
        <v>83.48</v>
      </c>
      <c r="N424" s="94">
        <f>+'t44 (3)'!P518</f>
        <v>0</v>
      </c>
      <c r="O424" s="94">
        <f>+'t44 (3)'!Q518</f>
        <v>64.59</v>
      </c>
      <c r="P424" s="94">
        <f>+'t44 (3)'!R518</f>
        <v>0</v>
      </c>
      <c r="Q424" s="94">
        <f>+'t44 (3)'!S518</f>
        <v>53.46</v>
      </c>
      <c r="R424" s="94">
        <f>+'t44 (3)'!T518</f>
        <v>0</v>
      </c>
      <c r="S424" s="94">
        <f>+'t44 (3)'!U518</f>
        <v>67.98</v>
      </c>
      <c r="T424" s="94">
        <f>+'t44 (3)'!V518</f>
        <v>0</v>
      </c>
      <c r="U424" s="94">
        <f>+'t44 (3)'!W518</f>
        <v>64.63</v>
      </c>
      <c r="V424" s="94">
        <f>+'t44 (3)'!X518</f>
        <v>0</v>
      </c>
      <c r="W424" s="94">
        <f>+'t44 (3)'!Y518</f>
        <v>55.96</v>
      </c>
      <c r="X424" s="94">
        <f>+'t44 (3)'!Z518</f>
        <v>0</v>
      </c>
      <c r="Y424" s="94">
        <f>+'t44 (3)'!AA518</f>
        <v>66.3</v>
      </c>
      <c r="Z424" s="94">
        <f>+'t44 (3)'!AB518</f>
        <v>0</v>
      </c>
      <c r="AA424" s="94">
        <f>+'t44 (3)'!AC518</f>
        <v>52.33</v>
      </c>
      <c r="AB424" s="94">
        <f>+'t44 (3)'!AD518</f>
        <v>0</v>
      </c>
      <c r="AC424" s="94">
        <f>+'t44 (3)'!AE518</f>
        <v>61.49</v>
      </c>
      <c r="AD424" s="94">
        <f>+'t44 (3)'!AF518</f>
        <v>0</v>
      </c>
      <c r="AE424" s="94">
        <f>+'t44 (3)'!AG518</f>
        <v>61.21</v>
      </c>
      <c r="AF424" s="94">
        <f>+'t44 (3)'!AH518</f>
        <v>0</v>
      </c>
      <c r="AG424" s="94">
        <f>+'t44 (3)'!AI518</f>
        <v>48.03</v>
      </c>
      <c r="AH424" s="94">
        <f>+'t44 (3)'!AJ518</f>
        <v>0</v>
      </c>
      <c r="AI424" s="94">
        <f>+'t44 (3)'!AK518</f>
        <v>54.36</v>
      </c>
      <c r="AJ424" s="94">
        <f>+'t44 (3)'!AL518</f>
        <v>0</v>
      </c>
      <c r="AK424" s="94">
        <f>+'t44 (3)'!AM518</f>
        <v>69.81</v>
      </c>
      <c r="AL424" s="94">
        <f>+'t44 (3)'!AN518</f>
        <v>0</v>
      </c>
      <c r="AM424" s="94">
        <f>+'t44 (3)'!AO518</f>
        <v>56.56</v>
      </c>
      <c r="AN424" s="94">
        <f>+'t44 (3)'!AP518</f>
        <v>0</v>
      </c>
      <c r="AO424" s="94">
        <f>+'t44 (3)'!AQ518</f>
        <v>56.33</v>
      </c>
      <c r="AP424" s="94">
        <f>+'t44 (3)'!AR518</f>
        <v>0</v>
      </c>
      <c r="AQ424" s="94">
        <f>+'t44 (3)'!AS518</f>
        <v>55.09</v>
      </c>
      <c r="AR424" s="94">
        <f>+'t44 (3)'!AT518</f>
        <v>0</v>
      </c>
      <c r="AS424" s="94">
        <f>+'t44 (3)'!AU518</f>
        <v>50.09</v>
      </c>
      <c r="AT424" s="94">
        <f>+'t44 (3)'!AV518</f>
        <v>0</v>
      </c>
      <c r="AU424" s="94">
        <f>+'t44 (3)'!AW518</f>
        <v>44.96</v>
      </c>
      <c r="AV424" s="94">
        <f>+'t44 (3)'!AX518</f>
        <v>0</v>
      </c>
      <c r="AW424" s="94">
        <f>+'t44 (3)'!AY518</f>
        <v>50.07</v>
      </c>
      <c r="AX424" s="94">
        <f>+'t44 (3)'!AZ518</f>
        <v>0</v>
      </c>
      <c r="AY424" s="94">
        <f>+'t44 (3)'!BA518</f>
        <v>47.67</v>
      </c>
      <c r="AZ424" s="94">
        <f>+'t44 (3)'!BB518</f>
        <v>0</v>
      </c>
      <c r="BA424" s="94">
        <f>+'t44 (3)'!BC518</f>
        <v>61.34</v>
      </c>
      <c r="BB424" s="94">
        <f>+'t44 (3)'!BD518</f>
        <v>0</v>
      </c>
      <c r="BC424" s="94">
        <f>+'t44 (3)'!BE518</f>
        <v>51.65</v>
      </c>
      <c r="BD424" s="94">
        <f>+'t44 (3)'!BF518</f>
        <v>0</v>
      </c>
      <c r="BE424" s="94">
        <f>+'t44 (3)'!BG518</f>
        <v>58.31</v>
      </c>
      <c r="BF424" s="94">
        <f>+'t44 (3)'!BH518</f>
        <v>0</v>
      </c>
      <c r="BG424" s="94">
        <f>+'t44 (3)'!BI518</f>
        <v>49.65</v>
      </c>
      <c r="BH424" s="94">
        <f>+'t44 (3)'!BJ518</f>
        <v>0</v>
      </c>
      <c r="BI424" s="94">
        <f>+'t44 (3)'!BK518</f>
        <v>53.74</v>
      </c>
      <c r="BJ424" s="94">
        <f>+'t44 (3)'!BL518</f>
        <v>0</v>
      </c>
      <c r="BK424" s="94">
        <f>+'t44 (3)'!BM518</f>
        <v>50.9</v>
      </c>
      <c r="BL424" s="94">
        <f>+'t44 (3)'!BN518</f>
        <v>0</v>
      </c>
      <c r="BM424" s="94">
        <f>+'t44 (3)'!BO518</f>
        <v>30.71</v>
      </c>
      <c r="BN424" s="94">
        <f>+'t44 (3)'!BP518</f>
        <v>0</v>
      </c>
      <c r="BO424" s="94">
        <f>+'t44 (3)'!BQ518</f>
        <v>48</v>
      </c>
      <c r="BP424" s="94">
        <f>+'t44 (3)'!BR518</f>
        <v>0</v>
      </c>
      <c r="BQ424" s="94">
        <f>+'t44 (3)'!BS518</f>
        <v>41.18</v>
      </c>
      <c r="BR424" s="94">
        <f>+'t44 (3)'!BT518</f>
        <v>0</v>
      </c>
      <c r="BS424" s="94">
        <f>+'t44 (3)'!BU518</f>
        <v>42.14</v>
      </c>
      <c r="BT424" s="94">
        <f>+'t44 (3)'!BV518</f>
        <v>0</v>
      </c>
      <c r="BU424" s="94">
        <f>+'t44 (3)'!BW518</f>
        <v>63.29</v>
      </c>
      <c r="BV424" s="94">
        <f>+'t44 (3)'!BX518</f>
        <v>0</v>
      </c>
      <c r="BW424" s="94">
        <f>+'t44 (3)'!BY518</f>
        <v>41.01</v>
      </c>
      <c r="BX424" s="94">
        <f>+'t44 (3)'!BZ518</f>
        <v>0</v>
      </c>
      <c r="BY424" s="94">
        <f>+'t44 (3)'!CA518</f>
        <v>35.229999999999997</v>
      </c>
      <c r="BZ424" s="94">
        <f>+'t44 (3)'!CB518</f>
        <v>0</v>
      </c>
      <c r="CA424" s="94">
        <f>+'t44 (3)'!CC518</f>
        <v>39.06</v>
      </c>
    </row>
    <row r="425" spans="1:79" ht="16.5" customHeight="1" x14ac:dyDescent="0.45">
      <c r="A425" s="357" t="s">
        <v>986</v>
      </c>
      <c r="B425" s="94">
        <f>+'t44 (3)'!D519</f>
        <v>2069</v>
      </c>
      <c r="C425" s="94">
        <f>+'t44 (3)'!E519</f>
        <v>483.72</v>
      </c>
      <c r="D425" s="94">
        <f>+'t44 (3)'!F519</f>
        <v>1732</v>
      </c>
      <c r="E425" s="94">
        <f>+'t44 (3)'!G519</f>
        <v>393.2</v>
      </c>
      <c r="F425" s="94">
        <f>+'t44 (3)'!H519</f>
        <v>2499</v>
      </c>
      <c r="G425" s="94">
        <f>+'t44 (3)'!I519</f>
        <v>566.45000000000005</v>
      </c>
      <c r="H425" s="94">
        <f>+'t44 (3)'!J519</f>
        <v>1510</v>
      </c>
      <c r="I425" s="94">
        <f>+'t44 (3)'!K519</f>
        <v>335.57</v>
      </c>
      <c r="J425" s="94">
        <f>+'t44 (3)'!L519</f>
        <v>2058</v>
      </c>
      <c r="K425" s="94">
        <f>+'t44 (3)'!M519</f>
        <v>475.34</v>
      </c>
      <c r="L425" s="94">
        <f>+'t44 (3)'!N519</f>
        <v>2382</v>
      </c>
      <c r="M425" s="94">
        <f>+'t44 (3)'!O519</f>
        <v>568</v>
      </c>
      <c r="N425" s="94">
        <f>+'t44 (3)'!P519</f>
        <v>3054</v>
      </c>
      <c r="O425" s="94">
        <f>+'t44 (3)'!Q519</f>
        <v>706.33</v>
      </c>
      <c r="P425" s="94">
        <f>+'t44 (3)'!R519</f>
        <v>2463</v>
      </c>
      <c r="Q425" s="94">
        <f>+'t44 (3)'!S519</f>
        <v>572.85</v>
      </c>
      <c r="R425" s="94">
        <f>+'t44 (3)'!T519</f>
        <v>4210</v>
      </c>
      <c r="S425" s="94">
        <f>+'t44 (3)'!U519</f>
        <v>1622.33</v>
      </c>
      <c r="T425" s="94">
        <f>+'t44 (3)'!V519</f>
        <v>2846</v>
      </c>
      <c r="U425" s="94">
        <f>+'t44 (3)'!W519</f>
        <v>699.46</v>
      </c>
      <c r="V425" s="94">
        <f>+'t44 (3)'!X519</f>
        <v>1830</v>
      </c>
      <c r="W425" s="94">
        <f>+'t44 (3)'!Y519</f>
        <v>459.58</v>
      </c>
      <c r="X425" s="94">
        <f>+'t44 (3)'!Z519</f>
        <v>1464</v>
      </c>
      <c r="Y425" s="94">
        <f>+'t44 (3)'!AA519</f>
        <v>958.5</v>
      </c>
      <c r="Z425" s="94">
        <f>+'t44 (3)'!AB519</f>
        <v>1720</v>
      </c>
      <c r="AA425" s="94">
        <f>+'t44 (3)'!AC519</f>
        <v>443.54</v>
      </c>
      <c r="AB425" s="94">
        <f>+'t44 (3)'!AD519</f>
        <v>1601</v>
      </c>
      <c r="AC425" s="94">
        <f>+'t44 (3)'!AE519</f>
        <v>1017.5</v>
      </c>
      <c r="AD425" s="94">
        <f>+'t44 (3)'!AF519</f>
        <v>1585</v>
      </c>
      <c r="AE425" s="94">
        <f>+'t44 (3)'!AG519</f>
        <v>398.87</v>
      </c>
      <c r="AF425" s="94">
        <f>+'t44 (3)'!AH519</f>
        <v>1514</v>
      </c>
      <c r="AG425" s="94">
        <f>+'t44 (3)'!AI519</f>
        <v>351.59</v>
      </c>
      <c r="AH425" s="94">
        <f>+'t44 (3)'!AJ519</f>
        <v>2205</v>
      </c>
      <c r="AI425" s="94">
        <f>+'t44 (3)'!AK519</f>
        <v>519.46</v>
      </c>
      <c r="AJ425" s="94">
        <f>+'t44 (3)'!AL519</f>
        <v>2116</v>
      </c>
      <c r="AK425" s="94">
        <f>+'t44 (3)'!AM519</f>
        <v>508.85</v>
      </c>
      <c r="AL425" s="94">
        <f>+'t44 (3)'!AN519</f>
        <v>2670</v>
      </c>
      <c r="AM425" s="94">
        <f>+'t44 (3)'!AO519</f>
        <v>652.04999999999995</v>
      </c>
      <c r="AN425" s="94">
        <f>+'t44 (3)'!AP519</f>
        <v>2884</v>
      </c>
      <c r="AO425" s="94">
        <f>+'t44 (3)'!AQ519</f>
        <v>701.16</v>
      </c>
      <c r="AP425" s="94">
        <f>+'t44 (3)'!AR519</f>
        <v>3040</v>
      </c>
      <c r="AQ425" s="94">
        <f>+'t44 (3)'!AS519</f>
        <v>732.24</v>
      </c>
      <c r="AR425" s="94">
        <f>+'t44 (3)'!AT519</f>
        <v>2699</v>
      </c>
      <c r="AS425" s="94">
        <f>+'t44 (3)'!AU519</f>
        <v>659.98</v>
      </c>
      <c r="AT425" s="94">
        <f>+'t44 (3)'!AV519</f>
        <v>1741</v>
      </c>
      <c r="AU425" s="94">
        <f>+'t44 (3)'!AW519</f>
        <v>423.9</v>
      </c>
      <c r="AV425" s="94">
        <f>+'t44 (3)'!AX519</f>
        <v>1325</v>
      </c>
      <c r="AW425" s="94">
        <f>+'t44 (3)'!AY519</f>
        <v>315.93</v>
      </c>
      <c r="AX425" s="94">
        <f>+'t44 (3)'!AZ519</f>
        <v>1852</v>
      </c>
      <c r="AY425" s="94">
        <f>+'t44 (3)'!BA519</f>
        <v>460.9</v>
      </c>
      <c r="AZ425" s="94">
        <f>+'t44 (3)'!BB519</f>
        <v>1378</v>
      </c>
      <c r="BA425" s="94">
        <f>+'t44 (3)'!BC519</f>
        <v>335.76</v>
      </c>
      <c r="BB425" s="94">
        <f>+'t44 (3)'!BD519</f>
        <v>1233</v>
      </c>
      <c r="BC425" s="94">
        <f>+'t44 (3)'!BE519</f>
        <v>291.36</v>
      </c>
      <c r="BD425" s="94">
        <f>+'t44 (3)'!BF519</f>
        <v>2073</v>
      </c>
      <c r="BE425" s="94">
        <f>+'t44 (3)'!BG519</f>
        <v>472</v>
      </c>
      <c r="BF425" s="94">
        <f>+'t44 (3)'!BH519</f>
        <v>2115</v>
      </c>
      <c r="BG425" s="94">
        <f>+'t44 (3)'!BI519</f>
        <v>482.47</v>
      </c>
      <c r="BH425" s="94">
        <f>+'t44 (3)'!BJ519</f>
        <v>2096</v>
      </c>
      <c r="BI425" s="94">
        <f>+'t44 (3)'!BK519</f>
        <v>478.2</v>
      </c>
      <c r="BJ425" s="94">
        <f>+'t44 (3)'!BL519</f>
        <v>2298</v>
      </c>
      <c r="BK425" s="94">
        <f>+'t44 (3)'!BM519</f>
        <v>524.67999999999995</v>
      </c>
      <c r="BL425" s="94">
        <f>+'t44 (3)'!BN519</f>
        <v>2376</v>
      </c>
      <c r="BM425" s="94">
        <f>+'t44 (3)'!BO519</f>
        <v>514.16999999999996</v>
      </c>
      <c r="BN425" s="94">
        <f>+'t44 (3)'!BP519</f>
        <v>2786</v>
      </c>
      <c r="BO425" s="94">
        <f>+'t44 (3)'!BQ519</f>
        <v>614.80999999999995</v>
      </c>
      <c r="BP425" s="94">
        <f>+'t44 (3)'!BR519</f>
        <v>3081</v>
      </c>
      <c r="BQ425" s="94">
        <f>+'t44 (3)'!BS519</f>
        <v>674.65</v>
      </c>
      <c r="BR425" s="94">
        <f>+'t44 (3)'!BT519</f>
        <v>1243</v>
      </c>
      <c r="BS425" s="94">
        <f>+'t44 (3)'!BU519</f>
        <v>295.22000000000003</v>
      </c>
      <c r="BT425" s="94">
        <f>+'t44 (3)'!BV519</f>
        <v>1166</v>
      </c>
      <c r="BU425" s="94">
        <f>+'t44 (3)'!BW519</f>
        <v>258.64999999999998</v>
      </c>
      <c r="BV425" s="94">
        <f>+'t44 (3)'!BX519</f>
        <v>1189</v>
      </c>
      <c r="BW425" s="94">
        <f>+'t44 (3)'!BY519</f>
        <v>258.27999999999997</v>
      </c>
      <c r="BX425" s="94">
        <f>+'t44 (3)'!BZ519</f>
        <v>1438</v>
      </c>
      <c r="BY425" s="94">
        <f>+'t44 (3)'!CA519</f>
        <v>309.79000000000002</v>
      </c>
      <c r="BZ425" s="94">
        <f>+'t44 (3)'!CB519</f>
        <v>1737</v>
      </c>
      <c r="CA425" s="94">
        <f>+'t44 (3)'!CC519</f>
        <v>350.81</v>
      </c>
    </row>
    <row r="426" spans="1:79" ht="16.5" customHeight="1" x14ac:dyDescent="0.45">
      <c r="A426" s="358" t="s">
        <v>987</v>
      </c>
      <c r="B426" s="94">
        <f>+'t44 (3)'!D520</f>
        <v>7</v>
      </c>
      <c r="C426" s="94">
        <f>+'t44 (3)'!E520</f>
        <v>3.27</v>
      </c>
      <c r="D426" s="94">
        <f>+'t44 (3)'!F520</f>
        <v>2</v>
      </c>
      <c r="E426" s="94">
        <f>+'t44 (3)'!G520</f>
        <v>1.05</v>
      </c>
      <c r="F426" s="94">
        <f>+'t44 (3)'!H520</f>
        <v>5</v>
      </c>
      <c r="G426" s="94">
        <f>+'t44 (3)'!I520</f>
        <v>2.57</v>
      </c>
      <c r="H426" s="94">
        <f>+'t44 (3)'!J520</f>
        <v>4</v>
      </c>
      <c r="I426" s="94">
        <f>+'t44 (3)'!K520</f>
        <v>2.08</v>
      </c>
      <c r="J426" s="94">
        <f>+'t44 (3)'!L520</f>
        <v>2</v>
      </c>
      <c r="K426" s="94">
        <f>+'t44 (3)'!M520</f>
        <v>0.69</v>
      </c>
      <c r="L426" s="94">
        <f>+'t44 (3)'!N520</f>
        <v>20</v>
      </c>
      <c r="M426" s="94">
        <f>+'t44 (3)'!O520</f>
        <v>12.39</v>
      </c>
      <c r="N426" s="94">
        <f>+'t44 (3)'!P520</f>
        <v>8</v>
      </c>
      <c r="O426" s="94">
        <f>+'t44 (3)'!Q520</f>
        <v>3.23</v>
      </c>
      <c r="P426" s="94">
        <f>+'t44 (3)'!R520</f>
        <v>2</v>
      </c>
      <c r="Q426" s="94">
        <f>+'t44 (3)'!S520</f>
        <v>1.61</v>
      </c>
      <c r="R426" s="94">
        <f>+'t44 (3)'!T520</f>
        <v>3</v>
      </c>
      <c r="S426" s="94">
        <f>+'t44 (3)'!U520</f>
        <v>2.15</v>
      </c>
      <c r="T426" s="94">
        <f>+'t44 (3)'!V520</f>
        <v>4</v>
      </c>
      <c r="U426" s="94">
        <f>+'t44 (3)'!W520</f>
        <v>2.0699999999999998</v>
      </c>
      <c r="V426" s="94">
        <f>+'t44 (3)'!X520</f>
        <v>2</v>
      </c>
      <c r="W426" s="94">
        <f>+'t44 (3)'!Y520</f>
        <v>1.35</v>
      </c>
      <c r="X426" s="94">
        <f>+'t44 (3)'!Z520</f>
        <v>5</v>
      </c>
      <c r="Y426" s="94">
        <f>+'t44 (3)'!AA520</f>
        <v>4.9800000000000004</v>
      </c>
      <c r="Z426" s="94">
        <f>+'t44 (3)'!AB520</f>
        <v>7</v>
      </c>
      <c r="AA426" s="94">
        <f>+'t44 (3)'!AC520</f>
        <v>0.42</v>
      </c>
      <c r="AB426" s="94">
        <f>+'t44 (3)'!AD520</f>
        <v>5</v>
      </c>
      <c r="AC426" s="94">
        <f>+'t44 (3)'!AE520</f>
        <v>1.92</v>
      </c>
      <c r="AD426" s="94">
        <f>+'t44 (3)'!AF520</f>
        <v>5</v>
      </c>
      <c r="AE426" s="94">
        <f>+'t44 (3)'!AG520</f>
        <v>3.06</v>
      </c>
      <c r="AF426" s="94">
        <f>+'t44 (3)'!AH520</f>
        <v>6</v>
      </c>
      <c r="AG426" s="94">
        <f>+'t44 (3)'!AI520</f>
        <v>0.57999999999999996</v>
      </c>
      <c r="AH426" s="94">
        <f>+'t44 (3)'!AJ520</f>
        <v>2</v>
      </c>
      <c r="AI426" s="94">
        <f>+'t44 (3)'!AK520</f>
        <v>1.39</v>
      </c>
      <c r="AJ426" s="94">
        <f>+'t44 (3)'!AL520</f>
        <v>1</v>
      </c>
      <c r="AK426" s="94">
        <f>+'t44 (3)'!AM520</f>
        <v>0.65</v>
      </c>
      <c r="AL426" s="94">
        <f>+'t44 (3)'!AN520</f>
        <v>1</v>
      </c>
      <c r="AM426" s="94">
        <f>+'t44 (3)'!AO520</f>
        <v>0.62</v>
      </c>
      <c r="AN426" s="94">
        <f>+'t44 (3)'!AP520</f>
        <v>3</v>
      </c>
      <c r="AO426" s="94">
        <f>+'t44 (3)'!AQ520</f>
        <v>1.86</v>
      </c>
      <c r="AP426" s="94">
        <f>+'t44 (3)'!AR520</f>
        <v>5</v>
      </c>
      <c r="AQ426" s="94">
        <f>+'t44 (3)'!AS520</f>
        <v>2.02</v>
      </c>
      <c r="AR426" s="94">
        <f>+'t44 (3)'!AT520</f>
        <v>11</v>
      </c>
      <c r="AS426" s="94">
        <f>+'t44 (3)'!AU520</f>
        <v>4.59</v>
      </c>
      <c r="AT426" s="94">
        <f>+'t44 (3)'!AV520</f>
        <v>1</v>
      </c>
      <c r="AU426" s="94">
        <f>+'t44 (3)'!AW520</f>
        <v>0.56000000000000005</v>
      </c>
      <c r="AV426" s="94">
        <f>+'t44 (3)'!AX520</f>
        <v>9</v>
      </c>
      <c r="AW426" s="94">
        <f>+'t44 (3)'!AY520</f>
        <v>3.18</v>
      </c>
      <c r="AX426" s="94">
        <f>+'t44 (3)'!AZ520</f>
        <v>256</v>
      </c>
      <c r="AY426" s="94">
        <f>+'t44 (3)'!BA520</f>
        <v>81.290000000000006</v>
      </c>
      <c r="AZ426" s="94">
        <f>+'t44 (3)'!BB520</f>
        <v>205</v>
      </c>
      <c r="BA426" s="94">
        <f>+'t44 (3)'!BC520</f>
        <v>73.42</v>
      </c>
      <c r="BB426" s="94">
        <f>+'t44 (3)'!BD520</f>
        <v>260</v>
      </c>
      <c r="BC426" s="94">
        <f>+'t44 (3)'!BE520</f>
        <v>96.55</v>
      </c>
      <c r="BD426" s="94">
        <f>+'t44 (3)'!BF520</f>
        <v>247</v>
      </c>
      <c r="BE426" s="94">
        <f>+'t44 (3)'!BG520</f>
        <v>94.37</v>
      </c>
      <c r="BF426" s="94">
        <f>+'t44 (3)'!BH520</f>
        <v>255</v>
      </c>
      <c r="BG426" s="94">
        <f>+'t44 (3)'!BI520</f>
        <v>93.41</v>
      </c>
      <c r="BH426" s="94">
        <f>+'t44 (3)'!BJ520</f>
        <v>269</v>
      </c>
      <c r="BI426" s="94">
        <f>+'t44 (3)'!BK520</f>
        <v>111.45</v>
      </c>
      <c r="BJ426" s="94">
        <f>+'t44 (3)'!BL520</f>
        <v>223</v>
      </c>
      <c r="BK426" s="94">
        <f>+'t44 (3)'!BM520</f>
        <v>91.46</v>
      </c>
      <c r="BL426" s="94">
        <f>+'t44 (3)'!BN520</f>
        <v>278</v>
      </c>
      <c r="BM426" s="94">
        <f>+'t44 (3)'!BO520</f>
        <v>93.43</v>
      </c>
      <c r="BN426" s="94">
        <f>+'t44 (3)'!BP520</f>
        <v>189</v>
      </c>
      <c r="BO426" s="94">
        <f>+'t44 (3)'!BQ520</f>
        <v>81.2</v>
      </c>
      <c r="BP426" s="94">
        <f>+'t44 (3)'!BR520</f>
        <v>148</v>
      </c>
      <c r="BQ426" s="94">
        <f>+'t44 (3)'!BS520</f>
        <v>58.43</v>
      </c>
      <c r="BR426" s="94">
        <f>+'t44 (3)'!BT520</f>
        <v>193</v>
      </c>
      <c r="BS426" s="94">
        <f>+'t44 (3)'!BU520</f>
        <v>67.61</v>
      </c>
      <c r="BT426" s="94">
        <f>+'t44 (3)'!BV520</f>
        <v>193</v>
      </c>
      <c r="BU426" s="94">
        <f>+'t44 (3)'!BW520</f>
        <v>74.38</v>
      </c>
      <c r="BV426" s="94">
        <f>+'t44 (3)'!BX520</f>
        <v>150</v>
      </c>
      <c r="BW426" s="94">
        <f>+'t44 (3)'!BY520</f>
        <v>58.92</v>
      </c>
      <c r="BX426" s="94">
        <f>+'t44 (3)'!BZ520</f>
        <v>207</v>
      </c>
      <c r="BY426" s="94">
        <f>+'t44 (3)'!CA520</f>
        <v>80.36</v>
      </c>
      <c r="BZ426" s="94">
        <f>+'t44 (3)'!CB520</f>
        <v>220</v>
      </c>
      <c r="CA426" s="94">
        <f>+'t44 (3)'!CC520</f>
        <v>83.16</v>
      </c>
    </row>
    <row r="427" spans="1:79" ht="16.5" customHeight="1" x14ac:dyDescent="0.45">
      <c r="A427" s="2" t="s">
        <v>258</v>
      </c>
      <c r="B427" s="94">
        <f>+'t44 (3)'!D403</f>
        <v>944</v>
      </c>
      <c r="C427" s="94">
        <f>+'t44 (3)'!E403</f>
        <v>133.82</v>
      </c>
      <c r="D427" s="94">
        <f>+'t44 (3)'!F403</f>
        <v>960</v>
      </c>
      <c r="E427" s="94">
        <f>+'t44 (3)'!G403</f>
        <v>134.79</v>
      </c>
      <c r="F427" s="94">
        <f>+'t44 (3)'!H403</f>
        <v>1074</v>
      </c>
      <c r="G427" s="94">
        <f>+'t44 (3)'!I403</f>
        <v>143.13999999999999</v>
      </c>
      <c r="H427" s="94">
        <f>+'t44 (3)'!J403</f>
        <v>967</v>
      </c>
      <c r="I427" s="94">
        <f>+'t44 (3)'!K403</f>
        <v>140.13</v>
      </c>
      <c r="J427" s="94">
        <f>+'t44 (3)'!L403</f>
        <v>1114</v>
      </c>
      <c r="K427" s="94">
        <f>+'t44 (3)'!M403</f>
        <v>162.94</v>
      </c>
      <c r="L427" s="94">
        <f>+'t44 (3)'!N403</f>
        <v>1069</v>
      </c>
      <c r="M427" s="94">
        <f>+'t44 (3)'!O403</f>
        <v>163.72</v>
      </c>
      <c r="N427" s="94">
        <f>+'t44 (3)'!P403</f>
        <v>1321</v>
      </c>
      <c r="O427" s="94">
        <f>+'t44 (3)'!Q403</f>
        <v>193.46</v>
      </c>
      <c r="P427" s="94">
        <f>+'t44 (3)'!R403</f>
        <v>1149</v>
      </c>
      <c r="Q427" s="94">
        <f>+'t44 (3)'!S403</f>
        <v>168.98</v>
      </c>
      <c r="R427" s="94">
        <f>+'t44 (3)'!T403</f>
        <v>1358</v>
      </c>
      <c r="S427" s="94">
        <f>+'t44 (3)'!U403</f>
        <v>214.1</v>
      </c>
      <c r="T427" s="94">
        <f>+'t44 (3)'!V403</f>
        <v>1214</v>
      </c>
      <c r="U427" s="94">
        <f>+'t44 (3)'!W403</f>
        <v>183.97</v>
      </c>
      <c r="V427" s="94">
        <f>+'t44 (3)'!X403</f>
        <v>981</v>
      </c>
      <c r="W427" s="94">
        <f>+'t44 (3)'!Y403</f>
        <v>140.68</v>
      </c>
      <c r="X427" s="94">
        <f>+'t44 (3)'!Z403</f>
        <v>1204</v>
      </c>
      <c r="Y427" s="94">
        <f>+'t44 (3)'!AA403</f>
        <v>166.84</v>
      </c>
      <c r="Z427" s="94">
        <f>+'t44 (3)'!AB403</f>
        <v>1171</v>
      </c>
      <c r="AA427" s="94">
        <f>+'t44 (3)'!AC403</f>
        <v>165.51</v>
      </c>
      <c r="AB427" s="94">
        <f>+'t44 (3)'!AD403</f>
        <v>1124</v>
      </c>
      <c r="AC427" s="94">
        <f>+'t44 (3)'!AE403</f>
        <v>142</v>
      </c>
      <c r="AD427" s="94">
        <f>+'t44 (3)'!AF403</f>
        <v>1332</v>
      </c>
      <c r="AE427" s="94">
        <f>+'t44 (3)'!AG403</f>
        <v>180.27</v>
      </c>
      <c r="AF427" s="94">
        <f>+'t44 (3)'!AH403</f>
        <v>1188</v>
      </c>
      <c r="AG427" s="94">
        <f>+'t44 (3)'!AI403</f>
        <v>139.93</v>
      </c>
      <c r="AH427" s="94">
        <f>+'t44 (3)'!AJ403</f>
        <v>1176</v>
      </c>
      <c r="AI427" s="94">
        <f>+'t44 (3)'!AK403</f>
        <v>160.63999999999999</v>
      </c>
      <c r="AJ427" s="94">
        <f>+'t44 (3)'!AL403</f>
        <v>1465</v>
      </c>
      <c r="AK427" s="94">
        <f>+'t44 (3)'!AM403</f>
        <v>198.06</v>
      </c>
      <c r="AL427" s="94">
        <f>+'t44 (3)'!AN403</f>
        <v>1180</v>
      </c>
      <c r="AM427" s="94">
        <f>+'t44 (3)'!AO403</f>
        <v>183.02</v>
      </c>
      <c r="AN427" s="94">
        <f>+'t44 (3)'!AP403</f>
        <v>1290</v>
      </c>
      <c r="AO427" s="94">
        <f>+'t44 (3)'!AQ403</f>
        <v>187.64</v>
      </c>
      <c r="AP427" s="94">
        <f>+'t44 (3)'!AR403</f>
        <v>1197</v>
      </c>
      <c r="AQ427" s="94">
        <f>+'t44 (3)'!AS403</f>
        <v>195.59</v>
      </c>
      <c r="AR427" s="94">
        <f>+'t44 (3)'!AT403</f>
        <v>928</v>
      </c>
      <c r="AS427" s="94">
        <f>+'t44 (3)'!AU403</f>
        <v>164.29</v>
      </c>
      <c r="AT427" s="94">
        <f>+'t44 (3)'!AV403</f>
        <v>965</v>
      </c>
      <c r="AU427" s="94">
        <f>+'t44 (3)'!AW403</f>
        <v>149.31</v>
      </c>
      <c r="AV427" s="94">
        <f>+'t44 (3)'!AX403</f>
        <v>931</v>
      </c>
      <c r="AW427" s="94">
        <f>+'t44 (3)'!AY403</f>
        <v>139.79</v>
      </c>
      <c r="AX427" s="94">
        <f>+'t44 (3)'!AZ403</f>
        <v>969</v>
      </c>
      <c r="AY427" s="94">
        <f>+'t44 (3)'!BA403</f>
        <v>145.93</v>
      </c>
      <c r="AZ427" s="94">
        <f>+'t44 (3)'!BB403</f>
        <v>998</v>
      </c>
      <c r="BA427" s="94">
        <f>+'t44 (3)'!BC403</f>
        <v>146.03</v>
      </c>
      <c r="BB427" s="94">
        <f>+'t44 (3)'!BD403</f>
        <v>1123</v>
      </c>
      <c r="BC427" s="94">
        <f>+'t44 (3)'!BE403</f>
        <v>154.71</v>
      </c>
      <c r="BD427" s="94">
        <f>+'t44 (3)'!BF403</f>
        <v>992</v>
      </c>
      <c r="BE427" s="94">
        <f>+'t44 (3)'!BG403</f>
        <v>116.79</v>
      </c>
      <c r="BF427" s="94">
        <f>+'t44 (3)'!BH403</f>
        <v>1103</v>
      </c>
      <c r="BG427" s="94">
        <f>+'t44 (3)'!BI403</f>
        <v>155.55000000000001</v>
      </c>
      <c r="BH427" s="94">
        <f>+'t44 (3)'!BJ403</f>
        <v>1072</v>
      </c>
      <c r="BI427" s="94">
        <f>+'t44 (3)'!BK403</f>
        <v>158.02000000000001</v>
      </c>
      <c r="BJ427" s="94">
        <f>+'t44 (3)'!BL403</f>
        <v>1061</v>
      </c>
      <c r="BK427" s="94">
        <f>+'t44 (3)'!BM403</f>
        <v>143.58000000000001</v>
      </c>
      <c r="BL427" s="94">
        <f>+'t44 (3)'!BN403</f>
        <v>1248</v>
      </c>
      <c r="BM427" s="94">
        <f>+'t44 (3)'!BO403</f>
        <v>173.36</v>
      </c>
      <c r="BN427" s="94">
        <f>+'t44 (3)'!BP403</f>
        <v>1272</v>
      </c>
      <c r="BO427" s="94">
        <f>+'t44 (3)'!BQ403</f>
        <v>173.55</v>
      </c>
      <c r="BP427" s="94">
        <f>+'t44 (3)'!BR403</f>
        <v>1012</v>
      </c>
      <c r="BQ427" s="94">
        <f>+'t44 (3)'!BS403</f>
        <v>146.84</v>
      </c>
      <c r="BR427" s="94">
        <f>+'t44 (3)'!BT403</f>
        <v>915</v>
      </c>
      <c r="BS427" s="94">
        <f>+'t44 (3)'!BU403</f>
        <v>146.63</v>
      </c>
      <c r="BT427" s="94">
        <f>+'t44 (3)'!BV403</f>
        <v>1080</v>
      </c>
      <c r="BU427" s="94">
        <f>+'t44 (3)'!BW403</f>
        <v>139.03</v>
      </c>
      <c r="BV427" s="94">
        <f>+'t44 (3)'!BX403</f>
        <v>1108</v>
      </c>
      <c r="BW427" s="94">
        <f>+'t44 (3)'!BY403</f>
        <v>135.88</v>
      </c>
      <c r="BX427" s="94">
        <f>+'t44 (3)'!BZ403</f>
        <v>1098</v>
      </c>
      <c r="BY427" s="94">
        <f>+'t44 (3)'!CA403</f>
        <v>118.11</v>
      </c>
      <c r="BZ427" s="94">
        <f>+'t44 (3)'!CB403</f>
        <v>1364</v>
      </c>
      <c r="CA427" s="94">
        <f>+'t44 (3)'!CC403</f>
        <v>148.09</v>
      </c>
    </row>
    <row r="428" spans="1:79" ht="16.5" customHeight="1" x14ac:dyDescent="0.45">
      <c r="A428" s="137" t="s">
        <v>257</v>
      </c>
      <c r="B428" s="94">
        <f>SUM(B429:B434)</f>
        <v>2346</v>
      </c>
      <c r="C428" s="94">
        <f t="shared" ref="C428:BN428" si="42">SUM(C429:C434)</f>
        <v>530.09999999999991</v>
      </c>
      <c r="D428" s="94">
        <f t="shared" si="42"/>
        <v>2399</v>
      </c>
      <c r="E428" s="94">
        <f t="shared" si="42"/>
        <v>633.32999999999993</v>
      </c>
      <c r="F428" s="94">
        <f t="shared" si="42"/>
        <v>2751</v>
      </c>
      <c r="G428" s="94">
        <f t="shared" si="42"/>
        <v>613.37000000000012</v>
      </c>
      <c r="H428" s="94">
        <f t="shared" si="42"/>
        <v>2276</v>
      </c>
      <c r="I428" s="94">
        <f t="shared" si="42"/>
        <v>555.07000000000005</v>
      </c>
      <c r="J428" s="94">
        <f t="shared" si="42"/>
        <v>3018</v>
      </c>
      <c r="K428" s="94">
        <f t="shared" si="42"/>
        <v>672.29</v>
      </c>
      <c r="L428" s="94">
        <f t="shared" si="42"/>
        <v>3372</v>
      </c>
      <c r="M428" s="94">
        <f t="shared" si="42"/>
        <v>808.55</v>
      </c>
      <c r="N428" s="94">
        <f t="shared" si="42"/>
        <v>3555</v>
      </c>
      <c r="O428" s="94">
        <f t="shared" si="42"/>
        <v>851.6099999999999</v>
      </c>
      <c r="P428" s="94">
        <f t="shared" si="42"/>
        <v>3657</v>
      </c>
      <c r="Q428" s="94">
        <f t="shared" si="42"/>
        <v>789.74</v>
      </c>
      <c r="R428" s="94">
        <f t="shared" si="42"/>
        <v>3687</v>
      </c>
      <c r="S428" s="94">
        <f t="shared" si="42"/>
        <v>833.18</v>
      </c>
      <c r="T428" s="94">
        <f t="shared" si="42"/>
        <v>2855</v>
      </c>
      <c r="U428" s="94">
        <f t="shared" si="42"/>
        <v>779.24</v>
      </c>
      <c r="V428" s="94">
        <f t="shared" si="42"/>
        <v>2390</v>
      </c>
      <c r="W428" s="94">
        <f t="shared" si="42"/>
        <v>590.17000000000007</v>
      </c>
      <c r="X428" s="94">
        <f t="shared" si="42"/>
        <v>2993</v>
      </c>
      <c r="Y428" s="94">
        <f t="shared" si="42"/>
        <v>796.62000000000012</v>
      </c>
      <c r="Z428" s="94">
        <f t="shared" si="42"/>
        <v>2347</v>
      </c>
      <c r="AA428" s="94">
        <f t="shared" si="42"/>
        <v>531.25</v>
      </c>
      <c r="AB428" s="94">
        <f t="shared" si="42"/>
        <v>2119</v>
      </c>
      <c r="AC428" s="94">
        <f t="shared" si="42"/>
        <v>596.02</v>
      </c>
      <c r="AD428" s="94">
        <f t="shared" si="42"/>
        <v>2876</v>
      </c>
      <c r="AE428" s="94">
        <f t="shared" si="42"/>
        <v>746.17000000000007</v>
      </c>
      <c r="AF428" s="94">
        <f t="shared" si="42"/>
        <v>2350</v>
      </c>
      <c r="AG428" s="94">
        <f t="shared" si="42"/>
        <v>560.89</v>
      </c>
      <c r="AH428" s="94">
        <f t="shared" si="42"/>
        <v>2492</v>
      </c>
      <c r="AI428" s="94">
        <f t="shared" si="42"/>
        <v>692.44</v>
      </c>
      <c r="AJ428" s="94">
        <f t="shared" si="42"/>
        <v>3233</v>
      </c>
      <c r="AK428" s="94">
        <f t="shared" si="42"/>
        <v>760.68000000000006</v>
      </c>
      <c r="AL428" s="94">
        <f t="shared" si="42"/>
        <v>3402</v>
      </c>
      <c r="AM428" s="94">
        <f t="shared" si="42"/>
        <v>837.93000000000006</v>
      </c>
      <c r="AN428" s="94">
        <f t="shared" si="42"/>
        <v>3671</v>
      </c>
      <c r="AO428" s="94">
        <f t="shared" si="42"/>
        <v>834.02</v>
      </c>
      <c r="AP428" s="94">
        <f t="shared" si="42"/>
        <v>3172</v>
      </c>
      <c r="AQ428" s="94">
        <f t="shared" si="42"/>
        <v>787.97</v>
      </c>
      <c r="AR428" s="94">
        <f t="shared" si="42"/>
        <v>2431</v>
      </c>
      <c r="AS428" s="94">
        <f t="shared" si="42"/>
        <v>592.18999999999994</v>
      </c>
      <c r="AT428" s="94">
        <f t="shared" si="42"/>
        <v>2480</v>
      </c>
      <c r="AU428" s="94">
        <f t="shared" si="42"/>
        <v>615.13999999999987</v>
      </c>
      <c r="AV428" s="94">
        <f t="shared" si="42"/>
        <v>2395</v>
      </c>
      <c r="AW428" s="94">
        <f t="shared" si="42"/>
        <v>670.06999999999994</v>
      </c>
      <c r="AX428" s="94">
        <f t="shared" si="42"/>
        <v>2118</v>
      </c>
      <c r="AY428" s="94">
        <f t="shared" si="42"/>
        <v>531.7299999999999</v>
      </c>
      <c r="AZ428" s="94">
        <f t="shared" si="42"/>
        <v>2098</v>
      </c>
      <c r="BA428" s="94">
        <f t="shared" si="42"/>
        <v>595.71</v>
      </c>
      <c r="BB428" s="94">
        <f t="shared" si="42"/>
        <v>2328</v>
      </c>
      <c r="BC428" s="94">
        <f t="shared" si="42"/>
        <v>614.21</v>
      </c>
      <c r="BD428" s="94">
        <f t="shared" si="42"/>
        <v>1909</v>
      </c>
      <c r="BE428" s="94">
        <f t="shared" si="42"/>
        <v>518.48</v>
      </c>
      <c r="BF428" s="94">
        <f t="shared" si="42"/>
        <v>2511</v>
      </c>
      <c r="BG428" s="94">
        <f t="shared" si="42"/>
        <v>696.4</v>
      </c>
      <c r="BH428" s="94">
        <f t="shared" si="42"/>
        <v>2729</v>
      </c>
      <c r="BI428" s="94">
        <f t="shared" si="42"/>
        <v>818.58</v>
      </c>
      <c r="BJ428" s="94">
        <f t="shared" si="42"/>
        <v>3320</v>
      </c>
      <c r="BK428" s="94">
        <f t="shared" si="42"/>
        <v>835.3</v>
      </c>
      <c r="BL428" s="94">
        <f t="shared" si="42"/>
        <v>3666</v>
      </c>
      <c r="BM428" s="94">
        <f t="shared" si="42"/>
        <v>880.55000000000007</v>
      </c>
      <c r="BN428" s="94">
        <f t="shared" si="42"/>
        <v>2726</v>
      </c>
      <c r="BO428" s="94">
        <f t="shared" ref="BO428:CA428" si="43">SUM(BO429:BO434)</f>
        <v>701.95</v>
      </c>
      <c r="BP428" s="94">
        <f t="shared" si="43"/>
        <v>2102</v>
      </c>
      <c r="BQ428" s="94">
        <f t="shared" si="43"/>
        <v>524.20000000000005</v>
      </c>
      <c r="BR428" s="94">
        <f t="shared" si="43"/>
        <v>2203</v>
      </c>
      <c r="BS428" s="94">
        <f t="shared" si="43"/>
        <v>570.30000000000007</v>
      </c>
      <c r="BT428" s="94">
        <f t="shared" si="43"/>
        <v>1914</v>
      </c>
      <c r="BU428" s="94">
        <f t="shared" si="43"/>
        <v>507.35</v>
      </c>
      <c r="BV428" s="94">
        <f t="shared" si="43"/>
        <v>1936</v>
      </c>
      <c r="BW428" s="94">
        <f t="shared" si="43"/>
        <v>424.25000000000006</v>
      </c>
      <c r="BX428" s="94">
        <f t="shared" si="43"/>
        <v>2088</v>
      </c>
      <c r="BY428" s="94">
        <f t="shared" si="43"/>
        <v>496.3</v>
      </c>
      <c r="BZ428" s="94">
        <f t="shared" si="43"/>
        <v>2169</v>
      </c>
      <c r="CA428" s="94">
        <f t="shared" si="43"/>
        <v>536.23</v>
      </c>
    </row>
    <row r="429" spans="1:79" ht="16.5" customHeight="1" x14ac:dyDescent="0.45">
      <c r="A429" s="2" t="s">
        <v>129</v>
      </c>
      <c r="B429" s="94">
        <f>+'t44 (3)'!D405</f>
        <v>521</v>
      </c>
      <c r="C429" s="94">
        <f>+'t44 (3)'!E405</f>
        <v>78.47</v>
      </c>
      <c r="D429" s="94">
        <f>+'t44 (3)'!F405</f>
        <v>528</v>
      </c>
      <c r="E429" s="94">
        <f>+'t44 (3)'!G405</f>
        <v>89.35</v>
      </c>
      <c r="F429" s="94">
        <f>+'t44 (3)'!H405</f>
        <v>593</v>
      </c>
      <c r="G429" s="94">
        <f>+'t44 (3)'!I405</f>
        <v>79.7</v>
      </c>
      <c r="H429" s="94">
        <f>+'t44 (3)'!J405</f>
        <v>407</v>
      </c>
      <c r="I429" s="94">
        <f>+'t44 (3)'!K405</f>
        <v>65</v>
      </c>
      <c r="J429" s="94">
        <f>+'t44 (3)'!L405</f>
        <v>373</v>
      </c>
      <c r="K429" s="94">
        <f>+'t44 (3)'!M405</f>
        <v>58.94</v>
      </c>
      <c r="L429" s="94">
        <f>+'t44 (3)'!N405</f>
        <v>449</v>
      </c>
      <c r="M429" s="94">
        <f>+'t44 (3)'!O405</f>
        <v>71.319999999999993</v>
      </c>
      <c r="N429" s="94">
        <f>+'t44 (3)'!P405</f>
        <v>609</v>
      </c>
      <c r="O429" s="94">
        <f>+'t44 (3)'!Q405</f>
        <v>83.1</v>
      </c>
      <c r="P429" s="94">
        <f>+'t44 (3)'!R405</f>
        <v>595</v>
      </c>
      <c r="Q429" s="94">
        <f>+'t44 (3)'!S405</f>
        <v>86.5</v>
      </c>
      <c r="R429" s="94">
        <f>+'t44 (3)'!T405</f>
        <v>514</v>
      </c>
      <c r="S429" s="94">
        <f>+'t44 (3)'!U405</f>
        <v>94.76</v>
      </c>
      <c r="T429" s="94">
        <f>+'t44 (3)'!V405</f>
        <v>650</v>
      </c>
      <c r="U429" s="94">
        <f>+'t44 (3)'!W405</f>
        <v>102.12</v>
      </c>
      <c r="V429" s="94">
        <f>+'t44 (3)'!X405</f>
        <v>506</v>
      </c>
      <c r="W429" s="94">
        <f>+'t44 (3)'!Y405</f>
        <v>71.48</v>
      </c>
      <c r="X429" s="94">
        <f>+'t44 (3)'!Z405</f>
        <v>582</v>
      </c>
      <c r="Y429" s="94">
        <f>+'t44 (3)'!AA405</f>
        <v>86.93</v>
      </c>
      <c r="Z429" s="94">
        <f>+'t44 (3)'!AB405</f>
        <v>482</v>
      </c>
      <c r="AA429" s="94">
        <f>+'t44 (3)'!AC405</f>
        <v>67.55</v>
      </c>
      <c r="AB429" s="94">
        <f>+'t44 (3)'!AD405</f>
        <v>384</v>
      </c>
      <c r="AC429" s="94">
        <f>+'t44 (3)'!AE405</f>
        <v>66.59</v>
      </c>
      <c r="AD429" s="94">
        <f>+'t44 (3)'!AF405</f>
        <v>475</v>
      </c>
      <c r="AE429" s="94">
        <f>+'t44 (3)'!AG405</f>
        <v>64.7</v>
      </c>
      <c r="AF429" s="94">
        <f>+'t44 (3)'!AH405</f>
        <v>496</v>
      </c>
      <c r="AG429" s="94">
        <f>+'t44 (3)'!AI405</f>
        <v>71.95</v>
      </c>
      <c r="AH429" s="94">
        <f>+'t44 (3)'!AJ405</f>
        <v>541</v>
      </c>
      <c r="AI429" s="94">
        <f>+'t44 (3)'!AK405</f>
        <v>87.82</v>
      </c>
      <c r="AJ429" s="94">
        <f>+'t44 (3)'!AL405</f>
        <v>478</v>
      </c>
      <c r="AK429" s="94">
        <f>+'t44 (3)'!AM405</f>
        <v>79.319999999999993</v>
      </c>
      <c r="AL429" s="94">
        <f>+'t44 (3)'!AN405</f>
        <v>392</v>
      </c>
      <c r="AM429" s="94">
        <f>+'t44 (3)'!AO405</f>
        <v>58.55</v>
      </c>
      <c r="AN429" s="94">
        <f>+'t44 (3)'!AP405</f>
        <v>689</v>
      </c>
      <c r="AO429" s="94">
        <f>+'t44 (3)'!AQ405</f>
        <v>111.73</v>
      </c>
      <c r="AP429" s="94">
        <f>+'t44 (3)'!AR405</f>
        <v>539</v>
      </c>
      <c r="AQ429" s="94">
        <f>+'t44 (3)'!AS405</f>
        <v>94.27</v>
      </c>
      <c r="AR429" s="94">
        <f>+'t44 (3)'!AT405</f>
        <v>505</v>
      </c>
      <c r="AS429" s="94">
        <f>+'t44 (3)'!AU405</f>
        <v>77.19</v>
      </c>
      <c r="AT429" s="94">
        <f>+'t44 (3)'!AV405</f>
        <v>640</v>
      </c>
      <c r="AU429" s="94">
        <f>+'t44 (3)'!AW405</f>
        <v>92.19</v>
      </c>
      <c r="AV429" s="94">
        <f>+'t44 (3)'!AX405</f>
        <v>467</v>
      </c>
      <c r="AW429" s="94">
        <f>+'t44 (3)'!AY405</f>
        <v>89.75</v>
      </c>
      <c r="AX429" s="94">
        <f>+'t44 (3)'!AZ405</f>
        <v>507</v>
      </c>
      <c r="AY429" s="94">
        <f>+'t44 (3)'!BA405</f>
        <v>75.23</v>
      </c>
      <c r="AZ429" s="94">
        <f>+'t44 (3)'!BB405</f>
        <v>475</v>
      </c>
      <c r="BA429" s="94">
        <f>+'t44 (3)'!BC405</f>
        <v>72.63</v>
      </c>
      <c r="BB429" s="94">
        <f>+'t44 (3)'!BD405</f>
        <v>473</v>
      </c>
      <c r="BC429" s="94">
        <f>+'t44 (3)'!BE405</f>
        <v>71.14</v>
      </c>
      <c r="BD429" s="94">
        <f>+'t44 (3)'!BF405</f>
        <v>387</v>
      </c>
      <c r="BE429" s="94">
        <f>+'t44 (3)'!BG405</f>
        <v>62.22</v>
      </c>
      <c r="BF429" s="94">
        <f>+'t44 (3)'!BH405</f>
        <v>521</v>
      </c>
      <c r="BG429" s="94">
        <f>+'t44 (3)'!BI405</f>
        <v>81.45</v>
      </c>
      <c r="BH429" s="94">
        <f>+'t44 (3)'!BJ405</f>
        <v>471</v>
      </c>
      <c r="BI429" s="94">
        <f>+'t44 (3)'!BK405</f>
        <v>60.59</v>
      </c>
      <c r="BJ429" s="94">
        <f>+'t44 (3)'!BL405</f>
        <v>400</v>
      </c>
      <c r="BK429" s="94">
        <f>+'t44 (3)'!BM405</f>
        <v>63.99</v>
      </c>
      <c r="BL429" s="94">
        <f>+'t44 (3)'!BN405</f>
        <v>621</v>
      </c>
      <c r="BM429" s="94">
        <f>+'t44 (3)'!BO405</f>
        <v>85.85</v>
      </c>
      <c r="BN429" s="94">
        <f>+'t44 (3)'!BP405</f>
        <v>558</v>
      </c>
      <c r="BO429" s="94">
        <f>+'t44 (3)'!BQ405</f>
        <v>79.86</v>
      </c>
      <c r="BP429" s="94">
        <f>+'t44 (3)'!BR405</f>
        <v>418</v>
      </c>
      <c r="BQ429" s="94">
        <f>+'t44 (3)'!BS405</f>
        <v>60.37</v>
      </c>
      <c r="BR429" s="94">
        <f>+'t44 (3)'!BT405</f>
        <v>323</v>
      </c>
      <c r="BS429" s="94">
        <f>+'t44 (3)'!BU405</f>
        <v>44.84</v>
      </c>
      <c r="BT429" s="94">
        <f>+'t44 (3)'!BV405</f>
        <v>281</v>
      </c>
      <c r="BU429" s="94">
        <f>+'t44 (3)'!BW405</f>
        <v>43.73</v>
      </c>
      <c r="BV429" s="94">
        <f>+'t44 (3)'!BX405</f>
        <v>375</v>
      </c>
      <c r="BW429" s="94">
        <f>+'t44 (3)'!BY405</f>
        <v>51.5</v>
      </c>
      <c r="BX429" s="94">
        <f>+'t44 (3)'!BZ405</f>
        <v>475</v>
      </c>
      <c r="BY429" s="94">
        <f>+'t44 (3)'!CA405</f>
        <v>55.32</v>
      </c>
      <c r="BZ429" s="94">
        <f>+'t44 (3)'!CB405</f>
        <v>436</v>
      </c>
      <c r="CA429" s="94">
        <f>+'t44 (3)'!CC405</f>
        <v>54.99</v>
      </c>
    </row>
    <row r="430" spans="1:79" ht="16.5" customHeight="1" x14ac:dyDescent="0.45">
      <c r="A430" s="2" t="s">
        <v>130</v>
      </c>
      <c r="B430" s="94">
        <f>+'t44 (3)'!D406</f>
        <v>484</v>
      </c>
      <c r="C430" s="94">
        <f>+'t44 (3)'!E406</f>
        <v>110.63</v>
      </c>
      <c r="D430" s="94">
        <f>+'t44 (3)'!F406</f>
        <v>514</v>
      </c>
      <c r="E430" s="94">
        <f>+'t44 (3)'!G406</f>
        <v>138.53</v>
      </c>
      <c r="F430" s="94">
        <f>+'t44 (3)'!H406</f>
        <v>685</v>
      </c>
      <c r="G430" s="94">
        <f>+'t44 (3)'!I406</f>
        <v>138.4</v>
      </c>
      <c r="H430" s="94">
        <f>+'t44 (3)'!J406</f>
        <v>601</v>
      </c>
      <c r="I430" s="94">
        <f>+'t44 (3)'!K406</f>
        <v>117.1</v>
      </c>
      <c r="J430" s="94">
        <f>+'t44 (3)'!L406</f>
        <v>623</v>
      </c>
      <c r="K430" s="94">
        <f>+'t44 (3)'!M406</f>
        <v>126.82</v>
      </c>
      <c r="L430" s="94">
        <f>+'t44 (3)'!N406</f>
        <v>640</v>
      </c>
      <c r="M430" s="94">
        <f>+'t44 (3)'!O406</f>
        <v>135.04</v>
      </c>
      <c r="N430" s="94">
        <f>+'t44 (3)'!P406</f>
        <v>532</v>
      </c>
      <c r="O430" s="94">
        <f>+'t44 (3)'!Q406</f>
        <v>126.6</v>
      </c>
      <c r="P430" s="94">
        <f>+'t44 (3)'!R406</f>
        <v>525</v>
      </c>
      <c r="Q430" s="94">
        <f>+'t44 (3)'!S406</f>
        <v>119.57</v>
      </c>
      <c r="R430" s="94">
        <f>+'t44 (3)'!T406</f>
        <v>569</v>
      </c>
      <c r="S430" s="94">
        <f>+'t44 (3)'!U406</f>
        <v>119.47</v>
      </c>
      <c r="T430" s="94">
        <f>+'t44 (3)'!V406</f>
        <v>576</v>
      </c>
      <c r="U430" s="94">
        <f>+'t44 (3)'!W406</f>
        <v>119.01</v>
      </c>
      <c r="V430" s="94">
        <f>+'t44 (3)'!X406</f>
        <v>569</v>
      </c>
      <c r="W430" s="94">
        <f>+'t44 (3)'!Y406</f>
        <v>124.87</v>
      </c>
      <c r="X430" s="94">
        <f>+'t44 (3)'!Z406</f>
        <v>686</v>
      </c>
      <c r="Y430" s="94">
        <f>+'t44 (3)'!AA406</f>
        <v>137.49</v>
      </c>
      <c r="Z430" s="94">
        <f>+'t44 (3)'!AB406</f>
        <v>489</v>
      </c>
      <c r="AA430" s="94">
        <f>+'t44 (3)'!AC406</f>
        <v>94.72</v>
      </c>
      <c r="AB430" s="94">
        <f>+'t44 (3)'!AD406</f>
        <v>529</v>
      </c>
      <c r="AC430" s="94">
        <f>+'t44 (3)'!AE406</f>
        <v>129.4</v>
      </c>
      <c r="AD430" s="94">
        <f>+'t44 (3)'!AF406</f>
        <v>701</v>
      </c>
      <c r="AE430" s="94">
        <f>+'t44 (3)'!AG406</f>
        <v>152.1</v>
      </c>
      <c r="AF430" s="94">
        <f>+'t44 (3)'!AH406</f>
        <v>572</v>
      </c>
      <c r="AG430" s="94">
        <f>+'t44 (3)'!AI406</f>
        <v>119.56</v>
      </c>
      <c r="AH430" s="94">
        <f>+'t44 (3)'!AJ406</f>
        <v>633</v>
      </c>
      <c r="AI430" s="94">
        <f>+'t44 (3)'!AK406</f>
        <v>127.66</v>
      </c>
      <c r="AJ430" s="94">
        <f>+'t44 (3)'!AL406</f>
        <v>595</v>
      </c>
      <c r="AK430" s="94">
        <f>+'t44 (3)'!AM406</f>
        <v>116.51</v>
      </c>
      <c r="AL430" s="94">
        <f>+'t44 (3)'!AN406</f>
        <v>540</v>
      </c>
      <c r="AM430" s="94">
        <f>+'t44 (3)'!AO406</f>
        <v>133.55000000000001</v>
      </c>
      <c r="AN430" s="94">
        <f>+'t44 (3)'!AP406</f>
        <v>628</v>
      </c>
      <c r="AO430" s="94">
        <f>+'t44 (3)'!AQ406</f>
        <v>117.2</v>
      </c>
      <c r="AP430" s="94">
        <f>+'t44 (3)'!AR406</f>
        <v>684</v>
      </c>
      <c r="AQ430" s="94">
        <f>+'t44 (3)'!AS406</f>
        <v>122.9</v>
      </c>
      <c r="AR430" s="94">
        <f>+'t44 (3)'!AT406</f>
        <v>617</v>
      </c>
      <c r="AS430" s="94">
        <f>+'t44 (3)'!AU406</f>
        <v>130.91999999999999</v>
      </c>
      <c r="AT430" s="94">
        <f>+'t44 (3)'!AV406</f>
        <v>616</v>
      </c>
      <c r="AU430" s="94">
        <f>+'t44 (3)'!AW406</f>
        <v>133.35</v>
      </c>
      <c r="AV430" s="94">
        <f>+'t44 (3)'!AX406</f>
        <v>582</v>
      </c>
      <c r="AW430" s="94">
        <f>+'t44 (3)'!AY406</f>
        <v>159.47</v>
      </c>
      <c r="AX430" s="94">
        <f>+'t44 (3)'!AZ406</f>
        <v>420</v>
      </c>
      <c r="AY430" s="94">
        <f>+'t44 (3)'!BA406</f>
        <v>104.78</v>
      </c>
      <c r="AZ430" s="94">
        <f>+'t44 (3)'!BB406</f>
        <v>501</v>
      </c>
      <c r="BA430" s="94">
        <f>+'t44 (3)'!BC406</f>
        <v>127.12</v>
      </c>
      <c r="BB430" s="94">
        <f>+'t44 (3)'!BD406</f>
        <v>522</v>
      </c>
      <c r="BC430" s="94">
        <f>+'t44 (3)'!BE406</f>
        <v>142.30000000000001</v>
      </c>
      <c r="BD430" s="94">
        <f>+'t44 (3)'!BF406</f>
        <v>469</v>
      </c>
      <c r="BE430" s="94">
        <f>+'t44 (3)'!BG406</f>
        <v>115.06</v>
      </c>
      <c r="BF430" s="94">
        <f>+'t44 (3)'!BH406</f>
        <v>585</v>
      </c>
      <c r="BG430" s="94">
        <f>+'t44 (3)'!BI406</f>
        <v>131.22999999999999</v>
      </c>
      <c r="BH430" s="94">
        <f>+'t44 (3)'!BJ406</f>
        <v>590</v>
      </c>
      <c r="BI430" s="94">
        <f>+'t44 (3)'!BK406</f>
        <v>180.13</v>
      </c>
      <c r="BJ430" s="94">
        <f>+'t44 (3)'!BL406</f>
        <v>509</v>
      </c>
      <c r="BK430" s="94">
        <f>+'t44 (3)'!BM406</f>
        <v>130.97999999999999</v>
      </c>
      <c r="BL430" s="94">
        <f>+'t44 (3)'!BN406</f>
        <v>626</v>
      </c>
      <c r="BM430" s="94">
        <f>+'t44 (3)'!BO406</f>
        <v>125.58</v>
      </c>
      <c r="BN430" s="94">
        <f>+'t44 (3)'!BP406</f>
        <v>518</v>
      </c>
      <c r="BO430" s="94">
        <f>+'t44 (3)'!BQ406</f>
        <v>128.33000000000001</v>
      </c>
      <c r="BP430" s="94">
        <f>+'t44 (3)'!BR406</f>
        <v>664</v>
      </c>
      <c r="BQ430" s="94">
        <f>+'t44 (3)'!BS406</f>
        <v>95.69</v>
      </c>
      <c r="BR430" s="94">
        <f>+'t44 (3)'!BT406</f>
        <v>634</v>
      </c>
      <c r="BS430" s="94">
        <f>+'t44 (3)'!BU406</f>
        <v>104.34</v>
      </c>
      <c r="BT430" s="94">
        <f>+'t44 (3)'!BV406</f>
        <v>479</v>
      </c>
      <c r="BU430" s="94">
        <f>+'t44 (3)'!BW406</f>
        <v>81.42</v>
      </c>
      <c r="BV430" s="94">
        <f>+'t44 (3)'!BX406</f>
        <v>402</v>
      </c>
      <c r="BW430" s="94">
        <f>+'t44 (3)'!BY406</f>
        <v>62.84</v>
      </c>
      <c r="BX430" s="94">
        <f>+'t44 (3)'!BZ406</f>
        <v>454</v>
      </c>
      <c r="BY430" s="94">
        <f>+'t44 (3)'!CA406</f>
        <v>102.62</v>
      </c>
      <c r="BZ430" s="94">
        <f>+'t44 (3)'!CB406</f>
        <v>508</v>
      </c>
      <c r="CA430" s="94">
        <f>+'t44 (3)'!CC406</f>
        <v>90.27</v>
      </c>
    </row>
    <row r="431" spans="1:79" ht="16.5" customHeight="1" x14ac:dyDescent="0.45">
      <c r="A431" s="2" t="s">
        <v>131</v>
      </c>
      <c r="B431" s="94">
        <f>+'t44 (3)'!D475</f>
        <v>67</v>
      </c>
      <c r="C431" s="94">
        <f>+'t44 (3)'!E475</f>
        <v>33.75</v>
      </c>
      <c r="D431" s="94">
        <f>+'t44 (3)'!F475</f>
        <v>74</v>
      </c>
      <c r="E431" s="94">
        <f>+'t44 (3)'!G475</f>
        <v>38.64</v>
      </c>
      <c r="F431" s="94">
        <f>+'t44 (3)'!H475</f>
        <v>58</v>
      </c>
      <c r="G431" s="94">
        <f>+'t44 (3)'!I475</f>
        <v>28.47</v>
      </c>
      <c r="H431" s="94">
        <f>+'t44 (3)'!J475</f>
        <v>68</v>
      </c>
      <c r="I431" s="94">
        <f>+'t44 (3)'!K475</f>
        <v>28.9</v>
      </c>
      <c r="J431" s="94">
        <f>+'t44 (3)'!L475</f>
        <v>106</v>
      </c>
      <c r="K431" s="94">
        <f>+'t44 (3)'!M475</f>
        <v>26.88</v>
      </c>
      <c r="L431" s="94">
        <f>+'t44 (3)'!N475</f>
        <v>75</v>
      </c>
      <c r="M431" s="94">
        <f>+'t44 (3)'!O475</f>
        <v>35.82</v>
      </c>
      <c r="N431" s="94">
        <f>+'t44 (3)'!P475</f>
        <v>92</v>
      </c>
      <c r="O431" s="94">
        <f>+'t44 (3)'!Q475</f>
        <v>33.01</v>
      </c>
      <c r="P431" s="94">
        <f>+'t44 (3)'!R475</f>
        <v>97</v>
      </c>
      <c r="Q431" s="94">
        <f>+'t44 (3)'!S475</f>
        <v>26.01</v>
      </c>
      <c r="R431" s="94">
        <f>+'t44 (3)'!T475</f>
        <v>77</v>
      </c>
      <c r="S431" s="94">
        <f>+'t44 (3)'!U475</f>
        <v>27.42</v>
      </c>
      <c r="T431" s="94">
        <f>+'t44 (3)'!V475</f>
        <v>89</v>
      </c>
      <c r="U431" s="94">
        <f>+'t44 (3)'!W475</f>
        <v>43.24</v>
      </c>
      <c r="V431" s="94">
        <f>+'t44 (3)'!X475</f>
        <v>100</v>
      </c>
      <c r="W431" s="94">
        <f>+'t44 (3)'!Y475</f>
        <v>40.43</v>
      </c>
      <c r="X431" s="94">
        <f>+'t44 (3)'!Z475</f>
        <v>97</v>
      </c>
      <c r="Y431" s="94">
        <f>+'t44 (3)'!AA475</f>
        <v>38.630000000000003</v>
      </c>
      <c r="Z431" s="94">
        <f>+'t44 (3)'!AB475</f>
        <v>66</v>
      </c>
      <c r="AA431" s="94">
        <f>+'t44 (3)'!AC475</f>
        <v>36.47</v>
      </c>
      <c r="AB431" s="94">
        <f>+'t44 (3)'!AD475</f>
        <v>61</v>
      </c>
      <c r="AC431" s="94">
        <f>+'t44 (3)'!AE475</f>
        <v>30.6</v>
      </c>
      <c r="AD431" s="94">
        <f>+'t44 (3)'!AF475</f>
        <v>66</v>
      </c>
      <c r="AE431" s="94">
        <f>+'t44 (3)'!AG475</f>
        <v>35.75</v>
      </c>
      <c r="AF431" s="94">
        <f>+'t44 (3)'!AH475</f>
        <v>73</v>
      </c>
      <c r="AG431" s="94">
        <f>+'t44 (3)'!AI475</f>
        <v>19.27</v>
      </c>
      <c r="AH431" s="94">
        <f>+'t44 (3)'!AJ475</f>
        <v>42</v>
      </c>
      <c r="AI431" s="94">
        <f>+'t44 (3)'!AK475</f>
        <v>27.1</v>
      </c>
      <c r="AJ431" s="94">
        <f>+'t44 (3)'!AL475</f>
        <v>58</v>
      </c>
      <c r="AK431" s="94">
        <f>+'t44 (3)'!AM475</f>
        <v>28.31</v>
      </c>
      <c r="AL431" s="94">
        <f>+'t44 (3)'!AN475</f>
        <v>83</v>
      </c>
      <c r="AM431" s="94">
        <f>+'t44 (3)'!AO475</f>
        <v>35.299999999999997</v>
      </c>
      <c r="AN431" s="94">
        <f>+'t44 (3)'!AP475</f>
        <v>45</v>
      </c>
      <c r="AO431" s="94">
        <f>+'t44 (3)'!AQ475</f>
        <v>27.19</v>
      </c>
      <c r="AP431" s="94">
        <f>+'t44 (3)'!AR475</f>
        <v>73</v>
      </c>
      <c r="AQ431" s="94">
        <f>+'t44 (3)'!AS475</f>
        <v>31.92</v>
      </c>
      <c r="AR431" s="94">
        <f>+'t44 (3)'!AT475</f>
        <v>61</v>
      </c>
      <c r="AS431" s="94">
        <f>+'t44 (3)'!AU475</f>
        <v>32.979999999999997</v>
      </c>
      <c r="AT431" s="94">
        <f>+'t44 (3)'!AV475</f>
        <v>57</v>
      </c>
      <c r="AU431" s="94">
        <f>+'t44 (3)'!AW475</f>
        <v>32.29</v>
      </c>
      <c r="AV431" s="94">
        <f>+'t44 (3)'!AX475</f>
        <v>47</v>
      </c>
      <c r="AW431" s="94">
        <f>+'t44 (3)'!AY475</f>
        <v>24.56</v>
      </c>
      <c r="AX431" s="94">
        <f>+'t44 (3)'!AZ475</f>
        <v>69</v>
      </c>
      <c r="AY431" s="94">
        <f>+'t44 (3)'!BA475</f>
        <v>38.83</v>
      </c>
      <c r="AZ431" s="94">
        <f>+'t44 (3)'!BB475</f>
        <v>67</v>
      </c>
      <c r="BA431" s="94">
        <f>+'t44 (3)'!BC475</f>
        <v>37.39</v>
      </c>
      <c r="BB431" s="94">
        <f>+'t44 (3)'!BD475</f>
        <v>56</v>
      </c>
      <c r="BC431" s="94">
        <f>+'t44 (3)'!BE475</f>
        <v>22.63</v>
      </c>
      <c r="BD431" s="94">
        <f>+'t44 (3)'!BF475</f>
        <v>51</v>
      </c>
      <c r="BE431" s="94">
        <f>+'t44 (3)'!BG475</f>
        <v>20.53</v>
      </c>
      <c r="BF431" s="94">
        <f>+'t44 (3)'!BH475</f>
        <v>76</v>
      </c>
      <c r="BG431" s="94">
        <f>+'t44 (3)'!BI475</f>
        <v>25.73</v>
      </c>
      <c r="BH431" s="94">
        <f>+'t44 (3)'!BJ475</f>
        <v>52</v>
      </c>
      <c r="BI431" s="94">
        <f>+'t44 (3)'!BK475</f>
        <v>29.51</v>
      </c>
      <c r="BJ431" s="94">
        <f>+'t44 (3)'!BL475</f>
        <v>51</v>
      </c>
      <c r="BK431" s="94">
        <f>+'t44 (3)'!BM475</f>
        <v>26.78</v>
      </c>
      <c r="BL431" s="94">
        <f>+'t44 (3)'!BN475</f>
        <v>35</v>
      </c>
      <c r="BM431" s="94">
        <f>+'t44 (3)'!BO475</f>
        <v>21.31</v>
      </c>
      <c r="BN431" s="94">
        <f>+'t44 (3)'!BP475</f>
        <v>43</v>
      </c>
      <c r="BO431" s="94">
        <f>+'t44 (3)'!BQ475</f>
        <v>21.41</v>
      </c>
      <c r="BP431" s="94">
        <f>+'t44 (3)'!BR475</f>
        <v>59</v>
      </c>
      <c r="BQ431" s="94">
        <f>+'t44 (3)'!BS475</f>
        <v>28.08</v>
      </c>
      <c r="BR431" s="94">
        <f>+'t44 (3)'!BT475</f>
        <v>49</v>
      </c>
      <c r="BS431" s="94">
        <f>+'t44 (3)'!BU475</f>
        <v>28.85</v>
      </c>
      <c r="BT431" s="94">
        <f>+'t44 (3)'!BV475</f>
        <v>39</v>
      </c>
      <c r="BU431" s="94">
        <f>+'t44 (3)'!BW475</f>
        <v>23.2</v>
      </c>
      <c r="BV431" s="94">
        <f>+'t44 (3)'!BX475</f>
        <v>37</v>
      </c>
      <c r="BW431" s="94">
        <f>+'t44 (3)'!BY475</f>
        <v>26.21</v>
      </c>
      <c r="BX431" s="94">
        <f>+'t44 (3)'!BZ475</f>
        <v>40</v>
      </c>
      <c r="BY431" s="94">
        <f>+'t44 (3)'!CA475</f>
        <v>17.559999999999999</v>
      </c>
      <c r="BZ431" s="94">
        <f>+'t44 (3)'!CB475</f>
        <v>62</v>
      </c>
      <c r="CA431" s="94">
        <f>+'t44 (3)'!CC475</f>
        <v>36.21</v>
      </c>
    </row>
    <row r="432" spans="1:79" ht="16.5" customHeight="1" x14ac:dyDescent="0.45">
      <c r="A432" s="2" t="s">
        <v>132</v>
      </c>
      <c r="B432" s="94">
        <f>+'t44 (3)'!D511</f>
        <v>695</v>
      </c>
      <c r="C432" s="94">
        <f>+'t44 (3)'!E511</f>
        <v>43.81</v>
      </c>
      <c r="D432" s="94">
        <f>+'t44 (3)'!F511</f>
        <v>654</v>
      </c>
      <c r="E432" s="94">
        <f>+'t44 (3)'!G511</f>
        <v>38.880000000000003</v>
      </c>
      <c r="F432" s="94">
        <f>+'t44 (3)'!H511</f>
        <v>547</v>
      </c>
      <c r="G432" s="94">
        <f>+'t44 (3)'!I511</f>
        <v>42.32</v>
      </c>
      <c r="H432" s="94">
        <f>+'t44 (3)'!J511</f>
        <v>390</v>
      </c>
      <c r="I432" s="94">
        <f>+'t44 (3)'!K511</f>
        <v>28.88</v>
      </c>
      <c r="J432" s="94">
        <f>+'t44 (3)'!L511</f>
        <v>425</v>
      </c>
      <c r="K432" s="94">
        <f>+'t44 (3)'!M511</f>
        <v>49.92</v>
      </c>
      <c r="L432" s="94">
        <f>+'t44 (3)'!N511</f>
        <v>279</v>
      </c>
      <c r="M432" s="94">
        <f>+'t44 (3)'!O511</f>
        <v>48.5</v>
      </c>
      <c r="N432" s="94">
        <f>+'t44 (3)'!P511</f>
        <v>372</v>
      </c>
      <c r="O432" s="94">
        <f>+'t44 (3)'!Q511</f>
        <v>61.43</v>
      </c>
      <c r="P432" s="94">
        <f>+'t44 (3)'!R511</f>
        <v>298</v>
      </c>
      <c r="Q432" s="94">
        <f>+'t44 (3)'!S511</f>
        <v>40.46</v>
      </c>
      <c r="R432" s="94">
        <f>+'t44 (3)'!T511</f>
        <v>533</v>
      </c>
      <c r="S432" s="94">
        <f>+'t44 (3)'!U511</f>
        <v>51.54</v>
      </c>
      <c r="T432" s="94">
        <f>+'t44 (3)'!V511</f>
        <v>609</v>
      </c>
      <c r="U432" s="94">
        <f>+'t44 (3)'!W511</f>
        <v>52.76</v>
      </c>
      <c r="V432" s="94">
        <f>+'t44 (3)'!X511</f>
        <v>599</v>
      </c>
      <c r="W432" s="94">
        <f>+'t44 (3)'!Y511</f>
        <v>50.02</v>
      </c>
      <c r="X432" s="94">
        <f>+'t44 (3)'!Z511</f>
        <v>910</v>
      </c>
      <c r="Y432" s="94">
        <f>+'t44 (3)'!AA511</f>
        <v>67.040000000000006</v>
      </c>
      <c r="Z432" s="94">
        <f>+'t44 (3)'!AB511</f>
        <v>690</v>
      </c>
      <c r="AA432" s="94">
        <f>+'t44 (3)'!AC511</f>
        <v>49.28</v>
      </c>
      <c r="AB432" s="94">
        <f>+'t44 (3)'!AD511</f>
        <v>502</v>
      </c>
      <c r="AC432" s="94">
        <f>+'t44 (3)'!AE511</f>
        <v>43.46</v>
      </c>
      <c r="AD432" s="94">
        <f>+'t44 (3)'!AF511</f>
        <v>562</v>
      </c>
      <c r="AE432" s="94">
        <f>+'t44 (3)'!AG511</f>
        <v>44.32</v>
      </c>
      <c r="AF432" s="94">
        <f>+'t44 (3)'!AH511</f>
        <v>334</v>
      </c>
      <c r="AG432" s="94">
        <f>+'t44 (3)'!AI511</f>
        <v>35.049999999999997</v>
      </c>
      <c r="AH432" s="94">
        <f>+'t44 (3)'!AJ511</f>
        <v>250</v>
      </c>
      <c r="AI432" s="94">
        <f>+'t44 (3)'!AK511</f>
        <v>48.13</v>
      </c>
      <c r="AJ432" s="94">
        <f>+'t44 (3)'!AL511</f>
        <v>317</v>
      </c>
      <c r="AK432" s="94">
        <f>+'t44 (3)'!AM511</f>
        <v>39.92</v>
      </c>
      <c r="AL432" s="94">
        <f>+'t44 (3)'!AN511</f>
        <v>259</v>
      </c>
      <c r="AM432" s="94">
        <f>+'t44 (3)'!AO511</f>
        <v>45.1</v>
      </c>
      <c r="AN432" s="94">
        <f>+'t44 (3)'!AP511</f>
        <v>300</v>
      </c>
      <c r="AO432" s="94">
        <f>+'t44 (3)'!AQ511</f>
        <v>40.99</v>
      </c>
      <c r="AP432" s="94">
        <f>+'t44 (3)'!AR511</f>
        <v>299</v>
      </c>
      <c r="AQ432" s="94">
        <f>+'t44 (3)'!AS511</f>
        <v>37.57</v>
      </c>
      <c r="AR432" s="94">
        <f>+'t44 (3)'!AT511</f>
        <v>555</v>
      </c>
      <c r="AS432" s="94">
        <f>+'t44 (3)'!AU511</f>
        <v>46.99</v>
      </c>
      <c r="AT432" s="94">
        <f>+'t44 (3)'!AV511</f>
        <v>626</v>
      </c>
      <c r="AU432" s="94">
        <f>+'t44 (3)'!AW511</f>
        <v>36.89</v>
      </c>
      <c r="AV432" s="94">
        <f>+'t44 (3)'!AX511</f>
        <v>689</v>
      </c>
      <c r="AW432" s="94">
        <f>+'t44 (3)'!AY511</f>
        <v>47.11</v>
      </c>
      <c r="AX432" s="94">
        <f>+'t44 (3)'!AZ511</f>
        <v>614</v>
      </c>
      <c r="AY432" s="94">
        <f>+'t44 (3)'!BA511</f>
        <v>45.39</v>
      </c>
      <c r="AZ432" s="94">
        <f>+'t44 (3)'!BB511</f>
        <v>446</v>
      </c>
      <c r="BA432" s="94">
        <f>+'t44 (3)'!BC511</f>
        <v>34.31</v>
      </c>
      <c r="BB432" s="94">
        <f>+'t44 (3)'!BD511</f>
        <v>596</v>
      </c>
      <c r="BC432" s="94">
        <f>+'t44 (3)'!BE511</f>
        <v>40.01</v>
      </c>
      <c r="BD432" s="94">
        <f>+'t44 (3)'!BF511</f>
        <v>298</v>
      </c>
      <c r="BE432" s="94">
        <f>+'t44 (3)'!BG511</f>
        <v>32.299999999999997</v>
      </c>
      <c r="BF432" s="94">
        <f>+'t44 (3)'!BH511</f>
        <v>324</v>
      </c>
      <c r="BG432" s="94">
        <f>+'t44 (3)'!BI511</f>
        <v>48.65</v>
      </c>
      <c r="BH432" s="94">
        <f>+'t44 (3)'!BJ511</f>
        <v>304</v>
      </c>
      <c r="BI432" s="94">
        <f>+'t44 (3)'!BK511</f>
        <v>44.11</v>
      </c>
      <c r="BJ432" s="94">
        <f>+'t44 (3)'!BL511</f>
        <v>263</v>
      </c>
      <c r="BK432" s="94">
        <f>+'t44 (3)'!BM511</f>
        <v>36.03</v>
      </c>
      <c r="BL432" s="94">
        <f>+'t44 (3)'!BN511</f>
        <v>272</v>
      </c>
      <c r="BM432" s="94">
        <f>+'t44 (3)'!BO511</f>
        <v>46.59</v>
      </c>
      <c r="BN432" s="94">
        <f>+'t44 (3)'!BP511</f>
        <v>241</v>
      </c>
      <c r="BO432" s="94">
        <f>+'t44 (3)'!BQ511</f>
        <v>46.96</v>
      </c>
      <c r="BP432" s="94">
        <f>+'t44 (3)'!BR511</f>
        <v>447</v>
      </c>
      <c r="BQ432" s="94">
        <f>+'t44 (3)'!BS511</f>
        <v>45.49</v>
      </c>
      <c r="BR432" s="94">
        <f>+'t44 (3)'!BT511</f>
        <v>613</v>
      </c>
      <c r="BS432" s="94">
        <f>+'t44 (3)'!BU511</f>
        <v>52.9</v>
      </c>
      <c r="BT432" s="94">
        <f>+'t44 (3)'!BV511</f>
        <v>576</v>
      </c>
      <c r="BU432" s="94">
        <f>+'t44 (3)'!BW511</f>
        <v>42.62</v>
      </c>
      <c r="BV432" s="94">
        <f>+'t44 (3)'!BX511</f>
        <v>625</v>
      </c>
      <c r="BW432" s="94">
        <f>+'t44 (3)'!BY511</f>
        <v>41.54</v>
      </c>
      <c r="BX432" s="94">
        <f>+'t44 (3)'!BZ511</f>
        <v>572</v>
      </c>
      <c r="BY432" s="94">
        <f>+'t44 (3)'!CA511</f>
        <v>46.37</v>
      </c>
      <c r="BZ432" s="94">
        <f>+'t44 (3)'!CB511</f>
        <v>510</v>
      </c>
      <c r="CA432" s="94">
        <f>+'t44 (3)'!CC511</f>
        <v>51.95</v>
      </c>
    </row>
    <row r="433" spans="1:79" ht="16.5" customHeight="1" x14ac:dyDescent="0.45">
      <c r="A433" s="2" t="s">
        <v>133</v>
      </c>
      <c r="B433" s="94">
        <f>+'t44 (3)'!D551</f>
        <v>494</v>
      </c>
      <c r="C433" s="94">
        <f>+'t44 (3)'!E551</f>
        <v>229.52</v>
      </c>
      <c r="D433" s="94">
        <f>+'t44 (3)'!F551</f>
        <v>548</v>
      </c>
      <c r="E433" s="94">
        <f>+'t44 (3)'!G551</f>
        <v>289.63</v>
      </c>
      <c r="F433" s="94">
        <f>+'t44 (3)'!H551</f>
        <v>583</v>
      </c>
      <c r="G433" s="94">
        <f>+'t44 (3)'!I551</f>
        <v>244.67</v>
      </c>
      <c r="H433" s="94">
        <f>+'t44 (3)'!J551</f>
        <v>485</v>
      </c>
      <c r="I433" s="94">
        <f>+'t44 (3)'!K551</f>
        <v>232.61</v>
      </c>
      <c r="J433" s="94">
        <f>+'t44 (3)'!L551</f>
        <v>707</v>
      </c>
      <c r="K433" s="94">
        <f>+'t44 (3)'!M551</f>
        <v>262.94</v>
      </c>
      <c r="L433" s="94">
        <f>+'t44 (3)'!N551</f>
        <v>697</v>
      </c>
      <c r="M433" s="94">
        <f>+'t44 (3)'!O551</f>
        <v>274.18</v>
      </c>
      <c r="N433" s="94">
        <f>+'t44 (3)'!P551</f>
        <v>525</v>
      </c>
      <c r="O433" s="94">
        <f>+'t44 (3)'!Q551</f>
        <v>254.78</v>
      </c>
      <c r="P433" s="94">
        <f>+'t44 (3)'!R551</f>
        <v>608</v>
      </c>
      <c r="Q433" s="94">
        <f>+'t44 (3)'!S551</f>
        <v>233.26</v>
      </c>
      <c r="R433" s="94">
        <f>+'t44 (3)'!T551</f>
        <v>634</v>
      </c>
      <c r="S433" s="94">
        <f>+'t44 (3)'!U551</f>
        <v>293.58999999999997</v>
      </c>
      <c r="T433" s="94">
        <f>+'t44 (3)'!V551</f>
        <v>582</v>
      </c>
      <c r="U433" s="94">
        <f>+'t44 (3)'!W551</f>
        <v>351.81</v>
      </c>
      <c r="V433" s="94">
        <f>+'t44 (3)'!X551</f>
        <v>496</v>
      </c>
      <c r="W433" s="94">
        <f>+'t44 (3)'!Y551</f>
        <v>251.11</v>
      </c>
      <c r="X433" s="94">
        <f>+'t44 (3)'!Z551</f>
        <v>608</v>
      </c>
      <c r="Y433" s="94">
        <f>+'t44 (3)'!AA551</f>
        <v>412.05</v>
      </c>
      <c r="Z433" s="94">
        <f>+'t44 (3)'!AB551</f>
        <v>477</v>
      </c>
      <c r="AA433" s="94">
        <f>+'t44 (3)'!AC551</f>
        <v>226.72</v>
      </c>
      <c r="AB433" s="94">
        <f>+'t44 (3)'!AD551</f>
        <v>532</v>
      </c>
      <c r="AC433" s="94">
        <f>+'t44 (3)'!AE551</f>
        <v>277.93</v>
      </c>
      <c r="AD433" s="94">
        <f>+'t44 (3)'!AF551</f>
        <v>729</v>
      </c>
      <c r="AE433" s="94">
        <f>+'t44 (3)'!AG551</f>
        <v>348.12</v>
      </c>
      <c r="AF433" s="94">
        <f>+'t44 (3)'!AH551</f>
        <v>545</v>
      </c>
      <c r="AG433" s="94">
        <f>+'t44 (3)'!AI551</f>
        <v>253.46</v>
      </c>
      <c r="AH433" s="94">
        <f>+'t44 (3)'!AJ551</f>
        <v>570</v>
      </c>
      <c r="AI433" s="94">
        <f>+'t44 (3)'!AK551</f>
        <v>282.99</v>
      </c>
      <c r="AJ433" s="94">
        <f>+'t44 (3)'!AL551</f>
        <v>559</v>
      </c>
      <c r="AK433" s="94">
        <f>+'t44 (3)'!AM551</f>
        <v>263.57</v>
      </c>
      <c r="AL433" s="94">
        <f>+'t44 (3)'!AN551</f>
        <v>511</v>
      </c>
      <c r="AM433" s="94">
        <f>+'t44 (3)'!AO551</f>
        <v>251.84</v>
      </c>
      <c r="AN433" s="94">
        <f>+'t44 (3)'!AP551</f>
        <v>482</v>
      </c>
      <c r="AO433" s="94">
        <f>+'t44 (3)'!AQ551</f>
        <v>265.95999999999998</v>
      </c>
      <c r="AP433" s="94">
        <f>+'t44 (3)'!AR551</f>
        <v>461</v>
      </c>
      <c r="AQ433" s="94">
        <f>+'t44 (3)'!AS551</f>
        <v>282.01</v>
      </c>
      <c r="AR433" s="94">
        <f>+'t44 (3)'!AT551</f>
        <v>437</v>
      </c>
      <c r="AS433" s="94">
        <f>+'t44 (3)'!AU551</f>
        <v>239.23</v>
      </c>
      <c r="AT433" s="94">
        <f>+'t44 (3)'!AV551</f>
        <v>437</v>
      </c>
      <c r="AU433" s="94">
        <f>+'t44 (3)'!AW551</f>
        <v>278.89</v>
      </c>
      <c r="AV433" s="94">
        <f>+'t44 (3)'!AX551</f>
        <v>455</v>
      </c>
      <c r="AW433" s="94">
        <f>+'t44 (3)'!AY551</f>
        <v>288.24</v>
      </c>
      <c r="AX433" s="94">
        <f>+'t44 (3)'!AZ551</f>
        <v>412</v>
      </c>
      <c r="AY433" s="94">
        <f>+'t44 (3)'!BA551</f>
        <v>231.32</v>
      </c>
      <c r="AZ433" s="94">
        <f>+'t44 (3)'!BB551</f>
        <v>495</v>
      </c>
      <c r="BA433" s="94">
        <f>+'t44 (3)'!BC551</f>
        <v>265.32</v>
      </c>
      <c r="BB433" s="94">
        <f>+'t44 (3)'!BD551</f>
        <v>439</v>
      </c>
      <c r="BC433" s="94">
        <f>+'t44 (3)'!BE551</f>
        <v>269.82</v>
      </c>
      <c r="BD433" s="94">
        <f>+'t44 (3)'!BF551</f>
        <v>388</v>
      </c>
      <c r="BE433" s="94">
        <f>+'t44 (3)'!BG551</f>
        <v>221.69</v>
      </c>
      <c r="BF433" s="94">
        <f>+'t44 (3)'!BH551</f>
        <v>505</v>
      </c>
      <c r="BG433" s="94">
        <f>+'t44 (3)'!BI551</f>
        <v>296.55</v>
      </c>
      <c r="BH433" s="94">
        <f>+'t44 (3)'!BJ551</f>
        <v>458</v>
      </c>
      <c r="BI433" s="94">
        <f>+'t44 (3)'!BK551</f>
        <v>311.10000000000002</v>
      </c>
      <c r="BJ433" s="94">
        <f>+'t44 (3)'!BL551</f>
        <v>388</v>
      </c>
      <c r="BK433" s="94">
        <f>+'t44 (3)'!BM551</f>
        <v>280.20999999999998</v>
      </c>
      <c r="BL433" s="94">
        <f>+'t44 (3)'!BN551</f>
        <v>500</v>
      </c>
      <c r="BM433" s="94">
        <f>+'t44 (3)'!BO551</f>
        <v>309.83</v>
      </c>
      <c r="BN433" s="94">
        <f>+'t44 (3)'!BP551</f>
        <v>385</v>
      </c>
      <c r="BO433" s="94">
        <f>+'t44 (3)'!BQ551</f>
        <v>247.27</v>
      </c>
      <c r="BP433" s="94">
        <f>+'t44 (3)'!BR551</f>
        <v>357</v>
      </c>
      <c r="BQ433" s="94">
        <f>+'t44 (3)'!BS551</f>
        <v>238.56</v>
      </c>
      <c r="BR433" s="94">
        <f>+'t44 (3)'!BT551</f>
        <v>474</v>
      </c>
      <c r="BS433" s="94">
        <f>+'t44 (3)'!BU551</f>
        <v>286.02999999999997</v>
      </c>
      <c r="BT433" s="94">
        <f>+'t44 (3)'!BV551</f>
        <v>454</v>
      </c>
      <c r="BU433" s="94">
        <f>+'t44 (3)'!BW551</f>
        <v>267.14999999999998</v>
      </c>
      <c r="BV433" s="94">
        <f>+'t44 (3)'!BX551</f>
        <v>391</v>
      </c>
      <c r="BW433" s="94">
        <f>+'t44 (3)'!BY551</f>
        <v>203.74</v>
      </c>
      <c r="BX433" s="94">
        <f>+'t44 (3)'!BZ551</f>
        <v>442</v>
      </c>
      <c r="BY433" s="94">
        <f>+'t44 (3)'!CA551</f>
        <v>228.32</v>
      </c>
      <c r="BZ433" s="94">
        <f>+'t44 (3)'!CB551</f>
        <v>385</v>
      </c>
      <c r="CA433" s="94">
        <f>+'t44 (3)'!CC551</f>
        <v>227.68</v>
      </c>
    </row>
    <row r="434" spans="1:79" ht="16.5" customHeight="1" x14ac:dyDescent="0.45">
      <c r="A434" s="2" t="s">
        <v>134</v>
      </c>
      <c r="B434" s="94">
        <f>+'t44 (3)'!D552</f>
        <v>85</v>
      </c>
      <c r="C434" s="94">
        <f>+'t44 (3)'!E552</f>
        <v>33.92</v>
      </c>
      <c r="D434" s="94">
        <f>+'t44 (3)'!F552</f>
        <v>81</v>
      </c>
      <c r="E434" s="94">
        <f>+'t44 (3)'!G552</f>
        <v>38.299999999999997</v>
      </c>
      <c r="F434" s="94">
        <f>+'t44 (3)'!H552</f>
        <v>285</v>
      </c>
      <c r="G434" s="94">
        <f>+'t44 (3)'!I552</f>
        <v>79.81</v>
      </c>
      <c r="H434" s="94">
        <f>+'t44 (3)'!J552</f>
        <v>325</v>
      </c>
      <c r="I434" s="94">
        <f>+'t44 (3)'!K552</f>
        <v>82.58</v>
      </c>
      <c r="J434" s="94">
        <f>+'t44 (3)'!L552</f>
        <v>784</v>
      </c>
      <c r="K434" s="94">
        <f>+'t44 (3)'!M552</f>
        <v>146.79</v>
      </c>
      <c r="L434" s="94">
        <f>+'t44 (3)'!N552</f>
        <v>1232</v>
      </c>
      <c r="M434" s="94">
        <f>+'t44 (3)'!O552</f>
        <v>243.69</v>
      </c>
      <c r="N434" s="94">
        <f>+'t44 (3)'!P552</f>
        <v>1425</v>
      </c>
      <c r="O434" s="94">
        <f>+'t44 (3)'!Q552</f>
        <v>292.69</v>
      </c>
      <c r="P434" s="94">
        <f>+'t44 (3)'!R552</f>
        <v>1534</v>
      </c>
      <c r="Q434" s="94">
        <f>+'t44 (3)'!S552</f>
        <v>283.94</v>
      </c>
      <c r="R434" s="94">
        <f>+'t44 (3)'!T552</f>
        <v>1360</v>
      </c>
      <c r="S434" s="94">
        <f>+'t44 (3)'!U552</f>
        <v>246.4</v>
      </c>
      <c r="T434" s="94">
        <f>+'t44 (3)'!V552</f>
        <v>349</v>
      </c>
      <c r="U434" s="94">
        <f>+'t44 (3)'!W552</f>
        <v>110.3</v>
      </c>
      <c r="V434" s="94">
        <f>+'t44 (3)'!X552</f>
        <v>120</v>
      </c>
      <c r="W434" s="94">
        <f>+'t44 (3)'!Y552</f>
        <v>52.26</v>
      </c>
      <c r="X434" s="94">
        <f>+'t44 (3)'!Z552</f>
        <v>110</v>
      </c>
      <c r="Y434" s="94">
        <f>+'t44 (3)'!AA552</f>
        <v>54.48</v>
      </c>
      <c r="Z434" s="94">
        <f>+'t44 (3)'!AB552</f>
        <v>143</v>
      </c>
      <c r="AA434" s="94">
        <f>+'t44 (3)'!AC552</f>
        <v>56.51</v>
      </c>
      <c r="AB434" s="94">
        <f>+'t44 (3)'!AD552</f>
        <v>111</v>
      </c>
      <c r="AC434" s="94">
        <f>+'t44 (3)'!AE552</f>
        <v>48.04</v>
      </c>
      <c r="AD434" s="94">
        <f>+'t44 (3)'!AF552</f>
        <v>343</v>
      </c>
      <c r="AE434" s="94">
        <f>+'t44 (3)'!AG552</f>
        <v>101.18</v>
      </c>
      <c r="AF434" s="94">
        <f>+'t44 (3)'!AH552</f>
        <v>330</v>
      </c>
      <c r="AG434" s="94">
        <f>+'t44 (3)'!AI552</f>
        <v>61.6</v>
      </c>
      <c r="AH434" s="94">
        <f>+'t44 (3)'!AJ552</f>
        <v>456</v>
      </c>
      <c r="AI434" s="94">
        <f>+'t44 (3)'!AK552</f>
        <v>118.74</v>
      </c>
      <c r="AJ434" s="94">
        <f>+'t44 (3)'!AL552</f>
        <v>1226</v>
      </c>
      <c r="AK434" s="94">
        <f>+'t44 (3)'!AM552</f>
        <v>233.05</v>
      </c>
      <c r="AL434" s="94">
        <f>+'t44 (3)'!AN552</f>
        <v>1617</v>
      </c>
      <c r="AM434" s="94">
        <f>+'t44 (3)'!AO552</f>
        <v>313.58999999999997</v>
      </c>
      <c r="AN434" s="94">
        <f>+'t44 (3)'!AP552</f>
        <v>1527</v>
      </c>
      <c r="AO434" s="94">
        <f>+'t44 (3)'!AQ552</f>
        <v>270.95</v>
      </c>
      <c r="AP434" s="94">
        <f>+'t44 (3)'!AR552</f>
        <v>1116</v>
      </c>
      <c r="AQ434" s="94">
        <f>+'t44 (3)'!AS552</f>
        <v>219.3</v>
      </c>
      <c r="AR434" s="94">
        <f>+'t44 (3)'!AT552</f>
        <v>256</v>
      </c>
      <c r="AS434" s="94">
        <f>+'t44 (3)'!AU552</f>
        <v>64.88</v>
      </c>
      <c r="AT434" s="94">
        <f>+'t44 (3)'!AV552</f>
        <v>104</v>
      </c>
      <c r="AU434" s="94">
        <f>+'t44 (3)'!AW552</f>
        <v>41.53</v>
      </c>
      <c r="AV434" s="94">
        <f>+'t44 (3)'!AX552</f>
        <v>155</v>
      </c>
      <c r="AW434" s="94">
        <f>+'t44 (3)'!AY552</f>
        <v>60.94</v>
      </c>
      <c r="AX434" s="94">
        <f>+'t44 (3)'!AZ552</f>
        <v>96</v>
      </c>
      <c r="AY434" s="94">
        <f>+'t44 (3)'!BA552</f>
        <v>36.18</v>
      </c>
      <c r="AZ434" s="94">
        <f>+'t44 (3)'!BB552</f>
        <v>114</v>
      </c>
      <c r="BA434" s="94">
        <f>+'t44 (3)'!BC552</f>
        <v>58.94</v>
      </c>
      <c r="BB434" s="94">
        <f>+'t44 (3)'!BD552</f>
        <v>242</v>
      </c>
      <c r="BC434" s="94">
        <f>+'t44 (3)'!BE552</f>
        <v>68.31</v>
      </c>
      <c r="BD434" s="94">
        <f>+'t44 (3)'!BF552</f>
        <v>316</v>
      </c>
      <c r="BE434" s="94">
        <f>+'t44 (3)'!BG552</f>
        <v>66.680000000000007</v>
      </c>
      <c r="BF434" s="94">
        <f>+'t44 (3)'!BH552</f>
        <v>500</v>
      </c>
      <c r="BG434" s="94">
        <f>+'t44 (3)'!BI552</f>
        <v>112.79</v>
      </c>
      <c r="BH434" s="94">
        <f>+'t44 (3)'!BJ552</f>
        <v>854</v>
      </c>
      <c r="BI434" s="94">
        <f>+'t44 (3)'!BK552</f>
        <v>193.14</v>
      </c>
      <c r="BJ434" s="94">
        <f>+'t44 (3)'!BL552</f>
        <v>1709</v>
      </c>
      <c r="BK434" s="94">
        <f>+'t44 (3)'!BM552</f>
        <v>297.31</v>
      </c>
      <c r="BL434" s="94">
        <f>+'t44 (3)'!BN552</f>
        <v>1612</v>
      </c>
      <c r="BM434" s="94">
        <f>+'t44 (3)'!BO552</f>
        <v>291.39</v>
      </c>
      <c r="BN434" s="94">
        <f>+'t44 (3)'!BP552</f>
        <v>981</v>
      </c>
      <c r="BO434" s="94">
        <f>+'t44 (3)'!BQ552</f>
        <v>178.12</v>
      </c>
      <c r="BP434" s="94">
        <f>+'t44 (3)'!BR552</f>
        <v>157</v>
      </c>
      <c r="BQ434" s="94">
        <f>+'t44 (3)'!BS552</f>
        <v>56.01</v>
      </c>
      <c r="BR434" s="94">
        <f>+'t44 (3)'!BT552</f>
        <v>110</v>
      </c>
      <c r="BS434" s="94">
        <f>+'t44 (3)'!BU552</f>
        <v>53.34</v>
      </c>
      <c r="BT434" s="94">
        <f>+'t44 (3)'!BV552</f>
        <v>85</v>
      </c>
      <c r="BU434" s="94">
        <f>+'t44 (3)'!BW552</f>
        <v>49.23</v>
      </c>
      <c r="BV434" s="94">
        <f>+'t44 (3)'!BX552</f>
        <v>106</v>
      </c>
      <c r="BW434" s="94">
        <f>+'t44 (3)'!BY552</f>
        <v>38.42</v>
      </c>
      <c r="BX434" s="94">
        <f>+'t44 (3)'!BZ552</f>
        <v>105</v>
      </c>
      <c r="BY434" s="94">
        <f>+'t44 (3)'!CA552</f>
        <v>46.11</v>
      </c>
      <c r="BZ434" s="94">
        <f>+'t44 (3)'!CB552</f>
        <v>268</v>
      </c>
      <c r="CA434" s="94">
        <f>+'t44 (3)'!CC552</f>
        <v>75.13</v>
      </c>
    </row>
    <row r="435" spans="1:79" ht="16.5" customHeight="1" x14ac:dyDescent="0.45">
      <c r="A435" s="128" t="s">
        <v>157</v>
      </c>
      <c r="B435" s="94">
        <f>+'t44 (3)'!D245</f>
        <v>67491</v>
      </c>
      <c r="C435" s="94">
        <f>+'t44 (3)'!E245</f>
        <v>3279.98</v>
      </c>
      <c r="D435" s="94">
        <f>+'t44 (3)'!F245</f>
        <v>62232</v>
      </c>
      <c r="E435" s="94">
        <f>+'t44 (3)'!G245</f>
        <v>3149.57</v>
      </c>
      <c r="F435" s="94">
        <f>+'t44 (3)'!H245</f>
        <v>71171</v>
      </c>
      <c r="G435" s="94">
        <f>+'t44 (3)'!I245</f>
        <v>3625.67</v>
      </c>
      <c r="H435" s="94">
        <f>+'t44 (3)'!J245</f>
        <v>67256</v>
      </c>
      <c r="I435" s="94">
        <f>+'t44 (3)'!K245</f>
        <v>3469.02</v>
      </c>
      <c r="J435" s="94">
        <f>+'t44 (3)'!L245</f>
        <v>68360</v>
      </c>
      <c r="K435" s="94">
        <f>+'t44 (3)'!M245</f>
        <v>3451.14</v>
      </c>
      <c r="L435" s="94">
        <f>+'t44 (3)'!N245</f>
        <v>69273</v>
      </c>
      <c r="M435" s="94">
        <f>+'t44 (3)'!O245</f>
        <v>3524.72</v>
      </c>
      <c r="N435" s="94">
        <f>+'t44 (3)'!P245</f>
        <v>68542</v>
      </c>
      <c r="O435" s="94">
        <f>+'t44 (3)'!Q245</f>
        <v>3689.22</v>
      </c>
      <c r="P435" s="94">
        <f>+'t44 (3)'!R245</f>
        <v>60568</v>
      </c>
      <c r="Q435" s="94">
        <f>+'t44 (3)'!S245</f>
        <v>3387.31</v>
      </c>
      <c r="R435" s="94">
        <f>+'t44 (3)'!T245</f>
        <v>69169</v>
      </c>
      <c r="S435" s="94">
        <f>+'t44 (3)'!U245</f>
        <v>3761.71</v>
      </c>
      <c r="T435" s="94">
        <f>+'t44 (3)'!V245</f>
        <v>66457</v>
      </c>
      <c r="U435" s="94">
        <f>+'t44 (3)'!W245</f>
        <v>3749.56</v>
      </c>
      <c r="V435" s="94">
        <f>+'t44 (3)'!X245</f>
        <v>63108</v>
      </c>
      <c r="W435" s="94">
        <f>+'t44 (3)'!Y245</f>
        <v>3404.07</v>
      </c>
      <c r="X435" s="94">
        <f>+'t44 (3)'!Z245</f>
        <v>57668</v>
      </c>
      <c r="Y435" s="94">
        <f>+'t44 (3)'!AA245</f>
        <v>3281.25</v>
      </c>
      <c r="Z435" s="94">
        <f>+'t44 (3)'!AB245</f>
        <v>57173</v>
      </c>
      <c r="AA435" s="94">
        <f>+'t44 (3)'!AC245</f>
        <v>3224.46</v>
      </c>
      <c r="AB435" s="94">
        <f>+'t44 (3)'!AD245</f>
        <v>58779</v>
      </c>
      <c r="AC435" s="94">
        <f>+'t44 (3)'!AE245</f>
        <v>3250.29</v>
      </c>
      <c r="AD435" s="94">
        <f>+'t44 (3)'!AF245</f>
        <v>67761</v>
      </c>
      <c r="AE435" s="94">
        <f>+'t44 (3)'!AG245</f>
        <v>3870.9</v>
      </c>
      <c r="AF435" s="94">
        <f>+'t44 (3)'!AH245</f>
        <v>61498</v>
      </c>
      <c r="AG435" s="94">
        <f>+'t44 (3)'!AI245</f>
        <v>3345.11</v>
      </c>
      <c r="AH435" s="94">
        <f>+'t44 (3)'!AJ245</f>
        <v>68012</v>
      </c>
      <c r="AI435" s="94">
        <f>+'t44 (3)'!AK245</f>
        <v>3599.8</v>
      </c>
      <c r="AJ435" s="94">
        <f>+'t44 (3)'!AL245</f>
        <v>68853</v>
      </c>
      <c r="AK435" s="94">
        <f>+'t44 (3)'!AM245</f>
        <v>3869.7</v>
      </c>
      <c r="AL435" s="94">
        <f>+'t44 (3)'!AN245</f>
        <v>64262</v>
      </c>
      <c r="AM435" s="94">
        <f>+'t44 (3)'!AO245</f>
        <v>3648.41</v>
      </c>
      <c r="AN435" s="94">
        <f>+'t44 (3)'!AP245</f>
        <v>71484</v>
      </c>
      <c r="AO435" s="94">
        <f>+'t44 (3)'!AQ245</f>
        <v>3963.01</v>
      </c>
      <c r="AP435" s="94">
        <f>+'t44 (3)'!AR245</f>
        <v>72891</v>
      </c>
      <c r="AQ435" s="94">
        <f>+'t44 (3)'!AS245</f>
        <v>3936.88</v>
      </c>
      <c r="AR435" s="94">
        <f>+'t44 (3)'!AT245</f>
        <v>72890</v>
      </c>
      <c r="AS435" s="94">
        <f>+'t44 (3)'!AU245</f>
        <v>3980.73</v>
      </c>
      <c r="AT435" s="94">
        <f>+'t44 (3)'!AV245</f>
        <v>70952</v>
      </c>
      <c r="AU435" s="94">
        <f>+'t44 (3)'!AW245</f>
        <v>3967.32</v>
      </c>
      <c r="AV435" s="94">
        <f>+'t44 (3)'!AX245</f>
        <v>64763</v>
      </c>
      <c r="AW435" s="94">
        <f>+'t44 (3)'!AY245</f>
        <v>3783.02</v>
      </c>
      <c r="AX435" s="94">
        <f>+'t44 (3)'!AZ245</f>
        <v>65521</v>
      </c>
      <c r="AY435" s="94">
        <f>+'t44 (3)'!BA245</f>
        <v>3704.82</v>
      </c>
      <c r="AZ435" s="94">
        <f>+'t44 (3)'!BB245</f>
        <v>69712</v>
      </c>
      <c r="BA435" s="94">
        <f>+'t44 (3)'!BC245</f>
        <v>3977.27</v>
      </c>
      <c r="BB435" s="94">
        <f>+'t44 (3)'!BD245</f>
        <v>77245</v>
      </c>
      <c r="BC435" s="94">
        <f>+'t44 (3)'!BE245</f>
        <v>4261.04</v>
      </c>
      <c r="BD435" s="94">
        <f>+'t44 (3)'!BF245</f>
        <v>62509</v>
      </c>
      <c r="BE435" s="94">
        <f>+'t44 (3)'!BG245</f>
        <v>3590.77</v>
      </c>
      <c r="BF435" s="94">
        <f>+'t44 (3)'!BH245</f>
        <v>75340</v>
      </c>
      <c r="BG435" s="94">
        <f>+'t44 (3)'!BI245</f>
        <v>4293.07</v>
      </c>
      <c r="BH435" s="94">
        <f>+'t44 (3)'!BJ245</f>
        <v>69449</v>
      </c>
      <c r="BI435" s="94">
        <f>+'t44 (3)'!BK245</f>
        <v>3935.19</v>
      </c>
      <c r="BJ435" s="94">
        <f>+'t44 (3)'!BL245</f>
        <v>66769</v>
      </c>
      <c r="BK435" s="94">
        <f>+'t44 (3)'!BM245</f>
        <v>4071.66</v>
      </c>
      <c r="BL435" s="94">
        <f>+'t44 (3)'!BN245</f>
        <v>66364</v>
      </c>
      <c r="BM435" s="94">
        <f>+'t44 (3)'!BO245</f>
        <v>4082.4</v>
      </c>
      <c r="BN435" s="94">
        <f>+'t44 (3)'!BP245</f>
        <v>64619</v>
      </c>
      <c r="BO435" s="94">
        <f>+'t44 (3)'!BQ245</f>
        <v>3937.89</v>
      </c>
      <c r="BP435" s="94">
        <f>+'t44 (3)'!BR245</f>
        <v>70504</v>
      </c>
      <c r="BQ435" s="94">
        <f>+'t44 (3)'!BS245</f>
        <v>4427.8999999999996</v>
      </c>
      <c r="BR435" s="94">
        <f>+'t44 (3)'!BT245</f>
        <v>68976</v>
      </c>
      <c r="BS435" s="94">
        <f>+'t44 (3)'!BU245</f>
        <v>4147.83</v>
      </c>
      <c r="BT435" s="94">
        <f>+'t44 (3)'!BV245</f>
        <v>55775</v>
      </c>
      <c r="BU435" s="94">
        <f>+'t44 (3)'!BW245</f>
        <v>3561.4</v>
      </c>
      <c r="BV435" s="94">
        <f>+'t44 (3)'!BX245</f>
        <v>65014</v>
      </c>
      <c r="BW435" s="94">
        <f>+'t44 (3)'!BY245</f>
        <v>4024.18</v>
      </c>
      <c r="BX435" s="94">
        <f>+'t44 (3)'!BZ245</f>
        <v>62889</v>
      </c>
      <c r="BY435" s="94">
        <f>+'t44 (3)'!CA245</f>
        <v>3687.24</v>
      </c>
      <c r="BZ435" s="94">
        <f>+'t44 (3)'!CB245</f>
        <v>68632</v>
      </c>
      <c r="CA435" s="94">
        <f>+'t44 (3)'!CC245</f>
        <v>4152.3599999999997</v>
      </c>
    </row>
    <row r="436" spans="1:79" ht="16.5" customHeight="1" x14ac:dyDescent="0.45">
      <c r="A436" s="129" t="s">
        <v>156</v>
      </c>
      <c r="B436" s="95">
        <f t="shared" ref="B436:BM436" si="44">B437+B438</f>
        <v>2970</v>
      </c>
      <c r="C436" s="95">
        <f t="shared" si="44"/>
        <v>2495.5699999999997</v>
      </c>
      <c r="D436" s="95">
        <f t="shared" si="44"/>
        <v>2827</v>
      </c>
      <c r="E436" s="95">
        <f t="shared" si="44"/>
        <v>3362.3100000000004</v>
      </c>
      <c r="F436" s="95">
        <f t="shared" si="44"/>
        <v>3562</v>
      </c>
      <c r="G436" s="95">
        <f t="shared" si="44"/>
        <v>2661.77</v>
      </c>
      <c r="H436" s="95">
        <f t="shared" si="44"/>
        <v>2919</v>
      </c>
      <c r="I436" s="95">
        <f t="shared" si="44"/>
        <v>2320.71</v>
      </c>
      <c r="J436" s="95">
        <f t="shared" si="44"/>
        <v>3004</v>
      </c>
      <c r="K436" s="95">
        <f t="shared" si="44"/>
        <v>2565.1999999999998</v>
      </c>
      <c r="L436" s="95">
        <f t="shared" si="44"/>
        <v>2900</v>
      </c>
      <c r="M436" s="95">
        <f t="shared" si="44"/>
        <v>2665.71</v>
      </c>
      <c r="N436" s="95">
        <f t="shared" si="44"/>
        <v>3377</v>
      </c>
      <c r="O436" s="95">
        <f t="shared" si="44"/>
        <v>2903.88</v>
      </c>
      <c r="P436" s="95">
        <f t="shared" si="44"/>
        <v>2883</v>
      </c>
      <c r="Q436" s="95">
        <f t="shared" si="44"/>
        <v>2788.6499999999996</v>
      </c>
      <c r="R436" s="95">
        <f t="shared" si="44"/>
        <v>3379</v>
      </c>
      <c r="S436" s="95">
        <f t="shared" si="44"/>
        <v>3026.62</v>
      </c>
      <c r="T436" s="95">
        <f t="shared" si="44"/>
        <v>3397</v>
      </c>
      <c r="U436" s="95">
        <f t="shared" si="44"/>
        <v>3187.5699999999997</v>
      </c>
      <c r="V436" s="95">
        <f t="shared" si="44"/>
        <v>3656</v>
      </c>
      <c r="W436" s="95">
        <f t="shared" si="44"/>
        <v>2866.74</v>
      </c>
      <c r="X436" s="95">
        <f t="shared" si="44"/>
        <v>3564</v>
      </c>
      <c r="Y436" s="95">
        <f t="shared" si="44"/>
        <v>3102.16</v>
      </c>
      <c r="Z436" s="95">
        <f t="shared" si="44"/>
        <v>3260</v>
      </c>
      <c r="AA436" s="95">
        <f t="shared" si="44"/>
        <v>2855.92</v>
      </c>
      <c r="AB436" s="95">
        <f t="shared" si="44"/>
        <v>3284</v>
      </c>
      <c r="AC436" s="95">
        <f t="shared" si="44"/>
        <v>3140.73</v>
      </c>
      <c r="AD436" s="95">
        <f t="shared" si="44"/>
        <v>4041</v>
      </c>
      <c r="AE436" s="95">
        <f t="shared" si="44"/>
        <v>3304.3599999999997</v>
      </c>
      <c r="AF436" s="95">
        <f t="shared" si="44"/>
        <v>2808</v>
      </c>
      <c r="AG436" s="95">
        <f t="shared" si="44"/>
        <v>2624.87</v>
      </c>
      <c r="AH436" s="95">
        <f t="shared" si="44"/>
        <v>3636</v>
      </c>
      <c r="AI436" s="95">
        <f t="shared" si="44"/>
        <v>3061.17</v>
      </c>
      <c r="AJ436" s="95">
        <f t="shared" si="44"/>
        <v>3694</v>
      </c>
      <c r="AK436" s="95">
        <f t="shared" si="44"/>
        <v>3257.3</v>
      </c>
      <c r="AL436" s="95">
        <f t="shared" si="44"/>
        <v>3363</v>
      </c>
      <c r="AM436" s="95">
        <f t="shared" si="44"/>
        <v>3143.4300000000003</v>
      </c>
      <c r="AN436" s="95">
        <f t="shared" si="44"/>
        <v>3985</v>
      </c>
      <c r="AO436" s="95">
        <f t="shared" si="44"/>
        <v>3125.96</v>
      </c>
      <c r="AP436" s="95">
        <f t="shared" si="44"/>
        <v>3714</v>
      </c>
      <c r="AQ436" s="95">
        <f t="shared" si="44"/>
        <v>3298</v>
      </c>
      <c r="AR436" s="95">
        <f t="shared" si="44"/>
        <v>3198</v>
      </c>
      <c r="AS436" s="95">
        <f t="shared" si="44"/>
        <v>2931.21</v>
      </c>
      <c r="AT436" s="95">
        <f t="shared" si="44"/>
        <v>4009</v>
      </c>
      <c r="AU436" s="95">
        <f t="shared" si="44"/>
        <v>3258.91</v>
      </c>
      <c r="AV436" s="95">
        <f t="shared" si="44"/>
        <v>3222</v>
      </c>
      <c r="AW436" s="95">
        <f t="shared" si="44"/>
        <v>2945.6899999999996</v>
      </c>
      <c r="AX436" s="95">
        <f t="shared" si="44"/>
        <v>3320</v>
      </c>
      <c r="AY436" s="95">
        <f t="shared" si="44"/>
        <v>2875.7</v>
      </c>
      <c r="AZ436" s="95">
        <f t="shared" si="44"/>
        <v>3089</v>
      </c>
      <c r="BA436" s="95">
        <f t="shared" si="44"/>
        <v>2887.19</v>
      </c>
      <c r="BB436" s="95">
        <f t="shared" si="44"/>
        <v>4246</v>
      </c>
      <c r="BC436" s="95">
        <f t="shared" si="44"/>
        <v>3381.3999999999996</v>
      </c>
      <c r="BD436" s="95">
        <f t="shared" si="44"/>
        <v>3269</v>
      </c>
      <c r="BE436" s="95">
        <f t="shared" si="44"/>
        <v>3049.8199999999997</v>
      </c>
      <c r="BF436" s="95">
        <f t="shared" si="44"/>
        <v>3588</v>
      </c>
      <c r="BG436" s="95">
        <f t="shared" si="44"/>
        <v>3315.5299999999997</v>
      </c>
      <c r="BH436" s="95">
        <f t="shared" si="44"/>
        <v>3892</v>
      </c>
      <c r="BI436" s="95">
        <f t="shared" si="44"/>
        <v>3338.2799999999997</v>
      </c>
      <c r="BJ436" s="95">
        <f t="shared" si="44"/>
        <v>3159</v>
      </c>
      <c r="BK436" s="95">
        <f t="shared" si="44"/>
        <v>3231.8199999999997</v>
      </c>
      <c r="BL436" s="95">
        <f t="shared" si="44"/>
        <v>4002</v>
      </c>
      <c r="BM436" s="95">
        <f t="shared" si="44"/>
        <v>3451.2</v>
      </c>
      <c r="BN436" s="95">
        <f t="shared" ref="BN436:CA436" si="45">BN437+BN438</f>
        <v>3885</v>
      </c>
      <c r="BO436" s="95">
        <f t="shared" si="45"/>
        <v>3295.2799999999997</v>
      </c>
      <c r="BP436" s="95">
        <f t="shared" si="45"/>
        <v>3866</v>
      </c>
      <c r="BQ436" s="95">
        <f t="shared" si="45"/>
        <v>3222.07</v>
      </c>
      <c r="BR436" s="95">
        <f t="shared" si="45"/>
        <v>3450</v>
      </c>
      <c r="BS436" s="95">
        <f t="shared" si="45"/>
        <v>3429.8</v>
      </c>
      <c r="BT436" s="95">
        <f t="shared" si="45"/>
        <v>3620</v>
      </c>
      <c r="BU436" s="95">
        <f t="shared" si="45"/>
        <v>3295.85</v>
      </c>
      <c r="BV436" s="95">
        <f t="shared" si="45"/>
        <v>3150</v>
      </c>
      <c r="BW436" s="95">
        <f t="shared" si="45"/>
        <v>3021.7700000000004</v>
      </c>
      <c r="BX436" s="95">
        <f t="shared" si="45"/>
        <v>3867</v>
      </c>
      <c r="BY436" s="95">
        <f t="shared" si="45"/>
        <v>2955.87</v>
      </c>
      <c r="BZ436" s="95">
        <f t="shared" si="45"/>
        <v>3916</v>
      </c>
      <c r="CA436" s="95">
        <f t="shared" si="45"/>
        <v>3395.07</v>
      </c>
    </row>
    <row r="437" spans="1:79" ht="16.5" customHeight="1" x14ac:dyDescent="0.45">
      <c r="A437" s="2" t="s">
        <v>126</v>
      </c>
      <c r="B437" s="94">
        <f>+'t44 (3)'!D583</f>
        <v>0</v>
      </c>
      <c r="C437" s="94">
        <f>+'t44 (3)'!E583</f>
        <v>1379.05</v>
      </c>
      <c r="D437" s="94">
        <f>+'t44 (3)'!F583</f>
        <v>0</v>
      </c>
      <c r="E437" s="94">
        <f>+'t44 (3)'!G583</f>
        <v>2257.13</v>
      </c>
      <c r="F437" s="94">
        <f>+'t44 (3)'!H583</f>
        <v>0</v>
      </c>
      <c r="G437" s="94">
        <f>+'t44 (3)'!I583</f>
        <v>1404.33</v>
      </c>
      <c r="H437" s="94">
        <f>+'t44 (3)'!J583</f>
        <v>0</v>
      </c>
      <c r="I437" s="94">
        <f>+'t44 (3)'!K583</f>
        <v>1301.05</v>
      </c>
      <c r="J437" s="94">
        <f>+'t44 (3)'!L583</f>
        <v>0</v>
      </c>
      <c r="K437" s="94">
        <f>+'t44 (3)'!M583</f>
        <v>1341.33</v>
      </c>
      <c r="L437" s="94">
        <f>+'t44 (3)'!N583</f>
        <v>0</v>
      </c>
      <c r="M437" s="94">
        <f>+'t44 (3)'!O583</f>
        <v>1424.68</v>
      </c>
      <c r="N437" s="94">
        <f>+'t44 (3)'!P583</f>
        <v>0</v>
      </c>
      <c r="O437" s="94">
        <f>+'t44 (3)'!Q583</f>
        <v>1622.89</v>
      </c>
      <c r="P437" s="94">
        <f>+'t44 (3)'!R583</f>
        <v>0</v>
      </c>
      <c r="Q437" s="94">
        <f>+'t44 (3)'!S583</f>
        <v>1479.82</v>
      </c>
      <c r="R437" s="94">
        <f>+'t44 (3)'!T583</f>
        <v>0</v>
      </c>
      <c r="S437" s="94">
        <f>+'t44 (3)'!U583</f>
        <v>1665.33</v>
      </c>
      <c r="T437" s="94">
        <f>+'t44 (3)'!V583</f>
        <v>0</v>
      </c>
      <c r="U437" s="94">
        <f>+'t44 (3)'!W583</f>
        <v>1731.55</v>
      </c>
      <c r="V437" s="94">
        <f>+'t44 (3)'!X583</f>
        <v>0</v>
      </c>
      <c r="W437" s="94">
        <f>+'t44 (3)'!Y583</f>
        <v>1552.97</v>
      </c>
      <c r="X437" s="94">
        <f>+'t44 (3)'!Z583</f>
        <v>0</v>
      </c>
      <c r="Y437" s="94">
        <f>+'t44 (3)'!AA583</f>
        <v>1659.36</v>
      </c>
      <c r="Z437" s="94">
        <f>+'t44 (3)'!AB583</f>
        <v>0</v>
      </c>
      <c r="AA437" s="94">
        <f>+'t44 (3)'!AC583</f>
        <v>1559.01</v>
      </c>
      <c r="AB437" s="94">
        <f>+'t44 (3)'!AD583</f>
        <v>0</v>
      </c>
      <c r="AC437" s="94">
        <f>+'t44 (3)'!AE583</f>
        <v>1705.19</v>
      </c>
      <c r="AD437" s="94">
        <f>+'t44 (3)'!AF583</f>
        <v>0</v>
      </c>
      <c r="AE437" s="94">
        <f>+'t44 (3)'!AG583</f>
        <v>1802.59</v>
      </c>
      <c r="AF437" s="94">
        <f>+'t44 (3)'!AH583</f>
        <v>0</v>
      </c>
      <c r="AG437" s="94">
        <f>+'t44 (3)'!AI583</f>
        <v>1490.89</v>
      </c>
      <c r="AH437" s="94">
        <f>+'t44 (3)'!AJ583</f>
        <v>0</v>
      </c>
      <c r="AI437" s="94">
        <f>+'t44 (3)'!AK583</f>
        <v>1672.17</v>
      </c>
      <c r="AJ437" s="94">
        <f>+'t44 (3)'!AL583</f>
        <v>0</v>
      </c>
      <c r="AK437" s="94">
        <f>+'t44 (3)'!AM583</f>
        <v>1789.87</v>
      </c>
      <c r="AL437" s="94">
        <f>+'t44 (3)'!AN583</f>
        <v>0</v>
      </c>
      <c r="AM437" s="94">
        <f>+'t44 (3)'!AO583</f>
        <v>1785.45</v>
      </c>
      <c r="AN437" s="94">
        <f>+'t44 (3)'!AP583</f>
        <v>0</v>
      </c>
      <c r="AO437" s="94">
        <f>+'t44 (3)'!AQ583</f>
        <v>1711.02</v>
      </c>
      <c r="AP437" s="94">
        <f>+'t44 (3)'!AR583</f>
        <v>0</v>
      </c>
      <c r="AQ437" s="94">
        <f>+'t44 (3)'!AS583</f>
        <v>1834.56</v>
      </c>
      <c r="AR437" s="94">
        <f>+'t44 (3)'!AT583</f>
        <v>0</v>
      </c>
      <c r="AS437" s="94">
        <f>+'t44 (3)'!AU583</f>
        <v>1712.77</v>
      </c>
      <c r="AT437" s="94">
        <f>+'t44 (3)'!AV583</f>
        <v>0</v>
      </c>
      <c r="AU437" s="94">
        <f>+'t44 (3)'!AW583</f>
        <v>1842.59</v>
      </c>
      <c r="AV437" s="94">
        <f>+'t44 (3)'!AX583</f>
        <v>0</v>
      </c>
      <c r="AW437" s="94">
        <f>+'t44 (3)'!AY583</f>
        <v>1654.82</v>
      </c>
      <c r="AX437" s="94">
        <f>+'t44 (3)'!AZ583</f>
        <v>0</v>
      </c>
      <c r="AY437" s="94">
        <f>+'t44 (3)'!BA583</f>
        <v>1633.84</v>
      </c>
      <c r="AZ437" s="94">
        <f>+'t44 (3)'!BB583</f>
        <v>0</v>
      </c>
      <c r="BA437" s="94">
        <f>+'t44 (3)'!BC583</f>
        <v>1565.45</v>
      </c>
      <c r="BB437" s="94">
        <f>+'t44 (3)'!BD583</f>
        <v>0</v>
      </c>
      <c r="BC437" s="94">
        <f>+'t44 (3)'!BE583</f>
        <v>1804.31</v>
      </c>
      <c r="BD437" s="94">
        <f>+'t44 (3)'!BF583</f>
        <v>0</v>
      </c>
      <c r="BE437" s="94">
        <f>+'t44 (3)'!BG583</f>
        <v>1919.85</v>
      </c>
      <c r="BF437" s="94">
        <f>+'t44 (3)'!BH583</f>
        <v>0</v>
      </c>
      <c r="BG437" s="94">
        <f>+'t44 (3)'!BI583</f>
        <v>1840.53</v>
      </c>
      <c r="BH437" s="94">
        <f>+'t44 (3)'!BJ583</f>
        <v>0</v>
      </c>
      <c r="BI437" s="94">
        <f>+'t44 (3)'!BK583</f>
        <v>1762.17</v>
      </c>
      <c r="BJ437" s="94">
        <f>+'t44 (3)'!BL583</f>
        <v>0</v>
      </c>
      <c r="BK437" s="94">
        <f>+'t44 (3)'!BM583</f>
        <v>1881</v>
      </c>
      <c r="BL437" s="94">
        <f>+'t44 (3)'!BN583</f>
        <v>0</v>
      </c>
      <c r="BM437" s="94">
        <f>+'t44 (3)'!BO583</f>
        <v>1888.85</v>
      </c>
      <c r="BN437" s="94">
        <f>+'t44 (3)'!BP583</f>
        <v>0</v>
      </c>
      <c r="BO437" s="94">
        <f>+'t44 (3)'!BQ583</f>
        <v>1707.76</v>
      </c>
      <c r="BP437" s="94">
        <f>+'t44 (3)'!BR583</f>
        <v>0</v>
      </c>
      <c r="BQ437" s="94">
        <f>+'t44 (3)'!BS583</f>
        <v>1818.17</v>
      </c>
      <c r="BR437" s="94">
        <f>+'t44 (3)'!BT583</f>
        <v>0</v>
      </c>
      <c r="BS437" s="94">
        <f>+'t44 (3)'!BU583</f>
        <v>1937.93</v>
      </c>
      <c r="BT437" s="94">
        <f>+'t44 (3)'!BV583</f>
        <v>0</v>
      </c>
      <c r="BU437" s="94">
        <f>+'t44 (3)'!BW583</f>
        <v>1711.06</v>
      </c>
      <c r="BV437" s="94">
        <f>+'t44 (3)'!BX583</f>
        <v>0</v>
      </c>
      <c r="BW437" s="94">
        <f>+'t44 (3)'!BY583</f>
        <v>1754.89</v>
      </c>
      <c r="BX437" s="94">
        <f>+'t44 (3)'!BZ583</f>
        <v>0</v>
      </c>
      <c r="BY437" s="94">
        <f>+'t44 (3)'!CA583</f>
        <v>1730.64</v>
      </c>
      <c r="BZ437" s="94">
        <f>+'t44 (3)'!CB583</f>
        <v>0</v>
      </c>
      <c r="CA437" s="94">
        <f>+'t44 (3)'!CC583</f>
        <v>1855.43</v>
      </c>
    </row>
    <row r="438" spans="1:79" ht="16.5" customHeight="1" x14ac:dyDescent="0.45">
      <c r="A438" s="2" t="s">
        <v>127</v>
      </c>
      <c r="B438" s="94">
        <f>+'t44 (3)'!D584</f>
        <v>2970</v>
      </c>
      <c r="C438" s="94">
        <f>+'t44 (3)'!E584</f>
        <v>1116.52</v>
      </c>
      <c r="D438" s="94">
        <f>+'t44 (3)'!F584</f>
        <v>2827</v>
      </c>
      <c r="E438" s="94">
        <f>+'t44 (3)'!G584</f>
        <v>1105.18</v>
      </c>
      <c r="F438" s="94">
        <f>+'t44 (3)'!H584</f>
        <v>3562</v>
      </c>
      <c r="G438" s="94">
        <f>+'t44 (3)'!I584</f>
        <v>1257.44</v>
      </c>
      <c r="H438" s="94">
        <f>+'t44 (3)'!J584</f>
        <v>2919</v>
      </c>
      <c r="I438" s="94">
        <f>+'t44 (3)'!K584</f>
        <v>1019.66</v>
      </c>
      <c r="J438" s="94">
        <f>+'t44 (3)'!L584</f>
        <v>3004</v>
      </c>
      <c r="K438" s="94">
        <f>+'t44 (3)'!M584</f>
        <v>1223.8699999999999</v>
      </c>
      <c r="L438" s="94">
        <f>+'t44 (3)'!N584</f>
        <v>2900</v>
      </c>
      <c r="M438" s="94">
        <f>+'t44 (3)'!O584</f>
        <v>1241.03</v>
      </c>
      <c r="N438" s="94">
        <f>+'t44 (3)'!P584</f>
        <v>3377</v>
      </c>
      <c r="O438" s="94">
        <f>+'t44 (3)'!Q584</f>
        <v>1280.99</v>
      </c>
      <c r="P438" s="94">
        <f>+'t44 (3)'!R584</f>
        <v>2883</v>
      </c>
      <c r="Q438" s="94">
        <f>+'t44 (3)'!S584</f>
        <v>1308.83</v>
      </c>
      <c r="R438" s="94">
        <f>+'t44 (3)'!T584</f>
        <v>3379</v>
      </c>
      <c r="S438" s="94">
        <f>+'t44 (3)'!U584</f>
        <v>1361.29</v>
      </c>
      <c r="T438" s="94">
        <f>+'t44 (3)'!V584</f>
        <v>3397</v>
      </c>
      <c r="U438" s="94">
        <f>+'t44 (3)'!W584</f>
        <v>1456.02</v>
      </c>
      <c r="V438" s="94">
        <f>+'t44 (3)'!X584</f>
        <v>3656</v>
      </c>
      <c r="W438" s="94">
        <f>+'t44 (3)'!Y584</f>
        <v>1313.77</v>
      </c>
      <c r="X438" s="94">
        <f>+'t44 (3)'!Z584</f>
        <v>3564</v>
      </c>
      <c r="Y438" s="94">
        <f>+'t44 (3)'!AA584</f>
        <v>1442.8</v>
      </c>
      <c r="Z438" s="94">
        <f>+'t44 (3)'!AB584</f>
        <v>3260</v>
      </c>
      <c r="AA438" s="94">
        <f>+'t44 (3)'!AC584</f>
        <v>1296.9100000000001</v>
      </c>
      <c r="AB438" s="94">
        <f>+'t44 (3)'!AD584</f>
        <v>3284</v>
      </c>
      <c r="AC438" s="94">
        <f>+'t44 (3)'!AE584</f>
        <v>1435.54</v>
      </c>
      <c r="AD438" s="94">
        <f>+'t44 (3)'!AF584</f>
        <v>4041</v>
      </c>
      <c r="AE438" s="94">
        <f>+'t44 (3)'!AG584</f>
        <v>1501.77</v>
      </c>
      <c r="AF438" s="94">
        <f>+'t44 (3)'!AH584</f>
        <v>2808</v>
      </c>
      <c r="AG438" s="94">
        <f>+'t44 (3)'!AI584</f>
        <v>1133.98</v>
      </c>
      <c r="AH438" s="94">
        <f>+'t44 (3)'!AJ584</f>
        <v>3636</v>
      </c>
      <c r="AI438" s="94">
        <f>+'t44 (3)'!AK584</f>
        <v>1389</v>
      </c>
      <c r="AJ438" s="94">
        <f>+'t44 (3)'!AL584</f>
        <v>3694</v>
      </c>
      <c r="AK438" s="94">
        <f>+'t44 (3)'!AM584</f>
        <v>1467.43</v>
      </c>
      <c r="AL438" s="94">
        <f>+'t44 (3)'!AN584</f>
        <v>3363</v>
      </c>
      <c r="AM438" s="94">
        <f>+'t44 (3)'!AO584</f>
        <v>1357.98</v>
      </c>
      <c r="AN438" s="94">
        <f>+'t44 (3)'!AP584</f>
        <v>3985</v>
      </c>
      <c r="AO438" s="94">
        <f>+'t44 (3)'!AQ584</f>
        <v>1414.94</v>
      </c>
      <c r="AP438" s="94">
        <f>+'t44 (3)'!AR584</f>
        <v>3714</v>
      </c>
      <c r="AQ438" s="94">
        <f>+'t44 (3)'!AS584</f>
        <v>1463.44</v>
      </c>
      <c r="AR438" s="94">
        <f>+'t44 (3)'!AT584</f>
        <v>3198</v>
      </c>
      <c r="AS438" s="94">
        <f>+'t44 (3)'!AU584</f>
        <v>1218.44</v>
      </c>
      <c r="AT438" s="94">
        <f>+'t44 (3)'!AV584</f>
        <v>4009</v>
      </c>
      <c r="AU438" s="94">
        <f>+'t44 (3)'!AW584</f>
        <v>1416.32</v>
      </c>
      <c r="AV438" s="94">
        <f>+'t44 (3)'!AX584</f>
        <v>3222</v>
      </c>
      <c r="AW438" s="94">
        <f>+'t44 (3)'!AY584</f>
        <v>1290.8699999999999</v>
      </c>
      <c r="AX438" s="94">
        <f>+'t44 (3)'!AZ584</f>
        <v>3320</v>
      </c>
      <c r="AY438" s="94">
        <f>+'t44 (3)'!BA584</f>
        <v>1241.8599999999999</v>
      </c>
      <c r="AZ438" s="94">
        <f>+'t44 (3)'!BB584</f>
        <v>3089</v>
      </c>
      <c r="BA438" s="94">
        <f>+'t44 (3)'!BC584</f>
        <v>1321.74</v>
      </c>
      <c r="BB438" s="94">
        <f>+'t44 (3)'!BD584</f>
        <v>4246</v>
      </c>
      <c r="BC438" s="94">
        <f>+'t44 (3)'!BE584</f>
        <v>1577.09</v>
      </c>
      <c r="BD438" s="94">
        <f>+'t44 (3)'!BF584</f>
        <v>3269</v>
      </c>
      <c r="BE438" s="94">
        <f>+'t44 (3)'!BG584</f>
        <v>1129.97</v>
      </c>
      <c r="BF438" s="94">
        <f>+'t44 (3)'!BH584</f>
        <v>3588</v>
      </c>
      <c r="BG438" s="94">
        <f>+'t44 (3)'!BI584</f>
        <v>1475</v>
      </c>
      <c r="BH438" s="94">
        <f>+'t44 (3)'!BJ584</f>
        <v>3892</v>
      </c>
      <c r="BI438" s="94">
        <f>+'t44 (3)'!BK584</f>
        <v>1576.11</v>
      </c>
      <c r="BJ438" s="94">
        <f>+'t44 (3)'!BL584</f>
        <v>3159</v>
      </c>
      <c r="BK438" s="94">
        <f>+'t44 (3)'!BM584</f>
        <v>1350.82</v>
      </c>
      <c r="BL438" s="94">
        <f>+'t44 (3)'!BN584</f>
        <v>4002</v>
      </c>
      <c r="BM438" s="94">
        <f>+'t44 (3)'!BO584</f>
        <v>1562.35</v>
      </c>
      <c r="BN438" s="94">
        <f>+'t44 (3)'!BP584</f>
        <v>3885</v>
      </c>
      <c r="BO438" s="94">
        <f>+'t44 (3)'!BQ584</f>
        <v>1587.52</v>
      </c>
      <c r="BP438" s="94">
        <f>+'t44 (3)'!BR584</f>
        <v>3866</v>
      </c>
      <c r="BQ438" s="94">
        <f>+'t44 (3)'!BS584</f>
        <v>1403.9</v>
      </c>
      <c r="BR438" s="94">
        <f>+'t44 (3)'!BT584</f>
        <v>3450</v>
      </c>
      <c r="BS438" s="94">
        <f>+'t44 (3)'!BU584</f>
        <v>1491.87</v>
      </c>
      <c r="BT438" s="94">
        <f>+'t44 (3)'!BV584</f>
        <v>3620</v>
      </c>
      <c r="BU438" s="94">
        <f>+'t44 (3)'!BW584</f>
        <v>1584.79</v>
      </c>
      <c r="BV438" s="94">
        <f>+'t44 (3)'!BX584</f>
        <v>3150</v>
      </c>
      <c r="BW438" s="94">
        <f>+'t44 (3)'!BY584</f>
        <v>1266.8800000000001</v>
      </c>
      <c r="BX438" s="94">
        <f>+'t44 (3)'!BZ584</f>
        <v>3867</v>
      </c>
      <c r="BY438" s="94">
        <f>+'t44 (3)'!CA584</f>
        <v>1225.23</v>
      </c>
      <c r="BZ438" s="94">
        <f>+'t44 (3)'!CB584</f>
        <v>3916</v>
      </c>
      <c r="CA438" s="94">
        <f>+'t44 (3)'!CC584</f>
        <v>1539.64</v>
      </c>
    </row>
    <row r="439" spans="1:79" ht="16.5" customHeight="1" x14ac:dyDescent="0.45">
      <c r="A439" s="128" t="s">
        <v>261</v>
      </c>
      <c r="B439" s="94">
        <f>+'t44 (3)'!D555</f>
        <v>0</v>
      </c>
      <c r="C439" s="94">
        <f>+'t44 (3)'!E555</f>
        <v>1617.61</v>
      </c>
      <c r="D439" s="94">
        <f>+'t44 (3)'!F555</f>
        <v>0</v>
      </c>
      <c r="E439" s="94">
        <f>+'t44 (3)'!G555</f>
        <v>1705.05</v>
      </c>
      <c r="F439" s="94">
        <f>+'t44 (3)'!H555</f>
        <v>0</v>
      </c>
      <c r="G439" s="94">
        <f>+'t44 (3)'!I555</f>
        <v>1769.52</v>
      </c>
      <c r="H439" s="94">
        <f>+'t44 (3)'!J555</f>
        <v>0</v>
      </c>
      <c r="I439" s="94">
        <f>+'t44 (3)'!K555</f>
        <v>1519.25</v>
      </c>
      <c r="J439" s="94">
        <f>+'t44 (3)'!L555</f>
        <v>0</v>
      </c>
      <c r="K439" s="94">
        <f>+'t44 (3)'!M555</f>
        <v>1743.47</v>
      </c>
      <c r="L439" s="94">
        <f>+'t44 (3)'!N555</f>
        <v>0</v>
      </c>
      <c r="M439" s="94">
        <f>+'t44 (3)'!O555</f>
        <v>1746.12</v>
      </c>
      <c r="N439" s="94">
        <f>+'t44 (3)'!P555</f>
        <v>0</v>
      </c>
      <c r="O439" s="94">
        <f>+'t44 (3)'!Q555</f>
        <v>1911.82</v>
      </c>
      <c r="P439" s="94">
        <f>+'t44 (3)'!R555</f>
        <v>0</v>
      </c>
      <c r="Q439" s="94">
        <f>+'t44 (3)'!S555</f>
        <v>1905.56</v>
      </c>
      <c r="R439" s="94">
        <f>+'t44 (3)'!T555</f>
        <v>0</v>
      </c>
      <c r="S439" s="94">
        <f>+'t44 (3)'!U555</f>
        <v>1754.16</v>
      </c>
      <c r="T439" s="94">
        <f>+'t44 (3)'!V555</f>
        <v>0</v>
      </c>
      <c r="U439" s="94">
        <f>+'t44 (3)'!W555</f>
        <v>1666.63</v>
      </c>
      <c r="V439" s="94">
        <f>+'t44 (3)'!X555</f>
        <v>0</v>
      </c>
      <c r="W439" s="94">
        <f>+'t44 (3)'!Y555</f>
        <v>1555.06</v>
      </c>
      <c r="X439" s="94">
        <f>+'t44 (3)'!Z555</f>
        <v>0</v>
      </c>
      <c r="Y439" s="94">
        <f>+'t44 (3)'!AA555</f>
        <v>1424.4</v>
      </c>
      <c r="Z439" s="94">
        <f>+'t44 (3)'!AB555</f>
        <v>0</v>
      </c>
      <c r="AA439" s="94">
        <f>+'t44 (3)'!AC555</f>
        <v>1525.04</v>
      </c>
      <c r="AB439" s="94">
        <f>+'t44 (3)'!AD555</f>
        <v>0</v>
      </c>
      <c r="AC439" s="94">
        <f>+'t44 (3)'!AE555</f>
        <v>1483.72</v>
      </c>
      <c r="AD439" s="94">
        <f>+'t44 (3)'!AF555</f>
        <v>0</v>
      </c>
      <c r="AE439" s="94">
        <f>+'t44 (3)'!AG555</f>
        <v>1560.55</v>
      </c>
      <c r="AF439" s="94">
        <f>+'t44 (3)'!AH555</f>
        <v>0</v>
      </c>
      <c r="AG439" s="94">
        <f>+'t44 (3)'!AI555</f>
        <v>1466.7</v>
      </c>
      <c r="AH439" s="94">
        <f>+'t44 (3)'!AJ555</f>
        <v>0</v>
      </c>
      <c r="AI439" s="94">
        <f>+'t44 (3)'!AK555</f>
        <v>1620.89</v>
      </c>
      <c r="AJ439" s="94">
        <f>+'t44 (3)'!AL555</f>
        <v>0</v>
      </c>
      <c r="AK439" s="94">
        <f>+'t44 (3)'!AM555</f>
        <v>1586.23</v>
      </c>
      <c r="AL439" s="94">
        <f>+'t44 (3)'!AN555</f>
        <v>0</v>
      </c>
      <c r="AM439" s="94">
        <f>+'t44 (3)'!AO555</f>
        <v>1488.89</v>
      </c>
      <c r="AN439" s="94">
        <f>+'t44 (3)'!AP555</f>
        <v>0</v>
      </c>
      <c r="AO439" s="94">
        <f>+'t44 (3)'!AQ555</f>
        <v>1679.54</v>
      </c>
      <c r="AP439" s="94">
        <f>+'t44 (3)'!AR555</f>
        <v>0</v>
      </c>
      <c r="AQ439" s="94">
        <f>+'t44 (3)'!AS555</f>
        <v>1691.32</v>
      </c>
      <c r="AR439" s="94">
        <f>+'t44 (3)'!AT555</f>
        <v>0</v>
      </c>
      <c r="AS439" s="94">
        <f>+'t44 (3)'!AU555</f>
        <v>1424.96</v>
      </c>
      <c r="AT439" s="94">
        <f>+'t44 (3)'!AV555</f>
        <v>0</v>
      </c>
      <c r="AU439" s="94">
        <f>+'t44 (3)'!AW555</f>
        <v>1533.84</v>
      </c>
      <c r="AV439" s="94">
        <f>+'t44 (3)'!AX555</f>
        <v>0</v>
      </c>
      <c r="AW439" s="94">
        <f>+'t44 (3)'!AY555</f>
        <v>1347.45</v>
      </c>
      <c r="AX439" s="94">
        <f>+'t44 (3)'!AZ555</f>
        <v>0</v>
      </c>
      <c r="AY439" s="94">
        <f>+'t44 (3)'!BA555</f>
        <v>1476.19</v>
      </c>
      <c r="AZ439" s="94">
        <f>+'t44 (3)'!BB555</f>
        <v>0</v>
      </c>
      <c r="BA439" s="94">
        <f>+'t44 (3)'!BC555</f>
        <v>1584.93</v>
      </c>
      <c r="BB439" s="94">
        <f>+'t44 (3)'!BD555</f>
        <v>0</v>
      </c>
      <c r="BC439" s="94">
        <f>+'t44 (3)'!BE555</f>
        <v>1619.1</v>
      </c>
      <c r="BD439" s="94">
        <f>+'t44 (3)'!BF555</f>
        <v>0</v>
      </c>
      <c r="BE439" s="94">
        <f>+'t44 (3)'!BG555</f>
        <v>1165.05</v>
      </c>
      <c r="BF439" s="94">
        <f>+'t44 (3)'!BH555</f>
        <v>0</v>
      </c>
      <c r="BG439" s="94">
        <f>+'t44 (3)'!BI555</f>
        <v>1538.9</v>
      </c>
      <c r="BH439" s="94">
        <f>+'t44 (3)'!BJ555</f>
        <v>0</v>
      </c>
      <c r="BI439" s="94">
        <f>+'t44 (3)'!BK555</f>
        <v>1617.6</v>
      </c>
      <c r="BJ439" s="94">
        <f>+'t44 (3)'!BL555</f>
        <v>0</v>
      </c>
      <c r="BK439" s="94">
        <f>+'t44 (3)'!BM555</f>
        <v>1510.49</v>
      </c>
      <c r="BL439" s="94">
        <f>+'t44 (3)'!BN555</f>
        <v>0</v>
      </c>
      <c r="BM439" s="94">
        <f>+'t44 (3)'!BO555</f>
        <v>1767.7</v>
      </c>
      <c r="BN439" s="94">
        <f>+'t44 (3)'!BP555</f>
        <v>0</v>
      </c>
      <c r="BO439" s="94">
        <f>+'t44 (3)'!BQ555</f>
        <v>1711.96</v>
      </c>
      <c r="BP439" s="94">
        <f>+'t44 (3)'!BR555</f>
        <v>0</v>
      </c>
      <c r="BQ439" s="94">
        <f>+'t44 (3)'!BS555</f>
        <v>1650.98</v>
      </c>
      <c r="BR439" s="94">
        <f>+'t44 (3)'!BT555</f>
        <v>0</v>
      </c>
      <c r="BS439" s="94">
        <f>+'t44 (3)'!BU555</f>
        <v>1663.27</v>
      </c>
      <c r="BT439" s="94">
        <f>+'t44 (3)'!BV555</f>
        <v>0</v>
      </c>
      <c r="BU439" s="94">
        <f>+'t44 (3)'!BW555</f>
        <v>1397.62</v>
      </c>
      <c r="BV439" s="94">
        <f>+'t44 (3)'!BX555</f>
        <v>0</v>
      </c>
      <c r="BW439" s="94">
        <f>+'t44 (3)'!BY555</f>
        <v>1626.91</v>
      </c>
      <c r="BX439" s="94">
        <f>+'t44 (3)'!BZ555</f>
        <v>0</v>
      </c>
      <c r="BY439" s="94">
        <f>+'t44 (3)'!CA555</f>
        <v>1523.08</v>
      </c>
      <c r="BZ439" s="94">
        <f>+'t44 (3)'!CB555</f>
        <v>0</v>
      </c>
      <c r="CA439" s="94">
        <f>+'t44 (3)'!CC555</f>
        <v>1605.23</v>
      </c>
    </row>
    <row r="440" spans="1:79" ht="16.5" customHeight="1" x14ac:dyDescent="0.45">
      <c r="A440" s="70" t="s">
        <v>181</v>
      </c>
      <c r="B440" s="94">
        <f>+'t44 (3)'!D556</f>
        <v>1022</v>
      </c>
      <c r="C440" s="94">
        <f>+'t44 (3)'!E556</f>
        <v>805.61</v>
      </c>
      <c r="D440" s="94">
        <f>+'t44 (3)'!F556</f>
        <v>1058</v>
      </c>
      <c r="E440" s="94">
        <f>+'t44 (3)'!G556</f>
        <v>837.07</v>
      </c>
      <c r="F440" s="94">
        <f>+'t44 (3)'!H556</f>
        <v>942</v>
      </c>
      <c r="G440" s="94">
        <f>+'t44 (3)'!I556</f>
        <v>918.74</v>
      </c>
      <c r="H440" s="94">
        <f>+'t44 (3)'!J556</f>
        <v>1012</v>
      </c>
      <c r="I440" s="94">
        <f>+'t44 (3)'!K556</f>
        <v>878.77</v>
      </c>
      <c r="J440" s="94">
        <f>+'t44 (3)'!L556</f>
        <v>1097</v>
      </c>
      <c r="K440" s="94">
        <f>+'t44 (3)'!M556</f>
        <v>939.25</v>
      </c>
      <c r="L440" s="94">
        <f>+'t44 (3)'!N556</f>
        <v>1102</v>
      </c>
      <c r="M440" s="94">
        <f>+'t44 (3)'!O556</f>
        <v>974.53</v>
      </c>
      <c r="N440" s="94">
        <f>+'t44 (3)'!P556</f>
        <v>1243</v>
      </c>
      <c r="O440" s="94">
        <f>+'t44 (3)'!Q556</f>
        <v>1134.3699999999999</v>
      </c>
      <c r="P440" s="94">
        <f>+'t44 (3)'!R556</f>
        <v>1186</v>
      </c>
      <c r="Q440" s="94">
        <f>+'t44 (3)'!S556</f>
        <v>1282.3399999999999</v>
      </c>
      <c r="R440" s="94">
        <f>+'t44 (3)'!T556</f>
        <v>1030</v>
      </c>
      <c r="S440" s="94">
        <f>+'t44 (3)'!U556</f>
        <v>998.28</v>
      </c>
      <c r="T440" s="94">
        <f>+'t44 (3)'!V556</f>
        <v>1176</v>
      </c>
      <c r="U440" s="94">
        <f>+'t44 (3)'!W556</f>
        <v>985.92</v>
      </c>
      <c r="V440" s="94">
        <f>+'t44 (3)'!X556</f>
        <v>1188</v>
      </c>
      <c r="W440" s="94">
        <f>+'t44 (3)'!Y556</f>
        <v>939.9</v>
      </c>
      <c r="X440" s="94">
        <f>+'t44 (3)'!Z556</f>
        <v>1104</v>
      </c>
      <c r="Y440" s="94">
        <f>+'t44 (3)'!AA556</f>
        <v>901.79</v>
      </c>
      <c r="Z440" s="94">
        <f>+'t44 (3)'!AB556</f>
        <v>1113</v>
      </c>
      <c r="AA440" s="94">
        <f>+'t44 (3)'!AC556</f>
        <v>988.92</v>
      </c>
      <c r="AB440" s="94">
        <f>+'t44 (3)'!AD556</f>
        <v>1079</v>
      </c>
      <c r="AC440" s="94">
        <f>+'t44 (3)'!AE556</f>
        <v>925.29</v>
      </c>
      <c r="AD440" s="94">
        <f>+'t44 (3)'!AF556</f>
        <v>1063</v>
      </c>
      <c r="AE440" s="94">
        <f>+'t44 (3)'!AG556</f>
        <v>918.46</v>
      </c>
      <c r="AF440" s="94">
        <f>+'t44 (3)'!AH556</f>
        <v>1032</v>
      </c>
      <c r="AG440" s="94">
        <f>+'t44 (3)'!AI556</f>
        <v>895.62</v>
      </c>
      <c r="AH440" s="94">
        <f>+'t44 (3)'!AJ556</f>
        <v>1082</v>
      </c>
      <c r="AI440" s="94">
        <f>+'t44 (3)'!AK556</f>
        <v>953.11</v>
      </c>
      <c r="AJ440" s="94">
        <f>+'t44 (3)'!AL556</f>
        <v>1043</v>
      </c>
      <c r="AK440" s="94">
        <f>+'t44 (3)'!AM556</f>
        <v>929.72</v>
      </c>
      <c r="AL440" s="94">
        <f>+'t44 (3)'!AN556</f>
        <v>1179</v>
      </c>
      <c r="AM440" s="94">
        <f>+'t44 (3)'!AO556</f>
        <v>891.46</v>
      </c>
      <c r="AN440" s="94">
        <f>+'t44 (3)'!AP556</f>
        <v>1282</v>
      </c>
      <c r="AO440" s="94">
        <f>+'t44 (3)'!AQ556</f>
        <v>1060.51</v>
      </c>
      <c r="AP440" s="94">
        <f>+'t44 (3)'!AR556</f>
        <v>1157</v>
      </c>
      <c r="AQ440" s="94">
        <f>+'t44 (3)'!AS556</f>
        <v>1069.25</v>
      </c>
      <c r="AR440" s="94">
        <f>+'t44 (3)'!AT556</f>
        <v>1099</v>
      </c>
      <c r="AS440" s="94">
        <f>+'t44 (3)'!AU556</f>
        <v>879.75</v>
      </c>
      <c r="AT440" s="94">
        <f>+'t44 (3)'!AV556</f>
        <v>1144</v>
      </c>
      <c r="AU440" s="94">
        <f>+'t44 (3)'!AW556</f>
        <v>929.86</v>
      </c>
      <c r="AV440" s="94">
        <f>+'t44 (3)'!AX556</f>
        <v>1042</v>
      </c>
      <c r="AW440" s="94">
        <f>+'t44 (3)'!AY556</f>
        <v>878.35</v>
      </c>
      <c r="AX440" s="94">
        <f>+'t44 (3)'!AZ556</f>
        <v>1244</v>
      </c>
      <c r="AY440" s="94">
        <f>+'t44 (3)'!BA556</f>
        <v>931.04</v>
      </c>
      <c r="AZ440" s="94">
        <f>+'t44 (3)'!BB556</f>
        <v>1228</v>
      </c>
      <c r="BA440" s="94">
        <f>+'t44 (3)'!BC556</f>
        <v>951.22</v>
      </c>
      <c r="BB440" s="94">
        <f>+'t44 (3)'!BD556</f>
        <v>1075</v>
      </c>
      <c r="BC440" s="94">
        <f>+'t44 (3)'!BE556</f>
        <v>882.53</v>
      </c>
      <c r="BD440" s="94">
        <f>+'t44 (3)'!BF556</f>
        <v>882</v>
      </c>
      <c r="BE440" s="94">
        <f>+'t44 (3)'!BG556</f>
        <v>603.80999999999995</v>
      </c>
      <c r="BF440" s="94">
        <f>+'t44 (3)'!BH556</f>
        <v>1010</v>
      </c>
      <c r="BG440" s="94">
        <f>+'t44 (3)'!BI556</f>
        <v>813.51</v>
      </c>
      <c r="BH440" s="94">
        <f>+'t44 (3)'!BJ556</f>
        <v>1120</v>
      </c>
      <c r="BI440" s="94">
        <f>+'t44 (3)'!BK556</f>
        <v>909.31</v>
      </c>
      <c r="BJ440" s="94">
        <f>+'t44 (3)'!BL556</f>
        <v>1138</v>
      </c>
      <c r="BK440" s="94">
        <f>+'t44 (3)'!BM556</f>
        <v>870.83</v>
      </c>
      <c r="BL440" s="94">
        <f>+'t44 (3)'!BN556</f>
        <v>1323</v>
      </c>
      <c r="BM440" s="94">
        <f>+'t44 (3)'!BO556</f>
        <v>1020.43</v>
      </c>
      <c r="BN440" s="94">
        <f>+'t44 (3)'!BP556</f>
        <v>1204</v>
      </c>
      <c r="BO440" s="94">
        <f>+'t44 (3)'!BQ556</f>
        <v>935.62</v>
      </c>
      <c r="BP440" s="94">
        <f>+'t44 (3)'!BR556</f>
        <v>1174</v>
      </c>
      <c r="BQ440" s="94">
        <f>+'t44 (3)'!BS556</f>
        <v>929.97</v>
      </c>
      <c r="BR440" s="94">
        <f>+'t44 (3)'!BT556</f>
        <v>1189</v>
      </c>
      <c r="BS440" s="94">
        <f>+'t44 (3)'!BU556</f>
        <v>885.87</v>
      </c>
      <c r="BT440" s="94">
        <f>+'t44 (3)'!BV556</f>
        <v>961</v>
      </c>
      <c r="BU440" s="94">
        <f>+'t44 (3)'!BW556</f>
        <v>743.07</v>
      </c>
      <c r="BV440" s="94">
        <f>+'t44 (3)'!BX556</f>
        <v>1246</v>
      </c>
      <c r="BW440" s="94">
        <f>+'t44 (3)'!BY556</f>
        <v>857.56</v>
      </c>
      <c r="BX440" s="94">
        <f>+'t44 (3)'!BZ556</f>
        <v>1077</v>
      </c>
      <c r="BY440" s="94">
        <f>+'t44 (3)'!CA556</f>
        <v>754.96</v>
      </c>
      <c r="BZ440" s="94">
        <f>+'t44 (3)'!CB556</f>
        <v>1125</v>
      </c>
      <c r="CA440" s="94">
        <f>+'t44 (3)'!CC556</f>
        <v>792.06</v>
      </c>
    </row>
    <row r="441" spans="1:79" ht="16.5" customHeight="1" x14ac:dyDescent="0.45">
      <c r="A441" s="70" t="s">
        <v>182</v>
      </c>
      <c r="B441" s="94">
        <f>+'t44 (3)'!D557</f>
        <v>0</v>
      </c>
      <c r="C441" s="94">
        <f>+'t44 (3)'!E557</f>
        <v>812</v>
      </c>
      <c r="D441" s="94">
        <f>+'t44 (3)'!F557</f>
        <v>0</v>
      </c>
      <c r="E441" s="94">
        <f>+'t44 (3)'!G557</f>
        <v>867.99</v>
      </c>
      <c r="F441" s="94">
        <f>+'t44 (3)'!H557</f>
        <v>0</v>
      </c>
      <c r="G441" s="94">
        <f>+'t44 (3)'!I557</f>
        <v>850.78</v>
      </c>
      <c r="H441" s="94">
        <f>+'t44 (3)'!J557</f>
        <v>0</v>
      </c>
      <c r="I441" s="94">
        <f>+'t44 (3)'!K557</f>
        <v>640.48</v>
      </c>
      <c r="J441" s="94">
        <f>+'t44 (3)'!L557</f>
        <v>0</v>
      </c>
      <c r="K441" s="94">
        <f>+'t44 (3)'!M557</f>
        <v>804.22</v>
      </c>
      <c r="L441" s="94">
        <f>+'t44 (3)'!N557</f>
        <v>0</v>
      </c>
      <c r="M441" s="94">
        <f>+'t44 (3)'!O557</f>
        <v>771.59</v>
      </c>
      <c r="N441" s="94">
        <f>+'t44 (3)'!P557</f>
        <v>0</v>
      </c>
      <c r="O441" s="94">
        <f>+'t44 (3)'!Q557</f>
        <v>777.45</v>
      </c>
      <c r="P441" s="94">
        <f>+'t44 (3)'!R557</f>
        <v>0</v>
      </c>
      <c r="Q441" s="94">
        <f>+'t44 (3)'!S557</f>
        <v>623.22</v>
      </c>
      <c r="R441" s="94">
        <f>+'t44 (3)'!T557</f>
        <v>0</v>
      </c>
      <c r="S441" s="94">
        <f>+'t44 (3)'!U557</f>
        <v>755.88</v>
      </c>
      <c r="T441" s="94">
        <f>+'t44 (3)'!V557</f>
        <v>0</v>
      </c>
      <c r="U441" s="94">
        <f>+'t44 (3)'!W557</f>
        <v>680.71</v>
      </c>
      <c r="V441" s="94">
        <f>+'t44 (3)'!X557</f>
        <v>0</v>
      </c>
      <c r="W441" s="94">
        <f>+'t44 (3)'!Y557</f>
        <v>615.16</v>
      </c>
      <c r="X441" s="94">
        <f>+'t44 (3)'!Z557</f>
        <v>0</v>
      </c>
      <c r="Y441" s="94">
        <f>+'t44 (3)'!AA557</f>
        <v>522.6</v>
      </c>
      <c r="Z441" s="94">
        <f>+'t44 (3)'!AB557</f>
        <v>0</v>
      </c>
      <c r="AA441" s="94">
        <f>+'t44 (3)'!AC557</f>
        <v>536.13</v>
      </c>
      <c r="AB441" s="94">
        <f>+'t44 (3)'!AD557</f>
        <v>0</v>
      </c>
      <c r="AC441" s="94">
        <f>+'t44 (3)'!AE557</f>
        <v>558.42999999999995</v>
      </c>
      <c r="AD441" s="94">
        <f>+'t44 (3)'!AF557</f>
        <v>0</v>
      </c>
      <c r="AE441" s="94">
        <f>+'t44 (3)'!AG557</f>
        <v>642.09</v>
      </c>
      <c r="AF441" s="94">
        <f>+'t44 (3)'!AH557</f>
        <v>0</v>
      </c>
      <c r="AG441" s="94">
        <f>+'t44 (3)'!AI557</f>
        <v>571.08000000000004</v>
      </c>
      <c r="AH441" s="94">
        <f>+'t44 (3)'!AJ557</f>
        <v>0</v>
      </c>
      <c r="AI441" s="94">
        <f>+'t44 (3)'!AK557</f>
        <v>667.79</v>
      </c>
      <c r="AJ441" s="94">
        <f>+'t44 (3)'!AL557</f>
        <v>0</v>
      </c>
      <c r="AK441" s="94">
        <f>+'t44 (3)'!AM557</f>
        <v>656.51</v>
      </c>
      <c r="AL441" s="94">
        <f>+'t44 (3)'!AN557</f>
        <v>0</v>
      </c>
      <c r="AM441" s="94">
        <f>+'t44 (3)'!AO557</f>
        <v>597.42999999999995</v>
      </c>
      <c r="AN441" s="94">
        <f>+'t44 (3)'!AP557</f>
        <v>0</v>
      </c>
      <c r="AO441" s="94">
        <f>+'t44 (3)'!AQ557</f>
        <v>619.03</v>
      </c>
      <c r="AP441" s="94">
        <f>+'t44 (3)'!AR557</f>
        <v>0</v>
      </c>
      <c r="AQ441" s="94">
        <f>+'t44 (3)'!AS557</f>
        <v>622.07000000000005</v>
      </c>
      <c r="AR441" s="94">
        <f>+'t44 (3)'!AT557</f>
        <v>0</v>
      </c>
      <c r="AS441" s="94">
        <f>+'t44 (3)'!AU557</f>
        <v>545.20000000000005</v>
      </c>
      <c r="AT441" s="94">
        <f>+'t44 (3)'!AV557</f>
        <v>0</v>
      </c>
      <c r="AU441" s="94">
        <f>+'t44 (3)'!AW557</f>
        <v>603.98</v>
      </c>
      <c r="AV441" s="94">
        <f>+'t44 (3)'!AX557</f>
        <v>0</v>
      </c>
      <c r="AW441" s="94">
        <f>+'t44 (3)'!AY557</f>
        <v>469.1</v>
      </c>
      <c r="AX441" s="94">
        <f>+'t44 (3)'!AZ557</f>
        <v>0</v>
      </c>
      <c r="AY441" s="94">
        <f>+'t44 (3)'!BA557</f>
        <v>545.15</v>
      </c>
      <c r="AZ441" s="94">
        <f>+'t44 (3)'!BB557</f>
        <v>0</v>
      </c>
      <c r="BA441" s="94">
        <f>+'t44 (3)'!BC557</f>
        <v>633.72</v>
      </c>
      <c r="BB441" s="94">
        <f>+'t44 (3)'!BD557</f>
        <v>0</v>
      </c>
      <c r="BC441" s="94">
        <f>+'t44 (3)'!BE557</f>
        <v>736.58</v>
      </c>
      <c r="BD441" s="94">
        <f>+'t44 (3)'!BF557</f>
        <v>0</v>
      </c>
      <c r="BE441" s="94">
        <f>+'t44 (3)'!BG557</f>
        <v>561.24</v>
      </c>
      <c r="BF441" s="94">
        <f>+'t44 (3)'!BH557</f>
        <v>0</v>
      </c>
      <c r="BG441" s="94">
        <f>+'t44 (3)'!BI557</f>
        <v>725.38</v>
      </c>
      <c r="BH441" s="94">
        <f>+'t44 (3)'!BJ557</f>
        <v>0</v>
      </c>
      <c r="BI441" s="94">
        <f>+'t44 (3)'!BK557</f>
        <v>708.29</v>
      </c>
      <c r="BJ441" s="94">
        <f>+'t44 (3)'!BL557</f>
        <v>0</v>
      </c>
      <c r="BK441" s="94">
        <f>+'t44 (3)'!BM557</f>
        <v>639.66</v>
      </c>
      <c r="BL441" s="94">
        <f>+'t44 (3)'!BN557</f>
        <v>0</v>
      </c>
      <c r="BM441" s="94">
        <f>+'t44 (3)'!BO557</f>
        <v>747.26</v>
      </c>
      <c r="BN441" s="94">
        <f>+'t44 (3)'!BP557</f>
        <v>0</v>
      </c>
      <c r="BO441" s="94">
        <f>+'t44 (3)'!BQ557</f>
        <v>776.35</v>
      </c>
      <c r="BP441" s="94">
        <f>+'t44 (3)'!BR557</f>
        <v>0</v>
      </c>
      <c r="BQ441" s="94">
        <f>+'t44 (3)'!BS557</f>
        <v>721.02</v>
      </c>
      <c r="BR441" s="94">
        <f>+'t44 (3)'!BT557</f>
        <v>0</v>
      </c>
      <c r="BS441" s="94">
        <f>+'t44 (3)'!BU557</f>
        <v>777.41</v>
      </c>
      <c r="BT441" s="94">
        <f>+'t44 (3)'!BV557</f>
        <v>0</v>
      </c>
      <c r="BU441" s="94">
        <f>+'t44 (3)'!BW557</f>
        <v>654.55999999999995</v>
      </c>
      <c r="BV441" s="94">
        <f>+'t44 (3)'!BX557</f>
        <v>0</v>
      </c>
      <c r="BW441" s="94">
        <f>+'t44 (3)'!BY557</f>
        <v>769.34</v>
      </c>
      <c r="BX441" s="94">
        <f>+'t44 (3)'!BZ557</f>
        <v>0</v>
      </c>
      <c r="BY441" s="94">
        <f>+'t44 (3)'!CA557</f>
        <v>768.11</v>
      </c>
      <c r="BZ441" s="94">
        <f>+'t44 (3)'!CB557</f>
        <v>0</v>
      </c>
      <c r="CA441" s="94">
        <f>+'t44 (3)'!CC557</f>
        <v>813.17</v>
      </c>
    </row>
    <row r="442" spans="1:79" ht="16.5" customHeight="1" x14ac:dyDescent="0.45">
      <c r="A442" s="128" t="s">
        <v>262</v>
      </c>
      <c r="B442" s="94">
        <f>+'t44 (3)'!D547</f>
        <v>0</v>
      </c>
      <c r="C442" s="94">
        <f>+'t44 (3)'!E547</f>
        <v>1461.6</v>
      </c>
      <c r="D442" s="94">
        <f>+'t44 (3)'!F547</f>
        <v>0</v>
      </c>
      <c r="E442" s="94">
        <f>+'t44 (3)'!G547</f>
        <v>1434.19</v>
      </c>
      <c r="F442" s="94">
        <f>+'t44 (3)'!H547</f>
        <v>0</v>
      </c>
      <c r="G442" s="94">
        <f>+'t44 (3)'!I547</f>
        <v>1624.34</v>
      </c>
      <c r="H442" s="94">
        <f>+'t44 (3)'!J547</f>
        <v>0</v>
      </c>
      <c r="I442" s="94">
        <f>+'t44 (3)'!K547</f>
        <v>1402.25</v>
      </c>
      <c r="J442" s="94">
        <f>+'t44 (3)'!L547</f>
        <v>0</v>
      </c>
      <c r="K442" s="94">
        <f>+'t44 (3)'!M547</f>
        <v>1461.31</v>
      </c>
      <c r="L442" s="94">
        <f>+'t44 (3)'!N547</f>
        <v>0</v>
      </c>
      <c r="M442" s="94">
        <f>+'t44 (3)'!O547</f>
        <v>1416.4</v>
      </c>
      <c r="N442" s="94">
        <f>+'t44 (3)'!P547</f>
        <v>0</v>
      </c>
      <c r="O442" s="94">
        <f>+'t44 (3)'!Q547</f>
        <v>1513.42</v>
      </c>
      <c r="P442" s="94">
        <f>+'t44 (3)'!R547</f>
        <v>0</v>
      </c>
      <c r="Q442" s="94">
        <f>+'t44 (3)'!S547</f>
        <v>1253.31</v>
      </c>
      <c r="R442" s="94">
        <f>+'t44 (3)'!T547</f>
        <v>0</v>
      </c>
      <c r="S442" s="94">
        <f>+'t44 (3)'!U547</f>
        <v>1387.06</v>
      </c>
      <c r="T442" s="94">
        <f>+'t44 (3)'!V547</f>
        <v>0</v>
      </c>
      <c r="U442" s="94">
        <f>+'t44 (3)'!W547</f>
        <v>1390.27</v>
      </c>
      <c r="V442" s="94">
        <f>+'t44 (3)'!X547</f>
        <v>0</v>
      </c>
      <c r="W442" s="94">
        <f>+'t44 (3)'!Y547</f>
        <v>1282.94</v>
      </c>
      <c r="X442" s="94">
        <f>+'t44 (3)'!Z547</f>
        <v>0</v>
      </c>
      <c r="Y442" s="94">
        <f>+'t44 (3)'!AA547</f>
        <v>1502.52</v>
      </c>
      <c r="Z442" s="94">
        <f>+'t44 (3)'!AB547</f>
        <v>0</v>
      </c>
      <c r="AA442" s="94">
        <f>+'t44 (3)'!AC547</f>
        <v>1234.01</v>
      </c>
      <c r="AB442" s="94">
        <f>+'t44 (3)'!AD547</f>
        <v>0</v>
      </c>
      <c r="AC442" s="94">
        <f>+'t44 (3)'!AE547</f>
        <v>1492.8</v>
      </c>
      <c r="AD442" s="94">
        <f>+'t44 (3)'!AF547</f>
        <v>0</v>
      </c>
      <c r="AE442" s="94">
        <f>+'t44 (3)'!AG547</f>
        <v>1620.25</v>
      </c>
      <c r="AF442" s="94">
        <f>+'t44 (3)'!AH547</f>
        <v>0</v>
      </c>
      <c r="AG442" s="94">
        <f>+'t44 (3)'!AI547</f>
        <v>1203.1400000000001</v>
      </c>
      <c r="AH442" s="94">
        <f>+'t44 (3)'!AJ547</f>
        <v>0</v>
      </c>
      <c r="AI442" s="94">
        <f>+'t44 (3)'!AK547</f>
        <v>1415.26</v>
      </c>
      <c r="AJ442" s="94">
        <f>+'t44 (3)'!AL547</f>
        <v>0</v>
      </c>
      <c r="AK442" s="94">
        <f>+'t44 (3)'!AM547</f>
        <v>1535.49</v>
      </c>
      <c r="AL442" s="94">
        <f>+'t44 (3)'!AN547</f>
        <v>0</v>
      </c>
      <c r="AM442" s="94">
        <f>+'t44 (3)'!AO547</f>
        <v>1234.03</v>
      </c>
      <c r="AN442" s="94">
        <f>+'t44 (3)'!AP547</f>
        <v>0</v>
      </c>
      <c r="AO442" s="94">
        <f>+'t44 (3)'!AQ547</f>
        <v>1346.19</v>
      </c>
      <c r="AP442" s="94">
        <f>+'t44 (3)'!AR547</f>
        <v>0</v>
      </c>
      <c r="AQ442" s="94">
        <f>+'t44 (3)'!AS547</f>
        <v>1335.47</v>
      </c>
      <c r="AR442" s="94">
        <f>+'t44 (3)'!AT547</f>
        <v>0</v>
      </c>
      <c r="AS442" s="94">
        <f>+'t44 (3)'!AU547</f>
        <v>1297.57</v>
      </c>
      <c r="AT442" s="94">
        <f>+'t44 (3)'!AV547</f>
        <v>0</v>
      </c>
      <c r="AU442" s="94">
        <f>+'t44 (3)'!AW547</f>
        <v>1279.3499999999999</v>
      </c>
      <c r="AV442" s="94">
        <f>+'t44 (3)'!AX547</f>
        <v>0</v>
      </c>
      <c r="AW442" s="94">
        <f>+'t44 (3)'!AY547</f>
        <v>1256.07</v>
      </c>
      <c r="AX442" s="94">
        <f>+'t44 (3)'!AZ547</f>
        <v>0</v>
      </c>
      <c r="AY442" s="94">
        <f>+'t44 (3)'!BA547</f>
        <v>1283.5899999999999</v>
      </c>
      <c r="AZ442" s="94">
        <f>+'t44 (3)'!BB547</f>
        <v>0</v>
      </c>
      <c r="BA442" s="94">
        <f>+'t44 (3)'!BC547</f>
        <v>1331.96</v>
      </c>
      <c r="BB442" s="94">
        <f>+'t44 (3)'!BD547</f>
        <v>0</v>
      </c>
      <c r="BC442" s="94">
        <f>+'t44 (3)'!BE547</f>
        <v>1591.73</v>
      </c>
      <c r="BD442" s="94">
        <f>+'t44 (3)'!BF547</f>
        <v>0</v>
      </c>
      <c r="BE442" s="94">
        <f>+'t44 (3)'!BG547</f>
        <v>1094.24</v>
      </c>
      <c r="BF442" s="94">
        <f>+'t44 (3)'!BH547</f>
        <v>0</v>
      </c>
      <c r="BG442" s="94">
        <f>+'t44 (3)'!BI547</f>
        <v>1430.42</v>
      </c>
      <c r="BH442" s="94">
        <f>+'t44 (3)'!BJ547</f>
        <v>0</v>
      </c>
      <c r="BI442" s="94">
        <f>+'t44 (3)'!BK547</f>
        <v>1466.05</v>
      </c>
      <c r="BJ442" s="94">
        <f>+'t44 (3)'!BL547</f>
        <v>0</v>
      </c>
      <c r="BK442" s="94">
        <f>+'t44 (3)'!BM547</f>
        <v>1302.48</v>
      </c>
      <c r="BL442" s="94">
        <f>+'t44 (3)'!BN547</f>
        <v>0</v>
      </c>
      <c r="BM442" s="94">
        <f>+'t44 (3)'!BO547</f>
        <v>1386.82</v>
      </c>
      <c r="BN442" s="94">
        <f>+'t44 (3)'!BP547</f>
        <v>0</v>
      </c>
      <c r="BO442" s="94">
        <f>+'t44 (3)'!BQ547</f>
        <v>1339.22</v>
      </c>
      <c r="BP442" s="94">
        <f>+'t44 (3)'!BR547</f>
        <v>0</v>
      </c>
      <c r="BQ442" s="94">
        <f>+'t44 (3)'!BS547</f>
        <v>1265.99</v>
      </c>
      <c r="BR442" s="94">
        <f>+'t44 (3)'!BT547</f>
        <v>0</v>
      </c>
      <c r="BS442" s="94">
        <f>+'t44 (3)'!BU547</f>
        <v>1374.46</v>
      </c>
      <c r="BT442" s="94">
        <f>+'t44 (3)'!BV547</f>
        <v>0</v>
      </c>
      <c r="BU442" s="94">
        <f>+'t44 (3)'!BW547</f>
        <v>1346.05</v>
      </c>
      <c r="BV442" s="94">
        <f>+'t44 (3)'!BX547</f>
        <v>0</v>
      </c>
      <c r="BW442" s="94">
        <f>+'t44 (3)'!BY547</f>
        <v>1299.3</v>
      </c>
      <c r="BX442" s="94">
        <f>+'t44 (3)'!BZ547</f>
        <v>0</v>
      </c>
      <c r="BY442" s="94">
        <f>+'t44 (3)'!CA547</f>
        <v>1384.03</v>
      </c>
      <c r="BZ442" s="94">
        <f>+'t44 (3)'!CB547</f>
        <v>0</v>
      </c>
      <c r="CA442" s="94">
        <f>+'t44 (3)'!CC547</f>
        <v>1436.89</v>
      </c>
    </row>
    <row r="443" spans="1:79" ht="16.5" customHeight="1" x14ac:dyDescent="0.45">
      <c r="A443" s="2" t="s">
        <v>989</v>
      </c>
      <c r="B443" s="94">
        <f>+'t44 (3)'!D548</f>
        <v>0</v>
      </c>
      <c r="C443" s="94">
        <f>+'t44 (3)'!E548</f>
        <v>3.05</v>
      </c>
      <c r="D443" s="94">
        <f>+'t44 (3)'!F548</f>
        <v>0</v>
      </c>
      <c r="E443" s="94">
        <f>+'t44 (3)'!G548</f>
        <v>2.44</v>
      </c>
      <c r="F443" s="94">
        <f>+'t44 (3)'!H548</f>
        <v>0</v>
      </c>
      <c r="G443" s="94">
        <f>+'t44 (3)'!I548</f>
        <v>10.130000000000001</v>
      </c>
      <c r="H443" s="94">
        <f>+'t44 (3)'!J548</f>
        <v>0</v>
      </c>
      <c r="I443" s="94">
        <f>+'t44 (3)'!K548</f>
        <v>6.21</v>
      </c>
      <c r="J443" s="94">
        <f>+'t44 (3)'!L548</f>
        <v>0</v>
      </c>
      <c r="K443" s="94">
        <f>+'t44 (3)'!M548</f>
        <v>1.48</v>
      </c>
      <c r="L443" s="94">
        <f>+'t44 (3)'!N548</f>
        <v>0</v>
      </c>
      <c r="M443" s="94">
        <f>+'t44 (3)'!O548</f>
        <v>9.7899999999999991</v>
      </c>
      <c r="N443" s="94">
        <f>+'t44 (3)'!P548</f>
        <v>0</v>
      </c>
      <c r="O443" s="94">
        <f>+'t44 (3)'!Q548</f>
        <v>9.67</v>
      </c>
      <c r="P443" s="94">
        <f>+'t44 (3)'!R548</f>
        <v>0</v>
      </c>
      <c r="Q443" s="94">
        <f>+'t44 (3)'!S548</f>
        <v>1.1599999999999999</v>
      </c>
      <c r="R443" s="94">
        <f>+'t44 (3)'!T548</f>
        <v>0</v>
      </c>
      <c r="S443" s="94">
        <f>+'t44 (3)'!U548</f>
        <v>4.59</v>
      </c>
      <c r="T443" s="94">
        <f>+'t44 (3)'!V548</f>
        <v>0</v>
      </c>
      <c r="U443" s="94">
        <f>+'t44 (3)'!W548</f>
        <v>15.2</v>
      </c>
      <c r="V443" s="94">
        <f>+'t44 (3)'!X548</f>
        <v>0</v>
      </c>
      <c r="W443" s="94">
        <f>+'t44 (3)'!Y548</f>
        <v>15.56</v>
      </c>
      <c r="X443" s="94">
        <f>+'t44 (3)'!Z548</f>
        <v>0</v>
      </c>
      <c r="Y443" s="94">
        <f>+'t44 (3)'!AA548</f>
        <v>11.15</v>
      </c>
      <c r="Z443" s="94">
        <f>+'t44 (3)'!AB548</f>
        <v>0</v>
      </c>
      <c r="AA443" s="94">
        <f>+'t44 (3)'!AC548</f>
        <v>2.33</v>
      </c>
      <c r="AB443" s="94">
        <f>+'t44 (3)'!AD548</f>
        <v>0</v>
      </c>
      <c r="AC443" s="94">
        <f>+'t44 (3)'!AE548</f>
        <v>2.16</v>
      </c>
      <c r="AD443" s="94">
        <f>+'t44 (3)'!AF548</f>
        <v>0</v>
      </c>
      <c r="AE443" s="94">
        <f>+'t44 (3)'!AG548</f>
        <v>3.28</v>
      </c>
      <c r="AF443" s="94">
        <f>+'t44 (3)'!AH548</f>
        <v>0</v>
      </c>
      <c r="AG443" s="94">
        <f>+'t44 (3)'!AI548</f>
        <v>10.17</v>
      </c>
      <c r="AH443" s="94">
        <f>+'t44 (3)'!AJ548</f>
        <v>0</v>
      </c>
      <c r="AI443" s="94">
        <f>+'t44 (3)'!AK548</f>
        <v>4.66</v>
      </c>
      <c r="AJ443" s="94">
        <f>+'t44 (3)'!AL548</f>
        <v>0</v>
      </c>
      <c r="AK443" s="94">
        <f>+'t44 (3)'!AM548</f>
        <v>5.09</v>
      </c>
      <c r="AL443" s="94">
        <f>+'t44 (3)'!AN548</f>
        <v>0</v>
      </c>
      <c r="AM443" s="94">
        <f>+'t44 (3)'!AO548</f>
        <v>15.24</v>
      </c>
      <c r="AN443" s="94">
        <f>+'t44 (3)'!AP548</f>
        <v>0</v>
      </c>
      <c r="AO443" s="94">
        <f>+'t44 (3)'!AQ548</f>
        <v>13.39</v>
      </c>
      <c r="AP443" s="94">
        <f>+'t44 (3)'!AR548</f>
        <v>0</v>
      </c>
      <c r="AQ443" s="94">
        <f>+'t44 (3)'!AS548</f>
        <v>24.53</v>
      </c>
      <c r="AR443" s="94">
        <f>+'t44 (3)'!AT548</f>
        <v>0</v>
      </c>
      <c r="AS443" s="94">
        <f>+'t44 (3)'!AU548</f>
        <v>25.66</v>
      </c>
      <c r="AT443" s="94">
        <f>+'t44 (3)'!AV548</f>
        <v>0</v>
      </c>
      <c r="AU443" s="94">
        <f>+'t44 (3)'!AW548</f>
        <v>18.559999999999999</v>
      </c>
      <c r="AV443" s="94">
        <f>+'t44 (3)'!AX548</f>
        <v>0</v>
      </c>
      <c r="AW443" s="94">
        <f>+'t44 (3)'!AY548</f>
        <v>2.8</v>
      </c>
      <c r="AX443" s="94">
        <f>+'t44 (3)'!AZ548</f>
        <v>0</v>
      </c>
      <c r="AY443" s="94">
        <f>+'t44 (3)'!BA548</f>
        <v>4.75</v>
      </c>
      <c r="AZ443" s="94">
        <f>+'t44 (3)'!BB548</f>
        <v>0</v>
      </c>
      <c r="BA443" s="94">
        <f>+'t44 (3)'!BC548</f>
        <v>10.11</v>
      </c>
      <c r="BB443" s="94">
        <f>+'t44 (3)'!BD548</f>
        <v>0</v>
      </c>
      <c r="BC443" s="94">
        <f>+'t44 (3)'!BE548</f>
        <v>12.92</v>
      </c>
      <c r="BD443" s="94">
        <f>+'t44 (3)'!BF548</f>
        <v>0</v>
      </c>
      <c r="BE443" s="94">
        <f>+'t44 (3)'!BG548</f>
        <v>10.15</v>
      </c>
      <c r="BF443" s="94">
        <f>+'t44 (3)'!BH548</f>
        <v>0</v>
      </c>
      <c r="BG443" s="94">
        <f>+'t44 (3)'!BI548</f>
        <v>5.1100000000000003</v>
      </c>
      <c r="BH443" s="94">
        <f>+'t44 (3)'!BJ548</f>
        <v>0</v>
      </c>
      <c r="BI443" s="94">
        <f>+'t44 (3)'!BK548</f>
        <v>19.170000000000002</v>
      </c>
      <c r="BJ443" s="94">
        <f>+'t44 (3)'!BL548</f>
        <v>0</v>
      </c>
      <c r="BK443" s="94">
        <f>+'t44 (3)'!BM548</f>
        <v>6.36</v>
      </c>
      <c r="BL443" s="94">
        <f>+'t44 (3)'!BN548</f>
        <v>0</v>
      </c>
      <c r="BM443" s="94">
        <f>+'t44 (3)'!BO548</f>
        <v>24.84</v>
      </c>
      <c r="BN443" s="94">
        <f>+'t44 (3)'!BP548</f>
        <v>0</v>
      </c>
      <c r="BO443" s="94">
        <f>+'t44 (3)'!BQ548</f>
        <v>19.5</v>
      </c>
      <c r="BP443" s="94">
        <f>+'t44 (3)'!BR548</f>
        <v>0</v>
      </c>
      <c r="BQ443" s="94">
        <f>+'t44 (3)'!BS548</f>
        <v>15.49</v>
      </c>
      <c r="BR443" s="94">
        <f>+'t44 (3)'!BT548</f>
        <v>0</v>
      </c>
      <c r="BS443" s="94">
        <f>+'t44 (3)'!BU548</f>
        <v>8.58</v>
      </c>
      <c r="BT443" s="94">
        <f>+'t44 (3)'!BV548</f>
        <v>0</v>
      </c>
      <c r="BU443" s="94">
        <f>+'t44 (3)'!BW548</f>
        <v>5.83</v>
      </c>
      <c r="BV443" s="94">
        <f>+'t44 (3)'!BX548</f>
        <v>0</v>
      </c>
      <c r="BW443" s="94">
        <f>+'t44 (3)'!BY548</f>
        <v>10.17</v>
      </c>
      <c r="BX443" s="94">
        <f>+'t44 (3)'!BZ548</f>
        <v>0</v>
      </c>
      <c r="BY443" s="94">
        <f>+'t44 (3)'!CA548</f>
        <v>3.42</v>
      </c>
      <c r="BZ443" s="94">
        <f>+'t44 (3)'!CB548</f>
        <v>0</v>
      </c>
      <c r="CA443" s="94">
        <f>+'t44 (3)'!CC548</f>
        <v>14.54</v>
      </c>
    </row>
    <row r="444" spans="1:79" ht="16.5" customHeight="1" x14ac:dyDescent="0.45">
      <c r="A444" s="2" t="s">
        <v>789</v>
      </c>
      <c r="B444" s="94">
        <f>+'t44 (3)'!D549</f>
        <v>0</v>
      </c>
      <c r="C444" s="94">
        <f>+'t44 (3)'!E549</f>
        <v>1362.13</v>
      </c>
      <c r="D444" s="94">
        <f>+'t44 (3)'!F549</f>
        <v>0</v>
      </c>
      <c r="E444" s="94">
        <f>+'t44 (3)'!G549</f>
        <v>1297.96</v>
      </c>
      <c r="F444" s="94">
        <f>+'t44 (3)'!H549</f>
        <v>0</v>
      </c>
      <c r="G444" s="94">
        <f>+'t44 (3)'!I549</f>
        <v>1475.98</v>
      </c>
      <c r="H444" s="94">
        <f>+'t44 (3)'!J549</f>
        <v>0</v>
      </c>
      <c r="I444" s="94">
        <f>+'t44 (3)'!K549</f>
        <v>1257.7</v>
      </c>
      <c r="J444" s="94">
        <f>+'t44 (3)'!L549</f>
        <v>0</v>
      </c>
      <c r="K444" s="94">
        <f>+'t44 (3)'!M549</f>
        <v>1309.49</v>
      </c>
      <c r="L444" s="94">
        <f>+'t44 (3)'!N549</f>
        <v>0</v>
      </c>
      <c r="M444" s="94">
        <f>+'t44 (3)'!O549</f>
        <v>1237.3</v>
      </c>
      <c r="N444" s="94">
        <f>+'t44 (3)'!P549</f>
        <v>0</v>
      </c>
      <c r="O444" s="94">
        <f>+'t44 (3)'!Q549</f>
        <v>1352.17</v>
      </c>
      <c r="P444" s="94">
        <f>+'t44 (3)'!R549</f>
        <v>0</v>
      </c>
      <c r="Q444" s="94">
        <f>+'t44 (3)'!S549</f>
        <v>1131.68</v>
      </c>
      <c r="R444" s="94">
        <f>+'t44 (3)'!T549</f>
        <v>0</v>
      </c>
      <c r="S444" s="94">
        <f>+'t44 (3)'!U549</f>
        <v>1261.27</v>
      </c>
      <c r="T444" s="94">
        <f>+'t44 (3)'!V549</f>
        <v>0</v>
      </c>
      <c r="U444" s="94">
        <f>+'t44 (3)'!W549</f>
        <v>1242.0899999999999</v>
      </c>
      <c r="V444" s="94">
        <f>+'t44 (3)'!X549</f>
        <v>0</v>
      </c>
      <c r="W444" s="94">
        <f>+'t44 (3)'!Y549</f>
        <v>1144.3599999999999</v>
      </c>
      <c r="X444" s="94">
        <f>+'t44 (3)'!Z549</f>
        <v>0</v>
      </c>
      <c r="Y444" s="94">
        <f>+'t44 (3)'!AA549</f>
        <v>1329.28</v>
      </c>
      <c r="Z444" s="94">
        <f>+'t44 (3)'!AB549</f>
        <v>0</v>
      </c>
      <c r="AA444" s="94">
        <f>+'t44 (3)'!AC549</f>
        <v>1133.77</v>
      </c>
      <c r="AB444" s="94">
        <f>+'t44 (3)'!AD549</f>
        <v>0</v>
      </c>
      <c r="AC444" s="94">
        <f>+'t44 (3)'!AE549</f>
        <v>1359.4</v>
      </c>
      <c r="AD444" s="94">
        <f>+'t44 (3)'!AF549</f>
        <v>0</v>
      </c>
      <c r="AE444" s="94">
        <f>+'t44 (3)'!AG549</f>
        <v>1473.76</v>
      </c>
      <c r="AF444" s="94">
        <f>+'t44 (3)'!AH549</f>
        <v>0</v>
      </c>
      <c r="AG444" s="94">
        <f>+'t44 (3)'!AI549</f>
        <v>1064.03</v>
      </c>
      <c r="AH444" s="94">
        <f>+'t44 (3)'!AJ549</f>
        <v>0</v>
      </c>
      <c r="AI444" s="94">
        <f>+'t44 (3)'!AK549</f>
        <v>1246.01</v>
      </c>
      <c r="AJ444" s="94">
        <f>+'t44 (3)'!AL549</f>
        <v>0</v>
      </c>
      <c r="AK444" s="94">
        <f>+'t44 (3)'!AM549</f>
        <v>1352.42</v>
      </c>
      <c r="AL444" s="94">
        <f>+'t44 (3)'!AN549</f>
        <v>0</v>
      </c>
      <c r="AM444" s="94">
        <f>+'t44 (3)'!AO549</f>
        <v>1079.72</v>
      </c>
      <c r="AN444" s="94">
        <f>+'t44 (3)'!AP549</f>
        <v>0</v>
      </c>
      <c r="AO444" s="94">
        <f>+'t44 (3)'!AQ549</f>
        <v>1172.76</v>
      </c>
      <c r="AP444" s="94">
        <f>+'t44 (3)'!AR549</f>
        <v>0</v>
      </c>
      <c r="AQ444" s="94">
        <f>+'t44 (3)'!AS549</f>
        <v>1129.02</v>
      </c>
      <c r="AR444" s="94">
        <f>+'t44 (3)'!AT549</f>
        <v>0</v>
      </c>
      <c r="AS444" s="94">
        <f>+'t44 (3)'!AU549</f>
        <v>1093.08</v>
      </c>
      <c r="AT444" s="94">
        <f>+'t44 (3)'!AV549</f>
        <v>0</v>
      </c>
      <c r="AU444" s="94">
        <f>+'t44 (3)'!AW549</f>
        <v>1131.93</v>
      </c>
      <c r="AV444" s="94">
        <f>+'t44 (3)'!AX549</f>
        <v>0</v>
      </c>
      <c r="AW444" s="94">
        <f>+'t44 (3)'!AY549</f>
        <v>1094.4000000000001</v>
      </c>
      <c r="AX444" s="94">
        <f>+'t44 (3)'!AZ549</f>
        <v>0</v>
      </c>
      <c r="AY444" s="94">
        <f>+'t44 (3)'!BA549</f>
        <v>1154.08</v>
      </c>
      <c r="AZ444" s="94">
        <f>+'t44 (3)'!BB549</f>
        <v>0</v>
      </c>
      <c r="BA444" s="94">
        <f>+'t44 (3)'!BC549</f>
        <v>1190.6500000000001</v>
      </c>
      <c r="BB444" s="94">
        <f>+'t44 (3)'!BD549</f>
        <v>0</v>
      </c>
      <c r="BC444" s="94">
        <f>+'t44 (3)'!BE549</f>
        <v>1387.12</v>
      </c>
      <c r="BD444" s="94">
        <f>+'t44 (3)'!BF549</f>
        <v>0</v>
      </c>
      <c r="BE444" s="94">
        <f>+'t44 (3)'!BG549</f>
        <v>934.07</v>
      </c>
      <c r="BF444" s="94">
        <f>+'t44 (3)'!BH549</f>
        <v>0</v>
      </c>
      <c r="BG444" s="94">
        <f>+'t44 (3)'!BI549</f>
        <v>1253.6300000000001</v>
      </c>
      <c r="BH444" s="94">
        <f>+'t44 (3)'!BJ549</f>
        <v>0</v>
      </c>
      <c r="BI444" s="94">
        <f>+'t44 (3)'!BK549</f>
        <v>1226.69</v>
      </c>
      <c r="BJ444" s="94">
        <f>+'t44 (3)'!BL549</f>
        <v>0</v>
      </c>
      <c r="BK444" s="94">
        <f>+'t44 (3)'!BM549</f>
        <v>1145.42</v>
      </c>
      <c r="BL444" s="94">
        <f>+'t44 (3)'!BN549</f>
        <v>0</v>
      </c>
      <c r="BM444" s="94">
        <f>+'t44 (3)'!BO549</f>
        <v>1191.47</v>
      </c>
      <c r="BN444" s="94">
        <f>+'t44 (3)'!BP549</f>
        <v>0</v>
      </c>
      <c r="BO444" s="94">
        <f>+'t44 (3)'!BQ549</f>
        <v>1147.8399999999999</v>
      </c>
      <c r="BP444" s="94">
        <f>+'t44 (3)'!BR549</f>
        <v>0</v>
      </c>
      <c r="BQ444" s="94">
        <f>+'t44 (3)'!BS549</f>
        <v>1112.1099999999999</v>
      </c>
      <c r="BR444" s="94">
        <f>+'t44 (3)'!BT549</f>
        <v>0</v>
      </c>
      <c r="BS444" s="94">
        <f>+'t44 (3)'!BU549</f>
        <v>1193.77</v>
      </c>
      <c r="BT444" s="94">
        <f>+'t44 (3)'!BV549</f>
        <v>0</v>
      </c>
      <c r="BU444" s="94">
        <f>+'t44 (3)'!BW549</f>
        <v>1177.1099999999999</v>
      </c>
      <c r="BV444" s="94">
        <f>+'t44 (3)'!BX549</f>
        <v>0</v>
      </c>
      <c r="BW444" s="94">
        <f>+'t44 (3)'!BY549</f>
        <v>1167.72</v>
      </c>
      <c r="BX444" s="94">
        <f>+'t44 (3)'!BZ549</f>
        <v>0</v>
      </c>
      <c r="BY444" s="94">
        <f>+'t44 (3)'!CA549</f>
        <v>1238.1400000000001</v>
      </c>
      <c r="BZ444" s="94">
        <f>+'t44 (3)'!CB549</f>
        <v>0</v>
      </c>
      <c r="CA444" s="94">
        <f>+'t44 (3)'!CC549</f>
        <v>1255.8499999999999</v>
      </c>
    </row>
    <row r="445" spans="1:79" ht="16.5" customHeight="1" x14ac:dyDescent="0.45">
      <c r="A445" s="2" t="s">
        <v>790</v>
      </c>
      <c r="B445" s="94">
        <f>+'t44 (3)'!D550</f>
        <v>0</v>
      </c>
      <c r="C445" s="94">
        <f>+'t44 (3)'!E550</f>
        <v>96.41</v>
      </c>
      <c r="D445" s="94">
        <f>+'t44 (3)'!F550</f>
        <v>0</v>
      </c>
      <c r="E445" s="94">
        <f>+'t44 (3)'!G550</f>
        <v>133.79</v>
      </c>
      <c r="F445" s="94">
        <f>+'t44 (3)'!H550</f>
        <v>0</v>
      </c>
      <c r="G445" s="94">
        <f>+'t44 (3)'!I550</f>
        <v>138.22999999999999</v>
      </c>
      <c r="H445" s="94">
        <f>+'t44 (3)'!J550</f>
        <v>0</v>
      </c>
      <c r="I445" s="94">
        <f>+'t44 (3)'!K550</f>
        <v>138.34</v>
      </c>
      <c r="J445" s="94">
        <f>+'t44 (3)'!L550</f>
        <v>0</v>
      </c>
      <c r="K445" s="94">
        <f>+'t44 (3)'!M550</f>
        <v>150.34</v>
      </c>
      <c r="L445" s="94">
        <f>+'t44 (3)'!N550</f>
        <v>0</v>
      </c>
      <c r="M445" s="94">
        <f>+'t44 (3)'!O550</f>
        <v>169.3</v>
      </c>
      <c r="N445" s="94">
        <f>+'t44 (3)'!P550</f>
        <v>0</v>
      </c>
      <c r="O445" s="94">
        <f>+'t44 (3)'!Q550</f>
        <v>151.58000000000001</v>
      </c>
      <c r="P445" s="94">
        <f>+'t44 (3)'!R550</f>
        <v>0</v>
      </c>
      <c r="Q445" s="94">
        <f>+'t44 (3)'!S550</f>
        <v>120.48</v>
      </c>
      <c r="R445" s="94">
        <f>+'t44 (3)'!T550</f>
        <v>0</v>
      </c>
      <c r="S445" s="94">
        <f>+'t44 (3)'!U550</f>
        <v>121.2</v>
      </c>
      <c r="T445" s="94">
        <f>+'t44 (3)'!V550</f>
        <v>0</v>
      </c>
      <c r="U445" s="94">
        <f>+'t44 (3)'!W550</f>
        <v>132.97999999999999</v>
      </c>
      <c r="V445" s="94">
        <f>+'t44 (3)'!X550</f>
        <v>0</v>
      </c>
      <c r="W445" s="94">
        <f>+'t44 (3)'!Y550</f>
        <v>123.03</v>
      </c>
      <c r="X445" s="94">
        <f>+'t44 (3)'!Z550</f>
        <v>0</v>
      </c>
      <c r="Y445" s="94">
        <f>+'t44 (3)'!AA550</f>
        <v>162.09</v>
      </c>
      <c r="Z445" s="94">
        <f>+'t44 (3)'!AB550</f>
        <v>0</v>
      </c>
      <c r="AA445" s="94">
        <f>+'t44 (3)'!AC550</f>
        <v>97.92</v>
      </c>
      <c r="AB445" s="94">
        <f>+'t44 (3)'!AD550</f>
        <v>0</v>
      </c>
      <c r="AC445" s="94">
        <f>+'t44 (3)'!AE550</f>
        <v>131.24</v>
      </c>
      <c r="AD445" s="94">
        <f>+'t44 (3)'!AF550</f>
        <v>0</v>
      </c>
      <c r="AE445" s="94">
        <f>+'t44 (3)'!AG550</f>
        <v>143.21</v>
      </c>
      <c r="AF445" s="94">
        <f>+'t44 (3)'!AH550</f>
        <v>0</v>
      </c>
      <c r="AG445" s="94">
        <f>+'t44 (3)'!AI550</f>
        <v>128.94</v>
      </c>
      <c r="AH445" s="94">
        <f>+'t44 (3)'!AJ550</f>
        <v>0</v>
      </c>
      <c r="AI445" s="94">
        <f>+'t44 (3)'!AK550</f>
        <v>164.6</v>
      </c>
      <c r="AJ445" s="94">
        <f>+'t44 (3)'!AL550</f>
        <v>0</v>
      </c>
      <c r="AK445" s="94">
        <f>+'t44 (3)'!AM550</f>
        <v>177.98</v>
      </c>
      <c r="AL445" s="94">
        <f>+'t44 (3)'!AN550</f>
        <v>0</v>
      </c>
      <c r="AM445" s="94">
        <f>+'t44 (3)'!AO550</f>
        <v>139.07</v>
      </c>
      <c r="AN445" s="94">
        <f>+'t44 (3)'!AP550</f>
        <v>0</v>
      </c>
      <c r="AO445" s="94">
        <f>+'t44 (3)'!AQ550</f>
        <v>160.04</v>
      </c>
      <c r="AP445" s="94">
        <f>+'t44 (3)'!AR550</f>
        <v>0</v>
      </c>
      <c r="AQ445" s="94">
        <f>+'t44 (3)'!AS550</f>
        <v>181.93</v>
      </c>
      <c r="AR445" s="94">
        <f>+'t44 (3)'!AT550</f>
        <v>0</v>
      </c>
      <c r="AS445" s="94">
        <f>+'t44 (3)'!AU550</f>
        <v>178.82</v>
      </c>
      <c r="AT445" s="94">
        <f>+'t44 (3)'!AV550</f>
        <v>0</v>
      </c>
      <c r="AU445" s="94">
        <f>+'t44 (3)'!AW550</f>
        <v>128.85</v>
      </c>
      <c r="AV445" s="94">
        <f>+'t44 (3)'!AX550</f>
        <v>0</v>
      </c>
      <c r="AW445" s="94">
        <f>+'t44 (3)'!AY550</f>
        <v>158.88</v>
      </c>
      <c r="AX445" s="94">
        <f>+'t44 (3)'!AZ550</f>
        <v>0</v>
      </c>
      <c r="AY445" s="94">
        <f>+'t44 (3)'!BA550</f>
        <v>124.76</v>
      </c>
      <c r="AZ445" s="94">
        <f>+'t44 (3)'!BB550</f>
        <v>0</v>
      </c>
      <c r="BA445" s="94">
        <f>+'t44 (3)'!BC550</f>
        <v>131.19999999999999</v>
      </c>
      <c r="BB445" s="94">
        <f>+'t44 (3)'!BD550</f>
        <v>0</v>
      </c>
      <c r="BC445" s="94">
        <f>+'t44 (3)'!BE550</f>
        <v>191.68</v>
      </c>
      <c r="BD445" s="94">
        <f>+'t44 (3)'!BF550</f>
        <v>0</v>
      </c>
      <c r="BE445" s="94">
        <f>+'t44 (3)'!BG550</f>
        <v>150.02000000000001</v>
      </c>
      <c r="BF445" s="94">
        <f>+'t44 (3)'!BH550</f>
        <v>0</v>
      </c>
      <c r="BG445" s="94">
        <f>+'t44 (3)'!BI550</f>
        <v>171.68</v>
      </c>
      <c r="BH445" s="94">
        <f>+'t44 (3)'!BJ550</f>
        <v>0</v>
      </c>
      <c r="BI445" s="94">
        <f>+'t44 (3)'!BK550</f>
        <v>220.19</v>
      </c>
      <c r="BJ445" s="94">
        <f>+'t44 (3)'!BL550</f>
        <v>0</v>
      </c>
      <c r="BK445" s="94">
        <f>+'t44 (3)'!BM550</f>
        <v>150.69999999999999</v>
      </c>
      <c r="BL445" s="94">
        <f>+'t44 (3)'!BN550</f>
        <v>0</v>
      </c>
      <c r="BM445" s="94">
        <f>+'t44 (3)'!BO550</f>
        <v>170.51</v>
      </c>
      <c r="BN445" s="94">
        <f>+'t44 (3)'!BP550</f>
        <v>0</v>
      </c>
      <c r="BO445" s="94">
        <f>+'t44 (3)'!BQ550</f>
        <v>171.88</v>
      </c>
      <c r="BP445" s="94">
        <f>+'t44 (3)'!BR550</f>
        <v>0</v>
      </c>
      <c r="BQ445" s="94">
        <f>+'t44 (3)'!BS550</f>
        <v>138.38</v>
      </c>
      <c r="BR445" s="94">
        <f>+'t44 (3)'!BT550</f>
        <v>0</v>
      </c>
      <c r="BS445" s="94">
        <f>+'t44 (3)'!BU550</f>
        <v>172.1</v>
      </c>
      <c r="BT445" s="94">
        <f>+'t44 (3)'!BV550</f>
        <v>0</v>
      </c>
      <c r="BU445" s="94">
        <f>+'t44 (3)'!BW550</f>
        <v>163.1</v>
      </c>
      <c r="BV445" s="94">
        <f>+'t44 (3)'!BX550</f>
        <v>0</v>
      </c>
      <c r="BW445" s="94">
        <f>+'t44 (3)'!BY550</f>
        <v>121.42</v>
      </c>
      <c r="BX445" s="94">
        <f>+'t44 (3)'!BZ550</f>
        <v>0</v>
      </c>
      <c r="BY445" s="94">
        <f>+'t44 (3)'!CA550</f>
        <v>142.47</v>
      </c>
      <c r="BZ445" s="94">
        <f>+'t44 (3)'!CB550</f>
        <v>0</v>
      </c>
      <c r="CA445" s="94">
        <f>+'t44 (3)'!CC550</f>
        <v>166.5</v>
      </c>
    </row>
    <row r="446" spans="1:79" ht="16.5" customHeight="1" x14ac:dyDescent="0.45">
      <c r="A446" s="129" t="s">
        <v>155</v>
      </c>
      <c r="B446" s="94">
        <f>+'t44 (3)'!D543</f>
        <v>0</v>
      </c>
      <c r="C446" s="94">
        <f>+'t44 (3)'!E543</f>
        <v>494.68</v>
      </c>
      <c r="D446" s="94">
        <f>+'t44 (3)'!F543</f>
        <v>0</v>
      </c>
      <c r="E446" s="94">
        <f>+'t44 (3)'!G543</f>
        <v>646.52</v>
      </c>
      <c r="F446" s="94">
        <f>+'t44 (3)'!H543</f>
        <v>0</v>
      </c>
      <c r="G446" s="94">
        <f>+'t44 (3)'!I543</f>
        <v>624.9</v>
      </c>
      <c r="H446" s="94">
        <f>+'t44 (3)'!J543</f>
        <v>0</v>
      </c>
      <c r="I446" s="94">
        <f>+'t44 (3)'!K543</f>
        <v>495.04</v>
      </c>
      <c r="J446" s="94">
        <f>+'t44 (3)'!L543</f>
        <v>0</v>
      </c>
      <c r="K446" s="94">
        <f>+'t44 (3)'!M543</f>
        <v>555.6</v>
      </c>
      <c r="L446" s="94">
        <f>+'t44 (3)'!N543</f>
        <v>0</v>
      </c>
      <c r="M446" s="94">
        <f>+'t44 (3)'!O543</f>
        <v>689.11</v>
      </c>
      <c r="N446" s="94">
        <f>+'t44 (3)'!P543</f>
        <v>0</v>
      </c>
      <c r="O446" s="94">
        <f>+'t44 (3)'!Q543</f>
        <v>729.46</v>
      </c>
      <c r="P446" s="94">
        <f>+'t44 (3)'!R543</f>
        <v>0</v>
      </c>
      <c r="Q446" s="94">
        <f>+'t44 (3)'!S543</f>
        <v>760.6</v>
      </c>
      <c r="R446" s="94">
        <f>+'t44 (3)'!T543</f>
        <v>0</v>
      </c>
      <c r="S446" s="94">
        <f>+'t44 (3)'!U543</f>
        <v>895.16</v>
      </c>
      <c r="T446" s="94">
        <f>+'t44 (3)'!V543</f>
        <v>0</v>
      </c>
      <c r="U446" s="94">
        <f>+'t44 (3)'!W543</f>
        <v>779.17</v>
      </c>
      <c r="V446" s="94">
        <f>+'t44 (3)'!X543</f>
        <v>0</v>
      </c>
      <c r="W446" s="94">
        <f>+'t44 (3)'!Y543</f>
        <v>664.67</v>
      </c>
      <c r="X446" s="94">
        <f>+'t44 (3)'!Z543</f>
        <v>0</v>
      </c>
      <c r="Y446" s="94">
        <f>+'t44 (3)'!AA543</f>
        <v>495.2</v>
      </c>
      <c r="Z446" s="94">
        <f>+'t44 (3)'!AB543</f>
        <v>0</v>
      </c>
      <c r="AA446" s="94">
        <f>+'t44 (3)'!AC543</f>
        <v>496</v>
      </c>
      <c r="AB446" s="94">
        <f>+'t44 (3)'!AD543</f>
        <v>0</v>
      </c>
      <c r="AC446" s="94">
        <f>+'t44 (3)'!AE543</f>
        <v>699.14</v>
      </c>
      <c r="AD446" s="94">
        <f>+'t44 (3)'!AF543</f>
        <v>0</v>
      </c>
      <c r="AE446" s="94">
        <f>+'t44 (3)'!AG543</f>
        <v>761.42</v>
      </c>
      <c r="AF446" s="94">
        <f>+'t44 (3)'!AH543</f>
        <v>0</v>
      </c>
      <c r="AG446" s="94">
        <f>+'t44 (3)'!AI543</f>
        <v>464.94</v>
      </c>
      <c r="AH446" s="94">
        <f>+'t44 (3)'!AJ543</f>
        <v>0</v>
      </c>
      <c r="AI446" s="94">
        <f>+'t44 (3)'!AK543</f>
        <v>613.65</v>
      </c>
      <c r="AJ446" s="94">
        <f>+'t44 (3)'!AL543</f>
        <v>0</v>
      </c>
      <c r="AK446" s="94">
        <f>+'t44 (3)'!AM543</f>
        <v>647.14</v>
      </c>
      <c r="AL446" s="94">
        <f>+'t44 (3)'!AN543</f>
        <v>0</v>
      </c>
      <c r="AM446" s="94">
        <f>+'t44 (3)'!AO543</f>
        <v>607.97</v>
      </c>
      <c r="AN446" s="94">
        <f>+'t44 (3)'!AP543</f>
        <v>0</v>
      </c>
      <c r="AO446" s="94">
        <f>+'t44 (3)'!AQ543</f>
        <v>715.37</v>
      </c>
      <c r="AP446" s="94">
        <f>+'t44 (3)'!AR543</f>
        <v>0</v>
      </c>
      <c r="AQ446" s="94">
        <f>+'t44 (3)'!AS543</f>
        <v>717.16</v>
      </c>
      <c r="AR446" s="94">
        <f>+'t44 (3)'!AT543</f>
        <v>0</v>
      </c>
      <c r="AS446" s="94">
        <f>+'t44 (3)'!AU543</f>
        <v>590.49</v>
      </c>
      <c r="AT446" s="94">
        <f>+'t44 (3)'!AV543</f>
        <v>0</v>
      </c>
      <c r="AU446" s="94">
        <f>+'t44 (3)'!AW543</f>
        <v>625.69000000000005</v>
      </c>
      <c r="AV446" s="94">
        <f>+'t44 (3)'!AX543</f>
        <v>0</v>
      </c>
      <c r="AW446" s="94">
        <f>+'t44 (3)'!AY543</f>
        <v>517.66</v>
      </c>
      <c r="AX446" s="94">
        <f>+'t44 (3)'!AZ543</f>
        <v>0</v>
      </c>
      <c r="AY446" s="94">
        <f>+'t44 (3)'!BA543</f>
        <v>522.17999999999995</v>
      </c>
      <c r="AZ446" s="94">
        <f>+'t44 (3)'!BB543</f>
        <v>0</v>
      </c>
      <c r="BA446" s="94">
        <f>+'t44 (3)'!BC543</f>
        <v>555.82000000000005</v>
      </c>
      <c r="BB446" s="94">
        <f>+'t44 (3)'!BD543</f>
        <v>0</v>
      </c>
      <c r="BC446" s="94">
        <f>+'t44 (3)'!BE543</f>
        <v>672.69</v>
      </c>
      <c r="BD446" s="94">
        <f>+'t44 (3)'!BF543</f>
        <v>0</v>
      </c>
      <c r="BE446" s="94">
        <f>+'t44 (3)'!BG543</f>
        <v>521.52</v>
      </c>
      <c r="BF446" s="94">
        <f>+'t44 (3)'!BH543</f>
        <v>0</v>
      </c>
      <c r="BG446" s="94">
        <f>+'t44 (3)'!BI543</f>
        <v>579.1</v>
      </c>
      <c r="BH446" s="94">
        <f>+'t44 (3)'!BJ543</f>
        <v>0</v>
      </c>
      <c r="BI446" s="94">
        <f>+'t44 (3)'!BK543</f>
        <v>590.05999999999995</v>
      </c>
      <c r="BJ446" s="94">
        <f>+'t44 (3)'!BL543</f>
        <v>0</v>
      </c>
      <c r="BK446" s="94">
        <f>+'t44 (3)'!BM543</f>
        <v>649.87</v>
      </c>
      <c r="BL446" s="94">
        <f>+'t44 (3)'!BN543</f>
        <v>0</v>
      </c>
      <c r="BM446" s="94">
        <f>+'t44 (3)'!BO543</f>
        <v>686.29</v>
      </c>
      <c r="BN446" s="94">
        <f>+'t44 (3)'!BP543</f>
        <v>0</v>
      </c>
      <c r="BO446" s="94">
        <f>+'t44 (3)'!BQ543</f>
        <v>569.03</v>
      </c>
      <c r="BP446" s="94">
        <f>+'t44 (3)'!BR543</f>
        <v>0</v>
      </c>
      <c r="BQ446" s="94">
        <f>+'t44 (3)'!BS543</f>
        <v>500.36</v>
      </c>
      <c r="BR446" s="94">
        <f>+'t44 (3)'!BT543</f>
        <v>0</v>
      </c>
      <c r="BS446" s="94">
        <f>+'t44 (3)'!BU543</f>
        <v>511.9</v>
      </c>
      <c r="BT446" s="94">
        <f>+'t44 (3)'!BV543</f>
        <v>0</v>
      </c>
      <c r="BU446" s="94">
        <f>+'t44 (3)'!BW543</f>
        <v>475.9</v>
      </c>
      <c r="BV446" s="94">
        <f>+'t44 (3)'!BX543</f>
        <v>0</v>
      </c>
      <c r="BW446" s="94">
        <f>+'t44 (3)'!BY543</f>
        <v>454.9</v>
      </c>
      <c r="BX446" s="94">
        <f>+'t44 (3)'!BZ543</f>
        <v>0</v>
      </c>
      <c r="BY446" s="94">
        <f>+'t44 (3)'!CA543</f>
        <v>538.02</v>
      </c>
      <c r="BZ446" s="94">
        <f>+'t44 (3)'!CB543</f>
        <v>0</v>
      </c>
      <c r="CA446" s="94">
        <f>+'t44 (3)'!CC543</f>
        <v>520.55999999999995</v>
      </c>
    </row>
    <row r="447" spans="1:79" ht="16.5" customHeight="1" x14ac:dyDescent="0.45">
      <c r="A447" s="2" t="s">
        <v>123</v>
      </c>
      <c r="B447" s="94">
        <f>+'t44 (3)'!D544</f>
        <v>54</v>
      </c>
      <c r="C447" s="94">
        <f>+'t44 (3)'!E544</f>
        <v>7.39</v>
      </c>
      <c r="D447" s="94">
        <f>+'t44 (3)'!F544</f>
        <v>49</v>
      </c>
      <c r="E447" s="94">
        <f>+'t44 (3)'!G544</f>
        <v>6.7</v>
      </c>
      <c r="F447" s="94">
        <f>+'t44 (3)'!H544</f>
        <v>46</v>
      </c>
      <c r="G447" s="94">
        <f>+'t44 (3)'!I544</f>
        <v>5.68</v>
      </c>
      <c r="H447" s="94">
        <f>+'t44 (3)'!J544</f>
        <v>24</v>
      </c>
      <c r="I447" s="94">
        <f>+'t44 (3)'!K544</f>
        <v>3.01</v>
      </c>
      <c r="J447" s="94">
        <f>+'t44 (3)'!L544</f>
        <v>40</v>
      </c>
      <c r="K447" s="94">
        <f>+'t44 (3)'!M544</f>
        <v>5.99</v>
      </c>
      <c r="L447" s="94">
        <f>+'t44 (3)'!N544</f>
        <v>50</v>
      </c>
      <c r="M447" s="94">
        <f>+'t44 (3)'!O544</f>
        <v>6.49</v>
      </c>
      <c r="N447" s="94">
        <f>+'t44 (3)'!P544</f>
        <v>97</v>
      </c>
      <c r="O447" s="94">
        <f>+'t44 (3)'!Q544</f>
        <v>11.2</v>
      </c>
      <c r="P447" s="94">
        <f>+'t44 (3)'!R544</f>
        <v>90</v>
      </c>
      <c r="Q447" s="94">
        <f>+'t44 (3)'!S544</f>
        <v>11.11</v>
      </c>
      <c r="R447" s="94">
        <f>+'t44 (3)'!T544</f>
        <v>78</v>
      </c>
      <c r="S447" s="94">
        <f>+'t44 (3)'!U544</f>
        <v>9.57</v>
      </c>
      <c r="T447" s="94">
        <f>+'t44 (3)'!V544</f>
        <v>71</v>
      </c>
      <c r="U447" s="94">
        <f>+'t44 (3)'!W544</f>
        <v>11.67</v>
      </c>
      <c r="V447" s="94">
        <f>+'t44 (3)'!X544</f>
        <v>58</v>
      </c>
      <c r="W447" s="94">
        <f>+'t44 (3)'!Y544</f>
        <v>7.45</v>
      </c>
      <c r="X447" s="94">
        <f>+'t44 (3)'!Z544</f>
        <v>22</v>
      </c>
      <c r="Y447" s="94">
        <f>+'t44 (3)'!AA544</f>
        <v>3.7</v>
      </c>
      <c r="Z447" s="94">
        <f>+'t44 (3)'!AB544</f>
        <v>31</v>
      </c>
      <c r="AA447" s="94">
        <f>+'t44 (3)'!AC544</f>
        <v>5.16</v>
      </c>
      <c r="AB447" s="94">
        <f>+'t44 (3)'!AD544</f>
        <v>65</v>
      </c>
      <c r="AC447" s="94">
        <f>+'t44 (3)'!AE544</f>
        <v>9.49</v>
      </c>
      <c r="AD447" s="94">
        <f>+'t44 (3)'!AF544</f>
        <v>56</v>
      </c>
      <c r="AE447" s="94">
        <f>+'t44 (3)'!AG544</f>
        <v>7.75</v>
      </c>
      <c r="AF447" s="94">
        <f>+'t44 (3)'!AH544</f>
        <v>40</v>
      </c>
      <c r="AG447" s="94">
        <f>+'t44 (3)'!AI544</f>
        <v>5.62</v>
      </c>
      <c r="AH447" s="94">
        <f>+'t44 (3)'!AJ544</f>
        <v>50</v>
      </c>
      <c r="AI447" s="94">
        <f>+'t44 (3)'!AK544</f>
        <v>6.2</v>
      </c>
      <c r="AJ447" s="94">
        <f>+'t44 (3)'!AL544</f>
        <v>62</v>
      </c>
      <c r="AK447" s="94">
        <f>+'t44 (3)'!AM544</f>
        <v>8.4499999999999993</v>
      </c>
      <c r="AL447" s="94">
        <f>+'t44 (3)'!AN544</f>
        <v>76</v>
      </c>
      <c r="AM447" s="94">
        <f>+'t44 (3)'!AO544</f>
        <v>10.02</v>
      </c>
      <c r="AN447" s="94">
        <f>+'t44 (3)'!AP544</f>
        <v>131</v>
      </c>
      <c r="AO447" s="94">
        <f>+'t44 (3)'!AQ544</f>
        <v>15.95</v>
      </c>
      <c r="AP447" s="94">
        <f>+'t44 (3)'!AR544</f>
        <v>41</v>
      </c>
      <c r="AQ447" s="94">
        <f>+'t44 (3)'!AS544</f>
        <v>5.08</v>
      </c>
      <c r="AR447" s="94">
        <f>+'t44 (3)'!AT544</f>
        <v>59</v>
      </c>
      <c r="AS447" s="94">
        <f>+'t44 (3)'!AU544</f>
        <v>9.2100000000000009</v>
      </c>
      <c r="AT447" s="94">
        <f>+'t44 (3)'!AV544</f>
        <v>36</v>
      </c>
      <c r="AU447" s="94">
        <f>+'t44 (3)'!AW544</f>
        <v>5.21</v>
      </c>
      <c r="AV447" s="94">
        <f>+'t44 (3)'!AX544</f>
        <v>25</v>
      </c>
      <c r="AW447" s="94">
        <f>+'t44 (3)'!AY544</f>
        <v>3.58</v>
      </c>
      <c r="AX447" s="94">
        <f>+'t44 (3)'!AZ544</f>
        <v>30</v>
      </c>
      <c r="AY447" s="94">
        <f>+'t44 (3)'!BA544</f>
        <v>4.3099999999999996</v>
      </c>
      <c r="AZ447" s="94">
        <f>+'t44 (3)'!BB544</f>
        <v>45</v>
      </c>
      <c r="BA447" s="94">
        <f>+'t44 (3)'!BC544</f>
        <v>6.69</v>
      </c>
      <c r="BB447" s="94">
        <f>+'t44 (3)'!BD544</f>
        <v>30</v>
      </c>
      <c r="BC447" s="94">
        <f>+'t44 (3)'!BE544</f>
        <v>4.0599999999999996</v>
      </c>
      <c r="BD447" s="94">
        <f>+'t44 (3)'!BF544</f>
        <v>18</v>
      </c>
      <c r="BE447" s="94">
        <f>+'t44 (3)'!BG544</f>
        <v>2.78</v>
      </c>
      <c r="BF447" s="94">
        <f>+'t44 (3)'!BH544</f>
        <v>18</v>
      </c>
      <c r="BG447" s="94">
        <f>+'t44 (3)'!BI544</f>
        <v>2.37</v>
      </c>
      <c r="BH447" s="94">
        <f>+'t44 (3)'!BJ544</f>
        <v>60</v>
      </c>
      <c r="BI447" s="94">
        <f>+'t44 (3)'!BK544</f>
        <v>8.0500000000000007</v>
      </c>
      <c r="BJ447" s="94">
        <f>+'t44 (3)'!BL544</f>
        <v>62</v>
      </c>
      <c r="BK447" s="94">
        <f>+'t44 (3)'!BM544</f>
        <v>7.99</v>
      </c>
      <c r="BL447" s="94">
        <f>+'t44 (3)'!BN544</f>
        <v>41</v>
      </c>
      <c r="BM447" s="94">
        <f>+'t44 (3)'!BO544</f>
        <v>5.7</v>
      </c>
      <c r="BN447" s="94">
        <f>+'t44 (3)'!BP544</f>
        <v>32</v>
      </c>
      <c r="BO447" s="94">
        <f>+'t44 (3)'!BQ544</f>
        <v>5.13</v>
      </c>
      <c r="BP447" s="94">
        <f>+'t44 (3)'!BR544</f>
        <v>22</v>
      </c>
      <c r="BQ447" s="94">
        <f>+'t44 (3)'!BS544</f>
        <v>2.54</v>
      </c>
      <c r="BR447" s="94">
        <f>+'t44 (3)'!BT544</f>
        <v>28</v>
      </c>
      <c r="BS447" s="94">
        <f>+'t44 (3)'!BU544</f>
        <v>3.97</v>
      </c>
      <c r="BT447" s="94">
        <f>+'t44 (3)'!BV544</f>
        <v>15</v>
      </c>
      <c r="BU447" s="94">
        <f>+'t44 (3)'!BW544</f>
        <v>2.09</v>
      </c>
      <c r="BV447" s="94">
        <f>+'t44 (3)'!BX544</f>
        <v>45</v>
      </c>
      <c r="BW447" s="94">
        <f>+'t44 (3)'!BY544</f>
        <v>7.68</v>
      </c>
      <c r="BX447" s="94">
        <f>+'t44 (3)'!BZ544</f>
        <v>60</v>
      </c>
      <c r="BY447" s="94">
        <f>+'t44 (3)'!CA544</f>
        <v>7.68</v>
      </c>
      <c r="BZ447" s="94">
        <f>+'t44 (3)'!CB544</f>
        <v>61</v>
      </c>
      <c r="CA447" s="94">
        <f>+'t44 (3)'!CC544</f>
        <v>8.6199999999999992</v>
      </c>
    </row>
    <row r="448" spans="1:79" ht="16.5" customHeight="1" x14ac:dyDescent="0.45">
      <c r="A448" s="2" t="s">
        <v>124</v>
      </c>
      <c r="B448" s="94">
        <f>+'t44 (3)'!D545</f>
        <v>0</v>
      </c>
      <c r="C448" s="94">
        <f>+'t44 (3)'!E545</f>
        <v>41.66</v>
      </c>
      <c r="D448" s="94">
        <f>+'t44 (3)'!F545</f>
        <v>0</v>
      </c>
      <c r="E448" s="94">
        <f>+'t44 (3)'!G545</f>
        <v>151.46</v>
      </c>
      <c r="F448" s="94">
        <f>+'t44 (3)'!H545</f>
        <v>0</v>
      </c>
      <c r="G448" s="94">
        <f>+'t44 (3)'!I545</f>
        <v>38.340000000000003</v>
      </c>
      <c r="H448" s="94">
        <f>+'t44 (3)'!J545</f>
        <v>0</v>
      </c>
      <c r="I448" s="94">
        <f>+'t44 (3)'!K545</f>
        <v>45.94</v>
      </c>
      <c r="J448" s="94">
        <f>+'t44 (3)'!L545</f>
        <v>0</v>
      </c>
      <c r="K448" s="94">
        <f>+'t44 (3)'!M545</f>
        <v>49.95</v>
      </c>
      <c r="L448" s="94">
        <f>+'t44 (3)'!N545</f>
        <v>0</v>
      </c>
      <c r="M448" s="94">
        <f>+'t44 (3)'!O545</f>
        <v>46.95</v>
      </c>
      <c r="N448" s="94">
        <f>+'t44 (3)'!P545</f>
        <v>0</v>
      </c>
      <c r="O448" s="94">
        <f>+'t44 (3)'!Q545</f>
        <v>60.16</v>
      </c>
      <c r="P448" s="94">
        <f>+'t44 (3)'!R545</f>
        <v>0</v>
      </c>
      <c r="Q448" s="94">
        <f>+'t44 (3)'!S545</f>
        <v>54.84</v>
      </c>
      <c r="R448" s="94">
        <f>+'t44 (3)'!T545</f>
        <v>0</v>
      </c>
      <c r="S448" s="94">
        <f>+'t44 (3)'!U545</f>
        <v>64.41</v>
      </c>
      <c r="T448" s="94">
        <f>+'t44 (3)'!V545</f>
        <v>0</v>
      </c>
      <c r="U448" s="94">
        <f>+'t44 (3)'!W545</f>
        <v>63.52</v>
      </c>
      <c r="V448" s="94">
        <f>+'t44 (3)'!X545</f>
        <v>0</v>
      </c>
      <c r="W448" s="94">
        <f>+'t44 (3)'!Y545</f>
        <v>48.62</v>
      </c>
      <c r="X448" s="94">
        <f>+'t44 (3)'!Z545</f>
        <v>0</v>
      </c>
      <c r="Y448" s="94">
        <f>+'t44 (3)'!AA545</f>
        <v>53.7</v>
      </c>
      <c r="Z448" s="94">
        <f>+'t44 (3)'!AB545</f>
        <v>0</v>
      </c>
      <c r="AA448" s="94">
        <f>+'t44 (3)'!AC545</f>
        <v>34.17</v>
      </c>
      <c r="AB448" s="94">
        <f>+'t44 (3)'!AD545</f>
        <v>0</v>
      </c>
      <c r="AC448" s="94">
        <f>+'t44 (3)'!AE545</f>
        <v>41.99</v>
      </c>
      <c r="AD448" s="94">
        <f>+'t44 (3)'!AF545</f>
        <v>0</v>
      </c>
      <c r="AE448" s="94">
        <f>+'t44 (3)'!AG545</f>
        <v>50.43</v>
      </c>
      <c r="AF448" s="94">
        <f>+'t44 (3)'!AH545</f>
        <v>0</v>
      </c>
      <c r="AG448" s="94">
        <f>+'t44 (3)'!AI545</f>
        <v>32.119999999999997</v>
      </c>
      <c r="AH448" s="94">
        <f>+'t44 (3)'!AJ545</f>
        <v>0</v>
      </c>
      <c r="AI448" s="94">
        <f>+'t44 (3)'!AK545</f>
        <v>41.32</v>
      </c>
      <c r="AJ448" s="94">
        <f>+'t44 (3)'!AL545</f>
        <v>0</v>
      </c>
      <c r="AK448" s="94">
        <f>+'t44 (3)'!AM545</f>
        <v>34.659999999999997</v>
      </c>
      <c r="AL448" s="94">
        <f>+'t44 (3)'!AN545</f>
        <v>0</v>
      </c>
      <c r="AM448" s="94">
        <f>+'t44 (3)'!AO545</f>
        <v>59.82</v>
      </c>
      <c r="AN448" s="94">
        <f>+'t44 (3)'!AP545</f>
        <v>0</v>
      </c>
      <c r="AO448" s="94">
        <f>+'t44 (3)'!AQ545</f>
        <v>63.73</v>
      </c>
      <c r="AP448" s="94">
        <f>+'t44 (3)'!AR545</f>
        <v>0</v>
      </c>
      <c r="AQ448" s="94">
        <f>+'t44 (3)'!AS545</f>
        <v>50.33</v>
      </c>
      <c r="AR448" s="94">
        <f>+'t44 (3)'!AT545</f>
        <v>0</v>
      </c>
      <c r="AS448" s="94">
        <f>+'t44 (3)'!AU545</f>
        <v>59.33</v>
      </c>
      <c r="AT448" s="94">
        <f>+'t44 (3)'!AV545</f>
        <v>0</v>
      </c>
      <c r="AU448" s="94">
        <f>+'t44 (3)'!AW545</f>
        <v>62.45</v>
      </c>
      <c r="AV448" s="94">
        <f>+'t44 (3)'!AX545</f>
        <v>0</v>
      </c>
      <c r="AW448" s="94">
        <f>+'t44 (3)'!AY545</f>
        <v>42.78</v>
      </c>
      <c r="AX448" s="94">
        <f>+'t44 (3)'!AZ545</f>
        <v>0</v>
      </c>
      <c r="AY448" s="94">
        <f>+'t44 (3)'!BA545</f>
        <v>45.57</v>
      </c>
      <c r="AZ448" s="94">
        <f>+'t44 (3)'!BB545</f>
        <v>0</v>
      </c>
      <c r="BA448" s="94">
        <f>+'t44 (3)'!BC545</f>
        <v>48.86</v>
      </c>
      <c r="BB448" s="94">
        <f>+'t44 (3)'!BD545</f>
        <v>0</v>
      </c>
      <c r="BC448" s="94">
        <f>+'t44 (3)'!BE545</f>
        <v>50.98</v>
      </c>
      <c r="BD448" s="94">
        <f>+'t44 (3)'!BF545</f>
        <v>0</v>
      </c>
      <c r="BE448" s="94">
        <f>+'t44 (3)'!BG545</f>
        <v>49.43</v>
      </c>
      <c r="BF448" s="94">
        <f>+'t44 (3)'!BH545</f>
        <v>0</v>
      </c>
      <c r="BG448" s="94">
        <f>+'t44 (3)'!BI545</f>
        <v>37.83</v>
      </c>
      <c r="BH448" s="94">
        <f>+'t44 (3)'!BJ545</f>
        <v>0</v>
      </c>
      <c r="BI448" s="94">
        <f>+'t44 (3)'!BK545</f>
        <v>33.85</v>
      </c>
      <c r="BJ448" s="94">
        <f>+'t44 (3)'!BL545</f>
        <v>0</v>
      </c>
      <c r="BK448" s="94">
        <f>+'t44 (3)'!BM545</f>
        <v>45.47</v>
      </c>
      <c r="BL448" s="94">
        <f>+'t44 (3)'!BN545</f>
        <v>0</v>
      </c>
      <c r="BM448" s="94">
        <f>+'t44 (3)'!BO545</f>
        <v>54.08</v>
      </c>
      <c r="BN448" s="94">
        <f>+'t44 (3)'!BP545</f>
        <v>0</v>
      </c>
      <c r="BO448" s="94">
        <f>+'t44 (3)'!BQ545</f>
        <v>42.45</v>
      </c>
      <c r="BP448" s="94">
        <f>+'t44 (3)'!BR545</f>
        <v>0</v>
      </c>
      <c r="BQ448" s="94">
        <f>+'t44 (3)'!BS545</f>
        <v>42.58</v>
      </c>
      <c r="BR448" s="94">
        <f>+'t44 (3)'!BT545</f>
        <v>0</v>
      </c>
      <c r="BS448" s="94">
        <f>+'t44 (3)'!BU545</f>
        <v>40.82</v>
      </c>
      <c r="BT448" s="94">
        <f>+'t44 (3)'!BV545</f>
        <v>0</v>
      </c>
      <c r="BU448" s="94">
        <f>+'t44 (3)'!BW545</f>
        <v>34.549999999999997</v>
      </c>
      <c r="BV448" s="94">
        <f>+'t44 (3)'!BX545</f>
        <v>0</v>
      </c>
      <c r="BW448" s="94">
        <f>+'t44 (3)'!BY545</f>
        <v>26.86</v>
      </c>
      <c r="BX448" s="94">
        <f>+'t44 (3)'!BZ545</f>
        <v>0</v>
      </c>
      <c r="BY448" s="94">
        <f>+'t44 (3)'!CA545</f>
        <v>33.32</v>
      </c>
      <c r="BZ448" s="94">
        <f>+'t44 (3)'!CB545</f>
        <v>0</v>
      </c>
      <c r="CA448" s="94">
        <f>+'t44 (3)'!CC545</f>
        <v>40.04</v>
      </c>
    </row>
    <row r="449" spans="1:79" ht="16.5" customHeight="1" x14ac:dyDescent="0.45">
      <c r="A449" s="2" t="s">
        <v>125</v>
      </c>
      <c r="B449" s="94">
        <f>+'t44 (3)'!D546</f>
        <v>0</v>
      </c>
      <c r="C449" s="94">
        <f>+'t44 (3)'!E546</f>
        <v>445.63</v>
      </c>
      <c r="D449" s="94">
        <f>+'t44 (3)'!F546</f>
        <v>0</v>
      </c>
      <c r="E449" s="94">
        <f>+'t44 (3)'!G546</f>
        <v>488.35</v>
      </c>
      <c r="F449" s="94">
        <f>+'t44 (3)'!H546</f>
        <v>0</v>
      </c>
      <c r="G449" s="94">
        <f>+'t44 (3)'!I546</f>
        <v>580.88</v>
      </c>
      <c r="H449" s="94">
        <f>+'t44 (3)'!J546</f>
        <v>0</v>
      </c>
      <c r="I449" s="94">
        <f>+'t44 (3)'!K546</f>
        <v>446.08</v>
      </c>
      <c r="J449" s="94">
        <f>+'t44 (3)'!L546</f>
        <v>0</v>
      </c>
      <c r="K449" s="94">
        <f>+'t44 (3)'!M546</f>
        <v>499.65</v>
      </c>
      <c r="L449" s="94">
        <f>+'t44 (3)'!N546</f>
        <v>0</v>
      </c>
      <c r="M449" s="94">
        <f>+'t44 (3)'!O546</f>
        <v>635.67999999999995</v>
      </c>
      <c r="N449" s="94">
        <f>+'t44 (3)'!P546</f>
        <v>0</v>
      </c>
      <c r="O449" s="94">
        <f>+'t44 (3)'!Q546</f>
        <v>658.1</v>
      </c>
      <c r="P449" s="94">
        <f>+'t44 (3)'!R546</f>
        <v>0</v>
      </c>
      <c r="Q449" s="94">
        <f>+'t44 (3)'!S546</f>
        <v>694.66</v>
      </c>
      <c r="R449" s="94">
        <f>+'t44 (3)'!T546</f>
        <v>0</v>
      </c>
      <c r="S449" s="94">
        <f>+'t44 (3)'!U546</f>
        <v>821.18</v>
      </c>
      <c r="T449" s="94">
        <f>+'t44 (3)'!V546</f>
        <v>0</v>
      </c>
      <c r="U449" s="94">
        <f>+'t44 (3)'!W546</f>
        <v>703.98</v>
      </c>
      <c r="V449" s="94">
        <f>+'t44 (3)'!X546</f>
        <v>0</v>
      </c>
      <c r="W449" s="94">
        <f>+'t44 (3)'!Y546</f>
        <v>608.6</v>
      </c>
      <c r="X449" s="94">
        <f>+'t44 (3)'!Z546</f>
        <v>0</v>
      </c>
      <c r="Y449" s="94">
        <f>+'t44 (3)'!AA546</f>
        <v>437.8</v>
      </c>
      <c r="Z449" s="94">
        <f>+'t44 (3)'!AB546</f>
        <v>0</v>
      </c>
      <c r="AA449" s="94">
        <f>+'t44 (3)'!AC546</f>
        <v>456.67</v>
      </c>
      <c r="AB449" s="94">
        <f>+'t44 (3)'!AD546</f>
        <v>0</v>
      </c>
      <c r="AC449" s="94">
        <f>+'t44 (3)'!AE546</f>
        <v>647.66</v>
      </c>
      <c r="AD449" s="94">
        <f>+'t44 (3)'!AF546</f>
        <v>0</v>
      </c>
      <c r="AE449" s="94">
        <f>+'t44 (3)'!AG546</f>
        <v>703.24</v>
      </c>
      <c r="AF449" s="94">
        <f>+'t44 (3)'!AH546</f>
        <v>0</v>
      </c>
      <c r="AG449" s="94">
        <f>+'t44 (3)'!AI546</f>
        <v>427.2</v>
      </c>
      <c r="AH449" s="94">
        <f>+'t44 (3)'!AJ546</f>
        <v>0</v>
      </c>
      <c r="AI449" s="94">
        <f>+'t44 (3)'!AK546</f>
        <v>566.12</v>
      </c>
      <c r="AJ449" s="94">
        <f>+'t44 (3)'!AL546</f>
        <v>0</v>
      </c>
      <c r="AK449" s="94">
        <f>+'t44 (3)'!AM546</f>
        <v>604.03</v>
      </c>
      <c r="AL449" s="94">
        <f>+'t44 (3)'!AN546</f>
        <v>0</v>
      </c>
      <c r="AM449" s="94">
        <f>+'t44 (3)'!AO546</f>
        <v>538.13</v>
      </c>
      <c r="AN449" s="94">
        <f>+'t44 (3)'!AP546</f>
        <v>0</v>
      </c>
      <c r="AO449" s="94">
        <f>+'t44 (3)'!AQ546</f>
        <v>635.69000000000005</v>
      </c>
      <c r="AP449" s="94">
        <f>+'t44 (3)'!AR546</f>
        <v>0</v>
      </c>
      <c r="AQ449" s="94">
        <f>+'t44 (3)'!AS546</f>
        <v>661.74</v>
      </c>
      <c r="AR449" s="94">
        <f>+'t44 (3)'!AT546</f>
        <v>0</v>
      </c>
      <c r="AS449" s="94">
        <f>+'t44 (3)'!AU546</f>
        <v>521.95000000000005</v>
      </c>
      <c r="AT449" s="94">
        <f>+'t44 (3)'!AV546</f>
        <v>0</v>
      </c>
      <c r="AU449" s="94">
        <f>+'t44 (3)'!AW546</f>
        <v>558.02</v>
      </c>
      <c r="AV449" s="94">
        <f>+'t44 (3)'!AX546</f>
        <v>0</v>
      </c>
      <c r="AW449" s="94">
        <f>+'t44 (3)'!AY546</f>
        <v>471.3</v>
      </c>
      <c r="AX449" s="94">
        <f>+'t44 (3)'!AZ546</f>
        <v>0</v>
      </c>
      <c r="AY449" s="94">
        <f>+'t44 (3)'!BA546</f>
        <v>472.3</v>
      </c>
      <c r="AZ449" s="94">
        <f>+'t44 (3)'!BB546</f>
        <v>0</v>
      </c>
      <c r="BA449" s="94">
        <f>+'t44 (3)'!BC546</f>
        <v>500.27</v>
      </c>
      <c r="BB449" s="94">
        <f>+'t44 (3)'!BD546</f>
        <v>0</v>
      </c>
      <c r="BC449" s="94">
        <f>+'t44 (3)'!BE546</f>
        <v>617.65</v>
      </c>
      <c r="BD449" s="94">
        <f>+'t44 (3)'!BF546</f>
        <v>0</v>
      </c>
      <c r="BE449" s="94">
        <f>+'t44 (3)'!BG546</f>
        <v>469.31</v>
      </c>
      <c r="BF449" s="94">
        <f>+'t44 (3)'!BH546</f>
        <v>0</v>
      </c>
      <c r="BG449" s="94">
        <f>+'t44 (3)'!BI546</f>
        <v>538.9</v>
      </c>
      <c r="BH449" s="94">
        <f>+'t44 (3)'!BJ546</f>
        <v>0</v>
      </c>
      <c r="BI449" s="94">
        <f>+'t44 (3)'!BK546</f>
        <v>548.16</v>
      </c>
      <c r="BJ449" s="94">
        <f>+'t44 (3)'!BL546</f>
        <v>0</v>
      </c>
      <c r="BK449" s="94">
        <f>+'t44 (3)'!BM546</f>
        <v>596.41</v>
      </c>
      <c r="BL449" s="94">
        <f>+'t44 (3)'!BN546</f>
        <v>0</v>
      </c>
      <c r="BM449" s="94">
        <f>+'t44 (3)'!BO546</f>
        <v>626.51</v>
      </c>
      <c r="BN449" s="94">
        <f>+'t44 (3)'!BP546</f>
        <v>0</v>
      </c>
      <c r="BO449" s="94">
        <f>+'t44 (3)'!BQ546</f>
        <v>521.45000000000005</v>
      </c>
      <c r="BP449" s="94">
        <f>+'t44 (3)'!BR546</f>
        <v>0</v>
      </c>
      <c r="BQ449" s="94">
        <f>+'t44 (3)'!BS546</f>
        <v>455.24</v>
      </c>
      <c r="BR449" s="94">
        <f>+'t44 (3)'!BT546</f>
        <v>0</v>
      </c>
      <c r="BS449" s="94">
        <f>+'t44 (3)'!BU546</f>
        <v>467.1</v>
      </c>
      <c r="BT449" s="94">
        <f>+'t44 (3)'!BV546</f>
        <v>0</v>
      </c>
      <c r="BU449" s="94">
        <f>+'t44 (3)'!BW546</f>
        <v>439.26</v>
      </c>
      <c r="BV449" s="94">
        <f>+'t44 (3)'!BX546</f>
        <v>0</v>
      </c>
      <c r="BW449" s="94">
        <f>+'t44 (3)'!BY546</f>
        <v>420.36</v>
      </c>
      <c r="BX449" s="94">
        <f>+'t44 (3)'!BZ546</f>
        <v>0</v>
      </c>
      <c r="BY449" s="94">
        <f>+'t44 (3)'!CA546</f>
        <v>497.02</v>
      </c>
      <c r="BZ449" s="94">
        <f>+'t44 (3)'!CB546</f>
        <v>0</v>
      </c>
      <c r="CA449" s="94">
        <f>+'t44 (3)'!CC546</f>
        <v>471.89</v>
      </c>
    </row>
    <row r="450" spans="1:79" ht="16.5" customHeight="1" x14ac:dyDescent="0.45">
      <c r="A450" s="8" t="s">
        <v>206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</row>
    <row r="451" spans="1:79" ht="16.5" customHeight="1" x14ac:dyDescent="0.45">
      <c r="A451" s="2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0"/>
      <c r="BN451" s="100"/>
      <c r="BO451" s="100"/>
      <c r="BP451" s="100"/>
      <c r="BQ451" s="100"/>
      <c r="BR451" s="100"/>
      <c r="BS451" s="100"/>
      <c r="BT451" s="100"/>
      <c r="BU451" s="100"/>
      <c r="BV451" s="100"/>
      <c r="BW451" s="100"/>
      <c r="BX451" s="100"/>
      <c r="BY451" s="100"/>
      <c r="BZ451" s="100"/>
      <c r="CA451" s="100"/>
    </row>
    <row r="452" spans="1:79" x14ac:dyDescent="0.45"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  <c r="BP452" s="101"/>
      <c r="BQ452" s="101"/>
      <c r="BR452" s="101"/>
      <c r="BS452" s="101"/>
      <c r="BT452" s="101"/>
      <c r="BU452" s="101"/>
      <c r="BV452" s="101"/>
      <c r="BW452" s="101"/>
      <c r="BX452" s="101"/>
      <c r="BY452" s="101"/>
      <c r="BZ452" s="101"/>
      <c r="CA452" s="101"/>
    </row>
    <row r="453" spans="1:79" ht="16.5" customHeight="1" x14ac:dyDescent="0.45">
      <c r="A453" s="129" t="s">
        <v>68</v>
      </c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  <c r="CA453" s="101"/>
    </row>
    <row r="454" spans="1:79" ht="16.5" customHeight="1" x14ac:dyDescent="0.45">
      <c r="A454" s="9" t="s">
        <v>187</v>
      </c>
      <c r="B454" s="94">
        <f>+'t44 (3)'!D93</f>
        <v>5311</v>
      </c>
      <c r="C454" s="94">
        <f>+'t44 (3)'!E93</f>
        <v>237.16</v>
      </c>
      <c r="D454" s="94">
        <f>+'t44 (3)'!F93</f>
        <v>6157</v>
      </c>
      <c r="E454" s="94">
        <f>+'t44 (3)'!G93</f>
        <v>262.08</v>
      </c>
      <c r="F454" s="94">
        <f>+'t44 (3)'!H93</f>
        <v>8099</v>
      </c>
      <c r="G454" s="94">
        <f>+'t44 (3)'!I93</f>
        <v>361.3</v>
      </c>
      <c r="H454" s="94">
        <f>+'t44 (3)'!J93</f>
        <v>7243</v>
      </c>
      <c r="I454" s="94">
        <f>+'t44 (3)'!K93</f>
        <v>331.27</v>
      </c>
      <c r="J454" s="94">
        <f>+'t44 (3)'!L93</f>
        <v>7498</v>
      </c>
      <c r="K454" s="94">
        <f>+'t44 (3)'!M93</f>
        <v>395.82</v>
      </c>
      <c r="L454" s="94">
        <f>+'t44 (3)'!N93</f>
        <v>4687</v>
      </c>
      <c r="M454" s="94">
        <f>+'t44 (3)'!O93</f>
        <v>234.69</v>
      </c>
      <c r="N454" s="94">
        <f>+'t44 (3)'!P93</f>
        <v>5383</v>
      </c>
      <c r="O454" s="94">
        <f>+'t44 (3)'!Q93</f>
        <v>224.59</v>
      </c>
      <c r="P454" s="94">
        <f>+'t44 (3)'!R93</f>
        <v>4636</v>
      </c>
      <c r="Q454" s="94">
        <f>+'t44 (3)'!S93</f>
        <v>202.77</v>
      </c>
      <c r="R454" s="94">
        <f>+'t44 (3)'!T93</f>
        <v>4524</v>
      </c>
      <c r="S454" s="94">
        <f>+'t44 (3)'!U93</f>
        <v>223.26</v>
      </c>
      <c r="T454" s="94">
        <f>+'t44 (3)'!V93</f>
        <v>7571</v>
      </c>
      <c r="U454" s="94">
        <f>+'t44 (3)'!W93</f>
        <v>359.83</v>
      </c>
      <c r="V454" s="94">
        <f>+'t44 (3)'!X93</f>
        <v>7099</v>
      </c>
      <c r="W454" s="94">
        <f>+'t44 (3)'!Y93</f>
        <v>276.58</v>
      </c>
      <c r="X454" s="94">
        <f>+'t44 (3)'!Z93</f>
        <v>5306</v>
      </c>
      <c r="Y454" s="94">
        <f>+'t44 (3)'!AA93</f>
        <v>225.37</v>
      </c>
      <c r="Z454" s="94">
        <f>+'t44 (3)'!AB93</f>
        <v>7371</v>
      </c>
      <c r="AA454" s="94">
        <f>+'t44 (3)'!AC93</f>
        <v>305.25</v>
      </c>
      <c r="AB454" s="94">
        <f>+'t44 (3)'!AD93</f>
        <v>8057</v>
      </c>
      <c r="AC454" s="94">
        <f>+'t44 (3)'!AE93</f>
        <v>314.7</v>
      </c>
      <c r="AD454" s="94">
        <f>+'t44 (3)'!AF93</f>
        <v>9127</v>
      </c>
      <c r="AE454" s="94">
        <f>+'t44 (3)'!AG93</f>
        <v>418.52</v>
      </c>
      <c r="AF454" s="94">
        <f>+'t44 (3)'!AH93</f>
        <v>6497</v>
      </c>
      <c r="AG454" s="94">
        <f>+'t44 (3)'!AI93</f>
        <v>339.71</v>
      </c>
      <c r="AH454" s="94">
        <f>+'t44 (3)'!AJ93</f>
        <v>6822</v>
      </c>
      <c r="AI454" s="94">
        <f>+'t44 (3)'!AK93</f>
        <v>592.52</v>
      </c>
      <c r="AJ454" s="94">
        <f>+'t44 (3)'!AL93</f>
        <v>4311</v>
      </c>
      <c r="AK454" s="94">
        <f>+'t44 (3)'!AM93</f>
        <v>271.04000000000002</v>
      </c>
      <c r="AL454" s="94">
        <f>+'t44 (3)'!AN93</f>
        <v>3126</v>
      </c>
      <c r="AM454" s="94">
        <f>+'t44 (3)'!AO93</f>
        <v>193.88</v>
      </c>
      <c r="AN454" s="94">
        <f>+'t44 (3)'!AP93</f>
        <v>4066</v>
      </c>
      <c r="AO454" s="94">
        <f>+'t44 (3)'!AQ93</f>
        <v>276.35000000000002</v>
      </c>
      <c r="AP454" s="94">
        <f>+'t44 (3)'!AR93</f>
        <v>4075</v>
      </c>
      <c r="AQ454" s="94">
        <f>+'t44 (3)'!AS93</f>
        <v>236.91</v>
      </c>
      <c r="AR454" s="94">
        <f>+'t44 (3)'!AT93</f>
        <v>6411</v>
      </c>
      <c r="AS454" s="94">
        <f>+'t44 (3)'!AU93</f>
        <v>249.46</v>
      </c>
      <c r="AT454" s="94">
        <f>+'t44 (3)'!AV93</f>
        <v>14041</v>
      </c>
      <c r="AU454" s="94">
        <f>+'t44 (3)'!AW93</f>
        <v>411.81</v>
      </c>
      <c r="AV454" s="94">
        <f>+'t44 (3)'!AX93</f>
        <v>15238</v>
      </c>
      <c r="AW454" s="94">
        <f>+'t44 (3)'!AY93</f>
        <v>375.77</v>
      </c>
      <c r="AX454" s="94">
        <f>+'t44 (3)'!AZ93</f>
        <v>14068</v>
      </c>
      <c r="AY454" s="94">
        <f>+'t44 (3)'!BA93</f>
        <v>401.24</v>
      </c>
      <c r="AZ454" s="94">
        <f>+'t44 (3)'!BB93</f>
        <v>17271</v>
      </c>
      <c r="BA454" s="94">
        <f>+'t44 (3)'!BC93</f>
        <v>1010.12</v>
      </c>
      <c r="BB454" s="94">
        <f>+'t44 (3)'!BD93</f>
        <v>14275</v>
      </c>
      <c r="BC454" s="94">
        <f>+'t44 (3)'!BE93</f>
        <v>426.56</v>
      </c>
      <c r="BD454" s="94">
        <f>+'t44 (3)'!BF93</f>
        <v>8142</v>
      </c>
      <c r="BE454" s="94">
        <f>+'t44 (3)'!BG93</f>
        <v>290.82</v>
      </c>
      <c r="BF454" s="94">
        <f>+'t44 (3)'!BH93</f>
        <v>9057</v>
      </c>
      <c r="BG454" s="94">
        <f>+'t44 (3)'!BI93</f>
        <v>364.92</v>
      </c>
      <c r="BH454" s="94">
        <f>+'t44 (3)'!BJ93</f>
        <v>5963</v>
      </c>
      <c r="BI454" s="94">
        <f>+'t44 (3)'!BK93</f>
        <v>277.5</v>
      </c>
      <c r="BJ454" s="94">
        <f>+'t44 (3)'!BL93</f>
        <v>3706</v>
      </c>
      <c r="BK454" s="94">
        <f>+'t44 (3)'!BM93</f>
        <v>227.65</v>
      </c>
      <c r="BL454" s="94">
        <f>+'t44 (3)'!BN93</f>
        <v>5697</v>
      </c>
      <c r="BM454" s="94">
        <f>+'t44 (3)'!BO93</f>
        <v>309</v>
      </c>
      <c r="BN454" s="94">
        <f>+'t44 (3)'!BP93</f>
        <v>9650</v>
      </c>
      <c r="BO454" s="94">
        <f>+'t44 (3)'!BQ93</f>
        <v>2045.26</v>
      </c>
      <c r="BP454" s="94">
        <f>+'t44 (3)'!BR93</f>
        <v>15361</v>
      </c>
      <c r="BQ454" s="94">
        <f>+'t44 (3)'!BS93</f>
        <v>417.65</v>
      </c>
      <c r="BR454" s="94">
        <f>+'t44 (3)'!BT93</f>
        <v>17749</v>
      </c>
      <c r="BS454" s="94">
        <f>+'t44 (3)'!BU93</f>
        <v>443.19</v>
      </c>
      <c r="BT454" s="94">
        <f>+'t44 (3)'!BV93</f>
        <v>11456</v>
      </c>
      <c r="BU454" s="94">
        <f>+'t44 (3)'!BW93</f>
        <v>320.52999999999997</v>
      </c>
      <c r="BV454" s="94">
        <f>+'t44 (3)'!BX93</f>
        <v>13502</v>
      </c>
      <c r="BW454" s="94">
        <f>+'t44 (3)'!BY93</f>
        <v>391.16</v>
      </c>
      <c r="BX454" s="94">
        <f>+'t44 (3)'!BZ93</f>
        <v>15248</v>
      </c>
      <c r="BY454" s="94">
        <f>+'t44 (3)'!CA93</f>
        <v>491.05</v>
      </c>
      <c r="BZ454" s="94">
        <f>+'t44 (3)'!CB93</f>
        <v>14571</v>
      </c>
      <c r="CA454" s="94">
        <f>+'t44 (3)'!CC93</f>
        <v>554.29</v>
      </c>
    </row>
    <row r="455" spans="1:79" ht="16.5" customHeight="1" x14ac:dyDescent="0.45">
      <c r="A455" s="9" t="s">
        <v>188</v>
      </c>
      <c r="B455" s="94">
        <f>+'t44 (3)'!D108</f>
        <v>0</v>
      </c>
      <c r="C455" s="94">
        <f>+'t44 (3)'!E108</f>
        <v>205.21</v>
      </c>
      <c r="D455" s="94">
        <f>+'t44 (3)'!F108</f>
        <v>0</v>
      </c>
      <c r="E455" s="94">
        <f>+'t44 (3)'!G108</f>
        <v>213.35</v>
      </c>
      <c r="F455" s="94">
        <f>+'t44 (3)'!H108</f>
        <v>0</v>
      </c>
      <c r="G455" s="94">
        <f>+'t44 (3)'!I108</f>
        <v>233.89</v>
      </c>
      <c r="H455" s="94">
        <f>+'t44 (3)'!J108</f>
        <v>0</v>
      </c>
      <c r="I455" s="94">
        <f>+'t44 (3)'!K108</f>
        <v>196</v>
      </c>
      <c r="J455" s="94">
        <f>+'t44 (3)'!L108</f>
        <v>0</v>
      </c>
      <c r="K455" s="94">
        <f>+'t44 (3)'!M108</f>
        <v>247.6</v>
      </c>
      <c r="L455" s="94">
        <f>+'t44 (3)'!N108</f>
        <v>0</v>
      </c>
      <c r="M455" s="94">
        <f>+'t44 (3)'!O108</f>
        <v>201.83</v>
      </c>
      <c r="N455" s="94">
        <f>+'t44 (3)'!P108</f>
        <v>0</v>
      </c>
      <c r="O455" s="94">
        <f>+'t44 (3)'!Q108</f>
        <v>200.49</v>
      </c>
      <c r="P455" s="94">
        <f>+'t44 (3)'!R108</f>
        <v>0</v>
      </c>
      <c r="Q455" s="94">
        <f>+'t44 (3)'!S108</f>
        <v>224.47</v>
      </c>
      <c r="R455" s="94">
        <f>+'t44 (3)'!T108</f>
        <v>0</v>
      </c>
      <c r="S455" s="94">
        <f>+'t44 (3)'!U108</f>
        <v>233.19</v>
      </c>
      <c r="T455" s="94">
        <f>+'t44 (3)'!V108</f>
        <v>0</v>
      </c>
      <c r="U455" s="94">
        <f>+'t44 (3)'!W108</f>
        <v>288.85000000000002</v>
      </c>
      <c r="V455" s="94">
        <f>+'t44 (3)'!X108</f>
        <v>0</v>
      </c>
      <c r="W455" s="94">
        <f>+'t44 (3)'!Y108</f>
        <v>215.21</v>
      </c>
      <c r="X455" s="94">
        <f>+'t44 (3)'!Z108</f>
        <v>0</v>
      </c>
      <c r="Y455" s="94">
        <f>+'t44 (3)'!AA108</f>
        <v>234.61</v>
      </c>
      <c r="Z455" s="94">
        <f>+'t44 (3)'!AB108</f>
        <v>0</v>
      </c>
      <c r="AA455" s="94">
        <f>+'t44 (3)'!AC108</f>
        <v>199.3</v>
      </c>
      <c r="AB455" s="94">
        <f>+'t44 (3)'!AD108</f>
        <v>0</v>
      </c>
      <c r="AC455" s="94">
        <f>+'t44 (3)'!AE108</f>
        <v>208.72</v>
      </c>
      <c r="AD455" s="94">
        <f>+'t44 (3)'!AF108</f>
        <v>0</v>
      </c>
      <c r="AE455" s="94">
        <f>+'t44 (3)'!AG108</f>
        <v>288.81</v>
      </c>
      <c r="AF455" s="94">
        <f>+'t44 (3)'!AH108</f>
        <v>0</v>
      </c>
      <c r="AG455" s="94">
        <f>+'t44 (3)'!AI108</f>
        <v>206.84</v>
      </c>
      <c r="AH455" s="94">
        <f>+'t44 (3)'!AJ108</f>
        <v>0</v>
      </c>
      <c r="AI455" s="94">
        <f>+'t44 (3)'!AK108</f>
        <v>240.36</v>
      </c>
      <c r="AJ455" s="94">
        <f>+'t44 (3)'!AL108</f>
        <v>0</v>
      </c>
      <c r="AK455" s="94">
        <f>+'t44 (3)'!AM108</f>
        <v>180.6</v>
      </c>
      <c r="AL455" s="94">
        <f>+'t44 (3)'!AN108</f>
        <v>0</v>
      </c>
      <c r="AM455" s="94">
        <f>+'t44 (3)'!AO108</f>
        <v>161.81</v>
      </c>
      <c r="AN455" s="94">
        <f>+'t44 (3)'!AP108</f>
        <v>0</v>
      </c>
      <c r="AO455" s="94">
        <f>+'t44 (3)'!AQ108</f>
        <v>192.99</v>
      </c>
      <c r="AP455" s="94">
        <f>+'t44 (3)'!AR108</f>
        <v>0</v>
      </c>
      <c r="AQ455" s="94">
        <f>+'t44 (3)'!AS108</f>
        <v>203.9</v>
      </c>
      <c r="AR455" s="94">
        <f>+'t44 (3)'!AT108</f>
        <v>0</v>
      </c>
      <c r="AS455" s="94">
        <f>+'t44 (3)'!AU108</f>
        <v>253.63</v>
      </c>
      <c r="AT455" s="94">
        <f>+'t44 (3)'!AV108</f>
        <v>0</v>
      </c>
      <c r="AU455" s="94">
        <f>+'t44 (3)'!AW108</f>
        <v>198.03</v>
      </c>
      <c r="AV455" s="94">
        <f>+'t44 (3)'!AX108</f>
        <v>0</v>
      </c>
      <c r="AW455" s="94">
        <f>+'t44 (3)'!AY108</f>
        <v>219.56</v>
      </c>
      <c r="AX455" s="94">
        <f>+'t44 (3)'!AZ108</f>
        <v>0</v>
      </c>
      <c r="AY455" s="94">
        <f>+'t44 (3)'!BA108</f>
        <v>224.3</v>
      </c>
      <c r="AZ455" s="94">
        <f>+'t44 (3)'!BB108</f>
        <v>0</v>
      </c>
      <c r="BA455" s="94">
        <f>+'t44 (3)'!BC108</f>
        <v>218.04</v>
      </c>
      <c r="BB455" s="94">
        <f>+'t44 (3)'!BD108</f>
        <v>0</v>
      </c>
      <c r="BC455" s="94">
        <f>+'t44 (3)'!BE108</f>
        <v>231.34</v>
      </c>
      <c r="BD455" s="94">
        <f>+'t44 (3)'!BF108</f>
        <v>0</v>
      </c>
      <c r="BE455" s="94">
        <f>+'t44 (3)'!BG108</f>
        <v>228.79</v>
      </c>
      <c r="BF455" s="94">
        <f>+'t44 (3)'!BH108</f>
        <v>0</v>
      </c>
      <c r="BG455" s="94">
        <f>+'t44 (3)'!BI108</f>
        <v>289.10000000000002</v>
      </c>
      <c r="BH455" s="94">
        <f>+'t44 (3)'!BJ108</f>
        <v>0</v>
      </c>
      <c r="BI455" s="94">
        <f>+'t44 (3)'!BK108</f>
        <v>232.57</v>
      </c>
      <c r="BJ455" s="94">
        <f>+'t44 (3)'!BL108</f>
        <v>0</v>
      </c>
      <c r="BK455" s="94">
        <f>+'t44 (3)'!BM108</f>
        <v>204.29</v>
      </c>
      <c r="BL455" s="94">
        <f>+'t44 (3)'!BN108</f>
        <v>0</v>
      </c>
      <c r="BM455" s="94">
        <f>+'t44 (3)'!BO108</f>
        <v>225.94</v>
      </c>
      <c r="BN455" s="94">
        <f>+'t44 (3)'!BP108</f>
        <v>0</v>
      </c>
      <c r="BO455" s="94">
        <f>+'t44 (3)'!BQ108</f>
        <v>225.07</v>
      </c>
      <c r="BP455" s="94">
        <f>+'t44 (3)'!BR108</f>
        <v>0</v>
      </c>
      <c r="BQ455" s="94">
        <f>+'t44 (3)'!BS108</f>
        <v>271.86</v>
      </c>
      <c r="BR455" s="94">
        <f>+'t44 (3)'!BT108</f>
        <v>0</v>
      </c>
      <c r="BS455" s="94">
        <f>+'t44 (3)'!BU108</f>
        <v>219.19</v>
      </c>
      <c r="BT455" s="94">
        <f>+'t44 (3)'!BV108</f>
        <v>0</v>
      </c>
      <c r="BU455" s="94">
        <f>+'t44 (3)'!BW108</f>
        <v>226.35</v>
      </c>
      <c r="BV455" s="94">
        <f>+'t44 (3)'!BX108</f>
        <v>0</v>
      </c>
      <c r="BW455" s="94">
        <f>+'t44 (3)'!BY108</f>
        <v>198.57</v>
      </c>
      <c r="BX455" s="94">
        <f>+'t44 (3)'!BZ108</f>
        <v>0</v>
      </c>
      <c r="BY455" s="94">
        <f>+'t44 (3)'!CA108</f>
        <v>222.06</v>
      </c>
      <c r="BZ455" s="94">
        <f>+'t44 (3)'!CB108</f>
        <v>0</v>
      </c>
      <c r="CA455" s="94">
        <f>+'t44 (3)'!CC108</f>
        <v>235.24</v>
      </c>
    </row>
    <row r="456" spans="1:79" ht="16.5" customHeight="1" x14ac:dyDescent="0.45">
      <c r="A456" s="9" t="s">
        <v>189</v>
      </c>
      <c r="B456" s="94">
        <f>+'t44 (3)'!D129</f>
        <v>16</v>
      </c>
      <c r="C456" s="94">
        <f>+'t44 (3)'!E129</f>
        <v>3.88</v>
      </c>
      <c r="D456" s="94">
        <f>+'t44 (3)'!F129</f>
        <v>139</v>
      </c>
      <c r="E456" s="94">
        <f>+'t44 (3)'!G129</f>
        <v>22.39</v>
      </c>
      <c r="F456" s="94">
        <f>+'t44 (3)'!H129</f>
        <v>53</v>
      </c>
      <c r="G456" s="94">
        <f>+'t44 (3)'!I129</f>
        <v>10.73</v>
      </c>
      <c r="H456" s="94">
        <f>+'t44 (3)'!J129</f>
        <v>89</v>
      </c>
      <c r="I456" s="94">
        <f>+'t44 (3)'!K129</f>
        <v>15.61</v>
      </c>
      <c r="J456" s="94">
        <f>+'t44 (3)'!L129</f>
        <v>53</v>
      </c>
      <c r="K456" s="94">
        <f>+'t44 (3)'!M129</f>
        <v>9.9499999999999993</v>
      </c>
      <c r="L456" s="94">
        <f>+'t44 (3)'!N129</f>
        <v>37</v>
      </c>
      <c r="M456" s="94">
        <f>+'t44 (3)'!O129</f>
        <v>7.04</v>
      </c>
      <c r="N456" s="94">
        <f>+'t44 (3)'!P129</f>
        <v>55</v>
      </c>
      <c r="O456" s="94">
        <f>+'t44 (3)'!Q129</f>
        <v>10.63</v>
      </c>
      <c r="P456" s="94">
        <f>+'t44 (3)'!R129</f>
        <v>35</v>
      </c>
      <c r="Q456" s="94">
        <f>+'t44 (3)'!S129</f>
        <v>8.43</v>
      </c>
      <c r="R456" s="94">
        <f>+'t44 (3)'!T129</f>
        <v>16</v>
      </c>
      <c r="S456" s="94">
        <f>+'t44 (3)'!U129</f>
        <v>4.84</v>
      </c>
      <c r="T456" s="94">
        <f>+'t44 (3)'!V129</f>
        <v>14</v>
      </c>
      <c r="U456" s="94">
        <f>+'t44 (3)'!W129</f>
        <v>4.53</v>
      </c>
      <c r="V456" s="94">
        <f>+'t44 (3)'!X129</f>
        <v>72</v>
      </c>
      <c r="W456" s="94">
        <f>+'t44 (3)'!Y129</f>
        <v>15.37</v>
      </c>
      <c r="X456" s="94">
        <f>+'t44 (3)'!Z129</f>
        <v>49</v>
      </c>
      <c r="Y456" s="94">
        <f>+'t44 (3)'!AA129</f>
        <v>11.4</v>
      </c>
      <c r="Z456" s="94">
        <f>+'t44 (3)'!AB129</f>
        <v>18</v>
      </c>
      <c r="AA456" s="94">
        <f>+'t44 (3)'!AC129</f>
        <v>4.93</v>
      </c>
      <c r="AB456" s="94">
        <f>+'t44 (3)'!AD129</f>
        <v>29</v>
      </c>
      <c r="AC456" s="94">
        <f>+'t44 (3)'!AE129</f>
        <v>6.47</v>
      </c>
      <c r="AD456" s="94">
        <f>+'t44 (3)'!AF129</f>
        <v>67</v>
      </c>
      <c r="AE456" s="94">
        <f>+'t44 (3)'!AG129</f>
        <v>13.63</v>
      </c>
      <c r="AF456" s="94">
        <f>+'t44 (3)'!AH129</f>
        <v>98</v>
      </c>
      <c r="AG456" s="94">
        <f>+'t44 (3)'!AI129</f>
        <v>15.12</v>
      </c>
      <c r="AH456" s="94">
        <f>+'t44 (3)'!AJ129</f>
        <v>50</v>
      </c>
      <c r="AI456" s="94">
        <f>+'t44 (3)'!AK129</f>
        <v>13.5</v>
      </c>
      <c r="AJ456" s="94">
        <f>+'t44 (3)'!AL129</f>
        <v>62</v>
      </c>
      <c r="AK456" s="94">
        <f>+'t44 (3)'!AM129</f>
        <v>18.96</v>
      </c>
      <c r="AL456" s="94">
        <f>+'t44 (3)'!AN129</f>
        <v>46</v>
      </c>
      <c r="AM456" s="94">
        <f>+'t44 (3)'!AO129</f>
        <v>10.75</v>
      </c>
      <c r="AN456" s="94">
        <f>+'t44 (3)'!AP129</f>
        <v>29</v>
      </c>
      <c r="AO456" s="94">
        <f>+'t44 (3)'!AQ129</f>
        <v>7.43</v>
      </c>
      <c r="AP456" s="94">
        <f>+'t44 (3)'!AR129</f>
        <v>48</v>
      </c>
      <c r="AQ456" s="94">
        <f>+'t44 (3)'!AS129</f>
        <v>9.59</v>
      </c>
      <c r="AR456" s="94">
        <f>+'t44 (3)'!AT129</f>
        <v>32</v>
      </c>
      <c r="AS456" s="94">
        <f>+'t44 (3)'!AU129</f>
        <v>9.4700000000000006</v>
      </c>
      <c r="AT456" s="94">
        <f>+'t44 (3)'!AV129</f>
        <v>22</v>
      </c>
      <c r="AU456" s="94">
        <f>+'t44 (3)'!AW129</f>
        <v>7.94</v>
      </c>
      <c r="AV456" s="94">
        <f>+'t44 (3)'!AX129</f>
        <v>18</v>
      </c>
      <c r="AW456" s="94">
        <f>+'t44 (3)'!AY129</f>
        <v>4.79</v>
      </c>
      <c r="AX456" s="94">
        <f>+'t44 (3)'!AZ129</f>
        <v>26</v>
      </c>
      <c r="AY456" s="94">
        <f>+'t44 (3)'!BA129</f>
        <v>7.44</v>
      </c>
      <c r="AZ456" s="94">
        <f>+'t44 (3)'!BB129</f>
        <v>22</v>
      </c>
      <c r="BA456" s="94">
        <f>+'t44 (3)'!BC129</f>
        <v>5.77</v>
      </c>
      <c r="BB456" s="94">
        <f>+'t44 (3)'!BD129</f>
        <v>58</v>
      </c>
      <c r="BC456" s="94">
        <f>+'t44 (3)'!BE129</f>
        <v>9.4700000000000006</v>
      </c>
      <c r="BD456" s="94">
        <f>+'t44 (3)'!BF129</f>
        <v>31</v>
      </c>
      <c r="BE456" s="94">
        <f>+'t44 (3)'!BG129</f>
        <v>7.2</v>
      </c>
      <c r="BF456" s="94">
        <f>+'t44 (3)'!BH129</f>
        <v>88</v>
      </c>
      <c r="BG456" s="94">
        <f>+'t44 (3)'!BI129</f>
        <v>20.91</v>
      </c>
      <c r="BH456" s="94">
        <f>+'t44 (3)'!BJ129</f>
        <v>35</v>
      </c>
      <c r="BI456" s="94">
        <f>+'t44 (3)'!BK129</f>
        <v>7.98</v>
      </c>
      <c r="BJ456" s="94">
        <f>+'t44 (3)'!BL129</f>
        <v>73</v>
      </c>
      <c r="BK456" s="94">
        <f>+'t44 (3)'!BM129</f>
        <v>16.73</v>
      </c>
      <c r="BL456" s="94">
        <f>+'t44 (3)'!BN129</f>
        <v>25</v>
      </c>
      <c r="BM456" s="94">
        <f>+'t44 (3)'!BO129</f>
        <v>6.38</v>
      </c>
      <c r="BN456" s="94">
        <f>+'t44 (3)'!BP129</f>
        <v>22</v>
      </c>
      <c r="BO456" s="94">
        <f>+'t44 (3)'!BQ129</f>
        <v>4.7300000000000004</v>
      </c>
      <c r="BP456" s="94">
        <f>+'t44 (3)'!BR129</f>
        <v>64</v>
      </c>
      <c r="BQ456" s="94">
        <f>+'t44 (3)'!BS129</f>
        <v>10.41</v>
      </c>
      <c r="BR456" s="94">
        <f>+'t44 (3)'!BT129</f>
        <v>13</v>
      </c>
      <c r="BS456" s="94">
        <f>+'t44 (3)'!BU129</f>
        <v>2.0299999999999998</v>
      </c>
      <c r="BT456" s="94">
        <f>+'t44 (3)'!BV129</f>
        <v>11</v>
      </c>
      <c r="BU456" s="94">
        <f>+'t44 (3)'!BW129</f>
        <v>1.29</v>
      </c>
      <c r="BV456" s="94">
        <f>+'t44 (3)'!BX129</f>
        <v>14</v>
      </c>
      <c r="BW456" s="94">
        <f>+'t44 (3)'!BY129</f>
        <v>1.21</v>
      </c>
      <c r="BX456" s="94">
        <f>+'t44 (3)'!BZ129</f>
        <v>34</v>
      </c>
      <c r="BY456" s="94">
        <f>+'t44 (3)'!CA129</f>
        <v>6.67</v>
      </c>
      <c r="BZ456" s="94">
        <f>+'t44 (3)'!CB129</f>
        <v>56</v>
      </c>
      <c r="CA456" s="94">
        <f>+'t44 (3)'!CC129</f>
        <v>6.85</v>
      </c>
    </row>
    <row r="457" spans="1:79" ht="16.5" customHeight="1" x14ac:dyDescent="0.45">
      <c r="A457" s="9" t="s">
        <v>190</v>
      </c>
      <c r="B457" s="94">
        <f>+'t44 (3)'!D132</f>
        <v>681</v>
      </c>
      <c r="C457" s="94">
        <f>+'t44 (3)'!E132</f>
        <v>46.11</v>
      </c>
      <c r="D457" s="94">
        <f>+'t44 (3)'!F132</f>
        <v>506</v>
      </c>
      <c r="E457" s="94">
        <f>+'t44 (3)'!G132</f>
        <v>33.99</v>
      </c>
      <c r="F457" s="94">
        <f>+'t44 (3)'!H132</f>
        <v>245</v>
      </c>
      <c r="G457" s="94">
        <f>+'t44 (3)'!I132</f>
        <v>16.55</v>
      </c>
      <c r="H457" s="94">
        <f>+'t44 (3)'!J132</f>
        <v>1024</v>
      </c>
      <c r="I457" s="94">
        <f>+'t44 (3)'!K132</f>
        <v>99.51</v>
      </c>
      <c r="J457" s="94">
        <f>+'t44 (3)'!L132</f>
        <v>777</v>
      </c>
      <c r="K457" s="94">
        <f>+'t44 (3)'!M132</f>
        <v>73.930000000000007</v>
      </c>
      <c r="L457" s="94">
        <f>+'t44 (3)'!N132</f>
        <v>351</v>
      </c>
      <c r="M457" s="94">
        <f>+'t44 (3)'!O132</f>
        <v>27.85</v>
      </c>
      <c r="N457" s="94">
        <f>+'t44 (3)'!P132</f>
        <v>2155</v>
      </c>
      <c r="O457" s="94">
        <f>+'t44 (3)'!Q132</f>
        <v>253.24</v>
      </c>
      <c r="P457" s="94">
        <f>+'t44 (3)'!R132</f>
        <v>2946</v>
      </c>
      <c r="Q457" s="94">
        <f>+'t44 (3)'!S132</f>
        <v>418.54</v>
      </c>
      <c r="R457" s="94">
        <f>+'t44 (3)'!T132</f>
        <v>4245</v>
      </c>
      <c r="S457" s="94">
        <f>+'t44 (3)'!U132</f>
        <v>541.16</v>
      </c>
      <c r="T457" s="94">
        <f>+'t44 (3)'!V132</f>
        <v>3219</v>
      </c>
      <c r="U457" s="94">
        <f>+'t44 (3)'!W132</f>
        <v>395.65</v>
      </c>
      <c r="V457" s="94">
        <f>+'t44 (3)'!X132</f>
        <v>1265</v>
      </c>
      <c r="W457" s="94">
        <f>+'t44 (3)'!Y132</f>
        <v>162.49</v>
      </c>
      <c r="X457" s="94">
        <f>+'t44 (3)'!Z132</f>
        <v>152</v>
      </c>
      <c r="Y457" s="94">
        <f>+'t44 (3)'!AA132</f>
        <v>9.75</v>
      </c>
      <c r="Z457" s="94">
        <f>+'t44 (3)'!AB132</f>
        <v>775</v>
      </c>
      <c r="AA457" s="94">
        <f>+'t44 (3)'!AC132</f>
        <v>52.77</v>
      </c>
      <c r="AB457" s="94">
        <f>+'t44 (3)'!AD132</f>
        <v>621</v>
      </c>
      <c r="AC457" s="94">
        <f>+'t44 (3)'!AE132</f>
        <v>81.510000000000005</v>
      </c>
      <c r="AD457" s="94">
        <f>+'t44 (3)'!AF132</f>
        <v>2307</v>
      </c>
      <c r="AE457" s="94">
        <f>+'t44 (3)'!AG132</f>
        <v>275.70999999999998</v>
      </c>
      <c r="AF457" s="94">
        <f>+'t44 (3)'!AH132</f>
        <v>295</v>
      </c>
      <c r="AG457" s="94">
        <f>+'t44 (3)'!AI132</f>
        <v>19.489999999999998</v>
      </c>
      <c r="AH457" s="94">
        <f>+'t44 (3)'!AJ132</f>
        <v>416</v>
      </c>
      <c r="AI457" s="94">
        <f>+'t44 (3)'!AK132</f>
        <v>19.399999999999999</v>
      </c>
      <c r="AJ457" s="94">
        <f>+'t44 (3)'!AL132</f>
        <v>2629</v>
      </c>
      <c r="AK457" s="94">
        <f>+'t44 (3)'!AM132</f>
        <v>335.87</v>
      </c>
      <c r="AL457" s="94">
        <f>+'t44 (3)'!AN132</f>
        <v>1801</v>
      </c>
      <c r="AM457" s="94">
        <f>+'t44 (3)'!AO132</f>
        <v>250.62</v>
      </c>
      <c r="AN457" s="94">
        <f>+'t44 (3)'!AP132</f>
        <v>3398</v>
      </c>
      <c r="AO457" s="94">
        <f>+'t44 (3)'!AQ132</f>
        <v>412.59</v>
      </c>
      <c r="AP457" s="94">
        <f>+'t44 (3)'!AR132</f>
        <v>3087</v>
      </c>
      <c r="AQ457" s="94">
        <f>+'t44 (3)'!AS132</f>
        <v>361.45</v>
      </c>
      <c r="AR457" s="94">
        <f>+'t44 (3)'!AT132</f>
        <v>1950</v>
      </c>
      <c r="AS457" s="94">
        <f>+'t44 (3)'!AU132</f>
        <v>138.29</v>
      </c>
      <c r="AT457" s="94">
        <f>+'t44 (3)'!AV132</f>
        <v>312</v>
      </c>
      <c r="AU457" s="94">
        <f>+'t44 (3)'!AW132</f>
        <v>17.920000000000002</v>
      </c>
      <c r="AV457" s="94">
        <f>+'t44 (3)'!AX132</f>
        <v>669</v>
      </c>
      <c r="AW457" s="94">
        <f>+'t44 (3)'!AY132</f>
        <v>53.08</v>
      </c>
      <c r="AX457" s="94">
        <f>+'t44 (3)'!AZ132</f>
        <v>651</v>
      </c>
      <c r="AY457" s="94">
        <f>+'t44 (3)'!BA132</f>
        <v>84.67</v>
      </c>
      <c r="AZ457" s="94">
        <f>+'t44 (3)'!BB132</f>
        <v>362</v>
      </c>
      <c r="BA457" s="94">
        <f>+'t44 (3)'!BC132</f>
        <v>16.91</v>
      </c>
      <c r="BB457" s="94">
        <f>+'t44 (3)'!BD132</f>
        <v>2517</v>
      </c>
      <c r="BC457" s="94">
        <f>+'t44 (3)'!BE132</f>
        <v>317.23</v>
      </c>
      <c r="BD457" s="94">
        <f>+'t44 (3)'!BF132</f>
        <v>1616</v>
      </c>
      <c r="BE457" s="94">
        <f>+'t44 (3)'!BG132</f>
        <v>191.45</v>
      </c>
      <c r="BF457" s="94">
        <f>+'t44 (3)'!BH132</f>
        <v>489</v>
      </c>
      <c r="BG457" s="94">
        <f>+'t44 (3)'!BI132</f>
        <v>40.409999999999997</v>
      </c>
      <c r="BH457" s="94">
        <f>+'t44 (3)'!BJ132</f>
        <v>362</v>
      </c>
      <c r="BI457" s="94">
        <f>+'t44 (3)'!BK132</f>
        <v>19.940000000000001</v>
      </c>
      <c r="BJ457" s="94">
        <f>+'t44 (3)'!BL132</f>
        <v>1392</v>
      </c>
      <c r="BK457" s="94">
        <f>+'t44 (3)'!BM132</f>
        <v>141.81</v>
      </c>
      <c r="BL457" s="94">
        <f>+'t44 (3)'!BN132</f>
        <v>3170</v>
      </c>
      <c r="BM457" s="94">
        <f>+'t44 (3)'!BO132</f>
        <v>368.48</v>
      </c>
      <c r="BN457" s="94">
        <f>+'t44 (3)'!BP132</f>
        <v>4239</v>
      </c>
      <c r="BO457" s="94">
        <f>+'t44 (3)'!BQ132</f>
        <v>533.72</v>
      </c>
      <c r="BP457" s="94">
        <f>+'t44 (3)'!BR132</f>
        <v>1428</v>
      </c>
      <c r="BQ457" s="94">
        <f>+'t44 (3)'!BS132</f>
        <v>160.69999999999999</v>
      </c>
      <c r="BR457" s="94">
        <f>+'t44 (3)'!BT132</f>
        <v>1112</v>
      </c>
      <c r="BS457" s="94">
        <f>+'t44 (3)'!BU132</f>
        <v>117.04</v>
      </c>
      <c r="BT457" s="94">
        <f>+'t44 (3)'!BV132</f>
        <v>1115</v>
      </c>
      <c r="BU457" s="94">
        <f>+'t44 (3)'!BW132</f>
        <v>88.81</v>
      </c>
      <c r="BV457" s="94">
        <f>+'t44 (3)'!BX132</f>
        <v>847</v>
      </c>
      <c r="BW457" s="94">
        <f>+'t44 (3)'!BY132</f>
        <v>69.64</v>
      </c>
      <c r="BX457" s="94">
        <f>+'t44 (3)'!BZ132</f>
        <v>1469</v>
      </c>
      <c r="BY457" s="94">
        <f>+'t44 (3)'!CA132</f>
        <v>217.5</v>
      </c>
      <c r="BZ457" s="94">
        <f>+'t44 (3)'!CB132</f>
        <v>473</v>
      </c>
      <c r="CA457" s="94">
        <f>+'t44 (3)'!CC132</f>
        <v>59.38</v>
      </c>
    </row>
    <row r="458" spans="1:79" ht="16.5" customHeight="1" x14ac:dyDescent="0.45">
      <c r="A458" s="9" t="s">
        <v>191</v>
      </c>
      <c r="B458" s="94">
        <f>+'t44 (3)'!D137</f>
        <v>4071</v>
      </c>
      <c r="C458" s="94">
        <f>+'t44 (3)'!E137</f>
        <v>97.49</v>
      </c>
      <c r="D458" s="94">
        <f>+'t44 (3)'!F137</f>
        <v>1067</v>
      </c>
      <c r="E458" s="94">
        <f>+'t44 (3)'!G137</f>
        <v>41.49</v>
      </c>
      <c r="F458" s="94">
        <f>+'t44 (3)'!H137</f>
        <v>2374</v>
      </c>
      <c r="G458" s="94">
        <f>+'t44 (3)'!I137</f>
        <v>54.85</v>
      </c>
      <c r="H458" s="94">
        <f>+'t44 (3)'!J137</f>
        <v>2456</v>
      </c>
      <c r="I458" s="94">
        <f>+'t44 (3)'!K137</f>
        <v>68.52</v>
      </c>
      <c r="J458" s="94">
        <f>+'t44 (3)'!L137</f>
        <v>2868</v>
      </c>
      <c r="K458" s="94">
        <f>+'t44 (3)'!M137</f>
        <v>76.98</v>
      </c>
      <c r="L458" s="94">
        <f>+'t44 (3)'!N137</f>
        <v>3274</v>
      </c>
      <c r="M458" s="94">
        <f>+'t44 (3)'!O137</f>
        <v>71.53</v>
      </c>
      <c r="N458" s="94">
        <f>+'t44 (3)'!P137</f>
        <v>3349</v>
      </c>
      <c r="O458" s="94">
        <f>+'t44 (3)'!Q137</f>
        <v>88.84</v>
      </c>
      <c r="P458" s="94">
        <f>+'t44 (3)'!R137</f>
        <v>2992</v>
      </c>
      <c r="Q458" s="94">
        <f>+'t44 (3)'!S137</f>
        <v>98.2</v>
      </c>
      <c r="R458" s="94">
        <f>+'t44 (3)'!T137</f>
        <v>2100</v>
      </c>
      <c r="S458" s="94">
        <f>+'t44 (3)'!U137</f>
        <v>94.13</v>
      </c>
      <c r="T458" s="94">
        <f>+'t44 (3)'!V137</f>
        <v>2886</v>
      </c>
      <c r="U458" s="94">
        <f>+'t44 (3)'!W137</f>
        <v>88.22</v>
      </c>
      <c r="V458" s="94">
        <f>+'t44 (3)'!X137</f>
        <v>2326</v>
      </c>
      <c r="W458" s="94">
        <f>+'t44 (3)'!Y137</f>
        <v>79.44</v>
      </c>
      <c r="X458" s="94">
        <f>+'t44 (3)'!Z137</f>
        <v>2440</v>
      </c>
      <c r="Y458" s="94">
        <f>+'t44 (3)'!AA137</f>
        <v>79.349999999999994</v>
      </c>
      <c r="Z458" s="94">
        <f>+'t44 (3)'!AB137</f>
        <v>3932</v>
      </c>
      <c r="AA458" s="94">
        <f>+'t44 (3)'!AC137</f>
        <v>115.1</v>
      </c>
      <c r="AB458" s="94">
        <f>+'t44 (3)'!AD137</f>
        <v>2684</v>
      </c>
      <c r="AC458" s="94">
        <f>+'t44 (3)'!AE137</f>
        <v>147.19</v>
      </c>
      <c r="AD458" s="94">
        <f>+'t44 (3)'!AF137</f>
        <v>4892</v>
      </c>
      <c r="AE458" s="94">
        <f>+'t44 (3)'!AG137</f>
        <v>208.13</v>
      </c>
      <c r="AF458" s="94">
        <f>+'t44 (3)'!AH137</f>
        <v>3804</v>
      </c>
      <c r="AG458" s="94">
        <f>+'t44 (3)'!AI137</f>
        <v>135.12</v>
      </c>
      <c r="AH458" s="94">
        <f>+'t44 (3)'!AJ137</f>
        <v>4092</v>
      </c>
      <c r="AI458" s="94">
        <f>+'t44 (3)'!AK137</f>
        <v>146.41</v>
      </c>
      <c r="AJ458" s="94">
        <f>+'t44 (3)'!AL137</f>
        <v>2655</v>
      </c>
      <c r="AK458" s="94">
        <f>+'t44 (3)'!AM137</f>
        <v>170.97</v>
      </c>
      <c r="AL458" s="94">
        <f>+'t44 (3)'!AN137</f>
        <v>2886</v>
      </c>
      <c r="AM458" s="94">
        <f>+'t44 (3)'!AO137</f>
        <v>127.13</v>
      </c>
      <c r="AN458" s="94">
        <f>+'t44 (3)'!AP137</f>
        <v>5064</v>
      </c>
      <c r="AO458" s="94">
        <f>+'t44 (3)'!AQ137</f>
        <v>215.5</v>
      </c>
      <c r="AP458" s="94">
        <f>+'t44 (3)'!AR137</f>
        <v>4467</v>
      </c>
      <c r="AQ458" s="94">
        <f>+'t44 (3)'!AS137</f>
        <v>234.55</v>
      </c>
      <c r="AR458" s="94">
        <f>+'t44 (3)'!AT137</f>
        <v>3717</v>
      </c>
      <c r="AS458" s="94">
        <f>+'t44 (3)'!AU137</f>
        <v>185.99</v>
      </c>
      <c r="AT458" s="94">
        <f>+'t44 (3)'!AV137</f>
        <v>3605</v>
      </c>
      <c r="AU458" s="94">
        <f>+'t44 (3)'!AW137</f>
        <v>191.09</v>
      </c>
      <c r="AV458" s="94">
        <f>+'t44 (3)'!AX137</f>
        <v>2403</v>
      </c>
      <c r="AW458" s="94">
        <f>+'t44 (3)'!AY137</f>
        <v>184.98</v>
      </c>
      <c r="AX458" s="94">
        <f>+'t44 (3)'!AZ137</f>
        <v>1948</v>
      </c>
      <c r="AY458" s="94">
        <f>+'t44 (3)'!BA137</f>
        <v>98.11</v>
      </c>
      <c r="AZ458" s="94">
        <f>+'t44 (3)'!BB137</f>
        <v>4202</v>
      </c>
      <c r="BA458" s="94">
        <f>+'t44 (3)'!BC137</f>
        <v>200.9</v>
      </c>
      <c r="BB458" s="94">
        <f>+'t44 (3)'!BD137</f>
        <v>4887</v>
      </c>
      <c r="BC458" s="94">
        <f>+'t44 (3)'!BE137</f>
        <v>227.51</v>
      </c>
      <c r="BD458" s="94">
        <f>+'t44 (3)'!BF137</f>
        <v>2564</v>
      </c>
      <c r="BE458" s="94">
        <f>+'t44 (3)'!BG137</f>
        <v>117.25</v>
      </c>
      <c r="BF458" s="94">
        <f>+'t44 (3)'!BH137</f>
        <v>2599</v>
      </c>
      <c r="BG458" s="94">
        <f>+'t44 (3)'!BI137</f>
        <v>163.63999999999999</v>
      </c>
      <c r="BH458" s="94">
        <f>+'t44 (3)'!BJ137</f>
        <v>3173</v>
      </c>
      <c r="BI458" s="94">
        <f>+'t44 (3)'!BK137</f>
        <v>147.88999999999999</v>
      </c>
      <c r="BJ458" s="94">
        <f>+'t44 (3)'!BL137</f>
        <v>4077</v>
      </c>
      <c r="BK458" s="94">
        <f>+'t44 (3)'!BM137</f>
        <v>151.37</v>
      </c>
      <c r="BL458" s="94">
        <f>+'t44 (3)'!BN137</f>
        <v>5015</v>
      </c>
      <c r="BM458" s="94">
        <f>+'t44 (3)'!BO137</f>
        <v>190.11</v>
      </c>
      <c r="BN458" s="94">
        <f>+'t44 (3)'!BP137</f>
        <v>5079</v>
      </c>
      <c r="BO458" s="94">
        <f>+'t44 (3)'!BQ137</f>
        <v>236.91</v>
      </c>
      <c r="BP458" s="94">
        <f>+'t44 (3)'!BR137</f>
        <v>6772</v>
      </c>
      <c r="BQ458" s="94">
        <f>+'t44 (3)'!BS137</f>
        <v>216.48</v>
      </c>
      <c r="BR458" s="94">
        <f>+'t44 (3)'!BT137</f>
        <v>5923</v>
      </c>
      <c r="BS458" s="94">
        <f>+'t44 (3)'!BU137</f>
        <v>200.12</v>
      </c>
      <c r="BT458" s="94">
        <f>+'t44 (3)'!BV137</f>
        <v>5242</v>
      </c>
      <c r="BU458" s="94">
        <f>+'t44 (3)'!BW137</f>
        <v>196.68</v>
      </c>
      <c r="BV458" s="94">
        <f>+'t44 (3)'!BX137</f>
        <v>7384</v>
      </c>
      <c r="BW458" s="94">
        <f>+'t44 (3)'!BY137</f>
        <v>209.25</v>
      </c>
      <c r="BX458" s="94">
        <f>+'t44 (3)'!BZ137</f>
        <v>6553</v>
      </c>
      <c r="BY458" s="94">
        <f>+'t44 (3)'!CA137</f>
        <v>194.72</v>
      </c>
      <c r="BZ458" s="94">
        <f>+'t44 (3)'!CB137</f>
        <v>10528</v>
      </c>
      <c r="CA458" s="94">
        <f>+'t44 (3)'!CC137</f>
        <v>283.22000000000003</v>
      </c>
    </row>
    <row r="459" spans="1:79" ht="16.5" customHeight="1" x14ac:dyDescent="0.45">
      <c r="A459" s="9" t="s">
        <v>192</v>
      </c>
      <c r="B459" s="94">
        <f>+'t44 (3)'!D140</f>
        <v>0</v>
      </c>
      <c r="C459" s="94">
        <f>+'t44 (3)'!E140</f>
        <v>0.14000000000000001</v>
      </c>
      <c r="D459" s="94">
        <f>+'t44 (3)'!F140</f>
        <v>6</v>
      </c>
      <c r="E459" s="94">
        <f>+'t44 (3)'!G140</f>
        <v>0.61</v>
      </c>
      <c r="F459" s="94">
        <f>+'t44 (3)'!H140</f>
        <v>3</v>
      </c>
      <c r="G459" s="94">
        <f>+'t44 (3)'!I140</f>
        <v>0.56000000000000005</v>
      </c>
      <c r="H459" s="94">
        <f>+'t44 (3)'!J140</f>
        <v>167</v>
      </c>
      <c r="I459" s="94">
        <f>+'t44 (3)'!K140</f>
        <v>4.33</v>
      </c>
      <c r="J459" s="94">
        <f>+'t44 (3)'!L140</f>
        <v>234</v>
      </c>
      <c r="K459" s="94">
        <f>+'t44 (3)'!M140</f>
        <v>7.36</v>
      </c>
      <c r="L459" s="94">
        <f>+'t44 (3)'!N140</f>
        <v>84</v>
      </c>
      <c r="M459" s="94">
        <f>+'t44 (3)'!O140</f>
        <v>2.39</v>
      </c>
      <c r="N459" s="94">
        <f>+'t44 (3)'!P140</f>
        <v>4</v>
      </c>
      <c r="O459" s="94">
        <f>+'t44 (3)'!Q140</f>
        <v>1.1299999999999999</v>
      </c>
      <c r="P459" s="94">
        <f>+'t44 (3)'!R140</f>
        <v>1</v>
      </c>
      <c r="Q459" s="94">
        <f>+'t44 (3)'!S140</f>
        <v>0.17</v>
      </c>
      <c r="R459" s="94">
        <f>+'t44 (3)'!T140</f>
        <v>17</v>
      </c>
      <c r="S459" s="94">
        <f>+'t44 (3)'!U140</f>
        <v>4.13</v>
      </c>
      <c r="T459" s="94">
        <f>+'t44 (3)'!V140</f>
        <v>0</v>
      </c>
      <c r="U459" s="94">
        <f>+'t44 (3)'!W140</f>
        <v>0.19</v>
      </c>
      <c r="V459" s="94">
        <f>+'t44 (3)'!X140</f>
        <v>0</v>
      </c>
      <c r="W459" s="94">
        <f>+'t44 (3)'!Y140</f>
        <v>0.01</v>
      </c>
      <c r="X459" s="94">
        <f>+'t44 (3)'!Z140</f>
        <v>154</v>
      </c>
      <c r="Y459" s="94">
        <f>+'t44 (3)'!AA140</f>
        <v>50.19</v>
      </c>
      <c r="Z459" s="94">
        <f>+'t44 (3)'!AB140</f>
        <v>5</v>
      </c>
      <c r="AA459" s="94">
        <f>+'t44 (3)'!AC140</f>
        <v>1.64</v>
      </c>
      <c r="AB459" s="94">
        <f>+'t44 (3)'!AD140</f>
        <v>68</v>
      </c>
      <c r="AC459" s="94">
        <f>+'t44 (3)'!AE140</f>
        <v>24.52</v>
      </c>
      <c r="AD459" s="94">
        <f>+'t44 (3)'!AF140</f>
        <v>183</v>
      </c>
      <c r="AE459" s="94">
        <f>+'t44 (3)'!AG140</f>
        <v>62.62</v>
      </c>
      <c r="AF459" s="94">
        <f>+'t44 (3)'!AH140</f>
        <v>451</v>
      </c>
      <c r="AG459" s="94">
        <f>+'t44 (3)'!AI140</f>
        <v>60.35</v>
      </c>
      <c r="AH459" s="94">
        <f>+'t44 (3)'!AJ140</f>
        <v>163</v>
      </c>
      <c r="AI459" s="94">
        <f>+'t44 (3)'!AK140</f>
        <v>55.22</v>
      </c>
      <c r="AJ459" s="94">
        <f>+'t44 (3)'!AL140</f>
        <v>165</v>
      </c>
      <c r="AK459" s="94">
        <f>+'t44 (3)'!AM140</f>
        <v>56.33</v>
      </c>
      <c r="AL459" s="94">
        <f>+'t44 (3)'!AN140</f>
        <v>49</v>
      </c>
      <c r="AM459" s="94">
        <f>+'t44 (3)'!AO140</f>
        <v>16.46</v>
      </c>
      <c r="AN459" s="94">
        <f>+'t44 (3)'!AP140</f>
        <v>405</v>
      </c>
      <c r="AO459" s="94">
        <f>+'t44 (3)'!AQ140</f>
        <v>24.79</v>
      </c>
      <c r="AP459" s="94">
        <f>+'t44 (3)'!AR140</f>
        <v>54</v>
      </c>
      <c r="AQ459" s="94">
        <f>+'t44 (3)'!AS140</f>
        <v>16.12</v>
      </c>
      <c r="AR459" s="94">
        <f>+'t44 (3)'!AT140</f>
        <v>20</v>
      </c>
      <c r="AS459" s="94">
        <f>+'t44 (3)'!AU140</f>
        <v>7.13</v>
      </c>
      <c r="AT459" s="94">
        <f>+'t44 (3)'!AV140</f>
        <v>23</v>
      </c>
      <c r="AU459" s="94">
        <f>+'t44 (3)'!AW140</f>
        <v>8.8000000000000007</v>
      </c>
      <c r="AV459" s="94">
        <f>+'t44 (3)'!AX140</f>
        <v>93</v>
      </c>
      <c r="AW459" s="94">
        <f>+'t44 (3)'!AY140</f>
        <v>37.659999999999997</v>
      </c>
      <c r="AX459" s="94">
        <f>+'t44 (3)'!AZ140</f>
        <v>77</v>
      </c>
      <c r="AY459" s="94">
        <f>+'t44 (3)'!BA140</f>
        <v>30.75</v>
      </c>
      <c r="AZ459" s="94">
        <f>+'t44 (3)'!BB140</f>
        <v>54</v>
      </c>
      <c r="BA459" s="94">
        <f>+'t44 (3)'!BC140</f>
        <v>21.79</v>
      </c>
      <c r="BB459" s="94">
        <f>+'t44 (3)'!BD140</f>
        <v>754</v>
      </c>
      <c r="BC459" s="94">
        <f>+'t44 (3)'!BE140</f>
        <v>66.77</v>
      </c>
      <c r="BD459" s="94">
        <f>+'t44 (3)'!BF140</f>
        <v>1591</v>
      </c>
      <c r="BE459" s="94">
        <f>+'t44 (3)'!BG140</f>
        <v>128.41</v>
      </c>
      <c r="BF459" s="94">
        <f>+'t44 (3)'!BH140</f>
        <v>1095</v>
      </c>
      <c r="BG459" s="94">
        <f>+'t44 (3)'!BI140</f>
        <v>130.69999999999999</v>
      </c>
      <c r="BH459" s="94">
        <f>+'t44 (3)'!BJ140</f>
        <v>93</v>
      </c>
      <c r="BI459" s="94">
        <f>+'t44 (3)'!BK140</f>
        <v>37.58</v>
      </c>
      <c r="BJ459" s="94">
        <f>+'t44 (3)'!BL140</f>
        <v>36</v>
      </c>
      <c r="BK459" s="94">
        <f>+'t44 (3)'!BM140</f>
        <v>14.9</v>
      </c>
      <c r="BL459" s="94">
        <f>+'t44 (3)'!BN140</f>
        <v>201</v>
      </c>
      <c r="BM459" s="94">
        <f>+'t44 (3)'!BO140</f>
        <v>82.94</v>
      </c>
      <c r="BN459" s="94">
        <f>+'t44 (3)'!BP140</f>
        <v>120</v>
      </c>
      <c r="BO459" s="94">
        <f>+'t44 (3)'!BQ140</f>
        <v>48.85</v>
      </c>
      <c r="BP459" s="94">
        <f>+'t44 (3)'!BR140</f>
        <v>96</v>
      </c>
      <c r="BQ459" s="94">
        <f>+'t44 (3)'!BS140</f>
        <v>39.619999999999997</v>
      </c>
      <c r="BR459" s="94">
        <f>+'t44 (3)'!BT140</f>
        <v>86</v>
      </c>
      <c r="BS459" s="94">
        <f>+'t44 (3)'!BU140</f>
        <v>28.1</v>
      </c>
      <c r="BT459" s="94">
        <f>+'t44 (3)'!BV140</f>
        <v>147</v>
      </c>
      <c r="BU459" s="94">
        <f>+'t44 (3)'!BW140</f>
        <v>56.66</v>
      </c>
      <c r="BV459" s="94">
        <f>+'t44 (3)'!BX140</f>
        <v>124</v>
      </c>
      <c r="BW459" s="94">
        <f>+'t44 (3)'!BY140</f>
        <v>47.34</v>
      </c>
      <c r="BX459" s="94">
        <f>+'t44 (3)'!BZ140</f>
        <v>87</v>
      </c>
      <c r="BY459" s="94">
        <f>+'t44 (3)'!CA140</f>
        <v>31.61</v>
      </c>
      <c r="BZ459" s="94">
        <f>+'t44 (3)'!CB140</f>
        <v>1350</v>
      </c>
      <c r="CA459" s="94">
        <f>+'t44 (3)'!CC140</f>
        <v>76.709999999999994</v>
      </c>
    </row>
    <row r="460" spans="1:79" ht="16.5" customHeight="1" x14ac:dyDescent="0.45">
      <c r="A460" s="9" t="s">
        <v>193</v>
      </c>
      <c r="B460" s="94">
        <f>+'t44 (3)'!D141</f>
        <v>1722</v>
      </c>
      <c r="C460" s="94">
        <f>+'t44 (3)'!E141</f>
        <v>40.78</v>
      </c>
      <c r="D460" s="94">
        <f>+'t44 (3)'!F141</f>
        <v>2038</v>
      </c>
      <c r="E460" s="94">
        <f>+'t44 (3)'!G141</f>
        <v>50.29</v>
      </c>
      <c r="F460" s="94">
        <f>+'t44 (3)'!H141</f>
        <v>2123</v>
      </c>
      <c r="G460" s="94">
        <f>+'t44 (3)'!I141</f>
        <v>52.14</v>
      </c>
      <c r="H460" s="94">
        <f>+'t44 (3)'!J141</f>
        <v>2137</v>
      </c>
      <c r="I460" s="94">
        <f>+'t44 (3)'!K141</f>
        <v>50.01</v>
      </c>
      <c r="J460" s="94">
        <f>+'t44 (3)'!L141</f>
        <v>1841</v>
      </c>
      <c r="K460" s="94">
        <f>+'t44 (3)'!M141</f>
        <v>39.03</v>
      </c>
      <c r="L460" s="94">
        <f>+'t44 (3)'!N141</f>
        <v>1859</v>
      </c>
      <c r="M460" s="94">
        <f>+'t44 (3)'!O141</f>
        <v>39.72</v>
      </c>
      <c r="N460" s="94">
        <f>+'t44 (3)'!P141</f>
        <v>1988</v>
      </c>
      <c r="O460" s="94">
        <f>+'t44 (3)'!Q141</f>
        <v>34.19</v>
      </c>
      <c r="P460" s="94">
        <f>+'t44 (3)'!R141</f>
        <v>1620</v>
      </c>
      <c r="Q460" s="94">
        <f>+'t44 (3)'!S141</f>
        <v>27.68</v>
      </c>
      <c r="R460" s="94">
        <f>+'t44 (3)'!T141</f>
        <v>2859</v>
      </c>
      <c r="S460" s="94">
        <f>+'t44 (3)'!U141</f>
        <v>52.95</v>
      </c>
      <c r="T460" s="94">
        <f>+'t44 (3)'!V141</f>
        <v>1606</v>
      </c>
      <c r="U460" s="94">
        <f>+'t44 (3)'!W141</f>
        <v>31.39</v>
      </c>
      <c r="V460" s="94">
        <f>+'t44 (3)'!X141</f>
        <v>1528</v>
      </c>
      <c r="W460" s="94">
        <f>+'t44 (3)'!Y141</f>
        <v>26.04</v>
      </c>
      <c r="X460" s="94">
        <f>+'t44 (3)'!Z141</f>
        <v>2248</v>
      </c>
      <c r="Y460" s="94">
        <f>+'t44 (3)'!AA141</f>
        <v>35.799999999999997</v>
      </c>
      <c r="Z460" s="94">
        <f>+'t44 (3)'!AB141</f>
        <v>2517</v>
      </c>
      <c r="AA460" s="94">
        <f>+'t44 (3)'!AC141</f>
        <v>44.83</v>
      </c>
      <c r="AB460" s="94">
        <f>+'t44 (3)'!AD141</f>
        <v>1941</v>
      </c>
      <c r="AC460" s="94">
        <f>+'t44 (3)'!AE141</f>
        <v>27.31</v>
      </c>
      <c r="AD460" s="94">
        <f>+'t44 (3)'!AF141</f>
        <v>2059</v>
      </c>
      <c r="AE460" s="94">
        <f>+'t44 (3)'!AG141</f>
        <v>41.54</v>
      </c>
      <c r="AF460" s="94">
        <f>+'t44 (3)'!AH141</f>
        <v>1716</v>
      </c>
      <c r="AG460" s="94">
        <f>+'t44 (3)'!AI141</f>
        <v>53.87</v>
      </c>
      <c r="AH460" s="94">
        <f>+'t44 (3)'!AJ141</f>
        <v>1596</v>
      </c>
      <c r="AI460" s="94">
        <f>+'t44 (3)'!AK141</f>
        <v>39.07</v>
      </c>
      <c r="AJ460" s="94">
        <f>+'t44 (3)'!AL141</f>
        <v>1855</v>
      </c>
      <c r="AK460" s="94">
        <f>+'t44 (3)'!AM141</f>
        <v>33.94</v>
      </c>
      <c r="AL460" s="94">
        <f>+'t44 (3)'!AN141</f>
        <v>1684</v>
      </c>
      <c r="AM460" s="94">
        <f>+'t44 (3)'!AO141</f>
        <v>34.83</v>
      </c>
      <c r="AN460" s="94">
        <f>+'t44 (3)'!AP141</f>
        <v>1754</v>
      </c>
      <c r="AO460" s="94">
        <f>+'t44 (3)'!AQ141</f>
        <v>37.950000000000003</v>
      </c>
      <c r="AP460" s="94">
        <f>+'t44 (3)'!AR141</f>
        <v>1789</v>
      </c>
      <c r="AQ460" s="94">
        <f>+'t44 (3)'!AS141</f>
        <v>22.07</v>
      </c>
      <c r="AR460" s="94">
        <f>+'t44 (3)'!AT141</f>
        <v>1924</v>
      </c>
      <c r="AS460" s="94">
        <f>+'t44 (3)'!AU141</f>
        <v>31.43</v>
      </c>
      <c r="AT460" s="94">
        <f>+'t44 (3)'!AV141</f>
        <v>2357</v>
      </c>
      <c r="AU460" s="94">
        <f>+'t44 (3)'!AW141</f>
        <v>29.04</v>
      </c>
      <c r="AV460" s="94">
        <f>+'t44 (3)'!AX141</f>
        <v>2204</v>
      </c>
      <c r="AW460" s="94">
        <f>+'t44 (3)'!AY141</f>
        <v>24.19</v>
      </c>
      <c r="AX460" s="94">
        <f>+'t44 (3)'!AZ141</f>
        <v>3361</v>
      </c>
      <c r="AY460" s="94">
        <f>+'t44 (3)'!BA141</f>
        <v>30.95</v>
      </c>
      <c r="AZ460" s="94">
        <f>+'t44 (3)'!BB141</f>
        <v>3255</v>
      </c>
      <c r="BA460" s="94">
        <f>+'t44 (3)'!BC141</f>
        <v>40.35</v>
      </c>
      <c r="BB460" s="94">
        <f>+'t44 (3)'!BD141</f>
        <v>2560</v>
      </c>
      <c r="BC460" s="94">
        <f>+'t44 (3)'!BE141</f>
        <v>40.770000000000003</v>
      </c>
      <c r="BD460" s="94">
        <f>+'t44 (3)'!BF141</f>
        <v>2617</v>
      </c>
      <c r="BE460" s="94">
        <f>+'t44 (3)'!BG141</f>
        <v>49.08</v>
      </c>
      <c r="BF460" s="94">
        <f>+'t44 (3)'!BH141</f>
        <v>3190</v>
      </c>
      <c r="BG460" s="94">
        <f>+'t44 (3)'!BI141</f>
        <v>63.87</v>
      </c>
      <c r="BH460" s="94">
        <f>+'t44 (3)'!BJ141</f>
        <v>2443</v>
      </c>
      <c r="BI460" s="94">
        <f>+'t44 (3)'!BK141</f>
        <v>35.369999999999997</v>
      </c>
      <c r="BJ460" s="94">
        <f>+'t44 (3)'!BL141</f>
        <v>2563</v>
      </c>
      <c r="BK460" s="94">
        <f>+'t44 (3)'!BM141</f>
        <v>31.4</v>
      </c>
      <c r="BL460" s="94">
        <f>+'t44 (3)'!BN141</f>
        <v>2686</v>
      </c>
      <c r="BM460" s="94">
        <f>+'t44 (3)'!BO141</f>
        <v>33.22</v>
      </c>
      <c r="BN460" s="94">
        <f>+'t44 (3)'!BP141</f>
        <v>2777</v>
      </c>
      <c r="BO460" s="94">
        <f>+'t44 (3)'!BQ141</f>
        <v>36.35</v>
      </c>
      <c r="BP460" s="94">
        <f>+'t44 (3)'!BR141</f>
        <v>3196</v>
      </c>
      <c r="BQ460" s="94">
        <f>+'t44 (3)'!BS141</f>
        <v>32.46</v>
      </c>
      <c r="BR460" s="94">
        <f>+'t44 (3)'!BT141</f>
        <v>3684</v>
      </c>
      <c r="BS460" s="94">
        <f>+'t44 (3)'!BU141</f>
        <v>37.159999999999997</v>
      </c>
      <c r="BT460" s="94">
        <f>+'t44 (3)'!BV141</f>
        <v>2289</v>
      </c>
      <c r="BU460" s="94">
        <f>+'t44 (3)'!BW141</f>
        <v>26.64</v>
      </c>
      <c r="BV460" s="94">
        <f>+'t44 (3)'!BX141</f>
        <v>2719</v>
      </c>
      <c r="BW460" s="94">
        <f>+'t44 (3)'!BY141</f>
        <v>41.18</v>
      </c>
      <c r="BX460" s="94">
        <f>+'t44 (3)'!BZ141</f>
        <v>2666</v>
      </c>
      <c r="BY460" s="94">
        <f>+'t44 (3)'!CA141</f>
        <v>47.47</v>
      </c>
      <c r="BZ460" s="94">
        <f>+'t44 (3)'!CB141</f>
        <v>2063</v>
      </c>
      <c r="CA460" s="94">
        <f>+'t44 (3)'!CC141</f>
        <v>33.22</v>
      </c>
    </row>
    <row r="461" spans="1:79" ht="16.5" customHeight="1" x14ac:dyDescent="0.45">
      <c r="A461" s="9" t="s">
        <v>194</v>
      </c>
      <c r="B461" s="94">
        <f>+'t44 (3)'!D145</f>
        <v>391</v>
      </c>
      <c r="C461" s="94">
        <f>+'t44 (3)'!E145</f>
        <v>167.04</v>
      </c>
      <c r="D461" s="94">
        <f>+'t44 (3)'!F145</f>
        <v>1053</v>
      </c>
      <c r="E461" s="94">
        <f>+'t44 (3)'!G145</f>
        <v>217.1</v>
      </c>
      <c r="F461" s="94">
        <f>+'t44 (3)'!H145</f>
        <v>1275</v>
      </c>
      <c r="G461" s="94">
        <f>+'t44 (3)'!I145</f>
        <v>221.56</v>
      </c>
      <c r="H461" s="94">
        <f>+'t44 (3)'!J145</f>
        <v>847</v>
      </c>
      <c r="I461" s="94">
        <f>+'t44 (3)'!K145</f>
        <v>314.85000000000002</v>
      </c>
      <c r="J461" s="94">
        <f>+'t44 (3)'!L145</f>
        <v>466</v>
      </c>
      <c r="K461" s="94">
        <f>+'t44 (3)'!M145</f>
        <v>700</v>
      </c>
      <c r="L461" s="94">
        <f>+'t44 (3)'!N145</f>
        <v>508</v>
      </c>
      <c r="M461" s="94">
        <f>+'t44 (3)'!O145</f>
        <v>489.64</v>
      </c>
      <c r="N461" s="94">
        <f>+'t44 (3)'!P145</f>
        <v>607</v>
      </c>
      <c r="O461" s="94">
        <f>+'t44 (3)'!Q145</f>
        <v>271.98</v>
      </c>
      <c r="P461" s="94">
        <f>+'t44 (3)'!R145</f>
        <v>384</v>
      </c>
      <c r="Q461" s="94">
        <f>+'t44 (3)'!S145</f>
        <v>363.9</v>
      </c>
      <c r="R461" s="94">
        <f>+'t44 (3)'!T145</f>
        <v>194</v>
      </c>
      <c r="S461" s="94">
        <f>+'t44 (3)'!U145</f>
        <v>296.79000000000002</v>
      </c>
      <c r="T461" s="94">
        <f>+'t44 (3)'!V145</f>
        <v>470</v>
      </c>
      <c r="U461" s="94">
        <f>+'t44 (3)'!W145</f>
        <v>236.41</v>
      </c>
      <c r="V461" s="94">
        <f>+'t44 (3)'!X145</f>
        <v>391</v>
      </c>
      <c r="W461" s="94">
        <f>+'t44 (3)'!Y145</f>
        <v>181.84</v>
      </c>
      <c r="X461" s="94">
        <f>+'t44 (3)'!Z145</f>
        <v>261</v>
      </c>
      <c r="Y461" s="94">
        <f>+'t44 (3)'!AA145</f>
        <v>242.02</v>
      </c>
      <c r="Z461" s="94">
        <f>+'t44 (3)'!AB145</f>
        <v>63</v>
      </c>
      <c r="AA461" s="94">
        <f>+'t44 (3)'!AC145</f>
        <v>189.9</v>
      </c>
      <c r="AB461" s="94">
        <f>+'t44 (3)'!AD145</f>
        <v>481</v>
      </c>
      <c r="AC461" s="94">
        <f>+'t44 (3)'!AE145</f>
        <v>214.75</v>
      </c>
      <c r="AD461" s="94">
        <f>+'t44 (3)'!AF145</f>
        <v>1577</v>
      </c>
      <c r="AE461" s="94">
        <f>+'t44 (3)'!AG145</f>
        <v>214.7</v>
      </c>
      <c r="AF461" s="94">
        <f>+'t44 (3)'!AH145</f>
        <v>1083</v>
      </c>
      <c r="AG461" s="94">
        <f>+'t44 (3)'!AI145</f>
        <v>371.54</v>
      </c>
      <c r="AH461" s="94">
        <f>+'t44 (3)'!AJ145</f>
        <v>841</v>
      </c>
      <c r="AI461" s="94">
        <f>+'t44 (3)'!AK145</f>
        <v>427.2</v>
      </c>
      <c r="AJ461" s="94">
        <f>+'t44 (3)'!AL145</f>
        <v>782</v>
      </c>
      <c r="AK461" s="94">
        <f>+'t44 (3)'!AM145</f>
        <v>530.91</v>
      </c>
      <c r="AL461" s="94">
        <f>+'t44 (3)'!AN145</f>
        <v>223</v>
      </c>
      <c r="AM461" s="94">
        <f>+'t44 (3)'!AO145</f>
        <v>273.2</v>
      </c>
      <c r="AN461" s="94">
        <f>+'t44 (3)'!AP145</f>
        <v>285</v>
      </c>
      <c r="AO461" s="94">
        <f>+'t44 (3)'!AQ145</f>
        <v>317.85000000000002</v>
      </c>
      <c r="AP461" s="94">
        <f>+'t44 (3)'!AR145</f>
        <v>172</v>
      </c>
      <c r="AQ461" s="94">
        <f>+'t44 (3)'!AS145</f>
        <v>219.83</v>
      </c>
      <c r="AR461" s="94">
        <f>+'t44 (3)'!AT145</f>
        <v>244</v>
      </c>
      <c r="AS461" s="94">
        <f>+'t44 (3)'!AU145</f>
        <v>178.95</v>
      </c>
      <c r="AT461" s="94">
        <f>+'t44 (3)'!AV145</f>
        <v>155</v>
      </c>
      <c r="AU461" s="94">
        <f>+'t44 (3)'!AW145</f>
        <v>149.11000000000001</v>
      </c>
      <c r="AV461" s="94">
        <f>+'t44 (3)'!AX145</f>
        <v>153</v>
      </c>
      <c r="AW461" s="94">
        <f>+'t44 (3)'!AY145</f>
        <v>166.93</v>
      </c>
      <c r="AX461" s="94">
        <f>+'t44 (3)'!AZ145</f>
        <v>166</v>
      </c>
      <c r="AY461" s="94">
        <f>+'t44 (3)'!BA145</f>
        <v>129.34</v>
      </c>
      <c r="AZ461" s="94">
        <f>+'t44 (3)'!BB145</f>
        <v>835</v>
      </c>
      <c r="BA461" s="94">
        <f>+'t44 (3)'!BC145</f>
        <v>187.81</v>
      </c>
      <c r="BB461" s="94">
        <f>+'t44 (3)'!BD145</f>
        <v>1653</v>
      </c>
      <c r="BC461" s="94">
        <f>+'t44 (3)'!BE145</f>
        <v>301.70999999999998</v>
      </c>
      <c r="BD461" s="94">
        <f>+'t44 (3)'!BF145</f>
        <v>673</v>
      </c>
      <c r="BE461" s="94">
        <f>+'t44 (3)'!BG145</f>
        <v>260.5</v>
      </c>
      <c r="BF461" s="94">
        <f>+'t44 (3)'!BH145</f>
        <v>767</v>
      </c>
      <c r="BG461" s="94">
        <f>+'t44 (3)'!BI145</f>
        <v>629.72</v>
      </c>
      <c r="BH461" s="94">
        <f>+'t44 (3)'!BJ145</f>
        <v>383</v>
      </c>
      <c r="BI461" s="94">
        <f>+'t44 (3)'!BK145</f>
        <v>566.17999999999995</v>
      </c>
      <c r="BJ461" s="94">
        <f>+'t44 (3)'!BL145</f>
        <v>243</v>
      </c>
      <c r="BK461" s="94">
        <f>+'t44 (3)'!BM145</f>
        <v>532.53</v>
      </c>
      <c r="BL461" s="94">
        <f>+'t44 (3)'!BN145</f>
        <v>360</v>
      </c>
      <c r="BM461" s="94">
        <f>+'t44 (3)'!BO145</f>
        <v>531.98</v>
      </c>
      <c r="BN461" s="94">
        <f>+'t44 (3)'!BP145</f>
        <v>173</v>
      </c>
      <c r="BO461" s="94">
        <f>+'t44 (3)'!BQ145</f>
        <v>258.89999999999998</v>
      </c>
      <c r="BP461" s="94">
        <f>+'t44 (3)'!BR145</f>
        <v>158</v>
      </c>
      <c r="BQ461" s="94">
        <f>+'t44 (3)'!BS145</f>
        <v>213.19</v>
      </c>
      <c r="BR461" s="94">
        <f>+'t44 (3)'!BT145</f>
        <v>210</v>
      </c>
      <c r="BS461" s="94">
        <f>+'t44 (3)'!BU145</f>
        <v>249.61</v>
      </c>
      <c r="BT461" s="94">
        <f>+'t44 (3)'!BV145</f>
        <v>169</v>
      </c>
      <c r="BU461" s="94">
        <f>+'t44 (3)'!BW145</f>
        <v>214.69</v>
      </c>
      <c r="BV461" s="94">
        <f>+'t44 (3)'!BX145</f>
        <v>542</v>
      </c>
      <c r="BW461" s="94">
        <f>+'t44 (3)'!BY145</f>
        <v>147.6</v>
      </c>
      <c r="BX461" s="94">
        <f>+'t44 (3)'!BZ145</f>
        <v>1893</v>
      </c>
      <c r="BY461" s="94">
        <f>+'t44 (3)'!CA145</f>
        <v>268.57</v>
      </c>
      <c r="BZ461" s="94">
        <f>+'t44 (3)'!CB145</f>
        <v>2344</v>
      </c>
      <c r="CA461" s="94">
        <f>+'t44 (3)'!CC145</f>
        <v>192.09</v>
      </c>
    </row>
    <row r="462" spans="1:79" ht="16.5" customHeight="1" x14ac:dyDescent="0.45">
      <c r="A462" s="9" t="s">
        <v>195</v>
      </c>
      <c r="B462" s="94">
        <f>+'t44 (3)'!D146</f>
        <v>666</v>
      </c>
      <c r="C462" s="94">
        <f>+'t44 (3)'!E146</f>
        <v>127.46</v>
      </c>
      <c r="D462" s="94">
        <f>+'t44 (3)'!F146</f>
        <v>644</v>
      </c>
      <c r="E462" s="94">
        <f>+'t44 (3)'!G146</f>
        <v>115.82</v>
      </c>
      <c r="F462" s="94">
        <f>+'t44 (3)'!H146</f>
        <v>222</v>
      </c>
      <c r="G462" s="94">
        <f>+'t44 (3)'!I146</f>
        <v>37.619999999999997</v>
      </c>
      <c r="H462" s="94">
        <f>+'t44 (3)'!J146</f>
        <v>60</v>
      </c>
      <c r="I462" s="94">
        <f>+'t44 (3)'!K146</f>
        <v>9.19</v>
      </c>
      <c r="J462" s="94">
        <f>+'t44 (3)'!L146</f>
        <v>68</v>
      </c>
      <c r="K462" s="94">
        <f>+'t44 (3)'!M146</f>
        <v>9.56</v>
      </c>
      <c r="L462" s="94">
        <f>+'t44 (3)'!N146</f>
        <v>364</v>
      </c>
      <c r="M462" s="94">
        <f>+'t44 (3)'!O146</f>
        <v>50.3</v>
      </c>
      <c r="N462" s="94">
        <f>+'t44 (3)'!P146</f>
        <v>178</v>
      </c>
      <c r="O462" s="94">
        <f>+'t44 (3)'!Q146</f>
        <v>22.01</v>
      </c>
      <c r="P462" s="94">
        <f>+'t44 (3)'!R146</f>
        <v>90</v>
      </c>
      <c r="Q462" s="94">
        <f>+'t44 (3)'!S146</f>
        <v>12.17</v>
      </c>
      <c r="R462" s="94">
        <f>+'t44 (3)'!T146</f>
        <v>90</v>
      </c>
      <c r="S462" s="94">
        <f>+'t44 (3)'!U146</f>
        <v>12.3</v>
      </c>
      <c r="T462" s="94">
        <f>+'t44 (3)'!V146</f>
        <v>255</v>
      </c>
      <c r="U462" s="94">
        <f>+'t44 (3)'!W146</f>
        <v>28.1</v>
      </c>
      <c r="V462" s="94">
        <f>+'t44 (3)'!X146</f>
        <v>239</v>
      </c>
      <c r="W462" s="94">
        <f>+'t44 (3)'!Y146</f>
        <v>22.97</v>
      </c>
      <c r="X462" s="94">
        <f>+'t44 (3)'!Z146</f>
        <v>149</v>
      </c>
      <c r="Y462" s="94">
        <f>+'t44 (3)'!AA146</f>
        <v>16.149999999999999</v>
      </c>
      <c r="Z462" s="94">
        <f>+'t44 (3)'!AB146</f>
        <v>119</v>
      </c>
      <c r="AA462" s="94">
        <f>+'t44 (3)'!AC146</f>
        <v>12.4</v>
      </c>
      <c r="AB462" s="94">
        <f>+'t44 (3)'!AD146</f>
        <v>206</v>
      </c>
      <c r="AC462" s="94">
        <f>+'t44 (3)'!AE146</f>
        <v>20.9</v>
      </c>
      <c r="AD462" s="94">
        <f>+'t44 (3)'!AF146</f>
        <v>129</v>
      </c>
      <c r="AE462" s="94">
        <f>+'t44 (3)'!AG146</f>
        <v>14.61</v>
      </c>
      <c r="AF462" s="94">
        <f>+'t44 (3)'!AH146</f>
        <v>15</v>
      </c>
      <c r="AG462" s="94">
        <f>+'t44 (3)'!AI146</f>
        <v>2.0499999999999998</v>
      </c>
      <c r="AH462" s="94">
        <f>+'t44 (3)'!AJ146</f>
        <v>0</v>
      </c>
      <c r="AI462" s="94">
        <f>+'t44 (3)'!AK146</f>
        <v>0</v>
      </c>
      <c r="AJ462" s="94">
        <f>+'t44 (3)'!AL146</f>
        <v>0</v>
      </c>
      <c r="AK462" s="94">
        <f>+'t44 (3)'!AM146</f>
        <v>0.01</v>
      </c>
      <c r="AL462" s="94">
        <f>+'t44 (3)'!AN146</f>
        <v>60</v>
      </c>
      <c r="AM462" s="94">
        <f>+'t44 (3)'!AO146</f>
        <v>5.0999999999999996</v>
      </c>
      <c r="AN462" s="94">
        <f>+'t44 (3)'!AP146</f>
        <v>30</v>
      </c>
      <c r="AO462" s="94">
        <f>+'t44 (3)'!AQ146</f>
        <v>4.0999999999999996</v>
      </c>
      <c r="AP462" s="94">
        <f>+'t44 (3)'!AR146</f>
        <v>15</v>
      </c>
      <c r="AQ462" s="94">
        <f>+'t44 (3)'!AS146</f>
        <v>2.04</v>
      </c>
      <c r="AR462" s="94">
        <f>+'t44 (3)'!AT146</f>
        <v>30</v>
      </c>
      <c r="AS462" s="94">
        <f>+'t44 (3)'!AU146</f>
        <v>4.1399999999999997</v>
      </c>
      <c r="AT462" s="94">
        <f>+'t44 (3)'!AV146</f>
        <v>45</v>
      </c>
      <c r="AU462" s="94">
        <f>+'t44 (3)'!AW146</f>
        <v>6.59</v>
      </c>
      <c r="AV462" s="94">
        <f>+'t44 (3)'!AX146</f>
        <v>51</v>
      </c>
      <c r="AW462" s="94">
        <f>+'t44 (3)'!AY146</f>
        <v>7.91</v>
      </c>
      <c r="AX462" s="94">
        <f>+'t44 (3)'!AZ146</f>
        <v>75</v>
      </c>
      <c r="AY462" s="94">
        <f>+'t44 (3)'!BA146</f>
        <v>10.3</v>
      </c>
      <c r="AZ462" s="94">
        <f>+'t44 (3)'!BB146</f>
        <v>60</v>
      </c>
      <c r="BA462" s="94">
        <f>+'t44 (3)'!BC146</f>
        <v>8.7899999999999991</v>
      </c>
      <c r="BB462" s="94">
        <f>+'t44 (3)'!BD146</f>
        <v>45</v>
      </c>
      <c r="BC462" s="94">
        <f>+'t44 (3)'!BE146</f>
        <v>6.44</v>
      </c>
      <c r="BD462" s="94">
        <f>+'t44 (3)'!BF146</f>
        <v>30</v>
      </c>
      <c r="BE462" s="94">
        <f>+'t44 (3)'!BG146</f>
        <v>4.59</v>
      </c>
      <c r="BF462" s="94">
        <f>+'t44 (3)'!BH146</f>
        <v>30</v>
      </c>
      <c r="BG462" s="94">
        <f>+'t44 (3)'!BI146</f>
        <v>4.82</v>
      </c>
      <c r="BH462" s="94">
        <f>+'t44 (3)'!BJ146</f>
        <v>60</v>
      </c>
      <c r="BI462" s="94">
        <f>+'t44 (3)'!BK146</f>
        <v>8.5399999999999991</v>
      </c>
      <c r="BJ462" s="94">
        <f>+'t44 (3)'!BL146</f>
        <v>16</v>
      </c>
      <c r="BK462" s="94">
        <f>+'t44 (3)'!BM146</f>
        <v>0.4</v>
      </c>
      <c r="BL462" s="94">
        <f>+'t44 (3)'!BN146</f>
        <v>124</v>
      </c>
      <c r="BM462" s="94">
        <f>+'t44 (3)'!BO146</f>
        <v>10.88</v>
      </c>
      <c r="BN462" s="94">
        <f>+'t44 (3)'!BP146</f>
        <v>15</v>
      </c>
      <c r="BO462" s="94">
        <f>+'t44 (3)'!BQ146</f>
        <v>2.08</v>
      </c>
      <c r="BP462" s="94">
        <f>+'t44 (3)'!BR146</f>
        <v>26</v>
      </c>
      <c r="BQ462" s="94">
        <f>+'t44 (3)'!BS146</f>
        <v>3.61</v>
      </c>
      <c r="BR462" s="94">
        <f>+'t44 (3)'!BT146</f>
        <v>45</v>
      </c>
      <c r="BS462" s="94">
        <f>+'t44 (3)'!BU146</f>
        <v>5.97</v>
      </c>
      <c r="BT462" s="94">
        <f>+'t44 (3)'!BV146</f>
        <v>74</v>
      </c>
      <c r="BU462" s="94">
        <f>+'t44 (3)'!BW146</f>
        <v>9.6300000000000008</v>
      </c>
      <c r="BV462" s="94">
        <f>+'t44 (3)'!BX146</f>
        <v>252</v>
      </c>
      <c r="BW462" s="94">
        <f>+'t44 (3)'!BY146</f>
        <v>34.93</v>
      </c>
      <c r="BX462" s="94">
        <f>+'t44 (3)'!BZ146</f>
        <v>76</v>
      </c>
      <c r="BY462" s="94">
        <f>+'t44 (3)'!CA146</f>
        <v>11.43</v>
      </c>
      <c r="BZ462" s="94">
        <f>+'t44 (3)'!CB146</f>
        <v>26</v>
      </c>
      <c r="CA462" s="94">
        <f>+'t44 (3)'!CC146</f>
        <v>2.59</v>
      </c>
    </row>
    <row r="463" spans="1:79" ht="16.5" customHeight="1" x14ac:dyDescent="0.45">
      <c r="A463" s="9" t="s">
        <v>196</v>
      </c>
      <c r="B463" s="94">
        <f>+'t44 (3)'!D147</f>
        <v>195</v>
      </c>
      <c r="C463" s="94">
        <f>+'t44 (3)'!E147</f>
        <v>5.88</v>
      </c>
      <c r="D463" s="94">
        <f>+'t44 (3)'!F147</f>
        <v>264</v>
      </c>
      <c r="E463" s="94">
        <f>+'t44 (3)'!G147</f>
        <v>10.49</v>
      </c>
      <c r="F463" s="94">
        <f>+'t44 (3)'!H147</f>
        <v>611</v>
      </c>
      <c r="G463" s="94">
        <f>+'t44 (3)'!I147</f>
        <v>18.25</v>
      </c>
      <c r="H463" s="94">
        <f>+'t44 (3)'!J147</f>
        <v>608</v>
      </c>
      <c r="I463" s="94">
        <f>+'t44 (3)'!K147</f>
        <v>19.45</v>
      </c>
      <c r="J463" s="94">
        <f>+'t44 (3)'!L147</f>
        <v>494</v>
      </c>
      <c r="K463" s="94">
        <f>+'t44 (3)'!M147</f>
        <v>12.57</v>
      </c>
      <c r="L463" s="94">
        <f>+'t44 (3)'!N147</f>
        <v>492</v>
      </c>
      <c r="M463" s="94">
        <f>+'t44 (3)'!O147</f>
        <v>12.88</v>
      </c>
      <c r="N463" s="94">
        <f>+'t44 (3)'!P147</f>
        <v>408</v>
      </c>
      <c r="O463" s="94">
        <f>+'t44 (3)'!Q147</f>
        <v>13.32</v>
      </c>
      <c r="P463" s="94">
        <f>+'t44 (3)'!R147</f>
        <v>547</v>
      </c>
      <c r="Q463" s="94">
        <f>+'t44 (3)'!S147</f>
        <v>16.059999999999999</v>
      </c>
      <c r="R463" s="94">
        <f>+'t44 (3)'!T147</f>
        <v>579</v>
      </c>
      <c r="S463" s="94">
        <f>+'t44 (3)'!U147</f>
        <v>15.92</v>
      </c>
      <c r="T463" s="94">
        <f>+'t44 (3)'!V147</f>
        <v>818</v>
      </c>
      <c r="U463" s="94">
        <f>+'t44 (3)'!W147</f>
        <v>27.26</v>
      </c>
      <c r="V463" s="94">
        <f>+'t44 (3)'!X147</f>
        <v>598</v>
      </c>
      <c r="W463" s="94">
        <f>+'t44 (3)'!Y147</f>
        <v>21.78</v>
      </c>
      <c r="X463" s="94">
        <f>+'t44 (3)'!Z147</f>
        <v>723</v>
      </c>
      <c r="Y463" s="94">
        <f>+'t44 (3)'!AA147</f>
        <v>25.48</v>
      </c>
      <c r="Z463" s="94">
        <f>+'t44 (3)'!AB147</f>
        <v>399</v>
      </c>
      <c r="AA463" s="94">
        <f>+'t44 (3)'!AC147</f>
        <v>17.77</v>
      </c>
      <c r="AB463" s="94">
        <f>+'t44 (3)'!AD147</f>
        <v>689</v>
      </c>
      <c r="AC463" s="94">
        <f>+'t44 (3)'!AE147</f>
        <v>16.91</v>
      </c>
      <c r="AD463" s="94">
        <f>+'t44 (3)'!AF147</f>
        <v>639</v>
      </c>
      <c r="AE463" s="94">
        <f>+'t44 (3)'!AG147</f>
        <v>20.21</v>
      </c>
      <c r="AF463" s="94">
        <f>+'t44 (3)'!AH147</f>
        <v>735</v>
      </c>
      <c r="AG463" s="94">
        <f>+'t44 (3)'!AI147</f>
        <v>18.54</v>
      </c>
      <c r="AH463" s="94">
        <f>+'t44 (3)'!AJ147</f>
        <v>876</v>
      </c>
      <c r="AI463" s="94">
        <f>+'t44 (3)'!AK147</f>
        <v>22.56</v>
      </c>
      <c r="AJ463" s="94">
        <f>+'t44 (3)'!AL147</f>
        <v>660</v>
      </c>
      <c r="AK463" s="94">
        <f>+'t44 (3)'!AM147</f>
        <v>19.07</v>
      </c>
      <c r="AL463" s="94">
        <f>+'t44 (3)'!AN147</f>
        <v>547</v>
      </c>
      <c r="AM463" s="94">
        <f>+'t44 (3)'!AO147</f>
        <v>12.37</v>
      </c>
      <c r="AN463" s="94">
        <f>+'t44 (3)'!AP147</f>
        <v>1637</v>
      </c>
      <c r="AO463" s="94">
        <f>+'t44 (3)'!AQ147</f>
        <v>32.799999999999997</v>
      </c>
      <c r="AP463" s="94">
        <f>+'t44 (3)'!AR147</f>
        <v>1380</v>
      </c>
      <c r="AQ463" s="94">
        <f>+'t44 (3)'!AS147</f>
        <v>30.01</v>
      </c>
      <c r="AR463" s="94">
        <f>+'t44 (3)'!AT147</f>
        <v>1406</v>
      </c>
      <c r="AS463" s="94">
        <f>+'t44 (3)'!AU147</f>
        <v>34.1</v>
      </c>
      <c r="AT463" s="94">
        <f>+'t44 (3)'!AV147</f>
        <v>1290</v>
      </c>
      <c r="AU463" s="94">
        <f>+'t44 (3)'!AW147</f>
        <v>36.799999999999997</v>
      </c>
      <c r="AV463" s="94">
        <f>+'t44 (3)'!AX147</f>
        <v>801</v>
      </c>
      <c r="AW463" s="94">
        <f>+'t44 (3)'!AY147</f>
        <v>23.81</v>
      </c>
      <c r="AX463" s="94">
        <f>+'t44 (3)'!AZ147</f>
        <v>761</v>
      </c>
      <c r="AY463" s="94">
        <f>+'t44 (3)'!BA147</f>
        <v>21.19</v>
      </c>
      <c r="AZ463" s="94">
        <f>+'t44 (3)'!BB147</f>
        <v>1441</v>
      </c>
      <c r="BA463" s="94">
        <f>+'t44 (3)'!BC147</f>
        <v>32.08</v>
      </c>
      <c r="BB463" s="94">
        <f>+'t44 (3)'!BD147</f>
        <v>1425</v>
      </c>
      <c r="BC463" s="94">
        <f>+'t44 (3)'!BE147</f>
        <v>36.520000000000003</v>
      </c>
      <c r="BD463" s="94">
        <f>+'t44 (3)'!BF147</f>
        <v>1338</v>
      </c>
      <c r="BE463" s="94">
        <f>+'t44 (3)'!BG147</f>
        <v>30.96</v>
      </c>
      <c r="BF463" s="94">
        <f>+'t44 (3)'!BH147</f>
        <v>1612</v>
      </c>
      <c r="BG463" s="94">
        <f>+'t44 (3)'!BI147</f>
        <v>34.799999999999997</v>
      </c>
      <c r="BH463" s="94">
        <f>+'t44 (3)'!BJ147</f>
        <v>1068</v>
      </c>
      <c r="BI463" s="94">
        <f>+'t44 (3)'!BK147</f>
        <v>35.17</v>
      </c>
      <c r="BJ463" s="94">
        <f>+'t44 (3)'!BL147</f>
        <v>580</v>
      </c>
      <c r="BK463" s="94">
        <f>+'t44 (3)'!BM147</f>
        <v>17.559999999999999</v>
      </c>
      <c r="BL463" s="94">
        <f>+'t44 (3)'!BN147</f>
        <v>1067</v>
      </c>
      <c r="BM463" s="94">
        <f>+'t44 (3)'!BO147</f>
        <v>38</v>
      </c>
      <c r="BN463" s="94">
        <f>+'t44 (3)'!BP147</f>
        <v>812</v>
      </c>
      <c r="BO463" s="94">
        <f>+'t44 (3)'!BQ147</f>
        <v>20.48</v>
      </c>
      <c r="BP463" s="94">
        <f>+'t44 (3)'!BR147</f>
        <v>645</v>
      </c>
      <c r="BQ463" s="94">
        <f>+'t44 (3)'!BS147</f>
        <v>20.72</v>
      </c>
      <c r="BR463" s="94">
        <f>+'t44 (3)'!BT147</f>
        <v>488</v>
      </c>
      <c r="BS463" s="94">
        <f>+'t44 (3)'!BU147</f>
        <v>16.78</v>
      </c>
      <c r="BT463" s="94">
        <f>+'t44 (3)'!BV147</f>
        <v>806</v>
      </c>
      <c r="BU463" s="94">
        <f>+'t44 (3)'!BW147</f>
        <v>24.48</v>
      </c>
      <c r="BV463" s="94">
        <f>+'t44 (3)'!BX147</f>
        <v>646</v>
      </c>
      <c r="BW463" s="94">
        <f>+'t44 (3)'!BY147</f>
        <v>19.66</v>
      </c>
      <c r="BX463" s="94">
        <f>+'t44 (3)'!BZ147</f>
        <v>726</v>
      </c>
      <c r="BY463" s="94">
        <f>+'t44 (3)'!CA147</f>
        <v>19.59</v>
      </c>
      <c r="BZ463" s="94">
        <f>+'t44 (3)'!CB147</f>
        <v>728</v>
      </c>
      <c r="CA463" s="94">
        <f>+'t44 (3)'!CC147</f>
        <v>18.59</v>
      </c>
    </row>
    <row r="464" spans="1:79" ht="16.5" customHeight="1" x14ac:dyDescent="0.45">
      <c r="A464" s="9" t="s">
        <v>197</v>
      </c>
      <c r="B464" s="94">
        <f>+'t44 (3)'!D148</f>
        <v>0</v>
      </c>
      <c r="C464" s="94">
        <f>+'t44 (3)'!E148</f>
        <v>315.94</v>
      </c>
      <c r="D464" s="94">
        <f>+'t44 (3)'!F148</f>
        <v>0</v>
      </c>
      <c r="E464" s="94">
        <f>+'t44 (3)'!G148</f>
        <v>309.02999999999997</v>
      </c>
      <c r="F464" s="94">
        <f>+'t44 (3)'!H148</f>
        <v>0</v>
      </c>
      <c r="G464" s="94">
        <f>+'t44 (3)'!I148</f>
        <v>346.53</v>
      </c>
      <c r="H464" s="94">
        <f>+'t44 (3)'!J148</f>
        <v>0</v>
      </c>
      <c r="I464" s="94">
        <f>+'t44 (3)'!K148</f>
        <v>321.99</v>
      </c>
      <c r="J464" s="94">
        <f>+'t44 (3)'!L148</f>
        <v>0</v>
      </c>
      <c r="K464" s="94">
        <f>+'t44 (3)'!M148</f>
        <v>334.88</v>
      </c>
      <c r="L464" s="94">
        <f>+'t44 (3)'!N148</f>
        <v>0</v>
      </c>
      <c r="M464" s="94">
        <f>+'t44 (3)'!O148</f>
        <v>316.97000000000003</v>
      </c>
      <c r="N464" s="94">
        <f>+'t44 (3)'!P148</f>
        <v>0</v>
      </c>
      <c r="O464" s="94">
        <f>+'t44 (3)'!Q148</f>
        <v>308.99</v>
      </c>
      <c r="P464" s="94">
        <f>+'t44 (3)'!R148</f>
        <v>0</v>
      </c>
      <c r="Q464" s="94">
        <f>+'t44 (3)'!S148</f>
        <v>313.14999999999998</v>
      </c>
      <c r="R464" s="94">
        <f>+'t44 (3)'!T148</f>
        <v>0</v>
      </c>
      <c r="S464" s="94">
        <f>+'t44 (3)'!U148</f>
        <v>414.55</v>
      </c>
      <c r="T464" s="94">
        <f>+'t44 (3)'!V148</f>
        <v>0</v>
      </c>
      <c r="U464" s="94">
        <f>+'t44 (3)'!W148</f>
        <v>327.12</v>
      </c>
      <c r="V464" s="94">
        <f>+'t44 (3)'!X148</f>
        <v>0</v>
      </c>
      <c r="W464" s="94">
        <f>+'t44 (3)'!Y148</f>
        <v>386.88</v>
      </c>
      <c r="X464" s="94">
        <f>+'t44 (3)'!Z148</f>
        <v>0</v>
      </c>
      <c r="Y464" s="94">
        <f>+'t44 (3)'!AA148</f>
        <v>392.22</v>
      </c>
      <c r="Z464" s="94">
        <f>+'t44 (3)'!AB148</f>
        <v>0</v>
      </c>
      <c r="AA464" s="94">
        <f>+'t44 (3)'!AC148</f>
        <v>463.29</v>
      </c>
      <c r="AB464" s="94">
        <f>+'t44 (3)'!AD148</f>
        <v>0</v>
      </c>
      <c r="AC464" s="94">
        <f>+'t44 (3)'!AE148</f>
        <v>471.11</v>
      </c>
      <c r="AD464" s="94">
        <f>+'t44 (3)'!AF148</f>
        <v>0</v>
      </c>
      <c r="AE464" s="94">
        <f>+'t44 (3)'!AG148</f>
        <v>500.54</v>
      </c>
      <c r="AF464" s="94">
        <f>+'t44 (3)'!AH148</f>
        <v>0</v>
      </c>
      <c r="AG464" s="94">
        <f>+'t44 (3)'!AI148</f>
        <v>425.37</v>
      </c>
      <c r="AH464" s="94">
        <f>+'t44 (3)'!AJ148</f>
        <v>0</v>
      </c>
      <c r="AI464" s="94">
        <f>+'t44 (3)'!AK148</f>
        <v>409.43</v>
      </c>
      <c r="AJ464" s="94">
        <f>+'t44 (3)'!AL148</f>
        <v>0</v>
      </c>
      <c r="AK464" s="94">
        <f>+'t44 (3)'!AM148</f>
        <v>371.87</v>
      </c>
      <c r="AL464" s="94">
        <f>+'t44 (3)'!AN148</f>
        <v>0</v>
      </c>
      <c r="AM464" s="94">
        <f>+'t44 (3)'!AO148</f>
        <v>383.21</v>
      </c>
      <c r="AN464" s="94">
        <f>+'t44 (3)'!AP148</f>
        <v>0</v>
      </c>
      <c r="AO464" s="94">
        <f>+'t44 (3)'!AQ148</f>
        <v>402.16</v>
      </c>
      <c r="AP464" s="94">
        <f>+'t44 (3)'!AR148</f>
        <v>0</v>
      </c>
      <c r="AQ464" s="94">
        <f>+'t44 (3)'!AS148</f>
        <v>448</v>
      </c>
      <c r="AR464" s="94">
        <f>+'t44 (3)'!AT148</f>
        <v>0</v>
      </c>
      <c r="AS464" s="94">
        <f>+'t44 (3)'!AU148</f>
        <v>476.42</v>
      </c>
      <c r="AT464" s="94">
        <f>+'t44 (3)'!AV148</f>
        <v>0</v>
      </c>
      <c r="AU464" s="94">
        <f>+'t44 (3)'!AW148</f>
        <v>506.9</v>
      </c>
      <c r="AV464" s="94">
        <f>+'t44 (3)'!AX148</f>
        <v>0</v>
      </c>
      <c r="AW464" s="94">
        <f>+'t44 (3)'!AY148</f>
        <v>443.59</v>
      </c>
      <c r="AX464" s="94">
        <f>+'t44 (3)'!AZ148</f>
        <v>0</v>
      </c>
      <c r="AY464" s="94">
        <f>+'t44 (3)'!BA148</f>
        <v>352.59</v>
      </c>
      <c r="AZ464" s="94">
        <f>+'t44 (3)'!BB148</f>
        <v>0</v>
      </c>
      <c r="BA464" s="94">
        <f>+'t44 (3)'!BC148</f>
        <v>393.52</v>
      </c>
      <c r="BB464" s="94">
        <f>+'t44 (3)'!BD148</f>
        <v>0</v>
      </c>
      <c r="BC464" s="94">
        <f>+'t44 (3)'!BE148</f>
        <v>418.42</v>
      </c>
      <c r="BD464" s="94">
        <f>+'t44 (3)'!BF148</f>
        <v>0</v>
      </c>
      <c r="BE464" s="94">
        <f>+'t44 (3)'!BG148</f>
        <v>376.62</v>
      </c>
      <c r="BF464" s="94">
        <f>+'t44 (3)'!BH148</f>
        <v>0</v>
      </c>
      <c r="BG464" s="94">
        <f>+'t44 (3)'!BI148</f>
        <v>518.51</v>
      </c>
      <c r="BH464" s="94">
        <f>+'t44 (3)'!BJ148</f>
        <v>0</v>
      </c>
      <c r="BI464" s="94">
        <f>+'t44 (3)'!BK148</f>
        <v>415.28</v>
      </c>
      <c r="BJ464" s="94">
        <f>+'t44 (3)'!BL148</f>
        <v>0</v>
      </c>
      <c r="BK464" s="94">
        <f>+'t44 (3)'!BM148</f>
        <v>313.2</v>
      </c>
      <c r="BL464" s="94">
        <f>+'t44 (3)'!BN148</f>
        <v>0</v>
      </c>
      <c r="BM464" s="94">
        <f>+'t44 (3)'!BO148</f>
        <v>451.52</v>
      </c>
      <c r="BN464" s="94">
        <f>+'t44 (3)'!BP148</f>
        <v>0</v>
      </c>
      <c r="BO464" s="94">
        <f>+'t44 (3)'!BQ148</f>
        <v>434.69</v>
      </c>
      <c r="BP464" s="94">
        <f>+'t44 (3)'!BR148</f>
        <v>0</v>
      </c>
      <c r="BQ464" s="94">
        <f>+'t44 (3)'!BS148</f>
        <v>351.93</v>
      </c>
      <c r="BR464" s="94">
        <f>+'t44 (3)'!BT148</f>
        <v>0</v>
      </c>
      <c r="BS464" s="94">
        <f>+'t44 (3)'!BU148</f>
        <v>434.94</v>
      </c>
      <c r="BT464" s="94">
        <f>+'t44 (3)'!BV148</f>
        <v>0</v>
      </c>
      <c r="BU464" s="94">
        <f>+'t44 (3)'!BW148</f>
        <v>388.69</v>
      </c>
      <c r="BV464" s="94">
        <f>+'t44 (3)'!BX148</f>
        <v>0</v>
      </c>
      <c r="BW464" s="94">
        <f>+'t44 (3)'!BY148</f>
        <v>405.91</v>
      </c>
      <c r="BX464" s="94">
        <f>+'t44 (3)'!BZ148</f>
        <v>0</v>
      </c>
      <c r="BY464" s="94">
        <f>+'t44 (3)'!CA148</f>
        <v>422.89</v>
      </c>
      <c r="BZ464" s="94">
        <f>+'t44 (3)'!CB148</f>
        <v>0</v>
      </c>
      <c r="CA464" s="94">
        <f>+'t44 (3)'!CC148</f>
        <v>479.08</v>
      </c>
    </row>
    <row r="465" spans="1:79" ht="16.5" customHeight="1" x14ac:dyDescent="0.45"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</row>
    <row r="466" spans="1:79" ht="16.5" customHeight="1" x14ac:dyDescent="0.45">
      <c r="A466" s="128" t="s">
        <v>2</v>
      </c>
      <c r="B466" s="94">
        <f>+'t44 (3)'!D563</f>
        <v>0</v>
      </c>
      <c r="C466" s="94">
        <f>+'t44 (3)'!E563</f>
        <v>245.84</v>
      </c>
      <c r="D466" s="94">
        <f>+'t44 (3)'!F563</f>
        <v>0</v>
      </c>
      <c r="E466" s="94">
        <f>+'t44 (3)'!G563</f>
        <v>245.53</v>
      </c>
      <c r="F466" s="94">
        <f>+'t44 (3)'!H563</f>
        <v>0</v>
      </c>
      <c r="G466" s="94">
        <f>+'t44 (3)'!I563</f>
        <v>278.27999999999997</v>
      </c>
      <c r="H466" s="94">
        <f>+'t44 (3)'!J563</f>
        <v>0</v>
      </c>
      <c r="I466" s="94">
        <f>+'t44 (3)'!K563</f>
        <v>229.54</v>
      </c>
      <c r="J466" s="94">
        <f>+'t44 (3)'!L563</f>
        <v>0</v>
      </c>
      <c r="K466" s="94">
        <f>+'t44 (3)'!M563</f>
        <v>276.92</v>
      </c>
      <c r="L466" s="94">
        <f>+'t44 (3)'!N563</f>
        <v>0</v>
      </c>
      <c r="M466" s="94">
        <f>+'t44 (3)'!O563</f>
        <v>247.62</v>
      </c>
      <c r="N466" s="94">
        <f>+'t44 (3)'!P563</f>
        <v>0</v>
      </c>
      <c r="O466" s="94">
        <f>+'t44 (3)'!Q563</f>
        <v>223.79</v>
      </c>
      <c r="P466" s="94">
        <f>+'t44 (3)'!R563</f>
        <v>0</v>
      </c>
      <c r="Q466" s="94">
        <f>+'t44 (3)'!S563</f>
        <v>252.49</v>
      </c>
      <c r="R466" s="94">
        <f>+'t44 (3)'!T563</f>
        <v>0</v>
      </c>
      <c r="S466" s="94">
        <f>+'t44 (3)'!U563</f>
        <v>226.52</v>
      </c>
      <c r="T466" s="94">
        <f>+'t44 (3)'!V563</f>
        <v>0</v>
      </c>
      <c r="U466" s="94">
        <f>+'t44 (3)'!W563</f>
        <v>252.15</v>
      </c>
      <c r="V466" s="94">
        <f>+'t44 (3)'!X563</f>
        <v>0</v>
      </c>
      <c r="W466" s="94">
        <f>+'t44 (3)'!Y563</f>
        <v>315.33</v>
      </c>
      <c r="X466" s="94">
        <f>+'t44 (3)'!Z563</f>
        <v>0</v>
      </c>
      <c r="Y466" s="94">
        <f>+'t44 (3)'!AA563</f>
        <v>298.29000000000002</v>
      </c>
      <c r="Z466" s="94">
        <f>+'t44 (3)'!AB563</f>
        <v>0</v>
      </c>
      <c r="AA466" s="94">
        <f>+'t44 (3)'!AC563</f>
        <v>167.03</v>
      </c>
      <c r="AB466" s="94">
        <f>+'t44 (3)'!AD563</f>
        <v>0</v>
      </c>
      <c r="AC466" s="94">
        <f>+'t44 (3)'!AE563</f>
        <v>191.35</v>
      </c>
      <c r="AD466" s="94">
        <f>+'t44 (3)'!AF563</f>
        <v>0</v>
      </c>
      <c r="AE466" s="94">
        <f>+'t44 (3)'!AG563</f>
        <v>241.52</v>
      </c>
      <c r="AF466" s="94">
        <f>+'t44 (3)'!AH563</f>
        <v>0</v>
      </c>
      <c r="AG466" s="94">
        <f>+'t44 (3)'!AI563</f>
        <v>222.83</v>
      </c>
      <c r="AH466" s="94">
        <f>+'t44 (3)'!AJ563</f>
        <v>0</v>
      </c>
      <c r="AI466" s="94">
        <f>+'t44 (3)'!AK563</f>
        <v>259.51</v>
      </c>
      <c r="AJ466" s="94">
        <f>+'t44 (3)'!AL563</f>
        <v>0</v>
      </c>
      <c r="AK466" s="94">
        <f>+'t44 (3)'!AM563</f>
        <v>222.25</v>
      </c>
      <c r="AL466" s="94">
        <f>+'t44 (3)'!AN563</f>
        <v>0</v>
      </c>
      <c r="AM466" s="94">
        <f>+'t44 (3)'!AO563</f>
        <v>233.58</v>
      </c>
      <c r="AN466" s="94">
        <f>+'t44 (3)'!AP563</f>
        <v>0</v>
      </c>
      <c r="AO466" s="94">
        <f>+'t44 (3)'!AQ563</f>
        <v>244.37</v>
      </c>
      <c r="AP466" s="94">
        <f>+'t44 (3)'!AR563</f>
        <v>0</v>
      </c>
      <c r="AQ466" s="94">
        <f>+'t44 (3)'!AS563</f>
        <v>332.64</v>
      </c>
      <c r="AR466" s="94">
        <f>+'t44 (3)'!AT563</f>
        <v>0</v>
      </c>
      <c r="AS466" s="94">
        <f>+'t44 (3)'!AU563</f>
        <v>233.75</v>
      </c>
      <c r="AT466" s="94">
        <f>+'t44 (3)'!AV563</f>
        <v>0</v>
      </c>
      <c r="AU466" s="94">
        <f>+'t44 (3)'!AW563</f>
        <v>265.83999999999997</v>
      </c>
      <c r="AV466" s="94">
        <f>+'t44 (3)'!AX563</f>
        <v>0</v>
      </c>
      <c r="AW466" s="94">
        <f>+'t44 (3)'!AY563</f>
        <v>242.85</v>
      </c>
      <c r="AX466" s="94">
        <f>+'t44 (3)'!AZ563</f>
        <v>0</v>
      </c>
      <c r="AY466" s="94">
        <f>+'t44 (3)'!BA563</f>
        <v>152.35</v>
      </c>
      <c r="AZ466" s="94">
        <f>+'t44 (3)'!BB563</f>
        <v>0</v>
      </c>
      <c r="BA466" s="94">
        <f>+'t44 (3)'!BC563</f>
        <v>222.24</v>
      </c>
      <c r="BB466" s="94">
        <f>+'t44 (3)'!BD563</f>
        <v>0</v>
      </c>
      <c r="BC466" s="94">
        <f>+'t44 (3)'!BE563</f>
        <v>255.97</v>
      </c>
      <c r="BD466" s="94">
        <f>+'t44 (3)'!BF563</f>
        <v>0</v>
      </c>
      <c r="BE466" s="94">
        <f>+'t44 (3)'!BG563</f>
        <v>192.93</v>
      </c>
      <c r="BF466" s="94">
        <f>+'t44 (3)'!BH563</f>
        <v>0</v>
      </c>
      <c r="BG466" s="94">
        <f>+'t44 (3)'!BI563</f>
        <v>201.2</v>
      </c>
      <c r="BH466" s="94">
        <f>+'t44 (3)'!BJ563</f>
        <v>0</v>
      </c>
      <c r="BI466" s="94">
        <f>+'t44 (3)'!BK563</f>
        <v>197.11</v>
      </c>
      <c r="BJ466" s="94">
        <f>+'t44 (3)'!BL563</f>
        <v>0</v>
      </c>
      <c r="BK466" s="94">
        <f>+'t44 (3)'!BM563</f>
        <v>211.04</v>
      </c>
      <c r="BL466" s="94">
        <f>+'t44 (3)'!BN563</f>
        <v>0</v>
      </c>
      <c r="BM466" s="94">
        <f>+'t44 (3)'!BO563</f>
        <v>256.10000000000002</v>
      </c>
      <c r="BN466" s="94">
        <f>+'t44 (3)'!BP563</f>
        <v>0</v>
      </c>
      <c r="BO466" s="94">
        <f>+'t44 (3)'!BQ563</f>
        <v>254.9</v>
      </c>
      <c r="BP466" s="94">
        <f>+'t44 (3)'!BR563</f>
        <v>0</v>
      </c>
      <c r="BQ466" s="94">
        <f>+'t44 (3)'!BS563</f>
        <v>262.93</v>
      </c>
      <c r="BR466" s="94">
        <f>+'t44 (3)'!BT563</f>
        <v>0</v>
      </c>
      <c r="BS466" s="94">
        <f>+'t44 (3)'!BU563</f>
        <v>291.89999999999998</v>
      </c>
      <c r="BT466" s="94">
        <f>+'t44 (3)'!BV563</f>
        <v>0</v>
      </c>
      <c r="BU466" s="94">
        <f>+'t44 (3)'!BW563</f>
        <v>283.45999999999998</v>
      </c>
      <c r="BV466" s="94">
        <f>+'t44 (3)'!BX563</f>
        <v>0</v>
      </c>
      <c r="BW466" s="94">
        <f>+'t44 (3)'!BY563</f>
        <v>246.88</v>
      </c>
      <c r="BX466" s="94">
        <f>+'t44 (3)'!BZ563</f>
        <v>0</v>
      </c>
      <c r="BY466" s="94">
        <f>+'t44 (3)'!CA563</f>
        <v>213.88</v>
      </c>
      <c r="BZ466" s="94">
        <f>+'t44 (3)'!CB563</f>
        <v>0</v>
      </c>
      <c r="CA466" s="94">
        <f>+'t44 (3)'!CC563</f>
        <v>205.07</v>
      </c>
    </row>
    <row r="467" spans="1:79" ht="16.5" customHeight="1" x14ac:dyDescent="0.45">
      <c r="A467" s="170" t="s">
        <v>3</v>
      </c>
      <c r="B467" s="94">
        <f>+'t44 (3)'!D399</f>
        <v>3299678</v>
      </c>
      <c r="C467" s="94">
        <f>+'t44 (3)'!E399</f>
        <v>1724.53</v>
      </c>
      <c r="D467" s="94">
        <f>+'t44 (3)'!F399</f>
        <v>5696056</v>
      </c>
      <c r="E467" s="94">
        <f>+'t44 (3)'!G399</f>
        <v>2193.91</v>
      </c>
      <c r="F467" s="94">
        <f>+'t44 (3)'!H399</f>
        <v>9076563</v>
      </c>
      <c r="G467" s="94">
        <f>+'t44 (3)'!I399</f>
        <v>2995.56</v>
      </c>
      <c r="H467" s="94">
        <f>+'t44 (3)'!J399</f>
        <v>8273705</v>
      </c>
      <c r="I467" s="94">
        <f>+'t44 (3)'!K399</f>
        <v>2625.28</v>
      </c>
      <c r="J467" s="94">
        <f>+'t44 (3)'!L399</f>
        <v>4624856</v>
      </c>
      <c r="K467" s="94">
        <f>+'t44 (3)'!M399</f>
        <v>2464.6799999999998</v>
      </c>
      <c r="L467" s="94">
        <f>+'t44 (3)'!N399</f>
        <v>5246696</v>
      </c>
      <c r="M467" s="94">
        <f>+'t44 (3)'!O399</f>
        <v>2213.62</v>
      </c>
      <c r="N467" s="94">
        <f>+'t44 (3)'!P399</f>
        <v>3359062</v>
      </c>
      <c r="O467" s="94">
        <f>+'t44 (3)'!Q399</f>
        <v>1902.12</v>
      </c>
      <c r="P467" s="94">
        <f>+'t44 (3)'!R399</f>
        <v>5401208</v>
      </c>
      <c r="Q467" s="94">
        <f>+'t44 (3)'!S399</f>
        <v>2364.5100000000002</v>
      </c>
      <c r="R467" s="94">
        <f>+'t44 (3)'!T399</f>
        <v>4778235</v>
      </c>
      <c r="S467" s="94">
        <f>+'t44 (3)'!U399</f>
        <v>2511.54</v>
      </c>
      <c r="T467" s="94">
        <f>+'t44 (3)'!V399</f>
        <v>4689736</v>
      </c>
      <c r="U467" s="94">
        <f>+'t44 (3)'!W399</f>
        <v>2628.92</v>
      </c>
      <c r="V467" s="94">
        <f>+'t44 (3)'!X399</f>
        <v>6658491</v>
      </c>
      <c r="W467" s="94">
        <f>+'t44 (3)'!Y399</f>
        <v>2611</v>
      </c>
      <c r="X467" s="94">
        <f>+'t44 (3)'!Z399</f>
        <v>7060021</v>
      </c>
      <c r="Y467" s="94">
        <f>+'t44 (3)'!AA399</f>
        <v>2730.47</v>
      </c>
      <c r="Z467" s="94">
        <f>+'t44 (3)'!AB399</f>
        <v>6249299</v>
      </c>
      <c r="AA467" s="94">
        <f>+'t44 (3)'!AC399</f>
        <v>2282.06</v>
      </c>
      <c r="AB467" s="94">
        <f>+'t44 (3)'!AD399</f>
        <v>7166564</v>
      </c>
      <c r="AC467" s="94">
        <f>+'t44 (3)'!AE399</f>
        <v>2999.22</v>
      </c>
      <c r="AD467" s="94">
        <f>+'t44 (3)'!AF399</f>
        <v>5517503</v>
      </c>
      <c r="AE467" s="94">
        <f>+'t44 (3)'!AG399</f>
        <v>3439.07</v>
      </c>
      <c r="AF467" s="94">
        <f>+'t44 (3)'!AH399</f>
        <v>751287</v>
      </c>
      <c r="AG467" s="94">
        <f>+'t44 (3)'!AI399</f>
        <v>2877.7</v>
      </c>
      <c r="AH467" s="94">
        <f>+'t44 (3)'!AJ399</f>
        <v>204595</v>
      </c>
      <c r="AI467" s="94">
        <f>+'t44 (3)'!AK399</f>
        <v>3188.61</v>
      </c>
      <c r="AJ467" s="94">
        <f>+'t44 (3)'!AL399</f>
        <v>384524</v>
      </c>
      <c r="AK467" s="94">
        <f>+'t44 (3)'!AM399</f>
        <v>3349.68</v>
      </c>
      <c r="AL467" s="94">
        <f>+'t44 (3)'!AN399</f>
        <v>205420</v>
      </c>
      <c r="AM467" s="94">
        <f>+'t44 (3)'!AO399</f>
        <v>3253.08</v>
      </c>
      <c r="AN467" s="94">
        <f>+'t44 (3)'!AP399</f>
        <v>223118</v>
      </c>
      <c r="AO467" s="94">
        <f>+'t44 (3)'!AQ399</f>
        <v>3551.03</v>
      </c>
      <c r="AP467" s="94">
        <f>+'t44 (3)'!AR399</f>
        <v>240692</v>
      </c>
      <c r="AQ467" s="94">
        <f>+'t44 (3)'!AS399</f>
        <v>3954.76</v>
      </c>
      <c r="AR467" s="94">
        <f>+'t44 (3)'!AT399</f>
        <v>235525</v>
      </c>
      <c r="AS467" s="94">
        <f>+'t44 (3)'!AU399</f>
        <v>3801.8</v>
      </c>
      <c r="AT467" s="94">
        <f>+'t44 (3)'!AV399</f>
        <v>234440</v>
      </c>
      <c r="AU467" s="94">
        <f>+'t44 (3)'!AW399</f>
        <v>3904.15</v>
      </c>
      <c r="AV467" s="94">
        <f>+'t44 (3)'!AX399</f>
        <v>217582</v>
      </c>
      <c r="AW467" s="94">
        <f>+'t44 (3)'!AY399</f>
        <v>3749.36</v>
      </c>
      <c r="AX467" s="94">
        <f>+'t44 (3)'!AZ399</f>
        <v>158785</v>
      </c>
      <c r="AY467" s="94">
        <f>+'t44 (3)'!BA399</f>
        <v>2671.97</v>
      </c>
      <c r="AZ467" s="94">
        <f>+'t44 (3)'!BB399</f>
        <v>207837</v>
      </c>
      <c r="BA467" s="94">
        <f>+'t44 (3)'!BC399</f>
        <v>3545.85</v>
      </c>
      <c r="BB467" s="94">
        <f>+'t44 (3)'!BD399</f>
        <v>577873</v>
      </c>
      <c r="BC467" s="94">
        <f>+'t44 (3)'!BE399</f>
        <v>4657.03</v>
      </c>
      <c r="BD467" s="94">
        <f>+'t44 (3)'!BF399</f>
        <v>420618</v>
      </c>
      <c r="BE467" s="94">
        <f>+'t44 (3)'!BG399</f>
        <v>3904.03</v>
      </c>
      <c r="BF467" s="94">
        <f>+'t44 (3)'!BH399</f>
        <v>736902</v>
      </c>
      <c r="BG467" s="94">
        <f>+'t44 (3)'!BI399</f>
        <v>4384.6899999999996</v>
      </c>
      <c r="BH467" s="94">
        <f>+'t44 (3)'!BJ399</f>
        <v>286217</v>
      </c>
      <c r="BI467" s="94">
        <f>+'t44 (3)'!BK399</f>
        <v>4034.16</v>
      </c>
      <c r="BJ467" s="94">
        <f>+'t44 (3)'!BL399</f>
        <v>628635</v>
      </c>
      <c r="BK467" s="94">
        <f>+'t44 (3)'!BM399</f>
        <v>4772.09</v>
      </c>
      <c r="BL467" s="94">
        <f>+'t44 (3)'!BN399</f>
        <v>297271</v>
      </c>
      <c r="BM467" s="94">
        <f>+'t44 (3)'!BO399</f>
        <v>5350.28</v>
      </c>
      <c r="BN467" s="94">
        <f>+'t44 (3)'!BP399</f>
        <v>319378</v>
      </c>
      <c r="BO467" s="94">
        <f>+'t44 (3)'!BQ399</f>
        <v>4599.04</v>
      </c>
      <c r="BP467" s="94">
        <f>+'t44 (3)'!BR399</f>
        <v>254501</v>
      </c>
      <c r="BQ467" s="94">
        <f>+'t44 (3)'!BS399</f>
        <v>4578.58</v>
      </c>
      <c r="BR467" s="94">
        <f>+'t44 (3)'!BT399</f>
        <v>264681</v>
      </c>
      <c r="BS467" s="94">
        <f>+'t44 (3)'!BU399</f>
        <v>4570.91</v>
      </c>
      <c r="BT467" s="94">
        <f>+'t44 (3)'!BV399</f>
        <v>228874</v>
      </c>
      <c r="BU467" s="94">
        <f>+'t44 (3)'!BW399</f>
        <v>3755.67</v>
      </c>
      <c r="BV467" s="94">
        <f>+'t44 (3)'!BX399</f>
        <v>288803</v>
      </c>
      <c r="BW467" s="94">
        <f>+'t44 (3)'!BY399</f>
        <v>3779.45</v>
      </c>
      <c r="BX467" s="94">
        <f>+'t44 (3)'!BZ399</f>
        <v>260124</v>
      </c>
      <c r="BY467" s="94">
        <f>+'t44 (3)'!CA399</f>
        <v>4335.96</v>
      </c>
      <c r="BZ467" s="94">
        <f>+'t44 (3)'!CB399</f>
        <v>276759</v>
      </c>
      <c r="CA467" s="94">
        <f>+'t44 (3)'!CC399</f>
        <v>4594.6899999999996</v>
      </c>
    </row>
    <row r="468" spans="1:79" ht="16.5" customHeight="1" x14ac:dyDescent="0.45">
      <c r="A468" s="170" t="s">
        <v>4</v>
      </c>
      <c r="B468" s="94">
        <f>+'t44 (3)'!D400</f>
        <v>316</v>
      </c>
      <c r="C468" s="94">
        <f>+'t44 (3)'!E400</f>
        <v>13.4</v>
      </c>
      <c r="D468" s="94">
        <f>+'t44 (3)'!F400</f>
        <v>320</v>
      </c>
      <c r="E468" s="94">
        <f>+'t44 (3)'!G400</f>
        <v>2.97</v>
      </c>
      <c r="F468" s="94">
        <f>+'t44 (3)'!H400</f>
        <v>499</v>
      </c>
      <c r="G468" s="94">
        <f>+'t44 (3)'!I400</f>
        <v>9.5299999999999994</v>
      </c>
      <c r="H468" s="94">
        <f>+'t44 (3)'!J400</f>
        <v>824</v>
      </c>
      <c r="I468" s="94">
        <f>+'t44 (3)'!K400</f>
        <v>6.79</v>
      </c>
      <c r="J468" s="94">
        <f>+'t44 (3)'!L400</f>
        <v>930</v>
      </c>
      <c r="K468" s="94">
        <f>+'t44 (3)'!M400</f>
        <v>9.1300000000000008</v>
      </c>
      <c r="L468" s="94">
        <f>+'t44 (3)'!N400</f>
        <v>543</v>
      </c>
      <c r="M468" s="94">
        <f>+'t44 (3)'!O400</f>
        <v>5</v>
      </c>
      <c r="N468" s="94">
        <f>+'t44 (3)'!P400</f>
        <v>719</v>
      </c>
      <c r="O468" s="94">
        <f>+'t44 (3)'!Q400</f>
        <v>5.13</v>
      </c>
      <c r="P468" s="94">
        <f>+'t44 (3)'!R400</f>
        <v>736</v>
      </c>
      <c r="Q468" s="94">
        <f>+'t44 (3)'!S400</f>
        <v>5.2</v>
      </c>
      <c r="R468" s="94">
        <f>+'t44 (3)'!T400</f>
        <v>410</v>
      </c>
      <c r="S468" s="94">
        <f>+'t44 (3)'!U400</f>
        <v>5.2</v>
      </c>
      <c r="T468" s="94">
        <f>+'t44 (3)'!V400</f>
        <v>335</v>
      </c>
      <c r="U468" s="94">
        <f>+'t44 (3)'!W400</f>
        <v>4.49</v>
      </c>
      <c r="V468" s="94">
        <f>+'t44 (3)'!X400</f>
        <v>514</v>
      </c>
      <c r="W468" s="94">
        <f>+'t44 (3)'!Y400</f>
        <v>4.7300000000000004</v>
      </c>
      <c r="X468" s="94">
        <f>+'t44 (3)'!Z400</f>
        <v>466</v>
      </c>
      <c r="Y468" s="94">
        <f>+'t44 (3)'!AA400</f>
        <v>7.06</v>
      </c>
      <c r="Z468" s="94">
        <f>+'t44 (3)'!AB400</f>
        <v>871</v>
      </c>
      <c r="AA468" s="94">
        <f>+'t44 (3)'!AC400</f>
        <v>8.66</v>
      </c>
      <c r="AB468" s="94">
        <f>+'t44 (3)'!AD400</f>
        <v>272</v>
      </c>
      <c r="AC468" s="94">
        <f>+'t44 (3)'!AE400</f>
        <v>2.96</v>
      </c>
      <c r="AD468" s="94">
        <f>+'t44 (3)'!AF400</f>
        <v>456</v>
      </c>
      <c r="AE468" s="94">
        <f>+'t44 (3)'!AG400</f>
        <v>3.29</v>
      </c>
      <c r="AF468" s="94">
        <f>+'t44 (3)'!AH400</f>
        <v>498</v>
      </c>
      <c r="AG468" s="94">
        <f>+'t44 (3)'!AI400</f>
        <v>4.08</v>
      </c>
      <c r="AH468" s="94">
        <f>+'t44 (3)'!AJ400</f>
        <v>831</v>
      </c>
      <c r="AI468" s="94">
        <f>+'t44 (3)'!AK400</f>
        <v>3</v>
      </c>
      <c r="AJ468" s="94">
        <f>+'t44 (3)'!AL400</f>
        <v>1366</v>
      </c>
      <c r="AK468" s="94">
        <f>+'t44 (3)'!AM400</f>
        <v>5.8</v>
      </c>
      <c r="AL468" s="94">
        <f>+'t44 (3)'!AN400</f>
        <v>1112</v>
      </c>
      <c r="AM468" s="94">
        <f>+'t44 (3)'!AO400</f>
        <v>7.38</v>
      </c>
      <c r="AN468" s="94">
        <f>+'t44 (3)'!AP400</f>
        <v>702</v>
      </c>
      <c r="AO468" s="94">
        <f>+'t44 (3)'!AQ400</f>
        <v>4.07</v>
      </c>
      <c r="AP468" s="94">
        <f>+'t44 (3)'!AR400</f>
        <v>856</v>
      </c>
      <c r="AQ468" s="94">
        <f>+'t44 (3)'!AS400</f>
        <v>6.71</v>
      </c>
      <c r="AR468" s="94">
        <f>+'t44 (3)'!AT400</f>
        <v>912</v>
      </c>
      <c r="AS468" s="94">
        <f>+'t44 (3)'!AU400</f>
        <v>6.06</v>
      </c>
      <c r="AT468" s="94">
        <f>+'t44 (3)'!AV400</f>
        <v>624</v>
      </c>
      <c r="AU468" s="94">
        <f>+'t44 (3)'!AW400</f>
        <v>5.18</v>
      </c>
      <c r="AV468" s="94">
        <f>+'t44 (3)'!AX400</f>
        <v>1153</v>
      </c>
      <c r="AW468" s="94">
        <f>+'t44 (3)'!AY400</f>
        <v>6.55</v>
      </c>
      <c r="AX468" s="94">
        <f>+'t44 (3)'!AZ400</f>
        <v>1356</v>
      </c>
      <c r="AY468" s="94">
        <f>+'t44 (3)'!BA400</f>
        <v>6.97</v>
      </c>
      <c r="AZ468" s="94">
        <f>+'t44 (3)'!BB400</f>
        <v>1995</v>
      </c>
      <c r="BA468" s="94">
        <f>+'t44 (3)'!BC400</f>
        <v>10.029999999999999</v>
      </c>
      <c r="BB468" s="94">
        <f>+'t44 (3)'!BD400</f>
        <v>2069</v>
      </c>
      <c r="BC468" s="94">
        <f>+'t44 (3)'!BE400</f>
        <v>13.58</v>
      </c>
      <c r="BD468" s="94">
        <f>+'t44 (3)'!BF400</f>
        <v>1399</v>
      </c>
      <c r="BE468" s="94">
        <f>+'t44 (3)'!BG400</f>
        <v>10.45</v>
      </c>
      <c r="BF468" s="94">
        <f>+'t44 (3)'!BH400</f>
        <v>1572</v>
      </c>
      <c r="BG468" s="94">
        <f>+'t44 (3)'!BI400</f>
        <v>6.45</v>
      </c>
      <c r="BH468" s="94">
        <f>+'t44 (3)'!BJ400</f>
        <v>1812</v>
      </c>
      <c r="BI468" s="94">
        <f>+'t44 (3)'!BK400</f>
        <v>7.64</v>
      </c>
      <c r="BJ468" s="94">
        <f>+'t44 (3)'!BL400</f>
        <v>1503</v>
      </c>
      <c r="BK468" s="94">
        <f>+'t44 (3)'!BM400</f>
        <v>4.5599999999999996</v>
      </c>
      <c r="BL468" s="94">
        <f>+'t44 (3)'!BN400</f>
        <v>2223</v>
      </c>
      <c r="BM468" s="94">
        <f>+'t44 (3)'!BO400</f>
        <v>5.28</v>
      </c>
      <c r="BN468" s="94">
        <f>+'t44 (3)'!BP400</f>
        <v>3023</v>
      </c>
      <c r="BO468" s="94">
        <f>+'t44 (3)'!BQ400</f>
        <v>7.01</v>
      </c>
      <c r="BP468" s="94">
        <f>+'t44 (3)'!BR400</f>
        <v>2935</v>
      </c>
      <c r="BQ468" s="94">
        <f>+'t44 (3)'!BS400</f>
        <v>6.69</v>
      </c>
      <c r="BR468" s="94">
        <f>+'t44 (3)'!BT400</f>
        <v>3483</v>
      </c>
      <c r="BS468" s="94">
        <f>+'t44 (3)'!BU400</f>
        <v>7.97</v>
      </c>
      <c r="BT468" s="94">
        <f>+'t44 (3)'!BV400</f>
        <v>4766</v>
      </c>
      <c r="BU468" s="94">
        <f>+'t44 (3)'!BW400</f>
        <v>10.73</v>
      </c>
      <c r="BV468" s="94">
        <f>+'t44 (3)'!BX400</f>
        <v>3959</v>
      </c>
      <c r="BW468" s="94">
        <f>+'t44 (3)'!BY400</f>
        <v>9.58</v>
      </c>
      <c r="BX468" s="94">
        <f>+'t44 (3)'!BZ400</f>
        <v>6553</v>
      </c>
      <c r="BY468" s="94">
        <f>+'t44 (3)'!CA400</f>
        <v>13.12</v>
      </c>
      <c r="BZ468" s="94">
        <f>+'t44 (3)'!CB400</f>
        <v>6844</v>
      </c>
      <c r="CA468" s="94">
        <f>+'t44 (3)'!CC400</f>
        <v>13.67</v>
      </c>
    </row>
    <row r="469" spans="1:79" ht="16.5" customHeight="1" x14ac:dyDescent="0.45">
      <c r="A469" s="170" t="s">
        <v>5</v>
      </c>
      <c r="B469" s="94">
        <f>+'t44 (3)'!D401</f>
        <v>0</v>
      </c>
      <c r="C469" s="94">
        <f>+'t44 (3)'!E401</f>
        <v>802.72</v>
      </c>
      <c r="D469" s="94">
        <f>+'t44 (3)'!F401</f>
        <v>0</v>
      </c>
      <c r="E469" s="94">
        <f>+'t44 (3)'!G401</f>
        <v>746.37</v>
      </c>
      <c r="F469" s="94">
        <f>+'t44 (3)'!H401</f>
        <v>0</v>
      </c>
      <c r="G469" s="94">
        <f>+'t44 (3)'!I401</f>
        <v>941.84</v>
      </c>
      <c r="H469" s="94">
        <f>+'t44 (3)'!J401</f>
        <v>0</v>
      </c>
      <c r="I469" s="94">
        <f>+'t44 (3)'!K401</f>
        <v>823.28</v>
      </c>
      <c r="J469" s="94">
        <f>+'t44 (3)'!L401</f>
        <v>0</v>
      </c>
      <c r="K469" s="94">
        <f>+'t44 (3)'!M401</f>
        <v>798.4</v>
      </c>
      <c r="L469" s="94">
        <f>+'t44 (3)'!N401</f>
        <v>0</v>
      </c>
      <c r="M469" s="94">
        <f>+'t44 (3)'!O401</f>
        <v>829.76</v>
      </c>
      <c r="N469" s="94">
        <f>+'t44 (3)'!P401</f>
        <v>0</v>
      </c>
      <c r="O469" s="94">
        <f>+'t44 (3)'!Q401</f>
        <v>776.27</v>
      </c>
      <c r="P469" s="94">
        <f>+'t44 (3)'!R401</f>
        <v>0</v>
      </c>
      <c r="Q469" s="94">
        <f>+'t44 (3)'!S401</f>
        <v>853.28</v>
      </c>
      <c r="R469" s="94">
        <f>+'t44 (3)'!T401</f>
        <v>0</v>
      </c>
      <c r="S469" s="94">
        <f>+'t44 (3)'!U401</f>
        <v>781.85</v>
      </c>
      <c r="T469" s="94">
        <f>+'t44 (3)'!V401</f>
        <v>0</v>
      </c>
      <c r="U469" s="94">
        <f>+'t44 (3)'!W401</f>
        <v>748.01</v>
      </c>
      <c r="V469" s="94">
        <f>+'t44 (3)'!X401</f>
        <v>0</v>
      </c>
      <c r="W469" s="94">
        <f>+'t44 (3)'!Y401</f>
        <v>697.51</v>
      </c>
      <c r="X469" s="94">
        <f>+'t44 (3)'!Z401</f>
        <v>0</v>
      </c>
      <c r="Y469" s="94">
        <f>+'t44 (3)'!AA401</f>
        <v>829.96</v>
      </c>
      <c r="Z469" s="94">
        <f>+'t44 (3)'!AB401</f>
        <v>0</v>
      </c>
      <c r="AA469" s="94">
        <f>+'t44 (3)'!AC401</f>
        <v>828.55</v>
      </c>
      <c r="AB469" s="94">
        <f>+'t44 (3)'!AD401</f>
        <v>0</v>
      </c>
      <c r="AC469" s="94">
        <f>+'t44 (3)'!AE401</f>
        <v>787.98</v>
      </c>
      <c r="AD469" s="94">
        <f>+'t44 (3)'!AF401</f>
        <v>0</v>
      </c>
      <c r="AE469" s="94">
        <f>+'t44 (3)'!AG401</f>
        <v>1010.13</v>
      </c>
      <c r="AF469" s="94">
        <f>+'t44 (3)'!AH401</f>
        <v>0</v>
      </c>
      <c r="AG469" s="94">
        <f>+'t44 (3)'!AI401</f>
        <v>804.07</v>
      </c>
      <c r="AH469" s="94">
        <f>+'t44 (3)'!AJ401</f>
        <v>0</v>
      </c>
      <c r="AI469" s="94">
        <f>+'t44 (3)'!AK401</f>
        <v>928.78</v>
      </c>
      <c r="AJ469" s="94">
        <f>+'t44 (3)'!AL401</f>
        <v>0</v>
      </c>
      <c r="AK469" s="94">
        <f>+'t44 (3)'!AM401</f>
        <v>905.33</v>
      </c>
      <c r="AL469" s="94">
        <f>+'t44 (3)'!AN401</f>
        <v>0</v>
      </c>
      <c r="AM469" s="94">
        <f>+'t44 (3)'!AO401</f>
        <v>923.79</v>
      </c>
      <c r="AN469" s="94">
        <f>+'t44 (3)'!AP401</f>
        <v>0</v>
      </c>
      <c r="AO469" s="94">
        <f>+'t44 (3)'!AQ401</f>
        <v>1049.3399999999999</v>
      </c>
      <c r="AP469" s="94">
        <f>+'t44 (3)'!AR401</f>
        <v>0</v>
      </c>
      <c r="AQ469" s="94">
        <f>+'t44 (3)'!AS401</f>
        <v>964.03</v>
      </c>
      <c r="AR469" s="94">
        <f>+'t44 (3)'!AT401</f>
        <v>0</v>
      </c>
      <c r="AS469" s="94">
        <f>+'t44 (3)'!AU401</f>
        <v>1077.1099999999999</v>
      </c>
      <c r="AT469" s="94">
        <f>+'t44 (3)'!AV401</f>
        <v>0</v>
      </c>
      <c r="AU469" s="94">
        <f>+'t44 (3)'!AW401</f>
        <v>1090.18</v>
      </c>
      <c r="AV469" s="94">
        <f>+'t44 (3)'!AX401</f>
        <v>0</v>
      </c>
      <c r="AW469" s="94">
        <f>+'t44 (3)'!AY401</f>
        <v>1011.15</v>
      </c>
      <c r="AX469" s="94">
        <f>+'t44 (3)'!AZ401</f>
        <v>0</v>
      </c>
      <c r="AY469" s="94">
        <f>+'t44 (3)'!BA401</f>
        <v>1125.8499999999999</v>
      </c>
      <c r="AZ469" s="94">
        <f>+'t44 (3)'!BB401</f>
        <v>0</v>
      </c>
      <c r="BA469" s="94">
        <f>+'t44 (3)'!BC401</f>
        <v>1040.06</v>
      </c>
      <c r="BB469" s="94">
        <f>+'t44 (3)'!BD401</f>
        <v>0</v>
      </c>
      <c r="BC469" s="94">
        <f>+'t44 (3)'!BE401</f>
        <v>1284.99</v>
      </c>
      <c r="BD469" s="94">
        <f>+'t44 (3)'!BF401</f>
        <v>0</v>
      </c>
      <c r="BE469" s="94">
        <f>+'t44 (3)'!BG401</f>
        <v>992.77</v>
      </c>
      <c r="BF469" s="94">
        <f>+'t44 (3)'!BH401</f>
        <v>0</v>
      </c>
      <c r="BG469" s="94">
        <f>+'t44 (3)'!BI401</f>
        <v>1235.94</v>
      </c>
      <c r="BH469" s="94">
        <f>+'t44 (3)'!BJ401</f>
        <v>0</v>
      </c>
      <c r="BI469" s="94">
        <f>+'t44 (3)'!BK401</f>
        <v>1218.49</v>
      </c>
      <c r="BJ469" s="94">
        <f>+'t44 (3)'!BL401</f>
        <v>0</v>
      </c>
      <c r="BK469" s="94">
        <f>+'t44 (3)'!BM401</f>
        <v>1249.94</v>
      </c>
      <c r="BL469" s="94">
        <f>+'t44 (3)'!BN401</f>
        <v>0</v>
      </c>
      <c r="BM469" s="94">
        <f>+'t44 (3)'!BO401</f>
        <v>1337.65</v>
      </c>
      <c r="BN469" s="94">
        <f>+'t44 (3)'!BP401</f>
        <v>0</v>
      </c>
      <c r="BO469" s="94">
        <f>+'t44 (3)'!BQ401</f>
        <v>1006.6</v>
      </c>
      <c r="BP469" s="94">
        <f>+'t44 (3)'!BR401</f>
        <v>0</v>
      </c>
      <c r="BQ469" s="94">
        <f>+'t44 (3)'!BS401</f>
        <v>1016.53</v>
      </c>
      <c r="BR469" s="94">
        <f>+'t44 (3)'!BT401</f>
        <v>0</v>
      </c>
      <c r="BS469" s="94">
        <f>+'t44 (3)'!BU401</f>
        <v>1151.03</v>
      </c>
      <c r="BT469" s="94">
        <f>+'t44 (3)'!BV401</f>
        <v>0</v>
      </c>
      <c r="BU469" s="94">
        <f>+'t44 (3)'!BW401</f>
        <v>1082.55</v>
      </c>
      <c r="BV469" s="94">
        <f>+'t44 (3)'!BX401</f>
        <v>0</v>
      </c>
      <c r="BW469" s="94">
        <f>+'t44 (3)'!BY401</f>
        <v>999.1</v>
      </c>
      <c r="BX469" s="94">
        <f>+'t44 (3)'!BZ401</f>
        <v>0</v>
      </c>
      <c r="BY469" s="94">
        <f>+'t44 (3)'!CA401</f>
        <v>878.48</v>
      </c>
      <c r="BZ469" s="94">
        <f>+'t44 (3)'!CB401</f>
        <v>0</v>
      </c>
      <c r="CA469" s="94">
        <f>+'t44 (3)'!CC401</f>
        <v>1098.04</v>
      </c>
    </row>
    <row r="470" spans="1:79" ht="16.5" customHeight="1" x14ac:dyDescent="0.45">
      <c r="A470" s="170" t="s">
        <v>6</v>
      </c>
      <c r="B470" s="94">
        <f>+'t44 (3)'!D402</f>
        <v>139067</v>
      </c>
      <c r="C470" s="94">
        <f>+'t44 (3)'!E402</f>
        <v>1502.62</v>
      </c>
      <c r="D470" s="94">
        <f>+'t44 (3)'!F402</f>
        <v>116995</v>
      </c>
      <c r="E470" s="94">
        <f>+'t44 (3)'!G402</f>
        <v>1239.94</v>
      </c>
      <c r="F470" s="94">
        <f>+'t44 (3)'!H402</f>
        <v>139903</v>
      </c>
      <c r="G470" s="94">
        <f>+'t44 (3)'!I402</f>
        <v>1514.4</v>
      </c>
      <c r="H470" s="94">
        <f>+'t44 (3)'!J402</f>
        <v>117232</v>
      </c>
      <c r="I470" s="94">
        <f>+'t44 (3)'!K402</f>
        <v>1244.6500000000001</v>
      </c>
      <c r="J470" s="94">
        <f>+'t44 (3)'!L402</f>
        <v>124807</v>
      </c>
      <c r="K470" s="94">
        <f>+'t44 (3)'!M402</f>
        <v>1319.48</v>
      </c>
      <c r="L470" s="94">
        <f>+'t44 (3)'!N402</f>
        <v>153396</v>
      </c>
      <c r="M470" s="94">
        <f>+'t44 (3)'!O402</f>
        <v>1645.57</v>
      </c>
      <c r="N470" s="94">
        <f>+'t44 (3)'!P402</f>
        <v>145735</v>
      </c>
      <c r="O470" s="94">
        <f>+'t44 (3)'!Q402</f>
        <v>1552.06</v>
      </c>
      <c r="P470" s="94">
        <f>+'t44 (3)'!R402</f>
        <v>106149</v>
      </c>
      <c r="Q470" s="94">
        <f>+'t44 (3)'!S402</f>
        <v>1161.68</v>
      </c>
      <c r="R470" s="94">
        <f>+'t44 (3)'!T402</f>
        <v>137510</v>
      </c>
      <c r="S470" s="94">
        <f>+'t44 (3)'!U402</f>
        <v>1536.58</v>
      </c>
      <c r="T470" s="94">
        <f>+'t44 (3)'!V402</f>
        <v>131139</v>
      </c>
      <c r="U470" s="94">
        <f>+'t44 (3)'!W402</f>
        <v>1431.92</v>
      </c>
      <c r="V470" s="94">
        <f>+'t44 (3)'!X402</f>
        <v>152235</v>
      </c>
      <c r="W470" s="94">
        <f>+'t44 (3)'!Y402</f>
        <v>1613.89</v>
      </c>
      <c r="X470" s="94">
        <f>+'t44 (3)'!Z402</f>
        <v>108611</v>
      </c>
      <c r="Y470" s="94">
        <f>+'t44 (3)'!AA402</f>
        <v>1209.58</v>
      </c>
      <c r="Z470" s="94">
        <f>+'t44 (3)'!AB402</f>
        <v>122495</v>
      </c>
      <c r="AA470" s="94">
        <f>+'t44 (3)'!AC402</f>
        <v>1338.36</v>
      </c>
      <c r="AB470" s="94">
        <f>+'t44 (3)'!AD402</f>
        <v>105471</v>
      </c>
      <c r="AC470" s="94">
        <f>+'t44 (3)'!AE402</f>
        <v>1151.3499999999999</v>
      </c>
      <c r="AD470" s="94">
        <f>+'t44 (3)'!AF402</f>
        <v>181773</v>
      </c>
      <c r="AE470" s="94">
        <f>+'t44 (3)'!AG402</f>
        <v>1836.42</v>
      </c>
      <c r="AF470" s="94">
        <f>+'t44 (3)'!AH402</f>
        <v>128667</v>
      </c>
      <c r="AG470" s="94">
        <f>+'t44 (3)'!AI402</f>
        <v>1230.96</v>
      </c>
      <c r="AH470" s="94">
        <f>+'t44 (3)'!AJ402</f>
        <v>137534</v>
      </c>
      <c r="AI470" s="94">
        <f>+'t44 (3)'!AK402</f>
        <v>1329.33</v>
      </c>
      <c r="AJ470" s="94">
        <f>+'t44 (3)'!AL402</f>
        <v>156824</v>
      </c>
      <c r="AK470" s="94">
        <f>+'t44 (3)'!AM402</f>
        <v>1488.15</v>
      </c>
      <c r="AL470" s="94">
        <f>+'t44 (3)'!AN402</f>
        <v>144316</v>
      </c>
      <c r="AM470" s="94">
        <f>+'t44 (3)'!AO402</f>
        <v>1399.4</v>
      </c>
      <c r="AN470" s="94">
        <f>+'t44 (3)'!AP402</f>
        <v>137626</v>
      </c>
      <c r="AO470" s="94">
        <f>+'t44 (3)'!AQ402</f>
        <v>1362</v>
      </c>
      <c r="AP470" s="94">
        <f>+'t44 (3)'!AR402</f>
        <v>143355</v>
      </c>
      <c r="AQ470" s="94">
        <f>+'t44 (3)'!AS402</f>
        <v>1368.18</v>
      </c>
      <c r="AR470" s="94">
        <f>+'t44 (3)'!AT402</f>
        <v>155389</v>
      </c>
      <c r="AS470" s="94">
        <f>+'t44 (3)'!AU402</f>
        <v>1496.49</v>
      </c>
      <c r="AT470" s="94">
        <f>+'t44 (3)'!AV402</f>
        <v>118619</v>
      </c>
      <c r="AU470" s="94">
        <f>+'t44 (3)'!AW402</f>
        <v>1151.5899999999999</v>
      </c>
      <c r="AV470" s="94">
        <f>+'t44 (3)'!AX402</f>
        <v>184737</v>
      </c>
      <c r="AW470" s="94">
        <f>+'t44 (3)'!AY402</f>
        <v>1846.53</v>
      </c>
      <c r="AX470" s="94">
        <f>+'t44 (3)'!AZ402</f>
        <v>94379</v>
      </c>
      <c r="AY470" s="94">
        <f>+'t44 (3)'!BA402</f>
        <v>966.9</v>
      </c>
      <c r="AZ470" s="94">
        <f>+'t44 (3)'!BB402</f>
        <v>124331</v>
      </c>
      <c r="BA470" s="94">
        <f>+'t44 (3)'!BC402</f>
        <v>1285.68</v>
      </c>
      <c r="BB470" s="94">
        <f>+'t44 (3)'!BD402</f>
        <v>131800</v>
      </c>
      <c r="BC470" s="94">
        <f>+'t44 (3)'!BE402</f>
        <v>1323.81</v>
      </c>
      <c r="BD470" s="94">
        <f>+'t44 (3)'!BF402</f>
        <v>149953</v>
      </c>
      <c r="BE470" s="94">
        <f>+'t44 (3)'!BG402</f>
        <v>1444.94</v>
      </c>
      <c r="BF470" s="94">
        <f>+'t44 (3)'!BH402</f>
        <v>196607</v>
      </c>
      <c r="BG470" s="94">
        <f>+'t44 (3)'!BI402</f>
        <v>1880.63</v>
      </c>
      <c r="BH470" s="94">
        <f>+'t44 (3)'!BJ402</f>
        <v>184601</v>
      </c>
      <c r="BI470" s="94">
        <f>+'t44 (3)'!BK402</f>
        <v>1811.95</v>
      </c>
      <c r="BJ470" s="94">
        <f>+'t44 (3)'!BL402</f>
        <v>162907</v>
      </c>
      <c r="BK470" s="94">
        <f>+'t44 (3)'!BM402</f>
        <v>1594.23</v>
      </c>
      <c r="BL470" s="94">
        <f>+'t44 (3)'!BN402</f>
        <v>156698</v>
      </c>
      <c r="BM470" s="94">
        <f>+'t44 (3)'!BO402</f>
        <v>1548.77</v>
      </c>
      <c r="BN470" s="94">
        <f>+'t44 (3)'!BP402</f>
        <v>143999</v>
      </c>
      <c r="BO470" s="94">
        <f>+'t44 (3)'!BQ402</f>
        <v>1389.79</v>
      </c>
      <c r="BP470" s="94">
        <f>+'t44 (3)'!BR402</f>
        <v>189886</v>
      </c>
      <c r="BQ470" s="94">
        <f>+'t44 (3)'!BS402</f>
        <v>1798.55</v>
      </c>
      <c r="BR470" s="94">
        <f>+'t44 (3)'!BT402</f>
        <v>164620</v>
      </c>
      <c r="BS470" s="94">
        <f>+'t44 (3)'!BU402</f>
        <v>1581.25</v>
      </c>
      <c r="BT470" s="94">
        <f>+'t44 (3)'!BV402</f>
        <v>178184</v>
      </c>
      <c r="BU470" s="94">
        <f>+'t44 (3)'!BW402</f>
        <v>1716.78</v>
      </c>
      <c r="BV470" s="94">
        <f>+'t44 (3)'!BX402</f>
        <v>165799</v>
      </c>
      <c r="BW470" s="94">
        <f>+'t44 (3)'!BY402</f>
        <v>1548.14</v>
      </c>
      <c r="BX470" s="94">
        <f>+'t44 (3)'!BZ402</f>
        <v>122492</v>
      </c>
      <c r="BY470" s="94">
        <f>+'t44 (3)'!CA402</f>
        <v>1171.1500000000001</v>
      </c>
      <c r="BZ470" s="94">
        <f>+'t44 (3)'!CB402</f>
        <v>203713</v>
      </c>
      <c r="CA470" s="94">
        <f>+'t44 (3)'!CC402</f>
        <v>1854.17</v>
      </c>
    </row>
    <row r="471" spans="1:79" ht="16.5" customHeight="1" x14ac:dyDescent="0.45">
      <c r="A471" s="170" t="s">
        <v>7</v>
      </c>
      <c r="B471" s="94">
        <f>+'t44 (3)'!D407</f>
        <v>0</v>
      </c>
      <c r="C471" s="94">
        <f>+'t44 (3)'!E407</f>
        <v>858.1</v>
      </c>
      <c r="D471" s="94">
        <f>+'t44 (3)'!F407</f>
        <v>0</v>
      </c>
      <c r="E471" s="94">
        <f>+'t44 (3)'!G407</f>
        <v>1186.04</v>
      </c>
      <c r="F471" s="94">
        <f>+'t44 (3)'!H407</f>
        <v>0</v>
      </c>
      <c r="G471" s="94">
        <f>+'t44 (3)'!I407</f>
        <v>867.88</v>
      </c>
      <c r="H471" s="94">
        <f>+'t44 (3)'!J407</f>
        <v>0</v>
      </c>
      <c r="I471" s="94">
        <f>+'t44 (3)'!K407</f>
        <v>854.39</v>
      </c>
      <c r="J471" s="94">
        <f>+'t44 (3)'!L407</f>
        <v>0</v>
      </c>
      <c r="K471" s="94">
        <f>+'t44 (3)'!M407</f>
        <v>1040.29</v>
      </c>
      <c r="L471" s="94">
        <f>+'t44 (3)'!N407</f>
        <v>0</v>
      </c>
      <c r="M471" s="94">
        <f>+'t44 (3)'!O407</f>
        <v>1167.79</v>
      </c>
      <c r="N471" s="94">
        <f>+'t44 (3)'!P407</f>
        <v>0</v>
      </c>
      <c r="O471" s="94">
        <f>+'t44 (3)'!Q407</f>
        <v>1036.9000000000001</v>
      </c>
      <c r="P471" s="94">
        <f>+'t44 (3)'!R407</f>
        <v>0</v>
      </c>
      <c r="Q471" s="94">
        <f>+'t44 (3)'!S407</f>
        <v>715.76</v>
      </c>
      <c r="R471" s="94">
        <f>+'t44 (3)'!T407</f>
        <v>0</v>
      </c>
      <c r="S471" s="94">
        <f>+'t44 (3)'!U407</f>
        <v>1090.33</v>
      </c>
      <c r="T471" s="94">
        <f>+'t44 (3)'!V407</f>
        <v>0</v>
      </c>
      <c r="U471" s="94">
        <f>+'t44 (3)'!W407</f>
        <v>1102.92</v>
      </c>
      <c r="V471" s="94">
        <f>+'t44 (3)'!X407</f>
        <v>0</v>
      </c>
      <c r="W471" s="94">
        <f>+'t44 (3)'!Y407</f>
        <v>602.76</v>
      </c>
      <c r="X471" s="94">
        <f>+'t44 (3)'!Z407</f>
        <v>0</v>
      </c>
      <c r="Y471" s="94">
        <f>+'t44 (3)'!AA407</f>
        <v>677.8</v>
      </c>
      <c r="Z471" s="94">
        <f>+'t44 (3)'!AB407</f>
        <v>0</v>
      </c>
      <c r="AA471" s="94">
        <f>+'t44 (3)'!AC407</f>
        <v>953.76</v>
      </c>
      <c r="AB471" s="94">
        <f>+'t44 (3)'!AD407</f>
        <v>0</v>
      </c>
      <c r="AC471" s="94">
        <f>+'t44 (3)'!AE407</f>
        <v>1306.53</v>
      </c>
      <c r="AD471" s="94">
        <f>+'t44 (3)'!AF407</f>
        <v>0</v>
      </c>
      <c r="AE471" s="94">
        <f>+'t44 (3)'!AG407</f>
        <v>1478.07</v>
      </c>
      <c r="AF471" s="94">
        <f>+'t44 (3)'!AH407</f>
        <v>0</v>
      </c>
      <c r="AG471" s="94">
        <f>+'t44 (3)'!AI407</f>
        <v>1116.0899999999999</v>
      </c>
      <c r="AH471" s="94">
        <f>+'t44 (3)'!AJ407</f>
        <v>0</v>
      </c>
      <c r="AI471" s="94">
        <f>+'t44 (3)'!AK407</f>
        <v>1104.9000000000001</v>
      </c>
      <c r="AJ471" s="94">
        <f>+'t44 (3)'!AL407</f>
        <v>0</v>
      </c>
      <c r="AK471" s="94">
        <f>+'t44 (3)'!AM407</f>
        <v>798.77</v>
      </c>
      <c r="AL471" s="94">
        <f>+'t44 (3)'!AN407</f>
        <v>0</v>
      </c>
      <c r="AM471" s="94">
        <f>+'t44 (3)'!AO407</f>
        <v>1066.55</v>
      </c>
      <c r="AN471" s="94">
        <f>+'t44 (3)'!AP407</f>
        <v>0</v>
      </c>
      <c r="AO471" s="94">
        <f>+'t44 (3)'!AQ407</f>
        <v>479.84</v>
      </c>
      <c r="AP471" s="94">
        <f>+'t44 (3)'!AR407</f>
        <v>0</v>
      </c>
      <c r="AQ471" s="94">
        <f>+'t44 (3)'!AS407</f>
        <v>724.67</v>
      </c>
      <c r="AR471" s="94">
        <f>+'t44 (3)'!AT407</f>
        <v>0</v>
      </c>
      <c r="AS471" s="94">
        <f>+'t44 (3)'!AU407</f>
        <v>867.34</v>
      </c>
      <c r="AT471" s="94">
        <f>+'t44 (3)'!AV407</f>
        <v>0</v>
      </c>
      <c r="AU471" s="94">
        <f>+'t44 (3)'!AW407</f>
        <v>651.91999999999996</v>
      </c>
      <c r="AV471" s="94">
        <f>+'t44 (3)'!AX407</f>
        <v>0</v>
      </c>
      <c r="AW471" s="94">
        <f>+'t44 (3)'!AY407</f>
        <v>487.2</v>
      </c>
      <c r="AX471" s="94">
        <f>+'t44 (3)'!AZ407</f>
        <v>0</v>
      </c>
      <c r="AY471" s="94">
        <f>+'t44 (3)'!BA407</f>
        <v>992.25</v>
      </c>
      <c r="AZ471" s="94">
        <f>+'t44 (3)'!BB407</f>
        <v>0</v>
      </c>
      <c r="BA471" s="94">
        <f>+'t44 (3)'!BC407</f>
        <v>789.87</v>
      </c>
      <c r="BB471" s="94">
        <f>+'t44 (3)'!BD407</f>
        <v>0</v>
      </c>
      <c r="BC471" s="94">
        <f>+'t44 (3)'!BE407</f>
        <v>878.46</v>
      </c>
      <c r="BD471" s="94">
        <f>+'t44 (3)'!BF407</f>
        <v>0</v>
      </c>
      <c r="BE471" s="94">
        <f>+'t44 (3)'!BG407</f>
        <v>922.51</v>
      </c>
      <c r="BF471" s="94">
        <f>+'t44 (3)'!BH407</f>
        <v>0</v>
      </c>
      <c r="BG471" s="94">
        <f>+'t44 (3)'!BI407</f>
        <v>577.67999999999995</v>
      </c>
      <c r="BH471" s="94">
        <f>+'t44 (3)'!BJ407</f>
        <v>0</v>
      </c>
      <c r="BI471" s="94">
        <f>+'t44 (3)'!BK407</f>
        <v>854.81</v>
      </c>
      <c r="BJ471" s="94">
        <f>+'t44 (3)'!BL407</f>
        <v>0</v>
      </c>
      <c r="BK471" s="94">
        <f>+'t44 (3)'!BM407</f>
        <v>463.61</v>
      </c>
      <c r="BL471" s="94">
        <f>+'t44 (3)'!BN407</f>
        <v>0</v>
      </c>
      <c r="BM471" s="94">
        <f>+'t44 (3)'!BO407</f>
        <v>461.24</v>
      </c>
      <c r="BN471" s="94">
        <f>+'t44 (3)'!BP407</f>
        <v>0</v>
      </c>
      <c r="BO471" s="94">
        <f>+'t44 (3)'!BQ407</f>
        <v>649.78</v>
      </c>
      <c r="BP471" s="94">
        <f>+'t44 (3)'!BR407</f>
        <v>0</v>
      </c>
      <c r="BQ471" s="94">
        <f>+'t44 (3)'!BS407</f>
        <v>639.27</v>
      </c>
      <c r="BR471" s="94">
        <f>+'t44 (3)'!BT407</f>
        <v>0</v>
      </c>
      <c r="BS471" s="94">
        <f>+'t44 (3)'!BU407</f>
        <v>515.29999999999995</v>
      </c>
      <c r="BT471" s="94">
        <f>+'t44 (3)'!BV407</f>
        <v>0</v>
      </c>
      <c r="BU471" s="94">
        <f>+'t44 (3)'!BW407</f>
        <v>484.16</v>
      </c>
      <c r="BV471" s="94">
        <f>+'t44 (3)'!BX407</f>
        <v>0</v>
      </c>
      <c r="BW471" s="94">
        <f>+'t44 (3)'!BY407</f>
        <v>656.99</v>
      </c>
      <c r="BX471" s="94">
        <f>+'t44 (3)'!BZ407</f>
        <v>0</v>
      </c>
      <c r="BY471" s="94">
        <f>+'t44 (3)'!CA407</f>
        <v>648.22</v>
      </c>
      <c r="BZ471" s="94">
        <f>+'t44 (3)'!CB407</f>
        <v>0</v>
      </c>
      <c r="CA471" s="94">
        <f>+'t44 (3)'!CC407</f>
        <v>664.89</v>
      </c>
    </row>
    <row r="472" spans="1:79" ht="16.5" customHeight="1" x14ac:dyDescent="0.45">
      <c r="A472" s="170" t="s">
        <v>8</v>
      </c>
      <c r="B472" s="94">
        <f>+'t44 (3)'!D564</f>
        <v>0</v>
      </c>
      <c r="C472" s="94">
        <f>+'t44 (3)'!E564</f>
        <v>299.81</v>
      </c>
      <c r="D472" s="94">
        <f>+'t44 (3)'!F564</f>
        <v>0</v>
      </c>
      <c r="E472" s="94">
        <f>+'t44 (3)'!G564</f>
        <v>303.8</v>
      </c>
      <c r="F472" s="94">
        <f>+'t44 (3)'!H564</f>
        <v>0</v>
      </c>
      <c r="G472" s="94">
        <f>+'t44 (3)'!I564</f>
        <v>369.76</v>
      </c>
      <c r="H472" s="94">
        <f>+'t44 (3)'!J564</f>
        <v>0</v>
      </c>
      <c r="I472" s="94">
        <f>+'t44 (3)'!K564</f>
        <v>358.08</v>
      </c>
      <c r="J472" s="94">
        <f>+'t44 (3)'!L564</f>
        <v>0</v>
      </c>
      <c r="K472" s="94">
        <f>+'t44 (3)'!M564</f>
        <v>296.72000000000003</v>
      </c>
      <c r="L472" s="94">
        <f>+'t44 (3)'!N564</f>
        <v>0</v>
      </c>
      <c r="M472" s="94">
        <f>+'t44 (3)'!O564</f>
        <v>376.42</v>
      </c>
      <c r="N472" s="94">
        <f>+'t44 (3)'!P564</f>
        <v>0</v>
      </c>
      <c r="O472" s="94">
        <f>+'t44 (3)'!Q564</f>
        <v>476.03</v>
      </c>
      <c r="P472" s="94">
        <f>+'t44 (3)'!R564</f>
        <v>0</v>
      </c>
      <c r="Q472" s="94">
        <f>+'t44 (3)'!S564</f>
        <v>355.34</v>
      </c>
      <c r="R472" s="94">
        <f>+'t44 (3)'!T564</f>
        <v>0</v>
      </c>
      <c r="S472" s="94">
        <f>+'t44 (3)'!U564</f>
        <v>409.36</v>
      </c>
      <c r="T472" s="94">
        <f>+'t44 (3)'!V564</f>
        <v>0</v>
      </c>
      <c r="U472" s="94">
        <f>+'t44 (3)'!W564</f>
        <v>435.38</v>
      </c>
      <c r="V472" s="94">
        <f>+'t44 (3)'!X564</f>
        <v>0</v>
      </c>
      <c r="W472" s="94">
        <f>+'t44 (3)'!Y564</f>
        <v>358.96</v>
      </c>
      <c r="X472" s="94">
        <f>+'t44 (3)'!Z564</f>
        <v>0</v>
      </c>
      <c r="Y472" s="94">
        <f>+'t44 (3)'!AA564</f>
        <v>355.41</v>
      </c>
      <c r="Z472" s="94">
        <f>+'t44 (3)'!AB564</f>
        <v>0</v>
      </c>
      <c r="AA472" s="94">
        <f>+'t44 (3)'!AC564</f>
        <v>356.08</v>
      </c>
      <c r="AB472" s="94">
        <f>+'t44 (3)'!AD564</f>
        <v>0</v>
      </c>
      <c r="AC472" s="94">
        <f>+'t44 (3)'!AE564</f>
        <v>378.41</v>
      </c>
      <c r="AD472" s="94">
        <f>+'t44 (3)'!AF564</f>
        <v>0</v>
      </c>
      <c r="AE472" s="94">
        <f>+'t44 (3)'!AG564</f>
        <v>676.66</v>
      </c>
      <c r="AF472" s="94">
        <f>+'t44 (3)'!AH564</f>
        <v>0</v>
      </c>
      <c r="AG472" s="94">
        <f>+'t44 (3)'!AI564</f>
        <v>349.05</v>
      </c>
      <c r="AH472" s="94">
        <f>+'t44 (3)'!AJ564</f>
        <v>0</v>
      </c>
      <c r="AI472" s="94">
        <f>+'t44 (3)'!AK564</f>
        <v>314.86</v>
      </c>
      <c r="AJ472" s="94">
        <f>+'t44 (3)'!AL564</f>
        <v>0</v>
      </c>
      <c r="AK472" s="94">
        <f>+'t44 (3)'!AM564</f>
        <v>360.78</v>
      </c>
      <c r="AL472" s="94">
        <f>+'t44 (3)'!AN564</f>
        <v>0</v>
      </c>
      <c r="AM472" s="94">
        <f>+'t44 (3)'!AO564</f>
        <v>295.3</v>
      </c>
      <c r="AN472" s="94">
        <f>+'t44 (3)'!AP564</f>
        <v>0</v>
      </c>
      <c r="AO472" s="94">
        <f>+'t44 (3)'!AQ564</f>
        <v>347.82</v>
      </c>
      <c r="AP472" s="94">
        <f>+'t44 (3)'!AR564</f>
        <v>0</v>
      </c>
      <c r="AQ472" s="94">
        <f>+'t44 (3)'!AS564</f>
        <v>518.33000000000004</v>
      </c>
      <c r="AR472" s="94">
        <f>+'t44 (3)'!AT564</f>
        <v>0</v>
      </c>
      <c r="AS472" s="94">
        <f>+'t44 (3)'!AU564</f>
        <v>443.29</v>
      </c>
      <c r="AT472" s="94">
        <f>+'t44 (3)'!AV564</f>
        <v>0</v>
      </c>
      <c r="AU472" s="94">
        <f>+'t44 (3)'!AW564</f>
        <v>413.32</v>
      </c>
      <c r="AV472" s="94">
        <f>+'t44 (3)'!AX564</f>
        <v>0</v>
      </c>
      <c r="AW472" s="94">
        <f>+'t44 (3)'!AY564</f>
        <v>426.15</v>
      </c>
      <c r="AX472" s="94">
        <f>+'t44 (3)'!AZ564</f>
        <v>0</v>
      </c>
      <c r="AY472" s="94">
        <f>+'t44 (3)'!BA564</f>
        <v>333.38</v>
      </c>
      <c r="AZ472" s="94">
        <f>+'t44 (3)'!BB564</f>
        <v>0</v>
      </c>
      <c r="BA472" s="94">
        <f>+'t44 (3)'!BC564</f>
        <v>352.13</v>
      </c>
      <c r="BB472" s="94">
        <f>+'t44 (3)'!BD564</f>
        <v>0</v>
      </c>
      <c r="BC472" s="94">
        <f>+'t44 (3)'!BE564</f>
        <v>356.86</v>
      </c>
      <c r="BD472" s="94">
        <f>+'t44 (3)'!BF564</f>
        <v>0</v>
      </c>
      <c r="BE472" s="94">
        <f>+'t44 (3)'!BG564</f>
        <v>405.93</v>
      </c>
      <c r="BF472" s="94">
        <f>+'t44 (3)'!BH564</f>
        <v>0</v>
      </c>
      <c r="BG472" s="94">
        <f>+'t44 (3)'!BI564</f>
        <v>348.58</v>
      </c>
      <c r="BH472" s="94">
        <f>+'t44 (3)'!BJ564</f>
        <v>0</v>
      </c>
      <c r="BI472" s="94">
        <f>+'t44 (3)'!BK564</f>
        <v>427.73</v>
      </c>
      <c r="BJ472" s="94">
        <f>+'t44 (3)'!BL564</f>
        <v>0</v>
      </c>
      <c r="BK472" s="94">
        <f>+'t44 (3)'!BM564</f>
        <v>462.78</v>
      </c>
      <c r="BL472" s="94">
        <f>+'t44 (3)'!BN564</f>
        <v>0</v>
      </c>
      <c r="BM472" s="94">
        <f>+'t44 (3)'!BO564</f>
        <v>450.03</v>
      </c>
      <c r="BN472" s="94">
        <f>+'t44 (3)'!BP564</f>
        <v>0</v>
      </c>
      <c r="BO472" s="94">
        <f>+'t44 (3)'!BQ564</f>
        <v>399.73</v>
      </c>
      <c r="BP472" s="94">
        <f>+'t44 (3)'!BR564</f>
        <v>0</v>
      </c>
      <c r="BQ472" s="94">
        <f>+'t44 (3)'!BS564</f>
        <v>403.86</v>
      </c>
      <c r="BR472" s="94">
        <f>+'t44 (3)'!BT564</f>
        <v>0</v>
      </c>
      <c r="BS472" s="94">
        <f>+'t44 (3)'!BU564</f>
        <v>435.72</v>
      </c>
      <c r="BT472" s="94">
        <f>+'t44 (3)'!BV564</f>
        <v>0</v>
      </c>
      <c r="BU472" s="94">
        <f>+'t44 (3)'!BW564</f>
        <v>330.07</v>
      </c>
      <c r="BV472" s="94">
        <f>+'t44 (3)'!BX564</f>
        <v>0</v>
      </c>
      <c r="BW472" s="94">
        <f>+'t44 (3)'!BY564</f>
        <v>387.65</v>
      </c>
      <c r="BX472" s="94">
        <f>+'t44 (3)'!BZ564</f>
        <v>0</v>
      </c>
      <c r="BY472" s="94">
        <f>+'t44 (3)'!CA564</f>
        <v>345.2</v>
      </c>
      <c r="BZ472" s="94">
        <f>+'t44 (3)'!CB564</f>
        <v>0</v>
      </c>
      <c r="CA472" s="94">
        <f>+'t44 (3)'!CC564</f>
        <v>341.18</v>
      </c>
    </row>
    <row r="473" spans="1:79" ht="16.5" customHeight="1" x14ac:dyDescent="0.45">
      <c r="A473" s="170" t="s">
        <v>15</v>
      </c>
      <c r="B473" s="94">
        <f>+'t44 (3)'!D552</f>
        <v>85</v>
      </c>
      <c r="C473" s="94">
        <f>+'t44 (3)'!E552</f>
        <v>33.92</v>
      </c>
      <c r="D473" s="94">
        <f>+'t44 (3)'!F552</f>
        <v>81</v>
      </c>
      <c r="E473" s="94">
        <f>+'t44 (3)'!G552</f>
        <v>38.299999999999997</v>
      </c>
      <c r="F473" s="94">
        <f>+'t44 (3)'!H552</f>
        <v>285</v>
      </c>
      <c r="G473" s="94">
        <f>+'t44 (3)'!I552</f>
        <v>79.81</v>
      </c>
      <c r="H473" s="94">
        <f>+'t44 (3)'!J552</f>
        <v>325</v>
      </c>
      <c r="I473" s="94">
        <f>+'t44 (3)'!K552</f>
        <v>82.58</v>
      </c>
      <c r="J473" s="94">
        <f>+'t44 (3)'!L552</f>
        <v>784</v>
      </c>
      <c r="K473" s="94">
        <f>+'t44 (3)'!M552</f>
        <v>146.79</v>
      </c>
      <c r="L473" s="94">
        <f>+'t44 (3)'!N552</f>
        <v>1232</v>
      </c>
      <c r="M473" s="94">
        <f>+'t44 (3)'!O552</f>
        <v>243.69</v>
      </c>
      <c r="N473" s="94">
        <f>+'t44 (3)'!P552</f>
        <v>1425</v>
      </c>
      <c r="O473" s="94">
        <f>+'t44 (3)'!Q552</f>
        <v>292.69</v>
      </c>
      <c r="P473" s="94">
        <f>+'t44 (3)'!R552</f>
        <v>1534</v>
      </c>
      <c r="Q473" s="94">
        <f>+'t44 (3)'!S552</f>
        <v>283.94</v>
      </c>
      <c r="R473" s="94">
        <f>+'t44 (3)'!T552</f>
        <v>1360</v>
      </c>
      <c r="S473" s="94">
        <f>+'t44 (3)'!U552</f>
        <v>246.4</v>
      </c>
      <c r="T473" s="94">
        <f>+'t44 (3)'!V552</f>
        <v>349</v>
      </c>
      <c r="U473" s="94">
        <f>+'t44 (3)'!W552</f>
        <v>110.3</v>
      </c>
      <c r="V473" s="94">
        <f>+'t44 (3)'!X552</f>
        <v>120</v>
      </c>
      <c r="W473" s="94">
        <f>+'t44 (3)'!Y552</f>
        <v>52.26</v>
      </c>
      <c r="X473" s="94">
        <f>+'t44 (3)'!Z552</f>
        <v>110</v>
      </c>
      <c r="Y473" s="94">
        <f>+'t44 (3)'!AA552</f>
        <v>54.48</v>
      </c>
      <c r="Z473" s="94">
        <f>+'t44 (3)'!AB552</f>
        <v>143</v>
      </c>
      <c r="AA473" s="94">
        <f>+'t44 (3)'!AC552</f>
        <v>56.51</v>
      </c>
      <c r="AB473" s="94">
        <f>+'t44 (3)'!AD552</f>
        <v>111</v>
      </c>
      <c r="AC473" s="94">
        <f>+'t44 (3)'!AE552</f>
        <v>48.04</v>
      </c>
      <c r="AD473" s="94">
        <f>+'t44 (3)'!AF552</f>
        <v>343</v>
      </c>
      <c r="AE473" s="94">
        <f>+'t44 (3)'!AG552</f>
        <v>101.18</v>
      </c>
      <c r="AF473" s="94">
        <f>+'t44 (3)'!AH552</f>
        <v>330</v>
      </c>
      <c r="AG473" s="94">
        <f>+'t44 (3)'!AI552</f>
        <v>61.6</v>
      </c>
      <c r="AH473" s="94">
        <f>+'t44 (3)'!AJ552</f>
        <v>456</v>
      </c>
      <c r="AI473" s="94">
        <f>+'t44 (3)'!AK552</f>
        <v>118.74</v>
      </c>
      <c r="AJ473" s="94">
        <f>+'t44 (3)'!AL552</f>
        <v>1226</v>
      </c>
      <c r="AK473" s="94">
        <f>+'t44 (3)'!AM552</f>
        <v>233.05</v>
      </c>
      <c r="AL473" s="94">
        <f>+'t44 (3)'!AN552</f>
        <v>1617</v>
      </c>
      <c r="AM473" s="94">
        <f>+'t44 (3)'!AO552</f>
        <v>313.58999999999997</v>
      </c>
      <c r="AN473" s="94">
        <f>+'t44 (3)'!AP552</f>
        <v>1527</v>
      </c>
      <c r="AO473" s="94">
        <f>+'t44 (3)'!AQ552</f>
        <v>270.95</v>
      </c>
      <c r="AP473" s="94">
        <f>+'t44 (3)'!AR552</f>
        <v>1116</v>
      </c>
      <c r="AQ473" s="94">
        <f>+'t44 (3)'!AS552</f>
        <v>219.3</v>
      </c>
      <c r="AR473" s="94">
        <f>+'t44 (3)'!AT552</f>
        <v>256</v>
      </c>
      <c r="AS473" s="94">
        <f>+'t44 (3)'!AU552</f>
        <v>64.88</v>
      </c>
      <c r="AT473" s="94">
        <f>+'t44 (3)'!AV552</f>
        <v>104</v>
      </c>
      <c r="AU473" s="94">
        <f>+'t44 (3)'!AW552</f>
        <v>41.53</v>
      </c>
      <c r="AV473" s="94">
        <f>+'t44 (3)'!AX552</f>
        <v>155</v>
      </c>
      <c r="AW473" s="94">
        <f>+'t44 (3)'!AY552</f>
        <v>60.94</v>
      </c>
      <c r="AX473" s="94">
        <f>+'t44 (3)'!AZ552</f>
        <v>96</v>
      </c>
      <c r="AY473" s="94">
        <f>+'t44 (3)'!BA552</f>
        <v>36.18</v>
      </c>
      <c r="AZ473" s="94">
        <f>+'t44 (3)'!BB552</f>
        <v>114</v>
      </c>
      <c r="BA473" s="94">
        <f>+'t44 (3)'!BC552</f>
        <v>58.94</v>
      </c>
      <c r="BB473" s="94">
        <f>+'t44 (3)'!BD552</f>
        <v>242</v>
      </c>
      <c r="BC473" s="94">
        <f>+'t44 (3)'!BE552</f>
        <v>68.31</v>
      </c>
      <c r="BD473" s="94">
        <f>+'t44 (3)'!BF552</f>
        <v>316</v>
      </c>
      <c r="BE473" s="94">
        <f>+'t44 (3)'!BG552</f>
        <v>66.680000000000007</v>
      </c>
      <c r="BF473" s="94">
        <f>+'t44 (3)'!BH552</f>
        <v>500</v>
      </c>
      <c r="BG473" s="94">
        <f>+'t44 (3)'!BI552</f>
        <v>112.79</v>
      </c>
      <c r="BH473" s="94">
        <f>+'t44 (3)'!BJ552</f>
        <v>854</v>
      </c>
      <c r="BI473" s="94">
        <f>+'t44 (3)'!BK552</f>
        <v>193.14</v>
      </c>
      <c r="BJ473" s="94">
        <f>+'t44 (3)'!BL552</f>
        <v>1709</v>
      </c>
      <c r="BK473" s="94">
        <f>+'t44 (3)'!BM552</f>
        <v>297.31</v>
      </c>
      <c r="BL473" s="94">
        <f>+'t44 (3)'!BN552</f>
        <v>1612</v>
      </c>
      <c r="BM473" s="94">
        <f>+'t44 (3)'!BO552</f>
        <v>291.39</v>
      </c>
      <c r="BN473" s="94">
        <f>+'t44 (3)'!BP552</f>
        <v>981</v>
      </c>
      <c r="BO473" s="94">
        <f>+'t44 (3)'!BQ552</f>
        <v>178.12</v>
      </c>
      <c r="BP473" s="94">
        <f>+'t44 (3)'!BR552</f>
        <v>157</v>
      </c>
      <c r="BQ473" s="94">
        <f>+'t44 (3)'!BS552</f>
        <v>56.01</v>
      </c>
      <c r="BR473" s="94">
        <f>+'t44 (3)'!BT552</f>
        <v>110</v>
      </c>
      <c r="BS473" s="94">
        <f>+'t44 (3)'!BU552</f>
        <v>53.34</v>
      </c>
      <c r="BT473" s="94">
        <f>+'t44 (3)'!BV552</f>
        <v>85</v>
      </c>
      <c r="BU473" s="94">
        <f>+'t44 (3)'!BW552</f>
        <v>49.23</v>
      </c>
      <c r="BV473" s="94">
        <f>+'t44 (3)'!BX552</f>
        <v>106</v>
      </c>
      <c r="BW473" s="94">
        <f>+'t44 (3)'!BY552</f>
        <v>38.42</v>
      </c>
      <c r="BX473" s="94">
        <f>+'t44 (3)'!BZ552</f>
        <v>105</v>
      </c>
      <c r="BY473" s="94">
        <f>+'t44 (3)'!CA552</f>
        <v>46.11</v>
      </c>
      <c r="BZ473" s="94">
        <f>+'t44 (3)'!CB552</f>
        <v>268</v>
      </c>
      <c r="CA473" s="94">
        <f>+'t44 (3)'!CC552</f>
        <v>75.13</v>
      </c>
    </row>
    <row r="474" spans="1:79" ht="16.5" customHeight="1" x14ac:dyDescent="0.45">
      <c r="A474" s="170" t="s">
        <v>16</v>
      </c>
      <c r="B474" s="94">
        <f>+'t44 (3)'!D587</f>
        <v>0</v>
      </c>
      <c r="C474" s="94">
        <f>+'t44 (3)'!E587</f>
        <v>568.42999999999995</v>
      </c>
      <c r="D474" s="94">
        <f>+'t44 (3)'!F587</f>
        <v>0</v>
      </c>
      <c r="E474" s="94">
        <f>+'t44 (3)'!G587</f>
        <v>889.95</v>
      </c>
      <c r="F474" s="94">
        <f>+'t44 (3)'!H587</f>
        <v>0</v>
      </c>
      <c r="G474" s="94">
        <f>+'t44 (3)'!I587</f>
        <v>1440.8</v>
      </c>
      <c r="H474" s="94">
        <f>+'t44 (3)'!J587</f>
        <v>0</v>
      </c>
      <c r="I474" s="94">
        <f>+'t44 (3)'!K587</f>
        <v>1224.46</v>
      </c>
      <c r="J474" s="94">
        <f>+'t44 (3)'!L587</f>
        <v>0</v>
      </c>
      <c r="K474" s="94">
        <f>+'t44 (3)'!M587</f>
        <v>1489.24</v>
      </c>
      <c r="L474" s="94">
        <f>+'t44 (3)'!N587</f>
        <v>0</v>
      </c>
      <c r="M474" s="94">
        <f>+'t44 (3)'!O587</f>
        <v>1431.27</v>
      </c>
      <c r="N474" s="94">
        <f>+'t44 (3)'!P587</f>
        <v>0</v>
      </c>
      <c r="O474" s="94">
        <f>+'t44 (3)'!Q587</f>
        <v>1404.11</v>
      </c>
      <c r="P474" s="94">
        <f>+'t44 (3)'!R587</f>
        <v>0</v>
      </c>
      <c r="Q474" s="94">
        <f>+'t44 (3)'!S587</f>
        <v>1304.52</v>
      </c>
      <c r="R474" s="94">
        <f>+'t44 (3)'!T587</f>
        <v>0</v>
      </c>
      <c r="S474" s="94">
        <f>+'t44 (3)'!U587</f>
        <v>1194.04</v>
      </c>
      <c r="T474" s="94">
        <f>+'t44 (3)'!V587</f>
        <v>0</v>
      </c>
      <c r="U474" s="94">
        <f>+'t44 (3)'!W587</f>
        <v>1040.8900000000001</v>
      </c>
      <c r="V474" s="94">
        <f>+'t44 (3)'!X587</f>
        <v>0</v>
      </c>
      <c r="W474" s="94">
        <f>+'t44 (3)'!Y587</f>
        <v>1025.68</v>
      </c>
      <c r="X474" s="94">
        <f>+'t44 (3)'!Z587</f>
        <v>0</v>
      </c>
      <c r="Y474" s="94">
        <f>+'t44 (3)'!AA587</f>
        <v>1176.96</v>
      </c>
      <c r="Z474" s="94">
        <f>+'t44 (3)'!AB587</f>
        <v>0</v>
      </c>
      <c r="AA474" s="94">
        <f>+'t44 (3)'!AC587</f>
        <v>994.43</v>
      </c>
      <c r="AB474" s="94">
        <f>+'t44 (3)'!AD587</f>
        <v>0</v>
      </c>
      <c r="AC474" s="94">
        <f>+'t44 (3)'!AE587</f>
        <v>1133.3599999999999</v>
      </c>
      <c r="AD474" s="94">
        <f>+'t44 (3)'!AF587</f>
        <v>0</v>
      </c>
      <c r="AE474" s="94">
        <f>+'t44 (3)'!AG587</f>
        <v>1366.92</v>
      </c>
      <c r="AF474" s="94">
        <f>+'t44 (3)'!AH587</f>
        <v>0</v>
      </c>
      <c r="AG474" s="94">
        <f>+'t44 (3)'!AI587</f>
        <v>776.47</v>
      </c>
      <c r="AH474" s="94">
        <f>+'t44 (3)'!AJ587</f>
        <v>0</v>
      </c>
      <c r="AI474" s="94">
        <f>+'t44 (3)'!AK587</f>
        <v>1095.9100000000001</v>
      </c>
      <c r="AJ474" s="94">
        <f>+'t44 (3)'!AL587</f>
        <v>0</v>
      </c>
      <c r="AK474" s="94">
        <f>+'t44 (3)'!AM587</f>
        <v>918.11</v>
      </c>
      <c r="AL474" s="94">
        <f>+'t44 (3)'!AN587</f>
        <v>0</v>
      </c>
      <c r="AM474" s="94">
        <f>+'t44 (3)'!AO587</f>
        <v>800.05</v>
      </c>
      <c r="AN474" s="94">
        <f>+'t44 (3)'!AP587</f>
        <v>0</v>
      </c>
      <c r="AO474" s="94">
        <f>+'t44 (3)'!AQ587</f>
        <v>888.75</v>
      </c>
      <c r="AP474" s="94">
        <f>+'t44 (3)'!AR587</f>
        <v>0</v>
      </c>
      <c r="AQ474" s="94">
        <f>+'t44 (3)'!AS587</f>
        <v>935.96</v>
      </c>
      <c r="AR474" s="94">
        <f>+'t44 (3)'!AT587</f>
        <v>0</v>
      </c>
      <c r="AS474" s="94">
        <f>+'t44 (3)'!AU587</f>
        <v>894.66</v>
      </c>
      <c r="AT474" s="94">
        <f>+'t44 (3)'!AV587</f>
        <v>0</v>
      </c>
      <c r="AU474" s="94">
        <f>+'t44 (3)'!AW587</f>
        <v>902.1</v>
      </c>
      <c r="AV474" s="94">
        <f>+'t44 (3)'!AX587</f>
        <v>0</v>
      </c>
      <c r="AW474" s="94">
        <f>+'t44 (3)'!AY587</f>
        <v>678.65</v>
      </c>
      <c r="AX474" s="94">
        <f>+'t44 (3)'!AZ587</f>
        <v>0</v>
      </c>
      <c r="AY474" s="94">
        <f>+'t44 (3)'!BA587</f>
        <v>669.02</v>
      </c>
      <c r="AZ474" s="94">
        <f>+'t44 (3)'!BB587</f>
        <v>0</v>
      </c>
      <c r="BA474" s="94">
        <f>+'t44 (3)'!BC587</f>
        <v>707.75</v>
      </c>
      <c r="BB474" s="94">
        <f>+'t44 (3)'!BD587</f>
        <v>0</v>
      </c>
      <c r="BC474" s="94">
        <f>+'t44 (3)'!BE587</f>
        <v>800.5</v>
      </c>
      <c r="BD474" s="94">
        <f>+'t44 (3)'!BF587</f>
        <v>0</v>
      </c>
      <c r="BE474" s="94">
        <f>+'t44 (3)'!BG587</f>
        <v>444.83</v>
      </c>
      <c r="BF474" s="94">
        <f>+'t44 (3)'!BH587</f>
        <v>0</v>
      </c>
      <c r="BG474" s="94">
        <f>+'t44 (3)'!BI587</f>
        <v>691.5</v>
      </c>
      <c r="BH474" s="94">
        <f>+'t44 (3)'!BJ587</f>
        <v>0</v>
      </c>
      <c r="BI474" s="94">
        <f>+'t44 (3)'!BK587</f>
        <v>669.9</v>
      </c>
      <c r="BJ474" s="94">
        <f>+'t44 (3)'!BL587</f>
        <v>0</v>
      </c>
      <c r="BK474" s="94">
        <f>+'t44 (3)'!BM587</f>
        <v>493.94</v>
      </c>
      <c r="BL474" s="94">
        <f>+'t44 (3)'!BN587</f>
        <v>0</v>
      </c>
      <c r="BM474" s="94">
        <f>+'t44 (3)'!BO587</f>
        <v>559.47</v>
      </c>
      <c r="BN474" s="94">
        <f>+'t44 (3)'!BP587</f>
        <v>0</v>
      </c>
      <c r="BO474" s="94">
        <f>+'t44 (3)'!BQ587</f>
        <v>466.28</v>
      </c>
      <c r="BP474" s="94">
        <f>+'t44 (3)'!BR587</f>
        <v>0</v>
      </c>
      <c r="BQ474" s="94">
        <f>+'t44 (3)'!BS587</f>
        <v>376.86</v>
      </c>
      <c r="BR474" s="94">
        <f>+'t44 (3)'!BT587</f>
        <v>0</v>
      </c>
      <c r="BS474" s="94">
        <f>+'t44 (3)'!BU587</f>
        <v>425</v>
      </c>
      <c r="BT474" s="94">
        <f>+'t44 (3)'!BV587</f>
        <v>0</v>
      </c>
      <c r="BU474" s="94">
        <f>+'t44 (3)'!BW587</f>
        <v>377.97</v>
      </c>
      <c r="BV474" s="94">
        <f>+'t44 (3)'!BX587</f>
        <v>0</v>
      </c>
      <c r="BW474" s="94">
        <f>+'t44 (3)'!BY587</f>
        <v>372.32</v>
      </c>
      <c r="BX474" s="94">
        <f>+'t44 (3)'!BZ587</f>
        <v>0</v>
      </c>
      <c r="BY474" s="94">
        <f>+'t44 (3)'!CA587</f>
        <v>438.82</v>
      </c>
      <c r="BZ474" s="94">
        <f>+'t44 (3)'!CB587</f>
        <v>0</v>
      </c>
      <c r="CA474" s="94">
        <f>+'t44 (3)'!CC587</f>
        <v>550.15</v>
      </c>
    </row>
    <row r="475" spans="1:79" ht="16.5" customHeight="1" x14ac:dyDescent="0.45">
      <c r="A475" s="170" t="s">
        <v>17</v>
      </c>
      <c r="B475" s="94">
        <f>+'t44 (3)'!D572</f>
        <v>10516</v>
      </c>
      <c r="C475" s="94">
        <f>+'t44 (3)'!E572</f>
        <v>798.52</v>
      </c>
      <c r="D475" s="94">
        <f>+'t44 (3)'!F572</f>
        <v>9233</v>
      </c>
      <c r="E475" s="94">
        <f>+'t44 (3)'!G572</f>
        <v>723.55</v>
      </c>
      <c r="F475" s="94">
        <f>+'t44 (3)'!H572</f>
        <v>10503</v>
      </c>
      <c r="G475" s="94">
        <f>+'t44 (3)'!I572</f>
        <v>817.07</v>
      </c>
      <c r="H475" s="94">
        <f>+'t44 (3)'!J572</f>
        <v>8761</v>
      </c>
      <c r="I475" s="94">
        <f>+'t44 (3)'!K572</f>
        <v>698.43</v>
      </c>
      <c r="J475" s="94">
        <f>+'t44 (3)'!L572</f>
        <v>9812</v>
      </c>
      <c r="K475" s="94">
        <f>+'t44 (3)'!M572</f>
        <v>735.83</v>
      </c>
      <c r="L475" s="94">
        <f>+'t44 (3)'!N572</f>
        <v>10497</v>
      </c>
      <c r="M475" s="94">
        <f>+'t44 (3)'!O572</f>
        <v>784.9</v>
      </c>
      <c r="N475" s="94">
        <f>+'t44 (3)'!P572</f>
        <v>9178</v>
      </c>
      <c r="O475" s="94">
        <f>+'t44 (3)'!Q572</f>
        <v>716.1</v>
      </c>
      <c r="P475" s="94">
        <f>+'t44 (3)'!R572</f>
        <v>9241</v>
      </c>
      <c r="Q475" s="94">
        <f>+'t44 (3)'!S572</f>
        <v>706.44</v>
      </c>
      <c r="R475" s="94">
        <f>+'t44 (3)'!T572</f>
        <v>10309</v>
      </c>
      <c r="S475" s="94">
        <f>+'t44 (3)'!U572</f>
        <v>782.64</v>
      </c>
      <c r="T475" s="94">
        <f>+'t44 (3)'!V572</f>
        <v>9681</v>
      </c>
      <c r="U475" s="94">
        <f>+'t44 (3)'!W572</f>
        <v>765.68</v>
      </c>
      <c r="V475" s="94">
        <f>+'t44 (3)'!X572</f>
        <v>8083</v>
      </c>
      <c r="W475" s="94">
        <f>+'t44 (3)'!Y572</f>
        <v>676.62</v>
      </c>
      <c r="X475" s="94">
        <f>+'t44 (3)'!Z572</f>
        <v>9963</v>
      </c>
      <c r="Y475" s="94">
        <f>+'t44 (3)'!AA572</f>
        <v>791.59</v>
      </c>
      <c r="Z475" s="94">
        <f>+'t44 (3)'!AB572</f>
        <v>10575</v>
      </c>
      <c r="AA475" s="94">
        <f>+'t44 (3)'!AC572</f>
        <v>813.38</v>
      </c>
      <c r="AB475" s="94">
        <f>+'t44 (3)'!AD572</f>
        <v>10535</v>
      </c>
      <c r="AC475" s="94">
        <f>+'t44 (3)'!AE572</f>
        <v>811.64</v>
      </c>
      <c r="AD475" s="94">
        <f>+'t44 (3)'!AF572</f>
        <v>11458</v>
      </c>
      <c r="AE475" s="94">
        <f>+'t44 (3)'!AG572</f>
        <v>912.38</v>
      </c>
      <c r="AF475" s="94">
        <f>+'t44 (3)'!AH572</f>
        <v>10273</v>
      </c>
      <c r="AG475" s="94">
        <f>+'t44 (3)'!AI572</f>
        <v>777.23</v>
      </c>
      <c r="AH475" s="94">
        <f>+'t44 (3)'!AJ572</f>
        <v>10224</v>
      </c>
      <c r="AI475" s="94">
        <f>+'t44 (3)'!AK572</f>
        <v>799.69</v>
      </c>
      <c r="AJ475" s="94">
        <f>+'t44 (3)'!AL572</f>
        <v>12404</v>
      </c>
      <c r="AK475" s="94">
        <f>+'t44 (3)'!AM572</f>
        <v>937.69</v>
      </c>
      <c r="AL475" s="94">
        <f>+'t44 (3)'!AN572</f>
        <v>10567</v>
      </c>
      <c r="AM475" s="94">
        <f>+'t44 (3)'!AO572</f>
        <v>805.43</v>
      </c>
      <c r="AN475" s="94">
        <f>+'t44 (3)'!AP572</f>
        <v>11694</v>
      </c>
      <c r="AO475" s="94">
        <f>+'t44 (3)'!AQ572</f>
        <v>880.51</v>
      </c>
      <c r="AP475" s="94">
        <f>+'t44 (3)'!AR572</f>
        <v>11083</v>
      </c>
      <c r="AQ475" s="94">
        <f>+'t44 (3)'!AS572</f>
        <v>836.24</v>
      </c>
      <c r="AR475" s="94">
        <f>+'t44 (3)'!AT572</f>
        <v>10829</v>
      </c>
      <c r="AS475" s="94">
        <f>+'t44 (3)'!AU572</f>
        <v>823.31</v>
      </c>
      <c r="AT475" s="94">
        <f>+'t44 (3)'!AV572</f>
        <v>10937</v>
      </c>
      <c r="AU475" s="94">
        <f>+'t44 (3)'!AW572</f>
        <v>837.17</v>
      </c>
      <c r="AV475" s="94">
        <f>+'t44 (3)'!AX572</f>
        <v>8226</v>
      </c>
      <c r="AW475" s="94">
        <f>+'t44 (3)'!AY572</f>
        <v>664.86</v>
      </c>
      <c r="AX475" s="94">
        <f>+'t44 (3)'!AZ572</f>
        <v>10061</v>
      </c>
      <c r="AY475" s="94">
        <f>+'t44 (3)'!BA572</f>
        <v>802.77</v>
      </c>
      <c r="AZ475" s="94">
        <f>+'t44 (3)'!BB572</f>
        <v>10200</v>
      </c>
      <c r="BA475" s="94">
        <f>+'t44 (3)'!BC572</f>
        <v>827.43</v>
      </c>
      <c r="BB475" s="94">
        <f>+'t44 (3)'!BD572</f>
        <v>12268</v>
      </c>
      <c r="BC475" s="94">
        <f>+'t44 (3)'!BE572</f>
        <v>956.88</v>
      </c>
      <c r="BD475" s="94">
        <f>+'t44 (3)'!BF572</f>
        <v>10280</v>
      </c>
      <c r="BE475" s="94">
        <f>+'t44 (3)'!BG572</f>
        <v>789.66</v>
      </c>
      <c r="BF475" s="94">
        <f>+'t44 (3)'!BH572</f>
        <v>12278</v>
      </c>
      <c r="BG475" s="94">
        <f>+'t44 (3)'!BI572</f>
        <v>922.34</v>
      </c>
      <c r="BH475" s="94">
        <f>+'t44 (3)'!BJ572</f>
        <v>12756</v>
      </c>
      <c r="BI475" s="94">
        <f>+'t44 (3)'!BK572</f>
        <v>953.75</v>
      </c>
      <c r="BJ475" s="94">
        <f>+'t44 (3)'!BL572</f>
        <v>10498</v>
      </c>
      <c r="BK475" s="94">
        <f>+'t44 (3)'!BM572</f>
        <v>788.17</v>
      </c>
      <c r="BL475" s="94">
        <f>+'t44 (3)'!BN572</f>
        <v>10226</v>
      </c>
      <c r="BM475" s="94">
        <f>+'t44 (3)'!BO572</f>
        <v>865.2</v>
      </c>
      <c r="BN475" s="94">
        <f>+'t44 (3)'!BP572</f>
        <v>11040</v>
      </c>
      <c r="BO475" s="94">
        <f>+'t44 (3)'!BQ572</f>
        <v>858.01</v>
      </c>
      <c r="BP475" s="94">
        <f>+'t44 (3)'!BR572</f>
        <v>9780</v>
      </c>
      <c r="BQ475" s="94">
        <f>+'t44 (3)'!BS572</f>
        <v>729.99</v>
      </c>
      <c r="BR475" s="94">
        <f>+'t44 (3)'!BT572</f>
        <v>11014</v>
      </c>
      <c r="BS475" s="94">
        <f>+'t44 (3)'!BU572</f>
        <v>858.36</v>
      </c>
      <c r="BT475" s="94">
        <f>+'t44 (3)'!BV572</f>
        <v>9318</v>
      </c>
      <c r="BU475" s="94">
        <f>+'t44 (3)'!BW572</f>
        <v>755.67</v>
      </c>
      <c r="BV475" s="94">
        <f>+'t44 (3)'!BX572</f>
        <v>11343</v>
      </c>
      <c r="BW475" s="94">
        <f>+'t44 (3)'!BY572</f>
        <v>857.25</v>
      </c>
      <c r="BX475" s="94">
        <f>+'t44 (3)'!BZ572</f>
        <v>10807</v>
      </c>
      <c r="BY475" s="94">
        <f>+'t44 (3)'!CA572</f>
        <v>821.23</v>
      </c>
      <c r="BZ475" s="94">
        <f>+'t44 (3)'!CB572</f>
        <v>12290</v>
      </c>
      <c r="CA475" s="94">
        <f>+'t44 (3)'!CC572</f>
        <v>941.52</v>
      </c>
    </row>
    <row r="476" spans="1:79" ht="16.5" customHeight="1" x14ac:dyDescent="0.45">
      <c r="A476" s="170" t="s">
        <v>73</v>
      </c>
      <c r="B476" s="94">
        <f>+'t44 (3)'!D589</f>
        <v>1719</v>
      </c>
      <c r="C476" s="94">
        <f>+'t44 (3)'!E589</f>
        <v>49.63</v>
      </c>
      <c r="D476" s="94">
        <f>+'t44 (3)'!F589</f>
        <v>1608</v>
      </c>
      <c r="E476" s="94">
        <f>+'t44 (3)'!G589</f>
        <v>45.73</v>
      </c>
      <c r="F476" s="94">
        <f>+'t44 (3)'!H589</f>
        <v>2079</v>
      </c>
      <c r="G476" s="94">
        <f>+'t44 (3)'!I589</f>
        <v>63.05</v>
      </c>
      <c r="H476" s="94">
        <f>+'t44 (3)'!J589</f>
        <v>2274</v>
      </c>
      <c r="I476" s="94">
        <f>+'t44 (3)'!K589</f>
        <v>60.02</v>
      </c>
      <c r="J476" s="94">
        <f>+'t44 (3)'!L589</f>
        <v>2005</v>
      </c>
      <c r="K476" s="94">
        <f>+'t44 (3)'!M589</f>
        <v>58.16</v>
      </c>
      <c r="L476" s="94">
        <f>+'t44 (3)'!N589</f>
        <v>2005</v>
      </c>
      <c r="M476" s="94">
        <f>+'t44 (3)'!O589</f>
        <v>57.61</v>
      </c>
      <c r="N476" s="94">
        <f>+'t44 (3)'!P589</f>
        <v>1745</v>
      </c>
      <c r="O476" s="94">
        <f>+'t44 (3)'!Q589</f>
        <v>53.36</v>
      </c>
      <c r="P476" s="94">
        <f>+'t44 (3)'!R589</f>
        <v>2091</v>
      </c>
      <c r="Q476" s="94">
        <f>+'t44 (3)'!S589</f>
        <v>62.63</v>
      </c>
      <c r="R476" s="94">
        <f>+'t44 (3)'!T589</f>
        <v>1810</v>
      </c>
      <c r="S476" s="94">
        <f>+'t44 (3)'!U589</f>
        <v>51.63</v>
      </c>
      <c r="T476" s="94">
        <f>+'t44 (3)'!V589</f>
        <v>1716</v>
      </c>
      <c r="U476" s="94">
        <f>+'t44 (3)'!W589</f>
        <v>59.4</v>
      </c>
      <c r="V476" s="94">
        <f>+'t44 (3)'!X589</f>
        <v>1781</v>
      </c>
      <c r="W476" s="94">
        <f>+'t44 (3)'!Y589</f>
        <v>52.59</v>
      </c>
      <c r="X476" s="94">
        <f>+'t44 (3)'!Z589</f>
        <v>1875</v>
      </c>
      <c r="Y476" s="94">
        <f>+'t44 (3)'!AA589</f>
        <v>65.19</v>
      </c>
      <c r="Z476" s="94">
        <f>+'t44 (3)'!AB589</f>
        <v>1721</v>
      </c>
      <c r="AA476" s="94">
        <f>+'t44 (3)'!AC589</f>
        <v>60.4</v>
      </c>
      <c r="AB476" s="94">
        <f>+'t44 (3)'!AD589</f>
        <v>1636</v>
      </c>
      <c r="AC476" s="94">
        <f>+'t44 (3)'!AE589</f>
        <v>52.15</v>
      </c>
      <c r="AD476" s="94">
        <f>+'t44 (3)'!AF589</f>
        <v>1935</v>
      </c>
      <c r="AE476" s="94">
        <f>+'t44 (3)'!AG589</f>
        <v>65.13</v>
      </c>
      <c r="AF476" s="94">
        <f>+'t44 (3)'!AH589</f>
        <v>1819</v>
      </c>
      <c r="AG476" s="94">
        <f>+'t44 (3)'!AI589</f>
        <v>64.16</v>
      </c>
      <c r="AH476" s="94">
        <f>+'t44 (3)'!AJ589</f>
        <v>1598</v>
      </c>
      <c r="AI476" s="94">
        <f>+'t44 (3)'!AK589</f>
        <v>56.64</v>
      </c>
      <c r="AJ476" s="94">
        <f>+'t44 (3)'!AL589</f>
        <v>1441</v>
      </c>
      <c r="AK476" s="94">
        <f>+'t44 (3)'!AM589</f>
        <v>51.5</v>
      </c>
      <c r="AL476" s="94">
        <f>+'t44 (3)'!AN589</f>
        <v>1394</v>
      </c>
      <c r="AM476" s="94">
        <f>+'t44 (3)'!AO589</f>
        <v>102.04</v>
      </c>
      <c r="AN476" s="94">
        <f>+'t44 (3)'!AP589</f>
        <v>1430</v>
      </c>
      <c r="AO476" s="94">
        <f>+'t44 (3)'!AQ589</f>
        <v>49.19</v>
      </c>
      <c r="AP476" s="94">
        <f>+'t44 (3)'!AR589</f>
        <v>1597</v>
      </c>
      <c r="AQ476" s="94">
        <f>+'t44 (3)'!AS589</f>
        <v>65.3</v>
      </c>
      <c r="AR476" s="94">
        <f>+'t44 (3)'!AT589</f>
        <v>1815</v>
      </c>
      <c r="AS476" s="94">
        <f>+'t44 (3)'!AU589</f>
        <v>61.79</v>
      </c>
      <c r="AT476" s="94">
        <f>+'t44 (3)'!AV589</f>
        <v>1473</v>
      </c>
      <c r="AU476" s="94">
        <f>+'t44 (3)'!AW589</f>
        <v>56.54</v>
      </c>
      <c r="AV476" s="94">
        <f>+'t44 (3)'!AX589</f>
        <v>1481</v>
      </c>
      <c r="AW476" s="94">
        <f>+'t44 (3)'!AY589</f>
        <v>55.15</v>
      </c>
      <c r="AX476" s="94">
        <f>+'t44 (3)'!AZ589</f>
        <v>1303</v>
      </c>
      <c r="AY476" s="94">
        <f>+'t44 (3)'!BA589</f>
        <v>50.24</v>
      </c>
      <c r="AZ476" s="94">
        <f>+'t44 (3)'!BB589</f>
        <v>1219</v>
      </c>
      <c r="BA476" s="94">
        <f>+'t44 (3)'!BC589</f>
        <v>165.61</v>
      </c>
      <c r="BB476" s="94">
        <f>+'t44 (3)'!BD589</f>
        <v>1702</v>
      </c>
      <c r="BC476" s="94">
        <f>+'t44 (3)'!BE589</f>
        <v>52.84</v>
      </c>
      <c r="BD476" s="94">
        <f>+'t44 (3)'!BF589</f>
        <v>1209</v>
      </c>
      <c r="BE476" s="94">
        <f>+'t44 (3)'!BG589</f>
        <v>47.59</v>
      </c>
      <c r="BF476" s="94">
        <f>+'t44 (3)'!BH589</f>
        <v>1280</v>
      </c>
      <c r="BG476" s="94">
        <f>+'t44 (3)'!BI589</f>
        <v>42.76</v>
      </c>
      <c r="BH476" s="94">
        <f>+'t44 (3)'!BJ589</f>
        <v>1409</v>
      </c>
      <c r="BI476" s="94">
        <f>+'t44 (3)'!BK589</f>
        <v>48.06</v>
      </c>
      <c r="BJ476" s="94">
        <f>+'t44 (3)'!BL589</f>
        <v>1226</v>
      </c>
      <c r="BK476" s="94">
        <f>+'t44 (3)'!BM589</f>
        <v>44.17</v>
      </c>
      <c r="BL476" s="94">
        <f>+'t44 (3)'!BN589</f>
        <v>1340</v>
      </c>
      <c r="BM476" s="94">
        <f>+'t44 (3)'!BO589</f>
        <v>43.7</v>
      </c>
      <c r="BN476" s="94">
        <f>+'t44 (3)'!BP589</f>
        <v>1126</v>
      </c>
      <c r="BO476" s="94">
        <f>+'t44 (3)'!BQ589</f>
        <v>39.22</v>
      </c>
      <c r="BP476" s="94">
        <f>+'t44 (3)'!BR589</f>
        <v>1158</v>
      </c>
      <c r="BQ476" s="94">
        <f>+'t44 (3)'!BS589</f>
        <v>33.729999999999997</v>
      </c>
      <c r="BR476" s="94">
        <f>+'t44 (3)'!BT589</f>
        <v>1207</v>
      </c>
      <c r="BS476" s="94">
        <f>+'t44 (3)'!BU589</f>
        <v>37.450000000000003</v>
      </c>
      <c r="BT476" s="94">
        <f>+'t44 (3)'!BV589</f>
        <v>1065</v>
      </c>
      <c r="BU476" s="94">
        <f>+'t44 (3)'!BW589</f>
        <v>37.6</v>
      </c>
      <c r="BV476" s="94">
        <f>+'t44 (3)'!BX589</f>
        <v>1127</v>
      </c>
      <c r="BW476" s="94">
        <f>+'t44 (3)'!BY589</f>
        <v>35.97</v>
      </c>
      <c r="BX476" s="94">
        <f>+'t44 (3)'!BZ589</f>
        <v>1241</v>
      </c>
      <c r="BY476" s="94">
        <f>+'t44 (3)'!CA589</f>
        <v>43.95</v>
      </c>
      <c r="BZ476" s="94">
        <f>+'t44 (3)'!CB589</f>
        <v>1270</v>
      </c>
      <c r="CA476" s="94">
        <f>+'t44 (3)'!CC589</f>
        <v>44.07</v>
      </c>
    </row>
    <row r="477" spans="1:79" ht="16.5" customHeight="1" x14ac:dyDescent="0.45">
      <c r="A477" s="170" t="s">
        <v>74</v>
      </c>
      <c r="B477" s="94">
        <f>+'t44 (3)'!D591</f>
        <v>3162</v>
      </c>
      <c r="C477" s="94">
        <f>+'t44 (3)'!E591</f>
        <v>447.07</v>
      </c>
      <c r="D477" s="94">
        <f>+'t44 (3)'!F591</f>
        <v>3501</v>
      </c>
      <c r="E477" s="94">
        <f>+'t44 (3)'!G591</f>
        <v>446.19</v>
      </c>
      <c r="F477" s="94">
        <f>+'t44 (3)'!H591</f>
        <v>3653</v>
      </c>
      <c r="G477" s="94">
        <f>+'t44 (3)'!I591</f>
        <v>481.34</v>
      </c>
      <c r="H477" s="94">
        <f>+'t44 (3)'!J591</f>
        <v>3722</v>
      </c>
      <c r="I477" s="94">
        <f>+'t44 (3)'!K591</f>
        <v>430.5</v>
      </c>
      <c r="J477" s="94">
        <f>+'t44 (3)'!L591</f>
        <v>3590</v>
      </c>
      <c r="K477" s="94">
        <f>+'t44 (3)'!M591</f>
        <v>436.08</v>
      </c>
      <c r="L477" s="94">
        <f>+'t44 (3)'!N591</f>
        <v>3508</v>
      </c>
      <c r="M477" s="94">
        <f>+'t44 (3)'!O591</f>
        <v>449.68</v>
      </c>
      <c r="N477" s="94">
        <f>+'t44 (3)'!P591</f>
        <v>3802</v>
      </c>
      <c r="O477" s="94">
        <f>+'t44 (3)'!Q591</f>
        <v>461.25</v>
      </c>
      <c r="P477" s="94">
        <f>+'t44 (3)'!R591</f>
        <v>3657</v>
      </c>
      <c r="Q477" s="94">
        <f>+'t44 (3)'!S591</f>
        <v>461.4</v>
      </c>
      <c r="R477" s="94">
        <f>+'t44 (3)'!T591</f>
        <v>3625</v>
      </c>
      <c r="S477" s="94">
        <f>+'t44 (3)'!U591</f>
        <v>463.37</v>
      </c>
      <c r="T477" s="94">
        <f>+'t44 (3)'!V591</f>
        <v>4426</v>
      </c>
      <c r="U477" s="94">
        <f>+'t44 (3)'!W591</f>
        <v>504.53</v>
      </c>
      <c r="V477" s="94">
        <f>+'t44 (3)'!X591</f>
        <v>3226</v>
      </c>
      <c r="W477" s="94">
        <f>+'t44 (3)'!Y591</f>
        <v>420.25</v>
      </c>
      <c r="X477" s="94">
        <f>+'t44 (3)'!Z591</f>
        <v>3573</v>
      </c>
      <c r="Y477" s="94">
        <f>+'t44 (3)'!AA591</f>
        <v>445.94</v>
      </c>
      <c r="Z477" s="94">
        <f>+'t44 (3)'!AB591</f>
        <v>3368</v>
      </c>
      <c r="AA477" s="94">
        <f>+'t44 (3)'!AC591</f>
        <v>417.98</v>
      </c>
      <c r="AB477" s="94">
        <f>+'t44 (3)'!AD591</f>
        <v>3032</v>
      </c>
      <c r="AC477" s="94">
        <f>+'t44 (3)'!AE591</f>
        <v>450.27</v>
      </c>
      <c r="AD477" s="94">
        <f>+'t44 (3)'!AF591</f>
        <v>4219</v>
      </c>
      <c r="AE477" s="94">
        <f>+'t44 (3)'!AG591</f>
        <v>499.82</v>
      </c>
      <c r="AF477" s="94">
        <f>+'t44 (3)'!AH591</f>
        <v>3766</v>
      </c>
      <c r="AG477" s="94">
        <f>+'t44 (3)'!AI591</f>
        <v>403.52</v>
      </c>
      <c r="AH477" s="94">
        <f>+'t44 (3)'!AJ591</f>
        <v>4257</v>
      </c>
      <c r="AI477" s="94">
        <f>+'t44 (3)'!AK591</f>
        <v>489.84</v>
      </c>
      <c r="AJ477" s="94">
        <f>+'t44 (3)'!AL591</f>
        <v>4353</v>
      </c>
      <c r="AK477" s="94">
        <f>+'t44 (3)'!AM591</f>
        <v>488.04</v>
      </c>
      <c r="AL477" s="94">
        <f>+'t44 (3)'!AN591</f>
        <v>4156</v>
      </c>
      <c r="AM477" s="94">
        <f>+'t44 (3)'!AO591</f>
        <v>434.04</v>
      </c>
      <c r="AN477" s="94">
        <f>+'t44 (3)'!AP591</f>
        <v>4477</v>
      </c>
      <c r="AO477" s="94">
        <f>+'t44 (3)'!AQ591</f>
        <v>520.58000000000004</v>
      </c>
      <c r="AP477" s="94">
        <f>+'t44 (3)'!AR591</f>
        <v>4476</v>
      </c>
      <c r="AQ477" s="94">
        <f>+'t44 (3)'!AS591</f>
        <v>549.58000000000004</v>
      </c>
      <c r="AR477" s="94">
        <f>+'t44 (3)'!AT591</f>
        <v>4775</v>
      </c>
      <c r="AS477" s="94">
        <f>+'t44 (3)'!AU591</f>
        <v>528.35</v>
      </c>
      <c r="AT477" s="94">
        <f>+'t44 (3)'!AV591</f>
        <v>3723</v>
      </c>
      <c r="AU477" s="94">
        <f>+'t44 (3)'!AW591</f>
        <v>484.65</v>
      </c>
      <c r="AV477" s="94">
        <f>+'t44 (3)'!AX591</f>
        <v>4841</v>
      </c>
      <c r="AW477" s="94">
        <f>+'t44 (3)'!AY591</f>
        <v>526.59</v>
      </c>
      <c r="AX477" s="94">
        <f>+'t44 (3)'!AZ591</f>
        <v>3763</v>
      </c>
      <c r="AY477" s="94">
        <f>+'t44 (3)'!BA591</f>
        <v>407.18</v>
      </c>
      <c r="AZ477" s="94">
        <f>+'t44 (3)'!BB591</f>
        <v>4802</v>
      </c>
      <c r="BA477" s="94">
        <f>+'t44 (3)'!BC591</f>
        <v>475.01</v>
      </c>
      <c r="BB477" s="94">
        <f>+'t44 (3)'!BD591</f>
        <v>4832</v>
      </c>
      <c r="BC477" s="94">
        <f>+'t44 (3)'!BE591</f>
        <v>508.81</v>
      </c>
      <c r="BD477" s="94">
        <f>+'t44 (3)'!BF591</f>
        <v>3897</v>
      </c>
      <c r="BE477" s="94">
        <f>+'t44 (3)'!BG591</f>
        <v>378.36</v>
      </c>
      <c r="BF477" s="94">
        <f>+'t44 (3)'!BH591</f>
        <v>4385</v>
      </c>
      <c r="BG477" s="94">
        <f>+'t44 (3)'!BI591</f>
        <v>445.52</v>
      </c>
      <c r="BH477" s="94">
        <f>+'t44 (3)'!BJ591</f>
        <v>4011</v>
      </c>
      <c r="BI477" s="94">
        <f>+'t44 (3)'!BK591</f>
        <v>411.89</v>
      </c>
      <c r="BJ477" s="94">
        <f>+'t44 (3)'!BL591</f>
        <v>4073</v>
      </c>
      <c r="BK477" s="94">
        <f>+'t44 (3)'!BM591</f>
        <v>410.34</v>
      </c>
      <c r="BL477" s="94">
        <f>+'t44 (3)'!BN591</f>
        <v>4181</v>
      </c>
      <c r="BM477" s="94">
        <f>+'t44 (3)'!BO591</f>
        <v>476.26</v>
      </c>
      <c r="BN477" s="94">
        <f>+'t44 (3)'!BP591</f>
        <v>4137</v>
      </c>
      <c r="BO477" s="94">
        <f>+'t44 (3)'!BQ591</f>
        <v>437.37</v>
      </c>
      <c r="BP477" s="94">
        <f>+'t44 (3)'!BR591</f>
        <v>3830</v>
      </c>
      <c r="BQ477" s="94">
        <f>+'t44 (3)'!BS591</f>
        <v>435.1</v>
      </c>
      <c r="BR477" s="94">
        <f>+'t44 (3)'!BT591</f>
        <v>3881</v>
      </c>
      <c r="BS477" s="94">
        <f>+'t44 (3)'!BU591</f>
        <v>415.18</v>
      </c>
      <c r="BT477" s="94">
        <f>+'t44 (3)'!BV591</f>
        <v>4249</v>
      </c>
      <c r="BU477" s="94">
        <f>+'t44 (3)'!BW591</f>
        <v>418.53</v>
      </c>
      <c r="BV477" s="94">
        <f>+'t44 (3)'!BX591</f>
        <v>4735</v>
      </c>
      <c r="BW477" s="94">
        <f>+'t44 (3)'!BY591</f>
        <v>476.3</v>
      </c>
      <c r="BX477" s="94">
        <f>+'t44 (3)'!BZ591</f>
        <v>4552</v>
      </c>
      <c r="BY477" s="94">
        <f>+'t44 (3)'!CA591</f>
        <v>410.74</v>
      </c>
      <c r="BZ477" s="94">
        <f>+'t44 (3)'!CB591</f>
        <v>4853</v>
      </c>
      <c r="CA477" s="94">
        <f>+'t44 (3)'!CC591</f>
        <v>448.08</v>
      </c>
    </row>
    <row r="478" spans="1:79" ht="16.5" customHeight="1" x14ac:dyDescent="0.45">
      <c r="A478" s="170" t="s">
        <v>75</v>
      </c>
      <c r="B478" s="94">
        <f>+'t44 (3)'!D592</f>
        <v>16012</v>
      </c>
      <c r="C478" s="94">
        <f>+'t44 (3)'!E592</f>
        <v>590.83000000000004</v>
      </c>
      <c r="D478" s="94">
        <f>+'t44 (3)'!F592</f>
        <v>18226</v>
      </c>
      <c r="E478" s="94">
        <f>+'t44 (3)'!G592</f>
        <v>579.08000000000004</v>
      </c>
      <c r="F478" s="94">
        <f>+'t44 (3)'!H592</f>
        <v>16769</v>
      </c>
      <c r="G478" s="94">
        <f>+'t44 (3)'!I592</f>
        <v>585.21</v>
      </c>
      <c r="H478" s="94">
        <f>+'t44 (3)'!J592</f>
        <v>18591</v>
      </c>
      <c r="I478" s="94">
        <f>+'t44 (3)'!K592</f>
        <v>550.83000000000004</v>
      </c>
      <c r="J478" s="94">
        <f>+'t44 (3)'!L592</f>
        <v>13072</v>
      </c>
      <c r="K478" s="94">
        <f>+'t44 (3)'!M592</f>
        <v>509.61</v>
      </c>
      <c r="L478" s="94">
        <f>+'t44 (3)'!N592</f>
        <v>16066</v>
      </c>
      <c r="M478" s="94">
        <f>+'t44 (3)'!O592</f>
        <v>583.5</v>
      </c>
      <c r="N478" s="94">
        <f>+'t44 (3)'!P592</f>
        <v>18725</v>
      </c>
      <c r="O478" s="94">
        <f>+'t44 (3)'!Q592</f>
        <v>675.95</v>
      </c>
      <c r="P478" s="94">
        <f>+'t44 (3)'!R592</f>
        <v>16513</v>
      </c>
      <c r="Q478" s="94">
        <f>+'t44 (3)'!S592</f>
        <v>606.55999999999995</v>
      </c>
      <c r="R478" s="94">
        <f>+'t44 (3)'!T592</f>
        <v>16598</v>
      </c>
      <c r="S478" s="94">
        <f>+'t44 (3)'!U592</f>
        <v>685.98</v>
      </c>
      <c r="T478" s="94">
        <f>+'t44 (3)'!V592</f>
        <v>18552</v>
      </c>
      <c r="U478" s="94">
        <f>+'t44 (3)'!W592</f>
        <v>760.53</v>
      </c>
      <c r="V478" s="94">
        <f>+'t44 (3)'!X592</f>
        <v>18496</v>
      </c>
      <c r="W478" s="94">
        <f>+'t44 (3)'!Y592</f>
        <v>683</v>
      </c>
      <c r="X478" s="94">
        <f>+'t44 (3)'!Z592</f>
        <v>17315</v>
      </c>
      <c r="Y478" s="94">
        <f>+'t44 (3)'!AA592</f>
        <v>620.44000000000005</v>
      </c>
      <c r="Z478" s="94">
        <f>+'t44 (3)'!AB592</f>
        <v>15218</v>
      </c>
      <c r="AA478" s="94">
        <f>+'t44 (3)'!AC592</f>
        <v>540.63</v>
      </c>
      <c r="AB478" s="94">
        <f>+'t44 (3)'!AD592</f>
        <v>18482</v>
      </c>
      <c r="AC478" s="94">
        <f>+'t44 (3)'!AE592</f>
        <v>575.07000000000005</v>
      </c>
      <c r="AD478" s="94">
        <f>+'t44 (3)'!AF592</f>
        <v>18911</v>
      </c>
      <c r="AE478" s="94">
        <f>+'t44 (3)'!AG592</f>
        <v>700.92</v>
      </c>
      <c r="AF478" s="94">
        <f>+'t44 (3)'!AH592</f>
        <v>17006</v>
      </c>
      <c r="AG478" s="94">
        <f>+'t44 (3)'!AI592</f>
        <v>636.66999999999996</v>
      </c>
      <c r="AH478" s="94">
        <f>+'t44 (3)'!AJ592</f>
        <v>16629</v>
      </c>
      <c r="AI478" s="94">
        <f>+'t44 (3)'!AK592</f>
        <v>711.4</v>
      </c>
      <c r="AJ478" s="94">
        <f>+'t44 (3)'!AL592</f>
        <v>17483</v>
      </c>
      <c r="AK478" s="94">
        <f>+'t44 (3)'!AM592</f>
        <v>709.56</v>
      </c>
      <c r="AL478" s="94">
        <f>+'t44 (3)'!AN592</f>
        <v>19846</v>
      </c>
      <c r="AM478" s="94">
        <f>+'t44 (3)'!AO592</f>
        <v>725.38</v>
      </c>
      <c r="AN478" s="94">
        <f>+'t44 (3)'!AP592</f>
        <v>17688</v>
      </c>
      <c r="AO478" s="94">
        <f>+'t44 (3)'!AQ592</f>
        <v>800.12</v>
      </c>
      <c r="AP478" s="94">
        <f>+'t44 (3)'!AR592</f>
        <v>17825</v>
      </c>
      <c r="AQ478" s="94">
        <f>+'t44 (3)'!AS592</f>
        <v>839.55</v>
      </c>
      <c r="AR478" s="94">
        <f>+'t44 (3)'!AT592</f>
        <v>18965</v>
      </c>
      <c r="AS478" s="94">
        <f>+'t44 (3)'!AU592</f>
        <v>862.86</v>
      </c>
      <c r="AT478" s="94">
        <f>+'t44 (3)'!AV592</f>
        <v>19577</v>
      </c>
      <c r="AU478" s="94">
        <f>+'t44 (3)'!AW592</f>
        <v>894.08</v>
      </c>
      <c r="AV478" s="94">
        <f>+'t44 (3)'!AX592</f>
        <v>19228</v>
      </c>
      <c r="AW478" s="94">
        <f>+'t44 (3)'!AY592</f>
        <v>855.32</v>
      </c>
      <c r="AX478" s="94">
        <f>+'t44 (3)'!AZ592</f>
        <v>19026</v>
      </c>
      <c r="AY478" s="94">
        <f>+'t44 (3)'!BA592</f>
        <v>744.75</v>
      </c>
      <c r="AZ478" s="94">
        <f>+'t44 (3)'!BB592</f>
        <v>20646</v>
      </c>
      <c r="BA478" s="94">
        <f>+'t44 (3)'!BC592</f>
        <v>794.41</v>
      </c>
      <c r="BB478" s="94">
        <f>+'t44 (3)'!BD592</f>
        <v>19241</v>
      </c>
      <c r="BC478" s="94">
        <f>+'t44 (3)'!BE592</f>
        <v>826.95</v>
      </c>
      <c r="BD478" s="94">
        <f>+'t44 (3)'!BF592</f>
        <v>15471</v>
      </c>
      <c r="BE478" s="94">
        <f>+'t44 (3)'!BG592</f>
        <v>652.04999999999995</v>
      </c>
      <c r="BF478" s="94">
        <f>+'t44 (3)'!BH592</f>
        <v>17893</v>
      </c>
      <c r="BG478" s="94">
        <f>+'t44 (3)'!BI592</f>
        <v>803.87</v>
      </c>
      <c r="BH478" s="94">
        <f>+'t44 (3)'!BJ592</f>
        <v>19260</v>
      </c>
      <c r="BI478" s="94">
        <f>+'t44 (3)'!BK592</f>
        <v>955.44</v>
      </c>
      <c r="BJ478" s="94">
        <f>+'t44 (3)'!BL592</f>
        <v>20890</v>
      </c>
      <c r="BK478" s="94">
        <f>+'t44 (3)'!BM592</f>
        <v>1110.51</v>
      </c>
      <c r="BL478" s="94">
        <f>+'t44 (3)'!BN592</f>
        <v>21939</v>
      </c>
      <c r="BM478" s="94">
        <f>+'t44 (3)'!BO592</f>
        <v>1171.1099999999999</v>
      </c>
      <c r="BN478" s="94">
        <f>+'t44 (3)'!BP592</f>
        <v>17194</v>
      </c>
      <c r="BO478" s="94">
        <f>+'t44 (3)'!BQ592</f>
        <v>1301.56</v>
      </c>
      <c r="BP478" s="94">
        <f>+'t44 (3)'!BR592</f>
        <v>21883</v>
      </c>
      <c r="BQ478" s="94">
        <f>+'t44 (3)'!BS592</f>
        <v>1234.24</v>
      </c>
      <c r="BR478" s="94">
        <f>+'t44 (3)'!BT592</f>
        <v>27009</v>
      </c>
      <c r="BS478" s="94">
        <f>+'t44 (3)'!BU592</f>
        <v>1020.96</v>
      </c>
      <c r="BT478" s="94">
        <f>+'t44 (3)'!BV592</f>
        <v>26160</v>
      </c>
      <c r="BU478" s="94">
        <f>+'t44 (3)'!BW592</f>
        <v>889.91</v>
      </c>
      <c r="BV478" s="94">
        <f>+'t44 (3)'!BX592</f>
        <v>24282</v>
      </c>
      <c r="BW478" s="94">
        <f>+'t44 (3)'!BY592</f>
        <v>776.35</v>
      </c>
      <c r="BX478" s="94">
        <f>+'t44 (3)'!BZ592</f>
        <v>21649</v>
      </c>
      <c r="BY478" s="94">
        <f>+'t44 (3)'!CA592</f>
        <v>823.63</v>
      </c>
      <c r="BZ478" s="94">
        <f>+'t44 (3)'!CB592</f>
        <v>23966</v>
      </c>
      <c r="CA478" s="94">
        <f>+'t44 (3)'!CC592</f>
        <v>698.5</v>
      </c>
    </row>
    <row r="479" spans="1:79" ht="16.5" customHeight="1" x14ac:dyDescent="0.45">
      <c r="A479" s="170" t="s">
        <v>18</v>
      </c>
      <c r="B479" s="94">
        <f>+'t44 (3)'!D593</f>
        <v>0</v>
      </c>
      <c r="C479" s="94">
        <f>+'t44 (3)'!E593</f>
        <v>1070.3499999999999</v>
      </c>
      <c r="D479" s="94">
        <f>+'t44 (3)'!F593</f>
        <v>0</v>
      </c>
      <c r="E479" s="94">
        <f>+'t44 (3)'!G593</f>
        <v>983.75</v>
      </c>
      <c r="F479" s="94">
        <f>+'t44 (3)'!H593</f>
        <v>0</v>
      </c>
      <c r="G479" s="94">
        <f>+'t44 (3)'!I593</f>
        <v>1127.1600000000001</v>
      </c>
      <c r="H479" s="94">
        <f>+'t44 (3)'!J593</f>
        <v>0</v>
      </c>
      <c r="I479" s="94">
        <f>+'t44 (3)'!K593</f>
        <v>1029.1600000000001</v>
      </c>
      <c r="J479" s="94">
        <f>+'t44 (3)'!L593</f>
        <v>0</v>
      </c>
      <c r="K479" s="94">
        <f>+'t44 (3)'!M593</f>
        <v>1092.8900000000001</v>
      </c>
      <c r="L479" s="94">
        <f>+'t44 (3)'!N593</f>
        <v>0</v>
      </c>
      <c r="M479" s="94">
        <f>+'t44 (3)'!O593</f>
        <v>1162.93</v>
      </c>
      <c r="N479" s="94">
        <f>+'t44 (3)'!P593</f>
        <v>0</v>
      </c>
      <c r="O479" s="94">
        <f>+'t44 (3)'!Q593</f>
        <v>1215.78</v>
      </c>
      <c r="P479" s="94">
        <f>+'t44 (3)'!R593</f>
        <v>0</v>
      </c>
      <c r="Q479" s="94">
        <f>+'t44 (3)'!S593</f>
        <v>1112.8399999999999</v>
      </c>
      <c r="R479" s="94">
        <f>+'t44 (3)'!T593</f>
        <v>0</v>
      </c>
      <c r="S479" s="94">
        <f>+'t44 (3)'!U593</f>
        <v>1273.6099999999999</v>
      </c>
      <c r="T479" s="94">
        <f>+'t44 (3)'!V593</f>
        <v>0</v>
      </c>
      <c r="U479" s="94">
        <f>+'t44 (3)'!W593</f>
        <v>1178.58</v>
      </c>
      <c r="V479" s="94">
        <f>+'t44 (3)'!X593</f>
        <v>0</v>
      </c>
      <c r="W479" s="94">
        <f>+'t44 (3)'!Y593</f>
        <v>1183.49</v>
      </c>
      <c r="X479" s="94">
        <f>+'t44 (3)'!Z593</f>
        <v>0</v>
      </c>
      <c r="Y479" s="94">
        <f>+'t44 (3)'!AA593</f>
        <v>1206.82</v>
      </c>
      <c r="Z479" s="94">
        <f>+'t44 (3)'!AB593</f>
        <v>0</v>
      </c>
      <c r="AA479" s="94">
        <f>+'t44 (3)'!AC593</f>
        <v>1075.32</v>
      </c>
      <c r="AB479" s="94">
        <f>+'t44 (3)'!AD593</f>
        <v>0</v>
      </c>
      <c r="AC479" s="94">
        <f>+'t44 (3)'!AE593</f>
        <v>1297.5899999999999</v>
      </c>
      <c r="AD479" s="94">
        <f>+'t44 (3)'!AF593</f>
        <v>0</v>
      </c>
      <c r="AE479" s="94">
        <f>+'t44 (3)'!AG593</f>
        <v>1489.95</v>
      </c>
      <c r="AF479" s="94">
        <f>+'t44 (3)'!AH593</f>
        <v>0</v>
      </c>
      <c r="AG479" s="94">
        <f>+'t44 (3)'!AI593</f>
        <v>1151.9000000000001</v>
      </c>
      <c r="AH479" s="94">
        <f>+'t44 (3)'!AJ593</f>
        <v>0</v>
      </c>
      <c r="AI479" s="94">
        <f>+'t44 (3)'!AK593</f>
        <v>1332.72</v>
      </c>
      <c r="AJ479" s="94">
        <f>+'t44 (3)'!AL593</f>
        <v>0</v>
      </c>
      <c r="AK479" s="94">
        <f>+'t44 (3)'!AM593</f>
        <v>1405.4</v>
      </c>
      <c r="AL479" s="94">
        <f>+'t44 (3)'!AN593</f>
        <v>0</v>
      </c>
      <c r="AM479" s="94">
        <f>+'t44 (3)'!AO593</f>
        <v>1165.17</v>
      </c>
      <c r="AN479" s="94">
        <f>+'t44 (3)'!AP593</f>
        <v>0</v>
      </c>
      <c r="AO479" s="94">
        <f>+'t44 (3)'!AQ593</f>
        <v>1659.58</v>
      </c>
      <c r="AP479" s="94">
        <f>+'t44 (3)'!AR593</f>
        <v>0</v>
      </c>
      <c r="AQ479" s="94">
        <f>+'t44 (3)'!AS593</f>
        <v>1331.11</v>
      </c>
      <c r="AR479" s="94">
        <f>+'t44 (3)'!AT593</f>
        <v>0</v>
      </c>
      <c r="AS479" s="94">
        <f>+'t44 (3)'!AU593</f>
        <v>1207.22</v>
      </c>
      <c r="AT479" s="94">
        <f>+'t44 (3)'!AV593</f>
        <v>0</v>
      </c>
      <c r="AU479" s="94">
        <f>+'t44 (3)'!AW593</f>
        <v>1109.23</v>
      </c>
      <c r="AV479" s="94">
        <f>+'t44 (3)'!AX593</f>
        <v>0</v>
      </c>
      <c r="AW479" s="94">
        <f>+'t44 (3)'!AY593</f>
        <v>1346.06</v>
      </c>
      <c r="AX479" s="94">
        <f>+'t44 (3)'!AZ593</f>
        <v>0</v>
      </c>
      <c r="AY479" s="94">
        <f>+'t44 (3)'!BA593</f>
        <v>979.12</v>
      </c>
      <c r="AZ479" s="94">
        <f>+'t44 (3)'!BB593</f>
        <v>0</v>
      </c>
      <c r="BA479" s="94">
        <f>+'t44 (3)'!BC593</f>
        <v>1253.43</v>
      </c>
      <c r="BB479" s="94">
        <f>+'t44 (3)'!BD593</f>
        <v>0</v>
      </c>
      <c r="BC479" s="94">
        <f>+'t44 (3)'!BE593</f>
        <v>1304.4000000000001</v>
      </c>
      <c r="BD479" s="94">
        <f>+'t44 (3)'!BF593</f>
        <v>0</v>
      </c>
      <c r="BE479" s="94">
        <f>+'t44 (3)'!BG593</f>
        <v>1087.98</v>
      </c>
      <c r="BF479" s="94">
        <f>+'t44 (3)'!BH593</f>
        <v>0</v>
      </c>
      <c r="BG479" s="94">
        <f>+'t44 (3)'!BI593</f>
        <v>1208.69</v>
      </c>
      <c r="BH479" s="94">
        <f>+'t44 (3)'!BJ593</f>
        <v>0</v>
      </c>
      <c r="BI479" s="94">
        <f>+'t44 (3)'!BK593</f>
        <v>1303.49</v>
      </c>
      <c r="BJ479" s="94">
        <f>+'t44 (3)'!BL593</f>
        <v>0</v>
      </c>
      <c r="BK479" s="94">
        <f>+'t44 (3)'!BM593</f>
        <v>1126.92</v>
      </c>
      <c r="BL479" s="94">
        <f>+'t44 (3)'!BN593</f>
        <v>0</v>
      </c>
      <c r="BM479" s="94">
        <f>+'t44 (3)'!BO593</f>
        <v>1198.26</v>
      </c>
      <c r="BN479" s="94">
        <f>+'t44 (3)'!BP593</f>
        <v>0</v>
      </c>
      <c r="BO479" s="94">
        <f>+'t44 (3)'!BQ593</f>
        <v>1259.3399999999999</v>
      </c>
      <c r="BP479" s="94">
        <f>+'t44 (3)'!BR593</f>
        <v>0</v>
      </c>
      <c r="BQ479" s="94">
        <f>+'t44 (3)'!BS593</f>
        <v>1258.77</v>
      </c>
      <c r="BR479" s="94">
        <f>+'t44 (3)'!BT593</f>
        <v>0</v>
      </c>
      <c r="BS479" s="94">
        <f>+'t44 (3)'!BU593</f>
        <v>1173.98</v>
      </c>
      <c r="BT479" s="94">
        <f>+'t44 (3)'!BV593</f>
        <v>0</v>
      </c>
      <c r="BU479" s="94">
        <f>+'t44 (3)'!BW593</f>
        <v>1181.71</v>
      </c>
      <c r="BV479" s="94">
        <f>+'t44 (3)'!BX593</f>
        <v>0</v>
      </c>
      <c r="BW479" s="94">
        <f>+'t44 (3)'!BY593</f>
        <v>1057.53</v>
      </c>
      <c r="BX479" s="94">
        <f>+'t44 (3)'!BZ593</f>
        <v>0</v>
      </c>
      <c r="BY479" s="94">
        <f>+'t44 (3)'!CA593</f>
        <v>1177.23</v>
      </c>
      <c r="BZ479" s="94">
        <f>+'t44 (3)'!CB593</f>
        <v>0</v>
      </c>
      <c r="CA479" s="94">
        <f>+'t44 (3)'!CC593</f>
        <v>1193.32</v>
      </c>
    </row>
    <row r="480" spans="1:79" ht="16.5" customHeight="1" x14ac:dyDescent="0.45">
      <c r="A480" s="170" t="s">
        <v>19</v>
      </c>
      <c r="B480" s="94">
        <f>+'t44 (3)'!D602</f>
        <v>1319</v>
      </c>
      <c r="C480" s="94">
        <f>+'t44 (3)'!E602</f>
        <v>80.37</v>
      </c>
      <c r="D480" s="94">
        <f>+'t44 (3)'!F602</f>
        <v>1103</v>
      </c>
      <c r="E480" s="94">
        <f>+'t44 (3)'!G602</f>
        <v>60.79</v>
      </c>
      <c r="F480" s="94">
        <f>+'t44 (3)'!H602</f>
        <v>1031</v>
      </c>
      <c r="G480" s="94">
        <f>+'t44 (3)'!I602</f>
        <v>65.36</v>
      </c>
      <c r="H480" s="94">
        <f>+'t44 (3)'!J602</f>
        <v>1105</v>
      </c>
      <c r="I480" s="94">
        <f>+'t44 (3)'!K602</f>
        <v>78.2</v>
      </c>
      <c r="J480" s="94">
        <f>+'t44 (3)'!L602</f>
        <v>1162</v>
      </c>
      <c r="K480" s="94">
        <f>+'t44 (3)'!M602</f>
        <v>75.39</v>
      </c>
      <c r="L480" s="94">
        <f>+'t44 (3)'!N602</f>
        <v>1007</v>
      </c>
      <c r="M480" s="94">
        <f>+'t44 (3)'!O602</f>
        <v>69.41</v>
      </c>
      <c r="N480" s="94">
        <f>+'t44 (3)'!P602</f>
        <v>933</v>
      </c>
      <c r="O480" s="94">
        <f>+'t44 (3)'!Q602</f>
        <v>60.86</v>
      </c>
      <c r="P480" s="94">
        <f>+'t44 (3)'!R602</f>
        <v>592</v>
      </c>
      <c r="Q480" s="94">
        <f>+'t44 (3)'!S602</f>
        <v>50.28</v>
      </c>
      <c r="R480" s="94">
        <f>+'t44 (3)'!T602</f>
        <v>516</v>
      </c>
      <c r="S480" s="94">
        <f>+'t44 (3)'!U602</f>
        <v>47.07</v>
      </c>
      <c r="T480" s="94">
        <f>+'t44 (3)'!V602</f>
        <v>801</v>
      </c>
      <c r="U480" s="94">
        <f>+'t44 (3)'!W602</f>
        <v>67.790000000000006</v>
      </c>
      <c r="V480" s="94">
        <f>+'t44 (3)'!X602</f>
        <v>782</v>
      </c>
      <c r="W480" s="94">
        <f>+'t44 (3)'!Y602</f>
        <v>56.27</v>
      </c>
      <c r="X480" s="94">
        <f>+'t44 (3)'!Z602</f>
        <v>1265</v>
      </c>
      <c r="Y480" s="94">
        <f>+'t44 (3)'!AA602</f>
        <v>72.680000000000007</v>
      </c>
      <c r="Z480" s="94">
        <f>+'t44 (3)'!AB602</f>
        <v>583</v>
      </c>
      <c r="AA480" s="94">
        <f>+'t44 (3)'!AC602</f>
        <v>51.12</v>
      </c>
      <c r="AB480" s="94">
        <f>+'t44 (3)'!AD602</f>
        <v>764</v>
      </c>
      <c r="AC480" s="94">
        <f>+'t44 (3)'!AE602</f>
        <v>63.24</v>
      </c>
      <c r="AD480" s="94">
        <f>+'t44 (3)'!AF602</f>
        <v>479</v>
      </c>
      <c r="AE480" s="94">
        <f>+'t44 (3)'!AG602</f>
        <v>64.38</v>
      </c>
      <c r="AF480" s="94">
        <f>+'t44 (3)'!AH602</f>
        <v>400</v>
      </c>
      <c r="AG480" s="94">
        <f>+'t44 (3)'!AI602</f>
        <v>59.23</v>
      </c>
      <c r="AH480" s="94">
        <f>+'t44 (3)'!AJ602</f>
        <v>583</v>
      </c>
      <c r="AI480" s="94">
        <f>+'t44 (3)'!AK602</f>
        <v>60.5</v>
      </c>
      <c r="AJ480" s="94">
        <f>+'t44 (3)'!AL602</f>
        <v>635</v>
      </c>
      <c r="AK480" s="94">
        <f>+'t44 (3)'!AM602</f>
        <v>67.94</v>
      </c>
      <c r="AL480" s="94">
        <f>+'t44 (3)'!AN602</f>
        <v>430</v>
      </c>
      <c r="AM480" s="94">
        <f>+'t44 (3)'!AO602</f>
        <v>61.36</v>
      </c>
      <c r="AN480" s="94">
        <f>+'t44 (3)'!AP602</f>
        <v>388</v>
      </c>
      <c r="AO480" s="94">
        <f>+'t44 (3)'!AQ602</f>
        <v>53.88</v>
      </c>
      <c r="AP480" s="94">
        <f>+'t44 (3)'!AR602</f>
        <v>398</v>
      </c>
      <c r="AQ480" s="94">
        <f>+'t44 (3)'!AS602</f>
        <v>54.44</v>
      </c>
      <c r="AR480" s="94">
        <f>+'t44 (3)'!AT602</f>
        <v>340</v>
      </c>
      <c r="AS480" s="94">
        <f>+'t44 (3)'!AU602</f>
        <v>43.44</v>
      </c>
      <c r="AT480" s="94">
        <f>+'t44 (3)'!AV602</f>
        <v>335</v>
      </c>
      <c r="AU480" s="94">
        <f>+'t44 (3)'!AW602</f>
        <v>41.33</v>
      </c>
      <c r="AV480" s="94">
        <f>+'t44 (3)'!AX602</f>
        <v>375</v>
      </c>
      <c r="AW480" s="94">
        <f>+'t44 (3)'!AY602</f>
        <v>49.27</v>
      </c>
      <c r="AX480" s="94">
        <f>+'t44 (3)'!AZ602</f>
        <v>567</v>
      </c>
      <c r="AY480" s="94">
        <f>+'t44 (3)'!BA602</f>
        <v>63.34</v>
      </c>
      <c r="AZ480" s="94">
        <f>+'t44 (3)'!BB602</f>
        <v>881</v>
      </c>
      <c r="BA480" s="94">
        <f>+'t44 (3)'!BC602</f>
        <v>68.290000000000006</v>
      </c>
      <c r="BB480" s="94">
        <f>+'t44 (3)'!BD602</f>
        <v>950</v>
      </c>
      <c r="BC480" s="94">
        <f>+'t44 (3)'!BE602</f>
        <v>68.239999999999995</v>
      </c>
      <c r="BD480" s="94">
        <f>+'t44 (3)'!BF602</f>
        <v>648</v>
      </c>
      <c r="BE480" s="94">
        <f>+'t44 (3)'!BG602</f>
        <v>68.73</v>
      </c>
      <c r="BF480" s="94">
        <f>+'t44 (3)'!BH602</f>
        <v>1183</v>
      </c>
      <c r="BG480" s="94">
        <f>+'t44 (3)'!BI602</f>
        <v>81.11</v>
      </c>
      <c r="BH480" s="94">
        <f>+'t44 (3)'!BJ602</f>
        <v>1119</v>
      </c>
      <c r="BI480" s="94">
        <f>+'t44 (3)'!BK602</f>
        <v>67.7</v>
      </c>
      <c r="BJ480" s="94">
        <f>+'t44 (3)'!BL602</f>
        <v>1028</v>
      </c>
      <c r="BK480" s="94">
        <f>+'t44 (3)'!BM602</f>
        <v>74.31</v>
      </c>
      <c r="BL480" s="94">
        <f>+'t44 (3)'!BN602</f>
        <v>711</v>
      </c>
      <c r="BM480" s="94">
        <f>+'t44 (3)'!BO602</f>
        <v>55.68</v>
      </c>
      <c r="BN480" s="94">
        <f>+'t44 (3)'!BP602</f>
        <v>903</v>
      </c>
      <c r="BO480" s="94">
        <f>+'t44 (3)'!BQ602</f>
        <v>68.430000000000007</v>
      </c>
      <c r="BP480" s="94">
        <f>+'t44 (3)'!BR602</f>
        <v>774</v>
      </c>
      <c r="BQ480" s="94">
        <f>+'t44 (3)'!BS602</f>
        <v>65.489999999999995</v>
      </c>
      <c r="BR480" s="94">
        <f>+'t44 (3)'!BT602</f>
        <v>793</v>
      </c>
      <c r="BS480" s="94">
        <f>+'t44 (3)'!BU602</f>
        <v>77.239999999999995</v>
      </c>
      <c r="BT480" s="94">
        <f>+'t44 (3)'!BV602</f>
        <v>610</v>
      </c>
      <c r="BU480" s="94">
        <f>+'t44 (3)'!BW602</f>
        <v>63.64</v>
      </c>
      <c r="BV480" s="94">
        <f>+'t44 (3)'!BX602</f>
        <v>696</v>
      </c>
      <c r="BW480" s="94">
        <f>+'t44 (3)'!BY602</f>
        <v>58.95</v>
      </c>
      <c r="BX480" s="94">
        <f>+'t44 (3)'!BZ602</f>
        <v>774</v>
      </c>
      <c r="BY480" s="94">
        <f>+'t44 (3)'!CA602</f>
        <v>60.85</v>
      </c>
      <c r="BZ480" s="94">
        <f>+'t44 (3)'!CB602</f>
        <v>1150</v>
      </c>
      <c r="CA480" s="94">
        <f>+'t44 (3)'!CC602</f>
        <v>74.849999999999994</v>
      </c>
    </row>
    <row r="481" spans="1:79" ht="16.5" customHeight="1" x14ac:dyDescent="0.45">
      <c r="A481" s="170" t="s">
        <v>76</v>
      </c>
      <c r="B481" s="94">
        <f>+'t44 (3)'!D603</f>
        <v>114784</v>
      </c>
      <c r="C481" s="94">
        <f>+'t44 (3)'!E603</f>
        <v>4371.29</v>
      </c>
      <c r="D481" s="94">
        <f>+'t44 (3)'!F603</f>
        <v>106006</v>
      </c>
      <c r="E481" s="94">
        <f>+'t44 (3)'!G603</f>
        <v>3984.58</v>
      </c>
      <c r="F481" s="94">
        <f>+'t44 (3)'!H603</f>
        <v>114717</v>
      </c>
      <c r="G481" s="94">
        <f>+'t44 (3)'!I603</f>
        <v>4736.83</v>
      </c>
      <c r="H481" s="94">
        <f>+'t44 (3)'!J603</f>
        <v>109435</v>
      </c>
      <c r="I481" s="94">
        <f>+'t44 (3)'!K603</f>
        <v>4229.7700000000004</v>
      </c>
      <c r="J481" s="94">
        <f>+'t44 (3)'!L603</f>
        <v>113377</v>
      </c>
      <c r="K481" s="94">
        <f>+'t44 (3)'!M603</f>
        <v>4293.75</v>
      </c>
      <c r="L481" s="94">
        <f>+'t44 (3)'!N603</f>
        <v>124893</v>
      </c>
      <c r="M481" s="94">
        <f>+'t44 (3)'!O603</f>
        <v>5134.5600000000004</v>
      </c>
      <c r="N481" s="94">
        <f>+'t44 (3)'!P603</f>
        <v>120123</v>
      </c>
      <c r="O481" s="94">
        <f>+'t44 (3)'!Q603</f>
        <v>4764.42</v>
      </c>
      <c r="P481" s="94">
        <f>+'t44 (3)'!R603</f>
        <v>115447</v>
      </c>
      <c r="Q481" s="94">
        <f>+'t44 (3)'!S603</f>
        <v>4466.2299999999996</v>
      </c>
      <c r="R481" s="94">
        <f>+'t44 (3)'!T603</f>
        <v>116148</v>
      </c>
      <c r="S481" s="94">
        <f>+'t44 (3)'!U603</f>
        <v>4480.66</v>
      </c>
      <c r="T481" s="94">
        <f>+'t44 (3)'!V603</f>
        <v>108219</v>
      </c>
      <c r="U481" s="94">
        <f>+'t44 (3)'!W603</f>
        <v>4341.38</v>
      </c>
      <c r="V481" s="94">
        <f>+'t44 (3)'!X603</f>
        <v>131217</v>
      </c>
      <c r="W481" s="94">
        <f>+'t44 (3)'!Y603</f>
        <v>4866.13</v>
      </c>
      <c r="X481" s="94">
        <f>+'t44 (3)'!Z603</f>
        <v>113102</v>
      </c>
      <c r="Y481" s="94">
        <f>+'t44 (3)'!AA603</f>
        <v>4671.5600000000004</v>
      </c>
      <c r="Z481" s="94">
        <f>+'t44 (3)'!AB603</f>
        <v>115359</v>
      </c>
      <c r="AA481" s="94">
        <f>+'t44 (3)'!AC603</f>
        <v>4416.3500000000004</v>
      </c>
      <c r="AB481" s="94">
        <f>+'t44 (3)'!AD603</f>
        <v>107245</v>
      </c>
      <c r="AC481" s="94">
        <f>+'t44 (3)'!AE603</f>
        <v>4222.3500000000004</v>
      </c>
      <c r="AD481" s="94">
        <f>+'t44 (3)'!AF603</f>
        <v>121012</v>
      </c>
      <c r="AE481" s="94">
        <f>+'t44 (3)'!AG603</f>
        <v>4925.25</v>
      </c>
      <c r="AF481" s="94">
        <f>+'t44 (3)'!AH603</f>
        <v>121567</v>
      </c>
      <c r="AG481" s="94">
        <f>+'t44 (3)'!AI603</f>
        <v>4570.12</v>
      </c>
      <c r="AH481" s="94">
        <f>+'t44 (3)'!AJ603</f>
        <v>135501</v>
      </c>
      <c r="AI481" s="94">
        <f>+'t44 (3)'!AK603</f>
        <v>5087.08</v>
      </c>
      <c r="AJ481" s="94">
        <f>+'t44 (3)'!AL603</f>
        <v>139957</v>
      </c>
      <c r="AK481" s="94">
        <f>+'t44 (3)'!AM603</f>
        <v>5285.16</v>
      </c>
      <c r="AL481" s="94">
        <f>+'t44 (3)'!AN603</f>
        <v>126970</v>
      </c>
      <c r="AM481" s="94">
        <f>+'t44 (3)'!AO603</f>
        <v>4926.7299999999996</v>
      </c>
      <c r="AN481" s="94">
        <f>+'t44 (3)'!AP603</f>
        <v>128497</v>
      </c>
      <c r="AO481" s="94">
        <f>+'t44 (3)'!AQ603</f>
        <v>4850.67</v>
      </c>
      <c r="AP481" s="94">
        <f>+'t44 (3)'!AR603</f>
        <v>129439</v>
      </c>
      <c r="AQ481" s="94">
        <f>+'t44 (3)'!AS603</f>
        <v>4883.2</v>
      </c>
      <c r="AR481" s="94">
        <f>+'t44 (3)'!AT603</f>
        <v>128940</v>
      </c>
      <c r="AS481" s="94">
        <f>+'t44 (3)'!AU603</f>
        <v>5028.91</v>
      </c>
      <c r="AT481" s="94">
        <f>+'t44 (3)'!AV603</f>
        <v>131672</v>
      </c>
      <c r="AU481" s="94">
        <f>+'t44 (3)'!AW603</f>
        <v>5184.45</v>
      </c>
      <c r="AV481" s="94">
        <f>+'t44 (3)'!AX603</f>
        <v>125846</v>
      </c>
      <c r="AW481" s="94">
        <f>+'t44 (3)'!AY603</f>
        <v>5005.93</v>
      </c>
      <c r="AX481" s="94">
        <f>+'t44 (3)'!AZ603</f>
        <v>117451</v>
      </c>
      <c r="AY481" s="94">
        <f>+'t44 (3)'!BA603</f>
        <v>4296.82</v>
      </c>
      <c r="AZ481" s="94">
        <f>+'t44 (3)'!BB603</f>
        <v>116898</v>
      </c>
      <c r="BA481" s="94">
        <f>+'t44 (3)'!BC603</f>
        <v>4456.8</v>
      </c>
      <c r="BB481" s="94">
        <f>+'t44 (3)'!BD603</f>
        <v>126673</v>
      </c>
      <c r="BC481" s="94">
        <f>+'t44 (3)'!BE603</f>
        <v>5117.7700000000004</v>
      </c>
      <c r="BD481" s="94">
        <f>+'t44 (3)'!BF603</f>
        <v>120643</v>
      </c>
      <c r="BE481" s="94">
        <f>+'t44 (3)'!BG603</f>
        <v>4739.2700000000004</v>
      </c>
      <c r="BF481" s="94">
        <f>+'t44 (3)'!BH603</f>
        <v>129181</v>
      </c>
      <c r="BG481" s="94">
        <f>+'t44 (3)'!BI603</f>
        <v>5141.1099999999997</v>
      </c>
      <c r="BH481" s="94">
        <f>+'t44 (3)'!BJ603</f>
        <v>127061</v>
      </c>
      <c r="BI481" s="94">
        <f>+'t44 (3)'!BK603</f>
        <v>5188.0600000000004</v>
      </c>
      <c r="BJ481" s="94">
        <f>+'t44 (3)'!BL603</f>
        <v>124766</v>
      </c>
      <c r="BK481" s="94">
        <f>+'t44 (3)'!BM603</f>
        <v>4629.66</v>
      </c>
      <c r="BL481" s="94">
        <f>+'t44 (3)'!BN603</f>
        <v>127889</v>
      </c>
      <c r="BM481" s="94">
        <f>+'t44 (3)'!BO603</f>
        <v>4785.09</v>
      </c>
      <c r="BN481" s="94">
        <f>+'t44 (3)'!BP603</f>
        <v>130425</v>
      </c>
      <c r="BO481" s="94">
        <f>+'t44 (3)'!BQ603</f>
        <v>5004.1499999999996</v>
      </c>
      <c r="BP481" s="94">
        <f>+'t44 (3)'!BR603</f>
        <v>151952</v>
      </c>
      <c r="BQ481" s="94">
        <f>+'t44 (3)'!BS603</f>
        <v>5290.58</v>
      </c>
      <c r="BR481" s="94">
        <f>+'t44 (3)'!BT603</f>
        <v>155836</v>
      </c>
      <c r="BS481" s="94">
        <f>+'t44 (3)'!BU603</f>
        <v>5504.77</v>
      </c>
      <c r="BT481" s="94">
        <f>+'t44 (3)'!BV603</f>
        <v>144489</v>
      </c>
      <c r="BU481" s="94">
        <f>+'t44 (3)'!BW603</f>
        <v>5364.66</v>
      </c>
      <c r="BV481" s="94">
        <f>+'t44 (3)'!BX603</f>
        <v>143357</v>
      </c>
      <c r="BW481" s="94">
        <f>+'t44 (3)'!BY603</f>
        <v>5223.1099999999997</v>
      </c>
      <c r="BX481" s="94">
        <f>+'t44 (3)'!BZ603</f>
        <v>134020</v>
      </c>
      <c r="BY481" s="94">
        <f>+'t44 (3)'!CA603</f>
        <v>4921.2700000000004</v>
      </c>
      <c r="BZ481" s="94">
        <f>+'t44 (3)'!CB603</f>
        <v>135452</v>
      </c>
      <c r="CA481" s="94">
        <f>+'t44 (3)'!CC603</f>
        <v>5181.82</v>
      </c>
    </row>
    <row r="482" spans="1:79" ht="16.5" customHeight="1" x14ac:dyDescent="0.45">
      <c r="A482" s="170" t="s">
        <v>20</v>
      </c>
      <c r="B482" s="94">
        <f>+'t44 (3)'!D610</f>
        <v>0</v>
      </c>
      <c r="C482" s="94">
        <f>+'t44 (3)'!E610</f>
        <v>6.6</v>
      </c>
      <c r="D482" s="94">
        <f>+'t44 (3)'!F610</f>
        <v>0</v>
      </c>
      <c r="E482" s="94">
        <f>+'t44 (3)'!G610</f>
        <v>10.19</v>
      </c>
      <c r="F482" s="94">
        <f>+'t44 (3)'!H610</f>
        <v>0</v>
      </c>
      <c r="G482" s="94">
        <f>+'t44 (3)'!I610</f>
        <v>7.74</v>
      </c>
      <c r="H482" s="94">
        <f>+'t44 (3)'!J610</f>
        <v>0</v>
      </c>
      <c r="I482" s="94">
        <f>+'t44 (3)'!K610</f>
        <v>9.64</v>
      </c>
      <c r="J482" s="94">
        <f>+'t44 (3)'!L610</f>
        <v>0</v>
      </c>
      <c r="K482" s="94">
        <f>+'t44 (3)'!M610</f>
        <v>11.86</v>
      </c>
      <c r="L482" s="94">
        <f>+'t44 (3)'!N610</f>
        <v>0</v>
      </c>
      <c r="M482" s="94">
        <f>+'t44 (3)'!O610</f>
        <v>9.35</v>
      </c>
      <c r="N482" s="94">
        <f>+'t44 (3)'!P610</f>
        <v>0</v>
      </c>
      <c r="O482" s="94">
        <f>+'t44 (3)'!Q610</f>
        <v>20.84</v>
      </c>
      <c r="P482" s="94">
        <f>+'t44 (3)'!R610</f>
        <v>0</v>
      </c>
      <c r="Q482" s="94">
        <f>+'t44 (3)'!S610</f>
        <v>13.71</v>
      </c>
      <c r="R482" s="94">
        <f>+'t44 (3)'!T610</f>
        <v>0</v>
      </c>
      <c r="S482" s="94">
        <f>+'t44 (3)'!U610</f>
        <v>7.22</v>
      </c>
      <c r="T482" s="94">
        <f>+'t44 (3)'!V610</f>
        <v>0</v>
      </c>
      <c r="U482" s="94">
        <f>+'t44 (3)'!W610</f>
        <v>9.33</v>
      </c>
      <c r="V482" s="94">
        <f>+'t44 (3)'!X610</f>
        <v>0</v>
      </c>
      <c r="W482" s="94">
        <f>+'t44 (3)'!Y610</f>
        <v>6.32</v>
      </c>
      <c r="X482" s="94">
        <f>+'t44 (3)'!Z610</f>
        <v>0</v>
      </c>
      <c r="Y482" s="94">
        <f>+'t44 (3)'!AA610</f>
        <v>9.0399999999999991</v>
      </c>
      <c r="Z482" s="94">
        <f>+'t44 (3)'!AB610</f>
        <v>0</v>
      </c>
      <c r="AA482" s="94">
        <f>+'t44 (3)'!AC610</f>
        <v>9.57</v>
      </c>
      <c r="AB482" s="94">
        <f>+'t44 (3)'!AD610</f>
        <v>0</v>
      </c>
      <c r="AC482" s="94">
        <f>+'t44 (3)'!AE610</f>
        <v>8.82</v>
      </c>
      <c r="AD482" s="94">
        <f>+'t44 (3)'!AF610</f>
        <v>0</v>
      </c>
      <c r="AE482" s="94">
        <f>+'t44 (3)'!AG610</f>
        <v>13.82</v>
      </c>
      <c r="AF482" s="94">
        <f>+'t44 (3)'!AH610</f>
        <v>0</v>
      </c>
      <c r="AG482" s="94">
        <f>+'t44 (3)'!AI610</f>
        <v>9.24</v>
      </c>
      <c r="AH482" s="94">
        <f>+'t44 (3)'!AJ610</f>
        <v>0</v>
      </c>
      <c r="AI482" s="94">
        <f>+'t44 (3)'!AK610</f>
        <v>16.11</v>
      </c>
      <c r="AJ482" s="94">
        <f>+'t44 (3)'!AL610</f>
        <v>0</v>
      </c>
      <c r="AK482" s="94">
        <f>+'t44 (3)'!AM610</f>
        <v>10.47</v>
      </c>
      <c r="AL482" s="94">
        <f>+'t44 (3)'!AN610</f>
        <v>0</v>
      </c>
      <c r="AM482" s="94">
        <f>+'t44 (3)'!AO610</f>
        <v>5.0199999999999996</v>
      </c>
      <c r="AN482" s="94">
        <f>+'t44 (3)'!AP610</f>
        <v>0</v>
      </c>
      <c r="AO482" s="94">
        <f>+'t44 (3)'!AQ610</f>
        <v>7.93</v>
      </c>
      <c r="AP482" s="94">
        <f>+'t44 (3)'!AR610</f>
        <v>0</v>
      </c>
      <c r="AQ482" s="94">
        <f>+'t44 (3)'!AS610</f>
        <v>12.71</v>
      </c>
      <c r="AR482" s="94">
        <f>+'t44 (3)'!AT610</f>
        <v>0</v>
      </c>
      <c r="AS482" s="94">
        <f>+'t44 (3)'!AU610</f>
        <v>6</v>
      </c>
      <c r="AT482" s="94">
        <f>+'t44 (3)'!AV610</f>
        <v>0</v>
      </c>
      <c r="AU482" s="94">
        <f>+'t44 (3)'!AW610</f>
        <v>14.1</v>
      </c>
      <c r="AV482" s="94">
        <f>+'t44 (3)'!AX610</f>
        <v>0</v>
      </c>
      <c r="AW482" s="94">
        <f>+'t44 (3)'!AY610</f>
        <v>9.61</v>
      </c>
      <c r="AX482" s="94">
        <f>+'t44 (3)'!AZ610</f>
        <v>0</v>
      </c>
      <c r="AY482" s="94">
        <f>+'t44 (3)'!BA610</f>
        <v>5.41</v>
      </c>
      <c r="AZ482" s="94">
        <f>+'t44 (3)'!BB610</f>
        <v>0</v>
      </c>
      <c r="BA482" s="94">
        <f>+'t44 (3)'!BC610</f>
        <v>9.4499999999999993</v>
      </c>
      <c r="BB482" s="94">
        <f>+'t44 (3)'!BD610</f>
        <v>0</v>
      </c>
      <c r="BC482" s="94">
        <f>+'t44 (3)'!BE610</f>
        <v>10.63</v>
      </c>
      <c r="BD482" s="94">
        <f>+'t44 (3)'!BF610</f>
        <v>0</v>
      </c>
      <c r="BE482" s="94">
        <f>+'t44 (3)'!BG610</f>
        <v>11.52</v>
      </c>
      <c r="BF482" s="94">
        <f>+'t44 (3)'!BH610</f>
        <v>0</v>
      </c>
      <c r="BG482" s="94">
        <f>+'t44 (3)'!BI610</f>
        <v>10.6</v>
      </c>
      <c r="BH482" s="94">
        <f>+'t44 (3)'!BJ610</f>
        <v>0</v>
      </c>
      <c r="BI482" s="94">
        <f>+'t44 (3)'!BK610</f>
        <v>9.39</v>
      </c>
      <c r="BJ482" s="94">
        <f>+'t44 (3)'!BL610</f>
        <v>0</v>
      </c>
      <c r="BK482" s="94">
        <f>+'t44 (3)'!BM610</f>
        <v>7.07</v>
      </c>
      <c r="BL482" s="94">
        <f>+'t44 (3)'!BN610</f>
        <v>0</v>
      </c>
      <c r="BM482" s="94">
        <f>+'t44 (3)'!BO610</f>
        <v>14.3</v>
      </c>
      <c r="BN482" s="94">
        <f>+'t44 (3)'!BP610</f>
        <v>0</v>
      </c>
      <c r="BO482" s="94">
        <f>+'t44 (3)'!BQ610</f>
        <v>13.69</v>
      </c>
      <c r="BP482" s="94">
        <f>+'t44 (3)'!BR610</f>
        <v>0</v>
      </c>
      <c r="BQ482" s="94">
        <f>+'t44 (3)'!BS610</f>
        <v>13.48</v>
      </c>
      <c r="BR482" s="94">
        <f>+'t44 (3)'!BT610</f>
        <v>0</v>
      </c>
      <c r="BS482" s="94">
        <f>+'t44 (3)'!BU610</f>
        <v>9.25</v>
      </c>
      <c r="BT482" s="94">
        <f>+'t44 (3)'!BV610</f>
        <v>0</v>
      </c>
      <c r="BU482" s="94">
        <f>+'t44 (3)'!BW610</f>
        <v>16.53</v>
      </c>
      <c r="BV482" s="94">
        <f>+'t44 (3)'!BX610</f>
        <v>0</v>
      </c>
      <c r="BW482" s="94">
        <f>+'t44 (3)'!BY610</f>
        <v>12.76</v>
      </c>
      <c r="BX482" s="94">
        <f>+'t44 (3)'!BZ610</f>
        <v>0</v>
      </c>
      <c r="BY482" s="94">
        <f>+'t44 (3)'!CA610</f>
        <v>9.23</v>
      </c>
      <c r="BZ482" s="94">
        <f>+'t44 (3)'!CB610</f>
        <v>0</v>
      </c>
      <c r="CA482" s="94">
        <f>+'t44 (3)'!CC610</f>
        <v>13.18</v>
      </c>
    </row>
    <row r="483" spans="1:79" ht="16.5" customHeight="1" x14ac:dyDescent="0.45">
      <c r="A483" s="170" t="s">
        <v>21</v>
      </c>
      <c r="B483" s="94">
        <f>+'t44 (3)'!D611</f>
        <v>472</v>
      </c>
      <c r="C483" s="94">
        <f>+'t44 (3)'!E611</f>
        <v>448.52</v>
      </c>
      <c r="D483" s="94">
        <f>+'t44 (3)'!F611</f>
        <v>699</v>
      </c>
      <c r="E483" s="94">
        <f>+'t44 (3)'!G611</f>
        <v>515.91999999999996</v>
      </c>
      <c r="F483" s="94">
        <f>+'t44 (3)'!H611</f>
        <v>896</v>
      </c>
      <c r="G483" s="94">
        <f>+'t44 (3)'!I611</f>
        <v>700.68</v>
      </c>
      <c r="H483" s="94">
        <f>+'t44 (3)'!J611</f>
        <v>817</v>
      </c>
      <c r="I483" s="94">
        <f>+'t44 (3)'!K611</f>
        <v>499.65</v>
      </c>
      <c r="J483" s="94">
        <f>+'t44 (3)'!L611</f>
        <v>737</v>
      </c>
      <c r="K483" s="94">
        <f>+'t44 (3)'!M611</f>
        <v>499.25</v>
      </c>
      <c r="L483" s="94">
        <f>+'t44 (3)'!N611</f>
        <v>624</v>
      </c>
      <c r="M483" s="94">
        <f>+'t44 (3)'!O611</f>
        <v>506.96</v>
      </c>
      <c r="N483" s="94">
        <f>+'t44 (3)'!P611</f>
        <v>640</v>
      </c>
      <c r="O483" s="94">
        <f>+'t44 (3)'!Q611</f>
        <v>651.37</v>
      </c>
      <c r="P483" s="94">
        <f>+'t44 (3)'!R611</f>
        <v>1303</v>
      </c>
      <c r="Q483" s="94">
        <f>+'t44 (3)'!S611</f>
        <v>626.83000000000004</v>
      </c>
      <c r="R483" s="94">
        <f>+'t44 (3)'!T611</f>
        <v>842</v>
      </c>
      <c r="S483" s="94">
        <f>+'t44 (3)'!U611</f>
        <v>543.78</v>
      </c>
      <c r="T483" s="94">
        <f>+'t44 (3)'!V611</f>
        <v>655</v>
      </c>
      <c r="U483" s="94">
        <f>+'t44 (3)'!W611</f>
        <v>586.6</v>
      </c>
      <c r="V483" s="94">
        <f>+'t44 (3)'!X611</f>
        <v>619</v>
      </c>
      <c r="W483" s="94">
        <f>+'t44 (3)'!Y611</f>
        <v>547.98</v>
      </c>
      <c r="X483" s="94">
        <f>+'t44 (3)'!Z611</f>
        <v>848</v>
      </c>
      <c r="Y483" s="94">
        <f>+'t44 (3)'!AA611</f>
        <v>728.49</v>
      </c>
      <c r="Z483" s="94">
        <f>+'t44 (3)'!AB611</f>
        <v>618</v>
      </c>
      <c r="AA483" s="94">
        <f>+'t44 (3)'!AC611</f>
        <v>541.13</v>
      </c>
      <c r="AB483" s="94">
        <f>+'t44 (3)'!AD611</f>
        <v>642</v>
      </c>
      <c r="AC483" s="94">
        <f>+'t44 (3)'!AE611</f>
        <v>589.12</v>
      </c>
      <c r="AD483" s="94">
        <f>+'t44 (3)'!AF611</f>
        <v>765</v>
      </c>
      <c r="AE483" s="94">
        <f>+'t44 (3)'!AG611</f>
        <v>624.22</v>
      </c>
      <c r="AF483" s="94">
        <f>+'t44 (3)'!AH611</f>
        <v>688</v>
      </c>
      <c r="AG483" s="94">
        <f>+'t44 (3)'!AI611</f>
        <v>452.47</v>
      </c>
      <c r="AH483" s="94">
        <f>+'t44 (3)'!AJ611</f>
        <v>641</v>
      </c>
      <c r="AI483" s="94">
        <f>+'t44 (3)'!AK611</f>
        <v>437.94</v>
      </c>
      <c r="AJ483" s="94">
        <f>+'t44 (3)'!AL611</f>
        <v>527</v>
      </c>
      <c r="AK483" s="94">
        <f>+'t44 (3)'!AM611</f>
        <v>470.25</v>
      </c>
      <c r="AL483" s="94">
        <f>+'t44 (3)'!AN611</f>
        <v>702</v>
      </c>
      <c r="AM483" s="94">
        <f>+'t44 (3)'!AO611</f>
        <v>693.21</v>
      </c>
      <c r="AN483" s="94">
        <f>+'t44 (3)'!AP611</f>
        <v>698</v>
      </c>
      <c r="AO483" s="94">
        <f>+'t44 (3)'!AQ611</f>
        <v>525.78</v>
      </c>
      <c r="AP483" s="94">
        <f>+'t44 (3)'!AR611</f>
        <v>519</v>
      </c>
      <c r="AQ483" s="94">
        <f>+'t44 (3)'!AS611</f>
        <v>442.84</v>
      </c>
      <c r="AR483" s="94">
        <f>+'t44 (3)'!AT611</f>
        <v>456</v>
      </c>
      <c r="AS483" s="94">
        <f>+'t44 (3)'!AU611</f>
        <v>349.86</v>
      </c>
      <c r="AT483" s="94">
        <f>+'t44 (3)'!AV611</f>
        <v>558</v>
      </c>
      <c r="AU483" s="94">
        <f>+'t44 (3)'!AW611</f>
        <v>517.86</v>
      </c>
      <c r="AV483" s="94">
        <f>+'t44 (3)'!AX611</f>
        <v>572</v>
      </c>
      <c r="AW483" s="94">
        <f>+'t44 (3)'!AY611</f>
        <v>503.41</v>
      </c>
      <c r="AX483" s="94">
        <f>+'t44 (3)'!AZ611</f>
        <v>383</v>
      </c>
      <c r="AY483" s="94">
        <f>+'t44 (3)'!BA611</f>
        <v>421.1</v>
      </c>
      <c r="AZ483" s="94">
        <f>+'t44 (3)'!BB611</f>
        <v>492</v>
      </c>
      <c r="BA483" s="94">
        <f>+'t44 (3)'!BC611</f>
        <v>445.65</v>
      </c>
      <c r="BB483" s="94">
        <f>+'t44 (3)'!BD611</f>
        <v>580</v>
      </c>
      <c r="BC483" s="94">
        <f>+'t44 (3)'!BE611</f>
        <v>518.09</v>
      </c>
      <c r="BD483" s="94">
        <f>+'t44 (3)'!BF611</f>
        <v>613</v>
      </c>
      <c r="BE483" s="94">
        <f>+'t44 (3)'!BG611</f>
        <v>429.88</v>
      </c>
      <c r="BF483" s="94">
        <f>+'t44 (3)'!BH611</f>
        <v>726</v>
      </c>
      <c r="BG483" s="94">
        <f>+'t44 (3)'!BI611</f>
        <v>516.44000000000005</v>
      </c>
      <c r="BH483" s="94">
        <f>+'t44 (3)'!BJ611</f>
        <v>646</v>
      </c>
      <c r="BI483" s="94">
        <f>+'t44 (3)'!BK611</f>
        <v>517.08000000000004</v>
      </c>
      <c r="BJ483" s="94">
        <f>+'t44 (3)'!BL611</f>
        <v>656</v>
      </c>
      <c r="BK483" s="94">
        <f>+'t44 (3)'!BM611</f>
        <v>531.79</v>
      </c>
      <c r="BL483" s="94">
        <f>+'t44 (3)'!BN611</f>
        <v>880</v>
      </c>
      <c r="BM483" s="94">
        <f>+'t44 (3)'!BO611</f>
        <v>562.29</v>
      </c>
      <c r="BN483" s="94">
        <f>+'t44 (3)'!BP611</f>
        <v>918</v>
      </c>
      <c r="BO483" s="94">
        <f>+'t44 (3)'!BQ611</f>
        <v>557.9</v>
      </c>
      <c r="BP483" s="94">
        <f>+'t44 (3)'!BR611</f>
        <v>789</v>
      </c>
      <c r="BQ483" s="94">
        <f>+'t44 (3)'!BS611</f>
        <v>570.29999999999995</v>
      </c>
      <c r="BR483" s="94">
        <f>+'t44 (3)'!BT611</f>
        <v>807</v>
      </c>
      <c r="BS483" s="94">
        <f>+'t44 (3)'!BU611</f>
        <v>655.52</v>
      </c>
      <c r="BT483" s="94">
        <f>+'t44 (3)'!BV611</f>
        <v>733</v>
      </c>
      <c r="BU483" s="94">
        <f>+'t44 (3)'!BW611</f>
        <v>475.04</v>
      </c>
      <c r="BV483" s="94">
        <f>+'t44 (3)'!BX611</f>
        <v>897</v>
      </c>
      <c r="BW483" s="94">
        <f>+'t44 (3)'!BY611</f>
        <v>437.86</v>
      </c>
      <c r="BX483" s="94">
        <f>+'t44 (3)'!BZ611</f>
        <v>586</v>
      </c>
      <c r="BY483" s="94">
        <f>+'t44 (3)'!CA611</f>
        <v>482.17</v>
      </c>
      <c r="BZ483" s="94">
        <f>+'t44 (3)'!CB611</f>
        <v>825</v>
      </c>
      <c r="CA483" s="94">
        <f>+'t44 (3)'!CC611</f>
        <v>568.20000000000005</v>
      </c>
    </row>
    <row r="484" spans="1:79" ht="16.5" customHeight="1" x14ac:dyDescent="0.45">
      <c r="A484" s="170" t="s">
        <v>22</v>
      </c>
      <c r="B484" s="94">
        <f>+'t44 (3)'!D612</f>
        <v>11839</v>
      </c>
      <c r="C484" s="94">
        <f>+'t44 (3)'!E612</f>
        <v>2400.69</v>
      </c>
      <c r="D484" s="94">
        <f>+'t44 (3)'!F612</f>
        <v>11250</v>
      </c>
      <c r="E484" s="94">
        <f>+'t44 (3)'!G612</f>
        <v>2313.42</v>
      </c>
      <c r="F484" s="94">
        <f>+'t44 (3)'!H612</f>
        <v>12843</v>
      </c>
      <c r="G484" s="94">
        <f>+'t44 (3)'!I612</f>
        <v>2680.45</v>
      </c>
      <c r="H484" s="94">
        <f>+'t44 (3)'!J612</f>
        <v>10875</v>
      </c>
      <c r="I484" s="94">
        <f>+'t44 (3)'!K612</f>
        <v>2341.69</v>
      </c>
      <c r="J484" s="94">
        <f>+'t44 (3)'!L612</f>
        <v>11530</v>
      </c>
      <c r="K484" s="94">
        <f>+'t44 (3)'!M612</f>
        <v>2316.71</v>
      </c>
      <c r="L484" s="94">
        <f>+'t44 (3)'!N612</f>
        <v>11789</v>
      </c>
      <c r="M484" s="94">
        <f>+'t44 (3)'!O612</f>
        <v>2416.15</v>
      </c>
      <c r="N484" s="94">
        <f>+'t44 (3)'!P612</f>
        <v>12486</v>
      </c>
      <c r="O484" s="94">
        <f>+'t44 (3)'!Q612</f>
        <v>2587.6</v>
      </c>
      <c r="P484" s="94">
        <f>+'t44 (3)'!R612</f>
        <v>11999</v>
      </c>
      <c r="Q484" s="94">
        <f>+'t44 (3)'!S612</f>
        <v>2520.27</v>
      </c>
      <c r="R484" s="94">
        <f>+'t44 (3)'!T612</f>
        <v>11629</v>
      </c>
      <c r="S484" s="94">
        <f>+'t44 (3)'!U612</f>
        <v>2520.14</v>
      </c>
      <c r="T484" s="94">
        <f>+'t44 (3)'!V612</f>
        <v>11820</v>
      </c>
      <c r="U484" s="94">
        <f>+'t44 (3)'!W612</f>
        <v>2558.67</v>
      </c>
      <c r="V484" s="94">
        <f>+'t44 (3)'!X612</f>
        <v>11188</v>
      </c>
      <c r="W484" s="94">
        <f>+'t44 (3)'!Y612</f>
        <v>2340.64</v>
      </c>
      <c r="X484" s="94">
        <f>+'t44 (3)'!Z612</f>
        <v>11355</v>
      </c>
      <c r="Y484" s="94">
        <f>+'t44 (3)'!AA612</f>
        <v>2399.73</v>
      </c>
      <c r="Z484" s="94">
        <f>+'t44 (3)'!AB612</f>
        <v>10397</v>
      </c>
      <c r="AA484" s="94">
        <f>+'t44 (3)'!AC612</f>
        <v>2189.65</v>
      </c>
      <c r="AB484" s="94">
        <f>+'t44 (3)'!AD612</f>
        <v>11409</v>
      </c>
      <c r="AC484" s="94">
        <f>+'t44 (3)'!AE612</f>
        <v>2404.2199999999998</v>
      </c>
      <c r="AD484" s="94">
        <f>+'t44 (3)'!AF612</f>
        <v>13574</v>
      </c>
      <c r="AE484" s="94">
        <f>+'t44 (3)'!AG612</f>
        <v>2734.76</v>
      </c>
      <c r="AF484" s="94">
        <f>+'t44 (3)'!AH612</f>
        <v>10428</v>
      </c>
      <c r="AG484" s="94">
        <f>+'t44 (3)'!AI612</f>
        <v>2168.94</v>
      </c>
      <c r="AH484" s="94">
        <f>+'t44 (3)'!AJ612</f>
        <v>12211</v>
      </c>
      <c r="AI484" s="94">
        <f>+'t44 (3)'!AK612</f>
        <v>2536.2600000000002</v>
      </c>
      <c r="AJ484" s="94">
        <f>+'t44 (3)'!AL612</f>
        <v>12036</v>
      </c>
      <c r="AK484" s="94">
        <f>+'t44 (3)'!AM612</f>
        <v>2515.87</v>
      </c>
      <c r="AL484" s="94">
        <f>+'t44 (3)'!AN612</f>
        <v>11689</v>
      </c>
      <c r="AM484" s="94">
        <f>+'t44 (3)'!AO612</f>
        <v>2551.79</v>
      </c>
      <c r="AN484" s="94">
        <f>+'t44 (3)'!AP612</f>
        <v>12640</v>
      </c>
      <c r="AO484" s="94">
        <f>+'t44 (3)'!AQ612</f>
        <v>2665.23</v>
      </c>
      <c r="AP484" s="94">
        <f>+'t44 (3)'!AR612</f>
        <v>12195</v>
      </c>
      <c r="AQ484" s="94">
        <f>+'t44 (3)'!AS612</f>
        <v>2768.18</v>
      </c>
      <c r="AR484" s="94">
        <f>+'t44 (3)'!AT612</f>
        <v>12531</v>
      </c>
      <c r="AS484" s="94">
        <f>+'t44 (3)'!AU612</f>
        <v>2605.85</v>
      </c>
      <c r="AT484" s="94">
        <f>+'t44 (3)'!AV612</f>
        <v>11375</v>
      </c>
      <c r="AU484" s="94">
        <f>+'t44 (3)'!AW612</f>
        <v>2473.35</v>
      </c>
      <c r="AV484" s="94">
        <f>+'t44 (3)'!AX612</f>
        <v>11765</v>
      </c>
      <c r="AW484" s="94">
        <f>+'t44 (3)'!AY612</f>
        <v>2583.08</v>
      </c>
      <c r="AX484" s="94">
        <f>+'t44 (3)'!AZ612</f>
        <v>10242</v>
      </c>
      <c r="AY484" s="94">
        <f>+'t44 (3)'!BA612</f>
        <v>2254.39</v>
      </c>
      <c r="AZ484" s="94">
        <f>+'t44 (3)'!BB612</f>
        <v>10889</v>
      </c>
      <c r="BA484" s="94">
        <f>+'t44 (3)'!BC612</f>
        <v>2359.21</v>
      </c>
      <c r="BB484" s="94">
        <f>+'t44 (3)'!BD612</f>
        <v>13123</v>
      </c>
      <c r="BC484" s="94">
        <f>+'t44 (3)'!BE612</f>
        <v>2789.76</v>
      </c>
      <c r="BD484" s="94">
        <f>+'t44 (3)'!BF612</f>
        <v>9392</v>
      </c>
      <c r="BE484" s="94">
        <f>+'t44 (3)'!BG612</f>
        <v>2088.94</v>
      </c>
      <c r="BF484" s="94">
        <f>+'t44 (3)'!BH612</f>
        <v>12455</v>
      </c>
      <c r="BG484" s="94">
        <f>+'t44 (3)'!BI612</f>
        <v>2644.55</v>
      </c>
      <c r="BH484" s="94">
        <f>+'t44 (3)'!BJ612</f>
        <v>11781</v>
      </c>
      <c r="BI484" s="94">
        <f>+'t44 (3)'!BK612</f>
        <v>2783.53</v>
      </c>
      <c r="BJ484" s="94">
        <f>+'t44 (3)'!BL612</f>
        <v>10843</v>
      </c>
      <c r="BK484" s="94">
        <f>+'t44 (3)'!BM612</f>
        <v>2309.13</v>
      </c>
      <c r="BL484" s="94">
        <f>+'t44 (3)'!BN612</f>
        <v>11181</v>
      </c>
      <c r="BM484" s="94">
        <f>+'t44 (3)'!BO612</f>
        <v>2549.6</v>
      </c>
      <c r="BN484" s="94">
        <f>+'t44 (3)'!BP612</f>
        <v>10887</v>
      </c>
      <c r="BO484" s="94">
        <f>+'t44 (3)'!BQ612</f>
        <v>2356.84</v>
      </c>
      <c r="BP484" s="94">
        <f>+'t44 (3)'!BR612</f>
        <v>10060</v>
      </c>
      <c r="BQ484" s="94">
        <f>+'t44 (3)'!BS612</f>
        <v>2297.54</v>
      </c>
      <c r="BR484" s="94">
        <f>+'t44 (3)'!BT612</f>
        <v>10386</v>
      </c>
      <c r="BS484" s="94">
        <f>+'t44 (3)'!BU612</f>
        <v>2441.59</v>
      </c>
      <c r="BT484" s="94">
        <f>+'t44 (3)'!BV612</f>
        <v>11001</v>
      </c>
      <c r="BU484" s="94">
        <f>+'t44 (3)'!BW612</f>
        <v>2422.29</v>
      </c>
      <c r="BV484" s="94">
        <f>+'t44 (3)'!BX612</f>
        <v>10265</v>
      </c>
      <c r="BW484" s="94">
        <f>+'t44 (3)'!BY612</f>
        <v>2374.71</v>
      </c>
      <c r="BX484" s="94">
        <f>+'t44 (3)'!BZ612</f>
        <v>10927</v>
      </c>
      <c r="BY484" s="94">
        <f>+'t44 (3)'!CA612</f>
        <v>2289.5</v>
      </c>
      <c r="BZ484" s="94">
        <f>+'t44 (3)'!CB612</f>
        <v>12330</v>
      </c>
      <c r="CA484" s="94">
        <f>+'t44 (3)'!CC612</f>
        <v>2551.19</v>
      </c>
    </row>
    <row r="485" spans="1:79" ht="16.5" customHeight="1" x14ac:dyDescent="0.45">
      <c r="A485" s="170" t="s">
        <v>997</v>
      </c>
      <c r="B485" s="94">
        <f>+'t44 (3)'!D632</f>
        <v>0</v>
      </c>
      <c r="C485" s="94">
        <f>+'t44 (3)'!E632</f>
        <v>1280.77</v>
      </c>
      <c r="D485" s="94">
        <f>+'t44 (3)'!F632</f>
        <v>0</v>
      </c>
      <c r="E485" s="94">
        <f>+'t44 (3)'!G632</f>
        <v>1657.31</v>
      </c>
      <c r="F485" s="94">
        <f>+'t44 (3)'!H632</f>
        <v>0</v>
      </c>
      <c r="G485" s="94">
        <f>+'t44 (3)'!I632</f>
        <v>1498.39</v>
      </c>
      <c r="H485" s="94">
        <f>+'t44 (3)'!J632</f>
        <v>0</v>
      </c>
      <c r="I485" s="94">
        <f>+'t44 (3)'!K632</f>
        <v>873.63</v>
      </c>
      <c r="J485" s="94">
        <f>+'t44 (3)'!L632</f>
        <v>0</v>
      </c>
      <c r="K485" s="94">
        <f>+'t44 (3)'!M632</f>
        <v>1173.55</v>
      </c>
      <c r="L485" s="94">
        <f>+'t44 (3)'!N632</f>
        <v>0</v>
      </c>
      <c r="M485" s="94">
        <f>+'t44 (3)'!O632</f>
        <v>1210.2</v>
      </c>
      <c r="N485" s="94">
        <f>+'t44 (3)'!P632</f>
        <v>0</v>
      </c>
      <c r="O485" s="94">
        <f>+'t44 (3)'!Q632</f>
        <v>1391.76</v>
      </c>
      <c r="P485" s="94">
        <f>+'t44 (3)'!R632</f>
        <v>0</v>
      </c>
      <c r="Q485" s="94">
        <f>+'t44 (3)'!S632</f>
        <v>1103.6099999999999</v>
      </c>
      <c r="R485" s="94">
        <f>+'t44 (3)'!T632</f>
        <v>0</v>
      </c>
      <c r="S485" s="94">
        <f>+'t44 (3)'!U632</f>
        <v>1484.27</v>
      </c>
      <c r="T485" s="94">
        <f>+'t44 (3)'!V632</f>
        <v>0</v>
      </c>
      <c r="U485" s="94">
        <f>+'t44 (3)'!W632</f>
        <v>1105.03</v>
      </c>
      <c r="V485" s="94">
        <f>+'t44 (3)'!X632</f>
        <v>0</v>
      </c>
      <c r="W485" s="94">
        <f>+'t44 (3)'!Y632</f>
        <v>988.02</v>
      </c>
      <c r="X485" s="94">
        <f>+'t44 (3)'!Z632</f>
        <v>0</v>
      </c>
      <c r="Y485" s="94">
        <f>+'t44 (3)'!AA632</f>
        <v>936.37</v>
      </c>
      <c r="Z485" s="94">
        <f>+'t44 (3)'!AB632</f>
        <v>0</v>
      </c>
      <c r="AA485" s="94">
        <f>+'t44 (3)'!AC632</f>
        <v>903.81</v>
      </c>
      <c r="AB485" s="94">
        <f>+'t44 (3)'!AD632</f>
        <v>0</v>
      </c>
      <c r="AC485" s="94">
        <f>+'t44 (3)'!AE632</f>
        <v>1439.12</v>
      </c>
      <c r="AD485" s="94">
        <f>+'t44 (3)'!AF632</f>
        <v>0</v>
      </c>
      <c r="AE485" s="94">
        <f>+'t44 (3)'!AG632</f>
        <v>1328.88</v>
      </c>
      <c r="AF485" s="94">
        <f>+'t44 (3)'!AH632</f>
        <v>0</v>
      </c>
      <c r="AG485" s="94">
        <f>+'t44 (3)'!AI632</f>
        <v>1043.75</v>
      </c>
      <c r="AH485" s="94">
        <f>+'t44 (3)'!AJ632</f>
        <v>0</v>
      </c>
      <c r="AI485" s="94">
        <f>+'t44 (3)'!AK632</f>
        <v>1208.43</v>
      </c>
      <c r="AJ485" s="94">
        <f>+'t44 (3)'!AL632</f>
        <v>0</v>
      </c>
      <c r="AK485" s="94">
        <f>+'t44 (3)'!AM632</f>
        <v>1336.01</v>
      </c>
      <c r="AL485" s="94">
        <f>+'t44 (3)'!AN632</f>
        <v>0</v>
      </c>
      <c r="AM485" s="94">
        <f>+'t44 (3)'!AO632</f>
        <v>1190.3599999999999</v>
      </c>
      <c r="AN485" s="94">
        <f>+'t44 (3)'!AP632</f>
        <v>0</v>
      </c>
      <c r="AO485" s="94">
        <f>+'t44 (3)'!AQ632</f>
        <v>1453.89</v>
      </c>
      <c r="AP485" s="94">
        <f>+'t44 (3)'!AR632</f>
        <v>0</v>
      </c>
      <c r="AQ485" s="94">
        <f>+'t44 (3)'!AS632</f>
        <v>1279.54</v>
      </c>
      <c r="AR485" s="94">
        <f>+'t44 (3)'!AT632</f>
        <v>0</v>
      </c>
      <c r="AS485" s="94">
        <f>+'t44 (3)'!AU632</f>
        <v>1342.08</v>
      </c>
      <c r="AT485" s="94">
        <f>+'t44 (3)'!AV632</f>
        <v>0</v>
      </c>
      <c r="AU485" s="94">
        <f>+'t44 (3)'!AW632</f>
        <v>1222.3699999999999</v>
      </c>
      <c r="AV485" s="94">
        <f>+'t44 (3)'!AX632</f>
        <v>0</v>
      </c>
      <c r="AW485" s="94">
        <f>+'t44 (3)'!AY632</f>
        <v>1436.22</v>
      </c>
      <c r="AX485" s="94">
        <f>+'t44 (3)'!AZ632</f>
        <v>0</v>
      </c>
      <c r="AY485" s="94">
        <f>+'t44 (3)'!BA632</f>
        <v>7086.93</v>
      </c>
      <c r="AZ485" s="94">
        <f>+'t44 (3)'!BB632</f>
        <v>0</v>
      </c>
      <c r="BA485" s="94">
        <f>+'t44 (3)'!BC632</f>
        <v>3234.24</v>
      </c>
      <c r="BB485" s="94">
        <f>+'t44 (3)'!BD632</f>
        <v>0</v>
      </c>
      <c r="BC485" s="94">
        <f>+'t44 (3)'!BE632</f>
        <v>3386.5</v>
      </c>
      <c r="BD485" s="94">
        <f>+'t44 (3)'!BF632</f>
        <v>0</v>
      </c>
      <c r="BE485" s="94">
        <f>+'t44 (3)'!BG632</f>
        <v>3493.99</v>
      </c>
      <c r="BF485" s="94">
        <f>+'t44 (3)'!BH632</f>
        <v>0</v>
      </c>
      <c r="BG485" s="94">
        <f>+'t44 (3)'!BI632</f>
        <v>2724.75</v>
      </c>
      <c r="BH485" s="94">
        <f>+'t44 (3)'!BJ632</f>
        <v>0</v>
      </c>
      <c r="BI485" s="94">
        <f>+'t44 (3)'!BK632</f>
        <v>1453.16</v>
      </c>
      <c r="BJ485" s="94">
        <f>+'t44 (3)'!BL632</f>
        <v>0</v>
      </c>
      <c r="BK485" s="94">
        <f>+'t44 (3)'!BM632</f>
        <v>1330.71</v>
      </c>
      <c r="BL485" s="94">
        <f>+'t44 (3)'!BN632</f>
        <v>0</v>
      </c>
      <c r="BM485" s="94">
        <f>+'t44 (3)'!BO632</f>
        <v>6810.11</v>
      </c>
      <c r="BN485" s="94">
        <f>+'t44 (3)'!BP632</f>
        <v>0</v>
      </c>
      <c r="BO485" s="94">
        <f>+'t44 (3)'!BQ632</f>
        <v>2043.81</v>
      </c>
      <c r="BP485" s="94">
        <f>+'t44 (3)'!BR632</f>
        <v>0</v>
      </c>
      <c r="BQ485" s="94">
        <f>+'t44 (3)'!BS632</f>
        <v>6210.25</v>
      </c>
      <c r="BR485" s="94">
        <f>+'t44 (3)'!BT632</f>
        <v>0</v>
      </c>
      <c r="BS485" s="94">
        <f>+'t44 (3)'!BU632</f>
        <v>2615.06</v>
      </c>
      <c r="BT485" s="94">
        <f>+'t44 (3)'!BV632</f>
        <v>0</v>
      </c>
      <c r="BU485" s="94">
        <f>+'t44 (3)'!BW632</f>
        <v>2531.85</v>
      </c>
      <c r="BV485" s="94">
        <f>+'t44 (3)'!BX632</f>
        <v>0</v>
      </c>
      <c r="BW485" s="94">
        <f>+'t44 (3)'!BY632</f>
        <v>2233.91</v>
      </c>
      <c r="BX485" s="94">
        <f>+'t44 (3)'!BZ632</f>
        <v>0</v>
      </c>
      <c r="BY485" s="94">
        <f>+'t44 (3)'!CA632</f>
        <v>4223.32</v>
      </c>
      <c r="BZ485" s="94">
        <f>+'t44 (3)'!CB632</f>
        <v>0</v>
      </c>
      <c r="CA485" s="94">
        <f>+'t44 (3)'!CC632</f>
        <v>1728.47</v>
      </c>
    </row>
    <row r="486" spans="1:79" ht="16.5" customHeight="1" x14ac:dyDescent="0.45">
      <c r="A486" s="170" t="s">
        <v>23</v>
      </c>
      <c r="B486" s="94">
        <f>+'t44 (3)'!D633</f>
        <v>0</v>
      </c>
      <c r="C486" s="94">
        <f>+'t44 (3)'!E633</f>
        <v>49.26</v>
      </c>
      <c r="D486" s="94">
        <f>+'t44 (3)'!F633</f>
        <v>0</v>
      </c>
      <c r="E486" s="94">
        <f>+'t44 (3)'!G633</f>
        <v>48.22</v>
      </c>
      <c r="F486" s="94">
        <f>+'t44 (3)'!H633</f>
        <v>0</v>
      </c>
      <c r="G486" s="94">
        <f>+'t44 (3)'!I633</f>
        <v>74.599999999999994</v>
      </c>
      <c r="H486" s="94">
        <f>+'t44 (3)'!J633</f>
        <v>0</v>
      </c>
      <c r="I486" s="94">
        <f>+'t44 (3)'!K633</f>
        <v>48.41</v>
      </c>
      <c r="J486" s="94">
        <f>+'t44 (3)'!L633</f>
        <v>0</v>
      </c>
      <c r="K486" s="94">
        <f>+'t44 (3)'!M633</f>
        <v>64.55</v>
      </c>
      <c r="L486" s="94">
        <f>+'t44 (3)'!N633</f>
        <v>0</v>
      </c>
      <c r="M486" s="94">
        <f>+'t44 (3)'!O633</f>
        <v>76.23</v>
      </c>
      <c r="N486" s="94">
        <f>+'t44 (3)'!P633</f>
        <v>0</v>
      </c>
      <c r="O486" s="94">
        <f>+'t44 (3)'!Q633</f>
        <v>65.75</v>
      </c>
      <c r="P486" s="94">
        <f>+'t44 (3)'!R633</f>
        <v>0</v>
      </c>
      <c r="Q486" s="94">
        <f>+'t44 (3)'!S633</f>
        <v>53.03</v>
      </c>
      <c r="R486" s="94">
        <f>+'t44 (3)'!T633</f>
        <v>0</v>
      </c>
      <c r="S486" s="94">
        <f>+'t44 (3)'!U633</f>
        <v>61.86</v>
      </c>
      <c r="T486" s="94">
        <f>+'t44 (3)'!V633</f>
        <v>0</v>
      </c>
      <c r="U486" s="94">
        <f>+'t44 (3)'!W633</f>
        <v>66.989999999999995</v>
      </c>
      <c r="V486" s="94">
        <f>+'t44 (3)'!X633</f>
        <v>0</v>
      </c>
      <c r="W486" s="94">
        <f>+'t44 (3)'!Y633</f>
        <v>50.89</v>
      </c>
      <c r="X486" s="94">
        <f>+'t44 (3)'!Z633</f>
        <v>0</v>
      </c>
      <c r="Y486" s="94">
        <f>+'t44 (3)'!AA633</f>
        <v>58.4</v>
      </c>
      <c r="Z486" s="94">
        <f>+'t44 (3)'!AB633</f>
        <v>0</v>
      </c>
      <c r="AA486" s="94">
        <f>+'t44 (3)'!AC633</f>
        <v>58.38</v>
      </c>
      <c r="AB486" s="94">
        <f>+'t44 (3)'!AD633</f>
        <v>0</v>
      </c>
      <c r="AC486" s="94">
        <f>+'t44 (3)'!AE633</f>
        <v>55.99</v>
      </c>
      <c r="AD486" s="94">
        <f>+'t44 (3)'!AF633</f>
        <v>0</v>
      </c>
      <c r="AE486" s="94">
        <f>+'t44 (3)'!AG633</f>
        <v>86.33</v>
      </c>
      <c r="AF486" s="94">
        <f>+'t44 (3)'!AH633</f>
        <v>0</v>
      </c>
      <c r="AG486" s="94">
        <f>+'t44 (3)'!AI633</f>
        <v>48.69</v>
      </c>
      <c r="AH486" s="94">
        <f>+'t44 (3)'!AJ633</f>
        <v>0</v>
      </c>
      <c r="AI486" s="94">
        <f>+'t44 (3)'!AK633</f>
        <v>58.6</v>
      </c>
      <c r="AJ486" s="94">
        <f>+'t44 (3)'!AL633</f>
        <v>0</v>
      </c>
      <c r="AK486" s="94">
        <f>+'t44 (3)'!AM633</f>
        <v>76.55</v>
      </c>
      <c r="AL486" s="94">
        <f>+'t44 (3)'!AN633</f>
        <v>0</v>
      </c>
      <c r="AM486" s="94">
        <f>+'t44 (3)'!AO633</f>
        <v>58.29</v>
      </c>
      <c r="AN486" s="94">
        <f>+'t44 (3)'!AP633</f>
        <v>0</v>
      </c>
      <c r="AO486" s="94">
        <f>+'t44 (3)'!AQ633</f>
        <v>59.16</v>
      </c>
      <c r="AP486" s="94">
        <f>+'t44 (3)'!AR633</f>
        <v>0</v>
      </c>
      <c r="AQ486" s="94">
        <f>+'t44 (3)'!AS633</f>
        <v>77.2</v>
      </c>
      <c r="AR486" s="94">
        <f>+'t44 (3)'!AT633</f>
        <v>0</v>
      </c>
      <c r="AS486" s="94">
        <f>+'t44 (3)'!AU633</f>
        <v>55.67</v>
      </c>
      <c r="AT486" s="94">
        <f>+'t44 (3)'!AV633</f>
        <v>0</v>
      </c>
      <c r="AU486" s="94">
        <f>+'t44 (3)'!AW633</f>
        <v>59.38</v>
      </c>
      <c r="AV486" s="94">
        <f>+'t44 (3)'!AX633</f>
        <v>0</v>
      </c>
      <c r="AW486" s="94">
        <f>+'t44 (3)'!AY633</f>
        <v>72.849999999999994</v>
      </c>
      <c r="AX486" s="94">
        <f>+'t44 (3)'!AZ633</f>
        <v>0</v>
      </c>
      <c r="AY486" s="94">
        <f>+'t44 (3)'!BA633</f>
        <v>44.99</v>
      </c>
      <c r="AZ486" s="94">
        <f>+'t44 (3)'!BB633</f>
        <v>0</v>
      </c>
      <c r="BA486" s="94">
        <f>+'t44 (3)'!BC633</f>
        <v>64.37</v>
      </c>
      <c r="BB486" s="94">
        <f>+'t44 (3)'!BD633</f>
        <v>0</v>
      </c>
      <c r="BC486" s="94">
        <f>+'t44 (3)'!BE633</f>
        <v>69.08</v>
      </c>
      <c r="BD486" s="94">
        <f>+'t44 (3)'!BF633</f>
        <v>0</v>
      </c>
      <c r="BE486" s="94">
        <f>+'t44 (3)'!BG633</f>
        <v>32.200000000000003</v>
      </c>
      <c r="BF486" s="94">
        <f>+'t44 (3)'!BH633</f>
        <v>0</v>
      </c>
      <c r="BG486" s="94">
        <f>+'t44 (3)'!BI633</f>
        <v>87.12</v>
      </c>
      <c r="BH486" s="94">
        <f>+'t44 (3)'!BJ633</f>
        <v>0</v>
      </c>
      <c r="BI486" s="94">
        <f>+'t44 (3)'!BK633</f>
        <v>59.79</v>
      </c>
      <c r="BJ486" s="94">
        <f>+'t44 (3)'!BL633</f>
        <v>0</v>
      </c>
      <c r="BK486" s="94">
        <f>+'t44 (3)'!BM633</f>
        <v>55.46</v>
      </c>
      <c r="BL486" s="94">
        <f>+'t44 (3)'!BN633</f>
        <v>0</v>
      </c>
      <c r="BM486" s="94">
        <f>+'t44 (3)'!BO633</f>
        <v>53.23</v>
      </c>
      <c r="BN486" s="94">
        <f>+'t44 (3)'!BP633</f>
        <v>0</v>
      </c>
      <c r="BO486" s="94">
        <f>+'t44 (3)'!BQ633</f>
        <v>63.35</v>
      </c>
      <c r="BP486" s="94">
        <f>+'t44 (3)'!BR633</f>
        <v>0</v>
      </c>
      <c r="BQ486" s="94">
        <f>+'t44 (3)'!BS633</f>
        <v>63.88</v>
      </c>
      <c r="BR486" s="94">
        <f>+'t44 (3)'!BT633</f>
        <v>0</v>
      </c>
      <c r="BS486" s="94">
        <f>+'t44 (3)'!BU633</f>
        <v>68.849999999999994</v>
      </c>
      <c r="BT486" s="94">
        <f>+'t44 (3)'!BV633</f>
        <v>0</v>
      </c>
      <c r="BU486" s="94">
        <f>+'t44 (3)'!BW633</f>
        <v>59.16</v>
      </c>
      <c r="BV486" s="94">
        <f>+'t44 (3)'!BX633</f>
        <v>0</v>
      </c>
      <c r="BW486" s="94">
        <f>+'t44 (3)'!BY633</f>
        <v>57.8</v>
      </c>
      <c r="BX486" s="94">
        <f>+'t44 (3)'!BZ633</f>
        <v>0</v>
      </c>
      <c r="BY486" s="94">
        <f>+'t44 (3)'!CA633</f>
        <v>54.96</v>
      </c>
      <c r="BZ486" s="94">
        <f>+'t44 (3)'!CB633</f>
        <v>0</v>
      </c>
      <c r="CA486" s="94">
        <f>+'t44 (3)'!CC633</f>
        <v>77.790000000000006</v>
      </c>
    </row>
    <row r="487" spans="1:79" ht="16.5" customHeight="1" x14ac:dyDescent="0.45">
      <c r="A487" s="170" t="s">
        <v>24</v>
      </c>
      <c r="B487" s="94">
        <f>+'t44 (3)'!D634</f>
        <v>0</v>
      </c>
      <c r="C487" s="94">
        <f>+'t44 (3)'!E634</f>
        <v>7.04</v>
      </c>
      <c r="D487" s="94">
        <f>+'t44 (3)'!F634</f>
        <v>0</v>
      </c>
      <c r="E487" s="94">
        <f>+'t44 (3)'!G634</f>
        <v>17.07</v>
      </c>
      <c r="F487" s="94">
        <f>+'t44 (3)'!H634</f>
        <v>0</v>
      </c>
      <c r="G487" s="94">
        <f>+'t44 (3)'!I634</f>
        <v>150.99</v>
      </c>
      <c r="H487" s="94">
        <f>+'t44 (3)'!J634</f>
        <v>0</v>
      </c>
      <c r="I487" s="94">
        <f>+'t44 (3)'!K634</f>
        <v>1</v>
      </c>
      <c r="J487" s="94">
        <f>+'t44 (3)'!L634</f>
        <v>0</v>
      </c>
      <c r="K487" s="94">
        <f>+'t44 (3)'!M634</f>
        <v>2.4500000000000002</v>
      </c>
      <c r="L487" s="94">
        <f>+'t44 (3)'!N634</f>
        <v>0</v>
      </c>
      <c r="M487" s="94">
        <f>+'t44 (3)'!O634</f>
        <v>108.72</v>
      </c>
      <c r="N487" s="94">
        <f>+'t44 (3)'!P634</f>
        <v>0</v>
      </c>
      <c r="O487" s="94">
        <f>+'t44 (3)'!Q634</f>
        <v>101.66</v>
      </c>
      <c r="P487" s="94">
        <f>+'t44 (3)'!R634</f>
        <v>0</v>
      </c>
      <c r="Q487" s="94">
        <f>+'t44 (3)'!S634</f>
        <v>6.14</v>
      </c>
      <c r="R487" s="94">
        <f>+'t44 (3)'!T634</f>
        <v>0</v>
      </c>
      <c r="S487" s="94">
        <f>+'t44 (3)'!U634</f>
        <v>2.04</v>
      </c>
      <c r="T487" s="94">
        <f>+'t44 (3)'!V634</f>
        <v>0</v>
      </c>
      <c r="U487" s="94">
        <f>+'t44 (3)'!W634</f>
        <v>57.12</v>
      </c>
      <c r="V487" s="94">
        <f>+'t44 (3)'!X634</f>
        <v>0</v>
      </c>
      <c r="W487" s="94">
        <f>+'t44 (3)'!Y634</f>
        <v>39.200000000000003</v>
      </c>
      <c r="X487" s="94">
        <f>+'t44 (3)'!Z634</f>
        <v>0</v>
      </c>
      <c r="Y487" s="94">
        <f>+'t44 (3)'!AA634</f>
        <v>5.05</v>
      </c>
      <c r="Z487" s="94">
        <f>+'t44 (3)'!AB634</f>
        <v>0</v>
      </c>
      <c r="AA487" s="94">
        <f>+'t44 (3)'!AC634</f>
        <v>0.95</v>
      </c>
      <c r="AB487" s="94">
        <f>+'t44 (3)'!AD634</f>
        <v>0</v>
      </c>
      <c r="AC487" s="94">
        <f>+'t44 (3)'!AE634</f>
        <v>5</v>
      </c>
      <c r="AD487" s="94">
        <f>+'t44 (3)'!AF634</f>
        <v>0</v>
      </c>
      <c r="AE487" s="94">
        <f>+'t44 (3)'!AG634</f>
        <v>23.09</v>
      </c>
      <c r="AF487" s="94">
        <f>+'t44 (3)'!AH634</f>
        <v>0</v>
      </c>
      <c r="AG487" s="94">
        <f>+'t44 (3)'!AI634</f>
        <v>2.85</v>
      </c>
      <c r="AH487" s="94">
        <f>+'t44 (3)'!AJ634</f>
        <v>0</v>
      </c>
      <c r="AI487" s="94">
        <f>+'t44 (3)'!AK634</f>
        <v>96.53</v>
      </c>
      <c r="AJ487" s="94">
        <f>+'t44 (3)'!AL634</f>
        <v>0</v>
      </c>
      <c r="AK487" s="94">
        <f>+'t44 (3)'!AM634</f>
        <v>6.49</v>
      </c>
      <c r="AL487" s="94">
        <f>+'t44 (3)'!AN634</f>
        <v>0</v>
      </c>
      <c r="AM487" s="94">
        <f>+'t44 (3)'!AO634</f>
        <v>11.47</v>
      </c>
      <c r="AN487" s="94">
        <f>+'t44 (3)'!AP634</f>
        <v>0</v>
      </c>
      <c r="AO487" s="94">
        <f>+'t44 (3)'!AQ634</f>
        <v>6.79</v>
      </c>
      <c r="AP487" s="94">
        <f>+'t44 (3)'!AR634</f>
        <v>0</v>
      </c>
      <c r="AQ487" s="94">
        <f>+'t44 (3)'!AS634</f>
        <v>2.33</v>
      </c>
      <c r="AR487" s="94">
        <f>+'t44 (3)'!AT634</f>
        <v>0</v>
      </c>
      <c r="AS487" s="94">
        <f>+'t44 (3)'!AU634</f>
        <v>489.01</v>
      </c>
      <c r="AT487" s="94">
        <f>+'t44 (3)'!AV634</f>
        <v>0</v>
      </c>
      <c r="AU487" s="94">
        <f>+'t44 (3)'!AW634</f>
        <v>21.66</v>
      </c>
      <c r="AV487" s="94">
        <f>+'t44 (3)'!AX634</f>
        <v>0</v>
      </c>
      <c r="AW487" s="94">
        <f>+'t44 (3)'!AY634</f>
        <v>0.19</v>
      </c>
      <c r="AX487" s="94">
        <f>+'t44 (3)'!AZ634</f>
        <v>0</v>
      </c>
      <c r="AY487" s="94">
        <f>+'t44 (3)'!BA634</f>
        <v>0.8</v>
      </c>
      <c r="AZ487" s="94">
        <f>+'t44 (3)'!BB634</f>
        <v>0</v>
      </c>
      <c r="BA487" s="94">
        <f>+'t44 (3)'!BC634</f>
        <v>0.44</v>
      </c>
      <c r="BB487" s="94">
        <f>+'t44 (3)'!BD634</f>
        <v>0</v>
      </c>
      <c r="BC487" s="94">
        <f>+'t44 (3)'!BE634</f>
        <v>768.42</v>
      </c>
      <c r="BD487" s="94">
        <f>+'t44 (3)'!BF634</f>
        <v>0</v>
      </c>
      <c r="BE487" s="94">
        <f>+'t44 (3)'!BG634</f>
        <v>286.16000000000003</v>
      </c>
      <c r="BF487" s="94">
        <f>+'t44 (3)'!BH634</f>
        <v>0</v>
      </c>
      <c r="BG487" s="94">
        <f>+'t44 (3)'!BI634</f>
        <v>83.17</v>
      </c>
      <c r="BH487" s="94">
        <f>+'t44 (3)'!BJ634</f>
        <v>0</v>
      </c>
      <c r="BI487" s="94">
        <f>+'t44 (3)'!BK634</f>
        <v>11.01</v>
      </c>
      <c r="BJ487" s="94">
        <f>+'t44 (3)'!BL634</f>
        <v>0</v>
      </c>
      <c r="BK487" s="94">
        <f>+'t44 (3)'!BM634</f>
        <v>1.25</v>
      </c>
      <c r="BL487" s="94">
        <f>+'t44 (3)'!BN634</f>
        <v>0</v>
      </c>
      <c r="BM487" s="94">
        <f>+'t44 (3)'!BO634</f>
        <v>5.12</v>
      </c>
      <c r="BN487" s="94">
        <f>+'t44 (3)'!BP634</f>
        <v>0</v>
      </c>
      <c r="BO487" s="94">
        <f>+'t44 (3)'!BQ634</f>
        <v>9.9700000000000006</v>
      </c>
      <c r="BP487" s="94">
        <f>+'t44 (3)'!BR634</f>
        <v>0</v>
      </c>
      <c r="BQ487" s="94">
        <f>+'t44 (3)'!BS634</f>
        <v>22.78</v>
      </c>
      <c r="BR487" s="94">
        <f>+'t44 (3)'!BT634</f>
        <v>0</v>
      </c>
      <c r="BS487" s="94">
        <f>+'t44 (3)'!BU634</f>
        <v>133.63999999999999</v>
      </c>
      <c r="BT487" s="94">
        <f>+'t44 (3)'!BV634</f>
        <v>0</v>
      </c>
      <c r="BU487" s="94">
        <f>+'t44 (3)'!BW634</f>
        <v>11.97</v>
      </c>
      <c r="BV487" s="94">
        <f>+'t44 (3)'!BX634</f>
        <v>0</v>
      </c>
      <c r="BW487" s="94">
        <f>+'t44 (3)'!BY634</f>
        <v>3.03</v>
      </c>
      <c r="BX487" s="94">
        <f>+'t44 (3)'!BZ634</f>
        <v>0</v>
      </c>
      <c r="BY487" s="94">
        <f>+'t44 (3)'!CA634</f>
        <v>155.57</v>
      </c>
      <c r="BZ487" s="94">
        <f>+'t44 (3)'!CB634</f>
        <v>0</v>
      </c>
      <c r="CA487" s="94">
        <f>+'t44 (3)'!CC634</f>
        <v>0.24</v>
      </c>
    </row>
    <row r="488" spans="1:79" ht="16.5" customHeight="1" x14ac:dyDescent="0.45">
      <c r="A488" s="170" t="s">
        <v>25</v>
      </c>
      <c r="B488" s="94">
        <f>+'t44 (3)'!D641</f>
        <v>0</v>
      </c>
      <c r="C488" s="94">
        <f>+'t44 (3)'!E641</f>
        <v>11650.33</v>
      </c>
      <c r="D488" s="94">
        <f>+'t44 (3)'!F641</f>
        <v>0</v>
      </c>
      <c r="E488" s="94">
        <f>+'t44 (3)'!G641</f>
        <v>13186.35</v>
      </c>
      <c r="F488" s="94">
        <f>+'t44 (3)'!H641</f>
        <v>0</v>
      </c>
      <c r="G488" s="94">
        <f>+'t44 (3)'!I641</f>
        <v>13160.75</v>
      </c>
      <c r="H488" s="94">
        <f>+'t44 (3)'!J641</f>
        <v>0</v>
      </c>
      <c r="I488" s="94">
        <f>+'t44 (3)'!K641</f>
        <v>12382.97</v>
      </c>
      <c r="J488" s="94">
        <f>+'t44 (3)'!L641</f>
        <v>0</v>
      </c>
      <c r="K488" s="94">
        <f>+'t44 (3)'!M641</f>
        <v>12315.83</v>
      </c>
      <c r="L488" s="94">
        <f>+'t44 (3)'!N641</f>
        <v>0</v>
      </c>
      <c r="M488" s="94">
        <f>+'t44 (3)'!O641</f>
        <v>23506.38</v>
      </c>
      <c r="N488" s="94">
        <f>+'t44 (3)'!P641</f>
        <v>0</v>
      </c>
      <c r="O488" s="94">
        <f>+'t44 (3)'!Q641</f>
        <v>11762.73</v>
      </c>
      <c r="P488" s="94">
        <f>+'t44 (3)'!R641</f>
        <v>0</v>
      </c>
      <c r="Q488" s="94">
        <f>+'t44 (3)'!S641</f>
        <v>13867.55</v>
      </c>
      <c r="R488" s="94">
        <f>+'t44 (3)'!T641</f>
        <v>0</v>
      </c>
      <c r="S488" s="94">
        <f>+'t44 (3)'!U641</f>
        <v>26118.71</v>
      </c>
      <c r="T488" s="94">
        <f>+'t44 (3)'!V641</f>
        <v>0</v>
      </c>
      <c r="U488" s="94">
        <f>+'t44 (3)'!W641</f>
        <v>25968.89</v>
      </c>
      <c r="V488" s="94">
        <f>+'t44 (3)'!X641</f>
        <v>0</v>
      </c>
      <c r="W488" s="94">
        <f>+'t44 (3)'!Y641</f>
        <v>14838.13</v>
      </c>
      <c r="X488" s="94">
        <f>+'t44 (3)'!Z641</f>
        <v>0</v>
      </c>
      <c r="Y488" s="94">
        <f>+'t44 (3)'!AA641</f>
        <v>15424.57</v>
      </c>
      <c r="Z488" s="94">
        <f>+'t44 (3)'!AB641</f>
        <v>0</v>
      </c>
      <c r="AA488" s="94">
        <f>+'t44 (3)'!AC641</f>
        <v>15674.29</v>
      </c>
      <c r="AB488" s="94">
        <f>+'t44 (3)'!AD641</f>
        <v>0</v>
      </c>
      <c r="AC488" s="94">
        <f>+'t44 (3)'!AE641</f>
        <v>36873.68</v>
      </c>
      <c r="AD488" s="94">
        <f>+'t44 (3)'!AF641</f>
        <v>0</v>
      </c>
      <c r="AE488" s="94">
        <f>+'t44 (3)'!AG641</f>
        <v>25884.09</v>
      </c>
      <c r="AF488" s="94">
        <f>+'t44 (3)'!AH641</f>
        <v>0</v>
      </c>
      <c r="AG488" s="94">
        <f>+'t44 (3)'!AI641</f>
        <v>10483.790000000001</v>
      </c>
      <c r="AH488" s="94">
        <f>+'t44 (3)'!AJ641</f>
        <v>0</v>
      </c>
      <c r="AI488" s="94">
        <f>+'t44 (3)'!AK641</f>
        <v>11079.71</v>
      </c>
      <c r="AJ488" s="94">
        <f>+'t44 (3)'!AL641</f>
        <v>0</v>
      </c>
      <c r="AK488" s="94">
        <f>+'t44 (3)'!AM641</f>
        <v>12813.72</v>
      </c>
      <c r="AL488" s="94">
        <f>+'t44 (3)'!AN641</f>
        <v>0</v>
      </c>
      <c r="AM488" s="94">
        <f>+'t44 (3)'!AO641</f>
        <v>14226.93</v>
      </c>
      <c r="AN488" s="94">
        <f>+'t44 (3)'!AP641</f>
        <v>0</v>
      </c>
      <c r="AO488" s="94">
        <f>+'t44 (3)'!AQ641</f>
        <v>20139.38</v>
      </c>
      <c r="AP488" s="94">
        <f>+'t44 (3)'!AR641</f>
        <v>0</v>
      </c>
      <c r="AQ488" s="94">
        <f>+'t44 (3)'!AS641</f>
        <v>27063.77</v>
      </c>
      <c r="AR488" s="94">
        <f>+'t44 (3)'!AT641</f>
        <v>0</v>
      </c>
      <c r="AS488" s="94">
        <f>+'t44 (3)'!AU641</f>
        <v>24857.24</v>
      </c>
      <c r="AT488" s="94">
        <f>+'t44 (3)'!AV641</f>
        <v>0</v>
      </c>
      <c r="AU488" s="94">
        <f>+'t44 (3)'!AW641</f>
        <v>18900.169999999998</v>
      </c>
      <c r="AV488" s="94">
        <f>+'t44 (3)'!AX641</f>
        <v>0</v>
      </c>
      <c r="AW488" s="94">
        <f>+'t44 (3)'!AY641</f>
        <v>21430.63</v>
      </c>
      <c r="AX488" s="94">
        <f>+'t44 (3)'!AZ641</f>
        <v>0</v>
      </c>
      <c r="AY488" s="94">
        <f>+'t44 (3)'!BA641</f>
        <v>15114.49</v>
      </c>
      <c r="AZ488" s="94">
        <f>+'t44 (3)'!BB641</f>
        <v>0</v>
      </c>
      <c r="BA488" s="94">
        <f>+'t44 (3)'!BC641</f>
        <v>13777.7</v>
      </c>
      <c r="BB488" s="94">
        <f>+'t44 (3)'!BD641</f>
        <v>0</v>
      </c>
      <c r="BC488" s="94">
        <f>+'t44 (3)'!BE641</f>
        <v>17209.330000000002</v>
      </c>
      <c r="BD488" s="94">
        <f>+'t44 (3)'!BF641</f>
        <v>0</v>
      </c>
      <c r="BE488" s="94">
        <f>+'t44 (3)'!BG641</f>
        <v>22866.95</v>
      </c>
      <c r="BF488" s="94">
        <f>+'t44 (3)'!BH641</f>
        <v>0</v>
      </c>
      <c r="BG488" s="94">
        <f>+'t44 (3)'!BI641</f>
        <v>17700.18</v>
      </c>
      <c r="BH488" s="94">
        <f>+'t44 (3)'!BJ641</f>
        <v>0</v>
      </c>
      <c r="BI488" s="94">
        <f>+'t44 (3)'!BK641</f>
        <v>27875.95</v>
      </c>
      <c r="BJ488" s="94">
        <f>+'t44 (3)'!BL641</f>
        <v>0</v>
      </c>
      <c r="BK488" s="94">
        <f>+'t44 (3)'!BM641</f>
        <v>23805.94</v>
      </c>
      <c r="BL488" s="94">
        <f>+'t44 (3)'!BN641</f>
        <v>0</v>
      </c>
      <c r="BM488" s="94">
        <f>+'t44 (3)'!BO641</f>
        <v>22546.33</v>
      </c>
      <c r="BN488" s="94">
        <f>+'t44 (3)'!BP641</f>
        <v>0</v>
      </c>
      <c r="BO488" s="94">
        <f>+'t44 (3)'!BQ641</f>
        <v>16726.43</v>
      </c>
      <c r="BP488" s="94">
        <f>+'t44 (3)'!BR641</f>
        <v>0</v>
      </c>
      <c r="BQ488" s="94">
        <f>+'t44 (3)'!BS641</f>
        <v>17631.490000000002</v>
      </c>
      <c r="BR488" s="94">
        <f>+'t44 (3)'!BT641</f>
        <v>0</v>
      </c>
      <c r="BS488" s="94">
        <f>+'t44 (3)'!BU641</f>
        <v>24099.26</v>
      </c>
      <c r="BT488" s="94">
        <f>+'t44 (3)'!BV641</f>
        <v>0</v>
      </c>
      <c r="BU488" s="94">
        <f>+'t44 (3)'!BW641</f>
        <v>12581.42</v>
      </c>
      <c r="BV488" s="94">
        <f>+'t44 (3)'!BX641</f>
        <v>0</v>
      </c>
      <c r="BW488" s="94">
        <f>+'t44 (3)'!BY641</f>
        <v>14243.66</v>
      </c>
      <c r="BX488" s="94">
        <f>+'t44 (3)'!BZ641</f>
        <v>0</v>
      </c>
      <c r="BY488" s="94">
        <f>+'t44 (3)'!CA641</f>
        <v>14396.43</v>
      </c>
      <c r="BZ488" s="94">
        <f>+'t44 (3)'!CB641</f>
        <v>0</v>
      </c>
      <c r="CA488" s="94">
        <f>+'t44 (3)'!CC641</f>
        <v>23145.22</v>
      </c>
    </row>
    <row r="489" spans="1:79" ht="16.5" customHeight="1" x14ac:dyDescent="0.45">
      <c r="A489" s="9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</row>
    <row r="490" spans="1:79" ht="16.5" customHeight="1" x14ac:dyDescent="0.45">
      <c r="A490" s="128" t="s">
        <v>26</v>
      </c>
      <c r="B490" s="94">
        <f>+'t44 (3)'!D642</f>
        <v>0</v>
      </c>
      <c r="C490" s="94">
        <f>+'t44 (3)'!E642</f>
        <v>23562.62</v>
      </c>
      <c r="D490" s="94">
        <f>+'t44 (3)'!F642</f>
        <v>0</v>
      </c>
      <c r="E490" s="94">
        <f>+'t44 (3)'!G642</f>
        <v>19905.57</v>
      </c>
      <c r="F490" s="94">
        <f>+'t44 (3)'!H642</f>
        <v>0</v>
      </c>
      <c r="G490" s="94">
        <f>+'t44 (3)'!I642</f>
        <v>23150.55</v>
      </c>
      <c r="H490" s="94">
        <f>+'t44 (3)'!J642</f>
        <v>0</v>
      </c>
      <c r="I490" s="94">
        <f>+'t44 (3)'!K642</f>
        <v>23887.040000000001</v>
      </c>
      <c r="J490" s="94">
        <f>+'t44 (3)'!L642</f>
        <v>0</v>
      </c>
      <c r="K490" s="94">
        <f>+'t44 (3)'!M642</f>
        <v>27153.26</v>
      </c>
      <c r="L490" s="94">
        <f>+'t44 (3)'!N642</f>
        <v>0</v>
      </c>
      <c r="M490" s="94">
        <f>+'t44 (3)'!O642</f>
        <v>30719.84</v>
      </c>
      <c r="N490" s="94">
        <f>+'t44 (3)'!P642</f>
        <v>0</v>
      </c>
      <c r="O490" s="94">
        <f>+'t44 (3)'!Q642</f>
        <v>30023.45</v>
      </c>
      <c r="P490" s="94">
        <f>+'t44 (3)'!R642</f>
        <v>0</v>
      </c>
      <c r="Q490" s="94">
        <f>+'t44 (3)'!S642</f>
        <v>24712.97</v>
      </c>
      <c r="R490" s="94">
        <f>+'t44 (3)'!T642</f>
        <v>0</v>
      </c>
      <c r="S490" s="94">
        <f>+'t44 (3)'!U642</f>
        <v>24354.83</v>
      </c>
      <c r="T490" s="94">
        <f>+'t44 (3)'!V642</f>
        <v>0</v>
      </c>
      <c r="U490" s="94">
        <f>+'t44 (3)'!W642</f>
        <v>27964.94</v>
      </c>
      <c r="V490" s="94">
        <f>+'t44 (3)'!X642</f>
        <v>0</v>
      </c>
      <c r="W490" s="94">
        <f>+'t44 (3)'!Y642</f>
        <v>22552.39</v>
      </c>
      <c r="X490" s="94">
        <f>+'t44 (3)'!Z642</f>
        <v>0</v>
      </c>
      <c r="Y490" s="94">
        <f>+'t44 (3)'!AA642</f>
        <v>21981.85</v>
      </c>
      <c r="Z490" s="94">
        <f>+'t44 (3)'!AB642</f>
        <v>0</v>
      </c>
      <c r="AA490" s="94">
        <f>+'t44 (3)'!AC642</f>
        <v>16076.26</v>
      </c>
      <c r="AB490" s="94">
        <f>+'t44 (3)'!AD642</f>
        <v>0</v>
      </c>
      <c r="AC490" s="94">
        <f>+'t44 (3)'!AE642</f>
        <v>14726.59</v>
      </c>
      <c r="AD490" s="94">
        <f>+'t44 (3)'!AF642</f>
        <v>0</v>
      </c>
      <c r="AE490" s="94">
        <f>+'t44 (3)'!AG642</f>
        <v>14672.43</v>
      </c>
      <c r="AF490" s="94">
        <f>+'t44 (3)'!AH642</f>
        <v>0</v>
      </c>
      <c r="AG490" s="94">
        <f>+'t44 (3)'!AI642</f>
        <v>14795.35</v>
      </c>
      <c r="AH490" s="94">
        <f>+'t44 (3)'!AJ642</f>
        <v>0</v>
      </c>
      <c r="AI490" s="94">
        <f>+'t44 (3)'!AK642</f>
        <v>19818.46</v>
      </c>
      <c r="AJ490" s="94">
        <f>+'t44 (3)'!AL642</f>
        <v>0</v>
      </c>
      <c r="AK490" s="94">
        <f>+'t44 (3)'!AM642</f>
        <v>19513.82</v>
      </c>
      <c r="AL490" s="94">
        <f>+'t44 (3)'!AN642</f>
        <v>0</v>
      </c>
      <c r="AM490" s="94">
        <f>+'t44 (3)'!AO642</f>
        <v>21468.06</v>
      </c>
      <c r="AN490" s="94">
        <f>+'t44 (3)'!AP642</f>
        <v>0</v>
      </c>
      <c r="AO490" s="94">
        <f>+'t44 (3)'!AQ642</f>
        <v>22009.360000000001</v>
      </c>
      <c r="AP490" s="94">
        <f>+'t44 (3)'!AR642</f>
        <v>0</v>
      </c>
      <c r="AQ490" s="94">
        <f>+'t44 (3)'!AS642</f>
        <v>20255.259999999998</v>
      </c>
      <c r="AR490" s="94">
        <f>+'t44 (3)'!AT642</f>
        <v>0</v>
      </c>
      <c r="AS490" s="94">
        <f>+'t44 (3)'!AU642</f>
        <v>21010.51</v>
      </c>
      <c r="AT490" s="94">
        <f>+'t44 (3)'!AV642</f>
        <v>0</v>
      </c>
      <c r="AU490" s="94">
        <f>+'t44 (3)'!AW642</f>
        <v>24440.52</v>
      </c>
      <c r="AV490" s="94">
        <f>+'t44 (3)'!AX642</f>
        <v>0</v>
      </c>
      <c r="AW490" s="94">
        <f>+'t44 (3)'!AY642</f>
        <v>25968.95</v>
      </c>
      <c r="AX490" s="94">
        <f>+'t44 (3)'!AZ642</f>
        <v>0</v>
      </c>
      <c r="AY490" s="94">
        <f>+'t44 (3)'!BA642</f>
        <v>24390.35</v>
      </c>
      <c r="AZ490" s="94">
        <f>+'t44 (3)'!BB642</f>
        <v>0</v>
      </c>
      <c r="BA490" s="94">
        <f>+'t44 (3)'!BC642</f>
        <v>18673.91</v>
      </c>
      <c r="BB490" s="94">
        <f>+'t44 (3)'!BD642</f>
        <v>0</v>
      </c>
      <c r="BC490" s="94">
        <f>+'t44 (3)'!BE642</f>
        <v>21159.06</v>
      </c>
      <c r="BD490" s="94">
        <f>+'t44 (3)'!BF642</f>
        <v>0</v>
      </c>
      <c r="BE490" s="94">
        <f>+'t44 (3)'!BG642</f>
        <v>20444.77</v>
      </c>
      <c r="BF490" s="94">
        <f>+'t44 (3)'!BH642</f>
        <v>0</v>
      </c>
      <c r="BG490" s="94">
        <f>+'t44 (3)'!BI642</f>
        <v>25644.25</v>
      </c>
      <c r="BH490" s="94">
        <f>+'t44 (3)'!BJ642</f>
        <v>0</v>
      </c>
      <c r="BI490" s="94">
        <f>+'t44 (3)'!BK642</f>
        <v>23409.73</v>
      </c>
      <c r="BJ490" s="94">
        <f>+'t44 (3)'!BL642</f>
        <v>0</v>
      </c>
      <c r="BK490" s="94">
        <f>+'t44 (3)'!BM642</f>
        <v>22439.61</v>
      </c>
      <c r="BL490" s="94">
        <f>+'t44 (3)'!BN642</f>
        <v>0</v>
      </c>
      <c r="BM490" s="94">
        <f>+'t44 (3)'!BO642</f>
        <v>25111.21</v>
      </c>
      <c r="BN490" s="94">
        <f>+'t44 (3)'!BP642</f>
        <v>0</v>
      </c>
      <c r="BO490" s="94">
        <f>+'t44 (3)'!BQ642</f>
        <v>28177.97</v>
      </c>
      <c r="BP490" s="94">
        <f>+'t44 (3)'!BR642</f>
        <v>0</v>
      </c>
      <c r="BQ490" s="94">
        <f>+'t44 (3)'!BS642</f>
        <v>27988.240000000002</v>
      </c>
      <c r="BR490" s="94">
        <f>+'t44 (3)'!BT642</f>
        <v>0</v>
      </c>
      <c r="BS490" s="94">
        <f>+'t44 (3)'!BU642</f>
        <v>28082.67</v>
      </c>
      <c r="BT490" s="94">
        <f>+'t44 (3)'!BV642</f>
        <v>0</v>
      </c>
      <c r="BU490" s="94">
        <f>+'t44 (3)'!BW642</f>
        <v>27588.880000000001</v>
      </c>
      <c r="BV490" s="94">
        <f>+'t44 (3)'!BX642</f>
        <v>0</v>
      </c>
      <c r="BW490" s="94">
        <f>+'t44 (3)'!BY642</f>
        <v>28636.43</v>
      </c>
      <c r="BX490" s="94">
        <f>+'t44 (3)'!BZ642</f>
        <v>0</v>
      </c>
      <c r="BY490" s="94">
        <f>+'t44 (3)'!CA642</f>
        <v>22670.5</v>
      </c>
      <c r="BZ490" s="94">
        <f>+'t44 (3)'!CB642</f>
        <v>0</v>
      </c>
      <c r="CA490" s="94">
        <f>+'t44 (3)'!CC642</f>
        <v>28417.94</v>
      </c>
    </row>
    <row r="491" spans="1:79" ht="16.5" customHeight="1" x14ac:dyDescent="0.45">
      <c r="A491" s="357" t="s">
        <v>875</v>
      </c>
      <c r="B491" s="94">
        <f>+'t44 (3)'!D643</f>
        <v>0</v>
      </c>
      <c r="C491" s="94">
        <f>+'t44 (3)'!E643</f>
        <v>0</v>
      </c>
      <c r="D491" s="94">
        <f>+'t44 (3)'!F643</f>
        <v>0</v>
      </c>
      <c r="E491" s="94">
        <f>+'t44 (3)'!G643</f>
        <v>0</v>
      </c>
      <c r="F491" s="94">
        <f>+'t44 (3)'!H643</f>
        <v>0</v>
      </c>
      <c r="G491" s="94">
        <f>+'t44 (3)'!I643</f>
        <v>0</v>
      </c>
      <c r="H491" s="94">
        <f>+'t44 (3)'!J643</f>
        <v>0</v>
      </c>
      <c r="I491" s="94">
        <f>+'t44 (3)'!K643</f>
        <v>0</v>
      </c>
      <c r="J491" s="94">
        <f>+'t44 (3)'!L643</f>
        <v>0</v>
      </c>
      <c r="K491" s="94">
        <f>+'t44 (3)'!M643</f>
        <v>0</v>
      </c>
      <c r="L491" s="94">
        <f>+'t44 (3)'!N643</f>
        <v>0</v>
      </c>
      <c r="M491" s="94">
        <f>+'t44 (3)'!O643</f>
        <v>0</v>
      </c>
      <c r="N491" s="94">
        <f>+'t44 (3)'!P643</f>
        <v>0</v>
      </c>
      <c r="O491" s="94">
        <f>+'t44 (3)'!Q643</f>
        <v>0.01</v>
      </c>
      <c r="P491" s="94">
        <f>+'t44 (3)'!R643</f>
        <v>20</v>
      </c>
      <c r="Q491" s="94">
        <f>+'t44 (3)'!S643</f>
        <v>5.89</v>
      </c>
      <c r="R491" s="94">
        <f>+'t44 (3)'!T643</f>
        <v>2</v>
      </c>
      <c r="S491" s="94">
        <f>+'t44 (3)'!U643</f>
        <v>0.81</v>
      </c>
      <c r="T491" s="94">
        <f>+'t44 (3)'!V643</f>
        <v>0</v>
      </c>
      <c r="U491" s="94">
        <f>+'t44 (3)'!W643</f>
        <v>0</v>
      </c>
      <c r="V491" s="94">
        <f>+'t44 (3)'!X643</f>
        <v>0</v>
      </c>
      <c r="W491" s="94">
        <f>+'t44 (3)'!Y643</f>
        <v>0</v>
      </c>
      <c r="X491" s="94">
        <f>+'t44 (3)'!Z643</f>
        <v>0</v>
      </c>
      <c r="Y491" s="94">
        <f>+'t44 (3)'!AA643</f>
        <v>0</v>
      </c>
      <c r="Z491" s="94">
        <f>+'t44 (3)'!AB643</f>
        <v>0</v>
      </c>
      <c r="AA491" s="94">
        <f>+'t44 (3)'!AC643</f>
        <v>0</v>
      </c>
      <c r="AB491" s="94">
        <f>+'t44 (3)'!AD643</f>
        <v>0</v>
      </c>
      <c r="AC491" s="94">
        <f>+'t44 (3)'!AE643</f>
        <v>0</v>
      </c>
      <c r="AD491" s="94">
        <f>+'t44 (3)'!AF643</f>
        <v>0</v>
      </c>
      <c r="AE491" s="94">
        <f>+'t44 (3)'!AG643</f>
        <v>0</v>
      </c>
      <c r="AF491" s="94">
        <f>+'t44 (3)'!AH643</f>
        <v>0</v>
      </c>
      <c r="AG491" s="94">
        <f>+'t44 (3)'!AI643</f>
        <v>0</v>
      </c>
      <c r="AH491" s="94">
        <f>+'t44 (3)'!AJ643</f>
        <v>20</v>
      </c>
      <c r="AI491" s="94">
        <f>+'t44 (3)'!AK643</f>
        <v>6.47</v>
      </c>
      <c r="AJ491" s="94">
        <f>+'t44 (3)'!AL643</f>
        <v>0</v>
      </c>
      <c r="AK491" s="94">
        <f>+'t44 (3)'!AM643</f>
        <v>0</v>
      </c>
      <c r="AL491" s="94">
        <f>+'t44 (3)'!AN643</f>
        <v>0</v>
      </c>
      <c r="AM491" s="94">
        <f>+'t44 (3)'!AO643</f>
        <v>0</v>
      </c>
      <c r="AN491" s="94">
        <f>+'t44 (3)'!AP643</f>
        <v>0</v>
      </c>
      <c r="AO491" s="94">
        <f>+'t44 (3)'!AQ643</f>
        <v>0</v>
      </c>
      <c r="AP491" s="94">
        <f>+'t44 (3)'!AR643</f>
        <v>0</v>
      </c>
      <c r="AQ491" s="94">
        <f>+'t44 (3)'!AS643</f>
        <v>0</v>
      </c>
      <c r="AR491" s="94">
        <f>+'t44 (3)'!AT643</f>
        <v>0</v>
      </c>
      <c r="AS491" s="94">
        <f>+'t44 (3)'!AU643</f>
        <v>0</v>
      </c>
      <c r="AT491" s="94">
        <f>+'t44 (3)'!AV643</f>
        <v>0</v>
      </c>
      <c r="AU491" s="94">
        <f>+'t44 (3)'!AW643</f>
        <v>0.08</v>
      </c>
      <c r="AV491" s="94">
        <f>+'t44 (3)'!AX643</f>
        <v>0</v>
      </c>
      <c r="AW491" s="94">
        <f>+'t44 (3)'!AY643</f>
        <v>0</v>
      </c>
      <c r="AX491" s="94">
        <f>+'t44 (3)'!AZ643</f>
        <v>0</v>
      </c>
      <c r="AY491" s="94">
        <f>+'t44 (3)'!BA643</f>
        <v>0</v>
      </c>
      <c r="AZ491" s="94">
        <f>+'t44 (3)'!BB643</f>
        <v>0</v>
      </c>
      <c r="BA491" s="94">
        <f>+'t44 (3)'!BC643</f>
        <v>0</v>
      </c>
      <c r="BB491" s="94">
        <f>+'t44 (3)'!BD643</f>
        <v>0</v>
      </c>
      <c r="BC491" s="94">
        <f>+'t44 (3)'!BE643</f>
        <v>0.17</v>
      </c>
      <c r="BD491" s="94">
        <f>+'t44 (3)'!BF643</f>
        <v>0</v>
      </c>
      <c r="BE491" s="94">
        <f>+'t44 (3)'!BG643</f>
        <v>0</v>
      </c>
      <c r="BF491" s="94">
        <f>+'t44 (3)'!BH643</f>
        <v>0</v>
      </c>
      <c r="BG491" s="94">
        <f>+'t44 (3)'!BI643</f>
        <v>0</v>
      </c>
      <c r="BH491" s="94">
        <f>+'t44 (3)'!BJ643</f>
        <v>0</v>
      </c>
      <c r="BI491" s="94">
        <f>+'t44 (3)'!BK643</f>
        <v>0</v>
      </c>
      <c r="BJ491" s="94">
        <f>+'t44 (3)'!BL643</f>
        <v>0</v>
      </c>
      <c r="BK491" s="94">
        <f>+'t44 (3)'!BM643</f>
        <v>0.08</v>
      </c>
      <c r="BL491" s="94">
        <f>+'t44 (3)'!BN643</f>
        <v>0</v>
      </c>
      <c r="BM491" s="94">
        <f>+'t44 (3)'!BO643</f>
        <v>0</v>
      </c>
      <c r="BN491" s="94">
        <f>+'t44 (3)'!BP643</f>
        <v>0</v>
      </c>
      <c r="BO491" s="94">
        <f>+'t44 (3)'!BQ643</f>
        <v>0</v>
      </c>
      <c r="BP491" s="94">
        <f>+'t44 (3)'!BR643</f>
        <v>0</v>
      </c>
      <c r="BQ491" s="94">
        <f>+'t44 (3)'!BS643</f>
        <v>0</v>
      </c>
      <c r="BR491" s="94">
        <f>+'t44 (3)'!BT643</f>
        <v>0</v>
      </c>
      <c r="BS491" s="94">
        <f>+'t44 (3)'!BU643</f>
        <v>0</v>
      </c>
      <c r="BT491" s="94">
        <f>+'t44 (3)'!BV643</f>
        <v>13</v>
      </c>
      <c r="BU491" s="94">
        <f>+'t44 (3)'!BW643</f>
        <v>2.66</v>
      </c>
      <c r="BV491" s="94">
        <f>+'t44 (3)'!BX643</f>
        <v>0</v>
      </c>
      <c r="BW491" s="94">
        <f>+'t44 (3)'!BY643</f>
        <v>0</v>
      </c>
      <c r="BX491" s="94">
        <f>+'t44 (3)'!BZ643</f>
        <v>0</v>
      </c>
      <c r="BY491" s="94">
        <f>+'t44 (3)'!CA643</f>
        <v>0</v>
      </c>
      <c r="BZ491" s="94">
        <f>+'t44 (3)'!CB643</f>
        <v>0</v>
      </c>
      <c r="CA491" s="94">
        <f>+'t44 (3)'!CC643</f>
        <v>0.01</v>
      </c>
    </row>
    <row r="492" spans="1:79" ht="16.5" customHeight="1" x14ac:dyDescent="0.45">
      <c r="A492" s="358" t="s">
        <v>876</v>
      </c>
      <c r="B492" s="94">
        <f>+'t44 (3)'!D644</f>
        <v>783459</v>
      </c>
      <c r="C492" s="94">
        <f>+'t44 (3)'!E644</f>
        <v>589.32000000000005</v>
      </c>
      <c r="D492" s="94">
        <f>+'t44 (3)'!F644</f>
        <v>803619</v>
      </c>
      <c r="E492" s="94">
        <f>+'t44 (3)'!G644</f>
        <v>594.48</v>
      </c>
      <c r="F492" s="94">
        <f>+'t44 (3)'!H644</f>
        <v>895240</v>
      </c>
      <c r="G492" s="94">
        <f>+'t44 (3)'!I644</f>
        <v>662.65</v>
      </c>
      <c r="H492" s="94">
        <f>+'t44 (3)'!J644</f>
        <v>712166</v>
      </c>
      <c r="I492" s="94">
        <f>+'t44 (3)'!K644</f>
        <v>550.54999999999995</v>
      </c>
      <c r="J492" s="94">
        <f>+'t44 (3)'!L644</f>
        <v>837943</v>
      </c>
      <c r="K492" s="94">
        <f>+'t44 (3)'!M644</f>
        <v>628.09</v>
      </c>
      <c r="L492" s="94">
        <f>+'t44 (3)'!N644</f>
        <v>700202</v>
      </c>
      <c r="M492" s="94">
        <f>+'t44 (3)'!O644</f>
        <v>539.03</v>
      </c>
      <c r="N492" s="94">
        <f>+'t44 (3)'!P644</f>
        <v>622126</v>
      </c>
      <c r="O492" s="94">
        <f>+'t44 (3)'!Q644</f>
        <v>503.45</v>
      </c>
      <c r="P492" s="94">
        <f>+'t44 (3)'!R644</f>
        <v>683916</v>
      </c>
      <c r="Q492" s="94">
        <f>+'t44 (3)'!S644</f>
        <v>557.41999999999996</v>
      </c>
      <c r="R492" s="94">
        <f>+'t44 (3)'!T644</f>
        <v>783084</v>
      </c>
      <c r="S492" s="94">
        <f>+'t44 (3)'!U644</f>
        <v>615.87</v>
      </c>
      <c r="T492" s="94">
        <f>+'t44 (3)'!V644</f>
        <v>734566</v>
      </c>
      <c r="U492" s="94">
        <f>+'t44 (3)'!W644</f>
        <v>620.92999999999995</v>
      </c>
      <c r="V492" s="94">
        <f>+'t44 (3)'!X644</f>
        <v>865515</v>
      </c>
      <c r="W492" s="94">
        <f>+'t44 (3)'!Y644</f>
        <v>693.07</v>
      </c>
      <c r="X492" s="94">
        <f>+'t44 (3)'!Z644</f>
        <v>704696</v>
      </c>
      <c r="Y492" s="94">
        <f>+'t44 (3)'!AA644</f>
        <v>584.19000000000005</v>
      </c>
      <c r="Z492" s="94">
        <f>+'t44 (3)'!AB644</f>
        <v>640956</v>
      </c>
      <c r="AA492" s="94">
        <f>+'t44 (3)'!AC644</f>
        <v>552.88</v>
      </c>
      <c r="AB492" s="94">
        <f>+'t44 (3)'!AD644</f>
        <v>579876</v>
      </c>
      <c r="AC492" s="94">
        <f>+'t44 (3)'!AE644</f>
        <v>516.51</v>
      </c>
      <c r="AD492" s="94">
        <f>+'t44 (3)'!AF644</f>
        <v>816194</v>
      </c>
      <c r="AE492" s="94">
        <f>+'t44 (3)'!AG644</f>
        <v>683.43</v>
      </c>
      <c r="AF492" s="94">
        <f>+'t44 (3)'!AH644</f>
        <v>558817</v>
      </c>
      <c r="AG492" s="94">
        <f>+'t44 (3)'!AI644</f>
        <v>462.57</v>
      </c>
      <c r="AH492" s="94">
        <f>+'t44 (3)'!AJ644</f>
        <v>736710</v>
      </c>
      <c r="AI492" s="94">
        <f>+'t44 (3)'!AK644</f>
        <v>596.72</v>
      </c>
      <c r="AJ492" s="94">
        <f>+'t44 (3)'!AL644</f>
        <v>579443</v>
      </c>
      <c r="AK492" s="94">
        <f>+'t44 (3)'!AM644</f>
        <v>504</v>
      </c>
      <c r="AL492" s="94">
        <f>+'t44 (3)'!AN644</f>
        <v>723528</v>
      </c>
      <c r="AM492" s="94">
        <f>+'t44 (3)'!AO644</f>
        <v>589.55999999999995</v>
      </c>
      <c r="AN492" s="94">
        <f>+'t44 (3)'!AP644</f>
        <v>629349</v>
      </c>
      <c r="AO492" s="94">
        <f>+'t44 (3)'!AQ644</f>
        <v>532.80999999999995</v>
      </c>
      <c r="AP492" s="94">
        <f>+'t44 (3)'!AR644</f>
        <v>637941</v>
      </c>
      <c r="AQ492" s="94">
        <f>+'t44 (3)'!AS644</f>
        <v>547.91</v>
      </c>
      <c r="AR492" s="94">
        <f>+'t44 (3)'!AT644</f>
        <v>739901</v>
      </c>
      <c r="AS492" s="94">
        <f>+'t44 (3)'!AU644</f>
        <v>600.38</v>
      </c>
      <c r="AT492" s="94">
        <f>+'t44 (3)'!AV644</f>
        <v>814003</v>
      </c>
      <c r="AU492" s="94">
        <f>+'t44 (3)'!AW644</f>
        <v>663.86</v>
      </c>
      <c r="AV492" s="94">
        <f>+'t44 (3)'!AX644</f>
        <v>587631</v>
      </c>
      <c r="AW492" s="94">
        <f>+'t44 (3)'!AY644</f>
        <v>518.54999999999995</v>
      </c>
      <c r="AX492" s="94">
        <f>+'t44 (3)'!AZ644</f>
        <v>562928</v>
      </c>
      <c r="AY492" s="94">
        <f>+'t44 (3)'!BA644</f>
        <v>492.94</v>
      </c>
      <c r="AZ492" s="94">
        <f>+'t44 (3)'!BB644</f>
        <v>520883</v>
      </c>
      <c r="BA492" s="94">
        <f>+'t44 (3)'!BC644</f>
        <v>465.67</v>
      </c>
      <c r="BB492" s="94">
        <f>+'t44 (3)'!BD644</f>
        <v>675668</v>
      </c>
      <c r="BC492" s="94">
        <f>+'t44 (3)'!BE644</f>
        <v>568.5</v>
      </c>
      <c r="BD492" s="94">
        <f>+'t44 (3)'!BF644</f>
        <v>489741</v>
      </c>
      <c r="BE492" s="94">
        <f>+'t44 (3)'!BG644</f>
        <v>427.18</v>
      </c>
      <c r="BF492" s="94">
        <f>+'t44 (3)'!BH644</f>
        <v>724071</v>
      </c>
      <c r="BG492" s="94">
        <f>+'t44 (3)'!BI644</f>
        <v>589.98</v>
      </c>
      <c r="BH492" s="94">
        <f>+'t44 (3)'!BJ644</f>
        <v>653636</v>
      </c>
      <c r="BI492" s="94">
        <f>+'t44 (3)'!BK644</f>
        <v>552.08000000000004</v>
      </c>
      <c r="BJ492" s="94">
        <f>+'t44 (3)'!BL644</f>
        <v>512005</v>
      </c>
      <c r="BK492" s="94">
        <f>+'t44 (3)'!BM644</f>
        <v>459.42</v>
      </c>
      <c r="BL492" s="94">
        <f>+'t44 (3)'!BN644</f>
        <v>651763</v>
      </c>
      <c r="BM492" s="94">
        <f>+'t44 (3)'!BO644</f>
        <v>537.87</v>
      </c>
      <c r="BN492" s="94">
        <f>+'t44 (3)'!BP644</f>
        <v>562400</v>
      </c>
      <c r="BO492" s="94">
        <f>+'t44 (3)'!BQ644</f>
        <v>466.33</v>
      </c>
      <c r="BP492" s="94">
        <f>+'t44 (3)'!BR644</f>
        <v>600049</v>
      </c>
      <c r="BQ492" s="94">
        <f>+'t44 (3)'!BS644</f>
        <v>485.17</v>
      </c>
      <c r="BR492" s="94">
        <f>+'t44 (3)'!BT644</f>
        <v>575293</v>
      </c>
      <c r="BS492" s="94">
        <f>+'t44 (3)'!BU644</f>
        <v>475.54</v>
      </c>
      <c r="BT492" s="94">
        <f>+'t44 (3)'!BV644</f>
        <v>679174</v>
      </c>
      <c r="BU492" s="94">
        <f>+'t44 (3)'!BW644</f>
        <v>543.77</v>
      </c>
      <c r="BV492" s="94">
        <f>+'t44 (3)'!BX644</f>
        <v>538356</v>
      </c>
      <c r="BW492" s="94">
        <f>+'t44 (3)'!BY644</f>
        <v>478.59</v>
      </c>
      <c r="BX492" s="94">
        <f>+'t44 (3)'!BZ644</f>
        <v>646633</v>
      </c>
      <c r="BY492" s="94">
        <f>+'t44 (3)'!CA644</f>
        <v>488.25</v>
      </c>
      <c r="BZ492" s="94">
        <f>+'t44 (3)'!CB644</f>
        <v>639327</v>
      </c>
      <c r="CA492" s="94">
        <f>+'t44 (3)'!CC644</f>
        <v>521.48</v>
      </c>
    </row>
    <row r="493" spans="1:79" ht="16.5" customHeight="1" x14ac:dyDescent="0.45">
      <c r="A493" s="357" t="s">
        <v>877</v>
      </c>
      <c r="B493" s="94">
        <f>+'t44 (3)'!D645</f>
        <v>1523</v>
      </c>
      <c r="C493" s="94">
        <f>+'t44 (3)'!E645</f>
        <v>30.54</v>
      </c>
      <c r="D493" s="94">
        <f>+'t44 (3)'!F645</f>
        <v>2816</v>
      </c>
      <c r="E493" s="94">
        <f>+'t44 (3)'!G645</f>
        <v>57.55</v>
      </c>
      <c r="F493" s="94">
        <f>+'t44 (3)'!H645</f>
        <v>2820</v>
      </c>
      <c r="G493" s="94">
        <f>+'t44 (3)'!I645</f>
        <v>59.85</v>
      </c>
      <c r="H493" s="94">
        <f>+'t44 (3)'!J645</f>
        <v>2364</v>
      </c>
      <c r="I493" s="94">
        <f>+'t44 (3)'!K645</f>
        <v>50.82</v>
      </c>
      <c r="J493" s="94">
        <f>+'t44 (3)'!L645</f>
        <v>3042</v>
      </c>
      <c r="K493" s="94">
        <f>+'t44 (3)'!M645</f>
        <v>65.959999999999994</v>
      </c>
      <c r="L493" s="94">
        <f>+'t44 (3)'!N645</f>
        <v>2779</v>
      </c>
      <c r="M493" s="94">
        <f>+'t44 (3)'!O645</f>
        <v>60.16</v>
      </c>
      <c r="N493" s="94">
        <f>+'t44 (3)'!P645</f>
        <v>2455</v>
      </c>
      <c r="O493" s="94">
        <f>+'t44 (3)'!Q645</f>
        <v>53.13</v>
      </c>
      <c r="P493" s="94">
        <f>+'t44 (3)'!R645</f>
        <v>3072</v>
      </c>
      <c r="Q493" s="94">
        <f>+'t44 (3)'!S645</f>
        <v>65.099999999999994</v>
      </c>
      <c r="R493" s="94">
        <f>+'t44 (3)'!T645</f>
        <v>2776</v>
      </c>
      <c r="S493" s="94">
        <f>+'t44 (3)'!U645</f>
        <v>57.12</v>
      </c>
      <c r="T493" s="94">
        <f>+'t44 (3)'!V645</f>
        <v>3516</v>
      </c>
      <c r="U493" s="94">
        <f>+'t44 (3)'!W645</f>
        <v>71.14</v>
      </c>
      <c r="V493" s="94">
        <f>+'t44 (3)'!X645</f>
        <v>3223</v>
      </c>
      <c r="W493" s="94">
        <f>+'t44 (3)'!Y645</f>
        <v>66.06</v>
      </c>
      <c r="X493" s="94">
        <f>+'t44 (3)'!Z645</f>
        <v>4319</v>
      </c>
      <c r="Y493" s="94">
        <f>+'t44 (3)'!AA645</f>
        <v>88.44</v>
      </c>
      <c r="Z493" s="94">
        <f>+'t44 (3)'!AB645</f>
        <v>2924</v>
      </c>
      <c r="AA493" s="94">
        <f>+'t44 (3)'!AC645</f>
        <v>59.73</v>
      </c>
      <c r="AB493" s="94">
        <f>+'t44 (3)'!AD645</f>
        <v>7104</v>
      </c>
      <c r="AC493" s="94">
        <f>+'t44 (3)'!AE645</f>
        <v>91.91</v>
      </c>
      <c r="AD493" s="94">
        <f>+'t44 (3)'!AF645</f>
        <v>3691</v>
      </c>
      <c r="AE493" s="94">
        <f>+'t44 (3)'!AG645</f>
        <v>72.61</v>
      </c>
      <c r="AF493" s="94">
        <f>+'t44 (3)'!AH645</f>
        <v>2878</v>
      </c>
      <c r="AG493" s="94">
        <f>+'t44 (3)'!AI645</f>
        <v>56.29</v>
      </c>
      <c r="AH493" s="94">
        <f>+'t44 (3)'!AJ645</f>
        <v>5116</v>
      </c>
      <c r="AI493" s="94">
        <f>+'t44 (3)'!AK645</f>
        <v>88.07</v>
      </c>
      <c r="AJ493" s="94">
        <f>+'t44 (3)'!AL645</f>
        <v>4062</v>
      </c>
      <c r="AK493" s="94">
        <f>+'t44 (3)'!AM645</f>
        <v>76.89</v>
      </c>
      <c r="AL493" s="94">
        <f>+'t44 (3)'!AN645</f>
        <v>4679</v>
      </c>
      <c r="AM493" s="94">
        <f>+'t44 (3)'!AO645</f>
        <v>82.33</v>
      </c>
      <c r="AN493" s="94">
        <f>+'t44 (3)'!AP645</f>
        <v>5295</v>
      </c>
      <c r="AO493" s="94">
        <f>+'t44 (3)'!AQ645</f>
        <v>91.83</v>
      </c>
      <c r="AP493" s="94">
        <f>+'t44 (3)'!AR645</f>
        <v>8538</v>
      </c>
      <c r="AQ493" s="94">
        <f>+'t44 (3)'!AS645</f>
        <v>134.22</v>
      </c>
      <c r="AR493" s="94">
        <f>+'t44 (3)'!AT645</f>
        <v>10713</v>
      </c>
      <c r="AS493" s="94">
        <f>+'t44 (3)'!AU645</f>
        <v>165.34</v>
      </c>
      <c r="AT493" s="94">
        <f>+'t44 (3)'!AV645</f>
        <v>10803</v>
      </c>
      <c r="AU493" s="94">
        <f>+'t44 (3)'!AW645</f>
        <v>178.3</v>
      </c>
      <c r="AV493" s="94">
        <f>+'t44 (3)'!AX645</f>
        <v>16177</v>
      </c>
      <c r="AW493" s="94">
        <f>+'t44 (3)'!AY645</f>
        <v>263.8</v>
      </c>
      <c r="AX493" s="94">
        <f>+'t44 (3)'!AZ645</f>
        <v>12533</v>
      </c>
      <c r="AY493" s="94">
        <f>+'t44 (3)'!BA645</f>
        <v>228.07</v>
      </c>
      <c r="AZ493" s="94">
        <f>+'t44 (3)'!BB645</f>
        <v>12522</v>
      </c>
      <c r="BA493" s="94">
        <f>+'t44 (3)'!BC645</f>
        <v>259.54000000000002</v>
      </c>
      <c r="BB493" s="94">
        <f>+'t44 (3)'!BD645</f>
        <v>13961</v>
      </c>
      <c r="BC493" s="94">
        <f>+'t44 (3)'!BE645</f>
        <v>294.17</v>
      </c>
      <c r="BD493" s="94">
        <f>+'t44 (3)'!BF645</f>
        <v>16058</v>
      </c>
      <c r="BE493" s="94">
        <f>+'t44 (3)'!BG645</f>
        <v>298.31</v>
      </c>
      <c r="BF493" s="94">
        <f>+'t44 (3)'!BH645</f>
        <v>18968</v>
      </c>
      <c r="BG493" s="94">
        <f>+'t44 (3)'!BI645</f>
        <v>312.38</v>
      </c>
      <c r="BH493" s="94">
        <f>+'t44 (3)'!BJ645</f>
        <v>15697</v>
      </c>
      <c r="BI493" s="94">
        <f>+'t44 (3)'!BK645</f>
        <v>270.85000000000002</v>
      </c>
      <c r="BJ493" s="94">
        <f>+'t44 (3)'!BL645</f>
        <v>17299</v>
      </c>
      <c r="BK493" s="94">
        <f>+'t44 (3)'!BM645</f>
        <v>275.56</v>
      </c>
      <c r="BL493" s="94">
        <f>+'t44 (3)'!BN645</f>
        <v>14959</v>
      </c>
      <c r="BM493" s="94">
        <f>+'t44 (3)'!BO645</f>
        <v>267.88</v>
      </c>
      <c r="BN493" s="94">
        <f>+'t44 (3)'!BP645</f>
        <v>24067</v>
      </c>
      <c r="BO493" s="94">
        <f>+'t44 (3)'!BQ645</f>
        <v>394.53</v>
      </c>
      <c r="BP493" s="94">
        <f>+'t44 (3)'!BR645</f>
        <v>22247</v>
      </c>
      <c r="BQ493" s="94">
        <f>+'t44 (3)'!BS645</f>
        <v>434.53</v>
      </c>
      <c r="BR493" s="94">
        <f>+'t44 (3)'!BT645</f>
        <v>34462</v>
      </c>
      <c r="BS493" s="94">
        <f>+'t44 (3)'!BU645</f>
        <v>667.43</v>
      </c>
      <c r="BT493" s="94">
        <f>+'t44 (3)'!BV645</f>
        <v>33789</v>
      </c>
      <c r="BU493" s="94">
        <f>+'t44 (3)'!BW645</f>
        <v>653.41999999999996</v>
      </c>
      <c r="BV493" s="94">
        <f>+'t44 (3)'!BX645</f>
        <v>43375</v>
      </c>
      <c r="BW493" s="94">
        <f>+'t44 (3)'!BY645</f>
        <v>832.12</v>
      </c>
      <c r="BX493" s="94">
        <f>+'t44 (3)'!BZ645</f>
        <v>22357</v>
      </c>
      <c r="BY493" s="94">
        <f>+'t44 (3)'!CA645</f>
        <v>408.32</v>
      </c>
      <c r="BZ493" s="94">
        <f>+'t44 (3)'!CB645</f>
        <v>31467</v>
      </c>
      <c r="CA493" s="94">
        <f>+'t44 (3)'!CC645</f>
        <v>518.77</v>
      </c>
    </row>
    <row r="494" spans="1:79" ht="16.5" customHeight="1" x14ac:dyDescent="0.45">
      <c r="A494" s="358" t="s">
        <v>998</v>
      </c>
      <c r="B494" s="94">
        <f>+'t44 (3)'!D646</f>
        <v>30</v>
      </c>
      <c r="C494" s="94">
        <f>+'t44 (3)'!E646</f>
        <v>0.64</v>
      </c>
      <c r="D494" s="94">
        <f>+'t44 (3)'!F646</f>
        <v>30</v>
      </c>
      <c r="E494" s="94">
        <f>+'t44 (3)'!G646</f>
        <v>0.62</v>
      </c>
      <c r="F494" s="94">
        <f>+'t44 (3)'!H646</f>
        <v>30</v>
      </c>
      <c r="G494" s="94">
        <f>+'t44 (3)'!I646</f>
        <v>0.76</v>
      </c>
      <c r="H494" s="94">
        <f>+'t44 (3)'!J646</f>
        <v>30</v>
      </c>
      <c r="I494" s="94">
        <f>+'t44 (3)'!K646</f>
        <v>0.65</v>
      </c>
      <c r="J494" s="94">
        <f>+'t44 (3)'!L646</f>
        <v>30</v>
      </c>
      <c r="K494" s="94">
        <f>+'t44 (3)'!M646</f>
        <v>0.66</v>
      </c>
      <c r="L494" s="94">
        <f>+'t44 (3)'!N646</f>
        <v>30</v>
      </c>
      <c r="M494" s="94">
        <f>+'t44 (3)'!O646</f>
        <v>0.71</v>
      </c>
      <c r="N494" s="94">
        <f>+'t44 (3)'!P646</f>
        <v>30</v>
      </c>
      <c r="O494" s="94">
        <f>+'t44 (3)'!Q646</f>
        <v>0.64</v>
      </c>
      <c r="P494" s="94">
        <f>+'t44 (3)'!R646</f>
        <v>0</v>
      </c>
      <c r="Q494" s="94">
        <f>+'t44 (3)'!S646</f>
        <v>0</v>
      </c>
      <c r="R494" s="94">
        <f>+'t44 (3)'!T646</f>
        <v>0</v>
      </c>
      <c r="S494" s="94">
        <f>+'t44 (3)'!U646</f>
        <v>0.02</v>
      </c>
      <c r="T494" s="94">
        <f>+'t44 (3)'!V646</f>
        <v>0</v>
      </c>
      <c r="U494" s="94">
        <f>+'t44 (3)'!W646</f>
        <v>0.01</v>
      </c>
      <c r="V494" s="94">
        <f>+'t44 (3)'!X646</f>
        <v>79</v>
      </c>
      <c r="W494" s="94">
        <f>+'t44 (3)'!Y646</f>
        <v>1.62</v>
      </c>
      <c r="X494" s="94">
        <f>+'t44 (3)'!Z646</f>
        <v>0</v>
      </c>
      <c r="Y494" s="94">
        <f>+'t44 (3)'!AA646</f>
        <v>0.12</v>
      </c>
      <c r="Z494" s="94">
        <f>+'t44 (3)'!AB646</f>
        <v>90</v>
      </c>
      <c r="AA494" s="94">
        <f>+'t44 (3)'!AC646</f>
        <v>1.83</v>
      </c>
      <c r="AB494" s="94">
        <f>+'t44 (3)'!AD646</f>
        <v>0</v>
      </c>
      <c r="AC494" s="94">
        <f>+'t44 (3)'!AE646</f>
        <v>0.02</v>
      </c>
      <c r="AD494" s="94">
        <f>+'t44 (3)'!AF646</f>
        <v>30</v>
      </c>
      <c r="AE494" s="94">
        <f>+'t44 (3)'!AG646</f>
        <v>0.61</v>
      </c>
      <c r="AF494" s="94">
        <f>+'t44 (3)'!AH646</f>
        <v>30</v>
      </c>
      <c r="AG494" s="94">
        <f>+'t44 (3)'!AI646</f>
        <v>0.59</v>
      </c>
      <c r="AH494" s="94">
        <f>+'t44 (3)'!AJ646</f>
        <v>30</v>
      </c>
      <c r="AI494" s="94">
        <f>+'t44 (3)'!AK646</f>
        <v>0.59</v>
      </c>
      <c r="AJ494" s="94">
        <f>+'t44 (3)'!AL646</f>
        <v>0</v>
      </c>
      <c r="AK494" s="94">
        <f>+'t44 (3)'!AM646</f>
        <v>0.04</v>
      </c>
      <c r="AL494" s="94">
        <f>+'t44 (3)'!AN646</f>
        <v>0</v>
      </c>
      <c r="AM494" s="94">
        <f>+'t44 (3)'!AO646</f>
        <v>0.02</v>
      </c>
      <c r="AN494" s="94">
        <f>+'t44 (3)'!AP646</f>
        <v>0</v>
      </c>
      <c r="AO494" s="94">
        <f>+'t44 (3)'!AQ646</f>
        <v>0</v>
      </c>
      <c r="AP494" s="94">
        <f>+'t44 (3)'!AR646</f>
        <v>0</v>
      </c>
      <c r="AQ494" s="94">
        <f>+'t44 (3)'!AS646</f>
        <v>0</v>
      </c>
      <c r="AR494" s="94">
        <f>+'t44 (3)'!AT646</f>
        <v>0</v>
      </c>
      <c r="AS494" s="94">
        <f>+'t44 (3)'!AU646</f>
        <v>0</v>
      </c>
      <c r="AT494" s="94">
        <f>+'t44 (3)'!AV646</f>
        <v>0</v>
      </c>
      <c r="AU494" s="94">
        <f>+'t44 (3)'!AW646</f>
        <v>0.01</v>
      </c>
      <c r="AV494" s="94">
        <f>+'t44 (3)'!AX646</f>
        <v>0</v>
      </c>
      <c r="AW494" s="94">
        <f>+'t44 (3)'!AY646</f>
        <v>0</v>
      </c>
      <c r="AX494" s="94">
        <f>+'t44 (3)'!AZ646</f>
        <v>0</v>
      </c>
      <c r="AY494" s="94">
        <f>+'t44 (3)'!BA646</f>
        <v>0</v>
      </c>
      <c r="AZ494" s="94">
        <f>+'t44 (3)'!BB646</f>
        <v>11</v>
      </c>
      <c r="BA494" s="94">
        <f>+'t44 (3)'!BC646</f>
        <v>1.78</v>
      </c>
      <c r="BB494" s="94">
        <f>+'t44 (3)'!BD646</f>
        <v>22</v>
      </c>
      <c r="BC494" s="94">
        <f>+'t44 (3)'!BE646</f>
        <v>2.75</v>
      </c>
      <c r="BD494" s="94">
        <f>+'t44 (3)'!BF646</f>
        <v>20</v>
      </c>
      <c r="BE494" s="94">
        <f>+'t44 (3)'!BG646</f>
        <v>2.15</v>
      </c>
      <c r="BF494" s="94">
        <f>+'t44 (3)'!BH646</f>
        <v>7</v>
      </c>
      <c r="BG494" s="94">
        <f>+'t44 (3)'!BI646</f>
        <v>1.19</v>
      </c>
      <c r="BH494" s="94">
        <f>+'t44 (3)'!BJ646</f>
        <v>19</v>
      </c>
      <c r="BI494" s="94">
        <f>+'t44 (3)'!BK646</f>
        <v>2.68</v>
      </c>
      <c r="BJ494" s="94">
        <f>+'t44 (3)'!BL646</f>
        <v>3</v>
      </c>
      <c r="BK494" s="94">
        <f>+'t44 (3)'!BM646</f>
        <v>0.3</v>
      </c>
      <c r="BL494" s="94">
        <f>+'t44 (3)'!BN646</f>
        <v>0</v>
      </c>
      <c r="BM494" s="94">
        <f>+'t44 (3)'!BO646</f>
        <v>0.08</v>
      </c>
      <c r="BN494" s="94">
        <f>+'t44 (3)'!BP646</f>
        <v>32</v>
      </c>
      <c r="BO494" s="94">
        <f>+'t44 (3)'!BQ646</f>
        <v>1.52</v>
      </c>
      <c r="BP494" s="94">
        <f>+'t44 (3)'!BR646</f>
        <v>45</v>
      </c>
      <c r="BQ494" s="94">
        <f>+'t44 (3)'!BS646</f>
        <v>0.88</v>
      </c>
      <c r="BR494" s="94">
        <f>+'t44 (3)'!BT646</f>
        <v>49</v>
      </c>
      <c r="BS494" s="94">
        <f>+'t44 (3)'!BU646</f>
        <v>1.21</v>
      </c>
      <c r="BT494" s="94">
        <f>+'t44 (3)'!BV646</f>
        <v>30</v>
      </c>
      <c r="BU494" s="94">
        <f>+'t44 (3)'!BW646</f>
        <v>0.68</v>
      </c>
      <c r="BV494" s="94">
        <f>+'t44 (3)'!BX646</f>
        <v>0</v>
      </c>
      <c r="BW494" s="94">
        <f>+'t44 (3)'!BY646</f>
        <v>0.01</v>
      </c>
      <c r="BX494" s="94">
        <f>+'t44 (3)'!BZ646</f>
        <v>0</v>
      </c>
      <c r="BY494" s="94">
        <f>+'t44 (3)'!CA646</f>
        <v>0</v>
      </c>
      <c r="BZ494" s="94">
        <f>+'t44 (3)'!CB646</f>
        <v>3</v>
      </c>
      <c r="CA494" s="94">
        <f>+'t44 (3)'!CC646</f>
        <v>0.25</v>
      </c>
    </row>
    <row r="495" spans="1:79" ht="16.5" customHeight="1" x14ac:dyDescent="0.45">
      <c r="A495" s="357" t="s">
        <v>878</v>
      </c>
      <c r="B495" s="94">
        <f>+'t44 (3)'!D647</f>
        <v>0</v>
      </c>
      <c r="C495" s="94">
        <f>+'t44 (3)'!E647</f>
        <v>0</v>
      </c>
      <c r="D495" s="94">
        <f>+'t44 (3)'!F647</f>
        <v>0</v>
      </c>
      <c r="E495" s="94">
        <f>+'t44 (3)'!G647</f>
        <v>0</v>
      </c>
      <c r="F495" s="94">
        <f>+'t44 (3)'!H647</f>
        <v>0</v>
      </c>
      <c r="G495" s="94">
        <f>+'t44 (3)'!I647</f>
        <v>0</v>
      </c>
      <c r="H495" s="94">
        <f>+'t44 (3)'!J647</f>
        <v>0</v>
      </c>
      <c r="I495" s="94">
        <f>+'t44 (3)'!K647</f>
        <v>0</v>
      </c>
      <c r="J495" s="94">
        <f>+'t44 (3)'!L647</f>
        <v>0</v>
      </c>
      <c r="K495" s="94">
        <f>+'t44 (3)'!M647</f>
        <v>0</v>
      </c>
      <c r="L495" s="94">
        <f>+'t44 (3)'!N647</f>
        <v>0</v>
      </c>
      <c r="M495" s="94">
        <f>+'t44 (3)'!O647</f>
        <v>0</v>
      </c>
      <c r="N495" s="94">
        <f>+'t44 (3)'!P647</f>
        <v>0</v>
      </c>
      <c r="O495" s="94">
        <f>+'t44 (3)'!Q647</f>
        <v>0</v>
      </c>
      <c r="P495" s="94">
        <f>+'t44 (3)'!R647</f>
        <v>0</v>
      </c>
      <c r="Q495" s="94">
        <f>+'t44 (3)'!S647</f>
        <v>0</v>
      </c>
      <c r="R495" s="94">
        <f>+'t44 (3)'!T647</f>
        <v>0</v>
      </c>
      <c r="S495" s="94">
        <f>+'t44 (3)'!U647</f>
        <v>0</v>
      </c>
      <c r="T495" s="94">
        <f>+'t44 (3)'!V647</f>
        <v>0</v>
      </c>
      <c r="U495" s="94">
        <f>+'t44 (3)'!W647</f>
        <v>0</v>
      </c>
      <c r="V495" s="94">
        <f>+'t44 (3)'!X647</f>
        <v>0</v>
      </c>
      <c r="W495" s="94">
        <f>+'t44 (3)'!Y647</f>
        <v>0</v>
      </c>
      <c r="X495" s="94">
        <f>+'t44 (3)'!Z647</f>
        <v>0</v>
      </c>
      <c r="Y495" s="94">
        <f>+'t44 (3)'!AA647</f>
        <v>0</v>
      </c>
      <c r="Z495" s="94">
        <f>+'t44 (3)'!AB647</f>
        <v>0</v>
      </c>
      <c r="AA495" s="94">
        <f>+'t44 (3)'!AC647</f>
        <v>0</v>
      </c>
      <c r="AB495" s="94">
        <f>+'t44 (3)'!AD647</f>
        <v>0</v>
      </c>
      <c r="AC495" s="94">
        <f>+'t44 (3)'!AE647</f>
        <v>0</v>
      </c>
      <c r="AD495" s="94">
        <f>+'t44 (3)'!AF647</f>
        <v>0</v>
      </c>
      <c r="AE495" s="94">
        <f>+'t44 (3)'!AG647</f>
        <v>0</v>
      </c>
      <c r="AF495" s="94">
        <f>+'t44 (3)'!AH647</f>
        <v>0</v>
      </c>
      <c r="AG495" s="94">
        <f>+'t44 (3)'!AI647</f>
        <v>0</v>
      </c>
      <c r="AH495" s="94">
        <f>+'t44 (3)'!AJ647</f>
        <v>0</v>
      </c>
      <c r="AI495" s="94">
        <f>+'t44 (3)'!AK647</f>
        <v>0</v>
      </c>
      <c r="AJ495" s="94">
        <f>+'t44 (3)'!AL647</f>
        <v>150</v>
      </c>
      <c r="AK495" s="94">
        <f>+'t44 (3)'!AM647</f>
        <v>1.86</v>
      </c>
      <c r="AL495" s="94">
        <f>+'t44 (3)'!AN647</f>
        <v>80</v>
      </c>
      <c r="AM495" s="94">
        <f>+'t44 (3)'!AO647</f>
        <v>0.97</v>
      </c>
      <c r="AN495" s="94">
        <f>+'t44 (3)'!AP647</f>
        <v>716</v>
      </c>
      <c r="AO495" s="94">
        <f>+'t44 (3)'!AQ647</f>
        <v>8.6999999999999993</v>
      </c>
      <c r="AP495" s="94">
        <f>+'t44 (3)'!AR647</f>
        <v>0</v>
      </c>
      <c r="AQ495" s="94">
        <f>+'t44 (3)'!AS647</f>
        <v>0</v>
      </c>
      <c r="AR495" s="94">
        <f>+'t44 (3)'!AT647</f>
        <v>0</v>
      </c>
      <c r="AS495" s="94">
        <f>+'t44 (3)'!AU647</f>
        <v>0</v>
      </c>
      <c r="AT495" s="94">
        <f>+'t44 (3)'!AV647</f>
        <v>0</v>
      </c>
      <c r="AU495" s="94">
        <f>+'t44 (3)'!AW647</f>
        <v>0</v>
      </c>
      <c r="AV495" s="94">
        <f>+'t44 (3)'!AX647</f>
        <v>0</v>
      </c>
      <c r="AW495" s="94">
        <f>+'t44 (3)'!AY647</f>
        <v>0</v>
      </c>
      <c r="AX495" s="94">
        <f>+'t44 (3)'!AZ647</f>
        <v>0</v>
      </c>
      <c r="AY495" s="94">
        <f>+'t44 (3)'!BA647</f>
        <v>0</v>
      </c>
      <c r="AZ495" s="94">
        <f>+'t44 (3)'!BB647</f>
        <v>0</v>
      </c>
      <c r="BA495" s="94">
        <f>+'t44 (3)'!BC647</f>
        <v>0</v>
      </c>
      <c r="BB495" s="94">
        <f>+'t44 (3)'!BD647</f>
        <v>371</v>
      </c>
      <c r="BC495" s="94">
        <f>+'t44 (3)'!BE647</f>
        <v>4.51</v>
      </c>
      <c r="BD495" s="94">
        <f>+'t44 (3)'!BF647</f>
        <v>0</v>
      </c>
      <c r="BE495" s="94">
        <f>+'t44 (3)'!BG647</f>
        <v>0</v>
      </c>
      <c r="BF495" s="94">
        <f>+'t44 (3)'!BH647</f>
        <v>0</v>
      </c>
      <c r="BG495" s="94">
        <f>+'t44 (3)'!BI647</f>
        <v>0</v>
      </c>
      <c r="BH495" s="94">
        <f>+'t44 (3)'!BJ647</f>
        <v>371</v>
      </c>
      <c r="BI495" s="94">
        <f>+'t44 (3)'!BK647</f>
        <v>4.4400000000000004</v>
      </c>
      <c r="BJ495" s="94">
        <f>+'t44 (3)'!BL647</f>
        <v>186</v>
      </c>
      <c r="BK495" s="94">
        <f>+'t44 (3)'!BM647</f>
        <v>2.19</v>
      </c>
      <c r="BL495" s="94">
        <f>+'t44 (3)'!BN647</f>
        <v>0</v>
      </c>
      <c r="BM495" s="94">
        <f>+'t44 (3)'!BO647</f>
        <v>0</v>
      </c>
      <c r="BN495" s="94">
        <f>+'t44 (3)'!BP647</f>
        <v>0</v>
      </c>
      <c r="BO495" s="94">
        <f>+'t44 (3)'!BQ647</f>
        <v>0</v>
      </c>
      <c r="BP495" s="94">
        <f>+'t44 (3)'!BR647</f>
        <v>0</v>
      </c>
      <c r="BQ495" s="94">
        <f>+'t44 (3)'!BS647</f>
        <v>0</v>
      </c>
      <c r="BR495" s="94">
        <f>+'t44 (3)'!BT647</f>
        <v>318</v>
      </c>
      <c r="BS495" s="94">
        <f>+'t44 (3)'!BU647</f>
        <v>3.66</v>
      </c>
      <c r="BT495" s="94">
        <f>+'t44 (3)'!BV647</f>
        <v>371</v>
      </c>
      <c r="BU495" s="94">
        <f>+'t44 (3)'!BW647</f>
        <v>4.2300000000000004</v>
      </c>
      <c r="BV495" s="94">
        <f>+'t44 (3)'!BX647</f>
        <v>186</v>
      </c>
      <c r="BW495" s="94">
        <f>+'t44 (3)'!BY647</f>
        <v>2.11</v>
      </c>
      <c r="BX495" s="94">
        <f>+'t44 (3)'!BZ647</f>
        <v>239</v>
      </c>
      <c r="BY495" s="94">
        <f>+'t44 (3)'!CA647</f>
        <v>2.64</v>
      </c>
      <c r="BZ495" s="94">
        <f>+'t44 (3)'!CB647</f>
        <v>0</v>
      </c>
      <c r="CA495" s="94">
        <f>+'t44 (3)'!CC647</f>
        <v>0</v>
      </c>
    </row>
    <row r="496" spans="1:79" ht="16.5" customHeight="1" x14ac:dyDescent="0.45">
      <c r="A496" s="358" t="s">
        <v>879</v>
      </c>
      <c r="B496" s="94">
        <f>+'t44 (3)'!D648</f>
        <v>0</v>
      </c>
      <c r="C496" s="94">
        <f>+'t44 (3)'!E648</f>
        <v>0</v>
      </c>
      <c r="D496" s="94">
        <f>+'t44 (3)'!F648</f>
        <v>0</v>
      </c>
      <c r="E496" s="94">
        <f>+'t44 (3)'!G648</f>
        <v>0</v>
      </c>
      <c r="F496" s="94">
        <f>+'t44 (3)'!H648</f>
        <v>0</v>
      </c>
      <c r="G496" s="94">
        <f>+'t44 (3)'!I648</f>
        <v>0</v>
      </c>
      <c r="H496" s="94">
        <f>+'t44 (3)'!J648</f>
        <v>0</v>
      </c>
      <c r="I496" s="94">
        <f>+'t44 (3)'!K648</f>
        <v>0</v>
      </c>
      <c r="J496" s="94">
        <f>+'t44 (3)'!L648</f>
        <v>0</v>
      </c>
      <c r="K496" s="94">
        <f>+'t44 (3)'!M648</f>
        <v>0</v>
      </c>
      <c r="L496" s="94">
        <f>+'t44 (3)'!N648</f>
        <v>0</v>
      </c>
      <c r="M496" s="94">
        <f>+'t44 (3)'!O648</f>
        <v>0</v>
      </c>
      <c r="N496" s="94">
        <f>+'t44 (3)'!P648</f>
        <v>0</v>
      </c>
      <c r="O496" s="94">
        <f>+'t44 (3)'!Q648</f>
        <v>0</v>
      </c>
      <c r="P496" s="94">
        <f>+'t44 (3)'!R648</f>
        <v>0</v>
      </c>
      <c r="Q496" s="94">
        <f>+'t44 (3)'!S648</f>
        <v>0.03</v>
      </c>
      <c r="R496" s="94">
        <f>+'t44 (3)'!T648</f>
        <v>0</v>
      </c>
      <c r="S496" s="94">
        <f>+'t44 (3)'!U648</f>
        <v>0</v>
      </c>
      <c r="T496" s="94">
        <f>+'t44 (3)'!V648</f>
        <v>0</v>
      </c>
      <c r="U496" s="94">
        <f>+'t44 (3)'!W648</f>
        <v>0</v>
      </c>
      <c r="V496" s="94">
        <f>+'t44 (3)'!X648</f>
        <v>0</v>
      </c>
      <c r="W496" s="94">
        <f>+'t44 (3)'!Y648</f>
        <v>0</v>
      </c>
      <c r="X496" s="94">
        <f>+'t44 (3)'!Z648</f>
        <v>0</v>
      </c>
      <c r="Y496" s="94">
        <f>+'t44 (3)'!AA648</f>
        <v>0</v>
      </c>
      <c r="Z496" s="94">
        <f>+'t44 (3)'!AB648</f>
        <v>0</v>
      </c>
      <c r="AA496" s="94">
        <f>+'t44 (3)'!AC648</f>
        <v>0</v>
      </c>
      <c r="AB496" s="94">
        <f>+'t44 (3)'!AD648</f>
        <v>0</v>
      </c>
      <c r="AC496" s="94">
        <f>+'t44 (3)'!AE648</f>
        <v>0</v>
      </c>
      <c r="AD496" s="94">
        <f>+'t44 (3)'!AF648</f>
        <v>0</v>
      </c>
      <c r="AE496" s="94">
        <f>+'t44 (3)'!AG648</f>
        <v>0</v>
      </c>
      <c r="AF496" s="94">
        <f>+'t44 (3)'!AH648</f>
        <v>0</v>
      </c>
      <c r="AG496" s="94">
        <f>+'t44 (3)'!AI648</f>
        <v>0</v>
      </c>
      <c r="AH496" s="94">
        <f>+'t44 (3)'!AJ648</f>
        <v>0</v>
      </c>
      <c r="AI496" s="94">
        <f>+'t44 (3)'!AK648</f>
        <v>0</v>
      </c>
      <c r="AJ496" s="94">
        <f>+'t44 (3)'!AL648</f>
        <v>0</v>
      </c>
      <c r="AK496" s="94">
        <f>+'t44 (3)'!AM648</f>
        <v>0</v>
      </c>
      <c r="AL496" s="94">
        <f>+'t44 (3)'!AN648</f>
        <v>0</v>
      </c>
      <c r="AM496" s="94">
        <f>+'t44 (3)'!AO648</f>
        <v>0</v>
      </c>
      <c r="AN496" s="94">
        <f>+'t44 (3)'!AP648</f>
        <v>0</v>
      </c>
      <c r="AO496" s="94">
        <f>+'t44 (3)'!AQ648</f>
        <v>0</v>
      </c>
      <c r="AP496" s="94">
        <f>+'t44 (3)'!AR648</f>
        <v>0</v>
      </c>
      <c r="AQ496" s="94">
        <f>+'t44 (3)'!AS648</f>
        <v>0</v>
      </c>
      <c r="AR496" s="94">
        <f>+'t44 (3)'!AT648</f>
        <v>0</v>
      </c>
      <c r="AS496" s="94">
        <f>+'t44 (3)'!AU648</f>
        <v>0</v>
      </c>
      <c r="AT496" s="94">
        <f>+'t44 (3)'!AV648</f>
        <v>0</v>
      </c>
      <c r="AU496" s="94">
        <f>+'t44 (3)'!AW648</f>
        <v>0</v>
      </c>
      <c r="AV496" s="94">
        <f>+'t44 (3)'!AX648</f>
        <v>0</v>
      </c>
      <c r="AW496" s="94">
        <f>+'t44 (3)'!AY648</f>
        <v>0</v>
      </c>
      <c r="AX496" s="94">
        <f>+'t44 (3)'!AZ648</f>
        <v>0</v>
      </c>
      <c r="AY496" s="94">
        <f>+'t44 (3)'!BA648</f>
        <v>0</v>
      </c>
      <c r="AZ496" s="94">
        <f>+'t44 (3)'!BB648</f>
        <v>0</v>
      </c>
      <c r="BA496" s="94">
        <f>+'t44 (3)'!BC648</f>
        <v>0</v>
      </c>
      <c r="BB496" s="94">
        <f>+'t44 (3)'!BD648</f>
        <v>0</v>
      </c>
      <c r="BC496" s="94">
        <f>+'t44 (3)'!BE648</f>
        <v>0</v>
      </c>
      <c r="BD496" s="94">
        <f>+'t44 (3)'!BF648</f>
        <v>0</v>
      </c>
      <c r="BE496" s="94">
        <f>+'t44 (3)'!BG648</f>
        <v>0</v>
      </c>
      <c r="BF496" s="94">
        <f>+'t44 (3)'!BH648</f>
        <v>0</v>
      </c>
      <c r="BG496" s="94">
        <f>+'t44 (3)'!BI648</f>
        <v>0</v>
      </c>
      <c r="BH496" s="94">
        <f>+'t44 (3)'!BJ648</f>
        <v>5</v>
      </c>
      <c r="BI496" s="94">
        <f>+'t44 (3)'!BK648</f>
        <v>0.08</v>
      </c>
      <c r="BJ496" s="94">
        <f>+'t44 (3)'!BL648</f>
        <v>0</v>
      </c>
      <c r="BK496" s="94">
        <f>+'t44 (3)'!BM648</f>
        <v>0</v>
      </c>
      <c r="BL496" s="94">
        <f>+'t44 (3)'!BN648</f>
        <v>0</v>
      </c>
      <c r="BM496" s="94">
        <f>+'t44 (3)'!BO648</f>
        <v>0</v>
      </c>
      <c r="BN496" s="94">
        <f>+'t44 (3)'!BP648</f>
        <v>0</v>
      </c>
      <c r="BO496" s="94">
        <f>+'t44 (3)'!BQ648</f>
        <v>0</v>
      </c>
      <c r="BP496" s="94">
        <f>+'t44 (3)'!BR648</f>
        <v>0</v>
      </c>
      <c r="BQ496" s="94">
        <f>+'t44 (3)'!BS648</f>
        <v>0</v>
      </c>
      <c r="BR496" s="94">
        <f>+'t44 (3)'!BT648</f>
        <v>0</v>
      </c>
      <c r="BS496" s="94">
        <f>+'t44 (3)'!BU648</f>
        <v>0</v>
      </c>
      <c r="BT496" s="94">
        <f>+'t44 (3)'!BV648</f>
        <v>0</v>
      </c>
      <c r="BU496" s="94">
        <f>+'t44 (3)'!BW648</f>
        <v>0</v>
      </c>
      <c r="BV496" s="94">
        <f>+'t44 (3)'!BX648</f>
        <v>0</v>
      </c>
      <c r="BW496" s="94">
        <f>+'t44 (3)'!BY648</f>
        <v>0</v>
      </c>
      <c r="BX496" s="94">
        <f>+'t44 (3)'!BZ648</f>
        <v>0</v>
      </c>
      <c r="BY496" s="94">
        <f>+'t44 (3)'!CA648</f>
        <v>0</v>
      </c>
      <c r="BZ496" s="94">
        <f>+'t44 (3)'!CB648</f>
        <v>0</v>
      </c>
      <c r="CA496" s="94">
        <f>+'t44 (3)'!CC648</f>
        <v>0</v>
      </c>
    </row>
    <row r="497" spans="1:79" ht="16.5" customHeight="1" x14ac:dyDescent="0.45">
      <c r="A497" s="357" t="s">
        <v>880</v>
      </c>
      <c r="B497" s="94">
        <f>+'t44 (3)'!D649</f>
        <v>40289</v>
      </c>
      <c r="C497" s="94">
        <f>+'t44 (3)'!E649</f>
        <v>42.71</v>
      </c>
      <c r="D497" s="94">
        <f>+'t44 (3)'!F649</f>
        <v>58865</v>
      </c>
      <c r="E497" s="94">
        <f>+'t44 (3)'!G649</f>
        <v>52.11</v>
      </c>
      <c r="F497" s="94">
        <f>+'t44 (3)'!H649</f>
        <v>81998</v>
      </c>
      <c r="G497" s="94">
        <f>+'t44 (3)'!I649</f>
        <v>75.11</v>
      </c>
      <c r="H497" s="94">
        <f>+'t44 (3)'!J649</f>
        <v>67929</v>
      </c>
      <c r="I497" s="94">
        <f>+'t44 (3)'!K649</f>
        <v>67.25</v>
      </c>
      <c r="J497" s="94">
        <f>+'t44 (3)'!L649</f>
        <v>115050</v>
      </c>
      <c r="K497" s="94">
        <f>+'t44 (3)'!M649</f>
        <v>93.29</v>
      </c>
      <c r="L497" s="94">
        <f>+'t44 (3)'!N649</f>
        <v>67131</v>
      </c>
      <c r="M497" s="94">
        <f>+'t44 (3)'!O649</f>
        <v>65.25</v>
      </c>
      <c r="N497" s="94">
        <f>+'t44 (3)'!P649</f>
        <v>95488</v>
      </c>
      <c r="O497" s="94">
        <f>+'t44 (3)'!Q649</f>
        <v>90.61</v>
      </c>
      <c r="P497" s="94">
        <f>+'t44 (3)'!R649</f>
        <v>47900</v>
      </c>
      <c r="Q497" s="94">
        <f>+'t44 (3)'!S649</f>
        <v>45.63</v>
      </c>
      <c r="R497" s="94">
        <f>+'t44 (3)'!T649</f>
        <v>51469</v>
      </c>
      <c r="S497" s="94">
        <f>+'t44 (3)'!U649</f>
        <v>49.39</v>
      </c>
      <c r="T497" s="94">
        <f>+'t44 (3)'!V649</f>
        <v>53156</v>
      </c>
      <c r="U497" s="94">
        <f>+'t44 (3)'!W649</f>
        <v>57.73</v>
      </c>
      <c r="V497" s="94">
        <f>+'t44 (3)'!X649</f>
        <v>50233</v>
      </c>
      <c r="W497" s="94">
        <f>+'t44 (3)'!Y649</f>
        <v>49.49</v>
      </c>
      <c r="X497" s="94">
        <f>+'t44 (3)'!Z649</f>
        <v>70914</v>
      </c>
      <c r="Y497" s="94">
        <f>+'t44 (3)'!AA649</f>
        <v>62.27</v>
      </c>
      <c r="Z497" s="94">
        <f>+'t44 (3)'!AB649</f>
        <v>40162</v>
      </c>
      <c r="AA497" s="94">
        <f>+'t44 (3)'!AC649</f>
        <v>39.729999999999997</v>
      </c>
      <c r="AB497" s="94">
        <f>+'t44 (3)'!AD649</f>
        <v>46886</v>
      </c>
      <c r="AC497" s="94">
        <f>+'t44 (3)'!AE649</f>
        <v>46.02</v>
      </c>
      <c r="AD497" s="94">
        <f>+'t44 (3)'!AF649</f>
        <v>79566</v>
      </c>
      <c r="AE497" s="94">
        <f>+'t44 (3)'!AG649</f>
        <v>72.2</v>
      </c>
      <c r="AF497" s="94">
        <f>+'t44 (3)'!AH649</f>
        <v>38313</v>
      </c>
      <c r="AG497" s="94">
        <f>+'t44 (3)'!AI649</f>
        <v>33.03</v>
      </c>
      <c r="AH497" s="94">
        <f>+'t44 (3)'!AJ649</f>
        <v>80886</v>
      </c>
      <c r="AI497" s="94">
        <f>+'t44 (3)'!AK649</f>
        <v>73.739999999999995</v>
      </c>
      <c r="AJ497" s="94">
        <f>+'t44 (3)'!AL649</f>
        <v>60155</v>
      </c>
      <c r="AK497" s="94">
        <f>+'t44 (3)'!AM649</f>
        <v>50.45</v>
      </c>
      <c r="AL497" s="94">
        <f>+'t44 (3)'!AN649</f>
        <v>56454</v>
      </c>
      <c r="AM497" s="94">
        <f>+'t44 (3)'!AO649</f>
        <v>53.9</v>
      </c>
      <c r="AN497" s="94">
        <f>+'t44 (3)'!AP649</f>
        <v>49648</v>
      </c>
      <c r="AO497" s="94">
        <f>+'t44 (3)'!AQ649</f>
        <v>44.12</v>
      </c>
      <c r="AP497" s="94">
        <f>+'t44 (3)'!AR649</f>
        <v>45902</v>
      </c>
      <c r="AQ497" s="94">
        <f>+'t44 (3)'!AS649</f>
        <v>42.29</v>
      </c>
      <c r="AR497" s="94">
        <f>+'t44 (3)'!AT649</f>
        <v>123125</v>
      </c>
      <c r="AS497" s="94">
        <f>+'t44 (3)'!AU649</f>
        <v>103.45</v>
      </c>
      <c r="AT497" s="94">
        <f>+'t44 (3)'!AV649</f>
        <v>44911</v>
      </c>
      <c r="AU497" s="94">
        <f>+'t44 (3)'!AW649</f>
        <v>39.130000000000003</v>
      </c>
      <c r="AV497" s="94">
        <f>+'t44 (3)'!AX649</f>
        <v>35057</v>
      </c>
      <c r="AW497" s="94">
        <f>+'t44 (3)'!AY649</f>
        <v>34.39</v>
      </c>
      <c r="AX497" s="94">
        <f>+'t44 (3)'!AZ649</f>
        <v>76088</v>
      </c>
      <c r="AY497" s="94">
        <f>+'t44 (3)'!BA649</f>
        <v>63.19</v>
      </c>
      <c r="AZ497" s="94">
        <f>+'t44 (3)'!BB649</f>
        <v>75673</v>
      </c>
      <c r="BA497" s="94">
        <f>+'t44 (3)'!BC649</f>
        <v>67.760000000000005</v>
      </c>
      <c r="BB497" s="94">
        <f>+'t44 (3)'!BD649</f>
        <v>60737</v>
      </c>
      <c r="BC497" s="94">
        <f>+'t44 (3)'!BE649</f>
        <v>53.84</v>
      </c>
      <c r="BD497" s="94">
        <f>+'t44 (3)'!BF649</f>
        <v>92033</v>
      </c>
      <c r="BE497" s="94">
        <f>+'t44 (3)'!BG649</f>
        <v>78.400000000000006</v>
      </c>
      <c r="BF497" s="94">
        <f>+'t44 (3)'!BH649</f>
        <v>72277</v>
      </c>
      <c r="BG497" s="94">
        <f>+'t44 (3)'!BI649</f>
        <v>61.52</v>
      </c>
      <c r="BH497" s="94">
        <f>+'t44 (3)'!BJ649</f>
        <v>73941</v>
      </c>
      <c r="BI497" s="94">
        <f>+'t44 (3)'!BK649</f>
        <v>65.61</v>
      </c>
      <c r="BJ497" s="94">
        <f>+'t44 (3)'!BL649</f>
        <v>83596</v>
      </c>
      <c r="BK497" s="94">
        <f>+'t44 (3)'!BM649</f>
        <v>72.66</v>
      </c>
      <c r="BL497" s="94">
        <f>+'t44 (3)'!BN649</f>
        <v>61904</v>
      </c>
      <c r="BM497" s="94">
        <f>+'t44 (3)'!BO649</f>
        <v>48.59</v>
      </c>
      <c r="BN497" s="94">
        <f>+'t44 (3)'!BP649</f>
        <v>93084</v>
      </c>
      <c r="BO497" s="94">
        <f>+'t44 (3)'!BQ649</f>
        <v>80.790000000000006</v>
      </c>
      <c r="BP497" s="94">
        <f>+'t44 (3)'!BR649</f>
        <v>65418</v>
      </c>
      <c r="BQ497" s="94">
        <f>+'t44 (3)'!BS649</f>
        <v>61.65</v>
      </c>
      <c r="BR497" s="94">
        <f>+'t44 (3)'!BT649</f>
        <v>9190</v>
      </c>
      <c r="BS497" s="94">
        <f>+'t44 (3)'!BU649</f>
        <v>13.12</v>
      </c>
      <c r="BT497" s="94">
        <f>+'t44 (3)'!BV649</f>
        <v>137669</v>
      </c>
      <c r="BU497" s="94">
        <f>+'t44 (3)'!BW649</f>
        <v>114.4</v>
      </c>
      <c r="BV497" s="94">
        <f>+'t44 (3)'!BX649</f>
        <v>93273</v>
      </c>
      <c r="BW497" s="94">
        <f>+'t44 (3)'!BY649</f>
        <v>77.959999999999994</v>
      </c>
      <c r="BX497" s="94">
        <f>+'t44 (3)'!BZ649</f>
        <v>93642</v>
      </c>
      <c r="BY497" s="94">
        <f>+'t44 (3)'!CA649</f>
        <v>82.4</v>
      </c>
      <c r="BZ497" s="94">
        <f>+'t44 (3)'!CB649</f>
        <v>97974</v>
      </c>
      <c r="CA497" s="94">
        <f>+'t44 (3)'!CC649</f>
        <v>81.95</v>
      </c>
    </row>
    <row r="498" spans="1:79" ht="16.5" customHeight="1" x14ac:dyDescent="0.45">
      <c r="A498" s="358" t="s">
        <v>881</v>
      </c>
      <c r="B498" s="94">
        <f>+'t44 (3)'!D650</f>
        <v>12336</v>
      </c>
      <c r="C498" s="94">
        <f>+'t44 (3)'!E650</f>
        <v>50.93</v>
      </c>
      <c r="D498" s="94">
        <f>+'t44 (3)'!F650</f>
        <v>11479</v>
      </c>
      <c r="E498" s="94">
        <f>+'t44 (3)'!G650</f>
        <v>57.7</v>
      </c>
      <c r="F498" s="94">
        <f>+'t44 (3)'!H650</f>
        <v>11350</v>
      </c>
      <c r="G498" s="94">
        <f>+'t44 (3)'!I650</f>
        <v>57.32</v>
      </c>
      <c r="H498" s="94">
        <f>+'t44 (3)'!J650</f>
        <v>12630</v>
      </c>
      <c r="I498" s="94">
        <f>+'t44 (3)'!K650</f>
        <v>62.2</v>
      </c>
      <c r="J498" s="94">
        <f>+'t44 (3)'!L650</f>
        <v>8172</v>
      </c>
      <c r="K498" s="94">
        <f>+'t44 (3)'!M650</f>
        <v>45.94</v>
      </c>
      <c r="L498" s="94">
        <f>+'t44 (3)'!N650</f>
        <v>22709</v>
      </c>
      <c r="M498" s="94">
        <f>+'t44 (3)'!O650</f>
        <v>84.73</v>
      </c>
      <c r="N498" s="94">
        <f>+'t44 (3)'!P650</f>
        <v>1345</v>
      </c>
      <c r="O498" s="94">
        <f>+'t44 (3)'!Q650</f>
        <v>10.97</v>
      </c>
      <c r="P498" s="94">
        <f>+'t44 (3)'!R650</f>
        <v>18168</v>
      </c>
      <c r="Q498" s="94">
        <f>+'t44 (3)'!S650</f>
        <v>87.78</v>
      </c>
      <c r="R498" s="94">
        <f>+'t44 (3)'!T650</f>
        <v>4392</v>
      </c>
      <c r="S498" s="94">
        <f>+'t44 (3)'!U650</f>
        <v>25.67</v>
      </c>
      <c r="T498" s="94">
        <f>+'t44 (3)'!V650</f>
        <v>6494</v>
      </c>
      <c r="U498" s="94">
        <f>+'t44 (3)'!W650</f>
        <v>31.84</v>
      </c>
      <c r="V498" s="94">
        <f>+'t44 (3)'!X650</f>
        <v>4221</v>
      </c>
      <c r="W498" s="94">
        <f>+'t44 (3)'!Y650</f>
        <v>18.82</v>
      </c>
      <c r="X498" s="94">
        <f>+'t44 (3)'!Z650</f>
        <v>4852</v>
      </c>
      <c r="Y498" s="94">
        <f>+'t44 (3)'!AA650</f>
        <v>115.37</v>
      </c>
      <c r="Z498" s="94">
        <f>+'t44 (3)'!AB650</f>
        <v>8103</v>
      </c>
      <c r="AA498" s="94">
        <f>+'t44 (3)'!AC650</f>
        <v>44.49</v>
      </c>
      <c r="AB498" s="94">
        <f>+'t44 (3)'!AD650</f>
        <v>3389</v>
      </c>
      <c r="AC498" s="94">
        <f>+'t44 (3)'!AE650</f>
        <v>21.08</v>
      </c>
      <c r="AD498" s="94">
        <f>+'t44 (3)'!AF650</f>
        <v>5344</v>
      </c>
      <c r="AE498" s="94">
        <f>+'t44 (3)'!AG650</f>
        <v>26.43</v>
      </c>
      <c r="AF498" s="94">
        <f>+'t44 (3)'!AH650</f>
        <v>2493</v>
      </c>
      <c r="AG498" s="94">
        <f>+'t44 (3)'!AI650</f>
        <v>13.71</v>
      </c>
      <c r="AH498" s="94">
        <f>+'t44 (3)'!AJ650</f>
        <v>4949</v>
      </c>
      <c r="AI498" s="94">
        <f>+'t44 (3)'!AK650</f>
        <v>24.32</v>
      </c>
      <c r="AJ498" s="94">
        <f>+'t44 (3)'!AL650</f>
        <v>3361</v>
      </c>
      <c r="AK498" s="94">
        <f>+'t44 (3)'!AM650</f>
        <v>18.03</v>
      </c>
      <c r="AL498" s="94">
        <f>+'t44 (3)'!AN650</f>
        <v>30742</v>
      </c>
      <c r="AM498" s="94">
        <f>+'t44 (3)'!AO650</f>
        <v>94</v>
      </c>
      <c r="AN498" s="94">
        <f>+'t44 (3)'!AP650</f>
        <v>27136</v>
      </c>
      <c r="AO498" s="94">
        <f>+'t44 (3)'!AQ650</f>
        <v>82.9</v>
      </c>
      <c r="AP498" s="94">
        <f>+'t44 (3)'!AR650</f>
        <v>3316</v>
      </c>
      <c r="AQ498" s="94">
        <f>+'t44 (3)'!AS650</f>
        <v>17.13</v>
      </c>
      <c r="AR498" s="94">
        <f>+'t44 (3)'!AT650</f>
        <v>1763</v>
      </c>
      <c r="AS498" s="94">
        <f>+'t44 (3)'!AU650</f>
        <v>10.79</v>
      </c>
      <c r="AT498" s="94">
        <f>+'t44 (3)'!AV650</f>
        <v>2860</v>
      </c>
      <c r="AU498" s="94">
        <f>+'t44 (3)'!AW650</f>
        <v>14.59</v>
      </c>
      <c r="AV498" s="94">
        <f>+'t44 (3)'!AX650</f>
        <v>7264</v>
      </c>
      <c r="AW498" s="94">
        <f>+'t44 (3)'!AY650</f>
        <v>38.17</v>
      </c>
      <c r="AX498" s="94">
        <f>+'t44 (3)'!AZ650</f>
        <v>28885</v>
      </c>
      <c r="AY498" s="94">
        <f>+'t44 (3)'!BA650</f>
        <v>96.86</v>
      </c>
      <c r="AZ498" s="94">
        <f>+'t44 (3)'!BB650</f>
        <v>4927</v>
      </c>
      <c r="BA498" s="94">
        <f>+'t44 (3)'!BC650</f>
        <v>27.24</v>
      </c>
      <c r="BB498" s="94">
        <f>+'t44 (3)'!BD650</f>
        <v>4022</v>
      </c>
      <c r="BC498" s="94">
        <f>+'t44 (3)'!BE650</f>
        <v>19.78</v>
      </c>
      <c r="BD498" s="94">
        <f>+'t44 (3)'!BF650</f>
        <v>2232</v>
      </c>
      <c r="BE498" s="94">
        <f>+'t44 (3)'!BG650</f>
        <v>11.21</v>
      </c>
      <c r="BF498" s="94">
        <f>+'t44 (3)'!BH650</f>
        <v>3328</v>
      </c>
      <c r="BG498" s="94">
        <f>+'t44 (3)'!BI650</f>
        <v>21.56</v>
      </c>
      <c r="BH498" s="94">
        <f>+'t44 (3)'!BJ650</f>
        <v>1339</v>
      </c>
      <c r="BI498" s="94">
        <f>+'t44 (3)'!BK650</f>
        <v>8.17</v>
      </c>
      <c r="BJ498" s="94">
        <f>+'t44 (3)'!BL650</f>
        <v>4278</v>
      </c>
      <c r="BK498" s="94">
        <f>+'t44 (3)'!BM650</f>
        <v>21.72</v>
      </c>
      <c r="BL498" s="94">
        <f>+'t44 (3)'!BN650</f>
        <v>3511</v>
      </c>
      <c r="BM498" s="94">
        <f>+'t44 (3)'!BO650</f>
        <v>20.72</v>
      </c>
      <c r="BN498" s="94">
        <f>+'t44 (3)'!BP650</f>
        <v>6960</v>
      </c>
      <c r="BO498" s="94">
        <f>+'t44 (3)'!BQ650</f>
        <v>28.49</v>
      </c>
      <c r="BP498" s="94">
        <f>+'t44 (3)'!BR650</f>
        <v>1062</v>
      </c>
      <c r="BQ498" s="94">
        <f>+'t44 (3)'!BS650</f>
        <v>7.21</v>
      </c>
      <c r="BR498" s="94">
        <f>+'t44 (3)'!BT650</f>
        <v>3432</v>
      </c>
      <c r="BS498" s="94">
        <f>+'t44 (3)'!BU650</f>
        <v>17.73</v>
      </c>
      <c r="BT498" s="94">
        <f>+'t44 (3)'!BV650</f>
        <v>1868</v>
      </c>
      <c r="BU498" s="94">
        <f>+'t44 (3)'!BW650</f>
        <v>9.8699999999999992</v>
      </c>
      <c r="BV498" s="94">
        <f>+'t44 (3)'!BX650</f>
        <v>1202</v>
      </c>
      <c r="BW498" s="94">
        <f>+'t44 (3)'!BY650</f>
        <v>9.3699999999999992</v>
      </c>
      <c r="BX498" s="94">
        <f>+'t44 (3)'!BZ650</f>
        <v>2162</v>
      </c>
      <c r="BY498" s="94">
        <f>+'t44 (3)'!CA650</f>
        <v>10.220000000000001</v>
      </c>
      <c r="BZ498" s="94">
        <f>+'t44 (3)'!CB650</f>
        <v>2016</v>
      </c>
      <c r="CA498" s="94">
        <f>+'t44 (3)'!CC650</f>
        <v>10.24</v>
      </c>
    </row>
    <row r="499" spans="1:79" ht="16.5" customHeight="1" x14ac:dyDescent="0.45">
      <c r="A499" s="357" t="s">
        <v>882</v>
      </c>
      <c r="B499" s="94">
        <f>+'t44 (3)'!D651</f>
        <v>3099</v>
      </c>
      <c r="C499" s="94">
        <f>+'t44 (3)'!E651</f>
        <v>17</v>
      </c>
      <c r="D499" s="94">
        <f>+'t44 (3)'!F651</f>
        <v>1373</v>
      </c>
      <c r="E499" s="94">
        <f>+'t44 (3)'!G651</f>
        <v>8.2200000000000006</v>
      </c>
      <c r="F499" s="94">
        <f>+'t44 (3)'!H651</f>
        <v>2800</v>
      </c>
      <c r="G499" s="94">
        <f>+'t44 (3)'!I651</f>
        <v>15.32</v>
      </c>
      <c r="H499" s="94">
        <f>+'t44 (3)'!J651</f>
        <v>4198</v>
      </c>
      <c r="I499" s="94">
        <f>+'t44 (3)'!K651</f>
        <v>23.68</v>
      </c>
      <c r="J499" s="94">
        <f>+'t44 (3)'!L651</f>
        <v>1799</v>
      </c>
      <c r="K499" s="94">
        <f>+'t44 (3)'!M651</f>
        <v>9.52</v>
      </c>
      <c r="L499" s="94">
        <f>+'t44 (3)'!N651</f>
        <v>3792</v>
      </c>
      <c r="M499" s="94">
        <f>+'t44 (3)'!O651</f>
        <v>19.87</v>
      </c>
      <c r="N499" s="94">
        <f>+'t44 (3)'!P651</f>
        <v>3650</v>
      </c>
      <c r="O499" s="94">
        <f>+'t44 (3)'!Q651</f>
        <v>16.309999999999999</v>
      </c>
      <c r="P499" s="94">
        <f>+'t44 (3)'!R651</f>
        <v>3113</v>
      </c>
      <c r="Q499" s="94">
        <f>+'t44 (3)'!S651</f>
        <v>14.31</v>
      </c>
      <c r="R499" s="94">
        <f>+'t44 (3)'!T651</f>
        <v>1616</v>
      </c>
      <c r="S499" s="94">
        <f>+'t44 (3)'!U651</f>
        <v>8.01</v>
      </c>
      <c r="T499" s="94">
        <f>+'t44 (3)'!V651</f>
        <v>2547</v>
      </c>
      <c r="U499" s="94">
        <f>+'t44 (3)'!W651</f>
        <v>11.44</v>
      </c>
      <c r="V499" s="94">
        <f>+'t44 (3)'!X651</f>
        <v>9484</v>
      </c>
      <c r="W499" s="94">
        <f>+'t44 (3)'!Y651</f>
        <v>39.99</v>
      </c>
      <c r="X499" s="94">
        <f>+'t44 (3)'!Z651</f>
        <v>2078</v>
      </c>
      <c r="Y499" s="94">
        <f>+'t44 (3)'!AA651</f>
        <v>10.39</v>
      </c>
      <c r="Z499" s="94">
        <f>+'t44 (3)'!AB651</f>
        <v>3582</v>
      </c>
      <c r="AA499" s="94">
        <f>+'t44 (3)'!AC651</f>
        <v>16.82</v>
      </c>
      <c r="AB499" s="94">
        <f>+'t44 (3)'!AD651</f>
        <v>2979</v>
      </c>
      <c r="AC499" s="94">
        <f>+'t44 (3)'!AE651</f>
        <v>13.57</v>
      </c>
      <c r="AD499" s="94">
        <f>+'t44 (3)'!AF651</f>
        <v>3531</v>
      </c>
      <c r="AE499" s="94">
        <f>+'t44 (3)'!AG651</f>
        <v>16.21</v>
      </c>
      <c r="AF499" s="94">
        <f>+'t44 (3)'!AH651</f>
        <v>3976</v>
      </c>
      <c r="AG499" s="94">
        <f>+'t44 (3)'!AI651</f>
        <v>18.2</v>
      </c>
      <c r="AH499" s="94">
        <f>+'t44 (3)'!AJ651</f>
        <v>4709</v>
      </c>
      <c r="AI499" s="94">
        <f>+'t44 (3)'!AK651</f>
        <v>19.73</v>
      </c>
      <c r="AJ499" s="94">
        <f>+'t44 (3)'!AL651</f>
        <v>3951</v>
      </c>
      <c r="AK499" s="94">
        <f>+'t44 (3)'!AM651</f>
        <v>17.95</v>
      </c>
      <c r="AL499" s="94">
        <f>+'t44 (3)'!AN651</f>
        <v>8497</v>
      </c>
      <c r="AM499" s="94">
        <f>+'t44 (3)'!AO651</f>
        <v>32.97</v>
      </c>
      <c r="AN499" s="94">
        <f>+'t44 (3)'!AP651</f>
        <v>6584</v>
      </c>
      <c r="AO499" s="94">
        <f>+'t44 (3)'!AQ651</f>
        <v>29.75</v>
      </c>
      <c r="AP499" s="94">
        <f>+'t44 (3)'!AR651</f>
        <v>1869</v>
      </c>
      <c r="AQ499" s="94">
        <f>+'t44 (3)'!AS651</f>
        <v>8.5</v>
      </c>
      <c r="AR499" s="94">
        <f>+'t44 (3)'!AT651</f>
        <v>2466</v>
      </c>
      <c r="AS499" s="94">
        <f>+'t44 (3)'!AU651</f>
        <v>11.4</v>
      </c>
      <c r="AT499" s="94">
        <f>+'t44 (3)'!AV651</f>
        <v>2802</v>
      </c>
      <c r="AU499" s="94">
        <f>+'t44 (3)'!AW651</f>
        <v>13.83</v>
      </c>
      <c r="AV499" s="94">
        <f>+'t44 (3)'!AX651</f>
        <v>2776</v>
      </c>
      <c r="AW499" s="94">
        <f>+'t44 (3)'!AY651</f>
        <v>13.87</v>
      </c>
      <c r="AX499" s="94">
        <f>+'t44 (3)'!AZ651</f>
        <v>2618</v>
      </c>
      <c r="AY499" s="94">
        <f>+'t44 (3)'!BA651</f>
        <v>12.27</v>
      </c>
      <c r="AZ499" s="94">
        <f>+'t44 (3)'!BB651</f>
        <v>3169</v>
      </c>
      <c r="BA499" s="94">
        <f>+'t44 (3)'!BC651</f>
        <v>15.75</v>
      </c>
      <c r="BB499" s="94">
        <f>+'t44 (3)'!BD651</f>
        <v>3095</v>
      </c>
      <c r="BC499" s="94">
        <f>+'t44 (3)'!BE651</f>
        <v>13.62</v>
      </c>
      <c r="BD499" s="94">
        <f>+'t44 (3)'!BF651</f>
        <v>2778</v>
      </c>
      <c r="BE499" s="94">
        <f>+'t44 (3)'!BG651</f>
        <v>12.45</v>
      </c>
      <c r="BF499" s="94">
        <f>+'t44 (3)'!BH651</f>
        <v>1764</v>
      </c>
      <c r="BG499" s="94">
        <f>+'t44 (3)'!BI651</f>
        <v>8.8699999999999992</v>
      </c>
      <c r="BH499" s="94">
        <f>+'t44 (3)'!BJ651</f>
        <v>2645</v>
      </c>
      <c r="BI499" s="94">
        <f>+'t44 (3)'!BK651</f>
        <v>12.46</v>
      </c>
      <c r="BJ499" s="94">
        <f>+'t44 (3)'!BL651</f>
        <v>2022</v>
      </c>
      <c r="BK499" s="94">
        <f>+'t44 (3)'!BM651</f>
        <v>9.5500000000000007</v>
      </c>
      <c r="BL499" s="94">
        <f>+'t44 (3)'!BN651</f>
        <v>2453</v>
      </c>
      <c r="BM499" s="94">
        <f>+'t44 (3)'!BO651</f>
        <v>10.66</v>
      </c>
      <c r="BN499" s="94">
        <f>+'t44 (3)'!BP651</f>
        <v>2560</v>
      </c>
      <c r="BO499" s="94">
        <f>+'t44 (3)'!BQ651</f>
        <v>11.19</v>
      </c>
      <c r="BP499" s="94">
        <f>+'t44 (3)'!BR651</f>
        <v>3131</v>
      </c>
      <c r="BQ499" s="94">
        <f>+'t44 (3)'!BS651</f>
        <v>14.69</v>
      </c>
      <c r="BR499" s="94">
        <f>+'t44 (3)'!BT651</f>
        <v>5465</v>
      </c>
      <c r="BS499" s="94">
        <f>+'t44 (3)'!BU651</f>
        <v>26.58</v>
      </c>
      <c r="BT499" s="94">
        <f>+'t44 (3)'!BV651</f>
        <v>4861</v>
      </c>
      <c r="BU499" s="94">
        <f>+'t44 (3)'!BW651</f>
        <v>24</v>
      </c>
      <c r="BV499" s="94">
        <f>+'t44 (3)'!BX651</f>
        <v>3614</v>
      </c>
      <c r="BW499" s="94">
        <f>+'t44 (3)'!BY651</f>
        <v>17.34</v>
      </c>
      <c r="BX499" s="94">
        <f>+'t44 (3)'!BZ651</f>
        <v>4413</v>
      </c>
      <c r="BY499" s="94">
        <f>+'t44 (3)'!CA651</f>
        <v>19.239999999999998</v>
      </c>
      <c r="BZ499" s="94">
        <f>+'t44 (3)'!CB651</f>
        <v>4500</v>
      </c>
      <c r="CA499" s="94">
        <f>+'t44 (3)'!CC651</f>
        <v>24.63</v>
      </c>
    </row>
    <row r="500" spans="1:79" ht="16.5" customHeight="1" x14ac:dyDescent="0.45">
      <c r="A500" s="358" t="s">
        <v>999</v>
      </c>
      <c r="B500" s="94">
        <f>+'t44 (3)'!D652</f>
        <v>64</v>
      </c>
      <c r="C500" s="94">
        <f>+'t44 (3)'!E652</f>
        <v>12.64</v>
      </c>
      <c r="D500" s="94">
        <f>+'t44 (3)'!F652</f>
        <v>0</v>
      </c>
      <c r="E500" s="94">
        <f>+'t44 (3)'!G652</f>
        <v>0</v>
      </c>
      <c r="F500" s="94">
        <f>+'t44 (3)'!H652</f>
        <v>0</v>
      </c>
      <c r="G500" s="94">
        <f>+'t44 (3)'!I652</f>
        <v>0</v>
      </c>
      <c r="H500" s="94">
        <f>+'t44 (3)'!J652</f>
        <v>0</v>
      </c>
      <c r="I500" s="94">
        <f>+'t44 (3)'!K652</f>
        <v>0</v>
      </c>
      <c r="J500" s="94">
        <f>+'t44 (3)'!L652</f>
        <v>0</v>
      </c>
      <c r="K500" s="94">
        <f>+'t44 (3)'!M652</f>
        <v>0</v>
      </c>
      <c r="L500" s="94">
        <f>+'t44 (3)'!N652</f>
        <v>0</v>
      </c>
      <c r="M500" s="94">
        <f>+'t44 (3)'!O652</f>
        <v>0</v>
      </c>
      <c r="N500" s="94">
        <f>+'t44 (3)'!P652</f>
        <v>0</v>
      </c>
      <c r="O500" s="94">
        <f>+'t44 (3)'!Q652</f>
        <v>0</v>
      </c>
      <c r="P500" s="94">
        <f>+'t44 (3)'!R652</f>
        <v>0</v>
      </c>
      <c r="Q500" s="94">
        <f>+'t44 (3)'!S652</f>
        <v>0</v>
      </c>
      <c r="R500" s="94">
        <f>+'t44 (3)'!T652</f>
        <v>0</v>
      </c>
      <c r="S500" s="94">
        <f>+'t44 (3)'!U652</f>
        <v>0</v>
      </c>
      <c r="T500" s="94">
        <f>+'t44 (3)'!V652</f>
        <v>0</v>
      </c>
      <c r="U500" s="94">
        <f>+'t44 (3)'!W652</f>
        <v>0</v>
      </c>
      <c r="V500" s="94">
        <f>+'t44 (3)'!X652</f>
        <v>0</v>
      </c>
      <c r="W500" s="94">
        <f>+'t44 (3)'!Y652</f>
        <v>0</v>
      </c>
      <c r="X500" s="94">
        <f>+'t44 (3)'!Z652</f>
        <v>0</v>
      </c>
      <c r="Y500" s="94">
        <f>+'t44 (3)'!AA652</f>
        <v>0</v>
      </c>
      <c r="Z500" s="94">
        <f>+'t44 (3)'!AB652</f>
        <v>0</v>
      </c>
      <c r="AA500" s="94">
        <f>+'t44 (3)'!AC652</f>
        <v>0</v>
      </c>
      <c r="AB500" s="94">
        <f>+'t44 (3)'!AD652</f>
        <v>0</v>
      </c>
      <c r="AC500" s="94">
        <f>+'t44 (3)'!AE652</f>
        <v>0</v>
      </c>
      <c r="AD500" s="94">
        <f>+'t44 (3)'!AF652</f>
        <v>0</v>
      </c>
      <c r="AE500" s="94">
        <f>+'t44 (3)'!AG652</f>
        <v>0</v>
      </c>
      <c r="AF500" s="94">
        <f>+'t44 (3)'!AH652</f>
        <v>0</v>
      </c>
      <c r="AG500" s="94">
        <f>+'t44 (3)'!AI652</f>
        <v>0</v>
      </c>
      <c r="AH500" s="94">
        <f>+'t44 (3)'!AJ652</f>
        <v>0</v>
      </c>
      <c r="AI500" s="94">
        <f>+'t44 (3)'!AK652</f>
        <v>0</v>
      </c>
      <c r="AJ500" s="94">
        <f>+'t44 (3)'!AL652</f>
        <v>0</v>
      </c>
      <c r="AK500" s="94">
        <f>+'t44 (3)'!AM652</f>
        <v>0</v>
      </c>
      <c r="AL500" s="94">
        <f>+'t44 (3)'!AN652</f>
        <v>0</v>
      </c>
      <c r="AM500" s="94">
        <f>+'t44 (3)'!AO652</f>
        <v>0</v>
      </c>
      <c r="AN500" s="94">
        <f>+'t44 (3)'!AP652</f>
        <v>0</v>
      </c>
      <c r="AO500" s="94">
        <f>+'t44 (3)'!AQ652</f>
        <v>0</v>
      </c>
      <c r="AP500" s="94">
        <f>+'t44 (3)'!AR652</f>
        <v>0</v>
      </c>
      <c r="AQ500" s="94">
        <f>+'t44 (3)'!AS652</f>
        <v>0</v>
      </c>
      <c r="AR500" s="94">
        <f>+'t44 (3)'!AT652</f>
        <v>0</v>
      </c>
      <c r="AS500" s="94">
        <f>+'t44 (3)'!AU652</f>
        <v>0</v>
      </c>
      <c r="AT500" s="94">
        <f>+'t44 (3)'!AV652</f>
        <v>0</v>
      </c>
      <c r="AU500" s="94">
        <f>+'t44 (3)'!AW652</f>
        <v>0</v>
      </c>
      <c r="AV500" s="94">
        <f>+'t44 (3)'!AX652</f>
        <v>0</v>
      </c>
      <c r="AW500" s="94">
        <f>+'t44 (3)'!AY652</f>
        <v>0</v>
      </c>
      <c r="AX500" s="94">
        <f>+'t44 (3)'!AZ652</f>
        <v>0</v>
      </c>
      <c r="AY500" s="94">
        <f>+'t44 (3)'!BA652</f>
        <v>0</v>
      </c>
      <c r="AZ500" s="94">
        <f>+'t44 (3)'!BB652</f>
        <v>0</v>
      </c>
      <c r="BA500" s="94">
        <f>+'t44 (3)'!BC652</f>
        <v>0</v>
      </c>
      <c r="BB500" s="94">
        <f>+'t44 (3)'!BD652</f>
        <v>0</v>
      </c>
      <c r="BC500" s="94">
        <f>+'t44 (3)'!BE652</f>
        <v>0</v>
      </c>
      <c r="BD500" s="94">
        <f>+'t44 (3)'!BF652</f>
        <v>0</v>
      </c>
      <c r="BE500" s="94">
        <f>+'t44 (3)'!BG652</f>
        <v>0</v>
      </c>
      <c r="BF500" s="94">
        <f>+'t44 (3)'!BH652</f>
        <v>0</v>
      </c>
      <c r="BG500" s="94">
        <f>+'t44 (3)'!BI652</f>
        <v>0</v>
      </c>
      <c r="BH500" s="94">
        <f>+'t44 (3)'!BJ652</f>
        <v>0</v>
      </c>
      <c r="BI500" s="94">
        <f>+'t44 (3)'!BK652</f>
        <v>0</v>
      </c>
      <c r="BJ500" s="94">
        <f>+'t44 (3)'!BL652</f>
        <v>0</v>
      </c>
      <c r="BK500" s="94">
        <f>+'t44 (3)'!BM652</f>
        <v>0</v>
      </c>
      <c r="BL500" s="94">
        <f>+'t44 (3)'!BN652</f>
        <v>0</v>
      </c>
      <c r="BM500" s="94">
        <f>+'t44 (3)'!BO652</f>
        <v>0</v>
      </c>
      <c r="BN500" s="94">
        <f>+'t44 (3)'!BP652</f>
        <v>0</v>
      </c>
      <c r="BO500" s="94">
        <f>+'t44 (3)'!BQ652</f>
        <v>0</v>
      </c>
      <c r="BP500" s="94">
        <f>+'t44 (3)'!BR652</f>
        <v>50</v>
      </c>
      <c r="BQ500" s="94">
        <f>+'t44 (3)'!BS652</f>
        <v>10.67</v>
      </c>
      <c r="BR500" s="94">
        <f>+'t44 (3)'!BT652</f>
        <v>0</v>
      </c>
      <c r="BS500" s="94">
        <f>+'t44 (3)'!BU652</f>
        <v>0</v>
      </c>
      <c r="BT500" s="94">
        <f>+'t44 (3)'!BV652</f>
        <v>0</v>
      </c>
      <c r="BU500" s="94">
        <f>+'t44 (3)'!BW652</f>
        <v>0</v>
      </c>
      <c r="BV500" s="94">
        <f>+'t44 (3)'!BX652</f>
        <v>0</v>
      </c>
      <c r="BW500" s="94">
        <f>+'t44 (3)'!BY652</f>
        <v>0</v>
      </c>
      <c r="BX500" s="94">
        <f>+'t44 (3)'!BZ652</f>
        <v>0</v>
      </c>
      <c r="BY500" s="94">
        <f>+'t44 (3)'!CA652</f>
        <v>0</v>
      </c>
      <c r="BZ500" s="94">
        <f>+'t44 (3)'!CB652</f>
        <v>0</v>
      </c>
      <c r="CA500" s="94">
        <f>+'t44 (3)'!CC652</f>
        <v>0</v>
      </c>
    </row>
    <row r="501" spans="1:79" ht="16.5" customHeight="1" x14ac:dyDescent="0.45">
      <c r="A501" s="357" t="s">
        <v>883</v>
      </c>
      <c r="B501" s="94">
        <f>+'t44 (3)'!D653</f>
        <v>14417</v>
      </c>
      <c r="C501" s="94">
        <f>+'t44 (3)'!E653</f>
        <v>285.52</v>
      </c>
      <c r="D501" s="94">
        <f>+'t44 (3)'!F653</f>
        <v>4448</v>
      </c>
      <c r="E501" s="94">
        <f>+'t44 (3)'!G653</f>
        <v>94.11</v>
      </c>
      <c r="F501" s="94">
        <f>+'t44 (3)'!H653</f>
        <v>8904</v>
      </c>
      <c r="G501" s="94">
        <f>+'t44 (3)'!I653</f>
        <v>182.95</v>
      </c>
      <c r="H501" s="94">
        <f>+'t44 (3)'!J653</f>
        <v>4446</v>
      </c>
      <c r="I501" s="94">
        <f>+'t44 (3)'!K653</f>
        <v>91.64</v>
      </c>
      <c r="J501" s="94">
        <f>+'t44 (3)'!L653</f>
        <v>8899</v>
      </c>
      <c r="K501" s="94">
        <f>+'t44 (3)'!M653</f>
        <v>181.84</v>
      </c>
      <c r="L501" s="94">
        <f>+'t44 (3)'!N653</f>
        <v>4456</v>
      </c>
      <c r="M501" s="94">
        <f>+'t44 (3)'!O653</f>
        <v>94.09</v>
      </c>
      <c r="N501" s="94">
        <f>+'t44 (3)'!P653</f>
        <v>8999</v>
      </c>
      <c r="O501" s="94">
        <f>+'t44 (3)'!Q653</f>
        <v>190.82</v>
      </c>
      <c r="P501" s="94">
        <f>+'t44 (3)'!R653</f>
        <v>8998</v>
      </c>
      <c r="Q501" s="94">
        <f>+'t44 (3)'!S653</f>
        <v>194.51</v>
      </c>
      <c r="R501" s="94">
        <f>+'t44 (3)'!T653</f>
        <v>4626</v>
      </c>
      <c r="S501" s="94">
        <f>+'t44 (3)'!U653</f>
        <v>103.45</v>
      </c>
      <c r="T501" s="94">
        <f>+'t44 (3)'!V653</f>
        <v>9449</v>
      </c>
      <c r="U501" s="94">
        <f>+'t44 (3)'!W653</f>
        <v>212.29</v>
      </c>
      <c r="V501" s="94">
        <f>+'t44 (3)'!X653</f>
        <v>4928</v>
      </c>
      <c r="W501" s="94">
        <f>+'t44 (3)'!Y653</f>
        <v>109.04</v>
      </c>
      <c r="X501" s="94">
        <f>+'t44 (3)'!Z653</f>
        <v>51284</v>
      </c>
      <c r="Y501" s="94">
        <f>+'t44 (3)'!AA653</f>
        <v>429.26</v>
      </c>
      <c r="Z501" s="94">
        <f>+'t44 (3)'!AB653</f>
        <v>74890</v>
      </c>
      <c r="AA501" s="94">
        <f>+'t44 (3)'!AC653</f>
        <v>600.88</v>
      </c>
      <c r="AB501" s="94">
        <f>+'t44 (3)'!AD653</f>
        <v>51570</v>
      </c>
      <c r="AC501" s="94">
        <f>+'t44 (3)'!AE653</f>
        <v>258.45999999999998</v>
      </c>
      <c r="AD501" s="94">
        <f>+'t44 (3)'!AF653</f>
        <v>210551</v>
      </c>
      <c r="AE501" s="94">
        <f>+'t44 (3)'!AG653</f>
        <v>1440.28</v>
      </c>
      <c r="AF501" s="94">
        <f>+'t44 (3)'!AH653</f>
        <v>103867</v>
      </c>
      <c r="AG501" s="94">
        <f>+'t44 (3)'!AI653</f>
        <v>764.87</v>
      </c>
      <c r="AH501" s="94">
        <f>+'t44 (3)'!AJ653</f>
        <v>195747</v>
      </c>
      <c r="AI501" s="94">
        <f>+'t44 (3)'!AK653</f>
        <v>1778.13</v>
      </c>
      <c r="AJ501" s="94">
        <f>+'t44 (3)'!AL653</f>
        <v>123074</v>
      </c>
      <c r="AK501" s="94">
        <f>+'t44 (3)'!AM653</f>
        <v>1265.47</v>
      </c>
      <c r="AL501" s="94">
        <f>+'t44 (3)'!AN653</f>
        <v>260205</v>
      </c>
      <c r="AM501" s="94">
        <f>+'t44 (3)'!AO653</f>
        <v>2339.5500000000002</v>
      </c>
      <c r="AN501" s="94">
        <f>+'t44 (3)'!AP653</f>
        <v>233336</v>
      </c>
      <c r="AO501" s="94">
        <f>+'t44 (3)'!AQ653</f>
        <v>2207.81</v>
      </c>
      <c r="AP501" s="94">
        <f>+'t44 (3)'!AR653</f>
        <v>207371</v>
      </c>
      <c r="AQ501" s="94">
        <f>+'t44 (3)'!AS653</f>
        <v>1840.57</v>
      </c>
      <c r="AR501" s="94">
        <f>+'t44 (3)'!AT653</f>
        <v>134747</v>
      </c>
      <c r="AS501" s="94">
        <f>+'t44 (3)'!AU653</f>
        <v>1410.88</v>
      </c>
      <c r="AT501" s="94">
        <f>+'t44 (3)'!AV653</f>
        <v>142790</v>
      </c>
      <c r="AU501" s="94">
        <f>+'t44 (3)'!AW653</f>
        <v>1282.32</v>
      </c>
      <c r="AV501" s="94">
        <f>+'t44 (3)'!AX653</f>
        <v>180139</v>
      </c>
      <c r="AW501" s="94">
        <f>+'t44 (3)'!AY653</f>
        <v>2026.21</v>
      </c>
      <c r="AX501" s="94">
        <f>+'t44 (3)'!AZ653</f>
        <v>181789</v>
      </c>
      <c r="AY501" s="94">
        <f>+'t44 (3)'!BA653</f>
        <v>2177.0500000000002</v>
      </c>
      <c r="AZ501" s="94">
        <f>+'t44 (3)'!BB653</f>
        <v>216645</v>
      </c>
      <c r="BA501" s="94">
        <f>+'t44 (3)'!BC653</f>
        <v>2469.67</v>
      </c>
      <c r="BB501" s="94">
        <f>+'t44 (3)'!BD653</f>
        <v>157273</v>
      </c>
      <c r="BC501" s="94">
        <f>+'t44 (3)'!BE653</f>
        <v>2216.5</v>
      </c>
      <c r="BD501" s="94">
        <f>+'t44 (3)'!BF653</f>
        <v>259082</v>
      </c>
      <c r="BE501" s="94">
        <f>+'t44 (3)'!BG653</f>
        <v>2884</v>
      </c>
      <c r="BF501" s="94">
        <f>+'t44 (3)'!BH653</f>
        <v>85166</v>
      </c>
      <c r="BG501" s="94">
        <f>+'t44 (3)'!BI653</f>
        <v>981.29</v>
      </c>
      <c r="BH501" s="94">
        <f>+'t44 (3)'!BJ653</f>
        <v>213362</v>
      </c>
      <c r="BI501" s="94">
        <f>+'t44 (3)'!BK653</f>
        <v>2220.13</v>
      </c>
      <c r="BJ501" s="94">
        <f>+'t44 (3)'!BL653</f>
        <v>216452</v>
      </c>
      <c r="BK501" s="94">
        <f>+'t44 (3)'!BM653</f>
        <v>2223.9899999999998</v>
      </c>
      <c r="BL501" s="94">
        <f>+'t44 (3)'!BN653</f>
        <v>138354</v>
      </c>
      <c r="BM501" s="94">
        <f>+'t44 (3)'!BO653</f>
        <v>1508.22</v>
      </c>
      <c r="BN501" s="94">
        <f>+'t44 (3)'!BP653</f>
        <v>135851</v>
      </c>
      <c r="BO501" s="94">
        <f>+'t44 (3)'!BQ653</f>
        <v>1515.6</v>
      </c>
      <c r="BP501" s="94">
        <f>+'t44 (3)'!BR653</f>
        <v>137072</v>
      </c>
      <c r="BQ501" s="94">
        <f>+'t44 (3)'!BS653</f>
        <v>1671.71</v>
      </c>
      <c r="BR501" s="94">
        <f>+'t44 (3)'!BT653</f>
        <v>169570</v>
      </c>
      <c r="BS501" s="94">
        <f>+'t44 (3)'!BU653</f>
        <v>2105.5700000000002</v>
      </c>
      <c r="BT501" s="94">
        <f>+'t44 (3)'!BV653</f>
        <v>127854</v>
      </c>
      <c r="BU501" s="94">
        <f>+'t44 (3)'!BW653</f>
        <v>1654.07</v>
      </c>
      <c r="BV501" s="94">
        <f>+'t44 (3)'!BX653</f>
        <v>201409</v>
      </c>
      <c r="BW501" s="94">
        <f>+'t44 (3)'!BY653</f>
        <v>2692.38</v>
      </c>
      <c r="BX501" s="94">
        <f>+'t44 (3)'!BZ653</f>
        <v>97249</v>
      </c>
      <c r="BY501" s="94">
        <f>+'t44 (3)'!CA653</f>
        <v>1319.87</v>
      </c>
      <c r="BZ501" s="94">
        <f>+'t44 (3)'!CB653</f>
        <v>298495</v>
      </c>
      <c r="CA501" s="94">
        <f>+'t44 (3)'!CC653</f>
        <v>3715.5</v>
      </c>
    </row>
    <row r="502" spans="1:79" ht="16.5" customHeight="1" x14ac:dyDescent="0.45">
      <c r="A502" s="358" t="s">
        <v>884</v>
      </c>
      <c r="B502" s="94">
        <f>+'t44 (3)'!D654</f>
        <v>0</v>
      </c>
      <c r="C502" s="94">
        <f>+'t44 (3)'!E654</f>
        <v>21426.66</v>
      </c>
      <c r="D502" s="94">
        <f>+'t44 (3)'!F654</f>
        <v>0</v>
      </c>
      <c r="E502" s="94">
        <f>+'t44 (3)'!G654</f>
        <v>17847.400000000001</v>
      </c>
      <c r="F502" s="94">
        <f>+'t44 (3)'!H654</f>
        <v>0</v>
      </c>
      <c r="G502" s="94">
        <f>+'t44 (3)'!I654</f>
        <v>20756.55</v>
      </c>
      <c r="H502" s="94">
        <f>+'t44 (3)'!J654</f>
        <v>0</v>
      </c>
      <c r="I502" s="94">
        <f>+'t44 (3)'!K654</f>
        <v>21635</v>
      </c>
      <c r="J502" s="94">
        <f>+'t44 (3)'!L654</f>
        <v>0</v>
      </c>
      <c r="K502" s="94">
        <f>+'t44 (3)'!M654</f>
        <v>22953.95</v>
      </c>
      <c r="L502" s="94">
        <f>+'t44 (3)'!N654</f>
        <v>0</v>
      </c>
      <c r="M502" s="94">
        <f>+'t44 (3)'!O654</f>
        <v>28461.38</v>
      </c>
      <c r="N502" s="94">
        <f>+'t44 (3)'!P654</f>
        <v>0</v>
      </c>
      <c r="O502" s="94">
        <f>+'t44 (3)'!Q654</f>
        <v>27844.34</v>
      </c>
      <c r="P502" s="94">
        <f>+'t44 (3)'!R654</f>
        <v>0</v>
      </c>
      <c r="Q502" s="94">
        <f>+'t44 (3)'!S654</f>
        <v>22639.58</v>
      </c>
      <c r="R502" s="94">
        <f>+'t44 (3)'!T654</f>
        <v>0</v>
      </c>
      <c r="S502" s="94">
        <f>+'t44 (3)'!U654</f>
        <v>22172.02</v>
      </c>
      <c r="T502" s="94">
        <f>+'t44 (3)'!V654</f>
        <v>0</v>
      </c>
      <c r="U502" s="94">
        <f>+'t44 (3)'!W654</f>
        <v>25552.61</v>
      </c>
      <c r="V502" s="94">
        <f>+'t44 (3)'!X654</f>
        <v>0</v>
      </c>
      <c r="W502" s="94">
        <f>+'t44 (3)'!Y654</f>
        <v>20568.43</v>
      </c>
      <c r="X502" s="94">
        <f>+'t44 (3)'!Z654</f>
        <v>0</v>
      </c>
      <c r="Y502" s="94">
        <f>+'t44 (3)'!AA654</f>
        <v>19566.47</v>
      </c>
      <c r="Z502" s="94">
        <f>+'t44 (3)'!AB654</f>
        <v>0</v>
      </c>
      <c r="AA502" s="94">
        <f>+'t44 (3)'!AC654</f>
        <v>13367.06</v>
      </c>
      <c r="AB502" s="94">
        <f>+'t44 (3)'!AD654</f>
        <v>0</v>
      </c>
      <c r="AC502" s="94">
        <f>+'t44 (3)'!AE654</f>
        <v>12430.16</v>
      </c>
      <c r="AD502" s="94">
        <f>+'t44 (3)'!AF654</f>
        <v>0</v>
      </c>
      <c r="AE502" s="94">
        <f>+'t44 (3)'!AG654</f>
        <v>10880.79</v>
      </c>
      <c r="AF502" s="94">
        <f>+'t44 (3)'!AH654</f>
        <v>0</v>
      </c>
      <c r="AG502" s="94">
        <f>+'t44 (3)'!AI654</f>
        <v>12440.04</v>
      </c>
      <c r="AH502" s="94">
        <f>+'t44 (3)'!AJ654</f>
        <v>0</v>
      </c>
      <c r="AI502" s="94">
        <f>+'t44 (3)'!AK654</f>
        <v>15312.69</v>
      </c>
      <c r="AJ502" s="94">
        <f>+'t44 (3)'!AL654</f>
        <v>0</v>
      </c>
      <c r="AK502" s="94">
        <f>+'t44 (3)'!AM654</f>
        <v>16241.59</v>
      </c>
      <c r="AL502" s="94">
        <f>+'t44 (3)'!AN654</f>
        <v>0</v>
      </c>
      <c r="AM502" s="94">
        <f>+'t44 (3)'!AO654</f>
        <v>17076.07</v>
      </c>
      <c r="AN502" s="94">
        <f>+'t44 (3)'!AP654</f>
        <v>0</v>
      </c>
      <c r="AO502" s="94">
        <f>+'t44 (3)'!AQ654</f>
        <v>17963.03</v>
      </c>
      <c r="AP502" s="94">
        <f>+'t44 (3)'!AR654</f>
        <v>0</v>
      </c>
      <c r="AQ502" s="94">
        <f>+'t44 (3)'!AS654</f>
        <v>16656.72</v>
      </c>
      <c r="AR502" s="94">
        <f>+'t44 (3)'!AT654</f>
        <v>0</v>
      </c>
      <c r="AS502" s="94">
        <f>+'t44 (3)'!AU654</f>
        <v>17815</v>
      </c>
      <c r="AT502" s="94">
        <f>+'t44 (3)'!AV654</f>
        <v>0</v>
      </c>
      <c r="AU502" s="94">
        <f>+'t44 (3)'!AW654</f>
        <v>21222.52</v>
      </c>
      <c r="AV502" s="94">
        <f>+'t44 (3)'!AX654</f>
        <v>0</v>
      </c>
      <c r="AW502" s="94">
        <f>+'t44 (3)'!AY654</f>
        <v>21875.11</v>
      </c>
      <c r="AX502" s="94">
        <f>+'t44 (3)'!AZ654</f>
        <v>0</v>
      </c>
      <c r="AY502" s="94">
        <f>+'t44 (3)'!BA654</f>
        <v>20206.73</v>
      </c>
      <c r="AZ502" s="94">
        <f>+'t44 (3)'!BB654</f>
        <v>0</v>
      </c>
      <c r="BA502" s="94">
        <f>+'t44 (3)'!BC654</f>
        <v>14418.15</v>
      </c>
      <c r="BB502" s="94">
        <f>+'t44 (3)'!BD654</f>
        <v>0</v>
      </c>
      <c r="BC502" s="94">
        <f>+'t44 (3)'!BE654</f>
        <v>16637.43</v>
      </c>
      <c r="BD502" s="94">
        <f>+'t44 (3)'!BF654</f>
        <v>0</v>
      </c>
      <c r="BE502" s="94">
        <f>+'t44 (3)'!BG654</f>
        <v>15435.26</v>
      </c>
      <c r="BF502" s="94">
        <f>+'t44 (3)'!BH654</f>
        <v>0</v>
      </c>
      <c r="BG502" s="94">
        <f>+'t44 (3)'!BI654</f>
        <v>22108.27</v>
      </c>
      <c r="BH502" s="94">
        <f>+'t44 (3)'!BJ654</f>
        <v>0</v>
      </c>
      <c r="BI502" s="94">
        <f>+'t44 (3)'!BK654</f>
        <v>19070.23</v>
      </c>
      <c r="BJ502" s="94">
        <f>+'t44 (3)'!BL654</f>
        <v>0</v>
      </c>
      <c r="BK502" s="94">
        <f>+'t44 (3)'!BM654</f>
        <v>18113.400000000001</v>
      </c>
      <c r="BL502" s="94">
        <f>+'t44 (3)'!BN654</f>
        <v>0</v>
      </c>
      <c r="BM502" s="94">
        <f>+'t44 (3)'!BO654</f>
        <v>21357.55</v>
      </c>
      <c r="BN502" s="94">
        <f>+'t44 (3)'!BP654</f>
        <v>0</v>
      </c>
      <c r="BO502" s="94">
        <f>+'t44 (3)'!BQ654</f>
        <v>24486.9</v>
      </c>
      <c r="BP502" s="94">
        <f>+'t44 (3)'!BR654</f>
        <v>0</v>
      </c>
      <c r="BQ502" s="94">
        <f>+'t44 (3)'!BS654</f>
        <v>24052.02</v>
      </c>
      <c r="BR502" s="94">
        <f>+'t44 (3)'!BT654</f>
        <v>0</v>
      </c>
      <c r="BS502" s="94">
        <f>+'t44 (3)'!BU654</f>
        <v>23365.05</v>
      </c>
      <c r="BT502" s="94">
        <f>+'t44 (3)'!BV654</f>
        <v>0</v>
      </c>
      <c r="BU502" s="94">
        <f>+'t44 (3)'!BW654</f>
        <v>23177.98</v>
      </c>
      <c r="BV502" s="94">
        <f>+'t44 (3)'!BX654</f>
        <v>0</v>
      </c>
      <c r="BW502" s="94">
        <f>+'t44 (3)'!BY654</f>
        <v>23096.71</v>
      </c>
      <c r="BX502" s="94">
        <f>+'t44 (3)'!BZ654</f>
        <v>0</v>
      </c>
      <c r="BY502" s="94">
        <f>+'t44 (3)'!CA654</f>
        <v>19121.22</v>
      </c>
      <c r="BZ502" s="94">
        <f>+'t44 (3)'!CB654</f>
        <v>0</v>
      </c>
      <c r="CA502" s="94">
        <f>+'t44 (3)'!CC654</f>
        <v>22224.63</v>
      </c>
    </row>
    <row r="503" spans="1:79" ht="16.5" customHeight="1" x14ac:dyDescent="0.45">
      <c r="A503" s="357" t="s">
        <v>885</v>
      </c>
      <c r="B503" s="94">
        <f>+'t44 (3)'!D655</f>
        <v>120214</v>
      </c>
      <c r="C503" s="94">
        <f>+'t44 (3)'!E655</f>
        <v>1595.61</v>
      </c>
      <c r="D503" s="94">
        <f>+'t44 (3)'!F655</f>
        <v>78725</v>
      </c>
      <c r="E503" s="94">
        <f>+'t44 (3)'!G655</f>
        <v>1148.8800000000001</v>
      </c>
      <c r="F503" s="94">
        <f>+'t44 (3)'!H655</f>
        <v>88040</v>
      </c>
      <c r="G503" s="94">
        <f>+'t44 (3)'!I655</f>
        <v>1430.15</v>
      </c>
      <c r="H503" s="94">
        <f>+'t44 (3)'!J655</f>
        <v>108121</v>
      </c>
      <c r="I503" s="94">
        <f>+'t44 (3)'!K655</f>
        <v>1667.23</v>
      </c>
      <c r="J503" s="94">
        <f>+'t44 (3)'!L655</f>
        <v>149800</v>
      </c>
      <c r="K503" s="94">
        <f>+'t44 (3)'!M655</f>
        <v>2548.56</v>
      </c>
      <c r="L503" s="94">
        <f>+'t44 (3)'!N655</f>
        <v>171885</v>
      </c>
      <c r="M503" s="94">
        <f>+'t44 (3)'!O655</f>
        <v>2959.29</v>
      </c>
      <c r="N503" s="94">
        <f>+'t44 (3)'!P655</f>
        <v>160298</v>
      </c>
      <c r="O503" s="94">
        <f>+'t44 (3)'!Q655</f>
        <v>2542.9499999999998</v>
      </c>
      <c r="P503" s="94">
        <f>+'t44 (3)'!R655</f>
        <v>199140</v>
      </c>
      <c r="Q503" s="94">
        <f>+'t44 (3)'!S655</f>
        <v>2882.51</v>
      </c>
      <c r="R503" s="94">
        <f>+'t44 (3)'!T655</f>
        <v>157929</v>
      </c>
      <c r="S503" s="94">
        <f>+'t44 (3)'!U655</f>
        <v>2175.33</v>
      </c>
      <c r="T503" s="94">
        <f>+'t44 (3)'!V655</f>
        <v>126633</v>
      </c>
      <c r="U503" s="94">
        <f>+'t44 (3)'!W655</f>
        <v>1861.18</v>
      </c>
      <c r="V503" s="94">
        <f>+'t44 (3)'!X655</f>
        <v>110546</v>
      </c>
      <c r="W503" s="94">
        <f>+'t44 (3)'!Y655</f>
        <v>1564.93</v>
      </c>
      <c r="X503" s="94">
        <f>+'t44 (3)'!Z655</f>
        <v>133494</v>
      </c>
      <c r="Y503" s="94">
        <f>+'t44 (3)'!AA655</f>
        <v>1731.57</v>
      </c>
      <c r="Z503" s="94">
        <f>+'t44 (3)'!AB655</f>
        <v>94076</v>
      </c>
      <c r="AA503" s="94">
        <f>+'t44 (3)'!AC655</f>
        <v>1187.04</v>
      </c>
      <c r="AB503" s="94">
        <f>+'t44 (3)'!AD655</f>
        <v>139007</v>
      </c>
      <c r="AC503" s="94">
        <f>+'t44 (3)'!AE655</f>
        <v>1443.14</v>
      </c>
      <c r="AD503" s="94">
        <f>+'t44 (3)'!AF655</f>
        <v>99371</v>
      </c>
      <c r="AE503" s="94">
        <f>+'t44 (3)'!AG655</f>
        <v>1226.67</v>
      </c>
      <c r="AF503" s="94">
        <f>+'t44 (3)'!AH655</f>
        <v>121816</v>
      </c>
      <c r="AG503" s="94">
        <f>+'t44 (3)'!AI655</f>
        <v>1516.85</v>
      </c>
      <c r="AH503" s="94">
        <f>+'t44 (3)'!AJ655</f>
        <v>101689</v>
      </c>
      <c r="AI503" s="94">
        <f>+'t44 (3)'!AK655</f>
        <v>1364.8</v>
      </c>
      <c r="AJ503" s="94">
        <f>+'t44 (3)'!AL655</f>
        <v>143408</v>
      </c>
      <c r="AK503" s="94">
        <f>+'t44 (3)'!AM655</f>
        <v>1889.34</v>
      </c>
      <c r="AL503" s="94">
        <f>+'t44 (3)'!AN655</f>
        <v>131918</v>
      </c>
      <c r="AM503" s="94">
        <f>+'t44 (3)'!AO655</f>
        <v>1623.1</v>
      </c>
      <c r="AN503" s="94">
        <f>+'t44 (3)'!AP655</f>
        <v>137606</v>
      </c>
      <c r="AO503" s="94">
        <f>+'t44 (3)'!AQ655</f>
        <v>1651.46</v>
      </c>
      <c r="AP503" s="94">
        <f>+'t44 (3)'!AR655</f>
        <v>111659</v>
      </c>
      <c r="AQ503" s="94">
        <f>+'t44 (3)'!AS655</f>
        <v>1507.43</v>
      </c>
      <c r="AR503" s="94">
        <f>+'t44 (3)'!AT655</f>
        <v>104188</v>
      </c>
      <c r="AS503" s="94">
        <f>+'t44 (3)'!AU655</f>
        <v>1469.49</v>
      </c>
      <c r="AT503" s="94">
        <f>+'t44 (3)'!AV655</f>
        <v>184535</v>
      </c>
      <c r="AU503" s="94">
        <f>+'t44 (3)'!AW655</f>
        <v>2435.4499999999998</v>
      </c>
      <c r="AV503" s="94">
        <f>+'t44 (3)'!AX655</f>
        <v>141169</v>
      </c>
      <c r="AW503" s="94">
        <f>+'t44 (3)'!AY655</f>
        <v>1998.71</v>
      </c>
      <c r="AX503" s="94">
        <f>+'t44 (3)'!AZ655</f>
        <v>8961</v>
      </c>
      <c r="AY503" s="94">
        <f>+'t44 (3)'!BA655</f>
        <v>145.52000000000001</v>
      </c>
      <c r="AZ503" s="94">
        <f>+'t44 (3)'!BB655</f>
        <v>6561</v>
      </c>
      <c r="BA503" s="94">
        <f>+'t44 (3)'!BC655</f>
        <v>102.54</v>
      </c>
      <c r="BB503" s="94">
        <f>+'t44 (3)'!BD655</f>
        <v>6172</v>
      </c>
      <c r="BC503" s="94">
        <f>+'t44 (3)'!BE655</f>
        <v>93.35</v>
      </c>
      <c r="BD503" s="94">
        <f>+'t44 (3)'!BF655</f>
        <v>8661</v>
      </c>
      <c r="BE503" s="94">
        <f>+'t44 (3)'!BG655</f>
        <v>128.97</v>
      </c>
      <c r="BF503" s="94">
        <f>+'t44 (3)'!BH655</f>
        <v>6377</v>
      </c>
      <c r="BG503" s="94">
        <f>+'t44 (3)'!BI655</f>
        <v>91.43</v>
      </c>
      <c r="BH503" s="94">
        <f>+'t44 (3)'!BJ655</f>
        <v>5841</v>
      </c>
      <c r="BI503" s="94">
        <f>+'t44 (3)'!BK655</f>
        <v>78</v>
      </c>
      <c r="BJ503" s="94">
        <f>+'t44 (3)'!BL655</f>
        <v>4190</v>
      </c>
      <c r="BK503" s="94">
        <f>+'t44 (3)'!BM655</f>
        <v>55.05</v>
      </c>
      <c r="BL503" s="94">
        <f>+'t44 (3)'!BN655</f>
        <v>3773</v>
      </c>
      <c r="BM503" s="94">
        <f>+'t44 (3)'!BO655</f>
        <v>53.27</v>
      </c>
      <c r="BN503" s="94">
        <f>+'t44 (3)'!BP655</f>
        <v>4763</v>
      </c>
      <c r="BO503" s="94">
        <f>+'t44 (3)'!BQ655</f>
        <v>71.099999999999994</v>
      </c>
      <c r="BP503" s="94">
        <f>+'t44 (3)'!BR655</f>
        <v>5813</v>
      </c>
      <c r="BQ503" s="94">
        <f>+'t44 (3)'!BS655</f>
        <v>98.82</v>
      </c>
      <c r="BR503" s="94">
        <f>+'t44 (3)'!BT655</f>
        <v>6116</v>
      </c>
      <c r="BS503" s="94">
        <f>+'t44 (3)'!BU655</f>
        <v>119.98</v>
      </c>
      <c r="BT503" s="94">
        <f>+'t44 (3)'!BV655</f>
        <v>5223</v>
      </c>
      <c r="BU503" s="94">
        <f>+'t44 (3)'!BW655</f>
        <v>92.28</v>
      </c>
      <c r="BV503" s="94">
        <f>+'t44 (3)'!BX655</f>
        <v>5931</v>
      </c>
      <c r="BW503" s="94">
        <f>+'t44 (3)'!BY655</f>
        <v>145.06</v>
      </c>
      <c r="BX503" s="94">
        <f>+'t44 (3)'!BZ655</f>
        <v>6096</v>
      </c>
      <c r="BY503" s="94">
        <f>+'t44 (3)'!CA655</f>
        <v>107.23</v>
      </c>
      <c r="BZ503" s="94">
        <f>+'t44 (3)'!CB655</f>
        <v>6896</v>
      </c>
      <c r="CA503" s="94">
        <f>+'t44 (3)'!CC655</f>
        <v>120.74</v>
      </c>
    </row>
    <row r="504" spans="1:79" ht="16.5" customHeight="1" x14ac:dyDescent="0.45">
      <c r="A504" s="358" t="s">
        <v>886</v>
      </c>
      <c r="B504" s="94">
        <f>+'t44 (3)'!D656</f>
        <v>475985</v>
      </c>
      <c r="C504" s="94">
        <f>+'t44 (3)'!E656</f>
        <v>7823.09</v>
      </c>
      <c r="D504" s="94">
        <f>+'t44 (3)'!F656</f>
        <v>334742</v>
      </c>
      <c r="E504" s="94">
        <f>+'t44 (3)'!G656</f>
        <v>5455.89</v>
      </c>
      <c r="F504" s="94">
        <f>+'t44 (3)'!H656</f>
        <v>366112</v>
      </c>
      <c r="G504" s="94">
        <f>+'t44 (3)'!I656</f>
        <v>6094.82</v>
      </c>
      <c r="H504" s="94">
        <f>+'t44 (3)'!J656</f>
        <v>352601</v>
      </c>
      <c r="I504" s="94">
        <f>+'t44 (3)'!K656</f>
        <v>6132.72</v>
      </c>
      <c r="J504" s="94">
        <f>+'t44 (3)'!L656</f>
        <v>430250</v>
      </c>
      <c r="K504" s="94">
        <f>+'t44 (3)'!M656</f>
        <v>7501.45</v>
      </c>
      <c r="L504" s="94">
        <f>+'t44 (3)'!N656</f>
        <v>719717</v>
      </c>
      <c r="M504" s="94">
        <f>+'t44 (3)'!O656</f>
        <v>12081.17</v>
      </c>
      <c r="N504" s="94">
        <f>+'t44 (3)'!P656</f>
        <v>703707</v>
      </c>
      <c r="O504" s="94">
        <f>+'t44 (3)'!Q656</f>
        <v>10747.07</v>
      </c>
      <c r="P504" s="94">
        <f>+'t44 (3)'!R656</f>
        <v>566196</v>
      </c>
      <c r="Q504" s="94">
        <f>+'t44 (3)'!S656</f>
        <v>7959.68</v>
      </c>
      <c r="R504" s="94">
        <f>+'t44 (3)'!T656</f>
        <v>600147</v>
      </c>
      <c r="S504" s="94">
        <f>+'t44 (3)'!U656</f>
        <v>8667.14</v>
      </c>
      <c r="T504" s="94">
        <f>+'t44 (3)'!V656</f>
        <v>659940</v>
      </c>
      <c r="U504" s="94">
        <f>+'t44 (3)'!W656</f>
        <v>9682.8700000000008</v>
      </c>
      <c r="V504" s="94">
        <f>+'t44 (3)'!X656</f>
        <v>572782</v>
      </c>
      <c r="W504" s="94">
        <f>+'t44 (3)'!Y656</f>
        <v>8367.99</v>
      </c>
      <c r="X504" s="94">
        <f>+'t44 (3)'!Z656</f>
        <v>494529</v>
      </c>
      <c r="Y504" s="94">
        <f>+'t44 (3)'!AA656</f>
        <v>6536.06</v>
      </c>
      <c r="Z504" s="94">
        <f>+'t44 (3)'!AB656</f>
        <v>380171</v>
      </c>
      <c r="AA504" s="94">
        <f>+'t44 (3)'!AC656</f>
        <v>4495.83</v>
      </c>
      <c r="AB504" s="94">
        <f>+'t44 (3)'!AD656</f>
        <v>271664</v>
      </c>
      <c r="AC504" s="94">
        <f>+'t44 (3)'!AE656</f>
        <v>3217.99</v>
      </c>
      <c r="AD504" s="94">
        <f>+'t44 (3)'!AF656</f>
        <v>295306</v>
      </c>
      <c r="AE504" s="94">
        <f>+'t44 (3)'!AG656</f>
        <v>3624.89</v>
      </c>
      <c r="AF504" s="94">
        <f>+'t44 (3)'!AH656</f>
        <v>267179</v>
      </c>
      <c r="AG504" s="94">
        <f>+'t44 (3)'!AI656</f>
        <v>3399.59</v>
      </c>
      <c r="AH504" s="94">
        <f>+'t44 (3)'!AJ656</f>
        <v>557423</v>
      </c>
      <c r="AI504" s="94">
        <f>+'t44 (3)'!AK656</f>
        <v>6961.18</v>
      </c>
      <c r="AJ504" s="94">
        <f>+'t44 (3)'!AL656</f>
        <v>414100</v>
      </c>
      <c r="AK504" s="94">
        <f>+'t44 (3)'!AM656</f>
        <v>5901.97</v>
      </c>
      <c r="AL504" s="94">
        <f>+'t44 (3)'!AN656</f>
        <v>500189</v>
      </c>
      <c r="AM504" s="94">
        <f>+'t44 (3)'!AO656</f>
        <v>6508.6</v>
      </c>
      <c r="AN504" s="94">
        <f>+'t44 (3)'!AP656</f>
        <v>491796</v>
      </c>
      <c r="AO504" s="94">
        <f>+'t44 (3)'!AQ656</f>
        <v>6494.65</v>
      </c>
      <c r="AP504" s="94">
        <f>+'t44 (3)'!AR656</f>
        <v>367056</v>
      </c>
      <c r="AQ504" s="94">
        <f>+'t44 (3)'!AS656</f>
        <v>5021.16</v>
      </c>
      <c r="AR504" s="94">
        <f>+'t44 (3)'!AT656</f>
        <v>454032</v>
      </c>
      <c r="AS504" s="94">
        <f>+'t44 (3)'!AU656</f>
        <v>6423.68</v>
      </c>
      <c r="AT504" s="94">
        <f>+'t44 (3)'!AV656</f>
        <v>566593</v>
      </c>
      <c r="AU504" s="94">
        <f>+'t44 (3)'!AW656</f>
        <v>7644.92</v>
      </c>
      <c r="AV504" s="94">
        <f>+'t44 (3)'!AX656</f>
        <v>528338</v>
      </c>
      <c r="AW504" s="94">
        <f>+'t44 (3)'!AY656</f>
        <v>7414.12</v>
      </c>
      <c r="AX504" s="94">
        <f>+'t44 (3)'!AZ656</f>
        <v>370060</v>
      </c>
      <c r="AY504" s="94">
        <f>+'t44 (3)'!BA656</f>
        <v>5717.8</v>
      </c>
      <c r="AZ504" s="94">
        <f>+'t44 (3)'!BB656</f>
        <v>255219</v>
      </c>
      <c r="BA504" s="94">
        <f>+'t44 (3)'!BC656</f>
        <v>4030.73</v>
      </c>
      <c r="BB504" s="94">
        <f>+'t44 (3)'!BD656</f>
        <v>279493</v>
      </c>
      <c r="BC504" s="94">
        <f>+'t44 (3)'!BE656</f>
        <v>4359.54</v>
      </c>
      <c r="BD504" s="94">
        <f>+'t44 (3)'!BF656</f>
        <v>234770</v>
      </c>
      <c r="BE504" s="94">
        <f>+'t44 (3)'!BG656</f>
        <v>3707.11</v>
      </c>
      <c r="BF504" s="94">
        <f>+'t44 (3)'!BH656</f>
        <v>416184</v>
      </c>
      <c r="BG504" s="94">
        <f>+'t44 (3)'!BI656</f>
        <v>5920.11</v>
      </c>
      <c r="BH504" s="94">
        <f>+'t44 (3)'!BJ656</f>
        <v>451578</v>
      </c>
      <c r="BI504" s="94">
        <f>+'t44 (3)'!BK656</f>
        <v>6400.12</v>
      </c>
      <c r="BJ504" s="94">
        <f>+'t44 (3)'!BL656</f>
        <v>448821</v>
      </c>
      <c r="BK504" s="94">
        <f>+'t44 (3)'!BM656</f>
        <v>6281.42</v>
      </c>
      <c r="BL504" s="94">
        <f>+'t44 (3)'!BN656</f>
        <v>566160</v>
      </c>
      <c r="BM504" s="94">
        <f>+'t44 (3)'!BO656</f>
        <v>8001.64</v>
      </c>
      <c r="BN504" s="94">
        <f>+'t44 (3)'!BP656</f>
        <v>755656</v>
      </c>
      <c r="BO504" s="94">
        <f>+'t44 (3)'!BQ656</f>
        <v>10951.11</v>
      </c>
      <c r="BP504" s="94">
        <f>+'t44 (3)'!BR656</f>
        <v>579619</v>
      </c>
      <c r="BQ504" s="94">
        <f>+'t44 (3)'!BS656</f>
        <v>8804.39</v>
      </c>
      <c r="BR504" s="94">
        <f>+'t44 (3)'!BT656</f>
        <v>556859</v>
      </c>
      <c r="BS504" s="94">
        <f>+'t44 (3)'!BU656</f>
        <v>8873.94</v>
      </c>
      <c r="BT504" s="94">
        <f>+'t44 (3)'!BV656</f>
        <v>544255</v>
      </c>
      <c r="BU504" s="94">
        <f>+'t44 (3)'!BW656</f>
        <v>8738.39</v>
      </c>
      <c r="BV504" s="94">
        <f>+'t44 (3)'!BX656</f>
        <v>457720</v>
      </c>
      <c r="BW504" s="94">
        <f>+'t44 (3)'!BY656</f>
        <v>7906.15</v>
      </c>
      <c r="BX504" s="94">
        <f>+'t44 (3)'!BZ656</f>
        <v>359385</v>
      </c>
      <c r="BY504" s="94">
        <f>+'t44 (3)'!CA656</f>
        <v>6246.82</v>
      </c>
      <c r="BZ504" s="94">
        <f>+'t44 (3)'!CB656</f>
        <v>344177</v>
      </c>
      <c r="CA504" s="94">
        <f>+'t44 (3)'!CC656</f>
        <v>5817.1</v>
      </c>
    </row>
    <row r="505" spans="1:79" ht="16.5" customHeight="1" x14ac:dyDescent="0.45">
      <c r="A505" s="357" t="s">
        <v>887</v>
      </c>
      <c r="B505" s="94">
        <f>+'t44 (3)'!D657</f>
        <v>206336</v>
      </c>
      <c r="C505" s="94">
        <f>+'t44 (3)'!E657</f>
        <v>2908.63</v>
      </c>
      <c r="D505" s="94">
        <f>+'t44 (3)'!F657</f>
        <v>69251</v>
      </c>
      <c r="E505" s="94">
        <f>+'t44 (3)'!G657</f>
        <v>1097.5899999999999</v>
      </c>
      <c r="F505" s="94">
        <f>+'t44 (3)'!H657</f>
        <v>114011</v>
      </c>
      <c r="G505" s="94">
        <f>+'t44 (3)'!I657</f>
        <v>1715.96</v>
      </c>
      <c r="H505" s="94">
        <f>+'t44 (3)'!J657</f>
        <v>96836</v>
      </c>
      <c r="I505" s="94">
        <f>+'t44 (3)'!K657</f>
        <v>1539.72</v>
      </c>
      <c r="J505" s="94">
        <f>+'t44 (3)'!L657</f>
        <v>134722</v>
      </c>
      <c r="K505" s="94">
        <f>+'t44 (3)'!M657</f>
        <v>2134.37</v>
      </c>
      <c r="L505" s="94">
        <f>+'t44 (3)'!N657</f>
        <v>96493</v>
      </c>
      <c r="M505" s="94">
        <f>+'t44 (3)'!O657</f>
        <v>1552.62</v>
      </c>
      <c r="N505" s="94">
        <f>+'t44 (3)'!P657</f>
        <v>155084</v>
      </c>
      <c r="O505" s="94">
        <f>+'t44 (3)'!Q657</f>
        <v>2282.7399999999998</v>
      </c>
      <c r="P505" s="94">
        <f>+'t44 (3)'!R657</f>
        <v>154133</v>
      </c>
      <c r="Q505" s="94">
        <f>+'t44 (3)'!S657</f>
        <v>2033.49</v>
      </c>
      <c r="R505" s="94">
        <f>+'t44 (3)'!T657</f>
        <v>145433</v>
      </c>
      <c r="S505" s="94">
        <f>+'t44 (3)'!U657</f>
        <v>1954.75</v>
      </c>
      <c r="T505" s="94">
        <f>+'t44 (3)'!V657</f>
        <v>147045</v>
      </c>
      <c r="U505" s="94">
        <f>+'t44 (3)'!W657</f>
        <v>2055.42</v>
      </c>
      <c r="V505" s="94">
        <f>+'t44 (3)'!X657</f>
        <v>94969</v>
      </c>
      <c r="W505" s="94">
        <f>+'t44 (3)'!Y657</f>
        <v>1297.72</v>
      </c>
      <c r="X505" s="94">
        <f>+'t44 (3)'!Z657</f>
        <v>95230</v>
      </c>
      <c r="Y505" s="94">
        <f>+'t44 (3)'!AA657</f>
        <v>1104.17</v>
      </c>
      <c r="Z505" s="94">
        <f>+'t44 (3)'!AB657</f>
        <v>36192</v>
      </c>
      <c r="AA505" s="94">
        <f>+'t44 (3)'!AC657</f>
        <v>377.27</v>
      </c>
      <c r="AB505" s="94">
        <f>+'t44 (3)'!AD657</f>
        <v>36060</v>
      </c>
      <c r="AC505" s="94">
        <f>+'t44 (3)'!AE657</f>
        <v>363.46</v>
      </c>
      <c r="AD505" s="94">
        <f>+'t44 (3)'!AF657</f>
        <v>22378</v>
      </c>
      <c r="AE505" s="94">
        <f>+'t44 (3)'!AG657</f>
        <v>249.38</v>
      </c>
      <c r="AF505" s="94">
        <f>+'t44 (3)'!AH657</f>
        <v>6228</v>
      </c>
      <c r="AG505" s="94">
        <f>+'t44 (3)'!AI657</f>
        <v>64.599999999999994</v>
      </c>
      <c r="AH505" s="94">
        <f>+'t44 (3)'!AJ657</f>
        <v>6102</v>
      </c>
      <c r="AI505" s="94">
        <f>+'t44 (3)'!AK657</f>
        <v>74.760000000000005</v>
      </c>
      <c r="AJ505" s="94">
        <f>+'t44 (3)'!AL657</f>
        <v>4007</v>
      </c>
      <c r="AK505" s="94">
        <f>+'t44 (3)'!AM657</f>
        <v>52.94</v>
      </c>
      <c r="AL505" s="94">
        <f>+'t44 (3)'!AN657</f>
        <v>103627</v>
      </c>
      <c r="AM505" s="94">
        <f>+'t44 (3)'!AO657</f>
        <v>1288.81</v>
      </c>
      <c r="AN505" s="94">
        <f>+'t44 (3)'!AP657</f>
        <v>53285</v>
      </c>
      <c r="AO505" s="94">
        <f>+'t44 (3)'!AQ657</f>
        <v>686.12</v>
      </c>
      <c r="AP505" s="94">
        <f>+'t44 (3)'!AR657</f>
        <v>51125</v>
      </c>
      <c r="AQ505" s="94">
        <f>+'t44 (3)'!AS657</f>
        <v>701.45</v>
      </c>
      <c r="AR505" s="94">
        <f>+'t44 (3)'!AT657</f>
        <v>52557</v>
      </c>
      <c r="AS505" s="94">
        <f>+'t44 (3)'!AU657</f>
        <v>739.72</v>
      </c>
      <c r="AT505" s="94">
        <f>+'t44 (3)'!AV657</f>
        <v>37587</v>
      </c>
      <c r="AU505" s="94">
        <f>+'t44 (3)'!AW657</f>
        <v>520</v>
      </c>
      <c r="AV505" s="94">
        <f>+'t44 (3)'!AX657</f>
        <v>108476</v>
      </c>
      <c r="AW505" s="94">
        <f>+'t44 (3)'!AY657</f>
        <v>1563.85</v>
      </c>
      <c r="AX505" s="94">
        <f>+'t44 (3)'!AZ657</f>
        <v>62541</v>
      </c>
      <c r="AY505" s="94">
        <f>+'t44 (3)'!BA657</f>
        <v>985.53</v>
      </c>
      <c r="AZ505" s="94">
        <f>+'t44 (3)'!BB657</f>
        <v>26356</v>
      </c>
      <c r="BA505" s="94">
        <f>+'t44 (3)'!BC657</f>
        <v>398.74</v>
      </c>
      <c r="BB505" s="94">
        <f>+'t44 (3)'!BD657</f>
        <v>24314</v>
      </c>
      <c r="BC505" s="94">
        <f>+'t44 (3)'!BE657</f>
        <v>347.88</v>
      </c>
      <c r="BD505" s="94">
        <f>+'t44 (3)'!BF657</f>
        <v>35663</v>
      </c>
      <c r="BE505" s="94">
        <f>+'t44 (3)'!BG657</f>
        <v>542.14</v>
      </c>
      <c r="BF505" s="94">
        <f>+'t44 (3)'!BH657</f>
        <v>56802</v>
      </c>
      <c r="BG505" s="94">
        <f>+'t44 (3)'!BI657</f>
        <v>822.56</v>
      </c>
      <c r="BH505" s="94">
        <f>+'t44 (3)'!BJ657</f>
        <v>39083</v>
      </c>
      <c r="BI505" s="94">
        <f>+'t44 (3)'!BK657</f>
        <v>551.32000000000005</v>
      </c>
      <c r="BJ505" s="94">
        <f>+'t44 (3)'!BL657</f>
        <v>61387</v>
      </c>
      <c r="BK505" s="94">
        <f>+'t44 (3)'!BM657</f>
        <v>857.72</v>
      </c>
      <c r="BL505" s="94">
        <f>+'t44 (3)'!BN657</f>
        <v>115377</v>
      </c>
      <c r="BM505" s="94">
        <f>+'t44 (3)'!BO657</f>
        <v>1559.65</v>
      </c>
      <c r="BN505" s="94">
        <f>+'t44 (3)'!BP657</f>
        <v>81898</v>
      </c>
      <c r="BO505" s="94">
        <f>+'t44 (3)'!BQ657</f>
        <v>1189.81</v>
      </c>
      <c r="BP505" s="94">
        <f>+'t44 (3)'!BR657</f>
        <v>70816</v>
      </c>
      <c r="BQ505" s="94">
        <f>+'t44 (3)'!BS657</f>
        <v>1053.5899999999999</v>
      </c>
      <c r="BR505" s="94">
        <f>+'t44 (3)'!BT657</f>
        <v>103216</v>
      </c>
      <c r="BS505" s="94">
        <f>+'t44 (3)'!BU657</f>
        <v>1533.9</v>
      </c>
      <c r="BT505" s="94">
        <f>+'t44 (3)'!BV657</f>
        <v>59238</v>
      </c>
      <c r="BU505" s="94">
        <f>+'t44 (3)'!BW657</f>
        <v>932.97</v>
      </c>
      <c r="BV505" s="94">
        <f>+'t44 (3)'!BX657</f>
        <v>51141</v>
      </c>
      <c r="BW505" s="94">
        <f>+'t44 (3)'!BY657</f>
        <v>870.8</v>
      </c>
      <c r="BX505" s="94">
        <f>+'t44 (3)'!BZ657</f>
        <v>59885</v>
      </c>
      <c r="BY505" s="94">
        <f>+'t44 (3)'!CA657</f>
        <v>984.36</v>
      </c>
      <c r="BZ505" s="94">
        <f>+'t44 (3)'!CB657</f>
        <v>74313</v>
      </c>
      <c r="CA505" s="94">
        <f>+'t44 (3)'!CC657</f>
        <v>1153.06</v>
      </c>
    </row>
    <row r="506" spans="1:79" ht="16.5" customHeight="1" x14ac:dyDescent="0.45">
      <c r="A506" s="358" t="s">
        <v>888</v>
      </c>
      <c r="B506" s="94">
        <f>+'t44 (3)'!D658</f>
        <v>502880</v>
      </c>
      <c r="C506" s="94">
        <f>+'t44 (3)'!E658</f>
        <v>6376.51</v>
      </c>
      <c r="D506" s="94">
        <f>+'t44 (3)'!F658</f>
        <v>576795</v>
      </c>
      <c r="E506" s="94">
        <f>+'t44 (3)'!G658</f>
        <v>7754.7</v>
      </c>
      <c r="F506" s="94">
        <f>+'t44 (3)'!H658</f>
        <v>690162</v>
      </c>
      <c r="G506" s="94">
        <f>+'t44 (3)'!I658</f>
        <v>8958.1200000000008</v>
      </c>
      <c r="H506" s="94">
        <f>+'t44 (3)'!J658</f>
        <v>637352</v>
      </c>
      <c r="I506" s="94">
        <f>+'t44 (3)'!K658</f>
        <v>9139.27</v>
      </c>
      <c r="J506" s="94">
        <f>+'t44 (3)'!L658</f>
        <v>519425</v>
      </c>
      <c r="K506" s="94">
        <f>+'t44 (3)'!M658</f>
        <v>7985</v>
      </c>
      <c r="L506" s="94">
        <f>+'t44 (3)'!N658</f>
        <v>519321</v>
      </c>
      <c r="M506" s="94">
        <f>+'t44 (3)'!O658</f>
        <v>8094.05</v>
      </c>
      <c r="N506" s="94">
        <f>+'t44 (3)'!P658</f>
        <v>626861</v>
      </c>
      <c r="O506" s="94">
        <f>+'t44 (3)'!Q658</f>
        <v>8543.86</v>
      </c>
      <c r="P506" s="94">
        <f>+'t44 (3)'!R658</f>
        <v>533586</v>
      </c>
      <c r="Q506" s="94">
        <f>+'t44 (3)'!S658</f>
        <v>6255.06</v>
      </c>
      <c r="R506" s="94">
        <f>+'t44 (3)'!T658</f>
        <v>473606</v>
      </c>
      <c r="S506" s="94">
        <f>+'t44 (3)'!U658</f>
        <v>6018.01</v>
      </c>
      <c r="T506" s="94">
        <f>+'t44 (3)'!V658</f>
        <v>619368</v>
      </c>
      <c r="U506" s="94">
        <f>+'t44 (3)'!W658</f>
        <v>7714.51</v>
      </c>
      <c r="V506" s="94">
        <f>+'t44 (3)'!X658</f>
        <v>553607</v>
      </c>
      <c r="W506" s="94">
        <f>+'t44 (3)'!Y658</f>
        <v>6764.35</v>
      </c>
      <c r="X506" s="94">
        <f>+'t44 (3)'!Z658</f>
        <v>592213</v>
      </c>
      <c r="Y506" s="94">
        <f>+'t44 (3)'!AA658</f>
        <v>6889.48</v>
      </c>
      <c r="Z506" s="94">
        <f>+'t44 (3)'!AB658</f>
        <v>596137</v>
      </c>
      <c r="AA506" s="94">
        <f>+'t44 (3)'!AC658</f>
        <v>5575.46</v>
      </c>
      <c r="AB506" s="94">
        <f>+'t44 (3)'!AD658</f>
        <v>628998</v>
      </c>
      <c r="AC506" s="94">
        <f>+'t44 (3)'!AE658</f>
        <v>5882.67</v>
      </c>
      <c r="AD506" s="94">
        <f>+'t44 (3)'!AF658</f>
        <v>406898</v>
      </c>
      <c r="AE506" s="94">
        <f>+'t44 (3)'!AG658</f>
        <v>4140.51</v>
      </c>
      <c r="AF506" s="94">
        <f>+'t44 (3)'!AH658</f>
        <v>615711</v>
      </c>
      <c r="AG506" s="94">
        <f>+'t44 (3)'!AI658</f>
        <v>5989.57</v>
      </c>
      <c r="AH506" s="94">
        <f>+'t44 (3)'!AJ658</f>
        <v>479634</v>
      </c>
      <c r="AI506" s="94">
        <f>+'t44 (3)'!AK658</f>
        <v>5177.46</v>
      </c>
      <c r="AJ506" s="94">
        <f>+'t44 (3)'!AL658</f>
        <v>577893</v>
      </c>
      <c r="AK506" s="94">
        <f>+'t44 (3)'!AM658</f>
        <v>6925.31</v>
      </c>
      <c r="AL506" s="94">
        <f>+'t44 (3)'!AN658</f>
        <v>520822</v>
      </c>
      <c r="AM506" s="94">
        <f>+'t44 (3)'!AO658</f>
        <v>5882.31</v>
      </c>
      <c r="AN506" s="94">
        <f>+'t44 (3)'!AP658</f>
        <v>601241</v>
      </c>
      <c r="AO506" s="94">
        <f>+'t44 (3)'!AQ658</f>
        <v>6625.71</v>
      </c>
      <c r="AP506" s="94">
        <f>+'t44 (3)'!AR658</f>
        <v>602606</v>
      </c>
      <c r="AQ506" s="94">
        <f>+'t44 (3)'!AS658</f>
        <v>6587.69</v>
      </c>
      <c r="AR506" s="94">
        <f>+'t44 (3)'!AT658</f>
        <v>543110</v>
      </c>
      <c r="AS506" s="94">
        <f>+'t44 (3)'!AU658</f>
        <v>6619.18</v>
      </c>
      <c r="AT506" s="94">
        <f>+'t44 (3)'!AV658</f>
        <v>694028</v>
      </c>
      <c r="AU506" s="94">
        <f>+'t44 (3)'!AW658</f>
        <v>8090.75</v>
      </c>
      <c r="AV506" s="94">
        <f>+'t44 (3)'!AX658</f>
        <v>617764</v>
      </c>
      <c r="AW506" s="94">
        <f>+'t44 (3)'!AY658</f>
        <v>7976.31</v>
      </c>
      <c r="AX506" s="94">
        <f>+'t44 (3)'!AZ658</f>
        <v>706511</v>
      </c>
      <c r="AY506" s="94">
        <f>+'t44 (3)'!BA658</f>
        <v>9733.19</v>
      </c>
      <c r="AZ506" s="94">
        <f>+'t44 (3)'!BB658</f>
        <v>540166</v>
      </c>
      <c r="BA506" s="94">
        <f>+'t44 (3)'!BC658</f>
        <v>8112.2</v>
      </c>
      <c r="BB506" s="94">
        <f>+'t44 (3)'!BD658</f>
        <v>672336</v>
      </c>
      <c r="BC506" s="94">
        <f>+'t44 (3)'!BE658</f>
        <v>9233.07</v>
      </c>
      <c r="BD506" s="94">
        <f>+'t44 (3)'!BF658</f>
        <v>601744</v>
      </c>
      <c r="BE506" s="94">
        <f>+'t44 (3)'!BG658</f>
        <v>8349.09</v>
      </c>
      <c r="BF506" s="94">
        <f>+'t44 (3)'!BH658</f>
        <v>807072</v>
      </c>
      <c r="BG506" s="94">
        <f>+'t44 (3)'!BI658</f>
        <v>10518.47</v>
      </c>
      <c r="BH506" s="94">
        <f>+'t44 (3)'!BJ658</f>
        <v>660846</v>
      </c>
      <c r="BI506" s="94">
        <f>+'t44 (3)'!BK658</f>
        <v>8809.1299999999992</v>
      </c>
      <c r="BJ506" s="94">
        <f>+'t44 (3)'!BL658</f>
        <v>580244</v>
      </c>
      <c r="BK506" s="94">
        <f>+'t44 (3)'!BM658</f>
        <v>7500.2</v>
      </c>
      <c r="BL506" s="94">
        <f>+'t44 (3)'!BN658</f>
        <v>629047</v>
      </c>
      <c r="BM506" s="94">
        <f>+'t44 (3)'!BO658</f>
        <v>8474.64</v>
      </c>
      <c r="BN506" s="94">
        <f>+'t44 (3)'!BP658</f>
        <v>723574</v>
      </c>
      <c r="BO506" s="94">
        <f>+'t44 (3)'!BQ658</f>
        <v>9608.51</v>
      </c>
      <c r="BP506" s="94">
        <f>+'t44 (3)'!BR658</f>
        <v>804682</v>
      </c>
      <c r="BQ506" s="94">
        <f>+'t44 (3)'!BS658</f>
        <v>11033.8</v>
      </c>
      <c r="BR506" s="94">
        <f>+'t44 (3)'!BT658</f>
        <v>711871</v>
      </c>
      <c r="BS506" s="94">
        <f>+'t44 (3)'!BU658</f>
        <v>10401.6</v>
      </c>
      <c r="BT506" s="94">
        <f>+'t44 (3)'!BV658</f>
        <v>728750</v>
      </c>
      <c r="BU506" s="94">
        <f>+'t44 (3)'!BW658</f>
        <v>10647.13</v>
      </c>
      <c r="BV506" s="94">
        <f>+'t44 (3)'!BX658</f>
        <v>745227</v>
      </c>
      <c r="BW506" s="94">
        <f>+'t44 (3)'!BY658</f>
        <v>11252.46</v>
      </c>
      <c r="BX506" s="94">
        <f>+'t44 (3)'!BZ658</f>
        <v>639274</v>
      </c>
      <c r="BY506" s="94">
        <f>+'t44 (3)'!CA658</f>
        <v>9504.56</v>
      </c>
      <c r="BZ506" s="94">
        <f>+'t44 (3)'!CB658</f>
        <v>879206</v>
      </c>
      <c r="CA506" s="94">
        <f>+'t44 (3)'!CC658</f>
        <v>12330.12</v>
      </c>
    </row>
    <row r="507" spans="1:79" ht="16.5" customHeight="1" x14ac:dyDescent="0.45">
      <c r="A507" s="357" t="s">
        <v>889</v>
      </c>
      <c r="B507" s="94">
        <f>+'t44 (3)'!D659</f>
        <v>46614</v>
      </c>
      <c r="C507" s="94">
        <f>+'t44 (3)'!E659</f>
        <v>703.5</v>
      </c>
      <c r="D507" s="94">
        <f>+'t44 (3)'!F659</f>
        <v>23903</v>
      </c>
      <c r="E507" s="94">
        <f>+'t44 (3)'!G659</f>
        <v>363.68</v>
      </c>
      <c r="F507" s="94">
        <f>+'t44 (3)'!H659</f>
        <v>38585</v>
      </c>
      <c r="G507" s="94">
        <f>+'t44 (3)'!I659</f>
        <v>485.4</v>
      </c>
      <c r="H507" s="94">
        <f>+'t44 (3)'!J659</f>
        <v>45040</v>
      </c>
      <c r="I507" s="94">
        <f>+'t44 (3)'!K659</f>
        <v>581.01</v>
      </c>
      <c r="J507" s="94">
        <f>+'t44 (3)'!L659</f>
        <v>41157</v>
      </c>
      <c r="K507" s="94">
        <f>+'t44 (3)'!M659</f>
        <v>552.78</v>
      </c>
      <c r="L507" s="94">
        <f>+'t44 (3)'!N659</f>
        <v>39855</v>
      </c>
      <c r="M507" s="94">
        <f>+'t44 (3)'!O659</f>
        <v>528.36</v>
      </c>
      <c r="N507" s="94">
        <f>+'t44 (3)'!P659</f>
        <v>57593</v>
      </c>
      <c r="O507" s="94">
        <f>+'t44 (3)'!Q659</f>
        <v>707.05</v>
      </c>
      <c r="P507" s="94">
        <f>+'t44 (3)'!R659</f>
        <v>41998</v>
      </c>
      <c r="Q507" s="94">
        <f>+'t44 (3)'!S659</f>
        <v>513.1</v>
      </c>
      <c r="R507" s="94">
        <f>+'t44 (3)'!T659</f>
        <v>35237</v>
      </c>
      <c r="S507" s="94">
        <f>+'t44 (3)'!U659</f>
        <v>376.34</v>
      </c>
      <c r="T507" s="94">
        <f>+'t44 (3)'!V659</f>
        <v>52017</v>
      </c>
      <c r="U507" s="94">
        <f>+'t44 (3)'!W659</f>
        <v>587.91</v>
      </c>
      <c r="V507" s="94">
        <f>+'t44 (3)'!X659</f>
        <v>32717</v>
      </c>
      <c r="W507" s="94">
        <f>+'t44 (3)'!Y659</f>
        <v>369.86</v>
      </c>
      <c r="X507" s="94">
        <f>+'t44 (3)'!Z659</f>
        <v>35573</v>
      </c>
      <c r="Y507" s="94">
        <f>+'t44 (3)'!AA659</f>
        <v>353.64</v>
      </c>
      <c r="Z507" s="94">
        <f>+'t44 (3)'!AB659</f>
        <v>8139</v>
      </c>
      <c r="AA507" s="94">
        <f>+'t44 (3)'!AC659</f>
        <v>94.66</v>
      </c>
      <c r="AB507" s="94">
        <f>+'t44 (3)'!AD659</f>
        <v>21235</v>
      </c>
      <c r="AC507" s="94">
        <f>+'t44 (3)'!AE659</f>
        <v>174.15</v>
      </c>
      <c r="AD507" s="94">
        <f>+'t44 (3)'!AF659</f>
        <v>34994</v>
      </c>
      <c r="AE507" s="94">
        <f>+'t44 (3)'!AG659</f>
        <v>220.73</v>
      </c>
      <c r="AF507" s="94">
        <f>+'t44 (3)'!AH659</f>
        <v>21362</v>
      </c>
      <c r="AG507" s="94">
        <f>+'t44 (3)'!AI659</f>
        <v>147.66999999999999</v>
      </c>
      <c r="AH507" s="94">
        <f>+'t44 (3)'!AJ659</f>
        <v>21584</v>
      </c>
      <c r="AI507" s="94">
        <f>+'t44 (3)'!AK659</f>
        <v>158.25</v>
      </c>
      <c r="AJ507" s="94">
        <f>+'t44 (3)'!AL659</f>
        <v>46270</v>
      </c>
      <c r="AK507" s="94">
        <f>+'t44 (3)'!AM659</f>
        <v>294.31</v>
      </c>
      <c r="AL507" s="94">
        <f>+'t44 (3)'!AN659</f>
        <v>36254</v>
      </c>
      <c r="AM507" s="94">
        <f>+'t44 (3)'!AO659</f>
        <v>225.76</v>
      </c>
      <c r="AN507" s="94">
        <f>+'t44 (3)'!AP659</f>
        <v>25488</v>
      </c>
      <c r="AO507" s="94">
        <f>+'t44 (3)'!AQ659</f>
        <v>170.2</v>
      </c>
      <c r="AP507" s="94">
        <f>+'t44 (3)'!AR659</f>
        <v>19641</v>
      </c>
      <c r="AQ507" s="94">
        <f>+'t44 (3)'!AS659</f>
        <v>137.34</v>
      </c>
      <c r="AR507" s="94">
        <f>+'t44 (3)'!AT659</f>
        <v>31883</v>
      </c>
      <c r="AS507" s="94">
        <f>+'t44 (3)'!AU659</f>
        <v>199.54</v>
      </c>
      <c r="AT507" s="94">
        <f>+'t44 (3)'!AV659</f>
        <v>30324</v>
      </c>
      <c r="AU507" s="94">
        <f>+'t44 (3)'!AW659</f>
        <v>214.07</v>
      </c>
      <c r="AV507" s="94">
        <f>+'t44 (3)'!AX659</f>
        <v>26869</v>
      </c>
      <c r="AW507" s="94">
        <f>+'t44 (3)'!AY659</f>
        <v>202.85</v>
      </c>
      <c r="AX507" s="94">
        <f>+'t44 (3)'!AZ659</f>
        <v>30277</v>
      </c>
      <c r="AY507" s="94">
        <f>+'t44 (3)'!BA659</f>
        <v>286.88</v>
      </c>
      <c r="AZ507" s="94">
        <f>+'t44 (3)'!BB659</f>
        <v>5356</v>
      </c>
      <c r="BA507" s="94">
        <f>+'t44 (3)'!BC659</f>
        <v>101.98</v>
      </c>
      <c r="BB507" s="94">
        <f>+'t44 (3)'!BD659</f>
        <v>12251</v>
      </c>
      <c r="BC507" s="94">
        <f>+'t44 (3)'!BE659</f>
        <v>182.35</v>
      </c>
      <c r="BD507" s="94">
        <f>+'t44 (3)'!BF659</f>
        <v>22856</v>
      </c>
      <c r="BE507" s="94">
        <f>+'t44 (3)'!BG659</f>
        <v>254.76</v>
      </c>
      <c r="BF507" s="94">
        <f>+'t44 (3)'!BH659</f>
        <v>41228</v>
      </c>
      <c r="BG507" s="94">
        <f>+'t44 (3)'!BI659</f>
        <v>386.55</v>
      </c>
      <c r="BH507" s="94">
        <f>+'t44 (3)'!BJ659</f>
        <v>38437</v>
      </c>
      <c r="BI507" s="94">
        <f>+'t44 (3)'!BK659</f>
        <v>339.6</v>
      </c>
      <c r="BJ507" s="94">
        <f>+'t44 (3)'!BL659</f>
        <v>47687</v>
      </c>
      <c r="BK507" s="94">
        <f>+'t44 (3)'!BM659</f>
        <v>420.56</v>
      </c>
      <c r="BL507" s="94">
        <f>+'t44 (3)'!BN659</f>
        <v>37764</v>
      </c>
      <c r="BM507" s="94">
        <f>+'t44 (3)'!BO659</f>
        <v>323.31</v>
      </c>
      <c r="BN507" s="94">
        <f>+'t44 (3)'!BP659</f>
        <v>36189</v>
      </c>
      <c r="BO507" s="94">
        <f>+'t44 (3)'!BQ659</f>
        <v>331.34</v>
      </c>
      <c r="BP507" s="94">
        <f>+'t44 (3)'!BR659</f>
        <v>26555</v>
      </c>
      <c r="BQ507" s="94">
        <f>+'t44 (3)'!BS659</f>
        <v>249.26</v>
      </c>
      <c r="BR507" s="94">
        <f>+'t44 (3)'!BT659</f>
        <v>34172</v>
      </c>
      <c r="BS507" s="94">
        <f>+'t44 (3)'!BU659</f>
        <v>335.89</v>
      </c>
      <c r="BT507" s="94">
        <f>+'t44 (3)'!BV659</f>
        <v>31356</v>
      </c>
      <c r="BU507" s="94">
        <f>+'t44 (3)'!BW659</f>
        <v>323.04000000000002</v>
      </c>
      <c r="BV507" s="94">
        <f>+'t44 (3)'!BX659</f>
        <v>26564</v>
      </c>
      <c r="BW507" s="94">
        <f>+'t44 (3)'!BY659</f>
        <v>294.43</v>
      </c>
      <c r="BX507" s="94">
        <f>+'t44 (3)'!BZ659</f>
        <v>38336</v>
      </c>
      <c r="BY507" s="94">
        <f>+'t44 (3)'!CA659</f>
        <v>394.46</v>
      </c>
      <c r="BZ507" s="94">
        <f>+'t44 (3)'!CB659</f>
        <v>39142</v>
      </c>
      <c r="CA507" s="94">
        <f>+'t44 (3)'!CC659</f>
        <v>395.71</v>
      </c>
    </row>
    <row r="508" spans="1:79" ht="16.5" customHeight="1" x14ac:dyDescent="0.45">
      <c r="A508" s="358" t="s">
        <v>890</v>
      </c>
      <c r="B508" s="94">
        <f>+'t44 (3)'!D660</f>
        <v>118397</v>
      </c>
      <c r="C508" s="94">
        <f>+'t44 (3)'!E660</f>
        <v>2019.32</v>
      </c>
      <c r="D508" s="94">
        <f>+'t44 (3)'!F660</f>
        <v>106499</v>
      </c>
      <c r="E508" s="94">
        <f>+'t44 (3)'!G660</f>
        <v>2026.66</v>
      </c>
      <c r="F508" s="94">
        <f>+'t44 (3)'!H660</f>
        <v>104828</v>
      </c>
      <c r="G508" s="94">
        <f>+'t44 (3)'!I660</f>
        <v>2072.1</v>
      </c>
      <c r="H508" s="94">
        <f>+'t44 (3)'!J660</f>
        <v>1574956</v>
      </c>
      <c r="I508" s="94">
        <f>+'t44 (3)'!K660</f>
        <v>2575.06</v>
      </c>
      <c r="J508" s="94">
        <f>+'t44 (3)'!L660</f>
        <v>101481</v>
      </c>
      <c r="K508" s="94">
        <f>+'t44 (3)'!M660</f>
        <v>2231.79</v>
      </c>
      <c r="L508" s="94">
        <f>+'t44 (3)'!N660</f>
        <v>135063</v>
      </c>
      <c r="M508" s="94">
        <f>+'t44 (3)'!O660</f>
        <v>3245.89</v>
      </c>
      <c r="N508" s="94">
        <f>+'t44 (3)'!P660</f>
        <v>133484</v>
      </c>
      <c r="O508" s="94">
        <f>+'t44 (3)'!Q660</f>
        <v>3020.66</v>
      </c>
      <c r="P508" s="94">
        <f>+'t44 (3)'!R660</f>
        <v>137284</v>
      </c>
      <c r="Q508" s="94">
        <f>+'t44 (3)'!S660</f>
        <v>2995.74</v>
      </c>
      <c r="R508" s="94">
        <f>+'t44 (3)'!T660</f>
        <v>144682</v>
      </c>
      <c r="S508" s="94">
        <f>+'t44 (3)'!U660</f>
        <v>2980.44</v>
      </c>
      <c r="T508" s="94">
        <f>+'t44 (3)'!V660</f>
        <v>176709</v>
      </c>
      <c r="U508" s="94">
        <f>+'t44 (3)'!W660</f>
        <v>3650.72</v>
      </c>
      <c r="V508" s="94">
        <f>+'t44 (3)'!X660</f>
        <v>112506</v>
      </c>
      <c r="W508" s="94">
        <f>+'t44 (3)'!Y660</f>
        <v>2203.58</v>
      </c>
      <c r="X508" s="94">
        <f>+'t44 (3)'!Z660</f>
        <v>159629</v>
      </c>
      <c r="Y508" s="94">
        <f>+'t44 (3)'!AA660</f>
        <v>2951.56</v>
      </c>
      <c r="Z508" s="94">
        <f>+'t44 (3)'!AB660</f>
        <v>91639</v>
      </c>
      <c r="AA508" s="94">
        <f>+'t44 (3)'!AC660</f>
        <v>1636.81</v>
      </c>
      <c r="AB508" s="94">
        <f>+'t44 (3)'!AD660</f>
        <v>80737</v>
      </c>
      <c r="AC508" s="94">
        <f>+'t44 (3)'!AE660</f>
        <v>1348.74</v>
      </c>
      <c r="AD508" s="94">
        <f>+'t44 (3)'!AF660</f>
        <v>77839</v>
      </c>
      <c r="AE508" s="94">
        <f>+'t44 (3)'!AG660</f>
        <v>1418.6</v>
      </c>
      <c r="AF508" s="94">
        <f>+'t44 (3)'!AH660</f>
        <v>70730</v>
      </c>
      <c r="AG508" s="94">
        <f>+'t44 (3)'!AI660</f>
        <v>1321.76</v>
      </c>
      <c r="AH508" s="94">
        <f>+'t44 (3)'!AJ660</f>
        <v>84322</v>
      </c>
      <c r="AI508" s="94">
        <f>+'t44 (3)'!AK660</f>
        <v>1576.24</v>
      </c>
      <c r="AJ508" s="94">
        <f>+'t44 (3)'!AL660</f>
        <v>60460</v>
      </c>
      <c r="AK508" s="94">
        <f>+'t44 (3)'!AM660</f>
        <v>1177.73</v>
      </c>
      <c r="AL508" s="94">
        <f>+'t44 (3)'!AN660</f>
        <v>84120</v>
      </c>
      <c r="AM508" s="94">
        <f>+'t44 (3)'!AO660</f>
        <v>1547.49</v>
      </c>
      <c r="AN508" s="94">
        <f>+'t44 (3)'!AP660</f>
        <v>134654</v>
      </c>
      <c r="AO508" s="94">
        <f>+'t44 (3)'!AQ660</f>
        <v>2334.88</v>
      </c>
      <c r="AP508" s="94">
        <f>+'t44 (3)'!AR660</f>
        <v>152326</v>
      </c>
      <c r="AQ508" s="94">
        <f>+'t44 (3)'!AS660</f>
        <v>2701.64</v>
      </c>
      <c r="AR508" s="94">
        <f>+'t44 (3)'!AT660</f>
        <v>125596</v>
      </c>
      <c r="AS508" s="94">
        <f>+'t44 (3)'!AU660</f>
        <v>2363.38</v>
      </c>
      <c r="AT508" s="94">
        <f>+'t44 (3)'!AV660</f>
        <v>122874</v>
      </c>
      <c r="AU508" s="94">
        <f>+'t44 (3)'!AW660</f>
        <v>2317.33</v>
      </c>
      <c r="AV508" s="94">
        <f>+'t44 (3)'!AX660</f>
        <v>140317</v>
      </c>
      <c r="AW508" s="94">
        <f>+'t44 (3)'!AY660</f>
        <v>2719.28</v>
      </c>
      <c r="AX508" s="94">
        <f>+'t44 (3)'!AZ660</f>
        <v>154041</v>
      </c>
      <c r="AY508" s="94">
        <f>+'t44 (3)'!BA660</f>
        <v>3337.82</v>
      </c>
      <c r="AZ508" s="94">
        <f>+'t44 (3)'!BB660</f>
        <v>78505</v>
      </c>
      <c r="BA508" s="94">
        <f>+'t44 (3)'!BC660</f>
        <v>1671.96</v>
      </c>
      <c r="BB508" s="94">
        <f>+'t44 (3)'!BD660</f>
        <v>115316</v>
      </c>
      <c r="BC508" s="94">
        <f>+'t44 (3)'!BE660</f>
        <v>2421.2399999999998</v>
      </c>
      <c r="BD508" s="94">
        <f>+'t44 (3)'!BF660</f>
        <v>112637</v>
      </c>
      <c r="BE508" s="94">
        <f>+'t44 (3)'!BG660</f>
        <v>2453.19</v>
      </c>
      <c r="BF508" s="94">
        <f>+'t44 (3)'!BH660</f>
        <v>221769</v>
      </c>
      <c r="BG508" s="94">
        <f>+'t44 (3)'!BI660</f>
        <v>4369.1400000000003</v>
      </c>
      <c r="BH508" s="94">
        <f>+'t44 (3)'!BJ660</f>
        <v>151996</v>
      </c>
      <c r="BI508" s="94">
        <f>+'t44 (3)'!BK660</f>
        <v>2892.05</v>
      </c>
      <c r="BJ508" s="94">
        <f>+'t44 (3)'!BL660</f>
        <v>157239</v>
      </c>
      <c r="BK508" s="94">
        <f>+'t44 (3)'!BM660</f>
        <v>2998.45</v>
      </c>
      <c r="BL508" s="94">
        <f>+'t44 (3)'!BN660</f>
        <v>151251</v>
      </c>
      <c r="BM508" s="94">
        <f>+'t44 (3)'!BO660</f>
        <v>2945.03</v>
      </c>
      <c r="BN508" s="94">
        <f>+'t44 (3)'!BP660</f>
        <v>111839</v>
      </c>
      <c r="BO508" s="94">
        <f>+'t44 (3)'!BQ660</f>
        <v>2335.04</v>
      </c>
      <c r="BP508" s="94">
        <f>+'t44 (3)'!BR660</f>
        <v>135872</v>
      </c>
      <c r="BQ508" s="94">
        <f>+'t44 (3)'!BS660</f>
        <v>2812.16</v>
      </c>
      <c r="BR508" s="94">
        <f>+'t44 (3)'!BT660</f>
        <v>95936</v>
      </c>
      <c r="BS508" s="94">
        <f>+'t44 (3)'!BU660</f>
        <v>2099.73</v>
      </c>
      <c r="BT508" s="94">
        <f>+'t44 (3)'!BV660</f>
        <v>115216</v>
      </c>
      <c r="BU508" s="94">
        <f>+'t44 (3)'!BW660</f>
        <v>2444.1799999999998</v>
      </c>
      <c r="BV508" s="94">
        <f>+'t44 (3)'!BX660</f>
        <v>119046</v>
      </c>
      <c r="BW508" s="94">
        <f>+'t44 (3)'!BY660</f>
        <v>2627.81</v>
      </c>
      <c r="BX508" s="94">
        <f>+'t44 (3)'!BZ660</f>
        <v>87079</v>
      </c>
      <c r="BY508" s="94">
        <f>+'t44 (3)'!CA660</f>
        <v>1883.79</v>
      </c>
      <c r="BZ508" s="94">
        <f>+'t44 (3)'!CB660</f>
        <v>119489</v>
      </c>
      <c r="CA508" s="94">
        <f>+'t44 (3)'!CC660</f>
        <v>2407.9</v>
      </c>
    </row>
    <row r="509" spans="1:79" ht="16.5" customHeight="1" x14ac:dyDescent="0.45">
      <c r="A509" s="357" t="s">
        <v>891</v>
      </c>
      <c r="B509" s="94">
        <f>+'t44 (3)'!D661</f>
        <v>0</v>
      </c>
      <c r="C509" s="94">
        <f>+'t44 (3)'!E661</f>
        <v>1106.6500000000001</v>
      </c>
      <c r="D509" s="94">
        <f>+'t44 (3)'!F661</f>
        <v>0</v>
      </c>
      <c r="E509" s="94">
        <f>+'t44 (3)'!G661</f>
        <v>1193.3699999999999</v>
      </c>
      <c r="F509" s="94">
        <f>+'t44 (3)'!H661</f>
        <v>0</v>
      </c>
      <c r="G509" s="94">
        <f>+'t44 (3)'!I661</f>
        <v>1340.05</v>
      </c>
      <c r="H509" s="94">
        <f>+'t44 (3)'!J661</f>
        <v>0</v>
      </c>
      <c r="I509" s="94">
        <f>+'t44 (3)'!K661</f>
        <v>1405.27</v>
      </c>
      <c r="J509" s="94">
        <f>+'t44 (3)'!L661</f>
        <v>0</v>
      </c>
      <c r="K509" s="94">
        <f>+'t44 (3)'!M661</f>
        <v>3173.99</v>
      </c>
      <c r="L509" s="94">
        <f>+'t44 (3)'!N661</f>
        <v>0</v>
      </c>
      <c r="M509" s="94">
        <f>+'t44 (3)'!O661</f>
        <v>1394.63</v>
      </c>
      <c r="N509" s="94">
        <f>+'t44 (3)'!P661</f>
        <v>0</v>
      </c>
      <c r="O509" s="94">
        <f>+'t44 (3)'!Q661</f>
        <v>1313.16</v>
      </c>
      <c r="P509" s="94">
        <f>+'t44 (3)'!R661</f>
        <v>0</v>
      </c>
      <c r="Q509" s="94">
        <f>+'t44 (3)'!S661</f>
        <v>1102.73</v>
      </c>
      <c r="R509" s="94">
        <f>+'t44 (3)'!T661</f>
        <v>0</v>
      </c>
      <c r="S509" s="94">
        <f>+'t44 (3)'!U661</f>
        <v>1322.48</v>
      </c>
      <c r="T509" s="94">
        <f>+'t44 (3)'!V661</f>
        <v>0</v>
      </c>
      <c r="U509" s="94">
        <f>+'t44 (3)'!W661</f>
        <v>1406.95</v>
      </c>
      <c r="V509" s="94">
        <f>+'t44 (3)'!X661</f>
        <v>0</v>
      </c>
      <c r="W509" s="94">
        <f>+'t44 (3)'!Y661</f>
        <v>1005.86</v>
      </c>
      <c r="X509" s="94">
        <f>+'t44 (3)'!Z661</f>
        <v>0</v>
      </c>
      <c r="Y509" s="94">
        <f>+'t44 (3)'!AA661</f>
        <v>1125.33</v>
      </c>
      <c r="Z509" s="94">
        <f>+'t44 (3)'!AB661</f>
        <v>0</v>
      </c>
      <c r="AA509" s="94">
        <f>+'t44 (3)'!AC661</f>
        <v>1392.83</v>
      </c>
      <c r="AB509" s="94">
        <f>+'t44 (3)'!AD661</f>
        <v>0</v>
      </c>
      <c r="AC509" s="94">
        <f>+'t44 (3)'!AE661</f>
        <v>1348.86</v>
      </c>
      <c r="AD509" s="94">
        <f>+'t44 (3)'!AF661</f>
        <v>0</v>
      </c>
      <c r="AE509" s="94">
        <f>+'t44 (3)'!AG661</f>
        <v>1479.87</v>
      </c>
      <c r="AF509" s="94">
        <f>+'t44 (3)'!AH661</f>
        <v>0</v>
      </c>
      <c r="AG509" s="94">
        <f>+'t44 (3)'!AI661</f>
        <v>1006.06</v>
      </c>
      <c r="AH509" s="94">
        <f>+'t44 (3)'!AJ661</f>
        <v>0</v>
      </c>
      <c r="AI509" s="94">
        <f>+'t44 (3)'!AK661</f>
        <v>1918.02</v>
      </c>
      <c r="AJ509" s="94">
        <f>+'t44 (3)'!AL661</f>
        <v>0</v>
      </c>
      <c r="AK509" s="94">
        <f>+'t44 (3)'!AM661</f>
        <v>1337.54</v>
      </c>
      <c r="AL509" s="94">
        <f>+'t44 (3)'!AN661</f>
        <v>0</v>
      </c>
      <c r="AM509" s="94">
        <f>+'t44 (3)'!AO661</f>
        <v>1198.68</v>
      </c>
      <c r="AN509" s="94">
        <f>+'t44 (3)'!AP661</f>
        <v>0</v>
      </c>
      <c r="AO509" s="94">
        <f>+'t44 (3)'!AQ661</f>
        <v>1048.4000000000001</v>
      </c>
      <c r="AP509" s="94">
        <f>+'t44 (3)'!AR661</f>
        <v>0</v>
      </c>
      <c r="AQ509" s="94">
        <f>+'t44 (3)'!AS661</f>
        <v>1007.92</v>
      </c>
      <c r="AR509" s="94">
        <f>+'t44 (3)'!AT661</f>
        <v>0</v>
      </c>
      <c r="AS509" s="94">
        <f>+'t44 (3)'!AU661</f>
        <v>893.29</v>
      </c>
      <c r="AT509" s="94">
        <f>+'t44 (3)'!AV661</f>
        <v>0</v>
      </c>
      <c r="AU509" s="94">
        <f>+'t44 (3)'!AW661</f>
        <v>1025.8699999999999</v>
      </c>
      <c r="AV509" s="94">
        <f>+'t44 (3)'!AX661</f>
        <v>0</v>
      </c>
      <c r="AW509" s="94">
        <f>+'t44 (3)'!AY661</f>
        <v>1198.8599999999999</v>
      </c>
      <c r="AX509" s="94">
        <f>+'t44 (3)'!AZ661</f>
        <v>0</v>
      </c>
      <c r="AY509" s="94">
        <f>+'t44 (3)'!BA661</f>
        <v>1113.23</v>
      </c>
      <c r="AZ509" s="94">
        <f>+'t44 (3)'!BB661</f>
        <v>0</v>
      </c>
      <c r="BA509" s="94">
        <f>+'t44 (3)'!BC661</f>
        <v>948.33</v>
      </c>
      <c r="BB509" s="94">
        <f>+'t44 (3)'!BD661</f>
        <v>0</v>
      </c>
      <c r="BC509" s="94">
        <f>+'t44 (3)'!BE661</f>
        <v>1347.79</v>
      </c>
      <c r="BD509" s="94">
        <f>+'t44 (3)'!BF661</f>
        <v>0</v>
      </c>
      <c r="BE509" s="94">
        <f>+'t44 (3)'!BG661</f>
        <v>1295.82</v>
      </c>
      <c r="BF509" s="94">
        <f>+'t44 (3)'!BH661</f>
        <v>0</v>
      </c>
      <c r="BG509" s="94">
        <f>+'t44 (3)'!BI661</f>
        <v>1559.19</v>
      </c>
      <c r="BH509" s="94">
        <f>+'t44 (3)'!BJ661</f>
        <v>0</v>
      </c>
      <c r="BI509" s="94">
        <f>+'t44 (3)'!BK661</f>
        <v>1203</v>
      </c>
      <c r="BJ509" s="94">
        <f>+'t44 (3)'!BL661</f>
        <v>0</v>
      </c>
      <c r="BK509" s="94">
        <f>+'t44 (3)'!BM661</f>
        <v>1260.73</v>
      </c>
      <c r="BL509" s="94">
        <f>+'t44 (3)'!BN661</f>
        <v>0</v>
      </c>
      <c r="BM509" s="94">
        <f>+'t44 (3)'!BO661</f>
        <v>1359.63</v>
      </c>
      <c r="BN509" s="94">
        <f>+'t44 (3)'!BP661</f>
        <v>0</v>
      </c>
      <c r="BO509" s="94">
        <f>+'t44 (3)'!BQ661</f>
        <v>1192.6199999999999</v>
      </c>
      <c r="BP509" s="94">
        <f>+'t44 (3)'!BR661</f>
        <v>0</v>
      </c>
      <c r="BQ509" s="94">
        <f>+'t44 (3)'!BS661</f>
        <v>1249.72</v>
      </c>
      <c r="BR509" s="94">
        <f>+'t44 (3)'!BT661</f>
        <v>0</v>
      </c>
      <c r="BS509" s="94">
        <f>+'t44 (3)'!BU661</f>
        <v>1406.79</v>
      </c>
      <c r="BT509" s="94">
        <f>+'t44 (3)'!BV661</f>
        <v>0</v>
      </c>
      <c r="BU509" s="94">
        <f>+'t44 (3)'!BW661</f>
        <v>1403.8</v>
      </c>
      <c r="BV509" s="94">
        <f>+'t44 (3)'!BX661</f>
        <v>0</v>
      </c>
      <c r="BW509" s="94">
        <f>+'t44 (3)'!BY661</f>
        <v>1429.83</v>
      </c>
      <c r="BX509" s="94">
        <f>+'t44 (3)'!BZ661</f>
        <v>0</v>
      </c>
      <c r="BY509" s="94">
        <f>+'t44 (3)'!CA661</f>
        <v>1218.3399999999999</v>
      </c>
      <c r="BZ509" s="94">
        <f>+'t44 (3)'!CB661</f>
        <v>0</v>
      </c>
      <c r="CA509" s="94">
        <f>+'t44 (3)'!CC661</f>
        <v>1320.47</v>
      </c>
    </row>
    <row r="510" spans="1:79" ht="16.5" customHeight="1" x14ac:dyDescent="0.45">
      <c r="A510" s="358" t="s">
        <v>892</v>
      </c>
      <c r="B510" s="94">
        <f>+'t44 (3)'!D662</f>
        <v>0</v>
      </c>
      <c r="C510" s="94">
        <f>+'t44 (3)'!E662</f>
        <v>0</v>
      </c>
      <c r="D510" s="94">
        <f>+'t44 (3)'!F662</f>
        <v>0</v>
      </c>
      <c r="E510" s="94">
        <f>+'t44 (3)'!G662</f>
        <v>0</v>
      </c>
      <c r="F510" s="94">
        <f>+'t44 (3)'!H662</f>
        <v>0</v>
      </c>
      <c r="G510" s="94">
        <f>+'t44 (3)'!I662</f>
        <v>0</v>
      </c>
      <c r="H510" s="94">
        <f>+'t44 (3)'!J662</f>
        <v>0</v>
      </c>
      <c r="I510" s="94">
        <f>+'t44 (3)'!K662</f>
        <v>0</v>
      </c>
      <c r="J510" s="94">
        <f>+'t44 (3)'!L662</f>
        <v>0</v>
      </c>
      <c r="K510" s="94">
        <f>+'t44 (3)'!M662</f>
        <v>0</v>
      </c>
      <c r="L510" s="94">
        <f>+'t44 (3)'!N662</f>
        <v>0</v>
      </c>
      <c r="M510" s="94">
        <f>+'t44 (3)'!O662</f>
        <v>0</v>
      </c>
      <c r="N510" s="94">
        <f>+'t44 (3)'!P662</f>
        <v>0</v>
      </c>
      <c r="O510" s="94">
        <f>+'t44 (3)'!Q662</f>
        <v>0</v>
      </c>
      <c r="P510" s="94">
        <f>+'t44 (3)'!R662</f>
        <v>0</v>
      </c>
      <c r="Q510" s="94">
        <f>+'t44 (3)'!S662</f>
        <v>0</v>
      </c>
      <c r="R510" s="94">
        <f>+'t44 (3)'!T662</f>
        <v>0</v>
      </c>
      <c r="S510" s="94">
        <f>+'t44 (3)'!U662</f>
        <v>0</v>
      </c>
      <c r="T510" s="94">
        <f>+'t44 (3)'!V662</f>
        <v>0</v>
      </c>
      <c r="U510" s="94">
        <f>+'t44 (3)'!W662</f>
        <v>0</v>
      </c>
      <c r="V510" s="94">
        <f>+'t44 (3)'!X662</f>
        <v>0</v>
      </c>
      <c r="W510" s="94">
        <f>+'t44 (3)'!Y662</f>
        <v>0</v>
      </c>
      <c r="X510" s="94">
        <f>+'t44 (3)'!Z662</f>
        <v>0</v>
      </c>
      <c r="Y510" s="94">
        <f>+'t44 (3)'!AA662</f>
        <v>0</v>
      </c>
      <c r="Z510" s="94">
        <f>+'t44 (3)'!AB662</f>
        <v>0</v>
      </c>
      <c r="AA510" s="94">
        <f>+'t44 (3)'!AC662</f>
        <v>0</v>
      </c>
      <c r="AB510" s="94">
        <f>+'t44 (3)'!AD662</f>
        <v>0</v>
      </c>
      <c r="AC510" s="94">
        <f>+'t44 (3)'!AE662</f>
        <v>0</v>
      </c>
      <c r="AD510" s="94">
        <f>+'t44 (3)'!AF662</f>
        <v>0</v>
      </c>
      <c r="AE510" s="94">
        <f>+'t44 (3)'!AG662</f>
        <v>0.02</v>
      </c>
      <c r="AF510" s="94">
        <f>+'t44 (3)'!AH662</f>
        <v>0</v>
      </c>
      <c r="AG510" s="94">
        <f>+'t44 (3)'!AI662</f>
        <v>0</v>
      </c>
      <c r="AH510" s="94">
        <f>+'t44 (3)'!AJ662</f>
        <v>0</v>
      </c>
      <c r="AI510" s="94">
        <f>+'t44 (3)'!AK662</f>
        <v>43.34</v>
      </c>
      <c r="AJ510" s="94">
        <f>+'t44 (3)'!AL662</f>
        <v>0</v>
      </c>
      <c r="AK510" s="94">
        <f>+'t44 (3)'!AM662</f>
        <v>0</v>
      </c>
      <c r="AL510" s="94">
        <f>+'t44 (3)'!AN662</f>
        <v>0</v>
      </c>
      <c r="AM510" s="94">
        <f>+'t44 (3)'!AO662</f>
        <v>0</v>
      </c>
      <c r="AN510" s="94">
        <f>+'t44 (3)'!AP662</f>
        <v>0</v>
      </c>
      <c r="AO510" s="94">
        <f>+'t44 (3)'!AQ662</f>
        <v>7.0000000000000007E-2</v>
      </c>
      <c r="AP510" s="94">
        <f>+'t44 (3)'!AR662</f>
        <v>0</v>
      </c>
      <c r="AQ510" s="94">
        <f>+'t44 (3)'!AS662</f>
        <v>0</v>
      </c>
      <c r="AR510" s="94">
        <f>+'t44 (3)'!AT662</f>
        <v>0</v>
      </c>
      <c r="AS510" s="94">
        <f>+'t44 (3)'!AU662</f>
        <v>1.1399999999999999</v>
      </c>
      <c r="AT510" s="94">
        <f>+'t44 (3)'!AV662</f>
        <v>0</v>
      </c>
      <c r="AU510" s="94">
        <f>+'t44 (3)'!AW662</f>
        <v>0</v>
      </c>
      <c r="AV510" s="94">
        <f>+'t44 (3)'!AX662</f>
        <v>0</v>
      </c>
      <c r="AW510" s="94">
        <f>+'t44 (3)'!AY662</f>
        <v>0</v>
      </c>
      <c r="AX510" s="94">
        <f>+'t44 (3)'!AZ662</f>
        <v>0</v>
      </c>
      <c r="AY510" s="94">
        <f>+'t44 (3)'!BA662</f>
        <v>0</v>
      </c>
      <c r="AZ510" s="94">
        <f>+'t44 (3)'!BB662</f>
        <v>0</v>
      </c>
      <c r="BA510" s="94">
        <f>+'t44 (3)'!BC662</f>
        <v>0</v>
      </c>
      <c r="BB510" s="94">
        <f>+'t44 (3)'!BD662</f>
        <v>0</v>
      </c>
      <c r="BC510" s="94">
        <f>+'t44 (3)'!BE662</f>
        <v>0</v>
      </c>
      <c r="BD510" s="94">
        <f>+'t44 (3)'!BF662</f>
        <v>0</v>
      </c>
      <c r="BE510" s="94">
        <f>+'t44 (3)'!BG662</f>
        <v>0</v>
      </c>
      <c r="BF510" s="94">
        <f>+'t44 (3)'!BH662</f>
        <v>0</v>
      </c>
      <c r="BG510" s="94">
        <f>+'t44 (3)'!BI662</f>
        <v>0</v>
      </c>
      <c r="BH510" s="94">
        <f>+'t44 (3)'!BJ662</f>
        <v>0</v>
      </c>
      <c r="BI510" s="94">
        <f>+'t44 (3)'!BK662</f>
        <v>0</v>
      </c>
      <c r="BJ510" s="94">
        <f>+'t44 (3)'!BL662</f>
        <v>0</v>
      </c>
      <c r="BK510" s="94">
        <f>+'t44 (3)'!BM662</f>
        <v>0</v>
      </c>
      <c r="BL510" s="94">
        <f>+'t44 (3)'!BN662</f>
        <v>0</v>
      </c>
      <c r="BM510" s="94">
        <f>+'t44 (3)'!BO662</f>
        <v>0</v>
      </c>
      <c r="BN510" s="94">
        <f>+'t44 (3)'!BP662</f>
        <v>0</v>
      </c>
      <c r="BO510" s="94">
        <f>+'t44 (3)'!BQ662</f>
        <v>0</v>
      </c>
      <c r="BP510" s="94">
        <f>+'t44 (3)'!BR662</f>
        <v>0</v>
      </c>
      <c r="BQ510" s="94">
        <f>+'t44 (3)'!BS662</f>
        <v>0</v>
      </c>
      <c r="BR510" s="94">
        <f>+'t44 (3)'!BT662</f>
        <v>0</v>
      </c>
      <c r="BS510" s="94">
        <f>+'t44 (3)'!BU662</f>
        <v>0</v>
      </c>
      <c r="BT510" s="94">
        <f>+'t44 (3)'!BV662</f>
        <v>0</v>
      </c>
      <c r="BU510" s="94">
        <f>+'t44 (3)'!BW662</f>
        <v>0</v>
      </c>
      <c r="BV510" s="94">
        <f>+'t44 (3)'!BX662</f>
        <v>0</v>
      </c>
      <c r="BW510" s="94">
        <f>+'t44 (3)'!BY662</f>
        <v>0</v>
      </c>
      <c r="BX510" s="94">
        <f>+'t44 (3)'!BZ662</f>
        <v>0</v>
      </c>
      <c r="BY510" s="94">
        <f>+'t44 (3)'!CA662</f>
        <v>0</v>
      </c>
      <c r="BZ510" s="94">
        <f>+'t44 (3)'!CB662</f>
        <v>0</v>
      </c>
      <c r="CA510" s="94">
        <f>+'t44 (3)'!CC662</f>
        <v>0</v>
      </c>
    </row>
    <row r="511" spans="1:79" x14ac:dyDescent="0.45">
      <c r="A511" s="142"/>
    </row>
  </sheetData>
  <mergeCells count="80">
    <mergeCell ref="BV4:BW4"/>
    <mergeCell ref="BX4:BY4"/>
    <mergeCell ref="BJ4:BK4"/>
    <mergeCell ref="BL4:BM4"/>
    <mergeCell ref="BN4:BO4"/>
    <mergeCell ref="BP4:BQ4"/>
    <mergeCell ref="BR4:BS4"/>
    <mergeCell ref="BT4:BU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R3:BS3"/>
    <mergeCell ref="BT3:BU3"/>
    <mergeCell ref="BV3:BW3"/>
    <mergeCell ref="BX3:BY3"/>
    <mergeCell ref="B4:C4"/>
    <mergeCell ref="D4:E4"/>
    <mergeCell ref="F4:G4"/>
    <mergeCell ref="H4:I4"/>
    <mergeCell ref="J4:K4"/>
    <mergeCell ref="L4:M4"/>
    <mergeCell ref="BF3:BG3"/>
    <mergeCell ref="BH3:BI3"/>
    <mergeCell ref="BJ3:BK3"/>
    <mergeCell ref="BL3:BM3"/>
    <mergeCell ref="BN3:BO3"/>
    <mergeCell ref="BP3:BQ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Z3:CA3"/>
    <mergeCell ref="BZ4:CA4"/>
    <mergeCell ref="H3:I3"/>
    <mergeCell ref="A1:B1"/>
    <mergeCell ref="B2:G2"/>
    <mergeCell ref="B3:C3"/>
    <mergeCell ref="D3:E3"/>
    <mergeCell ref="F3:G3"/>
    <mergeCell ref="AF3:AG3"/>
    <mergeCell ref="J3:K3"/>
    <mergeCell ref="L3:M3"/>
    <mergeCell ref="N3:O3"/>
    <mergeCell ref="P3:Q3"/>
    <mergeCell ref="R3:S3"/>
    <mergeCell ref="T3:U3"/>
    <mergeCell ref="V3:W3"/>
  </mergeCells>
  <printOptions horizontalCentered="1"/>
  <pageMargins left="0.15748031496063" right="0" top="0.196850393700787" bottom="7.8740157480315001E-2" header="0.2" footer="0.118110236220472"/>
  <pageSetup paperSize="9" orientation="portrait" r:id="rId1"/>
  <headerFooter alignWithMargins="0">
    <oddHeader xml:space="preserve">&amp;R
</oddHeader>
    <oddFooter>&amp;C&amp;D/&amp;F/กรมส่งเสริมการค้าระหว่างประเทศ&amp;R&amp;P</oddFooter>
  </headerFooter>
  <rowBreaks count="8" manualBreakCount="8">
    <brk id="80" max="16383" man="1"/>
    <brk id="183" max="16383" man="1"/>
    <brk id="292" max="16383" man="1"/>
    <brk id="329" max="16383" man="1"/>
    <brk id="371" max="16383" man="1"/>
    <brk id="416" max="16383" man="1"/>
    <brk id="452" max="16383" man="1"/>
    <brk id="48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1"/>
  <sheetViews>
    <sheetView workbookViewId="0">
      <selection activeCell="B5" sqref="B5"/>
    </sheetView>
  </sheetViews>
  <sheetFormatPr defaultColWidth="8" defaultRowHeight="18" x14ac:dyDescent="0.4"/>
  <cols>
    <col min="1" max="1" width="22.83203125" style="81" customWidth="1"/>
    <col min="2" max="16384" width="8" style="81"/>
  </cols>
  <sheetData>
    <row r="3" spans="1:11" ht="21" x14ac:dyDescent="0.45">
      <c r="A3" s="79"/>
      <c r="B3" s="80">
        <v>2552</v>
      </c>
      <c r="C3" s="80">
        <v>2552</v>
      </c>
      <c r="D3" s="80">
        <v>2552</v>
      </c>
      <c r="E3" s="80">
        <v>2552</v>
      </c>
      <c r="F3" s="80">
        <v>2552</v>
      </c>
      <c r="G3" s="80">
        <v>2552</v>
      </c>
      <c r="H3" s="80">
        <v>2552</v>
      </c>
      <c r="I3" s="80">
        <v>2552</v>
      </c>
      <c r="J3" s="80">
        <v>2552</v>
      </c>
      <c r="K3" s="80">
        <v>2552</v>
      </c>
    </row>
    <row r="4" spans="1:11" ht="21" x14ac:dyDescent="0.45">
      <c r="A4" s="82"/>
      <c r="B4" s="83" t="s">
        <v>71</v>
      </c>
      <c r="C4" s="83" t="s">
        <v>41</v>
      </c>
      <c r="D4" s="83" t="s">
        <v>42</v>
      </c>
      <c r="E4" s="83" t="s">
        <v>29</v>
      </c>
      <c r="F4" s="83" t="s">
        <v>30</v>
      </c>
      <c r="G4" s="83" t="s">
        <v>31</v>
      </c>
      <c r="H4" s="83" t="s">
        <v>32</v>
      </c>
      <c r="I4" s="83" t="s">
        <v>33</v>
      </c>
      <c r="J4" s="83" t="s">
        <v>34</v>
      </c>
      <c r="K4" s="83" t="s">
        <v>92</v>
      </c>
    </row>
    <row r="5" spans="1:11" ht="21" x14ac:dyDescent="0.45">
      <c r="A5" s="84" t="s">
        <v>9</v>
      </c>
      <c r="B5" s="85">
        <v>177841.27493834047</v>
      </c>
      <c r="C5" s="85">
        <v>10495.999125619352</v>
      </c>
      <c r="D5" s="85">
        <v>11735.583910034602</v>
      </c>
      <c r="E5" s="85">
        <v>11555.594347701968</v>
      </c>
      <c r="F5" s="85">
        <v>10428.868085106382</v>
      </c>
      <c r="G5" s="85">
        <v>11656.459076748795</v>
      </c>
      <c r="H5" s="85">
        <v>12334.562280701753</v>
      </c>
      <c r="I5" s="85">
        <v>12908.24587264151</v>
      </c>
      <c r="J5" s="85">
        <v>13280.923031379514</v>
      </c>
      <c r="K5" s="85">
        <v>94396.235729933876</v>
      </c>
    </row>
    <row r="6" spans="1:11" ht="21" x14ac:dyDescent="0.45">
      <c r="A6" s="84" t="s">
        <v>28</v>
      </c>
      <c r="B6" s="85"/>
      <c r="C6" s="85"/>
      <c r="D6" s="86">
        <f>+D5-C5</f>
        <v>1239.5847844152504</v>
      </c>
      <c r="E6" s="86">
        <f t="shared" ref="E6:J6" si="0">+E5-D5</f>
        <v>-179.9895623326338</v>
      </c>
      <c r="F6" s="86">
        <f t="shared" si="0"/>
        <v>-1126.7262625955864</v>
      </c>
      <c r="G6" s="86">
        <f t="shared" si="0"/>
        <v>1227.5909916424134</v>
      </c>
      <c r="H6" s="86">
        <f t="shared" si="0"/>
        <v>678.10320395295821</v>
      </c>
      <c r="I6" s="86">
        <f t="shared" si="0"/>
        <v>573.6835919397563</v>
      </c>
      <c r="J6" s="86">
        <f t="shared" si="0"/>
        <v>372.67715873800444</v>
      </c>
      <c r="K6" s="85"/>
    </row>
    <row r="7" spans="1:11" ht="21" x14ac:dyDescent="0.45">
      <c r="A7" s="84" t="s">
        <v>10</v>
      </c>
      <c r="B7" s="87"/>
      <c r="C7" s="87"/>
      <c r="D7" s="88">
        <f>((D5/C5)-1)*100</f>
        <v>11.810069432928859</v>
      </c>
      <c r="E7" s="88">
        <f t="shared" ref="E7:J7" si="1">((E5/D5)-1)*100</f>
        <v>-1.5337077704223323</v>
      </c>
      <c r="F7" s="88">
        <f t="shared" si="1"/>
        <v>-9.7504830015052839</v>
      </c>
      <c r="G7" s="88">
        <f t="shared" si="1"/>
        <v>11.771085621416134</v>
      </c>
      <c r="H7" s="88">
        <f t="shared" si="1"/>
        <v>5.817403033701507</v>
      </c>
      <c r="I7" s="88">
        <f t="shared" si="1"/>
        <v>4.6510251347737119</v>
      </c>
      <c r="J7" s="88">
        <f t="shared" si="1"/>
        <v>2.8871247295333857</v>
      </c>
      <c r="K7" s="88"/>
    </row>
    <row r="8" spans="1:11" ht="21" x14ac:dyDescent="0.45">
      <c r="A8" s="84" t="s">
        <v>11</v>
      </c>
      <c r="B8" s="87">
        <v>27241.115699627517</v>
      </c>
      <c r="C8" s="87">
        <v>1656.7085397843193</v>
      </c>
      <c r="D8" s="87">
        <v>1813.4083044982697</v>
      </c>
      <c r="E8" s="87">
        <v>1956.1187553525547</v>
      </c>
      <c r="F8" s="87">
        <v>1822.2249645390073</v>
      </c>
      <c r="G8" s="87">
        <v>1944.6955536675159</v>
      </c>
      <c r="H8" s="87">
        <v>2173.7947368421051</v>
      </c>
      <c r="I8" s="87">
        <v>2191.7676886792451</v>
      </c>
      <c r="J8" s="87">
        <v>2166.4810538780339</v>
      </c>
      <c r="K8" s="87">
        <v>15725.199597241053</v>
      </c>
    </row>
    <row r="9" spans="1:11" ht="21" x14ac:dyDescent="0.45">
      <c r="A9" s="84"/>
      <c r="B9" s="87"/>
      <c r="C9" s="87"/>
      <c r="D9" s="86">
        <f t="shared" ref="D9:J9" si="2">+D8-C8</f>
        <v>156.69976471395034</v>
      </c>
      <c r="E9" s="86">
        <f t="shared" si="2"/>
        <v>142.710450854285</v>
      </c>
      <c r="F9" s="86">
        <f t="shared" si="2"/>
        <v>-133.89379081354741</v>
      </c>
      <c r="G9" s="86">
        <f t="shared" si="2"/>
        <v>122.47058912850866</v>
      </c>
      <c r="H9" s="86">
        <f t="shared" si="2"/>
        <v>229.09918317458914</v>
      </c>
      <c r="I9" s="86">
        <f t="shared" si="2"/>
        <v>17.972951837140045</v>
      </c>
      <c r="J9" s="86">
        <f t="shared" si="2"/>
        <v>-25.286634801211221</v>
      </c>
      <c r="K9" s="87"/>
    </row>
    <row r="10" spans="1:11" ht="21" x14ac:dyDescent="0.45">
      <c r="A10" s="84" t="s">
        <v>10</v>
      </c>
      <c r="B10" s="87"/>
      <c r="C10" s="87"/>
      <c r="D10" s="88">
        <f t="shared" ref="D10:J10" si="3">((D8/C8)-1)*100</f>
        <v>9.4584992441911773</v>
      </c>
      <c r="E10" s="88">
        <f t="shared" si="3"/>
        <v>7.8697362585294695</v>
      </c>
      <c r="F10" s="88">
        <f t="shared" si="3"/>
        <v>-6.84487025377023</v>
      </c>
      <c r="G10" s="88">
        <f t="shared" si="3"/>
        <v>6.7209368498302613</v>
      </c>
      <c r="H10" s="88">
        <f t="shared" si="3"/>
        <v>11.78072232142091</v>
      </c>
      <c r="I10" s="88">
        <f t="shared" si="3"/>
        <v>0.82680077987720146</v>
      </c>
      <c r="J10" s="88">
        <f t="shared" si="3"/>
        <v>-1.1537096258795954</v>
      </c>
      <c r="K10" s="87"/>
    </row>
    <row r="11" spans="1:11" ht="21" x14ac:dyDescent="0.45">
      <c r="A11" s="84" t="s">
        <v>12</v>
      </c>
      <c r="B11" s="87">
        <v>119509.39909418944</v>
      </c>
      <c r="C11" s="87">
        <v>7206.4951909064403</v>
      </c>
      <c r="D11" s="87">
        <v>8402.9561707035755</v>
      </c>
      <c r="E11" s="87">
        <v>8004.799029403368</v>
      </c>
      <c r="F11" s="87">
        <v>6753.7585815602815</v>
      </c>
      <c r="G11" s="87">
        <v>7814.9011611441501</v>
      </c>
      <c r="H11" s="87">
        <v>8081.3385964912259</v>
      </c>
      <c r="I11" s="87">
        <v>8467.7467570754707</v>
      </c>
      <c r="J11" s="87">
        <v>8929.2927767910005</v>
      </c>
      <c r="K11" s="87">
        <v>63661.288264075534</v>
      </c>
    </row>
    <row r="12" spans="1:11" ht="21" x14ac:dyDescent="0.45">
      <c r="A12" s="84" t="s">
        <v>28</v>
      </c>
      <c r="B12" s="87"/>
      <c r="C12" s="87"/>
      <c r="D12" s="86">
        <f t="shared" ref="D12:J12" si="4">+D11-C11</f>
        <v>1196.4609797971352</v>
      </c>
      <c r="E12" s="86">
        <f t="shared" si="4"/>
        <v>-398.15714130020751</v>
      </c>
      <c r="F12" s="86">
        <f t="shared" si="4"/>
        <v>-1251.0404478430864</v>
      </c>
      <c r="G12" s="86">
        <f t="shared" si="4"/>
        <v>1061.1425795838686</v>
      </c>
      <c r="H12" s="86">
        <f t="shared" si="4"/>
        <v>266.43743534707573</v>
      </c>
      <c r="I12" s="86">
        <f t="shared" si="4"/>
        <v>386.4081605842448</v>
      </c>
      <c r="J12" s="86">
        <f t="shared" si="4"/>
        <v>461.54601971552984</v>
      </c>
      <c r="K12" s="87"/>
    </row>
    <row r="13" spans="1:11" ht="21" x14ac:dyDescent="0.45">
      <c r="A13" s="84" t="s">
        <v>10</v>
      </c>
      <c r="B13" s="87"/>
      <c r="C13" s="87"/>
      <c r="D13" s="88">
        <f t="shared" ref="D13:J13" si="5">((D11/C11)-1)*100</f>
        <v>16.602536296796487</v>
      </c>
      <c r="E13" s="88">
        <f t="shared" si="5"/>
        <v>-4.7382984417836171</v>
      </c>
      <c r="F13" s="88">
        <f t="shared" si="5"/>
        <v>-15.62863031598598</v>
      </c>
      <c r="G13" s="88">
        <f t="shared" si="5"/>
        <v>15.711882010131294</v>
      </c>
      <c r="H13" s="88">
        <f t="shared" si="5"/>
        <v>3.4093513129994202</v>
      </c>
      <c r="I13" s="88">
        <f t="shared" si="5"/>
        <v>4.7814870763120298</v>
      </c>
      <c r="J13" s="88">
        <f t="shared" si="5"/>
        <v>5.4506356053913851</v>
      </c>
      <c r="K13" s="87"/>
    </row>
    <row r="14" spans="1:11" ht="21" x14ac:dyDescent="0.45">
      <c r="A14" s="84"/>
      <c r="B14" s="87"/>
      <c r="C14" s="87"/>
      <c r="D14" s="86"/>
      <c r="E14" s="86"/>
      <c r="F14" s="86"/>
      <c r="G14" s="86"/>
      <c r="H14" s="86"/>
      <c r="I14" s="86"/>
      <c r="J14" s="86"/>
      <c r="K14" s="87"/>
    </row>
    <row r="15" spans="1:11" ht="21" x14ac:dyDescent="0.45">
      <c r="A15" s="84" t="s">
        <v>13</v>
      </c>
      <c r="B15" s="87">
        <v>88943.643599999996</v>
      </c>
      <c r="C15" s="87">
        <v>5193.74</v>
      </c>
      <c r="D15" s="87">
        <v>4895.3100000000004</v>
      </c>
      <c r="E15" s="87">
        <v>5134.3999999999996</v>
      </c>
      <c r="F15" s="87">
        <v>5037.25</v>
      </c>
      <c r="G15" s="87">
        <v>5481.29</v>
      </c>
      <c r="H15" s="87">
        <v>5950.82</v>
      </c>
      <c r="I15" s="87">
        <v>6372.54</v>
      </c>
      <c r="J15" s="87">
        <v>6283.95</v>
      </c>
      <c r="K15" s="87">
        <v>44349.3</v>
      </c>
    </row>
    <row r="16" spans="1:11" ht="21" x14ac:dyDescent="0.45">
      <c r="A16" s="84" t="s">
        <v>28</v>
      </c>
      <c r="B16" s="87"/>
      <c r="C16" s="87"/>
      <c r="D16" s="86">
        <f t="shared" ref="D16:J16" si="6">+D15-C15</f>
        <v>-298.42999999999938</v>
      </c>
      <c r="E16" s="86">
        <f t="shared" si="6"/>
        <v>239.08999999999924</v>
      </c>
      <c r="F16" s="86">
        <f t="shared" si="6"/>
        <v>-97.149999999999636</v>
      </c>
      <c r="G16" s="86">
        <f t="shared" si="6"/>
        <v>444.03999999999996</v>
      </c>
      <c r="H16" s="86">
        <f t="shared" si="6"/>
        <v>469.52999999999975</v>
      </c>
      <c r="I16" s="86">
        <f t="shared" si="6"/>
        <v>421.72000000000025</v>
      </c>
      <c r="J16" s="86">
        <f t="shared" si="6"/>
        <v>-88.590000000000146</v>
      </c>
      <c r="K16" s="87"/>
    </row>
    <row r="17" spans="1:11" ht="21" x14ac:dyDescent="0.45">
      <c r="A17" s="84" t="s">
        <v>10</v>
      </c>
      <c r="B17" s="87"/>
      <c r="C17" s="87"/>
      <c r="D17" s="88">
        <f t="shared" ref="D17:J17" si="7">((D15/C15)-1)*100</f>
        <v>-5.745955708217954</v>
      </c>
      <c r="E17" s="88">
        <f t="shared" si="7"/>
        <v>4.8840625006383531</v>
      </c>
      <c r="F17" s="88">
        <f t="shared" si="7"/>
        <v>-1.8921392957307548</v>
      </c>
      <c r="G17" s="88">
        <f t="shared" si="7"/>
        <v>8.815127301603054</v>
      </c>
      <c r="H17" s="88">
        <f t="shared" si="7"/>
        <v>8.5660492329360451</v>
      </c>
      <c r="I17" s="88">
        <f t="shared" si="7"/>
        <v>7.0867544304818564</v>
      </c>
      <c r="J17" s="88">
        <f t="shared" si="7"/>
        <v>-1.3901835061058909</v>
      </c>
      <c r="K17" s="87"/>
    </row>
    <row r="18" spans="1:11" ht="21" x14ac:dyDescent="0.45">
      <c r="A18" s="84" t="s">
        <v>14</v>
      </c>
      <c r="B18" s="87">
        <v>88831.546400000007</v>
      </c>
      <c r="C18" s="87">
        <v>5302.26</v>
      </c>
      <c r="D18" s="87">
        <v>6840.27</v>
      </c>
      <c r="E18" s="87">
        <v>6421.19</v>
      </c>
      <c r="F18" s="87">
        <v>5391.62</v>
      </c>
      <c r="G18" s="87">
        <v>6175.17</v>
      </c>
      <c r="H18" s="87">
        <v>6383.74</v>
      </c>
      <c r="I18" s="87">
        <v>6535.71</v>
      </c>
      <c r="J18" s="87">
        <v>6996.97</v>
      </c>
      <c r="K18" s="87">
        <v>50046.93</v>
      </c>
    </row>
    <row r="19" spans="1:11" ht="21" x14ac:dyDescent="0.45">
      <c r="A19" s="84" t="s">
        <v>28</v>
      </c>
      <c r="B19" s="87"/>
      <c r="C19" s="87"/>
      <c r="D19" s="86">
        <f t="shared" ref="D19:J19" si="8">+D18-C18</f>
        <v>1538.0100000000002</v>
      </c>
      <c r="E19" s="86">
        <f t="shared" si="8"/>
        <v>-419.08000000000084</v>
      </c>
      <c r="F19" s="86">
        <f t="shared" si="8"/>
        <v>-1029.5699999999997</v>
      </c>
      <c r="G19" s="86">
        <f t="shared" si="8"/>
        <v>783.55000000000018</v>
      </c>
      <c r="H19" s="86">
        <f t="shared" si="8"/>
        <v>208.56999999999971</v>
      </c>
      <c r="I19" s="86">
        <f t="shared" si="8"/>
        <v>151.97000000000025</v>
      </c>
      <c r="J19" s="86">
        <f t="shared" si="8"/>
        <v>461.26000000000022</v>
      </c>
      <c r="K19" s="87"/>
    </row>
    <row r="20" spans="1:11" ht="21" x14ac:dyDescent="0.45">
      <c r="A20" s="84" t="s">
        <v>10</v>
      </c>
      <c r="B20" s="84"/>
      <c r="C20" s="84"/>
      <c r="D20" s="88">
        <f t="shared" ref="D20:J20" si="9">((D18/C18)-1)*100</f>
        <v>29.00668771429542</v>
      </c>
      <c r="E20" s="88">
        <f t="shared" si="9"/>
        <v>-6.1266587430028441</v>
      </c>
      <c r="F20" s="88">
        <f t="shared" si="9"/>
        <v>-16.033943863987822</v>
      </c>
      <c r="G20" s="88">
        <f t="shared" si="9"/>
        <v>14.532737841316724</v>
      </c>
      <c r="H20" s="88">
        <f t="shared" si="9"/>
        <v>3.3775588364368891</v>
      </c>
      <c r="I20" s="88">
        <f t="shared" si="9"/>
        <v>2.3805794095624222</v>
      </c>
      <c r="J20" s="88">
        <f t="shared" si="9"/>
        <v>7.0575346825364038</v>
      </c>
      <c r="K20" s="84"/>
    </row>
    <row r="21" spans="1:11" ht="21" x14ac:dyDescent="0.4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</row>
  </sheetData>
  <phoneticPr fontId="21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65"/>
  <sheetViews>
    <sheetView workbookViewId="0">
      <selection sqref="A1:CC662"/>
    </sheetView>
  </sheetViews>
  <sheetFormatPr defaultRowHeight="21" x14ac:dyDescent="0.45"/>
  <cols>
    <col min="1" max="1" width="19.5" customWidth="1"/>
    <col min="2" max="2" width="33.83203125" customWidth="1"/>
  </cols>
  <sheetData>
    <row r="1" spans="1:81" ht="21" customHeight="1" x14ac:dyDescent="0.45">
      <c r="A1" s="431" t="s">
        <v>303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32"/>
      <c r="CA1" s="432"/>
      <c r="CB1" s="432"/>
      <c r="CC1" s="432"/>
    </row>
    <row r="2" spans="1:81" x14ac:dyDescent="0.45">
      <c r="A2" s="361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</row>
    <row r="3" spans="1:81" ht="21" customHeight="1" x14ac:dyDescent="0.45">
      <c r="A3" s="422" t="s">
        <v>1001</v>
      </c>
      <c r="B3" s="423"/>
      <c r="C3" s="424"/>
      <c r="D3" s="428" t="s">
        <v>304</v>
      </c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30"/>
      <c r="AB3" s="428" t="s">
        <v>905</v>
      </c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30"/>
      <c r="AZ3" s="428" t="s">
        <v>920</v>
      </c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30"/>
      <c r="BX3" s="428" t="s">
        <v>1014</v>
      </c>
      <c r="BY3" s="429"/>
      <c r="BZ3" s="429"/>
      <c r="CA3" s="429"/>
      <c r="CB3" s="429"/>
      <c r="CC3" s="430"/>
    </row>
    <row r="4" spans="1:81" ht="54.75" x14ac:dyDescent="0.45">
      <c r="A4" s="425"/>
      <c r="B4" s="426"/>
      <c r="C4" s="427"/>
      <c r="D4" s="359" t="s">
        <v>305</v>
      </c>
      <c r="E4" s="359" t="s">
        <v>306</v>
      </c>
      <c r="F4" s="359" t="s">
        <v>307</v>
      </c>
      <c r="G4" s="359" t="s">
        <v>308</v>
      </c>
      <c r="H4" s="359" t="s">
        <v>309</v>
      </c>
      <c r="I4" s="359" t="s">
        <v>310</v>
      </c>
      <c r="J4" s="359" t="s">
        <v>311</v>
      </c>
      <c r="K4" s="359" t="s">
        <v>312</v>
      </c>
      <c r="L4" s="359" t="s">
        <v>313</v>
      </c>
      <c r="M4" s="359" t="s">
        <v>314</v>
      </c>
      <c r="N4" s="359" t="s">
        <v>315</v>
      </c>
      <c r="O4" s="359" t="s">
        <v>316</v>
      </c>
      <c r="P4" s="359" t="s">
        <v>317</v>
      </c>
      <c r="Q4" s="359" t="s">
        <v>318</v>
      </c>
      <c r="R4" s="359" t="s">
        <v>319</v>
      </c>
      <c r="S4" s="359" t="s">
        <v>320</v>
      </c>
      <c r="T4" s="359" t="s">
        <v>896</v>
      </c>
      <c r="U4" s="359" t="s">
        <v>897</v>
      </c>
      <c r="V4" s="359" t="s">
        <v>898</v>
      </c>
      <c r="W4" s="359" t="s">
        <v>899</v>
      </c>
      <c r="X4" s="359" t="s">
        <v>900</v>
      </c>
      <c r="Y4" s="359" t="s">
        <v>901</v>
      </c>
      <c r="Z4" s="359" t="s">
        <v>902</v>
      </c>
      <c r="AA4" s="359" t="s">
        <v>903</v>
      </c>
      <c r="AB4" s="359" t="s">
        <v>305</v>
      </c>
      <c r="AC4" s="359" t="s">
        <v>306</v>
      </c>
      <c r="AD4" s="359" t="s">
        <v>307</v>
      </c>
      <c r="AE4" s="359" t="s">
        <v>308</v>
      </c>
      <c r="AF4" s="359" t="s">
        <v>309</v>
      </c>
      <c r="AG4" s="359" t="s">
        <v>310</v>
      </c>
      <c r="AH4" s="359" t="s">
        <v>311</v>
      </c>
      <c r="AI4" s="359" t="s">
        <v>312</v>
      </c>
      <c r="AJ4" s="359" t="s">
        <v>313</v>
      </c>
      <c r="AK4" s="359" t="s">
        <v>314</v>
      </c>
      <c r="AL4" s="359" t="s">
        <v>315</v>
      </c>
      <c r="AM4" s="359" t="s">
        <v>316</v>
      </c>
      <c r="AN4" s="359" t="s">
        <v>317</v>
      </c>
      <c r="AO4" s="359" t="s">
        <v>318</v>
      </c>
      <c r="AP4" s="359" t="s">
        <v>319</v>
      </c>
      <c r="AQ4" s="359" t="s">
        <v>320</v>
      </c>
      <c r="AR4" s="359" t="s">
        <v>896</v>
      </c>
      <c r="AS4" s="359" t="s">
        <v>897</v>
      </c>
      <c r="AT4" s="359" t="s">
        <v>898</v>
      </c>
      <c r="AU4" s="359" t="s">
        <v>899</v>
      </c>
      <c r="AV4" s="359" t="s">
        <v>900</v>
      </c>
      <c r="AW4" s="359" t="s">
        <v>901</v>
      </c>
      <c r="AX4" s="359" t="s">
        <v>902</v>
      </c>
      <c r="AY4" s="359" t="s">
        <v>903</v>
      </c>
      <c r="AZ4" s="359" t="s">
        <v>305</v>
      </c>
      <c r="BA4" s="359" t="s">
        <v>306</v>
      </c>
      <c r="BB4" s="359" t="s">
        <v>307</v>
      </c>
      <c r="BC4" s="359" t="s">
        <v>308</v>
      </c>
      <c r="BD4" s="359" t="s">
        <v>309</v>
      </c>
      <c r="BE4" s="359" t="s">
        <v>310</v>
      </c>
      <c r="BF4" s="359" t="s">
        <v>311</v>
      </c>
      <c r="BG4" s="359" t="s">
        <v>312</v>
      </c>
      <c r="BH4" s="359" t="s">
        <v>313</v>
      </c>
      <c r="BI4" s="359" t="s">
        <v>314</v>
      </c>
      <c r="BJ4" s="359" t="s">
        <v>315</v>
      </c>
      <c r="BK4" s="359" t="s">
        <v>316</v>
      </c>
      <c r="BL4" s="359" t="s">
        <v>317</v>
      </c>
      <c r="BM4" s="359" t="s">
        <v>318</v>
      </c>
      <c r="BN4" s="359" t="s">
        <v>319</v>
      </c>
      <c r="BO4" s="359" t="s">
        <v>320</v>
      </c>
      <c r="BP4" s="359" t="s">
        <v>896</v>
      </c>
      <c r="BQ4" s="359" t="s">
        <v>897</v>
      </c>
      <c r="BR4" s="359" t="s">
        <v>898</v>
      </c>
      <c r="BS4" s="359" t="s">
        <v>899</v>
      </c>
      <c r="BT4" s="359" t="s">
        <v>900</v>
      </c>
      <c r="BU4" s="359" t="s">
        <v>901</v>
      </c>
      <c r="BV4" s="359" t="s">
        <v>902</v>
      </c>
      <c r="BW4" s="359" t="s">
        <v>903</v>
      </c>
      <c r="BX4" s="359" t="s">
        <v>305</v>
      </c>
      <c r="BY4" s="359" t="s">
        <v>306</v>
      </c>
      <c r="BZ4" s="359" t="s">
        <v>307</v>
      </c>
      <c r="CA4" s="359" t="s">
        <v>308</v>
      </c>
      <c r="CB4" s="359" t="s">
        <v>309</v>
      </c>
      <c r="CC4" s="359" t="s">
        <v>310</v>
      </c>
    </row>
    <row r="5" spans="1:81" ht="29.25" customHeight="1" x14ac:dyDescent="0.45">
      <c r="A5" s="362">
        <v>1</v>
      </c>
      <c r="B5" s="357" t="s">
        <v>186</v>
      </c>
      <c r="C5" s="111"/>
      <c r="D5" s="111"/>
      <c r="E5" s="113">
        <v>17244.73</v>
      </c>
      <c r="F5" s="111"/>
      <c r="G5" s="113">
        <v>17218.89</v>
      </c>
      <c r="H5" s="111"/>
      <c r="I5" s="113">
        <v>18870.349999999999</v>
      </c>
      <c r="J5" s="111"/>
      <c r="K5" s="113">
        <v>16892.580000000002</v>
      </c>
      <c r="L5" s="111"/>
      <c r="M5" s="113">
        <v>18425.52</v>
      </c>
      <c r="N5" s="111"/>
      <c r="O5" s="113">
        <v>18151.84</v>
      </c>
      <c r="P5" s="111"/>
      <c r="Q5" s="113">
        <v>18206.22</v>
      </c>
      <c r="R5" s="111"/>
      <c r="S5" s="113">
        <v>17667.97</v>
      </c>
      <c r="T5" s="111"/>
      <c r="U5" s="113">
        <v>18814.41</v>
      </c>
      <c r="V5" s="111"/>
      <c r="W5" s="113">
        <v>18566.27</v>
      </c>
      <c r="X5" s="111"/>
      <c r="Y5" s="113">
        <v>17162.75</v>
      </c>
      <c r="Z5" s="111"/>
      <c r="AA5" s="113">
        <v>17088.060000000001</v>
      </c>
      <c r="AB5" s="111"/>
      <c r="AC5" s="113">
        <v>15692.45</v>
      </c>
      <c r="AD5" s="111"/>
      <c r="AE5" s="113">
        <v>18981.84</v>
      </c>
      <c r="AF5" s="111"/>
      <c r="AG5" s="113">
        <v>19170.189999999999</v>
      </c>
      <c r="AH5" s="111"/>
      <c r="AI5" s="113">
        <v>15609.27</v>
      </c>
      <c r="AJ5" s="111"/>
      <c r="AK5" s="113">
        <v>17697.18</v>
      </c>
      <c r="AL5" s="111"/>
      <c r="AM5" s="113">
        <v>18152.04</v>
      </c>
      <c r="AN5" s="111"/>
      <c r="AO5" s="113">
        <v>17064.080000000002</v>
      </c>
      <c r="AP5" s="111"/>
      <c r="AQ5" s="113">
        <v>18744.78</v>
      </c>
      <c r="AR5" s="111"/>
      <c r="AS5" s="113">
        <v>19437.98</v>
      </c>
      <c r="AT5" s="111"/>
      <c r="AU5" s="113">
        <v>17756.88</v>
      </c>
      <c r="AV5" s="111"/>
      <c r="AW5" s="113">
        <v>18908.599999999999</v>
      </c>
      <c r="AX5" s="111"/>
      <c r="AY5" s="113">
        <v>18172.240000000002</v>
      </c>
      <c r="AZ5" s="111"/>
      <c r="BA5" s="113">
        <v>17099.23</v>
      </c>
      <c r="BB5" s="111"/>
      <c r="BC5" s="113">
        <v>18469.57</v>
      </c>
      <c r="BD5" s="111"/>
      <c r="BE5" s="113">
        <v>20887.59</v>
      </c>
      <c r="BF5" s="111"/>
      <c r="BG5" s="113">
        <v>16864.3</v>
      </c>
      <c r="BH5" s="111"/>
      <c r="BI5" s="113">
        <v>19944.25</v>
      </c>
      <c r="BJ5" s="111"/>
      <c r="BK5" s="113">
        <v>20281.84</v>
      </c>
      <c r="BL5" s="111"/>
      <c r="BM5" s="113">
        <v>18852.23</v>
      </c>
      <c r="BN5" s="111"/>
      <c r="BO5" s="113">
        <v>21223.83</v>
      </c>
      <c r="BP5" s="111"/>
      <c r="BQ5" s="113">
        <v>21812.34</v>
      </c>
      <c r="BR5" s="111"/>
      <c r="BS5" s="113">
        <v>20083.21</v>
      </c>
      <c r="BT5" s="111"/>
      <c r="BU5" s="113">
        <v>21434.7</v>
      </c>
      <c r="BV5" s="111"/>
      <c r="BW5" s="113">
        <v>19741.099999999999</v>
      </c>
      <c r="BX5" s="111"/>
      <c r="BY5" s="113">
        <v>20101.400000000001</v>
      </c>
      <c r="BZ5" s="111"/>
      <c r="CA5" s="113">
        <v>20365.22</v>
      </c>
      <c r="CB5" s="111"/>
      <c r="CC5" s="113">
        <v>22362.83</v>
      </c>
    </row>
    <row r="6" spans="1:81" ht="105.75" customHeight="1" x14ac:dyDescent="0.45">
      <c r="A6" s="363">
        <v>2</v>
      </c>
      <c r="B6" s="358" t="s">
        <v>321</v>
      </c>
      <c r="C6" s="112"/>
      <c r="D6" s="112"/>
      <c r="E6" s="114">
        <v>1626.58</v>
      </c>
      <c r="F6" s="112"/>
      <c r="G6" s="114">
        <v>1602.89</v>
      </c>
      <c r="H6" s="112"/>
      <c r="I6" s="114">
        <v>1786.86</v>
      </c>
      <c r="J6" s="112"/>
      <c r="K6" s="114">
        <v>1540.12</v>
      </c>
      <c r="L6" s="112"/>
      <c r="M6" s="114">
        <v>1880.9</v>
      </c>
      <c r="N6" s="112"/>
      <c r="O6" s="114">
        <v>1708.98</v>
      </c>
      <c r="P6" s="112"/>
      <c r="Q6" s="114">
        <v>1699.16</v>
      </c>
      <c r="R6" s="112"/>
      <c r="S6" s="114">
        <v>1708.71</v>
      </c>
      <c r="T6" s="112"/>
      <c r="U6" s="114">
        <v>1549.03</v>
      </c>
      <c r="V6" s="112"/>
      <c r="W6" s="114">
        <v>1734.58</v>
      </c>
      <c r="X6" s="112"/>
      <c r="Y6" s="114">
        <v>1534.48</v>
      </c>
      <c r="Z6" s="112"/>
      <c r="AA6" s="114">
        <v>1797.08</v>
      </c>
      <c r="AB6" s="112"/>
      <c r="AC6" s="114">
        <v>1541.75</v>
      </c>
      <c r="AD6" s="112"/>
      <c r="AE6" s="114">
        <v>1494.15</v>
      </c>
      <c r="AF6" s="112"/>
      <c r="AG6" s="114">
        <v>1710.52</v>
      </c>
      <c r="AH6" s="112"/>
      <c r="AI6" s="114">
        <v>1553.95</v>
      </c>
      <c r="AJ6" s="112"/>
      <c r="AK6" s="114">
        <v>1636.3</v>
      </c>
      <c r="AL6" s="112"/>
      <c r="AM6" s="114">
        <v>1510.46</v>
      </c>
      <c r="AN6" s="112"/>
      <c r="AO6" s="114">
        <v>1319.59</v>
      </c>
      <c r="AP6" s="112"/>
      <c r="AQ6" s="114">
        <v>1611.97</v>
      </c>
      <c r="AR6" s="112"/>
      <c r="AS6" s="114">
        <v>1675.81</v>
      </c>
      <c r="AT6" s="112"/>
      <c r="AU6" s="114">
        <v>1637.21</v>
      </c>
      <c r="AV6" s="112"/>
      <c r="AW6" s="114">
        <v>1845.19</v>
      </c>
      <c r="AX6" s="112"/>
      <c r="AY6" s="114">
        <v>1949.13</v>
      </c>
      <c r="AZ6" s="112"/>
      <c r="BA6" s="114">
        <v>1682.16</v>
      </c>
      <c r="BB6" s="112"/>
      <c r="BC6" s="114">
        <v>1822.17</v>
      </c>
      <c r="BD6" s="112"/>
      <c r="BE6" s="114">
        <v>2081.02</v>
      </c>
      <c r="BF6" s="112"/>
      <c r="BG6" s="114">
        <v>1768.33</v>
      </c>
      <c r="BH6" s="112"/>
      <c r="BI6" s="114">
        <v>1968.58</v>
      </c>
      <c r="BJ6" s="112"/>
      <c r="BK6" s="114">
        <v>1815.69</v>
      </c>
      <c r="BL6" s="112"/>
      <c r="BM6" s="114">
        <v>1876.99</v>
      </c>
      <c r="BN6" s="112"/>
      <c r="BO6" s="114">
        <v>2021.42</v>
      </c>
      <c r="BP6" s="112"/>
      <c r="BQ6" s="114">
        <v>1830.02</v>
      </c>
      <c r="BR6" s="112"/>
      <c r="BS6" s="114">
        <v>1787.7</v>
      </c>
      <c r="BT6" s="112"/>
      <c r="BU6" s="114">
        <v>2218.06</v>
      </c>
      <c r="BV6" s="112"/>
      <c r="BW6" s="114">
        <v>2073.0300000000002</v>
      </c>
      <c r="BX6" s="112"/>
      <c r="BY6" s="114">
        <v>1890.53</v>
      </c>
      <c r="BZ6" s="112"/>
      <c r="CA6" s="114">
        <v>1829.09</v>
      </c>
      <c r="CB6" s="112"/>
      <c r="CC6" s="114">
        <v>1879.46</v>
      </c>
    </row>
    <row r="7" spans="1:81" ht="42" customHeight="1" x14ac:dyDescent="0.45">
      <c r="A7" s="362">
        <v>3</v>
      </c>
      <c r="B7" s="357" t="s">
        <v>322</v>
      </c>
      <c r="C7" s="111"/>
      <c r="D7" s="111"/>
      <c r="E7" s="113">
        <v>1211.42</v>
      </c>
      <c r="F7" s="111"/>
      <c r="G7" s="113">
        <v>1262.48</v>
      </c>
      <c r="H7" s="111"/>
      <c r="I7" s="113">
        <v>1387.51</v>
      </c>
      <c r="J7" s="111"/>
      <c r="K7" s="113">
        <v>1178.75</v>
      </c>
      <c r="L7" s="111"/>
      <c r="M7" s="113">
        <v>1474.94</v>
      </c>
      <c r="N7" s="111"/>
      <c r="O7" s="113">
        <v>1294.0899999999999</v>
      </c>
      <c r="P7" s="111"/>
      <c r="Q7" s="113">
        <v>1308.6600000000001</v>
      </c>
      <c r="R7" s="111"/>
      <c r="S7" s="113">
        <v>1321.35</v>
      </c>
      <c r="T7" s="111"/>
      <c r="U7" s="113">
        <v>1149.42</v>
      </c>
      <c r="V7" s="111"/>
      <c r="W7" s="113">
        <v>1318.04</v>
      </c>
      <c r="X7" s="111"/>
      <c r="Y7" s="113">
        <v>1128.25</v>
      </c>
      <c r="Z7" s="111"/>
      <c r="AA7" s="113">
        <v>1368.04</v>
      </c>
      <c r="AB7" s="111"/>
      <c r="AC7" s="113">
        <v>1168.3</v>
      </c>
      <c r="AD7" s="111"/>
      <c r="AE7" s="113">
        <v>1125.45</v>
      </c>
      <c r="AF7" s="111"/>
      <c r="AG7" s="113">
        <v>1283.6300000000001</v>
      </c>
      <c r="AH7" s="111"/>
      <c r="AI7" s="113">
        <v>1186.18</v>
      </c>
      <c r="AJ7" s="111"/>
      <c r="AK7" s="113">
        <v>1200.3499999999999</v>
      </c>
      <c r="AL7" s="111"/>
      <c r="AM7" s="113">
        <v>1082.53</v>
      </c>
      <c r="AN7" s="111"/>
      <c r="AO7" s="118">
        <v>915.34</v>
      </c>
      <c r="AP7" s="111"/>
      <c r="AQ7" s="113">
        <v>1187.55</v>
      </c>
      <c r="AR7" s="111"/>
      <c r="AS7" s="113">
        <v>1209.42</v>
      </c>
      <c r="AT7" s="111"/>
      <c r="AU7" s="113">
        <v>1174.21</v>
      </c>
      <c r="AV7" s="111"/>
      <c r="AW7" s="113">
        <v>1362.97</v>
      </c>
      <c r="AX7" s="111"/>
      <c r="AY7" s="113">
        <v>1507.97</v>
      </c>
      <c r="AZ7" s="111"/>
      <c r="BA7" s="113">
        <v>1317.31</v>
      </c>
      <c r="BB7" s="111"/>
      <c r="BC7" s="113">
        <v>1444.76</v>
      </c>
      <c r="BD7" s="111"/>
      <c r="BE7" s="113">
        <v>1624.79</v>
      </c>
      <c r="BF7" s="111"/>
      <c r="BG7" s="113">
        <v>1387.82</v>
      </c>
      <c r="BH7" s="111"/>
      <c r="BI7" s="113">
        <v>1477.66</v>
      </c>
      <c r="BJ7" s="111"/>
      <c r="BK7" s="113">
        <v>1333.7</v>
      </c>
      <c r="BL7" s="111"/>
      <c r="BM7" s="113">
        <v>1427.98</v>
      </c>
      <c r="BN7" s="111"/>
      <c r="BO7" s="113">
        <v>1528.97</v>
      </c>
      <c r="BP7" s="111"/>
      <c r="BQ7" s="113">
        <v>1334.22</v>
      </c>
      <c r="BR7" s="111"/>
      <c r="BS7" s="113">
        <v>1305.4100000000001</v>
      </c>
      <c r="BT7" s="111"/>
      <c r="BU7" s="113">
        <v>1699.61</v>
      </c>
      <c r="BV7" s="111"/>
      <c r="BW7" s="113">
        <v>1604.81</v>
      </c>
      <c r="BX7" s="111"/>
      <c r="BY7" s="113">
        <v>1437.64</v>
      </c>
      <c r="BZ7" s="111"/>
      <c r="CA7" s="113">
        <v>1397.23</v>
      </c>
      <c r="CB7" s="111"/>
      <c r="CC7" s="113">
        <v>1381.91</v>
      </c>
    </row>
    <row r="8" spans="1:81" ht="42" customHeight="1" x14ac:dyDescent="0.45">
      <c r="A8" s="363">
        <v>4</v>
      </c>
      <c r="B8" s="358" t="s">
        <v>323</v>
      </c>
      <c r="C8" s="358" t="s">
        <v>167</v>
      </c>
      <c r="D8" s="115">
        <v>608504</v>
      </c>
      <c r="E8" s="116">
        <v>333.43</v>
      </c>
      <c r="F8" s="115">
        <v>732151</v>
      </c>
      <c r="G8" s="116">
        <v>369.3</v>
      </c>
      <c r="H8" s="115">
        <v>785892</v>
      </c>
      <c r="I8" s="116">
        <v>399.41</v>
      </c>
      <c r="J8" s="115">
        <v>700011</v>
      </c>
      <c r="K8" s="116">
        <v>353.58</v>
      </c>
      <c r="L8" s="115">
        <v>945597</v>
      </c>
      <c r="M8" s="116">
        <v>438.86</v>
      </c>
      <c r="N8" s="115">
        <v>685768</v>
      </c>
      <c r="O8" s="116">
        <v>324.54000000000002</v>
      </c>
      <c r="P8" s="115">
        <v>734947</v>
      </c>
      <c r="Q8" s="116">
        <v>347.33</v>
      </c>
      <c r="R8" s="115">
        <v>696920</v>
      </c>
      <c r="S8" s="116">
        <v>325.72000000000003</v>
      </c>
      <c r="T8" s="115">
        <v>720554</v>
      </c>
      <c r="U8" s="116">
        <v>336.15</v>
      </c>
      <c r="V8" s="115">
        <v>1203811</v>
      </c>
      <c r="W8" s="116">
        <v>489.78</v>
      </c>
      <c r="X8" s="115">
        <v>763418</v>
      </c>
      <c r="Y8" s="116">
        <v>358.57</v>
      </c>
      <c r="Z8" s="115">
        <v>1218208</v>
      </c>
      <c r="AA8" s="116">
        <v>536.23</v>
      </c>
      <c r="AB8" s="115">
        <v>1030307</v>
      </c>
      <c r="AC8" s="116">
        <v>435.28</v>
      </c>
      <c r="AD8" s="115">
        <v>836932</v>
      </c>
      <c r="AE8" s="116">
        <v>370.95</v>
      </c>
      <c r="AF8" s="115">
        <v>991381</v>
      </c>
      <c r="AG8" s="116">
        <v>428.88</v>
      </c>
      <c r="AH8" s="115">
        <v>704952</v>
      </c>
      <c r="AI8" s="116">
        <v>313.81</v>
      </c>
      <c r="AJ8" s="115">
        <v>727421</v>
      </c>
      <c r="AK8" s="116">
        <v>332.09</v>
      </c>
      <c r="AL8" s="115">
        <v>718880</v>
      </c>
      <c r="AM8" s="116">
        <v>326</v>
      </c>
      <c r="AN8" s="115">
        <v>445102</v>
      </c>
      <c r="AO8" s="116">
        <v>225.59</v>
      </c>
      <c r="AP8" s="115">
        <v>629600</v>
      </c>
      <c r="AQ8" s="116">
        <v>302.3</v>
      </c>
      <c r="AR8" s="115">
        <v>787206</v>
      </c>
      <c r="AS8" s="116">
        <v>355.69</v>
      </c>
      <c r="AT8" s="115">
        <v>851504</v>
      </c>
      <c r="AU8" s="116">
        <v>370.68</v>
      </c>
      <c r="AV8" s="115">
        <v>1011870</v>
      </c>
      <c r="AW8" s="116">
        <v>452.51</v>
      </c>
      <c r="AX8" s="115">
        <v>1171238</v>
      </c>
      <c r="AY8" s="116">
        <v>494.63</v>
      </c>
      <c r="AZ8" s="115">
        <v>823401</v>
      </c>
      <c r="BA8" s="116">
        <v>345.75</v>
      </c>
      <c r="BB8" s="115">
        <v>914773</v>
      </c>
      <c r="BC8" s="116">
        <v>393.08</v>
      </c>
      <c r="BD8" s="115">
        <v>955448</v>
      </c>
      <c r="BE8" s="116">
        <v>407.31</v>
      </c>
      <c r="BF8" s="115">
        <v>936597</v>
      </c>
      <c r="BG8" s="116">
        <v>383.8</v>
      </c>
      <c r="BH8" s="115">
        <v>754862</v>
      </c>
      <c r="BI8" s="116">
        <v>339.16</v>
      </c>
      <c r="BJ8" s="115">
        <v>1037782</v>
      </c>
      <c r="BK8" s="116">
        <v>438.24</v>
      </c>
      <c r="BL8" s="115">
        <v>986839</v>
      </c>
      <c r="BM8" s="116">
        <v>448.38</v>
      </c>
      <c r="BN8" s="115">
        <v>985877</v>
      </c>
      <c r="BO8" s="116">
        <v>444.81</v>
      </c>
      <c r="BP8" s="115">
        <v>840362</v>
      </c>
      <c r="BQ8" s="116">
        <v>377.93</v>
      </c>
      <c r="BR8" s="115">
        <v>750093</v>
      </c>
      <c r="BS8" s="116">
        <v>361.86</v>
      </c>
      <c r="BT8" s="115">
        <v>1488050</v>
      </c>
      <c r="BU8" s="116">
        <v>677.51</v>
      </c>
      <c r="BV8" s="115">
        <v>1154219</v>
      </c>
      <c r="BW8" s="116">
        <v>549</v>
      </c>
      <c r="BX8" s="115">
        <v>961859</v>
      </c>
      <c r="BY8" s="116">
        <v>474.34</v>
      </c>
      <c r="BZ8" s="115">
        <v>950761</v>
      </c>
      <c r="CA8" s="116">
        <v>472.05</v>
      </c>
      <c r="CB8" s="115">
        <v>864939</v>
      </c>
      <c r="CC8" s="116">
        <v>442.09</v>
      </c>
    </row>
    <row r="9" spans="1:81" ht="42" customHeight="1" x14ac:dyDescent="0.45">
      <c r="A9" s="362">
        <v>5</v>
      </c>
      <c r="B9" s="357" t="s">
        <v>324</v>
      </c>
      <c r="C9" s="357" t="s">
        <v>167</v>
      </c>
      <c r="D9" s="117">
        <v>311161</v>
      </c>
      <c r="E9" s="118">
        <v>128.26</v>
      </c>
      <c r="F9" s="117">
        <v>323192</v>
      </c>
      <c r="G9" s="118">
        <v>137.38</v>
      </c>
      <c r="H9" s="117">
        <v>392760</v>
      </c>
      <c r="I9" s="118">
        <v>160.49</v>
      </c>
      <c r="J9" s="117">
        <v>301843</v>
      </c>
      <c r="K9" s="118">
        <v>119.26</v>
      </c>
      <c r="L9" s="117">
        <v>416991</v>
      </c>
      <c r="M9" s="118">
        <v>163.84</v>
      </c>
      <c r="N9" s="117">
        <v>300743</v>
      </c>
      <c r="O9" s="118">
        <v>115.92</v>
      </c>
      <c r="P9" s="117">
        <v>382155</v>
      </c>
      <c r="Q9" s="118">
        <v>144.4</v>
      </c>
      <c r="R9" s="117">
        <v>362593</v>
      </c>
      <c r="S9" s="118">
        <v>138.03</v>
      </c>
      <c r="T9" s="117">
        <v>317832</v>
      </c>
      <c r="U9" s="118">
        <v>120.61</v>
      </c>
      <c r="V9" s="117">
        <v>624268</v>
      </c>
      <c r="W9" s="118">
        <v>219.04</v>
      </c>
      <c r="X9" s="117">
        <v>446987</v>
      </c>
      <c r="Y9" s="118">
        <v>159.88</v>
      </c>
      <c r="Z9" s="117">
        <v>687120</v>
      </c>
      <c r="AA9" s="118">
        <v>244.4</v>
      </c>
      <c r="AB9" s="117">
        <v>603293</v>
      </c>
      <c r="AC9" s="118">
        <v>214.7</v>
      </c>
      <c r="AD9" s="117">
        <v>439902</v>
      </c>
      <c r="AE9" s="118">
        <v>158.52000000000001</v>
      </c>
      <c r="AF9" s="117">
        <v>532154</v>
      </c>
      <c r="AG9" s="118">
        <v>189.24</v>
      </c>
      <c r="AH9" s="117">
        <v>340496</v>
      </c>
      <c r="AI9" s="118">
        <v>128.03</v>
      </c>
      <c r="AJ9" s="117">
        <v>294225</v>
      </c>
      <c r="AK9" s="118">
        <v>108.8</v>
      </c>
      <c r="AL9" s="117">
        <v>328931</v>
      </c>
      <c r="AM9" s="118">
        <v>119.36</v>
      </c>
      <c r="AN9" s="117">
        <v>169581</v>
      </c>
      <c r="AO9" s="118">
        <v>66.849999999999994</v>
      </c>
      <c r="AP9" s="117">
        <v>274680</v>
      </c>
      <c r="AQ9" s="118">
        <v>101.15</v>
      </c>
      <c r="AR9" s="117">
        <v>334450</v>
      </c>
      <c r="AS9" s="118">
        <v>122.67</v>
      </c>
      <c r="AT9" s="117">
        <v>381134</v>
      </c>
      <c r="AU9" s="118">
        <v>135.97999999999999</v>
      </c>
      <c r="AV9" s="117">
        <v>466968</v>
      </c>
      <c r="AW9" s="118">
        <v>170.45</v>
      </c>
      <c r="AX9" s="117">
        <v>499318</v>
      </c>
      <c r="AY9" s="118">
        <v>173.86</v>
      </c>
      <c r="AZ9" s="117">
        <v>408506</v>
      </c>
      <c r="BA9" s="118">
        <v>145.18</v>
      </c>
      <c r="BB9" s="117">
        <v>441076</v>
      </c>
      <c r="BC9" s="118">
        <v>159.85</v>
      </c>
      <c r="BD9" s="117">
        <v>466107</v>
      </c>
      <c r="BE9" s="118">
        <v>169.69</v>
      </c>
      <c r="BF9" s="117">
        <v>425238</v>
      </c>
      <c r="BG9" s="118">
        <v>156.19999999999999</v>
      </c>
      <c r="BH9" s="117">
        <v>326696</v>
      </c>
      <c r="BI9" s="118">
        <v>123.96</v>
      </c>
      <c r="BJ9" s="117">
        <v>502237</v>
      </c>
      <c r="BK9" s="118">
        <v>185.28</v>
      </c>
      <c r="BL9" s="117">
        <v>393143</v>
      </c>
      <c r="BM9" s="118">
        <v>148.79</v>
      </c>
      <c r="BN9" s="117">
        <v>293416</v>
      </c>
      <c r="BO9" s="118">
        <v>117.62</v>
      </c>
      <c r="BP9" s="117">
        <v>332531</v>
      </c>
      <c r="BQ9" s="118">
        <v>130.62</v>
      </c>
      <c r="BR9" s="117">
        <v>271995</v>
      </c>
      <c r="BS9" s="118">
        <v>109.21</v>
      </c>
      <c r="BT9" s="117">
        <v>503270</v>
      </c>
      <c r="BU9" s="118">
        <v>196.13</v>
      </c>
      <c r="BV9" s="117">
        <v>454725</v>
      </c>
      <c r="BW9" s="118">
        <v>178.8</v>
      </c>
      <c r="BX9" s="117">
        <v>433877</v>
      </c>
      <c r="BY9" s="118">
        <v>176.47</v>
      </c>
      <c r="BZ9" s="117">
        <v>456083</v>
      </c>
      <c r="CA9" s="118">
        <v>193.1</v>
      </c>
      <c r="CB9" s="117">
        <v>384736</v>
      </c>
      <c r="CC9" s="118">
        <v>163.52000000000001</v>
      </c>
    </row>
    <row r="10" spans="1:81" ht="67.5" customHeight="1" x14ac:dyDescent="0.45">
      <c r="A10" s="363">
        <v>6</v>
      </c>
      <c r="B10" s="358" t="s">
        <v>325</v>
      </c>
      <c r="C10" s="358" t="s">
        <v>167</v>
      </c>
      <c r="D10" s="115">
        <v>60391</v>
      </c>
      <c r="E10" s="116">
        <v>29.3</v>
      </c>
      <c r="F10" s="115">
        <v>86377</v>
      </c>
      <c r="G10" s="116">
        <v>38.96</v>
      </c>
      <c r="H10" s="115">
        <v>73304</v>
      </c>
      <c r="I10" s="116">
        <v>32.68</v>
      </c>
      <c r="J10" s="115">
        <v>37081</v>
      </c>
      <c r="K10" s="116">
        <v>18.18</v>
      </c>
      <c r="L10" s="115">
        <v>59169</v>
      </c>
      <c r="M10" s="116">
        <v>26.6</v>
      </c>
      <c r="N10" s="115">
        <v>40093</v>
      </c>
      <c r="O10" s="116">
        <v>18.82</v>
      </c>
      <c r="P10" s="115">
        <v>47233</v>
      </c>
      <c r="Q10" s="116">
        <v>20.61</v>
      </c>
      <c r="R10" s="115">
        <v>46833</v>
      </c>
      <c r="S10" s="116">
        <v>22.03</v>
      </c>
      <c r="T10" s="115">
        <v>50092</v>
      </c>
      <c r="U10" s="116">
        <v>22.8</v>
      </c>
      <c r="V10" s="115">
        <v>38043</v>
      </c>
      <c r="W10" s="116">
        <v>17.61</v>
      </c>
      <c r="X10" s="115">
        <v>33856</v>
      </c>
      <c r="Y10" s="116">
        <v>14.59</v>
      </c>
      <c r="Z10" s="115">
        <v>42718</v>
      </c>
      <c r="AA10" s="116">
        <v>18.28</v>
      </c>
      <c r="AB10" s="115">
        <v>71519</v>
      </c>
      <c r="AC10" s="116">
        <v>28.44</v>
      </c>
      <c r="AD10" s="115">
        <v>28900</v>
      </c>
      <c r="AE10" s="116">
        <v>13.77</v>
      </c>
      <c r="AF10" s="115">
        <v>47864</v>
      </c>
      <c r="AG10" s="116">
        <v>20.29</v>
      </c>
      <c r="AH10" s="115">
        <v>48175</v>
      </c>
      <c r="AI10" s="116">
        <v>19.93</v>
      </c>
      <c r="AJ10" s="115">
        <v>48460</v>
      </c>
      <c r="AK10" s="116">
        <v>20.79</v>
      </c>
      <c r="AL10" s="115">
        <v>32268</v>
      </c>
      <c r="AM10" s="116">
        <v>14.98</v>
      </c>
      <c r="AN10" s="115">
        <v>42776</v>
      </c>
      <c r="AO10" s="116">
        <v>18.93</v>
      </c>
      <c r="AP10" s="115">
        <v>54998</v>
      </c>
      <c r="AQ10" s="116">
        <v>24.23</v>
      </c>
      <c r="AR10" s="115">
        <v>44278</v>
      </c>
      <c r="AS10" s="116">
        <v>20.12</v>
      </c>
      <c r="AT10" s="115">
        <v>47482</v>
      </c>
      <c r="AU10" s="116">
        <v>20.48</v>
      </c>
      <c r="AV10" s="115">
        <v>67149</v>
      </c>
      <c r="AW10" s="116">
        <v>27.45</v>
      </c>
      <c r="AX10" s="115">
        <v>88581</v>
      </c>
      <c r="AY10" s="116">
        <v>35.75</v>
      </c>
      <c r="AZ10" s="115">
        <v>88132</v>
      </c>
      <c r="BA10" s="116">
        <v>34.479999999999997</v>
      </c>
      <c r="BB10" s="115">
        <v>58066</v>
      </c>
      <c r="BC10" s="116">
        <v>25.82</v>
      </c>
      <c r="BD10" s="115">
        <v>81990</v>
      </c>
      <c r="BE10" s="116">
        <v>34.65</v>
      </c>
      <c r="BF10" s="115">
        <v>82033</v>
      </c>
      <c r="BG10" s="116">
        <v>34.58</v>
      </c>
      <c r="BH10" s="115">
        <v>107652</v>
      </c>
      <c r="BI10" s="116">
        <v>44.44</v>
      </c>
      <c r="BJ10" s="115">
        <v>112977</v>
      </c>
      <c r="BK10" s="116">
        <v>46.45</v>
      </c>
      <c r="BL10" s="115">
        <v>91056</v>
      </c>
      <c r="BM10" s="116">
        <v>39.36</v>
      </c>
      <c r="BN10" s="115">
        <v>67278</v>
      </c>
      <c r="BO10" s="116">
        <v>30.83</v>
      </c>
      <c r="BP10" s="115">
        <v>64774</v>
      </c>
      <c r="BQ10" s="116">
        <v>29.01</v>
      </c>
      <c r="BR10" s="115">
        <v>56587</v>
      </c>
      <c r="BS10" s="116">
        <v>26.73</v>
      </c>
      <c r="BT10" s="115">
        <v>107365</v>
      </c>
      <c r="BU10" s="116">
        <v>48.59</v>
      </c>
      <c r="BV10" s="115">
        <v>75686</v>
      </c>
      <c r="BW10" s="116">
        <v>34.380000000000003</v>
      </c>
      <c r="BX10" s="115">
        <v>59808</v>
      </c>
      <c r="BY10" s="116">
        <v>30.6</v>
      </c>
      <c r="BZ10" s="115">
        <v>31708</v>
      </c>
      <c r="CA10" s="116">
        <v>21.4</v>
      </c>
      <c r="CB10" s="115">
        <v>40179</v>
      </c>
      <c r="CC10" s="116">
        <v>23.17</v>
      </c>
    </row>
    <row r="11" spans="1:81" ht="67.5" customHeight="1" x14ac:dyDescent="0.45">
      <c r="A11" s="362">
        <v>7</v>
      </c>
      <c r="B11" s="357" t="s">
        <v>326</v>
      </c>
      <c r="C11" s="357" t="s">
        <v>167</v>
      </c>
      <c r="D11" s="117">
        <v>97924</v>
      </c>
      <c r="E11" s="118">
        <v>40.299999999999997</v>
      </c>
      <c r="F11" s="117">
        <v>207059</v>
      </c>
      <c r="G11" s="118">
        <v>87.27</v>
      </c>
      <c r="H11" s="117">
        <v>270728</v>
      </c>
      <c r="I11" s="118">
        <v>110.47</v>
      </c>
      <c r="J11" s="117">
        <v>143106</v>
      </c>
      <c r="K11" s="118">
        <v>56.66</v>
      </c>
      <c r="L11" s="117">
        <v>246863</v>
      </c>
      <c r="M11" s="118">
        <v>96.4</v>
      </c>
      <c r="N11" s="117">
        <v>226820</v>
      </c>
      <c r="O11" s="118">
        <v>84.11</v>
      </c>
      <c r="P11" s="117">
        <v>289014</v>
      </c>
      <c r="Q11" s="118">
        <v>107.88</v>
      </c>
      <c r="R11" s="117">
        <v>279361</v>
      </c>
      <c r="S11" s="118">
        <v>103.39</v>
      </c>
      <c r="T11" s="117">
        <v>247289</v>
      </c>
      <c r="U11" s="118">
        <v>90.06</v>
      </c>
      <c r="V11" s="117">
        <v>458813</v>
      </c>
      <c r="W11" s="118">
        <v>160.80000000000001</v>
      </c>
      <c r="X11" s="117">
        <v>308796</v>
      </c>
      <c r="Y11" s="118">
        <v>108.32</v>
      </c>
      <c r="Z11" s="117">
        <v>323249</v>
      </c>
      <c r="AA11" s="118">
        <v>111.18</v>
      </c>
      <c r="AB11" s="117">
        <v>317425</v>
      </c>
      <c r="AC11" s="118">
        <v>110.33</v>
      </c>
      <c r="AD11" s="117">
        <v>277029</v>
      </c>
      <c r="AE11" s="118">
        <v>96.79</v>
      </c>
      <c r="AF11" s="117">
        <v>222525</v>
      </c>
      <c r="AG11" s="118">
        <v>80.08</v>
      </c>
      <c r="AH11" s="117">
        <v>267637</v>
      </c>
      <c r="AI11" s="118">
        <v>99.24</v>
      </c>
      <c r="AJ11" s="117">
        <v>238866</v>
      </c>
      <c r="AK11" s="118">
        <v>84.96</v>
      </c>
      <c r="AL11" s="117">
        <v>273165</v>
      </c>
      <c r="AM11" s="118">
        <v>95.68</v>
      </c>
      <c r="AN11" s="117">
        <v>112063</v>
      </c>
      <c r="AO11" s="118">
        <v>41.64</v>
      </c>
      <c r="AP11" s="117">
        <v>114094</v>
      </c>
      <c r="AQ11" s="118">
        <v>41.77</v>
      </c>
      <c r="AR11" s="117">
        <v>190824</v>
      </c>
      <c r="AS11" s="118">
        <v>69.16</v>
      </c>
      <c r="AT11" s="117">
        <v>189422</v>
      </c>
      <c r="AU11" s="118">
        <v>67.540000000000006</v>
      </c>
      <c r="AV11" s="117">
        <v>331763</v>
      </c>
      <c r="AW11" s="118">
        <v>120.07</v>
      </c>
      <c r="AX11" s="117">
        <v>300212</v>
      </c>
      <c r="AY11" s="118">
        <v>103.05</v>
      </c>
      <c r="AZ11" s="117">
        <v>232737</v>
      </c>
      <c r="BA11" s="118">
        <v>80.36</v>
      </c>
      <c r="BB11" s="117">
        <v>202624</v>
      </c>
      <c r="BC11" s="118">
        <v>72.91</v>
      </c>
      <c r="BD11" s="117">
        <v>252874</v>
      </c>
      <c r="BE11" s="118">
        <v>90.42</v>
      </c>
      <c r="BF11" s="117">
        <v>214028</v>
      </c>
      <c r="BG11" s="118">
        <v>78.97</v>
      </c>
      <c r="BH11" s="117">
        <v>118277</v>
      </c>
      <c r="BI11" s="118">
        <v>44.81</v>
      </c>
      <c r="BJ11" s="117">
        <v>173367</v>
      </c>
      <c r="BK11" s="118">
        <v>67.17</v>
      </c>
      <c r="BL11" s="117">
        <v>118575</v>
      </c>
      <c r="BM11" s="118">
        <v>47.09</v>
      </c>
      <c r="BN11" s="117">
        <v>90673</v>
      </c>
      <c r="BO11" s="118">
        <v>36.81</v>
      </c>
      <c r="BP11" s="117">
        <v>127174</v>
      </c>
      <c r="BQ11" s="118">
        <v>50.35</v>
      </c>
      <c r="BR11" s="117">
        <v>107497</v>
      </c>
      <c r="BS11" s="118">
        <v>42.16</v>
      </c>
      <c r="BT11" s="117">
        <v>97099</v>
      </c>
      <c r="BU11" s="118">
        <v>38.6</v>
      </c>
      <c r="BV11" s="117">
        <v>208576</v>
      </c>
      <c r="BW11" s="118">
        <v>81.05</v>
      </c>
      <c r="BX11" s="117">
        <v>235315</v>
      </c>
      <c r="BY11" s="118">
        <v>92.74</v>
      </c>
      <c r="BZ11" s="117">
        <v>242092</v>
      </c>
      <c r="CA11" s="118">
        <v>100.52</v>
      </c>
      <c r="CB11" s="117">
        <v>203630</v>
      </c>
      <c r="CC11" s="118">
        <v>88.08</v>
      </c>
    </row>
    <row r="12" spans="1:81" ht="67.5" customHeight="1" x14ac:dyDescent="0.45">
      <c r="A12" s="363">
        <v>8</v>
      </c>
      <c r="B12" s="358" t="s">
        <v>327</v>
      </c>
      <c r="C12" s="358" t="s">
        <v>167</v>
      </c>
      <c r="D12" s="115">
        <v>6201</v>
      </c>
      <c r="E12" s="116">
        <v>2.64</v>
      </c>
      <c r="F12" s="115">
        <v>11822</v>
      </c>
      <c r="G12" s="116">
        <v>4.5199999999999996</v>
      </c>
      <c r="H12" s="115">
        <v>11708</v>
      </c>
      <c r="I12" s="116">
        <v>4.54</v>
      </c>
      <c r="J12" s="115">
        <v>51653</v>
      </c>
      <c r="K12" s="116">
        <v>19.850000000000001</v>
      </c>
      <c r="L12" s="115">
        <v>48946</v>
      </c>
      <c r="M12" s="116">
        <v>18.52</v>
      </c>
      <c r="N12" s="115">
        <v>22187</v>
      </c>
      <c r="O12" s="116">
        <v>8.26</v>
      </c>
      <c r="P12" s="115">
        <v>2259</v>
      </c>
      <c r="Q12" s="116">
        <v>0.88</v>
      </c>
      <c r="R12" s="115">
        <v>3088</v>
      </c>
      <c r="S12" s="116">
        <v>1.1100000000000001</v>
      </c>
      <c r="T12" s="115">
        <v>3568</v>
      </c>
      <c r="U12" s="116">
        <v>1.23</v>
      </c>
      <c r="V12" s="115">
        <v>12040</v>
      </c>
      <c r="W12" s="116">
        <v>3.96</v>
      </c>
      <c r="X12" s="115">
        <v>8218</v>
      </c>
      <c r="Y12" s="116">
        <v>2.97</v>
      </c>
      <c r="Z12" s="115">
        <v>177556</v>
      </c>
      <c r="AA12" s="116">
        <v>66.239999999999995</v>
      </c>
      <c r="AB12" s="115">
        <v>120200</v>
      </c>
      <c r="AC12" s="116">
        <v>44.76</v>
      </c>
      <c r="AD12" s="115">
        <v>67908</v>
      </c>
      <c r="AE12" s="116">
        <v>25.37</v>
      </c>
      <c r="AF12" s="115">
        <v>68167</v>
      </c>
      <c r="AG12" s="116">
        <v>25.97</v>
      </c>
      <c r="AH12" s="115">
        <v>13421</v>
      </c>
      <c r="AI12" s="116">
        <v>4.84</v>
      </c>
      <c r="AJ12" s="115">
        <v>2548</v>
      </c>
      <c r="AK12" s="116">
        <v>0.97</v>
      </c>
      <c r="AL12" s="115">
        <v>4935</v>
      </c>
      <c r="AM12" s="116">
        <v>1.85</v>
      </c>
      <c r="AN12" s="115">
        <v>2347</v>
      </c>
      <c r="AO12" s="116">
        <v>0.89</v>
      </c>
      <c r="AP12" s="115">
        <v>8728</v>
      </c>
      <c r="AQ12" s="116">
        <v>3.05</v>
      </c>
      <c r="AR12" s="115">
        <v>4313</v>
      </c>
      <c r="AS12" s="116">
        <v>1.56</v>
      </c>
      <c r="AT12" s="115">
        <v>17163</v>
      </c>
      <c r="AU12" s="116">
        <v>5.56</v>
      </c>
      <c r="AV12" s="115">
        <v>5073</v>
      </c>
      <c r="AW12" s="116">
        <v>1.85</v>
      </c>
      <c r="AX12" s="115">
        <v>13977</v>
      </c>
      <c r="AY12" s="116">
        <v>4.8099999999999996</v>
      </c>
      <c r="AZ12" s="115">
        <v>9833</v>
      </c>
      <c r="BA12" s="116">
        <v>3.83</v>
      </c>
      <c r="BB12" s="115">
        <v>7154</v>
      </c>
      <c r="BC12" s="116">
        <v>2.57</v>
      </c>
      <c r="BD12" s="115">
        <v>12142</v>
      </c>
      <c r="BE12" s="116">
        <v>4.32</v>
      </c>
      <c r="BF12" s="115">
        <v>7074</v>
      </c>
      <c r="BG12" s="116">
        <v>2.5299999999999998</v>
      </c>
      <c r="BH12" s="115">
        <v>3431</v>
      </c>
      <c r="BI12" s="116">
        <v>1.37</v>
      </c>
      <c r="BJ12" s="115">
        <v>11631</v>
      </c>
      <c r="BK12" s="116">
        <v>4.37</v>
      </c>
      <c r="BL12" s="115">
        <v>5035</v>
      </c>
      <c r="BM12" s="116">
        <v>2</v>
      </c>
      <c r="BN12" s="115">
        <v>3101</v>
      </c>
      <c r="BO12" s="116">
        <v>1.32</v>
      </c>
      <c r="BP12" s="115">
        <v>2717</v>
      </c>
      <c r="BQ12" s="116">
        <v>1.1200000000000001</v>
      </c>
      <c r="BR12" s="115">
        <v>3218</v>
      </c>
      <c r="BS12" s="116">
        <v>1.33</v>
      </c>
      <c r="BT12" s="115">
        <v>10358</v>
      </c>
      <c r="BU12" s="116">
        <v>3.97</v>
      </c>
      <c r="BV12" s="115">
        <v>10757</v>
      </c>
      <c r="BW12" s="116">
        <v>4.28</v>
      </c>
      <c r="BX12" s="115">
        <v>4894</v>
      </c>
      <c r="BY12" s="116">
        <v>2.08</v>
      </c>
      <c r="BZ12" s="115">
        <v>16431</v>
      </c>
      <c r="CA12" s="116">
        <v>7.29</v>
      </c>
      <c r="CB12" s="115">
        <v>30750</v>
      </c>
      <c r="CC12" s="116">
        <v>13.22</v>
      </c>
    </row>
    <row r="13" spans="1:81" ht="67.5" customHeight="1" x14ac:dyDescent="0.45">
      <c r="A13" s="362">
        <v>9</v>
      </c>
      <c r="B13" s="357" t="s">
        <v>328</v>
      </c>
      <c r="C13" s="357" t="s">
        <v>167</v>
      </c>
      <c r="D13" s="117">
        <v>144523</v>
      </c>
      <c r="E13" s="118">
        <v>54.71</v>
      </c>
      <c r="F13" s="117">
        <v>16367</v>
      </c>
      <c r="G13" s="118">
        <v>5.61</v>
      </c>
      <c r="H13" s="117">
        <v>35511</v>
      </c>
      <c r="I13" s="118">
        <v>11.83</v>
      </c>
      <c r="J13" s="117">
        <v>68134</v>
      </c>
      <c r="K13" s="118">
        <v>23.36</v>
      </c>
      <c r="L13" s="117">
        <v>60863</v>
      </c>
      <c r="M13" s="118">
        <v>21.55</v>
      </c>
      <c r="N13" s="117">
        <v>9076</v>
      </c>
      <c r="O13" s="118">
        <v>3.15</v>
      </c>
      <c r="P13" s="117">
        <v>41034</v>
      </c>
      <c r="Q13" s="118">
        <v>13.51</v>
      </c>
      <c r="R13" s="117">
        <v>31201</v>
      </c>
      <c r="S13" s="118">
        <v>10.130000000000001</v>
      </c>
      <c r="T13" s="117">
        <v>13442</v>
      </c>
      <c r="U13" s="118">
        <v>4.3600000000000003</v>
      </c>
      <c r="V13" s="117">
        <v>113089</v>
      </c>
      <c r="W13" s="118">
        <v>35.43</v>
      </c>
      <c r="X13" s="117">
        <v>93627</v>
      </c>
      <c r="Y13" s="118">
        <v>32.57</v>
      </c>
      <c r="Z13" s="117">
        <v>140875</v>
      </c>
      <c r="AA13" s="118">
        <v>47.15</v>
      </c>
      <c r="AB13" s="117">
        <v>91331</v>
      </c>
      <c r="AC13" s="118">
        <v>29.66</v>
      </c>
      <c r="AD13" s="117">
        <v>63174</v>
      </c>
      <c r="AE13" s="118">
        <v>21.07</v>
      </c>
      <c r="AF13" s="117">
        <v>190849</v>
      </c>
      <c r="AG13" s="118">
        <v>61.41</v>
      </c>
      <c r="AH13" s="117">
        <v>9792</v>
      </c>
      <c r="AI13" s="118">
        <v>3.18</v>
      </c>
      <c r="AJ13" s="117">
        <v>1865</v>
      </c>
      <c r="AK13" s="118">
        <v>0.64</v>
      </c>
      <c r="AL13" s="117">
        <v>16510</v>
      </c>
      <c r="AM13" s="118">
        <v>5.67</v>
      </c>
      <c r="AN13" s="117">
        <v>8829</v>
      </c>
      <c r="AO13" s="118">
        <v>3.22</v>
      </c>
      <c r="AP13" s="117">
        <v>93738</v>
      </c>
      <c r="AQ13" s="118">
        <v>30.1</v>
      </c>
      <c r="AR13" s="117">
        <v>91579</v>
      </c>
      <c r="AS13" s="118">
        <v>29.67</v>
      </c>
      <c r="AT13" s="117">
        <v>124923</v>
      </c>
      <c r="AU13" s="118">
        <v>41.11</v>
      </c>
      <c r="AV13" s="117">
        <v>60693</v>
      </c>
      <c r="AW13" s="118">
        <v>19.8</v>
      </c>
      <c r="AX13" s="117">
        <v>88515</v>
      </c>
      <c r="AY13" s="118">
        <v>27.09</v>
      </c>
      <c r="AZ13" s="117">
        <v>16534</v>
      </c>
      <c r="BA13" s="118">
        <v>4.99</v>
      </c>
      <c r="BB13" s="118">
        <v>802</v>
      </c>
      <c r="BC13" s="118">
        <v>0.32</v>
      </c>
      <c r="BD13" s="118">
        <v>955</v>
      </c>
      <c r="BE13" s="118">
        <v>0.4</v>
      </c>
      <c r="BF13" s="117">
        <v>1264</v>
      </c>
      <c r="BG13" s="118">
        <v>0.52</v>
      </c>
      <c r="BH13" s="117">
        <v>1082</v>
      </c>
      <c r="BI13" s="118">
        <v>0.43</v>
      </c>
      <c r="BJ13" s="118">
        <v>402</v>
      </c>
      <c r="BK13" s="118">
        <v>0.16</v>
      </c>
      <c r="BL13" s="117">
        <v>1925</v>
      </c>
      <c r="BM13" s="118">
        <v>0.73</v>
      </c>
      <c r="BN13" s="117">
        <v>10704</v>
      </c>
      <c r="BO13" s="118">
        <v>3.97</v>
      </c>
      <c r="BP13" s="117">
        <v>9949</v>
      </c>
      <c r="BQ13" s="118">
        <v>3.9</v>
      </c>
      <c r="BR13" s="117">
        <v>8450</v>
      </c>
      <c r="BS13" s="118">
        <v>3.12</v>
      </c>
      <c r="BT13" s="118">
        <v>739</v>
      </c>
      <c r="BU13" s="118">
        <v>0.28000000000000003</v>
      </c>
      <c r="BV13" s="117">
        <v>2710</v>
      </c>
      <c r="BW13" s="118">
        <v>0.98</v>
      </c>
      <c r="BX13" s="117">
        <v>7248</v>
      </c>
      <c r="BY13" s="118">
        <v>2.65</v>
      </c>
      <c r="BZ13" s="117">
        <v>7777</v>
      </c>
      <c r="CA13" s="118">
        <v>2.83</v>
      </c>
      <c r="CB13" s="117">
        <v>18612</v>
      </c>
      <c r="CC13" s="118">
        <v>5.82</v>
      </c>
    </row>
    <row r="14" spans="1:81" ht="67.5" customHeight="1" x14ac:dyDescent="0.45">
      <c r="A14" s="363">
        <v>10</v>
      </c>
      <c r="B14" s="358" t="s">
        <v>329</v>
      </c>
      <c r="C14" s="358" t="s">
        <v>167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6">
        <v>64</v>
      </c>
      <c r="W14" s="116">
        <v>0.02</v>
      </c>
      <c r="X14" s="116">
        <v>231</v>
      </c>
      <c r="Y14" s="116">
        <v>0.08</v>
      </c>
      <c r="Z14" s="116">
        <v>75</v>
      </c>
      <c r="AA14" s="116">
        <v>0.02</v>
      </c>
      <c r="AB14" s="116">
        <v>10</v>
      </c>
      <c r="AC14" s="116">
        <v>0</v>
      </c>
      <c r="AD14" s="116">
        <v>15</v>
      </c>
      <c r="AE14" s="116">
        <v>0</v>
      </c>
      <c r="AF14" s="116">
        <v>129</v>
      </c>
      <c r="AG14" s="116">
        <v>0.04</v>
      </c>
      <c r="AH14" s="116">
        <v>60</v>
      </c>
      <c r="AI14" s="116">
        <v>0.02</v>
      </c>
      <c r="AJ14" s="112"/>
      <c r="AK14" s="116">
        <v>0</v>
      </c>
      <c r="AL14" s="112"/>
      <c r="AM14" s="116">
        <v>0</v>
      </c>
      <c r="AN14" s="112"/>
      <c r="AO14" s="116">
        <v>0</v>
      </c>
      <c r="AP14" s="112"/>
      <c r="AQ14" s="116">
        <v>0</v>
      </c>
      <c r="AR14" s="112"/>
      <c r="AS14" s="116">
        <v>0</v>
      </c>
      <c r="AT14" s="112"/>
      <c r="AU14" s="116">
        <v>0</v>
      </c>
      <c r="AV14" s="112"/>
      <c r="AW14" s="116">
        <v>0</v>
      </c>
      <c r="AX14" s="112"/>
      <c r="AY14" s="116">
        <v>0</v>
      </c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</row>
    <row r="15" spans="1:81" ht="54.75" customHeight="1" x14ac:dyDescent="0.45">
      <c r="A15" s="362">
        <v>11</v>
      </c>
      <c r="B15" s="357" t="s">
        <v>330</v>
      </c>
      <c r="C15" s="357" t="s">
        <v>167</v>
      </c>
      <c r="D15" s="117">
        <v>2122</v>
      </c>
      <c r="E15" s="118">
        <v>1.3</v>
      </c>
      <c r="F15" s="117">
        <v>1567</v>
      </c>
      <c r="G15" s="118">
        <v>1.01</v>
      </c>
      <c r="H15" s="117">
        <v>1510</v>
      </c>
      <c r="I15" s="118">
        <v>0.96</v>
      </c>
      <c r="J15" s="117">
        <v>1868</v>
      </c>
      <c r="K15" s="118">
        <v>1.21</v>
      </c>
      <c r="L15" s="117">
        <v>1150</v>
      </c>
      <c r="M15" s="118">
        <v>0.77</v>
      </c>
      <c r="N15" s="117">
        <v>2567</v>
      </c>
      <c r="O15" s="118">
        <v>1.58</v>
      </c>
      <c r="P15" s="117">
        <v>2615</v>
      </c>
      <c r="Q15" s="118">
        <v>1.52</v>
      </c>
      <c r="R15" s="117">
        <v>2110</v>
      </c>
      <c r="S15" s="118">
        <v>1.37</v>
      </c>
      <c r="T15" s="117">
        <v>3442</v>
      </c>
      <c r="U15" s="118">
        <v>2.17</v>
      </c>
      <c r="V15" s="117">
        <v>2220</v>
      </c>
      <c r="W15" s="118">
        <v>1.21</v>
      </c>
      <c r="X15" s="117">
        <v>2259</v>
      </c>
      <c r="Y15" s="118">
        <v>1.35</v>
      </c>
      <c r="Z15" s="117">
        <v>2646</v>
      </c>
      <c r="AA15" s="118">
        <v>1.53</v>
      </c>
      <c r="AB15" s="117">
        <v>2809</v>
      </c>
      <c r="AC15" s="118">
        <v>1.5</v>
      </c>
      <c r="AD15" s="117">
        <v>2877</v>
      </c>
      <c r="AE15" s="118">
        <v>1.53</v>
      </c>
      <c r="AF15" s="117">
        <v>2620</v>
      </c>
      <c r="AG15" s="118">
        <v>1.46</v>
      </c>
      <c r="AH15" s="117">
        <v>1412</v>
      </c>
      <c r="AI15" s="118">
        <v>0.82</v>
      </c>
      <c r="AJ15" s="117">
        <v>2486</v>
      </c>
      <c r="AK15" s="118">
        <v>1.45</v>
      </c>
      <c r="AL15" s="117">
        <v>2053</v>
      </c>
      <c r="AM15" s="118">
        <v>1.19</v>
      </c>
      <c r="AN15" s="117">
        <v>3566</v>
      </c>
      <c r="AO15" s="118">
        <v>2.17</v>
      </c>
      <c r="AP15" s="117">
        <v>3121</v>
      </c>
      <c r="AQ15" s="118">
        <v>2</v>
      </c>
      <c r="AR15" s="117">
        <v>3455</v>
      </c>
      <c r="AS15" s="118">
        <v>2.16</v>
      </c>
      <c r="AT15" s="117">
        <v>2144</v>
      </c>
      <c r="AU15" s="118">
        <v>1.29</v>
      </c>
      <c r="AV15" s="117">
        <v>2290</v>
      </c>
      <c r="AW15" s="118">
        <v>1.28</v>
      </c>
      <c r="AX15" s="117">
        <v>8032</v>
      </c>
      <c r="AY15" s="118">
        <v>3.16</v>
      </c>
      <c r="AZ15" s="117">
        <v>61270</v>
      </c>
      <c r="BA15" s="118">
        <v>21.51</v>
      </c>
      <c r="BB15" s="117">
        <v>172431</v>
      </c>
      <c r="BC15" s="118">
        <v>58.22</v>
      </c>
      <c r="BD15" s="117">
        <v>118145</v>
      </c>
      <c r="BE15" s="118">
        <v>39.89</v>
      </c>
      <c r="BF15" s="117">
        <v>120840</v>
      </c>
      <c r="BG15" s="118">
        <v>39.6</v>
      </c>
      <c r="BH15" s="117">
        <v>96255</v>
      </c>
      <c r="BI15" s="118">
        <v>32.9</v>
      </c>
      <c r="BJ15" s="117">
        <v>203861</v>
      </c>
      <c r="BK15" s="118">
        <v>67.14</v>
      </c>
      <c r="BL15" s="117">
        <v>176551</v>
      </c>
      <c r="BM15" s="118">
        <v>59.61</v>
      </c>
      <c r="BN15" s="117">
        <v>121660</v>
      </c>
      <c r="BO15" s="118">
        <v>44.69</v>
      </c>
      <c r="BP15" s="117">
        <v>127918</v>
      </c>
      <c r="BQ15" s="118">
        <v>46.24</v>
      </c>
      <c r="BR15" s="117">
        <v>96243</v>
      </c>
      <c r="BS15" s="118">
        <v>35.86</v>
      </c>
      <c r="BT15" s="117">
        <v>287709</v>
      </c>
      <c r="BU15" s="118">
        <v>104.7</v>
      </c>
      <c r="BV15" s="117">
        <v>156995</v>
      </c>
      <c r="BW15" s="118">
        <v>58.1</v>
      </c>
      <c r="BX15" s="117">
        <v>126612</v>
      </c>
      <c r="BY15" s="118">
        <v>48.4</v>
      </c>
      <c r="BZ15" s="117">
        <v>158075</v>
      </c>
      <c r="CA15" s="118">
        <v>61.04</v>
      </c>
      <c r="CB15" s="117">
        <v>91565</v>
      </c>
      <c r="CC15" s="118">
        <v>33.24</v>
      </c>
    </row>
    <row r="16" spans="1:81" ht="42" customHeight="1" x14ac:dyDescent="0.45">
      <c r="A16" s="363">
        <v>12</v>
      </c>
      <c r="B16" s="358" t="s">
        <v>331</v>
      </c>
      <c r="C16" s="358" t="s">
        <v>167</v>
      </c>
      <c r="D16" s="115">
        <v>122892</v>
      </c>
      <c r="E16" s="116">
        <v>126.89</v>
      </c>
      <c r="F16" s="115">
        <v>99053</v>
      </c>
      <c r="G16" s="116">
        <v>101.89</v>
      </c>
      <c r="H16" s="115">
        <v>120211</v>
      </c>
      <c r="I16" s="116">
        <v>119.68</v>
      </c>
      <c r="J16" s="115">
        <v>113640</v>
      </c>
      <c r="K16" s="116">
        <v>111.78</v>
      </c>
      <c r="L16" s="115">
        <v>106731</v>
      </c>
      <c r="M16" s="116">
        <v>105.14</v>
      </c>
      <c r="N16" s="115">
        <v>94312</v>
      </c>
      <c r="O16" s="116">
        <v>92.31</v>
      </c>
      <c r="P16" s="115">
        <v>105278</v>
      </c>
      <c r="Q16" s="116">
        <v>101.57</v>
      </c>
      <c r="R16" s="115">
        <v>97586</v>
      </c>
      <c r="S16" s="116">
        <v>93.64</v>
      </c>
      <c r="T16" s="115">
        <v>104068</v>
      </c>
      <c r="U16" s="116">
        <v>98.83</v>
      </c>
      <c r="V16" s="115">
        <v>100194</v>
      </c>
      <c r="W16" s="116">
        <v>93.52</v>
      </c>
      <c r="X16" s="115">
        <v>138301</v>
      </c>
      <c r="Y16" s="116">
        <v>126.62</v>
      </c>
      <c r="Z16" s="115">
        <v>182779</v>
      </c>
      <c r="AA16" s="116">
        <v>157.24</v>
      </c>
      <c r="AB16" s="115">
        <v>121299</v>
      </c>
      <c r="AC16" s="116">
        <v>101.52</v>
      </c>
      <c r="AD16" s="115">
        <v>125396</v>
      </c>
      <c r="AE16" s="116">
        <v>104.45</v>
      </c>
      <c r="AF16" s="115">
        <v>132429</v>
      </c>
      <c r="AG16" s="116">
        <v>108.47</v>
      </c>
      <c r="AH16" s="115">
        <v>92833</v>
      </c>
      <c r="AI16" s="116">
        <v>76</v>
      </c>
      <c r="AJ16" s="115">
        <v>117413</v>
      </c>
      <c r="AK16" s="116">
        <v>94.38</v>
      </c>
      <c r="AL16" s="115">
        <v>115855</v>
      </c>
      <c r="AM16" s="116">
        <v>92.6</v>
      </c>
      <c r="AN16" s="115">
        <v>100669</v>
      </c>
      <c r="AO16" s="116">
        <v>81.760000000000005</v>
      </c>
      <c r="AP16" s="115">
        <v>115638</v>
      </c>
      <c r="AQ16" s="116">
        <v>93.96</v>
      </c>
      <c r="AR16" s="115">
        <v>114125</v>
      </c>
      <c r="AS16" s="116">
        <v>90.84</v>
      </c>
      <c r="AT16" s="115">
        <v>117318</v>
      </c>
      <c r="AU16" s="116">
        <v>94.39</v>
      </c>
      <c r="AV16" s="115">
        <v>183617</v>
      </c>
      <c r="AW16" s="116">
        <v>132.56</v>
      </c>
      <c r="AX16" s="115">
        <v>199992</v>
      </c>
      <c r="AY16" s="116">
        <v>135.37</v>
      </c>
      <c r="AZ16" s="115">
        <v>123740</v>
      </c>
      <c r="BA16" s="116">
        <v>87.45</v>
      </c>
      <c r="BB16" s="115">
        <v>146785</v>
      </c>
      <c r="BC16" s="116">
        <v>101.45</v>
      </c>
      <c r="BD16" s="115">
        <v>137801</v>
      </c>
      <c r="BE16" s="116">
        <v>96.51</v>
      </c>
      <c r="BF16" s="115">
        <v>101597</v>
      </c>
      <c r="BG16" s="116">
        <v>71.569999999999993</v>
      </c>
      <c r="BH16" s="115">
        <v>133443</v>
      </c>
      <c r="BI16" s="116">
        <v>93.54</v>
      </c>
      <c r="BJ16" s="115">
        <v>122461</v>
      </c>
      <c r="BK16" s="116">
        <v>87.85</v>
      </c>
      <c r="BL16" s="115">
        <v>208263</v>
      </c>
      <c r="BM16" s="116">
        <v>142.4</v>
      </c>
      <c r="BN16" s="115">
        <v>115054</v>
      </c>
      <c r="BO16" s="116">
        <v>92.82</v>
      </c>
      <c r="BP16" s="115">
        <v>83754</v>
      </c>
      <c r="BQ16" s="116">
        <v>72.64</v>
      </c>
      <c r="BR16" s="115">
        <v>98904</v>
      </c>
      <c r="BS16" s="116">
        <v>93.51</v>
      </c>
      <c r="BT16" s="115">
        <v>171811</v>
      </c>
      <c r="BU16" s="116">
        <v>151.66999999999999</v>
      </c>
      <c r="BV16" s="115">
        <v>163743</v>
      </c>
      <c r="BW16" s="116">
        <v>149.86000000000001</v>
      </c>
      <c r="BX16" s="115">
        <v>123679</v>
      </c>
      <c r="BY16" s="116">
        <v>122.98</v>
      </c>
      <c r="BZ16" s="115">
        <v>111992</v>
      </c>
      <c r="CA16" s="116">
        <v>116.4</v>
      </c>
      <c r="CB16" s="115">
        <v>104503</v>
      </c>
      <c r="CC16" s="116">
        <v>116.82</v>
      </c>
    </row>
    <row r="17" spans="1:81" ht="80.25" customHeight="1" x14ac:dyDescent="0.45">
      <c r="A17" s="362">
        <v>13</v>
      </c>
      <c r="B17" s="357" t="s">
        <v>332</v>
      </c>
      <c r="C17" s="357" t="s">
        <v>167</v>
      </c>
      <c r="D17" s="117">
        <v>121092</v>
      </c>
      <c r="E17" s="118">
        <v>125.36</v>
      </c>
      <c r="F17" s="117">
        <v>97977</v>
      </c>
      <c r="G17" s="118">
        <v>100.93</v>
      </c>
      <c r="H17" s="117">
        <v>118100</v>
      </c>
      <c r="I17" s="118">
        <v>117.87</v>
      </c>
      <c r="J17" s="117">
        <v>111848</v>
      </c>
      <c r="K17" s="118">
        <v>110.3</v>
      </c>
      <c r="L17" s="117">
        <v>104998</v>
      </c>
      <c r="M17" s="118">
        <v>103.65</v>
      </c>
      <c r="N17" s="117">
        <v>92589</v>
      </c>
      <c r="O17" s="118">
        <v>90.79</v>
      </c>
      <c r="P17" s="117">
        <v>103748</v>
      </c>
      <c r="Q17" s="118">
        <v>100.24</v>
      </c>
      <c r="R17" s="117">
        <v>97192</v>
      </c>
      <c r="S17" s="118">
        <v>93.29</v>
      </c>
      <c r="T17" s="117">
        <v>102896</v>
      </c>
      <c r="U17" s="118">
        <v>97.8</v>
      </c>
      <c r="V17" s="117">
        <v>97703</v>
      </c>
      <c r="W17" s="118">
        <v>91.62</v>
      </c>
      <c r="X17" s="117">
        <v>136986</v>
      </c>
      <c r="Y17" s="118">
        <v>125.55</v>
      </c>
      <c r="Z17" s="117">
        <v>181573</v>
      </c>
      <c r="AA17" s="118">
        <v>156.28</v>
      </c>
      <c r="AB17" s="117">
        <v>119519</v>
      </c>
      <c r="AC17" s="118">
        <v>100.21</v>
      </c>
      <c r="AD17" s="117">
        <v>124414</v>
      </c>
      <c r="AE17" s="118">
        <v>103.71</v>
      </c>
      <c r="AF17" s="117">
        <v>131181</v>
      </c>
      <c r="AG17" s="118">
        <v>107.57</v>
      </c>
      <c r="AH17" s="117">
        <v>92189</v>
      </c>
      <c r="AI17" s="118">
        <v>75.56</v>
      </c>
      <c r="AJ17" s="117">
        <v>115955</v>
      </c>
      <c r="AK17" s="118">
        <v>93.39</v>
      </c>
      <c r="AL17" s="117">
        <v>114065</v>
      </c>
      <c r="AM17" s="118">
        <v>91.3</v>
      </c>
      <c r="AN17" s="117">
        <v>98631</v>
      </c>
      <c r="AO17" s="118">
        <v>80.37</v>
      </c>
      <c r="AP17" s="117">
        <v>114383</v>
      </c>
      <c r="AQ17" s="118">
        <v>93.05</v>
      </c>
      <c r="AR17" s="117">
        <v>112730</v>
      </c>
      <c r="AS17" s="118">
        <v>89.83</v>
      </c>
      <c r="AT17" s="117">
        <v>116067</v>
      </c>
      <c r="AU17" s="118">
        <v>93.55</v>
      </c>
      <c r="AV17" s="117">
        <v>181584</v>
      </c>
      <c r="AW17" s="118">
        <v>131.06</v>
      </c>
      <c r="AX17" s="117">
        <v>198393</v>
      </c>
      <c r="AY17" s="118">
        <v>134.29</v>
      </c>
      <c r="AZ17" s="117">
        <v>123195</v>
      </c>
      <c r="BA17" s="118">
        <v>87.1</v>
      </c>
      <c r="BB17" s="117">
        <v>145631</v>
      </c>
      <c r="BC17" s="118">
        <v>100.73</v>
      </c>
      <c r="BD17" s="117">
        <v>136982</v>
      </c>
      <c r="BE17" s="118">
        <v>96.06</v>
      </c>
      <c r="BF17" s="117">
        <v>100837</v>
      </c>
      <c r="BG17" s="118">
        <v>71.11</v>
      </c>
      <c r="BH17" s="117">
        <v>132743</v>
      </c>
      <c r="BI17" s="118">
        <v>93.13</v>
      </c>
      <c r="BJ17" s="117">
        <v>121957</v>
      </c>
      <c r="BK17" s="118">
        <v>87.53</v>
      </c>
      <c r="BL17" s="117">
        <v>207810</v>
      </c>
      <c r="BM17" s="118">
        <v>142.11000000000001</v>
      </c>
      <c r="BN17" s="117">
        <v>114287</v>
      </c>
      <c r="BO17" s="118">
        <v>92.33</v>
      </c>
      <c r="BP17" s="117">
        <v>82731</v>
      </c>
      <c r="BQ17" s="118">
        <v>71.900000000000006</v>
      </c>
      <c r="BR17" s="117">
        <v>98669</v>
      </c>
      <c r="BS17" s="118">
        <v>93.28</v>
      </c>
      <c r="BT17" s="117">
        <v>170628</v>
      </c>
      <c r="BU17" s="118">
        <v>150.72999999999999</v>
      </c>
      <c r="BV17" s="117">
        <v>162692</v>
      </c>
      <c r="BW17" s="118">
        <v>149.02000000000001</v>
      </c>
      <c r="BX17" s="117">
        <v>122273</v>
      </c>
      <c r="BY17" s="118">
        <v>121.74</v>
      </c>
      <c r="BZ17" s="117">
        <v>110495</v>
      </c>
      <c r="CA17" s="118">
        <v>115.05</v>
      </c>
      <c r="CB17" s="117">
        <v>103615</v>
      </c>
      <c r="CC17" s="118">
        <v>115.91</v>
      </c>
    </row>
    <row r="18" spans="1:81" ht="80.25" customHeight="1" x14ac:dyDescent="0.45">
      <c r="A18" s="363">
        <v>14</v>
      </c>
      <c r="B18" s="358" t="s">
        <v>333</v>
      </c>
      <c r="C18" s="358" t="s">
        <v>167</v>
      </c>
      <c r="D18" s="115">
        <v>1721</v>
      </c>
      <c r="E18" s="116">
        <v>1.47</v>
      </c>
      <c r="F18" s="115">
        <v>1045</v>
      </c>
      <c r="G18" s="116">
        <v>0.93</v>
      </c>
      <c r="H18" s="115">
        <v>2079</v>
      </c>
      <c r="I18" s="116">
        <v>1.78</v>
      </c>
      <c r="J18" s="115">
        <v>1792</v>
      </c>
      <c r="K18" s="116">
        <v>1.48</v>
      </c>
      <c r="L18" s="115">
        <v>1702</v>
      </c>
      <c r="M18" s="116">
        <v>1.47</v>
      </c>
      <c r="N18" s="115">
        <v>1687</v>
      </c>
      <c r="O18" s="116">
        <v>1.48</v>
      </c>
      <c r="P18" s="115">
        <v>1495</v>
      </c>
      <c r="Q18" s="116">
        <v>1.29</v>
      </c>
      <c r="R18" s="116">
        <v>321</v>
      </c>
      <c r="S18" s="116">
        <v>0.28000000000000003</v>
      </c>
      <c r="T18" s="115">
        <v>1110</v>
      </c>
      <c r="U18" s="116">
        <v>0.98</v>
      </c>
      <c r="V18" s="115">
        <v>2391</v>
      </c>
      <c r="W18" s="116">
        <v>1.82</v>
      </c>
      <c r="X18" s="115">
        <v>1282</v>
      </c>
      <c r="Y18" s="116">
        <v>1.04</v>
      </c>
      <c r="Z18" s="115">
        <v>1181</v>
      </c>
      <c r="AA18" s="116">
        <v>0.94</v>
      </c>
      <c r="AB18" s="115">
        <v>1780</v>
      </c>
      <c r="AC18" s="116">
        <v>1.31</v>
      </c>
      <c r="AD18" s="116">
        <v>982</v>
      </c>
      <c r="AE18" s="116">
        <v>0.74</v>
      </c>
      <c r="AF18" s="115">
        <v>1248</v>
      </c>
      <c r="AG18" s="116">
        <v>0.89</v>
      </c>
      <c r="AH18" s="116">
        <v>644</v>
      </c>
      <c r="AI18" s="116">
        <v>0.43</v>
      </c>
      <c r="AJ18" s="115">
        <v>1426</v>
      </c>
      <c r="AK18" s="116">
        <v>0.96</v>
      </c>
      <c r="AL18" s="115">
        <v>1791</v>
      </c>
      <c r="AM18" s="116">
        <v>1.3</v>
      </c>
      <c r="AN18" s="115">
        <v>2007</v>
      </c>
      <c r="AO18" s="116">
        <v>1.37</v>
      </c>
      <c r="AP18" s="115">
        <v>1233</v>
      </c>
      <c r="AQ18" s="116">
        <v>0.89</v>
      </c>
      <c r="AR18" s="115">
        <v>1373</v>
      </c>
      <c r="AS18" s="116">
        <v>1</v>
      </c>
      <c r="AT18" s="115">
        <v>1197</v>
      </c>
      <c r="AU18" s="116">
        <v>0.8</v>
      </c>
      <c r="AV18" s="115">
        <v>2002</v>
      </c>
      <c r="AW18" s="116">
        <v>1.47</v>
      </c>
      <c r="AX18" s="115">
        <v>1553</v>
      </c>
      <c r="AY18" s="116">
        <v>1.06</v>
      </c>
      <c r="AZ18" s="116">
        <v>433</v>
      </c>
      <c r="BA18" s="116">
        <v>0.28000000000000003</v>
      </c>
      <c r="BB18" s="116">
        <v>998</v>
      </c>
      <c r="BC18" s="116">
        <v>0.63</v>
      </c>
      <c r="BD18" s="116">
        <v>688</v>
      </c>
      <c r="BE18" s="116">
        <v>0.39</v>
      </c>
      <c r="BF18" s="116">
        <v>731</v>
      </c>
      <c r="BG18" s="116">
        <v>0.44</v>
      </c>
      <c r="BH18" s="116">
        <v>598</v>
      </c>
      <c r="BI18" s="116">
        <v>0.36</v>
      </c>
      <c r="BJ18" s="116">
        <v>384</v>
      </c>
      <c r="BK18" s="116">
        <v>0.25</v>
      </c>
      <c r="BL18" s="116">
        <v>421</v>
      </c>
      <c r="BM18" s="116">
        <v>0.27</v>
      </c>
      <c r="BN18" s="116">
        <v>610</v>
      </c>
      <c r="BO18" s="116">
        <v>0.4</v>
      </c>
      <c r="BP18" s="116">
        <v>958</v>
      </c>
      <c r="BQ18" s="116">
        <v>0.7</v>
      </c>
      <c r="BR18" s="116">
        <v>220</v>
      </c>
      <c r="BS18" s="116">
        <v>0.22</v>
      </c>
      <c r="BT18" s="116">
        <v>974</v>
      </c>
      <c r="BU18" s="116">
        <v>0.8</v>
      </c>
      <c r="BV18" s="116">
        <v>917</v>
      </c>
      <c r="BW18" s="116">
        <v>0.74</v>
      </c>
      <c r="BX18" s="115">
        <v>1176</v>
      </c>
      <c r="BY18" s="116">
        <v>1.04</v>
      </c>
      <c r="BZ18" s="115">
        <v>1369</v>
      </c>
      <c r="CA18" s="116">
        <v>1.23</v>
      </c>
      <c r="CB18" s="116">
        <v>863</v>
      </c>
      <c r="CC18" s="116">
        <v>0.88</v>
      </c>
    </row>
    <row r="19" spans="1:81" ht="80.25" customHeight="1" x14ac:dyDescent="0.45">
      <c r="A19" s="362">
        <v>15</v>
      </c>
      <c r="B19" s="357" t="s">
        <v>334</v>
      </c>
      <c r="C19" s="357" t="s">
        <v>167</v>
      </c>
      <c r="D19" s="118">
        <v>78</v>
      </c>
      <c r="E19" s="118">
        <v>7.0000000000000007E-2</v>
      </c>
      <c r="F19" s="118">
        <v>31</v>
      </c>
      <c r="G19" s="118">
        <v>0.03</v>
      </c>
      <c r="H19" s="118">
        <v>31</v>
      </c>
      <c r="I19" s="118">
        <v>0.03</v>
      </c>
      <c r="J19" s="111"/>
      <c r="K19" s="118">
        <v>0</v>
      </c>
      <c r="L19" s="118">
        <v>31</v>
      </c>
      <c r="M19" s="118">
        <v>0.03</v>
      </c>
      <c r="N19" s="118">
        <v>36</v>
      </c>
      <c r="O19" s="118">
        <v>0.03</v>
      </c>
      <c r="P19" s="118">
        <v>36</v>
      </c>
      <c r="Q19" s="118">
        <v>0.03</v>
      </c>
      <c r="R19" s="118">
        <v>74</v>
      </c>
      <c r="S19" s="118">
        <v>7.0000000000000007E-2</v>
      </c>
      <c r="T19" s="118">
        <v>61</v>
      </c>
      <c r="U19" s="118">
        <v>0.05</v>
      </c>
      <c r="V19" s="118">
        <v>100</v>
      </c>
      <c r="W19" s="118">
        <v>0.08</v>
      </c>
      <c r="X19" s="118">
        <v>34</v>
      </c>
      <c r="Y19" s="118">
        <v>0.03</v>
      </c>
      <c r="Z19" s="118">
        <v>25</v>
      </c>
      <c r="AA19" s="118">
        <v>0.02</v>
      </c>
      <c r="AB19" s="111"/>
      <c r="AC19" s="111"/>
      <c r="AD19" s="111"/>
      <c r="AE19" s="111"/>
      <c r="AF19" s="111"/>
      <c r="AG19" s="111"/>
      <c r="AH19" s="111"/>
      <c r="AI19" s="111"/>
      <c r="AJ19" s="118">
        <v>31</v>
      </c>
      <c r="AK19" s="118">
        <v>0.03</v>
      </c>
      <c r="AL19" s="111"/>
      <c r="AM19" s="118">
        <v>0</v>
      </c>
      <c r="AN19" s="118">
        <v>31</v>
      </c>
      <c r="AO19" s="118">
        <v>0.02</v>
      </c>
      <c r="AP19" s="118">
        <v>22</v>
      </c>
      <c r="AQ19" s="118">
        <v>0.02</v>
      </c>
      <c r="AR19" s="118">
        <v>22</v>
      </c>
      <c r="AS19" s="118">
        <v>0.02</v>
      </c>
      <c r="AT19" s="118">
        <v>54</v>
      </c>
      <c r="AU19" s="118">
        <v>0.04</v>
      </c>
      <c r="AV19" s="118">
        <v>31</v>
      </c>
      <c r="AW19" s="118">
        <v>0.02</v>
      </c>
      <c r="AX19" s="118">
        <v>45</v>
      </c>
      <c r="AY19" s="118">
        <v>0.02</v>
      </c>
      <c r="AZ19" s="118">
        <v>112</v>
      </c>
      <c r="BA19" s="118">
        <v>7.0000000000000007E-2</v>
      </c>
      <c r="BB19" s="118">
        <v>156</v>
      </c>
      <c r="BC19" s="118">
        <v>0.09</v>
      </c>
      <c r="BD19" s="118">
        <v>131</v>
      </c>
      <c r="BE19" s="118">
        <v>0.06</v>
      </c>
      <c r="BF19" s="118">
        <v>29</v>
      </c>
      <c r="BG19" s="118">
        <v>0.01</v>
      </c>
      <c r="BH19" s="118">
        <v>103</v>
      </c>
      <c r="BI19" s="118">
        <v>0.06</v>
      </c>
      <c r="BJ19" s="118">
        <v>121</v>
      </c>
      <c r="BK19" s="118">
        <v>7.0000000000000007E-2</v>
      </c>
      <c r="BL19" s="118">
        <v>32</v>
      </c>
      <c r="BM19" s="118">
        <v>0.02</v>
      </c>
      <c r="BN19" s="118">
        <v>157</v>
      </c>
      <c r="BO19" s="118">
        <v>0.09</v>
      </c>
      <c r="BP19" s="118">
        <v>65</v>
      </c>
      <c r="BQ19" s="118">
        <v>0.04</v>
      </c>
      <c r="BR19" s="118">
        <v>15</v>
      </c>
      <c r="BS19" s="118">
        <v>0.01</v>
      </c>
      <c r="BT19" s="118">
        <v>209</v>
      </c>
      <c r="BU19" s="118">
        <v>0.15</v>
      </c>
      <c r="BV19" s="118">
        <v>134</v>
      </c>
      <c r="BW19" s="118">
        <v>0.09</v>
      </c>
      <c r="BX19" s="118">
        <v>231</v>
      </c>
      <c r="BY19" s="118">
        <v>0.2</v>
      </c>
      <c r="BZ19" s="118">
        <v>128</v>
      </c>
      <c r="CA19" s="118">
        <v>0.12</v>
      </c>
      <c r="CB19" s="118">
        <v>26</v>
      </c>
      <c r="CC19" s="118">
        <v>0.02</v>
      </c>
    </row>
    <row r="20" spans="1:81" ht="42" customHeight="1" x14ac:dyDescent="0.45">
      <c r="A20" s="363">
        <v>16</v>
      </c>
      <c r="B20" s="358" t="s">
        <v>335</v>
      </c>
      <c r="C20" s="358" t="s">
        <v>167</v>
      </c>
      <c r="D20" s="115">
        <v>32942</v>
      </c>
      <c r="E20" s="116">
        <v>13.51</v>
      </c>
      <c r="F20" s="115">
        <v>85897</v>
      </c>
      <c r="G20" s="116">
        <v>33.14</v>
      </c>
      <c r="H20" s="115">
        <v>98754</v>
      </c>
      <c r="I20" s="116">
        <v>39.32</v>
      </c>
      <c r="J20" s="115">
        <v>86030</v>
      </c>
      <c r="K20" s="116">
        <v>33.880000000000003</v>
      </c>
      <c r="L20" s="115">
        <v>182796</v>
      </c>
      <c r="M20" s="116">
        <v>66.040000000000006</v>
      </c>
      <c r="N20" s="115">
        <v>81733</v>
      </c>
      <c r="O20" s="116">
        <v>31.59</v>
      </c>
      <c r="P20" s="115">
        <v>44317</v>
      </c>
      <c r="Q20" s="116">
        <v>18.45</v>
      </c>
      <c r="R20" s="115">
        <v>72082</v>
      </c>
      <c r="S20" s="116">
        <v>25.98</v>
      </c>
      <c r="T20" s="115">
        <v>44558</v>
      </c>
      <c r="U20" s="116">
        <v>16.899999999999999</v>
      </c>
      <c r="V20" s="115">
        <v>150597</v>
      </c>
      <c r="W20" s="116">
        <v>53.36</v>
      </c>
      <c r="X20" s="115">
        <v>49195</v>
      </c>
      <c r="Y20" s="116">
        <v>18.760000000000002</v>
      </c>
      <c r="Z20" s="115">
        <v>107930</v>
      </c>
      <c r="AA20" s="116">
        <v>39.78</v>
      </c>
      <c r="AB20" s="115">
        <v>105815</v>
      </c>
      <c r="AC20" s="116">
        <v>40.08</v>
      </c>
      <c r="AD20" s="115">
        <v>120230</v>
      </c>
      <c r="AE20" s="116">
        <v>45.36</v>
      </c>
      <c r="AF20" s="115">
        <v>128378</v>
      </c>
      <c r="AG20" s="116">
        <v>47.54</v>
      </c>
      <c r="AH20" s="115">
        <v>115692</v>
      </c>
      <c r="AI20" s="116">
        <v>44.61</v>
      </c>
      <c r="AJ20" s="115">
        <v>100583</v>
      </c>
      <c r="AK20" s="116">
        <v>40.119999999999997</v>
      </c>
      <c r="AL20" s="115">
        <v>100952</v>
      </c>
      <c r="AM20" s="116">
        <v>39.17</v>
      </c>
      <c r="AN20" s="115">
        <v>71085</v>
      </c>
      <c r="AO20" s="116">
        <v>28.91</v>
      </c>
      <c r="AP20" s="115">
        <v>98110</v>
      </c>
      <c r="AQ20" s="116">
        <v>40.21</v>
      </c>
      <c r="AR20" s="115">
        <v>76462</v>
      </c>
      <c r="AS20" s="116">
        <v>31.37</v>
      </c>
      <c r="AT20" s="115">
        <v>75965</v>
      </c>
      <c r="AU20" s="116">
        <v>29.62</v>
      </c>
      <c r="AV20" s="115">
        <v>82508</v>
      </c>
      <c r="AW20" s="116">
        <v>33.39</v>
      </c>
      <c r="AX20" s="115">
        <v>245955</v>
      </c>
      <c r="AY20" s="116">
        <v>91.33</v>
      </c>
      <c r="AZ20" s="115">
        <v>119149</v>
      </c>
      <c r="BA20" s="116">
        <v>42.38</v>
      </c>
      <c r="BB20" s="115">
        <v>116304</v>
      </c>
      <c r="BC20" s="116">
        <v>45.92</v>
      </c>
      <c r="BD20" s="115">
        <v>127499</v>
      </c>
      <c r="BE20" s="116">
        <v>50.77</v>
      </c>
      <c r="BF20" s="115">
        <v>130198</v>
      </c>
      <c r="BG20" s="116">
        <v>48.94</v>
      </c>
      <c r="BH20" s="115">
        <v>105837</v>
      </c>
      <c r="BI20" s="116">
        <v>42.3</v>
      </c>
      <c r="BJ20" s="115">
        <v>122961</v>
      </c>
      <c r="BK20" s="116">
        <v>48.04</v>
      </c>
      <c r="BL20" s="115">
        <v>94721</v>
      </c>
      <c r="BM20" s="116">
        <v>36.4</v>
      </c>
      <c r="BN20" s="115">
        <v>165046</v>
      </c>
      <c r="BO20" s="116">
        <v>59.81</v>
      </c>
      <c r="BP20" s="115">
        <v>101756</v>
      </c>
      <c r="BQ20" s="116">
        <v>38.92</v>
      </c>
      <c r="BR20" s="115">
        <v>135722</v>
      </c>
      <c r="BS20" s="116">
        <v>53.29</v>
      </c>
      <c r="BT20" s="115">
        <v>193764</v>
      </c>
      <c r="BU20" s="116">
        <v>73.569999999999993</v>
      </c>
      <c r="BV20" s="115">
        <v>126452</v>
      </c>
      <c r="BW20" s="116">
        <v>48.49</v>
      </c>
      <c r="BX20" s="115">
        <v>55121</v>
      </c>
      <c r="BY20" s="116">
        <v>22.81</v>
      </c>
      <c r="BZ20" s="115">
        <v>100576</v>
      </c>
      <c r="CA20" s="116">
        <v>40.29</v>
      </c>
      <c r="CB20" s="115">
        <v>144972</v>
      </c>
      <c r="CC20" s="116">
        <v>57.63</v>
      </c>
    </row>
    <row r="21" spans="1:81" ht="54.75" customHeight="1" x14ac:dyDescent="0.45">
      <c r="A21" s="362">
        <v>17</v>
      </c>
      <c r="B21" s="357" t="s">
        <v>336</v>
      </c>
      <c r="C21" s="357" t="s">
        <v>167</v>
      </c>
      <c r="D21" s="117">
        <v>11620</v>
      </c>
      <c r="E21" s="118">
        <v>4.18</v>
      </c>
      <c r="F21" s="117">
        <v>3858</v>
      </c>
      <c r="G21" s="118">
        <v>1.39</v>
      </c>
      <c r="H21" s="117">
        <v>12739</v>
      </c>
      <c r="I21" s="118">
        <v>4.24</v>
      </c>
      <c r="J21" s="117">
        <v>10305</v>
      </c>
      <c r="K21" s="118">
        <v>3.6</v>
      </c>
      <c r="L21" s="117">
        <v>16302</v>
      </c>
      <c r="M21" s="118">
        <v>5.68</v>
      </c>
      <c r="N21" s="117">
        <v>22373</v>
      </c>
      <c r="O21" s="118">
        <v>7.36</v>
      </c>
      <c r="P21" s="117">
        <v>5273</v>
      </c>
      <c r="Q21" s="118">
        <v>1.95</v>
      </c>
      <c r="R21" s="117">
        <v>15207</v>
      </c>
      <c r="S21" s="118">
        <v>4.9800000000000004</v>
      </c>
      <c r="T21" s="117">
        <v>24420</v>
      </c>
      <c r="U21" s="118">
        <v>7.88</v>
      </c>
      <c r="V21" s="117">
        <v>33972</v>
      </c>
      <c r="W21" s="118">
        <v>10.89</v>
      </c>
      <c r="X21" s="117">
        <v>23757</v>
      </c>
      <c r="Y21" s="118">
        <v>7.73</v>
      </c>
      <c r="Z21" s="117">
        <v>24799</v>
      </c>
      <c r="AA21" s="118">
        <v>8.0399999999999991</v>
      </c>
      <c r="AB21" s="117">
        <v>20266</v>
      </c>
      <c r="AC21" s="118">
        <v>6.78</v>
      </c>
      <c r="AD21" s="117">
        <v>22111</v>
      </c>
      <c r="AE21" s="118">
        <v>7.29</v>
      </c>
      <c r="AF21" s="117">
        <v>21673</v>
      </c>
      <c r="AG21" s="118">
        <v>7.29</v>
      </c>
      <c r="AH21" s="117">
        <v>10182</v>
      </c>
      <c r="AI21" s="118">
        <v>3.41</v>
      </c>
      <c r="AJ21" s="117">
        <v>10112</v>
      </c>
      <c r="AK21" s="118">
        <v>3.68</v>
      </c>
      <c r="AL21" s="117">
        <v>13781</v>
      </c>
      <c r="AM21" s="118">
        <v>4.79</v>
      </c>
      <c r="AN21" s="117">
        <v>24478</v>
      </c>
      <c r="AO21" s="118">
        <v>8.1300000000000008</v>
      </c>
      <c r="AP21" s="117">
        <v>10478</v>
      </c>
      <c r="AQ21" s="118">
        <v>3.94</v>
      </c>
      <c r="AR21" s="117">
        <v>14611</v>
      </c>
      <c r="AS21" s="118">
        <v>5.91</v>
      </c>
      <c r="AT21" s="117">
        <v>24790</v>
      </c>
      <c r="AU21" s="118">
        <v>8.65</v>
      </c>
      <c r="AV21" s="117">
        <v>35594</v>
      </c>
      <c r="AW21" s="118">
        <v>12.54</v>
      </c>
      <c r="AX21" s="117">
        <v>33367</v>
      </c>
      <c r="AY21" s="118">
        <v>11.67</v>
      </c>
      <c r="AZ21" s="117">
        <v>4171</v>
      </c>
      <c r="BA21" s="118">
        <v>1.44</v>
      </c>
      <c r="BB21" s="117">
        <v>9790</v>
      </c>
      <c r="BC21" s="118">
        <v>3.35</v>
      </c>
      <c r="BD21" s="117">
        <v>14476</v>
      </c>
      <c r="BE21" s="118">
        <v>4.97</v>
      </c>
      <c r="BF21" s="117">
        <v>50871</v>
      </c>
      <c r="BG21" s="118">
        <v>17.739999999999998</v>
      </c>
      <c r="BH21" s="117">
        <v>20248</v>
      </c>
      <c r="BI21" s="118">
        <v>6.72</v>
      </c>
      <c r="BJ21" s="117">
        <v>21940</v>
      </c>
      <c r="BK21" s="118">
        <v>7.64</v>
      </c>
      <c r="BL21" s="117">
        <v>16879</v>
      </c>
      <c r="BM21" s="118">
        <v>5.85</v>
      </c>
      <c r="BN21" s="117">
        <v>90073</v>
      </c>
      <c r="BO21" s="118">
        <v>31.11</v>
      </c>
      <c r="BP21" s="117">
        <v>60692</v>
      </c>
      <c r="BQ21" s="118">
        <v>20.82</v>
      </c>
      <c r="BR21" s="117">
        <v>59822</v>
      </c>
      <c r="BS21" s="118">
        <v>20.91</v>
      </c>
      <c r="BT21" s="117">
        <v>94195</v>
      </c>
      <c r="BU21" s="118">
        <v>32.36</v>
      </c>
      <c r="BV21" s="117">
        <v>20571</v>
      </c>
      <c r="BW21" s="118">
        <v>7.38</v>
      </c>
      <c r="BX21" s="117">
        <v>17233</v>
      </c>
      <c r="BY21" s="118">
        <v>6.15</v>
      </c>
      <c r="BZ21" s="117">
        <v>47558</v>
      </c>
      <c r="CA21" s="118">
        <v>17.45</v>
      </c>
      <c r="CB21" s="117">
        <v>71229</v>
      </c>
      <c r="CC21" s="118">
        <v>25.37</v>
      </c>
    </row>
    <row r="22" spans="1:81" ht="67.5" customHeight="1" x14ac:dyDescent="0.45">
      <c r="A22" s="363">
        <v>18</v>
      </c>
      <c r="B22" s="358" t="s">
        <v>337</v>
      </c>
      <c r="C22" s="358" t="s">
        <v>167</v>
      </c>
      <c r="D22" s="115">
        <v>14177</v>
      </c>
      <c r="E22" s="116">
        <v>5.58</v>
      </c>
      <c r="F22" s="115">
        <v>53621</v>
      </c>
      <c r="G22" s="116">
        <v>21.21</v>
      </c>
      <c r="H22" s="115">
        <v>68773</v>
      </c>
      <c r="I22" s="116">
        <v>26.55</v>
      </c>
      <c r="J22" s="115">
        <v>61991</v>
      </c>
      <c r="K22" s="116">
        <v>23.83</v>
      </c>
      <c r="L22" s="115">
        <v>92410</v>
      </c>
      <c r="M22" s="116">
        <v>33.29</v>
      </c>
      <c r="N22" s="115">
        <v>36928</v>
      </c>
      <c r="O22" s="116">
        <v>12.72</v>
      </c>
      <c r="P22" s="115">
        <v>27923</v>
      </c>
      <c r="Q22" s="116">
        <v>11.06</v>
      </c>
      <c r="R22" s="115">
        <v>51063</v>
      </c>
      <c r="S22" s="116">
        <v>18.23</v>
      </c>
      <c r="T22" s="115">
        <v>10585</v>
      </c>
      <c r="U22" s="116">
        <v>4.1100000000000003</v>
      </c>
      <c r="V22" s="115">
        <v>80061</v>
      </c>
      <c r="W22" s="116">
        <v>28.42</v>
      </c>
      <c r="X22" s="115">
        <v>14972</v>
      </c>
      <c r="Y22" s="116">
        <v>5.65</v>
      </c>
      <c r="Z22" s="115">
        <v>68967</v>
      </c>
      <c r="AA22" s="116">
        <v>24.65</v>
      </c>
      <c r="AB22" s="115">
        <v>68715</v>
      </c>
      <c r="AC22" s="116">
        <v>24.61</v>
      </c>
      <c r="AD22" s="115">
        <v>79852</v>
      </c>
      <c r="AE22" s="116">
        <v>28.9</v>
      </c>
      <c r="AF22" s="115">
        <v>94937</v>
      </c>
      <c r="AG22" s="116">
        <v>34.76</v>
      </c>
      <c r="AH22" s="115">
        <v>89528</v>
      </c>
      <c r="AI22" s="116">
        <v>32.57</v>
      </c>
      <c r="AJ22" s="115">
        <v>77081</v>
      </c>
      <c r="AK22" s="116">
        <v>29.51</v>
      </c>
      <c r="AL22" s="115">
        <v>78937</v>
      </c>
      <c r="AM22" s="116">
        <v>30.2</v>
      </c>
      <c r="AN22" s="115">
        <v>27487</v>
      </c>
      <c r="AO22" s="116">
        <v>11.19</v>
      </c>
      <c r="AP22" s="115">
        <v>64748</v>
      </c>
      <c r="AQ22" s="116">
        <v>26.2</v>
      </c>
      <c r="AR22" s="115">
        <v>42270</v>
      </c>
      <c r="AS22" s="116">
        <v>17.98</v>
      </c>
      <c r="AT22" s="115">
        <v>28842</v>
      </c>
      <c r="AU22" s="116">
        <v>12.1</v>
      </c>
      <c r="AV22" s="115">
        <v>17432</v>
      </c>
      <c r="AW22" s="116">
        <v>6.85</v>
      </c>
      <c r="AX22" s="115">
        <v>134818</v>
      </c>
      <c r="AY22" s="116">
        <v>52.08</v>
      </c>
      <c r="AZ22" s="115">
        <v>78306</v>
      </c>
      <c r="BA22" s="116">
        <v>27.78</v>
      </c>
      <c r="BB22" s="115">
        <v>75573</v>
      </c>
      <c r="BC22" s="116">
        <v>28.01</v>
      </c>
      <c r="BD22" s="115">
        <v>86254</v>
      </c>
      <c r="BE22" s="116">
        <v>32.369999999999997</v>
      </c>
      <c r="BF22" s="115">
        <v>55996</v>
      </c>
      <c r="BG22" s="116">
        <v>21.4</v>
      </c>
      <c r="BH22" s="115">
        <v>49819</v>
      </c>
      <c r="BI22" s="116">
        <v>19.16</v>
      </c>
      <c r="BJ22" s="115">
        <v>65260</v>
      </c>
      <c r="BK22" s="116">
        <v>24.16</v>
      </c>
      <c r="BL22" s="115">
        <v>63063</v>
      </c>
      <c r="BM22" s="116">
        <v>23.52</v>
      </c>
      <c r="BN22" s="115">
        <v>49586</v>
      </c>
      <c r="BO22" s="116">
        <v>19.100000000000001</v>
      </c>
      <c r="BP22" s="115">
        <v>16243</v>
      </c>
      <c r="BQ22" s="116">
        <v>6.9</v>
      </c>
      <c r="BR22" s="115">
        <v>26473</v>
      </c>
      <c r="BS22" s="116">
        <v>10.75</v>
      </c>
      <c r="BT22" s="115">
        <v>49893</v>
      </c>
      <c r="BU22" s="116">
        <v>19.440000000000001</v>
      </c>
      <c r="BV22" s="115">
        <v>52980</v>
      </c>
      <c r="BW22" s="116">
        <v>20.58</v>
      </c>
      <c r="BX22" s="115">
        <v>20467</v>
      </c>
      <c r="BY22" s="116">
        <v>9.09</v>
      </c>
      <c r="BZ22" s="115">
        <v>33587</v>
      </c>
      <c r="CA22" s="116">
        <v>14.56</v>
      </c>
      <c r="CB22" s="115">
        <v>47899</v>
      </c>
      <c r="CC22" s="116">
        <v>20.6</v>
      </c>
    </row>
    <row r="23" spans="1:81" ht="67.5" customHeight="1" x14ac:dyDescent="0.45">
      <c r="A23" s="362">
        <v>19</v>
      </c>
      <c r="B23" s="357" t="s">
        <v>338</v>
      </c>
      <c r="C23" s="357" t="s">
        <v>167</v>
      </c>
      <c r="D23" s="117">
        <v>7146</v>
      </c>
      <c r="E23" s="118">
        <v>3.75</v>
      </c>
      <c r="F23" s="117">
        <v>28418</v>
      </c>
      <c r="G23" s="118">
        <v>10.53</v>
      </c>
      <c r="H23" s="117">
        <v>17242</v>
      </c>
      <c r="I23" s="118">
        <v>8.5299999999999994</v>
      </c>
      <c r="J23" s="117">
        <v>13734</v>
      </c>
      <c r="K23" s="118">
        <v>6.45</v>
      </c>
      <c r="L23" s="117">
        <v>74084</v>
      </c>
      <c r="M23" s="118">
        <v>27.07</v>
      </c>
      <c r="N23" s="117">
        <v>22433</v>
      </c>
      <c r="O23" s="118">
        <v>11.51</v>
      </c>
      <c r="P23" s="117">
        <v>11121</v>
      </c>
      <c r="Q23" s="118">
        <v>5.44</v>
      </c>
      <c r="R23" s="117">
        <v>5813</v>
      </c>
      <c r="S23" s="118">
        <v>2.76</v>
      </c>
      <c r="T23" s="117">
        <v>9552</v>
      </c>
      <c r="U23" s="118">
        <v>4.91</v>
      </c>
      <c r="V23" s="117">
        <v>36564</v>
      </c>
      <c r="W23" s="118">
        <v>14.04</v>
      </c>
      <c r="X23" s="117">
        <v>10466</v>
      </c>
      <c r="Y23" s="118">
        <v>5.38</v>
      </c>
      <c r="Z23" s="117">
        <v>14164</v>
      </c>
      <c r="AA23" s="118">
        <v>7.08</v>
      </c>
      <c r="AB23" s="117">
        <v>16834</v>
      </c>
      <c r="AC23" s="118">
        <v>8.69</v>
      </c>
      <c r="AD23" s="117">
        <v>18267</v>
      </c>
      <c r="AE23" s="118">
        <v>9.17</v>
      </c>
      <c r="AF23" s="117">
        <v>11767</v>
      </c>
      <c r="AG23" s="118">
        <v>5.49</v>
      </c>
      <c r="AH23" s="117">
        <v>15983</v>
      </c>
      <c r="AI23" s="118">
        <v>8.6300000000000008</v>
      </c>
      <c r="AJ23" s="117">
        <v>13389</v>
      </c>
      <c r="AK23" s="118">
        <v>6.93</v>
      </c>
      <c r="AL23" s="117">
        <v>8234</v>
      </c>
      <c r="AM23" s="118">
        <v>4.1900000000000004</v>
      </c>
      <c r="AN23" s="117">
        <v>19120</v>
      </c>
      <c r="AO23" s="118">
        <v>9.59</v>
      </c>
      <c r="AP23" s="117">
        <v>22885</v>
      </c>
      <c r="AQ23" s="118">
        <v>10.08</v>
      </c>
      <c r="AR23" s="117">
        <v>19581</v>
      </c>
      <c r="AS23" s="118">
        <v>7.48</v>
      </c>
      <c r="AT23" s="117">
        <v>22334</v>
      </c>
      <c r="AU23" s="118">
        <v>8.8699999999999992</v>
      </c>
      <c r="AV23" s="117">
        <v>29483</v>
      </c>
      <c r="AW23" s="118">
        <v>14</v>
      </c>
      <c r="AX23" s="117">
        <v>77769</v>
      </c>
      <c r="AY23" s="118">
        <v>27.58</v>
      </c>
      <c r="AZ23" s="117">
        <v>36672</v>
      </c>
      <c r="BA23" s="118">
        <v>13.15</v>
      </c>
      <c r="BB23" s="117">
        <v>30941</v>
      </c>
      <c r="BC23" s="118">
        <v>14.56</v>
      </c>
      <c r="BD23" s="117">
        <v>26770</v>
      </c>
      <c r="BE23" s="118">
        <v>13.43</v>
      </c>
      <c r="BF23" s="117">
        <v>23331</v>
      </c>
      <c r="BG23" s="118">
        <v>9.8000000000000007</v>
      </c>
      <c r="BH23" s="117">
        <v>35770</v>
      </c>
      <c r="BI23" s="118">
        <v>16.420000000000002</v>
      </c>
      <c r="BJ23" s="117">
        <v>35760</v>
      </c>
      <c r="BK23" s="118">
        <v>16.239999999999998</v>
      </c>
      <c r="BL23" s="117">
        <v>14779</v>
      </c>
      <c r="BM23" s="118">
        <v>7.03</v>
      </c>
      <c r="BN23" s="117">
        <v>25387</v>
      </c>
      <c r="BO23" s="118">
        <v>9.6</v>
      </c>
      <c r="BP23" s="117">
        <v>24821</v>
      </c>
      <c r="BQ23" s="118">
        <v>11.21</v>
      </c>
      <c r="BR23" s="117">
        <v>49426</v>
      </c>
      <c r="BS23" s="118">
        <v>21.63</v>
      </c>
      <c r="BT23" s="117">
        <v>49676</v>
      </c>
      <c r="BU23" s="118">
        <v>21.77</v>
      </c>
      <c r="BV23" s="117">
        <v>52901</v>
      </c>
      <c r="BW23" s="118">
        <v>20.54</v>
      </c>
      <c r="BX23" s="117">
        <v>17422</v>
      </c>
      <c r="BY23" s="118">
        <v>7.58</v>
      </c>
      <c r="BZ23" s="117">
        <v>19431</v>
      </c>
      <c r="CA23" s="118">
        <v>8.2799999999999994</v>
      </c>
      <c r="CB23" s="117">
        <v>25844</v>
      </c>
      <c r="CC23" s="118">
        <v>11.66</v>
      </c>
    </row>
    <row r="24" spans="1:81" ht="42" customHeight="1" x14ac:dyDescent="0.45">
      <c r="A24" s="363">
        <v>20</v>
      </c>
      <c r="B24" s="358" t="s">
        <v>339</v>
      </c>
      <c r="C24" s="358" t="s">
        <v>167</v>
      </c>
      <c r="D24" s="115">
        <v>12011</v>
      </c>
      <c r="E24" s="116">
        <v>9.16</v>
      </c>
      <c r="F24" s="115">
        <v>8467</v>
      </c>
      <c r="G24" s="116">
        <v>6.49</v>
      </c>
      <c r="H24" s="115">
        <v>12659</v>
      </c>
      <c r="I24" s="116">
        <v>10.18</v>
      </c>
      <c r="J24" s="115">
        <v>12756</v>
      </c>
      <c r="K24" s="116">
        <v>9.99</v>
      </c>
      <c r="L24" s="115">
        <v>20688</v>
      </c>
      <c r="M24" s="116">
        <v>15.59</v>
      </c>
      <c r="N24" s="115">
        <v>7541</v>
      </c>
      <c r="O24" s="116">
        <v>5.94</v>
      </c>
      <c r="P24" s="115">
        <v>7449</v>
      </c>
      <c r="Q24" s="116">
        <v>5.75</v>
      </c>
      <c r="R24" s="115">
        <v>7346</v>
      </c>
      <c r="S24" s="116">
        <v>5.64</v>
      </c>
      <c r="T24" s="115">
        <v>7569</v>
      </c>
      <c r="U24" s="116">
        <v>6.06</v>
      </c>
      <c r="V24" s="115">
        <v>6355</v>
      </c>
      <c r="W24" s="116">
        <v>5.0599999999999996</v>
      </c>
      <c r="X24" s="115">
        <v>7690</v>
      </c>
      <c r="Y24" s="116">
        <v>5.92</v>
      </c>
      <c r="Z24" s="115">
        <v>13659</v>
      </c>
      <c r="AA24" s="116">
        <v>10.11</v>
      </c>
      <c r="AB24" s="115">
        <v>12460</v>
      </c>
      <c r="AC24" s="116">
        <v>9.3699999999999992</v>
      </c>
      <c r="AD24" s="115">
        <v>12600</v>
      </c>
      <c r="AE24" s="116">
        <v>10.029999999999999</v>
      </c>
      <c r="AF24" s="115">
        <v>14920</v>
      </c>
      <c r="AG24" s="116">
        <v>11.88</v>
      </c>
      <c r="AH24" s="115">
        <v>13001</v>
      </c>
      <c r="AI24" s="116">
        <v>9.51</v>
      </c>
      <c r="AJ24" s="115">
        <v>14371</v>
      </c>
      <c r="AK24" s="116">
        <v>9.89</v>
      </c>
      <c r="AL24" s="115">
        <v>7117</v>
      </c>
      <c r="AM24" s="116">
        <v>6.17</v>
      </c>
      <c r="AN24" s="115">
        <v>5341</v>
      </c>
      <c r="AO24" s="116">
        <v>4.3899999999999997</v>
      </c>
      <c r="AP24" s="115">
        <v>10052</v>
      </c>
      <c r="AQ24" s="116">
        <v>8.18</v>
      </c>
      <c r="AR24" s="115">
        <v>7387</v>
      </c>
      <c r="AS24" s="116">
        <v>6.26</v>
      </c>
      <c r="AT24" s="115">
        <v>6037</v>
      </c>
      <c r="AU24" s="116">
        <v>4.87</v>
      </c>
      <c r="AV24" s="115">
        <v>26147</v>
      </c>
      <c r="AW24" s="116">
        <v>15.75</v>
      </c>
      <c r="AX24" s="115">
        <v>35406</v>
      </c>
      <c r="AY24" s="116">
        <v>21.12</v>
      </c>
      <c r="AZ24" s="115">
        <v>22438</v>
      </c>
      <c r="BA24" s="116">
        <v>14.07</v>
      </c>
      <c r="BB24" s="115">
        <v>18383</v>
      </c>
      <c r="BC24" s="116">
        <v>12.32</v>
      </c>
      <c r="BD24" s="115">
        <v>15229</v>
      </c>
      <c r="BE24" s="116">
        <v>10.74</v>
      </c>
      <c r="BF24" s="115">
        <v>9020</v>
      </c>
      <c r="BG24" s="116">
        <v>6.42</v>
      </c>
      <c r="BH24" s="115">
        <v>23285</v>
      </c>
      <c r="BI24" s="116">
        <v>14.86</v>
      </c>
      <c r="BJ24" s="115">
        <v>20183</v>
      </c>
      <c r="BK24" s="116">
        <v>11.55</v>
      </c>
      <c r="BL24" s="115">
        <v>18468</v>
      </c>
      <c r="BM24" s="116">
        <v>10.51</v>
      </c>
      <c r="BN24" s="115">
        <v>13407</v>
      </c>
      <c r="BO24" s="116">
        <v>8.07</v>
      </c>
      <c r="BP24" s="115">
        <v>9349</v>
      </c>
      <c r="BQ24" s="116">
        <v>6.12</v>
      </c>
      <c r="BR24" s="115">
        <v>13362</v>
      </c>
      <c r="BS24" s="116">
        <v>7.86</v>
      </c>
      <c r="BT24" s="115">
        <v>24747</v>
      </c>
      <c r="BU24" s="116">
        <v>13.91</v>
      </c>
      <c r="BV24" s="115">
        <v>25754</v>
      </c>
      <c r="BW24" s="116">
        <v>14.88</v>
      </c>
      <c r="BX24" s="115">
        <v>34029</v>
      </c>
      <c r="BY24" s="116">
        <v>20.95</v>
      </c>
      <c r="BZ24" s="115">
        <v>26660</v>
      </c>
      <c r="CA24" s="116">
        <v>17.87</v>
      </c>
      <c r="CB24" s="115">
        <v>18749</v>
      </c>
      <c r="CC24" s="116">
        <v>12.79</v>
      </c>
    </row>
    <row r="25" spans="1:81" ht="29.25" x14ac:dyDescent="0.45">
      <c r="A25" s="362">
        <v>21</v>
      </c>
      <c r="B25" s="357" t="s">
        <v>340</v>
      </c>
      <c r="C25" s="357" t="s">
        <v>167</v>
      </c>
      <c r="D25" s="117">
        <v>124050</v>
      </c>
      <c r="E25" s="118">
        <v>51.11</v>
      </c>
      <c r="F25" s="117">
        <v>212067</v>
      </c>
      <c r="G25" s="118">
        <v>87.12</v>
      </c>
      <c r="H25" s="117">
        <v>157057</v>
      </c>
      <c r="I25" s="118">
        <v>65.400000000000006</v>
      </c>
      <c r="J25" s="117">
        <v>178351</v>
      </c>
      <c r="K25" s="118">
        <v>73.34</v>
      </c>
      <c r="L25" s="117">
        <v>211696</v>
      </c>
      <c r="M25" s="118">
        <v>83.05</v>
      </c>
      <c r="N25" s="117">
        <v>196478</v>
      </c>
      <c r="O25" s="118">
        <v>74.44</v>
      </c>
      <c r="P25" s="117">
        <v>191624</v>
      </c>
      <c r="Q25" s="118">
        <v>73.34</v>
      </c>
      <c r="R25" s="117">
        <v>153349</v>
      </c>
      <c r="S25" s="118">
        <v>58.98</v>
      </c>
      <c r="T25" s="117">
        <v>241985</v>
      </c>
      <c r="U25" s="118">
        <v>89.85</v>
      </c>
      <c r="V25" s="117">
        <v>312337</v>
      </c>
      <c r="W25" s="118">
        <v>113.33</v>
      </c>
      <c r="X25" s="117">
        <v>116813</v>
      </c>
      <c r="Y25" s="118">
        <v>43.64</v>
      </c>
      <c r="Z25" s="117">
        <v>221096</v>
      </c>
      <c r="AA25" s="118">
        <v>79.98</v>
      </c>
      <c r="AB25" s="117">
        <v>182315</v>
      </c>
      <c r="AC25" s="118">
        <v>65.319999999999993</v>
      </c>
      <c r="AD25" s="117">
        <v>133156</v>
      </c>
      <c r="AE25" s="118">
        <v>48.05</v>
      </c>
      <c r="AF25" s="117">
        <v>178287</v>
      </c>
      <c r="AG25" s="118">
        <v>67.02</v>
      </c>
      <c r="AH25" s="117">
        <v>137433</v>
      </c>
      <c r="AI25" s="118">
        <v>51.15</v>
      </c>
      <c r="AJ25" s="117">
        <v>193841</v>
      </c>
      <c r="AK25" s="118">
        <v>73.459999999999994</v>
      </c>
      <c r="AL25" s="117">
        <v>152669</v>
      </c>
      <c r="AM25" s="118">
        <v>61.03</v>
      </c>
      <c r="AN25" s="117">
        <v>94384</v>
      </c>
      <c r="AO25" s="118">
        <v>40.25</v>
      </c>
      <c r="AP25" s="117">
        <v>125931</v>
      </c>
      <c r="AQ25" s="118">
        <v>54.33</v>
      </c>
      <c r="AR25" s="117">
        <v>250564</v>
      </c>
      <c r="AS25" s="118">
        <v>100.7</v>
      </c>
      <c r="AT25" s="117">
        <v>266703</v>
      </c>
      <c r="AU25" s="118">
        <v>102.05</v>
      </c>
      <c r="AV25" s="117">
        <v>247729</v>
      </c>
      <c r="AW25" s="118">
        <v>96.55</v>
      </c>
      <c r="AX25" s="117">
        <v>186585</v>
      </c>
      <c r="AY25" s="118">
        <v>68.69</v>
      </c>
      <c r="AZ25" s="117">
        <v>145500</v>
      </c>
      <c r="BA25" s="118">
        <v>52.93</v>
      </c>
      <c r="BB25" s="117">
        <v>187167</v>
      </c>
      <c r="BC25" s="118">
        <v>69.540000000000006</v>
      </c>
      <c r="BD25" s="117">
        <v>202951</v>
      </c>
      <c r="BE25" s="118">
        <v>74.64</v>
      </c>
      <c r="BF25" s="117">
        <v>266033</v>
      </c>
      <c r="BG25" s="118">
        <v>97.03</v>
      </c>
      <c r="BH25" s="117">
        <v>156184</v>
      </c>
      <c r="BI25" s="118">
        <v>58.87</v>
      </c>
      <c r="BJ25" s="117">
        <v>260763</v>
      </c>
      <c r="BK25" s="118">
        <v>100.33</v>
      </c>
      <c r="BL25" s="117">
        <v>265562</v>
      </c>
      <c r="BM25" s="118">
        <v>105.8</v>
      </c>
      <c r="BN25" s="117">
        <v>395160</v>
      </c>
      <c r="BO25" s="118">
        <v>163.18</v>
      </c>
      <c r="BP25" s="117">
        <v>308321</v>
      </c>
      <c r="BQ25" s="118">
        <v>125.8</v>
      </c>
      <c r="BR25" s="117">
        <v>224861</v>
      </c>
      <c r="BS25" s="118">
        <v>93.27</v>
      </c>
      <c r="BT25" s="117">
        <v>579627</v>
      </c>
      <c r="BU25" s="118">
        <v>234.45</v>
      </c>
      <c r="BV25" s="117">
        <v>378255</v>
      </c>
      <c r="BW25" s="118">
        <v>152.51</v>
      </c>
      <c r="BX25" s="117">
        <v>308999</v>
      </c>
      <c r="BY25" s="118">
        <v>125.65</v>
      </c>
      <c r="BZ25" s="117">
        <v>251315</v>
      </c>
      <c r="CA25" s="118">
        <v>100.18</v>
      </c>
      <c r="CB25" s="117">
        <v>207135</v>
      </c>
      <c r="CC25" s="118">
        <v>86.37</v>
      </c>
    </row>
    <row r="26" spans="1:81" ht="42" customHeight="1" x14ac:dyDescent="0.45">
      <c r="A26" s="363">
        <v>22</v>
      </c>
      <c r="B26" s="358" t="s">
        <v>341</v>
      </c>
      <c r="C26" s="358" t="s">
        <v>167</v>
      </c>
      <c r="D26" s="115">
        <v>5448</v>
      </c>
      <c r="E26" s="116">
        <v>4.5</v>
      </c>
      <c r="F26" s="115">
        <v>3475</v>
      </c>
      <c r="G26" s="116">
        <v>3.27</v>
      </c>
      <c r="H26" s="115">
        <v>4450</v>
      </c>
      <c r="I26" s="116">
        <v>4.34</v>
      </c>
      <c r="J26" s="115">
        <v>7391</v>
      </c>
      <c r="K26" s="116">
        <v>5.33</v>
      </c>
      <c r="L26" s="115">
        <v>6695</v>
      </c>
      <c r="M26" s="116">
        <v>5.19</v>
      </c>
      <c r="N26" s="115">
        <v>4961</v>
      </c>
      <c r="O26" s="116">
        <v>4.3499999999999996</v>
      </c>
      <c r="P26" s="115">
        <v>4124</v>
      </c>
      <c r="Q26" s="116">
        <v>3.82</v>
      </c>
      <c r="R26" s="115">
        <v>3963</v>
      </c>
      <c r="S26" s="116">
        <v>3.45</v>
      </c>
      <c r="T26" s="115">
        <v>4541</v>
      </c>
      <c r="U26" s="116">
        <v>3.91</v>
      </c>
      <c r="V26" s="115">
        <v>10060</v>
      </c>
      <c r="W26" s="116">
        <v>5.47</v>
      </c>
      <c r="X26" s="115">
        <v>4433</v>
      </c>
      <c r="Y26" s="116">
        <v>3.75</v>
      </c>
      <c r="Z26" s="115">
        <v>5624</v>
      </c>
      <c r="AA26" s="116">
        <v>4.7300000000000004</v>
      </c>
      <c r="AB26" s="115">
        <v>5124</v>
      </c>
      <c r="AC26" s="116">
        <v>4.28</v>
      </c>
      <c r="AD26" s="115">
        <v>5647</v>
      </c>
      <c r="AE26" s="116">
        <v>4.53</v>
      </c>
      <c r="AF26" s="115">
        <v>5213</v>
      </c>
      <c r="AG26" s="116">
        <v>4.7300000000000004</v>
      </c>
      <c r="AH26" s="115">
        <v>5498</v>
      </c>
      <c r="AI26" s="116">
        <v>4.5199999999999996</v>
      </c>
      <c r="AJ26" s="115">
        <v>6986</v>
      </c>
      <c r="AK26" s="116">
        <v>5.43</v>
      </c>
      <c r="AL26" s="115">
        <v>13355</v>
      </c>
      <c r="AM26" s="116">
        <v>7.66</v>
      </c>
      <c r="AN26" s="115">
        <v>4041</v>
      </c>
      <c r="AO26" s="116">
        <v>3.43</v>
      </c>
      <c r="AP26" s="115">
        <v>5189</v>
      </c>
      <c r="AQ26" s="116">
        <v>4.46</v>
      </c>
      <c r="AR26" s="115">
        <v>4218</v>
      </c>
      <c r="AS26" s="116">
        <v>3.85</v>
      </c>
      <c r="AT26" s="115">
        <v>4346</v>
      </c>
      <c r="AU26" s="116">
        <v>3.77</v>
      </c>
      <c r="AV26" s="115">
        <v>4899</v>
      </c>
      <c r="AW26" s="116">
        <v>3.81</v>
      </c>
      <c r="AX26" s="115">
        <v>3980</v>
      </c>
      <c r="AY26" s="116">
        <v>4.25</v>
      </c>
      <c r="AZ26" s="115">
        <v>4067</v>
      </c>
      <c r="BA26" s="116">
        <v>3.74</v>
      </c>
      <c r="BB26" s="115">
        <v>5056</v>
      </c>
      <c r="BC26" s="116">
        <v>4</v>
      </c>
      <c r="BD26" s="115">
        <v>5859</v>
      </c>
      <c r="BE26" s="116">
        <v>4.95</v>
      </c>
      <c r="BF26" s="115">
        <v>4511</v>
      </c>
      <c r="BG26" s="116">
        <v>3.63</v>
      </c>
      <c r="BH26" s="115">
        <v>9414</v>
      </c>
      <c r="BI26" s="116">
        <v>5.61</v>
      </c>
      <c r="BJ26" s="115">
        <v>9174</v>
      </c>
      <c r="BK26" s="116">
        <v>5.18</v>
      </c>
      <c r="BL26" s="115">
        <v>6680</v>
      </c>
      <c r="BM26" s="116">
        <v>4.4800000000000004</v>
      </c>
      <c r="BN26" s="115">
        <v>3793</v>
      </c>
      <c r="BO26" s="116">
        <v>3.28</v>
      </c>
      <c r="BP26" s="115">
        <v>4648</v>
      </c>
      <c r="BQ26" s="116">
        <v>3.82</v>
      </c>
      <c r="BR26" s="115">
        <v>5247</v>
      </c>
      <c r="BS26" s="116">
        <v>4.7300000000000004</v>
      </c>
      <c r="BT26" s="115">
        <v>14828</v>
      </c>
      <c r="BU26" s="116">
        <v>7.76</v>
      </c>
      <c r="BV26" s="115">
        <v>5288</v>
      </c>
      <c r="BW26" s="116">
        <v>4.43</v>
      </c>
      <c r="BX26" s="115">
        <v>6151</v>
      </c>
      <c r="BY26" s="116">
        <v>5.45</v>
      </c>
      <c r="BZ26" s="115">
        <v>4133</v>
      </c>
      <c r="CA26" s="116">
        <v>4.21</v>
      </c>
      <c r="CB26" s="115">
        <v>4840</v>
      </c>
      <c r="CC26" s="116">
        <v>4.95</v>
      </c>
    </row>
    <row r="27" spans="1:81" ht="67.5" customHeight="1" x14ac:dyDescent="0.45">
      <c r="A27" s="362">
        <v>23</v>
      </c>
      <c r="B27" s="357" t="s">
        <v>342</v>
      </c>
      <c r="C27" s="357" t="s">
        <v>167</v>
      </c>
      <c r="D27" s="117">
        <v>2015</v>
      </c>
      <c r="E27" s="118">
        <v>1.1100000000000001</v>
      </c>
      <c r="F27" s="118">
        <v>101</v>
      </c>
      <c r="G27" s="118">
        <v>7.0000000000000007E-2</v>
      </c>
      <c r="H27" s="118">
        <v>550</v>
      </c>
      <c r="I27" s="118">
        <v>0.33</v>
      </c>
      <c r="J27" s="117">
        <v>1059</v>
      </c>
      <c r="K27" s="118">
        <v>0.61</v>
      </c>
      <c r="L27" s="118">
        <v>977</v>
      </c>
      <c r="M27" s="118">
        <v>0.55000000000000004</v>
      </c>
      <c r="N27" s="117">
        <v>1049</v>
      </c>
      <c r="O27" s="118">
        <v>0.6</v>
      </c>
      <c r="P27" s="118">
        <v>885</v>
      </c>
      <c r="Q27" s="118">
        <v>0.61</v>
      </c>
      <c r="R27" s="118">
        <v>588</v>
      </c>
      <c r="S27" s="118">
        <v>0.42</v>
      </c>
      <c r="T27" s="117">
        <v>1429</v>
      </c>
      <c r="U27" s="118">
        <v>0.94</v>
      </c>
      <c r="V27" s="118">
        <v>549</v>
      </c>
      <c r="W27" s="118">
        <v>0.35</v>
      </c>
      <c r="X27" s="118">
        <v>665</v>
      </c>
      <c r="Y27" s="118">
        <v>0.49</v>
      </c>
      <c r="Z27" s="117">
        <v>1593</v>
      </c>
      <c r="AA27" s="118">
        <v>1.01</v>
      </c>
      <c r="AB27" s="118">
        <v>341</v>
      </c>
      <c r="AC27" s="118">
        <v>0.22</v>
      </c>
      <c r="AD27" s="117">
        <v>1589</v>
      </c>
      <c r="AE27" s="118">
        <v>0.94</v>
      </c>
      <c r="AF27" s="118">
        <v>856</v>
      </c>
      <c r="AG27" s="118">
        <v>0.52</v>
      </c>
      <c r="AH27" s="117">
        <v>1347</v>
      </c>
      <c r="AI27" s="118">
        <v>0.88</v>
      </c>
      <c r="AJ27" s="117">
        <v>1185</v>
      </c>
      <c r="AK27" s="118">
        <v>0.68</v>
      </c>
      <c r="AL27" s="118">
        <v>580</v>
      </c>
      <c r="AM27" s="118">
        <v>0.33</v>
      </c>
      <c r="AN27" s="118">
        <v>695</v>
      </c>
      <c r="AO27" s="118">
        <v>0.4</v>
      </c>
      <c r="AP27" s="117">
        <v>1024</v>
      </c>
      <c r="AQ27" s="118">
        <v>0.62</v>
      </c>
      <c r="AR27" s="117">
        <v>1042</v>
      </c>
      <c r="AS27" s="118">
        <v>0.62</v>
      </c>
      <c r="AT27" s="118">
        <v>816</v>
      </c>
      <c r="AU27" s="118">
        <v>0.45</v>
      </c>
      <c r="AV27" s="117">
        <v>1861</v>
      </c>
      <c r="AW27" s="118">
        <v>1</v>
      </c>
      <c r="AX27" s="118">
        <v>793</v>
      </c>
      <c r="AY27" s="118">
        <v>0.41</v>
      </c>
      <c r="AZ27" s="118">
        <v>109</v>
      </c>
      <c r="BA27" s="118">
        <v>0.08</v>
      </c>
      <c r="BB27" s="117">
        <v>1581</v>
      </c>
      <c r="BC27" s="118">
        <v>0.85</v>
      </c>
      <c r="BD27" s="118">
        <v>161</v>
      </c>
      <c r="BE27" s="118">
        <v>0.13</v>
      </c>
      <c r="BF27" s="118">
        <v>844</v>
      </c>
      <c r="BG27" s="118">
        <v>0.5</v>
      </c>
      <c r="BH27" s="117">
        <v>1378</v>
      </c>
      <c r="BI27" s="118">
        <v>0.77</v>
      </c>
      <c r="BJ27" s="118">
        <v>141</v>
      </c>
      <c r="BK27" s="118">
        <v>0.15</v>
      </c>
      <c r="BL27" s="117">
        <v>1609</v>
      </c>
      <c r="BM27" s="118">
        <v>0.91</v>
      </c>
      <c r="BN27" s="118">
        <v>209</v>
      </c>
      <c r="BO27" s="118">
        <v>0.19</v>
      </c>
      <c r="BP27" s="118">
        <v>743</v>
      </c>
      <c r="BQ27" s="118">
        <v>0.57999999999999996</v>
      </c>
      <c r="BR27" s="117">
        <v>2131</v>
      </c>
      <c r="BS27" s="118">
        <v>1.56</v>
      </c>
      <c r="BT27" s="117">
        <v>1140</v>
      </c>
      <c r="BU27" s="118">
        <v>0.72</v>
      </c>
      <c r="BV27" s="118">
        <v>956</v>
      </c>
      <c r="BW27" s="118">
        <v>0.66</v>
      </c>
      <c r="BX27" s="117">
        <v>1196</v>
      </c>
      <c r="BY27" s="118">
        <v>0.87</v>
      </c>
      <c r="BZ27" s="118">
        <v>740</v>
      </c>
      <c r="CA27" s="118">
        <v>0.65</v>
      </c>
      <c r="CB27" s="117">
        <v>1262</v>
      </c>
      <c r="CC27" s="118">
        <v>0.97</v>
      </c>
    </row>
    <row r="28" spans="1:81" ht="67.5" customHeight="1" x14ac:dyDescent="0.45">
      <c r="A28" s="363">
        <v>24</v>
      </c>
      <c r="B28" s="358" t="s">
        <v>343</v>
      </c>
      <c r="C28" s="358" t="s">
        <v>167</v>
      </c>
      <c r="D28" s="115">
        <v>1796</v>
      </c>
      <c r="E28" s="116">
        <v>2.0099999999999998</v>
      </c>
      <c r="F28" s="115">
        <v>1803</v>
      </c>
      <c r="G28" s="116">
        <v>1.91</v>
      </c>
      <c r="H28" s="115">
        <v>2186</v>
      </c>
      <c r="I28" s="116">
        <v>2.4900000000000002</v>
      </c>
      <c r="J28" s="115">
        <v>1858</v>
      </c>
      <c r="K28" s="116">
        <v>2</v>
      </c>
      <c r="L28" s="115">
        <v>2286</v>
      </c>
      <c r="M28" s="116">
        <v>2.5099999999999998</v>
      </c>
      <c r="N28" s="115">
        <v>1791</v>
      </c>
      <c r="O28" s="116">
        <v>1.86</v>
      </c>
      <c r="P28" s="115">
        <v>1656</v>
      </c>
      <c r="Q28" s="116">
        <v>1.81</v>
      </c>
      <c r="R28" s="115">
        <v>1326</v>
      </c>
      <c r="S28" s="116">
        <v>1.45</v>
      </c>
      <c r="T28" s="115">
        <v>1767</v>
      </c>
      <c r="U28" s="116">
        <v>1.82</v>
      </c>
      <c r="V28" s="115">
        <v>1238</v>
      </c>
      <c r="W28" s="116">
        <v>1.3</v>
      </c>
      <c r="X28" s="115">
        <v>1297</v>
      </c>
      <c r="Y28" s="116">
        <v>1.39</v>
      </c>
      <c r="Z28" s="115">
        <v>1714</v>
      </c>
      <c r="AA28" s="116">
        <v>1.72</v>
      </c>
      <c r="AB28" s="115">
        <v>2163</v>
      </c>
      <c r="AC28" s="116">
        <v>2.14</v>
      </c>
      <c r="AD28" s="115">
        <v>2180</v>
      </c>
      <c r="AE28" s="116">
        <v>2.12</v>
      </c>
      <c r="AF28" s="115">
        <v>2381</v>
      </c>
      <c r="AG28" s="116">
        <v>2.4</v>
      </c>
      <c r="AH28" s="115">
        <v>1825</v>
      </c>
      <c r="AI28" s="116">
        <v>1.8</v>
      </c>
      <c r="AJ28" s="115">
        <v>2704</v>
      </c>
      <c r="AK28" s="116">
        <v>2.4700000000000002</v>
      </c>
      <c r="AL28" s="115">
        <v>2590</v>
      </c>
      <c r="AM28" s="116">
        <v>2.52</v>
      </c>
      <c r="AN28" s="115">
        <v>1512</v>
      </c>
      <c r="AO28" s="116">
        <v>1.54</v>
      </c>
      <c r="AP28" s="115">
        <v>2125</v>
      </c>
      <c r="AQ28" s="116">
        <v>1.98</v>
      </c>
      <c r="AR28" s="115">
        <v>1813</v>
      </c>
      <c r="AS28" s="116">
        <v>1.8</v>
      </c>
      <c r="AT28" s="115">
        <v>2332</v>
      </c>
      <c r="AU28" s="116">
        <v>2.19</v>
      </c>
      <c r="AV28" s="115">
        <v>1852</v>
      </c>
      <c r="AW28" s="116">
        <v>1.69</v>
      </c>
      <c r="AX28" s="115">
        <v>1478</v>
      </c>
      <c r="AY28" s="116">
        <v>1.4</v>
      </c>
      <c r="AZ28" s="115">
        <v>2196</v>
      </c>
      <c r="BA28" s="116">
        <v>2.0299999999999998</v>
      </c>
      <c r="BB28" s="115">
        <v>1626</v>
      </c>
      <c r="BC28" s="116">
        <v>1.49</v>
      </c>
      <c r="BD28" s="115">
        <v>3164</v>
      </c>
      <c r="BE28" s="116">
        <v>2.88</v>
      </c>
      <c r="BF28" s="115">
        <v>1891</v>
      </c>
      <c r="BG28" s="116">
        <v>1.73</v>
      </c>
      <c r="BH28" s="115">
        <v>1842</v>
      </c>
      <c r="BI28" s="116">
        <v>1.52</v>
      </c>
      <c r="BJ28" s="115">
        <v>1959</v>
      </c>
      <c r="BK28" s="116">
        <v>1.61</v>
      </c>
      <c r="BL28" s="115">
        <v>1491</v>
      </c>
      <c r="BM28" s="116">
        <v>1.26</v>
      </c>
      <c r="BN28" s="115">
        <v>1575</v>
      </c>
      <c r="BO28" s="116">
        <v>1.29</v>
      </c>
      <c r="BP28" s="115">
        <v>1499</v>
      </c>
      <c r="BQ28" s="116">
        <v>1.42</v>
      </c>
      <c r="BR28" s="115">
        <v>1451</v>
      </c>
      <c r="BS28" s="116">
        <v>1.5</v>
      </c>
      <c r="BT28" s="115">
        <v>1615</v>
      </c>
      <c r="BU28" s="116">
        <v>1.43</v>
      </c>
      <c r="BV28" s="115">
        <v>2147</v>
      </c>
      <c r="BW28" s="116">
        <v>1.93</v>
      </c>
      <c r="BX28" s="115">
        <v>2676</v>
      </c>
      <c r="BY28" s="116">
        <v>2.68</v>
      </c>
      <c r="BZ28" s="115">
        <v>1846</v>
      </c>
      <c r="CA28" s="116">
        <v>1.96</v>
      </c>
      <c r="CB28" s="115">
        <v>2133</v>
      </c>
      <c r="CC28" s="116">
        <v>2.3199999999999998</v>
      </c>
    </row>
    <row r="29" spans="1:81" ht="67.5" customHeight="1" x14ac:dyDescent="0.45">
      <c r="A29" s="362">
        <v>25</v>
      </c>
      <c r="B29" s="357" t="s">
        <v>344</v>
      </c>
      <c r="C29" s="357" t="s">
        <v>167</v>
      </c>
      <c r="D29" s="117">
        <v>1638</v>
      </c>
      <c r="E29" s="118">
        <v>1.38</v>
      </c>
      <c r="F29" s="117">
        <v>1572</v>
      </c>
      <c r="G29" s="118">
        <v>1.29</v>
      </c>
      <c r="H29" s="117">
        <v>1714</v>
      </c>
      <c r="I29" s="118">
        <v>1.52</v>
      </c>
      <c r="J29" s="117">
        <v>4475</v>
      </c>
      <c r="K29" s="118">
        <v>2.72</v>
      </c>
      <c r="L29" s="117">
        <v>3432</v>
      </c>
      <c r="M29" s="118">
        <v>2.12</v>
      </c>
      <c r="N29" s="117">
        <v>2121</v>
      </c>
      <c r="O29" s="118">
        <v>1.89</v>
      </c>
      <c r="P29" s="117">
        <v>1583</v>
      </c>
      <c r="Q29" s="118">
        <v>1.41</v>
      </c>
      <c r="R29" s="117">
        <v>2049</v>
      </c>
      <c r="S29" s="118">
        <v>1.58</v>
      </c>
      <c r="T29" s="117">
        <v>1345</v>
      </c>
      <c r="U29" s="118">
        <v>1.1499999999999999</v>
      </c>
      <c r="V29" s="117">
        <v>8273</v>
      </c>
      <c r="W29" s="118">
        <v>3.81</v>
      </c>
      <c r="X29" s="117">
        <v>2471</v>
      </c>
      <c r="Y29" s="118">
        <v>1.86</v>
      </c>
      <c r="Z29" s="117">
        <v>2318</v>
      </c>
      <c r="AA29" s="118">
        <v>2</v>
      </c>
      <c r="AB29" s="117">
        <v>2620</v>
      </c>
      <c r="AC29" s="118">
        <v>1.92</v>
      </c>
      <c r="AD29" s="117">
        <v>1878</v>
      </c>
      <c r="AE29" s="118">
        <v>1.46</v>
      </c>
      <c r="AF29" s="117">
        <v>1976</v>
      </c>
      <c r="AG29" s="118">
        <v>1.82</v>
      </c>
      <c r="AH29" s="117">
        <v>2326</v>
      </c>
      <c r="AI29" s="118">
        <v>1.85</v>
      </c>
      <c r="AJ29" s="117">
        <v>3097</v>
      </c>
      <c r="AK29" s="118">
        <v>2.2799999999999998</v>
      </c>
      <c r="AL29" s="117">
        <v>10185</v>
      </c>
      <c r="AM29" s="118">
        <v>4.82</v>
      </c>
      <c r="AN29" s="117">
        <v>1834</v>
      </c>
      <c r="AO29" s="118">
        <v>1.49</v>
      </c>
      <c r="AP29" s="117">
        <v>2039</v>
      </c>
      <c r="AQ29" s="118">
        <v>1.87</v>
      </c>
      <c r="AR29" s="117">
        <v>1363</v>
      </c>
      <c r="AS29" s="118">
        <v>1.43</v>
      </c>
      <c r="AT29" s="117">
        <v>1198</v>
      </c>
      <c r="AU29" s="118">
        <v>1.1299999999999999</v>
      </c>
      <c r="AV29" s="117">
        <v>1186</v>
      </c>
      <c r="AW29" s="118">
        <v>1.1299999999999999</v>
      </c>
      <c r="AX29" s="117">
        <v>1710</v>
      </c>
      <c r="AY29" s="118">
        <v>2.44</v>
      </c>
      <c r="AZ29" s="117">
        <v>1763</v>
      </c>
      <c r="BA29" s="118">
        <v>1.63</v>
      </c>
      <c r="BB29" s="117">
        <v>1849</v>
      </c>
      <c r="BC29" s="118">
        <v>1.67</v>
      </c>
      <c r="BD29" s="117">
        <v>2533</v>
      </c>
      <c r="BE29" s="118">
        <v>1.94</v>
      </c>
      <c r="BF29" s="117">
        <v>1776</v>
      </c>
      <c r="BG29" s="118">
        <v>1.41</v>
      </c>
      <c r="BH29" s="117">
        <v>6194</v>
      </c>
      <c r="BI29" s="118">
        <v>3.32</v>
      </c>
      <c r="BJ29" s="117">
        <v>7074</v>
      </c>
      <c r="BK29" s="118">
        <v>3.42</v>
      </c>
      <c r="BL29" s="117">
        <v>3580</v>
      </c>
      <c r="BM29" s="118">
        <v>2.31</v>
      </c>
      <c r="BN29" s="117">
        <v>2010</v>
      </c>
      <c r="BO29" s="118">
        <v>1.81</v>
      </c>
      <c r="BP29" s="117">
        <v>2406</v>
      </c>
      <c r="BQ29" s="118">
        <v>1.82</v>
      </c>
      <c r="BR29" s="117">
        <v>1666</v>
      </c>
      <c r="BS29" s="118">
        <v>1.66</v>
      </c>
      <c r="BT29" s="117">
        <v>12072</v>
      </c>
      <c r="BU29" s="118">
        <v>5.61</v>
      </c>
      <c r="BV29" s="117">
        <v>2185</v>
      </c>
      <c r="BW29" s="118">
        <v>1.83</v>
      </c>
      <c r="BX29" s="117">
        <v>2279</v>
      </c>
      <c r="BY29" s="118">
        <v>1.9</v>
      </c>
      <c r="BZ29" s="117">
        <v>1548</v>
      </c>
      <c r="CA29" s="118">
        <v>1.6</v>
      </c>
      <c r="CB29" s="117">
        <v>1445</v>
      </c>
      <c r="CC29" s="118">
        <v>1.65</v>
      </c>
    </row>
    <row r="30" spans="1:81" ht="42" customHeight="1" x14ac:dyDescent="0.45">
      <c r="A30" s="363">
        <v>26</v>
      </c>
      <c r="B30" s="358" t="s">
        <v>345</v>
      </c>
      <c r="C30" s="358" t="s">
        <v>167</v>
      </c>
      <c r="D30" s="112"/>
      <c r="E30" s="116">
        <v>0</v>
      </c>
      <c r="F30" s="112"/>
      <c r="G30" s="116">
        <v>0</v>
      </c>
      <c r="H30" s="112"/>
      <c r="I30" s="116">
        <v>0</v>
      </c>
      <c r="J30" s="112"/>
      <c r="K30" s="116">
        <v>0</v>
      </c>
      <c r="L30" s="112"/>
      <c r="M30" s="116">
        <v>0</v>
      </c>
      <c r="N30" s="112"/>
      <c r="O30" s="116">
        <v>0</v>
      </c>
      <c r="P30" s="112"/>
      <c r="Q30" s="116">
        <v>0</v>
      </c>
      <c r="R30" s="112"/>
      <c r="S30" s="116">
        <v>0</v>
      </c>
      <c r="T30" s="116">
        <v>1</v>
      </c>
      <c r="U30" s="116">
        <v>0</v>
      </c>
      <c r="V30" s="112"/>
      <c r="W30" s="116">
        <v>0</v>
      </c>
      <c r="X30" s="112"/>
      <c r="Y30" s="116">
        <v>0</v>
      </c>
      <c r="Z30" s="112"/>
      <c r="AA30" s="116">
        <v>0</v>
      </c>
      <c r="AB30" s="112"/>
      <c r="AC30" s="116">
        <v>0</v>
      </c>
      <c r="AD30" s="112"/>
      <c r="AE30" s="116">
        <v>0</v>
      </c>
      <c r="AF30" s="112"/>
      <c r="AG30" s="116">
        <v>0</v>
      </c>
      <c r="AH30" s="112"/>
      <c r="AI30" s="116">
        <v>0</v>
      </c>
      <c r="AJ30" s="116">
        <v>3</v>
      </c>
      <c r="AK30" s="116">
        <v>0</v>
      </c>
      <c r="AL30" s="112"/>
      <c r="AM30" s="116">
        <v>0</v>
      </c>
      <c r="AN30" s="116">
        <v>2</v>
      </c>
      <c r="AO30" s="116">
        <v>0</v>
      </c>
      <c r="AP30" s="112"/>
      <c r="AQ30" s="116">
        <v>0</v>
      </c>
      <c r="AR30" s="112"/>
      <c r="AS30" s="116">
        <v>0</v>
      </c>
      <c r="AT30" s="116">
        <v>1</v>
      </c>
      <c r="AU30" s="116">
        <v>0</v>
      </c>
      <c r="AV30" s="116">
        <v>1</v>
      </c>
      <c r="AW30" s="116">
        <v>0</v>
      </c>
      <c r="AX30" s="116">
        <v>2</v>
      </c>
      <c r="AY30" s="116">
        <v>0.01</v>
      </c>
      <c r="AZ30" s="116">
        <v>1</v>
      </c>
      <c r="BA30" s="116">
        <v>0.01</v>
      </c>
      <c r="BB30" s="116">
        <v>2</v>
      </c>
      <c r="BC30" s="116">
        <v>0.01</v>
      </c>
      <c r="BD30" s="116">
        <v>1</v>
      </c>
      <c r="BE30" s="116">
        <v>0.01</v>
      </c>
      <c r="BF30" s="116">
        <v>1</v>
      </c>
      <c r="BG30" s="116">
        <v>0.01</v>
      </c>
      <c r="BH30" s="116">
        <v>3</v>
      </c>
      <c r="BI30" s="116">
        <v>0.02</v>
      </c>
      <c r="BJ30" s="116">
        <v>1</v>
      </c>
      <c r="BK30" s="116">
        <v>0.01</v>
      </c>
      <c r="BL30" s="116">
        <v>2</v>
      </c>
      <c r="BM30" s="116">
        <v>0.01</v>
      </c>
      <c r="BN30" s="116">
        <v>2</v>
      </c>
      <c r="BO30" s="116">
        <v>0.03</v>
      </c>
      <c r="BP30" s="116">
        <v>2</v>
      </c>
      <c r="BQ30" s="116">
        <v>0.01</v>
      </c>
      <c r="BR30" s="116">
        <v>2</v>
      </c>
      <c r="BS30" s="116">
        <v>0.01</v>
      </c>
      <c r="BT30" s="116">
        <v>3</v>
      </c>
      <c r="BU30" s="116">
        <v>0.01</v>
      </c>
      <c r="BV30" s="116">
        <v>2</v>
      </c>
      <c r="BW30" s="116">
        <v>0.03</v>
      </c>
      <c r="BX30" s="116">
        <v>3</v>
      </c>
      <c r="BY30" s="116">
        <v>0.02</v>
      </c>
      <c r="BZ30" s="116">
        <v>3</v>
      </c>
      <c r="CA30" s="116">
        <v>0.02</v>
      </c>
      <c r="CB30" s="116">
        <v>3</v>
      </c>
      <c r="CC30" s="116">
        <v>0.02</v>
      </c>
    </row>
    <row r="31" spans="1:81" ht="42" customHeight="1" x14ac:dyDescent="0.45">
      <c r="A31" s="362">
        <v>27</v>
      </c>
      <c r="B31" s="357" t="s">
        <v>346</v>
      </c>
      <c r="C31" s="357" t="s">
        <v>167</v>
      </c>
      <c r="D31" s="117">
        <v>8839</v>
      </c>
      <c r="E31" s="118">
        <v>7.6</v>
      </c>
      <c r="F31" s="117">
        <v>2843</v>
      </c>
      <c r="G31" s="118">
        <v>6.24</v>
      </c>
      <c r="H31" s="117">
        <v>24374</v>
      </c>
      <c r="I31" s="118">
        <v>15.82</v>
      </c>
      <c r="J31" s="117">
        <v>8660</v>
      </c>
      <c r="K31" s="118">
        <v>7.22</v>
      </c>
      <c r="L31" s="117">
        <v>27015</v>
      </c>
      <c r="M31" s="118">
        <v>11.74</v>
      </c>
      <c r="N31" s="117">
        <v>1647</v>
      </c>
      <c r="O31" s="118">
        <v>4.63</v>
      </c>
      <c r="P31" s="117">
        <v>1358</v>
      </c>
      <c r="Q31" s="118">
        <v>3.62</v>
      </c>
      <c r="R31" s="117">
        <v>1765</v>
      </c>
      <c r="S31" s="118">
        <v>4.28</v>
      </c>
      <c r="T31" s="117">
        <v>2106</v>
      </c>
      <c r="U31" s="118">
        <v>5.93</v>
      </c>
      <c r="V31" s="118">
        <v>942</v>
      </c>
      <c r="W31" s="118">
        <v>2.71</v>
      </c>
      <c r="X31" s="117">
        <v>20275</v>
      </c>
      <c r="Y31" s="118">
        <v>13.7</v>
      </c>
      <c r="Z31" s="117">
        <v>4642</v>
      </c>
      <c r="AA31" s="118">
        <v>4.5</v>
      </c>
      <c r="AB31" s="117">
        <v>14424</v>
      </c>
      <c r="AC31" s="118">
        <v>6.44</v>
      </c>
      <c r="AD31" s="117">
        <v>21835</v>
      </c>
      <c r="AE31" s="118">
        <v>10.28</v>
      </c>
      <c r="AF31" s="117">
        <v>30738</v>
      </c>
      <c r="AG31" s="118">
        <v>15.61</v>
      </c>
      <c r="AH31" s="117">
        <v>79204</v>
      </c>
      <c r="AI31" s="118">
        <v>24.84</v>
      </c>
      <c r="AJ31" s="117">
        <v>62033</v>
      </c>
      <c r="AK31" s="118">
        <v>19.7</v>
      </c>
      <c r="AL31" s="117">
        <v>128025</v>
      </c>
      <c r="AM31" s="118">
        <v>34.33</v>
      </c>
      <c r="AN31" s="117">
        <v>43436</v>
      </c>
      <c r="AO31" s="118">
        <v>15.11</v>
      </c>
      <c r="AP31" s="117">
        <v>31055</v>
      </c>
      <c r="AQ31" s="118">
        <v>10.99</v>
      </c>
      <c r="AR31" s="117">
        <v>2072</v>
      </c>
      <c r="AS31" s="118">
        <v>3.55</v>
      </c>
      <c r="AT31" s="117">
        <v>40395</v>
      </c>
      <c r="AU31" s="118">
        <v>11.83</v>
      </c>
      <c r="AV31" s="117">
        <v>68390</v>
      </c>
      <c r="AW31" s="118">
        <v>17.920000000000002</v>
      </c>
      <c r="AX31" s="117">
        <v>80984</v>
      </c>
      <c r="AY31" s="118">
        <v>21.23</v>
      </c>
      <c r="AZ31" s="117">
        <v>77567</v>
      </c>
      <c r="BA31" s="118">
        <v>18.59</v>
      </c>
      <c r="BB31" s="117">
        <v>57785</v>
      </c>
      <c r="BC31" s="118">
        <v>18.350000000000001</v>
      </c>
      <c r="BD31" s="117">
        <v>131527</v>
      </c>
      <c r="BE31" s="118">
        <v>39.67</v>
      </c>
      <c r="BF31" s="117">
        <v>100432</v>
      </c>
      <c r="BG31" s="118">
        <v>27.69</v>
      </c>
      <c r="BH31" s="117">
        <v>36715</v>
      </c>
      <c r="BI31" s="118">
        <v>15.3</v>
      </c>
      <c r="BJ31" s="117">
        <v>58412</v>
      </c>
      <c r="BK31" s="118">
        <v>17.489999999999998</v>
      </c>
      <c r="BL31" s="117">
        <v>9014</v>
      </c>
      <c r="BM31" s="118">
        <v>6.14</v>
      </c>
      <c r="BN31" s="117">
        <v>22455</v>
      </c>
      <c r="BO31" s="118">
        <v>8.6999999999999993</v>
      </c>
      <c r="BP31" s="117">
        <v>8802</v>
      </c>
      <c r="BQ31" s="118">
        <v>6.48</v>
      </c>
      <c r="BR31" s="117">
        <v>20761</v>
      </c>
      <c r="BS31" s="118">
        <v>7.94</v>
      </c>
      <c r="BT31" s="117">
        <v>26794</v>
      </c>
      <c r="BU31" s="118">
        <v>8.9</v>
      </c>
      <c r="BV31" s="117">
        <v>32508</v>
      </c>
      <c r="BW31" s="118">
        <v>11.04</v>
      </c>
      <c r="BX31" s="117">
        <v>35976</v>
      </c>
      <c r="BY31" s="118">
        <v>12.32</v>
      </c>
      <c r="BZ31" s="117">
        <v>19247</v>
      </c>
      <c r="CA31" s="118">
        <v>10.02</v>
      </c>
      <c r="CB31" s="117">
        <v>15266</v>
      </c>
      <c r="CC31" s="118">
        <v>11.8</v>
      </c>
    </row>
    <row r="32" spans="1:81" ht="67.5" customHeight="1" x14ac:dyDescent="0.45">
      <c r="A32" s="363">
        <v>28</v>
      </c>
      <c r="B32" s="358" t="s">
        <v>347</v>
      </c>
      <c r="C32" s="358" t="s">
        <v>167</v>
      </c>
      <c r="D32" s="116">
        <v>38</v>
      </c>
      <c r="E32" s="116">
        <v>0.02</v>
      </c>
      <c r="F32" s="116">
        <v>15</v>
      </c>
      <c r="G32" s="116">
        <v>0.02</v>
      </c>
      <c r="H32" s="116">
        <v>1</v>
      </c>
      <c r="I32" s="116">
        <v>0</v>
      </c>
      <c r="J32" s="116">
        <v>12</v>
      </c>
      <c r="K32" s="116">
        <v>0.02</v>
      </c>
      <c r="L32" s="116">
        <v>1</v>
      </c>
      <c r="M32" s="116">
        <v>0.01</v>
      </c>
      <c r="N32" s="112"/>
      <c r="O32" s="116">
        <v>0</v>
      </c>
      <c r="P32" s="116">
        <v>17</v>
      </c>
      <c r="Q32" s="116">
        <v>0.03</v>
      </c>
      <c r="R32" s="116">
        <v>46</v>
      </c>
      <c r="S32" s="116">
        <v>0.03</v>
      </c>
      <c r="T32" s="116">
        <v>5</v>
      </c>
      <c r="U32" s="116">
        <v>0.01</v>
      </c>
      <c r="V32" s="116">
        <v>17</v>
      </c>
      <c r="W32" s="116">
        <v>0.03</v>
      </c>
      <c r="X32" s="116">
        <v>13</v>
      </c>
      <c r="Y32" s="116">
        <v>0.02</v>
      </c>
      <c r="Z32" s="116">
        <v>23</v>
      </c>
      <c r="AA32" s="116">
        <v>0.02</v>
      </c>
      <c r="AB32" s="116">
        <v>24</v>
      </c>
      <c r="AC32" s="116">
        <v>0.03</v>
      </c>
      <c r="AD32" s="116">
        <v>4</v>
      </c>
      <c r="AE32" s="116">
        <v>0</v>
      </c>
      <c r="AF32" s="116">
        <v>20</v>
      </c>
      <c r="AG32" s="116">
        <v>0.01</v>
      </c>
      <c r="AH32" s="116">
        <v>48</v>
      </c>
      <c r="AI32" s="116">
        <v>0.04</v>
      </c>
      <c r="AJ32" s="116">
        <v>27</v>
      </c>
      <c r="AK32" s="116">
        <v>0.03</v>
      </c>
      <c r="AL32" s="116">
        <v>16</v>
      </c>
      <c r="AM32" s="116">
        <v>0.02</v>
      </c>
      <c r="AN32" s="116">
        <v>18</v>
      </c>
      <c r="AO32" s="116">
        <v>0.02</v>
      </c>
      <c r="AP32" s="116">
        <v>29</v>
      </c>
      <c r="AQ32" s="116">
        <v>0.03</v>
      </c>
      <c r="AR32" s="116">
        <v>9</v>
      </c>
      <c r="AS32" s="116">
        <v>0.01</v>
      </c>
      <c r="AT32" s="116">
        <v>6</v>
      </c>
      <c r="AU32" s="116">
        <v>0</v>
      </c>
      <c r="AV32" s="116">
        <v>15</v>
      </c>
      <c r="AW32" s="116">
        <v>0.02</v>
      </c>
      <c r="AX32" s="116">
        <v>12</v>
      </c>
      <c r="AY32" s="116">
        <v>0.02</v>
      </c>
      <c r="AZ32" s="112"/>
      <c r="BA32" s="116">
        <v>0</v>
      </c>
      <c r="BB32" s="115">
        <v>3886</v>
      </c>
      <c r="BC32" s="116">
        <v>0.87</v>
      </c>
      <c r="BD32" s="116">
        <v>12</v>
      </c>
      <c r="BE32" s="116">
        <v>0.02</v>
      </c>
      <c r="BF32" s="116">
        <v>13</v>
      </c>
      <c r="BG32" s="116">
        <v>0.02</v>
      </c>
      <c r="BH32" s="116">
        <v>13</v>
      </c>
      <c r="BI32" s="116">
        <v>0.02</v>
      </c>
      <c r="BJ32" s="116">
        <v>5</v>
      </c>
      <c r="BK32" s="116">
        <v>0.01</v>
      </c>
      <c r="BL32" s="116">
        <v>15</v>
      </c>
      <c r="BM32" s="116">
        <v>0.02</v>
      </c>
      <c r="BN32" s="116">
        <v>14</v>
      </c>
      <c r="BO32" s="116">
        <v>0.02</v>
      </c>
      <c r="BP32" s="112"/>
      <c r="BQ32" s="116">
        <v>0</v>
      </c>
      <c r="BR32" s="116">
        <v>13</v>
      </c>
      <c r="BS32" s="116">
        <v>0.02</v>
      </c>
      <c r="BT32" s="116">
        <v>18</v>
      </c>
      <c r="BU32" s="116">
        <v>0.02</v>
      </c>
      <c r="BV32" s="116">
        <v>3</v>
      </c>
      <c r="BW32" s="116">
        <v>0</v>
      </c>
      <c r="BX32" s="112"/>
      <c r="BY32" s="116">
        <v>0</v>
      </c>
      <c r="BZ32" s="116">
        <v>18</v>
      </c>
      <c r="CA32" s="116">
        <v>0.02</v>
      </c>
      <c r="CB32" s="116">
        <v>23</v>
      </c>
      <c r="CC32" s="116">
        <v>0.02</v>
      </c>
    </row>
    <row r="33" spans="1:81" ht="67.5" customHeight="1" x14ac:dyDescent="0.45">
      <c r="A33" s="362">
        <v>29</v>
      </c>
      <c r="B33" s="357" t="s">
        <v>348</v>
      </c>
      <c r="C33" s="357" t="s">
        <v>167</v>
      </c>
      <c r="D33" s="117">
        <v>6210</v>
      </c>
      <c r="E33" s="118">
        <v>1.62</v>
      </c>
      <c r="F33" s="118">
        <v>44</v>
      </c>
      <c r="G33" s="118">
        <v>0.01</v>
      </c>
      <c r="H33" s="117">
        <v>21042</v>
      </c>
      <c r="I33" s="118">
        <v>5.92</v>
      </c>
      <c r="J33" s="117">
        <v>6300</v>
      </c>
      <c r="K33" s="118">
        <v>1.76</v>
      </c>
      <c r="L33" s="117">
        <v>25042</v>
      </c>
      <c r="M33" s="118">
        <v>7.05</v>
      </c>
      <c r="N33" s="111"/>
      <c r="O33" s="118">
        <v>0</v>
      </c>
      <c r="P33" s="118">
        <v>107</v>
      </c>
      <c r="Q33" s="118">
        <v>0.02</v>
      </c>
      <c r="R33" s="118">
        <v>61</v>
      </c>
      <c r="S33" s="118">
        <v>0.01</v>
      </c>
      <c r="T33" s="111"/>
      <c r="U33" s="118">
        <v>0</v>
      </c>
      <c r="V33" s="111"/>
      <c r="W33" s="118">
        <v>0</v>
      </c>
      <c r="X33" s="117">
        <v>18804</v>
      </c>
      <c r="Y33" s="118">
        <v>4.57</v>
      </c>
      <c r="Z33" s="117">
        <v>3030</v>
      </c>
      <c r="AA33" s="118">
        <v>0.74</v>
      </c>
      <c r="AB33" s="117">
        <v>13030</v>
      </c>
      <c r="AC33" s="118">
        <v>3.18</v>
      </c>
      <c r="AD33" s="117">
        <v>19537</v>
      </c>
      <c r="AE33" s="118">
        <v>4.78</v>
      </c>
      <c r="AF33" s="117">
        <v>26880</v>
      </c>
      <c r="AG33" s="118">
        <v>6.54</v>
      </c>
      <c r="AH33" s="117">
        <v>76863</v>
      </c>
      <c r="AI33" s="118">
        <v>18.940000000000001</v>
      </c>
      <c r="AJ33" s="117">
        <v>60024</v>
      </c>
      <c r="AK33" s="118">
        <v>14.75</v>
      </c>
      <c r="AL33" s="117">
        <v>126798</v>
      </c>
      <c r="AM33" s="118">
        <v>31.07</v>
      </c>
      <c r="AN33" s="117">
        <v>41845</v>
      </c>
      <c r="AO33" s="118">
        <v>10.68</v>
      </c>
      <c r="AP33" s="117">
        <v>29712</v>
      </c>
      <c r="AQ33" s="118">
        <v>7.58</v>
      </c>
      <c r="AR33" s="118">
        <v>858</v>
      </c>
      <c r="AS33" s="118">
        <v>0.19</v>
      </c>
      <c r="AT33" s="117">
        <v>39509</v>
      </c>
      <c r="AU33" s="118">
        <v>9.33</v>
      </c>
      <c r="AV33" s="117">
        <v>67199</v>
      </c>
      <c r="AW33" s="118">
        <v>14.8</v>
      </c>
      <c r="AX33" s="117">
        <v>79282</v>
      </c>
      <c r="AY33" s="118">
        <v>16.22</v>
      </c>
      <c r="AZ33" s="117">
        <v>63715</v>
      </c>
      <c r="BA33" s="118">
        <v>13.45</v>
      </c>
      <c r="BB33" s="117">
        <v>12025</v>
      </c>
      <c r="BC33" s="118">
        <v>2.46</v>
      </c>
      <c r="BD33" s="117">
        <v>92859</v>
      </c>
      <c r="BE33" s="118">
        <v>18.670000000000002</v>
      </c>
      <c r="BF33" s="117">
        <v>54968</v>
      </c>
      <c r="BG33" s="118">
        <v>11.02</v>
      </c>
      <c r="BH33" s="117">
        <v>17084</v>
      </c>
      <c r="BI33" s="118">
        <v>3.41</v>
      </c>
      <c r="BJ33" s="117">
        <v>24863</v>
      </c>
      <c r="BK33" s="118">
        <v>5.44</v>
      </c>
      <c r="BL33" s="117">
        <v>7162</v>
      </c>
      <c r="BM33" s="118">
        <v>1.64</v>
      </c>
      <c r="BN33" s="117">
        <v>14897</v>
      </c>
      <c r="BO33" s="118">
        <v>3.37</v>
      </c>
      <c r="BP33" s="118">
        <v>138</v>
      </c>
      <c r="BQ33" s="118">
        <v>0.04</v>
      </c>
      <c r="BR33" s="117">
        <v>6787</v>
      </c>
      <c r="BS33" s="118">
        <v>1.58</v>
      </c>
      <c r="BT33" s="117">
        <v>25792</v>
      </c>
      <c r="BU33" s="118">
        <v>6.15</v>
      </c>
      <c r="BV33" s="118">
        <v>235</v>
      </c>
      <c r="BW33" s="118">
        <v>7.0000000000000007E-2</v>
      </c>
      <c r="BX33" s="117">
        <v>16404</v>
      </c>
      <c r="BY33" s="118">
        <v>3.92</v>
      </c>
      <c r="BZ33" s="118">
        <v>310</v>
      </c>
      <c r="CA33" s="118">
        <v>0.09</v>
      </c>
      <c r="CB33" s="118">
        <v>139</v>
      </c>
      <c r="CC33" s="118">
        <v>0.04</v>
      </c>
    </row>
    <row r="34" spans="1:81" ht="67.5" customHeight="1" x14ac:dyDescent="0.45">
      <c r="A34" s="363">
        <v>30</v>
      </c>
      <c r="B34" s="358" t="s">
        <v>349</v>
      </c>
      <c r="C34" s="358" t="s">
        <v>167</v>
      </c>
      <c r="D34" s="115">
        <v>2500</v>
      </c>
      <c r="E34" s="116">
        <v>5.95</v>
      </c>
      <c r="F34" s="115">
        <v>2693</v>
      </c>
      <c r="G34" s="116">
        <v>6.19</v>
      </c>
      <c r="H34" s="115">
        <v>3300</v>
      </c>
      <c r="I34" s="116">
        <v>9.8800000000000008</v>
      </c>
      <c r="J34" s="115">
        <v>2314</v>
      </c>
      <c r="K34" s="116">
        <v>5.43</v>
      </c>
      <c r="L34" s="115">
        <v>1952</v>
      </c>
      <c r="M34" s="116">
        <v>4.63</v>
      </c>
      <c r="N34" s="115">
        <v>1645</v>
      </c>
      <c r="O34" s="116">
        <v>4.62</v>
      </c>
      <c r="P34" s="115">
        <v>1234</v>
      </c>
      <c r="Q34" s="116">
        <v>3.56</v>
      </c>
      <c r="R34" s="115">
        <v>1658</v>
      </c>
      <c r="S34" s="116">
        <v>4.24</v>
      </c>
      <c r="T34" s="115">
        <v>2071</v>
      </c>
      <c r="U34" s="116">
        <v>5.92</v>
      </c>
      <c r="V34" s="116">
        <v>922</v>
      </c>
      <c r="W34" s="116">
        <v>2.68</v>
      </c>
      <c r="X34" s="115">
        <v>1459</v>
      </c>
      <c r="Y34" s="116">
        <v>9.1199999999999992</v>
      </c>
      <c r="Z34" s="115">
        <v>1589</v>
      </c>
      <c r="AA34" s="116">
        <v>3.73</v>
      </c>
      <c r="AB34" s="115">
        <v>1367</v>
      </c>
      <c r="AC34" s="116">
        <v>3.22</v>
      </c>
      <c r="AD34" s="115">
        <v>2263</v>
      </c>
      <c r="AE34" s="116">
        <v>5.47</v>
      </c>
      <c r="AF34" s="115">
        <v>3757</v>
      </c>
      <c r="AG34" s="116">
        <v>9.0500000000000007</v>
      </c>
      <c r="AH34" s="115">
        <v>2258</v>
      </c>
      <c r="AI34" s="116">
        <v>5.78</v>
      </c>
      <c r="AJ34" s="115">
        <v>1972</v>
      </c>
      <c r="AK34" s="116">
        <v>4.78</v>
      </c>
      <c r="AL34" s="115">
        <v>1210</v>
      </c>
      <c r="AM34" s="116">
        <v>3.25</v>
      </c>
      <c r="AN34" s="115">
        <v>1573</v>
      </c>
      <c r="AO34" s="116">
        <v>4.4000000000000004</v>
      </c>
      <c r="AP34" s="115">
        <v>1309</v>
      </c>
      <c r="AQ34" s="116">
        <v>3.37</v>
      </c>
      <c r="AR34" s="115">
        <v>1195</v>
      </c>
      <c r="AS34" s="116">
        <v>3.32</v>
      </c>
      <c r="AT34" s="116">
        <v>879</v>
      </c>
      <c r="AU34" s="116">
        <v>2.48</v>
      </c>
      <c r="AV34" s="115">
        <v>1174</v>
      </c>
      <c r="AW34" s="116">
        <v>3.06</v>
      </c>
      <c r="AX34" s="115">
        <v>1652</v>
      </c>
      <c r="AY34" s="116">
        <v>4.9400000000000004</v>
      </c>
      <c r="AZ34" s="115">
        <v>1151</v>
      </c>
      <c r="BA34" s="116">
        <v>2.63</v>
      </c>
      <c r="BB34" s="115">
        <v>2365</v>
      </c>
      <c r="BC34" s="116">
        <v>6.97</v>
      </c>
      <c r="BD34" s="115">
        <v>4637</v>
      </c>
      <c r="BE34" s="116">
        <v>14.29</v>
      </c>
      <c r="BF34" s="115">
        <v>2927</v>
      </c>
      <c r="BG34" s="116">
        <v>7.65</v>
      </c>
      <c r="BH34" s="115">
        <v>3074</v>
      </c>
      <c r="BI34" s="116">
        <v>8.1</v>
      </c>
      <c r="BJ34" s="115">
        <v>1832</v>
      </c>
      <c r="BK34" s="116">
        <v>4.9400000000000004</v>
      </c>
      <c r="BL34" s="115">
        <v>1836</v>
      </c>
      <c r="BM34" s="116">
        <v>4.4800000000000004</v>
      </c>
      <c r="BN34" s="115">
        <v>1298</v>
      </c>
      <c r="BO34" s="116">
        <v>3.77</v>
      </c>
      <c r="BP34" s="115">
        <v>1944</v>
      </c>
      <c r="BQ34" s="116">
        <v>4.7699999999999996</v>
      </c>
      <c r="BR34" s="115">
        <v>1245</v>
      </c>
      <c r="BS34" s="116">
        <v>3.2</v>
      </c>
      <c r="BT34" s="116">
        <v>908</v>
      </c>
      <c r="BU34" s="116">
        <v>2.5499999999999998</v>
      </c>
      <c r="BV34" s="116">
        <v>946</v>
      </c>
      <c r="BW34" s="116">
        <v>2.93</v>
      </c>
      <c r="BX34" s="115">
        <v>1061</v>
      </c>
      <c r="BY34" s="116">
        <v>3.12</v>
      </c>
      <c r="BZ34" s="115">
        <v>1769</v>
      </c>
      <c r="CA34" s="116">
        <v>4.58</v>
      </c>
      <c r="CB34" s="115">
        <v>2950</v>
      </c>
      <c r="CC34" s="116">
        <v>7.81</v>
      </c>
    </row>
    <row r="35" spans="1:81" ht="54.75" customHeight="1" x14ac:dyDescent="0.45">
      <c r="A35" s="362">
        <v>31</v>
      </c>
      <c r="B35" s="357" t="s">
        <v>350</v>
      </c>
      <c r="C35" s="357" t="s">
        <v>167</v>
      </c>
      <c r="D35" s="118">
        <v>90</v>
      </c>
      <c r="E35" s="118">
        <v>0.01</v>
      </c>
      <c r="F35" s="118">
        <v>90</v>
      </c>
      <c r="G35" s="118">
        <v>0.01</v>
      </c>
      <c r="H35" s="118">
        <v>30</v>
      </c>
      <c r="I35" s="118">
        <v>0.02</v>
      </c>
      <c r="J35" s="118">
        <v>34</v>
      </c>
      <c r="K35" s="118">
        <v>0.01</v>
      </c>
      <c r="L35" s="118">
        <v>20</v>
      </c>
      <c r="M35" s="118">
        <v>0.06</v>
      </c>
      <c r="N35" s="118">
        <v>1</v>
      </c>
      <c r="O35" s="118">
        <v>0</v>
      </c>
      <c r="P35" s="111"/>
      <c r="Q35" s="118">
        <v>0</v>
      </c>
      <c r="R35" s="111"/>
      <c r="S35" s="118">
        <v>0</v>
      </c>
      <c r="T35" s="118">
        <v>30</v>
      </c>
      <c r="U35" s="118">
        <v>0.01</v>
      </c>
      <c r="V35" s="118">
        <v>2</v>
      </c>
      <c r="W35" s="118">
        <v>0</v>
      </c>
      <c r="X35" s="111"/>
      <c r="Y35" s="118">
        <v>0</v>
      </c>
      <c r="Z35" s="111"/>
      <c r="AA35" s="118">
        <v>0</v>
      </c>
      <c r="AB35" s="118">
        <v>4</v>
      </c>
      <c r="AC35" s="118">
        <v>0</v>
      </c>
      <c r="AD35" s="118">
        <v>31</v>
      </c>
      <c r="AE35" s="118">
        <v>0.04</v>
      </c>
      <c r="AF35" s="118">
        <v>82</v>
      </c>
      <c r="AG35" s="118">
        <v>0.01</v>
      </c>
      <c r="AH35" s="118">
        <v>35</v>
      </c>
      <c r="AI35" s="118">
        <v>0.09</v>
      </c>
      <c r="AJ35" s="118">
        <v>10</v>
      </c>
      <c r="AK35" s="118">
        <v>0.14000000000000001</v>
      </c>
      <c r="AL35" s="111"/>
      <c r="AM35" s="118">
        <v>0</v>
      </c>
      <c r="AN35" s="111"/>
      <c r="AO35" s="118">
        <v>0</v>
      </c>
      <c r="AP35" s="118">
        <v>6</v>
      </c>
      <c r="AQ35" s="118">
        <v>0</v>
      </c>
      <c r="AR35" s="118">
        <v>10</v>
      </c>
      <c r="AS35" s="118">
        <v>0.03</v>
      </c>
      <c r="AT35" s="118">
        <v>1</v>
      </c>
      <c r="AU35" s="118">
        <v>0.02</v>
      </c>
      <c r="AV35" s="118">
        <v>2</v>
      </c>
      <c r="AW35" s="118">
        <v>0.03</v>
      </c>
      <c r="AX35" s="118">
        <v>38</v>
      </c>
      <c r="AY35" s="118">
        <v>0.04</v>
      </c>
      <c r="AZ35" s="117">
        <v>12701</v>
      </c>
      <c r="BA35" s="118">
        <v>2.5099999999999998</v>
      </c>
      <c r="BB35" s="117">
        <v>39509</v>
      </c>
      <c r="BC35" s="118">
        <v>8.0500000000000007</v>
      </c>
      <c r="BD35" s="117">
        <v>34019</v>
      </c>
      <c r="BE35" s="118">
        <v>6.7</v>
      </c>
      <c r="BF35" s="117">
        <v>42525</v>
      </c>
      <c r="BG35" s="118">
        <v>8.99</v>
      </c>
      <c r="BH35" s="117">
        <v>16544</v>
      </c>
      <c r="BI35" s="118">
        <v>3.76</v>
      </c>
      <c r="BJ35" s="117">
        <v>31713</v>
      </c>
      <c r="BK35" s="118">
        <v>7.11</v>
      </c>
      <c r="BL35" s="118">
        <v>2</v>
      </c>
      <c r="BM35" s="118">
        <v>0</v>
      </c>
      <c r="BN35" s="117">
        <v>6246</v>
      </c>
      <c r="BO35" s="118">
        <v>1.54</v>
      </c>
      <c r="BP35" s="117">
        <v>6720</v>
      </c>
      <c r="BQ35" s="118">
        <v>1.67</v>
      </c>
      <c r="BR35" s="117">
        <v>12717</v>
      </c>
      <c r="BS35" s="118">
        <v>3.14</v>
      </c>
      <c r="BT35" s="118">
        <v>76</v>
      </c>
      <c r="BU35" s="118">
        <v>0.19</v>
      </c>
      <c r="BV35" s="117">
        <v>31324</v>
      </c>
      <c r="BW35" s="118">
        <v>8.0299999999999994</v>
      </c>
      <c r="BX35" s="117">
        <v>18510</v>
      </c>
      <c r="BY35" s="118">
        <v>5.28</v>
      </c>
      <c r="BZ35" s="117">
        <v>17150</v>
      </c>
      <c r="CA35" s="118">
        <v>5.33</v>
      </c>
      <c r="CB35" s="117">
        <v>12154</v>
      </c>
      <c r="CC35" s="118">
        <v>3.94</v>
      </c>
    </row>
    <row r="36" spans="1:81" ht="29.25" x14ac:dyDescent="0.45">
      <c r="A36" s="363">
        <v>32</v>
      </c>
      <c r="B36" s="358" t="s">
        <v>351</v>
      </c>
      <c r="C36" s="358" t="s">
        <v>167</v>
      </c>
      <c r="D36" s="115">
        <v>3172</v>
      </c>
      <c r="E36" s="116">
        <v>6.24</v>
      </c>
      <c r="F36" s="115">
        <v>2844</v>
      </c>
      <c r="G36" s="116">
        <v>4.5</v>
      </c>
      <c r="H36" s="115">
        <v>4137</v>
      </c>
      <c r="I36" s="116">
        <v>6.38</v>
      </c>
      <c r="J36" s="115">
        <v>4076</v>
      </c>
      <c r="K36" s="116">
        <v>6.11</v>
      </c>
      <c r="L36" s="115">
        <v>3795</v>
      </c>
      <c r="M36" s="116">
        <v>5.97</v>
      </c>
      <c r="N36" s="115">
        <v>2554</v>
      </c>
      <c r="O36" s="116">
        <v>4.6900000000000004</v>
      </c>
      <c r="P36" s="115">
        <v>1862</v>
      </c>
      <c r="Q36" s="116">
        <v>2.8</v>
      </c>
      <c r="R36" s="115">
        <v>1569</v>
      </c>
      <c r="S36" s="116">
        <v>2.65</v>
      </c>
      <c r="T36" s="115">
        <v>1423</v>
      </c>
      <c r="U36" s="116">
        <v>2.78</v>
      </c>
      <c r="V36" s="115">
        <v>1981</v>
      </c>
      <c r="W36" s="116">
        <v>2.89</v>
      </c>
      <c r="X36" s="115">
        <v>4349</v>
      </c>
      <c r="Y36" s="116">
        <v>4.8099999999999996</v>
      </c>
      <c r="Z36" s="115">
        <v>7334</v>
      </c>
      <c r="AA36" s="116">
        <v>6.18</v>
      </c>
      <c r="AB36" s="115">
        <v>3878</v>
      </c>
      <c r="AC36" s="116">
        <v>4.1900000000000004</v>
      </c>
      <c r="AD36" s="115">
        <v>3321</v>
      </c>
      <c r="AE36" s="116">
        <v>3.88</v>
      </c>
      <c r="AF36" s="115">
        <v>4188</v>
      </c>
      <c r="AG36" s="116">
        <v>4.99</v>
      </c>
      <c r="AH36" s="115">
        <v>3184</v>
      </c>
      <c r="AI36" s="116">
        <v>3.91</v>
      </c>
      <c r="AJ36" s="115">
        <v>2644</v>
      </c>
      <c r="AK36" s="116">
        <v>3.52</v>
      </c>
      <c r="AL36" s="115">
        <v>2558</v>
      </c>
      <c r="AM36" s="116">
        <v>3.38</v>
      </c>
      <c r="AN36" s="115">
        <v>2832</v>
      </c>
      <c r="AO36" s="116">
        <v>3.14</v>
      </c>
      <c r="AP36" s="115">
        <v>2941</v>
      </c>
      <c r="AQ36" s="116">
        <v>3.75</v>
      </c>
      <c r="AR36" s="115">
        <v>1816</v>
      </c>
      <c r="AS36" s="116">
        <v>2.39</v>
      </c>
      <c r="AT36" s="115">
        <v>1740</v>
      </c>
      <c r="AU36" s="116">
        <v>2.4700000000000002</v>
      </c>
      <c r="AV36" s="115">
        <v>2716</v>
      </c>
      <c r="AW36" s="116">
        <v>2.91</v>
      </c>
      <c r="AX36" s="115">
        <v>2880</v>
      </c>
      <c r="AY36" s="116">
        <v>3.12</v>
      </c>
      <c r="AZ36" s="115">
        <v>4206</v>
      </c>
      <c r="BA36" s="116">
        <v>5.09</v>
      </c>
      <c r="BB36" s="115">
        <v>7750</v>
      </c>
      <c r="BC36" s="116">
        <v>8.33</v>
      </c>
      <c r="BD36" s="115">
        <v>6648</v>
      </c>
      <c r="BE36" s="116">
        <v>7.16</v>
      </c>
      <c r="BF36" s="115">
        <v>5492</v>
      </c>
      <c r="BG36" s="116">
        <v>5.36</v>
      </c>
      <c r="BH36" s="115">
        <v>6128</v>
      </c>
      <c r="BI36" s="116">
        <v>5.8</v>
      </c>
      <c r="BJ36" s="115">
        <v>4974</v>
      </c>
      <c r="BK36" s="116">
        <v>4.78</v>
      </c>
      <c r="BL36" s="115">
        <v>7578</v>
      </c>
      <c r="BM36" s="116">
        <v>6.7</v>
      </c>
      <c r="BN36" s="115">
        <v>3572</v>
      </c>
      <c r="BO36" s="116">
        <v>3.6</v>
      </c>
      <c r="BP36" s="115">
        <v>1225</v>
      </c>
      <c r="BQ36" s="116">
        <v>1.65</v>
      </c>
      <c r="BR36" s="116">
        <v>899</v>
      </c>
      <c r="BS36" s="116">
        <v>1.38</v>
      </c>
      <c r="BT36" s="115">
        <v>1774</v>
      </c>
      <c r="BU36" s="116">
        <v>2.0299999999999998</v>
      </c>
      <c r="BV36" s="115">
        <v>5755</v>
      </c>
      <c r="BW36" s="116">
        <v>3.77</v>
      </c>
      <c r="BX36" s="115">
        <v>8318</v>
      </c>
      <c r="BY36" s="116">
        <v>5.96</v>
      </c>
      <c r="BZ36" s="115">
        <v>5488</v>
      </c>
      <c r="CA36" s="116">
        <v>4.18</v>
      </c>
      <c r="CB36" s="115">
        <v>4232</v>
      </c>
      <c r="CC36" s="116">
        <v>3.71</v>
      </c>
    </row>
    <row r="37" spans="1:81" ht="54.75" customHeight="1" x14ac:dyDescent="0.45">
      <c r="A37" s="362">
        <v>33</v>
      </c>
      <c r="B37" s="357" t="s">
        <v>352</v>
      </c>
      <c r="C37" s="357" t="s">
        <v>167</v>
      </c>
      <c r="D37" s="118">
        <v>983</v>
      </c>
      <c r="E37" s="118">
        <v>1.31</v>
      </c>
      <c r="F37" s="118">
        <v>724</v>
      </c>
      <c r="G37" s="118">
        <v>1.02</v>
      </c>
      <c r="H37" s="118">
        <v>943</v>
      </c>
      <c r="I37" s="118">
        <v>1.36</v>
      </c>
      <c r="J37" s="117">
        <v>1341</v>
      </c>
      <c r="K37" s="118">
        <v>1.93</v>
      </c>
      <c r="L37" s="117">
        <v>1190</v>
      </c>
      <c r="M37" s="118">
        <v>1.74</v>
      </c>
      <c r="N37" s="118">
        <v>702</v>
      </c>
      <c r="O37" s="118">
        <v>1.1499999999999999</v>
      </c>
      <c r="P37" s="118">
        <v>514</v>
      </c>
      <c r="Q37" s="118">
        <v>0.82</v>
      </c>
      <c r="R37" s="118">
        <v>388</v>
      </c>
      <c r="S37" s="118">
        <v>0.65</v>
      </c>
      <c r="T37" s="118">
        <v>536</v>
      </c>
      <c r="U37" s="118">
        <v>0.92</v>
      </c>
      <c r="V37" s="117">
        <v>1155</v>
      </c>
      <c r="W37" s="118">
        <v>1.53</v>
      </c>
      <c r="X37" s="117">
        <v>3235</v>
      </c>
      <c r="Y37" s="118">
        <v>3.04</v>
      </c>
      <c r="Z37" s="117">
        <v>5102</v>
      </c>
      <c r="AA37" s="118">
        <v>2.92</v>
      </c>
      <c r="AB37" s="117">
        <v>1941</v>
      </c>
      <c r="AC37" s="118">
        <v>1.69</v>
      </c>
      <c r="AD37" s="117">
        <v>1454</v>
      </c>
      <c r="AE37" s="118">
        <v>1.36</v>
      </c>
      <c r="AF37" s="117">
        <v>2168</v>
      </c>
      <c r="AG37" s="118">
        <v>2.2599999999999998</v>
      </c>
      <c r="AH37" s="117">
        <v>1435</v>
      </c>
      <c r="AI37" s="118">
        <v>1.55</v>
      </c>
      <c r="AJ37" s="117">
        <v>1007</v>
      </c>
      <c r="AK37" s="118">
        <v>1.33</v>
      </c>
      <c r="AL37" s="117">
        <v>1059</v>
      </c>
      <c r="AM37" s="118">
        <v>1.25</v>
      </c>
      <c r="AN37" s="117">
        <v>1193</v>
      </c>
      <c r="AO37" s="118">
        <v>0.94</v>
      </c>
      <c r="AP37" s="118">
        <v>776</v>
      </c>
      <c r="AQ37" s="118">
        <v>0.78</v>
      </c>
      <c r="AR37" s="118">
        <v>665</v>
      </c>
      <c r="AS37" s="118">
        <v>0.79</v>
      </c>
      <c r="AT37" s="118">
        <v>420</v>
      </c>
      <c r="AU37" s="118">
        <v>0.81</v>
      </c>
      <c r="AV37" s="118">
        <v>836</v>
      </c>
      <c r="AW37" s="118">
        <v>0.8</v>
      </c>
      <c r="AX37" s="117">
        <v>1059</v>
      </c>
      <c r="AY37" s="118">
        <v>1.1599999999999999</v>
      </c>
      <c r="AZ37" s="117">
        <v>1085</v>
      </c>
      <c r="BA37" s="118">
        <v>1.46</v>
      </c>
      <c r="BB37" s="117">
        <v>2364</v>
      </c>
      <c r="BC37" s="118">
        <v>2.59</v>
      </c>
      <c r="BD37" s="117">
        <v>1946</v>
      </c>
      <c r="BE37" s="118">
        <v>2.4500000000000002</v>
      </c>
      <c r="BF37" s="117">
        <v>1608</v>
      </c>
      <c r="BG37" s="118">
        <v>1.67</v>
      </c>
      <c r="BH37" s="117">
        <v>1738</v>
      </c>
      <c r="BI37" s="118">
        <v>1.55</v>
      </c>
      <c r="BJ37" s="117">
        <v>2167</v>
      </c>
      <c r="BK37" s="118">
        <v>2.09</v>
      </c>
      <c r="BL37" s="117">
        <v>2627</v>
      </c>
      <c r="BM37" s="118">
        <v>2.23</v>
      </c>
      <c r="BN37" s="117">
        <v>1099</v>
      </c>
      <c r="BO37" s="118">
        <v>1.03</v>
      </c>
      <c r="BP37" s="118">
        <v>450</v>
      </c>
      <c r="BQ37" s="118">
        <v>0.65</v>
      </c>
      <c r="BR37" s="118">
        <v>388</v>
      </c>
      <c r="BS37" s="118">
        <v>0.61</v>
      </c>
      <c r="BT37" s="117">
        <v>1088</v>
      </c>
      <c r="BU37" s="118">
        <v>1.06</v>
      </c>
      <c r="BV37" s="117">
        <v>4417</v>
      </c>
      <c r="BW37" s="118">
        <v>2.34</v>
      </c>
      <c r="BX37" s="117">
        <v>3015</v>
      </c>
      <c r="BY37" s="118">
        <v>1.68</v>
      </c>
      <c r="BZ37" s="117">
        <v>1813</v>
      </c>
      <c r="CA37" s="118">
        <v>1.17</v>
      </c>
      <c r="CB37" s="117">
        <v>2509</v>
      </c>
      <c r="CC37" s="118">
        <v>1.69</v>
      </c>
    </row>
    <row r="38" spans="1:81" ht="54.75" customHeight="1" x14ac:dyDescent="0.45">
      <c r="A38" s="363">
        <v>34</v>
      </c>
      <c r="B38" s="358" t="s">
        <v>353</v>
      </c>
      <c r="C38" s="358" t="s">
        <v>167</v>
      </c>
      <c r="D38" s="116">
        <v>248</v>
      </c>
      <c r="E38" s="116">
        <v>0.27</v>
      </c>
      <c r="F38" s="116">
        <v>245</v>
      </c>
      <c r="G38" s="116">
        <v>0.22</v>
      </c>
      <c r="H38" s="116">
        <v>517</v>
      </c>
      <c r="I38" s="116">
        <v>0.51</v>
      </c>
      <c r="J38" s="116">
        <v>395</v>
      </c>
      <c r="K38" s="116">
        <v>0.48</v>
      </c>
      <c r="L38" s="116">
        <v>645</v>
      </c>
      <c r="M38" s="116">
        <v>0.74</v>
      </c>
      <c r="N38" s="116">
        <v>342</v>
      </c>
      <c r="O38" s="116">
        <v>0.49</v>
      </c>
      <c r="P38" s="116">
        <v>334</v>
      </c>
      <c r="Q38" s="116">
        <v>0.52</v>
      </c>
      <c r="R38" s="116">
        <v>320</v>
      </c>
      <c r="S38" s="116">
        <v>0.51</v>
      </c>
      <c r="T38" s="116">
        <v>363</v>
      </c>
      <c r="U38" s="116">
        <v>0.57999999999999996</v>
      </c>
      <c r="V38" s="116">
        <v>289</v>
      </c>
      <c r="W38" s="116">
        <v>0.46</v>
      </c>
      <c r="X38" s="116">
        <v>346</v>
      </c>
      <c r="Y38" s="116">
        <v>0.66</v>
      </c>
      <c r="Z38" s="116">
        <v>695</v>
      </c>
      <c r="AA38" s="116">
        <v>1.19</v>
      </c>
      <c r="AB38" s="116">
        <v>213</v>
      </c>
      <c r="AC38" s="116">
        <v>0.44</v>
      </c>
      <c r="AD38" s="116">
        <v>100</v>
      </c>
      <c r="AE38" s="116">
        <v>0.2</v>
      </c>
      <c r="AF38" s="116">
        <v>116</v>
      </c>
      <c r="AG38" s="116">
        <v>0.23</v>
      </c>
      <c r="AH38" s="116">
        <v>99</v>
      </c>
      <c r="AI38" s="116">
        <v>0.17</v>
      </c>
      <c r="AJ38" s="116">
        <v>276</v>
      </c>
      <c r="AK38" s="116">
        <v>0.51</v>
      </c>
      <c r="AL38" s="116">
        <v>279</v>
      </c>
      <c r="AM38" s="116">
        <v>0.54</v>
      </c>
      <c r="AN38" s="116">
        <v>203</v>
      </c>
      <c r="AO38" s="116">
        <v>0.39</v>
      </c>
      <c r="AP38" s="116">
        <v>469</v>
      </c>
      <c r="AQ38" s="116">
        <v>0.76</v>
      </c>
      <c r="AR38" s="116">
        <v>346</v>
      </c>
      <c r="AS38" s="116">
        <v>0.69</v>
      </c>
      <c r="AT38" s="116">
        <v>126</v>
      </c>
      <c r="AU38" s="116">
        <v>0.23</v>
      </c>
      <c r="AV38" s="116">
        <v>294</v>
      </c>
      <c r="AW38" s="116">
        <v>0.4</v>
      </c>
      <c r="AX38" s="116">
        <v>668</v>
      </c>
      <c r="AY38" s="116">
        <v>0.64</v>
      </c>
      <c r="AZ38" s="115">
        <v>1205</v>
      </c>
      <c r="BA38" s="116">
        <v>1.1100000000000001</v>
      </c>
      <c r="BB38" s="116">
        <v>719</v>
      </c>
      <c r="BC38" s="116">
        <v>0.7</v>
      </c>
      <c r="BD38" s="115">
        <v>1134</v>
      </c>
      <c r="BE38" s="116">
        <v>1.05</v>
      </c>
      <c r="BF38" s="115">
        <v>2234</v>
      </c>
      <c r="BG38" s="116">
        <v>2.04</v>
      </c>
      <c r="BH38" s="115">
        <v>1279</v>
      </c>
      <c r="BI38" s="116">
        <v>1.25</v>
      </c>
      <c r="BJ38" s="116">
        <v>620</v>
      </c>
      <c r="BK38" s="116">
        <v>0.57999999999999996</v>
      </c>
      <c r="BL38" s="116">
        <v>522</v>
      </c>
      <c r="BM38" s="116">
        <v>0.46</v>
      </c>
      <c r="BN38" s="116">
        <v>647</v>
      </c>
      <c r="BO38" s="116">
        <v>0.67</v>
      </c>
      <c r="BP38" s="116">
        <v>195</v>
      </c>
      <c r="BQ38" s="116">
        <v>0.21</v>
      </c>
      <c r="BR38" s="116">
        <v>69</v>
      </c>
      <c r="BS38" s="116">
        <v>0.06</v>
      </c>
      <c r="BT38" s="116">
        <v>214</v>
      </c>
      <c r="BU38" s="116">
        <v>0.18</v>
      </c>
      <c r="BV38" s="116">
        <v>105</v>
      </c>
      <c r="BW38" s="116">
        <v>0.08</v>
      </c>
      <c r="BX38" s="116">
        <v>939</v>
      </c>
      <c r="BY38" s="116">
        <v>0.54</v>
      </c>
      <c r="BZ38" s="116">
        <v>89</v>
      </c>
      <c r="CA38" s="116">
        <v>0.06</v>
      </c>
      <c r="CB38" s="116">
        <v>61</v>
      </c>
      <c r="CC38" s="116">
        <v>0.05</v>
      </c>
    </row>
    <row r="39" spans="1:81" ht="54.75" customHeight="1" x14ac:dyDescent="0.45">
      <c r="A39" s="362">
        <v>35</v>
      </c>
      <c r="B39" s="357" t="s">
        <v>354</v>
      </c>
      <c r="C39" s="357" t="s">
        <v>167</v>
      </c>
      <c r="D39" s="118">
        <v>294</v>
      </c>
      <c r="E39" s="118">
        <v>0.41</v>
      </c>
      <c r="F39" s="118">
        <v>277</v>
      </c>
      <c r="G39" s="118">
        <v>0.39</v>
      </c>
      <c r="H39" s="118">
        <v>348</v>
      </c>
      <c r="I39" s="118">
        <v>0.47</v>
      </c>
      <c r="J39" s="118">
        <v>72</v>
      </c>
      <c r="K39" s="118">
        <v>0.11</v>
      </c>
      <c r="L39" s="118">
        <v>354</v>
      </c>
      <c r="M39" s="118">
        <v>0.56000000000000005</v>
      </c>
      <c r="N39" s="118">
        <v>24</v>
      </c>
      <c r="O39" s="118">
        <v>0.04</v>
      </c>
      <c r="P39" s="118">
        <v>120</v>
      </c>
      <c r="Q39" s="118">
        <v>0.2</v>
      </c>
      <c r="R39" s="111"/>
      <c r="S39" s="118">
        <v>0</v>
      </c>
      <c r="T39" s="111"/>
      <c r="U39" s="118">
        <v>0</v>
      </c>
      <c r="V39" s="111"/>
      <c r="W39" s="118">
        <v>0</v>
      </c>
      <c r="X39" s="111"/>
      <c r="Y39" s="118">
        <v>0</v>
      </c>
      <c r="Z39" s="111"/>
      <c r="AA39" s="118">
        <v>0</v>
      </c>
      <c r="AB39" s="118">
        <v>522</v>
      </c>
      <c r="AC39" s="118">
        <v>0.65</v>
      </c>
      <c r="AD39" s="118">
        <v>319</v>
      </c>
      <c r="AE39" s="118">
        <v>0.39</v>
      </c>
      <c r="AF39" s="118">
        <v>355</v>
      </c>
      <c r="AG39" s="118">
        <v>0.42</v>
      </c>
      <c r="AH39" s="118">
        <v>42</v>
      </c>
      <c r="AI39" s="118">
        <v>0.05</v>
      </c>
      <c r="AJ39" s="118">
        <v>50</v>
      </c>
      <c r="AK39" s="118">
        <v>0.06</v>
      </c>
      <c r="AL39" s="118">
        <v>42</v>
      </c>
      <c r="AM39" s="118">
        <v>0.05</v>
      </c>
      <c r="AN39" s="118">
        <v>242</v>
      </c>
      <c r="AO39" s="118">
        <v>0.27</v>
      </c>
      <c r="AP39" s="118">
        <v>243</v>
      </c>
      <c r="AQ39" s="118">
        <v>0.28000000000000003</v>
      </c>
      <c r="AR39" s="118">
        <v>93</v>
      </c>
      <c r="AS39" s="118">
        <v>0.12</v>
      </c>
      <c r="AT39" s="118">
        <v>28</v>
      </c>
      <c r="AU39" s="118">
        <v>0.03</v>
      </c>
      <c r="AV39" s="118">
        <v>50</v>
      </c>
      <c r="AW39" s="118">
        <v>0.06</v>
      </c>
      <c r="AX39" s="118">
        <v>5</v>
      </c>
      <c r="AY39" s="118">
        <v>0.01</v>
      </c>
      <c r="AZ39" s="118">
        <v>418</v>
      </c>
      <c r="BA39" s="118">
        <v>0.43</v>
      </c>
      <c r="BB39" s="118">
        <v>784</v>
      </c>
      <c r="BC39" s="118">
        <v>0.78</v>
      </c>
      <c r="BD39" s="118">
        <v>489</v>
      </c>
      <c r="BE39" s="118">
        <v>0.46</v>
      </c>
      <c r="BF39" s="118">
        <v>69</v>
      </c>
      <c r="BG39" s="118">
        <v>0.08</v>
      </c>
      <c r="BH39" s="118">
        <v>233</v>
      </c>
      <c r="BI39" s="118">
        <v>0.2</v>
      </c>
      <c r="BJ39" s="118">
        <v>152</v>
      </c>
      <c r="BK39" s="118">
        <v>0.15</v>
      </c>
      <c r="BL39" s="118">
        <v>303</v>
      </c>
      <c r="BM39" s="118">
        <v>0.25</v>
      </c>
      <c r="BN39" s="118">
        <v>403</v>
      </c>
      <c r="BO39" s="118">
        <v>0.31</v>
      </c>
      <c r="BP39" s="111"/>
      <c r="BQ39" s="118">
        <v>0</v>
      </c>
      <c r="BR39" s="118">
        <v>61</v>
      </c>
      <c r="BS39" s="118">
        <v>7.0000000000000007E-2</v>
      </c>
      <c r="BT39" s="111"/>
      <c r="BU39" s="118">
        <v>0</v>
      </c>
      <c r="BV39" s="118">
        <v>27</v>
      </c>
      <c r="BW39" s="118">
        <v>0.02</v>
      </c>
      <c r="BX39" s="118">
        <v>275</v>
      </c>
      <c r="BY39" s="118">
        <v>0.23</v>
      </c>
      <c r="BZ39" s="118">
        <v>187</v>
      </c>
      <c r="CA39" s="118">
        <v>0.16</v>
      </c>
      <c r="CB39" s="111"/>
      <c r="CC39" s="118">
        <v>0</v>
      </c>
    </row>
    <row r="40" spans="1:81" ht="42" customHeight="1" x14ac:dyDescent="0.45">
      <c r="A40" s="363">
        <v>36</v>
      </c>
      <c r="B40" s="358" t="s">
        <v>355</v>
      </c>
      <c r="C40" s="358" t="s">
        <v>167</v>
      </c>
      <c r="D40" s="115">
        <v>1647</v>
      </c>
      <c r="E40" s="116">
        <v>4.24</v>
      </c>
      <c r="F40" s="115">
        <v>1599</v>
      </c>
      <c r="G40" s="116">
        <v>2.88</v>
      </c>
      <c r="H40" s="115">
        <v>2329</v>
      </c>
      <c r="I40" s="116">
        <v>4.04</v>
      </c>
      <c r="J40" s="115">
        <v>2268</v>
      </c>
      <c r="K40" s="116">
        <v>3.58</v>
      </c>
      <c r="L40" s="115">
        <v>1606</v>
      </c>
      <c r="M40" s="116">
        <v>2.93</v>
      </c>
      <c r="N40" s="115">
        <v>1487</v>
      </c>
      <c r="O40" s="116">
        <v>3.01</v>
      </c>
      <c r="P40" s="116">
        <v>895</v>
      </c>
      <c r="Q40" s="116">
        <v>1.27</v>
      </c>
      <c r="R40" s="116">
        <v>860</v>
      </c>
      <c r="S40" s="116">
        <v>1.49</v>
      </c>
      <c r="T40" s="116">
        <v>524</v>
      </c>
      <c r="U40" s="116">
        <v>1.29</v>
      </c>
      <c r="V40" s="116">
        <v>536</v>
      </c>
      <c r="W40" s="116">
        <v>0.9</v>
      </c>
      <c r="X40" s="116">
        <v>768</v>
      </c>
      <c r="Y40" s="116">
        <v>1.1000000000000001</v>
      </c>
      <c r="Z40" s="115">
        <v>1538</v>
      </c>
      <c r="AA40" s="116">
        <v>2.0699999999999998</v>
      </c>
      <c r="AB40" s="115">
        <v>1202</v>
      </c>
      <c r="AC40" s="116">
        <v>1.41</v>
      </c>
      <c r="AD40" s="115">
        <v>1448</v>
      </c>
      <c r="AE40" s="116">
        <v>1.94</v>
      </c>
      <c r="AF40" s="115">
        <v>1549</v>
      </c>
      <c r="AG40" s="116">
        <v>2.08</v>
      </c>
      <c r="AH40" s="115">
        <v>1608</v>
      </c>
      <c r="AI40" s="116">
        <v>2.15</v>
      </c>
      <c r="AJ40" s="115">
        <v>1311</v>
      </c>
      <c r="AK40" s="116">
        <v>1.62</v>
      </c>
      <c r="AL40" s="115">
        <v>1179</v>
      </c>
      <c r="AM40" s="116">
        <v>1.55</v>
      </c>
      <c r="AN40" s="115">
        <v>1194</v>
      </c>
      <c r="AO40" s="116">
        <v>1.55</v>
      </c>
      <c r="AP40" s="115">
        <v>1453</v>
      </c>
      <c r="AQ40" s="116">
        <v>1.93</v>
      </c>
      <c r="AR40" s="116">
        <v>712</v>
      </c>
      <c r="AS40" s="116">
        <v>0.8</v>
      </c>
      <c r="AT40" s="115">
        <v>1166</v>
      </c>
      <c r="AU40" s="116">
        <v>1.41</v>
      </c>
      <c r="AV40" s="115">
        <v>1537</v>
      </c>
      <c r="AW40" s="116">
        <v>1.65</v>
      </c>
      <c r="AX40" s="115">
        <v>1148</v>
      </c>
      <c r="AY40" s="116">
        <v>1.31</v>
      </c>
      <c r="AZ40" s="115">
        <v>1499</v>
      </c>
      <c r="BA40" s="116">
        <v>2.08</v>
      </c>
      <c r="BB40" s="115">
        <v>3884</v>
      </c>
      <c r="BC40" s="116">
        <v>4.2699999999999996</v>
      </c>
      <c r="BD40" s="115">
        <v>3080</v>
      </c>
      <c r="BE40" s="116">
        <v>3.2</v>
      </c>
      <c r="BF40" s="115">
        <v>1581</v>
      </c>
      <c r="BG40" s="116">
        <v>1.57</v>
      </c>
      <c r="BH40" s="115">
        <v>2878</v>
      </c>
      <c r="BI40" s="116">
        <v>2.81</v>
      </c>
      <c r="BJ40" s="115">
        <v>2034</v>
      </c>
      <c r="BK40" s="116">
        <v>1.97</v>
      </c>
      <c r="BL40" s="115">
        <v>4126</v>
      </c>
      <c r="BM40" s="116">
        <v>3.77</v>
      </c>
      <c r="BN40" s="115">
        <v>1422</v>
      </c>
      <c r="BO40" s="116">
        <v>1.59</v>
      </c>
      <c r="BP40" s="116">
        <v>581</v>
      </c>
      <c r="BQ40" s="116">
        <v>0.79</v>
      </c>
      <c r="BR40" s="116">
        <v>381</v>
      </c>
      <c r="BS40" s="116">
        <v>0.64</v>
      </c>
      <c r="BT40" s="116">
        <v>472</v>
      </c>
      <c r="BU40" s="116">
        <v>0.79</v>
      </c>
      <c r="BV40" s="115">
        <v>1205</v>
      </c>
      <c r="BW40" s="116">
        <v>1.33</v>
      </c>
      <c r="BX40" s="115">
        <v>4089</v>
      </c>
      <c r="BY40" s="116">
        <v>3.5</v>
      </c>
      <c r="BZ40" s="115">
        <v>3398</v>
      </c>
      <c r="CA40" s="116">
        <v>2.79</v>
      </c>
      <c r="CB40" s="115">
        <v>1662</v>
      </c>
      <c r="CC40" s="116">
        <v>1.97</v>
      </c>
    </row>
    <row r="41" spans="1:81" ht="80.25" customHeight="1" x14ac:dyDescent="0.45">
      <c r="A41" s="362">
        <v>37</v>
      </c>
      <c r="B41" s="357" t="s">
        <v>356</v>
      </c>
      <c r="C41" s="357" t="s">
        <v>167</v>
      </c>
      <c r="D41" s="117">
        <v>940857</v>
      </c>
      <c r="E41" s="118">
        <v>299.52</v>
      </c>
      <c r="F41" s="117">
        <v>1211461</v>
      </c>
      <c r="G41" s="118">
        <v>345.62</v>
      </c>
      <c r="H41" s="117">
        <v>1194069</v>
      </c>
      <c r="I41" s="118">
        <v>357.83</v>
      </c>
      <c r="J41" s="117">
        <v>1036547</v>
      </c>
      <c r="K41" s="118">
        <v>300.85000000000002</v>
      </c>
      <c r="L41" s="117">
        <v>1496985</v>
      </c>
      <c r="M41" s="118">
        <v>417.49</v>
      </c>
      <c r="N41" s="117">
        <v>1071570</v>
      </c>
      <c r="O41" s="118">
        <v>323.97000000000003</v>
      </c>
      <c r="P41" s="117">
        <v>900311</v>
      </c>
      <c r="Q41" s="118">
        <v>254.75</v>
      </c>
      <c r="R41" s="117">
        <v>618197</v>
      </c>
      <c r="S41" s="118">
        <v>207.86</v>
      </c>
      <c r="T41" s="117">
        <v>586932</v>
      </c>
      <c r="U41" s="118">
        <v>200.75</v>
      </c>
      <c r="V41" s="117">
        <v>894005</v>
      </c>
      <c r="W41" s="118">
        <v>278.74</v>
      </c>
      <c r="X41" s="117">
        <v>741356</v>
      </c>
      <c r="Y41" s="118">
        <v>241.97</v>
      </c>
      <c r="Z41" s="117">
        <v>1003434</v>
      </c>
      <c r="AA41" s="118">
        <v>274.17</v>
      </c>
      <c r="AB41" s="117">
        <v>888830</v>
      </c>
      <c r="AC41" s="118">
        <v>241.05</v>
      </c>
      <c r="AD41" s="117">
        <v>1113268</v>
      </c>
      <c r="AE41" s="118">
        <v>289.68</v>
      </c>
      <c r="AF41" s="117">
        <v>1183574</v>
      </c>
      <c r="AG41" s="118">
        <v>313.77</v>
      </c>
      <c r="AH41" s="117">
        <v>960837</v>
      </c>
      <c r="AI41" s="118">
        <v>245.37</v>
      </c>
      <c r="AJ41" s="117">
        <v>1095565</v>
      </c>
      <c r="AK41" s="118">
        <v>267.11</v>
      </c>
      <c r="AL41" s="117">
        <v>743050</v>
      </c>
      <c r="AM41" s="118">
        <v>206.47</v>
      </c>
      <c r="AN41" s="117">
        <v>630877</v>
      </c>
      <c r="AO41" s="118">
        <v>182.38</v>
      </c>
      <c r="AP41" s="117">
        <v>786568</v>
      </c>
      <c r="AQ41" s="118">
        <v>219.75</v>
      </c>
      <c r="AR41" s="117">
        <v>743849</v>
      </c>
      <c r="AS41" s="118">
        <v>209.24</v>
      </c>
      <c r="AT41" s="117">
        <v>788245</v>
      </c>
      <c r="AU41" s="118">
        <v>214.95</v>
      </c>
      <c r="AV41" s="117">
        <v>1229367</v>
      </c>
      <c r="AW41" s="118">
        <v>286.54000000000002</v>
      </c>
      <c r="AX41" s="117">
        <v>1114992</v>
      </c>
      <c r="AY41" s="118">
        <v>266.48</v>
      </c>
      <c r="AZ41" s="117">
        <v>851375</v>
      </c>
      <c r="BA41" s="118">
        <v>214.34</v>
      </c>
      <c r="BB41" s="117">
        <v>1086679</v>
      </c>
      <c r="BC41" s="118">
        <v>248.39</v>
      </c>
      <c r="BD41" s="117">
        <v>1137320</v>
      </c>
      <c r="BE41" s="118">
        <v>261.77999999999997</v>
      </c>
      <c r="BF41" s="117">
        <v>868945</v>
      </c>
      <c r="BG41" s="118">
        <v>211.64</v>
      </c>
      <c r="BH41" s="117">
        <v>878646</v>
      </c>
      <c r="BI41" s="118">
        <v>229.62</v>
      </c>
      <c r="BJ41" s="117">
        <v>786099</v>
      </c>
      <c r="BK41" s="118">
        <v>209.71</v>
      </c>
      <c r="BL41" s="117">
        <v>937911</v>
      </c>
      <c r="BM41" s="118">
        <v>217.2</v>
      </c>
      <c r="BN41" s="117">
        <v>800130</v>
      </c>
      <c r="BO41" s="118">
        <v>208.21</v>
      </c>
      <c r="BP41" s="117">
        <v>777867</v>
      </c>
      <c r="BQ41" s="118">
        <v>206.47</v>
      </c>
      <c r="BR41" s="117">
        <v>987670</v>
      </c>
      <c r="BS41" s="118">
        <v>248.38</v>
      </c>
      <c r="BT41" s="117">
        <v>920805</v>
      </c>
      <c r="BU41" s="118">
        <v>257.54000000000002</v>
      </c>
      <c r="BV41" s="117">
        <v>1066162</v>
      </c>
      <c r="BW41" s="118">
        <v>287.58999999999997</v>
      </c>
      <c r="BX41" s="117">
        <v>1033018</v>
      </c>
      <c r="BY41" s="118">
        <v>305.06</v>
      </c>
      <c r="BZ41" s="117">
        <v>890144</v>
      </c>
      <c r="CA41" s="118">
        <v>283.54000000000002</v>
      </c>
      <c r="CB41" s="117">
        <v>939925</v>
      </c>
      <c r="CC41" s="118">
        <v>325.86</v>
      </c>
    </row>
    <row r="42" spans="1:81" ht="93" customHeight="1" x14ac:dyDescent="0.45">
      <c r="A42" s="363">
        <v>38</v>
      </c>
      <c r="B42" s="358" t="s">
        <v>357</v>
      </c>
      <c r="C42" s="358" t="s">
        <v>167</v>
      </c>
      <c r="D42" s="115">
        <v>571148</v>
      </c>
      <c r="E42" s="116">
        <v>127.06</v>
      </c>
      <c r="F42" s="115">
        <v>808999</v>
      </c>
      <c r="G42" s="116">
        <v>175.27</v>
      </c>
      <c r="H42" s="115">
        <v>721859</v>
      </c>
      <c r="I42" s="116">
        <v>153.22999999999999</v>
      </c>
      <c r="J42" s="115">
        <v>665323</v>
      </c>
      <c r="K42" s="116">
        <v>140.74</v>
      </c>
      <c r="L42" s="115">
        <v>1076999</v>
      </c>
      <c r="M42" s="116">
        <v>232.42</v>
      </c>
      <c r="N42" s="115">
        <v>697294</v>
      </c>
      <c r="O42" s="116">
        <v>159.21</v>
      </c>
      <c r="P42" s="115">
        <v>641393</v>
      </c>
      <c r="Q42" s="116">
        <v>125.54</v>
      </c>
      <c r="R42" s="115">
        <v>315477</v>
      </c>
      <c r="S42" s="116">
        <v>70.39</v>
      </c>
      <c r="T42" s="115">
        <v>253743</v>
      </c>
      <c r="U42" s="116">
        <v>56.14</v>
      </c>
      <c r="V42" s="115">
        <v>559914</v>
      </c>
      <c r="W42" s="116">
        <v>124.53</v>
      </c>
      <c r="X42" s="115">
        <v>367712</v>
      </c>
      <c r="Y42" s="116">
        <v>78.680000000000007</v>
      </c>
      <c r="Z42" s="115">
        <v>619033</v>
      </c>
      <c r="AA42" s="116">
        <v>119.64</v>
      </c>
      <c r="AB42" s="115">
        <v>530730</v>
      </c>
      <c r="AC42" s="116">
        <v>95.63</v>
      </c>
      <c r="AD42" s="115">
        <v>633567</v>
      </c>
      <c r="AE42" s="116">
        <v>107.21</v>
      </c>
      <c r="AF42" s="115">
        <v>679991</v>
      </c>
      <c r="AG42" s="116">
        <v>113.87</v>
      </c>
      <c r="AH42" s="115">
        <v>554897</v>
      </c>
      <c r="AI42" s="116">
        <v>94.97</v>
      </c>
      <c r="AJ42" s="115">
        <v>691201</v>
      </c>
      <c r="AK42" s="116">
        <v>120.77</v>
      </c>
      <c r="AL42" s="115">
        <v>414744</v>
      </c>
      <c r="AM42" s="116">
        <v>75.39</v>
      </c>
      <c r="AN42" s="115">
        <v>349705</v>
      </c>
      <c r="AO42" s="116">
        <v>64.010000000000005</v>
      </c>
      <c r="AP42" s="115">
        <v>409839</v>
      </c>
      <c r="AQ42" s="116">
        <v>68.58</v>
      </c>
      <c r="AR42" s="115">
        <v>354572</v>
      </c>
      <c r="AS42" s="116">
        <v>64.09</v>
      </c>
      <c r="AT42" s="115">
        <v>354404</v>
      </c>
      <c r="AU42" s="116">
        <v>62.86</v>
      </c>
      <c r="AV42" s="115">
        <v>791707</v>
      </c>
      <c r="AW42" s="116">
        <v>134.74</v>
      </c>
      <c r="AX42" s="115">
        <v>668991</v>
      </c>
      <c r="AY42" s="116">
        <v>115.12</v>
      </c>
      <c r="AZ42" s="115">
        <v>456290</v>
      </c>
      <c r="BA42" s="116">
        <v>77.36</v>
      </c>
      <c r="BB42" s="115">
        <v>722179</v>
      </c>
      <c r="BC42" s="116">
        <v>117.66</v>
      </c>
      <c r="BD42" s="115">
        <v>699629</v>
      </c>
      <c r="BE42" s="116">
        <v>112.85</v>
      </c>
      <c r="BF42" s="115">
        <v>532836</v>
      </c>
      <c r="BG42" s="116">
        <v>86.39</v>
      </c>
      <c r="BH42" s="115">
        <v>457041</v>
      </c>
      <c r="BI42" s="116">
        <v>73.11</v>
      </c>
      <c r="BJ42" s="115">
        <v>356729</v>
      </c>
      <c r="BK42" s="116">
        <v>56.77</v>
      </c>
      <c r="BL42" s="115">
        <v>556541</v>
      </c>
      <c r="BM42" s="116">
        <v>89.09</v>
      </c>
      <c r="BN42" s="115">
        <v>427787</v>
      </c>
      <c r="BO42" s="116">
        <v>69.67</v>
      </c>
      <c r="BP42" s="115">
        <v>428315</v>
      </c>
      <c r="BQ42" s="116">
        <v>70.81</v>
      </c>
      <c r="BR42" s="115">
        <v>597319</v>
      </c>
      <c r="BS42" s="116">
        <v>101.71</v>
      </c>
      <c r="BT42" s="115">
        <v>550105</v>
      </c>
      <c r="BU42" s="116">
        <v>101.75</v>
      </c>
      <c r="BV42" s="115">
        <v>617515</v>
      </c>
      <c r="BW42" s="116">
        <v>114.15</v>
      </c>
      <c r="BX42" s="115">
        <v>683658</v>
      </c>
      <c r="BY42" s="116">
        <v>142.22</v>
      </c>
      <c r="BZ42" s="115">
        <v>481831</v>
      </c>
      <c r="CA42" s="116">
        <v>102.68</v>
      </c>
      <c r="CB42" s="115">
        <v>504379</v>
      </c>
      <c r="CC42" s="116">
        <v>110.95</v>
      </c>
    </row>
    <row r="43" spans="1:81" ht="67.5" customHeight="1" x14ac:dyDescent="0.45">
      <c r="A43" s="362">
        <v>39</v>
      </c>
      <c r="B43" s="357" t="s">
        <v>358</v>
      </c>
      <c r="C43" s="357" t="s">
        <v>167</v>
      </c>
      <c r="D43" s="117">
        <v>6959</v>
      </c>
      <c r="E43" s="118">
        <v>1.47</v>
      </c>
      <c r="F43" s="118">
        <v>41</v>
      </c>
      <c r="G43" s="118">
        <v>0.01</v>
      </c>
      <c r="H43" s="118">
        <v>164</v>
      </c>
      <c r="I43" s="118">
        <v>0.04</v>
      </c>
      <c r="J43" s="118">
        <v>200</v>
      </c>
      <c r="K43" s="118">
        <v>0.06</v>
      </c>
      <c r="L43" s="117">
        <v>5520</v>
      </c>
      <c r="M43" s="118">
        <v>1.08</v>
      </c>
      <c r="N43" s="117">
        <v>5139</v>
      </c>
      <c r="O43" s="118">
        <v>1.07</v>
      </c>
      <c r="P43" s="118">
        <v>102</v>
      </c>
      <c r="Q43" s="118">
        <v>0.02</v>
      </c>
      <c r="R43" s="117">
        <v>16373</v>
      </c>
      <c r="S43" s="118">
        <v>3.99</v>
      </c>
      <c r="T43" s="118">
        <v>581</v>
      </c>
      <c r="U43" s="118">
        <v>0.17</v>
      </c>
      <c r="V43" s="118">
        <v>104</v>
      </c>
      <c r="W43" s="118">
        <v>0.03</v>
      </c>
      <c r="X43" s="118">
        <v>336</v>
      </c>
      <c r="Y43" s="118">
        <v>0.09</v>
      </c>
      <c r="Z43" s="117">
        <v>3342</v>
      </c>
      <c r="AA43" s="118">
        <v>0.62</v>
      </c>
      <c r="AB43" s="118">
        <v>96</v>
      </c>
      <c r="AC43" s="118">
        <v>0.02</v>
      </c>
      <c r="AD43" s="111"/>
      <c r="AE43" s="118">
        <v>0</v>
      </c>
      <c r="AF43" s="111"/>
      <c r="AG43" s="118">
        <v>0</v>
      </c>
      <c r="AH43" s="118">
        <v>645</v>
      </c>
      <c r="AI43" s="118">
        <v>0.15</v>
      </c>
      <c r="AJ43" s="117">
        <v>4794</v>
      </c>
      <c r="AK43" s="118">
        <v>0.86</v>
      </c>
      <c r="AL43" s="118">
        <v>447</v>
      </c>
      <c r="AM43" s="118">
        <v>0.12</v>
      </c>
      <c r="AN43" s="118">
        <v>361</v>
      </c>
      <c r="AO43" s="118">
        <v>0.1</v>
      </c>
      <c r="AP43" s="118">
        <v>396</v>
      </c>
      <c r="AQ43" s="118">
        <v>0.09</v>
      </c>
      <c r="AR43" s="117">
        <v>4662</v>
      </c>
      <c r="AS43" s="118">
        <v>0.87</v>
      </c>
      <c r="AT43" s="118">
        <v>38</v>
      </c>
      <c r="AU43" s="118">
        <v>0.01</v>
      </c>
      <c r="AV43" s="118">
        <v>161</v>
      </c>
      <c r="AW43" s="118">
        <v>0.03</v>
      </c>
      <c r="AX43" s="118">
        <v>139</v>
      </c>
      <c r="AY43" s="118">
        <v>0.03</v>
      </c>
      <c r="AZ43" s="117">
        <v>3941</v>
      </c>
      <c r="BA43" s="118">
        <v>0.69</v>
      </c>
      <c r="BB43" s="118">
        <v>1</v>
      </c>
      <c r="BC43" s="118">
        <v>0</v>
      </c>
      <c r="BD43" s="118">
        <v>344</v>
      </c>
      <c r="BE43" s="118">
        <v>7.0000000000000007E-2</v>
      </c>
      <c r="BF43" s="118">
        <v>374</v>
      </c>
      <c r="BG43" s="118">
        <v>0.08</v>
      </c>
      <c r="BH43" s="111"/>
      <c r="BI43" s="118">
        <v>0</v>
      </c>
      <c r="BJ43" s="118">
        <v>325</v>
      </c>
      <c r="BK43" s="118">
        <v>7.0000000000000007E-2</v>
      </c>
      <c r="BL43" s="117">
        <v>4025</v>
      </c>
      <c r="BM43" s="118">
        <v>0.67</v>
      </c>
      <c r="BN43" s="117">
        <v>11065</v>
      </c>
      <c r="BO43" s="118">
        <v>1.73</v>
      </c>
      <c r="BP43" s="117">
        <v>11033</v>
      </c>
      <c r="BQ43" s="118">
        <v>1.82</v>
      </c>
      <c r="BR43" s="118">
        <v>467</v>
      </c>
      <c r="BS43" s="118">
        <v>0.1</v>
      </c>
      <c r="BT43" s="117">
        <v>3846</v>
      </c>
      <c r="BU43" s="118">
        <v>0.67</v>
      </c>
      <c r="BV43" s="118">
        <v>264</v>
      </c>
      <c r="BW43" s="118">
        <v>0.06</v>
      </c>
      <c r="BX43" s="118">
        <v>300</v>
      </c>
      <c r="BY43" s="118">
        <v>7.0000000000000007E-2</v>
      </c>
      <c r="BZ43" s="118">
        <v>143</v>
      </c>
      <c r="CA43" s="118">
        <v>0.04</v>
      </c>
      <c r="CB43" s="118">
        <v>398</v>
      </c>
      <c r="CC43" s="118">
        <v>0.1</v>
      </c>
    </row>
    <row r="44" spans="1:81" ht="42" customHeight="1" x14ac:dyDescent="0.45">
      <c r="A44" s="363">
        <v>40</v>
      </c>
      <c r="B44" s="358" t="s">
        <v>359</v>
      </c>
      <c r="C44" s="358" t="s">
        <v>167</v>
      </c>
      <c r="D44" s="115">
        <v>564188</v>
      </c>
      <c r="E44" s="116">
        <v>125.59</v>
      </c>
      <c r="F44" s="115">
        <v>808958</v>
      </c>
      <c r="G44" s="116">
        <v>175.26</v>
      </c>
      <c r="H44" s="115">
        <v>721695</v>
      </c>
      <c r="I44" s="116">
        <v>153.19</v>
      </c>
      <c r="J44" s="115">
        <v>665124</v>
      </c>
      <c r="K44" s="116">
        <v>140.68</v>
      </c>
      <c r="L44" s="115">
        <v>1071479</v>
      </c>
      <c r="M44" s="116">
        <v>231.34</v>
      </c>
      <c r="N44" s="115">
        <v>692155</v>
      </c>
      <c r="O44" s="116">
        <v>158.13999999999999</v>
      </c>
      <c r="P44" s="115">
        <v>641291</v>
      </c>
      <c r="Q44" s="116">
        <v>125.51</v>
      </c>
      <c r="R44" s="115">
        <v>299104</v>
      </c>
      <c r="S44" s="116">
        <v>66.41</v>
      </c>
      <c r="T44" s="115">
        <v>253162</v>
      </c>
      <c r="U44" s="116">
        <v>55.97</v>
      </c>
      <c r="V44" s="115">
        <v>559810</v>
      </c>
      <c r="W44" s="116">
        <v>124.5</v>
      </c>
      <c r="X44" s="115">
        <v>367376</v>
      </c>
      <c r="Y44" s="116">
        <v>78.59</v>
      </c>
      <c r="Z44" s="115">
        <v>615691</v>
      </c>
      <c r="AA44" s="116">
        <v>119.01</v>
      </c>
      <c r="AB44" s="115">
        <v>530634</v>
      </c>
      <c r="AC44" s="116">
        <v>95.61</v>
      </c>
      <c r="AD44" s="115">
        <v>633567</v>
      </c>
      <c r="AE44" s="116">
        <v>107.21</v>
      </c>
      <c r="AF44" s="115">
        <v>679991</v>
      </c>
      <c r="AG44" s="116">
        <v>113.87</v>
      </c>
      <c r="AH44" s="115">
        <v>554252</v>
      </c>
      <c r="AI44" s="116">
        <v>94.81</v>
      </c>
      <c r="AJ44" s="115">
        <v>686407</v>
      </c>
      <c r="AK44" s="116">
        <v>119.9</v>
      </c>
      <c r="AL44" s="115">
        <v>414297</v>
      </c>
      <c r="AM44" s="116">
        <v>75.27</v>
      </c>
      <c r="AN44" s="115">
        <v>349344</v>
      </c>
      <c r="AO44" s="116">
        <v>63.91</v>
      </c>
      <c r="AP44" s="115">
        <v>409443</v>
      </c>
      <c r="AQ44" s="116">
        <v>68.489999999999995</v>
      </c>
      <c r="AR44" s="115">
        <v>349910</v>
      </c>
      <c r="AS44" s="116">
        <v>63.22</v>
      </c>
      <c r="AT44" s="115">
        <v>354366</v>
      </c>
      <c r="AU44" s="116">
        <v>62.86</v>
      </c>
      <c r="AV44" s="115">
        <v>791545</v>
      </c>
      <c r="AW44" s="116">
        <v>134.71</v>
      </c>
      <c r="AX44" s="115">
        <v>668852</v>
      </c>
      <c r="AY44" s="116">
        <v>115.09</v>
      </c>
      <c r="AZ44" s="115">
        <v>452349</v>
      </c>
      <c r="BA44" s="116">
        <v>76.67</v>
      </c>
      <c r="BB44" s="115">
        <v>722178</v>
      </c>
      <c r="BC44" s="116">
        <v>117.66</v>
      </c>
      <c r="BD44" s="115">
        <v>699285</v>
      </c>
      <c r="BE44" s="116">
        <v>112.78</v>
      </c>
      <c r="BF44" s="115">
        <v>532462</v>
      </c>
      <c r="BG44" s="116">
        <v>86.31</v>
      </c>
      <c r="BH44" s="115">
        <v>457041</v>
      </c>
      <c r="BI44" s="116">
        <v>73.11</v>
      </c>
      <c r="BJ44" s="115">
        <v>356403</v>
      </c>
      <c r="BK44" s="116">
        <v>56.7</v>
      </c>
      <c r="BL44" s="115">
        <v>552515</v>
      </c>
      <c r="BM44" s="116">
        <v>88.42</v>
      </c>
      <c r="BN44" s="115">
        <v>416722</v>
      </c>
      <c r="BO44" s="116">
        <v>67.95</v>
      </c>
      <c r="BP44" s="115">
        <v>417282</v>
      </c>
      <c r="BQ44" s="116">
        <v>68.989999999999995</v>
      </c>
      <c r="BR44" s="115">
        <v>596852</v>
      </c>
      <c r="BS44" s="116">
        <v>101.61</v>
      </c>
      <c r="BT44" s="115">
        <v>546259</v>
      </c>
      <c r="BU44" s="116">
        <v>101.08</v>
      </c>
      <c r="BV44" s="115">
        <v>617251</v>
      </c>
      <c r="BW44" s="116">
        <v>114.09</v>
      </c>
      <c r="BX44" s="115">
        <v>683358</v>
      </c>
      <c r="BY44" s="116">
        <v>142.15</v>
      </c>
      <c r="BZ44" s="115">
        <v>481688</v>
      </c>
      <c r="CA44" s="116">
        <v>102.64</v>
      </c>
      <c r="CB44" s="115">
        <v>503981</v>
      </c>
      <c r="CC44" s="116">
        <v>110.85</v>
      </c>
    </row>
    <row r="45" spans="1:81" ht="67.5" customHeight="1" x14ac:dyDescent="0.45">
      <c r="A45" s="362">
        <v>41</v>
      </c>
      <c r="B45" s="357" t="s">
        <v>360</v>
      </c>
      <c r="C45" s="357" t="s">
        <v>167</v>
      </c>
      <c r="D45" s="117">
        <v>261138</v>
      </c>
      <c r="E45" s="118">
        <v>108.81</v>
      </c>
      <c r="F45" s="117">
        <v>278533</v>
      </c>
      <c r="G45" s="118">
        <v>114.26</v>
      </c>
      <c r="H45" s="117">
        <v>335936</v>
      </c>
      <c r="I45" s="118">
        <v>137.5</v>
      </c>
      <c r="J45" s="117">
        <v>237061</v>
      </c>
      <c r="K45" s="118">
        <v>99.65</v>
      </c>
      <c r="L45" s="117">
        <v>285492</v>
      </c>
      <c r="M45" s="118">
        <v>120.84</v>
      </c>
      <c r="N45" s="117">
        <v>234724</v>
      </c>
      <c r="O45" s="118">
        <v>102.17</v>
      </c>
      <c r="P45" s="117">
        <v>163138</v>
      </c>
      <c r="Q45" s="118">
        <v>71.23</v>
      </c>
      <c r="R45" s="117">
        <v>193968</v>
      </c>
      <c r="S45" s="118">
        <v>85.07</v>
      </c>
      <c r="T45" s="117">
        <v>192273</v>
      </c>
      <c r="U45" s="118">
        <v>83.75</v>
      </c>
      <c r="V45" s="117">
        <v>219042</v>
      </c>
      <c r="W45" s="118">
        <v>92.52</v>
      </c>
      <c r="X45" s="117">
        <v>260589</v>
      </c>
      <c r="Y45" s="118">
        <v>104.83</v>
      </c>
      <c r="Z45" s="117">
        <v>268028</v>
      </c>
      <c r="AA45" s="118">
        <v>103.2</v>
      </c>
      <c r="AB45" s="117">
        <v>272795</v>
      </c>
      <c r="AC45" s="118">
        <v>101.06</v>
      </c>
      <c r="AD45" s="117">
        <v>361695</v>
      </c>
      <c r="AE45" s="118">
        <v>130.44999999999999</v>
      </c>
      <c r="AF45" s="117">
        <v>370950</v>
      </c>
      <c r="AG45" s="118">
        <v>133.9</v>
      </c>
      <c r="AH45" s="117">
        <v>256712</v>
      </c>
      <c r="AI45" s="118">
        <v>93.59</v>
      </c>
      <c r="AJ45" s="117">
        <v>222133</v>
      </c>
      <c r="AK45" s="118">
        <v>83.41</v>
      </c>
      <c r="AL45" s="117">
        <v>173119</v>
      </c>
      <c r="AM45" s="118">
        <v>66.930000000000007</v>
      </c>
      <c r="AN45" s="117">
        <v>162193</v>
      </c>
      <c r="AO45" s="118">
        <v>61.53</v>
      </c>
      <c r="AP45" s="117">
        <v>251688</v>
      </c>
      <c r="AQ45" s="118">
        <v>90.13</v>
      </c>
      <c r="AR45" s="117">
        <v>260360</v>
      </c>
      <c r="AS45" s="118">
        <v>86.08</v>
      </c>
      <c r="AT45" s="117">
        <v>323729</v>
      </c>
      <c r="AU45" s="118">
        <v>99.64</v>
      </c>
      <c r="AV45" s="117">
        <v>312304</v>
      </c>
      <c r="AW45" s="118">
        <v>95.01</v>
      </c>
      <c r="AX45" s="117">
        <v>312799</v>
      </c>
      <c r="AY45" s="118">
        <v>98.82</v>
      </c>
      <c r="AZ45" s="117">
        <v>295407</v>
      </c>
      <c r="BA45" s="118">
        <v>91.83</v>
      </c>
      <c r="BB45" s="117">
        <v>258771</v>
      </c>
      <c r="BC45" s="118">
        <v>81.92</v>
      </c>
      <c r="BD45" s="117">
        <v>255070</v>
      </c>
      <c r="BE45" s="118">
        <v>81.709999999999994</v>
      </c>
      <c r="BF45" s="117">
        <v>207802</v>
      </c>
      <c r="BG45" s="118">
        <v>67.16</v>
      </c>
      <c r="BH45" s="117">
        <v>286208</v>
      </c>
      <c r="BI45" s="118">
        <v>93.45</v>
      </c>
      <c r="BJ45" s="117">
        <v>281444</v>
      </c>
      <c r="BK45" s="118">
        <v>91.64</v>
      </c>
      <c r="BL45" s="117">
        <v>233669</v>
      </c>
      <c r="BM45" s="118">
        <v>76.06</v>
      </c>
      <c r="BN45" s="117">
        <v>251680</v>
      </c>
      <c r="BO45" s="118">
        <v>81.56</v>
      </c>
      <c r="BP45" s="117">
        <v>226881</v>
      </c>
      <c r="BQ45" s="118">
        <v>73.55</v>
      </c>
      <c r="BR45" s="117">
        <v>268988</v>
      </c>
      <c r="BS45" s="118">
        <v>88.83</v>
      </c>
      <c r="BT45" s="117">
        <v>264699</v>
      </c>
      <c r="BU45" s="118">
        <v>95.03</v>
      </c>
      <c r="BV45" s="117">
        <v>302853</v>
      </c>
      <c r="BW45" s="118">
        <v>114.27</v>
      </c>
      <c r="BX45" s="117">
        <v>266203</v>
      </c>
      <c r="BY45" s="118">
        <v>107.94</v>
      </c>
      <c r="BZ45" s="117">
        <v>274637</v>
      </c>
      <c r="CA45" s="118">
        <v>117.74</v>
      </c>
      <c r="CB45" s="117">
        <v>296513</v>
      </c>
      <c r="CC45" s="118">
        <v>138.05000000000001</v>
      </c>
    </row>
    <row r="46" spans="1:81" ht="67.5" customHeight="1" x14ac:dyDescent="0.45">
      <c r="A46" s="363">
        <v>42</v>
      </c>
      <c r="B46" s="358" t="s">
        <v>361</v>
      </c>
      <c r="C46" s="358" t="s">
        <v>167</v>
      </c>
      <c r="D46" s="116">
        <v>875</v>
      </c>
      <c r="E46" s="116">
        <v>0.45</v>
      </c>
      <c r="F46" s="115">
        <v>1238</v>
      </c>
      <c r="G46" s="116">
        <v>0.66</v>
      </c>
      <c r="H46" s="115">
        <v>1375</v>
      </c>
      <c r="I46" s="116">
        <v>0.7</v>
      </c>
      <c r="J46" s="115">
        <v>1316</v>
      </c>
      <c r="K46" s="116">
        <v>0.66</v>
      </c>
      <c r="L46" s="115">
        <v>3773</v>
      </c>
      <c r="M46" s="116">
        <v>1.63</v>
      </c>
      <c r="N46" s="115">
        <v>6981</v>
      </c>
      <c r="O46" s="116">
        <v>3.05</v>
      </c>
      <c r="P46" s="115">
        <v>2199</v>
      </c>
      <c r="Q46" s="116">
        <v>1.04</v>
      </c>
      <c r="R46" s="115">
        <v>7191</v>
      </c>
      <c r="S46" s="116">
        <v>3.18</v>
      </c>
      <c r="T46" s="115">
        <v>3062</v>
      </c>
      <c r="U46" s="116">
        <v>1.35</v>
      </c>
      <c r="V46" s="115">
        <v>1906</v>
      </c>
      <c r="W46" s="116">
        <v>0.92</v>
      </c>
      <c r="X46" s="115">
        <v>1313</v>
      </c>
      <c r="Y46" s="116">
        <v>0.67</v>
      </c>
      <c r="Z46" s="115">
        <v>3719</v>
      </c>
      <c r="AA46" s="116">
        <v>1.52</v>
      </c>
      <c r="AB46" s="115">
        <v>2665</v>
      </c>
      <c r="AC46" s="116">
        <v>1.1299999999999999</v>
      </c>
      <c r="AD46" s="115">
        <v>3016</v>
      </c>
      <c r="AE46" s="116">
        <v>1.17</v>
      </c>
      <c r="AF46" s="115">
        <v>1305</v>
      </c>
      <c r="AG46" s="116">
        <v>0.56999999999999995</v>
      </c>
      <c r="AH46" s="116">
        <v>996</v>
      </c>
      <c r="AI46" s="116">
        <v>0.43</v>
      </c>
      <c r="AJ46" s="115">
        <v>3260</v>
      </c>
      <c r="AK46" s="116">
        <v>1.3</v>
      </c>
      <c r="AL46" s="116">
        <v>928</v>
      </c>
      <c r="AM46" s="116">
        <v>0.45</v>
      </c>
      <c r="AN46" s="116">
        <v>822</v>
      </c>
      <c r="AO46" s="116">
        <v>0.42</v>
      </c>
      <c r="AP46" s="115">
        <v>3669</v>
      </c>
      <c r="AQ46" s="116">
        <v>1.42</v>
      </c>
      <c r="AR46" s="115">
        <v>3629</v>
      </c>
      <c r="AS46" s="116">
        <v>1.3</v>
      </c>
      <c r="AT46" s="115">
        <v>15586</v>
      </c>
      <c r="AU46" s="116">
        <v>5.18</v>
      </c>
      <c r="AV46" s="115">
        <v>8318</v>
      </c>
      <c r="AW46" s="116">
        <v>2.64</v>
      </c>
      <c r="AX46" s="115">
        <v>14150</v>
      </c>
      <c r="AY46" s="116">
        <v>4.1399999999999997</v>
      </c>
      <c r="AZ46" s="115">
        <v>13615</v>
      </c>
      <c r="BA46" s="116">
        <v>4.17</v>
      </c>
      <c r="BB46" s="115">
        <v>12229</v>
      </c>
      <c r="BC46" s="116">
        <v>3.99</v>
      </c>
      <c r="BD46" s="115">
        <v>4644</v>
      </c>
      <c r="BE46" s="116">
        <v>1.61</v>
      </c>
      <c r="BF46" s="115">
        <v>6152</v>
      </c>
      <c r="BG46" s="116">
        <v>2.02</v>
      </c>
      <c r="BH46" s="115">
        <v>15533</v>
      </c>
      <c r="BI46" s="116">
        <v>4.8899999999999997</v>
      </c>
      <c r="BJ46" s="115">
        <v>7176</v>
      </c>
      <c r="BK46" s="116">
        <v>2.2799999999999998</v>
      </c>
      <c r="BL46" s="115">
        <v>2530</v>
      </c>
      <c r="BM46" s="116">
        <v>0.88</v>
      </c>
      <c r="BN46" s="115">
        <v>6283</v>
      </c>
      <c r="BO46" s="116">
        <v>2.02</v>
      </c>
      <c r="BP46" s="115">
        <v>6254</v>
      </c>
      <c r="BQ46" s="116">
        <v>1.99</v>
      </c>
      <c r="BR46" s="115">
        <v>1678</v>
      </c>
      <c r="BS46" s="116">
        <v>0.62</v>
      </c>
      <c r="BT46" s="115">
        <v>6919</v>
      </c>
      <c r="BU46" s="116">
        <v>2.36</v>
      </c>
      <c r="BV46" s="115">
        <v>1575</v>
      </c>
      <c r="BW46" s="116">
        <v>0.67</v>
      </c>
      <c r="BX46" s="115">
        <v>7041</v>
      </c>
      <c r="BY46" s="116">
        <v>2.79</v>
      </c>
      <c r="BZ46" s="115">
        <v>1161</v>
      </c>
      <c r="CA46" s="116">
        <v>0.56999999999999995</v>
      </c>
      <c r="CB46" s="115">
        <v>8093</v>
      </c>
      <c r="CC46" s="116">
        <v>3.78</v>
      </c>
    </row>
    <row r="47" spans="1:81" ht="105.75" customHeight="1" x14ac:dyDescent="0.45">
      <c r="A47" s="362">
        <v>43</v>
      </c>
      <c r="B47" s="357" t="s">
        <v>362</v>
      </c>
      <c r="C47" s="357" t="s">
        <v>167</v>
      </c>
      <c r="D47" s="118">
        <v>111</v>
      </c>
      <c r="E47" s="118">
        <v>7.0000000000000007E-2</v>
      </c>
      <c r="F47" s="118">
        <v>158</v>
      </c>
      <c r="G47" s="118">
        <v>0.09</v>
      </c>
      <c r="H47" s="118">
        <v>160</v>
      </c>
      <c r="I47" s="118">
        <v>0.09</v>
      </c>
      <c r="J47" s="118">
        <v>97</v>
      </c>
      <c r="K47" s="118">
        <v>0.06</v>
      </c>
      <c r="L47" s="118">
        <v>89</v>
      </c>
      <c r="M47" s="118">
        <v>0.05</v>
      </c>
      <c r="N47" s="118">
        <v>155</v>
      </c>
      <c r="O47" s="118">
        <v>0.09</v>
      </c>
      <c r="P47" s="118">
        <v>128</v>
      </c>
      <c r="Q47" s="118">
        <v>0.08</v>
      </c>
      <c r="R47" s="118">
        <v>106</v>
      </c>
      <c r="S47" s="118">
        <v>7.0000000000000007E-2</v>
      </c>
      <c r="T47" s="118">
        <v>140</v>
      </c>
      <c r="U47" s="118">
        <v>0.08</v>
      </c>
      <c r="V47" s="118">
        <v>88</v>
      </c>
      <c r="W47" s="118">
        <v>0.06</v>
      </c>
      <c r="X47" s="118">
        <v>91</v>
      </c>
      <c r="Y47" s="118">
        <v>0.05</v>
      </c>
      <c r="Z47" s="118">
        <v>86</v>
      </c>
      <c r="AA47" s="118">
        <v>0.04</v>
      </c>
      <c r="AB47" s="118">
        <v>57</v>
      </c>
      <c r="AC47" s="118">
        <v>0.03</v>
      </c>
      <c r="AD47" s="118">
        <v>86</v>
      </c>
      <c r="AE47" s="118">
        <v>0.04</v>
      </c>
      <c r="AF47" s="118">
        <v>149</v>
      </c>
      <c r="AG47" s="118">
        <v>0.08</v>
      </c>
      <c r="AH47" s="118">
        <v>141</v>
      </c>
      <c r="AI47" s="118">
        <v>0.08</v>
      </c>
      <c r="AJ47" s="118">
        <v>177</v>
      </c>
      <c r="AK47" s="118">
        <v>0.11</v>
      </c>
      <c r="AL47" s="118">
        <v>92</v>
      </c>
      <c r="AM47" s="118">
        <v>0.06</v>
      </c>
      <c r="AN47" s="118">
        <v>106</v>
      </c>
      <c r="AO47" s="118">
        <v>0.06</v>
      </c>
      <c r="AP47" s="118">
        <v>147</v>
      </c>
      <c r="AQ47" s="118">
        <v>0.09</v>
      </c>
      <c r="AR47" s="118">
        <v>109</v>
      </c>
      <c r="AS47" s="118">
        <v>7.0000000000000007E-2</v>
      </c>
      <c r="AT47" s="118">
        <v>35</v>
      </c>
      <c r="AU47" s="118">
        <v>0.03</v>
      </c>
      <c r="AV47" s="118">
        <v>97</v>
      </c>
      <c r="AW47" s="118">
        <v>0.04</v>
      </c>
      <c r="AX47" s="118">
        <v>83</v>
      </c>
      <c r="AY47" s="118">
        <v>0.05</v>
      </c>
      <c r="AZ47" s="118">
        <v>1</v>
      </c>
      <c r="BA47" s="118">
        <v>0</v>
      </c>
      <c r="BB47" s="111"/>
      <c r="BC47" s="118">
        <v>0</v>
      </c>
      <c r="BD47" s="111"/>
      <c r="BE47" s="118">
        <v>0</v>
      </c>
      <c r="BF47" s="111"/>
      <c r="BG47" s="118">
        <v>0</v>
      </c>
      <c r="BH47" s="111"/>
      <c r="BI47" s="118">
        <v>0</v>
      </c>
      <c r="BJ47" s="111"/>
      <c r="BK47" s="118">
        <v>0</v>
      </c>
      <c r="BL47" s="111"/>
      <c r="BM47" s="118">
        <v>0</v>
      </c>
      <c r="BN47" s="111"/>
      <c r="BO47" s="118">
        <v>0</v>
      </c>
      <c r="BP47" s="111"/>
      <c r="BQ47" s="118">
        <v>0</v>
      </c>
      <c r="BR47" s="111"/>
      <c r="BS47" s="118">
        <v>0</v>
      </c>
      <c r="BT47" s="118">
        <v>1</v>
      </c>
      <c r="BU47" s="118">
        <v>0</v>
      </c>
      <c r="BV47" s="118">
        <v>33</v>
      </c>
      <c r="BW47" s="118">
        <v>0.01</v>
      </c>
      <c r="BX47" s="111"/>
      <c r="BY47" s="118">
        <v>0</v>
      </c>
      <c r="BZ47" s="118">
        <v>32</v>
      </c>
      <c r="CA47" s="118">
        <v>0.01</v>
      </c>
      <c r="CB47" s="118">
        <v>1</v>
      </c>
      <c r="CC47" s="118">
        <v>0</v>
      </c>
    </row>
    <row r="48" spans="1:81" ht="93" customHeight="1" x14ac:dyDescent="0.45">
      <c r="A48" s="363">
        <v>44</v>
      </c>
      <c r="B48" s="358" t="s">
        <v>363</v>
      </c>
      <c r="C48" s="358" t="s">
        <v>167</v>
      </c>
      <c r="D48" s="115">
        <v>259429</v>
      </c>
      <c r="E48" s="116">
        <v>108.06</v>
      </c>
      <c r="F48" s="115">
        <v>276526</v>
      </c>
      <c r="G48" s="116">
        <v>113.33</v>
      </c>
      <c r="H48" s="115">
        <v>333805</v>
      </c>
      <c r="I48" s="116">
        <v>136.53</v>
      </c>
      <c r="J48" s="115">
        <v>234809</v>
      </c>
      <c r="K48" s="116">
        <v>98.64</v>
      </c>
      <c r="L48" s="115">
        <v>280956</v>
      </c>
      <c r="M48" s="116">
        <v>118.96</v>
      </c>
      <c r="N48" s="115">
        <v>227090</v>
      </c>
      <c r="O48" s="116">
        <v>98.84</v>
      </c>
      <c r="P48" s="115">
        <v>160476</v>
      </c>
      <c r="Q48" s="116">
        <v>69.95</v>
      </c>
      <c r="R48" s="115">
        <v>185948</v>
      </c>
      <c r="S48" s="116">
        <v>81.599999999999994</v>
      </c>
      <c r="T48" s="115">
        <v>188725</v>
      </c>
      <c r="U48" s="116">
        <v>82.16</v>
      </c>
      <c r="V48" s="115">
        <v>216403</v>
      </c>
      <c r="W48" s="116">
        <v>91.3</v>
      </c>
      <c r="X48" s="115">
        <v>259009</v>
      </c>
      <c r="Y48" s="116">
        <v>104.01</v>
      </c>
      <c r="Z48" s="115">
        <v>263800</v>
      </c>
      <c r="AA48" s="116">
        <v>101.47</v>
      </c>
      <c r="AB48" s="115">
        <v>269746</v>
      </c>
      <c r="AC48" s="116">
        <v>99.74</v>
      </c>
      <c r="AD48" s="115">
        <v>358200</v>
      </c>
      <c r="AE48" s="116">
        <v>129.07</v>
      </c>
      <c r="AF48" s="115">
        <v>369181</v>
      </c>
      <c r="AG48" s="116">
        <v>133.1</v>
      </c>
      <c r="AH48" s="115">
        <v>255356</v>
      </c>
      <c r="AI48" s="116">
        <v>93</v>
      </c>
      <c r="AJ48" s="115">
        <v>218641</v>
      </c>
      <c r="AK48" s="116">
        <v>81.93</v>
      </c>
      <c r="AL48" s="115">
        <v>171826</v>
      </c>
      <c r="AM48" s="116">
        <v>66.3</v>
      </c>
      <c r="AN48" s="115">
        <v>161021</v>
      </c>
      <c r="AO48" s="116">
        <v>60.94</v>
      </c>
      <c r="AP48" s="115">
        <v>247158</v>
      </c>
      <c r="AQ48" s="116">
        <v>88.4</v>
      </c>
      <c r="AR48" s="115">
        <v>256381</v>
      </c>
      <c r="AS48" s="116">
        <v>84.62</v>
      </c>
      <c r="AT48" s="115">
        <v>307607</v>
      </c>
      <c r="AU48" s="116">
        <v>94.18</v>
      </c>
      <c r="AV48" s="115">
        <v>303632</v>
      </c>
      <c r="AW48" s="116">
        <v>92.2</v>
      </c>
      <c r="AX48" s="115">
        <v>298395</v>
      </c>
      <c r="AY48" s="116">
        <v>94.57</v>
      </c>
      <c r="AZ48" s="115">
        <v>281792</v>
      </c>
      <c r="BA48" s="116">
        <v>87.66</v>
      </c>
      <c r="BB48" s="115">
        <v>246542</v>
      </c>
      <c r="BC48" s="116">
        <v>77.930000000000007</v>
      </c>
      <c r="BD48" s="115">
        <v>250425</v>
      </c>
      <c r="BE48" s="116">
        <v>80.099999999999994</v>
      </c>
      <c r="BF48" s="115">
        <v>201650</v>
      </c>
      <c r="BG48" s="116">
        <v>65.13</v>
      </c>
      <c r="BH48" s="115">
        <v>270675</v>
      </c>
      <c r="BI48" s="116">
        <v>88.56</v>
      </c>
      <c r="BJ48" s="115">
        <v>274268</v>
      </c>
      <c r="BK48" s="116">
        <v>89.35</v>
      </c>
      <c r="BL48" s="115">
        <v>231139</v>
      </c>
      <c r="BM48" s="116">
        <v>75.180000000000007</v>
      </c>
      <c r="BN48" s="115">
        <v>245398</v>
      </c>
      <c r="BO48" s="116">
        <v>79.540000000000006</v>
      </c>
      <c r="BP48" s="115">
        <v>220627</v>
      </c>
      <c r="BQ48" s="116">
        <v>71.56</v>
      </c>
      <c r="BR48" s="115">
        <v>267309</v>
      </c>
      <c r="BS48" s="116">
        <v>88.21</v>
      </c>
      <c r="BT48" s="115">
        <v>257780</v>
      </c>
      <c r="BU48" s="116">
        <v>92.66</v>
      </c>
      <c r="BV48" s="115">
        <v>301246</v>
      </c>
      <c r="BW48" s="116">
        <v>113.59</v>
      </c>
      <c r="BX48" s="115">
        <v>259162</v>
      </c>
      <c r="BY48" s="116">
        <v>105.15</v>
      </c>
      <c r="BZ48" s="115">
        <v>273445</v>
      </c>
      <c r="CA48" s="116">
        <v>117.15</v>
      </c>
      <c r="CB48" s="115">
        <v>288419</v>
      </c>
      <c r="CC48" s="116">
        <v>134.27000000000001</v>
      </c>
    </row>
    <row r="49" spans="1:81" ht="67.5" customHeight="1" x14ac:dyDescent="0.45">
      <c r="A49" s="362">
        <v>45</v>
      </c>
      <c r="B49" s="357" t="s">
        <v>364</v>
      </c>
      <c r="C49" s="357" t="s">
        <v>167</v>
      </c>
      <c r="D49" s="118">
        <v>722</v>
      </c>
      <c r="E49" s="118">
        <v>0.24</v>
      </c>
      <c r="F49" s="118">
        <v>610</v>
      </c>
      <c r="G49" s="118">
        <v>0.18</v>
      </c>
      <c r="H49" s="118">
        <v>596</v>
      </c>
      <c r="I49" s="118">
        <v>0.19</v>
      </c>
      <c r="J49" s="118">
        <v>840</v>
      </c>
      <c r="K49" s="118">
        <v>0.3</v>
      </c>
      <c r="L49" s="118">
        <v>675</v>
      </c>
      <c r="M49" s="118">
        <v>0.2</v>
      </c>
      <c r="N49" s="118">
        <v>497</v>
      </c>
      <c r="O49" s="118">
        <v>0.18</v>
      </c>
      <c r="P49" s="118">
        <v>335</v>
      </c>
      <c r="Q49" s="118">
        <v>0.16</v>
      </c>
      <c r="R49" s="118">
        <v>724</v>
      </c>
      <c r="S49" s="118">
        <v>0.22</v>
      </c>
      <c r="T49" s="118">
        <v>345</v>
      </c>
      <c r="U49" s="118">
        <v>0.17</v>
      </c>
      <c r="V49" s="118">
        <v>646</v>
      </c>
      <c r="W49" s="118">
        <v>0.24</v>
      </c>
      <c r="X49" s="118">
        <v>176</v>
      </c>
      <c r="Y49" s="118">
        <v>0.1</v>
      </c>
      <c r="Z49" s="118">
        <v>423</v>
      </c>
      <c r="AA49" s="118">
        <v>0.16</v>
      </c>
      <c r="AB49" s="118">
        <v>327</v>
      </c>
      <c r="AC49" s="118">
        <v>0.16</v>
      </c>
      <c r="AD49" s="118">
        <v>393</v>
      </c>
      <c r="AE49" s="118">
        <v>0.17</v>
      </c>
      <c r="AF49" s="118">
        <v>315</v>
      </c>
      <c r="AG49" s="118">
        <v>0.15</v>
      </c>
      <c r="AH49" s="118">
        <v>219</v>
      </c>
      <c r="AI49" s="118">
        <v>0.08</v>
      </c>
      <c r="AJ49" s="118">
        <v>55</v>
      </c>
      <c r="AK49" s="118">
        <v>7.0000000000000007E-2</v>
      </c>
      <c r="AL49" s="118">
        <v>274</v>
      </c>
      <c r="AM49" s="118">
        <v>0.12</v>
      </c>
      <c r="AN49" s="118">
        <v>244</v>
      </c>
      <c r="AO49" s="118">
        <v>0.1</v>
      </c>
      <c r="AP49" s="118">
        <v>715</v>
      </c>
      <c r="AQ49" s="118">
        <v>0.22</v>
      </c>
      <c r="AR49" s="118">
        <v>242</v>
      </c>
      <c r="AS49" s="118">
        <v>0.1</v>
      </c>
      <c r="AT49" s="118">
        <v>501</v>
      </c>
      <c r="AU49" s="118">
        <v>0.25</v>
      </c>
      <c r="AV49" s="118">
        <v>257</v>
      </c>
      <c r="AW49" s="118">
        <v>0.13</v>
      </c>
      <c r="AX49" s="118">
        <v>172</v>
      </c>
      <c r="AY49" s="118">
        <v>0.06</v>
      </c>
      <c r="AZ49" s="111"/>
      <c r="BA49" s="118">
        <v>0</v>
      </c>
      <c r="BB49" s="111"/>
      <c r="BC49" s="118">
        <v>0</v>
      </c>
      <c r="BD49" s="111"/>
      <c r="BE49" s="118">
        <v>0</v>
      </c>
      <c r="BF49" s="111"/>
      <c r="BG49" s="118">
        <v>0</v>
      </c>
      <c r="BH49" s="111"/>
      <c r="BI49" s="118">
        <v>0</v>
      </c>
      <c r="BJ49" s="111"/>
      <c r="BK49" s="118">
        <v>0</v>
      </c>
      <c r="BL49" s="111"/>
      <c r="BM49" s="118">
        <v>0</v>
      </c>
      <c r="BN49" s="111"/>
      <c r="BO49" s="118">
        <v>0</v>
      </c>
      <c r="BP49" s="111"/>
      <c r="BQ49" s="118">
        <v>0</v>
      </c>
      <c r="BR49" s="111"/>
      <c r="BS49" s="118">
        <v>0</v>
      </c>
      <c r="BT49" s="111"/>
      <c r="BU49" s="118">
        <v>0</v>
      </c>
      <c r="BV49" s="111"/>
      <c r="BW49" s="118">
        <v>0</v>
      </c>
      <c r="BX49" s="111"/>
      <c r="BY49" s="111"/>
      <c r="BZ49" s="111"/>
      <c r="CA49" s="111"/>
      <c r="CB49" s="111"/>
      <c r="CC49" s="111"/>
    </row>
    <row r="50" spans="1:81" ht="93" customHeight="1" x14ac:dyDescent="0.45">
      <c r="A50" s="363">
        <v>46</v>
      </c>
      <c r="B50" s="358" t="s">
        <v>365</v>
      </c>
      <c r="C50" s="358" t="s">
        <v>167</v>
      </c>
      <c r="D50" s="115">
        <v>71210</v>
      </c>
      <c r="E50" s="116">
        <v>58.14</v>
      </c>
      <c r="F50" s="115">
        <v>68961</v>
      </c>
      <c r="G50" s="116">
        <v>47.82</v>
      </c>
      <c r="H50" s="115">
        <v>86299</v>
      </c>
      <c r="I50" s="116">
        <v>59.3</v>
      </c>
      <c r="J50" s="115">
        <v>73966</v>
      </c>
      <c r="K50" s="116">
        <v>52.42</v>
      </c>
      <c r="L50" s="115">
        <v>82830</v>
      </c>
      <c r="M50" s="116">
        <v>56.92</v>
      </c>
      <c r="N50" s="115">
        <v>76799</v>
      </c>
      <c r="O50" s="116">
        <v>54.35</v>
      </c>
      <c r="P50" s="115">
        <v>78234</v>
      </c>
      <c r="Q50" s="116">
        <v>54.48</v>
      </c>
      <c r="R50" s="115">
        <v>65689</v>
      </c>
      <c r="S50" s="116">
        <v>46.72</v>
      </c>
      <c r="T50" s="115">
        <v>77806</v>
      </c>
      <c r="U50" s="116">
        <v>53.32</v>
      </c>
      <c r="V50" s="115">
        <v>79436</v>
      </c>
      <c r="W50" s="116">
        <v>56.79</v>
      </c>
      <c r="X50" s="115">
        <v>81480</v>
      </c>
      <c r="Y50" s="116">
        <v>54.15</v>
      </c>
      <c r="Z50" s="115">
        <v>68872</v>
      </c>
      <c r="AA50" s="116">
        <v>46.31</v>
      </c>
      <c r="AB50" s="115">
        <v>62080</v>
      </c>
      <c r="AC50" s="116">
        <v>41.25</v>
      </c>
      <c r="AD50" s="115">
        <v>70148</v>
      </c>
      <c r="AE50" s="116">
        <v>46.55</v>
      </c>
      <c r="AF50" s="115">
        <v>95470</v>
      </c>
      <c r="AG50" s="116">
        <v>60.75</v>
      </c>
      <c r="AH50" s="115">
        <v>77051</v>
      </c>
      <c r="AI50" s="116">
        <v>50.3</v>
      </c>
      <c r="AJ50" s="115">
        <v>80352</v>
      </c>
      <c r="AK50" s="116">
        <v>53.07</v>
      </c>
      <c r="AL50" s="115">
        <v>84384</v>
      </c>
      <c r="AM50" s="116">
        <v>55.7</v>
      </c>
      <c r="AN50" s="115">
        <v>79251</v>
      </c>
      <c r="AO50" s="116">
        <v>51.65</v>
      </c>
      <c r="AP50" s="115">
        <v>86768</v>
      </c>
      <c r="AQ50" s="116">
        <v>55.73</v>
      </c>
      <c r="AR50" s="115">
        <v>82914</v>
      </c>
      <c r="AS50" s="116">
        <v>52.79</v>
      </c>
      <c r="AT50" s="115">
        <v>75737</v>
      </c>
      <c r="AU50" s="116">
        <v>46.78</v>
      </c>
      <c r="AV50" s="115">
        <v>86464</v>
      </c>
      <c r="AW50" s="116">
        <v>51.28</v>
      </c>
      <c r="AX50" s="115">
        <v>74430</v>
      </c>
      <c r="AY50" s="116">
        <v>45.07</v>
      </c>
      <c r="AZ50" s="115">
        <v>68009</v>
      </c>
      <c r="BA50" s="116">
        <v>40.89</v>
      </c>
      <c r="BB50" s="115">
        <v>71824</v>
      </c>
      <c r="BC50" s="116">
        <v>44.14</v>
      </c>
      <c r="BD50" s="115">
        <v>97451</v>
      </c>
      <c r="BE50" s="116">
        <v>57.19</v>
      </c>
      <c r="BF50" s="115">
        <v>86319</v>
      </c>
      <c r="BG50" s="116">
        <v>52.43</v>
      </c>
      <c r="BH50" s="115">
        <v>91496</v>
      </c>
      <c r="BI50" s="116">
        <v>56.67</v>
      </c>
      <c r="BJ50" s="115">
        <v>87397</v>
      </c>
      <c r="BK50" s="116">
        <v>53.14</v>
      </c>
      <c r="BL50" s="115">
        <v>67750</v>
      </c>
      <c r="BM50" s="116">
        <v>42.15</v>
      </c>
      <c r="BN50" s="115">
        <v>82951</v>
      </c>
      <c r="BO50" s="116">
        <v>51.24</v>
      </c>
      <c r="BP50" s="115">
        <v>97996</v>
      </c>
      <c r="BQ50" s="116">
        <v>57.69</v>
      </c>
      <c r="BR50" s="115">
        <v>85527</v>
      </c>
      <c r="BS50" s="116">
        <v>52.51</v>
      </c>
      <c r="BT50" s="115">
        <v>97065</v>
      </c>
      <c r="BU50" s="116">
        <v>58.55</v>
      </c>
      <c r="BV50" s="115">
        <v>83173</v>
      </c>
      <c r="BW50" s="116">
        <v>51.26</v>
      </c>
      <c r="BX50" s="115">
        <v>80662</v>
      </c>
      <c r="BY50" s="116">
        <v>53.09</v>
      </c>
      <c r="BZ50" s="115">
        <v>81008</v>
      </c>
      <c r="CA50" s="116">
        <v>55.36</v>
      </c>
      <c r="CB50" s="115">
        <v>99590</v>
      </c>
      <c r="CC50" s="116">
        <v>69.64</v>
      </c>
    </row>
    <row r="51" spans="1:81" ht="93" customHeight="1" x14ac:dyDescent="0.45">
      <c r="A51" s="362">
        <v>47</v>
      </c>
      <c r="B51" s="357" t="s">
        <v>366</v>
      </c>
      <c r="C51" s="357" t="s">
        <v>167</v>
      </c>
      <c r="D51" s="117">
        <v>37361</v>
      </c>
      <c r="E51" s="118">
        <v>5.51</v>
      </c>
      <c r="F51" s="117">
        <v>54969</v>
      </c>
      <c r="G51" s="118">
        <v>8.27</v>
      </c>
      <c r="H51" s="117">
        <v>49976</v>
      </c>
      <c r="I51" s="118">
        <v>7.8</v>
      </c>
      <c r="J51" s="117">
        <v>60197</v>
      </c>
      <c r="K51" s="118">
        <v>8.0299999999999994</v>
      </c>
      <c r="L51" s="117">
        <v>51664</v>
      </c>
      <c r="M51" s="118">
        <v>7.3</v>
      </c>
      <c r="N51" s="117">
        <v>62754</v>
      </c>
      <c r="O51" s="118">
        <v>8.24</v>
      </c>
      <c r="P51" s="117">
        <v>17546</v>
      </c>
      <c r="Q51" s="118">
        <v>3.51</v>
      </c>
      <c r="R51" s="117">
        <v>43063</v>
      </c>
      <c r="S51" s="118">
        <v>5.68</v>
      </c>
      <c r="T51" s="117">
        <v>63110</v>
      </c>
      <c r="U51" s="118">
        <v>7.54</v>
      </c>
      <c r="V51" s="117">
        <v>35612</v>
      </c>
      <c r="W51" s="118">
        <v>4.91</v>
      </c>
      <c r="X51" s="117">
        <v>31575</v>
      </c>
      <c r="Y51" s="118">
        <v>4.3</v>
      </c>
      <c r="Z51" s="117">
        <v>47502</v>
      </c>
      <c r="AA51" s="118">
        <v>5.03</v>
      </c>
      <c r="AB51" s="117">
        <v>23226</v>
      </c>
      <c r="AC51" s="118">
        <v>3.12</v>
      </c>
      <c r="AD51" s="117">
        <v>47858</v>
      </c>
      <c r="AE51" s="118">
        <v>5.48</v>
      </c>
      <c r="AF51" s="117">
        <v>37163</v>
      </c>
      <c r="AG51" s="118">
        <v>5.26</v>
      </c>
      <c r="AH51" s="117">
        <v>72177</v>
      </c>
      <c r="AI51" s="118">
        <v>6.51</v>
      </c>
      <c r="AJ51" s="117">
        <v>101880</v>
      </c>
      <c r="AK51" s="118">
        <v>9.86</v>
      </c>
      <c r="AL51" s="117">
        <v>70803</v>
      </c>
      <c r="AM51" s="118">
        <v>8.4499999999999993</v>
      </c>
      <c r="AN51" s="117">
        <v>39729</v>
      </c>
      <c r="AO51" s="118">
        <v>5.2</v>
      </c>
      <c r="AP51" s="117">
        <v>38273</v>
      </c>
      <c r="AQ51" s="118">
        <v>5.31</v>
      </c>
      <c r="AR51" s="117">
        <v>46002</v>
      </c>
      <c r="AS51" s="118">
        <v>6.27</v>
      </c>
      <c r="AT51" s="117">
        <v>34376</v>
      </c>
      <c r="AU51" s="118">
        <v>5.66</v>
      </c>
      <c r="AV51" s="117">
        <v>38893</v>
      </c>
      <c r="AW51" s="118">
        <v>5.5</v>
      </c>
      <c r="AX51" s="117">
        <v>58772</v>
      </c>
      <c r="AY51" s="118">
        <v>7.46</v>
      </c>
      <c r="AZ51" s="117">
        <v>31669</v>
      </c>
      <c r="BA51" s="118">
        <v>4.26</v>
      </c>
      <c r="BB51" s="117">
        <v>33905</v>
      </c>
      <c r="BC51" s="118">
        <v>4.66</v>
      </c>
      <c r="BD51" s="117">
        <v>85170</v>
      </c>
      <c r="BE51" s="118">
        <v>10.039999999999999</v>
      </c>
      <c r="BF51" s="117">
        <v>41988</v>
      </c>
      <c r="BG51" s="118">
        <v>5.66</v>
      </c>
      <c r="BH51" s="117">
        <v>43901</v>
      </c>
      <c r="BI51" s="118">
        <v>6.39</v>
      </c>
      <c r="BJ51" s="117">
        <v>60530</v>
      </c>
      <c r="BK51" s="118">
        <v>8.16</v>
      </c>
      <c r="BL51" s="117">
        <v>79951</v>
      </c>
      <c r="BM51" s="118">
        <v>9.9</v>
      </c>
      <c r="BN51" s="117">
        <v>37711</v>
      </c>
      <c r="BO51" s="118">
        <v>5.74</v>
      </c>
      <c r="BP51" s="117">
        <v>24675</v>
      </c>
      <c r="BQ51" s="118">
        <v>4.43</v>
      </c>
      <c r="BR51" s="117">
        <v>35836</v>
      </c>
      <c r="BS51" s="118">
        <v>5.32</v>
      </c>
      <c r="BT51" s="117">
        <v>8936</v>
      </c>
      <c r="BU51" s="118">
        <v>2.21</v>
      </c>
      <c r="BV51" s="117">
        <v>62620</v>
      </c>
      <c r="BW51" s="118">
        <v>7.91</v>
      </c>
      <c r="BX51" s="117">
        <v>2496</v>
      </c>
      <c r="BY51" s="118">
        <v>1.81</v>
      </c>
      <c r="BZ51" s="117">
        <v>52668</v>
      </c>
      <c r="CA51" s="118">
        <v>7.76</v>
      </c>
      <c r="CB51" s="117">
        <v>39444</v>
      </c>
      <c r="CC51" s="118">
        <v>7.22</v>
      </c>
    </row>
    <row r="52" spans="1:81" ht="67.5" customHeight="1" x14ac:dyDescent="0.45">
      <c r="A52" s="363">
        <v>48</v>
      </c>
      <c r="B52" s="358" t="s">
        <v>367</v>
      </c>
      <c r="C52" s="358" t="s">
        <v>167</v>
      </c>
      <c r="D52" s="116">
        <v>5</v>
      </c>
      <c r="E52" s="116">
        <v>0.01</v>
      </c>
      <c r="F52" s="116">
        <v>1</v>
      </c>
      <c r="G52" s="116">
        <v>0</v>
      </c>
      <c r="H52" s="116">
        <v>71</v>
      </c>
      <c r="I52" s="116">
        <v>0.01</v>
      </c>
      <c r="J52" s="112"/>
      <c r="K52" s="116">
        <v>0</v>
      </c>
      <c r="L52" s="116">
        <v>4</v>
      </c>
      <c r="M52" s="116">
        <v>0.01</v>
      </c>
      <c r="N52" s="116">
        <v>4</v>
      </c>
      <c r="O52" s="116">
        <v>0</v>
      </c>
      <c r="P52" s="116">
        <v>5</v>
      </c>
      <c r="Q52" s="116">
        <v>0.01</v>
      </c>
      <c r="R52" s="116">
        <v>21</v>
      </c>
      <c r="S52" s="116">
        <v>0</v>
      </c>
      <c r="T52" s="116">
        <v>3</v>
      </c>
      <c r="U52" s="116">
        <v>0</v>
      </c>
      <c r="V52" s="116">
        <v>2</v>
      </c>
      <c r="W52" s="116">
        <v>0</v>
      </c>
      <c r="X52" s="116">
        <v>1</v>
      </c>
      <c r="Y52" s="116">
        <v>0</v>
      </c>
      <c r="Z52" s="116">
        <v>2</v>
      </c>
      <c r="AA52" s="116">
        <v>0</v>
      </c>
      <c r="AB52" s="112"/>
      <c r="AC52" s="116">
        <v>0</v>
      </c>
      <c r="AD52" s="116">
        <v>2</v>
      </c>
      <c r="AE52" s="116">
        <v>0</v>
      </c>
      <c r="AF52" s="116">
        <v>29</v>
      </c>
      <c r="AG52" s="116">
        <v>0.01</v>
      </c>
      <c r="AH52" s="116">
        <v>4</v>
      </c>
      <c r="AI52" s="116">
        <v>0.01</v>
      </c>
      <c r="AJ52" s="116">
        <v>8</v>
      </c>
      <c r="AK52" s="116">
        <v>0</v>
      </c>
      <c r="AL52" s="112"/>
      <c r="AM52" s="116">
        <v>0</v>
      </c>
      <c r="AN52" s="112"/>
      <c r="AO52" s="116">
        <v>0</v>
      </c>
      <c r="AP52" s="116">
        <v>3</v>
      </c>
      <c r="AQ52" s="116">
        <v>0</v>
      </c>
      <c r="AR52" s="116">
        <v>8</v>
      </c>
      <c r="AS52" s="116">
        <v>0.01</v>
      </c>
      <c r="AT52" s="116">
        <v>1</v>
      </c>
      <c r="AU52" s="116">
        <v>0</v>
      </c>
      <c r="AV52" s="116">
        <v>1</v>
      </c>
      <c r="AW52" s="116">
        <v>0</v>
      </c>
      <c r="AX52" s="116">
        <v>5</v>
      </c>
      <c r="AY52" s="116">
        <v>0.01</v>
      </c>
      <c r="AZ52" s="112"/>
      <c r="BA52" s="116">
        <v>0</v>
      </c>
      <c r="BB52" s="112"/>
      <c r="BC52" s="116">
        <v>0</v>
      </c>
      <c r="BD52" s="112"/>
      <c r="BE52" s="116">
        <v>0</v>
      </c>
      <c r="BF52" s="112"/>
      <c r="BG52" s="116">
        <v>0</v>
      </c>
      <c r="BH52" s="116">
        <v>2</v>
      </c>
      <c r="BI52" s="116">
        <v>0</v>
      </c>
      <c r="BJ52" s="112"/>
      <c r="BK52" s="116">
        <v>0</v>
      </c>
      <c r="BL52" s="112"/>
      <c r="BM52" s="116">
        <v>0</v>
      </c>
      <c r="BN52" s="116">
        <v>1</v>
      </c>
      <c r="BO52" s="116">
        <v>0</v>
      </c>
      <c r="BP52" s="112"/>
      <c r="BQ52" s="116">
        <v>0</v>
      </c>
      <c r="BR52" s="112"/>
      <c r="BS52" s="116">
        <v>0</v>
      </c>
      <c r="BT52" s="112"/>
      <c r="BU52" s="116">
        <v>0</v>
      </c>
      <c r="BV52" s="112"/>
      <c r="BW52" s="116">
        <v>0</v>
      </c>
      <c r="BX52" s="116">
        <v>1</v>
      </c>
      <c r="BY52" s="116">
        <v>0</v>
      </c>
      <c r="BZ52" s="112"/>
      <c r="CA52" s="116">
        <v>0</v>
      </c>
      <c r="CB52" s="112"/>
      <c r="CC52" s="116">
        <v>0</v>
      </c>
    </row>
    <row r="53" spans="1:81" ht="93" customHeight="1" x14ac:dyDescent="0.45">
      <c r="A53" s="362">
        <v>49</v>
      </c>
      <c r="B53" s="357" t="s">
        <v>368</v>
      </c>
      <c r="C53" s="357" t="s">
        <v>167</v>
      </c>
      <c r="D53" s="117">
        <v>1440</v>
      </c>
      <c r="E53" s="118">
        <v>1.2</v>
      </c>
      <c r="F53" s="117">
        <v>2427</v>
      </c>
      <c r="G53" s="118">
        <v>1.9</v>
      </c>
      <c r="H53" s="117">
        <v>3506</v>
      </c>
      <c r="I53" s="118">
        <v>2.72</v>
      </c>
      <c r="J53" s="117">
        <v>2759</v>
      </c>
      <c r="K53" s="118">
        <v>2.17</v>
      </c>
      <c r="L53" s="117">
        <v>3198</v>
      </c>
      <c r="M53" s="118">
        <v>2.48</v>
      </c>
      <c r="N53" s="117">
        <v>2853</v>
      </c>
      <c r="O53" s="118">
        <v>2.2000000000000002</v>
      </c>
      <c r="P53" s="117">
        <v>2336</v>
      </c>
      <c r="Q53" s="118">
        <v>1.8</v>
      </c>
      <c r="R53" s="117">
        <v>2111</v>
      </c>
      <c r="S53" s="118">
        <v>1.76</v>
      </c>
      <c r="T53" s="117">
        <v>2614</v>
      </c>
      <c r="U53" s="118">
        <v>1.98</v>
      </c>
      <c r="V53" s="117">
        <v>2507</v>
      </c>
      <c r="W53" s="118">
        <v>1.86</v>
      </c>
      <c r="X53" s="117">
        <v>2186</v>
      </c>
      <c r="Y53" s="118">
        <v>1.64</v>
      </c>
      <c r="Z53" s="117">
        <v>1720</v>
      </c>
      <c r="AA53" s="118">
        <v>1.25</v>
      </c>
      <c r="AB53" s="117">
        <v>1974</v>
      </c>
      <c r="AC53" s="118">
        <v>1.42</v>
      </c>
      <c r="AD53" s="117">
        <v>2783</v>
      </c>
      <c r="AE53" s="118">
        <v>1.95</v>
      </c>
      <c r="AF53" s="117">
        <v>3998</v>
      </c>
      <c r="AG53" s="118">
        <v>2.64</v>
      </c>
      <c r="AH53" s="117">
        <v>2539</v>
      </c>
      <c r="AI53" s="118">
        <v>1.76</v>
      </c>
      <c r="AJ53" s="117">
        <v>3477</v>
      </c>
      <c r="AK53" s="118">
        <v>2.2599999999999998</v>
      </c>
      <c r="AL53" s="117">
        <v>3643</v>
      </c>
      <c r="AM53" s="118">
        <v>2.6</v>
      </c>
      <c r="AN53" s="117">
        <v>2777</v>
      </c>
      <c r="AO53" s="118">
        <v>1.93</v>
      </c>
      <c r="AP53" s="117">
        <v>2304</v>
      </c>
      <c r="AQ53" s="118">
        <v>1.7</v>
      </c>
      <c r="AR53" s="117">
        <v>2341</v>
      </c>
      <c r="AS53" s="118">
        <v>1.69</v>
      </c>
      <c r="AT53" s="117">
        <v>3231</v>
      </c>
      <c r="AU53" s="118">
        <v>2.2999999999999998</v>
      </c>
      <c r="AV53" s="117">
        <v>3189</v>
      </c>
      <c r="AW53" s="118">
        <v>1.95</v>
      </c>
      <c r="AX53" s="117">
        <v>3257</v>
      </c>
      <c r="AY53" s="118">
        <v>2</v>
      </c>
      <c r="AZ53" s="117">
        <v>1975</v>
      </c>
      <c r="BA53" s="118">
        <v>1.36</v>
      </c>
      <c r="BB53" s="117">
        <v>2427</v>
      </c>
      <c r="BC53" s="118">
        <v>1.57</v>
      </c>
      <c r="BD53" s="117">
        <v>3137</v>
      </c>
      <c r="BE53" s="118">
        <v>2.16</v>
      </c>
      <c r="BF53" s="117">
        <v>2368</v>
      </c>
      <c r="BG53" s="118">
        <v>1.62</v>
      </c>
      <c r="BH53" s="117">
        <v>3910</v>
      </c>
      <c r="BI53" s="118">
        <v>2.39</v>
      </c>
      <c r="BJ53" s="117">
        <v>2955</v>
      </c>
      <c r="BK53" s="118">
        <v>2.2400000000000002</v>
      </c>
      <c r="BL53" s="117">
        <v>2590</v>
      </c>
      <c r="BM53" s="118">
        <v>1.84</v>
      </c>
      <c r="BN53" s="117">
        <v>2957</v>
      </c>
      <c r="BO53" s="118">
        <v>2.02</v>
      </c>
      <c r="BP53" s="117">
        <v>3004</v>
      </c>
      <c r="BQ53" s="118">
        <v>2.0699999999999998</v>
      </c>
      <c r="BR53" s="117">
        <v>2594</v>
      </c>
      <c r="BS53" s="118">
        <v>1.72</v>
      </c>
      <c r="BT53" s="117">
        <v>2060</v>
      </c>
      <c r="BU53" s="118">
        <v>1.44</v>
      </c>
      <c r="BV53" s="117">
        <v>1779</v>
      </c>
      <c r="BW53" s="118">
        <v>1.31</v>
      </c>
      <c r="BX53" s="117">
        <v>2485</v>
      </c>
      <c r="BY53" s="118">
        <v>1.8</v>
      </c>
      <c r="BZ53" s="117">
        <v>2502</v>
      </c>
      <c r="CA53" s="118">
        <v>1.87</v>
      </c>
      <c r="CB53" s="117">
        <v>3324</v>
      </c>
      <c r="CC53" s="118">
        <v>2.59</v>
      </c>
    </row>
    <row r="54" spans="1:81" ht="80.25" customHeight="1" x14ac:dyDescent="0.45">
      <c r="A54" s="363">
        <v>50</v>
      </c>
      <c r="B54" s="358" t="s">
        <v>921</v>
      </c>
      <c r="C54" s="358" t="s">
        <v>167</v>
      </c>
      <c r="D54" s="115">
        <v>35916</v>
      </c>
      <c r="E54" s="116">
        <v>4.3</v>
      </c>
      <c r="F54" s="115">
        <v>52541</v>
      </c>
      <c r="G54" s="116">
        <v>6.37</v>
      </c>
      <c r="H54" s="115">
        <v>46399</v>
      </c>
      <c r="I54" s="116">
        <v>5.0599999999999996</v>
      </c>
      <c r="J54" s="115">
        <v>57438</v>
      </c>
      <c r="K54" s="116">
        <v>5.86</v>
      </c>
      <c r="L54" s="115">
        <v>48462</v>
      </c>
      <c r="M54" s="116">
        <v>4.8099999999999996</v>
      </c>
      <c r="N54" s="115">
        <v>59897</v>
      </c>
      <c r="O54" s="116">
        <v>6.03</v>
      </c>
      <c r="P54" s="115">
        <v>15205</v>
      </c>
      <c r="Q54" s="116">
        <v>1.69</v>
      </c>
      <c r="R54" s="115">
        <v>40931</v>
      </c>
      <c r="S54" s="116">
        <v>3.92</v>
      </c>
      <c r="T54" s="115">
        <v>60493</v>
      </c>
      <c r="U54" s="116">
        <v>5.57</v>
      </c>
      <c r="V54" s="115">
        <v>33102</v>
      </c>
      <c r="W54" s="116">
        <v>3.05</v>
      </c>
      <c r="X54" s="115">
        <v>29388</v>
      </c>
      <c r="Y54" s="116">
        <v>2.66</v>
      </c>
      <c r="Z54" s="115">
        <v>45780</v>
      </c>
      <c r="AA54" s="116">
        <v>3.78</v>
      </c>
      <c r="AB54" s="115">
        <v>21252</v>
      </c>
      <c r="AC54" s="116">
        <v>1.7</v>
      </c>
      <c r="AD54" s="115">
        <v>45073</v>
      </c>
      <c r="AE54" s="116">
        <v>3.52</v>
      </c>
      <c r="AF54" s="115">
        <v>33135</v>
      </c>
      <c r="AG54" s="116">
        <v>2.61</v>
      </c>
      <c r="AH54" s="115">
        <v>69633</v>
      </c>
      <c r="AI54" s="116">
        <v>4.74</v>
      </c>
      <c r="AJ54" s="115">
        <v>98395</v>
      </c>
      <c r="AK54" s="116">
        <v>7.6</v>
      </c>
      <c r="AL54" s="115">
        <v>67160</v>
      </c>
      <c r="AM54" s="116">
        <v>5.85</v>
      </c>
      <c r="AN54" s="115">
        <v>36951</v>
      </c>
      <c r="AO54" s="116">
        <v>3.26</v>
      </c>
      <c r="AP54" s="115">
        <v>35967</v>
      </c>
      <c r="AQ54" s="116">
        <v>3.61</v>
      </c>
      <c r="AR54" s="115">
        <v>43654</v>
      </c>
      <c r="AS54" s="116">
        <v>4.57</v>
      </c>
      <c r="AT54" s="115">
        <v>31144</v>
      </c>
      <c r="AU54" s="116">
        <v>3.37</v>
      </c>
      <c r="AV54" s="115">
        <v>35703</v>
      </c>
      <c r="AW54" s="116">
        <v>3.55</v>
      </c>
      <c r="AX54" s="115">
        <v>55510</v>
      </c>
      <c r="AY54" s="116">
        <v>5.45</v>
      </c>
      <c r="AZ54" s="115">
        <v>29693</v>
      </c>
      <c r="BA54" s="116">
        <v>2.9</v>
      </c>
      <c r="BB54" s="115">
        <v>31477</v>
      </c>
      <c r="BC54" s="116">
        <v>3.09</v>
      </c>
      <c r="BD54" s="115">
        <v>82033</v>
      </c>
      <c r="BE54" s="116">
        <v>7.88</v>
      </c>
      <c r="BF54" s="115">
        <v>39619</v>
      </c>
      <c r="BG54" s="116">
        <v>4.05</v>
      </c>
      <c r="BH54" s="115">
        <v>39990</v>
      </c>
      <c r="BI54" s="116">
        <v>4</v>
      </c>
      <c r="BJ54" s="115">
        <v>57575</v>
      </c>
      <c r="BK54" s="116">
        <v>5.92</v>
      </c>
      <c r="BL54" s="115">
        <v>77361</v>
      </c>
      <c r="BM54" s="116">
        <v>8.0500000000000007</v>
      </c>
      <c r="BN54" s="115">
        <v>34754</v>
      </c>
      <c r="BO54" s="116">
        <v>3.72</v>
      </c>
      <c r="BP54" s="115">
        <v>21671</v>
      </c>
      <c r="BQ54" s="116">
        <v>2.35</v>
      </c>
      <c r="BR54" s="115">
        <v>33241</v>
      </c>
      <c r="BS54" s="116">
        <v>3.6</v>
      </c>
      <c r="BT54" s="115">
        <v>6875</v>
      </c>
      <c r="BU54" s="116">
        <v>0.77</v>
      </c>
      <c r="BV54" s="115">
        <v>60841</v>
      </c>
      <c r="BW54" s="116">
        <v>6.59</v>
      </c>
      <c r="BX54" s="116">
        <v>10</v>
      </c>
      <c r="BY54" s="116">
        <v>0</v>
      </c>
      <c r="BZ54" s="115">
        <v>50166</v>
      </c>
      <c r="CA54" s="116">
        <v>5.89</v>
      </c>
      <c r="CB54" s="115">
        <v>36120</v>
      </c>
      <c r="CC54" s="116">
        <v>4.63</v>
      </c>
    </row>
    <row r="55" spans="1:81" ht="93" customHeight="1" x14ac:dyDescent="0.45">
      <c r="A55" s="362">
        <v>51</v>
      </c>
      <c r="B55" s="357" t="s">
        <v>369</v>
      </c>
      <c r="C55" s="357" t="s">
        <v>167</v>
      </c>
      <c r="D55" s="117">
        <v>107666</v>
      </c>
      <c r="E55" s="118">
        <v>82.59</v>
      </c>
      <c r="F55" s="117">
        <v>78382</v>
      </c>
      <c r="G55" s="118">
        <v>62.09</v>
      </c>
      <c r="H55" s="117">
        <v>106876</v>
      </c>
      <c r="I55" s="118">
        <v>88.18</v>
      </c>
      <c r="J55" s="117">
        <v>107273</v>
      </c>
      <c r="K55" s="118">
        <v>101.15</v>
      </c>
      <c r="L55" s="117">
        <v>146796</v>
      </c>
      <c r="M55" s="118">
        <v>150.36000000000001</v>
      </c>
      <c r="N55" s="117">
        <v>149075</v>
      </c>
      <c r="O55" s="118">
        <v>142.84</v>
      </c>
      <c r="P55" s="117">
        <v>127232</v>
      </c>
      <c r="Q55" s="118">
        <v>128.1</v>
      </c>
      <c r="R55" s="117">
        <v>166971</v>
      </c>
      <c r="S55" s="118">
        <v>174.22</v>
      </c>
      <c r="T55" s="117">
        <v>112206</v>
      </c>
      <c r="U55" s="118">
        <v>119.78</v>
      </c>
      <c r="V55" s="117">
        <v>72276</v>
      </c>
      <c r="W55" s="118">
        <v>71.849999999999994</v>
      </c>
      <c r="X55" s="117">
        <v>89409</v>
      </c>
      <c r="Y55" s="118">
        <v>78.989999999999995</v>
      </c>
      <c r="Z55" s="117">
        <v>145223</v>
      </c>
      <c r="AA55" s="118">
        <v>123.59</v>
      </c>
      <c r="AB55" s="117">
        <v>140513</v>
      </c>
      <c r="AC55" s="118">
        <v>107.6</v>
      </c>
      <c r="AD55" s="117">
        <v>64892</v>
      </c>
      <c r="AE55" s="118">
        <v>54.47</v>
      </c>
      <c r="AF55" s="117">
        <v>92007</v>
      </c>
      <c r="AG55" s="118">
        <v>81.319999999999993</v>
      </c>
      <c r="AH55" s="117">
        <v>138659</v>
      </c>
      <c r="AI55" s="118">
        <v>146.41999999999999</v>
      </c>
      <c r="AJ55" s="117">
        <v>150570</v>
      </c>
      <c r="AK55" s="118">
        <v>164.7</v>
      </c>
      <c r="AL55" s="117">
        <v>86806</v>
      </c>
      <c r="AM55" s="118">
        <v>106.01</v>
      </c>
      <c r="AN55" s="117">
        <v>88230</v>
      </c>
      <c r="AO55" s="118">
        <v>96.34</v>
      </c>
      <c r="AP55" s="117">
        <v>169204</v>
      </c>
      <c r="AQ55" s="118">
        <v>208.16</v>
      </c>
      <c r="AR55" s="117">
        <v>154625</v>
      </c>
      <c r="AS55" s="118">
        <v>205.15</v>
      </c>
      <c r="AT55" s="117">
        <v>97875</v>
      </c>
      <c r="AU55" s="118">
        <v>125.54</v>
      </c>
      <c r="AV55" s="117">
        <v>84594</v>
      </c>
      <c r="AW55" s="118">
        <v>106.53</v>
      </c>
      <c r="AX55" s="117">
        <v>152927</v>
      </c>
      <c r="AY55" s="118">
        <v>157.4</v>
      </c>
      <c r="AZ55" s="117">
        <v>176723</v>
      </c>
      <c r="BA55" s="118">
        <v>160.04</v>
      </c>
      <c r="BB55" s="117">
        <v>101462</v>
      </c>
      <c r="BC55" s="118">
        <v>107.43</v>
      </c>
      <c r="BD55" s="117">
        <v>109853</v>
      </c>
      <c r="BE55" s="118">
        <v>121.5</v>
      </c>
      <c r="BF55" s="117">
        <v>122812</v>
      </c>
      <c r="BG55" s="118">
        <v>148.24</v>
      </c>
      <c r="BH55" s="117">
        <v>258604</v>
      </c>
      <c r="BI55" s="118">
        <v>312.76</v>
      </c>
      <c r="BJ55" s="117">
        <v>140580</v>
      </c>
      <c r="BK55" s="118">
        <v>168.6</v>
      </c>
      <c r="BL55" s="117">
        <v>255774</v>
      </c>
      <c r="BM55" s="118">
        <v>275.76</v>
      </c>
      <c r="BN55" s="117">
        <v>271575</v>
      </c>
      <c r="BO55" s="118">
        <v>314.64</v>
      </c>
      <c r="BP55" s="117">
        <v>132750</v>
      </c>
      <c r="BQ55" s="118">
        <v>159.59</v>
      </c>
      <c r="BR55" s="117">
        <v>114875</v>
      </c>
      <c r="BS55" s="118">
        <v>136.88</v>
      </c>
      <c r="BT55" s="117">
        <v>173785</v>
      </c>
      <c r="BU55" s="118">
        <v>181.49</v>
      </c>
      <c r="BV55" s="117">
        <v>155838</v>
      </c>
      <c r="BW55" s="118">
        <v>177.85</v>
      </c>
      <c r="BX55" s="117">
        <v>171282</v>
      </c>
      <c r="BY55" s="118">
        <v>159.63</v>
      </c>
      <c r="BZ55" s="117">
        <v>120249</v>
      </c>
      <c r="CA55" s="118">
        <v>122.37</v>
      </c>
      <c r="CB55" s="117">
        <v>109830</v>
      </c>
      <c r="CC55" s="118">
        <v>157.27000000000001</v>
      </c>
    </row>
    <row r="56" spans="1:81" ht="42" customHeight="1" x14ac:dyDescent="0.45">
      <c r="A56" s="363">
        <v>52</v>
      </c>
      <c r="B56" s="358" t="s">
        <v>370</v>
      </c>
      <c r="C56" s="358" t="s">
        <v>167</v>
      </c>
      <c r="D56" s="115">
        <v>85923</v>
      </c>
      <c r="E56" s="116">
        <v>60.75</v>
      </c>
      <c r="F56" s="115">
        <v>63782</v>
      </c>
      <c r="G56" s="116">
        <v>48.38</v>
      </c>
      <c r="H56" s="115">
        <v>89597</v>
      </c>
      <c r="I56" s="116">
        <v>71.16</v>
      </c>
      <c r="J56" s="115">
        <v>94380</v>
      </c>
      <c r="K56" s="116">
        <v>86.02</v>
      </c>
      <c r="L56" s="115">
        <v>134988</v>
      </c>
      <c r="M56" s="116">
        <v>132.85</v>
      </c>
      <c r="N56" s="115">
        <v>135416</v>
      </c>
      <c r="O56" s="116">
        <v>120.04</v>
      </c>
      <c r="P56" s="115">
        <v>108109</v>
      </c>
      <c r="Q56" s="116">
        <v>99.98</v>
      </c>
      <c r="R56" s="115">
        <v>121187</v>
      </c>
      <c r="S56" s="116">
        <v>112.25</v>
      </c>
      <c r="T56" s="115">
        <v>72721</v>
      </c>
      <c r="U56" s="116">
        <v>62.82</v>
      </c>
      <c r="V56" s="115">
        <v>48723</v>
      </c>
      <c r="W56" s="116">
        <v>38.78</v>
      </c>
      <c r="X56" s="115">
        <v>67735</v>
      </c>
      <c r="Y56" s="116">
        <v>45.57</v>
      </c>
      <c r="Z56" s="115">
        <v>118153</v>
      </c>
      <c r="AA56" s="116">
        <v>82.4</v>
      </c>
      <c r="AB56" s="115">
        <v>116182</v>
      </c>
      <c r="AC56" s="116">
        <v>75.709999999999994</v>
      </c>
      <c r="AD56" s="115">
        <v>49502</v>
      </c>
      <c r="AE56" s="116">
        <v>36.130000000000003</v>
      </c>
      <c r="AF56" s="115">
        <v>73180</v>
      </c>
      <c r="AG56" s="116">
        <v>59.85</v>
      </c>
      <c r="AH56" s="115">
        <v>123405</v>
      </c>
      <c r="AI56" s="116">
        <v>126.47</v>
      </c>
      <c r="AJ56" s="115">
        <v>136112</v>
      </c>
      <c r="AK56" s="116">
        <v>143.25</v>
      </c>
      <c r="AL56" s="115">
        <v>73256</v>
      </c>
      <c r="AM56" s="116">
        <v>84.24</v>
      </c>
      <c r="AN56" s="115">
        <v>71555</v>
      </c>
      <c r="AO56" s="116">
        <v>72.849999999999994</v>
      </c>
      <c r="AP56" s="115">
        <v>116597</v>
      </c>
      <c r="AQ56" s="116">
        <v>118.12</v>
      </c>
      <c r="AR56" s="115">
        <v>112030</v>
      </c>
      <c r="AS56" s="116">
        <v>123.52</v>
      </c>
      <c r="AT56" s="115">
        <v>76017</v>
      </c>
      <c r="AU56" s="116">
        <v>83.65</v>
      </c>
      <c r="AV56" s="115">
        <v>62785</v>
      </c>
      <c r="AW56" s="116">
        <v>64.760000000000005</v>
      </c>
      <c r="AX56" s="115">
        <v>132377</v>
      </c>
      <c r="AY56" s="116">
        <v>118.48</v>
      </c>
      <c r="AZ56" s="115">
        <v>164101</v>
      </c>
      <c r="BA56" s="116">
        <v>139.01</v>
      </c>
      <c r="BB56" s="115">
        <v>80113</v>
      </c>
      <c r="BC56" s="116">
        <v>73.989999999999995</v>
      </c>
      <c r="BD56" s="115">
        <v>90749</v>
      </c>
      <c r="BE56" s="116">
        <v>89.64</v>
      </c>
      <c r="BF56" s="115">
        <v>109406</v>
      </c>
      <c r="BG56" s="116">
        <v>125.32</v>
      </c>
      <c r="BH56" s="115">
        <v>247097</v>
      </c>
      <c r="BI56" s="116">
        <v>290.61</v>
      </c>
      <c r="BJ56" s="115">
        <v>126147</v>
      </c>
      <c r="BK56" s="116">
        <v>140.43</v>
      </c>
      <c r="BL56" s="115">
        <v>224222</v>
      </c>
      <c r="BM56" s="116">
        <v>226.62</v>
      </c>
      <c r="BN56" s="115">
        <v>186443</v>
      </c>
      <c r="BO56" s="116">
        <v>190.31</v>
      </c>
      <c r="BP56" s="115">
        <v>73107</v>
      </c>
      <c r="BQ56" s="116">
        <v>70.12</v>
      </c>
      <c r="BR56" s="115">
        <v>80192</v>
      </c>
      <c r="BS56" s="116">
        <v>82.46</v>
      </c>
      <c r="BT56" s="115">
        <v>139781</v>
      </c>
      <c r="BU56" s="116">
        <v>131.01</v>
      </c>
      <c r="BV56" s="115">
        <v>115046</v>
      </c>
      <c r="BW56" s="116">
        <v>114.37</v>
      </c>
      <c r="BX56" s="115">
        <v>141591</v>
      </c>
      <c r="BY56" s="116">
        <v>117.79</v>
      </c>
      <c r="BZ56" s="115">
        <v>102030</v>
      </c>
      <c r="CA56" s="116">
        <v>99.35</v>
      </c>
      <c r="CB56" s="115">
        <v>87249</v>
      </c>
      <c r="CC56" s="116">
        <v>116.2</v>
      </c>
    </row>
    <row r="57" spans="1:81" ht="42" customHeight="1" x14ac:dyDescent="0.45">
      <c r="A57" s="362">
        <v>53</v>
      </c>
      <c r="B57" s="357" t="s">
        <v>371</v>
      </c>
      <c r="C57" s="357" t="s">
        <v>167</v>
      </c>
      <c r="D57" s="117">
        <v>67363</v>
      </c>
      <c r="E57" s="118">
        <v>44.2</v>
      </c>
      <c r="F57" s="117">
        <v>39448</v>
      </c>
      <c r="G57" s="118">
        <v>26.96</v>
      </c>
      <c r="H57" s="117">
        <v>44295</v>
      </c>
      <c r="I57" s="118">
        <v>34.090000000000003</v>
      </c>
      <c r="J57" s="117">
        <v>17104</v>
      </c>
      <c r="K57" s="118">
        <v>12.37</v>
      </c>
      <c r="L57" s="117">
        <v>8086</v>
      </c>
      <c r="M57" s="118">
        <v>6.86</v>
      </c>
      <c r="N57" s="117">
        <v>3883</v>
      </c>
      <c r="O57" s="118">
        <v>3.83</v>
      </c>
      <c r="P57" s="117">
        <v>23700</v>
      </c>
      <c r="Q57" s="118">
        <v>15.78</v>
      </c>
      <c r="R57" s="117">
        <v>27324</v>
      </c>
      <c r="S57" s="118">
        <v>17.27</v>
      </c>
      <c r="T57" s="117">
        <v>19839</v>
      </c>
      <c r="U57" s="118">
        <v>11.6</v>
      </c>
      <c r="V57" s="117">
        <v>28910</v>
      </c>
      <c r="W57" s="118">
        <v>19.3</v>
      </c>
      <c r="X57" s="117">
        <v>51328</v>
      </c>
      <c r="Y57" s="118">
        <v>29.42</v>
      </c>
      <c r="Z57" s="117">
        <v>99841</v>
      </c>
      <c r="AA57" s="118">
        <v>65.55</v>
      </c>
      <c r="AB57" s="117">
        <v>96697</v>
      </c>
      <c r="AC57" s="118">
        <v>57.28</v>
      </c>
      <c r="AD57" s="117">
        <v>35974</v>
      </c>
      <c r="AE57" s="118">
        <v>23.77</v>
      </c>
      <c r="AF57" s="117">
        <v>28156</v>
      </c>
      <c r="AG57" s="118">
        <v>17.73</v>
      </c>
      <c r="AH57" s="117">
        <v>14220</v>
      </c>
      <c r="AI57" s="118">
        <v>8.4499999999999993</v>
      </c>
      <c r="AJ57" s="117">
        <v>7567</v>
      </c>
      <c r="AK57" s="118">
        <v>6.01</v>
      </c>
      <c r="AL57" s="117">
        <v>5739</v>
      </c>
      <c r="AM57" s="118">
        <v>5.62</v>
      </c>
      <c r="AN57" s="117">
        <v>22523</v>
      </c>
      <c r="AO57" s="118">
        <v>17.29</v>
      </c>
      <c r="AP57" s="117">
        <v>29212</v>
      </c>
      <c r="AQ57" s="118">
        <v>22.59</v>
      </c>
      <c r="AR57" s="117">
        <v>11721</v>
      </c>
      <c r="AS57" s="118">
        <v>10.41</v>
      </c>
      <c r="AT57" s="117">
        <v>16179</v>
      </c>
      <c r="AU57" s="118">
        <v>17.14</v>
      </c>
      <c r="AV57" s="117">
        <v>37018</v>
      </c>
      <c r="AW57" s="118">
        <v>39.44</v>
      </c>
      <c r="AX57" s="117">
        <v>110897</v>
      </c>
      <c r="AY57" s="118">
        <v>99.52</v>
      </c>
      <c r="AZ57" s="117">
        <v>143429</v>
      </c>
      <c r="BA57" s="118">
        <v>122.37</v>
      </c>
      <c r="BB57" s="117">
        <v>56282</v>
      </c>
      <c r="BC57" s="118">
        <v>52.45</v>
      </c>
      <c r="BD57" s="117">
        <v>52421</v>
      </c>
      <c r="BE57" s="118">
        <v>49.14</v>
      </c>
      <c r="BF57" s="117">
        <v>24912</v>
      </c>
      <c r="BG57" s="118">
        <v>24.35</v>
      </c>
      <c r="BH57" s="117">
        <v>11378</v>
      </c>
      <c r="BI57" s="118">
        <v>9.9</v>
      </c>
      <c r="BJ57" s="117">
        <v>12227</v>
      </c>
      <c r="BK57" s="118">
        <v>9.66</v>
      </c>
      <c r="BL57" s="117">
        <v>45421</v>
      </c>
      <c r="BM57" s="118">
        <v>34.36</v>
      </c>
      <c r="BN57" s="117">
        <v>73451</v>
      </c>
      <c r="BO57" s="118">
        <v>57.45</v>
      </c>
      <c r="BP57" s="117">
        <v>43885</v>
      </c>
      <c r="BQ57" s="118">
        <v>35</v>
      </c>
      <c r="BR57" s="117">
        <v>61783</v>
      </c>
      <c r="BS57" s="118">
        <v>56.75</v>
      </c>
      <c r="BT57" s="117">
        <v>119318</v>
      </c>
      <c r="BU57" s="118">
        <v>102.56</v>
      </c>
      <c r="BV57" s="117">
        <v>81832</v>
      </c>
      <c r="BW57" s="118">
        <v>64.16</v>
      </c>
      <c r="BX57" s="117">
        <v>115593</v>
      </c>
      <c r="BY57" s="118">
        <v>89.45</v>
      </c>
      <c r="BZ57" s="117">
        <v>73343</v>
      </c>
      <c r="CA57" s="118">
        <v>64.84</v>
      </c>
      <c r="CB57" s="117">
        <v>36970</v>
      </c>
      <c r="CC57" s="118">
        <v>34.270000000000003</v>
      </c>
    </row>
    <row r="58" spans="1:81" ht="54.75" customHeight="1" x14ac:dyDescent="0.45">
      <c r="A58" s="363">
        <v>54</v>
      </c>
      <c r="B58" s="358" t="s">
        <v>372</v>
      </c>
      <c r="C58" s="358" t="s">
        <v>167</v>
      </c>
      <c r="D58" s="115">
        <v>4780</v>
      </c>
      <c r="E58" s="116">
        <v>4.8899999999999997</v>
      </c>
      <c r="F58" s="115">
        <v>6123</v>
      </c>
      <c r="G58" s="116">
        <v>6.51</v>
      </c>
      <c r="H58" s="115">
        <v>11782</v>
      </c>
      <c r="I58" s="116">
        <v>12.42</v>
      </c>
      <c r="J58" s="115">
        <v>45018</v>
      </c>
      <c r="K58" s="116">
        <v>48.56</v>
      </c>
      <c r="L58" s="115">
        <v>78891</v>
      </c>
      <c r="M58" s="116">
        <v>87.48</v>
      </c>
      <c r="N58" s="115">
        <v>49389</v>
      </c>
      <c r="O58" s="116">
        <v>54.73</v>
      </c>
      <c r="P58" s="115">
        <v>49219</v>
      </c>
      <c r="Q58" s="116">
        <v>57.13</v>
      </c>
      <c r="R58" s="115">
        <v>60425</v>
      </c>
      <c r="S58" s="116">
        <v>67.98</v>
      </c>
      <c r="T58" s="115">
        <v>32267</v>
      </c>
      <c r="U58" s="116">
        <v>34.119999999999997</v>
      </c>
      <c r="V58" s="115">
        <v>8446</v>
      </c>
      <c r="W58" s="116">
        <v>9.5</v>
      </c>
      <c r="X58" s="115">
        <v>5667</v>
      </c>
      <c r="Y58" s="116">
        <v>6.66</v>
      </c>
      <c r="Z58" s="115">
        <v>6185</v>
      </c>
      <c r="AA58" s="116">
        <v>7.12</v>
      </c>
      <c r="AB58" s="115">
        <v>6402</v>
      </c>
      <c r="AC58" s="116">
        <v>8.36</v>
      </c>
      <c r="AD58" s="115">
        <v>1742</v>
      </c>
      <c r="AE58" s="116">
        <v>2.74</v>
      </c>
      <c r="AF58" s="115">
        <v>22553</v>
      </c>
      <c r="AG58" s="116">
        <v>24.5</v>
      </c>
      <c r="AH58" s="115">
        <v>77027</v>
      </c>
      <c r="AI58" s="116">
        <v>92.14</v>
      </c>
      <c r="AJ58" s="115">
        <v>61739</v>
      </c>
      <c r="AK58" s="116">
        <v>80.77</v>
      </c>
      <c r="AL58" s="115">
        <v>34139</v>
      </c>
      <c r="AM58" s="116">
        <v>47.02</v>
      </c>
      <c r="AN58" s="115">
        <v>31030</v>
      </c>
      <c r="AO58" s="116">
        <v>41.2</v>
      </c>
      <c r="AP58" s="115">
        <v>57219</v>
      </c>
      <c r="AQ58" s="116">
        <v>69.819999999999993</v>
      </c>
      <c r="AR58" s="115">
        <v>65430</v>
      </c>
      <c r="AS58" s="116">
        <v>78.489999999999995</v>
      </c>
      <c r="AT58" s="115">
        <v>36702</v>
      </c>
      <c r="AU58" s="116">
        <v>44.08</v>
      </c>
      <c r="AV58" s="115">
        <v>6081</v>
      </c>
      <c r="AW58" s="116">
        <v>8.89</v>
      </c>
      <c r="AX58" s="115">
        <v>3569</v>
      </c>
      <c r="AY58" s="116">
        <v>4.97</v>
      </c>
      <c r="AZ58" s="115">
        <v>2896</v>
      </c>
      <c r="BA58" s="116">
        <v>3.61</v>
      </c>
      <c r="BB58" s="115">
        <v>3860</v>
      </c>
      <c r="BC58" s="116">
        <v>5.17</v>
      </c>
      <c r="BD58" s="115">
        <v>10424</v>
      </c>
      <c r="BE58" s="116">
        <v>18.760000000000002</v>
      </c>
      <c r="BF58" s="115">
        <v>52667</v>
      </c>
      <c r="BG58" s="116">
        <v>71.739999999999995</v>
      </c>
      <c r="BH58" s="115">
        <v>168123</v>
      </c>
      <c r="BI58" s="116">
        <v>208.97</v>
      </c>
      <c r="BJ58" s="115">
        <v>61316</v>
      </c>
      <c r="BK58" s="116">
        <v>75.010000000000005</v>
      </c>
      <c r="BL58" s="115">
        <v>60201</v>
      </c>
      <c r="BM58" s="116">
        <v>75.760000000000005</v>
      </c>
      <c r="BN58" s="115">
        <v>84134</v>
      </c>
      <c r="BO58" s="116">
        <v>108.96</v>
      </c>
      <c r="BP58" s="115">
        <v>13076</v>
      </c>
      <c r="BQ58" s="116">
        <v>20.04</v>
      </c>
      <c r="BR58" s="115">
        <v>6819</v>
      </c>
      <c r="BS58" s="116">
        <v>14.16</v>
      </c>
      <c r="BT58" s="115">
        <v>7368</v>
      </c>
      <c r="BU58" s="116">
        <v>13.91</v>
      </c>
      <c r="BV58" s="115">
        <v>17788</v>
      </c>
      <c r="BW58" s="116">
        <v>34.56</v>
      </c>
      <c r="BX58" s="115">
        <v>5114</v>
      </c>
      <c r="BY58" s="116">
        <v>10.87</v>
      </c>
      <c r="BZ58" s="115">
        <v>5394</v>
      </c>
      <c r="CA58" s="116">
        <v>13.14</v>
      </c>
      <c r="CB58" s="115">
        <v>14126</v>
      </c>
      <c r="CC58" s="116">
        <v>42.57</v>
      </c>
    </row>
    <row r="59" spans="1:81" ht="54.75" customHeight="1" x14ac:dyDescent="0.45">
      <c r="A59" s="362">
        <v>55</v>
      </c>
      <c r="B59" s="357" t="s">
        <v>373</v>
      </c>
      <c r="C59" s="357" t="s">
        <v>167</v>
      </c>
      <c r="D59" s="117">
        <v>1024</v>
      </c>
      <c r="E59" s="118">
        <v>1.74</v>
      </c>
      <c r="F59" s="117">
        <v>1724</v>
      </c>
      <c r="G59" s="118">
        <v>2.92</v>
      </c>
      <c r="H59" s="117">
        <v>8560</v>
      </c>
      <c r="I59" s="118">
        <v>5.94</v>
      </c>
      <c r="J59" s="117">
        <v>9830</v>
      </c>
      <c r="K59" s="118">
        <v>7.46</v>
      </c>
      <c r="L59" s="117">
        <v>7283</v>
      </c>
      <c r="M59" s="118">
        <v>7.83</v>
      </c>
      <c r="N59" s="117">
        <v>2450</v>
      </c>
      <c r="O59" s="118">
        <v>2.92</v>
      </c>
      <c r="P59" s="118">
        <v>356</v>
      </c>
      <c r="Q59" s="118">
        <v>0.33</v>
      </c>
      <c r="R59" s="118">
        <v>320</v>
      </c>
      <c r="S59" s="118">
        <v>1.06</v>
      </c>
      <c r="T59" s="118">
        <v>512</v>
      </c>
      <c r="U59" s="118">
        <v>2.0499999999999998</v>
      </c>
      <c r="V59" s="118">
        <v>399</v>
      </c>
      <c r="W59" s="118">
        <v>1.46</v>
      </c>
      <c r="X59" s="118">
        <v>782</v>
      </c>
      <c r="Y59" s="118">
        <v>1.63</v>
      </c>
      <c r="Z59" s="118">
        <v>663</v>
      </c>
      <c r="AA59" s="118">
        <v>1.33</v>
      </c>
      <c r="AB59" s="117">
        <v>1333</v>
      </c>
      <c r="AC59" s="118">
        <v>2.4300000000000002</v>
      </c>
      <c r="AD59" s="117">
        <v>1953</v>
      </c>
      <c r="AE59" s="118">
        <v>2.3199999999999998</v>
      </c>
      <c r="AF59" s="117">
        <v>4984</v>
      </c>
      <c r="AG59" s="118">
        <v>4.32</v>
      </c>
      <c r="AH59" s="117">
        <v>8787</v>
      </c>
      <c r="AI59" s="118">
        <v>7.23</v>
      </c>
      <c r="AJ59" s="117">
        <v>7926</v>
      </c>
      <c r="AK59" s="118">
        <v>7.25</v>
      </c>
      <c r="AL59" s="117">
        <v>3145</v>
      </c>
      <c r="AM59" s="118">
        <v>3.01</v>
      </c>
      <c r="AN59" s="118">
        <v>315</v>
      </c>
      <c r="AO59" s="118">
        <v>0.37</v>
      </c>
      <c r="AP59" s="118">
        <v>630</v>
      </c>
      <c r="AQ59" s="118">
        <v>1.32</v>
      </c>
      <c r="AR59" s="118">
        <v>503</v>
      </c>
      <c r="AS59" s="118">
        <v>1.5</v>
      </c>
      <c r="AT59" s="118">
        <v>818</v>
      </c>
      <c r="AU59" s="118">
        <v>1.58</v>
      </c>
      <c r="AV59" s="117">
        <v>1204</v>
      </c>
      <c r="AW59" s="118">
        <v>1.67</v>
      </c>
      <c r="AX59" s="117">
        <v>1776</v>
      </c>
      <c r="AY59" s="118">
        <v>1.92</v>
      </c>
      <c r="AZ59" s="117">
        <v>1034</v>
      </c>
      <c r="BA59" s="118">
        <v>2.08</v>
      </c>
      <c r="BB59" s="117">
        <v>2123</v>
      </c>
      <c r="BC59" s="118">
        <v>3.31</v>
      </c>
      <c r="BD59" s="117">
        <v>5752</v>
      </c>
      <c r="BE59" s="118">
        <v>5.82</v>
      </c>
      <c r="BF59" s="117">
        <v>7273</v>
      </c>
      <c r="BG59" s="118">
        <v>7.66</v>
      </c>
      <c r="BH59" s="117">
        <v>5146</v>
      </c>
      <c r="BI59" s="118">
        <v>6.41</v>
      </c>
      <c r="BJ59" s="117">
        <v>4174</v>
      </c>
      <c r="BK59" s="118">
        <v>3.44</v>
      </c>
      <c r="BL59" s="118">
        <v>913</v>
      </c>
      <c r="BM59" s="118">
        <v>0.57999999999999996</v>
      </c>
      <c r="BN59" s="118">
        <v>739</v>
      </c>
      <c r="BO59" s="118">
        <v>1.3</v>
      </c>
      <c r="BP59" s="117">
        <v>1079</v>
      </c>
      <c r="BQ59" s="118">
        <v>2.85</v>
      </c>
      <c r="BR59" s="118">
        <v>885</v>
      </c>
      <c r="BS59" s="118">
        <v>2</v>
      </c>
      <c r="BT59" s="118">
        <v>804</v>
      </c>
      <c r="BU59" s="118">
        <v>1.77</v>
      </c>
      <c r="BV59" s="118">
        <v>862</v>
      </c>
      <c r="BW59" s="118">
        <v>1.77</v>
      </c>
      <c r="BX59" s="117">
        <v>1184</v>
      </c>
      <c r="BY59" s="118">
        <v>2.44</v>
      </c>
      <c r="BZ59" s="117">
        <v>2382</v>
      </c>
      <c r="CA59" s="118">
        <v>3.59</v>
      </c>
      <c r="CB59" s="117">
        <v>6497</v>
      </c>
      <c r="CC59" s="118">
        <v>8.58</v>
      </c>
    </row>
    <row r="60" spans="1:81" ht="42" customHeight="1" x14ac:dyDescent="0.45">
      <c r="A60" s="363">
        <v>56</v>
      </c>
      <c r="B60" s="358" t="s">
        <v>374</v>
      </c>
      <c r="C60" s="358" t="s">
        <v>167</v>
      </c>
      <c r="D60" s="112"/>
      <c r="E60" s="112"/>
      <c r="F60" s="112"/>
      <c r="G60" s="112"/>
      <c r="H60" s="112"/>
      <c r="I60" s="112"/>
      <c r="J60" s="116">
        <v>398</v>
      </c>
      <c r="K60" s="116">
        <v>0.2</v>
      </c>
      <c r="L60" s="115">
        <v>3378</v>
      </c>
      <c r="M60" s="116">
        <v>1.6</v>
      </c>
      <c r="N60" s="116">
        <v>462</v>
      </c>
      <c r="O60" s="116">
        <v>0.4</v>
      </c>
      <c r="P60" s="116">
        <v>18</v>
      </c>
      <c r="Q60" s="116">
        <v>0.06</v>
      </c>
      <c r="R60" s="116">
        <v>3</v>
      </c>
      <c r="S60" s="116">
        <v>0</v>
      </c>
      <c r="T60" s="116">
        <v>1</v>
      </c>
      <c r="U60" s="116">
        <v>0</v>
      </c>
      <c r="V60" s="112"/>
      <c r="W60" s="116">
        <v>0</v>
      </c>
      <c r="X60" s="116">
        <v>1</v>
      </c>
      <c r="Y60" s="116">
        <v>0</v>
      </c>
      <c r="Z60" s="112"/>
      <c r="AA60" s="116">
        <v>0</v>
      </c>
      <c r="AB60" s="112"/>
      <c r="AC60" s="112"/>
      <c r="AD60" s="112"/>
      <c r="AE60" s="116">
        <v>0</v>
      </c>
      <c r="AF60" s="112"/>
      <c r="AG60" s="116">
        <v>0</v>
      </c>
      <c r="AH60" s="116">
        <v>148</v>
      </c>
      <c r="AI60" s="116">
        <v>0.11</v>
      </c>
      <c r="AJ60" s="115">
        <v>4360</v>
      </c>
      <c r="AK60" s="116">
        <v>2.4700000000000002</v>
      </c>
      <c r="AL60" s="116">
        <v>240</v>
      </c>
      <c r="AM60" s="116">
        <v>0.24</v>
      </c>
      <c r="AN60" s="112"/>
      <c r="AO60" s="116">
        <v>0</v>
      </c>
      <c r="AP60" s="112"/>
      <c r="AQ60" s="116">
        <v>0</v>
      </c>
      <c r="AR60" s="112"/>
      <c r="AS60" s="116">
        <v>0</v>
      </c>
      <c r="AT60" s="112"/>
      <c r="AU60" s="116">
        <v>0</v>
      </c>
      <c r="AV60" s="112"/>
      <c r="AW60" s="116">
        <v>0</v>
      </c>
      <c r="AX60" s="112"/>
      <c r="AY60" s="116">
        <v>0</v>
      </c>
      <c r="AZ60" s="112"/>
      <c r="BA60" s="112"/>
      <c r="BB60" s="112"/>
      <c r="BC60" s="112"/>
      <c r="BD60" s="116">
        <v>1</v>
      </c>
      <c r="BE60" s="116">
        <v>0.01</v>
      </c>
      <c r="BF60" s="116">
        <v>798</v>
      </c>
      <c r="BG60" s="116">
        <v>0.8</v>
      </c>
      <c r="BH60" s="115">
        <v>3730</v>
      </c>
      <c r="BI60" s="116">
        <v>2.81</v>
      </c>
      <c r="BJ60" s="116">
        <v>358</v>
      </c>
      <c r="BK60" s="116">
        <v>0.32</v>
      </c>
      <c r="BL60" s="112"/>
      <c r="BM60" s="116">
        <v>0</v>
      </c>
      <c r="BN60" s="112"/>
      <c r="BO60" s="116">
        <v>0</v>
      </c>
      <c r="BP60" s="112"/>
      <c r="BQ60" s="116">
        <v>0</v>
      </c>
      <c r="BR60" s="112"/>
      <c r="BS60" s="116">
        <v>0</v>
      </c>
      <c r="BT60" s="112"/>
      <c r="BU60" s="116">
        <v>0</v>
      </c>
      <c r="BV60" s="116">
        <v>14</v>
      </c>
      <c r="BW60" s="116">
        <v>0.02</v>
      </c>
      <c r="BX60" s="112"/>
      <c r="BY60" s="116">
        <v>0</v>
      </c>
      <c r="BZ60" s="112"/>
      <c r="CA60" s="116">
        <v>0</v>
      </c>
      <c r="CB60" s="112"/>
      <c r="CC60" s="116">
        <v>0</v>
      </c>
    </row>
    <row r="61" spans="1:81" ht="42" customHeight="1" x14ac:dyDescent="0.45">
      <c r="A61" s="362">
        <v>57</v>
      </c>
      <c r="B61" s="357" t="s">
        <v>375</v>
      </c>
      <c r="C61" s="357" t="s">
        <v>167</v>
      </c>
      <c r="D61" s="117">
        <v>2682</v>
      </c>
      <c r="E61" s="118">
        <v>1.17</v>
      </c>
      <c r="F61" s="117">
        <v>2384</v>
      </c>
      <c r="G61" s="118">
        <v>1.04</v>
      </c>
      <c r="H61" s="117">
        <v>3713</v>
      </c>
      <c r="I61" s="118">
        <v>1.68</v>
      </c>
      <c r="J61" s="117">
        <v>2949</v>
      </c>
      <c r="K61" s="118">
        <v>1.34</v>
      </c>
      <c r="L61" s="117">
        <v>2908</v>
      </c>
      <c r="M61" s="118">
        <v>1.19</v>
      </c>
      <c r="N61" s="117">
        <v>2792</v>
      </c>
      <c r="O61" s="118">
        <v>1.1100000000000001</v>
      </c>
      <c r="P61" s="117">
        <v>2624</v>
      </c>
      <c r="Q61" s="118">
        <v>1.07</v>
      </c>
      <c r="R61" s="117">
        <v>2307</v>
      </c>
      <c r="S61" s="118">
        <v>0.94</v>
      </c>
      <c r="T61" s="117">
        <v>2878</v>
      </c>
      <c r="U61" s="118">
        <v>1.1499999999999999</v>
      </c>
      <c r="V61" s="117">
        <v>2724</v>
      </c>
      <c r="W61" s="118">
        <v>1.0900000000000001</v>
      </c>
      <c r="X61" s="117">
        <v>2690</v>
      </c>
      <c r="Y61" s="118">
        <v>1.01</v>
      </c>
      <c r="Z61" s="117">
        <v>2433</v>
      </c>
      <c r="AA61" s="118">
        <v>0.97</v>
      </c>
      <c r="AB61" s="117">
        <v>2225</v>
      </c>
      <c r="AC61" s="118">
        <v>0.84</v>
      </c>
      <c r="AD61" s="117">
        <v>1713</v>
      </c>
      <c r="AE61" s="118">
        <v>0.69</v>
      </c>
      <c r="AF61" s="117">
        <v>2307</v>
      </c>
      <c r="AG61" s="118">
        <v>0.93</v>
      </c>
      <c r="AH61" s="117">
        <v>2588</v>
      </c>
      <c r="AI61" s="118">
        <v>0.96</v>
      </c>
      <c r="AJ61" s="117">
        <v>1746</v>
      </c>
      <c r="AK61" s="118">
        <v>0.66</v>
      </c>
      <c r="AL61" s="117">
        <v>1247</v>
      </c>
      <c r="AM61" s="118">
        <v>0.48</v>
      </c>
      <c r="AN61" s="117">
        <v>1301</v>
      </c>
      <c r="AO61" s="118">
        <v>0.5</v>
      </c>
      <c r="AP61" s="117">
        <v>1624</v>
      </c>
      <c r="AQ61" s="118">
        <v>0.63</v>
      </c>
      <c r="AR61" s="117">
        <v>2169</v>
      </c>
      <c r="AS61" s="118">
        <v>0.86</v>
      </c>
      <c r="AT61" s="117">
        <v>1947</v>
      </c>
      <c r="AU61" s="118">
        <v>0.82</v>
      </c>
      <c r="AV61" s="117">
        <v>2587</v>
      </c>
      <c r="AW61" s="118">
        <v>0.99</v>
      </c>
      <c r="AX61" s="117">
        <v>2731</v>
      </c>
      <c r="AY61" s="118">
        <v>1.04</v>
      </c>
      <c r="AZ61" s="117">
        <v>2353</v>
      </c>
      <c r="BA61" s="118">
        <v>0.89</v>
      </c>
      <c r="BB61" s="117">
        <v>2348</v>
      </c>
      <c r="BC61" s="118">
        <v>0.87</v>
      </c>
      <c r="BD61" s="117">
        <v>3154</v>
      </c>
      <c r="BE61" s="118">
        <v>1.23</v>
      </c>
      <c r="BF61" s="117">
        <v>3003</v>
      </c>
      <c r="BG61" s="118">
        <v>1.1599999999999999</v>
      </c>
      <c r="BH61" s="117">
        <v>3046</v>
      </c>
      <c r="BI61" s="118">
        <v>1.31</v>
      </c>
      <c r="BJ61" s="117">
        <v>2138</v>
      </c>
      <c r="BK61" s="118">
        <v>1.1599999999999999</v>
      </c>
      <c r="BL61" s="117">
        <v>1848</v>
      </c>
      <c r="BM61" s="118">
        <v>1.06</v>
      </c>
      <c r="BN61" s="117">
        <v>2115</v>
      </c>
      <c r="BO61" s="118">
        <v>1.3</v>
      </c>
      <c r="BP61" s="117">
        <v>1966</v>
      </c>
      <c r="BQ61" s="118">
        <v>1.22</v>
      </c>
      <c r="BR61" s="117">
        <v>1903</v>
      </c>
      <c r="BS61" s="118">
        <v>1.2</v>
      </c>
      <c r="BT61" s="117">
        <v>2120</v>
      </c>
      <c r="BU61" s="118">
        <v>1.1200000000000001</v>
      </c>
      <c r="BV61" s="117">
        <v>2528</v>
      </c>
      <c r="BW61" s="118">
        <v>1.31</v>
      </c>
      <c r="BX61" s="117">
        <v>2534</v>
      </c>
      <c r="BY61" s="118">
        <v>1.21</v>
      </c>
      <c r="BZ61" s="117">
        <v>2384</v>
      </c>
      <c r="CA61" s="118">
        <v>1.1399999999999999</v>
      </c>
      <c r="CB61" s="117">
        <v>3245</v>
      </c>
      <c r="CC61" s="118">
        <v>1.71</v>
      </c>
    </row>
    <row r="62" spans="1:81" ht="67.5" customHeight="1" x14ac:dyDescent="0.45">
      <c r="A62" s="363">
        <v>58</v>
      </c>
      <c r="B62" s="358" t="s">
        <v>376</v>
      </c>
      <c r="C62" s="358" t="s">
        <v>167</v>
      </c>
      <c r="D62" s="116">
        <v>605</v>
      </c>
      <c r="E62" s="116">
        <v>0.42</v>
      </c>
      <c r="F62" s="116">
        <v>417</v>
      </c>
      <c r="G62" s="116">
        <v>0.62</v>
      </c>
      <c r="H62" s="115">
        <v>1022</v>
      </c>
      <c r="I62" s="116">
        <v>0.67</v>
      </c>
      <c r="J62" s="115">
        <v>1013</v>
      </c>
      <c r="K62" s="116">
        <v>0.61</v>
      </c>
      <c r="L62" s="115">
        <v>3045</v>
      </c>
      <c r="M62" s="116">
        <v>2.8</v>
      </c>
      <c r="N62" s="116">
        <v>979</v>
      </c>
      <c r="O62" s="116">
        <v>0.85</v>
      </c>
      <c r="P62" s="115">
        <v>1604</v>
      </c>
      <c r="Q62" s="116">
        <v>1.21</v>
      </c>
      <c r="R62" s="115">
        <v>2102</v>
      </c>
      <c r="S62" s="116">
        <v>1.38</v>
      </c>
      <c r="T62" s="115">
        <v>2883</v>
      </c>
      <c r="U62" s="116">
        <v>1.76</v>
      </c>
      <c r="V62" s="115">
        <v>1682</v>
      </c>
      <c r="W62" s="116">
        <v>0.98</v>
      </c>
      <c r="X62" s="116">
        <v>939</v>
      </c>
      <c r="Y62" s="116">
        <v>0.85</v>
      </c>
      <c r="Z62" s="116">
        <v>962</v>
      </c>
      <c r="AA62" s="116">
        <v>0.81</v>
      </c>
      <c r="AB62" s="116">
        <v>757</v>
      </c>
      <c r="AC62" s="116">
        <v>0.53</v>
      </c>
      <c r="AD62" s="116">
        <v>536</v>
      </c>
      <c r="AE62" s="116">
        <v>0.45</v>
      </c>
      <c r="AF62" s="115">
        <v>1333</v>
      </c>
      <c r="AG62" s="116">
        <v>0.97</v>
      </c>
      <c r="AH62" s="115">
        <v>2135</v>
      </c>
      <c r="AI62" s="116">
        <v>0.75</v>
      </c>
      <c r="AJ62" s="115">
        <v>2300</v>
      </c>
      <c r="AK62" s="116">
        <v>1.1299999999999999</v>
      </c>
      <c r="AL62" s="115">
        <v>2253</v>
      </c>
      <c r="AM62" s="116">
        <v>2.64</v>
      </c>
      <c r="AN62" s="115">
        <v>2762</v>
      </c>
      <c r="AO62" s="116">
        <v>1.85</v>
      </c>
      <c r="AP62" s="115">
        <v>4067</v>
      </c>
      <c r="AQ62" s="116">
        <v>2.39</v>
      </c>
      <c r="AR62" s="115">
        <v>2292</v>
      </c>
      <c r="AS62" s="116">
        <v>1.24</v>
      </c>
      <c r="AT62" s="115">
        <v>2841</v>
      </c>
      <c r="AU62" s="116">
        <v>1.52</v>
      </c>
      <c r="AV62" s="115">
        <v>1321</v>
      </c>
      <c r="AW62" s="116">
        <v>0.66</v>
      </c>
      <c r="AX62" s="115">
        <v>2516</v>
      </c>
      <c r="AY62" s="116">
        <v>1.43</v>
      </c>
      <c r="AZ62" s="116">
        <v>69</v>
      </c>
      <c r="BA62" s="116">
        <v>0.09</v>
      </c>
      <c r="BB62" s="116">
        <v>191</v>
      </c>
      <c r="BC62" s="116">
        <v>0.11</v>
      </c>
      <c r="BD62" s="116">
        <v>235</v>
      </c>
      <c r="BE62" s="116">
        <v>0.24</v>
      </c>
      <c r="BF62" s="116">
        <v>381</v>
      </c>
      <c r="BG62" s="116">
        <v>0.62</v>
      </c>
      <c r="BH62" s="116">
        <v>786</v>
      </c>
      <c r="BI62" s="116">
        <v>0.53</v>
      </c>
      <c r="BJ62" s="116">
        <v>233</v>
      </c>
      <c r="BK62" s="116">
        <v>0.25</v>
      </c>
      <c r="BL62" s="116">
        <v>20</v>
      </c>
      <c r="BM62" s="116">
        <v>0.02</v>
      </c>
      <c r="BN62" s="116">
        <v>56</v>
      </c>
      <c r="BO62" s="116">
        <v>7.0000000000000007E-2</v>
      </c>
      <c r="BP62" s="116">
        <v>90</v>
      </c>
      <c r="BQ62" s="116">
        <v>0.1</v>
      </c>
      <c r="BR62" s="116">
        <v>58</v>
      </c>
      <c r="BS62" s="116">
        <v>0.08</v>
      </c>
      <c r="BT62" s="116">
        <v>36</v>
      </c>
      <c r="BU62" s="116">
        <v>0.04</v>
      </c>
      <c r="BV62" s="116">
        <v>79</v>
      </c>
      <c r="BW62" s="116">
        <v>0.08</v>
      </c>
      <c r="BX62" s="116">
        <v>90</v>
      </c>
      <c r="BY62" s="116">
        <v>0.08</v>
      </c>
      <c r="BZ62" s="116">
        <v>85</v>
      </c>
      <c r="CA62" s="116">
        <v>0.06</v>
      </c>
      <c r="CB62" s="116">
        <v>288</v>
      </c>
      <c r="CC62" s="116">
        <v>0.14000000000000001</v>
      </c>
    </row>
    <row r="63" spans="1:81" ht="42" customHeight="1" x14ac:dyDescent="0.45">
      <c r="A63" s="362">
        <v>59</v>
      </c>
      <c r="B63" s="357" t="s">
        <v>377</v>
      </c>
      <c r="C63" s="357" t="s">
        <v>167</v>
      </c>
      <c r="D63" s="118">
        <v>133</v>
      </c>
      <c r="E63" s="118">
        <v>0.38</v>
      </c>
      <c r="F63" s="118">
        <v>74</v>
      </c>
      <c r="G63" s="118">
        <v>0.09</v>
      </c>
      <c r="H63" s="118">
        <v>23</v>
      </c>
      <c r="I63" s="118">
        <v>0.02</v>
      </c>
      <c r="J63" s="118">
        <v>118</v>
      </c>
      <c r="K63" s="118">
        <v>0.37</v>
      </c>
      <c r="L63" s="118">
        <v>739</v>
      </c>
      <c r="M63" s="118">
        <v>0.68</v>
      </c>
      <c r="N63" s="117">
        <v>1941</v>
      </c>
      <c r="O63" s="118">
        <v>0.94</v>
      </c>
      <c r="P63" s="117">
        <v>2320</v>
      </c>
      <c r="Q63" s="118">
        <v>1.28</v>
      </c>
      <c r="R63" s="118">
        <v>672</v>
      </c>
      <c r="S63" s="118">
        <v>0.68</v>
      </c>
      <c r="T63" s="118">
        <v>619</v>
      </c>
      <c r="U63" s="118">
        <v>0.78</v>
      </c>
      <c r="V63" s="118">
        <v>61</v>
      </c>
      <c r="W63" s="118">
        <v>0.16</v>
      </c>
      <c r="X63" s="118">
        <v>19</v>
      </c>
      <c r="Y63" s="118">
        <v>0.04</v>
      </c>
      <c r="Z63" s="118">
        <v>24</v>
      </c>
      <c r="AA63" s="118">
        <v>0.04</v>
      </c>
      <c r="AB63" s="118">
        <v>3</v>
      </c>
      <c r="AC63" s="118">
        <v>0.01</v>
      </c>
      <c r="AD63" s="118">
        <v>6</v>
      </c>
      <c r="AE63" s="118">
        <v>0.01</v>
      </c>
      <c r="AF63" s="118">
        <v>53</v>
      </c>
      <c r="AG63" s="118">
        <v>0.12</v>
      </c>
      <c r="AH63" s="118">
        <v>143</v>
      </c>
      <c r="AI63" s="118">
        <v>0.43</v>
      </c>
      <c r="AJ63" s="118">
        <v>728</v>
      </c>
      <c r="AK63" s="118">
        <v>0.48</v>
      </c>
      <c r="AL63" s="118">
        <v>463</v>
      </c>
      <c r="AM63" s="118">
        <v>0.48</v>
      </c>
      <c r="AN63" s="118">
        <v>184</v>
      </c>
      <c r="AO63" s="118">
        <v>0.22</v>
      </c>
      <c r="AP63" s="118">
        <v>135</v>
      </c>
      <c r="AQ63" s="118">
        <v>0.33</v>
      </c>
      <c r="AR63" s="118">
        <v>242</v>
      </c>
      <c r="AS63" s="118">
        <v>0.48</v>
      </c>
      <c r="AT63" s="118">
        <v>208</v>
      </c>
      <c r="AU63" s="118">
        <v>0.48</v>
      </c>
      <c r="AV63" s="118">
        <v>56</v>
      </c>
      <c r="AW63" s="118">
        <v>0.14000000000000001</v>
      </c>
      <c r="AX63" s="118">
        <v>11</v>
      </c>
      <c r="AY63" s="118">
        <v>0.04</v>
      </c>
      <c r="AZ63" s="118">
        <v>4</v>
      </c>
      <c r="BA63" s="118">
        <v>0.01</v>
      </c>
      <c r="BB63" s="118">
        <v>7</v>
      </c>
      <c r="BC63" s="118">
        <v>0.01</v>
      </c>
      <c r="BD63" s="118">
        <v>6</v>
      </c>
      <c r="BE63" s="118">
        <v>0.03</v>
      </c>
      <c r="BF63" s="118">
        <v>262</v>
      </c>
      <c r="BG63" s="118">
        <v>0.39</v>
      </c>
      <c r="BH63" s="117">
        <v>2804</v>
      </c>
      <c r="BI63" s="118">
        <v>1.28</v>
      </c>
      <c r="BJ63" s="117">
        <v>3004</v>
      </c>
      <c r="BK63" s="118">
        <v>1.33</v>
      </c>
      <c r="BL63" s="117">
        <v>1671</v>
      </c>
      <c r="BM63" s="118">
        <v>0.85</v>
      </c>
      <c r="BN63" s="117">
        <v>1117</v>
      </c>
      <c r="BO63" s="118">
        <v>0.77</v>
      </c>
      <c r="BP63" s="118">
        <v>275</v>
      </c>
      <c r="BQ63" s="118">
        <v>0.32</v>
      </c>
      <c r="BR63" s="118">
        <v>100</v>
      </c>
      <c r="BS63" s="118">
        <v>0.14000000000000001</v>
      </c>
      <c r="BT63" s="118">
        <v>41</v>
      </c>
      <c r="BU63" s="118">
        <v>0.1</v>
      </c>
      <c r="BV63" s="118">
        <v>42</v>
      </c>
      <c r="BW63" s="118">
        <v>0.19</v>
      </c>
      <c r="BX63" s="118">
        <v>24</v>
      </c>
      <c r="BY63" s="118">
        <v>0.1</v>
      </c>
      <c r="BZ63" s="118">
        <v>13</v>
      </c>
      <c r="CA63" s="118">
        <v>0.06</v>
      </c>
      <c r="CB63" s="118">
        <v>6</v>
      </c>
      <c r="CC63" s="118">
        <v>0.02</v>
      </c>
    </row>
    <row r="64" spans="1:81" ht="42" customHeight="1" x14ac:dyDescent="0.45">
      <c r="A64" s="363">
        <v>60</v>
      </c>
      <c r="B64" s="358" t="s">
        <v>378</v>
      </c>
      <c r="C64" s="358" t="s">
        <v>167</v>
      </c>
      <c r="D64" s="115">
        <v>1712</v>
      </c>
      <c r="E64" s="116">
        <v>1.58</v>
      </c>
      <c r="F64" s="115">
        <v>4229</v>
      </c>
      <c r="G64" s="116">
        <v>3.23</v>
      </c>
      <c r="H64" s="115">
        <v>10220</v>
      </c>
      <c r="I64" s="116">
        <v>7.98</v>
      </c>
      <c r="J64" s="115">
        <v>8849</v>
      </c>
      <c r="K64" s="116">
        <v>5.82</v>
      </c>
      <c r="L64" s="115">
        <v>24706</v>
      </c>
      <c r="M64" s="116">
        <v>16.760000000000002</v>
      </c>
      <c r="N64" s="115">
        <v>69125</v>
      </c>
      <c r="O64" s="116">
        <v>49.48</v>
      </c>
      <c r="P64" s="115">
        <v>24679</v>
      </c>
      <c r="Q64" s="116">
        <v>18.690000000000001</v>
      </c>
      <c r="R64" s="115">
        <v>24089</v>
      </c>
      <c r="S64" s="116">
        <v>18.38</v>
      </c>
      <c r="T64" s="115">
        <v>8930</v>
      </c>
      <c r="U64" s="116">
        <v>6.36</v>
      </c>
      <c r="V64" s="116">
        <v>956</v>
      </c>
      <c r="W64" s="116">
        <v>0.98</v>
      </c>
      <c r="X64" s="116">
        <v>44</v>
      </c>
      <c r="Y64" s="116">
        <v>0.27</v>
      </c>
      <c r="Z64" s="116">
        <v>844</v>
      </c>
      <c r="AA64" s="116">
        <v>0.62</v>
      </c>
      <c r="AB64" s="115">
        <v>1276</v>
      </c>
      <c r="AC64" s="116">
        <v>0.76</v>
      </c>
      <c r="AD64" s="116">
        <v>160</v>
      </c>
      <c r="AE64" s="116">
        <v>0.14000000000000001</v>
      </c>
      <c r="AF64" s="115">
        <v>3058</v>
      </c>
      <c r="AG64" s="116">
        <v>1.98</v>
      </c>
      <c r="AH64" s="115">
        <v>6507</v>
      </c>
      <c r="AI64" s="116">
        <v>5.31</v>
      </c>
      <c r="AJ64" s="115">
        <v>42336</v>
      </c>
      <c r="AK64" s="116">
        <v>34.89</v>
      </c>
      <c r="AL64" s="115">
        <v>21019</v>
      </c>
      <c r="AM64" s="116">
        <v>18.079999999999998</v>
      </c>
      <c r="AN64" s="115">
        <v>9167</v>
      </c>
      <c r="AO64" s="116">
        <v>6.4</v>
      </c>
      <c r="AP64" s="115">
        <v>19386</v>
      </c>
      <c r="AQ64" s="116">
        <v>15.71</v>
      </c>
      <c r="AR64" s="115">
        <v>23976</v>
      </c>
      <c r="AS64" s="116">
        <v>22.51</v>
      </c>
      <c r="AT64" s="115">
        <v>10738</v>
      </c>
      <c r="AU64" s="116">
        <v>11.05</v>
      </c>
      <c r="AV64" s="115">
        <v>4053</v>
      </c>
      <c r="AW64" s="116">
        <v>4.95</v>
      </c>
      <c r="AX64" s="115">
        <v>1200</v>
      </c>
      <c r="AY64" s="116">
        <v>1.08</v>
      </c>
      <c r="AZ64" s="115">
        <v>2285</v>
      </c>
      <c r="BA64" s="116">
        <v>1.58</v>
      </c>
      <c r="BB64" s="115">
        <v>3560</v>
      </c>
      <c r="BC64" s="116">
        <v>3.7</v>
      </c>
      <c r="BD64" s="115">
        <v>4081</v>
      </c>
      <c r="BE64" s="116">
        <v>4.0999999999999996</v>
      </c>
      <c r="BF64" s="115">
        <v>5020</v>
      </c>
      <c r="BG64" s="116">
        <v>5.42</v>
      </c>
      <c r="BH64" s="115">
        <v>39662</v>
      </c>
      <c r="BI64" s="116">
        <v>47.85</v>
      </c>
      <c r="BJ64" s="115">
        <v>34025</v>
      </c>
      <c r="BK64" s="116">
        <v>39.85</v>
      </c>
      <c r="BL64" s="115">
        <v>103558</v>
      </c>
      <c r="BM64" s="116">
        <v>104.74</v>
      </c>
      <c r="BN64" s="115">
        <v>10730</v>
      </c>
      <c r="BO64" s="116">
        <v>9.07</v>
      </c>
      <c r="BP64" s="116">
        <v>189</v>
      </c>
      <c r="BQ64" s="116">
        <v>0.37</v>
      </c>
      <c r="BR64" s="116">
        <v>105</v>
      </c>
      <c r="BS64" s="116">
        <v>0.2</v>
      </c>
      <c r="BT64" s="116">
        <v>775</v>
      </c>
      <c r="BU64" s="116">
        <v>0.73</v>
      </c>
      <c r="BV64" s="115">
        <v>1478</v>
      </c>
      <c r="BW64" s="116">
        <v>1.49</v>
      </c>
      <c r="BX64" s="115">
        <v>4727</v>
      </c>
      <c r="BY64" s="116">
        <v>4.41</v>
      </c>
      <c r="BZ64" s="115">
        <v>3959</v>
      </c>
      <c r="CA64" s="116">
        <v>5</v>
      </c>
      <c r="CB64" s="115">
        <v>6610</v>
      </c>
      <c r="CC64" s="116">
        <v>11.51</v>
      </c>
    </row>
    <row r="65" spans="1:81" ht="54.75" customHeight="1" x14ac:dyDescent="0.45">
      <c r="A65" s="362">
        <v>61</v>
      </c>
      <c r="B65" s="357" t="s">
        <v>379</v>
      </c>
      <c r="C65" s="357" t="s">
        <v>167</v>
      </c>
      <c r="D65" s="118">
        <v>72</v>
      </c>
      <c r="E65" s="118">
        <v>0.05</v>
      </c>
      <c r="F65" s="118">
        <v>68</v>
      </c>
      <c r="G65" s="118">
        <v>0.03</v>
      </c>
      <c r="H65" s="118">
        <v>139</v>
      </c>
      <c r="I65" s="118">
        <v>0.04</v>
      </c>
      <c r="J65" s="118">
        <v>152</v>
      </c>
      <c r="K65" s="118">
        <v>0.05</v>
      </c>
      <c r="L65" s="118">
        <v>92</v>
      </c>
      <c r="M65" s="118">
        <v>0.04</v>
      </c>
      <c r="N65" s="118">
        <v>85</v>
      </c>
      <c r="O65" s="118">
        <v>0.04</v>
      </c>
      <c r="P65" s="118">
        <v>60</v>
      </c>
      <c r="Q65" s="118">
        <v>0.04</v>
      </c>
      <c r="R65" s="118">
        <v>65</v>
      </c>
      <c r="S65" s="118">
        <v>0.03</v>
      </c>
      <c r="T65" s="118">
        <v>93</v>
      </c>
      <c r="U65" s="118">
        <v>0.03</v>
      </c>
      <c r="V65" s="118">
        <v>99</v>
      </c>
      <c r="W65" s="118">
        <v>0.04</v>
      </c>
      <c r="X65" s="118">
        <v>97</v>
      </c>
      <c r="Y65" s="118">
        <v>0.03</v>
      </c>
      <c r="Z65" s="118">
        <v>95</v>
      </c>
      <c r="AA65" s="118">
        <v>0.03</v>
      </c>
      <c r="AB65" s="118">
        <v>72</v>
      </c>
      <c r="AC65" s="118">
        <v>0.03</v>
      </c>
      <c r="AD65" s="118">
        <v>60</v>
      </c>
      <c r="AE65" s="118">
        <v>0.02</v>
      </c>
      <c r="AF65" s="118">
        <v>239</v>
      </c>
      <c r="AG65" s="118">
        <v>7.0000000000000007E-2</v>
      </c>
      <c r="AH65" s="118">
        <v>256</v>
      </c>
      <c r="AI65" s="118">
        <v>7.0000000000000007E-2</v>
      </c>
      <c r="AJ65" s="118">
        <v>146</v>
      </c>
      <c r="AK65" s="118">
        <v>0.06</v>
      </c>
      <c r="AL65" s="118">
        <v>97</v>
      </c>
      <c r="AM65" s="118">
        <v>0.05</v>
      </c>
      <c r="AN65" s="118">
        <v>107</v>
      </c>
      <c r="AO65" s="118">
        <v>0.06</v>
      </c>
      <c r="AP65" s="118">
        <v>66</v>
      </c>
      <c r="AQ65" s="118">
        <v>0.04</v>
      </c>
      <c r="AR65" s="118">
        <v>71</v>
      </c>
      <c r="AS65" s="118">
        <v>0.04</v>
      </c>
      <c r="AT65" s="118">
        <v>99</v>
      </c>
      <c r="AU65" s="118">
        <v>0.05</v>
      </c>
      <c r="AV65" s="118">
        <v>151</v>
      </c>
      <c r="AW65" s="118">
        <v>7.0000000000000007E-2</v>
      </c>
      <c r="AX65" s="118">
        <v>127</v>
      </c>
      <c r="AY65" s="118">
        <v>7.0000000000000007E-2</v>
      </c>
      <c r="AZ65" s="118">
        <v>156</v>
      </c>
      <c r="BA65" s="118">
        <v>0.09</v>
      </c>
      <c r="BB65" s="118">
        <v>214</v>
      </c>
      <c r="BC65" s="118">
        <v>0.1</v>
      </c>
      <c r="BD65" s="118">
        <v>380</v>
      </c>
      <c r="BE65" s="118">
        <v>0.34</v>
      </c>
      <c r="BF65" s="118">
        <v>603</v>
      </c>
      <c r="BG65" s="118">
        <v>0.32</v>
      </c>
      <c r="BH65" s="118">
        <v>511</v>
      </c>
      <c r="BI65" s="118">
        <v>0.22</v>
      </c>
      <c r="BJ65" s="118">
        <v>386</v>
      </c>
      <c r="BK65" s="118">
        <v>0.19</v>
      </c>
      <c r="BL65" s="117">
        <v>1112</v>
      </c>
      <c r="BM65" s="118">
        <v>0.46</v>
      </c>
      <c r="BN65" s="117">
        <v>2059</v>
      </c>
      <c r="BO65" s="118">
        <v>0.96</v>
      </c>
      <c r="BP65" s="118">
        <v>658</v>
      </c>
      <c r="BQ65" s="118">
        <v>0.3</v>
      </c>
      <c r="BR65" s="118">
        <v>633</v>
      </c>
      <c r="BS65" s="118">
        <v>0.37</v>
      </c>
      <c r="BT65" s="117">
        <v>1047</v>
      </c>
      <c r="BU65" s="118">
        <v>0.59</v>
      </c>
      <c r="BV65" s="118">
        <v>809</v>
      </c>
      <c r="BW65" s="118">
        <v>0.57999999999999996</v>
      </c>
      <c r="BX65" s="118">
        <v>980</v>
      </c>
      <c r="BY65" s="118">
        <v>0.62</v>
      </c>
      <c r="BZ65" s="118">
        <v>567</v>
      </c>
      <c r="CA65" s="118">
        <v>0.38</v>
      </c>
      <c r="CB65" s="117">
        <v>2568</v>
      </c>
      <c r="CC65" s="118">
        <v>1.43</v>
      </c>
    </row>
    <row r="66" spans="1:81" ht="54.75" customHeight="1" x14ac:dyDescent="0.45">
      <c r="A66" s="363">
        <v>62</v>
      </c>
      <c r="B66" s="358" t="s">
        <v>922</v>
      </c>
      <c r="C66" s="358" t="s">
        <v>167</v>
      </c>
      <c r="D66" s="115">
        <v>7552</v>
      </c>
      <c r="E66" s="116">
        <v>6.32</v>
      </c>
      <c r="F66" s="115">
        <v>9315</v>
      </c>
      <c r="G66" s="116">
        <v>6.97</v>
      </c>
      <c r="H66" s="115">
        <v>9843</v>
      </c>
      <c r="I66" s="116">
        <v>8.32</v>
      </c>
      <c r="J66" s="115">
        <v>8949</v>
      </c>
      <c r="K66" s="116">
        <v>9.25</v>
      </c>
      <c r="L66" s="115">
        <v>5860</v>
      </c>
      <c r="M66" s="116">
        <v>7.61</v>
      </c>
      <c r="N66" s="115">
        <v>4310</v>
      </c>
      <c r="O66" s="116">
        <v>5.74</v>
      </c>
      <c r="P66" s="115">
        <v>3528</v>
      </c>
      <c r="Q66" s="116">
        <v>4.3899999999999997</v>
      </c>
      <c r="R66" s="115">
        <v>3881</v>
      </c>
      <c r="S66" s="116">
        <v>4.54</v>
      </c>
      <c r="T66" s="115">
        <v>4698</v>
      </c>
      <c r="U66" s="116">
        <v>4.96</v>
      </c>
      <c r="V66" s="115">
        <v>5445</v>
      </c>
      <c r="W66" s="116">
        <v>5.27</v>
      </c>
      <c r="X66" s="115">
        <v>6168</v>
      </c>
      <c r="Y66" s="116">
        <v>5.66</v>
      </c>
      <c r="Z66" s="115">
        <v>7107</v>
      </c>
      <c r="AA66" s="116">
        <v>5.92</v>
      </c>
      <c r="AB66" s="115">
        <v>7417</v>
      </c>
      <c r="AC66" s="116">
        <v>5.47</v>
      </c>
      <c r="AD66" s="115">
        <v>7356</v>
      </c>
      <c r="AE66" s="116">
        <v>5.98</v>
      </c>
      <c r="AF66" s="115">
        <v>10499</v>
      </c>
      <c r="AG66" s="116">
        <v>9.2200000000000006</v>
      </c>
      <c r="AH66" s="115">
        <v>11595</v>
      </c>
      <c r="AI66" s="116">
        <v>11.03</v>
      </c>
      <c r="AJ66" s="115">
        <v>7266</v>
      </c>
      <c r="AK66" s="116">
        <v>9.5299999999999994</v>
      </c>
      <c r="AL66" s="115">
        <v>4914</v>
      </c>
      <c r="AM66" s="116">
        <v>6.61</v>
      </c>
      <c r="AN66" s="115">
        <v>4167</v>
      </c>
      <c r="AO66" s="116">
        <v>4.97</v>
      </c>
      <c r="AP66" s="115">
        <v>4259</v>
      </c>
      <c r="AQ66" s="116">
        <v>5.28</v>
      </c>
      <c r="AR66" s="115">
        <v>5625</v>
      </c>
      <c r="AS66" s="116">
        <v>8</v>
      </c>
      <c r="AT66" s="115">
        <v>6485</v>
      </c>
      <c r="AU66" s="116">
        <v>6.94</v>
      </c>
      <c r="AV66" s="115">
        <v>10314</v>
      </c>
      <c r="AW66" s="116">
        <v>7.95</v>
      </c>
      <c r="AX66" s="115">
        <v>9549</v>
      </c>
      <c r="AY66" s="116">
        <v>8.42</v>
      </c>
      <c r="AZ66" s="115">
        <v>11875</v>
      </c>
      <c r="BA66" s="116">
        <v>8.31</v>
      </c>
      <c r="BB66" s="115">
        <v>11528</v>
      </c>
      <c r="BC66" s="116">
        <v>8.27</v>
      </c>
      <c r="BD66" s="115">
        <v>14295</v>
      </c>
      <c r="BE66" s="116">
        <v>9.9499999999999993</v>
      </c>
      <c r="BF66" s="115">
        <v>14486</v>
      </c>
      <c r="BG66" s="116">
        <v>12.86</v>
      </c>
      <c r="BH66" s="115">
        <v>11911</v>
      </c>
      <c r="BI66" s="116">
        <v>11.34</v>
      </c>
      <c r="BJ66" s="115">
        <v>8286</v>
      </c>
      <c r="BK66" s="116">
        <v>9.23</v>
      </c>
      <c r="BL66" s="115">
        <v>9478</v>
      </c>
      <c r="BM66" s="116">
        <v>8.7899999999999991</v>
      </c>
      <c r="BN66" s="115">
        <v>12042</v>
      </c>
      <c r="BO66" s="116">
        <v>10.44</v>
      </c>
      <c r="BP66" s="115">
        <v>11890</v>
      </c>
      <c r="BQ66" s="116">
        <v>9.91</v>
      </c>
      <c r="BR66" s="115">
        <v>7906</v>
      </c>
      <c r="BS66" s="116">
        <v>7.56</v>
      </c>
      <c r="BT66" s="115">
        <v>8273</v>
      </c>
      <c r="BU66" s="116">
        <v>10.18</v>
      </c>
      <c r="BV66" s="115">
        <v>9614</v>
      </c>
      <c r="BW66" s="116">
        <v>10.199999999999999</v>
      </c>
      <c r="BX66" s="115">
        <v>11345</v>
      </c>
      <c r="BY66" s="116">
        <v>8.61</v>
      </c>
      <c r="BZ66" s="115">
        <v>13904</v>
      </c>
      <c r="CA66" s="116">
        <v>11.14</v>
      </c>
      <c r="CB66" s="115">
        <v>16939</v>
      </c>
      <c r="CC66" s="116">
        <v>15.97</v>
      </c>
    </row>
    <row r="67" spans="1:81" ht="54.75" customHeight="1" x14ac:dyDescent="0.45">
      <c r="A67" s="362">
        <v>63</v>
      </c>
      <c r="B67" s="357" t="s">
        <v>380</v>
      </c>
      <c r="C67" s="357" t="s">
        <v>167</v>
      </c>
      <c r="D67" s="118">
        <v>838</v>
      </c>
      <c r="E67" s="118">
        <v>2.8</v>
      </c>
      <c r="F67" s="118">
        <v>664</v>
      </c>
      <c r="G67" s="118">
        <v>2.2799999999999998</v>
      </c>
      <c r="H67" s="118">
        <v>995</v>
      </c>
      <c r="I67" s="118">
        <v>2.46</v>
      </c>
      <c r="J67" s="117">
        <v>2420</v>
      </c>
      <c r="K67" s="118">
        <v>4.16</v>
      </c>
      <c r="L67" s="117">
        <v>3633</v>
      </c>
      <c r="M67" s="118">
        <v>7.92</v>
      </c>
      <c r="N67" s="117">
        <v>3829</v>
      </c>
      <c r="O67" s="118">
        <v>10.16</v>
      </c>
      <c r="P67" s="117">
        <v>4527</v>
      </c>
      <c r="Q67" s="118">
        <v>11.8</v>
      </c>
      <c r="R67" s="117">
        <v>5490</v>
      </c>
      <c r="S67" s="118">
        <v>14.18</v>
      </c>
      <c r="T67" s="117">
        <v>3073</v>
      </c>
      <c r="U67" s="118">
        <v>9.24</v>
      </c>
      <c r="V67" s="117">
        <v>1614</v>
      </c>
      <c r="W67" s="118">
        <v>5.59</v>
      </c>
      <c r="X67" s="117">
        <v>1207</v>
      </c>
      <c r="Y67" s="118">
        <v>4.51</v>
      </c>
      <c r="Z67" s="117">
        <v>1326</v>
      </c>
      <c r="AA67" s="118">
        <v>4.63</v>
      </c>
      <c r="AB67" s="118">
        <v>729</v>
      </c>
      <c r="AC67" s="118">
        <v>2.75</v>
      </c>
      <c r="AD67" s="118">
        <v>816</v>
      </c>
      <c r="AE67" s="118">
        <v>3.15</v>
      </c>
      <c r="AF67" s="117">
        <v>1130</v>
      </c>
      <c r="AG67" s="118">
        <v>3.34</v>
      </c>
      <c r="AH67" s="117">
        <v>2835</v>
      </c>
      <c r="AI67" s="118">
        <v>5.0599999999999996</v>
      </c>
      <c r="AJ67" s="117">
        <v>3072</v>
      </c>
      <c r="AK67" s="118">
        <v>6.39</v>
      </c>
      <c r="AL67" s="117">
        <v>1982</v>
      </c>
      <c r="AM67" s="118">
        <v>7.27</v>
      </c>
      <c r="AN67" s="117">
        <v>1852</v>
      </c>
      <c r="AO67" s="118">
        <v>6.69</v>
      </c>
      <c r="AP67" s="117">
        <v>3885</v>
      </c>
      <c r="AQ67" s="118">
        <v>11.45</v>
      </c>
      <c r="AR67" s="117">
        <v>4758</v>
      </c>
      <c r="AS67" s="118">
        <v>15.74</v>
      </c>
      <c r="AT67" s="117">
        <v>1886</v>
      </c>
      <c r="AU67" s="118">
        <v>9.0299999999999994</v>
      </c>
      <c r="AV67" s="117">
        <v>1360</v>
      </c>
      <c r="AW67" s="118">
        <v>5.31</v>
      </c>
      <c r="AX67" s="117">
        <v>1315</v>
      </c>
      <c r="AY67" s="118">
        <v>4.99</v>
      </c>
      <c r="AZ67" s="118">
        <v>748</v>
      </c>
      <c r="BA67" s="118">
        <v>2.77</v>
      </c>
      <c r="BB67" s="118">
        <v>885</v>
      </c>
      <c r="BC67" s="118">
        <v>2.94</v>
      </c>
      <c r="BD67" s="117">
        <v>1859</v>
      </c>
      <c r="BE67" s="118">
        <v>7.05</v>
      </c>
      <c r="BF67" s="118">
        <v>927</v>
      </c>
      <c r="BG67" s="118">
        <v>3.65</v>
      </c>
      <c r="BH67" s="117">
        <v>1429</v>
      </c>
      <c r="BI67" s="118">
        <v>5.81</v>
      </c>
      <c r="BJ67" s="117">
        <v>2937</v>
      </c>
      <c r="BK67" s="118">
        <v>12.17</v>
      </c>
      <c r="BL67" s="117">
        <v>1940</v>
      </c>
      <c r="BM67" s="118">
        <v>8.73</v>
      </c>
      <c r="BN67" s="117">
        <v>3344</v>
      </c>
      <c r="BO67" s="118">
        <v>15.49</v>
      </c>
      <c r="BP67" s="117">
        <v>2088</v>
      </c>
      <c r="BQ67" s="118">
        <v>10.53</v>
      </c>
      <c r="BR67" s="117">
        <v>1583</v>
      </c>
      <c r="BS67" s="118">
        <v>9.52</v>
      </c>
      <c r="BT67" s="117">
        <v>1157</v>
      </c>
      <c r="BU67" s="118">
        <v>6.6</v>
      </c>
      <c r="BV67" s="118">
        <v>998</v>
      </c>
      <c r="BW67" s="118">
        <v>5.65</v>
      </c>
      <c r="BX67" s="118">
        <v>992</v>
      </c>
      <c r="BY67" s="118">
        <v>5.51</v>
      </c>
      <c r="BZ67" s="118">
        <v>772</v>
      </c>
      <c r="CA67" s="118">
        <v>4.03</v>
      </c>
      <c r="CB67" s="117">
        <v>1839</v>
      </c>
      <c r="CC67" s="118">
        <v>12.54</v>
      </c>
    </row>
    <row r="68" spans="1:81" ht="67.5" customHeight="1" x14ac:dyDescent="0.45">
      <c r="A68" s="363">
        <v>64</v>
      </c>
      <c r="B68" s="358" t="s">
        <v>381</v>
      </c>
      <c r="C68" s="358" t="s">
        <v>167</v>
      </c>
      <c r="D68" s="116">
        <v>92</v>
      </c>
      <c r="E68" s="116">
        <v>0.18</v>
      </c>
      <c r="F68" s="116">
        <v>109</v>
      </c>
      <c r="G68" s="116">
        <v>0.12</v>
      </c>
      <c r="H68" s="116">
        <v>37</v>
      </c>
      <c r="I68" s="116">
        <v>0.08</v>
      </c>
      <c r="J68" s="116">
        <v>71</v>
      </c>
      <c r="K68" s="116">
        <v>0.14000000000000001</v>
      </c>
      <c r="L68" s="116">
        <v>73</v>
      </c>
      <c r="M68" s="116">
        <v>0.13</v>
      </c>
      <c r="N68" s="116">
        <v>28</v>
      </c>
      <c r="O68" s="116">
        <v>0.06</v>
      </c>
      <c r="P68" s="116">
        <v>90</v>
      </c>
      <c r="Q68" s="116">
        <v>0.33</v>
      </c>
      <c r="R68" s="116">
        <v>84</v>
      </c>
      <c r="S68" s="116">
        <v>0.25</v>
      </c>
      <c r="T68" s="116">
        <v>137</v>
      </c>
      <c r="U68" s="116">
        <v>0.37</v>
      </c>
      <c r="V68" s="116">
        <v>9</v>
      </c>
      <c r="W68" s="116">
        <v>0.01</v>
      </c>
      <c r="X68" s="116">
        <v>43</v>
      </c>
      <c r="Y68" s="116">
        <v>0.06</v>
      </c>
      <c r="Z68" s="116">
        <v>107</v>
      </c>
      <c r="AA68" s="116">
        <v>0.19</v>
      </c>
      <c r="AB68" s="116">
        <v>72</v>
      </c>
      <c r="AC68" s="116">
        <v>0.14000000000000001</v>
      </c>
      <c r="AD68" s="116">
        <v>155</v>
      </c>
      <c r="AE68" s="116">
        <v>0.52</v>
      </c>
      <c r="AF68" s="116">
        <v>105</v>
      </c>
      <c r="AG68" s="116">
        <v>0.28000000000000003</v>
      </c>
      <c r="AH68" s="116">
        <v>111</v>
      </c>
      <c r="AI68" s="116">
        <v>0.27</v>
      </c>
      <c r="AJ68" s="116">
        <v>70</v>
      </c>
      <c r="AK68" s="116">
        <v>0.17</v>
      </c>
      <c r="AL68" s="116">
        <v>83</v>
      </c>
      <c r="AM68" s="116">
        <v>0.22</v>
      </c>
      <c r="AN68" s="116">
        <v>48</v>
      </c>
      <c r="AO68" s="116">
        <v>0.19</v>
      </c>
      <c r="AP68" s="116">
        <v>62</v>
      </c>
      <c r="AQ68" s="116">
        <v>0.23</v>
      </c>
      <c r="AR68" s="116">
        <v>58</v>
      </c>
      <c r="AS68" s="116">
        <v>0.19</v>
      </c>
      <c r="AT68" s="116">
        <v>18</v>
      </c>
      <c r="AU68" s="116">
        <v>7.0000000000000007E-2</v>
      </c>
      <c r="AV68" s="116">
        <v>31</v>
      </c>
      <c r="AW68" s="116">
        <v>7.0000000000000007E-2</v>
      </c>
      <c r="AX68" s="116">
        <v>51</v>
      </c>
      <c r="AY68" s="116">
        <v>0.12</v>
      </c>
      <c r="AZ68" s="116">
        <v>44</v>
      </c>
      <c r="BA68" s="116">
        <v>0.05</v>
      </c>
      <c r="BB68" s="116">
        <v>79</v>
      </c>
      <c r="BC68" s="116">
        <v>0.21</v>
      </c>
      <c r="BD68" s="116">
        <v>128</v>
      </c>
      <c r="BE68" s="116">
        <v>0.42</v>
      </c>
      <c r="BF68" s="116">
        <v>93</v>
      </c>
      <c r="BG68" s="116">
        <v>0.16</v>
      </c>
      <c r="BH68" s="116">
        <v>66</v>
      </c>
      <c r="BI68" s="116">
        <v>0.19</v>
      </c>
      <c r="BJ68" s="116">
        <v>128</v>
      </c>
      <c r="BK68" s="116">
        <v>0.41</v>
      </c>
      <c r="BL68" s="116">
        <v>102</v>
      </c>
      <c r="BM68" s="116">
        <v>0.23</v>
      </c>
      <c r="BN68" s="116">
        <v>123</v>
      </c>
      <c r="BO68" s="116">
        <v>0.4</v>
      </c>
      <c r="BP68" s="116">
        <v>13</v>
      </c>
      <c r="BQ68" s="116">
        <v>0.06</v>
      </c>
      <c r="BR68" s="116">
        <v>66</v>
      </c>
      <c r="BS68" s="116">
        <v>0.23</v>
      </c>
      <c r="BT68" s="116">
        <v>67</v>
      </c>
      <c r="BU68" s="116">
        <v>0.17</v>
      </c>
      <c r="BV68" s="116">
        <v>58</v>
      </c>
      <c r="BW68" s="116">
        <v>0.09</v>
      </c>
      <c r="BX68" s="116">
        <v>14</v>
      </c>
      <c r="BY68" s="116">
        <v>7.0000000000000007E-2</v>
      </c>
      <c r="BZ68" s="116">
        <v>112</v>
      </c>
      <c r="CA68" s="116">
        <v>0.17</v>
      </c>
      <c r="CB68" s="116">
        <v>56</v>
      </c>
      <c r="CC68" s="116">
        <v>0.12</v>
      </c>
    </row>
    <row r="69" spans="1:81" ht="67.5" customHeight="1" x14ac:dyDescent="0.45">
      <c r="A69" s="362">
        <v>65</v>
      </c>
      <c r="B69" s="357" t="s">
        <v>382</v>
      </c>
      <c r="C69" s="357" t="s">
        <v>167</v>
      </c>
      <c r="D69" s="118">
        <v>467</v>
      </c>
      <c r="E69" s="118">
        <v>1.99</v>
      </c>
      <c r="F69" s="118">
        <v>307</v>
      </c>
      <c r="G69" s="118">
        <v>1.1599999999999999</v>
      </c>
      <c r="H69" s="118">
        <v>604</v>
      </c>
      <c r="I69" s="118">
        <v>1.17</v>
      </c>
      <c r="J69" s="117">
        <v>1658</v>
      </c>
      <c r="K69" s="118">
        <v>2</v>
      </c>
      <c r="L69" s="117">
        <v>2486</v>
      </c>
      <c r="M69" s="118">
        <v>4.54</v>
      </c>
      <c r="N69" s="117">
        <v>2740</v>
      </c>
      <c r="O69" s="118">
        <v>6.73</v>
      </c>
      <c r="P69" s="117">
        <v>3651</v>
      </c>
      <c r="Q69" s="118">
        <v>8.59</v>
      </c>
      <c r="R69" s="117">
        <v>4766</v>
      </c>
      <c r="S69" s="118">
        <v>12.31</v>
      </c>
      <c r="T69" s="117">
        <v>2507</v>
      </c>
      <c r="U69" s="118">
        <v>7.45</v>
      </c>
      <c r="V69" s="117">
        <v>1345</v>
      </c>
      <c r="W69" s="118">
        <v>4.79</v>
      </c>
      <c r="X69" s="118">
        <v>792</v>
      </c>
      <c r="Y69" s="118">
        <v>3.17</v>
      </c>
      <c r="Z69" s="118">
        <v>877</v>
      </c>
      <c r="AA69" s="118">
        <v>3.29</v>
      </c>
      <c r="AB69" s="118">
        <v>459</v>
      </c>
      <c r="AC69" s="118">
        <v>1.92</v>
      </c>
      <c r="AD69" s="118">
        <v>487</v>
      </c>
      <c r="AE69" s="118">
        <v>2.0099999999999998</v>
      </c>
      <c r="AF69" s="118">
        <v>699</v>
      </c>
      <c r="AG69" s="118">
        <v>1.71</v>
      </c>
      <c r="AH69" s="117">
        <v>2162</v>
      </c>
      <c r="AI69" s="118">
        <v>2.59</v>
      </c>
      <c r="AJ69" s="117">
        <v>2470</v>
      </c>
      <c r="AK69" s="118">
        <v>4.21</v>
      </c>
      <c r="AL69" s="117">
        <v>1322</v>
      </c>
      <c r="AM69" s="118">
        <v>4.7300000000000004</v>
      </c>
      <c r="AN69" s="117">
        <v>1376</v>
      </c>
      <c r="AO69" s="118">
        <v>4.72</v>
      </c>
      <c r="AP69" s="117">
        <v>3373</v>
      </c>
      <c r="AQ69" s="118">
        <v>9.74</v>
      </c>
      <c r="AR69" s="117">
        <v>4355</v>
      </c>
      <c r="AS69" s="118">
        <v>14.29</v>
      </c>
      <c r="AT69" s="117">
        <v>1624</v>
      </c>
      <c r="AU69" s="118">
        <v>8.07</v>
      </c>
      <c r="AV69" s="117">
        <v>1020</v>
      </c>
      <c r="AW69" s="118">
        <v>4.2300000000000004</v>
      </c>
      <c r="AX69" s="118">
        <v>994</v>
      </c>
      <c r="AY69" s="118">
        <v>4.07</v>
      </c>
      <c r="AZ69" s="118">
        <v>480</v>
      </c>
      <c r="BA69" s="118">
        <v>1.88</v>
      </c>
      <c r="BB69" s="118">
        <v>560</v>
      </c>
      <c r="BC69" s="118">
        <v>2.02</v>
      </c>
      <c r="BD69" s="117">
        <v>1144</v>
      </c>
      <c r="BE69" s="118">
        <v>4.9000000000000004</v>
      </c>
      <c r="BF69" s="118">
        <v>387</v>
      </c>
      <c r="BG69" s="118">
        <v>1.97</v>
      </c>
      <c r="BH69" s="118">
        <v>626</v>
      </c>
      <c r="BI69" s="118">
        <v>3.22</v>
      </c>
      <c r="BJ69" s="117">
        <v>2145</v>
      </c>
      <c r="BK69" s="118">
        <v>8.73</v>
      </c>
      <c r="BL69" s="117">
        <v>1256</v>
      </c>
      <c r="BM69" s="118">
        <v>6.08</v>
      </c>
      <c r="BN69" s="117">
        <v>2565</v>
      </c>
      <c r="BO69" s="118">
        <v>12.51</v>
      </c>
      <c r="BP69" s="117">
        <v>1625</v>
      </c>
      <c r="BQ69" s="118">
        <v>8.9499999999999993</v>
      </c>
      <c r="BR69" s="117">
        <v>1138</v>
      </c>
      <c r="BS69" s="118">
        <v>7.78</v>
      </c>
      <c r="BT69" s="118">
        <v>653</v>
      </c>
      <c r="BU69" s="118">
        <v>4.8499999999999996</v>
      </c>
      <c r="BV69" s="118">
        <v>651</v>
      </c>
      <c r="BW69" s="118">
        <v>4.2699999999999996</v>
      </c>
      <c r="BX69" s="118">
        <v>603</v>
      </c>
      <c r="BY69" s="118">
        <v>4.18</v>
      </c>
      <c r="BZ69" s="118">
        <v>415</v>
      </c>
      <c r="CA69" s="118">
        <v>3.02</v>
      </c>
      <c r="CB69" s="117">
        <v>1275</v>
      </c>
      <c r="CC69" s="118">
        <v>10.19</v>
      </c>
    </row>
    <row r="70" spans="1:81" ht="67.5" customHeight="1" x14ac:dyDescent="0.45">
      <c r="A70" s="363">
        <v>66</v>
      </c>
      <c r="B70" s="358" t="s">
        <v>383</v>
      </c>
      <c r="C70" s="358" t="s">
        <v>167</v>
      </c>
      <c r="D70" s="116">
        <v>1</v>
      </c>
      <c r="E70" s="116">
        <v>0</v>
      </c>
      <c r="F70" s="112"/>
      <c r="G70" s="116">
        <v>0</v>
      </c>
      <c r="H70" s="112"/>
      <c r="I70" s="116">
        <v>0</v>
      </c>
      <c r="J70" s="112"/>
      <c r="K70" s="116">
        <v>0</v>
      </c>
      <c r="L70" s="116">
        <v>2</v>
      </c>
      <c r="M70" s="116">
        <v>0.01</v>
      </c>
      <c r="N70" s="112"/>
      <c r="O70" s="116">
        <v>0</v>
      </c>
      <c r="P70" s="116">
        <v>12</v>
      </c>
      <c r="Q70" s="116">
        <v>0.03</v>
      </c>
      <c r="R70" s="112"/>
      <c r="S70" s="116">
        <v>0</v>
      </c>
      <c r="T70" s="116">
        <v>23</v>
      </c>
      <c r="U70" s="116">
        <v>0.04</v>
      </c>
      <c r="V70" s="116">
        <v>2</v>
      </c>
      <c r="W70" s="116">
        <v>0.01</v>
      </c>
      <c r="X70" s="112"/>
      <c r="Y70" s="116">
        <v>0</v>
      </c>
      <c r="Z70" s="116">
        <v>2</v>
      </c>
      <c r="AA70" s="116">
        <v>0.01</v>
      </c>
      <c r="AB70" s="116">
        <v>2</v>
      </c>
      <c r="AC70" s="116">
        <v>0.01</v>
      </c>
      <c r="AD70" s="112"/>
      <c r="AE70" s="116">
        <v>0</v>
      </c>
      <c r="AF70" s="112"/>
      <c r="AG70" s="116">
        <v>0</v>
      </c>
      <c r="AH70" s="112"/>
      <c r="AI70" s="116">
        <v>0</v>
      </c>
      <c r="AJ70" s="116">
        <v>4</v>
      </c>
      <c r="AK70" s="116">
        <v>0.02</v>
      </c>
      <c r="AL70" s="116">
        <v>6</v>
      </c>
      <c r="AM70" s="116">
        <v>0.03</v>
      </c>
      <c r="AN70" s="116">
        <v>7</v>
      </c>
      <c r="AO70" s="116">
        <v>0.04</v>
      </c>
      <c r="AP70" s="116">
        <v>16</v>
      </c>
      <c r="AQ70" s="116">
        <v>0.03</v>
      </c>
      <c r="AR70" s="116">
        <v>2</v>
      </c>
      <c r="AS70" s="116">
        <v>0.01</v>
      </c>
      <c r="AT70" s="116">
        <v>3</v>
      </c>
      <c r="AU70" s="116">
        <v>0.01</v>
      </c>
      <c r="AV70" s="116">
        <v>2</v>
      </c>
      <c r="AW70" s="116">
        <v>0.01</v>
      </c>
      <c r="AX70" s="112"/>
      <c r="AY70" s="116">
        <v>0</v>
      </c>
      <c r="AZ70" s="116">
        <v>2</v>
      </c>
      <c r="BA70" s="116">
        <v>0.01</v>
      </c>
      <c r="BB70" s="116">
        <v>2</v>
      </c>
      <c r="BC70" s="116">
        <v>0.01</v>
      </c>
      <c r="BD70" s="116">
        <v>6</v>
      </c>
      <c r="BE70" s="116">
        <v>0.03</v>
      </c>
      <c r="BF70" s="112"/>
      <c r="BG70" s="116">
        <v>0</v>
      </c>
      <c r="BH70" s="112"/>
      <c r="BI70" s="116">
        <v>0</v>
      </c>
      <c r="BJ70" s="116">
        <v>2</v>
      </c>
      <c r="BK70" s="116">
        <v>0.01</v>
      </c>
      <c r="BL70" s="116">
        <v>2</v>
      </c>
      <c r="BM70" s="116">
        <v>0.01</v>
      </c>
      <c r="BN70" s="112"/>
      <c r="BO70" s="116">
        <v>0</v>
      </c>
      <c r="BP70" s="112"/>
      <c r="BQ70" s="116">
        <v>0</v>
      </c>
      <c r="BR70" s="112"/>
      <c r="BS70" s="116">
        <v>0</v>
      </c>
      <c r="BT70" s="112"/>
      <c r="BU70" s="116">
        <v>0</v>
      </c>
      <c r="BV70" s="112"/>
      <c r="BW70" s="116">
        <v>0</v>
      </c>
      <c r="BX70" s="112"/>
      <c r="BY70" s="112"/>
      <c r="BZ70" s="112"/>
      <c r="CA70" s="116">
        <v>0</v>
      </c>
      <c r="CB70" s="116">
        <v>8</v>
      </c>
      <c r="CC70" s="116">
        <v>0.05</v>
      </c>
    </row>
    <row r="71" spans="1:81" ht="80.25" customHeight="1" x14ac:dyDescent="0.45">
      <c r="A71" s="362">
        <v>67</v>
      </c>
      <c r="B71" s="357" t="s">
        <v>923</v>
      </c>
      <c r="C71" s="357" t="s">
        <v>167</v>
      </c>
      <c r="D71" s="118">
        <v>278</v>
      </c>
      <c r="E71" s="118">
        <v>0.63</v>
      </c>
      <c r="F71" s="118">
        <v>247</v>
      </c>
      <c r="G71" s="118">
        <v>1</v>
      </c>
      <c r="H71" s="118">
        <v>353</v>
      </c>
      <c r="I71" s="118">
        <v>1.21</v>
      </c>
      <c r="J71" s="118">
        <v>691</v>
      </c>
      <c r="K71" s="118">
        <v>2.02</v>
      </c>
      <c r="L71" s="117">
        <v>1072</v>
      </c>
      <c r="M71" s="118">
        <v>3.24</v>
      </c>
      <c r="N71" s="117">
        <v>1061</v>
      </c>
      <c r="O71" s="118">
        <v>3.36</v>
      </c>
      <c r="P71" s="118">
        <v>774</v>
      </c>
      <c r="Q71" s="118">
        <v>2.84</v>
      </c>
      <c r="R71" s="118">
        <v>640</v>
      </c>
      <c r="S71" s="118">
        <v>1.62</v>
      </c>
      <c r="T71" s="118">
        <v>406</v>
      </c>
      <c r="U71" s="118">
        <v>1.39</v>
      </c>
      <c r="V71" s="118">
        <v>258</v>
      </c>
      <c r="W71" s="118">
        <v>0.79</v>
      </c>
      <c r="X71" s="118">
        <v>372</v>
      </c>
      <c r="Y71" s="118">
        <v>1.28</v>
      </c>
      <c r="Z71" s="118">
        <v>340</v>
      </c>
      <c r="AA71" s="118">
        <v>1.1499999999999999</v>
      </c>
      <c r="AB71" s="118">
        <v>197</v>
      </c>
      <c r="AC71" s="118">
        <v>0.69</v>
      </c>
      <c r="AD71" s="118">
        <v>174</v>
      </c>
      <c r="AE71" s="118">
        <v>0.62</v>
      </c>
      <c r="AF71" s="118">
        <v>325</v>
      </c>
      <c r="AG71" s="118">
        <v>1.35</v>
      </c>
      <c r="AH71" s="118">
        <v>561</v>
      </c>
      <c r="AI71" s="118">
        <v>2.19</v>
      </c>
      <c r="AJ71" s="118">
        <v>529</v>
      </c>
      <c r="AK71" s="118">
        <v>1.98</v>
      </c>
      <c r="AL71" s="118">
        <v>572</v>
      </c>
      <c r="AM71" s="118">
        <v>2.29</v>
      </c>
      <c r="AN71" s="118">
        <v>421</v>
      </c>
      <c r="AO71" s="118">
        <v>1.74</v>
      </c>
      <c r="AP71" s="118">
        <v>434</v>
      </c>
      <c r="AQ71" s="118">
        <v>1.45</v>
      </c>
      <c r="AR71" s="118">
        <v>343</v>
      </c>
      <c r="AS71" s="118">
        <v>1.25</v>
      </c>
      <c r="AT71" s="118">
        <v>241</v>
      </c>
      <c r="AU71" s="118">
        <v>0.87</v>
      </c>
      <c r="AV71" s="118">
        <v>307</v>
      </c>
      <c r="AW71" s="118">
        <v>1</v>
      </c>
      <c r="AX71" s="118">
        <v>270</v>
      </c>
      <c r="AY71" s="118">
        <v>0.79</v>
      </c>
      <c r="AZ71" s="118">
        <v>223</v>
      </c>
      <c r="BA71" s="118">
        <v>0.83</v>
      </c>
      <c r="BB71" s="118">
        <v>244</v>
      </c>
      <c r="BC71" s="118">
        <v>0.7</v>
      </c>
      <c r="BD71" s="118">
        <v>582</v>
      </c>
      <c r="BE71" s="118">
        <v>1.71</v>
      </c>
      <c r="BF71" s="118">
        <v>446</v>
      </c>
      <c r="BG71" s="118">
        <v>1.52</v>
      </c>
      <c r="BH71" s="118">
        <v>737</v>
      </c>
      <c r="BI71" s="118">
        <v>2.4</v>
      </c>
      <c r="BJ71" s="118">
        <v>661</v>
      </c>
      <c r="BK71" s="118">
        <v>3.02</v>
      </c>
      <c r="BL71" s="118">
        <v>579</v>
      </c>
      <c r="BM71" s="118">
        <v>2.42</v>
      </c>
      <c r="BN71" s="118">
        <v>657</v>
      </c>
      <c r="BO71" s="118">
        <v>2.58</v>
      </c>
      <c r="BP71" s="118">
        <v>450</v>
      </c>
      <c r="BQ71" s="118">
        <v>1.52</v>
      </c>
      <c r="BR71" s="118">
        <v>380</v>
      </c>
      <c r="BS71" s="118">
        <v>1.51</v>
      </c>
      <c r="BT71" s="118">
        <v>437</v>
      </c>
      <c r="BU71" s="118">
        <v>1.57</v>
      </c>
      <c r="BV71" s="118">
        <v>290</v>
      </c>
      <c r="BW71" s="118">
        <v>1.28</v>
      </c>
      <c r="BX71" s="118">
        <v>376</v>
      </c>
      <c r="BY71" s="118">
        <v>1.26</v>
      </c>
      <c r="BZ71" s="118">
        <v>244</v>
      </c>
      <c r="CA71" s="118">
        <v>0.84</v>
      </c>
      <c r="CB71" s="118">
        <v>500</v>
      </c>
      <c r="CC71" s="118">
        <v>2.17</v>
      </c>
    </row>
    <row r="72" spans="1:81" ht="54.75" customHeight="1" x14ac:dyDescent="0.45">
      <c r="A72" s="363">
        <v>68</v>
      </c>
      <c r="B72" s="358" t="s">
        <v>384</v>
      </c>
      <c r="C72" s="358" t="s">
        <v>167</v>
      </c>
      <c r="D72" s="115">
        <v>15271</v>
      </c>
      <c r="E72" s="116">
        <v>15.57</v>
      </c>
      <c r="F72" s="115">
        <v>8001</v>
      </c>
      <c r="G72" s="116">
        <v>7.56</v>
      </c>
      <c r="H72" s="115">
        <v>8069</v>
      </c>
      <c r="I72" s="116">
        <v>9.15</v>
      </c>
      <c r="J72" s="115">
        <v>3548</v>
      </c>
      <c r="K72" s="116">
        <v>5.89</v>
      </c>
      <c r="L72" s="115">
        <v>2974</v>
      </c>
      <c r="M72" s="116">
        <v>5.32</v>
      </c>
      <c r="N72" s="115">
        <v>2500</v>
      </c>
      <c r="O72" s="116">
        <v>5.92</v>
      </c>
      <c r="P72" s="115">
        <v>5357</v>
      </c>
      <c r="Q72" s="116">
        <v>8.73</v>
      </c>
      <c r="R72" s="115">
        <v>31244</v>
      </c>
      <c r="S72" s="116">
        <v>41.36</v>
      </c>
      <c r="T72" s="115">
        <v>25616</v>
      </c>
      <c r="U72" s="116">
        <v>40.369999999999997</v>
      </c>
      <c r="V72" s="115">
        <v>13155</v>
      </c>
      <c r="W72" s="116">
        <v>21.32</v>
      </c>
      <c r="X72" s="115">
        <v>13156</v>
      </c>
      <c r="Y72" s="116">
        <v>23.69</v>
      </c>
      <c r="Z72" s="115">
        <v>18310</v>
      </c>
      <c r="AA72" s="116">
        <v>31.51</v>
      </c>
      <c r="AB72" s="115">
        <v>16265</v>
      </c>
      <c r="AC72" s="116">
        <v>24.55</v>
      </c>
      <c r="AD72" s="115">
        <v>7179</v>
      </c>
      <c r="AE72" s="116">
        <v>10.46</v>
      </c>
      <c r="AF72" s="115">
        <v>7924</v>
      </c>
      <c r="AG72" s="116">
        <v>10.91</v>
      </c>
      <c r="AH72" s="115">
        <v>3886</v>
      </c>
      <c r="AI72" s="116">
        <v>7.2</v>
      </c>
      <c r="AJ72" s="115">
        <v>5191</v>
      </c>
      <c r="AK72" s="116">
        <v>9.3800000000000008</v>
      </c>
      <c r="AL72" s="115">
        <v>4073</v>
      </c>
      <c r="AM72" s="116">
        <v>7.62</v>
      </c>
      <c r="AN72" s="115">
        <v>5655</v>
      </c>
      <c r="AO72" s="116">
        <v>9.9600000000000009</v>
      </c>
      <c r="AP72" s="115">
        <v>35880</v>
      </c>
      <c r="AQ72" s="116">
        <v>69.25</v>
      </c>
      <c r="AR72" s="115">
        <v>26878</v>
      </c>
      <c r="AS72" s="116">
        <v>58.53</v>
      </c>
      <c r="AT72" s="115">
        <v>11813</v>
      </c>
      <c r="AU72" s="116">
        <v>27.8</v>
      </c>
      <c r="AV72" s="115">
        <v>13423</v>
      </c>
      <c r="AW72" s="116">
        <v>31.81</v>
      </c>
      <c r="AX72" s="115">
        <v>13961</v>
      </c>
      <c r="AY72" s="116">
        <v>29.92</v>
      </c>
      <c r="AZ72" s="115">
        <v>7506</v>
      </c>
      <c r="BA72" s="116">
        <v>13.44</v>
      </c>
      <c r="BB72" s="115">
        <v>12583</v>
      </c>
      <c r="BC72" s="116">
        <v>23.69</v>
      </c>
      <c r="BD72" s="115">
        <v>6931</v>
      </c>
      <c r="BE72" s="116">
        <v>15.49</v>
      </c>
      <c r="BF72" s="115">
        <v>5443</v>
      </c>
      <c r="BG72" s="116">
        <v>13.29</v>
      </c>
      <c r="BH72" s="115">
        <v>4347</v>
      </c>
      <c r="BI72" s="116">
        <v>10.9</v>
      </c>
      <c r="BJ72" s="115">
        <v>3055</v>
      </c>
      <c r="BK72" s="116">
        <v>8.8800000000000008</v>
      </c>
      <c r="BL72" s="115">
        <v>17190</v>
      </c>
      <c r="BM72" s="116">
        <v>31.6</v>
      </c>
      <c r="BN72" s="115">
        <v>65190</v>
      </c>
      <c r="BO72" s="116">
        <v>97.3</v>
      </c>
      <c r="BP72" s="115">
        <v>44058</v>
      </c>
      <c r="BQ72" s="116">
        <v>69.709999999999994</v>
      </c>
      <c r="BR72" s="115">
        <v>21494</v>
      </c>
      <c r="BS72" s="116">
        <v>37.08</v>
      </c>
      <c r="BT72" s="115">
        <v>20781</v>
      </c>
      <c r="BU72" s="116">
        <v>35.83</v>
      </c>
      <c r="BV72" s="115">
        <v>28928</v>
      </c>
      <c r="BW72" s="116">
        <v>50.61</v>
      </c>
      <c r="BX72" s="115">
        <v>17037</v>
      </c>
      <c r="BY72" s="116">
        <v>27.9</v>
      </c>
      <c r="BZ72" s="115">
        <v>5718</v>
      </c>
      <c r="CA72" s="116">
        <v>10.1</v>
      </c>
      <c r="CB72" s="115">
        <v>9464</v>
      </c>
      <c r="CC72" s="116">
        <v>16.38</v>
      </c>
    </row>
    <row r="73" spans="1:81" ht="54.75" customHeight="1" x14ac:dyDescent="0.45">
      <c r="A73" s="362">
        <v>69</v>
      </c>
      <c r="B73" s="357" t="s">
        <v>385</v>
      </c>
      <c r="C73" s="357" t="s">
        <v>167</v>
      </c>
      <c r="D73" s="117">
        <v>11405</v>
      </c>
      <c r="E73" s="118">
        <v>10.45</v>
      </c>
      <c r="F73" s="117">
        <v>1792</v>
      </c>
      <c r="G73" s="118">
        <v>1.35</v>
      </c>
      <c r="H73" s="117">
        <v>2654</v>
      </c>
      <c r="I73" s="118">
        <v>2.74</v>
      </c>
      <c r="J73" s="118">
        <v>949</v>
      </c>
      <c r="K73" s="118">
        <v>1.2</v>
      </c>
      <c r="L73" s="118">
        <v>393</v>
      </c>
      <c r="M73" s="118">
        <v>0.56999999999999995</v>
      </c>
      <c r="N73" s="118">
        <v>480</v>
      </c>
      <c r="O73" s="118">
        <v>0.72</v>
      </c>
      <c r="P73" s="117">
        <v>3206</v>
      </c>
      <c r="Q73" s="118">
        <v>4.2</v>
      </c>
      <c r="R73" s="117">
        <v>29179</v>
      </c>
      <c r="S73" s="118">
        <v>37.369999999999997</v>
      </c>
      <c r="T73" s="117">
        <v>23208</v>
      </c>
      <c r="U73" s="118">
        <v>35.79</v>
      </c>
      <c r="V73" s="117">
        <v>10699</v>
      </c>
      <c r="W73" s="118">
        <v>16.36</v>
      </c>
      <c r="X73" s="117">
        <v>11017</v>
      </c>
      <c r="Y73" s="118">
        <v>19.149999999999999</v>
      </c>
      <c r="Z73" s="117">
        <v>15747</v>
      </c>
      <c r="AA73" s="118">
        <v>26.17</v>
      </c>
      <c r="AB73" s="117">
        <v>14277</v>
      </c>
      <c r="AC73" s="118">
        <v>21.03</v>
      </c>
      <c r="AD73" s="117">
        <v>3869</v>
      </c>
      <c r="AE73" s="118">
        <v>5.86</v>
      </c>
      <c r="AF73" s="117">
        <v>3806</v>
      </c>
      <c r="AG73" s="118">
        <v>5.01</v>
      </c>
      <c r="AH73" s="117">
        <v>1460</v>
      </c>
      <c r="AI73" s="118">
        <v>2.52</v>
      </c>
      <c r="AJ73" s="117">
        <v>2869</v>
      </c>
      <c r="AK73" s="118">
        <v>4.28</v>
      </c>
      <c r="AL73" s="117">
        <v>1961</v>
      </c>
      <c r="AM73" s="118">
        <v>2.6</v>
      </c>
      <c r="AN73" s="117">
        <v>3632</v>
      </c>
      <c r="AO73" s="118">
        <v>6.03</v>
      </c>
      <c r="AP73" s="117">
        <v>34113</v>
      </c>
      <c r="AQ73" s="118">
        <v>65.77</v>
      </c>
      <c r="AR73" s="117">
        <v>25123</v>
      </c>
      <c r="AS73" s="118">
        <v>53.68</v>
      </c>
      <c r="AT73" s="117">
        <v>10116</v>
      </c>
      <c r="AU73" s="118">
        <v>22.64</v>
      </c>
      <c r="AV73" s="117">
        <v>11904</v>
      </c>
      <c r="AW73" s="118">
        <v>27.13</v>
      </c>
      <c r="AX73" s="117">
        <v>12398</v>
      </c>
      <c r="AY73" s="118">
        <v>25.68</v>
      </c>
      <c r="AZ73" s="117">
        <v>6540</v>
      </c>
      <c r="BA73" s="118">
        <v>10.29</v>
      </c>
      <c r="BB73" s="117">
        <v>11182</v>
      </c>
      <c r="BC73" s="118">
        <v>20.37</v>
      </c>
      <c r="BD73" s="117">
        <v>3660</v>
      </c>
      <c r="BE73" s="118">
        <v>7.07</v>
      </c>
      <c r="BF73" s="117">
        <v>3041</v>
      </c>
      <c r="BG73" s="118">
        <v>6.06</v>
      </c>
      <c r="BH73" s="117">
        <v>1835</v>
      </c>
      <c r="BI73" s="118">
        <v>3.47</v>
      </c>
      <c r="BJ73" s="117">
        <v>1043</v>
      </c>
      <c r="BK73" s="118">
        <v>2.2999999999999998</v>
      </c>
      <c r="BL73" s="117">
        <v>15688</v>
      </c>
      <c r="BM73" s="118">
        <v>26.25</v>
      </c>
      <c r="BN73" s="117">
        <v>63043</v>
      </c>
      <c r="BO73" s="118">
        <v>90.73</v>
      </c>
      <c r="BP73" s="117">
        <v>41940</v>
      </c>
      <c r="BQ73" s="118">
        <v>62.91</v>
      </c>
      <c r="BR73" s="117">
        <v>19599</v>
      </c>
      <c r="BS73" s="118">
        <v>30.55</v>
      </c>
      <c r="BT73" s="117">
        <v>19140</v>
      </c>
      <c r="BU73" s="118">
        <v>28.86</v>
      </c>
      <c r="BV73" s="117">
        <v>27224</v>
      </c>
      <c r="BW73" s="118">
        <v>44.06</v>
      </c>
      <c r="BX73" s="117">
        <v>14295</v>
      </c>
      <c r="BY73" s="118">
        <v>22.77</v>
      </c>
      <c r="BZ73" s="117">
        <v>2741</v>
      </c>
      <c r="CA73" s="118">
        <v>4.42</v>
      </c>
      <c r="CB73" s="117">
        <v>5724</v>
      </c>
      <c r="CC73" s="118">
        <v>9.27</v>
      </c>
    </row>
    <row r="74" spans="1:81" ht="67.5" customHeight="1" x14ac:dyDescent="0.45">
      <c r="A74" s="363">
        <v>70</v>
      </c>
      <c r="B74" s="358" t="s">
        <v>386</v>
      </c>
      <c r="C74" s="358" t="s">
        <v>167</v>
      </c>
      <c r="D74" s="115">
        <v>3865</v>
      </c>
      <c r="E74" s="116">
        <v>5.13</v>
      </c>
      <c r="F74" s="115">
        <v>6209</v>
      </c>
      <c r="G74" s="116">
        <v>6.21</v>
      </c>
      <c r="H74" s="115">
        <v>5415</v>
      </c>
      <c r="I74" s="116">
        <v>6.41</v>
      </c>
      <c r="J74" s="115">
        <v>2599</v>
      </c>
      <c r="K74" s="116">
        <v>4.6900000000000004</v>
      </c>
      <c r="L74" s="115">
        <v>2581</v>
      </c>
      <c r="M74" s="116">
        <v>4.75</v>
      </c>
      <c r="N74" s="115">
        <v>2021</v>
      </c>
      <c r="O74" s="116">
        <v>5.21</v>
      </c>
      <c r="P74" s="115">
        <v>2152</v>
      </c>
      <c r="Q74" s="116">
        <v>4.53</v>
      </c>
      <c r="R74" s="115">
        <v>2065</v>
      </c>
      <c r="S74" s="116">
        <v>3.99</v>
      </c>
      <c r="T74" s="115">
        <v>2408</v>
      </c>
      <c r="U74" s="116">
        <v>4.58</v>
      </c>
      <c r="V74" s="115">
        <v>2456</v>
      </c>
      <c r="W74" s="116">
        <v>4.95</v>
      </c>
      <c r="X74" s="115">
        <v>2139</v>
      </c>
      <c r="Y74" s="116">
        <v>4.54</v>
      </c>
      <c r="Z74" s="115">
        <v>2563</v>
      </c>
      <c r="AA74" s="116">
        <v>5.34</v>
      </c>
      <c r="AB74" s="115">
        <v>1988</v>
      </c>
      <c r="AC74" s="116">
        <v>3.53</v>
      </c>
      <c r="AD74" s="115">
        <v>3310</v>
      </c>
      <c r="AE74" s="116">
        <v>4.5999999999999996</v>
      </c>
      <c r="AF74" s="115">
        <v>4117</v>
      </c>
      <c r="AG74" s="116">
        <v>5.91</v>
      </c>
      <c r="AH74" s="115">
        <v>2426</v>
      </c>
      <c r="AI74" s="116">
        <v>4.68</v>
      </c>
      <c r="AJ74" s="115">
        <v>2322</v>
      </c>
      <c r="AK74" s="116">
        <v>5.0999999999999996</v>
      </c>
      <c r="AL74" s="115">
        <v>2112</v>
      </c>
      <c r="AM74" s="116">
        <v>5.0199999999999996</v>
      </c>
      <c r="AN74" s="115">
        <v>2023</v>
      </c>
      <c r="AO74" s="116">
        <v>3.93</v>
      </c>
      <c r="AP74" s="115">
        <v>1767</v>
      </c>
      <c r="AQ74" s="116">
        <v>3.47</v>
      </c>
      <c r="AR74" s="115">
        <v>1755</v>
      </c>
      <c r="AS74" s="116">
        <v>4.8499999999999996</v>
      </c>
      <c r="AT74" s="115">
        <v>1697</v>
      </c>
      <c r="AU74" s="116">
        <v>5.16</v>
      </c>
      <c r="AV74" s="115">
        <v>1520</v>
      </c>
      <c r="AW74" s="116">
        <v>4.68</v>
      </c>
      <c r="AX74" s="115">
        <v>1564</v>
      </c>
      <c r="AY74" s="116">
        <v>4.24</v>
      </c>
      <c r="AZ74" s="116">
        <v>966</v>
      </c>
      <c r="BA74" s="116">
        <v>3.15</v>
      </c>
      <c r="BB74" s="115">
        <v>1401</v>
      </c>
      <c r="BC74" s="116">
        <v>3.31</v>
      </c>
      <c r="BD74" s="115">
        <v>3270</v>
      </c>
      <c r="BE74" s="116">
        <v>8.42</v>
      </c>
      <c r="BF74" s="115">
        <v>2403</v>
      </c>
      <c r="BG74" s="116">
        <v>7.24</v>
      </c>
      <c r="BH74" s="115">
        <v>2512</v>
      </c>
      <c r="BI74" s="116">
        <v>7.43</v>
      </c>
      <c r="BJ74" s="115">
        <v>2011</v>
      </c>
      <c r="BK74" s="116">
        <v>6.58</v>
      </c>
      <c r="BL74" s="115">
        <v>1501</v>
      </c>
      <c r="BM74" s="116">
        <v>5.35</v>
      </c>
      <c r="BN74" s="115">
        <v>2147</v>
      </c>
      <c r="BO74" s="116">
        <v>6.57</v>
      </c>
      <c r="BP74" s="115">
        <v>2119</v>
      </c>
      <c r="BQ74" s="116">
        <v>6.8</v>
      </c>
      <c r="BR74" s="115">
        <v>1895</v>
      </c>
      <c r="BS74" s="116">
        <v>6.53</v>
      </c>
      <c r="BT74" s="115">
        <v>1642</v>
      </c>
      <c r="BU74" s="116">
        <v>6.97</v>
      </c>
      <c r="BV74" s="115">
        <v>1704</v>
      </c>
      <c r="BW74" s="116">
        <v>6.55</v>
      </c>
      <c r="BX74" s="115">
        <v>2743</v>
      </c>
      <c r="BY74" s="116">
        <v>5.13</v>
      </c>
      <c r="BZ74" s="115">
        <v>2977</v>
      </c>
      <c r="CA74" s="116">
        <v>5.69</v>
      </c>
      <c r="CB74" s="115">
        <v>3741</v>
      </c>
      <c r="CC74" s="116">
        <v>7.12</v>
      </c>
    </row>
    <row r="75" spans="1:81" ht="54.75" customHeight="1" x14ac:dyDescent="0.45">
      <c r="A75" s="362">
        <v>71</v>
      </c>
      <c r="B75" s="357" t="s">
        <v>387</v>
      </c>
      <c r="C75" s="357" t="s">
        <v>167</v>
      </c>
      <c r="D75" s="117">
        <v>5635</v>
      </c>
      <c r="E75" s="118">
        <v>3.46</v>
      </c>
      <c r="F75" s="117">
        <v>5935</v>
      </c>
      <c r="G75" s="118">
        <v>3.87</v>
      </c>
      <c r="H75" s="117">
        <v>8215</v>
      </c>
      <c r="I75" s="118">
        <v>5.41</v>
      </c>
      <c r="J75" s="117">
        <v>6925</v>
      </c>
      <c r="K75" s="118">
        <v>5.09</v>
      </c>
      <c r="L75" s="117">
        <v>5200</v>
      </c>
      <c r="M75" s="118">
        <v>4.28</v>
      </c>
      <c r="N75" s="117">
        <v>7329</v>
      </c>
      <c r="O75" s="118">
        <v>6.72</v>
      </c>
      <c r="P75" s="117">
        <v>9239</v>
      </c>
      <c r="Q75" s="118">
        <v>7.6</v>
      </c>
      <c r="R75" s="117">
        <v>9050</v>
      </c>
      <c r="S75" s="118">
        <v>6.43</v>
      </c>
      <c r="T75" s="117">
        <v>10797</v>
      </c>
      <c r="U75" s="118">
        <v>7.35</v>
      </c>
      <c r="V75" s="117">
        <v>8783</v>
      </c>
      <c r="W75" s="118">
        <v>6.16</v>
      </c>
      <c r="X75" s="117">
        <v>7312</v>
      </c>
      <c r="Y75" s="118">
        <v>5.23</v>
      </c>
      <c r="Z75" s="117">
        <v>7433</v>
      </c>
      <c r="AA75" s="118">
        <v>5.05</v>
      </c>
      <c r="AB75" s="117">
        <v>7336</v>
      </c>
      <c r="AC75" s="118">
        <v>4.58</v>
      </c>
      <c r="AD75" s="117">
        <v>7396</v>
      </c>
      <c r="AE75" s="118">
        <v>4.74</v>
      </c>
      <c r="AF75" s="117">
        <v>9774</v>
      </c>
      <c r="AG75" s="118">
        <v>7.2</v>
      </c>
      <c r="AH75" s="117">
        <v>8532</v>
      </c>
      <c r="AI75" s="118">
        <v>7.69</v>
      </c>
      <c r="AJ75" s="117">
        <v>6195</v>
      </c>
      <c r="AK75" s="118">
        <v>5.69</v>
      </c>
      <c r="AL75" s="117">
        <v>7495</v>
      </c>
      <c r="AM75" s="118">
        <v>6.87</v>
      </c>
      <c r="AN75" s="117">
        <v>9167</v>
      </c>
      <c r="AO75" s="118">
        <v>6.83</v>
      </c>
      <c r="AP75" s="117">
        <v>12841</v>
      </c>
      <c r="AQ75" s="118">
        <v>9.35</v>
      </c>
      <c r="AR75" s="117">
        <v>10959</v>
      </c>
      <c r="AS75" s="118">
        <v>7.36</v>
      </c>
      <c r="AT75" s="117">
        <v>8158</v>
      </c>
      <c r="AU75" s="118">
        <v>5.05</v>
      </c>
      <c r="AV75" s="117">
        <v>7026</v>
      </c>
      <c r="AW75" s="118">
        <v>4.6399999999999997</v>
      </c>
      <c r="AX75" s="117">
        <v>5274</v>
      </c>
      <c r="AY75" s="118">
        <v>4.0199999999999996</v>
      </c>
      <c r="AZ75" s="117">
        <v>4369</v>
      </c>
      <c r="BA75" s="118">
        <v>4.82</v>
      </c>
      <c r="BB75" s="117">
        <v>7881</v>
      </c>
      <c r="BC75" s="118">
        <v>6.81</v>
      </c>
      <c r="BD75" s="117">
        <v>10314</v>
      </c>
      <c r="BE75" s="118">
        <v>9.32</v>
      </c>
      <c r="BF75" s="117">
        <v>7037</v>
      </c>
      <c r="BG75" s="118">
        <v>5.97</v>
      </c>
      <c r="BH75" s="117">
        <v>5731</v>
      </c>
      <c r="BI75" s="118">
        <v>5.45</v>
      </c>
      <c r="BJ75" s="117">
        <v>8441</v>
      </c>
      <c r="BK75" s="118">
        <v>7.11</v>
      </c>
      <c r="BL75" s="117">
        <v>12423</v>
      </c>
      <c r="BM75" s="118">
        <v>8.8000000000000007</v>
      </c>
      <c r="BN75" s="117">
        <v>16599</v>
      </c>
      <c r="BO75" s="118">
        <v>11.53</v>
      </c>
      <c r="BP75" s="117">
        <v>13496</v>
      </c>
      <c r="BQ75" s="118">
        <v>9.23</v>
      </c>
      <c r="BR75" s="117">
        <v>11605</v>
      </c>
      <c r="BS75" s="118">
        <v>7.81</v>
      </c>
      <c r="BT75" s="117">
        <v>12066</v>
      </c>
      <c r="BU75" s="118">
        <v>8.06</v>
      </c>
      <c r="BV75" s="117">
        <v>10867</v>
      </c>
      <c r="BW75" s="118">
        <v>7.22</v>
      </c>
      <c r="BX75" s="117">
        <v>11662</v>
      </c>
      <c r="BY75" s="118">
        <v>8.42</v>
      </c>
      <c r="BZ75" s="117">
        <v>11729</v>
      </c>
      <c r="CA75" s="118">
        <v>8.8800000000000008</v>
      </c>
      <c r="CB75" s="117">
        <v>11278</v>
      </c>
      <c r="CC75" s="118">
        <v>12.16</v>
      </c>
    </row>
    <row r="76" spans="1:81" ht="93" customHeight="1" x14ac:dyDescent="0.45">
      <c r="A76" s="363">
        <v>72</v>
      </c>
      <c r="B76" s="358" t="s">
        <v>388</v>
      </c>
      <c r="C76" s="358" t="s">
        <v>167</v>
      </c>
      <c r="D76" s="115">
        <v>14358</v>
      </c>
      <c r="E76" s="116">
        <v>17.239999999999998</v>
      </c>
      <c r="F76" s="115">
        <v>15171</v>
      </c>
      <c r="G76" s="116">
        <v>18.11</v>
      </c>
      <c r="H76" s="115">
        <v>19116</v>
      </c>
      <c r="I76" s="116">
        <v>21.85</v>
      </c>
      <c r="J76" s="115">
        <v>14752</v>
      </c>
      <c r="K76" s="116">
        <v>18.62</v>
      </c>
      <c r="L76" s="115">
        <v>14763</v>
      </c>
      <c r="M76" s="116">
        <v>20.88</v>
      </c>
      <c r="N76" s="115">
        <v>14391</v>
      </c>
      <c r="O76" s="116">
        <v>20.45</v>
      </c>
      <c r="P76" s="115">
        <v>14194</v>
      </c>
      <c r="Q76" s="116">
        <v>20.5</v>
      </c>
      <c r="R76" s="115">
        <v>13364</v>
      </c>
      <c r="S76" s="116">
        <v>17.649999999999999</v>
      </c>
      <c r="T76" s="115">
        <v>13682</v>
      </c>
      <c r="U76" s="116">
        <v>17.670000000000002</v>
      </c>
      <c r="V76" s="115">
        <v>12930</v>
      </c>
      <c r="W76" s="116">
        <v>17.46</v>
      </c>
      <c r="X76" s="115">
        <v>11219</v>
      </c>
      <c r="Y76" s="116">
        <v>16.02</v>
      </c>
      <c r="Z76" s="115">
        <v>12214</v>
      </c>
      <c r="AA76" s="116">
        <v>16.62</v>
      </c>
      <c r="AB76" s="115">
        <v>12757</v>
      </c>
      <c r="AC76" s="116">
        <v>17.18</v>
      </c>
      <c r="AD76" s="115">
        <v>13941</v>
      </c>
      <c r="AE76" s="116">
        <v>18.45</v>
      </c>
      <c r="AF76" s="115">
        <v>14942</v>
      </c>
      <c r="AG76" s="116">
        <v>20.93</v>
      </c>
      <c r="AH76" s="115">
        <v>14299</v>
      </c>
      <c r="AI76" s="116">
        <v>19.96</v>
      </c>
      <c r="AJ76" s="115">
        <v>13439</v>
      </c>
      <c r="AK76" s="116">
        <v>20.53</v>
      </c>
      <c r="AL76" s="115">
        <v>13181</v>
      </c>
      <c r="AM76" s="116">
        <v>20.25</v>
      </c>
      <c r="AN76" s="115">
        <v>12895</v>
      </c>
      <c r="AO76" s="116">
        <v>19.57</v>
      </c>
      <c r="AP76" s="115">
        <v>13212</v>
      </c>
      <c r="AQ76" s="116">
        <v>19.39</v>
      </c>
      <c r="AR76" s="115">
        <v>13284</v>
      </c>
      <c r="AS76" s="116">
        <v>18.559999999999999</v>
      </c>
      <c r="AT76" s="115">
        <v>12874</v>
      </c>
      <c r="AU76" s="116">
        <v>19.02</v>
      </c>
      <c r="AV76" s="115">
        <v>12668</v>
      </c>
      <c r="AW76" s="116">
        <v>18.71</v>
      </c>
      <c r="AX76" s="115">
        <v>11736</v>
      </c>
      <c r="AY76" s="116">
        <v>17.760000000000002</v>
      </c>
      <c r="AZ76" s="115">
        <v>14492</v>
      </c>
      <c r="BA76" s="116">
        <v>19.260000000000002</v>
      </c>
      <c r="BB76" s="115">
        <v>15594</v>
      </c>
      <c r="BC76" s="116">
        <v>21.24</v>
      </c>
      <c r="BD76" s="115">
        <v>17681</v>
      </c>
      <c r="BE76" s="116">
        <v>24.32</v>
      </c>
      <c r="BF76" s="115">
        <v>14844</v>
      </c>
      <c r="BG76" s="116">
        <v>21.17</v>
      </c>
      <c r="BH76" s="115">
        <v>15123</v>
      </c>
      <c r="BI76" s="116">
        <v>21.05</v>
      </c>
      <c r="BJ76" s="115">
        <v>14771</v>
      </c>
      <c r="BK76" s="116">
        <v>23.13</v>
      </c>
      <c r="BL76" s="115">
        <v>15302</v>
      </c>
      <c r="BM76" s="116">
        <v>22.28</v>
      </c>
      <c r="BN76" s="115">
        <v>15792</v>
      </c>
      <c r="BO76" s="116">
        <v>23.1</v>
      </c>
      <c r="BP76" s="115">
        <v>14654</v>
      </c>
      <c r="BQ76" s="116">
        <v>21.4</v>
      </c>
      <c r="BR76" s="115">
        <v>13456</v>
      </c>
      <c r="BS76" s="116">
        <v>21.27</v>
      </c>
      <c r="BT76" s="115">
        <v>14848</v>
      </c>
      <c r="BU76" s="116">
        <v>24.85</v>
      </c>
      <c r="BV76" s="115">
        <v>13659</v>
      </c>
      <c r="BW76" s="116">
        <v>21.92</v>
      </c>
      <c r="BX76" s="115">
        <v>16743</v>
      </c>
      <c r="BY76" s="116">
        <v>23.71</v>
      </c>
      <c r="BZ76" s="115">
        <v>17373</v>
      </c>
      <c r="CA76" s="116">
        <v>25.76</v>
      </c>
      <c r="CB76" s="115">
        <v>18343</v>
      </c>
      <c r="CC76" s="116">
        <v>29.03</v>
      </c>
    </row>
    <row r="77" spans="1:81" ht="54.75" customHeight="1" x14ac:dyDescent="0.45">
      <c r="A77" s="362">
        <v>73</v>
      </c>
      <c r="B77" s="357" t="s">
        <v>389</v>
      </c>
      <c r="C77" s="357" t="s">
        <v>167</v>
      </c>
      <c r="D77" s="117">
        <v>8686</v>
      </c>
      <c r="E77" s="118">
        <v>8.77</v>
      </c>
      <c r="F77" s="117">
        <v>9551</v>
      </c>
      <c r="G77" s="118">
        <v>9.1999999999999993</v>
      </c>
      <c r="H77" s="117">
        <v>11877</v>
      </c>
      <c r="I77" s="118">
        <v>10.36</v>
      </c>
      <c r="J77" s="117">
        <v>8805</v>
      </c>
      <c r="K77" s="118">
        <v>8.82</v>
      </c>
      <c r="L77" s="117">
        <v>7821</v>
      </c>
      <c r="M77" s="118">
        <v>8.89</v>
      </c>
      <c r="N77" s="117">
        <v>7719</v>
      </c>
      <c r="O77" s="118">
        <v>8.17</v>
      </c>
      <c r="P77" s="117">
        <v>7150</v>
      </c>
      <c r="Q77" s="118">
        <v>8.02</v>
      </c>
      <c r="R77" s="117">
        <v>7480</v>
      </c>
      <c r="S77" s="118">
        <v>7.99</v>
      </c>
      <c r="T77" s="117">
        <v>7274</v>
      </c>
      <c r="U77" s="118">
        <v>7.78</v>
      </c>
      <c r="V77" s="117">
        <v>6770</v>
      </c>
      <c r="W77" s="118">
        <v>7.72</v>
      </c>
      <c r="X77" s="117">
        <v>5959</v>
      </c>
      <c r="Y77" s="118">
        <v>7.43</v>
      </c>
      <c r="Z77" s="117">
        <v>6861</v>
      </c>
      <c r="AA77" s="118">
        <v>8.2899999999999991</v>
      </c>
      <c r="AB77" s="117">
        <v>7540</v>
      </c>
      <c r="AC77" s="118">
        <v>8.69</v>
      </c>
      <c r="AD77" s="117">
        <v>8617</v>
      </c>
      <c r="AE77" s="118">
        <v>9.49</v>
      </c>
      <c r="AF77" s="117">
        <v>7503</v>
      </c>
      <c r="AG77" s="118">
        <v>9.19</v>
      </c>
      <c r="AH77" s="117">
        <v>8024</v>
      </c>
      <c r="AI77" s="118">
        <v>9.57</v>
      </c>
      <c r="AJ77" s="117">
        <v>7252</v>
      </c>
      <c r="AK77" s="118">
        <v>9.3000000000000007</v>
      </c>
      <c r="AL77" s="117">
        <v>6098</v>
      </c>
      <c r="AM77" s="118">
        <v>8.01</v>
      </c>
      <c r="AN77" s="117">
        <v>6034</v>
      </c>
      <c r="AO77" s="118">
        <v>7.7</v>
      </c>
      <c r="AP77" s="117">
        <v>6560</v>
      </c>
      <c r="AQ77" s="118">
        <v>7.9</v>
      </c>
      <c r="AR77" s="117">
        <v>7201</v>
      </c>
      <c r="AS77" s="118">
        <v>8.25</v>
      </c>
      <c r="AT77" s="117">
        <v>6701</v>
      </c>
      <c r="AU77" s="118">
        <v>9.15</v>
      </c>
      <c r="AV77" s="117">
        <v>6451</v>
      </c>
      <c r="AW77" s="118">
        <v>8.66</v>
      </c>
      <c r="AX77" s="117">
        <v>6255</v>
      </c>
      <c r="AY77" s="118">
        <v>8.61</v>
      </c>
      <c r="AZ77" s="117">
        <v>6941</v>
      </c>
      <c r="BA77" s="118">
        <v>8.2100000000000009</v>
      </c>
      <c r="BB77" s="117">
        <v>8321</v>
      </c>
      <c r="BC77" s="118">
        <v>9.56</v>
      </c>
      <c r="BD77" s="117">
        <v>9548</v>
      </c>
      <c r="BE77" s="118">
        <v>10.4</v>
      </c>
      <c r="BF77" s="117">
        <v>7402</v>
      </c>
      <c r="BG77" s="118">
        <v>9.26</v>
      </c>
      <c r="BH77" s="117">
        <v>7063</v>
      </c>
      <c r="BI77" s="118">
        <v>9.44</v>
      </c>
      <c r="BJ77" s="117">
        <v>6847</v>
      </c>
      <c r="BK77" s="118">
        <v>8.42</v>
      </c>
      <c r="BL77" s="117">
        <v>7771</v>
      </c>
      <c r="BM77" s="118">
        <v>8.49</v>
      </c>
      <c r="BN77" s="117">
        <v>8738</v>
      </c>
      <c r="BO77" s="118">
        <v>9.44</v>
      </c>
      <c r="BP77" s="117">
        <v>7702</v>
      </c>
      <c r="BQ77" s="118">
        <v>9.17</v>
      </c>
      <c r="BR77" s="117">
        <v>6626</v>
      </c>
      <c r="BS77" s="118">
        <v>9.33</v>
      </c>
      <c r="BT77" s="117">
        <v>7190</v>
      </c>
      <c r="BU77" s="118">
        <v>10.77</v>
      </c>
      <c r="BV77" s="117">
        <v>7515</v>
      </c>
      <c r="BW77" s="118">
        <v>11.13</v>
      </c>
      <c r="BX77" s="117">
        <v>9113</v>
      </c>
      <c r="BY77" s="118">
        <v>12.1</v>
      </c>
      <c r="BZ77" s="117">
        <v>9018</v>
      </c>
      <c r="CA77" s="118">
        <v>12.24</v>
      </c>
      <c r="CB77" s="117">
        <v>9086</v>
      </c>
      <c r="CC77" s="118">
        <v>12.02</v>
      </c>
    </row>
    <row r="78" spans="1:81" ht="80.25" customHeight="1" x14ac:dyDescent="0.45">
      <c r="A78" s="363">
        <v>74</v>
      </c>
      <c r="B78" s="358" t="s">
        <v>390</v>
      </c>
      <c r="C78" s="358" t="s">
        <v>167</v>
      </c>
      <c r="D78" s="116">
        <v>179</v>
      </c>
      <c r="E78" s="116">
        <v>0.38</v>
      </c>
      <c r="F78" s="116">
        <v>297</v>
      </c>
      <c r="G78" s="116">
        <v>0.51</v>
      </c>
      <c r="H78" s="116">
        <v>275</v>
      </c>
      <c r="I78" s="116">
        <v>0.51</v>
      </c>
      <c r="J78" s="116">
        <v>230</v>
      </c>
      <c r="K78" s="116">
        <v>0.45</v>
      </c>
      <c r="L78" s="116">
        <v>224</v>
      </c>
      <c r="M78" s="116">
        <v>0.44</v>
      </c>
      <c r="N78" s="116">
        <v>230</v>
      </c>
      <c r="O78" s="116">
        <v>0.48</v>
      </c>
      <c r="P78" s="116">
        <v>247</v>
      </c>
      <c r="Q78" s="116">
        <v>0.48</v>
      </c>
      <c r="R78" s="116">
        <v>261</v>
      </c>
      <c r="S78" s="116">
        <v>0.45</v>
      </c>
      <c r="T78" s="116">
        <v>203</v>
      </c>
      <c r="U78" s="116">
        <v>0.41</v>
      </c>
      <c r="V78" s="116">
        <v>233</v>
      </c>
      <c r="W78" s="116">
        <v>0.31</v>
      </c>
      <c r="X78" s="116">
        <v>144</v>
      </c>
      <c r="Y78" s="116">
        <v>0.25</v>
      </c>
      <c r="Z78" s="116">
        <v>206</v>
      </c>
      <c r="AA78" s="116">
        <v>0.37</v>
      </c>
      <c r="AB78" s="116">
        <v>202</v>
      </c>
      <c r="AC78" s="116">
        <v>0.41</v>
      </c>
      <c r="AD78" s="116">
        <v>205</v>
      </c>
      <c r="AE78" s="116">
        <v>0.4</v>
      </c>
      <c r="AF78" s="116">
        <v>211</v>
      </c>
      <c r="AG78" s="116">
        <v>0.39</v>
      </c>
      <c r="AH78" s="116">
        <v>169</v>
      </c>
      <c r="AI78" s="116">
        <v>0.28000000000000003</v>
      </c>
      <c r="AJ78" s="116">
        <v>155</v>
      </c>
      <c r="AK78" s="116">
        <v>0.28999999999999998</v>
      </c>
      <c r="AL78" s="116">
        <v>182</v>
      </c>
      <c r="AM78" s="116">
        <v>0.38</v>
      </c>
      <c r="AN78" s="116">
        <v>198</v>
      </c>
      <c r="AO78" s="116">
        <v>0.44</v>
      </c>
      <c r="AP78" s="116">
        <v>210</v>
      </c>
      <c r="AQ78" s="116">
        <v>0.44</v>
      </c>
      <c r="AR78" s="116">
        <v>200</v>
      </c>
      <c r="AS78" s="116">
        <v>0.42</v>
      </c>
      <c r="AT78" s="116">
        <v>218</v>
      </c>
      <c r="AU78" s="116">
        <v>0.36</v>
      </c>
      <c r="AV78" s="116">
        <v>175</v>
      </c>
      <c r="AW78" s="116">
        <v>0.27</v>
      </c>
      <c r="AX78" s="116">
        <v>172</v>
      </c>
      <c r="AY78" s="116">
        <v>0.34</v>
      </c>
      <c r="AZ78" s="116">
        <v>212</v>
      </c>
      <c r="BA78" s="116">
        <v>0.48</v>
      </c>
      <c r="BB78" s="116">
        <v>191</v>
      </c>
      <c r="BC78" s="116">
        <v>0.53</v>
      </c>
      <c r="BD78" s="116">
        <v>195</v>
      </c>
      <c r="BE78" s="116">
        <v>0.49</v>
      </c>
      <c r="BF78" s="116">
        <v>193</v>
      </c>
      <c r="BG78" s="116">
        <v>0.41</v>
      </c>
      <c r="BH78" s="116">
        <v>213</v>
      </c>
      <c r="BI78" s="116">
        <v>0.46</v>
      </c>
      <c r="BJ78" s="116">
        <v>186</v>
      </c>
      <c r="BK78" s="116">
        <v>0.39</v>
      </c>
      <c r="BL78" s="116">
        <v>194</v>
      </c>
      <c r="BM78" s="116">
        <v>0.43</v>
      </c>
      <c r="BN78" s="116">
        <v>195</v>
      </c>
      <c r="BO78" s="116">
        <v>0.45</v>
      </c>
      <c r="BP78" s="116">
        <v>188</v>
      </c>
      <c r="BQ78" s="116">
        <v>0.4</v>
      </c>
      <c r="BR78" s="116">
        <v>169</v>
      </c>
      <c r="BS78" s="116">
        <v>0.32</v>
      </c>
      <c r="BT78" s="116">
        <v>172</v>
      </c>
      <c r="BU78" s="116">
        <v>0.28000000000000003</v>
      </c>
      <c r="BV78" s="116">
        <v>158</v>
      </c>
      <c r="BW78" s="116">
        <v>0.33</v>
      </c>
      <c r="BX78" s="116">
        <v>203</v>
      </c>
      <c r="BY78" s="116">
        <v>0.53</v>
      </c>
      <c r="BZ78" s="116">
        <v>182</v>
      </c>
      <c r="CA78" s="116">
        <v>0.46</v>
      </c>
      <c r="CB78" s="116">
        <v>216</v>
      </c>
      <c r="CC78" s="116">
        <v>0.48</v>
      </c>
    </row>
    <row r="79" spans="1:81" ht="131.25" customHeight="1" x14ac:dyDescent="0.45">
      <c r="A79" s="362">
        <v>75</v>
      </c>
      <c r="B79" s="357" t="s">
        <v>391</v>
      </c>
      <c r="C79" s="357" t="s">
        <v>167</v>
      </c>
      <c r="D79" s="117">
        <v>2729</v>
      </c>
      <c r="E79" s="118">
        <v>1.2</v>
      </c>
      <c r="F79" s="117">
        <v>3495</v>
      </c>
      <c r="G79" s="118">
        <v>1.62</v>
      </c>
      <c r="H79" s="117">
        <v>4861</v>
      </c>
      <c r="I79" s="118">
        <v>1.93</v>
      </c>
      <c r="J79" s="117">
        <v>2425</v>
      </c>
      <c r="K79" s="118">
        <v>1.06</v>
      </c>
      <c r="L79" s="117">
        <v>2260</v>
      </c>
      <c r="M79" s="118">
        <v>0.82</v>
      </c>
      <c r="N79" s="117">
        <v>1862</v>
      </c>
      <c r="O79" s="118">
        <v>0.61</v>
      </c>
      <c r="P79" s="118">
        <v>713</v>
      </c>
      <c r="Q79" s="118">
        <v>0.24</v>
      </c>
      <c r="R79" s="118">
        <v>756</v>
      </c>
      <c r="S79" s="118">
        <v>0.25</v>
      </c>
      <c r="T79" s="118">
        <v>674</v>
      </c>
      <c r="U79" s="118">
        <v>0.27</v>
      </c>
      <c r="V79" s="118">
        <v>508</v>
      </c>
      <c r="W79" s="118">
        <v>0.23</v>
      </c>
      <c r="X79" s="118">
        <v>98</v>
      </c>
      <c r="Y79" s="118">
        <v>0.06</v>
      </c>
      <c r="Z79" s="117">
        <v>1079</v>
      </c>
      <c r="AA79" s="118">
        <v>0.7</v>
      </c>
      <c r="AB79" s="117">
        <v>1876</v>
      </c>
      <c r="AC79" s="118">
        <v>0.9</v>
      </c>
      <c r="AD79" s="117">
        <v>3022</v>
      </c>
      <c r="AE79" s="118">
        <v>1.61</v>
      </c>
      <c r="AF79" s="117">
        <v>1482</v>
      </c>
      <c r="AG79" s="118">
        <v>0.74</v>
      </c>
      <c r="AH79" s="117">
        <v>1533</v>
      </c>
      <c r="AI79" s="118">
        <v>0.9</v>
      </c>
      <c r="AJ79" s="117">
        <v>1810</v>
      </c>
      <c r="AK79" s="118">
        <v>1.07</v>
      </c>
      <c r="AL79" s="118">
        <v>855</v>
      </c>
      <c r="AM79" s="118">
        <v>0.39</v>
      </c>
      <c r="AN79" s="118">
        <v>524</v>
      </c>
      <c r="AO79" s="118">
        <v>0.25</v>
      </c>
      <c r="AP79" s="118">
        <v>436</v>
      </c>
      <c r="AQ79" s="118">
        <v>0.28000000000000003</v>
      </c>
      <c r="AR79" s="118">
        <v>827</v>
      </c>
      <c r="AS79" s="118">
        <v>0.36</v>
      </c>
      <c r="AT79" s="118">
        <v>178</v>
      </c>
      <c r="AU79" s="118">
        <v>0.14000000000000001</v>
      </c>
      <c r="AV79" s="118">
        <v>193</v>
      </c>
      <c r="AW79" s="118">
        <v>0.1</v>
      </c>
      <c r="AX79" s="118">
        <v>754</v>
      </c>
      <c r="AY79" s="118">
        <v>0.52</v>
      </c>
      <c r="AZ79" s="117">
        <v>1627</v>
      </c>
      <c r="BA79" s="118">
        <v>0.97</v>
      </c>
      <c r="BB79" s="117">
        <v>2881</v>
      </c>
      <c r="BC79" s="118">
        <v>1.9</v>
      </c>
      <c r="BD79" s="117">
        <v>3304</v>
      </c>
      <c r="BE79" s="118">
        <v>1.85</v>
      </c>
      <c r="BF79" s="117">
        <v>1682</v>
      </c>
      <c r="BG79" s="118">
        <v>0.86</v>
      </c>
      <c r="BH79" s="117">
        <v>1167</v>
      </c>
      <c r="BI79" s="118">
        <v>0.93</v>
      </c>
      <c r="BJ79" s="118">
        <v>963</v>
      </c>
      <c r="BK79" s="118">
        <v>0.56999999999999995</v>
      </c>
      <c r="BL79" s="117">
        <v>1013</v>
      </c>
      <c r="BM79" s="118">
        <v>0.47</v>
      </c>
      <c r="BN79" s="118">
        <v>137</v>
      </c>
      <c r="BO79" s="118">
        <v>0.17</v>
      </c>
      <c r="BP79" s="118">
        <v>142</v>
      </c>
      <c r="BQ79" s="118">
        <v>0.13</v>
      </c>
      <c r="BR79" s="118">
        <v>223</v>
      </c>
      <c r="BS79" s="118">
        <v>0.17</v>
      </c>
      <c r="BT79" s="118">
        <v>524</v>
      </c>
      <c r="BU79" s="118">
        <v>0.28000000000000003</v>
      </c>
      <c r="BV79" s="118">
        <v>360</v>
      </c>
      <c r="BW79" s="118">
        <v>0.39</v>
      </c>
      <c r="BX79" s="117">
        <v>1676</v>
      </c>
      <c r="BY79" s="118">
        <v>1.23</v>
      </c>
      <c r="BZ79" s="117">
        <v>2242</v>
      </c>
      <c r="CA79" s="118">
        <v>1.48</v>
      </c>
      <c r="CB79" s="117">
        <v>2336</v>
      </c>
      <c r="CC79" s="118">
        <v>1.29</v>
      </c>
    </row>
    <row r="80" spans="1:81" ht="67.5" customHeight="1" x14ac:dyDescent="0.45">
      <c r="A80" s="363">
        <v>76</v>
      </c>
      <c r="B80" s="358" t="s">
        <v>392</v>
      </c>
      <c r="C80" s="358" t="s">
        <v>167</v>
      </c>
      <c r="D80" s="115">
        <v>1447</v>
      </c>
      <c r="E80" s="116">
        <v>0.38</v>
      </c>
      <c r="F80" s="115">
        <v>1086</v>
      </c>
      <c r="G80" s="116">
        <v>0.39</v>
      </c>
      <c r="H80" s="115">
        <v>1251</v>
      </c>
      <c r="I80" s="116">
        <v>0.43</v>
      </c>
      <c r="J80" s="115">
        <v>1049</v>
      </c>
      <c r="K80" s="116">
        <v>0.34</v>
      </c>
      <c r="L80" s="115">
        <v>1061</v>
      </c>
      <c r="M80" s="116">
        <v>0.37</v>
      </c>
      <c r="N80" s="115">
        <v>1044</v>
      </c>
      <c r="O80" s="116">
        <v>0.32</v>
      </c>
      <c r="P80" s="115">
        <v>1680</v>
      </c>
      <c r="Q80" s="116">
        <v>0.88</v>
      </c>
      <c r="R80" s="115">
        <v>1218</v>
      </c>
      <c r="S80" s="116">
        <v>0.52</v>
      </c>
      <c r="T80" s="115">
        <v>1143</v>
      </c>
      <c r="U80" s="116">
        <v>0.4</v>
      </c>
      <c r="V80" s="115">
        <v>1277</v>
      </c>
      <c r="W80" s="116">
        <v>0.44</v>
      </c>
      <c r="X80" s="115">
        <v>1223</v>
      </c>
      <c r="Y80" s="116">
        <v>0.48</v>
      </c>
      <c r="Z80" s="116">
        <v>956</v>
      </c>
      <c r="AA80" s="116">
        <v>0.28999999999999998</v>
      </c>
      <c r="AB80" s="116">
        <v>789</v>
      </c>
      <c r="AC80" s="116">
        <v>0.22</v>
      </c>
      <c r="AD80" s="116">
        <v>863</v>
      </c>
      <c r="AE80" s="116">
        <v>0.32</v>
      </c>
      <c r="AF80" s="116">
        <v>985</v>
      </c>
      <c r="AG80" s="116">
        <v>0.41</v>
      </c>
      <c r="AH80" s="116">
        <v>703</v>
      </c>
      <c r="AI80" s="116">
        <v>0.26</v>
      </c>
      <c r="AJ80" s="116">
        <v>799</v>
      </c>
      <c r="AK80" s="116">
        <v>0.28999999999999998</v>
      </c>
      <c r="AL80" s="116">
        <v>917</v>
      </c>
      <c r="AM80" s="116">
        <v>0.43</v>
      </c>
      <c r="AN80" s="116">
        <v>829</v>
      </c>
      <c r="AO80" s="116">
        <v>0.35</v>
      </c>
      <c r="AP80" s="116">
        <v>891</v>
      </c>
      <c r="AQ80" s="116">
        <v>0.33</v>
      </c>
      <c r="AR80" s="116">
        <v>827</v>
      </c>
      <c r="AS80" s="116">
        <v>0.31</v>
      </c>
      <c r="AT80" s="116">
        <v>659</v>
      </c>
      <c r="AU80" s="116">
        <v>0.28999999999999998</v>
      </c>
      <c r="AV80" s="116">
        <v>781</v>
      </c>
      <c r="AW80" s="116">
        <v>0.33</v>
      </c>
      <c r="AX80" s="116">
        <v>695</v>
      </c>
      <c r="AY80" s="116">
        <v>0.32</v>
      </c>
      <c r="AZ80" s="116">
        <v>855</v>
      </c>
      <c r="BA80" s="116">
        <v>0.46</v>
      </c>
      <c r="BB80" s="115">
        <v>1060</v>
      </c>
      <c r="BC80" s="116">
        <v>0.56000000000000005</v>
      </c>
      <c r="BD80" s="115">
        <v>1166</v>
      </c>
      <c r="BE80" s="116">
        <v>0.66</v>
      </c>
      <c r="BF80" s="116">
        <v>859</v>
      </c>
      <c r="BG80" s="116">
        <v>0.48</v>
      </c>
      <c r="BH80" s="116">
        <v>868</v>
      </c>
      <c r="BI80" s="116">
        <v>0.61</v>
      </c>
      <c r="BJ80" s="116">
        <v>771</v>
      </c>
      <c r="BK80" s="116">
        <v>0.35</v>
      </c>
      <c r="BL80" s="116">
        <v>935</v>
      </c>
      <c r="BM80" s="116">
        <v>0.56000000000000005</v>
      </c>
      <c r="BN80" s="115">
        <v>1222</v>
      </c>
      <c r="BO80" s="116">
        <v>0.99</v>
      </c>
      <c r="BP80" s="115">
        <v>1132</v>
      </c>
      <c r="BQ80" s="116">
        <v>1.1499999999999999</v>
      </c>
      <c r="BR80" s="115">
        <v>1344</v>
      </c>
      <c r="BS80" s="116">
        <v>1.04</v>
      </c>
      <c r="BT80" s="115">
        <v>1858</v>
      </c>
      <c r="BU80" s="116">
        <v>1.94</v>
      </c>
      <c r="BV80" s="115">
        <v>2188</v>
      </c>
      <c r="BW80" s="116">
        <v>2.19</v>
      </c>
      <c r="BX80" s="115">
        <v>2488</v>
      </c>
      <c r="BY80" s="116">
        <v>2.38</v>
      </c>
      <c r="BZ80" s="115">
        <v>1953</v>
      </c>
      <c r="CA80" s="116">
        <v>2.2799999999999998</v>
      </c>
      <c r="CB80" s="115">
        <v>1948</v>
      </c>
      <c r="CC80" s="116">
        <v>1.74</v>
      </c>
    </row>
    <row r="81" spans="1:81" ht="80.25" customHeight="1" x14ac:dyDescent="0.45">
      <c r="A81" s="362">
        <v>77</v>
      </c>
      <c r="B81" s="357" t="s">
        <v>393</v>
      </c>
      <c r="C81" s="357" t="s">
        <v>167</v>
      </c>
      <c r="D81" s="118">
        <v>137</v>
      </c>
      <c r="E81" s="118">
        <v>0.34</v>
      </c>
      <c r="F81" s="118">
        <v>481</v>
      </c>
      <c r="G81" s="118">
        <v>0.45</v>
      </c>
      <c r="H81" s="118">
        <v>264</v>
      </c>
      <c r="I81" s="118">
        <v>0.41</v>
      </c>
      <c r="J81" s="118">
        <v>111</v>
      </c>
      <c r="K81" s="118">
        <v>0.32</v>
      </c>
      <c r="L81" s="118">
        <v>152</v>
      </c>
      <c r="M81" s="118">
        <v>0.43</v>
      </c>
      <c r="N81" s="118">
        <v>112</v>
      </c>
      <c r="O81" s="118">
        <v>0.39</v>
      </c>
      <c r="P81" s="118">
        <v>158</v>
      </c>
      <c r="Q81" s="118">
        <v>0.45</v>
      </c>
      <c r="R81" s="118">
        <v>152</v>
      </c>
      <c r="S81" s="118">
        <v>0.37</v>
      </c>
      <c r="T81" s="118">
        <v>110</v>
      </c>
      <c r="U81" s="118">
        <v>0.3</v>
      </c>
      <c r="V81" s="118">
        <v>109</v>
      </c>
      <c r="W81" s="118">
        <v>0.28999999999999998</v>
      </c>
      <c r="X81" s="118">
        <v>69</v>
      </c>
      <c r="Y81" s="118">
        <v>0.22</v>
      </c>
      <c r="Z81" s="118">
        <v>80</v>
      </c>
      <c r="AA81" s="118">
        <v>0.24</v>
      </c>
      <c r="AB81" s="118">
        <v>157</v>
      </c>
      <c r="AC81" s="118">
        <v>0.36</v>
      </c>
      <c r="AD81" s="118">
        <v>86</v>
      </c>
      <c r="AE81" s="118">
        <v>0.26</v>
      </c>
      <c r="AF81" s="118">
        <v>100</v>
      </c>
      <c r="AG81" s="118">
        <v>0.3</v>
      </c>
      <c r="AH81" s="118">
        <v>109</v>
      </c>
      <c r="AI81" s="118">
        <v>0.31</v>
      </c>
      <c r="AJ81" s="118">
        <v>116</v>
      </c>
      <c r="AK81" s="118">
        <v>0.36</v>
      </c>
      <c r="AL81" s="118">
        <v>128</v>
      </c>
      <c r="AM81" s="118">
        <v>0.41</v>
      </c>
      <c r="AN81" s="118">
        <v>115</v>
      </c>
      <c r="AO81" s="118">
        <v>0.43</v>
      </c>
      <c r="AP81" s="118">
        <v>110</v>
      </c>
      <c r="AQ81" s="118">
        <v>0.42</v>
      </c>
      <c r="AR81" s="118">
        <v>77</v>
      </c>
      <c r="AS81" s="118">
        <v>0.3</v>
      </c>
      <c r="AT81" s="118">
        <v>96</v>
      </c>
      <c r="AU81" s="118">
        <v>0.36</v>
      </c>
      <c r="AV81" s="118">
        <v>74</v>
      </c>
      <c r="AW81" s="118">
        <v>0.28999999999999998</v>
      </c>
      <c r="AX81" s="118">
        <v>97</v>
      </c>
      <c r="AY81" s="118">
        <v>0.28999999999999998</v>
      </c>
      <c r="AZ81" s="118">
        <v>133</v>
      </c>
      <c r="BA81" s="118">
        <v>0.3</v>
      </c>
      <c r="BB81" s="118">
        <v>199</v>
      </c>
      <c r="BC81" s="118">
        <v>0.36</v>
      </c>
      <c r="BD81" s="118">
        <v>186</v>
      </c>
      <c r="BE81" s="118">
        <v>0.38</v>
      </c>
      <c r="BF81" s="118">
        <v>220</v>
      </c>
      <c r="BG81" s="118">
        <v>0.42</v>
      </c>
      <c r="BH81" s="118">
        <v>206</v>
      </c>
      <c r="BI81" s="118">
        <v>0.44</v>
      </c>
      <c r="BJ81" s="118">
        <v>193</v>
      </c>
      <c r="BK81" s="118">
        <v>0.43</v>
      </c>
      <c r="BL81" s="118">
        <v>187</v>
      </c>
      <c r="BM81" s="118">
        <v>0.41</v>
      </c>
      <c r="BN81" s="118">
        <v>193</v>
      </c>
      <c r="BO81" s="118">
        <v>0.46</v>
      </c>
      <c r="BP81" s="118">
        <v>201</v>
      </c>
      <c r="BQ81" s="118">
        <v>0.41</v>
      </c>
      <c r="BR81" s="118">
        <v>166</v>
      </c>
      <c r="BS81" s="118">
        <v>0.33</v>
      </c>
      <c r="BT81" s="118">
        <v>165</v>
      </c>
      <c r="BU81" s="118">
        <v>0.33</v>
      </c>
      <c r="BV81" s="118">
        <v>151</v>
      </c>
      <c r="BW81" s="118">
        <v>0.33</v>
      </c>
      <c r="BX81" s="118">
        <v>169</v>
      </c>
      <c r="BY81" s="118">
        <v>0.36</v>
      </c>
      <c r="BZ81" s="118">
        <v>163</v>
      </c>
      <c r="CA81" s="118">
        <v>0.37</v>
      </c>
      <c r="CB81" s="118">
        <v>178</v>
      </c>
      <c r="CC81" s="118">
        <v>0.39</v>
      </c>
    </row>
    <row r="82" spans="1:81" ht="67.5" customHeight="1" x14ac:dyDescent="0.45">
      <c r="A82" s="363">
        <v>78</v>
      </c>
      <c r="B82" s="358" t="s">
        <v>394</v>
      </c>
      <c r="C82" s="358" t="s">
        <v>167</v>
      </c>
      <c r="D82" s="116">
        <v>192</v>
      </c>
      <c r="E82" s="116">
        <v>0.65</v>
      </c>
      <c r="F82" s="116">
        <v>188</v>
      </c>
      <c r="G82" s="116">
        <v>0.64</v>
      </c>
      <c r="H82" s="116">
        <v>244</v>
      </c>
      <c r="I82" s="116">
        <v>0.86</v>
      </c>
      <c r="J82" s="116">
        <v>278</v>
      </c>
      <c r="K82" s="116">
        <v>0.98</v>
      </c>
      <c r="L82" s="116">
        <v>204</v>
      </c>
      <c r="M82" s="116">
        <v>0.74</v>
      </c>
      <c r="N82" s="116">
        <v>116</v>
      </c>
      <c r="O82" s="116">
        <v>0.41</v>
      </c>
      <c r="P82" s="116">
        <v>75</v>
      </c>
      <c r="Q82" s="116">
        <v>0.27</v>
      </c>
      <c r="R82" s="116">
        <v>37</v>
      </c>
      <c r="S82" s="116">
        <v>0.13</v>
      </c>
      <c r="T82" s="116">
        <v>70</v>
      </c>
      <c r="U82" s="116">
        <v>0.25</v>
      </c>
      <c r="V82" s="116">
        <v>151</v>
      </c>
      <c r="W82" s="116">
        <v>0.48</v>
      </c>
      <c r="X82" s="116">
        <v>223</v>
      </c>
      <c r="Y82" s="116">
        <v>0.71</v>
      </c>
      <c r="Z82" s="116">
        <v>206</v>
      </c>
      <c r="AA82" s="116">
        <v>0.65</v>
      </c>
      <c r="AB82" s="116">
        <v>249</v>
      </c>
      <c r="AC82" s="116">
        <v>0.79</v>
      </c>
      <c r="AD82" s="116">
        <v>275</v>
      </c>
      <c r="AE82" s="116">
        <v>0.88</v>
      </c>
      <c r="AF82" s="116">
        <v>313</v>
      </c>
      <c r="AG82" s="116">
        <v>1.03</v>
      </c>
      <c r="AH82" s="116">
        <v>334</v>
      </c>
      <c r="AI82" s="116">
        <v>1.1000000000000001</v>
      </c>
      <c r="AJ82" s="116">
        <v>224</v>
      </c>
      <c r="AK82" s="116">
        <v>0.75</v>
      </c>
      <c r="AL82" s="116">
        <v>95</v>
      </c>
      <c r="AM82" s="116">
        <v>0.31</v>
      </c>
      <c r="AN82" s="116">
        <v>53</v>
      </c>
      <c r="AO82" s="116">
        <v>0.17</v>
      </c>
      <c r="AP82" s="116">
        <v>31</v>
      </c>
      <c r="AQ82" s="116">
        <v>0.1</v>
      </c>
      <c r="AR82" s="116">
        <v>120</v>
      </c>
      <c r="AS82" s="116">
        <v>0.42</v>
      </c>
      <c r="AT82" s="116">
        <v>326</v>
      </c>
      <c r="AU82" s="116">
        <v>1.1100000000000001</v>
      </c>
      <c r="AV82" s="116">
        <v>376</v>
      </c>
      <c r="AW82" s="116">
        <v>1.2</v>
      </c>
      <c r="AX82" s="116">
        <v>252</v>
      </c>
      <c r="AY82" s="116">
        <v>0.77</v>
      </c>
      <c r="AZ82" s="116">
        <v>237</v>
      </c>
      <c r="BA82" s="116">
        <v>0.69</v>
      </c>
      <c r="BB82" s="116">
        <v>274</v>
      </c>
      <c r="BC82" s="116">
        <v>0.79</v>
      </c>
      <c r="BD82" s="116">
        <v>328</v>
      </c>
      <c r="BE82" s="116">
        <v>0.95</v>
      </c>
      <c r="BF82" s="116">
        <v>344</v>
      </c>
      <c r="BG82" s="116">
        <v>1.02</v>
      </c>
      <c r="BH82" s="116">
        <v>262</v>
      </c>
      <c r="BI82" s="116">
        <v>0.79</v>
      </c>
      <c r="BJ82" s="116">
        <v>161</v>
      </c>
      <c r="BK82" s="116">
        <v>0.48</v>
      </c>
      <c r="BL82" s="116">
        <v>66</v>
      </c>
      <c r="BM82" s="116">
        <v>0.17</v>
      </c>
      <c r="BN82" s="116">
        <v>56</v>
      </c>
      <c r="BO82" s="116">
        <v>0.14000000000000001</v>
      </c>
      <c r="BP82" s="116">
        <v>95</v>
      </c>
      <c r="BQ82" s="116">
        <v>0.27</v>
      </c>
      <c r="BR82" s="116">
        <v>206</v>
      </c>
      <c r="BS82" s="116">
        <v>0.66</v>
      </c>
      <c r="BT82" s="116">
        <v>377</v>
      </c>
      <c r="BU82" s="116">
        <v>1.26</v>
      </c>
      <c r="BV82" s="116">
        <v>284</v>
      </c>
      <c r="BW82" s="116">
        <v>0.94</v>
      </c>
      <c r="BX82" s="116">
        <v>262</v>
      </c>
      <c r="BY82" s="116">
        <v>0.88</v>
      </c>
      <c r="BZ82" s="116">
        <v>282</v>
      </c>
      <c r="CA82" s="116">
        <v>0.97</v>
      </c>
      <c r="CB82" s="116">
        <v>318</v>
      </c>
      <c r="CC82" s="116">
        <v>1.06</v>
      </c>
    </row>
    <row r="83" spans="1:81" ht="67.5" customHeight="1" x14ac:dyDescent="0.45">
      <c r="A83" s="362">
        <v>79</v>
      </c>
      <c r="B83" s="357" t="s">
        <v>395</v>
      </c>
      <c r="C83" s="357" t="s">
        <v>167</v>
      </c>
      <c r="D83" s="118">
        <v>295</v>
      </c>
      <c r="E83" s="118">
        <v>0.42</v>
      </c>
      <c r="F83" s="118">
        <v>246</v>
      </c>
      <c r="G83" s="118">
        <v>0.41</v>
      </c>
      <c r="H83" s="118">
        <v>250</v>
      </c>
      <c r="I83" s="118">
        <v>0.41</v>
      </c>
      <c r="J83" s="118">
        <v>304</v>
      </c>
      <c r="K83" s="118">
        <v>0.41</v>
      </c>
      <c r="L83" s="118">
        <v>245</v>
      </c>
      <c r="M83" s="118">
        <v>0.39</v>
      </c>
      <c r="N83" s="118">
        <v>206</v>
      </c>
      <c r="O83" s="118">
        <v>0.36</v>
      </c>
      <c r="P83" s="118">
        <v>202</v>
      </c>
      <c r="Q83" s="118">
        <v>0.38</v>
      </c>
      <c r="R83" s="118">
        <v>270</v>
      </c>
      <c r="S83" s="118">
        <v>0.41</v>
      </c>
      <c r="T83" s="118">
        <v>284</v>
      </c>
      <c r="U83" s="118">
        <v>0.44</v>
      </c>
      <c r="V83" s="118">
        <v>242</v>
      </c>
      <c r="W83" s="118">
        <v>0.39</v>
      </c>
      <c r="X83" s="118">
        <v>253</v>
      </c>
      <c r="Y83" s="118">
        <v>0.43</v>
      </c>
      <c r="Z83" s="118">
        <v>259</v>
      </c>
      <c r="AA83" s="118">
        <v>0.48</v>
      </c>
      <c r="AB83" s="118">
        <v>256</v>
      </c>
      <c r="AC83" s="118">
        <v>0.42</v>
      </c>
      <c r="AD83" s="118">
        <v>299</v>
      </c>
      <c r="AE83" s="118">
        <v>0.45</v>
      </c>
      <c r="AF83" s="118">
        <v>267</v>
      </c>
      <c r="AG83" s="118">
        <v>0.44</v>
      </c>
      <c r="AH83" s="118">
        <v>229</v>
      </c>
      <c r="AI83" s="118">
        <v>0.37</v>
      </c>
      <c r="AJ83" s="118">
        <v>203</v>
      </c>
      <c r="AK83" s="118">
        <v>0.38</v>
      </c>
      <c r="AL83" s="118">
        <v>236</v>
      </c>
      <c r="AM83" s="118">
        <v>0.36</v>
      </c>
      <c r="AN83" s="118">
        <v>216</v>
      </c>
      <c r="AO83" s="118">
        <v>0.35</v>
      </c>
      <c r="AP83" s="118">
        <v>246</v>
      </c>
      <c r="AQ83" s="118">
        <v>0.37</v>
      </c>
      <c r="AR83" s="118">
        <v>223</v>
      </c>
      <c r="AS83" s="118">
        <v>0.35</v>
      </c>
      <c r="AT83" s="118">
        <v>246</v>
      </c>
      <c r="AU83" s="118">
        <v>0.36</v>
      </c>
      <c r="AV83" s="118">
        <v>244</v>
      </c>
      <c r="AW83" s="118">
        <v>0.36</v>
      </c>
      <c r="AX83" s="118">
        <v>269</v>
      </c>
      <c r="AY83" s="118">
        <v>0.37</v>
      </c>
      <c r="AZ83" s="118">
        <v>297</v>
      </c>
      <c r="BA83" s="118">
        <v>0.42</v>
      </c>
      <c r="BB83" s="118">
        <v>250</v>
      </c>
      <c r="BC83" s="118">
        <v>0.35</v>
      </c>
      <c r="BD83" s="118">
        <v>272</v>
      </c>
      <c r="BE83" s="118">
        <v>0.38</v>
      </c>
      <c r="BF83" s="118">
        <v>243</v>
      </c>
      <c r="BG83" s="118">
        <v>0.32</v>
      </c>
      <c r="BH83" s="118">
        <v>273</v>
      </c>
      <c r="BI83" s="118">
        <v>0.38</v>
      </c>
      <c r="BJ83" s="118">
        <v>263</v>
      </c>
      <c r="BK83" s="118">
        <v>0.34</v>
      </c>
      <c r="BL83" s="118">
        <v>284</v>
      </c>
      <c r="BM83" s="118">
        <v>0.36</v>
      </c>
      <c r="BN83" s="118">
        <v>281</v>
      </c>
      <c r="BO83" s="118">
        <v>0.39</v>
      </c>
      <c r="BP83" s="118">
        <v>189</v>
      </c>
      <c r="BQ83" s="118">
        <v>0.31</v>
      </c>
      <c r="BR83" s="118">
        <v>275</v>
      </c>
      <c r="BS83" s="118">
        <v>0.4</v>
      </c>
      <c r="BT83" s="118">
        <v>208</v>
      </c>
      <c r="BU83" s="118">
        <v>0.34</v>
      </c>
      <c r="BV83" s="118">
        <v>261</v>
      </c>
      <c r="BW83" s="118">
        <v>0.38</v>
      </c>
      <c r="BX83" s="118">
        <v>226</v>
      </c>
      <c r="BY83" s="118">
        <v>0.34</v>
      </c>
      <c r="BZ83" s="118">
        <v>304</v>
      </c>
      <c r="CA83" s="118">
        <v>0.48</v>
      </c>
      <c r="CB83" s="118">
        <v>279</v>
      </c>
      <c r="CC83" s="118">
        <v>0.38</v>
      </c>
    </row>
    <row r="84" spans="1:81" ht="80.25" customHeight="1" x14ac:dyDescent="0.45">
      <c r="A84" s="363">
        <v>80</v>
      </c>
      <c r="B84" s="358" t="s">
        <v>924</v>
      </c>
      <c r="C84" s="358" t="s">
        <v>167</v>
      </c>
      <c r="D84" s="115">
        <v>3707</v>
      </c>
      <c r="E84" s="116">
        <v>5.39</v>
      </c>
      <c r="F84" s="115">
        <v>3758</v>
      </c>
      <c r="G84" s="116">
        <v>5.16</v>
      </c>
      <c r="H84" s="115">
        <v>4734</v>
      </c>
      <c r="I84" s="116">
        <v>5.81</v>
      </c>
      <c r="J84" s="115">
        <v>4407</v>
      </c>
      <c r="K84" s="116">
        <v>5.26</v>
      </c>
      <c r="L84" s="115">
        <v>3675</v>
      </c>
      <c r="M84" s="116">
        <v>5.7</v>
      </c>
      <c r="N84" s="115">
        <v>4149</v>
      </c>
      <c r="O84" s="116">
        <v>5.6</v>
      </c>
      <c r="P84" s="115">
        <v>4075</v>
      </c>
      <c r="Q84" s="116">
        <v>5.32</v>
      </c>
      <c r="R84" s="115">
        <v>4787</v>
      </c>
      <c r="S84" s="116">
        <v>5.85</v>
      </c>
      <c r="T84" s="115">
        <v>4790</v>
      </c>
      <c r="U84" s="116">
        <v>5.72</v>
      </c>
      <c r="V84" s="115">
        <v>4250</v>
      </c>
      <c r="W84" s="116">
        <v>5.58</v>
      </c>
      <c r="X84" s="115">
        <v>3949</v>
      </c>
      <c r="Y84" s="116">
        <v>5.28</v>
      </c>
      <c r="Z84" s="115">
        <v>4074</v>
      </c>
      <c r="AA84" s="116">
        <v>5.56</v>
      </c>
      <c r="AB84" s="115">
        <v>4010</v>
      </c>
      <c r="AC84" s="116">
        <v>5.58</v>
      </c>
      <c r="AD84" s="115">
        <v>3867</v>
      </c>
      <c r="AE84" s="116">
        <v>5.56</v>
      </c>
      <c r="AF84" s="115">
        <v>4146</v>
      </c>
      <c r="AG84" s="116">
        <v>5.89</v>
      </c>
      <c r="AH84" s="115">
        <v>4946</v>
      </c>
      <c r="AI84" s="116">
        <v>6.33</v>
      </c>
      <c r="AJ84" s="115">
        <v>3944</v>
      </c>
      <c r="AK84" s="116">
        <v>6.16</v>
      </c>
      <c r="AL84" s="115">
        <v>3685</v>
      </c>
      <c r="AM84" s="116">
        <v>5.73</v>
      </c>
      <c r="AN84" s="115">
        <v>4099</v>
      </c>
      <c r="AO84" s="116">
        <v>5.71</v>
      </c>
      <c r="AP84" s="115">
        <v>4637</v>
      </c>
      <c r="AQ84" s="116">
        <v>5.96</v>
      </c>
      <c r="AR84" s="115">
        <v>4926</v>
      </c>
      <c r="AS84" s="116">
        <v>6.09</v>
      </c>
      <c r="AT84" s="115">
        <v>4978</v>
      </c>
      <c r="AU84" s="116">
        <v>6.53</v>
      </c>
      <c r="AV84" s="115">
        <v>4609</v>
      </c>
      <c r="AW84" s="116">
        <v>6.11</v>
      </c>
      <c r="AX84" s="115">
        <v>4015</v>
      </c>
      <c r="AY84" s="116">
        <v>5.99</v>
      </c>
      <c r="AZ84" s="115">
        <v>3581</v>
      </c>
      <c r="BA84" s="116">
        <v>4.88</v>
      </c>
      <c r="BB84" s="115">
        <v>3465</v>
      </c>
      <c r="BC84" s="116">
        <v>5.07</v>
      </c>
      <c r="BD84" s="115">
        <v>4098</v>
      </c>
      <c r="BE84" s="116">
        <v>5.69</v>
      </c>
      <c r="BF84" s="115">
        <v>3861</v>
      </c>
      <c r="BG84" s="116">
        <v>5.74</v>
      </c>
      <c r="BH84" s="115">
        <v>4075</v>
      </c>
      <c r="BI84" s="116">
        <v>5.83</v>
      </c>
      <c r="BJ84" s="115">
        <v>4311</v>
      </c>
      <c r="BK84" s="116">
        <v>5.86</v>
      </c>
      <c r="BL84" s="115">
        <v>5093</v>
      </c>
      <c r="BM84" s="116">
        <v>6.08</v>
      </c>
      <c r="BN84" s="115">
        <v>6655</v>
      </c>
      <c r="BO84" s="116">
        <v>6.85</v>
      </c>
      <c r="BP84" s="115">
        <v>5755</v>
      </c>
      <c r="BQ84" s="116">
        <v>6.51</v>
      </c>
      <c r="BR84" s="115">
        <v>4242</v>
      </c>
      <c r="BS84" s="116">
        <v>6.42</v>
      </c>
      <c r="BT84" s="115">
        <v>3888</v>
      </c>
      <c r="BU84" s="116">
        <v>6.34</v>
      </c>
      <c r="BV84" s="115">
        <v>4113</v>
      </c>
      <c r="BW84" s="116">
        <v>6.57</v>
      </c>
      <c r="BX84" s="115">
        <v>4090</v>
      </c>
      <c r="BY84" s="116">
        <v>6.38</v>
      </c>
      <c r="BZ84" s="115">
        <v>3891</v>
      </c>
      <c r="CA84" s="116">
        <v>6.2</v>
      </c>
      <c r="CB84" s="115">
        <v>3811</v>
      </c>
      <c r="CC84" s="116">
        <v>6.68</v>
      </c>
    </row>
    <row r="85" spans="1:81" ht="42" customHeight="1" x14ac:dyDescent="0.45">
      <c r="A85" s="362">
        <v>81</v>
      </c>
      <c r="B85" s="357" t="s">
        <v>396</v>
      </c>
      <c r="C85" s="357" t="s">
        <v>167</v>
      </c>
      <c r="D85" s="117">
        <v>4343</v>
      </c>
      <c r="E85" s="118">
        <v>6.94</v>
      </c>
      <c r="F85" s="117">
        <v>4563</v>
      </c>
      <c r="G85" s="118">
        <v>7.56</v>
      </c>
      <c r="H85" s="117">
        <v>5558</v>
      </c>
      <c r="I85" s="118">
        <v>9.83</v>
      </c>
      <c r="J85" s="117">
        <v>4457</v>
      </c>
      <c r="K85" s="118">
        <v>8.14</v>
      </c>
      <c r="L85" s="117">
        <v>5369</v>
      </c>
      <c r="M85" s="118">
        <v>10</v>
      </c>
      <c r="N85" s="117">
        <v>5522</v>
      </c>
      <c r="O85" s="118">
        <v>10.47</v>
      </c>
      <c r="P85" s="117">
        <v>5583</v>
      </c>
      <c r="Q85" s="118">
        <v>10.78</v>
      </c>
      <c r="R85" s="117">
        <v>4503</v>
      </c>
      <c r="S85" s="118">
        <v>8.0299999999999994</v>
      </c>
      <c r="T85" s="117">
        <v>4936</v>
      </c>
      <c r="U85" s="118">
        <v>8.19</v>
      </c>
      <c r="V85" s="117">
        <v>4531</v>
      </c>
      <c r="W85" s="118">
        <v>7.92</v>
      </c>
      <c r="X85" s="117">
        <v>4078</v>
      </c>
      <c r="Y85" s="118">
        <v>7.09</v>
      </c>
      <c r="Z85" s="117">
        <v>4154</v>
      </c>
      <c r="AA85" s="118">
        <v>6.62</v>
      </c>
      <c r="AB85" s="117">
        <v>4040</v>
      </c>
      <c r="AC85" s="118">
        <v>6.91</v>
      </c>
      <c r="AD85" s="117">
        <v>4478</v>
      </c>
      <c r="AE85" s="118">
        <v>7.73</v>
      </c>
      <c r="AF85" s="117">
        <v>6216</v>
      </c>
      <c r="AG85" s="118">
        <v>9.82</v>
      </c>
      <c r="AH85" s="117">
        <v>5010</v>
      </c>
      <c r="AI85" s="118">
        <v>8.83</v>
      </c>
      <c r="AJ85" s="117">
        <v>5007</v>
      </c>
      <c r="AK85" s="118">
        <v>9.51</v>
      </c>
      <c r="AL85" s="117">
        <v>5589</v>
      </c>
      <c r="AM85" s="118">
        <v>10.64</v>
      </c>
      <c r="AN85" s="117">
        <v>5774</v>
      </c>
      <c r="AO85" s="118">
        <v>10.45</v>
      </c>
      <c r="AP85" s="117">
        <v>5658</v>
      </c>
      <c r="AQ85" s="118">
        <v>10.06</v>
      </c>
      <c r="AR85" s="117">
        <v>5277</v>
      </c>
      <c r="AS85" s="118">
        <v>9.0399999999999991</v>
      </c>
      <c r="AT85" s="117">
        <v>4938</v>
      </c>
      <c r="AU85" s="118">
        <v>8.23</v>
      </c>
      <c r="AV85" s="117">
        <v>4871</v>
      </c>
      <c r="AW85" s="118">
        <v>8.26</v>
      </c>
      <c r="AX85" s="117">
        <v>3849</v>
      </c>
      <c r="AY85" s="118">
        <v>6.88</v>
      </c>
      <c r="AZ85" s="117">
        <v>5621</v>
      </c>
      <c r="BA85" s="118">
        <v>8.3000000000000007</v>
      </c>
      <c r="BB85" s="117">
        <v>5347</v>
      </c>
      <c r="BC85" s="118">
        <v>8.83</v>
      </c>
      <c r="BD85" s="117">
        <v>6054</v>
      </c>
      <c r="BE85" s="118">
        <v>10.09</v>
      </c>
      <c r="BF85" s="117">
        <v>5040</v>
      </c>
      <c r="BG85" s="118">
        <v>8.51</v>
      </c>
      <c r="BH85" s="117">
        <v>4478</v>
      </c>
      <c r="BI85" s="118">
        <v>8.31</v>
      </c>
      <c r="BJ85" s="117">
        <v>6681</v>
      </c>
      <c r="BK85" s="118">
        <v>12.07</v>
      </c>
      <c r="BL85" s="117">
        <v>6093</v>
      </c>
      <c r="BM85" s="118">
        <v>10.84</v>
      </c>
      <c r="BN85" s="117">
        <v>5834</v>
      </c>
      <c r="BO85" s="118">
        <v>10.33</v>
      </c>
      <c r="BP85" s="117">
        <v>5690</v>
      </c>
      <c r="BQ85" s="118">
        <v>9.74</v>
      </c>
      <c r="BR85" s="117">
        <v>5077</v>
      </c>
      <c r="BS85" s="118">
        <v>8.8000000000000007</v>
      </c>
      <c r="BT85" s="117">
        <v>5646</v>
      </c>
      <c r="BU85" s="118">
        <v>9.77</v>
      </c>
      <c r="BV85" s="117">
        <v>4168</v>
      </c>
      <c r="BW85" s="118">
        <v>7.07</v>
      </c>
      <c r="BX85" s="117">
        <v>4414</v>
      </c>
      <c r="BY85" s="118">
        <v>7.41</v>
      </c>
      <c r="BZ85" s="117">
        <v>5560</v>
      </c>
      <c r="CA85" s="118">
        <v>9.75</v>
      </c>
      <c r="CB85" s="117">
        <v>7143</v>
      </c>
      <c r="CC85" s="118">
        <v>12.55</v>
      </c>
    </row>
    <row r="86" spans="1:81" ht="80.25" customHeight="1" x14ac:dyDescent="0.45">
      <c r="A86" s="363">
        <v>82</v>
      </c>
      <c r="B86" s="358" t="s">
        <v>397</v>
      </c>
      <c r="C86" s="358" t="s">
        <v>167</v>
      </c>
      <c r="D86" s="115">
        <v>2092</v>
      </c>
      <c r="E86" s="116">
        <v>4.13</v>
      </c>
      <c r="F86" s="115">
        <v>2424</v>
      </c>
      <c r="G86" s="116">
        <v>4.9000000000000004</v>
      </c>
      <c r="H86" s="115">
        <v>3190</v>
      </c>
      <c r="I86" s="116">
        <v>6.46</v>
      </c>
      <c r="J86" s="115">
        <v>2646</v>
      </c>
      <c r="K86" s="116">
        <v>5.31</v>
      </c>
      <c r="L86" s="115">
        <v>3418</v>
      </c>
      <c r="M86" s="116">
        <v>7.03</v>
      </c>
      <c r="N86" s="115">
        <v>3783</v>
      </c>
      <c r="O86" s="116">
        <v>7.71</v>
      </c>
      <c r="P86" s="115">
        <v>4125</v>
      </c>
      <c r="Q86" s="116">
        <v>8.36</v>
      </c>
      <c r="R86" s="115">
        <v>2488</v>
      </c>
      <c r="S86" s="116">
        <v>5.03</v>
      </c>
      <c r="T86" s="115">
        <v>2391</v>
      </c>
      <c r="U86" s="116">
        <v>4.72</v>
      </c>
      <c r="V86" s="115">
        <v>2435</v>
      </c>
      <c r="W86" s="116">
        <v>4.8499999999999996</v>
      </c>
      <c r="X86" s="115">
        <v>2055</v>
      </c>
      <c r="Y86" s="116">
        <v>4.16</v>
      </c>
      <c r="Z86" s="115">
        <v>1824</v>
      </c>
      <c r="AA86" s="116">
        <v>3.62</v>
      </c>
      <c r="AB86" s="115">
        <v>2154</v>
      </c>
      <c r="AC86" s="116">
        <v>4.25</v>
      </c>
      <c r="AD86" s="115">
        <v>2401</v>
      </c>
      <c r="AE86" s="116">
        <v>4.82</v>
      </c>
      <c r="AF86" s="115">
        <v>3118</v>
      </c>
      <c r="AG86" s="116">
        <v>6.28</v>
      </c>
      <c r="AH86" s="115">
        <v>3075</v>
      </c>
      <c r="AI86" s="116">
        <v>6.05</v>
      </c>
      <c r="AJ86" s="115">
        <v>3287</v>
      </c>
      <c r="AK86" s="116">
        <v>6.64</v>
      </c>
      <c r="AL86" s="115">
        <v>3833</v>
      </c>
      <c r="AM86" s="116">
        <v>7.68</v>
      </c>
      <c r="AN86" s="115">
        <v>3659</v>
      </c>
      <c r="AO86" s="116">
        <v>7.16</v>
      </c>
      <c r="AP86" s="115">
        <v>3153</v>
      </c>
      <c r="AQ86" s="116">
        <v>6.19</v>
      </c>
      <c r="AR86" s="115">
        <v>2702</v>
      </c>
      <c r="AS86" s="116">
        <v>5.26</v>
      </c>
      <c r="AT86" s="115">
        <v>2097</v>
      </c>
      <c r="AU86" s="116">
        <v>4.16</v>
      </c>
      <c r="AV86" s="115">
        <v>2346</v>
      </c>
      <c r="AW86" s="116">
        <v>4.67</v>
      </c>
      <c r="AX86" s="115">
        <v>2096</v>
      </c>
      <c r="AY86" s="116">
        <v>4.2300000000000004</v>
      </c>
      <c r="AZ86" s="115">
        <v>2488</v>
      </c>
      <c r="BA86" s="116">
        <v>4.83</v>
      </c>
      <c r="BB86" s="115">
        <v>2745</v>
      </c>
      <c r="BC86" s="116">
        <v>5.45</v>
      </c>
      <c r="BD86" s="115">
        <v>3403</v>
      </c>
      <c r="BE86" s="116">
        <v>6.78</v>
      </c>
      <c r="BF86" s="115">
        <v>2580</v>
      </c>
      <c r="BG86" s="116">
        <v>5.07</v>
      </c>
      <c r="BH86" s="115">
        <v>2509</v>
      </c>
      <c r="BI86" s="116">
        <v>5.05</v>
      </c>
      <c r="BJ86" s="115">
        <v>4079</v>
      </c>
      <c r="BK86" s="116">
        <v>8.18</v>
      </c>
      <c r="BL86" s="115">
        <v>3664</v>
      </c>
      <c r="BM86" s="116">
        <v>7.21</v>
      </c>
      <c r="BN86" s="115">
        <v>3226</v>
      </c>
      <c r="BO86" s="116">
        <v>6.34</v>
      </c>
      <c r="BP86" s="115">
        <v>2438</v>
      </c>
      <c r="BQ86" s="116">
        <v>4.95</v>
      </c>
      <c r="BR86" s="115">
        <v>2316</v>
      </c>
      <c r="BS86" s="116">
        <v>4.63</v>
      </c>
      <c r="BT86" s="115">
        <v>2586</v>
      </c>
      <c r="BU86" s="116">
        <v>5.19</v>
      </c>
      <c r="BV86" s="115">
        <v>1837</v>
      </c>
      <c r="BW86" s="116">
        <v>3.63</v>
      </c>
      <c r="BX86" s="115">
        <v>2672</v>
      </c>
      <c r="BY86" s="116">
        <v>4.32</v>
      </c>
      <c r="BZ86" s="115">
        <v>2993</v>
      </c>
      <c r="CA86" s="116">
        <v>5.9</v>
      </c>
      <c r="CB86" s="115">
        <v>3473</v>
      </c>
      <c r="CC86" s="116">
        <v>7.46</v>
      </c>
    </row>
    <row r="87" spans="1:81" ht="67.5" customHeight="1" x14ac:dyDescent="0.45">
      <c r="A87" s="362">
        <v>83</v>
      </c>
      <c r="B87" s="357" t="s">
        <v>398</v>
      </c>
      <c r="C87" s="357" t="s">
        <v>167</v>
      </c>
      <c r="D87" s="117">
        <v>1805</v>
      </c>
      <c r="E87" s="118">
        <v>1.72</v>
      </c>
      <c r="F87" s="117">
        <v>1749</v>
      </c>
      <c r="G87" s="118">
        <v>1.67</v>
      </c>
      <c r="H87" s="117">
        <v>1759</v>
      </c>
      <c r="I87" s="118">
        <v>2.0299999999999998</v>
      </c>
      <c r="J87" s="117">
        <v>1245</v>
      </c>
      <c r="K87" s="118">
        <v>1.53</v>
      </c>
      <c r="L87" s="117">
        <v>1305</v>
      </c>
      <c r="M87" s="118">
        <v>1.54</v>
      </c>
      <c r="N87" s="117">
        <v>1142</v>
      </c>
      <c r="O87" s="118">
        <v>1.41</v>
      </c>
      <c r="P87" s="118">
        <v>873</v>
      </c>
      <c r="Q87" s="118">
        <v>1.08</v>
      </c>
      <c r="R87" s="117">
        <v>1461</v>
      </c>
      <c r="S87" s="118">
        <v>1.74</v>
      </c>
      <c r="T87" s="117">
        <v>1984</v>
      </c>
      <c r="U87" s="118">
        <v>2.2999999999999998</v>
      </c>
      <c r="V87" s="117">
        <v>1433</v>
      </c>
      <c r="W87" s="118">
        <v>1.64</v>
      </c>
      <c r="X87" s="117">
        <v>1552</v>
      </c>
      <c r="Y87" s="118">
        <v>1.85</v>
      </c>
      <c r="Z87" s="117">
        <v>1703</v>
      </c>
      <c r="AA87" s="118">
        <v>1.53</v>
      </c>
      <c r="AB87" s="117">
        <v>1433</v>
      </c>
      <c r="AC87" s="118">
        <v>1.59</v>
      </c>
      <c r="AD87" s="117">
        <v>1420</v>
      </c>
      <c r="AE87" s="118">
        <v>1.47</v>
      </c>
      <c r="AF87" s="117">
        <v>2528</v>
      </c>
      <c r="AG87" s="118">
        <v>2.17</v>
      </c>
      <c r="AH87" s="117">
        <v>1431</v>
      </c>
      <c r="AI87" s="118">
        <v>1.59</v>
      </c>
      <c r="AJ87" s="117">
        <v>1171</v>
      </c>
      <c r="AK87" s="118">
        <v>1.44</v>
      </c>
      <c r="AL87" s="117">
        <v>1248</v>
      </c>
      <c r="AM87" s="118">
        <v>1.56</v>
      </c>
      <c r="AN87" s="117">
        <v>1472</v>
      </c>
      <c r="AO87" s="118">
        <v>1.81</v>
      </c>
      <c r="AP87" s="117">
        <v>1545</v>
      </c>
      <c r="AQ87" s="118">
        <v>1.94</v>
      </c>
      <c r="AR87" s="117">
        <v>1909</v>
      </c>
      <c r="AS87" s="118">
        <v>2.34</v>
      </c>
      <c r="AT87" s="117">
        <v>2046</v>
      </c>
      <c r="AU87" s="118">
        <v>2.44</v>
      </c>
      <c r="AV87" s="117">
        <v>1868</v>
      </c>
      <c r="AW87" s="118">
        <v>2.17</v>
      </c>
      <c r="AX87" s="117">
        <v>1181</v>
      </c>
      <c r="AY87" s="118">
        <v>1.4</v>
      </c>
      <c r="AZ87" s="117">
        <v>2478</v>
      </c>
      <c r="BA87" s="118">
        <v>1.95</v>
      </c>
      <c r="BB87" s="117">
        <v>2011</v>
      </c>
      <c r="BC87" s="118">
        <v>1.97</v>
      </c>
      <c r="BD87" s="117">
        <v>1930</v>
      </c>
      <c r="BE87" s="118">
        <v>1.74</v>
      </c>
      <c r="BF87" s="117">
        <v>1790</v>
      </c>
      <c r="BG87" s="118">
        <v>1.95</v>
      </c>
      <c r="BH87" s="117">
        <v>1105</v>
      </c>
      <c r="BI87" s="118">
        <v>1.37</v>
      </c>
      <c r="BJ87" s="117">
        <v>1842</v>
      </c>
      <c r="BK87" s="118">
        <v>2.23</v>
      </c>
      <c r="BL87" s="117">
        <v>1699</v>
      </c>
      <c r="BM87" s="118">
        <v>2</v>
      </c>
      <c r="BN87" s="117">
        <v>1784</v>
      </c>
      <c r="BO87" s="118">
        <v>2.14</v>
      </c>
      <c r="BP87" s="117">
        <v>2370</v>
      </c>
      <c r="BQ87" s="118">
        <v>2.72</v>
      </c>
      <c r="BR87" s="117">
        <v>1901</v>
      </c>
      <c r="BS87" s="118">
        <v>2.27</v>
      </c>
      <c r="BT87" s="117">
        <v>2181</v>
      </c>
      <c r="BU87" s="118">
        <v>2.6</v>
      </c>
      <c r="BV87" s="117">
        <v>1690</v>
      </c>
      <c r="BW87" s="118">
        <v>1.85</v>
      </c>
      <c r="BX87" s="117">
        <v>1032</v>
      </c>
      <c r="BY87" s="118">
        <v>1.25</v>
      </c>
      <c r="BZ87" s="117">
        <v>1754</v>
      </c>
      <c r="CA87" s="118">
        <v>1.77</v>
      </c>
      <c r="CB87" s="117">
        <v>2812</v>
      </c>
      <c r="CC87" s="118">
        <v>2.78</v>
      </c>
    </row>
    <row r="88" spans="1:81" ht="54.75" customHeight="1" x14ac:dyDescent="0.45">
      <c r="A88" s="363">
        <v>84</v>
      </c>
      <c r="B88" s="358" t="s">
        <v>399</v>
      </c>
      <c r="C88" s="358" t="s">
        <v>167</v>
      </c>
      <c r="D88" s="116">
        <v>106</v>
      </c>
      <c r="E88" s="116">
        <v>0.25</v>
      </c>
      <c r="F88" s="116">
        <v>103</v>
      </c>
      <c r="G88" s="116">
        <v>0.24</v>
      </c>
      <c r="H88" s="116">
        <v>92</v>
      </c>
      <c r="I88" s="116">
        <v>0.21</v>
      </c>
      <c r="J88" s="116">
        <v>130</v>
      </c>
      <c r="K88" s="116">
        <v>0.32</v>
      </c>
      <c r="L88" s="116">
        <v>143</v>
      </c>
      <c r="M88" s="116">
        <v>0.32</v>
      </c>
      <c r="N88" s="116">
        <v>171</v>
      </c>
      <c r="O88" s="116">
        <v>0.35</v>
      </c>
      <c r="P88" s="116">
        <v>127</v>
      </c>
      <c r="Q88" s="116">
        <v>0.27</v>
      </c>
      <c r="R88" s="116">
        <v>112</v>
      </c>
      <c r="S88" s="116">
        <v>0.23</v>
      </c>
      <c r="T88" s="116">
        <v>69</v>
      </c>
      <c r="U88" s="116">
        <v>0.14000000000000001</v>
      </c>
      <c r="V88" s="116">
        <v>97</v>
      </c>
      <c r="W88" s="116">
        <v>0.21</v>
      </c>
      <c r="X88" s="116">
        <v>109</v>
      </c>
      <c r="Y88" s="116">
        <v>0.24</v>
      </c>
      <c r="Z88" s="116">
        <v>126</v>
      </c>
      <c r="AA88" s="116">
        <v>0.27</v>
      </c>
      <c r="AB88" s="116">
        <v>88</v>
      </c>
      <c r="AC88" s="116">
        <v>0.19</v>
      </c>
      <c r="AD88" s="116">
        <v>172</v>
      </c>
      <c r="AE88" s="116">
        <v>0.33</v>
      </c>
      <c r="AF88" s="116">
        <v>171</v>
      </c>
      <c r="AG88" s="116">
        <v>0.35</v>
      </c>
      <c r="AH88" s="116">
        <v>125</v>
      </c>
      <c r="AI88" s="116">
        <v>0.26</v>
      </c>
      <c r="AJ88" s="116">
        <v>199</v>
      </c>
      <c r="AK88" s="116">
        <v>0.42</v>
      </c>
      <c r="AL88" s="116">
        <v>128</v>
      </c>
      <c r="AM88" s="116">
        <v>0.25</v>
      </c>
      <c r="AN88" s="116">
        <v>127</v>
      </c>
      <c r="AO88" s="116">
        <v>0.25</v>
      </c>
      <c r="AP88" s="116">
        <v>214</v>
      </c>
      <c r="AQ88" s="116">
        <v>0.41</v>
      </c>
      <c r="AR88" s="116">
        <v>92</v>
      </c>
      <c r="AS88" s="116">
        <v>0.17</v>
      </c>
      <c r="AT88" s="116">
        <v>128</v>
      </c>
      <c r="AU88" s="116">
        <v>0.24</v>
      </c>
      <c r="AV88" s="116">
        <v>124</v>
      </c>
      <c r="AW88" s="116">
        <v>0.24</v>
      </c>
      <c r="AX88" s="116">
        <v>50</v>
      </c>
      <c r="AY88" s="116">
        <v>0.1</v>
      </c>
      <c r="AZ88" s="116">
        <v>184</v>
      </c>
      <c r="BA88" s="116">
        <v>0.37</v>
      </c>
      <c r="BB88" s="116">
        <v>90</v>
      </c>
      <c r="BC88" s="116">
        <v>0.18</v>
      </c>
      <c r="BD88" s="116">
        <v>161</v>
      </c>
      <c r="BE88" s="116">
        <v>0.32</v>
      </c>
      <c r="BF88" s="116">
        <v>217</v>
      </c>
      <c r="BG88" s="116">
        <v>0.41</v>
      </c>
      <c r="BH88" s="116">
        <v>161</v>
      </c>
      <c r="BI88" s="116">
        <v>0.27</v>
      </c>
      <c r="BJ88" s="116">
        <v>147</v>
      </c>
      <c r="BK88" s="116">
        <v>0.28999999999999998</v>
      </c>
      <c r="BL88" s="116">
        <v>155</v>
      </c>
      <c r="BM88" s="116">
        <v>0.31</v>
      </c>
      <c r="BN88" s="116">
        <v>125</v>
      </c>
      <c r="BO88" s="116">
        <v>0.25</v>
      </c>
      <c r="BP88" s="116">
        <v>153</v>
      </c>
      <c r="BQ88" s="116">
        <v>0.32</v>
      </c>
      <c r="BR88" s="116">
        <v>56</v>
      </c>
      <c r="BS88" s="116">
        <v>0.11</v>
      </c>
      <c r="BT88" s="116">
        <v>135</v>
      </c>
      <c r="BU88" s="116">
        <v>0.26</v>
      </c>
      <c r="BV88" s="116">
        <v>68</v>
      </c>
      <c r="BW88" s="116">
        <v>0.14000000000000001</v>
      </c>
      <c r="BX88" s="116">
        <v>125</v>
      </c>
      <c r="BY88" s="116">
        <v>0.27</v>
      </c>
      <c r="BZ88" s="116">
        <v>205</v>
      </c>
      <c r="CA88" s="116">
        <v>0.43</v>
      </c>
      <c r="CB88" s="116">
        <v>216</v>
      </c>
      <c r="CC88" s="116">
        <v>0.47</v>
      </c>
    </row>
    <row r="89" spans="1:81" ht="93" customHeight="1" x14ac:dyDescent="0.45">
      <c r="A89" s="362">
        <v>85</v>
      </c>
      <c r="B89" s="357" t="s">
        <v>925</v>
      </c>
      <c r="C89" s="357" t="s">
        <v>167</v>
      </c>
      <c r="D89" s="118">
        <v>94</v>
      </c>
      <c r="E89" s="118">
        <v>0.26</v>
      </c>
      <c r="F89" s="118">
        <v>90</v>
      </c>
      <c r="G89" s="118">
        <v>0.28999999999999998</v>
      </c>
      <c r="H89" s="118">
        <v>118</v>
      </c>
      <c r="I89" s="118">
        <v>0.35</v>
      </c>
      <c r="J89" s="118">
        <v>63</v>
      </c>
      <c r="K89" s="118">
        <v>0.22</v>
      </c>
      <c r="L89" s="118">
        <v>62</v>
      </c>
      <c r="M89" s="118">
        <v>0.22</v>
      </c>
      <c r="N89" s="118">
        <v>82</v>
      </c>
      <c r="O89" s="118">
        <v>0.26</v>
      </c>
      <c r="P89" s="118">
        <v>78</v>
      </c>
      <c r="Q89" s="118">
        <v>0.25</v>
      </c>
      <c r="R89" s="118">
        <v>55</v>
      </c>
      <c r="S89" s="118">
        <v>0.2</v>
      </c>
      <c r="T89" s="118">
        <v>71</v>
      </c>
      <c r="U89" s="118">
        <v>0.25</v>
      </c>
      <c r="V89" s="118">
        <v>96</v>
      </c>
      <c r="W89" s="118">
        <v>0.28999999999999998</v>
      </c>
      <c r="X89" s="118">
        <v>46</v>
      </c>
      <c r="Y89" s="118">
        <v>0.17</v>
      </c>
      <c r="Z89" s="118">
        <v>57</v>
      </c>
      <c r="AA89" s="118">
        <v>0.19</v>
      </c>
      <c r="AB89" s="118">
        <v>82</v>
      </c>
      <c r="AC89" s="118">
        <v>0.25</v>
      </c>
      <c r="AD89" s="118">
        <v>47</v>
      </c>
      <c r="AE89" s="118">
        <v>0.17</v>
      </c>
      <c r="AF89" s="118">
        <v>69</v>
      </c>
      <c r="AG89" s="118">
        <v>0.22</v>
      </c>
      <c r="AH89" s="118">
        <v>53</v>
      </c>
      <c r="AI89" s="118">
        <v>0.18</v>
      </c>
      <c r="AJ89" s="118">
        <v>52</v>
      </c>
      <c r="AK89" s="118">
        <v>0.22</v>
      </c>
      <c r="AL89" s="118">
        <v>63</v>
      </c>
      <c r="AM89" s="118">
        <v>0.21</v>
      </c>
      <c r="AN89" s="118">
        <v>57</v>
      </c>
      <c r="AO89" s="118">
        <v>0.22</v>
      </c>
      <c r="AP89" s="118">
        <v>97</v>
      </c>
      <c r="AQ89" s="118">
        <v>0.34</v>
      </c>
      <c r="AR89" s="118">
        <v>72</v>
      </c>
      <c r="AS89" s="118">
        <v>0.27</v>
      </c>
      <c r="AT89" s="118">
        <v>40</v>
      </c>
      <c r="AU89" s="118">
        <v>0.18</v>
      </c>
      <c r="AV89" s="118">
        <v>19</v>
      </c>
      <c r="AW89" s="118">
        <v>0.1</v>
      </c>
      <c r="AX89" s="118">
        <v>47</v>
      </c>
      <c r="AY89" s="118">
        <v>0.17</v>
      </c>
      <c r="AZ89" s="118">
        <v>103</v>
      </c>
      <c r="BA89" s="118">
        <v>0.25</v>
      </c>
      <c r="BB89" s="118">
        <v>146</v>
      </c>
      <c r="BC89" s="118">
        <v>0.38</v>
      </c>
      <c r="BD89" s="118">
        <v>114</v>
      </c>
      <c r="BE89" s="118">
        <v>0.23</v>
      </c>
      <c r="BF89" s="118">
        <v>108</v>
      </c>
      <c r="BG89" s="118">
        <v>0.24</v>
      </c>
      <c r="BH89" s="118">
        <v>157</v>
      </c>
      <c r="BI89" s="118">
        <v>0.4</v>
      </c>
      <c r="BJ89" s="118">
        <v>123</v>
      </c>
      <c r="BK89" s="118">
        <v>0.28000000000000003</v>
      </c>
      <c r="BL89" s="118">
        <v>145</v>
      </c>
      <c r="BM89" s="118">
        <v>0.35</v>
      </c>
      <c r="BN89" s="118">
        <v>142</v>
      </c>
      <c r="BO89" s="118">
        <v>0.34</v>
      </c>
      <c r="BP89" s="118">
        <v>139</v>
      </c>
      <c r="BQ89" s="118">
        <v>0.39</v>
      </c>
      <c r="BR89" s="118">
        <v>153</v>
      </c>
      <c r="BS89" s="118">
        <v>0.37</v>
      </c>
      <c r="BT89" s="118">
        <v>149</v>
      </c>
      <c r="BU89" s="118">
        <v>0.39</v>
      </c>
      <c r="BV89" s="118">
        <v>156</v>
      </c>
      <c r="BW89" s="118">
        <v>0.37</v>
      </c>
      <c r="BX89" s="118">
        <v>127</v>
      </c>
      <c r="BY89" s="118">
        <v>0.41</v>
      </c>
      <c r="BZ89" s="118">
        <v>119</v>
      </c>
      <c r="CA89" s="118">
        <v>0.36</v>
      </c>
      <c r="CB89" s="118">
        <v>163</v>
      </c>
      <c r="CC89" s="118">
        <v>0.5</v>
      </c>
    </row>
    <row r="90" spans="1:81" ht="67.5" customHeight="1" x14ac:dyDescent="0.45">
      <c r="A90" s="363">
        <v>86</v>
      </c>
      <c r="B90" s="358" t="s">
        <v>926</v>
      </c>
      <c r="C90" s="358" t="s">
        <v>167</v>
      </c>
      <c r="D90" s="116">
        <v>246</v>
      </c>
      <c r="E90" s="116">
        <v>0.57999999999999996</v>
      </c>
      <c r="F90" s="116">
        <v>197</v>
      </c>
      <c r="G90" s="116">
        <v>0.46</v>
      </c>
      <c r="H90" s="116">
        <v>399</v>
      </c>
      <c r="I90" s="116">
        <v>0.78</v>
      </c>
      <c r="J90" s="116">
        <v>372</v>
      </c>
      <c r="K90" s="116">
        <v>0.76</v>
      </c>
      <c r="L90" s="116">
        <v>441</v>
      </c>
      <c r="M90" s="116">
        <v>0.89</v>
      </c>
      <c r="N90" s="116">
        <v>344</v>
      </c>
      <c r="O90" s="116">
        <v>0.74</v>
      </c>
      <c r="P90" s="116">
        <v>379</v>
      </c>
      <c r="Q90" s="116">
        <v>0.84</v>
      </c>
      <c r="R90" s="116">
        <v>386</v>
      </c>
      <c r="S90" s="116">
        <v>0.82</v>
      </c>
      <c r="T90" s="116">
        <v>420</v>
      </c>
      <c r="U90" s="116">
        <v>0.77</v>
      </c>
      <c r="V90" s="116">
        <v>470</v>
      </c>
      <c r="W90" s="116">
        <v>0.91</v>
      </c>
      <c r="X90" s="116">
        <v>317</v>
      </c>
      <c r="Y90" s="116">
        <v>0.66</v>
      </c>
      <c r="Z90" s="116">
        <v>444</v>
      </c>
      <c r="AA90" s="116">
        <v>1.01</v>
      </c>
      <c r="AB90" s="116">
        <v>283</v>
      </c>
      <c r="AC90" s="116">
        <v>0.63</v>
      </c>
      <c r="AD90" s="116">
        <v>437</v>
      </c>
      <c r="AE90" s="116">
        <v>0.94</v>
      </c>
      <c r="AF90" s="116">
        <v>330</v>
      </c>
      <c r="AG90" s="116">
        <v>0.8</v>
      </c>
      <c r="AH90" s="116">
        <v>326</v>
      </c>
      <c r="AI90" s="116">
        <v>0.74</v>
      </c>
      <c r="AJ90" s="116">
        <v>298</v>
      </c>
      <c r="AK90" s="116">
        <v>0.79</v>
      </c>
      <c r="AL90" s="116">
        <v>317</v>
      </c>
      <c r="AM90" s="116">
        <v>0.95</v>
      </c>
      <c r="AN90" s="116">
        <v>459</v>
      </c>
      <c r="AO90" s="116">
        <v>1.01</v>
      </c>
      <c r="AP90" s="116">
        <v>649</v>
      </c>
      <c r="AQ90" s="116">
        <v>1.18</v>
      </c>
      <c r="AR90" s="116">
        <v>502</v>
      </c>
      <c r="AS90" s="116">
        <v>1</v>
      </c>
      <c r="AT90" s="116">
        <v>627</v>
      </c>
      <c r="AU90" s="116">
        <v>1.21</v>
      </c>
      <c r="AV90" s="116">
        <v>514</v>
      </c>
      <c r="AW90" s="116">
        <v>1.08</v>
      </c>
      <c r="AX90" s="116">
        <v>475</v>
      </c>
      <c r="AY90" s="116">
        <v>0.99</v>
      </c>
      <c r="AZ90" s="116">
        <v>368</v>
      </c>
      <c r="BA90" s="116">
        <v>0.9</v>
      </c>
      <c r="BB90" s="116">
        <v>354</v>
      </c>
      <c r="BC90" s="116">
        <v>0.85</v>
      </c>
      <c r="BD90" s="116">
        <v>446</v>
      </c>
      <c r="BE90" s="116">
        <v>1.02</v>
      </c>
      <c r="BF90" s="116">
        <v>346</v>
      </c>
      <c r="BG90" s="116">
        <v>0.84</v>
      </c>
      <c r="BH90" s="116">
        <v>547</v>
      </c>
      <c r="BI90" s="116">
        <v>1.23</v>
      </c>
      <c r="BJ90" s="116">
        <v>489</v>
      </c>
      <c r="BK90" s="116">
        <v>1.1000000000000001</v>
      </c>
      <c r="BL90" s="116">
        <v>430</v>
      </c>
      <c r="BM90" s="116">
        <v>0.98</v>
      </c>
      <c r="BN90" s="116">
        <v>557</v>
      </c>
      <c r="BO90" s="116">
        <v>1.26</v>
      </c>
      <c r="BP90" s="116">
        <v>591</v>
      </c>
      <c r="BQ90" s="116">
        <v>1.36</v>
      </c>
      <c r="BR90" s="116">
        <v>651</v>
      </c>
      <c r="BS90" s="116">
        <v>1.43</v>
      </c>
      <c r="BT90" s="116">
        <v>595</v>
      </c>
      <c r="BU90" s="116">
        <v>1.33</v>
      </c>
      <c r="BV90" s="116">
        <v>417</v>
      </c>
      <c r="BW90" s="116">
        <v>1.07</v>
      </c>
      <c r="BX90" s="116">
        <v>459</v>
      </c>
      <c r="BY90" s="116">
        <v>1.1599999999999999</v>
      </c>
      <c r="BZ90" s="116">
        <v>490</v>
      </c>
      <c r="CA90" s="116">
        <v>1.28</v>
      </c>
      <c r="CB90" s="116">
        <v>479</v>
      </c>
      <c r="CC90" s="116">
        <v>1.33</v>
      </c>
    </row>
    <row r="91" spans="1:81" ht="29.25" x14ac:dyDescent="0.45">
      <c r="A91" s="362">
        <v>87</v>
      </c>
      <c r="B91" s="357" t="s">
        <v>400</v>
      </c>
      <c r="C91" s="357" t="s">
        <v>167</v>
      </c>
      <c r="D91" s="118">
        <v>285</v>
      </c>
      <c r="E91" s="118">
        <v>0.56000000000000005</v>
      </c>
      <c r="F91" s="118">
        <v>374</v>
      </c>
      <c r="G91" s="118">
        <v>0.69</v>
      </c>
      <c r="H91" s="118">
        <v>537</v>
      </c>
      <c r="I91" s="118">
        <v>0.83</v>
      </c>
      <c r="J91" s="118">
        <v>658</v>
      </c>
      <c r="K91" s="118">
        <v>0.86</v>
      </c>
      <c r="L91" s="118">
        <v>676</v>
      </c>
      <c r="M91" s="118">
        <v>1.2</v>
      </c>
      <c r="N91" s="118">
        <v>452</v>
      </c>
      <c r="O91" s="118">
        <v>1.1000000000000001</v>
      </c>
      <c r="P91" s="118">
        <v>611</v>
      </c>
      <c r="Q91" s="118">
        <v>0.98</v>
      </c>
      <c r="R91" s="118">
        <v>560</v>
      </c>
      <c r="S91" s="118">
        <v>0.89</v>
      </c>
      <c r="T91" s="118">
        <v>688</v>
      </c>
      <c r="U91" s="118">
        <v>0.95</v>
      </c>
      <c r="V91" s="118">
        <v>485</v>
      </c>
      <c r="W91" s="118">
        <v>0.73</v>
      </c>
      <c r="X91" s="118">
        <v>482</v>
      </c>
      <c r="Y91" s="118">
        <v>0.78</v>
      </c>
      <c r="Z91" s="118">
        <v>474</v>
      </c>
      <c r="AA91" s="118">
        <v>0.98</v>
      </c>
      <c r="AB91" s="118">
        <v>298</v>
      </c>
      <c r="AC91" s="118">
        <v>0.7</v>
      </c>
      <c r="AD91" s="118">
        <v>255</v>
      </c>
      <c r="AE91" s="118">
        <v>0.72</v>
      </c>
      <c r="AF91" s="118">
        <v>439</v>
      </c>
      <c r="AG91" s="118">
        <v>1.19</v>
      </c>
      <c r="AH91" s="118">
        <v>353</v>
      </c>
      <c r="AI91" s="118">
        <v>0.87</v>
      </c>
      <c r="AJ91" s="118">
        <v>330</v>
      </c>
      <c r="AK91" s="118">
        <v>1.1100000000000001</v>
      </c>
      <c r="AL91" s="118">
        <v>384</v>
      </c>
      <c r="AM91" s="118">
        <v>0.83</v>
      </c>
      <c r="AN91" s="118">
        <v>269</v>
      </c>
      <c r="AO91" s="118">
        <v>0.67</v>
      </c>
      <c r="AP91" s="118">
        <v>230</v>
      </c>
      <c r="AQ91" s="118">
        <v>0.66</v>
      </c>
      <c r="AR91" s="118">
        <v>207</v>
      </c>
      <c r="AS91" s="118">
        <v>0.55000000000000004</v>
      </c>
      <c r="AT91" s="118">
        <v>234</v>
      </c>
      <c r="AU91" s="118">
        <v>0.53</v>
      </c>
      <c r="AV91" s="118">
        <v>464</v>
      </c>
      <c r="AW91" s="118">
        <v>1.0900000000000001</v>
      </c>
      <c r="AX91" s="118">
        <v>566</v>
      </c>
      <c r="AY91" s="118">
        <v>1.29</v>
      </c>
      <c r="AZ91" s="117">
        <v>1362</v>
      </c>
      <c r="BA91" s="118">
        <v>2.15</v>
      </c>
      <c r="BB91" s="117">
        <v>1053</v>
      </c>
      <c r="BC91" s="118">
        <v>2.0499999999999998</v>
      </c>
      <c r="BD91" s="118">
        <v>991</v>
      </c>
      <c r="BE91" s="118">
        <v>3.06</v>
      </c>
      <c r="BF91" s="118">
        <v>568</v>
      </c>
      <c r="BG91" s="118">
        <v>2.34</v>
      </c>
      <c r="BH91" s="118">
        <v>718</v>
      </c>
      <c r="BI91" s="118">
        <v>1.8</v>
      </c>
      <c r="BJ91" s="118">
        <v>594</v>
      </c>
      <c r="BK91" s="118">
        <v>2.0499999999999998</v>
      </c>
      <c r="BL91" s="118">
        <v>755</v>
      </c>
      <c r="BM91" s="118">
        <v>2.31</v>
      </c>
      <c r="BN91" s="118">
        <v>698</v>
      </c>
      <c r="BO91" s="118">
        <v>2.76</v>
      </c>
      <c r="BP91" s="118">
        <v>636</v>
      </c>
      <c r="BQ91" s="118">
        <v>1.78</v>
      </c>
      <c r="BR91" s="118">
        <v>554</v>
      </c>
      <c r="BS91" s="118">
        <v>1.77</v>
      </c>
      <c r="BT91" s="118">
        <v>808</v>
      </c>
      <c r="BU91" s="118">
        <v>2.99</v>
      </c>
      <c r="BV91" s="117">
        <v>1141</v>
      </c>
      <c r="BW91" s="118">
        <v>2.8</v>
      </c>
      <c r="BX91" s="117">
        <v>2512</v>
      </c>
      <c r="BY91" s="118">
        <v>3.21</v>
      </c>
      <c r="BZ91" s="117">
        <v>1889</v>
      </c>
      <c r="CA91" s="118">
        <v>2.96</v>
      </c>
      <c r="CB91" s="117">
        <v>1180</v>
      </c>
      <c r="CC91" s="118">
        <v>3.62</v>
      </c>
    </row>
    <row r="92" spans="1:81" ht="42" customHeight="1" x14ac:dyDescent="0.45">
      <c r="A92" s="363">
        <v>88</v>
      </c>
      <c r="B92" s="358" t="s">
        <v>401</v>
      </c>
      <c r="C92" s="358" t="s">
        <v>167</v>
      </c>
      <c r="D92" s="115">
        <v>1045</v>
      </c>
      <c r="E92" s="116">
        <v>0.98</v>
      </c>
      <c r="F92" s="116">
        <v>682</v>
      </c>
      <c r="G92" s="116">
        <v>0.66</v>
      </c>
      <c r="H92" s="115">
        <v>1144</v>
      </c>
      <c r="I92" s="116">
        <v>0.83</v>
      </c>
      <c r="J92" s="116">
        <v>833</v>
      </c>
      <c r="K92" s="116">
        <v>0.8</v>
      </c>
      <c r="L92" s="116">
        <v>898</v>
      </c>
      <c r="M92" s="116">
        <v>0.8</v>
      </c>
      <c r="N92" s="116">
        <v>698</v>
      </c>
      <c r="O92" s="116">
        <v>0.72</v>
      </c>
      <c r="P92" s="116">
        <v>851</v>
      </c>
      <c r="Q92" s="116">
        <v>0.72</v>
      </c>
      <c r="R92" s="116">
        <v>821</v>
      </c>
      <c r="S92" s="116">
        <v>0.74</v>
      </c>
      <c r="T92" s="116">
        <v>783</v>
      </c>
      <c r="U92" s="116">
        <v>0.75</v>
      </c>
      <c r="V92" s="115">
        <v>1144</v>
      </c>
      <c r="W92" s="116">
        <v>1.1000000000000001</v>
      </c>
      <c r="X92" s="116">
        <v>700</v>
      </c>
      <c r="Y92" s="116">
        <v>0.72</v>
      </c>
      <c r="Z92" s="116">
        <v>726</v>
      </c>
      <c r="AA92" s="116">
        <v>0.73</v>
      </c>
      <c r="AB92" s="116">
        <v>878</v>
      </c>
      <c r="AC92" s="116">
        <v>0.87</v>
      </c>
      <c r="AD92" s="116">
        <v>591</v>
      </c>
      <c r="AE92" s="116">
        <v>0.51</v>
      </c>
      <c r="AF92" s="116">
        <v>784</v>
      </c>
      <c r="AG92" s="116">
        <v>0.73</v>
      </c>
      <c r="AH92" s="116">
        <v>912</v>
      </c>
      <c r="AI92" s="116">
        <v>0.7</v>
      </c>
      <c r="AJ92" s="116">
        <v>850</v>
      </c>
      <c r="AK92" s="116">
        <v>0.62</v>
      </c>
      <c r="AL92" s="115">
        <v>1110</v>
      </c>
      <c r="AM92" s="116">
        <v>0.77</v>
      </c>
      <c r="AN92" s="116">
        <v>818</v>
      </c>
      <c r="AO92" s="116">
        <v>0.75</v>
      </c>
      <c r="AP92" s="116">
        <v>764</v>
      </c>
      <c r="AQ92" s="116">
        <v>0.76</v>
      </c>
      <c r="AR92" s="116">
        <v>598</v>
      </c>
      <c r="AS92" s="116">
        <v>0.73</v>
      </c>
      <c r="AT92" s="115">
        <v>1001</v>
      </c>
      <c r="AU92" s="116">
        <v>1.1100000000000001</v>
      </c>
      <c r="AV92" s="116">
        <v>882</v>
      </c>
      <c r="AW92" s="116">
        <v>0.71</v>
      </c>
      <c r="AX92" s="115">
        <v>1066</v>
      </c>
      <c r="AY92" s="116">
        <v>0.99</v>
      </c>
      <c r="AZ92" s="116">
        <v>568</v>
      </c>
      <c r="BA92" s="116">
        <v>0.6</v>
      </c>
      <c r="BB92" s="116">
        <v>874</v>
      </c>
      <c r="BC92" s="116">
        <v>0.8</v>
      </c>
      <c r="BD92" s="115">
        <v>1088</v>
      </c>
      <c r="BE92" s="116">
        <v>0.78</v>
      </c>
      <c r="BF92" s="115">
        <v>1834</v>
      </c>
      <c r="BG92" s="116">
        <v>1.05</v>
      </c>
      <c r="BH92" s="115">
        <v>2864</v>
      </c>
      <c r="BI92" s="116">
        <v>1.49</v>
      </c>
      <c r="BJ92" s="116">
        <v>649</v>
      </c>
      <c r="BK92" s="116">
        <v>0.57999999999999996</v>
      </c>
      <c r="BL92" s="116">
        <v>683</v>
      </c>
      <c r="BM92" s="116">
        <v>0.64</v>
      </c>
      <c r="BN92" s="116">
        <v>522</v>
      </c>
      <c r="BO92" s="116">
        <v>0.55000000000000004</v>
      </c>
      <c r="BP92" s="116">
        <v>626</v>
      </c>
      <c r="BQ92" s="116">
        <v>0.71</v>
      </c>
      <c r="BR92" s="115">
        <v>1199</v>
      </c>
      <c r="BS92" s="116">
        <v>1.37</v>
      </c>
      <c r="BT92" s="115">
        <v>1204</v>
      </c>
      <c r="BU92" s="116">
        <v>1.31</v>
      </c>
      <c r="BV92" s="116">
        <v>835</v>
      </c>
      <c r="BW92" s="116">
        <v>0.93</v>
      </c>
      <c r="BX92" s="116">
        <v>704</v>
      </c>
      <c r="BY92" s="116">
        <v>0.99</v>
      </c>
      <c r="BZ92" s="116">
        <v>907</v>
      </c>
      <c r="CA92" s="116">
        <v>0.82</v>
      </c>
      <c r="CB92" s="116">
        <v>935</v>
      </c>
      <c r="CC92" s="116">
        <v>0.84</v>
      </c>
    </row>
    <row r="93" spans="1:81" ht="67.5" customHeight="1" x14ac:dyDescent="0.45">
      <c r="A93" s="362">
        <v>89</v>
      </c>
      <c r="B93" s="357" t="s">
        <v>402</v>
      </c>
      <c r="C93" s="357" t="s">
        <v>167</v>
      </c>
      <c r="D93" s="117">
        <v>5311</v>
      </c>
      <c r="E93" s="118">
        <v>7.26</v>
      </c>
      <c r="F93" s="117">
        <v>6157</v>
      </c>
      <c r="G93" s="118">
        <v>8.09</v>
      </c>
      <c r="H93" s="117">
        <v>8099</v>
      </c>
      <c r="I93" s="118">
        <v>11.17</v>
      </c>
      <c r="J93" s="117">
        <v>7243</v>
      </c>
      <c r="K93" s="118">
        <v>10.210000000000001</v>
      </c>
      <c r="L93" s="117">
        <v>7498</v>
      </c>
      <c r="M93" s="118">
        <v>12.31</v>
      </c>
      <c r="N93" s="117">
        <v>4687</v>
      </c>
      <c r="O93" s="118">
        <v>7.06</v>
      </c>
      <c r="P93" s="117">
        <v>5383</v>
      </c>
      <c r="Q93" s="118">
        <v>6.72</v>
      </c>
      <c r="R93" s="117">
        <v>4636</v>
      </c>
      <c r="S93" s="118">
        <v>5.93</v>
      </c>
      <c r="T93" s="117">
        <v>4524</v>
      </c>
      <c r="U93" s="118">
        <v>6.31</v>
      </c>
      <c r="V93" s="117">
        <v>7571</v>
      </c>
      <c r="W93" s="118">
        <v>10.1</v>
      </c>
      <c r="X93" s="117">
        <v>7099</v>
      </c>
      <c r="Y93" s="118">
        <v>7.88</v>
      </c>
      <c r="Z93" s="117">
        <v>5306</v>
      </c>
      <c r="AA93" s="118">
        <v>6.32</v>
      </c>
      <c r="AB93" s="117">
        <v>7371</v>
      </c>
      <c r="AC93" s="118">
        <v>8.51</v>
      </c>
      <c r="AD93" s="117">
        <v>8057</v>
      </c>
      <c r="AE93" s="118">
        <v>8.74</v>
      </c>
      <c r="AF93" s="117">
        <v>9127</v>
      </c>
      <c r="AG93" s="118">
        <v>11.83</v>
      </c>
      <c r="AH93" s="117">
        <v>6497</v>
      </c>
      <c r="AI93" s="118">
        <v>9.7799999999999994</v>
      </c>
      <c r="AJ93" s="117">
        <v>6822</v>
      </c>
      <c r="AK93" s="118">
        <v>17.07</v>
      </c>
      <c r="AL93" s="117">
        <v>4311</v>
      </c>
      <c r="AM93" s="118">
        <v>7.66</v>
      </c>
      <c r="AN93" s="117">
        <v>3126</v>
      </c>
      <c r="AO93" s="118">
        <v>5.55</v>
      </c>
      <c r="AP93" s="117">
        <v>4066</v>
      </c>
      <c r="AQ93" s="118">
        <v>7.95</v>
      </c>
      <c r="AR93" s="117">
        <v>4075</v>
      </c>
      <c r="AS93" s="118">
        <v>6.89</v>
      </c>
      <c r="AT93" s="117">
        <v>6411</v>
      </c>
      <c r="AU93" s="118">
        <v>7.22</v>
      </c>
      <c r="AV93" s="117">
        <v>14041</v>
      </c>
      <c r="AW93" s="118">
        <v>11.84</v>
      </c>
      <c r="AX93" s="117">
        <v>15238</v>
      </c>
      <c r="AY93" s="118">
        <v>10.67</v>
      </c>
      <c r="AZ93" s="117">
        <v>14068</v>
      </c>
      <c r="BA93" s="118">
        <v>11.26</v>
      </c>
      <c r="BB93" s="117">
        <v>17271</v>
      </c>
      <c r="BC93" s="118">
        <v>28.82</v>
      </c>
      <c r="BD93" s="117">
        <v>14275</v>
      </c>
      <c r="BE93" s="118">
        <v>12.27</v>
      </c>
      <c r="BF93" s="117">
        <v>8142</v>
      </c>
      <c r="BG93" s="118">
        <v>8.43</v>
      </c>
      <c r="BH93" s="117">
        <v>9057</v>
      </c>
      <c r="BI93" s="118">
        <v>10.7</v>
      </c>
      <c r="BJ93" s="117">
        <v>5963</v>
      </c>
      <c r="BK93" s="118">
        <v>8.1199999999999992</v>
      </c>
      <c r="BL93" s="117">
        <v>3706</v>
      </c>
      <c r="BM93" s="118">
        <v>6.75</v>
      </c>
      <c r="BN93" s="117">
        <v>5697</v>
      </c>
      <c r="BO93" s="118">
        <v>9.27</v>
      </c>
      <c r="BP93" s="117">
        <v>9650</v>
      </c>
      <c r="BQ93" s="118">
        <v>61.95</v>
      </c>
      <c r="BR93" s="117">
        <v>15361</v>
      </c>
      <c r="BS93" s="118">
        <v>12.72</v>
      </c>
      <c r="BT93" s="117">
        <v>17749</v>
      </c>
      <c r="BU93" s="118">
        <v>13.48</v>
      </c>
      <c r="BV93" s="117">
        <v>11456</v>
      </c>
      <c r="BW93" s="118">
        <v>9.85</v>
      </c>
      <c r="BX93" s="117">
        <v>13502</v>
      </c>
      <c r="BY93" s="118">
        <v>12.05</v>
      </c>
      <c r="BZ93" s="117">
        <v>15248</v>
      </c>
      <c r="CA93" s="118">
        <v>15.54</v>
      </c>
      <c r="CB93" s="117">
        <v>14571</v>
      </c>
      <c r="CC93" s="118">
        <v>17.78</v>
      </c>
    </row>
    <row r="94" spans="1:81" ht="42" customHeight="1" x14ac:dyDescent="0.45">
      <c r="A94" s="363">
        <v>90</v>
      </c>
      <c r="B94" s="358" t="s">
        <v>403</v>
      </c>
      <c r="C94" s="358" t="s">
        <v>167</v>
      </c>
      <c r="D94" s="116">
        <v>28</v>
      </c>
      <c r="E94" s="116">
        <v>0.2</v>
      </c>
      <c r="F94" s="116">
        <v>10</v>
      </c>
      <c r="G94" s="116">
        <v>0.08</v>
      </c>
      <c r="H94" s="116">
        <v>19</v>
      </c>
      <c r="I94" s="116">
        <v>0.1</v>
      </c>
      <c r="J94" s="116">
        <v>10</v>
      </c>
      <c r="K94" s="116">
        <v>0.06</v>
      </c>
      <c r="L94" s="116">
        <v>19</v>
      </c>
      <c r="M94" s="116">
        <v>0.12</v>
      </c>
      <c r="N94" s="116">
        <v>24</v>
      </c>
      <c r="O94" s="116">
        <v>0.15</v>
      </c>
      <c r="P94" s="116">
        <v>35</v>
      </c>
      <c r="Q94" s="116">
        <v>0.16</v>
      </c>
      <c r="R94" s="116">
        <v>39</v>
      </c>
      <c r="S94" s="116">
        <v>0.14000000000000001</v>
      </c>
      <c r="T94" s="116">
        <v>20</v>
      </c>
      <c r="U94" s="116">
        <v>0.12</v>
      </c>
      <c r="V94" s="116">
        <v>27</v>
      </c>
      <c r="W94" s="116">
        <v>0.13</v>
      </c>
      <c r="X94" s="116">
        <v>35</v>
      </c>
      <c r="Y94" s="116">
        <v>0.1</v>
      </c>
      <c r="Z94" s="116">
        <v>26</v>
      </c>
      <c r="AA94" s="116">
        <v>0.16</v>
      </c>
      <c r="AB94" s="116">
        <v>32</v>
      </c>
      <c r="AC94" s="116">
        <v>0.16</v>
      </c>
      <c r="AD94" s="116">
        <v>31</v>
      </c>
      <c r="AE94" s="116">
        <v>0.23</v>
      </c>
      <c r="AF94" s="116">
        <v>28</v>
      </c>
      <c r="AG94" s="116">
        <v>0.11</v>
      </c>
      <c r="AH94" s="116">
        <v>12</v>
      </c>
      <c r="AI94" s="116">
        <v>7.0000000000000007E-2</v>
      </c>
      <c r="AJ94" s="116">
        <v>24</v>
      </c>
      <c r="AK94" s="116">
        <v>0.14000000000000001</v>
      </c>
      <c r="AL94" s="116">
        <v>35</v>
      </c>
      <c r="AM94" s="116">
        <v>0.15</v>
      </c>
      <c r="AN94" s="116">
        <v>23</v>
      </c>
      <c r="AO94" s="116">
        <v>0.14000000000000001</v>
      </c>
      <c r="AP94" s="116">
        <v>15</v>
      </c>
      <c r="AQ94" s="116">
        <v>0.12</v>
      </c>
      <c r="AR94" s="116">
        <v>20</v>
      </c>
      <c r="AS94" s="116">
        <v>0.14000000000000001</v>
      </c>
      <c r="AT94" s="116">
        <v>36</v>
      </c>
      <c r="AU94" s="116">
        <v>0.1</v>
      </c>
      <c r="AV94" s="116">
        <v>52</v>
      </c>
      <c r="AW94" s="116">
        <v>0.21</v>
      </c>
      <c r="AX94" s="116">
        <v>13</v>
      </c>
      <c r="AY94" s="116">
        <v>0.09</v>
      </c>
      <c r="AZ94" s="116">
        <v>6</v>
      </c>
      <c r="BA94" s="116">
        <v>0.05</v>
      </c>
      <c r="BB94" s="116">
        <v>10</v>
      </c>
      <c r="BC94" s="116">
        <v>0.09</v>
      </c>
      <c r="BD94" s="116">
        <v>20</v>
      </c>
      <c r="BE94" s="116">
        <v>0.19</v>
      </c>
      <c r="BF94" s="116">
        <v>16</v>
      </c>
      <c r="BG94" s="116">
        <v>0.11</v>
      </c>
      <c r="BH94" s="116">
        <v>48</v>
      </c>
      <c r="BI94" s="116">
        <v>0.25</v>
      </c>
      <c r="BJ94" s="116">
        <v>25</v>
      </c>
      <c r="BK94" s="116">
        <v>0.18</v>
      </c>
      <c r="BL94" s="116">
        <v>43</v>
      </c>
      <c r="BM94" s="116">
        <v>0.2</v>
      </c>
      <c r="BN94" s="116">
        <v>41</v>
      </c>
      <c r="BO94" s="116">
        <v>0.15</v>
      </c>
      <c r="BP94" s="116">
        <v>14</v>
      </c>
      <c r="BQ94" s="116">
        <v>0.09</v>
      </c>
      <c r="BR94" s="116">
        <v>15</v>
      </c>
      <c r="BS94" s="116">
        <v>0.1</v>
      </c>
      <c r="BT94" s="116">
        <v>25</v>
      </c>
      <c r="BU94" s="116">
        <v>0.14000000000000001</v>
      </c>
      <c r="BV94" s="116">
        <v>16</v>
      </c>
      <c r="BW94" s="116">
        <v>0.11</v>
      </c>
      <c r="BX94" s="116">
        <v>31</v>
      </c>
      <c r="BY94" s="116">
        <v>0.22</v>
      </c>
      <c r="BZ94" s="116">
        <v>19</v>
      </c>
      <c r="CA94" s="116">
        <v>0.14000000000000001</v>
      </c>
      <c r="CB94" s="116">
        <v>19</v>
      </c>
      <c r="CC94" s="116">
        <v>0.18</v>
      </c>
    </row>
    <row r="95" spans="1:81" ht="80.25" customHeight="1" x14ac:dyDescent="0.45">
      <c r="A95" s="362">
        <v>91</v>
      </c>
      <c r="B95" s="357" t="s">
        <v>404</v>
      </c>
      <c r="C95" s="357" t="s">
        <v>167</v>
      </c>
      <c r="D95" s="118">
        <v>18</v>
      </c>
      <c r="E95" s="118">
        <v>0.17</v>
      </c>
      <c r="F95" s="118">
        <v>2</v>
      </c>
      <c r="G95" s="118">
        <v>0.01</v>
      </c>
      <c r="H95" s="118">
        <v>7</v>
      </c>
      <c r="I95" s="118">
        <v>0.03</v>
      </c>
      <c r="J95" s="118">
        <v>3</v>
      </c>
      <c r="K95" s="118">
        <v>0.02</v>
      </c>
      <c r="L95" s="118">
        <v>12</v>
      </c>
      <c r="M95" s="118">
        <v>0.05</v>
      </c>
      <c r="N95" s="118">
        <v>16</v>
      </c>
      <c r="O95" s="118">
        <v>0.08</v>
      </c>
      <c r="P95" s="118">
        <v>24</v>
      </c>
      <c r="Q95" s="118">
        <v>7.0000000000000007E-2</v>
      </c>
      <c r="R95" s="118">
        <v>25</v>
      </c>
      <c r="S95" s="118">
        <v>7.0000000000000007E-2</v>
      </c>
      <c r="T95" s="118">
        <v>9</v>
      </c>
      <c r="U95" s="118">
        <v>0.04</v>
      </c>
      <c r="V95" s="118">
        <v>17</v>
      </c>
      <c r="W95" s="118">
        <v>0.06</v>
      </c>
      <c r="X95" s="118">
        <v>23</v>
      </c>
      <c r="Y95" s="118">
        <v>7.0000000000000007E-2</v>
      </c>
      <c r="Z95" s="118">
        <v>13</v>
      </c>
      <c r="AA95" s="118">
        <v>0.06</v>
      </c>
      <c r="AB95" s="118">
        <v>21</v>
      </c>
      <c r="AC95" s="118">
        <v>0.09</v>
      </c>
      <c r="AD95" s="118">
        <v>17</v>
      </c>
      <c r="AE95" s="118">
        <v>0.1</v>
      </c>
      <c r="AF95" s="118">
        <v>23</v>
      </c>
      <c r="AG95" s="118">
        <v>7.0000000000000007E-2</v>
      </c>
      <c r="AH95" s="118">
        <v>9</v>
      </c>
      <c r="AI95" s="118">
        <v>0.05</v>
      </c>
      <c r="AJ95" s="118">
        <v>13</v>
      </c>
      <c r="AK95" s="118">
        <v>0.06</v>
      </c>
      <c r="AL95" s="118">
        <v>28</v>
      </c>
      <c r="AM95" s="118">
        <v>7.0000000000000007E-2</v>
      </c>
      <c r="AN95" s="118">
        <v>7</v>
      </c>
      <c r="AO95" s="118">
        <v>0.04</v>
      </c>
      <c r="AP95" s="118">
        <v>7</v>
      </c>
      <c r="AQ95" s="118">
        <v>0.04</v>
      </c>
      <c r="AR95" s="118">
        <v>11</v>
      </c>
      <c r="AS95" s="118">
        <v>0.06</v>
      </c>
      <c r="AT95" s="118">
        <v>31</v>
      </c>
      <c r="AU95" s="118">
        <v>0.06</v>
      </c>
      <c r="AV95" s="118">
        <v>38</v>
      </c>
      <c r="AW95" s="118">
        <v>0.11</v>
      </c>
      <c r="AX95" s="118">
        <v>7</v>
      </c>
      <c r="AY95" s="118">
        <v>0.03</v>
      </c>
      <c r="AZ95" s="118">
        <v>3</v>
      </c>
      <c r="BA95" s="118">
        <v>0.02</v>
      </c>
      <c r="BB95" s="118">
        <v>4</v>
      </c>
      <c r="BC95" s="118">
        <v>0.04</v>
      </c>
      <c r="BD95" s="118">
        <v>7</v>
      </c>
      <c r="BE95" s="118">
        <v>7.0000000000000007E-2</v>
      </c>
      <c r="BF95" s="118">
        <v>5</v>
      </c>
      <c r="BG95" s="118">
        <v>0.03</v>
      </c>
      <c r="BH95" s="118">
        <v>19</v>
      </c>
      <c r="BI95" s="118">
        <v>0.17</v>
      </c>
      <c r="BJ95" s="118">
        <v>8</v>
      </c>
      <c r="BK95" s="118">
        <v>7.0000000000000007E-2</v>
      </c>
      <c r="BL95" s="118">
        <v>23</v>
      </c>
      <c r="BM95" s="118">
        <v>0.05</v>
      </c>
      <c r="BN95" s="118">
        <v>21</v>
      </c>
      <c r="BO95" s="118">
        <v>0.05</v>
      </c>
      <c r="BP95" s="118">
        <v>4</v>
      </c>
      <c r="BQ95" s="118">
        <v>0.03</v>
      </c>
      <c r="BR95" s="118">
        <v>2</v>
      </c>
      <c r="BS95" s="118">
        <v>0.01</v>
      </c>
      <c r="BT95" s="118">
        <v>7</v>
      </c>
      <c r="BU95" s="118">
        <v>0.04</v>
      </c>
      <c r="BV95" s="118">
        <v>5</v>
      </c>
      <c r="BW95" s="118">
        <v>0.03</v>
      </c>
      <c r="BX95" s="118">
        <v>6</v>
      </c>
      <c r="BY95" s="118">
        <v>0.03</v>
      </c>
      <c r="BZ95" s="118">
        <v>4</v>
      </c>
      <c r="CA95" s="118">
        <v>0.04</v>
      </c>
      <c r="CB95" s="118">
        <v>9</v>
      </c>
      <c r="CC95" s="118">
        <v>0.08</v>
      </c>
    </row>
    <row r="96" spans="1:81" ht="67.5" customHeight="1" x14ac:dyDescent="0.45">
      <c r="A96" s="363">
        <v>92</v>
      </c>
      <c r="B96" s="358" t="s">
        <v>405</v>
      </c>
      <c r="C96" s="358" t="s">
        <v>167</v>
      </c>
      <c r="D96" s="116">
        <v>10</v>
      </c>
      <c r="E96" s="116">
        <v>0.04</v>
      </c>
      <c r="F96" s="116">
        <v>8</v>
      </c>
      <c r="G96" s="116">
        <v>0.06</v>
      </c>
      <c r="H96" s="116">
        <v>12</v>
      </c>
      <c r="I96" s="116">
        <v>0.06</v>
      </c>
      <c r="J96" s="116">
        <v>6</v>
      </c>
      <c r="K96" s="116">
        <v>0.04</v>
      </c>
      <c r="L96" s="116">
        <v>7</v>
      </c>
      <c r="M96" s="116">
        <v>7.0000000000000007E-2</v>
      </c>
      <c r="N96" s="116">
        <v>8</v>
      </c>
      <c r="O96" s="116">
        <v>7.0000000000000007E-2</v>
      </c>
      <c r="P96" s="116">
        <v>12</v>
      </c>
      <c r="Q96" s="116">
        <v>0.08</v>
      </c>
      <c r="R96" s="116">
        <v>14</v>
      </c>
      <c r="S96" s="116">
        <v>7.0000000000000007E-2</v>
      </c>
      <c r="T96" s="116">
        <v>11</v>
      </c>
      <c r="U96" s="116">
        <v>0.08</v>
      </c>
      <c r="V96" s="116">
        <v>9</v>
      </c>
      <c r="W96" s="116">
        <v>7.0000000000000007E-2</v>
      </c>
      <c r="X96" s="116">
        <v>13</v>
      </c>
      <c r="Y96" s="116">
        <v>0.03</v>
      </c>
      <c r="Z96" s="116">
        <v>14</v>
      </c>
      <c r="AA96" s="116">
        <v>0.1</v>
      </c>
      <c r="AB96" s="116">
        <v>11</v>
      </c>
      <c r="AC96" s="116">
        <v>7.0000000000000007E-2</v>
      </c>
      <c r="AD96" s="116">
        <v>14</v>
      </c>
      <c r="AE96" s="116">
        <v>0.13</v>
      </c>
      <c r="AF96" s="116">
        <v>6</v>
      </c>
      <c r="AG96" s="116">
        <v>0.04</v>
      </c>
      <c r="AH96" s="116">
        <v>3</v>
      </c>
      <c r="AI96" s="116">
        <v>0.03</v>
      </c>
      <c r="AJ96" s="116">
        <v>11</v>
      </c>
      <c r="AK96" s="116">
        <v>0.08</v>
      </c>
      <c r="AL96" s="116">
        <v>8</v>
      </c>
      <c r="AM96" s="116">
        <v>7.0000000000000007E-2</v>
      </c>
      <c r="AN96" s="116">
        <v>16</v>
      </c>
      <c r="AO96" s="116">
        <v>0.09</v>
      </c>
      <c r="AP96" s="116">
        <v>8</v>
      </c>
      <c r="AQ96" s="116">
        <v>0.08</v>
      </c>
      <c r="AR96" s="116">
        <v>9</v>
      </c>
      <c r="AS96" s="116">
        <v>0.08</v>
      </c>
      <c r="AT96" s="116">
        <v>5</v>
      </c>
      <c r="AU96" s="116">
        <v>0.04</v>
      </c>
      <c r="AV96" s="116">
        <v>14</v>
      </c>
      <c r="AW96" s="116">
        <v>0.1</v>
      </c>
      <c r="AX96" s="116">
        <v>6</v>
      </c>
      <c r="AY96" s="116">
        <v>0.05</v>
      </c>
      <c r="AZ96" s="116">
        <v>3</v>
      </c>
      <c r="BA96" s="116">
        <v>0.03</v>
      </c>
      <c r="BB96" s="116">
        <v>6</v>
      </c>
      <c r="BC96" s="116">
        <v>0.05</v>
      </c>
      <c r="BD96" s="116">
        <v>13</v>
      </c>
      <c r="BE96" s="116">
        <v>0.12</v>
      </c>
      <c r="BF96" s="116">
        <v>10</v>
      </c>
      <c r="BG96" s="116">
        <v>0.08</v>
      </c>
      <c r="BH96" s="116">
        <v>28</v>
      </c>
      <c r="BI96" s="116">
        <v>0.08</v>
      </c>
      <c r="BJ96" s="116">
        <v>17</v>
      </c>
      <c r="BK96" s="116">
        <v>0.11</v>
      </c>
      <c r="BL96" s="116">
        <v>20</v>
      </c>
      <c r="BM96" s="116">
        <v>0.15</v>
      </c>
      <c r="BN96" s="116">
        <v>20</v>
      </c>
      <c r="BO96" s="116">
        <v>0.1</v>
      </c>
      <c r="BP96" s="116">
        <v>10</v>
      </c>
      <c r="BQ96" s="116">
        <v>0.06</v>
      </c>
      <c r="BR96" s="116">
        <v>13</v>
      </c>
      <c r="BS96" s="116">
        <v>0.09</v>
      </c>
      <c r="BT96" s="116">
        <v>18</v>
      </c>
      <c r="BU96" s="116">
        <v>0.11</v>
      </c>
      <c r="BV96" s="116">
        <v>11</v>
      </c>
      <c r="BW96" s="116">
        <v>7.0000000000000007E-2</v>
      </c>
      <c r="BX96" s="116">
        <v>25</v>
      </c>
      <c r="BY96" s="116">
        <v>0.19</v>
      </c>
      <c r="BZ96" s="116">
        <v>15</v>
      </c>
      <c r="CA96" s="116">
        <v>0.09</v>
      </c>
      <c r="CB96" s="116">
        <v>10</v>
      </c>
      <c r="CC96" s="116">
        <v>0.09</v>
      </c>
    </row>
    <row r="97" spans="1:81" s="368" customFormat="1" ht="42" customHeight="1" x14ac:dyDescent="0.45">
      <c r="A97" s="362">
        <v>93</v>
      </c>
      <c r="B97" s="357" t="s">
        <v>406</v>
      </c>
      <c r="C97" s="357" t="s">
        <v>167</v>
      </c>
      <c r="D97" s="117">
        <v>3272</v>
      </c>
      <c r="E97" s="118">
        <v>4.49</v>
      </c>
      <c r="F97" s="117">
        <v>3702</v>
      </c>
      <c r="G97" s="118">
        <v>5.09</v>
      </c>
      <c r="H97" s="117">
        <v>3481</v>
      </c>
      <c r="I97" s="118">
        <v>4.75</v>
      </c>
      <c r="J97" s="117">
        <v>3061</v>
      </c>
      <c r="K97" s="118">
        <v>5.0999999999999996</v>
      </c>
      <c r="L97" s="117">
        <v>1953</v>
      </c>
      <c r="M97" s="118">
        <v>3.66</v>
      </c>
      <c r="N97" s="117">
        <v>1099</v>
      </c>
      <c r="O97" s="118">
        <v>2.61</v>
      </c>
      <c r="P97" s="117">
        <v>2265</v>
      </c>
      <c r="Q97" s="118">
        <v>3.24</v>
      </c>
      <c r="R97" s="117">
        <v>2885</v>
      </c>
      <c r="S97" s="118">
        <v>3.35</v>
      </c>
      <c r="T97" s="117">
        <v>1744</v>
      </c>
      <c r="U97" s="118">
        <v>2.25</v>
      </c>
      <c r="V97" s="117">
        <v>3466</v>
      </c>
      <c r="W97" s="118">
        <v>4.3099999999999996</v>
      </c>
      <c r="X97" s="117">
        <v>5443</v>
      </c>
      <c r="Y97" s="118">
        <v>4.8499999999999996</v>
      </c>
      <c r="Z97" s="117">
        <v>4161</v>
      </c>
      <c r="AA97" s="118">
        <v>3.75</v>
      </c>
      <c r="AB97" s="117">
        <v>5252</v>
      </c>
      <c r="AC97" s="118">
        <v>4.58</v>
      </c>
      <c r="AD97" s="117">
        <v>5303</v>
      </c>
      <c r="AE97" s="118">
        <v>4.46</v>
      </c>
      <c r="AF97" s="117">
        <v>4657</v>
      </c>
      <c r="AG97" s="118">
        <v>5.4</v>
      </c>
      <c r="AH97" s="117">
        <v>2472</v>
      </c>
      <c r="AI97" s="118">
        <v>2.93</v>
      </c>
      <c r="AJ97" s="117">
        <v>2572</v>
      </c>
      <c r="AK97" s="118">
        <v>3.49</v>
      </c>
      <c r="AL97" s="117">
        <v>2133</v>
      </c>
      <c r="AM97" s="118">
        <v>3.11</v>
      </c>
      <c r="AN97" s="117">
        <v>1159</v>
      </c>
      <c r="AO97" s="118">
        <v>1.87</v>
      </c>
      <c r="AP97" s="117">
        <v>1769</v>
      </c>
      <c r="AQ97" s="118">
        <v>3.07</v>
      </c>
      <c r="AR97" s="117">
        <v>1814</v>
      </c>
      <c r="AS97" s="118">
        <v>2.68</v>
      </c>
      <c r="AT97" s="117">
        <v>4733</v>
      </c>
      <c r="AU97" s="118">
        <v>3.97</v>
      </c>
      <c r="AV97" s="117">
        <v>11674</v>
      </c>
      <c r="AW97" s="118">
        <v>7.21</v>
      </c>
      <c r="AX97" s="117">
        <v>12537</v>
      </c>
      <c r="AY97" s="118">
        <v>6.87</v>
      </c>
      <c r="AZ97" s="117">
        <v>11621</v>
      </c>
      <c r="BA97" s="118">
        <v>6.89</v>
      </c>
      <c r="BB97" s="117">
        <v>14942</v>
      </c>
      <c r="BC97" s="118">
        <v>25.17</v>
      </c>
      <c r="BD97" s="117">
        <v>11113</v>
      </c>
      <c r="BE97" s="118">
        <v>6.59</v>
      </c>
      <c r="BF97" s="117">
        <v>4982</v>
      </c>
      <c r="BG97" s="118">
        <v>3.79</v>
      </c>
      <c r="BH97" s="117">
        <v>4989</v>
      </c>
      <c r="BI97" s="118">
        <v>4.5</v>
      </c>
      <c r="BJ97" s="117">
        <v>3705</v>
      </c>
      <c r="BK97" s="118">
        <v>3.7</v>
      </c>
      <c r="BL97" s="117">
        <v>1839</v>
      </c>
      <c r="BM97" s="118">
        <v>2.61</v>
      </c>
      <c r="BN97" s="117">
        <v>2745</v>
      </c>
      <c r="BO97" s="118">
        <v>3.57</v>
      </c>
      <c r="BP97" s="117">
        <v>5369</v>
      </c>
      <c r="BQ97" s="118">
        <v>52.9</v>
      </c>
      <c r="BR97" s="117">
        <v>12568</v>
      </c>
      <c r="BS97" s="118">
        <v>7.24</v>
      </c>
      <c r="BT97" s="117">
        <v>14940</v>
      </c>
      <c r="BU97" s="118">
        <v>8.68</v>
      </c>
      <c r="BV97" s="117">
        <v>9773</v>
      </c>
      <c r="BW97" s="118">
        <v>6.33</v>
      </c>
      <c r="BX97" s="117">
        <v>11519</v>
      </c>
      <c r="BY97" s="118">
        <v>7.77</v>
      </c>
      <c r="BZ97" s="117">
        <v>11760</v>
      </c>
      <c r="CA97" s="118">
        <v>8.33</v>
      </c>
      <c r="CB97" s="117">
        <v>7273</v>
      </c>
      <c r="CC97" s="118">
        <v>6.3</v>
      </c>
    </row>
    <row r="98" spans="1:81" ht="118.5" customHeight="1" x14ac:dyDescent="0.45">
      <c r="A98" s="363">
        <v>94</v>
      </c>
      <c r="B98" s="358" t="s">
        <v>407</v>
      </c>
      <c r="C98" s="358" t="s">
        <v>167</v>
      </c>
      <c r="D98" s="116">
        <v>648</v>
      </c>
      <c r="E98" s="116">
        <v>0.8</v>
      </c>
      <c r="F98" s="116">
        <v>781</v>
      </c>
      <c r="G98" s="116">
        <v>0.79</v>
      </c>
      <c r="H98" s="115">
        <v>1153</v>
      </c>
      <c r="I98" s="116">
        <v>1.25</v>
      </c>
      <c r="J98" s="115">
        <v>1582</v>
      </c>
      <c r="K98" s="116">
        <v>1.43</v>
      </c>
      <c r="L98" s="115">
        <v>1185</v>
      </c>
      <c r="M98" s="116">
        <v>1.97</v>
      </c>
      <c r="N98" s="116">
        <v>213</v>
      </c>
      <c r="O98" s="116">
        <v>0.46</v>
      </c>
      <c r="P98" s="115">
        <v>1334</v>
      </c>
      <c r="Q98" s="116">
        <v>1.21</v>
      </c>
      <c r="R98" s="115">
        <v>2218</v>
      </c>
      <c r="S98" s="116">
        <v>1.72</v>
      </c>
      <c r="T98" s="115">
        <v>1046</v>
      </c>
      <c r="U98" s="116">
        <v>0.96</v>
      </c>
      <c r="V98" s="116">
        <v>838</v>
      </c>
      <c r="W98" s="116">
        <v>0.81</v>
      </c>
      <c r="X98" s="116">
        <v>996</v>
      </c>
      <c r="Y98" s="116">
        <v>0.92</v>
      </c>
      <c r="Z98" s="116">
        <v>623</v>
      </c>
      <c r="AA98" s="116">
        <v>0.68</v>
      </c>
      <c r="AB98" s="116">
        <v>948</v>
      </c>
      <c r="AC98" s="116">
        <v>1.19</v>
      </c>
      <c r="AD98" s="116">
        <v>915</v>
      </c>
      <c r="AE98" s="116">
        <v>1.27</v>
      </c>
      <c r="AF98" s="116">
        <v>816</v>
      </c>
      <c r="AG98" s="116">
        <v>1.53</v>
      </c>
      <c r="AH98" s="116">
        <v>519</v>
      </c>
      <c r="AI98" s="116">
        <v>0.68</v>
      </c>
      <c r="AJ98" s="116">
        <v>753</v>
      </c>
      <c r="AK98" s="116">
        <v>1.1499999999999999</v>
      </c>
      <c r="AL98" s="116">
        <v>587</v>
      </c>
      <c r="AM98" s="116">
        <v>0.93</v>
      </c>
      <c r="AN98" s="116">
        <v>404</v>
      </c>
      <c r="AO98" s="116">
        <v>0.6</v>
      </c>
      <c r="AP98" s="116">
        <v>707</v>
      </c>
      <c r="AQ98" s="116">
        <v>1.24</v>
      </c>
      <c r="AR98" s="116">
        <v>524</v>
      </c>
      <c r="AS98" s="116">
        <v>0.76</v>
      </c>
      <c r="AT98" s="116">
        <v>596</v>
      </c>
      <c r="AU98" s="116">
        <v>0.71</v>
      </c>
      <c r="AV98" s="115">
        <v>1177</v>
      </c>
      <c r="AW98" s="116">
        <v>1.78</v>
      </c>
      <c r="AX98" s="115">
        <v>1166</v>
      </c>
      <c r="AY98" s="116">
        <v>1.59</v>
      </c>
      <c r="AZ98" s="115">
        <v>1175</v>
      </c>
      <c r="BA98" s="116">
        <v>1.85</v>
      </c>
      <c r="BB98" s="115">
        <v>1325</v>
      </c>
      <c r="BC98" s="116">
        <v>1.76</v>
      </c>
      <c r="BD98" s="116">
        <v>692</v>
      </c>
      <c r="BE98" s="116">
        <v>0.87</v>
      </c>
      <c r="BF98" s="116">
        <v>625</v>
      </c>
      <c r="BG98" s="116">
        <v>0.79</v>
      </c>
      <c r="BH98" s="116">
        <v>963</v>
      </c>
      <c r="BI98" s="116">
        <v>1.21</v>
      </c>
      <c r="BJ98" s="115">
        <v>1007</v>
      </c>
      <c r="BK98" s="116">
        <v>1.07</v>
      </c>
      <c r="BL98" s="115">
        <v>1070</v>
      </c>
      <c r="BM98" s="116">
        <v>1.4</v>
      </c>
      <c r="BN98" s="115">
        <v>1170</v>
      </c>
      <c r="BO98" s="116">
        <v>1.52</v>
      </c>
      <c r="BP98" s="115">
        <v>1093</v>
      </c>
      <c r="BQ98" s="116">
        <v>1.29</v>
      </c>
      <c r="BR98" s="116">
        <v>987</v>
      </c>
      <c r="BS98" s="116">
        <v>1.1399999999999999</v>
      </c>
      <c r="BT98" s="116">
        <v>772</v>
      </c>
      <c r="BU98" s="116">
        <v>1.02</v>
      </c>
      <c r="BV98" s="115">
        <v>1335</v>
      </c>
      <c r="BW98" s="116">
        <v>1.67</v>
      </c>
      <c r="BX98" s="115">
        <v>1106</v>
      </c>
      <c r="BY98" s="116">
        <v>1.57</v>
      </c>
      <c r="BZ98" s="115">
        <v>1163</v>
      </c>
      <c r="CA98" s="116">
        <v>1.55</v>
      </c>
      <c r="CB98" s="116">
        <v>776</v>
      </c>
      <c r="CC98" s="116">
        <v>1.07</v>
      </c>
    </row>
    <row r="99" spans="1:81" ht="42" customHeight="1" x14ac:dyDescent="0.45">
      <c r="A99" s="362">
        <v>95</v>
      </c>
      <c r="B99" s="357" t="s">
        <v>408</v>
      </c>
      <c r="C99" s="357" t="s">
        <v>167</v>
      </c>
      <c r="D99" s="118">
        <v>1</v>
      </c>
      <c r="E99" s="118">
        <v>0</v>
      </c>
      <c r="F99" s="118">
        <v>1</v>
      </c>
      <c r="G99" s="118">
        <v>0.01</v>
      </c>
      <c r="H99" s="118">
        <v>2</v>
      </c>
      <c r="I99" s="118">
        <v>0.02</v>
      </c>
      <c r="J99" s="111"/>
      <c r="K99" s="118">
        <v>0</v>
      </c>
      <c r="L99" s="118">
        <v>2</v>
      </c>
      <c r="M99" s="118">
        <v>0.01</v>
      </c>
      <c r="N99" s="118">
        <v>1</v>
      </c>
      <c r="O99" s="118">
        <v>0.01</v>
      </c>
      <c r="P99" s="118">
        <v>1</v>
      </c>
      <c r="Q99" s="118">
        <v>0</v>
      </c>
      <c r="R99" s="118">
        <v>4</v>
      </c>
      <c r="S99" s="118">
        <v>0.02</v>
      </c>
      <c r="T99" s="118">
        <v>1</v>
      </c>
      <c r="U99" s="118">
        <v>0</v>
      </c>
      <c r="V99" s="118">
        <v>1</v>
      </c>
      <c r="W99" s="118">
        <v>0.01</v>
      </c>
      <c r="X99" s="118">
        <v>1</v>
      </c>
      <c r="Y99" s="118">
        <v>0.01</v>
      </c>
      <c r="Z99" s="118">
        <v>1</v>
      </c>
      <c r="AA99" s="118">
        <v>0</v>
      </c>
      <c r="AB99" s="118">
        <v>1</v>
      </c>
      <c r="AC99" s="118">
        <v>0</v>
      </c>
      <c r="AD99" s="111"/>
      <c r="AE99" s="118">
        <v>0</v>
      </c>
      <c r="AF99" s="111"/>
      <c r="AG99" s="118">
        <v>0</v>
      </c>
      <c r="AH99" s="118">
        <v>2</v>
      </c>
      <c r="AI99" s="118">
        <v>0.01</v>
      </c>
      <c r="AJ99" s="111"/>
      <c r="AK99" s="118">
        <v>0</v>
      </c>
      <c r="AL99" s="118">
        <v>2</v>
      </c>
      <c r="AM99" s="118">
        <v>0.01</v>
      </c>
      <c r="AN99" s="111"/>
      <c r="AO99" s="118">
        <v>0</v>
      </c>
      <c r="AP99" s="118">
        <v>1</v>
      </c>
      <c r="AQ99" s="118">
        <v>0</v>
      </c>
      <c r="AR99" s="118">
        <v>3</v>
      </c>
      <c r="AS99" s="118">
        <v>0.02</v>
      </c>
      <c r="AT99" s="118">
        <v>2</v>
      </c>
      <c r="AU99" s="118">
        <v>0.01</v>
      </c>
      <c r="AV99" s="118">
        <v>1</v>
      </c>
      <c r="AW99" s="118">
        <v>0.01</v>
      </c>
      <c r="AX99" s="118">
        <v>1</v>
      </c>
      <c r="AY99" s="118">
        <v>0.01</v>
      </c>
      <c r="AZ99" s="118">
        <v>1</v>
      </c>
      <c r="BA99" s="118">
        <v>0</v>
      </c>
      <c r="BB99" s="111"/>
      <c r="BC99" s="118">
        <v>0</v>
      </c>
      <c r="BD99" s="118">
        <v>1</v>
      </c>
      <c r="BE99" s="118">
        <v>0</v>
      </c>
      <c r="BF99" s="111"/>
      <c r="BG99" s="118">
        <v>0</v>
      </c>
      <c r="BH99" s="118">
        <v>2</v>
      </c>
      <c r="BI99" s="118">
        <v>0.02</v>
      </c>
      <c r="BJ99" s="111"/>
      <c r="BK99" s="118">
        <v>0</v>
      </c>
      <c r="BL99" s="111"/>
      <c r="BM99" s="118">
        <v>0</v>
      </c>
      <c r="BN99" s="111"/>
      <c r="BO99" s="118">
        <v>0</v>
      </c>
      <c r="BP99" s="118">
        <v>2</v>
      </c>
      <c r="BQ99" s="118">
        <v>0.01</v>
      </c>
      <c r="BR99" s="118">
        <v>1</v>
      </c>
      <c r="BS99" s="118">
        <v>0</v>
      </c>
      <c r="BT99" s="118">
        <v>2</v>
      </c>
      <c r="BU99" s="118">
        <v>0.01</v>
      </c>
      <c r="BV99" s="118">
        <v>2</v>
      </c>
      <c r="BW99" s="118">
        <v>0.02</v>
      </c>
      <c r="BX99" s="118">
        <v>1</v>
      </c>
      <c r="BY99" s="118">
        <v>0</v>
      </c>
      <c r="BZ99" s="118">
        <v>14</v>
      </c>
      <c r="CA99" s="118">
        <v>7.0000000000000007E-2</v>
      </c>
      <c r="CB99" s="118">
        <v>11</v>
      </c>
      <c r="CC99" s="118">
        <v>0.06</v>
      </c>
    </row>
    <row r="100" spans="1:81" ht="42" customHeight="1" x14ac:dyDescent="0.45">
      <c r="A100" s="363">
        <v>96</v>
      </c>
      <c r="B100" s="358" t="s">
        <v>409</v>
      </c>
      <c r="C100" s="358" t="s">
        <v>167</v>
      </c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6">
        <v>0</v>
      </c>
      <c r="P100" s="112"/>
      <c r="Q100" s="116">
        <v>0</v>
      </c>
      <c r="R100" s="112"/>
      <c r="S100" s="116">
        <v>0</v>
      </c>
      <c r="T100" s="112"/>
      <c r="U100" s="116">
        <v>0</v>
      </c>
      <c r="V100" s="112"/>
      <c r="W100" s="116">
        <v>0</v>
      </c>
      <c r="X100" s="112"/>
      <c r="Y100" s="116">
        <v>0</v>
      </c>
      <c r="Z100" s="112"/>
      <c r="AA100" s="116">
        <v>0</v>
      </c>
      <c r="AB100" s="112"/>
      <c r="AC100" s="116">
        <v>0</v>
      </c>
      <c r="AD100" s="112"/>
      <c r="AE100" s="116">
        <v>0</v>
      </c>
      <c r="AF100" s="112"/>
      <c r="AG100" s="116">
        <v>0</v>
      </c>
      <c r="AH100" s="112"/>
      <c r="AI100" s="116">
        <v>0</v>
      </c>
      <c r="AJ100" s="112"/>
      <c r="AK100" s="116">
        <v>0</v>
      </c>
      <c r="AL100" s="116">
        <v>2</v>
      </c>
      <c r="AM100" s="116">
        <v>0</v>
      </c>
      <c r="AN100" s="112"/>
      <c r="AO100" s="116">
        <v>0</v>
      </c>
      <c r="AP100" s="112"/>
      <c r="AQ100" s="116">
        <v>0</v>
      </c>
      <c r="AR100" s="112"/>
      <c r="AS100" s="116">
        <v>0</v>
      </c>
      <c r="AT100" s="112"/>
      <c r="AU100" s="116">
        <v>0</v>
      </c>
      <c r="AV100" s="112"/>
      <c r="AW100" s="116">
        <v>0</v>
      </c>
      <c r="AX100" s="112"/>
      <c r="AY100" s="116">
        <v>0</v>
      </c>
      <c r="AZ100" s="112"/>
      <c r="BA100" s="116">
        <v>0</v>
      </c>
      <c r="BB100" s="112"/>
      <c r="BC100" s="116">
        <v>0</v>
      </c>
      <c r="BD100" s="112"/>
      <c r="BE100" s="116">
        <v>0</v>
      </c>
      <c r="BF100" s="112"/>
      <c r="BG100" s="116">
        <v>0</v>
      </c>
      <c r="BH100" s="112"/>
      <c r="BI100" s="116">
        <v>0</v>
      </c>
      <c r="BJ100" s="112"/>
      <c r="BK100" s="116">
        <v>0</v>
      </c>
      <c r="BL100" s="112"/>
      <c r="BM100" s="116">
        <v>0</v>
      </c>
      <c r="BN100" s="112"/>
      <c r="BO100" s="116">
        <v>0</v>
      </c>
      <c r="BP100" s="112"/>
      <c r="BQ100" s="116">
        <v>0</v>
      </c>
      <c r="BR100" s="112"/>
      <c r="BS100" s="116">
        <v>0</v>
      </c>
      <c r="BT100" s="112"/>
      <c r="BU100" s="116">
        <v>0</v>
      </c>
      <c r="BV100" s="112"/>
      <c r="BW100" s="116">
        <v>0</v>
      </c>
      <c r="BX100" s="112"/>
      <c r="BY100" s="112"/>
      <c r="BZ100" s="112"/>
      <c r="CA100" s="116">
        <v>0</v>
      </c>
      <c r="CB100" s="112"/>
      <c r="CC100" s="116">
        <v>0</v>
      </c>
    </row>
    <row r="101" spans="1:81" ht="80.25" customHeight="1" x14ac:dyDescent="0.45">
      <c r="A101" s="362">
        <v>97</v>
      </c>
      <c r="B101" s="357" t="s">
        <v>410</v>
      </c>
      <c r="C101" s="357" t="s">
        <v>167</v>
      </c>
      <c r="D101" s="118">
        <v>2</v>
      </c>
      <c r="E101" s="118">
        <v>0.01</v>
      </c>
      <c r="F101" s="118">
        <v>2</v>
      </c>
      <c r="G101" s="118">
        <v>0.01</v>
      </c>
      <c r="H101" s="118">
        <v>4</v>
      </c>
      <c r="I101" s="118">
        <v>0.02</v>
      </c>
      <c r="J101" s="118">
        <v>1</v>
      </c>
      <c r="K101" s="118">
        <v>0.01</v>
      </c>
      <c r="L101" s="111"/>
      <c r="M101" s="118">
        <v>0</v>
      </c>
      <c r="N101" s="118">
        <v>8</v>
      </c>
      <c r="O101" s="118">
        <v>0.03</v>
      </c>
      <c r="P101" s="118">
        <v>2</v>
      </c>
      <c r="Q101" s="118">
        <v>0.01</v>
      </c>
      <c r="R101" s="118">
        <v>4</v>
      </c>
      <c r="S101" s="118">
        <v>0.02</v>
      </c>
      <c r="T101" s="118">
        <v>4</v>
      </c>
      <c r="U101" s="118">
        <v>0.01</v>
      </c>
      <c r="V101" s="118">
        <v>9</v>
      </c>
      <c r="W101" s="118">
        <v>0.02</v>
      </c>
      <c r="X101" s="118">
        <v>14</v>
      </c>
      <c r="Y101" s="118">
        <v>0.02</v>
      </c>
      <c r="Z101" s="118">
        <v>25</v>
      </c>
      <c r="AA101" s="118">
        <v>0.02</v>
      </c>
      <c r="AB101" s="118">
        <v>9</v>
      </c>
      <c r="AC101" s="118">
        <v>0.01</v>
      </c>
      <c r="AD101" s="118">
        <v>21</v>
      </c>
      <c r="AE101" s="118">
        <v>0.02</v>
      </c>
      <c r="AF101" s="118">
        <v>9</v>
      </c>
      <c r="AG101" s="118">
        <v>0.01</v>
      </c>
      <c r="AH101" s="118">
        <v>9</v>
      </c>
      <c r="AI101" s="118">
        <v>0.02</v>
      </c>
      <c r="AJ101" s="118">
        <v>7</v>
      </c>
      <c r="AK101" s="118">
        <v>0.02</v>
      </c>
      <c r="AL101" s="118">
        <v>4</v>
      </c>
      <c r="AM101" s="118">
        <v>0.02</v>
      </c>
      <c r="AN101" s="118">
        <v>1</v>
      </c>
      <c r="AO101" s="118">
        <v>0.01</v>
      </c>
      <c r="AP101" s="118">
        <v>4</v>
      </c>
      <c r="AQ101" s="118">
        <v>0.01</v>
      </c>
      <c r="AR101" s="118">
        <v>2</v>
      </c>
      <c r="AS101" s="118">
        <v>0.01</v>
      </c>
      <c r="AT101" s="118">
        <v>3</v>
      </c>
      <c r="AU101" s="118">
        <v>0.02</v>
      </c>
      <c r="AV101" s="118">
        <v>2</v>
      </c>
      <c r="AW101" s="118">
        <v>0.01</v>
      </c>
      <c r="AX101" s="118">
        <v>3</v>
      </c>
      <c r="AY101" s="118">
        <v>0.02</v>
      </c>
      <c r="AZ101" s="111"/>
      <c r="BA101" s="118">
        <v>0</v>
      </c>
      <c r="BB101" s="118">
        <v>2</v>
      </c>
      <c r="BC101" s="118">
        <v>0.01</v>
      </c>
      <c r="BD101" s="118">
        <v>3</v>
      </c>
      <c r="BE101" s="118">
        <v>0.02</v>
      </c>
      <c r="BF101" s="118">
        <v>1</v>
      </c>
      <c r="BG101" s="118">
        <v>0</v>
      </c>
      <c r="BH101" s="118">
        <v>3</v>
      </c>
      <c r="BI101" s="118">
        <v>0.02</v>
      </c>
      <c r="BJ101" s="118">
        <v>3</v>
      </c>
      <c r="BK101" s="118">
        <v>0.01</v>
      </c>
      <c r="BL101" s="118">
        <v>5</v>
      </c>
      <c r="BM101" s="118">
        <v>0.03</v>
      </c>
      <c r="BN101" s="118">
        <v>9</v>
      </c>
      <c r="BO101" s="118">
        <v>0.04</v>
      </c>
      <c r="BP101" s="118">
        <v>2</v>
      </c>
      <c r="BQ101" s="118">
        <v>0.02</v>
      </c>
      <c r="BR101" s="118">
        <v>1</v>
      </c>
      <c r="BS101" s="118">
        <v>0.01</v>
      </c>
      <c r="BT101" s="118">
        <v>1</v>
      </c>
      <c r="BU101" s="118">
        <v>0.01</v>
      </c>
      <c r="BV101" s="118">
        <v>3</v>
      </c>
      <c r="BW101" s="118">
        <v>0.02</v>
      </c>
      <c r="BX101" s="118">
        <v>2</v>
      </c>
      <c r="BY101" s="118">
        <v>0.01</v>
      </c>
      <c r="BZ101" s="118">
        <v>2</v>
      </c>
      <c r="CA101" s="118">
        <v>0.02</v>
      </c>
      <c r="CB101" s="118">
        <v>2</v>
      </c>
      <c r="CC101" s="118">
        <v>0.02</v>
      </c>
    </row>
    <row r="102" spans="1:81" ht="118.5" customHeight="1" x14ac:dyDescent="0.45">
      <c r="A102" s="363">
        <v>98</v>
      </c>
      <c r="B102" s="358" t="s">
        <v>411</v>
      </c>
      <c r="C102" s="358" t="s">
        <v>167</v>
      </c>
      <c r="D102" s="112"/>
      <c r="E102" s="116">
        <v>0</v>
      </c>
      <c r="F102" s="112"/>
      <c r="G102" s="116">
        <v>0</v>
      </c>
      <c r="H102" s="116">
        <v>2</v>
      </c>
      <c r="I102" s="116">
        <v>0.01</v>
      </c>
      <c r="J102" s="112"/>
      <c r="K102" s="116">
        <v>0</v>
      </c>
      <c r="L102" s="116">
        <v>10</v>
      </c>
      <c r="M102" s="116">
        <v>0</v>
      </c>
      <c r="N102" s="112"/>
      <c r="O102" s="116">
        <v>0</v>
      </c>
      <c r="P102" s="112"/>
      <c r="Q102" s="116">
        <v>0</v>
      </c>
      <c r="R102" s="112"/>
      <c r="S102" s="116">
        <v>0</v>
      </c>
      <c r="T102" s="112"/>
      <c r="U102" s="116">
        <v>0</v>
      </c>
      <c r="V102" s="112"/>
      <c r="W102" s="116">
        <v>0</v>
      </c>
      <c r="X102" s="112"/>
      <c r="Y102" s="116">
        <v>0</v>
      </c>
      <c r="Z102" s="112"/>
      <c r="AA102" s="116">
        <v>0</v>
      </c>
      <c r="AB102" s="112"/>
      <c r="AC102" s="116">
        <v>0</v>
      </c>
      <c r="AD102" s="112"/>
      <c r="AE102" s="116">
        <v>0</v>
      </c>
      <c r="AF102" s="112"/>
      <c r="AG102" s="116">
        <v>0</v>
      </c>
      <c r="AH102" s="116">
        <v>5</v>
      </c>
      <c r="AI102" s="116">
        <v>0.02</v>
      </c>
      <c r="AJ102" s="112"/>
      <c r="AK102" s="116">
        <v>0</v>
      </c>
      <c r="AL102" s="112"/>
      <c r="AM102" s="116">
        <v>0</v>
      </c>
      <c r="AN102" s="112"/>
      <c r="AO102" s="116">
        <v>0</v>
      </c>
      <c r="AP102" s="116">
        <v>1</v>
      </c>
      <c r="AQ102" s="116">
        <v>0</v>
      </c>
      <c r="AR102" s="112"/>
      <c r="AS102" s="116">
        <v>0</v>
      </c>
      <c r="AT102" s="116">
        <v>17</v>
      </c>
      <c r="AU102" s="116">
        <v>0.01</v>
      </c>
      <c r="AV102" s="112"/>
      <c r="AW102" s="116">
        <v>0</v>
      </c>
      <c r="AX102" s="116">
        <v>6</v>
      </c>
      <c r="AY102" s="116">
        <v>0.01</v>
      </c>
      <c r="AZ102" s="112"/>
      <c r="BA102" s="112"/>
      <c r="BB102" s="112"/>
      <c r="BC102" s="112"/>
      <c r="BD102" s="112"/>
      <c r="BE102" s="116">
        <v>0</v>
      </c>
      <c r="BF102" s="112"/>
      <c r="BG102" s="116">
        <v>0</v>
      </c>
      <c r="BH102" s="112"/>
      <c r="BI102" s="116">
        <v>0</v>
      </c>
      <c r="BJ102" s="112"/>
      <c r="BK102" s="116">
        <v>0</v>
      </c>
      <c r="BL102" s="112"/>
      <c r="BM102" s="116">
        <v>0</v>
      </c>
      <c r="BN102" s="116">
        <v>1</v>
      </c>
      <c r="BO102" s="116">
        <v>0.01</v>
      </c>
      <c r="BP102" s="112"/>
      <c r="BQ102" s="116">
        <v>0</v>
      </c>
      <c r="BR102" s="112"/>
      <c r="BS102" s="116">
        <v>0</v>
      </c>
      <c r="BT102" s="112"/>
      <c r="BU102" s="116">
        <v>0</v>
      </c>
      <c r="BV102" s="112"/>
      <c r="BW102" s="116">
        <v>0</v>
      </c>
      <c r="BX102" s="112"/>
      <c r="BY102" s="116">
        <v>0</v>
      </c>
      <c r="BZ102" s="112"/>
      <c r="CA102" s="116">
        <v>0</v>
      </c>
      <c r="CB102" s="112"/>
      <c r="CC102" s="116">
        <v>0</v>
      </c>
    </row>
    <row r="103" spans="1:81" ht="105.75" customHeight="1" x14ac:dyDescent="0.45">
      <c r="A103" s="362">
        <v>99</v>
      </c>
      <c r="B103" s="357" t="s">
        <v>412</v>
      </c>
      <c r="C103" s="357" t="s">
        <v>167</v>
      </c>
      <c r="D103" s="118">
        <v>2</v>
      </c>
      <c r="E103" s="118">
        <v>0.01</v>
      </c>
      <c r="F103" s="118">
        <v>2</v>
      </c>
      <c r="G103" s="118">
        <v>0.01</v>
      </c>
      <c r="H103" s="118">
        <v>2</v>
      </c>
      <c r="I103" s="118">
        <v>0.01</v>
      </c>
      <c r="J103" s="118">
        <v>17</v>
      </c>
      <c r="K103" s="118">
        <v>7.0000000000000007E-2</v>
      </c>
      <c r="L103" s="118">
        <v>4</v>
      </c>
      <c r="M103" s="118">
        <v>0.02</v>
      </c>
      <c r="N103" s="118">
        <v>44</v>
      </c>
      <c r="O103" s="118">
        <v>0.11</v>
      </c>
      <c r="P103" s="118">
        <v>22</v>
      </c>
      <c r="Q103" s="118">
        <v>0.04</v>
      </c>
      <c r="R103" s="118">
        <v>2</v>
      </c>
      <c r="S103" s="118">
        <v>0.01</v>
      </c>
      <c r="T103" s="118">
        <v>21</v>
      </c>
      <c r="U103" s="118">
        <v>0.03</v>
      </c>
      <c r="V103" s="118">
        <v>21</v>
      </c>
      <c r="W103" s="118">
        <v>0.04</v>
      </c>
      <c r="X103" s="118">
        <v>3</v>
      </c>
      <c r="Y103" s="118">
        <v>0.03</v>
      </c>
      <c r="Z103" s="118">
        <v>20</v>
      </c>
      <c r="AA103" s="118">
        <v>0.03</v>
      </c>
      <c r="AB103" s="118">
        <v>2</v>
      </c>
      <c r="AC103" s="118">
        <v>0</v>
      </c>
      <c r="AD103" s="118">
        <v>2</v>
      </c>
      <c r="AE103" s="118">
        <v>0.01</v>
      </c>
      <c r="AF103" s="118">
        <v>3</v>
      </c>
      <c r="AG103" s="118">
        <v>0.02</v>
      </c>
      <c r="AH103" s="118">
        <v>2</v>
      </c>
      <c r="AI103" s="118">
        <v>0.02</v>
      </c>
      <c r="AJ103" s="118">
        <v>22</v>
      </c>
      <c r="AK103" s="118">
        <v>0.08</v>
      </c>
      <c r="AL103" s="118">
        <v>22</v>
      </c>
      <c r="AM103" s="118">
        <v>0.04</v>
      </c>
      <c r="AN103" s="111"/>
      <c r="AO103" s="118">
        <v>0</v>
      </c>
      <c r="AP103" s="118">
        <v>4</v>
      </c>
      <c r="AQ103" s="118">
        <v>0.01</v>
      </c>
      <c r="AR103" s="118">
        <v>47</v>
      </c>
      <c r="AS103" s="118">
        <v>0.11</v>
      </c>
      <c r="AT103" s="118">
        <v>23</v>
      </c>
      <c r="AU103" s="118">
        <v>0.08</v>
      </c>
      <c r="AV103" s="118">
        <v>49</v>
      </c>
      <c r="AW103" s="118">
        <v>0.11</v>
      </c>
      <c r="AX103" s="118">
        <v>13</v>
      </c>
      <c r="AY103" s="118">
        <v>0.05</v>
      </c>
      <c r="AZ103" s="118">
        <v>33</v>
      </c>
      <c r="BA103" s="118">
        <v>0.03</v>
      </c>
      <c r="BB103" s="118">
        <v>1</v>
      </c>
      <c r="BC103" s="118">
        <v>0</v>
      </c>
      <c r="BD103" s="118">
        <v>7</v>
      </c>
      <c r="BE103" s="118">
        <v>0.03</v>
      </c>
      <c r="BF103" s="118">
        <v>15</v>
      </c>
      <c r="BG103" s="118">
        <v>0.05</v>
      </c>
      <c r="BH103" s="118">
        <v>23</v>
      </c>
      <c r="BI103" s="118">
        <v>0.06</v>
      </c>
      <c r="BJ103" s="118">
        <v>12</v>
      </c>
      <c r="BK103" s="118">
        <v>0.04</v>
      </c>
      <c r="BL103" s="118">
        <v>96</v>
      </c>
      <c r="BM103" s="118">
        <v>0.12</v>
      </c>
      <c r="BN103" s="118">
        <v>1</v>
      </c>
      <c r="BO103" s="118">
        <v>0.01</v>
      </c>
      <c r="BP103" s="118">
        <v>2</v>
      </c>
      <c r="BQ103" s="118">
        <v>0.01</v>
      </c>
      <c r="BR103" s="118">
        <v>2</v>
      </c>
      <c r="BS103" s="118">
        <v>0.02</v>
      </c>
      <c r="BT103" s="118">
        <v>214</v>
      </c>
      <c r="BU103" s="118">
        <v>0.14000000000000001</v>
      </c>
      <c r="BV103" s="118">
        <v>5</v>
      </c>
      <c r="BW103" s="118">
        <v>0.02</v>
      </c>
      <c r="BX103" s="118">
        <v>4</v>
      </c>
      <c r="BY103" s="118">
        <v>0.01</v>
      </c>
      <c r="BZ103" s="118">
        <v>2</v>
      </c>
      <c r="CA103" s="118">
        <v>0.01</v>
      </c>
      <c r="CB103" s="118">
        <v>4</v>
      </c>
      <c r="CC103" s="118">
        <v>0.01</v>
      </c>
    </row>
    <row r="104" spans="1:81" ht="169.5" customHeight="1" x14ac:dyDescent="0.45">
      <c r="A104" s="363">
        <v>100</v>
      </c>
      <c r="B104" s="358" t="s">
        <v>927</v>
      </c>
      <c r="C104" s="358" t="s">
        <v>167</v>
      </c>
      <c r="D104" s="115">
        <v>2619</v>
      </c>
      <c r="E104" s="116">
        <v>3.67</v>
      </c>
      <c r="F104" s="115">
        <v>2916</v>
      </c>
      <c r="G104" s="116">
        <v>4.2699999999999996</v>
      </c>
      <c r="H104" s="115">
        <v>2318</v>
      </c>
      <c r="I104" s="116">
        <v>3.44</v>
      </c>
      <c r="J104" s="115">
        <v>1461</v>
      </c>
      <c r="K104" s="116">
        <v>3.59</v>
      </c>
      <c r="L104" s="116">
        <v>752</v>
      </c>
      <c r="M104" s="116">
        <v>1.65</v>
      </c>
      <c r="N104" s="116">
        <v>833</v>
      </c>
      <c r="O104" s="116">
        <v>2.0099999999999998</v>
      </c>
      <c r="P104" s="116">
        <v>908</v>
      </c>
      <c r="Q104" s="116">
        <v>1.98</v>
      </c>
      <c r="R104" s="116">
        <v>657</v>
      </c>
      <c r="S104" s="116">
        <v>1.58</v>
      </c>
      <c r="T104" s="116">
        <v>672</v>
      </c>
      <c r="U104" s="116">
        <v>1.24</v>
      </c>
      <c r="V104" s="115">
        <v>2597</v>
      </c>
      <c r="W104" s="116">
        <v>3.43</v>
      </c>
      <c r="X104" s="115">
        <v>4428</v>
      </c>
      <c r="Y104" s="116">
        <v>3.89</v>
      </c>
      <c r="Z104" s="115">
        <v>3492</v>
      </c>
      <c r="AA104" s="116">
        <v>3.01</v>
      </c>
      <c r="AB104" s="115">
        <v>4292</v>
      </c>
      <c r="AC104" s="116">
        <v>3.37</v>
      </c>
      <c r="AD104" s="115">
        <v>4365</v>
      </c>
      <c r="AE104" s="116">
        <v>3.15</v>
      </c>
      <c r="AF104" s="115">
        <v>3828</v>
      </c>
      <c r="AG104" s="116">
        <v>3.83</v>
      </c>
      <c r="AH104" s="115">
        <v>1935</v>
      </c>
      <c r="AI104" s="116">
        <v>2.19</v>
      </c>
      <c r="AJ104" s="115">
        <v>1790</v>
      </c>
      <c r="AK104" s="116">
        <v>2.2400000000000002</v>
      </c>
      <c r="AL104" s="115">
        <v>1517</v>
      </c>
      <c r="AM104" s="116">
        <v>2.11</v>
      </c>
      <c r="AN104" s="116">
        <v>754</v>
      </c>
      <c r="AO104" s="116">
        <v>1.26</v>
      </c>
      <c r="AP104" s="115">
        <v>1053</v>
      </c>
      <c r="AQ104" s="116">
        <v>1.81</v>
      </c>
      <c r="AR104" s="115">
        <v>1237</v>
      </c>
      <c r="AS104" s="116">
        <v>1.77</v>
      </c>
      <c r="AT104" s="115">
        <v>4092</v>
      </c>
      <c r="AU104" s="116">
        <v>3.14</v>
      </c>
      <c r="AV104" s="115">
        <v>10446</v>
      </c>
      <c r="AW104" s="116">
        <v>5.31</v>
      </c>
      <c r="AX104" s="115">
        <v>11348</v>
      </c>
      <c r="AY104" s="116">
        <v>5.2</v>
      </c>
      <c r="AZ104" s="115">
        <v>10412</v>
      </c>
      <c r="BA104" s="116">
        <v>5</v>
      </c>
      <c r="BB104" s="115">
        <v>13613</v>
      </c>
      <c r="BC104" s="116">
        <v>23.4</v>
      </c>
      <c r="BD104" s="115">
        <v>10409</v>
      </c>
      <c r="BE104" s="116">
        <v>5.67</v>
      </c>
      <c r="BF104" s="115">
        <v>4342</v>
      </c>
      <c r="BG104" s="116">
        <v>2.94</v>
      </c>
      <c r="BH104" s="115">
        <v>3999</v>
      </c>
      <c r="BI104" s="116">
        <v>3.19</v>
      </c>
      <c r="BJ104" s="115">
        <v>2682</v>
      </c>
      <c r="BK104" s="116">
        <v>2.58</v>
      </c>
      <c r="BL104" s="116">
        <v>668</v>
      </c>
      <c r="BM104" s="116">
        <v>1.06</v>
      </c>
      <c r="BN104" s="115">
        <v>1563</v>
      </c>
      <c r="BO104" s="116">
        <v>1.99</v>
      </c>
      <c r="BP104" s="115">
        <v>4270</v>
      </c>
      <c r="BQ104" s="116">
        <v>51.56</v>
      </c>
      <c r="BR104" s="115">
        <v>11577</v>
      </c>
      <c r="BS104" s="116">
        <v>6.06</v>
      </c>
      <c r="BT104" s="115">
        <v>13952</v>
      </c>
      <c r="BU104" s="116">
        <v>7.49</v>
      </c>
      <c r="BV104" s="115">
        <v>8428</v>
      </c>
      <c r="BW104" s="116">
        <v>4.5999999999999996</v>
      </c>
      <c r="BX104" s="115">
        <v>10407</v>
      </c>
      <c r="BY104" s="116">
        <v>6.17</v>
      </c>
      <c r="BZ104" s="115">
        <v>10578</v>
      </c>
      <c r="CA104" s="116">
        <v>6.69</v>
      </c>
      <c r="CB104" s="115">
        <v>6481</v>
      </c>
      <c r="CC104" s="116">
        <v>5.14</v>
      </c>
    </row>
    <row r="105" spans="1:81" ht="42" customHeight="1" x14ac:dyDescent="0.45">
      <c r="A105" s="362">
        <v>101</v>
      </c>
      <c r="B105" s="357" t="s">
        <v>413</v>
      </c>
      <c r="C105" s="357" t="s">
        <v>167</v>
      </c>
      <c r="D105" s="118">
        <v>656</v>
      </c>
      <c r="E105" s="118">
        <v>1.05</v>
      </c>
      <c r="F105" s="118">
        <v>268</v>
      </c>
      <c r="G105" s="118">
        <v>0.75</v>
      </c>
      <c r="H105" s="118">
        <v>558</v>
      </c>
      <c r="I105" s="118">
        <v>1.23</v>
      </c>
      <c r="J105" s="118">
        <v>531</v>
      </c>
      <c r="K105" s="118">
        <v>1.06</v>
      </c>
      <c r="L105" s="118">
        <v>966</v>
      </c>
      <c r="M105" s="118">
        <v>1.66</v>
      </c>
      <c r="N105" s="118">
        <v>617</v>
      </c>
      <c r="O105" s="118">
        <v>1.1100000000000001</v>
      </c>
      <c r="P105" s="118">
        <v>796</v>
      </c>
      <c r="Q105" s="118">
        <v>1.0900000000000001</v>
      </c>
      <c r="R105" s="118">
        <v>563</v>
      </c>
      <c r="S105" s="118">
        <v>1.08</v>
      </c>
      <c r="T105" s="118">
        <v>707</v>
      </c>
      <c r="U105" s="118">
        <v>1.24</v>
      </c>
      <c r="V105" s="118">
        <v>826</v>
      </c>
      <c r="W105" s="118">
        <v>1.25</v>
      </c>
      <c r="X105" s="118">
        <v>447</v>
      </c>
      <c r="Y105" s="118">
        <v>0.73</v>
      </c>
      <c r="Z105" s="118">
        <v>294</v>
      </c>
      <c r="AA105" s="118">
        <v>0.68</v>
      </c>
      <c r="AB105" s="118">
        <v>627</v>
      </c>
      <c r="AC105" s="118">
        <v>1.07</v>
      </c>
      <c r="AD105" s="118">
        <v>602</v>
      </c>
      <c r="AE105" s="118">
        <v>0.92</v>
      </c>
      <c r="AF105" s="118">
        <v>728</v>
      </c>
      <c r="AG105" s="118">
        <v>1.34</v>
      </c>
      <c r="AH105" s="118">
        <v>760</v>
      </c>
      <c r="AI105" s="118">
        <v>1.54</v>
      </c>
      <c r="AJ105" s="118">
        <v>998</v>
      </c>
      <c r="AK105" s="118">
        <v>1.69</v>
      </c>
      <c r="AL105" s="118">
        <v>844</v>
      </c>
      <c r="AM105" s="118">
        <v>1.72</v>
      </c>
      <c r="AN105" s="118">
        <v>854</v>
      </c>
      <c r="AO105" s="118">
        <v>1.61</v>
      </c>
      <c r="AP105" s="118">
        <v>974</v>
      </c>
      <c r="AQ105" s="118">
        <v>1.73</v>
      </c>
      <c r="AR105" s="118">
        <v>921</v>
      </c>
      <c r="AS105" s="118">
        <v>1.62</v>
      </c>
      <c r="AT105" s="118">
        <v>850</v>
      </c>
      <c r="AU105" s="118">
        <v>1.36</v>
      </c>
      <c r="AV105" s="118">
        <v>726</v>
      </c>
      <c r="AW105" s="118">
        <v>1.47</v>
      </c>
      <c r="AX105" s="117">
        <v>1315</v>
      </c>
      <c r="AY105" s="118">
        <v>1.47</v>
      </c>
      <c r="AZ105" s="118">
        <v>383</v>
      </c>
      <c r="BA105" s="118">
        <v>0.83</v>
      </c>
      <c r="BB105" s="118">
        <v>804</v>
      </c>
      <c r="BC105" s="118">
        <v>0.92</v>
      </c>
      <c r="BD105" s="117">
        <v>1067</v>
      </c>
      <c r="BE105" s="118">
        <v>1.92</v>
      </c>
      <c r="BF105" s="117">
        <v>1279</v>
      </c>
      <c r="BG105" s="118">
        <v>1.6</v>
      </c>
      <c r="BH105" s="118">
        <v>632</v>
      </c>
      <c r="BI105" s="118">
        <v>0.77</v>
      </c>
      <c r="BJ105" s="118">
        <v>433</v>
      </c>
      <c r="BK105" s="118">
        <v>0.64</v>
      </c>
      <c r="BL105" s="118">
        <v>227</v>
      </c>
      <c r="BM105" s="118">
        <v>1.06</v>
      </c>
      <c r="BN105" s="118">
        <v>528</v>
      </c>
      <c r="BO105" s="118">
        <v>0.88</v>
      </c>
      <c r="BP105" s="118">
        <v>637</v>
      </c>
      <c r="BQ105" s="118">
        <v>1.82</v>
      </c>
      <c r="BR105" s="118">
        <v>476</v>
      </c>
      <c r="BS105" s="118">
        <v>0.88</v>
      </c>
      <c r="BT105" s="118">
        <v>667</v>
      </c>
      <c r="BU105" s="118">
        <v>0.82</v>
      </c>
      <c r="BV105" s="118">
        <v>397</v>
      </c>
      <c r="BW105" s="118">
        <v>0.84</v>
      </c>
      <c r="BX105" s="118">
        <v>745</v>
      </c>
      <c r="BY105" s="118">
        <v>0.99</v>
      </c>
      <c r="BZ105" s="118">
        <v>551</v>
      </c>
      <c r="CA105" s="118">
        <v>0.56999999999999995</v>
      </c>
      <c r="CB105" s="117">
        <v>1109</v>
      </c>
      <c r="CC105" s="118">
        <v>0.88</v>
      </c>
    </row>
    <row r="106" spans="1:81" ht="67.5" customHeight="1" x14ac:dyDescent="0.45">
      <c r="A106" s="363">
        <v>102</v>
      </c>
      <c r="B106" s="358" t="s">
        <v>414</v>
      </c>
      <c r="C106" s="358" t="s">
        <v>167</v>
      </c>
      <c r="D106" s="116">
        <v>69</v>
      </c>
      <c r="E106" s="116">
        <v>0.51</v>
      </c>
      <c r="F106" s="116">
        <v>115</v>
      </c>
      <c r="G106" s="116">
        <v>0.69</v>
      </c>
      <c r="H106" s="116">
        <v>110</v>
      </c>
      <c r="I106" s="116">
        <v>0.79</v>
      </c>
      <c r="J106" s="116">
        <v>75</v>
      </c>
      <c r="K106" s="116">
        <v>0.44</v>
      </c>
      <c r="L106" s="116">
        <v>82</v>
      </c>
      <c r="M106" s="116">
        <v>0.55000000000000004</v>
      </c>
      <c r="N106" s="116">
        <v>108</v>
      </c>
      <c r="O106" s="116">
        <v>0.48</v>
      </c>
      <c r="P106" s="116">
        <v>55</v>
      </c>
      <c r="Q106" s="116">
        <v>0.39</v>
      </c>
      <c r="R106" s="116">
        <v>68</v>
      </c>
      <c r="S106" s="116">
        <v>0.4</v>
      </c>
      <c r="T106" s="116">
        <v>110</v>
      </c>
      <c r="U106" s="116">
        <v>0.55000000000000004</v>
      </c>
      <c r="V106" s="116">
        <v>101</v>
      </c>
      <c r="W106" s="116">
        <v>0.5</v>
      </c>
      <c r="X106" s="116">
        <v>69</v>
      </c>
      <c r="Y106" s="116">
        <v>0.51</v>
      </c>
      <c r="Z106" s="116">
        <v>80</v>
      </c>
      <c r="AA106" s="116">
        <v>0.48</v>
      </c>
      <c r="AB106" s="116">
        <v>99</v>
      </c>
      <c r="AC106" s="116">
        <v>0.71</v>
      </c>
      <c r="AD106" s="116">
        <v>82</v>
      </c>
      <c r="AE106" s="116">
        <v>0.52</v>
      </c>
      <c r="AF106" s="116">
        <v>82</v>
      </c>
      <c r="AG106" s="116">
        <v>0.97</v>
      </c>
      <c r="AH106" s="116">
        <v>78</v>
      </c>
      <c r="AI106" s="116">
        <v>0.64</v>
      </c>
      <c r="AJ106" s="116">
        <v>114</v>
      </c>
      <c r="AK106" s="116">
        <v>0.74</v>
      </c>
      <c r="AL106" s="116">
        <v>126</v>
      </c>
      <c r="AM106" s="116">
        <v>0.57999999999999996</v>
      </c>
      <c r="AN106" s="116">
        <v>68</v>
      </c>
      <c r="AO106" s="116">
        <v>0.61</v>
      </c>
      <c r="AP106" s="116">
        <v>125</v>
      </c>
      <c r="AQ106" s="116">
        <v>1.1200000000000001</v>
      </c>
      <c r="AR106" s="116">
        <v>70</v>
      </c>
      <c r="AS106" s="116">
        <v>0.65</v>
      </c>
      <c r="AT106" s="116">
        <v>96</v>
      </c>
      <c r="AU106" s="116">
        <v>0.95</v>
      </c>
      <c r="AV106" s="116">
        <v>85</v>
      </c>
      <c r="AW106" s="116">
        <v>0.78</v>
      </c>
      <c r="AX106" s="116">
        <v>123</v>
      </c>
      <c r="AY106" s="116">
        <v>0.84</v>
      </c>
      <c r="AZ106" s="116">
        <v>183</v>
      </c>
      <c r="BA106" s="116">
        <v>1.33</v>
      </c>
      <c r="BB106" s="116">
        <v>135</v>
      </c>
      <c r="BC106" s="116">
        <v>1.23</v>
      </c>
      <c r="BD106" s="116">
        <v>185</v>
      </c>
      <c r="BE106" s="116">
        <v>1.38</v>
      </c>
      <c r="BF106" s="116">
        <v>141</v>
      </c>
      <c r="BG106" s="116">
        <v>1.17</v>
      </c>
      <c r="BH106" s="116">
        <v>86</v>
      </c>
      <c r="BI106" s="116">
        <v>0.96</v>
      </c>
      <c r="BJ106" s="116">
        <v>78</v>
      </c>
      <c r="BK106" s="116">
        <v>1.04</v>
      </c>
      <c r="BL106" s="116">
        <v>75</v>
      </c>
      <c r="BM106" s="116">
        <v>0.71</v>
      </c>
      <c r="BN106" s="116">
        <v>58</v>
      </c>
      <c r="BO106" s="116">
        <v>0.6</v>
      </c>
      <c r="BP106" s="116">
        <v>113</v>
      </c>
      <c r="BQ106" s="116">
        <v>1.33</v>
      </c>
      <c r="BR106" s="116">
        <v>49</v>
      </c>
      <c r="BS106" s="116">
        <v>0.8</v>
      </c>
      <c r="BT106" s="116">
        <v>69</v>
      </c>
      <c r="BU106" s="116">
        <v>0.65</v>
      </c>
      <c r="BV106" s="116">
        <v>53</v>
      </c>
      <c r="BW106" s="116">
        <v>0.79</v>
      </c>
      <c r="BX106" s="116">
        <v>84</v>
      </c>
      <c r="BY106" s="116">
        <v>1.17</v>
      </c>
      <c r="BZ106" s="116">
        <v>71</v>
      </c>
      <c r="CA106" s="116">
        <v>1.84</v>
      </c>
      <c r="CB106" s="116">
        <v>113</v>
      </c>
      <c r="CC106" s="116">
        <v>1.08</v>
      </c>
    </row>
    <row r="107" spans="1:81" ht="29.25" x14ac:dyDescent="0.45">
      <c r="A107" s="362">
        <v>103</v>
      </c>
      <c r="B107" s="357" t="s">
        <v>415</v>
      </c>
      <c r="C107" s="357" t="s">
        <v>167</v>
      </c>
      <c r="D107" s="117">
        <v>1286</v>
      </c>
      <c r="E107" s="118">
        <v>1.01</v>
      </c>
      <c r="F107" s="117">
        <v>2063</v>
      </c>
      <c r="G107" s="118">
        <v>1.49</v>
      </c>
      <c r="H107" s="117">
        <v>3931</v>
      </c>
      <c r="I107" s="118">
        <v>4.3</v>
      </c>
      <c r="J107" s="117">
        <v>3567</v>
      </c>
      <c r="K107" s="118">
        <v>3.55</v>
      </c>
      <c r="L107" s="117">
        <v>4477</v>
      </c>
      <c r="M107" s="118">
        <v>6.33</v>
      </c>
      <c r="N107" s="117">
        <v>2840</v>
      </c>
      <c r="O107" s="118">
        <v>2.72</v>
      </c>
      <c r="P107" s="117">
        <v>2231</v>
      </c>
      <c r="Q107" s="118">
        <v>1.85</v>
      </c>
      <c r="R107" s="117">
        <v>1082</v>
      </c>
      <c r="S107" s="118">
        <v>0.96</v>
      </c>
      <c r="T107" s="117">
        <v>1943</v>
      </c>
      <c r="U107" s="118">
        <v>2.14</v>
      </c>
      <c r="V107" s="117">
        <v>3152</v>
      </c>
      <c r="W107" s="118">
        <v>3.92</v>
      </c>
      <c r="X107" s="117">
        <v>1106</v>
      </c>
      <c r="Y107" s="118">
        <v>1.69</v>
      </c>
      <c r="Z107" s="118">
        <v>745</v>
      </c>
      <c r="AA107" s="118">
        <v>1.25</v>
      </c>
      <c r="AB107" s="117">
        <v>1360</v>
      </c>
      <c r="AC107" s="118">
        <v>1.99</v>
      </c>
      <c r="AD107" s="117">
        <v>2039</v>
      </c>
      <c r="AE107" s="118">
        <v>2.62</v>
      </c>
      <c r="AF107" s="117">
        <v>3632</v>
      </c>
      <c r="AG107" s="118">
        <v>4.0199999999999996</v>
      </c>
      <c r="AH107" s="117">
        <v>3175</v>
      </c>
      <c r="AI107" s="118">
        <v>4.5999999999999996</v>
      </c>
      <c r="AJ107" s="117">
        <v>3113</v>
      </c>
      <c r="AK107" s="118">
        <v>11.01</v>
      </c>
      <c r="AL107" s="117">
        <v>1172</v>
      </c>
      <c r="AM107" s="118">
        <v>2.09</v>
      </c>
      <c r="AN107" s="117">
        <v>1022</v>
      </c>
      <c r="AO107" s="118">
        <v>1.33</v>
      </c>
      <c r="AP107" s="117">
        <v>1183</v>
      </c>
      <c r="AQ107" s="118">
        <v>1.91</v>
      </c>
      <c r="AR107" s="117">
        <v>1251</v>
      </c>
      <c r="AS107" s="118">
        <v>1.81</v>
      </c>
      <c r="AT107" s="118">
        <v>696</v>
      </c>
      <c r="AU107" s="118">
        <v>0.85</v>
      </c>
      <c r="AV107" s="117">
        <v>1504</v>
      </c>
      <c r="AW107" s="118">
        <v>2.17</v>
      </c>
      <c r="AX107" s="117">
        <v>1251</v>
      </c>
      <c r="AY107" s="118">
        <v>1.4</v>
      </c>
      <c r="AZ107" s="117">
        <v>1875</v>
      </c>
      <c r="BA107" s="118">
        <v>2.15</v>
      </c>
      <c r="BB107" s="117">
        <v>1380</v>
      </c>
      <c r="BC107" s="118">
        <v>1.4</v>
      </c>
      <c r="BD107" s="117">
        <v>1891</v>
      </c>
      <c r="BE107" s="118">
        <v>2.19</v>
      </c>
      <c r="BF107" s="117">
        <v>1723</v>
      </c>
      <c r="BG107" s="118">
        <v>1.75</v>
      </c>
      <c r="BH107" s="117">
        <v>3303</v>
      </c>
      <c r="BI107" s="118">
        <v>4.22</v>
      </c>
      <c r="BJ107" s="117">
        <v>1722</v>
      </c>
      <c r="BK107" s="118">
        <v>2.56</v>
      </c>
      <c r="BL107" s="117">
        <v>1522</v>
      </c>
      <c r="BM107" s="118">
        <v>2.17</v>
      </c>
      <c r="BN107" s="117">
        <v>2324</v>
      </c>
      <c r="BO107" s="118">
        <v>4.07</v>
      </c>
      <c r="BP107" s="117">
        <v>3516</v>
      </c>
      <c r="BQ107" s="118">
        <v>5.81</v>
      </c>
      <c r="BR107" s="117">
        <v>2253</v>
      </c>
      <c r="BS107" s="118">
        <v>3.7</v>
      </c>
      <c r="BT107" s="117">
        <v>2048</v>
      </c>
      <c r="BU107" s="118">
        <v>3.18</v>
      </c>
      <c r="BV107" s="117">
        <v>1217</v>
      </c>
      <c r="BW107" s="118">
        <v>1.78</v>
      </c>
      <c r="BX107" s="117">
        <v>1122</v>
      </c>
      <c r="BY107" s="118">
        <v>1.9</v>
      </c>
      <c r="BZ107" s="117">
        <v>2848</v>
      </c>
      <c r="CA107" s="118">
        <v>4.66</v>
      </c>
      <c r="CB107" s="117">
        <v>6057</v>
      </c>
      <c r="CC107" s="118">
        <v>9.35</v>
      </c>
    </row>
    <row r="108" spans="1:81" ht="42" customHeight="1" x14ac:dyDescent="0.45">
      <c r="A108" s="363">
        <v>104</v>
      </c>
      <c r="B108" s="358" t="s">
        <v>416</v>
      </c>
      <c r="C108" s="112"/>
      <c r="D108" s="112"/>
      <c r="E108" s="116">
        <v>6.28</v>
      </c>
      <c r="F108" s="112"/>
      <c r="G108" s="116">
        <v>6.58</v>
      </c>
      <c r="H108" s="112"/>
      <c r="I108" s="116">
        <v>7.23</v>
      </c>
      <c r="J108" s="112"/>
      <c r="K108" s="116">
        <v>6.04</v>
      </c>
      <c r="L108" s="112"/>
      <c r="M108" s="116">
        <v>7.7</v>
      </c>
      <c r="N108" s="112"/>
      <c r="O108" s="116">
        <v>6.08</v>
      </c>
      <c r="P108" s="112"/>
      <c r="Q108" s="116">
        <v>6</v>
      </c>
      <c r="R108" s="112"/>
      <c r="S108" s="116">
        <v>6.56</v>
      </c>
      <c r="T108" s="112"/>
      <c r="U108" s="116">
        <v>6.59</v>
      </c>
      <c r="V108" s="112"/>
      <c r="W108" s="116">
        <v>8.11</v>
      </c>
      <c r="X108" s="112"/>
      <c r="Y108" s="116">
        <v>6.14</v>
      </c>
      <c r="Z108" s="112"/>
      <c r="AA108" s="116">
        <v>6.58</v>
      </c>
      <c r="AB108" s="112"/>
      <c r="AC108" s="116">
        <v>5.56</v>
      </c>
      <c r="AD108" s="112"/>
      <c r="AE108" s="116">
        <v>5.8</v>
      </c>
      <c r="AF108" s="112"/>
      <c r="AG108" s="116">
        <v>8.16</v>
      </c>
      <c r="AH108" s="112"/>
      <c r="AI108" s="116">
        <v>5.96</v>
      </c>
      <c r="AJ108" s="112"/>
      <c r="AK108" s="116">
        <v>6.92</v>
      </c>
      <c r="AL108" s="112"/>
      <c r="AM108" s="116">
        <v>5.0999999999999996</v>
      </c>
      <c r="AN108" s="112"/>
      <c r="AO108" s="116">
        <v>4.63</v>
      </c>
      <c r="AP108" s="112"/>
      <c r="AQ108" s="116">
        <v>5.55</v>
      </c>
      <c r="AR108" s="112"/>
      <c r="AS108" s="116">
        <v>5.93</v>
      </c>
      <c r="AT108" s="112"/>
      <c r="AU108" s="116">
        <v>7.34</v>
      </c>
      <c r="AV108" s="112"/>
      <c r="AW108" s="116">
        <v>5.69</v>
      </c>
      <c r="AX108" s="112"/>
      <c r="AY108" s="116">
        <v>6.23</v>
      </c>
      <c r="AZ108" s="112"/>
      <c r="BA108" s="116">
        <v>6.29</v>
      </c>
      <c r="BB108" s="112"/>
      <c r="BC108" s="116">
        <v>6.22</v>
      </c>
      <c r="BD108" s="112"/>
      <c r="BE108" s="116">
        <v>6.66</v>
      </c>
      <c r="BF108" s="112"/>
      <c r="BG108" s="116">
        <v>6.63</v>
      </c>
      <c r="BH108" s="112"/>
      <c r="BI108" s="116">
        <v>8.48</v>
      </c>
      <c r="BJ108" s="112"/>
      <c r="BK108" s="116">
        <v>6.8</v>
      </c>
      <c r="BL108" s="112"/>
      <c r="BM108" s="116">
        <v>6.06</v>
      </c>
      <c r="BN108" s="112"/>
      <c r="BO108" s="116">
        <v>6.78</v>
      </c>
      <c r="BP108" s="112"/>
      <c r="BQ108" s="116">
        <v>6.82</v>
      </c>
      <c r="BR108" s="112"/>
      <c r="BS108" s="116">
        <v>8.2799999999999994</v>
      </c>
      <c r="BT108" s="112"/>
      <c r="BU108" s="116">
        <v>6.67</v>
      </c>
      <c r="BV108" s="112"/>
      <c r="BW108" s="116">
        <v>6.95</v>
      </c>
      <c r="BX108" s="112"/>
      <c r="BY108" s="116">
        <v>6.12</v>
      </c>
      <c r="BZ108" s="112"/>
      <c r="CA108" s="116">
        <v>7.03</v>
      </c>
      <c r="CB108" s="112"/>
      <c r="CC108" s="116">
        <v>7.55</v>
      </c>
    </row>
    <row r="109" spans="1:81" ht="42" customHeight="1" x14ac:dyDescent="0.45">
      <c r="A109" s="362">
        <v>105</v>
      </c>
      <c r="B109" s="357" t="s">
        <v>417</v>
      </c>
      <c r="C109" s="357" t="s">
        <v>167</v>
      </c>
      <c r="D109" s="117">
        <v>1983</v>
      </c>
      <c r="E109" s="118">
        <v>4.7699999999999996</v>
      </c>
      <c r="F109" s="117">
        <v>2132</v>
      </c>
      <c r="G109" s="118">
        <v>5.13</v>
      </c>
      <c r="H109" s="117">
        <v>2076</v>
      </c>
      <c r="I109" s="118">
        <v>5.29</v>
      </c>
      <c r="J109" s="117">
        <v>1778</v>
      </c>
      <c r="K109" s="118">
        <v>4.78</v>
      </c>
      <c r="L109" s="117">
        <v>1882</v>
      </c>
      <c r="M109" s="118">
        <v>5.9</v>
      </c>
      <c r="N109" s="117">
        <v>1539</v>
      </c>
      <c r="O109" s="118">
        <v>4.5199999999999996</v>
      </c>
      <c r="P109" s="117">
        <v>1577</v>
      </c>
      <c r="Q109" s="118">
        <v>4.49</v>
      </c>
      <c r="R109" s="117">
        <v>1892</v>
      </c>
      <c r="S109" s="118">
        <v>4.99</v>
      </c>
      <c r="T109" s="117">
        <v>2236</v>
      </c>
      <c r="U109" s="118">
        <v>5.08</v>
      </c>
      <c r="V109" s="117">
        <v>2863</v>
      </c>
      <c r="W109" s="118">
        <v>6.65</v>
      </c>
      <c r="X109" s="117">
        <v>2226</v>
      </c>
      <c r="Y109" s="118">
        <v>4.63</v>
      </c>
      <c r="Z109" s="117">
        <v>2465</v>
      </c>
      <c r="AA109" s="118">
        <v>5.45</v>
      </c>
      <c r="AB109" s="117">
        <v>2183</v>
      </c>
      <c r="AC109" s="118">
        <v>4.62</v>
      </c>
      <c r="AD109" s="117">
        <v>2162</v>
      </c>
      <c r="AE109" s="118">
        <v>5.01</v>
      </c>
      <c r="AF109" s="117">
        <v>2339</v>
      </c>
      <c r="AG109" s="118">
        <v>5.87</v>
      </c>
      <c r="AH109" s="117">
        <v>2170</v>
      </c>
      <c r="AI109" s="118">
        <v>5.38</v>
      </c>
      <c r="AJ109" s="117">
        <v>2000</v>
      </c>
      <c r="AK109" s="118">
        <v>6.52</v>
      </c>
      <c r="AL109" s="117">
        <v>1535</v>
      </c>
      <c r="AM109" s="118">
        <v>4.7699999999999996</v>
      </c>
      <c r="AN109" s="117">
        <v>1494</v>
      </c>
      <c r="AO109" s="118">
        <v>4.3600000000000003</v>
      </c>
      <c r="AP109" s="117">
        <v>1891</v>
      </c>
      <c r="AQ109" s="118">
        <v>5.3</v>
      </c>
      <c r="AR109" s="117">
        <v>2298</v>
      </c>
      <c r="AS109" s="118">
        <v>5.6</v>
      </c>
      <c r="AT109" s="117">
        <v>2822</v>
      </c>
      <c r="AU109" s="118">
        <v>7.1</v>
      </c>
      <c r="AV109" s="117">
        <v>2447</v>
      </c>
      <c r="AW109" s="118">
        <v>5.39</v>
      </c>
      <c r="AX109" s="117">
        <v>2541</v>
      </c>
      <c r="AY109" s="118">
        <v>5.96</v>
      </c>
      <c r="AZ109" s="117">
        <v>2114</v>
      </c>
      <c r="BA109" s="118">
        <v>4.7699999999999996</v>
      </c>
      <c r="BB109" s="117">
        <v>2012</v>
      </c>
      <c r="BC109" s="118">
        <v>4.92</v>
      </c>
      <c r="BD109" s="117">
        <v>2086</v>
      </c>
      <c r="BE109" s="118">
        <v>5.15</v>
      </c>
      <c r="BF109" s="117">
        <v>2154</v>
      </c>
      <c r="BG109" s="118">
        <v>5.16</v>
      </c>
      <c r="BH109" s="117">
        <v>1988</v>
      </c>
      <c r="BI109" s="118">
        <v>7.01</v>
      </c>
      <c r="BJ109" s="117">
        <v>1580</v>
      </c>
      <c r="BK109" s="118">
        <v>5.37</v>
      </c>
      <c r="BL109" s="117">
        <v>1529</v>
      </c>
      <c r="BM109" s="118">
        <v>4.59</v>
      </c>
      <c r="BN109" s="117">
        <v>2020</v>
      </c>
      <c r="BO109" s="118">
        <v>5.48</v>
      </c>
      <c r="BP109" s="117">
        <v>2006</v>
      </c>
      <c r="BQ109" s="118">
        <v>5.47</v>
      </c>
      <c r="BR109" s="117">
        <v>2550</v>
      </c>
      <c r="BS109" s="118">
        <v>6.81</v>
      </c>
      <c r="BT109" s="117">
        <v>2112</v>
      </c>
      <c r="BU109" s="118">
        <v>5.26</v>
      </c>
      <c r="BV109" s="117">
        <v>2059</v>
      </c>
      <c r="BW109" s="118">
        <v>5.9</v>
      </c>
      <c r="BX109" s="117">
        <v>1853</v>
      </c>
      <c r="BY109" s="118">
        <v>4.92</v>
      </c>
      <c r="BZ109" s="117">
        <v>1918</v>
      </c>
      <c r="CA109" s="118">
        <v>5.67</v>
      </c>
      <c r="CB109" s="117">
        <v>1928</v>
      </c>
      <c r="CC109" s="118">
        <v>5.98</v>
      </c>
    </row>
    <row r="110" spans="1:81" ht="42" customHeight="1" x14ac:dyDescent="0.45">
      <c r="A110" s="363">
        <v>106</v>
      </c>
      <c r="B110" s="358" t="s">
        <v>418</v>
      </c>
      <c r="C110" s="358" t="s">
        <v>168</v>
      </c>
      <c r="D110" s="115">
        <v>2739</v>
      </c>
      <c r="E110" s="116">
        <v>1.52</v>
      </c>
      <c r="F110" s="115">
        <v>2031</v>
      </c>
      <c r="G110" s="116">
        <v>1.45</v>
      </c>
      <c r="H110" s="115">
        <v>3695</v>
      </c>
      <c r="I110" s="116">
        <v>1.94</v>
      </c>
      <c r="J110" s="115">
        <v>3018</v>
      </c>
      <c r="K110" s="116">
        <v>1.26</v>
      </c>
      <c r="L110" s="115">
        <v>3499</v>
      </c>
      <c r="M110" s="116">
        <v>1.8</v>
      </c>
      <c r="N110" s="115">
        <v>2510</v>
      </c>
      <c r="O110" s="116">
        <v>1.55</v>
      </c>
      <c r="P110" s="115">
        <v>2121</v>
      </c>
      <c r="Q110" s="116">
        <v>1.51</v>
      </c>
      <c r="R110" s="115">
        <v>2574</v>
      </c>
      <c r="S110" s="116">
        <v>1.58</v>
      </c>
      <c r="T110" s="115">
        <v>2680</v>
      </c>
      <c r="U110" s="116">
        <v>1.51</v>
      </c>
      <c r="V110" s="115">
        <v>2698</v>
      </c>
      <c r="W110" s="116">
        <v>1.46</v>
      </c>
      <c r="X110" s="115">
        <v>2979</v>
      </c>
      <c r="Y110" s="116">
        <v>1.5</v>
      </c>
      <c r="Z110" s="115">
        <v>2277</v>
      </c>
      <c r="AA110" s="116">
        <v>1.1299999999999999</v>
      </c>
      <c r="AB110" s="115">
        <v>2469</v>
      </c>
      <c r="AC110" s="116">
        <v>0.94</v>
      </c>
      <c r="AD110" s="115">
        <v>1407</v>
      </c>
      <c r="AE110" s="116">
        <v>0.79</v>
      </c>
      <c r="AF110" s="115">
        <v>1934</v>
      </c>
      <c r="AG110" s="116">
        <v>2.29</v>
      </c>
      <c r="AH110" s="115">
        <v>1157</v>
      </c>
      <c r="AI110" s="116">
        <v>0.56999999999999995</v>
      </c>
      <c r="AJ110" s="115">
        <v>1022</v>
      </c>
      <c r="AK110" s="116">
        <v>0.41</v>
      </c>
      <c r="AL110" s="116">
        <v>664</v>
      </c>
      <c r="AM110" s="116">
        <v>0.33</v>
      </c>
      <c r="AN110" s="116">
        <v>884</v>
      </c>
      <c r="AO110" s="116">
        <v>0.27</v>
      </c>
      <c r="AP110" s="116">
        <v>588</v>
      </c>
      <c r="AQ110" s="116">
        <v>0.25</v>
      </c>
      <c r="AR110" s="116">
        <v>772</v>
      </c>
      <c r="AS110" s="116">
        <v>0.33</v>
      </c>
      <c r="AT110" s="116">
        <v>481</v>
      </c>
      <c r="AU110" s="116">
        <v>0.25</v>
      </c>
      <c r="AV110" s="116">
        <v>564</v>
      </c>
      <c r="AW110" s="116">
        <v>0.3</v>
      </c>
      <c r="AX110" s="116">
        <v>717</v>
      </c>
      <c r="AY110" s="116">
        <v>0.27</v>
      </c>
      <c r="AZ110" s="115">
        <v>2526</v>
      </c>
      <c r="BA110" s="116">
        <v>1.53</v>
      </c>
      <c r="BB110" s="115">
        <v>1954</v>
      </c>
      <c r="BC110" s="116">
        <v>1.3</v>
      </c>
      <c r="BD110" s="115">
        <v>2910</v>
      </c>
      <c r="BE110" s="116">
        <v>1.5</v>
      </c>
      <c r="BF110" s="115">
        <v>2557</v>
      </c>
      <c r="BG110" s="116">
        <v>1.47</v>
      </c>
      <c r="BH110" s="115">
        <v>2712</v>
      </c>
      <c r="BI110" s="116">
        <v>1.47</v>
      </c>
      <c r="BJ110" s="115">
        <v>2325</v>
      </c>
      <c r="BK110" s="116">
        <v>1.44</v>
      </c>
      <c r="BL110" s="115">
        <v>2421</v>
      </c>
      <c r="BM110" s="116">
        <v>1.47</v>
      </c>
      <c r="BN110" s="115">
        <v>2129</v>
      </c>
      <c r="BO110" s="116">
        <v>1.3</v>
      </c>
      <c r="BP110" s="115">
        <v>2408</v>
      </c>
      <c r="BQ110" s="116">
        <v>1.35</v>
      </c>
      <c r="BR110" s="115">
        <v>2272</v>
      </c>
      <c r="BS110" s="116">
        <v>1.47</v>
      </c>
      <c r="BT110" s="115">
        <v>2628</v>
      </c>
      <c r="BU110" s="116">
        <v>1.4</v>
      </c>
      <c r="BV110" s="115">
        <v>2091</v>
      </c>
      <c r="BW110" s="116">
        <v>1.05</v>
      </c>
      <c r="BX110" s="115">
        <v>2824</v>
      </c>
      <c r="BY110" s="116">
        <v>1.2</v>
      </c>
      <c r="BZ110" s="115">
        <v>2646</v>
      </c>
      <c r="CA110" s="116">
        <v>1.35</v>
      </c>
      <c r="CB110" s="115">
        <v>2900</v>
      </c>
      <c r="CC110" s="116">
        <v>1.57</v>
      </c>
    </row>
    <row r="111" spans="1:81" ht="42" customHeight="1" x14ac:dyDescent="0.45">
      <c r="A111" s="362">
        <v>107</v>
      </c>
      <c r="B111" s="357" t="s">
        <v>419</v>
      </c>
      <c r="C111" s="357" t="s">
        <v>167</v>
      </c>
      <c r="D111" s="117">
        <v>302300</v>
      </c>
      <c r="E111" s="118">
        <v>426.62</v>
      </c>
      <c r="F111" s="117">
        <v>303180</v>
      </c>
      <c r="G111" s="118">
        <v>417.21</v>
      </c>
      <c r="H111" s="117">
        <v>327094</v>
      </c>
      <c r="I111" s="118">
        <v>456.19</v>
      </c>
      <c r="J111" s="117">
        <v>241973</v>
      </c>
      <c r="K111" s="118">
        <v>347.13</v>
      </c>
      <c r="L111" s="117">
        <v>257930</v>
      </c>
      <c r="M111" s="118">
        <v>370.3</v>
      </c>
      <c r="N111" s="117">
        <v>287675</v>
      </c>
      <c r="O111" s="118">
        <v>429.17</v>
      </c>
      <c r="P111" s="117">
        <v>332661</v>
      </c>
      <c r="Q111" s="118">
        <v>508.8</v>
      </c>
      <c r="R111" s="117">
        <v>341658</v>
      </c>
      <c r="S111" s="118">
        <v>539.70000000000005</v>
      </c>
      <c r="T111" s="117">
        <v>309085</v>
      </c>
      <c r="U111" s="118">
        <v>412.83</v>
      </c>
      <c r="V111" s="117">
        <v>322282</v>
      </c>
      <c r="W111" s="118">
        <v>404.41</v>
      </c>
      <c r="X111" s="117">
        <v>309859</v>
      </c>
      <c r="Y111" s="118">
        <v>374.61</v>
      </c>
      <c r="Z111" s="117">
        <v>317833</v>
      </c>
      <c r="AA111" s="118">
        <v>369.64</v>
      </c>
      <c r="AB111" s="117">
        <v>285772</v>
      </c>
      <c r="AC111" s="118">
        <v>317.32</v>
      </c>
      <c r="AD111" s="117">
        <v>318147</v>
      </c>
      <c r="AE111" s="118">
        <v>335.13</v>
      </c>
      <c r="AF111" s="117">
        <v>335325</v>
      </c>
      <c r="AG111" s="118">
        <v>359.93</v>
      </c>
      <c r="AH111" s="117">
        <v>300349</v>
      </c>
      <c r="AI111" s="118">
        <v>384.41</v>
      </c>
      <c r="AJ111" s="117">
        <v>256109</v>
      </c>
      <c r="AK111" s="118">
        <v>336.07</v>
      </c>
      <c r="AL111" s="117">
        <v>248608</v>
      </c>
      <c r="AM111" s="118">
        <v>329.9</v>
      </c>
      <c r="AN111" s="117">
        <v>256760</v>
      </c>
      <c r="AO111" s="118">
        <v>331.19</v>
      </c>
      <c r="AP111" s="117">
        <v>282282</v>
      </c>
      <c r="AQ111" s="118">
        <v>367.83</v>
      </c>
      <c r="AR111" s="117">
        <v>279635</v>
      </c>
      <c r="AS111" s="118">
        <v>362.92</v>
      </c>
      <c r="AT111" s="117">
        <v>295774</v>
      </c>
      <c r="AU111" s="118">
        <v>384.3</v>
      </c>
      <c r="AV111" s="117">
        <v>308369</v>
      </c>
      <c r="AW111" s="118">
        <v>432.89</v>
      </c>
      <c r="AX111" s="117">
        <v>326157</v>
      </c>
      <c r="AY111" s="118">
        <v>503.58</v>
      </c>
      <c r="AZ111" s="117">
        <v>296445</v>
      </c>
      <c r="BA111" s="118">
        <v>515.21</v>
      </c>
      <c r="BB111" s="117">
        <v>309665</v>
      </c>
      <c r="BC111" s="118">
        <v>586.99</v>
      </c>
      <c r="BD111" s="117">
        <v>341557</v>
      </c>
      <c r="BE111" s="118">
        <v>703.13</v>
      </c>
      <c r="BF111" s="117">
        <v>269037</v>
      </c>
      <c r="BG111" s="118">
        <v>541.05999999999995</v>
      </c>
      <c r="BH111" s="117">
        <v>266737</v>
      </c>
      <c r="BI111" s="118">
        <v>487.66</v>
      </c>
      <c r="BJ111" s="117">
        <v>251540</v>
      </c>
      <c r="BK111" s="118">
        <v>419.59</v>
      </c>
      <c r="BL111" s="117">
        <v>273404</v>
      </c>
      <c r="BM111" s="118">
        <v>402.54</v>
      </c>
      <c r="BN111" s="117">
        <v>313044</v>
      </c>
      <c r="BO111" s="118">
        <v>458.45</v>
      </c>
      <c r="BP111" s="117">
        <v>298852</v>
      </c>
      <c r="BQ111" s="118">
        <v>444.18</v>
      </c>
      <c r="BR111" s="117">
        <v>314397</v>
      </c>
      <c r="BS111" s="118">
        <v>474.75</v>
      </c>
      <c r="BT111" s="117">
        <v>360886</v>
      </c>
      <c r="BU111" s="118">
        <v>493.97</v>
      </c>
      <c r="BV111" s="117">
        <v>366591</v>
      </c>
      <c r="BW111" s="118">
        <v>505.89</v>
      </c>
      <c r="BX111" s="117">
        <v>309518</v>
      </c>
      <c r="BY111" s="118">
        <v>408.37</v>
      </c>
      <c r="BZ111" s="117">
        <v>311225</v>
      </c>
      <c r="CA111" s="118">
        <v>418.13</v>
      </c>
      <c r="CB111" s="117">
        <v>262670</v>
      </c>
      <c r="CC111" s="118">
        <v>349.86</v>
      </c>
    </row>
    <row r="112" spans="1:81" ht="42" customHeight="1" x14ac:dyDescent="0.45">
      <c r="A112" s="363">
        <v>108</v>
      </c>
      <c r="B112" s="358" t="s">
        <v>420</v>
      </c>
      <c r="C112" s="358" t="s">
        <v>167</v>
      </c>
      <c r="D112" s="115">
        <v>57348</v>
      </c>
      <c r="E112" s="116">
        <v>93.03</v>
      </c>
      <c r="F112" s="115">
        <v>50476</v>
      </c>
      <c r="G112" s="116">
        <v>83.38</v>
      </c>
      <c r="H112" s="115">
        <v>58577</v>
      </c>
      <c r="I112" s="116">
        <v>101.55</v>
      </c>
      <c r="J112" s="115">
        <v>49610</v>
      </c>
      <c r="K112" s="116">
        <v>86.89</v>
      </c>
      <c r="L112" s="115">
        <v>45199</v>
      </c>
      <c r="M112" s="116">
        <v>78.58</v>
      </c>
      <c r="N112" s="115">
        <v>41310</v>
      </c>
      <c r="O112" s="116">
        <v>74.28</v>
      </c>
      <c r="P112" s="115">
        <v>56173</v>
      </c>
      <c r="Q112" s="116">
        <v>98.48</v>
      </c>
      <c r="R112" s="115">
        <v>67874</v>
      </c>
      <c r="S112" s="116">
        <v>113.36</v>
      </c>
      <c r="T112" s="115">
        <v>61017</v>
      </c>
      <c r="U112" s="116">
        <v>96.45</v>
      </c>
      <c r="V112" s="115">
        <v>60270</v>
      </c>
      <c r="W112" s="116">
        <v>86.93</v>
      </c>
      <c r="X112" s="115">
        <v>59009</v>
      </c>
      <c r="Y112" s="116">
        <v>79.709999999999994</v>
      </c>
      <c r="Z112" s="115">
        <v>64114</v>
      </c>
      <c r="AA112" s="116">
        <v>81.650000000000006</v>
      </c>
      <c r="AB112" s="115">
        <v>54429</v>
      </c>
      <c r="AC112" s="116">
        <v>69.11</v>
      </c>
      <c r="AD112" s="115">
        <v>56227</v>
      </c>
      <c r="AE112" s="116">
        <v>69.48</v>
      </c>
      <c r="AF112" s="115">
        <v>55623</v>
      </c>
      <c r="AG112" s="116">
        <v>72.239999999999995</v>
      </c>
      <c r="AH112" s="115">
        <v>51868</v>
      </c>
      <c r="AI112" s="116">
        <v>101.93</v>
      </c>
      <c r="AJ112" s="115">
        <v>42392</v>
      </c>
      <c r="AK112" s="116">
        <v>65.180000000000007</v>
      </c>
      <c r="AL112" s="115">
        <v>38799</v>
      </c>
      <c r="AM112" s="116">
        <v>61.53</v>
      </c>
      <c r="AN112" s="115">
        <v>33631</v>
      </c>
      <c r="AO112" s="116">
        <v>52.77</v>
      </c>
      <c r="AP112" s="115">
        <v>41831</v>
      </c>
      <c r="AQ112" s="116">
        <v>68.61</v>
      </c>
      <c r="AR112" s="115">
        <v>46073</v>
      </c>
      <c r="AS112" s="116">
        <v>73.64</v>
      </c>
      <c r="AT112" s="115">
        <v>39034</v>
      </c>
      <c r="AU112" s="116">
        <v>62.47</v>
      </c>
      <c r="AV112" s="115">
        <v>49658</v>
      </c>
      <c r="AW112" s="116">
        <v>80.150000000000006</v>
      </c>
      <c r="AX112" s="115">
        <v>63851</v>
      </c>
      <c r="AY112" s="116">
        <v>118.26</v>
      </c>
      <c r="AZ112" s="115">
        <v>53085</v>
      </c>
      <c r="BA112" s="116">
        <v>108.81</v>
      </c>
      <c r="BB112" s="115">
        <v>56209</v>
      </c>
      <c r="BC112" s="116">
        <v>128.71</v>
      </c>
      <c r="BD112" s="115">
        <v>56885</v>
      </c>
      <c r="BE112" s="116">
        <v>144.69999999999999</v>
      </c>
      <c r="BF112" s="115">
        <v>40679</v>
      </c>
      <c r="BG112" s="116">
        <v>100.51</v>
      </c>
      <c r="BH112" s="115">
        <v>51340</v>
      </c>
      <c r="BI112" s="116">
        <v>119.85</v>
      </c>
      <c r="BJ112" s="115">
        <v>46122</v>
      </c>
      <c r="BK112" s="116">
        <v>99.98</v>
      </c>
      <c r="BL112" s="115">
        <v>53763</v>
      </c>
      <c r="BM112" s="116">
        <v>99.9</v>
      </c>
      <c r="BN112" s="115">
        <v>69421</v>
      </c>
      <c r="BO112" s="116">
        <v>124.86</v>
      </c>
      <c r="BP112" s="115">
        <v>70387</v>
      </c>
      <c r="BQ112" s="116">
        <v>129.76</v>
      </c>
      <c r="BR112" s="115">
        <v>70424</v>
      </c>
      <c r="BS112" s="116">
        <v>131.5</v>
      </c>
      <c r="BT112" s="115">
        <v>69509</v>
      </c>
      <c r="BU112" s="116">
        <v>115.9</v>
      </c>
      <c r="BV112" s="115">
        <v>74093</v>
      </c>
      <c r="BW112" s="116">
        <v>134.32</v>
      </c>
      <c r="BX112" s="115">
        <v>53674</v>
      </c>
      <c r="BY112" s="116">
        <v>89.44</v>
      </c>
      <c r="BZ112" s="115">
        <v>49778</v>
      </c>
      <c r="CA112" s="116">
        <v>84.05</v>
      </c>
      <c r="CB112" s="115">
        <v>41084</v>
      </c>
      <c r="CC112" s="116">
        <v>71.650000000000006</v>
      </c>
    </row>
    <row r="113" spans="1:81" ht="93" customHeight="1" x14ac:dyDescent="0.45">
      <c r="A113" s="362">
        <v>109</v>
      </c>
      <c r="B113" s="357" t="s">
        <v>421</v>
      </c>
      <c r="C113" s="357" t="s">
        <v>167</v>
      </c>
      <c r="D113" s="118">
        <v>674</v>
      </c>
      <c r="E113" s="118">
        <v>1.21</v>
      </c>
      <c r="F113" s="118">
        <v>577</v>
      </c>
      <c r="G113" s="118">
        <v>0.96</v>
      </c>
      <c r="H113" s="118">
        <v>617</v>
      </c>
      <c r="I113" s="118">
        <v>1.0900000000000001</v>
      </c>
      <c r="J113" s="118">
        <v>734</v>
      </c>
      <c r="K113" s="118">
        <v>1.35</v>
      </c>
      <c r="L113" s="118">
        <v>217</v>
      </c>
      <c r="M113" s="118">
        <v>0.4</v>
      </c>
      <c r="N113" s="118">
        <v>209</v>
      </c>
      <c r="O113" s="118">
        <v>0.41</v>
      </c>
      <c r="P113" s="118">
        <v>436</v>
      </c>
      <c r="Q113" s="118">
        <v>0.79</v>
      </c>
      <c r="R113" s="118">
        <v>494</v>
      </c>
      <c r="S113" s="118">
        <v>0.87</v>
      </c>
      <c r="T113" s="118">
        <v>534</v>
      </c>
      <c r="U113" s="118">
        <v>0.83</v>
      </c>
      <c r="V113" s="118">
        <v>814</v>
      </c>
      <c r="W113" s="118">
        <v>1.19</v>
      </c>
      <c r="X113" s="118">
        <v>876</v>
      </c>
      <c r="Y113" s="118">
        <v>1.24</v>
      </c>
      <c r="Z113" s="118">
        <v>885</v>
      </c>
      <c r="AA113" s="118">
        <v>1.17</v>
      </c>
      <c r="AB113" s="118">
        <v>747</v>
      </c>
      <c r="AC113" s="118">
        <v>0.96</v>
      </c>
      <c r="AD113" s="118">
        <v>522</v>
      </c>
      <c r="AE113" s="118">
        <v>0.69</v>
      </c>
      <c r="AF113" s="118">
        <v>617</v>
      </c>
      <c r="AG113" s="118">
        <v>0.83</v>
      </c>
      <c r="AH113" s="118">
        <v>555</v>
      </c>
      <c r="AI113" s="118">
        <v>0.79</v>
      </c>
      <c r="AJ113" s="118">
        <v>138</v>
      </c>
      <c r="AK113" s="118">
        <v>0.24</v>
      </c>
      <c r="AL113" s="118">
        <v>395</v>
      </c>
      <c r="AM113" s="118">
        <v>0.68</v>
      </c>
      <c r="AN113" s="118">
        <v>356</v>
      </c>
      <c r="AO113" s="118">
        <v>0.61</v>
      </c>
      <c r="AP113" s="118">
        <v>476</v>
      </c>
      <c r="AQ113" s="118">
        <v>0.81</v>
      </c>
      <c r="AR113" s="118">
        <v>513</v>
      </c>
      <c r="AS113" s="118">
        <v>0.89</v>
      </c>
      <c r="AT113" s="118">
        <v>575</v>
      </c>
      <c r="AU113" s="118">
        <v>0.99</v>
      </c>
      <c r="AV113" s="118">
        <v>575</v>
      </c>
      <c r="AW113" s="118">
        <v>1.04</v>
      </c>
      <c r="AX113" s="118">
        <v>572</v>
      </c>
      <c r="AY113" s="118">
        <v>1.0900000000000001</v>
      </c>
      <c r="AZ113" s="118">
        <v>133</v>
      </c>
      <c r="BA113" s="118">
        <v>0.26</v>
      </c>
      <c r="BB113" s="118">
        <v>432</v>
      </c>
      <c r="BC113" s="118">
        <v>0.99</v>
      </c>
      <c r="BD113" s="118">
        <v>208</v>
      </c>
      <c r="BE113" s="118">
        <v>0.49</v>
      </c>
      <c r="BF113" s="118">
        <v>613</v>
      </c>
      <c r="BG113" s="118">
        <v>1.53</v>
      </c>
      <c r="BH113" s="118">
        <v>138</v>
      </c>
      <c r="BI113" s="118">
        <v>0.33</v>
      </c>
      <c r="BJ113" s="118">
        <v>564</v>
      </c>
      <c r="BK113" s="118">
        <v>1.29</v>
      </c>
      <c r="BL113" s="118">
        <v>734</v>
      </c>
      <c r="BM113" s="118">
        <v>1.47</v>
      </c>
      <c r="BN113" s="118">
        <v>844</v>
      </c>
      <c r="BO113" s="118">
        <v>1.58</v>
      </c>
      <c r="BP113" s="118">
        <v>410</v>
      </c>
      <c r="BQ113" s="118">
        <v>0.82</v>
      </c>
      <c r="BR113" s="118">
        <v>720</v>
      </c>
      <c r="BS113" s="118">
        <v>1.39</v>
      </c>
      <c r="BT113" s="117">
        <v>1052</v>
      </c>
      <c r="BU113" s="118">
        <v>1.86</v>
      </c>
      <c r="BV113" s="117">
        <v>1061</v>
      </c>
      <c r="BW113" s="118">
        <v>1.76</v>
      </c>
      <c r="BX113" s="117">
        <v>1079</v>
      </c>
      <c r="BY113" s="118">
        <v>1.85</v>
      </c>
      <c r="BZ113" s="118">
        <v>581</v>
      </c>
      <c r="CA113" s="118">
        <v>1.03</v>
      </c>
      <c r="CB113" s="118">
        <v>295</v>
      </c>
      <c r="CC113" s="118">
        <v>0.54</v>
      </c>
    </row>
    <row r="114" spans="1:81" ht="93" customHeight="1" x14ac:dyDescent="0.45">
      <c r="A114" s="363">
        <v>110</v>
      </c>
      <c r="B114" s="358" t="s">
        <v>422</v>
      </c>
      <c r="C114" s="358" t="s">
        <v>167</v>
      </c>
      <c r="D114" s="116">
        <v>983</v>
      </c>
      <c r="E114" s="116">
        <v>1.69</v>
      </c>
      <c r="F114" s="116">
        <v>867</v>
      </c>
      <c r="G114" s="116">
        <v>1.44</v>
      </c>
      <c r="H114" s="115">
        <v>1173</v>
      </c>
      <c r="I114" s="116">
        <v>2.11</v>
      </c>
      <c r="J114" s="116">
        <v>967</v>
      </c>
      <c r="K114" s="116">
        <v>1.78</v>
      </c>
      <c r="L114" s="116">
        <v>912</v>
      </c>
      <c r="M114" s="116">
        <v>1.57</v>
      </c>
      <c r="N114" s="116">
        <v>762</v>
      </c>
      <c r="O114" s="116">
        <v>1.44</v>
      </c>
      <c r="P114" s="116">
        <v>747</v>
      </c>
      <c r="Q114" s="116">
        <v>1.43</v>
      </c>
      <c r="R114" s="116">
        <v>463</v>
      </c>
      <c r="S114" s="116">
        <v>0.85</v>
      </c>
      <c r="T114" s="116">
        <v>583</v>
      </c>
      <c r="U114" s="116">
        <v>0.94</v>
      </c>
      <c r="V114" s="116">
        <v>862</v>
      </c>
      <c r="W114" s="116">
        <v>1.29</v>
      </c>
      <c r="X114" s="116">
        <v>540</v>
      </c>
      <c r="Y114" s="116">
        <v>0.73</v>
      </c>
      <c r="Z114" s="116">
        <v>890</v>
      </c>
      <c r="AA114" s="116">
        <v>1.28</v>
      </c>
      <c r="AB114" s="116">
        <v>442</v>
      </c>
      <c r="AC114" s="116">
        <v>0.57999999999999996</v>
      </c>
      <c r="AD114" s="116">
        <v>382</v>
      </c>
      <c r="AE114" s="116">
        <v>0.6</v>
      </c>
      <c r="AF114" s="116">
        <v>856</v>
      </c>
      <c r="AG114" s="116">
        <v>1.3</v>
      </c>
      <c r="AH114" s="116">
        <v>740</v>
      </c>
      <c r="AI114" s="116">
        <v>1.05</v>
      </c>
      <c r="AJ114" s="116">
        <v>230</v>
      </c>
      <c r="AK114" s="116">
        <v>0.41</v>
      </c>
      <c r="AL114" s="116">
        <v>486</v>
      </c>
      <c r="AM114" s="116">
        <v>0.87</v>
      </c>
      <c r="AN114" s="116">
        <v>598</v>
      </c>
      <c r="AO114" s="116">
        <v>1.03</v>
      </c>
      <c r="AP114" s="115">
        <v>1152</v>
      </c>
      <c r="AQ114" s="116">
        <v>1.93</v>
      </c>
      <c r="AR114" s="115">
        <v>1006</v>
      </c>
      <c r="AS114" s="116">
        <v>1.69</v>
      </c>
      <c r="AT114" s="116">
        <v>470</v>
      </c>
      <c r="AU114" s="116">
        <v>0.79</v>
      </c>
      <c r="AV114" s="116">
        <v>491</v>
      </c>
      <c r="AW114" s="116">
        <v>0.8</v>
      </c>
      <c r="AX114" s="116">
        <v>288</v>
      </c>
      <c r="AY114" s="116">
        <v>0.54</v>
      </c>
      <c r="AZ114" s="116">
        <v>177</v>
      </c>
      <c r="BA114" s="116">
        <v>0.36</v>
      </c>
      <c r="BB114" s="116">
        <v>609</v>
      </c>
      <c r="BC114" s="116">
        <v>1.3</v>
      </c>
      <c r="BD114" s="116">
        <v>769</v>
      </c>
      <c r="BE114" s="116">
        <v>1.78</v>
      </c>
      <c r="BF114" s="116">
        <v>401</v>
      </c>
      <c r="BG114" s="116">
        <v>0.89</v>
      </c>
      <c r="BH114" s="116">
        <v>626</v>
      </c>
      <c r="BI114" s="116">
        <v>1.61</v>
      </c>
      <c r="BJ114" s="116">
        <v>442</v>
      </c>
      <c r="BK114" s="116">
        <v>1.03</v>
      </c>
      <c r="BL114" s="116">
        <v>698</v>
      </c>
      <c r="BM114" s="116">
        <v>1.4</v>
      </c>
      <c r="BN114" s="116">
        <v>598</v>
      </c>
      <c r="BO114" s="116">
        <v>1.1000000000000001</v>
      </c>
      <c r="BP114" s="116">
        <v>544</v>
      </c>
      <c r="BQ114" s="116">
        <v>1</v>
      </c>
      <c r="BR114" s="116">
        <v>257</v>
      </c>
      <c r="BS114" s="116">
        <v>0.49</v>
      </c>
      <c r="BT114" s="116">
        <v>841</v>
      </c>
      <c r="BU114" s="116">
        <v>1.54</v>
      </c>
      <c r="BV114" s="116">
        <v>354</v>
      </c>
      <c r="BW114" s="116">
        <v>0.46</v>
      </c>
      <c r="BX114" s="116">
        <v>177</v>
      </c>
      <c r="BY114" s="116">
        <v>0.3</v>
      </c>
      <c r="BZ114" s="116">
        <v>338</v>
      </c>
      <c r="CA114" s="116">
        <v>0.57999999999999996</v>
      </c>
      <c r="CB114" s="116">
        <v>533</v>
      </c>
      <c r="CC114" s="116">
        <v>0.92</v>
      </c>
    </row>
    <row r="115" spans="1:81" ht="93" customHeight="1" x14ac:dyDescent="0.45">
      <c r="A115" s="362">
        <v>111</v>
      </c>
      <c r="B115" s="357" t="s">
        <v>423</v>
      </c>
      <c r="C115" s="357" t="s">
        <v>167</v>
      </c>
      <c r="D115" s="117">
        <v>48148</v>
      </c>
      <c r="E115" s="118">
        <v>77.510000000000005</v>
      </c>
      <c r="F115" s="117">
        <v>43119</v>
      </c>
      <c r="G115" s="118">
        <v>71.23</v>
      </c>
      <c r="H115" s="117">
        <v>49061</v>
      </c>
      <c r="I115" s="118">
        <v>85.18</v>
      </c>
      <c r="J115" s="117">
        <v>42427</v>
      </c>
      <c r="K115" s="118">
        <v>74.150000000000006</v>
      </c>
      <c r="L115" s="117">
        <v>40712</v>
      </c>
      <c r="M115" s="118">
        <v>70.760000000000005</v>
      </c>
      <c r="N115" s="117">
        <v>36368</v>
      </c>
      <c r="O115" s="118">
        <v>65.22</v>
      </c>
      <c r="P115" s="117">
        <v>50122</v>
      </c>
      <c r="Q115" s="118">
        <v>87.58</v>
      </c>
      <c r="R115" s="117">
        <v>60829</v>
      </c>
      <c r="S115" s="118">
        <v>101.41</v>
      </c>
      <c r="T115" s="117">
        <v>54088</v>
      </c>
      <c r="U115" s="118">
        <v>85.66</v>
      </c>
      <c r="V115" s="117">
        <v>54784</v>
      </c>
      <c r="W115" s="118">
        <v>78.78</v>
      </c>
      <c r="X115" s="117">
        <v>53640</v>
      </c>
      <c r="Y115" s="118">
        <v>72.12</v>
      </c>
      <c r="Z115" s="117">
        <v>59229</v>
      </c>
      <c r="AA115" s="118">
        <v>75.150000000000006</v>
      </c>
      <c r="AB115" s="117">
        <v>48051</v>
      </c>
      <c r="AC115" s="118">
        <v>60.96</v>
      </c>
      <c r="AD115" s="117">
        <v>49735</v>
      </c>
      <c r="AE115" s="118">
        <v>61.27</v>
      </c>
      <c r="AF115" s="117">
        <v>49305</v>
      </c>
      <c r="AG115" s="118">
        <v>63.88</v>
      </c>
      <c r="AH115" s="117">
        <v>45505</v>
      </c>
      <c r="AI115" s="118">
        <v>93.03</v>
      </c>
      <c r="AJ115" s="117">
        <v>37655</v>
      </c>
      <c r="AK115" s="118">
        <v>57.53</v>
      </c>
      <c r="AL115" s="117">
        <v>33868</v>
      </c>
      <c r="AM115" s="118">
        <v>53.26</v>
      </c>
      <c r="AN115" s="117">
        <v>28524</v>
      </c>
      <c r="AO115" s="118">
        <v>44.51</v>
      </c>
      <c r="AP115" s="117">
        <v>35660</v>
      </c>
      <c r="AQ115" s="118">
        <v>58.38</v>
      </c>
      <c r="AR115" s="117">
        <v>39531</v>
      </c>
      <c r="AS115" s="118">
        <v>63.11</v>
      </c>
      <c r="AT115" s="117">
        <v>34540</v>
      </c>
      <c r="AU115" s="118">
        <v>55.17</v>
      </c>
      <c r="AV115" s="117">
        <v>44066</v>
      </c>
      <c r="AW115" s="118">
        <v>70.89</v>
      </c>
      <c r="AX115" s="117">
        <v>58755</v>
      </c>
      <c r="AY115" s="118">
        <v>109.52</v>
      </c>
      <c r="AZ115" s="117">
        <v>47797</v>
      </c>
      <c r="BA115" s="118">
        <v>97.92</v>
      </c>
      <c r="BB115" s="117">
        <v>50687</v>
      </c>
      <c r="BC115" s="118">
        <v>115.92</v>
      </c>
      <c r="BD115" s="117">
        <v>51374</v>
      </c>
      <c r="BE115" s="118">
        <v>130.72999999999999</v>
      </c>
      <c r="BF115" s="117">
        <v>36985</v>
      </c>
      <c r="BG115" s="118">
        <v>91.69</v>
      </c>
      <c r="BH115" s="117">
        <v>45683</v>
      </c>
      <c r="BI115" s="118">
        <v>106.93</v>
      </c>
      <c r="BJ115" s="117">
        <v>40444</v>
      </c>
      <c r="BK115" s="118">
        <v>87.79</v>
      </c>
      <c r="BL115" s="117">
        <v>48720</v>
      </c>
      <c r="BM115" s="118">
        <v>90.49</v>
      </c>
      <c r="BN115" s="117">
        <v>64624</v>
      </c>
      <c r="BO115" s="118">
        <v>116.25</v>
      </c>
      <c r="BP115" s="117">
        <v>66165</v>
      </c>
      <c r="BQ115" s="118">
        <v>122.01</v>
      </c>
      <c r="BR115" s="117">
        <v>65601</v>
      </c>
      <c r="BS115" s="118">
        <v>122.68</v>
      </c>
      <c r="BT115" s="117">
        <v>64223</v>
      </c>
      <c r="BU115" s="118">
        <v>106.85</v>
      </c>
      <c r="BV115" s="117">
        <v>69626</v>
      </c>
      <c r="BW115" s="118">
        <v>127.88</v>
      </c>
      <c r="BX115" s="117">
        <v>49206</v>
      </c>
      <c r="BY115" s="118">
        <v>82.01</v>
      </c>
      <c r="BZ115" s="117">
        <v>44218</v>
      </c>
      <c r="CA115" s="118">
        <v>74.739999999999995</v>
      </c>
      <c r="CB115" s="117">
        <v>37310</v>
      </c>
      <c r="CC115" s="118">
        <v>65.12</v>
      </c>
    </row>
    <row r="116" spans="1:81" ht="93" customHeight="1" x14ac:dyDescent="0.45">
      <c r="A116" s="363">
        <v>112</v>
      </c>
      <c r="B116" s="358" t="s">
        <v>424</v>
      </c>
      <c r="C116" s="358" t="s">
        <v>167</v>
      </c>
      <c r="D116" s="115">
        <v>5640</v>
      </c>
      <c r="E116" s="116">
        <v>9.2799999999999994</v>
      </c>
      <c r="F116" s="115">
        <v>4760</v>
      </c>
      <c r="G116" s="116">
        <v>7.96</v>
      </c>
      <c r="H116" s="115">
        <v>5740</v>
      </c>
      <c r="I116" s="116">
        <v>9.81</v>
      </c>
      <c r="J116" s="115">
        <v>4443</v>
      </c>
      <c r="K116" s="116">
        <v>7.7</v>
      </c>
      <c r="L116" s="115">
        <v>2580</v>
      </c>
      <c r="M116" s="116">
        <v>4.4400000000000004</v>
      </c>
      <c r="N116" s="115">
        <v>2980</v>
      </c>
      <c r="O116" s="116">
        <v>5.43</v>
      </c>
      <c r="P116" s="115">
        <v>4560</v>
      </c>
      <c r="Q116" s="116">
        <v>8.15</v>
      </c>
      <c r="R116" s="115">
        <v>5760</v>
      </c>
      <c r="S116" s="116">
        <v>9.7100000000000009</v>
      </c>
      <c r="T116" s="115">
        <v>4240</v>
      </c>
      <c r="U116" s="116">
        <v>6.86</v>
      </c>
      <c r="V116" s="115">
        <v>3200</v>
      </c>
      <c r="W116" s="116">
        <v>4.79</v>
      </c>
      <c r="X116" s="115">
        <v>3680</v>
      </c>
      <c r="Y116" s="116">
        <v>5.24</v>
      </c>
      <c r="Z116" s="115">
        <v>2580</v>
      </c>
      <c r="AA116" s="116">
        <v>3.35</v>
      </c>
      <c r="AB116" s="115">
        <v>4880</v>
      </c>
      <c r="AC116" s="116">
        <v>6.22</v>
      </c>
      <c r="AD116" s="115">
        <v>5340</v>
      </c>
      <c r="AE116" s="116">
        <v>6.6</v>
      </c>
      <c r="AF116" s="115">
        <v>4600</v>
      </c>
      <c r="AG116" s="116">
        <v>5.85</v>
      </c>
      <c r="AH116" s="115">
        <v>4760</v>
      </c>
      <c r="AI116" s="116">
        <v>6.57</v>
      </c>
      <c r="AJ116" s="115">
        <v>4300</v>
      </c>
      <c r="AK116" s="116">
        <v>6.86</v>
      </c>
      <c r="AL116" s="115">
        <v>3840</v>
      </c>
      <c r="AM116" s="116">
        <v>6.31</v>
      </c>
      <c r="AN116" s="115">
        <v>3980</v>
      </c>
      <c r="AO116" s="116">
        <v>6.3</v>
      </c>
      <c r="AP116" s="115">
        <v>4260</v>
      </c>
      <c r="AQ116" s="116">
        <v>6.96</v>
      </c>
      <c r="AR116" s="115">
        <v>4740</v>
      </c>
      <c r="AS116" s="116">
        <v>7.42</v>
      </c>
      <c r="AT116" s="115">
        <v>3200</v>
      </c>
      <c r="AU116" s="116">
        <v>5.0599999999999996</v>
      </c>
      <c r="AV116" s="115">
        <v>4100</v>
      </c>
      <c r="AW116" s="116">
        <v>6.72</v>
      </c>
      <c r="AX116" s="115">
        <v>3260</v>
      </c>
      <c r="AY116" s="116">
        <v>5.87</v>
      </c>
      <c r="AZ116" s="115">
        <v>4800</v>
      </c>
      <c r="BA116" s="116">
        <v>9.85</v>
      </c>
      <c r="BB116" s="115">
        <v>3838</v>
      </c>
      <c r="BC116" s="116">
        <v>9.2799999999999994</v>
      </c>
      <c r="BD116" s="115">
        <v>4320</v>
      </c>
      <c r="BE116" s="116">
        <v>11.19</v>
      </c>
      <c r="BF116" s="115">
        <v>2520</v>
      </c>
      <c r="BG116" s="116">
        <v>5.99</v>
      </c>
      <c r="BH116" s="115">
        <v>4740</v>
      </c>
      <c r="BI116" s="116">
        <v>10.61</v>
      </c>
      <c r="BJ116" s="115">
        <v>4400</v>
      </c>
      <c r="BK116" s="116">
        <v>9.24</v>
      </c>
      <c r="BL116" s="115">
        <v>3320</v>
      </c>
      <c r="BM116" s="116">
        <v>5.97</v>
      </c>
      <c r="BN116" s="115">
        <v>3140</v>
      </c>
      <c r="BO116" s="116">
        <v>5.5</v>
      </c>
      <c r="BP116" s="115">
        <v>3040</v>
      </c>
      <c r="BQ116" s="116">
        <v>5.47</v>
      </c>
      <c r="BR116" s="115">
        <v>3620</v>
      </c>
      <c r="BS116" s="116">
        <v>6.49</v>
      </c>
      <c r="BT116" s="115">
        <v>3140</v>
      </c>
      <c r="BU116" s="116">
        <v>5.18</v>
      </c>
      <c r="BV116" s="115">
        <v>2800</v>
      </c>
      <c r="BW116" s="116">
        <v>3.77</v>
      </c>
      <c r="BX116" s="115">
        <v>2940</v>
      </c>
      <c r="BY116" s="116">
        <v>4.79</v>
      </c>
      <c r="BZ116" s="115">
        <v>4440</v>
      </c>
      <c r="CA116" s="116">
        <v>7.32</v>
      </c>
      <c r="CB116" s="115">
        <v>2860</v>
      </c>
      <c r="CC116" s="116">
        <v>4.8899999999999997</v>
      </c>
    </row>
    <row r="117" spans="1:81" ht="93" customHeight="1" x14ac:dyDescent="0.45">
      <c r="A117" s="362">
        <v>113</v>
      </c>
      <c r="B117" s="357" t="s">
        <v>425</v>
      </c>
      <c r="C117" s="357" t="s">
        <v>167</v>
      </c>
      <c r="D117" s="111"/>
      <c r="E117" s="111"/>
      <c r="F117" s="118">
        <v>202</v>
      </c>
      <c r="G117" s="118">
        <v>0.3</v>
      </c>
      <c r="H117" s="111"/>
      <c r="I117" s="118">
        <v>0</v>
      </c>
      <c r="J117" s="111"/>
      <c r="K117" s="118">
        <v>0</v>
      </c>
      <c r="L117" s="111"/>
      <c r="M117" s="118">
        <v>0</v>
      </c>
      <c r="N117" s="111"/>
      <c r="O117" s="118">
        <v>0</v>
      </c>
      <c r="P117" s="111"/>
      <c r="Q117" s="118">
        <v>0</v>
      </c>
      <c r="R117" s="111"/>
      <c r="S117" s="118">
        <v>0</v>
      </c>
      <c r="T117" s="111"/>
      <c r="U117" s="118">
        <v>0</v>
      </c>
      <c r="V117" s="111"/>
      <c r="W117" s="118">
        <v>0</v>
      </c>
      <c r="X117" s="111"/>
      <c r="Y117" s="118">
        <v>0</v>
      </c>
      <c r="Z117" s="111"/>
      <c r="AA117" s="118">
        <v>0</v>
      </c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</row>
    <row r="118" spans="1:81" ht="67.5" customHeight="1" x14ac:dyDescent="0.45">
      <c r="A118" s="363">
        <v>114</v>
      </c>
      <c r="B118" s="358" t="s">
        <v>426</v>
      </c>
      <c r="C118" s="358" t="s">
        <v>167</v>
      </c>
      <c r="D118" s="116">
        <v>385</v>
      </c>
      <c r="E118" s="116">
        <v>0.61</v>
      </c>
      <c r="F118" s="116">
        <v>301</v>
      </c>
      <c r="G118" s="116">
        <v>0.48</v>
      </c>
      <c r="H118" s="116">
        <v>414</v>
      </c>
      <c r="I118" s="116">
        <v>0.56000000000000005</v>
      </c>
      <c r="J118" s="116">
        <v>273</v>
      </c>
      <c r="K118" s="116">
        <v>0.39</v>
      </c>
      <c r="L118" s="116">
        <v>274</v>
      </c>
      <c r="M118" s="116">
        <v>0.52</v>
      </c>
      <c r="N118" s="116">
        <v>386</v>
      </c>
      <c r="O118" s="116">
        <v>0.74</v>
      </c>
      <c r="P118" s="116">
        <v>308</v>
      </c>
      <c r="Q118" s="116">
        <v>0.53</v>
      </c>
      <c r="R118" s="116">
        <v>327</v>
      </c>
      <c r="S118" s="116">
        <v>0.52</v>
      </c>
      <c r="T118" s="115">
        <v>1450</v>
      </c>
      <c r="U118" s="116">
        <v>1.99</v>
      </c>
      <c r="V118" s="116">
        <v>610</v>
      </c>
      <c r="W118" s="116">
        <v>0.88</v>
      </c>
      <c r="X118" s="116">
        <v>273</v>
      </c>
      <c r="Y118" s="116">
        <v>0.38</v>
      </c>
      <c r="Z118" s="116">
        <v>529</v>
      </c>
      <c r="AA118" s="116">
        <v>0.7</v>
      </c>
      <c r="AB118" s="116">
        <v>310</v>
      </c>
      <c r="AC118" s="116">
        <v>0.39</v>
      </c>
      <c r="AD118" s="116">
        <v>187</v>
      </c>
      <c r="AE118" s="116">
        <v>0.24</v>
      </c>
      <c r="AF118" s="116">
        <v>246</v>
      </c>
      <c r="AG118" s="116">
        <v>0.38</v>
      </c>
      <c r="AH118" s="116">
        <v>247</v>
      </c>
      <c r="AI118" s="116">
        <v>0.42</v>
      </c>
      <c r="AJ118" s="116">
        <v>68</v>
      </c>
      <c r="AK118" s="116">
        <v>0.14000000000000001</v>
      </c>
      <c r="AL118" s="116">
        <v>210</v>
      </c>
      <c r="AM118" s="116">
        <v>0.41</v>
      </c>
      <c r="AN118" s="116">
        <v>173</v>
      </c>
      <c r="AO118" s="116">
        <v>0.33</v>
      </c>
      <c r="AP118" s="116">
        <v>283</v>
      </c>
      <c r="AQ118" s="116">
        <v>0.53</v>
      </c>
      <c r="AR118" s="116">
        <v>282</v>
      </c>
      <c r="AS118" s="116">
        <v>0.53</v>
      </c>
      <c r="AT118" s="116">
        <v>249</v>
      </c>
      <c r="AU118" s="116">
        <v>0.46</v>
      </c>
      <c r="AV118" s="116">
        <v>426</v>
      </c>
      <c r="AW118" s="116">
        <v>0.7</v>
      </c>
      <c r="AX118" s="116">
        <v>975</v>
      </c>
      <c r="AY118" s="116">
        <v>1.24</v>
      </c>
      <c r="AZ118" s="116">
        <v>178</v>
      </c>
      <c r="BA118" s="116">
        <v>0.42</v>
      </c>
      <c r="BB118" s="116">
        <v>644</v>
      </c>
      <c r="BC118" s="116">
        <v>1.22</v>
      </c>
      <c r="BD118" s="116">
        <v>214</v>
      </c>
      <c r="BE118" s="116">
        <v>0.5</v>
      </c>
      <c r="BF118" s="116">
        <v>159</v>
      </c>
      <c r="BG118" s="116">
        <v>0.41</v>
      </c>
      <c r="BH118" s="116">
        <v>153</v>
      </c>
      <c r="BI118" s="116">
        <v>0.37</v>
      </c>
      <c r="BJ118" s="116">
        <v>272</v>
      </c>
      <c r="BK118" s="116">
        <v>0.63</v>
      </c>
      <c r="BL118" s="116">
        <v>291</v>
      </c>
      <c r="BM118" s="116">
        <v>0.56999999999999995</v>
      </c>
      <c r="BN118" s="116">
        <v>215</v>
      </c>
      <c r="BO118" s="116">
        <v>0.43</v>
      </c>
      <c r="BP118" s="116">
        <v>228</v>
      </c>
      <c r="BQ118" s="116">
        <v>0.46</v>
      </c>
      <c r="BR118" s="116">
        <v>226</v>
      </c>
      <c r="BS118" s="116">
        <v>0.45</v>
      </c>
      <c r="BT118" s="116">
        <v>253</v>
      </c>
      <c r="BU118" s="116">
        <v>0.47</v>
      </c>
      <c r="BV118" s="116">
        <v>253</v>
      </c>
      <c r="BW118" s="116">
        <v>0.45</v>
      </c>
      <c r="BX118" s="116">
        <v>272</v>
      </c>
      <c r="BY118" s="116">
        <v>0.49</v>
      </c>
      <c r="BZ118" s="116">
        <v>200</v>
      </c>
      <c r="CA118" s="116">
        <v>0.38</v>
      </c>
      <c r="CB118" s="116">
        <v>86</v>
      </c>
      <c r="CC118" s="116">
        <v>0.17</v>
      </c>
    </row>
    <row r="119" spans="1:81" ht="93" customHeight="1" x14ac:dyDescent="0.45">
      <c r="A119" s="362">
        <v>115</v>
      </c>
      <c r="B119" s="357" t="s">
        <v>928</v>
      </c>
      <c r="C119" s="357" t="s">
        <v>167</v>
      </c>
      <c r="D119" s="117">
        <v>1517</v>
      </c>
      <c r="E119" s="118">
        <v>2.74</v>
      </c>
      <c r="F119" s="118">
        <v>650</v>
      </c>
      <c r="G119" s="118">
        <v>1.01</v>
      </c>
      <c r="H119" s="117">
        <v>1572</v>
      </c>
      <c r="I119" s="118">
        <v>2.81</v>
      </c>
      <c r="J119" s="118">
        <v>766</v>
      </c>
      <c r="K119" s="118">
        <v>1.52</v>
      </c>
      <c r="L119" s="118">
        <v>504</v>
      </c>
      <c r="M119" s="118">
        <v>0.87</v>
      </c>
      <c r="N119" s="118">
        <v>605</v>
      </c>
      <c r="O119" s="118">
        <v>1.05</v>
      </c>
      <c r="P119" s="111"/>
      <c r="Q119" s="118">
        <v>0</v>
      </c>
      <c r="R119" s="111"/>
      <c r="S119" s="118">
        <v>0</v>
      </c>
      <c r="T119" s="118">
        <v>121</v>
      </c>
      <c r="U119" s="118">
        <v>0.18</v>
      </c>
      <c r="V119" s="111"/>
      <c r="W119" s="118">
        <v>0</v>
      </c>
      <c r="X119" s="111"/>
      <c r="Y119" s="118">
        <v>0</v>
      </c>
      <c r="Z119" s="111"/>
      <c r="AA119" s="118">
        <v>0</v>
      </c>
      <c r="AB119" s="111"/>
      <c r="AC119" s="111"/>
      <c r="AD119" s="118">
        <v>60</v>
      </c>
      <c r="AE119" s="118">
        <v>7.0000000000000007E-2</v>
      </c>
      <c r="AF119" s="111"/>
      <c r="AG119" s="118">
        <v>0</v>
      </c>
      <c r="AH119" s="118">
        <v>60</v>
      </c>
      <c r="AI119" s="118">
        <v>7.0000000000000007E-2</v>
      </c>
      <c r="AJ119" s="111"/>
      <c r="AK119" s="118">
        <v>0</v>
      </c>
      <c r="AL119" s="111"/>
      <c r="AM119" s="118">
        <v>0</v>
      </c>
      <c r="AN119" s="111"/>
      <c r="AO119" s="118">
        <v>0</v>
      </c>
      <c r="AP119" s="111"/>
      <c r="AQ119" s="118">
        <v>0</v>
      </c>
      <c r="AR119" s="111"/>
      <c r="AS119" s="118">
        <v>0</v>
      </c>
      <c r="AT119" s="111"/>
      <c r="AU119" s="118">
        <v>0</v>
      </c>
      <c r="AV119" s="111"/>
      <c r="AW119" s="118">
        <v>0</v>
      </c>
      <c r="AX119" s="111"/>
      <c r="AY119" s="118">
        <v>0</v>
      </c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</row>
    <row r="120" spans="1:81" ht="42" customHeight="1" x14ac:dyDescent="0.45">
      <c r="A120" s="363">
        <v>116</v>
      </c>
      <c r="B120" s="358" t="s">
        <v>427</v>
      </c>
      <c r="C120" s="358" t="s">
        <v>167</v>
      </c>
      <c r="D120" s="115">
        <v>150521</v>
      </c>
      <c r="E120" s="116">
        <v>232.47</v>
      </c>
      <c r="F120" s="115">
        <v>150419</v>
      </c>
      <c r="G120" s="116">
        <v>225.82</v>
      </c>
      <c r="H120" s="115">
        <v>156624</v>
      </c>
      <c r="I120" s="116">
        <v>234.07</v>
      </c>
      <c r="J120" s="115">
        <v>116744</v>
      </c>
      <c r="K120" s="116">
        <v>175.73</v>
      </c>
      <c r="L120" s="115">
        <v>125417</v>
      </c>
      <c r="M120" s="116">
        <v>191.8</v>
      </c>
      <c r="N120" s="115">
        <v>156309</v>
      </c>
      <c r="O120" s="116">
        <v>247.51</v>
      </c>
      <c r="P120" s="115">
        <v>180778</v>
      </c>
      <c r="Q120" s="116">
        <v>295.07</v>
      </c>
      <c r="R120" s="115">
        <v>180083</v>
      </c>
      <c r="S120" s="116">
        <v>279.23</v>
      </c>
      <c r="T120" s="115">
        <v>151164</v>
      </c>
      <c r="U120" s="116">
        <v>218.78</v>
      </c>
      <c r="V120" s="115">
        <v>153687</v>
      </c>
      <c r="W120" s="116">
        <v>213.45</v>
      </c>
      <c r="X120" s="115">
        <v>147902</v>
      </c>
      <c r="Y120" s="116">
        <v>199.75</v>
      </c>
      <c r="Z120" s="115">
        <v>152571</v>
      </c>
      <c r="AA120" s="116">
        <v>200.06</v>
      </c>
      <c r="AB120" s="115">
        <v>138003</v>
      </c>
      <c r="AC120" s="116">
        <v>170.32</v>
      </c>
      <c r="AD120" s="115">
        <v>147626</v>
      </c>
      <c r="AE120" s="116">
        <v>172.29</v>
      </c>
      <c r="AF120" s="115">
        <v>162432</v>
      </c>
      <c r="AG120" s="116">
        <v>187.38</v>
      </c>
      <c r="AH120" s="115">
        <v>149898</v>
      </c>
      <c r="AI120" s="116">
        <v>188.99</v>
      </c>
      <c r="AJ120" s="115">
        <v>131100</v>
      </c>
      <c r="AK120" s="116">
        <v>181.99</v>
      </c>
      <c r="AL120" s="115">
        <v>129121</v>
      </c>
      <c r="AM120" s="116">
        <v>182.34</v>
      </c>
      <c r="AN120" s="115">
        <v>137610</v>
      </c>
      <c r="AO120" s="116">
        <v>190.47</v>
      </c>
      <c r="AP120" s="115">
        <v>142314</v>
      </c>
      <c r="AQ120" s="116">
        <v>196.16</v>
      </c>
      <c r="AR120" s="115">
        <v>140780</v>
      </c>
      <c r="AS120" s="116">
        <v>193.5</v>
      </c>
      <c r="AT120" s="115">
        <v>146311</v>
      </c>
      <c r="AU120" s="116">
        <v>204.53</v>
      </c>
      <c r="AV120" s="115">
        <v>151247</v>
      </c>
      <c r="AW120" s="116">
        <v>231.67</v>
      </c>
      <c r="AX120" s="115">
        <v>157997</v>
      </c>
      <c r="AY120" s="116">
        <v>260.20999999999998</v>
      </c>
      <c r="AZ120" s="115">
        <v>147222</v>
      </c>
      <c r="BA120" s="116">
        <v>281.33</v>
      </c>
      <c r="BB120" s="115">
        <v>150954</v>
      </c>
      <c r="BC120" s="116">
        <v>312.81</v>
      </c>
      <c r="BD120" s="115">
        <v>175056</v>
      </c>
      <c r="BE120" s="116">
        <v>386.7</v>
      </c>
      <c r="BF120" s="115">
        <v>143323</v>
      </c>
      <c r="BG120" s="116">
        <v>307.92</v>
      </c>
      <c r="BH120" s="115">
        <v>126507</v>
      </c>
      <c r="BI120" s="116">
        <v>240.71</v>
      </c>
      <c r="BJ120" s="115">
        <v>122393</v>
      </c>
      <c r="BK120" s="116">
        <v>210.2</v>
      </c>
      <c r="BL120" s="115">
        <v>98278</v>
      </c>
      <c r="BM120" s="116">
        <v>160.26</v>
      </c>
      <c r="BN120" s="115">
        <v>122032</v>
      </c>
      <c r="BO120" s="116">
        <v>195.72</v>
      </c>
      <c r="BP120" s="115">
        <v>104095</v>
      </c>
      <c r="BQ120" s="116">
        <v>169.14</v>
      </c>
      <c r="BR120" s="115">
        <v>118545</v>
      </c>
      <c r="BS120" s="116">
        <v>195.9</v>
      </c>
      <c r="BT120" s="115">
        <v>136357</v>
      </c>
      <c r="BU120" s="116">
        <v>215.33</v>
      </c>
      <c r="BV120" s="115">
        <v>138772</v>
      </c>
      <c r="BW120" s="116">
        <v>214.4</v>
      </c>
      <c r="BX120" s="115">
        <v>120527</v>
      </c>
      <c r="BY120" s="116">
        <v>179.35</v>
      </c>
      <c r="BZ120" s="115">
        <v>116731</v>
      </c>
      <c r="CA120" s="116">
        <v>176.88</v>
      </c>
      <c r="CB120" s="115">
        <v>70895</v>
      </c>
      <c r="CC120" s="116">
        <v>109.71</v>
      </c>
    </row>
    <row r="121" spans="1:81" ht="118.5" customHeight="1" x14ac:dyDescent="0.45">
      <c r="A121" s="362">
        <v>117</v>
      </c>
      <c r="B121" s="357" t="s">
        <v>210</v>
      </c>
      <c r="C121" s="357" t="s">
        <v>167</v>
      </c>
      <c r="D121" s="117">
        <v>148640</v>
      </c>
      <c r="E121" s="118">
        <v>228.97</v>
      </c>
      <c r="F121" s="117">
        <v>148651</v>
      </c>
      <c r="G121" s="118">
        <v>222.76</v>
      </c>
      <c r="H121" s="117">
        <v>154961</v>
      </c>
      <c r="I121" s="118">
        <v>230.97</v>
      </c>
      <c r="J121" s="117">
        <v>115052</v>
      </c>
      <c r="K121" s="118">
        <v>172.67</v>
      </c>
      <c r="L121" s="117">
        <v>123363</v>
      </c>
      <c r="M121" s="118">
        <v>187.97</v>
      </c>
      <c r="N121" s="117">
        <v>153977</v>
      </c>
      <c r="O121" s="118">
        <v>242.97</v>
      </c>
      <c r="P121" s="117">
        <v>178197</v>
      </c>
      <c r="Q121" s="118">
        <v>290.58</v>
      </c>
      <c r="R121" s="117">
        <v>175904</v>
      </c>
      <c r="S121" s="118">
        <v>272.39</v>
      </c>
      <c r="T121" s="117">
        <v>146705</v>
      </c>
      <c r="U121" s="118">
        <v>212.27</v>
      </c>
      <c r="V121" s="117">
        <v>150580</v>
      </c>
      <c r="W121" s="118">
        <v>208.92</v>
      </c>
      <c r="X121" s="117">
        <v>143438</v>
      </c>
      <c r="Y121" s="118">
        <v>193.52</v>
      </c>
      <c r="Z121" s="117">
        <v>148346</v>
      </c>
      <c r="AA121" s="118">
        <v>194.32</v>
      </c>
      <c r="AB121" s="117">
        <v>134672</v>
      </c>
      <c r="AC121" s="118">
        <v>165.97</v>
      </c>
      <c r="AD121" s="117">
        <v>143001</v>
      </c>
      <c r="AE121" s="118">
        <v>166.31</v>
      </c>
      <c r="AF121" s="117">
        <v>157751</v>
      </c>
      <c r="AG121" s="118">
        <v>180.98</v>
      </c>
      <c r="AH121" s="117">
        <v>146157</v>
      </c>
      <c r="AI121" s="118">
        <v>183.96</v>
      </c>
      <c r="AJ121" s="117">
        <v>126326</v>
      </c>
      <c r="AK121" s="118">
        <v>174.22</v>
      </c>
      <c r="AL121" s="117">
        <v>123690</v>
      </c>
      <c r="AM121" s="118">
        <v>174.23</v>
      </c>
      <c r="AN121" s="117">
        <v>133283</v>
      </c>
      <c r="AO121" s="118">
        <v>183.97</v>
      </c>
      <c r="AP121" s="117">
        <v>137754</v>
      </c>
      <c r="AQ121" s="118">
        <v>189.63</v>
      </c>
      <c r="AR121" s="117">
        <v>136053</v>
      </c>
      <c r="AS121" s="118">
        <v>186.51</v>
      </c>
      <c r="AT121" s="117">
        <v>141550</v>
      </c>
      <c r="AU121" s="118">
        <v>197.31</v>
      </c>
      <c r="AV121" s="117">
        <v>145556</v>
      </c>
      <c r="AW121" s="118">
        <v>222.7</v>
      </c>
      <c r="AX121" s="117">
        <v>151275</v>
      </c>
      <c r="AY121" s="118">
        <v>249.21</v>
      </c>
      <c r="AZ121" s="117">
        <v>141821</v>
      </c>
      <c r="BA121" s="118">
        <v>270.25</v>
      </c>
      <c r="BB121" s="117">
        <v>147216</v>
      </c>
      <c r="BC121" s="118">
        <v>304.10000000000002</v>
      </c>
      <c r="BD121" s="117">
        <v>169518</v>
      </c>
      <c r="BE121" s="118">
        <v>373.19</v>
      </c>
      <c r="BF121" s="117">
        <v>139763</v>
      </c>
      <c r="BG121" s="118">
        <v>300.02999999999997</v>
      </c>
      <c r="BH121" s="117">
        <v>121554</v>
      </c>
      <c r="BI121" s="118">
        <v>231.52</v>
      </c>
      <c r="BJ121" s="117">
        <v>117806</v>
      </c>
      <c r="BK121" s="118">
        <v>201.86</v>
      </c>
      <c r="BL121" s="117">
        <v>89857</v>
      </c>
      <c r="BM121" s="118">
        <v>147.15</v>
      </c>
      <c r="BN121" s="117">
        <v>114635</v>
      </c>
      <c r="BO121" s="118">
        <v>184.23</v>
      </c>
      <c r="BP121" s="117">
        <v>95221</v>
      </c>
      <c r="BQ121" s="118">
        <v>154.55000000000001</v>
      </c>
      <c r="BR121" s="117">
        <v>110501</v>
      </c>
      <c r="BS121" s="118">
        <v>182.74</v>
      </c>
      <c r="BT121" s="117">
        <v>123928</v>
      </c>
      <c r="BU121" s="118">
        <v>195.14</v>
      </c>
      <c r="BV121" s="117">
        <v>129495</v>
      </c>
      <c r="BW121" s="118">
        <v>200.35</v>
      </c>
      <c r="BX121" s="117">
        <v>110791</v>
      </c>
      <c r="BY121" s="118">
        <v>164.96</v>
      </c>
      <c r="BZ121" s="117">
        <v>111341</v>
      </c>
      <c r="CA121" s="118">
        <v>167.88</v>
      </c>
      <c r="CB121" s="117">
        <v>64505</v>
      </c>
      <c r="CC121" s="118">
        <v>99.51</v>
      </c>
    </row>
    <row r="122" spans="1:81" ht="67.5" customHeight="1" x14ac:dyDescent="0.45">
      <c r="A122" s="363">
        <v>118</v>
      </c>
      <c r="B122" s="358" t="s">
        <v>211</v>
      </c>
      <c r="C122" s="358" t="s">
        <v>167</v>
      </c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6">
        <v>0</v>
      </c>
      <c r="Z122" s="112"/>
      <c r="AA122" s="116">
        <v>0</v>
      </c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</row>
    <row r="123" spans="1:81" ht="67.5" customHeight="1" x14ac:dyDescent="0.45">
      <c r="A123" s="362">
        <v>119</v>
      </c>
      <c r="B123" s="357" t="s">
        <v>212</v>
      </c>
      <c r="C123" s="357" t="s">
        <v>167</v>
      </c>
      <c r="D123" s="117">
        <v>1882</v>
      </c>
      <c r="E123" s="118">
        <v>3.5</v>
      </c>
      <c r="F123" s="117">
        <v>1768</v>
      </c>
      <c r="G123" s="118">
        <v>3.06</v>
      </c>
      <c r="H123" s="117">
        <v>1663</v>
      </c>
      <c r="I123" s="118">
        <v>3.1</v>
      </c>
      <c r="J123" s="117">
        <v>1692</v>
      </c>
      <c r="K123" s="118">
        <v>3.06</v>
      </c>
      <c r="L123" s="117">
        <v>2054</v>
      </c>
      <c r="M123" s="118">
        <v>3.84</v>
      </c>
      <c r="N123" s="117">
        <v>2332</v>
      </c>
      <c r="O123" s="118">
        <v>4.54</v>
      </c>
      <c r="P123" s="117">
        <v>2582</v>
      </c>
      <c r="Q123" s="118">
        <v>4.49</v>
      </c>
      <c r="R123" s="117">
        <v>4179</v>
      </c>
      <c r="S123" s="118">
        <v>6.84</v>
      </c>
      <c r="T123" s="117">
        <v>4459</v>
      </c>
      <c r="U123" s="118">
        <v>6.51</v>
      </c>
      <c r="V123" s="117">
        <v>3107</v>
      </c>
      <c r="W123" s="118">
        <v>4.54</v>
      </c>
      <c r="X123" s="117">
        <v>4464</v>
      </c>
      <c r="Y123" s="118">
        <v>6.23</v>
      </c>
      <c r="Z123" s="117">
        <v>4225</v>
      </c>
      <c r="AA123" s="118">
        <v>5.75</v>
      </c>
      <c r="AB123" s="117">
        <v>3331</v>
      </c>
      <c r="AC123" s="118">
        <v>4.3499999999999996</v>
      </c>
      <c r="AD123" s="117">
        <v>4625</v>
      </c>
      <c r="AE123" s="118">
        <v>5.98</v>
      </c>
      <c r="AF123" s="117">
        <v>4681</v>
      </c>
      <c r="AG123" s="118">
        <v>6.4</v>
      </c>
      <c r="AH123" s="117">
        <v>3741</v>
      </c>
      <c r="AI123" s="118">
        <v>5.03</v>
      </c>
      <c r="AJ123" s="117">
        <v>4774</v>
      </c>
      <c r="AK123" s="118">
        <v>7.76</v>
      </c>
      <c r="AL123" s="117">
        <v>5432</v>
      </c>
      <c r="AM123" s="118">
        <v>8.11</v>
      </c>
      <c r="AN123" s="117">
        <v>4326</v>
      </c>
      <c r="AO123" s="118">
        <v>6.5</v>
      </c>
      <c r="AP123" s="117">
        <v>4560</v>
      </c>
      <c r="AQ123" s="118">
        <v>6.54</v>
      </c>
      <c r="AR123" s="117">
        <v>4727</v>
      </c>
      <c r="AS123" s="118">
        <v>6.99</v>
      </c>
      <c r="AT123" s="117">
        <v>4761</v>
      </c>
      <c r="AU123" s="118">
        <v>7.22</v>
      </c>
      <c r="AV123" s="117">
        <v>5691</v>
      </c>
      <c r="AW123" s="118">
        <v>8.9700000000000006</v>
      </c>
      <c r="AX123" s="117">
        <v>6721</v>
      </c>
      <c r="AY123" s="118">
        <v>11.01</v>
      </c>
      <c r="AZ123" s="117">
        <v>5401</v>
      </c>
      <c r="BA123" s="118">
        <v>11.07</v>
      </c>
      <c r="BB123" s="117">
        <v>3739</v>
      </c>
      <c r="BC123" s="118">
        <v>8.7100000000000009</v>
      </c>
      <c r="BD123" s="117">
        <v>5538</v>
      </c>
      <c r="BE123" s="118">
        <v>13.51</v>
      </c>
      <c r="BF123" s="117">
        <v>3560</v>
      </c>
      <c r="BG123" s="118">
        <v>7.89</v>
      </c>
      <c r="BH123" s="117">
        <v>4954</v>
      </c>
      <c r="BI123" s="118">
        <v>9.19</v>
      </c>
      <c r="BJ123" s="117">
        <v>4587</v>
      </c>
      <c r="BK123" s="118">
        <v>8.33</v>
      </c>
      <c r="BL123" s="117">
        <v>8421</v>
      </c>
      <c r="BM123" s="118">
        <v>13.11</v>
      </c>
      <c r="BN123" s="117">
        <v>7397</v>
      </c>
      <c r="BO123" s="118">
        <v>11.48</v>
      </c>
      <c r="BP123" s="117">
        <v>8874</v>
      </c>
      <c r="BQ123" s="118">
        <v>14.59</v>
      </c>
      <c r="BR123" s="117">
        <v>8043</v>
      </c>
      <c r="BS123" s="118">
        <v>13.16</v>
      </c>
      <c r="BT123" s="117">
        <v>12429</v>
      </c>
      <c r="BU123" s="118">
        <v>20.18</v>
      </c>
      <c r="BV123" s="117">
        <v>9277</v>
      </c>
      <c r="BW123" s="118">
        <v>14.05</v>
      </c>
      <c r="BX123" s="117">
        <v>9737</v>
      </c>
      <c r="BY123" s="118">
        <v>14.38</v>
      </c>
      <c r="BZ123" s="117">
        <v>5390</v>
      </c>
      <c r="CA123" s="118">
        <v>9</v>
      </c>
      <c r="CB123" s="117">
        <v>6391</v>
      </c>
      <c r="CC123" s="118">
        <v>10.19</v>
      </c>
    </row>
    <row r="124" spans="1:81" ht="42" customHeight="1" x14ac:dyDescent="0.45">
      <c r="A124" s="363">
        <v>120</v>
      </c>
      <c r="B124" s="358" t="s">
        <v>428</v>
      </c>
      <c r="C124" s="358" t="s">
        <v>167</v>
      </c>
      <c r="D124" s="115">
        <v>84146</v>
      </c>
      <c r="E124" s="116">
        <v>88.96</v>
      </c>
      <c r="F124" s="115">
        <v>95111</v>
      </c>
      <c r="G124" s="116">
        <v>99.84</v>
      </c>
      <c r="H124" s="115">
        <v>103530</v>
      </c>
      <c r="I124" s="116">
        <v>110.93</v>
      </c>
      <c r="J124" s="115">
        <v>69918</v>
      </c>
      <c r="K124" s="116">
        <v>77.62</v>
      </c>
      <c r="L124" s="115">
        <v>80395</v>
      </c>
      <c r="M124" s="116">
        <v>91.82</v>
      </c>
      <c r="N124" s="115">
        <v>82673</v>
      </c>
      <c r="O124" s="116">
        <v>98.45</v>
      </c>
      <c r="P124" s="115">
        <v>86799</v>
      </c>
      <c r="Q124" s="116">
        <v>104.78</v>
      </c>
      <c r="R124" s="115">
        <v>88182</v>
      </c>
      <c r="S124" s="116">
        <v>141.22999999999999</v>
      </c>
      <c r="T124" s="115">
        <v>91219</v>
      </c>
      <c r="U124" s="116">
        <v>92.18</v>
      </c>
      <c r="V124" s="115">
        <v>100043</v>
      </c>
      <c r="W124" s="116">
        <v>96.48</v>
      </c>
      <c r="X124" s="115">
        <v>96894</v>
      </c>
      <c r="Y124" s="116">
        <v>89.57</v>
      </c>
      <c r="Z124" s="115">
        <v>93813</v>
      </c>
      <c r="AA124" s="116">
        <v>81.52</v>
      </c>
      <c r="AB124" s="115">
        <v>87308</v>
      </c>
      <c r="AC124" s="116">
        <v>73.010000000000005</v>
      </c>
      <c r="AD124" s="115">
        <v>108269</v>
      </c>
      <c r="AE124" s="116">
        <v>88.62</v>
      </c>
      <c r="AF124" s="115">
        <v>111449</v>
      </c>
      <c r="AG124" s="116">
        <v>94.98</v>
      </c>
      <c r="AH124" s="115">
        <v>95754</v>
      </c>
      <c r="AI124" s="116">
        <v>90.95</v>
      </c>
      <c r="AJ124" s="115">
        <v>80149</v>
      </c>
      <c r="AK124" s="116">
        <v>86.55</v>
      </c>
      <c r="AL124" s="115">
        <v>77436</v>
      </c>
      <c r="AM124" s="116">
        <v>82.82</v>
      </c>
      <c r="AN124" s="115">
        <v>81057</v>
      </c>
      <c r="AO124" s="116">
        <v>83.72</v>
      </c>
      <c r="AP124" s="115">
        <v>93246</v>
      </c>
      <c r="AQ124" s="116">
        <v>98.39</v>
      </c>
      <c r="AR124" s="115">
        <v>89106</v>
      </c>
      <c r="AS124" s="116">
        <v>92.57</v>
      </c>
      <c r="AT124" s="115">
        <v>105239</v>
      </c>
      <c r="AU124" s="116">
        <v>112.55</v>
      </c>
      <c r="AV124" s="115">
        <v>103391</v>
      </c>
      <c r="AW124" s="116">
        <v>116.74</v>
      </c>
      <c r="AX124" s="115">
        <v>98918</v>
      </c>
      <c r="AY124" s="116">
        <v>118.38</v>
      </c>
      <c r="AZ124" s="115">
        <v>92715</v>
      </c>
      <c r="BA124" s="116">
        <v>120.24</v>
      </c>
      <c r="BB124" s="115">
        <v>99912</v>
      </c>
      <c r="BC124" s="116">
        <v>141.83000000000001</v>
      </c>
      <c r="BD124" s="115">
        <v>105403</v>
      </c>
      <c r="BE124" s="116">
        <v>165.8</v>
      </c>
      <c r="BF124" s="115">
        <v>81824</v>
      </c>
      <c r="BG124" s="116">
        <v>128.69</v>
      </c>
      <c r="BH124" s="115">
        <v>84930</v>
      </c>
      <c r="BI124" s="116">
        <v>122.14</v>
      </c>
      <c r="BJ124" s="115">
        <v>75956</v>
      </c>
      <c r="BK124" s="116">
        <v>101.72</v>
      </c>
      <c r="BL124" s="115">
        <v>103306</v>
      </c>
      <c r="BM124" s="116">
        <v>123.94</v>
      </c>
      <c r="BN124" s="115">
        <v>105167</v>
      </c>
      <c r="BO124" s="116">
        <v>121</v>
      </c>
      <c r="BP124" s="115">
        <v>107038</v>
      </c>
      <c r="BQ124" s="116">
        <v>127.78</v>
      </c>
      <c r="BR124" s="115">
        <v>108979</v>
      </c>
      <c r="BS124" s="116">
        <v>130.97</v>
      </c>
      <c r="BT124" s="115">
        <v>113681</v>
      </c>
      <c r="BU124" s="116">
        <v>125.07</v>
      </c>
      <c r="BV124" s="115">
        <v>107031</v>
      </c>
      <c r="BW124" s="116">
        <v>116.41</v>
      </c>
      <c r="BX124" s="115">
        <v>101741</v>
      </c>
      <c r="BY124" s="116">
        <v>110.23</v>
      </c>
      <c r="BZ124" s="115">
        <v>131276</v>
      </c>
      <c r="CA124" s="116">
        <v>144.5</v>
      </c>
      <c r="CB124" s="115">
        <v>137769</v>
      </c>
      <c r="CC124" s="116">
        <v>155.69999999999999</v>
      </c>
    </row>
    <row r="125" spans="1:81" ht="54.75" customHeight="1" x14ac:dyDescent="0.45">
      <c r="A125" s="362">
        <v>121</v>
      </c>
      <c r="B125" s="357" t="s">
        <v>929</v>
      </c>
      <c r="C125" s="357" t="s">
        <v>167</v>
      </c>
      <c r="D125" s="117">
        <v>10285</v>
      </c>
      <c r="E125" s="118">
        <v>12.16</v>
      </c>
      <c r="F125" s="117">
        <v>7174</v>
      </c>
      <c r="G125" s="118">
        <v>8.17</v>
      </c>
      <c r="H125" s="117">
        <v>8363</v>
      </c>
      <c r="I125" s="118">
        <v>9.64</v>
      </c>
      <c r="J125" s="117">
        <v>5700</v>
      </c>
      <c r="K125" s="118">
        <v>6.89</v>
      </c>
      <c r="L125" s="117">
        <v>6919</v>
      </c>
      <c r="M125" s="118">
        <v>8.11</v>
      </c>
      <c r="N125" s="117">
        <v>7382</v>
      </c>
      <c r="O125" s="118">
        <v>8.93</v>
      </c>
      <c r="P125" s="117">
        <v>8911</v>
      </c>
      <c r="Q125" s="118">
        <v>10.47</v>
      </c>
      <c r="R125" s="117">
        <v>5520</v>
      </c>
      <c r="S125" s="118">
        <v>5.87</v>
      </c>
      <c r="T125" s="117">
        <v>5685</v>
      </c>
      <c r="U125" s="118">
        <v>5.42</v>
      </c>
      <c r="V125" s="117">
        <v>8281</v>
      </c>
      <c r="W125" s="118">
        <v>7.55</v>
      </c>
      <c r="X125" s="117">
        <v>6053</v>
      </c>
      <c r="Y125" s="118">
        <v>5.58</v>
      </c>
      <c r="Z125" s="117">
        <v>7335</v>
      </c>
      <c r="AA125" s="118">
        <v>6.4</v>
      </c>
      <c r="AB125" s="117">
        <v>6032</v>
      </c>
      <c r="AC125" s="118">
        <v>4.88</v>
      </c>
      <c r="AD125" s="117">
        <v>6025</v>
      </c>
      <c r="AE125" s="118">
        <v>4.74</v>
      </c>
      <c r="AF125" s="117">
        <v>5821</v>
      </c>
      <c r="AG125" s="118">
        <v>5.33</v>
      </c>
      <c r="AH125" s="117">
        <v>2829</v>
      </c>
      <c r="AI125" s="118">
        <v>2.54</v>
      </c>
      <c r="AJ125" s="117">
        <v>2469</v>
      </c>
      <c r="AK125" s="118">
        <v>2.35</v>
      </c>
      <c r="AL125" s="117">
        <v>3253</v>
      </c>
      <c r="AM125" s="118">
        <v>3.21</v>
      </c>
      <c r="AN125" s="117">
        <v>4462</v>
      </c>
      <c r="AO125" s="118">
        <v>4.2300000000000004</v>
      </c>
      <c r="AP125" s="117">
        <v>4891</v>
      </c>
      <c r="AQ125" s="118">
        <v>4.66</v>
      </c>
      <c r="AR125" s="117">
        <v>3677</v>
      </c>
      <c r="AS125" s="118">
        <v>3.21</v>
      </c>
      <c r="AT125" s="117">
        <v>5190</v>
      </c>
      <c r="AU125" s="118">
        <v>4.74</v>
      </c>
      <c r="AV125" s="117">
        <v>4073</v>
      </c>
      <c r="AW125" s="118">
        <v>4.34</v>
      </c>
      <c r="AX125" s="117">
        <v>5392</v>
      </c>
      <c r="AY125" s="118">
        <v>6.72</v>
      </c>
      <c r="AZ125" s="117">
        <v>3424</v>
      </c>
      <c r="BA125" s="118">
        <v>4.84</v>
      </c>
      <c r="BB125" s="117">
        <v>2590</v>
      </c>
      <c r="BC125" s="118">
        <v>3.63</v>
      </c>
      <c r="BD125" s="117">
        <v>4213</v>
      </c>
      <c r="BE125" s="118">
        <v>5.92</v>
      </c>
      <c r="BF125" s="117">
        <v>3211</v>
      </c>
      <c r="BG125" s="118">
        <v>3.94</v>
      </c>
      <c r="BH125" s="117">
        <v>3960</v>
      </c>
      <c r="BI125" s="118">
        <v>4.96</v>
      </c>
      <c r="BJ125" s="117">
        <v>7068</v>
      </c>
      <c r="BK125" s="118">
        <v>7.69</v>
      </c>
      <c r="BL125" s="117">
        <v>18057</v>
      </c>
      <c r="BM125" s="118">
        <v>18.43</v>
      </c>
      <c r="BN125" s="117">
        <v>16423</v>
      </c>
      <c r="BO125" s="118">
        <v>16.86</v>
      </c>
      <c r="BP125" s="117">
        <v>17332</v>
      </c>
      <c r="BQ125" s="118">
        <v>17.489999999999998</v>
      </c>
      <c r="BR125" s="117">
        <v>16450</v>
      </c>
      <c r="BS125" s="118">
        <v>16.37</v>
      </c>
      <c r="BT125" s="117">
        <v>41340</v>
      </c>
      <c r="BU125" s="118">
        <v>37.68</v>
      </c>
      <c r="BV125" s="117">
        <v>46695</v>
      </c>
      <c r="BW125" s="118">
        <v>40.76</v>
      </c>
      <c r="BX125" s="117">
        <v>33575</v>
      </c>
      <c r="BY125" s="118">
        <v>29.35</v>
      </c>
      <c r="BZ125" s="117">
        <v>13440</v>
      </c>
      <c r="CA125" s="118">
        <v>12.7</v>
      </c>
      <c r="CB125" s="117">
        <v>12922</v>
      </c>
      <c r="CC125" s="118">
        <v>12.81</v>
      </c>
    </row>
    <row r="126" spans="1:81" ht="67.5" customHeight="1" x14ac:dyDescent="0.45">
      <c r="A126" s="363">
        <v>122</v>
      </c>
      <c r="B126" s="358" t="s">
        <v>429</v>
      </c>
      <c r="C126" s="358" t="s">
        <v>167</v>
      </c>
      <c r="D126" s="115">
        <v>8061</v>
      </c>
      <c r="E126" s="116">
        <v>8.83</v>
      </c>
      <c r="F126" s="115">
        <v>5920</v>
      </c>
      <c r="G126" s="116">
        <v>6.51</v>
      </c>
      <c r="H126" s="115">
        <v>6919</v>
      </c>
      <c r="I126" s="116">
        <v>7.92</v>
      </c>
      <c r="J126" s="115">
        <v>4161</v>
      </c>
      <c r="K126" s="116">
        <v>4.75</v>
      </c>
      <c r="L126" s="115">
        <v>5841</v>
      </c>
      <c r="M126" s="116">
        <v>6.7</v>
      </c>
      <c r="N126" s="115">
        <v>5872</v>
      </c>
      <c r="O126" s="116">
        <v>6.81</v>
      </c>
      <c r="P126" s="115">
        <v>7528</v>
      </c>
      <c r="Q126" s="116">
        <v>8.68</v>
      </c>
      <c r="R126" s="115">
        <v>4374</v>
      </c>
      <c r="S126" s="116">
        <v>4.5</v>
      </c>
      <c r="T126" s="115">
        <v>4532</v>
      </c>
      <c r="U126" s="116">
        <v>4.1900000000000004</v>
      </c>
      <c r="V126" s="115">
        <v>7250</v>
      </c>
      <c r="W126" s="116">
        <v>6.47</v>
      </c>
      <c r="X126" s="115">
        <v>4653</v>
      </c>
      <c r="Y126" s="116">
        <v>4.07</v>
      </c>
      <c r="Z126" s="115">
        <v>5850</v>
      </c>
      <c r="AA126" s="116">
        <v>4.78</v>
      </c>
      <c r="AB126" s="115">
        <v>4901</v>
      </c>
      <c r="AC126" s="116">
        <v>3.79</v>
      </c>
      <c r="AD126" s="115">
        <v>4705</v>
      </c>
      <c r="AE126" s="116">
        <v>3.29</v>
      </c>
      <c r="AF126" s="115">
        <v>4011</v>
      </c>
      <c r="AG126" s="116">
        <v>3.28</v>
      </c>
      <c r="AH126" s="115">
        <v>2374</v>
      </c>
      <c r="AI126" s="116">
        <v>2.09</v>
      </c>
      <c r="AJ126" s="115">
        <v>1835</v>
      </c>
      <c r="AK126" s="116">
        <v>1.72</v>
      </c>
      <c r="AL126" s="115">
        <v>2353</v>
      </c>
      <c r="AM126" s="116">
        <v>2.23</v>
      </c>
      <c r="AN126" s="115">
        <v>3046</v>
      </c>
      <c r="AO126" s="116">
        <v>2.73</v>
      </c>
      <c r="AP126" s="115">
        <v>3666</v>
      </c>
      <c r="AQ126" s="116">
        <v>3.24</v>
      </c>
      <c r="AR126" s="115">
        <v>2774</v>
      </c>
      <c r="AS126" s="116">
        <v>2.48</v>
      </c>
      <c r="AT126" s="115">
        <v>4047</v>
      </c>
      <c r="AU126" s="116">
        <v>3.66</v>
      </c>
      <c r="AV126" s="115">
        <v>3474</v>
      </c>
      <c r="AW126" s="116">
        <v>3.64</v>
      </c>
      <c r="AX126" s="115">
        <v>4386</v>
      </c>
      <c r="AY126" s="116">
        <v>5.44</v>
      </c>
      <c r="AZ126" s="115">
        <v>2613</v>
      </c>
      <c r="BA126" s="116">
        <v>3.6</v>
      </c>
      <c r="BB126" s="115">
        <v>2330</v>
      </c>
      <c r="BC126" s="116">
        <v>3.23</v>
      </c>
      <c r="BD126" s="115">
        <v>3415</v>
      </c>
      <c r="BE126" s="116">
        <v>4.97</v>
      </c>
      <c r="BF126" s="115">
        <v>2509</v>
      </c>
      <c r="BG126" s="116">
        <v>3.04</v>
      </c>
      <c r="BH126" s="115">
        <v>2541</v>
      </c>
      <c r="BI126" s="116">
        <v>3.27</v>
      </c>
      <c r="BJ126" s="115">
        <v>4629</v>
      </c>
      <c r="BK126" s="116">
        <v>5.25</v>
      </c>
      <c r="BL126" s="115">
        <v>6708</v>
      </c>
      <c r="BM126" s="116">
        <v>6.79</v>
      </c>
      <c r="BN126" s="115">
        <v>6360</v>
      </c>
      <c r="BO126" s="116">
        <v>6.41</v>
      </c>
      <c r="BP126" s="115">
        <v>5492</v>
      </c>
      <c r="BQ126" s="116">
        <v>5.48</v>
      </c>
      <c r="BR126" s="115">
        <v>7660</v>
      </c>
      <c r="BS126" s="116">
        <v>7.74</v>
      </c>
      <c r="BT126" s="115">
        <v>18630</v>
      </c>
      <c r="BU126" s="116">
        <v>15.86</v>
      </c>
      <c r="BV126" s="115">
        <v>23417</v>
      </c>
      <c r="BW126" s="116">
        <v>18.55</v>
      </c>
      <c r="BX126" s="115">
        <v>23525</v>
      </c>
      <c r="BY126" s="116">
        <v>19.899999999999999</v>
      </c>
      <c r="BZ126" s="115">
        <v>10066</v>
      </c>
      <c r="CA126" s="116">
        <v>9.39</v>
      </c>
      <c r="CB126" s="115">
        <v>10907</v>
      </c>
      <c r="CC126" s="116">
        <v>10.76</v>
      </c>
    </row>
    <row r="127" spans="1:81" ht="42" customHeight="1" x14ac:dyDescent="0.45">
      <c r="A127" s="362">
        <v>123</v>
      </c>
      <c r="B127" s="357" t="s">
        <v>430</v>
      </c>
      <c r="C127" s="357" t="s">
        <v>167</v>
      </c>
      <c r="D127" s="117">
        <v>2160</v>
      </c>
      <c r="E127" s="118">
        <v>3.21</v>
      </c>
      <c r="F127" s="117">
        <v>1187</v>
      </c>
      <c r="G127" s="118">
        <v>1.52</v>
      </c>
      <c r="H127" s="117">
        <v>1433</v>
      </c>
      <c r="I127" s="118">
        <v>1.71</v>
      </c>
      <c r="J127" s="117">
        <v>1526</v>
      </c>
      <c r="K127" s="118">
        <v>2.14</v>
      </c>
      <c r="L127" s="117">
        <v>1051</v>
      </c>
      <c r="M127" s="118">
        <v>1.37</v>
      </c>
      <c r="N127" s="117">
        <v>1509</v>
      </c>
      <c r="O127" s="118">
        <v>2.12</v>
      </c>
      <c r="P127" s="117">
        <v>1262</v>
      </c>
      <c r="Q127" s="118">
        <v>1.58</v>
      </c>
      <c r="R127" s="117">
        <v>1125</v>
      </c>
      <c r="S127" s="118">
        <v>1.31</v>
      </c>
      <c r="T127" s="117">
        <v>1052</v>
      </c>
      <c r="U127" s="118">
        <v>1.07</v>
      </c>
      <c r="V127" s="117">
        <v>1031</v>
      </c>
      <c r="W127" s="118">
        <v>1.08</v>
      </c>
      <c r="X127" s="118">
        <v>643</v>
      </c>
      <c r="Y127" s="118">
        <v>0.56999999999999995</v>
      </c>
      <c r="Z127" s="118">
        <v>748</v>
      </c>
      <c r="AA127" s="118">
        <v>0.71</v>
      </c>
      <c r="AB127" s="117">
        <v>1021</v>
      </c>
      <c r="AC127" s="118">
        <v>0.95</v>
      </c>
      <c r="AD127" s="118">
        <v>733</v>
      </c>
      <c r="AE127" s="118">
        <v>0.77</v>
      </c>
      <c r="AF127" s="118">
        <v>338</v>
      </c>
      <c r="AG127" s="118">
        <v>0.32</v>
      </c>
      <c r="AH127" s="118">
        <v>454</v>
      </c>
      <c r="AI127" s="118">
        <v>0.42</v>
      </c>
      <c r="AJ127" s="118">
        <v>633</v>
      </c>
      <c r="AK127" s="118">
        <v>0.63</v>
      </c>
      <c r="AL127" s="118">
        <v>680</v>
      </c>
      <c r="AM127" s="118">
        <v>0.61</v>
      </c>
      <c r="AN127" s="118">
        <v>853</v>
      </c>
      <c r="AO127" s="118">
        <v>0.7</v>
      </c>
      <c r="AP127" s="118">
        <v>466</v>
      </c>
      <c r="AQ127" s="118">
        <v>0.45</v>
      </c>
      <c r="AR127" s="118">
        <v>883</v>
      </c>
      <c r="AS127" s="118">
        <v>0.7</v>
      </c>
      <c r="AT127" s="118">
        <v>940</v>
      </c>
      <c r="AU127" s="118">
        <v>0.8</v>
      </c>
      <c r="AV127" s="118">
        <v>598</v>
      </c>
      <c r="AW127" s="118">
        <v>0.67</v>
      </c>
      <c r="AX127" s="118">
        <v>963</v>
      </c>
      <c r="AY127" s="118">
        <v>1.21</v>
      </c>
      <c r="AZ127" s="118">
        <v>811</v>
      </c>
      <c r="BA127" s="118">
        <v>1.23</v>
      </c>
      <c r="BB127" s="118">
        <v>260</v>
      </c>
      <c r="BC127" s="118">
        <v>0.4</v>
      </c>
      <c r="BD127" s="118">
        <v>526</v>
      </c>
      <c r="BE127" s="118">
        <v>0.63</v>
      </c>
      <c r="BF127" s="118">
        <v>696</v>
      </c>
      <c r="BG127" s="118">
        <v>0.9</v>
      </c>
      <c r="BH127" s="117">
        <v>1418</v>
      </c>
      <c r="BI127" s="118">
        <v>1.69</v>
      </c>
      <c r="BJ127" s="117">
        <v>2439</v>
      </c>
      <c r="BK127" s="118">
        <v>2.4300000000000002</v>
      </c>
      <c r="BL127" s="117">
        <v>11348</v>
      </c>
      <c r="BM127" s="118">
        <v>11.64</v>
      </c>
      <c r="BN127" s="117">
        <v>9934</v>
      </c>
      <c r="BO127" s="118">
        <v>10.220000000000001</v>
      </c>
      <c r="BP127" s="117">
        <v>11827</v>
      </c>
      <c r="BQ127" s="118">
        <v>12</v>
      </c>
      <c r="BR127" s="117">
        <v>8789</v>
      </c>
      <c r="BS127" s="118">
        <v>8.61</v>
      </c>
      <c r="BT127" s="117">
        <v>22508</v>
      </c>
      <c r="BU127" s="118">
        <v>21.49</v>
      </c>
      <c r="BV127" s="117">
        <v>22642</v>
      </c>
      <c r="BW127" s="118">
        <v>21.31</v>
      </c>
      <c r="BX127" s="117">
        <v>10050</v>
      </c>
      <c r="BY127" s="118">
        <v>9.42</v>
      </c>
      <c r="BZ127" s="117">
        <v>3052</v>
      </c>
      <c r="CA127" s="118">
        <v>2.83</v>
      </c>
      <c r="CB127" s="117">
        <v>2015</v>
      </c>
      <c r="CC127" s="118">
        <v>2.04</v>
      </c>
    </row>
    <row r="128" spans="1:81" ht="42" customHeight="1" x14ac:dyDescent="0.45">
      <c r="A128" s="363">
        <v>124</v>
      </c>
      <c r="B128" s="358" t="s">
        <v>431</v>
      </c>
      <c r="C128" s="358" t="s">
        <v>167</v>
      </c>
      <c r="D128" s="116">
        <v>64</v>
      </c>
      <c r="E128" s="116">
        <v>0.13</v>
      </c>
      <c r="F128" s="116">
        <v>67</v>
      </c>
      <c r="G128" s="116">
        <v>0.13</v>
      </c>
      <c r="H128" s="116">
        <v>11</v>
      </c>
      <c r="I128" s="116">
        <v>0.01</v>
      </c>
      <c r="J128" s="116">
        <v>12</v>
      </c>
      <c r="K128" s="116">
        <v>0.01</v>
      </c>
      <c r="L128" s="116">
        <v>28</v>
      </c>
      <c r="M128" s="116">
        <v>0.05</v>
      </c>
      <c r="N128" s="116">
        <v>1</v>
      </c>
      <c r="O128" s="116">
        <v>0</v>
      </c>
      <c r="P128" s="116">
        <v>120</v>
      </c>
      <c r="Q128" s="116">
        <v>0.2</v>
      </c>
      <c r="R128" s="116">
        <v>21</v>
      </c>
      <c r="S128" s="116">
        <v>0.05</v>
      </c>
      <c r="T128" s="116">
        <v>101</v>
      </c>
      <c r="U128" s="116">
        <v>0.16</v>
      </c>
      <c r="V128" s="112"/>
      <c r="W128" s="116">
        <v>0</v>
      </c>
      <c r="X128" s="116">
        <v>757</v>
      </c>
      <c r="Y128" s="116">
        <v>0.95</v>
      </c>
      <c r="Z128" s="116">
        <v>738</v>
      </c>
      <c r="AA128" s="116">
        <v>0.92</v>
      </c>
      <c r="AB128" s="116">
        <v>109</v>
      </c>
      <c r="AC128" s="116">
        <v>0.14000000000000001</v>
      </c>
      <c r="AD128" s="116">
        <v>587</v>
      </c>
      <c r="AE128" s="116">
        <v>0.69</v>
      </c>
      <c r="AF128" s="115">
        <v>1472</v>
      </c>
      <c r="AG128" s="116">
        <v>1.73</v>
      </c>
      <c r="AH128" s="116">
        <v>1</v>
      </c>
      <c r="AI128" s="116">
        <v>0.02</v>
      </c>
      <c r="AJ128" s="112"/>
      <c r="AK128" s="116">
        <v>0</v>
      </c>
      <c r="AL128" s="116">
        <v>220</v>
      </c>
      <c r="AM128" s="116">
        <v>0.38</v>
      </c>
      <c r="AN128" s="116">
        <v>563</v>
      </c>
      <c r="AO128" s="116">
        <v>0.8</v>
      </c>
      <c r="AP128" s="116">
        <v>759</v>
      </c>
      <c r="AQ128" s="116">
        <v>0.98</v>
      </c>
      <c r="AR128" s="116">
        <v>20</v>
      </c>
      <c r="AS128" s="116">
        <v>0.03</v>
      </c>
      <c r="AT128" s="116">
        <v>203</v>
      </c>
      <c r="AU128" s="116">
        <v>0.28999999999999998</v>
      </c>
      <c r="AV128" s="112"/>
      <c r="AW128" s="116">
        <v>0.02</v>
      </c>
      <c r="AX128" s="116">
        <v>42</v>
      </c>
      <c r="AY128" s="116">
        <v>0.06</v>
      </c>
      <c r="AZ128" s="112"/>
      <c r="BA128" s="112"/>
      <c r="BB128" s="112"/>
      <c r="BC128" s="112"/>
      <c r="BD128" s="116">
        <v>273</v>
      </c>
      <c r="BE128" s="116">
        <v>0.32</v>
      </c>
      <c r="BF128" s="116">
        <v>6</v>
      </c>
      <c r="BG128" s="116">
        <v>0</v>
      </c>
      <c r="BH128" s="112"/>
      <c r="BI128" s="116">
        <v>0</v>
      </c>
      <c r="BJ128" s="112"/>
      <c r="BK128" s="116">
        <v>0</v>
      </c>
      <c r="BL128" s="112"/>
      <c r="BM128" s="116">
        <v>0</v>
      </c>
      <c r="BN128" s="116">
        <v>128</v>
      </c>
      <c r="BO128" s="116">
        <v>0.23</v>
      </c>
      <c r="BP128" s="116">
        <v>13</v>
      </c>
      <c r="BQ128" s="116">
        <v>0.02</v>
      </c>
      <c r="BR128" s="116">
        <v>1</v>
      </c>
      <c r="BS128" s="116">
        <v>0.02</v>
      </c>
      <c r="BT128" s="116">
        <v>203</v>
      </c>
      <c r="BU128" s="116">
        <v>0.32</v>
      </c>
      <c r="BV128" s="116">
        <v>635</v>
      </c>
      <c r="BW128" s="116">
        <v>0.9</v>
      </c>
      <c r="BX128" s="116">
        <v>1</v>
      </c>
      <c r="BY128" s="116">
        <v>0.03</v>
      </c>
      <c r="BZ128" s="116">
        <v>323</v>
      </c>
      <c r="CA128" s="116">
        <v>0.48</v>
      </c>
      <c r="CB128" s="112"/>
      <c r="CC128" s="116">
        <v>0.01</v>
      </c>
    </row>
    <row r="129" spans="1:81" ht="42" customHeight="1" x14ac:dyDescent="0.45">
      <c r="A129" s="362">
        <v>125</v>
      </c>
      <c r="B129" s="357" t="s">
        <v>432</v>
      </c>
      <c r="C129" s="357" t="s">
        <v>167</v>
      </c>
      <c r="D129" s="118">
        <v>16</v>
      </c>
      <c r="E129" s="118">
        <v>0.12</v>
      </c>
      <c r="F129" s="118">
        <v>139</v>
      </c>
      <c r="G129" s="118">
        <v>0.69</v>
      </c>
      <c r="H129" s="118">
        <v>53</v>
      </c>
      <c r="I129" s="118">
        <v>0.33</v>
      </c>
      <c r="J129" s="118">
        <v>89</v>
      </c>
      <c r="K129" s="118">
        <v>0.48</v>
      </c>
      <c r="L129" s="118">
        <v>53</v>
      </c>
      <c r="M129" s="118">
        <v>0.31</v>
      </c>
      <c r="N129" s="118">
        <v>37</v>
      </c>
      <c r="O129" s="118">
        <v>0.21</v>
      </c>
      <c r="P129" s="118">
        <v>55</v>
      </c>
      <c r="Q129" s="118">
        <v>0.32</v>
      </c>
      <c r="R129" s="118">
        <v>35</v>
      </c>
      <c r="S129" s="118">
        <v>0.25</v>
      </c>
      <c r="T129" s="118">
        <v>16</v>
      </c>
      <c r="U129" s="118">
        <v>0.14000000000000001</v>
      </c>
      <c r="V129" s="118">
        <v>14</v>
      </c>
      <c r="W129" s="118">
        <v>0.13</v>
      </c>
      <c r="X129" s="118">
        <v>72</v>
      </c>
      <c r="Y129" s="118">
        <v>0.44</v>
      </c>
      <c r="Z129" s="118">
        <v>49</v>
      </c>
      <c r="AA129" s="118">
        <v>0.32</v>
      </c>
      <c r="AB129" s="118">
        <v>18</v>
      </c>
      <c r="AC129" s="118">
        <v>0.14000000000000001</v>
      </c>
      <c r="AD129" s="118">
        <v>29</v>
      </c>
      <c r="AE129" s="118">
        <v>0.18</v>
      </c>
      <c r="AF129" s="118">
        <v>67</v>
      </c>
      <c r="AG129" s="118">
        <v>0.39</v>
      </c>
      <c r="AH129" s="118">
        <v>98</v>
      </c>
      <c r="AI129" s="118">
        <v>0.44</v>
      </c>
      <c r="AJ129" s="118">
        <v>50</v>
      </c>
      <c r="AK129" s="118">
        <v>0.39</v>
      </c>
      <c r="AL129" s="118">
        <v>62</v>
      </c>
      <c r="AM129" s="118">
        <v>0.54</v>
      </c>
      <c r="AN129" s="118">
        <v>46</v>
      </c>
      <c r="AO129" s="118">
        <v>0.31</v>
      </c>
      <c r="AP129" s="118">
        <v>29</v>
      </c>
      <c r="AQ129" s="118">
        <v>0.21</v>
      </c>
      <c r="AR129" s="118">
        <v>48</v>
      </c>
      <c r="AS129" s="118">
        <v>0.28000000000000003</v>
      </c>
      <c r="AT129" s="118">
        <v>32</v>
      </c>
      <c r="AU129" s="118">
        <v>0.27</v>
      </c>
      <c r="AV129" s="118">
        <v>22</v>
      </c>
      <c r="AW129" s="118">
        <v>0.23</v>
      </c>
      <c r="AX129" s="118">
        <v>18</v>
      </c>
      <c r="AY129" s="118">
        <v>0.14000000000000001</v>
      </c>
      <c r="AZ129" s="118">
        <v>26</v>
      </c>
      <c r="BA129" s="118">
        <v>0.21</v>
      </c>
      <c r="BB129" s="118">
        <v>22</v>
      </c>
      <c r="BC129" s="118">
        <v>0.16</v>
      </c>
      <c r="BD129" s="118">
        <v>58</v>
      </c>
      <c r="BE129" s="118">
        <v>0.27</v>
      </c>
      <c r="BF129" s="118">
        <v>31</v>
      </c>
      <c r="BG129" s="118">
        <v>0.21</v>
      </c>
      <c r="BH129" s="118">
        <v>88</v>
      </c>
      <c r="BI129" s="118">
        <v>0.61</v>
      </c>
      <c r="BJ129" s="118">
        <v>35</v>
      </c>
      <c r="BK129" s="118">
        <v>0.23</v>
      </c>
      <c r="BL129" s="118">
        <v>73</v>
      </c>
      <c r="BM129" s="118">
        <v>0.5</v>
      </c>
      <c r="BN129" s="118">
        <v>25</v>
      </c>
      <c r="BO129" s="118">
        <v>0.19</v>
      </c>
      <c r="BP129" s="118">
        <v>22</v>
      </c>
      <c r="BQ129" s="118">
        <v>0.14000000000000001</v>
      </c>
      <c r="BR129" s="118">
        <v>64</v>
      </c>
      <c r="BS129" s="118">
        <v>0.32</v>
      </c>
      <c r="BT129" s="118">
        <v>13</v>
      </c>
      <c r="BU129" s="118">
        <v>0.06</v>
      </c>
      <c r="BV129" s="118">
        <v>11</v>
      </c>
      <c r="BW129" s="118">
        <v>0.04</v>
      </c>
      <c r="BX129" s="118">
        <v>14</v>
      </c>
      <c r="BY129" s="118">
        <v>0.04</v>
      </c>
      <c r="BZ129" s="118">
        <v>34</v>
      </c>
      <c r="CA129" s="118">
        <v>0.21</v>
      </c>
      <c r="CB129" s="118">
        <v>56</v>
      </c>
      <c r="CC129" s="118">
        <v>0.22</v>
      </c>
    </row>
    <row r="130" spans="1:81" ht="42" customHeight="1" x14ac:dyDescent="0.45">
      <c r="A130" s="363">
        <v>126</v>
      </c>
      <c r="B130" s="358" t="s">
        <v>433</v>
      </c>
      <c r="C130" s="358" t="s">
        <v>167</v>
      </c>
      <c r="D130" s="116">
        <v>3</v>
      </c>
      <c r="E130" s="116">
        <v>0.01</v>
      </c>
      <c r="F130" s="116">
        <v>129</v>
      </c>
      <c r="G130" s="116">
        <v>0.6</v>
      </c>
      <c r="H130" s="116">
        <v>44</v>
      </c>
      <c r="I130" s="116">
        <v>0.26</v>
      </c>
      <c r="J130" s="116">
        <v>47</v>
      </c>
      <c r="K130" s="116">
        <v>0.26</v>
      </c>
      <c r="L130" s="116">
        <v>34</v>
      </c>
      <c r="M130" s="116">
        <v>0.16</v>
      </c>
      <c r="N130" s="116">
        <v>24</v>
      </c>
      <c r="O130" s="116">
        <v>0.1</v>
      </c>
      <c r="P130" s="116">
        <v>46</v>
      </c>
      <c r="Q130" s="116">
        <v>0.25</v>
      </c>
      <c r="R130" s="116">
        <v>28</v>
      </c>
      <c r="S130" s="116">
        <v>0.17</v>
      </c>
      <c r="T130" s="116">
        <v>2</v>
      </c>
      <c r="U130" s="116">
        <v>0.01</v>
      </c>
      <c r="V130" s="116">
        <v>2</v>
      </c>
      <c r="W130" s="116">
        <v>0.02</v>
      </c>
      <c r="X130" s="116">
        <v>53</v>
      </c>
      <c r="Y130" s="116">
        <v>0.3</v>
      </c>
      <c r="Z130" s="116">
        <v>38</v>
      </c>
      <c r="AA130" s="116">
        <v>0.23</v>
      </c>
      <c r="AB130" s="116">
        <v>8</v>
      </c>
      <c r="AC130" s="116">
        <v>0.05</v>
      </c>
      <c r="AD130" s="116">
        <v>20</v>
      </c>
      <c r="AE130" s="116">
        <v>0.1</v>
      </c>
      <c r="AF130" s="116">
        <v>56</v>
      </c>
      <c r="AG130" s="116">
        <v>0.28999999999999998</v>
      </c>
      <c r="AH130" s="116">
        <v>75</v>
      </c>
      <c r="AI130" s="116">
        <v>0.33</v>
      </c>
      <c r="AJ130" s="116">
        <v>6</v>
      </c>
      <c r="AK130" s="116">
        <v>0.03</v>
      </c>
      <c r="AL130" s="116">
        <v>44</v>
      </c>
      <c r="AM130" s="116">
        <v>0.33</v>
      </c>
      <c r="AN130" s="116">
        <v>37</v>
      </c>
      <c r="AO130" s="116">
        <v>0.23</v>
      </c>
      <c r="AP130" s="116">
        <v>21</v>
      </c>
      <c r="AQ130" s="116">
        <v>0.16</v>
      </c>
      <c r="AR130" s="116">
        <v>34</v>
      </c>
      <c r="AS130" s="116">
        <v>0.19</v>
      </c>
      <c r="AT130" s="116">
        <v>20</v>
      </c>
      <c r="AU130" s="116">
        <v>0.15</v>
      </c>
      <c r="AV130" s="116">
        <v>7</v>
      </c>
      <c r="AW130" s="116">
        <v>0.05</v>
      </c>
      <c r="AX130" s="116">
        <v>5</v>
      </c>
      <c r="AY130" s="116">
        <v>0.02</v>
      </c>
      <c r="AZ130" s="116">
        <v>19</v>
      </c>
      <c r="BA130" s="116">
        <v>0.15</v>
      </c>
      <c r="BB130" s="116">
        <v>7</v>
      </c>
      <c r="BC130" s="116">
        <v>0.04</v>
      </c>
      <c r="BD130" s="116">
        <v>49</v>
      </c>
      <c r="BE130" s="116">
        <v>0.2</v>
      </c>
      <c r="BF130" s="116">
        <v>23</v>
      </c>
      <c r="BG130" s="116">
        <v>0.12</v>
      </c>
      <c r="BH130" s="116">
        <v>41</v>
      </c>
      <c r="BI130" s="116">
        <v>0.23</v>
      </c>
      <c r="BJ130" s="116">
        <v>26</v>
      </c>
      <c r="BK130" s="116">
        <v>0.17</v>
      </c>
      <c r="BL130" s="116">
        <v>64</v>
      </c>
      <c r="BM130" s="116">
        <v>0.43</v>
      </c>
      <c r="BN130" s="116">
        <v>12</v>
      </c>
      <c r="BO130" s="116">
        <v>0.08</v>
      </c>
      <c r="BP130" s="116">
        <v>11</v>
      </c>
      <c r="BQ130" s="116">
        <v>0.08</v>
      </c>
      <c r="BR130" s="116">
        <v>55</v>
      </c>
      <c r="BS130" s="116">
        <v>0.28999999999999998</v>
      </c>
      <c r="BT130" s="112"/>
      <c r="BU130" s="116">
        <v>0</v>
      </c>
      <c r="BV130" s="112"/>
      <c r="BW130" s="116">
        <v>0</v>
      </c>
      <c r="BX130" s="112"/>
      <c r="BY130" s="116">
        <v>0</v>
      </c>
      <c r="BZ130" s="116">
        <v>20</v>
      </c>
      <c r="CA130" s="116">
        <v>0.15</v>
      </c>
      <c r="CB130" s="116">
        <v>44</v>
      </c>
      <c r="CC130" s="116">
        <v>0.12</v>
      </c>
    </row>
    <row r="131" spans="1:81" ht="42" customHeight="1" x14ac:dyDescent="0.45">
      <c r="A131" s="362">
        <v>127</v>
      </c>
      <c r="B131" s="357" t="s">
        <v>434</v>
      </c>
      <c r="C131" s="357" t="s">
        <v>167</v>
      </c>
      <c r="D131" s="118">
        <v>13</v>
      </c>
      <c r="E131" s="118">
        <v>0.11</v>
      </c>
      <c r="F131" s="118">
        <v>10</v>
      </c>
      <c r="G131" s="118">
        <v>0.09</v>
      </c>
      <c r="H131" s="118">
        <v>9</v>
      </c>
      <c r="I131" s="118">
        <v>0.08</v>
      </c>
      <c r="J131" s="118">
        <v>42</v>
      </c>
      <c r="K131" s="118">
        <v>0.22</v>
      </c>
      <c r="L131" s="118">
        <v>19</v>
      </c>
      <c r="M131" s="118">
        <v>0.15</v>
      </c>
      <c r="N131" s="118">
        <v>13</v>
      </c>
      <c r="O131" s="118">
        <v>0.11</v>
      </c>
      <c r="P131" s="118">
        <v>9</v>
      </c>
      <c r="Q131" s="118">
        <v>7.0000000000000007E-2</v>
      </c>
      <c r="R131" s="118">
        <v>7</v>
      </c>
      <c r="S131" s="118">
        <v>0.08</v>
      </c>
      <c r="T131" s="118">
        <v>14</v>
      </c>
      <c r="U131" s="118">
        <v>0.13</v>
      </c>
      <c r="V131" s="118">
        <v>11</v>
      </c>
      <c r="W131" s="118">
        <v>0.11</v>
      </c>
      <c r="X131" s="118">
        <v>19</v>
      </c>
      <c r="Y131" s="118">
        <v>0.14000000000000001</v>
      </c>
      <c r="Z131" s="118">
        <v>11</v>
      </c>
      <c r="AA131" s="118">
        <v>0.09</v>
      </c>
      <c r="AB131" s="118">
        <v>9</v>
      </c>
      <c r="AC131" s="118">
        <v>0.08</v>
      </c>
      <c r="AD131" s="118">
        <v>10</v>
      </c>
      <c r="AE131" s="118">
        <v>0.08</v>
      </c>
      <c r="AF131" s="118">
        <v>11</v>
      </c>
      <c r="AG131" s="118">
        <v>0.09</v>
      </c>
      <c r="AH131" s="118">
        <v>23</v>
      </c>
      <c r="AI131" s="118">
        <v>0.1</v>
      </c>
      <c r="AJ131" s="118">
        <v>44</v>
      </c>
      <c r="AK131" s="118">
        <v>0.36</v>
      </c>
      <c r="AL131" s="118">
        <v>18</v>
      </c>
      <c r="AM131" s="118">
        <v>0.21</v>
      </c>
      <c r="AN131" s="118">
        <v>9</v>
      </c>
      <c r="AO131" s="118">
        <v>0.08</v>
      </c>
      <c r="AP131" s="118">
        <v>8</v>
      </c>
      <c r="AQ131" s="118">
        <v>0.06</v>
      </c>
      <c r="AR131" s="118">
        <v>13</v>
      </c>
      <c r="AS131" s="118">
        <v>0.09</v>
      </c>
      <c r="AT131" s="118">
        <v>12</v>
      </c>
      <c r="AU131" s="118">
        <v>0.12</v>
      </c>
      <c r="AV131" s="118">
        <v>15</v>
      </c>
      <c r="AW131" s="118">
        <v>0.18</v>
      </c>
      <c r="AX131" s="118">
        <v>13</v>
      </c>
      <c r="AY131" s="118">
        <v>0.11</v>
      </c>
      <c r="AZ131" s="118">
        <v>7</v>
      </c>
      <c r="BA131" s="118">
        <v>0.06</v>
      </c>
      <c r="BB131" s="118">
        <v>15</v>
      </c>
      <c r="BC131" s="118">
        <v>0.13</v>
      </c>
      <c r="BD131" s="118">
        <v>10</v>
      </c>
      <c r="BE131" s="118">
        <v>0.08</v>
      </c>
      <c r="BF131" s="118">
        <v>9</v>
      </c>
      <c r="BG131" s="118">
        <v>0.09</v>
      </c>
      <c r="BH131" s="118">
        <v>47</v>
      </c>
      <c r="BI131" s="118">
        <v>0.38</v>
      </c>
      <c r="BJ131" s="118">
        <v>9</v>
      </c>
      <c r="BK131" s="118">
        <v>7.0000000000000007E-2</v>
      </c>
      <c r="BL131" s="118">
        <v>9</v>
      </c>
      <c r="BM131" s="118">
        <v>0.06</v>
      </c>
      <c r="BN131" s="118">
        <v>13</v>
      </c>
      <c r="BO131" s="118">
        <v>0.11</v>
      </c>
      <c r="BP131" s="118">
        <v>11</v>
      </c>
      <c r="BQ131" s="118">
        <v>0.06</v>
      </c>
      <c r="BR131" s="118">
        <v>9</v>
      </c>
      <c r="BS131" s="118">
        <v>0.03</v>
      </c>
      <c r="BT131" s="118">
        <v>13</v>
      </c>
      <c r="BU131" s="118">
        <v>0.06</v>
      </c>
      <c r="BV131" s="118">
        <v>11</v>
      </c>
      <c r="BW131" s="118">
        <v>0.04</v>
      </c>
      <c r="BX131" s="118">
        <v>14</v>
      </c>
      <c r="BY131" s="118">
        <v>0.03</v>
      </c>
      <c r="BZ131" s="118">
        <v>13</v>
      </c>
      <c r="CA131" s="118">
        <v>0.06</v>
      </c>
      <c r="CB131" s="118">
        <v>12</v>
      </c>
      <c r="CC131" s="118">
        <v>0.1</v>
      </c>
    </row>
    <row r="132" spans="1:81" ht="42" customHeight="1" x14ac:dyDescent="0.45">
      <c r="A132" s="363">
        <v>128</v>
      </c>
      <c r="B132" s="358" t="s">
        <v>435</v>
      </c>
      <c r="C132" s="358" t="s">
        <v>167</v>
      </c>
      <c r="D132" s="116">
        <v>681</v>
      </c>
      <c r="E132" s="116">
        <v>1.41</v>
      </c>
      <c r="F132" s="116">
        <v>506</v>
      </c>
      <c r="G132" s="116">
        <v>1.05</v>
      </c>
      <c r="H132" s="116">
        <v>245</v>
      </c>
      <c r="I132" s="116">
        <v>0.51</v>
      </c>
      <c r="J132" s="115">
        <v>1024</v>
      </c>
      <c r="K132" s="116">
        <v>3.07</v>
      </c>
      <c r="L132" s="116">
        <v>777</v>
      </c>
      <c r="M132" s="116">
        <v>2.2999999999999998</v>
      </c>
      <c r="N132" s="116">
        <v>351</v>
      </c>
      <c r="O132" s="116">
        <v>0.84</v>
      </c>
      <c r="P132" s="115">
        <v>2155</v>
      </c>
      <c r="Q132" s="116">
        <v>7.58</v>
      </c>
      <c r="R132" s="115">
        <v>2946</v>
      </c>
      <c r="S132" s="116">
        <v>12.24</v>
      </c>
      <c r="T132" s="115">
        <v>4245</v>
      </c>
      <c r="U132" s="116">
        <v>15.3</v>
      </c>
      <c r="V132" s="115">
        <v>3219</v>
      </c>
      <c r="W132" s="116">
        <v>11.11</v>
      </c>
      <c r="X132" s="115">
        <v>1265</v>
      </c>
      <c r="Y132" s="116">
        <v>4.63</v>
      </c>
      <c r="Z132" s="116">
        <v>152</v>
      </c>
      <c r="AA132" s="116">
        <v>0.27</v>
      </c>
      <c r="AB132" s="116">
        <v>775</v>
      </c>
      <c r="AC132" s="116">
        <v>1.47</v>
      </c>
      <c r="AD132" s="116">
        <v>621</v>
      </c>
      <c r="AE132" s="116">
        <v>2.2599999999999998</v>
      </c>
      <c r="AF132" s="115">
        <v>2307</v>
      </c>
      <c r="AG132" s="116">
        <v>7.79</v>
      </c>
      <c r="AH132" s="116">
        <v>295</v>
      </c>
      <c r="AI132" s="116">
        <v>0.56000000000000005</v>
      </c>
      <c r="AJ132" s="116">
        <v>416</v>
      </c>
      <c r="AK132" s="116">
        <v>0.56000000000000005</v>
      </c>
      <c r="AL132" s="115">
        <v>2629</v>
      </c>
      <c r="AM132" s="116">
        <v>9.49</v>
      </c>
      <c r="AN132" s="115">
        <v>1801</v>
      </c>
      <c r="AO132" s="116">
        <v>7.17</v>
      </c>
      <c r="AP132" s="115">
        <v>3398</v>
      </c>
      <c r="AQ132" s="116">
        <v>11.87</v>
      </c>
      <c r="AR132" s="115">
        <v>3087</v>
      </c>
      <c r="AS132" s="116">
        <v>10.52</v>
      </c>
      <c r="AT132" s="115">
        <v>1950</v>
      </c>
      <c r="AU132" s="116">
        <v>4</v>
      </c>
      <c r="AV132" s="116">
        <v>312</v>
      </c>
      <c r="AW132" s="116">
        <v>0.52</v>
      </c>
      <c r="AX132" s="116">
        <v>669</v>
      </c>
      <c r="AY132" s="116">
        <v>1.51</v>
      </c>
      <c r="AZ132" s="116">
        <v>651</v>
      </c>
      <c r="BA132" s="116">
        <v>2.38</v>
      </c>
      <c r="BB132" s="116">
        <v>362</v>
      </c>
      <c r="BC132" s="116">
        <v>0.48</v>
      </c>
      <c r="BD132" s="115">
        <v>2517</v>
      </c>
      <c r="BE132" s="116">
        <v>9.1300000000000008</v>
      </c>
      <c r="BF132" s="115">
        <v>1616</v>
      </c>
      <c r="BG132" s="116">
        <v>5.55</v>
      </c>
      <c r="BH132" s="116">
        <v>489</v>
      </c>
      <c r="BI132" s="116">
        <v>1.18</v>
      </c>
      <c r="BJ132" s="116">
        <v>362</v>
      </c>
      <c r="BK132" s="116">
        <v>0.57999999999999996</v>
      </c>
      <c r="BL132" s="115">
        <v>1392</v>
      </c>
      <c r="BM132" s="116">
        <v>4.2</v>
      </c>
      <c r="BN132" s="115">
        <v>3170</v>
      </c>
      <c r="BO132" s="116">
        <v>11.06</v>
      </c>
      <c r="BP132" s="115">
        <v>4239</v>
      </c>
      <c r="BQ132" s="116">
        <v>16.16</v>
      </c>
      <c r="BR132" s="115">
        <v>1428</v>
      </c>
      <c r="BS132" s="116">
        <v>4.8899999999999997</v>
      </c>
      <c r="BT132" s="115">
        <v>1112</v>
      </c>
      <c r="BU132" s="116">
        <v>3.56</v>
      </c>
      <c r="BV132" s="115">
        <v>1115</v>
      </c>
      <c r="BW132" s="116">
        <v>2.73</v>
      </c>
      <c r="BX132" s="116">
        <v>847</v>
      </c>
      <c r="BY132" s="116">
        <v>2.15</v>
      </c>
      <c r="BZ132" s="115">
        <v>1469</v>
      </c>
      <c r="CA132" s="116">
        <v>6.88</v>
      </c>
      <c r="CB132" s="116">
        <v>473</v>
      </c>
      <c r="CC132" s="116">
        <v>1.91</v>
      </c>
    </row>
    <row r="133" spans="1:81" ht="54.75" customHeight="1" x14ac:dyDescent="0.45">
      <c r="A133" s="362">
        <v>129</v>
      </c>
      <c r="B133" s="357" t="s">
        <v>436</v>
      </c>
      <c r="C133" s="357" t="s">
        <v>167</v>
      </c>
      <c r="D133" s="118">
        <v>502</v>
      </c>
      <c r="E133" s="118">
        <v>1.2</v>
      </c>
      <c r="F133" s="111"/>
      <c r="G133" s="118">
        <v>0</v>
      </c>
      <c r="H133" s="111"/>
      <c r="I133" s="118">
        <v>0</v>
      </c>
      <c r="J133" s="118">
        <v>2</v>
      </c>
      <c r="K133" s="118">
        <v>0.01</v>
      </c>
      <c r="L133" s="118">
        <v>119</v>
      </c>
      <c r="M133" s="118">
        <v>0.74</v>
      </c>
      <c r="N133" s="118">
        <v>2</v>
      </c>
      <c r="O133" s="118">
        <v>0.02</v>
      </c>
      <c r="P133" s="117">
        <v>1283</v>
      </c>
      <c r="Q133" s="118">
        <v>3.79</v>
      </c>
      <c r="R133" s="118">
        <v>937</v>
      </c>
      <c r="S133" s="118">
        <v>2.4300000000000002</v>
      </c>
      <c r="T133" s="118">
        <v>704</v>
      </c>
      <c r="U133" s="118">
        <v>1.67</v>
      </c>
      <c r="V133" s="118">
        <v>80</v>
      </c>
      <c r="W133" s="118">
        <v>0.15</v>
      </c>
      <c r="X133" s="118">
        <v>154</v>
      </c>
      <c r="Y133" s="118">
        <v>0.56000000000000005</v>
      </c>
      <c r="Z133" s="111"/>
      <c r="AA133" s="118">
        <v>0</v>
      </c>
      <c r="AB133" s="118">
        <v>101</v>
      </c>
      <c r="AC133" s="118">
        <v>0.46</v>
      </c>
      <c r="AD133" s="111"/>
      <c r="AE133" s="118">
        <v>0</v>
      </c>
      <c r="AF133" s="118">
        <v>128</v>
      </c>
      <c r="AG133" s="118">
        <v>0.57999999999999996</v>
      </c>
      <c r="AH133" s="118">
        <v>2</v>
      </c>
      <c r="AI133" s="118">
        <v>0.01</v>
      </c>
      <c r="AJ133" s="111"/>
      <c r="AK133" s="118">
        <v>0</v>
      </c>
      <c r="AL133" s="117">
        <v>1053</v>
      </c>
      <c r="AM133" s="118">
        <v>3.65</v>
      </c>
      <c r="AN133" s="118">
        <v>344</v>
      </c>
      <c r="AO133" s="118">
        <v>0.76</v>
      </c>
      <c r="AP133" s="117">
        <v>1304</v>
      </c>
      <c r="AQ133" s="118">
        <v>3.28</v>
      </c>
      <c r="AR133" s="118">
        <v>3</v>
      </c>
      <c r="AS133" s="118">
        <v>0.02</v>
      </c>
      <c r="AT133" s="111"/>
      <c r="AU133" s="118">
        <v>0</v>
      </c>
      <c r="AV133" s="111"/>
      <c r="AW133" s="118">
        <v>0</v>
      </c>
      <c r="AX133" s="118">
        <v>3</v>
      </c>
      <c r="AY133" s="118">
        <v>0.02</v>
      </c>
      <c r="AZ133" s="111"/>
      <c r="BA133" s="111"/>
      <c r="BB133" s="118">
        <v>20</v>
      </c>
      <c r="BC133" s="118">
        <v>0.08</v>
      </c>
      <c r="BD133" s="118">
        <v>89</v>
      </c>
      <c r="BE133" s="118">
        <v>0.24</v>
      </c>
      <c r="BF133" s="118">
        <v>31</v>
      </c>
      <c r="BG133" s="118">
        <v>0.12</v>
      </c>
      <c r="BH133" s="118">
        <v>99</v>
      </c>
      <c r="BI133" s="118">
        <v>0.26</v>
      </c>
      <c r="BJ133" s="118">
        <v>2</v>
      </c>
      <c r="BK133" s="118">
        <v>0.01</v>
      </c>
      <c r="BL133" s="118">
        <v>656</v>
      </c>
      <c r="BM133" s="118">
        <v>2.17</v>
      </c>
      <c r="BN133" s="118">
        <v>828</v>
      </c>
      <c r="BO133" s="118">
        <v>2.12</v>
      </c>
      <c r="BP133" s="118">
        <v>140</v>
      </c>
      <c r="BQ133" s="118">
        <v>0.55000000000000004</v>
      </c>
      <c r="BR133" s="118">
        <v>144</v>
      </c>
      <c r="BS133" s="118">
        <v>0.6</v>
      </c>
      <c r="BT133" s="118">
        <v>89</v>
      </c>
      <c r="BU133" s="118">
        <v>0.2</v>
      </c>
      <c r="BV133" s="118">
        <v>9</v>
      </c>
      <c r="BW133" s="118">
        <v>0.01</v>
      </c>
      <c r="BX133" s="118">
        <v>2</v>
      </c>
      <c r="BY133" s="118">
        <v>0.01</v>
      </c>
      <c r="BZ133" s="111"/>
      <c r="CA133" s="118">
        <v>0</v>
      </c>
      <c r="CB133" s="118">
        <v>2</v>
      </c>
      <c r="CC133" s="118">
        <v>0.01</v>
      </c>
    </row>
    <row r="134" spans="1:81" ht="42" customHeight="1" x14ac:dyDescent="0.45">
      <c r="A134" s="363">
        <v>130</v>
      </c>
      <c r="B134" s="358" t="s">
        <v>437</v>
      </c>
      <c r="C134" s="358" t="s">
        <v>167</v>
      </c>
      <c r="D134" s="116">
        <v>20</v>
      </c>
      <c r="E134" s="116">
        <v>0.08</v>
      </c>
      <c r="F134" s="116">
        <v>152</v>
      </c>
      <c r="G134" s="116">
        <v>0.5</v>
      </c>
      <c r="H134" s="116">
        <v>99</v>
      </c>
      <c r="I134" s="116">
        <v>0.39</v>
      </c>
      <c r="J134" s="116">
        <v>623</v>
      </c>
      <c r="K134" s="116">
        <v>2.16</v>
      </c>
      <c r="L134" s="116">
        <v>79</v>
      </c>
      <c r="M134" s="116">
        <v>0.34</v>
      </c>
      <c r="N134" s="116">
        <v>214</v>
      </c>
      <c r="O134" s="116">
        <v>0.66</v>
      </c>
      <c r="P134" s="116">
        <v>337</v>
      </c>
      <c r="Q134" s="116">
        <v>1.36</v>
      </c>
      <c r="R134" s="115">
        <v>1025</v>
      </c>
      <c r="S134" s="116">
        <v>5.14</v>
      </c>
      <c r="T134" s="115">
        <v>2262</v>
      </c>
      <c r="U134" s="116">
        <v>8.9700000000000006</v>
      </c>
      <c r="V134" s="115">
        <v>2362</v>
      </c>
      <c r="W134" s="116">
        <v>8.51</v>
      </c>
      <c r="X134" s="116">
        <v>946</v>
      </c>
      <c r="Y134" s="116">
        <v>3.84</v>
      </c>
      <c r="Z134" s="116">
        <v>59</v>
      </c>
      <c r="AA134" s="116">
        <v>0.26</v>
      </c>
      <c r="AB134" s="116">
        <v>291</v>
      </c>
      <c r="AC134" s="116">
        <v>0.92</v>
      </c>
      <c r="AD134" s="116">
        <v>20</v>
      </c>
      <c r="AE134" s="116">
        <v>0.08</v>
      </c>
      <c r="AF134" s="116">
        <v>934</v>
      </c>
      <c r="AG134" s="116">
        <v>2.78</v>
      </c>
      <c r="AH134" s="116">
        <v>93</v>
      </c>
      <c r="AI134" s="116">
        <v>0.3</v>
      </c>
      <c r="AJ134" s="116">
        <v>20</v>
      </c>
      <c r="AK134" s="116">
        <v>7.0000000000000007E-2</v>
      </c>
      <c r="AL134" s="115">
        <v>1137</v>
      </c>
      <c r="AM134" s="116">
        <v>5.04</v>
      </c>
      <c r="AN134" s="116">
        <v>980</v>
      </c>
      <c r="AO134" s="116">
        <v>4.4000000000000004</v>
      </c>
      <c r="AP134" s="115">
        <v>1587</v>
      </c>
      <c r="AQ134" s="116">
        <v>7.2</v>
      </c>
      <c r="AR134" s="115">
        <v>2275</v>
      </c>
      <c r="AS134" s="116">
        <v>7.53</v>
      </c>
      <c r="AT134" s="115">
        <v>1121</v>
      </c>
      <c r="AU134" s="116">
        <v>3.63</v>
      </c>
      <c r="AV134" s="116">
        <v>79</v>
      </c>
      <c r="AW134" s="116">
        <v>0.18</v>
      </c>
      <c r="AX134" s="116">
        <v>439</v>
      </c>
      <c r="AY134" s="116">
        <v>1.33</v>
      </c>
      <c r="AZ134" s="116">
        <v>451</v>
      </c>
      <c r="BA134" s="116">
        <v>1.69</v>
      </c>
      <c r="BB134" s="112"/>
      <c r="BC134" s="116">
        <v>0</v>
      </c>
      <c r="BD134" s="115">
        <v>1218</v>
      </c>
      <c r="BE134" s="116">
        <v>3.22</v>
      </c>
      <c r="BF134" s="116">
        <v>847</v>
      </c>
      <c r="BG134" s="116">
        <v>2.6</v>
      </c>
      <c r="BH134" s="116">
        <v>356</v>
      </c>
      <c r="BI134" s="116">
        <v>0.79</v>
      </c>
      <c r="BJ134" s="116">
        <v>20</v>
      </c>
      <c r="BK134" s="116">
        <v>7.0000000000000007E-2</v>
      </c>
      <c r="BL134" s="116">
        <v>597</v>
      </c>
      <c r="BM134" s="116">
        <v>1.68</v>
      </c>
      <c r="BN134" s="115">
        <v>1561</v>
      </c>
      <c r="BO134" s="116">
        <v>5.89</v>
      </c>
      <c r="BP134" s="115">
        <v>2416</v>
      </c>
      <c r="BQ134" s="116">
        <v>9.76</v>
      </c>
      <c r="BR134" s="116">
        <v>813</v>
      </c>
      <c r="BS134" s="116">
        <v>2.87</v>
      </c>
      <c r="BT134" s="116">
        <v>779</v>
      </c>
      <c r="BU134" s="116">
        <v>2.44</v>
      </c>
      <c r="BV134" s="116">
        <v>778</v>
      </c>
      <c r="BW134" s="116">
        <v>1.77</v>
      </c>
      <c r="BX134" s="116">
        <v>425</v>
      </c>
      <c r="BY134" s="116">
        <v>0.72</v>
      </c>
      <c r="BZ134" s="116">
        <v>562</v>
      </c>
      <c r="CA134" s="116">
        <v>2.4700000000000002</v>
      </c>
      <c r="CB134" s="116">
        <v>174</v>
      </c>
      <c r="CC134" s="116">
        <v>0.54</v>
      </c>
    </row>
    <row r="135" spans="1:81" ht="54.75" customHeight="1" x14ac:dyDescent="0.45">
      <c r="A135" s="362">
        <v>131</v>
      </c>
      <c r="B135" s="357" t="s">
        <v>438</v>
      </c>
      <c r="C135" s="357" t="s">
        <v>167</v>
      </c>
      <c r="D135" s="118">
        <v>28</v>
      </c>
      <c r="E135" s="118">
        <v>0.08</v>
      </c>
      <c r="F135" s="118">
        <v>164</v>
      </c>
      <c r="G135" s="118">
        <v>0.49</v>
      </c>
      <c r="H135" s="118">
        <v>14</v>
      </c>
      <c r="I135" s="118">
        <v>0.04</v>
      </c>
      <c r="J135" s="118">
        <v>200</v>
      </c>
      <c r="K135" s="118">
        <v>0.75</v>
      </c>
      <c r="L135" s="118">
        <v>200</v>
      </c>
      <c r="M135" s="118">
        <v>0.75</v>
      </c>
      <c r="N135" s="111"/>
      <c r="O135" s="118">
        <v>0</v>
      </c>
      <c r="P135" s="118">
        <v>402</v>
      </c>
      <c r="Q135" s="118">
        <v>2.0499999999999998</v>
      </c>
      <c r="R135" s="118">
        <v>873</v>
      </c>
      <c r="S135" s="118">
        <v>4.6500000000000004</v>
      </c>
      <c r="T135" s="117">
        <v>1037</v>
      </c>
      <c r="U135" s="118">
        <v>4.6100000000000003</v>
      </c>
      <c r="V135" s="118">
        <v>541</v>
      </c>
      <c r="W135" s="118">
        <v>2.37</v>
      </c>
      <c r="X135" s="118">
        <v>69</v>
      </c>
      <c r="Y135" s="118">
        <v>0.2</v>
      </c>
      <c r="Z135" s="111"/>
      <c r="AA135" s="118">
        <v>0</v>
      </c>
      <c r="AB135" s="111"/>
      <c r="AC135" s="111"/>
      <c r="AD135" s="118">
        <v>430</v>
      </c>
      <c r="AE135" s="118">
        <v>2.14</v>
      </c>
      <c r="AF135" s="117">
        <v>1050</v>
      </c>
      <c r="AG135" s="118">
        <v>4.17</v>
      </c>
      <c r="AH135" s="118">
        <v>100</v>
      </c>
      <c r="AI135" s="118">
        <v>0.16</v>
      </c>
      <c r="AJ135" s="118">
        <v>128</v>
      </c>
      <c r="AK135" s="118">
        <v>0.42</v>
      </c>
      <c r="AL135" s="118">
        <v>200</v>
      </c>
      <c r="AM135" s="118">
        <v>0.68</v>
      </c>
      <c r="AN135" s="118">
        <v>416</v>
      </c>
      <c r="AO135" s="118">
        <v>1.98</v>
      </c>
      <c r="AP135" s="118">
        <v>173</v>
      </c>
      <c r="AQ135" s="118">
        <v>0.64</v>
      </c>
      <c r="AR135" s="118">
        <v>621</v>
      </c>
      <c r="AS135" s="118">
        <v>2.4900000000000002</v>
      </c>
      <c r="AT135" s="118">
        <v>42</v>
      </c>
      <c r="AU135" s="118">
        <v>0.14000000000000001</v>
      </c>
      <c r="AV135" s="118">
        <v>200</v>
      </c>
      <c r="AW135" s="118">
        <v>0.32</v>
      </c>
      <c r="AX135" s="118">
        <v>42</v>
      </c>
      <c r="AY135" s="118">
        <v>0.12</v>
      </c>
      <c r="AZ135" s="118">
        <v>200</v>
      </c>
      <c r="BA135" s="118">
        <v>0.68</v>
      </c>
      <c r="BB135" s="118">
        <v>194</v>
      </c>
      <c r="BC135" s="118">
        <v>0.37</v>
      </c>
      <c r="BD135" s="117">
        <v>1116</v>
      </c>
      <c r="BE135" s="118">
        <v>5.65</v>
      </c>
      <c r="BF135" s="118">
        <v>630</v>
      </c>
      <c r="BG135" s="118">
        <v>2.81</v>
      </c>
      <c r="BH135" s="118">
        <v>34</v>
      </c>
      <c r="BI135" s="118">
        <v>0.13</v>
      </c>
      <c r="BJ135" s="118">
        <v>214</v>
      </c>
      <c r="BK135" s="118">
        <v>0.48</v>
      </c>
      <c r="BL135" s="118">
        <v>139</v>
      </c>
      <c r="BM135" s="118">
        <v>0.35</v>
      </c>
      <c r="BN135" s="118">
        <v>781</v>
      </c>
      <c r="BO135" s="118">
        <v>3.05</v>
      </c>
      <c r="BP135" s="117">
        <v>1619</v>
      </c>
      <c r="BQ135" s="118">
        <v>5.47</v>
      </c>
      <c r="BR135" s="118">
        <v>455</v>
      </c>
      <c r="BS135" s="118">
        <v>1.42</v>
      </c>
      <c r="BT135" s="118">
        <v>207</v>
      </c>
      <c r="BU135" s="118">
        <v>0.78</v>
      </c>
      <c r="BV135" s="118">
        <v>255</v>
      </c>
      <c r="BW135" s="118">
        <v>0.82</v>
      </c>
      <c r="BX135" s="118">
        <v>420</v>
      </c>
      <c r="BY135" s="118">
        <v>1.42</v>
      </c>
      <c r="BZ135" s="118">
        <v>908</v>
      </c>
      <c r="CA135" s="118">
        <v>4.41</v>
      </c>
      <c r="CB135" s="118">
        <v>256</v>
      </c>
      <c r="CC135" s="118">
        <v>1.23</v>
      </c>
    </row>
    <row r="136" spans="1:81" ht="54.75" customHeight="1" x14ac:dyDescent="0.45">
      <c r="A136" s="363">
        <v>132</v>
      </c>
      <c r="B136" s="358" t="s">
        <v>439</v>
      </c>
      <c r="C136" s="358" t="s">
        <v>167</v>
      </c>
      <c r="D136" s="116">
        <v>132</v>
      </c>
      <c r="E136" s="116">
        <v>0.05</v>
      </c>
      <c r="F136" s="116">
        <v>190</v>
      </c>
      <c r="G136" s="116">
        <v>0.06</v>
      </c>
      <c r="H136" s="116">
        <v>133</v>
      </c>
      <c r="I136" s="116">
        <v>0.08</v>
      </c>
      <c r="J136" s="116">
        <v>199</v>
      </c>
      <c r="K136" s="116">
        <v>0.15</v>
      </c>
      <c r="L136" s="116">
        <v>378</v>
      </c>
      <c r="M136" s="116">
        <v>0.46</v>
      </c>
      <c r="N136" s="116">
        <v>135</v>
      </c>
      <c r="O136" s="116">
        <v>0.16</v>
      </c>
      <c r="P136" s="116">
        <v>133</v>
      </c>
      <c r="Q136" s="116">
        <v>0.38</v>
      </c>
      <c r="R136" s="116">
        <v>111</v>
      </c>
      <c r="S136" s="116">
        <v>0.02</v>
      </c>
      <c r="T136" s="116">
        <v>242</v>
      </c>
      <c r="U136" s="116">
        <v>0.05</v>
      </c>
      <c r="V136" s="116">
        <v>237</v>
      </c>
      <c r="W136" s="116">
        <v>7.0000000000000007E-2</v>
      </c>
      <c r="X136" s="116">
        <v>96</v>
      </c>
      <c r="Y136" s="116">
        <v>0.02</v>
      </c>
      <c r="Z136" s="116">
        <v>93</v>
      </c>
      <c r="AA136" s="116">
        <v>0.02</v>
      </c>
      <c r="AB136" s="116">
        <v>384</v>
      </c>
      <c r="AC136" s="116">
        <v>0.1</v>
      </c>
      <c r="AD136" s="116">
        <v>171</v>
      </c>
      <c r="AE136" s="116">
        <v>0.05</v>
      </c>
      <c r="AF136" s="116">
        <v>194</v>
      </c>
      <c r="AG136" s="116">
        <v>0.27</v>
      </c>
      <c r="AH136" s="116">
        <v>100</v>
      </c>
      <c r="AI136" s="116">
        <v>0.09</v>
      </c>
      <c r="AJ136" s="116">
        <v>268</v>
      </c>
      <c r="AK136" s="116">
        <v>7.0000000000000007E-2</v>
      </c>
      <c r="AL136" s="116">
        <v>239</v>
      </c>
      <c r="AM136" s="116">
        <v>0.12</v>
      </c>
      <c r="AN136" s="116">
        <v>60</v>
      </c>
      <c r="AO136" s="116">
        <v>0.02</v>
      </c>
      <c r="AP136" s="116">
        <v>334</v>
      </c>
      <c r="AQ136" s="116">
        <v>0.75</v>
      </c>
      <c r="AR136" s="116">
        <v>188</v>
      </c>
      <c r="AS136" s="116">
        <v>0.48</v>
      </c>
      <c r="AT136" s="116">
        <v>787</v>
      </c>
      <c r="AU136" s="116">
        <v>0.23</v>
      </c>
      <c r="AV136" s="116">
        <v>32</v>
      </c>
      <c r="AW136" s="116">
        <v>0.01</v>
      </c>
      <c r="AX136" s="116">
        <v>186</v>
      </c>
      <c r="AY136" s="116">
        <v>0.04</v>
      </c>
      <c r="AZ136" s="112"/>
      <c r="BA136" s="116">
        <v>0</v>
      </c>
      <c r="BB136" s="116">
        <v>148</v>
      </c>
      <c r="BC136" s="116">
        <v>0.03</v>
      </c>
      <c r="BD136" s="116">
        <v>94</v>
      </c>
      <c r="BE136" s="116">
        <v>0.02</v>
      </c>
      <c r="BF136" s="116">
        <v>108</v>
      </c>
      <c r="BG136" s="116">
        <v>0.02</v>
      </c>
      <c r="BH136" s="112"/>
      <c r="BI136" s="116">
        <v>0</v>
      </c>
      <c r="BJ136" s="116">
        <v>127</v>
      </c>
      <c r="BK136" s="116">
        <v>0.03</v>
      </c>
      <c r="BL136" s="112"/>
      <c r="BM136" s="116">
        <v>0</v>
      </c>
      <c r="BN136" s="112"/>
      <c r="BO136" s="116">
        <v>0</v>
      </c>
      <c r="BP136" s="116">
        <v>64</v>
      </c>
      <c r="BQ136" s="116">
        <v>0.39</v>
      </c>
      <c r="BR136" s="116">
        <v>15</v>
      </c>
      <c r="BS136" s="116">
        <v>0.01</v>
      </c>
      <c r="BT136" s="116">
        <v>37</v>
      </c>
      <c r="BU136" s="116">
        <v>0.14000000000000001</v>
      </c>
      <c r="BV136" s="116">
        <v>73</v>
      </c>
      <c r="BW136" s="116">
        <v>0.12</v>
      </c>
      <c r="BX136" s="112"/>
      <c r="BY136" s="116">
        <v>0</v>
      </c>
      <c r="BZ136" s="112"/>
      <c r="CA136" s="116">
        <v>0</v>
      </c>
      <c r="CB136" s="116">
        <v>41</v>
      </c>
      <c r="CC136" s="116">
        <v>0.12</v>
      </c>
    </row>
    <row r="137" spans="1:81" ht="42" customHeight="1" x14ac:dyDescent="0.45">
      <c r="A137" s="362">
        <v>133</v>
      </c>
      <c r="B137" s="357" t="s">
        <v>440</v>
      </c>
      <c r="C137" s="357" t="s">
        <v>167</v>
      </c>
      <c r="D137" s="117">
        <v>4071</v>
      </c>
      <c r="E137" s="118">
        <v>2.99</v>
      </c>
      <c r="F137" s="117">
        <v>1067</v>
      </c>
      <c r="G137" s="118">
        <v>1.28</v>
      </c>
      <c r="H137" s="117">
        <v>2374</v>
      </c>
      <c r="I137" s="118">
        <v>1.7</v>
      </c>
      <c r="J137" s="117">
        <v>2456</v>
      </c>
      <c r="K137" s="118">
        <v>2.11</v>
      </c>
      <c r="L137" s="117">
        <v>2868</v>
      </c>
      <c r="M137" s="118">
        <v>2.39</v>
      </c>
      <c r="N137" s="117">
        <v>3274</v>
      </c>
      <c r="O137" s="118">
        <v>2.15</v>
      </c>
      <c r="P137" s="117">
        <v>3349</v>
      </c>
      <c r="Q137" s="118">
        <v>2.66</v>
      </c>
      <c r="R137" s="117">
        <v>2992</v>
      </c>
      <c r="S137" s="118">
        <v>2.87</v>
      </c>
      <c r="T137" s="117">
        <v>2100</v>
      </c>
      <c r="U137" s="118">
        <v>2.66</v>
      </c>
      <c r="V137" s="117">
        <v>2886</v>
      </c>
      <c r="W137" s="118">
        <v>2.48</v>
      </c>
      <c r="X137" s="117">
        <v>2326</v>
      </c>
      <c r="Y137" s="118">
        <v>2.2599999999999998</v>
      </c>
      <c r="Z137" s="117">
        <v>2440</v>
      </c>
      <c r="AA137" s="118">
        <v>2.23</v>
      </c>
      <c r="AB137" s="117">
        <v>3932</v>
      </c>
      <c r="AC137" s="118">
        <v>3.21</v>
      </c>
      <c r="AD137" s="117">
        <v>2684</v>
      </c>
      <c r="AE137" s="118">
        <v>4.09</v>
      </c>
      <c r="AF137" s="117">
        <v>4892</v>
      </c>
      <c r="AG137" s="118">
        <v>5.88</v>
      </c>
      <c r="AH137" s="117">
        <v>3804</v>
      </c>
      <c r="AI137" s="118">
        <v>3.89</v>
      </c>
      <c r="AJ137" s="117">
        <v>4092</v>
      </c>
      <c r="AK137" s="118">
        <v>4.22</v>
      </c>
      <c r="AL137" s="117">
        <v>2655</v>
      </c>
      <c r="AM137" s="118">
        <v>4.83</v>
      </c>
      <c r="AN137" s="117">
        <v>2886</v>
      </c>
      <c r="AO137" s="118">
        <v>3.64</v>
      </c>
      <c r="AP137" s="117">
        <v>5064</v>
      </c>
      <c r="AQ137" s="118">
        <v>6.2</v>
      </c>
      <c r="AR137" s="117">
        <v>4467</v>
      </c>
      <c r="AS137" s="118">
        <v>6.82</v>
      </c>
      <c r="AT137" s="117">
        <v>3717</v>
      </c>
      <c r="AU137" s="118">
        <v>5.39</v>
      </c>
      <c r="AV137" s="117">
        <v>3605</v>
      </c>
      <c r="AW137" s="118">
        <v>5.49</v>
      </c>
      <c r="AX137" s="117">
        <v>2403</v>
      </c>
      <c r="AY137" s="118">
        <v>5.25</v>
      </c>
      <c r="AZ137" s="117">
        <v>1948</v>
      </c>
      <c r="BA137" s="118">
        <v>2.75</v>
      </c>
      <c r="BB137" s="117">
        <v>4202</v>
      </c>
      <c r="BC137" s="118">
        <v>5.73</v>
      </c>
      <c r="BD137" s="117">
        <v>4887</v>
      </c>
      <c r="BE137" s="118">
        <v>6.55</v>
      </c>
      <c r="BF137" s="117">
        <v>2564</v>
      </c>
      <c r="BG137" s="118">
        <v>3.4</v>
      </c>
      <c r="BH137" s="117">
        <v>2599</v>
      </c>
      <c r="BI137" s="118">
        <v>4.8</v>
      </c>
      <c r="BJ137" s="117">
        <v>3173</v>
      </c>
      <c r="BK137" s="118">
        <v>4.33</v>
      </c>
      <c r="BL137" s="117">
        <v>4077</v>
      </c>
      <c r="BM137" s="118">
        <v>4.49</v>
      </c>
      <c r="BN137" s="117">
        <v>5015</v>
      </c>
      <c r="BO137" s="118">
        <v>5.71</v>
      </c>
      <c r="BP137" s="117">
        <v>5079</v>
      </c>
      <c r="BQ137" s="118">
        <v>7.18</v>
      </c>
      <c r="BR137" s="117">
        <v>6772</v>
      </c>
      <c r="BS137" s="118">
        <v>6.59</v>
      </c>
      <c r="BT137" s="117">
        <v>5923</v>
      </c>
      <c r="BU137" s="118">
        <v>6.09</v>
      </c>
      <c r="BV137" s="117">
        <v>5242</v>
      </c>
      <c r="BW137" s="118">
        <v>6.04</v>
      </c>
      <c r="BX137" s="117">
        <v>7384</v>
      </c>
      <c r="BY137" s="118">
        <v>6.45</v>
      </c>
      <c r="BZ137" s="117">
        <v>6553</v>
      </c>
      <c r="CA137" s="118">
        <v>6.16</v>
      </c>
      <c r="CB137" s="117">
        <v>10528</v>
      </c>
      <c r="CC137" s="118">
        <v>9.09</v>
      </c>
    </row>
    <row r="138" spans="1:81" ht="42" customHeight="1" x14ac:dyDescent="0.45">
      <c r="A138" s="363">
        <v>134</v>
      </c>
      <c r="B138" s="358" t="s">
        <v>441</v>
      </c>
      <c r="C138" s="358" t="s">
        <v>167</v>
      </c>
      <c r="D138" s="116">
        <v>216</v>
      </c>
      <c r="E138" s="116">
        <v>0.2</v>
      </c>
      <c r="F138" s="116">
        <v>565</v>
      </c>
      <c r="G138" s="116">
        <v>0.34</v>
      </c>
      <c r="H138" s="115">
        <v>1943</v>
      </c>
      <c r="I138" s="116">
        <v>1.05</v>
      </c>
      <c r="J138" s="115">
        <v>1587</v>
      </c>
      <c r="K138" s="116">
        <v>0.74</v>
      </c>
      <c r="L138" s="115">
        <v>2096</v>
      </c>
      <c r="M138" s="116">
        <v>0.9</v>
      </c>
      <c r="N138" s="115">
        <v>1387</v>
      </c>
      <c r="O138" s="116">
        <v>0.56999999999999995</v>
      </c>
      <c r="P138" s="116">
        <v>497</v>
      </c>
      <c r="Q138" s="116">
        <v>0.28000000000000003</v>
      </c>
      <c r="R138" s="116">
        <v>131</v>
      </c>
      <c r="S138" s="116">
        <v>0.2</v>
      </c>
      <c r="T138" s="112"/>
      <c r="U138" s="116">
        <v>0.08</v>
      </c>
      <c r="V138" s="116">
        <v>655</v>
      </c>
      <c r="W138" s="116">
        <v>0.34</v>
      </c>
      <c r="X138" s="116">
        <v>443</v>
      </c>
      <c r="Y138" s="116">
        <v>0.31</v>
      </c>
      <c r="Z138" s="116">
        <v>625</v>
      </c>
      <c r="AA138" s="116">
        <v>0.43</v>
      </c>
      <c r="AB138" s="116">
        <v>590</v>
      </c>
      <c r="AC138" s="116">
        <v>0.36</v>
      </c>
      <c r="AD138" s="116">
        <v>941</v>
      </c>
      <c r="AE138" s="116">
        <v>0.66</v>
      </c>
      <c r="AF138" s="115">
        <v>1432</v>
      </c>
      <c r="AG138" s="116">
        <v>0.87</v>
      </c>
      <c r="AH138" s="115">
        <v>1210</v>
      </c>
      <c r="AI138" s="116">
        <v>0.73</v>
      </c>
      <c r="AJ138" s="115">
        <v>2548</v>
      </c>
      <c r="AK138" s="116">
        <v>1.1200000000000001</v>
      </c>
      <c r="AL138" s="116">
        <v>589</v>
      </c>
      <c r="AM138" s="116">
        <v>0.42</v>
      </c>
      <c r="AN138" s="116">
        <v>56</v>
      </c>
      <c r="AO138" s="116">
        <v>0.03</v>
      </c>
      <c r="AP138" s="116">
        <v>206</v>
      </c>
      <c r="AQ138" s="116">
        <v>0.16</v>
      </c>
      <c r="AR138" s="116">
        <v>339</v>
      </c>
      <c r="AS138" s="116">
        <v>0.3</v>
      </c>
      <c r="AT138" s="116">
        <v>167</v>
      </c>
      <c r="AU138" s="116">
        <v>0.31</v>
      </c>
      <c r="AV138" s="116">
        <v>157</v>
      </c>
      <c r="AW138" s="116">
        <v>0.27</v>
      </c>
      <c r="AX138" s="116">
        <v>220</v>
      </c>
      <c r="AY138" s="116">
        <v>0.48</v>
      </c>
      <c r="AZ138" s="116">
        <v>205</v>
      </c>
      <c r="BA138" s="116">
        <v>0.39</v>
      </c>
      <c r="BB138" s="116">
        <v>872</v>
      </c>
      <c r="BC138" s="116">
        <v>0.7</v>
      </c>
      <c r="BD138" s="116">
        <v>344</v>
      </c>
      <c r="BE138" s="116">
        <v>0.37</v>
      </c>
      <c r="BF138" s="116">
        <v>31</v>
      </c>
      <c r="BG138" s="116">
        <v>0.15</v>
      </c>
      <c r="BH138" s="116">
        <v>595</v>
      </c>
      <c r="BI138" s="116">
        <v>0.3</v>
      </c>
      <c r="BJ138" s="116">
        <v>919</v>
      </c>
      <c r="BK138" s="116">
        <v>0.5</v>
      </c>
      <c r="BL138" s="116">
        <v>471</v>
      </c>
      <c r="BM138" s="116">
        <v>0.35</v>
      </c>
      <c r="BN138" s="116">
        <v>470</v>
      </c>
      <c r="BO138" s="116">
        <v>0.23</v>
      </c>
      <c r="BP138" s="116">
        <v>132</v>
      </c>
      <c r="BQ138" s="116">
        <v>0.18</v>
      </c>
      <c r="BR138" s="115">
        <v>1458</v>
      </c>
      <c r="BS138" s="116">
        <v>0.95</v>
      </c>
      <c r="BT138" s="115">
        <v>1099</v>
      </c>
      <c r="BU138" s="116">
        <v>0.67</v>
      </c>
      <c r="BV138" s="116">
        <v>355</v>
      </c>
      <c r="BW138" s="116">
        <v>0.22</v>
      </c>
      <c r="BX138" s="115">
        <v>1927</v>
      </c>
      <c r="BY138" s="116">
        <v>1.1200000000000001</v>
      </c>
      <c r="BZ138" s="115">
        <v>2163</v>
      </c>
      <c r="CA138" s="116">
        <v>1.24</v>
      </c>
      <c r="CB138" s="115">
        <v>3650</v>
      </c>
      <c r="CC138" s="116">
        <v>1.87</v>
      </c>
    </row>
    <row r="139" spans="1:81" ht="54.75" customHeight="1" x14ac:dyDescent="0.45">
      <c r="A139" s="362">
        <v>135</v>
      </c>
      <c r="B139" s="357" t="s">
        <v>442</v>
      </c>
      <c r="C139" s="357" t="s">
        <v>167</v>
      </c>
      <c r="D139" s="117">
        <v>3855</v>
      </c>
      <c r="E139" s="118">
        <v>2.79</v>
      </c>
      <c r="F139" s="118">
        <v>502</v>
      </c>
      <c r="G139" s="118">
        <v>0.94</v>
      </c>
      <c r="H139" s="118">
        <v>431</v>
      </c>
      <c r="I139" s="118">
        <v>0.65</v>
      </c>
      <c r="J139" s="118">
        <v>869</v>
      </c>
      <c r="K139" s="118">
        <v>1.37</v>
      </c>
      <c r="L139" s="118">
        <v>772</v>
      </c>
      <c r="M139" s="118">
        <v>1.49</v>
      </c>
      <c r="N139" s="117">
        <v>1887</v>
      </c>
      <c r="O139" s="118">
        <v>1.58</v>
      </c>
      <c r="P139" s="117">
        <v>2852</v>
      </c>
      <c r="Q139" s="118">
        <v>2.38</v>
      </c>
      <c r="R139" s="117">
        <v>2861</v>
      </c>
      <c r="S139" s="118">
        <v>2.68</v>
      </c>
      <c r="T139" s="117">
        <v>2100</v>
      </c>
      <c r="U139" s="118">
        <v>2.58</v>
      </c>
      <c r="V139" s="117">
        <v>2231</v>
      </c>
      <c r="W139" s="118">
        <v>2.14</v>
      </c>
      <c r="X139" s="117">
        <v>1883</v>
      </c>
      <c r="Y139" s="118">
        <v>1.95</v>
      </c>
      <c r="Z139" s="117">
        <v>1816</v>
      </c>
      <c r="AA139" s="118">
        <v>1.79</v>
      </c>
      <c r="AB139" s="117">
        <v>3342</v>
      </c>
      <c r="AC139" s="118">
        <v>2.85</v>
      </c>
      <c r="AD139" s="117">
        <v>1743</v>
      </c>
      <c r="AE139" s="118">
        <v>3.42</v>
      </c>
      <c r="AF139" s="117">
        <v>3460</v>
      </c>
      <c r="AG139" s="118">
        <v>5.0199999999999996</v>
      </c>
      <c r="AH139" s="117">
        <v>2593</v>
      </c>
      <c r="AI139" s="118">
        <v>3.16</v>
      </c>
      <c r="AJ139" s="117">
        <v>1544</v>
      </c>
      <c r="AK139" s="118">
        <v>3.1</v>
      </c>
      <c r="AL139" s="117">
        <v>2066</v>
      </c>
      <c r="AM139" s="118">
        <v>4.41</v>
      </c>
      <c r="AN139" s="117">
        <v>2829</v>
      </c>
      <c r="AO139" s="118">
        <v>3.6</v>
      </c>
      <c r="AP139" s="117">
        <v>4858</v>
      </c>
      <c r="AQ139" s="118">
        <v>6.04</v>
      </c>
      <c r="AR139" s="117">
        <v>4128</v>
      </c>
      <c r="AS139" s="118">
        <v>6.53</v>
      </c>
      <c r="AT139" s="117">
        <v>3550</v>
      </c>
      <c r="AU139" s="118">
        <v>5.07</v>
      </c>
      <c r="AV139" s="117">
        <v>3448</v>
      </c>
      <c r="AW139" s="118">
        <v>5.23</v>
      </c>
      <c r="AX139" s="117">
        <v>2183</v>
      </c>
      <c r="AY139" s="118">
        <v>4.7699999999999996</v>
      </c>
      <c r="AZ139" s="117">
        <v>1743</v>
      </c>
      <c r="BA139" s="118">
        <v>2.36</v>
      </c>
      <c r="BB139" s="117">
        <v>3331</v>
      </c>
      <c r="BC139" s="118">
        <v>5.03</v>
      </c>
      <c r="BD139" s="117">
        <v>4543</v>
      </c>
      <c r="BE139" s="118">
        <v>6.18</v>
      </c>
      <c r="BF139" s="117">
        <v>2533</v>
      </c>
      <c r="BG139" s="118">
        <v>3.25</v>
      </c>
      <c r="BH139" s="117">
        <v>2004</v>
      </c>
      <c r="BI139" s="118">
        <v>4.49</v>
      </c>
      <c r="BJ139" s="117">
        <v>2255</v>
      </c>
      <c r="BK139" s="118">
        <v>3.82</v>
      </c>
      <c r="BL139" s="117">
        <v>3606</v>
      </c>
      <c r="BM139" s="118">
        <v>4.1399999999999997</v>
      </c>
      <c r="BN139" s="117">
        <v>4545</v>
      </c>
      <c r="BO139" s="118">
        <v>5.48</v>
      </c>
      <c r="BP139" s="117">
        <v>4948</v>
      </c>
      <c r="BQ139" s="118">
        <v>7</v>
      </c>
      <c r="BR139" s="117">
        <v>5313</v>
      </c>
      <c r="BS139" s="118">
        <v>5.64</v>
      </c>
      <c r="BT139" s="117">
        <v>4823</v>
      </c>
      <c r="BU139" s="118">
        <v>5.41</v>
      </c>
      <c r="BV139" s="117">
        <v>4887</v>
      </c>
      <c r="BW139" s="118">
        <v>5.82</v>
      </c>
      <c r="BX139" s="117">
        <v>5457</v>
      </c>
      <c r="BY139" s="118">
        <v>5.33</v>
      </c>
      <c r="BZ139" s="117">
        <v>4390</v>
      </c>
      <c r="CA139" s="118">
        <v>4.92</v>
      </c>
      <c r="CB139" s="117">
        <v>6878</v>
      </c>
      <c r="CC139" s="118">
        <v>7.21</v>
      </c>
    </row>
    <row r="140" spans="1:81" ht="67.5" customHeight="1" x14ac:dyDescent="0.45">
      <c r="A140" s="363">
        <v>136</v>
      </c>
      <c r="B140" s="358" t="s">
        <v>443</v>
      </c>
      <c r="C140" s="358" t="s">
        <v>167</v>
      </c>
      <c r="D140" s="112"/>
      <c r="E140" s="116">
        <v>0</v>
      </c>
      <c r="F140" s="116">
        <v>6</v>
      </c>
      <c r="G140" s="116">
        <v>0.02</v>
      </c>
      <c r="H140" s="116">
        <v>3</v>
      </c>
      <c r="I140" s="116">
        <v>0.02</v>
      </c>
      <c r="J140" s="116">
        <v>167</v>
      </c>
      <c r="K140" s="116">
        <v>0.13</v>
      </c>
      <c r="L140" s="116">
        <v>234</v>
      </c>
      <c r="M140" s="116">
        <v>0.23</v>
      </c>
      <c r="N140" s="116">
        <v>84</v>
      </c>
      <c r="O140" s="116">
        <v>7.0000000000000007E-2</v>
      </c>
      <c r="P140" s="116">
        <v>4</v>
      </c>
      <c r="Q140" s="116">
        <v>0.03</v>
      </c>
      <c r="R140" s="116">
        <v>1</v>
      </c>
      <c r="S140" s="116">
        <v>0</v>
      </c>
      <c r="T140" s="116">
        <v>17</v>
      </c>
      <c r="U140" s="116">
        <v>0.12</v>
      </c>
      <c r="V140" s="112"/>
      <c r="W140" s="116">
        <v>0.01</v>
      </c>
      <c r="X140" s="112"/>
      <c r="Y140" s="116">
        <v>0</v>
      </c>
      <c r="Z140" s="116">
        <v>154</v>
      </c>
      <c r="AA140" s="116">
        <v>1.41</v>
      </c>
      <c r="AB140" s="116">
        <v>5</v>
      </c>
      <c r="AC140" s="116">
        <v>0.05</v>
      </c>
      <c r="AD140" s="116">
        <v>68</v>
      </c>
      <c r="AE140" s="116">
        <v>0.68</v>
      </c>
      <c r="AF140" s="116">
        <v>183</v>
      </c>
      <c r="AG140" s="116">
        <v>1.77</v>
      </c>
      <c r="AH140" s="116">
        <v>451</v>
      </c>
      <c r="AI140" s="116">
        <v>1.74</v>
      </c>
      <c r="AJ140" s="116">
        <v>163</v>
      </c>
      <c r="AK140" s="116">
        <v>1.59</v>
      </c>
      <c r="AL140" s="116">
        <v>165</v>
      </c>
      <c r="AM140" s="116">
        <v>1.59</v>
      </c>
      <c r="AN140" s="116">
        <v>49</v>
      </c>
      <c r="AO140" s="116">
        <v>0.47</v>
      </c>
      <c r="AP140" s="116">
        <v>405</v>
      </c>
      <c r="AQ140" s="116">
        <v>0.71</v>
      </c>
      <c r="AR140" s="116">
        <v>54</v>
      </c>
      <c r="AS140" s="116">
        <v>0.47</v>
      </c>
      <c r="AT140" s="116">
        <v>20</v>
      </c>
      <c r="AU140" s="116">
        <v>0.21</v>
      </c>
      <c r="AV140" s="116">
        <v>23</v>
      </c>
      <c r="AW140" s="116">
        <v>0.25</v>
      </c>
      <c r="AX140" s="116">
        <v>93</v>
      </c>
      <c r="AY140" s="116">
        <v>1.07</v>
      </c>
      <c r="AZ140" s="116">
        <v>77</v>
      </c>
      <c r="BA140" s="116">
        <v>0.86</v>
      </c>
      <c r="BB140" s="116">
        <v>54</v>
      </c>
      <c r="BC140" s="116">
        <v>0.62</v>
      </c>
      <c r="BD140" s="116">
        <v>754</v>
      </c>
      <c r="BE140" s="116">
        <v>1.92</v>
      </c>
      <c r="BF140" s="115">
        <v>1591</v>
      </c>
      <c r="BG140" s="116">
        <v>3.72</v>
      </c>
      <c r="BH140" s="115">
        <v>1095</v>
      </c>
      <c r="BI140" s="116">
        <v>3.83</v>
      </c>
      <c r="BJ140" s="116">
        <v>93</v>
      </c>
      <c r="BK140" s="116">
        <v>1.1000000000000001</v>
      </c>
      <c r="BL140" s="116">
        <v>36</v>
      </c>
      <c r="BM140" s="116">
        <v>0.44</v>
      </c>
      <c r="BN140" s="116">
        <v>201</v>
      </c>
      <c r="BO140" s="116">
        <v>2.4900000000000002</v>
      </c>
      <c r="BP140" s="116">
        <v>120</v>
      </c>
      <c r="BQ140" s="116">
        <v>1.48</v>
      </c>
      <c r="BR140" s="116">
        <v>96</v>
      </c>
      <c r="BS140" s="116">
        <v>1.21</v>
      </c>
      <c r="BT140" s="116">
        <v>86</v>
      </c>
      <c r="BU140" s="116">
        <v>0.85</v>
      </c>
      <c r="BV140" s="116">
        <v>147</v>
      </c>
      <c r="BW140" s="116">
        <v>1.74</v>
      </c>
      <c r="BX140" s="116">
        <v>124</v>
      </c>
      <c r="BY140" s="116">
        <v>1.46</v>
      </c>
      <c r="BZ140" s="116">
        <v>87</v>
      </c>
      <c r="CA140" s="116">
        <v>1</v>
      </c>
      <c r="CB140" s="115">
        <v>1350</v>
      </c>
      <c r="CC140" s="116">
        <v>2.46</v>
      </c>
    </row>
    <row r="141" spans="1:81" ht="42" customHeight="1" x14ac:dyDescent="0.45">
      <c r="A141" s="362">
        <v>137</v>
      </c>
      <c r="B141" s="357" t="s">
        <v>444</v>
      </c>
      <c r="C141" s="357" t="s">
        <v>167</v>
      </c>
      <c r="D141" s="117">
        <v>1722</v>
      </c>
      <c r="E141" s="118">
        <v>1.25</v>
      </c>
      <c r="F141" s="117">
        <v>2038</v>
      </c>
      <c r="G141" s="118">
        <v>1.55</v>
      </c>
      <c r="H141" s="117">
        <v>2123</v>
      </c>
      <c r="I141" s="118">
        <v>1.61</v>
      </c>
      <c r="J141" s="117">
        <v>2137</v>
      </c>
      <c r="K141" s="118">
        <v>1.54</v>
      </c>
      <c r="L141" s="117">
        <v>1841</v>
      </c>
      <c r="M141" s="118">
        <v>1.21</v>
      </c>
      <c r="N141" s="117">
        <v>1859</v>
      </c>
      <c r="O141" s="118">
        <v>1.2</v>
      </c>
      <c r="P141" s="117">
        <v>1988</v>
      </c>
      <c r="Q141" s="118">
        <v>1.02</v>
      </c>
      <c r="R141" s="117">
        <v>1620</v>
      </c>
      <c r="S141" s="118">
        <v>0.81</v>
      </c>
      <c r="T141" s="117">
        <v>2859</v>
      </c>
      <c r="U141" s="118">
        <v>1.5</v>
      </c>
      <c r="V141" s="117">
        <v>1606</v>
      </c>
      <c r="W141" s="118">
        <v>0.88</v>
      </c>
      <c r="X141" s="117">
        <v>1528</v>
      </c>
      <c r="Y141" s="118">
        <v>0.74</v>
      </c>
      <c r="Z141" s="117">
        <v>2248</v>
      </c>
      <c r="AA141" s="118">
        <v>1</v>
      </c>
      <c r="AB141" s="117">
        <v>2517</v>
      </c>
      <c r="AC141" s="118">
        <v>1.25</v>
      </c>
      <c r="AD141" s="117">
        <v>1941</v>
      </c>
      <c r="AE141" s="118">
        <v>0.76</v>
      </c>
      <c r="AF141" s="117">
        <v>2059</v>
      </c>
      <c r="AG141" s="118">
        <v>1.17</v>
      </c>
      <c r="AH141" s="117">
        <v>1716</v>
      </c>
      <c r="AI141" s="118">
        <v>1.55</v>
      </c>
      <c r="AJ141" s="117">
        <v>1596</v>
      </c>
      <c r="AK141" s="118">
        <v>1.1299999999999999</v>
      </c>
      <c r="AL141" s="117">
        <v>1855</v>
      </c>
      <c r="AM141" s="118">
        <v>0.96</v>
      </c>
      <c r="AN141" s="117">
        <v>1684</v>
      </c>
      <c r="AO141" s="118">
        <v>1</v>
      </c>
      <c r="AP141" s="117">
        <v>1754</v>
      </c>
      <c r="AQ141" s="118">
        <v>1.0900000000000001</v>
      </c>
      <c r="AR141" s="117">
        <v>1789</v>
      </c>
      <c r="AS141" s="118">
        <v>0.64</v>
      </c>
      <c r="AT141" s="117">
        <v>1924</v>
      </c>
      <c r="AU141" s="118">
        <v>0.91</v>
      </c>
      <c r="AV141" s="117">
        <v>2357</v>
      </c>
      <c r="AW141" s="118">
        <v>0.84</v>
      </c>
      <c r="AX141" s="117">
        <v>2204</v>
      </c>
      <c r="AY141" s="118">
        <v>0.69</v>
      </c>
      <c r="AZ141" s="117">
        <v>3361</v>
      </c>
      <c r="BA141" s="118">
        <v>0.87</v>
      </c>
      <c r="BB141" s="117">
        <v>3255</v>
      </c>
      <c r="BC141" s="118">
        <v>1.1499999999999999</v>
      </c>
      <c r="BD141" s="117">
        <v>2560</v>
      </c>
      <c r="BE141" s="118">
        <v>1.17</v>
      </c>
      <c r="BF141" s="117">
        <v>2617</v>
      </c>
      <c r="BG141" s="118">
        <v>1.42</v>
      </c>
      <c r="BH141" s="117">
        <v>3190</v>
      </c>
      <c r="BI141" s="118">
        <v>1.87</v>
      </c>
      <c r="BJ141" s="117">
        <v>2443</v>
      </c>
      <c r="BK141" s="118">
        <v>1.03</v>
      </c>
      <c r="BL141" s="117">
        <v>2563</v>
      </c>
      <c r="BM141" s="118">
        <v>0.93</v>
      </c>
      <c r="BN141" s="117">
        <v>2686</v>
      </c>
      <c r="BO141" s="118">
        <v>1</v>
      </c>
      <c r="BP141" s="117">
        <v>2777</v>
      </c>
      <c r="BQ141" s="118">
        <v>1.1000000000000001</v>
      </c>
      <c r="BR141" s="117">
        <v>3196</v>
      </c>
      <c r="BS141" s="118">
        <v>0.99</v>
      </c>
      <c r="BT141" s="117">
        <v>3684</v>
      </c>
      <c r="BU141" s="118">
        <v>1.1299999999999999</v>
      </c>
      <c r="BV141" s="117">
        <v>2289</v>
      </c>
      <c r="BW141" s="118">
        <v>0.82</v>
      </c>
      <c r="BX141" s="117">
        <v>2719</v>
      </c>
      <c r="BY141" s="118">
        <v>1.27</v>
      </c>
      <c r="BZ141" s="117">
        <v>2666</v>
      </c>
      <c r="CA141" s="118">
        <v>1.5</v>
      </c>
      <c r="CB141" s="117">
        <v>2063</v>
      </c>
      <c r="CC141" s="118">
        <v>1.07</v>
      </c>
    </row>
    <row r="142" spans="1:81" ht="54.75" customHeight="1" x14ac:dyDescent="0.45">
      <c r="A142" s="363">
        <v>138</v>
      </c>
      <c r="B142" s="358" t="s">
        <v>930</v>
      </c>
      <c r="C142" s="358" t="s">
        <v>167</v>
      </c>
      <c r="D142" s="116">
        <v>565</v>
      </c>
      <c r="E142" s="116">
        <v>0.59</v>
      </c>
      <c r="F142" s="116">
        <v>553</v>
      </c>
      <c r="G142" s="116">
        <v>0.53</v>
      </c>
      <c r="H142" s="116">
        <v>588</v>
      </c>
      <c r="I142" s="116">
        <v>0.7</v>
      </c>
      <c r="J142" s="116">
        <v>393</v>
      </c>
      <c r="K142" s="116">
        <v>0.51</v>
      </c>
      <c r="L142" s="116">
        <v>211</v>
      </c>
      <c r="M142" s="116">
        <v>0.28999999999999998</v>
      </c>
      <c r="N142" s="116">
        <v>404</v>
      </c>
      <c r="O142" s="116">
        <v>0.53</v>
      </c>
      <c r="P142" s="116">
        <v>332</v>
      </c>
      <c r="Q142" s="116">
        <v>0.36</v>
      </c>
      <c r="R142" s="116">
        <v>355</v>
      </c>
      <c r="S142" s="116">
        <v>0.31</v>
      </c>
      <c r="T142" s="116">
        <v>316</v>
      </c>
      <c r="U142" s="116">
        <v>0.37</v>
      </c>
      <c r="V142" s="116">
        <v>96</v>
      </c>
      <c r="W142" s="116">
        <v>0.1</v>
      </c>
      <c r="X142" s="116">
        <v>163</v>
      </c>
      <c r="Y142" s="116">
        <v>0.2</v>
      </c>
      <c r="Z142" s="116">
        <v>435</v>
      </c>
      <c r="AA142" s="116">
        <v>0.22</v>
      </c>
      <c r="AB142" s="116">
        <v>687</v>
      </c>
      <c r="AC142" s="116">
        <v>0.5</v>
      </c>
      <c r="AD142" s="116">
        <v>486</v>
      </c>
      <c r="AE142" s="116">
        <v>0.27</v>
      </c>
      <c r="AF142" s="116">
        <v>578</v>
      </c>
      <c r="AG142" s="116">
        <v>0.54</v>
      </c>
      <c r="AH142" s="116">
        <v>734</v>
      </c>
      <c r="AI142" s="116">
        <v>0.77</v>
      </c>
      <c r="AJ142" s="116">
        <v>336</v>
      </c>
      <c r="AK142" s="116">
        <v>0.39</v>
      </c>
      <c r="AL142" s="116">
        <v>244</v>
      </c>
      <c r="AM142" s="116">
        <v>0.32</v>
      </c>
      <c r="AN142" s="116">
        <v>337</v>
      </c>
      <c r="AO142" s="116">
        <v>0.42</v>
      </c>
      <c r="AP142" s="116">
        <v>374</v>
      </c>
      <c r="AQ142" s="116">
        <v>0.43</v>
      </c>
      <c r="AR142" s="116">
        <v>62</v>
      </c>
      <c r="AS142" s="116">
        <v>0.06</v>
      </c>
      <c r="AT142" s="116">
        <v>214</v>
      </c>
      <c r="AU142" s="116">
        <v>0.24</v>
      </c>
      <c r="AV142" s="116">
        <v>230</v>
      </c>
      <c r="AW142" s="116">
        <v>0.26</v>
      </c>
      <c r="AX142" s="116">
        <v>23</v>
      </c>
      <c r="AY142" s="116">
        <v>0.05</v>
      </c>
      <c r="AZ142" s="116">
        <v>222</v>
      </c>
      <c r="BA142" s="116">
        <v>0.09</v>
      </c>
      <c r="BB142" s="116">
        <v>257</v>
      </c>
      <c r="BC142" s="116">
        <v>0.23</v>
      </c>
      <c r="BD142" s="116">
        <v>357</v>
      </c>
      <c r="BE142" s="116">
        <v>0.35</v>
      </c>
      <c r="BF142" s="116">
        <v>966</v>
      </c>
      <c r="BG142" s="116">
        <v>0.87</v>
      </c>
      <c r="BH142" s="116">
        <v>704</v>
      </c>
      <c r="BI142" s="116">
        <v>0.76</v>
      </c>
      <c r="BJ142" s="116">
        <v>281</v>
      </c>
      <c r="BK142" s="116">
        <v>0.35</v>
      </c>
      <c r="BL142" s="116">
        <v>197</v>
      </c>
      <c r="BM142" s="116">
        <v>0.22</v>
      </c>
      <c r="BN142" s="116">
        <v>163</v>
      </c>
      <c r="BO142" s="116">
        <v>0.2</v>
      </c>
      <c r="BP142" s="116">
        <v>264</v>
      </c>
      <c r="BQ142" s="116">
        <v>0.32</v>
      </c>
      <c r="BR142" s="116">
        <v>66</v>
      </c>
      <c r="BS142" s="116">
        <v>0.06</v>
      </c>
      <c r="BT142" s="116">
        <v>461</v>
      </c>
      <c r="BU142" s="116">
        <v>0.15</v>
      </c>
      <c r="BV142" s="116">
        <v>4</v>
      </c>
      <c r="BW142" s="116">
        <v>0.01</v>
      </c>
      <c r="BX142" s="116">
        <v>747</v>
      </c>
      <c r="BY142" s="116">
        <v>0.6</v>
      </c>
      <c r="BZ142" s="116">
        <v>818</v>
      </c>
      <c r="CA142" s="116">
        <v>0.77</v>
      </c>
      <c r="CB142" s="116">
        <v>204</v>
      </c>
      <c r="CC142" s="116">
        <v>0.25</v>
      </c>
    </row>
    <row r="143" spans="1:81" ht="67.5" customHeight="1" x14ac:dyDescent="0.45">
      <c r="A143" s="362">
        <v>139</v>
      </c>
      <c r="B143" s="357" t="s">
        <v>445</v>
      </c>
      <c r="C143" s="357" t="s">
        <v>167</v>
      </c>
      <c r="D143" s="118">
        <v>541</v>
      </c>
      <c r="E143" s="118">
        <v>0.17</v>
      </c>
      <c r="F143" s="118">
        <v>548</v>
      </c>
      <c r="G143" s="118">
        <v>0.17</v>
      </c>
      <c r="H143" s="118">
        <v>727</v>
      </c>
      <c r="I143" s="118">
        <v>0.21</v>
      </c>
      <c r="J143" s="118">
        <v>844</v>
      </c>
      <c r="K143" s="118">
        <v>0.33</v>
      </c>
      <c r="L143" s="118">
        <v>769</v>
      </c>
      <c r="M143" s="118">
        <v>0.22</v>
      </c>
      <c r="N143" s="118">
        <v>627</v>
      </c>
      <c r="O143" s="118">
        <v>0.2</v>
      </c>
      <c r="P143" s="117">
        <v>1048</v>
      </c>
      <c r="Q143" s="118">
        <v>0.3</v>
      </c>
      <c r="R143" s="118">
        <v>692</v>
      </c>
      <c r="S143" s="118">
        <v>0.21</v>
      </c>
      <c r="T143" s="117">
        <v>1511</v>
      </c>
      <c r="U143" s="118">
        <v>0.41</v>
      </c>
      <c r="V143" s="118">
        <v>840</v>
      </c>
      <c r="W143" s="118">
        <v>0.23</v>
      </c>
      <c r="X143" s="118">
        <v>867</v>
      </c>
      <c r="Y143" s="118">
        <v>0.2</v>
      </c>
      <c r="Z143" s="117">
        <v>1264</v>
      </c>
      <c r="AA143" s="118">
        <v>0.28999999999999998</v>
      </c>
      <c r="AB143" s="117">
        <v>1134</v>
      </c>
      <c r="AC143" s="118">
        <v>0.28999999999999998</v>
      </c>
      <c r="AD143" s="118">
        <v>986</v>
      </c>
      <c r="AE143" s="118">
        <v>0.24</v>
      </c>
      <c r="AF143" s="117">
        <v>1130</v>
      </c>
      <c r="AG143" s="118">
        <v>0.28999999999999998</v>
      </c>
      <c r="AH143" s="118">
        <v>569</v>
      </c>
      <c r="AI143" s="118">
        <v>0.21</v>
      </c>
      <c r="AJ143" s="118">
        <v>810</v>
      </c>
      <c r="AK143" s="118">
        <v>0.24</v>
      </c>
      <c r="AL143" s="118">
        <v>982</v>
      </c>
      <c r="AM143" s="118">
        <v>0.28999999999999998</v>
      </c>
      <c r="AN143" s="118">
        <v>927</v>
      </c>
      <c r="AO143" s="118">
        <v>0.27</v>
      </c>
      <c r="AP143" s="118">
        <v>960</v>
      </c>
      <c r="AQ143" s="118">
        <v>0.3</v>
      </c>
      <c r="AR143" s="117">
        <v>1456</v>
      </c>
      <c r="AS143" s="118">
        <v>0.38</v>
      </c>
      <c r="AT143" s="117">
        <v>1535</v>
      </c>
      <c r="AU143" s="118">
        <v>0.4</v>
      </c>
      <c r="AV143" s="117">
        <v>1954</v>
      </c>
      <c r="AW143" s="118">
        <v>0.41</v>
      </c>
      <c r="AX143" s="117">
        <v>1826</v>
      </c>
      <c r="AY143" s="118">
        <v>0.37</v>
      </c>
      <c r="AZ143" s="117">
        <v>2797</v>
      </c>
      <c r="BA143" s="118">
        <v>0.66</v>
      </c>
      <c r="BB143" s="117">
        <v>2108</v>
      </c>
      <c r="BC143" s="118">
        <v>0.55000000000000004</v>
      </c>
      <c r="BD143" s="117">
        <v>1098</v>
      </c>
      <c r="BE143" s="118">
        <v>0.31</v>
      </c>
      <c r="BF143" s="117">
        <v>1140</v>
      </c>
      <c r="BG143" s="118">
        <v>0.33</v>
      </c>
      <c r="BH143" s="117">
        <v>1673</v>
      </c>
      <c r="BI143" s="118">
        <v>0.49</v>
      </c>
      <c r="BJ143" s="117">
        <v>1885</v>
      </c>
      <c r="BK143" s="118">
        <v>0.48</v>
      </c>
      <c r="BL143" s="117">
        <v>2094</v>
      </c>
      <c r="BM143" s="118">
        <v>0.55000000000000004</v>
      </c>
      <c r="BN143" s="117">
        <v>2147</v>
      </c>
      <c r="BO143" s="118">
        <v>0.5</v>
      </c>
      <c r="BP143" s="117">
        <v>2239</v>
      </c>
      <c r="BQ143" s="118">
        <v>0.61</v>
      </c>
      <c r="BR143" s="117">
        <v>2759</v>
      </c>
      <c r="BS143" s="118">
        <v>0.68</v>
      </c>
      <c r="BT143" s="117">
        <v>2774</v>
      </c>
      <c r="BU143" s="118">
        <v>0.72</v>
      </c>
      <c r="BV143" s="117">
        <v>1846</v>
      </c>
      <c r="BW143" s="118">
        <v>0.5</v>
      </c>
      <c r="BX143" s="117">
        <v>1509</v>
      </c>
      <c r="BY143" s="118">
        <v>0.48</v>
      </c>
      <c r="BZ143" s="117">
        <v>1017</v>
      </c>
      <c r="CA143" s="118">
        <v>0.28999999999999998</v>
      </c>
      <c r="CB143" s="117">
        <v>1171</v>
      </c>
      <c r="CC143" s="118">
        <v>0.38</v>
      </c>
    </row>
    <row r="144" spans="1:81" ht="54.75" customHeight="1" x14ac:dyDescent="0.45">
      <c r="A144" s="363">
        <v>140</v>
      </c>
      <c r="B144" s="358" t="s">
        <v>446</v>
      </c>
      <c r="C144" s="358" t="s">
        <v>167</v>
      </c>
      <c r="D144" s="116">
        <v>616</v>
      </c>
      <c r="E144" s="116">
        <v>0.49</v>
      </c>
      <c r="F144" s="116">
        <v>937</v>
      </c>
      <c r="G144" s="116">
        <v>0.85</v>
      </c>
      <c r="H144" s="116">
        <v>808</v>
      </c>
      <c r="I144" s="116">
        <v>0.7</v>
      </c>
      <c r="J144" s="116">
        <v>900</v>
      </c>
      <c r="K144" s="116">
        <v>0.7</v>
      </c>
      <c r="L144" s="116">
        <v>861</v>
      </c>
      <c r="M144" s="116">
        <v>0.7</v>
      </c>
      <c r="N144" s="116">
        <v>829</v>
      </c>
      <c r="O144" s="116">
        <v>0.47</v>
      </c>
      <c r="P144" s="116">
        <v>608</v>
      </c>
      <c r="Q144" s="116">
        <v>0.37</v>
      </c>
      <c r="R144" s="116">
        <v>573</v>
      </c>
      <c r="S144" s="116">
        <v>0.3</v>
      </c>
      <c r="T144" s="115">
        <v>1033</v>
      </c>
      <c r="U144" s="116">
        <v>0.72</v>
      </c>
      <c r="V144" s="116">
        <v>669</v>
      </c>
      <c r="W144" s="116">
        <v>0.55000000000000004</v>
      </c>
      <c r="X144" s="116">
        <v>498</v>
      </c>
      <c r="Y144" s="116">
        <v>0.34</v>
      </c>
      <c r="Z144" s="116">
        <v>549</v>
      </c>
      <c r="AA144" s="116">
        <v>0.5</v>
      </c>
      <c r="AB144" s="116">
        <v>696</v>
      </c>
      <c r="AC144" s="116">
        <v>0.46</v>
      </c>
      <c r="AD144" s="116">
        <v>470</v>
      </c>
      <c r="AE144" s="116">
        <v>0.25</v>
      </c>
      <c r="AF144" s="116">
        <v>351</v>
      </c>
      <c r="AG144" s="116">
        <v>0.34</v>
      </c>
      <c r="AH144" s="116">
        <v>414</v>
      </c>
      <c r="AI144" s="116">
        <v>0.56999999999999995</v>
      </c>
      <c r="AJ144" s="116">
        <v>451</v>
      </c>
      <c r="AK144" s="116">
        <v>0.5</v>
      </c>
      <c r="AL144" s="116">
        <v>629</v>
      </c>
      <c r="AM144" s="116">
        <v>0.34</v>
      </c>
      <c r="AN144" s="116">
        <v>420</v>
      </c>
      <c r="AO144" s="116">
        <v>0.31</v>
      </c>
      <c r="AP144" s="116">
        <v>419</v>
      </c>
      <c r="AQ144" s="116">
        <v>0.36</v>
      </c>
      <c r="AR144" s="116">
        <v>271</v>
      </c>
      <c r="AS144" s="116">
        <v>0.21</v>
      </c>
      <c r="AT144" s="116">
        <v>175</v>
      </c>
      <c r="AU144" s="116">
        <v>0.27</v>
      </c>
      <c r="AV144" s="116">
        <v>173</v>
      </c>
      <c r="AW144" s="116">
        <v>0.16</v>
      </c>
      <c r="AX144" s="116">
        <v>354</v>
      </c>
      <c r="AY144" s="116">
        <v>0.27</v>
      </c>
      <c r="AZ144" s="116">
        <v>343</v>
      </c>
      <c r="BA144" s="116">
        <v>0.12</v>
      </c>
      <c r="BB144" s="116">
        <v>890</v>
      </c>
      <c r="BC144" s="116">
        <v>0.38</v>
      </c>
      <c r="BD144" s="115">
        <v>1104</v>
      </c>
      <c r="BE144" s="116">
        <v>0.51</v>
      </c>
      <c r="BF144" s="116">
        <v>511</v>
      </c>
      <c r="BG144" s="116">
        <v>0.22</v>
      </c>
      <c r="BH144" s="116">
        <v>813</v>
      </c>
      <c r="BI144" s="116">
        <v>0.62</v>
      </c>
      <c r="BJ144" s="116">
        <v>277</v>
      </c>
      <c r="BK144" s="116">
        <v>0.2</v>
      </c>
      <c r="BL144" s="116">
        <v>271</v>
      </c>
      <c r="BM144" s="116">
        <v>0.16</v>
      </c>
      <c r="BN144" s="116">
        <v>377</v>
      </c>
      <c r="BO144" s="116">
        <v>0.3</v>
      </c>
      <c r="BP144" s="116">
        <v>274</v>
      </c>
      <c r="BQ144" s="116">
        <v>0.16</v>
      </c>
      <c r="BR144" s="116">
        <v>371</v>
      </c>
      <c r="BS144" s="116">
        <v>0.25</v>
      </c>
      <c r="BT144" s="116">
        <v>448</v>
      </c>
      <c r="BU144" s="116">
        <v>0.26</v>
      </c>
      <c r="BV144" s="116">
        <v>439</v>
      </c>
      <c r="BW144" s="116">
        <v>0.31</v>
      </c>
      <c r="BX144" s="116">
        <v>463</v>
      </c>
      <c r="BY144" s="116">
        <v>0.19</v>
      </c>
      <c r="BZ144" s="116">
        <v>831</v>
      </c>
      <c r="CA144" s="116">
        <v>0.44</v>
      </c>
      <c r="CB144" s="116">
        <v>689</v>
      </c>
      <c r="CC144" s="116">
        <v>0.44</v>
      </c>
    </row>
    <row r="145" spans="1:81" ht="118.5" customHeight="1" x14ac:dyDescent="0.45">
      <c r="A145" s="362">
        <v>141</v>
      </c>
      <c r="B145" s="357" t="s">
        <v>931</v>
      </c>
      <c r="C145" s="357" t="s">
        <v>167</v>
      </c>
      <c r="D145" s="118">
        <v>391</v>
      </c>
      <c r="E145" s="118">
        <v>5.12</v>
      </c>
      <c r="F145" s="117">
        <v>1053</v>
      </c>
      <c r="G145" s="118">
        <v>6.7</v>
      </c>
      <c r="H145" s="117">
        <v>1275</v>
      </c>
      <c r="I145" s="118">
        <v>6.85</v>
      </c>
      <c r="J145" s="118">
        <v>847</v>
      </c>
      <c r="K145" s="118">
        <v>9.6999999999999993</v>
      </c>
      <c r="L145" s="118">
        <v>466</v>
      </c>
      <c r="M145" s="118">
        <v>21.77</v>
      </c>
      <c r="N145" s="118">
        <v>508</v>
      </c>
      <c r="O145" s="118">
        <v>14.74</v>
      </c>
      <c r="P145" s="118">
        <v>607</v>
      </c>
      <c r="Q145" s="118">
        <v>8.14</v>
      </c>
      <c r="R145" s="118">
        <v>384</v>
      </c>
      <c r="S145" s="118">
        <v>10.64</v>
      </c>
      <c r="T145" s="118">
        <v>194</v>
      </c>
      <c r="U145" s="118">
        <v>8.39</v>
      </c>
      <c r="V145" s="118">
        <v>470</v>
      </c>
      <c r="W145" s="118">
        <v>6.64</v>
      </c>
      <c r="X145" s="118">
        <v>391</v>
      </c>
      <c r="Y145" s="118">
        <v>5.18</v>
      </c>
      <c r="Z145" s="118">
        <v>261</v>
      </c>
      <c r="AA145" s="118">
        <v>6.79</v>
      </c>
      <c r="AB145" s="118">
        <v>63</v>
      </c>
      <c r="AC145" s="118">
        <v>5.3</v>
      </c>
      <c r="AD145" s="118">
        <v>481</v>
      </c>
      <c r="AE145" s="118">
        <v>5.96</v>
      </c>
      <c r="AF145" s="117">
        <v>1577</v>
      </c>
      <c r="AG145" s="118">
        <v>6.07</v>
      </c>
      <c r="AH145" s="117">
        <v>1083</v>
      </c>
      <c r="AI145" s="118">
        <v>10.7</v>
      </c>
      <c r="AJ145" s="118">
        <v>841</v>
      </c>
      <c r="AK145" s="118">
        <v>12.3</v>
      </c>
      <c r="AL145" s="118">
        <v>782</v>
      </c>
      <c r="AM145" s="118">
        <v>15</v>
      </c>
      <c r="AN145" s="118">
        <v>223</v>
      </c>
      <c r="AO145" s="118">
        <v>7.81</v>
      </c>
      <c r="AP145" s="118">
        <v>285</v>
      </c>
      <c r="AQ145" s="118">
        <v>9.15</v>
      </c>
      <c r="AR145" s="118">
        <v>172</v>
      </c>
      <c r="AS145" s="118">
        <v>6.4</v>
      </c>
      <c r="AT145" s="118">
        <v>244</v>
      </c>
      <c r="AU145" s="118">
        <v>5.18</v>
      </c>
      <c r="AV145" s="118">
        <v>155</v>
      </c>
      <c r="AW145" s="118">
        <v>4.29</v>
      </c>
      <c r="AX145" s="118">
        <v>153</v>
      </c>
      <c r="AY145" s="118">
        <v>4.74</v>
      </c>
      <c r="AZ145" s="118">
        <v>166</v>
      </c>
      <c r="BA145" s="118">
        <v>3.63</v>
      </c>
      <c r="BB145" s="118">
        <v>835</v>
      </c>
      <c r="BC145" s="118">
        <v>5.36</v>
      </c>
      <c r="BD145" s="117">
        <v>1653</v>
      </c>
      <c r="BE145" s="118">
        <v>8.68</v>
      </c>
      <c r="BF145" s="118">
        <v>673</v>
      </c>
      <c r="BG145" s="118">
        <v>7.55</v>
      </c>
      <c r="BH145" s="118">
        <v>767</v>
      </c>
      <c r="BI145" s="118">
        <v>18.47</v>
      </c>
      <c r="BJ145" s="118">
        <v>383</v>
      </c>
      <c r="BK145" s="118">
        <v>16.559999999999999</v>
      </c>
      <c r="BL145" s="118">
        <v>243</v>
      </c>
      <c r="BM145" s="118">
        <v>15.79</v>
      </c>
      <c r="BN145" s="118">
        <v>360</v>
      </c>
      <c r="BO145" s="118">
        <v>15.97</v>
      </c>
      <c r="BP145" s="118">
        <v>173</v>
      </c>
      <c r="BQ145" s="118">
        <v>7.84</v>
      </c>
      <c r="BR145" s="118">
        <v>158</v>
      </c>
      <c r="BS145" s="118">
        <v>6.49</v>
      </c>
      <c r="BT145" s="118">
        <v>210</v>
      </c>
      <c r="BU145" s="118">
        <v>7.59</v>
      </c>
      <c r="BV145" s="118">
        <v>169</v>
      </c>
      <c r="BW145" s="118">
        <v>6.6</v>
      </c>
      <c r="BX145" s="118">
        <v>542</v>
      </c>
      <c r="BY145" s="118">
        <v>4.55</v>
      </c>
      <c r="BZ145" s="117">
        <v>1893</v>
      </c>
      <c r="CA145" s="118">
        <v>8.5</v>
      </c>
      <c r="CB145" s="117">
        <v>2344</v>
      </c>
      <c r="CC145" s="118">
        <v>6.16</v>
      </c>
    </row>
    <row r="146" spans="1:81" ht="42" customHeight="1" x14ac:dyDescent="0.45">
      <c r="A146" s="363">
        <v>142</v>
      </c>
      <c r="B146" s="358" t="s">
        <v>447</v>
      </c>
      <c r="C146" s="358" t="s">
        <v>167</v>
      </c>
      <c r="D146" s="116">
        <v>666</v>
      </c>
      <c r="E146" s="116">
        <v>3.9</v>
      </c>
      <c r="F146" s="116">
        <v>644</v>
      </c>
      <c r="G146" s="116">
        <v>3.57</v>
      </c>
      <c r="H146" s="116">
        <v>222</v>
      </c>
      <c r="I146" s="116">
        <v>1.1599999999999999</v>
      </c>
      <c r="J146" s="116">
        <v>60</v>
      </c>
      <c r="K146" s="116">
        <v>0.28000000000000003</v>
      </c>
      <c r="L146" s="116">
        <v>68</v>
      </c>
      <c r="M146" s="116">
        <v>0.3</v>
      </c>
      <c r="N146" s="116">
        <v>364</v>
      </c>
      <c r="O146" s="116">
        <v>1.51</v>
      </c>
      <c r="P146" s="116">
        <v>178</v>
      </c>
      <c r="Q146" s="116">
        <v>0.66</v>
      </c>
      <c r="R146" s="116">
        <v>90</v>
      </c>
      <c r="S146" s="116">
        <v>0.36</v>
      </c>
      <c r="T146" s="116">
        <v>90</v>
      </c>
      <c r="U146" s="116">
        <v>0.35</v>
      </c>
      <c r="V146" s="116">
        <v>255</v>
      </c>
      <c r="W146" s="116">
        <v>0.79</v>
      </c>
      <c r="X146" s="116">
        <v>239</v>
      </c>
      <c r="Y146" s="116">
        <v>0.65</v>
      </c>
      <c r="Z146" s="116">
        <v>149</v>
      </c>
      <c r="AA146" s="116">
        <v>0.45</v>
      </c>
      <c r="AB146" s="116">
        <v>119</v>
      </c>
      <c r="AC146" s="116">
        <v>0.35</v>
      </c>
      <c r="AD146" s="116">
        <v>206</v>
      </c>
      <c r="AE146" s="116">
        <v>0.57999999999999996</v>
      </c>
      <c r="AF146" s="116">
        <v>129</v>
      </c>
      <c r="AG146" s="116">
        <v>0.41</v>
      </c>
      <c r="AH146" s="116">
        <v>15</v>
      </c>
      <c r="AI146" s="116">
        <v>0.06</v>
      </c>
      <c r="AJ146" s="112"/>
      <c r="AK146" s="116">
        <v>0</v>
      </c>
      <c r="AL146" s="112"/>
      <c r="AM146" s="116">
        <v>0</v>
      </c>
      <c r="AN146" s="116">
        <v>60</v>
      </c>
      <c r="AO146" s="116">
        <v>0.15</v>
      </c>
      <c r="AP146" s="116">
        <v>30</v>
      </c>
      <c r="AQ146" s="116">
        <v>0.12</v>
      </c>
      <c r="AR146" s="116">
        <v>15</v>
      </c>
      <c r="AS146" s="116">
        <v>0.06</v>
      </c>
      <c r="AT146" s="116">
        <v>30</v>
      </c>
      <c r="AU146" s="116">
        <v>0.12</v>
      </c>
      <c r="AV146" s="116">
        <v>45</v>
      </c>
      <c r="AW146" s="116">
        <v>0.19</v>
      </c>
      <c r="AX146" s="116">
        <v>51</v>
      </c>
      <c r="AY146" s="116">
        <v>0.22</v>
      </c>
      <c r="AZ146" s="116">
        <v>75</v>
      </c>
      <c r="BA146" s="116">
        <v>0.28999999999999998</v>
      </c>
      <c r="BB146" s="116">
        <v>60</v>
      </c>
      <c r="BC146" s="116">
        <v>0.25</v>
      </c>
      <c r="BD146" s="116">
        <v>45</v>
      </c>
      <c r="BE146" s="116">
        <v>0.19</v>
      </c>
      <c r="BF146" s="116">
        <v>30</v>
      </c>
      <c r="BG146" s="116">
        <v>0.13</v>
      </c>
      <c r="BH146" s="116">
        <v>30</v>
      </c>
      <c r="BI146" s="116">
        <v>0.14000000000000001</v>
      </c>
      <c r="BJ146" s="116">
        <v>60</v>
      </c>
      <c r="BK146" s="116">
        <v>0.25</v>
      </c>
      <c r="BL146" s="116">
        <v>16</v>
      </c>
      <c r="BM146" s="116">
        <v>0.01</v>
      </c>
      <c r="BN146" s="116">
        <v>124</v>
      </c>
      <c r="BO146" s="116">
        <v>0.33</v>
      </c>
      <c r="BP146" s="116">
        <v>15</v>
      </c>
      <c r="BQ146" s="116">
        <v>0.06</v>
      </c>
      <c r="BR146" s="116">
        <v>26</v>
      </c>
      <c r="BS146" s="116">
        <v>0.11</v>
      </c>
      <c r="BT146" s="116">
        <v>45</v>
      </c>
      <c r="BU146" s="116">
        <v>0.18</v>
      </c>
      <c r="BV146" s="116">
        <v>74</v>
      </c>
      <c r="BW146" s="116">
        <v>0.3</v>
      </c>
      <c r="BX146" s="116">
        <v>252</v>
      </c>
      <c r="BY146" s="116">
        <v>1.08</v>
      </c>
      <c r="BZ146" s="116">
        <v>76</v>
      </c>
      <c r="CA146" s="116">
        <v>0.36</v>
      </c>
      <c r="CB146" s="116">
        <v>26</v>
      </c>
      <c r="CC146" s="116">
        <v>0.08</v>
      </c>
    </row>
    <row r="147" spans="1:81" ht="42" customHeight="1" x14ac:dyDescent="0.45">
      <c r="A147" s="362">
        <v>143</v>
      </c>
      <c r="B147" s="357" t="s">
        <v>448</v>
      </c>
      <c r="C147" s="357" t="s">
        <v>167</v>
      </c>
      <c r="D147" s="118">
        <v>195</v>
      </c>
      <c r="E147" s="118">
        <v>0.18</v>
      </c>
      <c r="F147" s="118">
        <v>264</v>
      </c>
      <c r="G147" s="118">
        <v>0.32</v>
      </c>
      <c r="H147" s="118">
        <v>611</v>
      </c>
      <c r="I147" s="118">
        <v>0.56000000000000005</v>
      </c>
      <c r="J147" s="118">
        <v>608</v>
      </c>
      <c r="K147" s="118">
        <v>0.6</v>
      </c>
      <c r="L147" s="118">
        <v>494</v>
      </c>
      <c r="M147" s="118">
        <v>0.39</v>
      </c>
      <c r="N147" s="118">
        <v>492</v>
      </c>
      <c r="O147" s="118">
        <v>0.39</v>
      </c>
      <c r="P147" s="118">
        <v>408</v>
      </c>
      <c r="Q147" s="118">
        <v>0.4</v>
      </c>
      <c r="R147" s="118">
        <v>547</v>
      </c>
      <c r="S147" s="118">
        <v>0.47</v>
      </c>
      <c r="T147" s="118">
        <v>579</v>
      </c>
      <c r="U147" s="118">
        <v>0.45</v>
      </c>
      <c r="V147" s="118">
        <v>818</v>
      </c>
      <c r="W147" s="118">
        <v>0.77</v>
      </c>
      <c r="X147" s="118">
        <v>598</v>
      </c>
      <c r="Y147" s="118">
        <v>0.62</v>
      </c>
      <c r="Z147" s="118">
        <v>723</v>
      </c>
      <c r="AA147" s="118">
        <v>0.72</v>
      </c>
      <c r="AB147" s="118">
        <v>399</v>
      </c>
      <c r="AC147" s="118">
        <v>0.5</v>
      </c>
      <c r="AD147" s="118">
        <v>689</v>
      </c>
      <c r="AE147" s="118">
        <v>0.47</v>
      </c>
      <c r="AF147" s="118">
        <v>639</v>
      </c>
      <c r="AG147" s="118">
        <v>0.56999999999999995</v>
      </c>
      <c r="AH147" s="118">
        <v>735</v>
      </c>
      <c r="AI147" s="118">
        <v>0.53</v>
      </c>
      <c r="AJ147" s="118">
        <v>876</v>
      </c>
      <c r="AK147" s="118">
        <v>0.65</v>
      </c>
      <c r="AL147" s="118">
        <v>660</v>
      </c>
      <c r="AM147" s="118">
        <v>0.54</v>
      </c>
      <c r="AN147" s="118">
        <v>547</v>
      </c>
      <c r="AO147" s="118">
        <v>0.35</v>
      </c>
      <c r="AP147" s="117">
        <v>1637</v>
      </c>
      <c r="AQ147" s="118">
        <v>0.94</v>
      </c>
      <c r="AR147" s="117">
        <v>1380</v>
      </c>
      <c r="AS147" s="118">
        <v>0.87</v>
      </c>
      <c r="AT147" s="117">
        <v>1406</v>
      </c>
      <c r="AU147" s="118">
        <v>0.99</v>
      </c>
      <c r="AV147" s="117">
        <v>1290</v>
      </c>
      <c r="AW147" s="118">
        <v>1.06</v>
      </c>
      <c r="AX147" s="118">
        <v>801</v>
      </c>
      <c r="AY147" s="118">
        <v>0.68</v>
      </c>
      <c r="AZ147" s="118">
        <v>761</v>
      </c>
      <c r="BA147" s="118">
        <v>0.59</v>
      </c>
      <c r="BB147" s="117">
        <v>1441</v>
      </c>
      <c r="BC147" s="118">
        <v>0.92</v>
      </c>
      <c r="BD147" s="117">
        <v>1425</v>
      </c>
      <c r="BE147" s="118">
        <v>1.05</v>
      </c>
      <c r="BF147" s="117">
        <v>1338</v>
      </c>
      <c r="BG147" s="118">
        <v>0.9</v>
      </c>
      <c r="BH147" s="117">
        <v>1612</v>
      </c>
      <c r="BI147" s="118">
        <v>1.02</v>
      </c>
      <c r="BJ147" s="117">
        <v>1068</v>
      </c>
      <c r="BK147" s="118">
        <v>1.03</v>
      </c>
      <c r="BL147" s="118">
        <v>580</v>
      </c>
      <c r="BM147" s="118">
        <v>0.52</v>
      </c>
      <c r="BN147" s="117">
        <v>1067</v>
      </c>
      <c r="BO147" s="118">
        <v>1.1399999999999999</v>
      </c>
      <c r="BP147" s="118">
        <v>812</v>
      </c>
      <c r="BQ147" s="118">
        <v>0.62</v>
      </c>
      <c r="BR147" s="118">
        <v>645</v>
      </c>
      <c r="BS147" s="118">
        <v>0.63</v>
      </c>
      <c r="BT147" s="118">
        <v>488</v>
      </c>
      <c r="BU147" s="118">
        <v>0.51</v>
      </c>
      <c r="BV147" s="118">
        <v>806</v>
      </c>
      <c r="BW147" s="118">
        <v>0.75</v>
      </c>
      <c r="BX147" s="118">
        <v>646</v>
      </c>
      <c r="BY147" s="118">
        <v>0.61</v>
      </c>
      <c r="BZ147" s="118">
        <v>726</v>
      </c>
      <c r="CA147" s="118">
        <v>0.62</v>
      </c>
      <c r="CB147" s="118">
        <v>728</v>
      </c>
      <c r="CC147" s="118">
        <v>0.6</v>
      </c>
    </row>
    <row r="148" spans="1:81" ht="80.25" customHeight="1" x14ac:dyDescent="0.45">
      <c r="A148" s="363">
        <v>144</v>
      </c>
      <c r="B148" s="358" t="s">
        <v>449</v>
      </c>
      <c r="C148" s="112"/>
      <c r="D148" s="112"/>
      <c r="E148" s="116">
        <v>9.68</v>
      </c>
      <c r="F148" s="112"/>
      <c r="G148" s="116">
        <v>9.5399999999999991</v>
      </c>
      <c r="H148" s="112"/>
      <c r="I148" s="116">
        <v>10.71</v>
      </c>
      <c r="J148" s="112"/>
      <c r="K148" s="116">
        <v>9.92</v>
      </c>
      <c r="L148" s="112"/>
      <c r="M148" s="116">
        <v>10.42</v>
      </c>
      <c r="N148" s="112"/>
      <c r="O148" s="116">
        <v>9.5399999999999991</v>
      </c>
      <c r="P148" s="112"/>
      <c r="Q148" s="116">
        <v>9.24</v>
      </c>
      <c r="R148" s="112"/>
      <c r="S148" s="116">
        <v>9.16</v>
      </c>
      <c r="T148" s="112"/>
      <c r="U148" s="116">
        <v>11.72</v>
      </c>
      <c r="V148" s="112"/>
      <c r="W148" s="116">
        <v>9.19</v>
      </c>
      <c r="X148" s="112"/>
      <c r="Y148" s="116">
        <v>11.03</v>
      </c>
      <c r="Z148" s="112"/>
      <c r="AA148" s="116">
        <v>11.01</v>
      </c>
      <c r="AB148" s="112"/>
      <c r="AC148" s="116">
        <v>12.92</v>
      </c>
      <c r="AD148" s="112"/>
      <c r="AE148" s="116">
        <v>13.08</v>
      </c>
      <c r="AF148" s="112"/>
      <c r="AG148" s="116">
        <v>14.15</v>
      </c>
      <c r="AH148" s="112"/>
      <c r="AI148" s="116">
        <v>12.25</v>
      </c>
      <c r="AJ148" s="112"/>
      <c r="AK148" s="116">
        <v>11.79</v>
      </c>
      <c r="AL148" s="112"/>
      <c r="AM148" s="116">
        <v>10.5</v>
      </c>
      <c r="AN148" s="112"/>
      <c r="AO148" s="116">
        <v>10.96</v>
      </c>
      <c r="AP148" s="112"/>
      <c r="AQ148" s="116">
        <v>11.57</v>
      </c>
      <c r="AR148" s="112"/>
      <c r="AS148" s="116">
        <v>13.03</v>
      </c>
      <c r="AT148" s="112"/>
      <c r="AU148" s="116">
        <v>13.79</v>
      </c>
      <c r="AV148" s="112"/>
      <c r="AW148" s="116">
        <v>14.58</v>
      </c>
      <c r="AX148" s="112"/>
      <c r="AY148" s="116">
        <v>12.59</v>
      </c>
      <c r="AZ148" s="112"/>
      <c r="BA148" s="116">
        <v>9.89</v>
      </c>
      <c r="BB148" s="112"/>
      <c r="BC148" s="116">
        <v>11.23</v>
      </c>
      <c r="BD148" s="112"/>
      <c r="BE148" s="116">
        <v>12.04</v>
      </c>
      <c r="BF148" s="112"/>
      <c r="BG148" s="116">
        <v>10.92</v>
      </c>
      <c r="BH148" s="112"/>
      <c r="BI148" s="116">
        <v>15.2</v>
      </c>
      <c r="BJ148" s="112"/>
      <c r="BK148" s="116">
        <v>12.15</v>
      </c>
      <c r="BL148" s="112"/>
      <c r="BM148" s="116">
        <v>9.2899999999999991</v>
      </c>
      <c r="BN148" s="112"/>
      <c r="BO148" s="116">
        <v>13.55</v>
      </c>
      <c r="BP148" s="112"/>
      <c r="BQ148" s="116">
        <v>13.17</v>
      </c>
      <c r="BR148" s="112"/>
      <c r="BS148" s="116">
        <v>10.72</v>
      </c>
      <c r="BT148" s="112"/>
      <c r="BU148" s="116">
        <v>13.23</v>
      </c>
      <c r="BV148" s="112"/>
      <c r="BW148" s="116">
        <v>11.94</v>
      </c>
      <c r="BX148" s="112"/>
      <c r="BY148" s="116">
        <v>12.5</v>
      </c>
      <c r="BZ148" s="112"/>
      <c r="CA148" s="116">
        <v>13.38</v>
      </c>
      <c r="CB148" s="112"/>
      <c r="CC148" s="116">
        <v>15.37</v>
      </c>
    </row>
    <row r="149" spans="1:81" ht="42" customHeight="1" x14ac:dyDescent="0.45">
      <c r="A149" s="362">
        <v>145</v>
      </c>
      <c r="B149" s="357" t="s">
        <v>450</v>
      </c>
      <c r="C149" s="111"/>
      <c r="D149" s="111"/>
      <c r="E149" s="118">
        <v>155.53</v>
      </c>
      <c r="F149" s="111"/>
      <c r="G149" s="118">
        <v>117.15</v>
      </c>
      <c r="H149" s="111"/>
      <c r="I149" s="118">
        <v>143.43</v>
      </c>
      <c r="J149" s="111"/>
      <c r="K149" s="118">
        <v>130.68</v>
      </c>
      <c r="L149" s="111"/>
      <c r="M149" s="118">
        <v>146.78</v>
      </c>
      <c r="N149" s="111"/>
      <c r="O149" s="118">
        <v>145.15</v>
      </c>
      <c r="P149" s="111"/>
      <c r="Q149" s="118">
        <v>138.63</v>
      </c>
      <c r="R149" s="111"/>
      <c r="S149" s="118">
        <v>135.99</v>
      </c>
      <c r="T149" s="111"/>
      <c r="U149" s="118">
        <v>148.02000000000001</v>
      </c>
      <c r="V149" s="111"/>
      <c r="W149" s="118">
        <v>163.22</v>
      </c>
      <c r="X149" s="111"/>
      <c r="Y149" s="118">
        <v>160.34</v>
      </c>
      <c r="Z149" s="111"/>
      <c r="AA149" s="118">
        <v>167.04</v>
      </c>
      <c r="AB149" s="111"/>
      <c r="AC149" s="118">
        <v>137.65</v>
      </c>
      <c r="AD149" s="111"/>
      <c r="AE149" s="118">
        <v>130.91999999999999</v>
      </c>
      <c r="AF149" s="111"/>
      <c r="AG149" s="118">
        <v>160.6</v>
      </c>
      <c r="AH149" s="111"/>
      <c r="AI149" s="118">
        <v>144.84</v>
      </c>
      <c r="AJ149" s="111"/>
      <c r="AK149" s="118">
        <v>178.81</v>
      </c>
      <c r="AL149" s="111"/>
      <c r="AM149" s="118">
        <v>176.19</v>
      </c>
      <c r="AN149" s="111"/>
      <c r="AO149" s="118">
        <v>166.43</v>
      </c>
      <c r="AP149" s="111"/>
      <c r="AQ149" s="118">
        <v>159.55000000000001</v>
      </c>
      <c r="AR149" s="111"/>
      <c r="AS149" s="118">
        <v>192.96</v>
      </c>
      <c r="AT149" s="111"/>
      <c r="AU149" s="118">
        <v>190.77</v>
      </c>
      <c r="AV149" s="111"/>
      <c r="AW149" s="118">
        <v>200.84</v>
      </c>
      <c r="AX149" s="111"/>
      <c r="AY149" s="118">
        <v>182.75</v>
      </c>
      <c r="AZ149" s="111"/>
      <c r="BA149" s="118">
        <v>128.69999999999999</v>
      </c>
      <c r="BB149" s="111"/>
      <c r="BC149" s="118">
        <v>141.99</v>
      </c>
      <c r="BD149" s="111"/>
      <c r="BE149" s="118">
        <v>173.04</v>
      </c>
      <c r="BF149" s="111"/>
      <c r="BG149" s="118">
        <v>149.81</v>
      </c>
      <c r="BH149" s="111"/>
      <c r="BI149" s="118">
        <v>197.71</v>
      </c>
      <c r="BJ149" s="111"/>
      <c r="BK149" s="118">
        <v>206.23</v>
      </c>
      <c r="BL149" s="111"/>
      <c r="BM149" s="118">
        <v>181.67</v>
      </c>
      <c r="BN149" s="111"/>
      <c r="BO149" s="118">
        <v>201.04</v>
      </c>
      <c r="BP149" s="111"/>
      <c r="BQ149" s="118">
        <v>198.44</v>
      </c>
      <c r="BR149" s="111"/>
      <c r="BS149" s="118">
        <v>184.52</v>
      </c>
      <c r="BT149" s="111"/>
      <c r="BU149" s="118">
        <v>194.97</v>
      </c>
      <c r="BV149" s="111"/>
      <c r="BW149" s="118">
        <v>172.45</v>
      </c>
      <c r="BX149" s="111"/>
      <c r="BY149" s="118">
        <v>151.53</v>
      </c>
      <c r="BZ149" s="111"/>
      <c r="CA149" s="118">
        <v>139.71</v>
      </c>
      <c r="CB149" s="111"/>
      <c r="CC149" s="118">
        <v>179.62</v>
      </c>
    </row>
    <row r="150" spans="1:81" ht="29.25" x14ac:dyDescent="0.45">
      <c r="A150" s="363">
        <v>146</v>
      </c>
      <c r="B150" s="358" t="s">
        <v>451</v>
      </c>
      <c r="C150" s="358" t="s">
        <v>167</v>
      </c>
      <c r="D150" s="115">
        <v>6666</v>
      </c>
      <c r="E150" s="116">
        <v>67.03</v>
      </c>
      <c r="F150" s="115">
        <v>4723</v>
      </c>
      <c r="G150" s="116">
        <v>43.57</v>
      </c>
      <c r="H150" s="115">
        <v>5377</v>
      </c>
      <c r="I150" s="116">
        <v>50.89</v>
      </c>
      <c r="J150" s="115">
        <v>4752</v>
      </c>
      <c r="K150" s="116">
        <v>43.28</v>
      </c>
      <c r="L150" s="115">
        <v>6571</v>
      </c>
      <c r="M150" s="116">
        <v>58.62</v>
      </c>
      <c r="N150" s="115">
        <v>6298</v>
      </c>
      <c r="O150" s="116">
        <v>56.24</v>
      </c>
      <c r="P150" s="115">
        <v>6229</v>
      </c>
      <c r="Q150" s="116">
        <v>56.94</v>
      </c>
      <c r="R150" s="115">
        <v>6372</v>
      </c>
      <c r="S150" s="116">
        <v>56.82</v>
      </c>
      <c r="T150" s="115">
        <v>7831</v>
      </c>
      <c r="U150" s="116">
        <v>68.14</v>
      </c>
      <c r="V150" s="115">
        <v>9573</v>
      </c>
      <c r="W150" s="116">
        <v>80.540000000000006</v>
      </c>
      <c r="X150" s="115">
        <v>9800</v>
      </c>
      <c r="Y150" s="116">
        <v>80.58</v>
      </c>
      <c r="Z150" s="115">
        <v>10214</v>
      </c>
      <c r="AA150" s="116">
        <v>84.52</v>
      </c>
      <c r="AB150" s="115">
        <v>8256</v>
      </c>
      <c r="AC150" s="116">
        <v>65.83</v>
      </c>
      <c r="AD150" s="115">
        <v>7303</v>
      </c>
      <c r="AE150" s="116">
        <v>59.87</v>
      </c>
      <c r="AF150" s="115">
        <v>9330</v>
      </c>
      <c r="AG150" s="116">
        <v>76.72</v>
      </c>
      <c r="AH150" s="115">
        <v>8545</v>
      </c>
      <c r="AI150" s="116">
        <v>69.599999999999994</v>
      </c>
      <c r="AJ150" s="115">
        <v>12403</v>
      </c>
      <c r="AK150" s="116">
        <v>99.6</v>
      </c>
      <c r="AL150" s="115">
        <v>11957</v>
      </c>
      <c r="AM150" s="116">
        <v>97.66</v>
      </c>
      <c r="AN150" s="115">
        <v>10439</v>
      </c>
      <c r="AO150" s="116">
        <v>90.04</v>
      </c>
      <c r="AP150" s="115">
        <v>9309</v>
      </c>
      <c r="AQ150" s="116">
        <v>84.64</v>
      </c>
      <c r="AR150" s="115">
        <v>11374</v>
      </c>
      <c r="AS150" s="116">
        <v>104.53</v>
      </c>
      <c r="AT150" s="115">
        <v>11284</v>
      </c>
      <c r="AU150" s="116">
        <v>102.4</v>
      </c>
      <c r="AV150" s="115">
        <v>12931</v>
      </c>
      <c r="AW150" s="116">
        <v>110.51</v>
      </c>
      <c r="AX150" s="115">
        <v>10847</v>
      </c>
      <c r="AY150" s="116">
        <v>92.6</v>
      </c>
      <c r="AZ150" s="115">
        <v>7084</v>
      </c>
      <c r="BA150" s="116">
        <v>58.61</v>
      </c>
      <c r="BB150" s="115">
        <v>6888</v>
      </c>
      <c r="BC150" s="116">
        <v>58.75</v>
      </c>
      <c r="BD150" s="115">
        <v>8750</v>
      </c>
      <c r="BE150" s="116">
        <v>75.39</v>
      </c>
      <c r="BF150" s="115">
        <v>8862</v>
      </c>
      <c r="BG150" s="116">
        <v>74.400000000000006</v>
      </c>
      <c r="BH150" s="115">
        <v>12436</v>
      </c>
      <c r="BI150" s="116">
        <v>105.02</v>
      </c>
      <c r="BJ150" s="115">
        <v>13087</v>
      </c>
      <c r="BK150" s="116">
        <v>112.46</v>
      </c>
      <c r="BL150" s="115">
        <v>11511</v>
      </c>
      <c r="BM150" s="116">
        <v>101.94</v>
      </c>
      <c r="BN150" s="115">
        <v>12544</v>
      </c>
      <c r="BO150" s="116">
        <v>114.85</v>
      </c>
      <c r="BP150" s="115">
        <v>12506</v>
      </c>
      <c r="BQ150" s="116">
        <v>112.56</v>
      </c>
      <c r="BR150" s="115">
        <v>11960</v>
      </c>
      <c r="BS150" s="116">
        <v>105.21</v>
      </c>
      <c r="BT150" s="115">
        <v>12413</v>
      </c>
      <c r="BU150" s="116">
        <v>114.18</v>
      </c>
      <c r="BV150" s="115">
        <v>11180</v>
      </c>
      <c r="BW150" s="116">
        <v>99.36</v>
      </c>
      <c r="BX150" s="115">
        <v>8505</v>
      </c>
      <c r="BY150" s="116">
        <v>73.27</v>
      </c>
      <c r="BZ150" s="115">
        <v>7660</v>
      </c>
      <c r="CA150" s="116">
        <v>66.53</v>
      </c>
      <c r="CB150" s="115">
        <v>8846</v>
      </c>
      <c r="CC150" s="116">
        <v>80.790000000000006</v>
      </c>
    </row>
    <row r="151" spans="1:81" ht="67.5" customHeight="1" x14ac:dyDescent="0.45">
      <c r="A151" s="362">
        <v>147</v>
      </c>
      <c r="B151" s="357" t="s">
        <v>452</v>
      </c>
      <c r="C151" s="357" t="s">
        <v>167</v>
      </c>
      <c r="D151" s="117">
        <v>5581</v>
      </c>
      <c r="E151" s="118">
        <v>58.93</v>
      </c>
      <c r="F151" s="117">
        <v>3646</v>
      </c>
      <c r="G151" s="118">
        <v>36.659999999999997</v>
      </c>
      <c r="H151" s="117">
        <v>4456</v>
      </c>
      <c r="I151" s="118">
        <v>44.5</v>
      </c>
      <c r="J151" s="117">
        <v>3804</v>
      </c>
      <c r="K151" s="118">
        <v>36.72</v>
      </c>
      <c r="L151" s="117">
        <v>5451</v>
      </c>
      <c r="M151" s="118">
        <v>51.87</v>
      </c>
      <c r="N151" s="117">
        <v>5461</v>
      </c>
      <c r="O151" s="118">
        <v>50.75</v>
      </c>
      <c r="P151" s="117">
        <v>5673</v>
      </c>
      <c r="Q151" s="118">
        <v>52.3</v>
      </c>
      <c r="R151" s="117">
        <v>5752</v>
      </c>
      <c r="S151" s="118">
        <v>52.68</v>
      </c>
      <c r="T151" s="117">
        <v>7161</v>
      </c>
      <c r="U151" s="118">
        <v>63.21</v>
      </c>
      <c r="V151" s="117">
        <v>8822</v>
      </c>
      <c r="W151" s="118">
        <v>75.08</v>
      </c>
      <c r="X151" s="117">
        <v>9055</v>
      </c>
      <c r="Y151" s="118">
        <v>74.12</v>
      </c>
      <c r="Z151" s="117">
        <v>9295</v>
      </c>
      <c r="AA151" s="118">
        <v>74.349999999999994</v>
      </c>
      <c r="AB151" s="117">
        <v>7295</v>
      </c>
      <c r="AC151" s="118">
        <v>58.22</v>
      </c>
      <c r="AD151" s="117">
        <v>6194</v>
      </c>
      <c r="AE151" s="118">
        <v>52.37</v>
      </c>
      <c r="AF151" s="117">
        <v>7978</v>
      </c>
      <c r="AG151" s="118">
        <v>67</v>
      </c>
      <c r="AH151" s="117">
        <v>7478</v>
      </c>
      <c r="AI151" s="118">
        <v>60.94</v>
      </c>
      <c r="AJ151" s="117">
        <v>11360</v>
      </c>
      <c r="AK151" s="118">
        <v>89.95</v>
      </c>
      <c r="AL151" s="117">
        <v>11222</v>
      </c>
      <c r="AM151" s="118">
        <v>92.99</v>
      </c>
      <c r="AN151" s="117">
        <v>9742</v>
      </c>
      <c r="AO151" s="118">
        <v>85.93</v>
      </c>
      <c r="AP151" s="117">
        <v>8746</v>
      </c>
      <c r="AQ151" s="118">
        <v>80.099999999999994</v>
      </c>
      <c r="AR151" s="117">
        <v>10793</v>
      </c>
      <c r="AS151" s="118">
        <v>100.36</v>
      </c>
      <c r="AT151" s="117">
        <v>10634</v>
      </c>
      <c r="AU151" s="118">
        <v>97.82</v>
      </c>
      <c r="AV151" s="117">
        <v>12124</v>
      </c>
      <c r="AW151" s="118">
        <v>105.05</v>
      </c>
      <c r="AX151" s="117">
        <v>9784</v>
      </c>
      <c r="AY151" s="118">
        <v>84.13</v>
      </c>
      <c r="AZ151" s="117">
        <v>5980</v>
      </c>
      <c r="BA151" s="118">
        <v>50.75</v>
      </c>
      <c r="BB151" s="117">
        <v>6189</v>
      </c>
      <c r="BC151" s="118">
        <v>53.66</v>
      </c>
      <c r="BD151" s="117">
        <v>7792</v>
      </c>
      <c r="BE151" s="118">
        <v>68.489999999999995</v>
      </c>
      <c r="BF151" s="117">
        <v>7843</v>
      </c>
      <c r="BG151" s="118">
        <v>67.319999999999993</v>
      </c>
      <c r="BH151" s="117">
        <v>10872</v>
      </c>
      <c r="BI151" s="118">
        <v>94.83</v>
      </c>
      <c r="BJ151" s="117">
        <v>12068</v>
      </c>
      <c r="BK151" s="118">
        <v>106.09</v>
      </c>
      <c r="BL151" s="117">
        <v>10676</v>
      </c>
      <c r="BM151" s="118">
        <v>97.04</v>
      </c>
      <c r="BN151" s="117">
        <v>10980</v>
      </c>
      <c r="BO151" s="118">
        <v>101.15</v>
      </c>
      <c r="BP151" s="117">
        <v>10574</v>
      </c>
      <c r="BQ151" s="118">
        <v>95.29</v>
      </c>
      <c r="BR151" s="117">
        <v>9879</v>
      </c>
      <c r="BS151" s="118">
        <v>86.9</v>
      </c>
      <c r="BT151" s="117">
        <v>9909</v>
      </c>
      <c r="BU151" s="118">
        <v>92.3</v>
      </c>
      <c r="BV151" s="117">
        <v>8619</v>
      </c>
      <c r="BW151" s="118">
        <v>77.930000000000007</v>
      </c>
      <c r="BX151" s="117">
        <v>6196</v>
      </c>
      <c r="BY151" s="118">
        <v>54.28</v>
      </c>
      <c r="BZ151" s="117">
        <v>5255</v>
      </c>
      <c r="CA151" s="118">
        <v>48.14</v>
      </c>
      <c r="CB151" s="117">
        <v>6130</v>
      </c>
      <c r="CC151" s="118">
        <v>58.23</v>
      </c>
    </row>
    <row r="152" spans="1:81" ht="93" customHeight="1" x14ac:dyDescent="0.45">
      <c r="A152" s="363">
        <v>148</v>
      </c>
      <c r="B152" s="358" t="s">
        <v>453</v>
      </c>
      <c r="C152" s="358" t="s">
        <v>167</v>
      </c>
      <c r="D152" s="116">
        <v>647</v>
      </c>
      <c r="E152" s="116">
        <v>6.88</v>
      </c>
      <c r="F152" s="116">
        <v>144</v>
      </c>
      <c r="G152" s="116">
        <v>1.51</v>
      </c>
      <c r="H152" s="116">
        <v>295</v>
      </c>
      <c r="I152" s="116">
        <v>3.48</v>
      </c>
      <c r="J152" s="116">
        <v>209</v>
      </c>
      <c r="K152" s="116">
        <v>2.23</v>
      </c>
      <c r="L152" s="116">
        <v>248</v>
      </c>
      <c r="M152" s="116">
        <v>2.42</v>
      </c>
      <c r="N152" s="116">
        <v>213</v>
      </c>
      <c r="O152" s="116">
        <v>2.2999999999999998</v>
      </c>
      <c r="P152" s="116">
        <v>213</v>
      </c>
      <c r="Q152" s="116">
        <v>2.4</v>
      </c>
      <c r="R152" s="116">
        <v>245</v>
      </c>
      <c r="S152" s="116">
        <v>2.5299999999999998</v>
      </c>
      <c r="T152" s="116">
        <v>497</v>
      </c>
      <c r="U152" s="116">
        <v>6.22</v>
      </c>
      <c r="V152" s="116">
        <v>371</v>
      </c>
      <c r="W152" s="116">
        <v>4.43</v>
      </c>
      <c r="X152" s="116">
        <v>532</v>
      </c>
      <c r="Y152" s="116">
        <v>4.97</v>
      </c>
      <c r="Z152" s="116">
        <v>448</v>
      </c>
      <c r="AA152" s="116">
        <v>4.0999999999999996</v>
      </c>
      <c r="AB152" s="116">
        <v>594</v>
      </c>
      <c r="AC152" s="116">
        <v>5.88</v>
      </c>
      <c r="AD152" s="116">
        <v>362</v>
      </c>
      <c r="AE152" s="116">
        <v>3.59</v>
      </c>
      <c r="AF152" s="116">
        <v>424</v>
      </c>
      <c r="AG152" s="116">
        <v>4.08</v>
      </c>
      <c r="AH152" s="116">
        <v>400</v>
      </c>
      <c r="AI152" s="116">
        <v>3.72</v>
      </c>
      <c r="AJ152" s="116">
        <v>314</v>
      </c>
      <c r="AK152" s="116">
        <v>3.02</v>
      </c>
      <c r="AL152" s="116">
        <v>311</v>
      </c>
      <c r="AM152" s="116">
        <v>3.1</v>
      </c>
      <c r="AN152" s="116">
        <v>193</v>
      </c>
      <c r="AO152" s="116">
        <v>1.69</v>
      </c>
      <c r="AP152" s="116">
        <v>328</v>
      </c>
      <c r="AQ152" s="116">
        <v>3.2</v>
      </c>
      <c r="AR152" s="116">
        <v>478</v>
      </c>
      <c r="AS152" s="116">
        <v>5.22</v>
      </c>
      <c r="AT152" s="116">
        <v>543</v>
      </c>
      <c r="AU152" s="116">
        <v>5.8</v>
      </c>
      <c r="AV152" s="116">
        <v>674</v>
      </c>
      <c r="AW152" s="116">
        <v>6.71</v>
      </c>
      <c r="AX152" s="116">
        <v>504</v>
      </c>
      <c r="AY152" s="116">
        <v>4.7300000000000004</v>
      </c>
      <c r="AZ152" s="116">
        <v>223</v>
      </c>
      <c r="BA152" s="116">
        <v>2.35</v>
      </c>
      <c r="BB152" s="116">
        <v>258</v>
      </c>
      <c r="BC152" s="116">
        <v>2.38</v>
      </c>
      <c r="BD152" s="116">
        <v>337</v>
      </c>
      <c r="BE152" s="116">
        <v>3.48</v>
      </c>
      <c r="BF152" s="116">
        <v>286</v>
      </c>
      <c r="BG152" s="116">
        <v>3.04</v>
      </c>
      <c r="BH152" s="116">
        <v>300</v>
      </c>
      <c r="BI152" s="116">
        <v>2.94</v>
      </c>
      <c r="BJ152" s="116">
        <v>173</v>
      </c>
      <c r="BK152" s="116">
        <v>1.38</v>
      </c>
      <c r="BL152" s="116">
        <v>302</v>
      </c>
      <c r="BM152" s="116">
        <v>3.35</v>
      </c>
      <c r="BN152" s="116">
        <v>275</v>
      </c>
      <c r="BO152" s="116">
        <v>2.08</v>
      </c>
      <c r="BP152" s="116">
        <v>236</v>
      </c>
      <c r="BQ152" s="116">
        <v>2.2000000000000002</v>
      </c>
      <c r="BR152" s="116">
        <v>350</v>
      </c>
      <c r="BS152" s="116">
        <v>2.81</v>
      </c>
      <c r="BT152" s="116">
        <v>285</v>
      </c>
      <c r="BU152" s="116">
        <v>2.34</v>
      </c>
      <c r="BV152" s="116">
        <v>207</v>
      </c>
      <c r="BW152" s="116">
        <v>1.54</v>
      </c>
      <c r="BX152" s="116">
        <v>162</v>
      </c>
      <c r="BY152" s="116">
        <v>1.78</v>
      </c>
      <c r="BZ152" s="116">
        <v>197</v>
      </c>
      <c r="CA152" s="116">
        <v>1.98</v>
      </c>
      <c r="CB152" s="116">
        <v>163</v>
      </c>
      <c r="CC152" s="116">
        <v>1.34</v>
      </c>
    </row>
    <row r="153" spans="1:81" ht="93" customHeight="1" x14ac:dyDescent="0.45">
      <c r="A153" s="362">
        <v>149</v>
      </c>
      <c r="B153" s="357" t="s">
        <v>454</v>
      </c>
      <c r="C153" s="357" t="s">
        <v>167</v>
      </c>
      <c r="D153" s="118">
        <v>90</v>
      </c>
      <c r="E153" s="118">
        <v>0.74</v>
      </c>
      <c r="F153" s="118">
        <v>72</v>
      </c>
      <c r="G153" s="118">
        <v>0.24</v>
      </c>
      <c r="H153" s="118">
        <v>151</v>
      </c>
      <c r="I153" s="118">
        <v>0.66</v>
      </c>
      <c r="J153" s="118">
        <v>143</v>
      </c>
      <c r="K153" s="118">
        <v>0.82</v>
      </c>
      <c r="L153" s="118">
        <v>78</v>
      </c>
      <c r="M153" s="118">
        <v>0.59</v>
      </c>
      <c r="N153" s="118">
        <v>131</v>
      </c>
      <c r="O153" s="118">
        <v>0.93</v>
      </c>
      <c r="P153" s="118">
        <v>84</v>
      </c>
      <c r="Q153" s="118">
        <v>0.48</v>
      </c>
      <c r="R153" s="118">
        <v>156</v>
      </c>
      <c r="S153" s="118">
        <v>1.45</v>
      </c>
      <c r="T153" s="118">
        <v>157</v>
      </c>
      <c r="U153" s="118">
        <v>0.8</v>
      </c>
      <c r="V153" s="118">
        <v>158</v>
      </c>
      <c r="W153" s="118">
        <v>1.42</v>
      </c>
      <c r="X153" s="118">
        <v>209</v>
      </c>
      <c r="Y153" s="118">
        <v>1.55</v>
      </c>
      <c r="Z153" s="118">
        <v>127</v>
      </c>
      <c r="AA153" s="118">
        <v>0.94</v>
      </c>
      <c r="AB153" s="118">
        <v>152</v>
      </c>
      <c r="AC153" s="118">
        <v>1.34</v>
      </c>
      <c r="AD153" s="118">
        <v>45</v>
      </c>
      <c r="AE153" s="118">
        <v>0.24</v>
      </c>
      <c r="AF153" s="118">
        <v>81</v>
      </c>
      <c r="AG153" s="118">
        <v>0.45</v>
      </c>
      <c r="AH153" s="118">
        <v>189</v>
      </c>
      <c r="AI153" s="118">
        <v>1.26</v>
      </c>
      <c r="AJ153" s="118">
        <v>148</v>
      </c>
      <c r="AK153" s="118">
        <v>1.01</v>
      </c>
      <c r="AL153" s="118">
        <v>41</v>
      </c>
      <c r="AM153" s="118">
        <v>0.27</v>
      </c>
      <c r="AN153" s="118">
        <v>58</v>
      </c>
      <c r="AO153" s="118">
        <v>0.37</v>
      </c>
      <c r="AP153" s="118">
        <v>91</v>
      </c>
      <c r="AQ153" s="118">
        <v>0.64</v>
      </c>
      <c r="AR153" s="118">
        <v>208</v>
      </c>
      <c r="AS153" s="118">
        <v>1.75</v>
      </c>
      <c r="AT153" s="118">
        <v>140</v>
      </c>
      <c r="AU153" s="118">
        <v>1.31</v>
      </c>
      <c r="AV153" s="118">
        <v>332</v>
      </c>
      <c r="AW153" s="118">
        <v>2.97</v>
      </c>
      <c r="AX153" s="118">
        <v>250</v>
      </c>
      <c r="AY153" s="118">
        <v>2.37</v>
      </c>
      <c r="AZ153" s="118">
        <v>134</v>
      </c>
      <c r="BA153" s="118">
        <v>1.31</v>
      </c>
      <c r="BB153" s="118">
        <v>209</v>
      </c>
      <c r="BC153" s="118">
        <v>1.97</v>
      </c>
      <c r="BD153" s="118">
        <v>249</v>
      </c>
      <c r="BE153" s="118">
        <v>2.2599999999999998</v>
      </c>
      <c r="BF153" s="118">
        <v>122</v>
      </c>
      <c r="BG153" s="118">
        <v>1.03</v>
      </c>
      <c r="BH153" s="118">
        <v>154</v>
      </c>
      <c r="BI153" s="118">
        <v>1.1599999999999999</v>
      </c>
      <c r="BJ153" s="118">
        <v>166</v>
      </c>
      <c r="BK153" s="118">
        <v>1.1000000000000001</v>
      </c>
      <c r="BL153" s="118">
        <v>145</v>
      </c>
      <c r="BM153" s="118">
        <v>0.71</v>
      </c>
      <c r="BN153" s="118">
        <v>154</v>
      </c>
      <c r="BO153" s="118">
        <v>0.67</v>
      </c>
      <c r="BP153" s="118">
        <v>165</v>
      </c>
      <c r="BQ153" s="118">
        <v>0.77</v>
      </c>
      <c r="BR153" s="118">
        <v>188</v>
      </c>
      <c r="BS153" s="118">
        <v>0.98</v>
      </c>
      <c r="BT153" s="118">
        <v>121</v>
      </c>
      <c r="BU153" s="118">
        <v>0.66</v>
      </c>
      <c r="BV153" s="118">
        <v>177</v>
      </c>
      <c r="BW153" s="118">
        <v>0.94</v>
      </c>
      <c r="BX153" s="118">
        <v>160</v>
      </c>
      <c r="BY153" s="118">
        <v>0.8</v>
      </c>
      <c r="BZ153" s="118">
        <v>193</v>
      </c>
      <c r="CA153" s="118">
        <v>0.99</v>
      </c>
      <c r="CB153" s="118">
        <v>276</v>
      </c>
      <c r="CC153" s="118">
        <v>1.01</v>
      </c>
    </row>
    <row r="154" spans="1:81" ht="93" customHeight="1" x14ac:dyDescent="0.45">
      <c r="A154" s="363">
        <v>150</v>
      </c>
      <c r="B154" s="358" t="s">
        <v>932</v>
      </c>
      <c r="C154" s="358" t="s">
        <v>167</v>
      </c>
      <c r="D154" s="115">
        <v>4844</v>
      </c>
      <c r="E154" s="116">
        <v>51.31</v>
      </c>
      <c r="F154" s="115">
        <v>3430</v>
      </c>
      <c r="G154" s="116">
        <v>34.9</v>
      </c>
      <c r="H154" s="115">
        <v>4010</v>
      </c>
      <c r="I154" s="116">
        <v>40.36</v>
      </c>
      <c r="J154" s="115">
        <v>3452</v>
      </c>
      <c r="K154" s="116">
        <v>33.659999999999997</v>
      </c>
      <c r="L154" s="115">
        <v>5125</v>
      </c>
      <c r="M154" s="116">
        <v>48.86</v>
      </c>
      <c r="N154" s="115">
        <v>5117</v>
      </c>
      <c r="O154" s="116">
        <v>47.52</v>
      </c>
      <c r="P154" s="115">
        <v>5376</v>
      </c>
      <c r="Q154" s="116">
        <v>49.41</v>
      </c>
      <c r="R154" s="115">
        <v>5352</v>
      </c>
      <c r="S154" s="116">
        <v>48.7</v>
      </c>
      <c r="T154" s="115">
        <v>6507</v>
      </c>
      <c r="U154" s="116">
        <v>56.2</v>
      </c>
      <c r="V154" s="115">
        <v>8293</v>
      </c>
      <c r="W154" s="116">
        <v>69.22</v>
      </c>
      <c r="X154" s="115">
        <v>8313</v>
      </c>
      <c r="Y154" s="116">
        <v>67.599999999999994</v>
      </c>
      <c r="Z154" s="115">
        <v>8720</v>
      </c>
      <c r="AA154" s="116">
        <v>69.31</v>
      </c>
      <c r="AB154" s="115">
        <v>6549</v>
      </c>
      <c r="AC154" s="116">
        <v>50.99</v>
      </c>
      <c r="AD154" s="115">
        <v>5787</v>
      </c>
      <c r="AE154" s="116">
        <v>48.54</v>
      </c>
      <c r="AF154" s="115">
        <v>7473</v>
      </c>
      <c r="AG154" s="116">
        <v>62.47</v>
      </c>
      <c r="AH154" s="115">
        <v>6889</v>
      </c>
      <c r="AI154" s="116">
        <v>55.96</v>
      </c>
      <c r="AJ154" s="115">
        <v>10898</v>
      </c>
      <c r="AK154" s="116">
        <v>85.92</v>
      </c>
      <c r="AL154" s="115">
        <v>10871</v>
      </c>
      <c r="AM154" s="116">
        <v>89.62</v>
      </c>
      <c r="AN154" s="115">
        <v>9492</v>
      </c>
      <c r="AO154" s="116">
        <v>83.86</v>
      </c>
      <c r="AP154" s="115">
        <v>8327</v>
      </c>
      <c r="AQ154" s="116">
        <v>76.27</v>
      </c>
      <c r="AR154" s="115">
        <v>10107</v>
      </c>
      <c r="AS154" s="116">
        <v>93.39</v>
      </c>
      <c r="AT154" s="115">
        <v>9952</v>
      </c>
      <c r="AU154" s="116">
        <v>90.72</v>
      </c>
      <c r="AV154" s="115">
        <v>11118</v>
      </c>
      <c r="AW154" s="116">
        <v>95.37</v>
      </c>
      <c r="AX154" s="115">
        <v>9030</v>
      </c>
      <c r="AY154" s="116">
        <v>77.03</v>
      </c>
      <c r="AZ154" s="115">
        <v>5623</v>
      </c>
      <c r="BA154" s="116">
        <v>47.09</v>
      </c>
      <c r="BB154" s="115">
        <v>5722</v>
      </c>
      <c r="BC154" s="116">
        <v>49.3</v>
      </c>
      <c r="BD154" s="115">
        <v>7206</v>
      </c>
      <c r="BE154" s="116">
        <v>62.75</v>
      </c>
      <c r="BF154" s="115">
        <v>7434</v>
      </c>
      <c r="BG154" s="116">
        <v>63.25</v>
      </c>
      <c r="BH154" s="115">
        <v>10418</v>
      </c>
      <c r="BI154" s="116">
        <v>90.73</v>
      </c>
      <c r="BJ154" s="115">
        <v>11729</v>
      </c>
      <c r="BK154" s="116">
        <v>103.62</v>
      </c>
      <c r="BL154" s="115">
        <v>10229</v>
      </c>
      <c r="BM154" s="116">
        <v>92.97</v>
      </c>
      <c r="BN154" s="115">
        <v>10550</v>
      </c>
      <c r="BO154" s="116">
        <v>98.41</v>
      </c>
      <c r="BP154" s="115">
        <v>10173</v>
      </c>
      <c r="BQ154" s="116">
        <v>92.32</v>
      </c>
      <c r="BR154" s="115">
        <v>9341</v>
      </c>
      <c r="BS154" s="116">
        <v>83.12</v>
      </c>
      <c r="BT154" s="115">
        <v>9502</v>
      </c>
      <c r="BU154" s="116">
        <v>89.3</v>
      </c>
      <c r="BV154" s="115">
        <v>8235</v>
      </c>
      <c r="BW154" s="116">
        <v>75.44</v>
      </c>
      <c r="BX154" s="115">
        <v>5875</v>
      </c>
      <c r="BY154" s="116">
        <v>51.71</v>
      </c>
      <c r="BZ154" s="115">
        <v>4865</v>
      </c>
      <c r="CA154" s="116">
        <v>45.17</v>
      </c>
      <c r="CB154" s="115">
        <v>5691</v>
      </c>
      <c r="CC154" s="116">
        <v>55.88</v>
      </c>
    </row>
    <row r="155" spans="1:81" ht="105.75" customHeight="1" x14ac:dyDescent="0.45">
      <c r="A155" s="362">
        <v>151</v>
      </c>
      <c r="B155" s="357" t="s">
        <v>933</v>
      </c>
      <c r="C155" s="357" t="s">
        <v>167</v>
      </c>
      <c r="D155" s="118">
        <v>78</v>
      </c>
      <c r="E155" s="118">
        <v>1.77</v>
      </c>
      <c r="F155" s="118">
        <v>19</v>
      </c>
      <c r="G155" s="118">
        <v>0.41</v>
      </c>
      <c r="H155" s="118">
        <v>56</v>
      </c>
      <c r="I155" s="118">
        <v>0.83</v>
      </c>
      <c r="J155" s="118">
        <v>56</v>
      </c>
      <c r="K155" s="118">
        <v>1.19</v>
      </c>
      <c r="L155" s="118">
        <v>36</v>
      </c>
      <c r="M155" s="118">
        <v>0.67</v>
      </c>
      <c r="N155" s="118">
        <v>43</v>
      </c>
      <c r="O155" s="118">
        <v>0.97</v>
      </c>
      <c r="P155" s="118">
        <v>34</v>
      </c>
      <c r="Q155" s="118">
        <v>0.79</v>
      </c>
      <c r="R155" s="118">
        <v>26</v>
      </c>
      <c r="S155" s="118">
        <v>0.5</v>
      </c>
      <c r="T155" s="118">
        <v>33</v>
      </c>
      <c r="U155" s="118">
        <v>0.69</v>
      </c>
      <c r="V155" s="118">
        <v>41</v>
      </c>
      <c r="W155" s="118">
        <v>0.9</v>
      </c>
      <c r="X155" s="118">
        <v>31</v>
      </c>
      <c r="Y155" s="118">
        <v>0.7</v>
      </c>
      <c r="Z155" s="118">
        <v>56</v>
      </c>
      <c r="AA155" s="118">
        <v>1.21</v>
      </c>
      <c r="AB155" s="118">
        <v>60</v>
      </c>
      <c r="AC155" s="118">
        <v>1.34</v>
      </c>
      <c r="AD155" s="118">
        <v>24</v>
      </c>
      <c r="AE155" s="118">
        <v>0.52</v>
      </c>
      <c r="AF155" s="118">
        <v>24</v>
      </c>
      <c r="AG155" s="118">
        <v>0.47</v>
      </c>
      <c r="AH155" s="118">
        <v>29</v>
      </c>
      <c r="AI155" s="118">
        <v>0.67</v>
      </c>
      <c r="AJ155" s="118">
        <v>30</v>
      </c>
      <c r="AK155" s="118">
        <v>0.66</v>
      </c>
      <c r="AL155" s="118">
        <v>34</v>
      </c>
      <c r="AM155" s="118">
        <v>0.7</v>
      </c>
      <c r="AN155" s="118">
        <v>30</v>
      </c>
      <c r="AO155" s="118">
        <v>0.64</v>
      </c>
      <c r="AP155" s="118">
        <v>53</v>
      </c>
      <c r="AQ155" s="118">
        <v>1.23</v>
      </c>
      <c r="AR155" s="118">
        <v>33</v>
      </c>
      <c r="AS155" s="118">
        <v>0.74</v>
      </c>
      <c r="AT155" s="118">
        <v>57</v>
      </c>
      <c r="AU155" s="118">
        <v>1.24</v>
      </c>
      <c r="AV155" s="118">
        <v>43</v>
      </c>
      <c r="AW155" s="118">
        <v>0.95</v>
      </c>
      <c r="AX155" s="118">
        <v>90</v>
      </c>
      <c r="AY155" s="118">
        <v>1.97</v>
      </c>
      <c r="AZ155" s="111"/>
      <c r="BA155" s="118">
        <v>0</v>
      </c>
      <c r="BB155" s="111"/>
      <c r="BC155" s="118">
        <v>0</v>
      </c>
      <c r="BD155" s="111"/>
      <c r="BE155" s="118">
        <v>0</v>
      </c>
      <c r="BF155" s="111"/>
      <c r="BG155" s="118">
        <v>0</v>
      </c>
      <c r="BH155" s="111"/>
      <c r="BI155" s="118">
        <v>0</v>
      </c>
      <c r="BJ155" s="111"/>
      <c r="BK155" s="118">
        <v>0</v>
      </c>
      <c r="BL155" s="111"/>
      <c r="BM155" s="118">
        <v>0</v>
      </c>
      <c r="BN155" s="111"/>
      <c r="BO155" s="118">
        <v>0</v>
      </c>
      <c r="BP155" s="111"/>
      <c r="BQ155" s="118">
        <v>0</v>
      </c>
      <c r="BR155" s="111"/>
      <c r="BS155" s="118">
        <v>0</v>
      </c>
      <c r="BT155" s="111"/>
      <c r="BU155" s="118">
        <v>0</v>
      </c>
      <c r="BV155" s="111"/>
      <c r="BW155" s="118">
        <v>0</v>
      </c>
      <c r="BX155" s="111"/>
      <c r="BY155" s="111"/>
      <c r="BZ155" s="111"/>
      <c r="CA155" s="118">
        <v>0</v>
      </c>
      <c r="CB155" s="111"/>
      <c r="CC155" s="118">
        <v>0</v>
      </c>
    </row>
    <row r="156" spans="1:81" ht="54.75" customHeight="1" x14ac:dyDescent="0.45">
      <c r="A156" s="363">
        <v>152</v>
      </c>
      <c r="B156" s="358" t="s">
        <v>455</v>
      </c>
      <c r="C156" s="358" t="s">
        <v>167</v>
      </c>
      <c r="D156" s="112"/>
      <c r="E156" s="116">
        <v>0</v>
      </c>
      <c r="F156" s="112"/>
      <c r="G156" s="116">
        <v>0</v>
      </c>
      <c r="H156" s="112"/>
      <c r="I156" s="116">
        <v>0</v>
      </c>
      <c r="J156" s="112"/>
      <c r="K156" s="116">
        <v>0</v>
      </c>
      <c r="L156" s="112"/>
      <c r="M156" s="116">
        <v>0</v>
      </c>
      <c r="N156" s="112"/>
      <c r="O156" s="116">
        <v>0</v>
      </c>
      <c r="P156" s="112"/>
      <c r="Q156" s="116">
        <v>0</v>
      </c>
      <c r="R156" s="112"/>
      <c r="S156" s="116">
        <v>0</v>
      </c>
      <c r="T156" s="112"/>
      <c r="U156" s="116">
        <v>0</v>
      </c>
      <c r="V156" s="112"/>
      <c r="W156" s="116">
        <v>0</v>
      </c>
      <c r="X156" s="112"/>
      <c r="Y156" s="116">
        <v>0</v>
      </c>
      <c r="Z156" s="112"/>
      <c r="AA156" s="116">
        <v>0</v>
      </c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6">
        <v>862</v>
      </c>
      <c r="BO156" s="116">
        <v>8.06</v>
      </c>
      <c r="BP156" s="115">
        <v>1284</v>
      </c>
      <c r="BQ156" s="116">
        <v>12.17</v>
      </c>
      <c r="BR156" s="115">
        <v>1343</v>
      </c>
      <c r="BS156" s="116">
        <v>12.91</v>
      </c>
      <c r="BT156" s="115">
        <v>1560</v>
      </c>
      <c r="BU156" s="116">
        <v>14.85</v>
      </c>
      <c r="BV156" s="115">
        <v>1412</v>
      </c>
      <c r="BW156" s="116">
        <v>12.75</v>
      </c>
      <c r="BX156" s="115">
        <v>1096</v>
      </c>
      <c r="BY156" s="116">
        <v>9.98</v>
      </c>
      <c r="BZ156" s="116">
        <v>797</v>
      </c>
      <c r="CA156" s="116">
        <v>7.25</v>
      </c>
      <c r="CB156" s="115">
        <v>1272</v>
      </c>
      <c r="CC156" s="116">
        <v>11.63</v>
      </c>
    </row>
    <row r="157" spans="1:81" ht="42" customHeight="1" x14ac:dyDescent="0.45">
      <c r="A157" s="362">
        <v>153</v>
      </c>
      <c r="B157" s="357" t="s">
        <v>934</v>
      </c>
      <c r="C157" s="357" t="s">
        <v>167</v>
      </c>
      <c r="D157" s="117">
        <v>1007</v>
      </c>
      <c r="E157" s="118">
        <v>6.32</v>
      </c>
      <c r="F157" s="117">
        <v>1057</v>
      </c>
      <c r="G157" s="118">
        <v>6.5</v>
      </c>
      <c r="H157" s="118">
        <v>865</v>
      </c>
      <c r="I157" s="118">
        <v>5.57</v>
      </c>
      <c r="J157" s="118">
        <v>892</v>
      </c>
      <c r="K157" s="118">
        <v>5.37</v>
      </c>
      <c r="L157" s="117">
        <v>1084</v>
      </c>
      <c r="M157" s="118">
        <v>6.08</v>
      </c>
      <c r="N157" s="118">
        <v>794</v>
      </c>
      <c r="O157" s="118">
        <v>4.5199999999999996</v>
      </c>
      <c r="P157" s="118">
        <v>521</v>
      </c>
      <c r="Q157" s="118">
        <v>3.85</v>
      </c>
      <c r="R157" s="118">
        <v>595</v>
      </c>
      <c r="S157" s="118">
        <v>3.64</v>
      </c>
      <c r="T157" s="118">
        <v>637</v>
      </c>
      <c r="U157" s="118">
        <v>4.24</v>
      </c>
      <c r="V157" s="118">
        <v>710</v>
      </c>
      <c r="W157" s="118">
        <v>4.5599999999999996</v>
      </c>
      <c r="X157" s="118">
        <v>714</v>
      </c>
      <c r="Y157" s="118">
        <v>5.76</v>
      </c>
      <c r="Z157" s="118">
        <v>863</v>
      </c>
      <c r="AA157" s="118">
        <v>8.9700000000000006</v>
      </c>
      <c r="AB157" s="118">
        <v>902</v>
      </c>
      <c r="AC157" s="118">
        <v>6.27</v>
      </c>
      <c r="AD157" s="117">
        <v>1085</v>
      </c>
      <c r="AE157" s="118">
        <v>6.98</v>
      </c>
      <c r="AF157" s="117">
        <v>1329</v>
      </c>
      <c r="AG157" s="118">
        <v>9.25</v>
      </c>
      <c r="AH157" s="117">
        <v>1038</v>
      </c>
      <c r="AI157" s="118">
        <v>7.98</v>
      </c>
      <c r="AJ157" s="117">
        <v>1012</v>
      </c>
      <c r="AK157" s="118">
        <v>8.98</v>
      </c>
      <c r="AL157" s="118">
        <v>701</v>
      </c>
      <c r="AM157" s="118">
        <v>3.97</v>
      </c>
      <c r="AN157" s="118">
        <v>668</v>
      </c>
      <c r="AO157" s="118">
        <v>3.48</v>
      </c>
      <c r="AP157" s="118">
        <v>510</v>
      </c>
      <c r="AQ157" s="118">
        <v>3.3</v>
      </c>
      <c r="AR157" s="118">
        <v>548</v>
      </c>
      <c r="AS157" s="118">
        <v>3.42</v>
      </c>
      <c r="AT157" s="118">
        <v>593</v>
      </c>
      <c r="AU157" s="118">
        <v>3.33</v>
      </c>
      <c r="AV157" s="118">
        <v>765</v>
      </c>
      <c r="AW157" s="118">
        <v>4.51</v>
      </c>
      <c r="AX157" s="118">
        <v>973</v>
      </c>
      <c r="AY157" s="118">
        <v>6.51</v>
      </c>
      <c r="AZ157" s="117">
        <v>1104</v>
      </c>
      <c r="BA157" s="118">
        <v>7.85</v>
      </c>
      <c r="BB157" s="118">
        <v>700</v>
      </c>
      <c r="BC157" s="118">
        <v>5.09</v>
      </c>
      <c r="BD157" s="118">
        <v>958</v>
      </c>
      <c r="BE157" s="118">
        <v>6.9</v>
      </c>
      <c r="BF157" s="117">
        <v>1020</v>
      </c>
      <c r="BG157" s="118">
        <v>7.08</v>
      </c>
      <c r="BH157" s="117">
        <v>1563</v>
      </c>
      <c r="BI157" s="118">
        <v>10.19</v>
      </c>
      <c r="BJ157" s="117">
        <v>1019</v>
      </c>
      <c r="BK157" s="118">
        <v>6.37</v>
      </c>
      <c r="BL157" s="118">
        <v>835</v>
      </c>
      <c r="BM157" s="118">
        <v>4.9000000000000004</v>
      </c>
      <c r="BN157" s="118">
        <v>702</v>
      </c>
      <c r="BO157" s="118">
        <v>5.64</v>
      </c>
      <c r="BP157" s="118">
        <v>649</v>
      </c>
      <c r="BQ157" s="118">
        <v>5.0999999999999996</v>
      </c>
      <c r="BR157" s="118">
        <v>738</v>
      </c>
      <c r="BS157" s="118">
        <v>5.39</v>
      </c>
      <c r="BT157" s="118">
        <v>944</v>
      </c>
      <c r="BU157" s="118">
        <v>7.03</v>
      </c>
      <c r="BV157" s="117">
        <v>1150</v>
      </c>
      <c r="BW157" s="118">
        <v>8.68</v>
      </c>
      <c r="BX157" s="117">
        <v>1212</v>
      </c>
      <c r="BY157" s="118">
        <v>9.01</v>
      </c>
      <c r="BZ157" s="117">
        <v>1607</v>
      </c>
      <c r="CA157" s="118">
        <v>11.14</v>
      </c>
      <c r="CB157" s="117">
        <v>1444</v>
      </c>
      <c r="CC157" s="118">
        <v>10.93</v>
      </c>
    </row>
    <row r="158" spans="1:81" ht="42" customHeight="1" x14ac:dyDescent="0.45">
      <c r="A158" s="363">
        <v>154</v>
      </c>
      <c r="B158" s="358" t="s">
        <v>456</v>
      </c>
      <c r="C158" s="358" t="s">
        <v>167</v>
      </c>
      <c r="D158" s="115">
        <v>4049</v>
      </c>
      <c r="E158" s="116">
        <v>23.3</v>
      </c>
      <c r="F158" s="115">
        <v>4092</v>
      </c>
      <c r="G158" s="116">
        <v>21.9</v>
      </c>
      <c r="H158" s="115">
        <v>5274</v>
      </c>
      <c r="I158" s="116">
        <v>28.8</v>
      </c>
      <c r="J158" s="115">
        <v>5345</v>
      </c>
      <c r="K158" s="116">
        <v>28.09</v>
      </c>
      <c r="L158" s="115">
        <v>4904</v>
      </c>
      <c r="M158" s="116">
        <v>27.4</v>
      </c>
      <c r="N158" s="115">
        <v>5382</v>
      </c>
      <c r="O158" s="116">
        <v>29.08</v>
      </c>
      <c r="P158" s="115">
        <v>4688</v>
      </c>
      <c r="Q158" s="116">
        <v>25.42</v>
      </c>
      <c r="R158" s="115">
        <v>3737</v>
      </c>
      <c r="S158" s="116">
        <v>19.54</v>
      </c>
      <c r="T158" s="115">
        <v>4361</v>
      </c>
      <c r="U158" s="116">
        <v>24.46</v>
      </c>
      <c r="V158" s="115">
        <v>4281</v>
      </c>
      <c r="W158" s="116">
        <v>24.49</v>
      </c>
      <c r="X158" s="115">
        <v>4468</v>
      </c>
      <c r="Y158" s="116">
        <v>24.03</v>
      </c>
      <c r="Z158" s="115">
        <v>5480</v>
      </c>
      <c r="AA158" s="116">
        <v>26.04</v>
      </c>
      <c r="AB158" s="115">
        <v>3750</v>
      </c>
      <c r="AC158" s="116">
        <v>18.79</v>
      </c>
      <c r="AD158" s="115">
        <v>2523</v>
      </c>
      <c r="AE158" s="116">
        <v>16.010000000000002</v>
      </c>
      <c r="AF158" s="115">
        <v>4481</v>
      </c>
      <c r="AG158" s="116">
        <v>25.4</v>
      </c>
      <c r="AH158" s="115">
        <v>4014</v>
      </c>
      <c r="AI158" s="116">
        <v>24.91</v>
      </c>
      <c r="AJ158" s="115">
        <v>4659</v>
      </c>
      <c r="AK158" s="116">
        <v>27</v>
      </c>
      <c r="AL158" s="115">
        <v>4237</v>
      </c>
      <c r="AM158" s="116">
        <v>26.27</v>
      </c>
      <c r="AN158" s="115">
        <v>3733</v>
      </c>
      <c r="AO158" s="116">
        <v>23.6</v>
      </c>
      <c r="AP158" s="115">
        <v>3152</v>
      </c>
      <c r="AQ158" s="116">
        <v>19.73</v>
      </c>
      <c r="AR158" s="115">
        <v>3856</v>
      </c>
      <c r="AS158" s="116">
        <v>25.95</v>
      </c>
      <c r="AT158" s="115">
        <v>4216</v>
      </c>
      <c r="AU158" s="116">
        <v>27.36</v>
      </c>
      <c r="AV158" s="115">
        <v>4291</v>
      </c>
      <c r="AW158" s="116">
        <v>29.54</v>
      </c>
      <c r="AX158" s="115">
        <v>4170</v>
      </c>
      <c r="AY158" s="116">
        <v>29.83</v>
      </c>
      <c r="AZ158" s="115">
        <v>3334</v>
      </c>
      <c r="BA158" s="116">
        <v>25.11</v>
      </c>
      <c r="BB158" s="115">
        <v>3312</v>
      </c>
      <c r="BC158" s="116">
        <v>24.94</v>
      </c>
      <c r="BD158" s="115">
        <v>5050</v>
      </c>
      <c r="BE158" s="116">
        <v>37.950000000000003</v>
      </c>
      <c r="BF158" s="115">
        <v>3967</v>
      </c>
      <c r="BG158" s="116">
        <v>29.5</v>
      </c>
      <c r="BH158" s="115">
        <v>4772</v>
      </c>
      <c r="BI158" s="116">
        <v>35.74</v>
      </c>
      <c r="BJ158" s="115">
        <v>5028</v>
      </c>
      <c r="BK158" s="116">
        <v>37.770000000000003</v>
      </c>
      <c r="BL158" s="115">
        <v>3851</v>
      </c>
      <c r="BM158" s="116">
        <v>28.17</v>
      </c>
      <c r="BN158" s="115">
        <v>3515</v>
      </c>
      <c r="BO158" s="116">
        <v>27.21</v>
      </c>
      <c r="BP158" s="115">
        <v>3556</v>
      </c>
      <c r="BQ158" s="116">
        <v>27.01</v>
      </c>
      <c r="BR158" s="115">
        <v>3540</v>
      </c>
      <c r="BS158" s="116">
        <v>28.31</v>
      </c>
      <c r="BT158" s="115">
        <v>3229</v>
      </c>
      <c r="BU158" s="116">
        <v>26.69</v>
      </c>
      <c r="BV158" s="115">
        <v>3290</v>
      </c>
      <c r="BW158" s="116">
        <v>25.63</v>
      </c>
      <c r="BX158" s="115">
        <v>3687</v>
      </c>
      <c r="BY158" s="116">
        <v>29.6</v>
      </c>
      <c r="BZ158" s="115">
        <v>3975</v>
      </c>
      <c r="CA158" s="116">
        <v>31.35</v>
      </c>
      <c r="CB158" s="115">
        <v>3859</v>
      </c>
      <c r="CC158" s="116">
        <v>31.11</v>
      </c>
    </row>
    <row r="159" spans="1:81" ht="105.75" customHeight="1" x14ac:dyDescent="0.45">
      <c r="A159" s="362">
        <v>155</v>
      </c>
      <c r="B159" s="357" t="s">
        <v>935</v>
      </c>
      <c r="C159" s="357" t="s">
        <v>167</v>
      </c>
      <c r="D159" s="117">
        <v>3957</v>
      </c>
      <c r="E159" s="118">
        <v>22.02</v>
      </c>
      <c r="F159" s="117">
        <v>4069</v>
      </c>
      <c r="G159" s="118">
        <v>21.64</v>
      </c>
      <c r="H159" s="117">
        <v>5209</v>
      </c>
      <c r="I159" s="118">
        <v>28.17</v>
      </c>
      <c r="J159" s="117">
        <v>5255</v>
      </c>
      <c r="K159" s="118">
        <v>27.21</v>
      </c>
      <c r="L159" s="117">
        <v>4834</v>
      </c>
      <c r="M159" s="118">
        <v>26.66</v>
      </c>
      <c r="N159" s="117">
        <v>5316</v>
      </c>
      <c r="O159" s="118">
        <v>28.46</v>
      </c>
      <c r="P159" s="117">
        <v>4645</v>
      </c>
      <c r="Q159" s="118">
        <v>24.98</v>
      </c>
      <c r="R159" s="117">
        <v>3704</v>
      </c>
      <c r="S159" s="118">
        <v>19.13</v>
      </c>
      <c r="T159" s="117">
        <v>4303</v>
      </c>
      <c r="U159" s="118">
        <v>23.54</v>
      </c>
      <c r="V159" s="117">
        <v>4250</v>
      </c>
      <c r="W159" s="118">
        <v>23.96</v>
      </c>
      <c r="X159" s="117">
        <v>4415</v>
      </c>
      <c r="Y159" s="118">
        <v>23.38</v>
      </c>
      <c r="Z159" s="117">
        <v>5414</v>
      </c>
      <c r="AA159" s="118">
        <v>25.08</v>
      </c>
      <c r="AB159" s="117">
        <v>3722</v>
      </c>
      <c r="AC159" s="118">
        <v>18.52</v>
      </c>
      <c r="AD159" s="117">
        <v>2469</v>
      </c>
      <c r="AE159" s="118">
        <v>14.92</v>
      </c>
      <c r="AF159" s="117">
        <v>4449</v>
      </c>
      <c r="AG159" s="118">
        <v>24.83</v>
      </c>
      <c r="AH159" s="117">
        <v>3979</v>
      </c>
      <c r="AI159" s="118">
        <v>23.99</v>
      </c>
      <c r="AJ159" s="117">
        <v>4618</v>
      </c>
      <c r="AK159" s="118">
        <v>26.29</v>
      </c>
      <c r="AL159" s="117">
        <v>4186</v>
      </c>
      <c r="AM159" s="118">
        <v>25.57</v>
      </c>
      <c r="AN159" s="117">
        <v>3696</v>
      </c>
      <c r="AO159" s="118">
        <v>22.97</v>
      </c>
      <c r="AP159" s="117">
        <v>3097</v>
      </c>
      <c r="AQ159" s="118">
        <v>19.27</v>
      </c>
      <c r="AR159" s="117">
        <v>3833</v>
      </c>
      <c r="AS159" s="118">
        <v>25.34</v>
      </c>
      <c r="AT159" s="117">
        <v>4183</v>
      </c>
      <c r="AU159" s="118">
        <v>26.59</v>
      </c>
      <c r="AV159" s="117">
        <v>4246</v>
      </c>
      <c r="AW159" s="118">
        <v>28.61</v>
      </c>
      <c r="AX159" s="117">
        <v>4145</v>
      </c>
      <c r="AY159" s="118">
        <v>29.18</v>
      </c>
      <c r="AZ159" s="117">
        <v>3257</v>
      </c>
      <c r="BA159" s="118">
        <v>23.84</v>
      </c>
      <c r="BB159" s="117">
        <v>3306</v>
      </c>
      <c r="BC159" s="118">
        <v>24.78</v>
      </c>
      <c r="BD159" s="117">
        <v>5004</v>
      </c>
      <c r="BE159" s="118">
        <v>37.409999999999997</v>
      </c>
      <c r="BF159" s="117">
        <v>3954</v>
      </c>
      <c r="BG159" s="118">
        <v>29.13</v>
      </c>
      <c r="BH159" s="117">
        <v>4739</v>
      </c>
      <c r="BI159" s="118">
        <v>34.840000000000003</v>
      </c>
      <c r="BJ159" s="117">
        <v>5006</v>
      </c>
      <c r="BK159" s="118">
        <v>37.22</v>
      </c>
      <c r="BL159" s="117">
        <v>3837</v>
      </c>
      <c r="BM159" s="118">
        <v>27.81</v>
      </c>
      <c r="BN159" s="117">
        <v>3498</v>
      </c>
      <c r="BO159" s="118">
        <v>26.74</v>
      </c>
      <c r="BP159" s="117">
        <v>3543</v>
      </c>
      <c r="BQ159" s="118">
        <v>26.58</v>
      </c>
      <c r="BR159" s="117">
        <v>3490</v>
      </c>
      <c r="BS159" s="118">
        <v>27.07</v>
      </c>
      <c r="BT159" s="117">
        <v>3180</v>
      </c>
      <c r="BU159" s="118">
        <v>26.01</v>
      </c>
      <c r="BV159" s="117">
        <v>3247</v>
      </c>
      <c r="BW159" s="118">
        <v>24.7</v>
      </c>
      <c r="BX159" s="117">
        <v>3654</v>
      </c>
      <c r="BY159" s="118">
        <v>28.72</v>
      </c>
      <c r="BZ159" s="117">
        <v>3958</v>
      </c>
      <c r="CA159" s="118">
        <v>30.87</v>
      </c>
      <c r="CB159" s="117">
        <v>3807</v>
      </c>
      <c r="CC159" s="118">
        <v>29.87</v>
      </c>
    </row>
    <row r="160" spans="1:81" ht="118.5" customHeight="1" x14ac:dyDescent="0.45">
      <c r="A160" s="363">
        <v>156</v>
      </c>
      <c r="B160" s="358" t="s">
        <v>936</v>
      </c>
      <c r="C160" s="358" t="s">
        <v>167</v>
      </c>
      <c r="D160" s="116">
        <v>92</v>
      </c>
      <c r="E160" s="116">
        <v>1.28</v>
      </c>
      <c r="F160" s="116">
        <v>23</v>
      </c>
      <c r="G160" s="116">
        <v>0.26</v>
      </c>
      <c r="H160" s="116">
        <v>65</v>
      </c>
      <c r="I160" s="116">
        <v>0.63</v>
      </c>
      <c r="J160" s="116">
        <v>90</v>
      </c>
      <c r="K160" s="116">
        <v>0.88</v>
      </c>
      <c r="L160" s="116">
        <v>70</v>
      </c>
      <c r="M160" s="116">
        <v>0.73</v>
      </c>
      <c r="N160" s="116">
        <v>66</v>
      </c>
      <c r="O160" s="116">
        <v>0.62</v>
      </c>
      <c r="P160" s="116">
        <v>43</v>
      </c>
      <c r="Q160" s="116">
        <v>0.44</v>
      </c>
      <c r="R160" s="116">
        <v>32</v>
      </c>
      <c r="S160" s="116">
        <v>0.41</v>
      </c>
      <c r="T160" s="116">
        <v>58</v>
      </c>
      <c r="U160" s="116">
        <v>0.92</v>
      </c>
      <c r="V160" s="116">
        <v>31</v>
      </c>
      <c r="W160" s="116">
        <v>0.53</v>
      </c>
      <c r="X160" s="116">
        <v>54</v>
      </c>
      <c r="Y160" s="116">
        <v>0.65</v>
      </c>
      <c r="Z160" s="116">
        <v>66</v>
      </c>
      <c r="AA160" s="116">
        <v>0.96</v>
      </c>
      <c r="AB160" s="116">
        <v>28</v>
      </c>
      <c r="AC160" s="116">
        <v>0.26</v>
      </c>
      <c r="AD160" s="116">
        <v>54</v>
      </c>
      <c r="AE160" s="116">
        <v>1.0900000000000001</v>
      </c>
      <c r="AF160" s="116">
        <v>32</v>
      </c>
      <c r="AG160" s="116">
        <v>0.56999999999999995</v>
      </c>
      <c r="AH160" s="116">
        <v>35</v>
      </c>
      <c r="AI160" s="116">
        <v>0.91</v>
      </c>
      <c r="AJ160" s="116">
        <v>41</v>
      </c>
      <c r="AK160" s="116">
        <v>0.71</v>
      </c>
      <c r="AL160" s="116">
        <v>50</v>
      </c>
      <c r="AM160" s="116">
        <v>0.71</v>
      </c>
      <c r="AN160" s="116">
        <v>37</v>
      </c>
      <c r="AO160" s="116">
        <v>0.62</v>
      </c>
      <c r="AP160" s="116">
        <v>55</v>
      </c>
      <c r="AQ160" s="116">
        <v>0.46</v>
      </c>
      <c r="AR160" s="116">
        <v>23</v>
      </c>
      <c r="AS160" s="116">
        <v>0.61</v>
      </c>
      <c r="AT160" s="116">
        <v>33</v>
      </c>
      <c r="AU160" s="116">
        <v>0.77</v>
      </c>
      <c r="AV160" s="116">
        <v>45</v>
      </c>
      <c r="AW160" s="116">
        <v>0.93</v>
      </c>
      <c r="AX160" s="116">
        <v>25</v>
      </c>
      <c r="AY160" s="116">
        <v>0.65</v>
      </c>
      <c r="AZ160" s="116">
        <v>77</v>
      </c>
      <c r="BA160" s="116">
        <v>1.26</v>
      </c>
      <c r="BB160" s="116">
        <v>6</v>
      </c>
      <c r="BC160" s="116">
        <v>0.16</v>
      </c>
      <c r="BD160" s="116">
        <v>46</v>
      </c>
      <c r="BE160" s="116">
        <v>0.55000000000000004</v>
      </c>
      <c r="BF160" s="116">
        <v>13</v>
      </c>
      <c r="BG160" s="116">
        <v>0.37</v>
      </c>
      <c r="BH160" s="116">
        <v>33</v>
      </c>
      <c r="BI160" s="116">
        <v>0.9</v>
      </c>
      <c r="BJ160" s="116">
        <v>22</v>
      </c>
      <c r="BK160" s="116">
        <v>0.55000000000000004</v>
      </c>
      <c r="BL160" s="116">
        <v>14</v>
      </c>
      <c r="BM160" s="116">
        <v>0.36</v>
      </c>
      <c r="BN160" s="116">
        <v>18</v>
      </c>
      <c r="BO160" s="116">
        <v>0.48</v>
      </c>
      <c r="BP160" s="116">
        <v>13</v>
      </c>
      <c r="BQ160" s="116">
        <v>0.43</v>
      </c>
      <c r="BR160" s="116">
        <v>51</v>
      </c>
      <c r="BS160" s="116">
        <v>1.24</v>
      </c>
      <c r="BT160" s="116">
        <v>49</v>
      </c>
      <c r="BU160" s="116">
        <v>0.68</v>
      </c>
      <c r="BV160" s="116">
        <v>43</v>
      </c>
      <c r="BW160" s="116">
        <v>0.93</v>
      </c>
      <c r="BX160" s="116">
        <v>33</v>
      </c>
      <c r="BY160" s="116">
        <v>0.88</v>
      </c>
      <c r="BZ160" s="116">
        <v>16</v>
      </c>
      <c r="CA160" s="116">
        <v>0.48</v>
      </c>
      <c r="CB160" s="116">
        <v>51</v>
      </c>
      <c r="CC160" s="116">
        <v>1.24</v>
      </c>
    </row>
    <row r="161" spans="1:81" ht="42" customHeight="1" x14ac:dyDescent="0.45">
      <c r="A161" s="362">
        <v>157</v>
      </c>
      <c r="B161" s="357" t="s">
        <v>457</v>
      </c>
      <c r="C161" s="357" t="s">
        <v>167</v>
      </c>
      <c r="D161" s="117">
        <v>21928</v>
      </c>
      <c r="E161" s="118">
        <v>54.06</v>
      </c>
      <c r="F161" s="117">
        <v>17454</v>
      </c>
      <c r="G161" s="118">
        <v>44.57</v>
      </c>
      <c r="H161" s="117">
        <v>20284</v>
      </c>
      <c r="I161" s="118">
        <v>56.29</v>
      </c>
      <c r="J161" s="117">
        <v>19308</v>
      </c>
      <c r="K161" s="118">
        <v>49.98</v>
      </c>
      <c r="L161" s="117">
        <v>19455</v>
      </c>
      <c r="M161" s="118">
        <v>52.08</v>
      </c>
      <c r="N161" s="117">
        <v>18001</v>
      </c>
      <c r="O161" s="118">
        <v>48.99</v>
      </c>
      <c r="P161" s="117">
        <v>18108</v>
      </c>
      <c r="Q161" s="118">
        <v>47.62</v>
      </c>
      <c r="R161" s="117">
        <v>16956</v>
      </c>
      <c r="S161" s="118">
        <v>50.3</v>
      </c>
      <c r="T161" s="117">
        <v>16085</v>
      </c>
      <c r="U161" s="118">
        <v>46.27</v>
      </c>
      <c r="V161" s="117">
        <v>17143</v>
      </c>
      <c r="W161" s="118">
        <v>48.74</v>
      </c>
      <c r="X161" s="117">
        <v>17415</v>
      </c>
      <c r="Y161" s="118">
        <v>45.9</v>
      </c>
      <c r="Z161" s="117">
        <v>18140</v>
      </c>
      <c r="AA161" s="118">
        <v>47.9</v>
      </c>
      <c r="AB161" s="117">
        <v>16432</v>
      </c>
      <c r="AC161" s="118">
        <v>46.42</v>
      </c>
      <c r="AD161" s="117">
        <v>16077</v>
      </c>
      <c r="AE161" s="118">
        <v>47.16</v>
      </c>
      <c r="AF161" s="117">
        <v>17838</v>
      </c>
      <c r="AG161" s="118">
        <v>51.44</v>
      </c>
      <c r="AH161" s="117">
        <v>15558</v>
      </c>
      <c r="AI161" s="118">
        <v>43.81</v>
      </c>
      <c r="AJ161" s="117">
        <v>15891</v>
      </c>
      <c r="AK161" s="118">
        <v>47.33</v>
      </c>
      <c r="AL161" s="117">
        <v>16178</v>
      </c>
      <c r="AM161" s="118">
        <v>46.08</v>
      </c>
      <c r="AN161" s="117">
        <v>14556</v>
      </c>
      <c r="AO161" s="118">
        <v>44.79</v>
      </c>
      <c r="AP161" s="117">
        <v>13426</v>
      </c>
      <c r="AQ161" s="118">
        <v>47.03</v>
      </c>
      <c r="AR161" s="117">
        <v>15717</v>
      </c>
      <c r="AS161" s="118">
        <v>54.26</v>
      </c>
      <c r="AT161" s="117">
        <v>16567</v>
      </c>
      <c r="AU161" s="118">
        <v>50.65</v>
      </c>
      <c r="AV161" s="117">
        <v>15211</v>
      </c>
      <c r="AW161" s="118">
        <v>49.62</v>
      </c>
      <c r="AX161" s="117">
        <v>15820</v>
      </c>
      <c r="AY161" s="118">
        <v>51.49</v>
      </c>
      <c r="AZ161" s="117">
        <v>12345</v>
      </c>
      <c r="BA161" s="118">
        <v>38.5</v>
      </c>
      <c r="BB161" s="117">
        <v>13971</v>
      </c>
      <c r="BC161" s="118">
        <v>53.82</v>
      </c>
      <c r="BD161" s="117">
        <v>18188</v>
      </c>
      <c r="BE161" s="118">
        <v>53.94</v>
      </c>
      <c r="BF161" s="117">
        <v>13396</v>
      </c>
      <c r="BG161" s="118">
        <v>41.87</v>
      </c>
      <c r="BH161" s="117">
        <v>16768</v>
      </c>
      <c r="BI161" s="118">
        <v>52.1</v>
      </c>
      <c r="BJ161" s="117">
        <v>16775</v>
      </c>
      <c r="BK161" s="118">
        <v>50.81</v>
      </c>
      <c r="BL161" s="117">
        <v>15179</v>
      </c>
      <c r="BM161" s="118">
        <v>46.15</v>
      </c>
      <c r="BN161" s="117">
        <v>16111</v>
      </c>
      <c r="BO161" s="118">
        <v>50.25</v>
      </c>
      <c r="BP161" s="117">
        <v>15423</v>
      </c>
      <c r="BQ161" s="118">
        <v>50.95</v>
      </c>
      <c r="BR161" s="117">
        <v>15214</v>
      </c>
      <c r="BS161" s="118">
        <v>42.02</v>
      </c>
      <c r="BT161" s="117">
        <v>15970</v>
      </c>
      <c r="BU161" s="118">
        <v>47.32</v>
      </c>
      <c r="BV161" s="117">
        <v>15588</v>
      </c>
      <c r="BW161" s="118">
        <v>42.45</v>
      </c>
      <c r="BX161" s="117">
        <v>16062</v>
      </c>
      <c r="BY161" s="118">
        <v>44.12</v>
      </c>
      <c r="BZ161" s="117">
        <v>13174</v>
      </c>
      <c r="CA161" s="118">
        <v>37.96</v>
      </c>
      <c r="CB161" s="117">
        <v>18533</v>
      </c>
      <c r="CC161" s="118">
        <v>64.08</v>
      </c>
    </row>
    <row r="162" spans="1:81" ht="80.25" customHeight="1" x14ac:dyDescent="0.45">
      <c r="A162" s="363">
        <v>158</v>
      </c>
      <c r="B162" s="358" t="s">
        <v>458</v>
      </c>
      <c r="C162" s="358" t="s">
        <v>167</v>
      </c>
      <c r="D162" s="115">
        <v>5022</v>
      </c>
      <c r="E162" s="116">
        <v>22.86</v>
      </c>
      <c r="F162" s="115">
        <v>4583</v>
      </c>
      <c r="G162" s="116">
        <v>19.79</v>
      </c>
      <c r="H162" s="115">
        <v>6095</v>
      </c>
      <c r="I162" s="116">
        <v>28</v>
      </c>
      <c r="J162" s="115">
        <v>5370</v>
      </c>
      <c r="K162" s="116">
        <v>24.23</v>
      </c>
      <c r="L162" s="115">
        <v>5775</v>
      </c>
      <c r="M162" s="116">
        <v>26.02</v>
      </c>
      <c r="N162" s="115">
        <v>5333</v>
      </c>
      <c r="O162" s="116">
        <v>24.13</v>
      </c>
      <c r="P162" s="115">
        <v>5743</v>
      </c>
      <c r="Q162" s="116">
        <v>24.87</v>
      </c>
      <c r="R162" s="115">
        <v>4835</v>
      </c>
      <c r="S162" s="116">
        <v>24.39</v>
      </c>
      <c r="T162" s="115">
        <v>5074</v>
      </c>
      <c r="U162" s="116">
        <v>22.16</v>
      </c>
      <c r="V162" s="115">
        <v>5952</v>
      </c>
      <c r="W162" s="116">
        <v>27.15</v>
      </c>
      <c r="X162" s="115">
        <v>5350</v>
      </c>
      <c r="Y162" s="116">
        <v>24.55</v>
      </c>
      <c r="Z162" s="115">
        <v>5602</v>
      </c>
      <c r="AA162" s="116">
        <v>25.26</v>
      </c>
      <c r="AB162" s="115">
        <v>5478</v>
      </c>
      <c r="AC162" s="116">
        <v>25.33</v>
      </c>
      <c r="AD162" s="115">
        <v>4748</v>
      </c>
      <c r="AE162" s="116">
        <v>21.77</v>
      </c>
      <c r="AF162" s="115">
        <v>5815</v>
      </c>
      <c r="AG162" s="116">
        <v>25.9</v>
      </c>
      <c r="AH162" s="115">
        <v>5267</v>
      </c>
      <c r="AI162" s="116">
        <v>23.25</v>
      </c>
      <c r="AJ162" s="115">
        <v>5078</v>
      </c>
      <c r="AK162" s="116">
        <v>22.6</v>
      </c>
      <c r="AL162" s="115">
        <v>5024</v>
      </c>
      <c r="AM162" s="116">
        <v>23.48</v>
      </c>
      <c r="AN162" s="115">
        <v>4556</v>
      </c>
      <c r="AO162" s="116">
        <v>21.78</v>
      </c>
      <c r="AP162" s="115">
        <v>5133</v>
      </c>
      <c r="AQ162" s="116">
        <v>24.37</v>
      </c>
      <c r="AR162" s="115">
        <v>5352</v>
      </c>
      <c r="AS162" s="116">
        <v>25.47</v>
      </c>
      <c r="AT162" s="115">
        <v>5186</v>
      </c>
      <c r="AU162" s="116">
        <v>23.1</v>
      </c>
      <c r="AV162" s="115">
        <v>5279</v>
      </c>
      <c r="AW162" s="116">
        <v>23.88</v>
      </c>
      <c r="AX162" s="115">
        <v>4481</v>
      </c>
      <c r="AY162" s="116">
        <v>22.12</v>
      </c>
      <c r="AZ162" s="115">
        <v>3415</v>
      </c>
      <c r="BA162" s="116">
        <v>17.82</v>
      </c>
      <c r="BB162" s="115">
        <v>3665</v>
      </c>
      <c r="BC162" s="116">
        <v>17.29</v>
      </c>
      <c r="BD162" s="115">
        <v>5284</v>
      </c>
      <c r="BE162" s="116">
        <v>24.76</v>
      </c>
      <c r="BF162" s="115">
        <v>3884</v>
      </c>
      <c r="BG162" s="116">
        <v>19.41</v>
      </c>
      <c r="BH162" s="115">
        <v>4498</v>
      </c>
      <c r="BI162" s="116">
        <v>22.77</v>
      </c>
      <c r="BJ162" s="115">
        <v>4420</v>
      </c>
      <c r="BK162" s="116">
        <v>24.81</v>
      </c>
      <c r="BL162" s="115">
        <v>3710</v>
      </c>
      <c r="BM162" s="116">
        <v>19.05</v>
      </c>
      <c r="BN162" s="115">
        <v>4300</v>
      </c>
      <c r="BO162" s="116">
        <v>22.74</v>
      </c>
      <c r="BP162" s="115">
        <v>4143</v>
      </c>
      <c r="BQ162" s="116">
        <v>21.62</v>
      </c>
      <c r="BR162" s="115">
        <v>4241</v>
      </c>
      <c r="BS162" s="116">
        <v>20.149999999999999</v>
      </c>
      <c r="BT162" s="115">
        <v>4368</v>
      </c>
      <c r="BU162" s="116">
        <v>21.17</v>
      </c>
      <c r="BV162" s="115">
        <v>3717</v>
      </c>
      <c r="BW162" s="116">
        <v>18.02</v>
      </c>
      <c r="BX162" s="115">
        <v>3736</v>
      </c>
      <c r="BY162" s="116">
        <v>18.63</v>
      </c>
      <c r="BZ162" s="115">
        <v>3488</v>
      </c>
      <c r="CA162" s="116">
        <v>16.57</v>
      </c>
      <c r="CB162" s="115">
        <v>4630</v>
      </c>
      <c r="CC162" s="116">
        <v>32.380000000000003</v>
      </c>
    </row>
    <row r="163" spans="1:81" ht="67.5" customHeight="1" x14ac:dyDescent="0.45">
      <c r="A163" s="362">
        <v>159</v>
      </c>
      <c r="B163" s="357" t="s">
        <v>459</v>
      </c>
      <c r="C163" s="357" t="s">
        <v>167</v>
      </c>
      <c r="D163" s="117">
        <v>16520</v>
      </c>
      <c r="E163" s="118">
        <v>18.079999999999998</v>
      </c>
      <c r="F163" s="117">
        <v>12441</v>
      </c>
      <c r="G163" s="118">
        <v>14.83</v>
      </c>
      <c r="H163" s="117">
        <v>13769</v>
      </c>
      <c r="I163" s="118">
        <v>15.66</v>
      </c>
      <c r="J163" s="117">
        <v>13564</v>
      </c>
      <c r="K163" s="118">
        <v>14.72</v>
      </c>
      <c r="L163" s="117">
        <v>13303</v>
      </c>
      <c r="M163" s="118">
        <v>15.74</v>
      </c>
      <c r="N163" s="117">
        <v>12341</v>
      </c>
      <c r="O163" s="118">
        <v>14.04</v>
      </c>
      <c r="P163" s="117">
        <v>12027</v>
      </c>
      <c r="Q163" s="118">
        <v>16.04</v>
      </c>
      <c r="R163" s="117">
        <v>11770</v>
      </c>
      <c r="S163" s="118">
        <v>15.88</v>
      </c>
      <c r="T163" s="117">
        <v>10621</v>
      </c>
      <c r="U163" s="118">
        <v>13.71</v>
      </c>
      <c r="V163" s="117">
        <v>10866</v>
      </c>
      <c r="W163" s="118">
        <v>11.47</v>
      </c>
      <c r="X163" s="117">
        <v>11748</v>
      </c>
      <c r="Y163" s="118">
        <v>12.06</v>
      </c>
      <c r="Z163" s="117">
        <v>12170</v>
      </c>
      <c r="AA163" s="118">
        <v>14.16</v>
      </c>
      <c r="AB163" s="117">
        <v>10571</v>
      </c>
      <c r="AC163" s="118">
        <v>12.69</v>
      </c>
      <c r="AD163" s="117">
        <v>10910</v>
      </c>
      <c r="AE163" s="118">
        <v>13.55</v>
      </c>
      <c r="AF163" s="117">
        <v>11619</v>
      </c>
      <c r="AG163" s="118">
        <v>14.38</v>
      </c>
      <c r="AH163" s="117">
        <v>9974</v>
      </c>
      <c r="AI163" s="118">
        <v>11.67</v>
      </c>
      <c r="AJ163" s="117">
        <v>10506</v>
      </c>
      <c r="AK163" s="118">
        <v>13.29</v>
      </c>
      <c r="AL163" s="117">
        <v>10850</v>
      </c>
      <c r="AM163" s="118">
        <v>14.36</v>
      </c>
      <c r="AN163" s="117">
        <v>9706</v>
      </c>
      <c r="AO163" s="118">
        <v>13.01</v>
      </c>
      <c r="AP163" s="117">
        <v>7996</v>
      </c>
      <c r="AQ163" s="118">
        <v>11.31</v>
      </c>
      <c r="AR163" s="117">
        <v>10054</v>
      </c>
      <c r="AS163" s="118">
        <v>14.95</v>
      </c>
      <c r="AT163" s="117">
        <v>11067</v>
      </c>
      <c r="AU163" s="118">
        <v>15.91</v>
      </c>
      <c r="AV163" s="117">
        <v>9602</v>
      </c>
      <c r="AW163" s="118">
        <v>13.76</v>
      </c>
      <c r="AX163" s="117">
        <v>11016</v>
      </c>
      <c r="AY163" s="118">
        <v>17.54</v>
      </c>
      <c r="AZ163" s="117">
        <v>8607</v>
      </c>
      <c r="BA163" s="118">
        <v>12.54</v>
      </c>
      <c r="BB163" s="117">
        <v>10022</v>
      </c>
      <c r="BC163" s="118">
        <v>13.61</v>
      </c>
      <c r="BD163" s="117">
        <v>12606</v>
      </c>
      <c r="BE163" s="118">
        <v>19.11</v>
      </c>
      <c r="BF163" s="117">
        <v>9268</v>
      </c>
      <c r="BG163" s="118">
        <v>11.91</v>
      </c>
      <c r="BH163" s="117">
        <v>11985</v>
      </c>
      <c r="BI163" s="118">
        <v>16.84</v>
      </c>
      <c r="BJ163" s="117">
        <v>12083</v>
      </c>
      <c r="BK163" s="118">
        <v>17.47</v>
      </c>
      <c r="BL163" s="117">
        <v>11241</v>
      </c>
      <c r="BM163" s="118">
        <v>15.52</v>
      </c>
      <c r="BN163" s="117">
        <v>11565</v>
      </c>
      <c r="BO163" s="118">
        <v>18.559999999999999</v>
      </c>
      <c r="BP163" s="117">
        <v>11045</v>
      </c>
      <c r="BQ163" s="118">
        <v>17.010000000000002</v>
      </c>
      <c r="BR163" s="117">
        <v>10766</v>
      </c>
      <c r="BS163" s="118">
        <v>15.45</v>
      </c>
      <c r="BT163" s="117">
        <v>11376</v>
      </c>
      <c r="BU163" s="118">
        <v>17.18</v>
      </c>
      <c r="BV163" s="117">
        <v>11605</v>
      </c>
      <c r="BW163" s="118">
        <v>17.09</v>
      </c>
      <c r="BX163" s="117">
        <v>12045</v>
      </c>
      <c r="BY163" s="118">
        <v>15.62</v>
      </c>
      <c r="BZ163" s="117">
        <v>9433</v>
      </c>
      <c r="CA163" s="118">
        <v>13.01</v>
      </c>
      <c r="CB163" s="117">
        <v>13603</v>
      </c>
      <c r="CC163" s="118">
        <v>20.440000000000001</v>
      </c>
    </row>
    <row r="164" spans="1:81" ht="144" customHeight="1" x14ac:dyDescent="0.45">
      <c r="A164" s="363">
        <v>160</v>
      </c>
      <c r="B164" s="358" t="s">
        <v>937</v>
      </c>
      <c r="C164" s="358" t="s">
        <v>167</v>
      </c>
      <c r="D164" s="112"/>
      <c r="E164" s="116">
        <v>10.84</v>
      </c>
      <c r="F164" s="112"/>
      <c r="G164" s="116">
        <v>7.51</v>
      </c>
      <c r="H164" s="112"/>
      <c r="I164" s="116">
        <v>9.9600000000000009</v>
      </c>
      <c r="J164" s="112"/>
      <c r="K164" s="116">
        <v>8.6999999999999993</v>
      </c>
      <c r="L164" s="112"/>
      <c r="M164" s="116">
        <v>7.98</v>
      </c>
      <c r="N164" s="112"/>
      <c r="O164" s="116">
        <v>8.81</v>
      </c>
      <c r="P164" s="112"/>
      <c r="Q164" s="116">
        <v>4.6900000000000004</v>
      </c>
      <c r="R164" s="112"/>
      <c r="S164" s="116">
        <v>8.06</v>
      </c>
      <c r="T164" s="112"/>
      <c r="U164" s="116">
        <v>8.31</v>
      </c>
      <c r="V164" s="112"/>
      <c r="W164" s="116">
        <v>8.08</v>
      </c>
      <c r="X164" s="112"/>
      <c r="Y164" s="116">
        <v>7.23</v>
      </c>
      <c r="Z164" s="112"/>
      <c r="AA164" s="116">
        <v>6.28</v>
      </c>
      <c r="AB164" s="112"/>
      <c r="AC164" s="116">
        <v>5.99</v>
      </c>
      <c r="AD164" s="112"/>
      <c r="AE164" s="116">
        <v>9.4499999999999993</v>
      </c>
      <c r="AF164" s="112"/>
      <c r="AG164" s="116">
        <v>8.74</v>
      </c>
      <c r="AH164" s="112"/>
      <c r="AI164" s="116">
        <v>6.76</v>
      </c>
      <c r="AJ164" s="112"/>
      <c r="AK164" s="116">
        <v>9.3699999999999992</v>
      </c>
      <c r="AL164" s="112"/>
      <c r="AM164" s="116">
        <v>6.4</v>
      </c>
      <c r="AN164" s="112"/>
      <c r="AO164" s="116">
        <v>8.24</v>
      </c>
      <c r="AP164" s="112"/>
      <c r="AQ164" s="116">
        <v>9.4499999999999993</v>
      </c>
      <c r="AR164" s="112"/>
      <c r="AS164" s="116">
        <v>11.89</v>
      </c>
      <c r="AT164" s="112"/>
      <c r="AU164" s="116">
        <v>9.59</v>
      </c>
      <c r="AV164" s="112"/>
      <c r="AW164" s="116">
        <v>9.98</v>
      </c>
      <c r="AX164" s="112"/>
      <c r="AY164" s="116">
        <v>9.8000000000000007</v>
      </c>
      <c r="AZ164" s="112"/>
      <c r="BA164" s="116">
        <v>6.09</v>
      </c>
      <c r="BB164" s="112"/>
      <c r="BC164" s="116">
        <v>9.3699999999999992</v>
      </c>
      <c r="BD164" s="112"/>
      <c r="BE164" s="116">
        <v>7.82</v>
      </c>
      <c r="BF164" s="112"/>
      <c r="BG164" s="116">
        <v>8.67</v>
      </c>
      <c r="BH164" s="112"/>
      <c r="BI164" s="116">
        <v>10.38</v>
      </c>
      <c r="BJ164" s="112"/>
      <c r="BK164" s="116">
        <v>6.58</v>
      </c>
      <c r="BL164" s="112"/>
      <c r="BM164" s="116">
        <v>9.5</v>
      </c>
      <c r="BN164" s="112"/>
      <c r="BO164" s="116">
        <v>6.69</v>
      </c>
      <c r="BP164" s="112"/>
      <c r="BQ164" s="116">
        <v>9.4499999999999993</v>
      </c>
      <c r="BR164" s="112"/>
      <c r="BS164" s="116">
        <v>4.13</v>
      </c>
      <c r="BT164" s="112"/>
      <c r="BU164" s="116">
        <v>6.67</v>
      </c>
      <c r="BV164" s="112"/>
      <c r="BW164" s="116">
        <v>5.08</v>
      </c>
      <c r="BX164" s="112"/>
      <c r="BY164" s="116">
        <v>7.23</v>
      </c>
      <c r="BZ164" s="112"/>
      <c r="CA164" s="116">
        <v>6.09</v>
      </c>
      <c r="CB164" s="112"/>
      <c r="CC164" s="116">
        <v>8.01</v>
      </c>
    </row>
    <row r="165" spans="1:81" ht="67.5" customHeight="1" x14ac:dyDescent="0.45">
      <c r="A165" s="362">
        <v>161</v>
      </c>
      <c r="B165" s="357" t="s">
        <v>460</v>
      </c>
      <c r="C165" s="357" t="s">
        <v>167</v>
      </c>
      <c r="D165" s="118">
        <v>385</v>
      </c>
      <c r="E165" s="118">
        <v>2.27</v>
      </c>
      <c r="F165" s="118">
        <v>431</v>
      </c>
      <c r="G165" s="118">
        <v>2.4500000000000002</v>
      </c>
      <c r="H165" s="118">
        <v>420</v>
      </c>
      <c r="I165" s="118">
        <v>2.66</v>
      </c>
      <c r="J165" s="118">
        <v>374</v>
      </c>
      <c r="K165" s="118">
        <v>2.3199999999999998</v>
      </c>
      <c r="L165" s="118">
        <v>377</v>
      </c>
      <c r="M165" s="118">
        <v>2.34</v>
      </c>
      <c r="N165" s="118">
        <v>327</v>
      </c>
      <c r="O165" s="118">
        <v>2.0099999999999998</v>
      </c>
      <c r="P165" s="118">
        <v>339</v>
      </c>
      <c r="Q165" s="118">
        <v>2.0299999999999998</v>
      </c>
      <c r="R165" s="118">
        <v>351</v>
      </c>
      <c r="S165" s="118">
        <v>1.97</v>
      </c>
      <c r="T165" s="118">
        <v>390</v>
      </c>
      <c r="U165" s="118">
        <v>2.09</v>
      </c>
      <c r="V165" s="118">
        <v>325</v>
      </c>
      <c r="W165" s="118">
        <v>2.0299999999999998</v>
      </c>
      <c r="X165" s="118">
        <v>318</v>
      </c>
      <c r="Y165" s="118">
        <v>2.06</v>
      </c>
      <c r="Z165" s="118">
        <v>368</v>
      </c>
      <c r="AA165" s="118">
        <v>2.21</v>
      </c>
      <c r="AB165" s="118">
        <v>382</v>
      </c>
      <c r="AC165" s="118">
        <v>2.41</v>
      </c>
      <c r="AD165" s="118">
        <v>419</v>
      </c>
      <c r="AE165" s="118">
        <v>2.39</v>
      </c>
      <c r="AF165" s="118">
        <v>405</v>
      </c>
      <c r="AG165" s="118">
        <v>2.42</v>
      </c>
      <c r="AH165" s="118">
        <v>317</v>
      </c>
      <c r="AI165" s="118">
        <v>2.13</v>
      </c>
      <c r="AJ165" s="118">
        <v>307</v>
      </c>
      <c r="AK165" s="118">
        <v>2.06</v>
      </c>
      <c r="AL165" s="118">
        <v>304</v>
      </c>
      <c r="AM165" s="118">
        <v>1.83</v>
      </c>
      <c r="AN165" s="118">
        <v>294</v>
      </c>
      <c r="AO165" s="118">
        <v>1.76</v>
      </c>
      <c r="AP165" s="118">
        <v>297</v>
      </c>
      <c r="AQ165" s="118">
        <v>1.91</v>
      </c>
      <c r="AR165" s="118">
        <v>310</v>
      </c>
      <c r="AS165" s="118">
        <v>1.94</v>
      </c>
      <c r="AT165" s="118">
        <v>314</v>
      </c>
      <c r="AU165" s="118">
        <v>2.0499999999999998</v>
      </c>
      <c r="AV165" s="118">
        <v>330</v>
      </c>
      <c r="AW165" s="118">
        <v>2</v>
      </c>
      <c r="AX165" s="118">
        <v>323</v>
      </c>
      <c r="AY165" s="118">
        <v>2.04</v>
      </c>
      <c r="AZ165" s="118">
        <v>324</v>
      </c>
      <c r="BA165" s="118">
        <v>2.0499999999999998</v>
      </c>
      <c r="BB165" s="118">
        <v>284</v>
      </c>
      <c r="BC165" s="118">
        <v>13.55</v>
      </c>
      <c r="BD165" s="118">
        <v>298</v>
      </c>
      <c r="BE165" s="118">
        <v>2.2400000000000002</v>
      </c>
      <c r="BF165" s="118">
        <v>244</v>
      </c>
      <c r="BG165" s="118">
        <v>1.88</v>
      </c>
      <c r="BH165" s="118">
        <v>285</v>
      </c>
      <c r="BI165" s="118">
        <v>2.11</v>
      </c>
      <c r="BJ165" s="118">
        <v>271</v>
      </c>
      <c r="BK165" s="118">
        <v>1.95</v>
      </c>
      <c r="BL165" s="118">
        <v>229</v>
      </c>
      <c r="BM165" s="118">
        <v>2.08</v>
      </c>
      <c r="BN165" s="118">
        <v>246</v>
      </c>
      <c r="BO165" s="118">
        <v>2.27</v>
      </c>
      <c r="BP165" s="118">
        <v>235</v>
      </c>
      <c r="BQ165" s="118">
        <v>2.86</v>
      </c>
      <c r="BR165" s="118">
        <v>207</v>
      </c>
      <c r="BS165" s="118">
        <v>2.2999999999999998</v>
      </c>
      <c r="BT165" s="118">
        <v>225</v>
      </c>
      <c r="BU165" s="118">
        <v>2.2999999999999998</v>
      </c>
      <c r="BV165" s="118">
        <v>266</v>
      </c>
      <c r="BW165" s="118">
        <v>2.2599999999999998</v>
      </c>
      <c r="BX165" s="118">
        <v>280</v>
      </c>
      <c r="BY165" s="118">
        <v>2.65</v>
      </c>
      <c r="BZ165" s="118">
        <v>254</v>
      </c>
      <c r="CA165" s="118">
        <v>2.29</v>
      </c>
      <c r="CB165" s="118">
        <v>300</v>
      </c>
      <c r="CC165" s="118">
        <v>3.24</v>
      </c>
    </row>
    <row r="166" spans="1:81" ht="131.25" customHeight="1" x14ac:dyDescent="0.45">
      <c r="A166" s="363">
        <v>162</v>
      </c>
      <c r="B166" s="358" t="s">
        <v>938</v>
      </c>
      <c r="C166" s="358" t="s">
        <v>167</v>
      </c>
      <c r="D166" s="115">
        <v>1901</v>
      </c>
      <c r="E166" s="116">
        <v>10.88</v>
      </c>
      <c r="F166" s="115">
        <v>1126</v>
      </c>
      <c r="G166" s="116">
        <v>6.86</v>
      </c>
      <c r="H166" s="115">
        <v>1130</v>
      </c>
      <c r="I166" s="116">
        <v>7.04</v>
      </c>
      <c r="J166" s="115">
        <v>1033</v>
      </c>
      <c r="K166" s="116">
        <v>8.81</v>
      </c>
      <c r="L166" s="115">
        <v>1124</v>
      </c>
      <c r="M166" s="116">
        <v>8.27</v>
      </c>
      <c r="N166" s="115">
        <v>1287</v>
      </c>
      <c r="O166" s="116">
        <v>10.5</v>
      </c>
      <c r="P166" s="115">
        <v>1154</v>
      </c>
      <c r="Q166" s="116">
        <v>8.1300000000000008</v>
      </c>
      <c r="R166" s="115">
        <v>1263</v>
      </c>
      <c r="S166" s="116">
        <v>8.98</v>
      </c>
      <c r="T166" s="115">
        <v>1314</v>
      </c>
      <c r="U166" s="116">
        <v>8.68</v>
      </c>
      <c r="V166" s="115">
        <v>1454</v>
      </c>
      <c r="W166" s="116">
        <v>9.09</v>
      </c>
      <c r="X166" s="115">
        <v>1784</v>
      </c>
      <c r="Y166" s="116">
        <v>9.49</v>
      </c>
      <c r="Z166" s="115">
        <v>1450</v>
      </c>
      <c r="AA166" s="116">
        <v>8.23</v>
      </c>
      <c r="AB166" s="115">
        <v>1191</v>
      </c>
      <c r="AC166" s="116">
        <v>6.26</v>
      </c>
      <c r="AD166" s="115">
        <v>1051</v>
      </c>
      <c r="AE166" s="116">
        <v>7.54</v>
      </c>
      <c r="AF166" s="115">
        <v>1094</v>
      </c>
      <c r="AG166" s="116">
        <v>6.58</v>
      </c>
      <c r="AH166" s="116">
        <v>822</v>
      </c>
      <c r="AI166" s="116">
        <v>6.17</v>
      </c>
      <c r="AJ166" s="116">
        <v>725</v>
      </c>
      <c r="AK166" s="116">
        <v>4.49</v>
      </c>
      <c r="AL166" s="116">
        <v>816</v>
      </c>
      <c r="AM166" s="116">
        <v>5.92</v>
      </c>
      <c r="AN166" s="115">
        <v>1579</v>
      </c>
      <c r="AO166" s="116">
        <v>7.71</v>
      </c>
      <c r="AP166" s="115">
        <v>1462</v>
      </c>
      <c r="AQ166" s="116">
        <v>7.79</v>
      </c>
      <c r="AR166" s="115">
        <v>1555</v>
      </c>
      <c r="AS166" s="116">
        <v>7.96</v>
      </c>
      <c r="AT166" s="115">
        <v>1920</v>
      </c>
      <c r="AU166" s="116">
        <v>9.94</v>
      </c>
      <c r="AV166" s="115">
        <v>1987</v>
      </c>
      <c r="AW166" s="116">
        <v>10.8</v>
      </c>
      <c r="AX166" s="115">
        <v>1582</v>
      </c>
      <c r="AY166" s="116">
        <v>8.4700000000000006</v>
      </c>
      <c r="AZ166" s="116">
        <v>508</v>
      </c>
      <c r="BA166" s="116">
        <v>2.39</v>
      </c>
      <c r="BB166" s="116">
        <v>402</v>
      </c>
      <c r="BC166" s="116">
        <v>2.19</v>
      </c>
      <c r="BD166" s="116">
        <v>448</v>
      </c>
      <c r="BE166" s="116">
        <v>2.2599999999999998</v>
      </c>
      <c r="BF166" s="116">
        <v>508</v>
      </c>
      <c r="BG166" s="116">
        <v>1.71</v>
      </c>
      <c r="BH166" s="116">
        <v>507</v>
      </c>
      <c r="BI166" s="116">
        <v>1.59</v>
      </c>
      <c r="BJ166" s="116">
        <v>591</v>
      </c>
      <c r="BK166" s="116">
        <v>2.31</v>
      </c>
      <c r="BL166" s="116">
        <v>646</v>
      </c>
      <c r="BM166" s="116">
        <v>2.02</v>
      </c>
      <c r="BN166" s="115">
        <v>1461</v>
      </c>
      <c r="BO166" s="116">
        <v>5.18</v>
      </c>
      <c r="BP166" s="115">
        <v>1551</v>
      </c>
      <c r="BQ166" s="116">
        <v>4.72</v>
      </c>
      <c r="BR166" s="115">
        <v>1335</v>
      </c>
      <c r="BS166" s="116">
        <v>5.88</v>
      </c>
      <c r="BT166" s="115">
        <v>1149</v>
      </c>
      <c r="BU166" s="116">
        <v>4.74</v>
      </c>
      <c r="BV166" s="115">
        <v>1001</v>
      </c>
      <c r="BW166" s="116">
        <v>3.06</v>
      </c>
      <c r="BX166" s="116">
        <v>799</v>
      </c>
      <c r="BY166" s="116">
        <v>2.61</v>
      </c>
      <c r="BZ166" s="116">
        <v>571</v>
      </c>
      <c r="CA166" s="116">
        <v>2.27</v>
      </c>
      <c r="CB166" s="116">
        <v>636</v>
      </c>
      <c r="CC166" s="116">
        <v>2.1</v>
      </c>
    </row>
    <row r="167" spans="1:81" ht="93" customHeight="1" x14ac:dyDescent="0.45">
      <c r="A167" s="362">
        <v>163</v>
      </c>
      <c r="B167" s="357" t="s">
        <v>939</v>
      </c>
      <c r="C167" s="357" t="s">
        <v>167</v>
      </c>
      <c r="D167" s="118">
        <v>227</v>
      </c>
      <c r="E167" s="118">
        <v>2.7</v>
      </c>
      <c r="F167" s="118">
        <v>201</v>
      </c>
      <c r="G167" s="118">
        <v>1.82</v>
      </c>
      <c r="H167" s="118">
        <v>132</v>
      </c>
      <c r="I167" s="118">
        <v>1.73</v>
      </c>
      <c r="J167" s="118">
        <v>157</v>
      </c>
      <c r="K167" s="118">
        <v>2.5499999999999998</v>
      </c>
      <c r="L167" s="118">
        <v>158</v>
      </c>
      <c r="M167" s="118">
        <v>2.56</v>
      </c>
      <c r="N167" s="118">
        <v>124</v>
      </c>
      <c r="O167" s="118">
        <v>1.94</v>
      </c>
      <c r="P167" s="118">
        <v>144</v>
      </c>
      <c r="Q167" s="118">
        <v>1.76</v>
      </c>
      <c r="R167" s="118">
        <v>235</v>
      </c>
      <c r="S167" s="118">
        <v>3.3</v>
      </c>
      <c r="T167" s="118">
        <v>342</v>
      </c>
      <c r="U167" s="118">
        <v>3.16</v>
      </c>
      <c r="V167" s="118">
        <v>320</v>
      </c>
      <c r="W167" s="118">
        <v>2.0299999999999998</v>
      </c>
      <c r="X167" s="118">
        <v>453</v>
      </c>
      <c r="Y167" s="118">
        <v>2.5499999999999998</v>
      </c>
      <c r="Z167" s="118">
        <v>445</v>
      </c>
      <c r="AA167" s="118">
        <v>3.18</v>
      </c>
      <c r="AB167" s="118">
        <v>303</v>
      </c>
      <c r="AC167" s="118">
        <v>1.59</v>
      </c>
      <c r="AD167" s="118">
        <v>265</v>
      </c>
      <c r="AE167" s="118">
        <v>1.6</v>
      </c>
      <c r="AF167" s="118">
        <v>182</v>
      </c>
      <c r="AG167" s="118">
        <v>1.37</v>
      </c>
      <c r="AH167" s="118">
        <v>178</v>
      </c>
      <c r="AI167" s="118">
        <v>1.57</v>
      </c>
      <c r="AJ167" s="118">
        <v>77</v>
      </c>
      <c r="AK167" s="118">
        <v>0.54</v>
      </c>
      <c r="AL167" s="118">
        <v>181</v>
      </c>
      <c r="AM167" s="118">
        <v>1.73</v>
      </c>
      <c r="AN167" s="118">
        <v>207</v>
      </c>
      <c r="AO167" s="118">
        <v>2.09</v>
      </c>
      <c r="AP167" s="118">
        <v>186</v>
      </c>
      <c r="AQ167" s="118">
        <v>1.96</v>
      </c>
      <c r="AR167" s="118">
        <v>218</v>
      </c>
      <c r="AS167" s="118">
        <v>1.72</v>
      </c>
      <c r="AT167" s="118">
        <v>505</v>
      </c>
      <c r="AU167" s="118">
        <v>2.8</v>
      </c>
      <c r="AV167" s="118">
        <v>732</v>
      </c>
      <c r="AW167" s="118">
        <v>3.65</v>
      </c>
      <c r="AX167" s="118">
        <v>336</v>
      </c>
      <c r="AY167" s="118">
        <v>2.12</v>
      </c>
      <c r="AZ167" s="118">
        <v>244</v>
      </c>
      <c r="BA167" s="118">
        <v>1.85</v>
      </c>
      <c r="BB167" s="118">
        <v>209</v>
      </c>
      <c r="BC167" s="118">
        <v>1.84</v>
      </c>
      <c r="BD167" s="118">
        <v>197</v>
      </c>
      <c r="BE167" s="118">
        <v>1.78</v>
      </c>
      <c r="BF167" s="118">
        <v>162</v>
      </c>
      <c r="BG167" s="118">
        <v>1.1299999999999999</v>
      </c>
      <c r="BH167" s="118">
        <v>123</v>
      </c>
      <c r="BI167" s="118">
        <v>0.97</v>
      </c>
      <c r="BJ167" s="118">
        <v>167</v>
      </c>
      <c r="BK167" s="118">
        <v>1.61</v>
      </c>
      <c r="BL167" s="118">
        <v>143</v>
      </c>
      <c r="BM167" s="118">
        <v>1.0900000000000001</v>
      </c>
      <c r="BN167" s="118">
        <v>909</v>
      </c>
      <c r="BO167" s="118">
        <v>4.12</v>
      </c>
      <c r="BP167" s="118">
        <v>872</v>
      </c>
      <c r="BQ167" s="118">
        <v>3.45</v>
      </c>
      <c r="BR167" s="118">
        <v>641</v>
      </c>
      <c r="BS167" s="118">
        <v>3.73</v>
      </c>
      <c r="BT167" s="118">
        <v>599</v>
      </c>
      <c r="BU167" s="118">
        <v>3.02</v>
      </c>
      <c r="BV167" s="118">
        <v>441</v>
      </c>
      <c r="BW167" s="118">
        <v>2</v>
      </c>
      <c r="BX167" s="118">
        <v>311</v>
      </c>
      <c r="BY167" s="118">
        <v>1.68</v>
      </c>
      <c r="BZ167" s="118">
        <v>132</v>
      </c>
      <c r="CA167" s="118">
        <v>1.48</v>
      </c>
      <c r="CB167" s="118">
        <v>192</v>
      </c>
      <c r="CC167" s="118">
        <v>1.3</v>
      </c>
    </row>
    <row r="168" spans="1:81" ht="169.5" customHeight="1" x14ac:dyDescent="0.45">
      <c r="A168" s="363">
        <v>164</v>
      </c>
      <c r="B168" s="358" t="s">
        <v>940</v>
      </c>
      <c r="C168" s="358" t="s">
        <v>167</v>
      </c>
      <c r="D168" s="115">
        <v>1501</v>
      </c>
      <c r="E168" s="116">
        <v>6.54</v>
      </c>
      <c r="F168" s="116">
        <v>823</v>
      </c>
      <c r="G168" s="116">
        <v>4.3600000000000003</v>
      </c>
      <c r="H168" s="116">
        <v>885</v>
      </c>
      <c r="I168" s="116">
        <v>4.58</v>
      </c>
      <c r="J168" s="116">
        <v>780</v>
      </c>
      <c r="K168" s="116">
        <v>5.03</v>
      </c>
      <c r="L168" s="116">
        <v>861</v>
      </c>
      <c r="M168" s="116">
        <v>5.09</v>
      </c>
      <c r="N168" s="115">
        <v>1066</v>
      </c>
      <c r="O168" s="116">
        <v>7.02</v>
      </c>
      <c r="P168" s="116">
        <v>951</v>
      </c>
      <c r="Q168" s="116">
        <v>6.02</v>
      </c>
      <c r="R168" s="116">
        <v>957</v>
      </c>
      <c r="S168" s="116">
        <v>5.3</v>
      </c>
      <c r="T168" s="116">
        <v>889</v>
      </c>
      <c r="U168" s="116">
        <v>5</v>
      </c>
      <c r="V168" s="115">
        <v>1039</v>
      </c>
      <c r="W168" s="116">
        <v>6.56</v>
      </c>
      <c r="X168" s="115">
        <v>1207</v>
      </c>
      <c r="Y168" s="116">
        <v>6.48</v>
      </c>
      <c r="Z168" s="116">
        <v>916</v>
      </c>
      <c r="AA168" s="116">
        <v>4.6500000000000004</v>
      </c>
      <c r="AB168" s="116">
        <v>804</v>
      </c>
      <c r="AC168" s="116">
        <v>4.2699999999999996</v>
      </c>
      <c r="AD168" s="116">
        <v>694</v>
      </c>
      <c r="AE168" s="116">
        <v>5.45</v>
      </c>
      <c r="AF168" s="116">
        <v>832</v>
      </c>
      <c r="AG168" s="116">
        <v>4.79</v>
      </c>
      <c r="AH168" s="116">
        <v>561</v>
      </c>
      <c r="AI168" s="116">
        <v>4.1500000000000004</v>
      </c>
      <c r="AJ168" s="116">
        <v>561</v>
      </c>
      <c r="AK168" s="116">
        <v>3.47</v>
      </c>
      <c r="AL168" s="116">
        <v>547</v>
      </c>
      <c r="AM168" s="116">
        <v>3.65</v>
      </c>
      <c r="AN168" s="115">
        <v>1270</v>
      </c>
      <c r="AO168" s="116">
        <v>4.93</v>
      </c>
      <c r="AP168" s="115">
        <v>1195</v>
      </c>
      <c r="AQ168" s="116">
        <v>5.3</v>
      </c>
      <c r="AR168" s="115">
        <v>1218</v>
      </c>
      <c r="AS168" s="116">
        <v>5.73</v>
      </c>
      <c r="AT168" s="115">
        <v>1312</v>
      </c>
      <c r="AU168" s="116">
        <v>6.56</v>
      </c>
      <c r="AV168" s="115">
        <v>1145</v>
      </c>
      <c r="AW168" s="116">
        <v>6.63</v>
      </c>
      <c r="AX168" s="115">
        <v>1162</v>
      </c>
      <c r="AY168" s="116">
        <v>5.99</v>
      </c>
      <c r="AZ168" s="116">
        <v>241</v>
      </c>
      <c r="BA168" s="116">
        <v>0.43</v>
      </c>
      <c r="BB168" s="116">
        <v>182</v>
      </c>
      <c r="BC168" s="116">
        <v>0.24</v>
      </c>
      <c r="BD168" s="116">
        <v>234</v>
      </c>
      <c r="BE168" s="116">
        <v>0.3</v>
      </c>
      <c r="BF168" s="116">
        <v>329</v>
      </c>
      <c r="BG168" s="116">
        <v>0.46</v>
      </c>
      <c r="BH168" s="116">
        <v>351</v>
      </c>
      <c r="BI168" s="116">
        <v>0.46</v>
      </c>
      <c r="BJ168" s="116">
        <v>400</v>
      </c>
      <c r="BK168" s="116">
        <v>0.54</v>
      </c>
      <c r="BL168" s="116">
        <v>469</v>
      </c>
      <c r="BM168" s="116">
        <v>0.68</v>
      </c>
      <c r="BN168" s="116">
        <v>514</v>
      </c>
      <c r="BO168" s="116">
        <v>0.78</v>
      </c>
      <c r="BP168" s="116">
        <v>650</v>
      </c>
      <c r="BQ168" s="116">
        <v>1.01</v>
      </c>
      <c r="BR168" s="116">
        <v>654</v>
      </c>
      <c r="BS168" s="116">
        <v>1.87</v>
      </c>
      <c r="BT168" s="116">
        <v>530</v>
      </c>
      <c r="BU168" s="116">
        <v>1.55</v>
      </c>
      <c r="BV168" s="116">
        <v>544</v>
      </c>
      <c r="BW168" s="116">
        <v>0.93</v>
      </c>
      <c r="BX168" s="116">
        <v>461</v>
      </c>
      <c r="BY168" s="116">
        <v>0.7</v>
      </c>
      <c r="BZ168" s="116">
        <v>415</v>
      </c>
      <c r="CA168" s="116">
        <v>0.6</v>
      </c>
      <c r="CB168" s="116">
        <v>431</v>
      </c>
      <c r="CC168" s="116">
        <v>0.7</v>
      </c>
    </row>
    <row r="169" spans="1:81" ht="144" customHeight="1" x14ac:dyDescent="0.45">
      <c r="A169" s="362">
        <v>165</v>
      </c>
      <c r="B169" s="357" t="s">
        <v>941</v>
      </c>
      <c r="C169" s="357" t="s">
        <v>167</v>
      </c>
      <c r="D169" s="118">
        <v>173</v>
      </c>
      <c r="E169" s="118">
        <v>1.64</v>
      </c>
      <c r="F169" s="118">
        <v>101</v>
      </c>
      <c r="G169" s="118">
        <v>0.68</v>
      </c>
      <c r="H169" s="118">
        <v>113</v>
      </c>
      <c r="I169" s="118">
        <v>0.72</v>
      </c>
      <c r="J169" s="118">
        <v>97</v>
      </c>
      <c r="K169" s="118">
        <v>1.23</v>
      </c>
      <c r="L169" s="118">
        <v>105</v>
      </c>
      <c r="M169" s="118">
        <v>0.62</v>
      </c>
      <c r="N169" s="118">
        <v>97</v>
      </c>
      <c r="O169" s="118">
        <v>1.54</v>
      </c>
      <c r="P169" s="118">
        <v>59</v>
      </c>
      <c r="Q169" s="118">
        <v>0.35</v>
      </c>
      <c r="R169" s="118">
        <v>71</v>
      </c>
      <c r="S169" s="118">
        <v>0.38</v>
      </c>
      <c r="T169" s="118">
        <v>83</v>
      </c>
      <c r="U169" s="118">
        <v>0.53</v>
      </c>
      <c r="V169" s="118">
        <v>95</v>
      </c>
      <c r="W169" s="118">
        <v>0.49</v>
      </c>
      <c r="X169" s="118">
        <v>125</v>
      </c>
      <c r="Y169" s="118">
        <v>0.45</v>
      </c>
      <c r="Z169" s="118">
        <v>88</v>
      </c>
      <c r="AA169" s="118">
        <v>0.41</v>
      </c>
      <c r="AB169" s="118">
        <v>84</v>
      </c>
      <c r="AC169" s="118">
        <v>0.4</v>
      </c>
      <c r="AD169" s="118">
        <v>93</v>
      </c>
      <c r="AE169" s="118">
        <v>0.49</v>
      </c>
      <c r="AF169" s="118">
        <v>80</v>
      </c>
      <c r="AG169" s="118">
        <v>0.41</v>
      </c>
      <c r="AH169" s="118">
        <v>83</v>
      </c>
      <c r="AI169" s="118">
        <v>0.45</v>
      </c>
      <c r="AJ169" s="118">
        <v>88</v>
      </c>
      <c r="AK169" s="118">
        <v>0.48</v>
      </c>
      <c r="AL169" s="118">
        <v>88</v>
      </c>
      <c r="AM169" s="118">
        <v>0.53</v>
      </c>
      <c r="AN169" s="118">
        <v>102</v>
      </c>
      <c r="AO169" s="118">
        <v>0.69</v>
      </c>
      <c r="AP169" s="118">
        <v>81</v>
      </c>
      <c r="AQ169" s="118">
        <v>0.53</v>
      </c>
      <c r="AR169" s="118">
        <v>120</v>
      </c>
      <c r="AS169" s="118">
        <v>0.51</v>
      </c>
      <c r="AT169" s="118">
        <v>103</v>
      </c>
      <c r="AU169" s="118">
        <v>0.57999999999999996</v>
      </c>
      <c r="AV169" s="118">
        <v>110</v>
      </c>
      <c r="AW169" s="118">
        <v>0.52</v>
      </c>
      <c r="AX169" s="118">
        <v>84</v>
      </c>
      <c r="AY169" s="118">
        <v>0.36</v>
      </c>
      <c r="AZ169" s="118">
        <v>23</v>
      </c>
      <c r="BA169" s="118">
        <v>0.11</v>
      </c>
      <c r="BB169" s="118">
        <v>12</v>
      </c>
      <c r="BC169" s="118">
        <v>0.11</v>
      </c>
      <c r="BD169" s="118">
        <v>16</v>
      </c>
      <c r="BE169" s="118">
        <v>0.18</v>
      </c>
      <c r="BF169" s="118">
        <v>17</v>
      </c>
      <c r="BG169" s="118">
        <v>0.13</v>
      </c>
      <c r="BH169" s="118">
        <v>32</v>
      </c>
      <c r="BI169" s="118">
        <v>0.16</v>
      </c>
      <c r="BJ169" s="118">
        <v>24</v>
      </c>
      <c r="BK169" s="118">
        <v>0.16</v>
      </c>
      <c r="BL169" s="118">
        <v>34</v>
      </c>
      <c r="BM169" s="118">
        <v>0.25</v>
      </c>
      <c r="BN169" s="118">
        <v>37</v>
      </c>
      <c r="BO169" s="118">
        <v>0.27</v>
      </c>
      <c r="BP169" s="118">
        <v>29</v>
      </c>
      <c r="BQ169" s="118">
        <v>0.26</v>
      </c>
      <c r="BR169" s="118">
        <v>40</v>
      </c>
      <c r="BS169" s="118">
        <v>0.28000000000000003</v>
      </c>
      <c r="BT169" s="118">
        <v>19</v>
      </c>
      <c r="BU169" s="118">
        <v>0.17</v>
      </c>
      <c r="BV169" s="118">
        <v>16</v>
      </c>
      <c r="BW169" s="118">
        <v>0.13</v>
      </c>
      <c r="BX169" s="118">
        <v>27</v>
      </c>
      <c r="BY169" s="118">
        <v>0.23</v>
      </c>
      <c r="BZ169" s="118">
        <v>23</v>
      </c>
      <c r="CA169" s="118">
        <v>0.2</v>
      </c>
      <c r="CB169" s="118">
        <v>14</v>
      </c>
      <c r="CC169" s="118">
        <v>0.1</v>
      </c>
    </row>
    <row r="170" spans="1:81" ht="54.75" customHeight="1" x14ac:dyDescent="0.45">
      <c r="A170" s="363">
        <v>166</v>
      </c>
      <c r="B170" s="358" t="s">
        <v>461</v>
      </c>
      <c r="C170" s="358" t="s">
        <v>167</v>
      </c>
      <c r="D170" s="112"/>
      <c r="E170" s="112"/>
      <c r="F170" s="112"/>
      <c r="G170" s="116">
        <v>0.01</v>
      </c>
      <c r="H170" s="116">
        <v>1</v>
      </c>
      <c r="I170" s="116">
        <v>0.02</v>
      </c>
      <c r="J170" s="112"/>
      <c r="K170" s="116">
        <v>0</v>
      </c>
      <c r="L170" s="112"/>
      <c r="M170" s="116">
        <v>0</v>
      </c>
      <c r="N170" s="112"/>
      <c r="O170" s="116">
        <v>0</v>
      </c>
      <c r="P170" s="116">
        <v>30</v>
      </c>
      <c r="Q170" s="116">
        <v>0.22</v>
      </c>
      <c r="R170" s="112"/>
      <c r="S170" s="116">
        <v>0</v>
      </c>
      <c r="T170" s="112"/>
      <c r="U170" s="116">
        <v>0</v>
      </c>
      <c r="V170" s="112"/>
      <c r="W170" s="116">
        <v>0</v>
      </c>
      <c r="X170" s="112"/>
      <c r="Y170" s="116">
        <v>0</v>
      </c>
      <c r="Z170" s="112"/>
      <c r="AA170" s="116">
        <v>0</v>
      </c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6">
        <v>0</v>
      </c>
      <c r="AL170" s="112"/>
      <c r="AM170" s="116">
        <v>0</v>
      </c>
      <c r="AN170" s="112"/>
      <c r="AO170" s="116">
        <v>0</v>
      </c>
      <c r="AP170" s="112"/>
      <c r="AQ170" s="116">
        <v>0</v>
      </c>
      <c r="AR170" s="112"/>
      <c r="AS170" s="116">
        <v>0</v>
      </c>
      <c r="AT170" s="116">
        <v>17</v>
      </c>
      <c r="AU170" s="116">
        <v>0.02</v>
      </c>
      <c r="AV170" s="112"/>
      <c r="AW170" s="116">
        <v>0</v>
      </c>
      <c r="AX170" s="112"/>
      <c r="AY170" s="116">
        <v>0</v>
      </c>
      <c r="AZ170" s="116">
        <v>347</v>
      </c>
      <c r="BA170" s="116">
        <v>0.83</v>
      </c>
      <c r="BB170" s="116">
        <v>506</v>
      </c>
      <c r="BC170" s="116">
        <v>1.1000000000000001</v>
      </c>
      <c r="BD170" s="116">
        <v>896</v>
      </c>
      <c r="BE170" s="116">
        <v>1.89</v>
      </c>
      <c r="BF170" s="116">
        <v>724</v>
      </c>
      <c r="BG170" s="116">
        <v>1.25</v>
      </c>
      <c r="BH170" s="115">
        <v>1045</v>
      </c>
      <c r="BI170" s="116">
        <v>2.0099999999999998</v>
      </c>
      <c r="BJ170" s="116">
        <v>885</v>
      </c>
      <c r="BK170" s="116">
        <v>1.68</v>
      </c>
      <c r="BL170" s="116">
        <v>814</v>
      </c>
      <c r="BM170" s="116">
        <v>1.63</v>
      </c>
      <c r="BN170" s="116">
        <v>999</v>
      </c>
      <c r="BO170" s="116">
        <v>2.48</v>
      </c>
      <c r="BP170" s="116">
        <v>656</v>
      </c>
      <c r="BQ170" s="116">
        <v>1.72</v>
      </c>
      <c r="BR170" s="116">
        <v>616</v>
      </c>
      <c r="BS170" s="116">
        <v>1.84</v>
      </c>
      <c r="BT170" s="116">
        <v>471</v>
      </c>
      <c r="BU170" s="116">
        <v>1.29</v>
      </c>
      <c r="BV170" s="116">
        <v>378</v>
      </c>
      <c r="BW170" s="116">
        <v>0.92</v>
      </c>
      <c r="BX170" s="116">
        <v>363</v>
      </c>
      <c r="BY170" s="116">
        <v>0.97</v>
      </c>
      <c r="BZ170" s="116">
        <v>284</v>
      </c>
      <c r="CA170" s="116">
        <v>0.82</v>
      </c>
      <c r="CB170" s="116">
        <v>291</v>
      </c>
      <c r="CC170" s="116">
        <v>0.75</v>
      </c>
    </row>
    <row r="171" spans="1:81" ht="54.75" customHeight="1" x14ac:dyDescent="0.45">
      <c r="A171" s="362">
        <v>167</v>
      </c>
      <c r="B171" s="357" t="s">
        <v>462</v>
      </c>
      <c r="C171" s="357" t="s">
        <v>167</v>
      </c>
      <c r="D171" s="118">
        <v>28</v>
      </c>
      <c r="E171" s="118">
        <v>0.08</v>
      </c>
      <c r="F171" s="118">
        <v>78</v>
      </c>
      <c r="G171" s="118">
        <v>0.03</v>
      </c>
      <c r="H171" s="118">
        <v>205</v>
      </c>
      <c r="I171" s="118">
        <v>0.06</v>
      </c>
      <c r="J171" s="118">
        <v>168</v>
      </c>
      <c r="K171" s="118">
        <v>0.09</v>
      </c>
      <c r="L171" s="118">
        <v>136</v>
      </c>
      <c r="M171" s="118">
        <v>0.05</v>
      </c>
      <c r="N171" s="118">
        <v>105</v>
      </c>
      <c r="O171" s="118">
        <v>0.05</v>
      </c>
      <c r="P171" s="118">
        <v>129</v>
      </c>
      <c r="Q171" s="118">
        <v>0.05</v>
      </c>
      <c r="R171" s="118">
        <v>87</v>
      </c>
      <c r="S171" s="118">
        <v>7.0000000000000007E-2</v>
      </c>
      <c r="T171" s="118">
        <v>18</v>
      </c>
      <c r="U171" s="118">
        <v>0.06</v>
      </c>
      <c r="V171" s="118">
        <v>16</v>
      </c>
      <c r="W171" s="118">
        <v>0.04</v>
      </c>
      <c r="X171" s="118">
        <v>8</v>
      </c>
      <c r="Y171" s="118">
        <v>0.03</v>
      </c>
      <c r="Z171" s="118">
        <v>104</v>
      </c>
      <c r="AA171" s="118">
        <v>0.03</v>
      </c>
      <c r="AB171" s="118">
        <v>81</v>
      </c>
      <c r="AC171" s="118">
        <v>0.05</v>
      </c>
      <c r="AD171" s="118">
        <v>109</v>
      </c>
      <c r="AE171" s="118">
        <v>0.05</v>
      </c>
      <c r="AF171" s="118">
        <v>78</v>
      </c>
      <c r="AG171" s="118">
        <v>0.03</v>
      </c>
      <c r="AH171" s="118">
        <v>130</v>
      </c>
      <c r="AI171" s="118">
        <v>0.05</v>
      </c>
      <c r="AJ171" s="118">
        <v>27</v>
      </c>
      <c r="AK171" s="118">
        <v>0.05</v>
      </c>
      <c r="AL171" s="118">
        <v>37</v>
      </c>
      <c r="AM171" s="118">
        <v>0.04</v>
      </c>
      <c r="AN171" s="118">
        <v>8</v>
      </c>
      <c r="AO171" s="118">
        <v>0.04</v>
      </c>
      <c r="AP171" s="118">
        <v>6</v>
      </c>
      <c r="AQ171" s="118">
        <v>0.02</v>
      </c>
      <c r="AR171" s="118">
        <v>5</v>
      </c>
      <c r="AS171" s="118">
        <v>0.03</v>
      </c>
      <c r="AT171" s="118">
        <v>11</v>
      </c>
      <c r="AU171" s="118">
        <v>0.05</v>
      </c>
      <c r="AV171" s="118">
        <v>7</v>
      </c>
      <c r="AW171" s="118">
        <v>0.04</v>
      </c>
      <c r="AX171" s="118">
        <v>5</v>
      </c>
      <c r="AY171" s="118">
        <v>0.03</v>
      </c>
      <c r="AZ171" s="118">
        <v>4</v>
      </c>
      <c r="BA171" s="118">
        <v>0.02</v>
      </c>
      <c r="BB171" s="118">
        <v>4</v>
      </c>
      <c r="BC171" s="118">
        <v>0.02</v>
      </c>
      <c r="BD171" s="118">
        <v>27</v>
      </c>
      <c r="BE171" s="118">
        <v>0.04</v>
      </c>
      <c r="BF171" s="118">
        <v>7</v>
      </c>
      <c r="BG171" s="118">
        <v>0.02</v>
      </c>
      <c r="BH171" s="118">
        <v>160</v>
      </c>
      <c r="BI171" s="118">
        <v>0.01</v>
      </c>
      <c r="BJ171" s="118">
        <v>3</v>
      </c>
      <c r="BK171" s="118">
        <v>0.01</v>
      </c>
      <c r="BL171" s="118">
        <v>2</v>
      </c>
      <c r="BM171" s="118">
        <v>0</v>
      </c>
      <c r="BN171" s="118">
        <v>1</v>
      </c>
      <c r="BO171" s="118">
        <v>0</v>
      </c>
      <c r="BP171" s="118">
        <v>7</v>
      </c>
      <c r="BQ171" s="118">
        <v>0.03</v>
      </c>
      <c r="BR171" s="118">
        <v>1</v>
      </c>
      <c r="BS171" s="118">
        <v>0</v>
      </c>
      <c r="BT171" s="118">
        <v>5</v>
      </c>
      <c r="BU171" s="118">
        <v>0.03</v>
      </c>
      <c r="BV171" s="118">
        <v>2</v>
      </c>
      <c r="BW171" s="118">
        <v>0.02</v>
      </c>
      <c r="BX171" s="118">
        <v>4</v>
      </c>
      <c r="BY171" s="118">
        <v>0.04</v>
      </c>
      <c r="BZ171" s="118">
        <v>4</v>
      </c>
      <c r="CA171" s="118">
        <v>0.02</v>
      </c>
      <c r="CB171" s="118">
        <v>49</v>
      </c>
      <c r="CC171" s="118">
        <v>0</v>
      </c>
    </row>
    <row r="172" spans="1:81" ht="29.25" x14ac:dyDescent="0.45">
      <c r="A172" s="363">
        <v>168</v>
      </c>
      <c r="B172" s="358" t="s">
        <v>463</v>
      </c>
      <c r="C172" s="358" t="s">
        <v>167</v>
      </c>
      <c r="D172" s="116">
        <v>66</v>
      </c>
      <c r="E172" s="116">
        <v>0.06</v>
      </c>
      <c r="F172" s="116">
        <v>72</v>
      </c>
      <c r="G172" s="116">
        <v>0.1</v>
      </c>
      <c r="H172" s="116">
        <v>76</v>
      </c>
      <c r="I172" s="116">
        <v>0.09</v>
      </c>
      <c r="J172" s="116">
        <v>169</v>
      </c>
      <c r="K172" s="116">
        <v>0.14000000000000001</v>
      </c>
      <c r="L172" s="116">
        <v>128</v>
      </c>
      <c r="M172" s="116">
        <v>0.11</v>
      </c>
      <c r="N172" s="116">
        <v>100</v>
      </c>
      <c r="O172" s="116">
        <v>0.08</v>
      </c>
      <c r="P172" s="116">
        <v>126</v>
      </c>
      <c r="Q172" s="116">
        <v>0.11</v>
      </c>
      <c r="R172" s="116">
        <v>66</v>
      </c>
      <c r="S172" s="116">
        <v>0.1</v>
      </c>
      <c r="T172" s="116">
        <v>111</v>
      </c>
      <c r="U172" s="116">
        <v>0.15</v>
      </c>
      <c r="V172" s="116">
        <v>89</v>
      </c>
      <c r="W172" s="116">
        <v>0.11</v>
      </c>
      <c r="X172" s="116">
        <v>76</v>
      </c>
      <c r="Y172" s="116">
        <v>0.06</v>
      </c>
      <c r="Z172" s="116">
        <v>118</v>
      </c>
      <c r="AA172" s="116">
        <v>0.16</v>
      </c>
      <c r="AB172" s="116">
        <v>115</v>
      </c>
      <c r="AC172" s="116">
        <v>0.11</v>
      </c>
      <c r="AD172" s="116">
        <v>85</v>
      </c>
      <c r="AE172" s="116">
        <v>7.0000000000000007E-2</v>
      </c>
      <c r="AF172" s="116">
        <v>172</v>
      </c>
      <c r="AG172" s="116">
        <v>0.14000000000000001</v>
      </c>
      <c r="AH172" s="116">
        <v>128</v>
      </c>
      <c r="AI172" s="116">
        <v>0.13</v>
      </c>
      <c r="AJ172" s="116">
        <v>110</v>
      </c>
      <c r="AK172" s="116">
        <v>0.09</v>
      </c>
      <c r="AL172" s="116">
        <v>78</v>
      </c>
      <c r="AM172" s="116">
        <v>7.0000000000000007E-2</v>
      </c>
      <c r="AN172" s="116">
        <v>105</v>
      </c>
      <c r="AO172" s="116">
        <v>0.09</v>
      </c>
      <c r="AP172" s="116">
        <v>105</v>
      </c>
      <c r="AQ172" s="116">
        <v>0.11</v>
      </c>
      <c r="AR172" s="116">
        <v>140</v>
      </c>
      <c r="AS172" s="116">
        <v>0.09</v>
      </c>
      <c r="AT172" s="116">
        <v>432</v>
      </c>
      <c r="AU172" s="116">
        <v>0.11</v>
      </c>
      <c r="AV172" s="116">
        <v>510</v>
      </c>
      <c r="AW172" s="116">
        <v>0.15</v>
      </c>
      <c r="AX172" s="116">
        <v>509</v>
      </c>
      <c r="AY172" s="116">
        <v>0.15</v>
      </c>
      <c r="AZ172" s="116">
        <v>174</v>
      </c>
      <c r="BA172" s="116">
        <v>0.06</v>
      </c>
      <c r="BB172" s="116">
        <v>193</v>
      </c>
      <c r="BC172" s="116">
        <v>0.06</v>
      </c>
      <c r="BD172" s="116">
        <v>161</v>
      </c>
      <c r="BE172" s="116">
        <v>0.05</v>
      </c>
      <c r="BF172" s="116">
        <v>148</v>
      </c>
      <c r="BG172" s="116">
        <v>0.04</v>
      </c>
      <c r="BH172" s="116">
        <v>286</v>
      </c>
      <c r="BI172" s="116">
        <v>7.0000000000000007E-2</v>
      </c>
      <c r="BJ172" s="116">
        <v>314</v>
      </c>
      <c r="BK172" s="116">
        <v>0.09</v>
      </c>
      <c r="BL172" s="116">
        <v>290</v>
      </c>
      <c r="BM172" s="116">
        <v>0.1</v>
      </c>
      <c r="BN172" s="116">
        <v>343</v>
      </c>
      <c r="BO172" s="116">
        <v>0.09</v>
      </c>
      <c r="BP172" s="116">
        <v>253</v>
      </c>
      <c r="BQ172" s="116">
        <v>0.11</v>
      </c>
      <c r="BR172" s="116">
        <v>240</v>
      </c>
      <c r="BS172" s="116">
        <v>0.09</v>
      </c>
      <c r="BT172" s="116">
        <v>372</v>
      </c>
      <c r="BU172" s="116">
        <v>0.09</v>
      </c>
      <c r="BV172" s="116">
        <v>374</v>
      </c>
      <c r="BW172" s="116">
        <v>0.11</v>
      </c>
      <c r="BX172" s="116">
        <v>295</v>
      </c>
      <c r="BY172" s="116">
        <v>0.09</v>
      </c>
      <c r="BZ172" s="116">
        <v>161</v>
      </c>
      <c r="CA172" s="116">
        <v>0.05</v>
      </c>
      <c r="CB172" s="116">
        <v>284</v>
      </c>
      <c r="CC172" s="116">
        <v>0.08</v>
      </c>
    </row>
    <row r="173" spans="1:81" ht="54.75" customHeight="1" x14ac:dyDescent="0.45">
      <c r="A173" s="362">
        <v>169</v>
      </c>
      <c r="B173" s="357" t="s">
        <v>942</v>
      </c>
      <c r="C173" s="357" t="s">
        <v>167</v>
      </c>
      <c r="D173" s="118">
        <v>141</v>
      </c>
      <c r="E173" s="118">
        <v>0.13</v>
      </c>
      <c r="F173" s="118">
        <v>70</v>
      </c>
      <c r="G173" s="118">
        <v>0.11</v>
      </c>
      <c r="H173" s="118">
        <v>139</v>
      </c>
      <c r="I173" s="118">
        <v>0.25</v>
      </c>
      <c r="J173" s="118">
        <v>186</v>
      </c>
      <c r="K173" s="118">
        <v>0.3</v>
      </c>
      <c r="L173" s="118">
        <v>168</v>
      </c>
      <c r="M173" s="118">
        <v>0.25</v>
      </c>
      <c r="N173" s="118">
        <v>112</v>
      </c>
      <c r="O173" s="118">
        <v>0.22</v>
      </c>
      <c r="P173" s="118">
        <v>53</v>
      </c>
      <c r="Q173" s="118">
        <v>0.14000000000000001</v>
      </c>
      <c r="R173" s="118">
        <v>39</v>
      </c>
      <c r="S173" s="118">
        <v>0.18</v>
      </c>
      <c r="T173" s="118">
        <v>75</v>
      </c>
      <c r="U173" s="118">
        <v>0.26</v>
      </c>
      <c r="V173" s="118">
        <v>71</v>
      </c>
      <c r="W173" s="118">
        <v>0.21</v>
      </c>
      <c r="X173" s="118">
        <v>88</v>
      </c>
      <c r="Y173" s="118">
        <v>0.26</v>
      </c>
      <c r="Z173" s="118">
        <v>43</v>
      </c>
      <c r="AA173" s="118">
        <v>0.15</v>
      </c>
      <c r="AB173" s="118">
        <v>58</v>
      </c>
      <c r="AC173" s="118">
        <v>0.19</v>
      </c>
      <c r="AD173" s="118">
        <v>122</v>
      </c>
      <c r="AE173" s="118">
        <v>0.23</v>
      </c>
      <c r="AF173" s="118">
        <v>116</v>
      </c>
      <c r="AG173" s="118">
        <v>0.28999999999999998</v>
      </c>
      <c r="AH173" s="118">
        <v>117</v>
      </c>
      <c r="AI173" s="118">
        <v>0.17</v>
      </c>
      <c r="AJ173" s="118">
        <v>158</v>
      </c>
      <c r="AK173" s="118">
        <v>0.23</v>
      </c>
      <c r="AL173" s="118">
        <v>74</v>
      </c>
      <c r="AM173" s="118">
        <v>0.15</v>
      </c>
      <c r="AN173" s="118">
        <v>150</v>
      </c>
      <c r="AO173" s="118">
        <v>0.16</v>
      </c>
      <c r="AP173" s="118">
        <v>323</v>
      </c>
      <c r="AQ173" s="118">
        <v>0.23</v>
      </c>
      <c r="AR173" s="118">
        <v>199</v>
      </c>
      <c r="AS173" s="118">
        <v>0.14000000000000001</v>
      </c>
      <c r="AT173" s="118">
        <v>140</v>
      </c>
      <c r="AU173" s="118">
        <v>0.24</v>
      </c>
      <c r="AV173" s="118">
        <v>174</v>
      </c>
      <c r="AW173" s="118">
        <v>0.19</v>
      </c>
      <c r="AX173" s="118">
        <v>257</v>
      </c>
      <c r="AY173" s="118">
        <v>0.19</v>
      </c>
      <c r="AZ173" s="118">
        <v>718</v>
      </c>
      <c r="BA173" s="118">
        <v>3.18</v>
      </c>
      <c r="BB173" s="118">
        <v>499</v>
      </c>
      <c r="BC173" s="118">
        <v>1.1100000000000001</v>
      </c>
      <c r="BD173" s="118">
        <v>733</v>
      </c>
      <c r="BE173" s="118">
        <v>1.52</v>
      </c>
      <c r="BF173" s="118">
        <v>540</v>
      </c>
      <c r="BG173" s="118">
        <v>1.01</v>
      </c>
      <c r="BH173" s="118">
        <v>432</v>
      </c>
      <c r="BI173" s="118">
        <v>1.17</v>
      </c>
      <c r="BJ173" s="118">
        <v>401</v>
      </c>
      <c r="BK173" s="118">
        <v>1.1000000000000001</v>
      </c>
      <c r="BL173" s="118">
        <v>529</v>
      </c>
      <c r="BM173" s="118">
        <v>1.65</v>
      </c>
      <c r="BN173" s="118">
        <v>306</v>
      </c>
      <c r="BO173" s="118">
        <v>0.97</v>
      </c>
      <c r="BP173" s="118">
        <v>285</v>
      </c>
      <c r="BQ173" s="118">
        <v>1.35</v>
      </c>
      <c r="BR173" s="118">
        <v>282</v>
      </c>
      <c r="BS173" s="118">
        <v>1.1599999999999999</v>
      </c>
      <c r="BT173" s="118">
        <v>142</v>
      </c>
      <c r="BU173" s="118">
        <v>0.62</v>
      </c>
      <c r="BV173" s="118">
        <v>264</v>
      </c>
      <c r="BW173" s="118">
        <v>0.89</v>
      </c>
      <c r="BX173" s="118">
        <v>252</v>
      </c>
      <c r="BY173" s="118">
        <v>0.82</v>
      </c>
      <c r="BZ173" s="118">
        <v>240</v>
      </c>
      <c r="CA173" s="118">
        <v>0.7</v>
      </c>
      <c r="CB173" s="118">
        <v>200</v>
      </c>
      <c r="CC173" s="118">
        <v>0.71</v>
      </c>
    </row>
    <row r="174" spans="1:81" ht="29.25" customHeight="1" x14ac:dyDescent="0.45">
      <c r="A174" s="363">
        <v>170</v>
      </c>
      <c r="B174" s="358" t="s">
        <v>464</v>
      </c>
      <c r="C174" s="112"/>
      <c r="D174" s="112"/>
      <c r="E174" s="116">
        <v>259.63</v>
      </c>
      <c r="F174" s="112"/>
      <c r="G174" s="116">
        <v>223.25</v>
      </c>
      <c r="H174" s="112"/>
      <c r="I174" s="116">
        <v>255.92</v>
      </c>
      <c r="J174" s="112"/>
      <c r="K174" s="116">
        <v>230.69</v>
      </c>
      <c r="L174" s="112"/>
      <c r="M174" s="116">
        <v>259.18</v>
      </c>
      <c r="N174" s="112"/>
      <c r="O174" s="116">
        <v>269.74</v>
      </c>
      <c r="P174" s="112"/>
      <c r="Q174" s="116">
        <v>251.86</v>
      </c>
      <c r="R174" s="112"/>
      <c r="S174" s="116">
        <v>251.38</v>
      </c>
      <c r="T174" s="112"/>
      <c r="U174" s="116">
        <v>251.59</v>
      </c>
      <c r="V174" s="112"/>
      <c r="W174" s="116">
        <v>253.32</v>
      </c>
      <c r="X174" s="112"/>
      <c r="Y174" s="116">
        <v>245.89</v>
      </c>
      <c r="Z174" s="112"/>
      <c r="AA174" s="116">
        <v>261.99</v>
      </c>
      <c r="AB174" s="112"/>
      <c r="AC174" s="116">
        <v>235.8</v>
      </c>
      <c r="AD174" s="112"/>
      <c r="AE174" s="116">
        <v>237.77</v>
      </c>
      <c r="AF174" s="112"/>
      <c r="AG174" s="116">
        <v>266.29000000000002</v>
      </c>
      <c r="AH174" s="112"/>
      <c r="AI174" s="116">
        <v>222.94</v>
      </c>
      <c r="AJ174" s="112"/>
      <c r="AK174" s="116">
        <v>257.14</v>
      </c>
      <c r="AL174" s="112"/>
      <c r="AM174" s="116">
        <v>251.73</v>
      </c>
      <c r="AN174" s="112"/>
      <c r="AO174" s="116">
        <v>237.82</v>
      </c>
      <c r="AP174" s="112"/>
      <c r="AQ174" s="116">
        <v>264.88</v>
      </c>
      <c r="AR174" s="112"/>
      <c r="AS174" s="116">
        <v>273.44</v>
      </c>
      <c r="AT174" s="112"/>
      <c r="AU174" s="116">
        <v>272.23</v>
      </c>
      <c r="AV174" s="112"/>
      <c r="AW174" s="116">
        <v>281.39</v>
      </c>
      <c r="AX174" s="112"/>
      <c r="AY174" s="116">
        <v>258.39999999999998</v>
      </c>
      <c r="AZ174" s="112"/>
      <c r="BA174" s="116">
        <v>236.15</v>
      </c>
      <c r="BB174" s="112"/>
      <c r="BC174" s="116">
        <v>235.42</v>
      </c>
      <c r="BD174" s="112"/>
      <c r="BE174" s="116">
        <v>283.2</v>
      </c>
      <c r="BF174" s="112"/>
      <c r="BG174" s="116">
        <v>230.69</v>
      </c>
      <c r="BH174" s="112"/>
      <c r="BI174" s="116">
        <v>293.2</v>
      </c>
      <c r="BJ174" s="112"/>
      <c r="BK174" s="116">
        <v>275.76</v>
      </c>
      <c r="BL174" s="112"/>
      <c r="BM174" s="116">
        <v>267.33</v>
      </c>
      <c r="BN174" s="112"/>
      <c r="BO174" s="116">
        <v>291.39999999999998</v>
      </c>
      <c r="BP174" s="112"/>
      <c r="BQ174" s="116">
        <v>297.36</v>
      </c>
      <c r="BR174" s="112"/>
      <c r="BS174" s="116">
        <v>297.77999999999997</v>
      </c>
      <c r="BT174" s="112"/>
      <c r="BU174" s="116">
        <v>323.47000000000003</v>
      </c>
      <c r="BV174" s="112"/>
      <c r="BW174" s="116">
        <v>295.77</v>
      </c>
      <c r="BX174" s="112"/>
      <c r="BY174" s="116">
        <v>301.36</v>
      </c>
      <c r="BZ174" s="112"/>
      <c r="CA174" s="116">
        <v>292.14999999999998</v>
      </c>
      <c r="CB174" s="112"/>
      <c r="CC174" s="116">
        <v>317.93</v>
      </c>
    </row>
    <row r="175" spans="1:81" ht="29.25" x14ac:dyDescent="0.45">
      <c r="A175" s="362">
        <v>171</v>
      </c>
      <c r="B175" s="357" t="s">
        <v>465</v>
      </c>
      <c r="C175" s="357" t="s">
        <v>167</v>
      </c>
      <c r="D175" s="117">
        <v>48110</v>
      </c>
      <c r="E175" s="118">
        <v>192.71</v>
      </c>
      <c r="F175" s="117">
        <v>43915</v>
      </c>
      <c r="G175" s="118">
        <v>172.46</v>
      </c>
      <c r="H175" s="117">
        <v>50656</v>
      </c>
      <c r="I175" s="118">
        <v>201.41</v>
      </c>
      <c r="J175" s="117">
        <v>45932</v>
      </c>
      <c r="K175" s="118">
        <v>182.53</v>
      </c>
      <c r="L175" s="117">
        <v>51925</v>
      </c>
      <c r="M175" s="118">
        <v>208.23</v>
      </c>
      <c r="N175" s="117">
        <v>56669</v>
      </c>
      <c r="O175" s="118">
        <v>220.16</v>
      </c>
      <c r="P175" s="117">
        <v>56351</v>
      </c>
      <c r="Q175" s="118">
        <v>198.53</v>
      </c>
      <c r="R175" s="117">
        <v>52068</v>
      </c>
      <c r="S175" s="118">
        <v>200.75</v>
      </c>
      <c r="T175" s="117">
        <v>52937</v>
      </c>
      <c r="U175" s="118">
        <v>210.27</v>
      </c>
      <c r="V175" s="117">
        <v>54670</v>
      </c>
      <c r="W175" s="118">
        <v>212.01</v>
      </c>
      <c r="X175" s="117">
        <v>51910</v>
      </c>
      <c r="Y175" s="118">
        <v>200.24</v>
      </c>
      <c r="Z175" s="117">
        <v>56931</v>
      </c>
      <c r="AA175" s="118">
        <v>206.15</v>
      </c>
      <c r="AB175" s="117">
        <v>52025</v>
      </c>
      <c r="AC175" s="118">
        <v>189.25</v>
      </c>
      <c r="AD175" s="117">
        <v>53116</v>
      </c>
      <c r="AE175" s="118">
        <v>190.46</v>
      </c>
      <c r="AF175" s="117">
        <v>58065</v>
      </c>
      <c r="AG175" s="118">
        <v>209.55</v>
      </c>
      <c r="AH175" s="117">
        <v>47738</v>
      </c>
      <c r="AI175" s="118">
        <v>175.84</v>
      </c>
      <c r="AJ175" s="117">
        <v>54233</v>
      </c>
      <c r="AK175" s="118">
        <v>201.7</v>
      </c>
      <c r="AL175" s="117">
        <v>59151</v>
      </c>
      <c r="AM175" s="118">
        <v>220.91</v>
      </c>
      <c r="AN175" s="117">
        <v>54749</v>
      </c>
      <c r="AO175" s="118">
        <v>202.32</v>
      </c>
      <c r="AP175" s="117">
        <v>60625</v>
      </c>
      <c r="AQ175" s="118">
        <v>223.24</v>
      </c>
      <c r="AR175" s="117">
        <v>62346</v>
      </c>
      <c r="AS175" s="118">
        <v>233.04</v>
      </c>
      <c r="AT175" s="117">
        <v>62951</v>
      </c>
      <c r="AU175" s="118">
        <v>232.66</v>
      </c>
      <c r="AV175" s="117">
        <v>65302</v>
      </c>
      <c r="AW175" s="118">
        <v>241.91</v>
      </c>
      <c r="AX175" s="117">
        <v>61935</v>
      </c>
      <c r="AY175" s="118">
        <v>222.4</v>
      </c>
      <c r="AZ175" s="117">
        <v>55826</v>
      </c>
      <c r="BA175" s="118">
        <v>203.6</v>
      </c>
      <c r="BB175" s="117">
        <v>55851</v>
      </c>
      <c r="BC175" s="118">
        <v>197.95</v>
      </c>
      <c r="BD175" s="117">
        <v>66139</v>
      </c>
      <c r="BE175" s="118">
        <v>240.23</v>
      </c>
      <c r="BF175" s="117">
        <v>51056</v>
      </c>
      <c r="BG175" s="118">
        <v>195.24</v>
      </c>
      <c r="BH175" s="117">
        <v>64709</v>
      </c>
      <c r="BI175" s="118">
        <v>243.95</v>
      </c>
      <c r="BJ175" s="117">
        <v>65735</v>
      </c>
      <c r="BK175" s="118">
        <v>247.77</v>
      </c>
      <c r="BL175" s="117">
        <v>61083</v>
      </c>
      <c r="BM175" s="118">
        <v>231.07</v>
      </c>
      <c r="BN175" s="117">
        <v>67684</v>
      </c>
      <c r="BO175" s="118">
        <v>257.39999999999998</v>
      </c>
      <c r="BP175" s="117">
        <v>67398</v>
      </c>
      <c r="BQ175" s="118">
        <v>259.63</v>
      </c>
      <c r="BR175" s="117">
        <v>66875</v>
      </c>
      <c r="BS175" s="118">
        <v>256.98</v>
      </c>
      <c r="BT175" s="117">
        <v>71729</v>
      </c>
      <c r="BU175" s="118">
        <v>274.60000000000002</v>
      </c>
      <c r="BV175" s="117">
        <v>64295</v>
      </c>
      <c r="BW175" s="118">
        <v>239.14</v>
      </c>
      <c r="BX175" s="117">
        <v>65764</v>
      </c>
      <c r="BY175" s="118">
        <v>241.04</v>
      </c>
      <c r="BZ175" s="117">
        <v>64928</v>
      </c>
      <c r="CA175" s="118">
        <v>238.26</v>
      </c>
      <c r="CB175" s="117">
        <v>71187</v>
      </c>
      <c r="CC175" s="118">
        <v>260.43</v>
      </c>
    </row>
    <row r="176" spans="1:81" ht="67.5" customHeight="1" x14ac:dyDescent="0.45">
      <c r="A176" s="363">
        <v>172</v>
      </c>
      <c r="B176" s="358" t="s">
        <v>466</v>
      </c>
      <c r="C176" s="358" t="s">
        <v>167</v>
      </c>
      <c r="D176" s="115">
        <v>14499</v>
      </c>
      <c r="E176" s="116">
        <v>36.380000000000003</v>
      </c>
      <c r="F176" s="115">
        <v>13188</v>
      </c>
      <c r="G176" s="116">
        <v>31.87</v>
      </c>
      <c r="H176" s="115">
        <v>14830</v>
      </c>
      <c r="I176" s="116">
        <v>37.700000000000003</v>
      </c>
      <c r="J176" s="115">
        <v>11539</v>
      </c>
      <c r="K176" s="116">
        <v>29.28</v>
      </c>
      <c r="L176" s="115">
        <v>12037</v>
      </c>
      <c r="M176" s="116">
        <v>29.62</v>
      </c>
      <c r="N176" s="115">
        <v>16914</v>
      </c>
      <c r="O176" s="116">
        <v>41.36</v>
      </c>
      <c r="P176" s="115">
        <v>14084</v>
      </c>
      <c r="Q176" s="116">
        <v>33.33</v>
      </c>
      <c r="R176" s="115">
        <v>15639</v>
      </c>
      <c r="S176" s="116">
        <v>37.299999999999997</v>
      </c>
      <c r="T176" s="115">
        <v>15107</v>
      </c>
      <c r="U176" s="116">
        <v>38.24</v>
      </c>
      <c r="V176" s="115">
        <v>15484</v>
      </c>
      <c r="W176" s="116">
        <v>35.86</v>
      </c>
      <c r="X176" s="115">
        <v>14245</v>
      </c>
      <c r="Y176" s="116">
        <v>32.26</v>
      </c>
      <c r="Z176" s="115">
        <v>18489</v>
      </c>
      <c r="AA176" s="116">
        <v>41.13</v>
      </c>
      <c r="AB176" s="115">
        <v>16524</v>
      </c>
      <c r="AC176" s="116">
        <v>36.58</v>
      </c>
      <c r="AD176" s="115">
        <v>16896</v>
      </c>
      <c r="AE176" s="116">
        <v>36.76</v>
      </c>
      <c r="AF176" s="115">
        <v>17761</v>
      </c>
      <c r="AG176" s="116">
        <v>37.56</v>
      </c>
      <c r="AH176" s="115">
        <v>13118</v>
      </c>
      <c r="AI176" s="116">
        <v>29.96</v>
      </c>
      <c r="AJ176" s="115">
        <v>14694</v>
      </c>
      <c r="AK176" s="116">
        <v>34.270000000000003</v>
      </c>
      <c r="AL176" s="115">
        <v>16702</v>
      </c>
      <c r="AM176" s="116">
        <v>39.869999999999997</v>
      </c>
      <c r="AN176" s="115">
        <v>16811</v>
      </c>
      <c r="AO176" s="116">
        <v>39.97</v>
      </c>
      <c r="AP176" s="115">
        <v>19092</v>
      </c>
      <c r="AQ176" s="116">
        <v>45.73</v>
      </c>
      <c r="AR176" s="115">
        <v>19111</v>
      </c>
      <c r="AS176" s="116">
        <v>47.74</v>
      </c>
      <c r="AT176" s="115">
        <v>20697</v>
      </c>
      <c r="AU176" s="116">
        <v>50.81</v>
      </c>
      <c r="AV176" s="115">
        <v>21693</v>
      </c>
      <c r="AW176" s="116">
        <v>53.69</v>
      </c>
      <c r="AX176" s="115">
        <v>20629</v>
      </c>
      <c r="AY176" s="116">
        <v>48.99</v>
      </c>
      <c r="AZ176" s="115">
        <v>15916</v>
      </c>
      <c r="BA176" s="116">
        <v>38.76</v>
      </c>
      <c r="BB176" s="115">
        <v>18029</v>
      </c>
      <c r="BC176" s="116">
        <v>41.07</v>
      </c>
      <c r="BD176" s="115">
        <v>19139</v>
      </c>
      <c r="BE176" s="116">
        <v>45.46</v>
      </c>
      <c r="BF176" s="115">
        <v>14008</v>
      </c>
      <c r="BG176" s="116">
        <v>42.23</v>
      </c>
      <c r="BH176" s="115">
        <v>18720</v>
      </c>
      <c r="BI176" s="116">
        <v>48.88</v>
      </c>
      <c r="BJ176" s="115">
        <v>19285</v>
      </c>
      <c r="BK176" s="116">
        <v>50.96</v>
      </c>
      <c r="BL176" s="115">
        <v>18231</v>
      </c>
      <c r="BM176" s="116">
        <v>49.38</v>
      </c>
      <c r="BN176" s="115">
        <v>20493</v>
      </c>
      <c r="BO176" s="116">
        <v>57.1</v>
      </c>
      <c r="BP176" s="115">
        <v>20287</v>
      </c>
      <c r="BQ176" s="116">
        <v>56.8</v>
      </c>
      <c r="BR176" s="115">
        <v>19781</v>
      </c>
      <c r="BS176" s="116">
        <v>55.23</v>
      </c>
      <c r="BT176" s="115">
        <v>21533</v>
      </c>
      <c r="BU176" s="116">
        <v>58.92</v>
      </c>
      <c r="BV176" s="115">
        <v>20223</v>
      </c>
      <c r="BW176" s="116">
        <v>52.29</v>
      </c>
      <c r="BX176" s="115">
        <v>21882</v>
      </c>
      <c r="BY176" s="116">
        <v>54.49</v>
      </c>
      <c r="BZ176" s="115">
        <v>22558</v>
      </c>
      <c r="CA176" s="116">
        <v>56.44</v>
      </c>
      <c r="CB176" s="115">
        <v>25488</v>
      </c>
      <c r="CC176" s="116">
        <v>62.55</v>
      </c>
    </row>
    <row r="177" spans="1:81" ht="42" customHeight="1" x14ac:dyDescent="0.45">
      <c r="A177" s="362">
        <v>173</v>
      </c>
      <c r="B177" s="357" t="s">
        <v>467</v>
      </c>
      <c r="C177" s="357" t="s">
        <v>167</v>
      </c>
      <c r="D177" s="117">
        <v>33611</v>
      </c>
      <c r="E177" s="118">
        <v>156.33000000000001</v>
      </c>
      <c r="F177" s="117">
        <v>30727</v>
      </c>
      <c r="G177" s="118">
        <v>140.59</v>
      </c>
      <c r="H177" s="117">
        <v>35825</v>
      </c>
      <c r="I177" s="118">
        <v>163.71</v>
      </c>
      <c r="J177" s="117">
        <v>34393</v>
      </c>
      <c r="K177" s="118">
        <v>153.25</v>
      </c>
      <c r="L177" s="117">
        <v>39888</v>
      </c>
      <c r="M177" s="118">
        <v>178.61</v>
      </c>
      <c r="N177" s="117">
        <v>39755</v>
      </c>
      <c r="O177" s="118">
        <v>178.8</v>
      </c>
      <c r="P177" s="117">
        <v>42268</v>
      </c>
      <c r="Q177" s="118">
        <v>165.2</v>
      </c>
      <c r="R177" s="117">
        <v>36430</v>
      </c>
      <c r="S177" s="118">
        <v>163.44999999999999</v>
      </c>
      <c r="T177" s="117">
        <v>37830</v>
      </c>
      <c r="U177" s="118">
        <v>172.03</v>
      </c>
      <c r="V177" s="117">
        <v>39185</v>
      </c>
      <c r="W177" s="118">
        <v>176.15</v>
      </c>
      <c r="X177" s="117">
        <v>37665</v>
      </c>
      <c r="Y177" s="118">
        <v>167.99</v>
      </c>
      <c r="Z177" s="117">
        <v>38441</v>
      </c>
      <c r="AA177" s="118">
        <v>165.02</v>
      </c>
      <c r="AB177" s="117">
        <v>35501</v>
      </c>
      <c r="AC177" s="118">
        <v>152.66999999999999</v>
      </c>
      <c r="AD177" s="117">
        <v>36220</v>
      </c>
      <c r="AE177" s="118">
        <v>153.69999999999999</v>
      </c>
      <c r="AF177" s="117">
        <v>40305</v>
      </c>
      <c r="AG177" s="118">
        <v>171.99</v>
      </c>
      <c r="AH177" s="117">
        <v>34621</v>
      </c>
      <c r="AI177" s="118">
        <v>145.88</v>
      </c>
      <c r="AJ177" s="117">
        <v>39538</v>
      </c>
      <c r="AK177" s="118">
        <v>167.43</v>
      </c>
      <c r="AL177" s="117">
        <v>42449</v>
      </c>
      <c r="AM177" s="118">
        <v>181.04</v>
      </c>
      <c r="AN177" s="117">
        <v>37937</v>
      </c>
      <c r="AO177" s="118">
        <v>162.35</v>
      </c>
      <c r="AP177" s="117">
        <v>41533</v>
      </c>
      <c r="AQ177" s="118">
        <v>177.51</v>
      </c>
      <c r="AR177" s="117">
        <v>43234</v>
      </c>
      <c r="AS177" s="118">
        <v>185.29</v>
      </c>
      <c r="AT177" s="117">
        <v>42255</v>
      </c>
      <c r="AU177" s="118">
        <v>181.85</v>
      </c>
      <c r="AV177" s="117">
        <v>43609</v>
      </c>
      <c r="AW177" s="118">
        <v>188.22</v>
      </c>
      <c r="AX177" s="117">
        <v>41306</v>
      </c>
      <c r="AY177" s="118">
        <v>173.42</v>
      </c>
      <c r="AZ177" s="117">
        <v>39910</v>
      </c>
      <c r="BA177" s="118">
        <v>164.85</v>
      </c>
      <c r="BB177" s="117">
        <v>37822</v>
      </c>
      <c r="BC177" s="118">
        <v>156.88</v>
      </c>
      <c r="BD177" s="117">
        <v>47000</v>
      </c>
      <c r="BE177" s="118">
        <v>194.77</v>
      </c>
      <c r="BF177" s="117">
        <v>37048</v>
      </c>
      <c r="BG177" s="118">
        <v>153.01</v>
      </c>
      <c r="BH177" s="117">
        <v>45989</v>
      </c>
      <c r="BI177" s="118">
        <v>195.07</v>
      </c>
      <c r="BJ177" s="117">
        <v>46450</v>
      </c>
      <c r="BK177" s="118">
        <v>196.82</v>
      </c>
      <c r="BL177" s="117">
        <v>42852</v>
      </c>
      <c r="BM177" s="118">
        <v>181.68</v>
      </c>
      <c r="BN177" s="117">
        <v>47190</v>
      </c>
      <c r="BO177" s="118">
        <v>200.3</v>
      </c>
      <c r="BP177" s="117">
        <v>47111</v>
      </c>
      <c r="BQ177" s="118">
        <v>202.83</v>
      </c>
      <c r="BR177" s="117">
        <v>47094</v>
      </c>
      <c r="BS177" s="118">
        <v>201.75</v>
      </c>
      <c r="BT177" s="117">
        <v>50196</v>
      </c>
      <c r="BU177" s="118">
        <v>215.68</v>
      </c>
      <c r="BV177" s="117">
        <v>44071</v>
      </c>
      <c r="BW177" s="118">
        <v>186.85</v>
      </c>
      <c r="BX177" s="117">
        <v>43882</v>
      </c>
      <c r="BY177" s="118">
        <v>186.56</v>
      </c>
      <c r="BZ177" s="117">
        <v>42370</v>
      </c>
      <c r="CA177" s="118">
        <v>181.82</v>
      </c>
      <c r="CB177" s="117">
        <v>45699</v>
      </c>
      <c r="CC177" s="118">
        <v>197.88</v>
      </c>
    </row>
    <row r="178" spans="1:81" ht="67.5" customHeight="1" x14ac:dyDescent="0.45">
      <c r="A178" s="363">
        <v>174</v>
      </c>
      <c r="B178" s="358" t="s">
        <v>468</v>
      </c>
      <c r="C178" s="358" t="s">
        <v>167</v>
      </c>
      <c r="D178" s="116">
        <v>385</v>
      </c>
      <c r="E178" s="116">
        <v>1.37</v>
      </c>
      <c r="F178" s="116">
        <v>443</v>
      </c>
      <c r="G178" s="116">
        <v>1.5</v>
      </c>
      <c r="H178" s="116">
        <v>422</v>
      </c>
      <c r="I178" s="116">
        <v>1.25</v>
      </c>
      <c r="J178" s="116">
        <v>310</v>
      </c>
      <c r="K178" s="116">
        <v>1.0900000000000001</v>
      </c>
      <c r="L178" s="116">
        <v>368</v>
      </c>
      <c r="M178" s="116">
        <v>1.43</v>
      </c>
      <c r="N178" s="116">
        <v>420</v>
      </c>
      <c r="O178" s="116">
        <v>1.26</v>
      </c>
      <c r="P178" s="116">
        <v>317</v>
      </c>
      <c r="Q178" s="116">
        <v>1.1499999999999999</v>
      </c>
      <c r="R178" s="116">
        <v>241</v>
      </c>
      <c r="S178" s="116">
        <v>0.75</v>
      </c>
      <c r="T178" s="116">
        <v>273</v>
      </c>
      <c r="U178" s="116">
        <v>1.07</v>
      </c>
      <c r="V178" s="116">
        <v>282</v>
      </c>
      <c r="W178" s="116">
        <v>0.94</v>
      </c>
      <c r="X178" s="116">
        <v>418</v>
      </c>
      <c r="Y178" s="116">
        <v>0.97</v>
      </c>
      <c r="Z178" s="116">
        <v>401</v>
      </c>
      <c r="AA178" s="116">
        <v>0.81</v>
      </c>
      <c r="AB178" s="116">
        <v>385</v>
      </c>
      <c r="AC178" s="116">
        <v>0.79</v>
      </c>
      <c r="AD178" s="116">
        <v>423</v>
      </c>
      <c r="AE178" s="116">
        <v>0.87</v>
      </c>
      <c r="AF178" s="116">
        <v>468</v>
      </c>
      <c r="AG178" s="116">
        <v>0.98</v>
      </c>
      <c r="AH178" s="116">
        <v>275</v>
      </c>
      <c r="AI178" s="116">
        <v>0.88</v>
      </c>
      <c r="AJ178" s="116">
        <v>459</v>
      </c>
      <c r="AK178" s="116">
        <v>1.05</v>
      </c>
      <c r="AL178" s="116">
        <v>355</v>
      </c>
      <c r="AM178" s="116">
        <v>0.79</v>
      </c>
      <c r="AN178" s="116">
        <v>411</v>
      </c>
      <c r="AO178" s="116">
        <v>1</v>
      </c>
      <c r="AP178" s="116">
        <v>366</v>
      </c>
      <c r="AQ178" s="116">
        <v>1.05</v>
      </c>
      <c r="AR178" s="116">
        <v>458</v>
      </c>
      <c r="AS178" s="116">
        <v>1.48</v>
      </c>
      <c r="AT178" s="116">
        <v>705</v>
      </c>
      <c r="AU178" s="116">
        <v>1.98</v>
      </c>
      <c r="AV178" s="116">
        <v>717</v>
      </c>
      <c r="AW178" s="116">
        <v>2.1</v>
      </c>
      <c r="AX178" s="116">
        <v>642</v>
      </c>
      <c r="AY178" s="116">
        <v>2.08</v>
      </c>
      <c r="AZ178" s="116">
        <v>245</v>
      </c>
      <c r="BA178" s="116">
        <v>0.9</v>
      </c>
      <c r="BB178" s="116">
        <v>386</v>
      </c>
      <c r="BC178" s="116">
        <v>0.94</v>
      </c>
      <c r="BD178" s="116">
        <v>370</v>
      </c>
      <c r="BE178" s="116">
        <v>1.25</v>
      </c>
      <c r="BF178" s="116">
        <v>295</v>
      </c>
      <c r="BG178" s="116">
        <v>1</v>
      </c>
      <c r="BH178" s="116">
        <v>378</v>
      </c>
      <c r="BI178" s="116">
        <v>1.45</v>
      </c>
      <c r="BJ178" s="116">
        <v>529</v>
      </c>
      <c r="BK178" s="116">
        <v>1.85</v>
      </c>
      <c r="BL178" s="116">
        <v>330</v>
      </c>
      <c r="BM178" s="116">
        <v>1.1299999999999999</v>
      </c>
      <c r="BN178" s="116">
        <v>545</v>
      </c>
      <c r="BO178" s="116">
        <v>1.67</v>
      </c>
      <c r="BP178" s="116">
        <v>433</v>
      </c>
      <c r="BQ178" s="116">
        <v>1.7</v>
      </c>
      <c r="BR178" s="116">
        <v>518</v>
      </c>
      <c r="BS178" s="116">
        <v>1.95</v>
      </c>
      <c r="BT178" s="116">
        <v>889</v>
      </c>
      <c r="BU178" s="116">
        <v>3.02</v>
      </c>
      <c r="BV178" s="116">
        <v>684</v>
      </c>
      <c r="BW178" s="116">
        <v>2.65</v>
      </c>
      <c r="BX178" s="116">
        <v>545</v>
      </c>
      <c r="BY178" s="116">
        <v>1.98</v>
      </c>
      <c r="BZ178" s="116">
        <v>444</v>
      </c>
      <c r="CA178" s="116">
        <v>1.21</v>
      </c>
      <c r="CB178" s="116">
        <v>473</v>
      </c>
      <c r="CC178" s="116">
        <v>1.65</v>
      </c>
    </row>
    <row r="179" spans="1:81" ht="67.5" customHeight="1" x14ac:dyDescent="0.45">
      <c r="A179" s="362">
        <v>175</v>
      </c>
      <c r="B179" s="357" t="s">
        <v>469</v>
      </c>
      <c r="C179" s="357" t="s">
        <v>167</v>
      </c>
      <c r="D179" s="118">
        <v>426</v>
      </c>
      <c r="E179" s="118">
        <v>0.77</v>
      </c>
      <c r="F179" s="118">
        <v>725</v>
      </c>
      <c r="G179" s="118">
        <v>1.03</v>
      </c>
      <c r="H179" s="118">
        <v>349</v>
      </c>
      <c r="I179" s="118">
        <v>0.6</v>
      </c>
      <c r="J179" s="118">
        <v>202</v>
      </c>
      <c r="K179" s="118">
        <v>0.36</v>
      </c>
      <c r="L179" s="118">
        <v>47</v>
      </c>
      <c r="M179" s="118">
        <v>0.13</v>
      </c>
      <c r="N179" s="118">
        <v>595</v>
      </c>
      <c r="O179" s="118">
        <v>0.99</v>
      </c>
      <c r="P179" s="118">
        <v>405</v>
      </c>
      <c r="Q179" s="118">
        <v>0.8</v>
      </c>
      <c r="R179" s="118">
        <v>220</v>
      </c>
      <c r="S179" s="118">
        <v>0.68</v>
      </c>
      <c r="T179" s="118">
        <v>343</v>
      </c>
      <c r="U179" s="118">
        <v>0.63</v>
      </c>
      <c r="V179" s="118">
        <v>155</v>
      </c>
      <c r="W179" s="118">
        <v>0.4</v>
      </c>
      <c r="X179" s="118">
        <v>192</v>
      </c>
      <c r="Y179" s="118">
        <v>0.43</v>
      </c>
      <c r="Z179" s="118">
        <v>741</v>
      </c>
      <c r="AA179" s="118">
        <v>1.1299999999999999</v>
      </c>
      <c r="AB179" s="118">
        <v>673</v>
      </c>
      <c r="AC179" s="118">
        <v>0.9</v>
      </c>
      <c r="AD179" s="118">
        <v>454</v>
      </c>
      <c r="AE179" s="118">
        <v>0.68</v>
      </c>
      <c r="AF179" s="118">
        <v>558</v>
      </c>
      <c r="AG179" s="118">
        <v>0.85</v>
      </c>
      <c r="AH179" s="118">
        <v>488</v>
      </c>
      <c r="AI179" s="118">
        <v>0.66</v>
      </c>
      <c r="AJ179" s="118">
        <v>384</v>
      </c>
      <c r="AK179" s="118">
        <v>0.65</v>
      </c>
      <c r="AL179" s="118">
        <v>246</v>
      </c>
      <c r="AM179" s="118">
        <v>0.37</v>
      </c>
      <c r="AN179" s="118">
        <v>273</v>
      </c>
      <c r="AO179" s="118">
        <v>0.38</v>
      </c>
      <c r="AP179" s="118">
        <v>271</v>
      </c>
      <c r="AQ179" s="118">
        <v>0.31</v>
      </c>
      <c r="AR179" s="118">
        <v>327</v>
      </c>
      <c r="AS179" s="118">
        <v>0.72</v>
      </c>
      <c r="AT179" s="118">
        <v>345</v>
      </c>
      <c r="AU179" s="118">
        <v>0.41</v>
      </c>
      <c r="AV179" s="118">
        <v>469</v>
      </c>
      <c r="AW179" s="118">
        <v>0.57999999999999996</v>
      </c>
      <c r="AX179" s="118">
        <v>843</v>
      </c>
      <c r="AY179" s="118">
        <v>1.1399999999999999</v>
      </c>
      <c r="AZ179" s="118">
        <v>678</v>
      </c>
      <c r="BA179" s="118">
        <v>0.72</v>
      </c>
      <c r="BB179" s="118">
        <v>897</v>
      </c>
      <c r="BC179" s="118">
        <v>1.36</v>
      </c>
      <c r="BD179" s="118">
        <v>653</v>
      </c>
      <c r="BE179" s="118">
        <v>0.97</v>
      </c>
      <c r="BF179" s="118">
        <v>524</v>
      </c>
      <c r="BG179" s="118">
        <v>0.81</v>
      </c>
      <c r="BH179" s="118">
        <v>374</v>
      </c>
      <c r="BI179" s="118">
        <v>0.69</v>
      </c>
      <c r="BJ179" s="118">
        <v>306</v>
      </c>
      <c r="BK179" s="118">
        <v>0.6</v>
      </c>
      <c r="BL179" s="118">
        <v>272</v>
      </c>
      <c r="BM179" s="118">
        <v>0.44</v>
      </c>
      <c r="BN179" s="118">
        <v>241</v>
      </c>
      <c r="BO179" s="118">
        <v>0.41</v>
      </c>
      <c r="BP179" s="118">
        <v>212</v>
      </c>
      <c r="BQ179" s="118">
        <v>0.38</v>
      </c>
      <c r="BR179" s="118">
        <v>193</v>
      </c>
      <c r="BS179" s="118">
        <v>0.42</v>
      </c>
      <c r="BT179" s="118">
        <v>582</v>
      </c>
      <c r="BU179" s="118">
        <v>1.0900000000000001</v>
      </c>
      <c r="BV179" s="118">
        <v>542</v>
      </c>
      <c r="BW179" s="118">
        <v>0.97</v>
      </c>
      <c r="BX179" s="118">
        <v>814</v>
      </c>
      <c r="BY179" s="118">
        <v>1.39</v>
      </c>
      <c r="BZ179" s="118">
        <v>692</v>
      </c>
      <c r="CA179" s="118">
        <v>1.03</v>
      </c>
      <c r="CB179" s="118">
        <v>844</v>
      </c>
      <c r="CC179" s="118">
        <v>1.59</v>
      </c>
    </row>
    <row r="180" spans="1:81" ht="80.25" customHeight="1" x14ac:dyDescent="0.45">
      <c r="A180" s="363">
        <v>176</v>
      </c>
      <c r="B180" s="358" t="s">
        <v>470</v>
      </c>
      <c r="C180" s="358" t="s">
        <v>167</v>
      </c>
      <c r="D180" s="116">
        <v>508</v>
      </c>
      <c r="E180" s="116">
        <v>1.68</v>
      </c>
      <c r="F180" s="116">
        <v>508</v>
      </c>
      <c r="G180" s="116">
        <v>1.53</v>
      </c>
      <c r="H180" s="116">
        <v>616</v>
      </c>
      <c r="I180" s="116">
        <v>2.0299999999999998</v>
      </c>
      <c r="J180" s="116">
        <v>417</v>
      </c>
      <c r="K180" s="116">
        <v>1.08</v>
      </c>
      <c r="L180" s="116">
        <v>638</v>
      </c>
      <c r="M180" s="116">
        <v>1.7</v>
      </c>
      <c r="N180" s="116">
        <v>563</v>
      </c>
      <c r="O180" s="116">
        <v>1.37</v>
      </c>
      <c r="P180" s="116">
        <v>420</v>
      </c>
      <c r="Q180" s="116">
        <v>1.08</v>
      </c>
      <c r="R180" s="116">
        <v>663</v>
      </c>
      <c r="S180" s="116">
        <v>1.53</v>
      </c>
      <c r="T180" s="116">
        <v>507</v>
      </c>
      <c r="U180" s="116">
        <v>1.1000000000000001</v>
      </c>
      <c r="V180" s="116">
        <v>610</v>
      </c>
      <c r="W180" s="116">
        <v>1.41</v>
      </c>
      <c r="X180" s="116">
        <v>602</v>
      </c>
      <c r="Y180" s="116">
        <v>1.17</v>
      </c>
      <c r="Z180" s="116">
        <v>500</v>
      </c>
      <c r="AA180" s="116">
        <v>1.1399999999999999</v>
      </c>
      <c r="AB180" s="116">
        <v>552</v>
      </c>
      <c r="AC180" s="116">
        <v>1.41</v>
      </c>
      <c r="AD180" s="116">
        <v>727</v>
      </c>
      <c r="AE180" s="116">
        <v>1.76</v>
      </c>
      <c r="AF180" s="116">
        <v>827</v>
      </c>
      <c r="AG180" s="116">
        <v>1.39</v>
      </c>
      <c r="AH180" s="116">
        <v>528</v>
      </c>
      <c r="AI180" s="116">
        <v>1.36</v>
      </c>
      <c r="AJ180" s="116">
        <v>644</v>
      </c>
      <c r="AK180" s="116">
        <v>1.31</v>
      </c>
      <c r="AL180" s="116">
        <v>625</v>
      </c>
      <c r="AM180" s="116">
        <v>1.5</v>
      </c>
      <c r="AN180" s="116">
        <v>515</v>
      </c>
      <c r="AO180" s="116">
        <v>1.19</v>
      </c>
      <c r="AP180" s="116">
        <v>711</v>
      </c>
      <c r="AQ180" s="116">
        <v>1.22</v>
      </c>
      <c r="AR180" s="116">
        <v>531</v>
      </c>
      <c r="AS180" s="116">
        <v>1.37</v>
      </c>
      <c r="AT180" s="116">
        <v>594</v>
      </c>
      <c r="AU180" s="116">
        <v>1.45</v>
      </c>
      <c r="AV180" s="116">
        <v>599</v>
      </c>
      <c r="AW180" s="116">
        <v>1.66</v>
      </c>
      <c r="AX180" s="116">
        <v>533</v>
      </c>
      <c r="AY180" s="116">
        <v>1.27</v>
      </c>
      <c r="AZ180" s="116">
        <v>570</v>
      </c>
      <c r="BA180" s="116">
        <v>1.61</v>
      </c>
      <c r="BB180" s="116">
        <v>576</v>
      </c>
      <c r="BC180" s="116">
        <v>1.86</v>
      </c>
      <c r="BD180" s="116">
        <v>516</v>
      </c>
      <c r="BE180" s="116">
        <v>1.56</v>
      </c>
      <c r="BF180" s="116">
        <v>591</v>
      </c>
      <c r="BG180" s="116">
        <v>1.61</v>
      </c>
      <c r="BH180" s="116">
        <v>523</v>
      </c>
      <c r="BI180" s="116">
        <v>1.45</v>
      </c>
      <c r="BJ180" s="116">
        <v>569</v>
      </c>
      <c r="BK180" s="116">
        <v>1.75</v>
      </c>
      <c r="BL180" s="116">
        <v>554</v>
      </c>
      <c r="BM180" s="116">
        <v>1.97</v>
      </c>
      <c r="BN180" s="116">
        <v>523</v>
      </c>
      <c r="BO180" s="116">
        <v>1.97</v>
      </c>
      <c r="BP180" s="116">
        <v>783</v>
      </c>
      <c r="BQ180" s="116">
        <v>3.04</v>
      </c>
      <c r="BR180" s="116">
        <v>521</v>
      </c>
      <c r="BS180" s="116">
        <v>1.79</v>
      </c>
      <c r="BT180" s="116">
        <v>536</v>
      </c>
      <c r="BU180" s="116">
        <v>1.91</v>
      </c>
      <c r="BV180" s="116">
        <v>426</v>
      </c>
      <c r="BW180" s="116">
        <v>1.5</v>
      </c>
      <c r="BX180" s="116">
        <v>664</v>
      </c>
      <c r="BY180" s="116">
        <v>2.4700000000000002</v>
      </c>
      <c r="BZ180" s="116">
        <v>598</v>
      </c>
      <c r="CA180" s="116">
        <v>1.98</v>
      </c>
      <c r="CB180" s="116">
        <v>665</v>
      </c>
      <c r="CC180" s="116">
        <v>2.6</v>
      </c>
    </row>
    <row r="181" spans="1:81" ht="42" customHeight="1" x14ac:dyDescent="0.45">
      <c r="A181" s="362">
        <v>177</v>
      </c>
      <c r="B181" s="357" t="s">
        <v>471</v>
      </c>
      <c r="C181" s="357" t="s">
        <v>169</v>
      </c>
      <c r="D181" s="117">
        <v>26327</v>
      </c>
      <c r="E181" s="118">
        <v>2.62</v>
      </c>
      <c r="F181" s="117">
        <v>19146</v>
      </c>
      <c r="G181" s="118">
        <v>1.98</v>
      </c>
      <c r="H181" s="117">
        <v>21887</v>
      </c>
      <c r="I181" s="118">
        <v>1.98</v>
      </c>
      <c r="J181" s="117">
        <v>19733</v>
      </c>
      <c r="K181" s="118">
        <v>1.76</v>
      </c>
      <c r="L181" s="117">
        <v>14499</v>
      </c>
      <c r="M181" s="118">
        <v>1.28</v>
      </c>
      <c r="N181" s="117">
        <v>16901</v>
      </c>
      <c r="O181" s="118">
        <v>1.57</v>
      </c>
      <c r="P181" s="117">
        <v>16148</v>
      </c>
      <c r="Q181" s="118">
        <v>1.31</v>
      </c>
      <c r="R181" s="117">
        <v>13911</v>
      </c>
      <c r="S181" s="118">
        <v>1.17</v>
      </c>
      <c r="T181" s="117">
        <v>15615</v>
      </c>
      <c r="U181" s="118">
        <v>1.55</v>
      </c>
      <c r="V181" s="117">
        <v>23800</v>
      </c>
      <c r="W181" s="118">
        <v>2.2999999999999998</v>
      </c>
      <c r="X181" s="117">
        <v>16134</v>
      </c>
      <c r="Y181" s="118">
        <v>1.56</v>
      </c>
      <c r="Z181" s="117">
        <v>19959</v>
      </c>
      <c r="AA181" s="118">
        <v>1.75</v>
      </c>
      <c r="AB181" s="117">
        <v>21033</v>
      </c>
      <c r="AC181" s="118">
        <v>1.75</v>
      </c>
      <c r="AD181" s="117">
        <v>14428</v>
      </c>
      <c r="AE181" s="118">
        <v>1.28</v>
      </c>
      <c r="AF181" s="117">
        <v>13334</v>
      </c>
      <c r="AG181" s="118">
        <v>1.21</v>
      </c>
      <c r="AH181" s="117">
        <v>12430</v>
      </c>
      <c r="AI181" s="118">
        <v>1.19</v>
      </c>
      <c r="AJ181" s="117">
        <v>12117</v>
      </c>
      <c r="AK181" s="118">
        <v>1.1399999999999999</v>
      </c>
      <c r="AL181" s="117">
        <v>10376</v>
      </c>
      <c r="AM181" s="118">
        <v>0.99</v>
      </c>
      <c r="AN181" s="117">
        <v>6163</v>
      </c>
      <c r="AO181" s="118">
        <v>0.74</v>
      </c>
      <c r="AP181" s="117">
        <v>7027</v>
      </c>
      <c r="AQ181" s="118">
        <v>0.79</v>
      </c>
      <c r="AR181" s="117">
        <v>6188</v>
      </c>
      <c r="AS181" s="118">
        <v>0.73</v>
      </c>
      <c r="AT181" s="117">
        <v>9535</v>
      </c>
      <c r="AU181" s="118">
        <v>0.99</v>
      </c>
      <c r="AV181" s="117">
        <v>7840</v>
      </c>
      <c r="AW181" s="118">
        <v>0.81</v>
      </c>
      <c r="AX181" s="117">
        <v>8055</v>
      </c>
      <c r="AY181" s="118">
        <v>0.74</v>
      </c>
      <c r="AZ181" s="117">
        <v>6847</v>
      </c>
      <c r="BA181" s="118">
        <v>0.65</v>
      </c>
      <c r="BB181" s="117">
        <v>6922</v>
      </c>
      <c r="BC181" s="118">
        <v>0.61</v>
      </c>
      <c r="BD181" s="117">
        <v>7766</v>
      </c>
      <c r="BE181" s="118">
        <v>0.73</v>
      </c>
      <c r="BF181" s="117">
        <v>7636</v>
      </c>
      <c r="BG181" s="118">
        <v>0.71</v>
      </c>
      <c r="BH181" s="117">
        <v>6460</v>
      </c>
      <c r="BI181" s="118">
        <v>0.61</v>
      </c>
      <c r="BJ181" s="117">
        <v>7366</v>
      </c>
      <c r="BK181" s="118">
        <v>0.64</v>
      </c>
      <c r="BL181" s="117">
        <v>8666</v>
      </c>
      <c r="BM181" s="118">
        <v>0.75</v>
      </c>
      <c r="BN181" s="117">
        <v>9307</v>
      </c>
      <c r="BO181" s="118">
        <v>0.82</v>
      </c>
      <c r="BP181" s="117">
        <v>15613</v>
      </c>
      <c r="BQ181" s="118">
        <v>1.68</v>
      </c>
      <c r="BR181" s="117">
        <v>16497</v>
      </c>
      <c r="BS181" s="118">
        <v>1.52</v>
      </c>
      <c r="BT181" s="117">
        <v>22968</v>
      </c>
      <c r="BU181" s="118">
        <v>1.99</v>
      </c>
      <c r="BV181" s="117">
        <v>26114</v>
      </c>
      <c r="BW181" s="118">
        <v>2.17</v>
      </c>
      <c r="BX181" s="117">
        <v>25257</v>
      </c>
      <c r="BY181" s="118">
        <v>2.06</v>
      </c>
      <c r="BZ181" s="117">
        <v>16168</v>
      </c>
      <c r="CA181" s="118">
        <v>1.52</v>
      </c>
      <c r="CB181" s="117">
        <v>16405</v>
      </c>
      <c r="CC181" s="118">
        <v>1.78</v>
      </c>
    </row>
    <row r="182" spans="1:81" ht="131.25" customHeight="1" x14ac:dyDescent="0.45">
      <c r="A182" s="363">
        <v>178</v>
      </c>
      <c r="B182" s="358" t="s">
        <v>472</v>
      </c>
      <c r="C182" s="358" t="s">
        <v>167</v>
      </c>
      <c r="D182" s="115">
        <v>11303</v>
      </c>
      <c r="E182" s="116">
        <v>35.380000000000003</v>
      </c>
      <c r="F182" s="115">
        <v>8451</v>
      </c>
      <c r="G182" s="116">
        <v>23</v>
      </c>
      <c r="H182" s="115">
        <v>9401</v>
      </c>
      <c r="I182" s="116">
        <v>25.35</v>
      </c>
      <c r="J182" s="115">
        <v>8445</v>
      </c>
      <c r="K182" s="116">
        <v>22.51</v>
      </c>
      <c r="L182" s="115">
        <v>8823</v>
      </c>
      <c r="M182" s="116">
        <v>22.27</v>
      </c>
      <c r="N182" s="115">
        <v>7308</v>
      </c>
      <c r="O182" s="116">
        <v>19.010000000000002</v>
      </c>
      <c r="P182" s="115">
        <v>7333</v>
      </c>
      <c r="Q182" s="116">
        <v>19.690000000000001</v>
      </c>
      <c r="R182" s="115">
        <v>6145</v>
      </c>
      <c r="S182" s="116">
        <v>15.8</v>
      </c>
      <c r="T182" s="115">
        <v>6603</v>
      </c>
      <c r="U182" s="116">
        <v>17.98</v>
      </c>
      <c r="V182" s="115">
        <v>7537</v>
      </c>
      <c r="W182" s="116">
        <v>19.55</v>
      </c>
      <c r="X182" s="115">
        <v>7422</v>
      </c>
      <c r="Y182" s="116">
        <v>19.47</v>
      </c>
      <c r="Z182" s="115">
        <v>9357</v>
      </c>
      <c r="AA182" s="116">
        <v>23.11</v>
      </c>
      <c r="AB182" s="115">
        <v>6834</v>
      </c>
      <c r="AC182" s="116">
        <v>16.07</v>
      </c>
      <c r="AD182" s="115">
        <v>4490</v>
      </c>
      <c r="AE182" s="116">
        <v>10.63</v>
      </c>
      <c r="AF182" s="115">
        <v>8980</v>
      </c>
      <c r="AG182" s="116">
        <v>20.51</v>
      </c>
      <c r="AH182" s="115">
        <v>8078</v>
      </c>
      <c r="AI182" s="116">
        <v>18.38</v>
      </c>
      <c r="AJ182" s="115">
        <v>10884</v>
      </c>
      <c r="AK182" s="116">
        <v>24.52</v>
      </c>
      <c r="AL182" s="115">
        <v>3451</v>
      </c>
      <c r="AM182" s="116">
        <v>8.31</v>
      </c>
      <c r="AN182" s="115">
        <v>5855</v>
      </c>
      <c r="AO182" s="116">
        <v>13.81</v>
      </c>
      <c r="AP182" s="115">
        <v>7126</v>
      </c>
      <c r="AQ182" s="116">
        <v>16.38</v>
      </c>
      <c r="AR182" s="115">
        <v>7702</v>
      </c>
      <c r="AS182" s="116">
        <v>17.55</v>
      </c>
      <c r="AT182" s="115">
        <v>7199</v>
      </c>
      <c r="AU182" s="116">
        <v>16.21</v>
      </c>
      <c r="AV182" s="115">
        <v>7529</v>
      </c>
      <c r="AW182" s="116">
        <v>16.14</v>
      </c>
      <c r="AX182" s="115">
        <v>5863</v>
      </c>
      <c r="AY182" s="116">
        <v>12.46</v>
      </c>
      <c r="AZ182" s="115">
        <v>6168</v>
      </c>
      <c r="BA182" s="116">
        <v>12.97</v>
      </c>
      <c r="BB182" s="115">
        <v>4998</v>
      </c>
      <c r="BC182" s="116">
        <v>10.56</v>
      </c>
      <c r="BD182" s="115">
        <v>5411</v>
      </c>
      <c r="BE182" s="116">
        <v>11.2</v>
      </c>
      <c r="BF182" s="115">
        <v>4517</v>
      </c>
      <c r="BG182" s="116">
        <v>9.5399999999999991</v>
      </c>
      <c r="BH182" s="115">
        <v>11919</v>
      </c>
      <c r="BI182" s="116">
        <v>26.19</v>
      </c>
      <c r="BJ182" s="115">
        <v>3169</v>
      </c>
      <c r="BK182" s="116">
        <v>7.7</v>
      </c>
      <c r="BL182" s="115">
        <v>4552</v>
      </c>
      <c r="BM182" s="116">
        <v>12.07</v>
      </c>
      <c r="BN182" s="115">
        <v>4470</v>
      </c>
      <c r="BO182" s="116">
        <v>12.03</v>
      </c>
      <c r="BP182" s="115">
        <v>4505</v>
      </c>
      <c r="BQ182" s="116">
        <v>12.96</v>
      </c>
      <c r="BR182" s="115">
        <v>5856</v>
      </c>
      <c r="BS182" s="116">
        <v>18.059999999999999</v>
      </c>
      <c r="BT182" s="115">
        <v>6639</v>
      </c>
      <c r="BU182" s="116">
        <v>21.5</v>
      </c>
      <c r="BV182" s="115">
        <v>7046</v>
      </c>
      <c r="BW182" s="116">
        <v>23.41</v>
      </c>
      <c r="BX182" s="115">
        <v>7161</v>
      </c>
      <c r="BY182" s="116">
        <v>24.38</v>
      </c>
      <c r="BZ182" s="115">
        <v>7585</v>
      </c>
      <c r="CA182" s="116">
        <v>26.05</v>
      </c>
      <c r="CB182" s="115">
        <v>6151</v>
      </c>
      <c r="CC182" s="116">
        <v>21.59</v>
      </c>
    </row>
    <row r="183" spans="1:81" ht="67.5" customHeight="1" x14ac:dyDescent="0.45">
      <c r="A183" s="362">
        <v>179</v>
      </c>
      <c r="B183" s="357" t="s">
        <v>473</v>
      </c>
      <c r="C183" s="111"/>
      <c r="D183" s="111"/>
      <c r="E183" s="118">
        <v>25.1</v>
      </c>
      <c r="F183" s="111"/>
      <c r="G183" s="118">
        <v>21.74</v>
      </c>
      <c r="H183" s="111"/>
      <c r="I183" s="118">
        <v>23.31</v>
      </c>
      <c r="J183" s="111"/>
      <c r="K183" s="118">
        <v>21.37</v>
      </c>
      <c r="L183" s="111"/>
      <c r="M183" s="118">
        <v>24.15</v>
      </c>
      <c r="N183" s="111"/>
      <c r="O183" s="118">
        <v>25.37</v>
      </c>
      <c r="P183" s="111"/>
      <c r="Q183" s="118">
        <v>29.31</v>
      </c>
      <c r="R183" s="111"/>
      <c r="S183" s="118">
        <v>30.69</v>
      </c>
      <c r="T183" s="111"/>
      <c r="U183" s="118">
        <v>18.98</v>
      </c>
      <c r="V183" s="111"/>
      <c r="W183" s="118">
        <v>16.71</v>
      </c>
      <c r="X183" s="111"/>
      <c r="Y183" s="118">
        <v>22.05</v>
      </c>
      <c r="Z183" s="111"/>
      <c r="AA183" s="118">
        <v>27.91</v>
      </c>
      <c r="AB183" s="111"/>
      <c r="AC183" s="118">
        <v>25.63</v>
      </c>
      <c r="AD183" s="111"/>
      <c r="AE183" s="118">
        <v>32.08</v>
      </c>
      <c r="AF183" s="111"/>
      <c r="AG183" s="118">
        <v>31.8</v>
      </c>
      <c r="AH183" s="111"/>
      <c r="AI183" s="118">
        <v>24.63</v>
      </c>
      <c r="AJ183" s="111"/>
      <c r="AK183" s="118">
        <v>26.77</v>
      </c>
      <c r="AL183" s="111"/>
      <c r="AM183" s="118">
        <v>18.86</v>
      </c>
      <c r="AN183" s="111"/>
      <c r="AO183" s="118">
        <v>18.38</v>
      </c>
      <c r="AP183" s="111"/>
      <c r="AQ183" s="118">
        <v>21.88</v>
      </c>
      <c r="AR183" s="111"/>
      <c r="AS183" s="118">
        <v>18.55</v>
      </c>
      <c r="AT183" s="111"/>
      <c r="AU183" s="118">
        <v>18.53</v>
      </c>
      <c r="AV183" s="111"/>
      <c r="AW183" s="118">
        <v>18.190000000000001</v>
      </c>
      <c r="AX183" s="111"/>
      <c r="AY183" s="118">
        <v>18.309999999999999</v>
      </c>
      <c r="AZ183" s="111"/>
      <c r="BA183" s="118">
        <v>15.7</v>
      </c>
      <c r="BB183" s="111"/>
      <c r="BC183" s="118">
        <v>22.13</v>
      </c>
      <c r="BD183" s="111"/>
      <c r="BE183" s="118">
        <v>27.24</v>
      </c>
      <c r="BF183" s="111"/>
      <c r="BG183" s="118">
        <v>21.78</v>
      </c>
      <c r="BH183" s="111"/>
      <c r="BI183" s="118">
        <v>18.850000000000001</v>
      </c>
      <c r="BJ183" s="111"/>
      <c r="BK183" s="118">
        <v>15.45</v>
      </c>
      <c r="BL183" s="111"/>
      <c r="BM183" s="118">
        <v>19.899999999999999</v>
      </c>
      <c r="BN183" s="111"/>
      <c r="BO183" s="118">
        <v>17.11</v>
      </c>
      <c r="BP183" s="111"/>
      <c r="BQ183" s="118">
        <v>17.98</v>
      </c>
      <c r="BR183" s="111"/>
      <c r="BS183" s="118">
        <v>17.07</v>
      </c>
      <c r="BT183" s="111"/>
      <c r="BU183" s="118">
        <v>19.36</v>
      </c>
      <c r="BV183" s="111"/>
      <c r="BW183" s="118">
        <v>25.94</v>
      </c>
      <c r="BX183" s="111"/>
      <c r="BY183" s="118">
        <v>28.03</v>
      </c>
      <c r="BZ183" s="111"/>
      <c r="CA183" s="118">
        <v>22.1</v>
      </c>
      <c r="CB183" s="111"/>
      <c r="CC183" s="118">
        <v>28.29</v>
      </c>
    </row>
    <row r="184" spans="1:81" ht="80.25" customHeight="1" x14ac:dyDescent="0.45">
      <c r="A184" s="363">
        <v>180</v>
      </c>
      <c r="B184" s="358" t="s">
        <v>474</v>
      </c>
      <c r="C184" s="112"/>
      <c r="D184" s="112"/>
      <c r="E184" s="114">
        <v>1234.98</v>
      </c>
      <c r="F184" s="112"/>
      <c r="G184" s="114">
        <v>1179.03</v>
      </c>
      <c r="H184" s="112"/>
      <c r="I184" s="114">
        <v>1506.9</v>
      </c>
      <c r="J184" s="112"/>
      <c r="K184" s="114">
        <v>1369.29</v>
      </c>
      <c r="L184" s="112"/>
      <c r="M184" s="114">
        <v>1421.37</v>
      </c>
      <c r="N184" s="112"/>
      <c r="O184" s="114">
        <v>1383.36</v>
      </c>
      <c r="P184" s="112"/>
      <c r="Q184" s="114">
        <v>1473.26</v>
      </c>
      <c r="R184" s="112"/>
      <c r="S184" s="114">
        <v>1318.56</v>
      </c>
      <c r="T184" s="112"/>
      <c r="U184" s="114">
        <v>1433.38</v>
      </c>
      <c r="V184" s="112"/>
      <c r="W184" s="114">
        <v>1496.16</v>
      </c>
      <c r="X184" s="112"/>
      <c r="Y184" s="114">
        <v>1424.98</v>
      </c>
      <c r="Z184" s="112"/>
      <c r="AA184" s="114">
        <v>1370.97</v>
      </c>
      <c r="AB184" s="112"/>
      <c r="AC184" s="114">
        <v>1234</v>
      </c>
      <c r="AD184" s="112"/>
      <c r="AE184" s="114">
        <v>1361.3</v>
      </c>
      <c r="AF184" s="112"/>
      <c r="AG184" s="114">
        <v>1661.73</v>
      </c>
      <c r="AH184" s="112"/>
      <c r="AI184" s="114">
        <v>1354.65</v>
      </c>
      <c r="AJ184" s="112"/>
      <c r="AK184" s="114">
        <v>1550.03</v>
      </c>
      <c r="AL184" s="112"/>
      <c r="AM184" s="114">
        <v>1497.16</v>
      </c>
      <c r="AN184" s="112"/>
      <c r="AO184" s="114">
        <v>1396.11</v>
      </c>
      <c r="AP184" s="112"/>
      <c r="AQ184" s="114">
        <v>1413.56</v>
      </c>
      <c r="AR184" s="112"/>
      <c r="AS184" s="114">
        <v>1406.84</v>
      </c>
      <c r="AT184" s="112"/>
      <c r="AU184" s="114">
        <v>1403.87</v>
      </c>
      <c r="AV184" s="112"/>
      <c r="AW184" s="114">
        <v>1477.42</v>
      </c>
      <c r="AX184" s="112"/>
      <c r="AY184" s="114">
        <v>1443.26</v>
      </c>
      <c r="AZ184" s="112"/>
      <c r="BA184" s="114">
        <v>1134.68</v>
      </c>
      <c r="BB184" s="112"/>
      <c r="BC184" s="114">
        <v>1313.47</v>
      </c>
      <c r="BD184" s="112"/>
      <c r="BE184" s="114">
        <v>1493.42</v>
      </c>
      <c r="BF184" s="112"/>
      <c r="BG184" s="114">
        <v>1324.02</v>
      </c>
      <c r="BH184" s="112"/>
      <c r="BI184" s="114">
        <v>1572.54</v>
      </c>
      <c r="BJ184" s="112"/>
      <c r="BK184" s="114">
        <v>1500.34</v>
      </c>
      <c r="BL184" s="112"/>
      <c r="BM184" s="114">
        <v>1387.85</v>
      </c>
      <c r="BN184" s="112"/>
      <c r="BO184" s="114">
        <v>1520.96</v>
      </c>
      <c r="BP184" s="112"/>
      <c r="BQ184" s="114">
        <v>1398.23</v>
      </c>
      <c r="BR184" s="112"/>
      <c r="BS184" s="114">
        <v>1393.96</v>
      </c>
      <c r="BT184" s="112"/>
      <c r="BU184" s="114">
        <v>1506.16</v>
      </c>
      <c r="BV184" s="112"/>
      <c r="BW184" s="114">
        <v>1373.72</v>
      </c>
      <c r="BX184" s="112"/>
      <c r="BY184" s="114">
        <v>1393.8</v>
      </c>
      <c r="BZ184" s="112"/>
      <c r="CA184" s="114">
        <v>1315.6</v>
      </c>
      <c r="CB184" s="112"/>
      <c r="CC184" s="114">
        <v>1577.47</v>
      </c>
    </row>
    <row r="185" spans="1:81" ht="80.25" customHeight="1" x14ac:dyDescent="0.45">
      <c r="A185" s="362">
        <v>181</v>
      </c>
      <c r="B185" s="357" t="s">
        <v>475</v>
      </c>
      <c r="C185" s="357" t="s">
        <v>167</v>
      </c>
      <c r="D185" s="117">
        <v>69450</v>
      </c>
      <c r="E185" s="118">
        <v>305.38</v>
      </c>
      <c r="F185" s="117">
        <v>66620</v>
      </c>
      <c r="G185" s="118">
        <v>282.89</v>
      </c>
      <c r="H185" s="117">
        <v>76744</v>
      </c>
      <c r="I185" s="118">
        <v>321.88</v>
      </c>
      <c r="J185" s="117">
        <v>66781</v>
      </c>
      <c r="K185" s="118">
        <v>276.89</v>
      </c>
      <c r="L185" s="117">
        <v>74566</v>
      </c>
      <c r="M185" s="118">
        <v>301.49</v>
      </c>
      <c r="N185" s="117">
        <v>76658</v>
      </c>
      <c r="O185" s="118">
        <v>307.04000000000002</v>
      </c>
      <c r="P185" s="117">
        <v>75218</v>
      </c>
      <c r="Q185" s="118">
        <v>318.13</v>
      </c>
      <c r="R185" s="117">
        <v>71989</v>
      </c>
      <c r="S185" s="118">
        <v>313.20999999999998</v>
      </c>
      <c r="T185" s="117">
        <v>76699</v>
      </c>
      <c r="U185" s="118">
        <v>336.99</v>
      </c>
      <c r="V185" s="117">
        <v>74010</v>
      </c>
      <c r="W185" s="118">
        <v>330.81</v>
      </c>
      <c r="X185" s="117">
        <v>76903</v>
      </c>
      <c r="Y185" s="118">
        <v>324.49</v>
      </c>
      <c r="Z185" s="117">
        <v>78449</v>
      </c>
      <c r="AA185" s="118">
        <v>316.08</v>
      </c>
      <c r="AB185" s="117">
        <v>61579</v>
      </c>
      <c r="AC185" s="118">
        <v>244.3</v>
      </c>
      <c r="AD185" s="117">
        <v>68961</v>
      </c>
      <c r="AE185" s="118">
        <v>261.87</v>
      </c>
      <c r="AF185" s="117">
        <v>75259</v>
      </c>
      <c r="AG185" s="118">
        <v>298</v>
      </c>
      <c r="AH185" s="117">
        <v>58423</v>
      </c>
      <c r="AI185" s="118">
        <v>243.93</v>
      </c>
      <c r="AJ185" s="117">
        <v>73222</v>
      </c>
      <c r="AK185" s="118">
        <v>301.25</v>
      </c>
      <c r="AL185" s="117">
        <v>70686</v>
      </c>
      <c r="AM185" s="118">
        <v>304.89999999999998</v>
      </c>
      <c r="AN185" s="117">
        <v>67483</v>
      </c>
      <c r="AO185" s="118">
        <v>299.57</v>
      </c>
      <c r="AP185" s="117">
        <v>68191</v>
      </c>
      <c r="AQ185" s="118">
        <v>307.83999999999997</v>
      </c>
      <c r="AR185" s="117">
        <v>74639</v>
      </c>
      <c r="AS185" s="118">
        <v>345.94</v>
      </c>
      <c r="AT185" s="117">
        <v>76820</v>
      </c>
      <c r="AU185" s="118">
        <v>354.44</v>
      </c>
      <c r="AV185" s="117">
        <v>86871</v>
      </c>
      <c r="AW185" s="118">
        <v>338.12</v>
      </c>
      <c r="AX185" s="117">
        <v>69695</v>
      </c>
      <c r="AY185" s="118">
        <v>312.81</v>
      </c>
      <c r="AZ185" s="117">
        <v>56607</v>
      </c>
      <c r="BA185" s="118">
        <v>251.72</v>
      </c>
      <c r="BB185" s="117">
        <v>59498</v>
      </c>
      <c r="BC185" s="118">
        <v>282.42</v>
      </c>
      <c r="BD185" s="117">
        <v>66486</v>
      </c>
      <c r="BE185" s="118">
        <v>309.08</v>
      </c>
      <c r="BF185" s="117">
        <v>53148</v>
      </c>
      <c r="BG185" s="118">
        <v>248.48</v>
      </c>
      <c r="BH185" s="117">
        <v>69088</v>
      </c>
      <c r="BI185" s="118">
        <v>323.27</v>
      </c>
      <c r="BJ185" s="117">
        <v>64540</v>
      </c>
      <c r="BK185" s="118">
        <v>311.85000000000002</v>
      </c>
      <c r="BL185" s="117">
        <v>61697</v>
      </c>
      <c r="BM185" s="118">
        <v>300.36</v>
      </c>
      <c r="BN185" s="117">
        <v>67631</v>
      </c>
      <c r="BO185" s="118">
        <v>335.94</v>
      </c>
      <c r="BP185" s="117">
        <v>67457</v>
      </c>
      <c r="BQ185" s="118">
        <v>339.42</v>
      </c>
      <c r="BR185" s="117">
        <v>67617</v>
      </c>
      <c r="BS185" s="118">
        <v>347.21</v>
      </c>
      <c r="BT185" s="117">
        <v>69334</v>
      </c>
      <c r="BU185" s="118">
        <v>361.53</v>
      </c>
      <c r="BV185" s="117">
        <v>65390</v>
      </c>
      <c r="BW185" s="118">
        <v>330.68</v>
      </c>
      <c r="BX185" s="117">
        <v>62128</v>
      </c>
      <c r="BY185" s="118">
        <v>306.52999999999997</v>
      </c>
      <c r="BZ185" s="117">
        <v>54037</v>
      </c>
      <c r="CA185" s="118">
        <v>265.47000000000003</v>
      </c>
      <c r="CB185" s="117">
        <v>65135</v>
      </c>
      <c r="CC185" s="118">
        <v>315.27999999999997</v>
      </c>
    </row>
    <row r="186" spans="1:81" ht="67.5" customHeight="1" x14ac:dyDescent="0.45">
      <c r="A186" s="363">
        <v>182</v>
      </c>
      <c r="B186" s="358" t="s">
        <v>476</v>
      </c>
      <c r="C186" s="358" t="s">
        <v>167</v>
      </c>
      <c r="D186" s="115">
        <v>49351</v>
      </c>
      <c r="E186" s="116">
        <v>186.12</v>
      </c>
      <c r="F186" s="115">
        <v>49271</v>
      </c>
      <c r="G186" s="116">
        <v>178.32</v>
      </c>
      <c r="H186" s="115">
        <v>56118</v>
      </c>
      <c r="I186" s="116">
        <v>204.33</v>
      </c>
      <c r="J186" s="115">
        <v>49163</v>
      </c>
      <c r="K186" s="116">
        <v>174.33</v>
      </c>
      <c r="L186" s="115">
        <v>55368</v>
      </c>
      <c r="M186" s="116">
        <v>195.08</v>
      </c>
      <c r="N186" s="115">
        <v>56563</v>
      </c>
      <c r="O186" s="116">
        <v>197.89</v>
      </c>
      <c r="P186" s="115">
        <v>54099</v>
      </c>
      <c r="Q186" s="116">
        <v>199.01</v>
      </c>
      <c r="R186" s="115">
        <v>51028</v>
      </c>
      <c r="S186" s="116">
        <v>190.47</v>
      </c>
      <c r="T186" s="115">
        <v>54164</v>
      </c>
      <c r="U186" s="116">
        <v>200.75</v>
      </c>
      <c r="V186" s="115">
        <v>51465</v>
      </c>
      <c r="W186" s="116">
        <v>195.3</v>
      </c>
      <c r="X186" s="115">
        <v>55340</v>
      </c>
      <c r="Y186" s="116">
        <v>197.74</v>
      </c>
      <c r="Z186" s="115">
        <v>58784</v>
      </c>
      <c r="AA186" s="116">
        <v>204.34</v>
      </c>
      <c r="AB186" s="115">
        <v>46505</v>
      </c>
      <c r="AC186" s="116">
        <v>162.46</v>
      </c>
      <c r="AD186" s="115">
        <v>53573</v>
      </c>
      <c r="AE186" s="116">
        <v>181.35</v>
      </c>
      <c r="AF186" s="115">
        <v>56866</v>
      </c>
      <c r="AG186" s="116">
        <v>197.7</v>
      </c>
      <c r="AH186" s="115">
        <v>43471</v>
      </c>
      <c r="AI186" s="116">
        <v>158.61000000000001</v>
      </c>
      <c r="AJ186" s="115">
        <v>54518</v>
      </c>
      <c r="AK186" s="116">
        <v>198.75</v>
      </c>
      <c r="AL186" s="115">
        <v>51519</v>
      </c>
      <c r="AM186" s="116">
        <v>194.5</v>
      </c>
      <c r="AN186" s="115">
        <v>48859</v>
      </c>
      <c r="AO186" s="116">
        <v>189.8</v>
      </c>
      <c r="AP186" s="115">
        <v>49102</v>
      </c>
      <c r="AQ186" s="116">
        <v>191.93</v>
      </c>
      <c r="AR186" s="115">
        <v>53109</v>
      </c>
      <c r="AS186" s="116">
        <v>209.47</v>
      </c>
      <c r="AT186" s="115">
        <v>55017</v>
      </c>
      <c r="AU186" s="116">
        <v>219.2</v>
      </c>
      <c r="AV186" s="115">
        <v>64829</v>
      </c>
      <c r="AW186" s="116">
        <v>198.14</v>
      </c>
      <c r="AX186" s="115">
        <v>49578</v>
      </c>
      <c r="AY186" s="116">
        <v>195.19</v>
      </c>
      <c r="AZ186" s="115">
        <v>45061</v>
      </c>
      <c r="BA186" s="116">
        <v>182.39</v>
      </c>
      <c r="BB186" s="115">
        <v>47579</v>
      </c>
      <c r="BC186" s="116">
        <v>191.67</v>
      </c>
      <c r="BD186" s="115">
        <v>52402</v>
      </c>
      <c r="BE186" s="116">
        <v>217.84</v>
      </c>
      <c r="BF186" s="115">
        <v>42836</v>
      </c>
      <c r="BG186" s="116">
        <v>179.77</v>
      </c>
      <c r="BH186" s="115">
        <v>54956</v>
      </c>
      <c r="BI186" s="116">
        <v>231.05</v>
      </c>
      <c r="BJ186" s="115">
        <v>50382</v>
      </c>
      <c r="BK186" s="116">
        <v>215.95</v>
      </c>
      <c r="BL186" s="115">
        <v>48526</v>
      </c>
      <c r="BM186" s="116">
        <v>207.3</v>
      </c>
      <c r="BN186" s="115">
        <v>52997</v>
      </c>
      <c r="BO186" s="116">
        <v>233.55</v>
      </c>
      <c r="BP186" s="115">
        <v>52146</v>
      </c>
      <c r="BQ186" s="116">
        <v>232.78</v>
      </c>
      <c r="BR186" s="115">
        <v>51735</v>
      </c>
      <c r="BS186" s="116">
        <v>240.32</v>
      </c>
      <c r="BT186" s="115">
        <v>52693</v>
      </c>
      <c r="BU186" s="116">
        <v>254.76</v>
      </c>
      <c r="BV186" s="115">
        <v>50854</v>
      </c>
      <c r="BW186" s="116">
        <v>242.48</v>
      </c>
      <c r="BX186" s="115">
        <v>50575</v>
      </c>
      <c r="BY186" s="116">
        <v>234.86</v>
      </c>
      <c r="BZ186" s="115">
        <v>42162</v>
      </c>
      <c r="CA186" s="116">
        <v>193.51</v>
      </c>
      <c r="CB186" s="115">
        <v>52419</v>
      </c>
      <c r="CC186" s="116">
        <v>237.11</v>
      </c>
    </row>
    <row r="187" spans="1:81" ht="42" customHeight="1" x14ac:dyDescent="0.45">
      <c r="A187" s="362">
        <v>183</v>
      </c>
      <c r="B187" s="357" t="s">
        <v>477</v>
      </c>
      <c r="C187" s="357" t="s">
        <v>167</v>
      </c>
      <c r="D187" s="117">
        <v>41942</v>
      </c>
      <c r="E187" s="118">
        <v>160.36000000000001</v>
      </c>
      <c r="F187" s="117">
        <v>41944</v>
      </c>
      <c r="G187" s="118">
        <v>154.59</v>
      </c>
      <c r="H187" s="117">
        <v>50576</v>
      </c>
      <c r="I187" s="118">
        <v>183.13</v>
      </c>
      <c r="J187" s="117">
        <v>44583</v>
      </c>
      <c r="K187" s="118">
        <v>158.69</v>
      </c>
      <c r="L187" s="117">
        <v>48275</v>
      </c>
      <c r="M187" s="118">
        <v>168.73</v>
      </c>
      <c r="N187" s="117">
        <v>48339</v>
      </c>
      <c r="O187" s="118">
        <v>167.14</v>
      </c>
      <c r="P187" s="117">
        <v>47740</v>
      </c>
      <c r="Q187" s="118">
        <v>169.71</v>
      </c>
      <c r="R187" s="117">
        <v>43283</v>
      </c>
      <c r="S187" s="118">
        <v>150.47999999999999</v>
      </c>
      <c r="T187" s="117">
        <v>45596</v>
      </c>
      <c r="U187" s="118">
        <v>159.99</v>
      </c>
      <c r="V187" s="117">
        <v>41742</v>
      </c>
      <c r="W187" s="118">
        <v>149.81</v>
      </c>
      <c r="X187" s="117">
        <v>47707</v>
      </c>
      <c r="Y187" s="118">
        <v>165.14</v>
      </c>
      <c r="Z187" s="117">
        <v>49944</v>
      </c>
      <c r="AA187" s="118">
        <v>172.38</v>
      </c>
      <c r="AB187" s="117">
        <v>40483</v>
      </c>
      <c r="AC187" s="118">
        <v>137.61000000000001</v>
      </c>
      <c r="AD187" s="117">
        <v>47312</v>
      </c>
      <c r="AE187" s="118">
        <v>156.81</v>
      </c>
      <c r="AF187" s="117">
        <v>49910</v>
      </c>
      <c r="AG187" s="118">
        <v>170.25</v>
      </c>
      <c r="AH187" s="117">
        <v>38933</v>
      </c>
      <c r="AI187" s="118">
        <v>138.33000000000001</v>
      </c>
      <c r="AJ187" s="117">
        <v>48500</v>
      </c>
      <c r="AK187" s="118">
        <v>173.78</v>
      </c>
      <c r="AL187" s="117">
        <v>45124</v>
      </c>
      <c r="AM187" s="118">
        <v>165.85</v>
      </c>
      <c r="AN187" s="117">
        <v>43869</v>
      </c>
      <c r="AO187" s="118">
        <v>164.74</v>
      </c>
      <c r="AP187" s="117">
        <v>43615</v>
      </c>
      <c r="AQ187" s="118">
        <v>164.77</v>
      </c>
      <c r="AR187" s="117">
        <v>47716</v>
      </c>
      <c r="AS187" s="118">
        <v>177.26</v>
      </c>
      <c r="AT187" s="117">
        <v>47501</v>
      </c>
      <c r="AU187" s="118">
        <v>183.95</v>
      </c>
      <c r="AV187" s="117">
        <v>58419</v>
      </c>
      <c r="AW187" s="118">
        <v>165.99</v>
      </c>
      <c r="AX187" s="117">
        <v>42682</v>
      </c>
      <c r="AY187" s="118">
        <v>167.46</v>
      </c>
      <c r="AZ187" s="117">
        <v>37247</v>
      </c>
      <c r="BA187" s="118">
        <v>146.59</v>
      </c>
      <c r="BB187" s="117">
        <v>39535</v>
      </c>
      <c r="BC187" s="118">
        <v>156.63999999999999</v>
      </c>
      <c r="BD187" s="117">
        <v>42459</v>
      </c>
      <c r="BE187" s="118">
        <v>171.13</v>
      </c>
      <c r="BF187" s="117">
        <v>34665</v>
      </c>
      <c r="BG187" s="118">
        <v>142.80000000000001</v>
      </c>
      <c r="BH187" s="117">
        <v>44064</v>
      </c>
      <c r="BI187" s="118">
        <v>182.85</v>
      </c>
      <c r="BJ187" s="117">
        <v>40275</v>
      </c>
      <c r="BK187" s="118">
        <v>167.43</v>
      </c>
      <c r="BL187" s="117">
        <v>38460</v>
      </c>
      <c r="BM187" s="118">
        <v>158.76</v>
      </c>
      <c r="BN187" s="117">
        <v>41603</v>
      </c>
      <c r="BO187" s="118">
        <v>176.83</v>
      </c>
      <c r="BP187" s="117">
        <v>40279</v>
      </c>
      <c r="BQ187" s="118">
        <v>175.29</v>
      </c>
      <c r="BR187" s="117">
        <v>40312</v>
      </c>
      <c r="BS187" s="118">
        <v>182</v>
      </c>
      <c r="BT187" s="117">
        <v>42214</v>
      </c>
      <c r="BU187" s="118">
        <v>198.59</v>
      </c>
      <c r="BV187" s="117">
        <v>38757</v>
      </c>
      <c r="BW187" s="118">
        <v>182.18</v>
      </c>
      <c r="BX187" s="117">
        <v>39499</v>
      </c>
      <c r="BY187" s="118">
        <v>184.3</v>
      </c>
      <c r="BZ187" s="117">
        <v>32996</v>
      </c>
      <c r="CA187" s="118">
        <v>149.46</v>
      </c>
      <c r="CB187" s="117">
        <v>41739</v>
      </c>
      <c r="CC187" s="118">
        <v>185.69</v>
      </c>
    </row>
    <row r="188" spans="1:81" ht="54.75" customHeight="1" x14ac:dyDescent="0.45">
      <c r="A188" s="363">
        <v>184</v>
      </c>
      <c r="B188" s="358" t="s">
        <v>478</v>
      </c>
      <c r="C188" s="358" t="s">
        <v>167</v>
      </c>
      <c r="D188" s="115">
        <v>6624</v>
      </c>
      <c r="E188" s="116">
        <v>14.98</v>
      </c>
      <c r="F188" s="115">
        <v>6620</v>
      </c>
      <c r="G188" s="116">
        <v>14.95</v>
      </c>
      <c r="H188" s="115">
        <v>4712</v>
      </c>
      <c r="I188" s="116">
        <v>10.67</v>
      </c>
      <c r="J188" s="115">
        <v>4088</v>
      </c>
      <c r="K188" s="116">
        <v>8.83</v>
      </c>
      <c r="L188" s="115">
        <v>5920</v>
      </c>
      <c r="M188" s="116">
        <v>12.76</v>
      </c>
      <c r="N188" s="115">
        <v>6711</v>
      </c>
      <c r="O188" s="116">
        <v>13.91</v>
      </c>
      <c r="P188" s="115">
        <v>4734</v>
      </c>
      <c r="Q188" s="116">
        <v>10.62</v>
      </c>
      <c r="R188" s="115">
        <v>6001</v>
      </c>
      <c r="S188" s="116">
        <v>12.68</v>
      </c>
      <c r="T188" s="115">
        <v>6168</v>
      </c>
      <c r="U188" s="116">
        <v>13.72</v>
      </c>
      <c r="V188" s="115">
        <v>6987</v>
      </c>
      <c r="W188" s="116">
        <v>15.06</v>
      </c>
      <c r="X188" s="115">
        <v>5808</v>
      </c>
      <c r="Y188" s="116">
        <v>12.82</v>
      </c>
      <c r="Z188" s="115">
        <v>7370</v>
      </c>
      <c r="AA188" s="116">
        <v>15.86</v>
      </c>
      <c r="AB188" s="115">
        <v>4665</v>
      </c>
      <c r="AC188" s="116">
        <v>10.69</v>
      </c>
      <c r="AD188" s="115">
        <v>4897</v>
      </c>
      <c r="AE188" s="116">
        <v>10.46</v>
      </c>
      <c r="AF188" s="115">
        <v>5546</v>
      </c>
      <c r="AG188" s="116">
        <v>11.89</v>
      </c>
      <c r="AH188" s="115">
        <v>3407</v>
      </c>
      <c r="AI188" s="116">
        <v>7.35</v>
      </c>
      <c r="AJ188" s="115">
        <v>4728</v>
      </c>
      <c r="AK188" s="116">
        <v>10.34</v>
      </c>
      <c r="AL188" s="115">
        <v>4768</v>
      </c>
      <c r="AM188" s="116">
        <v>10.199999999999999</v>
      </c>
      <c r="AN188" s="115">
        <v>3613</v>
      </c>
      <c r="AO188" s="116">
        <v>8.08</v>
      </c>
      <c r="AP188" s="115">
        <v>3747</v>
      </c>
      <c r="AQ188" s="116">
        <v>8.15</v>
      </c>
      <c r="AR188" s="115">
        <v>3291</v>
      </c>
      <c r="AS188" s="116">
        <v>7.75</v>
      </c>
      <c r="AT188" s="115">
        <v>5445</v>
      </c>
      <c r="AU188" s="116">
        <v>11.39</v>
      </c>
      <c r="AV188" s="115">
        <v>4514</v>
      </c>
      <c r="AW188" s="116">
        <v>10.1</v>
      </c>
      <c r="AX188" s="115">
        <v>5469</v>
      </c>
      <c r="AY188" s="116">
        <v>11.64</v>
      </c>
      <c r="AZ188" s="115">
        <v>2873</v>
      </c>
      <c r="BA188" s="116">
        <v>6.38</v>
      </c>
      <c r="BB188" s="115">
        <v>2953</v>
      </c>
      <c r="BC188" s="116">
        <v>6.51</v>
      </c>
      <c r="BD188" s="115">
        <v>4052</v>
      </c>
      <c r="BE188" s="116">
        <v>8.91</v>
      </c>
      <c r="BF188" s="115">
        <v>3227</v>
      </c>
      <c r="BG188" s="116">
        <v>7.1</v>
      </c>
      <c r="BH188" s="115">
        <v>4559</v>
      </c>
      <c r="BI188" s="116">
        <v>9.74</v>
      </c>
      <c r="BJ188" s="115">
        <v>3932</v>
      </c>
      <c r="BK188" s="116">
        <v>8.48</v>
      </c>
      <c r="BL188" s="115">
        <v>3920</v>
      </c>
      <c r="BM188" s="116">
        <v>8.73</v>
      </c>
      <c r="BN188" s="115">
        <v>5189</v>
      </c>
      <c r="BO188" s="116">
        <v>11.33</v>
      </c>
      <c r="BP188" s="115">
        <v>4763</v>
      </c>
      <c r="BQ188" s="116">
        <v>10.23</v>
      </c>
      <c r="BR188" s="115">
        <v>4621</v>
      </c>
      <c r="BS188" s="116">
        <v>9.9</v>
      </c>
      <c r="BT188" s="115">
        <v>4337</v>
      </c>
      <c r="BU188" s="116">
        <v>9.4600000000000009</v>
      </c>
      <c r="BV188" s="115">
        <v>5079</v>
      </c>
      <c r="BW188" s="116">
        <v>11.19</v>
      </c>
      <c r="BX188" s="115">
        <v>5039</v>
      </c>
      <c r="BY188" s="116">
        <v>10.56</v>
      </c>
      <c r="BZ188" s="115">
        <v>3845</v>
      </c>
      <c r="CA188" s="116">
        <v>8.84</v>
      </c>
      <c r="CB188" s="115">
        <v>4551</v>
      </c>
      <c r="CC188" s="116">
        <v>11.46</v>
      </c>
    </row>
    <row r="189" spans="1:81" ht="42" customHeight="1" x14ac:dyDescent="0.45">
      <c r="A189" s="362">
        <v>185</v>
      </c>
      <c r="B189" s="357" t="s">
        <v>479</v>
      </c>
      <c r="C189" s="357" t="s">
        <v>167</v>
      </c>
      <c r="D189" s="118">
        <v>265</v>
      </c>
      <c r="E189" s="118">
        <v>4.04</v>
      </c>
      <c r="F189" s="118">
        <v>151</v>
      </c>
      <c r="G189" s="118">
        <v>1.95</v>
      </c>
      <c r="H189" s="118">
        <v>276</v>
      </c>
      <c r="I189" s="118">
        <v>3.46</v>
      </c>
      <c r="J189" s="118">
        <v>144</v>
      </c>
      <c r="K189" s="118">
        <v>1.64</v>
      </c>
      <c r="L189" s="118">
        <v>215</v>
      </c>
      <c r="M189" s="118">
        <v>3.03</v>
      </c>
      <c r="N189" s="118">
        <v>215</v>
      </c>
      <c r="O189" s="118">
        <v>2.97</v>
      </c>
      <c r="P189" s="118">
        <v>305</v>
      </c>
      <c r="Q189" s="118">
        <v>4.45</v>
      </c>
      <c r="R189" s="118">
        <v>282</v>
      </c>
      <c r="S189" s="118">
        <v>3.05</v>
      </c>
      <c r="T189" s="118">
        <v>340</v>
      </c>
      <c r="U189" s="118">
        <v>4.34</v>
      </c>
      <c r="V189" s="118">
        <v>321</v>
      </c>
      <c r="W189" s="118">
        <v>4.1900000000000004</v>
      </c>
      <c r="X189" s="118">
        <v>318</v>
      </c>
      <c r="Y189" s="118">
        <v>3.74</v>
      </c>
      <c r="Z189" s="118">
        <v>311</v>
      </c>
      <c r="AA189" s="118">
        <v>3.76</v>
      </c>
      <c r="AB189" s="118">
        <v>195</v>
      </c>
      <c r="AC189" s="118">
        <v>1.68</v>
      </c>
      <c r="AD189" s="118">
        <v>179</v>
      </c>
      <c r="AE189" s="118">
        <v>1.95</v>
      </c>
      <c r="AF189" s="118">
        <v>204</v>
      </c>
      <c r="AG189" s="118">
        <v>2.2999999999999998</v>
      </c>
      <c r="AH189" s="118">
        <v>140</v>
      </c>
      <c r="AI189" s="118">
        <v>1.31</v>
      </c>
      <c r="AJ189" s="118">
        <v>171</v>
      </c>
      <c r="AK189" s="118">
        <v>1.44</v>
      </c>
      <c r="AL189" s="118">
        <v>253</v>
      </c>
      <c r="AM189" s="118">
        <v>2.66</v>
      </c>
      <c r="AN189" s="118">
        <v>349</v>
      </c>
      <c r="AO189" s="118">
        <v>4.3499999999999996</v>
      </c>
      <c r="AP189" s="118">
        <v>316</v>
      </c>
      <c r="AQ189" s="118">
        <v>3.51</v>
      </c>
      <c r="AR189" s="118">
        <v>289</v>
      </c>
      <c r="AS189" s="118">
        <v>2.9</v>
      </c>
      <c r="AT189" s="118">
        <v>318</v>
      </c>
      <c r="AU189" s="118">
        <v>3.49</v>
      </c>
      <c r="AV189" s="118">
        <v>317</v>
      </c>
      <c r="AW189" s="118">
        <v>3.73</v>
      </c>
      <c r="AX189" s="118">
        <v>238</v>
      </c>
      <c r="AY189" s="118">
        <v>2.34</v>
      </c>
      <c r="AZ189" s="118">
        <v>147</v>
      </c>
      <c r="BA189" s="118">
        <v>1.73</v>
      </c>
      <c r="BB189" s="118">
        <v>113</v>
      </c>
      <c r="BC189" s="118">
        <v>1.1000000000000001</v>
      </c>
      <c r="BD189" s="118">
        <v>241</v>
      </c>
      <c r="BE189" s="118">
        <v>2.29</v>
      </c>
      <c r="BF189" s="118">
        <v>115</v>
      </c>
      <c r="BG189" s="118">
        <v>0.91</v>
      </c>
      <c r="BH189" s="118">
        <v>117</v>
      </c>
      <c r="BI189" s="118">
        <v>1.1399999999999999</v>
      </c>
      <c r="BJ189" s="118">
        <v>155</v>
      </c>
      <c r="BK189" s="118">
        <v>1.62</v>
      </c>
      <c r="BL189" s="118">
        <v>205</v>
      </c>
      <c r="BM189" s="118">
        <v>2.48</v>
      </c>
      <c r="BN189" s="118">
        <v>161</v>
      </c>
      <c r="BO189" s="118">
        <v>2.46</v>
      </c>
      <c r="BP189" s="118">
        <v>131</v>
      </c>
      <c r="BQ189" s="118">
        <v>1.88</v>
      </c>
      <c r="BR189" s="118">
        <v>184</v>
      </c>
      <c r="BS189" s="118">
        <v>2.81</v>
      </c>
      <c r="BT189" s="118">
        <v>170</v>
      </c>
      <c r="BU189" s="118">
        <v>1.91</v>
      </c>
      <c r="BV189" s="118">
        <v>119</v>
      </c>
      <c r="BW189" s="118">
        <v>1.05</v>
      </c>
      <c r="BX189" s="118">
        <v>113</v>
      </c>
      <c r="BY189" s="118">
        <v>1.32</v>
      </c>
      <c r="BZ189" s="118">
        <v>108</v>
      </c>
      <c r="CA189" s="118">
        <v>1.34</v>
      </c>
      <c r="CB189" s="118">
        <v>105</v>
      </c>
      <c r="CC189" s="118">
        <v>1.17</v>
      </c>
    </row>
    <row r="190" spans="1:81" ht="42" customHeight="1" x14ac:dyDescent="0.45">
      <c r="A190" s="363">
        <v>186</v>
      </c>
      <c r="B190" s="358" t="s">
        <v>480</v>
      </c>
      <c r="C190" s="358" t="s">
        <v>167</v>
      </c>
      <c r="D190" s="116">
        <v>520</v>
      </c>
      <c r="E190" s="116">
        <v>6.75</v>
      </c>
      <c r="F190" s="116">
        <v>556</v>
      </c>
      <c r="G190" s="116">
        <v>6.83</v>
      </c>
      <c r="H190" s="116">
        <v>554</v>
      </c>
      <c r="I190" s="116">
        <v>7.06</v>
      </c>
      <c r="J190" s="116">
        <v>347</v>
      </c>
      <c r="K190" s="116">
        <v>5.17</v>
      </c>
      <c r="L190" s="116">
        <v>957</v>
      </c>
      <c r="M190" s="116">
        <v>10.57</v>
      </c>
      <c r="N190" s="115">
        <v>1298</v>
      </c>
      <c r="O190" s="116">
        <v>13.88</v>
      </c>
      <c r="P190" s="115">
        <v>1320</v>
      </c>
      <c r="Q190" s="116">
        <v>14.24</v>
      </c>
      <c r="R190" s="115">
        <v>1462</v>
      </c>
      <c r="S190" s="116">
        <v>24.26</v>
      </c>
      <c r="T190" s="115">
        <v>2060</v>
      </c>
      <c r="U190" s="116">
        <v>22.7</v>
      </c>
      <c r="V190" s="115">
        <v>2414</v>
      </c>
      <c r="W190" s="116">
        <v>26.23</v>
      </c>
      <c r="X190" s="115">
        <v>1507</v>
      </c>
      <c r="Y190" s="116">
        <v>16.03</v>
      </c>
      <c r="Z190" s="115">
        <v>1158</v>
      </c>
      <c r="AA190" s="116">
        <v>12.33</v>
      </c>
      <c r="AB190" s="115">
        <v>1162</v>
      </c>
      <c r="AC190" s="116">
        <v>12.49</v>
      </c>
      <c r="AD190" s="115">
        <v>1186</v>
      </c>
      <c r="AE190" s="116">
        <v>12.13</v>
      </c>
      <c r="AF190" s="115">
        <v>1206</v>
      </c>
      <c r="AG190" s="116">
        <v>13.25</v>
      </c>
      <c r="AH190" s="116">
        <v>991</v>
      </c>
      <c r="AI190" s="116">
        <v>11.61</v>
      </c>
      <c r="AJ190" s="115">
        <v>1119</v>
      </c>
      <c r="AK190" s="116">
        <v>13.2</v>
      </c>
      <c r="AL190" s="115">
        <v>1375</v>
      </c>
      <c r="AM190" s="116">
        <v>15.78</v>
      </c>
      <c r="AN190" s="115">
        <v>1028</v>
      </c>
      <c r="AO190" s="116">
        <v>12.63</v>
      </c>
      <c r="AP190" s="115">
        <v>1424</v>
      </c>
      <c r="AQ190" s="116">
        <v>15.5</v>
      </c>
      <c r="AR190" s="115">
        <v>1813</v>
      </c>
      <c r="AS190" s="116">
        <v>21.55</v>
      </c>
      <c r="AT190" s="115">
        <v>1753</v>
      </c>
      <c r="AU190" s="116">
        <v>20.37</v>
      </c>
      <c r="AV190" s="115">
        <v>1580</v>
      </c>
      <c r="AW190" s="116">
        <v>18.32</v>
      </c>
      <c r="AX190" s="115">
        <v>1189</v>
      </c>
      <c r="AY190" s="116">
        <v>13.75</v>
      </c>
      <c r="AZ190" s="115">
        <v>1287</v>
      </c>
      <c r="BA190" s="116">
        <v>15.24</v>
      </c>
      <c r="BB190" s="115">
        <v>1069</v>
      </c>
      <c r="BC190" s="116">
        <v>13.28</v>
      </c>
      <c r="BD190" s="115">
        <v>1492</v>
      </c>
      <c r="BE190" s="116">
        <v>19.03</v>
      </c>
      <c r="BF190" s="115">
        <v>1178</v>
      </c>
      <c r="BG190" s="116">
        <v>15.14</v>
      </c>
      <c r="BH190" s="115">
        <v>1550</v>
      </c>
      <c r="BI190" s="116">
        <v>19.32</v>
      </c>
      <c r="BJ190" s="115">
        <v>1737</v>
      </c>
      <c r="BK190" s="116">
        <v>21.05</v>
      </c>
      <c r="BL190" s="115">
        <v>1816</v>
      </c>
      <c r="BM190" s="116">
        <v>22.33</v>
      </c>
      <c r="BN190" s="115">
        <v>2277</v>
      </c>
      <c r="BO190" s="116">
        <v>27.82</v>
      </c>
      <c r="BP190" s="115">
        <v>1992</v>
      </c>
      <c r="BQ190" s="116">
        <v>26.45</v>
      </c>
      <c r="BR190" s="115">
        <v>2353</v>
      </c>
      <c r="BS190" s="116">
        <v>29.26</v>
      </c>
      <c r="BT190" s="115">
        <v>2327</v>
      </c>
      <c r="BU190" s="116">
        <v>28.61</v>
      </c>
      <c r="BV190" s="115">
        <v>1874</v>
      </c>
      <c r="BW190" s="116">
        <v>24.08</v>
      </c>
      <c r="BX190" s="115">
        <v>1495</v>
      </c>
      <c r="BY190" s="116">
        <v>18.36</v>
      </c>
      <c r="BZ190" s="115">
        <v>1219</v>
      </c>
      <c r="CA190" s="116">
        <v>15.67</v>
      </c>
      <c r="CB190" s="115">
        <v>1514</v>
      </c>
      <c r="CC190" s="116">
        <v>19.91</v>
      </c>
    </row>
    <row r="191" spans="1:81" ht="54.75" customHeight="1" x14ac:dyDescent="0.45">
      <c r="A191" s="362">
        <v>187</v>
      </c>
      <c r="B191" s="357" t="s">
        <v>481</v>
      </c>
      <c r="C191" s="357" t="s">
        <v>167</v>
      </c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8">
        <v>1</v>
      </c>
      <c r="BA191" s="118">
        <v>0.01</v>
      </c>
      <c r="BB191" s="118">
        <v>16</v>
      </c>
      <c r="BC191" s="118">
        <v>0.32</v>
      </c>
      <c r="BD191" s="118">
        <v>24</v>
      </c>
      <c r="BE191" s="118">
        <v>0.36</v>
      </c>
      <c r="BF191" s="118">
        <v>16</v>
      </c>
      <c r="BG191" s="118">
        <v>0.33</v>
      </c>
      <c r="BH191" s="118">
        <v>15</v>
      </c>
      <c r="BI191" s="118">
        <v>0.28000000000000003</v>
      </c>
      <c r="BJ191" s="118">
        <v>23</v>
      </c>
      <c r="BK191" s="118">
        <v>0.43</v>
      </c>
      <c r="BL191" s="118">
        <v>4</v>
      </c>
      <c r="BM191" s="118">
        <v>0.05</v>
      </c>
      <c r="BN191" s="118">
        <v>5</v>
      </c>
      <c r="BO191" s="118">
        <v>0.05</v>
      </c>
      <c r="BP191" s="118">
        <v>11</v>
      </c>
      <c r="BQ191" s="118">
        <v>0.13</v>
      </c>
      <c r="BR191" s="118">
        <v>7</v>
      </c>
      <c r="BS191" s="118">
        <v>0.05</v>
      </c>
      <c r="BT191" s="118">
        <v>20</v>
      </c>
      <c r="BU191" s="118">
        <v>0.12</v>
      </c>
      <c r="BV191" s="118">
        <v>59</v>
      </c>
      <c r="BW191" s="118">
        <v>0.35</v>
      </c>
      <c r="BX191" s="118">
        <v>8</v>
      </c>
      <c r="BY191" s="118">
        <v>7.0000000000000007E-2</v>
      </c>
      <c r="BZ191" s="118">
        <v>8</v>
      </c>
      <c r="CA191" s="118">
        <v>7.0000000000000007E-2</v>
      </c>
      <c r="CB191" s="118">
        <v>8</v>
      </c>
      <c r="CC191" s="118">
        <v>0.08</v>
      </c>
    </row>
    <row r="192" spans="1:81" s="368" customFormat="1" ht="80.25" customHeight="1" x14ac:dyDescent="0.45">
      <c r="A192" s="363">
        <v>188</v>
      </c>
      <c r="B192" s="358" t="s">
        <v>943</v>
      </c>
      <c r="C192" s="358" t="s">
        <v>167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5">
        <v>3505</v>
      </c>
      <c r="BA192" s="116">
        <v>12.44</v>
      </c>
      <c r="BB192" s="115">
        <v>3893</v>
      </c>
      <c r="BC192" s="116">
        <v>13.82</v>
      </c>
      <c r="BD192" s="115">
        <v>4135</v>
      </c>
      <c r="BE192" s="116">
        <v>16.11</v>
      </c>
      <c r="BF192" s="115">
        <v>3636</v>
      </c>
      <c r="BG192" s="116">
        <v>13.49</v>
      </c>
      <c r="BH192" s="115">
        <v>4651</v>
      </c>
      <c r="BI192" s="116">
        <v>17.72</v>
      </c>
      <c r="BJ192" s="115">
        <v>4261</v>
      </c>
      <c r="BK192" s="116">
        <v>16.95</v>
      </c>
      <c r="BL192" s="115">
        <v>4120</v>
      </c>
      <c r="BM192" s="116">
        <v>14.95</v>
      </c>
      <c r="BN192" s="115">
        <v>3761</v>
      </c>
      <c r="BO192" s="116">
        <v>15.07</v>
      </c>
      <c r="BP192" s="115">
        <v>4971</v>
      </c>
      <c r="BQ192" s="116">
        <v>18.79</v>
      </c>
      <c r="BR192" s="115">
        <v>4258</v>
      </c>
      <c r="BS192" s="116">
        <v>16.3</v>
      </c>
      <c r="BT192" s="115">
        <v>3626</v>
      </c>
      <c r="BU192" s="116">
        <v>16.079999999999998</v>
      </c>
      <c r="BV192" s="115">
        <v>4966</v>
      </c>
      <c r="BW192" s="116">
        <v>23.64</v>
      </c>
      <c r="BX192" s="115">
        <v>4421</v>
      </c>
      <c r="BY192" s="116">
        <v>20.25</v>
      </c>
      <c r="BZ192" s="115">
        <v>3986</v>
      </c>
      <c r="CA192" s="116">
        <v>18.13</v>
      </c>
      <c r="CB192" s="115">
        <v>4503</v>
      </c>
      <c r="CC192" s="116">
        <v>18.809999999999999</v>
      </c>
    </row>
    <row r="193" spans="1:81" ht="67.5" customHeight="1" x14ac:dyDescent="0.45">
      <c r="A193" s="362">
        <v>189</v>
      </c>
      <c r="B193" s="357" t="s">
        <v>482</v>
      </c>
      <c r="C193" s="357" t="s">
        <v>167</v>
      </c>
      <c r="D193" s="117">
        <v>20098</v>
      </c>
      <c r="E193" s="118">
        <v>119.26</v>
      </c>
      <c r="F193" s="117">
        <v>17350</v>
      </c>
      <c r="G193" s="118">
        <v>104.58</v>
      </c>
      <c r="H193" s="117">
        <v>20626</v>
      </c>
      <c r="I193" s="118">
        <v>117.55</v>
      </c>
      <c r="J193" s="117">
        <v>17618</v>
      </c>
      <c r="K193" s="118">
        <v>102.56</v>
      </c>
      <c r="L193" s="117">
        <v>19198</v>
      </c>
      <c r="M193" s="118">
        <v>106.41</v>
      </c>
      <c r="N193" s="117">
        <v>20094</v>
      </c>
      <c r="O193" s="118">
        <v>109.15</v>
      </c>
      <c r="P193" s="117">
        <v>21119</v>
      </c>
      <c r="Q193" s="118">
        <v>119.12</v>
      </c>
      <c r="R193" s="117">
        <v>20961</v>
      </c>
      <c r="S193" s="118">
        <v>122.74</v>
      </c>
      <c r="T193" s="117">
        <v>22535</v>
      </c>
      <c r="U193" s="118">
        <v>136.24</v>
      </c>
      <c r="V193" s="117">
        <v>22545</v>
      </c>
      <c r="W193" s="118">
        <v>135.51</v>
      </c>
      <c r="X193" s="117">
        <v>21563</v>
      </c>
      <c r="Y193" s="118">
        <v>126.75</v>
      </c>
      <c r="Z193" s="117">
        <v>19665</v>
      </c>
      <c r="AA193" s="118">
        <v>111.74</v>
      </c>
      <c r="AB193" s="117">
        <v>15074</v>
      </c>
      <c r="AC193" s="118">
        <v>81.84</v>
      </c>
      <c r="AD193" s="117">
        <v>15388</v>
      </c>
      <c r="AE193" s="118">
        <v>80.52</v>
      </c>
      <c r="AF193" s="117">
        <v>18393</v>
      </c>
      <c r="AG193" s="118">
        <v>100.3</v>
      </c>
      <c r="AH193" s="117">
        <v>14952</v>
      </c>
      <c r="AI193" s="118">
        <v>85.32</v>
      </c>
      <c r="AJ193" s="117">
        <v>18704</v>
      </c>
      <c r="AK193" s="118">
        <v>102.5</v>
      </c>
      <c r="AL193" s="117">
        <v>19167</v>
      </c>
      <c r="AM193" s="118">
        <v>110.4</v>
      </c>
      <c r="AN193" s="117">
        <v>18624</v>
      </c>
      <c r="AO193" s="118">
        <v>109.77</v>
      </c>
      <c r="AP193" s="117">
        <v>19089</v>
      </c>
      <c r="AQ193" s="118">
        <v>115.91</v>
      </c>
      <c r="AR193" s="117">
        <v>21531</v>
      </c>
      <c r="AS193" s="118">
        <v>136.47</v>
      </c>
      <c r="AT193" s="117">
        <v>21803</v>
      </c>
      <c r="AU193" s="118">
        <v>135.22999999999999</v>
      </c>
      <c r="AV193" s="117">
        <v>22042</v>
      </c>
      <c r="AW193" s="118">
        <v>139.97</v>
      </c>
      <c r="AX193" s="117">
        <v>20118</v>
      </c>
      <c r="AY193" s="118">
        <v>117.63</v>
      </c>
      <c r="AZ193" s="117">
        <v>11545</v>
      </c>
      <c r="BA193" s="118">
        <v>69.319999999999993</v>
      </c>
      <c r="BB193" s="117">
        <v>11919</v>
      </c>
      <c r="BC193" s="118">
        <v>90.75</v>
      </c>
      <c r="BD193" s="117">
        <v>14083</v>
      </c>
      <c r="BE193" s="118">
        <v>91.24</v>
      </c>
      <c r="BF193" s="117">
        <v>10312</v>
      </c>
      <c r="BG193" s="118">
        <v>68.709999999999994</v>
      </c>
      <c r="BH193" s="117">
        <v>14131</v>
      </c>
      <c r="BI193" s="118">
        <v>92.22</v>
      </c>
      <c r="BJ193" s="117">
        <v>14158</v>
      </c>
      <c r="BK193" s="118">
        <v>95.89</v>
      </c>
      <c r="BL193" s="117">
        <v>13172</v>
      </c>
      <c r="BM193" s="118">
        <v>93.06</v>
      </c>
      <c r="BN193" s="117">
        <v>14634</v>
      </c>
      <c r="BO193" s="118">
        <v>102.39</v>
      </c>
      <c r="BP193" s="117">
        <v>15311</v>
      </c>
      <c r="BQ193" s="118">
        <v>106.64</v>
      </c>
      <c r="BR193" s="117">
        <v>15882</v>
      </c>
      <c r="BS193" s="118">
        <v>106.89</v>
      </c>
      <c r="BT193" s="117">
        <v>16641</v>
      </c>
      <c r="BU193" s="118">
        <v>106.77</v>
      </c>
      <c r="BV193" s="117">
        <v>14536</v>
      </c>
      <c r="BW193" s="118">
        <v>88.2</v>
      </c>
      <c r="BX193" s="117">
        <v>11554</v>
      </c>
      <c r="BY193" s="118">
        <v>71.67</v>
      </c>
      <c r="BZ193" s="117">
        <v>11875</v>
      </c>
      <c r="CA193" s="118">
        <v>71.959999999999994</v>
      </c>
      <c r="CB193" s="117">
        <v>12716</v>
      </c>
      <c r="CC193" s="118">
        <v>78.17</v>
      </c>
    </row>
    <row r="194" spans="1:81" ht="42" customHeight="1" x14ac:dyDescent="0.45">
      <c r="A194" s="363">
        <v>190</v>
      </c>
      <c r="B194" s="358" t="s">
        <v>483</v>
      </c>
      <c r="C194" s="358" t="s">
        <v>167</v>
      </c>
      <c r="D194" s="115">
        <v>5734</v>
      </c>
      <c r="E194" s="116">
        <v>65.12</v>
      </c>
      <c r="F194" s="115">
        <v>4994</v>
      </c>
      <c r="G194" s="116">
        <v>57.68</v>
      </c>
      <c r="H194" s="115">
        <v>5648</v>
      </c>
      <c r="I194" s="116">
        <v>62.92</v>
      </c>
      <c r="J194" s="115">
        <v>4971</v>
      </c>
      <c r="K194" s="116">
        <v>54.34</v>
      </c>
      <c r="L194" s="115">
        <v>5586</v>
      </c>
      <c r="M194" s="116">
        <v>58.63</v>
      </c>
      <c r="N194" s="115">
        <v>5040</v>
      </c>
      <c r="O194" s="116">
        <v>53.05</v>
      </c>
      <c r="P194" s="115">
        <v>6094</v>
      </c>
      <c r="Q194" s="116">
        <v>61.82</v>
      </c>
      <c r="R194" s="115">
        <v>6613</v>
      </c>
      <c r="S194" s="116">
        <v>70.040000000000006</v>
      </c>
      <c r="T194" s="115">
        <v>7659</v>
      </c>
      <c r="U194" s="116">
        <v>81.430000000000007</v>
      </c>
      <c r="V194" s="115">
        <v>7892</v>
      </c>
      <c r="W194" s="116">
        <v>83.04</v>
      </c>
      <c r="X194" s="115">
        <v>7099</v>
      </c>
      <c r="Y194" s="116">
        <v>72.849999999999994</v>
      </c>
      <c r="Z194" s="115">
        <v>5984</v>
      </c>
      <c r="AA194" s="116">
        <v>60.32</v>
      </c>
      <c r="AB194" s="115">
        <v>4273</v>
      </c>
      <c r="AC194" s="116">
        <v>41.97</v>
      </c>
      <c r="AD194" s="115">
        <v>3926</v>
      </c>
      <c r="AE194" s="116">
        <v>39.29</v>
      </c>
      <c r="AF194" s="115">
        <v>5223</v>
      </c>
      <c r="AG194" s="116">
        <v>52.27</v>
      </c>
      <c r="AH194" s="115">
        <v>4325</v>
      </c>
      <c r="AI194" s="116">
        <v>44.47</v>
      </c>
      <c r="AJ194" s="115">
        <v>5203</v>
      </c>
      <c r="AK194" s="116">
        <v>54.1</v>
      </c>
      <c r="AL194" s="115">
        <v>6067</v>
      </c>
      <c r="AM194" s="116">
        <v>62.92</v>
      </c>
      <c r="AN194" s="115">
        <v>5915</v>
      </c>
      <c r="AO194" s="116">
        <v>61.76</v>
      </c>
      <c r="AP194" s="115">
        <v>6252</v>
      </c>
      <c r="AQ194" s="116">
        <v>67.260000000000005</v>
      </c>
      <c r="AR194" s="115">
        <v>7554</v>
      </c>
      <c r="AS194" s="116">
        <v>83.36</v>
      </c>
      <c r="AT194" s="115">
        <v>7372</v>
      </c>
      <c r="AU194" s="116">
        <v>80.11</v>
      </c>
      <c r="AV194" s="115">
        <v>7510</v>
      </c>
      <c r="AW194" s="116">
        <v>82.88</v>
      </c>
      <c r="AX194" s="115">
        <v>6065</v>
      </c>
      <c r="AY194" s="116">
        <v>62.71</v>
      </c>
      <c r="AZ194" s="115">
        <v>4138</v>
      </c>
      <c r="BA194" s="116">
        <v>41.28</v>
      </c>
      <c r="BB194" s="115">
        <v>4173</v>
      </c>
      <c r="BC194" s="116">
        <v>59.87</v>
      </c>
      <c r="BD194" s="115">
        <v>5711</v>
      </c>
      <c r="BE194" s="116">
        <v>59.73</v>
      </c>
      <c r="BF194" s="115">
        <v>4168</v>
      </c>
      <c r="BG194" s="116">
        <v>45.06</v>
      </c>
      <c r="BH194" s="115">
        <v>5716</v>
      </c>
      <c r="BI194" s="116">
        <v>60.46</v>
      </c>
      <c r="BJ194" s="115">
        <v>6103</v>
      </c>
      <c r="BK194" s="116">
        <v>64.510000000000005</v>
      </c>
      <c r="BL194" s="115">
        <v>5722</v>
      </c>
      <c r="BM194" s="116">
        <v>63.24</v>
      </c>
      <c r="BN194" s="115">
        <v>6030</v>
      </c>
      <c r="BO194" s="116">
        <v>67.069999999999993</v>
      </c>
      <c r="BP194" s="115">
        <v>6275</v>
      </c>
      <c r="BQ194" s="116">
        <v>70.97</v>
      </c>
      <c r="BR194" s="115">
        <v>6045</v>
      </c>
      <c r="BS194" s="116">
        <v>67.62</v>
      </c>
      <c r="BT194" s="115">
        <v>5724</v>
      </c>
      <c r="BU194" s="116">
        <v>60.58</v>
      </c>
      <c r="BV194" s="115">
        <v>4706</v>
      </c>
      <c r="BW194" s="116">
        <v>50.63</v>
      </c>
      <c r="BX194" s="115">
        <v>3812</v>
      </c>
      <c r="BY194" s="116">
        <v>41.12</v>
      </c>
      <c r="BZ194" s="115">
        <v>3800</v>
      </c>
      <c r="CA194" s="116">
        <v>40.619999999999997</v>
      </c>
      <c r="CB194" s="115">
        <v>3877</v>
      </c>
      <c r="CC194" s="116">
        <v>42.44</v>
      </c>
    </row>
    <row r="195" spans="1:81" ht="54.75" customHeight="1" x14ac:dyDescent="0.45">
      <c r="A195" s="362">
        <v>191</v>
      </c>
      <c r="B195" s="357" t="s">
        <v>484</v>
      </c>
      <c r="C195" s="357" t="s">
        <v>167</v>
      </c>
      <c r="D195" s="118">
        <v>602</v>
      </c>
      <c r="E195" s="118">
        <v>4.04</v>
      </c>
      <c r="F195" s="118">
        <v>422</v>
      </c>
      <c r="G195" s="118">
        <v>2.88</v>
      </c>
      <c r="H195" s="118">
        <v>562</v>
      </c>
      <c r="I195" s="118">
        <v>3.75</v>
      </c>
      <c r="J195" s="118">
        <v>484</v>
      </c>
      <c r="K195" s="118">
        <v>3.18</v>
      </c>
      <c r="L195" s="118">
        <v>588</v>
      </c>
      <c r="M195" s="118">
        <v>3.7</v>
      </c>
      <c r="N195" s="118">
        <v>546</v>
      </c>
      <c r="O195" s="118">
        <v>3.68</v>
      </c>
      <c r="P195" s="118">
        <v>622</v>
      </c>
      <c r="Q195" s="118">
        <v>4.13</v>
      </c>
      <c r="R195" s="118">
        <v>504</v>
      </c>
      <c r="S195" s="118">
        <v>3.21</v>
      </c>
      <c r="T195" s="118">
        <v>710</v>
      </c>
      <c r="U195" s="118">
        <v>4.71</v>
      </c>
      <c r="V195" s="118">
        <v>658</v>
      </c>
      <c r="W195" s="118">
        <v>4.0999999999999996</v>
      </c>
      <c r="X195" s="118">
        <v>608</v>
      </c>
      <c r="Y195" s="118">
        <v>4.2699999999999996</v>
      </c>
      <c r="Z195" s="118">
        <v>557</v>
      </c>
      <c r="AA195" s="118">
        <v>3.83</v>
      </c>
      <c r="AB195" s="118">
        <v>416</v>
      </c>
      <c r="AC195" s="118">
        <v>2.86</v>
      </c>
      <c r="AD195" s="118">
        <v>500</v>
      </c>
      <c r="AE195" s="118">
        <v>2.5499999999999998</v>
      </c>
      <c r="AF195" s="118">
        <v>510</v>
      </c>
      <c r="AG195" s="118">
        <v>3.55</v>
      </c>
      <c r="AH195" s="118">
        <v>591</v>
      </c>
      <c r="AI195" s="118">
        <v>3.74</v>
      </c>
      <c r="AJ195" s="118">
        <v>666</v>
      </c>
      <c r="AK195" s="118">
        <v>3.97</v>
      </c>
      <c r="AL195" s="118">
        <v>606</v>
      </c>
      <c r="AM195" s="118">
        <v>3.68</v>
      </c>
      <c r="AN195" s="118">
        <v>786</v>
      </c>
      <c r="AO195" s="118">
        <v>4.6900000000000004</v>
      </c>
      <c r="AP195" s="118">
        <v>719</v>
      </c>
      <c r="AQ195" s="118">
        <v>4.6100000000000003</v>
      </c>
      <c r="AR195" s="118">
        <v>648</v>
      </c>
      <c r="AS195" s="118">
        <v>4.58</v>
      </c>
      <c r="AT195" s="118">
        <v>714</v>
      </c>
      <c r="AU195" s="118">
        <v>4.83</v>
      </c>
      <c r="AV195" s="118">
        <v>680</v>
      </c>
      <c r="AW195" s="118">
        <v>4.75</v>
      </c>
      <c r="AX195" s="118">
        <v>620</v>
      </c>
      <c r="AY195" s="118">
        <v>4.17</v>
      </c>
      <c r="AZ195" s="118">
        <v>456</v>
      </c>
      <c r="BA195" s="118">
        <v>3.04</v>
      </c>
      <c r="BB195" s="118">
        <v>529</v>
      </c>
      <c r="BC195" s="118">
        <v>3.68</v>
      </c>
      <c r="BD195" s="118">
        <v>589</v>
      </c>
      <c r="BE195" s="118">
        <v>4.3899999999999997</v>
      </c>
      <c r="BF195" s="118">
        <v>448</v>
      </c>
      <c r="BG195" s="118">
        <v>3.17</v>
      </c>
      <c r="BH195" s="118">
        <v>538</v>
      </c>
      <c r="BI195" s="118">
        <v>3.88</v>
      </c>
      <c r="BJ195" s="118">
        <v>579</v>
      </c>
      <c r="BK195" s="118">
        <v>4.45</v>
      </c>
      <c r="BL195" s="118">
        <v>542</v>
      </c>
      <c r="BM195" s="118">
        <v>3.8</v>
      </c>
      <c r="BN195" s="118">
        <v>624</v>
      </c>
      <c r="BO195" s="118">
        <v>5.37</v>
      </c>
      <c r="BP195" s="118">
        <v>570</v>
      </c>
      <c r="BQ195" s="118">
        <v>4.4400000000000004</v>
      </c>
      <c r="BR195" s="118">
        <v>505</v>
      </c>
      <c r="BS195" s="118">
        <v>4.22</v>
      </c>
      <c r="BT195" s="118">
        <v>633</v>
      </c>
      <c r="BU195" s="118">
        <v>5.58</v>
      </c>
      <c r="BV195" s="118">
        <v>655</v>
      </c>
      <c r="BW195" s="118">
        <v>4.83</v>
      </c>
      <c r="BX195" s="118">
        <v>521</v>
      </c>
      <c r="BY195" s="118">
        <v>4.53</v>
      </c>
      <c r="BZ195" s="118">
        <v>547</v>
      </c>
      <c r="CA195" s="118">
        <v>4.2300000000000004</v>
      </c>
      <c r="CB195" s="118">
        <v>541</v>
      </c>
      <c r="CC195" s="118">
        <v>4.62</v>
      </c>
    </row>
    <row r="196" spans="1:81" ht="42" customHeight="1" x14ac:dyDescent="0.45">
      <c r="A196" s="363">
        <v>192</v>
      </c>
      <c r="B196" s="358" t="s">
        <v>485</v>
      </c>
      <c r="C196" s="358" t="s">
        <v>167</v>
      </c>
      <c r="D196" s="116">
        <v>19</v>
      </c>
      <c r="E196" s="116">
        <v>0.1</v>
      </c>
      <c r="F196" s="116">
        <v>13</v>
      </c>
      <c r="G196" s="116">
        <v>0.06</v>
      </c>
      <c r="H196" s="116">
        <v>34</v>
      </c>
      <c r="I196" s="116">
        <v>0.7</v>
      </c>
      <c r="J196" s="116">
        <v>24</v>
      </c>
      <c r="K196" s="116">
        <v>0.13</v>
      </c>
      <c r="L196" s="116">
        <v>16</v>
      </c>
      <c r="M196" s="116">
        <v>0.08</v>
      </c>
      <c r="N196" s="116">
        <v>10</v>
      </c>
      <c r="O196" s="116">
        <v>0.05</v>
      </c>
      <c r="P196" s="116">
        <v>14</v>
      </c>
      <c r="Q196" s="116">
        <v>0.05</v>
      </c>
      <c r="R196" s="116">
        <v>31</v>
      </c>
      <c r="S196" s="116">
        <v>0.3</v>
      </c>
      <c r="T196" s="116">
        <v>55</v>
      </c>
      <c r="U196" s="116">
        <v>0.76</v>
      </c>
      <c r="V196" s="116">
        <v>58</v>
      </c>
      <c r="W196" s="116">
        <v>0.72</v>
      </c>
      <c r="X196" s="116">
        <v>34</v>
      </c>
      <c r="Y196" s="116">
        <v>0.28999999999999998</v>
      </c>
      <c r="Z196" s="116">
        <v>41</v>
      </c>
      <c r="AA196" s="116">
        <v>0.42</v>
      </c>
      <c r="AB196" s="116">
        <v>21</v>
      </c>
      <c r="AC196" s="116">
        <v>0.1</v>
      </c>
      <c r="AD196" s="116">
        <v>31</v>
      </c>
      <c r="AE196" s="116">
        <v>0.1</v>
      </c>
      <c r="AF196" s="116">
        <v>55</v>
      </c>
      <c r="AG196" s="116">
        <v>0.4</v>
      </c>
      <c r="AH196" s="116">
        <v>15</v>
      </c>
      <c r="AI196" s="116">
        <v>0.06</v>
      </c>
      <c r="AJ196" s="116">
        <v>28</v>
      </c>
      <c r="AK196" s="116">
        <v>0.22</v>
      </c>
      <c r="AL196" s="116">
        <v>23</v>
      </c>
      <c r="AM196" s="116">
        <v>0.13</v>
      </c>
      <c r="AN196" s="116">
        <v>18</v>
      </c>
      <c r="AO196" s="116">
        <v>0.14000000000000001</v>
      </c>
      <c r="AP196" s="116">
        <v>31</v>
      </c>
      <c r="AQ196" s="116">
        <v>0.23</v>
      </c>
      <c r="AR196" s="116">
        <v>21</v>
      </c>
      <c r="AS196" s="116">
        <v>0.16</v>
      </c>
      <c r="AT196" s="116">
        <v>35</v>
      </c>
      <c r="AU196" s="116">
        <v>0.35</v>
      </c>
      <c r="AV196" s="116">
        <v>42</v>
      </c>
      <c r="AW196" s="116">
        <v>0.49</v>
      </c>
      <c r="AX196" s="116">
        <v>32</v>
      </c>
      <c r="AY196" s="116">
        <v>0.44</v>
      </c>
      <c r="AZ196" s="116">
        <v>87</v>
      </c>
      <c r="BA196" s="116">
        <v>1.06</v>
      </c>
      <c r="BB196" s="116">
        <v>51</v>
      </c>
      <c r="BC196" s="116">
        <v>0.61</v>
      </c>
      <c r="BD196" s="116">
        <v>66</v>
      </c>
      <c r="BE196" s="116">
        <v>0.79</v>
      </c>
      <c r="BF196" s="116">
        <v>33</v>
      </c>
      <c r="BG196" s="116">
        <v>0.39</v>
      </c>
      <c r="BH196" s="116">
        <v>88</v>
      </c>
      <c r="BI196" s="116">
        <v>1.05</v>
      </c>
      <c r="BJ196" s="116">
        <v>56</v>
      </c>
      <c r="BK196" s="116">
        <v>0.84</v>
      </c>
      <c r="BL196" s="116">
        <v>102</v>
      </c>
      <c r="BM196" s="116">
        <v>1.43</v>
      </c>
      <c r="BN196" s="116">
        <v>78</v>
      </c>
      <c r="BO196" s="116">
        <v>0.85</v>
      </c>
      <c r="BP196" s="116">
        <v>123</v>
      </c>
      <c r="BQ196" s="116">
        <v>1.1499999999999999</v>
      </c>
      <c r="BR196" s="116">
        <v>136</v>
      </c>
      <c r="BS196" s="116">
        <v>1.44</v>
      </c>
      <c r="BT196" s="116">
        <v>175</v>
      </c>
      <c r="BU196" s="116">
        <v>1.48</v>
      </c>
      <c r="BV196" s="116">
        <v>123</v>
      </c>
      <c r="BW196" s="116">
        <v>1.34</v>
      </c>
      <c r="BX196" s="116">
        <v>81</v>
      </c>
      <c r="BY196" s="116">
        <v>0.85</v>
      </c>
      <c r="BZ196" s="116">
        <v>192</v>
      </c>
      <c r="CA196" s="116">
        <v>1.35</v>
      </c>
      <c r="CB196" s="116">
        <v>58</v>
      </c>
      <c r="CC196" s="116">
        <v>0.68</v>
      </c>
    </row>
    <row r="197" spans="1:81" ht="42" customHeight="1" x14ac:dyDescent="0.45">
      <c r="A197" s="362">
        <v>193</v>
      </c>
      <c r="B197" s="357" t="s">
        <v>486</v>
      </c>
      <c r="C197" s="357" t="s">
        <v>167</v>
      </c>
      <c r="D197" s="117">
        <v>12889</v>
      </c>
      <c r="E197" s="118">
        <v>46.88</v>
      </c>
      <c r="F197" s="117">
        <v>11430</v>
      </c>
      <c r="G197" s="118">
        <v>42.12</v>
      </c>
      <c r="H197" s="117">
        <v>13565</v>
      </c>
      <c r="I197" s="118">
        <v>47.23</v>
      </c>
      <c r="J197" s="117">
        <v>11424</v>
      </c>
      <c r="K197" s="118">
        <v>42.45</v>
      </c>
      <c r="L197" s="117">
        <v>12344</v>
      </c>
      <c r="M197" s="118">
        <v>41.8</v>
      </c>
      <c r="N197" s="117">
        <v>13587</v>
      </c>
      <c r="O197" s="118">
        <v>49.1</v>
      </c>
      <c r="P197" s="117">
        <v>13156</v>
      </c>
      <c r="Q197" s="118">
        <v>49.7</v>
      </c>
      <c r="R197" s="117">
        <v>12639</v>
      </c>
      <c r="S197" s="118">
        <v>46.06</v>
      </c>
      <c r="T197" s="117">
        <v>12858</v>
      </c>
      <c r="U197" s="118">
        <v>45.49</v>
      </c>
      <c r="V197" s="117">
        <v>12869</v>
      </c>
      <c r="W197" s="118">
        <v>44.09</v>
      </c>
      <c r="X197" s="117">
        <v>12824</v>
      </c>
      <c r="Y197" s="118">
        <v>46</v>
      </c>
      <c r="Z197" s="117">
        <v>12077</v>
      </c>
      <c r="AA197" s="118">
        <v>43.76</v>
      </c>
      <c r="AB197" s="117">
        <v>9573</v>
      </c>
      <c r="AC197" s="118">
        <v>34.24</v>
      </c>
      <c r="AD197" s="117">
        <v>10262</v>
      </c>
      <c r="AE197" s="118">
        <v>36.08</v>
      </c>
      <c r="AF197" s="117">
        <v>11969</v>
      </c>
      <c r="AG197" s="118">
        <v>41.88</v>
      </c>
      <c r="AH197" s="117">
        <v>9203</v>
      </c>
      <c r="AI197" s="118">
        <v>34.4</v>
      </c>
      <c r="AJ197" s="117">
        <v>12140</v>
      </c>
      <c r="AK197" s="118">
        <v>42.19</v>
      </c>
      <c r="AL197" s="117">
        <v>11834</v>
      </c>
      <c r="AM197" s="118">
        <v>41.42</v>
      </c>
      <c r="AN197" s="117">
        <v>11065</v>
      </c>
      <c r="AO197" s="118">
        <v>40.409999999999997</v>
      </c>
      <c r="AP197" s="117">
        <v>10830</v>
      </c>
      <c r="AQ197" s="118">
        <v>39.96</v>
      </c>
      <c r="AR197" s="117">
        <v>11826</v>
      </c>
      <c r="AS197" s="118">
        <v>44.3</v>
      </c>
      <c r="AT197" s="117">
        <v>12222</v>
      </c>
      <c r="AU197" s="118">
        <v>45.76</v>
      </c>
      <c r="AV197" s="117">
        <v>12828</v>
      </c>
      <c r="AW197" s="118">
        <v>48.78</v>
      </c>
      <c r="AX197" s="117">
        <v>12451</v>
      </c>
      <c r="AY197" s="118">
        <v>46.96</v>
      </c>
      <c r="AZ197" s="117">
        <v>6310</v>
      </c>
      <c r="BA197" s="118">
        <v>22.63</v>
      </c>
      <c r="BB197" s="117">
        <v>6478</v>
      </c>
      <c r="BC197" s="118">
        <v>24.52</v>
      </c>
      <c r="BD197" s="117">
        <v>6680</v>
      </c>
      <c r="BE197" s="118">
        <v>24.34</v>
      </c>
      <c r="BF197" s="117">
        <v>5052</v>
      </c>
      <c r="BG197" s="118">
        <v>18.510000000000002</v>
      </c>
      <c r="BH197" s="117">
        <v>6887</v>
      </c>
      <c r="BI197" s="118">
        <v>24.8</v>
      </c>
      <c r="BJ197" s="117">
        <v>6628</v>
      </c>
      <c r="BK197" s="118">
        <v>24.3</v>
      </c>
      <c r="BL197" s="117">
        <v>6172</v>
      </c>
      <c r="BM197" s="118">
        <v>22.96</v>
      </c>
      <c r="BN197" s="117">
        <v>7278</v>
      </c>
      <c r="BO197" s="118">
        <v>27.12</v>
      </c>
      <c r="BP197" s="117">
        <v>7785</v>
      </c>
      <c r="BQ197" s="118">
        <v>28.3</v>
      </c>
      <c r="BR197" s="117">
        <v>8559</v>
      </c>
      <c r="BS197" s="118">
        <v>31.39</v>
      </c>
      <c r="BT197" s="117">
        <v>9736</v>
      </c>
      <c r="BU197" s="118">
        <v>36.74</v>
      </c>
      <c r="BV197" s="117">
        <v>8637</v>
      </c>
      <c r="BW197" s="118">
        <v>29.57</v>
      </c>
      <c r="BX197" s="117">
        <v>6663</v>
      </c>
      <c r="BY197" s="118">
        <v>23.06</v>
      </c>
      <c r="BZ197" s="117">
        <v>6943</v>
      </c>
      <c r="CA197" s="118">
        <v>24.48</v>
      </c>
      <c r="CB197" s="117">
        <v>7864</v>
      </c>
      <c r="CC197" s="118">
        <v>28.5</v>
      </c>
    </row>
    <row r="198" spans="1:81" ht="67.5" customHeight="1" x14ac:dyDescent="0.45">
      <c r="A198" s="363">
        <v>194</v>
      </c>
      <c r="B198" s="358" t="s">
        <v>487</v>
      </c>
      <c r="C198" s="358" t="s">
        <v>167</v>
      </c>
      <c r="D198" s="116">
        <v>705</v>
      </c>
      <c r="E198" s="116">
        <v>2.88</v>
      </c>
      <c r="F198" s="115">
        <v>1076</v>
      </c>
      <c r="G198" s="116">
        <v>4.3899999999999997</v>
      </c>
      <c r="H198" s="116">
        <v>993</v>
      </c>
      <c r="I198" s="116">
        <v>3.86</v>
      </c>
      <c r="J198" s="115">
        <v>1112</v>
      </c>
      <c r="K198" s="116">
        <v>4.25</v>
      </c>
      <c r="L198" s="116">
        <v>680</v>
      </c>
      <c r="M198" s="116">
        <v>2.09</v>
      </c>
      <c r="N198" s="115">
        <v>1037</v>
      </c>
      <c r="O198" s="116">
        <v>3.87</v>
      </c>
      <c r="P198" s="115">
        <v>1245</v>
      </c>
      <c r="Q198" s="116">
        <v>4.6900000000000004</v>
      </c>
      <c r="R198" s="116">
        <v>783</v>
      </c>
      <c r="S198" s="116">
        <v>3.18</v>
      </c>
      <c r="T198" s="116">
        <v>699</v>
      </c>
      <c r="U198" s="116">
        <v>2.36</v>
      </c>
      <c r="V198" s="116">
        <v>825</v>
      </c>
      <c r="W198" s="116">
        <v>3</v>
      </c>
      <c r="X198" s="116">
        <v>527</v>
      </c>
      <c r="Y198" s="116">
        <v>1.62</v>
      </c>
      <c r="Z198" s="116">
        <v>211</v>
      </c>
      <c r="AA198" s="116">
        <v>0.56000000000000005</v>
      </c>
      <c r="AB198" s="116">
        <v>626</v>
      </c>
      <c r="AC198" s="116">
        <v>2.1</v>
      </c>
      <c r="AD198" s="116">
        <v>516</v>
      </c>
      <c r="AE198" s="116">
        <v>1.86</v>
      </c>
      <c r="AF198" s="116">
        <v>832</v>
      </c>
      <c r="AG198" s="116">
        <v>2.92</v>
      </c>
      <c r="AH198" s="116">
        <v>489</v>
      </c>
      <c r="AI198" s="116">
        <v>1.66</v>
      </c>
      <c r="AJ198" s="116">
        <v>764</v>
      </c>
      <c r="AK198" s="116">
        <v>2.64</v>
      </c>
      <c r="AL198" s="116">
        <v>515</v>
      </c>
      <c r="AM198" s="116">
        <v>1.85</v>
      </c>
      <c r="AN198" s="116">
        <v>624</v>
      </c>
      <c r="AO198" s="116">
        <v>2.5499999999999998</v>
      </c>
      <c r="AP198" s="116">
        <v>415</v>
      </c>
      <c r="AQ198" s="116">
        <v>1.9</v>
      </c>
      <c r="AR198" s="116">
        <v>831</v>
      </c>
      <c r="AS198" s="116">
        <v>3.41</v>
      </c>
      <c r="AT198" s="116">
        <v>859</v>
      </c>
      <c r="AU198" s="116">
        <v>3.36</v>
      </c>
      <c r="AV198" s="115">
        <v>1385</v>
      </c>
      <c r="AW198" s="116">
        <v>6.02</v>
      </c>
      <c r="AX198" s="115">
        <v>1171</v>
      </c>
      <c r="AY198" s="116">
        <v>5.15</v>
      </c>
      <c r="AZ198" s="116">
        <v>484</v>
      </c>
      <c r="BA198" s="116">
        <v>2.09</v>
      </c>
      <c r="BB198" s="116">
        <v>791</v>
      </c>
      <c r="BC198" s="116">
        <v>3.17</v>
      </c>
      <c r="BD198" s="116">
        <v>138</v>
      </c>
      <c r="BE198" s="116">
        <v>0.59</v>
      </c>
      <c r="BF198" s="116">
        <v>54</v>
      </c>
      <c r="BG198" s="116">
        <v>0.19</v>
      </c>
      <c r="BH198" s="116">
        <v>261</v>
      </c>
      <c r="BI198" s="116">
        <v>1.1599999999999999</v>
      </c>
      <c r="BJ198" s="116">
        <v>13</v>
      </c>
      <c r="BK198" s="116">
        <v>0.06</v>
      </c>
      <c r="BL198" s="116">
        <v>25</v>
      </c>
      <c r="BM198" s="116">
        <v>0.12</v>
      </c>
      <c r="BN198" s="116">
        <v>74</v>
      </c>
      <c r="BO198" s="116">
        <v>0.38</v>
      </c>
      <c r="BP198" s="116">
        <v>267</v>
      </c>
      <c r="BQ198" s="116">
        <v>0.55000000000000004</v>
      </c>
      <c r="BR198" s="116">
        <v>418</v>
      </c>
      <c r="BS198" s="116">
        <v>1.38</v>
      </c>
      <c r="BT198" s="115">
        <v>1021</v>
      </c>
      <c r="BU198" s="116">
        <v>5.98</v>
      </c>
      <c r="BV198" s="116">
        <v>211</v>
      </c>
      <c r="BW198" s="116">
        <v>0.71</v>
      </c>
      <c r="BX198" s="116">
        <v>64</v>
      </c>
      <c r="BY198" s="116">
        <v>0.19</v>
      </c>
      <c r="BZ198" s="116">
        <v>30</v>
      </c>
      <c r="CA198" s="116">
        <v>0.13</v>
      </c>
      <c r="CB198" s="116">
        <v>70</v>
      </c>
      <c r="CC198" s="116">
        <v>0.32</v>
      </c>
    </row>
    <row r="199" spans="1:81" ht="67.5" customHeight="1" x14ac:dyDescent="0.45">
      <c r="A199" s="362">
        <v>195</v>
      </c>
      <c r="B199" s="357" t="s">
        <v>488</v>
      </c>
      <c r="C199" s="357" t="s">
        <v>167</v>
      </c>
      <c r="D199" s="117">
        <v>12184</v>
      </c>
      <c r="E199" s="118">
        <v>44.01</v>
      </c>
      <c r="F199" s="117">
        <v>10355</v>
      </c>
      <c r="G199" s="118">
        <v>37.729999999999997</v>
      </c>
      <c r="H199" s="117">
        <v>12572</v>
      </c>
      <c r="I199" s="118">
        <v>43.37</v>
      </c>
      <c r="J199" s="117">
        <v>10312</v>
      </c>
      <c r="K199" s="118">
        <v>38.200000000000003</v>
      </c>
      <c r="L199" s="117">
        <v>11664</v>
      </c>
      <c r="M199" s="118">
        <v>39.71</v>
      </c>
      <c r="N199" s="117">
        <v>12550</v>
      </c>
      <c r="O199" s="118">
        <v>45.23</v>
      </c>
      <c r="P199" s="117">
        <v>11911</v>
      </c>
      <c r="Q199" s="118">
        <v>45.01</v>
      </c>
      <c r="R199" s="117">
        <v>11855</v>
      </c>
      <c r="S199" s="118">
        <v>42.88</v>
      </c>
      <c r="T199" s="117">
        <v>12159</v>
      </c>
      <c r="U199" s="118">
        <v>43.13</v>
      </c>
      <c r="V199" s="117">
        <v>12045</v>
      </c>
      <c r="W199" s="118">
        <v>41.09</v>
      </c>
      <c r="X199" s="117">
        <v>12298</v>
      </c>
      <c r="Y199" s="118">
        <v>44.38</v>
      </c>
      <c r="Z199" s="117">
        <v>11865</v>
      </c>
      <c r="AA199" s="118">
        <v>43.2</v>
      </c>
      <c r="AB199" s="117">
        <v>8947</v>
      </c>
      <c r="AC199" s="118">
        <v>32.14</v>
      </c>
      <c r="AD199" s="117">
        <v>9746</v>
      </c>
      <c r="AE199" s="118">
        <v>34.22</v>
      </c>
      <c r="AF199" s="117">
        <v>11137</v>
      </c>
      <c r="AG199" s="118">
        <v>38.96</v>
      </c>
      <c r="AH199" s="117">
        <v>8714</v>
      </c>
      <c r="AI199" s="118">
        <v>32.74</v>
      </c>
      <c r="AJ199" s="117">
        <v>11376</v>
      </c>
      <c r="AK199" s="118">
        <v>39.549999999999997</v>
      </c>
      <c r="AL199" s="117">
        <v>11319</v>
      </c>
      <c r="AM199" s="118">
        <v>39.57</v>
      </c>
      <c r="AN199" s="117">
        <v>10441</v>
      </c>
      <c r="AO199" s="118">
        <v>37.85</v>
      </c>
      <c r="AP199" s="117">
        <v>10415</v>
      </c>
      <c r="AQ199" s="118">
        <v>38.07</v>
      </c>
      <c r="AR199" s="117">
        <v>10995</v>
      </c>
      <c r="AS199" s="118">
        <v>40.880000000000003</v>
      </c>
      <c r="AT199" s="117">
        <v>11362</v>
      </c>
      <c r="AU199" s="118">
        <v>42.4</v>
      </c>
      <c r="AV199" s="117">
        <v>11443</v>
      </c>
      <c r="AW199" s="118">
        <v>42.76</v>
      </c>
      <c r="AX199" s="117">
        <v>11280</v>
      </c>
      <c r="AY199" s="118">
        <v>41.81</v>
      </c>
      <c r="AZ199" s="117">
        <v>5826</v>
      </c>
      <c r="BA199" s="118">
        <v>20.54</v>
      </c>
      <c r="BB199" s="117">
        <v>5687</v>
      </c>
      <c r="BC199" s="118">
        <v>21.35</v>
      </c>
      <c r="BD199" s="117">
        <v>6542</v>
      </c>
      <c r="BE199" s="118">
        <v>23.75</v>
      </c>
      <c r="BF199" s="117">
        <v>4998</v>
      </c>
      <c r="BG199" s="118">
        <v>18.32</v>
      </c>
      <c r="BH199" s="117">
        <v>6626</v>
      </c>
      <c r="BI199" s="118">
        <v>23.64</v>
      </c>
      <c r="BJ199" s="117">
        <v>6616</v>
      </c>
      <c r="BK199" s="118">
        <v>24.24</v>
      </c>
      <c r="BL199" s="117">
        <v>6147</v>
      </c>
      <c r="BM199" s="118">
        <v>22.84</v>
      </c>
      <c r="BN199" s="117">
        <v>7204</v>
      </c>
      <c r="BO199" s="118">
        <v>26.74</v>
      </c>
      <c r="BP199" s="117">
        <v>7518</v>
      </c>
      <c r="BQ199" s="118">
        <v>27.74</v>
      </c>
      <c r="BR199" s="117">
        <v>8141</v>
      </c>
      <c r="BS199" s="118">
        <v>30</v>
      </c>
      <c r="BT199" s="117">
        <v>8715</v>
      </c>
      <c r="BU199" s="118">
        <v>30.76</v>
      </c>
      <c r="BV199" s="117">
        <v>8426</v>
      </c>
      <c r="BW199" s="118">
        <v>28.86</v>
      </c>
      <c r="BX199" s="117">
        <v>6598</v>
      </c>
      <c r="BY199" s="118">
        <v>22.87</v>
      </c>
      <c r="BZ199" s="117">
        <v>6913</v>
      </c>
      <c r="CA199" s="118">
        <v>24.35</v>
      </c>
      <c r="CB199" s="117">
        <v>7794</v>
      </c>
      <c r="CC199" s="118">
        <v>28.18</v>
      </c>
    </row>
    <row r="200" spans="1:81" ht="93" customHeight="1" x14ac:dyDescent="0.45">
      <c r="A200" s="363">
        <v>196</v>
      </c>
      <c r="B200" s="358" t="s">
        <v>489</v>
      </c>
      <c r="C200" s="358" t="s">
        <v>167</v>
      </c>
      <c r="D200" s="116">
        <v>6</v>
      </c>
      <c r="E200" s="116">
        <v>0.05</v>
      </c>
      <c r="F200" s="116">
        <v>6</v>
      </c>
      <c r="G200" s="116">
        <v>0.03</v>
      </c>
      <c r="H200" s="116">
        <v>5</v>
      </c>
      <c r="I200" s="116">
        <v>0.04</v>
      </c>
      <c r="J200" s="116">
        <v>9</v>
      </c>
      <c r="K200" s="116">
        <v>0.06</v>
      </c>
      <c r="L200" s="116">
        <v>12</v>
      </c>
      <c r="M200" s="116">
        <v>0.09</v>
      </c>
      <c r="N200" s="116">
        <v>11</v>
      </c>
      <c r="O200" s="116">
        <v>7.0000000000000007E-2</v>
      </c>
      <c r="P200" s="116">
        <v>7</v>
      </c>
      <c r="Q200" s="116">
        <v>0.04</v>
      </c>
      <c r="R200" s="116">
        <v>7</v>
      </c>
      <c r="S200" s="116">
        <v>0.06</v>
      </c>
      <c r="T200" s="116">
        <v>12</v>
      </c>
      <c r="U200" s="116">
        <v>0.06</v>
      </c>
      <c r="V200" s="116">
        <v>10</v>
      </c>
      <c r="W200" s="116">
        <v>0.06</v>
      </c>
      <c r="X200" s="116">
        <v>8</v>
      </c>
      <c r="Y200" s="116">
        <v>0.05</v>
      </c>
      <c r="Z200" s="116">
        <v>9</v>
      </c>
      <c r="AA200" s="116">
        <v>0.06</v>
      </c>
      <c r="AB200" s="116">
        <v>4</v>
      </c>
      <c r="AC200" s="116">
        <v>0.03</v>
      </c>
      <c r="AD200" s="116">
        <v>4</v>
      </c>
      <c r="AE200" s="116">
        <v>0.02</v>
      </c>
      <c r="AF200" s="116">
        <v>6</v>
      </c>
      <c r="AG200" s="116">
        <v>0.04</v>
      </c>
      <c r="AH200" s="116">
        <v>5</v>
      </c>
      <c r="AI200" s="116">
        <v>0.04</v>
      </c>
      <c r="AJ200" s="116">
        <v>6</v>
      </c>
      <c r="AK200" s="116">
        <v>7.0000000000000007E-2</v>
      </c>
      <c r="AL200" s="116">
        <v>10</v>
      </c>
      <c r="AM200" s="116">
        <v>0.1</v>
      </c>
      <c r="AN200" s="116">
        <v>8</v>
      </c>
      <c r="AO200" s="116">
        <v>0.05</v>
      </c>
      <c r="AP200" s="116">
        <v>7</v>
      </c>
      <c r="AQ200" s="116">
        <v>0.04</v>
      </c>
      <c r="AR200" s="116">
        <v>6</v>
      </c>
      <c r="AS200" s="116">
        <v>0.03</v>
      </c>
      <c r="AT200" s="116">
        <v>7</v>
      </c>
      <c r="AU200" s="116">
        <v>0.04</v>
      </c>
      <c r="AV200" s="116">
        <v>8</v>
      </c>
      <c r="AW200" s="116">
        <v>0.06</v>
      </c>
      <c r="AX200" s="116">
        <v>16</v>
      </c>
      <c r="AY200" s="116">
        <v>0.1</v>
      </c>
      <c r="AZ200" s="116">
        <v>20</v>
      </c>
      <c r="BA200" s="116">
        <v>7.0000000000000007E-2</v>
      </c>
      <c r="BB200" s="116">
        <v>19</v>
      </c>
      <c r="BC200" s="116">
        <v>7.0000000000000007E-2</v>
      </c>
      <c r="BD200" s="116">
        <v>6</v>
      </c>
      <c r="BE200" s="116">
        <v>0.05</v>
      </c>
      <c r="BF200" s="116">
        <v>5</v>
      </c>
      <c r="BG200" s="116">
        <v>0.02</v>
      </c>
      <c r="BH200" s="116">
        <v>4</v>
      </c>
      <c r="BI200" s="116">
        <v>0.02</v>
      </c>
      <c r="BJ200" s="116">
        <v>2</v>
      </c>
      <c r="BK200" s="116">
        <v>0.02</v>
      </c>
      <c r="BL200" s="116">
        <v>4</v>
      </c>
      <c r="BM200" s="116">
        <v>0.05</v>
      </c>
      <c r="BN200" s="116">
        <v>4</v>
      </c>
      <c r="BO200" s="116">
        <v>0.01</v>
      </c>
      <c r="BP200" s="116">
        <v>8</v>
      </c>
      <c r="BQ200" s="116">
        <v>0.04</v>
      </c>
      <c r="BR200" s="116">
        <v>5</v>
      </c>
      <c r="BS200" s="116">
        <v>0.06</v>
      </c>
      <c r="BT200" s="116">
        <v>8</v>
      </c>
      <c r="BU200" s="116">
        <v>0.06</v>
      </c>
      <c r="BV200" s="116">
        <v>7</v>
      </c>
      <c r="BW200" s="116">
        <v>0.05</v>
      </c>
      <c r="BX200" s="116">
        <v>5</v>
      </c>
      <c r="BY200" s="116">
        <v>0.02</v>
      </c>
      <c r="BZ200" s="116">
        <v>2</v>
      </c>
      <c r="CA200" s="116">
        <v>0.01</v>
      </c>
      <c r="CB200" s="116">
        <v>3</v>
      </c>
      <c r="CC200" s="116">
        <v>0.02</v>
      </c>
    </row>
    <row r="201" spans="1:81" ht="54.75" customHeight="1" x14ac:dyDescent="0.45">
      <c r="A201" s="362">
        <v>197</v>
      </c>
      <c r="B201" s="357" t="s">
        <v>490</v>
      </c>
      <c r="C201" s="357" t="s">
        <v>167</v>
      </c>
      <c r="D201" s="118">
        <v>78</v>
      </c>
      <c r="E201" s="118">
        <v>0.46</v>
      </c>
      <c r="F201" s="118">
        <v>85</v>
      </c>
      <c r="G201" s="118">
        <v>0.43</v>
      </c>
      <c r="H201" s="118">
        <v>148</v>
      </c>
      <c r="I201" s="118">
        <v>0.67</v>
      </c>
      <c r="J201" s="118">
        <v>99</v>
      </c>
      <c r="K201" s="118">
        <v>0.47</v>
      </c>
      <c r="L201" s="118">
        <v>77</v>
      </c>
      <c r="M201" s="118">
        <v>0.24</v>
      </c>
      <c r="N201" s="118">
        <v>188</v>
      </c>
      <c r="O201" s="118">
        <v>0.85</v>
      </c>
      <c r="P201" s="118">
        <v>157</v>
      </c>
      <c r="Q201" s="118">
        <v>0.45</v>
      </c>
      <c r="R201" s="118">
        <v>162</v>
      </c>
      <c r="S201" s="118">
        <v>0.56999999999999995</v>
      </c>
      <c r="T201" s="118">
        <v>145</v>
      </c>
      <c r="U201" s="118">
        <v>0.44</v>
      </c>
      <c r="V201" s="118">
        <v>128</v>
      </c>
      <c r="W201" s="118">
        <v>0.41</v>
      </c>
      <c r="X201" s="118">
        <v>116</v>
      </c>
      <c r="Y201" s="118">
        <v>0.49</v>
      </c>
      <c r="Z201" s="118">
        <v>199</v>
      </c>
      <c r="AA201" s="118">
        <v>0.74</v>
      </c>
      <c r="AB201" s="118">
        <v>112</v>
      </c>
      <c r="AC201" s="118">
        <v>0.37</v>
      </c>
      <c r="AD201" s="118">
        <v>92</v>
      </c>
      <c r="AE201" s="118">
        <v>0.45</v>
      </c>
      <c r="AF201" s="118">
        <v>78</v>
      </c>
      <c r="AG201" s="118">
        <v>0.36</v>
      </c>
      <c r="AH201" s="118">
        <v>156</v>
      </c>
      <c r="AI201" s="118">
        <v>0.69</v>
      </c>
      <c r="AJ201" s="118">
        <v>75</v>
      </c>
      <c r="AK201" s="118">
        <v>0.26</v>
      </c>
      <c r="AL201" s="118">
        <v>60</v>
      </c>
      <c r="AM201" s="118">
        <v>0.36</v>
      </c>
      <c r="AN201" s="118">
        <v>102</v>
      </c>
      <c r="AO201" s="118">
        <v>0.37</v>
      </c>
      <c r="AP201" s="118">
        <v>123</v>
      </c>
      <c r="AQ201" s="118">
        <v>0.62</v>
      </c>
      <c r="AR201" s="118">
        <v>74</v>
      </c>
      <c r="AS201" s="118">
        <v>0.4</v>
      </c>
      <c r="AT201" s="118">
        <v>103</v>
      </c>
      <c r="AU201" s="118">
        <v>0.52</v>
      </c>
      <c r="AV201" s="118">
        <v>99</v>
      </c>
      <c r="AW201" s="118">
        <v>0.46</v>
      </c>
      <c r="AX201" s="118">
        <v>39</v>
      </c>
      <c r="AY201" s="118">
        <v>0.28999999999999998</v>
      </c>
      <c r="AZ201" s="118">
        <v>22</v>
      </c>
      <c r="BA201" s="118">
        <v>0.19</v>
      </c>
      <c r="BB201" s="118">
        <v>75</v>
      </c>
      <c r="BC201" s="118">
        <v>0.45</v>
      </c>
      <c r="BD201" s="118">
        <v>91</v>
      </c>
      <c r="BE201" s="118">
        <v>0.48</v>
      </c>
      <c r="BF201" s="118">
        <v>54</v>
      </c>
      <c r="BG201" s="118">
        <v>0.34</v>
      </c>
      <c r="BH201" s="118">
        <v>183</v>
      </c>
      <c r="BI201" s="118">
        <v>0.28999999999999998</v>
      </c>
      <c r="BJ201" s="118">
        <v>68</v>
      </c>
      <c r="BK201" s="118">
        <v>0.27</v>
      </c>
      <c r="BL201" s="118">
        <v>77</v>
      </c>
      <c r="BM201" s="118">
        <v>0.5</v>
      </c>
      <c r="BN201" s="118">
        <v>44</v>
      </c>
      <c r="BO201" s="118">
        <v>0.28999999999999998</v>
      </c>
      <c r="BP201" s="118">
        <v>23</v>
      </c>
      <c r="BQ201" s="118">
        <v>0.16</v>
      </c>
      <c r="BR201" s="118">
        <v>47</v>
      </c>
      <c r="BS201" s="118">
        <v>0.34</v>
      </c>
      <c r="BT201" s="118">
        <v>17</v>
      </c>
      <c r="BU201" s="118">
        <v>0.14000000000000001</v>
      </c>
      <c r="BV201" s="118">
        <v>31</v>
      </c>
      <c r="BW201" s="118">
        <v>0.24</v>
      </c>
      <c r="BX201" s="118">
        <v>46</v>
      </c>
      <c r="BY201" s="118">
        <v>0.26</v>
      </c>
      <c r="BZ201" s="118">
        <v>22</v>
      </c>
      <c r="CA201" s="118">
        <v>0.19</v>
      </c>
      <c r="CB201" s="118">
        <v>46</v>
      </c>
      <c r="CC201" s="118">
        <v>0.4</v>
      </c>
    </row>
    <row r="202" spans="1:81" ht="80.25" customHeight="1" x14ac:dyDescent="0.45">
      <c r="A202" s="363">
        <v>198</v>
      </c>
      <c r="B202" s="358" t="s">
        <v>491</v>
      </c>
      <c r="C202" s="358" t="s">
        <v>167</v>
      </c>
      <c r="D202" s="116">
        <v>771</v>
      </c>
      <c r="E202" s="116">
        <v>2.6</v>
      </c>
      <c r="F202" s="116">
        <v>399</v>
      </c>
      <c r="G202" s="116">
        <v>1.38</v>
      </c>
      <c r="H202" s="116">
        <v>664</v>
      </c>
      <c r="I202" s="116">
        <v>2.2400000000000002</v>
      </c>
      <c r="J202" s="116">
        <v>606</v>
      </c>
      <c r="K202" s="116">
        <v>1.94</v>
      </c>
      <c r="L202" s="116">
        <v>575</v>
      </c>
      <c r="M202" s="116">
        <v>1.88</v>
      </c>
      <c r="N202" s="116">
        <v>713</v>
      </c>
      <c r="O202" s="116">
        <v>2.36</v>
      </c>
      <c r="P202" s="115">
        <v>1071</v>
      </c>
      <c r="Q202" s="116">
        <v>2.92</v>
      </c>
      <c r="R202" s="115">
        <v>1006</v>
      </c>
      <c r="S202" s="116">
        <v>2.5</v>
      </c>
      <c r="T202" s="115">
        <v>1095</v>
      </c>
      <c r="U202" s="116">
        <v>3.34</v>
      </c>
      <c r="V202" s="116">
        <v>929</v>
      </c>
      <c r="W202" s="116">
        <v>3.08</v>
      </c>
      <c r="X202" s="116">
        <v>873</v>
      </c>
      <c r="Y202" s="116">
        <v>2.8</v>
      </c>
      <c r="Z202" s="116">
        <v>799</v>
      </c>
      <c r="AA202" s="116">
        <v>2.61</v>
      </c>
      <c r="AB202" s="116">
        <v>676</v>
      </c>
      <c r="AC202" s="116">
        <v>2.27</v>
      </c>
      <c r="AD202" s="116">
        <v>572</v>
      </c>
      <c r="AE202" s="116">
        <v>2.02</v>
      </c>
      <c r="AF202" s="116">
        <v>552</v>
      </c>
      <c r="AG202" s="116">
        <v>1.8</v>
      </c>
      <c r="AH202" s="116">
        <v>657</v>
      </c>
      <c r="AI202" s="116">
        <v>1.92</v>
      </c>
      <c r="AJ202" s="116">
        <v>586</v>
      </c>
      <c r="AK202" s="116">
        <v>1.69</v>
      </c>
      <c r="AL202" s="116">
        <v>566</v>
      </c>
      <c r="AM202" s="116">
        <v>1.79</v>
      </c>
      <c r="AN202" s="116">
        <v>731</v>
      </c>
      <c r="AO202" s="116">
        <v>2.36</v>
      </c>
      <c r="AP202" s="115">
        <v>1127</v>
      </c>
      <c r="AQ202" s="116">
        <v>3.18</v>
      </c>
      <c r="AR202" s="115">
        <v>1403</v>
      </c>
      <c r="AS202" s="116">
        <v>3.64</v>
      </c>
      <c r="AT202" s="115">
        <v>1351</v>
      </c>
      <c r="AU202" s="116">
        <v>3.62</v>
      </c>
      <c r="AV202" s="116">
        <v>876</v>
      </c>
      <c r="AW202" s="116">
        <v>2.56</v>
      </c>
      <c r="AX202" s="116">
        <v>894</v>
      </c>
      <c r="AY202" s="116">
        <v>2.97</v>
      </c>
      <c r="AZ202" s="116">
        <v>512</v>
      </c>
      <c r="BA202" s="116">
        <v>1.05</v>
      </c>
      <c r="BB202" s="116">
        <v>594</v>
      </c>
      <c r="BC202" s="116">
        <v>1.54</v>
      </c>
      <c r="BD202" s="116">
        <v>940</v>
      </c>
      <c r="BE202" s="116">
        <v>1.45</v>
      </c>
      <c r="BF202" s="116">
        <v>553</v>
      </c>
      <c r="BG202" s="116">
        <v>1.22</v>
      </c>
      <c r="BH202" s="116">
        <v>716</v>
      </c>
      <c r="BI202" s="116">
        <v>1.73</v>
      </c>
      <c r="BJ202" s="116">
        <v>721</v>
      </c>
      <c r="BK202" s="116">
        <v>1.5</v>
      </c>
      <c r="BL202" s="116">
        <v>552</v>
      </c>
      <c r="BM202" s="116">
        <v>1.07</v>
      </c>
      <c r="BN202" s="116">
        <v>576</v>
      </c>
      <c r="BO202" s="116">
        <v>1.68</v>
      </c>
      <c r="BP202" s="116">
        <v>526</v>
      </c>
      <c r="BQ202" s="116">
        <v>1.59</v>
      </c>
      <c r="BR202" s="116">
        <v>586</v>
      </c>
      <c r="BS202" s="116">
        <v>1.81</v>
      </c>
      <c r="BT202" s="116">
        <v>348</v>
      </c>
      <c r="BU202" s="116">
        <v>2.1800000000000002</v>
      </c>
      <c r="BV202" s="116">
        <v>378</v>
      </c>
      <c r="BW202" s="116">
        <v>1.54</v>
      </c>
      <c r="BX202" s="116">
        <v>426</v>
      </c>
      <c r="BY202" s="116">
        <v>1.83</v>
      </c>
      <c r="BZ202" s="116">
        <v>368</v>
      </c>
      <c r="CA202" s="116">
        <v>1.0900000000000001</v>
      </c>
      <c r="CB202" s="116">
        <v>327</v>
      </c>
      <c r="CC202" s="116">
        <v>1.51</v>
      </c>
    </row>
    <row r="203" spans="1:81" ht="80.25" customHeight="1" x14ac:dyDescent="0.45">
      <c r="A203" s="362">
        <v>199</v>
      </c>
      <c r="B203" s="357" t="s">
        <v>492</v>
      </c>
      <c r="C203" s="357" t="s">
        <v>167</v>
      </c>
      <c r="D203" s="117">
        <v>441650</v>
      </c>
      <c r="E203" s="118">
        <v>152.72</v>
      </c>
      <c r="F203" s="117">
        <v>412894</v>
      </c>
      <c r="G203" s="118">
        <v>144.66</v>
      </c>
      <c r="H203" s="117">
        <v>665443</v>
      </c>
      <c r="I203" s="118">
        <v>254.06</v>
      </c>
      <c r="J203" s="117">
        <v>729724</v>
      </c>
      <c r="K203" s="118">
        <v>261.52</v>
      </c>
      <c r="L203" s="117">
        <v>726908</v>
      </c>
      <c r="M203" s="118">
        <v>250.84</v>
      </c>
      <c r="N203" s="117">
        <v>655545</v>
      </c>
      <c r="O203" s="118">
        <v>225.26</v>
      </c>
      <c r="P203" s="117">
        <v>821174</v>
      </c>
      <c r="Q203" s="118">
        <v>290.11</v>
      </c>
      <c r="R203" s="117">
        <v>708687</v>
      </c>
      <c r="S203" s="118">
        <v>234.15</v>
      </c>
      <c r="T203" s="117">
        <v>798462</v>
      </c>
      <c r="U203" s="118">
        <v>264.55</v>
      </c>
      <c r="V203" s="117">
        <v>831899</v>
      </c>
      <c r="W203" s="118">
        <v>271.35000000000002</v>
      </c>
      <c r="X203" s="117">
        <v>592149</v>
      </c>
      <c r="Y203" s="118">
        <v>190.74</v>
      </c>
      <c r="Z203" s="117">
        <v>555035</v>
      </c>
      <c r="AA203" s="118">
        <v>167.62</v>
      </c>
      <c r="AB203" s="117">
        <v>591074</v>
      </c>
      <c r="AC203" s="118">
        <v>196.05</v>
      </c>
      <c r="AD203" s="117">
        <v>780956</v>
      </c>
      <c r="AE203" s="118">
        <v>252.1</v>
      </c>
      <c r="AF203" s="117">
        <v>956593</v>
      </c>
      <c r="AG203" s="118">
        <v>309.92</v>
      </c>
      <c r="AH203" s="117">
        <v>717040</v>
      </c>
      <c r="AI203" s="118">
        <v>239.64</v>
      </c>
      <c r="AJ203" s="117">
        <v>746762</v>
      </c>
      <c r="AK203" s="118">
        <v>263.14</v>
      </c>
      <c r="AL203" s="117">
        <v>585307</v>
      </c>
      <c r="AM203" s="118">
        <v>209.34</v>
      </c>
      <c r="AN203" s="117">
        <v>471532</v>
      </c>
      <c r="AO203" s="118">
        <v>190.25</v>
      </c>
      <c r="AP203" s="117">
        <v>507052</v>
      </c>
      <c r="AQ203" s="118">
        <v>189.37</v>
      </c>
      <c r="AR203" s="117">
        <v>354895</v>
      </c>
      <c r="AS203" s="118">
        <v>147.47</v>
      </c>
      <c r="AT203" s="117">
        <v>364386</v>
      </c>
      <c r="AU203" s="118">
        <v>151.57</v>
      </c>
      <c r="AV203" s="117">
        <v>320277</v>
      </c>
      <c r="AW203" s="118">
        <v>145.72999999999999</v>
      </c>
      <c r="AX203" s="117">
        <v>393413</v>
      </c>
      <c r="AY203" s="118">
        <v>179.05</v>
      </c>
      <c r="AZ203" s="117">
        <v>298667</v>
      </c>
      <c r="BA203" s="118">
        <v>136.31</v>
      </c>
      <c r="BB203" s="117">
        <v>466779</v>
      </c>
      <c r="BC203" s="118">
        <v>211.7</v>
      </c>
      <c r="BD203" s="117">
        <v>547157</v>
      </c>
      <c r="BE203" s="118">
        <v>256.62</v>
      </c>
      <c r="BF203" s="117">
        <v>693348</v>
      </c>
      <c r="BG203" s="118">
        <v>322.3</v>
      </c>
      <c r="BH203" s="117">
        <v>668324</v>
      </c>
      <c r="BI203" s="118">
        <v>328.81</v>
      </c>
      <c r="BJ203" s="117">
        <v>585590</v>
      </c>
      <c r="BK203" s="118">
        <v>281.39999999999998</v>
      </c>
      <c r="BL203" s="117">
        <v>443446</v>
      </c>
      <c r="BM203" s="118">
        <v>209.13</v>
      </c>
      <c r="BN203" s="117">
        <v>581344</v>
      </c>
      <c r="BO203" s="118">
        <v>256.68</v>
      </c>
      <c r="BP203" s="117">
        <v>436487</v>
      </c>
      <c r="BQ203" s="118">
        <v>195.76</v>
      </c>
      <c r="BR203" s="117">
        <v>329544</v>
      </c>
      <c r="BS203" s="118">
        <v>140.43</v>
      </c>
      <c r="BT203" s="117">
        <v>470455</v>
      </c>
      <c r="BU203" s="118">
        <v>187.39</v>
      </c>
      <c r="BV203" s="117">
        <v>237898</v>
      </c>
      <c r="BW203" s="118">
        <v>100.31</v>
      </c>
      <c r="BX203" s="117">
        <v>527107</v>
      </c>
      <c r="BY203" s="118">
        <v>192.06</v>
      </c>
      <c r="BZ203" s="117">
        <v>437593</v>
      </c>
      <c r="CA203" s="118">
        <v>160.59</v>
      </c>
      <c r="CB203" s="117">
        <v>658391</v>
      </c>
      <c r="CC203" s="118">
        <v>241.37</v>
      </c>
    </row>
    <row r="204" spans="1:81" ht="54.75" customHeight="1" x14ac:dyDescent="0.45">
      <c r="A204" s="363">
        <v>200</v>
      </c>
      <c r="B204" s="358" t="s">
        <v>493</v>
      </c>
      <c r="C204" s="358" t="s">
        <v>167</v>
      </c>
      <c r="D204" s="115">
        <v>357654</v>
      </c>
      <c r="E204" s="116">
        <v>145.19</v>
      </c>
      <c r="F204" s="115">
        <v>346304</v>
      </c>
      <c r="G204" s="116">
        <v>137.33000000000001</v>
      </c>
      <c r="H204" s="115">
        <v>645700</v>
      </c>
      <c r="I204" s="116">
        <v>251.29</v>
      </c>
      <c r="J204" s="115">
        <v>688825</v>
      </c>
      <c r="K204" s="116">
        <v>257.89999999999998</v>
      </c>
      <c r="L204" s="115">
        <v>717118</v>
      </c>
      <c r="M204" s="116">
        <v>249.84</v>
      </c>
      <c r="N204" s="115">
        <v>625756</v>
      </c>
      <c r="O204" s="116">
        <v>222.02</v>
      </c>
      <c r="P204" s="115">
        <v>810350</v>
      </c>
      <c r="Q204" s="116">
        <v>288.97000000000003</v>
      </c>
      <c r="R204" s="115">
        <v>687418</v>
      </c>
      <c r="S204" s="116">
        <v>232.15</v>
      </c>
      <c r="T204" s="115">
        <v>789721</v>
      </c>
      <c r="U204" s="116">
        <v>263.52999999999997</v>
      </c>
      <c r="V204" s="115">
        <v>816051</v>
      </c>
      <c r="W204" s="116">
        <v>269.54000000000002</v>
      </c>
      <c r="X204" s="115">
        <v>577331</v>
      </c>
      <c r="Y204" s="116">
        <v>188.54</v>
      </c>
      <c r="Z204" s="115">
        <v>529095</v>
      </c>
      <c r="AA204" s="116">
        <v>164.54</v>
      </c>
      <c r="AB204" s="115">
        <v>541303</v>
      </c>
      <c r="AC204" s="116">
        <v>190.85</v>
      </c>
      <c r="AD204" s="115">
        <v>720714</v>
      </c>
      <c r="AE204" s="116">
        <v>245.8</v>
      </c>
      <c r="AF204" s="115">
        <v>885476</v>
      </c>
      <c r="AG204" s="116">
        <v>302.20999999999998</v>
      </c>
      <c r="AH204" s="115">
        <v>640753</v>
      </c>
      <c r="AI204" s="116">
        <v>231.87</v>
      </c>
      <c r="AJ204" s="115">
        <v>704203</v>
      </c>
      <c r="AK204" s="116">
        <v>258.27999999999997</v>
      </c>
      <c r="AL204" s="115">
        <v>557357</v>
      </c>
      <c r="AM204" s="116">
        <v>206.65</v>
      </c>
      <c r="AN204" s="115">
        <v>468584</v>
      </c>
      <c r="AO204" s="116">
        <v>189.82</v>
      </c>
      <c r="AP204" s="115">
        <v>441122</v>
      </c>
      <c r="AQ204" s="116">
        <v>182.02</v>
      </c>
      <c r="AR204" s="115">
        <v>346022</v>
      </c>
      <c r="AS204" s="116">
        <v>146.29</v>
      </c>
      <c r="AT204" s="115">
        <v>353304</v>
      </c>
      <c r="AU204" s="116">
        <v>150.1</v>
      </c>
      <c r="AV204" s="115">
        <v>317672</v>
      </c>
      <c r="AW204" s="116">
        <v>145.30000000000001</v>
      </c>
      <c r="AX204" s="115">
        <v>384676</v>
      </c>
      <c r="AY204" s="116">
        <v>178.13</v>
      </c>
      <c r="AZ204" s="115">
        <v>282415</v>
      </c>
      <c r="BA204" s="116">
        <v>134.52000000000001</v>
      </c>
      <c r="BB204" s="115">
        <v>431729</v>
      </c>
      <c r="BC204" s="116">
        <v>208.09</v>
      </c>
      <c r="BD204" s="115">
        <v>503906</v>
      </c>
      <c r="BE204" s="116">
        <v>252.06</v>
      </c>
      <c r="BF204" s="115">
        <v>665248</v>
      </c>
      <c r="BG204" s="116">
        <v>319.37</v>
      </c>
      <c r="BH204" s="115">
        <v>658484</v>
      </c>
      <c r="BI204" s="116">
        <v>324.47000000000003</v>
      </c>
      <c r="BJ204" s="115">
        <v>584176</v>
      </c>
      <c r="BK204" s="116">
        <v>281.08999999999997</v>
      </c>
      <c r="BL204" s="115">
        <v>436190</v>
      </c>
      <c r="BM204" s="116">
        <v>208.19</v>
      </c>
      <c r="BN204" s="115">
        <v>563316</v>
      </c>
      <c r="BO204" s="116">
        <v>254.74</v>
      </c>
      <c r="BP204" s="115">
        <v>435883</v>
      </c>
      <c r="BQ204" s="116">
        <v>195.54</v>
      </c>
      <c r="BR204" s="115">
        <v>329249</v>
      </c>
      <c r="BS204" s="116">
        <v>140.25</v>
      </c>
      <c r="BT204" s="115">
        <v>466186</v>
      </c>
      <c r="BU204" s="116">
        <v>186.61</v>
      </c>
      <c r="BV204" s="115">
        <v>237664</v>
      </c>
      <c r="BW204" s="116">
        <v>100.12</v>
      </c>
      <c r="BX204" s="115">
        <v>522001</v>
      </c>
      <c r="BY204" s="116">
        <v>191.35</v>
      </c>
      <c r="BZ204" s="115">
        <v>418145</v>
      </c>
      <c r="CA204" s="116">
        <v>158.46</v>
      </c>
      <c r="CB204" s="115">
        <v>656706</v>
      </c>
      <c r="CC204" s="116">
        <v>240.9</v>
      </c>
    </row>
    <row r="205" spans="1:81" ht="54.75" customHeight="1" x14ac:dyDescent="0.45">
      <c r="A205" s="362">
        <v>201</v>
      </c>
      <c r="B205" s="357" t="s">
        <v>494</v>
      </c>
      <c r="C205" s="357" t="s">
        <v>167</v>
      </c>
      <c r="D205" s="117">
        <v>171535</v>
      </c>
      <c r="E205" s="118">
        <v>66.22</v>
      </c>
      <c r="F205" s="117">
        <v>138914</v>
      </c>
      <c r="G205" s="118">
        <v>53.71</v>
      </c>
      <c r="H205" s="117">
        <v>358748</v>
      </c>
      <c r="I205" s="118">
        <v>137.11000000000001</v>
      </c>
      <c r="J205" s="117">
        <v>332176</v>
      </c>
      <c r="K205" s="118">
        <v>116.82</v>
      </c>
      <c r="L205" s="117">
        <v>350198</v>
      </c>
      <c r="M205" s="118">
        <v>113.67</v>
      </c>
      <c r="N205" s="117">
        <v>187211</v>
      </c>
      <c r="O205" s="118">
        <v>61.7</v>
      </c>
      <c r="P205" s="117">
        <v>309020</v>
      </c>
      <c r="Q205" s="118">
        <v>107.9</v>
      </c>
      <c r="R205" s="117">
        <v>302438</v>
      </c>
      <c r="S205" s="118">
        <v>92.26</v>
      </c>
      <c r="T205" s="117">
        <v>340171</v>
      </c>
      <c r="U205" s="118">
        <v>104.68</v>
      </c>
      <c r="V205" s="117">
        <v>425778</v>
      </c>
      <c r="W205" s="118">
        <v>130.9</v>
      </c>
      <c r="X205" s="117">
        <v>322637</v>
      </c>
      <c r="Y205" s="118">
        <v>95.81</v>
      </c>
      <c r="Z205" s="117">
        <v>385980</v>
      </c>
      <c r="AA205" s="118">
        <v>110.01</v>
      </c>
      <c r="AB205" s="117">
        <v>268492</v>
      </c>
      <c r="AC205" s="118">
        <v>82.04</v>
      </c>
      <c r="AD205" s="117">
        <v>461687</v>
      </c>
      <c r="AE205" s="118">
        <v>141.91999999999999</v>
      </c>
      <c r="AF205" s="117">
        <v>602612</v>
      </c>
      <c r="AG205" s="118">
        <v>187.25</v>
      </c>
      <c r="AH205" s="117">
        <v>392803</v>
      </c>
      <c r="AI205" s="118">
        <v>128.59</v>
      </c>
      <c r="AJ205" s="117">
        <v>400629</v>
      </c>
      <c r="AK205" s="118">
        <v>129.86000000000001</v>
      </c>
      <c r="AL205" s="117">
        <v>322808</v>
      </c>
      <c r="AM205" s="118">
        <v>105.37</v>
      </c>
      <c r="AN205" s="117">
        <v>195645</v>
      </c>
      <c r="AO205" s="118">
        <v>68.61</v>
      </c>
      <c r="AP205" s="117">
        <v>238566</v>
      </c>
      <c r="AQ205" s="118">
        <v>89.95</v>
      </c>
      <c r="AR205" s="117">
        <v>166850</v>
      </c>
      <c r="AS205" s="118">
        <v>60.89</v>
      </c>
      <c r="AT205" s="117">
        <v>185483</v>
      </c>
      <c r="AU205" s="118">
        <v>69.47</v>
      </c>
      <c r="AV205" s="117">
        <v>95246</v>
      </c>
      <c r="AW205" s="118">
        <v>37.119999999999997</v>
      </c>
      <c r="AX205" s="117">
        <v>82652</v>
      </c>
      <c r="AY205" s="118">
        <v>33.42</v>
      </c>
      <c r="AZ205" s="117">
        <v>122887</v>
      </c>
      <c r="BA205" s="118">
        <v>52.48</v>
      </c>
      <c r="BB205" s="117">
        <v>198298</v>
      </c>
      <c r="BC205" s="118">
        <v>85.9</v>
      </c>
      <c r="BD205" s="117">
        <v>252091</v>
      </c>
      <c r="BE205" s="118">
        <v>114.86</v>
      </c>
      <c r="BF205" s="117">
        <v>439517</v>
      </c>
      <c r="BG205" s="118">
        <v>194.95</v>
      </c>
      <c r="BH205" s="117">
        <v>365177</v>
      </c>
      <c r="BI205" s="118">
        <v>165.48</v>
      </c>
      <c r="BJ205" s="117">
        <v>285102</v>
      </c>
      <c r="BK205" s="118">
        <v>127.64</v>
      </c>
      <c r="BL205" s="117">
        <v>157773</v>
      </c>
      <c r="BM205" s="118">
        <v>69.42</v>
      </c>
      <c r="BN205" s="117">
        <v>256370</v>
      </c>
      <c r="BO205" s="118">
        <v>106.04</v>
      </c>
      <c r="BP205" s="117">
        <v>126977</v>
      </c>
      <c r="BQ205" s="118">
        <v>53.1</v>
      </c>
      <c r="BR205" s="117">
        <v>63409</v>
      </c>
      <c r="BS205" s="118">
        <v>25.26</v>
      </c>
      <c r="BT205" s="117">
        <v>218966</v>
      </c>
      <c r="BU205" s="118">
        <v>84.15</v>
      </c>
      <c r="BV205" s="117">
        <v>114768</v>
      </c>
      <c r="BW205" s="118">
        <v>45.25</v>
      </c>
      <c r="BX205" s="117">
        <v>280414</v>
      </c>
      <c r="BY205" s="118">
        <v>94.33</v>
      </c>
      <c r="BZ205" s="117">
        <v>212561</v>
      </c>
      <c r="CA205" s="118">
        <v>77.75</v>
      </c>
      <c r="CB205" s="117">
        <v>344278</v>
      </c>
      <c r="CC205" s="118">
        <v>122.43</v>
      </c>
    </row>
    <row r="206" spans="1:81" ht="54.75" customHeight="1" x14ac:dyDescent="0.45">
      <c r="A206" s="363">
        <v>202</v>
      </c>
      <c r="B206" s="358" t="s">
        <v>495</v>
      </c>
      <c r="C206" s="358" t="s">
        <v>167</v>
      </c>
      <c r="D206" s="115">
        <v>186119</v>
      </c>
      <c r="E206" s="116">
        <v>78.97</v>
      </c>
      <c r="F206" s="115">
        <v>207389</v>
      </c>
      <c r="G206" s="116">
        <v>83.62</v>
      </c>
      <c r="H206" s="115">
        <v>286952</v>
      </c>
      <c r="I206" s="116">
        <v>114.18</v>
      </c>
      <c r="J206" s="115">
        <v>356649</v>
      </c>
      <c r="K206" s="116">
        <v>141.08000000000001</v>
      </c>
      <c r="L206" s="115">
        <v>366921</v>
      </c>
      <c r="M206" s="116">
        <v>136.16999999999999</v>
      </c>
      <c r="N206" s="115">
        <v>438545</v>
      </c>
      <c r="O206" s="116">
        <v>160.31</v>
      </c>
      <c r="P206" s="115">
        <v>501331</v>
      </c>
      <c r="Q206" s="116">
        <v>181.07</v>
      </c>
      <c r="R206" s="115">
        <v>384980</v>
      </c>
      <c r="S206" s="116">
        <v>139.88</v>
      </c>
      <c r="T206" s="115">
        <v>449550</v>
      </c>
      <c r="U206" s="116">
        <v>158.86000000000001</v>
      </c>
      <c r="V206" s="115">
        <v>390273</v>
      </c>
      <c r="W206" s="116">
        <v>138.63</v>
      </c>
      <c r="X206" s="115">
        <v>254694</v>
      </c>
      <c r="Y206" s="116">
        <v>92.73</v>
      </c>
      <c r="Z206" s="115">
        <v>143115</v>
      </c>
      <c r="AA206" s="116">
        <v>54.53</v>
      </c>
      <c r="AB206" s="115">
        <v>272810</v>
      </c>
      <c r="AC206" s="116">
        <v>108.81</v>
      </c>
      <c r="AD206" s="115">
        <v>259026</v>
      </c>
      <c r="AE206" s="116">
        <v>103.88</v>
      </c>
      <c r="AF206" s="115">
        <v>282865</v>
      </c>
      <c r="AG206" s="116">
        <v>114.97</v>
      </c>
      <c r="AH206" s="115">
        <v>247950</v>
      </c>
      <c r="AI206" s="116">
        <v>103.28</v>
      </c>
      <c r="AJ206" s="115">
        <v>303574</v>
      </c>
      <c r="AK206" s="116">
        <v>128.41999999999999</v>
      </c>
      <c r="AL206" s="115">
        <v>234548</v>
      </c>
      <c r="AM206" s="116">
        <v>101.28</v>
      </c>
      <c r="AN206" s="115">
        <v>272939</v>
      </c>
      <c r="AO206" s="116">
        <v>121.21</v>
      </c>
      <c r="AP206" s="115">
        <v>202556</v>
      </c>
      <c r="AQ206" s="116">
        <v>92.06</v>
      </c>
      <c r="AR206" s="115">
        <v>179172</v>
      </c>
      <c r="AS206" s="116">
        <v>85.39</v>
      </c>
      <c r="AT206" s="115">
        <v>167821</v>
      </c>
      <c r="AU206" s="116">
        <v>80.63</v>
      </c>
      <c r="AV206" s="115">
        <v>222426</v>
      </c>
      <c r="AW206" s="116">
        <v>108.18</v>
      </c>
      <c r="AX206" s="115">
        <v>302024</v>
      </c>
      <c r="AY206" s="116">
        <v>144.71</v>
      </c>
      <c r="AZ206" s="115">
        <v>159528</v>
      </c>
      <c r="BA206" s="116">
        <v>82.04</v>
      </c>
      <c r="BB206" s="115">
        <v>233431</v>
      </c>
      <c r="BC206" s="116">
        <v>122.19</v>
      </c>
      <c r="BD206" s="115">
        <v>251815</v>
      </c>
      <c r="BE206" s="116">
        <v>137.19999999999999</v>
      </c>
      <c r="BF206" s="115">
        <v>225730</v>
      </c>
      <c r="BG206" s="116">
        <v>124.42</v>
      </c>
      <c r="BH206" s="115">
        <v>293308</v>
      </c>
      <c r="BI206" s="116">
        <v>158.99</v>
      </c>
      <c r="BJ206" s="115">
        <v>299074</v>
      </c>
      <c r="BK206" s="116">
        <v>153.44999999999999</v>
      </c>
      <c r="BL206" s="115">
        <v>278417</v>
      </c>
      <c r="BM206" s="116">
        <v>138.78</v>
      </c>
      <c r="BN206" s="115">
        <v>306945</v>
      </c>
      <c r="BO206" s="116">
        <v>148.69999999999999</v>
      </c>
      <c r="BP206" s="115">
        <v>308906</v>
      </c>
      <c r="BQ206" s="116">
        <v>142.44</v>
      </c>
      <c r="BR206" s="115">
        <v>265839</v>
      </c>
      <c r="BS206" s="116">
        <v>114.99</v>
      </c>
      <c r="BT206" s="115">
        <v>247220</v>
      </c>
      <c r="BU206" s="116">
        <v>102.46</v>
      </c>
      <c r="BV206" s="115">
        <v>122896</v>
      </c>
      <c r="BW206" s="116">
        <v>54.86</v>
      </c>
      <c r="BX206" s="115">
        <v>241587</v>
      </c>
      <c r="BY206" s="116">
        <v>97.01</v>
      </c>
      <c r="BZ206" s="115">
        <v>205584</v>
      </c>
      <c r="CA206" s="116">
        <v>80.709999999999994</v>
      </c>
      <c r="CB206" s="115">
        <v>312428</v>
      </c>
      <c r="CC206" s="116">
        <v>118.47</v>
      </c>
    </row>
    <row r="207" spans="1:81" ht="54.75" customHeight="1" x14ac:dyDescent="0.45">
      <c r="A207" s="362">
        <v>203</v>
      </c>
      <c r="B207" s="357" t="s">
        <v>496</v>
      </c>
      <c r="C207" s="357" t="s">
        <v>167</v>
      </c>
      <c r="D207" s="117">
        <v>83997</v>
      </c>
      <c r="E207" s="118">
        <v>7.53</v>
      </c>
      <c r="F207" s="117">
        <v>66591</v>
      </c>
      <c r="G207" s="118">
        <v>7.33</v>
      </c>
      <c r="H207" s="117">
        <v>19743</v>
      </c>
      <c r="I207" s="118">
        <v>2.77</v>
      </c>
      <c r="J207" s="117">
        <v>40900</v>
      </c>
      <c r="K207" s="118">
        <v>3.62</v>
      </c>
      <c r="L207" s="117">
        <v>9789</v>
      </c>
      <c r="M207" s="118">
        <v>1</v>
      </c>
      <c r="N207" s="117">
        <v>29789</v>
      </c>
      <c r="O207" s="118">
        <v>3.24</v>
      </c>
      <c r="P207" s="117">
        <v>10824</v>
      </c>
      <c r="Q207" s="118">
        <v>1.1499999999999999</v>
      </c>
      <c r="R207" s="117">
        <v>21269</v>
      </c>
      <c r="S207" s="118">
        <v>2.0099999999999998</v>
      </c>
      <c r="T207" s="117">
        <v>8741</v>
      </c>
      <c r="U207" s="118">
        <v>1.02</v>
      </c>
      <c r="V207" s="117">
        <v>15847</v>
      </c>
      <c r="W207" s="118">
        <v>1.82</v>
      </c>
      <c r="X207" s="117">
        <v>14818</v>
      </c>
      <c r="Y207" s="118">
        <v>2.2000000000000002</v>
      </c>
      <c r="Z207" s="117">
        <v>25940</v>
      </c>
      <c r="AA207" s="118">
        <v>3.09</v>
      </c>
      <c r="AB207" s="117">
        <v>49771</v>
      </c>
      <c r="AC207" s="118">
        <v>5.2</v>
      </c>
      <c r="AD207" s="117">
        <v>60243</v>
      </c>
      <c r="AE207" s="118">
        <v>6.3</v>
      </c>
      <c r="AF207" s="117">
        <v>71117</v>
      </c>
      <c r="AG207" s="118">
        <v>7.7</v>
      </c>
      <c r="AH207" s="117">
        <v>76287</v>
      </c>
      <c r="AI207" s="118">
        <v>7.77</v>
      </c>
      <c r="AJ207" s="117">
        <v>42560</v>
      </c>
      <c r="AK207" s="118">
        <v>4.8600000000000003</v>
      </c>
      <c r="AL207" s="117">
        <v>27950</v>
      </c>
      <c r="AM207" s="118">
        <v>2.69</v>
      </c>
      <c r="AN207" s="117">
        <v>2948</v>
      </c>
      <c r="AO207" s="118">
        <v>0.43</v>
      </c>
      <c r="AP207" s="117">
        <v>65930</v>
      </c>
      <c r="AQ207" s="118">
        <v>7.35</v>
      </c>
      <c r="AR207" s="117">
        <v>8874</v>
      </c>
      <c r="AS207" s="118">
        <v>1.18</v>
      </c>
      <c r="AT207" s="117">
        <v>11082</v>
      </c>
      <c r="AU207" s="118">
        <v>1.47</v>
      </c>
      <c r="AV207" s="117">
        <v>2605</v>
      </c>
      <c r="AW207" s="118">
        <v>0.43</v>
      </c>
      <c r="AX207" s="117">
        <v>8737</v>
      </c>
      <c r="AY207" s="118">
        <v>0.92</v>
      </c>
      <c r="AZ207" s="117">
        <v>16252</v>
      </c>
      <c r="BA207" s="118">
        <v>1.79</v>
      </c>
      <c r="BB207" s="117">
        <v>35050</v>
      </c>
      <c r="BC207" s="118">
        <v>3.61</v>
      </c>
      <c r="BD207" s="117">
        <v>43251</v>
      </c>
      <c r="BE207" s="118">
        <v>4.5599999999999996</v>
      </c>
      <c r="BF207" s="117">
        <v>28100</v>
      </c>
      <c r="BG207" s="118">
        <v>2.93</v>
      </c>
      <c r="BH207" s="117">
        <v>9840</v>
      </c>
      <c r="BI207" s="118">
        <v>4.34</v>
      </c>
      <c r="BJ207" s="117">
        <v>1414</v>
      </c>
      <c r="BK207" s="118">
        <v>0.31</v>
      </c>
      <c r="BL207" s="117">
        <v>7257</v>
      </c>
      <c r="BM207" s="118">
        <v>0.94</v>
      </c>
      <c r="BN207" s="117">
        <v>18028</v>
      </c>
      <c r="BO207" s="118">
        <v>1.95</v>
      </c>
      <c r="BP207" s="118">
        <v>604</v>
      </c>
      <c r="BQ207" s="118">
        <v>0.22</v>
      </c>
      <c r="BR207" s="118">
        <v>295</v>
      </c>
      <c r="BS207" s="118">
        <v>0.17</v>
      </c>
      <c r="BT207" s="117">
        <v>4269</v>
      </c>
      <c r="BU207" s="118">
        <v>0.78</v>
      </c>
      <c r="BV207" s="118">
        <v>234</v>
      </c>
      <c r="BW207" s="118">
        <v>0.19</v>
      </c>
      <c r="BX207" s="117">
        <v>5105</v>
      </c>
      <c r="BY207" s="118">
        <v>0.71</v>
      </c>
      <c r="BZ207" s="117">
        <v>19448</v>
      </c>
      <c r="CA207" s="118">
        <v>2.13</v>
      </c>
      <c r="CB207" s="117">
        <v>1685</v>
      </c>
      <c r="CC207" s="118">
        <v>0.48</v>
      </c>
    </row>
    <row r="208" spans="1:81" ht="67.5" customHeight="1" x14ac:dyDescent="0.45">
      <c r="A208" s="363">
        <v>204</v>
      </c>
      <c r="B208" s="358" t="s">
        <v>497</v>
      </c>
      <c r="C208" s="358" t="s">
        <v>167</v>
      </c>
      <c r="D208" s="115">
        <v>95041</v>
      </c>
      <c r="E208" s="116">
        <v>131.16999999999999</v>
      </c>
      <c r="F208" s="115">
        <v>93085</v>
      </c>
      <c r="G208" s="116">
        <v>128.1</v>
      </c>
      <c r="H208" s="115">
        <v>128981</v>
      </c>
      <c r="I208" s="116">
        <v>175.24</v>
      </c>
      <c r="J208" s="115">
        <v>122575</v>
      </c>
      <c r="K208" s="116">
        <v>166.85</v>
      </c>
      <c r="L208" s="115">
        <v>124510</v>
      </c>
      <c r="M208" s="116">
        <v>174.5</v>
      </c>
      <c r="N208" s="115">
        <v>131311</v>
      </c>
      <c r="O208" s="116">
        <v>183.14</v>
      </c>
      <c r="P208" s="115">
        <v>129041</v>
      </c>
      <c r="Q208" s="116">
        <v>182.2</v>
      </c>
      <c r="R208" s="115">
        <v>96575</v>
      </c>
      <c r="S208" s="116">
        <v>140.19999999999999</v>
      </c>
      <c r="T208" s="115">
        <v>87066</v>
      </c>
      <c r="U208" s="116">
        <v>125.69</v>
      </c>
      <c r="V208" s="115">
        <v>100043</v>
      </c>
      <c r="W208" s="116">
        <v>145.65</v>
      </c>
      <c r="X208" s="115">
        <v>108841</v>
      </c>
      <c r="Y208" s="116">
        <v>158.63</v>
      </c>
      <c r="Z208" s="115">
        <v>118636</v>
      </c>
      <c r="AA208" s="116">
        <v>173.92</v>
      </c>
      <c r="AB208" s="115">
        <v>113863</v>
      </c>
      <c r="AC208" s="116">
        <v>159.82</v>
      </c>
      <c r="AD208" s="115">
        <v>116476</v>
      </c>
      <c r="AE208" s="116">
        <v>163.34</v>
      </c>
      <c r="AF208" s="115">
        <v>152320</v>
      </c>
      <c r="AG208" s="116">
        <v>214.99</v>
      </c>
      <c r="AH208" s="115">
        <v>125860</v>
      </c>
      <c r="AI208" s="116">
        <v>170.97</v>
      </c>
      <c r="AJ208" s="115">
        <v>137790</v>
      </c>
      <c r="AK208" s="116">
        <v>193.16</v>
      </c>
      <c r="AL208" s="115">
        <v>140171</v>
      </c>
      <c r="AM208" s="116">
        <v>202.02</v>
      </c>
      <c r="AN208" s="115">
        <v>116391</v>
      </c>
      <c r="AO208" s="116">
        <v>167.92</v>
      </c>
      <c r="AP208" s="115">
        <v>105539</v>
      </c>
      <c r="AQ208" s="116">
        <v>152.69</v>
      </c>
      <c r="AR208" s="115">
        <v>88165</v>
      </c>
      <c r="AS208" s="116">
        <v>129.11000000000001</v>
      </c>
      <c r="AT208" s="115">
        <v>84902</v>
      </c>
      <c r="AU208" s="116">
        <v>130.41</v>
      </c>
      <c r="AV208" s="115">
        <v>112027</v>
      </c>
      <c r="AW208" s="116">
        <v>170.18</v>
      </c>
      <c r="AX208" s="115">
        <v>122812</v>
      </c>
      <c r="AY208" s="116">
        <v>179.48</v>
      </c>
      <c r="AZ208" s="115">
        <v>106476</v>
      </c>
      <c r="BA208" s="116">
        <v>149.03</v>
      </c>
      <c r="BB208" s="115">
        <v>121941</v>
      </c>
      <c r="BC208" s="116">
        <v>168.94</v>
      </c>
      <c r="BD208" s="115">
        <v>134562</v>
      </c>
      <c r="BE208" s="116">
        <v>184.07</v>
      </c>
      <c r="BF208" s="115">
        <v>107089</v>
      </c>
      <c r="BG208" s="116">
        <v>143.58000000000001</v>
      </c>
      <c r="BH208" s="115">
        <v>143233</v>
      </c>
      <c r="BI208" s="116">
        <v>189.33</v>
      </c>
      <c r="BJ208" s="115">
        <v>138194</v>
      </c>
      <c r="BK208" s="116">
        <v>186.92</v>
      </c>
      <c r="BL208" s="115">
        <v>126373</v>
      </c>
      <c r="BM208" s="116">
        <v>170.51</v>
      </c>
      <c r="BN208" s="115">
        <v>117070</v>
      </c>
      <c r="BO208" s="116">
        <v>165.62</v>
      </c>
      <c r="BP208" s="115">
        <v>95882</v>
      </c>
      <c r="BQ208" s="116">
        <v>135.37</v>
      </c>
      <c r="BR208" s="115">
        <v>105176</v>
      </c>
      <c r="BS208" s="116">
        <v>141.22</v>
      </c>
      <c r="BT208" s="115">
        <v>114706</v>
      </c>
      <c r="BU208" s="116">
        <v>159.79</v>
      </c>
      <c r="BV208" s="115">
        <v>109957</v>
      </c>
      <c r="BW208" s="116">
        <v>147.41999999999999</v>
      </c>
      <c r="BX208" s="115">
        <v>109561</v>
      </c>
      <c r="BY208" s="116">
        <v>138.22999999999999</v>
      </c>
      <c r="BZ208" s="115">
        <v>113088</v>
      </c>
      <c r="CA208" s="116">
        <v>142.01</v>
      </c>
      <c r="CB208" s="115">
        <v>126409</v>
      </c>
      <c r="CC208" s="116">
        <v>162.32</v>
      </c>
    </row>
    <row r="209" spans="1:81" ht="54.75" customHeight="1" x14ac:dyDescent="0.45">
      <c r="A209" s="362">
        <v>205</v>
      </c>
      <c r="B209" s="357" t="s">
        <v>498</v>
      </c>
      <c r="C209" s="357" t="s">
        <v>167</v>
      </c>
      <c r="D209" s="117">
        <v>49748</v>
      </c>
      <c r="E209" s="118">
        <v>60.94</v>
      </c>
      <c r="F209" s="117">
        <v>47951</v>
      </c>
      <c r="G209" s="118">
        <v>58.34</v>
      </c>
      <c r="H209" s="117">
        <v>57810</v>
      </c>
      <c r="I209" s="118">
        <v>72.2</v>
      </c>
      <c r="J209" s="117">
        <v>57461</v>
      </c>
      <c r="K209" s="118">
        <v>72.069999999999993</v>
      </c>
      <c r="L209" s="117">
        <v>58206</v>
      </c>
      <c r="M209" s="118">
        <v>74.8</v>
      </c>
      <c r="N209" s="117">
        <v>65252</v>
      </c>
      <c r="O209" s="118">
        <v>81.88</v>
      </c>
      <c r="P209" s="117">
        <v>60882</v>
      </c>
      <c r="Q209" s="118">
        <v>76.930000000000007</v>
      </c>
      <c r="R209" s="117">
        <v>39084</v>
      </c>
      <c r="S209" s="118">
        <v>51.7</v>
      </c>
      <c r="T209" s="117">
        <v>30199</v>
      </c>
      <c r="U209" s="118">
        <v>40.46</v>
      </c>
      <c r="V209" s="117">
        <v>43733</v>
      </c>
      <c r="W209" s="118">
        <v>57.97</v>
      </c>
      <c r="X209" s="117">
        <v>53540</v>
      </c>
      <c r="Y209" s="118">
        <v>68.83</v>
      </c>
      <c r="Z209" s="117">
        <v>62124</v>
      </c>
      <c r="AA209" s="118">
        <v>82.61</v>
      </c>
      <c r="AB209" s="117">
        <v>60564</v>
      </c>
      <c r="AC209" s="118">
        <v>76.180000000000007</v>
      </c>
      <c r="AD209" s="117">
        <v>60607</v>
      </c>
      <c r="AE209" s="118">
        <v>76.69</v>
      </c>
      <c r="AF209" s="117">
        <v>72734</v>
      </c>
      <c r="AG209" s="118">
        <v>92.5</v>
      </c>
      <c r="AH209" s="117">
        <v>56936</v>
      </c>
      <c r="AI209" s="118">
        <v>72.53</v>
      </c>
      <c r="AJ209" s="117">
        <v>59990</v>
      </c>
      <c r="AK209" s="118">
        <v>78.05</v>
      </c>
      <c r="AL209" s="117">
        <v>62399</v>
      </c>
      <c r="AM209" s="118">
        <v>82.44</v>
      </c>
      <c r="AN209" s="117">
        <v>49596</v>
      </c>
      <c r="AO209" s="118">
        <v>65.540000000000006</v>
      </c>
      <c r="AP209" s="117">
        <v>39496</v>
      </c>
      <c r="AQ209" s="118">
        <v>53.76</v>
      </c>
      <c r="AR209" s="117">
        <v>27995</v>
      </c>
      <c r="AS209" s="118">
        <v>39.04</v>
      </c>
      <c r="AT209" s="117">
        <v>31488</v>
      </c>
      <c r="AU209" s="118">
        <v>44.51</v>
      </c>
      <c r="AV209" s="117">
        <v>54502</v>
      </c>
      <c r="AW209" s="118">
        <v>72.849999999999994</v>
      </c>
      <c r="AX209" s="117">
        <v>66543</v>
      </c>
      <c r="AY209" s="118">
        <v>85.93</v>
      </c>
      <c r="AZ209" s="117">
        <v>40873</v>
      </c>
      <c r="BA209" s="118">
        <v>51.96</v>
      </c>
      <c r="BB209" s="117">
        <v>43461</v>
      </c>
      <c r="BC209" s="118">
        <v>54.15</v>
      </c>
      <c r="BD209" s="117">
        <v>42887</v>
      </c>
      <c r="BE209" s="118">
        <v>52.23</v>
      </c>
      <c r="BF209" s="117">
        <v>34360</v>
      </c>
      <c r="BG209" s="118">
        <v>40.17</v>
      </c>
      <c r="BH209" s="117">
        <v>45037</v>
      </c>
      <c r="BI209" s="118">
        <v>53.23</v>
      </c>
      <c r="BJ209" s="117">
        <v>41782</v>
      </c>
      <c r="BK209" s="118">
        <v>50.85</v>
      </c>
      <c r="BL209" s="117">
        <v>43477</v>
      </c>
      <c r="BM209" s="118">
        <v>53.44</v>
      </c>
      <c r="BN209" s="117">
        <v>33435</v>
      </c>
      <c r="BO209" s="118">
        <v>41.45</v>
      </c>
      <c r="BP209" s="117">
        <v>23587</v>
      </c>
      <c r="BQ209" s="118">
        <v>29.29</v>
      </c>
      <c r="BR209" s="117">
        <v>30536</v>
      </c>
      <c r="BS209" s="118">
        <v>34.049999999999997</v>
      </c>
      <c r="BT209" s="117">
        <v>36326</v>
      </c>
      <c r="BU209" s="118">
        <v>42.35</v>
      </c>
      <c r="BV209" s="117">
        <v>38618</v>
      </c>
      <c r="BW209" s="118">
        <v>41.98</v>
      </c>
      <c r="BX209" s="117">
        <v>36249</v>
      </c>
      <c r="BY209" s="118">
        <v>38.15</v>
      </c>
      <c r="BZ209" s="117">
        <v>36481</v>
      </c>
      <c r="CA209" s="118">
        <v>37.47</v>
      </c>
      <c r="CB209" s="117">
        <v>36601</v>
      </c>
      <c r="CC209" s="118">
        <v>39.270000000000003</v>
      </c>
    </row>
    <row r="210" spans="1:81" ht="54.75" customHeight="1" x14ac:dyDescent="0.45">
      <c r="A210" s="363">
        <v>206</v>
      </c>
      <c r="B210" s="358" t="s">
        <v>499</v>
      </c>
      <c r="C210" s="358" t="s">
        <v>167</v>
      </c>
      <c r="D210" s="115">
        <v>38497</v>
      </c>
      <c r="E210" s="116">
        <v>43.2</v>
      </c>
      <c r="F210" s="115">
        <v>37948</v>
      </c>
      <c r="G210" s="116">
        <v>42.74</v>
      </c>
      <c r="H210" s="115">
        <v>45240</v>
      </c>
      <c r="I210" s="116">
        <v>51.54</v>
      </c>
      <c r="J210" s="115">
        <v>44939</v>
      </c>
      <c r="K210" s="116">
        <v>51.48</v>
      </c>
      <c r="L210" s="115">
        <v>43344</v>
      </c>
      <c r="M210" s="116">
        <v>50.22</v>
      </c>
      <c r="N210" s="115">
        <v>51735</v>
      </c>
      <c r="O210" s="116">
        <v>59.25</v>
      </c>
      <c r="P210" s="115">
        <v>47649</v>
      </c>
      <c r="Q210" s="116">
        <v>55.09</v>
      </c>
      <c r="R210" s="115">
        <v>28143</v>
      </c>
      <c r="S210" s="116">
        <v>33.65</v>
      </c>
      <c r="T210" s="115">
        <v>20190</v>
      </c>
      <c r="U210" s="116">
        <v>23.62</v>
      </c>
      <c r="V210" s="115">
        <v>30851</v>
      </c>
      <c r="W210" s="116">
        <v>36.770000000000003</v>
      </c>
      <c r="X210" s="115">
        <v>40361</v>
      </c>
      <c r="Y210" s="116">
        <v>47.98</v>
      </c>
      <c r="Z210" s="115">
        <v>48096</v>
      </c>
      <c r="AA210" s="116">
        <v>59.32</v>
      </c>
      <c r="AB210" s="115">
        <v>47711</v>
      </c>
      <c r="AC210" s="116">
        <v>55.4</v>
      </c>
      <c r="AD210" s="115">
        <v>47936</v>
      </c>
      <c r="AE210" s="116">
        <v>56.77</v>
      </c>
      <c r="AF210" s="115">
        <v>57171</v>
      </c>
      <c r="AG210" s="116">
        <v>68.23</v>
      </c>
      <c r="AH210" s="115">
        <v>44139</v>
      </c>
      <c r="AI210" s="116">
        <v>52.59</v>
      </c>
      <c r="AJ210" s="115">
        <v>44455</v>
      </c>
      <c r="AK210" s="116">
        <v>53.31</v>
      </c>
      <c r="AL210" s="115">
        <v>46743</v>
      </c>
      <c r="AM210" s="116">
        <v>56.82</v>
      </c>
      <c r="AN210" s="115">
        <v>37246</v>
      </c>
      <c r="AO210" s="116">
        <v>44.92</v>
      </c>
      <c r="AP210" s="115">
        <v>26808</v>
      </c>
      <c r="AQ210" s="116">
        <v>32.22</v>
      </c>
      <c r="AR210" s="115">
        <v>17035</v>
      </c>
      <c r="AS210" s="116">
        <v>20.78</v>
      </c>
      <c r="AT210" s="115">
        <v>18644</v>
      </c>
      <c r="AU210" s="116">
        <v>23.04</v>
      </c>
      <c r="AV210" s="115">
        <v>40758</v>
      </c>
      <c r="AW210" s="116">
        <v>49.39</v>
      </c>
      <c r="AX210" s="115">
        <v>54641</v>
      </c>
      <c r="AY210" s="116">
        <v>66.55</v>
      </c>
      <c r="AZ210" s="115">
        <v>34236</v>
      </c>
      <c r="BA210" s="116">
        <v>40.9</v>
      </c>
      <c r="BB210" s="115">
        <v>35637</v>
      </c>
      <c r="BC210" s="116">
        <v>41.06</v>
      </c>
      <c r="BD210" s="115">
        <v>34020</v>
      </c>
      <c r="BE210" s="116">
        <v>37.909999999999997</v>
      </c>
      <c r="BF210" s="115">
        <v>27866</v>
      </c>
      <c r="BG210" s="116">
        <v>29.4</v>
      </c>
      <c r="BH210" s="115">
        <v>34774</v>
      </c>
      <c r="BI210" s="116">
        <v>37.24</v>
      </c>
      <c r="BJ210" s="115">
        <v>31587</v>
      </c>
      <c r="BK210" s="116">
        <v>33.380000000000003</v>
      </c>
      <c r="BL210" s="115">
        <v>33885</v>
      </c>
      <c r="BM210" s="116">
        <v>35.880000000000003</v>
      </c>
      <c r="BN210" s="115">
        <v>23717</v>
      </c>
      <c r="BO210" s="116">
        <v>24.28</v>
      </c>
      <c r="BP210" s="115">
        <v>15920</v>
      </c>
      <c r="BQ210" s="116">
        <v>15.96</v>
      </c>
      <c r="BR210" s="115">
        <v>22542</v>
      </c>
      <c r="BS210" s="116">
        <v>21.54</v>
      </c>
      <c r="BT210" s="115">
        <v>25216</v>
      </c>
      <c r="BU210" s="116">
        <v>23.92</v>
      </c>
      <c r="BV210" s="115">
        <v>29006</v>
      </c>
      <c r="BW210" s="116">
        <v>26.02</v>
      </c>
      <c r="BX210" s="115">
        <v>27722</v>
      </c>
      <c r="BY210" s="116">
        <v>23.76</v>
      </c>
      <c r="BZ210" s="115">
        <v>28578</v>
      </c>
      <c r="CA210" s="116">
        <v>23.68</v>
      </c>
      <c r="CB210" s="115">
        <v>26903</v>
      </c>
      <c r="CC210" s="116">
        <v>23.61</v>
      </c>
    </row>
    <row r="211" spans="1:81" ht="67.5" customHeight="1" x14ac:dyDescent="0.45">
      <c r="A211" s="362">
        <v>207</v>
      </c>
      <c r="B211" s="357" t="s">
        <v>500</v>
      </c>
      <c r="C211" s="357" t="s">
        <v>167</v>
      </c>
      <c r="D211" s="118">
        <v>562</v>
      </c>
      <c r="E211" s="118">
        <v>0.89</v>
      </c>
      <c r="F211" s="118">
        <v>420</v>
      </c>
      <c r="G211" s="118">
        <v>0.56999999999999995</v>
      </c>
      <c r="H211" s="118">
        <v>408</v>
      </c>
      <c r="I211" s="118">
        <v>0.57999999999999996</v>
      </c>
      <c r="J211" s="118">
        <v>443</v>
      </c>
      <c r="K211" s="118">
        <v>0.57999999999999996</v>
      </c>
      <c r="L211" s="118">
        <v>439</v>
      </c>
      <c r="M211" s="118">
        <v>0.62</v>
      </c>
      <c r="N211" s="118">
        <v>661</v>
      </c>
      <c r="O211" s="118">
        <v>1.06</v>
      </c>
      <c r="P211" s="118">
        <v>640</v>
      </c>
      <c r="Q211" s="118">
        <v>1.02</v>
      </c>
      <c r="R211" s="118">
        <v>533</v>
      </c>
      <c r="S211" s="118">
        <v>0.79</v>
      </c>
      <c r="T211" s="118">
        <v>437</v>
      </c>
      <c r="U211" s="118">
        <v>0.66</v>
      </c>
      <c r="V211" s="118">
        <v>615</v>
      </c>
      <c r="W211" s="118">
        <v>0.96</v>
      </c>
      <c r="X211" s="118">
        <v>513</v>
      </c>
      <c r="Y211" s="118">
        <v>0.74</v>
      </c>
      <c r="Z211" s="118">
        <v>716</v>
      </c>
      <c r="AA211" s="118">
        <v>1.1299999999999999</v>
      </c>
      <c r="AB211" s="118">
        <v>941</v>
      </c>
      <c r="AC211" s="118">
        <v>1.31</v>
      </c>
      <c r="AD211" s="118">
        <v>770</v>
      </c>
      <c r="AE211" s="118">
        <v>1.25</v>
      </c>
      <c r="AF211" s="118">
        <v>748</v>
      </c>
      <c r="AG211" s="118">
        <v>1.06</v>
      </c>
      <c r="AH211" s="118">
        <v>721</v>
      </c>
      <c r="AI211" s="118">
        <v>0.98</v>
      </c>
      <c r="AJ211" s="118">
        <v>492</v>
      </c>
      <c r="AK211" s="118">
        <v>0.74</v>
      </c>
      <c r="AL211" s="118">
        <v>634</v>
      </c>
      <c r="AM211" s="118">
        <v>0.9</v>
      </c>
      <c r="AN211" s="118">
        <v>573</v>
      </c>
      <c r="AO211" s="118">
        <v>0.92</v>
      </c>
      <c r="AP211" s="118">
        <v>532</v>
      </c>
      <c r="AQ211" s="118">
        <v>0.91</v>
      </c>
      <c r="AR211" s="118">
        <v>647</v>
      </c>
      <c r="AS211" s="118">
        <v>1.1299999999999999</v>
      </c>
      <c r="AT211" s="118">
        <v>765</v>
      </c>
      <c r="AU211" s="118">
        <v>1.21</v>
      </c>
      <c r="AV211" s="118">
        <v>946</v>
      </c>
      <c r="AW211" s="118">
        <v>1.42</v>
      </c>
      <c r="AX211" s="118">
        <v>849</v>
      </c>
      <c r="AY211" s="118">
        <v>1.2</v>
      </c>
      <c r="AZ211" s="118">
        <v>331</v>
      </c>
      <c r="BA211" s="118">
        <v>0.5</v>
      </c>
      <c r="BB211" s="118">
        <v>391</v>
      </c>
      <c r="BC211" s="118">
        <v>0.54</v>
      </c>
      <c r="BD211" s="118">
        <v>520</v>
      </c>
      <c r="BE211" s="118">
        <v>0.69</v>
      </c>
      <c r="BF211" s="118">
        <v>444</v>
      </c>
      <c r="BG211" s="118">
        <v>0.66</v>
      </c>
      <c r="BH211" s="118">
        <v>673</v>
      </c>
      <c r="BI211" s="118">
        <v>0.87</v>
      </c>
      <c r="BJ211" s="118">
        <v>564</v>
      </c>
      <c r="BK211" s="118">
        <v>0.84</v>
      </c>
      <c r="BL211" s="118">
        <v>562</v>
      </c>
      <c r="BM211" s="118">
        <v>0.83</v>
      </c>
      <c r="BN211" s="118">
        <v>607</v>
      </c>
      <c r="BO211" s="118">
        <v>0.92</v>
      </c>
      <c r="BP211" s="118">
        <v>767</v>
      </c>
      <c r="BQ211" s="118">
        <v>1.19</v>
      </c>
      <c r="BR211" s="118">
        <v>638</v>
      </c>
      <c r="BS211" s="118">
        <v>0.92</v>
      </c>
      <c r="BT211" s="118">
        <v>743</v>
      </c>
      <c r="BU211" s="118">
        <v>1.05</v>
      </c>
      <c r="BV211" s="118">
        <v>657</v>
      </c>
      <c r="BW211" s="118">
        <v>0.8</v>
      </c>
      <c r="BX211" s="118">
        <v>735</v>
      </c>
      <c r="BY211" s="118">
        <v>1.01</v>
      </c>
      <c r="BZ211" s="118">
        <v>506</v>
      </c>
      <c r="CA211" s="118">
        <v>0.6</v>
      </c>
      <c r="CB211" s="118">
        <v>700</v>
      </c>
      <c r="CC211" s="118">
        <v>0.84</v>
      </c>
    </row>
    <row r="212" spans="1:81" ht="42" customHeight="1" x14ac:dyDescent="0.45">
      <c r="A212" s="363">
        <v>208</v>
      </c>
      <c r="B212" s="358" t="s">
        <v>501</v>
      </c>
      <c r="C212" s="358" t="s">
        <v>167</v>
      </c>
      <c r="D212" s="116">
        <v>343</v>
      </c>
      <c r="E212" s="116">
        <v>0.59</v>
      </c>
      <c r="F212" s="116">
        <v>217</v>
      </c>
      <c r="G212" s="116">
        <v>0.39</v>
      </c>
      <c r="H212" s="116">
        <v>264</v>
      </c>
      <c r="I212" s="116">
        <v>0.44</v>
      </c>
      <c r="J212" s="116">
        <v>299</v>
      </c>
      <c r="K212" s="116">
        <v>0.51</v>
      </c>
      <c r="L212" s="116">
        <v>597</v>
      </c>
      <c r="M212" s="116">
        <v>0.93</v>
      </c>
      <c r="N212" s="116">
        <v>557</v>
      </c>
      <c r="O212" s="116">
        <v>0.86</v>
      </c>
      <c r="P212" s="116">
        <v>400</v>
      </c>
      <c r="Q212" s="116">
        <v>0.69</v>
      </c>
      <c r="R212" s="116">
        <v>478</v>
      </c>
      <c r="S212" s="116">
        <v>0.86</v>
      </c>
      <c r="T212" s="116">
        <v>371</v>
      </c>
      <c r="U212" s="116">
        <v>0.64</v>
      </c>
      <c r="V212" s="116">
        <v>228</v>
      </c>
      <c r="W212" s="116">
        <v>0.42</v>
      </c>
      <c r="X212" s="116">
        <v>257</v>
      </c>
      <c r="Y212" s="116">
        <v>0.45</v>
      </c>
      <c r="Z212" s="116">
        <v>414</v>
      </c>
      <c r="AA212" s="116">
        <v>0.63</v>
      </c>
      <c r="AB212" s="116">
        <v>437</v>
      </c>
      <c r="AC212" s="116">
        <v>0.69</v>
      </c>
      <c r="AD212" s="116">
        <v>267</v>
      </c>
      <c r="AE212" s="116">
        <v>0.45</v>
      </c>
      <c r="AF212" s="116">
        <v>298</v>
      </c>
      <c r="AG212" s="116">
        <v>0.44</v>
      </c>
      <c r="AH212" s="116">
        <v>426</v>
      </c>
      <c r="AI212" s="116">
        <v>0.55000000000000004</v>
      </c>
      <c r="AJ212" s="116">
        <v>301</v>
      </c>
      <c r="AK212" s="116">
        <v>0.53</v>
      </c>
      <c r="AL212" s="116">
        <v>549</v>
      </c>
      <c r="AM212" s="116">
        <v>0.86</v>
      </c>
      <c r="AN212" s="116">
        <v>493</v>
      </c>
      <c r="AO212" s="116">
        <v>0.75</v>
      </c>
      <c r="AP212" s="116">
        <v>499</v>
      </c>
      <c r="AQ212" s="116">
        <v>0.89</v>
      </c>
      <c r="AR212" s="116">
        <v>360</v>
      </c>
      <c r="AS212" s="116">
        <v>0.62</v>
      </c>
      <c r="AT212" s="116">
        <v>312</v>
      </c>
      <c r="AU212" s="116">
        <v>0.53</v>
      </c>
      <c r="AV212" s="116">
        <v>283</v>
      </c>
      <c r="AW212" s="116">
        <v>0.49</v>
      </c>
      <c r="AX212" s="116">
        <v>266</v>
      </c>
      <c r="AY212" s="116">
        <v>0.49</v>
      </c>
      <c r="AZ212" s="116">
        <v>301</v>
      </c>
      <c r="BA212" s="116">
        <v>0.51</v>
      </c>
      <c r="BB212" s="116">
        <v>226</v>
      </c>
      <c r="BC212" s="116">
        <v>0.39</v>
      </c>
      <c r="BD212" s="116">
        <v>231</v>
      </c>
      <c r="BE212" s="116">
        <v>0.33</v>
      </c>
      <c r="BF212" s="116">
        <v>115</v>
      </c>
      <c r="BG212" s="116">
        <v>0.17</v>
      </c>
      <c r="BH212" s="116">
        <v>218</v>
      </c>
      <c r="BI212" s="116">
        <v>0.28999999999999998</v>
      </c>
      <c r="BJ212" s="116">
        <v>690</v>
      </c>
      <c r="BK212" s="116">
        <v>1.2</v>
      </c>
      <c r="BL212" s="116">
        <v>580</v>
      </c>
      <c r="BM212" s="116">
        <v>1.1100000000000001</v>
      </c>
      <c r="BN212" s="116">
        <v>498</v>
      </c>
      <c r="BO212" s="116">
        <v>0.93</v>
      </c>
      <c r="BP212" s="116">
        <v>308</v>
      </c>
      <c r="BQ212" s="116">
        <v>0.52</v>
      </c>
      <c r="BR212" s="116">
        <v>252</v>
      </c>
      <c r="BS212" s="116">
        <v>0.47</v>
      </c>
      <c r="BT212" s="116">
        <v>122</v>
      </c>
      <c r="BU212" s="116">
        <v>0.23</v>
      </c>
      <c r="BV212" s="116">
        <v>122</v>
      </c>
      <c r="BW212" s="116">
        <v>0.25</v>
      </c>
      <c r="BX212" s="116">
        <v>188</v>
      </c>
      <c r="BY212" s="116">
        <v>0.34</v>
      </c>
      <c r="BZ212" s="116">
        <v>116</v>
      </c>
      <c r="CA212" s="116">
        <v>0.24</v>
      </c>
      <c r="CB212" s="116">
        <v>180</v>
      </c>
      <c r="CC212" s="116">
        <v>0.28000000000000003</v>
      </c>
    </row>
    <row r="213" spans="1:81" ht="42" customHeight="1" x14ac:dyDescent="0.45">
      <c r="A213" s="362">
        <v>209</v>
      </c>
      <c r="B213" s="357" t="s">
        <v>502</v>
      </c>
      <c r="C213" s="357" t="s">
        <v>167</v>
      </c>
      <c r="D213" s="117">
        <v>1053</v>
      </c>
      <c r="E213" s="118">
        <v>1.75</v>
      </c>
      <c r="F213" s="118">
        <v>397</v>
      </c>
      <c r="G213" s="118">
        <v>0.67</v>
      </c>
      <c r="H213" s="118">
        <v>478</v>
      </c>
      <c r="I213" s="118">
        <v>0.78</v>
      </c>
      <c r="J213" s="118">
        <v>546</v>
      </c>
      <c r="K213" s="118">
        <v>0.85</v>
      </c>
      <c r="L213" s="118">
        <v>567</v>
      </c>
      <c r="M213" s="118">
        <v>0.91</v>
      </c>
      <c r="N213" s="118">
        <v>409</v>
      </c>
      <c r="O213" s="118">
        <v>0.7</v>
      </c>
      <c r="P213" s="118">
        <v>559</v>
      </c>
      <c r="Q213" s="118">
        <v>0.89</v>
      </c>
      <c r="R213" s="118">
        <v>937</v>
      </c>
      <c r="S213" s="118">
        <v>1.42</v>
      </c>
      <c r="T213" s="117">
        <v>1145</v>
      </c>
      <c r="U213" s="118">
        <v>1.86</v>
      </c>
      <c r="V213" s="118">
        <v>819</v>
      </c>
      <c r="W213" s="118">
        <v>1.39</v>
      </c>
      <c r="X213" s="117">
        <v>1190</v>
      </c>
      <c r="Y213" s="118">
        <v>2.15</v>
      </c>
      <c r="Z213" s="117">
        <v>1099</v>
      </c>
      <c r="AA213" s="118">
        <v>2.1</v>
      </c>
      <c r="AB213" s="118">
        <v>735</v>
      </c>
      <c r="AC213" s="118">
        <v>1.27</v>
      </c>
      <c r="AD213" s="118">
        <v>523</v>
      </c>
      <c r="AE213" s="118">
        <v>0.92</v>
      </c>
      <c r="AF213" s="118">
        <v>512</v>
      </c>
      <c r="AG213" s="118">
        <v>0.85</v>
      </c>
      <c r="AH213" s="118">
        <v>497</v>
      </c>
      <c r="AI213" s="118">
        <v>0.84</v>
      </c>
      <c r="AJ213" s="118">
        <v>678</v>
      </c>
      <c r="AK213" s="118">
        <v>1.1200000000000001</v>
      </c>
      <c r="AL213" s="118">
        <v>456</v>
      </c>
      <c r="AM213" s="118">
        <v>0.8</v>
      </c>
      <c r="AN213" s="118">
        <v>407</v>
      </c>
      <c r="AO213" s="118">
        <v>0.72</v>
      </c>
      <c r="AP213" s="118">
        <v>892</v>
      </c>
      <c r="AQ213" s="118">
        <v>1.49</v>
      </c>
      <c r="AR213" s="117">
        <v>1198</v>
      </c>
      <c r="AS213" s="118">
        <v>2.04</v>
      </c>
      <c r="AT213" s="117">
        <v>1243</v>
      </c>
      <c r="AU213" s="118">
        <v>2.3199999999999998</v>
      </c>
      <c r="AV213" s="117">
        <v>1053</v>
      </c>
      <c r="AW213" s="118">
        <v>1.99</v>
      </c>
      <c r="AX213" s="117">
        <v>1040</v>
      </c>
      <c r="AY213" s="118">
        <v>1.82</v>
      </c>
      <c r="AZ213" s="118">
        <v>695</v>
      </c>
      <c r="BA213" s="118">
        <v>1.21</v>
      </c>
      <c r="BB213" s="118">
        <v>549</v>
      </c>
      <c r="BC213" s="118">
        <v>0.99</v>
      </c>
      <c r="BD213" s="118">
        <v>635</v>
      </c>
      <c r="BE213" s="118">
        <v>1.05</v>
      </c>
      <c r="BF213" s="118">
        <v>303</v>
      </c>
      <c r="BG213" s="118">
        <v>0.55000000000000004</v>
      </c>
      <c r="BH213" s="118">
        <v>394</v>
      </c>
      <c r="BI213" s="118">
        <v>0.68</v>
      </c>
      <c r="BJ213" s="118">
        <v>320</v>
      </c>
      <c r="BK213" s="118">
        <v>0.56999999999999995</v>
      </c>
      <c r="BL213" s="118">
        <v>195</v>
      </c>
      <c r="BM213" s="118">
        <v>0.36</v>
      </c>
      <c r="BN213" s="117">
        <v>1074</v>
      </c>
      <c r="BO213" s="118">
        <v>1.69</v>
      </c>
      <c r="BP213" s="117">
        <v>1310</v>
      </c>
      <c r="BQ213" s="118">
        <v>2.2000000000000002</v>
      </c>
      <c r="BR213" s="117">
        <v>1181</v>
      </c>
      <c r="BS213" s="118">
        <v>1.95</v>
      </c>
      <c r="BT213" s="117">
        <v>1254</v>
      </c>
      <c r="BU213" s="118">
        <v>2.23</v>
      </c>
      <c r="BV213" s="117">
        <v>1079</v>
      </c>
      <c r="BW213" s="118">
        <v>1.83</v>
      </c>
      <c r="BX213" s="118">
        <v>877</v>
      </c>
      <c r="BY213" s="118">
        <v>1.5</v>
      </c>
      <c r="BZ213" s="118">
        <v>407</v>
      </c>
      <c r="CA213" s="118">
        <v>1.47</v>
      </c>
      <c r="CB213" s="118">
        <v>474</v>
      </c>
      <c r="CC213" s="118">
        <v>0.78</v>
      </c>
    </row>
    <row r="214" spans="1:81" ht="54.75" customHeight="1" x14ac:dyDescent="0.45">
      <c r="A214" s="363">
        <v>210</v>
      </c>
      <c r="B214" s="358" t="s">
        <v>503</v>
      </c>
      <c r="C214" s="358" t="s">
        <v>167</v>
      </c>
      <c r="D214" s="115">
        <v>1415</v>
      </c>
      <c r="E214" s="116">
        <v>1.99</v>
      </c>
      <c r="F214" s="115">
        <v>1333</v>
      </c>
      <c r="G214" s="116">
        <v>1.97</v>
      </c>
      <c r="H214" s="115">
        <v>2222</v>
      </c>
      <c r="I214" s="116">
        <v>3.26</v>
      </c>
      <c r="J214" s="115">
        <v>2561</v>
      </c>
      <c r="K214" s="116">
        <v>3.71</v>
      </c>
      <c r="L214" s="115">
        <v>3475</v>
      </c>
      <c r="M214" s="116">
        <v>5.03</v>
      </c>
      <c r="N214" s="115">
        <v>3053</v>
      </c>
      <c r="O214" s="116">
        <v>4.2300000000000004</v>
      </c>
      <c r="P214" s="115">
        <v>2229</v>
      </c>
      <c r="Q214" s="116">
        <v>3.06</v>
      </c>
      <c r="R214" s="115">
        <v>1882</v>
      </c>
      <c r="S214" s="116">
        <v>2.5299999999999998</v>
      </c>
      <c r="T214" s="115">
        <v>1652</v>
      </c>
      <c r="U214" s="116">
        <v>2.29</v>
      </c>
      <c r="V214" s="115">
        <v>2530</v>
      </c>
      <c r="W214" s="116">
        <v>3.43</v>
      </c>
      <c r="X214" s="115">
        <v>2222</v>
      </c>
      <c r="Y214" s="116">
        <v>2.95</v>
      </c>
      <c r="Z214" s="115">
        <v>2333</v>
      </c>
      <c r="AA214" s="116">
        <v>3.16</v>
      </c>
      <c r="AB214" s="115">
        <v>2295</v>
      </c>
      <c r="AC214" s="116">
        <v>3.25</v>
      </c>
      <c r="AD214" s="115">
        <v>2331</v>
      </c>
      <c r="AE214" s="116">
        <v>3.3</v>
      </c>
      <c r="AF214" s="115">
        <v>2395</v>
      </c>
      <c r="AG214" s="116">
        <v>3.47</v>
      </c>
      <c r="AH214" s="115">
        <v>2276</v>
      </c>
      <c r="AI214" s="116">
        <v>3.3</v>
      </c>
      <c r="AJ214" s="115">
        <v>3061</v>
      </c>
      <c r="AK214" s="116">
        <v>4.37</v>
      </c>
      <c r="AL214" s="115">
        <v>2996</v>
      </c>
      <c r="AM214" s="116">
        <v>4.3</v>
      </c>
      <c r="AN214" s="115">
        <v>2353</v>
      </c>
      <c r="AO214" s="116">
        <v>3.29</v>
      </c>
      <c r="AP214" s="115">
        <v>1987</v>
      </c>
      <c r="AQ214" s="116">
        <v>2.89</v>
      </c>
      <c r="AR214" s="115">
        <v>1559</v>
      </c>
      <c r="AS214" s="116">
        <v>2.33</v>
      </c>
      <c r="AT214" s="115">
        <v>2303</v>
      </c>
      <c r="AU214" s="116">
        <v>3.18</v>
      </c>
      <c r="AV214" s="115">
        <v>2602</v>
      </c>
      <c r="AW214" s="116">
        <v>3.56</v>
      </c>
      <c r="AX214" s="115">
        <v>1933</v>
      </c>
      <c r="AY214" s="116">
        <v>2.91</v>
      </c>
      <c r="AZ214" s="115">
        <v>1445</v>
      </c>
      <c r="BA214" s="116">
        <v>2.12</v>
      </c>
      <c r="BB214" s="115">
        <v>1700</v>
      </c>
      <c r="BC214" s="116">
        <v>2.52</v>
      </c>
      <c r="BD214" s="115">
        <v>2128</v>
      </c>
      <c r="BE214" s="116">
        <v>3.18</v>
      </c>
      <c r="BF214" s="115">
        <v>1703</v>
      </c>
      <c r="BG214" s="116">
        <v>2.44</v>
      </c>
      <c r="BH214" s="115">
        <v>2802</v>
      </c>
      <c r="BI214" s="116">
        <v>4.09</v>
      </c>
      <c r="BJ214" s="115">
        <v>2692</v>
      </c>
      <c r="BK214" s="116">
        <v>4.05</v>
      </c>
      <c r="BL214" s="115">
        <v>2180</v>
      </c>
      <c r="BM214" s="116">
        <v>3.41</v>
      </c>
      <c r="BN214" s="115">
        <v>1863</v>
      </c>
      <c r="BO214" s="116">
        <v>2.84</v>
      </c>
      <c r="BP214" s="115">
        <v>1718</v>
      </c>
      <c r="BQ214" s="116">
        <v>2.66</v>
      </c>
      <c r="BR214" s="115">
        <v>1706</v>
      </c>
      <c r="BS214" s="116">
        <v>2.35</v>
      </c>
      <c r="BT214" s="115">
        <v>2346</v>
      </c>
      <c r="BU214" s="116">
        <v>3.38</v>
      </c>
      <c r="BV214" s="115">
        <v>1777</v>
      </c>
      <c r="BW214" s="116">
        <v>2.78</v>
      </c>
      <c r="BX214" s="115">
        <v>1939</v>
      </c>
      <c r="BY214" s="116">
        <v>2.93</v>
      </c>
      <c r="BZ214" s="115">
        <v>2358</v>
      </c>
      <c r="CA214" s="116">
        <v>3.74</v>
      </c>
      <c r="CB214" s="115">
        <v>2514</v>
      </c>
      <c r="CC214" s="116">
        <v>4.0199999999999996</v>
      </c>
    </row>
    <row r="215" spans="1:81" ht="54.75" customHeight="1" x14ac:dyDescent="0.45">
      <c r="A215" s="362">
        <v>211</v>
      </c>
      <c r="B215" s="357" t="s">
        <v>504</v>
      </c>
      <c r="C215" s="357" t="s">
        <v>167</v>
      </c>
      <c r="D215" s="117">
        <v>3740</v>
      </c>
      <c r="E215" s="118">
        <v>6.17</v>
      </c>
      <c r="F215" s="117">
        <v>3855</v>
      </c>
      <c r="G215" s="118">
        <v>6.05</v>
      </c>
      <c r="H215" s="117">
        <v>4978</v>
      </c>
      <c r="I215" s="118">
        <v>8.58</v>
      </c>
      <c r="J215" s="117">
        <v>4258</v>
      </c>
      <c r="K215" s="118">
        <v>7.65</v>
      </c>
      <c r="L215" s="117">
        <v>4596</v>
      </c>
      <c r="M215" s="118">
        <v>8.01</v>
      </c>
      <c r="N215" s="117">
        <v>3685</v>
      </c>
      <c r="O215" s="118">
        <v>6.77</v>
      </c>
      <c r="P215" s="117">
        <v>3893</v>
      </c>
      <c r="Q215" s="118">
        <v>7.17</v>
      </c>
      <c r="R215" s="117">
        <v>2581</v>
      </c>
      <c r="S215" s="118">
        <v>4.99</v>
      </c>
      <c r="T215" s="117">
        <v>2041</v>
      </c>
      <c r="U215" s="118">
        <v>3.59</v>
      </c>
      <c r="V215" s="117">
        <v>4322</v>
      </c>
      <c r="W215" s="118">
        <v>7.52</v>
      </c>
      <c r="X215" s="117">
        <v>4976</v>
      </c>
      <c r="Y215" s="118">
        <v>7.94</v>
      </c>
      <c r="Z215" s="117">
        <v>5391</v>
      </c>
      <c r="AA215" s="118">
        <v>8.82</v>
      </c>
      <c r="AB215" s="117">
        <v>3795</v>
      </c>
      <c r="AC215" s="118">
        <v>6.58</v>
      </c>
      <c r="AD215" s="117">
        <v>4251</v>
      </c>
      <c r="AE215" s="118">
        <v>6.94</v>
      </c>
      <c r="AF215" s="117">
        <v>5034</v>
      </c>
      <c r="AG215" s="118">
        <v>8.4</v>
      </c>
      <c r="AH215" s="117">
        <v>3552</v>
      </c>
      <c r="AI215" s="118">
        <v>6.32</v>
      </c>
      <c r="AJ215" s="117">
        <v>5550</v>
      </c>
      <c r="AK215" s="118">
        <v>9.82</v>
      </c>
      <c r="AL215" s="117">
        <v>5334</v>
      </c>
      <c r="AM215" s="118">
        <v>9.52</v>
      </c>
      <c r="AN215" s="117">
        <v>4274</v>
      </c>
      <c r="AO215" s="118">
        <v>7.76</v>
      </c>
      <c r="AP215" s="117">
        <v>4245</v>
      </c>
      <c r="AQ215" s="118">
        <v>7.45</v>
      </c>
      <c r="AR215" s="117">
        <v>2408</v>
      </c>
      <c r="AS215" s="118">
        <v>4.17</v>
      </c>
      <c r="AT215" s="117">
        <v>3239</v>
      </c>
      <c r="AU215" s="118">
        <v>5.77</v>
      </c>
      <c r="AV215" s="117">
        <v>4431</v>
      </c>
      <c r="AW215" s="118">
        <v>7.61</v>
      </c>
      <c r="AX215" s="117">
        <v>4023</v>
      </c>
      <c r="AY215" s="118">
        <v>6.66</v>
      </c>
      <c r="AZ215" s="117">
        <v>3149</v>
      </c>
      <c r="BA215" s="118">
        <v>5.15</v>
      </c>
      <c r="BB215" s="117">
        <v>3837</v>
      </c>
      <c r="BC215" s="118">
        <v>6.36</v>
      </c>
      <c r="BD215" s="117">
        <v>4064</v>
      </c>
      <c r="BE215" s="118">
        <v>6.75</v>
      </c>
      <c r="BF215" s="117">
        <v>2962</v>
      </c>
      <c r="BG215" s="118">
        <v>4.7699999999999996</v>
      </c>
      <c r="BH215" s="117">
        <v>4742</v>
      </c>
      <c r="BI215" s="118">
        <v>7.49</v>
      </c>
      <c r="BJ215" s="117">
        <v>4877</v>
      </c>
      <c r="BK215" s="118">
        <v>8.3000000000000007</v>
      </c>
      <c r="BL215" s="117">
        <v>4735</v>
      </c>
      <c r="BM215" s="118">
        <v>8.67</v>
      </c>
      <c r="BN215" s="117">
        <v>4552</v>
      </c>
      <c r="BO215" s="118">
        <v>8.44</v>
      </c>
      <c r="BP215" s="117">
        <v>2409</v>
      </c>
      <c r="BQ215" s="118">
        <v>4.2</v>
      </c>
      <c r="BR215" s="117">
        <v>3315</v>
      </c>
      <c r="BS215" s="118">
        <v>4.92</v>
      </c>
      <c r="BT215" s="117">
        <v>5663</v>
      </c>
      <c r="BU215" s="118">
        <v>9.84</v>
      </c>
      <c r="BV215" s="117">
        <v>5247</v>
      </c>
      <c r="BW215" s="118">
        <v>8.9499999999999993</v>
      </c>
      <c r="BX215" s="117">
        <v>3780</v>
      </c>
      <c r="BY215" s="118">
        <v>6.96</v>
      </c>
      <c r="BZ215" s="117">
        <v>3604</v>
      </c>
      <c r="CA215" s="118">
        <v>6.24</v>
      </c>
      <c r="CB215" s="117">
        <v>4461</v>
      </c>
      <c r="CC215" s="118">
        <v>7.69</v>
      </c>
    </row>
    <row r="216" spans="1:81" ht="67.5" customHeight="1" x14ac:dyDescent="0.45">
      <c r="A216" s="363">
        <v>212</v>
      </c>
      <c r="B216" s="358" t="s">
        <v>505</v>
      </c>
      <c r="C216" s="358" t="s">
        <v>167</v>
      </c>
      <c r="D216" s="115">
        <v>4138</v>
      </c>
      <c r="E216" s="116">
        <v>6.35</v>
      </c>
      <c r="F216" s="115">
        <v>3782</v>
      </c>
      <c r="G216" s="116">
        <v>5.95</v>
      </c>
      <c r="H216" s="115">
        <v>4220</v>
      </c>
      <c r="I216" s="116">
        <v>7.02</v>
      </c>
      <c r="J216" s="115">
        <v>4414</v>
      </c>
      <c r="K216" s="116">
        <v>7.29</v>
      </c>
      <c r="L216" s="115">
        <v>5188</v>
      </c>
      <c r="M216" s="116">
        <v>9.07</v>
      </c>
      <c r="N216" s="115">
        <v>5152</v>
      </c>
      <c r="O216" s="116">
        <v>9</v>
      </c>
      <c r="P216" s="115">
        <v>5512</v>
      </c>
      <c r="Q216" s="116">
        <v>9.01</v>
      </c>
      <c r="R216" s="115">
        <v>4530</v>
      </c>
      <c r="S216" s="116">
        <v>7.46</v>
      </c>
      <c r="T216" s="115">
        <v>4363</v>
      </c>
      <c r="U216" s="116">
        <v>7.8</v>
      </c>
      <c r="V216" s="115">
        <v>4368</v>
      </c>
      <c r="W216" s="116">
        <v>7.49</v>
      </c>
      <c r="X216" s="115">
        <v>4022</v>
      </c>
      <c r="Y216" s="116">
        <v>6.62</v>
      </c>
      <c r="Z216" s="115">
        <v>4075</v>
      </c>
      <c r="AA216" s="116">
        <v>7.45</v>
      </c>
      <c r="AB216" s="115">
        <v>4649</v>
      </c>
      <c r="AC216" s="116">
        <v>7.67</v>
      </c>
      <c r="AD216" s="115">
        <v>4529</v>
      </c>
      <c r="AE216" s="116">
        <v>7.08</v>
      </c>
      <c r="AF216" s="115">
        <v>6576</v>
      </c>
      <c r="AG216" s="116">
        <v>10.050000000000001</v>
      </c>
      <c r="AH216" s="115">
        <v>5325</v>
      </c>
      <c r="AI216" s="116">
        <v>7.95</v>
      </c>
      <c r="AJ216" s="115">
        <v>5452</v>
      </c>
      <c r="AK216" s="116">
        <v>8.15</v>
      </c>
      <c r="AL216" s="115">
        <v>5686</v>
      </c>
      <c r="AM216" s="116">
        <v>9.23</v>
      </c>
      <c r="AN216" s="115">
        <v>4251</v>
      </c>
      <c r="AO216" s="116">
        <v>7.17</v>
      </c>
      <c r="AP216" s="115">
        <v>4533</v>
      </c>
      <c r="AQ216" s="116">
        <v>7.91</v>
      </c>
      <c r="AR216" s="115">
        <v>4787</v>
      </c>
      <c r="AS216" s="116">
        <v>7.97</v>
      </c>
      <c r="AT216" s="115">
        <v>4982</v>
      </c>
      <c r="AU216" s="116">
        <v>8.4600000000000009</v>
      </c>
      <c r="AV216" s="115">
        <v>4430</v>
      </c>
      <c r="AW216" s="116">
        <v>8.3800000000000008</v>
      </c>
      <c r="AX216" s="115">
        <v>3791</v>
      </c>
      <c r="AY216" s="116">
        <v>6.3</v>
      </c>
      <c r="AZ216" s="116">
        <v>716</v>
      </c>
      <c r="BA216" s="116">
        <v>1.58</v>
      </c>
      <c r="BB216" s="115">
        <v>1120</v>
      </c>
      <c r="BC216" s="116">
        <v>2.29</v>
      </c>
      <c r="BD216" s="115">
        <v>1288</v>
      </c>
      <c r="BE216" s="116">
        <v>2.33</v>
      </c>
      <c r="BF216" s="116">
        <v>968</v>
      </c>
      <c r="BG216" s="116">
        <v>2.1800000000000002</v>
      </c>
      <c r="BH216" s="115">
        <v>1434</v>
      </c>
      <c r="BI216" s="116">
        <v>2.58</v>
      </c>
      <c r="BJ216" s="115">
        <v>1053</v>
      </c>
      <c r="BK216" s="116">
        <v>2.5099999999999998</v>
      </c>
      <c r="BL216" s="115">
        <v>1339</v>
      </c>
      <c r="BM216" s="116">
        <v>3.17</v>
      </c>
      <c r="BN216" s="115">
        <v>1124</v>
      </c>
      <c r="BO216" s="116">
        <v>2.36</v>
      </c>
      <c r="BP216" s="115">
        <v>1154</v>
      </c>
      <c r="BQ216" s="116">
        <v>2.5499999999999998</v>
      </c>
      <c r="BR216" s="116">
        <v>901</v>
      </c>
      <c r="BS216" s="116">
        <v>1.91</v>
      </c>
      <c r="BT216" s="116">
        <v>981</v>
      </c>
      <c r="BU216" s="116">
        <v>1.71</v>
      </c>
      <c r="BV216" s="116">
        <v>729</v>
      </c>
      <c r="BW216" s="116">
        <v>1.34</v>
      </c>
      <c r="BX216" s="115">
        <v>1008</v>
      </c>
      <c r="BY216" s="116">
        <v>1.66</v>
      </c>
      <c r="BZ216" s="116">
        <v>911</v>
      </c>
      <c r="CA216" s="116">
        <v>1.49</v>
      </c>
      <c r="CB216" s="115">
        <v>1369</v>
      </c>
      <c r="CC216" s="116">
        <v>2.04</v>
      </c>
    </row>
    <row r="217" spans="1:81" ht="42" customHeight="1" x14ac:dyDescent="0.45">
      <c r="A217" s="362">
        <v>213</v>
      </c>
      <c r="B217" s="357" t="s">
        <v>506</v>
      </c>
      <c r="C217" s="357" t="s">
        <v>167</v>
      </c>
      <c r="D217" s="117">
        <v>35408</v>
      </c>
      <c r="E217" s="118">
        <v>37.72</v>
      </c>
      <c r="F217" s="117">
        <v>36467</v>
      </c>
      <c r="G217" s="118">
        <v>40.049999999999997</v>
      </c>
      <c r="H217" s="117">
        <v>57647</v>
      </c>
      <c r="I217" s="118">
        <v>59.84</v>
      </c>
      <c r="J217" s="117">
        <v>53074</v>
      </c>
      <c r="K217" s="118">
        <v>56.05</v>
      </c>
      <c r="L217" s="117">
        <v>52891</v>
      </c>
      <c r="M217" s="118">
        <v>55.88</v>
      </c>
      <c r="N217" s="117">
        <v>53367</v>
      </c>
      <c r="O217" s="118">
        <v>58.4</v>
      </c>
      <c r="P217" s="117">
        <v>55185</v>
      </c>
      <c r="Q217" s="118">
        <v>61.17</v>
      </c>
      <c r="R217" s="117">
        <v>46185</v>
      </c>
      <c r="S217" s="118">
        <v>48.88</v>
      </c>
      <c r="T217" s="117">
        <v>46114</v>
      </c>
      <c r="U217" s="118">
        <v>47.9</v>
      </c>
      <c r="V217" s="117">
        <v>45641</v>
      </c>
      <c r="W217" s="118">
        <v>52.37</v>
      </c>
      <c r="X217" s="117">
        <v>44865</v>
      </c>
      <c r="Y217" s="118">
        <v>56.19</v>
      </c>
      <c r="Z217" s="117">
        <v>44531</v>
      </c>
      <c r="AA217" s="118">
        <v>54.65</v>
      </c>
      <c r="AB217" s="117">
        <v>43756</v>
      </c>
      <c r="AC217" s="118">
        <v>55.18</v>
      </c>
      <c r="AD217" s="117">
        <v>45925</v>
      </c>
      <c r="AE217" s="118">
        <v>56.08</v>
      </c>
      <c r="AF217" s="117">
        <v>65764</v>
      </c>
      <c r="AG217" s="118">
        <v>79.28</v>
      </c>
      <c r="AH217" s="117">
        <v>58118</v>
      </c>
      <c r="AI217" s="118">
        <v>64.88</v>
      </c>
      <c r="AJ217" s="117">
        <v>64494</v>
      </c>
      <c r="AK217" s="118">
        <v>74.599999999999994</v>
      </c>
      <c r="AL217" s="117">
        <v>63380</v>
      </c>
      <c r="AM217" s="118">
        <v>76.48</v>
      </c>
      <c r="AN217" s="117">
        <v>54333</v>
      </c>
      <c r="AO217" s="118">
        <v>64.430000000000007</v>
      </c>
      <c r="AP217" s="117">
        <v>51733</v>
      </c>
      <c r="AQ217" s="118">
        <v>59.28</v>
      </c>
      <c r="AR217" s="117">
        <v>48374</v>
      </c>
      <c r="AS217" s="118">
        <v>52.75</v>
      </c>
      <c r="AT217" s="117">
        <v>43007</v>
      </c>
      <c r="AU217" s="118">
        <v>50.61</v>
      </c>
      <c r="AV217" s="117">
        <v>44622</v>
      </c>
      <c r="AW217" s="118">
        <v>55.55</v>
      </c>
      <c r="AX217" s="117">
        <v>43689</v>
      </c>
      <c r="AY217" s="118">
        <v>53.73</v>
      </c>
      <c r="AZ217" s="117">
        <v>36401</v>
      </c>
      <c r="BA217" s="118">
        <v>41.92</v>
      </c>
      <c r="BB217" s="117">
        <v>45935</v>
      </c>
      <c r="BC217" s="118">
        <v>53.01</v>
      </c>
      <c r="BD217" s="117">
        <v>57539</v>
      </c>
      <c r="BE217" s="118">
        <v>66.27</v>
      </c>
      <c r="BF217" s="117">
        <v>45266</v>
      </c>
      <c r="BG217" s="118">
        <v>49.16</v>
      </c>
      <c r="BH217" s="117">
        <v>62150</v>
      </c>
      <c r="BI217" s="118">
        <v>66.97</v>
      </c>
      <c r="BJ217" s="117">
        <v>61986</v>
      </c>
      <c r="BK217" s="118">
        <v>66.180000000000007</v>
      </c>
      <c r="BL217" s="117">
        <v>51621</v>
      </c>
      <c r="BM217" s="118">
        <v>55.66</v>
      </c>
      <c r="BN217" s="117">
        <v>53014</v>
      </c>
      <c r="BO217" s="118">
        <v>58.79</v>
      </c>
      <c r="BP217" s="117">
        <v>43984</v>
      </c>
      <c r="BQ217" s="118">
        <v>48.24</v>
      </c>
      <c r="BR217" s="117">
        <v>46495</v>
      </c>
      <c r="BS217" s="118">
        <v>51.82</v>
      </c>
      <c r="BT217" s="117">
        <v>47898</v>
      </c>
      <c r="BU217" s="118">
        <v>53.58</v>
      </c>
      <c r="BV217" s="117">
        <v>41991</v>
      </c>
      <c r="BW217" s="118">
        <v>46.23</v>
      </c>
      <c r="BX217" s="117">
        <v>43923</v>
      </c>
      <c r="BY217" s="118">
        <v>45.98</v>
      </c>
      <c r="BZ217" s="117">
        <v>48709</v>
      </c>
      <c r="CA217" s="118">
        <v>51.1</v>
      </c>
      <c r="CB217" s="117">
        <v>59489</v>
      </c>
      <c r="CC217" s="118">
        <v>63.72</v>
      </c>
    </row>
    <row r="218" spans="1:81" ht="42" customHeight="1" x14ac:dyDescent="0.45">
      <c r="A218" s="363">
        <v>214</v>
      </c>
      <c r="B218" s="358" t="s">
        <v>507</v>
      </c>
      <c r="C218" s="358" t="s">
        <v>167</v>
      </c>
      <c r="D218" s="115">
        <v>6122</v>
      </c>
      <c r="E218" s="116">
        <v>9.81</v>
      </c>
      <c r="F218" s="115">
        <v>6512</v>
      </c>
      <c r="G218" s="116">
        <v>10.94</v>
      </c>
      <c r="H218" s="115">
        <v>9121</v>
      </c>
      <c r="I218" s="116">
        <v>14.93</v>
      </c>
      <c r="J218" s="115">
        <v>8800</v>
      </c>
      <c r="K218" s="116">
        <v>14.18</v>
      </c>
      <c r="L218" s="115">
        <v>8157</v>
      </c>
      <c r="M218" s="116">
        <v>13.83</v>
      </c>
      <c r="N218" s="115">
        <v>9268</v>
      </c>
      <c r="O218" s="116">
        <v>16.34</v>
      </c>
      <c r="P218" s="115">
        <v>8085</v>
      </c>
      <c r="Q218" s="116">
        <v>14.94</v>
      </c>
      <c r="R218" s="115">
        <v>3710</v>
      </c>
      <c r="S218" s="116">
        <v>6.41</v>
      </c>
      <c r="T218" s="115">
        <v>2984</v>
      </c>
      <c r="U218" s="116">
        <v>5.42</v>
      </c>
      <c r="V218" s="115">
        <v>5674</v>
      </c>
      <c r="W218" s="116">
        <v>11.68</v>
      </c>
      <c r="X218" s="115">
        <v>7776</v>
      </c>
      <c r="Y218" s="116">
        <v>18.2</v>
      </c>
      <c r="Z218" s="115">
        <v>9517</v>
      </c>
      <c r="AA218" s="116">
        <v>22.56</v>
      </c>
      <c r="AB218" s="115">
        <v>9547</v>
      </c>
      <c r="AC218" s="116">
        <v>21.97</v>
      </c>
      <c r="AD218" s="115">
        <v>8428</v>
      </c>
      <c r="AE218" s="116">
        <v>18.559999999999999</v>
      </c>
      <c r="AF218" s="115">
        <v>10336</v>
      </c>
      <c r="AG218" s="116">
        <v>23.11</v>
      </c>
      <c r="AH218" s="115">
        <v>7549</v>
      </c>
      <c r="AI218" s="116">
        <v>15.2</v>
      </c>
      <c r="AJ218" s="115">
        <v>9116</v>
      </c>
      <c r="AK218" s="116">
        <v>18.63</v>
      </c>
      <c r="AL218" s="115">
        <v>8990</v>
      </c>
      <c r="AM218" s="116">
        <v>19.329999999999998</v>
      </c>
      <c r="AN218" s="115">
        <v>7467</v>
      </c>
      <c r="AO218" s="116">
        <v>15.69</v>
      </c>
      <c r="AP218" s="115">
        <v>5686</v>
      </c>
      <c r="AQ218" s="116">
        <v>11.7</v>
      </c>
      <c r="AR218" s="115">
        <v>3963</v>
      </c>
      <c r="AS218" s="116">
        <v>7.35</v>
      </c>
      <c r="AT218" s="115">
        <v>4030</v>
      </c>
      <c r="AU218" s="116">
        <v>8.39</v>
      </c>
      <c r="AV218" s="115">
        <v>5777</v>
      </c>
      <c r="AW218" s="116">
        <v>11.73</v>
      </c>
      <c r="AX218" s="115">
        <v>5929</v>
      </c>
      <c r="AY218" s="116">
        <v>12.13</v>
      </c>
      <c r="AZ218" s="115">
        <v>5853</v>
      </c>
      <c r="BA218" s="116">
        <v>10.79</v>
      </c>
      <c r="BB218" s="115">
        <v>8582</v>
      </c>
      <c r="BC218" s="116">
        <v>15.06</v>
      </c>
      <c r="BD218" s="115">
        <v>8764</v>
      </c>
      <c r="BE218" s="116">
        <v>13.1</v>
      </c>
      <c r="BF218" s="115">
        <v>6801</v>
      </c>
      <c r="BG218" s="116">
        <v>8.92</v>
      </c>
      <c r="BH218" s="115">
        <v>11360</v>
      </c>
      <c r="BI218" s="116">
        <v>14.23</v>
      </c>
      <c r="BJ218" s="115">
        <v>13981</v>
      </c>
      <c r="BK218" s="116">
        <v>14.76</v>
      </c>
      <c r="BL218" s="115">
        <v>10994</v>
      </c>
      <c r="BM218" s="116">
        <v>12.69</v>
      </c>
      <c r="BN218" s="115">
        <v>9829</v>
      </c>
      <c r="BO218" s="116">
        <v>11.79</v>
      </c>
      <c r="BP218" s="115">
        <v>7327</v>
      </c>
      <c r="BQ218" s="116">
        <v>8.26</v>
      </c>
      <c r="BR218" s="115">
        <v>7502</v>
      </c>
      <c r="BS218" s="116">
        <v>8.49</v>
      </c>
      <c r="BT218" s="115">
        <v>8586</v>
      </c>
      <c r="BU218" s="116">
        <v>8.91</v>
      </c>
      <c r="BV218" s="115">
        <v>10831</v>
      </c>
      <c r="BW218" s="116">
        <v>10.9</v>
      </c>
      <c r="BX218" s="115">
        <v>10268</v>
      </c>
      <c r="BY218" s="116">
        <v>9.9</v>
      </c>
      <c r="BZ218" s="115">
        <v>11784</v>
      </c>
      <c r="CA218" s="116">
        <v>11.81</v>
      </c>
      <c r="CB218" s="115">
        <v>11229</v>
      </c>
      <c r="CC218" s="116">
        <v>11.56</v>
      </c>
    </row>
    <row r="219" spans="1:81" ht="54.75" customHeight="1" x14ac:dyDescent="0.45">
      <c r="A219" s="362">
        <v>215</v>
      </c>
      <c r="B219" s="357" t="s">
        <v>508</v>
      </c>
      <c r="C219" s="357" t="s">
        <v>167</v>
      </c>
      <c r="D219" s="117">
        <v>2669</v>
      </c>
      <c r="E219" s="118">
        <v>1.67</v>
      </c>
      <c r="F219" s="117">
        <v>2766</v>
      </c>
      <c r="G219" s="118">
        <v>1.83</v>
      </c>
      <c r="H219" s="117">
        <v>5016</v>
      </c>
      <c r="I219" s="118">
        <v>3.06</v>
      </c>
      <c r="J219" s="117">
        <v>4287</v>
      </c>
      <c r="K219" s="118">
        <v>2.69</v>
      </c>
      <c r="L219" s="117">
        <v>4374</v>
      </c>
      <c r="M219" s="118">
        <v>2.54</v>
      </c>
      <c r="N219" s="117">
        <v>4345</v>
      </c>
      <c r="O219" s="118">
        <v>2.7</v>
      </c>
      <c r="P219" s="117">
        <v>3682</v>
      </c>
      <c r="Q219" s="118">
        <v>2.6</v>
      </c>
      <c r="R219" s="117">
        <v>3048</v>
      </c>
      <c r="S219" s="118">
        <v>1.76</v>
      </c>
      <c r="T219" s="117">
        <v>4061</v>
      </c>
      <c r="U219" s="118">
        <v>2.5</v>
      </c>
      <c r="V219" s="117">
        <v>3285</v>
      </c>
      <c r="W219" s="118">
        <v>1.84</v>
      </c>
      <c r="X219" s="117">
        <v>3435</v>
      </c>
      <c r="Y219" s="118">
        <v>2.0099999999999998</v>
      </c>
      <c r="Z219" s="117">
        <v>3766</v>
      </c>
      <c r="AA219" s="118">
        <v>2.14</v>
      </c>
      <c r="AB219" s="117">
        <v>3250</v>
      </c>
      <c r="AC219" s="118">
        <v>2.82</v>
      </c>
      <c r="AD219" s="117">
        <v>3683</v>
      </c>
      <c r="AE219" s="118">
        <v>3.1</v>
      </c>
      <c r="AF219" s="117">
        <v>5789</v>
      </c>
      <c r="AG219" s="118">
        <v>6.07</v>
      </c>
      <c r="AH219" s="117">
        <v>4878</v>
      </c>
      <c r="AI219" s="118">
        <v>3.26</v>
      </c>
      <c r="AJ219" s="117">
        <v>4943</v>
      </c>
      <c r="AK219" s="118">
        <v>3.68</v>
      </c>
      <c r="AL219" s="117">
        <v>4863</v>
      </c>
      <c r="AM219" s="118">
        <v>4.0999999999999996</v>
      </c>
      <c r="AN219" s="117">
        <v>3382</v>
      </c>
      <c r="AO219" s="118">
        <v>2.89</v>
      </c>
      <c r="AP219" s="117">
        <v>3193</v>
      </c>
      <c r="AQ219" s="118">
        <v>2.72</v>
      </c>
      <c r="AR219" s="117">
        <v>3301</v>
      </c>
      <c r="AS219" s="118">
        <v>2.7</v>
      </c>
      <c r="AT219" s="117">
        <v>3057</v>
      </c>
      <c r="AU219" s="118">
        <v>2.87</v>
      </c>
      <c r="AV219" s="117">
        <v>3345</v>
      </c>
      <c r="AW219" s="118">
        <v>2.2599999999999998</v>
      </c>
      <c r="AX219" s="117">
        <v>2945</v>
      </c>
      <c r="AY219" s="118">
        <v>2.25</v>
      </c>
      <c r="AZ219" s="117">
        <v>2533</v>
      </c>
      <c r="BA219" s="118">
        <v>1.85</v>
      </c>
      <c r="BB219" s="117">
        <v>2587</v>
      </c>
      <c r="BC219" s="118">
        <v>2.06</v>
      </c>
      <c r="BD219" s="117">
        <v>3828</v>
      </c>
      <c r="BE219" s="118">
        <v>2.96</v>
      </c>
      <c r="BF219" s="117">
        <v>2494</v>
      </c>
      <c r="BG219" s="118">
        <v>1.97</v>
      </c>
      <c r="BH219" s="117">
        <v>3769</v>
      </c>
      <c r="BI219" s="118">
        <v>3.16</v>
      </c>
      <c r="BJ219" s="117">
        <v>3096</v>
      </c>
      <c r="BK219" s="118">
        <v>2.84</v>
      </c>
      <c r="BL219" s="117">
        <v>2402</v>
      </c>
      <c r="BM219" s="118">
        <v>2.0499999999999998</v>
      </c>
      <c r="BN219" s="117">
        <v>2379</v>
      </c>
      <c r="BO219" s="118">
        <v>2</v>
      </c>
      <c r="BP219" s="117">
        <v>3059</v>
      </c>
      <c r="BQ219" s="118">
        <v>2.4300000000000002</v>
      </c>
      <c r="BR219" s="117">
        <v>2957</v>
      </c>
      <c r="BS219" s="118">
        <v>2.2999999999999998</v>
      </c>
      <c r="BT219" s="117">
        <v>2527</v>
      </c>
      <c r="BU219" s="118">
        <v>1.84</v>
      </c>
      <c r="BV219" s="117">
        <v>2201</v>
      </c>
      <c r="BW219" s="118">
        <v>1.69</v>
      </c>
      <c r="BX219" s="117">
        <v>1730</v>
      </c>
      <c r="BY219" s="118">
        <v>1.27</v>
      </c>
      <c r="BZ219" s="117">
        <v>2689</v>
      </c>
      <c r="CA219" s="118">
        <v>2.0499999999999998</v>
      </c>
      <c r="CB219" s="117">
        <v>3971</v>
      </c>
      <c r="CC219" s="118">
        <v>2.9</v>
      </c>
    </row>
    <row r="220" spans="1:81" ht="54.75" customHeight="1" x14ac:dyDescent="0.45">
      <c r="A220" s="363">
        <v>216</v>
      </c>
      <c r="B220" s="358" t="s">
        <v>509</v>
      </c>
      <c r="C220" s="358" t="s">
        <v>167</v>
      </c>
      <c r="D220" s="115">
        <v>3558</v>
      </c>
      <c r="E220" s="116">
        <v>3.14</v>
      </c>
      <c r="F220" s="115">
        <v>3532</v>
      </c>
      <c r="G220" s="116">
        <v>3.22</v>
      </c>
      <c r="H220" s="115">
        <v>7315</v>
      </c>
      <c r="I220" s="116">
        <v>5.89</v>
      </c>
      <c r="J220" s="115">
        <v>6128</v>
      </c>
      <c r="K220" s="116">
        <v>5.13</v>
      </c>
      <c r="L220" s="115">
        <v>5729</v>
      </c>
      <c r="M220" s="116">
        <v>5.04</v>
      </c>
      <c r="N220" s="115">
        <v>5347</v>
      </c>
      <c r="O220" s="116">
        <v>4.79</v>
      </c>
      <c r="P220" s="115">
        <v>5686</v>
      </c>
      <c r="Q220" s="116">
        <v>5.37</v>
      </c>
      <c r="R220" s="115">
        <v>5757</v>
      </c>
      <c r="S220" s="116">
        <v>5.58</v>
      </c>
      <c r="T220" s="115">
        <v>5557</v>
      </c>
      <c r="U220" s="116">
        <v>4.99</v>
      </c>
      <c r="V220" s="115">
        <v>5727</v>
      </c>
      <c r="W220" s="116">
        <v>4.99</v>
      </c>
      <c r="X220" s="115">
        <v>5115</v>
      </c>
      <c r="Y220" s="116">
        <v>4.47</v>
      </c>
      <c r="Z220" s="115">
        <v>4248</v>
      </c>
      <c r="AA220" s="116">
        <v>3.92</v>
      </c>
      <c r="AB220" s="115">
        <v>4574</v>
      </c>
      <c r="AC220" s="116">
        <v>4.18</v>
      </c>
      <c r="AD220" s="115">
        <v>4730</v>
      </c>
      <c r="AE220" s="116">
        <v>4.68</v>
      </c>
      <c r="AF220" s="115">
        <v>7734</v>
      </c>
      <c r="AG220" s="116">
        <v>6.74</v>
      </c>
      <c r="AH220" s="115">
        <v>8056</v>
      </c>
      <c r="AI220" s="116">
        <v>6.21</v>
      </c>
      <c r="AJ220" s="115">
        <v>7367</v>
      </c>
      <c r="AK220" s="116">
        <v>6.59</v>
      </c>
      <c r="AL220" s="115">
        <v>6767</v>
      </c>
      <c r="AM220" s="116">
        <v>6.12</v>
      </c>
      <c r="AN220" s="115">
        <v>6005</v>
      </c>
      <c r="AO220" s="116">
        <v>5.45</v>
      </c>
      <c r="AP220" s="115">
        <v>6082</v>
      </c>
      <c r="AQ220" s="116">
        <v>5.63</v>
      </c>
      <c r="AR220" s="115">
        <v>4670</v>
      </c>
      <c r="AS220" s="116">
        <v>4.5599999999999996</v>
      </c>
      <c r="AT220" s="115">
        <v>4977</v>
      </c>
      <c r="AU220" s="116">
        <v>4.75</v>
      </c>
      <c r="AV220" s="115">
        <v>4458</v>
      </c>
      <c r="AW220" s="116">
        <v>4.26</v>
      </c>
      <c r="AX220" s="115">
        <v>4029</v>
      </c>
      <c r="AY220" s="116">
        <v>3.96</v>
      </c>
      <c r="AZ220" s="115">
        <v>2769</v>
      </c>
      <c r="BA220" s="116">
        <v>2.76</v>
      </c>
      <c r="BB220" s="115">
        <v>3941</v>
      </c>
      <c r="BC220" s="116">
        <v>3.76</v>
      </c>
      <c r="BD220" s="115">
        <v>6169</v>
      </c>
      <c r="BE220" s="116">
        <v>6.12</v>
      </c>
      <c r="BF220" s="115">
        <v>4785</v>
      </c>
      <c r="BG220" s="116">
        <v>4.6399999999999997</v>
      </c>
      <c r="BH220" s="115">
        <v>6731</v>
      </c>
      <c r="BI220" s="116">
        <v>6.94</v>
      </c>
      <c r="BJ220" s="115">
        <v>6423</v>
      </c>
      <c r="BK220" s="116">
        <v>6.38</v>
      </c>
      <c r="BL220" s="115">
        <v>5831</v>
      </c>
      <c r="BM220" s="116">
        <v>6.05</v>
      </c>
      <c r="BN220" s="115">
        <v>5568</v>
      </c>
      <c r="BO220" s="116">
        <v>5.9</v>
      </c>
      <c r="BP220" s="115">
        <v>5216</v>
      </c>
      <c r="BQ220" s="116">
        <v>5.48</v>
      </c>
      <c r="BR220" s="115">
        <v>5204</v>
      </c>
      <c r="BS220" s="116">
        <v>5.33</v>
      </c>
      <c r="BT220" s="115">
        <v>4979</v>
      </c>
      <c r="BU220" s="116">
        <v>5.16</v>
      </c>
      <c r="BV220" s="115">
        <v>3832</v>
      </c>
      <c r="BW220" s="116">
        <v>4.05</v>
      </c>
      <c r="BX220" s="115">
        <v>4532</v>
      </c>
      <c r="BY220" s="116">
        <v>4.74</v>
      </c>
      <c r="BZ220" s="115">
        <v>5402</v>
      </c>
      <c r="CA220" s="116">
        <v>5.68</v>
      </c>
      <c r="CB220" s="115">
        <v>7281</v>
      </c>
      <c r="CC220" s="116">
        <v>7.76</v>
      </c>
    </row>
    <row r="221" spans="1:81" ht="54.75" customHeight="1" x14ac:dyDescent="0.45">
      <c r="A221" s="362">
        <v>217</v>
      </c>
      <c r="B221" s="357" t="s">
        <v>510</v>
      </c>
      <c r="C221" s="357" t="s">
        <v>167</v>
      </c>
      <c r="D221" s="117">
        <v>23059</v>
      </c>
      <c r="E221" s="118">
        <v>23.09</v>
      </c>
      <c r="F221" s="117">
        <v>23658</v>
      </c>
      <c r="G221" s="118">
        <v>24.05</v>
      </c>
      <c r="H221" s="117">
        <v>36195</v>
      </c>
      <c r="I221" s="118">
        <v>35.950000000000003</v>
      </c>
      <c r="J221" s="117">
        <v>33859</v>
      </c>
      <c r="K221" s="118">
        <v>34.049999999999997</v>
      </c>
      <c r="L221" s="117">
        <v>34631</v>
      </c>
      <c r="M221" s="118">
        <v>34.47</v>
      </c>
      <c r="N221" s="117">
        <v>34407</v>
      </c>
      <c r="O221" s="118">
        <v>34.57</v>
      </c>
      <c r="P221" s="117">
        <v>37731</v>
      </c>
      <c r="Q221" s="118">
        <v>38.270000000000003</v>
      </c>
      <c r="R221" s="117">
        <v>33670</v>
      </c>
      <c r="S221" s="118">
        <v>35.130000000000003</v>
      </c>
      <c r="T221" s="117">
        <v>33513</v>
      </c>
      <c r="U221" s="118">
        <v>34.99</v>
      </c>
      <c r="V221" s="117">
        <v>30955</v>
      </c>
      <c r="W221" s="118">
        <v>33.86</v>
      </c>
      <c r="X221" s="117">
        <v>28539</v>
      </c>
      <c r="Y221" s="118">
        <v>31.51</v>
      </c>
      <c r="Z221" s="117">
        <v>27001</v>
      </c>
      <c r="AA221" s="118">
        <v>26.03</v>
      </c>
      <c r="AB221" s="117">
        <v>26386</v>
      </c>
      <c r="AC221" s="118">
        <v>26.2</v>
      </c>
      <c r="AD221" s="117">
        <v>29084</v>
      </c>
      <c r="AE221" s="118">
        <v>29.74</v>
      </c>
      <c r="AF221" s="117">
        <v>41905</v>
      </c>
      <c r="AG221" s="118">
        <v>43.36</v>
      </c>
      <c r="AH221" s="117">
        <v>37636</v>
      </c>
      <c r="AI221" s="118">
        <v>40.22</v>
      </c>
      <c r="AJ221" s="117">
        <v>43068</v>
      </c>
      <c r="AK221" s="118">
        <v>45.7</v>
      </c>
      <c r="AL221" s="117">
        <v>42760</v>
      </c>
      <c r="AM221" s="118">
        <v>46.92</v>
      </c>
      <c r="AN221" s="117">
        <v>37479</v>
      </c>
      <c r="AO221" s="118">
        <v>40.409999999999997</v>
      </c>
      <c r="AP221" s="117">
        <v>36772</v>
      </c>
      <c r="AQ221" s="118">
        <v>39.229999999999997</v>
      </c>
      <c r="AR221" s="117">
        <v>36439</v>
      </c>
      <c r="AS221" s="118">
        <v>38.14</v>
      </c>
      <c r="AT221" s="117">
        <v>30942</v>
      </c>
      <c r="AU221" s="118">
        <v>34.590000000000003</v>
      </c>
      <c r="AV221" s="117">
        <v>31042</v>
      </c>
      <c r="AW221" s="118">
        <v>37.29</v>
      </c>
      <c r="AX221" s="117">
        <v>30787</v>
      </c>
      <c r="AY221" s="118">
        <v>35.4</v>
      </c>
      <c r="AZ221" s="117">
        <v>25246</v>
      </c>
      <c r="BA221" s="118">
        <v>26.53</v>
      </c>
      <c r="BB221" s="117">
        <v>30824</v>
      </c>
      <c r="BC221" s="118">
        <v>32.130000000000003</v>
      </c>
      <c r="BD221" s="117">
        <v>38779</v>
      </c>
      <c r="BE221" s="118">
        <v>44.09</v>
      </c>
      <c r="BF221" s="117">
        <v>31187</v>
      </c>
      <c r="BG221" s="118">
        <v>33.630000000000003</v>
      </c>
      <c r="BH221" s="117">
        <v>40291</v>
      </c>
      <c r="BI221" s="118">
        <v>42.64</v>
      </c>
      <c r="BJ221" s="117">
        <v>38486</v>
      </c>
      <c r="BK221" s="118">
        <v>42.2</v>
      </c>
      <c r="BL221" s="117">
        <v>32395</v>
      </c>
      <c r="BM221" s="118">
        <v>34.869999999999997</v>
      </c>
      <c r="BN221" s="117">
        <v>35238</v>
      </c>
      <c r="BO221" s="118">
        <v>39.1</v>
      </c>
      <c r="BP221" s="117">
        <v>28380</v>
      </c>
      <c r="BQ221" s="118">
        <v>32.07</v>
      </c>
      <c r="BR221" s="117">
        <v>30833</v>
      </c>
      <c r="BS221" s="118">
        <v>35.700000000000003</v>
      </c>
      <c r="BT221" s="117">
        <v>31806</v>
      </c>
      <c r="BU221" s="118">
        <v>37.68</v>
      </c>
      <c r="BV221" s="117">
        <v>25127</v>
      </c>
      <c r="BW221" s="118">
        <v>29.6</v>
      </c>
      <c r="BX221" s="117">
        <v>27393</v>
      </c>
      <c r="BY221" s="118">
        <v>30.07</v>
      </c>
      <c r="BZ221" s="117">
        <v>28835</v>
      </c>
      <c r="CA221" s="118">
        <v>31.56</v>
      </c>
      <c r="CB221" s="117">
        <v>37008</v>
      </c>
      <c r="CC221" s="118">
        <v>41.51</v>
      </c>
    </row>
    <row r="222" spans="1:81" ht="54.75" customHeight="1" x14ac:dyDescent="0.45">
      <c r="A222" s="363">
        <v>218</v>
      </c>
      <c r="B222" s="358" t="s">
        <v>511</v>
      </c>
      <c r="C222" s="358" t="s">
        <v>167</v>
      </c>
      <c r="D222" s="115">
        <v>9885</v>
      </c>
      <c r="E222" s="116">
        <v>32.51</v>
      </c>
      <c r="F222" s="115">
        <v>8667</v>
      </c>
      <c r="G222" s="116">
        <v>29.71</v>
      </c>
      <c r="H222" s="115">
        <v>13524</v>
      </c>
      <c r="I222" s="116">
        <v>43.21</v>
      </c>
      <c r="J222" s="115">
        <v>12041</v>
      </c>
      <c r="K222" s="116">
        <v>38.729999999999997</v>
      </c>
      <c r="L222" s="115">
        <v>13414</v>
      </c>
      <c r="M222" s="116">
        <v>43.81</v>
      </c>
      <c r="N222" s="115">
        <v>12691</v>
      </c>
      <c r="O222" s="116">
        <v>42.86</v>
      </c>
      <c r="P222" s="115">
        <v>12974</v>
      </c>
      <c r="Q222" s="116">
        <v>44.1</v>
      </c>
      <c r="R222" s="115">
        <v>11306</v>
      </c>
      <c r="S222" s="116">
        <v>39.619999999999997</v>
      </c>
      <c r="T222" s="115">
        <v>10754</v>
      </c>
      <c r="U222" s="116">
        <v>37.33</v>
      </c>
      <c r="V222" s="115">
        <v>10668</v>
      </c>
      <c r="W222" s="116">
        <v>35.31</v>
      </c>
      <c r="X222" s="115">
        <v>10435</v>
      </c>
      <c r="Y222" s="116">
        <v>33.619999999999997</v>
      </c>
      <c r="Z222" s="115">
        <v>11981</v>
      </c>
      <c r="AA222" s="116">
        <v>36.67</v>
      </c>
      <c r="AB222" s="115">
        <v>9543</v>
      </c>
      <c r="AC222" s="116">
        <v>28.47</v>
      </c>
      <c r="AD222" s="115">
        <v>9944</v>
      </c>
      <c r="AE222" s="116">
        <v>30.57</v>
      </c>
      <c r="AF222" s="115">
        <v>13822</v>
      </c>
      <c r="AG222" s="116">
        <v>43.21</v>
      </c>
      <c r="AH222" s="115">
        <v>10806</v>
      </c>
      <c r="AI222" s="116">
        <v>33.56</v>
      </c>
      <c r="AJ222" s="115">
        <v>13306</v>
      </c>
      <c r="AK222" s="116">
        <v>40.51</v>
      </c>
      <c r="AL222" s="115">
        <v>14393</v>
      </c>
      <c r="AM222" s="116">
        <v>43.11</v>
      </c>
      <c r="AN222" s="115">
        <v>12461</v>
      </c>
      <c r="AO222" s="116">
        <v>37.950000000000003</v>
      </c>
      <c r="AP222" s="115">
        <v>14311</v>
      </c>
      <c r="AQ222" s="116">
        <v>39.65</v>
      </c>
      <c r="AR222" s="115">
        <v>11797</v>
      </c>
      <c r="AS222" s="116">
        <v>37.32</v>
      </c>
      <c r="AT222" s="115">
        <v>10407</v>
      </c>
      <c r="AU222" s="116">
        <v>35.29</v>
      </c>
      <c r="AV222" s="115">
        <v>12903</v>
      </c>
      <c r="AW222" s="116">
        <v>41.78</v>
      </c>
      <c r="AX222" s="115">
        <v>12580</v>
      </c>
      <c r="AY222" s="116">
        <v>39.82</v>
      </c>
      <c r="AZ222" s="115">
        <v>29201</v>
      </c>
      <c r="BA222" s="116">
        <v>55.14</v>
      </c>
      <c r="BB222" s="115">
        <v>32545</v>
      </c>
      <c r="BC222" s="116">
        <v>61.78</v>
      </c>
      <c r="BD222" s="115">
        <v>34136</v>
      </c>
      <c r="BE222" s="116">
        <v>65.569999999999993</v>
      </c>
      <c r="BF222" s="115">
        <v>27464</v>
      </c>
      <c r="BG222" s="116">
        <v>54.25</v>
      </c>
      <c r="BH222" s="115">
        <v>36046</v>
      </c>
      <c r="BI222" s="116">
        <v>69.14</v>
      </c>
      <c r="BJ222" s="115">
        <v>34426</v>
      </c>
      <c r="BK222" s="116">
        <v>69.89</v>
      </c>
      <c r="BL222" s="115">
        <v>31275</v>
      </c>
      <c r="BM222" s="116">
        <v>61.42</v>
      </c>
      <c r="BN222" s="115">
        <v>30621</v>
      </c>
      <c r="BO222" s="116">
        <v>65.38</v>
      </c>
      <c r="BP222" s="115">
        <v>28311</v>
      </c>
      <c r="BQ222" s="116">
        <v>57.85</v>
      </c>
      <c r="BR222" s="115">
        <v>28144</v>
      </c>
      <c r="BS222" s="116">
        <v>55.36</v>
      </c>
      <c r="BT222" s="115">
        <v>30483</v>
      </c>
      <c r="BU222" s="116">
        <v>63.85</v>
      </c>
      <c r="BV222" s="115">
        <v>29349</v>
      </c>
      <c r="BW222" s="116">
        <v>59.2</v>
      </c>
      <c r="BX222" s="115">
        <v>29389</v>
      </c>
      <c r="BY222" s="116">
        <v>54.1</v>
      </c>
      <c r="BZ222" s="115">
        <v>27898</v>
      </c>
      <c r="CA222" s="116">
        <v>53.44</v>
      </c>
      <c r="CB222" s="115">
        <v>30320</v>
      </c>
      <c r="CC222" s="116">
        <v>59.33</v>
      </c>
    </row>
    <row r="223" spans="1:81" ht="54.75" customHeight="1" x14ac:dyDescent="0.45">
      <c r="A223" s="362">
        <v>219</v>
      </c>
      <c r="B223" s="357" t="s">
        <v>512</v>
      </c>
      <c r="C223" s="357" t="s">
        <v>167</v>
      </c>
      <c r="D223" s="117">
        <v>2181</v>
      </c>
      <c r="E223" s="118">
        <v>6.32</v>
      </c>
      <c r="F223" s="117">
        <v>2119</v>
      </c>
      <c r="G223" s="118">
        <v>6.43</v>
      </c>
      <c r="H223" s="117">
        <v>2987</v>
      </c>
      <c r="I223" s="118">
        <v>9.06</v>
      </c>
      <c r="J223" s="117">
        <v>2404</v>
      </c>
      <c r="K223" s="118">
        <v>7.24</v>
      </c>
      <c r="L223" s="117">
        <v>2360</v>
      </c>
      <c r="M223" s="118">
        <v>7.4</v>
      </c>
      <c r="N223" s="117">
        <v>2103</v>
      </c>
      <c r="O223" s="118">
        <v>6.37</v>
      </c>
      <c r="P223" s="117">
        <v>2347</v>
      </c>
      <c r="Q223" s="118">
        <v>7.14</v>
      </c>
      <c r="R223" s="117">
        <v>2325</v>
      </c>
      <c r="S223" s="118">
        <v>7.09</v>
      </c>
      <c r="T223" s="117">
        <v>2167</v>
      </c>
      <c r="U223" s="118">
        <v>6.28</v>
      </c>
      <c r="V223" s="117">
        <v>2224</v>
      </c>
      <c r="W223" s="118">
        <v>6.13</v>
      </c>
      <c r="X223" s="117">
        <v>1878</v>
      </c>
      <c r="Y223" s="118">
        <v>5.17</v>
      </c>
      <c r="Z223" s="117">
        <v>2096</v>
      </c>
      <c r="AA223" s="118">
        <v>5.79</v>
      </c>
      <c r="AB223" s="117">
        <v>1699</v>
      </c>
      <c r="AC223" s="118">
        <v>4.7699999999999996</v>
      </c>
      <c r="AD223" s="117">
        <v>1634</v>
      </c>
      <c r="AE223" s="118">
        <v>4.58</v>
      </c>
      <c r="AF223" s="117">
        <v>2162</v>
      </c>
      <c r="AG223" s="118">
        <v>6.43</v>
      </c>
      <c r="AH223" s="117">
        <v>1876</v>
      </c>
      <c r="AI223" s="118">
        <v>5.47</v>
      </c>
      <c r="AJ223" s="117">
        <v>2094</v>
      </c>
      <c r="AK223" s="118">
        <v>5.48</v>
      </c>
      <c r="AL223" s="117">
        <v>2546</v>
      </c>
      <c r="AM223" s="118">
        <v>6.87</v>
      </c>
      <c r="AN223" s="117">
        <v>2480</v>
      </c>
      <c r="AO223" s="118">
        <v>6.91</v>
      </c>
      <c r="AP223" s="117">
        <v>2764</v>
      </c>
      <c r="AQ223" s="118">
        <v>7.5</v>
      </c>
      <c r="AR223" s="117">
        <v>2700</v>
      </c>
      <c r="AS223" s="118">
        <v>7.44</v>
      </c>
      <c r="AT223" s="117">
        <v>2289</v>
      </c>
      <c r="AU223" s="118">
        <v>6.19</v>
      </c>
      <c r="AV223" s="117">
        <v>2531</v>
      </c>
      <c r="AW223" s="118">
        <v>6.79</v>
      </c>
      <c r="AX223" s="117">
        <v>2962</v>
      </c>
      <c r="AY223" s="118">
        <v>7.4</v>
      </c>
      <c r="AZ223" s="117">
        <v>18059</v>
      </c>
      <c r="BA223" s="118">
        <v>25.41</v>
      </c>
      <c r="BB223" s="117">
        <v>19789</v>
      </c>
      <c r="BC223" s="118">
        <v>27.05</v>
      </c>
      <c r="BD223" s="117">
        <v>19427</v>
      </c>
      <c r="BE223" s="118">
        <v>25.95</v>
      </c>
      <c r="BF223" s="117">
        <v>16357</v>
      </c>
      <c r="BG223" s="118">
        <v>22.19</v>
      </c>
      <c r="BH223" s="117">
        <v>21233</v>
      </c>
      <c r="BI223" s="118">
        <v>28.12</v>
      </c>
      <c r="BJ223" s="117">
        <v>19048</v>
      </c>
      <c r="BK223" s="118">
        <v>25.82</v>
      </c>
      <c r="BL223" s="117">
        <v>18888</v>
      </c>
      <c r="BM223" s="118">
        <v>24.51</v>
      </c>
      <c r="BN223" s="117">
        <v>16663</v>
      </c>
      <c r="BO223" s="118">
        <v>21.89</v>
      </c>
      <c r="BP223" s="117">
        <v>15840</v>
      </c>
      <c r="BQ223" s="118">
        <v>19.52</v>
      </c>
      <c r="BR223" s="117">
        <v>16626</v>
      </c>
      <c r="BS223" s="118">
        <v>19.5</v>
      </c>
      <c r="BT223" s="117">
        <v>16923</v>
      </c>
      <c r="BU223" s="118">
        <v>20.41</v>
      </c>
      <c r="BV223" s="117">
        <v>17568</v>
      </c>
      <c r="BW223" s="118">
        <v>20.02</v>
      </c>
      <c r="BX223" s="117">
        <v>17519</v>
      </c>
      <c r="BY223" s="118">
        <v>19.36</v>
      </c>
      <c r="BZ223" s="117">
        <v>15398</v>
      </c>
      <c r="CA223" s="118">
        <v>17.309999999999999</v>
      </c>
      <c r="CB223" s="117">
        <v>16249</v>
      </c>
      <c r="CC223" s="118">
        <v>18.329999999999998</v>
      </c>
    </row>
    <row r="224" spans="1:81" ht="42" customHeight="1" x14ac:dyDescent="0.45">
      <c r="A224" s="363">
        <v>220</v>
      </c>
      <c r="B224" s="358" t="s">
        <v>513</v>
      </c>
      <c r="C224" s="358" t="s">
        <v>167</v>
      </c>
      <c r="D224" s="116">
        <v>520</v>
      </c>
      <c r="E224" s="116">
        <v>1.47</v>
      </c>
      <c r="F224" s="116">
        <v>647</v>
      </c>
      <c r="G224" s="116">
        <v>1.71</v>
      </c>
      <c r="H224" s="115">
        <v>1160</v>
      </c>
      <c r="I224" s="116">
        <v>3.46</v>
      </c>
      <c r="J224" s="115">
        <v>1282</v>
      </c>
      <c r="K224" s="116">
        <v>3.35</v>
      </c>
      <c r="L224" s="115">
        <v>1783</v>
      </c>
      <c r="M224" s="116">
        <v>4.5199999999999996</v>
      </c>
      <c r="N224" s="115">
        <v>1365</v>
      </c>
      <c r="O224" s="116">
        <v>4.07</v>
      </c>
      <c r="P224" s="115">
        <v>2336</v>
      </c>
      <c r="Q224" s="116">
        <v>6</v>
      </c>
      <c r="R224" s="115">
        <v>2048</v>
      </c>
      <c r="S224" s="116">
        <v>5.13</v>
      </c>
      <c r="T224" s="116">
        <v>838</v>
      </c>
      <c r="U224" s="116">
        <v>1.68</v>
      </c>
      <c r="V224" s="115">
        <v>1062</v>
      </c>
      <c r="W224" s="116">
        <v>2.48</v>
      </c>
      <c r="X224" s="116">
        <v>491</v>
      </c>
      <c r="Y224" s="116">
        <v>1.1399999999999999</v>
      </c>
      <c r="Z224" s="116">
        <v>532</v>
      </c>
      <c r="AA224" s="116">
        <v>1.1599999999999999</v>
      </c>
      <c r="AB224" s="116">
        <v>544</v>
      </c>
      <c r="AC224" s="116">
        <v>1.3</v>
      </c>
      <c r="AD224" s="115">
        <v>1025</v>
      </c>
      <c r="AE224" s="116">
        <v>2.56</v>
      </c>
      <c r="AF224" s="115">
        <v>1412</v>
      </c>
      <c r="AG224" s="116">
        <v>3.45</v>
      </c>
      <c r="AH224" s="115">
        <v>1260</v>
      </c>
      <c r="AI224" s="116">
        <v>2.89</v>
      </c>
      <c r="AJ224" s="115">
        <v>2163</v>
      </c>
      <c r="AK224" s="116">
        <v>5.23</v>
      </c>
      <c r="AL224" s="115">
        <v>2284</v>
      </c>
      <c r="AM224" s="116">
        <v>5.4</v>
      </c>
      <c r="AN224" s="115">
        <v>1992</v>
      </c>
      <c r="AO224" s="116">
        <v>4.45</v>
      </c>
      <c r="AP224" s="115">
        <v>2779</v>
      </c>
      <c r="AQ224" s="116">
        <v>5.79</v>
      </c>
      <c r="AR224" s="116">
        <v>987</v>
      </c>
      <c r="AS224" s="116">
        <v>2.15</v>
      </c>
      <c r="AT224" s="116">
        <v>865</v>
      </c>
      <c r="AU224" s="116">
        <v>1.78</v>
      </c>
      <c r="AV224" s="116">
        <v>957</v>
      </c>
      <c r="AW224" s="116">
        <v>2</v>
      </c>
      <c r="AX224" s="116">
        <v>831</v>
      </c>
      <c r="AY224" s="116">
        <v>1.83</v>
      </c>
      <c r="AZ224" s="116">
        <v>500</v>
      </c>
      <c r="BA224" s="116">
        <v>1.34</v>
      </c>
      <c r="BB224" s="116">
        <v>690</v>
      </c>
      <c r="BC224" s="116">
        <v>1.34</v>
      </c>
      <c r="BD224" s="115">
        <v>1203</v>
      </c>
      <c r="BE224" s="116">
        <v>2.15</v>
      </c>
      <c r="BF224" s="116">
        <v>967</v>
      </c>
      <c r="BG224" s="116">
        <v>1.83</v>
      </c>
      <c r="BH224" s="115">
        <v>1573</v>
      </c>
      <c r="BI224" s="116">
        <v>3.3</v>
      </c>
      <c r="BJ224" s="115">
        <v>1925</v>
      </c>
      <c r="BK224" s="116">
        <v>4.08</v>
      </c>
      <c r="BL224" s="115">
        <v>1018</v>
      </c>
      <c r="BM224" s="116">
        <v>2.2599999999999998</v>
      </c>
      <c r="BN224" s="115">
        <v>1102</v>
      </c>
      <c r="BO224" s="116">
        <v>3.24</v>
      </c>
      <c r="BP224" s="116">
        <v>621</v>
      </c>
      <c r="BQ224" s="116">
        <v>1.48</v>
      </c>
      <c r="BR224" s="116">
        <v>413</v>
      </c>
      <c r="BS224" s="116">
        <v>1.08</v>
      </c>
      <c r="BT224" s="116">
        <v>716</v>
      </c>
      <c r="BU224" s="116">
        <v>1.63</v>
      </c>
      <c r="BV224" s="116">
        <v>325</v>
      </c>
      <c r="BW224" s="116">
        <v>1.04</v>
      </c>
      <c r="BX224" s="116">
        <v>751</v>
      </c>
      <c r="BY224" s="116">
        <v>1.69</v>
      </c>
      <c r="BZ224" s="116">
        <v>773</v>
      </c>
      <c r="CA224" s="116">
        <v>2.31</v>
      </c>
      <c r="CB224" s="116">
        <v>874</v>
      </c>
      <c r="CC224" s="116">
        <v>1.98</v>
      </c>
    </row>
    <row r="225" spans="1:81" ht="67.5" customHeight="1" x14ac:dyDescent="0.45">
      <c r="A225" s="362">
        <v>221</v>
      </c>
      <c r="B225" s="357" t="s">
        <v>514</v>
      </c>
      <c r="C225" s="357" t="s">
        <v>167</v>
      </c>
      <c r="D225" s="117">
        <v>7184</v>
      </c>
      <c r="E225" s="118">
        <v>24.72</v>
      </c>
      <c r="F225" s="117">
        <v>5901</v>
      </c>
      <c r="G225" s="118">
        <v>21.57</v>
      </c>
      <c r="H225" s="117">
        <v>9377</v>
      </c>
      <c r="I225" s="118">
        <v>30.69</v>
      </c>
      <c r="J225" s="117">
        <v>8355</v>
      </c>
      <c r="K225" s="118">
        <v>28.14</v>
      </c>
      <c r="L225" s="117">
        <v>9271</v>
      </c>
      <c r="M225" s="118">
        <v>31.88</v>
      </c>
      <c r="N225" s="117">
        <v>9224</v>
      </c>
      <c r="O225" s="118">
        <v>32.409999999999997</v>
      </c>
      <c r="P225" s="117">
        <v>8291</v>
      </c>
      <c r="Q225" s="118">
        <v>30.96</v>
      </c>
      <c r="R225" s="117">
        <v>6933</v>
      </c>
      <c r="S225" s="118">
        <v>27.4</v>
      </c>
      <c r="T225" s="117">
        <v>7748</v>
      </c>
      <c r="U225" s="118">
        <v>29.36</v>
      </c>
      <c r="V225" s="117">
        <v>7382</v>
      </c>
      <c r="W225" s="118">
        <v>26.69</v>
      </c>
      <c r="X225" s="117">
        <v>8067</v>
      </c>
      <c r="Y225" s="118">
        <v>27.3</v>
      </c>
      <c r="Z225" s="117">
        <v>9352</v>
      </c>
      <c r="AA225" s="118">
        <v>29.71</v>
      </c>
      <c r="AB225" s="117">
        <v>7300</v>
      </c>
      <c r="AC225" s="118">
        <v>22.4</v>
      </c>
      <c r="AD225" s="117">
        <v>7284</v>
      </c>
      <c r="AE225" s="118">
        <v>23.44</v>
      </c>
      <c r="AF225" s="117">
        <v>10248</v>
      </c>
      <c r="AG225" s="118">
        <v>33.33</v>
      </c>
      <c r="AH225" s="117">
        <v>7670</v>
      </c>
      <c r="AI225" s="118">
        <v>25.21</v>
      </c>
      <c r="AJ225" s="117">
        <v>9050</v>
      </c>
      <c r="AK225" s="118">
        <v>29.8</v>
      </c>
      <c r="AL225" s="117">
        <v>9563</v>
      </c>
      <c r="AM225" s="118">
        <v>30.83</v>
      </c>
      <c r="AN225" s="117">
        <v>7989</v>
      </c>
      <c r="AO225" s="118">
        <v>26.58</v>
      </c>
      <c r="AP225" s="117">
        <v>8768</v>
      </c>
      <c r="AQ225" s="118">
        <v>26.36</v>
      </c>
      <c r="AR225" s="117">
        <v>8110</v>
      </c>
      <c r="AS225" s="118">
        <v>27.74</v>
      </c>
      <c r="AT225" s="117">
        <v>7253</v>
      </c>
      <c r="AU225" s="118">
        <v>27.33</v>
      </c>
      <c r="AV225" s="117">
        <v>9415</v>
      </c>
      <c r="AW225" s="118">
        <v>32.99</v>
      </c>
      <c r="AX225" s="117">
        <v>8787</v>
      </c>
      <c r="AY225" s="118">
        <v>30.58</v>
      </c>
      <c r="AZ225" s="117">
        <v>10642</v>
      </c>
      <c r="BA225" s="118">
        <v>28.39</v>
      </c>
      <c r="BB225" s="117">
        <v>12066</v>
      </c>
      <c r="BC225" s="118">
        <v>33.39</v>
      </c>
      <c r="BD225" s="117">
        <v>13506</v>
      </c>
      <c r="BE225" s="118">
        <v>37.47</v>
      </c>
      <c r="BF225" s="117">
        <v>10139</v>
      </c>
      <c r="BG225" s="118">
        <v>30.23</v>
      </c>
      <c r="BH225" s="117">
        <v>13240</v>
      </c>
      <c r="BI225" s="118">
        <v>37.72</v>
      </c>
      <c r="BJ225" s="117">
        <v>13452</v>
      </c>
      <c r="BK225" s="118">
        <v>39.99</v>
      </c>
      <c r="BL225" s="117">
        <v>11369</v>
      </c>
      <c r="BM225" s="118">
        <v>34.65</v>
      </c>
      <c r="BN225" s="117">
        <v>12856</v>
      </c>
      <c r="BO225" s="118">
        <v>40.25</v>
      </c>
      <c r="BP225" s="117">
        <v>11851</v>
      </c>
      <c r="BQ225" s="118">
        <v>36.840000000000003</v>
      </c>
      <c r="BR225" s="117">
        <v>11105</v>
      </c>
      <c r="BS225" s="118">
        <v>34.78</v>
      </c>
      <c r="BT225" s="117">
        <v>12844</v>
      </c>
      <c r="BU225" s="118">
        <v>41.81</v>
      </c>
      <c r="BV225" s="117">
        <v>11456</v>
      </c>
      <c r="BW225" s="118">
        <v>38.14</v>
      </c>
      <c r="BX225" s="117">
        <v>11119</v>
      </c>
      <c r="BY225" s="118">
        <v>33.049999999999997</v>
      </c>
      <c r="BZ225" s="117">
        <v>11727</v>
      </c>
      <c r="CA225" s="118">
        <v>33.81</v>
      </c>
      <c r="CB225" s="117">
        <v>13197</v>
      </c>
      <c r="CC225" s="118">
        <v>39.020000000000003</v>
      </c>
    </row>
    <row r="226" spans="1:81" ht="80.25" customHeight="1" x14ac:dyDescent="0.45">
      <c r="A226" s="363">
        <v>222</v>
      </c>
      <c r="B226" s="358" t="s">
        <v>944</v>
      </c>
      <c r="C226" s="358" t="s">
        <v>167</v>
      </c>
      <c r="D226" s="115">
        <v>20232</v>
      </c>
      <c r="E226" s="116">
        <v>25.51</v>
      </c>
      <c r="F226" s="115">
        <v>20790</v>
      </c>
      <c r="G226" s="116">
        <v>25.72</v>
      </c>
      <c r="H226" s="115">
        <v>23207</v>
      </c>
      <c r="I226" s="116">
        <v>30.14</v>
      </c>
      <c r="J226" s="115">
        <v>23985</v>
      </c>
      <c r="K226" s="116">
        <v>29.06</v>
      </c>
      <c r="L226" s="115">
        <v>23094</v>
      </c>
      <c r="M226" s="116">
        <v>27.23</v>
      </c>
      <c r="N226" s="115">
        <v>23083</v>
      </c>
      <c r="O226" s="116">
        <v>27.26</v>
      </c>
      <c r="P226" s="115">
        <v>20918</v>
      </c>
      <c r="Q226" s="116">
        <v>25.08</v>
      </c>
      <c r="R226" s="115">
        <v>19444</v>
      </c>
      <c r="S226" s="116">
        <v>22.78</v>
      </c>
      <c r="T226" s="115">
        <v>22891</v>
      </c>
      <c r="U226" s="116">
        <v>26.49</v>
      </c>
      <c r="V226" s="115">
        <v>23384</v>
      </c>
      <c r="W226" s="116">
        <v>27.11</v>
      </c>
      <c r="X226" s="115">
        <v>22434</v>
      </c>
      <c r="Y226" s="116">
        <v>26.44</v>
      </c>
      <c r="Z226" s="115">
        <v>21162</v>
      </c>
      <c r="AA226" s="116">
        <v>25.57</v>
      </c>
      <c r="AB226" s="115">
        <v>21165</v>
      </c>
      <c r="AC226" s="116">
        <v>24.82</v>
      </c>
      <c r="AD226" s="115">
        <v>23527</v>
      </c>
      <c r="AE226" s="116">
        <v>27.63</v>
      </c>
      <c r="AF226" s="115">
        <v>29406</v>
      </c>
      <c r="AG226" s="116">
        <v>36.08</v>
      </c>
      <c r="AH226" s="115">
        <v>20798</v>
      </c>
      <c r="AI226" s="116">
        <v>24.5</v>
      </c>
      <c r="AJ226" s="115">
        <v>24653</v>
      </c>
      <c r="AK226" s="116">
        <v>29.02</v>
      </c>
      <c r="AL226" s="115">
        <v>23443</v>
      </c>
      <c r="AM226" s="116">
        <v>27.53</v>
      </c>
      <c r="AN226" s="115">
        <v>20319</v>
      </c>
      <c r="AO226" s="116">
        <v>24.66</v>
      </c>
      <c r="AP226" s="115">
        <v>27756</v>
      </c>
      <c r="AQ226" s="116">
        <v>31.75</v>
      </c>
      <c r="AR226" s="115">
        <v>28050</v>
      </c>
      <c r="AS226" s="116">
        <v>31.01</v>
      </c>
      <c r="AT226" s="115">
        <v>27681</v>
      </c>
      <c r="AU226" s="116">
        <v>31.89</v>
      </c>
      <c r="AV226" s="115">
        <v>26700</v>
      </c>
      <c r="AW226" s="116">
        <v>32.549999999999997</v>
      </c>
      <c r="AX226" s="115">
        <v>20471</v>
      </c>
      <c r="AY226" s="116">
        <v>25.41</v>
      </c>
      <c r="AZ226" s="115">
        <v>20117</v>
      </c>
      <c r="BA226" s="116">
        <v>23.97</v>
      </c>
      <c r="BB226" s="115">
        <v>23692</v>
      </c>
      <c r="BC226" s="116">
        <v>27.87</v>
      </c>
      <c r="BD226" s="115">
        <v>27912</v>
      </c>
      <c r="BE226" s="116">
        <v>33.78</v>
      </c>
      <c r="BF226" s="115">
        <v>23235</v>
      </c>
      <c r="BG226" s="116">
        <v>26.97</v>
      </c>
      <c r="BH226" s="115">
        <v>27813</v>
      </c>
      <c r="BI226" s="116">
        <v>33.1</v>
      </c>
      <c r="BJ226" s="115">
        <v>25803</v>
      </c>
      <c r="BK226" s="116">
        <v>30.41</v>
      </c>
      <c r="BL226" s="115">
        <v>24757</v>
      </c>
      <c r="BM226" s="116">
        <v>29.24</v>
      </c>
      <c r="BN226" s="115">
        <v>25305</v>
      </c>
      <c r="BO226" s="116">
        <v>29.76</v>
      </c>
      <c r="BP226" s="115">
        <v>25649</v>
      </c>
      <c r="BQ226" s="116">
        <v>30.17</v>
      </c>
      <c r="BR226" s="115">
        <v>23728</v>
      </c>
      <c r="BS226" s="116">
        <v>28.53</v>
      </c>
      <c r="BT226" s="115">
        <v>24875</v>
      </c>
      <c r="BU226" s="116">
        <v>30.5</v>
      </c>
      <c r="BV226" s="115">
        <v>20085</v>
      </c>
      <c r="BW226" s="116">
        <v>24.61</v>
      </c>
      <c r="BX226" s="115">
        <v>19905</v>
      </c>
      <c r="BY226" s="116">
        <v>24.5</v>
      </c>
      <c r="BZ226" s="115">
        <v>24391</v>
      </c>
      <c r="CA226" s="116">
        <v>29.34</v>
      </c>
      <c r="CB226" s="115">
        <v>32863</v>
      </c>
      <c r="CC226" s="116">
        <v>38.340000000000003</v>
      </c>
    </row>
    <row r="227" spans="1:81" ht="54.75" customHeight="1" x14ac:dyDescent="0.45">
      <c r="A227" s="362">
        <v>223</v>
      </c>
      <c r="B227" s="357" t="s">
        <v>515</v>
      </c>
      <c r="C227" s="357" t="s">
        <v>167</v>
      </c>
      <c r="D227" s="117">
        <v>1826</v>
      </c>
      <c r="E227" s="118">
        <v>1.97</v>
      </c>
      <c r="F227" s="117">
        <v>2422</v>
      </c>
      <c r="G227" s="118">
        <v>2.59</v>
      </c>
      <c r="H227" s="117">
        <v>2587</v>
      </c>
      <c r="I227" s="118">
        <v>2.78</v>
      </c>
      <c r="J227" s="117">
        <v>2560</v>
      </c>
      <c r="K227" s="118">
        <v>2.78</v>
      </c>
      <c r="L227" s="117">
        <v>2053</v>
      </c>
      <c r="M227" s="118">
        <v>2.35</v>
      </c>
      <c r="N227" s="117">
        <v>1906</v>
      </c>
      <c r="O227" s="118">
        <v>2.12</v>
      </c>
      <c r="P227" s="117">
        <v>1976</v>
      </c>
      <c r="Q227" s="118">
        <v>2.1800000000000002</v>
      </c>
      <c r="R227" s="117">
        <v>2153</v>
      </c>
      <c r="S227" s="118">
        <v>2.35</v>
      </c>
      <c r="T227" s="117">
        <v>2304</v>
      </c>
      <c r="U227" s="118">
        <v>2.4500000000000002</v>
      </c>
      <c r="V227" s="117">
        <v>2205</v>
      </c>
      <c r="W227" s="118">
        <v>2.2400000000000002</v>
      </c>
      <c r="X227" s="117">
        <v>2016</v>
      </c>
      <c r="Y227" s="118">
        <v>2.15</v>
      </c>
      <c r="Z227" s="117">
        <v>1789</v>
      </c>
      <c r="AA227" s="118">
        <v>1.83</v>
      </c>
      <c r="AB227" s="117">
        <v>2179</v>
      </c>
      <c r="AC227" s="118">
        <v>2.21</v>
      </c>
      <c r="AD227" s="117">
        <v>1786</v>
      </c>
      <c r="AE227" s="118">
        <v>1.91</v>
      </c>
      <c r="AF227" s="117">
        <v>2972</v>
      </c>
      <c r="AG227" s="118">
        <v>2.97</v>
      </c>
      <c r="AH227" s="117">
        <v>2182</v>
      </c>
      <c r="AI227" s="118">
        <v>2.29</v>
      </c>
      <c r="AJ227" s="117">
        <v>2208</v>
      </c>
      <c r="AK227" s="118">
        <v>2.2799999999999998</v>
      </c>
      <c r="AL227" s="117">
        <v>2256</v>
      </c>
      <c r="AM227" s="118">
        <v>2.36</v>
      </c>
      <c r="AN227" s="117">
        <v>2260</v>
      </c>
      <c r="AO227" s="118">
        <v>2.3199999999999998</v>
      </c>
      <c r="AP227" s="117">
        <v>2879</v>
      </c>
      <c r="AQ227" s="118">
        <v>3.12</v>
      </c>
      <c r="AR227" s="117">
        <v>2286</v>
      </c>
      <c r="AS227" s="118">
        <v>2.4900000000000002</v>
      </c>
      <c r="AT227" s="117">
        <v>2109</v>
      </c>
      <c r="AU227" s="118">
        <v>2.2400000000000002</v>
      </c>
      <c r="AV227" s="117">
        <v>1834</v>
      </c>
      <c r="AW227" s="118">
        <v>1.93</v>
      </c>
      <c r="AX227" s="117">
        <v>1656</v>
      </c>
      <c r="AY227" s="118">
        <v>1.76</v>
      </c>
      <c r="AZ227" s="117">
        <v>1275</v>
      </c>
      <c r="BA227" s="118">
        <v>1.39</v>
      </c>
      <c r="BB227" s="117">
        <v>2460</v>
      </c>
      <c r="BC227" s="118">
        <v>2.63</v>
      </c>
      <c r="BD227" s="117">
        <v>2743</v>
      </c>
      <c r="BE227" s="118">
        <v>2.97</v>
      </c>
      <c r="BF227" s="117">
        <v>2055</v>
      </c>
      <c r="BG227" s="118">
        <v>2.2200000000000002</v>
      </c>
      <c r="BH227" s="117">
        <v>2649</v>
      </c>
      <c r="BI227" s="118">
        <v>2.72</v>
      </c>
      <c r="BJ227" s="117">
        <v>2179</v>
      </c>
      <c r="BK227" s="118">
        <v>2.46</v>
      </c>
      <c r="BL227" s="117">
        <v>2279</v>
      </c>
      <c r="BM227" s="118">
        <v>2.38</v>
      </c>
      <c r="BN227" s="117">
        <v>2201</v>
      </c>
      <c r="BO227" s="118">
        <v>2.46</v>
      </c>
      <c r="BP227" s="117">
        <v>1928</v>
      </c>
      <c r="BQ227" s="118">
        <v>2.19</v>
      </c>
      <c r="BR227" s="117">
        <v>2176</v>
      </c>
      <c r="BS227" s="118">
        <v>2.33</v>
      </c>
      <c r="BT227" s="117">
        <v>1697</v>
      </c>
      <c r="BU227" s="118">
        <v>1.9</v>
      </c>
      <c r="BV227" s="117">
        <v>1756</v>
      </c>
      <c r="BW227" s="118">
        <v>1.79</v>
      </c>
      <c r="BX227" s="117">
        <v>1800</v>
      </c>
      <c r="BY227" s="118">
        <v>1.89</v>
      </c>
      <c r="BZ227" s="117">
        <v>1832</v>
      </c>
      <c r="CA227" s="118">
        <v>2.11</v>
      </c>
      <c r="CB227" s="117">
        <v>3019</v>
      </c>
      <c r="CC227" s="118">
        <v>3.31</v>
      </c>
    </row>
    <row r="228" spans="1:81" ht="67.5" customHeight="1" x14ac:dyDescent="0.45">
      <c r="A228" s="363">
        <v>224</v>
      </c>
      <c r="B228" s="358" t="s">
        <v>516</v>
      </c>
      <c r="C228" s="358" t="s">
        <v>167</v>
      </c>
      <c r="D228" s="115">
        <v>14290</v>
      </c>
      <c r="E228" s="116">
        <v>14.07</v>
      </c>
      <c r="F228" s="115">
        <v>14460</v>
      </c>
      <c r="G228" s="116">
        <v>15.02</v>
      </c>
      <c r="H228" s="115">
        <v>15433</v>
      </c>
      <c r="I228" s="116">
        <v>15.89</v>
      </c>
      <c r="J228" s="115">
        <v>17292</v>
      </c>
      <c r="K228" s="116">
        <v>17.059999999999999</v>
      </c>
      <c r="L228" s="115">
        <v>17357</v>
      </c>
      <c r="M228" s="116">
        <v>16.88</v>
      </c>
      <c r="N228" s="115">
        <v>17198</v>
      </c>
      <c r="O228" s="116">
        <v>16.260000000000002</v>
      </c>
      <c r="P228" s="115">
        <v>15301</v>
      </c>
      <c r="Q228" s="116">
        <v>14.99</v>
      </c>
      <c r="R228" s="115">
        <v>13733</v>
      </c>
      <c r="S228" s="116">
        <v>13.25</v>
      </c>
      <c r="T228" s="115">
        <v>16028</v>
      </c>
      <c r="U228" s="116">
        <v>14.98</v>
      </c>
      <c r="V228" s="115">
        <v>15986</v>
      </c>
      <c r="W228" s="116">
        <v>14.88</v>
      </c>
      <c r="X228" s="115">
        <v>14962</v>
      </c>
      <c r="Y228" s="116">
        <v>14.11</v>
      </c>
      <c r="Z228" s="115">
        <v>14021</v>
      </c>
      <c r="AA228" s="116">
        <v>13.53</v>
      </c>
      <c r="AB228" s="115">
        <v>14006</v>
      </c>
      <c r="AC228" s="116">
        <v>13.1</v>
      </c>
      <c r="AD228" s="115">
        <v>16658</v>
      </c>
      <c r="AE228" s="116">
        <v>15.78</v>
      </c>
      <c r="AF228" s="115">
        <v>20109</v>
      </c>
      <c r="AG228" s="116">
        <v>19.13</v>
      </c>
      <c r="AH228" s="115">
        <v>14642</v>
      </c>
      <c r="AI228" s="116">
        <v>14.06</v>
      </c>
      <c r="AJ228" s="115">
        <v>17599</v>
      </c>
      <c r="AK228" s="116">
        <v>17</v>
      </c>
      <c r="AL228" s="115">
        <v>16943</v>
      </c>
      <c r="AM228" s="116">
        <v>16.010000000000002</v>
      </c>
      <c r="AN228" s="115">
        <v>14496</v>
      </c>
      <c r="AO228" s="116">
        <v>13.99</v>
      </c>
      <c r="AP228" s="115">
        <v>20812</v>
      </c>
      <c r="AQ228" s="116">
        <v>19.77</v>
      </c>
      <c r="AR228" s="115">
        <v>20977</v>
      </c>
      <c r="AS228" s="116">
        <v>19.02</v>
      </c>
      <c r="AT228" s="115">
        <v>20515</v>
      </c>
      <c r="AU228" s="116">
        <v>19.04</v>
      </c>
      <c r="AV228" s="115">
        <v>19328</v>
      </c>
      <c r="AW228" s="116">
        <v>18.14</v>
      </c>
      <c r="AX228" s="115">
        <v>13846</v>
      </c>
      <c r="AY228" s="116">
        <v>12.93</v>
      </c>
      <c r="AZ228" s="115">
        <v>14062</v>
      </c>
      <c r="BA228" s="116">
        <v>12.96</v>
      </c>
      <c r="BB228" s="115">
        <v>16927</v>
      </c>
      <c r="BC228" s="116">
        <v>16.14</v>
      </c>
      <c r="BD228" s="115">
        <v>19365</v>
      </c>
      <c r="BE228" s="116">
        <v>18.47</v>
      </c>
      <c r="BF228" s="115">
        <v>17008</v>
      </c>
      <c r="BG228" s="116">
        <v>15.91</v>
      </c>
      <c r="BH228" s="115">
        <v>19841</v>
      </c>
      <c r="BI228" s="116">
        <v>18.93</v>
      </c>
      <c r="BJ228" s="115">
        <v>18817</v>
      </c>
      <c r="BK228" s="116">
        <v>17.86</v>
      </c>
      <c r="BL228" s="115">
        <v>18238</v>
      </c>
      <c r="BM228" s="116">
        <v>17.46</v>
      </c>
      <c r="BN228" s="115">
        <v>18258</v>
      </c>
      <c r="BO228" s="116">
        <v>16.53</v>
      </c>
      <c r="BP228" s="115">
        <v>18546</v>
      </c>
      <c r="BQ228" s="116">
        <v>17.04</v>
      </c>
      <c r="BR228" s="115">
        <v>16655</v>
      </c>
      <c r="BS228" s="116">
        <v>15.31</v>
      </c>
      <c r="BT228" s="115">
        <v>17527</v>
      </c>
      <c r="BU228" s="116">
        <v>16.440000000000001</v>
      </c>
      <c r="BV228" s="115">
        <v>13544</v>
      </c>
      <c r="BW228" s="116">
        <v>12.91</v>
      </c>
      <c r="BX228" s="115">
        <v>13050</v>
      </c>
      <c r="BY228" s="116">
        <v>12.11</v>
      </c>
      <c r="BZ228" s="115">
        <v>17247</v>
      </c>
      <c r="CA228" s="116">
        <v>16.04</v>
      </c>
      <c r="CB228" s="115">
        <v>24398</v>
      </c>
      <c r="CC228" s="116">
        <v>22.64</v>
      </c>
    </row>
    <row r="229" spans="1:81" ht="54.75" customHeight="1" x14ac:dyDescent="0.45">
      <c r="A229" s="362">
        <v>225</v>
      </c>
      <c r="B229" s="357" t="s">
        <v>517</v>
      </c>
      <c r="C229" s="357" t="s">
        <v>167</v>
      </c>
      <c r="D229" s="118">
        <v>590</v>
      </c>
      <c r="E229" s="118">
        <v>0.75</v>
      </c>
      <c r="F229" s="118">
        <v>583</v>
      </c>
      <c r="G229" s="118">
        <v>0.74</v>
      </c>
      <c r="H229" s="118">
        <v>696</v>
      </c>
      <c r="I229" s="118">
        <v>1</v>
      </c>
      <c r="J229" s="118">
        <v>593</v>
      </c>
      <c r="K229" s="118">
        <v>0.75</v>
      </c>
      <c r="L229" s="118">
        <v>532</v>
      </c>
      <c r="M229" s="118">
        <v>0.72</v>
      </c>
      <c r="N229" s="118">
        <v>487</v>
      </c>
      <c r="O229" s="118">
        <v>0.74</v>
      </c>
      <c r="P229" s="118">
        <v>546</v>
      </c>
      <c r="Q229" s="118">
        <v>0.78</v>
      </c>
      <c r="R229" s="118">
        <v>738</v>
      </c>
      <c r="S229" s="118">
        <v>0.93</v>
      </c>
      <c r="T229" s="118">
        <v>769</v>
      </c>
      <c r="U229" s="118">
        <v>0.88</v>
      </c>
      <c r="V229" s="118">
        <v>759</v>
      </c>
      <c r="W229" s="118">
        <v>0.93</v>
      </c>
      <c r="X229" s="117">
        <v>1005</v>
      </c>
      <c r="Y229" s="118">
        <v>1.07</v>
      </c>
      <c r="Z229" s="118">
        <v>787</v>
      </c>
      <c r="AA229" s="118">
        <v>0.97</v>
      </c>
      <c r="AB229" s="118">
        <v>835</v>
      </c>
      <c r="AC229" s="118">
        <v>1.04</v>
      </c>
      <c r="AD229" s="118">
        <v>649</v>
      </c>
      <c r="AE229" s="118">
        <v>0.83</v>
      </c>
      <c r="AF229" s="118">
        <v>726</v>
      </c>
      <c r="AG229" s="118">
        <v>2.12</v>
      </c>
      <c r="AH229" s="118">
        <v>583</v>
      </c>
      <c r="AI229" s="118">
        <v>0.73</v>
      </c>
      <c r="AJ229" s="118">
        <v>726</v>
      </c>
      <c r="AK229" s="118">
        <v>0.86</v>
      </c>
      <c r="AL229" s="118">
        <v>575</v>
      </c>
      <c r="AM229" s="118">
        <v>0.69</v>
      </c>
      <c r="AN229" s="118">
        <v>461</v>
      </c>
      <c r="AO229" s="118">
        <v>0.67</v>
      </c>
      <c r="AP229" s="118">
        <v>903</v>
      </c>
      <c r="AQ229" s="118">
        <v>1.1000000000000001</v>
      </c>
      <c r="AR229" s="117">
        <v>1094</v>
      </c>
      <c r="AS229" s="118">
        <v>1.26</v>
      </c>
      <c r="AT229" s="117">
        <v>1298</v>
      </c>
      <c r="AU229" s="118">
        <v>1.61</v>
      </c>
      <c r="AV229" s="117">
        <v>1143</v>
      </c>
      <c r="AW229" s="118">
        <v>1.42</v>
      </c>
      <c r="AX229" s="118">
        <v>931</v>
      </c>
      <c r="AY229" s="118">
        <v>1.08</v>
      </c>
      <c r="AZ229" s="118">
        <v>723</v>
      </c>
      <c r="BA229" s="118">
        <v>0.92</v>
      </c>
      <c r="BB229" s="118">
        <v>675</v>
      </c>
      <c r="BC229" s="118">
        <v>0.91</v>
      </c>
      <c r="BD229" s="118">
        <v>683</v>
      </c>
      <c r="BE229" s="118">
        <v>1</v>
      </c>
      <c r="BF229" s="118">
        <v>576</v>
      </c>
      <c r="BG229" s="118">
        <v>0.59</v>
      </c>
      <c r="BH229" s="118">
        <v>699</v>
      </c>
      <c r="BI229" s="118">
        <v>0.94</v>
      </c>
      <c r="BJ229" s="118">
        <v>644</v>
      </c>
      <c r="BK229" s="118">
        <v>0.75</v>
      </c>
      <c r="BL229" s="118">
        <v>563</v>
      </c>
      <c r="BM229" s="118">
        <v>0.83</v>
      </c>
      <c r="BN229" s="118">
        <v>841</v>
      </c>
      <c r="BO229" s="118">
        <v>1.08</v>
      </c>
      <c r="BP229" s="118">
        <v>906</v>
      </c>
      <c r="BQ229" s="118">
        <v>1.27</v>
      </c>
      <c r="BR229" s="118">
        <v>895</v>
      </c>
      <c r="BS229" s="118">
        <v>1.2</v>
      </c>
      <c r="BT229" s="117">
        <v>1044</v>
      </c>
      <c r="BU229" s="118">
        <v>1.44</v>
      </c>
      <c r="BV229" s="118">
        <v>718</v>
      </c>
      <c r="BW229" s="118">
        <v>1.03</v>
      </c>
      <c r="BX229" s="118">
        <v>687</v>
      </c>
      <c r="BY229" s="118">
        <v>1</v>
      </c>
      <c r="BZ229" s="118">
        <v>618</v>
      </c>
      <c r="CA229" s="118">
        <v>0.92</v>
      </c>
      <c r="CB229" s="118">
        <v>812</v>
      </c>
      <c r="CC229" s="118">
        <v>1.1499999999999999</v>
      </c>
    </row>
    <row r="230" spans="1:81" ht="54.75" customHeight="1" x14ac:dyDescent="0.45">
      <c r="A230" s="363">
        <v>226</v>
      </c>
      <c r="B230" s="358" t="s">
        <v>518</v>
      </c>
      <c r="C230" s="358" t="s">
        <v>167</v>
      </c>
      <c r="D230" s="116">
        <v>2</v>
      </c>
      <c r="E230" s="116">
        <v>0.01</v>
      </c>
      <c r="F230" s="116">
        <v>71</v>
      </c>
      <c r="G230" s="116">
        <v>0.08</v>
      </c>
      <c r="H230" s="116">
        <v>58</v>
      </c>
      <c r="I230" s="116">
        <v>0.08</v>
      </c>
      <c r="J230" s="116">
        <v>20</v>
      </c>
      <c r="K230" s="116">
        <v>0.06</v>
      </c>
      <c r="L230" s="116">
        <v>68</v>
      </c>
      <c r="M230" s="116">
        <v>0.08</v>
      </c>
      <c r="N230" s="116">
        <v>110</v>
      </c>
      <c r="O230" s="116">
        <v>0.14000000000000001</v>
      </c>
      <c r="P230" s="116">
        <v>19</v>
      </c>
      <c r="Q230" s="116">
        <v>0.03</v>
      </c>
      <c r="R230" s="116">
        <v>161</v>
      </c>
      <c r="S230" s="116">
        <v>0.19</v>
      </c>
      <c r="T230" s="116">
        <v>156</v>
      </c>
      <c r="U230" s="116">
        <v>0.17</v>
      </c>
      <c r="V230" s="116">
        <v>150</v>
      </c>
      <c r="W230" s="116">
        <v>0.17</v>
      </c>
      <c r="X230" s="116">
        <v>99</v>
      </c>
      <c r="Y230" s="116">
        <v>0.13</v>
      </c>
      <c r="Z230" s="116">
        <v>113</v>
      </c>
      <c r="AA230" s="116">
        <v>0.12</v>
      </c>
      <c r="AB230" s="116">
        <v>83</v>
      </c>
      <c r="AC230" s="116">
        <v>0.08</v>
      </c>
      <c r="AD230" s="116">
        <v>155</v>
      </c>
      <c r="AE230" s="116">
        <v>0.17</v>
      </c>
      <c r="AF230" s="116">
        <v>57</v>
      </c>
      <c r="AG230" s="116">
        <v>7.0000000000000007E-2</v>
      </c>
      <c r="AH230" s="116">
        <v>59</v>
      </c>
      <c r="AI230" s="116">
        <v>7.0000000000000007E-2</v>
      </c>
      <c r="AJ230" s="116">
        <v>57</v>
      </c>
      <c r="AK230" s="116">
        <v>7.0000000000000007E-2</v>
      </c>
      <c r="AL230" s="116">
        <v>156</v>
      </c>
      <c r="AM230" s="116">
        <v>0.14000000000000001</v>
      </c>
      <c r="AN230" s="116">
        <v>85</v>
      </c>
      <c r="AO230" s="116">
        <v>0.09</v>
      </c>
      <c r="AP230" s="116">
        <v>84</v>
      </c>
      <c r="AQ230" s="116">
        <v>0.09</v>
      </c>
      <c r="AR230" s="116">
        <v>115</v>
      </c>
      <c r="AS230" s="116">
        <v>0.11</v>
      </c>
      <c r="AT230" s="116">
        <v>34</v>
      </c>
      <c r="AU230" s="116">
        <v>0.04</v>
      </c>
      <c r="AV230" s="116">
        <v>85</v>
      </c>
      <c r="AW230" s="116">
        <v>0.1</v>
      </c>
      <c r="AX230" s="116">
        <v>114</v>
      </c>
      <c r="AY230" s="116">
        <v>0.12</v>
      </c>
      <c r="AZ230" s="116">
        <v>156</v>
      </c>
      <c r="BA230" s="116">
        <v>0.15</v>
      </c>
      <c r="BB230" s="116">
        <v>134</v>
      </c>
      <c r="BC230" s="116">
        <v>0.13</v>
      </c>
      <c r="BD230" s="116">
        <v>125</v>
      </c>
      <c r="BE230" s="116">
        <v>0.12</v>
      </c>
      <c r="BF230" s="116">
        <v>84</v>
      </c>
      <c r="BG230" s="116">
        <v>0.08</v>
      </c>
      <c r="BH230" s="116">
        <v>52</v>
      </c>
      <c r="BI230" s="116">
        <v>0.06</v>
      </c>
      <c r="BJ230" s="116">
        <v>72</v>
      </c>
      <c r="BK230" s="116">
        <v>0.08</v>
      </c>
      <c r="BL230" s="116">
        <v>15</v>
      </c>
      <c r="BM230" s="116">
        <v>0.03</v>
      </c>
      <c r="BN230" s="116">
        <v>136</v>
      </c>
      <c r="BO230" s="116">
        <v>0.14000000000000001</v>
      </c>
      <c r="BP230" s="116">
        <v>123</v>
      </c>
      <c r="BQ230" s="116">
        <v>0.13</v>
      </c>
      <c r="BR230" s="116">
        <v>44</v>
      </c>
      <c r="BS230" s="116">
        <v>7.0000000000000007E-2</v>
      </c>
      <c r="BT230" s="116">
        <v>175</v>
      </c>
      <c r="BU230" s="116">
        <v>0.18</v>
      </c>
      <c r="BV230" s="116">
        <v>87</v>
      </c>
      <c r="BW230" s="116">
        <v>0.09</v>
      </c>
      <c r="BX230" s="116">
        <v>180</v>
      </c>
      <c r="BY230" s="116">
        <v>0.18</v>
      </c>
      <c r="BZ230" s="116">
        <v>160</v>
      </c>
      <c r="CA230" s="116">
        <v>0.16</v>
      </c>
      <c r="CB230" s="116">
        <v>137</v>
      </c>
      <c r="CC230" s="116">
        <v>0.15</v>
      </c>
    </row>
    <row r="231" spans="1:81" ht="42" customHeight="1" x14ac:dyDescent="0.45">
      <c r="A231" s="362">
        <v>227</v>
      </c>
      <c r="B231" s="357" t="s">
        <v>519</v>
      </c>
      <c r="C231" s="357" t="s">
        <v>167</v>
      </c>
      <c r="D231" s="118">
        <v>38</v>
      </c>
      <c r="E231" s="118">
        <v>0.14000000000000001</v>
      </c>
      <c r="F231" s="118">
        <v>46</v>
      </c>
      <c r="G231" s="118">
        <v>0.15</v>
      </c>
      <c r="H231" s="118">
        <v>20</v>
      </c>
      <c r="I231" s="118">
        <v>7.0000000000000007E-2</v>
      </c>
      <c r="J231" s="118">
        <v>52</v>
      </c>
      <c r="K231" s="118">
        <v>0.17</v>
      </c>
      <c r="L231" s="118">
        <v>74</v>
      </c>
      <c r="M231" s="118">
        <v>0.18</v>
      </c>
      <c r="N231" s="118">
        <v>30</v>
      </c>
      <c r="O231" s="118">
        <v>0.22</v>
      </c>
      <c r="P231" s="118">
        <v>47</v>
      </c>
      <c r="Q231" s="118">
        <v>0.15</v>
      </c>
      <c r="R231" s="118">
        <v>31</v>
      </c>
      <c r="S231" s="118">
        <v>0.16</v>
      </c>
      <c r="T231" s="118">
        <v>33</v>
      </c>
      <c r="U231" s="118">
        <v>0.11</v>
      </c>
      <c r="V231" s="118">
        <v>32</v>
      </c>
      <c r="W231" s="118">
        <v>0.09</v>
      </c>
      <c r="X231" s="118">
        <v>64</v>
      </c>
      <c r="Y231" s="118">
        <v>7.0000000000000007E-2</v>
      </c>
      <c r="Z231" s="118">
        <v>29</v>
      </c>
      <c r="AA231" s="118">
        <v>0.06</v>
      </c>
      <c r="AB231" s="118">
        <v>18</v>
      </c>
      <c r="AC231" s="118">
        <v>0.11</v>
      </c>
      <c r="AD231" s="118">
        <v>15</v>
      </c>
      <c r="AE231" s="118">
        <v>0.05</v>
      </c>
      <c r="AF231" s="118">
        <v>39</v>
      </c>
      <c r="AG231" s="118">
        <v>0.1</v>
      </c>
      <c r="AH231" s="118">
        <v>17</v>
      </c>
      <c r="AI231" s="118">
        <v>0.1</v>
      </c>
      <c r="AJ231" s="118">
        <v>38</v>
      </c>
      <c r="AK231" s="118">
        <v>0.1</v>
      </c>
      <c r="AL231" s="118">
        <v>30</v>
      </c>
      <c r="AM231" s="118">
        <v>0.14000000000000001</v>
      </c>
      <c r="AN231" s="118">
        <v>44</v>
      </c>
      <c r="AO231" s="118">
        <v>0.17</v>
      </c>
      <c r="AP231" s="118">
        <v>42</v>
      </c>
      <c r="AQ231" s="118">
        <v>0.17</v>
      </c>
      <c r="AR231" s="118">
        <v>42</v>
      </c>
      <c r="AS231" s="118">
        <v>0.21</v>
      </c>
      <c r="AT231" s="118">
        <v>51</v>
      </c>
      <c r="AU231" s="118">
        <v>0.15</v>
      </c>
      <c r="AV231" s="118">
        <v>81</v>
      </c>
      <c r="AW231" s="118">
        <v>0.14000000000000001</v>
      </c>
      <c r="AX231" s="118">
        <v>28</v>
      </c>
      <c r="AY231" s="118">
        <v>0.09</v>
      </c>
      <c r="AZ231" s="118">
        <v>17</v>
      </c>
      <c r="BA231" s="118">
        <v>0.04</v>
      </c>
      <c r="BB231" s="118">
        <v>25</v>
      </c>
      <c r="BC231" s="118">
        <v>0.08</v>
      </c>
      <c r="BD231" s="118">
        <v>16</v>
      </c>
      <c r="BE231" s="118">
        <v>0.04</v>
      </c>
      <c r="BF231" s="118">
        <v>62</v>
      </c>
      <c r="BG231" s="118">
        <v>0.16</v>
      </c>
      <c r="BH231" s="118">
        <v>124</v>
      </c>
      <c r="BI231" s="118">
        <v>0.43</v>
      </c>
      <c r="BJ231" s="118">
        <v>32</v>
      </c>
      <c r="BK231" s="118">
        <v>0.11</v>
      </c>
      <c r="BL231" s="118">
        <v>77</v>
      </c>
      <c r="BM231" s="118">
        <v>0.26</v>
      </c>
      <c r="BN231" s="118">
        <v>40</v>
      </c>
      <c r="BO231" s="118">
        <v>0.26</v>
      </c>
      <c r="BP231" s="118">
        <v>16</v>
      </c>
      <c r="BQ231" s="118">
        <v>0.16</v>
      </c>
      <c r="BR231" s="118">
        <v>28</v>
      </c>
      <c r="BS231" s="118">
        <v>7.0000000000000007E-2</v>
      </c>
      <c r="BT231" s="118">
        <v>17</v>
      </c>
      <c r="BU231" s="118">
        <v>0.05</v>
      </c>
      <c r="BV231" s="118">
        <v>17</v>
      </c>
      <c r="BW231" s="118">
        <v>0.05</v>
      </c>
      <c r="BX231" s="118">
        <v>25</v>
      </c>
      <c r="BY231" s="118">
        <v>0.12</v>
      </c>
      <c r="BZ231" s="118">
        <v>13</v>
      </c>
      <c r="CA231" s="118">
        <v>0.06</v>
      </c>
      <c r="CB231" s="118">
        <v>49</v>
      </c>
      <c r="CC231" s="118">
        <v>0.11</v>
      </c>
    </row>
    <row r="232" spans="1:81" ht="67.5" customHeight="1" x14ac:dyDescent="0.45">
      <c r="A232" s="363">
        <v>228</v>
      </c>
      <c r="B232" s="358" t="s">
        <v>520</v>
      </c>
      <c r="C232" s="358" t="s">
        <v>167</v>
      </c>
      <c r="D232" s="116">
        <v>846</v>
      </c>
      <c r="E232" s="116">
        <v>2.12</v>
      </c>
      <c r="F232" s="116">
        <v>603</v>
      </c>
      <c r="G232" s="116">
        <v>1.26</v>
      </c>
      <c r="H232" s="115">
        <v>1003</v>
      </c>
      <c r="I232" s="116">
        <v>2.21</v>
      </c>
      <c r="J232" s="116">
        <v>541</v>
      </c>
      <c r="K232" s="116">
        <v>1.1200000000000001</v>
      </c>
      <c r="L232" s="116">
        <v>399</v>
      </c>
      <c r="M232" s="116">
        <v>0.75</v>
      </c>
      <c r="N232" s="116">
        <v>678</v>
      </c>
      <c r="O232" s="116">
        <v>1.36</v>
      </c>
      <c r="P232" s="116">
        <v>431</v>
      </c>
      <c r="Q232" s="116">
        <v>0.82</v>
      </c>
      <c r="R232" s="116">
        <v>451</v>
      </c>
      <c r="S232" s="116">
        <v>0.86</v>
      </c>
      <c r="T232" s="116">
        <v>523</v>
      </c>
      <c r="U232" s="116">
        <v>0.99</v>
      </c>
      <c r="V232" s="116">
        <v>991</v>
      </c>
      <c r="W232" s="116">
        <v>1.65</v>
      </c>
      <c r="X232" s="115">
        <v>1030</v>
      </c>
      <c r="Y232" s="116">
        <v>1.56</v>
      </c>
      <c r="Z232" s="115">
        <v>1014</v>
      </c>
      <c r="AA232" s="116">
        <v>1.74</v>
      </c>
      <c r="AB232" s="116">
        <v>956</v>
      </c>
      <c r="AC232" s="116">
        <v>1.67</v>
      </c>
      <c r="AD232" s="115">
        <v>1188</v>
      </c>
      <c r="AE232" s="116">
        <v>1.89</v>
      </c>
      <c r="AF232" s="115">
        <v>1319</v>
      </c>
      <c r="AG232" s="116">
        <v>2.08</v>
      </c>
      <c r="AH232" s="116">
        <v>519</v>
      </c>
      <c r="AI232" s="116">
        <v>0.92</v>
      </c>
      <c r="AJ232" s="116">
        <v>636</v>
      </c>
      <c r="AK232" s="116">
        <v>0.99</v>
      </c>
      <c r="AL232" s="116">
        <v>577</v>
      </c>
      <c r="AM232" s="116">
        <v>1.02</v>
      </c>
      <c r="AN232" s="116">
        <v>598</v>
      </c>
      <c r="AO232" s="116">
        <v>1.04</v>
      </c>
      <c r="AP232" s="116">
        <v>352</v>
      </c>
      <c r="AQ232" s="116">
        <v>0.79</v>
      </c>
      <c r="AR232" s="116">
        <v>532</v>
      </c>
      <c r="AS232" s="116">
        <v>0.91</v>
      </c>
      <c r="AT232" s="116">
        <v>452</v>
      </c>
      <c r="AU232" s="116">
        <v>0.76</v>
      </c>
      <c r="AV232" s="116">
        <v>924</v>
      </c>
      <c r="AW232" s="116">
        <v>1.23</v>
      </c>
      <c r="AX232" s="116">
        <v>318</v>
      </c>
      <c r="AY232" s="116">
        <v>0.48</v>
      </c>
      <c r="AZ232" s="116">
        <v>959</v>
      </c>
      <c r="BA232" s="116">
        <v>1.27</v>
      </c>
      <c r="BB232" s="116">
        <v>561</v>
      </c>
      <c r="BC232" s="116">
        <v>0.9</v>
      </c>
      <c r="BD232" s="115">
        <v>1142</v>
      </c>
      <c r="BE232" s="116">
        <v>1.67</v>
      </c>
      <c r="BF232" s="116">
        <v>553</v>
      </c>
      <c r="BG232" s="116">
        <v>0.76</v>
      </c>
      <c r="BH232" s="116">
        <v>790</v>
      </c>
      <c r="BI232" s="116">
        <v>1.2</v>
      </c>
      <c r="BJ232" s="116">
        <v>629</v>
      </c>
      <c r="BK232" s="116">
        <v>0.99</v>
      </c>
      <c r="BL232" s="116">
        <v>807</v>
      </c>
      <c r="BM232" s="116">
        <v>1.1599999999999999</v>
      </c>
      <c r="BN232" s="116">
        <v>397</v>
      </c>
      <c r="BO232" s="116">
        <v>0.69</v>
      </c>
      <c r="BP232" s="116">
        <v>527</v>
      </c>
      <c r="BQ232" s="116">
        <v>0.93</v>
      </c>
      <c r="BR232" s="116">
        <v>424</v>
      </c>
      <c r="BS232" s="116">
        <v>0.72</v>
      </c>
      <c r="BT232" s="116">
        <v>560</v>
      </c>
      <c r="BU232" s="116">
        <v>0.9</v>
      </c>
      <c r="BV232" s="116">
        <v>410</v>
      </c>
      <c r="BW232" s="116">
        <v>0.69</v>
      </c>
      <c r="BX232" s="116">
        <v>892</v>
      </c>
      <c r="BY232" s="116">
        <v>1.41</v>
      </c>
      <c r="BZ232" s="115">
        <v>1123</v>
      </c>
      <c r="CA232" s="116">
        <v>1.63</v>
      </c>
      <c r="CB232" s="116">
        <v>785</v>
      </c>
      <c r="CC232" s="116">
        <v>1.33</v>
      </c>
    </row>
    <row r="233" spans="1:81" ht="80.25" customHeight="1" x14ac:dyDescent="0.45">
      <c r="A233" s="362">
        <v>229</v>
      </c>
      <c r="B233" s="357" t="s">
        <v>945</v>
      </c>
      <c r="C233" s="357" t="s">
        <v>167</v>
      </c>
      <c r="D233" s="117">
        <v>2640</v>
      </c>
      <c r="E233" s="118">
        <v>6.45</v>
      </c>
      <c r="F233" s="117">
        <v>2605</v>
      </c>
      <c r="G233" s="118">
        <v>5.9</v>
      </c>
      <c r="H233" s="117">
        <v>3410</v>
      </c>
      <c r="I233" s="118">
        <v>8.11</v>
      </c>
      <c r="J233" s="117">
        <v>2928</v>
      </c>
      <c r="K233" s="118">
        <v>7.12</v>
      </c>
      <c r="L233" s="117">
        <v>2611</v>
      </c>
      <c r="M233" s="118">
        <v>6.26</v>
      </c>
      <c r="N233" s="117">
        <v>2674</v>
      </c>
      <c r="O233" s="118">
        <v>6.42</v>
      </c>
      <c r="P233" s="117">
        <v>2597</v>
      </c>
      <c r="Q233" s="118">
        <v>6.13</v>
      </c>
      <c r="R233" s="117">
        <v>2176</v>
      </c>
      <c r="S233" s="118">
        <v>5.04</v>
      </c>
      <c r="T233" s="117">
        <v>3078</v>
      </c>
      <c r="U233" s="118">
        <v>6.92</v>
      </c>
      <c r="V233" s="117">
        <v>3262</v>
      </c>
      <c r="W233" s="118">
        <v>7.15</v>
      </c>
      <c r="X233" s="117">
        <v>3259</v>
      </c>
      <c r="Y233" s="118">
        <v>7.36</v>
      </c>
      <c r="Z233" s="117">
        <v>3410</v>
      </c>
      <c r="AA233" s="118">
        <v>7.32</v>
      </c>
      <c r="AB233" s="117">
        <v>3088</v>
      </c>
      <c r="AC233" s="118">
        <v>6.61</v>
      </c>
      <c r="AD233" s="117">
        <v>3075</v>
      </c>
      <c r="AE233" s="118">
        <v>7</v>
      </c>
      <c r="AF233" s="117">
        <v>4185</v>
      </c>
      <c r="AG233" s="118">
        <v>9.6199999999999992</v>
      </c>
      <c r="AH233" s="117">
        <v>2796</v>
      </c>
      <c r="AI233" s="118">
        <v>6.34</v>
      </c>
      <c r="AJ233" s="117">
        <v>3390</v>
      </c>
      <c r="AK233" s="118">
        <v>7.73</v>
      </c>
      <c r="AL233" s="117">
        <v>2905</v>
      </c>
      <c r="AM233" s="118">
        <v>7.18</v>
      </c>
      <c r="AN233" s="117">
        <v>2376</v>
      </c>
      <c r="AO233" s="118">
        <v>6.39</v>
      </c>
      <c r="AP233" s="117">
        <v>2685</v>
      </c>
      <c r="AQ233" s="118">
        <v>6.71</v>
      </c>
      <c r="AR233" s="117">
        <v>3004</v>
      </c>
      <c r="AS233" s="118">
        <v>7.01</v>
      </c>
      <c r="AT233" s="117">
        <v>3222</v>
      </c>
      <c r="AU233" s="118">
        <v>8.06</v>
      </c>
      <c r="AV233" s="117">
        <v>3305</v>
      </c>
      <c r="AW233" s="118">
        <v>9.59</v>
      </c>
      <c r="AX233" s="117">
        <v>3577</v>
      </c>
      <c r="AY233" s="118">
        <v>8.9600000000000009</v>
      </c>
      <c r="AZ233" s="117">
        <v>2925</v>
      </c>
      <c r="BA233" s="118">
        <v>7.23</v>
      </c>
      <c r="BB233" s="117">
        <v>2910</v>
      </c>
      <c r="BC233" s="118">
        <v>7.08</v>
      </c>
      <c r="BD233" s="117">
        <v>3838</v>
      </c>
      <c r="BE233" s="118">
        <v>9.5</v>
      </c>
      <c r="BF233" s="117">
        <v>2898</v>
      </c>
      <c r="BG233" s="118">
        <v>7.26</v>
      </c>
      <c r="BH233" s="117">
        <v>3657</v>
      </c>
      <c r="BI233" s="118">
        <v>8.82</v>
      </c>
      <c r="BJ233" s="117">
        <v>3430</v>
      </c>
      <c r="BK233" s="118">
        <v>8.17</v>
      </c>
      <c r="BL233" s="117">
        <v>2778</v>
      </c>
      <c r="BM233" s="118">
        <v>7.12</v>
      </c>
      <c r="BN233" s="117">
        <v>3432</v>
      </c>
      <c r="BO233" s="118">
        <v>8.61</v>
      </c>
      <c r="BP233" s="117">
        <v>3604</v>
      </c>
      <c r="BQ233" s="118">
        <v>8.4600000000000009</v>
      </c>
      <c r="BR233" s="117">
        <v>3506</v>
      </c>
      <c r="BS233" s="118">
        <v>8.82</v>
      </c>
      <c r="BT233" s="117">
        <v>3856</v>
      </c>
      <c r="BU233" s="118">
        <v>9.6</v>
      </c>
      <c r="BV233" s="117">
        <v>3553</v>
      </c>
      <c r="BW233" s="118">
        <v>8.0500000000000007</v>
      </c>
      <c r="BX233" s="117">
        <v>3271</v>
      </c>
      <c r="BY233" s="118">
        <v>7.79</v>
      </c>
      <c r="BZ233" s="117">
        <v>3398</v>
      </c>
      <c r="CA233" s="118">
        <v>8.42</v>
      </c>
      <c r="CB233" s="117">
        <v>3664</v>
      </c>
      <c r="CC233" s="118">
        <v>9.66</v>
      </c>
    </row>
    <row r="234" spans="1:81" ht="42" customHeight="1" x14ac:dyDescent="0.45">
      <c r="A234" s="363">
        <v>230</v>
      </c>
      <c r="B234" s="358" t="s">
        <v>521</v>
      </c>
      <c r="C234" s="358" t="s">
        <v>167</v>
      </c>
      <c r="D234" s="115">
        <v>16638</v>
      </c>
      <c r="E234" s="116">
        <v>27.11</v>
      </c>
      <c r="F234" s="115">
        <v>12078</v>
      </c>
      <c r="G234" s="116">
        <v>21.11</v>
      </c>
      <c r="H234" s="115">
        <v>16026</v>
      </c>
      <c r="I234" s="116">
        <v>26.22</v>
      </c>
      <c r="J234" s="115">
        <v>14414</v>
      </c>
      <c r="K234" s="116">
        <v>22.6</v>
      </c>
      <c r="L234" s="115">
        <v>16324</v>
      </c>
      <c r="M234" s="116">
        <v>24.6</v>
      </c>
      <c r="N234" s="115">
        <v>17198</v>
      </c>
      <c r="O234" s="116">
        <v>25.86</v>
      </c>
      <c r="P234" s="115">
        <v>15515</v>
      </c>
      <c r="Q234" s="116">
        <v>24.05</v>
      </c>
      <c r="R234" s="115">
        <v>15048</v>
      </c>
      <c r="S234" s="116">
        <v>22.67</v>
      </c>
      <c r="T234" s="115">
        <v>16376</v>
      </c>
      <c r="U234" s="116">
        <v>24.22</v>
      </c>
      <c r="V234" s="115">
        <v>17730</v>
      </c>
      <c r="W234" s="116">
        <v>26.04</v>
      </c>
      <c r="X234" s="115">
        <v>18746</v>
      </c>
      <c r="Y234" s="116">
        <v>25.9</v>
      </c>
      <c r="Z234" s="115">
        <v>17877</v>
      </c>
      <c r="AA234" s="116">
        <v>26.13</v>
      </c>
      <c r="AB234" s="115">
        <v>15528</v>
      </c>
      <c r="AC234" s="116">
        <v>22.65</v>
      </c>
      <c r="AD234" s="115">
        <v>13100</v>
      </c>
      <c r="AE234" s="116">
        <v>20.27</v>
      </c>
      <c r="AF234" s="115">
        <v>16091</v>
      </c>
      <c r="AG234" s="116">
        <v>24.61</v>
      </c>
      <c r="AH234" s="115">
        <v>14284</v>
      </c>
      <c r="AI234" s="116">
        <v>21.25</v>
      </c>
      <c r="AJ234" s="115">
        <v>17618</v>
      </c>
      <c r="AK234" s="116">
        <v>25.05</v>
      </c>
      <c r="AL234" s="115">
        <v>18157</v>
      </c>
      <c r="AM234" s="116">
        <v>26.53</v>
      </c>
      <c r="AN234" s="115">
        <v>15551</v>
      </c>
      <c r="AO234" s="116">
        <v>23.34</v>
      </c>
      <c r="AP234" s="115">
        <v>17767</v>
      </c>
      <c r="AQ234" s="116">
        <v>25.8</v>
      </c>
      <c r="AR234" s="115">
        <v>17401</v>
      </c>
      <c r="AS234" s="116">
        <v>26.07</v>
      </c>
      <c r="AT234" s="115">
        <v>17240</v>
      </c>
      <c r="AU234" s="116">
        <v>26.2</v>
      </c>
      <c r="AV234" s="115">
        <v>20495</v>
      </c>
      <c r="AW234" s="116">
        <v>28.12</v>
      </c>
      <c r="AX234" s="115">
        <v>19218</v>
      </c>
      <c r="AY234" s="116">
        <v>26.2</v>
      </c>
      <c r="AZ234" s="115">
        <v>14666</v>
      </c>
      <c r="BA234" s="116">
        <v>23.13</v>
      </c>
      <c r="BB234" s="115">
        <v>15005</v>
      </c>
      <c r="BC234" s="116">
        <v>26.75</v>
      </c>
      <c r="BD234" s="115">
        <v>17146</v>
      </c>
      <c r="BE234" s="116">
        <v>26.5</v>
      </c>
      <c r="BF234" s="115">
        <v>13113</v>
      </c>
      <c r="BG234" s="116">
        <v>19.63</v>
      </c>
      <c r="BH234" s="115">
        <v>18785</v>
      </c>
      <c r="BI234" s="116">
        <v>28.52</v>
      </c>
      <c r="BJ234" s="115">
        <v>17869</v>
      </c>
      <c r="BK234" s="116">
        <v>25.85</v>
      </c>
      <c r="BL234" s="115">
        <v>17005</v>
      </c>
      <c r="BM234" s="116">
        <v>25.55</v>
      </c>
      <c r="BN234" s="115">
        <v>17435</v>
      </c>
      <c r="BO234" s="116">
        <v>27.31</v>
      </c>
      <c r="BP234" s="115">
        <v>17849</v>
      </c>
      <c r="BQ234" s="116">
        <v>27.43</v>
      </c>
      <c r="BR234" s="115">
        <v>18185</v>
      </c>
      <c r="BS234" s="116">
        <v>27.67</v>
      </c>
      <c r="BT234" s="115">
        <v>21855</v>
      </c>
      <c r="BU234" s="116">
        <v>30.75</v>
      </c>
      <c r="BV234" s="115">
        <v>18320</v>
      </c>
      <c r="BW234" s="116">
        <v>28.46</v>
      </c>
      <c r="BX234" s="115">
        <v>18840</v>
      </c>
      <c r="BY234" s="116">
        <v>28.13</v>
      </c>
      <c r="BZ234" s="115">
        <v>15706</v>
      </c>
      <c r="CA234" s="116">
        <v>24.47</v>
      </c>
      <c r="CB234" s="115">
        <v>19510</v>
      </c>
      <c r="CC234" s="116">
        <v>29.01</v>
      </c>
    </row>
    <row r="235" spans="1:81" ht="54.75" customHeight="1" x14ac:dyDescent="0.45">
      <c r="A235" s="362">
        <v>231</v>
      </c>
      <c r="B235" s="357" t="s">
        <v>522</v>
      </c>
      <c r="C235" s="357" t="s">
        <v>167</v>
      </c>
      <c r="D235" s="117">
        <v>3149</v>
      </c>
      <c r="E235" s="118">
        <v>2.82</v>
      </c>
      <c r="F235" s="117">
        <v>1957</v>
      </c>
      <c r="G235" s="118">
        <v>1.67</v>
      </c>
      <c r="H235" s="117">
        <v>2526</v>
      </c>
      <c r="I235" s="118">
        <v>2.08</v>
      </c>
      <c r="J235" s="117">
        <v>2553</v>
      </c>
      <c r="K235" s="118">
        <v>2.06</v>
      </c>
      <c r="L235" s="117">
        <v>3197</v>
      </c>
      <c r="M235" s="118">
        <v>2.69</v>
      </c>
      <c r="N235" s="117">
        <v>3695</v>
      </c>
      <c r="O235" s="118">
        <v>3.06</v>
      </c>
      <c r="P235" s="117">
        <v>2537</v>
      </c>
      <c r="Q235" s="118">
        <v>2.11</v>
      </c>
      <c r="R235" s="117">
        <v>2768</v>
      </c>
      <c r="S235" s="118">
        <v>2.2000000000000002</v>
      </c>
      <c r="T235" s="117">
        <v>3021</v>
      </c>
      <c r="U235" s="118">
        <v>2.48</v>
      </c>
      <c r="V235" s="117">
        <v>2578</v>
      </c>
      <c r="W235" s="118">
        <v>2.08</v>
      </c>
      <c r="X235" s="117">
        <v>4284</v>
      </c>
      <c r="Y235" s="118">
        <v>3.44</v>
      </c>
      <c r="Z235" s="117">
        <v>3138</v>
      </c>
      <c r="AA235" s="118">
        <v>2.54</v>
      </c>
      <c r="AB235" s="117">
        <v>3005</v>
      </c>
      <c r="AC235" s="118">
        <v>2.41</v>
      </c>
      <c r="AD235" s="117">
        <v>2539</v>
      </c>
      <c r="AE235" s="118">
        <v>1.99</v>
      </c>
      <c r="AF235" s="117">
        <v>2525</v>
      </c>
      <c r="AG235" s="118">
        <v>2.04</v>
      </c>
      <c r="AH235" s="117">
        <v>2505</v>
      </c>
      <c r="AI235" s="118">
        <v>1.97</v>
      </c>
      <c r="AJ235" s="117">
        <v>3786</v>
      </c>
      <c r="AK235" s="118">
        <v>2.93</v>
      </c>
      <c r="AL235" s="117">
        <v>3931</v>
      </c>
      <c r="AM235" s="118">
        <v>3.02</v>
      </c>
      <c r="AN235" s="117">
        <v>3327</v>
      </c>
      <c r="AO235" s="118">
        <v>2.63</v>
      </c>
      <c r="AP235" s="117">
        <v>2902</v>
      </c>
      <c r="AQ235" s="118">
        <v>2.2200000000000002</v>
      </c>
      <c r="AR235" s="117">
        <v>2973</v>
      </c>
      <c r="AS235" s="118">
        <v>2.4300000000000002</v>
      </c>
      <c r="AT235" s="117">
        <v>3382</v>
      </c>
      <c r="AU235" s="118">
        <v>2.86</v>
      </c>
      <c r="AV235" s="117">
        <v>4215</v>
      </c>
      <c r="AW235" s="118">
        <v>3.3</v>
      </c>
      <c r="AX235" s="117">
        <v>4171</v>
      </c>
      <c r="AY235" s="118">
        <v>3.21</v>
      </c>
      <c r="AZ235" s="117">
        <v>2704</v>
      </c>
      <c r="BA235" s="118">
        <v>2.2400000000000002</v>
      </c>
      <c r="BB235" s="117">
        <v>2174</v>
      </c>
      <c r="BC235" s="118">
        <v>1.9</v>
      </c>
      <c r="BD235" s="117">
        <v>3205</v>
      </c>
      <c r="BE235" s="118">
        <v>2.72</v>
      </c>
      <c r="BF235" s="117">
        <v>2516</v>
      </c>
      <c r="BG235" s="118">
        <v>1.97</v>
      </c>
      <c r="BH235" s="117">
        <v>3782</v>
      </c>
      <c r="BI235" s="118">
        <v>2.94</v>
      </c>
      <c r="BJ235" s="117">
        <v>3265</v>
      </c>
      <c r="BK235" s="118">
        <v>2.56</v>
      </c>
      <c r="BL235" s="117">
        <v>3173</v>
      </c>
      <c r="BM235" s="118">
        <v>2.54</v>
      </c>
      <c r="BN235" s="117">
        <v>3473</v>
      </c>
      <c r="BO235" s="118">
        <v>2.72</v>
      </c>
      <c r="BP235" s="117">
        <v>3537</v>
      </c>
      <c r="BQ235" s="118">
        <v>2.84</v>
      </c>
      <c r="BR235" s="117">
        <v>4038</v>
      </c>
      <c r="BS235" s="118">
        <v>3.24</v>
      </c>
      <c r="BT235" s="117">
        <v>4633</v>
      </c>
      <c r="BU235" s="118">
        <v>3.65</v>
      </c>
      <c r="BV235" s="117">
        <v>3316</v>
      </c>
      <c r="BW235" s="118">
        <v>2.63</v>
      </c>
      <c r="BX235" s="117">
        <v>4025</v>
      </c>
      <c r="BY235" s="118">
        <v>3.35</v>
      </c>
      <c r="BZ235" s="117">
        <v>2640</v>
      </c>
      <c r="CA235" s="118">
        <v>2.2400000000000002</v>
      </c>
      <c r="CB235" s="117">
        <v>3914</v>
      </c>
      <c r="CC235" s="118">
        <v>3.32</v>
      </c>
    </row>
    <row r="236" spans="1:81" ht="54.75" customHeight="1" x14ac:dyDescent="0.45">
      <c r="A236" s="363">
        <v>232</v>
      </c>
      <c r="B236" s="358" t="s">
        <v>523</v>
      </c>
      <c r="C236" s="358" t="s">
        <v>167</v>
      </c>
      <c r="D236" s="115">
        <v>6541</v>
      </c>
      <c r="E236" s="116">
        <v>6.9</v>
      </c>
      <c r="F236" s="115">
        <v>3740</v>
      </c>
      <c r="G236" s="116">
        <v>3.91</v>
      </c>
      <c r="H236" s="115">
        <v>6093</v>
      </c>
      <c r="I236" s="116">
        <v>6.12</v>
      </c>
      <c r="J236" s="115">
        <v>5760</v>
      </c>
      <c r="K236" s="116">
        <v>5.7</v>
      </c>
      <c r="L236" s="115">
        <v>6797</v>
      </c>
      <c r="M236" s="116">
        <v>6.78</v>
      </c>
      <c r="N236" s="115">
        <v>7087</v>
      </c>
      <c r="O236" s="116">
        <v>7</v>
      </c>
      <c r="P236" s="115">
        <v>6357</v>
      </c>
      <c r="Q236" s="116">
        <v>6.23</v>
      </c>
      <c r="R236" s="115">
        <v>6176</v>
      </c>
      <c r="S236" s="116">
        <v>6.01</v>
      </c>
      <c r="T236" s="115">
        <v>6707</v>
      </c>
      <c r="U236" s="116">
        <v>6.53</v>
      </c>
      <c r="V236" s="115">
        <v>8197</v>
      </c>
      <c r="W236" s="116">
        <v>7.85</v>
      </c>
      <c r="X236" s="115">
        <v>8376</v>
      </c>
      <c r="Y236" s="116">
        <v>8.07</v>
      </c>
      <c r="Z236" s="115">
        <v>8112</v>
      </c>
      <c r="AA236" s="116">
        <v>8.07</v>
      </c>
      <c r="AB236" s="115">
        <v>6490</v>
      </c>
      <c r="AC236" s="116">
        <v>6.53</v>
      </c>
      <c r="AD236" s="115">
        <v>4516</v>
      </c>
      <c r="AE236" s="116">
        <v>4.42</v>
      </c>
      <c r="AF236" s="115">
        <v>6729</v>
      </c>
      <c r="AG236" s="116">
        <v>6.7</v>
      </c>
      <c r="AH236" s="115">
        <v>5909</v>
      </c>
      <c r="AI236" s="116">
        <v>5.82</v>
      </c>
      <c r="AJ236" s="115">
        <v>7090</v>
      </c>
      <c r="AK236" s="116">
        <v>7.01</v>
      </c>
      <c r="AL236" s="115">
        <v>7307</v>
      </c>
      <c r="AM236" s="116">
        <v>7.08</v>
      </c>
      <c r="AN236" s="115">
        <v>6023</v>
      </c>
      <c r="AO236" s="116">
        <v>5.78</v>
      </c>
      <c r="AP236" s="115">
        <v>7923</v>
      </c>
      <c r="AQ236" s="116">
        <v>7.66</v>
      </c>
      <c r="AR236" s="115">
        <v>7669</v>
      </c>
      <c r="AS236" s="116">
        <v>7.38</v>
      </c>
      <c r="AT236" s="115">
        <v>6612</v>
      </c>
      <c r="AU236" s="116">
        <v>6.49</v>
      </c>
      <c r="AV236" s="115">
        <v>9100</v>
      </c>
      <c r="AW236" s="116">
        <v>8.57</v>
      </c>
      <c r="AX236" s="115">
        <v>8449</v>
      </c>
      <c r="AY236" s="116">
        <v>8.1199999999999992</v>
      </c>
      <c r="AZ236" s="115">
        <v>5878</v>
      </c>
      <c r="BA236" s="116">
        <v>5.86</v>
      </c>
      <c r="BB236" s="115">
        <v>6486</v>
      </c>
      <c r="BC236" s="116">
        <v>6.6</v>
      </c>
      <c r="BD236" s="115">
        <v>6418</v>
      </c>
      <c r="BE236" s="116">
        <v>6.44</v>
      </c>
      <c r="BF236" s="115">
        <v>5183</v>
      </c>
      <c r="BG236" s="116">
        <v>4.9800000000000004</v>
      </c>
      <c r="BH236" s="115">
        <v>7384</v>
      </c>
      <c r="BI236" s="116">
        <v>7.13</v>
      </c>
      <c r="BJ236" s="115">
        <v>7674</v>
      </c>
      <c r="BK236" s="116">
        <v>7.23</v>
      </c>
      <c r="BL236" s="115">
        <v>6858</v>
      </c>
      <c r="BM236" s="116">
        <v>6.55</v>
      </c>
      <c r="BN236" s="115">
        <v>6120</v>
      </c>
      <c r="BO236" s="116">
        <v>5.8</v>
      </c>
      <c r="BP236" s="115">
        <v>6809</v>
      </c>
      <c r="BQ236" s="116">
        <v>6.64</v>
      </c>
      <c r="BR236" s="115">
        <v>6455</v>
      </c>
      <c r="BS236" s="116">
        <v>6.38</v>
      </c>
      <c r="BT236" s="115">
        <v>9785</v>
      </c>
      <c r="BU236" s="116">
        <v>9.4</v>
      </c>
      <c r="BV236" s="115">
        <v>7850</v>
      </c>
      <c r="BW236" s="116">
        <v>7.72</v>
      </c>
      <c r="BX236" s="115">
        <v>7415</v>
      </c>
      <c r="BY236" s="116">
        <v>7.44</v>
      </c>
      <c r="BZ236" s="115">
        <v>6466</v>
      </c>
      <c r="CA236" s="116">
        <v>6.49</v>
      </c>
      <c r="CB236" s="115">
        <v>7851</v>
      </c>
      <c r="CC236" s="116">
        <v>7.9</v>
      </c>
    </row>
    <row r="237" spans="1:81" ht="54.75" customHeight="1" x14ac:dyDescent="0.45">
      <c r="A237" s="362">
        <v>233</v>
      </c>
      <c r="B237" s="357" t="s">
        <v>524</v>
      </c>
      <c r="C237" s="357" t="s">
        <v>167</v>
      </c>
      <c r="D237" s="117">
        <v>2595</v>
      </c>
      <c r="E237" s="118">
        <v>4.45</v>
      </c>
      <c r="F237" s="117">
        <v>2349</v>
      </c>
      <c r="G237" s="118">
        <v>4.0999999999999996</v>
      </c>
      <c r="H237" s="117">
        <v>2752</v>
      </c>
      <c r="I237" s="118">
        <v>4.68</v>
      </c>
      <c r="J237" s="117">
        <v>2438</v>
      </c>
      <c r="K237" s="118">
        <v>4.1900000000000004</v>
      </c>
      <c r="L237" s="117">
        <v>2799</v>
      </c>
      <c r="M237" s="118">
        <v>4.8099999999999996</v>
      </c>
      <c r="N237" s="117">
        <v>3010</v>
      </c>
      <c r="O237" s="118">
        <v>5.28</v>
      </c>
      <c r="P237" s="117">
        <v>3036</v>
      </c>
      <c r="Q237" s="118">
        <v>5.13</v>
      </c>
      <c r="R237" s="117">
        <v>2830</v>
      </c>
      <c r="S237" s="118">
        <v>4.84</v>
      </c>
      <c r="T237" s="117">
        <v>2968</v>
      </c>
      <c r="U237" s="118">
        <v>4.92</v>
      </c>
      <c r="V237" s="117">
        <v>3066</v>
      </c>
      <c r="W237" s="118">
        <v>5.01</v>
      </c>
      <c r="X237" s="117">
        <v>2789</v>
      </c>
      <c r="Y237" s="118">
        <v>4.79</v>
      </c>
      <c r="Z237" s="117">
        <v>2902</v>
      </c>
      <c r="AA237" s="118">
        <v>4.91</v>
      </c>
      <c r="AB237" s="117">
        <v>2690</v>
      </c>
      <c r="AC237" s="118">
        <v>4.63</v>
      </c>
      <c r="AD237" s="117">
        <v>2837</v>
      </c>
      <c r="AE237" s="118">
        <v>4.8</v>
      </c>
      <c r="AF237" s="117">
        <v>3183</v>
      </c>
      <c r="AG237" s="118">
        <v>5.27</v>
      </c>
      <c r="AH237" s="117">
        <v>2696</v>
      </c>
      <c r="AI237" s="118">
        <v>4.45</v>
      </c>
      <c r="AJ237" s="117">
        <v>3272</v>
      </c>
      <c r="AK237" s="118">
        <v>5.27</v>
      </c>
      <c r="AL237" s="117">
        <v>3392</v>
      </c>
      <c r="AM237" s="118">
        <v>6.08</v>
      </c>
      <c r="AN237" s="117">
        <v>3006</v>
      </c>
      <c r="AO237" s="118">
        <v>5.52</v>
      </c>
      <c r="AP237" s="117">
        <v>3328</v>
      </c>
      <c r="AQ237" s="118">
        <v>5.3</v>
      </c>
      <c r="AR237" s="117">
        <v>2847</v>
      </c>
      <c r="AS237" s="118">
        <v>4.67</v>
      </c>
      <c r="AT237" s="117">
        <v>3106</v>
      </c>
      <c r="AU237" s="118">
        <v>5.6</v>
      </c>
      <c r="AV237" s="117">
        <v>3145</v>
      </c>
      <c r="AW237" s="118">
        <v>5.07</v>
      </c>
      <c r="AX237" s="117">
        <v>3222</v>
      </c>
      <c r="AY237" s="118">
        <v>5.2</v>
      </c>
      <c r="AZ237" s="117">
        <v>2622</v>
      </c>
      <c r="BA237" s="118">
        <v>5.45</v>
      </c>
      <c r="BB237" s="117">
        <v>2926</v>
      </c>
      <c r="BC237" s="118">
        <v>7.28</v>
      </c>
      <c r="BD237" s="117">
        <v>3543</v>
      </c>
      <c r="BE237" s="118">
        <v>5.82</v>
      </c>
      <c r="BF237" s="117">
        <v>2395</v>
      </c>
      <c r="BG237" s="118">
        <v>3.9</v>
      </c>
      <c r="BH237" s="117">
        <v>3436</v>
      </c>
      <c r="BI237" s="118">
        <v>5.65</v>
      </c>
      <c r="BJ237" s="117">
        <v>3240</v>
      </c>
      <c r="BK237" s="118">
        <v>5.44</v>
      </c>
      <c r="BL237" s="117">
        <v>3279</v>
      </c>
      <c r="BM237" s="118">
        <v>5.48</v>
      </c>
      <c r="BN237" s="117">
        <v>3364</v>
      </c>
      <c r="BO237" s="118">
        <v>5.61</v>
      </c>
      <c r="BP237" s="117">
        <v>3229</v>
      </c>
      <c r="BQ237" s="118">
        <v>5.45</v>
      </c>
      <c r="BR237" s="117">
        <v>3443</v>
      </c>
      <c r="BS237" s="118">
        <v>5.69</v>
      </c>
      <c r="BT237" s="117">
        <v>3439</v>
      </c>
      <c r="BU237" s="118">
        <v>5.7</v>
      </c>
      <c r="BV237" s="117">
        <v>3298</v>
      </c>
      <c r="BW237" s="118">
        <v>5.44</v>
      </c>
      <c r="BX237" s="117">
        <v>3477</v>
      </c>
      <c r="BY237" s="118">
        <v>5.9</v>
      </c>
      <c r="BZ237" s="117">
        <v>3223</v>
      </c>
      <c r="CA237" s="118">
        <v>5.62</v>
      </c>
      <c r="CB237" s="117">
        <v>3549</v>
      </c>
      <c r="CC237" s="118">
        <v>6.01</v>
      </c>
    </row>
    <row r="238" spans="1:81" ht="54.75" customHeight="1" x14ac:dyDescent="0.45">
      <c r="A238" s="363">
        <v>234</v>
      </c>
      <c r="B238" s="358" t="s">
        <v>525</v>
      </c>
      <c r="C238" s="358" t="s">
        <v>167</v>
      </c>
      <c r="D238" s="115">
        <v>4354</v>
      </c>
      <c r="E238" s="116">
        <v>12.94</v>
      </c>
      <c r="F238" s="115">
        <v>4031</v>
      </c>
      <c r="G238" s="116">
        <v>11.43</v>
      </c>
      <c r="H238" s="115">
        <v>4655</v>
      </c>
      <c r="I238" s="116">
        <v>13.35</v>
      </c>
      <c r="J238" s="115">
        <v>3663</v>
      </c>
      <c r="K238" s="116">
        <v>10.65</v>
      </c>
      <c r="L238" s="115">
        <v>3530</v>
      </c>
      <c r="M238" s="116">
        <v>10.32</v>
      </c>
      <c r="N238" s="115">
        <v>3406</v>
      </c>
      <c r="O238" s="116">
        <v>10.52</v>
      </c>
      <c r="P238" s="115">
        <v>3585</v>
      </c>
      <c r="Q238" s="116">
        <v>10.59</v>
      </c>
      <c r="R238" s="115">
        <v>3274</v>
      </c>
      <c r="S238" s="116">
        <v>9.6300000000000008</v>
      </c>
      <c r="T238" s="115">
        <v>3679</v>
      </c>
      <c r="U238" s="116">
        <v>10.28</v>
      </c>
      <c r="V238" s="115">
        <v>3890</v>
      </c>
      <c r="W238" s="116">
        <v>11.11</v>
      </c>
      <c r="X238" s="115">
        <v>3297</v>
      </c>
      <c r="Y238" s="116">
        <v>9.6</v>
      </c>
      <c r="Z238" s="115">
        <v>3724</v>
      </c>
      <c r="AA238" s="116">
        <v>10.6</v>
      </c>
      <c r="AB238" s="115">
        <v>3344</v>
      </c>
      <c r="AC238" s="116">
        <v>9.07</v>
      </c>
      <c r="AD238" s="115">
        <v>3207</v>
      </c>
      <c r="AE238" s="116">
        <v>9.0500000000000007</v>
      </c>
      <c r="AF238" s="115">
        <v>3654</v>
      </c>
      <c r="AG238" s="116">
        <v>10.59</v>
      </c>
      <c r="AH238" s="115">
        <v>3175</v>
      </c>
      <c r="AI238" s="116">
        <v>9.01</v>
      </c>
      <c r="AJ238" s="115">
        <v>3470</v>
      </c>
      <c r="AK238" s="116">
        <v>9.84</v>
      </c>
      <c r="AL238" s="115">
        <v>3527</v>
      </c>
      <c r="AM238" s="116">
        <v>10.35</v>
      </c>
      <c r="AN238" s="115">
        <v>3195</v>
      </c>
      <c r="AO238" s="116">
        <v>9.41</v>
      </c>
      <c r="AP238" s="115">
        <v>3614</v>
      </c>
      <c r="AQ238" s="116">
        <v>10.63</v>
      </c>
      <c r="AR238" s="115">
        <v>3912</v>
      </c>
      <c r="AS238" s="116">
        <v>11.58</v>
      </c>
      <c r="AT238" s="115">
        <v>4139</v>
      </c>
      <c r="AU238" s="116">
        <v>11.25</v>
      </c>
      <c r="AV238" s="115">
        <v>4035</v>
      </c>
      <c r="AW238" s="116">
        <v>11.17</v>
      </c>
      <c r="AX238" s="115">
        <v>3375</v>
      </c>
      <c r="AY238" s="116">
        <v>9.67</v>
      </c>
      <c r="AZ238" s="115">
        <v>3462</v>
      </c>
      <c r="BA238" s="116">
        <v>9.58</v>
      </c>
      <c r="BB238" s="115">
        <v>3418</v>
      </c>
      <c r="BC238" s="116">
        <v>10.96</v>
      </c>
      <c r="BD238" s="115">
        <v>3980</v>
      </c>
      <c r="BE238" s="116">
        <v>11.52</v>
      </c>
      <c r="BF238" s="115">
        <v>3019</v>
      </c>
      <c r="BG238" s="116">
        <v>8.7799999999999994</v>
      </c>
      <c r="BH238" s="115">
        <v>4183</v>
      </c>
      <c r="BI238" s="116">
        <v>12.79</v>
      </c>
      <c r="BJ238" s="115">
        <v>3691</v>
      </c>
      <c r="BK238" s="116">
        <v>10.62</v>
      </c>
      <c r="BL238" s="115">
        <v>3695</v>
      </c>
      <c r="BM238" s="116">
        <v>10.97</v>
      </c>
      <c r="BN238" s="115">
        <v>4478</v>
      </c>
      <c r="BO238" s="116">
        <v>13.19</v>
      </c>
      <c r="BP238" s="115">
        <v>4273</v>
      </c>
      <c r="BQ238" s="116">
        <v>12.5</v>
      </c>
      <c r="BR238" s="115">
        <v>4249</v>
      </c>
      <c r="BS238" s="116">
        <v>12.36</v>
      </c>
      <c r="BT238" s="115">
        <v>3998</v>
      </c>
      <c r="BU238" s="116">
        <v>12</v>
      </c>
      <c r="BV238" s="115">
        <v>3855</v>
      </c>
      <c r="BW238" s="116">
        <v>12.67</v>
      </c>
      <c r="BX238" s="115">
        <v>3924</v>
      </c>
      <c r="BY238" s="116">
        <v>11.44</v>
      </c>
      <c r="BZ238" s="115">
        <v>3377</v>
      </c>
      <c r="CA238" s="116">
        <v>10.119999999999999</v>
      </c>
      <c r="CB238" s="115">
        <v>4197</v>
      </c>
      <c r="CC238" s="116">
        <v>11.78</v>
      </c>
    </row>
    <row r="239" spans="1:81" ht="105.75" customHeight="1" x14ac:dyDescent="0.45">
      <c r="A239" s="362">
        <v>235</v>
      </c>
      <c r="B239" s="357" t="s">
        <v>946</v>
      </c>
      <c r="C239" s="357" t="s">
        <v>167</v>
      </c>
      <c r="D239" s="117">
        <v>44864</v>
      </c>
      <c r="E239" s="118">
        <v>93.85</v>
      </c>
      <c r="F239" s="117">
        <v>45185</v>
      </c>
      <c r="G239" s="118">
        <v>93.25</v>
      </c>
      <c r="H239" s="117">
        <v>55277</v>
      </c>
      <c r="I239" s="118">
        <v>115.52</v>
      </c>
      <c r="J239" s="117">
        <v>52286</v>
      </c>
      <c r="K239" s="118">
        <v>103.71</v>
      </c>
      <c r="L239" s="117">
        <v>50542</v>
      </c>
      <c r="M239" s="118">
        <v>108.3</v>
      </c>
      <c r="N239" s="117">
        <v>54873</v>
      </c>
      <c r="O239" s="118">
        <v>111.93</v>
      </c>
      <c r="P239" s="117">
        <v>58127</v>
      </c>
      <c r="Q239" s="118">
        <v>120.55</v>
      </c>
      <c r="R239" s="117">
        <v>50878</v>
      </c>
      <c r="S239" s="118">
        <v>107.3</v>
      </c>
      <c r="T239" s="117">
        <v>55957</v>
      </c>
      <c r="U239" s="118">
        <v>113.53</v>
      </c>
      <c r="V239" s="117">
        <v>57973</v>
      </c>
      <c r="W239" s="118">
        <v>120.71</v>
      </c>
      <c r="X239" s="117">
        <v>58041</v>
      </c>
      <c r="Y239" s="118">
        <v>117.52</v>
      </c>
      <c r="Z239" s="117">
        <v>57485</v>
      </c>
      <c r="AA239" s="118">
        <v>112.45</v>
      </c>
      <c r="AB239" s="117">
        <v>48335</v>
      </c>
      <c r="AC239" s="118">
        <v>94.8</v>
      </c>
      <c r="AD239" s="117">
        <v>52200</v>
      </c>
      <c r="AE239" s="118">
        <v>104.47</v>
      </c>
      <c r="AF239" s="117">
        <v>65611</v>
      </c>
      <c r="AG239" s="118">
        <v>127.41</v>
      </c>
      <c r="AH239" s="117">
        <v>53442</v>
      </c>
      <c r="AI239" s="118">
        <v>103.32</v>
      </c>
      <c r="AJ239" s="117">
        <v>60981</v>
      </c>
      <c r="AK239" s="118">
        <v>119.31</v>
      </c>
      <c r="AL239" s="117">
        <v>58391</v>
      </c>
      <c r="AM239" s="118">
        <v>117.89</v>
      </c>
      <c r="AN239" s="117">
        <v>61415</v>
      </c>
      <c r="AO239" s="118">
        <v>119.82</v>
      </c>
      <c r="AP239" s="117">
        <v>60750</v>
      </c>
      <c r="AQ239" s="118">
        <v>123.32</v>
      </c>
      <c r="AR239" s="117">
        <v>64909</v>
      </c>
      <c r="AS239" s="118">
        <v>130.56</v>
      </c>
      <c r="AT239" s="117">
        <v>62204</v>
      </c>
      <c r="AU239" s="118">
        <v>126.87</v>
      </c>
      <c r="AV239" s="117">
        <v>60564</v>
      </c>
      <c r="AW239" s="118">
        <v>128.19999999999999</v>
      </c>
      <c r="AX239" s="117">
        <v>56516</v>
      </c>
      <c r="AY239" s="118">
        <v>113.98</v>
      </c>
      <c r="AZ239" s="117">
        <v>63094</v>
      </c>
      <c r="BA239" s="118">
        <v>135.52000000000001</v>
      </c>
      <c r="BB239" s="117">
        <v>69570</v>
      </c>
      <c r="BC239" s="118">
        <v>146.33000000000001</v>
      </c>
      <c r="BD239" s="117">
        <v>76289</v>
      </c>
      <c r="BE239" s="118">
        <v>160.82</v>
      </c>
      <c r="BF239" s="117">
        <v>60072</v>
      </c>
      <c r="BG239" s="118">
        <v>127.84</v>
      </c>
      <c r="BH239" s="117">
        <v>75208</v>
      </c>
      <c r="BI239" s="118">
        <v>160.01</v>
      </c>
      <c r="BJ239" s="117">
        <v>76674</v>
      </c>
      <c r="BK239" s="118">
        <v>167.49</v>
      </c>
      <c r="BL239" s="117">
        <v>77756</v>
      </c>
      <c r="BM239" s="118">
        <v>168.61</v>
      </c>
      <c r="BN239" s="117">
        <v>77884</v>
      </c>
      <c r="BO239" s="118">
        <v>173.68</v>
      </c>
      <c r="BP239" s="117">
        <v>74391</v>
      </c>
      <c r="BQ239" s="118">
        <v>169.19</v>
      </c>
      <c r="BR239" s="117">
        <v>73307</v>
      </c>
      <c r="BS239" s="118">
        <v>163.28</v>
      </c>
      <c r="BT239" s="117">
        <v>77453</v>
      </c>
      <c r="BU239" s="118">
        <v>180.44</v>
      </c>
      <c r="BV239" s="117">
        <v>75611</v>
      </c>
      <c r="BW239" s="118">
        <v>169.93</v>
      </c>
      <c r="BX239" s="117">
        <v>68370</v>
      </c>
      <c r="BY239" s="118">
        <v>150.97999999999999</v>
      </c>
      <c r="BZ239" s="117">
        <v>68258</v>
      </c>
      <c r="CA239" s="118">
        <v>154.01</v>
      </c>
      <c r="CB239" s="117">
        <v>79467</v>
      </c>
      <c r="CC239" s="118">
        <v>184.67</v>
      </c>
    </row>
    <row r="240" spans="1:81" ht="105.75" customHeight="1" x14ac:dyDescent="0.45">
      <c r="A240" s="363">
        <v>236</v>
      </c>
      <c r="B240" s="358" t="s">
        <v>526</v>
      </c>
      <c r="C240" s="358" t="s">
        <v>167</v>
      </c>
      <c r="D240" s="115">
        <v>38546</v>
      </c>
      <c r="E240" s="116">
        <v>75.92</v>
      </c>
      <c r="F240" s="115">
        <v>39343</v>
      </c>
      <c r="G240" s="116">
        <v>75.760000000000005</v>
      </c>
      <c r="H240" s="115">
        <v>48108</v>
      </c>
      <c r="I240" s="116">
        <v>94</v>
      </c>
      <c r="J240" s="115">
        <v>46236</v>
      </c>
      <c r="K240" s="116">
        <v>86.22</v>
      </c>
      <c r="L240" s="115">
        <v>44125</v>
      </c>
      <c r="M240" s="116">
        <v>88.86</v>
      </c>
      <c r="N240" s="115">
        <v>48977</v>
      </c>
      <c r="O240" s="116">
        <v>92.4</v>
      </c>
      <c r="P240" s="115">
        <v>51165</v>
      </c>
      <c r="Q240" s="116">
        <v>99.23</v>
      </c>
      <c r="R240" s="115">
        <v>44182</v>
      </c>
      <c r="S240" s="116">
        <v>86.79</v>
      </c>
      <c r="T240" s="115">
        <v>48497</v>
      </c>
      <c r="U240" s="116">
        <v>91.31</v>
      </c>
      <c r="V240" s="115">
        <v>49940</v>
      </c>
      <c r="W240" s="116">
        <v>95.79</v>
      </c>
      <c r="X240" s="115">
        <v>50576</v>
      </c>
      <c r="Y240" s="116">
        <v>93.97</v>
      </c>
      <c r="Z240" s="115">
        <v>49906</v>
      </c>
      <c r="AA240" s="116">
        <v>88.76</v>
      </c>
      <c r="AB240" s="115">
        <v>41264</v>
      </c>
      <c r="AC240" s="116">
        <v>74.540000000000006</v>
      </c>
      <c r="AD240" s="115">
        <v>45564</v>
      </c>
      <c r="AE240" s="116">
        <v>84.9</v>
      </c>
      <c r="AF240" s="115">
        <v>58043</v>
      </c>
      <c r="AG240" s="116">
        <v>104.04</v>
      </c>
      <c r="AH240" s="115">
        <v>46699</v>
      </c>
      <c r="AI240" s="116">
        <v>82.72</v>
      </c>
      <c r="AJ240" s="115">
        <v>53591</v>
      </c>
      <c r="AK240" s="116">
        <v>96.21</v>
      </c>
      <c r="AL240" s="115">
        <v>50951</v>
      </c>
      <c r="AM240" s="116">
        <v>94.72</v>
      </c>
      <c r="AN240" s="115">
        <v>53919</v>
      </c>
      <c r="AO240" s="116">
        <v>96.26</v>
      </c>
      <c r="AP240" s="115">
        <v>52608</v>
      </c>
      <c r="AQ240" s="116">
        <v>98.41</v>
      </c>
      <c r="AR240" s="115">
        <v>56183</v>
      </c>
      <c r="AS240" s="116">
        <v>101.69</v>
      </c>
      <c r="AT240" s="115">
        <v>53734</v>
      </c>
      <c r="AU240" s="116">
        <v>100.62</v>
      </c>
      <c r="AV240" s="115">
        <v>51872</v>
      </c>
      <c r="AW240" s="116">
        <v>100.14</v>
      </c>
      <c r="AX240" s="115">
        <v>48390</v>
      </c>
      <c r="AY240" s="116">
        <v>90.08</v>
      </c>
      <c r="AZ240" s="115">
        <v>46100</v>
      </c>
      <c r="BA240" s="116">
        <v>88.74</v>
      </c>
      <c r="BB240" s="115">
        <v>52037</v>
      </c>
      <c r="BC240" s="116">
        <v>95.66</v>
      </c>
      <c r="BD240" s="115">
        <v>56555</v>
      </c>
      <c r="BE240" s="116">
        <v>105.31</v>
      </c>
      <c r="BF240" s="115">
        <v>44582</v>
      </c>
      <c r="BG240" s="116">
        <v>82.99</v>
      </c>
      <c r="BH240" s="115">
        <v>55174</v>
      </c>
      <c r="BI240" s="116">
        <v>103.47</v>
      </c>
      <c r="BJ240" s="115">
        <v>56817</v>
      </c>
      <c r="BK240" s="116">
        <v>109.73</v>
      </c>
      <c r="BL240" s="115">
        <v>59242</v>
      </c>
      <c r="BM240" s="116">
        <v>113.88</v>
      </c>
      <c r="BN240" s="115">
        <v>56673</v>
      </c>
      <c r="BO240" s="116">
        <v>114.38</v>
      </c>
      <c r="BP240" s="115">
        <v>54291</v>
      </c>
      <c r="BQ240" s="116">
        <v>109.47</v>
      </c>
      <c r="BR240" s="115">
        <v>54666</v>
      </c>
      <c r="BS240" s="116">
        <v>107.99</v>
      </c>
      <c r="BT240" s="115">
        <v>56493</v>
      </c>
      <c r="BU240" s="116">
        <v>118</v>
      </c>
      <c r="BV240" s="115">
        <v>55781</v>
      </c>
      <c r="BW240" s="116">
        <v>110.91</v>
      </c>
      <c r="BX240" s="115">
        <v>49661</v>
      </c>
      <c r="BY240" s="116">
        <v>98.06</v>
      </c>
      <c r="BZ240" s="115">
        <v>50770</v>
      </c>
      <c r="CA240" s="116">
        <v>100.87</v>
      </c>
      <c r="CB240" s="115">
        <v>59017</v>
      </c>
      <c r="CC240" s="116">
        <v>123.03</v>
      </c>
    </row>
    <row r="241" spans="1:81" ht="80.25" customHeight="1" x14ac:dyDescent="0.45">
      <c r="A241" s="362">
        <v>237</v>
      </c>
      <c r="B241" s="357" t="s">
        <v>527</v>
      </c>
      <c r="C241" s="357" t="s">
        <v>167</v>
      </c>
      <c r="D241" s="117">
        <v>6318</v>
      </c>
      <c r="E241" s="118">
        <v>17.93</v>
      </c>
      <c r="F241" s="117">
        <v>5842</v>
      </c>
      <c r="G241" s="118">
        <v>17.489999999999998</v>
      </c>
      <c r="H241" s="117">
        <v>7170</v>
      </c>
      <c r="I241" s="118">
        <v>21.52</v>
      </c>
      <c r="J241" s="117">
        <v>6050</v>
      </c>
      <c r="K241" s="118">
        <v>17.489999999999998</v>
      </c>
      <c r="L241" s="117">
        <v>6417</v>
      </c>
      <c r="M241" s="118">
        <v>19.440000000000001</v>
      </c>
      <c r="N241" s="117">
        <v>5896</v>
      </c>
      <c r="O241" s="118">
        <v>19.53</v>
      </c>
      <c r="P241" s="117">
        <v>6962</v>
      </c>
      <c r="Q241" s="118">
        <v>21.32</v>
      </c>
      <c r="R241" s="117">
        <v>6695</v>
      </c>
      <c r="S241" s="118">
        <v>20.52</v>
      </c>
      <c r="T241" s="117">
        <v>7460</v>
      </c>
      <c r="U241" s="118">
        <v>22.22</v>
      </c>
      <c r="V241" s="117">
        <v>8032</v>
      </c>
      <c r="W241" s="118">
        <v>24.92</v>
      </c>
      <c r="X241" s="117">
        <v>7464</v>
      </c>
      <c r="Y241" s="118">
        <v>23.55</v>
      </c>
      <c r="Z241" s="117">
        <v>7579</v>
      </c>
      <c r="AA241" s="118">
        <v>23.68</v>
      </c>
      <c r="AB241" s="117">
        <v>7071</v>
      </c>
      <c r="AC241" s="118">
        <v>20.260000000000002</v>
      </c>
      <c r="AD241" s="117">
        <v>6637</v>
      </c>
      <c r="AE241" s="118">
        <v>19.57</v>
      </c>
      <c r="AF241" s="117">
        <v>7568</v>
      </c>
      <c r="AG241" s="118">
        <v>23.37</v>
      </c>
      <c r="AH241" s="117">
        <v>6743</v>
      </c>
      <c r="AI241" s="118">
        <v>20.59</v>
      </c>
      <c r="AJ241" s="117">
        <v>7390</v>
      </c>
      <c r="AK241" s="118">
        <v>23.1</v>
      </c>
      <c r="AL241" s="117">
        <v>7440</v>
      </c>
      <c r="AM241" s="118">
        <v>23.16</v>
      </c>
      <c r="AN241" s="117">
        <v>7495</v>
      </c>
      <c r="AO241" s="118">
        <v>23.55</v>
      </c>
      <c r="AP241" s="117">
        <v>8142</v>
      </c>
      <c r="AQ241" s="118">
        <v>24.91</v>
      </c>
      <c r="AR241" s="117">
        <v>8726</v>
      </c>
      <c r="AS241" s="118">
        <v>28.87</v>
      </c>
      <c r="AT241" s="117">
        <v>8470</v>
      </c>
      <c r="AU241" s="118">
        <v>26.24</v>
      </c>
      <c r="AV241" s="117">
        <v>8692</v>
      </c>
      <c r="AW241" s="118">
        <v>28.06</v>
      </c>
      <c r="AX241" s="117">
        <v>8125</v>
      </c>
      <c r="AY241" s="118">
        <v>23.89</v>
      </c>
      <c r="AZ241" s="117">
        <v>16994</v>
      </c>
      <c r="BA241" s="118">
        <v>46.78</v>
      </c>
      <c r="BB241" s="117">
        <v>17533</v>
      </c>
      <c r="BC241" s="118">
        <v>50.67</v>
      </c>
      <c r="BD241" s="117">
        <v>19734</v>
      </c>
      <c r="BE241" s="118">
        <v>55.5</v>
      </c>
      <c r="BF241" s="117">
        <v>15490</v>
      </c>
      <c r="BG241" s="118">
        <v>44.85</v>
      </c>
      <c r="BH241" s="117">
        <v>20034</v>
      </c>
      <c r="BI241" s="118">
        <v>56.54</v>
      </c>
      <c r="BJ241" s="117">
        <v>19857</v>
      </c>
      <c r="BK241" s="118">
        <v>57.76</v>
      </c>
      <c r="BL241" s="117">
        <v>18513</v>
      </c>
      <c r="BM241" s="118">
        <v>54.73</v>
      </c>
      <c r="BN241" s="117">
        <v>21211</v>
      </c>
      <c r="BO241" s="118">
        <v>59.3</v>
      </c>
      <c r="BP241" s="117">
        <v>20100</v>
      </c>
      <c r="BQ241" s="118">
        <v>59.72</v>
      </c>
      <c r="BR241" s="117">
        <v>18640</v>
      </c>
      <c r="BS241" s="118">
        <v>55.3</v>
      </c>
      <c r="BT241" s="117">
        <v>20960</v>
      </c>
      <c r="BU241" s="118">
        <v>62.43</v>
      </c>
      <c r="BV241" s="117">
        <v>19830</v>
      </c>
      <c r="BW241" s="118">
        <v>59.02</v>
      </c>
      <c r="BX241" s="117">
        <v>18709</v>
      </c>
      <c r="BY241" s="118">
        <v>52.93</v>
      </c>
      <c r="BZ241" s="117">
        <v>17489</v>
      </c>
      <c r="CA241" s="118">
        <v>53.13</v>
      </c>
      <c r="CB241" s="117">
        <v>20451</v>
      </c>
      <c r="CC241" s="118">
        <v>61.64</v>
      </c>
    </row>
    <row r="242" spans="1:81" ht="93" customHeight="1" x14ac:dyDescent="0.45">
      <c r="A242" s="363">
        <v>238</v>
      </c>
      <c r="B242" s="358" t="s">
        <v>528</v>
      </c>
      <c r="C242" s="358" t="s">
        <v>167</v>
      </c>
      <c r="D242" s="115">
        <v>1567</v>
      </c>
      <c r="E242" s="116">
        <v>6.23</v>
      </c>
      <c r="F242" s="115">
        <v>1476</v>
      </c>
      <c r="G242" s="116">
        <v>6.28</v>
      </c>
      <c r="H242" s="115">
        <v>1944</v>
      </c>
      <c r="I242" s="116">
        <v>8.01</v>
      </c>
      <c r="J242" s="115">
        <v>1381</v>
      </c>
      <c r="K242" s="116">
        <v>5.2</v>
      </c>
      <c r="L242" s="115">
        <v>1563</v>
      </c>
      <c r="M242" s="116">
        <v>6.06</v>
      </c>
      <c r="N242" s="115">
        <v>1549</v>
      </c>
      <c r="O242" s="116">
        <v>6.97</v>
      </c>
      <c r="P242" s="115">
        <v>1542</v>
      </c>
      <c r="Q242" s="116">
        <v>6.6</v>
      </c>
      <c r="R242" s="115">
        <v>1862</v>
      </c>
      <c r="S242" s="116">
        <v>7.87</v>
      </c>
      <c r="T242" s="115">
        <v>2108</v>
      </c>
      <c r="U242" s="116">
        <v>7.89</v>
      </c>
      <c r="V242" s="115">
        <v>2454</v>
      </c>
      <c r="W242" s="116">
        <v>10.57</v>
      </c>
      <c r="X242" s="115">
        <v>2370</v>
      </c>
      <c r="Y242" s="116">
        <v>9.83</v>
      </c>
      <c r="Z242" s="115">
        <v>2290</v>
      </c>
      <c r="AA242" s="116">
        <v>8.76</v>
      </c>
      <c r="AB242" s="115">
        <v>2081</v>
      </c>
      <c r="AC242" s="116">
        <v>7.73</v>
      </c>
      <c r="AD242" s="115">
        <v>1540</v>
      </c>
      <c r="AE242" s="116">
        <v>6.22</v>
      </c>
      <c r="AF242" s="115">
        <v>2109</v>
      </c>
      <c r="AG242" s="116">
        <v>8.02</v>
      </c>
      <c r="AH242" s="115">
        <v>1782</v>
      </c>
      <c r="AI242" s="116">
        <v>7.38</v>
      </c>
      <c r="AJ242" s="115">
        <v>2244</v>
      </c>
      <c r="AK242" s="116">
        <v>8.93</v>
      </c>
      <c r="AL242" s="115">
        <v>2250</v>
      </c>
      <c r="AM242" s="116">
        <v>8.9700000000000006</v>
      </c>
      <c r="AN242" s="115">
        <v>2419</v>
      </c>
      <c r="AO242" s="116">
        <v>9.7799999999999994</v>
      </c>
      <c r="AP242" s="115">
        <v>2733</v>
      </c>
      <c r="AQ242" s="116">
        <v>10.130000000000001</v>
      </c>
      <c r="AR242" s="115">
        <v>2878</v>
      </c>
      <c r="AS242" s="116">
        <v>11.97</v>
      </c>
      <c r="AT242" s="115">
        <v>2724</v>
      </c>
      <c r="AU242" s="116">
        <v>10.029999999999999</v>
      </c>
      <c r="AV242" s="115">
        <v>2987</v>
      </c>
      <c r="AW242" s="116">
        <v>11.51</v>
      </c>
      <c r="AX242" s="115">
        <v>2899</v>
      </c>
      <c r="AY242" s="116">
        <v>10.49</v>
      </c>
      <c r="AZ242" s="115">
        <v>1967</v>
      </c>
      <c r="BA242" s="116">
        <v>7.87</v>
      </c>
      <c r="BB242" s="115">
        <v>2031</v>
      </c>
      <c r="BC242" s="116">
        <v>8.9</v>
      </c>
      <c r="BD242" s="115">
        <v>2421</v>
      </c>
      <c r="BE242" s="116">
        <v>10.45</v>
      </c>
      <c r="BF242" s="115">
        <v>1859</v>
      </c>
      <c r="BG242" s="116">
        <v>8.27</v>
      </c>
      <c r="BH242" s="115">
        <v>2312</v>
      </c>
      <c r="BI242" s="116">
        <v>10.27</v>
      </c>
      <c r="BJ242" s="115">
        <v>2479</v>
      </c>
      <c r="BK242" s="116">
        <v>11.54</v>
      </c>
      <c r="BL242" s="115">
        <v>2660</v>
      </c>
      <c r="BM242" s="116">
        <v>11.16</v>
      </c>
      <c r="BN242" s="115">
        <v>2993</v>
      </c>
      <c r="BO242" s="116">
        <v>11.79</v>
      </c>
      <c r="BP242" s="115">
        <v>3325</v>
      </c>
      <c r="BQ242" s="116">
        <v>13.57</v>
      </c>
      <c r="BR242" s="115">
        <v>3002</v>
      </c>
      <c r="BS242" s="116">
        <v>12.55</v>
      </c>
      <c r="BT242" s="115">
        <v>3100</v>
      </c>
      <c r="BU242" s="116">
        <v>12.97</v>
      </c>
      <c r="BV242" s="115">
        <v>2806</v>
      </c>
      <c r="BW242" s="116">
        <v>11.67</v>
      </c>
      <c r="BX242" s="115">
        <v>2669</v>
      </c>
      <c r="BY242" s="116">
        <v>9.77</v>
      </c>
      <c r="BZ242" s="115">
        <v>2465</v>
      </c>
      <c r="CA242" s="116">
        <v>9.65</v>
      </c>
      <c r="CB242" s="115">
        <v>2891</v>
      </c>
      <c r="CC242" s="116">
        <v>11.68</v>
      </c>
    </row>
    <row r="243" spans="1:81" ht="42" customHeight="1" x14ac:dyDescent="0.45">
      <c r="A243" s="362">
        <v>239</v>
      </c>
      <c r="B243" s="357" t="s">
        <v>529</v>
      </c>
      <c r="C243" s="357" t="s">
        <v>167</v>
      </c>
      <c r="D243" s="117">
        <v>1520</v>
      </c>
      <c r="E243" s="118">
        <v>1.29</v>
      </c>
      <c r="F243" s="117">
        <v>1297</v>
      </c>
      <c r="G243" s="118">
        <v>1.1200000000000001</v>
      </c>
      <c r="H243" s="117">
        <v>1562</v>
      </c>
      <c r="I243" s="118">
        <v>1.26</v>
      </c>
      <c r="J243" s="117">
        <v>1453</v>
      </c>
      <c r="K243" s="118">
        <v>1.17</v>
      </c>
      <c r="L243" s="117">
        <v>1363</v>
      </c>
      <c r="M243" s="118">
        <v>1.1100000000000001</v>
      </c>
      <c r="N243" s="117">
        <v>1017</v>
      </c>
      <c r="O243" s="118">
        <v>0.83</v>
      </c>
      <c r="P243" s="117">
        <v>1389</v>
      </c>
      <c r="Q243" s="118">
        <v>1.1299999999999999</v>
      </c>
      <c r="R243" s="117">
        <v>1397</v>
      </c>
      <c r="S243" s="118">
        <v>1.1000000000000001</v>
      </c>
      <c r="T243" s="117">
        <v>1471</v>
      </c>
      <c r="U243" s="118">
        <v>1.17</v>
      </c>
      <c r="V243" s="117">
        <v>1482</v>
      </c>
      <c r="W243" s="118">
        <v>1.21</v>
      </c>
      <c r="X243" s="117">
        <v>1298</v>
      </c>
      <c r="Y243" s="118">
        <v>1.0900000000000001</v>
      </c>
      <c r="Z243" s="117">
        <v>1557</v>
      </c>
      <c r="AA243" s="118">
        <v>1.34</v>
      </c>
      <c r="AB243" s="117">
        <v>1412</v>
      </c>
      <c r="AC243" s="118">
        <v>1.1499999999999999</v>
      </c>
      <c r="AD243" s="117">
        <v>1270</v>
      </c>
      <c r="AE243" s="118">
        <v>1.04</v>
      </c>
      <c r="AF243" s="117">
        <v>1449</v>
      </c>
      <c r="AG243" s="118">
        <v>1.24</v>
      </c>
      <c r="AH243" s="117">
        <v>1486</v>
      </c>
      <c r="AI243" s="118">
        <v>1.19</v>
      </c>
      <c r="AJ243" s="117">
        <v>1361</v>
      </c>
      <c r="AK243" s="118">
        <v>1.1299999999999999</v>
      </c>
      <c r="AL243" s="117">
        <v>1372</v>
      </c>
      <c r="AM243" s="118">
        <v>1.1299999999999999</v>
      </c>
      <c r="AN243" s="117">
        <v>1375</v>
      </c>
      <c r="AO243" s="118">
        <v>1.07</v>
      </c>
      <c r="AP243" s="117">
        <v>1639</v>
      </c>
      <c r="AQ243" s="118">
        <v>1.36</v>
      </c>
      <c r="AR243" s="117">
        <v>1429</v>
      </c>
      <c r="AS243" s="118">
        <v>1.24</v>
      </c>
      <c r="AT243" s="117">
        <v>1551</v>
      </c>
      <c r="AU243" s="118">
        <v>1.35</v>
      </c>
      <c r="AV243" s="117">
        <v>1575</v>
      </c>
      <c r="AW243" s="118">
        <v>1.23</v>
      </c>
      <c r="AX243" s="117">
        <v>1587</v>
      </c>
      <c r="AY243" s="118">
        <v>1.23</v>
      </c>
      <c r="AZ243" s="117">
        <v>1399</v>
      </c>
      <c r="BA243" s="118">
        <v>1.0900000000000001</v>
      </c>
      <c r="BB243" s="118">
        <v>957</v>
      </c>
      <c r="BC243" s="118">
        <v>0.7</v>
      </c>
      <c r="BD243" s="117">
        <v>1133</v>
      </c>
      <c r="BE243" s="118">
        <v>0.89</v>
      </c>
      <c r="BF243" s="117">
        <v>1120</v>
      </c>
      <c r="BG243" s="118">
        <v>0.82</v>
      </c>
      <c r="BH243" s="117">
        <v>1124</v>
      </c>
      <c r="BI243" s="118">
        <v>0.86</v>
      </c>
      <c r="BJ243" s="117">
        <v>1394</v>
      </c>
      <c r="BK243" s="118">
        <v>1.1100000000000001</v>
      </c>
      <c r="BL243" s="117">
        <v>1193</v>
      </c>
      <c r="BM243" s="118">
        <v>0.93</v>
      </c>
      <c r="BN243" s="117">
        <v>1571</v>
      </c>
      <c r="BO243" s="118">
        <v>1.25</v>
      </c>
      <c r="BP243" s="117">
        <v>1352</v>
      </c>
      <c r="BQ243" s="118">
        <v>1.1100000000000001</v>
      </c>
      <c r="BR243" s="117">
        <v>1402</v>
      </c>
      <c r="BS243" s="118">
        <v>1.2</v>
      </c>
      <c r="BT243" s="117">
        <v>1158</v>
      </c>
      <c r="BU243" s="118">
        <v>0.91</v>
      </c>
      <c r="BV243" s="117">
        <v>1054</v>
      </c>
      <c r="BW243" s="118">
        <v>0.89</v>
      </c>
      <c r="BX243" s="117">
        <v>1231</v>
      </c>
      <c r="BY243" s="118">
        <v>1</v>
      </c>
      <c r="BZ243" s="117">
        <v>1193</v>
      </c>
      <c r="CA243" s="118">
        <v>0.95</v>
      </c>
      <c r="CB243" s="117">
        <v>1053</v>
      </c>
      <c r="CC243" s="118">
        <v>0.8</v>
      </c>
    </row>
    <row r="244" spans="1:81" ht="93" customHeight="1" x14ac:dyDescent="0.45">
      <c r="A244" s="363">
        <v>240</v>
      </c>
      <c r="B244" s="358" t="s">
        <v>530</v>
      </c>
      <c r="C244" s="358" t="s">
        <v>167</v>
      </c>
      <c r="D244" s="115">
        <v>3231</v>
      </c>
      <c r="E244" s="116">
        <v>10.4</v>
      </c>
      <c r="F244" s="115">
        <v>3068</v>
      </c>
      <c r="G244" s="116">
        <v>10.09</v>
      </c>
      <c r="H244" s="115">
        <v>3664</v>
      </c>
      <c r="I244" s="116">
        <v>12.25</v>
      </c>
      <c r="J244" s="115">
        <v>3216</v>
      </c>
      <c r="K244" s="116">
        <v>11.12</v>
      </c>
      <c r="L244" s="115">
        <v>3491</v>
      </c>
      <c r="M244" s="116">
        <v>12.27</v>
      </c>
      <c r="N244" s="115">
        <v>3331</v>
      </c>
      <c r="O244" s="116">
        <v>11.73</v>
      </c>
      <c r="P244" s="115">
        <v>4031</v>
      </c>
      <c r="Q244" s="116">
        <v>13.59</v>
      </c>
      <c r="R244" s="115">
        <v>3436</v>
      </c>
      <c r="S244" s="116">
        <v>11.54</v>
      </c>
      <c r="T244" s="115">
        <v>3880</v>
      </c>
      <c r="U244" s="116">
        <v>13.16</v>
      </c>
      <c r="V244" s="115">
        <v>4097</v>
      </c>
      <c r="W244" s="116">
        <v>13.14</v>
      </c>
      <c r="X244" s="115">
        <v>3796</v>
      </c>
      <c r="Y244" s="116">
        <v>12.63</v>
      </c>
      <c r="Z244" s="115">
        <v>3732</v>
      </c>
      <c r="AA244" s="116">
        <v>13.58</v>
      </c>
      <c r="AB244" s="115">
        <v>3578</v>
      </c>
      <c r="AC244" s="116">
        <v>11.38</v>
      </c>
      <c r="AD244" s="115">
        <v>3827</v>
      </c>
      <c r="AE244" s="116">
        <v>12.31</v>
      </c>
      <c r="AF244" s="115">
        <v>4010</v>
      </c>
      <c r="AG244" s="116">
        <v>14.11</v>
      </c>
      <c r="AH244" s="115">
        <v>3475</v>
      </c>
      <c r="AI244" s="116">
        <v>12.02</v>
      </c>
      <c r="AJ244" s="115">
        <v>3785</v>
      </c>
      <c r="AK244" s="116">
        <v>13.04</v>
      </c>
      <c r="AL244" s="115">
        <v>3818</v>
      </c>
      <c r="AM244" s="116">
        <v>13.07</v>
      </c>
      <c r="AN244" s="115">
        <v>3702</v>
      </c>
      <c r="AO244" s="116">
        <v>12.7</v>
      </c>
      <c r="AP244" s="115">
        <v>3770</v>
      </c>
      <c r="AQ244" s="116">
        <v>13.42</v>
      </c>
      <c r="AR244" s="115">
        <v>4420</v>
      </c>
      <c r="AS244" s="116">
        <v>15.66</v>
      </c>
      <c r="AT244" s="115">
        <v>4196</v>
      </c>
      <c r="AU244" s="116">
        <v>14.87</v>
      </c>
      <c r="AV244" s="115">
        <v>4129</v>
      </c>
      <c r="AW244" s="116">
        <v>15.32</v>
      </c>
      <c r="AX244" s="115">
        <v>3639</v>
      </c>
      <c r="AY244" s="116">
        <v>12.17</v>
      </c>
      <c r="AZ244" s="115">
        <v>13628</v>
      </c>
      <c r="BA244" s="116">
        <v>37.82</v>
      </c>
      <c r="BB244" s="115">
        <v>14545</v>
      </c>
      <c r="BC244" s="116">
        <v>41.07</v>
      </c>
      <c r="BD244" s="115">
        <v>16179</v>
      </c>
      <c r="BE244" s="116">
        <v>44.17</v>
      </c>
      <c r="BF244" s="115">
        <v>12511</v>
      </c>
      <c r="BG244" s="116">
        <v>35.76</v>
      </c>
      <c r="BH244" s="115">
        <v>16598</v>
      </c>
      <c r="BI244" s="116">
        <v>45.41</v>
      </c>
      <c r="BJ244" s="115">
        <v>15983</v>
      </c>
      <c r="BK244" s="116">
        <v>45.1</v>
      </c>
      <c r="BL244" s="115">
        <v>14661</v>
      </c>
      <c r="BM244" s="116">
        <v>42.64</v>
      </c>
      <c r="BN244" s="115">
        <v>16647</v>
      </c>
      <c r="BO244" s="116">
        <v>46.26</v>
      </c>
      <c r="BP244" s="115">
        <v>15423</v>
      </c>
      <c r="BQ244" s="116">
        <v>45.04</v>
      </c>
      <c r="BR244" s="115">
        <v>14236</v>
      </c>
      <c r="BS244" s="116">
        <v>41.55</v>
      </c>
      <c r="BT244" s="115">
        <v>16703</v>
      </c>
      <c r="BU244" s="116">
        <v>48.56</v>
      </c>
      <c r="BV244" s="115">
        <v>15970</v>
      </c>
      <c r="BW244" s="116">
        <v>46.46</v>
      </c>
      <c r="BX244" s="115">
        <v>14809</v>
      </c>
      <c r="BY244" s="116">
        <v>42.16</v>
      </c>
      <c r="BZ244" s="115">
        <v>13831</v>
      </c>
      <c r="CA244" s="116">
        <v>42.54</v>
      </c>
      <c r="CB244" s="115">
        <v>16506</v>
      </c>
      <c r="CC244" s="116">
        <v>49.16</v>
      </c>
    </row>
    <row r="245" spans="1:81" ht="42" customHeight="1" x14ac:dyDescent="0.45">
      <c r="A245" s="362">
        <v>241</v>
      </c>
      <c r="B245" s="357" t="s">
        <v>531</v>
      </c>
      <c r="C245" s="357" t="s">
        <v>167</v>
      </c>
      <c r="D245" s="117">
        <v>67491</v>
      </c>
      <c r="E245" s="118">
        <v>100.45</v>
      </c>
      <c r="F245" s="117">
        <v>62232</v>
      </c>
      <c r="G245" s="118">
        <v>97.2</v>
      </c>
      <c r="H245" s="117">
        <v>71171</v>
      </c>
      <c r="I245" s="118">
        <v>112.07</v>
      </c>
      <c r="J245" s="117">
        <v>67256</v>
      </c>
      <c r="K245" s="118">
        <v>106.9</v>
      </c>
      <c r="L245" s="117">
        <v>68360</v>
      </c>
      <c r="M245" s="118">
        <v>107.34</v>
      </c>
      <c r="N245" s="117">
        <v>69273</v>
      </c>
      <c r="O245" s="118">
        <v>106.09</v>
      </c>
      <c r="P245" s="117">
        <v>68542</v>
      </c>
      <c r="Q245" s="118">
        <v>110.36</v>
      </c>
      <c r="R245" s="117">
        <v>60568</v>
      </c>
      <c r="S245" s="118">
        <v>99.03</v>
      </c>
      <c r="T245" s="117">
        <v>69169</v>
      </c>
      <c r="U245" s="118">
        <v>106.34</v>
      </c>
      <c r="V245" s="117">
        <v>66457</v>
      </c>
      <c r="W245" s="118">
        <v>105.3</v>
      </c>
      <c r="X245" s="117">
        <v>63108</v>
      </c>
      <c r="Y245" s="118">
        <v>97.05</v>
      </c>
      <c r="Z245" s="117">
        <v>57668</v>
      </c>
      <c r="AA245" s="118">
        <v>92.08</v>
      </c>
      <c r="AB245" s="117">
        <v>57173</v>
      </c>
      <c r="AC245" s="118">
        <v>89.92</v>
      </c>
      <c r="AD245" s="117">
        <v>58779</v>
      </c>
      <c r="AE245" s="118">
        <v>90.28</v>
      </c>
      <c r="AF245" s="117">
        <v>67761</v>
      </c>
      <c r="AG245" s="118">
        <v>109.42</v>
      </c>
      <c r="AH245" s="117">
        <v>61498</v>
      </c>
      <c r="AI245" s="118">
        <v>96.32</v>
      </c>
      <c r="AJ245" s="117">
        <v>68012</v>
      </c>
      <c r="AK245" s="118">
        <v>103.68</v>
      </c>
      <c r="AL245" s="117">
        <v>68853</v>
      </c>
      <c r="AM245" s="118">
        <v>109.31</v>
      </c>
      <c r="AN245" s="117">
        <v>64262</v>
      </c>
      <c r="AO245" s="118">
        <v>104.35</v>
      </c>
      <c r="AP245" s="117">
        <v>71484</v>
      </c>
      <c r="AQ245" s="118">
        <v>114.04</v>
      </c>
      <c r="AR245" s="117">
        <v>72891</v>
      </c>
      <c r="AS245" s="118">
        <v>114.53</v>
      </c>
      <c r="AT245" s="117">
        <v>72890</v>
      </c>
      <c r="AU245" s="118">
        <v>115.26</v>
      </c>
      <c r="AV245" s="117">
        <v>70952</v>
      </c>
      <c r="AW245" s="118">
        <v>114.09</v>
      </c>
      <c r="AX245" s="117">
        <v>64763</v>
      </c>
      <c r="AY245" s="118">
        <v>107.37</v>
      </c>
      <c r="AZ245" s="117">
        <v>65521</v>
      </c>
      <c r="BA245" s="118">
        <v>103.93</v>
      </c>
      <c r="BB245" s="117">
        <v>69712</v>
      </c>
      <c r="BC245" s="118">
        <v>113.47</v>
      </c>
      <c r="BD245" s="117">
        <v>77245</v>
      </c>
      <c r="BE245" s="118">
        <v>122.59</v>
      </c>
      <c r="BF245" s="117">
        <v>62509</v>
      </c>
      <c r="BG245" s="118">
        <v>104.1</v>
      </c>
      <c r="BH245" s="117">
        <v>75340</v>
      </c>
      <c r="BI245" s="118">
        <v>125.89</v>
      </c>
      <c r="BJ245" s="117">
        <v>69449</v>
      </c>
      <c r="BK245" s="118">
        <v>115.1</v>
      </c>
      <c r="BL245" s="117">
        <v>66769</v>
      </c>
      <c r="BM245" s="118">
        <v>120.73</v>
      </c>
      <c r="BN245" s="117">
        <v>66364</v>
      </c>
      <c r="BO245" s="118">
        <v>122.51</v>
      </c>
      <c r="BP245" s="117">
        <v>64619</v>
      </c>
      <c r="BQ245" s="118">
        <v>119.27</v>
      </c>
      <c r="BR245" s="117">
        <v>70504</v>
      </c>
      <c r="BS245" s="118">
        <v>134.84</v>
      </c>
      <c r="BT245" s="117">
        <v>68976</v>
      </c>
      <c r="BU245" s="118">
        <v>126.13</v>
      </c>
      <c r="BV245" s="117">
        <v>55775</v>
      </c>
      <c r="BW245" s="118">
        <v>109.41</v>
      </c>
      <c r="BX245" s="117">
        <v>65014</v>
      </c>
      <c r="BY245" s="118">
        <v>123.97</v>
      </c>
      <c r="BZ245" s="117">
        <v>62889</v>
      </c>
      <c r="CA245" s="118">
        <v>116.65</v>
      </c>
      <c r="CB245" s="117">
        <v>68632</v>
      </c>
      <c r="CC245" s="118">
        <v>133.21</v>
      </c>
    </row>
    <row r="246" spans="1:81" ht="67.5" customHeight="1" x14ac:dyDescent="0.45">
      <c r="A246" s="363">
        <v>242</v>
      </c>
      <c r="B246" s="358" t="s">
        <v>532</v>
      </c>
      <c r="C246" s="358" t="s">
        <v>167</v>
      </c>
      <c r="D246" s="115">
        <v>35396</v>
      </c>
      <c r="E246" s="116">
        <v>77.53</v>
      </c>
      <c r="F246" s="115">
        <v>32573</v>
      </c>
      <c r="G246" s="116">
        <v>74.290000000000006</v>
      </c>
      <c r="H246" s="115">
        <v>36702</v>
      </c>
      <c r="I246" s="116">
        <v>84.68</v>
      </c>
      <c r="J246" s="115">
        <v>34521</v>
      </c>
      <c r="K246" s="116">
        <v>81.239999999999995</v>
      </c>
      <c r="L246" s="115">
        <v>35935</v>
      </c>
      <c r="M246" s="116">
        <v>81.66</v>
      </c>
      <c r="N246" s="115">
        <v>35550</v>
      </c>
      <c r="O246" s="116">
        <v>79.89</v>
      </c>
      <c r="P246" s="115">
        <v>37472</v>
      </c>
      <c r="Q246" s="116">
        <v>87.79</v>
      </c>
      <c r="R246" s="115">
        <v>34808</v>
      </c>
      <c r="S246" s="116">
        <v>80.5</v>
      </c>
      <c r="T246" s="115">
        <v>37407</v>
      </c>
      <c r="U246" s="116">
        <v>83.06</v>
      </c>
      <c r="V246" s="115">
        <v>37060</v>
      </c>
      <c r="W246" s="116">
        <v>83.74</v>
      </c>
      <c r="X246" s="115">
        <v>36678</v>
      </c>
      <c r="Y246" s="116">
        <v>78.239999999999995</v>
      </c>
      <c r="Z246" s="115">
        <v>32576</v>
      </c>
      <c r="AA246" s="116">
        <v>73.069999999999993</v>
      </c>
      <c r="AB246" s="115">
        <v>32566</v>
      </c>
      <c r="AC246" s="116">
        <v>70.97</v>
      </c>
      <c r="AD246" s="115">
        <v>33939</v>
      </c>
      <c r="AE246" s="116">
        <v>72.540000000000006</v>
      </c>
      <c r="AF246" s="115">
        <v>39165</v>
      </c>
      <c r="AG246" s="116">
        <v>85.72</v>
      </c>
      <c r="AH246" s="115">
        <v>33959</v>
      </c>
      <c r="AI246" s="116">
        <v>76.91</v>
      </c>
      <c r="AJ246" s="115">
        <v>38055</v>
      </c>
      <c r="AK246" s="116">
        <v>82.91</v>
      </c>
      <c r="AL246" s="115">
        <v>37732</v>
      </c>
      <c r="AM246" s="116">
        <v>86.94</v>
      </c>
      <c r="AN246" s="115">
        <v>37684</v>
      </c>
      <c r="AO246" s="116">
        <v>85.43</v>
      </c>
      <c r="AP246" s="115">
        <v>41360</v>
      </c>
      <c r="AQ246" s="116">
        <v>92.02</v>
      </c>
      <c r="AR246" s="115">
        <v>40991</v>
      </c>
      <c r="AS246" s="116">
        <v>89.26</v>
      </c>
      <c r="AT246" s="115">
        <v>41786</v>
      </c>
      <c r="AU246" s="116">
        <v>92.7</v>
      </c>
      <c r="AV246" s="115">
        <v>41167</v>
      </c>
      <c r="AW246" s="116">
        <v>91.82</v>
      </c>
      <c r="AX246" s="115">
        <v>37570</v>
      </c>
      <c r="AY246" s="116">
        <v>85.76</v>
      </c>
      <c r="AZ246" s="115">
        <v>36216</v>
      </c>
      <c r="BA246" s="116">
        <v>84.1</v>
      </c>
      <c r="BB246" s="115">
        <v>40192</v>
      </c>
      <c r="BC246" s="116">
        <v>88.69</v>
      </c>
      <c r="BD246" s="115">
        <v>42544</v>
      </c>
      <c r="BE246" s="116">
        <v>94.07</v>
      </c>
      <c r="BF246" s="115">
        <v>36282</v>
      </c>
      <c r="BG246" s="116">
        <v>81.47</v>
      </c>
      <c r="BH246" s="115">
        <v>42878</v>
      </c>
      <c r="BI246" s="116">
        <v>97.89</v>
      </c>
      <c r="BJ246" s="115">
        <v>38526</v>
      </c>
      <c r="BK246" s="116">
        <v>89.07</v>
      </c>
      <c r="BL246" s="115">
        <v>40595</v>
      </c>
      <c r="BM246" s="116">
        <v>93.07</v>
      </c>
      <c r="BN246" s="115">
        <v>40921</v>
      </c>
      <c r="BO246" s="116">
        <v>100.43</v>
      </c>
      <c r="BP246" s="115">
        <v>42146</v>
      </c>
      <c r="BQ246" s="116">
        <v>98.47</v>
      </c>
      <c r="BR246" s="115">
        <v>43095</v>
      </c>
      <c r="BS246" s="116">
        <v>110.27</v>
      </c>
      <c r="BT246" s="115">
        <v>43641</v>
      </c>
      <c r="BU246" s="116">
        <v>102.93</v>
      </c>
      <c r="BV246" s="115">
        <v>34568</v>
      </c>
      <c r="BW246" s="116">
        <v>87.91</v>
      </c>
      <c r="BX246" s="115">
        <v>41719</v>
      </c>
      <c r="BY246" s="116">
        <v>102.46</v>
      </c>
      <c r="BZ246" s="115">
        <v>41605</v>
      </c>
      <c r="CA246" s="116">
        <v>96.41</v>
      </c>
      <c r="CB246" s="115">
        <v>45215</v>
      </c>
      <c r="CC246" s="116">
        <v>107.95</v>
      </c>
    </row>
    <row r="247" spans="1:81" ht="67.5" customHeight="1" x14ac:dyDescent="0.45">
      <c r="A247" s="362">
        <v>243</v>
      </c>
      <c r="B247" s="357" t="s">
        <v>533</v>
      </c>
      <c r="C247" s="357" t="s">
        <v>167</v>
      </c>
      <c r="D247" s="117">
        <v>32096</v>
      </c>
      <c r="E247" s="118">
        <v>22.92</v>
      </c>
      <c r="F247" s="117">
        <v>29659</v>
      </c>
      <c r="G247" s="118">
        <v>22.91</v>
      </c>
      <c r="H247" s="117">
        <v>34469</v>
      </c>
      <c r="I247" s="118">
        <v>27.39</v>
      </c>
      <c r="J247" s="117">
        <v>32735</v>
      </c>
      <c r="K247" s="118">
        <v>25.66</v>
      </c>
      <c r="L247" s="117">
        <v>32425</v>
      </c>
      <c r="M247" s="118">
        <v>25.68</v>
      </c>
      <c r="N247" s="117">
        <v>33723</v>
      </c>
      <c r="O247" s="118">
        <v>26.21</v>
      </c>
      <c r="P247" s="117">
        <v>31070</v>
      </c>
      <c r="Q247" s="118">
        <v>22.57</v>
      </c>
      <c r="R247" s="117">
        <v>25760</v>
      </c>
      <c r="S247" s="118">
        <v>18.53</v>
      </c>
      <c r="T247" s="117">
        <v>31762</v>
      </c>
      <c r="U247" s="118">
        <v>23.28</v>
      </c>
      <c r="V247" s="117">
        <v>29398</v>
      </c>
      <c r="W247" s="118">
        <v>21.55</v>
      </c>
      <c r="X247" s="117">
        <v>26429</v>
      </c>
      <c r="Y247" s="118">
        <v>18.8</v>
      </c>
      <c r="Z247" s="117">
        <v>25092</v>
      </c>
      <c r="AA247" s="118">
        <v>19.010000000000002</v>
      </c>
      <c r="AB247" s="117">
        <v>24607</v>
      </c>
      <c r="AC247" s="118">
        <v>18.940000000000001</v>
      </c>
      <c r="AD247" s="117">
        <v>24840</v>
      </c>
      <c r="AE247" s="118">
        <v>17.73</v>
      </c>
      <c r="AF247" s="117">
        <v>28597</v>
      </c>
      <c r="AG247" s="118">
        <v>23.7</v>
      </c>
      <c r="AH247" s="117">
        <v>27539</v>
      </c>
      <c r="AI247" s="118">
        <v>19.41</v>
      </c>
      <c r="AJ247" s="117">
        <v>29957</v>
      </c>
      <c r="AK247" s="118">
        <v>20.77</v>
      </c>
      <c r="AL247" s="117">
        <v>31121</v>
      </c>
      <c r="AM247" s="118">
        <v>22.37</v>
      </c>
      <c r="AN247" s="117">
        <v>26578</v>
      </c>
      <c r="AO247" s="118">
        <v>18.920000000000002</v>
      </c>
      <c r="AP247" s="117">
        <v>30125</v>
      </c>
      <c r="AQ247" s="118">
        <v>22.02</v>
      </c>
      <c r="AR247" s="117">
        <v>31899</v>
      </c>
      <c r="AS247" s="118">
        <v>25.27</v>
      </c>
      <c r="AT247" s="117">
        <v>31104</v>
      </c>
      <c r="AU247" s="118">
        <v>22.56</v>
      </c>
      <c r="AV247" s="117">
        <v>29785</v>
      </c>
      <c r="AW247" s="118">
        <v>22.27</v>
      </c>
      <c r="AX247" s="117">
        <v>27194</v>
      </c>
      <c r="AY247" s="118">
        <v>21.61</v>
      </c>
      <c r="AZ247" s="117">
        <v>29306</v>
      </c>
      <c r="BA247" s="118">
        <v>19.829999999999998</v>
      </c>
      <c r="BB247" s="117">
        <v>29520</v>
      </c>
      <c r="BC247" s="118">
        <v>24.78</v>
      </c>
      <c r="BD247" s="117">
        <v>34701</v>
      </c>
      <c r="BE247" s="118">
        <v>28.52</v>
      </c>
      <c r="BF247" s="117">
        <v>26227</v>
      </c>
      <c r="BG247" s="118">
        <v>22.63</v>
      </c>
      <c r="BH247" s="117">
        <v>32462</v>
      </c>
      <c r="BI247" s="118">
        <v>28</v>
      </c>
      <c r="BJ247" s="117">
        <v>30923</v>
      </c>
      <c r="BK247" s="118">
        <v>26.03</v>
      </c>
      <c r="BL247" s="117">
        <v>26173</v>
      </c>
      <c r="BM247" s="118">
        <v>27.66</v>
      </c>
      <c r="BN247" s="117">
        <v>25442</v>
      </c>
      <c r="BO247" s="118">
        <v>22.08</v>
      </c>
      <c r="BP247" s="117">
        <v>22473</v>
      </c>
      <c r="BQ247" s="118">
        <v>20.8</v>
      </c>
      <c r="BR247" s="117">
        <v>27409</v>
      </c>
      <c r="BS247" s="118">
        <v>24.56</v>
      </c>
      <c r="BT247" s="117">
        <v>25335</v>
      </c>
      <c r="BU247" s="118">
        <v>23.2</v>
      </c>
      <c r="BV247" s="117">
        <v>21207</v>
      </c>
      <c r="BW247" s="118">
        <v>21.5</v>
      </c>
      <c r="BX247" s="117">
        <v>23296</v>
      </c>
      <c r="BY247" s="118">
        <v>21.51</v>
      </c>
      <c r="BZ247" s="117">
        <v>21284</v>
      </c>
      <c r="CA247" s="118">
        <v>20.25</v>
      </c>
      <c r="CB247" s="117">
        <v>23416</v>
      </c>
      <c r="CC247" s="118">
        <v>25.26</v>
      </c>
    </row>
    <row r="248" spans="1:81" ht="42" customHeight="1" x14ac:dyDescent="0.45">
      <c r="A248" s="363">
        <v>244</v>
      </c>
      <c r="B248" s="358" t="s">
        <v>534</v>
      </c>
      <c r="C248" s="112"/>
      <c r="D248" s="112"/>
      <c r="E248" s="116">
        <v>45.51</v>
      </c>
      <c r="F248" s="112"/>
      <c r="G248" s="116">
        <v>46.44</v>
      </c>
      <c r="H248" s="112"/>
      <c r="I248" s="116">
        <v>52.89</v>
      </c>
      <c r="J248" s="112"/>
      <c r="K248" s="116">
        <v>47.57</v>
      </c>
      <c r="L248" s="112"/>
      <c r="M248" s="116">
        <v>50.45</v>
      </c>
      <c r="N248" s="112"/>
      <c r="O248" s="116">
        <v>51.13</v>
      </c>
      <c r="P248" s="112"/>
      <c r="Q248" s="116">
        <v>52.29</v>
      </c>
      <c r="R248" s="112"/>
      <c r="S248" s="116">
        <v>45.58</v>
      </c>
      <c r="T248" s="112"/>
      <c r="U248" s="116">
        <v>48.99</v>
      </c>
      <c r="V248" s="112"/>
      <c r="W248" s="116">
        <v>48.15</v>
      </c>
      <c r="X248" s="112"/>
      <c r="Y248" s="116">
        <v>46.93</v>
      </c>
      <c r="Z248" s="112"/>
      <c r="AA248" s="116">
        <v>50.94</v>
      </c>
      <c r="AB248" s="112"/>
      <c r="AC248" s="116">
        <v>42.39</v>
      </c>
      <c r="AD248" s="112"/>
      <c r="AE248" s="116">
        <v>47.34</v>
      </c>
      <c r="AF248" s="112"/>
      <c r="AG248" s="116">
        <v>57.28</v>
      </c>
      <c r="AH248" s="112"/>
      <c r="AI248" s="116">
        <v>48.27</v>
      </c>
      <c r="AJ248" s="112"/>
      <c r="AK248" s="116">
        <v>51.73</v>
      </c>
      <c r="AL248" s="112"/>
      <c r="AM248" s="116">
        <v>49.61</v>
      </c>
      <c r="AN248" s="112"/>
      <c r="AO248" s="116">
        <v>48.58</v>
      </c>
      <c r="AP248" s="112"/>
      <c r="AQ248" s="116">
        <v>50.31</v>
      </c>
      <c r="AR248" s="112"/>
      <c r="AS248" s="116">
        <v>46.6</v>
      </c>
      <c r="AT248" s="112"/>
      <c r="AU248" s="116">
        <v>47.98</v>
      </c>
      <c r="AV248" s="112"/>
      <c r="AW248" s="116">
        <v>53.15</v>
      </c>
      <c r="AX248" s="112"/>
      <c r="AY248" s="116">
        <v>49.79</v>
      </c>
      <c r="AZ248" s="112"/>
      <c r="BA248" s="116">
        <v>42.52</v>
      </c>
      <c r="BB248" s="112"/>
      <c r="BC248" s="116">
        <v>49.41</v>
      </c>
      <c r="BD248" s="112"/>
      <c r="BE248" s="116">
        <v>60.74</v>
      </c>
      <c r="BF248" s="112"/>
      <c r="BG248" s="116">
        <v>44.45</v>
      </c>
      <c r="BH248" s="112"/>
      <c r="BI248" s="116">
        <v>58.35</v>
      </c>
      <c r="BJ248" s="112"/>
      <c r="BK248" s="116">
        <v>55.89</v>
      </c>
      <c r="BL248" s="112"/>
      <c r="BM248" s="116">
        <v>55.65</v>
      </c>
      <c r="BN248" s="112"/>
      <c r="BO248" s="116">
        <v>62.18</v>
      </c>
      <c r="BP248" s="112"/>
      <c r="BQ248" s="116">
        <v>57.32</v>
      </c>
      <c r="BR248" s="112"/>
      <c r="BS248" s="116">
        <v>53.72</v>
      </c>
      <c r="BT248" s="112"/>
      <c r="BU248" s="116">
        <v>60.89</v>
      </c>
      <c r="BV248" s="112"/>
      <c r="BW248" s="116">
        <v>55.15</v>
      </c>
      <c r="BX248" s="112"/>
      <c r="BY248" s="116">
        <v>55.36</v>
      </c>
      <c r="BZ248" s="112"/>
      <c r="CA248" s="116">
        <v>57.05</v>
      </c>
      <c r="CB248" s="112"/>
      <c r="CC248" s="116">
        <v>64.069999999999993</v>
      </c>
    </row>
    <row r="249" spans="1:81" ht="42" customHeight="1" x14ac:dyDescent="0.45">
      <c r="A249" s="362">
        <v>245</v>
      </c>
      <c r="B249" s="357" t="s">
        <v>535</v>
      </c>
      <c r="C249" s="357" t="s">
        <v>167</v>
      </c>
      <c r="D249" s="117">
        <v>4385</v>
      </c>
      <c r="E249" s="118">
        <v>7.21</v>
      </c>
      <c r="F249" s="117">
        <v>4618</v>
      </c>
      <c r="G249" s="118">
        <v>7.1</v>
      </c>
      <c r="H249" s="117">
        <v>5526</v>
      </c>
      <c r="I249" s="118">
        <v>8.65</v>
      </c>
      <c r="J249" s="117">
        <v>4635</v>
      </c>
      <c r="K249" s="118">
        <v>7.14</v>
      </c>
      <c r="L249" s="117">
        <v>5245</v>
      </c>
      <c r="M249" s="118">
        <v>7.73</v>
      </c>
      <c r="N249" s="117">
        <v>5095</v>
      </c>
      <c r="O249" s="118">
        <v>7.83</v>
      </c>
      <c r="P249" s="117">
        <v>5396</v>
      </c>
      <c r="Q249" s="118">
        <v>8.0500000000000007</v>
      </c>
      <c r="R249" s="117">
        <v>4776</v>
      </c>
      <c r="S249" s="118">
        <v>7.23</v>
      </c>
      <c r="T249" s="117">
        <v>4993</v>
      </c>
      <c r="U249" s="118">
        <v>7.13</v>
      </c>
      <c r="V249" s="117">
        <v>4989</v>
      </c>
      <c r="W249" s="118">
        <v>7.22</v>
      </c>
      <c r="X249" s="117">
        <v>5132</v>
      </c>
      <c r="Y249" s="118">
        <v>7.27</v>
      </c>
      <c r="Z249" s="117">
        <v>5686</v>
      </c>
      <c r="AA249" s="118">
        <v>7.97</v>
      </c>
      <c r="AB249" s="117">
        <v>5054</v>
      </c>
      <c r="AC249" s="118">
        <v>6.98</v>
      </c>
      <c r="AD249" s="117">
        <v>5158</v>
      </c>
      <c r="AE249" s="118">
        <v>7.19</v>
      </c>
      <c r="AF249" s="117">
        <v>5801</v>
      </c>
      <c r="AG249" s="118">
        <v>8.2799999999999994</v>
      </c>
      <c r="AH249" s="117">
        <v>4412</v>
      </c>
      <c r="AI249" s="118">
        <v>6.58</v>
      </c>
      <c r="AJ249" s="117">
        <v>5184</v>
      </c>
      <c r="AK249" s="118">
        <v>7.6</v>
      </c>
      <c r="AL249" s="117">
        <v>5783</v>
      </c>
      <c r="AM249" s="118">
        <v>8.3699999999999992</v>
      </c>
      <c r="AN249" s="117">
        <v>5146</v>
      </c>
      <c r="AO249" s="118">
        <v>7.72</v>
      </c>
      <c r="AP249" s="117">
        <v>5472</v>
      </c>
      <c r="AQ249" s="118">
        <v>7.94</v>
      </c>
      <c r="AR249" s="117">
        <v>5152</v>
      </c>
      <c r="AS249" s="118">
        <v>7.36</v>
      </c>
      <c r="AT249" s="117">
        <v>5555</v>
      </c>
      <c r="AU249" s="118">
        <v>8.2899999999999991</v>
      </c>
      <c r="AV249" s="117">
        <v>5661</v>
      </c>
      <c r="AW249" s="118">
        <v>8.33</v>
      </c>
      <c r="AX249" s="117">
        <v>5519</v>
      </c>
      <c r="AY249" s="118">
        <v>7.84</v>
      </c>
      <c r="AZ249" s="117">
        <v>5578</v>
      </c>
      <c r="BA249" s="118">
        <v>8.33</v>
      </c>
      <c r="BB249" s="117">
        <v>5513</v>
      </c>
      <c r="BC249" s="118">
        <v>7.85</v>
      </c>
      <c r="BD249" s="117">
        <v>6811</v>
      </c>
      <c r="BE249" s="118">
        <v>9.26</v>
      </c>
      <c r="BF249" s="117">
        <v>4846</v>
      </c>
      <c r="BG249" s="118">
        <v>7.09</v>
      </c>
      <c r="BH249" s="117">
        <v>5963</v>
      </c>
      <c r="BI249" s="118">
        <v>8.5299999999999994</v>
      </c>
      <c r="BJ249" s="117">
        <v>5467</v>
      </c>
      <c r="BK249" s="118">
        <v>8.5</v>
      </c>
      <c r="BL249" s="117">
        <v>5887</v>
      </c>
      <c r="BM249" s="118">
        <v>8.8800000000000008</v>
      </c>
      <c r="BN249" s="117">
        <v>6682</v>
      </c>
      <c r="BO249" s="118">
        <v>11.41</v>
      </c>
      <c r="BP249" s="117">
        <v>6773</v>
      </c>
      <c r="BQ249" s="118">
        <v>9.9600000000000009</v>
      </c>
      <c r="BR249" s="117">
        <v>5939</v>
      </c>
      <c r="BS249" s="118">
        <v>8.85</v>
      </c>
      <c r="BT249" s="117">
        <v>6447</v>
      </c>
      <c r="BU249" s="118">
        <v>9.77</v>
      </c>
      <c r="BV249" s="117">
        <v>6370</v>
      </c>
      <c r="BW249" s="118">
        <v>9.4600000000000009</v>
      </c>
      <c r="BX249" s="117">
        <v>6055</v>
      </c>
      <c r="BY249" s="118">
        <v>9.3800000000000008</v>
      </c>
      <c r="BZ249" s="117">
        <v>6120</v>
      </c>
      <c r="CA249" s="118">
        <v>9.6300000000000008</v>
      </c>
      <c r="CB249" s="117">
        <v>6673</v>
      </c>
      <c r="CC249" s="118">
        <v>10.35</v>
      </c>
    </row>
    <row r="250" spans="1:81" ht="42" customHeight="1" x14ac:dyDescent="0.45">
      <c r="A250" s="363">
        <v>246</v>
      </c>
      <c r="B250" s="358" t="s">
        <v>536</v>
      </c>
      <c r="C250" s="358" t="s">
        <v>167</v>
      </c>
      <c r="D250" s="115">
        <v>2745</v>
      </c>
      <c r="E250" s="116">
        <v>5.0199999999999996</v>
      </c>
      <c r="F250" s="115">
        <v>3054</v>
      </c>
      <c r="G250" s="116">
        <v>4.91</v>
      </c>
      <c r="H250" s="115">
        <v>3562</v>
      </c>
      <c r="I250" s="116">
        <v>5.81</v>
      </c>
      <c r="J250" s="115">
        <v>2936</v>
      </c>
      <c r="K250" s="116">
        <v>4.47</v>
      </c>
      <c r="L250" s="115">
        <v>3473</v>
      </c>
      <c r="M250" s="116">
        <v>5.32</v>
      </c>
      <c r="N250" s="115">
        <v>3196</v>
      </c>
      <c r="O250" s="116">
        <v>5.0999999999999996</v>
      </c>
      <c r="P250" s="115">
        <v>3461</v>
      </c>
      <c r="Q250" s="116">
        <v>5.41</v>
      </c>
      <c r="R250" s="115">
        <v>3077</v>
      </c>
      <c r="S250" s="116">
        <v>4.8499999999999996</v>
      </c>
      <c r="T250" s="115">
        <v>3172</v>
      </c>
      <c r="U250" s="116">
        <v>4.71</v>
      </c>
      <c r="V250" s="115">
        <v>3212</v>
      </c>
      <c r="W250" s="116">
        <v>4.84</v>
      </c>
      <c r="X250" s="115">
        <v>3471</v>
      </c>
      <c r="Y250" s="116">
        <v>5.07</v>
      </c>
      <c r="Z250" s="115">
        <v>3496</v>
      </c>
      <c r="AA250" s="116">
        <v>5.15</v>
      </c>
      <c r="AB250" s="115">
        <v>3462</v>
      </c>
      <c r="AC250" s="116">
        <v>4.96</v>
      </c>
      <c r="AD250" s="115">
        <v>3387</v>
      </c>
      <c r="AE250" s="116">
        <v>4.82</v>
      </c>
      <c r="AF250" s="115">
        <v>3763</v>
      </c>
      <c r="AG250" s="116">
        <v>5.6</v>
      </c>
      <c r="AH250" s="115">
        <v>2763</v>
      </c>
      <c r="AI250" s="116">
        <v>4.33</v>
      </c>
      <c r="AJ250" s="115">
        <v>3470</v>
      </c>
      <c r="AK250" s="116">
        <v>5.28</v>
      </c>
      <c r="AL250" s="115">
        <v>3751</v>
      </c>
      <c r="AM250" s="116">
        <v>5.59</v>
      </c>
      <c r="AN250" s="115">
        <v>3306</v>
      </c>
      <c r="AO250" s="116">
        <v>5.09</v>
      </c>
      <c r="AP250" s="115">
        <v>3616</v>
      </c>
      <c r="AQ250" s="116">
        <v>5.39</v>
      </c>
      <c r="AR250" s="115">
        <v>3359</v>
      </c>
      <c r="AS250" s="116">
        <v>4.8499999999999996</v>
      </c>
      <c r="AT250" s="115">
        <v>3499</v>
      </c>
      <c r="AU250" s="116">
        <v>5.41</v>
      </c>
      <c r="AV250" s="115">
        <v>3408</v>
      </c>
      <c r="AW250" s="116">
        <v>5.25</v>
      </c>
      <c r="AX250" s="115">
        <v>3535</v>
      </c>
      <c r="AY250" s="116">
        <v>5.1100000000000003</v>
      </c>
      <c r="AZ250" s="115">
        <v>3964</v>
      </c>
      <c r="BA250" s="116">
        <v>6</v>
      </c>
      <c r="BB250" s="115">
        <v>3517</v>
      </c>
      <c r="BC250" s="116">
        <v>5.04</v>
      </c>
      <c r="BD250" s="115">
        <v>4336</v>
      </c>
      <c r="BE250" s="116">
        <v>5.86</v>
      </c>
      <c r="BF250" s="115">
        <v>2958</v>
      </c>
      <c r="BG250" s="116">
        <v>4.24</v>
      </c>
      <c r="BH250" s="115">
        <v>4175</v>
      </c>
      <c r="BI250" s="116">
        <v>5.93</v>
      </c>
      <c r="BJ250" s="115">
        <v>3655</v>
      </c>
      <c r="BK250" s="116">
        <v>5.83</v>
      </c>
      <c r="BL250" s="115">
        <v>3890</v>
      </c>
      <c r="BM250" s="116">
        <v>5.9</v>
      </c>
      <c r="BN250" s="115">
        <v>4365</v>
      </c>
      <c r="BO250" s="116">
        <v>7.74</v>
      </c>
      <c r="BP250" s="115">
        <v>4304</v>
      </c>
      <c r="BQ250" s="116">
        <v>6.32</v>
      </c>
      <c r="BR250" s="115">
        <v>3836</v>
      </c>
      <c r="BS250" s="116">
        <v>5.99</v>
      </c>
      <c r="BT250" s="115">
        <v>4031</v>
      </c>
      <c r="BU250" s="116">
        <v>6.38</v>
      </c>
      <c r="BV250" s="115">
        <v>3990</v>
      </c>
      <c r="BW250" s="116">
        <v>6.22</v>
      </c>
      <c r="BX250" s="115">
        <v>4082</v>
      </c>
      <c r="BY250" s="116">
        <v>6.49</v>
      </c>
      <c r="BZ250" s="115">
        <v>3977</v>
      </c>
      <c r="CA250" s="116">
        <v>6.52</v>
      </c>
      <c r="CB250" s="115">
        <v>4461</v>
      </c>
      <c r="CC250" s="116">
        <v>7.07</v>
      </c>
    </row>
    <row r="251" spans="1:81" ht="42" customHeight="1" x14ac:dyDescent="0.45">
      <c r="A251" s="362">
        <v>247</v>
      </c>
      <c r="B251" s="357" t="s">
        <v>537</v>
      </c>
      <c r="C251" s="357" t="s">
        <v>167</v>
      </c>
      <c r="D251" s="117">
        <v>1253</v>
      </c>
      <c r="E251" s="118">
        <v>1.66</v>
      </c>
      <c r="F251" s="117">
        <v>1226</v>
      </c>
      <c r="G251" s="118">
        <v>1.71</v>
      </c>
      <c r="H251" s="117">
        <v>1532</v>
      </c>
      <c r="I251" s="118">
        <v>2.2000000000000002</v>
      </c>
      <c r="J251" s="117">
        <v>1360</v>
      </c>
      <c r="K251" s="118">
        <v>2.16</v>
      </c>
      <c r="L251" s="117">
        <v>1392</v>
      </c>
      <c r="M251" s="118">
        <v>1.82</v>
      </c>
      <c r="N251" s="117">
        <v>1602</v>
      </c>
      <c r="O251" s="118">
        <v>2.25</v>
      </c>
      <c r="P251" s="117">
        <v>1552</v>
      </c>
      <c r="Q251" s="118">
        <v>2.11</v>
      </c>
      <c r="R251" s="117">
        <v>1315</v>
      </c>
      <c r="S251" s="118">
        <v>1.78</v>
      </c>
      <c r="T251" s="117">
        <v>1330</v>
      </c>
      <c r="U251" s="118">
        <v>1.75</v>
      </c>
      <c r="V251" s="117">
        <v>1339</v>
      </c>
      <c r="W251" s="118">
        <v>1.75</v>
      </c>
      <c r="X251" s="117">
        <v>1244</v>
      </c>
      <c r="Y251" s="118">
        <v>1.65</v>
      </c>
      <c r="Z251" s="117">
        <v>1884</v>
      </c>
      <c r="AA251" s="118">
        <v>2.39</v>
      </c>
      <c r="AB251" s="117">
        <v>1218</v>
      </c>
      <c r="AC251" s="118">
        <v>1.54</v>
      </c>
      <c r="AD251" s="117">
        <v>1360</v>
      </c>
      <c r="AE251" s="118">
        <v>1.81</v>
      </c>
      <c r="AF251" s="117">
        <v>1622</v>
      </c>
      <c r="AG251" s="118">
        <v>2.08</v>
      </c>
      <c r="AH251" s="117">
        <v>1375</v>
      </c>
      <c r="AI251" s="118">
        <v>1.82</v>
      </c>
      <c r="AJ251" s="117">
        <v>1352</v>
      </c>
      <c r="AK251" s="118">
        <v>1.8</v>
      </c>
      <c r="AL251" s="117">
        <v>1533</v>
      </c>
      <c r="AM251" s="118">
        <v>2.0099999999999998</v>
      </c>
      <c r="AN251" s="117">
        <v>1424</v>
      </c>
      <c r="AO251" s="118">
        <v>1.84</v>
      </c>
      <c r="AP251" s="117">
        <v>1505</v>
      </c>
      <c r="AQ251" s="118">
        <v>2.04</v>
      </c>
      <c r="AR251" s="117">
        <v>1494</v>
      </c>
      <c r="AS251" s="118">
        <v>2.06</v>
      </c>
      <c r="AT251" s="117">
        <v>1724</v>
      </c>
      <c r="AU251" s="118">
        <v>2.35</v>
      </c>
      <c r="AV251" s="117">
        <v>1705</v>
      </c>
      <c r="AW251" s="118">
        <v>2.2799999999999998</v>
      </c>
      <c r="AX251" s="117">
        <v>1713</v>
      </c>
      <c r="AY251" s="118">
        <v>2.3199999999999998</v>
      </c>
      <c r="AZ251" s="117">
        <v>1272</v>
      </c>
      <c r="BA251" s="118">
        <v>1.75</v>
      </c>
      <c r="BB251" s="117">
        <v>1531</v>
      </c>
      <c r="BC251" s="118">
        <v>2.0499999999999998</v>
      </c>
      <c r="BD251" s="117">
        <v>1867</v>
      </c>
      <c r="BE251" s="118">
        <v>2.48</v>
      </c>
      <c r="BF251" s="117">
        <v>1430</v>
      </c>
      <c r="BG251" s="118">
        <v>1.97</v>
      </c>
      <c r="BH251" s="117">
        <v>1346</v>
      </c>
      <c r="BI251" s="118">
        <v>1.86</v>
      </c>
      <c r="BJ251" s="117">
        <v>1403</v>
      </c>
      <c r="BK251" s="118">
        <v>1.94</v>
      </c>
      <c r="BL251" s="117">
        <v>1508</v>
      </c>
      <c r="BM251" s="118">
        <v>2.2200000000000002</v>
      </c>
      <c r="BN251" s="117">
        <v>1720</v>
      </c>
      <c r="BO251" s="118">
        <v>2.38</v>
      </c>
      <c r="BP251" s="117">
        <v>1866</v>
      </c>
      <c r="BQ251" s="118">
        <v>2.62</v>
      </c>
      <c r="BR251" s="117">
        <v>1703</v>
      </c>
      <c r="BS251" s="118">
        <v>2.31</v>
      </c>
      <c r="BT251" s="117">
        <v>1971</v>
      </c>
      <c r="BU251" s="118">
        <v>2.69</v>
      </c>
      <c r="BV251" s="117">
        <v>2025</v>
      </c>
      <c r="BW251" s="118">
        <v>2.69</v>
      </c>
      <c r="BX251" s="117">
        <v>1522</v>
      </c>
      <c r="BY251" s="118">
        <v>2.16</v>
      </c>
      <c r="BZ251" s="117">
        <v>1687</v>
      </c>
      <c r="CA251" s="118">
        <v>2.2799999999999998</v>
      </c>
      <c r="CB251" s="117">
        <v>1780</v>
      </c>
      <c r="CC251" s="118">
        <v>2.57</v>
      </c>
    </row>
    <row r="252" spans="1:81" ht="54.75" customHeight="1" x14ac:dyDescent="0.45">
      <c r="A252" s="363">
        <v>248</v>
      </c>
      <c r="B252" s="358" t="s">
        <v>538</v>
      </c>
      <c r="C252" s="358" t="s">
        <v>167</v>
      </c>
      <c r="D252" s="116">
        <v>387</v>
      </c>
      <c r="E252" s="116">
        <v>0.52</v>
      </c>
      <c r="F252" s="116">
        <v>337</v>
      </c>
      <c r="G252" s="116">
        <v>0.48</v>
      </c>
      <c r="H252" s="116">
        <v>432</v>
      </c>
      <c r="I252" s="116">
        <v>0.63</v>
      </c>
      <c r="J252" s="116">
        <v>340</v>
      </c>
      <c r="K252" s="116">
        <v>0.51</v>
      </c>
      <c r="L252" s="116">
        <v>380</v>
      </c>
      <c r="M252" s="116">
        <v>0.6</v>
      </c>
      <c r="N252" s="116">
        <v>297</v>
      </c>
      <c r="O252" s="116">
        <v>0.48</v>
      </c>
      <c r="P252" s="116">
        <v>383</v>
      </c>
      <c r="Q252" s="116">
        <v>0.53</v>
      </c>
      <c r="R252" s="116">
        <v>384</v>
      </c>
      <c r="S252" s="116">
        <v>0.6</v>
      </c>
      <c r="T252" s="116">
        <v>491</v>
      </c>
      <c r="U252" s="116">
        <v>0.66</v>
      </c>
      <c r="V252" s="116">
        <v>438</v>
      </c>
      <c r="W252" s="116">
        <v>0.62</v>
      </c>
      <c r="X252" s="116">
        <v>418</v>
      </c>
      <c r="Y252" s="116">
        <v>0.56000000000000005</v>
      </c>
      <c r="Z252" s="116">
        <v>306</v>
      </c>
      <c r="AA252" s="116">
        <v>0.43</v>
      </c>
      <c r="AB252" s="116">
        <v>374</v>
      </c>
      <c r="AC252" s="116">
        <v>0.48</v>
      </c>
      <c r="AD252" s="116">
        <v>411</v>
      </c>
      <c r="AE252" s="116">
        <v>0.56000000000000005</v>
      </c>
      <c r="AF252" s="116">
        <v>417</v>
      </c>
      <c r="AG252" s="116">
        <v>0.6</v>
      </c>
      <c r="AH252" s="116">
        <v>274</v>
      </c>
      <c r="AI252" s="116">
        <v>0.42</v>
      </c>
      <c r="AJ252" s="116">
        <v>362</v>
      </c>
      <c r="AK252" s="116">
        <v>0.53</v>
      </c>
      <c r="AL252" s="116">
        <v>499</v>
      </c>
      <c r="AM252" s="116">
        <v>0.77</v>
      </c>
      <c r="AN252" s="116">
        <v>416</v>
      </c>
      <c r="AO252" s="116">
        <v>0.79</v>
      </c>
      <c r="AP252" s="116">
        <v>352</v>
      </c>
      <c r="AQ252" s="116">
        <v>0.51</v>
      </c>
      <c r="AR252" s="116">
        <v>299</v>
      </c>
      <c r="AS252" s="116">
        <v>0.45</v>
      </c>
      <c r="AT252" s="116">
        <v>332</v>
      </c>
      <c r="AU252" s="116">
        <v>0.53</v>
      </c>
      <c r="AV252" s="116">
        <v>548</v>
      </c>
      <c r="AW252" s="116">
        <v>0.8</v>
      </c>
      <c r="AX252" s="116">
        <v>271</v>
      </c>
      <c r="AY252" s="116">
        <v>0.41</v>
      </c>
      <c r="AZ252" s="116">
        <v>342</v>
      </c>
      <c r="BA252" s="116">
        <v>0.57999999999999996</v>
      </c>
      <c r="BB252" s="116">
        <v>465</v>
      </c>
      <c r="BC252" s="116">
        <v>0.75</v>
      </c>
      <c r="BD252" s="116">
        <v>608</v>
      </c>
      <c r="BE252" s="116">
        <v>0.92</v>
      </c>
      <c r="BF252" s="116">
        <v>459</v>
      </c>
      <c r="BG252" s="116">
        <v>0.87</v>
      </c>
      <c r="BH252" s="116">
        <v>442</v>
      </c>
      <c r="BI252" s="116">
        <v>0.75</v>
      </c>
      <c r="BJ252" s="116">
        <v>410</v>
      </c>
      <c r="BK252" s="116">
        <v>0.73</v>
      </c>
      <c r="BL252" s="116">
        <v>489</v>
      </c>
      <c r="BM252" s="116">
        <v>0.76</v>
      </c>
      <c r="BN252" s="116">
        <v>596</v>
      </c>
      <c r="BO252" s="116">
        <v>1.29</v>
      </c>
      <c r="BP252" s="116">
        <v>603</v>
      </c>
      <c r="BQ252" s="116">
        <v>1.02</v>
      </c>
      <c r="BR252" s="116">
        <v>400</v>
      </c>
      <c r="BS252" s="116">
        <v>0.55000000000000004</v>
      </c>
      <c r="BT252" s="116">
        <v>445</v>
      </c>
      <c r="BU252" s="116">
        <v>0.7</v>
      </c>
      <c r="BV252" s="116">
        <v>355</v>
      </c>
      <c r="BW252" s="116">
        <v>0.55000000000000004</v>
      </c>
      <c r="BX252" s="116">
        <v>451</v>
      </c>
      <c r="BY252" s="116">
        <v>0.72</v>
      </c>
      <c r="BZ252" s="116">
        <v>456</v>
      </c>
      <c r="CA252" s="116">
        <v>0.83</v>
      </c>
      <c r="CB252" s="116">
        <v>432</v>
      </c>
      <c r="CC252" s="116">
        <v>0.71</v>
      </c>
    </row>
    <row r="253" spans="1:81" ht="42" customHeight="1" x14ac:dyDescent="0.45">
      <c r="A253" s="362">
        <v>249</v>
      </c>
      <c r="B253" s="357" t="s">
        <v>539</v>
      </c>
      <c r="C253" s="357" t="s">
        <v>167</v>
      </c>
      <c r="D253" s="117">
        <v>4408</v>
      </c>
      <c r="E253" s="118">
        <v>4.3499999999999996</v>
      </c>
      <c r="F253" s="117">
        <v>3563</v>
      </c>
      <c r="G253" s="118">
        <v>3.47</v>
      </c>
      <c r="H253" s="117">
        <v>4386</v>
      </c>
      <c r="I253" s="118">
        <v>4.2699999999999996</v>
      </c>
      <c r="J253" s="117">
        <v>3825</v>
      </c>
      <c r="K253" s="118">
        <v>3.68</v>
      </c>
      <c r="L253" s="117">
        <v>4620</v>
      </c>
      <c r="M253" s="118">
        <v>4.28</v>
      </c>
      <c r="N253" s="117">
        <v>3706</v>
      </c>
      <c r="O253" s="118">
        <v>3.68</v>
      </c>
      <c r="P253" s="117">
        <v>4099</v>
      </c>
      <c r="Q253" s="118">
        <v>3.96</v>
      </c>
      <c r="R253" s="117">
        <v>4027</v>
      </c>
      <c r="S253" s="118">
        <v>3.79</v>
      </c>
      <c r="T253" s="117">
        <v>4585</v>
      </c>
      <c r="U253" s="118">
        <v>4.2</v>
      </c>
      <c r="V253" s="117">
        <v>4454</v>
      </c>
      <c r="W253" s="118">
        <v>4.1100000000000003</v>
      </c>
      <c r="X253" s="117">
        <v>4434</v>
      </c>
      <c r="Y253" s="118">
        <v>4.1500000000000004</v>
      </c>
      <c r="Z253" s="117">
        <v>4636</v>
      </c>
      <c r="AA253" s="118">
        <v>4.45</v>
      </c>
      <c r="AB253" s="117">
        <v>4301</v>
      </c>
      <c r="AC253" s="118">
        <v>3.98</v>
      </c>
      <c r="AD253" s="117">
        <v>3704</v>
      </c>
      <c r="AE253" s="118">
        <v>3.49</v>
      </c>
      <c r="AF253" s="117">
        <v>5355</v>
      </c>
      <c r="AG253" s="118">
        <v>5.09</v>
      </c>
      <c r="AH253" s="117">
        <v>4210</v>
      </c>
      <c r="AI253" s="118">
        <v>3.93</v>
      </c>
      <c r="AJ253" s="117">
        <v>4752</v>
      </c>
      <c r="AK253" s="118">
        <v>4.6100000000000003</v>
      </c>
      <c r="AL253" s="117">
        <v>5311</v>
      </c>
      <c r="AM253" s="118">
        <v>5.14</v>
      </c>
      <c r="AN253" s="117">
        <v>4960</v>
      </c>
      <c r="AO253" s="118">
        <v>4.78</v>
      </c>
      <c r="AP253" s="117">
        <v>5277</v>
      </c>
      <c r="AQ253" s="118">
        <v>5.0599999999999996</v>
      </c>
      <c r="AR253" s="117">
        <v>4338</v>
      </c>
      <c r="AS253" s="118">
        <v>4.21</v>
      </c>
      <c r="AT253" s="117">
        <v>4701</v>
      </c>
      <c r="AU253" s="118">
        <v>4.5</v>
      </c>
      <c r="AV253" s="117">
        <v>5020</v>
      </c>
      <c r="AW253" s="118">
        <v>4.72</v>
      </c>
      <c r="AX253" s="117">
        <v>4483</v>
      </c>
      <c r="AY253" s="118">
        <v>4.07</v>
      </c>
      <c r="AZ253" s="117">
        <v>4006</v>
      </c>
      <c r="BA253" s="118">
        <v>3.76</v>
      </c>
      <c r="BB253" s="117">
        <v>4244</v>
      </c>
      <c r="BC253" s="118">
        <v>4.0999999999999996</v>
      </c>
      <c r="BD253" s="117">
        <v>4377</v>
      </c>
      <c r="BE253" s="118">
        <v>4.33</v>
      </c>
      <c r="BF253" s="117">
        <v>3523</v>
      </c>
      <c r="BG253" s="118">
        <v>3.52</v>
      </c>
      <c r="BH253" s="117">
        <v>5023</v>
      </c>
      <c r="BI253" s="118">
        <v>4.8099999999999996</v>
      </c>
      <c r="BJ253" s="117">
        <v>4685</v>
      </c>
      <c r="BK253" s="118">
        <v>4.8099999999999996</v>
      </c>
      <c r="BL253" s="117">
        <v>5075</v>
      </c>
      <c r="BM253" s="118">
        <v>4.99</v>
      </c>
      <c r="BN253" s="117">
        <v>4885</v>
      </c>
      <c r="BO253" s="118">
        <v>5.18</v>
      </c>
      <c r="BP253" s="117">
        <v>4578</v>
      </c>
      <c r="BQ253" s="118">
        <v>4.67</v>
      </c>
      <c r="BR253" s="117">
        <v>5003</v>
      </c>
      <c r="BS253" s="118">
        <v>4.8</v>
      </c>
      <c r="BT253" s="117">
        <v>5246</v>
      </c>
      <c r="BU253" s="118">
        <v>5.25</v>
      </c>
      <c r="BV253" s="117">
        <v>5420</v>
      </c>
      <c r="BW253" s="118">
        <v>5.21</v>
      </c>
      <c r="BX253" s="117">
        <v>4314</v>
      </c>
      <c r="BY253" s="118">
        <v>4.45</v>
      </c>
      <c r="BZ253" s="117">
        <v>4297</v>
      </c>
      <c r="CA253" s="118">
        <v>4.43</v>
      </c>
      <c r="CB253" s="117">
        <v>5068</v>
      </c>
      <c r="CC253" s="118">
        <v>5.22</v>
      </c>
    </row>
    <row r="254" spans="1:81" ht="67.5" customHeight="1" x14ac:dyDescent="0.45">
      <c r="A254" s="363">
        <v>250</v>
      </c>
      <c r="B254" s="358" t="s">
        <v>540</v>
      </c>
      <c r="C254" s="358" t="s">
        <v>167</v>
      </c>
      <c r="D254" s="115">
        <v>1114</v>
      </c>
      <c r="E254" s="116">
        <v>3.8</v>
      </c>
      <c r="F254" s="115">
        <v>1053</v>
      </c>
      <c r="G254" s="116">
        <v>3.43</v>
      </c>
      <c r="H254" s="115">
        <v>1289</v>
      </c>
      <c r="I254" s="116">
        <v>4.16</v>
      </c>
      <c r="J254" s="115">
        <v>1115</v>
      </c>
      <c r="K254" s="116">
        <v>3.65</v>
      </c>
      <c r="L254" s="115">
        <v>1120</v>
      </c>
      <c r="M254" s="116">
        <v>3.63</v>
      </c>
      <c r="N254" s="115">
        <v>1262</v>
      </c>
      <c r="O254" s="116">
        <v>4.09</v>
      </c>
      <c r="P254" s="115">
        <v>1446</v>
      </c>
      <c r="Q254" s="116">
        <v>4.5</v>
      </c>
      <c r="R254" s="115">
        <v>1192</v>
      </c>
      <c r="S254" s="116">
        <v>4</v>
      </c>
      <c r="T254" s="115">
        <v>1266</v>
      </c>
      <c r="U254" s="116">
        <v>4.07</v>
      </c>
      <c r="V254" s="115">
        <v>1361</v>
      </c>
      <c r="W254" s="116">
        <v>3.95</v>
      </c>
      <c r="X254" s="115">
        <v>1778</v>
      </c>
      <c r="Y254" s="116">
        <v>5.52</v>
      </c>
      <c r="Z254" s="115">
        <v>1572</v>
      </c>
      <c r="AA254" s="116">
        <v>4.37</v>
      </c>
      <c r="AB254" s="115">
        <v>1125</v>
      </c>
      <c r="AC254" s="116">
        <v>3.47</v>
      </c>
      <c r="AD254" s="115">
        <v>1187</v>
      </c>
      <c r="AE254" s="116">
        <v>3.68</v>
      </c>
      <c r="AF254" s="115">
        <v>1769</v>
      </c>
      <c r="AG254" s="116">
        <v>4.9800000000000004</v>
      </c>
      <c r="AH254" s="115">
        <v>1328</v>
      </c>
      <c r="AI254" s="116">
        <v>3.94</v>
      </c>
      <c r="AJ254" s="115">
        <v>1298</v>
      </c>
      <c r="AK254" s="116">
        <v>3.99</v>
      </c>
      <c r="AL254" s="115">
        <v>1438</v>
      </c>
      <c r="AM254" s="116">
        <v>4.3</v>
      </c>
      <c r="AN254" s="115">
        <v>1520</v>
      </c>
      <c r="AO254" s="116">
        <v>4.6399999999999997</v>
      </c>
      <c r="AP254" s="115">
        <v>1561</v>
      </c>
      <c r="AQ254" s="116">
        <v>4.28</v>
      </c>
      <c r="AR254" s="115">
        <v>1367</v>
      </c>
      <c r="AS254" s="116">
        <v>4.4800000000000004</v>
      </c>
      <c r="AT254" s="115">
        <v>1213</v>
      </c>
      <c r="AU254" s="116">
        <v>4.03</v>
      </c>
      <c r="AV254" s="115">
        <v>1608</v>
      </c>
      <c r="AW254" s="116">
        <v>4.8</v>
      </c>
      <c r="AX254" s="115">
        <v>1418</v>
      </c>
      <c r="AY254" s="116">
        <v>4.7</v>
      </c>
      <c r="AZ254" s="115">
        <v>1178</v>
      </c>
      <c r="BA254" s="116">
        <v>4.0599999999999996</v>
      </c>
      <c r="BB254" s="116">
        <v>971</v>
      </c>
      <c r="BC254" s="116">
        <v>3.69</v>
      </c>
      <c r="BD254" s="115">
        <v>1461</v>
      </c>
      <c r="BE254" s="116">
        <v>5.69</v>
      </c>
      <c r="BF254" s="116">
        <v>967</v>
      </c>
      <c r="BG254" s="116">
        <v>3.87</v>
      </c>
      <c r="BH254" s="115">
        <v>1362</v>
      </c>
      <c r="BI254" s="116">
        <v>5.14</v>
      </c>
      <c r="BJ254" s="115">
        <v>1389</v>
      </c>
      <c r="BK254" s="116">
        <v>5.24</v>
      </c>
      <c r="BL254" s="115">
        <v>1298</v>
      </c>
      <c r="BM254" s="116">
        <v>4.62</v>
      </c>
      <c r="BN254" s="115">
        <v>1605</v>
      </c>
      <c r="BO254" s="116">
        <v>6</v>
      </c>
      <c r="BP254" s="115">
        <v>1275</v>
      </c>
      <c r="BQ254" s="116">
        <v>4.72</v>
      </c>
      <c r="BR254" s="115">
        <v>1410</v>
      </c>
      <c r="BS254" s="116">
        <v>5.47</v>
      </c>
      <c r="BT254" s="115">
        <v>1453</v>
      </c>
      <c r="BU254" s="116">
        <v>5.64</v>
      </c>
      <c r="BV254" s="115">
        <v>1472</v>
      </c>
      <c r="BW254" s="116">
        <v>5.31</v>
      </c>
      <c r="BX254" s="115">
        <v>1256</v>
      </c>
      <c r="BY254" s="116">
        <v>4.82</v>
      </c>
      <c r="BZ254" s="115">
        <v>1463</v>
      </c>
      <c r="CA254" s="116">
        <v>5.5</v>
      </c>
      <c r="CB254" s="115">
        <v>1604</v>
      </c>
      <c r="CC254" s="116">
        <v>5.83</v>
      </c>
    </row>
    <row r="255" spans="1:81" ht="42" customHeight="1" x14ac:dyDescent="0.45">
      <c r="A255" s="362">
        <v>251</v>
      </c>
      <c r="B255" s="357" t="s">
        <v>541</v>
      </c>
      <c r="C255" s="357" t="s">
        <v>167</v>
      </c>
      <c r="D255" s="117">
        <v>2119</v>
      </c>
      <c r="E255" s="118">
        <v>5.54</v>
      </c>
      <c r="F255" s="117">
        <v>2823</v>
      </c>
      <c r="G255" s="118">
        <v>8.34</v>
      </c>
      <c r="H255" s="117">
        <v>2898</v>
      </c>
      <c r="I255" s="118">
        <v>7.62</v>
      </c>
      <c r="J255" s="117">
        <v>2881</v>
      </c>
      <c r="K255" s="118">
        <v>7.91</v>
      </c>
      <c r="L255" s="117">
        <v>2507</v>
      </c>
      <c r="M255" s="118">
        <v>6.82</v>
      </c>
      <c r="N255" s="117">
        <v>2852</v>
      </c>
      <c r="O255" s="118">
        <v>8</v>
      </c>
      <c r="P255" s="117">
        <v>2972</v>
      </c>
      <c r="Q255" s="118">
        <v>8.4600000000000009</v>
      </c>
      <c r="R255" s="117">
        <v>2952</v>
      </c>
      <c r="S255" s="118">
        <v>7.78</v>
      </c>
      <c r="T255" s="117">
        <v>2668</v>
      </c>
      <c r="U255" s="118">
        <v>6.74</v>
      </c>
      <c r="V255" s="117">
        <v>2472</v>
      </c>
      <c r="W255" s="118">
        <v>6.06</v>
      </c>
      <c r="X255" s="117">
        <v>2959</v>
      </c>
      <c r="Y255" s="118">
        <v>6.38</v>
      </c>
      <c r="Z255" s="117">
        <v>3197</v>
      </c>
      <c r="AA255" s="118">
        <v>8.36</v>
      </c>
      <c r="AB255" s="117">
        <v>2387</v>
      </c>
      <c r="AC255" s="118">
        <v>6.17</v>
      </c>
      <c r="AD255" s="117">
        <v>2965</v>
      </c>
      <c r="AE255" s="118">
        <v>7.68</v>
      </c>
      <c r="AF255" s="117">
        <v>3477</v>
      </c>
      <c r="AG255" s="118">
        <v>8.42</v>
      </c>
      <c r="AH255" s="117">
        <v>2905</v>
      </c>
      <c r="AI255" s="118">
        <v>7.64</v>
      </c>
      <c r="AJ255" s="117">
        <v>3008</v>
      </c>
      <c r="AK255" s="118">
        <v>7.97</v>
      </c>
      <c r="AL255" s="117">
        <v>2580</v>
      </c>
      <c r="AM255" s="118">
        <v>7.01</v>
      </c>
      <c r="AN255" s="117">
        <v>2951</v>
      </c>
      <c r="AO255" s="118">
        <v>7.16</v>
      </c>
      <c r="AP255" s="117">
        <v>3023</v>
      </c>
      <c r="AQ255" s="118">
        <v>7.49</v>
      </c>
      <c r="AR255" s="117">
        <v>2638</v>
      </c>
      <c r="AS255" s="118">
        <v>6.47</v>
      </c>
      <c r="AT255" s="117">
        <v>2380</v>
      </c>
      <c r="AU255" s="118">
        <v>5.75</v>
      </c>
      <c r="AV255" s="117">
        <v>3617</v>
      </c>
      <c r="AW255" s="118">
        <v>9.15</v>
      </c>
      <c r="AX255" s="117">
        <v>2987</v>
      </c>
      <c r="AY255" s="118">
        <v>6.96</v>
      </c>
      <c r="AZ255" s="117">
        <v>3941</v>
      </c>
      <c r="BA255" s="118">
        <v>9.3000000000000007</v>
      </c>
      <c r="BB255" s="117">
        <v>5042</v>
      </c>
      <c r="BC255" s="118">
        <v>12.66</v>
      </c>
      <c r="BD255" s="117">
        <v>6391</v>
      </c>
      <c r="BE255" s="118">
        <v>16.04</v>
      </c>
      <c r="BF255" s="117">
        <v>4591</v>
      </c>
      <c r="BG255" s="118">
        <v>10.49</v>
      </c>
      <c r="BH255" s="117">
        <v>5614</v>
      </c>
      <c r="BI255" s="118">
        <v>14.97</v>
      </c>
      <c r="BJ255" s="117">
        <v>5586</v>
      </c>
      <c r="BK255" s="118">
        <v>14.05</v>
      </c>
      <c r="BL255" s="117">
        <v>5514</v>
      </c>
      <c r="BM255" s="118">
        <v>12.98</v>
      </c>
      <c r="BN255" s="117">
        <v>4932</v>
      </c>
      <c r="BO255" s="118">
        <v>14.02</v>
      </c>
      <c r="BP255" s="117">
        <v>5414</v>
      </c>
      <c r="BQ255" s="118">
        <v>13.89</v>
      </c>
      <c r="BR255" s="117">
        <v>6111</v>
      </c>
      <c r="BS255" s="118">
        <v>15.13</v>
      </c>
      <c r="BT255" s="117">
        <v>5702</v>
      </c>
      <c r="BU255" s="118">
        <v>15.34</v>
      </c>
      <c r="BV255" s="117">
        <v>5739</v>
      </c>
      <c r="BW255" s="118">
        <v>14.07</v>
      </c>
      <c r="BX255" s="117">
        <v>5755</v>
      </c>
      <c r="BY255" s="118">
        <v>14.34</v>
      </c>
      <c r="BZ255" s="117">
        <v>5532</v>
      </c>
      <c r="CA255" s="118">
        <v>15.41</v>
      </c>
      <c r="CB255" s="117">
        <v>6427</v>
      </c>
      <c r="CC255" s="118">
        <v>16.690000000000001</v>
      </c>
    </row>
    <row r="256" spans="1:81" ht="54.75" customHeight="1" x14ac:dyDescent="0.45">
      <c r="A256" s="363">
        <v>252</v>
      </c>
      <c r="B256" s="358" t="s">
        <v>947</v>
      </c>
      <c r="C256" s="358" t="s">
        <v>167</v>
      </c>
      <c r="D256" s="112"/>
      <c r="E256" s="116">
        <v>24.61</v>
      </c>
      <c r="F256" s="112"/>
      <c r="G256" s="116">
        <v>24.09</v>
      </c>
      <c r="H256" s="112"/>
      <c r="I256" s="116">
        <v>28.19</v>
      </c>
      <c r="J256" s="112"/>
      <c r="K256" s="116">
        <v>25.18</v>
      </c>
      <c r="L256" s="112"/>
      <c r="M256" s="116">
        <v>27.98</v>
      </c>
      <c r="N256" s="112"/>
      <c r="O256" s="116">
        <v>27.52</v>
      </c>
      <c r="P256" s="112"/>
      <c r="Q256" s="116">
        <v>27.32</v>
      </c>
      <c r="R256" s="112"/>
      <c r="S256" s="116">
        <v>22.77</v>
      </c>
      <c r="T256" s="112"/>
      <c r="U256" s="116">
        <v>26.86</v>
      </c>
      <c r="V256" s="112"/>
      <c r="W256" s="116">
        <v>26.82</v>
      </c>
      <c r="X256" s="112"/>
      <c r="Y256" s="116">
        <v>23.61</v>
      </c>
      <c r="Z256" s="112"/>
      <c r="AA256" s="116">
        <v>25.79</v>
      </c>
      <c r="AB256" s="112"/>
      <c r="AC256" s="116">
        <v>21.8</v>
      </c>
      <c r="AD256" s="112"/>
      <c r="AE256" s="116">
        <v>25.29</v>
      </c>
      <c r="AF256" s="112"/>
      <c r="AG256" s="116">
        <v>30.52</v>
      </c>
      <c r="AH256" s="112"/>
      <c r="AI256" s="116">
        <v>26.18</v>
      </c>
      <c r="AJ256" s="112"/>
      <c r="AK256" s="116">
        <v>27.56</v>
      </c>
      <c r="AL256" s="112"/>
      <c r="AM256" s="116">
        <v>24.78</v>
      </c>
      <c r="AN256" s="112"/>
      <c r="AO256" s="116">
        <v>24.3</v>
      </c>
      <c r="AP256" s="112"/>
      <c r="AQ256" s="116">
        <v>25.55</v>
      </c>
      <c r="AR256" s="112"/>
      <c r="AS256" s="116">
        <v>24.08</v>
      </c>
      <c r="AT256" s="112"/>
      <c r="AU256" s="116">
        <v>25.41</v>
      </c>
      <c r="AV256" s="112"/>
      <c r="AW256" s="116">
        <v>26.15</v>
      </c>
      <c r="AX256" s="112"/>
      <c r="AY256" s="116">
        <v>26.22</v>
      </c>
      <c r="AZ256" s="112"/>
      <c r="BA256" s="116">
        <v>17.079999999999998</v>
      </c>
      <c r="BB256" s="112"/>
      <c r="BC256" s="116">
        <v>21.11</v>
      </c>
      <c r="BD256" s="112"/>
      <c r="BE256" s="116">
        <v>25.42</v>
      </c>
      <c r="BF256" s="112"/>
      <c r="BG256" s="116">
        <v>19.48</v>
      </c>
      <c r="BH256" s="112"/>
      <c r="BI256" s="116">
        <v>24.89</v>
      </c>
      <c r="BJ256" s="112"/>
      <c r="BK256" s="116">
        <v>23.29</v>
      </c>
      <c r="BL256" s="112"/>
      <c r="BM256" s="116">
        <v>24.18</v>
      </c>
      <c r="BN256" s="112"/>
      <c r="BO256" s="116">
        <v>25.57</v>
      </c>
      <c r="BP256" s="112"/>
      <c r="BQ256" s="116">
        <v>24.08</v>
      </c>
      <c r="BR256" s="112"/>
      <c r="BS256" s="116">
        <v>19.47</v>
      </c>
      <c r="BT256" s="112"/>
      <c r="BU256" s="116">
        <v>24.89</v>
      </c>
      <c r="BV256" s="112"/>
      <c r="BW256" s="116">
        <v>21.1</v>
      </c>
      <c r="BX256" s="112"/>
      <c r="BY256" s="116">
        <v>22.37</v>
      </c>
      <c r="BZ256" s="112"/>
      <c r="CA256" s="116">
        <v>22.08</v>
      </c>
      <c r="CB256" s="112"/>
      <c r="CC256" s="116">
        <v>25.98</v>
      </c>
    </row>
    <row r="257" spans="1:81" ht="54.75" customHeight="1" x14ac:dyDescent="0.45">
      <c r="A257" s="362">
        <v>253</v>
      </c>
      <c r="B257" s="357" t="s">
        <v>542</v>
      </c>
      <c r="C257" s="357" t="s">
        <v>167</v>
      </c>
      <c r="D257" s="117">
        <v>10030</v>
      </c>
      <c r="E257" s="118">
        <v>14.22</v>
      </c>
      <c r="F257" s="117">
        <v>10001</v>
      </c>
      <c r="G257" s="118">
        <v>14.03</v>
      </c>
      <c r="H257" s="117">
        <v>12664</v>
      </c>
      <c r="I257" s="118">
        <v>16.52</v>
      </c>
      <c r="J257" s="117">
        <v>13578</v>
      </c>
      <c r="K257" s="118">
        <v>18.440000000000001</v>
      </c>
      <c r="L257" s="117">
        <v>13524</v>
      </c>
      <c r="M257" s="118">
        <v>18.45</v>
      </c>
      <c r="N257" s="117">
        <v>12962</v>
      </c>
      <c r="O257" s="118">
        <v>16.850000000000001</v>
      </c>
      <c r="P257" s="117">
        <v>12005</v>
      </c>
      <c r="Q257" s="118">
        <v>15.69</v>
      </c>
      <c r="R257" s="117">
        <v>12725</v>
      </c>
      <c r="S257" s="118">
        <v>16.329999999999998</v>
      </c>
      <c r="T257" s="117">
        <v>11950</v>
      </c>
      <c r="U257" s="118">
        <v>14.71</v>
      </c>
      <c r="V257" s="117">
        <v>15869</v>
      </c>
      <c r="W257" s="118">
        <v>18.940000000000001</v>
      </c>
      <c r="X257" s="117">
        <v>13189</v>
      </c>
      <c r="Y257" s="118">
        <v>16.82</v>
      </c>
      <c r="Z257" s="117">
        <v>11427</v>
      </c>
      <c r="AA257" s="118">
        <v>14.95</v>
      </c>
      <c r="AB257" s="117">
        <v>10886</v>
      </c>
      <c r="AC257" s="118">
        <v>13.56</v>
      </c>
      <c r="AD257" s="117">
        <v>11642</v>
      </c>
      <c r="AE257" s="118">
        <v>14.35</v>
      </c>
      <c r="AF257" s="117">
        <v>14187</v>
      </c>
      <c r="AG257" s="118">
        <v>17.11</v>
      </c>
      <c r="AH257" s="117">
        <v>12620</v>
      </c>
      <c r="AI257" s="118">
        <v>15.63</v>
      </c>
      <c r="AJ257" s="117">
        <v>15529</v>
      </c>
      <c r="AK257" s="118">
        <v>18.57</v>
      </c>
      <c r="AL257" s="117">
        <v>14197</v>
      </c>
      <c r="AM257" s="118">
        <v>17.11</v>
      </c>
      <c r="AN257" s="117">
        <v>12861</v>
      </c>
      <c r="AO257" s="118">
        <v>16.829999999999998</v>
      </c>
      <c r="AP257" s="117">
        <v>15390</v>
      </c>
      <c r="AQ257" s="118">
        <v>18.28</v>
      </c>
      <c r="AR257" s="117">
        <v>15723</v>
      </c>
      <c r="AS257" s="118">
        <v>18.68</v>
      </c>
      <c r="AT257" s="117">
        <v>15521</v>
      </c>
      <c r="AU257" s="118">
        <v>18.649999999999999</v>
      </c>
      <c r="AV257" s="117">
        <v>15547</v>
      </c>
      <c r="AW257" s="118">
        <v>18.64</v>
      </c>
      <c r="AX257" s="117">
        <v>12597</v>
      </c>
      <c r="AY257" s="118">
        <v>15.99</v>
      </c>
      <c r="AZ257" s="117">
        <v>12371</v>
      </c>
      <c r="BA257" s="118">
        <v>15.19</v>
      </c>
      <c r="BB257" s="117">
        <v>11551</v>
      </c>
      <c r="BC257" s="118">
        <v>15.11</v>
      </c>
      <c r="BD257" s="117">
        <v>14393</v>
      </c>
      <c r="BE257" s="118">
        <v>18.100000000000001</v>
      </c>
      <c r="BF257" s="117">
        <v>13910</v>
      </c>
      <c r="BG257" s="118">
        <v>17.07</v>
      </c>
      <c r="BH257" s="117">
        <v>16039</v>
      </c>
      <c r="BI257" s="118">
        <v>19.559999999999999</v>
      </c>
      <c r="BJ257" s="117">
        <v>13540</v>
      </c>
      <c r="BK257" s="118">
        <v>16.920000000000002</v>
      </c>
      <c r="BL257" s="117">
        <v>14254</v>
      </c>
      <c r="BM257" s="118">
        <v>17.91</v>
      </c>
      <c r="BN257" s="117">
        <v>17325</v>
      </c>
      <c r="BO257" s="118">
        <v>20.73</v>
      </c>
      <c r="BP257" s="117">
        <v>16046</v>
      </c>
      <c r="BQ257" s="118">
        <v>19.920000000000002</v>
      </c>
      <c r="BR257" s="117">
        <v>17036</v>
      </c>
      <c r="BS257" s="118">
        <v>26.19</v>
      </c>
      <c r="BT257" s="117">
        <v>26502</v>
      </c>
      <c r="BU257" s="118">
        <v>18.670000000000002</v>
      </c>
      <c r="BV257" s="117">
        <v>12660</v>
      </c>
      <c r="BW257" s="118">
        <v>16.690000000000001</v>
      </c>
      <c r="BX257" s="117">
        <v>13853</v>
      </c>
      <c r="BY257" s="118">
        <v>17.87</v>
      </c>
      <c r="BZ257" s="117">
        <v>14533</v>
      </c>
      <c r="CA257" s="118">
        <v>18.68</v>
      </c>
      <c r="CB257" s="117">
        <v>14826</v>
      </c>
      <c r="CC257" s="118">
        <v>19.93</v>
      </c>
    </row>
    <row r="258" spans="1:81" ht="105.75" customHeight="1" x14ac:dyDescent="0.45">
      <c r="A258" s="363">
        <v>254</v>
      </c>
      <c r="B258" s="358" t="s">
        <v>543</v>
      </c>
      <c r="C258" s="358" t="s">
        <v>167</v>
      </c>
      <c r="D258" s="115">
        <v>3013</v>
      </c>
      <c r="E258" s="116">
        <v>10.59</v>
      </c>
      <c r="F258" s="115">
        <v>2852</v>
      </c>
      <c r="G258" s="116">
        <v>10.67</v>
      </c>
      <c r="H258" s="115">
        <v>3346</v>
      </c>
      <c r="I258" s="116">
        <v>11.88</v>
      </c>
      <c r="J258" s="115">
        <v>2741</v>
      </c>
      <c r="K258" s="116">
        <v>9.4</v>
      </c>
      <c r="L258" s="115">
        <v>3125</v>
      </c>
      <c r="M258" s="116">
        <v>11.63</v>
      </c>
      <c r="N258" s="115">
        <v>3269</v>
      </c>
      <c r="O258" s="116">
        <v>11.57</v>
      </c>
      <c r="P258" s="115">
        <v>3257</v>
      </c>
      <c r="Q258" s="116">
        <v>12.08</v>
      </c>
      <c r="R258" s="115">
        <v>3023</v>
      </c>
      <c r="S258" s="116">
        <v>12.49</v>
      </c>
      <c r="T258" s="115">
        <v>3504</v>
      </c>
      <c r="U258" s="116">
        <v>13.66</v>
      </c>
      <c r="V258" s="115">
        <v>3590</v>
      </c>
      <c r="W258" s="116">
        <v>14.41</v>
      </c>
      <c r="X258" s="115">
        <v>3865</v>
      </c>
      <c r="Y258" s="116">
        <v>13.91</v>
      </c>
      <c r="Z258" s="115">
        <v>4163</v>
      </c>
      <c r="AA258" s="116">
        <v>15.62</v>
      </c>
      <c r="AB258" s="115">
        <v>3545</v>
      </c>
      <c r="AC258" s="116">
        <v>11.88</v>
      </c>
      <c r="AD258" s="115">
        <v>3677</v>
      </c>
      <c r="AE258" s="116">
        <v>12.44</v>
      </c>
      <c r="AF258" s="115">
        <v>3743</v>
      </c>
      <c r="AG258" s="116">
        <v>13.01</v>
      </c>
      <c r="AH258" s="115">
        <v>3317</v>
      </c>
      <c r="AI258" s="116">
        <v>11.27</v>
      </c>
      <c r="AJ258" s="115">
        <v>3474</v>
      </c>
      <c r="AK258" s="116">
        <v>13.28</v>
      </c>
      <c r="AL258" s="115">
        <v>3759</v>
      </c>
      <c r="AM258" s="116">
        <v>14.26</v>
      </c>
      <c r="AN258" s="115">
        <v>3938</v>
      </c>
      <c r="AO258" s="116">
        <v>14.78</v>
      </c>
      <c r="AP258" s="115">
        <v>4061</v>
      </c>
      <c r="AQ258" s="116">
        <v>15.99</v>
      </c>
      <c r="AR258" s="115">
        <v>4384</v>
      </c>
      <c r="AS258" s="116">
        <v>18.399999999999999</v>
      </c>
      <c r="AT258" s="115">
        <v>3874</v>
      </c>
      <c r="AU258" s="116">
        <v>14.09</v>
      </c>
      <c r="AV258" s="115">
        <v>4430</v>
      </c>
      <c r="AW258" s="116">
        <v>15.33</v>
      </c>
      <c r="AX258" s="115">
        <v>4400</v>
      </c>
      <c r="AY258" s="116">
        <v>15.3</v>
      </c>
      <c r="AZ258" s="115">
        <v>3360</v>
      </c>
      <c r="BA258" s="116">
        <v>11.62</v>
      </c>
      <c r="BB258" s="115">
        <v>3649</v>
      </c>
      <c r="BC258" s="116">
        <v>12.84</v>
      </c>
      <c r="BD258" s="115">
        <v>4283</v>
      </c>
      <c r="BE258" s="116">
        <v>15.31</v>
      </c>
      <c r="BF258" s="115">
        <v>3406</v>
      </c>
      <c r="BG258" s="116">
        <v>12.02</v>
      </c>
      <c r="BH258" s="115">
        <v>4112</v>
      </c>
      <c r="BI258" s="116">
        <v>14.94</v>
      </c>
      <c r="BJ258" s="115">
        <v>3949</v>
      </c>
      <c r="BK258" s="116">
        <v>15</v>
      </c>
      <c r="BL258" s="115">
        <v>4010</v>
      </c>
      <c r="BM258" s="116">
        <v>14.64</v>
      </c>
      <c r="BN258" s="115">
        <v>3859</v>
      </c>
      <c r="BO258" s="116">
        <v>14.73</v>
      </c>
      <c r="BP258" s="115">
        <v>4324</v>
      </c>
      <c r="BQ258" s="116">
        <v>16.43</v>
      </c>
      <c r="BR258" s="115">
        <v>4402</v>
      </c>
      <c r="BS258" s="116">
        <v>15.84</v>
      </c>
      <c r="BT258" s="115">
        <v>5400</v>
      </c>
      <c r="BU258" s="116">
        <v>16.43</v>
      </c>
      <c r="BV258" s="115">
        <v>5444</v>
      </c>
      <c r="BW258" s="116">
        <v>15.15</v>
      </c>
      <c r="BX258" s="115">
        <v>4841</v>
      </c>
      <c r="BY258" s="116">
        <v>13.66</v>
      </c>
      <c r="BZ258" s="115">
        <v>3733</v>
      </c>
      <c r="CA258" s="116">
        <v>12.32</v>
      </c>
      <c r="CB258" s="115">
        <v>4029</v>
      </c>
      <c r="CC258" s="116">
        <v>14.44</v>
      </c>
    </row>
    <row r="259" spans="1:81" ht="29.25" customHeight="1" x14ac:dyDescent="0.45">
      <c r="A259" s="362">
        <v>255</v>
      </c>
      <c r="B259" s="357" t="s">
        <v>544</v>
      </c>
      <c r="C259" s="111"/>
      <c r="D259" s="111"/>
      <c r="E259" s="118">
        <v>123.52</v>
      </c>
      <c r="F259" s="111"/>
      <c r="G259" s="118">
        <v>111.9</v>
      </c>
      <c r="H259" s="111"/>
      <c r="I259" s="118">
        <v>162.82</v>
      </c>
      <c r="J259" s="111"/>
      <c r="K259" s="118">
        <v>126.74</v>
      </c>
      <c r="L259" s="111"/>
      <c r="M259" s="118">
        <v>131.16</v>
      </c>
      <c r="N259" s="111"/>
      <c r="O259" s="118">
        <v>112.83</v>
      </c>
      <c r="P259" s="111"/>
      <c r="Q259" s="118">
        <v>116.54</v>
      </c>
      <c r="R259" s="111"/>
      <c r="S259" s="118">
        <v>99.45</v>
      </c>
      <c r="T259" s="111"/>
      <c r="U259" s="118">
        <v>111.26</v>
      </c>
      <c r="V259" s="111"/>
      <c r="W259" s="118">
        <v>114.8</v>
      </c>
      <c r="X259" s="111"/>
      <c r="Y259" s="118">
        <v>118.22</v>
      </c>
      <c r="Z259" s="111"/>
      <c r="AA259" s="118">
        <v>122.92</v>
      </c>
      <c r="AB259" s="111"/>
      <c r="AC259" s="118">
        <v>119.29</v>
      </c>
      <c r="AD259" s="111"/>
      <c r="AE259" s="118">
        <v>117.44</v>
      </c>
      <c r="AF259" s="111"/>
      <c r="AG259" s="118">
        <v>153.94999999999999</v>
      </c>
      <c r="AH259" s="111"/>
      <c r="AI259" s="118">
        <v>131.72</v>
      </c>
      <c r="AJ259" s="111"/>
      <c r="AK259" s="118">
        <v>142.31</v>
      </c>
      <c r="AL259" s="111"/>
      <c r="AM259" s="118">
        <v>122.55</v>
      </c>
      <c r="AN259" s="111"/>
      <c r="AO259" s="118">
        <v>125.98</v>
      </c>
      <c r="AP259" s="111"/>
      <c r="AQ259" s="118">
        <v>119.81</v>
      </c>
      <c r="AR259" s="111"/>
      <c r="AS259" s="118">
        <v>125.19</v>
      </c>
      <c r="AT259" s="111"/>
      <c r="AU259" s="118">
        <v>117.91</v>
      </c>
      <c r="AV259" s="111"/>
      <c r="AW259" s="118">
        <v>126.6</v>
      </c>
      <c r="AX259" s="111"/>
      <c r="AY259" s="118">
        <v>128.54</v>
      </c>
      <c r="AZ259" s="111"/>
      <c r="BA259" s="118">
        <v>125.54</v>
      </c>
      <c r="BB259" s="111"/>
      <c r="BC259" s="118">
        <v>125.96</v>
      </c>
      <c r="BD259" s="111"/>
      <c r="BE259" s="118">
        <v>154.51</v>
      </c>
      <c r="BF259" s="111"/>
      <c r="BG259" s="118">
        <v>130.4</v>
      </c>
      <c r="BH259" s="111"/>
      <c r="BI259" s="118">
        <v>140.57</v>
      </c>
      <c r="BJ259" s="111"/>
      <c r="BK259" s="118">
        <v>142.85</v>
      </c>
      <c r="BL259" s="111"/>
      <c r="BM259" s="118">
        <v>135.07</v>
      </c>
      <c r="BN259" s="111"/>
      <c r="BO259" s="118">
        <v>133.38</v>
      </c>
      <c r="BP259" s="111"/>
      <c r="BQ259" s="118">
        <v>129.31</v>
      </c>
      <c r="BR259" s="111"/>
      <c r="BS259" s="118">
        <v>134.65</v>
      </c>
      <c r="BT259" s="111"/>
      <c r="BU259" s="118">
        <v>138.27000000000001</v>
      </c>
      <c r="BV259" s="111"/>
      <c r="BW259" s="118">
        <v>147.01</v>
      </c>
      <c r="BX259" s="111"/>
      <c r="BY259" s="118">
        <v>143.62</v>
      </c>
      <c r="BZ259" s="111"/>
      <c r="CA259" s="118">
        <v>140.22</v>
      </c>
      <c r="CB259" s="111"/>
      <c r="CC259" s="118">
        <v>171.67</v>
      </c>
    </row>
    <row r="260" spans="1:81" ht="80.25" customHeight="1" x14ac:dyDescent="0.45">
      <c r="A260" s="363">
        <v>256</v>
      </c>
      <c r="B260" s="358" t="s">
        <v>545</v>
      </c>
      <c r="C260" s="112"/>
      <c r="D260" s="112"/>
      <c r="E260" s="116">
        <v>85.72</v>
      </c>
      <c r="F260" s="112"/>
      <c r="G260" s="116">
        <v>80.569999999999993</v>
      </c>
      <c r="H260" s="112"/>
      <c r="I260" s="116">
        <v>97.83</v>
      </c>
      <c r="J260" s="112"/>
      <c r="K260" s="116">
        <v>86.19</v>
      </c>
      <c r="L260" s="112"/>
      <c r="M260" s="116">
        <v>95.74</v>
      </c>
      <c r="N260" s="112"/>
      <c r="O260" s="116">
        <v>82.51</v>
      </c>
      <c r="P260" s="112"/>
      <c r="Q260" s="116">
        <v>86.13</v>
      </c>
      <c r="R260" s="112"/>
      <c r="S260" s="116">
        <v>70.760000000000005</v>
      </c>
      <c r="T260" s="112"/>
      <c r="U260" s="116">
        <v>76.08</v>
      </c>
      <c r="V260" s="112"/>
      <c r="W260" s="116">
        <v>80.02</v>
      </c>
      <c r="X260" s="112"/>
      <c r="Y260" s="116">
        <v>84.46</v>
      </c>
      <c r="Z260" s="112"/>
      <c r="AA260" s="116">
        <v>85.57</v>
      </c>
      <c r="AB260" s="112"/>
      <c r="AC260" s="116">
        <v>86.89</v>
      </c>
      <c r="AD260" s="112"/>
      <c r="AE260" s="116">
        <v>82.84</v>
      </c>
      <c r="AF260" s="112"/>
      <c r="AG260" s="116">
        <v>111.28</v>
      </c>
      <c r="AH260" s="112"/>
      <c r="AI260" s="116">
        <v>100.66</v>
      </c>
      <c r="AJ260" s="112"/>
      <c r="AK260" s="116">
        <v>111.66</v>
      </c>
      <c r="AL260" s="112"/>
      <c r="AM260" s="116">
        <v>92.16</v>
      </c>
      <c r="AN260" s="112"/>
      <c r="AO260" s="116">
        <v>97.88</v>
      </c>
      <c r="AP260" s="112"/>
      <c r="AQ260" s="116">
        <v>91.48</v>
      </c>
      <c r="AR260" s="112"/>
      <c r="AS260" s="116">
        <v>96.15</v>
      </c>
      <c r="AT260" s="112"/>
      <c r="AU260" s="116">
        <v>91.64</v>
      </c>
      <c r="AV260" s="112"/>
      <c r="AW260" s="116">
        <v>96.55</v>
      </c>
      <c r="AX260" s="112"/>
      <c r="AY260" s="116">
        <v>95.46</v>
      </c>
      <c r="AZ260" s="112"/>
      <c r="BA260" s="116">
        <v>91.21</v>
      </c>
      <c r="BB260" s="112"/>
      <c r="BC260" s="116">
        <v>100.67</v>
      </c>
      <c r="BD260" s="112"/>
      <c r="BE260" s="116">
        <v>123.2</v>
      </c>
      <c r="BF260" s="112"/>
      <c r="BG260" s="116">
        <v>102.62</v>
      </c>
      <c r="BH260" s="112"/>
      <c r="BI260" s="116">
        <v>113.42</v>
      </c>
      <c r="BJ260" s="112"/>
      <c r="BK260" s="116">
        <v>115.84</v>
      </c>
      <c r="BL260" s="112"/>
      <c r="BM260" s="116">
        <v>111.56</v>
      </c>
      <c r="BN260" s="112"/>
      <c r="BO260" s="116">
        <v>109.76</v>
      </c>
      <c r="BP260" s="112"/>
      <c r="BQ260" s="116">
        <v>103.19</v>
      </c>
      <c r="BR260" s="112"/>
      <c r="BS260" s="116">
        <v>106.73</v>
      </c>
      <c r="BT260" s="112"/>
      <c r="BU260" s="116">
        <v>109.31</v>
      </c>
      <c r="BV260" s="112"/>
      <c r="BW260" s="116">
        <v>121.82</v>
      </c>
      <c r="BX260" s="112"/>
      <c r="BY260" s="116">
        <v>112.02</v>
      </c>
      <c r="BZ260" s="112"/>
      <c r="CA260" s="116">
        <v>113.46</v>
      </c>
      <c r="CB260" s="112"/>
      <c r="CC260" s="116">
        <v>139.5</v>
      </c>
    </row>
    <row r="261" spans="1:81" ht="54.75" customHeight="1" x14ac:dyDescent="0.45">
      <c r="A261" s="362">
        <v>257</v>
      </c>
      <c r="B261" s="357" t="s">
        <v>546</v>
      </c>
      <c r="C261" s="357" t="s">
        <v>170</v>
      </c>
      <c r="D261" s="117">
        <v>35891</v>
      </c>
      <c r="E261" s="118">
        <v>4.97</v>
      </c>
      <c r="F261" s="117">
        <v>138000</v>
      </c>
      <c r="G261" s="118">
        <v>5.78</v>
      </c>
      <c r="H261" s="117">
        <v>12176</v>
      </c>
      <c r="I261" s="118">
        <v>7.34</v>
      </c>
      <c r="J261" s="117">
        <v>10567</v>
      </c>
      <c r="K261" s="118">
        <v>6.53</v>
      </c>
      <c r="L261" s="117">
        <v>10226</v>
      </c>
      <c r="M261" s="118">
        <v>6.53</v>
      </c>
      <c r="N261" s="117">
        <v>7656</v>
      </c>
      <c r="O261" s="118">
        <v>4.75</v>
      </c>
      <c r="P261" s="117">
        <v>7683</v>
      </c>
      <c r="Q261" s="118">
        <v>4.8</v>
      </c>
      <c r="R261" s="117">
        <v>33874</v>
      </c>
      <c r="S261" s="118">
        <v>4.84</v>
      </c>
      <c r="T261" s="117">
        <v>36153</v>
      </c>
      <c r="U261" s="118">
        <v>6.49</v>
      </c>
      <c r="V261" s="117">
        <v>13172</v>
      </c>
      <c r="W261" s="118">
        <v>7.2</v>
      </c>
      <c r="X261" s="117">
        <v>23788</v>
      </c>
      <c r="Y261" s="118">
        <v>7.39</v>
      </c>
      <c r="Z261" s="117">
        <v>10840</v>
      </c>
      <c r="AA261" s="118">
        <v>6.93</v>
      </c>
      <c r="AB261" s="117">
        <v>53774</v>
      </c>
      <c r="AC261" s="118">
        <v>6.74</v>
      </c>
      <c r="AD261" s="117">
        <v>35596</v>
      </c>
      <c r="AE261" s="118">
        <v>7.37</v>
      </c>
      <c r="AF261" s="117">
        <v>25237</v>
      </c>
      <c r="AG261" s="118">
        <v>8.8800000000000008</v>
      </c>
      <c r="AH261" s="117">
        <v>23011</v>
      </c>
      <c r="AI261" s="118">
        <v>10.46</v>
      </c>
      <c r="AJ261" s="117">
        <v>13329</v>
      </c>
      <c r="AK261" s="118">
        <v>7.38</v>
      </c>
      <c r="AL261" s="117">
        <v>10839</v>
      </c>
      <c r="AM261" s="118">
        <v>6.71</v>
      </c>
      <c r="AN261" s="117">
        <v>7839</v>
      </c>
      <c r="AO261" s="118">
        <v>4.9800000000000004</v>
      </c>
      <c r="AP261" s="117">
        <v>7486</v>
      </c>
      <c r="AQ261" s="118">
        <v>4.46</v>
      </c>
      <c r="AR261" s="117">
        <v>7322</v>
      </c>
      <c r="AS261" s="118">
        <v>4.3899999999999997</v>
      </c>
      <c r="AT261" s="117">
        <v>7787</v>
      </c>
      <c r="AU261" s="118">
        <v>4.5999999999999996</v>
      </c>
      <c r="AV261" s="117">
        <v>7848</v>
      </c>
      <c r="AW261" s="118">
        <v>4.9000000000000004</v>
      </c>
      <c r="AX261" s="117">
        <v>7788</v>
      </c>
      <c r="AY261" s="118">
        <v>4.5</v>
      </c>
      <c r="AZ261" s="117">
        <v>7832</v>
      </c>
      <c r="BA261" s="118">
        <v>4.13</v>
      </c>
      <c r="BB261" s="117">
        <v>20948</v>
      </c>
      <c r="BC261" s="118">
        <v>4.45</v>
      </c>
      <c r="BD261" s="117">
        <v>10050</v>
      </c>
      <c r="BE261" s="118">
        <v>6.08</v>
      </c>
      <c r="BF261" s="117">
        <v>8249</v>
      </c>
      <c r="BG261" s="118">
        <v>4.51</v>
      </c>
      <c r="BH261" s="117">
        <v>8669</v>
      </c>
      <c r="BI261" s="118">
        <v>4.76</v>
      </c>
      <c r="BJ261" s="117">
        <v>6086</v>
      </c>
      <c r="BK261" s="118">
        <v>3.18</v>
      </c>
      <c r="BL261" s="117">
        <v>5267</v>
      </c>
      <c r="BM261" s="118">
        <v>2.8</v>
      </c>
      <c r="BN261" s="117">
        <v>5011</v>
      </c>
      <c r="BO261" s="118">
        <v>3.03</v>
      </c>
      <c r="BP261" s="117">
        <v>5611</v>
      </c>
      <c r="BQ261" s="118">
        <v>3.12</v>
      </c>
      <c r="BR261" s="117">
        <v>6950</v>
      </c>
      <c r="BS261" s="118">
        <v>3.87</v>
      </c>
      <c r="BT261" s="117">
        <v>5755</v>
      </c>
      <c r="BU261" s="118">
        <v>3.22</v>
      </c>
      <c r="BV261" s="117">
        <v>6041</v>
      </c>
      <c r="BW261" s="118">
        <v>3.21</v>
      </c>
      <c r="BX261" s="117">
        <v>10739</v>
      </c>
      <c r="BY261" s="118">
        <v>3.62</v>
      </c>
      <c r="BZ261" s="117">
        <v>7497</v>
      </c>
      <c r="CA261" s="118">
        <v>4.46</v>
      </c>
      <c r="CB261" s="117">
        <v>26301</v>
      </c>
      <c r="CC261" s="118">
        <v>6.72</v>
      </c>
    </row>
    <row r="262" spans="1:81" ht="42" customHeight="1" x14ac:dyDescent="0.45">
      <c r="A262" s="363">
        <v>258</v>
      </c>
      <c r="B262" s="358" t="s">
        <v>948</v>
      </c>
      <c r="C262" s="358" t="s">
        <v>170</v>
      </c>
      <c r="D262" s="115">
        <v>70450</v>
      </c>
      <c r="E262" s="116">
        <v>79.599999999999994</v>
      </c>
      <c r="F262" s="115">
        <v>64607</v>
      </c>
      <c r="G262" s="116">
        <v>73.790000000000006</v>
      </c>
      <c r="H262" s="115">
        <v>112742</v>
      </c>
      <c r="I262" s="116">
        <v>88.83</v>
      </c>
      <c r="J262" s="115">
        <v>173273</v>
      </c>
      <c r="K262" s="116">
        <v>78.37</v>
      </c>
      <c r="L262" s="115">
        <v>172450</v>
      </c>
      <c r="M262" s="116">
        <v>87.97</v>
      </c>
      <c r="N262" s="115">
        <v>155285</v>
      </c>
      <c r="O262" s="116">
        <v>76.88</v>
      </c>
      <c r="P262" s="115">
        <v>73359</v>
      </c>
      <c r="Q262" s="116">
        <v>80.290000000000006</v>
      </c>
      <c r="R262" s="115">
        <v>195931</v>
      </c>
      <c r="S262" s="116">
        <v>64.75</v>
      </c>
      <c r="T262" s="115">
        <v>94373</v>
      </c>
      <c r="U262" s="116">
        <v>68.41</v>
      </c>
      <c r="V262" s="115">
        <v>138477</v>
      </c>
      <c r="W262" s="116">
        <v>71.88</v>
      </c>
      <c r="X262" s="115">
        <v>183582</v>
      </c>
      <c r="Y262" s="116">
        <v>76.19</v>
      </c>
      <c r="Z262" s="115">
        <v>94640</v>
      </c>
      <c r="AA262" s="116">
        <v>77.72</v>
      </c>
      <c r="AB262" s="115">
        <v>146755</v>
      </c>
      <c r="AC262" s="116">
        <v>79.34</v>
      </c>
      <c r="AD262" s="115">
        <v>147903</v>
      </c>
      <c r="AE262" s="116">
        <v>74.25</v>
      </c>
      <c r="AF262" s="115">
        <v>235031</v>
      </c>
      <c r="AG262" s="116">
        <v>100.55</v>
      </c>
      <c r="AH262" s="115">
        <v>111239</v>
      </c>
      <c r="AI262" s="116">
        <v>88.97</v>
      </c>
      <c r="AJ262" s="115">
        <v>258307</v>
      </c>
      <c r="AK262" s="116">
        <v>103.09</v>
      </c>
      <c r="AL262" s="115">
        <v>180872</v>
      </c>
      <c r="AM262" s="116">
        <v>84.54</v>
      </c>
      <c r="AN262" s="115">
        <v>246372</v>
      </c>
      <c r="AO262" s="116">
        <v>92.25</v>
      </c>
      <c r="AP262" s="115">
        <v>215265</v>
      </c>
      <c r="AQ262" s="116">
        <v>86.22</v>
      </c>
      <c r="AR262" s="115">
        <v>273901</v>
      </c>
      <c r="AS262" s="116">
        <v>91.05</v>
      </c>
      <c r="AT262" s="115">
        <v>100001</v>
      </c>
      <c r="AU262" s="116">
        <v>86.25</v>
      </c>
      <c r="AV262" s="115">
        <v>115782</v>
      </c>
      <c r="AW262" s="116">
        <v>90.8</v>
      </c>
      <c r="AX262" s="115">
        <v>104844</v>
      </c>
      <c r="AY262" s="116">
        <v>90.01</v>
      </c>
      <c r="AZ262" s="115">
        <v>233475</v>
      </c>
      <c r="BA262" s="116">
        <v>86.36</v>
      </c>
      <c r="BB262" s="115">
        <v>119609</v>
      </c>
      <c r="BC262" s="116">
        <v>95.42</v>
      </c>
      <c r="BD262" s="115">
        <v>291255</v>
      </c>
      <c r="BE262" s="116">
        <v>115.74</v>
      </c>
      <c r="BF262" s="115">
        <v>225182</v>
      </c>
      <c r="BG262" s="116">
        <v>97</v>
      </c>
      <c r="BH262" s="115">
        <v>144470</v>
      </c>
      <c r="BI262" s="116">
        <v>107.59</v>
      </c>
      <c r="BJ262" s="115">
        <v>245364</v>
      </c>
      <c r="BK262" s="116">
        <v>111.92</v>
      </c>
      <c r="BL262" s="115">
        <v>229176</v>
      </c>
      <c r="BM262" s="116">
        <v>107.85</v>
      </c>
      <c r="BN262" s="115">
        <v>238046</v>
      </c>
      <c r="BO262" s="116">
        <v>105.73</v>
      </c>
      <c r="BP262" s="115">
        <v>219443</v>
      </c>
      <c r="BQ262" s="116">
        <v>99.06</v>
      </c>
      <c r="BR262" s="115">
        <v>167045</v>
      </c>
      <c r="BS262" s="116">
        <v>101.67</v>
      </c>
      <c r="BT262" s="115">
        <v>155278</v>
      </c>
      <c r="BU262" s="116">
        <v>104.97</v>
      </c>
      <c r="BV262" s="115">
        <v>265379</v>
      </c>
      <c r="BW262" s="116">
        <v>117.9</v>
      </c>
      <c r="BX262" s="115">
        <v>102923</v>
      </c>
      <c r="BY262" s="116">
        <v>107.66</v>
      </c>
      <c r="BZ262" s="115">
        <v>226930</v>
      </c>
      <c r="CA262" s="116">
        <v>108.03</v>
      </c>
      <c r="CB262" s="115">
        <v>126201</v>
      </c>
      <c r="CC262" s="116">
        <v>131.63999999999999</v>
      </c>
    </row>
    <row r="263" spans="1:81" ht="67.5" customHeight="1" x14ac:dyDescent="0.45">
      <c r="A263" s="362">
        <v>259</v>
      </c>
      <c r="B263" s="357" t="s">
        <v>949</v>
      </c>
      <c r="C263" s="357" t="s">
        <v>170</v>
      </c>
      <c r="D263" s="111"/>
      <c r="E263" s="118">
        <v>1.1599999999999999</v>
      </c>
      <c r="F263" s="111"/>
      <c r="G263" s="118">
        <v>1</v>
      </c>
      <c r="H263" s="111"/>
      <c r="I263" s="118">
        <v>1.67</v>
      </c>
      <c r="J263" s="111"/>
      <c r="K263" s="118">
        <v>1.3</v>
      </c>
      <c r="L263" s="111"/>
      <c r="M263" s="118">
        <v>1.24</v>
      </c>
      <c r="N263" s="111"/>
      <c r="O263" s="118">
        <v>0.88</v>
      </c>
      <c r="P263" s="111"/>
      <c r="Q263" s="118">
        <v>1.04</v>
      </c>
      <c r="R263" s="111"/>
      <c r="S263" s="118">
        <v>1.17</v>
      </c>
      <c r="T263" s="111"/>
      <c r="U263" s="118">
        <v>1.19</v>
      </c>
      <c r="V263" s="111"/>
      <c r="W263" s="118">
        <v>0.94</v>
      </c>
      <c r="X263" s="111"/>
      <c r="Y263" s="118">
        <v>0.87</v>
      </c>
      <c r="Z263" s="111"/>
      <c r="AA263" s="118">
        <v>0.93</v>
      </c>
      <c r="AB263" s="111"/>
      <c r="AC263" s="118">
        <v>0.81</v>
      </c>
      <c r="AD263" s="111"/>
      <c r="AE263" s="118">
        <v>1.22</v>
      </c>
      <c r="AF263" s="111"/>
      <c r="AG263" s="118">
        <v>1.85</v>
      </c>
      <c r="AH263" s="111"/>
      <c r="AI263" s="118">
        <v>1.23</v>
      </c>
      <c r="AJ263" s="111"/>
      <c r="AK263" s="118">
        <v>1.2</v>
      </c>
      <c r="AL263" s="111"/>
      <c r="AM263" s="118">
        <v>0.92</v>
      </c>
      <c r="AN263" s="111"/>
      <c r="AO263" s="118">
        <v>0.65</v>
      </c>
      <c r="AP263" s="111"/>
      <c r="AQ263" s="118">
        <v>0.79</v>
      </c>
      <c r="AR263" s="111"/>
      <c r="AS263" s="118">
        <v>0.71</v>
      </c>
      <c r="AT263" s="111"/>
      <c r="AU263" s="118">
        <v>0.79</v>
      </c>
      <c r="AV263" s="111"/>
      <c r="AW263" s="118">
        <v>0.85</v>
      </c>
      <c r="AX263" s="111"/>
      <c r="AY263" s="118">
        <v>0.95</v>
      </c>
      <c r="AZ263" s="111"/>
      <c r="BA263" s="118">
        <v>0.72</v>
      </c>
      <c r="BB263" s="111"/>
      <c r="BC263" s="118">
        <v>0.8</v>
      </c>
      <c r="BD263" s="111"/>
      <c r="BE263" s="118">
        <v>1.38</v>
      </c>
      <c r="BF263" s="111"/>
      <c r="BG263" s="118">
        <v>1.1100000000000001</v>
      </c>
      <c r="BH263" s="111"/>
      <c r="BI263" s="118">
        <v>1.07</v>
      </c>
      <c r="BJ263" s="111"/>
      <c r="BK263" s="118">
        <v>0.74</v>
      </c>
      <c r="BL263" s="111"/>
      <c r="BM263" s="118">
        <v>0.91</v>
      </c>
      <c r="BN263" s="111"/>
      <c r="BO263" s="118">
        <v>1</v>
      </c>
      <c r="BP263" s="111"/>
      <c r="BQ263" s="118">
        <v>1.01</v>
      </c>
      <c r="BR263" s="111"/>
      <c r="BS263" s="118">
        <v>1.18</v>
      </c>
      <c r="BT263" s="111"/>
      <c r="BU263" s="118">
        <v>1.1299999999999999</v>
      </c>
      <c r="BV263" s="111"/>
      <c r="BW263" s="118">
        <v>0.71</v>
      </c>
      <c r="BX263" s="111"/>
      <c r="BY263" s="118">
        <v>0.74</v>
      </c>
      <c r="BZ263" s="111"/>
      <c r="CA263" s="118">
        <v>0.96</v>
      </c>
      <c r="CB263" s="111"/>
      <c r="CC263" s="118">
        <v>1.1399999999999999</v>
      </c>
    </row>
    <row r="264" spans="1:81" ht="67.5" customHeight="1" x14ac:dyDescent="0.45">
      <c r="A264" s="363">
        <v>260</v>
      </c>
      <c r="B264" s="358" t="s">
        <v>547</v>
      </c>
      <c r="C264" s="358" t="s">
        <v>170</v>
      </c>
      <c r="D264" s="115">
        <v>32325</v>
      </c>
      <c r="E264" s="116">
        <v>37.799999999999997</v>
      </c>
      <c r="F264" s="115">
        <v>26515</v>
      </c>
      <c r="G264" s="116">
        <v>31.34</v>
      </c>
      <c r="H264" s="115">
        <v>35224</v>
      </c>
      <c r="I264" s="116">
        <v>64.989999999999995</v>
      </c>
      <c r="J264" s="115">
        <v>33090</v>
      </c>
      <c r="K264" s="116">
        <v>40.54</v>
      </c>
      <c r="L264" s="115">
        <v>27720</v>
      </c>
      <c r="M264" s="116">
        <v>35.42</v>
      </c>
      <c r="N264" s="115">
        <v>23211</v>
      </c>
      <c r="O264" s="116">
        <v>30.32</v>
      </c>
      <c r="P264" s="115">
        <v>20591</v>
      </c>
      <c r="Q264" s="116">
        <v>30.42</v>
      </c>
      <c r="R264" s="115">
        <v>18266</v>
      </c>
      <c r="S264" s="116">
        <v>28.69</v>
      </c>
      <c r="T264" s="115">
        <v>25644</v>
      </c>
      <c r="U264" s="116">
        <v>35.18</v>
      </c>
      <c r="V264" s="115">
        <v>21262</v>
      </c>
      <c r="W264" s="116">
        <v>34.79</v>
      </c>
      <c r="X264" s="115">
        <v>25778</v>
      </c>
      <c r="Y264" s="116">
        <v>33.76</v>
      </c>
      <c r="Z264" s="115">
        <v>30138</v>
      </c>
      <c r="AA264" s="116">
        <v>37.340000000000003</v>
      </c>
      <c r="AB264" s="115">
        <v>25722</v>
      </c>
      <c r="AC264" s="116">
        <v>32.4</v>
      </c>
      <c r="AD264" s="115">
        <v>29975</v>
      </c>
      <c r="AE264" s="116">
        <v>34.590000000000003</v>
      </c>
      <c r="AF264" s="115">
        <v>39534</v>
      </c>
      <c r="AG264" s="116">
        <v>42.66</v>
      </c>
      <c r="AH264" s="115">
        <v>35964</v>
      </c>
      <c r="AI264" s="116">
        <v>31.06</v>
      </c>
      <c r="AJ264" s="115">
        <v>30127</v>
      </c>
      <c r="AK264" s="116">
        <v>30.65</v>
      </c>
      <c r="AL264" s="115">
        <v>22568</v>
      </c>
      <c r="AM264" s="116">
        <v>30.39</v>
      </c>
      <c r="AN264" s="115">
        <v>21172</v>
      </c>
      <c r="AO264" s="116">
        <v>28.1</v>
      </c>
      <c r="AP264" s="115">
        <v>25386</v>
      </c>
      <c r="AQ264" s="116">
        <v>28.34</v>
      </c>
      <c r="AR264" s="115">
        <v>23896</v>
      </c>
      <c r="AS264" s="116">
        <v>29.04</v>
      </c>
      <c r="AT264" s="115">
        <v>20705</v>
      </c>
      <c r="AU264" s="116">
        <v>26.27</v>
      </c>
      <c r="AV264" s="115">
        <v>23725</v>
      </c>
      <c r="AW264" s="116">
        <v>30.05</v>
      </c>
      <c r="AX264" s="115">
        <v>25466</v>
      </c>
      <c r="AY264" s="116">
        <v>33.07</v>
      </c>
      <c r="AZ264" s="115">
        <v>23791</v>
      </c>
      <c r="BA264" s="116">
        <v>34.33</v>
      </c>
      <c r="BB264" s="115">
        <v>22308</v>
      </c>
      <c r="BC264" s="116">
        <v>25.29</v>
      </c>
      <c r="BD264" s="115">
        <v>32115</v>
      </c>
      <c r="BE264" s="116">
        <v>31.31</v>
      </c>
      <c r="BF264" s="115">
        <v>26406</v>
      </c>
      <c r="BG264" s="116">
        <v>27.78</v>
      </c>
      <c r="BH264" s="115">
        <v>22109</v>
      </c>
      <c r="BI264" s="116">
        <v>27.15</v>
      </c>
      <c r="BJ264" s="115">
        <v>19511</v>
      </c>
      <c r="BK264" s="116">
        <v>27.01</v>
      </c>
      <c r="BL264" s="115">
        <v>17485</v>
      </c>
      <c r="BM264" s="116">
        <v>23.51</v>
      </c>
      <c r="BN264" s="115">
        <v>16820</v>
      </c>
      <c r="BO264" s="116">
        <v>23.62</v>
      </c>
      <c r="BP264" s="115">
        <v>20324</v>
      </c>
      <c r="BQ264" s="116">
        <v>26.13</v>
      </c>
      <c r="BR264" s="115">
        <v>44613</v>
      </c>
      <c r="BS264" s="116">
        <v>27.92</v>
      </c>
      <c r="BT264" s="115">
        <v>21120</v>
      </c>
      <c r="BU264" s="116">
        <v>28.95</v>
      </c>
      <c r="BV264" s="115">
        <v>18581</v>
      </c>
      <c r="BW264" s="116">
        <v>25.19</v>
      </c>
      <c r="BX264" s="115">
        <v>18860</v>
      </c>
      <c r="BY264" s="116">
        <v>31.6</v>
      </c>
      <c r="BZ264" s="115">
        <v>20453</v>
      </c>
      <c r="CA264" s="116">
        <v>26.76</v>
      </c>
      <c r="CB264" s="115">
        <v>24620</v>
      </c>
      <c r="CC264" s="116">
        <v>32.17</v>
      </c>
    </row>
    <row r="265" spans="1:81" ht="29.25" customHeight="1" x14ac:dyDescent="0.45">
      <c r="A265" s="362">
        <v>261</v>
      </c>
      <c r="B265" s="357" t="s">
        <v>548</v>
      </c>
      <c r="C265" s="357" t="s">
        <v>170</v>
      </c>
      <c r="D265" s="118">
        <v>610</v>
      </c>
      <c r="E265" s="118">
        <v>7.49</v>
      </c>
      <c r="F265" s="118">
        <v>457</v>
      </c>
      <c r="G265" s="118">
        <v>6.03</v>
      </c>
      <c r="H265" s="118">
        <v>543</v>
      </c>
      <c r="I265" s="118">
        <v>6.32</v>
      </c>
      <c r="J265" s="118">
        <v>637</v>
      </c>
      <c r="K265" s="118">
        <v>8.06</v>
      </c>
      <c r="L265" s="118">
        <v>656</v>
      </c>
      <c r="M265" s="118">
        <v>7.47</v>
      </c>
      <c r="N265" s="118">
        <v>379</v>
      </c>
      <c r="O265" s="118">
        <v>3.93</v>
      </c>
      <c r="P265" s="118">
        <v>492</v>
      </c>
      <c r="Q265" s="118">
        <v>7.43</v>
      </c>
      <c r="R265" s="118">
        <v>372</v>
      </c>
      <c r="S265" s="118">
        <v>5.16</v>
      </c>
      <c r="T265" s="118">
        <v>582</v>
      </c>
      <c r="U265" s="118">
        <v>6.47</v>
      </c>
      <c r="V265" s="118">
        <v>764</v>
      </c>
      <c r="W265" s="118">
        <v>8.99</v>
      </c>
      <c r="X265" s="118">
        <v>459</v>
      </c>
      <c r="Y265" s="118">
        <v>7.82</v>
      </c>
      <c r="Z265" s="118">
        <v>501</v>
      </c>
      <c r="AA265" s="118">
        <v>7.09</v>
      </c>
      <c r="AB265" s="118">
        <v>619</v>
      </c>
      <c r="AC265" s="118">
        <v>8.98</v>
      </c>
      <c r="AD265" s="118">
        <v>518</v>
      </c>
      <c r="AE265" s="118">
        <v>8.0500000000000007</v>
      </c>
      <c r="AF265" s="118">
        <v>549</v>
      </c>
      <c r="AG265" s="118">
        <v>8.4600000000000009</v>
      </c>
      <c r="AH265" s="118">
        <v>330</v>
      </c>
      <c r="AI265" s="118">
        <v>4.63</v>
      </c>
      <c r="AJ265" s="118">
        <v>274</v>
      </c>
      <c r="AK265" s="118">
        <v>4.5599999999999996</v>
      </c>
      <c r="AL265" s="118">
        <v>416</v>
      </c>
      <c r="AM265" s="118">
        <v>6.39</v>
      </c>
      <c r="AN265" s="118">
        <v>376</v>
      </c>
      <c r="AO265" s="118">
        <v>6.16</v>
      </c>
      <c r="AP265" s="118">
        <v>402</v>
      </c>
      <c r="AQ265" s="118">
        <v>5.67</v>
      </c>
      <c r="AR265" s="118">
        <v>407</v>
      </c>
      <c r="AS265" s="118">
        <v>5.85</v>
      </c>
      <c r="AT265" s="118">
        <v>330</v>
      </c>
      <c r="AU265" s="118">
        <v>5.03</v>
      </c>
      <c r="AV265" s="118">
        <v>540</v>
      </c>
      <c r="AW265" s="118">
        <v>8.2100000000000009</v>
      </c>
      <c r="AX265" s="118">
        <v>353</v>
      </c>
      <c r="AY265" s="118">
        <v>6.42</v>
      </c>
      <c r="AZ265" s="118">
        <v>600</v>
      </c>
      <c r="BA265" s="118">
        <v>12.76</v>
      </c>
      <c r="BB265" s="118">
        <v>345</v>
      </c>
      <c r="BC265" s="118">
        <v>4.95</v>
      </c>
      <c r="BD265" s="118">
        <v>402</v>
      </c>
      <c r="BE265" s="118">
        <v>6.08</v>
      </c>
      <c r="BF265" s="118">
        <v>396</v>
      </c>
      <c r="BG265" s="118">
        <v>5.85</v>
      </c>
      <c r="BH265" s="118">
        <v>417</v>
      </c>
      <c r="BI265" s="118">
        <v>6.44</v>
      </c>
      <c r="BJ265" s="118">
        <v>325</v>
      </c>
      <c r="BK265" s="118">
        <v>4.3600000000000003</v>
      </c>
      <c r="BL265" s="118">
        <v>351</v>
      </c>
      <c r="BM265" s="118">
        <v>5.71</v>
      </c>
      <c r="BN265" s="118">
        <v>347</v>
      </c>
      <c r="BO265" s="118">
        <v>6.01</v>
      </c>
      <c r="BP265" s="118">
        <v>380</v>
      </c>
      <c r="BQ265" s="118">
        <v>5.19</v>
      </c>
      <c r="BR265" s="118">
        <v>318</v>
      </c>
      <c r="BS265" s="118">
        <v>4.83</v>
      </c>
      <c r="BT265" s="118">
        <v>401</v>
      </c>
      <c r="BU265" s="118">
        <v>5.98</v>
      </c>
      <c r="BV265" s="118">
        <v>506</v>
      </c>
      <c r="BW265" s="118">
        <v>5.55</v>
      </c>
      <c r="BX265" s="118">
        <v>599</v>
      </c>
      <c r="BY265" s="118">
        <v>7.4</v>
      </c>
      <c r="BZ265" s="118">
        <v>395</v>
      </c>
      <c r="CA265" s="118">
        <v>5.88</v>
      </c>
      <c r="CB265" s="118">
        <v>458</v>
      </c>
      <c r="CC265" s="118">
        <v>7.63</v>
      </c>
    </row>
    <row r="266" spans="1:81" ht="29.25" customHeight="1" x14ac:dyDescent="0.45">
      <c r="A266" s="363">
        <v>262</v>
      </c>
      <c r="B266" s="358" t="s">
        <v>549</v>
      </c>
      <c r="C266" s="358" t="s">
        <v>170</v>
      </c>
      <c r="D266" s="116">
        <v>541</v>
      </c>
      <c r="E266" s="116">
        <v>2.29</v>
      </c>
      <c r="F266" s="116">
        <v>913</v>
      </c>
      <c r="G266" s="116">
        <v>2.88</v>
      </c>
      <c r="H266" s="116">
        <v>998</v>
      </c>
      <c r="I266" s="116">
        <v>2.9</v>
      </c>
      <c r="J266" s="116">
        <v>735</v>
      </c>
      <c r="K266" s="116">
        <v>2.59</v>
      </c>
      <c r="L266" s="116">
        <v>806</v>
      </c>
      <c r="M266" s="116">
        <v>2.35</v>
      </c>
      <c r="N266" s="116">
        <v>587</v>
      </c>
      <c r="O266" s="116">
        <v>1.65</v>
      </c>
      <c r="P266" s="116">
        <v>497</v>
      </c>
      <c r="Q266" s="116">
        <v>1.68</v>
      </c>
      <c r="R266" s="116">
        <v>579</v>
      </c>
      <c r="S266" s="116">
        <v>1.95</v>
      </c>
      <c r="T266" s="115">
        <v>1097</v>
      </c>
      <c r="U266" s="116">
        <v>3</v>
      </c>
      <c r="V266" s="116">
        <v>856</v>
      </c>
      <c r="W266" s="116">
        <v>4.24</v>
      </c>
      <c r="X266" s="116">
        <v>940</v>
      </c>
      <c r="Y266" s="116">
        <v>2.66</v>
      </c>
      <c r="Z266" s="116">
        <v>797</v>
      </c>
      <c r="AA266" s="116">
        <v>2.58</v>
      </c>
      <c r="AB266" s="116">
        <v>532</v>
      </c>
      <c r="AC266" s="116">
        <v>1.46</v>
      </c>
      <c r="AD266" s="116">
        <v>944</v>
      </c>
      <c r="AE266" s="116">
        <v>2.96</v>
      </c>
      <c r="AF266" s="115">
        <v>1564</v>
      </c>
      <c r="AG266" s="116">
        <v>3.6</v>
      </c>
      <c r="AH266" s="116">
        <v>846</v>
      </c>
      <c r="AI266" s="116">
        <v>1.63</v>
      </c>
      <c r="AJ266" s="116">
        <v>788</v>
      </c>
      <c r="AK266" s="116">
        <v>2.57</v>
      </c>
      <c r="AL266" s="116">
        <v>825</v>
      </c>
      <c r="AM266" s="116">
        <v>1.85</v>
      </c>
      <c r="AN266" s="116">
        <v>753</v>
      </c>
      <c r="AO266" s="116">
        <v>2.06</v>
      </c>
      <c r="AP266" s="116">
        <v>905</v>
      </c>
      <c r="AQ266" s="116">
        <v>2.14</v>
      </c>
      <c r="AR266" s="115">
        <v>1157</v>
      </c>
      <c r="AS266" s="116">
        <v>2.4700000000000002</v>
      </c>
      <c r="AT266" s="115">
        <v>1350</v>
      </c>
      <c r="AU266" s="116">
        <v>2.78</v>
      </c>
      <c r="AV266" s="116">
        <v>652</v>
      </c>
      <c r="AW266" s="116">
        <v>2.29</v>
      </c>
      <c r="AX266" s="115">
        <v>1438</v>
      </c>
      <c r="AY266" s="116">
        <v>4.2300000000000004</v>
      </c>
      <c r="AZ266" s="116">
        <v>682</v>
      </c>
      <c r="BA266" s="116">
        <v>2.66</v>
      </c>
      <c r="BB266" s="116">
        <v>667</v>
      </c>
      <c r="BC266" s="116">
        <v>2.1</v>
      </c>
      <c r="BD266" s="116">
        <v>876</v>
      </c>
      <c r="BE266" s="116">
        <v>2.97</v>
      </c>
      <c r="BF266" s="116">
        <v>353</v>
      </c>
      <c r="BG266" s="116">
        <v>1.65</v>
      </c>
      <c r="BH266" s="115">
        <v>1035</v>
      </c>
      <c r="BI266" s="116">
        <v>2.82</v>
      </c>
      <c r="BJ266" s="116">
        <v>617</v>
      </c>
      <c r="BK266" s="116">
        <v>1.86</v>
      </c>
      <c r="BL266" s="116">
        <v>434</v>
      </c>
      <c r="BM266" s="116">
        <v>1.42</v>
      </c>
      <c r="BN266" s="116">
        <v>536</v>
      </c>
      <c r="BO266" s="116">
        <v>1.63</v>
      </c>
      <c r="BP266" s="116">
        <v>652</v>
      </c>
      <c r="BQ266" s="116">
        <v>1.85</v>
      </c>
      <c r="BR266" s="116">
        <v>830</v>
      </c>
      <c r="BS266" s="116">
        <v>2.42</v>
      </c>
      <c r="BT266" s="116">
        <v>776</v>
      </c>
      <c r="BU266" s="116">
        <v>2.95</v>
      </c>
      <c r="BV266" s="116">
        <v>751</v>
      </c>
      <c r="BW266" s="116">
        <v>3.3</v>
      </c>
      <c r="BX266" s="116">
        <v>431</v>
      </c>
      <c r="BY266" s="116">
        <v>5.05</v>
      </c>
      <c r="BZ266" s="116">
        <v>765</v>
      </c>
      <c r="CA266" s="116">
        <v>2.3199999999999998</v>
      </c>
      <c r="CB266" s="115">
        <v>1405</v>
      </c>
      <c r="CC266" s="116">
        <v>4.32</v>
      </c>
    </row>
    <row r="267" spans="1:81" ht="29.25" customHeight="1" x14ac:dyDescent="0.45">
      <c r="A267" s="362">
        <v>263</v>
      </c>
      <c r="B267" s="357" t="s">
        <v>550</v>
      </c>
      <c r="C267" s="357" t="s">
        <v>170</v>
      </c>
      <c r="D267" s="117">
        <v>30077</v>
      </c>
      <c r="E267" s="118">
        <v>21.42</v>
      </c>
      <c r="F267" s="117">
        <v>23592</v>
      </c>
      <c r="G267" s="118">
        <v>17.13</v>
      </c>
      <c r="H267" s="117">
        <v>30966</v>
      </c>
      <c r="I267" s="118">
        <v>23.97</v>
      </c>
      <c r="J267" s="117">
        <v>29270</v>
      </c>
      <c r="K267" s="118">
        <v>21.8</v>
      </c>
      <c r="L267" s="117">
        <v>23228</v>
      </c>
      <c r="M267" s="118">
        <v>18.579999999999998</v>
      </c>
      <c r="N267" s="117">
        <v>18822</v>
      </c>
      <c r="O267" s="118">
        <v>14.75</v>
      </c>
      <c r="P267" s="117">
        <v>16730</v>
      </c>
      <c r="Q267" s="118">
        <v>13.9</v>
      </c>
      <c r="R267" s="117">
        <v>14658</v>
      </c>
      <c r="S267" s="118">
        <v>11.89</v>
      </c>
      <c r="T267" s="117">
        <v>20650</v>
      </c>
      <c r="U267" s="118">
        <v>15.74</v>
      </c>
      <c r="V267" s="117">
        <v>16331</v>
      </c>
      <c r="W267" s="118">
        <v>13.74</v>
      </c>
      <c r="X267" s="117">
        <v>20962</v>
      </c>
      <c r="Y267" s="118">
        <v>16.45</v>
      </c>
      <c r="Z267" s="117">
        <v>27073</v>
      </c>
      <c r="AA267" s="118">
        <v>20.8</v>
      </c>
      <c r="AB267" s="117">
        <v>22375</v>
      </c>
      <c r="AC267" s="118">
        <v>15.14</v>
      </c>
      <c r="AD267" s="117">
        <v>25689</v>
      </c>
      <c r="AE267" s="118">
        <v>18.100000000000001</v>
      </c>
      <c r="AF267" s="117">
        <v>34327</v>
      </c>
      <c r="AG267" s="118">
        <v>23.4</v>
      </c>
      <c r="AH267" s="117">
        <v>32127</v>
      </c>
      <c r="AI267" s="118">
        <v>21.39</v>
      </c>
      <c r="AJ267" s="117">
        <v>26006</v>
      </c>
      <c r="AK267" s="118">
        <v>18.34</v>
      </c>
      <c r="AL267" s="117">
        <v>19280</v>
      </c>
      <c r="AM267" s="118">
        <v>14.26</v>
      </c>
      <c r="AN267" s="117">
        <v>18297</v>
      </c>
      <c r="AO267" s="118">
        <v>12.17</v>
      </c>
      <c r="AP267" s="117">
        <v>21272</v>
      </c>
      <c r="AQ267" s="118">
        <v>13.69</v>
      </c>
      <c r="AR267" s="117">
        <v>18991</v>
      </c>
      <c r="AS267" s="118">
        <v>12.78</v>
      </c>
      <c r="AT267" s="117">
        <v>16084</v>
      </c>
      <c r="AU267" s="118">
        <v>10.75</v>
      </c>
      <c r="AV267" s="117">
        <v>19627</v>
      </c>
      <c r="AW267" s="118">
        <v>12.65</v>
      </c>
      <c r="AX267" s="117">
        <v>21227</v>
      </c>
      <c r="AY267" s="118">
        <v>14.06</v>
      </c>
      <c r="AZ267" s="117">
        <v>20645</v>
      </c>
      <c r="BA267" s="118">
        <v>13.08</v>
      </c>
      <c r="BB267" s="117">
        <v>18693</v>
      </c>
      <c r="BC267" s="118">
        <v>11.61</v>
      </c>
      <c r="BD267" s="117">
        <v>27778</v>
      </c>
      <c r="BE267" s="118">
        <v>17</v>
      </c>
      <c r="BF267" s="117">
        <v>24309</v>
      </c>
      <c r="BG267" s="118">
        <v>14.43</v>
      </c>
      <c r="BH267" s="117">
        <v>17953</v>
      </c>
      <c r="BI267" s="118">
        <v>12.13</v>
      </c>
      <c r="BJ267" s="117">
        <v>15860</v>
      </c>
      <c r="BK267" s="118">
        <v>11.03</v>
      </c>
      <c r="BL267" s="117">
        <v>13910</v>
      </c>
      <c r="BM267" s="118">
        <v>9.58</v>
      </c>
      <c r="BN267" s="117">
        <v>13552</v>
      </c>
      <c r="BO267" s="118">
        <v>9.57</v>
      </c>
      <c r="BP267" s="117">
        <v>16470</v>
      </c>
      <c r="BQ267" s="118">
        <v>11.27</v>
      </c>
      <c r="BR267" s="117">
        <v>40387</v>
      </c>
      <c r="BS267" s="118">
        <v>9.2799999999999994</v>
      </c>
      <c r="BT267" s="117">
        <v>17526</v>
      </c>
      <c r="BU267" s="118">
        <v>12.32</v>
      </c>
      <c r="BV267" s="117">
        <v>15246</v>
      </c>
      <c r="BW267" s="118">
        <v>11.04</v>
      </c>
      <c r="BX267" s="117">
        <v>14731</v>
      </c>
      <c r="BY267" s="118">
        <v>11.13</v>
      </c>
      <c r="BZ267" s="117">
        <v>17426</v>
      </c>
      <c r="CA267" s="118">
        <v>11.89</v>
      </c>
      <c r="CB267" s="117">
        <v>19834</v>
      </c>
      <c r="CC267" s="118">
        <v>13.65</v>
      </c>
    </row>
    <row r="268" spans="1:81" ht="80.25" customHeight="1" x14ac:dyDescent="0.45">
      <c r="A268" s="363">
        <v>264</v>
      </c>
      <c r="B268" s="358" t="s">
        <v>950</v>
      </c>
      <c r="C268" s="358" t="s">
        <v>170</v>
      </c>
      <c r="D268" s="115">
        <v>1096</v>
      </c>
      <c r="E268" s="116">
        <v>6.6</v>
      </c>
      <c r="F268" s="115">
        <v>1553</v>
      </c>
      <c r="G268" s="116">
        <v>5.3</v>
      </c>
      <c r="H268" s="115">
        <v>2717</v>
      </c>
      <c r="I268" s="116">
        <v>31.8</v>
      </c>
      <c r="J268" s="115">
        <v>2449</v>
      </c>
      <c r="K268" s="116">
        <v>8.1</v>
      </c>
      <c r="L268" s="115">
        <v>3031</v>
      </c>
      <c r="M268" s="116">
        <v>7.02</v>
      </c>
      <c r="N268" s="115">
        <v>3424</v>
      </c>
      <c r="O268" s="116">
        <v>10</v>
      </c>
      <c r="P268" s="115">
        <v>2872</v>
      </c>
      <c r="Q268" s="116">
        <v>7.41</v>
      </c>
      <c r="R268" s="115">
        <v>2658</v>
      </c>
      <c r="S268" s="116">
        <v>9.69</v>
      </c>
      <c r="T268" s="115">
        <v>3315</v>
      </c>
      <c r="U268" s="116">
        <v>9.9700000000000006</v>
      </c>
      <c r="V268" s="115">
        <v>3312</v>
      </c>
      <c r="W268" s="116">
        <v>7.81</v>
      </c>
      <c r="X268" s="115">
        <v>3418</v>
      </c>
      <c r="Y268" s="116">
        <v>6.83</v>
      </c>
      <c r="Z268" s="115">
        <v>1767</v>
      </c>
      <c r="AA268" s="116">
        <v>6.87</v>
      </c>
      <c r="AB268" s="115">
        <v>2196</v>
      </c>
      <c r="AC268" s="116">
        <v>6.82</v>
      </c>
      <c r="AD268" s="115">
        <v>2825</v>
      </c>
      <c r="AE268" s="116">
        <v>5.49</v>
      </c>
      <c r="AF268" s="115">
        <v>3094</v>
      </c>
      <c r="AG268" s="116">
        <v>7.21</v>
      </c>
      <c r="AH268" s="115">
        <v>2662</v>
      </c>
      <c r="AI268" s="116">
        <v>3.4</v>
      </c>
      <c r="AJ268" s="115">
        <v>3059</v>
      </c>
      <c r="AK268" s="116">
        <v>5.18</v>
      </c>
      <c r="AL268" s="115">
        <v>2046</v>
      </c>
      <c r="AM268" s="116">
        <v>7.9</v>
      </c>
      <c r="AN268" s="115">
        <v>1745</v>
      </c>
      <c r="AO268" s="116">
        <v>7.71</v>
      </c>
      <c r="AP268" s="115">
        <v>2807</v>
      </c>
      <c r="AQ268" s="116">
        <v>6.83</v>
      </c>
      <c r="AR268" s="115">
        <v>3341</v>
      </c>
      <c r="AS268" s="116">
        <v>7.95</v>
      </c>
      <c r="AT268" s="115">
        <v>2940</v>
      </c>
      <c r="AU268" s="116">
        <v>7.7</v>
      </c>
      <c r="AV268" s="115">
        <v>2907</v>
      </c>
      <c r="AW268" s="116">
        <v>6.9</v>
      </c>
      <c r="AX268" s="115">
        <v>2448</v>
      </c>
      <c r="AY268" s="116">
        <v>8.3699999999999992</v>
      </c>
      <c r="AZ268" s="115">
        <v>1863</v>
      </c>
      <c r="BA268" s="116">
        <v>5.84</v>
      </c>
      <c r="BB268" s="115">
        <v>2603</v>
      </c>
      <c r="BC268" s="116">
        <v>6.63</v>
      </c>
      <c r="BD268" s="115">
        <v>3059</v>
      </c>
      <c r="BE268" s="116">
        <v>5.26</v>
      </c>
      <c r="BF268" s="115">
        <v>1349</v>
      </c>
      <c r="BG268" s="116">
        <v>5.85</v>
      </c>
      <c r="BH268" s="115">
        <v>2704</v>
      </c>
      <c r="BI268" s="116">
        <v>5.75</v>
      </c>
      <c r="BJ268" s="115">
        <v>2709</v>
      </c>
      <c r="BK268" s="116">
        <v>9.76</v>
      </c>
      <c r="BL268" s="115">
        <v>2791</v>
      </c>
      <c r="BM268" s="116">
        <v>6.8</v>
      </c>
      <c r="BN268" s="115">
        <v>2385</v>
      </c>
      <c r="BO268" s="116">
        <v>6.41</v>
      </c>
      <c r="BP268" s="115">
        <v>2823</v>
      </c>
      <c r="BQ268" s="116">
        <v>7.81</v>
      </c>
      <c r="BR268" s="115">
        <v>3077</v>
      </c>
      <c r="BS268" s="116">
        <v>11.38</v>
      </c>
      <c r="BT268" s="115">
        <v>2417</v>
      </c>
      <c r="BU268" s="116">
        <v>7.71</v>
      </c>
      <c r="BV268" s="115">
        <v>2078</v>
      </c>
      <c r="BW268" s="116">
        <v>5.3</v>
      </c>
      <c r="BX268" s="115">
        <v>3099</v>
      </c>
      <c r="BY268" s="116">
        <v>8.02</v>
      </c>
      <c r="BZ268" s="115">
        <v>1868</v>
      </c>
      <c r="CA268" s="116">
        <v>6.67</v>
      </c>
      <c r="CB268" s="115">
        <v>2923</v>
      </c>
      <c r="CC268" s="116">
        <v>6.57</v>
      </c>
    </row>
    <row r="269" spans="1:81" ht="67.5" customHeight="1" x14ac:dyDescent="0.45">
      <c r="A269" s="362">
        <v>265</v>
      </c>
      <c r="B269" s="357" t="s">
        <v>551</v>
      </c>
      <c r="C269" s="357" t="s">
        <v>167</v>
      </c>
      <c r="D269" s="117">
        <v>1576</v>
      </c>
      <c r="E269" s="118">
        <v>4.09</v>
      </c>
      <c r="F269" s="117">
        <v>1755</v>
      </c>
      <c r="G269" s="118">
        <v>4.38</v>
      </c>
      <c r="H269" s="117">
        <v>2035</v>
      </c>
      <c r="I269" s="118">
        <v>5.46</v>
      </c>
      <c r="J269" s="117">
        <v>1488</v>
      </c>
      <c r="K269" s="118">
        <v>3.89</v>
      </c>
      <c r="L269" s="117">
        <v>1793</v>
      </c>
      <c r="M269" s="118">
        <v>4.78</v>
      </c>
      <c r="N269" s="117">
        <v>1294</v>
      </c>
      <c r="O269" s="118">
        <v>3.62</v>
      </c>
      <c r="P269" s="117">
        <v>2075</v>
      </c>
      <c r="Q269" s="118">
        <v>5</v>
      </c>
      <c r="R269" s="117">
        <v>2665</v>
      </c>
      <c r="S269" s="118">
        <v>6.03</v>
      </c>
      <c r="T269" s="117">
        <v>3643</v>
      </c>
      <c r="U269" s="118">
        <v>7.78</v>
      </c>
      <c r="V269" s="117">
        <v>3341</v>
      </c>
      <c r="W269" s="118">
        <v>6.54</v>
      </c>
      <c r="X269" s="117">
        <v>2513</v>
      </c>
      <c r="Y269" s="118">
        <v>5.71</v>
      </c>
      <c r="Z269" s="117">
        <v>1625</v>
      </c>
      <c r="AA269" s="118">
        <v>3.99</v>
      </c>
      <c r="AB269" s="117">
        <v>1555</v>
      </c>
      <c r="AC269" s="118">
        <v>3.65</v>
      </c>
      <c r="AD269" s="117">
        <v>1763</v>
      </c>
      <c r="AE269" s="118">
        <v>4.05</v>
      </c>
      <c r="AF269" s="117">
        <v>2251</v>
      </c>
      <c r="AG269" s="118">
        <v>5.34</v>
      </c>
      <c r="AH269" s="117">
        <v>1375</v>
      </c>
      <c r="AI269" s="118">
        <v>3.55</v>
      </c>
      <c r="AJ269" s="117">
        <v>1808</v>
      </c>
      <c r="AK269" s="118">
        <v>4.49</v>
      </c>
      <c r="AL269" s="117">
        <v>2018</v>
      </c>
      <c r="AM269" s="118">
        <v>5.09</v>
      </c>
      <c r="AN269" s="117">
        <v>1842</v>
      </c>
      <c r="AO269" s="118">
        <v>4.75</v>
      </c>
      <c r="AP269" s="117">
        <v>2192</v>
      </c>
      <c r="AQ269" s="118">
        <v>5.34</v>
      </c>
      <c r="AR269" s="117">
        <v>2726</v>
      </c>
      <c r="AS269" s="118">
        <v>5.88</v>
      </c>
      <c r="AT269" s="117">
        <v>2868</v>
      </c>
      <c r="AU269" s="118">
        <v>5.95</v>
      </c>
      <c r="AV269" s="117">
        <v>2769</v>
      </c>
      <c r="AW269" s="118">
        <v>18.27</v>
      </c>
      <c r="AX269" s="117">
        <v>2562</v>
      </c>
      <c r="AY269" s="118">
        <v>12.38</v>
      </c>
      <c r="AZ269" s="117">
        <v>2032</v>
      </c>
      <c r="BA269" s="118">
        <v>5.66</v>
      </c>
      <c r="BB269" s="117">
        <v>2562</v>
      </c>
      <c r="BC269" s="118">
        <v>6.6</v>
      </c>
      <c r="BD269" s="117">
        <v>2888</v>
      </c>
      <c r="BE269" s="118">
        <v>7.71</v>
      </c>
      <c r="BF269" s="117">
        <v>2452</v>
      </c>
      <c r="BG269" s="118">
        <v>7.03</v>
      </c>
      <c r="BH269" s="117">
        <v>2524</v>
      </c>
      <c r="BI269" s="118">
        <v>6.65</v>
      </c>
      <c r="BJ269" s="117">
        <v>2156</v>
      </c>
      <c r="BK269" s="118">
        <v>4.99</v>
      </c>
      <c r="BL269" s="117">
        <v>1960</v>
      </c>
      <c r="BM269" s="118">
        <v>4.95</v>
      </c>
      <c r="BN269" s="117">
        <v>2466</v>
      </c>
      <c r="BO269" s="118">
        <v>5.86</v>
      </c>
      <c r="BP269" s="117">
        <v>2465</v>
      </c>
      <c r="BQ269" s="118">
        <v>5.0999999999999996</v>
      </c>
      <c r="BR269" s="117">
        <v>2539</v>
      </c>
      <c r="BS269" s="118">
        <v>5.65</v>
      </c>
      <c r="BT269" s="117">
        <v>3050</v>
      </c>
      <c r="BU269" s="118">
        <v>6.14</v>
      </c>
      <c r="BV269" s="117">
        <v>2102</v>
      </c>
      <c r="BW269" s="118">
        <v>4.28</v>
      </c>
      <c r="BX269" s="117">
        <v>2232</v>
      </c>
      <c r="BY269" s="118">
        <v>5.85</v>
      </c>
      <c r="BZ269" s="117">
        <v>2206</v>
      </c>
      <c r="CA269" s="118">
        <v>5.74</v>
      </c>
      <c r="CB269" s="117">
        <v>2894</v>
      </c>
      <c r="CC269" s="118">
        <v>6.83</v>
      </c>
    </row>
    <row r="270" spans="1:81" ht="131.25" customHeight="1" x14ac:dyDescent="0.45">
      <c r="A270" s="363">
        <v>266</v>
      </c>
      <c r="B270" s="358" t="s">
        <v>552</v>
      </c>
      <c r="C270" s="358" t="s">
        <v>167</v>
      </c>
      <c r="D270" s="115">
        <v>1270</v>
      </c>
      <c r="E270" s="116">
        <v>2.4500000000000002</v>
      </c>
      <c r="F270" s="115">
        <v>1434</v>
      </c>
      <c r="G270" s="116">
        <v>2.8</v>
      </c>
      <c r="H270" s="115">
        <v>1621</v>
      </c>
      <c r="I270" s="116">
        <v>3.24</v>
      </c>
      <c r="J270" s="115">
        <v>1188</v>
      </c>
      <c r="K270" s="116">
        <v>2.42</v>
      </c>
      <c r="L270" s="115">
        <v>1402</v>
      </c>
      <c r="M270" s="116">
        <v>2.64</v>
      </c>
      <c r="N270" s="116">
        <v>979</v>
      </c>
      <c r="O270" s="116">
        <v>1.95</v>
      </c>
      <c r="P270" s="115">
        <v>1669</v>
      </c>
      <c r="Q270" s="116">
        <v>3.24</v>
      </c>
      <c r="R270" s="115">
        <v>2236</v>
      </c>
      <c r="S270" s="116">
        <v>3.77</v>
      </c>
      <c r="T270" s="115">
        <v>3294</v>
      </c>
      <c r="U270" s="116">
        <v>6.18</v>
      </c>
      <c r="V270" s="115">
        <v>2908</v>
      </c>
      <c r="W270" s="116">
        <v>4.67</v>
      </c>
      <c r="X270" s="115">
        <v>2050</v>
      </c>
      <c r="Y270" s="116">
        <v>3.43</v>
      </c>
      <c r="Z270" s="115">
        <v>1183</v>
      </c>
      <c r="AA270" s="116">
        <v>2.2000000000000002</v>
      </c>
      <c r="AB270" s="115">
        <v>1339</v>
      </c>
      <c r="AC270" s="116">
        <v>2.4700000000000002</v>
      </c>
      <c r="AD270" s="115">
        <v>1397</v>
      </c>
      <c r="AE270" s="116">
        <v>2.35</v>
      </c>
      <c r="AF270" s="115">
        <v>1851</v>
      </c>
      <c r="AG270" s="116">
        <v>3.36</v>
      </c>
      <c r="AH270" s="115">
        <v>1042</v>
      </c>
      <c r="AI270" s="116">
        <v>2.0499999999999998</v>
      </c>
      <c r="AJ270" s="115">
        <v>1350</v>
      </c>
      <c r="AK270" s="116">
        <v>2.36</v>
      </c>
      <c r="AL270" s="115">
        <v>1534</v>
      </c>
      <c r="AM270" s="116">
        <v>2.92</v>
      </c>
      <c r="AN270" s="115">
        <v>1458</v>
      </c>
      <c r="AO270" s="116">
        <v>2.75</v>
      </c>
      <c r="AP270" s="115">
        <v>1803</v>
      </c>
      <c r="AQ270" s="116">
        <v>3.27</v>
      </c>
      <c r="AR270" s="115">
        <v>2379</v>
      </c>
      <c r="AS270" s="116">
        <v>3.88</v>
      </c>
      <c r="AT270" s="115">
        <v>2518</v>
      </c>
      <c r="AU270" s="116">
        <v>4.18</v>
      </c>
      <c r="AV270" s="115">
        <v>2372</v>
      </c>
      <c r="AW270" s="116">
        <v>15.76</v>
      </c>
      <c r="AX270" s="115">
        <v>2302</v>
      </c>
      <c r="AY270" s="116">
        <v>10.96</v>
      </c>
      <c r="AZ270" s="115">
        <v>1726</v>
      </c>
      <c r="BA270" s="116">
        <v>3.71</v>
      </c>
      <c r="BB270" s="115">
        <v>2293</v>
      </c>
      <c r="BC270" s="116">
        <v>5.23</v>
      </c>
      <c r="BD270" s="115">
        <v>2470</v>
      </c>
      <c r="BE270" s="116">
        <v>5.63</v>
      </c>
      <c r="BF270" s="115">
        <v>2268</v>
      </c>
      <c r="BG270" s="116">
        <v>6.28</v>
      </c>
      <c r="BH270" s="115">
        <v>2126</v>
      </c>
      <c r="BI270" s="116">
        <v>4.8899999999999997</v>
      </c>
      <c r="BJ270" s="115">
        <v>1825</v>
      </c>
      <c r="BK270" s="116">
        <v>3.21</v>
      </c>
      <c r="BL270" s="115">
        <v>1658</v>
      </c>
      <c r="BM270" s="116">
        <v>3.09</v>
      </c>
      <c r="BN270" s="115">
        <v>2149</v>
      </c>
      <c r="BO270" s="116">
        <v>3.79</v>
      </c>
      <c r="BP270" s="115">
        <v>2215</v>
      </c>
      <c r="BQ270" s="116">
        <v>3.65</v>
      </c>
      <c r="BR270" s="115">
        <v>2202</v>
      </c>
      <c r="BS270" s="116">
        <v>3.56</v>
      </c>
      <c r="BT270" s="115">
        <v>2780</v>
      </c>
      <c r="BU270" s="116">
        <v>4.47</v>
      </c>
      <c r="BV270" s="115">
        <v>1924</v>
      </c>
      <c r="BW270" s="116">
        <v>3.04</v>
      </c>
      <c r="BX270" s="115">
        <v>1921</v>
      </c>
      <c r="BY270" s="116">
        <v>3.76</v>
      </c>
      <c r="BZ270" s="115">
        <v>1941</v>
      </c>
      <c r="CA270" s="116">
        <v>3.77</v>
      </c>
      <c r="CB270" s="115">
        <v>2640</v>
      </c>
      <c r="CC270" s="116">
        <v>4.99</v>
      </c>
    </row>
    <row r="271" spans="1:81" ht="118.5" customHeight="1" x14ac:dyDescent="0.45">
      <c r="A271" s="362">
        <v>267</v>
      </c>
      <c r="B271" s="357" t="s">
        <v>553</v>
      </c>
      <c r="C271" s="357" t="s">
        <v>167</v>
      </c>
      <c r="D271" s="118">
        <v>305</v>
      </c>
      <c r="E271" s="118">
        <v>1.63</v>
      </c>
      <c r="F271" s="118">
        <v>320</v>
      </c>
      <c r="G271" s="118">
        <v>1.58</v>
      </c>
      <c r="H271" s="118">
        <v>413</v>
      </c>
      <c r="I271" s="118">
        <v>2.23</v>
      </c>
      <c r="J271" s="118">
        <v>300</v>
      </c>
      <c r="K271" s="118">
        <v>1.47</v>
      </c>
      <c r="L271" s="118">
        <v>391</v>
      </c>
      <c r="M271" s="118">
        <v>2.15</v>
      </c>
      <c r="N271" s="118">
        <v>315</v>
      </c>
      <c r="O271" s="118">
        <v>1.67</v>
      </c>
      <c r="P271" s="118">
        <v>406</v>
      </c>
      <c r="Q271" s="118">
        <v>1.76</v>
      </c>
      <c r="R271" s="118">
        <v>429</v>
      </c>
      <c r="S271" s="118">
        <v>2.25</v>
      </c>
      <c r="T271" s="118">
        <v>348</v>
      </c>
      <c r="U271" s="118">
        <v>1.59</v>
      </c>
      <c r="V271" s="118">
        <v>433</v>
      </c>
      <c r="W271" s="118">
        <v>1.88</v>
      </c>
      <c r="X271" s="118">
        <v>463</v>
      </c>
      <c r="Y271" s="118">
        <v>2.2799999999999998</v>
      </c>
      <c r="Z271" s="118">
        <v>442</v>
      </c>
      <c r="AA271" s="118">
        <v>1.79</v>
      </c>
      <c r="AB271" s="118">
        <v>216</v>
      </c>
      <c r="AC271" s="118">
        <v>1.18</v>
      </c>
      <c r="AD271" s="118">
        <v>366</v>
      </c>
      <c r="AE271" s="118">
        <v>1.7</v>
      </c>
      <c r="AF271" s="118">
        <v>400</v>
      </c>
      <c r="AG271" s="118">
        <v>1.98</v>
      </c>
      <c r="AH271" s="118">
        <v>333</v>
      </c>
      <c r="AI271" s="118">
        <v>1.5</v>
      </c>
      <c r="AJ271" s="118">
        <v>458</v>
      </c>
      <c r="AK271" s="118">
        <v>2.13</v>
      </c>
      <c r="AL271" s="118">
        <v>483</v>
      </c>
      <c r="AM271" s="118">
        <v>2.17</v>
      </c>
      <c r="AN271" s="118">
        <v>384</v>
      </c>
      <c r="AO271" s="118">
        <v>2</v>
      </c>
      <c r="AP271" s="118">
        <v>389</v>
      </c>
      <c r="AQ271" s="118">
        <v>2.08</v>
      </c>
      <c r="AR271" s="118">
        <v>348</v>
      </c>
      <c r="AS271" s="118">
        <v>2</v>
      </c>
      <c r="AT271" s="118">
        <v>350</v>
      </c>
      <c r="AU271" s="118">
        <v>1.77</v>
      </c>
      <c r="AV271" s="118">
        <v>397</v>
      </c>
      <c r="AW271" s="118">
        <v>2.5099999999999998</v>
      </c>
      <c r="AX271" s="118">
        <v>260</v>
      </c>
      <c r="AY271" s="118">
        <v>1.42</v>
      </c>
      <c r="AZ271" s="118">
        <v>306</v>
      </c>
      <c r="BA271" s="118">
        <v>1.95</v>
      </c>
      <c r="BB271" s="118">
        <v>269</v>
      </c>
      <c r="BC271" s="118">
        <v>1.36</v>
      </c>
      <c r="BD271" s="118">
        <v>419</v>
      </c>
      <c r="BE271" s="118">
        <v>2.08</v>
      </c>
      <c r="BF271" s="118">
        <v>184</v>
      </c>
      <c r="BG271" s="118">
        <v>0.75</v>
      </c>
      <c r="BH271" s="118">
        <v>398</v>
      </c>
      <c r="BI271" s="118">
        <v>1.76</v>
      </c>
      <c r="BJ271" s="118">
        <v>331</v>
      </c>
      <c r="BK271" s="118">
        <v>1.78</v>
      </c>
      <c r="BL271" s="118">
        <v>302</v>
      </c>
      <c r="BM271" s="118">
        <v>1.86</v>
      </c>
      <c r="BN271" s="118">
        <v>317</v>
      </c>
      <c r="BO271" s="118">
        <v>2.0699999999999998</v>
      </c>
      <c r="BP271" s="118">
        <v>251</v>
      </c>
      <c r="BQ271" s="118">
        <v>1.45</v>
      </c>
      <c r="BR271" s="118">
        <v>337</v>
      </c>
      <c r="BS271" s="118">
        <v>2.1</v>
      </c>
      <c r="BT271" s="118">
        <v>270</v>
      </c>
      <c r="BU271" s="118">
        <v>1.67</v>
      </c>
      <c r="BV271" s="118">
        <v>178</v>
      </c>
      <c r="BW271" s="118">
        <v>1.24</v>
      </c>
      <c r="BX271" s="118">
        <v>312</v>
      </c>
      <c r="BY271" s="118">
        <v>2.09</v>
      </c>
      <c r="BZ271" s="118">
        <v>265</v>
      </c>
      <c r="CA271" s="118">
        <v>1.98</v>
      </c>
      <c r="CB271" s="118">
        <v>254</v>
      </c>
      <c r="CC271" s="118">
        <v>1.84</v>
      </c>
    </row>
    <row r="272" spans="1:81" ht="80.25" customHeight="1" x14ac:dyDescent="0.45">
      <c r="A272" s="363">
        <v>268</v>
      </c>
      <c r="B272" s="358" t="s">
        <v>554</v>
      </c>
      <c r="C272" s="358" t="s">
        <v>167</v>
      </c>
      <c r="D272" s="115">
        <v>23707</v>
      </c>
      <c r="E272" s="116">
        <v>24.8</v>
      </c>
      <c r="F272" s="115">
        <v>15719</v>
      </c>
      <c r="G272" s="116">
        <v>22.56</v>
      </c>
      <c r="H272" s="115">
        <v>18479</v>
      </c>
      <c r="I272" s="116">
        <v>25.07</v>
      </c>
      <c r="J272" s="115">
        <v>17995</v>
      </c>
      <c r="K272" s="116">
        <v>22.79</v>
      </c>
      <c r="L272" s="115">
        <v>27322</v>
      </c>
      <c r="M272" s="116">
        <v>32.21</v>
      </c>
      <c r="N272" s="115">
        <v>23428</v>
      </c>
      <c r="O272" s="116">
        <v>29.88</v>
      </c>
      <c r="P272" s="115">
        <v>23445</v>
      </c>
      <c r="Q272" s="116">
        <v>27.72</v>
      </c>
      <c r="R272" s="115">
        <v>26311</v>
      </c>
      <c r="S272" s="116">
        <v>26.58</v>
      </c>
      <c r="T272" s="115">
        <v>31857</v>
      </c>
      <c r="U272" s="116">
        <v>28.85</v>
      </c>
      <c r="V272" s="115">
        <v>36031</v>
      </c>
      <c r="W272" s="116">
        <v>31.81</v>
      </c>
      <c r="X272" s="115">
        <v>25656</v>
      </c>
      <c r="Y272" s="116">
        <v>24.83</v>
      </c>
      <c r="Z272" s="115">
        <v>23674</v>
      </c>
      <c r="AA272" s="116">
        <v>24.69</v>
      </c>
      <c r="AB272" s="115">
        <v>20102</v>
      </c>
      <c r="AC272" s="116">
        <v>20.12</v>
      </c>
      <c r="AD272" s="115">
        <v>24695</v>
      </c>
      <c r="AE272" s="116">
        <v>24.03</v>
      </c>
      <c r="AF272" s="115">
        <v>31441</v>
      </c>
      <c r="AG272" s="116">
        <v>30.54</v>
      </c>
      <c r="AH272" s="115">
        <v>25880</v>
      </c>
      <c r="AI272" s="116">
        <v>26.71</v>
      </c>
      <c r="AJ272" s="115">
        <v>28709</v>
      </c>
      <c r="AK272" s="116">
        <v>29.12</v>
      </c>
      <c r="AL272" s="115">
        <v>26671</v>
      </c>
      <c r="AM272" s="116">
        <v>32.29</v>
      </c>
      <c r="AN272" s="115">
        <v>18292</v>
      </c>
      <c r="AO272" s="116">
        <v>21.52</v>
      </c>
      <c r="AP272" s="115">
        <v>16895</v>
      </c>
      <c r="AQ272" s="116">
        <v>20.97</v>
      </c>
      <c r="AR272" s="115">
        <v>20634</v>
      </c>
      <c r="AS272" s="116">
        <v>27.28</v>
      </c>
      <c r="AT272" s="115">
        <v>15599</v>
      </c>
      <c r="AU272" s="116">
        <v>21.52</v>
      </c>
      <c r="AV272" s="115">
        <v>17247</v>
      </c>
      <c r="AW272" s="116">
        <v>24.24</v>
      </c>
      <c r="AX272" s="115">
        <v>19940</v>
      </c>
      <c r="AY272" s="116">
        <v>26.81</v>
      </c>
      <c r="AZ272" s="115">
        <v>17960</v>
      </c>
      <c r="BA272" s="116">
        <v>23.06</v>
      </c>
      <c r="BB272" s="115">
        <v>17502</v>
      </c>
      <c r="BC272" s="116">
        <v>24.5</v>
      </c>
      <c r="BD272" s="115">
        <v>20578</v>
      </c>
      <c r="BE272" s="116">
        <v>26.76</v>
      </c>
      <c r="BF272" s="115">
        <v>15702</v>
      </c>
      <c r="BG272" s="116">
        <v>19.41</v>
      </c>
      <c r="BH272" s="115">
        <v>22563</v>
      </c>
      <c r="BI272" s="116">
        <v>26.17</v>
      </c>
      <c r="BJ272" s="115">
        <v>26957</v>
      </c>
      <c r="BK272" s="116">
        <v>29.82</v>
      </c>
      <c r="BL272" s="115">
        <v>35682</v>
      </c>
      <c r="BM272" s="116">
        <v>33.03</v>
      </c>
      <c r="BN272" s="115">
        <v>71365</v>
      </c>
      <c r="BO272" s="116">
        <v>62.03</v>
      </c>
      <c r="BP272" s="115">
        <v>53381</v>
      </c>
      <c r="BQ272" s="116">
        <v>48.12</v>
      </c>
      <c r="BR272" s="115">
        <v>79996</v>
      </c>
      <c r="BS272" s="116">
        <v>74.930000000000007</v>
      </c>
      <c r="BT272" s="115">
        <v>86162</v>
      </c>
      <c r="BU272" s="116">
        <v>76.17</v>
      </c>
      <c r="BV272" s="115">
        <v>156644</v>
      </c>
      <c r="BW272" s="116">
        <v>119.24</v>
      </c>
      <c r="BX272" s="115">
        <v>93097</v>
      </c>
      <c r="BY272" s="116">
        <v>69.58</v>
      </c>
      <c r="BZ272" s="115">
        <v>101126</v>
      </c>
      <c r="CA272" s="116">
        <v>77.36</v>
      </c>
      <c r="CB272" s="115">
        <v>77285</v>
      </c>
      <c r="CC272" s="116">
        <v>64.98</v>
      </c>
    </row>
    <row r="273" spans="1:81" ht="42" customHeight="1" x14ac:dyDescent="0.45">
      <c r="A273" s="362">
        <v>269</v>
      </c>
      <c r="B273" s="357" t="s">
        <v>555</v>
      </c>
      <c r="C273" s="357" t="s">
        <v>167</v>
      </c>
      <c r="D273" s="117">
        <v>4878</v>
      </c>
      <c r="E273" s="118">
        <v>4.6399999999999997</v>
      </c>
      <c r="F273" s="117">
        <v>4855</v>
      </c>
      <c r="G273" s="118">
        <v>5.25</v>
      </c>
      <c r="H273" s="117">
        <v>7009</v>
      </c>
      <c r="I273" s="118">
        <v>7.61</v>
      </c>
      <c r="J273" s="117">
        <v>7415</v>
      </c>
      <c r="K273" s="118">
        <v>7.32</v>
      </c>
      <c r="L273" s="117">
        <v>15895</v>
      </c>
      <c r="M273" s="118">
        <v>15.03</v>
      </c>
      <c r="N273" s="117">
        <v>12384</v>
      </c>
      <c r="O273" s="118">
        <v>11.51</v>
      </c>
      <c r="P273" s="117">
        <v>13359</v>
      </c>
      <c r="Q273" s="118">
        <v>11.68</v>
      </c>
      <c r="R273" s="117">
        <v>13405</v>
      </c>
      <c r="S273" s="118">
        <v>11.23</v>
      </c>
      <c r="T273" s="117">
        <v>17700</v>
      </c>
      <c r="U273" s="118">
        <v>12.9</v>
      </c>
      <c r="V273" s="117">
        <v>16320</v>
      </c>
      <c r="W273" s="118">
        <v>12.1</v>
      </c>
      <c r="X273" s="117">
        <v>9120</v>
      </c>
      <c r="Y273" s="118">
        <v>7.4</v>
      </c>
      <c r="Z273" s="117">
        <v>9914</v>
      </c>
      <c r="AA273" s="118">
        <v>7.82</v>
      </c>
      <c r="AB273" s="117">
        <v>4606</v>
      </c>
      <c r="AC273" s="118">
        <v>3.85</v>
      </c>
      <c r="AD273" s="117">
        <v>11046</v>
      </c>
      <c r="AE273" s="118">
        <v>9.2100000000000009</v>
      </c>
      <c r="AF273" s="117">
        <v>13494</v>
      </c>
      <c r="AG273" s="118">
        <v>13.43</v>
      </c>
      <c r="AH273" s="117">
        <v>13473</v>
      </c>
      <c r="AI273" s="118">
        <v>13.82</v>
      </c>
      <c r="AJ273" s="117">
        <v>14055</v>
      </c>
      <c r="AK273" s="118">
        <v>15.53</v>
      </c>
      <c r="AL273" s="117">
        <v>17214</v>
      </c>
      <c r="AM273" s="118">
        <v>19.59</v>
      </c>
      <c r="AN273" s="117">
        <v>6835</v>
      </c>
      <c r="AO273" s="118">
        <v>7.81</v>
      </c>
      <c r="AP273" s="117">
        <v>7097</v>
      </c>
      <c r="AQ273" s="118">
        <v>8.58</v>
      </c>
      <c r="AR273" s="117">
        <v>10658</v>
      </c>
      <c r="AS273" s="118">
        <v>13.43</v>
      </c>
      <c r="AT273" s="117">
        <v>6850</v>
      </c>
      <c r="AU273" s="118">
        <v>8.5</v>
      </c>
      <c r="AV273" s="117">
        <v>6498</v>
      </c>
      <c r="AW273" s="118">
        <v>8.0299999999999994</v>
      </c>
      <c r="AX273" s="117">
        <v>9273</v>
      </c>
      <c r="AY273" s="118">
        <v>11.81</v>
      </c>
      <c r="AZ273" s="117">
        <v>6164</v>
      </c>
      <c r="BA273" s="118">
        <v>7.83</v>
      </c>
      <c r="BB273" s="117">
        <v>6701</v>
      </c>
      <c r="BC273" s="118">
        <v>9.89</v>
      </c>
      <c r="BD273" s="117">
        <v>6246</v>
      </c>
      <c r="BE273" s="118">
        <v>8.34</v>
      </c>
      <c r="BF273" s="117">
        <v>6517</v>
      </c>
      <c r="BG273" s="118">
        <v>6.99</v>
      </c>
      <c r="BH273" s="117">
        <v>10150</v>
      </c>
      <c r="BI273" s="118">
        <v>9.65</v>
      </c>
      <c r="BJ273" s="117">
        <v>10588</v>
      </c>
      <c r="BK273" s="118">
        <v>10.49</v>
      </c>
      <c r="BL273" s="117">
        <v>22008</v>
      </c>
      <c r="BM273" s="118">
        <v>17.09</v>
      </c>
      <c r="BN273" s="117">
        <v>49723</v>
      </c>
      <c r="BO273" s="118">
        <v>38.299999999999997</v>
      </c>
      <c r="BP273" s="117">
        <v>36399</v>
      </c>
      <c r="BQ273" s="118">
        <v>29.8</v>
      </c>
      <c r="BR273" s="117">
        <v>63459</v>
      </c>
      <c r="BS273" s="118">
        <v>55.13</v>
      </c>
      <c r="BT273" s="117">
        <v>68767</v>
      </c>
      <c r="BU273" s="118">
        <v>56.42</v>
      </c>
      <c r="BV273" s="117">
        <v>142714</v>
      </c>
      <c r="BW273" s="118">
        <v>103.54</v>
      </c>
      <c r="BX273" s="117">
        <v>75464</v>
      </c>
      <c r="BY273" s="118">
        <v>50.67</v>
      </c>
      <c r="BZ273" s="117">
        <v>84993</v>
      </c>
      <c r="CA273" s="118">
        <v>58.97</v>
      </c>
      <c r="CB273" s="117">
        <v>55064</v>
      </c>
      <c r="CC273" s="118">
        <v>41.84</v>
      </c>
    </row>
    <row r="274" spans="1:81" ht="42" customHeight="1" x14ac:dyDescent="0.45">
      <c r="A274" s="363">
        <v>270</v>
      </c>
      <c r="B274" s="358" t="s">
        <v>556</v>
      </c>
      <c r="C274" s="358" t="s">
        <v>167</v>
      </c>
      <c r="D274" s="115">
        <v>7153</v>
      </c>
      <c r="E274" s="116">
        <v>6.69</v>
      </c>
      <c r="F274" s="115">
        <v>2100</v>
      </c>
      <c r="G274" s="116">
        <v>2.71</v>
      </c>
      <c r="H274" s="115">
        <v>1404</v>
      </c>
      <c r="I274" s="116">
        <v>1.86</v>
      </c>
      <c r="J274" s="116">
        <v>729</v>
      </c>
      <c r="K274" s="116">
        <v>1</v>
      </c>
      <c r="L274" s="115">
        <v>1802</v>
      </c>
      <c r="M274" s="116">
        <v>2.41</v>
      </c>
      <c r="N274" s="115">
        <v>1820</v>
      </c>
      <c r="O274" s="116">
        <v>2.1</v>
      </c>
      <c r="P274" s="115">
        <v>2239</v>
      </c>
      <c r="Q274" s="116">
        <v>2.5299999999999998</v>
      </c>
      <c r="R274" s="115">
        <v>6330</v>
      </c>
      <c r="S274" s="116">
        <v>5.62</v>
      </c>
      <c r="T274" s="115">
        <v>6179</v>
      </c>
      <c r="U274" s="116">
        <v>5.2</v>
      </c>
      <c r="V274" s="115">
        <v>9225</v>
      </c>
      <c r="W274" s="116">
        <v>7.35</v>
      </c>
      <c r="X274" s="115">
        <v>7085</v>
      </c>
      <c r="Y274" s="116">
        <v>6.03</v>
      </c>
      <c r="Z274" s="115">
        <v>4430</v>
      </c>
      <c r="AA274" s="116">
        <v>4.5</v>
      </c>
      <c r="AB274" s="115">
        <v>7131</v>
      </c>
      <c r="AC274" s="116">
        <v>6.15</v>
      </c>
      <c r="AD274" s="115">
        <v>4315</v>
      </c>
      <c r="AE274" s="116">
        <v>3.97</v>
      </c>
      <c r="AF274" s="115">
        <v>5662</v>
      </c>
      <c r="AG274" s="116">
        <v>5.23</v>
      </c>
      <c r="AH274" s="115">
        <v>3156</v>
      </c>
      <c r="AI274" s="116">
        <v>3.02</v>
      </c>
      <c r="AJ274" s="115">
        <v>4132</v>
      </c>
      <c r="AK274" s="116">
        <v>4.09</v>
      </c>
      <c r="AL274" s="115">
        <v>3077</v>
      </c>
      <c r="AM274" s="116">
        <v>3.3</v>
      </c>
      <c r="AN274" s="115">
        <v>3421</v>
      </c>
      <c r="AO274" s="116">
        <v>3.61</v>
      </c>
      <c r="AP274" s="115">
        <v>2380</v>
      </c>
      <c r="AQ274" s="116">
        <v>2.61</v>
      </c>
      <c r="AR274" s="115">
        <v>3936</v>
      </c>
      <c r="AS274" s="116">
        <v>4.3499999999999996</v>
      </c>
      <c r="AT274" s="115">
        <v>3956</v>
      </c>
      <c r="AU274" s="116">
        <v>4.3499999999999996</v>
      </c>
      <c r="AV274" s="115">
        <v>4172</v>
      </c>
      <c r="AW274" s="116">
        <v>4.57</v>
      </c>
      <c r="AX274" s="115">
        <v>3433</v>
      </c>
      <c r="AY274" s="116">
        <v>3.84</v>
      </c>
      <c r="AZ274" s="115">
        <v>5385</v>
      </c>
      <c r="BA274" s="116">
        <v>5.55</v>
      </c>
      <c r="BB274" s="115">
        <v>3470</v>
      </c>
      <c r="BC274" s="116">
        <v>3.84</v>
      </c>
      <c r="BD274" s="115">
        <v>4405</v>
      </c>
      <c r="BE274" s="116">
        <v>4.83</v>
      </c>
      <c r="BF274" s="115">
        <v>2951</v>
      </c>
      <c r="BG274" s="116">
        <v>3.33</v>
      </c>
      <c r="BH274" s="115">
        <v>3636</v>
      </c>
      <c r="BI274" s="116">
        <v>4.08</v>
      </c>
      <c r="BJ274" s="115">
        <v>8283</v>
      </c>
      <c r="BK274" s="116">
        <v>7.85</v>
      </c>
      <c r="BL274" s="115">
        <v>5327</v>
      </c>
      <c r="BM274" s="116">
        <v>5.23</v>
      </c>
      <c r="BN274" s="115">
        <v>8740</v>
      </c>
      <c r="BO274" s="116">
        <v>8.48</v>
      </c>
      <c r="BP274" s="115">
        <v>6032</v>
      </c>
      <c r="BQ274" s="116">
        <v>5.8</v>
      </c>
      <c r="BR274" s="115">
        <v>4593</v>
      </c>
      <c r="BS274" s="116">
        <v>4.7300000000000004</v>
      </c>
      <c r="BT274" s="115">
        <v>7114</v>
      </c>
      <c r="BU274" s="116">
        <v>6.9</v>
      </c>
      <c r="BV274" s="115">
        <v>3686</v>
      </c>
      <c r="BW274" s="116">
        <v>4.1100000000000003</v>
      </c>
      <c r="BX274" s="115">
        <v>6571</v>
      </c>
      <c r="BY274" s="116">
        <v>6.32</v>
      </c>
      <c r="BZ274" s="115">
        <v>6923</v>
      </c>
      <c r="CA274" s="116">
        <v>6.86</v>
      </c>
      <c r="CB274" s="115">
        <v>10373</v>
      </c>
      <c r="CC274" s="116">
        <v>9.86</v>
      </c>
    </row>
    <row r="275" spans="1:81" ht="105.75" customHeight="1" x14ac:dyDescent="0.45">
      <c r="A275" s="362">
        <v>271</v>
      </c>
      <c r="B275" s="357" t="s">
        <v>951</v>
      </c>
      <c r="C275" s="357" t="s">
        <v>167</v>
      </c>
      <c r="D275" s="117">
        <v>11676</v>
      </c>
      <c r="E275" s="118">
        <v>13.47</v>
      </c>
      <c r="F275" s="117">
        <v>8764</v>
      </c>
      <c r="G275" s="118">
        <v>14.59</v>
      </c>
      <c r="H275" s="117">
        <v>10067</v>
      </c>
      <c r="I275" s="118">
        <v>15.6</v>
      </c>
      <c r="J275" s="117">
        <v>9851</v>
      </c>
      <c r="K275" s="118">
        <v>14.46</v>
      </c>
      <c r="L275" s="117">
        <v>9625</v>
      </c>
      <c r="M275" s="118">
        <v>14.77</v>
      </c>
      <c r="N275" s="117">
        <v>9223</v>
      </c>
      <c r="O275" s="118">
        <v>16.28</v>
      </c>
      <c r="P275" s="117">
        <v>7848</v>
      </c>
      <c r="Q275" s="118">
        <v>13.51</v>
      </c>
      <c r="R275" s="117">
        <v>6576</v>
      </c>
      <c r="S275" s="118">
        <v>9.73</v>
      </c>
      <c r="T275" s="117">
        <v>7978</v>
      </c>
      <c r="U275" s="118">
        <v>10.75</v>
      </c>
      <c r="V275" s="117">
        <v>10486</v>
      </c>
      <c r="W275" s="118">
        <v>12.37</v>
      </c>
      <c r="X275" s="117">
        <v>9452</v>
      </c>
      <c r="Y275" s="118">
        <v>11.4</v>
      </c>
      <c r="Z275" s="117">
        <v>9330</v>
      </c>
      <c r="AA275" s="118">
        <v>12.38</v>
      </c>
      <c r="AB275" s="117">
        <v>8365</v>
      </c>
      <c r="AC275" s="118">
        <v>10.130000000000001</v>
      </c>
      <c r="AD275" s="117">
        <v>9334</v>
      </c>
      <c r="AE275" s="118">
        <v>10.85</v>
      </c>
      <c r="AF275" s="117">
        <v>12284</v>
      </c>
      <c r="AG275" s="118">
        <v>11.89</v>
      </c>
      <c r="AH275" s="117">
        <v>9251</v>
      </c>
      <c r="AI275" s="118">
        <v>9.8699999999999992</v>
      </c>
      <c r="AJ275" s="117">
        <v>10521</v>
      </c>
      <c r="AK275" s="118">
        <v>9.5</v>
      </c>
      <c r="AL275" s="117">
        <v>6380</v>
      </c>
      <c r="AM275" s="118">
        <v>9.4</v>
      </c>
      <c r="AN275" s="117">
        <v>8036</v>
      </c>
      <c r="AO275" s="118">
        <v>10.1</v>
      </c>
      <c r="AP275" s="117">
        <v>7419</v>
      </c>
      <c r="AQ275" s="118">
        <v>9.7799999999999994</v>
      </c>
      <c r="AR275" s="117">
        <v>6040</v>
      </c>
      <c r="AS275" s="118">
        <v>9.51</v>
      </c>
      <c r="AT275" s="117">
        <v>4793</v>
      </c>
      <c r="AU275" s="118">
        <v>8.66</v>
      </c>
      <c r="AV275" s="117">
        <v>6577</v>
      </c>
      <c r="AW275" s="118">
        <v>11.64</v>
      </c>
      <c r="AX275" s="117">
        <v>7235</v>
      </c>
      <c r="AY275" s="118">
        <v>11.16</v>
      </c>
      <c r="AZ275" s="117">
        <v>6410</v>
      </c>
      <c r="BA275" s="118">
        <v>9.68</v>
      </c>
      <c r="BB275" s="117">
        <v>7331</v>
      </c>
      <c r="BC275" s="118">
        <v>10.77</v>
      </c>
      <c r="BD275" s="117">
        <v>9926</v>
      </c>
      <c r="BE275" s="118">
        <v>13.58</v>
      </c>
      <c r="BF275" s="117">
        <v>6234</v>
      </c>
      <c r="BG275" s="118">
        <v>9.08</v>
      </c>
      <c r="BH275" s="117">
        <v>8778</v>
      </c>
      <c r="BI275" s="118">
        <v>12.45</v>
      </c>
      <c r="BJ275" s="117">
        <v>8086</v>
      </c>
      <c r="BK275" s="118">
        <v>11.48</v>
      </c>
      <c r="BL275" s="117">
        <v>8347</v>
      </c>
      <c r="BM275" s="118">
        <v>10.71</v>
      </c>
      <c r="BN275" s="117">
        <v>12901</v>
      </c>
      <c r="BO275" s="118">
        <v>15.24</v>
      </c>
      <c r="BP275" s="117">
        <v>10950</v>
      </c>
      <c r="BQ275" s="118">
        <v>12.52</v>
      </c>
      <c r="BR275" s="117">
        <v>11944</v>
      </c>
      <c r="BS275" s="118">
        <v>15.08</v>
      </c>
      <c r="BT275" s="117">
        <v>10281</v>
      </c>
      <c r="BU275" s="118">
        <v>12.85</v>
      </c>
      <c r="BV275" s="117">
        <v>10244</v>
      </c>
      <c r="BW275" s="118">
        <v>11.59</v>
      </c>
      <c r="BX275" s="117">
        <v>11061</v>
      </c>
      <c r="BY275" s="118">
        <v>12.59</v>
      </c>
      <c r="BZ275" s="117">
        <v>9210</v>
      </c>
      <c r="CA275" s="118">
        <v>11.52</v>
      </c>
      <c r="CB275" s="117">
        <v>11848</v>
      </c>
      <c r="CC275" s="118">
        <v>13.28</v>
      </c>
    </row>
    <row r="276" spans="1:81" ht="105.75" customHeight="1" x14ac:dyDescent="0.45">
      <c r="A276" s="363">
        <v>272</v>
      </c>
      <c r="B276" s="358" t="s">
        <v>557</v>
      </c>
      <c r="C276" s="358" t="s">
        <v>167</v>
      </c>
      <c r="D276" s="115">
        <v>5336</v>
      </c>
      <c r="E276" s="116">
        <v>22.67</v>
      </c>
      <c r="F276" s="115">
        <v>4972</v>
      </c>
      <c r="G276" s="116">
        <v>22.21</v>
      </c>
      <c r="H276" s="115">
        <v>5670</v>
      </c>
      <c r="I276" s="116">
        <v>25.49</v>
      </c>
      <c r="J276" s="115">
        <v>5893</v>
      </c>
      <c r="K276" s="116">
        <v>24.03</v>
      </c>
      <c r="L276" s="115">
        <v>5943</v>
      </c>
      <c r="M276" s="116">
        <v>26.17</v>
      </c>
      <c r="N276" s="115">
        <v>5597</v>
      </c>
      <c r="O276" s="116">
        <v>24.53</v>
      </c>
      <c r="P276" s="115">
        <v>5481</v>
      </c>
      <c r="Q276" s="116">
        <v>25.53</v>
      </c>
      <c r="R276" s="115">
        <v>5716</v>
      </c>
      <c r="S276" s="116">
        <v>24.48</v>
      </c>
      <c r="T276" s="115">
        <v>7088</v>
      </c>
      <c r="U276" s="116">
        <v>29.59</v>
      </c>
      <c r="V276" s="115">
        <v>6998</v>
      </c>
      <c r="W276" s="116">
        <v>30.43</v>
      </c>
      <c r="X276" s="115">
        <v>6248</v>
      </c>
      <c r="Y276" s="116">
        <v>28.43</v>
      </c>
      <c r="Z276" s="115">
        <v>6271</v>
      </c>
      <c r="AA276" s="116">
        <v>25.91</v>
      </c>
      <c r="AB276" s="115">
        <v>5535</v>
      </c>
      <c r="AC276" s="116">
        <v>23.72</v>
      </c>
      <c r="AD276" s="115">
        <v>5544</v>
      </c>
      <c r="AE276" s="116">
        <v>23.25</v>
      </c>
      <c r="AF276" s="115">
        <v>6217</v>
      </c>
      <c r="AG276" s="116">
        <v>26.38</v>
      </c>
      <c r="AH276" s="115">
        <v>5420</v>
      </c>
      <c r="AI276" s="116">
        <v>22.69</v>
      </c>
      <c r="AJ276" s="115">
        <v>6263</v>
      </c>
      <c r="AK276" s="116">
        <v>27.81</v>
      </c>
      <c r="AL276" s="115">
        <v>5856</v>
      </c>
      <c r="AM276" s="116">
        <v>24.54</v>
      </c>
      <c r="AN276" s="115">
        <v>5817</v>
      </c>
      <c r="AO276" s="116">
        <v>22.5</v>
      </c>
      <c r="AP276" s="115">
        <v>5805</v>
      </c>
      <c r="AQ276" s="116">
        <v>24.3</v>
      </c>
      <c r="AR276" s="115">
        <v>6647</v>
      </c>
      <c r="AS276" s="116">
        <v>28.53</v>
      </c>
      <c r="AT276" s="115">
        <v>6403</v>
      </c>
      <c r="AU276" s="116">
        <v>28.1</v>
      </c>
      <c r="AV276" s="115">
        <v>6131</v>
      </c>
      <c r="AW276" s="116">
        <v>26.82</v>
      </c>
      <c r="AX276" s="115">
        <v>5591</v>
      </c>
      <c r="AY276" s="116">
        <v>24.37</v>
      </c>
      <c r="AZ276" s="115">
        <v>5072</v>
      </c>
      <c r="BA276" s="116">
        <v>20.02</v>
      </c>
      <c r="BB276" s="115">
        <v>5038</v>
      </c>
      <c r="BC276" s="116">
        <v>21.9</v>
      </c>
      <c r="BD276" s="115">
        <v>6707</v>
      </c>
      <c r="BE276" s="116">
        <v>28.37</v>
      </c>
      <c r="BF276" s="115">
        <v>4843</v>
      </c>
      <c r="BG276" s="116">
        <v>21.93</v>
      </c>
      <c r="BH276" s="115">
        <v>5843</v>
      </c>
      <c r="BI276" s="116">
        <v>27.19</v>
      </c>
      <c r="BJ276" s="115">
        <v>6027</v>
      </c>
      <c r="BK276" s="116">
        <v>27.25</v>
      </c>
      <c r="BL276" s="115">
        <v>5824</v>
      </c>
      <c r="BM276" s="116">
        <v>25.11</v>
      </c>
      <c r="BN276" s="115">
        <v>5864</v>
      </c>
      <c r="BO276" s="116">
        <v>25.57</v>
      </c>
      <c r="BP276" s="115">
        <v>5980</v>
      </c>
      <c r="BQ276" s="116">
        <v>27.89</v>
      </c>
      <c r="BR276" s="115">
        <v>6214</v>
      </c>
      <c r="BS276" s="116">
        <v>27.87</v>
      </c>
      <c r="BT276" s="115">
        <v>5926</v>
      </c>
      <c r="BU276" s="116">
        <v>29.65</v>
      </c>
      <c r="BV276" s="115">
        <v>6222</v>
      </c>
      <c r="BW276" s="116">
        <v>27.02</v>
      </c>
      <c r="BX276" s="115">
        <v>5742</v>
      </c>
      <c r="BY276" s="116">
        <v>26.53</v>
      </c>
      <c r="BZ276" s="115">
        <v>5808</v>
      </c>
      <c r="CA276" s="116">
        <v>27.76</v>
      </c>
      <c r="CB276" s="115">
        <v>5942</v>
      </c>
      <c r="CC276" s="116">
        <v>27.23</v>
      </c>
    </row>
    <row r="277" spans="1:81" ht="67.5" customHeight="1" x14ac:dyDescent="0.45">
      <c r="A277" s="362">
        <v>273</v>
      </c>
      <c r="B277" s="357" t="s">
        <v>558</v>
      </c>
      <c r="C277" s="357" t="s">
        <v>167</v>
      </c>
      <c r="D277" s="117">
        <v>2605</v>
      </c>
      <c r="E277" s="118">
        <v>8.9700000000000006</v>
      </c>
      <c r="F277" s="117">
        <v>3274</v>
      </c>
      <c r="G277" s="118">
        <v>13.73</v>
      </c>
      <c r="H277" s="117">
        <v>2523</v>
      </c>
      <c r="I277" s="118">
        <v>5.14</v>
      </c>
      <c r="J277" s="117">
        <v>2168</v>
      </c>
      <c r="K277" s="118">
        <v>6.29</v>
      </c>
      <c r="L277" s="117">
        <v>2480</v>
      </c>
      <c r="M277" s="118">
        <v>6.89</v>
      </c>
      <c r="N277" s="117">
        <v>3068</v>
      </c>
      <c r="O277" s="118">
        <v>12.12</v>
      </c>
      <c r="P277" s="117">
        <v>2932</v>
      </c>
      <c r="Q277" s="118">
        <v>11.15</v>
      </c>
      <c r="R277" s="117">
        <v>2913</v>
      </c>
      <c r="S277" s="118">
        <v>11.59</v>
      </c>
      <c r="T277" s="117">
        <v>3625</v>
      </c>
      <c r="U277" s="118">
        <v>14.4</v>
      </c>
      <c r="V277" s="117">
        <v>2264</v>
      </c>
      <c r="W277" s="118">
        <v>5.4</v>
      </c>
      <c r="X277" s="117">
        <v>2490</v>
      </c>
      <c r="Y277" s="118">
        <v>5.46</v>
      </c>
      <c r="Z277" s="117">
        <v>2795</v>
      </c>
      <c r="AA277" s="118">
        <v>9.08</v>
      </c>
      <c r="AB277" s="117">
        <v>2136</v>
      </c>
      <c r="AC277" s="118">
        <v>4.28</v>
      </c>
      <c r="AD277" s="117">
        <v>2245</v>
      </c>
      <c r="AE277" s="118">
        <v>6.71</v>
      </c>
      <c r="AF277" s="117">
        <v>2453</v>
      </c>
      <c r="AG277" s="118">
        <v>5.76</v>
      </c>
      <c r="AH277" s="117">
        <v>1547</v>
      </c>
      <c r="AI277" s="118">
        <v>2.93</v>
      </c>
      <c r="AJ277" s="117">
        <v>1670</v>
      </c>
      <c r="AK277" s="118">
        <v>2.77</v>
      </c>
      <c r="AL277" s="117">
        <v>1825</v>
      </c>
      <c r="AM277" s="118">
        <v>3.62</v>
      </c>
      <c r="AN277" s="117">
        <v>1529</v>
      </c>
      <c r="AO277" s="118">
        <v>2.79</v>
      </c>
      <c r="AP277" s="117">
        <v>1768</v>
      </c>
      <c r="AQ277" s="118">
        <v>2.98</v>
      </c>
      <c r="AR277" s="117">
        <v>1839</v>
      </c>
      <c r="AS277" s="118">
        <v>3.19</v>
      </c>
      <c r="AT277" s="117">
        <v>1995</v>
      </c>
      <c r="AU277" s="118">
        <v>3.08</v>
      </c>
      <c r="AV277" s="117">
        <v>1827</v>
      </c>
      <c r="AW277" s="118">
        <v>3.26</v>
      </c>
      <c r="AX277" s="117">
        <v>2260</v>
      </c>
      <c r="AY277" s="118">
        <v>3.35</v>
      </c>
      <c r="AZ277" s="117">
        <v>1369</v>
      </c>
      <c r="BA277" s="118">
        <v>2.58</v>
      </c>
      <c r="BB277" s="117">
        <v>1582</v>
      </c>
      <c r="BC277" s="118">
        <v>2.54</v>
      </c>
      <c r="BD277" s="117">
        <v>1371</v>
      </c>
      <c r="BE277" s="118">
        <v>2.35</v>
      </c>
      <c r="BF277" s="117">
        <v>1160</v>
      </c>
      <c r="BG277" s="118">
        <v>2.31</v>
      </c>
      <c r="BH277" s="117">
        <v>1682</v>
      </c>
      <c r="BI277" s="118">
        <v>2.84</v>
      </c>
      <c r="BJ277" s="117">
        <v>1551</v>
      </c>
      <c r="BK277" s="118">
        <v>2.66</v>
      </c>
      <c r="BL277" s="117">
        <v>1314</v>
      </c>
      <c r="BM277" s="118">
        <v>2.69</v>
      </c>
      <c r="BN277" s="117">
        <v>2258</v>
      </c>
      <c r="BO277" s="118">
        <v>3.61</v>
      </c>
      <c r="BP277" s="117">
        <v>2136</v>
      </c>
      <c r="BQ277" s="118">
        <v>3.61</v>
      </c>
      <c r="BR277" s="117">
        <v>1293</v>
      </c>
      <c r="BS277" s="118">
        <v>2.66</v>
      </c>
      <c r="BT277" s="117">
        <v>2022</v>
      </c>
      <c r="BU277" s="118">
        <v>3.47</v>
      </c>
      <c r="BV277" s="117">
        <v>1385</v>
      </c>
      <c r="BW277" s="118">
        <v>2.61</v>
      </c>
      <c r="BX277" s="117">
        <v>1548</v>
      </c>
      <c r="BY277" s="118">
        <v>3.22</v>
      </c>
      <c r="BZ277" s="117">
        <v>1718</v>
      </c>
      <c r="CA277" s="118">
        <v>3.07</v>
      </c>
      <c r="CB277" s="117">
        <v>2230</v>
      </c>
      <c r="CC277" s="118">
        <v>3.31</v>
      </c>
    </row>
    <row r="278" spans="1:81" ht="29.25" x14ac:dyDescent="0.45">
      <c r="A278" s="363">
        <v>274</v>
      </c>
      <c r="B278" s="358" t="s">
        <v>559</v>
      </c>
      <c r="C278" s="358" t="s">
        <v>167</v>
      </c>
      <c r="D278" s="115">
        <v>2286</v>
      </c>
      <c r="E278" s="116">
        <v>4.63</v>
      </c>
      <c r="F278" s="115">
        <v>2730</v>
      </c>
      <c r="G278" s="116">
        <v>5.63</v>
      </c>
      <c r="H278" s="115">
        <v>3192</v>
      </c>
      <c r="I278" s="116">
        <v>6.18</v>
      </c>
      <c r="J278" s="115">
        <v>2990</v>
      </c>
      <c r="K278" s="116">
        <v>5.8</v>
      </c>
      <c r="L278" s="115">
        <v>3481</v>
      </c>
      <c r="M278" s="116">
        <v>6.65</v>
      </c>
      <c r="N278" s="115">
        <v>3109</v>
      </c>
      <c r="O278" s="116">
        <v>5.87</v>
      </c>
      <c r="P278" s="115">
        <v>3361</v>
      </c>
      <c r="Q278" s="116">
        <v>5.93</v>
      </c>
      <c r="R278" s="115">
        <v>3006</v>
      </c>
      <c r="S278" s="116">
        <v>5.04</v>
      </c>
      <c r="T278" s="115">
        <v>2738</v>
      </c>
      <c r="U278" s="116">
        <v>4.58</v>
      </c>
      <c r="V278" s="115">
        <v>2421</v>
      </c>
      <c r="W278" s="116">
        <v>4.04</v>
      </c>
      <c r="X278" s="115">
        <v>2239</v>
      </c>
      <c r="Y278" s="116">
        <v>3.83</v>
      </c>
      <c r="Z278" s="115">
        <v>2975</v>
      </c>
      <c r="AA278" s="116">
        <v>4.78</v>
      </c>
      <c r="AB278" s="115">
        <v>2139</v>
      </c>
      <c r="AC278" s="116">
        <v>3.88</v>
      </c>
      <c r="AD278" s="115">
        <v>2693</v>
      </c>
      <c r="AE278" s="116">
        <v>4.58</v>
      </c>
      <c r="AF278" s="115">
        <v>3238</v>
      </c>
      <c r="AG278" s="116">
        <v>6.02</v>
      </c>
      <c r="AH278" s="115">
        <v>2576</v>
      </c>
      <c r="AI278" s="116">
        <v>4.87</v>
      </c>
      <c r="AJ278" s="115">
        <v>2959</v>
      </c>
      <c r="AK278" s="116">
        <v>5.39</v>
      </c>
      <c r="AL278" s="115">
        <v>3111</v>
      </c>
      <c r="AM278" s="116">
        <v>5.59</v>
      </c>
      <c r="AN278" s="115">
        <v>2583</v>
      </c>
      <c r="AO278" s="116">
        <v>4.5999999999999996</v>
      </c>
      <c r="AP278" s="115">
        <v>3097</v>
      </c>
      <c r="AQ278" s="116">
        <v>5.35</v>
      </c>
      <c r="AR278" s="115">
        <v>2933</v>
      </c>
      <c r="AS278" s="116">
        <v>5.04</v>
      </c>
      <c r="AT278" s="115">
        <v>3172</v>
      </c>
      <c r="AU278" s="116">
        <v>5.59</v>
      </c>
      <c r="AV278" s="115">
        <v>3333</v>
      </c>
      <c r="AW278" s="116">
        <v>5.62</v>
      </c>
      <c r="AX278" s="115">
        <v>2517</v>
      </c>
      <c r="AY278" s="116">
        <v>4.59</v>
      </c>
      <c r="AZ278" s="115">
        <v>3254</v>
      </c>
      <c r="BA278" s="116">
        <v>5.78</v>
      </c>
      <c r="BB278" s="115">
        <v>3341</v>
      </c>
      <c r="BC278" s="116">
        <v>6.29</v>
      </c>
      <c r="BD278" s="115">
        <v>3563</v>
      </c>
      <c r="BE278" s="116">
        <v>6.51</v>
      </c>
      <c r="BF278" s="115">
        <v>2747</v>
      </c>
      <c r="BG278" s="116">
        <v>5.47</v>
      </c>
      <c r="BH278" s="115">
        <v>3515</v>
      </c>
      <c r="BI278" s="116">
        <v>6.6</v>
      </c>
      <c r="BJ278" s="115">
        <v>3050</v>
      </c>
      <c r="BK278" s="116">
        <v>5.83</v>
      </c>
      <c r="BL278" s="115">
        <v>2805</v>
      </c>
      <c r="BM278" s="116">
        <v>5.69</v>
      </c>
      <c r="BN278" s="115">
        <v>3273</v>
      </c>
      <c r="BO278" s="116">
        <v>6.63</v>
      </c>
      <c r="BP278" s="115">
        <v>2972</v>
      </c>
      <c r="BQ278" s="116">
        <v>6.29</v>
      </c>
      <c r="BR278" s="115">
        <v>2833</v>
      </c>
      <c r="BS278" s="116">
        <v>5.94</v>
      </c>
      <c r="BT278" s="115">
        <v>3025</v>
      </c>
      <c r="BU278" s="116">
        <v>6.3</v>
      </c>
      <c r="BV278" s="115">
        <v>2644</v>
      </c>
      <c r="BW278" s="116">
        <v>6.07</v>
      </c>
      <c r="BX278" s="115">
        <v>3351</v>
      </c>
      <c r="BY278" s="116">
        <v>7.63</v>
      </c>
      <c r="BZ278" s="115">
        <v>2719</v>
      </c>
      <c r="CA278" s="116">
        <v>6.36</v>
      </c>
      <c r="CB278" s="115">
        <v>3980</v>
      </c>
      <c r="CC278" s="116">
        <v>8.5</v>
      </c>
    </row>
    <row r="279" spans="1:81" ht="80.25" customHeight="1" x14ac:dyDescent="0.45">
      <c r="A279" s="362">
        <v>275</v>
      </c>
      <c r="B279" s="357" t="s">
        <v>560</v>
      </c>
      <c r="C279" s="111"/>
      <c r="D279" s="111"/>
      <c r="E279" s="118">
        <v>139.82</v>
      </c>
      <c r="F279" s="111"/>
      <c r="G279" s="118">
        <v>134.56</v>
      </c>
      <c r="H279" s="111"/>
      <c r="I279" s="118">
        <v>160.31</v>
      </c>
      <c r="J279" s="111"/>
      <c r="K279" s="118">
        <v>136.82</v>
      </c>
      <c r="L279" s="111"/>
      <c r="M279" s="118">
        <v>138.69</v>
      </c>
      <c r="N279" s="111"/>
      <c r="O279" s="118">
        <v>128.38</v>
      </c>
      <c r="P279" s="111"/>
      <c r="Q279" s="118">
        <v>130.84</v>
      </c>
      <c r="R279" s="111"/>
      <c r="S279" s="118">
        <v>131.63999999999999</v>
      </c>
      <c r="T279" s="111"/>
      <c r="U279" s="118">
        <v>161.74</v>
      </c>
      <c r="V279" s="111"/>
      <c r="W279" s="118">
        <v>194.67</v>
      </c>
      <c r="X279" s="111"/>
      <c r="Y279" s="118">
        <v>220.06</v>
      </c>
      <c r="Z279" s="111"/>
      <c r="AA279" s="118">
        <v>184.26</v>
      </c>
      <c r="AB279" s="111"/>
      <c r="AC279" s="118">
        <v>158.87</v>
      </c>
      <c r="AD279" s="111"/>
      <c r="AE279" s="118">
        <v>187.16</v>
      </c>
      <c r="AF279" s="111"/>
      <c r="AG279" s="118">
        <v>225.92</v>
      </c>
      <c r="AH279" s="111"/>
      <c r="AI279" s="118">
        <v>187.05</v>
      </c>
      <c r="AJ279" s="111"/>
      <c r="AK279" s="118">
        <v>219.95</v>
      </c>
      <c r="AL279" s="111"/>
      <c r="AM279" s="118">
        <v>224.95</v>
      </c>
      <c r="AN279" s="111"/>
      <c r="AO279" s="118">
        <v>203.86</v>
      </c>
      <c r="AP279" s="111"/>
      <c r="AQ279" s="118">
        <v>205.41</v>
      </c>
      <c r="AR279" s="111"/>
      <c r="AS279" s="118">
        <v>203.35</v>
      </c>
      <c r="AT279" s="111"/>
      <c r="AU279" s="118">
        <v>204.37</v>
      </c>
      <c r="AV279" s="111"/>
      <c r="AW279" s="118">
        <v>228.51</v>
      </c>
      <c r="AX279" s="111"/>
      <c r="AY279" s="118">
        <v>217.84</v>
      </c>
      <c r="AZ279" s="111"/>
      <c r="BA279" s="118">
        <v>59.11</v>
      </c>
      <c r="BB279" s="111"/>
      <c r="BC279" s="118">
        <v>70.84</v>
      </c>
      <c r="BD279" s="111"/>
      <c r="BE279" s="118">
        <v>79.62</v>
      </c>
      <c r="BF279" s="111"/>
      <c r="BG279" s="118">
        <v>71.03</v>
      </c>
      <c r="BH279" s="111"/>
      <c r="BI279" s="118">
        <v>80.73</v>
      </c>
      <c r="BJ279" s="111"/>
      <c r="BK279" s="118">
        <v>80.12</v>
      </c>
      <c r="BL279" s="111"/>
      <c r="BM279" s="118">
        <v>68.98</v>
      </c>
      <c r="BN279" s="111"/>
      <c r="BO279" s="118">
        <v>74.73</v>
      </c>
      <c r="BP279" s="111"/>
      <c r="BQ279" s="118">
        <v>67.62</v>
      </c>
      <c r="BR279" s="111"/>
      <c r="BS279" s="118">
        <v>63.34</v>
      </c>
      <c r="BT279" s="111"/>
      <c r="BU279" s="118">
        <v>73.64</v>
      </c>
      <c r="BV279" s="111"/>
      <c r="BW279" s="118">
        <v>69.69</v>
      </c>
      <c r="BX279" s="111"/>
      <c r="BY279" s="118">
        <v>86.08</v>
      </c>
      <c r="BZ279" s="111"/>
      <c r="CA279" s="118">
        <v>74.510000000000005</v>
      </c>
      <c r="CB279" s="111"/>
      <c r="CC279" s="118">
        <v>92.3</v>
      </c>
    </row>
    <row r="280" spans="1:81" ht="54.75" customHeight="1" x14ac:dyDescent="0.45">
      <c r="A280" s="363">
        <v>276</v>
      </c>
      <c r="B280" s="358" t="s">
        <v>561</v>
      </c>
      <c r="C280" s="112"/>
      <c r="D280" s="112"/>
      <c r="E280" s="114">
        <v>13661.55</v>
      </c>
      <c r="F280" s="112"/>
      <c r="G280" s="114">
        <v>13822.66</v>
      </c>
      <c r="H280" s="112"/>
      <c r="I280" s="114">
        <v>14860.97</v>
      </c>
      <c r="J280" s="112"/>
      <c r="K280" s="114">
        <v>13247.11</v>
      </c>
      <c r="L280" s="112"/>
      <c r="M280" s="114">
        <v>14278.71</v>
      </c>
      <c r="N280" s="112"/>
      <c r="O280" s="114">
        <v>14134.85</v>
      </c>
      <c r="P280" s="112"/>
      <c r="Q280" s="114">
        <v>14135.63</v>
      </c>
      <c r="R280" s="112"/>
      <c r="S280" s="114">
        <v>13918.19</v>
      </c>
      <c r="T280" s="112"/>
      <c r="U280" s="114">
        <v>15143.49</v>
      </c>
      <c r="V280" s="112"/>
      <c r="W280" s="114">
        <v>14550.22</v>
      </c>
      <c r="X280" s="112"/>
      <c r="Y280" s="114">
        <v>13560.35</v>
      </c>
      <c r="Z280" s="112"/>
      <c r="AA280" s="114">
        <v>13303.16</v>
      </c>
      <c r="AB280" s="112"/>
      <c r="AC280" s="114">
        <v>12468.4</v>
      </c>
      <c r="AD280" s="112"/>
      <c r="AE280" s="114">
        <v>15717.37</v>
      </c>
      <c r="AF280" s="112"/>
      <c r="AG280" s="114">
        <v>15383.18</v>
      </c>
      <c r="AH280" s="112"/>
      <c r="AI280" s="114">
        <v>12274.63</v>
      </c>
      <c r="AJ280" s="112"/>
      <c r="AK280" s="114">
        <v>13938.8</v>
      </c>
      <c r="AL280" s="112"/>
      <c r="AM280" s="114">
        <v>14593.2</v>
      </c>
      <c r="AN280" s="112"/>
      <c r="AO280" s="114">
        <v>13734.39</v>
      </c>
      <c r="AP280" s="112"/>
      <c r="AQ280" s="114">
        <v>15085.89</v>
      </c>
      <c r="AR280" s="112"/>
      <c r="AS280" s="114">
        <v>15766.07</v>
      </c>
      <c r="AT280" s="112"/>
      <c r="AU280" s="114">
        <v>14107.39</v>
      </c>
      <c r="AV280" s="112"/>
      <c r="AW280" s="114">
        <v>14883.17</v>
      </c>
      <c r="AX280" s="112"/>
      <c r="AY280" s="114">
        <v>14042.81</v>
      </c>
      <c r="AZ280" s="112"/>
      <c r="BA280" s="114">
        <v>13598.18</v>
      </c>
      <c r="BB280" s="112"/>
      <c r="BC280" s="114">
        <v>14801.16</v>
      </c>
      <c r="BD280" s="112"/>
      <c r="BE280" s="114">
        <v>16704.400000000001</v>
      </c>
      <c r="BF280" s="112"/>
      <c r="BG280" s="114">
        <v>13179.25</v>
      </c>
      <c r="BH280" s="112"/>
      <c r="BI280" s="114">
        <v>15651.13</v>
      </c>
      <c r="BJ280" s="112"/>
      <c r="BK280" s="114">
        <v>16281.11</v>
      </c>
      <c r="BL280" s="112"/>
      <c r="BM280" s="114">
        <v>14922.02</v>
      </c>
      <c r="BN280" s="112"/>
      <c r="BO280" s="114">
        <v>16927.849999999999</v>
      </c>
      <c r="BP280" s="112"/>
      <c r="BQ280" s="114">
        <v>17730.64</v>
      </c>
      <c r="BR280" s="112"/>
      <c r="BS280" s="114">
        <v>16049.26</v>
      </c>
      <c r="BT280" s="112"/>
      <c r="BU280" s="114">
        <v>16856.54</v>
      </c>
      <c r="BV280" s="112"/>
      <c r="BW280" s="114">
        <v>15446.78</v>
      </c>
      <c r="BX280" s="112"/>
      <c r="BY280" s="114">
        <v>15934.89</v>
      </c>
      <c r="BZ280" s="112"/>
      <c r="CA280" s="114">
        <v>16503.29</v>
      </c>
      <c r="CB280" s="112"/>
      <c r="CC280" s="114">
        <v>17994.23</v>
      </c>
    </row>
    <row r="281" spans="1:81" ht="29.25" customHeight="1" x14ac:dyDescent="0.45">
      <c r="A281" s="362">
        <v>277</v>
      </c>
      <c r="B281" s="357" t="s">
        <v>562</v>
      </c>
      <c r="C281" s="111"/>
      <c r="D281" s="111"/>
      <c r="E281" s="118">
        <v>568.79</v>
      </c>
      <c r="F281" s="111"/>
      <c r="G281" s="118">
        <v>536.33000000000004</v>
      </c>
      <c r="H281" s="111"/>
      <c r="I281" s="118">
        <v>594.76</v>
      </c>
      <c r="J281" s="111"/>
      <c r="K281" s="118">
        <v>545.96</v>
      </c>
      <c r="L281" s="111"/>
      <c r="M281" s="118">
        <v>590.24</v>
      </c>
      <c r="N281" s="111"/>
      <c r="O281" s="118">
        <v>597.42999999999995</v>
      </c>
      <c r="P281" s="111"/>
      <c r="Q281" s="118">
        <v>623.57000000000005</v>
      </c>
      <c r="R281" s="111"/>
      <c r="S281" s="118">
        <v>547.45000000000005</v>
      </c>
      <c r="T281" s="111"/>
      <c r="U281" s="118">
        <v>562.55999999999995</v>
      </c>
      <c r="V281" s="111"/>
      <c r="W281" s="118">
        <v>572.05999999999995</v>
      </c>
      <c r="X281" s="111"/>
      <c r="Y281" s="118">
        <v>541.6</v>
      </c>
      <c r="Z281" s="111"/>
      <c r="AA281" s="118">
        <v>557.76</v>
      </c>
      <c r="AB281" s="111"/>
      <c r="AC281" s="118">
        <v>500.17</v>
      </c>
      <c r="AD281" s="111"/>
      <c r="AE281" s="118">
        <v>513.69000000000005</v>
      </c>
      <c r="AF281" s="111"/>
      <c r="AG281" s="118">
        <v>572.39</v>
      </c>
      <c r="AH281" s="111"/>
      <c r="AI281" s="118">
        <v>506.43</v>
      </c>
      <c r="AJ281" s="111"/>
      <c r="AK281" s="118">
        <v>544.52</v>
      </c>
      <c r="AL281" s="111"/>
      <c r="AM281" s="118">
        <v>571.66</v>
      </c>
      <c r="AN281" s="111"/>
      <c r="AO281" s="118">
        <v>540.1</v>
      </c>
      <c r="AP281" s="111"/>
      <c r="AQ281" s="118">
        <v>550.52</v>
      </c>
      <c r="AR281" s="111"/>
      <c r="AS281" s="118">
        <v>546.48</v>
      </c>
      <c r="AT281" s="111"/>
      <c r="AU281" s="118">
        <v>513.74</v>
      </c>
      <c r="AV281" s="111"/>
      <c r="AW281" s="118">
        <v>539.24</v>
      </c>
      <c r="AX281" s="111"/>
      <c r="AY281" s="118">
        <v>551.87</v>
      </c>
      <c r="AZ281" s="111"/>
      <c r="BA281" s="118">
        <v>489.02</v>
      </c>
      <c r="BB281" s="111"/>
      <c r="BC281" s="118">
        <v>524.36</v>
      </c>
      <c r="BD281" s="111"/>
      <c r="BE281" s="118">
        <v>618.39</v>
      </c>
      <c r="BF281" s="111"/>
      <c r="BG281" s="118">
        <v>490.78</v>
      </c>
      <c r="BH281" s="111"/>
      <c r="BI281" s="118">
        <v>576.51</v>
      </c>
      <c r="BJ281" s="111"/>
      <c r="BK281" s="118">
        <v>572.79</v>
      </c>
      <c r="BL281" s="111"/>
      <c r="BM281" s="118">
        <v>534.33000000000004</v>
      </c>
      <c r="BN281" s="111"/>
      <c r="BO281" s="118">
        <v>593.65</v>
      </c>
      <c r="BP281" s="111"/>
      <c r="BQ281" s="118">
        <v>575.96</v>
      </c>
      <c r="BR281" s="111"/>
      <c r="BS281" s="118">
        <v>548.61</v>
      </c>
      <c r="BT281" s="111"/>
      <c r="BU281" s="118">
        <v>592.15</v>
      </c>
      <c r="BV281" s="111"/>
      <c r="BW281" s="118">
        <v>584.69000000000005</v>
      </c>
      <c r="BX281" s="111"/>
      <c r="BY281" s="118">
        <v>564.26</v>
      </c>
      <c r="BZ281" s="111"/>
      <c r="CA281" s="118">
        <v>566.41</v>
      </c>
      <c r="CB281" s="111"/>
      <c r="CC281" s="118">
        <v>640.61</v>
      </c>
    </row>
    <row r="282" spans="1:81" ht="54.75" customHeight="1" x14ac:dyDescent="0.45">
      <c r="A282" s="363">
        <v>278</v>
      </c>
      <c r="B282" s="358" t="s">
        <v>563</v>
      </c>
      <c r="C282" s="112"/>
      <c r="D282" s="112"/>
      <c r="E282" s="116">
        <v>227.4</v>
      </c>
      <c r="F282" s="112"/>
      <c r="G282" s="116">
        <v>208.02</v>
      </c>
      <c r="H282" s="112"/>
      <c r="I282" s="116">
        <v>219.18</v>
      </c>
      <c r="J282" s="112"/>
      <c r="K282" s="116">
        <v>207.14</v>
      </c>
      <c r="L282" s="112"/>
      <c r="M282" s="116">
        <v>229.33</v>
      </c>
      <c r="N282" s="112"/>
      <c r="O282" s="116">
        <v>242.33</v>
      </c>
      <c r="P282" s="112"/>
      <c r="Q282" s="116">
        <v>240.32</v>
      </c>
      <c r="R282" s="112"/>
      <c r="S282" s="116">
        <v>209.62</v>
      </c>
      <c r="T282" s="112"/>
      <c r="U282" s="116">
        <v>211.55</v>
      </c>
      <c r="V282" s="112"/>
      <c r="W282" s="116">
        <v>209.35</v>
      </c>
      <c r="X282" s="112"/>
      <c r="Y282" s="116">
        <v>220.78</v>
      </c>
      <c r="Z282" s="112"/>
      <c r="AA282" s="116">
        <v>223.77</v>
      </c>
      <c r="AB282" s="112"/>
      <c r="AC282" s="116">
        <v>207.01</v>
      </c>
      <c r="AD282" s="112"/>
      <c r="AE282" s="116">
        <v>202.43</v>
      </c>
      <c r="AF282" s="112"/>
      <c r="AG282" s="116">
        <v>195.51</v>
      </c>
      <c r="AH282" s="112"/>
      <c r="AI282" s="116">
        <v>186.84</v>
      </c>
      <c r="AJ282" s="112"/>
      <c r="AK282" s="116">
        <v>201.24</v>
      </c>
      <c r="AL282" s="112"/>
      <c r="AM282" s="116">
        <v>231.24</v>
      </c>
      <c r="AN282" s="112"/>
      <c r="AO282" s="116">
        <v>213.02</v>
      </c>
      <c r="AP282" s="112"/>
      <c r="AQ282" s="116">
        <v>205.06</v>
      </c>
      <c r="AR282" s="112"/>
      <c r="AS282" s="116">
        <v>189.04</v>
      </c>
      <c r="AT282" s="112"/>
      <c r="AU282" s="116">
        <v>174.48</v>
      </c>
      <c r="AV282" s="112"/>
      <c r="AW282" s="116">
        <v>204.49</v>
      </c>
      <c r="AX282" s="112"/>
      <c r="AY282" s="116">
        <v>201.11</v>
      </c>
      <c r="AZ282" s="112"/>
      <c r="BA282" s="116">
        <v>185.67</v>
      </c>
      <c r="BB282" s="112"/>
      <c r="BC282" s="116">
        <v>185.84</v>
      </c>
      <c r="BD282" s="112"/>
      <c r="BE282" s="116">
        <v>206</v>
      </c>
      <c r="BF282" s="112"/>
      <c r="BG282" s="116">
        <v>171.72</v>
      </c>
      <c r="BH282" s="112"/>
      <c r="BI282" s="116">
        <v>206.73</v>
      </c>
      <c r="BJ282" s="112"/>
      <c r="BK282" s="116">
        <v>217.55</v>
      </c>
      <c r="BL282" s="112"/>
      <c r="BM282" s="116">
        <v>198.19</v>
      </c>
      <c r="BN282" s="112"/>
      <c r="BO282" s="116">
        <v>203.2</v>
      </c>
      <c r="BP282" s="112"/>
      <c r="BQ282" s="116">
        <v>189.61</v>
      </c>
      <c r="BR282" s="112"/>
      <c r="BS282" s="116">
        <v>176.38</v>
      </c>
      <c r="BT282" s="112"/>
      <c r="BU282" s="116">
        <v>204.63</v>
      </c>
      <c r="BV282" s="112"/>
      <c r="BW282" s="116">
        <v>205.44</v>
      </c>
      <c r="BX282" s="112"/>
      <c r="BY282" s="116">
        <v>190.51</v>
      </c>
      <c r="BZ282" s="112"/>
      <c r="CA282" s="116">
        <v>194.91</v>
      </c>
      <c r="CB282" s="112"/>
      <c r="CC282" s="116">
        <v>211.28</v>
      </c>
    </row>
    <row r="283" spans="1:81" ht="42" customHeight="1" x14ac:dyDescent="0.45">
      <c r="A283" s="362">
        <v>279</v>
      </c>
      <c r="B283" s="357" t="s">
        <v>564</v>
      </c>
      <c r="C283" s="111"/>
      <c r="D283" s="111"/>
      <c r="E283" s="118">
        <v>194.26</v>
      </c>
      <c r="F283" s="111"/>
      <c r="G283" s="118">
        <v>180.57</v>
      </c>
      <c r="H283" s="111"/>
      <c r="I283" s="118">
        <v>188.75</v>
      </c>
      <c r="J283" s="111"/>
      <c r="K283" s="118">
        <v>181.85</v>
      </c>
      <c r="L283" s="111"/>
      <c r="M283" s="118">
        <v>200.5</v>
      </c>
      <c r="N283" s="111"/>
      <c r="O283" s="118">
        <v>208.86</v>
      </c>
      <c r="P283" s="111"/>
      <c r="Q283" s="118">
        <v>206.67</v>
      </c>
      <c r="R283" s="111"/>
      <c r="S283" s="118">
        <v>182.61</v>
      </c>
      <c r="T283" s="111"/>
      <c r="U283" s="118">
        <v>183.75</v>
      </c>
      <c r="V283" s="111"/>
      <c r="W283" s="118">
        <v>180.33</v>
      </c>
      <c r="X283" s="111"/>
      <c r="Y283" s="118">
        <v>190.28</v>
      </c>
      <c r="Z283" s="111"/>
      <c r="AA283" s="118">
        <v>192.77</v>
      </c>
      <c r="AB283" s="111"/>
      <c r="AC283" s="118">
        <v>180.87</v>
      </c>
      <c r="AD283" s="111"/>
      <c r="AE283" s="118">
        <v>178.28</v>
      </c>
      <c r="AF283" s="111"/>
      <c r="AG283" s="118">
        <v>168.45</v>
      </c>
      <c r="AH283" s="111"/>
      <c r="AI283" s="118">
        <v>163.44999999999999</v>
      </c>
      <c r="AJ283" s="111"/>
      <c r="AK283" s="118">
        <v>172.96</v>
      </c>
      <c r="AL283" s="111"/>
      <c r="AM283" s="118">
        <v>199.18</v>
      </c>
      <c r="AN283" s="111"/>
      <c r="AO283" s="118">
        <v>184.11</v>
      </c>
      <c r="AP283" s="111"/>
      <c r="AQ283" s="118">
        <v>180.18</v>
      </c>
      <c r="AR283" s="111"/>
      <c r="AS283" s="118">
        <v>165.62</v>
      </c>
      <c r="AT283" s="111"/>
      <c r="AU283" s="118">
        <v>152.35</v>
      </c>
      <c r="AV283" s="111"/>
      <c r="AW283" s="118">
        <v>178.17</v>
      </c>
      <c r="AX283" s="111"/>
      <c r="AY283" s="118">
        <v>173.76</v>
      </c>
      <c r="AZ283" s="111"/>
      <c r="BA283" s="118">
        <v>160.69999999999999</v>
      </c>
      <c r="BB283" s="111"/>
      <c r="BC283" s="118">
        <v>156.53</v>
      </c>
      <c r="BD283" s="111"/>
      <c r="BE283" s="118">
        <v>172.57</v>
      </c>
      <c r="BF283" s="111"/>
      <c r="BG283" s="118">
        <v>151.53</v>
      </c>
      <c r="BH283" s="111"/>
      <c r="BI283" s="118">
        <v>177.95</v>
      </c>
      <c r="BJ283" s="111"/>
      <c r="BK283" s="118">
        <v>183.94</v>
      </c>
      <c r="BL283" s="111"/>
      <c r="BM283" s="118">
        <v>168.48</v>
      </c>
      <c r="BN283" s="111"/>
      <c r="BO283" s="118">
        <v>173.99</v>
      </c>
      <c r="BP283" s="111"/>
      <c r="BQ283" s="118">
        <v>161.47</v>
      </c>
      <c r="BR283" s="111"/>
      <c r="BS283" s="118">
        <v>146.9</v>
      </c>
      <c r="BT283" s="111"/>
      <c r="BU283" s="118">
        <v>171.23</v>
      </c>
      <c r="BV283" s="111"/>
      <c r="BW283" s="118">
        <v>175.53</v>
      </c>
      <c r="BX283" s="111"/>
      <c r="BY283" s="118">
        <v>159.5</v>
      </c>
      <c r="BZ283" s="111"/>
      <c r="CA283" s="118">
        <v>164.91</v>
      </c>
      <c r="CB283" s="111"/>
      <c r="CC283" s="118">
        <v>181.09</v>
      </c>
    </row>
    <row r="284" spans="1:81" ht="80.25" customHeight="1" x14ac:dyDescent="0.45">
      <c r="A284" s="363">
        <v>280</v>
      </c>
      <c r="B284" s="358" t="s">
        <v>565</v>
      </c>
      <c r="C284" s="112"/>
      <c r="D284" s="112"/>
      <c r="E284" s="116">
        <v>59.31</v>
      </c>
      <c r="F284" s="112"/>
      <c r="G284" s="116">
        <v>55.36</v>
      </c>
      <c r="H284" s="112"/>
      <c r="I284" s="116">
        <v>55</v>
      </c>
      <c r="J284" s="112"/>
      <c r="K284" s="116">
        <v>55.6</v>
      </c>
      <c r="L284" s="112"/>
      <c r="M284" s="116">
        <v>61.94</v>
      </c>
      <c r="N284" s="112"/>
      <c r="O284" s="116">
        <v>62.63</v>
      </c>
      <c r="P284" s="112"/>
      <c r="Q284" s="116">
        <v>65.02</v>
      </c>
      <c r="R284" s="112"/>
      <c r="S284" s="116">
        <v>51.86</v>
      </c>
      <c r="T284" s="112"/>
      <c r="U284" s="116">
        <v>57.97</v>
      </c>
      <c r="V284" s="112"/>
      <c r="W284" s="116">
        <v>56.57</v>
      </c>
      <c r="X284" s="112"/>
      <c r="Y284" s="116">
        <v>59.3</v>
      </c>
      <c r="Z284" s="112"/>
      <c r="AA284" s="116">
        <v>57.16</v>
      </c>
      <c r="AB284" s="112"/>
      <c r="AC284" s="116">
        <v>53.18</v>
      </c>
      <c r="AD284" s="112"/>
      <c r="AE284" s="116">
        <v>50.29</v>
      </c>
      <c r="AF284" s="112"/>
      <c r="AG284" s="116">
        <v>47.74</v>
      </c>
      <c r="AH284" s="112"/>
      <c r="AI284" s="116">
        <v>47.33</v>
      </c>
      <c r="AJ284" s="112"/>
      <c r="AK284" s="116">
        <v>54.95</v>
      </c>
      <c r="AL284" s="112"/>
      <c r="AM284" s="116">
        <v>58.27</v>
      </c>
      <c r="AN284" s="112"/>
      <c r="AO284" s="116">
        <v>53.92</v>
      </c>
      <c r="AP284" s="112"/>
      <c r="AQ284" s="116">
        <v>45.11</v>
      </c>
      <c r="AR284" s="112"/>
      <c r="AS284" s="116">
        <v>48.73</v>
      </c>
      <c r="AT284" s="112"/>
      <c r="AU284" s="116">
        <v>45.62</v>
      </c>
      <c r="AV284" s="112"/>
      <c r="AW284" s="116">
        <v>48.87</v>
      </c>
      <c r="AX284" s="112"/>
      <c r="AY284" s="116">
        <v>50.88</v>
      </c>
      <c r="AZ284" s="112"/>
      <c r="BA284" s="116">
        <v>48.92</v>
      </c>
      <c r="BB284" s="112"/>
      <c r="BC284" s="116">
        <v>44.91</v>
      </c>
      <c r="BD284" s="112"/>
      <c r="BE284" s="116">
        <v>47.42</v>
      </c>
      <c r="BF284" s="112"/>
      <c r="BG284" s="116">
        <v>41.41</v>
      </c>
      <c r="BH284" s="112"/>
      <c r="BI284" s="116">
        <v>49.77</v>
      </c>
      <c r="BJ284" s="112"/>
      <c r="BK284" s="116">
        <v>52.6</v>
      </c>
      <c r="BL284" s="112"/>
      <c r="BM284" s="116">
        <v>45.71</v>
      </c>
      <c r="BN284" s="112"/>
      <c r="BO284" s="116">
        <v>45.94</v>
      </c>
      <c r="BP284" s="112"/>
      <c r="BQ284" s="116">
        <v>45.03</v>
      </c>
      <c r="BR284" s="112"/>
      <c r="BS284" s="116">
        <v>41.09</v>
      </c>
      <c r="BT284" s="112"/>
      <c r="BU284" s="116">
        <v>47.15</v>
      </c>
      <c r="BV284" s="112"/>
      <c r="BW284" s="116">
        <v>46.48</v>
      </c>
      <c r="BX284" s="112"/>
      <c r="BY284" s="116">
        <v>43.43</v>
      </c>
      <c r="BZ284" s="112"/>
      <c r="CA284" s="116">
        <v>44.31</v>
      </c>
      <c r="CB284" s="112"/>
      <c r="CC284" s="116">
        <v>49.8</v>
      </c>
    </row>
    <row r="285" spans="1:81" ht="93" customHeight="1" x14ac:dyDescent="0.45">
      <c r="A285" s="362">
        <v>281</v>
      </c>
      <c r="B285" s="357" t="s">
        <v>566</v>
      </c>
      <c r="C285" s="111"/>
      <c r="D285" s="111"/>
      <c r="E285" s="118">
        <v>72.92</v>
      </c>
      <c r="F285" s="111"/>
      <c r="G285" s="118">
        <v>64.17</v>
      </c>
      <c r="H285" s="111"/>
      <c r="I285" s="118">
        <v>70.08</v>
      </c>
      <c r="J285" s="111"/>
      <c r="K285" s="118">
        <v>67.98</v>
      </c>
      <c r="L285" s="111"/>
      <c r="M285" s="118">
        <v>67.540000000000006</v>
      </c>
      <c r="N285" s="111"/>
      <c r="O285" s="118">
        <v>78.23</v>
      </c>
      <c r="P285" s="111"/>
      <c r="Q285" s="118">
        <v>78.09</v>
      </c>
      <c r="R285" s="111"/>
      <c r="S285" s="118">
        <v>73.3</v>
      </c>
      <c r="T285" s="111"/>
      <c r="U285" s="118">
        <v>69.349999999999994</v>
      </c>
      <c r="V285" s="111"/>
      <c r="W285" s="118">
        <v>64.87</v>
      </c>
      <c r="X285" s="111"/>
      <c r="Y285" s="118">
        <v>66.87</v>
      </c>
      <c r="Z285" s="111"/>
      <c r="AA285" s="118">
        <v>76.37</v>
      </c>
      <c r="AB285" s="111"/>
      <c r="AC285" s="118">
        <v>64.56</v>
      </c>
      <c r="AD285" s="111"/>
      <c r="AE285" s="118">
        <v>67.209999999999994</v>
      </c>
      <c r="AF285" s="111"/>
      <c r="AG285" s="118">
        <v>59.22</v>
      </c>
      <c r="AH285" s="111"/>
      <c r="AI285" s="118">
        <v>58.78</v>
      </c>
      <c r="AJ285" s="111"/>
      <c r="AK285" s="118">
        <v>57.11</v>
      </c>
      <c r="AL285" s="111"/>
      <c r="AM285" s="118">
        <v>71.459999999999994</v>
      </c>
      <c r="AN285" s="111"/>
      <c r="AO285" s="118">
        <v>66.040000000000006</v>
      </c>
      <c r="AP285" s="111"/>
      <c r="AQ285" s="118">
        <v>73.53</v>
      </c>
      <c r="AR285" s="111"/>
      <c r="AS285" s="118">
        <v>61.25</v>
      </c>
      <c r="AT285" s="111"/>
      <c r="AU285" s="118">
        <v>56.19</v>
      </c>
      <c r="AV285" s="111"/>
      <c r="AW285" s="118">
        <v>67.099999999999994</v>
      </c>
      <c r="AX285" s="111"/>
      <c r="AY285" s="118">
        <v>70.17</v>
      </c>
      <c r="AZ285" s="111"/>
      <c r="BA285" s="118">
        <v>59.21</v>
      </c>
      <c r="BB285" s="111"/>
      <c r="BC285" s="118">
        <v>57.49</v>
      </c>
      <c r="BD285" s="111"/>
      <c r="BE285" s="118">
        <v>62.02</v>
      </c>
      <c r="BF285" s="111"/>
      <c r="BG285" s="118">
        <v>58.07</v>
      </c>
      <c r="BH285" s="111"/>
      <c r="BI285" s="118">
        <v>62.9</v>
      </c>
      <c r="BJ285" s="111"/>
      <c r="BK285" s="118">
        <v>65.39</v>
      </c>
      <c r="BL285" s="111"/>
      <c r="BM285" s="118">
        <v>68.23</v>
      </c>
      <c r="BN285" s="111"/>
      <c r="BO285" s="118">
        <v>70.430000000000007</v>
      </c>
      <c r="BP285" s="111"/>
      <c r="BQ285" s="118">
        <v>60.49</v>
      </c>
      <c r="BR285" s="111"/>
      <c r="BS285" s="118">
        <v>56.92</v>
      </c>
      <c r="BT285" s="111"/>
      <c r="BU285" s="118">
        <v>64.27</v>
      </c>
      <c r="BV285" s="111"/>
      <c r="BW285" s="118">
        <v>72.03</v>
      </c>
      <c r="BX285" s="111"/>
      <c r="BY285" s="118">
        <v>58.41</v>
      </c>
      <c r="BZ285" s="111"/>
      <c r="CA285" s="118">
        <v>59.07</v>
      </c>
      <c r="CB285" s="111"/>
      <c r="CC285" s="118">
        <v>61.26</v>
      </c>
    </row>
    <row r="286" spans="1:81" ht="80.25" customHeight="1" x14ac:dyDescent="0.45">
      <c r="A286" s="363">
        <v>282</v>
      </c>
      <c r="B286" s="358" t="s">
        <v>567</v>
      </c>
      <c r="C286" s="358" t="s">
        <v>171</v>
      </c>
      <c r="D286" s="116">
        <v>22</v>
      </c>
      <c r="E286" s="116">
        <v>0.28000000000000003</v>
      </c>
      <c r="F286" s="116">
        <v>56</v>
      </c>
      <c r="G286" s="116">
        <v>0.41</v>
      </c>
      <c r="H286" s="116">
        <v>116</v>
      </c>
      <c r="I286" s="116">
        <v>0.65</v>
      </c>
      <c r="J286" s="116">
        <v>132</v>
      </c>
      <c r="K286" s="116">
        <v>0.52</v>
      </c>
      <c r="L286" s="116">
        <v>250</v>
      </c>
      <c r="M286" s="116">
        <v>0.96</v>
      </c>
      <c r="N286" s="116">
        <v>57</v>
      </c>
      <c r="O286" s="116">
        <v>0.46</v>
      </c>
      <c r="P286" s="116">
        <v>61</v>
      </c>
      <c r="Q286" s="116">
        <v>0.48</v>
      </c>
      <c r="R286" s="116">
        <v>29</v>
      </c>
      <c r="S286" s="116">
        <v>0.74</v>
      </c>
      <c r="T286" s="116">
        <v>63</v>
      </c>
      <c r="U286" s="116">
        <v>1.05</v>
      </c>
      <c r="V286" s="116">
        <v>34</v>
      </c>
      <c r="W286" s="116">
        <v>0.44</v>
      </c>
      <c r="X286" s="116">
        <v>15</v>
      </c>
      <c r="Y286" s="116">
        <v>0.16</v>
      </c>
      <c r="Z286" s="116">
        <v>74</v>
      </c>
      <c r="AA286" s="116">
        <v>0.23</v>
      </c>
      <c r="AB286" s="116">
        <v>35</v>
      </c>
      <c r="AC286" s="116">
        <v>0.17</v>
      </c>
      <c r="AD286" s="116">
        <v>57</v>
      </c>
      <c r="AE286" s="116">
        <v>0.34</v>
      </c>
      <c r="AF286" s="116">
        <v>99</v>
      </c>
      <c r="AG286" s="116">
        <v>0.33</v>
      </c>
      <c r="AH286" s="116">
        <v>65</v>
      </c>
      <c r="AI286" s="116">
        <v>0.37</v>
      </c>
      <c r="AJ286" s="116">
        <v>75</v>
      </c>
      <c r="AK286" s="116">
        <v>0.42</v>
      </c>
      <c r="AL286" s="116">
        <v>88</v>
      </c>
      <c r="AM286" s="116">
        <v>0.26</v>
      </c>
      <c r="AN286" s="116">
        <v>38</v>
      </c>
      <c r="AO286" s="116">
        <v>0.28000000000000003</v>
      </c>
      <c r="AP286" s="116">
        <v>76</v>
      </c>
      <c r="AQ286" s="116">
        <v>0.42</v>
      </c>
      <c r="AR286" s="116">
        <v>125</v>
      </c>
      <c r="AS286" s="116">
        <v>0.28000000000000003</v>
      </c>
      <c r="AT286" s="116">
        <v>51</v>
      </c>
      <c r="AU286" s="116">
        <v>0.31</v>
      </c>
      <c r="AV286" s="116">
        <v>35</v>
      </c>
      <c r="AW286" s="116">
        <v>0.38</v>
      </c>
      <c r="AX286" s="116">
        <v>77</v>
      </c>
      <c r="AY286" s="116">
        <v>0.28000000000000003</v>
      </c>
      <c r="AZ286" s="116">
        <v>51</v>
      </c>
      <c r="BA286" s="116">
        <v>0.23</v>
      </c>
      <c r="BB286" s="116">
        <v>19</v>
      </c>
      <c r="BC286" s="116">
        <v>0.11</v>
      </c>
      <c r="BD286" s="116">
        <v>29</v>
      </c>
      <c r="BE286" s="116">
        <v>0.17</v>
      </c>
      <c r="BF286" s="116">
        <v>81</v>
      </c>
      <c r="BG286" s="116">
        <v>0.19</v>
      </c>
      <c r="BH286" s="116">
        <v>53</v>
      </c>
      <c r="BI286" s="116">
        <v>0.22</v>
      </c>
      <c r="BJ286" s="116">
        <v>22</v>
      </c>
      <c r="BK286" s="116">
        <v>0.12</v>
      </c>
      <c r="BL286" s="116">
        <v>25</v>
      </c>
      <c r="BM286" s="116">
        <v>0.2</v>
      </c>
      <c r="BN286" s="116">
        <v>29</v>
      </c>
      <c r="BO286" s="116">
        <v>0.23</v>
      </c>
      <c r="BP286" s="116">
        <v>9</v>
      </c>
      <c r="BQ286" s="116">
        <v>0.16</v>
      </c>
      <c r="BR286" s="116">
        <v>16</v>
      </c>
      <c r="BS286" s="116">
        <v>0.24</v>
      </c>
      <c r="BT286" s="116">
        <v>20</v>
      </c>
      <c r="BU286" s="116">
        <v>0.16</v>
      </c>
      <c r="BV286" s="116">
        <v>24</v>
      </c>
      <c r="BW286" s="116">
        <v>0.16</v>
      </c>
      <c r="BX286" s="116">
        <v>27</v>
      </c>
      <c r="BY286" s="116">
        <v>0.18</v>
      </c>
      <c r="BZ286" s="116">
        <v>47</v>
      </c>
      <c r="CA286" s="116">
        <v>0.28000000000000003</v>
      </c>
      <c r="CB286" s="116">
        <v>35</v>
      </c>
      <c r="CC286" s="116">
        <v>0.22</v>
      </c>
    </row>
    <row r="287" spans="1:81" ht="80.25" customHeight="1" x14ac:dyDescent="0.45">
      <c r="A287" s="362">
        <v>283</v>
      </c>
      <c r="B287" s="357" t="s">
        <v>568</v>
      </c>
      <c r="C287" s="111"/>
      <c r="D287" s="111"/>
      <c r="E287" s="118">
        <v>2.42</v>
      </c>
      <c r="F287" s="111"/>
      <c r="G287" s="118">
        <v>1.82</v>
      </c>
      <c r="H287" s="111"/>
      <c r="I287" s="118">
        <v>2.14</v>
      </c>
      <c r="J287" s="111"/>
      <c r="K287" s="118">
        <v>2.4500000000000002</v>
      </c>
      <c r="L287" s="111"/>
      <c r="M287" s="118">
        <v>3.12</v>
      </c>
      <c r="N287" s="111"/>
      <c r="O287" s="118">
        <v>3.84</v>
      </c>
      <c r="P287" s="111"/>
      <c r="Q287" s="118">
        <v>4.83</v>
      </c>
      <c r="R287" s="111"/>
      <c r="S287" s="118">
        <v>5.28</v>
      </c>
      <c r="T287" s="111"/>
      <c r="U287" s="118">
        <v>7.63</v>
      </c>
      <c r="V287" s="111"/>
      <c r="W287" s="118">
        <v>5.17</v>
      </c>
      <c r="X287" s="111"/>
      <c r="Y287" s="118">
        <v>4.13</v>
      </c>
      <c r="Z287" s="111"/>
      <c r="AA287" s="118">
        <v>2.61</v>
      </c>
      <c r="AB287" s="111"/>
      <c r="AC287" s="118">
        <v>2.08</v>
      </c>
      <c r="AD287" s="111"/>
      <c r="AE287" s="118">
        <v>2.0099999999999998</v>
      </c>
      <c r="AF287" s="111"/>
      <c r="AG287" s="118">
        <v>2.5299999999999998</v>
      </c>
      <c r="AH287" s="111"/>
      <c r="AI287" s="118">
        <v>2.64</v>
      </c>
      <c r="AJ287" s="111"/>
      <c r="AK287" s="118">
        <v>2.99</v>
      </c>
      <c r="AL287" s="111"/>
      <c r="AM287" s="118">
        <v>4.3499999999999996</v>
      </c>
      <c r="AN287" s="111"/>
      <c r="AO287" s="118">
        <v>6.68</v>
      </c>
      <c r="AP287" s="111"/>
      <c r="AQ287" s="118">
        <v>5.35</v>
      </c>
      <c r="AR287" s="111"/>
      <c r="AS287" s="118">
        <v>6.24</v>
      </c>
      <c r="AT287" s="111"/>
      <c r="AU287" s="118">
        <v>3.59</v>
      </c>
      <c r="AV287" s="111"/>
      <c r="AW287" s="118">
        <v>3.05</v>
      </c>
      <c r="AX287" s="111"/>
      <c r="AY287" s="118">
        <v>1.81</v>
      </c>
      <c r="AZ287" s="111"/>
      <c r="BA287" s="118">
        <v>2.84</v>
      </c>
      <c r="BB287" s="111"/>
      <c r="BC287" s="118">
        <v>1.93</v>
      </c>
      <c r="BD287" s="111"/>
      <c r="BE287" s="118">
        <v>3.01</v>
      </c>
      <c r="BF287" s="111"/>
      <c r="BG287" s="118">
        <v>2.38</v>
      </c>
      <c r="BH287" s="111"/>
      <c r="BI287" s="118">
        <v>2.57</v>
      </c>
      <c r="BJ287" s="111"/>
      <c r="BK287" s="118">
        <v>5.01</v>
      </c>
      <c r="BL287" s="111"/>
      <c r="BM287" s="118">
        <v>4.88</v>
      </c>
      <c r="BN287" s="111"/>
      <c r="BO287" s="118">
        <v>5.97</v>
      </c>
      <c r="BP287" s="111"/>
      <c r="BQ287" s="118">
        <v>5.97</v>
      </c>
      <c r="BR287" s="111"/>
      <c r="BS287" s="118">
        <v>4.0199999999999996</v>
      </c>
      <c r="BT287" s="111"/>
      <c r="BU287" s="118">
        <v>3.74</v>
      </c>
      <c r="BV287" s="111"/>
      <c r="BW287" s="118">
        <v>2.57</v>
      </c>
      <c r="BX287" s="111"/>
      <c r="BY287" s="118">
        <v>1.97</v>
      </c>
      <c r="BZ287" s="111"/>
      <c r="CA287" s="118">
        <v>2.42</v>
      </c>
      <c r="CB287" s="111"/>
      <c r="CC287" s="118">
        <v>3.06</v>
      </c>
    </row>
    <row r="288" spans="1:81" ht="93" customHeight="1" x14ac:dyDescent="0.45">
      <c r="A288" s="363">
        <v>284</v>
      </c>
      <c r="B288" s="358" t="s">
        <v>569</v>
      </c>
      <c r="C288" s="112"/>
      <c r="D288" s="112"/>
      <c r="E288" s="116">
        <v>41.58</v>
      </c>
      <c r="F288" s="112"/>
      <c r="G288" s="116">
        <v>44.25</v>
      </c>
      <c r="H288" s="112"/>
      <c r="I288" s="116">
        <v>47.76</v>
      </c>
      <c r="J288" s="112"/>
      <c r="K288" s="116">
        <v>42.94</v>
      </c>
      <c r="L288" s="112"/>
      <c r="M288" s="116">
        <v>45.32</v>
      </c>
      <c r="N288" s="112"/>
      <c r="O288" s="116">
        <v>46.16</v>
      </c>
      <c r="P288" s="112"/>
      <c r="Q288" s="116">
        <v>41.93</v>
      </c>
      <c r="R288" s="112"/>
      <c r="S288" s="116">
        <v>36.24</v>
      </c>
      <c r="T288" s="112"/>
      <c r="U288" s="116">
        <v>35.33</v>
      </c>
      <c r="V288" s="112"/>
      <c r="W288" s="116">
        <v>38.1</v>
      </c>
      <c r="X288" s="112"/>
      <c r="Y288" s="116">
        <v>39.74</v>
      </c>
      <c r="Z288" s="112"/>
      <c r="AA288" s="116">
        <v>40.61</v>
      </c>
      <c r="AB288" s="112"/>
      <c r="AC288" s="116">
        <v>44.34</v>
      </c>
      <c r="AD288" s="112"/>
      <c r="AE288" s="116">
        <v>45.33</v>
      </c>
      <c r="AF288" s="112"/>
      <c r="AG288" s="116">
        <v>42.13</v>
      </c>
      <c r="AH288" s="112"/>
      <c r="AI288" s="116">
        <v>43.52</v>
      </c>
      <c r="AJ288" s="112"/>
      <c r="AK288" s="116">
        <v>40.71</v>
      </c>
      <c r="AL288" s="112"/>
      <c r="AM288" s="116">
        <v>49.06</v>
      </c>
      <c r="AN288" s="112"/>
      <c r="AO288" s="116">
        <v>43.97</v>
      </c>
      <c r="AP288" s="112"/>
      <c r="AQ288" s="116">
        <v>42.01</v>
      </c>
      <c r="AR288" s="112"/>
      <c r="AS288" s="116">
        <v>38.33</v>
      </c>
      <c r="AT288" s="112"/>
      <c r="AU288" s="116">
        <v>34.700000000000003</v>
      </c>
      <c r="AV288" s="112"/>
      <c r="AW288" s="116">
        <v>42.82</v>
      </c>
      <c r="AX288" s="112"/>
      <c r="AY288" s="116">
        <v>38.71</v>
      </c>
      <c r="AZ288" s="112"/>
      <c r="BA288" s="116">
        <v>35.409999999999997</v>
      </c>
      <c r="BB288" s="112"/>
      <c r="BC288" s="116">
        <v>40.369999999999997</v>
      </c>
      <c r="BD288" s="112"/>
      <c r="BE288" s="116">
        <v>45.76</v>
      </c>
      <c r="BF288" s="112"/>
      <c r="BG288" s="116">
        <v>38.93</v>
      </c>
      <c r="BH288" s="112"/>
      <c r="BI288" s="116">
        <v>48.47</v>
      </c>
      <c r="BJ288" s="112"/>
      <c r="BK288" s="116">
        <v>45.11</v>
      </c>
      <c r="BL288" s="112"/>
      <c r="BM288" s="116">
        <v>39.32</v>
      </c>
      <c r="BN288" s="112"/>
      <c r="BO288" s="116">
        <v>39.380000000000003</v>
      </c>
      <c r="BP288" s="112"/>
      <c r="BQ288" s="116">
        <v>39.869999999999997</v>
      </c>
      <c r="BR288" s="112"/>
      <c r="BS288" s="116">
        <v>35.729999999999997</v>
      </c>
      <c r="BT288" s="112"/>
      <c r="BU288" s="116">
        <v>43.28</v>
      </c>
      <c r="BV288" s="112"/>
      <c r="BW288" s="116">
        <v>41.91</v>
      </c>
      <c r="BX288" s="112"/>
      <c r="BY288" s="116">
        <v>43.57</v>
      </c>
      <c r="BZ288" s="112"/>
      <c r="CA288" s="116">
        <v>47.35</v>
      </c>
      <c r="CB288" s="112"/>
      <c r="CC288" s="116">
        <v>54.98</v>
      </c>
    </row>
    <row r="289" spans="1:81" ht="54.75" customHeight="1" x14ac:dyDescent="0.45">
      <c r="A289" s="362">
        <v>285</v>
      </c>
      <c r="B289" s="357" t="s">
        <v>570</v>
      </c>
      <c r="C289" s="111"/>
      <c r="D289" s="111"/>
      <c r="E289" s="118">
        <v>17.760000000000002</v>
      </c>
      <c r="F289" s="111"/>
      <c r="G289" s="118">
        <v>14.56</v>
      </c>
      <c r="H289" s="111"/>
      <c r="I289" s="118">
        <v>13.12</v>
      </c>
      <c r="J289" s="111"/>
      <c r="K289" s="118">
        <v>12.36</v>
      </c>
      <c r="L289" s="111"/>
      <c r="M289" s="118">
        <v>21.6</v>
      </c>
      <c r="N289" s="111"/>
      <c r="O289" s="118">
        <v>17.55</v>
      </c>
      <c r="P289" s="111"/>
      <c r="Q289" s="118">
        <v>16.34</v>
      </c>
      <c r="R289" s="111"/>
      <c r="S289" s="118">
        <v>15.2</v>
      </c>
      <c r="T289" s="111"/>
      <c r="U289" s="118">
        <v>12.41</v>
      </c>
      <c r="V289" s="111"/>
      <c r="W289" s="118">
        <v>15.18</v>
      </c>
      <c r="X289" s="111"/>
      <c r="Y289" s="118">
        <v>20.07</v>
      </c>
      <c r="Z289" s="111"/>
      <c r="AA289" s="118">
        <v>15.79</v>
      </c>
      <c r="AB289" s="111"/>
      <c r="AC289" s="118">
        <v>16.54</v>
      </c>
      <c r="AD289" s="111"/>
      <c r="AE289" s="118">
        <v>13.11</v>
      </c>
      <c r="AF289" s="111"/>
      <c r="AG289" s="118">
        <v>16.510000000000002</v>
      </c>
      <c r="AH289" s="111"/>
      <c r="AI289" s="118">
        <v>10.8</v>
      </c>
      <c r="AJ289" s="111"/>
      <c r="AK289" s="118">
        <v>16.78</v>
      </c>
      <c r="AL289" s="111"/>
      <c r="AM289" s="118">
        <v>15.78</v>
      </c>
      <c r="AN289" s="111"/>
      <c r="AO289" s="118">
        <v>13.21</v>
      </c>
      <c r="AP289" s="111"/>
      <c r="AQ289" s="118">
        <v>13.77</v>
      </c>
      <c r="AR289" s="111"/>
      <c r="AS289" s="118">
        <v>10.79</v>
      </c>
      <c r="AT289" s="111"/>
      <c r="AU289" s="118">
        <v>11.94</v>
      </c>
      <c r="AV289" s="111"/>
      <c r="AW289" s="118">
        <v>15.96</v>
      </c>
      <c r="AX289" s="111"/>
      <c r="AY289" s="118">
        <v>11.92</v>
      </c>
      <c r="AZ289" s="111"/>
      <c r="BA289" s="118">
        <v>14.09</v>
      </c>
      <c r="BB289" s="111"/>
      <c r="BC289" s="118">
        <v>11.72</v>
      </c>
      <c r="BD289" s="111"/>
      <c r="BE289" s="118">
        <v>14.19</v>
      </c>
      <c r="BF289" s="111"/>
      <c r="BG289" s="118">
        <v>10.56</v>
      </c>
      <c r="BH289" s="111"/>
      <c r="BI289" s="118">
        <v>14.03</v>
      </c>
      <c r="BJ289" s="111"/>
      <c r="BK289" s="118">
        <v>15.7</v>
      </c>
      <c r="BL289" s="111"/>
      <c r="BM289" s="118">
        <v>10.14</v>
      </c>
      <c r="BN289" s="111"/>
      <c r="BO289" s="118">
        <v>12.04</v>
      </c>
      <c r="BP289" s="111"/>
      <c r="BQ289" s="118">
        <v>9.9499999999999993</v>
      </c>
      <c r="BR289" s="111"/>
      <c r="BS289" s="118">
        <v>8.9</v>
      </c>
      <c r="BT289" s="111"/>
      <c r="BU289" s="118">
        <v>12.63</v>
      </c>
      <c r="BV289" s="111"/>
      <c r="BW289" s="118">
        <v>12.39</v>
      </c>
      <c r="BX289" s="111"/>
      <c r="BY289" s="118">
        <v>11.94</v>
      </c>
      <c r="BZ289" s="111"/>
      <c r="CA289" s="118">
        <v>11.48</v>
      </c>
      <c r="CB289" s="111"/>
      <c r="CC289" s="118">
        <v>11.78</v>
      </c>
    </row>
    <row r="290" spans="1:81" ht="105.75" customHeight="1" x14ac:dyDescent="0.45">
      <c r="A290" s="363">
        <v>286</v>
      </c>
      <c r="B290" s="358" t="s">
        <v>571</v>
      </c>
      <c r="C290" s="358" t="s">
        <v>167</v>
      </c>
      <c r="D290" s="116">
        <v>396</v>
      </c>
      <c r="E290" s="116">
        <v>22.89</v>
      </c>
      <c r="F290" s="116">
        <v>312</v>
      </c>
      <c r="G290" s="116">
        <v>17.86</v>
      </c>
      <c r="H290" s="116">
        <v>348</v>
      </c>
      <c r="I290" s="116">
        <v>20.420000000000002</v>
      </c>
      <c r="J290" s="116">
        <v>291</v>
      </c>
      <c r="K290" s="116">
        <v>16.22</v>
      </c>
      <c r="L290" s="116">
        <v>311</v>
      </c>
      <c r="M290" s="116">
        <v>18.309999999999999</v>
      </c>
      <c r="N290" s="116">
        <v>396</v>
      </c>
      <c r="O290" s="116">
        <v>22.32</v>
      </c>
      <c r="P290" s="116">
        <v>352</v>
      </c>
      <c r="Q290" s="116">
        <v>20.3</v>
      </c>
      <c r="R290" s="116">
        <v>308</v>
      </c>
      <c r="S290" s="116">
        <v>16.48</v>
      </c>
      <c r="T290" s="116">
        <v>309</v>
      </c>
      <c r="U290" s="116">
        <v>17.18</v>
      </c>
      <c r="V290" s="116">
        <v>334</v>
      </c>
      <c r="W290" s="116">
        <v>18.190000000000001</v>
      </c>
      <c r="X290" s="116">
        <v>323</v>
      </c>
      <c r="Y290" s="116">
        <v>20.09</v>
      </c>
      <c r="Z290" s="116">
        <v>388</v>
      </c>
      <c r="AA290" s="116">
        <v>21.69</v>
      </c>
      <c r="AB290" s="116">
        <v>306</v>
      </c>
      <c r="AC290" s="116">
        <v>17.93</v>
      </c>
      <c r="AD290" s="116">
        <v>336</v>
      </c>
      <c r="AE290" s="116">
        <v>16.97</v>
      </c>
      <c r="AF290" s="116">
        <v>344</v>
      </c>
      <c r="AG290" s="116">
        <v>19.059999999999999</v>
      </c>
      <c r="AH290" s="116">
        <v>348</v>
      </c>
      <c r="AI290" s="116">
        <v>16.34</v>
      </c>
      <c r="AJ290" s="116">
        <v>366</v>
      </c>
      <c r="AK290" s="116">
        <v>18.27</v>
      </c>
      <c r="AL290" s="116">
        <v>390</v>
      </c>
      <c r="AM290" s="116">
        <v>21.99</v>
      </c>
      <c r="AN290" s="116">
        <v>313</v>
      </c>
      <c r="AO290" s="116">
        <v>16.61</v>
      </c>
      <c r="AP290" s="116">
        <v>253</v>
      </c>
      <c r="AQ290" s="116">
        <v>13.6</v>
      </c>
      <c r="AR290" s="116">
        <v>290</v>
      </c>
      <c r="AS290" s="116">
        <v>15.11</v>
      </c>
      <c r="AT290" s="116">
        <v>238</v>
      </c>
      <c r="AU290" s="116">
        <v>13.09</v>
      </c>
      <c r="AV290" s="116">
        <v>330</v>
      </c>
      <c r="AW290" s="116">
        <v>17.22</v>
      </c>
      <c r="AX290" s="116">
        <v>346</v>
      </c>
      <c r="AY290" s="116">
        <v>17.32</v>
      </c>
      <c r="AZ290" s="116">
        <v>356</v>
      </c>
      <c r="BA290" s="116">
        <v>15.91</v>
      </c>
      <c r="BB290" s="116">
        <v>391</v>
      </c>
      <c r="BC290" s="116">
        <v>19.25</v>
      </c>
      <c r="BD290" s="116">
        <v>437</v>
      </c>
      <c r="BE290" s="116">
        <v>21.2</v>
      </c>
      <c r="BF290" s="116">
        <v>268</v>
      </c>
      <c r="BG290" s="116">
        <v>13.51</v>
      </c>
      <c r="BH290" s="116">
        <v>354</v>
      </c>
      <c r="BI290" s="116">
        <v>18.760000000000002</v>
      </c>
      <c r="BJ290" s="116">
        <v>360</v>
      </c>
      <c r="BK290" s="116">
        <v>20.03</v>
      </c>
      <c r="BL290" s="116">
        <v>316</v>
      </c>
      <c r="BM290" s="116">
        <v>17.8</v>
      </c>
      <c r="BN290" s="116">
        <v>306</v>
      </c>
      <c r="BO290" s="116">
        <v>16.27</v>
      </c>
      <c r="BP290" s="116">
        <v>296</v>
      </c>
      <c r="BQ290" s="116">
        <v>16.16</v>
      </c>
      <c r="BR290" s="116">
        <v>295</v>
      </c>
      <c r="BS290" s="116">
        <v>16.510000000000002</v>
      </c>
      <c r="BT290" s="116">
        <v>381</v>
      </c>
      <c r="BU290" s="116">
        <v>18.61</v>
      </c>
      <c r="BV290" s="116">
        <v>377</v>
      </c>
      <c r="BW290" s="116">
        <v>19.2</v>
      </c>
      <c r="BX290" s="116">
        <v>322</v>
      </c>
      <c r="BY290" s="116">
        <v>17.72</v>
      </c>
      <c r="BZ290" s="116">
        <v>345</v>
      </c>
      <c r="CA290" s="116">
        <v>18.53</v>
      </c>
      <c r="CB290" s="116">
        <v>406</v>
      </c>
      <c r="CC290" s="116">
        <v>19.829999999999998</v>
      </c>
    </row>
    <row r="291" spans="1:81" ht="54.75" customHeight="1" x14ac:dyDescent="0.45">
      <c r="A291" s="362">
        <v>287</v>
      </c>
      <c r="B291" s="357" t="s">
        <v>572</v>
      </c>
      <c r="C291" s="357" t="s">
        <v>167</v>
      </c>
      <c r="D291" s="118">
        <v>425</v>
      </c>
      <c r="E291" s="118">
        <v>8.73</v>
      </c>
      <c r="F291" s="118">
        <v>387</v>
      </c>
      <c r="G291" s="118">
        <v>8.2899999999999991</v>
      </c>
      <c r="H291" s="118">
        <v>435</v>
      </c>
      <c r="I291" s="118">
        <v>8.8699999999999992</v>
      </c>
      <c r="J291" s="118">
        <v>384</v>
      </c>
      <c r="K291" s="118">
        <v>8.01</v>
      </c>
      <c r="L291" s="118">
        <v>436</v>
      </c>
      <c r="M291" s="118">
        <v>9.18</v>
      </c>
      <c r="N291" s="118">
        <v>455</v>
      </c>
      <c r="O291" s="118">
        <v>9.7200000000000006</v>
      </c>
      <c r="P291" s="118">
        <v>479</v>
      </c>
      <c r="Q291" s="118">
        <v>11.6</v>
      </c>
      <c r="R291" s="118">
        <v>433</v>
      </c>
      <c r="S291" s="118">
        <v>8.9499999999999993</v>
      </c>
      <c r="T291" s="118">
        <v>432</v>
      </c>
      <c r="U291" s="118">
        <v>9</v>
      </c>
      <c r="V291" s="118">
        <v>427</v>
      </c>
      <c r="W291" s="118">
        <v>9.74</v>
      </c>
      <c r="X291" s="118">
        <v>424</v>
      </c>
      <c r="Y291" s="118">
        <v>8.93</v>
      </c>
      <c r="Z291" s="118">
        <v>361</v>
      </c>
      <c r="AA291" s="118">
        <v>7.68</v>
      </c>
      <c r="AB291" s="118">
        <v>313</v>
      </c>
      <c r="AC291" s="118">
        <v>6.59</v>
      </c>
      <c r="AD291" s="118">
        <v>284</v>
      </c>
      <c r="AE291" s="118">
        <v>5.97</v>
      </c>
      <c r="AF291" s="118">
        <v>314</v>
      </c>
      <c r="AG291" s="118">
        <v>6.64</v>
      </c>
      <c r="AH291" s="118">
        <v>303</v>
      </c>
      <c r="AI291" s="118">
        <v>6.09</v>
      </c>
      <c r="AJ291" s="118">
        <v>384</v>
      </c>
      <c r="AK291" s="118">
        <v>8.3800000000000008</v>
      </c>
      <c r="AL291" s="118">
        <v>424</v>
      </c>
      <c r="AM291" s="118">
        <v>8.85</v>
      </c>
      <c r="AN291" s="118">
        <v>469</v>
      </c>
      <c r="AO291" s="118">
        <v>10.79</v>
      </c>
      <c r="AP291" s="118">
        <v>456</v>
      </c>
      <c r="AQ291" s="118">
        <v>9.89</v>
      </c>
      <c r="AR291" s="118">
        <v>328</v>
      </c>
      <c r="AS291" s="118">
        <v>7.08</v>
      </c>
      <c r="AT291" s="118">
        <v>352</v>
      </c>
      <c r="AU291" s="118">
        <v>7.75</v>
      </c>
      <c r="AV291" s="118">
        <v>355</v>
      </c>
      <c r="AW291" s="118">
        <v>7.57</v>
      </c>
      <c r="AX291" s="118">
        <v>418</v>
      </c>
      <c r="AY291" s="118">
        <v>8.7100000000000009</v>
      </c>
      <c r="AZ291" s="118">
        <v>374</v>
      </c>
      <c r="BA291" s="118">
        <v>7.62</v>
      </c>
      <c r="BB291" s="118">
        <v>398</v>
      </c>
      <c r="BC291" s="118">
        <v>8.64</v>
      </c>
      <c r="BD291" s="118">
        <v>455</v>
      </c>
      <c r="BE291" s="118">
        <v>10.71</v>
      </c>
      <c r="BF291" s="118">
        <v>267</v>
      </c>
      <c r="BG291" s="118">
        <v>5.78</v>
      </c>
      <c r="BH291" s="118">
        <v>385</v>
      </c>
      <c r="BI291" s="118">
        <v>8.59</v>
      </c>
      <c r="BJ291" s="118">
        <v>503</v>
      </c>
      <c r="BK291" s="118">
        <v>12.19</v>
      </c>
      <c r="BL291" s="118">
        <v>473</v>
      </c>
      <c r="BM291" s="118">
        <v>10.24</v>
      </c>
      <c r="BN291" s="118">
        <v>460</v>
      </c>
      <c r="BO291" s="118">
        <v>10.9</v>
      </c>
      <c r="BP291" s="118">
        <v>495</v>
      </c>
      <c r="BQ291" s="118">
        <v>10.81</v>
      </c>
      <c r="BR291" s="118">
        <v>513</v>
      </c>
      <c r="BS291" s="118">
        <v>11.53</v>
      </c>
      <c r="BT291" s="118">
        <v>552</v>
      </c>
      <c r="BU291" s="118">
        <v>12.6</v>
      </c>
      <c r="BV291" s="118">
        <v>383</v>
      </c>
      <c r="BW291" s="118">
        <v>8.91</v>
      </c>
      <c r="BX291" s="118">
        <v>479</v>
      </c>
      <c r="BY291" s="118">
        <v>11.54</v>
      </c>
      <c r="BZ291" s="118">
        <v>458</v>
      </c>
      <c r="CA291" s="118">
        <v>9.99</v>
      </c>
      <c r="CB291" s="118">
        <v>383</v>
      </c>
      <c r="CC291" s="118">
        <v>8.64</v>
      </c>
    </row>
    <row r="292" spans="1:81" ht="42" customHeight="1" x14ac:dyDescent="0.45">
      <c r="A292" s="363">
        <v>288</v>
      </c>
      <c r="B292" s="358" t="s">
        <v>573</v>
      </c>
      <c r="C292" s="112"/>
      <c r="D292" s="112"/>
      <c r="E292" s="116">
        <v>1.52</v>
      </c>
      <c r="F292" s="112"/>
      <c r="G292" s="116">
        <v>1.3</v>
      </c>
      <c r="H292" s="112"/>
      <c r="I292" s="116">
        <v>1.1399999999999999</v>
      </c>
      <c r="J292" s="112"/>
      <c r="K292" s="116">
        <v>1.06</v>
      </c>
      <c r="L292" s="112"/>
      <c r="M292" s="116">
        <v>1.35</v>
      </c>
      <c r="N292" s="112"/>
      <c r="O292" s="116">
        <v>1.42</v>
      </c>
      <c r="P292" s="112"/>
      <c r="Q292" s="116">
        <v>1.76</v>
      </c>
      <c r="R292" s="112"/>
      <c r="S292" s="116">
        <v>1.58</v>
      </c>
      <c r="T292" s="112"/>
      <c r="U292" s="116">
        <v>1.62</v>
      </c>
      <c r="V292" s="112"/>
      <c r="W292" s="116">
        <v>1.0900000000000001</v>
      </c>
      <c r="X292" s="112"/>
      <c r="Y292" s="116">
        <v>1.47</v>
      </c>
      <c r="Z292" s="112"/>
      <c r="AA292" s="116">
        <v>1.63</v>
      </c>
      <c r="AB292" s="112"/>
      <c r="AC292" s="116">
        <v>1.63</v>
      </c>
      <c r="AD292" s="112"/>
      <c r="AE292" s="116">
        <v>1.2</v>
      </c>
      <c r="AF292" s="112"/>
      <c r="AG292" s="116">
        <v>1.37</v>
      </c>
      <c r="AH292" s="112"/>
      <c r="AI292" s="116">
        <v>0.96</v>
      </c>
      <c r="AJ292" s="112"/>
      <c r="AK292" s="116">
        <v>1.62</v>
      </c>
      <c r="AL292" s="112"/>
      <c r="AM292" s="116">
        <v>1.22</v>
      </c>
      <c r="AN292" s="112"/>
      <c r="AO292" s="116">
        <v>1.51</v>
      </c>
      <c r="AP292" s="112"/>
      <c r="AQ292" s="116">
        <v>1.38</v>
      </c>
      <c r="AR292" s="112"/>
      <c r="AS292" s="116">
        <v>1.24</v>
      </c>
      <c r="AT292" s="112"/>
      <c r="AU292" s="116">
        <v>1.28</v>
      </c>
      <c r="AV292" s="112"/>
      <c r="AW292" s="116">
        <v>1.52</v>
      </c>
      <c r="AX292" s="112"/>
      <c r="AY292" s="116">
        <v>1.32</v>
      </c>
      <c r="AZ292" s="112"/>
      <c r="BA292" s="116">
        <v>1.45</v>
      </c>
      <c r="BB292" s="112"/>
      <c r="BC292" s="116">
        <v>1.42</v>
      </c>
      <c r="BD292" s="112"/>
      <c r="BE292" s="116">
        <v>1.52</v>
      </c>
      <c r="BF292" s="112"/>
      <c r="BG292" s="116">
        <v>0.9</v>
      </c>
      <c r="BH292" s="112"/>
      <c r="BI292" s="116">
        <v>1.43</v>
      </c>
      <c r="BJ292" s="112"/>
      <c r="BK292" s="116">
        <v>1.39</v>
      </c>
      <c r="BL292" s="112"/>
      <c r="BM292" s="116">
        <v>1.67</v>
      </c>
      <c r="BN292" s="112"/>
      <c r="BO292" s="116">
        <v>2.04</v>
      </c>
      <c r="BP292" s="112"/>
      <c r="BQ292" s="116">
        <v>1.17</v>
      </c>
      <c r="BR292" s="112"/>
      <c r="BS292" s="116">
        <v>1.44</v>
      </c>
      <c r="BT292" s="112"/>
      <c r="BU292" s="116">
        <v>2.19</v>
      </c>
      <c r="BV292" s="112"/>
      <c r="BW292" s="116">
        <v>1.8</v>
      </c>
      <c r="BX292" s="112"/>
      <c r="BY292" s="116">
        <v>1.76</v>
      </c>
      <c r="BZ292" s="112"/>
      <c r="CA292" s="116">
        <v>1.48</v>
      </c>
      <c r="CB292" s="112"/>
      <c r="CC292" s="116">
        <v>1.73</v>
      </c>
    </row>
    <row r="293" spans="1:81" ht="54.75" customHeight="1" x14ac:dyDescent="0.45">
      <c r="A293" s="362">
        <v>289</v>
      </c>
      <c r="B293" s="357" t="s">
        <v>574</v>
      </c>
      <c r="C293" s="357" t="s">
        <v>167</v>
      </c>
      <c r="D293" s="117">
        <v>56394</v>
      </c>
      <c r="E293" s="118">
        <v>185.05</v>
      </c>
      <c r="F293" s="117">
        <v>37115</v>
      </c>
      <c r="G293" s="118">
        <v>171.35</v>
      </c>
      <c r="H293" s="117">
        <v>41525</v>
      </c>
      <c r="I293" s="118">
        <v>197.1</v>
      </c>
      <c r="J293" s="117">
        <v>37230</v>
      </c>
      <c r="K293" s="118">
        <v>177.92</v>
      </c>
      <c r="L293" s="117">
        <v>40893</v>
      </c>
      <c r="M293" s="118">
        <v>186.35</v>
      </c>
      <c r="N293" s="117">
        <v>39096</v>
      </c>
      <c r="O293" s="118">
        <v>177.46</v>
      </c>
      <c r="P293" s="117">
        <v>40172</v>
      </c>
      <c r="Q293" s="118">
        <v>207.84</v>
      </c>
      <c r="R293" s="117">
        <v>38350</v>
      </c>
      <c r="S293" s="118">
        <v>168.32</v>
      </c>
      <c r="T293" s="117">
        <v>40277</v>
      </c>
      <c r="U293" s="118">
        <v>179.85</v>
      </c>
      <c r="V293" s="117">
        <v>41998</v>
      </c>
      <c r="W293" s="118">
        <v>190.19</v>
      </c>
      <c r="X293" s="117">
        <v>35708</v>
      </c>
      <c r="Y293" s="118">
        <v>159.34</v>
      </c>
      <c r="Z293" s="117">
        <v>39098</v>
      </c>
      <c r="AA293" s="118">
        <v>169.96</v>
      </c>
      <c r="AB293" s="117">
        <v>36933</v>
      </c>
      <c r="AC293" s="118">
        <v>151.22999999999999</v>
      </c>
      <c r="AD293" s="117">
        <v>37907</v>
      </c>
      <c r="AE293" s="118">
        <v>153.22999999999999</v>
      </c>
      <c r="AF293" s="117">
        <v>46512</v>
      </c>
      <c r="AG293" s="118">
        <v>190.6</v>
      </c>
      <c r="AH293" s="117">
        <v>40721</v>
      </c>
      <c r="AI293" s="118">
        <v>162.85</v>
      </c>
      <c r="AJ293" s="117">
        <v>42130</v>
      </c>
      <c r="AK293" s="118">
        <v>171.81</v>
      </c>
      <c r="AL293" s="117">
        <v>40895</v>
      </c>
      <c r="AM293" s="118">
        <v>174.06</v>
      </c>
      <c r="AN293" s="117">
        <v>39422</v>
      </c>
      <c r="AO293" s="118">
        <v>160.86000000000001</v>
      </c>
      <c r="AP293" s="117">
        <v>43808</v>
      </c>
      <c r="AQ293" s="118">
        <v>176.66</v>
      </c>
      <c r="AR293" s="117">
        <v>41522</v>
      </c>
      <c r="AS293" s="118">
        <v>181.33</v>
      </c>
      <c r="AT293" s="117">
        <v>43494</v>
      </c>
      <c r="AU293" s="118">
        <v>174.34</v>
      </c>
      <c r="AV293" s="117">
        <v>40639</v>
      </c>
      <c r="AW293" s="118">
        <v>169.56</v>
      </c>
      <c r="AX293" s="117">
        <v>43433</v>
      </c>
      <c r="AY293" s="118">
        <v>179.86</v>
      </c>
      <c r="AZ293" s="117">
        <v>39951</v>
      </c>
      <c r="BA293" s="118">
        <v>156.91999999999999</v>
      </c>
      <c r="BB293" s="117">
        <v>41414</v>
      </c>
      <c r="BC293" s="118">
        <v>172.64</v>
      </c>
      <c r="BD293" s="117">
        <v>48233</v>
      </c>
      <c r="BE293" s="118">
        <v>202.38</v>
      </c>
      <c r="BF293" s="117">
        <v>36931</v>
      </c>
      <c r="BG293" s="118">
        <v>156.47999999999999</v>
      </c>
      <c r="BH293" s="117">
        <v>42181</v>
      </c>
      <c r="BI293" s="118">
        <v>180.75</v>
      </c>
      <c r="BJ293" s="117">
        <v>41562</v>
      </c>
      <c r="BK293" s="118">
        <v>175.29</v>
      </c>
      <c r="BL293" s="117">
        <v>39146</v>
      </c>
      <c r="BM293" s="118">
        <v>162.93</v>
      </c>
      <c r="BN293" s="117">
        <v>45450</v>
      </c>
      <c r="BO293" s="118">
        <v>189.77</v>
      </c>
      <c r="BP293" s="117">
        <v>44987</v>
      </c>
      <c r="BQ293" s="118">
        <v>192.27</v>
      </c>
      <c r="BR293" s="117">
        <v>42358</v>
      </c>
      <c r="BS293" s="118">
        <v>185.01</v>
      </c>
      <c r="BT293" s="117">
        <v>45030</v>
      </c>
      <c r="BU293" s="118">
        <v>193.76</v>
      </c>
      <c r="BV293" s="117">
        <v>42519</v>
      </c>
      <c r="BW293" s="118">
        <v>186.89</v>
      </c>
      <c r="BX293" s="117">
        <v>43994</v>
      </c>
      <c r="BY293" s="118">
        <v>189.18</v>
      </c>
      <c r="BZ293" s="117">
        <v>40583</v>
      </c>
      <c r="CA293" s="118">
        <v>183.01</v>
      </c>
      <c r="CB293" s="117">
        <v>45629</v>
      </c>
      <c r="CC293" s="118">
        <v>207.44</v>
      </c>
    </row>
    <row r="294" spans="1:81" ht="29.25" x14ac:dyDescent="0.45">
      <c r="A294" s="363">
        <v>290</v>
      </c>
      <c r="B294" s="358" t="s">
        <v>575</v>
      </c>
      <c r="C294" s="358" t="s">
        <v>167</v>
      </c>
      <c r="D294" s="115">
        <v>32440</v>
      </c>
      <c r="E294" s="116">
        <v>120.85</v>
      </c>
      <c r="F294" s="115">
        <v>13507</v>
      </c>
      <c r="G294" s="116">
        <v>112.64</v>
      </c>
      <c r="H294" s="115">
        <v>15187</v>
      </c>
      <c r="I294" s="116">
        <v>129.54</v>
      </c>
      <c r="J294" s="115">
        <v>13571</v>
      </c>
      <c r="K294" s="116">
        <v>114.15</v>
      </c>
      <c r="L294" s="115">
        <v>13977</v>
      </c>
      <c r="M294" s="116">
        <v>117.91</v>
      </c>
      <c r="N294" s="115">
        <v>13076</v>
      </c>
      <c r="O294" s="116">
        <v>110.2</v>
      </c>
      <c r="P294" s="115">
        <v>14433</v>
      </c>
      <c r="Q294" s="116">
        <v>113.35</v>
      </c>
      <c r="R294" s="115">
        <v>13939</v>
      </c>
      <c r="S294" s="116">
        <v>108.05</v>
      </c>
      <c r="T294" s="115">
        <v>14814</v>
      </c>
      <c r="U294" s="116">
        <v>117.07</v>
      </c>
      <c r="V294" s="115">
        <v>16250</v>
      </c>
      <c r="W294" s="116">
        <v>126.47</v>
      </c>
      <c r="X294" s="115">
        <v>13472</v>
      </c>
      <c r="Y294" s="116">
        <v>104.16</v>
      </c>
      <c r="Z294" s="115">
        <v>14489</v>
      </c>
      <c r="AA294" s="116">
        <v>108.91</v>
      </c>
      <c r="AB294" s="115">
        <v>13433</v>
      </c>
      <c r="AC294" s="116">
        <v>96.12</v>
      </c>
      <c r="AD294" s="115">
        <v>13473</v>
      </c>
      <c r="AE294" s="116">
        <v>97.98</v>
      </c>
      <c r="AF294" s="115">
        <v>16004</v>
      </c>
      <c r="AG294" s="116">
        <v>122.78</v>
      </c>
      <c r="AH294" s="115">
        <v>13405</v>
      </c>
      <c r="AI294" s="116">
        <v>102.22</v>
      </c>
      <c r="AJ294" s="115">
        <v>13949</v>
      </c>
      <c r="AK294" s="116">
        <v>106.19</v>
      </c>
      <c r="AL294" s="115">
        <v>14659</v>
      </c>
      <c r="AM294" s="116">
        <v>111.58</v>
      </c>
      <c r="AN294" s="115">
        <v>13906</v>
      </c>
      <c r="AO294" s="116">
        <v>102.62</v>
      </c>
      <c r="AP294" s="115">
        <v>14562</v>
      </c>
      <c r="AQ294" s="116">
        <v>109.12</v>
      </c>
      <c r="AR294" s="115">
        <v>15412</v>
      </c>
      <c r="AS294" s="116">
        <v>118.34</v>
      </c>
      <c r="AT294" s="115">
        <v>14647</v>
      </c>
      <c r="AU294" s="116">
        <v>112.84</v>
      </c>
      <c r="AV294" s="115">
        <v>13976</v>
      </c>
      <c r="AW294" s="116">
        <v>108.01</v>
      </c>
      <c r="AX294" s="115">
        <v>14800</v>
      </c>
      <c r="AY294" s="116">
        <v>115.5</v>
      </c>
      <c r="AZ294" s="115">
        <v>13262</v>
      </c>
      <c r="BA294" s="116">
        <v>97.18</v>
      </c>
      <c r="BB294" s="115">
        <v>14821</v>
      </c>
      <c r="BC294" s="116">
        <v>112.02</v>
      </c>
      <c r="BD294" s="115">
        <v>17686</v>
      </c>
      <c r="BE294" s="116">
        <v>129.83000000000001</v>
      </c>
      <c r="BF294" s="115">
        <v>13071</v>
      </c>
      <c r="BG294" s="116">
        <v>97.95</v>
      </c>
      <c r="BH294" s="115">
        <v>15254</v>
      </c>
      <c r="BI294" s="116">
        <v>116.58</v>
      </c>
      <c r="BJ294" s="115">
        <v>14987</v>
      </c>
      <c r="BK294" s="116">
        <v>112.45</v>
      </c>
      <c r="BL294" s="115">
        <v>13833</v>
      </c>
      <c r="BM294" s="116">
        <v>104.17</v>
      </c>
      <c r="BN294" s="115">
        <v>15661</v>
      </c>
      <c r="BO294" s="116">
        <v>120.91</v>
      </c>
      <c r="BP294" s="115">
        <v>15901</v>
      </c>
      <c r="BQ294" s="116">
        <v>126.54</v>
      </c>
      <c r="BR294" s="115">
        <v>15260</v>
      </c>
      <c r="BS294" s="116">
        <v>122.05</v>
      </c>
      <c r="BT294" s="115">
        <v>15348</v>
      </c>
      <c r="BU294" s="116">
        <v>124.41</v>
      </c>
      <c r="BV294" s="115">
        <v>15059</v>
      </c>
      <c r="BW294" s="116">
        <v>120.11</v>
      </c>
      <c r="BX294" s="115">
        <v>14529</v>
      </c>
      <c r="BY294" s="116">
        <v>115.8</v>
      </c>
      <c r="BZ294" s="115">
        <v>15018</v>
      </c>
      <c r="CA294" s="116">
        <v>117.79</v>
      </c>
      <c r="CB294" s="115">
        <v>16642</v>
      </c>
      <c r="CC294" s="116">
        <v>133.58000000000001</v>
      </c>
    </row>
    <row r="295" spans="1:81" ht="67.5" customHeight="1" x14ac:dyDescent="0.45">
      <c r="A295" s="362">
        <v>291</v>
      </c>
      <c r="B295" s="357" t="s">
        <v>576</v>
      </c>
      <c r="C295" s="357" t="s">
        <v>167</v>
      </c>
      <c r="D295" s="117">
        <v>4562</v>
      </c>
      <c r="E295" s="118">
        <v>40.85</v>
      </c>
      <c r="F295" s="117">
        <v>4414</v>
      </c>
      <c r="G295" s="118">
        <v>37.340000000000003</v>
      </c>
      <c r="H295" s="117">
        <v>4687</v>
      </c>
      <c r="I295" s="118">
        <v>42.23</v>
      </c>
      <c r="J295" s="117">
        <v>4257</v>
      </c>
      <c r="K295" s="118">
        <v>36.97</v>
      </c>
      <c r="L295" s="117">
        <v>4341</v>
      </c>
      <c r="M295" s="118">
        <v>38.549999999999997</v>
      </c>
      <c r="N295" s="117">
        <v>3833</v>
      </c>
      <c r="O295" s="118">
        <v>34.119999999999997</v>
      </c>
      <c r="P295" s="117">
        <v>4925</v>
      </c>
      <c r="Q295" s="118">
        <v>39.090000000000003</v>
      </c>
      <c r="R295" s="117">
        <v>4263</v>
      </c>
      <c r="S295" s="118">
        <v>34.869999999999997</v>
      </c>
      <c r="T295" s="117">
        <v>4521</v>
      </c>
      <c r="U295" s="118">
        <v>39.090000000000003</v>
      </c>
      <c r="V295" s="117">
        <v>5019</v>
      </c>
      <c r="W295" s="118">
        <v>42.41</v>
      </c>
      <c r="X295" s="117">
        <v>3973</v>
      </c>
      <c r="Y295" s="118">
        <v>32.549999999999997</v>
      </c>
      <c r="Z295" s="117">
        <v>4342</v>
      </c>
      <c r="AA295" s="118">
        <v>34.46</v>
      </c>
      <c r="AB295" s="117">
        <v>4268</v>
      </c>
      <c r="AC295" s="118">
        <v>31.3</v>
      </c>
      <c r="AD295" s="117">
        <v>4092</v>
      </c>
      <c r="AE295" s="118">
        <v>31.24</v>
      </c>
      <c r="AF295" s="117">
        <v>4949</v>
      </c>
      <c r="AG295" s="118">
        <v>38.46</v>
      </c>
      <c r="AH295" s="117">
        <v>4243</v>
      </c>
      <c r="AI295" s="118">
        <v>32.08</v>
      </c>
      <c r="AJ295" s="117">
        <v>4313</v>
      </c>
      <c r="AK295" s="118">
        <v>31.83</v>
      </c>
      <c r="AL295" s="117">
        <v>4423</v>
      </c>
      <c r="AM295" s="118">
        <v>33.35</v>
      </c>
      <c r="AN295" s="117">
        <v>4496</v>
      </c>
      <c r="AO295" s="118">
        <v>33.33</v>
      </c>
      <c r="AP295" s="117">
        <v>4510</v>
      </c>
      <c r="AQ295" s="118">
        <v>33.950000000000003</v>
      </c>
      <c r="AR295" s="117">
        <v>4878</v>
      </c>
      <c r="AS295" s="118">
        <v>37.32</v>
      </c>
      <c r="AT295" s="117">
        <v>4744</v>
      </c>
      <c r="AU295" s="118">
        <v>35.590000000000003</v>
      </c>
      <c r="AV295" s="117">
        <v>4168</v>
      </c>
      <c r="AW295" s="118">
        <v>31.21</v>
      </c>
      <c r="AX295" s="117">
        <v>4500</v>
      </c>
      <c r="AY295" s="118">
        <v>36.630000000000003</v>
      </c>
      <c r="AZ295" s="117">
        <v>3681</v>
      </c>
      <c r="BA295" s="118">
        <v>27.55</v>
      </c>
      <c r="BB295" s="117">
        <v>4514</v>
      </c>
      <c r="BC295" s="118">
        <v>35.25</v>
      </c>
      <c r="BD295" s="117">
        <v>5337</v>
      </c>
      <c r="BE295" s="118">
        <v>39.869999999999997</v>
      </c>
      <c r="BF295" s="117">
        <v>4122</v>
      </c>
      <c r="BG295" s="118">
        <v>31.05</v>
      </c>
      <c r="BH295" s="117">
        <v>4696</v>
      </c>
      <c r="BI295" s="118">
        <v>35.46</v>
      </c>
      <c r="BJ295" s="117">
        <v>4454</v>
      </c>
      <c r="BK295" s="118">
        <v>33.44</v>
      </c>
      <c r="BL295" s="117">
        <v>4274</v>
      </c>
      <c r="BM295" s="118">
        <v>32.81</v>
      </c>
      <c r="BN295" s="117">
        <v>5055</v>
      </c>
      <c r="BO295" s="118">
        <v>39.700000000000003</v>
      </c>
      <c r="BP295" s="117">
        <v>4835</v>
      </c>
      <c r="BQ295" s="118">
        <v>39.17</v>
      </c>
      <c r="BR295" s="117">
        <v>4375</v>
      </c>
      <c r="BS295" s="118">
        <v>35.049999999999997</v>
      </c>
      <c r="BT295" s="117">
        <v>4081</v>
      </c>
      <c r="BU295" s="118">
        <v>32.89</v>
      </c>
      <c r="BV295" s="117">
        <v>4290</v>
      </c>
      <c r="BW295" s="118">
        <v>34.19</v>
      </c>
      <c r="BX295" s="117">
        <v>4371</v>
      </c>
      <c r="BY295" s="118">
        <v>35.04</v>
      </c>
      <c r="BZ295" s="117">
        <v>4674</v>
      </c>
      <c r="CA295" s="118">
        <v>35.47</v>
      </c>
      <c r="CB295" s="117">
        <v>5448</v>
      </c>
      <c r="CC295" s="118">
        <v>42.2</v>
      </c>
    </row>
    <row r="296" spans="1:81" ht="80.25" customHeight="1" x14ac:dyDescent="0.45">
      <c r="A296" s="363">
        <v>292</v>
      </c>
      <c r="B296" s="358" t="s">
        <v>577</v>
      </c>
      <c r="C296" s="358" t="s">
        <v>167</v>
      </c>
      <c r="D296" s="115">
        <v>27160</v>
      </c>
      <c r="E296" s="116">
        <v>72.16</v>
      </c>
      <c r="F296" s="115">
        <v>8370</v>
      </c>
      <c r="G296" s="116">
        <v>66.739999999999995</v>
      </c>
      <c r="H296" s="115">
        <v>9609</v>
      </c>
      <c r="I296" s="116">
        <v>77.040000000000006</v>
      </c>
      <c r="J296" s="115">
        <v>8543</v>
      </c>
      <c r="K296" s="116">
        <v>68.239999999999995</v>
      </c>
      <c r="L296" s="115">
        <v>8835</v>
      </c>
      <c r="M296" s="116">
        <v>70.59</v>
      </c>
      <c r="N296" s="115">
        <v>8412</v>
      </c>
      <c r="O296" s="116">
        <v>66.97</v>
      </c>
      <c r="P296" s="115">
        <v>8778</v>
      </c>
      <c r="Q296" s="116">
        <v>66.31</v>
      </c>
      <c r="R296" s="115">
        <v>8975</v>
      </c>
      <c r="S296" s="116">
        <v>66.14</v>
      </c>
      <c r="T296" s="115">
        <v>9491</v>
      </c>
      <c r="U296" s="116">
        <v>69.92</v>
      </c>
      <c r="V296" s="115">
        <v>10434</v>
      </c>
      <c r="W296" s="116">
        <v>75.16</v>
      </c>
      <c r="X296" s="115">
        <v>8720</v>
      </c>
      <c r="Y296" s="116">
        <v>63.73</v>
      </c>
      <c r="Z296" s="115">
        <v>9467</v>
      </c>
      <c r="AA296" s="116">
        <v>66.64</v>
      </c>
      <c r="AB296" s="115">
        <v>8603</v>
      </c>
      <c r="AC296" s="116">
        <v>58.19</v>
      </c>
      <c r="AD296" s="115">
        <v>8702</v>
      </c>
      <c r="AE296" s="116">
        <v>59.37</v>
      </c>
      <c r="AF296" s="115">
        <v>10285</v>
      </c>
      <c r="AG296" s="116">
        <v>74.95</v>
      </c>
      <c r="AH296" s="115">
        <v>8535</v>
      </c>
      <c r="AI296" s="116">
        <v>61.97</v>
      </c>
      <c r="AJ296" s="115">
        <v>8818</v>
      </c>
      <c r="AK296" s="116">
        <v>64.81</v>
      </c>
      <c r="AL296" s="115">
        <v>9463</v>
      </c>
      <c r="AM296" s="116">
        <v>68.239999999999995</v>
      </c>
      <c r="AN296" s="115">
        <v>8792</v>
      </c>
      <c r="AO296" s="116">
        <v>60.94</v>
      </c>
      <c r="AP296" s="115">
        <v>9355</v>
      </c>
      <c r="AQ296" s="116">
        <v>66.58</v>
      </c>
      <c r="AR296" s="115">
        <v>9887</v>
      </c>
      <c r="AS296" s="116">
        <v>72.83</v>
      </c>
      <c r="AT296" s="115">
        <v>9199</v>
      </c>
      <c r="AU296" s="116">
        <v>68.22</v>
      </c>
      <c r="AV296" s="115">
        <v>9101</v>
      </c>
      <c r="AW296" s="116">
        <v>68</v>
      </c>
      <c r="AX296" s="115">
        <v>9517</v>
      </c>
      <c r="AY296" s="116">
        <v>69.09</v>
      </c>
      <c r="AZ296" s="115">
        <v>8931</v>
      </c>
      <c r="BA296" s="116">
        <v>61.81</v>
      </c>
      <c r="BB296" s="115">
        <v>9649</v>
      </c>
      <c r="BC296" s="116">
        <v>68.47</v>
      </c>
      <c r="BD296" s="115">
        <v>11542</v>
      </c>
      <c r="BE296" s="116">
        <v>79.53</v>
      </c>
      <c r="BF296" s="115">
        <v>8288</v>
      </c>
      <c r="BG296" s="116">
        <v>57.65</v>
      </c>
      <c r="BH296" s="115">
        <v>9679</v>
      </c>
      <c r="BI296" s="116">
        <v>69.06</v>
      </c>
      <c r="BJ296" s="115">
        <v>9787</v>
      </c>
      <c r="BK296" s="116">
        <v>68.989999999999995</v>
      </c>
      <c r="BL296" s="115">
        <v>8913</v>
      </c>
      <c r="BM296" s="116">
        <v>63.31</v>
      </c>
      <c r="BN296" s="115">
        <v>9942</v>
      </c>
      <c r="BO296" s="116">
        <v>71.41</v>
      </c>
      <c r="BP296" s="115">
        <v>10303</v>
      </c>
      <c r="BQ296" s="116">
        <v>77.23</v>
      </c>
      <c r="BR296" s="115">
        <v>10239</v>
      </c>
      <c r="BS296" s="116">
        <v>78.41</v>
      </c>
      <c r="BT296" s="115">
        <v>10441</v>
      </c>
      <c r="BU296" s="116">
        <v>80.260000000000005</v>
      </c>
      <c r="BV296" s="115">
        <v>10077</v>
      </c>
      <c r="BW296" s="116">
        <v>76.959999999999994</v>
      </c>
      <c r="BX296" s="115">
        <v>9509</v>
      </c>
      <c r="BY296" s="116">
        <v>72.790000000000006</v>
      </c>
      <c r="BZ296" s="115">
        <v>9634</v>
      </c>
      <c r="CA296" s="116">
        <v>72.88</v>
      </c>
      <c r="CB296" s="115">
        <v>10405</v>
      </c>
      <c r="CC296" s="116">
        <v>81.58</v>
      </c>
    </row>
    <row r="297" spans="1:81" ht="67.5" customHeight="1" x14ac:dyDescent="0.45">
      <c r="A297" s="362">
        <v>293</v>
      </c>
      <c r="B297" s="357" t="s">
        <v>578</v>
      </c>
      <c r="C297" s="357" t="s">
        <v>167</v>
      </c>
      <c r="D297" s="118">
        <v>11</v>
      </c>
      <c r="E297" s="118">
        <v>0.74</v>
      </c>
      <c r="F297" s="118">
        <v>7</v>
      </c>
      <c r="G297" s="118">
        <v>0.47</v>
      </c>
      <c r="H297" s="118">
        <v>13</v>
      </c>
      <c r="I297" s="118">
        <v>0.87</v>
      </c>
      <c r="J297" s="118">
        <v>14</v>
      </c>
      <c r="K297" s="118">
        <v>0.79</v>
      </c>
      <c r="L297" s="118">
        <v>26</v>
      </c>
      <c r="M297" s="118">
        <v>1.03</v>
      </c>
      <c r="N297" s="118">
        <v>8</v>
      </c>
      <c r="O297" s="118">
        <v>0.7</v>
      </c>
      <c r="P297" s="118">
        <v>8</v>
      </c>
      <c r="Q297" s="118">
        <v>0.67</v>
      </c>
      <c r="R297" s="118">
        <v>6</v>
      </c>
      <c r="S297" s="118">
        <v>0.49</v>
      </c>
      <c r="T297" s="118">
        <v>4</v>
      </c>
      <c r="U297" s="118">
        <v>0.42</v>
      </c>
      <c r="V297" s="118">
        <v>4</v>
      </c>
      <c r="W297" s="118">
        <v>0.5</v>
      </c>
      <c r="X297" s="118">
        <v>4</v>
      </c>
      <c r="Y297" s="118">
        <v>0.37</v>
      </c>
      <c r="Z297" s="118">
        <v>5</v>
      </c>
      <c r="AA297" s="118">
        <v>0.38</v>
      </c>
      <c r="AB297" s="118">
        <v>7</v>
      </c>
      <c r="AC297" s="118">
        <v>0.57999999999999996</v>
      </c>
      <c r="AD297" s="118">
        <v>4</v>
      </c>
      <c r="AE297" s="118">
        <v>0.36</v>
      </c>
      <c r="AF297" s="118">
        <v>5</v>
      </c>
      <c r="AG297" s="118">
        <v>0.53</v>
      </c>
      <c r="AH297" s="118">
        <v>5</v>
      </c>
      <c r="AI297" s="118">
        <v>0.62</v>
      </c>
      <c r="AJ297" s="118">
        <v>4</v>
      </c>
      <c r="AK297" s="118">
        <v>0.31</v>
      </c>
      <c r="AL297" s="118">
        <v>4</v>
      </c>
      <c r="AM297" s="118">
        <v>0.4</v>
      </c>
      <c r="AN297" s="118">
        <v>3</v>
      </c>
      <c r="AO297" s="118">
        <v>0.32</v>
      </c>
      <c r="AP297" s="118">
        <v>5</v>
      </c>
      <c r="AQ297" s="118">
        <v>0.39</v>
      </c>
      <c r="AR297" s="118">
        <v>3</v>
      </c>
      <c r="AS297" s="118">
        <v>0.31</v>
      </c>
      <c r="AT297" s="118">
        <v>3</v>
      </c>
      <c r="AU297" s="118">
        <v>0.28000000000000003</v>
      </c>
      <c r="AV297" s="118">
        <v>3</v>
      </c>
      <c r="AW297" s="118">
        <v>0.24</v>
      </c>
      <c r="AX297" s="118">
        <v>5</v>
      </c>
      <c r="AY297" s="118">
        <v>0.31</v>
      </c>
      <c r="AZ297" s="118">
        <v>5</v>
      </c>
      <c r="BA297" s="118">
        <v>0.43</v>
      </c>
      <c r="BB297" s="118">
        <v>5</v>
      </c>
      <c r="BC297" s="118">
        <v>0.4</v>
      </c>
      <c r="BD297" s="118">
        <v>5</v>
      </c>
      <c r="BE297" s="118">
        <v>0.33</v>
      </c>
      <c r="BF297" s="118">
        <v>3</v>
      </c>
      <c r="BG297" s="118">
        <v>0.31</v>
      </c>
      <c r="BH297" s="118">
        <v>4</v>
      </c>
      <c r="BI297" s="118">
        <v>0.26</v>
      </c>
      <c r="BJ297" s="118">
        <v>4</v>
      </c>
      <c r="BK297" s="118">
        <v>0.34</v>
      </c>
      <c r="BL297" s="118">
        <v>2</v>
      </c>
      <c r="BM297" s="118">
        <v>0.25</v>
      </c>
      <c r="BN297" s="118">
        <v>6</v>
      </c>
      <c r="BO297" s="118">
        <v>0.42</v>
      </c>
      <c r="BP297" s="118">
        <v>3</v>
      </c>
      <c r="BQ297" s="118">
        <v>0.28999999999999998</v>
      </c>
      <c r="BR297" s="118">
        <v>4</v>
      </c>
      <c r="BS297" s="118">
        <v>0.28999999999999998</v>
      </c>
      <c r="BT297" s="118">
        <v>3</v>
      </c>
      <c r="BU297" s="118">
        <v>0.24</v>
      </c>
      <c r="BV297" s="118">
        <v>3</v>
      </c>
      <c r="BW297" s="118">
        <v>0.33</v>
      </c>
      <c r="BX297" s="118">
        <v>3</v>
      </c>
      <c r="BY297" s="118">
        <v>0.21</v>
      </c>
      <c r="BZ297" s="118">
        <v>4</v>
      </c>
      <c r="CA297" s="118">
        <v>0.27</v>
      </c>
      <c r="CB297" s="118">
        <v>4</v>
      </c>
      <c r="CC297" s="118">
        <v>0.28999999999999998</v>
      </c>
    </row>
    <row r="298" spans="1:81" ht="80.25" customHeight="1" x14ac:dyDescent="0.45">
      <c r="A298" s="363">
        <v>294</v>
      </c>
      <c r="B298" s="358" t="s">
        <v>579</v>
      </c>
      <c r="C298" s="358" t="s">
        <v>167</v>
      </c>
      <c r="D298" s="116">
        <v>707</v>
      </c>
      <c r="E298" s="116">
        <v>7.1</v>
      </c>
      <c r="F298" s="116">
        <v>716</v>
      </c>
      <c r="G298" s="116">
        <v>8.08</v>
      </c>
      <c r="H298" s="116">
        <v>878</v>
      </c>
      <c r="I298" s="116">
        <v>9.41</v>
      </c>
      <c r="J298" s="116">
        <v>757</v>
      </c>
      <c r="K298" s="116">
        <v>8.14</v>
      </c>
      <c r="L298" s="116">
        <v>775</v>
      </c>
      <c r="M298" s="116">
        <v>7.74</v>
      </c>
      <c r="N298" s="116">
        <v>823</v>
      </c>
      <c r="O298" s="116">
        <v>8.42</v>
      </c>
      <c r="P298" s="116">
        <v>722</v>
      </c>
      <c r="Q298" s="116">
        <v>7.27</v>
      </c>
      <c r="R298" s="116">
        <v>695</v>
      </c>
      <c r="S298" s="116">
        <v>6.54</v>
      </c>
      <c r="T298" s="116">
        <v>798</v>
      </c>
      <c r="U298" s="116">
        <v>7.64</v>
      </c>
      <c r="V298" s="116">
        <v>793</v>
      </c>
      <c r="W298" s="116">
        <v>8.4</v>
      </c>
      <c r="X298" s="116">
        <v>775</v>
      </c>
      <c r="Y298" s="116">
        <v>7.5</v>
      </c>
      <c r="Z298" s="116">
        <v>675</v>
      </c>
      <c r="AA298" s="116">
        <v>7.42</v>
      </c>
      <c r="AB298" s="116">
        <v>554</v>
      </c>
      <c r="AC298" s="116">
        <v>6.05</v>
      </c>
      <c r="AD298" s="116">
        <v>675</v>
      </c>
      <c r="AE298" s="116">
        <v>7</v>
      </c>
      <c r="AF298" s="116">
        <v>765</v>
      </c>
      <c r="AG298" s="116">
        <v>8.84</v>
      </c>
      <c r="AH298" s="116">
        <v>621</v>
      </c>
      <c r="AI298" s="116">
        <v>7.54</v>
      </c>
      <c r="AJ298" s="116">
        <v>815</v>
      </c>
      <c r="AK298" s="116">
        <v>9.24</v>
      </c>
      <c r="AL298" s="116">
        <v>768</v>
      </c>
      <c r="AM298" s="116">
        <v>9.58</v>
      </c>
      <c r="AN298" s="116">
        <v>616</v>
      </c>
      <c r="AO298" s="116">
        <v>8.0299999999999994</v>
      </c>
      <c r="AP298" s="116">
        <v>692</v>
      </c>
      <c r="AQ298" s="116">
        <v>8.1999999999999993</v>
      </c>
      <c r="AR298" s="116">
        <v>643</v>
      </c>
      <c r="AS298" s="116">
        <v>7.88</v>
      </c>
      <c r="AT298" s="116">
        <v>702</v>
      </c>
      <c r="AU298" s="116">
        <v>8.74</v>
      </c>
      <c r="AV298" s="116">
        <v>704</v>
      </c>
      <c r="AW298" s="116">
        <v>8.5500000000000007</v>
      </c>
      <c r="AX298" s="116">
        <v>779</v>
      </c>
      <c r="AY298" s="116">
        <v>9.4700000000000006</v>
      </c>
      <c r="AZ298" s="116">
        <v>644</v>
      </c>
      <c r="BA298" s="116">
        <v>7.38</v>
      </c>
      <c r="BB298" s="116">
        <v>653</v>
      </c>
      <c r="BC298" s="116">
        <v>7.91</v>
      </c>
      <c r="BD298" s="116">
        <v>802</v>
      </c>
      <c r="BE298" s="116">
        <v>10.1</v>
      </c>
      <c r="BF298" s="116">
        <v>657</v>
      </c>
      <c r="BG298" s="116">
        <v>8.92</v>
      </c>
      <c r="BH298" s="116">
        <v>875</v>
      </c>
      <c r="BI298" s="116">
        <v>11.8</v>
      </c>
      <c r="BJ298" s="116">
        <v>742</v>
      </c>
      <c r="BK298" s="116">
        <v>9.67</v>
      </c>
      <c r="BL298" s="116">
        <v>643</v>
      </c>
      <c r="BM298" s="116">
        <v>7.8</v>
      </c>
      <c r="BN298" s="116">
        <v>658</v>
      </c>
      <c r="BO298" s="116">
        <v>9.3800000000000008</v>
      </c>
      <c r="BP298" s="116">
        <v>759</v>
      </c>
      <c r="BQ298" s="116">
        <v>9.85</v>
      </c>
      <c r="BR298" s="116">
        <v>641</v>
      </c>
      <c r="BS298" s="116">
        <v>8.3000000000000007</v>
      </c>
      <c r="BT298" s="116">
        <v>824</v>
      </c>
      <c r="BU298" s="116">
        <v>11.01</v>
      </c>
      <c r="BV298" s="116">
        <v>689</v>
      </c>
      <c r="BW298" s="116">
        <v>8.6300000000000008</v>
      </c>
      <c r="BX298" s="116">
        <v>647</v>
      </c>
      <c r="BY298" s="116">
        <v>7.77</v>
      </c>
      <c r="BZ298" s="116">
        <v>706</v>
      </c>
      <c r="CA298" s="116">
        <v>9.17</v>
      </c>
      <c r="CB298" s="116">
        <v>784</v>
      </c>
      <c r="CC298" s="116">
        <v>9.5</v>
      </c>
    </row>
    <row r="299" spans="1:81" ht="67.5" customHeight="1" x14ac:dyDescent="0.45">
      <c r="A299" s="362">
        <v>295</v>
      </c>
      <c r="B299" s="357" t="s">
        <v>952</v>
      </c>
      <c r="C299" s="357" t="s">
        <v>167</v>
      </c>
      <c r="D299" s="117">
        <v>23954</v>
      </c>
      <c r="E299" s="118">
        <v>64.2</v>
      </c>
      <c r="F299" s="117">
        <v>23607</v>
      </c>
      <c r="G299" s="118">
        <v>58.71</v>
      </c>
      <c r="H299" s="117">
        <v>26337</v>
      </c>
      <c r="I299" s="118">
        <v>67.55</v>
      </c>
      <c r="J299" s="117">
        <v>23659</v>
      </c>
      <c r="K299" s="118">
        <v>63.77</v>
      </c>
      <c r="L299" s="117">
        <v>26916</v>
      </c>
      <c r="M299" s="118">
        <v>68.44</v>
      </c>
      <c r="N299" s="117">
        <v>26019</v>
      </c>
      <c r="O299" s="118">
        <v>67.260000000000005</v>
      </c>
      <c r="P299" s="117">
        <v>25740</v>
      </c>
      <c r="Q299" s="118">
        <v>94.5</v>
      </c>
      <c r="R299" s="117">
        <v>24412</v>
      </c>
      <c r="S299" s="118">
        <v>60.27</v>
      </c>
      <c r="T299" s="117">
        <v>25463</v>
      </c>
      <c r="U299" s="118">
        <v>62.78</v>
      </c>
      <c r="V299" s="117">
        <v>25748</v>
      </c>
      <c r="W299" s="118">
        <v>63.72</v>
      </c>
      <c r="X299" s="117">
        <v>22236</v>
      </c>
      <c r="Y299" s="118">
        <v>55.19</v>
      </c>
      <c r="Z299" s="117">
        <v>24608</v>
      </c>
      <c r="AA299" s="118">
        <v>61.06</v>
      </c>
      <c r="AB299" s="117">
        <v>23500</v>
      </c>
      <c r="AC299" s="118">
        <v>55.11</v>
      </c>
      <c r="AD299" s="117">
        <v>24435</v>
      </c>
      <c r="AE299" s="118">
        <v>55.26</v>
      </c>
      <c r="AF299" s="117">
        <v>30508</v>
      </c>
      <c r="AG299" s="118">
        <v>67.819999999999993</v>
      </c>
      <c r="AH299" s="117">
        <v>27316</v>
      </c>
      <c r="AI299" s="118">
        <v>60.63</v>
      </c>
      <c r="AJ299" s="117">
        <v>28181</v>
      </c>
      <c r="AK299" s="118">
        <v>65.62</v>
      </c>
      <c r="AL299" s="117">
        <v>26237</v>
      </c>
      <c r="AM299" s="118">
        <v>62.47</v>
      </c>
      <c r="AN299" s="117">
        <v>25516</v>
      </c>
      <c r="AO299" s="118">
        <v>58.24</v>
      </c>
      <c r="AP299" s="117">
        <v>29246</v>
      </c>
      <c r="AQ299" s="118">
        <v>67.540000000000006</v>
      </c>
      <c r="AR299" s="117">
        <v>26111</v>
      </c>
      <c r="AS299" s="118">
        <v>62.98</v>
      </c>
      <c r="AT299" s="117">
        <v>28847</v>
      </c>
      <c r="AU299" s="118">
        <v>61.5</v>
      </c>
      <c r="AV299" s="117">
        <v>26663</v>
      </c>
      <c r="AW299" s="118">
        <v>61.56</v>
      </c>
      <c r="AX299" s="117">
        <v>28632</v>
      </c>
      <c r="AY299" s="118">
        <v>64.36</v>
      </c>
      <c r="AZ299" s="117">
        <v>26689</v>
      </c>
      <c r="BA299" s="118">
        <v>59.73</v>
      </c>
      <c r="BB299" s="117">
        <v>26592</v>
      </c>
      <c r="BC299" s="118">
        <v>60.61</v>
      </c>
      <c r="BD299" s="117">
        <v>30547</v>
      </c>
      <c r="BE299" s="118">
        <v>72.56</v>
      </c>
      <c r="BF299" s="117">
        <v>23860</v>
      </c>
      <c r="BG299" s="118">
        <v>58.53</v>
      </c>
      <c r="BH299" s="117">
        <v>26927</v>
      </c>
      <c r="BI299" s="118">
        <v>64.17</v>
      </c>
      <c r="BJ299" s="117">
        <v>26575</v>
      </c>
      <c r="BK299" s="118">
        <v>62.84</v>
      </c>
      <c r="BL299" s="117">
        <v>25314</v>
      </c>
      <c r="BM299" s="118">
        <v>58.77</v>
      </c>
      <c r="BN299" s="117">
        <v>29788</v>
      </c>
      <c r="BO299" s="118">
        <v>68.87</v>
      </c>
      <c r="BP299" s="117">
        <v>29087</v>
      </c>
      <c r="BQ299" s="118">
        <v>65.73</v>
      </c>
      <c r="BR299" s="117">
        <v>27098</v>
      </c>
      <c r="BS299" s="118">
        <v>62.96</v>
      </c>
      <c r="BT299" s="117">
        <v>29682</v>
      </c>
      <c r="BU299" s="118">
        <v>69.349999999999994</v>
      </c>
      <c r="BV299" s="117">
        <v>27459</v>
      </c>
      <c r="BW299" s="118">
        <v>66.78</v>
      </c>
      <c r="BX299" s="117">
        <v>29464</v>
      </c>
      <c r="BY299" s="118">
        <v>73.38</v>
      </c>
      <c r="BZ299" s="117">
        <v>25565</v>
      </c>
      <c r="CA299" s="118">
        <v>65.209999999999994</v>
      </c>
      <c r="CB299" s="117">
        <v>28987</v>
      </c>
      <c r="CC299" s="118">
        <v>73.87</v>
      </c>
    </row>
    <row r="300" spans="1:81" ht="42" customHeight="1" x14ac:dyDescent="0.45">
      <c r="A300" s="363">
        <v>296</v>
      </c>
      <c r="B300" s="358" t="s">
        <v>580</v>
      </c>
      <c r="C300" s="358" t="s">
        <v>167</v>
      </c>
      <c r="D300" s="115">
        <v>4386</v>
      </c>
      <c r="E300" s="116">
        <v>13.92</v>
      </c>
      <c r="F300" s="115">
        <v>4307</v>
      </c>
      <c r="G300" s="116">
        <v>13.44</v>
      </c>
      <c r="H300" s="115">
        <v>5212</v>
      </c>
      <c r="I300" s="116">
        <v>14.91</v>
      </c>
      <c r="J300" s="115">
        <v>4703</v>
      </c>
      <c r="K300" s="116">
        <v>13.71</v>
      </c>
      <c r="L300" s="115">
        <v>4795</v>
      </c>
      <c r="M300" s="116">
        <v>13.96</v>
      </c>
      <c r="N300" s="115">
        <v>4061</v>
      </c>
      <c r="O300" s="116">
        <v>12.1</v>
      </c>
      <c r="P300" s="115">
        <v>5455</v>
      </c>
      <c r="Q300" s="116">
        <v>15.65</v>
      </c>
      <c r="R300" s="115">
        <v>4437</v>
      </c>
      <c r="S300" s="116">
        <v>12.27</v>
      </c>
      <c r="T300" s="115">
        <v>4216</v>
      </c>
      <c r="U300" s="116">
        <v>12.17</v>
      </c>
      <c r="V300" s="115">
        <v>4499</v>
      </c>
      <c r="W300" s="116">
        <v>13.15</v>
      </c>
      <c r="X300" s="115">
        <v>4227</v>
      </c>
      <c r="Y300" s="116">
        <v>11.83</v>
      </c>
      <c r="Z300" s="115">
        <v>3910</v>
      </c>
      <c r="AA300" s="116">
        <v>11.4</v>
      </c>
      <c r="AB300" s="115">
        <v>3160</v>
      </c>
      <c r="AC300" s="116">
        <v>8.5</v>
      </c>
      <c r="AD300" s="115">
        <v>4399</v>
      </c>
      <c r="AE300" s="116">
        <v>11.14</v>
      </c>
      <c r="AF300" s="115">
        <v>4380</v>
      </c>
      <c r="AG300" s="116">
        <v>12.36</v>
      </c>
      <c r="AH300" s="115">
        <v>3940</v>
      </c>
      <c r="AI300" s="116">
        <v>10.35</v>
      </c>
      <c r="AJ300" s="115">
        <v>4082</v>
      </c>
      <c r="AK300" s="116">
        <v>10.95</v>
      </c>
      <c r="AL300" s="115">
        <v>2863</v>
      </c>
      <c r="AM300" s="116">
        <v>8.0399999999999991</v>
      </c>
      <c r="AN300" s="115">
        <v>3351</v>
      </c>
      <c r="AO300" s="116">
        <v>10.130000000000001</v>
      </c>
      <c r="AP300" s="115">
        <v>4119</v>
      </c>
      <c r="AQ300" s="116">
        <v>11.85</v>
      </c>
      <c r="AR300" s="115">
        <v>3893</v>
      </c>
      <c r="AS300" s="116">
        <v>12.14</v>
      </c>
      <c r="AT300" s="115">
        <v>4004</v>
      </c>
      <c r="AU300" s="116">
        <v>11.81</v>
      </c>
      <c r="AV300" s="115">
        <v>3470</v>
      </c>
      <c r="AW300" s="116">
        <v>11.22</v>
      </c>
      <c r="AX300" s="115">
        <v>3497</v>
      </c>
      <c r="AY300" s="116">
        <v>10.4</v>
      </c>
      <c r="AZ300" s="115">
        <v>2866</v>
      </c>
      <c r="BA300" s="116">
        <v>8.61</v>
      </c>
      <c r="BB300" s="115">
        <v>3431</v>
      </c>
      <c r="BC300" s="116">
        <v>9.23</v>
      </c>
      <c r="BD300" s="115">
        <v>4631</v>
      </c>
      <c r="BE300" s="116">
        <v>13.2</v>
      </c>
      <c r="BF300" s="115">
        <v>3031</v>
      </c>
      <c r="BG300" s="116">
        <v>8.75</v>
      </c>
      <c r="BH300" s="115">
        <v>3163</v>
      </c>
      <c r="BI300" s="116">
        <v>9.4600000000000009</v>
      </c>
      <c r="BJ300" s="115">
        <v>3226</v>
      </c>
      <c r="BK300" s="116">
        <v>9.92</v>
      </c>
      <c r="BL300" s="115">
        <v>3047</v>
      </c>
      <c r="BM300" s="116">
        <v>9.0399999999999991</v>
      </c>
      <c r="BN300" s="115">
        <v>3716</v>
      </c>
      <c r="BO300" s="116">
        <v>10.4</v>
      </c>
      <c r="BP300" s="115">
        <v>2657</v>
      </c>
      <c r="BQ300" s="116">
        <v>8.14</v>
      </c>
      <c r="BR300" s="115">
        <v>3256</v>
      </c>
      <c r="BS300" s="116">
        <v>9.3800000000000008</v>
      </c>
      <c r="BT300" s="115">
        <v>4066</v>
      </c>
      <c r="BU300" s="116">
        <v>11.43</v>
      </c>
      <c r="BV300" s="115">
        <v>4295</v>
      </c>
      <c r="BW300" s="116">
        <v>12.54</v>
      </c>
      <c r="BX300" s="115">
        <v>4899</v>
      </c>
      <c r="BY300" s="116">
        <v>14.29</v>
      </c>
      <c r="BZ300" s="115">
        <v>4510</v>
      </c>
      <c r="CA300" s="116">
        <v>13.25</v>
      </c>
      <c r="CB300" s="115">
        <v>4243</v>
      </c>
      <c r="CC300" s="116">
        <v>12.72</v>
      </c>
    </row>
    <row r="301" spans="1:81" ht="67.5" customHeight="1" x14ac:dyDescent="0.45">
      <c r="A301" s="362">
        <v>297</v>
      </c>
      <c r="B301" s="357" t="s">
        <v>581</v>
      </c>
      <c r="C301" s="357" t="s">
        <v>167</v>
      </c>
      <c r="D301" s="117">
        <v>19569</v>
      </c>
      <c r="E301" s="118">
        <v>50.28</v>
      </c>
      <c r="F301" s="117">
        <v>19301</v>
      </c>
      <c r="G301" s="118">
        <v>45.28</v>
      </c>
      <c r="H301" s="117">
        <v>21125</v>
      </c>
      <c r="I301" s="118">
        <v>52.64</v>
      </c>
      <c r="J301" s="117">
        <v>18956</v>
      </c>
      <c r="K301" s="118">
        <v>50.06</v>
      </c>
      <c r="L301" s="117">
        <v>22121</v>
      </c>
      <c r="M301" s="118">
        <v>54.48</v>
      </c>
      <c r="N301" s="117">
        <v>21959</v>
      </c>
      <c r="O301" s="118">
        <v>55.16</v>
      </c>
      <c r="P301" s="117">
        <v>20285</v>
      </c>
      <c r="Q301" s="118">
        <v>78.84</v>
      </c>
      <c r="R301" s="117">
        <v>19974</v>
      </c>
      <c r="S301" s="118">
        <v>48</v>
      </c>
      <c r="T301" s="117">
        <v>21247</v>
      </c>
      <c r="U301" s="118">
        <v>50.61</v>
      </c>
      <c r="V301" s="117">
        <v>21249</v>
      </c>
      <c r="W301" s="118">
        <v>50.57</v>
      </c>
      <c r="X301" s="117">
        <v>18009</v>
      </c>
      <c r="Y301" s="118">
        <v>43.36</v>
      </c>
      <c r="Z301" s="117">
        <v>20698</v>
      </c>
      <c r="AA301" s="118">
        <v>49.66</v>
      </c>
      <c r="AB301" s="117">
        <v>20340</v>
      </c>
      <c r="AC301" s="118">
        <v>46.61</v>
      </c>
      <c r="AD301" s="117">
        <v>20036</v>
      </c>
      <c r="AE301" s="118">
        <v>44.11</v>
      </c>
      <c r="AF301" s="117">
        <v>26128</v>
      </c>
      <c r="AG301" s="118">
        <v>55.46</v>
      </c>
      <c r="AH301" s="117">
        <v>23376</v>
      </c>
      <c r="AI301" s="118">
        <v>50.29</v>
      </c>
      <c r="AJ301" s="117">
        <v>24099</v>
      </c>
      <c r="AK301" s="118">
        <v>54.68</v>
      </c>
      <c r="AL301" s="117">
        <v>23374</v>
      </c>
      <c r="AM301" s="118">
        <v>54.43</v>
      </c>
      <c r="AN301" s="117">
        <v>22165</v>
      </c>
      <c r="AO301" s="118">
        <v>48.12</v>
      </c>
      <c r="AP301" s="117">
        <v>25126</v>
      </c>
      <c r="AQ301" s="118">
        <v>55.69</v>
      </c>
      <c r="AR301" s="117">
        <v>22218</v>
      </c>
      <c r="AS301" s="118">
        <v>50.84</v>
      </c>
      <c r="AT301" s="117">
        <v>24843</v>
      </c>
      <c r="AU301" s="118">
        <v>49.7</v>
      </c>
      <c r="AV301" s="117">
        <v>23193</v>
      </c>
      <c r="AW301" s="118">
        <v>50.33</v>
      </c>
      <c r="AX301" s="117">
        <v>25135</v>
      </c>
      <c r="AY301" s="118">
        <v>53.96</v>
      </c>
      <c r="AZ301" s="117">
        <v>23824</v>
      </c>
      <c r="BA301" s="118">
        <v>51.12</v>
      </c>
      <c r="BB301" s="117">
        <v>23161</v>
      </c>
      <c r="BC301" s="118">
        <v>51.38</v>
      </c>
      <c r="BD301" s="117">
        <v>25916</v>
      </c>
      <c r="BE301" s="118">
        <v>59.35</v>
      </c>
      <c r="BF301" s="117">
        <v>20830</v>
      </c>
      <c r="BG301" s="118">
        <v>49.78</v>
      </c>
      <c r="BH301" s="117">
        <v>23764</v>
      </c>
      <c r="BI301" s="118">
        <v>54.72</v>
      </c>
      <c r="BJ301" s="117">
        <v>23349</v>
      </c>
      <c r="BK301" s="118">
        <v>52.92</v>
      </c>
      <c r="BL301" s="117">
        <v>22267</v>
      </c>
      <c r="BM301" s="118">
        <v>49.73</v>
      </c>
      <c r="BN301" s="117">
        <v>26072</v>
      </c>
      <c r="BO301" s="118">
        <v>58.46</v>
      </c>
      <c r="BP301" s="117">
        <v>26430</v>
      </c>
      <c r="BQ301" s="118">
        <v>57.58</v>
      </c>
      <c r="BR301" s="117">
        <v>23843</v>
      </c>
      <c r="BS301" s="118">
        <v>53.59</v>
      </c>
      <c r="BT301" s="117">
        <v>25615</v>
      </c>
      <c r="BU301" s="118">
        <v>57.92</v>
      </c>
      <c r="BV301" s="117">
        <v>23164</v>
      </c>
      <c r="BW301" s="118">
        <v>54.24</v>
      </c>
      <c r="BX301" s="117">
        <v>24565</v>
      </c>
      <c r="BY301" s="118">
        <v>59.08</v>
      </c>
      <c r="BZ301" s="117">
        <v>21055</v>
      </c>
      <c r="CA301" s="118">
        <v>51.96</v>
      </c>
      <c r="CB301" s="117">
        <v>24745</v>
      </c>
      <c r="CC301" s="118">
        <v>61.15</v>
      </c>
    </row>
    <row r="302" spans="1:81" ht="54.75" customHeight="1" x14ac:dyDescent="0.45">
      <c r="A302" s="363">
        <v>298</v>
      </c>
      <c r="B302" s="358" t="s">
        <v>582</v>
      </c>
      <c r="C302" s="112"/>
      <c r="D302" s="112"/>
      <c r="E302" s="116">
        <v>20.68</v>
      </c>
      <c r="F302" s="112"/>
      <c r="G302" s="116">
        <v>20.67</v>
      </c>
      <c r="H302" s="112"/>
      <c r="I302" s="116">
        <v>24.52</v>
      </c>
      <c r="J302" s="112"/>
      <c r="K302" s="116">
        <v>23.33</v>
      </c>
      <c r="L302" s="112"/>
      <c r="M302" s="116">
        <v>22.05</v>
      </c>
      <c r="N302" s="112"/>
      <c r="O302" s="116">
        <v>25.04</v>
      </c>
      <c r="P302" s="112"/>
      <c r="Q302" s="116">
        <v>22.69</v>
      </c>
      <c r="R302" s="112"/>
      <c r="S302" s="116">
        <v>23.4</v>
      </c>
      <c r="T302" s="112"/>
      <c r="U302" s="116">
        <v>21.83</v>
      </c>
      <c r="V302" s="112"/>
      <c r="W302" s="116">
        <v>23.29</v>
      </c>
      <c r="X302" s="112"/>
      <c r="Y302" s="116">
        <v>21.64</v>
      </c>
      <c r="Z302" s="112"/>
      <c r="AA302" s="116">
        <v>22.69</v>
      </c>
      <c r="AB302" s="112"/>
      <c r="AC302" s="116">
        <v>19.64</v>
      </c>
      <c r="AD302" s="112"/>
      <c r="AE302" s="116">
        <v>21.03</v>
      </c>
      <c r="AF302" s="112"/>
      <c r="AG302" s="116">
        <v>25.86</v>
      </c>
      <c r="AH302" s="112"/>
      <c r="AI302" s="116">
        <v>18.63</v>
      </c>
      <c r="AJ302" s="112"/>
      <c r="AK302" s="116">
        <v>22.41</v>
      </c>
      <c r="AL302" s="112"/>
      <c r="AM302" s="116">
        <v>21.84</v>
      </c>
      <c r="AN302" s="112"/>
      <c r="AO302" s="116">
        <v>20.79</v>
      </c>
      <c r="AP302" s="112"/>
      <c r="AQ302" s="116">
        <v>22.78</v>
      </c>
      <c r="AR302" s="112"/>
      <c r="AS302" s="116">
        <v>22.82</v>
      </c>
      <c r="AT302" s="112"/>
      <c r="AU302" s="116">
        <v>20</v>
      </c>
      <c r="AV302" s="112"/>
      <c r="AW302" s="116">
        <v>22.17</v>
      </c>
      <c r="AX302" s="112"/>
      <c r="AY302" s="116">
        <v>23.42</v>
      </c>
      <c r="AZ302" s="112"/>
      <c r="BA302" s="116">
        <v>17.11</v>
      </c>
      <c r="BB302" s="112"/>
      <c r="BC302" s="116">
        <v>18.86</v>
      </c>
      <c r="BD302" s="112"/>
      <c r="BE302" s="116">
        <v>21.17</v>
      </c>
      <c r="BF302" s="112"/>
      <c r="BG302" s="116">
        <v>18.309999999999999</v>
      </c>
      <c r="BH302" s="112"/>
      <c r="BI302" s="116">
        <v>22.37</v>
      </c>
      <c r="BJ302" s="112"/>
      <c r="BK302" s="116">
        <v>21.25</v>
      </c>
      <c r="BL302" s="112"/>
      <c r="BM302" s="116">
        <v>19.8</v>
      </c>
      <c r="BN302" s="112"/>
      <c r="BO302" s="116">
        <v>22.02</v>
      </c>
      <c r="BP302" s="112"/>
      <c r="BQ302" s="116">
        <v>24.13</v>
      </c>
      <c r="BR302" s="112"/>
      <c r="BS302" s="116">
        <v>21.42</v>
      </c>
      <c r="BT302" s="112"/>
      <c r="BU302" s="116">
        <v>22.34</v>
      </c>
      <c r="BV302" s="112"/>
      <c r="BW302" s="116">
        <v>24.35</v>
      </c>
      <c r="BX302" s="112"/>
      <c r="BY302" s="116">
        <v>18.03</v>
      </c>
      <c r="BZ302" s="112"/>
      <c r="CA302" s="116">
        <v>20.41</v>
      </c>
      <c r="CB302" s="112"/>
      <c r="CC302" s="116">
        <v>23.7</v>
      </c>
    </row>
    <row r="303" spans="1:81" ht="54.75" customHeight="1" x14ac:dyDescent="0.45">
      <c r="A303" s="362">
        <v>299</v>
      </c>
      <c r="B303" s="357" t="s">
        <v>583</v>
      </c>
      <c r="C303" s="357" t="s">
        <v>167</v>
      </c>
      <c r="D303" s="117">
        <v>36695</v>
      </c>
      <c r="E303" s="118">
        <v>57.99</v>
      </c>
      <c r="F303" s="117">
        <v>41265</v>
      </c>
      <c r="G303" s="118">
        <v>60.05</v>
      </c>
      <c r="H303" s="117">
        <v>41412</v>
      </c>
      <c r="I303" s="118">
        <v>61.33</v>
      </c>
      <c r="J303" s="117">
        <v>36084</v>
      </c>
      <c r="K303" s="118">
        <v>52.35</v>
      </c>
      <c r="L303" s="117">
        <v>41699</v>
      </c>
      <c r="M303" s="118">
        <v>65.150000000000006</v>
      </c>
      <c r="N303" s="117">
        <v>39517</v>
      </c>
      <c r="O303" s="118">
        <v>62.4</v>
      </c>
      <c r="P303" s="117">
        <v>41653</v>
      </c>
      <c r="Q303" s="118">
        <v>61.58</v>
      </c>
      <c r="R303" s="117">
        <v>37422</v>
      </c>
      <c r="S303" s="118">
        <v>60.47</v>
      </c>
      <c r="T303" s="117">
        <v>43131</v>
      </c>
      <c r="U303" s="118">
        <v>60.4</v>
      </c>
      <c r="V303" s="117">
        <v>42838</v>
      </c>
      <c r="W303" s="118">
        <v>58.42</v>
      </c>
      <c r="X303" s="117">
        <v>39786</v>
      </c>
      <c r="Y303" s="118">
        <v>55.38</v>
      </c>
      <c r="Z303" s="117">
        <v>40824</v>
      </c>
      <c r="AA303" s="118">
        <v>54.91</v>
      </c>
      <c r="AB303" s="117">
        <v>38205</v>
      </c>
      <c r="AC303" s="118">
        <v>50.37</v>
      </c>
      <c r="AD303" s="117">
        <v>42820</v>
      </c>
      <c r="AE303" s="118">
        <v>56.43</v>
      </c>
      <c r="AF303" s="117">
        <v>50114</v>
      </c>
      <c r="AG303" s="118">
        <v>65.180000000000007</v>
      </c>
      <c r="AH303" s="117">
        <v>41557</v>
      </c>
      <c r="AI303" s="118">
        <v>55.42</v>
      </c>
      <c r="AJ303" s="117">
        <v>44831</v>
      </c>
      <c r="AK303" s="118">
        <v>61.59</v>
      </c>
      <c r="AL303" s="117">
        <v>38868</v>
      </c>
      <c r="AM303" s="118">
        <v>53.44</v>
      </c>
      <c r="AN303" s="117">
        <v>39440</v>
      </c>
      <c r="AO303" s="118">
        <v>56.57</v>
      </c>
      <c r="AP303" s="117">
        <v>41511</v>
      </c>
      <c r="AQ303" s="118">
        <v>59.91</v>
      </c>
      <c r="AR303" s="117">
        <v>40698</v>
      </c>
      <c r="AS303" s="118">
        <v>61.14</v>
      </c>
      <c r="AT303" s="117">
        <v>40680</v>
      </c>
      <c r="AU303" s="118">
        <v>57.21</v>
      </c>
      <c r="AV303" s="117">
        <v>37558</v>
      </c>
      <c r="AW303" s="118">
        <v>53.59</v>
      </c>
      <c r="AX303" s="117">
        <v>40746</v>
      </c>
      <c r="AY303" s="118">
        <v>54.02</v>
      </c>
      <c r="AZ303" s="117">
        <v>39088</v>
      </c>
      <c r="BA303" s="118">
        <v>56</v>
      </c>
      <c r="BB303" s="117">
        <v>39553</v>
      </c>
      <c r="BC303" s="118">
        <v>57.96</v>
      </c>
      <c r="BD303" s="117">
        <v>43186</v>
      </c>
      <c r="BE303" s="118">
        <v>68.069999999999993</v>
      </c>
      <c r="BF303" s="117">
        <v>38941</v>
      </c>
      <c r="BG303" s="118">
        <v>62.5</v>
      </c>
      <c r="BH303" s="117">
        <v>43220</v>
      </c>
      <c r="BI303" s="118">
        <v>67.959999999999994</v>
      </c>
      <c r="BJ303" s="117">
        <v>38680</v>
      </c>
      <c r="BK303" s="118">
        <v>60.98</v>
      </c>
      <c r="BL303" s="117">
        <v>41219</v>
      </c>
      <c r="BM303" s="118">
        <v>62.96</v>
      </c>
      <c r="BN303" s="117">
        <v>48903</v>
      </c>
      <c r="BO303" s="118">
        <v>74.150000000000006</v>
      </c>
      <c r="BP303" s="117">
        <v>45894</v>
      </c>
      <c r="BQ303" s="118">
        <v>70.62</v>
      </c>
      <c r="BR303" s="117">
        <v>46654</v>
      </c>
      <c r="BS303" s="118">
        <v>74.88</v>
      </c>
      <c r="BT303" s="117">
        <v>46516</v>
      </c>
      <c r="BU303" s="118">
        <v>73.89</v>
      </c>
      <c r="BV303" s="117">
        <v>43950</v>
      </c>
      <c r="BW303" s="118">
        <v>70.39</v>
      </c>
      <c r="BX303" s="117">
        <v>46741</v>
      </c>
      <c r="BY303" s="118">
        <v>77.28</v>
      </c>
      <c r="BZ303" s="117">
        <v>44942</v>
      </c>
      <c r="CA303" s="118">
        <v>74.61</v>
      </c>
      <c r="CB303" s="117">
        <v>53411</v>
      </c>
      <c r="CC303" s="118">
        <v>92.94</v>
      </c>
    </row>
    <row r="304" spans="1:81" ht="67.5" customHeight="1" x14ac:dyDescent="0.45">
      <c r="A304" s="363">
        <v>300</v>
      </c>
      <c r="B304" s="358" t="s">
        <v>584</v>
      </c>
      <c r="C304" s="358" t="s">
        <v>167</v>
      </c>
      <c r="D304" s="116">
        <v>458</v>
      </c>
      <c r="E304" s="116">
        <v>12.89</v>
      </c>
      <c r="F304" s="116">
        <v>440</v>
      </c>
      <c r="G304" s="116">
        <v>12.09</v>
      </c>
      <c r="H304" s="116">
        <v>444</v>
      </c>
      <c r="I304" s="116">
        <v>12.85</v>
      </c>
      <c r="J304" s="116">
        <v>517</v>
      </c>
      <c r="K304" s="116">
        <v>14.3</v>
      </c>
      <c r="L304" s="116">
        <v>496</v>
      </c>
      <c r="M304" s="116">
        <v>14.53</v>
      </c>
      <c r="N304" s="116">
        <v>662</v>
      </c>
      <c r="O304" s="116">
        <v>12.8</v>
      </c>
      <c r="P304" s="116">
        <v>503</v>
      </c>
      <c r="Q304" s="116">
        <v>13.4</v>
      </c>
      <c r="R304" s="116">
        <v>434</v>
      </c>
      <c r="S304" s="116">
        <v>11.38</v>
      </c>
      <c r="T304" s="116">
        <v>529</v>
      </c>
      <c r="U304" s="116">
        <v>13.85</v>
      </c>
      <c r="V304" s="116">
        <v>539</v>
      </c>
      <c r="W304" s="116">
        <v>14.77</v>
      </c>
      <c r="X304" s="116">
        <v>375</v>
      </c>
      <c r="Y304" s="116">
        <v>11.32</v>
      </c>
      <c r="Z304" s="116">
        <v>456</v>
      </c>
      <c r="AA304" s="116">
        <v>11.45</v>
      </c>
      <c r="AB304" s="116">
        <v>481</v>
      </c>
      <c r="AC304" s="116">
        <v>10.130000000000001</v>
      </c>
      <c r="AD304" s="116">
        <v>506</v>
      </c>
      <c r="AE304" s="116">
        <v>13.53</v>
      </c>
      <c r="AF304" s="116">
        <v>549</v>
      </c>
      <c r="AG304" s="116">
        <v>14.11</v>
      </c>
      <c r="AH304" s="116">
        <v>433</v>
      </c>
      <c r="AI304" s="116">
        <v>11.77</v>
      </c>
      <c r="AJ304" s="116">
        <v>462</v>
      </c>
      <c r="AK304" s="116">
        <v>12.23</v>
      </c>
      <c r="AL304" s="116">
        <v>463</v>
      </c>
      <c r="AM304" s="116">
        <v>12.7</v>
      </c>
      <c r="AN304" s="116">
        <v>513</v>
      </c>
      <c r="AO304" s="116">
        <v>12.29</v>
      </c>
      <c r="AP304" s="116">
        <v>493</v>
      </c>
      <c r="AQ304" s="116">
        <v>12.61</v>
      </c>
      <c r="AR304" s="116">
        <v>398</v>
      </c>
      <c r="AS304" s="116">
        <v>10.7</v>
      </c>
      <c r="AT304" s="116">
        <v>422</v>
      </c>
      <c r="AU304" s="116">
        <v>11.59</v>
      </c>
      <c r="AV304" s="116">
        <v>413</v>
      </c>
      <c r="AW304" s="116">
        <v>11.23</v>
      </c>
      <c r="AX304" s="116">
        <v>435</v>
      </c>
      <c r="AY304" s="116">
        <v>10.9</v>
      </c>
      <c r="AZ304" s="116">
        <v>295</v>
      </c>
      <c r="BA304" s="116">
        <v>7.29</v>
      </c>
      <c r="BB304" s="116">
        <v>485</v>
      </c>
      <c r="BC304" s="116">
        <v>12.49</v>
      </c>
      <c r="BD304" s="116">
        <v>465</v>
      </c>
      <c r="BE304" s="116">
        <v>13.73</v>
      </c>
      <c r="BF304" s="116">
        <v>442</v>
      </c>
      <c r="BG304" s="116">
        <v>12.46</v>
      </c>
      <c r="BH304" s="116">
        <v>494</v>
      </c>
      <c r="BI304" s="116">
        <v>13.09</v>
      </c>
      <c r="BJ304" s="116">
        <v>514</v>
      </c>
      <c r="BK304" s="116">
        <v>14.37</v>
      </c>
      <c r="BL304" s="116">
        <v>427</v>
      </c>
      <c r="BM304" s="116">
        <v>11.68</v>
      </c>
      <c r="BN304" s="116">
        <v>452</v>
      </c>
      <c r="BO304" s="116">
        <v>12.55</v>
      </c>
      <c r="BP304" s="116">
        <v>522</v>
      </c>
      <c r="BQ304" s="116">
        <v>13.83</v>
      </c>
      <c r="BR304" s="116">
        <v>423</v>
      </c>
      <c r="BS304" s="116">
        <v>11.71</v>
      </c>
      <c r="BT304" s="116">
        <v>455</v>
      </c>
      <c r="BU304" s="116">
        <v>12.35</v>
      </c>
      <c r="BV304" s="116">
        <v>500</v>
      </c>
      <c r="BW304" s="116">
        <v>13.19</v>
      </c>
      <c r="BX304" s="116">
        <v>414</v>
      </c>
      <c r="BY304" s="116">
        <v>10.58</v>
      </c>
      <c r="BZ304" s="116">
        <v>375</v>
      </c>
      <c r="CA304" s="116">
        <v>10.72</v>
      </c>
      <c r="CB304" s="116">
        <v>473</v>
      </c>
      <c r="CC304" s="116">
        <v>13.44</v>
      </c>
    </row>
    <row r="305" spans="1:81" ht="54.75" customHeight="1" x14ac:dyDescent="0.45">
      <c r="A305" s="362">
        <v>301</v>
      </c>
      <c r="B305" s="357" t="s">
        <v>585</v>
      </c>
      <c r="C305" s="357" t="s">
        <v>167</v>
      </c>
      <c r="D305" s="117">
        <v>1315</v>
      </c>
      <c r="E305" s="118">
        <v>8.43</v>
      </c>
      <c r="F305" s="117">
        <v>1240</v>
      </c>
      <c r="G305" s="118">
        <v>8.2200000000000006</v>
      </c>
      <c r="H305" s="117">
        <v>1644</v>
      </c>
      <c r="I305" s="118">
        <v>10.76</v>
      </c>
      <c r="J305" s="117">
        <v>1258</v>
      </c>
      <c r="K305" s="118">
        <v>8.44</v>
      </c>
      <c r="L305" s="117">
        <v>1459</v>
      </c>
      <c r="M305" s="118">
        <v>9.17</v>
      </c>
      <c r="N305" s="117">
        <v>1724</v>
      </c>
      <c r="O305" s="118">
        <v>10.62</v>
      </c>
      <c r="P305" s="117">
        <v>1474</v>
      </c>
      <c r="Q305" s="118">
        <v>9.2100000000000009</v>
      </c>
      <c r="R305" s="117">
        <v>1712</v>
      </c>
      <c r="S305" s="118">
        <v>10.39</v>
      </c>
      <c r="T305" s="117">
        <v>1532</v>
      </c>
      <c r="U305" s="118">
        <v>8.83</v>
      </c>
      <c r="V305" s="117">
        <v>1482</v>
      </c>
      <c r="W305" s="118">
        <v>8.4</v>
      </c>
      <c r="X305" s="117">
        <v>1602</v>
      </c>
      <c r="Y305" s="118">
        <v>9.06</v>
      </c>
      <c r="Z305" s="117">
        <v>1679</v>
      </c>
      <c r="AA305" s="118">
        <v>9.8699999999999992</v>
      </c>
      <c r="AB305" s="117">
        <v>1374</v>
      </c>
      <c r="AC305" s="118">
        <v>8.7200000000000006</v>
      </c>
      <c r="AD305" s="117">
        <v>1418</v>
      </c>
      <c r="AE305" s="118">
        <v>8.24</v>
      </c>
      <c r="AF305" s="117">
        <v>1623</v>
      </c>
      <c r="AG305" s="118">
        <v>9.94</v>
      </c>
      <c r="AH305" s="117">
        <v>1399</v>
      </c>
      <c r="AI305" s="118">
        <v>8.66</v>
      </c>
      <c r="AJ305" s="117">
        <v>1668</v>
      </c>
      <c r="AK305" s="118">
        <v>10.029999999999999</v>
      </c>
      <c r="AL305" s="117">
        <v>1805</v>
      </c>
      <c r="AM305" s="118">
        <v>10.43</v>
      </c>
      <c r="AN305" s="117">
        <v>1610</v>
      </c>
      <c r="AO305" s="118">
        <v>9.7100000000000009</v>
      </c>
      <c r="AP305" s="117">
        <v>1785</v>
      </c>
      <c r="AQ305" s="118">
        <v>10.35</v>
      </c>
      <c r="AR305" s="117">
        <v>2031</v>
      </c>
      <c r="AS305" s="118">
        <v>12.16</v>
      </c>
      <c r="AT305" s="117">
        <v>1572</v>
      </c>
      <c r="AU305" s="118">
        <v>9.39</v>
      </c>
      <c r="AV305" s="117">
        <v>1758</v>
      </c>
      <c r="AW305" s="118">
        <v>10.59</v>
      </c>
      <c r="AX305" s="117">
        <v>1673</v>
      </c>
      <c r="AY305" s="118">
        <v>10.14</v>
      </c>
      <c r="AZ305" s="117">
        <v>1381</v>
      </c>
      <c r="BA305" s="118">
        <v>8.75</v>
      </c>
      <c r="BB305" s="117">
        <v>1741</v>
      </c>
      <c r="BC305" s="118">
        <v>10.37</v>
      </c>
      <c r="BD305" s="117">
        <v>1853</v>
      </c>
      <c r="BE305" s="118">
        <v>10.84</v>
      </c>
      <c r="BF305" s="117">
        <v>1416</v>
      </c>
      <c r="BG305" s="118">
        <v>8.77</v>
      </c>
      <c r="BH305" s="117">
        <v>1467</v>
      </c>
      <c r="BI305" s="118">
        <v>8.85</v>
      </c>
      <c r="BJ305" s="117">
        <v>1633</v>
      </c>
      <c r="BK305" s="118">
        <v>10.29</v>
      </c>
      <c r="BL305" s="117">
        <v>1441</v>
      </c>
      <c r="BM305" s="118">
        <v>9.1300000000000008</v>
      </c>
      <c r="BN305" s="117">
        <v>1782</v>
      </c>
      <c r="BO305" s="118">
        <v>11.72</v>
      </c>
      <c r="BP305" s="117">
        <v>1730</v>
      </c>
      <c r="BQ305" s="118">
        <v>11.35</v>
      </c>
      <c r="BR305" s="117">
        <v>1446</v>
      </c>
      <c r="BS305" s="118">
        <v>9.5399999999999991</v>
      </c>
      <c r="BT305" s="117">
        <v>1600</v>
      </c>
      <c r="BU305" s="118">
        <v>10.050000000000001</v>
      </c>
      <c r="BV305" s="117">
        <v>1409</v>
      </c>
      <c r="BW305" s="118">
        <v>9.5</v>
      </c>
      <c r="BX305" s="117">
        <v>1238</v>
      </c>
      <c r="BY305" s="118">
        <v>7.44</v>
      </c>
      <c r="BZ305" s="117">
        <v>1481</v>
      </c>
      <c r="CA305" s="118">
        <v>9.3699999999999992</v>
      </c>
      <c r="CB305" s="117">
        <v>1675</v>
      </c>
      <c r="CC305" s="118">
        <v>10.41</v>
      </c>
    </row>
    <row r="306" spans="1:81" ht="67.5" customHeight="1" x14ac:dyDescent="0.45">
      <c r="A306" s="363">
        <v>302</v>
      </c>
      <c r="B306" s="358" t="s">
        <v>586</v>
      </c>
      <c r="C306" s="112"/>
      <c r="D306" s="112"/>
      <c r="E306" s="116">
        <v>0.84</v>
      </c>
      <c r="F306" s="112"/>
      <c r="G306" s="116">
        <v>0.85</v>
      </c>
      <c r="H306" s="112"/>
      <c r="I306" s="116">
        <v>0.69</v>
      </c>
      <c r="J306" s="112"/>
      <c r="K306" s="116">
        <v>0.75</v>
      </c>
      <c r="L306" s="112"/>
      <c r="M306" s="116">
        <v>0.72</v>
      </c>
      <c r="N306" s="112"/>
      <c r="O306" s="116">
        <v>0.83</v>
      </c>
      <c r="P306" s="112"/>
      <c r="Q306" s="116">
        <v>1.01</v>
      </c>
      <c r="R306" s="112"/>
      <c r="S306" s="116">
        <v>1.06</v>
      </c>
      <c r="T306" s="112"/>
      <c r="U306" s="116">
        <v>1.21</v>
      </c>
      <c r="V306" s="112"/>
      <c r="W306" s="116">
        <v>0.94</v>
      </c>
      <c r="X306" s="112"/>
      <c r="Y306" s="116">
        <v>0.98</v>
      </c>
      <c r="Z306" s="112"/>
      <c r="AA306" s="116">
        <v>0.95</v>
      </c>
      <c r="AB306" s="112"/>
      <c r="AC306" s="116">
        <v>0.92</v>
      </c>
      <c r="AD306" s="112"/>
      <c r="AE306" s="116">
        <v>0.87</v>
      </c>
      <c r="AF306" s="112"/>
      <c r="AG306" s="116">
        <v>1</v>
      </c>
      <c r="AH306" s="112"/>
      <c r="AI306" s="116">
        <v>0.77</v>
      </c>
      <c r="AJ306" s="112"/>
      <c r="AK306" s="116">
        <v>0.8</v>
      </c>
      <c r="AL306" s="112"/>
      <c r="AM306" s="116">
        <v>1.33</v>
      </c>
      <c r="AN306" s="112"/>
      <c r="AO306" s="116">
        <v>1.48</v>
      </c>
      <c r="AP306" s="112"/>
      <c r="AQ306" s="116">
        <v>1.27</v>
      </c>
      <c r="AR306" s="112"/>
      <c r="AS306" s="116">
        <v>0.87</v>
      </c>
      <c r="AT306" s="112"/>
      <c r="AU306" s="116">
        <v>0.97</v>
      </c>
      <c r="AV306" s="112"/>
      <c r="AW306" s="116">
        <v>1.1100000000000001</v>
      </c>
      <c r="AX306" s="112"/>
      <c r="AY306" s="116">
        <v>1.32</v>
      </c>
      <c r="AZ306" s="112"/>
      <c r="BA306" s="116">
        <v>1.24</v>
      </c>
      <c r="BB306" s="112"/>
      <c r="BC306" s="116">
        <v>1.28</v>
      </c>
      <c r="BD306" s="112"/>
      <c r="BE306" s="116">
        <v>1.33</v>
      </c>
      <c r="BF306" s="112"/>
      <c r="BG306" s="116">
        <v>1.01</v>
      </c>
      <c r="BH306" s="112"/>
      <c r="BI306" s="116">
        <v>1.23</v>
      </c>
      <c r="BJ306" s="112"/>
      <c r="BK306" s="116">
        <v>1.1299999999999999</v>
      </c>
      <c r="BL306" s="112"/>
      <c r="BM306" s="116">
        <v>0.96</v>
      </c>
      <c r="BN306" s="112"/>
      <c r="BO306" s="116">
        <v>1.1100000000000001</v>
      </c>
      <c r="BP306" s="112"/>
      <c r="BQ306" s="116">
        <v>0.89</v>
      </c>
      <c r="BR306" s="112"/>
      <c r="BS306" s="116">
        <v>0.87</v>
      </c>
      <c r="BT306" s="112"/>
      <c r="BU306" s="116">
        <v>1.08</v>
      </c>
      <c r="BV306" s="112"/>
      <c r="BW306" s="116">
        <v>1.32</v>
      </c>
      <c r="BX306" s="112"/>
      <c r="BY306" s="116">
        <v>1.43</v>
      </c>
      <c r="BZ306" s="112"/>
      <c r="CA306" s="116">
        <v>1.04</v>
      </c>
      <c r="CB306" s="112"/>
      <c r="CC306" s="116">
        <v>1.35</v>
      </c>
    </row>
    <row r="307" spans="1:81" ht="105.75" customHeight="1" x14ac:dyDescent="0.45">
      <c r="A307" s="362">
        <v>303</v>
      </c>
      <c r="B307" s="357" t="s">
        <v>587</v>
      </c>
      <c r="C307" s="357" t="s">
        <v>167</v>
      </c>
      <c r="D307" s="118">
        <v>741</v>
      </c>
      <c r="E307" s="118">
        <v>6.48</v>
      </c>
      <c r="F307" s="118">
        <v>808</v>
      </c>
      <c r="G307" s="118">
        <v>7.03</v>
      </c>
      <c r="H307" s="118">
        <v>897</v>
      </c>
      <c r="I307" s="118">
        <v>12.07</v>
      </c>
      <c r="J307" s="118">
        <v>767</v>
      </c>
      <c r="K307" s="118">
        <v>6.61</v>
      </c>
      <c r="L307" s="118">
        <v>754</v>
      </c>
      <c r="M307" s="118">
        <v>7.26</v>
      </c>
      <c r="N307" s="117">
        <v>1124</v>
      </c>
      <c r="O307" s="118">
        <v>8.2899999999999991</v>
      </c>
      <c r="P307" s="118">
        <v>903</v>
      </c>
      <c r="Q307" s="118">
        <v>9.43</v>
      </c>
      <c r="R307" s="118">
        <v>775</v>
      </c>
      <c r="S307" s="118">
        <v>7.39</v>
      </c>
      <c r="T307" s="118">
        <v>868</v>
      </c>
      <c r="U307" s="118">
        <v>7.22</v>
      </c>
      <c r="V307" s="118">
        <v>774</v>
      </c>
      <c r="W307" s="118">
        <v>7.3</v>
      </c>
      <c r="X307" s="118">
        <v>663</v>
      </c>
      <c r="Y307" s="118">
        <v>8.52</v>
      </c>
      <c r="Z307" s="118">
        <v>786</v>
      </c>
      <c r="AA307" s="118">
        <v>7.09</v>
      </c>
      <c r="AB307" s="118">
        <v>711</v>
      </c>
      <c r="AC307" s="118">
        <v>6.44</v>
      </c>
      <c r="AD307" s="118">
        <v>713</v>
      </c>
      <c r="AE307" s="118">
        <v>7.24</v>
      </c>
      <c r="AF307" s="117">
        <v>1025</v>
      </c>
      <c r="AG307" s="118">
        <v>8.92</v>
      </c>
      <c r="AH307" s="118">
        <v>809</v>
      </c>
      <c r="AI307" s="118">
        <v>7.06</v>
      </c>
      <c r="AJ307" s="118">
        <v>849</v>
      </c>
      <c r="AK307" s="118">
        <v>8.3699999999999992</v>
      </c>
      <c r="AL307" s="118">
        <v>819</v>
      </c>
      <c r="AM307" s="118">
        <v>7.25</v>
      </c>
      <c r="AN307" s="118">
        <v>784</v>
      </c>
      <c r="AO307" s="118">
        <v>9.57</v>
      </c>
      <c r="AP307" s="118">
        <v>904</v>
      </c>
      <c r="AQ307" s="118">
        <v>8.6300000000000008</v>
      </c>
      <c r="AR307" s="118">
        <v>968</v>
      </c>
      <c r="AS307" s="118">
        <v>8.49</v>
      </c>
      <c r="AT307" s="118">
        <v>901</v>
      </c>
      <c r="AU307" s="118">
        <v>8.94</v>
      </c>
      <c r="AV307" s="118">
        <v>772</v>
      </c>
      <c r="AW307" s="118">
        <v>7.84</v>
      </c>
      <c r="AX307" s="118">
        <v>997</v>
      </c>
      <c r="AY307" s="118">
        <v>10.01</v>
      </c>
      <c r="AZ307" s="118">
        <v>878</v>
      </c>
      <c r="BA307" s="118">
        <v>6.74</v>
      </c>
      <c r="BB307" s="118">
        <v>866</v>
      </c>
      <c r="BC307" s="118">
        <v>7.4</v>
      </c>
      <c r="BD307" s="117">
        <v>1027</v>
      </c>
      <c r="BE307" s="118">
        <v>22.52</v>
      </c>
      <c r="BF307" s="118">
        <v>783</v>
      </c>
      <c r="BG307" s="118">
        <v>6.9</v>
      </c>
      <c r="BH307" s="118">
        <v>971</v>
      </c>
      <c r="BI307" s="118">
        <v>10.91</v>
      </c>
      <c r="BJ307" s="118">
        <v>913</v>
      </c>
      <c r="BK307" s="118">
        <v>8.91</v>
      </c>
      <c r="BL307" s="118">
        <v>885</v>
      </c>
      <c r="BM307" s="118">
        <v>9.18</v>
      </c>
      <c r="BN307" s="118">
        <v>839</v>
      </c>
      <c r="BO307" s="118">
        <v>9.32</v>
      </c>
      <c r="BP307" s="118">
        <v>744</v>
      </c>
      <c r="BQ307" s="118">
        <v>7.82</v>
      </c>
      <c r="BR307" s="118">
        <v>827</v>
      </c>
      <c r="BS307" s="118">
        <v>7.56</v>
      </c>
      <c r="BT307" s="118">
        <v>790</v>
      </c>
      <c r="BU307" s="118">
        <v>8.65</v>
      </c>
      <c r="BV307" s="118">
        <v>855</v>
      </c>
      <c r="BW307" s="118">
        <v>8.0299999999999994</v>
      </c>
      <c r="BX307" s="118">
        <v>849</v>
      </c>
      <c r="BY307" s="118">
        <v>7.75</v>
      </c>
      <c r="BZ307" s="118">
        <v>818</v>
      </c>
      <c r="CA307" s="118">
        <v>8.51</v>
      </c>
      <c r="CB307" s="117">
        <v>1052</v>
      </c>
      <c r="CC307" s="118">
        <v>9.06</v>
      </c>
    </row>
    <row r="308" spans="1:81" ht="54.75" customHeight="1" x14ac:dyDescent="0.45">
      <c r="A308" s="363">
        <v>304</v>
      </c>
      <c r="B308" s="358" t="s">
        <v>588</v>
      </c>
      <c r="C308" s="112"/>
      <c r="D308" s="112"/>
      <c r="E308" s="116">
        <v>49.02</v>
      </c>
      <c r="F308" s="112"/>
      <c r="G308" s="116">
        <v>48.04</v>
      </c>
      <c r="H308" s="112"/>
      <c r="I308" s="116">
        <v>56.25</v>
      </c>
      <c r="J308" s="112"/>
      <c r="K308" s="116">
        <v>55.12</v>
      </c>
      <c r="L308" s="112"/>
      <c r="M308" s="116">
        <v>55.67</v>
      </c>
      <c r="N308" s="112"/>
      <c r="O308" s="116">
        <v>57.65</v>
      </c>
      <c r="P308" s="112"/>
      <c r="Q308" s="116">
        <v>58.09</v>
      </c>
      <c r="R308" s="112"/>
      <c r="S308" s="116">
        <v>55.42</v>
      </c>
      <c r="T308" s="112"/>
      <c r="U308" s="116">
        <v>57.8</v>
      </c>
      <c r="V308" s="112"/>
      <c r="W308" s="116">
        <v>59.39</v>
      </c>
      <c r="X308" s="112"/>
      <c r="Y308" s="116">
        <v>54.59</v>
      </c>
      <c r="Z308" s="112"/>
      <c r="AA308" s="116">
        <v>57.06</v>
      </c>
      <c r="AB308" s="112"/>
      <c r="AC308" s="116">
        <v>45.7</v>
      </c>
      <c r="AD308" s="112"/>
      <c r="AE308" s="116">
        <v>50.69</v>
      </c>
      <c r="AF308" s="112"/>
      <c r="AG308" s="116">
        <v>61.28</v>
      </c>
      <c r="AH308" s="112"/>
      <c r="AI308" s="116">
        <v>54.42</v>
      </c>
      <c r="AJ308" s="112"/>
      <c r="AK308" s="116">
        <v>56.02</v>
      </c>
      <c r="AL308" s="112"/>
      <c r="AM308" s="116">
        <v>59.37</v>
      </c>
      <c r="AN308" s="112"/>
      <c r="AO308" s="116">
        <v>55.82</v>
      </c>
      <c r="AP308" s="112"/>
      <c r="AQ308" s="116">
        <v>53.25</v>
      </c>
      <c r="AR308" s="112"/>
      <c r="AS308" s="116">
        <v>59.93</v>
      </c>
      <c r="AT308" s="112"/>
      <c r="AU308" s="116">
        <v>56.82</v>
      </c>
      <c r="AV308" s="112"/>
      <c r="AW308" s="116">
        <v>58.66</v>
      </c>
      <c r="AX308" s="112"/>
      <c r="AY308" s="116">
        <v>61.08</v>
      </c>
      <c r="AZ308" s="112"/>
      <c r="BA308" s="116">
        <v>49.32</v>
      </c>
      <c r="BB308" s="112"/>
      <c r="BC308" s="116">
        <v>57.51</v>
      </c>
      <c r="BD308" s="112"/>
      <c r="BE308" s="116">
        <v>72.36</v>
      </c>
      <c r="BF308" s="112"/>
      <c r="BG308" s="116">
        <v>52.63</v>
      </c>
      <c r="BH308" s="112"/>
      <c r="BI308" s="116">
        <v>64.61</v>
      </c>
      <c r="BJ308" s="112"/>
      <c r="BK308" s="116">
        <v>63.03</v>
      </c>
      <c r="BL308" s="112"/>
      <c r="BM308" s="116">
        <v>59.49</v>
      </c>
      <c r="BN308" s="112"/>
      <c r="BO308" s="116">
        <v>69.819999999999993</v>
      </c>
      <c r="BP308" s="112"/>
      <c r="BQ308" s="116">
        <v>65.44</v>
      </c>
      <c r="BR308" s="112"/>
      <c r="BS308" s="116">
        <v>61.23</v>
      </c>
      <c r="BT308" s="112"/>
      <c r="BU308" s="116">
        <v>65.41</v>
      </c>
      <c r="BV308" s="112"/>
      <c r="BW308" s="116">
        <v>65.569999999999993</v>
      </c>
      <c r="BX308" s="112"/>
      <c r="BY308" s="116">
        <v>62.06</v>
      </c>
      <c r="BZ308" s="112"/>
      <c r="CA308" s="116">
        <v>63.85</v>
      </c>
      <c r="CB308" s="112"/>
      <c r="CC308" s="116">
        <v>70.98</v>
      </c>
    </row>
    <row r="309" spans="1:81" ht="67.5" customHeight="1" x14ac:dyDescent="0.45">
      <c r="A309" s="362">
        <v>305</v>
      </c>
      <c r="B309" s="357" t="s">
        <v>589</v>
      </c>
      <c r="C309" s="111"/>
      <c r="D309" s="111"/>
      <c r="E309" s="118">
        <v>971.75</v>
      </c>
      <c r="F309" s="111"/>
      <c r="G309" s="118">
        <v>892.3</v>
      </c>
      <c r="H309" s="111"/>
      <c r="I309" s="118">
        <v>876.02</v>
      </c>
      <c r="J309" s="111"/>
      <c r="K309" s="118">
        <v>745.62</v>
      </c>
      <c r="L309" s="111"/>
      <c r="M309" s="118">
        <v>985.56</v>
      </c>
      <c r="N309" s="111"/>
      <c r="O309" s="118">
        <v>862.9</v>
      </c>
      <c r="P309" s="111"/>
      <c r="Q309" s="118">
        <v>684.61</v>
      </c>
      <c r="R309" s="111"/>
      <c r="S309" s="113">
        <v>1254.8399999999999</v>
      </c>
      <c r="T309" s="111"/>
      <c r="U309" s="113">
        <v>1327.65</v>
      </c>
      <c r="V309" s="111"/>
      <c r="W309" s="118">
        <v>942.86</v>
      </c>
      <c r="X309" s="111"/>
      <c r="Y309" s="118">
        <v>897.89</v>
      </c>
      <c r="Z309" s="111"/>
      <c r="AA309" s="118">
        <v>552.71</v>
      </c>
      <c r="AB309" s="111"/>
      <c r="AC309" s="118">
        <v>709.98</v>
      </c>
      <c r="AD309" s="111"/>
      <c r="AE309" s="113">
        <v>2752.41</v>
      </c>
      <c r="AF309" s="111"/>
      <c r="AG309" s="113">
        <v>1259.76</v>
      </c>
      <c r="AH309" s="111"/>
      <c r="AI309" s="118">
        <v>711.48</v>
      </c>
      <c r="AJ309" s="111"/>
      <c r="AK309" s="113">
        <v>1279.6099999999999</v>
      </c>
      <c r="AL309" s="111"/>
      <c r="AM309" s="113">
        <v>1461.34</v>
      </c>
      <c r="AN309" s="111"/>
      <c r="AO309" s="113">
        <v>1296.2</v>
      </c>
      <c r="AP309" s="111"/>
      <c r="AQ309" s="118">
        <v>898.94</v>
      </c>
      <c r="AR309" s="111"/>
      <c r="AS309" s="113">
        <v>1285.21</v>
      </c>
      <c r="AT309" s="111"/>
      <c r="AU309" s="118">
        <v>720.78</v>
      </c>
      <c r="AV309" s="111"/>
      <c r="AW309" s="113">
        <v>1020.9</v>
      </c>
      <c r="AX309" s="111"/>
      <c r="AY309" s="118">
        <v>851.47</v>
      </c>
      <c r="AZ309" s="111"/>
      <c r="BA309" s="113">
        <v>1060.82</v>
      </c>
      <c r="BB309" s="111"/>
      <c r="BC309" s="113">
        <v>1588.3</v>
      </c>
      <c r="BD309" s="111"/>
      <c r="BE309" s="113">
        <v>1080.26</v>
      </c>
      <c r="BF309" s="111"/>
      <c r="BG309" s="118">
        <v>728.7</v>
      </c>
      <c r="BH309" s="111"/>
      <c r="BI309" s="118">
        <v>737.2</v>
      </c>
      <c r="BJ309" s="111"/>
      <c r="BK309" s="113">
        <v>1100.55</v>
      </c>
      <c r="BL309" s="111"/>
      <c r="BM309" s="118">
        <v>648.35</v>
      </c>
      <c r="BN309" s="111"/>
      <c r="BO309" s="113">
        <v>1478.47</v>
      </c>
      <c r="BP309" s="111"/>
      <c r="BQ309" s="113">
        <v>2241.4</v>
      </c>
      <c r="BR309" s="111"/>
      <c r="BS309" s="118">
        <v>623.97</v>
      </c>
      <c r="BT309" s="111"/>
      <c r="BU309" s="118">
        <v>759.65</v>
      </c>
      <c r="BV309" s="111"/>
      <c r="BW309" s="118">
        <v>794.29</v>
      </c>
      <c r="BX309" s="111"/>
      <c r="BY309" s="118">
        <v>967.22</v>
      </c>
      <c r="BZ309" s="111"/>
      <c r="CA309" s="113">
        <v>1233.1400000000001</v>
      </c>
      <c r="CB309" s="111"/>
      <c r="CC309" s="113">
        <v>1054.02</v>
      </c>
    </row>
    <row r="310" spans="1:81" ht="42" customHeight="1" x14ac:dyDescent="0.45">
      <c r="A310" s="363">
        <v>306</v>
      </c>
      <c r="B310" s="358" t="s">
        <v>590</v>
      </c>
      <c r="C310" s="112"/>
      <c r="D310" s="112"/>
      <c r="E310" s="116">
        <v>211.35</v>
      </c>
      <c r="F310" s="112"/>
      <c r="G310" s="116">
        <v>342.89</v>
      </c>
      <c r="H310" s="112"/>
      <c r="I310" s="116">
        <v>243.45</v>
      </c>
      <c r="J310" s="112"/>
      <c r="K310" s="116">
        <v>183.19</v>
      </c>
      <c r="L310" s="112"/>
      <c r="M310" s="116">
        <v>183.23</v>
      </c>
      <c r="N310" s="112"/>
      <c r="O310" s="116">
        <v>325.77999999999997</v>
      </c>
      <c r="P310" s="112"/>
      <c r="Q310" s="116">
        <v>205.7</v>
      </c>
      <c r="R310" s="112"/>
      <c r="S310" s="116">
        <v>166.79</v>
      </c>
      <c r="T310" s="112"/>
      <c r="U310" s="116">
        <v>394.5</v>
      </c>
      <c r="V310" s="112"/>
      <c r="W310" s="116">
        <v>197.93</v>
      </c>
      <c r="X310" s="112"/>
      <c r="Y310" s="116">
        <v>241.47</v>
      </c>
      <c r="Z310" s="112"/>
      <c r="AA310" s="116">
        <v>137.63999999999999</v>
      </c>
      <c r="AB310" s="112"/>
      <c r="AC310" s="116">
        <v>209.42</v>
      </c>
      <c r="AD310" s="112"/>
      <c r="AE310" s="116">
        <v>396.4</v>
      </c>
      <c r="AF310" s="112"/>
      <c r="AG310" s="116">
        <v>240.94</v>
      </c>
      <c r="AH310" s="112"/>
      <c r="AI310" s="116">
        <v>156.19</v>
      </c>
      <c r="AJ310" s="112"/>
      <c r="AK310" s="116">
        <v>200.31</v>
      </c>
      <c r="AL310" s="112"/>
      <c r="AM310" s="116">
        <v>313.76</v>
      </c>
      <c r="AN310" s="112"/>
      <c r="AO310" s="116">
        <v>160.52000000000001</v>
      </c>
      <c r="AP310" s="112"/>
      <c r="AQ310" s="116">
        <v>162.5</v>
      </c>
      <c r="AR310" s="112"/>
      <c r="AS310" s="116">
        <v>403.99</v>
      </c>
      <c r="AT310" s="112"/>
      <c r="AU310" s="116">
        <v>165.63</v>
      </c>
      <c r="AV310" s="112"/>
      <c r="AW310" s="116">
        <v>200.26</v>
      </c>
      <c r="AX310" s="112"/>
      <c r="AY310" s="116">
        <v>157.24</v>
      </c>
      <c r="AZ310" s="112"/>
      <c r="BA310" s="116">
        <v>203.26</v>
      </c>
      <c r="BB310" s="112"/>
      <c r="BC310" s="116">
        <v>418.73</v>
      </c>
      <c r="BD310" s="112"/>
      <c r="BE310" s="116">
        <v>221.7</v>
      </c>
      <c r="BF310" s="112"/>
      <c r="BG310" s="116">
        <v>138.53</v>
      </c>
      <c r="BH310" s="112"/>
      <c r="BI310" s="116">
        <v>204.26</v>
      </c>
      <c r="BJ310" s="112"/>
      <c r="BK310" s="116">
        <v>309.5</v>
      </c>
      <c r="BL310" s="112"/>
      <c r="BM310" s="116">
        <v>174.39</v>
      </c>
      <c r="BN310" s="112"/>
      <c r="BO310" s="116">
        <v>133.13</v>
      </c>
      <c r="BP310" s="112"/>
      <c r="BQ310" s="116">
        <v>432.32</v>
      </c>
      <c r="BR310" s="112"/>
      <c r="BS310" s="116">
        <v>164.63</v>
      </c>
      <c r="BT310" s="112"/>
      <c r="BU310" s="116">
        <v>231.92</v>
      </c>
      <c r="BV310" s="112"/>
      <c r="BW310" s="116">
        <v>172.43</v>
      </c>
      <c r="BX310" s="112"/>
      <c r="BY310" s="116">
        <v>198.07</v>
      </c>
      <c r="BZ310" s="112"/>
      <c r="CA310" s="116">
        <v>451.86</v>
      </c>
      <c r="CB310" s="112"/>
      <c r="CC310" s="116">
        <v>220.02</v>
      </c>
    </row>
    <row r="311" spans="1:81" ht="29.25" customHeight="1" x14ac:dyDescent="0.45">
      <c r="A311" s="362">
        <v>307</v>
      </c>
      <c r="B311" s="357" t="s">
        <v>591</v>
      </c>
      <c r="C311" s="357" t="s">
        <v>172</v>
      </c>
      <c r="D311" s="118">
        <v>216</v>
      </c>
      <c r="E311" s="118">
        <v>140.16</v>
      </c>
      <c r="F311" s="118">
        <v>282</v>
      </c>
      <c r="G311" s="118">
        <v>178.35</v>
      </c>
      <c r="H311" s="118">
        <v>273</v>
      </c>
      <c r="I311" s="118">
        <v>147.68</v>
      </c>
      <c r="J311" s="118">
        <v>157</v>
      </c>
      <c r="K311" s="118">
        <v>121.75</v>
      </c>
      <c r="L311" s="118">
        <v>223</v>
      </c>
      <c r="M311" s="118">
        <v>122.71</v>
      </c>
      <c r="N311" s="118">
        <v>340</v>
      </c>
      <c r="O311" s="118">
        <v>195.39</v>
      </c>
      <c r="P311" s="118">
        <v>220</v>
      </c>
      <c r="Q311" s="118">
        <v>137.76</v>
      </c>
      <c r="R311" s="118">
        <v>217</v>
      </c>
      <c r="S311" s="118">
        <v>126.37</v>
      </c>
      <c r="T311" s="118">
        <v>424</v>
      </c>
      <c r="U311" s="118">
        <v>204.5</v>
      </c>
      <c r="V311" s="118">
        <v>204</v>
      </c>
      <c r="W311" s="118">
        <v>144.12</v>
      </c>
      <c r="X311" s="118">
        <v>227</v>
      </c>
      <c r="Y311" s="118">
        <v>156.43</v>
      </c>
      <c r="Z311" s="118">
        <v>372</v>
      </c>
      <c r="AA311" s="118">
        <v>102.21</v>
      </c>
      <c r="AB311" s="118">
        <v>193</v>
      </c>
      <c r="AC311" s="118">
        <v>124.47</v>
      </c>
      <c r="AD311" s="118">
        <v>379</v>
      </c>
      <c r="AE311" s="118">
        <v>191.88</v>
      </c>
      <c r="AF311" s="118">
        <v>193</v>
      </c>
      <c r="AG311" s="118">
        <v>145.27000000000001</v>
      </c>
      <c r="AH311" s="118">
        <v>178</v>
      </c>
      <c r="AI311" s="118">
        <v>113.85</v>
      </c>
      <c r="AJ311" s="118">
        <v>178</v>
      </c>
      <c r="AK311" s="118">
        <v>134.38</v>
      </c>
      <c r="AL311" s="118">
        <v>293</v>
      </c>
      <c r="AM311" s="118">
        <v>177.02</v>
      </c>
      <c r="AN311" s="118">
        <v>134</v>
      </c>
      <c r="AO311" s="118">
        <v>115.76</v>
      </c>
      <c r="AP311" s="118">
        <v>173</v>
      </c>
      <c r="AQ311" s="118">
        <v>126</v>
      </c>
      <c r="AR311" s="118">
        <v>494</v>
      </c>
      <c r="AS311" s="118">
        <v>190</v>
      </c>
      <c r="AT311" s="118">
        <v>175</v>
      </c>
      <c r="AU311" s="118">
        <v>112.54</v>
      </c>
      <c r="AV311" s="118">
        <v>167</v>
      </c>
      <c r="AW311" s="118">
        <v>122.3</v>
      </c>
      <c r="AX311" s="118">
        <v>761</v>
      </c>
      <c r="AY311" s="118">
        <v>118.18</v>
      </c>
      <c r="AZ311" s="118">
        <v>133</v>
      </c>
      <c r="BA311" s="118">
        <v>106.2</v>
      </c>
      <c r="BB311" s="117">
        <v>3319</v>
      </c>
      <c r="BC311" s="118">
        <v>198.29</v>
      </c>
      <c r="BD311" s="118">
        <v>320</v>
      </c>
      <c r="BE311" s="118">
        <v>132.58000000000001</v>
      </c>
      <c r="BF311" s="117">
        <v>1068</v>
      </c>
      <c r="BG311" s="118">
        <v>92.92</v>
      </c>
      <c r="BH311" s="118">
        <v>225</v>
      </c>
      <c r="BI311" s="118">
        <v>134.68</v>
      </c>
      <c r="BJ311" s="118">
        <v>317</v>
      </c>
      <c r="BK311" s="118">
        <v>164.68</v>
      </c>
      <c r="BL311" s="118">
        <v>226</v>
      </c>
      <c r="BM311" s="118">
        <v>116.32</v>
      </c>
      <c r="BN311" s="118">
        <v>308</v>
      </c>
      <c r="BO311" s="118">
        <v>94.63</v>
      </c>
      <c r="BP311" s="118">
        <v>366</v>
      </c>
      <c r="BQ311" s="118">
        <v>194.2</v>
      </c>
      <c r="BR311" s="118">
        <v>139</v>
      </c>
      <c r="BS311" s="118">
        <v>97.72</v>
      </c>
      <c r="BT311" s="118">
        <v>260</v>
      </c>
      <c r="BU311" s="118">
        <v>120.12</v>
      </c>
      <c r="BV311" s="118">
        <v>233</v>
      </c>
      <c r="BW311" s="118">
        <v>112.44</v>
      </c>
      <c r="BX311" s="118">
        <v>240</v>
      </c>
      <c r="BY311" s="118">
        <v>108.43</v>
      </c>
      <c r="BZ311" s="118">
        <v>517</v>
      </c>
      <c r="CA311" s="118">
        <v>223.46</v>
      </c>
      <c r="CB311" s="118">
        <v>212</v>
      </c>
      <c r="CC311" s="118">
        <v>131.68</v>
      </c>
    </row>
    <row r="312" spans="1:81" ht="29.25" customHeight="1" x14ac:dyDescent="0.45">
      <c r="A312" s="363">
        <v>308</v>
      </c>
      <c r="B312" s="358" t="s">
        <v>592</v>
      </c>
      <c r="C312" s="112"/>
      <c r="D312" s="112"/>
      <c r="E312" s="116">
        <v>71.02</v>
      </c>
      <c r="F312" s="112"/>
      <c r="G312" s="116">
        <v>159.32</v>
      </c>
      <c r="H312" s="112"/>
      <c r="I312" s="116">
        <v>95.43</v>
      </c>
      <c r="J312" s="112"/>
      <c r="K312" s="116">
        <v>60.69</v>
      </c>
      <c r="L312" s="112"/>
      <c r="M312" s="116">
        <v>60.21</v>
      </c>
      <c r="N312" s="112"/>
      <c r="O312" s="116">
        <v>128.78</v>
      </c>
      <c r="P312" s="112"/>
      <c r="Q312" s="116">
        <v>67.459999999999994</v>
      </c>
      <c r="R312" s="112"/>
      <c r="S312" s="116">
        <v>39.74</v>
      </c>
      <c r="T312" s="112"/>
      <c r="U312" s="116">
        <v>187.45</v>
      </c>
      <c r="V312" s="112"/>
      <c r="W312" s="116">
        <v>53.13</v>
      </c>
      <c r="X312" s="112"/>
      <c r="Y312" s="116">
        <v>83.48</v>
      </c>
      <c r="Z312" s="112"/>
      <c r="AA312" s="116">
        <v>35.15</v>
      </c>
      <c r="AB312" s="112"/>
      <c r="AC312" s="116">
        <v>83.26</v>
      </c>
      <c r="AD312" s="112"/>
      <c r="AE312" s="116">
        <v>201.64</v>
      </c>
      <c r="AF312" s="112"/>
      <c r="AG312" s="116">
        <v>89.11</v>
      </c>
      <c r="AH312" s="112"/>
      <c r="AI312" s="116">
        <v>41.94</v>
      </c>
      <c r="AJ312" s="112"/>
      <c r="AK312" s="116">
        <v>65.180000000000007</v>
      </c>
      <c r="AL312" s="112"/>
      <c r="AM312" s="116">
        <v>129.47999999999999</v>
      </c>
      <c r="AN312" s="112"/>
      <c r="AO312" s="116">
        <v>40.950000000000003</v>
      </c>
      <c r="AP312" s="112"/>
      <c r="AQ312" s="116">
        <v>34.64</v>
      </c>
      <c r="AR312" s="112"/>
      <c r="AS312" s="116">
        <v>211.95</v>
      </c>
      <c r="AT312" s="112"/>
      <c r="AU312" s="116">
        <v>52.74</v>
      </c>
      <c r="AV312" s="112"/>
      <c r="AW312" s="116">
        <v>77.540000000000006</v>
      </c>
      <c r="AX312" s="112"/>
      <c r="AY312" s="116">
        <v>38.58</v>
      </c>
      <c r="AZ312" s="112"/>
      <c r="BA312" s="116">
        <v>95.71</v>
      </c>
      <c r="BB312" s="112"/>
      <c r="BC312" s="116">
        <v>218.81</v>
      </c>
      <c r="BD312" s="112"/>
      <c r="BE312" s="116">
        <v>88.7</v>
      </c>
      <c r="BF312" s="112"/>
      <c r="BG312" s="116">
        <v>44.65</v>
      </c>
      <c r="BH312" s="112"/>
      <c r="BI312" s="116">
        <v>68.400000000000006</v>
      </c>
      <c r="BJ312" s="112"/>
      <c r="BK312" s="116">
        <v>143.88</v>
      </c>
      <c r="BL312" s="112"/>
      <c r="BM312" s="116">
        <v>56.65</v>
      </c>
      <c r="BN312" s="112"/>
      <c r="BO312" s="116">
        <v>37.659999999999997</v>
      </c>
      <c r="BP312" s="112"/>
      <c r="BQ312" s="116">
        <v>235.63</v>
      </c>
      <c r="BR312" s="112"/>
      <c r="BS312" s="116">
        <v>66.17</v>
      </c>
      <c r="BT312" s="112"/>
      <c r="BU312" s="116">
        <v>110.52</v>
      </c>
      <c r="BV312" s="112"/>
      <c r="BW312" s="116">
        <v>36.96</v>
      </c>
      <c r="BX312" s="112"/>
      <c r="BY312" s="116">
        <v>89.09</v>
      </c>
      <c r="BZ312" s="112"/>
      <c r="CA312" s="116">
        <v>227.19</v>
      </c>
      <c r="CB312" s="112"/>
      <c r="CC312" s="116">
        <v>87.47</v>
      </c>
    </row>
    <row r="313" spans="1:81" ht="29.25" customHeight="1" x14ac:dyDescent="0.45">
      <c r="A313" s="362">
        <v>309</v>
      </c>
      <c r="B313" s="357" t="s">
        <v>593</v>
      </c>
      <c r="C313" s="357" t="s">
        <v>173</v>
      </c>
      <c r="D313" s="118">
        <v>51</v>
      </c>
      <c r="E313" s="118">
        <v>0.16</v>
      </c>
      <c r="F313" s="118">
        <v>496</v>
      </c>
      <c r="G313" s="118">
        <v>5.22</v>
      </c>
      <c r="H313" s="118">
        <v>435</v>
      </c>
      <c r="I313" s="118">
        <v>0.34</v>
      </c>
      <c r="J313" s="118">
        <v>394</v>
      </c>
      <c r="K313" s="118">
        <v>0.75</v>
      </c>
      <c r="L313" s="118">
        <v>66</v>
      </c>
      <c r="M313" s="118">
        <v>0.31</v>
      </c>
      <c r="N313" s="118">
        <v>159</v>
      </c>
      <c r="O313" s="118">
        <v>1.6</v>
      </c>
      <c r="P313" s="118">
        <v>65</v>
      </c>
      <c r="Q313" s="118">
        <v>0.49</v>
      </c>
      <c r="R313" s="118">
        <v>104</v>
      </c>
      <c r="S313" s="118">
        <v>0.68</v>
      </c>
      <c r="T313" s="118">
        <v>619</v>
      </c>
      <c r="U313" s="118">
        <v>2.5499999999999998</v>
      </c>
      <c r="V313" s="118">
        <v>594</v>
      </c>
      <c r="W313" s="118">
        <v>0.67</v>
      </c>
      <c r="X313" s="118">
        <v>167</v>
      </c>
      <c r="Y313" s="118">
        <v>1.56</v>
      </c>
      <c r="Z313" s="118">
        <v>86</v>
      </c>
      <c r="AA313" s="118">
        <v>0.27</v>
      </c>
      <c r="AB313" s="118">
        <v>141</v>
      </c>
      <c r="AC313" s="118">
        <v>1.7</v>
      </c>
      <c r="AD313" s="118">
        <v>672</v>
      </c>
      <c r="AE313" s="118">
        <v>2.88</v>
      </c>
      <c r="AF313" s="118">
        <v>405</v>
      </c>
      <c r="AG313" s="118">
        <v>6.56</v>
      </c>
      <c r="AH313" s="118">
        <v>22</v>
      </c>
      <c r="AI313" s="118">
        <v>0.4</v>
      </c>
      <c r="AJ313" s="118">
        <v>173</v>
      </c>
      <c r="AK313" s="118">
        <v>0.76</v>
      </c>
      <c r="AL313" s="118">
        <v>509</v>
      </c>
      <c r="AM313" s="118">
        <v>7.26</v>
      </c>
      <c r="AN313" s="118">
        <v>756</v>
      </c>
      <c r="AO313" s="118">
        <v>3.81</v>
      </c>
      <c r="AP313" s="118">
        <v>581</v>
      </c>
      <c r="AQ313" s="118">
        <v>1.86</v>
      </c>
      <c r="AR313" s="118">
        <v>552</v>
      </c>
      <c r="AS313" s="118">
        <v>2.0499999999999998</v>
      </c>
      <c r="AT313" s="118">
        <v>57</v>
      </c>
      <c r="AU313" s="118">
        <v>0.35</v>
      </c>
      <c r="AV313" s="118">
        <v>203</v>
      </c>
      <c r="AW313" s="118">
        <v>0.42</v>
      </c>
      <c r="AX313" s="118">
        <v>43</v>
      </c>
      <c r="AY313" s="118">
        <v>0.49</v>
      </c>
      <c r="AZ313" s="118">
        <v>22</v>
      </c>
      <c r="BA313" s="118">
        <v>1.35</v>
      </c>
      <c r="BB313" s="117">
        <v>5941</v>
      </c>
      <c r="BC313" s="118">
        <v>1.63</v>
      </c>
      <c r="BD313" s="118">
        <v>55</v>
      </c>
      <c r="BE313" s="118">
        <v>0.43</v>
      </c>
      <c r="BF313" s="118">
        <v>126</v>
      </c>
      <c r="BG313" s="118">
        <v>0.96</v>
      </c>
      <c r="BH313" s="118">
        <v>243</v>
      </c>
      <c r="BI313" s="118">
        <v>1.18</v>
      </c>
      <c r="BJ313" s="118">
        <v>213</v>
      </c>
      <c r="BK313" s="118">
        <v>0.94</v>
      </c>
      <c r="BL313" s="118">
        <v>95</v>
      </c>
      <c r="BM313" s="118">
        <v>1.42</v>
      </c>
      <c r="BN313" s="118">
        <v>66</v>
      </c>
      <c r="BO313" s="118">
        <v>0.84</v>
      </c>
      <c r="BP313" s="118">
        <v>526</v>
      </c>
      <c r="BQ313" s="118">
        <v>2.4900000000000002</v>
      </c>
      <c r="BR313" s="118">
        <v>66</v>
      </c>
      <c r="BS313" s="118">
        <v>0.74</v>
      </c>
      <c r="BT313" s="118">
        <v>162</v>
      </c>
      <c r="BU313" s="118">
        <v>1.28</v>
      </c>
      <c r="BV313" s="118">
        <v>652</v>
      </c>
      <c r="BW313" s="118">
        <v>23.02</v>
      </c>
      <c r="BX313" s="118">
        <v>45</v>
      </c>
      <c r="BY313" s="118">
        <v>0.55000000000000004</v>
      </c>
      <c r="BZ313" s="118">
        <v>678</v>
      </c>
      <c r="CA313" s="118">
        <v>1.21</v>
      </c>
      <c r="CB313" s="118">
        <v>291</v>
      </c>
      <c r="CC313" s="118">
        <v>0.88</v>
      </c>
    </row>
    <row r="314" spans="1:81" ht="54.75" customHeight="1" x14ac:dyDescent="0.45">
      <c r="A314" s="363">
        <v>310</v>
      </c>
      <c r="B314" s="358" t="s">
        <v>594</v>
      </c>
      <c r="C314" s="112"/>
      <c r="D314" s="112"/>
      <c r="E314" s="116">
        <v>221.83</v>
      </c>
      <c r="F314" s="112"/>
      <c r="G314" s="116">
        <v>334.46</v>
      </c>
      <c r="H314" s="112"/>
      <c r="I314" s="116">
        <v>403.38</v>
      </c>
      <c r="J314" s="112"/>
      <c r="K314" s="116">
        <v>265.04000000000002</v>
      </c>
      <c r="L314" s="112"/>
      <c r="M314" s="116">
        <v>313.48</v>
      </c>
      <c r="N314" s="112"/>
      <c r="O314" s="116">
        <v>314.39999999999998</v>
      </c>
      <c r="P314" s="112"/>
      <c r="Q314" s="116">
        <v>271.35000000000002</v>
      </c>
      <c r="R314" s="112"/>
      <c r="S314" s="116">
        <v>252.95</v>
      </c>
      <c r="T314" s="112"/>
      <c r="U314" s="116">
        <v>464.84</v>
      </c>
      <c r="V314" s="112"/>
      <c r="W314" s="116">
        <v>328.64</v>
      </c>
      <c r="X314" s="112"/>
      <c r="Y314" s="116">
        <v>315.82</v>
      </c>
      <c r="Z314" s="112"/>
      <c r="AA314" s="116">
        <v>212.3</v>
      </c>
      <c r="AB314" s="112"/>
      <c r="AC314" s="116">
        <v>220.71</v>
      </c>
      <c r="AD314" s="112"/>
      <c r="AE314" s="116">
        <v>421.16</v>
      </c>
      <c r="AF314" s="112"/>
      <c r="AG314" s="116">
        <v>355.35</v>
      </c>
      <c r="AH314" s="112"/>
      <c r="AI314" s="116">
        <v>229.09</v>
      </c>
      <c r="AJ314" s="112"/>
      <c r="AK314" s="116">
        <v>282.91000000000003</v>
      </c>
      <c r="AL314" s="112"/>
      <c r="AM314" s="116">
        <v>299.69</v>
      </c>
      <c r="AN314" s="112"/>
      <c r="AO314" s="116">
        <v>237.26</v>
      </c>
      <c r="AP314" s="112"/>
      <c r="AQ314" s="116">
        <v>251.64</v>
      </c>
      <c r="AR314" s="112"/>
      <c r="AS314" s="116">
        <v>457.23</v>
      </c>
      <c r="AT314" s="112"/>
      <c r="AU314" s="116">
        <v>275.83</v>
      </c>
      <c r="AV314" s="112"/>
      <c r="AW314" s="116">
        <v>306.24</v>
      </c>
      <c r="AX314" s="112"/>
      <c r="AY314" s="116">
        <v>229.07</v>
      </c>
      <c r="AZ314" s="112"/>
      <c r="BA314" s="116">
        <v>206.72</v>
      </c>
      <c r="BB314" s="112"/>
      <c r="BC314" s="116">
        <v>457.8</v>
      </c>
      <c r="BD314" s="112"/>
      <c r="BE314" s="116">
        <v>354.41</v>
      </c>
      <c r="BF314" s="112"/>
      <c r="BG314" s="116">
        <v>198.72</v>
      </c>
      <c r="BH314" s="112"/>
      <c r="BI314" s="116">
        <v>277.31</v>
      </c>
      <c r="BJ314" s="112"/>
      <c r="BK314" s="116">
        <v>316.06</v>
      </c>
      <c r="BL314" s="112"/>
      <c r="BM314" s="116">
        <v>228.75</v>
      </c>
      <c r="BN314" s="112"/>
      <c r="BO314" s="116">
        <v>257.35000000000002</v>
      </c>
      <c r="BP314" s="112"/>
      <c r="BQ314" s="116">
        <v>508.42</v>
      </c>
      <c r="BR314" s="112"/>
      <c r="BS314" s="116">
        <v>290.43</v>
      </c>
      <c r="BT314" s="112"/>
      <c r="BU314" s="116">
        <v>332.07</v>
      </c>
      <c r="BV314" s="112"/>
      <c r="BW314" s="116">
        <v>244.58</v>
      </c>
      <c r="BX314" s="112"/>
      <c r="BY314" s="116">
        <v>240.63</v>
      </c>
      <c r="BZ314" s="112"/>
      <c r="CA314" s="116">
        <v>441.23</v>
      </c>
      <c r="CB314" s="112"/>
      <c r="CC314" s="116">
        <v>380.06</v>
      </c>
    </row>
    <row r="315" spans="1:81" ht="67.5" customHeight="1" x14ac:dyDescent="0.45">
      <c r="A315" s="362">
        <v>311</v>
      </c>
      <c r="B315" s="357" t="s">
        <v>953</v>
      </c>
      <c r="C315" s="357" t="s">
        <v>167</v>
      </c>
      <c r="D315" s="118">
        <v>123</v>
      </c>
      <c r="E315" s="118">
        <v>113.23</v>
      </c>
      <c r="F315" s="118">
        <v>82</v>
      </c>
      <c r="G315" s="118">
        <v>128.22</v>
      </c>
      <c r="H315" s="118">
        <v>81</v>
      </c>
      <c r="I315" s="118">
        <v>129.91999999999999</v>
      </c>
      <c r="J315" s="118">
        <v>73</v>
      </c>
      <c r="K315" s="118">
        <v>119.32</v>
      </c>
      <c r="L315" s="118">
        <v>82</v>
      </c>
      <c r="M315" s="118">
        <v>144.75</v>
      </c>
      <c r="N315" s="118">
        <v>97</v>
      </c>
      <c r="O315" s="118">
        <v>134.05000000000001</v>
      </c>
      <c r="P315" s="118">
        <v>92</v>
      </c>
      <c r="Q315" s="118">
        <v>139.16</v>
      </c>
      <c r="R315" s="118">
        <v>92</v>
      </c>
      <c r="S315" s="118">
        <v>129.16999999999999</v>
      </c>
      <c r="T315" s="118">
        <v>115</v>
      </c>
      <c r="U315" s="118">
        <v>134.96</v>
      </c>
      <c r="V315" s="118">
        <v>109</v>
      </c>
      <c r="W315" s="118">
        <v>163.36000000000001</v>
      </c>
      <c r="X315" s="117">
        <v>55947</v>
      </c>
      <c r="Y315" s="118">
        <v>144.69</v>
      </c>
      <c r="Z315" s="118">
        <v>76</v>
      </c>
      <c r="AA315" s="118">
        <v>104.98</v>
      </c>
      <c r="AB315" s="118">
        <v>123</v>
      </c>
      <c r="AC315" s="118">
        <v>116.98</v>
      </c>
      <c r="AD315" s="118">
        <v>83</v>
      </c>
      <c r="AE315" s="118">
        <v>128.88</v>
      </c>
      <c r="AF315" s="118">
        <v>139</v>
      </c>
      <c r="AG315" s="118">
        <v>152.86000000000001</v>
      </c>
      <c r="AH315" s="118">
        <v>201</v>
      </c>
      <c r="AI315" s="118">
        <v>104.65</v>
      </c>
      <c r="AJ315" s="118">
        <v>133</v>
      </c>
      <c r="AK315" s="118">
        <v>117.37</v>
      </c>
      <c r="AL315" s="118">
        <v>136</v>
      </c>
      <c r="AM315" s="118">
        <v>123.65</v>
      </c>
      <c r="AN315" s="118">
        <v>80</v>
      </c>
      <c r="AO315" s="118">
        <v>122.12</v>
      </c>
      <c r="AP315" s="118">
        <v>92</v>
      </c>
      <c r="AQ315" s="118">
        <v>131.63999999999999</v>
      </c>
      <c r="AR315" s="118">
        <v>120</v>
      </c>
      <c r="AS315" s="118">
        <v>143.71</v>
      </c>
      <c r="AT315" s="118">
        <v>98</v>
      </c>
      <c r="AU315" s="118">
        <v>142.63999999999999</v>
      </c>
      <c r="AV315" s="118">
        <v>95</v>
      </c>
      <c r="AW315" s="118">
        <v>144.58000000000001</v>
      </c>
      <c r="AX315" s="118">
        <v>74</v>
      </c>
      <c r="AY315" s="118">
        <v>130.83000000000001</v>
      </c>
      <c r="AZ315" s="118">
        <v>74</v>
      </c>
      <c r="BA315" s="118">
        <v>118.3</v>
      </c>
      <c r="BB315" s="118">
        <v>88</v>
      </c>
      <c r="BC315" s="118">
        <v>169.47</v>
      </c>
      <c r="BD315" s="118">
        <v>102</v>
      </c>
      <c r="BE315" s="118">
        <v>179.01</v>
      </c>
      <c r="BF315" s="118">
        <v>91</v>
      </c>
      <c r="BG315" s="118">
        <v>100.8</v>
      </c>
      <c r="BH315" s="118">
        <v>125</v>
      </c>
      <c r="BI315" s="118">
        <v>128.46</v>
      </c>
      <c r="BJ315" s="118">
        <v>88</v>
      </c>
      <c r="BK315" s="118">
        <v>140.93</v>
      </c>
      <c r="BL315" s="118">
        <v>76</v>
      </c>
      <c r="BM315" s="118">
        <v>129.52000000000001</v>
      </c>
      <c r="BN315" s="118">
        <v>120</v>
      </c>
      <c r="BO315" s="118">
        <v>148.81</v>
      </c>
      <c r="BP315" s="118">
        <v>100</v>
      </c>
      <c r="BQ315" s="118">
        <v>181.32</v>
      </c>
      <c r="BR315" s="118">
        <v>309</v>
      </c>
      <c r="BS315" s="118">
        <v>161.94999999999999</v>
      </c>
      <c r="BT315" s="118">
        <v>118</v>
      </c>
      <c r="BU315" s="118">
        <v>184.47</v>
      </c>
      <c r="BV315" s="118">
        <v>93</v>
      </c>
      <c r="BW315" s="118">
        <v>146.88999999999999</v>
      </c>
      <c r="BX315" s="118">
        <v>80</v>
      </c>
      <c r="BY315" s="118">
        <v>139.91</v>
      </c>
      <c r="BZ315" s="118">
        <v>127</v>
      </c>
      <c r="CA315" s="118">
        <v>144.91999999999999</v>
      </c>
      <c r="CB315" s="118">
        <v>91</v>
      </c>
      <c r="CC315" s="118">
        <v>158.12</v>
      </c>
    </row>
    <row r="316" spans="1:81" ht="67.5" customHeight="1" x14ac:dyDescent="0.45">
      <c r="A316" s="363">
        <v>312</v>
      </c>
      <c r="B316" s="358" t="s">
        <v>954</v>
      </c>
      <c r="C316" s="358" t="s">
        <v>173</v>
      </c>
      <c r="D316" s="115">
        <v>1669334</v>
      </c>
      <c r="E316" s="116">
        <v>92.45</v>
      </c>
      <c r="F316" s="115">
        <v>2555787</v>
      </c>
      <c r="G316" s="116">
        <v>165.49</v>
      </c>
      <c r="H316" s="115">
        <v>3244976</v>
      </c>
      <c r="I316" s="116">
        <v>253.88</v>
      </c>
      <c r="J316" s="115">
        <v>1650044</v>
      </c>
      <c r="K316" s="116">
        <v>125.46</v>
      </c>
      <c r="L316" s="115">
        <v>2661584</v>
      </c>
      <c r="M316" s="116">
        <v>151.82</v>
      </c>
      <c r="N316" s="115">
        <v>2472646</v>
      </c>
      <c r="O316" s="116">
        <v>163.05000000000001</v>
      </c>
      <c r="P316" s="115">
        <v>1887516</v>
      </c>
      <c r="Q316" s="116">
        <v>106.65</v>
      </c>
      <c r="R316" s="115">
        <v>2208133</v>
      </c>
      <c r="S316" s="116">
        <v>106.18</v>
      </c>
      <c r="T316" s="115">
        <v>3984928</v>
      </c>
      <c r="U316" s="116">
        <v>286.08</v>
      </c>
      <c r="V316" s="115">
        <v>6282890</v>
      </c>
      <c r="W316" s="116">
        <v>147.9</v>
      </c>
      <c r="X316" s="115">
        <v>3068950</v>
      </c>
      <c r="Y316" s="116">
        <v>155.22999999999999</v>
      </c>
      <c r="Z316" s="115">
        <v>1720663</v>
      </c>
      <c r="AA316" s="116">
        <v>95.09</v>
      </c>
      <c r="AB316" s="115">
        <v>1905899</v>
      </c>
      <c r="AC316" s="116">
        <v>89.75</v>
      </c>
      <c r="AD316" s="115">
        <v>4123021</v>
      </c>
      <c r="AE316" s="116">
        <v>262.60000000000002</v>
      </c>
      <c r="AF316" s="115">
        <v>2638698</v>
      </c>
      <c r="AG316" s="116">
        <v>183.52</v>
      </c>
      <c r="AH316" s="115">
        <v>1713967</v>
      </c>
      <c r="AI316" s="116">
        <v>109.15</v>
      </c>
      <c r="AJ316" s="115">
        <v>2191590</v>
      </c>
      <c r="AK316" s="116">
        <v>149.56</v>
      </c>
      <c r="AL316" s="115">
        <v>2915764</v>
      </c>
      <c r="AM316" s="116">
        <v>154.77000000000001</v>
      </c>
      <c r="AN316" s="115">
        <v>1587257</v>
      </c>
      <c r="AO316" s="116">
        <v>99.63</v>
      </c>
      <c r="AP316" s="115">
        <v>1794649</v>
      </c>
      <c r="AQ316" s="116">
        <v>101.91</v>
      </c>
      <c r="AR316" s="115">
        <v>4071744</v>
      </c>
      <c r="AS316" s="116">
        <v>281.72000000000003</v>
      </c>
      <c r="AT316" s="115">
        <v>2181760</v>
      </c>
      <c r="AU316" s="116">
        <v>112.72</v>
      </c>
      <c r="AV316" s="115">
        <v>2178975</v>
      </c>
      <c r="AW316" s="116">
        <v>138.19999999999999</v>
      </c>
      <c r="AX316" s="115">
        <v>1523899</v>
      </c>
      <c r="AY316" s="116">
        <v>86.36</v>
      </c>
      <c r="AZ316" s="115">
        <v>1468084</v>
      </c>
      <c r="BA316" s="116">
        <v>77.48</v>
      </c>
      <c r="BB316" s="115">
        <v>3181122</v>
      </c>
      <c r="BC316" s="116">
        <v>274.3</v>
      </c>
      <c r="BD316" s="115">
        <v>2232647</v>
      </c>
      <c r="BE316" s="116">
        <v>161.25</v>
      </c>
      <c r="BF316" s="115">
        <v>1457894</v>
      </c>
      <c r="BG316" s="116">
        <v>87.45</v>
      </c>
      <c r="BH316" s="115">
        <v>1967495</v>
      </c>
      <c r="BI316" s="116">
        <v>137.84</v>
      </c>
      <c r="BJ316" s="115">
        <v>3332498</v>
      </c>
      <c r="BK316" s="116">
        <v>162.68</v>
      </c>
      <c r="BL316" s="115">
        <v>1601611</v>
      </c>
      <c r="BM316" s="116">
        <v>82.08</v>
      </c>
      <c r="BN316" s="115">
        <v>1816675</v>
      </c>
      <c r="BO316" s="116">
        <v>93.83</v>
      </c>
      <c r="BP316" s="115">
        <v>4002227</v>
      </c>
      <c r="BQ316" s="116">
        <v>296.7</v>
      </c>
      <c r="BR316" s="115">
        <v>3389533</v>
      </c>
      <c r="BS316" s="116">
        <v>115.48</v>
      </c>
      <c r="BT316" s="115">
        <v>2035512</v>
      </c>
      <c r="BU316" s="116">
        <v>133.25</v>
      </c>
      <c r="BV316" s="115">
        <v>1320920</v>
      </c>
      <c r="BW316" s="116">
        <v>82.92</v>
      </c>
      <c r="BX316" s="115">
        <v>1506075</v>
      </c>
      <c r="BY316" s="116">
        <v>90.55</v>
      </c>
      <c r="BZ316" s="115">
        <v>3572481</v>
      </c>
      <c r="CA316" s="116">
        <v>282.33</v>
      </c>
      <c r="CB316" s="115">
        <v>3340013</v>
      </c>
      <c r="CC316" s="116">
        <v>210.25</v>
      </c>
    </row>
    <row r="317" spans="1:81" ht="80.25" customHeight="1" x14ac:dyDescent="0.45">
      <c r="A317" s="362">
        <v>313</v>
      </c>
      <c r="B317" s="357" t="s">
        <v>955</v>
      </c>
      <c r="C317" s="111"/>
      <c r="D317" s="111"/>
      <c r="E317" s="118">
        <v>16.149999999999999</v>
      </c>
      <c r="F317" s="111"/>
      <c r="G317" s="118">
        <v>40.74</v>
      </c>
      <c r="H317" s="111"/>
      <c r="I317" s="118">
        <v>19.579999999999998</v>
      </c>
      <c r="J317" s="111"/>
      <c r="K317" s="118">
        <v>20.260000000000002</v>
      </c>
      <c r="L317" s="111"/>
      <c r="M317" s="118">
        <v>16.91</v>
      </c>
      <c r="N317" s="111"/>
      <c r="O317" s="118">
        <v>17.3</v>
      </c>
      <c r="P317" s="111"/>
      <c r="Q317" s="118">
        <v>25.54</v>
      </c>
      <c r="R317" s="111"/>
      <c r="S317" s="118">
        <v>17.600000000000001</v>
      </c>
      <c r="T317" s="111"/>
      <c r="U317" s="118">
        <v>43.8</v>
      </c>
      <c r="V317" s="111"/>
      <c r="W317" s="118">
        <v>17.39</v>
      </c>
      <c r="X317" s="111"/>
      <c r="Y317" s="118">
        <v>15.9</v>
      </c>
      <c r="Z317" s="111"/>
      <c r="AA317" s="118">
        <v>12.22</v>
      </c>
      <c r="AB317" s="111"/>
      <c r="AC317" s="118">
        <v>13.98</v>
      </c>
      <c r="AD317" s="111"/>
      <c r="AE317" s="118">
        <v>29.68</v>
      </c>
      <c r="AF317" s="111"/>
      <c r="AG317" s="118">
        <v>18.98</v>
      </c>
      <c r="AH317" s="111"/>
      <c r="AI317" s="118">
        <v>15.29</v>
      </c>
      <c r="AJ317" s="111"/>
      <c r="AK317" s="118">
        <v>15.98</v>
      </c>
      <c r="AL317" s="111"/>
      <c r="AM317" s="118">
        <v>21.28</v>
      </c>
      <c r="AN317" s="111"/>
      <c r="AO317" s="118">
        <v>15.51</v>
      </c>
      <c r="AP317" s="111"/>
      <c r="AQ317" s="118">
        <v>18.09</v>
      </c>
      <c r="AR317" s="111"/>
      <c r="AS317" s="118">
        <v>31.8</v>
      </c>
      <c r="AT317" s="111"/>
      <c r="AU317" s="118">
        <v>20.47</v>
      </c>
      <c r="AV317" s="111"/>
      <c r="AW317" s="118">
        <v>23.46</v>
      </c>
      <c r="AX317" s="111"/>
      <c r="AY317" s="118">
        <v>11.88</v>
      </c>
      <c r="AZ317" s="111"/>
      <c r="BA317" s="118">
        <v>10.94</v>
      </c>
      <c r="BB317" s="111"/>
      <c r="BC317" s="118">
        <v>14.04</v>
      </c>
      <c r="BD317" s="111"/>
      <c r="BE317" s="118">
        <v>14.15</v>
      </c>
      <c r="BF317" s="111"/>
      <c r="BG317" s="118">
        <v>10.46</v>
      </c>
      <c r="BH317" s="111"/>
      <c r="BI317" s="118">
        <v>11.02</v>
      </c>
      <c r="BJ317" s="111"/>
      <c r="BK317" s="118">
        <v>12.45</v>
      </c>
      <c r="BL317" s="111"/>
      <c r="BM317" s="118">
        <v>17.16</v>
      </c>
      <c r="BN317" s="111"/>
      <c r="BO317" s="118">
        <v>14.72</v>
      </c>
      <c r="BP317" s="111"/>
      <c r="BQ317" s="118">
        <v>30.4</v>
      </c>
      <c r="BR317" s="111"/>
      <c r="BS317" s="118">
        <v>13</v>
      </c>
      <c r="BT317" s="111"/>
      <c r="BU317" s="118">
        <v>14.35</v>
      </c>
      <c r="BV317" s="111"/>
      <c r="BW317" s="118">
        <v>14.76</v>
      </c>
      <c r="BX317" s="111"/>
      <c r="BY317" s="118">
        <v>10.18</v>
      </c>
      <c r="BZ317" s="111"/>
      <c r="CA317" s="118">
        <v>13.97</v>
      </c>
      <c r="CB317" s="111"/>
      <c r="CC317" s="118">
        <v>11.69</v>
      </c>
    </row>
    <row r="318" spans="1:81" ht="67.5" customHeight="1" x14ac:dyDescent="0.45">
      <c r="A318" s="363">
        <v>314</v>
      </c>
      <c r="B318" s="358" t="s">
        <v>595</v>
      </c>
      <c r="C318" s="358" t="s">
        <v>167</v>
      </c>
      <c r="D318" s="116">
        <v>207</v>
      </c>
      <c r="E318" s="116">
        <v>35.5</v>
      </c>
      <c r="F318" s="116">
        <v>190</v>
      </c>
      <c r="G318" s="116">
        <v>33.32</v>
      </c>
      <c r="H318" s="116">
        <v>219</v>
      </c>
      <c r="I318" s="116">
        <v>36.19</v>
      </c>
      <c r="J318" s="116">
        <v>161</v>
      </c>
      <c r="K318" s="116">
        <v>28.07</v>
      </c>
      <c r="L318" s="116">
        <v>176</v>
      </c>
      <c r="M318" s="116">
        <v>31.56</v>
      </c>
      <c r="N318" s="116">
        <v>188</v>
      </c>
      <c r="O318" s="116">
        <v>35.94</v>
      </c>
      <c r="P318" s="116">
        <v>179</v>
      </c>
      <c r="Q318" s="116">
        <v>35.5</v>
      </c>
      <c r="R318" s="116">
        <v>189</v>
      </c>
      <c r="S318" s="116">
        <v>33.700000000000003</v>
      </c>
      <c r="T318" s="116">
        <v>158</v>
      </c>
      <c r="U318" s="116">
        <v>30.71</v>
      </c>
      <c r="V318" s="116">
        <v>176</v>
      </c>
      <c r="W318" s="116">
        <v>32.979999999999997</v>
      </c>
      <c r="X318" s="116">
        <v>169</v>
      </c>
      <c r="Y318" s="116">
        <v>32.25</v>
      </c>
      <c r="Z318" s="116">
        <v>138</v>
      </c>
      <c r="AA318" s="116">
        <v>25.22</v>
      </c>
      <c r="AB318" s="116">
        <v>130</v>
      </c>
      <c r="AC318" s="116">
        <v>25.41</v>
      </c>
      <c r="AD318" s="116">
        <v>143</v>
      </c>
      <c r="AE318" s="116">
        <v>27.37</v>
      </c>
      <c r="AF318" s="116">
        <v>156</v>
      </c>
      <c r="AG318" s="116">
        <v>28.08</v>
      </c>
      <c r="AH318" s="116">
        <v>119</v>
      </c>
      <c r="AI318" s="116">
        <v>22.67</v>
      </c>
      <c r="AJ318" s="116">
        <v>152</v>
      </c>
      <c r="AK318" s="116">
        <v>30.35</v>
      </c>
      <c r="AL318" s="116">
        <v>212</v>
      </c>
      <c r="AM318" s="116">
        <v>44.02</v>
      </c>
      <c r="AN318" s="116">
        <v>158</v>
      </c>
      <c r="AO318" s="116">
        <v>36.14</v>
      </c>
      <c r="AP318" s="116">
        <v>301</v>
      </c>
      <c r="AQ318" s="116">
        <v>37.75</v>
      </c>
      <c r="AR318" s="116">
        <v>210</v>
      </c>
      <c r="AS318" s="116">
        <v>43.21</v>
      </c>
      <c r="AT318" s="116">
        <v>185</v>
      </c>
      <c r="AU318" s="116">
        <v>41.62</v>
      </c>
      <c r="AV318" s="116">
        <v>178</v>
      </c>
      <c r="AW318" s="116">
        <v>40.35</v>
      </c>
      <c r="AX318" s="116">
        <v>162</v>
      </c>
      <c r="AY318" s="116">
        <v>30.94</v>
      </c>
      <c r="AZ318" s="116">
        <v>151</v>
      </c>
      <c r="BA318" s="116">
        <v>24.98</v>
      </c>
      <c r="BB318" s="116">
        <v>158</v>
      </c>
      <c r="BC318" s="116">
        <v>24.82</v>
      </c>
      <c r="BD318" s="116">
        <v>185</v>
      </c>
      <c r="BE318" s="116">
        <v>29.57</v>
      </c>
      <c r="BF318" s="116">
        <v>151</v>
      </c>
      <c r="BG318" s="116">
        <v>22.75</v>
      </c>
      <c r="BH318" s="116">
        <v>162</v>
      </c>
      <c r="BI318" s="116">
        <v>25.75</v>
      </c>
      <c r="BJ318" s="116">
        <v>186</v>
      </c>
      <c r="BK318" s="116">
        <v>30.06</v>
      </c>
      <c r="BL318" s="116">
        <v>162</v>
      </c>
      <c r="BM318" s="116">
        <v>26.47</v>
      </c>
      <c r="BN318" s="116">
        <v>184</v>
      </c>
      <c r="BO318" s="116">
        <v>30.13</v>
      </c>
      <c r="BP318" s="116">
        <v>201</v>
      </c>
      <c r="BQ318" s="116">
        <v>29.8</v>
      </c>
      <c r="BR318" s="116">
        <v>210</v>
      </c>
      <c r="BS318" s="116">
        <v>32.520000000000003</v>
      </c>
      <c r="BT318" s="116">
        <v>249</v>
      </c>
      <c r="BU318" s="116">
        <v>37.159999999999997</v>
      </c>
      <c r="BV318" s="116">
        <v>173</v>
      </c>
      <c r="BW318" s="116">
        <v>27.72</v>
      </c>
      <c r="BX318" s="116">
        <v>180</v>
      </c>
      <c r="BY318" s="116">
        <v>29.52</v>
      </c>
      <c r="BZ318" s="116">
        <v>199</v>
      </c>
      <c r="CA318" s="116">
        <v>32.25</v>
      </c>
      <c r="CB318" s="116">
        <v>206</v>
      </c>
      <c r="CC318" s="116">
        <v>32.770000000000003</v>
      </c>
    </row>
    <row r="319" spans="1:81" ht="67.5" customHeight="1" x14ac:dyDescent="0.45">
      <c r="A319" s="362">
        <v>315</v>
      </c>
      <c r="B319" s="357" t="s">
        <v>596</v>
      </c>
      <c r="C319" s="357" t="s">
        <v>167</v>
      </c>
      <c r="D319" s="118">
        <v>8</v>
      </c>
      <c r="E319" s="118">
        <v>9.34</v>
      </c>
      <c r="F319" s="118">
        <v>6</v>
      </c>
      <c r="G319" s="118">
        <v>7.3</v>
      </c>
      <c r="H319" s="118">
        <v>21</v>
      </c>
      <c r="I319" s="118">
        <v>8.77</v>
      </c>
      <c r="J319" s="118">
        <v>10</v>
      </c>
      <c r="K319" s="118">
        <v>8.6199999999999992</v>
      </c>
      <c r="L319" s="118">
        <v>10</v>
      </c>
      <c r="M319" s="118">
        <v>9.85</v>
      </c>
      <c r="N319" s="118">
        <v>15</v>
      </c>
      <c r="O319" s="118">
        <v>9.81</v>
      </c>
      <c r="P319" s="118">
        <v>61</v>
      </c>
      <c r="Q319" s="118">
        <v>9.57</v>
      </c>
      <c r="R319" s="118">
        <v>9</v>
      </c>
      <c r="S319" s="118">
        <v>10.49</v>
      </c>
      <c r="T319" s="118">
        <v>14</v>
      </c>
      <c r="U319" s="118">
        <v>10.24</v>
      </c>
      <c r="V319" s="118">
        <v>13</v>
      </c>
      <c r="W319" s="118">
        <v>9.15</v>
      </c>
      <c r="X319" s="118">
        <v>11</v>
      </c>
      <c r="Y319" s="118">
        <v>11.19</v>
      </c>
      <c r="Z319" s="118">
        <v>15</v>
      </c>
      <c r="AA319" s="118">
        <v>9.9600000000000009</v>
      </c>
      <c r="AB319" s="118">
        <v>14</v>
      </c>
      <c r="AC319" s="118">
        <v>11.79</v>
      </c>
      <c r="AD319" s="118">
        <v>14</v>
      </c>
      <c r="AE319" s="118">
        <v>10.17</v>
      </c>
      <c r="AF319" s="118">
        <v>20</v>
      </c>
      <c r="AG319" s="118">
        <v>11.47</v>
      </c>
      <c r="AH319" s="118">
        <v>14</v>
      </c>
      <c r="AI319" s="118">
        <v>10.73</v>
      </c>
      <c r="AJ319" s="118">
        <v>12</v>
      </c>
      <c r="AK319" s="118">
        <v>9.5500000000000007</v>
      </c>
      <c r="AL319" s="118">
        <v>25</v>
      </c>
      <c r="AM319" s="118">
        <v>12.17</v>
      </c>
      <c r="AN319" s="118">
        <v>12</v>
      </c>
      <c r="AO319" s="118">
        <v>9.36</v>
      </c>
      <c r="AP319" s="118">
        <v>15</v>
      </c>
      <c r="AQ319" s="118">
        <v>9.35</v>
      </c>
      <c r="AR319" s="118">
        <v>13</v>
      </c>
      <c r="AS319" s="118">
        <v>7.84</v>
      </c>
      <c r="AT319" s="118">
        <v>7</v>
      </c>
      <c r="AU319" s="118">
        <v>7.45</v>
      </c>
      <c r="AV319" s="118">
        <v>8</v>
      </c>
      <c r="AW319" s="118">
        <v>6.65</v>
      </c>
      <c r="AX319" s="118">
        <v>7</v>
      </c>
      <c r="AY319" s="118">
        <v>5.3</v>
      </c>
      <c r="AZ319" s="118">
        <v>7</v>
      </c>
      <c r="BA319" s="118">
        <v>9.5500000000000007</v>
      </c>
      <c r="BB319" s="118">
        <v>8</v>
      </c>
      <c r="BC319" s="118">
        <v>7.02</v>
      </c>
      <c r="BD319" s="118">
        <v>14</v>
      </c>
      <c r="BE319" s="118">
        <v>7.37</v>
      </c>
      <c r="BF319" s="118">
        <v>9</v>
      </c>
      <c r="BG319" s="118">
        <v>6</v>
      </c>
      <c r="BH319" s="118">
        <v>19</v>
      </c>
      <c r="BI319" s="118">
        <v>6.61</v>
      </c>
      <c r="BJ319" s="118">
        <v>9</v>
      </c>
      <c r="BK319" s="118">
        <v>6.61</v>
      </c>
      <c r="BL319" s="118">
        <v>14</v>
      </c>
      <c r="BM319" s="118">
        <v>6.81</v>
      </c>
      <c r="BN319" s="118">
        <v>16</v>
      </c>
      <c r="BO319" s="118">
        <v>6.77</v>
      </c>
      <c r="BP319" s="118">
        <v>11</v>
      </c>
      <c r="BQ319" s="118">
        <v>8.83</v>
      </c>
      <c r="BR319" s="118">
        <v>21</v>
      </c>
      <c r="BS319" s="118">
        <v>6.16</v>
      </c>
      <c r="BT319" s="118">
        <v>17</v>
      </c>
      <c r="BU319" s="118">
        <v>8.57</v>
      </c>
      <c r="BV319" s="118">
        <v>11</v>
      </c>
      <c r="BW319" s="118">
        <v>6.04</v>
      </c>
      <c r="BX319" s="118">
        <v>12</v>
      </c>
      <c r="BY319" s="118">
        <v>7.19</v>
      </c>
      <c r="BZ319" s="118">
        <v>12</v>
      </c>
      <c r="CA319" s="118">
        <v>4.79</v>
      </c>
      <c r="CB319" s="118">
        <v>10</v>
      </c>
      <c r="CC319" s="118">
        <v>6.02</v>
      </c>
    </row>
    <row r="320" spans="1:81" ht="80.25" customHeight="1" x14ac:dyDescent="0.45">
      <c r="A320" s="363">
        <v>316</v>
      </c>
      <c r="B320" s="358" t="s">
        <v>597</v>
      </c>
      <c r="C320" s="358" t="s">
        <v>173</v>
      </c>
      <c r="D320" s="115">
        <v>14431</v>
      </c>
      <c r="E320" s="116">
        <v>485.05</v>
      </c>
      <c r="F320" s="115">
        <v>4144</v>
      </c>
      <c r="G320" s="116">
        <v>164.27</v>
      </c>
      <c r="H320" s="115">
        <v>6531</v>
      </c>
      <c r="I320" s="116">
        <v>169.08</v>
      </c>
      <c r="J320" s="115">
        <v>8343</v>
      </c>
      <c r="K320" s="116">
        <v>252.08</v>
      </c>
      <c r="L320" s="115">
        <v>13022</v>
      </c>
      <c r="M320" s="116">
        <v>430.13</v>
      </c>
      <c r="N320" s="115">
        <v>8164</v>
      </c>
      <c r="O320" s="116">
        <v>168.12</v>
      </c>
      <c r="P320" s="115">
        <v>6743</v>
      </c>
      <c r="Q320" s="116">
        <v>150.99</v>
      </c>
      <c r="R320" s="115">
        <v>23675</v>
      </c>
      <c r="S320" s="116">
        <v>783.13</v>
      </c>
      <c r="T320" s="115">
        <v>13859</v>
      </c>
      <c r="U320" s="116">
        <v>411.91</v>
      </c>
      <c r="V320" s="115">
        <v>11570</v>
      </c>
      <c r="W320" s="116">
        <v>364.34</v>
      </c>
      <c r="X320" s="115">
        <v>9649</v>
      </c>
      <c r="Y320" s="116">
        <v>264.94</v>
      </c>
      <c r="Z320" s="115">
        <v>6523</v>
      </c>
      <c r="AA320" s="116">
        <v>163.21</v>
      </c>
      <c r="AB320" s="115">
        <v>8631</v>
      </c>
      <c r="AC320" s="116">
        <v>236.84</v>
      </c>
      <c r="AD320" s="115">
        <v>50992</v>
      </c>
      <c r="AE320" s="114">
        <v>1890.41</v>
      </c>
      <c r="AF320" s="115">
        <v>17616</v>
      </c>
      <c r="AG320" s="116">
        <v>612.99</v>
      </c>
      <c r="AH320" s="115">
        <v>9560</v>
      </c>
      <c r="AI320" s="116">
        <v>286.38</v>
      </c>
      <c r="AJ320" s="115">
        <v>19776</v>
      </c>
      <c r="AK320" s="116">
        <v>747.72</v>
      </c>
      <c r="AL320" s="115">
        <v>20419</v>
      </c>
      <c r="AM320" s="116">
        <v>781.73</v>
      </c>
      <c r="AN320" s="115">
        <v>23400</v>
      </c>
      <c r="AO320" s="116">
        <v>841.2</v>
      </c>
      <c r="AP320" s="115">
        <v>13765</v>
      </c>
      <c r="AQ320" s="116">
        <v>425.69</v>
      </c>
      <c r="AR320" s="115">
        <v>12666</v>
      </c>
      <c r="AS320" s="116">
        <v>357.66</v>
      </c>
      <c r="AT320" s="115">
        <v>9735</v>
      </c>
      <c r="AU320" s="116">
        <v>218.49</v>
      </c>
      <c r="AV320" s="115">
        <v>15164</v>
      </c>
      <c r="AW320" s="116">
        <v>457.13</v>
      </c>
      <c r="AX320" s="115">
        <v>18355</v>
      </c>
      <c r="AY320" s="116">
        <v>422.5</v>
      </c>
      <c r="AZ320" s="115">
        <v>15951</v>
      </c>
      <c r="BA320" s="116">
        <v>610</v>
      </c>
      <c r="BB320" s="115">
        <v>16629</v>
      </c>
      <c r="BC320" s="116">
        <v>653.16</v>
      </c>
      <c r="BD320" s="115">
        <v>11353</v>
      </c>
      <c r="BE320" s="116">
        <v>444.9</v>
      </c>
      <c r="BF320" s="115">
        <v>9065</v>
      </c>
      <c r="BG320" s="116">
        <v>356.29</v>
      </c>
      <c r="BH320" s="115">
        <v>5267</v>
      </c>
      <c r="BI320" s="116">
        <v>207.82</v>
      </c>
      <c r="BJ320" s="115">
        <v>10376</v>
      </c>
      <c r="BK320" s="116">
        <v>420.36</v>
      </c>
      <c r="BL320" s="115">
        <v>5319</v>
      </c>
      <c r="BM320" s="116">
        <v>202.31</v>
      </c>
      <c r="BN320" s="115">
        <v>24715</v>
      </c>
      <c r="BO320" s="114">
        <v>1016.94</v>
      </c>
      <c r="BP320" s="115">
        <v>29115</v>
      </c>
      <c r="BQ320" s="114">
        <v>1227.8499999999999</v>
      </c>
      <c r="BR320" s="115">
        <v>3036</v>
      </c>
      <c r="BS320" s="116">
        <v>117.65</v>
      </c>
      <c r="BT320" s="115">
        <v>3119</v>
      </c>
      <c r="BU320" s="116">
        <v>124.87</v>
      </c>
      <c r="BV320" s="115">
        <v>9377</v>
      </c>
      <c r="BW320" s="116">
        <v>333.44</v>
      </c>
      <c r="BX320" s="115">
        <v>11298</v>
      </c>
      <c r="BY320" s="116">
        <v>480.04</v>
      </c>
      <c r="BZ320" s="115">
        <v>5851</v>
      </c>
      <c r="CA320" s="116">
        <v>282.92</v>
      </c>
      <c r="CB320" s="115">
        <v>9382</v>
      </c>
      <c r="CC320" s="116">
        <v>397.28</v>
      </c>
    </row>
    <row r="321" spans="1:81" ht="105.75" customHeight="1" x14ac:dyDescent="0.45">
      <c r="A321" s="362">
        <v>317</v>
      </c>
      <c r="B321" s="357" t="s">
        <v>598</v>
      </c>
      <c r="C321" s="111"/>
      <c r="D321" s="111"/>
      <c r="E321" s="118">
        <v>8.68</v>
      </c>
      <c r="F321" s="111"/>
      <c r="G321" s="118">
        <v>10.050000000000001</v>
      </c>
      <c r="H321" s="111"/>
      <c r="I321" s="118">
        <v>15.14</v>
      </c>
      <c r="J321" s="111"/>
      <c r="K321" s="118">
        <v>8.6199999999999992</v>
      </c>
      <c r="L321" s="111"/>
      <c r="M321" s="118">
        <v>17.32</v>
      </c>
      <c r="N321" s="111"/>
      <c r="O321" s="118">
        <v>8.86</v>
      </c>
      <c r="P321" s="111"/>
      <c r="Q321" s="118">
        <v>11.5</v>
      </c>
      <c r="R321" s="111"/>
      <c r="S321" s="118">
        <v>7.77</v>
      </c>
      <c r="T321" s="111"/>
      <c r="U321" s="118">
        <v>15.46</v>
      </c>
      <c r="V321" s="111"/>
      <c r="W321" s="118">
        <v>9.82</v>
      </c>
      <c r="X321" s="111"/>
      <c r="Y321" s="118">
        <v>32.22</v>
      </c>
      <c r="Z321" s="111"/>
      <c r="AA321" s="118">
        <v>4.3899999999999997</v>
      </c>
      <c r="AB321" s="111"/>
      <c r="AC321" s="118">
        <v>5.82</v>
      </c>
      <c r="AD321" s="111"/>
      <c r="AE321" s="118">
        <v>6.89</v>
      </c>
      <c r="AF321" s="111"/>
      <c r="AG321" s="118">
        <v>10.93</v>
      </c>
      <c r="AH321" s="111"/>
      <c r="AI321" s="118">
        <v>6.41</v>
      </c>
      <c r="AJ321" s="111"/>
      <c r="AK321" s="118">
        <v>8.77</v>
      </c>
      <c r="AL321" s="111"/>
      <c r="AM321" s="118">
        <v>9.9700000000000006</v>
      </c>
      <c r="AN321" s="111"/>
      <c r="AO321" s="118">
        <v>11.72</v>
      </c>
      <c r="AP321" s="111"/>
      <c r="AQ321" s="118">
        <v>12</v>
      </c>
      <c r="AR321" s="111"/>
      <c r="AS321" s="118">
        <v>15.29</v>
      </c>
      <c r="AT321" s="111"/>
      <c r="AU321" s="118">
        <v>11.76</v>
      </c>
      <c r="AV321" s="111"/>
      <c r="AW321" s="118">
        <v>10.29</v>
      </c>
      <c r="AX321" s="111"/>
      <c r="AY321" s="118">
        <v>6.42</v>
      </c>
      <c r="AZ321" s="111"/>
      <c r="BA321" s="118">
        <v>6.3</v>
      </c>
      <c r="BB321" s="111"/>
      <c r="BC321" s="118">
        <v>26.75</v>
      </c>
      <c r="BD321" s="111"/>
      <c r="BE321" s="118">
        <v>22.31</v>
      </c>
      <c r="BF321" s="111"/>
      <c r="BG321" s="118">
        <v>6.41</v>
      </c>
      <c r="BH321" s="111"/>
      <c r="BI321" s="118">
        <v>15.45</v>
      </c>
      <c r="BJ321" s="111"/>
      <c r="BK321" s="118">
        <v>17.97</v>
      </c>
      <c r="BL321" s="111"/>
      <c r="BM321" s="118">
        <v>9.61</v>
      </c>
      <c r="BN321" s="111"/>
      <c r="BO321" s="118">
        <v>34.15</v>
      </c>
      <c r="BP321" s="111"/>
      <c r="BQ321" s="118">
        <v>34.19</v>
      </c>
      <c r="BR321" s="111"/>
      <c r="BS321" s="118">
        <v>12.57</v>
      </c>
      <c r="BT321" s="111"/>
      <c r="BU321" s="118">
        <v>25.06</v>
      </c>
      <c r="BV321" s="111"/>
      <c r="BW321" s="118">
        <v>10.08</v>
      </c>
      <c r="BX321" s="111"/>
      <c r="BY321" s="118">
        <v>11.76</v>
      </c>
      <c r="BZ321" s="111"/>
      <c r="CA321" s="118">
        <v>20.09</v>
      </c>
      <c r="CB321" s="111"/>
      <c r="CC321" s="118">
        <v>17.87</v>
      </c>
    </row>
    <row r="322" spans="1:81" ht="42" customHeight="1" x14ac:dyDescent="0.45">
      <c r="A322" s="363">
        <v>318</v>
      </c>
      <c r="B322" s="358" t="s">
        <v>599</v>
      </c>
      <c r="C322" s="112"/>
      <c r="D322" s="112"/>
      <c r="E322" s="114">
        <v>1857.08</v>
      </c>
      <c r="F322" s="112"/>
      <c r="G322" s="114">
        <v>1886.87</v>
      </c>
      <c r="H322" s="112"/>
      <c r="I322" s="114">
        <v>2047.73</v>
      </c>
      <c r="J322" s="112"/>
      <c r="K322" s="114">
        <v>1897.26</v>
      </c>
      <c r="L322" s="112"/>
      <c r="M322" s="114">
        <v>1964.84</v>
      </c>
      <c r="N322" s="112"/>
      <c r="O322" s="114">
        <v>1871.83</v>
      </c>
      <c r="P322" s="112"/>
      <c r="Q322" s="114">
        <v>1899.91</v>
      </c>
      <c r="R322" s="112"/>
      <c r="S322" s="114">
        <v>1734.37</v>
      </c>
      <c r="T322" s="112"/>
      <c r="U322" s="114">
        <v>1864.48</v>
      </c>
      <c r="V322" s="112"/>
      <c r="W322" s="114">
        <v>1865.69</v>
      </c>
      <c r="X322" s="112"/>
      <c r="Y322" s="114">
        <v>1800.04</v>
      </c>
      <c r="Z322" s="112"/>
      <c r="AA322" s="114">
        <v>1627.98</v>
      </c>
      <c r="AB322" s="112"/>
      <c r="AC322" s="114">
        <v>1677.72</v>
      </c>
      <c r="AD322" s="112"/>
      <c r="AE322" s="114">
        <v>1758.37</v>
      </c>
      <c r="AF322" s="112"/>
      <c r="AG322" s="114">
        <v>1964.29</v>
      </c>
      <c r="AH322" s="112"/>
      <c r="AI322" s="114">
        <v>1771.09</v>
      </c>
      <c r="AJ322" s="112"/>
      <c r="AK322" s="114">
        <v>1846.32</v>
      </c>
      <c r="AL322" s="112"/>
      <c r="AM322" s="114">
        <v>1825.35</v>
      </c>
      <c r="AN322" s="112"/>
      <c r="AO322" s="114">
        <v>1743.35</v>
      </c>
      <c r="AP322" s="112"/>
      <c r="AQ322" s="114">
        <v>1829.13</v>
      </c>
      <c r="AR322" s="112"/>
      <c r="AS322" s="114">
        <v>1998.5</v>
      </c>
      <c r="AT322" s="112"/>
      <c r="AU322" s="114">
        <v>1807.94</v>
      </c>
      <c r="AV322" s="112"/>
      <c r="AW322" s="114">
        <v>1986.31</v>
      </c>
      <c r="AX322" s="112"/>
      <c r="AY322" s="114">
        <v>1863.83</v>
      </c>
      <c r="AZ322" s="112"/>
      <c r="BA322" s="114">
        <v>1763.09</v>
      </c>
      <c r="BB322" s="112"/>
      <c r="BC322" s="114">
        <v>1932.68</v>
      </c>
      <c r="BD322" s="112"/>
      <c r="BE322" s="114">
        <v>2267.36</v>
      </c>
      <c r="BF322" s="112"/>
      <c r="BG322" s="114">
        <v>1800.94</v>
      </c>
      <c r="BH322" s="112"/>
      <c r="BI322" s="114">
        <v>2099.7600000000002</v>
      </c>
      <c r="BJ322" s="112"/>
      <c r="BK322" s="114">
        <v>2046.08</v>
      </c>
      <c r="BL322" s="112"/>
      <c r="BM322" s="114">
        <v>1849.14</v>
      </c>
      <c r="BN322" s="112"/>
      <c r="BO322" s="114">
        <v>1944.99</v>
      </c>
      <c r="BP322" s="112"/>
      <c r="BQ322" s="114">
        <v>1994.13</v>
      </c>
      <c r="BR322" s="112"/>
      <c r="BS322" s="114">
        <v>1901.55</v>
      </c>
      <c r="BT322" s="112"/>
      <c r="BU322" s="114">
        <v>2009.76</v>
      </c>
      <c r="BV322" s="112"/>
      <c r="BW322" s="114">
        <v>1893.87</v>
      </c>
      <c r="BX322" s="112"/>
      <c r="BY322" s="114">
        <v>1928.4</v>
      </c>
      <c r="BZ322" s="112"/>
      <c r="CA322" s="114">
        <v>2042.93</v>
      </c>
      <c r="CB322" s="112"/>
      <c r="CC322" s="114">
        <v>2304.77</v>
      </c>
    </row>
    <row r="323" spans="1:81" ht="131.25" customHeight="1" x14ac:dyDescent="0.45">
      <c r="A323" s="362">
        <v>319</v>
      </c>
      <c r="B323" s="357" t="s">
        <v>956</v>
      </c>
      <c r="C323" s="111"/>
      <c r="D323" s="111"/>
      <c r="E323" s="118">
        <v>50.54</v>
      </c>
      <c r="F323" s="111"/>
      <c r="G323" s="118">
        <v>54.83</v>
      </c>
      <c r="H323" s="111"/>
      <c r="I323" s="118">
        <v>53.14</v>
      </c>
      <c r="J323" s="111"/>
      <c r="K323" s="118">
        <v>43.51</v>
      </c>
      <c r="L323" s="111"/>
      <c r="M323" s="118">
        <v>44.28</v>
      </c>
      <c r="N323" s="111"/>
      <c r="O323" s="118">
        <v>46.14</v>
      </c>
      <c r="P323" s="111"/>
      <c r="Q323" s="118">
        <v>47.49</v>
      </c>
      <c r="R323" s="111"/>
      <c r="S323" s="118">
        <v>42.8</v>
      </c>
      <c r="T323" s="111"/>
      <c r="U323" s="118">
        <v>49.33</v>
      </c>
      <c r="V323" s="111"/>
      <c r="W323" s="118">
        <v>44.4</v>
      </c>
      <c r="X323" s="111"/>
      <c r="Y323" s="118">
        <v>44.58</v>
      </c>
      <c r="Z323" s="111"/>
      <c r="AA323" s="118">
        <v>38.26</v>
      </c>
      <c r="AB323" s="111"/>
      <c r="AC323" s="118">
        <v>42.64</v>
      </c>
      <c r="AD323" s="111"/>
      <c r="AE323" s="118">
        <v>44.23</v>
      </c>
      <c r="AF323" s="111"/>
      <c r="AG323" s="118">
        <v>47.95</v>
      </c>
      <c r="AH323" s="111"/>
      <c r="AI323" s="118">
        <v>42.75</v>
      </c>
      <c r="AJ323" s="111"/>
      <c r="AK323" s="118">
        <v>42.49</v>
      </c>
      <c r="AL323" s="111"/>
      <c r="AM323" s="118">
        <v>44.46</v>
      </c>
      <c r="AN323" s="111"/>
      <c r="AO323" s="118">
        <v>36.82</v>
      </c>
      <c r="AP323" s="111"/>
      <c r="AQ323" s="118">
        <v>39.380000000000003</v>
      </c>
      <c r="AR323" s="111"/>
      <c r="AS323" s="118">
        <v>42.54</v>
      </c>
      <c r="AT323" s="111"/>
      <c r="AU323" s="118">
        <v>41.82</v>
      </c>
      <c r="AV323" s="111"/>
      <c r="AW323" s="118">
        <v>43.54</v>
      </c>
      <c r="AX323" s="111"/>
      <c r="AY323" s="118">
        <v>41.29</v>
      </c>
      <c r="AZ323" s="111"/>
      <c r="BA323" s="118">
        <v>44.22</v>
      </c>
      <c r="BB323" s="111"/>
      <c r="BC323" s="118">
        <v>41.88</v>
      </c>
      <c r="BD323" s="111"/>
      <c r="BE323" s="118">
        <v>46.73</v>
      </c>
      <c r="BF323" s="111"/>
      <c r="BG323" s="118">
        <v>35.979999999999997</v>
      </c>
      <c r="BH323" s="111"/>
      <c r="BI323" s="118">
        <v>47.62</v>
      </c>
      <c r="BJ323" s="111"/>
      <c r="BK323" s="118">
        <v>45.65</v>
      </c>
      <c r="BL323" s="111"/>
      <c r="BM323" s="118">
        <v>40.78</v>
      </c>
      <c r="BN323" s="111"/>
      <c r="BO323" s="118">
        <v>48.46</v>
      </c>
      <c r="BP323" s="111"/>
      <c r="BQ323" s="118">
        <v>44.54</v>
      </c>
      <c r="BR323" s="111"/>
      <c r="BS323" s="118">
        <v>40.51</v>
      </c>
      <c r="BT323" s="111"/>
      <c r="BU323" s="118">
        <v>42.45</v>
      </c>
      <c r="BV323" s="111"/>
      <c r="BW323" s="118">
        <v>41.36</v>
      </c>
      <c r="BX323" s="111"/>
      <c r="BY323" s="118">
        <v>41.36</v>
      </c>
      <c r="BZ323" s="111"/>
      <c r="CA323" s="118">
        <v>40.58</v>
      </c>
      <c r="CB323" s="111"/>
      <c r="CC323" s="118">
        <v>42.39</v>
      </c>
    </row>
    <row r="324" spans="1:81" ht="42" customHeight="1" x14ac:dyDescent="0.45">
      <c r="A324" s="363">
        <v>320</v>
      </c>
      <c r="B324" s="358" t="s">
        <v>957</v>
      </c>
      <c r="C324" s="112"/>
      <c r="D324" s="112"/>
      <c r="E324" s="116">
        <v>1</v>
      </c>
      <c r="F324" s="112"/>
      <c r="G324" s="116">
        <v>1.3</v>
      </c>
      <c r="H324" s="112"/>
      <c r="I324" s="116">
        <v>1.08</v>
      </c>
      <c r="J324" s="112"/>
      <c r="K324" s="116">
        <v>1.95</v>
      </c>
      <c r="L324" s="112"/>
      <c r="M324" s="116">
        <v>0.88</v>
      </c>
      <c r="N324" s="112"/>
      <c r="O324" s="116">
        <v>0.61</v>
      </c>
      <c r="P324" s="112"/>
      <c r="Q324" s="116">
        <v>0.93</v>
      </c>
      <c r="R324" s="112"/>
      <c r="S324" s="116">
        <v>0.85</v>
      </c>
      <c r="T324" s="112"/>
      <c r="U324" s="116">
        <v>0.68</v>
      </c>
      <c r="V324" s="112"/>
      <c r="W324" s="116">
        <v>0.6</v>
      </c>
      <c r="X324" s="112"/>
      <c r="Y324" s="116">
        <v>0.49</v>
      </c>
      <c r="Z324" s="112"/>
      <c r="AA324" s="116">
        <v>0.86</v>
      </c>
      <c r="AB324" s="112"/>
      <c r="AC324" s="116">
        <v>0.87</v>
      </c>
      <c r="AD324" s="112"/>
      <c r="AE324" s="116">
        <v>0.69</v>
      </c>
      <c r="AF324" s="112"/>
      <c r="AG324" s="116">
        <v>0.61</v>
      </c>
      <c r="AH324" s="112"/>
      <c r="AI324" s="116">
        <v>0.46</v>
      </c>
      <c r="AJ324" s="112"/>
      <c r="AK324" s="116">
        <v>0.44</v>
      </c>
      <c r="AL324" s="112"/>
      <c r="AM324" s="116">
        <v>0.61</v>
      </c>
      <c r="AN324" s="112"/>
      <c r="AO324" s="116">
        <v>0.56999999999999995</v>
      </c>
      <c r="AP324" s="112"/>
      <c r="AQ324" s="116">
        <v>0.56999999999999995</v>
      </c>
      <c r="AR324" s="112"/>
      <c r="AS324" s="116">
        <v>0.66</v>
      </c>
      <c r="AT324" s="112"/>
      <c r="AU324" s="116">
        <v>0.7</v>
      </c>
      <c r="AV324" s="112"/>
      <c r="AW324" s="116">
        <v>0.8</v>
      </c>
      <c r="AX324" s="112"/>
      <c r="AY324" s="116">
        <v>0.48</v>
      </c>
      <c r="AZ324" s="112"/>
      <c r="BA324" s="116">
        <v>0.53</v>
      </c>
      <c r="BB324" s="112"/>
      <c r="BC324" s="116">
        <v>0.45</v>
      </c>
      <c r="BD324" s="112"/>
      <c r="BE324" s="116">
        <v>0.46</v>
      </c>
      <c r="BF324" s="112"/>
      <c r="BG324" s="116">
        <v>0.2</v>
      </c>
      <c r="BH324" s="112"/>
      <c r="BI324" s="116">
        <v>0.24</v>
      </c>
      <c r="BJ324" s="112"/>
      <c r="BK324" s="116">
        <v>0.71</v>
      </c>
      <c r="BL324" s="112"/>
      <c r="BM324" s="116">
        <v>0.31</v>
      </c>
      <c r="BN324" s="112"/>
      <c r="BO324" s="116">
        <v>0.59</v>
      </c>
      <c r="BP324" s="112"/>
      <c r="BQ324" s="116">
        <v>0.63</v>
      </c>
      <c r="BR324" s="112"/>
      <c r="BS324" s="116">
        <v>0.45</v>
      </c>
      <c r="BT324" s="112"/>
      <c r="BU324" s="116">
        <v>0.5</v>
      </c>
      <c r="BV324" s="112"/>
      <c r="BW324" s="116">
        <v>0.59</v>
      </c>
      <c r="BX324" s="112"/>
      <c r="BY324" s="116">
        <v>0.81</v>
      </c>
      <c r="BZ324" s="112"/>
      <c r="CA324" s="116">
        <v>1.37</v>
      </c>
      <c r="CB324" s="112"/>
      <c r="CC324" s="116">
        <v>0.76</v>
      </c>
    </row>
    <row r="325" spans="1:81" ht="42" customHeight="1" x14ac:dyDescent="0.45">
      <c r="A325" s="362">
        <v>321</v>
      </c>
      <c r="B325" s="357" t="s">
        <v>600</v>
      </c>
      <c r="C325" s="111"/>
      <c r="D325" s="111"/>
      <c r="E325" s="118">
        <v>0.81</v>
      </c>
      <c r="F325" s="111"/>
      <c r="G325" s="118">
        <v>0.03</v>
      </c>
      <c r="H325" s="111"/>
      <c r="I325" s="118">
        <v>0.1</v>
      </c>
      <c r="J325" s="111"/>
      <c r="K325" s="118">
        <v>0</v>
      </c>
      <c r="L325" s="111"/>
      <c r="M325" s="118">
        <v>0.08</v>
      </c>
      <c r="N325" s="111"/>
      <c r="O325" s="118">
        <v>0.17</v>
      </c>
      <c r="P325" s="111"/>
      <c r="Q325" s="118">
        <v>0.06</v>
      </c>
      <c r="R325" s="111"/>
      <c r="S325" s="118">
        <v>7.0000000000000007E-2</v>
      </c>
      <c r="T325" s="111"/>
      <c r="U325" s="118">
        <v>0.98</v>
      </c>
      <c r="V325" s="111"/>
      <c r="W325" s="118">
        <v>0.02</v>
      </c>
      <c r="X325" s="111"/>
      <c r="Y325" s="118">
        <v>0.01</v>
      </c>
      <c r="Z325" s="111"/>
      <c r="AA325" s="118">
        <v>0.01</v>
      </c>
      <c r="AB325" s="111"/>
      <c r="AC325" s="118">
        <v>0</v>
      </c>
      <c r="AD325" s="111"/>
      <c r="AE325" s="118">
        <v>0.01</v>
      </c>
      <c r="AF325" s="111"/>
      <c r="AG325" s="118">
        <v>0.01</v>
      </c>
      <c r="AH325" s="111"/>
      <c r="AI325" s="118">
        <v>0.01</v>
      </c>
      <c r="AJ325" s="111"/>
      <c r="AK325" s="118">
        <v>0</v>
      </c>
      <c r="AL325" s="111"/>
      <c r="AM325" s="118">
        <v>0.02</v>
      </c>
      <c r="AN325" s="111"/>
      <c r="AO325" s="118">
        <v>0</v>
      </c>
      <c r="AP325" s="111"/>
      <c r="AQ325" s="118">
        <v>0.02</v>
      </c>
      <c r="AR325" s="111"/>
      <c r="AS325" s="118">
        <v>0.02</v>
      </c>
      <c r="AT325" s="111"/>
      <c r="AU325" s="118">
        <v>0.01</v>
      </c>
      <c r="AV325" s="111"/>
      <c r="AW325" s="118">
        <v>0.01</v>
      </c>
      <c r="AX325" s="111"/>
      <c r="AY325" s="118">
        <v>0.01</v>
      </c>
      <c r="AZ325" s="111"/>
      <c r="BA325" s="118">
        <v>3.96</v>
      </c>
      <c r="BB325" s="111"/>
      <c r="BC325" s="118">
        <v>4.24</v>
      </c>
      <c r="BD325" s="111"/>
      <c r="BE325" s="118">
        <v>6.37</v>
      </c>
      <c r="BF325" s="111"/>
      <c r="BG325" s="118">
        <v>3.57</v>
      </c>
      <c r="BH325" s="111"/>
      <c r="BI325" s="118">
        <v>6.44</v>
      </c>
      <c r="BJ325" s="111"/>
      <c r="BK325" s="118">
        <v>6.06</v>
      </c>
      <c r="BL325" s="111"/>
      <c r="BM325" s="118">
        <v>5.4</v>
      </c>
      <c r="BN325" s="111"/>
      <c r="BO325" s="118">
        <v>5.8</v>
      </c>
      <c r="BP325" s="111"/>
      <c r="BQ325" s="118">
        <v>4.68</v>
      </c>
      <c r="BR325" s="111"/>
      <c r="BS325" s="118">
        <v>2.91</v>
      </c>
      <c r="BT325" s="111"/>
      <c r="BU325" s="118">
        <v>4.2300000000000004</v>
      </c>
      <c r="BV325" s="111"/>
      <c r="BW325" s="118">
        <v>4.47</v>
      </c>
      <c r="BX325" s="111"/>
      <c r="BY325" s="118">
        <v>4.1500000000000004</v>
      </c>
      <c r="BZ325" s="111"/>
      <c r="CA325" s="118">
        <v>4.13</v>
      </c>
      <c r="CB325" s="111"/>
      <c r="CC325" s="118">
        <v>5.64</v>
      </c>
    </row>
    <row r="326" spans="1:81" ht="169.5" customHeight="1" x14ac:dyDescent="0.45">
      <c r="A326" s="363">
        <v>322</v>
      </c>
      <c r="B326" s="358" t="s">
        <v>958</v>
      </c>
      <c r="C326" s="358" t="s">
        <v>167</v>
      </c>
      <c r="D326" s="112"/>
      <c r="E326" s="116">
        <v>34.03</v>
      </c>
      <c r="F326" s="112"/>
      <c r="G326" s="116">
        <v>37.56</v>
      </c>
      <c r="H326" s="112"/>
      <c r="I326" s="116">
        <v>38.06</v>
      </c>
      <c r="J326" s="112"/>
      <c r="K326" s="116">
        <v>32.950000000000003</v>
      </c>
      <c r="L326" s="112"/>
      <c r="M326" s="116">
        <v>34.46</v>
      </c>
      <c r="N326" s="112"/>
      <c r="O326" s="116">
        <v>34.93</v>
      </c>
      <c r="P326" s="112"/>
      <c r="Q326" s="116">
        <v>39.61</v>
      </c>
      <c r="R326" s="112"/>
      <c r="S326" s="116">
        <v>33.21</v>
      </c>
      <c r="T326" s="112"/>
      <c r="U326" s="116">
        <v>40.58</v>
      </c>
      <c r="V326" s="112"/>
      <c r="W326" s="116">
        <v>35.450000000000003</v>
      </c>
      <c r="X326" s="112"/>
      <c r="Y326" s="116">
        <v>33.21</v>
      </c>
      <c r="Z326" s="112"/>
      <c r="AA326" s="116">
        <v>30.85</v>
      </c>
      <c r="AB326" s="112"/>
      <c r="AC326" s="116">
        <v>33.090000000000003</v>
      </c>
      <c r="AD326" s="112"/>
      <c r="AE326" s="116">
        <v>34.19</v>
      </c>
      <c r="AF326" s="112"/>
      <c r="AG326" s="116">
        <v>34.31</v>
      </c>
      <c r="AH326" s="112"/>
      <c r="AI326" s="116">
        <v>32.979999999999997</v>
      </c>
      <c r="AJ326" s="112"/>
      <c r="AK326" s="116">
        <v>33.65</v>
      </c>
      <c r="AL326" s="112"/>
      <c r="AM326" s="116">
        <v>37.979999999999997</v>
      </c>
      <c r="AN326" s="112"/>
      <c r="AO326" s="116">
        <v>30.38</v>
      </c>
      <c r="AP326" s="112"/>
      <c r="AQ326" s="116">
        <v>34.44</v>
      </c>
      <c r="AR326" s="112"/>
      <c r="AS326" s="116">
        <v>34.79</v>
      </c>
      <c r="AT326" s="112"/>
      <c r="AU326" s="116">
        <v>32.950000000000003</v>
      </c>
      <c r="AV326" s="112"/>
      <c r="AW326" s="116">
        <v>33.869999999999997</v>
      </c>
      <c r="AX326" s="112"/>
      <c r="AY326" s="116">
        <v>30.98</v>
      </c>
      <c r="AZ326" s="112"/>
      <c r="BA326" s="116">
        <v>29.94</v>
      </c>
      <c r="BB326" s="112"/>
      <c r="BC326" s="116">
        <v>26.31</v>
      </c>
      <c r="BD326" s="112"/>
      <c r="BE326" s="116">
        <v>25.58</v>
      </c>
      <c r="BF326" s="112"/>
      <c r="BG326" s="116">
        <v>23.3</v>
      </c>
      <c r="BH326" s="112"/>
      <c r="BI326" s="116">
        <v>27.84</v>
      </c>
      <c r="BJ326" s="112"/>
      <c r="BK326" s="116">
        <v>24.95</v>
      </c>
      <c r="BL326" s="112"/>
      <c r="BM326" s="116">
        <v>22.77</v>
      </c>
      <c r="BN326" s="112"/>
      <c r="BO326" s="116">
        <v>29.79</v>
      </c>
      <c r="BP326" s="112"/>
      <c r="BQ326" s="116">
        <v>27.59</v>
      </c>
      <c r="BR326" s="112"/>
      <c r="BS326" s="116">
        <v>26.04</v>
      </c>
      <c r="BT326" s="112"/>
      <c r="BU326" s="116">
        <v>28.14</v>
      </c>
      <c r="BV326" s="112"/>
      <c r="BW326" s="116">
        <v>25.84</v>
      </c>
      <c r="BX326" s="112"/>
      <c r="BY326" s="116">
        <v>26.78</v>
      </c>
      <c r="BZ326" s="112"/>
      <c r="CA326" s="116">
        <v>26.33</v>
      </c>
      <c r="CB326" s="112"/>
      <c r="CC326" s="116">
        <v>25.22</v>
      </c>
    </row>
    <row r="327" spans="1:81" ht="105.75" customHeight="1" x14ac:dyDescent="0.45">
      <c r="A327" s="362">
        <v>323</v>
      </c>
      <c r="B327" s="357" t="s">
        <v>959</v>
      </c>
      <c r="C327" s="357" t="s">
        <v>174</v>
      </c>
      <c r="D327" s="117">
        <v>8213</v>
      </c>
      <c r="E327" s="118">
        <v>14.71</v>
      </c>
      <c r="F327" s="117">
        <v>8036</v>
      </c>
      <c r="G327" s="118">
        <v>15.94</v>
      </c>
      <c r="H327" s="117">
        <v>6971</v>
      </c>
      <c r="I327" s="118">
        <v>13.9</v>
      </c>
      <c r="J327" s="117">
        <v>3946</v>
      </c>
      <c r="K327" s="118">
        <v>8.61</v>
      </c>
      <c r="L327" s="117">
        <v>4190</v>
      </c>
      <c r="M327" s="118">
        <v>8.86</v>
      </c>
      <c r="N327" s="117">
        <v>4276</v>
      </c>
      <c r="O327" s="118">
        <v>10.43</v>
      </c>
      <c r="P327" s="117">
        <v>2855</v>
      </c>
      <c r="Q327" s="118">
        <v>6.89</v>
      </c>
      <c r="R327" s="117">
        <v>4213</v>
      </c>
      <c r="S327" s="118">
        <v>8.68</v>
      </c>
      <c r="T327" s="117">
        <v>3353</v>
      </c>
      <c r="U327" s="118">
        <v>7.09</v>
      </c>
      <c r="V327" s="117">
        <v>3394</v>
      </c>
      <c r="W327" s="118">
        <v>8.34</v>
      </c>
      <c r="X327" s="117">
        <v>5163</v>
      </c>
      <c r="Y327" s="118">
        <v>10.86</v>
      </c>
      <c r="Z327" s="117">
        <v>3144</v>
      </c>
      <c r="AA327" s="118">
        <v>6.53</v>
      </c>
      <c r="AB327" s="117">
        <v>4616</v>
      </c>
      <c r="AC327" s="118">
        <v>8.68</v>
      </c>
      <c r="AD327" s="117">
        <v>5266</v>
      </c>
      <c r="AE327" s="118">
        <v>9.34</v>
      </c>
      <c r="AF327" s="117">
        <v>8516</v>
      </c>
      <c r="AG327" s="118">
        <v>13.02</v>
      </c>
      <c r="AH327" s="117">
        <v>8137</v>
      </c>
      <c r="AI327" s="118">
        <v>9.3000000000000007</v>
      </c>
      <c r="AJ327" s="117">
        <v>9393</v>
      </c>
      <c r="AK327" s="118">
        <v>8.4</v>
      </c>
      <c r="AL327" s="117">
        <v>6110</v>
      </c>
      <c r="AM327" s="118">
        <v>5.85</v>
      </c>
      <c r="AN327" s="117">
        <v>6833</v>
      </c>
      <c r="AO327" s="118">
        <v>5.87</v>
      </c>
      <c r="AP327" s="117">
        <v>5268</v>
      </c>
      <c r="AQ327" s="118">
        <v>4.34</v>
      </c>
      <c r="AR327" s="117">
        <v>7408</v>
      </c>
      <c r="AS327" s="118">
        <v>7.07</v>
      </c>
      <c r="AT327" s="117">
        <v>8003</v>
      </c>
      <c r="AU327" s="118">
        <v>8.16</v>
      </c>
      <c r="AV327" s="117">
        <v>8452</v>
      </c>
      <c r="AW327" s="118">
        <v>8.86</v>
      </c>
      <c r="AX327" s="117">
        <v>9080</v>
      </c>
      <c r="AY327" s="118">
        <v>9.82</v>
      </c>
      <c r="AZ327" s="117">
        <v>13125</v>
      </c>
      <c r="BA327" s="118">
        <v>9.7899999999999991</v>
      </c>
      <c r="BB327" s="117">
        <v>15592</v>
      </c>
      <c r="BC327" s="118">
        <v>10.88</v>
      </c>
      <c r="BD327" s="117">
        <v>19964</v>
      </c>
      <c r="BE327" s="118">
        <v>14.32</v>
      </c>
      <c r="BF327" s="117">
        <v>11411</v>
      </c>
      <c r="BG327" s="118">
        <v>8.91</v>
      </c>
      <c r="BH327" s="117">
        <v>15408</v>
      </c>
      <c r="BI327" s="118">
        <v>13.09</v>
      </c>
      <c r="BJ327" s="117">
        <v>20135</v>
      </c>
      <c r="BK327" s="118">
        <v>13.93</v>
      </c>
      <c r="BL327" s="117">
        <v>14882</v>
      </c>
      <c r="BM327" s="118">
        <v>12.31</v>
      </c>
      <c r="BN327" s="117">
        <v>18523</v>
      </c>
      <c r="BO327" s="118">
        <v>12.29</v>
      </c>
      <c r="BP327" s="117">
        <v>15239</v>
      </c>
      <c r="BQ327" s="118">
        <v>11.65</v>
      </c>
      <c r="BR327" s="117">
        <v>15581</v>
      </c>
      <c r="BS327" s="118">
        <v>11.11</v>
      </c>
      <c r="BT327" s="117">
        <v>9894</v>
      </c>
      <c r="BU327" s="118">
        <v>9.59</v>
      </c>
      <c r="BV327" s="117">
        <v>11732</v>
      </c>
      <c r="BW327" s="118">
        <v>10.47</v>
      </c>
      <c r="BX327" s="117">
        <v>11735</v>
      </c>
      <c r="BY327" s="118">
        <v>9.61</v>
      </c>
      <c r="BZ327" s="117">
        <v>12370</v>
      </c>
      <c r="CA327" s="118">
        <v>8.75</v>
      </c>
      <c r="CB327" s="117">
        <v>13224</v>
      </c>
      <c r="CC327" s="118">
        <v>10.77</v>
      </c>
    </row>
    <row r="328" spans="1:81" ht="105.75" customHeight="1" x14ac:dyDescent="0.45">
      <c r="A328" s="363">
        <v>324</v>
      </c>
      <c r="B328" s="358" t="s">
        <v>960</v>
      </c>
      <c r="C328" s="112"/>
      <c r="D328" s="112"/>
      <c r="E328" s="116">
        <v>304.10000000000002</v>
      </c>
      <c r="F328" s="112"/>
      <c r="G328" s="116">
        <v>318.39</v>
      </c>
      <c r="H328" s="112"/>
      <c r="I328" s="116">
        <v>337.38</v>
      </c>
      <c r="J328" s="112"/>
      <c r="K328" s="116">
        <v>269.33</v>
      </c>
      <c r="L328" s="112"/>
      <c r="M328" s="116">
        <v>293.26</v>
      </c>
      <c r="N328" s="112"/>
      <c r="O328" s="116">
        <v>303.62</v>
      </c>
      <c r="P328" s="112"/>
      <c r="Q328" s="116">
        <v>316.62</v>
      </c>
      <c r="R328" s="112"/>
      <c r="S328" s="116">
        <v>306.22000000000003</v>
      </c>
      <c r="T328" s="112"/>
      <c r="U328" s="116">
        <v>328.63</v>
      </c>
      <c r="V328" s="112"/>
      <c r="W328" s="116">
        <v>320.70999999999998</v>
      </c>
      <c r="X328" s="112"/>
      <c r="Y328" s="116">
        <v>301.76</v>
      </c>
      <c r="Z328" s="112"/>
      <c r="AA328" s="116">
        <v>266.75</v>
      </c>
      <c r="AB328" s="112"/>
      <c r="AC328" s="116">
        <v>215.39</v>
      </c>
      <c r="AD328" s="112"/>
      <c r="AE328" s="116">
        <v>212.23</v>
      </c>
      <c r="AF328" s="112"/>
      <c r="AG328" s="116">
        <v>241.57</v>
      </c>
      <c r="AH328" s="112"/>
      <c r="AI328" s="116">
        <v>224.36</v>
      </c>
      <c r="AJ328" s="112"/>
      <c r="AK328" s="116">
        <v>230.55</v>
      </c>
      <c r="AL328" s="112"/>
      <c r="AM328" s="116">
        <v>223.86</v>
      </c>
      <c r="AN328" s="112"/>
      <c r="AO328" s="116">
        <v>231.22</v>
      </c>
      <c r="AP328" s="112"/>
      <c r="AQ328" s="116">
        <v>249.12</v>
      </c>
      <c r="AR328" s="112"/>
      <c r="AS328" s="116">
        <v>281.52</v>
      </c>
      <c r="AT328" s="112"/>
      <c r="AU328" s="116">
        <v>242.24</v>
      </c>
      <c r="AV328" s="112"/>
      <c r="AW328" s="116">
        <v>250.19</v>
      </c>
      <c r="AX328" s="112"/>
      <c r="AY328" s="116">
        <v>233.31</v>
      </c>
      <c r="AZ328" s="112"/>
      <c r="BA328" s="116">
        <v>211.54</v>
      </c>
      <c r="BB328" s="112"/>
      <c r="BC328" s="116">
        <v>225.13</v>
      </c>
      <c r="BD328" s="112"/>
      <c r="BE328" s="116">
        <v>259.10000000000002</v>
      </c>
      <c r="BF328" s="112"/>
      <c r="BG328" s="116">
        <v>204.85</v>
      </c>
      <c r="BH328" s="112"/>
      <c r="BI328" s="116">
        <v>248.03</v>
      </c>
      <c r="BJ328" s="112"/>
      <c r="BK328" s="116">
        <v>243.22</v>
      </c>
      <c r="BL328" s="112"/>
      <c r="BM328" s="116">
        <v>249.56</v>
      </c>
      <c r="BN328" s="112"/>
      <c r="BO328" s="116">
        <v>261.91000000000003</v>
      </c>
      <c r="BP328" s="112"/>
      <c r="BQ328" s="116">
        <v>243.11</v>
      </c>
      <c r="BR328" s="112"/>
      <c r="BS328" s="116">
        <v>216.9</v>
      </c>
      <c r="BT328" s="112"/>
      <c r="BU328" s="116">
        <v>252.14</v>
      </c>
      <c r="BV328" s="112"/>
      <c r="BW328" s="116">
        <v>239.28</v>
      </c>
      <c r="BX328" s="112"/>
      <c r="BY328" s="116">
        <v>191.27</v>
      </c>
      <c r="BZ328" s="112"/>
      <c r="CA328" s="116">
        <v>210.89</v>
      </c>
      <c r="CB328" s="112"/>
      <c r="CC328" s="116">
        <v>229.71</v>
      </c>
    </row>
    <row r="329" spans="1:81" ht="42" customHeight="1" x14ac:dyDescent="0.45">
      <c r="A329" s="362">
        <v>325</v>
      </c>
      <c r="B329" s="357" t="s">
        <v>601</v>
      </c>
      <c r="C329" s="111"/>
      <c r="D329" s="111"/>
      <c r="E329" s="118">
        <v>121.65</v>
      </c>
      <c r="F329" s="111"/>
      <c r="G329" s="118">
        <v>114.9</v>
      </c>
      <c r="H329" s="111"/>
      <c r="I329" s="118">
        <v>129.12</v>
      </c>
      <c r="J329" s="111"/>
      <c r="K329" s="118">
        <v>103.48</v>
      </c>
      <c r="L329" s="111"/>
      <c r="M329" s="118">
        <v>121.76</v>
      </c>
      <c r="N329" s="111"/>
      <c r="O329" s="118">
        <v>115.01</v>
      </c>
      <c r="P329" s="111"/>
      <c r="Q329" s="118">
        <v>114.79</v>
      </c>
      <c r="R329" s="111"/>
      <c r="S329" s="118">
        <v>109.58</v>
      </c>
      <c r="T329" s="111"/>
      <c r="U329" s="118">
        <v>116.33</v>
      </c>
      <c r="V329" s="111"/>
      <c r="W329" s="118">
        <v>107.97</v>
      </c>
      <c r="X329" s="111"/>
      <c r="Y329" s="118">
        <v>93.35</v>
      </c>
      <c r="Z329" s="111"/>
      <c r="AA329" s="118">
        <v>80.69</v>
      </c>
      <c r="AB329" s="111"/>
      <c r="AC329" s="118">
        <v>87.32</v>
      </c>
      <c r="AD329" s="111"/>
      <c r="AE329" s="118">
        <v>84.22</v>
      </c>
      <c r="AF329" s="111"/>
      <c r="AG329" s="118">
        <v>92.98</v>
      </c>
      <c r="AH329" s="111"/>
      <c r="AI329" s="118">
        <v>79.94</v>
      </c>
      <c r="AJ329" s="111"/>
      <c r="AK329" s="118">
        <v>82.3</v>
      </c>
      <c r="AL329" s="111"/>
      <c r="AM329" s="118">
        <v>74.48</v>
      </c>
      <c r="AN329" s="111"/>
      <c r="AO329" s="118">
        <v>78.569999999999993</v>
      </c>
      <c r="AP329" s="111"/>
      <c r="AQ329" s="118">
        <v>74.59</v>
      </c>
      <c r="AR329" s="111"/>
      <c r="AS329" s="118">
        <v>86.51</v>
      </c>
      <c r="AT329" s="111"/>
      <c r="AU329" s="118">
        <v>81.010000000000005</v>
      </c>
      <c r="AV329" s="111"/>
      <c r="AW329" s="118">
        <v>79.69</v>
      </c>
      <c r="AX329" s="111"/>
      <c r="AY329" s="118">
        <v>69.959999999999994</v>
      </c>
      <c r="AZ329" s="111"/>
      <c r="BA329" s="118">
        <v>70.489999999999995</v>
      </c>
      <c r="BB329" s="111"/>
      <c r="BC329" s="118">
        <v>70.52</v>
      </c>
      <c r="BD329" s="111"/>
      <c r="BE329" s="118">
        <v>74.95</v>
      </c>
      <c r="BF329" s="111"/>
      <c r="BG329" s="118">
        <v>63.47</v>
      </c>
      <c r="BH329" s="111"/>
      <c r="BI329" s="118">
        <v>72.8</v>
      </c>
      <c r="BJ329" s="111"/>
      <c r="BK329" s="118">
        <v>71.55</v>
      </c>
      <c r="BL329" s="111"/>
      <c r="BM329" s="118">
        <v>61.19</v>
      </c>
      <c r="BN329" s="111"/>
      <c r="BO329" s="118">
        <v>71</v>
      </c>
      <c r="BP329" s="111"/>
      <c r="BQ329" s="118">
        <v>68.86</v>
      </c>
      <c r="BR329" s="111"/>
      <c r="BS329" s="118">
        <v>63.97</v>
      </c>
      <c r="BT329" s="111"/>
      <c r="BU329" s="118">
        <v>73.28</v>
      </c>
      <c r="BV329" s="111"/>
      <c r="BW329" s="118">
        <v>68.84</v>
      </c>
      <c r="BX329" s="111"/>
      <c r="BY329" s="118">
        <v>63.15</v>
      </c>
      <c r="BZ329" s="111"/>
      <c r="CA329" s="118">
        <v>66.31</v>
      </c>
      <c r="CB329" s="111"/>
      <c r="CC329" s="118">
        <v>73.45</v>
      </c>
    </row>
    <row r="330" spans="1:81" ht="42" customHeight="1" x14ac:dyDescent="0.45">
      <c r="A330" s="363">
        <v>326</v>
      </c>
      <c r="B330" s="358" t="s">
        <v>602</v>
      </c>
      <c r="C330" s="112"/>
      <c r="D330" s="112"/>
      <c r="E330" s="116">
        <v>128.91</v>
      </c>
      <c r="F330" s="112"/>
      <c r="G330" s="116">
        <v>143.21</v>
      </c>
      <c r="H330" s="112"/>
      <c r="I330" s="116">
        <v>141.24</v>
      </c>
      <c r="J330" s="112"/>
      <c r="K330" s="116">
        <v>114.61</v>
      </c>
      <c r="L330" s="112"/>
      <c r="M330" s="116">
        <v>112.99</v>
      </c>
      <c r="N330" s="112"/>
      <c r="O330" s="116">
        <v>129.13999999999999</v>
      </c>
      <c r="P330" s="112"/>
      <c r="Q330" s="116">
        <v>144.74</v>
      </c>
      <c r="R330" s="112"/>
      <c r="S330" s="116">
        <v>142.35</v>
      </c>
      <c r="T330" s="112"/>
      <c r="U330" s="116">
        <v>156.09</v>
      </c>
      <c r="V330" s="112"/>
      <c r="W330" s="116">
        <v>159.59</v>
      </c>
      <c r="X330" s="112"/>
      <c r="Y330" s="116">
        <v>150.24</v>
      </c>
      <c r="Z330" s="112"/>
      <c r="AA330" s="116">
        <v>129.52000000000001</v>
      </c>
      <c r="AB330" s="112"/>
      <c r="AC330" s="116">
        <v>84.49</v>
      </c>
      <c r="AD330" s="112"/>
      <c r="AE330" s="116">
        <v>82.47</v>
      </c>
      <c r="AF330" s="112"/>
      <c r="AG330" s="116">
        <v>97.1</v>
      </c>
      <c r="AH330" s="112"/>
      <c r="AI330" s="116">
        <v>104.46</v>
      </c>
      <c r="AJ330" s="112"/>
      <c r="AK330" s="116">
        <v>105.04</v>
      </c>
      <c r="AL330" s="112"/>
      <c r="AM330" s="116">
        <v>108.58</v>
      </c>
      <c r="AN330" s="112"/>
      <c r="AO330" s="116">
        <v>117.13</v>
      </c>
      <c r="AP330" s="112"/>
      <c r="AQ330" s="116">
        <v>132.38999999999999</v>
      </c>
      <c r="AR330" s="112"/>
      <c r="AS330" s="116">
        <v>145</v>
      </c>
      <c r="AT330" s="112"/>
      <c r="AU330" s="116">
        <v>119.17</v>
      </c>
      <c r="AV330" s="112"/>
      <c r="AW330" s="116">
        <v>125.73</v>
      </c>
      <c r="AX330" s="112"/>
      <c r="AY330" s="116">
        <v>111.19</v>
      </c>
      <c r="AZ330" s="112"/>
      <c r="BA330" s="116">
        <v>106.15</v>
      </c>
      <c r="BB330" s="112"/>
      <c r="BC330" s="116">
        <v>120.64</v>
      </c>
      <c r="BD330" s="112"/>
      <c r="BE330" s="116">
        <v>133.27000000000001</v>
      </c>
      <c r="BF330" s="112"/>
      <c r="BG330" s="116">
        <v>103.33</v>
      </c>
      <c r="BH330" s="112"/>
      <c r="BI330" s="116">
        <v>130.12</v>
      </c>
      <c r="BJ330" s="112"/>
      <c r="BK330" s="116">
        <v>113.48</v>
      </c>
      <c r="BL330" s="112"/>
      <c r="BM330" s="116">
        <v>140.72999999999999</v>
      </c>
      <c r="BN330" s="112"/>
      <c r="BO330" s="116">
        <v>145.99</v>
      </c>
      <c r="BP330" s="112"/>
      <c r="BQ330" s="116">
        <v>122.36</v>
      </c>
      <c r="BR330" s="112"/>
      <c r="BS330" s="116">
        <v>108.97</v>
      </c>
      <c r="BT330" s="112"/>
      <c r="BU330" s="116">
        <v>122.42</v>
      </c>
      <c r="BV330" s="112"/>
      <c r="BW330" s="116">
        <v>111.05</v>
      </c>
      <c r="BX330" s="112"/>
      <c r="BY330" s="116">
        <v>89.6</v>
      </c>
      <c r="BZ330" s="112"/>
      <c r="CA330" s="116">
        <v>104.35</v>
      </c>
      <c r="CB330" s="112"/>
      <c r="CC330" s="116">
        <v>101.64</v>
      </c>
    </row>
    <row r="331" spans="1:81" ht="93" customHeight="1" x14ac:dyDescent="0.45">
      <c r="A331" s="362">
        <v>327</v>
      </c>
      <c r="B331" s="357" t="s">
        <v>961</v>
      </c>
      <c r="C331" s="357" t="s">
        <v>167</v>
      </c>
      <c r="D331" s="118">
        <v>642</v>
      </c>
      <c r="E331" s="118">
        <v>53.54</v>
      </c>
      <c r="F331" s="118">
        <v>609</v>
      </c>
      <c r="G331" s="118">
        <v>60.28</v>
      </c>
      <c r="H331" s="118">
        <v>704</v>
      </c>
      <c r="I331" s="118">
        <v>67.02</v>
      </c>
      <c r="J331" s="118">
        <v>633</v>
      </c>
      <c r="K331" s="118">
        <v>51.25</v>
      </c>
      <c r="L331" s="118">
        <v>642</v>
      </c>
      <c r="M331" s="118">
        <v>58.51</v>
      </c>
      <c r="N331" s="118">
        <v>689</v>
      </c>
      <c r="O331" s="118">
        <v>59.47</v>
      </c>
      <c r="P331" s="118">
        <v>665</v>
      </c>
      <c r="Q331" s="118">
        <v>57.09</v>
      </c>
      <c r="R331" s="118">
        <v>660</v>
      </c>
      <c r="S331" s="118">
        <v>54.29</v>
      </c>
      <c r="T331" s="118">
        <v>673</v>
      </c>
      <c r="U331" s="118">
        <v>56.2</v>
      </c>
      <c r="V331" s="118">
        <v>524</v>
      </c>
      <c r="W331" s="118">
        <v>53.15</v>
      </c>
      <c r="X331" s="118">
        <v>683</v>
      </c>
      <c r="Y331" s="118">
        <v>58.16</v>
      </c>
      <c r="Z331" s="118">
        <v>697</v>
      </c>
      <c r="AA331" s="118">
        <v>56.53</v>
      </c>
      <c r="AB331" s="118">
        <v>684</v>
      </c>
      <c r="AC331" s="118">
        <v>43.59</v>
      </c>
      <c r="AD331" s="118">
        <v>626</v>
      </c>
      <c r="AE331" s="118">
        <v>45.54</v>
      </c>
      <c r="AF331" s="118">
        <v>891</v>
      </c>
      <c r="AG331" s="118">
        <v>51.48</v>
      </c>
      <c r="AH331" s="118">
        <v>726</v>
      </c>
      <c r="AI331" s="118">
        <v>39.96</v>
      </c>
      <c r="AJ331" s="118">
        <v>606</v>
      </c>
      <c r="AK331" s="118">
        <v>43.21</v>
      </c>
      <c r="AL331" s="118">
        <v>726</v>
      </c>
      <c r="AM331" s="118">
        <v>40.81</v>
      </c>
      <c r="AN331" s="118">
        <v>579</v>
      </c>
      <c r="AO331" s="118">
        <v>35.520000000000003</v>
      </c>
      <c r="AP331" s="117">
        <v>1001</v>
      </c>
      <c r="AQ331" s="118">
        <v>42.14</v>
      </c>
      <c r="AR331" s="118">
        <v>850</v>
      </c>
      <c r="AS331" s="118">
        <v>50.02</v>
      </c>
      <c r="AT331" s="118">
        <v>717</v>
      </c>
      <c r="AU331" s="118">
        <v>42.06</v>
      </c>
      <c r="AV331" s="118">
        <v>773</v>
      </c>
      <c r="AW331" s="118">
        <v>44.78</v>
      </c>
      <c r="AX331" s="118">
        <v>751</v>
      </c>
      <c r="AY331" s="118">
        <v>52.15</v>
      </c>
      <c r="AZ331" s="118">
        <v>735</v>
      </c>
      <c r="BA331" s="118">
        <v>34.9</v>
      </c>
      <c r="BB331" s="117">
        <v>1093</v>
      </c>
      <c r="BC331" s="118">
        <v>33.97</v>
      </c>
      <c r="BD331" s="118">
        <v>998</v>
      </c>
      <c r="BE331" s="118">
        <v>50.89</v>
      </c>
      <c r="BF331" s="118">
        <v>697</v>
      </c>
      <c r="BG331" s="118">
        <v>38.049999999999997</v>
      </c>
      <c r="BH331" s="118">
        <v>936</v>
      </c>
      <c r="BI331" s="118">
        <v>45.11</v>
      </c>
      <c r="BJ331" s="117">
        <v>1040</v>
      </c>
      <c r="BK331" s="118">
        <v>58.2</v>
      </c>
      <c r="BL331" s="118">
        <v>846</v>
      </c>
      <c r="BM331" s="118">
        <v>47.64</v>
      </c>
      <c r="BN331" s="117">
        <v>1062</v>
      </c>
      <c r="BO331" s="118">
        <v>44.92</v>
      </c>
      <c r="BP331" s="117">
        <v>1008</v>
      </c>
      <c r="BQ331" s="118">
        <v>51.89</v>
      </c>
      <c r="BR331" s="118">
        <v>952</v>
      </c>
      <c r="BS331" s="118">
        <v>43.97</v>
      </c>
      <c r="BT331" s="117">
        <v>1091</v>
      </c>
      <c r="BU331" s="118">
        <v>56.44</v>
      </c>
      <c r="BV331" s="117">
        <v>1015</v>
      </c>
      <c r="BW331" s="118">
        <v>59.39</v>
      </c>
      <c r="BX331" s="117">
        <v>1058</v>
      </c>
      <c r="BY331" s="118">
        <v>38.51</v>
      </c>
      <c r="BZ331" s="118">
        <v>879</v>
      </c>
      <c r="CA331" s="118">
        <v>40.229999999999997</v>
      </c>
      <c r="CB331" s="117">
        <v>1087</v>
      </c>
      <c r="CC331" s="118">
        <v>54.63</v>
      </c>
    </row>
    <row r="332" spans="1:81" ht="67.5" customHeight="1" x14ac:dyDescent="0.45">
      <c r="A332" s="363">
        <v>328</v>
      </c>
      <c r="B332" s="358" t="s">
        <v>603</v>
      </c>
      <c r="C332" s="358" t="s">
        <v>175</v>
      </c>
      <c r="D332" s="116">
        <v>3</v>
      </c>
      <c r="E332" s="116">
        <v>0</v>
      </c>
      <c r="F332" s="116">
        <v>2</v>
      </c>
      <c r="G332" s="116">
        <v>0.02</v>
      </c>
      <c r="H332" s="116">
        <v>3</v>
      </c>
      <c r="I332" s="116">
        <v>0.14000000000000001</v>
      </c>
      <c r="J332" s="116">
        <v>1</v>
      </c>
      <c r="K332" s="116">
        <v>0</v>
      </c>
      <c r="L332" s="116">
        <v>6</v>
      </c>
      <c r="M332" s="116">
        <v>0.06</v>
      </c>
      <c r="N332" s="112"/>
      <c r="O332" s="116">
        <v>0</v>
      </c>
      <c r="P332" s="116">
        <v>7</v>
      </c>
      <c r="Q332" s="116">
        <v>0.08</v>
      </c>
      <c r="R332" s="112"/>
      <c r="S332" s="116">
        <v>0</v>
      </c>
      <c r="T332" s="116">
        <v>19</v>
      </c>
      <c r="U332" s="116">
        <v>0.27</v>
      </c>
      <c r="V332" s="116">
        <v>10</v>
      </c>
      <c r="W332" s="116">
        <v>0.1</v>
      </c>
      <c r="X332" s="116">
        <v>8</v>
      </c>
      <c r="Y332" s="116">
        <v>0.09</v>
      </c>
      <c r="Z332" s="116">
        <v>2</v>
      </c>
      <c r="AA332" s="116">
        <v>0.04</v>
      </c>
      <c r="AB332" s="116">
        <v>15</v>
      </c>
      <c r="AC332" s="116">
        <v>0.19</v>
      </c>
      <c r="AD332" s="116">
        <v>5</v>
      </c>
      <c r="AE332" s="116">
        <v>0.06</v>
      </c>
      <c r="AF332" s="116">
        <v>2</v>
      </c>
      <c r="AG332" s="116">
        <v>0.02</v>
      </c>
      <c r="AH332" s="116">
        <v>7</v>
      </c>
      <c r="AI332" s="116">
        <v>0.08</v>
      </c>
      <c r="AJ332" s="116">
        <v>6</v>
      </c>
      <c r="AK332" s="116">
        <v>0.08</v>
      </c>
      <c r="AL332" s="116">
        <v>10</v>
      </c>
      <c r="AM332" s="116">
        <v>0.1</v>
      </c>
      <c r="AN332" s="116">
        <v>6</v>
      </c>
      <c r="AO332" s="116">
        <v>0.06</v>
      </c>
      <c r="AP332" s="112"/>
      <c r="AQ332" s="116">
        <v>0</v>
      </c>
      <c r="AR332" s="116">
        <v>12</v>
      </c>
      <c r="AS332" s="116">
        <v>0.11</v>
      </c>
      <c r="AT332" s="112"/>
      <c r="AU332" s="116">
        <v>0.01</v>
      </c>
      <c r="AV332" s="112"/>
      <c r="AW332" s="116">
        <v>0</v>
      </c>
      <c r="AX332" s="116">
        <v>4</v>
      </c>
      <c r="AY332" s="116">
        <v>0.03</v>
      </c>
      <c r="AZ332" s="116">
        <v>3</v>
      </c>
      <c r="BA332" s="116">
        <v>0.03</v>
      </c>
      <c r="BB332" s="116">
        <v>6</v>
      </c>
      <c r="BC332" s="116">
        <v>0.06</v>
      </c>
      <c r="BD332" s="116">
        <v>1</v>
      </c>
      <c r="BE332" s="116">
        <v>0.02</v>
      </c>
      <c r="BF332" s="116">
        <v>6</v>
      </c>
      <c r="BG332" s="116">
        <v>0.06</v>
      </c>
      <c r="BH332" s="116">
        <v>10</v>
      </c>
      <c r="BI332" s="116">
        <v>0.08</v>
      </c>
      <c r="BJ332" s="116">
        <v>7</v>
      </c>
      <c r="BK332" s="116">
        <v>0.06</v>
      </c>
      <c r="BL332" s="112"/>
      <c r="BM332" s="116">
        <v>0</v>
      </c>
      <c r="BN332" s="116">
        <v>7</v>
      </c>
      <c r="BO332" s="116">
        <v>0.05</v>
      </c>
      <c r="BP332" s="116">
        <v>2</v>
      </c>
      <c r="BQ332" s="116">
        <v>0.01</v>
      </c>
      <c r="BR332" s="116">
        <v>8</v>
      </c>
      <c r="BS332" s="116">
        <v>0.02</v>
      </c>
      <c r="BT332" s="116">
        <v>6</v>
      </c>
      <c r="BU332" s="116">
        <v>0.03</v>
      </c>
      <c r="BV332" s="112"/>
      <c r="BW332" s="116">
        <v>0</v>
      </c>
      <c r="BX332" s="116">
        <v>2</v>
      </c>
      <c r="BY332" s="116">
        <v>0.01</v>
      </c>
      <c r="BZ332" s="116">
        <v>2</v>
      </c>
      <c r="CA332" s="116">
        <v>0.01</v>
      </c>
      <c r="CB332" s="116">
        <v>9</v>
      </c>
      <c r="CC332" s="116">
        <v>0.04</v>
      </c>
    </row>
    <row r="333" spans="1:81" ht="105.75" customHeight="1" x14ac:dyDescent="0.45">
      <c r="A333" s="362">
        <v>329</v>
      </c>
      <c r="B333" s="357" t="s">
        <v>604</v>
      </c>
      <c r="C333" s="111"/>
      <c r="D333" s="111"/>
      <c r="E333" s="118">
        <v>8.3000000000000007</v>
      </c>
      <c r="F333" s="111"/>
      <c r="G333" s="118">
        <v>7.87</v>
      </c>
      <c r="H333" s="111"/>
      <c r="I333" s="118">
        <v>8.7100000000000009</v>
      </c>
      <c r="J333" s="111"/>
      <c r="K333" s="118">
        <v>9.5299999999999994</v>
      </c>
      <c r="L333" s="111"/>
      <c r="M333" s="118">
        <v>8.57</v>
      </c>
      <c r="N333" s="111"/>
      <c r="O333" s="118">
        <v>7.83</v>
      </c>
      <c r="P333" s="111"/>
      <c r="Q333" s="118">
        <v>9.0399999999999991</v>
      </c>
      <c r="R333" s="111"/>
      <c r="S333" s="118">
        <v>9.1999999999999993</v>
      </c>
      <c r="T333" s="111"/>
      <c r="U333" s="118">
        <v>9.61</v>
      </c>
      <c r="V333" s="111"/>
      <c r="W333" s="118">
        <v>8.36</v>
      </c>
      <c r="X333" s="111"/>
      <c r="Y333" s="118">
        <v>7.7</v>
      </c>
      <c r="Z333" s="111"/>
      <c r="AA333" s="118">
        <v>8.0500000000000007</v>
      </c>
      <c r="AB333" s="111"/>
      <c r="AC333" s="118">
        <v>6.82</v>
      </c>
      <c r="AD333" s="111"/>
      <c r="AE333" s="118">
        <v>8.0299999999999994</v>
      </c>
      <c r="AF333" s="111"/>
      <c r="AG333" s="118">
        <v>8.69</v>
      </c>
      <c r="AH333" s="111"/>
      <c r="AI333" s="118">
        <v>9.11</v>
      </c>
      <c r="AJ333" s="111"/>
      <c r="AK333" s="118">
        <v>8.4600000000000009</v>
      </c>
      <c r="AL333" s="111"/>
      <c r="AM333" s="118">
        <v>7.71</v>
      </c>
      <c r="AN333" s="111"/>
      <c r="AO333" s="118">
        <v>9.0299999999999994</v>
      </c>
      <c r="AP333" s="111"/>
      <c r="AQ333" s="118">
        <v>9</v>
      </c>
      <c r="AR333" s="111"/>
      <c r="AS333" s="118">
        <v>9.58</v>
      </c>
      <c r="AT333" s="111"/>
      <c r="AU333" s="118">
        <v>10.1</v>
      </c>
      <c r="AV333" s="111"/>
      <c r="AW333" s="118">
        <v>9.09</v>
      </c>
      <c r="AX333" s="111"/>
      <c r="AY333" s="118">
        <v>10.72</v>
      </c>
      <c r="AZ333" s="111"/>
      <c r="BA333" s="118">
        <v>10.47</v>
      </c>
      <c r="BB333" s="111"/>
      <c r="BC333" s="118">
        <v>11.37</v>
      </c>
      <c r="BD333" s="111"/>
      <c r="BE333" s="118">
        <v>13.07</v>
      </c>
      <c r="BF333" s="111"/>
      <c r="BG333" s="118">
        <v>10.96</v>
      </c>
      <c r="BH333" s="111"/>
      <c r="BI333" s="118">
        <v>11.3</v>
      </c>
      <c r="BJ333" s="111"/>
      <c r="BK333" s="118">
        <v>11.73</v>
      </c>
      <c r="BL333" s="111"/>
      <c r="BM333" s="118">
        <v>10.52</v>
      </c>
      <c r="BN333" s="111"/>
      <c r="BO333" s="118">
        <v>12.13</v>
      </c>
      <c r="BP333" s="111"/>
      <c r="BQ333" s="118">
        <v>11.59</v>
      </c>
      <c r="BR333" s="111"/>
      <c r="BS333" s="118">
        <v>12.44</v>
      </c>
      <c r="BT333" s="111"/>
      <c r="BU333" s="118">
        <v>12.14</v>
      </c>
      <c r="BV333" s="111"/>
      <c r="BW333" s="118">
        <v>12.74</v>
      </c>
      <c r="BX333" s="111"/>
      <c r="BY333" s="118">
        <v>12.51</v>
      </c>
      <c r="BZ333" s="111"/>
      <c r="CA333" s="118">
        <v>12.87</v>
      </c>
      <c r="CB333" s="111"/>
      <c r="CC333" s="118">
        <v>12.78</v>
      </c>
    </row>
    <row r="334" spans="1:81" ht="67.5" customHeight="1" x14ac:dyDescent="0.45">
      <c r="A334" s="363">
        <v>330</v>
      </c>
      <c r="B334" s="358" t="s">
        <v>605</v>
      </c>
      <c r="C334" s="112"/>
      <c r="D334" s="112"/>
      <c r="E334" s="116">
        <v>5.9</v>
      </c>
      <c r="F334" s="112"/>
      <c r="G334" s="116">
        <v>5.92</v>
      </c>
      <c r="H334" s="112"/>
      <c r="I334" s="116">
        <v>6.46</v>
      </c>
      <c r="J334" s="112"/>
      <c r="K334" s="116">
        <v>6.62</v>
      </c>
      <c r="L334" s="112"/>
      <c r="M334" s="116">
        <v>6.44</v>
      </c>
      <c r="N334" s="112"/>
      <c r="O334" s="116">
        <v>5.89</v>
      </c>
      <c r="P334" s="112"/>
      <c r="Q334" s="116">
        <v>6.49</v>
      </c>
      <c r="R334" s="112"/>
      <c r="S334" s="116">
        <v>7.06</v>
      </c>
      <c r="T334" s="112"/>
      <c r="U334" s="116">
        <v>7.37</v>
      </c>
      <c r="V334" s="112"/>
      <c r="W334" s="116">
        <v>6.54</v>
      </c>
      <c r="X334" s="112"/>
      <c r="Y334" s="116">
        <v>5.84</v>
      </c>
      <c r="Z334" s="112"/>
      <c r="AA334" s="116">
        <v>6.22</v>
      </c>
      <c r="AB334" s="112"/>
      <c r="AC334" s="116">
        <v>5.0199999999999996</v>
      </c>
      <c r="AD334" s="112"/>
      <c r="AE334" s="116">
        <v>6.17</v>
      </c>
      <c r="AF334" s="112"/>
      <c r="AG334" s="116">
        <v>6.12</v>
      </c>
      <c r="AH334" s="112"/>
      <c r="AI334" s="116">
        <v>6.65</v>
      </c>
      <c r="AJ334" s="112"/>
      <c r="AK334" s="116">
        <v>6.41</v>
      </c>
      <c r="AL334" s="112"/>
      <c r="AM334" s="116">
        <v>5.2</v>
      </c>
      <c r="AN334" s="112"/>
      <c r="AO334" s="116">
        <v>6.51</v>
      </c>
      <c r="AP334" s="112"/>
      <c r="AQ334" s="116">
        <v>6.32</v>
      </c>
      <c r="AR334" s="112"/>
      <c r="AS334" s="116">
        <v>6.92</v>
      </c>
      <c r="AT334" s="112"/>
      <c r="AU334" s="116">
        <v>7.44</v>
      </c>
      <c r="AV334" s="112"/>
      <c r="AW334" s="116">
        <v>6.46</v>
      </c>
      <c r="AX334" s="112"/>
      <c r="AY334" s="116">
        <v>7.67</v>
      </c>
      <c r="AZ334" s="112"/>
      <c r="BA334" s="116">
        <v>7.77</v>
      </c>
      <c r="BB334" s="112"/>
      <c r="BC334" s="116">
        <v>8.8800000000000008</v>
      </c>
      <c r="BD334" s="112"/>
      <c r="BE334" s="116">
        <v>10.17</v>
      </c>
      <c r="BF334" s="112"/>
      <c r="BG334" s="116">
        <v>7.88</v>
      </c>
      <c r="BH334" s="112"/>
      <c r="BI334" s="116">
        <v>8.6199999999999992</v>
      </c>
      <c r="BJ334" s="112"/>
      <c r="BK334" s="116">
        <v>8.7899999999999991</v>
      </c>
      <c r="BL334" s="112"/>
      <c r="BM334" s="116">
        <v>7.61</v>
      </c>
      <c r="BN334" s="112"/>
      <c r="BO334" s="116">
        <v>8.2200000000000006</v>
      </c>
      <c r="BP334" s="112"/>
      <c r="BQ334" s="116">
        <v>8.41</v>
      </c>
      <c r="BR334" s="112"/>
      <c r="BS334" s="116">
        <v>8.32</v>
      </c>
      <c r="BT334" s="112"/>
      <c r="BU334" s="116">
        <v>8.7799999999999994</v>
      </c>
      <c r="BV334" s="112"/>
      <c r="BW334" s="116">
        <v>8.58</v>
      </c>
      <c r="BX334" s="112"/>
      <c r="BY334" s="116">
        <v>9.43</v>
      </c>
      <c r="BZ334" s="112"/>
      <c r="CA334" s="116">
        <v>9.66</v>
      </c>
      <c r="CB334" s="112"/>
      <c r="CC334" s="116">
        <v>9.14</v>
      </c>
    </row>
    <row r="335" spans="1:81" ht="105.75" customHeight="1" x14ac:dyDescent="0.45">
      <c r="A335" s="362">
        <v>331</v>
      </c>
      <c r="B335" s="357" t="s">
        <v>606</v>
      </c>
      <c r="C335" s="111"/>
      <c r="D335" s="111"/>
      <c r="E335" s="118">
        <v>2.4</v>
      </c>
      <c r="F335" s="111"/>
      <c r="G335" s="118">
        <v>1.95</v>
      </c>
      <c r="H335" s="111"/>
      <c r="I335" s="118">
        <v>2.25</v>
      </c>
      <c r="J335" s="111"/>
      <c r="K335" s="118">
        <v>2.91</v>
      </c>
      <c r="L335" s="111"/>
      <c r="M335" s="118">
        <v>2.14</v>
      </c>
      <c r="N335" s="111"/>
      <c r="O335" s="118">
        <v>1.93</v>
      </c>
      <c r="P335" s="111"/>
      <c r="Q335" s="118">
        <v>2.56</v>
      </c>
      <c r="R335" s="111"/>
      <c r="S335" s="118">
        <v>2.14</v>
      </c>
      <c r="T335" s="111"/>
      <c r="U335" s="118">
        <v>2.2400000000000002</v>
      </c>
      <c r="V335" s="111"/>
      <c r="W335" s="118">
        <v>1.82</v>
      </c>
      <c r="X335" s="111"/>
      <c r="Y335" s="118">
        <v>1.85</v>
      </c>
      <c r="Z335" s="111"/>
      <c r="AA335" s="118">
        <v>1.83</v>
      </c>
      <c r="AB335" s="111"/>
      <c r="AC335" s="118">
        <v>1.8</v>
      </c>
      <c r="AD335" s="111"/>
      <c r="AE335" s="118">
        <v>1.85</v>
      </c>
      <c r="AF335" s="111"/>
      <c r="AG335" s="118">
        <v>2.56</v>
      </c>
      <c r="AH335" s="111"/>
      <c r="AI335" s="118">
        <v>2.46</v>
      </c>
      <c r="AJ335" s="111"/>
      <c r="AK335" s="118">
        <v>2.0499999999999998</v>
      </c>
      <c r="AL335" s="111"/>
      <c r="AM335" s="118">
        <v>2.5099999999999998</v>
      </c>
      <c r="AN335" s="111"/>
      <c r="AO335" s="118">
        <v>2.52</v>
      </c>
      <c r="AP335" s="111"/>
      <c r="AQ335" s="118">
        <v>2.68</v>
      </c>
      <c r="AR335" s="111"/>
      <c r="AS335" s="118">
        <v>2.65</v>
      </c>
      <c r="AT335" s="111"/>
      <c r="AU335" s="118">
        <v>2.66</v>
      </c>
      <c r="AV335" s="111"/>
      <c r="AW335" s="118">
        <v>2.63</v>
      </c>
      <c r="AX335" s="111"/>
      <c r="AY335" s="118">
        <v>3.05</v>
      </c>
      <c r="AZ335" s="111"/>
      <c r="BA335" s="118">
        <v>2.71</v>
      </c>
      <c r="BB335" s="111"/>
      <c r="BC335" s="118">
        <v>2.4900000000000002</v>
      </c>
      <c r="BD335" s="111"/>
      <c r="BE335" s="118">
        <v>2.9</v>
      </c>
      <c r="BF335" s="111"/>
      <c r="BG335" s="118">
        <v>3.09</v>
      </c>
      <c r="BH335" s="111"/>
      <c r="BI335" s="118">
        <v>2.67</v>
      </c>
      <c r="BJ335" s="111"/>
      <c r="BK335" s="118">
        <v>2.94</v>
      </c>
      <c r="BL335" s="111"/>
      <c r="BM335" s="118">
        <v>2.91</v>
      </c>
      <c r="BN335" s="111"/>
      <c r="BO335" s="118">
        <v>3.91</v>
      </c>
      <c r="BP335" s="111"/>
      <c r="BQ335" s="118">
        <v>3.18</v>
      </c>
      <c r="BR335" s="111"/>
      <c r="BS335" s="118">
        <v>4.13</v>
      </c>
      <c r="BT335" s="111"/>
      <c r="BU335" s="118">
        <v>3.36</v>
      </c>
      <c r="BV335" s="111"/>
      <c r="BW335" s="118">
        <v>4.16</v>
      </c>
      <c r="BX335" s="111"/>
      <c r="BY335" s="118">
        <v>3.08</v>
      </c>
      <c r="BZ335" s="111"/>
      <c r="CA335" s="118">
        <v>3.21</v>
      </c>
      <c r="CB335" s="111"/>
      <c r="CC335" s="118">
        <v>3.64</v>
      </c>
    </row>
    <row r="336" spans="1:81" ht="118.5" customHeight="1" x14ac:dyDescent="0.45">
      <c r="A336" s="363">
        <v>332</v>
      </c>
      <c r="B336" s="358" t="s">
        <v>607</v>
      </c>
      <c r="C336" s="112"/>
      <c r="D336" s="112"/>
      <c r="E336" s="116">
        <v>60.83</v>
      </c>
      <c r="F336" s="112"/>
      <c r="G336" s="116">
        <v>65.59</v>
      </c>
      <c r="H336" s="112"/>
      <c r="I336" s="116">
        <v>62.78</v>
      </c>
      <c r="J336" s="112"/>
      <c r="K336" s="116">
        <v>56.35</v>
      </c>
      <c r="L336" s="112"/>
      <c r="M336" s="116">
        <v>67.34</v>
      </c>
      <c r="N336" s="112"/>
      <c r="O336" s="116">
        <v>60.59</v>
      </c>
      <c r="P336" s="112"/>
      <c r="Q336" s="116">
        <v>62.44</v>
      </c>
      <c r="R336" s="112"/>
      <c r="S336" s="116">
        <v>62.48</v>
      </c>
      <c r="T336" s="112"/>
      <c r="U336" s="116">
        <v>70.099999999999994</v>
      </c>
      <c r="V336" s="112"/>
      <c r="W336" s="116">
        <v>75.650000000000006</v>
      </c>
      <c r="X336" s="112"/>
      <c r="Y336" s="116">
        <v>68.510000000000005</v>
      </c>
      <c r="Z336" s="112"/>
      <c r="AA336" s="116">
        <v>65.37</v>
      </c>
      <c r="AB336" s="112"/>
      <c r="AC336" s="116">
        <v>62.08</v>
      </c>
      <c r="AD336" s="112"/>
      <c r="AE336" s="116">
        <v>69.900000000000006</v>
      </c>
      <c r="AF336" s="112"/>
      <c r="AG336" s="116">
        <v>72.98</v>
      </c>
      <c r="AH336" s="112"/>
      <c r="AI336" s="116">
        <v>56.65</v>
      </c>
      <c r="AJ336" s="112"/>
      <c r="AK336" s="116">
        <v>67.64</v>
      </c>
      <c r="AL336" s="112"/>
      <c r="AM336" s="116">
        <v>66.34</v>
      </c>
      <c r="AN336" s="112"/>
      <c r="AO336" s="116">
        <v>64.53</v>
      </c>
      <c r="AP336" s="112"/>
      <c r="AQ336" s="116">
        <v>60.8</v>
      </c>
      <c r="AR336" s="112"/>
      <c r="AS336" s="116">
        <v>72.47</v>
      </c>
      <c r="AT336" s="112"/>
      <c r="AU336" s="116">
        <v>70.52</v>
      </c>
      <c r="AV336" s="112"/>
      <c r="AW336" s="116">
        <v>74.75</v>
      </c>
      <c r="AX336" s="112"/>
      <c r="AY336" s="116">
        <v>64.75</v>
      </c>
      <c r="AZ336" s="112"/>
      <c r="BA336" s="116">
        <v>60.62</v>
      </c>
      <c r="BB336" s="112"/>
      <c r="BC336" s="116">
        <v>58.4</v>
      </c>
      <c r="BD336" s="112"/>
      <c r="BE336" s="116">
        <v>70.33</v>
      </c>
      <c r="BF336" s="112"/>
      <c r="BG336" s="116">
        <v>49.95</v>
      </c>
      <c r="BH336" s="112"/>
      <c r="BI336" s="116">
        <v>62.08</v>
      </c>
      <c r="BJ336" s="112"/>
      <c r="BK336" s="116">
        <v>63.66</v>
      </c>
      <c r="BL336" s="112"/>
      <c r="BM336" s="116">
        <v>62.16</v>
      </c>
      <c r="BN336" s="112"/>
      <c r="BO336" s="116">
        <v>70.760000000000005</v>
      </c>
      <c r="BP336" s="112"/>
      <c r="BQ336" s="116">
        <v>65.599999999999994</v>
      </c>
      <c r="BR336" s="112"/>
      <c r="BS336" s="116">
        <v>68.17</v>
      </c>
      <c r="BT336" s="112"/>
      <c r="BU336" s="116">
        <v>72.91</v>
      </c>
      <c r="BV336" s="112"/>
      <c r="BW336" s="116">
        <v>61.52</v>
      </c>
      <c r="BX336" s="112"/>
      <c r="BY336" s="116">
        <v>72.45</v>
      </c>
      <c r="BZ336" s="112"/>
      <c r="CA336" s="116">
        <v>71.02</v>
      </c>
      <c r="CB336" s="112"/>
      <c r="CC336" s="116">
        <v>79.75</v>
      </c>
    </row>
    <row r="337" spans="1:81" ht="54.75" customHeight="1" x14ac:dyDescent="0.45">
      <c r="A337" s="362">
        <v>333</v>
      </c>
      <c r="B337" s="357" t="s">
        <v>608</v>
      </c>
      <c r="C337" s="357" t="s">
        <v>176</v>
      </c>
      <c r="D337" s="118">
        <v>216</v>
      </c>
      <c r="E337" s="118">
        <v>19.579999999999998</v>
      </c>
      <c r="F337" s="118">
        <v>246</v>
      </c>
      <c r="G337" s="118">
        <v>19.43</v>
      </c>
      <c r="H337" s="118">
        <v>200</v>
      </c>
      <c r="I337" s="118">
        <v>19.75</v>
      </c>
      <c r="J337" s="118">
        <v>177</v>
      </c>
      <c r="K337" s="118">
        <v>16.27</v>
      </c>
      <c r="L337" s="118">
        <v>184</v>
      </c>
      <c r="M337" s="118">
        <v>18.7</v>
      </c>
      <c r="N337" s="118">
        <v>185</v>
      </c>
      <c r="O337" s="118">
        <v>16.46</v>
      </c>
      <c r="P337" s="118">
        <v>229</v>
      </c>
      <c r="Q337" s="118">
        <v>16.8</v>
      </c>
      <c r="R337" s="118">
        <v>169</v>
      </c>
      <c r="S337" s="118">
        <v>16.28</v>
      </c>
      <c r="T337" s="118">
        <v>186</v>
      </c>
      <c r="U337" s="118">
        <v>16.36</v>
      </c>
      <c r="V337" s="118">
        <v>244</v>
      </c>
      <c r="W337" s="118">
        <v>19.21</v>
      </c>
      <c r="X337" s="118">
        <v>239</v>
      </c>
      <c r="Y337" s="118">
        <v>21.7</v>
      </c>
      <c r="Z337" s="118">
        <v>244</v>
      </c>
      <c r="AA337" s="118">
        <v>21.42</v>
      </c>
      <c r="AB337" s="118">
        <v>207</v>
      </c>
      <c r="AC337" s="118">
        <v>19.27</v>
      </c>
      <c r="AD337" s="118">
        <v>229</v>
      </c>
      <c r="AE337" s="118">
        <v>20.52</v>
      </c>
      <c r="AF337" s="118">
        <v>215</v>
      </c>
      <c r="AG337" s="118">
        <v>20.9</v>
      </c>
      <c r="AH337" s="118">
        <v>152</v>
      </c>
      <c r="AI337" s="118">
        <v>14.68</v>
      </c>
      <c r="AJ337" s="118">
        <v>177</v>
      </c>
      <c r="AK337" s="118">
        <v>17.649999999999999</v>
      </c>
      <c r="AL337" s="118">
        <v>151</v>
      </c>
      <c r="AM337" s="118">
        <v>14.94</v>
      </c>
      <c r="AN337" s="118">
        <v>143</v>
      </c>
      <c r="AO337" s="118">
        <v>14.63</v>
      </c>
      <c r="AP337" s="118">
        <v>134</v>
      </c>
      <c r="AQ337" s="118">
        <v>13.93</v>
      </c>
      <c r="AR337" s="118">
        <v>143</v>
      </c>
      <c r="AS337" s="118">
        <v>14.3</v>
      </c>
      <c r="AT337" s="118">
        <v>175</v>
      </c>
      <c r="AU337" s="118">
        <v>16.96</v>
      </c>
      <c r="AV337" s="118">
        <v>228</v>
      </c>
      <c r="AW337" s="118">
        <v>21.89</v>
      </c>
      <c r="AX337" s="118">
        <v>228</v>
      </c>
      <c r="AY337" s="118">
        <v>21.21</v>
      </c>
      <c r="AZ337" s="118">
        <v>205</v>
      </c>
      <c r="BA337" s="118">
        <v>16.88</v>
      </c>
      <c r="BB337" s="118">
        <v>227</v>
      </c>
      <c r="BC337" s="118">
        <v>19.45</v>
      </c>
      <c r="BD337" s="118">
        <v>257</v>
      </c>
      <c r="BE337" s="118">
        <v>21.22</v>
      </c>
      <c r="BF337" s="118">
        <v>159</v>
      </c>
      <c r="BG337" s="118">
        <v>14.05</v>
      </c>
      <c r="BH337" s="118">
        <v>141</v>
      </c>
      <c r="BI337" s="118">
        <v>14.4</v>
      </c>
      <c r="BJ337" s="118">
        <v>179</v>
      </c>
      <c r="BK337" s="118">
        <v>18.46</v>
      </c>
      <c r="BL337" s="118">
        <v>157</v>
      </c>
      <c r="BM337" s="118">
        <v>15.46</v>
      </c>
      <c r="BN337" s="118">
        <v>169</v>
      </c>
      <c r="BO337" s="118">
        <v>16.68</v>
      </c>
      <c r="BP337" s="118">
        <v>167</v>
      </c>
      <c r="BQ337" s="118">
        <v>17.16</v>
      </c>
      <c r="BR337" s="118">
        <v>166</v>
      </c>
      <c r="BS337" s="118">
        <v>16.57</v>
      </c>
      <c r="BT337" s="118">
        <v>207</v>
      </c>
      <c r="BU337" s="118">
        <v>22.2</v>
      </c>
      <c r="BV337" s="118">
        <v>196</v>
      </c>
      <c r="BW337" s="118">
        <v>20.05</v>
      </c>
      <c r="BX337" s="118">
        <v>232</v>
      </c>
      <c r="BY337" s="118">
        <v>24.82</v>
      </c>
      <c r="BZ337" s="118">
        <v>236</v>
      </c>
      <c r="CA337" s="118">
        <v>25.24</v>
      </c>
      <c r="CB337" s="118">
        <v>232</v>
      </c>
      <c r="CC337" s="118">
        <v>23.33</v>
      </c>
    </row>
    <row r="338" spans="1:81" ht="105.75" customHeight="1" x14ac:dyDescent="0.45">
      <c r="A338" s="363">
        <v>334</v>
      </c>
      <c r="B338" s="358" t="s">
        <v>609</v>
      </c>
      <c r="C338" s="112"/>
      <c r="D338" s="112"/>
      <c r="E338" s="116">
        <v>41.26</v>
      </c>
      <c r="F338" s="112"/>
      <c r="G338" s="116">
        <v>46.16</v>
      </c>
      <c r="H338" s="112"/>
      <c r="I338" s="116">
        <v>43.03</v>
      </c>
      <c r="J338" s="112"/>
      <c r="K338" s="116">
        <v>40.08</v>
      </c>
      <c r="L338" s="112"/>
      <c r="M338" s="116">
        <v>48.65</v>
      </c>
      <c r="N338" s="112"/>
      <c r="O338" s="116">
        <v>44.13</v>
      </c>
      <c r="P338" s="112"/>
      <c r="Q338" s="116">
        <v>45.64</v>
      </c>
      <c r="R338" s="112"/>
      <c r="S338" s="116">
        <v>46.19</v>
      </c>
      <c r="T338" s="112"/>
      <c r="U338" s="116">
        <v>53.74</v>
      </c>
      <c r="V338" s="112"/>
      <c r="W338" s="116">
        <v>56.44</v>
      </c>
      <c r="X338" s="112"/>
      <c r="Y338" s="116">
        <v>46.81</v>
      </c>
      <c r="Z338" s="112"/>
      <c r="AA338" s="116">
        <v>43.95</v>
      </c>
      <c r="AB338" s="112"/>
      <c r="AC338" s="116">
        <v>42.81</v>
      </c>
      <c r="AD338" s="112"/>
      <c r="AE338" s="116">
        <v>49.38</v>
      </c>
      <c r="AF338" s="112"/>
      <c r="AG338" s="116">
        <v>52.08</v>
      </c>
      <c r="AH338" s="112"/>
      <c r="AI338" s="116">
        <v>41.97</v>
      </c>
      <c r="AJ338" s="112"/>
      <c r="AK338" s="116">
        <v>49.99</v>
      </c>
      <c r="AL338" s="112"/>
      <c r="AM338" s="116">
        <v>51.4</v>
      </c>
      <c r="AN338" s="112"/>
      <c r="AO338" s="116">
        <v>49.9</v>
      </c>
      <c r="AP338" s="112"/>
      <c r="AQ338" s="116">
        <v>46.87</v>
      </c>
      <c r="AR338" s="112"/>
      <c r="AS338" s="116">
        <v>58.17</v>
      </c>
      <c r="AT338" s="112"/>
      <c r="AU338" s="116">
        <v>53.56</v>
      </c>
      <c r="AV338" s="112"/>
      <c r="AW338" s="116">
        <v>52.86</v>
      </c>
      <c r="AX338" s="112"/>
      <c r="AY338" s="116">
        <v>43.54</v>
      </c>
      <c r="AZ338" s="112"/>
      <c r="BA338" s="116">
        <v>43.74</v>
      </c>
      <c r="BB338" s="112"/>
      <c r="BC338" s="116">
        <v>38.950000000000003</v>
      </c>
      <c r="BD338" s="112"/>
      <c r="BE338" s="116">
        <v>49.11</v>
      </c>
      <c r="BF338" s="112"/>
      <c r="BG338" s="116">
        <v>35.9</v>
      </c>
      <c r="BH338" s="112"/>
      <c r="BI338" s="116">
        <v>47.68</v>
      </c>
      <c r="BJ338" s="112"/>
      <c r="BK338" s="116">
        <v>45.2</v>
      </c>
      <c r="BL338" s="112"/>
      <c r="BM338" s="116">
        <v>46.7</v>
      </c>
      <c r="BN338" s="112"/>
      <c r="BO338" s="116">
        <v>54.08</v>
      </c>
      <c r="BP338" s="112"/>
      <c r="BQ338" s="116">
        <v>48.44</v>
      </c>
      <c r="BR338" s="112"/>
      <c r="BS338" s="116">
        <v>51.6</v>
      </c>
      <c r="BT338" s="112"/>
      <c r="BU338" s="116">
        <v>50.71</v>
      </c>
      <c r="BV338" s="112"/>
      <c r="BW338" s="116">
        <v>41.47</v>
      </c>
      <c r="BX338" s="112"/>
      <c r="BY338" s="116">
        <v>47.63</v>
      </c>
      <c r="BZ338" s="112"/>
      <c r="CA338" s="116">
        <v>45.79</v>
      </c>
      <c r="CB338" s="112"/>
      <c r="CC338" s="116">
        <v>56.42</v>
      </c>
    </row>
    <row r="339" spans="1:81" ht="131.25" customHeight="1" x14ac:dyDescent="0.45">
      <c r="A339" s="362">
        <v>335</v>
      </c>
      <c r="B339" s="357" t="s">
        <v>610</v>
      </c>
      <c r="C339" s="111"/>
      <c r="D339" s="111"/>
      <c r="E339" s="118">
        <v>26.7</v>
      </c>
      <c r="F339" s="111"/>
      <c r="G339" s="118">
        <v>32.06</v>
      </c>
      <c r="H339" s="111"/>
      <c r="I339" s="118">
        <v>27.39</v>
      </c>
      <c r="J339" s="111"/>
      <c r="K339" s="118">
        <v>25.82</v>
      </c>
      <c r="L339" s="111"/>
      <c r="M339" s="118">
        <v>33.56</v>
      </c>
      <c r="N339" s="111"/>
      <c r="O339" s="118">
        <v>27.38</v>
      </c>
      <c r="P339" s="111"/>
      <c r="Q339" s="118">
        <v>28.87</v>
      </c>
      <c r="R339" s="111"/>
      <c r="S339" s="118">
        <v>29.82</v>
      </c>
      <c r="T339" s="111"/>
      <c r="U339" s="118">
        <v>36.119999999999997</v>
      </c>
      <c r="V339" s="111"/>
      <c r="W339" s="118">
        <v>35.479999999999997</v>
      </c>
      <c r="X339" s="111"/>
      <c r="Y339" s="118">
        <v>28.58</v>
      </c>
      <c r="Z339" s="111"/>
      <c r="AA339" s="118">
        <v>27.79</v>
      </c>
      <c r="AB339" s="111"/>
      <c r="AC339" s="118">
        <v>26.75</v>
      </c>
      <c r="AD339" s="111"/>
      <c r="AE339" s="118">
        <v>31.48</v>
      </c>
      <c r="AF339" s="111"/>
      <c r="AG339" s="118">
        <v>32.67</v>
      </c>
      <c r="AH339" s="111"/>
      <c r="AI339" s="118">
        <v>24.6</v>
      </c>
      <c r="AJ339" s="111"/>
      <c r="AK339" s="118">
        <v>32.9</v>
      </c>
      <c r="AL339" s="111"/>
      <c r="AM339" s="118">
        <v>33.81</v>
      </c>
      <c r="AN339" s="111"/>
      <c r="AO339" s="118">
        <v>30.14</v>
      </c>
      <c r="AP339" s="111"/>
      <c r="AQ339" s="118">
        <v>32.58</v>
      </c>
      <c r="AR339" s="111"/>
      <c r="AS339" s="118">
        <v>38.299999999999997</v>
      </c>
      <c r="AT339" s="111"/>
      <c r="AU339" s="118">
        <v>36.85</v>
      </c>
      <c r="AV339" s="111"/>
      <c r="AW339" s="118">
        <v>33.340000000000003</v>
      </c>
      <c r="AX339" s="111"/>
      <c r="AY339" s="118">
        <v>27.27</v>
      </c>
      <c r="AZ339" s="111"/>
      <c r="BA339" s="118">
        <v>31.12</v>
      </c>
      <c r="BB339" s="111"/>
      <c r="BC339" s="118">
        <v>23.68</v>
      </c>
      <c r="BD339" s="111"/>
      <c r="BE339" s="118">
        <v>29.59</v>
      </c>
      <c r="BF339" s="111"/>
      <c r="BG339" s="118">
        <v>22.69</v>
      </c>
      <c r="BH339" s="111"/>
      <c r="BI339" s="118">
        <v>30.86</v>
      </c>
      <c r="BJ339" s="111"/>
      <c r="BK339" s="118">
        <v>27.75</v>
      </c>
      <c r="BL339" s="111"/>
      <c r="BM339" s="118">
        <v>28.37</v>
      </c>
      <c r="BN339" s="111"/>
      <c r="BO339" s="118">
        <v>34.659999999999997</v>
      </c>
      <c r="BP339" s="111"/>
      <c r="BQ339" s="118">
        <v>30.38</v>
      </c>
      <c r="BR339" s="111"/>
      <c r="BS339" s="118">
        <v>33.33</v>
      </c>
      <c r="BT339" s="111"/>
      <c r="BU339" s="118">
        <v>31.75</v>
      </c>
      <c r="BV339" s="111"/>
      <c r="BW339" s="118">
        <v>24.45</v>
      </c>
      <c r="BX339" s="111"/>
      <c r="BY339" s="118">
        <v>32.28</v>
      </c>
      <c r="BZ339" s="111"/>
      <c r="CA339" s="118">
        <v>30.96</v>
      </c>
      <c r="CB339" s="111"/>
      <c r="CC339" s="118">
        <v>37.380000000000003</v>
      </c>
    </row>
    <row r="340" spans="1:81" ht="93" customHeight="1" x14ac:dyDescent="0.45">
      <c r="A340" s="363">
        <v>336</v>
      </c>
      <c r="B340" s="358" t="s">
        <v>611</v>
      </c>
      <c r="C340" s="358" t="s">
        <v>176</v>
      </c>
      <c r="D340" s="116">
        <v>418</v>
      </c>
      <c r="E340" s="116">
        <v>5.04</v>
      </c>
      <c r="F340" s="116">
        <v>452</v>
      </c>
      <c r="G340" s="116">
        <v>5.19</v>
      </c>
      <c r="H340" s="116">
        <v>482</v>
      </c>
      <c r="I340" s="116">
        <v>5.69</v>
      </c>
      <c r="J340" s="116">
        <v>536</v>
      </c>
      <c r="K340" s="116">
        <v>6.56</v>
      </c>
      <c r="L340" s="116">
        <v>466</v>
      </c>
      <c r="M340" s="116">
        <v>5.66</v>
      </c>
      <c r="N340" s="116">
        <v>581</v>
      </c>
      <c r="O340" s="116">
        <v>7.16</v>
      </c>
      <c r="P340" s="116">
        <v>662</v>
      </c>
      <c r="Q340" s="116">
        <v>8.17</v>
      </c>
      <c r="R340" s="116">
        <v>564</v>
      </c>
      <c r="S340" s="116">
        <v>6.81</v>
      </c>
      <c r="T340" s="116">
        <v>662</v>
      </c>
      <c r="U340" s="116">
        <v>8.59</v>
      </c>
      <c r="V340" s="116">
        <v>807</v>
      </c>
      <c r="W340" s="116">
        <v>10.46</v>
      </c>
      <c r="X340" s="116">
        <v>670</v>
      </c>
      <c r="Y340" s="116">
        <v>8.41</v>
      </c>
      <c r="Z340" s="116">
        <v>642</v>
      </c>
      <c r="AA340" s="116">
        <v>8.27</v>
      </c>
      <c r="AB340" s="116">
        <v>633</v>
      </c>
      <c r="AC340" s="116">
        <v>8.52</v>
      </c>
      <c r="AD340" s="116">
        <v>644</v>
      </c>
      <c r="AE340" s="116">
        <v>8.85</v>
      </c>
      <c r="AF340" s="116">
        <v>672</v>
      </c>
      <c r="AG340" s="116">
        <v>9.5399999999999991</v>
      </c>
      <c r="AH340" s="116">
        <v>622</v>
      </c>
      <c r="AI340" s="116">
        <v>8.39</v>
      </c>
      <c r="AJ340" s="116">
        <v>632</v>
      </c>
      <c r="AK340" s="116">
        <v>8.3699999999999992</v>
      </c>
      <c r="AL340" s="116">
        <v>661</v>
      </c>
      <c r="AM340" s="116">
        <v>9</v>
      </c>
      <c r="AN340" s="116">
        <v>792</v>
      </c>
      <c r="AO340" s="116">
        <v>11.19</v>
      </c>
      <c r="AP340" s="116">
        <v>563</v>
      </c>
      <c r="AQ340" s="116">
        <v>6.83</v>
      </c>
      <c r="AR340" s="116">
        <v>701</v>
      </c>
      <c r="AS340" s="116">
        <v>10.28</v>
      </c>
      <c r="AT340" s="116">
        <v>578</v>
      </c>
      <c r="AU340" s="116">
        <v>7.67</v>
      </c>
      <c r="AV340" s="116">
        <v>710</v>
      </c>
      <c r="AW340" s="116">
        <v>9.75</v>
      </c>
      <c r="AX340" s="116">
        <v>522</v>
      </c>
      <c r="AY340" s="116">
        <v>7.42</v>
      </c>
      <c r="AZ340" s="116">
        <v>461</v>
      </c>
      <c r="BA340" s="116">
        <v>5.69</v>
      </c>
      <c r="BB340" s="116">
        <v>483</v>
      </c>
      <c r="BC340" s="116">
        <v>6.3</v>
      </c>
      <c r="BD340" s="116">
        <v>742</v>
      </c>
      <c r="BE340" s="116">
        <v>10.27</v>
      </c>
      <c r="BF340" s="116">
        <v>486</v>
      </c>
      <c r="BG340" s="116">
        <v>6.24</v>
      </c>
      <c r="BH340" s="116">
        <v>618</v>
      </c>
      <c r="BI340" s="116">
        <v>8.09</v>
      </c>
      <c r="BJ340" s="116">
        <v>698</v>
      </c>
      <c r="BK340" s="116">
        <v>9.15</v>
      </c>
      <c r="BL340" s="116">
        <v>647</v>
      </c>
      <c r="BM340" s="116">
        <v>9.27</v>
      </c>
      <c r="BN340" s="116">
        <v>745</v>
      </c>
      <c r="BO340" s="116">
        <v>9.66</v>
      </c>
      <c r="BP340" s="116">
        <v>653</v>
      </c>
      <c r="BQ340" s="116">
        <v>9.0399999999999991</v>
      </c>
      <c r="BR340" s="116">
        <v>745</v>
      </c>
      <c r="BS340" s="116">
        <v>10.02</v>
      </c>
      <c r="BT340" s="116">
        <v>682</v>
      </c>
      <c r="BU340" s="116">
        <v>9.07</v>
      </c>
      <c r="BV340" s="116">
        <v>636</v>
      </c>
      <c r="BW340" s="116">
        <v>7.75</v>
      </c>
      <c r="BX340" s="116">
        <v>487</v>
      </c>
      <c r="BY340" s="116">
        <v>6.66</v>
      </c>
      <c r="BZ340" s="116">
        <v>579</v>
      </c>
      <c r="CA340" s="116">
        <v>6.95</v>
      </c>
      <c r="CB340" s="116">
        <v>703</v>
      </c>
      <c r="CC340" s="116">
        <v>10.16</v>
      </c>
    </row>
    <row r="341" spans="1:81" ht="67.5" customHeight="1" x14ac:dyDescent="0.45">
      <c r="A341" s="362">
        <v>337</v>
      </c>
      <c r="B341" s="357" t="s">
        <v>612</v>
      </c>
      <c r="C341" s="111"/>
      <c r="D341" s="111"/>
      <c r="E341" s="118">
        <v>1.55</v>
      </c>
      <c r="F341" s="111"/>
      <c r="G341" s="118">
        <v>1.63</v>
      </c>
      <c r="H341" s="111"/>
      <c r="I341" s="118">
        <v>2.31</v>
      </c>
      <c r="J341" s="111"/>
      <c r="K341" s="118">
        <v>1.43</v>
      </c>
      <c r="L341" s="111"/>
      <c r="M341" s="118">
        <v>1.0900000000000001</v>
      </c>
      <c r="N341" s="111"/>
      <c r="O341" s="118">
        <v>1.6</v>
      </c>
      <c r="P341" s="111"/>
      <c r="Q341" s="118">
        <v>1.21</v>
      </c>
      <c r="R341" s="111"/>
      <c r="S341" s="118">
        <v>1.24</v>
      </c>
      <c r="T341" s="111"/>
      <c r="U341" s="118">
        <v>1.45</v>
      </c>
      <c r="V341" s="111"/>
      <c r="W341" s="118">
        <v>1.76</v>
      </c>
      <c r="X341" s="111"/>
      <c r="Y341" s="118">
        <v>1.94</v>
      </c>
      <c r="Z341" s="111"/>
      <c r="AA341" s="118">
        <v>1.39</v>
      </c>
      <c r="AB341" s="111"/>
      <c r="AC341" s="118">
        <v>1.05</v>
      </c>
      <c r="AD341" s="111"/>
      <c r="AE341" s="118">
        <v>0.95</v>
      </c>
      <c r="AF341" s="111"/>
      <c r="AG341" s="118">
        <v>1.62</v>
      </c>
      <c r="AH341" s="111"/>
      <c r="AI341" s="118">
        <v>0.94</v>
      </c>
      <c r="AJ341" s="111"/>
      <c r="AK341" s="118">
        <v>1.07</v>
      </c>
      <c r="AL341" s="111"/>
      <c r="AM341" s="118">
        <v>1.1399999999999999</v>
      </c>
      <c r="AN341" s="111"/>
      <c r="AO341" s="118">
        <v>1.59</v>
      </c>
      <c r="AP341" s="111"/>
      <c r="AQ341" s="118">
        <v>1.79</v>
      </c>
      <c r="AR341" s="111"/>
      <c r="AS341" s="118">
        <v>1.88</v>
      </c>
      <c r="AT341" s="111"/>
      <c r="AU341" s="118">
        <v>1.65</v>
      </c>
      <c r="AV341" s="111"/>
      <c r="AW341" s="118">
        <v>1.36</v>
      </c>
      <c r="AX341" s="111"/>
      <c r="AY341" s="118">
        <v>1.27</v>
      </c>
      <c r="AZ341" s="111"/>
      <c r="BA341" s="118">
        <v>0.9</v>
      </c>
      <c r="BB341" s="111"/>
      <c r="BC341" s="118">
        <v>1.32</v>
      </c>
      <c r="BD341" s="111"/>
      <c r="BE341" s="118">
        <v>1.35</v>
      </c>
      <c r="BF341" s="111"/>
      <c r="BG341" s="118">
        <v>1.05</v>
      </c>
      <c r="BH341" s="111"/>
      <c r="BI341" s="118">
        <v>1.4</v>
      </c>
      <c r="BJ341" s="111"/>
      <c r="BK341" s="118">
        <v>0.98</v>
      </c>
      <c r="BL341" s="111"/>
      <c r="BM341" s="118">
        <v>1.64</v>
      </c>
      <c r="BN341" s="111"/>
      <c r="BO341" s="118">
        <v>1.5</v>
      </c>
      <c r="BP341" s="111"/>
      <c r="BQ341" s="118">
        <v>1.08</v>
      </c>
      <c r="BR341" s="111"/>
      <c r="BS341" s="118">
        <v>1.41</v>
      </c>
      <c r="BT341" s="111"/>
      <c r="BU341" s="118">
        <v>1.95</v>
      </c>
      <c r="BV341" s="111"/>
      <c r="BW341" s="118">
        <v>1.3</v>
      </c>
      <c r="BX341" s="111"/>
      <c r="BY341" s="118">
        <v>0.84</v>
      </c>
      <c r="BZ341" s="111"/>
      <c r="CA341" s="118">
        <v>0.8</v>
      </c>
      <c r="CB341" s="111"/>
      <c r="CC341" s="118">
        <v>1.05</v>
      </c>
    </row>
    <row r="342" spans="1:81" ht="131.25" customHeight="1" x14ac:dyDescent="0.45">
      <c r="A342" s="363">
        <v>338</v>
      </c>
      <c r="B342" s="358" t="s">
        <v>962</v>
      </c>
      <c r="C342" s="112"/>
      <c r="D342" s="112"/>
      <c r="E342" s="116">
        <v>7.98</v>
      </c>
      <c r="F342" s="112"/>
      <c r="G342" s="116">
        <v>7.28</v>
      </c>
      <c r="H342" s="112"/>
      <c r="I342" s="116">
        <v>7.63</v>
      </c>
      <c r="J342" s="112"/>
      <c r="K342" s="116">
        <v>6.27</v>
      </c>
      <c r="L342" s="112"/>
      <c r="M342" s="116">
        <v>8.34</v>
      </c>
      <c r="N342" s="112"/>
      <c r="O342" s="116">
        <v>7.99</v>
      </c>
      <c r="P342" s="112"/>
      <c r="Q342" s="116">
        <v>7.39</v>
      </c>
      <c r="R342" s="112"/>
      <c r="S342" s="116">
        <v>8.31</v>
      </c>
      <c r="T342" s="112"/>
      <c r="U342" s="116">
        <v>7.58</v>
      </c>
      <c r="V342" s="112"/>
      <c r="W342" s="116">
        <v>8.73</v>
      </c>
      <c r="X342" s="112"/>
      <c r="Y342" s="116">
        <v>7.89</v>
      </c>
      <c r="Z342" s="112"/>
      <c r="AA342" s="116">
        <v>6.5</v>
      </c>
      <c r="AB342" s="112"/>
      <c r="AC342" s="116">
        <v>6.5</v>
      </c>
      <c r="AD342" s="112"/>
      <c r="AE342" s="116">
        <v>8.11</v>
      </c>
      <c r="AF342" s="112"/>
      <c r="AG342" s="116">
        <v>8.24</v>
      </c>
      <c r="AH342" s="112"/>
      <c r="AI342" s="116">
        <v>8.0399999999999991</v>
      </c>
      <c r="AJ342" s="112"/>
      <c r="AK342" s="116">
        <v>7.66</v>
      </c>
      <c r="AL342" s="112"/>
      <c r="AM342" s="116">
        <v>7.45</v>
      </c>
      <c r="AN342" s="112"/>
      <c r="AO342" s="116">
        <v>6.98</v>
      </c>
      <c r="AP342" s="112"/>
      <c r="AQ342" s="116">
        <v>5.67</v>
      </c>
      <c r="AR342" s="112"/>
      <c r="AS342" s="116">
        <v>7.71</v>
      </c>
      <c r="AT342" s="112"/>
      <c r="AU342" s="116">
        <v>7.4</v>
      </c>
      <c r="AV342" s="112"/>
      <c r="AW342" s="116">
        <v>8.41</v>
      </c>
      <c r="AX342" s="112"/>
      <c r="AY342" s="116">
        <v>7.58</v>
      </c>
      <c r="AZ342" s="112"/>
      <c r="BA342" s="116">
        <v>6.03</v>
      </c>
      <c r="BB342" s="112"/>
      <c r="BC342" s="116">
        <v>7.64</v>
      </c>
      <c r="BD342" s="112"/>
      <c r="BE342" s="116">
        <v>7.9</v>
      </c>
      <c r="BF342" s="112"/>
      <c r="BG342" s="116">
        <v>5.92</v>
      </c>
      <c r="BH342" s="112"/>
      <c r="BI342" s="116">
        <v>7.32</v>
      </c>
      <c r="BJ342" s="112"/>
      <c r="BK342" s="116">
        <v>7.32</v>
      </c>
      <c r="BL342" s="112"/>
      <c r="BM342" s="116">
        <v>7.42</v>
      </c>
      <c r="BN342" s="112"/>
      <c r="BO342" s="116">
        <v>8.27</v>
      </c>
      <c r="BP342" s="112"/>
      <c r="BQ342" s="116">
        <v>7.95</v>
      </c>
      <c r="BR342" s="112"/>
      <c r="BS342" s="116">
        <v>6.84</v>
      </c>
      <c r="BT342" s="112"/>
      <c r="BU342" s="116">
        <v>7.94</v>
      </c>
      <c r="BV342" s="112"/>
      <c r="BW342" s="116">
        <v>7.96</v>
      </c>
      <c r="BX342" s="112"/>
      <c r="BY342" s="116">
        <v>7.85</v>
      </c>
      <c r="BZ342" s="112"/>
      <c r="CA342" s="116">
        <v>7.08</v>
      </c>
      <c r="CB342" s="112"/>
      <c r="CC342" s="116">
        <v>7.83</v>
      </c>
    </row>
    <row r="343" spans="1:81" ht="42" customHeight="1" x14ac:dyDescent="0.45">
      <c r="A343" s="362">
        <v>339</v>
      </c>
      <c r="B343" s="357" t="s">
        <v>613</v>
      </c>
      <c r="C343" s="111"/>
      <c r="D343" s="111"/>
      <c r="E343" s="118">
        <v>17.68</v>
      </c>
      <c r="F343" s="111"/>
      <c r="G343" s="118">
        <v>18.97</v>
      </c>
      <c r="H343" s="111"/>
      <c r="I343" s="118">
        <v>23.5</v>
      </c>
      <c r="J343" s="111"/>
      <c r="K343" s="118">
        <v>22.16</v>
      </c>
      <c r="L343" s="111"/>
      <c r="M343" s="118">
        <v>22.72</v>
      </c>
      <c r="N343" s="111"/>
      <c r="O343" s="118">
        <v>20.079999999999998</v>
      </c>
      <c r="P343" s="111"/>
      <c r="Q343" s="118">
        <v>21.35</v>
      </c>
      <c r="R343" s="111"/>
      <c r="S343" s="118">
        <v>19.54</v>
      </c>
      <c r="T343" s="111"/>
      <c r="U343" s="118">
        <v>19.54</v>
      </c>
      <c r="V343" s="111"/>
      <c r="W343" s="118">
        <v>23.06</v>
      </c>
      <c r="X343" s="111"/>
      <c r="Y343" s="118">
        <v>21.34</v>
      </c>
      <c r="Z343" s="111"/>
      <c r="AA343" s="118">
        <v>21.17</v>
      </c>
      <c r="AB343" s="111"/>
      <c r="AC343" s="118">
        <v>22.3</v>
      </c>
      <c r="AD343" s="111"/>
      <c r="AE343" s="118">
        <v>24.23</v>
      </c>
      <c r="AF343" s="111"/>
      <c r="AG343" s="118">
        <v>28.77</v>
      </c>
      <c r="AH343" s="111"/>
      <c r="AI343" s="118">
        <v>25.07</v>
      </c>
      <c r="AJ343" s="111"/>
      <c r="AK343" s="118">
        <v>28.73</v>
      </c>
      <c r="AL343" s="111"/>
      <c r="AM343" s="118">
        <v>27.18</v>
      </c>
      <c r="AN343" s="111"/>
      <c r="AO343" s="118">
        <v>26.83</v>
      </c>
      <c r="AP343" s="111"/>
      <c r="AQ343" s="118">
        <v>26.89</v>
      </c>
      <c r="AR343" s="111"/>
      <c r="AS343" s="118">
        <v>28.24</v>
      </c>
      <c r="AT343" s="111"/>
      <c r="AU343" s="118">
        <v>22.81</v>
      </c>
      <c r="AV343" s="111"/>
      <c r="AW343" s="118">
        <v>21.71</v>
      </c>
      <c r="AX343" s="111"/>
      <c r="AY343" s="118">
        <v>24.61</v>
      </c>
      <c r="AZ343" s="111"/>
      <c r="BA343" s="118">
        <v>19.809999999999999</v>
      </c>
      <c r="BB343" s="111"/>
      <c r="BC343" s="118">
        <v>24.37</v>
      </c>
      <c r="BD343" s="111"/>
      <c r="BE343" s="118">
        <v>33.200000000000003</v>
      </c>
      <c r="BF343" s="111"/>
      <c r="BG343" s="118">
        <v>23.17</v>
      </c>
      <c r="BH343" s="111"/>
      <c r="BI343" s="118">
        <v>29.83</v>
      </c>
      <c r="BJ343" s="111"/>
      <c r="BK343" s="118">
        <v>28.37</v>
      </c>
      <c r="BL343" s="111"/>
      <c r="BM343" s="118">
        <v>25.32</v>
      </c>
      <c r="BN343" s="111"/>
      <c r="BO343" s="118">
        <v>26.26</v>
      </c>
      <c r="BP343" s="111"/>
      <c r="BQ343" s="118">
        <v>25.54</v>
      </c>
      <c r="BR343" s="111"/>
      <c r="BS343" s="118">
        <v>23.83</v>
      </c>
      <c r="BT343" s="111"/>
      <c r="BU343" s="118">
        <v>24.31</v>
      </c>
      <c r="BV343" s="111"/>
      <c r="BW343" s="118">
        <v>23.97</v>
      </c>
      <c r="BX343" s="111"/>
      <c r="BY343" s="118">
        <v>25.7</v>
      </c>
      <c r="BZ343" s="111"/>
      <c r="CA343" s="118">
        <v>25.64</v>
      </c>
      <c r="CB343" s="111"/>
      <c r="CC343" s="118">
        <v>32.5</v>
      </c>
    </row>
    <row r="344" spans="1:81" ht="105.75" customHeight="1" x14ac:dyDescent="0.45">
      <c r="A344" s="363">
        <v>340</v>
      </c>
      <c r="B344" s="358" t="s">
        <v>614</v>
      </c>
      <c r="C344" s="112"/>
      <c r="D344" s="112"/>
      <c r="E344" s="116">
        <v>143.46</v>
      </c>
      <c r="F344" s="112"/>
      <c r="G344" s="116">
        <v>136.84</v>
      </c>
      <c r="H344" s="112"/>
      <c r="I344" s="116">
        <v>157.13999999999999</v>
      </c>
      <c r="J344" s="112"/>
      <c r="K344" s="116">
        <v>149.1</v>
      </c>
      <c r="L344" s="112"/>
      <c r="M344" s="116">
        <v>168.53</v>
      </c>
      <c r="N344" s="112"/>
      <c r="O344" s="116">
        <v>165.22</v>
      </c>
      <c r="P344" s="112"/>
      <c r="Q344" s="116">
        <v>177.35</v>
      </c>
      <c r="R344" s="112"/>
      <c r="S344" s="116">
        <v>147</v>
      </c>
      <c r="T344" s="112"/>
      <c r="U344" s="116">
        <v>148.58000000000001</v>
      </c>
      <c r="V344" s="112"/>
      <c r="W344" s="116">
        <v>160.11000000000001</v>
      </c>
      <c r="X344" s="112"/>
      <c r="Y344" s="116">
        <v>156.08000000000001</v>
      </c>
      <c r="Z344" s="112"/>
      <c r="AA344" s="116">
        <v>136.66999999999999</v>
      </c>
      <c r="AB344" s="112"/>
      <c r="AC344" s="116">
        <v>145.01</v>
      </c>
      <c r="AD344" s="112"/>
      <c r="AE344" s="116">
        <v>153.97</v>
      </c>
      <c r="AF344" s="112"/>
      <c r="AG344" s="116">
        <v>168.94</v>
      </c>
      <c r="AH344" s="112"/>
      <c r="AI344" s="116">
        <v>150.58000000000001</v>
      </c>
      <c r="AJ344" s="112"/>
      <c r="AK344" s="116">
        <v>174.15</v>
      </c>
      <c r="AL344" s="112"/>
      <c r="AM344" s="116">
        <v>169.6</v>
      </c>
      <c r="AN344" s="112"/>
      <c r="AO344" s="116">
        <v>149.09</v>
      </c>
      <c r="AP344" s="112"/>
      <c r="AQ344" s="116">
        <v>155.24</v>
      </c>
      <c r="AR344" s="112"/>
      <c r="AS344" s="116">
        <v>148.72999999999999</v>
      </c>
      <c r="AT344" s="112"/>
      <c r="AU344" s="116">
        <v>160.18</v>
      </c>
      <c r="AV344" s="112"/>
      <c r="AW344" s="116">
        <v>163.79</v>
      </c>
      <c r="AX344" s="112"/>
      <c r="AY344" s="116">
        <v>144.81</v>
      </c>
      <c r="AZ344" s="112"/>
      <c r="BA344" s="116">
        <v>145.54</v>
      </c>
      <c r="BB344" s="112"/>
      <c r="BC344" s="116">
        <v>145.55000000000001</v>
      </c>
      <c r="BD344" s="112"/>
      <c r="BE344" s="116">
        <v>168.68</v>
      </c>
      <c r="BF344" s="112"/>
      <c r="BG344" s="116">
        <v>149.56</v>
      </c>
      <c r="BH344" s="112"/>
      <c r="BI344" s="116">
        <v>173.05</v>
      </c>
      <c r="BJ344" s="112"/>
      <c r="BK344" s="116">
        <v>172.22</v>
      </c>
      <c r="BL344" s="112"/>
      <c r="BM344" s="116">
        <v>173.95</v>
      </c>
      <c r="BN344" s="112"/>
      <c r="BO344" s="116">
        <v>183.32</v>
      </c>
      <c r="BP344" s="112"/>
      <c r="BQ344" s="116">
        <v>175.53</v>
      </c>
      <c r="BR344" s="112"/>
      <c r="BS344" s="116">
        <v>153.91</v>
      </c>
      <c r="BT344" s="112"/>
      <c r="BU344" s="116">
        <v>158.21</v>
      </c>
      <c r="BV344" s="112"/>
      <c r="BW344" s="116">
        <v>135.13999999999999</v>
      </c>
      <c r="BX344" s="112"/>
      <c r="BY344" s="116">
        <v>162.51</v>
      </c>
      <c r="BZ344" s="112"/>
      <c r="CA344" s="116">
        <v>152.13</v>
      </c>
      <c r="CB344" s="112"/>
      <c r="CC344" s="116">
        <v>184.5</v>
      </c>
    </row>
    <row r="345" spans="1:81" ht="54.75" customHeight="1" x14ac:dyDescent="0.45">
      <c r="A345" s="362">
        <v>341</v>
      </c>
      <c r="B345" s="357" t="s">
        <v>615</v>
      </c>
      <c r="C345" s="111"/>
      <c r="D345" s="111"/>
      <c r="E345" s="118">
        <v>125.05</v>
      </c>
      <c r="F345" s="111"/>
      <c r="G345" s="118">
        <v>118.68</v>
      </c>
      <c r="H345" s="111"/>
      <c r="I345" s="118">
        <v>127.75</v>
      </c>
      <c r="J345" s="111"/>
      <c r="K345" s="118">
        <v>122.26</v>
      </c>
      <c r="L345" s="111"/>
      <c r="M345" s="118">
        <v>142.78</v>
      </c>
      <c r="N345" s="111"/>
      <c r="O345" s="118">
        <v>135.41</v>
      </c>
      <c r="P345" s="111"/>
      <c r="Q345" s="118">
        <v>147.41999999999999</v>
      </c>
      <c r="R345" s="111"/>
      <c r="S345" s="118">
        <v>119.09</v>
      </c>
      <c r="T345" s="111"/>
      <c r="U345" s="118">
        <v>122.39</v>
      </c>
      <c r="V345" s="111"/>
      <c r="W345" s="118">
        <v>133.32</v>
      </c>
      <c r="X345" s="111"/>
      <c r="Y345" s="118">
        <v>130.27000000000001</v>
      </c>
      <c r="Z345" s="111"/>
      <c r="AA345" s="118">
        <v>107.15</v>
      </c>
      <c r="AB345" s="111"/>
      <c r="AC345" s="118">
        <v>117.84</v>
      </c>
      <c r="AD345" s="111"/>
      <c r="AE345" s="118">
        <v>125.36</v>
      </c>
      <c r="AF345" s="111"/>
      <c r="AG345" s="118">
        <v>139.31</v>
      </c>
      <c r="AH345" s="111"/>
      <c r="AI345" s="118">
        <v>124.13</v>
      </c>
      <c r="AJ345" s="111"/>
      <c r="AK345" s="118">
        <v>142.83000000000001</v>
      </c>
      <c r="AL345" s="111"/>
      <c r="AM345" s="118">
        <v>142.01</v>
      </c>
      <c r="AN345" s="111"/>
      <c r="AO345" s="118">
        <v>123.48</v>
      </c>
      <c r="AP345" s="111"/>
      <c r="AQ345" s="118">
        <v>123.92</v>
      </c>
      <c r="AR345" s="111"/>
      <c r="AS345" s="118">
        <v>120.8</v>
      </c>
      <c r="AT345" s="111"/>
      <c r="AU345" s="118">
        <v>135.88999999999999</v>
      </c>
      <c r="AV345" s="111"/>
      <c r="AW345" s="118">
        <v>130.30000000000001</v>
      </c>
      <c r="AX345" s="111"/>
      <c r="AY345" s="118">
        <v>116.74</v>
      </c>
      <c r="AZ345" s="111"/>
      <c r="BA345" s="118">
        <v>121.16</v>
      </c>
      <c r="BB345" s="111"/>
      <c r="BC345" s="118">
        <v>121.13</v>
      </c>
      <c r="BD345" s="111"/>
      <c r="BE345" s="118">
        <v>139.11000000000001</v>
      </c>
      <c r="BF345" s="111"/>
      <c r="BG345" s="118">
        <v>125.79</v>
      </c>
      <c r="BH345" s="111"/>
      <c r="BI345" s="118">
        <v>143.88</v>
      </c>
      <c r="BJ345" s="111"/>
      <c r="BK345" s="118">
        <v>141.52000000000001</v>
      </c>
      <c r="BL345" s="111"/>
      <c r="BM345" s="118">
        <v>149.25</v>
      </c>
      <c r="BN345" s="111"/>
      <c r="BO345" s="118">
        <v>157.33000000000001</v>
      </c>
      <c r="BP345" s="111"/>
      <c r="BQ345" s="118">
        <v>148.82</v>
      </c>
      <c r="BR345" s="111"/>
      <c r="BS345" s="118">
        <v>130.28</v>
      </c>
      <c r="BT345" s="111"/>
      <c r="BU345" s="118">
        <v>129.31</v>
      </c>
      <c r="BV345" s="111"/>
      <c r="BW345" s="118">
        <v>111.81</v>
      </c>
      <c r="BX345" s="111"/>
      <c r="BY345" s="118">
        <v>134.41999999999999</v>
      </c>
      <c r="BZ345" s="111"/>
      <c r="CA345" s="118">
        <v>128.12</v>
      </c>
      <c r="CB345" s="111"/>
      <c r="CC345" s="118">
        <v>150.94999999999999</v>
      </c>
    </row>
    <row r="346" spans="1:81" ht="67.5" customHeight="1" x14ac:dyDescent="0.45">
      <c r="A346" s="363">
        <v>342</v>
      </c>
      <c r="B346" s="358" t="s">
        <v>616</v>
      </c>
      <c r="C346" s="112"/>
      <c r="D346" s="112"/>
      <c r="E346" s="116">
        <v>4.95</v>
      </c>
      <c r="F346" s="112"/>
      <c r="G346" s="116">
        <v>4.55</v>
      </c>
      <c r="H346" s="112"/>
      <c r="I346" s="116">
        <v>12.9</v>
      </c>
      <c r="J346" s="112"/>
      <c r="K346" s="116">
        <v>11.49</v>
      </c>
      <c r="L346" s="112"/>
      <c r="M346" s="116">
        <v>9.3699999999999992</v>
      </c>
      <c r="N346" s="112"/>
      <c r="O346" s="116">
        <v>12.21</v>
      </c>
      <c r="P346" s="112"/>
      <c r="Q346" s="116">
        <v>12.33</v>
      </c>
      <c r="R346" s="112"/>
      <c r="S346" s="116">
        <v>10.95</v>
      </c>
      <c r="T346" s="112"/>
      <c r="U346" s="116">
        <v>9.56</v>
      </c>
      <c r="V346" s="112"/>
      <c r="W346" s="116">
        <v>8.5299999999999994</v>
      </c>
      <c r="X346" s="112"/>
      <c r="Y346" s="116">
        <v>10.29</v>
      </c>
      <c r="Z346" s="112"/>
      <c r="AA346" s="116">
        <v>11.27</v>
      </c>
      <c r="AB346" s="112"/>
      <c r="AC346" s="116">
        <v>10.42</v>
      </c>
      <c r="AD346" s="112"/>
      <c r="AE346" s="116">
        <v>10.15</v>
      </c>
      <c r="AF346" s="112"/>
      <c r="AG346" s="116">
        <v>11.2</v>
      </c>
      <c r="AH346" s="112"/>
      <c r="AI346" s="116">
        <v>11.36</v>
      </c>
      <c r="AJ346" s="112"/>
      <c r="AK346" s="116">
        <v>11.03</v>
      </c>
      <c r="AL346" s="112"/>
      <c r="AM346" s="116">
        <v>9.92</v>
      </c>
      <c r="AN346" s="112"/>
      <c r="AO346" s="116">
        <v>7.43</v>
      </c>
      <c r="AP346" s="112"/>
      <c r="AQ346" s="116">
        <v>11.74</v>
      </c>
      <c r="AR346" s="112"/>
      <c r="AS346" s="116">
        <v>8.59</v>
      </c>
      <c r="AT346" s="112"/>
      <c r="AU346" s="116">
        <v>8.67</v>
      </c>
      <c r="AV346" s="112"/>
      <c r="AW346" s="116">
        <v>11.58</v>
      </c>
      <c r="AX346" s="112"/>
      <c r="AY346" s="116">
        <v>10.48</v>
      </c>
      <c r="AZ346" s="112"/>
      <c r="BA346" s="116">
        <v>7.74</v>
      </c>
      <c r="BB346" s="112"/>
      <c r="BC346" s="116">
        <v>8.86</v>
      </c>
      <c r="BD346" s="112"/>
      <c r="BE346" s="116">
        <v>9.14</v>
      </c>
      <c r="BF346" s="112"/>
      <c r="BG346" s="116">
        <v>7.28</v>
      </c>
      <c r="BH346" s="112"/>
      <c r="BI346" s="116">
        <v>10.51</v>
      </c>
      <c r="BJ346" s="112"/>
      <c r="BK346" s="116">
        <v>11.17</v>
      </c>
      <c r="BL346" s="112"/>
      <c r="BM346" s="116">
        <v>9.14</v>
      </c>
      <c r="BN346" s="112"/>
      <c r="BO346" s="116">
        <v>7.57</v>
      </c>
      <c r="BP346" s="112"/>
      <c r="BQ346" s="116">
        <v>7.3</v>
      </c>
      <c r="BR346" s="112"/>
      <c r="BS346" s="116">
        <v>6.44</v>
      </c>
      <c r="BT346" s="112"/>
      <c r="BU346" s="116">
        <v>10.14</v>
      </c>
      <c r="BV346" s="112"/>
      <c r="BW346" s="116">
        <v>7.78</v>
      </c>
      <c r="BX346" s="112"/>
      <c r="BY346" s="116">
        <v>8.99</v>
      </c>
      <c r="BZ346" s="112"/>
      <c r="CA346" s="116">
        <v>6.53</v>
      </c>
      <c r="CB346" s="112"/>
      <c r="CC346" s="116">
        <v>13.85</v>
      </c>
    </row>
    <row r="347" spans="1:81" ht="93" customHeight="1" x14ac:dyDescent="0.45">
      <c r="A347" s="362">
        <v>343</v>
      </c>
      <c r="B347" s="357" t="s">
        <v>617</v>
      </c>
      <c r="C347" s="111"/>
      <c r="D347" s="111"/>
      <c r="E347" s="118">
        <v>13.46</v>
      </c>
      <c r="F347" s="111"/>
      <c r="G347" s="118">
        <v>13.62</v>
      </c>
      <c r="H347" s="111"/>
      <c r="I347" s="118">
        <v>16.5</v>
      </c>
      <c r="J347" s="111"/>
      <c r="K347" s="118">
        <v>15.35</v>
      </c>
      <c r="L347" s="111"/>
      <c r="M347" s="118">
        <v>16.38</v>
      </c>
      <c r="N347" s="111"/>
      <c r="O347" s="118">
        <v>17.600000000000001</v>
      </c>
      <c r="P347" s="111"/>
      <c r="Q347" s="118">
        <v>17.600000000000001</v>
      </c>
      <c r="R347" s="111"/>
      <c r="S347" s="118">
        <v>16.96</v>
      </c>
      <c r="T347" s="111"/>
      <c r="U347" s="118">
        <v>16.62</v>
      </c>
      <c r="V347" s="111"/>
      <c r="W347" s="118">
        <v>18.260000000000002</v>
      </c>
      <c r="X347" s="111"/>
      <c r="Y347" s="118">
        <v>15.52</v>
      </c>
      <c r="Z347" s="111"/>
      <c r="AA347" s="118">
        <v>18.25</v>
      </c>
      <c r="AB347" s="111"/>
      <c r="AC347" s="118">
        <v>16.75</v>
      </c>
      <c r="AD347" s="111"/>
      <c r="AE347" s="118">
        <v>18.46</v>
      </c>
      <c r="AF347" s="111"/>
      <c r="AG347" s="118">
        <v>18.420000000000002</v>
      </c>
      <c r="AH347" s="111"/>
      <c r="AI347" s="118">
        <v>15.08</v>
      </c>
      <c r="AJ347" s="111"/>
      <c r="AK347" s="118">
        <v>20.29</v>
      </c>
      <c r="AL347" s="111"/>
      <c r="AM347" s="118">
        <v>17.670000000000002</v>
      </c>
      <c r="AN347" s="111"/>
      <c r="AO347" s="118">
        <v>18.18</v>
      </c>
      <c r="AP347" s="111"/>
      <c r="AQ347" s="118">
        <v>19.579999999999998</v>
      </c>
      <c r="AR347" s="111"/>
      <c r="AS347" s="118">
        <v>19.329999999999998</v>
      </c>
      <c r="AT347" s="111"/>
      <c r="AU347" s="118">
        <v>15.62</v>
      </c>
      <c r="AV347" s="111"/>
      <c r="AW347" s="118">
        <v>21.91</v>
      </c>
      <c r="AX347" s="111"/>
      <c r="AY347" s="118">
        <v>17.59</v>
      </c>
      <c r="AZ347" s="111"/>
      <c r="BA347" s="118">
        <v>16.649999999999999</v>
      </c>
      <c r="BB347" s="111"/>
      <c r="BC347" s="118">
        <v>15.55</v>
      </c>
      <c r="BD347" s="111"/>
      <c r="BE347" s="118">
        <v>20.43</v>
      </c>
      <c r="BF347" s="111"/>
      <c r="BG347" s="118">
        <v>16.489999999999998</v>
      </c>
      <c r="BH347" s="111"/>
      <c r="BI347" s="118">
        <v>18.66</v>
      </c>
      <c r="BJ347" s="111"/>
      <c r="BK347" s="118">
        <v>19.53</v>
      </c>
      <c r="BL347" s="111"/>
      <c r="BM347" s="118">
        <v>15.57</v>
      </c>
      <c r="BN347" s="111"/>
      <c r="BO347" s="118">
        <v>18.420000000000002</v>
      </c>
      <c r="BP347" s="111"/>
      <c r="BQ347" s="118">
        <v>19.420000000000002</v>
      </c>
      <c r="BR347" s="111"/>
      <c r="BS347" s="118">
        <v>17.190000000000001</v>
      </c>
      <c r="BT347" s="111"/>
      <c r="BU347" s="118">
        <v>18.760000000000002</v>
      </c>
      <c r="BV347" s="111"/>
      <c r="BW347" s="118">
        <v>15.55</v>
      </c>
      <c r="BX347" s="111"/>
      <c r="BY347" s="118">
        <v>19.11</v>
      </c>
      <c r="BZ347" s="111"/>
      <c r="CA347" s="118">
        <v>17.48</v>
      </c>
      <c r="CB347" s="111"/>
      <c r="CC347" s="118">
        <v>19.7</v>
      </c>
    </row>
    <row r="348" spans="1:81" ht="21" customHeight="1" x14ac:dyDescent="0.45">
      <c r="A348" s="363">
        <v>344</v>
      </c>
      <c r="B348" s="358" t="s">
        <v>963</v>
      </c>
      <c r="C348" s="358" t="s">
        <v>167</v>
      </c>
      <c r="D348" s="116">
        <v>416</v>
      </c>
      <c r="E348" s="116">
        <v>4.09</v>
      </c>
      <c r="F348" s="116">
        <v>563</v>
      </c>
      <c r="G348" s="116">
        <v>4.99</v>
      </c>
      <c r="H348" s="116">
        <v>351</v>
      </c>
      <c r="I348" s="116">
        <v>3.69</v>
      </c>
      <c r="J348" s="116">
        <v>363</v>
      </c>
      <c r="K348" s="116">
        <v>3.69</v>
      </c>
      <c r="L348" s="116">
        <v>370</v>
      </c>
      <c r="M348" s="116">
        <v>4.21</v>
      </c>
      <c r="N348" s="116">
        <v>457</v>
      </c>
      <c r="O348" s="116">
        <v>4.87</v>
      </c>
      <c r="P348" s="116">
        <v>439</v>
      </c>
      <c r="Q348" s="116">
        <v>4.7</v>
      </c>
      <c r="R348" s="116">
        <v>414</v>
      </c>
      <c r="S348" s="116">
        <v>4.41</v>
      </c>
      <c r="T348" s="116">
        <v>358</v>
      </c>
      <c r="U348" s="116">
        <v>4.0199999999999996</v>
      </c>
      <c r="V348" s="116">
        <v>334</v>
      </c>
      <c r="W348" s="116">
        <v>3.88</v>
      </c>
      <c r="X348" s="116">
        <v>395</v>
      </c>
      <c r="Y348" s="116">
        <v>4.18</v>
      </c>
      <c r="Z348" s="116">
        <v>392</v>
      </c>
      <c r="AA348" s="116">
        <v>4.3099999999999996</v>
      </c>
      <c r="AB348" s="116">
        <v>416</v>
      </c>
      <c r="AC348" s="116">
        <v>4.07</v>
      </c>
      <c r="AD348" s="116">
        <v>368</v>
      </c>
      <c r="AE348" s="116">
        <v>4.07</v>
      </c>
      <c r="AF348" s="116">
        <v>402</v>
      </c>
      <c r="AG348" s="116">
        <v>4.3</v>
      </c>
      <c r="AH348" s="116">
        <v>377</v>
      </c>
      <c r="AI348" s="116">
        <v>3.88</v>
      </c>
      <c r="AJ348" s="116">
        <v>380</v>
      </c>
      <c r="AK348" s="116">
        <v>4.1900000000000004</v>
      </c>
      <c r="AL348" s="116">
        <v>404</v>
      </c>
      <c r="AM348" s="116">
        <v>4.1100000000000003</v>
      </c>
      <c r="AN348" s="116">
        <v>444</v>
      </c>
      <c r="AO348" s="116">
        <v>4.51</v>
      </c>
      <c r="AP348" s="116">
        <v>434</v>
      </c>
      <c r="AQ348" s="116">
        <v>4.7699999999999996</v>
      </c>
      <c r="AR348" s="116">
        <v>499</v>
      </c>
      <c r="AS348" s="116">
        <v>5.36</v>
      </c>
      <c r="AT348" s="116">
        <v>334</v>
      </c>
      <c r="AU348" s="116">
        <v>3.77</v>
      </c>
      <c r="AV348" s="116">
        <v>379</v>
      </c>
      <c r="AW348" s="116">
        <v>4.1900000000000004</v>
      </c>
      <c r="AX348" s="116">
        <v>397</v>
      </c>
      <c r="AY348" s="116">
        <v>4.21</v>
      </c>
      <c r="AZ348" s="116">
        <v>125</v>
      </c>
      <c r="BA348" s="116">
        <v>1.1599999999999999</v>
      </c>
      <c r="BB348" s="116">
        <v>127</v>
      </c>
      <c r="BC348" s="116">
        <v>1.1399999999999999</v>
      </c>
      <c r="BD348" s="116">
        <v>185</v>
      </c>
      <c r="BE348" s="116">
        <v>1.76</v>
      </c>
      <c r="BF348" s="116">
        <v>164</v>
      </c>
      <c r="BG348" s="116">
        <v>1.55</v>
      </c>
      <c r="BH348" s="116">
        <v>217</v>
      </c>
      <c r="BI348" s="116">
        <v>2.09</v>
      </c>
      <c r="BJ348" s="116">
        <v>180</v>
      </c>
      <c r="BK348" s="116">
        <v>2.5099999999999998</v>
      </c>
      <c r="BL348" s="116">
        <v>175</v>
      </c>
      <c r="BM348" s="116">
        <v>1.76</v>
      </c>
      <c r="BN348" s="116">
        <v>194</v>
      </c>
      <c r="BO348" s="116">
        <v>1.88</v>
      </c>
      <c r="BP348" s="116">
        <v>170</v>
      </c>
      <c r="BQ348" s="116">
        <v>1.74</v>
      </c>
      <c r="BR348" s="116">
        <v>149</v>
      </c>
      <c r="BS348" s="116">
        <v>1.54</v>
      </c>
      <c r="BT348" s="116">
        <v>146</v>
      </c>
      <c r="BU348" s="116">
        <v>1.47</v>
      </c>
      <c r="BV348" s="116">
        <v>110</v>
      </c>
      <c r="BW348" s="116">
        <v>1.24</v>
      </c>
      <c r="BX348" s="116">
        <v>143</v>
      </c>
      <c r="BY348" s="116">
        <v>1.62</v>
      </c>
      <c r="BZ348" s="116">
        <v>139</v>
      </c>
      <c r="CA348" s="116">
        <v>1.56</v>
      </c>
      <c r="CB348" s="116">
        <v>153</v>
      </c>
      <c r="CC348" s="116">
        <v>1.72</v>
      </c>
    </row>
    <row r="349" spans="1:81" ht="54.75" customHeight="1" x14ac:dyDescent="0.45">
      <c r="A349" s="362">
        <v>345</v>
      </c>
      <c r="B349" s="357" t="s">
        <v>618</v>
      </c>
      <c r="C349" s="357" t="s">
        <v>167</v>
      </c>
      <c r="D349" s="118">
        <v>826</v>
      </c>
      <c r="E349" s="118">
        <v>9.36</v>
      </c>
      <c r="F349" s="118">
        <v>521</v>
      </c>
      <c r="G349" s="118">
        <v>8.6300000000000008</v>
      </c>
      <c r="H349" s="117">
        <v>1007</v>
      </c>
      <c r="I349" s="118">
        <v>12.81</v>
      </c>
      <c r="J349" s="117">
        <v>1038</v>
      </c>
      <c r="K349" s="118">
        <v>11.67</v>
      </c>
      <c r="L349" s="118">
        <v>847</v>
      </c>
      <c r="M349" s="118">
        <v>12.17</v>
      </c>
      <c r="N349" s="118">
        <v>951</v>
      </c>
      <c r="O349" s="118">
        <v>12.73</v>
      </c>
      <c r="P349" s="117">
        <v>1030</v>
      </c>
      <c r="Q349" s="118">
        <v>12.9</v>
      </c>
      <c r="R349" s="118">
        <v>994</v>
      </c>
      <c r="S349" s="118">
        <v>12.55</v>
      </c>
      <c r="T349" s="118">
        <v>944</v>
      </c>
      <c r="U349" s="118">
        <v>12.6</v>
      </c>
      <c r="V349" s="117">
        <v>1085</v>
      </c>
      <c r="W349" s="118">
        <v>14.38</v>
      </c>
      <c r="X349" s="118">
        <v>713</v>
      </c>
      <c r="Y349" s="118">
        <v>11.34</v>
      </c>
      <c r="Z349" s="118">
        <v>873</v>
      </c>
      <c r="AA349" s="118">
        <v>13.94</v>
      </c>
      <c r="AB349" s="117">
        <v>1194</v>
      </c>
      <c r="AC349" s="118">
        <v>12.68</v>
      </c>
      <c r="AD349" s="117">
        <v>1121</v>
      </c>
      <c r="AE349" s="118">
        <v>14.39</v>
      </c>
      <c r="AF349" s="117">
        <v>1175</v>
      </c>
      <c r="AG349" s="118">
        <v>14.12</v>
      </c>
      <c r="AH349" s="118">
        <v>817</v>
      </c>
      <c r="AI349" s="118">
        <v>11.2</v>
      </c>
      <c r="AJ349" s="117">
        <v>1425</v>
      </c>
      <c r="AK349" s="118">
        <v>16.100000000000001</v>
      </c>
      <c r="AL349" s="118">
        <v>959</v>
      </c>
      <c r="AM349" s="118">
        <v>13.56</v>
      </c>
      <c r="AN349" s="117">
        <v>1039</v>
      </c>
      <c r="AO349" s="118">
        <v>13.67</v>
      </c>
      <c r="AP349" s="117">
        <v>1337</v>
      </c>
      <c r="AQ349" s="118">
        <v>14.81</v>
      </c>
      <c r="AR349" s="118">
        <v>883</v>
      </c>
      <c r="AS349" s="118">
        <v>13.98</v>
      </c>
      <c r="AT349" s="118">
        <v>905</v>
      </c>
      <c r="AU349" s="118">
        <v>11.85</v>
      </c>
      <c r="AV349" s="117">
        <v>1950</v>
      </c>
      <c r="AW349" s="118">
        <v>17.72</v>
      </c>
      <c r="AX349" s="117">
        <v>1189</v>
      </c>
      <c r="AY349" s="118">
        <v>13.39</v>
      </c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</row>
    <row r="350" spans="1:81" ht="118.5" customHeight="1" x14ac:dyDescent="0.45">
      <c r="A350" s="363">
        <v>346</v>
      </c>
      <c r="B350" s="358" t="s">
        <v>918</v>
      </c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6">
        <v>15.48</v>
      </c>
      <c r="BB350" s="112"/>
      <c r="BC350" s="116">
        <v>14.41</v>
      </c>
      <c r="BD350" s="112"/>
      <c r="BE350" s="116">
        <v>18.670000000000002</v>
      </c>
      <c r="BF350" s="112"/>
      <c r="BG350" s="116">
        <v>14.93</v>
      </c>
      <c r="BH350" s="112"/>
      <c r="BI350" s="116">
        <v>16.57</v>
      </c>
      <c r="BJ350" s="112"/>
      <c r="BK350" s="116">
        <v>17.03</v>
      </c>
      <c r="BL350" s="112"/>
      <c r="BM350" s="116">
        <v>13.81</v>
      </c>
      <c r="BN350" s="112"/>
      <c r="BO350" s="116">
        <v>16.54</v>
      </c>
      <c r="BP350" s="112"/>
      <c r="BQ350" s="116">
        <v>17.68</v>
      </c>
      <c r="BR350" s="112"/>
      <c r="BS350" s="116">
        <v>15.65</v>
      </c>
      <c r="BT350" s="112"/>
      <c r="BU350" s="116">
        <v>17.29</v>
      </c>
      <c r="BV350" s="112"/>
      <c r="BW350" s="116">
        <v>14.31</v>
      </c>
      <c r="BX350" s="112"/>
      <c r="BY350" s="116">
        <v>17.489999999999998</v>
      </c>
      <c r="BZ350" s="112"/>
      <c r="CA350" s="116">
        <v>15.92</v>
      </c>
      <c r="CB350" s="112"/>
      <c r="CC350" s="116">
        <v>17.98</v>
      </c>
    </row>
    <row r="351" spans="1:81" ht="105.75" customHeight="1" x14ac:dyDescent="0.45">
      <c r="A351" s="362">
        <v>347</v>
      </c>
      <c r="B351" s="357" t="s">
        <v>619</v>
      </c>
      <c r="C351" s="111"/>
      <c r="D351" s="111"/>
      <c r="E351" s="118">
        <v>395.93</v>
      </c>
      <c r="F351" s="111"/>
      <c r="G351" s="118">
        <v>449.38</v>
      </c>
      <c r="H351" s="111"/>
      <c r="I351" s="118">
        <v>513.53</v>
      </c>
      <c r="J351" s="111"/>
      <c r="K351" s="118">
        <v>452.03</v>
      </c>
      <c r="L351" s="111"/>
      <c r="M351" s="118">
        <v>429.88</v>
      </c>
      <c r="N351" s="111"/>
      <c r="O351" s="118">
        <v>381.49</v>
      </c>
      <c r="P351" s="111"/>
      <c r="Q351" s="118">
        <v>371.25</v>
      </c>
      <c r="R351" s="111"/>
      <c r="S351" s="118">
        <v>293.08</v>
      </c>
      <c r="T351" s="111"/>
      <c r="U351" s="118">
        <v>347.09</v>
      </c>
      <c r="V351" s="111"/>
      <c r="W351" s="118">
        <v>325.05</v>
      </c>
      <c r="X351" s="111"/>
      <c r="Y351" s="118">
        <v>318.62</v>
      </c>
      <c r="Z351" s="111"/>
      <c r="AA351" s="118">
        <v>316.52</v>
      </c>
      <c r="AB351" s="111"/>
      <c r="AC351" s="118">
        <v>416.09</v>
      </c>
      <c r="AD351" s="111"/>
      <c r="AE351" s="118">
        <v>436.69</v>
      </c>
      <c r="AF351" s="111"/>
      <c r="AG351" s="118">
        <v>507.37</v>
      </c>
      <c r="AH351" s="111"/>
      <c r="AI351" s="118">
        <v>481.57</v>
      </c>
      <c r="AJ351" s="111"/>
      <c r="AK351" s="118">
        <v>488.22</v>
      </c>
      <c r="AL351" s="111"/>
      <c r="AM351" s="118">
        <v>431.58</v>
      </c>
      <c r="AN351" s="111"/>
      <c r="AO351" s="118">
        <v>384.16</v>
      </c>
      <c r="AP351" s="111"/>
      <c r="AQ351" s="118">
        <v>366.2</v>
      </c>
      <c r="AR351" s="111"/>
      <c r="AS351" s="118">
        <v>375.92</v>
      </c>
      <c r="AT351" s="111"/>
      <c r="AU351" s="118">
        <v>305.91000000000003</v>
      </c>
      <c r="AV351" s="111"/>
      <c r="AW351" s="118">
        <v>324.04000000000002</v>
      </c>
      <c r="AX351" s="111"/>
      <c r="AY351" s="118">
        <v>352.21</v>
      </c>
      <c r="AZ351" s="111"/>
      <c r="BA351" s="118">
        <v>389.26</v>
      </c>
      <c r="BB351" s="111"/>
      <c r="BC351" s="118">
        <v>487.3</v>
      </c>
      <c r="BD351" s="111"/>
      <c r="BE351" s="118">
        <v>586.76</v>
      </c>
      <c r="BF351" s="111"/>
      <c r="BG351" s="118">
        <v>433.19</v>
      </c>
      <c r="BH351" s="111"/>
      <c r="BI351" s="118">
        <v>476.77</v>
      </c>
      <c r="BJ351" s="111"/>
      <c r="BK351" s="118">
        <v>427.73</v>
      </c>
      <c r="BL351" s="111"/>
      <c r="BM351" s="118">
        <v>342.82</v>
      </c>
      <c r="BN351" s="111"/>
      <c r="BO351" s="118">
        <v>310.81</v>
      </c>
      <c r="BP351" s="111"/>
      <c r="BQ351" s="118">
        <v>336.19</v>
      </c>
      <c r="BR351" s="111"/>
      <c r="BS351" s="118">
        <v>328.48</v>
      </c>
      <c r="BT351" s="111"/>
      <c r="BU351" s="118">
        <v>353.39</v>
      </c>
      <c r="BV351" s="111"/>
      <c r="BW351" s="118">
        <v>350.87</v>
      </c>
      <c r="BX351" s="111"/>
      <c r="BY351" s="118">
        <v>467.08</v>
      </c>
      <c r="BZ351" s="111"/>
      <c r="CA351" s="118">
        <v>517.44000000000005</v>
      </c>
      <c r="CB351" s="111"/>
      <c r="CC351" s="118">
        <v>656.74</v>
      </c>
    </row>
    <row r="352" spans="1:81" ht="80.25" customHeight="1" x14ac:dyDescent="0.45">
      <c r="A352" s="363">
        <v>348</v>
      </c>
      <c r="B352" s="358" t="s">
        <v>620</v>
      </c>
      <c r="C352" s="112"/>
      <c r="D352" s="112"/>
      <c r="E352" s="116">
        <v>229.12</v>
      </c>
      <c r="F352" s="112"/>
      <c r="G352" s="116">
        <v>254.6</v>
      </c>
      <c r="H352" s="112"/>
      <c r="I352" s="116">
        <v>273.39</v>
      </c>
      <c r="J352" s="112"/>
      <c r="K352" s="116">
        <v>247.83</v>
      </c>
      <c r="L352" s="112"/>
      <c r="M352" s="116">
        <v>237.22</v>
      </c>
      <c r="N352" s="112"/>
      <c r="O352" s="116">
        <v>227.01</v>
      </c>
      <c r="P352" s="112"/>
      <c r="Q352" s="116">
        <v>213.81</v>
      </c>
      <c r="R352" s="112"/>
      <c r="S352" s="116">
        <v>165.91</v>
      </c>
      <c r="T352" s="112"/>
      <c r="U352" s="116">
        <v>179.38</v>
      </c>
      <c r="V352" s="112"/>
      <c r="W352" s="116">
        <v>176.4</v>
      </c>
      <c r="X352" s="112"/>
      <c r="Y352" s="116">
        <v>173.32</v>
      </c>
      <c r="Z352" s="112"/>
      <c r="AA352" s="116">
        <v>174.06</v>
      </c>
      <c r="AB352" s="112"/>
      <c r="AC352" s="116">
        <v>230</v>
      </c>
      <c r="AD352" s="112"/>
      <c r="AE352" s="116">
        <v>258.91000000000003</v>
      </c>
      <c r="AF352" s="112"/>
      <c r="AG352" s="116">
        <v>314.8</v>
      </c>
      <c r="AH352" s="112"/>
      <c r="AI352" s="116">
        <v>316.70999999999998</v>
      </c>
      <c r="AJ352" s="112"/>
      <c r="AK352" s="116">
        <v>313.81</v>
      </c>
      <c r="AL352" s="112"/>
      <c r="AM352" s="116">
        <v>273.8</v>
      </c>
      <c r="AN352" s="112"/>
      <c r="AO352" s="116">
        <v>229.6</v>
      </c>
      <c r="AP352" s="112"/>
      <c r="AQ352" s="116">
        <v>229.97</v>
      </c>
      <c r="AR352" s="112"/>
      <c r="AS352" s="116">
        <v>222.24</v>
      </c>
      <c r="AT352" s="112"/>
      <c r="AU352" s="116">
        <v>192.22</v>
      </c>
      <c r="AV352" s="112"/>
      <c r="AW352" s="116">
        <v>222</v>
      </c>
      <c r="AX352" s="112"/>
      <c r="AY352" s="116">
        <v>232.62</v>
      </c>
      <c r="AZ352" s="112"/>
      <c r="BA352" s="116">
        <v>251.96</v>
      </c>
      <c r="BB352" s="112"/>
      <c r="BC352" s="116">
        <v>329.57</v>
      </c>
      <c r="BD352" s="112"/>
      <c r="BE352" s="116">
        <v>401.62</v>
      </c>
      <c r="BF352" s="112"/>
      <c r="BG352" s="116">
        <v>321.93</v>
      </c>
      <c r="BH352" s="112"/>
      <c r="BI352" s="116">
        <v>334.23</v>
      </c>
      <c r="BJ352" s="112"/>
      <c r="BK352" s="116">
        <v>303.39</v>
      </c>
      <c r="BL352" s="112"/>
      <c r="BM352" s="116">
        <v>231.38</v>
      </c>
      <c r="BN352" s="112"/>
      <c r="BO352" s="116">
        <v>205.5</v>
      </c>
      <c r="BP352" s="112"/>
      <c r="BQ352" s="116">
        <v>232.04</v>
      </c>
      <c r="BR352" s="112"/>
      <c r="BS352" s="116">
        <v>222.81</v>
      </c>
      <c r="BT352" s="112"/>
      <c r="BU352" s="116">
        <v>251.79</v>
      </c>
      <c r="BV352" s="112"/>
      <c r="BW352" s="116">
        <v>247.67</v>
      </c>
      <c r="BX352" s="112"/>
      <c r="BY352" s="116">
        <v>308.83999999999997</v>
      </c>
      <c r="BZ352" s="112"/>
      <c r="CA352" s="116">
        <v>395.56</v>
      </c>
      <c r="CB352" s="112"/>
      <c r="CC352" s="116">
        <v>503.93</v>
      </c>
    </row>
    <row r="353" spans="1:81" ht="118.5" customHeight="1" x14ac:dyDescent="0.45">
      <c r="A353" s="362">
        <v>349</v>
      </c>
      <c r="B353" s="357" t="s">
        <v>621</v>
      </c>
      <c r="C353" s="111"/>
      <c r="D353" s="111"/>
      <c r="E353" s="118">
        <v>33.909999999999997</v>
      </c>
      <c r="F353" s="111"/>
      <c r="G353" s="118">
        <v>40.65</v>
      </c>
      <c r="H353" s="111"/>
      <c r="I353" s="118">
        <v>49.56</v>
      </c>
      <c r="J353" s="111"/>
      <c r="K353" s="118">
        <v>49.52</v>
      </c>
      <c r="L353" s="111"/>
      <c r="M353" s="118">
        <v>33.96</v>
      </c>
      <c r="N353" s="111"/>
      <c r="O353" s="118">
        <v>25.76</v>
      </c>
      <c r="P353" s="111"/>
      <c r="Q353" s="118">
        <v>34.020000000000003</v>
      </c>
      <c r="R353" s="111"/>
      <c r="S353" s="118">
        <v>19.84</v>
      </c>
      <c r="T353" s="111"/>
      <c r="U353" s="118">
        <v>36.25</v>
      </c>
      <c r="V353" s="111"/>
      <c r="W353" s="118">
        <v>33.119999999999997</v>
      </c>
      <c r="X353" s="111"/>
      <c r="Y353" s="118">
        <v>28.41</v>
      </c>
      <c r="Z353" s="111"/>
      <c r="AA353" s="118">
        <v>27.05</v>
      </c>
      <c r="AB353" s="111"/>
      <c r="AC353" s="118">
        <v>40.590000000000003</v>
      </c>
      <c r="AD353" s="111"/>
      <c r="AE353" s="118">
        <v>31.05</v>
      </c>
      <c r="AF353" s="111"/>
      <c r="AG353" s="118">
        <v>48.63</v>
      </c>
      <c r="AH353" s="111"/>
      <c r="AI353" s="118">
        <v>46.71</v>
      </c>
      <c r="AJ353" s="111"/>
      <c r="AK353" s="118">
        <v>43.84</v>
      </c>
      <c r="AL353" s="111"/>
      <c r="AM353" s="118">
        <v>43.41</v>
      </c>
      <c r="AN353" s="111"/>
      <c r="AO353" s="118">
        <v>45.23</v>
      </c>
      <c r="AP353" s="111"/>
      <c r="AQ353" s="118">
        <v>35.64</v>
      </c>
      <c r="AR353" s="111"/>
      <c r="AS353" s="118">
        <v>43.83</v>
      </c>
      <c r="AT353" s="111"/>
      <c r="AU353" s="118">
        <v>23.22</v>
      </c>
      <c r="AV353" s="111"/>
      <c r="AW353" s="118">
        <v>19.350000000000001</v>
      </c>
      <c r="AX353" s="111"/>
      <c r="AY353" s="118">
        <v>31.53</v>
      </c>
      <c r="AZ353" s="111"/>
      <c r="BA353" s="118">
        <v>30.25</v>
      </c>
      <c r="BB353" s="111"/>
      <c r="BC353" s="118">
        <v>43.54</v>
      </c>
      <c r="BD353" s="111"/>
      <c r="BE353" s="118">
        <v>73.38</v>
      </c>
      <c r="BF353" s="111"/>
      <c r="BG353" s="118">
        <v>46.85</v>
      </c>
      <c r="BH353" s="111"/>
      <c r="BI353" s="118">
        <v>68.7</v>
      </c>
      <c r="BJ353" s="111"/>
      <c r="BK353" s="118">
        <v>56.14</v>
      </c>
      <c r="BL353" s="111"/>
      <c r="BM353" s="118">
        <v>51.15</v>
      </c>
      <c r="BN353" s="111"/>
      <c r="BO353" s="118">
        <v>42.21</v>
      </c>
      <c r="BP353" s="111"/>
      <c r="BQ353" s="118">
        <v>45.74</v>
      </c>
      <c r="BR353" s="111"/>
      <c r="BS353" s="118">
        <v>45.43</v>
      </c>
      <c r="BT353" s="111"/>
      <c r="BU353" s="118">
        <v>40.29</v>
      </c>
      <c r="BV353" s="111"/>
      <c r="BW353" s="118">
        <v>45.1</v>
      </c>
      <c r="BX353" s="111"/>
      <c r="BY353" s="118">
        <v>47.91</v>
      </c>
      <c r="BZ353" s="111"/>
      <c r="CA353" s="118">
        <v>56.96</v>
      </c>
      <c r="CB353" s="111"/>
      <c r="CC353" s="118">
        <v>80.69</v>
      </c>
    </row>
    <row r="354" spans="1:81" ht="131.25" customHeight="1" x14ac:dyDescent="0.45">
      <c r="A354" s="363">
        <v>350</v>
      </c>
      <c r="B354" s="358" t="s">
        <v>964</v>
      </c>
      <c r="C354" s="112"/>
      <c r="D354" s="112"/>
      <c r="E354" s="116">
        <v>38.65</v>
      </c>
      <c r="F354" s="112"/>
      <c r="G354" s="116">
        <v>45.8</v>
      </c>
      <c r="H354" s="112"/>
      <c r="I354" s="116">
        <v>49.95</v>
      </c>
      <c r="J354" s="112"/>
      <c r="K354" s="116">
        <v>40.409999999999997</v>
      </c>
      <c r="L354" s="112"/>
      <c r="M354" s="116">
        <v>35.26</v>
      </c>
      <c r="N354" s="112"/>
      <c r="O354" s="116">
        <v>29.16</v>
      </c>
      <c r="P354" s="112"/>
      <c r="Q354" s="116">
        <v>26.3</v>
      </c>
      <c r="R354" s="112"/>
      <c r="S354" s="116">
        <v>27.53</v>
      </c>
      <c r="T354" s="112"/>
      <c r="U354" s="116">
        <v>24.63</v>
      </c>
      <c r="V354" s="112"/>
      <c r="W354" s="116">
        <v>29.18</v>
      </c>
      <c r="X354" s="112"/>
      <c r="Y354" s="116">
        <v>25.51</v>
      </c>
      <c r="Z354" s="112"/>
      <c r="AA354" s="116">
        <v>18.57</v>
      </c>
      <c r="AB354" s="112"/>
      <c r="AC354" s="116">
        <v>38.43</v>
      </c>
      <c r="AD354" s="112"/>
      <c r="AE354" s="116">
        <v>35.83</v>
      </c>
      <c r="AF354" s="112"/>
      <c r="AG354" s="116">
        <v>43.67</v>
      </c>
      <c r="AH354" s="112"/>
      <c r="AI354" s="116">
        <v>38.53</v>
      </c>
      <c r="AJ354" s="112"/>
      <c r="AK354" s="116">
        <v>42.65</v>
      </c>
      <c r="AL354" s="112"/>
      <c r="AM354" s="116">
        <v>30.22</v>
      </c>
      <c r="AN354" s="112"/>
      <c r="AO354" s="116">
        <v>27.82</v>
      </c>
      <c r="AP354" s="112"/>
      <c r="AQ354" s="116">
        <v>21.62</v>
      </c>
      <c r="AR354" s="112"/>
      <c r="AS354" s="116">
        <v>27.43</v>
      </c>
      <c r="AT354" s="112"/>
      <c r="AU354" s="116">
        <v>18.55</v>
      </c>
      <c r="AV354" s="112"/>
      <c r="AW354" s="116">
        <v>13.67</v>
      </c>
      <c r="AX354" s="112"/>
      <c r="AY354" s="116">
        <v>14.63</v>
      </c>
      <c r="AZ354" s="112"/>
      <c r="BA354" s="116">
        <v>30.73</v>
      </c>
      <c r="BB354" s="112"/>
      <c r="BC354" s="116">
        <v>28.41</v>
      </c>
      <c r="BD354" s="112"/>
      <c r="BE354" s="116">
        <v>25.36</v>
      </c>
      <c r="BF354" s="112"/>
      <c r="BG354" s="116">
        <v>18.8</v>
      </c>
      <c r="BH354" s="112"/>
      <c r="BI354" s="116">
        <v>20.09</v>
      </c>
      <c r="BJ354" s="112"/>
      <c r="BK354" s="116">
        <v>14.71</v>
      </c>
      <c r="BL354" s="112"/>
      <c r="BM354" s="116">
        <v>11.9</v>
      </c>
      <c r="BN354" s="112"/>
      <c r="BO354" s="116">
        <v>10.11</v>
      </c>
      <c r="BP354" s="112"/>
      <c r="BQ354" s="116">
        <v>9.25</v>
      </c>
      <c r="BR354" s="112"/>
      <c r="BS354" s="116">
        <v>11.76</v>
      </c>
      <c r="BT354" s="112"/>
      <c r="BU354" s="116">
        <v>12.51</v>
      </c>
      <c r="BV354" s="112"/>
      <c r="BW354" s="116">
        <v>8.9</v>
      </c>
      <c r="BX354" s="112"/>
      <c r="BY354" s="116">
        <v>6.14</v>
      </c>
      <c r="BZ354" s="112"/>
      <c r="CA354" s="116">
        <v>6.52</v>
      </c>
      <c r="CB354" s="112"/>
      <c r="CC354" s="116">
        <v>5.0599999999999996</v>
      </c>
    </row>
    <row r="355" spans="1:81" ht="80.25" customHeight="1" x14ac:dyDescent="0.45">
      <c r="A355" s="362">
        <v>351</v>
      </c>
      <c r="B355" s="357" t="s">
        <v>622</v>
      </c>
      <c r="C355" s="111"/>
      <c r="D355" s="111"/>
      <c r="E355" s="118">
        <v>50.01</v>
      </c>
      <c r="F355" s="111"/>
      <c r="G355" s="118">
        <v>66.41</v>
      </c>
      <c r="H355" s="111"/>
      <c r="I355" s="118">
        <v>93.72</v>
      </c>
      <c r="J355" s="111"/>
      <c r="K355" s="118">
        <v>69.12</v>
      </c>
      <c r="L355" s="111"/>
      <c r="M355" s="118">
        <v>78.849999999999994</v>
      </c>
      <c r="N355" s="111"/>
      <c r="O355" s="118">
        <v>55.41</v>
      </c>
      <c r="P355" s="111"/>
      <c r="Q355" s="118">
        <v>51.59</v>
      </c>
      <c r="R355" s="111"/>
      <c r="S355" s="118">
        <v>38.56</v>
      </c>
      <c r="T355" s="111"/>
      <c r="U355" s="118">
        <v>63.89</v>
      </c>
      <c r="V355" s="111"/>
      <c r="W355" s="118">
        <v>45.56</v>
      </c>
      <c r="X355" s="111"/>
      <c r="Y355" s="118">
        <v>52.67</v>
      </c>
      <c r="Z355" s="111"/>
      <c r="AA355" s="118">
        <v>52.82</v>
      </c>
      <c r="AB355" s="111"/>
      <c r="AC355" s="118">
        <v>67.819999999999993</v>
      </c>
      <c r="AD355" s="111"/>
      <c r="AE355" s="118">
        <v>68.23</v>
      </c>
      <c r="AF355" s="111"/>
      <c r="AG355" s="118">
        <v>49.5</v>
      </c>
      <c r="AH355" s="111"/>
      <c r="AI355" s="118">
        <v>39.729999999999997</v>
      </c>
      <c r="AJ355" s="111"/>
      <c r="AK355" s="118">
        <v>43.37</v>
      </c>
      <c r="AL355" s="111"/>
      <c r="AM355" s="118">
        <v>37.659999999999997</v>
      </c>
      <c r="AN355" s="111"/>
      <c r="AO355" s="118">
        <v>41.45</v>
      </c>
      <c r="AP355" s="111"/>
      <c r="AQ355" s="118">
        <v>31.23</v>
      </c>
      <c r="AR355" s="111"/>
      <c r="AS355" s="118">
        <v>36.770000000000003</v>
      </c>
      <c r="AT355" s="111"/>
      <c r="AU355" s="118">
        <v>21.82</v>
      </c>
      <c r="AV355" s="111"/>
      <c r="AW355" s="118">
        <v>18.78</v>
      </c>
      <c r="AX355" s="111"/>
      <c r="AY355" s="118">
        <v>26.46</v>
      </c>
      <c r="AZ355" s="111"/>
      <c r="BA355" s="118">
        <v>28.61</v>
      </c>
      <c r="BB355" s="111"/>
      <c r="BC355" s="118">
        <v>26.59</v>
      </c>
      <c r="BD355" s="111"/>
      <c r="BE355" s="118">
        <v>15.33</v>
      </c>
      <c r="BF355" s="111"/>
      <c r="BG355" s="118">
        <v>1.9</v>
      </c>
      <c r="BH355" s="111"/>
      <c r="BI355" s="118">
        <v>1.77</v>
      </c>
      <c r="BJ355" s="111"/>
      <c r="BK355" s="118">
        <v>1</v>
      </c>
      <c r="BL355" s="111"/>
      <c r="BM355" s="118">
        <v>0.87</v>
      </c>
      <c r="BN355" s="111"/>
      <c r="BO355" s="118">
        <v>1.55</v>
      </c>
      <c r="BP355" s="111"/>
      <c r="BQ355" s="118">
        <v>0.69</v>
      </c>
      <c r="BR355" s="111"/>
      <c r="BS355" s="118">
        <v>0.66</v>
      </c>
      <c r="BT355" s="111"/>
      <c r="BU355" s="118">
        <v>0.87</v>
      </c>
      <c r="BV355" s="111"/>
      <c r="BW355" s="118">
        <v>1.23</v>
      </c>
      <c r="BX355" s="111"/>
      <c r="BY355" s="118">
        <v>0.89</v>
      </c>
      <c r="BZ355" s="111"/>
      <c r="CA355" s="118">
        <v>3.57</v>
      </c>
      <c r="CB355" s="111"/>
      <c r="CC355" s="118">
        <v>1.62</v>
      </c>
    </row>
    <row r="356" spans="1:81" ht="93" customHeight="1" x14ac:dyDescent="0.45">
      <c r="A356" s="363">
        <v>352</v>
      </c>
      <c r="B356" s="358" t="s">
        <v>623</v>
      </c>
      <c r="C356" s="358" t="s">
        <v>167</v>
      </c>
      <c r="D356" s="115">
        <v>2961</v>
      </c>
      <c r="E356" s="116">
        <v>44.24</v>
      </c>
      <c r="F356" s="115">
        <v>2780</v>
      </c>
      <c r="G356" s="116">
        <v>41.91</v>
      </c>
      <c r="H356" s="115">
        <v>3091</v>
      </c>
      <c r="I356" s="116">
        <v>46.9</v>
      </c>
      <c r="J356" s="115">
        <v>2844</v>
      </c>
      <c r="K356" s="116">
        <v>45.16</v>
      </c>
      <c r="L356" s="115">
        <v>2940</v>
      </c>
      <c r="M356" s="116">
        <v>44.59</v>
      </c>
      <c r="N356" s="115">
        <v>2689</v>
      </c>
      <c r="O356" s="116">
        <v>44.15</v>
      </c>
      <c r="P356" s="115">
        <v>2808</v>
      </c>
      <c r="Q356" s="116">
        <v>45.54</v>
      </c>
      <c r="R356" s="115">
        <v>2599</v>
      </c>
      <c r="S356" s="116">
        <v>41.23</v>
      </c>
      <c r="T356" s="115">
        <v>2698</v>
      </c>
      <c r="U356" s="116">
        <v>42.94</v>
      </c>
      <c r="V356" s="115">
        <v>2510</v>
      </c>
      <c r="W356" s="116">
        <v>40.79</v>
      </c>
      <c r="X356" s="115">
        <v>2454</v>
      </c>
      <c r="Y356" s="116">
        <v>38.71</v>
      </c>
      <c r="Z356" s="115">
        <v>2856</v>
      </c>
      <c r="AA356" s="116">
        <v>44.02</v>
      </c>
      <c r="AB356" s="115">
        <v>2686</v>
      </c>
      <c r="AC356" s="116">
        <v>39.24</v>
      </c>
      <c r="AD356" s="115">
        <v>2834</v>
      </c>
      <c r="AE356" s="116">
        <v>42.67</v>
      </c>
      <c r="AF356" s="115">
        <v>3291</v>
      </c>
      <c r="AG356" s="116">
        <v>50.77</v>
      </c>
      <c r="AH356" s="115">
        <v>2620</v>
      </c>
      <c r="AI356" s="116">
        <v>39.89</v>
      </c>
      <c r="AJ356" s="115">
        <v>2878</v>
      </c>
      <c r="AK356" s="116">
        <v>44.55</v>
      </c>
      <c r="AL356" s="115">
        <v>3129</v>
      </c>
      <c r="AM356" s="116">
        <v>46.49</v>
      </c>
      <c r="AN356" s="115">
        <v>2646</v>
      </c>
      <c r="AO356" s="116">
        <v>40.06</v>
      </c>
      <c r="AP356" s="115">
        <v>2973</v>
      </c>
      <c r="AQ356" s="116">
        <v>47.75</v>
      </c>
      <c r="AR356" s="115">
        <v>2922</v>
      </c>
      <c r="AS356" s="116">
        <v>45.66</v>
      </c>
      <c r="AT356" s="115">
        <v>3345</v>
      </c>
      <c r="AU356" s="116">
        <v>50.11</v>
      </c>
      <c r="AV356" s="115">
        <v>3331</v>
      </c>
      <c r="AW356" s="116">
        <v>50.25</v>
      </c>
      <c r="AX356" s="115">
        <v>3198</v>
      </c>
      <c r="AY356" s="116">
        <v>46.97</v>
      </c>
      <c r="AZ356" s="115">
        <v>3541</v>
      </c>
      <c r="BA356" s="116">
        <v>47.7</v>
      </c>
      <c r="BB356" s="115">
        <v>4394</v>
      </c>
      <c r="BC356" s="116">
        <v>59.2</v>
      </c>
      <c r="BD356" s="115">
        <v>5491</v>
      </c>
      <c r="BE356" s="116">
        <v>71.069999999999993</v>
      </c>
      <c r="BF356" s="115">
        <v>3043</v>
      </c>
      <c r="BG356" s="116">
        <v>43.7</v>
      </c>
      <c r="BH356" s="115">
        <v>3608</v>
      </c>
      <c r="BI356" s="116">
        <v>51.98</v>
      </c>
      <c r="BJ356" s="115">
        <v>3480</v>
      </c>
      <c r="BK356" s="116">
        <v>52.49</v>
      </c>
      <c r="BL356" s="115">
        <v>3272</v>
      </c>
      <c r="BM356" s="116">
        <v>47.52</v>
      </c>
      <c r="BN356" s="115">
        <v>3392</v>
      </c>
      <c r="BO356" s="116">
        <v>51.44</v>
      </c>
      <c r="BP356" s="115">
        <v>3257</v>
      </c>
      <c r="BQ356" s="116">
        <v>48.47</v>
      </c>
      <c r="BR356" s="115">
        <v>2957</v>
      </c>
      <c r="BS356" s="116">
        <v>47.83</v>
      </c>
      <c r="BT356" s="115">
        <v>3200</v>
      </c>
      <c r="BU356" s="116">
        <v>47.93</v>
      </c>
      <c r="BV356" s="115">
        <v>3330</v>
      </c>
      <c r="BW356" s="116">
        <v>47.98</v>
      </c>
      <c r="BX356" s="115">
        <v>3471</v>
      </c>
      <c r="BY356" s="116">
        <v>103.3</v>
      </c>
      <c r="BZ356" s="115">
        <v>3697</v>
      </c>
      <c r="CA356" s="116">
        <v>54.84</v>
      </c>
      <c r="CB356" s="115">
        <v>4486</v>
      </c>
      <c r="CC356" s="116">
        <v>65.45</v>
      </c>
    </row>
    <row r="357" spans="1:81" ht="118.5" customHeight="1" x14ac:dyDescent="0.45">
      <c r="A357" s="362">
        <v>353</v>
      </c>
      <c r="B357" s="357" t="s">
        <v>624</v>
      </c>
      <c r="C357" s="111"/>
      <c r="D357" s="111"/>
      <c r="E357" s="118">
        <v>88.9</v>
      </c>
      <c r="F357" s="111"/>
      <c r="G357" s="118">
        <v>84.43</v>
      </c>
      <c r="H357" s="111"/>
      <c r="I357" s="118">
        <v>93.41</v>
      </c>
      <c r="J357" s="111"/>
      <c r="K357" s="118">
        <v>90.07</v>
      </c>
      <c r="L357" s="111"/>
      <c r="M357" s="118">
        <v>102.37</v>
      </c>
      <c r="N357" s="111"/>
      <c r="O357" s="118">
        <v>89.15</v>
      </c>
      <c r="P357" s="111"/>
      <c r="Q357" s="118">
        <v>78.81</v>
      </c>
      <c r="R357" s="111"/>
      <c r="S357" s="118">
        <v>77.23</v>
      </c>
      <c r="T357" s="111"/>
      <c r="U357" s="118">
        <v>80.790000000000006</v>
      </c>
      <c r="V357" s="111"/>
      <c r="W357" s="118">
        <v>75.83</v>
      </c>
      <c r="X357" s="111"/>
      <c r="Y357" s="118">
        <v>82.19</v>
      </c>
      <c r="Z357" s="111"/>
      <c r="AA357" s="118">
        <v>78.38</v>
      </c>
      <c r="AB357" s="111"/>
      <c r="AC357" s="118">
        <v>78.62</v>
      </c>
      <c r="AD357" s="111"/>
      <c r="AE357" s="118">
        <v>88.54</v>
      </c>
      <c r="AF357" s="111"/>
      <c r="AG357" s="118">
        <v>101.16</v>
      </c>
      <c r="AH357" s="111"/>
      <c r="AI357" s="118">
        <v>81.12</v>
      </c>
      <c r="AJ357" s="111"/>
      <c r="AK357" s="118">
        <v>77.39</v>
      </c>
      <c r="AL357" s="111"/>
      <c r="AM357" s="118">
        <v>87.1</v>
      </c>
      <c r="AN357" s="111"/>
      <c r="AO357" s="118">
        <v>68.91</v>
      </c>
      <c r="AP357" s="111"/>
      <c r="AQ357" s="118">
        <v>72.33</v>
      </c>
      <c r="AR357" s="111"/>
      <c r="AS357" s="118">
        <v>84.72</v>
      </c>
      <c r="AT357" s="111"/>
      <c r="AU357" s="118">
        <v>68.69</v>
      </c>
      <c r="AV357" s="111"/>
      <c r="AW357" s="118">
        <v>81.61</v>
      </c>
      <c r="AX357" s="111"/>
      <c r="AY357" s="118">
        <v>74.989999999999995</v>
      </c>
      <c r="AZ357" s="111"/>
      <c r="BA357" s="118">
        <v>67.849999999999994</v>
      </c>
      <c r="BB357" s="111"/>
      <c r="BC357" s="118">
        <v>72.45</v>
      </c>
      <c r="BD357" s="111"/>
      <c r="BE357" s="118">
        <v>95.47</v>
      </c>
      <c r="BF357" s="111"/>
      <c r="BG357" s="118">
        <v>76.290000000000006</v>
      </c>
      <c r="BH357" s="111"/>
      <c r="BI357" s="118">
        <v>83.36</v>
      </c>
      <c r="BJ357" s="111"/>
      <c r="BK357" s="118">
        <v>87.07</v>
      </c>
      <c r="BL357" s="111"/>
      <c r="BM357" s="118">
        <v>67.209999999999994</v>
      </c>
      <c r="BN357" s="111"/>
      <c r="BO357" s="118">
        <v>72.5</v>
      </c>
      <c r="BP357" s="111"/>
      <c r="BQ357" s="118">
        <v>76.59</v>
      </c>
      <c r="BR357" s="111"/>
      <c r="BS357" s="118">
        <v>67.41</v>
      </c>
      <c r="BT357" s="111"/>
      <c r="BU357" s="118">
        <v>73.19</v>
      </c>
      <c r="BV357" s="111"/>
      <c r="BW357" s="118">
        <v>71.680000000000007</v>
      </c>
      <c r="BX357" s="111"/>
      <c r="BY357" s="118">
        <v>74.510000000000005</v>
      </c>
      <c r="BZ357" s="111"/>
      <c r="CA357" s="118">
        <v>73.8</v>
      </c>
      <c r="CB357" s="111"/>
      <c r="CC357" s="118">
        <v>85.65</v>
      </c>
    </row>
    <row r="358" spans="1:81" ht="67.5" customHeight="1" x14ac:dyDescent="0.45">
      <c r="A358" s="363">
        <v>354</v>
      </c>
      <c r="B358" s="358" t="s">
        <v>625</v>
      </c>
      <c r="C358" s="358" t="s">
        <v>167</v>
      </c>
      <c r="D358" s="115">
        <v>4354</v>
      </c>
      <c r="E358" s="116">
        <v>45.42</v>
      </c>
      <c r="F358" s="115">
        <v>4005</v>
      </c>
      <c r="G358" s="116">
        <v>42.31</v>
      </c>
      <c r="H358" s="115">
        <v>4200</v>
      </c>
      <c r="I358" s="116">
        <v>46.17</v>
      </c>
      <c r="J358" s="115">
        <v>4489</v>
      </c>
      <c r="K358" s="116">
        <v>48.99</v>
      </c>
      <c r="L358" s="115">
        <v>3786</v>
      </c>
      <c r="M358" s="116">
        <v>45.31</v>
      </c>
      <c r="N358" s="115">
        <v>3907</v>
      </c>
      <c r="O358" s="116">
        <v>41.85</v>
      </c>
      <c r="P358" s="115">
        <v>4033</v>
      </c>
      <c r="Q358" s="116">
        <v>44.18</v>
      </c>
      <c r="R358" s="115">
        <v>4147</v>
      </c>
      <c r="S358" s="116">
        <v>42.4</v>
      </c>
      <c r="T358" s="115">
        <v>4222</v>
      </c>
      <c r="U358" s="116">
        <v>45.33</v>
      </c>
      <c r="V358" s="115">
        <v>4328</v>
      </c>
      <c r="W358" s="116">
        <v>43.94</v>
      </c>
      <c r="X358" s="115">
        <v>3780</v>
      </c>
      <c r="Y358" s="116">
        <v>40.6</v>
      </c>
      <c r="Z358" s="115">
        <v>4194</v>
      </c>
      <c r="AA358" s="116">
        <v>38.83</v>
      </c>
      <c r="AB358" s="115">
        <v>3545</v>
      </c>
      <c r="AC358" s="116">
        <v>35.18</v>
      </c>
      <c r="AD358" s="115">
        <v>3911</v>
      </c>
      <c r="AE358" s="116">
        <v>39.08</v>
      </c>
      <c r="AF358" s="115">
        <v>4365</v>
      </c>
      <c r="AG358" s="116">
        <v>43.45</v>
      </c>
      <c r="AH358" s="115">
        <v>3588</v>
      </c>
      <c r="AI358" s="116">
        <v>37.06</v>
      </c>
      <c r="AJ358" s="115">
        <v>4349</v>
      </c>
      <c r="AK358" s="116">
        <v>41.9</v>
      </c>
      <c r="AL358" s="115">
        <v>4482</v>
      </c>
      <c r="AM358" s="116">
        <v>46.75</v>
      </c>
      <c r="AN358" s="115">
        <v>4007</v>
      </c>
      <c r="AO358" s="116">
        <v>42.08</v>
      </c>
      <c r="AP358" s="115">
        <v>4807</v>
      </c>
      <c r="AQ358" s="116">
        <v>48.9</v>
      </c>
      <c r="AR358" s="115">
        <v>5300</v>
      </c>
      <c r="AS358" s="116">
        <v>51.75</v>
      </c>
      <c r="AT358" s="115">
        <v>4972</v>
      </c>
      <c r="AU358" s="116">
        <v>48.31</v>
      </c>
      <c r="AV358" s="115">
        <v>5155</v>
      </c>
      <c r="AW358" s="116">
        <v>46.57</v>
      </c>
      <c r="AX358" s="115">
        <v>4662</v>
      </c>
      <c r="AY358" s="116">
        <v>44.87</v>
      </c>
      <c r="AZ358" s="115">
        <v>4347</v>
      </c>
      <c r="BA358" s="116">
        <v>40.92</v>
      </c>
      <c r="BB358" s="115">
        <v>4384</v>
      </c>
      <c r="BC358" s="116">
        <v>42.32</v>
      </c>
      <c r="BD358" s="115">
        <v>5052</v>
      </c>
      <c r="BE358" s="116">
        <v>49.31</v>
      </c>
      <c r="BF358" s="115">
        <v>4244</v>
      </c>
      <c r="BG358" s="116">
        <v>43.94</v>
      </c>
      <c r="BH358" s="115">
        <v>5105</v>
      </c>
      <c r="BI358" s="116">
        <v>50.58</v>
      </c>
      <c r="BJ358" s="115">
        <v>4862</v>
      </c>
      <c r="BK358" s="116">
        <v>49.68</v>
      </c>
      <c r="BL358" s="115">
        <v>4218</v>
      </c>
      <c r="BM358" s="116">
        <v>45.02</v>
      </c>
      <c r="BN358" s="115">
        <v>5121</v>
      </c>
      <c r="BO358" s="116">
        <v>51.93</v>
      </c>
      <c r="BP358" s="115">
        <v>4850</v>
      </c>
      <c r="BQ358" s="116">
        <v>54.49</v>
      </c>
      <c r="BR358" s="115">
        <v>4748</v>
      </c>
      <c r="BS358" s="116">
        <v>50.31</v>
      </c>
      <c r="BT358" s="115">
        <v>5247</v>
      </c>
      <c r="BU358" s="116">
        <v>56.28</v>
      </c>
      <c r="BV358" s="115">
        <v>5259</v>
      </c>
      <c r="BW358" s="116">
        <v>60.22</v>
      </c>
      <c r="BX358" s="115">
        <v>4888</v>
      </c>
      <c r="BY358" s="116">
        <v>50.66</v>
      </c>
      <c r="BZ358" s="115">
        <v>4734</v>
      </c>
      <c r="CA358" s="116">
        <v>51.8</v>
      </c>
      <c r="CB358" s="115">
        <v>5127</v>
      </c>
      <c r="CC358" s="116">
        <v>62.85</v>
      </c>
    </row>
    <row r="359" spans="1:81" ht="54.75" customHeight="1" x14ac:dyDescent="0.45">
      <c r="A359" s="362">
        <v>355</v>
      </c>
      <c r="B359" s="357" t="s">
        <v>626</v>
      </c>
      <c r="C359" s="111"/>
      <c r="D359" s="111"/>
      <c r="E359" s="118">
        <v>6.94</v>
      </c>
      <c r="F359" s="111"/>
      <c r="G359" s="118">
        <v>5.91</v>
      </c>
      <c r="H359" s="111"/>
      <c r="I359" s="118">
        <v>6.92</v>
      </c>
      <c r="J359" s="111"/>
      <c r="K359" s="118">
        <v>7.04</v>
      </c>
      <c r="L359" s="111"/>
      <c r="M359" s="118">
        <v>6.93</v>
      </c>
      <c r="N359" s="111"/>
      <c r="O359" s="118">
        <v>6.23</v>
      </c>
      <c r="P359" s="111"/>
      <c r="Q359" s="118">
        <v>6.33</v>
      </c>
      <c r="R359" s="111"/>
      <c r="S359" s="118">
        <v>5.1100000000000003</v>
      </c>
      <c r="T359" s="111"/>
      <c r="U359" s="118">
        <v>6.51</v>
      </c>
      <c r="V359" s="111"/>
      <c r="W359" s="118">
        <v>6.29</v>
      </c>
      <c r="X359" s="111"/>
      <c r="Y359" s="118">
        <v>5.85</v>
      </c>
      <c r="Z359" s="111"/>
      <c r="AA359" s="118">
        <v>5.94</v>
      </c>
      <c r="AB359" s="111"/>
      <c r="AC359" s="118">
        <v>4.95</v>
      </c>
      <c r="AD359" s="111"/>
      <c r="AE359" s="118">
        <v>5.07</v>
      </c>
      <c r="AF359" s="111"/>
      <c r="AG359" s="118">
        <v>6.4</v>
      </c>
      <c r="AH359" s="111"/>
      <c r="AI359" s="118">
        <v>4.6399999999999997</v>
      </c>
      <c r="AJ359" s="111"/>
      <c r="AK359" s="118">
        <v>5.42</v>
      </c>
      <c r="AL359" s="111"/>
      <c r="AM359" s="118">
        <v>5.8</v>
      </c>
      <c r="AN359" s="111"/>
      <c r="AO359" s="118">
        <v>5.89</v>
      </c>
      <c r="AP359" s="111"/>
      <c r="AQ359" s="118">
        <v>4.67</v>
      </c>
      <c r="AR359" s="111"/>
      <c r="AS359" s="118">
        <v>5.0599999999999996</v>
      </c>
      <c r="AT359" s="111"/>
      <c r="AU359" s="118">
        <v>4.46</v>
      </c>
      <c r="AV359" s="111"/>
      <c r="AW359" s="118">
        <v>4.84</v>
      </c>
      <c r="AX359" s="111"/>
      <c r="AY359" s="118">
        <v>4.83</v>
      </c>
      <c r="AZ359" s="111"/>
      <c r="BA359" s="118">
        <v>4.29</v>
      </c>
      <c r="BB359" s="111"/>
      <c r="BC359" s="118">
        <v>3.9</v>
      </c>
      <c r="BD359" s="111"/>
      <c r="BE359" s="118">
        <v>6.21</v>
      </c>
      <c r="BF359" s="111"/>
      <c r="BG359" s="118">
        <v>3.76</v>
      </c>
      <c r="BH359" s="111"/>
      <c r="BI359" s="118">
        <v>4.7699999999999996</v>
      </c>
      <c r="BJ359" s="111"/>
      <c r="BK359" s="118">
        <v>4.37</v>
      </c>
      <c r="BL359" s="111"/>
      <c r="BM359" s="118">
        <v>4.45</v>
      </c>
      <c r="BN359" s="111"/>
      <c r="BO359" s="118">
        <v>4.26</v>
      </c>
      <c r="BP359" s="111"/>
      <c r="BQ359" s="118">
        <v>5.03</v>
      </c>
      <c r="BR359" s="111"/>
      <c r="BS359" s="118">
        <v>3.88</v>
      </c>
      <c r="BT359" s="111"/>
      <c r="BU359" s="118">
        <v>4.3899999999999997</v>
      </c>
      <c r="BV359" s="111"/>
      <c r="BW359" s="118">
        <v>3.8</v>
      </c>
      <c r="BX359" s="111"/>
      <c r="BY359" s="118">
        <v>3.45</v>
      </c>
      <c r="BZ359" s="111"/>
      <c r="CA359" s="118">
        <v>4.0199999999999996</v>
      </c>
      <c r="CB359" s="111"/>
      <c r="CC359" s="118">
        <v>4.18</v>
      </c>
    </row>
    <row r="360" spans="1:81" ht="105.75" customHeight="1" x14ac:dyDescent="0.45">
      <c r="A360" s="363">
        <v>356</v>
      </c>
      <c r="B360" s="358" t="s">
        <v>627</v>
      </c>
      <c r="C360" s="358" t="s">
        <v>167</v>
      </c>
      <c r="D360" s="115">
        <v>2973</v>
      </c>
      <c r="E360" s="116">
        <v>117.88</v>
      </c>
      <c r="F360" s="115">
        <v>3250</v>
      </c>
      <c r="G360" s="116">
        <v>118.32</v>
      </c>
      <c r="H360" s="115">
        <v>3388</v>
      </c>
      <c r="I360" s="116">
        <v>123.83</v>
      </c>
      <c r="J360" s="115">
        <v>3107</v>
      </c>
      <c r="K360" s="116">
        <v>122.83</v>
      </c>
      <c r="L360" s="115">
        <v>3183</v>
      </c>
      <c r="M360" s="116">
        <v>124.32</v>
      </c>
      <c r="N360" s="115">
        <v>3436</v>
      </c>
      <c r="O360" s="116">
        <v>121.36</v>
      </c>
      <c r="P360" s="115">
        <v>3352</v>
      </c>
      <c r="Q360" s="116">
        <v>125.07</v>
      </c>
      <c r="R360" s="115">
        <v>3177</v>
      </c>
      <c r="S360" s="116">
        <v>117.94</v>
      </c>
      <c r="T360" s="115">
        <v>3421</v>
      </c>
      <c r="U360" s="116">
        <v>126.26</v>
      </c>
      <c r="V360" s="115">
        <v>3401</v>
      </c>
      <c r="W360" s="116">
        <v>126.42</v>
      </c>
      <c r="X360" s="115">
        <v>3172</v>
      </c>
      <c r="Y360" s="116">
        <v>119.68</v>
      </c>
      <c r="Z360" s="115">
        <v>3149</v>
      </c>
      <c r="AA360" s="116">
        <v>112.54</v>
      </c>
      <c r="AB360" s="115">
        <v>2869</v>
      </c>
      <c r="AC360" s="116">
        <v>112.41</v>
      </c>
      <c r="AD360" s="115">
        <v>3216</v>
      </c>
      <c r="AE360" s="116">
        <v>114.47</v>
      </c>
      <c r="AF360" s="115">
        <v>3410</v>
      </c>
      <c r="AG360" s="116">
        <v>131.30000000000001</v>
      </c>
      <c r="AH360" s="115">
        <v>3054</v>
      </c>
      <c r="AI360" s="116">
        <v>111.06</v>
      </c>
      <c r="AJ360" s="115">
        <v>3356</v>
      </c>
      <c r="AK360" s="116">
        <v>123.07</v>
      </c>
      <c r="AL360" s="115">
        <v>3435</v>
      </c>
      <c r="AM360" s="116">
        <v>123.9</v>
      </c>
      <c r="AN360" s="115">
        <v>3174</v>
      </c>
      <c r="AO360" s="116">
        <v>119.6</v>
      </c>
      <c r="AP360" s="115">
        <v>3508</v>
      </c>
      <c r="AQ360" s="116">
        <v>128.19</v>
      </c>
      <c r="AR360" s="115">
        <v>3782</v>
      </c>
      <c r="AS360" s="116">
        <v>146.26</v>
      </c>
      <c r="AT360" s="115">
        <v>4261</v>
      </c>
      <c r="AU360" s="116">
        <v>137.44999999999999</v>
      </c>
      <c r="AV360" s="115">
        <v>3694</v>
      </c>
      <c r="AW360" s="116">
        <v>139.94</v>
      </c>
      <c r="AX360" s="115">
        <v>3464</v>
      </c>
      <c r="AY360" s="116">
        <v>159.97</v>
      </c>
      <c r="AZ360" s="115">
        <v>3468</v>
      </c>
      <c r="BA360" s="116">
        <v>167.81</v>
      </c>
      <c r="BB360" s="115">
        <v>3769</v>
      </c>
      <c r="BC360" s="116">
        <v>192.42</v>
      </c>
      <c r="BD360" s="115">
        <v>4630</v>
      </c>
      <c r="BE360" s="116">
        <v>189.76</v>
      </c>
      <c r="BF360" s="115">
        <v>3070</v>
      </c>
      <c r="BG360" s="116">
        <v>127.6</v>
      </c>
      <c r="BH360" s="115">
        <v>3708</v>
      </c>
      <c r="BI360" s="116">
        <v>144.93</v>
      </c>
      <c r="BJ360" s="115">
        <v>3804</v>
      </c>
      <c r="BK360" s="116">
        <v>141.26</v>
      </c>
      <c r="BL360" s="115">
        <v>3455</v>
      </c>
      <c r="BM360" s="116">
        <v>138.52000000000001</v>
      </c>
      <c r="BN360" s="115">
        <v>3768</v>
      </c>
      <c r="BO360" s="116">
        <v>158.43</v>
      </c>
      <c r="BP360" s="115">
        <v>3717</v>
      </c>
      <c r="BQ360" s="116">
        <v>149.63</v>
      </c>
      <c r="BR360" s="115">
        <v>3613</v>
      </c>
      <c r="BS360" s="116">
        <v>153.19</v>
      </c>
      <c r="BT360" s="115">
        <v>3905</v>
      </c>
      <c r="BU360" s="116">
        <v>156.13</v>
      </c>
      <c r="BV360" s="115">
        <v>3738</v>
      </c>
      <c r="BW360" s="116">
        <v>148.32</v>
      </c>
      <c r="BX360" s="115">
        <v>3673</v>
      </c>
      <c r="BY360" s="116">
        <v>145.43</v>
      </c>
      <c r="BZ360" s="115">
        <v>3725</v>
      </c>
      <c r="CA360" s="116">
        <v>142.69999999999999</v>
      </c>
      <c r="CB360" s="115">
        <v>4198</v>
      </c>
      <c r="CC360" s="116">
        <v>161.31</v>
      </c>
    </row>
    <row r="361" spans="1:81" ht="80.25" customHeight="1" x14ac:dyDescent="0.45">
      <c r="A361" s="362">
        <v>357</v>
      </c>
      <c r="B361" s="357" t="s">
        <v>628</v>
      </c>
      <c r="C361" s="357" t="s">
        <v>167</v>
      </c>
      <c r="D361" s="118">
        <v>488</v>
      </c>
      <c r="E361" s="118">
        <v>39.9</v>
      </c>
      <c r="F361" s="118">
        <v>451</v>
      </c>
      <c r="G361" s="118">
        <v>18.489999999999998</v>
      </c>
      <c r="H361" s="118">
        <v>532</v>
      </c>
      <c r="I361" s="118">
        <v>18.96</v>
      </c>
      <c r="J361" s="118">
        <v>472</v>
      </c>
      <c r="K361" s="118">
        <v>19.16</v>
      </c>
      <c r="L361" s="118">
        <v>509</v>
      </c>
      <c r="M361" s="118">
        <v>23.57</v>
      </c>
      <c r="N361" s="118">
        <v>501</v>
      </c>
      <c r="O361" s="118">
        <v>21.81</v>
      </c>
      <c r="P361" s="118">
        <v>503</v>
      </c>
      <c r="Q361" s="118">
        <v>21.9</v>
      </c>
      <c r="R361" s="118">
        <v>474</v>
      </c>
      <c r="S361" s="118">
        <v>21.11</v>
      </c>
      <c r="T361" s="118">
        <v>497</v>
      </c>
      <c r="U361" s="118">
        <v>22.18</v>
      </c>
      <c r="V361" s="118">
        <v>423</v>
      </c>
      <c r="W361" s="118">
        <v>18.579999999999998</v>
      </c>
      <c r="X361" s="118">
        <v>443</v>
      </c>
      <c r="Y361" s="118">
        <v>19.05</v>
      </c>
      <c r="Z361" s="118">
        <v>502</v>
      </c>
      <c r="AA361" s="118">
        <v>19.05</v>
      </c>
      <c r="AB361" s="118">
        <v>439</v>
      </c>
      <c r="AC361" s="118">
        <v>16.93</v>
      </c>
      <c r="AD361" s="118">
        <v>497</v>
      </c>
      <c r="AE361" s="118">
        <v>18.12</v>
      </c>
      <c r="AF361" s="118">
        <v>484</v>
      </c>
      <c r="AG361" s="118">
        <v>19.940000000000001</v>
      </c>
      <c r="AH361" s="118">
        <v>425</v>
      </c>
      <c r="AI361" s="118">
        <v>18.239999999999998</v>
      </c>
      <c r="AJ361" s="118">
        <v>494</v>
      </c>
      <c r="AK361" s="118">
        <v>22.08</v>
      </c>
      <c r="AL361" s="118">
        <v>471</v>
      </c>
      <c r="AM361" s="118">
        <v>20.61</v>
      </c>
      <c r="AN361" s="118">
        <v>519</v>
      </c>
      <c r="AO361" s="118">
        <v>22.33</v>
      </c>
      <c r="AP361" s="118">
        <v>533</v>
      </c>
      <c r="AQ361" s="118">
        <v>21.61</v>
      </c>
      <c r="AR361" s="118">
        <v>461</v>
      </c>
      <c r="AS361" s="118">
        <v>22.07</v>
      </c>
      <c r="AT361" s="118">
        <v>448</v>
      </c>
      <c r="AU361" s="118">
        <v>20.61</v>
      </c>
      <c r="AV361" s="118">
        <v>504</v>
      </c>
      <c r="AW361" s="118">
        <v>22.32</v>
      </c>
      <c r="AX361" s="118">
        <v>520</v>
      </c>
      <c r="AY361" s="118">
        <v>22.22</v>
      </c>
      <c r="AZ361" s="118">
        <v>480</v>
      </c>
      <c r="BA361" s="118">
        <v>19.850000000000001</v>
      </c>
      <c r="BB361" s="118">
        <v>520</v>
      </c>
      <c r="BC361" s="118">
        <v>21.9</v>
      </c>
      <c r="BD361" s="118">
        <v>599</v>
      </c>
      <c r="BE361" s="118">
        <v>24.54</v>
      </c>
      <c r="BF361" s="118">
        <v>474</v>
      </c>
      <c r="BG361" s="118">
        <v>21.8</v>
      </c>
      <c r="BH361" s="118">
        <v>533</v>
      </c>
      <c r="BI361" s="118">
        <v>25.83</v>
      </c>
      <c r="BJ361" s="118">
        <v>565</v>
      </c>
      <c r="BK361" s="118">
        <v>25.73</v>
      </c>
      <c r="BL361" s="118">
        <v>498</v>
      </c>
      <c r="BM361" s="118">
        <v>24.37</v>
      </c>
      <c r="BN361" s="118">
        <v>642</v>
      </c>
      <c r="BO361" s="118">
        <v>26.39</v>
      </c>
      <c r="BP361" s="118">
        <v>564</v>
      </c>
      <c r="BQ361" s="118">
        <v>25.22</v>
      </c>
      <c r="BR361" s="118">
        <v>518</v>
      </c>
      <c r="BS361" s="118">
        <v>24.26</v>
      </c>
      <c r="BT361" s="118">
        <v>504</v>
      </c>
      <c r="BU361" s="118">
        <v>24.93</v>
      </c>
      <c r="BV361" s="118">
        <v>538</v>
      </c>
      <c r="BW361" s="118">
        <v>23.14</v>
      </c>
      <c r="BX361" s="118">
        <v>597</v>
      </c>
      <c r="BY361" s="118">
        <v>25.66</v>
      </c>
      <c r="BZ361" s="118">
        <v>554</v>
      </c>
      <c r="CA361" s="118">
        <v>24.56</v>
      </c>
      <c r="CB361" s="118">
        <v>615</v>
      </c>
      <c r="CC361" s="118">
        <v>26.26</v>
      </c>
    </row>
    <row r="362" spans="1:81" ht="131.25" customHeight="1" x14ac:dyDescent="0.45">
      <c r="A362" s="363">
        <v>358</v>
      </c>
      <c r="B362" s="358" t="s">
        <v>629</v>
      </c>
      <c r="C362" s="112"/>
      <c r="D362" s="112"/>
      <c r="E362" s="116">
        <v>98.77</v>
      </c>
      <c r="F362" s="112"/>
      <c r="G362" s="116">
        <v>93.62</v>
      </c>
      <c r="H362" s="112"/>
      <c r="I362" s="116">
        <v>87.35</v>
      </c>
      <c r="J362" s="112"/>
      <c r="K362" s="116">
        <v>89.26</v>
      </c>
      <c r="L362" s="112"/>
      <c r="M362" s="116">
        <v>97.78</v>
      </c>
      <c r="N362" s="112"/>
      <c r="O362" s="116">
        <v>78.66</v>
      </c>
      <c r="P362" s="112"/>
      <c r="Q362" s="116">
        <v>91.42</v>
      </c>
      <c r="R362" s="112"/>
      <c r="S362" s="116">
        <v>86.84</v>
      </c>
      <c r="T362" s="112"/>
      <c r="U362" s="116">
        <v>93.36</v>
      </c>
      <c r="V362" s="112"/>
      <c r="W362" s="116">
        <v>94.24</v>
      </c>
      <c r="X362" s="112"/>
      <c r="Y362" s="116">
        <v>83.49</v>
      </c>
      <c r="Z362" s="112"/>
      <c r="AA362" s="116">
        <v>82.69</v>
      </c>
      <c r="AB362" s="112"/>
      <c r="AC362" s="116">
        <v>81.86</v>
      </c>
      <c r="AD362" s="112"/>
      <c r="AE362" s="116">
        <v>87.23</v>
      </c>
      <c r="AF362" s="112"/>
      <c r="AG362" s="116">
        <v>92.65</v>
      </c>
      <c r="AH362" s="112"/>
      <c r="AI362" s="116">
        <v>73</v>
      </c>
      <c r="AJ362" s="112"/>
      <c r="AK362" s="116">
        <v>82.13</v>
      </c>
      <c r="AL362" s="112"/>
      <c r="AM362" s="116">
        <v>79.59</v>
      </c>
      <c r="AN362" s="112"/>
      <c r="AO362" s="116">
        <v>95.53</v>
      </c>
      <c r="AP362" s="112"/>
      <c r="AQ362" s="116">
        <v>117.08</v>
      </c>
      <c r="AR362" s="112"/>
      <c r="AS362" s="116">
        <v>137.16</v>
      </c>
      <c r="AT362" s="112"/>
      <c r="AU362" s="116">
        <v>104.48</v>
      </c>
      <c r="AV362" s="112"/>
      <c r="AW362" s="116">
        <v>98.57</v>
      </c>
      <c r="AX362" s="112"/>
      <c r="AY362" s="116">
        <v>98.34</v>
      </c>
      <c r="AZ362" s="112"/>
      <c r="BA362" s="116">
        <v>97.86</v>
      </c>
      <c r="BB362" s="112"/>
      <c r="BC362" s="116">
        <v>106.29</v>
      </c>
      <c r="BD362" s="112"/>
      <c r="BE362" s="116">
        <v>119.8</v>
      </c>
      <c r="BF362" s="112"/>
      <c r="BG362" s="116">
        <v>103.2</v>
      </c>
      <c r="BH362" s="112"/>
      <c r="BI362" s="116">
        <v>144.9</v>
      </c>
      <c r="BJ362" s="112"/>
      <c r="BK362" s="116">
        <v>131.08000000000001</v>
      </c>
      <c r="BL362" s="112"/>
      <c r="BM362" s="116">
        <v>137.69999999999999</v>
      </c>
      <c r="BN362" s="112"/>
      <c r="BO362" s="116">
        <v>133.28</v>
      </c>
      <c r="BP362" s="112"/>
      <c r="BQ362" s="116">
        <v>166.44</v>
      </c>
      <c r="BR362" s="112"/>
      <c r="BS362" s="116">
        <v>168.63</v>
      </c>
      <c r="BT362" s="112"/>
      <c r="BU362" s="116">
        <v>162.08000000000001</v>
      </c>
      <c r="BV362" s="112"/>
      <c r="BW362" s="116">
        <v>128.76</v>
      </c>
      <c r="BX362" s="112"/>
      <c r="BY362" s="116">
        <v>132.78</v>
      </c>
      <c r="BZ362" s="112"/>
      <c r="CA362" s="116">
        <v>143.4</v>
      </c>
      <c r="CB362" s="112"/>
      <c r="CC362" s="116">
        <v>132.1</v>
      </c>
    </row>
    <row r="363" spans="1:81" ht="156.75" customHeight="1" x14ac:dyDescent="0.45">
      <c r="A363" s="362">
        <v>359</v>
      </c>
      <c r="B363" s="357" t="s">
        <v>630</v>
      </c>
      <c r="C363" s="111"/>
      <c r="D363" s="111"/>
      <c r="E363" s="118">
        <v>20.2</v>
      </c>
      <c r="F363" s="111"/>
      <c r="G363" s="118">
        <v>23.28</v>
      </c>
      <c r="H363" s="111"/>
      <c r="I363" s="118">
        <v>29.88</v>
      </c>
      <c r="J363" s="111"/>
      <c r="K363" s="118">
        <v>23.33</v>
      </c>
      <c r="L363" s="111"/>
      <c r="M363" s="118">
        <v>28.16</v>
      </c>
      <c r="N363" s="111"/>
      <c r="O363" s="118">
        <v>29.11</v>
      </c>
      <c r="P363" s="111"/>
      <c r="Q363" s="118">
        <v>34.96</v>
      </c>
      <c r="R363" s="111"/>
      <c r="S363" s="118">
        <v>29.44</v>
      </c>
      <c r="T363" s="111"/>
      <c r="U363" s="118">
        <v>25.8</v>
      </c>
      <c r="V363" s="111"/>
      <c r="W363" s="118">
        <v>29.26</v>
      </c>
      <c r="X363" s="111"/>
      <c r="Y363" s="118">
        <v>35.229999999999997</v>
      </c>
      <c r="Z363" s="111"/>
      <c r="AA363" s="118">
        <v>23.64</v>
      </c>
      <c r="AB363" s="111"/>
      <c r="AC363" s="118">
        <v>23.27</v>
      </c>
      <c r="AD363" s="111"/>
      <c r="AE363" s="118">
        <v>26.28</v>
      </c>
      <c r="AF363" s="111"/>
      <c r="AG363" s="118">
        <v>30.94</v>
      </c>
      <c r="AH363" s="111"/>
      <c r="AI363" s="118">
        <v>27.07</v>
      </c>
      <c r="AJ363" s="111"/>
      <c r="AK363" s="118">
        <v>26.25</v>
      </c>
      <c r="AL363" s="111"/>
      <c r="AM363" s="118">
        <v>26.33</v>
      </c>
      <c r="AN363" s="111"/>
      <c r="AO363" s="118">
        <v>24.83</v>
      </c>
      <c r="AP363" s="111"/>
      <c r="AQ363" s="118">
        <v>27.41</v>
      </c>
      <c r="AR363" s="111"/>
      <c r="AS363" s="118">
        <v>27.74</v>
      </c>
      <c r="AT363" s="111"/>
      <c r="AU363" s="118">
        <v>32.65</v>
      </c>
      <c r="AV363" s="111"/>
      <c r="AW363" s="118">
        <v>32.78</v>
      </c>
      <c r="AX363" s="111"/>
      <c r="AY363" s="118">
        <v>37.01</v>
      </c>
      <c r="AZ363" s="111"/>
      <c r="BA363" s="118">
        <v>31.82</v>
      </c>
      <c r="BB363" s="111"/>
      <c r="BC363" s="118">
        <v>29.56</v>
      </c>
      <c r="BD363" s="111"/>
      <c r="BE363" s="118">
        <v>29.02</v>
      </c>
      <c r="BF363" s="111"/>
      <c r="BG363" s="118">
        <v>31.77</v>
      </c>
      <c r="BH363" s="111"/>
      <c r="BI363" s="118">
        <v>34.06</v>
      </c>
      <c r="BJ363" s="111"/>
      <c r="BK363" s="118">
        <v>35.49</v>
      </c>
      <c r="BL363" s="111"/>
      <c r="BM363" s="118">
        <v>37.9</v>
      </c>
      <c r="BN363" s="111"/>
      <c r="BO363" s="118">
        <v>37.950000000000003</v>
      </c>
      <c r="BP363" s="111"/>
      <c r="BQ363" s="118">
        <v>36.659999999999997</v>
      </c>
      <c r="BR363" s="111"/>
      <c r="BS363" s="118">
        <v>41.29</v>
      </c>
      <c r="BT363" s="111"/>
      <c r="BU363" s="118">
        <v>43.26</v>
      </c>
      <c r="BV363" s="111"/>
      <c r="BW363" s="118">
        <v>37.92</v>
      </c>
      <c r="BX363" s="111"/>
      <c r="BY363" s="118">
        <v>44.22</v>
      </c>
      <c r="BZ363" s="111"/>
      <c r="CA363" s="118">
        <v>48.58</v>
      </c>
      <c r="CB363" s="111"/>
      <c r="CC363" s="118">
        <v>49.52</v>
      </c>
    </row>
    <row r="364" spans="1:81" ht="93" customHeight="1" x14ac:dyDescent="0.45">
      <c r="A364" s="363">
        <v>360</v>
      </c>
      <c r="B364" s="358" t="s">
        <v>631</v>
      </c>
      <c r="C364" s="112"/>
      <c r="D364" s="112"/>
      <c r="E364" s="116">
        <v>60.78</v>
      </c>
      <c r="F364" s="112"/>
      <c r="G364" s="116">
        <v>57.5</v>
      </c>
      <c r="H364" s="112"/>
      <c r="I364" s="116">
        <v>62.6</v>
      </c>
      <c r="J364" s="112"/>
      <c r="K364" s="116">
        <v>58.13</v>
      </c>
      <c r="L364" s="112"/>
      <c r="M364" s="116">
        <v>55.93</v>
      </c>
      <c r="N364" s="112"/>
      <c r="O364" s="116">
        <v>55.54</v>
      </c>
      <c r="P364" s="112"/>
      <c r="Q364" s="116">
        <v>54.59</v>
      </c>
      <c r="R364" s="112"/>
      <c r="S364" s="116">
        <v>54.16</v>
      </c>
      <c r="T364" s="112"/>
      <c r="U364" s="116">
        <v>51.78</v>
      </c>
      <c r="V364" s="112"/>
      <c r="W364" s="116">
        <v>50.89</v>
      </c>
      <c r="X364" s="112"/>
      <c r="Y364" s="116">
        <v>47.2</v>
      </c>
      <c r="Z364" s="112"/>
      <c r="AA364" s="116">
        <v>43.57</v>
      </c>
      <c r="AB364" s="112"/>
      <c r="AC364" s="116">
        <v>38.28</v>
      </c>
      <c r="AD364" s="112"/>
      <c r="AE364" s="116">
        <v>39.51</v>
      </c>
      <c r="AF364" s="112"/>
      <c r="AG364" s="116">
        <v>44.2</v>
      </c>
      <c r="AH364" s="112"/>
      <c r="AI364" s="116">
        <v>37.299999999999997</v>
      </c>
      <c r="AJ364" s="112"/>
      <c r="AK364" s="116">
        <v>40.97</v>
      </c>
      <c r="AL364" s="112"/>
      <c r="AM364" s="116">
        <v>48.97</v>
      </c>
      <c r="AN364" s="112"/>
      <c r="AO364" s="116">
        <v>44.63</v>
      </c>
      <c r="AP364" s="112"/>
      <c r="AQ364" s="116">
        <v>48.7</v>
      </c>
      <c r="AR364" s="112"/>
      <c r="AS364" s="116">
        <v>47.9</v>
      </c>
      <c r="AT364" s="112"/>
      <c r="AU364" s="116">
        <v>47.19</v>
      </c>
      <c r="AV364" s="112"/>
      <c r="AW364" s="116">
        <v>52.85</v>
      </c>
      <c r="AX364" s="112"/>
      <c r="AY364" s="116">
        <v>55.14</v>
      </c>
      <c r="AZ364" s="112"/>
      <c r="BA364" s="116">
        <v>46.55</v>
      </c>
      <c r="BB364" s="112"/>
      <c r="BC364" s="116">
        <v>49.32</v>
      </c>
      <c r="BD364" s="112"/>
      <c r="BE364" s="116">
        <v>56.75</v>
      </c>
      <c r="BF364" s="112"/>
      <c r="BG364" s="116">
        <v>61.32</v>
      </c>
      <c r="BH364" s="112"/>
      <c r="BI364" s="116">
        <v>70.25</v>
      </c>
      <c r="BJ364" s="112"/>
      <c r="BK364" s="116">
        <v>65.209999999999994</v>
      </c>
      <c r="BL364" s="112"/>
      <c r="BM364" s="116">
        <v>58.97</v>
      </c>
      <c r="BN364" s="112"/>
      <c r="BO364" s="116">
        <v>63.7</v>
      </c>
      <c r="BP364" s="112"/>
      <c r="BQ364" s="116">
        <v>57.63</v>
      </c>
      <c r="BR364" s="112"/>
      <c r="BS364" s="116">
        <v>59.54</v>
      </c>
      <c r="BT364" s="112"/>
      <c r="BU364" s="116">
        <v>61.02</v>
      </c>
      <c r="BV364" s="112"/>
      <c r="BW364" s="116">
        <v>57.22</v>
      </c>
      <c r="BX364" s="112"/>
      <c r="BY364" s="116">
        <v>54.82</v>
      </c>
      <c r="BZ364" s="112"/>
      <c r="CA364" s="116">
        <v>74.89</v>
      </c>
      <c r="CB364" s="112"/>
      <c r="CC364" s="116">
        <v>57.83</v>
      </c>
    </row>
    <row r="365" spans="1:81" ht="118.5" customHeight="1" x14ac:dyDescent="0.45">
      <c r="A365" s="362">
        <v>361</v>
      </c>
      <c r="B365" s="357" t="s">
        <v>632</v>
      </c>
      <c r="C365" s="357" t="s">
        <v>167</v>
      </c>
      <c r="D365" s="117">
        <v>1854</v>
      </c>
      <c r="E365" s="118">
        <v>87.77</v>
      </c>
      <c r="F365" s="117">
        <v>1871</v>
      </c>
      <c r="G365" s="118">
        <v>89.74</v>
      </c>
      <c r="H365" s="117">
        <v>2017</v>
      </c>
      <c r="I365" s="118">
        <v>100.06</v>
      </c>
      <c r="J365" s="117">
        <v>1722</v>
      </c>
      <c r="K365" s="118">
        <v>90.66</v>
      </c>
      <c r="L365" s="117">
        <v>1708</v>
      </c>
      <c r="M365" s="118">
        <v>89.05</v>
      </c>
      <c r="N365" s="117">
        <v>1750</v>
      </c>
      <c r="O365" s="118">
        <v>90.86</v>
      </c>
      <c r="P365" s="117">
        <v>1562</v>
      </c>
      <c r="Q365" s="118">
        <v>84.93</v>
      </c>
      <c r="R365" s="117">
        <v>1579</v>
      </c>
      <c r="S365" s="118">
        <v>83.19</v>
      </c>
      <c r="T365" s="117">
        <v>1851</v>
      </c>
      <c r="U365" s="118">
        <v>103.66</v>
      </c>
      <c r="V365" s="117">
        <v>1574</v>
      </c>
      <c r="W365" s="118">
        <v>98.39</v>
      </c>
      <c r="X365" s="117">
        <v>1453</v>
      </c>
      <c r="Y365" s="118">
        <v>95.52</v>
      </c>
      <c r="Z365" s="117">
        <v>1632</v>
      </c>
      <c r="AA365" s="118">
        <v>93.69</v>
      </c>
      <c r="AB365" s="117">
        <v>1482</v>
      </c>
      <c r="AC365" s="118">
        <v>89.23</v>
      </c>
      <c r="AD365" s="117">
        <v>1804</v>
      </c>
      <c r="AE365" s="118">
        <v>112.89</v>
      </c>
      <c r="AF365" s="117">
        <v>1950</v>
      </c>
      <c r="AG365" s="118">
        <v>100.94</v>
      </c>
      <c r="AH365" s="117">
        <v>1668</v>
      </c>
      <c r="AI365" s="118">
        <v>89.55</v>
      </c>
      <c r="AJ365" s="117">
        <v>1781</v>
      </c>
      <c r="AK365" s="118">
        <v>99.62</v>
      </c>
      <c r="AL365" s="117">
        <v>1885</v>
      </c>
      <c r="AM365" s="118">
        <v>107.93</v>
      </c>
      <c r="AN365" s="117">
        <v>2005</v>
      </c>
      <c r="AO365" s="118">
        <v>109.05</v>
      </c>
      <c r="AP365" s="117">
        <v>1918</v>
      </c>
      <c r="AQ365" s="118">
        <v>126.82</v>
      </c>
      <c r="AR365" s="117">
        <v>2120</v>
      </c>
      <c r="AS365" s="118">
        <v>137.07</v>
      </c>
      <c r="AT365" s="117">
        <v>2120</v>
      </c>
      <c r="AU365" s="118">
        <v>128.22</v>
      </c>
      <c r="AV365" s="117">
        <v>2380</v>
      </c>
      <c r="AW365" s="118">
        <v>144.53</v>
      </c>
      <c r="AX365" s="117">
        <v>2523</v>
      </c>
      <c r="AY365" s="118">
        <v>141.94999999999999</v>
      </c>
      <c r="AZ365" s="117">
        <v>1906</v>
      </c>
      <c r="BA365" s="118">
        <v>121.26</v>
      </c>
      <c r="BB365" s="117">
        <v>2336</v>
      </c>
      <c r="BC365" s="118">
        <v>131.9</v>
      </c>
      <c r="BD365" s="117">
        <v>2763</v>
      </c>
      <c r="BE365" s="118">
        <v>157.02000000000001</v>
      </c>
      <c r="BF365" s="117">
        <v>1980</v>
      </c>
      <c r="BG365" s="118">
        <v>115.11</v>
      </c>
      <c r="BH365" s="117">
        <v>2307</v>
      </c>
      <c r="BI365" s="118">
        <v>137.91999999999999</v>
      </c>
      <c r="BJ365" s="117">
        <v>2298</v>
      </c>
      <c r="BK365" s="118">
        <v>156.83000000000001</v>
      </c>
      <c r="BL365" s="117">
        <v>2083</v>
      </c>
      <c r="BM365" s="118">
        <v>150.43</v>
      </c>
      <c r="BN365" s="117">
        <v>2272</v>
      </c>
      <c r="BO365" s="118">
        <v>179.13</v>
      </c>
      <c r="BP365" s="117">
        <v>2282</v>
      </c>
      <c r="BQ365" s="118">
        <v>183.18</v>
      </c>
      <c r="BR365" s="117">
        <v>2190</v>
      </c>
      <c r="BS365" s="118">
        <v>171.77</v>
      </c>
      <c r="BT365" s="117">
        <v>2859</v>
      </c>
      <c r="BU365" s="118">
        <v>183.31</v>
      </c>
      <c r="BV365" s="117">
        <v>2479</v>
      </c>
      <c r="BW365" s="118">
        <v>163.58000000000001</v>
      </c>
      <c r="BX365" s="117">
        <v>2540</v>
      </c>
      <c r="BY365" s="118">
        <v>144.41</v>
      </c>
      <c r="BZ365" s="117">
        <v>2510</v>
      </c>
      <c r="CA365" s="118">
        <v>142.88999999999999</v>
      </c>
      <c r="CB365" s="117">
        <v>2793</v>
      </c>
      <c r="CC365" s="118">
        <v>149.30000000000001</v>
      </c>
    </row>
    <row r="366" spans="1:81" ht="144" customHeight="1" x14ac:dyDescent="0.45">
      <c r="A366" s="363">
        <v>362</v>
      </c>
      <c r="B366" s="358" t="s">
        <v>633</v>
      </c>
      <c r="C366" s="358" t="s">
        <v>167</v>
      </c>
      <c r="D366" s="115">
        <v>1136</v>
      </c>
      <c r="E366" s="116">
        <v>18.36</v>
      </c>
      <c r="F366" s="116">
        <v>713</v>
      </c>
      <c r="G366" s="116">
        <v>13.02</v>
      </c>
      <c r="H366" s="116">
        <v>617</v>
      </c>
      <c r="I366" s="116">
        <v>9.4499999999999993</v>
      </c>
      <c r="J366" s="116">
        <v>740</v>
      </c>
      <c r="K366" s="116">
        <v>10.63</v>
      </c>
      <c r="L366" s="116">
        <v>599</v>
      </c>
      <c r="M366" s="116">
        <v>10.27</v>
      </c>
      <c r="N366" s="116">
        <v>492</v>
      </c>
      <c r="O366" s="116">
        <v>8.77</v>
      </c>
      <c r="P366" s="116">
        <v>600</v>
      </c>
      <c r="Q366" s="116">
        <v>8.35</v>
      </c>
      <c r="R366" s="116">
        <v>393</v>
      </c>
      <c r="S366" s="116">
        <v>7.64</v>
      </c>
      <c r="T366" s="116">
        <v>338</v>
      </c>
      <c r="U366" s="116">
        <v>6.15</v>
      </c>
      <c r="V366" s="116">
        <v>389</v>
      </c>
      <c r="W366" s="116">
        <v>6.99</v>
      </c>
      <c r="X366" s="116">
        <v>387</v>
      </c>
      <c r="Y366" s="116">
        <v>6.17</v>
      </c>
      <c r="Z366" s="116">
        <v>542</v>
      </c>
      <c r="AA366" s="116">
        <v>7.98</v>
      </c>
      <c r="AB366" s="116">
        <v>384</v>
      </c>
      <c r="AC366" s="116">
        <v>5.67</v>
      </c>
      <c r="AD366" s="116">
        <v>375</v>
      </c>
      <c r="AE366" s="116">
        <v>6.65</v>
      </c>
      <c r="AF366" s="116">
        <v>421</v>
      </c>
      <c r="AG366" s="116">
        <v>6.37</v>
      </c>
      <c r="AH366" s="116">
        <v>334</v>
      </c>
      <c r="AI366" s="116">
        <v>5.58</v>
      </c>
      <c r="AJ366" s="116">
        <v>400</v>
      </c>
      <c r="AK366" s="116">
        <v>6.81</v>
      </c>
      <c r="AL366" s="116">
        <v>398</v>
      </c>
      <c r="AM366" s="116">
        <v>6.25</v>
      </c>
      <c r="AN366" s="116">
        <v>413</v>
      </c>
      <c r="AO366" s="116">
        <v>6.04</v>
      </c>
      <c r="AP366" s="116">
        <v>412</v>
      </c>
      <c r="AQ366" s="116">
        <v>6.41</v>
      </c>
      <c r="AR366" s="116">
        <v>489</v>
      </c>
      <c r="AS366" s="116">
        <v>7.44</v>
      </c>
      <c r="AT366" s="116">
        <v>437</v>
      </c>
      <c r="AU366" s="116">
        <v>6.55</v>
      </c>
      <c r="AV366" s="116">
        <v>572</v>
      </c>
      <c r="AW366" s="116">
        <v>8.07</v>
      </c>
      <c r="AX366" s="116">
        <v>575</v>
      </c>
      <c r="AY366" s="116">
        <v>11.42</v>
      </c>
      <c r="AZ366" s="116">
        <v>492</v>
      </c>
      <c r="BA366" s="116">
        <v>5.99</v>
      </c>
      <c r="BB366" s="116">
        <v>577</v>
      </c>
      <c r="BC366" s="116">
        <v>7.19</v>
      </c>
      <c r="BD366" s="116">
        <v>640</v>
      </c>
      <c r="BE366" s="116">
        <v>7.44</v>
      </c>
      <c r="BF366" s="116">
        <v>521</v>
      </c>
      <c r="BG366" s="116">
        <v>6</v>
      </c>
      <c r="BH366" s="116">
        <v>616</v>
      </c>
      <c r="BI366" s="116">
        <v>7.09</v>
      </c>
      <c r="BJ366" s="116">
        <v>619</v>
      </c>
      <c r="BK366" s="116">
        <v>7.1</v>
      </c>
      <c r="BL366" s="116">
        <v>515</v>
      </c>
      <c r="BM366" s="116">
        <v>5.85</v>
      </c>
      <c r="BN366" s="116">
        <v>618</v>
      </c>
      <c r="BO366" s="116">
        <v>7.46</v>
      </c>
      <c r="BP366" s="116">
        <v>577</v>
      </c>
      <c r="BQ366" s="116">
        <v>7.32</v>
      </c>
      <c r="BR366" s="116">
        <v>614</v>
      </c>
      <c r="BS366" s="116">
        <v>7.7</v>
      </c>
      <c r="BT366" s="116">
        <v>610</v>
      </c>
      <c r="BU366" s="116">
        <v>8.43</v>
      </c>
      <c r="BV366" s="116">
        <v>549</v>
      </c>
      <c r="BW366" s="116">
        <v>6.75</v>
      </c>
      <c r="BX366" s="116">
        <v>622</v>
      </c>
      <c r="BY366" s="116">
        <v>7.74</v>
      </c>
      <c r="BZ366" s="116">
        <v>581</v>
      </c>
      <c r="CA366" s="116">
        <v>7.52</v>
      </c>
      <c r="CB366" s="116">
        <v>565</v>
      </c>
      <c r="CC366" s="116">
        <v>7.63</v>
      </c>
    </row>
    <row r="367" spans="1:81" ht="105.75" customHeight="1" x14ac:dyDescent="0.45">
      <c r="A367" s="362">
        <v>363</v>
      </c>
      <c r="B367" s="357" t="s">
        <v>634</v>
      </c>
      <c r="C367" s="111"/>
      <c r="D367" s="111"/>
      <c r="E367" s="118">
        <v>291.31</v>
      </c>
      <c r="F367" s="111"/>
      <c r="G367" s="118">
        <v>288.33999999999997</v>
      </c>
      <c r="H367" s="111"/>
      <c r="I367" s="118">
        <v>312.77</v>
      </c>
      <c r="J367" s="111"/>
      <c r="K367" s="118">
        <v>335.15</v>
      </c>
      <c r="L367" s="111"/>
      <c r="M367" s="118">
        <v>346.51</v>
      </c>
      <c r="N367" s="111"/>
      <c r="O367" s="118">
        <v>343.53</v>
      </c>
      <c r="P367" s="111"/>
      <c r="Q367" s="118">
        <v>343.73</v>
      </c>
      <c r="R367" s="111"/>
      <c r="S367" s="118">
        <v>329</v>
      </c>
      <c r="T367" s="111"/>
      <c r="U367" s="118">
        <v>329.52</v>
      </c>
      <c r="V367" s="111"/>
      <c r="W367" s="118">
        <v>357.44</v>
      </c>
      <c r="X367" s="111"/>
      <c r="Y367" s="118">
        <v>346.37</v>
      </c>
      <c r="Z367" s="111"/>
      <c r="AA367" s="118">
        <v>268.86</v>
      </c>
      <c r="AB367" s="111"/>
      <c r="AC367" s="118">
        <v>280.8</v>
      </c>
      <c r="AD367" s="111"/>
      <c r="AE367" s="118">
        <v>271.2</v>
      </c>
      <c r="AF367" s="111"/>
      <c r="AG367" s="118">
        <v>310.64999999999998</v>
      </c>
      <c r="AH367" s="111"/>
      <c r="AI367" s="118">
        <v>296.3</v>
      </c>
      <c r="AJ367" s="111"/>
      <c r="AK367" s="118">
        <v>280.37</v>
      </c>
      <c r="AL367" s="111"/>
      <c r="AM367" s="118">
        <v>301.27</v>
      </c>
      <c r="AN367" s="111"/>
      <c r="AO367" s="118">
        <v>302.73</v>
      </c>
      <c r="AP367" s="111"/>
      <c r="AQ367" s="118">
        <v>320.39</v>
      </c>
      <c r="AR367" s="111"/>
      <c r="AS367" s="118">
        <v>372.22</v>
      </c>
      <c r="AT367" s="111"/>
      <c r="AU367" s="118">
        <v>355.73</v>
      </c>
      <c r="AV367" s="111"/>
      <c r="AW367" s="118">
        <v>467.12</v>
      </c>
      <c r="AX367" s="111"/>
      <c r="AY367" s="118">
        <v>341.36</v>
      </c>
      <c r="AZ367" s="111"/>
      <c r="BA367" s="118">
        <v>277.42</v>
      </c>
      <c r="BB367" s="111"/>
      <c r="BC367" s="118">
        <v>281.38</v>
      </c>
      <c r="BD367" s="111"/>
      <c r="BE367" s="118">
        <v>354.14</v>
      </c>
      <c r="BF367" s="111"/>
      <c r="BG367" s="118">
        <v>302.41000000000003</v>
      </c>
      <c r="BH367" s="111"/>
      <c r="BI367" s="118">
        <v>347.34</v>
      </c>
      <c r="BJ367" s="111"/>
      <c r="BK367" s="118">
        <v>349.62</v>
      </c>
      <c r="BL367" s="111"/>
      <c r="BM367" s="118">
        <v>273.61</v>
      </c>
      <c r="BN367" s="111"/>
      <c r="BO367" s="118">
        <v>296.26</v>
      </c>
      <c r="BP367" s="111"/>
      <c r="BQ367" s="118">
        <v>329.8</v>
      </c>
      <c r="BR367" s="111"/>
      <c r="BS367" s="118">
        <v>309.3</v>
      </c>
      <c r="BT367" s="111"/>
      <c r="BU367" s="118">
        <v>321.14999999999998</v>
      </c>
      <c r="BV367" s="111"/>
      <c r="BW367" s="118">
        <v>327.58999999999997</v>
      </c>
      <c r="BX367" s="111"/>
      <c r="BY367" s="118">
        <v>271.82</v>
      </c>
      <c r="BZ367" s="111"/>
      <c r="CA367" s="118">
        <v>298.19</v>
      </c>
      <c r="CB367" s="111"/>
      <c r="CC367" s="118">
        <v>329.73</v>
      </c>
    </row>
    <row r="368" spans="1:81" ht="54.75" customHeight="1" x14ac:dyDescent="0.45">
      <c r="A368" s="363">
        <v>364</v>
      </c>
      <c r="B368" s="358" t="s">
        <v>965</v>
      </c>
      <c r="C368" s="112"/>
      <c r="D368" s="112"/>
      <c r="E368" s="114">
        <v>2747.6</v>
      </c>
      <c r="F368" s="112"/>
      <c r="G368" s="114">
        <v>2513.9499999999998</v>
      </c>
      <c r="H368" s="112"/>
      <c r="I368" s="114">
        <v>2656.68</v>
      </c>
      <c r="J368" s="112"/>
      <c r="K368" s="114">
        <v>2502.4499999999998</v>
      </c>
      <c r="L368" s="112"/>
      <c r="M368" s="114">
        <v>2757.75</v>
      </c>
      <c r="N368" s="112"/>
      <c r="O368" s="114">
        <v>2645.86</v>
      </c>
      <c r="P368" s="112"/>
      <c r="Q368" s="114">
        <v>2646.57</v>
      </c>
      <c r="R368" s="112"/>
      <c r="S368" s="114">
        <v>2789.53</v>
      </c>
      <c r="T368" s="112"/>
      <c r="U368" s="114">
        <v>2896.74</v>
      </c>
      <c r="V368" s="112"/>
      <c r="W368" s="114">
        <v>2980.79</v>
      </c>
      <c r="X368" s="112"/>
      <c r="Y368" s="114">
        <v>2694.31</v>
      </c>
      <c r="Z368" s="112"/>
      <c r="AA368" s="114">
        <v>2758.94</v>
      </c>
      <c r="AB368" s="112"/>
      <c r="AC368" s="114">
        <v>2546</v>
      </c>
      <c r="AD368" s="112"/>
      <c r="AE368" s="114">
        <v>2430.27</v>
      </c>
      <c r="AF368" s="112"/>
      <c r="AG368" s="114">
        <v>2590.2800000000002</v>
      </c>
      <c r="AH368" s="112"/>
      <c r="AI368" s="114">
        <v>2371.31</v>
      </c>
      <c r="AJ368" s="112"/>
      <c r="AK368" s="114">
        <v>2492.0100000000002</v>
      </c>
      <c r="AL368" s="112"/>
      <c r="AM368" s="114">
        <v>2701.49</v>
      </c>
      <c r="AN368" s="112"/>
      <c r="AO368" s="114">
        <v>2661.74</v>
      </c>
      <c r="AP368" s="112"/>
      <c r="AQ368" s="114">
        <v>2891.52</v>
      </c>
      <c r="AR368" s="112"/>
      <c r="AS368" s="114">
        <v>3089.22</v>
      </c>
      <c r="AT368" s="112"/>
      <c r="AU368" s="114">
        <v>2853.42</v>
      </c>
      <c r="AV368" s="112"/>
      <c r="AW368" s="114">
        <v>2888.29</v>
      </c>
      <c r="AX368" s="112"/>
      <c r="AY368" s="114">
        <v>2813.38</v>
      </c>
      <c r="AZ368" s="112"/>
      <c r="BA368" s="114">
        <v>2564.54</v>
      </c>
      <c r="BB368" s="112"/>
      <c r="BC368" s="114">
        <v>2640.35</v>
      </c>
      <c r="BD368" s="112"/>
      <c r="BE368" s="114">
        <v>3040.88</v>
      </c>
      <c r="BF368" s="112"/>
      <c r="BG368" s="114">
        <v>2441.15</v>
      </c>
      <c r="BH368" s="112"/>
      <c r="BI368" s="114">
        <v>3095.75</v>
      </c>
      <c r="BJ368" s="112"/>
      <c r="BK368" s="114">
        <v>3216.86</v>
      </c>
      <c r="BL368" s="112"/>
      <c r="BM368" s="114">
        <v>2892.02</v>
      </c>
      <c r="BN368" s="112"/>
      <c r="BO368" s="114">
        <v>3282.54</v>
      </c>
      <c r="BP368" s="112"/>
      <c r="BQ368" s="114">
        <v>3444.62</v>
      </c>
      <c r="BR368" s="112"/>
      <c r="BS368" s="114">
        <v>3263.56</v>
      </c>
      <c r="BT368" s="112"/>
      <c r="BU368" s="114">
        <v>3564.32</v>
      </c>
      <c r="BV368" s="112"/>
      <c r="BW368" s="114">
        <v>3305.18</v>
      </c>
      <c r="BX368" s="112"/>
      <c r="BY368" s="114">
        <v>3076.29</v>
      </c>
      <c r="BZ368" s="112"/>
      <c r="CA368" s="114">
        <v>2927.59</v>
      </c>
      <c r="CB368" s="112"/>
      <c r="CC368" s="114">
        <v>3603.21</v>
      </c>
    </row>
    <row r="369" spans="1:81" ht="118.5" customHeight="1" x14ac:dyDescent="0.45">
      <c r="A369" s="362">
        <v>365</v>
      </c>
      <c r="B369" s="357" t="s">
        <v>635</v>
      </c>
      <c r="C369" s="111"/>
      <c r="D369" s="111"/>
      <c r="E369" s="113">
        <v>1562.16</v>
      </c>
      <c r="F369" s="111"/>
      <c r="G369" s="113">
        <v>1384.7</v>
      </c>
      <c r="H369" s="111"/>
      <c r="I369" s="113">
        <v>1410.17</v>
      </c>
      <c r="J369" s="111"/>
      <c r="K369" s="113">
        <v>1347.15</v>
      </c>
      <c r="L369" s="111"/>
      <c r="M369" s="113">
        <v>1546.43</v>
      </c>
      <c r="N369" s="111"/>
      <c r="O369" s="113">
        <v>1397.28</v>
      </c>
      <c r="P369" s="111"/>
      <c r="Q369" s="113">
        <v>1404.61</v>
      </c>
      <c r="R369" s="111"/>
      <c r="S369" s="113">
        <v>1483.44</v>
      </c>
      <c r="T369" s="111"/>
      <c r="U369" s="113">
        <v>1489.78</v>
      </c>
      <c r="V369" s="111"/>
      <c r="W369" s="113">
        <v>1623.04</v>
      </c>
      <c r="X369" s="111"/>
      <c r="Y369" s="113">
        <v>1456.27</v>
      </c>
      <c r="Z369" s="111"/>
      <c r="AA369" s="113">
        <v>1537.56</v>
      </c>
      <c r="AB369" s="111"/>
      <c r="AC369" s="113">
        <v>1427.98</v>
      </c>
      <c r="AD369" s="111"/>
      <c r="AE369" s="113">
        <v>1315.34</v>
      </c>
      <c r="AF369" s="111"/>
      <c r="AG369" s="113">
        <v>1322.62</v>
      </c>
      <c r="AH369" s="111"/>
      <c r="AI369" s="113">
        <v>1215.7</v>
      </c>
      <c r="AJ369" s="111"/>
      <c r="AK369" s="113">
        <v>1353.03</v>
      </c>
      <c r="AL369" s="111"/>
      <c r="AM369" s="113">
        <v>1381.05</v>
      </c>
      <c r="AN369" s="111"/>
      <c r="AO369" s="113">
        <v>1352.49</v>
      </c>
      <c r="AP369" s="111"/>
      <c r="AQ369" s="113">
        <v>1464.87</v>
      </c>
      <c r="AR369" s="111"/>
      <c r="AS369" s="113">
        <v>1554.68</v>
      </c>
      <c r="AT369" s="111"/>
      <c r="AU369" s="113">
        <v>1471.66</v>
      </c>
      <c r="AV369" s="111"/>
      <c r="AW369" s="113">
        <v>1485.4</v>
      </c>
      <c r="AX369" s="111"/>
      <c r="AY369" s="113">
        <v>1410.37</v>
      </c>
      <c r="AZ369" s="111"/>
      <c r="BA369" s="113">
        <v>1304.77</v>
      </c>
      <c r="BB369" s="111"/>
      <c r="BC369" s="113">
        <v>1330.55</v>
      </c>
      <c r="BD369" s="111"/>
      <c r="BE369" s="113">
        <v>1565.58</v>
      </c>
      <c r="BF369" s="111"/>
      <c r="BG369" s="113">
        <v>1181.68</v>
      </c>
      <c r="BH369" s="111"/>
      <c r="BI369" s="113">
        <v>1503.38</v>
      </c>
      <c r="BJ369" s="111"/>
      <c r="BK369" s="113">
        <v>1641.92</v>
      </c>
      <c r="BL369" s="111"/>
      <c r="BM369" s="113">
        <v>1454.43</v>
      </c>
      <c r="BN369" s="111"/>
      <c r="BO369" s="113">
        <v>1711.29</v>
      </c>
      <c r="BP369" s="111"/>
      <c r="BQ369" s="113">
        <v>1699.45</v>
      </c>
      <c r="BR369" s="111"/>
      <c r="BS369" s="113">
        <v>1668.7</v>
      </c>
      <c r="BT369" s="111"/>
      <c r="BU369" s="113">
        <v>1750.16</v>
      </c>
      <c r="BV369" s="111"/>
      <c r="BW369" s="113">
        <v>1685.17</v>
      </c>
      <c r="BX369" s="111"/>
      <c r="BY369" s="113">
        <v>1585.76</v>
      </c>
      <c r="BZ369" s="111"/>
      <c r="CA369" s="113">
        <v>1553.54</v>
      </c>
      <c r="CB369" s="111"/>
      <c r="CC369" s="113">
        <v>1849.79</v>
      </c>
    </row>
    <row r="370" spans="1:81" ht="80.25" customHeight="1" x14ac:dyDescent="0.45">
      <c r="A370" s="363">
        <v>366</v>
      </c>
      <c r="B370" s="358" t="s">
        <v>636</v>
      </c>
      <c r="C370" s="112"/>
      <c r="D370" s="112"/>
      <c r="E370" s="114">
        <v>1224.3699999999999</v>
      </c>
      <c r="F370" s="112"/>
      <c r="G370" s="114">
        <v>1086.75</v>
      </c>
      <c r="H370" s="112"/>
      <c r="I370" s="114">
        <v>1104.46</v>
      </c>
      <c r="J370" s="112"/>
      <c r="K370" s="114">
        <v>1043.44</v>
      </c>
      <c r="L370" s="112"/>
      <c r="M370" s="114">
        <v>1217.3399999999999</v>
      </c>
      <c r="N370" s="112"/>
      <c r="O370" s="114">
        <v>1058.72</v>
      </c>
      <c r="P370" s="112"/>
      <c r="Q370" s="114">
        <v>1083.33</v>
      </c>
      <c r="R370" s="112"/>
      <c r="S370" s="114">
        <v>1131.1199999999999</v>
      </c>
      <c r="T370" s="112"/>
      <c r="U370" s="114">
        <v>1161.8499999999999</v>
      </c>
      <c r="V370" s="112"/>
      <c r="W370" s="114">
        <v>1276.1199999999999</v>
      </c>
      <c r="X370" s="112"/>
      <c r="Y370" s="114">
        <v>1127.82</v>
      </c>
      <c r="Z370" s="112"/>
      <c r="AA370" s="114">
        <v>1227.2</v>
      </c>
      <c r="AB370" s="112"/>
      <c r="AC370" s="114">
        <v>1134.48</v>
      </c>
      <c r="AD370" s="112"/>
      <c r="AE370" s="114">
        <v>1047.25</v>
      </c>
      <c r="AF370" s="112"/>
      <c r="AG370" s="114">
        <v>1033.98</v>
      </c>
      <c r="AH370" s="112"/>
      <c r="AI370" s="116">
        <v>931.27</v>
      </c>
      <c r="AJ370" s="112"/>
      <c r="AK370" s="114">
        <v>1012.67</v>
      </c>
      <c r="AL370" s="112"/>
      <c r="AM370" s="114">
        <v>1058.97</v>
      </c>
      <c r="AN370" s="112"/>
      <c r="AO370" s="114">
        <v>1036.32</v>
      </c>
      <c r="AP370" s="112"/>
      <c r="AQ370" s="114">
        <v>1118.1099999999999</v>
      </c>
      <c r="AR370" s="112"/>
      <c r="AS370" s="114">
        <v>1225.96</v>
      </c>
      <c r="AT370" s="112"/>
      <c r="AU370" s="114">
        <v>1139.9100000000001</v>
      </c>
      <c r="AV370" s="112"/>
      <c r="AW370" s="114">
        <v>1167.49</v>
      </c>
      <c r="AX370" s="112"/>
      <c r="AY370" s="114">
        <v>1095.98</v>
      </c>
      <c r="AZ370" s="112"/>
      <c r="BA370" s="114">
        <v>1049.99</v>
      </c>
      <c r="BB370" s="112"/>
      <c r="BC370" s="114">
        <v>1066.74</v>
      </c>
      <c r="BD370" s="112"/>
      <c r="BE370" s="114">
        <v>1272.43</v>
      </c>
      <c r="BF370" s="112"/>
      <c r="BG370" s="116">
        <v>926.09</v>
      </c>
      <c r="BH370" s="112"/>
      <c r="BI370" s="114">
        <v>1223.96</v>
      </c>
      <c r="BJ370" s="112"/>
      <c r="BK370" s="114">
        <v>1370.66</v>
      </c>
      <c r="BL370" s="112"/>
      <c r="BM370" s="114">
        <v>1172.47</v>
      </c>
      <c r="BN370" s="112"/>
      <c r="BO370" s="114">
        <v>1394.85</v>
      </c>
      <c r="BP370" s="112"/>
      <c r="BQ370" s="114">
        <v>1397.21</v>
      </c>
      <c r="BR370" s="112"/>
      <c r="BS370" s="114">
        <v>1405.12</v>
      </c>
      <c r="BT370" s="112"/>
      <c r="BU370" s="114">
        <v>1432.24</v>
      </c>
      <c r="BV370" s="112"/>
      <c r="BW370" s="114">
        <v>1401.46</v>
      </c>
      <c r="BX370" s="112"/>
      <c r="BY370" s="114">
        <v>1323.21</v>
      </c>
      <c r="BZ370" s="112"/>
      <c r="CA370" s="114">
        <v>1290.32</v>
      </c>
      <c r="CB370" s="112"/>
      <c r="CC370" s="114">
        <v>1568.91</v>
      </c>
    </row>
    <row r="371" spans="1:81" ht="67.5" customHeight="1" x14ac:dyDescent="0.45">
      <c r="A371" s="362">
        <v>367</v>
      </c>
      <c r="B371" s="357" t="s">
        <v>966</v>
      </c>
      <c r="C371" s="111"/>
      <c r="D371" s="111"/>
      <c r="E371" s="118">
        <v>392.62</v>
      </c>
      <c r="F371" s="111"/>
      <c r="G371" s="118">
        <v>384.5</v>
      </c>
      <c r="H371" s="111"/>
      <c r="I371" s="118">
        <v>402.09</v>
      </c>
      <c r="J371" s="111"/>
      <c r="K371" s="118">
        <v>386.53</v>
      </c>
      <c r="L371" s="111"/>
      <c r="M371" s="118">
        <v>466.89</v>
      </c>
      <c r="N371" s="111"/>
      <c r="O371" s="118">
        <v>503.66</v>
      </c>
      <c r="P371" s="111"/>
      <c r="Q371" s="118">
        <v>528.62</v>
      </c>
      <c r="R371" s="111"/>
      <c r="S371" s="118">
        <v>564.73</v>
      </c>
      <c r="T371" s="111"/>
      <c r="U371" s="118">
        <v>548.30999999999995</v>
      </c>
      <c r="V371" s="111"/>
      <c r="W371" s="118">
        <v>661.77</v>
      </c>
      <c r="X371" s="111"/>
      <c r="Y371" s="118">
        <v>539.51</v>
      </c>
      <c r="Z371" s="111"/>
      <c r="AA371" s="118">
        <v>619.83000000000004</v>
      </c>
      <c r="AB371" s="111"/>
      <c r="AC371" s="118">
        <v>595.35</v>
      </c>
      <c r="AD371" s="111"/>
      <c r="AE371" s="118">
        <v>534.33000000000004</v>
      </c>
      <c r="AF371" s="111"/>
      <c r="AG371" s="118">
        <v>515.03</v>
      </c>
      <c r="AH371" s="111"/>
      <c r="AI371" s="118">
        <v>527.94000000000005</v>
      </c>
      <c r="AJ371" s="111"/>
      <c r="AK371" s="118">
        <v>505.6</v>
      </c>
      <c r="AL371" s="111"/>
      <c r="AM371" s="118">
        <v>504.75</v>
      </c>
      <c r="AN371" s="111"/>
      <c r="AO371" s="118">
        <v>545.19000000000005</v>
      </c>
      <c r="AP371" s="111"/>
      <c r="AQ371" s="118">
        <v>601.73</v>
      </c>
      <c r="AR371" s="111"/>
      <c r="AS371" s="118">
        <v>610.79</v>
      </c>
      <c r="AT371" s="111"/>
      <c r="AU371" s="118">
        <v>611.01</v>
      </c>
      <c r="AV371" s="111"/>
      <c r="AW371" s="118">
        <v>603.9</v>
      </c>
      <c r="AX371" s="111"/>
      <c r="AY371" s="118">
        <v>518.5</v>
      </c>
      <c r="AZ371" s="111"/>
      <c r="BA371" s="118">
        <v>560.47</v>
      </c>
      <c r="BB371" s="111"/>
      <c r="BC371" s="118">
        <v>556.46</v>
      </c>
      <c r="BD371" s="111"/>
      <c r="BE371" s="118">
        <v>607.76</v>
      </c>
      <c r="BF371" s="111"/>
      <c r="BG371" s="118">
        <v>486.02</v>
      </c>
      <c r="BH371" s="111"/>
      <c r="BI371" s="118">
        <v>620.41</v>
      </c>
      <c r="BJ371" s="111"/>
      <c r="BK371" s="118">
        <v>584.22</v>
      </c>
      <c r="BL371" s="111"/>
      <c r="BM371" s="118">
        <v>530.38</v>
      </c>
      <c r="BN371" s="111"/>
      <c r="BO371" s="118">
        <v>622.91</v>
      </c>
      <c r="BP371" s="111"/>
      <c r="BQ371" s="118">
        <v>646.47</v>
      </c>
      <c r="BR371" s="111"/>
      <c r="BS371" s="118">
        <v>684.53</v>
      </c>
      <c r="BT371" s="111"/>
      <c r="BU371" s="118">
        <v>657.55</v>
      </c>
      <c r="BV371" s="111"/>
      <c r="BW371" s="118">
        <v>715.6</v>
      </c>
      <c r="BX371" s="111"/>
      <c r="BY371" s="118">
        <v>637.99</v>
      </c>
      <c r="BZ371" s="111"/>
      <c r="CA371" s="118">
        <v>609.99</v>
      </c>
      <c r="CB371" s="111"/>
      <c r="CC371" s="118">
        <v>776.6</v>
      </c>
    </row>
    <row r="372" spans="1:81" ht="80.25" customHeight="1" x14ac:dyDescent="0.45">
      <c r="A372" s="363">
        <v>368</v>
      </c>
      <c r="B372" s="358" t="s">
        <v>637</v>
      </c>
      <c r="C372" s="358" t="s">
        <v>167</v>
      </c>
      <c r="D372" s="115">
        <v>2540</v>
      </c>
      <c r="E372" s="116">
        <v>324.64</v>
      </c>
      <c r="F372" s="115">
        <v>2376</v>
      </c>
      <c r="G372" s="116">
        <v>282.60000000000002</v>
      </c>
      <c r="H372" s="115">
        <v>2665</v>
      </c>
      <c r="I372" s="116">
        <v>290.27</v>
      </c>
      <c r="J372" s="115">
        <v>2711</v>
      </c>
      <c r="K372" s="116">
        <v>291.72000000000003</v>
      </c>
      <c r="L372" s="115">
        <v>2782</v>
      </c>
      <c r="M372" s="116">
        <v>314.63</v>
      </c>
      <c r="N372" s="115">
        <v>2693</v>
      </c>
      <c r="O372" s="116">
        <v>323.58999999999997</v>
      </c>
      <c r="P372" s="115">
        <v>2602</v>
      </c>
      <c r="Q372" s="116">
        <v>308.52999999999997</v>
      </c>
      <c r="R372" s="115">
        <v>2517</v>
      </c>
      <c r="S372" s="116">
        <v>338.51</v>
      </c>
      <c r="T372" s="115">
        <v>2594</v>
      </c>
      <c r="U372" s="116">
        <v>314.02999999999997</v>
      </c>
      <c r="V372" s="115">
        <v>3114</v>
      </c>
      <c r="W372" s="116">
        <v>333.53</v>
      </c>
      <c r="X372" s="115">
        <v>2975</v>
      </c>
      <c r="Y372" s="116">
        <v>316.60000000000002</v>
      </c>
      <c r="Z372" s="115">
        <v>3075</v>
      </c>
      <c r="AA372" s="116">
        <v>294.89999999999998</v>
      </c>
      <c r="AB372" s="115">
        <v>2662</v>
      </c>
      <c r="AC372" s="116">
        <v>278.39</v>
      </c>
      <c r="AD372" s="115">
        <v>2778</v>
      </c>
      <c r="AE372" s="116">
        <v>253.25</v>
      </c>
      <c r="AF372" s="115">
        <v>3695</v>
      </c>
      <c r="AG372" s="116">
        <v>268.5</v>
      </c>
      <c r="AH372" s="115">
        <v>2953</v>
      </c>
      <c r="AI372" s="116">
        <v>268.29000000000002</v>
      </c>
      <c r="AJ372" s="115">
        <v>13269</v>
      </c>
      <c r="AK372" s="116">
        <v>322.5</v>
      </c>
      <c r="AL372" s="115">
        <v>3404</v>
      </c>
      <c r="AM372" s="116">
        <v>304.19</v>
      </c>
      <c r="AN372" s="115">
        <v>3148</v>
      </c>
      <c r="AO372" s="116">
        <v>297.23</v>
      </c>
      <c r="AP372" s="115">
        <v>3290</v>
      </c>
      <c r="AQ372" s="116">
        <v>329.92</v>
      </c>
      <c r="AR372" s="115">
        <v>3171</v>
      </c>
      <c r="AS372" s="116">
        <v>308.14</v>
      </c>
      <c r="AT372" s="115">
        <v>3420</v>
      </c>
      <c r="AU372" s="116">
        <v>314.77999999999997</v>
      </c>
      <c r="AV372" s="115">
        <v>3128</v>
      </c>
      <c r="AW372" s="116">
        <v>298.52</v>
      </c>
      <c r="AX372" s="115">
        <v>3080</v>
      </c>
      <c r="AY372" s="116">
        <v>297.19</v>
      </c>
      <c r="AZ372" s="115">
        <v>2380</v>
      </c>
      <c r="BA372" s="116">
        <v>242.29</v>
      </c>
      <c r="BB372" s="115">
        <v>2599</v>
      </c>
      <c r="BC372" s="116">
        <v>248.1</v>
      </c>
      <c r="BD372" s="115">
        <v>2924</v>
      </c>
      <c r="BE372" s="116">
        <v>274.58</v>
      </c>
      <c r="BF372" s="115">
        <v>2871</v>
      </c>
      <c r="BG372" s="116">
        <v>241.78</v>
      </c>
      <c r="BH372" s="115">
        <v>2909</v>
      </c>
      <c r="BI372" s="116">
        <v>263.76</v>
      </c>
      <c r="BJ372" s="115">
        <v>2784</v>
      </c>
      <c r="BK372" s="116">
        <v>254.66</v>
      </c>
      <c r="BL372" s="115">
        <v>2690</v>
      </c>
      <c r="BM372" s="116">
        <v>267.60000000000002</v>
      </c>
      <c r="BN372" s="115">
        <v>3502</v>
      </c>
      <c r="BO372" s="116">
        <v>296.88</v>
      </c>
      <c r="BP372" s="115">
        <v>3018</v>
      </c>
      <c r="BQ372" s="116">
        <v>283.33999999999997</v>
      </c>
      <c r="BR372" s="115">
        <v>2601</v>
      </c>
      <c r="BS372" s="116">
        <v>246.93</v>
      </c>
      <c r="BT372" s="115">
        <v>3239</v>
      </c>
      <c r="BU372" s="116">
        <v>299.64999999999998</v>
      </c>
      <c r="BV372" s="115">
        <v>2755</v>
      </c>
      <c r="BW372" s="116">
        <v>267.26</v>
      </c>
      <c r="BX372" s="115">
        <v>2889</v>
      </c>
      <c r="BY372" s="116">
        <v>243.13</v>
      </c>
      <c r="BZ372" s="115">
        <v>2707</v>
      </c>
      <c r="CA372" s="116">
        <v>246.15</v>
      </c>
      <c r="CB372" s="115">
        <v>3489</v>
      </c>
      <c r="CC372" s="116">
        <v>257.45</v>
      </c>
    </row>
    <row r="373" spans="1:81" ht="118.5" customHeight="1" x14ac:dyDescent="0.45">
      <c r="A373" s="362">
        <v>369</v>
      </c>
      <c r="B373" s="357" t="s">
        <v>638</v>
      </c>
      <c r="C373" s="357" t="s">
        <v>171</v>
      </c>
      <c r="D373" s="117">
        <v>26080</v>
      </c>
      <c r="E373" s="118">
        <v>13.15</v>
      </c>
      <c r="F373" s="117">
        <v>34797</v>
      </c>
      <c r="G373" s="118">
        <v>15.34</v>
      </c>
      <c r="H373" s="117">
        <v>39359</v>
      </c>
      <c r="I373" s="118">
        <v>15.44</v>
      </c>
      <c r="J373" s="117">
        <v>27987</v>
      </c>
      <c r="K373" s="118">
        <v>11.99</v>
      </c>
      <c r="L373" s="117">
        <v>31217</v>
      </c>
      <c r="M373" s="118">
        <v>14.47</v>
      </c>
      <c r="N373" s="117">
        <v>31570</v>
      </c>
      <c r="O373" s="118">
        <v>14.97</v>
      </c>
      <c r="P373" s="117">
        <v>29234</v>
      </c>
      <c r="Q373" s="118">
        <v>12.75</v>
      </c>
      <c r="R373" s="117">
        <v>31384</v>
      </c>
      <c r="S373" s="118">
        <v>13.81</v>
      </c>
      <c r="T373" s="117">
        <v>32765</v>
      </c>
      <c r="U373" s="118">
        <v>13.89</v>
      </c>
      <c r="V373" s="117">
        <v>31426</v>
      </c>
      <c r="W373" s="118">
        <v>13.38</v>
      </c>
      <c r="X373" s="117">
        <v>26843</v>
      </c>
      <c r="Y373" s="118">
        <v>11.85</v>
      </c>
      <c r="Z373" s="117">
        <v>36225</v>
      </c>
      <c r="AA373" s="118">
        <v>15.46</v>
      </c>
      <c r="AB373" s="117">
        <v>40029</v>
      </c>
      <c r="AC373" s="118">
        <v>15.11</v>
      </c>
      <c r="AD373" s="117">
        <v>44242</v>
      </c>
      <c r="AE373" s="118">
        <v>14.84</v>
      </c>
      <c r="AF373" s="117">
        <v>46313</v>
      </c>
      <c r="AG373" s="118">
        <v>20.14</v>
      </c>
      <c r="AH373" s="117">
        <v>37336</v>
      </c>
      <c r="AI373" s="118">
        <v>16.13</v>
      </c>
      <c r="AJ373" s="117">
        <v>40188</v>
      </c>
      <c r="AK373" s="118">
        <v>17.86</v>
      </c>
      <c r="AL373" s="117">
        <v>41757</v>
      </c>
      <c r="AM373" s="118">
        <v>17.89</v>
      </c>
      <c r="AN373" s="117">
        <v>46206</v>
      </c>
      <c r="AO373" s="118">
        <v>18.940000000000001</v>
      </c>
      <c r="AP373" s="117">
        <v>47184</v>
      </c>
      <c r="AQ373" s="118">
        <v>16.84</v>
      </c>
      <c r="AR373" s="117">
        <v>47613</v>
      </c>
      <c r="AS373" s="118">
        <v>20.58</v>
      </c>
      <c r="AT373" s="117">
        <v>44131</v>
      </c>
      <c r="AU373" s="118">
        <v>16.97</v>
      </c>
      <c r="AV373" s="117">
        <v>46035</v>
      </c>
      <c r="AW373" s="118">
        <v>19.39</v>
      </c>
      <c r="AX373" s="117">
        <v>51729</v>
      </c>
      <c r="AY373" s="118">
        <v>17.2</v>
      </c>
      <c r="AZ373" s="117">
        <v>36692</v>
      </c>
      <c r="BA373" s="118">
        <v>12.49</v>
      </c>
      <c r="BB373" s="117">
        <v>56660</v>
      </c>
      <c r="BC373" s="118">
        <v>15.71</v>
      </c>
      <c r="BD373" s="117">
        <v>68929</v>
      </c>
      <c r="BE373" s="118">
        <v>18.579999999999998</v>
      </c>
      <c r="BF373" s="117">
        <v>42976</v>
      </c>
      <c r="BG373" s="118">
        <v>13.81</v>
      </c>
      <c r="BH373" s="117">
        <v>50947</v>
      </c>
      <c r="BI373" s="118">
        <v>15.66</v>
      </c>
      <c r="BJ373" s="117">
        <v>51265</v>
      </c>
      <c r="BK373" s="118">
        <v>16.600000000000001</v>
      </c>
      <c r="BL373" s="117">
        <v>38578</v>
      </c>
      <c r="BM373" s="118">
        <v>14.36</v>
      </c>
      <c r="BN373" s="117">
        <v>50175</v>
      </c>
      <c r="BO373" s="118">
        <v>19.57</v>
      </c>
      <c r="BP373" s="117">
        <v>53740</v>
      </c>
      <c r="BQ373" s="118">
        <v>18.899999999999999</v>
      </c>
      <c r="BR373" s="117">
        <v>45614</v>
      </c>
      <c r="BS373" s="118">
        <v>16.649999999999999</v>
      </c>
      <c r="BT373" s="117">
        <v>47340</v>
      </c>
      <c r="BU373" s="118">
        <v>18.27</v>
      </c>
      <c r="BV373" s="117">
        <v>36274</v>
      </c>
      <c r="BW373" s="118">
        <v>16.45</v>
      </c>
      <c r="BX373" s="117">
        <v>36031</v>
      </c>
      <c r="BY373" s="118">
        <v>19.420000000000002</v>
      </c>
      <c r="BZ373" s="117">
        <v>39675</v>
      </c>
      <c r="CA373" s="118">
        <v>17.07</v>
      </c>
      <c r="CB373" s="117">
        <v>56262</v>
      </c>
      <c r="CC373" s="118">
        <v>23.43</v>
      </c>
    </row>
    <row r="374" spans="1:81" ht="80.25" customHeight="1" x14ac:dyDescent="0.45">
      <c r="A374" s="363">
        <v>370</v>
      </c>
      <c r="B374" s="358" t="s">
        <v>967</v>
      </c>
      <c r="C374" s="358" t="s">
        <v>176</v>
      </c>
      <c r="D374" s="112"/>
      <c r="E374" s="116">
        <v>4.12</v>
      </c>
      <c r="F374" s="112"/>
      <c r="G374" s="116">
        <v>2.38</v>
      </c>
      <c r="H374" s="112"/>
      <c r="I374" s="116">
        <v>1.66</v>
      </c>
      <c r="J374" s="112"/>
      <c r="K374" s="116">
        <v>2.29</v>
      </c>
      <c r="L374" s="112"/>
      <c r="M374" s="116">
        <v>2.12</v>
      </c>
      <c r="N374" s="112"/>
      <c r="O374" s="116">
        <v>3.76</v>
      </c>
      <c r="P374" s="112"/>
      <c r="Q374" s="116">
        <v>3.87</v>
      </c>
      <c r="R374" s="112"/>
      <c r="S374" s="116">
        <v>4.34</v>
      </c>
      <c r="T374" s="112"/>
      <c r="U374" s="116">
        <v>2.37</v>
      </c>
      <c r="V374" s="112"/>
      <c r="W374" s="116">
        <v>3.68</v>
      </c>
      <c r="X374" s="112"/>
      <c r="Y374" s="116">
        <v>2.48</v>
      </c>
      <c r="Z374" s="112"/>
      <c r="AA374" s="116">
        <v>3.67</v>
      </c>
      <c r="AB374" s="112"/>
      <c r="AC374" s="116">
        <v>1.61</v>
      </c>
      <c r="AD374" s="112"/>
      <c r="AE374" s="116">
        <v>4.0599999999999996</v>
      </c>
      <c r="AF374" s="112"/>
      <c r="AG374" s="116">
        <v>1.64</v>
      </c>
      <c r="AH374" s="112"/>
      <c r="AI374" s="116">
        <v>4.3899999999999997</v>
      </c>
      <c r="AJ374" s="112"/>
      <c r="AK374" s="116">
        <v>3.45</v>
      </c>
      <c r="AL374" s="112"/>
      <c r="AM374" s="116">
        <v>5.4</v>
      </c>
      <c r="AN374" s="112"/>
      <c r="AO374" s="116">
        <v>4.3600000000000003</v>
      </c>
      <c r="AP374" s="112"/>
      <c r="AQ374" s="116">
        <v>4.38</v>
      </c>
      <c r="AR374" s="112"/>
      <c r="AS374" s="116">
        <v>3.18</v>
      </c>
      <c r="AT374" s="112"/>
      <c r="AU374" s="116">
        <v>3.57</v>
      </c>
      <c r="AV374" s="112"/>
      <c r="AW374" s="116">
        <v>2.9</v>
      </c>
      <c r="AX374" s="112"/>
      <c r="AY374" s="116">
        <v>3.81</v>
      </c>
      <c r="AZ374" s="112"/>
      <c r="BA374" s="116">
        <v>5.07</v>
      </c>
      <c r="BB374" s="112"/>
      <c r="BC374" s="116">
        <v>5.48</v>
      </c>
      <c r="BD374" s="112"/>
      <c r="BE374" s="116">
        <v>12.58</v>
      </c>
      <c r="BF374" s="112"/>
      <c r="BG374" s="116">
        <v>5.03</v>
      </c>
      <c r="BH374" s="112"/>
      <c r="BI374" s="116">
        <v>6.47</v>
      </c>
      <c r="BJ374" s="112"/>
      <c r="BK374" s="116">
        <v>10.18</v>
      </c>
      <c r="BL374" s="112"/>
      <c r="BM374" s="116">
        <v>3.59</v>
      </c>
      <c r="BN374" s="112"/>
      <c r="BO374" s="116">
        <v>7.17</v>
      </c>
      <c r="BP374" s="112"/>
      <c r="BQ374" s="116">
        <v>2.2999999999999998</v>
      </c>
      <c r="BR374" s="112"/>
      <c r="BS374" s="116">
        <v>15.87</v>
      </c>
      <c r="BT374" s="112"/>
      <c r="BU374" s="116">
        <v>6.11</v>
      </c>
      <c r="BV374" s="112"/>
      <c r="BW374" s="116">
        <v>8.84</v>
      </c>
      <c r="BX374" s="112"/>
      <c r="BY374" s="116">
        <v>2.69</v>
      </c>
      <c r="BZ374" s="112"/>
      <c r="CA374" s="116">
        <v>4.33</v>
      </c>
      <c r="CB374" s="112"/>
      <c r="CC374" s="116">
        <v>7.4</v>
      </c>
    </row>
    <row r="375" spans="1:81" s="368" customFormat="1" ht="54.75" customHeight="1" x14ac:dyDescent="0.45">
      <c r="A375" s="362">
        <v>371</v>
      </c>
      <c r="B375" s="357" t="s">
        <v>639</v>
      </c>
      <c r="C375" s="111"/>
      <c r="D375" s="111"/>
      <c r="E375" s="118">
        <v>604.66</v>
      </c>
      <c r="F375" s="111"/>
      <c r="G375" s="118">
        <v>562.70000000000005</v>
      </c>
      <c r="H375" s="111"/>
      <c r="I375" s="118">
        <v>617.49</v>
      </c>
      <c r="J375" s="111"/>
      <c r="K375" s="118">
        <v>594.67999999999995</v>
      </c>
      <c r="L375" s="111"/>
      <c r="M375" s="118">
        <v>584.4</v>
      </c>
      <c r="N375" s="111"/>
      <c r="O375" s="118">
        <v>621.5</v>
      </c>
      <c r="P375" s="111"/>
      <c r="Q375" s="118">
        <v>625.13</v>
      </c>
      <c r="R375" s="111"/>
      <c r="S375" s="118">
        <v>710.59</v>
      </c>
      <c r="T375" s="111"/>
      <c r="U375" s="118">
        <v>790.9</v>
      </c>
      <c r="V375" s="111"/>
      <c r="W375" s="118">
        <v>720.04</v>
      </c>
      <c r="X375" s="111"/>
      <c r="Y375" s="118">
        <v>645.5</v>
      </c>
      <c r="Z375" s="111"/>
      <c r="AA375" s="118">
        <v>650.16999999999996</v>
      </c>
      <c r="AB375" s="111"/>
      <c r="AC375" s="118">
        <v>553.70000000000005</v>
      </c>
      <c r="AD375" s="111"/>
      <c r="AE375" s="118">
        <v>540.08000000000004</v>
      </c>
      <c r="AF375" s="111"/>
      <c r="AG375" s="118">
        <v>631.09</v>
      </c>
      <c r="AH375" s="111"/>
      <c r="AI375" s="118">
        <v>594.01</v>
      </c>
      <c r="AJ375" s="111"/>
      <c r="AK375" s="118">
        <v>539.76</v>
      </c>
      <c r="AL375" s="111"/>
      <c r="AM375" s="118">
        <v>659.78</v>
      </c>
      <c r="AN375" s="111"/>
      <c r="AO375" s="118">
        <v>639.87</v>
      </c>
      <c r="AP375" s="111"/>
      <c r="AQ375" s="118">
        <v>733.52</v>
      </c>
      <c r="AR375" s="111"/>
      <c r="AS375" s="118">
        <v>769.08</v>
      </c>
      <c r="AT375" s="111"/>
      <c r="AU375" s="118">
        <v>659.16</v>
      </c>
      <c r="AV375" s="111"/>
      <c r="AW375" s="118">
        <v>687.92</v>
      </c>
      <c r="AX375" s="111"/>
      <c r="AY375" s="118">
        <v>709.32</v>
      </c>
      <c r="AZ375" s="111"/>
      <c r="BA375" s="118">
        <v>601.34</v>
      </c>
      <c r="BB375" s="111"/>
      <c r="BC375" s="118">
        <v>627.78</v>
      </c>
      <c r="BD375" s="111"/>
      <c r="BE375" s="118">
        <v>698.5</v>
      </c>
      <c r="BF375" s="111"/>
      <c r="BG375" s="118">
        <v>588.70000000000005</v>
      </c>
      <c r="BH375" s="111"/>
      <c r="BI375" s="118">
        <v>704.01</v>
      </c>
      <c r="BJ375" s="111"/>
      <c r="BK375" s="118">
        <v>700.78</v>
      </c>
      <c r="BL375" s="111"/>
      <c r="BM375" s="118">
        <v>687.61</v>
      </c>
      <c r="BN375" s="111"/>
      <c r="BO375" s="118">
        <v>752.37</v>
      </c>
      <c r="BP375" s="111"/>
      <c r="BQ375" s="118">
        <v>775.88</v>
      </c>
      <c r="BR375" s="111"/>
      <c r="BS375" s="118">
        <v>702.58</v>
      </c>
      <c r="BT375" s="111"/>
      <c r="BU375" s="118">
        <v>716.56</v>
      </c>
      <c r="BV375" s="111"/>
      <c r="BW375" s="118">
        <v>711.6</v>
      </c>
      <c r="BX375" s="111"/>
      <c r="BY375" s="118">
        <v>632.1</v>
      </c>
      <c r="BZ375" s="111"/>
      <c r="CA375" s="118">
        <v>606.84</v>
      </c>
      <c r="CB375" s="111"/>
      <c r="CC375" s="118">
        <v>830.93</v>
      </c>
    </row>
    <row r="376" spans="1:81" ht="54.75" customHeight="1" x14ac:dyDescent="0.45">
      <c r="A376" s="363">
        <v>372</v>
      </c>
      <c r="B376" s="358" t="s">
        <v>640</v>
      </c>
      <c r="C376" s="358" t="s">
        <v>167</v>
      </c>
      <c r="D376" s="115">
        <v>1698</v>
      </c>
      <c r="E376" s="116">
        <v>115.67</v>
      </c>
      <c r="F376" s="115">
        <v>1580</v>
      </c>
      <c r="G376" s="116">
        <v>97.72</v>
      </c>
      <c r="H376" s="115">
        <v>1684</v>
      </c>
      <c r="I376" s="116">
        <v>102.59</v>
      </c>
      <c r="J376" s="115">
        <v>1707</v>
      </c>
      <c r="K376" s="116">
        <v>100.94</v>
      </c>
      <c r="L376" s="115">
        <v>2112</v>
      </c>
      <c r="M376" s="116">
        <v>109.34</v>
      </c>
      <c r="N376" s="115">
        <v>1937</v>
      </c>
      <c r="O376" s="116">
        <v>117.03</v>
      </c>
      <c r="P376" s="115">
        <v>2083</v>
      </c>
      <c r="Q376" s="116">
        <v>119.59</v>
      </c>
      <c r="R376" s="115">
        <v>2087</v>
      </c>
      <c r="S376" s="116">
        <v>121.76</v>
      </c>
      <c r="T376" s="115">
        <v>2100</v>
      </c>
      <c r="U376" s="116">
        <v>118.07</v>
      </c>
      <c r="V376" s="115">
        <v>2066</v>
      </c>
      <c r="W376" s="116">
        <v>122.52</v>
      </c>
      <c r="X376" s="115">
        <v>1809</v>
      </c>
      <c r="Y376" s="116">
        <v>97.84</v>
      </c>
      <c r="Z376" s="115">
        <v>1779</v>
      </c>
      <c r="AA376" s="116">
        <v>91.65</v>
      </c>
      <c r="AB376" s="115">
        <v>1834</v>
      </c>
      <c r="AC376" s="116">
        <v>93.63</v>
      </c>
      <c r="AD376" s="115">
        <v>1865</v>
      </c>
      <c r="AE376" s="116">
        <v>89.54</v>
      </c>
      <c r="AF376" s="115">
        <v>2003</v>
      </c>
      <c r="AG376" s="116">
        <v>92.71</v>
      </c>
      <c r="AH376" s="115">
        <v>2064</v>
      </c>
      <c r="AI376" s="116">
        <v>96.48</v>
      </c>
      <c r="AJ376" s="115">
        <v>2192</v>
      </c>
      <c r="AK376" s="116">
        <v>101.03</v>
      </c>
      <c r="AL376" s="115">
        <v>2393</v>
      </c>
      <c r="AM376" s="116">
        <v>99.32</v>
      </c>
      <c r="AN376" s="115">
        <v>2560</v>
      </c>
      <c r="AO376" s="116">
        <v>111.5</v>
      </c>
      <c r="AP376" s="115">
        <v>2635</v>
      </c>
      <c r="AQ376" s="116">
        <v>120.6</v>
      </c>
      <c r="AR376" s="115">
        <v>2665</v>
      </c>
      <c r="AS376" s="116">
        <v>120.43</v>
      </c>
      <c r="AT376" s="115">
        <v>2557</v>
      </c>
      <c r="AU376" s="116">
        <v>104.29</v>
      </c>
      <c r="AV376" s="115">
        <v>2377</v>
      </c>
      <c r="AW376" s="116">
        <v>97.27</v>
      </c>
      <c r="AX376" s="115">
        <v>2459</v>
      </c>
      <c r="AY376" s="116">
        <v>97.77</v>
      </c>
      <c r="AZ376" s="115">
        <v>2004</v>
      </c>
      <c r="BA376" s="116">
        <v>93.87</v>
      </c>
      <c r="BB376" s="115">
        <v>2369</v>
      </c>
      <c r="BC376" s="116">
        <v>108.82</v>
      </c>
      <c r="BD376" s="115">
        <v>2444</v>
      </c>
      <c r="BE376" s="116">
        <v>111.45</v>
      </c>
      <c r="BF376" s="115">
        <v>2170</v>
      </c>
      <c r="BG376" s="116">
        <v>100.16</v>
      </c>
      <c r="BH376" s="115">
        <v>2798</v>
      </c>
      <c r="BI376" s="116">
        <v>114.61</v>
      </c>
      <c r="BJ376" s="115">
        <v>2466</v>
      </c>
      <c r="BK376" s="116">
        <v>110.85</v>
      </c>
      <c r="BL376" s="115">
        <v>2553</v>
      </c>
      <c r="BM376" s="116">
        <v>115.22</v>
      </c>
      <c r="BN376" s="115">
        <v>2731</v>
      </c>
      <c r="BO376" s="116">
        <v>124.93</v>
      </c>
      <c r="BP376" s="115">
        <v>2798</v>
      </c>
      <c r="BQ376" s="116">
        <v>126.42</v>
      </c>
      <c r="BR376" s="115">
        <v>2547</v>
      </c>
      <c r="BS376" s="116">
        <v>116.59</v>
      </c>
      <c r="BT376" s="115">
        <v>2585</v>
      </c>
      <c r="BU376" s="116">
        <v>121.4</v>
      </c>
      <c r="BV376" s="115">
        <v>2276</v>
      </c>
      <c r="BW376" s="116">
        <v>108.87</v>
      </c>
      <c r="BX376" s="115">
        <v>2449</v>
      </c>
      <c r="BY376" s="116">
        <v>112.14</v>
      </c>
      <c r="BZ376" s="115">
        <v>2279</v>
      </c>
      <c r="CA376" s="116">
        <v>100.11</v>
      </c>
      <c r="CB376" s="115">
        <v>2431</v>
      </c>
      <c r="CC376" s="116">
        <v>104.83</v>
      </c>
    </row>
    <row r="377" spans="1:81" ht="54.75" customHeight="1" x14ac:dyDescent="0.45">
      <c r="A377" s="362">
        <v>373</v>
      </c>
      <c r="B377" s="357" t="s">
        <v>641</v>
      </c>
      <c r="C377" s="111"/>
      <c r="D377" s="111"/>
      <c r="E377" s="118">
        <v>33.74</v>
      </c>
      <c r="F377" s="111"/>
      <c r="G377" s="118">
        <v>32.590000000000003</v>
      </c>
      <c r="H377" s="111"/>
      <c r="I377" s="118">
        <v>35.630000000000003</v>
      </c>
      <c r="J377" s="111"/>
      <c r="K377" s="118">
        <v>32.619999999999997</v>
      </c>
      <c r="L377" s="111"/>
      <c r="M377" s="118">
        <v>35.26</v>
      </c>
      <c r="N377" s="111"/>
      <c r="O377" s="118">
        <v>33.51</v>
      </c>
      <c r="P377" s="111"/>
      <c r="Q377" s="118">
        <v>34.61</v>
      </c>
      <c r="R377" s="111"/>
      <c r="S377" s="118">
        <v>35.54</v>
      </c>
      <c r="T377" s="111"/>
      <c r="U377" s="118">
        <v>35.71</v>
      </c>
      <c r="V377" s="111"/>
      <c r="W377" s="118">
        <v>36.58</v>
      </c>
      <c r="X377" s="111"/>
      <c r="Y377" s="118">
        <v>35.299999999999997</v>
      </c>
      <c r="Z377" s="111"/>
      <c r="AA377" s="118">
        <v>36.6</v>
      </c>
      <c r="AB377" s="111"/>
      <c r="AC377" s="118">
        <v>35.99</v>
      </c>
      <c r="AD377" s="111"/>
      <c r="AE377" s="118">
        <v>37.58</v>
      </c>
      <c r="AF377" s="111"/>
      <c r="AG377" s="118">
        <v>40.46</v>
      </c>
      <c r="AH377" s="111"/>
      <c r="AI377" s="118">
        <v>39.35</v>
      </c>
      <c r="AJ377" s="111"/>
      <c r="AK377" s="118">
        <v>39.03</v>
      </c>
      <c r="AL377" s="111"/>
      <c r="AM377" s="118">
        <v>42.41</v>
      </c>
      <c r="AN377" s="111"/>
      <c r="AO377" s="118">
        <v>41.09</v>
      </c>
      <c r="AP377" s="111"/>
      <c r="AQ377" s="118">
        <v>42.04</v>
      </c>
      <c r="AR377" s="111"/>
      <c r="AS377" s="118">
        <v>42.96</v>
      </c>
      <c r="AT377" s="111"/>
      <c r="AU377" s="118">
        <v>42.39</v>
      </c>
      <c r="AV377" s="111"/>
      <c r="AW377" s="118">
        <v>41.74</v>
      </c>
      <c r="AX377" s="111"/>
      <c r="AY377" s="118">
        <v>39.35</v>
      </c>
      <c r="AZ377" s="111"/>
      <c r="BA377" s="118">
        <v>39.15</v>
      </c>
      <c r="BB377" s="111"/>
      <c r="BC377" s="118">
        <v>42.43</v>
      </c>
      <c r="BD377" s="111"/>
      <c r="BE377" s="118">
        <v>43.88</v>
      </c>
      <c r="BF377" s="111"/>
      <c r="BG377" s="118">
        <v>39.03</v>
      </c>
      <c r="BH377" s="111"/>
      <c r="BI377" s="118">
        <v>44.64</v>
      </c>
      <c r="BJ377" s="111"/>
      <c r="BK377" s="118">
        <v>47.69</v>
      </c>
      <c r="BL377" s="111"/>
      <c r="BM377" s="118">
        <v>41.71</v>
      </c>
      <c r="BN377" s="111"/>
      <c r="BO377" s="118">
        <v>47.8</v>
      </c>
      <c r="BP377" s="111"/>
      <c r="BQ377" s="118">
        <v>48.66</v>
      </c>
      <c r="BR377" s="111"/>
      <c r="BS377" s="118">
        <v>46.25</v>
      </c>
      <c r="BT377" s="111"/>
      <c r="BU377" s="118">
        <v>49.33</v>
      </c>
      <c r="BV377" s="111"/>
      <c r="BW377" s="118">
        <v>44.14</v>
      </c>
      <c r="BX377" s="111"/>
      <c r="BY377" s="118">
        <v>49.11</v>
      </c>
      <c r="BZ377" s="111"/>
      <c r="CA377" s="118">
        <v>49.58</v>
      </c>
      <c r="CB377" s="111"/>
      <c r="CC377" s="118">
        <v>55.87</v>
      </c>
    </row>
    <row r="378" spans="1:81" ht="93" customHeight="1" x14ac:dyDescent="0.45">
      <c r="A378" s="363">
        <v>374</v>
      </c>
      <c r="B378" s="358" t="s">
        <v>642</v>
      </c>
      <c r="C378" s="112"/>
      <c r="D378" s="112"/>
      <c r="E378" s="116">
        <v>96.76</v>
      </c>
      <c r="F378" s="112"/>
      <c r="G378" s="116">
        <v>97.03</v>
      </c>
      <c r="H378" s="112"/>
      <c r="I378" s="116">
        <v>95.51</v>
      </c>
      <c r="J378" s="112"/>
      <c r="K378" s="116">
        <v>102.65</v>
      </c>
      <c r="L378" s="112"/>
      <c r="M378" s="116">
        <v>96.9</v>
      </c>
      <c r="N378" s="112"/>
      <c r="O378" s="116">
        <v>90.08</v>
      </c>
      <c r="P378" s="112"/>
      <c r="Q378" s="116">
        <v>96.16</v>
      </c>
      <c r="R378" s="112"/>
      <c r="S378" s="116">
        <v>80.52</v>
      </c>
      <c r="T378" s="112"/>
      <c r="U378" s="116">
        <v>100.76</v>
      </c>
      <c r="V378" s="112"/>
      <c r="W378" s="116">
        <v>93.64</v>
      </c>
      <c r="X378" s="112"/>
      <c r="Y378" s="116">
        <v>92.23</v>
      </c>
      <c r="Z378" s="112"/>
      <c r="AA378" s="116">
        <v>91.71</v>
      </c>
      <c r="AB378" s="112"/>
      <c r="AC378" s="116">
        <v>85.13</v>
      </c>
      <c r="AD378" s="112"/>
      <c r="AE378" s="116">
        <v>78.59</v>
      </c>
      <c r="AF378" s="112"/>
      <c r="AG378" s="116">
        <v>90.61</v>
      </c>
      <c r="AH378" s="112"/>
      <c r="AI378" s="116">
        <v>79.02</v>
      </c>
      <c r="AJ378" s="112"/>
      <c r="AK378" s="116">
        <v>88.72</v>
      </c>
      <c r="AL378" s="112"/>
      <c r="AM378" s="116">
        <v>100.16</v>
      </c>
      <c r="AN378" s="112"/>
      <c r="AO378" s="116">
        <v>100.99</v>
      </c>
      <c r="AP378" s="112"/>
      <c r="AQ378" s="116">
        <v>105.38</v>
      </c>
      <c r="AR378" s="112"/>
      <c r="AS378" s="116">
        <v>104.66</v>
      </c>
      <c r="AT378" s="112"/>
      <c r="AU378" s="116">
        <v>101.23</v>
      </c>
      <c r="AV378" s="112"/>
      <c r="AW378" s="116">
        <v>104.77</v>
      </c>
      <c r="AX378" s="112"/>
      <c r="AY378" s="116">
        <v>92.1</v>
      </c>
      <c r="AZ378" s="112"/>
      <c r="BA378" s="116">
        <v>92.35</v>
      </c>
      <c r="BB378" s="112"/>
      <c r="BC378" s="116">
        <v>79.64</v>
      </c>
      <c r="BD378" s="112"/>
      <c r="BE378" s="116">
        <v>91.48</v>
      </c>
      <c r="BF378" s="112"/>
      <c r="BG378" s="116">
        <v>83.39</v>
      </c>
      <c r="BH378" s="112"/>
      <c r="BI378" s="116">
        <v>101.59</v>
      </c>
      <c r="BJ378" s="112"/>
      <c r="BK378" s="116">
        <v>92.48</v>
      </c>
      <c r="BL378" s="112"/>
      <c r="BM378" s="116">
        <v>85.37</v>
      </c>
      <c r="BN378" s="112"/>
      <c r="BO378" s="116">
        <v>94.04</v>
      </c>
      <c r="BP378" s="112"/>
      <c r="BQ378" s="116">
        <v>89.66</v>
      </c>
      <c r="BR378" s="112"/>
      <c r="BS378" s="116">
        <v>85.05</v>
      </c>
      <c r="BT378" s="112"/>
      <c r="BU378" s="116">
        <v>90.98</v>
      </c>
      <c r="BV378" s="112"/>
      <c r="BW378" s="116">
        <v>82.76</v>
      </c>
      <c r="BX378" s="112"/>
      <c r="BY378" s="116">
        <v>89.17</v>
      </c>
      <c r="BZ378" s="112"/>
      <c r="CA378" s="116">
        <v>88.02</v>
      </c>
      <c r="CB378" s="112"/>
      <c r="CC378" s="116">
        <v>83.47</v>
      </c>
    </row>
    <row r="379" spans="1:81" ht="131.25" customHeight="1" x14ac:dyDescent="0.45">
      <c r="A379" s="362">
        <v>375</v>
      </c>
      <c r="B379" s="357" t="s">
        <v>643</v>
      </c>
      <c r="C379" s="111"/>
      <c r="D379" s="111"/>
      <c r="E379" s="118">
        <v>136.41999999999999</v>
      </c>
      <c r="F379" s="111"/>
      <c r="G379" s="118">
        <v>136.34</v>
      </c>
      <c r="H379" s="111"/>
      <c r="I379" s="118">
        <v>161.81</v>
      </c>
      <c r="J379" s="111"/>
      <c r="K379" s="118">
        <v>134.44</v>
      </c>
      <c r="L379" s="111"/>
      <c r="M379" s="118">
        <v>173.79</v>
      </c>
      <c r="N379" s="111"/>
      <c r="O379" s="118">
        <v>175.06</v>
      </c>
      <c r="P379" s="111"/>
      <c r="Q379" s="118">
        <v>156.1</v>
      </c>
      <c r="R379" s="111"/>
      <c r="S379" s="118">
        <v>159.33000000000001</v>
      </c>
      <c r="T379" s="111"/>
      <c r="U379" s="118">
        <v>159.81</v>
      </c>
      <c r="V379" s="111"/>
      <c r="W379" s="118">
        <v>176.84</v>
      </c>
      <c r="X379" s="111"/>
      <c r="Y379" s="118">
        <v>157.26</v>
      </c>
      <c r="Z379" s="111"/>
      <c r="AA379" s="118">
        <v>141.97</v>
      </c>
      <c r="AB379" s="111"/>
      <c r="AC379" s="118">
        <v>144.34</v>
      </c>
      <c r="AD379" s="111"/>
      <c r="AE379" s="118">
        <v>151.85</v>
      </c>
      <c r="AF379" s="111"/>
      <c r="AG379" s="118">
        <v>169.21</v>
      </c>
      <c r="AH379" s="111"/>
      <c r="AI379" s="118">
        <v>131.16</v>
      </c>
      <c r="AJ379" s="111"/>
      <c r="AK379" s="118">
        <v>141.26</v>
      </c>
      <c r="AL379" s="111"/>
      <c r="AM379" s="118">
        <v>164.31</v>
      </c>
      <c r="AN379" s="111"/>
      <c r="AO379" s="118">
        <v>158.21</v>
      </c>
      <c r="AP379" s="111"/>
      <c r="AQ379" s="118">
        <v>169.93</v>
      </c>
      <c r="AR379" s="111"/>
      <c r="AS379" s="118">
        <v>210.53</v>
      </c>
      <c r="AT379" s="111"/>
      <c r="AU379" s="118">
        <v>223.11</v>
      </c>
      <c r="AV379" s="111"/>
      <c r="AW379" s="118">
        <v>203.45</v>
      </c>
      <c r="AX379" s="111"/>
      <c r="AY379" s="118">
        <v>205.17</v>
      </c>
      <c r="AZ379" s="111"/>
      <c r="BA379" s="118">
        <v>186.07</v>
      </c>
      <c r="BB379" s="111"/>
      <c r="BC379" s="118">
        <v>181.52</v>
      </c>
      <c r="BD379" s="111"/>
      <c r="BE379" s="118">
        <v>219.31</v>
      </c>
      <c r="BF379" s="111"/>
      <c r="BG379" s="118">
        <v>173.25</v>
      </c>
      <c r="BH379" s="111"/>
      <c r="BI379" s="118">
        <v>337.09</v>
      </c>
      <c r="BJ379" s="111"/>
      <c r="BK379" s="118">
        <v>286.04000000000002</v>
      </c>
      <c r="BL379" s="111"/>
      <c r="BM379" s="118">
        <v>194.2</v>
      </c>
      <c r="BN379" s="111"/>
      <c r="BO379" s="118">
        <v>185.55</v>
      </c>
      <c r="BP379" s="111"/>
      <c r="BQ379" s="118">
        <v>359.07</v>
      </c>
      <c r="BR379" s="111"/>
      <c r="BS379" s="118">
        <v>291.2</v>
      </c>
      <c r="BT379" s="111"/>
      <c r="BU379" s="118">
        <v>452.59</v>
      </c>
      <c r="BV379" s="111"/>
      <c r="BW379" s="118">
        <v>316.08999999999997</v>
      </c>
      <c r="BX379" s="111"/>
      <c r="BY379" s="118">
        <v>275.39</v>
      </c>
      <c r="BZ379" s="111"/>
      <c r="CA379" s="118">
        <v>200.66</v>
      </c>
      <c r="CB379" s="111"/>
      <c r="CC379" s="118">
        <v>322.8</v>
      </c>
    </row>
    <row r="380" spans="1:81" ht="42" customHeight="1" x14ac:dyDescent="0.45">
      <c r="A380" s="363">
        <v>376</v>
      </c>
      <c r="B380" s="358" t="s">
        <v>644</v>
      </c>
      <c r="C380" s="112"/>
      <c r="D380" s="112"/>
      <c r="E380" s="116">
        <v>0.89</v>
      </c>
      <c r="F380" s="112"/>
      <c r="G380" s="116">
        <v>0.96</v>
      </c>
      <c r="H380" s="112"/>
      <c r="I380" s="116">
        <v>0.97</v>
      </c>
      <c r="J380" s="112"/>
      <c r="K380" s="116">
        <v>0.87</v>
      </c>
      <c r="L380" s="112"/>
      <c r="M380" s="116">
        <v>0.42</v>
      </c>
      <c r="N380" s="112"/>
      <c r="O380" s="116">
        <v>0.38</v>
      </c>
      <c r="P380" s="112"/>
      <c r="Q380" s="116">
        <v>0.39</v>
      </c>
      <c r="R380" s="112"/>
      <c r="S380" s="116">
        <v>0.72</v>
      </c>
      <c r="T380" s="112"/>
      <c r="U380" s="116">
        <v>0.39</v>
      </c>
      <c r="V380" s="112"/>
      <c r="W380" s="116">
        <v>0.39</v>
      </c>
      <c r="X380" s="112"/>
      <c r="Y380" s="116">
        <v>0.3</v>
      </c>
      <c r="Z380" s="112"/>
      <c r="AA380" s="116">
        <v>0.23</v>
      </c>
      <c r="AB380" s="112"/>
      <c r="AC380" s="116">
        <v>0.44</v>
      </c>
      <c r="AD380" s="112"/>
      <c r="AE380" s="116">
        <v>0.36</v>
      </c>
      <c r="AF380" s="112"/>
      <c r="AG380" s="116">
        <v>0.51</v>
      </c>
      <c r="AH380" s="112"/>
      <c r="AI380" s="116">
        <v>0.04</v>
      </c>
      <c r="AJ380" s="112"/>
      <c r="AK380" s="116">
        <v>0.46</v>
      </c>
      <c r="AL380" s="112"/>
      <c r="AM380" s="116">
        <v>0.04</v>
      </c>
      <c r="AN380" s="112"/>
      <c r="AO380" s="116">
        <v>0.52</v>
      </c>
      <c r="AP380" s="112"/>
      <c r="AQ380" s="116">
        <v>0.04</v>
      </c>
      <c r="AR380" s="112"/>
      <c r="AS380" s="116">
        <v>0.14000000000000001</v>
      </c>
      <c r="AT380" s="112"/>
      <c r="AU380" s="116">
        <v>0.45</v>
      </c>
      <c r="AV380" s="112"/>
      <c r="AW380" s="116">
        <v>0.43</v>
      </c>
      <c r="AX380" s="112"/>
      <c r="AY380" s="116">
        <v>0.37</v>
      </c>
      <c r="AZ380" s="112"/>
      <c r="BA380" s="116">
        <v>0</v>
      </c>
      <c r="BB380" s="112"/>
      <c r="BC380" s="116">
        <v>0.03</v>
      </c>
      <c r="BD380" s="112"/>
      <c r="BE380" s="116">
        <v>0.12</v>
      </c>
      <c r="BF380" s="112"/>
      <c r="BG380" s="116">
        <v>0</v>
      </c>
      <c r="BH380" s="112"/>
      <c r="BI380" s="116">
        <v>0.01</v>
      </c>
      <c r="BJ380" s="112"/>
      <c r="BK380" s="116">
        <v>0.21</v>
      </c>
      <c r="BL380" s="112"/>
      <c r="BM380" s="116">
        <v>0</v>
      </c>
      <c r="BN380" s="112"/>
      <c r="BO380" s="116">
        <v>0.03</v>
      </c>
      <c r="BP380" s="112"/>
      <c r="BQ380" s="116">
        <v>0.02</v>
      </c>
      <c r="BR380" s="112"/>
      <c r="BS380" s="116">
        <v>0.01</v>
      </c>
      <c r="BT380" s="112"/>
      <c r="BU380" s="116">
        <v>0</v>
      </c>
      <c r="BV380" s="112"/>
      <c r="BW380" s="116">
        <v>0.02</v>
      </c>
      <c r="BX380" s="112"/>
      <c r="BY380" s="116">
        <v>0</v>
      </c>
      <c r="BZ380" s="112"/>
      <c r="CA380" s="116">
        <v>0.01</v>
      </c>
      <c r="CB380" s="112"/>
      <c r="CC380" s="116">
        <v>0.02</v>
      </c>
    </row>
    <row r="381" spans="1:81" ht="67.5" customHeight="1" x14ac:dyDescent="0.45">
      <c r="A381" s="362">
        <v>377</v>
      </c>
      <c r="B381" s="357" t="s">
        <v>968</v>
      </c>
      <c r="C381" s="111"/>
      <c r="D381" s="111"/>
      <c r="E381" s="118">
        <v>135.53</v>
      </c>
      <c r="F381" s="111"/>
      <c r="G381" s="118">
        <v>135.38999999999999</v>
      </c>
      <c r="H381" s="111"/>
      <c r="I381" s="118">
        <v>160.84</v>
      </c>
      <c r="J381" s="111"/>
      <c r="K381" s="118">
        <v>133.57</v>
      </c>
      <c r="L381" s="111"/>
      <c r="M381" s="118">
        <v>173.37</v>
      </c>
      <c r="N381" s="111"/>
      <c r="O381" s="118">
        <v>174.67</v>
      </c>
      <c r="P381" s="111"/>
      <c r="Q381" s="118">
        <v>155.71</v>
      </c>
      <c r="R381" s="111"/>
      <c r="S381" s="118">
        <v>158.62</v>
      </c>
      <c r="T381" s="111"/>
      <c r="U381" s="118">
        <v>159.41999999999999</v>
      </c>
      <c r="V381" s="111"/>
      <c r="W381" s="118">
        <v>176.44</v>
      </c>
      <c r="X381" s="111"/>
      <c r="Y381" s="118">
        <v>156.96</v>
      </c>
      <c r="Z381" s="111"/>
      <c r="AA381" s="118">
        <v>141.74</v>
      </c>
      <c r="AB381" s="111"/>
      <c r="AC381" s="118">
        <v>143.9</v>
      </c>
      <c r="AD381" s="111"/>
      <c r="AE381" s="118">
        <v>151.5</v>
      </c>
      <c r="AF381" s="111"/>
      <c r="AG381" s="118">
        <v>168.7</v>
      </c>
      <c r="AH381" s="111"/>
      <c r="AI381" s="118">
        <v>131.12</v>
      </c>
      <c r="AJ381" s="111"/>
      <c r="AK381" s="118">
        <v>140.80000000000001</v>
      </c>
      <c r="AL381" s="111"/>
      <c r="AM381" s="118">
        <v>164.27</v>
      </c>
      <c r="AN381" s="111"/>
      <c r="AO381" s="118">
        <v>157.69</v>
      </c>
      <c r="AP381" s="111"/>
      <c r="AQ381" s="118">
        <v>169.89</v>
      </c>
      <c r="AR381" s="111"/>
      <c r="AS381" s="118">
        <v>210.38</v>
      </c>
      <c r="AT381" s="111"/>
      <c r="AU381" s="118">
        <v>222.66</v>
      </c>
      <c r="AV381" s="111"/>
      <c r="AW381" s="118">
        <v>203.02</v>
      </c>
      <c r="AX381" s="111"/>
      <c r="AY381" s="118">
        <v>204.79</v>
      </c>
      <c r="AZ381" s="111"/>
      <c r="BA381" s="118">
        <v>186.07</v>
      </c>
      <c r="BB381" s="111"/>
      <c r="BC381" s="118">
        <v>181.49</v>
      </c>
      <c r="BD381" s="111"/>
      <c r="BE381" s="118">
        <v>219.19</v>
      </c>
      <c r="BF381" s="111"/>
      <c r="BG381" s="118">
        <v>173.25</v>
      </c>
      <c r="BH381" s="111"/>
      <c r="BI381" s="118">
        <v>337.08</v>
      </c>
      <c r="BJ381" s="111"/>
      <c r="BK381" s="118">
        <v>285.83</v>
      </c>
      <c r="BL381" s="111"/>
      <c r="BM381" s="118">
        <v>194.2</v>
      </c>
      <c r="BN381" s="111"/>
      <c r="BO381" s="118">
        <v>185.52</v>
      </c>
      <c r="BP381" s="111"/>
      <c r="BQ381" s="118">
        <v>359.05</v>
      </c>
      <c r="BR381" s="111"/>
      <c r="BS381" s="118">
        <v>291.19</v>
      </c>
      <c r="BT381" s="111"/>
      <c r="BU381" s="118">
        <v>452.59</v>
      </c>
      <c r="BV381" s="111"/>
      <c r="BW381" s="118">
        <v>316.07</v>
      </c>
      <c r="BX381" s="111"/>
      <c r="BY381" s="118">
        <v>275.38</v>
      </c>
      <c r="BZ381" s="111"/>
      <c r="CA381" s="118">
        <v>200.65</v>
      </c>
      <c r="CB381" s="111"/>
      <c r="CC381" s="118">
        <v>322.77999999999997</v>
      </c>
    </row>
    <row r="382" spans="1:81" ht="80.25" customHeight="1" x14ac:dyDescent="0.45">
      <c r="A382" s="363">
        <v>378</v>
      </c>
      <c r="B382" s="358" t="s">
        <v>645</v>
      </c>
      <c r="C382" s="112"/>
      <c r="D382" s="112"/>
      <c r="E382" s="116">
        <v>76.23</v>
      </c>
      <c r="F382" s="112"/>
      <c r="G382" s="116">
        <v>73.900000000000006</v>
      </c>
      <c r="H382" s="112"/>
      <c r="I382" s="116">
        <v>99.83</v>
      </c>
      <c r="J382" s="112"/>
      <c r="K382" s="116">
        <v>79.37</v>
      </c>
      <c r="L382" s="112"/>
      <c r="M382" s="116">
        <v>90.4</v>
      </c>
      <c r="N382" s="112"/>
      <c r="O382" s="116">
        <v>105.66</v>
      </c>
      <c r="P382" s="112"/>
      <c r="Q382" s="116">
        <v>99.89</v>
      </c>
      <c r="R382" s="112"/>
      <c r="S382" s="116">
        <v>105.19</v>
      </c>
      <c r="T382" s="112"/>
      <c r="U382" s="116">
        <v>99.61</v>
      </c>
      <c r="V382" s="112"/>
      <c r="W382" s="116">
        <v>92.12</v>
      </c>
      <c r="X382" s="112"/>
      <c r="Y382" s="116">
        <v>92.09</v>
      </c>
      <c r="Z382" s="112"/>
      <c r="AA382" s="116">
        <v>79.34</v>
      </c>
      <c r="AB382" s="112"/>
      <c r="AC382" s="116">
        <v>76.36</v>
      </c>
      <c r="AD382" s="112"/>
      <c r="AE382" s="116">
        <v>80.239999999999995</v>
      </c>
      <c r="AF382" s="112"/>
      <c r="AG382" s="116">
        <v>93.74</v>
      </c>
      <c r="AH382" s="112"/>
      <c r="AI382" s="116">
        <v>70.61</v>
      </c>
      <c r="AJ382" s="112"/>
      <c r="AK382" s="116">
        <v>73.66</v>
      </c>
      <c r="AL382" s="112"/>
      <c r="AM382" s="116">
        <v>88.49</v>
      </c>
      <c r="AN382" s="112"/>
      <c r="AO382" s="116">
        <v>79.900000000000006</v>
      </c>
      <c r="AP382" s="112"/>
      <c r="AQ382" s="116">
        <v>88.88</v>
      </c>
      <c r="AR382" s="112"/>
      <c r="AS382" s="116">
        <v>115.3</v>
      </c>
      <c r="AT382" s="112"/>
      <c r="AU382" s="116">
        <v>142.91999999999999</v>
      </c>
      <c r="AV382" s="112"/>
      <c r="AW382" s="116">
        <v>122.36</v>
      </c>
      <c r="AX382" s="112"/>
      <c r="AY382" s="116">
        <v>111.43</v>
      </c>
      <c r="AZ382" s="112"/>
      <c r="BA382" s="116">
        <v>118.79</v>
      </c>
      <c r="BB382" s="112"/>
      <c r="BC382" s="116">
        <v>105.31</v>
      </c>
      <c r="BD382" s="112"/>
      <c r="BE382" s="116">
        <v>116.83</v>
      </c>
      <c r="BF382" s="112"/>
      <c r="BG382" s="116">
        <v>83.24</v>
      </c>
      <c r="BH382" s="112"/>
      <c r="BI382" s="116">
        <v>226.14</v>
      </c>
      <c r="BJ382" s="112"/>
      <c r="BK382" s="116">
        <v>181.9</v>
      </c>
      <c r="BL382" s="112"/>
      <c r="BM382" s="116">
        <v>118.69</v>
      </c>
      <c r="BN382" s="112"/>
      <c r="BO382" s="116">
        <v>108.24</v>
      </c>
      <c r="BP382" s="112"/>
      <c r="BQ382" s="116">
        <v>285.19</v>
      </c>
      <c r="BR382" s="112"/>
      <c r="BS382" s="116">
        <v>211.46</v>
      </c>
      <c r="BT382" s="112"/>
      <c r="BU382" s="116">
        <v>358.58</v>
      </c>
      <c r="BV382" s="112"/>
      <c r="BW382" s="116">
        <v>246.55</v>
      </c>
      <c r="BX382" s="112"/>
      <c r="BY382" s="116">
        <v>201.77</v>
      </c>
      <c r="BZ382" s="112"/>
      <c r="CA382" s="116">
        <v>139.94</v>
      </c>
      <c r="CB382" s="112"/>
      <c r="CC382" s="116">
        <v>252.01</v>
      </c>
    </row>
    <row r="383" spans="1:81" ht="67.5" customHeight="1" x14ac:dyDescent="0.45">
      <c r="A383" s="362">
        <v>379</v>
      </c>
      <c r="B383" s="357" t="s">
        <v>646</v>
      </c>
      <c r="C383" s="111"/>
      <c r="D383" s="111"/>
      <c r="E383" s="118">
        <v>0.02</v>
      </c>
      <c r="F383" s="111"/>
      <c r="G383" s="118">
        <v>0</v>
      </c>
      <c r="H383" s="111"/>
      <c r="I383" s="118">
        <v>0.09</v>
      </c>
      <c r="J383" s="111"/>
      <c r="K383" s="118">
        <v>0.03</v>
      </c>
      <c r="L383" s="111"/>
      <c r="M383" s="118">
        <v>0.17</v>
      </c>
      <c r="N383" s="111"/>
      <c r="O383" s="118">
        <v>0</v>
      </c>
      <c r="P383" s="111"/>
      <c r="Q383" s="118">
        <v>0</v>
      </c>
      <c r="R383" s="111"/>
      <c r="S383" s="118">
        <v>0.08</v>
      </c>
      <c r="T383" s="111"/>
      <c r="U383" s="118">
        <v>0</v>
      </c>
      <c r="V383" s="111"/>
      <c r="W383" s="118">
        <v>0</v>
      </c>
      <c r="X383" s="111"/>
      <c r="Y383" s="118">
        <v>0.02</v>
      </c>
      <c r="Z383" s="111"/>
      <c r="AA383" s="118">
        <v>0</v>
      </c>
      <c r="AB383" s="111"/>
      <c r="AC383" s="118">
        <v>0</v>
      </c>
      <c r="AD383" s="111"/>
      <c r="AE383" s="118">
        <v>0</v>
      </c>
      <c r="AF383" s="111"/>
      <c r="AG383" s="118">
        <v>0</v>
      </c>
      <c r="AH383" s="111"/>
      <c r="AI383" s="118">
        <v>0.01</v>
      </c>
      <c r="AJ383" s="111"/>
      <c r="AK383" s="118">
        <v>0</v>
      </c>
      <c r="AL383" s="111"/>
      <c r="AM383" s="118">
        <v>0.03</v>
      </c>
      <c r="AN383" s="111"/>
      <c r="AO383" s="118">
        <v>0</v>
      </c>
      <c r="AP383" s="111"/>
      <c r="AQ383" s="118">
        <v>0.01</v>
      </c>
      <c r="AR383" s="111"/>
      <c r="AS383" s="118">
        <v>0.18</v>
      </c>
      <c r="AT383" s="111"/>
      <c r="AU383" s="118">
        <v>0.04</v>
      </c>
      <c r="AV383" s="111"/>
      <c r="AW383" s="118">
        <v>0.96</v>
      </c>
      <c r="AX383" s="111"/>
      <c r="AY383" s="118">
        <v>0.55000000000000004</v>
      </c>
      <c r="AZ383" s="111"/>
      <c r="BA383" s="118">
        <v>0.02</v>
      </c>
      <c r="BB383" s="111"/>
      <c r="BC383" s="118">
        <v>0</v>
      </c>
      <c r="BD383" s="111"/>
      <c r="BE383" s="118">
        <v>0</v>
      </c>
      <c r="BF383" s="111"/>
      <c r="BG383" s="118">
        <v>0.01</v>
      </c>
      <c r="BH383" s="111"/>
      <c r="BI383" s="118">
        <v>0</v>
      </c>
      <c r="BJ383" s="111"/>
      <c r="BK383" s="118">
        <v>0</v>
      </c>
      <c r="BL383" s="111"/>
      <c r="BM383" s="118">
        <v>0</v>
      </c>
      <c r="BN383" s="111"/>
      <c r="BO383" s="118">
        <v>0.08</v>
      </c>
      <c r="BP383" s="111"/>
      <c r="BQ383" s="118">
        <v>0</v>
      </c>
      <c r="BR383" s="111"/>
      <c r="BS383" s="118">
        <v>0</v>
      </c>
      <c r="BT383" s="111"/>
      <c r="BU383" s="118">
        <v>0.1</v>
      </c>
      <c r="BV383" s="111"/>
      <c r="BW383" s="118">
        <v>0</v>
      </c>
      <c r="BX383" s="111"/>
      <c r="BY383" s="118">
        <v>0.04</v>
      </c>
      <c r="BZ383" s="111"/>
      <c r="CA383" s="118">
        <v>0</v>
      </c>
      <c r="CB383" s="111"/>
      <c r="CC383" s="118">
        <v>0.02</v>
      </c>
    </row>
    <row r="384" spans="1:81" ht="105.75" customHeight="1" x14ac:dyDescent="0.45">
      <c r="A384" s="363">
        <v>380</v>
      </c>
      <c r="B384" s="358" t="s">
        <v>969</v>
      </c>
      <c r="C384" s="112"/>
      <c r="D384" s="112"/>
      <c r="E384" s="116">
        <v>59.28</v>
      </c>
      <c r="F384" s="112"/>
      <c r="G384" s="116">
        <v>61.48</v>
      </c>
      <c r="H384" s="112"/>
      <c r="I384" s="116">
        <v>60.91</v>
      </c>
      <c r="J384" s="112"/>
      <c r="K384" s="116">
        <v>54.17</v>
      </c>
      <c r="L384" s="112"/>
      <c r="M384" s="116">
        <v>82.8</v>
      </c>
      <c r="N384" s="112"/>
      <c r="O384" s="116">
        <v>69.010000000000005</v>
      </c>
      <c r="P384" s="112"/>
      <c r="Q384" s="116">
        <v>55.82</v>
      </c>
      <c r="R384" s="112"/>
      <c r="S384" s="116">
        <v>53.34</v>
      </c>
      <c r="T384" s="112"/>
      <c r="U384" s="116">
        <v>59.82</v>
      </c>
      <c r="V384" s="112"/>
      <c r="W384" s="116">
        <v>84.32</v>
      </c>
      <c r="X384" s="112"/>
      <c r="Y384" s="116">
        <v>64.849999999999994</v>
      </c>
      <c r="Z384" s="112"/>
      <c r="AA384" s="116">
        <v>62.39</v>
      </c>
      <c r="AB384" s="112"/>
      <c r="AC384" s="116">
        <v>67.540000000000006</v>
      </c>
      <c r="AD384" s="112"/>
      <c r="AE384" s="116">
        <v>71.260000000000005</v>
      </c>
      <c r="AF384" s="112"/>
      <c r="AG384" s="116">
        <v>74.95</v>
      </c>
      <c r="AH384" s="112"/>
      <c r="AI384" s="116">
        <v>60.5</v>
      </c>
      <c r="AJ384" s="112"/>
      <c r="AK384" s="116">
        <v>67.14</v>
      </c>
      <c r="AL384" s="112"/>
      <c r="AM384" s="116">
        <v>75.75</v>
      </c>
      <c r="AN384" s="112"/>
      <c r="AO384" s="116">
        <v>77.790000000000006</v>
      </c>
      <c r="AP384" s="112"/>
      <c r="AQ384" s="116">
        <v>81</v>
      </c>
      <c r="AR384" s="112"/>
      <c r="AS384" s="116">
        <v>94.9</v>
      </c>
      <c r="AT384" s="112"/>
      <c r="AU384" s="116">
        <v>79.7</v>
      </c>
      <c r="AV384" s="112"/>
      <c r="AW384" s="116">
        <v>79.7</v>
      </c>
      <c r="AX384" s="112"/>
      <c r="AY384" s="116">
        <v>92.82</v>
      </c>
      <c r="AZ384" s="112"/>
      <c r="BA384" s="116">
        <v>67.260000000000005</v>
      </c>
      <c r="BB384" s="112"/>
      <c r="BC384" s="116">
        <v>76.180000000000007</v>
      </c>
      <c r="BD384" s="112"/>
      <c r="BE384" s="116">
        <v>102.35</v>
      </c>
      <c r="BF384" s="112"/>
      <c r="BG384" s="116">
        <v>90</v>
      </c>
      <c r="BH384" s="112"/>
      <c r="BI384" s="116">
        <v>110.93</v>
      </c>
      <c r="BJ384" s="112"/>
      <c r="BK384" s="116">
        <v>103.93</v>
      </c>
      <c r="BL384" s="112"/>
      <c r="BM384" s="116">
        <v>75.510000000000005</v>
      </c>
      <c r="BN384" s="112"/>
      <c r="BO384" s="116">
        <v>77.2</v>
      </c>
      <c r="BP384" s="112"/>
      <c r="BQ384" s="116">
        <v>73.86</v>
      </c>
      <c r="BR384" s="112"/>
      <c r="BS384" s="116">
        <v>79.72</v>
      </c>
      <c r="BT384" s="112"/>
      <c r="BU384" s="116">
        <v>93.9</v>
      </c>
      <c r="BV384" s="112"/>
      <c r="BW384" s="116">
        <v>69.52</v>
      </c>
      <c r="BX384" s="112"/>
      <c r="BY384" s="116">
        <v>73.569999999999993</v>
      </c>
      <c r="BZ384" s="112"/>
      <c r="CA384" s="116">
        <v>60.7</v>
      </c>
      <c r="CB384" s="112"/>
      <c r="CC384" s="116">
        <v>70.75</v>
      </c>
    </row>
    <row r="385" spans="1:81" ht="118.5" customHeight="1" x14ac:dyDescent="0.45">
      <c r="A385" s="362">
        <v>381</v>
      </c>
      <c r="B385" s="357" t="s">
        <v>970</v>
      </c>
      <c r="C385" s="111"/>
      <c r="D385" s="111"/>
      <c r="E385" s="118">
        <v>15.37</v>
      </c>
      <c r="F385" s="111"/>
      <c r="G385" s="118">
        <v>19.09</v>
      </c>
      <c r="H385" s="111"/>
      <c r="I385" s="118">
        <v>21.72</v>
      </c>
      <c r="J385" s="111"/>
      <c r="K385" s="118">
        <v>10.78</v>
      </c>
      <c r="L385" s="111"/>
      <c r="M385" s="118">
        <v>17.79</v>
      </c>
      <c r="N385" s="111"/>
      <c r="O385" s="118">
        <v>19.88</v>
      </c>
      <c r="P385" s="111"/>
      <c r="Q385" s="118">
        <v>8.9499999999999993</v>
      </c>
      <c r="R385" s="111"/>
      <c r="S385" s="118">
        <v>7.53</v>
      </c>
      <c r="T385" s="111"/>
      <c r="U385" s="118">
        <v>8.65</v>
      </c>
      <c r="V385" s="111"/>
      <c r="W385" s="118">
        <v>4.97</v>
      </c>
      <c r="X385" s="111"/>
      <c r="Y385" s="118">
        <v>4.55</v>
      </c>
      <c r="Z385" s="111"/>
      <c r="AA385" s="118">
        <v>6.68</v>
      </c>
      <c r="AB385" s="111"/>
      <c r="AC385" s="118">
        <v>3.34</v>
      </c>
      <c r="AD385" s="111"/>
      <c r="AE385" s="118">
        <v>2.4900000000000002</v>
      </c>
      <c r="AF385" s="111"/>
      <c r="AG385" s="118">
        <v>2.29</v>
      </c>
      <c r="AH385" s="111"/>
      <c r="AI385" s="118">
        <v>1.67</v>
      </c>
      <c r="AJ385" s="111"/>
      <c r="AK385" s="118">
        <v>4.4800000000000004</v>
      </c>
      <c r="AL385" s="111"/>
      <c r="AM385" s="118">
        <v>2.81</v>
      </c>
      <c r="AN385" s="111"/>
      <c r="AO385" s="118">
        <v>5.92</v>
      </c>
      <c r="AP385" s="111"/>
      <c r="AQ385" s="118">
        <v>6.62</v>
      </c>
      <c r="AR385" s="111"/>
      <c r="AS385" s="118">
        <v>10.88</v>
      </c>
      <c r="AT385" s="111"/>
      <c r="AU385" s="118">
        <v>6.27</v>
      </c>
      <c r="AV385" s="111"/>
      <c r="AW385" s="118">
        <v>10.86</v>
      </c>
      <c r="AX385" s="111"/>
      <c r="AY385" s="118">
        <v>9.58</v>
      </c>
      <c r="AZ385" s="111"/>
      <c r="BA385" s="118">
        <v>11.05</v>
      </c>
      <c r="BB385" s="111"/>
      <c r="BC385" s="118">
        <v>7.89</v>
      </c>
      <c r="BD385" s="111"/>
      <c r="BE385" s="118">
        <v>15.6</v>
      </c>
      <c r="BF385" s="111"/>
      <c r="BG385" s="118">
        <v>14.62</v>
      </c>
      <c r="BH385" s="111"/>
      <c r="BI385" s="118">
        <v>8.1300000000000008</v>
      </c>
      <c r="BJ385" s="111"/>
      <c r="BK385" s="118">
        <v>21.14</v>
      </c>
      <c r="BL385" s="111"/>
      <c r="BM385" s="118">
        <v>18.600000000000001</v>
      </c>
      <c r="BN385" s="111"/>
      <c r="BO385" s="118">
        <v>12</v>
      </c>
      <c r="BP385" s="111"/>
      <c r="BQ385" s="118">
        <v>9.58</v>
      </c>
      <c r="BR385" s="111"/>
      <c r="BS385" s="118">
        <v>12.67</v>
      </c>
      <c r="BT385" s="111"/>
      <c r="BU385" s="118">
        <v>9.2100000000000009</v>
      </c>
      <c r="BV385" s="111"/>
      <c r="BW385" s="118">
        <v>19.84</v>
      </c>
      <c r="BX385" s="111"/>
      <c r="BY385" s="118">
        <v>13.94</v>
      </c>
      <c r="BZ385" s="111"/>
      <c r="CA385" s="118">
        <v>13.61</v>
      </c>
      <c r="CB385" s="111"/>
      <c r="CC385" s="118">
        <v>19.579999999999998</v>
      </c>
    </row>
    <row r="386" spans="1:81" ht="118.5" customHeight="1" x14ac:dyDescent="0.45">
      <c r="A386" s="363">
        <v>382</v>
      </c>
      <c r="B386" s="358" t="s">
        <v>971</v>
      </c>
      <c r="C386" s="112"/>
      <c r="D386" s="112"/>
      <c r="E386" s="116">
        <v>63.18</v>
      </c>
      <c r="F386" s="112"/>
      <c r="G386" s="116">
        <v>60.47</v>
      </c>
      <c r="H386" s="112"/>
      <c r="I386" s="116">
        <v>69.03</v>
      </c>
      <c r="J386" s="112"/>
      <c r="K386" s="116">
        <v>58.4</v>
      </c>
      <c r="L386" s="112"/>
      <c r="M386" s="116">
        <v>61.21</v>
      </c>
      <c r="N386" s="112"/>
      <c r="O386" s="116">
        <v>64.84</v>
      </c>
      <c r="P386" s="112"/>
      <c r="Q386" s="116">
        <v>63.07</v>
      </c>
      <c r="R386" s="112"/>
      <c r="S386" s="116">
        <v>60</v>
      </c>
      <c r="T386" s="112"/>
      <c r="U386" s="116">
        <v>63.9</v>
      </c>
      <c r="V386" s="112"/>
      <c r="W386" s="116">
        <v>69.39</v>
      </c>
      <c r="X386" s="112"/>
      <c r="Y386" s="116">
        <v>74.680000000000007</v>
      </c>
      <c r="Z386" s="112"/>
      <c r="AA386" s="116">
        <v>78.16</v>
      </c>
      <c r="AB386" s="112"/>
      <c r="AC386" s="116">
        <v>90.47</v>
      </c>
      <c r="AD386" s="112"/>
      <c r="AE386" s="116">
        <v>106.46</v>
      </c>
      <c r="AF386" s="112"/>
      <c r="AG386" s="116">
        <v>121.47</v>
      </c>
      <c r="AH386" s="112"/>
      <c r="AI386" s="116">
        <v>111.89</v>
      </c>
      <c r="AJ386" s="112"/>
      <c r="AK386" s="116">
        <v>116.34</v>
      </c>
      <c r="AL386" s="112"/>
      <c r="AM386" s="116">
        <v>127.01</v>
      </c>
      <c r="AN386" s="112"/>
      <c r="AO386" s="116">
        <v>128.66</v>
      </c>
      <c r="AP386" s="112"/>
      <c r="AQ386" s="116">
        <v>121.54</v>
      </c>
      <c r="AR386" s="112"/>
      <c r="AS386" s="116">
        <v>148.56</v>
      </c>
      <c r="AT386" s="112"/>
      <c r="AU386" s="116">
        <v>125.95</v>
      </c>
      <c r="AV386" s="112"/>
      <c r="AW386" s="116">
        <v>138.44999999999999</v>
      </c>
      <c r="AX386" s="112"/>
      <c r="AY386" s="116">
        <v>116.28</v>
      </c>
      <c r="AZ386" s="112"/>
      <c r="BA386" s="116">
        <v>124.16</v>
      </c>
      <c r="BB386" s="112"/>
      <c r="BC386" s="116">
        <v>144.31</v>
      </c>
      <c r="BD386" s="112"/>
      <c r="BE386" s="116">
        <v>144.36000000000001</v>
      </c>
      <c r="BF386" s="112"/>
      <c r="BG386" s="116">
        <v>146.58000000000001</v>
      </c>
      <c r="BH386" s="112"/>
      <c r="BI386" s="116">
        <v>148.11000000000001</v>
      </c>
      <c r="BJ386" s="112"/>
      <c r="BK386" s="116">
        <v>168.48</v>
      </c>
      <c r="BL386" s="112"/>
      <c r="BM386" s="116">
        <v>159.07</v>
      </c>
      <c r="BN386" s="112"/>
      <c r="BO386" s="116">
        <v>188.84</v>
      </c>
      <c r="BP386" s="112"/>
      <c r="BQ386" s="116">
        <v>183.41</v>
      </c>
      <c r="BR386" s="112"/>
      <c r="BS386" s="116">
        <v>185.39</v>
      </c>
      <c r="BT386" s="112"/>
      <c r="BU386" s="116">
        <v>214.57</v>
      </c>
      <c r="BV386" s="112"/>
      <c r="BW386" s="116">
        <v>194.8</v>
      </c>
      <c r="BX386" s="112"/>
      <c r="BY386" s="116">
        <v>171.54</v>
      </c>
      <c r="BZ386" s="112"/>
      <c r="CA386" s="116">
        <v>178.01</v>
      </c>
      <c r="CB386" s="112"/>
      <c r="CC386" s="116">
        <v>180.14</v>
      </c>
    </row>
    <row r="387" spans="1:81" ht="54.75" customHeight="1" x14ac:dyDescent="0.45">
      <c r="A387" s="362">
        <v>383</v>
      </c>
      <c r="B387" s="357" t="s">
        <v>647</v>
      </c>
      <c r="C387" s="357" t="s">
        <v>171</v>
      </c>
      <c r="D387" s="117">
        <v>526085</v>
      </c>
      <c r="E387" s="118">
        <v>21.22</v>
      </c>
      <c r="F387" s="117">
        <v>439412</v>
      </c>
      <c r="G387" s="118">
        <v>21.11</v>
      </c>
      <c r="H387" s="117">
        <v>469901</v>
      </c>
      <c r="I387" s="118">
        <v>25.45</v>
      </c>
      <c r="J387" s="117">
        <v>488585</v>
      </c>
      <c r="K387" s="118">
        <v>22</v>
      </c>
      <c r="L387" s="117">
        <v>581543</v>
      </c>
      <c r="M387" s="118">
        <v>25</v>
      </c>
      <c r="N387" s="117">
        <v>588742</v>
      </c>
      <c r="O387" s="118">
        <v>24.56</v>
      </c>
      <c r="P387" s="117">
        <v>668410</v>
      </c>
      <c r="Q387" s="118">
        <v>25.23</v>
      </c>
      <c r="R387" s="117">
        <v>638882</v>
      </c>
      <c r="S387" s="118">
        <v>24.4</v>
      </c>
      <c r="T387" s="117">
        <v>592297</v>
      </c>
      <c r="U387" s="118">
        <v>26.28</v>
      </c>
      <c r="V387" s="117">
        <v>550813</v>
      </c>
      <c r="W387" s="118">
        <v>33.67</v>
      </c>
      <c r="X387" s="117">
        <v>523601</v>
      </c>
      <c r="Y387" s="118">
        <v>38.94</v>
      </c>
      <c r="Z387" s="117">
        <v>467867</v>
      </c>
      <c r="AA387" s="118">
        <v>46.93</v>
      </c>
      <c r="AB387" s="117">
        <v>416769</v>
      </c>
      <c r="AC387" s="118">
        <v>59.48</v>
      </c>
      <c r="AD387" s="117">
        <v>525826</v>
      </c>
      <c r="AE387" s="118">
        <v>72.05</v>
      </c>
      <c r="AF387" s="117">
        <v>533928</v>
      </c>
      <c r="AG387" s="118">
        <v>84.62</v>
      </c>
      <c r="AH387" s="117">
        <v>547371</v>
      </c>
      <c r="AI387" s="118">
        <v>79.62</v>
      </c>
      <c r="AJ387" s="117">
        <v>581162</v>
      </c>
      <c r="AK387" s="118">
        <v>79.19</v>
      </c>
      <c r="AL387" s="117">
        <v>655767</v>
      </c>
      <c r="AM387" s="118">
        <v>87.18</v>
      </c>
      <c r="AN387" s="117">
        <v>617923</v>
      </c>
      <c r="AO387" s="118">
        <v>88.72</v>
      </c>
      <c r="AP387" s="117">
        <v>690194</v>
      </c>
      <c r="AQ387" s="118">
        <v>80.47</v>
      </c>
      <c r="AR387" s="117">
        <v>727796</v>
      </c>
      <c r="AS387" s="118">
        <v>105.02</v>
      </c>
      <c r="AT387" s="117">
        <v>610732</v>
      </c>
      <c r="AU387" s="118">
        <v>84.87</v>
      </c>
      <c r="AV387" s="117">
        <v>783564</v>
      </c>
      <c r="AW387" s="118">
        <v>96.34</v>
      </c>
      <c r="AX387" s="117">
        <v>728478</v>
      </c>
      <c r="AY387" s="118">
        <v>77.23</v>
      </c>
      <c r="AZ387" s="117">
        <v>668622</v>
      </c>
      <c r="BA387" s="118">
        <v>87.53</v>
      </c>
      <c r="BB387" s="117">
        <v>762945</v>
      </c>
      <c r="BC387" s="118">
        <v>103.94</v>
      </c>
      <c r="BD387" s="117">
        <v>904514</v>
      </c>
      <c r="BE387" s="118">
        <v>100.69</v>
      </c>
      <c r="BF387" s="117">
        <v>653983</v>
      </c>
      <c r="BG387" s="118">
        <v>108.25</v>
      </c>
      <c r="BH387" s="117">
        <v>730182</v>
      </c>
      <c r="BI387" s="118">
        <v>104.02</v>
      </c>
      <c r="BJ387" s="117">
        <v>793168</v>
      </c>
      <c r="BK387" s="118">
        <v>123.73</v>
      </c>
      <c r="BL387" s="117">
        <v>830319</v>
      </c>
      <c r="BM387" s="118">
        <v>116.58</v>
      </c>
      <c r="BN387" s="117">
        <v>907935</v>
      </c>
      <c r="BO387" s="118">
        <v>142.34</v>
      </c>
      <c r="BP387" s="117">
        <v>887243</v>
      </c>
      <c r="BQ387" s="118">
        <v>138.32</v>
      </c>
      <c r="BR387" s="117">
        <v>754511</v>
      </c>
      <c r="BS387" s="118">
        <v>141.44999999999999</v>
      </c>
      <c r="BT387" s="117">
        <v>786977</v>
      </c>
      <c r="BU387" s="118">
        <v>164.57</v>
      </c>
      <c r="BV387" s="117">
        <v>707569</v>
      </c>
      <c r="BW387" s="118">
        <v>150.62</v>
      </c>
      <c r="BX387" s="117">
        <v>672370</v>
      </c>
      <c r="BY387" s="118">
        <v>126.16</v>
      </c>
      <c r="BZ387" s="117">
        <v>691548</v>
      </c>
      <c r="CA387" s="118">
        <v>130.94</v>
      </c>
      <c r="CB387" s="117">
        <v>668373</v>
      </c>
      <c r="CC387" s="118">
        <v>128.25</v>
      </c>
    </row>
    <row r="388" spans="1:81" ht="54.75" customHeight="1" x14ac:dyDescent="0.45">
      <c r="A388" s="363">
        <v>384</v>
      </c>
      <c r="B388" s="358" t="s">
        <v>648</v>
      </c>
      <c r="C388" s="358" t="s">
        <v>171</v>
      </c>
      <c r="D388" s="115">
        <v>1158291</v>
      </c>
      <c r="E388" s="116">
        <v>18.54</v>
      </c>
      <c r="F388" s="115">
        <v>1288542</v>
      </c>
      <c r="G388" s="116">
        <v>19.940000000000001</v>
      </c>
      <c r="H388" s="115">
        <v>1315479</v>
      </c>
      <c r="I388" s="116">
        <v>21.96</v>
      </c>
      <c r="J388" s="115">
        <v>1271820</v>
      </c>
      <c r="K388" s="116">
        <v>17.399999999999999</v>
      </c>
      <c r="L388" s="115">
        <v>1302915</v>
      </c>
      <c r="M388" s="116">
        <v>17.89</v>
      </c>
      <c r="N388" s="115">
        <v>1351972</v>
      </c>
      <c r="O388" s="116">
        <v>18.39</v>
      </c>
      <c r="P388" s="115">
        <v>1312452</v>
      </c>
      <c r="Q388" s="116">
        <v>18.66</v>
      </c>
      <c r="R388" s="115">
        <v>1284254</v>
      </c>
      <c r="S388" s="116">
        <v>18.37</v>
      </c>
      <c r="T388" s="115">
        <v>1291322</v>
      </c>
      <c r="U388" s="116">
        <v>18.399999999999999</v>
      </c>
      <c r="V388" s="115">
        <v>1363561</v>
      </c>
      <c r="W388" s="116">
        <v>17.68</v>
      </c>
      <c r="X388" s="115">
        <v>1345990</v>
      </c>
      <c r="Y388" s="116">
        <v>17.850000000000001</v>
      </c>
      <c r="Z388" s="115">
        <v>1023650</v>
      </c>
      <c r="AA388" s="116">
        <v>14.86</v>
      </c>
      <c r="AB388" s="115">
        <v>1023770</v>
      </c>
      <c r="AC388" s="116">
        <v>14.28</v>
      </c>
      <c r="AD388" s="115">
        <v>1196200</v>
      </c>
      <c r="AE388" s="116">
        <v>16.68</v>
      </c>
      <c r="AF388" s="115">
        <v>1285848</v>
      </c>
      <c r="AG388" s="116">
        <v>17.05</v>
      </c>
      <c r="AH388" s="115">
        <v>1219940</v>
      </c>
      <c r="AI388" s="116">
        <v>14.99</v>
      </c>
      <c r="AJ388" s="115">
        <v>1224303</v>
      </c>
      <c r="AK388" s="116">
        <v>16.41</v>
      </c>
      <c r="AL388" s="115">
        <v>1389231</v>
      </c>
      <c r="AM388" s="116">
        <v>18.38</v>
      </c>
      <c r="AN388" s="115">
        <v>1434289</v>
      </c>
      <c r="AO388" s="116">
        <v>18.88</v>
      </c>
      <c r="AP388" s="115">
        <v>1443721</v>
      </c>
      <c r="AQ388" s="116">
        <v>19.149999999999999</v>
      </c>
      <c r="AR388" s="115">
        <v>1595158</v>
      </c>
      <c r="AS388" s="116">
        <v>20.66</v>
      </c>
      <c r="AT388" s="115">
        <v>1415884</v>
      </c>
      <c r="AU388" s="116">
        <v>19.22</v>
      </c>
      <c r="AV388" s="115">
        <v>1475766</v>
      </c>
      <c r="AW388" s="116">
        <v>19.05</v>
      </c>
      <c r="AX388" s="115">
        <v>1340764</v>
      </c>
      <c r="AY388" s="116">
        <v>17.329999999999998</v>
      </c>
      <c r="AZ388" s="115">
        <v>1391714</v>
      </c>
      <c r="BA388" s="116">
        <v>17.16</v>
      </c>
      <c r="BB388" s="115">
        <v>1407346</v>
      </c>
      <c r="BC388" s="116">
        <v>18.079999999999998</v>
      </c>
      <c r="BD388" s="115">
        <v>1496528</v>
      </c>
      <c r="BE388" s="116">
        <v>19.79</v>
      </c>
      <c r="BF388" s="115">
        <v>1328331</v>
      </c>
      <c r="BG388" s="116">
        <v>17.97</v>
      </c>
      <c r="BH388" s="115">
        <v>1506525</v>
      </c>
      <c r="BI388" s="116">
        <v>19.77</v>
      </c>
      <c r="BJ388" s="115">
        <v>1493685</v>
      </c>
      <c r="BK388" s="116">
        <v>20.04</v>
      </c>
      <c r="BL388" s="115">
        <v>1433893</v>
      </c>
      <c r="BM388" s="116">
        <v>20.11</v>
      </c>
      <c r="BN388" s="115">
        <v>1668341</v>
      </c>
      <c r="BO388" s="116">
        <v>22.78</v>
      </c>
      <c r="BP388" s="115">
        <v>1479778</v>
      </c>
      <c r="BQ388" s="116">
        <v>20.88</v>
      </c>
      <c r="BR388" s="115">
        <v>1542297</v>
      </c>
      <c r="BS388" s="116">
        <v>21.03</v>
      </c>
      <c r="BT388" s="115">
        <v>1578897</v>
      </c>
      <c r="BU388" s="116">
        <v>22.95</v>
      </c>
      <c r="BV388" s="115">
        <v>1444059</v>
      </c>
      <c r="BW388" s="116">
        <v>19.75</v>
      </c>
      <c r="BX388" s="115">
        <v>1564865</v>
      </c>
      <c r="BY388" s="116">
        <v>22.17</v>
      </c>
      <c r="BZ388" s="115">
        <v>1590496</v>
      </c>
      <c r="CA388" s="116">
        <v>22.69</v>
      </c>
      <c r="CB388" s="115">
        <v>1711139</v>
      </c>
      <c r="CC388" s="116">
        <v>25.48</v>
      </c>
    </row>
    <row r="389" spans="1:81" ht="29.25" customHeight="1" x14ac:dyDescent="0.45">
      <c r="A389" s="362">
        <v>385</v>
      </c>
      <c r="B389" s="357" t="s">
        <v>649</v>
      </c>
      <c r="C389" s="111"/>
      <c r="D389" s="111"/>
      <c r="E389" s="118">
        <v>12.97</v>
      </c>
      <c r="F389" s="111"/>
      <c r="G389" s="118">
        <v>8.69</v>
      </c>
      <c r="H389" s="111"/>
      <c r="I389" s="118">
        <v>9.9600000000000009</v>
      </c>
      <c r="J389" s="111"/>
      <c r="K389" s="118">
        <v>8.94</v>
      </c>
      <c r="L389" s="111"/>
      <c r="M389" s="118">
        <v>8.3800000000000008</v>
      </c>
      <c r="N389" s="111"/>
      <c r="O389" s="118">
        <v>10.23</v>
      </c>
      <c r="P389" s="111"/>
      <c r="Q389" s="118">
        <v>8.1999999999999993</v>
      </c>
      <c r="R389" s="111"/>
      <c r="S389" s="118">
        <v>7.6</v>
      </c>
      <c r="T389" s="111"/>
      <c r="U389" s="118">
        <v>8.5</v>
      </c>
      <c r="V389" s="111"/>
      <c r="W389" s="118">
        <v>8.2100000000000009</v>
      </c>
      <c r="X389" s="111"/>
      <c r="Y389" s="118">
        <v>8.74</v>
      </c>
      <c r="Z389" s="111"/>
      <c r="AA389" s="118">
        <v>8.4700000000000006</v>
      </c>
      <c r="AB389" s="111"/>
      <c r="AC389" s="118">
        <v>7.63</v>
      </c>
      <c r="AD389" s="111"/>
      <c r="AE389" s="118">
        <v>8.4499999999999993</v>
      </c>
      <c r="AF389" s="111"/>
      <c r="AG389" s="118">
        <v>9.01</v>
      </c>
      <c r="AH389" s="111"/>
      <c r="AI389" s="118">
        <v>8.16</v>
      </c>
      <c r="AJ389" s="111"/>
      <c r="AK389" s="118">
        <v>9.34</v>
      </c>
      <c r="AL389" s="111"/>
      <c r="AM389" s="118">
        <v>9.09</v>
      </c>
      <c r="AN389" s="111"/>
      <c r="AO389" s="118">
        <v>9.06</v>
      </c>
      <c r="AP389" s="111"/>
      <c r="AQ389" s="118">
        <v>9.83</v>
      </c>
      <c r="AR389" s="111"/>
      <c r="AS389" s="118">
        <v>9.5</v>
      </c>
      <c r="AT389" s="111"/>
      <c r="AU389" s="118">
        <v>9.31</v>
      </c>
      <c r="AV389" s="111"/>
      <c r="AW389" s="118">
        <v>9.9</v>
      </c>
      <c r="AX389" s="111"/>
      <c r="AY389" s="118">
        <v>9.85</v>
      </c>
      <c r="AZ389" s="111"/>
      <c r="BA389" s="118">
        <v>9.42</v>
      </c>
      <c r="BB389" s="111"/>
      <c r="BC389" s="118">
        <v>10.76</v>
      </c>
      <c r="BD389" s="111"/>
      <c r="BE389" s="118">
        <v>12.05</v>
      </c>
      <c r="BF389" s="111"/>
      <c r="BG389" s="118">
        <v>9.98</v>
      </c>
      <c r="BH389" s="111"/>
      <c r="BI389" s="118">
        <v>12.06</v>
      </c>
      <c r="BJ389" s="111"/>
      <c r="BK389" s="118">
        <v>11.21</v>
      </c>
      <c r="BL389" s="111"/>
      <c r="BM389" s="118">
        <v>11.21</v>
      </c>
      <c r="BN389" s="111"/>
      <c r="BO389" s="118">
        <v>11.04</v>
      </c>
      <c r="BP389" s="111"/>
      <c r="BQ389" s="118">
        <v>12.9</v>
      </c>
      <c r="BR389" s="111"/>
      <c r="BS389" s="118">
        <v>11.36</v>
      </c>
      <c r="BT389" s="111"/>
      <c r="BU389" s="118">
        <v>12.97</v>
      </c>
      <c r="BV389" s="111"/>
      <c r="BW389" s="118">
        <v>12.72</v>
      </c>
      <c r="BX389" s="111"/>
      <c r="BY389" s="118">
        <v>12</v>
      </c>
      <c r="BZ389" s="111"/>
      <c r="CA389" s="118">
        <v>11.02</v>
      </c>
      <c r="CB389" s="111"/>
      <c r="CC389" s="118">
        <v>12.98</v>
      </c>
    </row>
    <row r="390" spans="1:81" ht="131.25" customHeight="1" x14ac:dyDescent="0.45">
      <c r="A390" s="363">
        <v>386</v>
      </c>
      <c r="B390" s="358" t="s">
        <v>972</v>
      </c>
      <c r="C390" s="112"/>
      <c r="D390" s="112"/>
      <c r="E390" s="116">
        <v>10.45</v>
      </c>
      <c r="F390" s="112"/>
      <c r="G390" s="116">
        <v>10.73</v>
      </c>
      <c r="H390" s="112"/>
      <c r="I390" s="116">
        <v>11.65</v>
      </c>
      <c r="J390" s="112"/>
      <c r="K390" s="116">
        <v>10.06</v>
      </c>
      <c r="L390" s="112"/>
      <c r="M390" s="116">
        <v>9.94</v>
      </c>
      <c r="N390" s="112"/>
      <c r="O390" s="116">
        <v>11.67</v>
      </c>
      <c r="P390" s="112"/>
      <c r="Q390" s="116">
        <v>10.98</v>
      </c>
      <c r="R390" s="112"/>
      <c r="S390" s="116">
        <v>9.6199999999999992</v>
      </c>
      <c r="T390" s="112"/>
      <c r="U390" s="116">
        <v>10.72</v>
      </c>
      <c r="V390" s="112"/>
      <c r="W390" s="116">
        <v>9.84</v>
      </c>
      <c r="X390" s="112"/>
      <c r="Y390" s="116">
        <v>9.15</v>
      </c>
      <c r="Z390" s="112"/>
      <c r="AA390" s="116">
        <v>7.9</v>
      </c>
      <c r="AB390" s="112"/>
      <c r="AC390" s="116">
        <v>9.08</v>
      </c>
      <c r="AD390" s="112"/>
      <c r="AE390" s="116">
        <v>9.27</v>
      </c>
      <c r="AF390" s="112"/>
      <c r="AG390" s="116">
        <v>10.79</v>
      </c>
      <c r="AH390" s="112"/>
      <c r="AI390" s="116">
        <v>9.1300000000000008</v>
      </c>
      <c r="AJ390" s="112"/>
      <c r="AK390" s="116">
        <v>11.4</v>
      </c>
      <c r="AL390" s="112"/>
      <c r="AM390" s="116">
        <v>12.36</v>
      </c>
      <c r="AN390" s="112"/>
      <c r="AO390" s="116">
        <v>12</v>
      </c>
      <c r="AP390" s="112"/>
      <c r="AQ390" s="116">
        <v>12.09</v>
      </c>
      <c r="AR390" s="112"/>
      <c r="AS390" s="116">
        <v>13.39</v>
      </c>
      <c r="AT390" s="112"/>
      <c r="AU390" s="116">
        <v>12.55</v>
      </c>
      <c r="AV390" s="112"/>
      <c r="AW390" s="116">
        <v>13.16</v>
      </c>
      <c r="AX390" s="112"/>
      <c r="AY390" s="116">
        <v>11.87</v>
      </c>
      <c r="AZ390" s="112"/>
      <c r="BA390" s="116">
        <v>10.050000000000001</v>
      </c>
      <c r="BB390" s="112"/>
      <c r="BC390" s="116">
        <v>11.53</v>
      </c>
      <c r="BD390" s="112"/>
      <c r="BE390" s="116">
        <v>11.82</v>
      </c>
      <c r="BF390" s="112"/>
      <c r="BG390" s="116">
        <v>10.37</v>
      </c>
      <c r="BH390" s="112"/>
      <c r="BI390" s="116">
        <v>12.26</v>
      </c>
      <c r="BJ390" s="112"/>
      <c r="BK390" s="116">
        <v>13.49</v>
      </c>
      <c r="BL390" s="112"/>
      <c r="BM390" s="116">
        <v>11.17</v>
      </c>
      <c r="BN390" s="112"/>
      <c r="BO390" s="116">
        <v>12.69</v>
      </c>
      <c r="BP390" s="112"/>
      <c r="BQ390" s="116">
        <v>11.31</v>
      </c>
      <c r="BR390" s="112"/>
      <c r="BS390" s="116">
        <v>11.55</v>
      </c>
      <c r="BT390" s="112"/>
      <c r="BU390" s="116">
        <v>14.08</v>
      </c>
      <c r="BV390" s="112"/>
      <c r="BW390" s="116">
        <v>11.7</v>
      </c>
      <c r="BX390" s="112"/>
      <c r="BY390" s="116">
        <v>11.21</v>
      </c>
      <c r="BZ390" s="112"/>
      <c r="CA390" s="116">
        <v>13.37</v>
      </c>
      <c r="CB390" s="112"/>
      <c r="CC390" s="116">
        <v>13.43</v>
      </c>
    </row>
    <row r="391" spans="1:81" ht="105.75" customHeight="1" x14ac:dyDescent="0.45">
      <c r="A391" s="362">
        <v>387</v>
      </c>
      <c r="B391" s="357" t="s">
        <v>650</v>
      </c>
      <c r="C391" s="111"/>
      <c r="D391" s="111"/>
      <c r="E391" s="118">
        <v>115.52</v>
      </c>
      <c r="F391" s="111"/>
      <c r="G391" s="118">
        <v>120.94</v>
      </c>
      <c r="H391" s="111"/>
      <c r="I391" s="118">
        <v>141.07</v>
      </c>
      <c r="J391" s="111"/>
      <c r="K391" s="118">
        <v>118.5</v>
      </c>
      <c r="L391" s="111"/>
      <c r="M391" s="118">
        <v>130.51</v>
      </c>
      <c r="N391" s="111"/>
      <c r="O391" s="118">
        <v>122.93</v>
      </c>
      <c r="P391" s="111"/>
      <c r="Q391" s="118">
        <v>134.49</v>
      </c>
      <c r="R391" s="111"/>
      <c r="S391" s="118">
        <v>126.49</v>
      </c>
      <c r="T391" s="111"/>
      <c r="U391" s="118">
        <v>126.8</v>
      </c>
      <c r="V391" s="111"/>
      <c r="W391" s="118">
        <v>130.08000000000001</v>
      </c>
      <c r="X391" s="111"/>
      <c r="Y391" s="118">
        <v>128.19</v>
      </c>
      <c r="Z391" s="111"/>
      <c r="AA391" s="118">
        <v>120.77</v>
      </c>
      <c r="AB391" s="111"/>
      <c r="AC391" s="118">
        <v>109.82</v>
      </c>
      <c r="AD391" s="111"/>
      <c r="AE391" s="118">
        <v>104.29</v>
      </c>
      <c r="AF391" s="111"/>
      <c r="AG391" s="118">
        <v>118.19</v>
      </c>
      <c r="AH391" s="111"/>
      <c r="AI391" s="118">
        <v>97.65</v>
      </c>
      <c r="AJ391" s="111"/>
      <c r="AK391" s="118">
        <v>104.92</v>
      </c>
      <c r="AL391" s="111"/>
      <c r="AM391" s="118">
        <v>119.26</v>
      </c>
      <c r="AN391" s="111"/>
      <c r="AO391" s="118">
        <v>118.66</v>
      </c>
      <c r="AP391" s="111"/>
      <c r="AQ391" s="118">
        <v>122.63</v>
      </c>
      <c r="AR391" s="111"/>
      <c r="AS391" s="118">
        <v>124.27</v>
      </c>
      <c r="AT391" s="111"/>
      <c r="AU391" s="118">
        <v>115.79</v>
      </c>
      <c r="AV391" s="111"/>
      <c r="AW391" s="118">
        <v>115.52</v>
      </c>
      <c r="AX391" s="111"/>
      <c r="AY391" s="118">
        <v>129.63999999999999</v>
      </c>
      <c r="AZ391" s="111"/>
      <c r="BA391" s="118">
        <v>106.72</v>
      </c>
      <c r="BB391" s="111"/>
      <c r="BC391" s="118">
        <v>111.92</v>
      </c>
      <c r="BD391" s="111"/>
      <c r="BE391" s="118">
        <v>138.13999999999999</v>
      </c>
      <c r="BF391" s="111"/>
      <c r="BG391" s="118">
        <v>108.72</v>
      </c>
      <c r="BH391" s="111"/>
      <c r="BI391" s="118">
        <v>127.72</v>
      </c>
      <c r="BJ391" s="111"/>
      <c r="BK391" s="118">
        <v>137.30000000000001</v>
      </c>
      <c r="BL391" s="111"/>
      <c r="BM391" s="118">
        <v>132.22</v>
      </c>
      <c r="BN391" s="111"/>
      <c r="BO391" s="118">
        <v>158.56</v>
      </c>
      <c r="BP391" s="111"/>
      <c r="BQ391" s="118">
        <v>150.18</v>
      </c>
      <c r="BR391" s="111"/>
      <c r="BS391" s="118">
        <v>139.25</v>
      </c>
      <c r="BT391" s="111"/>
      <c r="BU391" s="118">
        <v>153.41</v>
      </c>
      <c r="BV391" s="111"/>
      <c r="BW391" s="118">
        <v>133.06</v>
      </c>
      <c r="BX391" s="111"/>
      <c r="BY391" s="118">
        <v>144.47</v>
      </c>
      <c r="BZ391" s="111"/>
      <c r="CA391" s="118">
        <v>132.88999999999999</v>
      </c>
      <c r="CB391" s="111"/>
      <c r="CC391" s="118">
        <v>148.4</v>
      </c>
    </row>
    <row r="392" spans="1:81" ht="54.75" customHeight="1" x14ac:dyDescent="0.45">
      <c r="A392" s="363">
        <v>388</v>
      </c>
      <c r="B392" s="358" t="s">
        <v>651</v>
      </c>
      <c r="C392" s="112"/>
      <c r="D392" s="112"/>
      <c r="E392" s="116">
        <v>84.46</v>
      </c>
      <c r="F392" s="112"/>
      <c r="G392" s="116">
        <v>87.15</v>
      </c>
      <c r="H392" s="112"/>
      <c r="I392" s="116">
        <v>97.11</v>
      </c>
      <c r="J392" s="112"/>
      <c r="K392" s="116">
        <v>82.27</v>
      </c>
      <c r="L392" s="112"/>
      <c r="M392" s="116">
        <v>89.94</v>
      </c>
      <c r="N392" s="112"/>
      <c r="O392" s="116">
        <v>89.82</v>
      </c>
      <c r="P392" s="112"/>
      <c r="Q392" s="116">
        <v>92.81</v>
      </c>
      <c r="R392" s="112"/>
      <c r="S392" s="116">
        <v>85.49</v>
      </c>
      <c r="T392" s="112"/>
      <c r="U392" s="116">
        <v>87.55</v>
      </c>
      <c r="V392" s="112"/>
      <c r="W392" s="116">
        <v>87.03</v>
      </c>
      <c r="X392" s="112"/>
      <c r="Y392" s="116">
        <v>82.51</v>
      </c>
      <c r="Z392" s="112"/>
      <c r="AA392" s="116">
        <v>84.8</v>
      </c>
      <c r="AB392" s="112"/>
      <c r="AC392" s="116">
        <v>77.23</v>
      </c>
      <c r="AD392" s="112"/>
      <c r="AE392" s="116">
        <v>82.78</v>
      </c>
      <c r="AF392" s="112"/>
      <c r="AG392" s="116">
        <v>98.56</v>
      </c>
      <c r="AH392" s="112"/>
      <c r="AI392" s="116">
        <v>76.069999999999993</v>
      </c>
      <c r="AJ392" s="112"/>
      <c r="AK392" s="116">
        <v>92.52</v>
      </c>
      <c r="AL392" s="112"/>
      <c r="AM392" s="116">
        <v>96.27</v>
      </c>
      <c r="AN392" s="112"/>
      <c r="AO392" s="116">
        <v>91.54</v>
      </c>
      <c r="AP392" s="112"/>
      <c r="AQ392" s="116">
        <v>98.17</v>
      </c>
      <c r="AR392" s="112"/>
      <c r="AS392" s="116">
        <v>104.37</v>
      </c>
      <c r="AT392" s="112"/>
      <c r="AU392" s="116">
        <v>91.91</v>
      </c>
      <c r="AV392" s="112"/>
      <c r="AW392" s="116">
        <v>98.96</v>
      </c>
      <c r="AX392" s="112"/>
      <c r="AY392" s="116">
        <v>88.2</v>
      </c>
      <c r="AZ392" s="112"/>
      <c r="BA392" s="116">
        <v>74.11</v>
      </c>
      <c r="BB392" s="112"/>
      <c r="BC392" s="116">
        <v>85.95</v>
      </c>
      <c r="BD392" s="112"/>
      <c r="BE392" s="116">
        <v>99.62</v>
      </c>
      <c r="BF392" s="112"/>
      <c r="BG392" s="116">
        <v>73.790000000000006</v>
      </c>
      <c r="BH392" s="112"/>
      <c r="BI392" s="116">
        <v>100.52</v>
      </c>
      <c r="BJ392" s="112"/>
      <c r="BK392" s="116">
        <v>96.74</v>
      </c>
      <c r="BL392" s="112"/>
      <c r="BM392" s="116">
        <v>90.3</v>
      </c>
      <c r="BN392" s="112"/>
      <c r="BO392" s="116">
        <v>105.78</v>
      </c>
      <c r="BP392" s="112"/>
      <c r="BQ392" s="116">
        <v>102.65</v>
      </c>
      <c r="BR392" s="112"/>
      <c r="BS392" s="116">
        <v>102.47</v>
      </c>
      <c r="BT392" s="112"/>
      <c r="BU392" s="116">
        <v>101.4</v>
      </c>
      <c r="BV392" s="112"/>
      <c r="BW392" s="116">
        <v>97.68</v>
      </c>
      <c r="BX392" s="112"/>
      <c r="BY392" s="116">
        <v>98.77</v>
      </c>
      <c r="BZ392" s="112"/>
      <c r="CA392" s="116">
        <v>95.62</v>
      </c>
      <c r="CB392" s="112"/>
      <c r="CC392" s="116">
        <v>106.78</v>
      </c>
    </row>
    <row r="393" spans="1:81" ht="54.75" customHeight="1" x14ac:dyDescent="0.45">
      <c r="A393" s="362">
        <v>389</v>
      </c>
      <c r="B393" s="357" t="s">
        <v>652</v>
      </c>
      <c r="C393" s="357" t="s">
        <v>171</v>
      </c>
      <c r="D393" s="117">
        <v>1233</v>
      </c>
      <c r="E393" s="118">
        <v>29.62</v>
      </c>
      <c r="F393" s="117">
        <v>1279</v>
      </c>
      <c r="G393" s="118">
        <v>30.7</v>
      </c>
      <c r="H393" s="117">
        <v>1442</v>
      </c>
      <c r="I393" s="118">
        <v>36.86</v>
      </c>
      <c r="J393" s="117">
        <v>3352</v>
      </c>
      <c r="K393" s="118">
        <v>28.64</v>
      </c>
      <c r="L393" s="117">
        <v>1354</v>
      </c>
      <c r="M393" s="118">
        <v>30.84</v>
      </c>
      <c r="N393" s="117">
        <v>1298</v>
      </c>
      <c r="O393" s="118">
        <v>31.23</v>
      </c>
      <c r="P393" s="117">
        <v>1360</v>
      </c>
      <c r="Q393" s="118">
        <v>30.81</v>
      </c>
      <c r="R393" s="117">
        <v>1254</v>
      </c>
      <c r="S393" s="118">
        <v>27.25</v>
      </c>
      <c r="T393" s="117">
        <v>1280</v>
      </c>
      <c r="U393" s="118">
        <v>30.07</v>
      </c>
      <c r="V393" s="117">
        <v>1257</v>
      </c>
      <c r="W393" s="118">
        <v>28.5</v>
      </c>
      <c r="X393" s="117">
        <v>1292</v>
      </c>
      <c r="Y393" s="118">
        <v>28.58</v>
      </c>
      <c r="Z393" s="117">
        <v>1635</v>
      </c>
      <c r="AA393" s="118">
        <v>30.34</v>
      </c>
      <c r="AB393" s="117">
        <v>1297</v>
      </c>
      <c r="AC393" s="118">
        <v>27.4</v>
      </c>
      <c r="AD393" s="117">
        <v>1476</v>
      </c>
      <c r="AE393" s="118">
        <v>28.9</v>
      </c>
      <c r="AF393" s="117">
        <v>1533</v>
      </c>
      <c r="AG393" s="118">
        <v>31.01</v>
      </c>
      <c r="AH393" s="117">
        <v>1093</v>
      </c>
      <c r="AI393" s="118">
        <v>24.31</v>
      </c>
      <c r="AJ393" s="117">
        <v>1240</v>
      </c>
      <c r="AK393" s="118">
        <v>28.16</v>
      </c>
      <c r="AL393" s="117">
        <v>1321</v>
      </c>
      <c r="AM393" s="118">
        <v>28.13</v>
      </c>
      <c r="AN393" s="117">
        <v>1215</v>
      </c>
      <c r="AO393" s="118">
        <v>27.53</v>
      </c>
      <c r="AP393" s="117">
        <v>1377</v>
      </c>
      <c r="AQ393" s="118">
        <v>32.700000000000003</v>
      </c>
      <c r="AR393" s="117">
        <v>1234</v>
      </c>
      <c r="AS393" s="118">
        <v>30.21</v>
      </c>
      <c r="AT393" s="117">
        <v>1318</v>
      </c>
      <c r="AU393" s="118">
        <v>29.05</v>
      </c>
      <c r="AV393" s="117">
        <v>1569</v>
      </c>
      <c r="AW393" s="118">
        <v>34.86</v>
      </c>
      <c r="AX393" s="117">
        <v>1322</v>
      </c>
      <c r="AY393" s="118">
        <v>25.99</v>
      </c>
      <c r="AZ393" s="118">
        <v>998</v>
      </c>
      <c r="BA393" s="118">
        <v>21.62</v>
      </c>
      <c r="BB393" s="117">
        <v>1206</v>
      </c>
      <c r="BC393" s="118">
        <v>24.73</v>
      </c>
      <c r="BD393" s="117">
        <v>1355</v>
      </c>
      <c r="BE393" s="118">
        <v>25.52</v>
      </c>
      <c r="BF393" s="118">
        <v>942</v>
      </c>
      <c r="BG393" s="118">
        <v>19.760000000000002</v>
      </c>
      <c r="BH393" s="117">
        <v>1147</v>
      </c>
      <c r="BI393" s="118">
        <v>26.68</v>
      </c>
      <c r="BJ393" s="117">
        <v>1166</v>
      </c>
      <c r="BK393" s="118">
        <v>26.21</v>
      </c>
      <c r="BL393" s="117">
        <v>1708</v>
      </c>
      <c r="BM393" s="118">
        <v>27.42</v>
      </c>
      <c r="BN393" s="117">
        <v>1360</v>
      </c>
      <c r="BO393" s="118">
        <v>32.58</v>
      </c>
      <c r="BP393" s="117">
        <v>1341</v>
      </c>
      <c r="BQ393" s="118">
        <v>29.39</v>
      </c>
      <c r="BR393" s="117">
        <v>1234</v>
      </c>
      <c r="BS393" s="118">
        <v>30.62</v>
      </c>
      <c r="BT393" s="117">
        <v>1299</v>
      </c>
      <c r="BU393" s="118">
        <v>29.4</v>
      </c>
      <c r="BV393" s="117">
        <v>1184</v>
      </c>
      <c r="BW393" s="118">
        <v>27.08</v>
      </c>
      <c r="BX393" s="117">
        <v>1997</v>
      </c>
      <c r="BY393" s="118">
        <v>30.37</v>
      </c>
      <c r="BZ393" s="117">
        <v>1143</v>
      </c>
      <c r="CA393" s="118">
        <v>27.09</v>
      </c>
      <c r="CB393" s="117">
        <v>1385</v>
      </c>
      <c r="CC393" s="118">
        <v>28.58</v>
      </c>
    </row>
    <row r="394" spans="1:81" ht="54.75" customHeight="1" x14ac:dyDescent="0.45">
      <c r="A394" s="363">
        <v>390</v>
      </c>
      <c r="B394" s="358" t="s">
        <v>653</v>
      </c>
      <c r="C394" s="112"/>
      <c r="D394" s="112"/>
      <c r="E394" s="116">
        <v>11.02</v>
      </c>
      <c r="F394" s="112"/>
      <c r="G394" s="116">
        <v>12.41</v>
      </c>
      <c r="H394" s="112"/>
      <c r="I394" s="116">
        <v>13.16</v>
      </c>
      <c r="J394" s="112"/>
      <c r="K394" s="116">
        <v>10.210000000000001</v>
      </c>
      <c r="L394" s="112"/>
      <c r="M394" s="116">
        <v>12.66</v>
      </c>
      <c r="N394" s="112"/>
      <c r="O394" s="116">
        <v>12.1</v>
      </c>
      <c r="P394" s="112"/>
      <c r="Q394" s="116">
        <v>13.73</v>
      </c>
      <c r="R394" s="112"/>
      <c r="S394" s="116">
        <v>12.37</v>
      </c>
      <c r="T394" s="112"/>
      <c r="U394" s="116">
        <v>12.58</v>
      </c>
      <c r="V394" s="112"/>
      <c r="W394" s="116">
        <v>12.38</v>
      </c>
      <c r="X394" s="112"/>
      <c r="Y394" s="116">
        <v>11.44</v>
      </c>
      <c r="Z394" s="112"/>
      <c r="AA394" s="116">
        <v>11.82</v>
      </c>
      <c r="AB394" s="112"/>
      <c r="AC394" s="116">
        <v>10.56</v>
      </c>
      <c r="AD394" s="112"/>
      <c r="AE394" s="116">
        <v>9.84</v>
      </c>
      <c r="AF394" s="112"/>
      <c r="AG394" s="116">
        <v>10.14</v>
      </c>
      <c r="AH394" s="112"/>
      <c r="AI394" s="116">
        <v>7.93</v>
      </c>
      <c r="AJ394" s="112"/>
      <c r="AK394" s="116">
        <v>8.9</v>
      </c>
      <c r="AL394" s="112"/>
      <c r="AM394" s="116">
        <v>9.01</v>
      </c>
      <c r="AN394" s="112"/>
      <c r="AO394" s="116">
        <v>9.33</v>
      </c>
      <c r="AP394" s="112"/>
      <c r="AQ394" s="116">
        <v>7.89</v>
      </c>
      <c r="AR394" s="112"/>
      <c r="AS394" s="116">
        <v>7.59</v>
      </c>
      <c r="AT394" s="112"/>
      <c r="AU394" s="116">
        <v>7.56</v>
      </c>
      <c r="AV394" s="112"/>
      <c r="AW394" s="116">
        <v>8.92</v>
      </c>
      <c r="AX394" s="112"/>
      <c r="AY394" s="116">
        <v>7.84</v>
      </c>
      <c r="AZ394" s="112"/>
      <c r="BA394" s="116">
        <v>6.32</v>
      </c>
      <c r="BB394" s="112"/>
      <c r="BC394" s="116">
        <v>7.38</v>
      </c>
      <c r="BD394" s="112"/>
      <c r="BE394" s="116">
        <v>8.0399999999999991</v>
      </c>
      <c r="BF394" s="112"/>
      <c r="BG394" s="116">
        <v>5.75</v>
      </c>
      <c r="BH394" s="112"/>
      <c r="BI394" s="116">
        <v>7.46</v>
      </c>
      <c r="BJ394" s="112"/>
      <c r="BK394" s="116">
        <v>5.8</v>
      </c>
      <c r="BL394" s="112"/>
      <c r="BM394" s="116">
        <v>5.82</v>
      </c>
      <c r="BN394" s="112"/>
      <c r="BO394" s="116">
        <v>5.88</v>
      </c>
      <c r="BP394" s="112"/>
      <c r="BQ394" s="116">
        <v>6.28</v>
      </c>
      <c r="BR394" s="112"/>
      <c r="BS394" s="116">
        <v>7.38</v>
      </c>
      <c r="BT394" s="112"/>
      <c r="BU394" s="116">
        <v>7.27</v>
      </c>
      <c r="BV394" s="112"/>
      <c r="BW394" s="116">
        <v>6.64</v>
      </c>
      <c r="BX394" s="112"/>
      <c r="BY394" s="116">
        <v>6.71</v>
      </c>
      <c r="BZ394" s="112"/>
      <c r="CA394" s="116">
        <v>7.35</v>
      </c>
      <c r="CB394" s="112"/>
      <c r="CC394" s="116">
        <v>6.58</v>
      </c>
    </row>
    <row r="395" spans="1:81" ht="54.75" customHeight="1" x14ac:dyDescent="0.45">
      <c r="A395" s="362">
        <v>391</v>
      </c>
      <c r="B395" s="357" t="s">
        <v>654</v>
      </c>
      <c r="C395" s="111"/>
      <c r="D395" s="111"/>
      <c r="E395" s="118">
        <v>6.2</v>
      </c>
      <c r="F395" s="111"/>
      <c r="G395" s="118">
        <v>6.04</v>
      </c>
      <c r="H395" s="111"/>
      <c r="I395" s="118">
        <v>5.53</v>
      </c>
      <c r="J395" s="111"/>
      <c r="K395" s="118">
        <v>6.85</v>
      </c>
      <c r="L395" s="111"/>
      <c r="M395" s="118">
        <v>6.03</v>
      </c>
      <c r="N395" s="111"/>
      <c r="O395" s="118">
        <v>5.76</v>
      </c>
      <c r="P395" s="111"/>
      <c r="Q395" s="118">
        <v>5.91</v>
      </c>
      <c r="R395" s="111"/>
      <c r="S395" s="118">
        <v>5.52</v>
      </c>
      <c r="T395" s="111"/>
      <c r="U395" s="118">
        <v>6.33</v>
      </c>
      <c r="V395" s="111"/>
      <c r="W395" s="118">
        <v>6.63</v>
      </c>
      <c r="X395" s="111"/>
      <c r="Y395" s="118">
        <v>7.71</v>
      </c>
      <c r="Z395" s="111"/>
      <c r="AA395" s="118">
        <v>7.45</v>
      </c>
      <c r="AB395" s="111"/>
      <c r="AC395" s="118">
        <v>6.16</v>
      </c>
      <c r="AD395" s="111"/>
      <c r="AE395" s="118">
        <v>5.78</v>
      </c>
      <c r="AF395" s="111"/>
      <c r="AG395" s="118">
        <v>6.67</v>
      </c>
      <c r="AH395" s="111"/>
      <c r="AI395" s="118">
        <v>5.79</v>
      </c>
      <c r="AJ395" s="111"/>
      <c r="AK395" s="118">
        <v>6.97</v>
      </c>
      <c r="AL395" s="111"/>
      <c r="AM395" s="118">
        <v>6.38</v>
      </c>
      <c r="AN395" s="111"/>
      <c r="AO395" s="118">
        <v>5.73</v>
      </c>
      <c r="AP395" s="111"/>
      <c r="AQ395" s="118">
        <v>7.63</v>
      </c>
      <c r="AR395" s="111"/>
      <c r="AS395" s="118">
        <v>7.49</v>
      </c>
      <c r="AT395" s="111"/>
      <c r="AU395" s="118">
        <v>9.4</v>
      </c>
      <c r="AV395" s="111"/>
      <c r="AW395" s="118">
        <v>7.44</v>
      </c>
      <c r="AX395" s="111"/>
      <c r="AY395" s="118">
        <v>9.1300000000000008</v>
      </c>
      <c r="AZ395" s="111"/>
      <c r="BA395" s="118">
        <v>5.08</v>
      </c>
      <c r="BB395" s="111"/>
      <c r="BC395" s="118">
        <v>6.07</v>
      </c>
      <c r="BD395" s="111"/>
      <c r="BE395" s="118">
        <v>8.66</v>
      </c>
      <c r="BF395" s="111"/>
      <c r="BG395" s="118">
        <v>8.2200000000000006</v>
      </c>
      <c r="BH395" s="111"/>
      <c r="BI395" s="118">
        <v>9.66</v>
      </c>
      <c r="BJ395" s="111"/>
      <c r="BK395" s="118">
        <v>9.59</v>
      </c>
      <c r="BL395" s="111"/>
      <c r="BM395" s="118">
        <v>7.92</v>
      </c>
      <c r="BN395" s="111"/>
      <c r="BO395" s="118">
        <v>12.33</v>
      </c>
      <c r="BP395" s="111"/>
      <c r="BQ395" s="118">
        <v>11.41</v>
      </c>
      <c r="BR395" s="111"/>
      <c r="BS395" s="118">
        <v>11.1</v>
      </c>
      <c r="BT395" s="111"/>
      <c r="BU395" s="118">
        <v>11.25</v>
      </c>
      <c r="BV395" s="111"/>
      <c r="BW395" s="118">
        <v>10.76</v>
      </c>
      <c r="BX395" s="111"/>
      <c r="BY395" s="118">
        <v>9.48</v>
      </c>
      <c r="BZ395" s="111"/>
      <c r="CA395" s="118">
        <v>9.7799999999999994</v>
      </c>
      <c r="CB395" s="111"/>
      <c r="CC395" s="118">
        <v>11.56</v>
      </c>
    </row>
    <row r="396" spans="1:81" ht="54.75" customHeight="1" x14ac:dyDescent="0.45">
      <c r="A396" s="363">
        <v>392</v>
      </c>
      <c r="B396" s="358" t="s">
        <v>655</v>
      </c>
      <c r="C396" s="112"/>
      <c r="D396" s="112"/>
      <c r="E396" s="116">
        <v>12.62</v>
      </c>
      <c r="F396" s="112"/>
      <c r="G396" s="116">
        <v>14.21</v>
      </c>
      <c r="H396" s="112"/>
      <c r="I396" s="116">
        <v>15.95</v>
      </c>
      <c r="J396" s="112"/>
      <c r="K396" s="116">
        <v>13.57</v>
      </c>
      <c r="L396" s="112"/>
      <c r="M396" s="116">
        <v>16.21</v>
      </c>
      <c r="N396" s="112"/>
      <c r="O396" s="116">
        <v>16.100000000000001</v>
      </c>
      <c r="P396" s="112"/>
      <c r="Q396" s="116">
        <v>17.87</v>
      </c>
      <c r="R396" s="112"/>
      <c r="S396" s="116">
        <v>16.54</v>
      </c>
      <c r="T396" s="112"/>
      <c r="U396" s="116">
        <v>15.98</v>
      </c>
      <c r="V396" s="112"/>
      <c r="W396" s="116">
        <v>16.66</v>
      </c>
      <c r="X396" s="112"/>
      <c r="Y396" s="116">
        <v>15.02</v>
      </c>
      <c r="Z396" s="112"/>
      <c r="AA396" s="116">
        <v>14.9</v>
      </c>
      <c r="AB396" s="112"/>
      <c r="AC396" s="116">
        <v>11.46</v>
      </c>
      <c r="AD396" s="112"/>
      <c r="AE396" s="116">
        <v>13.84</v>
      </c>
      <c r="AF396" s="112"/>
      <c r="AG396" s="116">
        <v>17.87</v>
      </c>
      <c r="AH396" s="112"/>
      <c r="AI396" s="116">
        <v>11.93</v>
      </c>
      <c r="AJ396" s="112"/>
      <c r="AK396" s="116">
        <v>14.03</v>
      </c>
      <c r="AL396" s="112"/>
      <c r="AM396" s="116">
        <v>15.24</v>
      </c>
      <c r="AN396" s="112"/>
      <c r="AO396" s="116">
        <v>14</v>
      </c>
      <c r="AP396" s="112"/>
      <c r="AQ396" s="116">
        <v>15.52</v>
      </c>
      <c r="AR396" s="112"/>
      <c r="AS396" s="116">
        <v>19.52</v>
      </c>
      <c r="AT396" s="112"/>
      <c r="AU396" s="116">
        <v>14.08</v>
      </c>
      <c r="AV396" s="112"/>
      <c r="AW396" s="116">
        <v>15.17</v>
      </c>
      <c r="AX396" s="112"/>
      <c r="AY396" s="116">
        <v>12.17</v>
      </c>
      <c r="AZ396" s="112"/>
      <c r="BA396" s="116">
        <v>11.69</v>
      </c>
      <c r="BB396" s="112"/>
      <c r="BC396" s="116">
        <v>13.82</v>
      </c>
      <c r="BD396" s="112"/>
      <c r="BE396" s="116">
        <v>16.190000000000001</v>
      </c>
      <c r="BF396" s="112"/>
      <c r="BG396" s="116">
        <v>10.85</v>
      </c>
      <c r="BH396" s="112"/>
      <c r="BI396" s="116">
        <v>15.06</v>
      </c>
      <c r="BJ396" s="112"/>
      <c r="BK396" s="116">
        <v>14.46</v>
      </c>
      <c r="BL396" s="112"/>
      <c r="BM396" s="116">
        <v>14.35</v>
      </c>
      <c r="BN396" s="112"/>
      <c r="BO396" s="116">
        <v>16.71</v>
      </c>
      <c r="BP396" s="112"/>
      <c r="BQ396" s="116">
        <v>15.74</v>
      </c>
      <c r="BR396" s="112"/>
      <c r="BS396" s="116">
        <v>16.57</v>
      </c>
      <c r="BT396" s="112"/>
      <c r="BU396" s="116">
        <v>15.89</v>
      </c>
      <c r="BV396" s="112"/>
      <c r="BW396" s="116">
        <v>14.93</v>
      </c>
      <c r="BX396" s="112"/>
      <c r="BY396" s="116">
        <v>14.41</v>
      </c>
      <c r="BZ396" s="112"/>
      <c r="CA396" s="116">
        <v>16.43</v>
      </c>
      <c r="CB396" s="112"/>
      <c r="CC396" s="116">
        <v>17.79</v>
      </c>
    </row>
    <row r="397" spans="1:81" ht="67.5" customHeight="1" x14ac:dyDescent="0.45">
      <c r="A397" s="362">
        <v>393</v>
      </c>
      <c r="B397" s="357" t="s">
        <v>656</v>
      </c>
      <c r="C397" s="111"/>
      <c r="D397" s="111"/>
      <c r="E397" s="118">
        <v>25.01</v>
      </c>
      <c r="F397" s="111"/>
      <c r="G397" s="118">
        <v>23.8</v>
      </c>
      <c r="H397" s="111"/>
      <c r="I397" s="118">
        <v>25.62</v>
      </c>
      <c r="J397" s="111"/>
      <c r="K397" s="118">
        <v>22.99</v>
      </c>
      <c r="L397" s="111"/>
      <c r="M397" s="118">
        <v>24.2</v>
      </c>
      <c r="N397" s="111"/>
      <c r="O397" s="118">
        <v>24.63</v>
      </c>
      <c r="P397" s="111"/>
      <c r="Q397" s="118">
        <v>24.49</v>
      </c>
      <c r="R397" s="111"/>
      <c r="S397" s="118">
        <v>23.8</v>
      </c>
      <c r="T397" s="111"/>
      <c r="U397" s="118">
        <v>22.59</v>
      </c>
      <c r="V397" s="111"/>
      <c r="W397" s="118">
        <v>22.87</v>
      </c>
      <c r="X397" s="111"/>
      <c r="Y397" s="118">
        <v>19.760000000000002</v>
      </c>
      <c r="Z397" s="111"/>
      <c r="AA397" s="118">
        <v>20.3</v>
      </c>
      <c r="AB397" s="111"/>
      <c r="AC397" s="118">
        <v>21.65</v>
      </c>
      <c r="AD397" s="111"/>
      <c r="AE397" s="118">
        <v>24.41</v>
      </c>
      <c r="AF397" s="111"/>
      <c r="AG397" s="118">
        <v>32.89</v>
      </c>
      <c r="AH397" s="111"/>
      <c r="AI397" s="118">
        <v>26.11</v>
      </c>
      <c r="AJ397" s="111"/>
      <c r="AK397" s="118">
        <v>34.46</v>
      </c>
      <c r="AL397" s="111"/>
      <c r="AM397" s="118">
        <v>37.51</v>
      </c>
      <c r="AN397" s="111"/>
      <c r="AO397" s="118">
        <v>34.950000000000003</v>
      </c>
      <c r="AP397" s="111"/>
      <c r="AQ397" s="118">
        <v>34.43</v>
      </c>
      <c r="AR397" s="111"/>
      <c r="AS397" s="118">
        <v>39.56</v>
      </c>
      <c r="AT397" s="111"/>
      <c r="AU397" s="118">
        <v>31.82</v>
      </c>
      <c r="AV397" s="111"/>
      <c r="AW397" s="118">
        <v>32.58</v>
      </c>
      <c r="AX397" s="111"/>
      <c r="AY397" s="118">
        <v>33.07</v>
      </c>
      <c r="AZ397" s="111"/>
      <c r="BA397" s="118">
        <v>29.39</v>
      </c>
      <c r="BB397" s="111"/>
      <c r="BC397" s="118">
        <v>33.950000000000003</v>
      </c>
      <c r="BD397" s="111"/>
      <c r="BE397" s="118">
        <v>41.21</v>
      </c>
      <c r="BF397" s="111"/>
      <c r="BG397" s="118">
        <v>29.22</v>
      </c>
      <c r="BH397" s="111"/>
      <c r="BI397" s="118">
        <v>41.65</v>
      </c>
      <c r="BJ397" s="111"/>
      <c r="BK397" s="118">
        <v>40.68</v>
      </c>
      <c r="BL397" s="111"/>
      <c r="BM397" s="118">
        <v>34.78</v>
      </c>
      <c r="BN397" s="111"/>
      <c r="BO397" s="118">
        <v>38.29</v>
      </c>
      <c r="BP397" s="111"/>
      <c r="BQ397" s="118">
        <v>39.82</v>
      </c>
      <c r="BR397" s="111"/>
      <c r="BS397" s="118">
        <v>36.81</v>
      </c>
      <c r="BT397" s="111"/>
      <c r="BU397" s="118">
        <v>37.590000000000003</v>
      </c>
      <c r="BV397" s="111"/>
      <c r="BW397" s="118">
        <v>38.26</v>
      </c>
      <c r="BX397" s="111"/>
      <c r="BY397" s="118">
        <v>37.79</v>
      </c>
      <c r="BZ397" s="111"/>
      <c r="CA397" s="118">
        <v>34.979999999999997</v>
      </c>
      <c r="CB397" s="111"/>
      <c r="CC397" s="118">
        <v>42.28</v>
      </c>
    </row>
    <row r="398" spans="1:81" ht="54.75" customHeight="1" x14ac:dyDescent="0.45">
      <c r="A398" s="363">
        <v>394</v>
      </c>
      <c r="B398" s="358" t="s">
        <v>657</v>
      </c>
      <c r="C398" s="112"/>
      <c r="D398" s="112"/>
      <c r="E398" s="116">
        <v>163.33000000000001</v>
      </c>
      <c r="F398" s="112"/>
      <c r="G398" s="116">
        <v>180.09</v>
      </c>
      <c r="H398" s="112"/>
      <c r="I398" s="116">
        <v>211.09</v>
      </c>
      <c r="J398" s="112"/>
      <c r="K398" s="116">
        <v>184.86</v>
      </c>
      <c r="L398" s="112"/>
      <c r="M398" s="116">
        <v>190.37</v>
      </c>
      <c r="N398" s="112"/>
      <c r="O398" s="116">
        <v>191.53</v>
      </c>
      <c r="P398" s="112"/>
      <c r="Q398" s="116">
        <v>174.76</v>
      </c>
      <c r="R398" s="112"/>
      <c r="S398" s="116">
        <v>163.95</v>
      </c>
      <c r="T398" s="112"/>
      <c r="U398" s="116">
        <v>184.36</v>
      </c>
      <c r="V398" s="112"/>
      <c r="W398" s="116">
        <v>181.8</v>
      </c>
      <c r="X398" s="112"/>
      <c r="Y398" s="116">
        <v>171.01</v>
      </c>
      <c r="Z398" s="112"/>
      <c r="AA398" s="116">
        <v>169.07</v>
      </c>
      <c r="AB398" s="112"/>
      <c r="AC398" s="116">
        <v>163.74</v>
      </c>
      <c r="AD398" s="112"/>
      <c r="AE398" s="116">
        <v>186.95</v>
      </c>
      <c r="AF398" s="112"/>
      <c r="AG398" s="116">
        <v>235.61</v>
      </c>
      <c r="AH398" s="112"/>
      <c r="AI398" s="116">
        <v>187.19</v>
      </c>
      <c r="AJ398" s="112"/>
      <c r="AK398" s="116">
        <v>204.83</v>
      </c>
      <c r="AL398" s="112"/>
      <c r="AM398" s="116">
        <v>201.73</v>
      </c>
      <c r="AN398" s="112"/>
      <c r="AO398" s="116">
        <v>206.39</v>
      </c>
      <c r="AP398" s="112"/>
      <c r="AQ398" s="116">
        <v>201.7</v>
      </c>
      <c r="AR398" s="112"/>
      <c r="AS398" s="116">
        <v>221.3</v>
      </c>
      <c r="AT398" s="112"/>
      <c r="AU398" s="116">
        <v>224.65</v>
      </c>
      <c r="AV398" s="112"/>
      <c r="AW398" s="116">
        <v>210.84</v>
      </c>
      <c r="AX398" s="112"/>
      <c r="AY398" s="116">
        <v>217.11</v>
      </c>
      <c r="AZ398" s="112"/>
      <c r="BA398" s="116">
        <v>173.29</v>
      </c>
      <c r="BB398" s="112"/>
      <c r="BC398" s="116">
        <v>203.83</v>
      </c>
      <c r="BD398" s="112"/>
      <c r="BE398" s="116">
        <v>249.35</v>
      </c>
      <c r="BF398" s="112"/>
      <c r="BG398" s="116">
        <v>222.7</v>
      </c>
      <c r="BH398" s="112"/>
      <c r="BI398" s="116">
        <v>253.06</v>
      </c>
      <c r="BJ398" s="112"/>
      <c r="BK398" s="116">
        <v>248.07</v>
      </c>
      <c r="BL398" s="112"/>
      <c r="BM398" s="116">
        <v>254.67</v>
      </c>
      <c r="BN398" s="112"/>
      <c r="BO398" s="116">
        <v>276.73</v>
      </c>
      <c r="BP398" s="112"/>
      <c r="BQ398" s="116">
        <v>247.26</v>
      </c>
      <c r="BR398" s="112"/>
      <c r="BS398" s="116">
        <v>258.3</v>
      </c>
      <c r="BT398" s="112"/>
      <c r="BU398" s="116">
        <v>251</v>
      </c>
      <c r="BV398" s="112"/>
      <c r="BW398" s="116">
        <v>228.89</v>
      </c>
      <c r="BX398" s="112"/>
      <c r="BY398" s="116">
        <v>227.01</v>
      </c>
      <c r="BZ398" s="112"/>
      <c r="CA398" s="116">
        <v>235.33</v>
      </c>
      <c r="CB398" s="112"/>
      <c r="CC398" s="116">
        <v>278.3</v>
      </c>
    </row>
    <row r="399" spans="1:81" ht="54.75" customHeight="1" x14ac:dyDescent="0.45">
      <c r="A399" s="362">
        <v>395</v>
      </c>
      <c r="B399" s="357" t="s">
        <v>658</v>
      </c>
      <c r="C399" s="357" t="s">
        <v>177</v>
      </c>
      <c r="D399" s="117">
        <v>3299678</v>
      </c>
      <c r="E399" s="118">
        <v>52.81</v>
      </c>
      <c r="F399" s="117">
        <v>5696056</v>
      </c>
      <c r="G399" s="118">
        <v>67.709999999999994</v>
      </c>
      <c r="H399" s="117">
        <v>9076563</v>
      </c>
      <c r="I399" s="118">
        <v>92.6</v>
      </c>
      <c r="J399" s="117">
        <v>8273705</v>
      </c>
      <c r="K399" s="118">
        <v>80.900000000000006</v>
      </c>
      <c r="L399" s="117">
        <v>4624856</v>
      </c>
      <c r="M399" s="118">
        <v>76.66</v>
      </c>
      <c r="N399" s="117">
        <v>5246696</v>
      </c>
      <c r="O399" s="118">
        <v>66.63</v>
      </c>
      <c r="P399" s="117">
        <v>3359062</v>
      </c>
      <c r="Q399" s="118">
        <v>56.9</v>
      </c>
      <c r="R399" s="117">
        <v>5401208</v>
      </c>
      <c r="S399" s="118">
        <v>69.13</v>
      </c>
      <c r="T399" s="117">
        <v>4778235</v>
      </c>
      <c r="U399" s="118">
        <v>71</v>
      </c>
      <c r="V399" s="117">
        <v>4689736</v>
      </c>
      <c r="W399" s="118">
        <v>73.83</v>
      </c>
      <c r="X399" s="117">
        <v>6658491</v>
      </c>
      <c r="Y399" s="118">
        <v>74.44</v>
      </c>
      <c r="Z399" s="117">
        <v>7060021</v>
      </c>
      <c r="AA399" s="118">
        <v>76.62</v>
      </c>
      <c r="AB399" s="117">
        <v>6249299</v>
      </c>
      <c r="AC399" s="118">
        <v>63.64</v>
      </c>
      <c r="AD399" s="117">
        <v>7166564</v>
      </c>
      <c r="AE399" s="118">
        <v>83.3</v>
      </c>
      <c r="AF399" s="117">
        <v>5517503</v>
      </c>
      <c r="AG399" s="118">
        <v>97.22</v>
      </c>
      <c r="AH399" s="117">
        <v>751287</v>
      </c>
      <c r="AI399" s="118">
        <v>82.86</v>
      </c>
      <c r="AJ399" s="117">
        <v>204595</v>
      </c>
      <c r="AK399" s="118">
        <v>91.84</v>
      </c>
      <c r="AL399" s="117">
        <v>384524</v>
      </c>
      <c r="AM399" s="118">
        <v>94.62</v>
      </c>
      <c r="AN399" s="117">
        <v>205420</v>
      </c>
      <c r="AO399" s="118">
        <v>93.04</v>
      </c>
      <c r="AP399" s="117">
        <v>223118</v>
      </c>
      <c r="AQ399" s="118">
        <v>102.19</v>
      </c>
      <c r="AR399" s="117">
        <v>240692</v>
      </c>
      <c r="AS399" s="118">
        <v>115.05</v>
      </c>
      <c r="AT399" s="117">
        <v>235525</v>
      </c>
      <c r="AU399" s="118">
        <v>110.08</v>
      </c>
      <c r="AV399" s="117">
        <v>234440</v>
      </c>
      <c r="AW399" s="118">
        <v>112.27</v>
      </c>
      <c r="AX399" s="117">
        <v>217582</v>
      </c>
      <c r="AY399" s="118">
        <v>106.41</v>
      </c>
      <c r="AZ399" s="117">
        <v>158785</v>
      </c>
      <c r="BA399" s="118">
        <v>74.959999999999994</v>
      </c>
      <c r="BB399" s="117">
        <v>207837</v>
      </c>
      <c r="BC399" s="118">
        <v>101.17</v>
      </c>
      <c r="BD399" s="117">
        <v>577873</v>
      </c>
      <c r="BE399" s="118">
        <v>133.97999999999999</v>
      </c>
      <c r="BF399" s="117">
        <v>420618</v>
      </c>
      <c r="BG399" s="118">
        <v>113.18</v>
      </c>
      <c r="BH399" s="117">
        <v>736902</v>
      </c>
      <c r="BI399" s="118">
        <v>128.58000000000001</v>
      </c>
      <c r="BJ399" s="117">
        <v>286217</v>
      </c>
      <c r="BK399" s="118">
        <v>117.99</v>
      </c>
      <c r="BL399" s="117">
        <v>628635</v>
      </c>
      <c r="BM399" s="118">
        <v>141.5</v>
      </c>
      <c r="BN399" s="117">
        <v>297271</v>
      </c>
      <c r="BO399" s="118">
        <v>160.56</v>
      </c>
      <c r="BP399" s="117">
        <v>319378</v>
      </c>
      <c r="BQ399" s="118">
        <v>139.29</v>
      </c>
      <c r="BR399" s="117">
        <v>254501</v>
      </c>
      <c r="BS399" s="118">
        <v>139.41999999999999</v>
      </c>
      <c r="BT399" s="117">
        <v>264681</v>
      </c>
      <c r="BU399" s="118">
        <v>138.99</v>
      </c>
      <c r="BV399" s="117">
        <v>228874</v>
      </c>
      <c r="BW399" s="118">
        <v>115.38</v>
      </c>
      <c r="BX399" s="117">
        <v>288803</v>
      </c>
      <c r="BY399" s="118">
        <v>116.43</v>
      </c>
      <c r="BZ399" s="117">
        <v>260124</v>
      </c>
      <c r="CA399" s="118">
        <v>137.18</v>
      </c>
      <c r="CB399" s="117">
        <v>276759</v>
      </c>
      <c r="CC399" s="118">
        <v>147.4</v>
      </c>
    </row>
    <row r="400" spans="1:81" ht="54.75" customHeight="1" x14ac:dyDescent="0.45">
      <c r="A400" s="363">
        <v>396</v>
      </c>
      <c r="B400" s="358" t="s">
        <v>659</v>
      </c>
      <c r="C400" s="358" t="s">
        <v>167</v>
      </c>
      <c r="D400" s="116">
        <v>316</v>
      </c>
      <c r="E400" s="116">
        <v>0.41</v>
      </c>
      <c r="F400" s="116">
        <v>320</v>
      </c>
      <c r="G400" s="116">
        <v>0.09</v>
      </c>
      <c r="H400" s="116">
        <v>499</v>
      </c>
      <c r="I400" s="116">
        <v>0.28999999999999998</v>
      </c>
      <c r="J400" s="116">
        <v>824</v>
      </c>
      <c r="K400" s="116">
        <v>0.21</v>
      </c>
      <c r="L400" s="116">
        <v>930</v>
      </c>
      <c r="M400" s="116">
        <v>0.28000000000000003</v>
      </c>
      <c r="N400" s="116">
        <v>543</v>
      </c>
      <c r="O400" s="116">
        <v>0.15</v>
      </c>
      <c r="P400" s="116">
        <v>719</v>
      </c>
      <c r="Q400" s="116">
        <v>0.15</v>
      </c>
      <c r="R400" s="116">
        <v>736</v>
      </c>
      <c r="S400" s="116">
        <v>0.15</v>
      </c>
      <c r="T400" s="116">
        <v>410</v>
      </c>
      <c r="U400" s="116">
        <v>0.15</v>
      </c>
      <c r="V400" s="116">
        <v>335</v>
      </c>
      <c r="W400" s="116">
        <v>0.13</v>
      </c>
      <c r="X400" s="116">
        <v>514</v>
      </c>
      <c r="Y400" s="116">
        <v>0.13</v>
      </c>
      <c r="Z400" s="116">
        <v>466</v>
      </c>
      <c r="AA400" s="116">
        <v>0.2</v>
      </c>
      <c r="AB400" s="116">
        <v>871</v>
      </c>
      <c r="AC400" s="116">
        <v>0.24</v>
      </c>
      <c r="AD400" s="116">
        <v>272</v>
      </c>
      <c r="AE400" s="116">
        <v>0.08</v>
      </c>
      <c r="AF400" s="116">
        <v>456</v>
      </c>
      <c r="AG400" s="116">
        <v>0.09</v>
      </c>
      <c r="AH400" s="116">
        <v>498</v>
      </c>
      <c r="AI400" s="116">
        <v>0.12</v>
      </c>
      <c r="AJ400" s="116">
        <v>831</v>
      </c>
      <c r="AK400" s="116">
        <v>0.09</v>
      </c>
      <c r="AL400" s="115">
        <v>1366</v>
      </c>
      <c r="AM400" s="116">
        <v>0.16</v>
      </c>
      <c r="AN400" s="115">
        <v>1112</v>
      </c>
      <c r="AO400" s="116">
        <v>0.21</v>
      </c>
      <c r="AP400" s="116">
        <v>702</v>
      </c>
      <c r="AQ400" s="116">
        <v>0.12</v>
      </c>
      <c r="AR400" s="116">
        <v>856</v>
      </c>
      <c r="AS400" s="116">
        <v>0.2</v>
      </c>
      <c r="AT400" s="116">
        <v>912</v>
      </c>
      <c r="AU400" s="116">
        <v>0.18</v>
      </c>
      <c r="AV400" s="116">
        <v>624</v>
      </c>
      <c r="AW400" s="116">
        <v>0.15</v>
      </c>
      <c r="AX400" s="115">
        <v>1153</v>
      </c>
      <c r="AY400" s="116">
        <v>0.19</v>
      </c>
      <c r="AZ400" s="115">
        <v>1356</v>
      </c>
      <c r="BA400" s="116">
        <v>0.2</v>
      </c>
      <c r="BB400" s="115">
        <v>1995</v>
      </c>
      <c r="BC400" s="116">
        <v>0.28999999999999998</v>
      </c>
      <c r="BD400" s="115">
        <v>2069</v>
      </c>
      <c r="BE400" s="116">
        <v>0.39</v>
      </c>
      <c r="BF400" s="115">
        <v>1399</v>
      </c>
      <c r="BG400" s="116">
        <v>0.3</v>
      </c>
      <c r="BH400" s="115">
        <v>1572</v>
      </c>
      <c r="BI400" s="116">
        <v>0.19</v>
      </c>
      <c r="BJ400" s="115">
        <v>1812</v>
      </c>
      <c r="BK400" s="116">
        <v>0.22</v>
      </c>
      <c r="BL400" s="115">
        <v>1503</v>
      </c>
      <c r="BM400" s="116">
        <v>0.14000000000000001</v>
      </c>
      <c r="BN400" s="115">
        <v>2223</v>
      </c>
      <c r="BO400" s="116">
        <v>0.16</v>
      </c>
      <c r="BP400" s="115">
        <v>3023</v>
      </c>
      <c r="BQ400" s="116">
        <v>0.21</v>
      </c>
      <c r="BR400" s="115">
        <v>2935</v>
      </c>
      <c r="BS400" s="116">
        <v>0.2</v>
      </c>
      <c r="BT400" s="115">
        <v>3483</v>
      </c>
      <c r="BU400" s="116">
        <v>0.24</v>
      </c>
      <c r="BV400" s="115">
        <v>4766</v>
      </c>
      <c r="BW400" s="116">
        <v>0.33</v>
      </c>
      <c r="BX400" s="115">
        <v>3959</v>
      </c>
      <c r="BY400" s="116">
        <v>0.3</v>
      </c>
      <c r="BZ400" s="115">
        <v>6553</v>
      </c>
      <c r="CA400" s="116">
        <v>0.41</v>
      </c>
      <c r="CB400" s="115">
        <v>6844</v>
      </c>
      <c r="CC400" s="116">
        <v>0.44</v>
      </c>
    </row>
    <row r="401" spans="1:81" ht="42" customHeight="1" x14ac:dyDescent="0.45">
      <c r="A401" s="362">
        <v>397</v>
      </c>
      <c r="B401" s="357" t="s">
        <v>660</v>
      </c>
      <c r="C401" s="111"/>
      <c r="D401" s="111"/>
      <c r="E401" s="118">
        <v>24.58</v>
      </c>
      <c r="F401" s="111"/>
      <c r="G401" s="118">
        <v>23.03</v>
      </c>
      <c r="H401" s="111"/>
      <c r="I401" s="118">
        <v>29.11</v>
      </c>
      <c r="J401" s="111"/>
      <c r="K401" s="118">
        <v>25.37</v>
      </c>
      <c r="L401" s="111"/>
      <c r="M401" s="118">
        <v>24.83</v>
      </c>
      <c r="N401" s="111"/>
      <c r="O401" s="118">
        <v>24.98</v>
      </c>
      <c r="P401" s="111"/>
      <c r="Q401" s="118">
        <v>23.22</v>
      </c>
      <c r="R401" s="111"/>
      <c r="S401" s="118">
        <v>24.95</v>
      </c>
      <c r="T401" s="111"/>
      <c r="U401" s="118">
        <v>22.1</v>
      </c>
      <c r="V401" s="111"/>
      <c r="W401" s="118">
        <v>21.01</v>
      </c>
      <c r="X401" s="111"/>
      <c r="Y401" s="118">
        <v>19.89</v>
      </c>
      <c r="Z401" s="111"/>
      <c r="AA401" s="118">
        <v>23.29</v>
      </c>
      <c r="AB401" s="111"/>
      <c r="AC401" s="118">
        <v>23.1</v>
      </c>
      <c r="AD401" s="111"/>
      <c r="AE401" s="118">
        <v>21.89</v>
      </c>
      <c r="AF401" s="111"/>
      <c r="AG401" s="118">
        <v>28.56</v>
      </c>
      <c r="AH401" s="111"/>
      <c r="AI401" s="118">
        <v>23.15</v>
      </c>
      <c r="AJ401" s="111"/>
      <c r="AK401" s="118">
        <v>26.75</v>
      </c>
      <c r="AL401" s="111"/>
      <c r="AM401" s="118">
        <v>25.57</v>
      </c>
      <c r="AN401" s="111"/>
      <c r="AO401" s="118">
        <v>26.42</v>
      </c>
      <c r="AP401" s="111"/>
      <c r="AQ401" s="118">
        <v>30.2</v>
      </c>
      <c r="AR401" s="111"/>
      <c r="AS401" s="118">
        <v>28.05</v>
      </c>
      <c r="AT401" s="111"/>
      <c r="AU401" s="118">
        <v>31.19</v>
      </c>
      <c r="AV401" s="111"/>
      <c r="AW401" s="118">
        <v>31.35</v>
      </c>
      <c r="AX401" s="111"/>
      <c r="AY401" s="118">
        <v>28.7</v>
      </c>
      <c r="AZ401" s="111"/>
      <c r="BA401" s="118">
        <v>31.58</v>
      </c>
      <c r="BB401" s="111"/>
      <c r="BC401" s="118">
        <v>29.67</v>
      </c>
      <c r="BD401" s="111"/>
      <c r="BE401" s="118">
        <v>36.97</v>
      </c>
      <c r="BF401" s="111"/>
      <c r="BG401" s="118">
        <v>28.78</v>
      </c>
      <c r="BH401" s="111"/>
      <c r="BI401" s="118">
        <v>36.24</v>
      </c>
      <c r="BJ401" s="111"/>
      <c r="BK401" s="118">
        <v>35.64</v>
      </c>
      <c r="BL401" s="111"/>
      <c r="BM401" s="118">
        <v>37.06</v>
      </c>
      <c r="BN401" s="111"/>
      <c r="BO401" s="118">
        <v>40.14</v>
      </c>
      <c r="BP401" s="111"/>
      <c r="BQ401" s="118">
        <v>30.49</v>
      </c>
      <c r="BR401" s="111"/>
      <c r="BS401" s="118">
        <v>30.95</v>
      </c>
      <c r="BT401" s="111"/>
      <c r="BU401" s="118">
        <v>35</v>
      </c>
      <c r="BV401" s="111"/>
      <c r="BW401" s="118">
        <v>33.26</v>
      </c>
      <c r="BX401" s="111"/>
      <c r="BY401" s="118">
        <v>30.78</v>
      </c>
      <c r="BZ401" s="111"/>
      <c r="CA401" s="118">
        <v>27.79</v>
      </c>
      <c r="CB401" s="111"/>
      <c r="CC401" s="118">
        <v>35.229999999999997</v>
      </c>
    </row>
    <row r="402" spans="1:81" ht="67.5" customHeight="1" x14ac:dyDescent="0.45">
      <c r="A402" s="363">
        <v>398</v>
      </c>
      <c r="B402" s="358" t="s">
        <v>661</v>
      </c>
      <c r="C402" s="358" t="s">
        <v>167</v>
      </c>
      <c r="D402" s="115">
        <v>139067</v>
      </c>
      <c r="E402" s="116">
        <v>46.02</v>
      </c>
      <c r="F402" s="115">
        <v>116995</v>
      </c>
      <c r="G402" s="116">
        <v>38.270000000000003</v>
      </c>
      <c r="H402" s="115">
        <v>139903</v>
      </c>
      <c r="I402" s="116">
        <v>46.81</v>
      </c>
      <c r="J402" s="115">
        <v>117232</v>
      </c>
      <c r="K402" s="116">
        <v>38.35</v>
      </c>
      <c r="L402" s="115">
        <v>124807</v>
      </c>
      <c r="M402" s="116">
        <v>41.04</v>
      </c>
      <c r="N402" s="115">
        <v>153396</v>
      </c>
      <c r="O402" s="116">
        <v>49.53</v>
      </c>
      <c r="P402" s="115">
        <v>145735</v>
      </c>
      <c r="Q402" s="116">
        <v>46.43</v>
      </c>
      <c r="R402" s="115">
        <v>106149</v>
      </c>
      <c r="S402" s="116">
        <v>33.96</v>
      </c>
      <c r="T402" s="115">
        <v>137510</v>
      </c>
      <c r="U402" s="116">
        <v>43.44</v>
      </c>
      <c r="V402" s="115">
        <v>131139</v>
      </c>
      <c r="W402" s="116">
        <v>40.21</v>
      </c>
      <c r="X402" s="115">
        <v>152235</v>
      </c>
      <c r="Y402" s="116">
        <v>46.01</v>
      </c>
      <c r="Z402" s="115">
        <v>108611</v>
      </c>
      <c r="AA402" s="116">
        <v>33.94</v>
      </c>
      <c r="AB402" s="115">
        <v>122495</v>
      </c>
      <c r="AC402" s="116">
        <v>37.32</v>
      </c>
      <c r="AD402" s="115">
        <v>105471</v>
      </c>
      <c r="AE402" s="116">
        <v>31.98</v>
      </c>
      <c r="AF402" s="115">
        <v>181773</v>
      </c>
      <c r="AG402" s="116">
        <v>51.91</v>
      </c>
      <c r="AH402" s="115">
        <v>128667</v>
      </c>
      <c r="AI402" s="116">
        <v>35.450000000000003</v>
      </c>
      <c r="AJ402" s="115">
        <v>137534</v>
      </c>
      <c r="AK402" s="116">
        <v>38.29</v>
      </c>
      <c r="AL402" s="115">
        <v>156824</v>
      </c>
      <c r="AM402" s="116">
        <v>42.04</v>
      </c>
      <c r="AN402" s="115">
        <v>144316</v>
      </c>
      <c r="AO402" s="116">
        <v>40.020000000000003</v>
      </c>
      <c r="AP402" s="115">
        <v>137626</v>
      </c>
      <c r="AQ402" s="116">
        <v>39.19</v>
      </c>
      <c r="AR402" s="115">
        <v>143355</v>
      </c>
      <c r="AS402" s="116">
        <v>39.799999999999997</v>
      </c>
      <c r="AT402" s="115">
        <v>155389</v>
      </c>
      <c r="AU402" s="116">
        <v>43.33</v>
      </c>
      <c r="AV402" s="115">
        <v>118619</v>
      </c>
      <c r="AW402" s="116">
        <v>33.119999999999997</v>
      </c>
      <c r="AX402" s="115">
        <v>184737</v>
      </c>
      <c r="AY402" s="116">
        <v>52.41</v>
      </c>
      <c r="AZ402" s="115">
        <v>94379</v>
      </c>
      <c r="BA402" s="116">
        <v>27.12</v>
      </c>
      <c r="BB402" s="115">
        <v>124331</v>
      </c>
      <c r="BC402" s="116">
        <v>36.68</v>
      </c>
      <c r="BD402" s="115">
        <v>131800</v>
      </c>
      <c r="BE402" s="116">
        <v>38.090000000000003</v>
      </c>
      <c r="BF402" s="115">
        <v>149953</v>
      </c>
      <c r="BG402" s="116">
        <v>41.89</v>
      </c>
      <c r="BH402" s="115">
        <v>196607</v>
      </c>
      <c r="BI402" s="116">
        <v>55.15</v>
      </c>
      <c r="BJ402" s="115">
        <v>184601</v>
      </c>
      <c r="BK402" s="116">
        <v>53</v>
      </c>
      <c r="BL402" s="115">
        <v>162907</v>
      </c>
      <c r="BM402" s="116">
        <v>47.27</v>
      </c>
      <c r="BN402" s="115">
        <v>156698</v>
      </c>
      <c r="BO402" s="116">
        <v>46.48</v>
      </c>
      <c r="BP402" s="115">
        <v>143999</v>
      </c>
      <c r="BQ402" s="116">
        <v>42.09</v>
      </c>
      <c r="BR402" s="115">
        <v>189886</v>
      </c>
      <c r="BS402" s="116">
        <v>54.77</v>
      </c>
      <c r="BT402" s="115">
        <v>164620</v>
      </c>
      <c r="BU402" s="116">
        <v>48.08</v>
      </c>
      <c r="BV402" s="115">
        <v>178184</v>
      </c>
      <c r="BW402" s="116">
        <v>52.74</v>
      </c>
      <c r="BX402" s="115">
        <v>165799</v>
      </c>
      <c r="BY402" s="116">
        <v>47.69</v>
      </c>
      <c r="BZ402" s="115">
        <v>122492</v>
      </c>
      <c r="CA402" s="116">
        <v>37.049999999999997</v>
      </c>
      <c r="CB402" s="115">
        <v>203713</v>
      </c>
      <c r="CC402" s="116">
        <v>59.48</v>
      </c>
    </row>
    <row r="403" spans="1:81" ht="67.5" customHeight="1" x14ac:dyDescent="0.45">
      <c r="A403" s="362">
        <v>399</v>
      </c>
      <c r="B403" s="357" t="s">
        <v>662</v>
      </c>
      <c r="C403" s="357" t="s">
        <v>167</v>
      </c>
      <c r="D403" s="118">
        <v>944</v>
      </c>
      <c r="E403" s="118">
        <v>4.0999999999999996</v>
      </c>
      <c r="F403" s="118">
        <v>960</v>
      </c>
      <c r="G403" s="118">
        <v>4.16</v>
      </c>
      <c r="H403" s="117">
        <v>1074</v>
      </c>
      <c r="I403" s="118">
        <v>4.42</v>
      </c>
      <c r="J403" s="118">
        <v>967</v>
      </c>
      <c r="K403" s="118">
        <v>4.32</v>
      </c>
      <c r="L403" s="117">
        <v>1114</v>
      </c>
      <c r="M403" s="118">
        <v>5.07</v>
      </c>
      <c r="N403" s="117">
        <v>1069</v>
      </c>
      <c r="O403" s="118">
        <v>4.93</v>
      </c>
      <c r="P403" s="117">
        <v>1321</v>
      </c>
      <c r="Q403" s="118">
        <v>5.79</v>
      </c>
      <c r="R403" s="117">
        <v>1149</v>
      </c>
      <c r="S403" s="118">
        <v>4.9400000000000004</v>
      </c>
      <c r="T403" s="117">
        <v>1358</v>
      </c>
      <c r="U403" s="118">
        <v>6.05</v>
      </c>
      <c r="V403" s="117">
        <v>1214</v>
      </c>
      <c r="W403" s="118">
        <v>5.17</v>
      </c>
      <c r="X403" s="118">
        <v>981</v>
      </c>
      <c r="Y403" s="118">
        <v>4.01</v>
      </c>
      <c r="Z403" s="117">
        <v>1204</v>
      </c>
      <c r="AA403" s="118">
        <v>4.68</v>
      </c>
      <c r="AB403" s="117">
        <v>1171</v>
      </c>
      <c r="AC403" s="118">
        <v>4.62</v>
      </c>
      <c r="AD403" s="117">
        <v>1124</v>
      </c>
      <c r="AE403" s="118">
        <v>3.94</v>
      </c>
      <c r="AF403" s="117">
        <v>1332</v>
      </c>
      <c r="AG403" s="118">
        <v>5.0999999999999996</v>
      </c>
      <c r="AH403" s="117">
        <v>1188</v>
      </c>
      <c r="AI403" s="118">
        <v>4.03</v>
      </c>
      <c r="AJ403" s="117">
        <v>1176</v>
      </c>
      <c r="AK403" s="118">
        <v>4.63</v>
      </c>
      <c r="AL403" s="117">
        <v>1465</v>
      </c>
      <c r="AM403" s="118">
        <v>5.59</v>
      </c>
      <c r="AN403" s="117">
        <v>1180</v>
      </c>
      <c r="AO403" s="118">
        <v>5.23</v>
      </c>
      <c r="AP403" s="117">
        <v>1290</v>
      </c>
      <c r="AQ403" s="118">
        <v>5.4</v>
      </c>
      <c r="AR403" s="117">
        <v>1197</v>
      </c>
      <c r="AS403" s="118">
        <v>5.69</v>
      </c>
      <c r="AT403" s="118">
        <v>928</v>
      </c>
      <c r="AU403" s="118">
        <v>4.76</v>
      </c>
      <c r="AV403" s="118">
        <v>965</v>
      </c>
      <c r="AW403" s="118">
        <v>4.29</v>
      </c>
      <c r="AX403" s="118">
        <v>931</v>
      </c>
      <c r="AY403" s="118">
        <v>3.97</v>
      </c>
      <c r="AZ403" s="118">
        <v>969</v>
      </c>
      <c r="BA403" s="118">
        <v>4.09</v>
      </c>
      <c r="BB403" s="118">
        <v>998</v>
      </c>
      <c r="BC403" s="118">
        <v>4.17</v>
      </c>
      <c r="BD403" s="117">
        <v>1123</v>
      </c>
      <c r="BE403" s="118">
        <v>4.45</v>
      </c>
      <c r="BF403" s="118">
        <v>992</v>
      </c>
      <c r="BG403" s="118">
        <v>3.39</v>
      </c>
      <c r="BH403" s="117">
        <v>1103</v>
      </c>
      <c r="BI403" s="118">
        <v>4.5599999999999996</v>
      </c>
      <c r="BJ403" s="117">
        <v>1072</v>
      </c>
      <c r="BK403" s="118">
        <v>4.62</v>
      </c>
      <c r="BL403" s="117">
        <v>1061</v>
      </c>
      <c r="BM403" s="118">
        <v>4.26</v>
      </c>
      <c r="BN403" s="117">
        <v>1248</v>
      </c>
      <c r="BO403" s="118">
        <v>5.2</v>
      </c>
      <c r="BP403" s="117">
        <v>1272</v>
      </c>
      <c r="BQ403" s="118">
        <v>5.26</v>
      </c>
      <c r="BR403" s="117">
        <v>1012</v>
      </c>
      <c r="BS403" s="118">
        <v>4.47</v>
      </c>
      <c r="BT403" s="118">
        <v>915</v>
      </c>
      <c r="BU403" s="118">
        <v>4.46</v>
      </c>
      <c r="BV403" s="117">
        <v>1080</v>
      </c>
      <c r="BW403" s="118">
        <v>4.2699999999999996</v>
      </c>
      <c r="BX403" s="117">
        <v>1108</v>
      </c>
      <c r="BY403" s="118">
        <v>4.1900000000000004</v>
      </c>
      <c r="BZ403" s="117">
        <v>1098</v>
      </c>
      <c r="CA403" s="118">
        <v>3.74</v>
      </c>
      <c r="CB403" s="117">
        <v>1364</v>
      </c>
      <c r="CC403" s="118">
        <v>4.75</v>
      </c>
    </row>
    <row r="404" spans="1:81" ht="80.25" customHeight="1" x14ac:dyDescent="0.45">
      <c r="A404" s="363">
        <v>400</v>
      </c>
      <c r="B404" s="358" t="s">
        <v>663</v>
      </c>
      <c r="C404" s="112"/>
      <c r="D404" s="112"/>
      <c r="E404" s="116">
        <v>3.34</v>
      </c>
      <c r="F404" s="112"/>
      <c r="G404" s="116">
        <v>3.19</v>
      </c>
      <c r="H404" s="112"/>
      <c r="I404" s="116">
        <v>4.28</v>
      </c>
      <c r="J404" s="112"/>
      <c r="K404" s="116">
        <v>3.78</v>
      </c>
      <c r="L404" s="112"/>
      <c r="M404" s="116">
        <v>4.3499999999999996</v>
      </c>
      <c r="N404" s="112"/>
      <c r="O404" s="116">
        <v>3.95</v>
      </c>
      <c r="P404" s="112"/>
      <c r="Q404" s="116">
        <v>4.97</v>
      </c>
      <c r="R404" s="112"/>
      <c r="S404" s="116">
        <v>3.87</v>
      </c>
      <c r="T404" s="112"/>
      <c r="U404" s="116">
        <v>4.74</v>
      </c>
      <c r="V404" s="112"/>
      <c r="W404" s="116">
        <v>4.28</v>
      </c>
      <c r="X404" s="112"/>
      <c r="Y404" s="116">
        <v>3.75</v>
      </c>
      <c r="Z404" s="112"/>
      <c r="AA404" s="116">
        <v>5.0199999999999996</v>
      </c>
      <c r="AB404" s="112"/>
      <c r="AC404" s="116">
        <v>3.71</v>
      </c>
      <c r="AD404" s="112"/>
      <c r="AE404" s="116">
        <v>4.03</v>
      </c>
      <c r="AF404" s="112"/>
      <c r="AG404" s="116">
        <v>4.83</v>
      </c>
      <c r="AH404" s="112"/>
      <c r="AI404" s="116">
        <v>3.92</v>
      </c>
      <c r="AJ404" s="112"/>
      <c r="AK404" s="116">
        <v>5.22</v>
      </c>
      <c r="AL404" s="112"/>
      <c r="AM404" s="116">
        <v>5.64</v>
      </c>
      <c r="AN404" s="112"/>
      <c r="AO404" s="116">
        <v>5.46</v>
      </c>
      <c r="AP404" s="112"/>
      <c r="AQ404" s="116">
        <v>4.21</v>
      </c>
      <c r="AR404" s="112"/>
      <c r="AS404" s="116">
        <v>5.1100000000000003</v>
      </c>
      <c r="AT404" s="112"/>
      <c r="AU404" s="116">
        <v>3.97</v>
      </c>
      <c r="AV404" s="112"/>
      <c r="AW404" s="116">
        <v>4.43</v>
      </c>
      <c r="AX404" s="112"/>
      <c r="AY404" s="116">
        <v>4.54</v>
      </c>
      <c r="AZ404" s="112"/>
      <c r="BA404" s="116">
        <v>2.4500000000000002</v>
      </c>
      <c r="BB404" s="112"/>
      <c r="BC404" s="116">
        <v>3.62</v>
      </c>
      <c r="BD404" s="112"/>
      <c r="BE404" s="116">
        <v>4.05</v>
      </c>
      <c r="BF404" s="112"/>
      <c r="BG404" s="116">
        <v>3.28</v>
      </c>
      <c r="BH404" s="112"/>
      <c r="BI404" s="116">
        <v>5.16</v>
      </c>
      <c r="BJ404" s="112"/>
      <c r="BK404" s="116">
        <v>4.55</v>
      </c>
      <c r="BL404" s="112"/>
      <c r="BM404" s="116">
        <v>4.91</v>
      </c>
      <c r="BN404" s="112"/>
      <c r="BO404" s="116">
        <v>4</v>
      </c>
      <c r="BP404" s="112"/>
      <c r="BQ404" s="116">
        <v>3.93</v>
      </c>
      <c r="BR404" s="112"/>
      <c r="BS404" s="116">
        <v>4.26</v>
      </c>
      <c r="BT404" s="112"/>
      <c r="BU404" s="116">
        <v>4.0199999999999996</v>
      </c>
      <c r="BV404" s="112"/>
      <c r="BW404" s="116">
        <v>4.1900000000000004</v>
      </c>
      <c r="BX404" s="112"/>
      <c r="BY404" s="116">
        <v>3.86</v>
      </c>
      <c r="BZ404" s="112"/>
      <c r="CA404" s="116">
        <v>3.65</v>
      </c>
      <c r="CB404" s="112"/>
      <c r="CC404" s="116">
        <v>5.01</v>
      </c>
    </row>
    <row r="405" spans="1:81" ht="54.75" customHeight="1" x14ac:dyDescent="0.45">
      <c r="A405" s="362">
        <v>401</v>
      </c>
      <c r="B405" s="357" t="s">
        <v>664</v>
      </c>
      <c r="C405" s="357" t="s">
        <v>167</v>
      </c>
      <c r="D405" s="118">
        <v>521</v>
      </c>
      <c r="E405" s="118">
        <v>2.4</v>
      </c>
      <c r="F405" s="118">
        <v>528</v>
      </c>
      <c r="G405" s="118">
        <v>2.76</v>
      </c>
      <c r="H405" s="118">
        <v>593</v>
      </c>
      <c r="I405" s="118">
        <v>2.46</v>
      </c>
      <c r="J405" s="118">
        <v>407</v>
      </c>
      <c r="K405" s="118">
        <v>2</v>
      </c>
      <c r="L405" s="118">
        <v>373</v>
      </c>
      <c r="M405" s="118">
        <v>1.83</v>
      </c>
      <c r="N405" s="118">
        <v>449</v>
      </c>
      <c r="O405" s="118">
        <v>2.15</v>
      </c>
      <c r="P405" s="118">
        <v>609</v>
      </c>
      <c r="Q405" s="118">
        <v>2.4900000000000002</v>
      </c>
      <c r="R405" s="118">
        <v>595</v>
      </c>
      <c r="S405" s="118">
        <v>2.5299999999999998</v>
      </c>
      <c r="T405" s="118">
        <v>514</v>
      </c>
      <c r="U405" s="118">
        <v>2.68</v>
      </c>
      <c r="V405" s="118">
        <v>650</v>
      </c>
      <c r="W405" s="118">
        <v>2.87</v>
      </c>
      <c r="X405" s="118">
        <v>506</v>
      </c>
      <c r="Y405" s="118">
        <v>2.04</v>
      </c>
      <c r="Z405" s="118">
        <v>582</v>
      </c>
      <c r="AA405" s="118">
        <v>2.44</v>
      </c>
      <c r="AB405" s="118">
        <v>482</v>
      </c>
      <c r="AC405" s="118">
        <v>1.88</v>
      </c>
      <c r="AD405" s="118">
        <v>384</v>
      </c>
      <c r="AE405" s="118">
        <v>1.85</v>
      </c>
      <c r="AF405" s="118">
        <v>475</v>
      </c>
      <c r="AG405" s="118">
        <v>1.83</v>
      </c>
      <c r="AH405" s="118">
        <v>496</v>
      </c>
      <c r="AI405" s="118">
        <v>2.0699999999999998</v>
      </c>
      <c r="AJ405" s="118">
        <v>541</v>
      </c>
      <c r="AK405" s="118">
        <v>2.5299999999999998</v>
      </c>
      <c r="AL405" s="118">
        <v>478</v>
      </c>
      <c r="AM405" s="118">
        <v>2.2400000000000002</v>
      </c>
      <c r="AN405" s="118">
        <v>392</v>
      </c>
      <c r="AO405" s="118">
        <v>1.67</v>
      </c>
      <c r="AP405" s="118">
        <v>689</v>
      </c>
      <c r="AQ405" s="118">
        <v>3.22</v>
      </c>
      <c r="AR405" s="118">
        <v>539</v>
      </c>
      <c r="AS405" s="118">
        <v>2.74</v>
      </c>
      <c r="AT405" s="118">
        <v>505</v>
      </c>
      <c r="AU405" s="118">
        <v>2.2400000000000002</v>
      </c>
      <c r="AV405" s="118">
        <v>640</v>
      </c>
      <c r="AW405" s="118">
        <v>2.65</v>
      </c>
      <c r="AX405" s="118">
        <v>467</v>
      </c>
      <c r="AY405" s="118">
        <v>2.5499999999999998</v>
      </c>
      <c r="AZ405" s="118">
        <v>507</v>
      </c>
      <c r="BA405" s="118">
        <v>2.11</v>
      </c>
      <c r="BB405" s="118">
        <v>475</v>
      </c>
      <c r="BC405" s="118">
        <v>2.0699999999999998</v>
      </c>
      <c r="BD405" s="118">
        <v>473</v>
      </c>
      <c r="BE405" s="118">
        <v>2.0499999999999998</v>
      </c>
      <c r="BF405" s="118">
        <v>387</v>
      </c>
      <c r="BG405" s="118">
        <v>1.8</v>
      </c>
      <c r="BH405" s="118">
        <v>521</v>
      </c>
      <c r="BI405" s="118">
        <v>2.39</v>
      </c>
      <c r="BJ405" s="118">
        <v>471</v>
      </c>
      <c r="BK405" s="118">
        <v>1.77</v>
      </c>
      <c r="BL405" s="118">
        <v>400</v>
      </c>
      <c r="BM405" s="118">
        <v>1.9</v>
      </c>
      <c r="BN405" s="118">
        <v>621</v>
      </c>
      <c r="BO405" s="118">
        <v>2.58</v>
      </c>
      <c r="BP405" s="118">
        <v>558</v>
      </c>
      <c r="BQ405" s="118">
        <v>2.42</v>
      </c>
      <c r="BR405" s="118">
        <v>418</v>
      </c>
      <c r="BS405" s="118">
        <v>1.84</v>
      </c>
      <c r="BT405" s="118">
        <v>323</v>
      </c>
      <c r="BU405" s="118">
        <v>1.36</v>
      </c>
      <c r="BV405" s="118">
        <v>281</v>
      </c>
      <c r="BW405" s="118">
        <v>1.34</v>
      </c>
      <c r="BX405" s="118">
        <v>375</v>
      </c>
      <c r="BY405" s="118">
        <v>1.59</v>
      </c>
      <c r="BZ405" s="118">
        <v>475</v>
      </c>
      <c r="CA405" s="118">
        <v>1.75</v>
      </c>
      <c r="CB405" s="118">
        <v>436</v>
      </c>
      <c r="CC405" s="118">
        <v>1.76</v>
      </c>
    </row>
    <row r="406" spans="1:81" ht="105.75" customHeight="1" x14ac:dyDescent="0.45">
      <c r="A406" s="363">
        <v>402</v>
      </c>
      <c r="B406" s="358" t="s">
        <v>665</v>
      </c>
      <c r="C406" s="358" t="s">
        <v>167</v>
      </c>
      <c r="D406" s="116">
        <v>484</v>
      </c>
      <c r="E406" s="116">
        <v>3.39</v>
      </c>
      <c r="F406" s="116">
        <v>514</v>
      </c>
      <c r="G406" s="116">
        <v>4.28</v>
      </c>
      <c r="H406" s="116">
        <v>685</v>
      </c>
      <c r="I406" s="116">
        <v>4.28</v>
      </c>
      <c r="J406" s="116">
        <v>601</v>
      </c>
      <c r="K406" s="116">
        <v>3.61</v>
      </c>
      <c r="L406" s="116">
        <v>623</v>
      </c>
      <c r="M406" s="116">
        <v>3.94</v>
      </c>
      <c r="N406" s="116">
        <v>640</v>
      </c>
      <c r="O406" s="116">
        <v>4.0599999999999996</v>
      </c>
      <c r="P406" s="116">
        <v>532</v>
      </c>
      <c r="Q406" s="116">
        <v>3.79</v>
      </c>
      <c r="R406" s="116">
        <v>525</v>
      </c>
      <c r="S406" s="116">
        <v>3.5</v>
      </c>
      <c r="T406" s="116">
        <v>569</v>
      </c>
      <c r="U406" s="116">
        <v>3.38</v>
      </c>
      <c r="V406" s="116">
        <v>576</v>
      </c>
      <c r="W406" s="116">
        <v>3.34</v>
      </c>
      <c r="X406" s="116">
        <v>569</v>
      </c>
      <c r="Y406" s="116">
        <v>3.56</v>
      </c>
      <c r="Z406" s="116">
        <v>686</v>
      </c>
      <c r="AA406" s="116">
        <v>3.86</v>
      </c>
      <c r="AB406" s="116">
        <v>489</v>
      </c>
      <c r="AC406" s="116">
        <v>2.64</v>
      </c>
      <c r="AD406" s="116">
        <v>529</v>
      </c>
      <c r="AE406" s="116">
        <v>3.59</v>
      </c>
      <c r="AF406" s="116">
        <v>701</v>
      </c>
      <c r="AG406" s="116">
        <v>4.3</v>
      </c>
      <c r="AH406" s="116">
        <v>572</v>
      </c>
      <c r="AI406" s="116">
        <v>3.44</v>
      </c>
      <c r="AJ406" s="116">
        <v>633</v>
      </c>
      <c r="AK406" s="116">
        <v>3.68</v>
      </c>
      <c r="AL406" s="116">
        <v>595</v>
      </c>
      <c r="AM406" s="116">
        <v>3.29</v>
      </c>
      <c r="AN406" s="116">
        <v>540</v>
      </c>
      <c r="AO406" s="116">
        <v>3.82</v>
      </c>
      <c r="AP406" s="116">
        <v>628</v>
      </c>
      <c r="AQ406" s="116">
        <v>3.37</v>
      </c>
      <c r="AR406" s="116">
        <v>684</v>
      </c>
      <c r="AS406" s="116">
        <v>3.58</v>
      </c>
      <c r="AT406" s="116">
        <v>617</v>
      </c>
      <c r="AU406" s="116">
        <v>3.79</v>
      </c>
      <c r="AV406" s="116">
        <v>616</v>
      </c>
      <c r="AW406" s="116">
        <v>3.83</v>
      </c>
      <c r="AX406" s="116">
        <v>582</v>
      </c>
      <c r="AY406" s="116">
        <v>4.53</v>
      </c>
      <c r="AZ406" s="116">
        <v>420</v>
      </c>
      <c r="BA406" s="116">
        <v>2.94</v>
      </c>
      <c r="BB406" s="116">
        <v>501</v>
      </c>
      <c r="BC406" s="116">
        <v>3.63</v>
      </c>
      <c r="BD406" s="116">
        <v>522</v>
      </c>
      <c r="BE406" s="116">
        <v>4.09</v>
      </c>
      <c r="BF406" s="116">
        <v>469</v>
      </c>
      <c r="BG406" s="116">
        <v>3.34</v>
      </c>
      <c r="BH406" s="116">
        <v>585</v>
      </c>
      <c r="BI406" s="116">
        <v>3.85</v>
      </c>
      <c r="BJ406" s="116">
        <v>590</v>
      </c>
      <c r="BK406" s="116">
        <v>5.27</v>
      </c>
      <c r="BL406" s="116">
        <v>509</v>
      </c>
      <c r="BM406" s="116">
        <v>3.88</v>
      </c>
      <c r="BN406" s="116">
        <v>626</v>
      </c>
      <c r="BO406" s="116">
        <v>3.77</v>
      </c>
      <c r="BP406" s="116">
        <v>518</v>
      </c>
      <c r="BQ406" s="116">
        <v>3.89</v>
      </c>
      <c r="BR406" s="116">
        <v>664</v>
      </c>
      <c r="BS406" s="116">
        <v>2.91</v>
      </c>
      <c r="BT406" s="116">
        <v>634</v>
      </c>
      <c r="BU406" s="116">
        <v>3.17</v>
      </c>
      <c r="BV406" s="116">
        <v>479</v>
      </c>
      <c r="BW406" s="116">
        <v>2.5</v>
      </c>
      <c r="BX406" s="116">
        <v>402</v>
      </c>
      <c r="BY406" s="116">
        <v>1.94</v>
      </c>
      <c r="BZ406" s="116">
        <v>454</v>
      </c>
      <c r="CA406" s="116">
        <v>3.25</v>
      </c>
      <c r="CB406" s="116">
        <v>508</v>
      </c>
      <c r="CC406" s="116">
        <v>2.9</v>
      </c>
    </row>
    <row r="407" spans="1:81" ht="80.25" customHeight="1" x14ac:dyDescent="0.45">
      <c r="A407" s="362">
        <v>403</v>
      </c>
      <c r="B407" s="357" t="s">
        <v>666</v>
      </c>
      <c r="C407" s="111"/>
      <c r="D407" s="111"/>
      <c r="E407" s="118">
        <v>26.28</v>
      </c>
      <c r="F407" s="111"/>
      <c r="G407" s="118">
        <v>36.6</v>
      </c>
      <c r="H407" s="111"/>
      <c r="I407" s="118">
        <v>26.83</v>
      </c>
      <c r="J407" s="111"/>
      <c r="K407" s="118">
        <v>26.33</v>
      </c>
      <c r="L407" s="111"/>
      <c r="M407" s="118">
        <v>32.36</v>
      </c>
      <c r="N407" s="111"/>
      <c r="O407" s="118">
        <v>35.15</v>
      </c>
      <c r="P407" s="111"/>
      <c r="Q407" s="118">
        <v>31.02</v>
      </c>
      <c r="R407" s="111"/>
      <c r="S407" s="118">
        <v>20.93</v>
      </c>
      <c r="T407" s="111"/>
      <c r="U407" s="118">
        <v>30.82</v>
      </c>
      <c r="V407" s="111"/>
      <c r="W407" s="118">
        <v>30.97</v>
      </c>
      <c r="X407" s="111"/>
      <c r="Y407" s="118">
        <v>17.18</v>
      </c>
      <c r="Z407" s="111"/>
      <c r="AA407" s="118">
        <v>19.02</v>
      </c>
      <c r="AB407" s="111"/>
      <c r="AC407" s="118">
        <v>26.6</v>
      </c>
      <c r="AD407" s="111"/>
      <c r="AE407" s="118">
        <v>36.29</v>
      </c>
      <c r="AF407" s="111"/>
      <c r="AG407" s="118">
        <v>41.78</v>
      </c>
      <c r="AH407" s="111"/>
      <c r="AI407" s="118">
        <v>32.14</v>
      </c>
      <c r="AJ407" s="111"/>
      <c r="AK407" s="118">
        <v>31.82</v>
      </c>
      <c r="AL407" s="111"/>
      <c r="AM407" s="118">
        <v>22.56</v>
      </c>
      <c r="AN407" s="111"/>
      <c r="AO407" s="118">
        <v>30.5</v>
      </c>
      <c r="AP407" s="111"/>
      <c r="AQ407" s="118">
        <v>13.81</v>
      </c>
      <c r="AR407" s="111"/>
      <c r="AS407" s="118">
        <v>21.08</v>
      </c>
      <c r="AT407" s="111"/>
      <c r="AU407" s="118">
        <v>25.11</v>
      </c>
      <c r="AV407" s="111"/>
      <c r="AW407" s="118">
        <v>18.75</v>
      </c>
      <c r="AX407" s="111"/>
      <c r="AY407" s="118">
        <v>13.83</v>
      </c>
      <c r="AZ407" s="111"/>
      <c r="BA407" s="118">
        <v>27.84</v>
      </c>
      <c r="BB407" s="111"/>
      <c r="BC407" s="118">
        <v>22.54</v>
      </c>
      <c r="BD407" s="111"/>
      <c r="BE407" s="118">
        <v>25.27</v>
      </c>
      <c r="BF407" s="111"/>
      <c r="BG407" s="118">
        <v>26.74</v>
      </c>
      <c r="BH407" s="111"/>
      <c r="BI407" s="118">
        <v>16.940000000000001</v>
      </c>
      <c r="BJ407" s="111"/>
      <c r="BK407" s="118">
        <v>25</v>
      </c>
      <c r="BL407" s="111"/>
      <c r="BM407" s="118">
        <v>13.75</v>
      </c>
      <c r="BN407" s="111"/>
      <c r="BO407" s="118">
        <v>13.84</v>
      </c>
      <c r="BP407" s="111"/>
      <c r="BQ407" s="118">
        <v>19.68</v>
      </c>
      <c r="BR407" s="111"/>
      <c r="BS407" s="118">
        <v>19.47</v>
      </c>
      <c r="BT407" s="111"/>
      <c r="BU407" s="118">
        <v>15.67</v>
      </c>
      <c r="BV407" s="111"/>
      <c r="BW407" s="118">
        <v>14.87</v>
      </c>
      <c r="BX407" s="111"/>
      <c r="BY407" s="118">
        <v>20.239999999999998</v>
      </c>
      <c r="BZ407" s="111"/>
      <c r="CA407" s="118">
        <v>20.51</v>
      </c>
      <c r="CB407" s="111"/>
      <c r="CC407" s="118">
        <v>21.33</v>
      </c>
    </row>
    <row r="408" spans="1:81" ht="80.25" customHeight="1" x14ac:dyDescent="0.45">
      <c r="A408" s="363">
        <v>404</v>
      </c>
      <c r="B408" s="358" t="s">
        <v>667</v>
      </c>
      <c r="C408" s="112"/>
      <c r="D408" s="112"/>
      <c r="E408" s="116">
        <v>440.14</v>
      </c>
      <c r="F408" s="112"/>
      <c r="G408" s="116">
        <v>471.94</v>
      </c>
      <c r="H408" s="112"/>
      <c r="I408" s="116">
        <v>518.6</v>
      </c>
      <c r="J408" s="112"/>
      <c r="K408" s="116">
        <v>397.76</v>
      </c>
      <c r="L408" s="112"/>
      <c r="M408" s="116">
        <v>423.68</v>
      </c>
      <c r="N408" s="112"/>
      <c r="O408" s="116">
        <v>409.43</v>
      </c>
      <c r="P408" s="112"/>
      <c r="Q408" s="116">
        <v>492.65</v>
      </c>
      <c r="R408" s="112"/>
      <c r="S408" s="116">
        <v>377.95</v>
      </c>
      <c r="T408" s="112"/>
      <c r="U408" s="116">
        <v>427.85</v>
      </c>
      <c r="V408" s="112"/>
      <c r="W408" s="116">
        <v>468.39</v>
      </c>
      <c r="X408" s="112"/>
      <c r="Y408" s="116">
        <v>398.68</v>
      </c>
      <c r="Z408" s="112"/>
      <c r="AA408" s="116">
        <v>490.69</v>
      </c>
      <c r="AB408" s="112"/>
      <c r="AC408" s="116">
        <v>374.24</v>
      </c>
      <c r="AD408" s="112"/>
      <c r="AE408" s="116">
        <v>400.94</v>
      </c>
      <c r="AF408" s="112"/>
      <c r="AG408" s="116">
        <v>411.77</v>
      </c>
      <c r="AH408" s="112"/>
      <c r="AI408" s="116">
        <v>350.04</v>
      </c>
      <c r="AJ408" s="112"/>
      <c r="AK408" s="116">
        <v>451.32</v>
      </c>
      <c r="AL408" s="112"/>
      <c r="AM408" s="116">
        <v>438.04</v>
      </c>
      <c r="AN408" s="112"/>
      <c r="AO408" s="116">
        <v>497.12</v>
      </c>
      <c r="AP408" s="112"/>
      <c r="AQ408" s="116">
        <v>548.16999999999996</v>
      </c>
      <c r="AR408" s="112"/>
      <c r="AS408" s="116">
        <v>454.18</v>
      </c>
      <c r="AT408" s="112"/>
      <c r="AU408" s="116">
        <v>425.11</v>
      </c>
      <c r="AV408" s="112"/>
      <c r="AW408" s="116">
        <v>426.4</v>
      </c>
      <c r="AX408" s="112"/>
      <c r="AY408" s="116">
        <v>412.22</v>
      </c>
      <c r="AZ408" s="112"/>
      <c r="BA408" s="116">
        <v>384.91</v>
      </c>
      <c r="BB408" s="112"/>
      <c r="BC408" s="116">
        <v>402.72</v>
      </c>
      <c r="BD408" s="112"/>
      <c r="BE408" s="116">
        <v>528.44000000000005</v>
      </c>
      <c r="BF408" s="112"/>
      <c r="BG408" s="116">
        <v>418.43</v>
      </c>
      <c r="BH408" s="112"/>
      <c r="BI408" s="116">
        <v>499.87</v>
      </c>
      <c r="BJ408" s="112"/>
      <c r="BK408" s="116">
        <v>459.7</v>
      </c>
      <c r="BL408" s="112"/>
      <c r="BM408" s="116">
        <v>465.2</v>
      </c>
      <c r="BN408" s="112"/>
      <c r="BO408" s="116">
        <v>527.54</v>
      </c>
      <c r="BP408" s="112"/>
      <c r="BQ408" s="116">
        <v>489.56</v>
      </c>
      <c r="BR408" s="112"/>
      <c r="BS408" s="116">
        <v>454.56</v>
      </c>
      <c r="BT408" s="112"/>
      <c r="BU408" s="116">
        <v>504.82</v>
      </c>
      <c r="BV408" s="112"/>
      <c r="BW408" s="116">
        <v>473.9</v>
      </c>
      <c r="BX408" s="112"/>
      <c r="BY408" s="116">
        <v>503.25</v>
      </c>
      <c r="BZ408" s="112"/>
      <c r="CA408" s="116">
        <v>460.21</v>
      </c>
      <c r="CB408" s="112"/>
      <c r="CC408" s="116">
        <v>568.26</v>
      </c>
    </row>
    <row r="409" spans="1:81" ht="80.25" customHeight="1" x14ac:dyDescent="0.45">
      <c r="A409" s="362">
        <v>405</v>
      </c>
      <c r="B409" s="357" t="s">
        <v>668</v>
      </c>
      <c r="C409" s="111"/>
      <c r="D409" s="111"/>
      <c r="E409" s="118">
        <v>95.17</v>
      </c>
      <c r="F409" s="111"/>
      <c r="G409" s="118">
        <v>78.98</v>
      </c>
      <c r="H409" s="111"/>
      <c r="I409" s="118">
        <v>83.88</v>
      </c>
      <c r="J409" s="111"/>
      <c r="K409" s="118">
        <v>73.290000000000006</v>
      </c>
      <c r="L409" s="111"/>
      <c r="M409" s="118">
        <v>84.79</v>
      </c>
      <c r="N409" s="111"/>
      <c r="O409" s="118">
        <v>79.510000000000005</v>
      </c>
      <c r="P409" s="111"/>
      <c r="Q409" s="118">
        <v>77.760000000000005</v>
      </c>
      <c r="R409" s="111"/>
      <c r="S409" s="118">
        <v>81.209999999999994</v>
      </c>
      <c r="T409" s="111"/>
      <c r="U409" s="118">
        <v>83.79</v>
      </c>
      <c r="V409" s="111"/>
      <c r="W409" s="118">
        <v>70.040000000000006</v>
      </c>
      <c r="X409" s="111"/>
      <c r="Y409" s="118">
        <v>81.86</v>
      </c>
      <c r="Z409" s="111"/>
      <c r="AA409" s="118">
        <v>70.55</v>
      </c>
      <c r="AB409" s="111"/>
      <c r="AC409" s="118">
        <v>73.77</v>
      </c>
      <c r="AD409" s="111"/>
      <c r="AE409" s="118">
        <v>62.69</v>
      </c>
      <c r="AF409" s="111"/>
      <c r="AG409" s="118">
        <v>83.74</v>
      </c>
      <c r="AH409" s="111"/>
      <c r="AI409" s="118">
        <v>63.74</v>
      </c>
      <c r="AJ409" s="111"/>
      <c r="AK409" s="118">
        <v>79.430000000000007</v>
      </c>
      <c r="AL409" s="111"/>
      <c r="AM409" s="118">
        <v>78.78</v>
      </c>
      <c r="AN409" s="111"/>
      <c r="AO409" s="118">
        <v>88.15</v>
      </c>
      <c r="AP409" s="111"/>
      <c r="AQ409" s="118">
        <v>101.36</v>
      </c>
      <c r="AR409" s="111"/>
      <c r="AS409" s="118">
        <v>78.36</v>
      </c>
      <c r="AT409" s="111"/>
      <c r="AU409" s="118">
        <v>97.49</v>
      </c>
      <c r="AV409" s="111"/>
      <c r="AW409" s="118">
        <v>94.66</v>
      </c>
      <c r="AX409" s="111"/>
      <c r="AY409" s="118">
        <v>94.1</v>
      </c>
      <c r="AZ409" s="111"/>
      <c r="BA409" s="118">
        <v>93.26</v>
      </c>
      <c r="BB409" s="111"/>
      <c r="BC409" s="118">
        <v>89</v>
      </c>
      <c r="BD409" s="111"/>
      <c r="BE409" s="118">
        <v>147.72</v>
      </c>
      <c r="BF409" s="111"/>
      <c r="BG409" s="118">
        <v>116.46</v>
      </c>
      <c r="BH409" s="111"/>
      <c r="BI409" s="118">
        <v>133.94</v>
      </c>
      <c r="BJ409" s="111"/>
      <c r="BK409" s="118">
        <v>116.54</v>
      </c>
      <c r="BL409" s="111"/>
      <c r="BM409" s="118">
        <v>104.45</v>
      </c>
      <c r="BN409" s="111"/>
      <c r="BO409" s="118">
        <v>119.71</v>
      </c>
      <c r="BP409" s="111"/>
      <c r="BQ409" s="118">
        <v>92.32</v>
      </c>
      <c r="BR409" s="111"/>
      <c r="BS409" s="118">
        <v>112.15</v>
      </c>
      <c r="BT409" s="111"/>
      <c r="BU409" s="118">
        <v>123.64</v>
      </c>
      <c r="BV409" s="111"/>
      <c r="BW409" s="118">
        <v>119.03</v>
      </c>
      <c r="BX409" s="111"/>
      <c r="BY409" s="118">
        <v>128.86000000000001</v>
      </c>
      <c r="BZ409" s="111"/>
      <c r="CA409" s="118">
        <v>122.27</v>
      </c>
      <c r="CB409" s="111"/>
      <c r="CC409" s="118">
        <v>153.37</v>
      </c>
    </row>
    <row r="410" spans="1:81" ht="54.75" customHeight="1" x14ac:dyDescent="0.45">
      <c r="A410" s="363">
        <v>406</v>
      </c>
      <c r="B410" s="358" t="s">
        <v>669</v>
      </c>
      <c r="C410" s="112"/>
      <c r="D410" s="112"/>
      <c r="E410" s="116">
        <v>21.39</v>
      </c>
      <c r="F410" s="112"/>
      <c r="G410" s="116">
        <v>17.95</v>
      </c>
      <c r="H410" s="112"/>
      <c r="I410" s="116">
        <v>21.81</v>
      </c>
      <c r="J410" s="112"/>
      <c r="K410" s="116">
        <v>20.07</v>
      </c>
      <c r="L410" s="112"/>
      <c r="M410" s="116">
        <v>18.03</v>
      </c>
      <c r="N410" s="112"/>
      <c r="O410" s="116">
        <v>18.510000000000002</v>
      </c>
      <c r="P410" s="112"/>
      <c r="Q410" s="116">
        <v>19.22</v>
      </c>
      <c r="R410" s="112"/>
      <c r="S410" s="116">
        <v>20.93</v>
      </c>
      <c r="T410" s="112"/>
      <c r="U410" s="116">
        <v>19.829999999999998</v>
      </c>
      <c r="V410" s="112"/>
      <c r="W410" s="116">
        <v>20.18</v>
      </c>
      <c r="X410" s="112"/>
      <c r="Y410" s="116">
        <v>24.65</v>
      </c>
      <c r="Z410" s="112"/>
      <c r="AA410" s="116">
        <v>21.52</v>
      </c>
      <c r="AB410" s="112"/>
      <c r="AC410" s="116">
        <v>25.83</v>
      </c>
      <c r="AD410" s="112"/>
      <c r="AE410" s="116">
        <v>18.559999999999999</v>
      </c>
      <c r="AF410" s="112"/>
      <c r="AG410" s="116">
        <v>23.91</v>
      </c>
      <c r="AH410" s="112"/>
      <c r="AI410" s="116">
        <v>16.97</v>
      </c>
      <c r="AJ410" s="112"/>
      <c r="AK410" s="116">
        <v>23.44</v>
      </c>
      <c r="AL410" s="112"/>
      <c r="AM410" s="116">
        <v>20.66</v>
      </c>
      <c r="AN410" s="112"/>
      <c r="AO410" s="116">
        <v>24.11</v>
      </c>
      <c r="AP410" s="112"/>
      <c r="AQ410" s="116">
        <v>29.83</v>
      </c>
      <c r="AR410" s="112"/>
      <c r="AS410" s="116">
        <v>24.8</v>
      </c>
      <c r="AT410" s="112"/>
      <c r="AU410" s="116">
        <v>33.99</v>
      </c>
      <c r="AV410" s="112"/>
      <c r="AW410" s="116">
        <v>25.14</v>
      </c>
      <c r="AX410" s="112"/>
      <c r="AY410" s="116">
        <v>30.77</v>
      </c>
      <c r="AZ410" s="112"/>
      <c r="BA410" s="116">
        <v>28.68</v>
      </c>
      <c r="BB410" s="112"/>
      <c r="BC410" s="116">
        <v>27.95</v>
      </c>
      <c r="BD410" s="112"/>
      <c r="BE410" s="116">
        <v>42.53</v>
      </c>
      <c r="BF410" s="112"/>
      <c r="BG410" s="116">
        <v>43.65</v>
      </c>
      <c r="BH410" s="112"/>
      <c r="BI410" s="116">
        <v>38.380000000000003</v>
      </c>
      <c r="BJ410" s="112"/>
      <c r="BK410" s="116">
        <v>47.23</v>
      </c>
      <c r="BL410" s="112"/>
      <c r="BM410" s="116">
        <v>37.21</v>
      </c>
      <c r="BN410" s="112"/>
      <c r="BO410" s="116">
        <v>39.729999999999997</v>
      </c>
      <c r="BP410" s="112"/>
      <c r="BQ410" s="116">
        <v>24.82</v>
      </c>
      <c r="BR410" s="112"/>
      <c r="BS410" s="116">
        <v>36.270000000000003</v>
      </c>
      <c r="BT410" s="112"/>
      <c r="BU410" s="116">
        <v>35.590000000000003</v>
      </c>
      <c r="BV410" s="112"/>
      <c r="BW410" s="116">
        <v>31.44</v>
      </c>
      <c r="BX410" s="112"/>
      <c r="BY410" s="116">
        <v>47.51</v>
      </c>
      <c r="BZ410" s="112"/>
      <c r="CA410" s="116">
        <v>35.200000000000003</v>
      </c>
      <c r="CB410" s="112"/>
      <c r="CC410" s="116">
        <v>41.57</v>
      </c>
    </row>
    <row r="411" spans="1:81" ht="67.5" customHeight="1" x14ac:dyDescent="0.45">
      <c r="A411" s="362">
        <v>407</v>
      </c>
      <c r="B411" s="357" t="s">
        <v>973</v>
      </c>
      <c r="C411" s="357" t="s">
        <v>167</v>
      </c>
      <c r="D411" s="117">
        <v>27563</v>
      </c>
      <c r="E411" s="118">
        <v>18.03</v>
      </c>
      <c r="F411" s="117">
        <v>25064</v>
      </c>
      <c r="G411" s="118">
        <v>15.7</v>
      </c>
      <c r="H411" s="117">
        <v>20594</v>
      </c>
      <c r="I411" s="118">
        <v>12.93</v>
      </c>
      <c r="J411" s="117">
        <v>21911</v>
      </c>
      <c r="K411" s="118">
        <v>13.08</v>
      </c>
      <c r="L411" s="117">
        <v>24917</v>
      </c>
      <c r="M411" s="118">
        <v>14.39</v>
      </c>
      <c r="N411" s="117">
        <v>23747</v>
      </c>
      <c r="O411" s="118">
        <v>13.12</v>
      </c>
      <c r="P411" s="117">
        <v>27584</v>
      </c>
      <c r="Q411" s="118">
        <v>14.99</v>
      </c>
      <c r="R411" s="117">
        <v>30085</v>
      </c>
      <c r="S411" s="118">
        <v>16.059999999999999</v>
      </c>
      <c r="T411" s="117">
        <v>27854</v>
      </c>
      <c r="U411" s="118">
        <v>14.41</v>
      </c>
      <c r="V411" s="117">
        <v>22781</v>
      </c>
      <c r="W411" s="118">
        <v>11.26</v>
      </c>
      <c r="X411" s="117">
        <v>30987</v>
      </c>
      <c r="Y411" s="118">
        <v>14.37</v>
      </c>
      <c r="Z411" s="117">
        <v>23714</v>
      </c>
      <c r="AA411" s="118">
        <v>10.7</v>
      </c>
      <c r="AB411" s="117">
        <v>23016</v>
      </c>
      <c r="AC411" s="118">
        <v>10.59</v>
      </c>
      <c r="AD411" s="117">
        <v>29283</v>
      </c>
      <c r="AE411" s="118">
        <v>12.49</v>
      </c>
      <c r="AF411" s="117">
        <v>29145</v>
      </c>
      <c r="AG411" s="118">
        <v>12.37</v>
      </c>
      <c r="AH411" s="117">
        <v>25556</v>
      </c>
      <c r="AI411" s="118">
        <v>11.22</v>
      </c>
      <c r="AJ411" s="117">
        <v>32352</v>
      </c>
      <c r="AK411" s="118">
        <v>15.19</v>
      </c>
      <c r="AL411" s="117">
        <v>24360</v>
      </c>
      <c r="AM411" s="118">
        <v>12.3</v>
      </c>
      <c r="AN411" s="117">
        <v>24750</v>
      </c>
      <c r="AO411" s="118">
        <v>12.76</v>
      </c>
      <c r="AP411" s="117">
        <v>23647</v>
      </c>
      <c r="AQ411" s="118">
        <v>11.63</v>
      </c>
      <c r="AR411" s="117">
        <v>22267</v>
      </c>
      <c r="AS411" s="118">
        <v>10.83</v>
      </c>
      <c r="AT411" s="117">
        <v>27146</v>
      </c>
      <c r="AU411" s="118">
        <v>13.27</v>
      </c>
      <c r="AV411" s="117">
        <v>21036</v>
      </c>
      <c r="AW411" s="118">
        <v>10.47</v>
      </c>
      <c r="AX411" s="117">
        <v>17324</v>
      </c>
      <c r="AY411" s="118">
        <v>8.86</v>
      </c>
      <c r="AZ411" s="117">
        <v>20987</v>
      </c>
      <c r="BA411" s="118">
        <v>10.86</v>
      </c>
      <c r="BB411" s="117">
        <v>27612</v>
      </c>
      <c r="BC411" s="118">
        <v>13.86</v>
      </c>
      <c r="BD411" s="117">
        <v>25981</v>
      </c>
      <c r="BE411" s="118">
        <v>14.42</v>
      </c>
      <c r="BF411" s="117">
        <v>26797</v>
      </c>
      <c r="BG411" s="118">
        <v>14.7</v>
      </c>
      <c r="BH411" s="117">
        <v>28085</v>
      </c>
      <c r="BI411" s="118">
        <v>15.88</v>
      </c>
      <c r="BJ411" s="117">
        <v>24479</v>
      </c>
      <c r="BK411" s="118">
        <v>13.75</v>
      </c>
      <c r="BL411" s="117">
        <v>25251</v>
      </c>
      <c r="BM411" s="118">
        <v>14.15</v>
      </c>
      <c r="BN411" s="117">
        <v>24973</v>
      </c>
      <c r="BO411" s="118">
        <v>14.16</v>
      </c>
      <c r="BP411" s="117">
        <v>17392</v>
      </c>
      <c r="BQ411" s="118">
        <v>11.06</v>
      </c>
      <c r="BR411" s="117">
        <v>18896</v>
      </c>
      <c r="BS411" s="118">
        <v>12.53</v>
      </c>
      <c r="BT411" s="117">
        <v>21218</v>
      </c>
      <c r="BU411" s="118">
        <v>13.43</v>
      </c>
      <c r="BV411" s="117">
        <v>20998</v>
      </c>
      <c r="BW411" s="118">
        <v>12.74</v>
      </c>
      <c r="BX411" s="117">
        <v>26144</v>
      </c>
      <c r="BY411" s="118">
        <v>16.28</v>
      </c>
      <c r="BZ411" s="117">
        <v>20950</v>
      </c>
      <c r="CA411" s="118">
        <v>13.8</v>
      </c>
      <c r="CB411" s="117">
        <v>27877</v>
      </c>
      <c r="CC411" s="118">
        <v>19.059999999999999</v>
      </c>
    </row>
    <row r="412" spans="1:81" ht="67.5" customHeight="1" x14ac:dyDescent="0.45">
      <c r="A412" s="363">
        <v>408</v>
      </c>
      <c r="B412" s="358" t="s">
        <v>670</v>
      </c>
      <c r="C412" s="358" t="s">
        <v>167</v>
      </c>
      <c r="D412" s="115">
        <v>82865</v>
      </c>
      <c r="E412" s="116">
        <v>55.74</v>
      </c>
      <c r="F412" s="115">
        <v>52560</v>
      </c>
      <c r="G412" s="116">
        <v>45.33</v>
      </c>
      <c r="H412" s="115">
        <v>67524</v>
      </c>
      <c r="I412" s="116">
        <v>49.14</v>
      </c>
      <c r="J412" s="115">
        <v>77273</v>
      </c>
      <c r="K412" s="116">
        <v>40.14</v>
      </c>
      <c r="L412" s="115">
        <v>69129</v>
      </c>
      <c r="M412" s="116">
        <v>52.38</v>
      </c>
      <c r="N412" s="115">
        <v>60766</v>
      </c>
      <c r="O412" s="116">
        <v>47.88</v>
      </c>
      <c r="P412" s="115">
        <v>60755</v>
      </c>
      <c r="Q412" s="116">
        <v>43.54</v>
      </c>
      <c r="R412" s="115">
        <v>312463</v>
      </c>
      <c r="S412" s="116">
        <v>44.22</v>
      </c>
      <c r="T412" s="115">
        <v>95949</v>
      </c>
      <c r="U412" s="116">
        <v>49.55</v>
      </c>
      <c r="V412" s="115">
        <v>72663</v>
      </c>
      <c r="W412" s="116">
        <v>38.6</v>
      </c>
      <c r="X412" s="115">
        <v>85797</v>
      </c>
      <c r="Y412" s="116">
        <v>42.84</v>
      </c>
      <c r="Z412" s="115">
        <v>73792</v>
      </c>
      <c r="AA412" s="116">
        <v>38.33</v>
      </c>
      <c r="AB412" s="115">
        <v>64478</v>
      </c>
      <c r="AC412" s="116">
        <v>37.35</v>
      </c>
      <c r="AD412" s="115">
        <v>63721</v>
      </c>
      <c r="AE412" s="116">
        <v>31.64</v>
      </c>
      <c r="AF412" s="115">
        <v>93448</v>
      </c>
      <c r="AG412" s="116">
        <v>47.46</v>
      </c>
      <c r="AH412" s="115">
        <v>55713</v>
      </c>
      <c r="AI412" s="116">
        <v>35.549999999999997</v>
      </c>
      <c r="AJ412" s="115">
        <v>62862</v>
      </c>
      <c r="AK412" s="116">
        <v>40.79</v>
      </c>
      <c r="AL412" s="115">
        <v>73034</v>
      </c>
      <c r="AM412" s="116">
        <v>45.82</v>
      </c>
      <c r="AN412" s="115">
        <v>127022</v>
      </c>
      <c r="AO412" s="116">
        <v>51.27</v>
      </c>
      <c r="AP412" s="115">
        <v>127757</v>
      </c>
      <c r="AQ412" s="116">
        <v>59.9</v>
      </c>
      <c r="AR412" s="115">
        <v>78903</v>
      </c>
      <c r="AS412" s="116">
        <v>42.73</v>
      </c>
      <c r="AT412" s="115">
        <v>95308</v>
      </c>
      <c r="AU412" s="116">
        <v>50.23</v>
      </c>
      <c r="AV412" s="115">
        <v>101622</v>
      </c>
      <c r="AW412" s="116">
        <v>59.04</v>
      </c>
      <c r="AX412" s="115">
        <v>94809</v>
      </c>
      <c r="AY412" s="116">
        <v>54.46</v>
      </c>
      <c r="AZ412" s="115">
        <v>96804</v>
      </c>
      <c r="BA412" s="116">
        <v>53.71</v>
      </c>
      <c r="BB412" s="115">
        <v>88615</v>
      </c>
      <c r="BC412" s="116">
        <v>47.2</v>
      </c>
      <c r="BD412" s="115">
        <v>116208</v>
      </c>
      <c r="BE412" s="116">
        <v>90.77</v>
      </c>
      <c r="BF412" s="115">
        <v>101335</v>
      </c>
      <c r="BG412" s="116">
        <v>58.11</v>
      </c>
      <c r="BH412" s="115">
        <v>133304</v>
      </c>
      <c r="BI412" s="116">
        <v>79.680000000000007</v>
      </c>
      <c r="BJ412" s="115">
        <v>91998</v>
      </c>
      <c r="BK412" s="116">
        <v>55.55</v>
      </c>
      <c r="BL412" s="115">
        <v>84135</v>
      </c>
      <c r="BM412" s="116">
        <v>53.09</v>
      </c>
      <c r="BN412" s="115">
        <v>100029</v>
      </c>
      <c r="BO412" s="116">
        <v>65.819999999999993</v>
      </c>
      <c r="BP412" s="115">
        <v>71553</v>
      </c>
      <c r="BQ412" s="116">
        <v>56.43</v>
      </c>
      <c r="BR412" s="115">
        <v>81014</v>
      </c>
      <c r="BS412" s="116">
        <v>63.35</v>
      </c>
      <c r="BT412" s="115">
        <v>93255</v>
      </c>
      <c r="BU412" s="116">
        <v>74.62</v>
      </c>
      <c r="BV412" s="115">
        <v>103027</v>
      </c>
      <c r="BW412" s="116">
        <v>74.849999999999994</v>
      </c>
      <c r="BX412" s="115">
        <v>282102</v>
      </c>
      <c r="BY412" s="116">
        <v>65.08</v>
      </c>
      <c r="BZ412" s="115">
        <v>82075</v>
      </c>
      <c r="CA412" s="116">
        <v>73.27</v>
      </c>
      <c r="CB412" s="115">
        <v>135623</v>
      </c>
      <c r="CC412" s="116">
        <v>92.75</v>
      </c>
    </row>
    <row r="413" spans="1:81" ht="93" customHeight="1" x14ac:dyDescent="0.45">
      <c r="A413" s="362">
        <v>409</v>
      </c>
      <c r="B413" s="357" t="s">
        <v>671</v>
      </c>
      <c r="C413" s="111"/>
      <c r="D413" s="111"/>
      <c r="E413" s="118">
        <v>344.97</v>
      </c>
      <c r="F413" s="111"/>
      <c r="G413" s="118">
        <v>392.95</v>
      </c>
      <c r="H413" s="111"/>
      <c r="I413" s="118">
        <v>434.72</v>
      </c>
      <c r="J413" s="111"/>
      <c r="K413" s="118">
        <v>324.47000000000003</v>
      </c>
      <c r="L413" s="111"/>
      <c r="M413" s="118">
        <v>338.88</v>
      </c>
      <c r="N413" s="111"/>
      <c r="O413" s="118">
        <v>329.92</v>
      </c>
      <c r="P413" s="111"/>
      <c r="Q413" s="118">
        <v>414.89</v>
      </c>
      <c r="R413" s="111"/>
      <c r="S413" s="118">
        <v>296.75</v>
      </c>
      <c r="T413" s="111"/>
      <c r="U413" s="118">
        <v>344.06</v>
      </c>
      <c r="V413" s="111"/>
      <c r="W413" s="118">
        <v>398.35</v>
      </c>
      <c r="X413" s="111"/>
      <c r="Y413" s="118">
        <v>316.82</v>
      </c>
      <c r="Z413" s="111"/>
      <c r="AA413" s="118">
        <v>420.14</v>
      </c>
      <c r="AB413" s="111"/>
      <c r="AC413" s="118">
        <v>300.47000000000003</v>
      </c>
      <c r="AD413" s="111"/>
      <c r="AE413" s="118">
        <v>338.24</v>
      </c>
      <c r="AF413" s="111"/>
      <c r="AG413" s="118">
        <v>328.02</v>
      </c>
      <c r="AH413" s="111"/>
      <c r="AI413" s="118">
        <v>286.31</v>
      </c>
      <c r="AJ413" s="111"/>
      <c r="AK413" s="118">
        <v>371.89</v>
      </c>
      <c r="AL413" s="111"/>
      <c r="AM413" s="118">
        <v>359.26</v>
      </c>
      <c r="AN413" s="111"/>
      <c r="AO413" s="118">
        <v>408.98</v>
      </c>
      <c r="AP413" s="111"/>
      <c r="AQ413" s="118">
        <v>446.81</v>
      </c>
      <c r="AR413" s="111"/>
      <c r="AS413" s="118">
        <v>375.82</v>
      </c>
      <c r="AT413" s="111"/>
      <c r="AU413" s="118">
        <v>327.62</v>
      </c>
      <c r="AV413" s="111"/>
      <c r="AW413" s="118">
        <v>331.74</v>
      </c>
      <c r="AX413" s="111"/>
      <c r="AY413" s="118">
        <v>318.12</v>
      </c>
      <c r="AZ413" s="111"/>
      <c r="BA413" s="118">
        <v>291.64999999999998</v>
      </c>
      <c r="BB413" s="111"/>
      <c r="BC413" s="118">
        <v>313.70999999999998</v>
      </c>
      <c r="BD413" s="111"/>
      <c r="BE413" s="118">
        <v>380.73</v>
      </c>
      <c r="BF413" s="111"/>
      <c r="BG413" s="118">
        <v>301.97000000000003</v>
      </c>
      <c r="BH413" s="111"/>
      <c r="BI413" s="118">
        <v>365.93</v>
      </c>
      <c r="BJ413" s="111"/>
      <c r="BK413" s="118">
        <v>343.16</v>
      </c>
      <c r="BL413" s="111"/>
      <c r="BM413" s="118">
        <v>360.75</v>
      </c>
      <c r="BN413" s="111"/>
      <c r="BO413" s="118">
        <v>407.82</v>
      </c>
      <c r="BP413" s="111"/>
      <c r="BQ413" s="118">
        <v>397.24</v>
      </c>
      <c r="BR413" s="111"/>
      <c r="BS413" s="118">
        <v>342.4</v>
      </c>
      <c r="BT413" s="111"/>
      <c r="BU413" s="118">
        <v>381.18</v>
      </c>
      <c r="BV413" s="111"/>
      <c r="BW413" s="118">
        <v>354.86</v>
      </c>
      <c r="BX413" s="111"/>
      <c r="BY413" s="118">
        <v>374.39</v>
      </c>
      <c r="BZ413" s="111"/>
      <c r="CA413" s="118">
        <v>337.94</v>
      </c>
      <c r="CB413" s="111"/>
      <c r="CC413" s="118">
        <v>414.89</v>
      </c>
    </row>
    <row r="414" spans="1:81" ht="42" customHeight="1" x14ac:dyDescent="0.45">
      <c r="A414" s="363">
        <v>410</v>
      </c>
      <c r="B414" s="358" t="s">
        <v>672</v>
      </c>
      <c r="C414" s="358" t="s">
        <v>167</v>
      </c>
      <c r="D414" s="115">
        <v>27845</v>
      </c>
      <c r="E414" s="116">
        <v>36.729999999999997</v>
      </c>
      <c r="F414" s="115">
        <v>16392</v>
      </c>
      <c r="G414" s="116">
        <v>25.39</v>
      </c>
      <c r="H414" s="115">
        <v>37847</v>
      </c>
      <c r="I414" s="116">
        <v>49.99</v>
      </c>
      <c r="J414" s="115">
        <v>20228</v>
      </c>
      <c r="K414" s="116">
        <v>28.27</v>
      </c>
      <c r="L414" s="115">
        <v>21067</v>
      </c>
      <c r="M414" s="116">
        <v>29.22</v>
      </c>
      <c r="N414" s="115">
        <v>27471</v>
      </c>
      <c r="O414" s="116">
        <v>29.7</v>
      </c>
      <c r="P414" s="115">
        <v>14792</v>
      </c>
      <c r="Q414" s="116">
        <v>23.68</v>
      </c>
      <c r="R414" s="115">
        <v>9191</v>
      </c>
      <c r="S414" s="116">
        <v>16.57</v>
      </c>
      <c r="T414" s="115">
        <v>8770</v>
      </c>
      <c r="U414" s="116">
        <v>14.56</v>
      </c>
      <c r="V414" s="115">
        <v>11322</v>
      </c>
      <c r="W414" s="116">
        <v>17.37</v>
      </c>
      <c r="X414" s="115">
        <v>8397</v>
      </c>
      <c r="Y414" s="116">
        <v>13.66</v>
      </c>
      <c r="Z414" s="115">
        <v>17015</v>
      </c>
      <c r="AA414" s="116">
        <v>25.37</v>
      </c>
      <c r="AB414" s="115">
        <v>15392</v>
      </c>
      <c r="AC414" s="116">
        <v>19.71</v>
      </c>
      <c r="AD414" s="115">
        <v>25665</v>
      </c>
      <c r="AE414" s="116">
        <v>24.52</v>
      </c>
      <c r="AF414" s="115">
        <v>22925</v>
      </c>
      <c r="AG414" s="116">
        <v>24.95</v>
      </c>
      <c r="AH414" s="115">
        <v>12665</v>
      </c>
      <c r="AI414" s="116">
        <v>18.71</v>
      </c>
      <c r="AJ414" s="115">
        <v>18986</v>
      </c>
      <c r="AK414" s="116">
        <v>21.98</v>
      </c>
      <c r="AL414" s="115">
        <v>15031</v>
      </c>
      <c r="AM414" s="116">
        <v>22.12</v>
      </c>
      <c r="AN414" s="115">
        <v>25786</v>
      </c>
      <c r="AO414" s="116">
        <v>30.07</v>
      </c>
      <c r="AP414" s="115">
        <v>23669</v>
      </c>
      <c r="AQ414" s="116">
        <v>24.18</v>
      </c>
      <c r="AR414" s="115">
        <v>17788</v>
      </c>
      <c r="AS414" s="116">
        <v>26.1</v>
      </c>
      <c r="AT414" s="115">
        <v>13726</v>
      </c>
      <c r="AU414" s="116">
        <v>17.71</v>
      </c>
      <c r="AV414" s="115">
        <v>16595</v>
      </c>
      <c r="AW414" s="116">
        <v>20.46</v>
      </c>
      <c r="AX414" s="115">
        <v>24868</v>
      </c>
      <c r="AY414" s="116">
        <v>27.87</v>
      </c>
      <c r="AZ414" s="115">
        <v>27159</v>
      </c>
      <c r="BA414" s="116">
        <v>29.29</v>
      </c>
      <c r="BB414" s="115">
        <v>21356</v>
      </c>
      <c r="BC414" s="116">
        <v>33.229999999999997</v>
      </c>
      <c r="BD414" s="115">
        <v>22023</v>
      </c>
      <c r="BE414" s="116">
        <v>55.51</v>
      </c>
      <c r="BF414" s="115">
        <v>12174</v>
      </c>
      <c r="BG414" s="116">
        <v>29.68</v>
      </c>
      <c r="BH414" s="115">
        <v>31429</v>
      </c>
      <c r="BI414" s="116">
        <v>45.38</v>
      </c>
      <c r="BJ414" s="115">
        <v>20074</v>
      </c>
      <c r="BK414" s="116">
        <v>25.94</v>
      </c>
      <c r="BL414" s="115">
        <v>25557</v>
      </c>
      <c r="BM414" s="116">
        <v>34.18</v>
      </c>
      <c r="BN414" s="115">
        <v>25847</v>
      </c>
      <c r="BO414" s="116">
        <v>34.1</v>
      </c>
      <c r="BP414" s="115">
        <v>48601</v>
      </c>
      <c r="BQ414" s="116">
        <v>47.15</v>
      </c>
      <c r="BR414" s="115">
        <v>22916</v>
      </c>
      <c r="BS414" s="116">
        <v>27.69</v>
      </c>
      <c r="BT414" s="115">
        <v>41126</v>
      </c>
      <c r="BU414" s="116">
        <v>51.66</v>
      </c>
      <c r="BV414" s="115">
        <v>32342</v>
      </c>
      <c r="BW414" s="116">
        <v>37.76</v>
      </c>
      <c r="BX414" s="115">
        <v>29777</v>
      </c>
      <c r="BY414" s="116">
        <v>37.67</v>
      </c>
      <c r="BZ414" s="115">
        <v>21697</v>
      </c>
      <c r="CA414" s="116">
        <v>31.16</v>
      </c>
      <c r="CB414" s="115">
        <v>32090</v>
      </c>
      <c r="CC414" s="116">
        <v>37.94</v>
      </c>
    </row>
    <row r="415" spans="1:81" ht="54.75" customHeight="1" x14ac:dyDescent="0.45">
      <c r="A415" s="362">
        <v>411</v>
      </c>
      <c r="B415" s="357" t="s">
        <v>673</v>
      </c>
      <c r="C415" s="357" t="s">
        <v>167</v>
      </c>
      <c r="D415" s="117">
        <v>4626</v>
      </c>
      <c r="E415" s="118">
        <v>19.36</v>
      </c>
      <c r="F415" s="117">
        <v>5174</v>
      </c>
      <c r="G415" s="118">
        <v>21.41</v>
      </c>
      <c r="H415" s="117">
        <v>5793</v>
      </c>
      <c r="I415" s="118">
        <v>25.54</v>
      </c>
      <c r="J415" s="117">
        <v>5188</v>
      </c>
      <c r="K415" s="118">
        <v>18.97</v>
      </c>
      <c r="L415" s="117">
        <v>4417</v>
      </c>
      <c r="M415" s="118">
        <v>19.55</v>
      </c>
      <c r="N415" s="117">
        <v>5109</v>
      </c>
      <c r="O415" s="118">
        <v>22.2</v>
      </c>
      <c r="P415" s="117">
        <v>4568</v>
      </c>
      <c r="Q415" s="118">
        <v>19.55</v>
      </c>
      <c r="R415" s="117">
        <v>4262</v>
      </c>
      <c r="S415" s="118">
        <v>17.170000000000002</v>
      </c>
      <c r="T415" s="117">
        <v>4522</v>
      </c>
      <c r="U415" s="118">
        <v>17.489999999999998</v>
      </c>
      <c r="V415" s="117">
        <v>4386</v>
      </c>
      <c r="W415" s="118">
        <v>18.72</v>
      </c>
      <c r="X415" s="117">
        <v>4092</v>
      </c>
      <c r="Y415" s="118">
        <v>17.64</v>
      </c>
      <c r="Z415" s="117">
        <v>4486</v>
      </c>
      <c r="AA415" s="118">
        <v>18.88</v>
      </c>
      <c r="AB415" s="117">
        <v>3514</v>
      </c>
      <c r="AC415" s="118">
        <v>14.06</v>
      </c>
      <c r="AD415" s="117">
        <v>4128</v>
      </c>
      <c r="AE415" s="118">
        <v>18.02</v>
      </c>
      <c r="AF415" s="117">
        <v>4706</v>
      </c>
      <c r="AG415" s="118">
        <v>19.07</v>
      </c>
      <c r="AH415" s="117">
        <v>3478</v>
      </c>
      <c r="AI415" s="118">
        <v>15.98</v>
      </c>
      <c r="AJ415" s="117">
        <v>3943</v>
      </c>
      <c r="AK415" s="118">
        <v>18.739999999999998</v>
      </c>
      <c r="AL415" s="117">
        <v>5303</v>
      </c>
      <c r="AM415" s="118">
        <v>25.81</v>
      </c>
      <c r="AN415" s="117">
        <v>4379</v>
      </c>
      <c r="AO415" s="118">
        <v>20.94</v>
      </c>
      <c r="AP415" s="117">
        <v>3861</v>
      </c>
      <c r="AQ415" s="118">
        <v>17.760000000000002</v>
      </c>
      <c r="AR415" s="117">
        <v>5977</v>
      </c>
      <c r="AS415" s="118">
        <v>23.06</v>
      </c>
      <c r="AT415" s="117">
        <v>3917</v>
      </c>
      <c r="AU415" s="118">
        <v>17.75</v>
      </c>
      <c r="AV415" s="117">
        <v>4009</v>
      </c>
      <c r="AW415" s="118">
        <v>20.8</v>
      </c>
      <c r="AX415" s="117">
        <v>4309</v>
      </c>
      <c r="AY415" s="118">
        <v>21.09</v>
      </c>
      <c r="AZ415" s="117">
        <v>3496</v>
      </c>
      <c r="BA415" s="118">
        <v>18.25</v>
      </c>
      <c r="BB415" s="117">
        <v>4398</v>
      </c>
      <c r="BC415" s="118">
        <v>22.33</v>
      </c>
      <c r="BD415" s="117">
        <v>5065</v>
      </c>
      <c r="BE415" s="118">
        <v>26.77</v>
      </c>
      <c r="BF415" s="117">
        <v>3746</v>
      </c>
      <c r="BG415" s="118">
        <v>16.2</v>
      </c>
      <c r="BH415" s="117">
        <v>5066</v>
      </c>
      <c r="BI415" s="118">
        <v>21.86</v>
      </c>
      <c r="BJ415" s="117">
        <v>4907</v>
      </c>
      <c r="BK415" s="118">
        <v>20.04</v>
      </c>
      <c r="BL415" s="117">
        <v>4603</v>
      </c>
      <c r="BM415" s="118">
        <v>19.43</v>
      </c>
      <c r="BN415" s="117">
        <v>5243</v>
      </c>
      <c r="BO415" s="118">
        <v>23.49</v>
      </c>
      <c r="BP415" s="117">
        <v>4693</v>
      </c>
      <c r="BQ415" s="118">
        <v>20.100000000000001</v>
      </c>
      <c r="BR415" s="117">
        <v>5139</v>
      </c>
      <c r="BS415" s="118">
        <v>20.99</v>
      </c>
      <c r="BT415" s="117">
        <v>5731</v>
      </c>
      <c r="BU415" s="118">
        <v>24.51</v>
      </c>
      <c r="BV415" s="117">
        <v>5233</v>
      </c>
      <c r="BW415" s="118">
        <v>23.15</v>
      </c>
      <c r="BX415" s="117">
        <v>4669</v>
      </c>
      <c r="BY415" s="118">
        <v>20.03</v>
      </c>
      <c r="BZ415" s="117">
        <v>4865</v>
      </c>
      <c r="CA415" s="118">
        <v>22.8</v>
      </c>
      <c r="CB415" s="117">
        <v>6102</v>
      </c>
      <c r="CC415" s="118">
        <v>24.96</v>
      </c>
    </row>
    <row r="416" spans="1:81" ht="67.5" customHeight="1" x14ac:dyDescent="0.45">
      <c r="A416" s="363">
        <v>412</v>
      </c>
      <c r="B416" s="358" t="s">
        <v>674</v>
      </c>
      <c r="C416" s="358" t="s">
        <v>167</v>
      </c>
      <c r="D416" s="115">
        <v>21912</v>
      </c>
      <c r="E416" s="116">
        <v>69.95</v>
      </c>
      <c r="F416" s="115">
        <v>24923</v>
      </c>
      <c r="G416" s="116">
        <v>117.09</v>
      </c>
      <c r="H416" s="115">
        <v>18425</v>
      </c>
      <c r="I416" s="116">
        <v>78.989999999999995</v>
      </c>
      <c r="J416" s="115">
        <v>20351</v>
      </c>
      <c r="K416" s="116">
        <v>60.74</v>
      </c>
      <c r="L416" s="115">
        <v>21551</v>
      </c>
      <c r="M416" s="116">
        <v>67.08</v>
      </c>
      <c r="N416" s="115">
        <v>17909</v>
      </c>
      <c r="O416" s="116">
        <v>45.33</v>
      </c>
      <c r="P416" s="115">
        <v>18162</v>
      </c>
      <c r="Q416" s="116">
        <v>125.45</v>
      </c>
      <c r="R416" s="115">
        <v>10772</v>
      </c>
      <c r="S416" s="116">
        <v>25.65</v>
      </c>
      <c r="T416" s="115">
        <v>14527</v>
      </c>
      <c r="U416" s="116">
        <v>52.1</v>
      </c>
      <c r="V416" s="115">
        <v>20197</v>
      </c>
      <c r="W416" s="116">
        <v>74.34</v>
      </c>
      <c r="X416" s="115">
        <v>10371</v>
      </c>
      <c r="Y416" s="116">
        <v>44.57</v>
      </c>
      <c r="Z416" s="115">
        <v>23371</v>
      </c>
      <c r="AA416" s="116">
        <v>134.71</v>
      </c>
      <c r="AB416" s="115">
        <v>10607</v>
      </c>
      <c r="AC416" s="116">
        <v>48.86</v>
      </c>
      <c r="AD416" s="115">
        <v>18449</v>
      </c>
      <c r="AE416" s="116">
        <v>62.93</v>
      </c>
      <c r="AF416" s="115">
        <v>15072</v>
      </c>
      <c r="AG416" s="116">
        <v>30.91</v>
      </c>
      <c r="AH416" s="115">
        <v>9630</v>
      </c>
      <c r="AI416" s="116">
        <v>22.93</v>
      </c>
      <c r="AJ416" s="115">
        <v>21757</v>
      </c>
      <c r="AK416" s="116">
        <v>74.239999999999995</v>
      </c>
      <c r="AL416" s="115">
        <v>12241</v>
      </c>
      <c r="AM416" s="116">
        <v>47.66</v>
      </c>
      <c r="AN416" s="115">
        <v>22734</v>
      </c>
      <c r="AO416" s="116">
        <v>78.23</v>
      </c>
      <c r="AP416" s="115">
        <v>31864</v>
      </c>
      <c r="AQ416" s="116">
        <v>118.95</v>
      </c>
      <c r="AR416" s="115">
        <v>17518</v>
      </c>
      <c r="AS416" s="116">
        <v>40.58</v>
      </c>
      <c r="AT416" s="115">
        <v>13678</v>
      </c>
      <c r="AU416" s="116">
        <v>35.4</v>
      </c>
      <c r="AV416" s="115">
        <v>13737</v>
      </c>
      <c r="AW416" s="116">
        <v>34.520000000000003</v>
      </c>
      <c r="AX416" s="115">
        <v>13836</v>
      </c>
      <c r="AY416" s="116">
        <v>33.950000000000003</v>
      </c>
      <c r="AZ416" s="115">
        <v>8797</v>
      </c>
      <c r="BA416" s="116">
        <v>16.66</v>
      </c>
      <c r="BB416" s="115">
        <v>5388</v>
      </c>
      <c r="BC416" s="116">
        <v>8.8000000000000007</v>
      </c>
      <c r="BD416" s="115">
        <v>7585</v>
      </c>
      <c r="BE416" s="116">
        <v>14.81</v>
      </c>
      <c r="BF416" s="115">
        <v>13420</v>
      </c>
      <c r="BG416" s="116">
        <v>27.12</v>
      </c>
      <c r="BH416" s="115">
        <v>11717</v>
      </c>
      <c r="BI416" s="116">
        <v>23.92</v>
      </c>
      <c r="BJ416" s="115">
        <v>8562</v>
      </c>
      <c r="BK416" s="116">
        <v>18.75</v>
      </c>
      <c r="BL416" s="115">
        <v>14914</v>
      </c>
      <c r="BM416" s="116">
        <v>35.28</v>
      </c>
      <c r="BN416" s="115">
        <v>13781</v>
      </c>
      <c r="BO416" s="116">
        <v>29.14</v>
      </c>
      <c r="BP416" s="115">
        <v>10301</v>
      </c>
      <c r="BQ416" s="116">
        <v>23.13</v>
      </c>
      <c r="BR416" s="115">
        <v>10308</v>
      </c>
      <c r="BS416" s="116">
        <v>24.23</v>
      </c>
      <c r="BT416" s="115">
        <v>14657</v>
      </c>
      <c r="BU416" s="116">
        <v>29.79</v>
      </c>
      <c r="BV416" s="115">
        <v>11432</v>
      </c>
      <c r="BW416" s="116">
        <v>28.75</v>
      </c>
      <c r="BX416" s="115">
        <v>13988</v>
      </c>
      <c r="BY416" s="116">
        <v>25.65</v>
      </c>
      <c r="BZ416" s="115">
        <v>5720</v>
      </c>
      <c r="CA416" s="116">
        <v>13.02</v>
      </c>
      <c r="CB416" s="115">
        <v>15598</v>
      </c>
      <c r="CC416" s="116">
        <v>31.77</v>
      </c>
    </row>
    <row r="417" spans="1:81" ht="67.5" customHeight="1" x14ac:dyDescent="0.45">
      <c r="A417" s="362">
        <v>413</v>
      </c>
      <c r="B417" s="357" t="s">
        <v>675</v>
      </c>
      <c r="C417" s="357" t="s">
        <v>167</v>
      </c>
      <c r="D417" s="117">
        <v>13506</v>
      </c>
      <c r="E417" s="118">
        <v>41.82</v>
      </c>
      <c r="F417" s="117">
        <v>13043</v>
      </c>
      <c r="G417" s="118">
        <v>42.66</v>
      </c>
      <c r="H417" s="117">
        <v>14154</v>
      </c>
      <c r="I417" s="118">
        <v>45.67</v>
      </c>
      <c r="J417" s="117">
        <v>11996</v>
      </c>
      <c r="K417" s="118">
        <v>36.36</v>
      </c>
      <c r="L417" s="117">
        <v>12533</v>
      </c>
      <c r="M417" s="118">
        <v>39.64</v>
      </c>
      <c r="N417" s="117">
        <v>13550</v>
      </c>
      <c r="O417" s="118">
        <v>40.06</v>
      </c>
      <c r="P417" s="117">
        <v>13352</v>
      </c>
      <c r="Q417" s="118">
        <v>40.22</v>
      </c>
      <c r="R417" s="117">
        <v>13352</v>
      </c>
      <c r="S417" s="118">
        <v>39.200000000000003</v>
      </c>
      <c r="T417" s="117">
        <v>13626</v>
      </c>
      <c r="U417" s="118">
        <v>39.96</v>
      </c>
      <c r="V417" s="117">
        <v>14661</v>
      </c>
      <c r="W417" s="118">
        <v>40.01</v>
      </c>
      <c r="X417" s="117">
        <v>10616</v>
      </c>
      <c r="Y417" s="118">
        <v>32.97</v>
      </c>
      <c r="Z417" s="117">
        <v>15023</v>
      </c>
      <c r="AA417" s="118">
        <v>39.1</v>
      </c>
      <c r="AB417" s="117">
        <v>13323</v>
      </c>
      <c r="AC417" s="118">
        <v>35.67</v>
      </c>
      <c r="AD417" s="117">
        <v>15910</v>
      </c>
      <c r="AE417" s="118">
        <v>37.299999999999997</v>
      </c>
      <c r="AF417" s="117">
        <v>15334</v>
      </c>
      <c r="AG417" s="118">
        <v>41.03</v>
      </c>
      <c r="AH417" s="117">
        <v>12018</v>
      </c>
      <c r="AI417" s="118">
        <v>37.979999999999997</v>
      </c>
      <c r="AJ417" s="117">
        <v>14405</v>
      </c>
      <c r="AK417" s="118">
        <v>42.36</v>
      </c>
      <c r="AL417" s="117">
        <v>15365</v>
      </c>
      <c r="AM417" s="118">
        <v>43.38</v>
      </c>
      <c r="AN417" s="117">
        <v>14005</v>
      </c>
      <c r="AO417" s="118">
        <v>40.68</v>
      </c>
      <c r="AP417" s="117">
        <v>15488</v>
      </c>
      <c r="AQ417" s="118">
        <v>44.96</v>
      </c>
      <c r="AR417" s="117">
        <v>15772</v>
      </c>
      <c r="AS417" s="118">
        <v>46.78</v>
      </c>
      <c r="AT417" s="117">
        <v>14187</v>
      </c>
      <c r="AU417" s="118">
        <v>45.01</v>
      </c>
      <c r="AV417" s="117">
        <v>12422</v>
      </c>
      <c r="AW417" s="118">
        <v>42.66</v>
      </c>
      <c r="AX417" s="117">
        <v>15117</v>
      </c>
      <c r="AY417" s="118">
        <v>45.58</v>
      </c>
      <c r="AZ417" s="117">
        <v>13367</v>
      </c>
      <c r="BA417" s="118">
        <v>40.86</v>
      </c>
      <c r="BB417" s="117">
        <v>13493</v>
      </c>
      <c r="BC417" s="118">
        <v>43.49</v>
      </c>
      <c r="BD417" s="117">
        <v>17562</v>
      </c>
      <c r="BE417" s="118">
        <v>53.24</v>
      </c>
      <c r="BF417" s="117">
        <v>12055</v>
      </c>
      <c r="BG417" s="118">
        <v>39.299999999999997</v>
      </c>
      <c r="BH417" s="117">
        <v>15447</v>
      </c>
      <c r="BI417" s="118">
        <v>47.63</v>
      </c>
      <c r="BJ417" s="117">
        <v>15999</v>
      </c>
      <c r="BK417" s="118">
        <v>48.44</v>
      </c>
      <c r="BL417" s="117">
        <v>14458</v>
      </c>
      <c r="BM417" s="118">
        <v>45.94</v>
      </c>
      <c r="BN417" s="117">
        <v>18084</v>
      </c>
      <c r="BO417" s="118">
        <v>52.79</v>
      </c>
      <c r="BP417" s="117">
        <v>16882</v>
      </c>
      <c r="BQ417" s="118">
        <v>52.54</v>
      </c>
      <c r="BR417" s="117">
        <v>15109</v>
      </c>
      <c r="BS417" s="118">
        <v>48.17</v>
      </c>
      <c r="BT417" s="117">
        <v>15689</v>
      </c>
      <c r="BU417" s="118">
        <v>51.04</v>
      </c>
      <c r="BV417" s="117">
        <v>15998</v>
      </c>
      <c r="BW417" s="118">
        <v>57.1</v>
      </c>
      <c r="BX417" s="117">
        <v>15489</v>
      </c>
      <c r="BY417" s="118">
        <v>49.69</v>
      </c>
      <c r="BZ417" s="117">
        <v>15963</v>
      </c>
      <c r="CA417" s="118">
        <v>51.94</v>
      </c>
      <c r="CB417" s="117">
        <v>17914</v>
      </c>
      <c r="CC417" s="118">
        <v>61.35</v>
      </c>
    </row>
    <row r="418" spans="1:81" ht="93" customHeight="1" x14ac:dyDescent="0.45">
      <c r="A418" s="363">
        <v>414</v>
      </c>
      <c r="B418" s="358" t="s">
        <v>676</v>
      </c>
      <c r="C418" s="358" t="s">
        <v>167</v>
      </c>
      <c r="D418" s="115">
        <v>9104</v>
      </c>
      <c r="E418" s="116">
        <v>13.79</v>
      </c>
      <c r="F418" s="115">
        <v>10147</v>
      </c>
      <c r="G418" s="116">
        <v>15.24</v>
      </c>
      <c r="H418" s="115">
        <v>8968</v>
      </c>
      <c r="I418" s="116">
        <v>15.16</v>
      </c>
      <c r="J418" s="115">
        <v>10053</v>
      </c>
      <c r="K418" s="116">
        <v>14.28</v>
      </c>
      <c r="L418" s="115">
        <v>9826</v>
      </c>
      <c r="M418" s="116">
        <v>14.05</v>
      </c>
      <c r="N418" s="115">
        <v>10309</v>
      </c>
      <c r="O418" s="116">
        <v>14.55</v>
      </c>
      <c r="P418" s="115">
        <v>12878</v>
      </c>
      <c r="Q418" s="116">
        <v>15.2</v>
      </c>
      <c r="R418" s="115">
        <v>10139</v>
      </c>
      <c r="S418" s="116">
        <v>14.69</v>
      </c>
      <c r="T418" s="115">
        <v>11325</v>
      </c>
      <c r="U418" s="116">
        <v>15.11</v>
      </c>
      <c r="V418" s="115">
        <v>11241</v>
      </c>
      <c r="W418" s="116">
        <v>15.37</v>
      </c>
      <c r="X418" s="115">
        <v>10492</v>
      </c>
      <c r="Y418" s="116">
        <v>13.57</v>
      </c>
      <c r="Z418" s="115">
        <v>11182</v>
      </c>
      <c r="AA418" s="116">
        <v>14.01</v>
      </c>
      <c r="AB418" s="115">
        <v>11511</v>
      </c>
      <c r="AC418" s="116">
        <v>14.59</v>
      </c>
      <c r="AD418" s="115">
        <v>11090</v>
      </c>
      <c r="AE418" s="116">
        <v>14.83</v>
      </c>
      <c r="AF418" s="115">
        <v>13141</v>
      </c>
      <c r="AG418" s="116">
        <v>17.03</v>
      </c>
      <c r="AH418" s="115">
        <v>12059</v>
      </c>
      <c r="AI418" s="116">
        <v>15.31</v>
      </c>
      <c r="AJ418" s="115">
        <v>12009</v>
      </c>
      <c r="AK418" s="116">
        <v>15.46</v>
      </c>
      <c r="AL418" s="115">
        <v>11852</v>
      </c>
      <c r="AM418" s="116">
        <v>14.93</v>
      </c>
      <c r="AN418" s="115">
        <v>11963</v>
      </c>
      <c r="AO418" s="116">
        <v>15.11</v>
      </c>
      <c r="AP418" s="115">
        <v>12052</v>
      </c>
      <c r="AQ418" s="116">
        <v>14.94</v>
      </c>
      <c r="AR418" s="115">
        <v>12968</v>
      </c>
      <c r="AS418" s="116">
        <v>15.74</v>
      </c>
      <c r="AT418" s="115">
        <v>10120</v>
      </c>
      <c r="AU418" s="116">
        <v>14.26</v>
      </c>
      <c r="AV418" s="115">
        <v>11982</v>
      </c>
      <c r="AW418" s="116">
        <v>15.16</v>
      </c>
      <c r="AX418" s="115">
        <v>10398</v>
      </c>
      <c r="AY418" s="116">
        <v>13.18</v>
      </c>
      <c r="AZ418" s="115">
        <v>11495</v>
      </c>
      <c r="BA418" s="116">
        <v>14.91</v>
      </c>
      <c r="BB418" s="115">
        <v>10318</v>
      </c>
      <c r="BC418" s="116">
        <v>14.49</v>
      </c>
      <c r="BD418" s="115">
        <v>11506</v>
      </c>
      <c r="BE418" s="116">
        <v>16.649999999999999</v>
      </c>
      <c r="BF418" s="115">
        <v>9968</v>
      </c>
      <c r="BG418" s="116">
        <v>14.06</v>
      </c>
      <c r="BH418" s="115">
        <v>12159</v>
      </c>
      <c r="BI418" s="116">
        <v>17.18</v>
      </c>
      <c r="BJ418" s="115">
        <v>13843</v>
      </c>
      <c r="BK418" s="116">
        <v>18.48</v>
      </c>
      <c r="BL418" s="115">
        <v>14233</v>
      </c>
      <c r="BM418" s="116">
        <v>19.29</v>
      </c>
      <c r="BN418" s="115">
        <v>14786</v>
      </c>
      <c r="BO418" s="116">
        <v>19.73</v>
      </c>
      <c r="BP418" s="115">
        <v>13783</v>
      </c>
      <c r="BQ418" s="116">
        <v>18.53</v>
      </c>
      <c r="BR418" s="115">
        <v>14258</v>
      </c>
      <c r="BS418" s="116">
        <v>19.02</v>
      </c>
      <c r="BT418" s="115">
        <v>13270</v>
      </c>
      <c r="BU418" s="116">
        <v>18.899999999999999</v>
      </c>
      <c r="BV418" s="115">
        <v>12689</v>
      </c>
      <c r="BW418" s="116">
        <v>18.72</v>
      </c>
      <c r="BX418" s="115">
        <v>14769</v>
      </c>
      <c r="BY418" s="116">
        <v>20.49</v>
      </c>
      <c r="BZ418" s="115">
        <v>14957</v>
      </c>
      <c r="CA418" s="116">
        <v>20.76</v>
      </c>
      <c r="CB418" s="115">
        <v>17090</v>
      </c>
      <c r="CC418" s="116">
        <v>23.9</v>
      </c>
    </row>
    <row r="419" spans="1:81" ht="93" customHeight="1" x14ac:dyDescent="0.45">
      <c r="A419" s="362">
        <v>415</v>
      </c>
      <c r="B419" s="357" t="s">
        <v>677</v>
      </c>
      <c r="C419" s="111"/>
      <c r="D419" s="111"/>
      <c r="E419" s="118">
        <v>163.32</v>
      </c>
      <c r="F419" s="111"/>
      <c r="G419" s="118">
        <v>171.17</v>
      </c>
      <c r="H419" s="111"/>
      <c r="I419" s="118">
        <v>219.36</v>
      </c>
      <c r="J419" s="111"/>
      <c r="K419" s="118">
        <v>165.85</v>
      </c>
      <c r="L419" s="111"/>
      <c r="M419" s="118">
        <v>169.34</v>
      </c>
      <c r="N419" s="111"/>
      <c r="O419" s="118">
        <v>178.08</v>
      </c>
      <c r="P419" s="111"/>
      <c r="Q419" s="118">
        <v>190.78</v>
      </c>
      <c r="R419" s="111"/>
      <c r="S419" s="118">
        <v>183.46</v>
      </c>
      <c r="T419" s="111"/>
      <c r="U419" s="118">
        <v>204.84</v>
      </c>
      <c r="V419" s="111"/>
      <c r="W419" s="118">
        <v>232.54</v>
      </c>
      <c r="X419" s="111"/>
      <c r="Y419" s="118">
        <v>194.41</v>
      </c>
      <c r="Z419" s="111"/>
      <c r="AA419" s="118">
        <v>188.06</v>
      </c>
      <c r="AB419" s="111"/>
      <c r="AC419" s="118">
        <v>167.58</v>
      </c>
      <c r="AD419" s="111"/>
      <c r="AE419" s="118">
        <v>180.65</v>
      </c>
      <c r="AF419" s="111"/>
      <c r="AG419" s="118">
        <v>195.03</v>
      </c>
      <c r="AH419" s="111"/>
      <c r="AI419" s="118">
        <v>175.4</v>
      </c>
      <c r="AJ419" s="111"/>
      <c r="AK419" s="118">
        <v>199.1</v>
      </c>
      <c r="AL419" s="111"/>
      <c r="AM419" s="118">
        <v>205.35</v>
      </c>
      <c r="AN419" s="111"/>
      <c r="AO419" s="118">
        <v>223.94</v>
      </c>
      <c r="AP419" s="111"/>
      <c r="AQ419" s="118">
        <v>226.02</v>
      </c>
      <c r="AR419" s="111"/>
      <c r="AS419" s="118">
        <v>223.56</v>
      </c>
      <c r="AT419" s="111"/>
      <c r="AU419" s="118">
        <v>197.47</v>
      </c>
      <c r="AV419" s="111"/>
      <c r="AW419" s="118">
        <v>198.15</v>
      </c>
      <c r="AX419" s="111"/>
      <c r="AY419" s="118">
        <v>176.45</v>
      </c>
      <c r="AZ419" s="111"/>
      <c r="BA419" s="118">
        <v>171.69</v>
      </c>
      <c r="BB419" s="111"/>
      <c r="BC419" s="118">
        <v>191.37</v>
      </c>
      <c r="BD419" s="111"/>
      <c r="BE419" s="118">
        <v>213.75</v>
      </c>
      <c r="BF419" s="111"/>
      <c r="BG419" s="118">
        <v>175.59</v>
      </c>
      <c r="BH419" s="111"/>
      <c r="BI419" s="118">
        <v>209.97</v>
      </c>
      <c r="BJ419" s="111"/>
      <c r="BK419" s="118">
        <v>211.52</v>
      </c>
      <c r="BL419" s="111"/>
      <c r="BM419" s="118">
        <v>206.63</v>
      </c>
      <c r="BN419" s="111"/>
      <c r="BO419" s="118">
        <v>248.58</v>
      </c>
      <c r="BP419" s="111"/>
      <c r="BQ419" s="118">
        <v>235.8</v>
      </c>
      <c r="BR419" s="111"/>
      <c r="BS419" s="118">
        <v>202.29</v>
      </c>
      <c r="BT419" s="111"/>
      <c r="BU419" s="118">
        <v>205.28</v>
      </c>
      <c r="BV419" s="111"/>
      <c r="BW419" s="118">
        <v>189.39</v>
      </c>
      <c r="BX419" s="111"/>
      <c r="BY419" s="118">
        <v>220.87</v>
      </c>
      <c r="BZ419" s="111"/>
      <c r="CA419" s="118">
        <v>198.27</v>
      </c>
      <c r="CB419" s="111"/>
      <c r="CC419" s="118">
        <v>234.96</v>
      </c>
    </row>
    <row r="420" spans="1:81" ht="67.5" customHeight="1" x14ac:dyDescent="0.45">
      <c r="A420" s="363">
        <v>416</v>
      </c>
      <c r="B420" s="358" t="s">
        <v>678</v>
      </c>
      <c r="C420" s="358" t="s">
        <v>167</v>
      </c>
      <c r="D420" s="115">
        <v>21872</v>
      </c>
      <c r="E420" s="116">
        <v>88.13</v>
      </c>
      <c r="F420" s="115">
        <v>21858</v>
      </c>
      <c r="G420" s="116">
        <v>92.02</v>
      </c>
      <c r="H420" s="115">
        <v>23061</v>
      </c>
      <c r="I420" s="116">
        <v>95.41</v>
      </c>
      <c r="J420" s="115">
        <v>22445</v>
      </c>
      <c r="K420" s="116">
        <v>91.52</v>
      </c>
      <c r="L420" s="115">
        <v>25328</v>
      </c>
      <c r="M420" s="116">
        <v>101.67</v>
      </c>
      <c r="N420" s="115">
        <v>27887</v>
      </c>
      <c r="O420" s="116">
        <v>106.26</v>
      </c>
      <c r="P420" s="115">
        <v>26319</v>
      </c>
      <c r="Q420" s="116">
        <v>108</v>
      </c>
      <c r="R420" s="115">
        <v>22028</v>
      </c>
      <c r="S420" s="116">
        <v>92.73</v>
      </c>
      <c r="T420" s="115">
        <v>24337</v>
      </c>
      <c r="U420" s="116">
        <v>95.22</v>
      </c>
      <c r="V420" s="115">
        <v>23407</v>
      </c>
      <c r="W420" s="116">
        <v>87.9</v>
      </c>
      <c r="X420" s="115">
        <v>24629</v>
      </c>
      <c r="Y420" s="116">
        <v>90.31</v>
      </c>
      <c r="Z420" s="115">
        <v>22326</v>
      </c>
      <c r="AA420" s="116">
        <v>80.87</v>
      </c>
      <c r="AB420" s="115">
        <v>21515</v>
      </c>
      <c r="AC420" s="116">
        <v>76.95</v>
      </c>
      <c r="AD420" s="115">
        <v>22540</v>
      </c>
      <c r="AE420" s="116">
        <v>81.3</v>
      </c>
      <c r="AF420" s="115">
        <v>27225</v>
      </c>
      <c r="AG420" s="116">
        <v>100.82</v>
      </c>
      <c r="AH420" s="115">
        <v>23462</v>
      </c>
      <c r="AI420" s="116">
        <v>87.71</v>
      </c>
      <c r="AJ420" s="115">
        <v>28421</v>
      </c>
      <c r="AK420" s="116">
        <v>99.4</v>
      </c>
      <c r="AL420" s="115">
        <v>30954</v>
      </c>
      <c r="AM420" s="116">
        <v>103.47</v>
      </c>
      <c r="AN420" s="115">
        <v>27498</v>
      </c>
      <c r="AO420" s="116">
        <v>97.26</v>
      </c>
      <c r="AP420" s="115">
        <v>27722</v>
      </c>
      <c r="AQ420" s="116">
        <v>99.12</v>
      </c>
      <c r="AR420" s="115">
        <v>26125</v>
      </c>
      <c r="AS420" s="116">
        <v>101.88</v>
      </c>
      <c r="AT420" s="115">
        <v>30081</v>
      </c>
      <c r="AU420" s="116">
        <v>106.66</v>
      </c>
      <c r="AV420" s="115">
        <v>31444</v>
      </c>
      <c r="AW420" s="116">
        <v>109.52</v>
      </c>
      <c r="AX420" s="115">
        <v>32395</v>
      </c>
      <c r="AY420" s="116">
        <v>103.96</v>
      </c>
      <c r="AZ420" s="115">
        <v>30010</v>
      </c>
      <c r="BA420" s="116">
        <v>95.83</v>
      </c>
      <c r="BB420" s="115">
        <v>28295</v>
      </c>
      <c r="BC420" s="116">
        <v>94.98</v>
      </c>
      <c r="BD420" s="115">
        <v>39565</v>
      </c>
      <c r="BE420" s="116">
        <v>127.99</v>
      </c>
      <c r="BF420" s="115">
        <v>27757</v>
      </c>
      <c r="BG420" s="116">
        <v>96.29</v>
      </c>
      <c r="BH420" s="115">
        <v>36152</v>
      </c>
      <c r="BI420" s="116">
        <v>119.49</v>
      </c>
      <c r="BJ420" s="115">
        <v>38717</v>
      </c>
      <c r="BK420" s="116">
        <v>128.9</v>
      </c>
      <c r="BL420" s="115">
        <v>33031</v>
      </c>
      <c r="BM420" s="116">
        <v>113.59</v>
      </c>
      <c r="BN420" s="115">
        <v>31763</v>
      </c>
      <c r="BO420" s="116">
        <v>120.22</v>
      </c>
      <c r="BP420" s="115">
        <v>33294</v>
      </c>
      <c r="BQ420" s="116">
        <v>119.49</v>
      </c>
      <c r="BR420" s="115">
        <v>33807</v>
      </c>
      <c r="BS420" s="116">
        <v>122.3</v>
      </c>
      <c r="BT420" s="115">
        <v>38162</v>
      </c>
      <c r="BU420" s="116">
        <v>135.53</v>
      </c>
      <c r="BV420" s="115">
        <v>31666</v>
      </c>
      <c r="BW420" s="116">
        <v>113.59</v>
      </c>
      <c r="BX420" s="115">
        <v>33519</v>
      </c>
      <c r="BY420" s="116">
        <v>121.94</v>
      </c>
      <c r="BZ420" s="115">
        <v>35062</v>
      </c>
      <c r="CA420" s="116">
        <v>130.41999999999999</v>
      </c>
      <c r="CB420" s="115">
        <v>38545</v>
      </c>
      <c r="CC420" s="116">
        <v>140.34</v>
      </c>
    </row>
    <row r="421" spans="1:81" ht="93" customHeight="1" x14ac:dyDescent="0.45">
      <c r="A421" s="362">
        <v>417</v>
      </c>
      <c r="B421" s="357" t="s">
        <v>679</v>
      </c>
      <c r="C421" s="357" t="s">
        <v>167</v>
      </c>
      <c r="D421" s="117">
        <v>5502</v>
      </c>
      <c r="E421" s="118">
        <v>32.72</v>
      </c>
      <c r="F421" s="117">
        <v>5699</v>
      </c>
      <c r="G421" s="118">
        <v>34.92</v>
      </c>
      <c r="H421" s="117">
        <v>5813</v>
      </c>
      <c r="I421" s="118">
        <v>34.79</v>
      </c>
      <c r="J421" s="117">
        <v>5390</v>
      </c>
      <c r="K421" s="118">
        <v>34.200000000000003</v>
      </c>
      <c r="L421" s="117">
        <v>6136</v>
      </c>
      <c r="M421" s="118">
        <v>39.22</v>
      </c>
      <c r="N421" s="117">
        <v>6978</v>
      </c>
      <c r="O421" s="118">
        <v>42.9</v>
      </c>
      <c r="P421" s="117">
        <v>7173</v>
      </c>
      <c r="Q421" s="118">
        <v>45.74</v>
      </c>
      <c r="R421" s="117">
        <v>5909</v>
      </c>
      <c r="S421" s="118">
        <v>36.04</v>
      </c>
      <c r="T421" s="117">
        <v>6394</v>
      </c>
      <c r="U421" s="118">
        <v>38.9</v>
      </c>
      <c r="V421" s="117">
        <v>5527</v>
      </c>
      <c r="W421" s="118">
        <v>30.65</v>
      </c>
      <c r="X421" s="117">
        <v>5454</v>
      </c>
      <c r="Y421" s="118">
        <v>31.09</v>
      </c>
      <c r="Z421" s="117">
        <v>4689</v>
      </c>
      <c r="AA421" s="118">
        <v>25.86</v>
      </c>
      <c r="AB421" s="117">
        <v>4860</v>
      </c>
      <c r="AC421" s="118">
        <v>25.78</v>
      </c>
      <c r="AD421" s="117">
        <v>4620</v>
      </c>
      <c r="AE421" s="118">
        <v>25.03</v>
      </c>
      <c r="AF421" s="117">
        <v>5916</v>
      </c>
      <c r="AG421" s="118">
        <v>34.340000000000003</v>
      </c>
      <c r="AH421" s="117">
        <v>4980</v>
      </c>
      <c r="AI421" s="118">
        <v>29.22</v>
      </c>
      <c r="AJ421" s="117">
        <v>5981</v>
      </c>
      <c r="AK421" s="118">
        <v>31.66</v>
      </c>
      <c r="AL421" s="117">
        <v>6473</v>
      </c>
      <c r="AM421" s="118">
        <v>34.75</v>
      </c>
      <c r="AN421" s="117">
        <v>6161</v>
      </c>
      <c r="AO421" s="118">
        <v>33.57</v>
      </c>
      <c r="AP421" s="117">
        <v>6043</v>
      </c>
      <c r="AQ421" s="118">
        <v>34.03</v>
      </c>
      <c r="AR421" s="117">
        <v>6179</v>
      </c>
      <c r="AS421" s="118">
        <v>35.299999999999997</v>
      </c>
      <c r="AT421" s="117">
        <v>5651</v>
      </c>
      <c r="AU421" s="118">
        <v>34.229999999999997</v>
      </c>
      <c r="AV421" s="117">
        <v>6783</v>
      </c>
      <c r="AW421" s="118">
        <v>34.840000000000003</v>
      </c>
      <c r="AX421" s="117">
        <v>5298</v>
      </c>
      <c r="AY421" s="118">
        <v>26.6</v>
      </c>
      <c r="AZ421" s="117">
        <v>5280</v>
      </c>
      <c r="BA421" s="118">
        <v>26.3</v>
      </c>
      <c r="BB421" s="117">
        <v>4877</v>
      </c>
      <c r="BC421" s="118">
        <v>25.87</v>
      </c>
      <c r="BD421" s="117">
        <v>6217</v>
      </c>
      <c r="BE421" s="118">
        <v>32.549999999999997</v>
      </c>
      <c r="BF421" s="117">
        <v>4741</v>
      </c>
      <c r="BG421" s="118">
        <v>25.73</v>
      </c>
      <c r="BH421" s="117">
        <v>5922</v>
      </c>
      <c r="BI421" s="118">
        <v>32.090000000000003</v>
      </c>
      <c r="BJ421" s="117">
        <v>6401</v>
      </c>
      <c r="BK421" s="118">
        <v>34.799999999999997</v>
      </c>
      <c r="BL421" s="117">
        <v>5705</v>
      </c>
      <c r="BM421" s="118">
        <v>31.74</v>
      </c>
      <c r="BN421" s="117">
        <v>5709</v>
      </c>
      <c r="BO421" s="118">
        <v>35.54</v>
      </c>
      <c r="BP421" s="117">
        <v>5715</v>
      </c>
      <c r="BQ421" s="118">
        <v>34.76</v>
      </c>
      <c r="BR421" s="117">
        <v>5734</v>
      </c>
      <c r="BS421" s="118">
        <v>34.57</v>
      </c>
      <c r="BT421" s="117">
        <v>5519</v>
      </c>
      <c r="BU421" s="118">
        <v>33.43</v>
      </c>
      <c r="BV421" s="117">
        <v>4946</v>
      </c>
      <c r="BW421" s="118">
        <v>29.16</v>
      </c>
      <c r="BX421" s="117">
        <v>5503</v>
      </c>
      <c r="BY421" s="118">
        <v>32.07</v>
      </c>
      <c r="BZ421" s="117">
        <v>5825</v>
      </c>
      <c r="CA421" s="118">
        <v>34.869999999999997</v>
      </c>
      <c r="CB421" s="117">
        <v>6834</v>
      </c>
      <c r="CC421" s="118">
        <v>40.64</v>
      </c>
    </row>
    <row r="422" spans="1:81" ht="118.5" customHeight="1" x14ac:dyDescent="0.45">
      <c r="A422" s="363">
        <v>418</v>
      </c>
      <c r="B422" s="358" t="s">
        <v>680</v>
      </c>
      <c r="C422" s="358" t="s">
        <v>167</v>
      </c>
      <c r="D422" s="115">
        <v>13375</v>
      </c>
      <c r="E422" s="116">
        <v>40.67</v>
      </c>
      <c r="F422" s="115">
        <v>13492</v>
      </c>
      <c r="G422" s="116">
        <v>42.67</v>
      </c>
      <c r="H422" s="115">
        <v>14213</v>
      </c>
      <c r="I422" s="116">
        <v>44.75</v>
      </c>
      <c r="J422" s="115">
        <v>14389</v>
      </c>
      <c r="K422" s="116">
        <v>41.78</v>
      </c>
      <c r="L422" s="115">
        <v>15935</v>
      </c>
      <c r="M422" s="116">
        <v>45.38</v>
      </c>
      <c r="N422" s="115">
        <v>17889</v>
      </c>
      <c r="O422" s="116">
        <v>47.19</v>
      </c>
      <c r="P422" s="115">
        <v>15772</v>
      </c>
      <c r="Q422" s="116">
        <v>44.42</v>
      </c>
      <c r="R422" s="115">
        <v>13377</v>
      </c>
      <c r="S422" s="116">
        <v>41.59</v>
      </c>
      <c r="T422" s="115">
        <v>14894</v>
      </c>
      <c r="U422" s="116">
        <v>41.31</v>
      </c>
      <c r="V422" s="115">
        <v>14909</v>
      </c>
      <c r="W422" s="116">
        <v>42.22</v>
      </c>
      <c r="X422" s="115">
        <v>16002</v>
      </c>
      <c r="Y422" s="116">
        <v>43.55</v>
      </c>
      <c r="Z422" s="115">
        <v>14587</v>
      </c>
      <c r="AA422" s="116">
        <v>40.409999999999997</v>
      </c>
      <c r="AB422" s="115">
        <v>13591</v>
      </c>
      <c r="AC422" s="116">
        <v>36.72</v>
      </c>
      <c r="AD422" s="115">
        <v>15024</v>
      </c>
      <c r="AE422" s="116">
        <v>39.659999999999997</v>
      </c>
      <c r="AF422" s="115">
        <v>17991</v>
      </c>
      <c r="AG422" s="116">
        <v>46.52</v>
      </c>
      <c r="AH422" s="115">
        <v>15509</v>
      </c>
      <c r="AI422" s="116">
        <v>40.49</v>
      </c>
      <c r="AJ422" s="115">
        <v>19281</v>
      </c>
      <c r="AK422" s="116">
        <v>51.13</v>
      </c>
      <c r="AL422" s="115">
        <v>21184</v>
      </c>
      <c r="AM422" s="116">
        <v>52.02</v>
      </c>
      <c r="AN422" s="115">
        <v>18553</v>
      </c>
      <c r="AO422" s="116">
        <v>48.15</v>
      </c>
      <c r="AP422" s="115">
        <v>18748</v>
      </c>
      <c r="AQ422" s="116">
        <v>47.05</v>
      </c>
      <c r="AR422" s="115">
        <v>17115</v>
      </c>
      <c r="AS422" s="116">
        <v>48.64</v>
      </c>
      <c r="AT422" s="115">
        <v>20923</v>
      </c>
      <c r="AU422" s="116">
        <v>55.55</v>
      </c>
      <c r="AV422" s="115">
        <v>21742</v>
      </c>
      <c r="AW422" s="116">
        <v>57.45</v>
      </c>
      <c r="AX422" s="115">
        <v>24234</v>
      </c>
      <c r="AY422" s="116">
        <v>61.16</v>
      </c>
      <c r="AZ422" s="115">
        <v>21566</v>
      </c>
      <c r="BA422" s="116">
        <v>53.39</v>
      </c>
      <c r="BB422" s="115">
        <v>20802</v>
      </c>
      <c r="BC422" s="116">
        <v>52.96</v>
      </c>
      <c r="BD422" s="115">
        <v>29670</v>
      </c>
      <c r="BE422" s="116">
        <v>74.55</v>
      </c>
      <c r="BF422" s="115">
        <v>20327</v>
      </c>
      <c r="BG422" s="116">
        <v>54.56</v>
      </c>
      <c r="BH422" s="115">
        <v>27039</v>
      </c>
      <c r="BI422" s="116">
        <v>69.77</v>
      </c>
      <c r="BJ422" s="115">
        <v>28998</v>
      </c>
      <c r="BK422" s="116">
        <v>72.92</v>
      </c>
      <c r="BL422" s="115">
        <v>24406</v>
      </c>
      <c r="BM422" s="116">
        <v>64.58</v>
      </c>
      <c r="BN422" s="115">
        <v>22547</v>
      </c>
      <c r="BO422" s="116">
        <v>63.46</v>
      </c>
      <c r="BP422" s="115">
        <v>24460</v>
      </c>
      <c r="BQ422" s="116">
        <v>65.459999999999994</v>
      </c>
      <c r="BR422" s="115">
        <v>24873</v>
      </c>
      <c r="BS422" s="116">
        <v>68.61</v>
      </c>
      <c r="BT422" s="115">
        <v>28976</v>
      </c>
      <c r="BU422" s="116">
        <v>80.77</v>
      </c>
      <c r="BV422" s="115">
        <v>23748</v>
      </c>
      <c r="BW422" s="116">
        <v>67.09</v>
      </c>
      <c r="BX422" s="115">
        <v>24260</v>
      </c>
      <c r="BY422" s="116">
        <v>69.13</v>
      </c>
      <c r="BZ422" s="115">
        <v>26301</v>
      </c>
      <c r="CA422" s="116">
        <v>77.89</v>
      </c>
      <c r="CB422" s="115">
        <v>28130</v>
      </c>
      <c r="CC422" s="116">
        <v>79.959999999999994</v>
      </c>
    </row>
    <row r="423" spans="1:81" ht="93" customHeight="1" x14ac:dyDescent="0.45">
      <c r="A423" s="362">
        <v>419</v>
      </c>
      <c r="B423" s="357" t="s">
        <v>681</v>
      </c>
      <c r="C423" s="357" t="s">
        <v>167</v>
      </c>
      <c r="D423" s="117">
        <v>2995</v>
      </c>
      <c r="E423" s="118">
        <v>14.74</v>
      </c>
      <c r="F423" s="117">
        <v>2667</v>
      </c>
      <c r="G423" s="118">
        <v>14.43</v>
      </c>
      <c r="H423" s="117">
        <v>3036</v>
      </c>
      <c r="I423" s="118">
        <v>15.86</v>
      </c>
      <c r="J423" s="117">
        <v>2666</v>
      </c>
      <c r="K423" s="118">
        <v>15.54</v>
      </c>
      <c r="L423" s="117">
        <v>3256</v>
      </c>
      <c r="M423" s="118">
        <v>17.07</v>
      </c>
      <c r="N423" s="117">
        <v>3020</v>
      </c>
      <c r="O423" s="118">
        <v>16.170000000000002</v>
      </c>
      <c r="P423" s="117">
        <v>3374</v>
      </c>
      <c r="Q423" s="118">
        <v>17.84</v>
      </c>
      <c r="R423" s="117">
        <v>2742</v>
      </c>
      <c r="S423" s="118">
        <v>15.11</v>
      </c>
      <c r="T423" s="117">
        <v>3048</v>
      </c>
      <c r="U423" s="118">
        <v>15.01</v>
      </c>
      <c r="V423" s="117">
        <v>2971</v>
      </c>
      <c r="W423" s="118">
        <v>15.03</v>
      </c>
      <c r="X423" s="117">
        <v>3173</v>
      </c>
      <c r="Y423" s="118">
        <v>15.67</v>
      </c>
      <c r="Z423" s="117">
        <v>3050</v>
      </c>
      <c r="AA423" s="118">
        <v>14.6</v>
      </c>
      <c r="AB423" s="117">
        <v>3065</v>
      </c>
      <c r="AC423" s="118">
        <v>14.45</v>
      </c>
      <c r="AD423" s="117">
        <v>2897</v>
      </c>
      <c r="AE423" s="118">
        <v>16.61</v>
      </c>
      <c r="AF423" s="117">
        <v>3317</v>
      </c>
      <c r="AG423" s="118">
        <v>19.96</v>
      </c>
      <c r="AH423" s="117">
        <v>2973</v>
      </c>
      <c r="AI423" s="118">
        <v>17.989999999999998</v>
      </c>
      <c r="AJ423" s="117">
        <v>3159</v>
      </c>
      <c r="AK423" s="118">
        <v>16.62</v>
      </c>
      <c r="AL423" s="117">
        <v>3297</v>
      </c>
      <c r="AM423" s="118">
        <v>16.71</v>
      </c>
      <c r="AN423" s="117">
        <v>2784</v>
      </c>
      <c r="AO423" s="118">
        <v>15.54</v>
      </c>
      <c r="AP423" s="117">
        <v>2930</v>
      </c>
      <c r="AQ423" s="118">
        <v>18.04</v>
      </c>
      <c r="AR423" s="117">
        <v>2830</v>
      </c>
      <c r="AS423" s="118">
        <v>17.940000000000001</v>
      </c>
      <c r="AT423" s="117">
        <v>3508</v>
      </c>
      <c r="AU423" s="118">
        <v>16.88</v>
      </c>
      <c r="AV423" s="117">
        <v>2919</v>
      </c>
      <c r="AW423" s="118">
        <v>17.23</v>
      </c>
      <c r="AX423" s="117">
        <v>2862</v>
      </c>
      <c r="AY423" s="118">
        <v>16.2</v>
      </c>
      <c r="AZ423" s="117">
        <v>3165</v>
      </c>
      <c r="BA423" s="118">
        <v>16.14</v>
      </c>
      <c r="BB423" s="117">
        <v>2617</v>
      </c>
      <c r="BC423" s="118">
        <v>16.149999999999999</v>
      </c>
      <c r="BD423" s="117">
        <v>3678</v>
      </c>
      <c r="BE423" s="118">
        <v>20.89</v>
      </c>
      <c r="BF423" s="117">
        <v>2689</v>
      </c>
      <c r="BG423" s="118">
        <v>16</v>
      </c>
      <c r="BH423" s="117">
        <v>3191</v>
      </c>
      <c r="BI423" s="118">
        <v>17.63</v>
      </c>
      <c r="BJ423" s="117">
        <v>3318</v>
      </c>
      <c r="BK423" s="118">
        <v>21.19</v>
      </c>
      <c r="BL423" s="117">
        <v>2920</v>
      </c>
      <c r="BM423" s="118">
        <v>17.27</v>
      </c>
      <c r="BN423" s="117">
        <v>3507</v>
      </c>
      <c r="BO423" s="118">
        <v>21.22</v>
      </c>
      <c r="BP423" s="117">
        <v>3120</v>
      </c>
      <c r="BQ423" s="118">
        <v>19.27</v>
      </c>
      <c r="BR423" s="117">
        <v>3199</v>
      </c>
      <c r="BS423" s="118">
        <v>19.11</v>
      </c>
      <c r="BT423" s="117">
        <v>3667</v>
      </c>
      <c r="BU423" s="118">
        <v>21.33</v>
      </c>
      <c r="BV423" s="117">
        <v>2972</v>
      </c>
      <c r="BW423" s="118">
        <v>17.34</v>
      </c>
      <c r="BX423" s="117">
        <v>3756</v>
      </c>
      <c r="BY423" s="118">
        <v>20.74</v>
      </c>
      <c r="BZ423" s="117">
        <v>2936</v>
      </c>
      <c r="CA423" s="118">
        <v>17.649999999999999</v>
      </c>
      <c r="CB423" s="117">
        <v>3581</v>
      </c>
      <c r="CC423" s="118">
        <v>19.739999999999998</v>
      </c>
    </row>
    <row r="424" spans="1:81" ht="80.25" customHeight="1" x14ac:dyDescent="0.45">
      <c r="A424" s="363">
        <v>420</v>
      </c>
      <c r="B424" s="358" t="s">
        <v>682</v>
      </c>
      <c r="C424" s="358" t="s">
        <v>167</v>
      </c>
      <c r="D424" s="115">
        <v>3436</v>
      </c>
      <c r="E424" s="116">
        <v>54.83</v>
      </c>
      <c r="F424" s="115">
        <v>3481</v>
      </c>
      <c r="G424" s="116">
        <v>54.98</v>
      </c>
      <c r="H424" s="115">
        <v>3657</v>
      </c>
      <c r="I424" s="116">
        <v>58.06</v>
      </c>
      <c r="J424" s="115">
        <v>3283</v>
      </c>
      <c r="K424" s="116">
        <v>50.47</v>
      </c>
      <c r="L424" s="115">
        <v>3694</v>
      </c>
      <c r="M424" s="116">
        <v>60.72</v>
      </c>
      <c r="N424" s="115">
        <v>3884</v>
      </c>
      <c r="O424" s="116">
        <v>60.55</v>
      </c>
      <c r="P424" s="115">
        <v>3630</v>
      </c>
      <c r="Q424" s="116">
        <v>57.77</v>
      </c>
      <c r="R424" s="115">
        <v>3310</v>
      </c>
      <c r="S424" s="116">
        <v>58.97</v>
      </c>
      <c r="T424" s="115">
        <v>3941</v>
      </c>
      <c r="U424" s="116">
        <v>53</v>
      </c>
      <c r="V424" s="115">
        <v>3277</v>
      </c>
      <c r="W424" s="116">
        <v>51.88</v>
      </c>
      <c r="X424" s="115">
        <v>3206</v>
      </c>
      <c r="Y424" s="116">
        <v>48.99</v>
      </c>
      <c r="Z424" s="115">
        <v>3708</v>
      </c>
      <c r="AA424" s="116">
        <v>56.92</v>
      </c>
      <c r="AB424" s="115">
        <v>3121</v>
      </c>
      <c r="AC424" s="116">
        <v>48.53</v>
      </c>
      <c r="AD424" s="115">
        <v>3572</v>
      </c>
      <c r="AE424" s="116">
        <v>53.81</v>
      </c>
      <c r="AF424" s="115">
        <v>3804</v>
      </c>
      <c r="AG424" s="116">
        <v>56.96</v>
      </c>
      <c r="AH424" s="115">
        <v>3349</v>
      </c>
      <c r="AI424" s="116">
        <v>51.28</v>
      </c>
      <c r="AJ424" s="115">
        <v>3644</v>
      </c>
      <c r="AK424" s="116">
        <v>54.12</v>
      </c>
      <c r="AL424" s="115">
        <v>3876</v>
      </c>
      <c r="AM424" s="116">
        <v>60.33</v>
      </c>
      <c r="AN424" s="115">
        <v>3741</v>
      </c>
      <c r="AO424" s="116">
        <v>54.41</v>
      </c>
      <c r="AP424" s="115">
        <v>3802</v>
      </c>
      <c r="AQ424" s="116">
        <v>57.52</v>
      </c>
      <c r="AR424" s="115">
        <v>3946</v>
      </c>
      <c r="AS424" s="116">
        <v>58.66</v>
      </c>
      <c r="AT424" s="115">
        <v>3516</v>
      </c>
      <c r="AU424" s="116">
        <v>55.3</v>
      </c>
      <c r="AV424" s="115">
        <v>3878</v>
      </c>
      <c r="AW424" s="116">
        <v>57.07</v>
      </c>
      <c r="AX424" s="115">
        <v>4007</v>
      </c>
      <c r="AY424" s="116">
        <v>57.02</v>
      </c>
      <c r="AZ424" s="115">
        <v>3607</v>
      </c>
      <c r="BA424" s="116">
        <v>52.16</v>
      </c>
      <c r="BB424" s="115">
        <v>3763</v>
      </c>
      <c r="BC424" s="116">
        <v>55.22</v>
      </c>
      <c r="BD424" s="115">
        <v>4520</v>
      </c>
      <c r="BE424" s="116">
        <v>67.72</v>
      </c>
      <c r="BF424" s="115">
        <v>3400</v>
      </c>
      <c r="BG424" s="116">
        <v>49.65</v>
      </c>
      <c r="BH424" s="115">
        <v>3833</v>
      </c>
      <c r="BI424" s="116">
        <v>59.45</v>
      </c>
      <c r="BJ424" s="115">
        <v>4145</v>
      </c>
      <c r="BK424" s="116">
        <v>59.1</v>
      </c>
      <c r="BL424" s="115">
        <v>3833</v>
      </c>
      <c r="BM424" s="116">
        <v>57.48</v>
      </c>
      <c r="BN424" s="115">
        <v>4185</v>
      </c>
      <c r="BO424" s="116">
        <v>63.03</v>
      </c>
      <c r="BP424" s="115">
        <v>3982</v>
      </c>
      <c r="BQ424" s="116">
        <v>63.42</v>
      </c>
      <c r="BR424" s="115">
        <v>3826</v>
      </c>
      <c r="BS424" s="116">
        <v>59.66</v>
      </c>
      <c r="BT424" s="115">
        <v>4098</v>
      </c>
      <c r="BU424" s="116">
        <v>61.17</v>
      </c>
      <c r="BV424" s="115">
        <v>4063</v>
      </c>
      <c r="BW424" s="116">
        <v>62.76</v>
      </c>
      <c r="BX424" s="115">
        <v>3545</v>
      </c>
      <c r="BY424" s="116">
        <v>57.53</v>
      </c>
      <c r="BZ424" s="115">
        <v>3879</v>
      </c>
      <c r="CA424" s="116">
        <v>59.06</v>
      </c>
      <c r="CB424" s="115">
        <v>4197</v>
      </c>
      <c r="CC424" s="116">
        <v>67.44</v>
      </c>
    </row>
    <row r="425" spans="1:81" ht="42" customHeight="1" x14ac:dyDescent="0.45">
      <c r="A425" s="362">
        <v>421</v>
      </c>
      <c r="B425" s="357" t="s">
        <v>683</v>
      </c>
      <c r="C425" s="357" t="s">
        <v>167</v>
      </c>
      <c r="D425" s="117">
        <v>477103</v>
      </c>
      <c r="E425" s="118">
        <v>685</v>
      </c>
      <c r="F425" s="117">
        <v>497785</v>
      </c>
      <c r="G425" s="118">
        <v>669.22</v>
      </c>
      <c r="H425" s="117">
        <v>514198</v>
      </c>
      <c r="I425" s="118">
        <v>716.45</v>
      </c>
      <c r="J425" s="117">
        <v>456246</v>
      </c>
      <c r="K425" s="118">
        <v>681.39</v>
      </c>
      <c r="L425" s="117">
        <v>455635</v>
      </c>
      <c r="M425" s="118">
        <v>694.6</v>
      </c>
      <c r="N425" s="117">
        <v>484586</v>
      </c>
      <c r="O425" s="118">
        <v>730.77</v>
      </c>
      <c r="P425" s="117">
        <v>491451</v>
      </c>
      <c r="Q425" s="118">
        <v>733.44</v>
      </c>
      <c r="R425" s="117">
        <v>475960</v>
      </c>
      <c r="S425" s="118">
        <v>679.2</v>
      </c>
      <c r="T425" s="117">
        <v>522780</v>
      </c>
      <c r="U425" s="118">
        <v>725.59</v>
      </c>
      <c r="V425" s="117">
        <v>505428</v>
      </c>
      <c r="W425" s="118">
        <v>677.02</v>
      </c>
      <c r="X425" s="117">
        <v>476628</v>
      </c>
      <c r="Y425" s="118">
        <v>634.83000000000004</v>
      </c>
      <c r="Z425" s="117">
        <v>486498</v>
      </c>
      <c r="AA425" s="118">
        <v>633.54999999999995</v>
      </c>
      <c r="AB425" s="117">
        <v>457688</v>
      </c>
      <c r="AC425" s="118">
        <v>576.32000000000005</v>
      </c>
      <c r="AD425" s="117">
        <v>509521</v>
      </c>
      <c r="AE425" s="118">
        <v>634.94000000000005</v>
      </c>
      <c r="AF425" s="117">
        <v>528290</v>
      </c>
      <c r="AG425" s="118">
        <v>673.35</v>
      </c>
      <c r="AH425" s="117">
        <v>466771</v>
      </c>
      <c r="AI425" s="118">
        <v>614.16999999999996</v>
      </c>
      <c r="AJ425" s="117">
        <v>469891</v>
      </c>
      <c r="AK425" s="118">
        <v>629.84</v>
      </c>
      <c r="AL425" s="117">
        <v>479260</v>
      </c>
      <c r="AM425" s="118">
        <v>629.12</v>
      </c>
      <c r="AN425" s="117">
        <v>478928</v>
      </c>
      <c r="AO425" s="118">
        <v>625.71</v>
      </c>
      <c r="AP425" s="117">
        <v>477617</v>
      </c>
      <c r="AQ425" s="118">
        <v>633.80999999999995</v>
      </c>
      <c r="AR425" s="117">
        <v>505214</v>
      </c>
      <c r="AS425" s="118">
        <v>666.31</v>
      </c>
      <c r="AT425" s="117">
        <v>478760</v>
      </c>
      <c r="AU425" s="118">
        <v>622.6</v>
      </c>
      <c r="AV425" s="117">
        <v>527328</v>
      </c>
      <c r="AW425" s="118">
        <v>701.95</v>
      </c>
      <c r="AX425" s="117">
        <v>527922</v>
      </c>
      <c r="AY425" s="118">
        <v>708.6</v>
      </c>
      <c r="AZ425" s="117">
        <v>499604</v>
      </c>
      <c r="BA425" s="118">
        <v>674.55</v>
      </c>
      <c r="BB425" s="117">
        <v>476437</v>
      </c>
      <c r="BC425" s="118">
        <v>648.67999999999995</v>
      </c>
      <c r="BD425" s="117">
        <v>514786</v>
      </c>
      <c r="BE425" s="118">
        <v>732.24</v>
      </c>
      <c r="BF425" s="117">
        <v>454432</v>
      </c>
      <c r="BG425" s="118">
        <v>644.07000000000005</v>
      </c>
      <c r="BH425" s="117">
        <v>550582</v>
      </c>
      <c r="BI425" s="118">
        <v>750.24</v>
      </c>
      <c r="BJ425" s="117">
        <v>551196</v>
      </c>
      <c r="BK425" s="118">
        <v>746.86</v>
      </c>
      <c r="BL425" s="117">
        <v>520602</v>
      </c>
      <c r="BM425" s="118">
        <v>691.03</v>
      </c>
      <c r="BN425" s="117">
        <v>580157</v>
      </c>
      <c r="BO425" s="118">
        <v>784.34</v>
      </c>
      <c r="BP425" s="117">
        <v>520797</v>
      </c>
      <c r="BQ425" s="118">
        <v>719.1</v>
      </c>
      <c r="BR425" s="117">
        <v>553774</v>
      </c>
      <c r="BS425" s="118">
        <v>719.65</v>
      </c>
      <c r="BT425" s="117">
        <v>554897</v>
      </c>
      <c r="BU425" s="118">
        <v>796.76</v>
      </c>
      <c r="BV425" s="117">
        <v>517145</v>
      </c>
      <c r="BW425" s="118">
        <v>744.19</v>
      </c>
      <c r="BX425" s="117">
        <v>575165</v>
      </c>
      <c r="BY425" s="118">
        <v>836.45</v>
      </c>
      <c r="BZ425" s="117">
        <v>523994</v>
      </c>
      <c r="CA425" s="118">
        <v>792.06</v>
      </c>
      <c r="CB425" s="117">
        <v>548936</v>
      </c>
      <c r="CC425" s="118">
        <v>847.9</v>
      </c>
    </row>
    <row r="426" spans="1:81" ht="42" customHeight="1" x14ac:dyDescent="0.45">
      <c r="A426" s="363">
        <v>422</v>
      </c>
      <c r="B426" s="358" t="s">
        <v>684</v>
      </c>
      <c r="C426" s="358" t="s">
        <v>167</v>
      </c>
      <c r="D426" s="115">
        <v>222324</v>
      </c>
      <c r="E426" s="116">
        <v>297.77999999999997</v>
      </c>
      <c r="F426" s="115">
        <v>254150</v>
      </c>
      <c r="G426" s="116">
        <v>315.97000000000003</v>
      </c>
      <c r="H426" s="115">
        <v>232375</v>
      </c>
      <c r="I426" s="116">
        <v>299.58</v>
      </c>
      <c r="J426" s="115">
        <v>191028</v>
      </c>
      <c r="K426" s="116">
        <v>264.89999999999998</v>
      </c>
      <c r="L426" s="115">
        <v>194441</v>
      </c>
      <c r="M426" s="116">
        <v>286.45</v>
      </c>
      <c r="N426" s="115">
        <v>190075</v>
      </c>
      <c r="O426" s="116">
        <v>285</v>
      </c>
      <c r="P426" s="115">
        <v>197259</v>
      </c>
      <c r="Q426" s="116">
        <v>291.89</v>
      </c>
      <c r="R426" s="115">
        <v>208661</v>
      </c>
      <c r="S426" s="116">
        <v>289.99</v>
      </c>
      <c r="T426" s="115">
        <v>246217</v>
      </c>
      <c r="U426" s="116">
        <v>311.36</v>
      </c>
      <c r="V426" s="115">
        <v>220991</v>
      </c>
      <c r="W426" s="116">
        <v>280.98</v>
      </c>
      <c r="X426" s="115">
        <v>215720</v>
      </c>
      <c r="Y426" s="116">
        <v>278.06</v>
      </c>
      <c r="Z426" s="115">
        <v>202220</v>
      </c>
      <c r="AA426" s="116">
        <v>254.9</v>
      </c>
      <c r="AB426" s="115">
        <v>181372</v>
      </c>
      <c r="AC426" s="116">
        <v>224.95</v>
      </c>
      <c r="AD426" s="115">
        <v>214430</v>
      </c>
      <c r="AE426" s="116">
        <v>261.64</v>
      </c>
      <c r="AF426" s="115">
        <v>209183</v>
      </c>
      <c r="AG426" s="116">
        <v>257.99</v>
      </c>
      <c r="AH426" s="115">
        <v>187492</v>
      </c>
      <c r="AI426" s="116">
        <v>238.42</v>
      </c>
      <c r="AJ426" s="115">
        <v>183956</v>
      </c>
      <c r="AK426" s="116">
        <v>238.98</v>
      </c>
      <c r="AL426" s="115">
        <v>189548</v>
      </c>
      <c r="AM426" s="116">
        <v>241.85</v>
      </c>
      <c r="AN426" s="115">
        <v>196797</v>
      </c>
      <c r="AO426" s="116">
        <v>246.2</v>
      </c>
      <c r="AP426" s="115">
        <v>199464</v>
      </c>
      <c r="AQ426" s="116">
        <v>254.17</v>
      </c>
      <c r="AR426" s="115">
        <v>203972</v>
      </c>
      <c r="AS426" s="116">
        <v>261.41000000000003</v>
      </c>
      <c r="AT426" s="115">
        <v>184297</v>
      </c>
      <c r="AU426" s="116">
        <v>235.12</v>
      </c>
      <c r="AV426" s="115">
        <v>219223</v>
      </c>
      <c r="AW426" s="116">
        <v>285.31</v>
      </c>
      <c r="AX426" s="115">
        <v>224606</v>
      </c>
      <c r="AY426" s="116">
        <v>290.42</v>
      </c>
      <c r="AZ426" s="115">
        <v>206964</v>
      </c>
      <c r="BA426" s="116">
        <v>265.82</v>
      </c>
      <c r="BB426" s="115">
        <v>193568</v>
      </c>
      <c r="BC426" s="116">
        <v>250.34</v>
      </c>
      <c r="BD426" s="115">
        <v>220278</v>
      </c>
      <c r="BE426" s="116">
        <v>290.72000000000003</v>
      </c>
      <c r="BF426" s="115">
        <v>188915</v>
      </c>
      <c r="BG426" s="116">
        <v>246.83</v>
      </c>
      <c r="BH426" s="115">
        <v>223350</v>
      </c>
      <c r="BI426" s="116">
        <v>285.44</v>
      </c>
      <c r="BJ426" s="115">
        <v>227963</v>
      </c>
      <c r="BK426" s="116">
        <v>286.48</v>
      </c>
      <c r="BL426" s="115">
        <v>212938</v>
      </c>
      <c r="BM426" s="116">
        <v>262.54000000000002</v>
      </c>
      <c r="BN426" s="115">
        <v>242603</v>
      </c>
      <c r="BO426" s="116">
        <v>301.52999999999997</v>
      </c>
      <c r="BP426" s="115">
        <v>208234</v>
      </c>
      <c r="BQ426" s="116">
        <v>265.13</v>
      </c>
      <c r="BR426" s="115">
        <v>189799</v>
      </c>
      <c r="BS426" s="116">
        <v>252.3</v>
      </c>
      <c r="BT426" s="115">
        <v>220153</v>
      </c>
      <c r="BU426" s="116">
        <v>293.31</v>
      </c>
      <c r="BV426" s="115">
        <v>221958</v>
      </c>
      <c r="BW426" s="116">
        <v>291.52999999999997</v>
      </c>
      <c r="BX426" s="115">
        <v>242109</v>
      </c>
      <c r="BY426" s="116">
        <v>325.06</v>
      </c>
      <c r="BZ426" s="115">
        <v>226752</v>
      </c>
      <c r="CA426" s="116">
        <v>309.13</v>
      </c>
      <c r="CB426" s="115">
        <v>226868</v>
      </c>
      <c r="CC426" s="116">
        <v>313.58999999999997</v>
      </c>
    </row>
    <row r="427" spans="1:81" ht="42" customHeight="1" x14ac:dyDescent="0.45">
      <c r="A427" s="362">
        <v>423</v>
      </c>
      <c r="B427" s="357" t="s">
        <v>685</v>
      </c>
      <c r="C427" s="357" t="s">
        <v>167</v>
      </c>
      <c r="D427" s="117">
        <v>70236</v>
      </c>
      <c r="E427" s="118">
        <v>92.26</v>
      </c>
      <c r="F427" s="117">
        <v>74993</v>
      </c>
      <c r="G427" s="118">
        <v>91.15</v>
      </c>
      <c r="H427" s="117">
        <v>80911</v>
      </c>
      <c r="I427" s="118">
        <v>103.96</v>
      </c>
      <c r="J427" s="117">
        <v>65302</v>
      </c>
      <c r="K427" s="118">
        <v>91.13</v>
      </c>
      <c r="L427" s="117">
        <v>65505</v>
      </c>
      <c r="M427" s="118">
        <v>96.11</v>
      </c>
      <c r="N427" s="117">
        <v>67599</v>
      </c>
      <c r="O427" s="118">
        <v>97.01</v>
      </c>
      <c r="P427" s="117">
        <v>86086</v>
      </c>
      <c r="Q427" s="118">
        <v>116.81</v>
      </c>
      <c r="R427" s="117">
        <v>76388</v>
      </c>
      <c r="S427" s="118">
        <v>99.24</v>
      </c>
      <c r="T427" s="117">
        <v>77333</v>
      </c>
      <c r="U427" s="118">
        <v>92.75</v>
      </c>
      <c r="V427" s="117">
        <v>68290</v>
      </c>
      <c r="W427" s="118">
        <v>83.89</v>
      </c>
      <c r="X427" s="117">
        <v>56353</v>
      </c>
      <c r="Y427" s="118">
        <v>66.8</v>
      </c>
      <c r="Z427" s="117">
        <v>66768</v>
      </c>
      <c r="AA427" s="118">
        <v>74.44</v>
      </c>
      <c r="AB427" s="117">
        <v>71976</v>
      </c>
      <c r="AC427" s="118">
        <v>75.55</v>
      </c>
      <c r="AD427" s="117">
        <v>81272</v>
      </c>
      <c r="AE427" s="118">
        <v>83.04</v>
      </c>
      <c r="AF427" s="117">
        <v>82271</v>
      </c>
      <c r="AG427" s="118">
        <v>87.98</v>
      </c>
      <c r="AH427" s="117">
        <v>68359</v>
      </c>
      <c r="AI427" s="118">
        <v>85.69</v>
      </c>
      <c r="AJ427" s="117">
        <v>72005</v>
      </c>
      <c r="AK427" s="118">
        <v>87.58</v>
      </c>
      <c r="AL427" s="117">
        <v>71122</v>
      </c>
      <c r="AM427" s="118">
        <v>83.81</v>
      </c>
      <c r="AN427" s="117">
        <v>69924</v>
      </c>
      <c r="AO427" s="118">
        <v>84.08</v>
      </c>
      <c r="AP427" s="117">
        <v>64715</v>
      </c>
      <c r="AQ427" s="118">
        <v>79.28</v>
      </c>
      <c r="AR427" s="117">
        <v>76316</v>
      </c>
      <c r="AS427" s="118">
        <v>89.59</v>
      </c>
      <c r="AT427" s="117">
        <v>72749</v>
      </c>
      <c r="AU427" s="118">
        <v>84.61</v>
      </c>
      <c r="AV427" s="117">
        <v>65631</v>
      </c>
      <c r="AW427" s="118">
        <v>78.13</v>
      </c>
      <c r="AX427" s="117">
        <v>65595</v>
      </c>
      <c r="AY427" s="118">
        <v>79.760000000000005</v>
      </c>
      <c r="AZ427" s="117">
        <v>72437</v>
      </c>
      <c r="BA427" s="118">
        <v>88.35</v>
      </c>
      <c r="BB427" s="117">
        <v>69822</v>
      </c>
      <c r="BC427" s="118">
        <v>86.89</v>
      </c>
      <c r="BD427" s="117">
        <v>64082</v>
      </c>
      <c r="BE427" s="118">
        <v>84.14</v>
      </c>
      <c r="BF427" s="117">
        <v>69441</v>
      </c>
      <c r="BG427" s="118">
        <v>87.08</v>
      </c>
      <c r="BH427" s="117">
        <v>75278</v>
      </c>
      <c r="BI427" s="118">
        <v>93.44</v>
      </c>
      <c r="BJ427" s="117">
        <v>80068</v>
      </c>
      <c r="BK427" s="118">
        <v>95.28</v>
      </c>
      <c r="BL427" s="117">
        <v>71232</v>
      </c>
      <c r="BM427" s="118">
        <v>83.72</v>
      </c>
      <c r="BN427" s="117">
        <v>76566</v>
      </c>
      <c r="BO427" s="118">
        <v>91.98</v>
      </c>
      <c r="BP427" s="117">
        <v>73414</v>
      </c>
      <c r="BQ427" s="118">
        <v>91.93</v>
      </c>
      <c r="BR427" s="117">
        <v>77925</v>
      </c>
      <c r="BS427" s="118">
        <v>100.37</v>
      </c>
      <c r="BT427" s="117">
        <v>85992</v>
      </c>
      <c r="BU427" s="118">
        <v>112.31</v>
      </c>
      <c r="BV427" s="117">
        <v>71602</v>
      </c>
      <c r="BW427" s="118">
        <v>90.43</v>
      </c>
      <c r="BX427" s="117">
        <v>88567</v>
      </c>
      <c r="BY427" s="118">
        <v>113.79</v>
      </c>
      <c r="BZ427" s="117">
        <v>87423</v>
      </c>
      <c r="CA427" s="118">
        <v>114.69</v>
      </c>
      <c r="CB427" s="117">
        <v>83744</v>
      </c>
      <c r="CC427" s="118">
        <v>112.34</v>
      </c>
    </row>
    <row r="428" spans="1:81" ht="42" customHeight="1" x14ac:dyDescent="0.45">
      <c r="A428" s="363">
        <v>424</v>
      </c>
      <c r="B428" s="358" t="s">
        <v>686</v>
      </c>
      <c r="C428" s="358" t="s">
        <v>167</v>
      </c>
      <c r="D428" s="115">
        <v>28736</v>
      </c>
      <c r="E428" s="116">
        <v>42.95</v>
      </c>
      <c r="F428" s="115">
        <v>24366</v>
      </c>
      <c r="G428" s="116">
        <v>35.630000000000003</v>
      </c>
      <c r="H428" s="115">
        <v>29570</v>
      </c>
      <c r="I428" s="116">
        <v>43.83</v>
      </c>
      <c r="J428" s="115">
        <v>23401</v>
      </c>
      <c r="K428" s="116">
        <v>37.1</v>
      </c>
      <c r="L428" s="115">
        <v>18896</v>
      </c>
      <c r="M428" s="116">
        <v>33.159999999999997</v>
      </c>
      <c r="N428" s="115">
        <v>24737</v>
      </c>
      <c r="O428" s="116">
        <v>41.53</v>
      </c>
      <c r="P428" s="115">
        <v>21262</v>
      </c>
      <c r="Q428" s="116">
        <v>36.76</v>
      </c>
      <c r="R428" s="115">
        <v>23713</v>
      </c>
      <c r="S428" s="116">
        <v>37.909999999999997</v>
      </c>
      <c r="T428" s="115">
        <v>25883</v>
      </c>
      <c r="U428" s="116">
        <v>36.96</v>
      </c>
      <c r="V428" s="115">
        <v>26917</v>
      </c>
      <c r="W428" s="116">
        <v>36.22</v>
      </c>
      <c r="X428" s="115">
        <v>27149</v>
      </c>
      <c r="Y428" s="116">
        <v>36.28</v>
      </c>
      <c r="Z428" s="115">
        <v>27726</v>
      </c>
      <c r="AA428" s="116">
        <v>36.24</v>
      </c>
      <c r="AB428" s="115">
        <v>31014</v>
      </c>
      <c r="AC428" s="116">
        <v>38.549999999999997</v>
      </c>
      <c r="AD428" s="115">
        <v>30495</v>
      </c>
      <c r="AE428" s="116">
        <v>39.380000000000003</v>
      </c>
      <c r="AF428" s="115">
        <v>29848</v>
      </c>
      <c r="AG428" s="116">
        <v>38.56</v>
      </c>
      <c r="AH428" s="115">
        <v>23462</v>
      </c>
      <c r="AI428" s="116">
        <v>32.82</v>
      </c>
      <c r="AJ428" s="115">
        <v>22119</v>
      </c>
      <c r="AK428" s="116">
        <v>32.17</v>
      </c>
      <c r="AL428" s="115">
        <v>32037</v>
      </c>
      <c r="AM428" s="116">
        <v>42.99</v>
      </c>
      <c r="AN428" s="115">
        <v>25396</v>
      </c>
      <c r="AO428" s="116">
        <v>35.51</v>
      </c>
      <c r="AP428" s="115">
        <v>27987</v>
      </c>
      <c r="AQ428" s="116">
        <v>40.01</v>
      </c>
      <c r="AR428" s="115">
        <v>28686</v>
      </c>
      <c r="AS428" s="116">
        <v>40.74</v>
      </c>
      <c r="AT428" s="115">
        <v>31644</v>
      </c>
      <c r="AU428" s="116">
        <v>43.51</v>
      </c>
      <c r="AV428" s="115">
        <v>30899</v>
      </c>
      <c r="AW428" s="116">
        <v>44.56</v>
      </c>
      <c r="AX428" s="115">
        <v>34128</v>
      </c>
      <c r="AY428" s="116">
        <v>50.08</v>
      </c>
      <c r="AZ428" s="115">
        <v>26816</v>
      </c>
      <c r="BA428" s="116">
        <v>42.53</v>
      </c>
      <c r="BB428" s="115">
        <v>24564</v>
      </c>
      <c r="BC428" s="116">
        <v>40.5</v>
      </c>
      <c r="BD428" s="115">
        <v>25352</v>
      </c>
      <c r="BE428" s="116">
        <v>47.22</v>
      </c>
      <c r="BF428" s="115">
        <v>21088</v>
      </c>
      <c r="BG428" s="116">
        <v>37.22</v>
      </c>
      <c r="BH428" s="115">
        <v>33935</v>
      </c>
      <c r="BI428" s="116">
        <v>53.83</v>
      </c>
      <c r="BJ428" s="115">
        <v>32650</v>
      </c>
      <c r="BK428" s="116">
        <v>52.84</v>
      </c>
      <c r="BL428" s="115">
        <v>32808</v>
      </c>
      <c r="BM428" s="116">
        <v>51.5</v>
      </c>
      <c r="BN428" s="115">
        <v>34552</v>
      </c>
      <c r="BO428" s="116">
        <v>55.78</v>
      </c>
      <c r="BP428" s="115">
        <v>34530</v>
      </c>
      <c r="BQ428" s="116">
        <v>54.63</v>
      </c>
      <c r="BR428" s="115">
        <v>27972</v>
      </c>
      <c r="BS428" s="116">
        <v>46.7</v>
      </c>
      <c r="BT428" s="115">
        <v>40699</v>
      </c>
      <c r="BU428" s="116">
        <v>64.14</v>
      </c>
      <c r="BV428" s="115">
        <v>36308</v>
      </c>
      <c r="BW428" s="116">
        <v>61.5</v>
      </c>
      <c r="BX428" s="115">
        <v>37152</v>
      </c>
      <c r="BY428" s="116">
        <v>61.71</v>
      </c>
      <c r="BZ428" s="115">
        <v>30673</v>
      </c>
      <c r="CA428" s="116">
        <v>51.57</v>
      </c>
      <c r="CB428" s="115">
        <v>40870</v>
      </c>
      <c r="CC428" s="116">
        <v>69.069999999999993</v>
      </c>
    </row>
    <row r="429" spans="1:81" ht="54.75" customHeight="1" x14ac:dyDescent="0.45">
      <c r="A429" s="362">
        <v>425</v>
      </c>
      <c r="B429" s="357" t="s">
        <v>687</v>
      </c>
      <c r="C429" s="357" t="s">
        <v>167</v>
      </c>
      <c r="D429" s="117">
        <v>35756</v>
      </c>
      <c r="E429" s="118">
        <v>32.18</v>
      </c>
      <c r="F429" s="117">
        <v>27924</v>
      </c>
      <c r="G429" s="118">
        <v>25.17</v>
      </c>
      <c r="H429" s="117">
        <v>27656</v>
      </c>
      <c r="I429" s="118">
        <v>26.4</v>
      </c>
      <c r="J429" s="117">
        <v>24293</v>
      </c>
      <c r="K429" s="118">
        <v>24</v>
      </c>
      <c r="L429" s="117">
        <v>29218</v>
      </c>
      <c r="M429" s="118">
        <v>28.49</v>
      </c>
      <c r="N429" s="117">
        <v>35637</v>
      </c>
      <c r="O429" s="118">
        <v>34.08</v>
      </c>
      <c r="P429" s="117">
        <v>37858</v>
      </c>
      <c r="Q429" s="118">
        <v>34.56</v>
      </c>
      <c r="R429" s="117">
        <v>33592</v>
      </c>
      <c r="S429" s="118">
        <v>32.1</v>
      </c>
      <c r="T429" s="117">
        <v>25955</v>
      </c>
      <c r="U429" s="118">
        <v>25.86</v>
      </c>
      <c r="V429" s="117">
        <v>36401</v>
      </c>
      <c r="W429" s="118">
        <v>33.229999999999997</v>
      </c>
      <c r="X429" s="117">
        <v>31179</v>
      </c>
      <c r="Y429" s="118">
        <v>28.53</v>
      </c>
      <c r="Z429" s="117">
        <v>34768</v>
      </c>
      <c r="AA429" s="118">
        <v>30.84</v>
      </c>
      <c r="AB429" s="117">
        <v>33618</v>
      </c>
      <c r="AC429" s="118">
        <v>29.03</v>
      </c>
      <c r="AD429" s="117">
        <v>34891</v>
      </c>
      <c r="AE429" s="118">
        <v>29.66</v>
      </c>
      <c r="AF429" s="117">
        <v>29337</v>
      </c>
      <c r="AG429" s="118">
        <v>27.53</v>
      </c>
      <c r="AH429" s="117">
        <v>35669</v>
      </c>
      <c r="AI429" s="118">
        <v>33.21</v>
      </c>
      <c r="AJ429" s="117">
        <v>24012</v>
      </c>
      <c r="AK429" s="118">
        <v>26.61</v>
      </c>
      <c r="AL429" s="117">
        <v>28558</v>
      </c>
      <c r="AM429" s="118">
        <v>30.02</v>
      </c>
      <c r="AN429" s="117">
        <v>32124</v>
      </c>
      <c r="AO429" s="118">
        <v>31.65</v>
      </c>
      <c r="AP429" s="117">
        <v>23048</v>
      </c>
      <c r="AQ429" s="118">
        <v>23.62</v>
      </c>
      <c r="AR429" s="117">
        <v>28847</v>
      </c>
      <c r="AS429" s="118">
        <v>30.74</v>
      </c>
      <c r="AT429" s="117">
        <v>32432</v>
      </c>
      <c r="AU429" s="118">
        <v>34.11</v>
      </c>
      <c r="AV429" s="117">
        <v>37484</v>
      </c>
      <c r="AW429" s="118">
        <v>40</v>
      </c>
      <c r="AX429" s="117">
        <v>33543</v>
      </c>
      <c r="AY429" s="118">
        <v>37.090000000000003</v>
      </c>
      <c r="AZ429" s="117">
        <v>32166</v>
      </c>
      <c r="BA429" s="118">
        <v>33.32</v>
      </c>
      <c r="BB429" s="117">
        <v>30137</v>
      </c>
      <c r="BC429" s="118">
        <v>31.58</v>
      </c>
      <c r="BD429" s="117">
        <v>31470</v>
      </c>
      <c r="BE429" s="118">
        <v>34.93</v>
      </c>
      <c r="BF429" s="117">
        <v>31031</v>
      </c>
      <c r="BG429" s="118">
        <v>34.950000000000003</v>
      </c>
      <c r="BH429" s="117">
        <v>47039</v>
      </c>
      <c r="BI429" s="118">
        <v>49.66</v>
      </c>
      <c r="BJ429" s="117">
        <v>42615</v>
      </c>
      <c r="BK429" s="118">
        <v>42.78</v>
      </c>
      <c r="BL429" s="117">
        <v>44774</v>
      </c>
      <c r="BM429" s="118">
        <v>44.26</v>
      </c>
      <c r="BN429" s="117">
        <v>51555</v>
      </c>
      <c r="BO429" s="118">
        <v>51.17</v>
      </c>
      <c r="BP429" s="117">
        <v>42520</v>
      </c>
      <c r="BQ429" s="118">
        <v>44.75</v>
      </c>
      <c r="BR429" s="117">
        <v>94263</v>
      </c>
      <c r="BS429" s="118">
        <v>44.72</v>
      </c>
      <c r="BT429" s="117">
        <v>43655</v>
      </c>
      <c r="BU429" s="118">
        <v>44.63</v>
      </c>
      <c r="BV429" s="117">
        <v>38651</v>
      </c>
      <c r="BW429" s="118">
        <v>38.549999999999997</v>
      </c>
      <c r="BX429" s="117">
        <v>44072</v>
      </c>
      <c r="BY429" s="118">
        <v>43.53</v>
      </c>
      <c r="BZ429" s="117">
        <v>34719</v>
      </c>
      <c r="CA429" s="118">
        <v>37.299999999999997</v>
      </c>
      <c r="CB429" s="117">
        <v>36746</v>
      </c>
      <c r="CC429" s="118">
        <v>41.98</v>
      </c>
    </row>
    <row r="430" spans="1:81" ht="54.75" customHeight="1" x14ac:dyDescent="0.45">
      <c r="A430" s="363">
        <v>426</v>
      </c>
      <c r="B430" s="358" t="s">
        <v>688</v>
      </c>
      <c r="C430" s="358" t="s">
        <v>167</v>
      </c>
      <c r="D430" s="115">
        <v>6269</v>
      </c>
      <c r="E430" s="116">
        <v>12.81</v>
      </c>
      <c r="F430" s="115">
        <v>6153</v>
      </c>
      <c r="G430" s="116">
        <v>12.54</v>
      </c>
      <c r="H430" s="115">
        <v>8088</v>
      </c>
      <c r="I430" s="116">
        <v>15.62</v>
      </c>
      <c r="J430" s="115">
        <v>8281</v>
      </c>
      <c r="K430" s="116">
        <v>15.86</v>
      </c>
      <c r="L430" s="115">
        <v>7976</v>
      </c>
      <c r="M430" s="116">
        <v>14.74</v>
      </c>
      <c r="N430" s="115">
        <v>8266</v>
      </c>
      <c r="O430" s="116">
        <v>15.51</v>
      </c>
      <c r="P430" s="115">
        <v>8132</v>
      </c>
      <c r="Q430" s="116">
        <v>14.95</v>
      </c>
      <c r="R430" s="115">
        <v>7973</v>
      </c>
      <c r="S430" s="116">
        <v>14.05</v>
      </c>
      <c r="T430" s="115">
        <v>8060</v>
      </c>
      <c r="U430" s="116">
        <v>14.82</v>
      </c>
      <c r="V430" s="115">
        <v>7909</v>
      </c>
      <c r="W430" s="116">
        <v>14.09</v>
      </c>
      <c r="X430" s="115">
        <v>7258</v>
      </c>
      <c r="Y430" s="116">
        <v>13.23</v>
      </c>
      <c r="Z430" s="115">
        <v>9036</v>
      </c>
      <c r="AA430" s="116">
        <v>15.38</v>
      </c>
      <c r="AB430" s="115">
        <v>7434</v>
      </c>
      <c r="AC430" s="116">
        <v>11.62</v>
      </c>
      <c r="AD430" s="115">
        <v>8533</v>
      </c>
      <c r="AE430" s="116">
        <v>13.88</v>
      </c>
      <c r="AF430" s="115">
        <v>7913</v>
      </c>
      <c r="AG430" s="116">
        <v>13.82</v>
      </c>
      <c r="AH430" s="115">
        <v>7863</v>
      </c>
      <c r="AI430" s="116">
        <v>12.6</v>
      </c>
      <c r="AJ430" s="115">
        <v>8618</v>
      </c>
      <c r="AK430" s="116">
        <v>13.27</v>
      </c>
      <c r="AL430" s="115">
        <v>8720</v>
      </c>
      <c r="AM430" s="116">
        <v>13.9</v>
      </c>
      <c r="AN430" s="115">
        <v>8625</v>
      </c>
      <c r="AO430" s="116">
        <v>13.03</v>
      </c>
      <c r="AP430" s="115">
        <v>8914</v>
      </c>
      <c r="AQ430" s="116">
        <v>13.89</v>
      </c>
      <c r="AR430" s="115">
        <v>8954</v>
      </c>
      <c r="AS430" s="116">
        <v>13.65</v>
      </c>
      <c r="AT430" s="115">
        <v>8010</v>
      </c>
      <c r="AU430" s="116">
        <v>12.63</v>
      </c>
      <c r="AV430" s="115">
        <v>9971</v>
      </c>
      <c r="AW430" s="116">
        <v>15.75</v>
      </c>
      <c r="AX430" s="115">
        <v>9268</v>
      </c>
      <c r="AY430" s="116">
        <v>14.76</v>
      </c>
      <c r="AZ430" s="115">
        <v>7457</v>
      </c>
      <c r="BA430" s="116">
        <v>11.59</v>
      </c>
      <c r="BB430" s="115">
        <v>8270</v>
      </c>
      <c r="BC430" s="116">
        <v>13.5</v>
      </c>
      <c r="BD430" s="115">
        <v>9052</v>
      </c>
      <c r="BE430" s="116">
        <v>14.82</v>
      </c>
      <c r="BF430" s="115">
        <v>7914</v>
      </c>
      <c r="BG430" s="116">
        <v>13.14</v>
      </c>
      <c r="BH430" s="115">
        <v>9775</v>
      </c>
      <c r="BI430" s="116">
        <v>15.31</v>
      </c>
      <c r="BJ430" s="115">
        <v>7389</v>
      </c>
      <c r="BK430" s="116">
        <v>12.61</v>
      </c>
      <c r="BL430" s="115">
        <v>7472</v>
      </c>
      <c r="BM430" s="116">
        <v>12.89</v>
      </c>
      <c r="BN430" s="115">
        <v>9401</v>
      </c>
      <c r="BO430" s="116">
        <v>16.260000000000002</v>
      </c>
      <c r="BP430" s="115">
        <v>8230</v>
      </c>
      <c r="BQ430" s="116">
        <v>14.03</v>
      </c>
      <c r="BR430" s="115">
        <v>9633</v>
      </c>
      <c r="BS430" s="116">
        <v>17.3</v>
      </c>
      <c r="BT430" s="115">
        <v>9372</v>
      </c>
      <c r="BU430" s="116">
        <v>16.170000000000002</v>
      </c>
      <c r="BV430" s="115">
        <v>8389</v>
      </c>
      <c r="BW430" s="116">
        <v>14.79</v>
      </c>
      <c r="BX430" s="115">
        <v>8987</v>
      </c>
      <c r="BY430" s="116">
        <v>15.38</v>
      </c>
      <c r="BZ430" s="115">
        <v>8412</v>
      </c>
      <c r="CA430" s="116">
        <v>15.35</v>
      </c>
      <c r="CB430" s="115">
        <v>8925</v>
      </c>
      <c r="CC430" s="116">
        <v>15.48</v>
      </c>
    </row>
    <row r="431" spans="1:81" ht="54.75" customHeight="1" x14ac:dyDescent="0.45">
      <c r="A431" s="362">
        <v>427</v>
      </c>
      <c r="B431" s="357" t="s">
        <v>689</v>
      </c>
      <c r="C431" s="357" t="s">
        <v>167</v>
      </c>
      <c r="D431" s="117">
        <v>72734</v>
      </c>
      <c r="E431" s="118">
        <v>138.80000000000001</v>
      </c>
      <c r="F431" s="117">
        <v>74885</v>
      </c>
      <c r="G431" s="118">
        <v>134.05000000000001</v>
      </c>
      <c r="H431" s="117">
        <v>91629</v>
      </c>
      <c r="I431" s="118">
        <v>158.13999999999999</v>
      </c>
      <c r="J431" s="117">
        <v>96609</v>
      </c>
      <c r="K431" s="118">
        <v>177.59</v>
      </c>
      <c r="L431" s="117">
        <v>90862</v>
      </c>
      <c r="M431" s="118">
        <v>163.11000000000001</v>
      </c>
      <c r="N431" s="117">
        <v>103593</v>
      </c>
      <c r="O431" s="118">
        <v>184.97</v>
      </c>
      <c r="P431" s="117">
        <v>96370</v>
      </c>
      <c r="Q431" s="118">
        <v>172.37</v>
      </c>
      <c r="R431" s="117">
        <v>85589</v>
      </c>
      <c r="S431" s="118">
        <v>147.28</v>
      </c>
      <c r="T431" s="117">
        <v>95869</v>
      </c>
      <c r="U431" s="118">
        <v>179.7</v>
      </c>
      <c r="V431" s="117">
        <v>100143</v>
      </c>
      <c r="W431" s="118">
        <v>163.5</v>
      </c>
      <c r="X431" s="117">
        <v>97547</v>
      </c>
      <c r="Y431" s="118">
        <v>152.68</v>
      </c>
      <c r="Z431" s="117">
        <v>105308</v>
      </c>
      <c r="AA431" s="118">
        <v>158.5</v>
      </c>
      <c r="AB431" s="117">
        <v>94043</v>
      </c>
      <c r="AC431" s="118">
        <v>143.46</v>
      </c>
      <c r="AD431" s="117">
        <v>98568</v>
      </c>
      <c r="AE431" s="118">
        <v>152.68</v>
      </c>
      <c r="AF431" s="117">
        <v>114579</v>
      </c>
      <c r="AG431" s="118">
        <v>176.32</v>
      </c>
      <c r="AH431" s="117">
        <v>99988</v>
      </c>
      <c r="AI431" s="118">
        <v>151.72</v>
      </c>
      <c r="AJ431" s="117">
        <v>108989</v>
      </c>
      <c r="AK431" s="118">
        <v>166.47</v>
      </c>
      <c r="AL431" s="117">
        <v>95882</v>
      </c>
      <c r="AM431" s="118">
        <v>148.9</v>
      </c>
      <c r="AN431" s="117">
        <v>94345</v>
      </c>
      <c r="AO431" s="118">
        <v>147.16999999999999</v>
      </c>
      <c r="AP431" s="117">
        <v>100529</v>
      </c>
      <c r="AQ431" s="118">
        <v>154.27000000000001</v>
      </c>
      <c r="AR431" s="117">
        <v>109357</v>
      </c>
      <c r="AS431" s="118">
        <v>162.68</v>
      </c>
      <c r="AT431" s="117">
        <v>96877</v>
      </c>
      <c r="AU431" s="118">
        <v>145.72</v>
      </c>
      <c r="AV431" s="117">
        <v>105068</v>
      </c>
      <c r="AW431" s="118">
        <v>161.34</v>
      </c>
      <c r="AX431" s="117">
        <v>97454</v>
      </c>
      <c r="AY431" s="118">
        <v>153.72999999999999</v>
      </c>
      <c r="AZ431" s="117">
        <v>103156</v>
      </c>
      <c r="BA431" s="118">
        <v>163.06</v>
      </c>
      <c r="BB431" s="117">
        <v>97539</v>
      </c>
      <c r="BC431" s="118">
        <v>157.09</v>
      </c>
      <c r="BD431" s="117">
        <v>108254</v>
      </c>
      <c r="BE431" s="118">
        <v>178.91</v>
      </c>
      <c r="BF431" s="117">
        <v>90797</v>
      </c>
      <c r="BG431" s="118">
        <v>155.44999999999999</v>
      </c>
      <c r="BH431" s="117">
        <v>106078</v>
      </c>
      <c r="BI431" s="118">
        <v>175.85</v>
      </c>
      <c r="BJ431" s="117">
        <v>106694</v>
      </c>
      <c r="BK431" s="118">
        <v>176.92</v>
      </c>
      <c r="BL431" s="117">
        <v>105917</v>
      </c>
      <c r="BM431" s="118">
        <v>166.72</v>
      </c>
      <c r="BN431" s="117">
        <v>109337</v>
      </c>
      <c r="BO431" s="118">
        <v>183.08</v>
      </c>
      <c r="BP431" s="117">
        <v>103083</v>
      </c>
      <c r="BQ431" s="118">
        <v>173.43</v>
      </c>
      <c r="BR431" s="117">
        <v>106569</v>
      </c>
      <c r="BS431" s="118">
        <v>181.14</v>
      </c>
      <c r="BT431" s="117">
        <v>107552</v>
      </c>
      <c r="BU431" s="118">
        <v>185.77</v>
      </c>
      <c r="BV431" s="117">
        <v>99761</v>
      </c>
      <c r="BW431" s="118">
        <v>173.35</v>
      </c>
      <c r="BX431" s="117">
        <v>109842</v>
      </c>
      <c r="BY431" s="118">
        <v>196.68</v>
      </c>
      <c r="BZ431" s="117">
        <v>98486</v>
      </c>
      <c r="CA431" s="118">
        <v>191.58</v>
      </c>
      <c r="CB431" s="117">
        <v>108118</v>
      </c>
      <c r="CC431" s="118">
        <v>217.66</v>
      </c>
    </row>
    <row r="432" spans="1:81" ht="54.75" customHeight="1" x14ac:dyDescent="0.45">
      <c r="A432" s="363">
        <v>428</v>
      </c>
      <c r="B432" s="358" t="s">
        <v>690</v>
      </c>
      <c r="C432" s="358" t="s">
        <v>167</v>
      </c>
      <c r="D432" s="115">
        <v>6467</v>
      </c>
      <c r="E432" s="116">
        <v>17.62</v>
      </c>
      <c r="F432" s="115">
        <v>6544</v>
      </c>
      <c r="G432" s="116">
        <v>16.63</v>
      </c>
      <c r="H432" s="115">
        <v>7977</v>
      </c>
      <c r="I432" s="116">
        <v>19.2</v>
      </c>
      <c r="J432" s="115">
        <v>6969</v>
      </c>
      <c r="K432" s="116">
        <v>17.41</v>
      </c>
      <c r="L432" s="115">
        <v>8376</v>
      </c>
      <c r="M432" s="116">
        <v>20.84</v>
      </c>
      <c r="N432" s="115">
        <v>7964</v>
      </c>
      <c r="O432" s="116">
        <v>20.57</v>
      </c>
      <c r="P432" s="115">
        <v>6081</v>
      </c>
      <c r="Q432" s="116">
        <v>15.43</v>
      </c>
      <c r="R432" s="115">
        <v>6285</v>
      </c>
      <c r="S432" s="116">
        <v>15.21</v>
      </c>
      <c r="T432" s="115">
        <v>7813</v>
      </c>
      <c r="U432" s="116">
        <v>17.59</v>
      </c>
      <c r="V432" s="115">
        <v>7295</v>
      </c>
      <c r="W432" s="116">
        <v>16.53</v>
      </c>
      <c r="X432" s="115">
        <v>7313</v>
      </c>
      <c r="Y432" s="116">
        <v>15.94</v>
      </c>
      <c r="Z432" s="115">
        <v>8202</v>
      </c>
      <c r="AA432" s="116">
        <v>17.47</v>
      </c>
      <c r="AB432" s="115">
        <v>6432</v>
      </c>
      <c r="AC432" s="116">
        <v>13.89</v>
      </c>
      <c r="AD432" s="115">
        <v>7431</v>
      </c>
      <c r="AE432" s="116">
        <v>15.23</v>
      </c>
      <c r="AF432" s="115">
        <v>9468</v>
      </c>
      <c r="AG432" s="116">
        <v>18.5</v>
      </c>
      <c r="AH432" s="115">
        <v>8388</v>
      </c>
      <c r="AI432" s="116">
        <v>17.010000000000002</v>
      </c>
      <c r="AJ432" s="115">
        <v>7033</v>
      </c>
      <c r="AK432" s="116">
        <v>15.2</v>
      </c>
      <c r="AL432" s="115">
        <v>7591</v>
      </c>
      <c r="AM432" s="116">
        <v>16.260000000000002</v>
      </c>
      <c r="AN432" s="115">
        <v>8076</v>
      </c>
      <c r="AO432" s="116">
        <v>18.21</v>
      </c>
      <c r="AP432" s="115">
        <v>7282</v>
      </c>
      <c r="AQ432" s="116">
        <v>16.3</v>
      </c>
      <c r="AR432" s="115">
        <v>7415</v>
      </c>
      <c r="AS432" s="116">
        <v>16.52</v>
      </c>
      <c r="AT432" s="115">
        <v>9036</v>
      </c>
      <c r="AU432" s="116">
        <v>18.72</v>
      </c>
      <c r="AV432" s="115">
        <v>9742</v>
      </c>
      <c r="AW432" s="116">
        <v>20.13</v>
      </c>
      <c r="AX432" s="115">
        <v>12596</v>
      </c>
      <c r="AY432" s="116">
        <v>24.82</v>
      </c>
      <c r="AZ432" s="115">
        <v>8430</v>
      </c>
      <c r="BA432" s="116">
        <v>18.170000000000002</v>
      </c>
      <c r="BB432" s="115">
        <v>8556</v>
      </c>
      <c r="BC432" s="116">
        <v>19.93</v>
      </c>
      <c r="BD432" s="115">
        <v>8216</v>
      </c>
      <c r="BE432" s="116">
        <v>20.2</v>
      </c>
      <c r="BF432" s="115">
        <v>7367</v>
      </c>
      <c r="BG432" s="116">
        <v>18.96</v>
      </c>
      <c r="BH432" s="115">
        <v>8117</v>
      </c>
      <c r="BI432" s="116">
        <v>20.239999999999998</v>
      </c>
      <c r="BJ432" s="115">
        <v>8811</v>
      </c>
      <c r="BK432" s="116">
        <v>20.149999999999999</v>
      </c>
      <c r="BL432" s="115">
        <v>7432</v>
      </c>
      <c r="BM432" s="116">
        <v>16.82</v>
      </c>
      <c r="BN432" s="115">
        <v>10066</v>
      </c>
      <c r="BO432" s="116">
        <v>22.45</v>
      </c>
      <c r="BP432" s="115">
        <v>7761</v>
      </c>
      <c r="BQ432" s="116">
        <v>18.05</v>
      </c>
      <c r="BR432" s="115">
        <v>9575</v>
      </c>
      <c r="BS432" s="116">
        <v>22.28</v>
      </c>
      <c r="BT432" s="115">
        <v>10543</v>
      </c>
      <c r="BU432" s="116">
        <v>25.02</v>
      </c>
      <c r="BV432" s="115">
        <v>9327</v>
      </c>
      <c r="BW432" s="116">
        <v>21.95</v>
      </c>
      <c r="BX432" s="115">
        <v>9622</v>
      </c>
      <c r="BY432" s="116">
        <v>23.76</v>
      </c>
      <c r="BZ432" s="115">
        <v>9402</v>
      </c>
      <c r="CA432" s="116">
        <v>22.76</v>
      </c>
      <c r="CB432" s="115">
        <v>9360</v>
      </c>
      <c r="CC432" s="116">
        <v>22.89</v>
      </c>
    </row>
    <row r="433" spans="1:81" ht="54.75" customHeight="1" x14ac:dyDescent="0.45">
      <c r="A433" s="362">
        <v>429</v>
      </c>
      <c r="B433" s="357" t="s">
        <v>691</v>
      </c>
      <c r="C433" s="357" t="s">
        <v>167</v>
      </c>
      <c r="D433" s="117">
        <v>3299</v>
      </c>
      <c r="E433" s="118">
        <v>7.49</v>
      </c>
      <c r="F433" s="117">
        <v>2637</v>
      </c>
      <c r="G433" s="118">
        <v>5.64</v>
      </c>
      <c r="H433" s="117">
        <v>3030</v>
      </c>
      <c r="I433" s="118">
        <v>6.54</v>
      </c>
      <c r="J433" s="117">
        <v>2708</v>
      </c>
      <c r="K433" s="118">
        <v>7.39</v>
      </c>
      <c r="L433" s="117">
        <v>2850</v>
      </c>
      <c r="M433" s="118">
        <v>5.99</v>
      </c>
      <c r="N433" s="117">
        <v>2582</v>
      </c>
      <c r="O433" s="118">
        <v>6.03</v>
      </c>
      <c r="P433" s="117">
        <v>2744</v>
      </c>
      <c r="Q433" s="118">
        <v>5.87</v>
      </c>
      <c r="R433" s="117">
        <v>2830</v>
      </c>
      <c r="S433" s="118">
        <v>5.99</v>
      </c>
      <c r="T433" s="117">
        <v>3029</v>
      </c>
      <c r="U433" s="118">
        <v>6.42</v>
      </c>
      <c r="V433" s="117">
        <v>3055</v>
      </c>
      <c r="W433" s="118">
        <v>6.48</v>
      </c>
      <c r="X433" s="117">
        <v>2755</v>
      </c>
      <c r="Y433" s="118">
        <v>6.03</v>
      </c>
      <c r="Z433" s="117">
        <v>2565</v>
      </c>
      <c r="AA433" s="118">
        <v>5.6</v>
      </c>
      <c r="AB433" s="117">
        <v>2983</v>
      </c>
      <c r="AC433" s="118">
        <v>6.27</v>
      </c>
      <c r="AD433" s="117">
        <v>2323</v>
      </c>
      <c r="AE433" s="118">
        <v>4.96</v>
      </c>
      <c r="AF433" s="117">
        <v>3341</v>
      </c>
      <c r="AG433" s="118">
        <v>7.04</v>
      </c>
      <c r="AH433" s="117">
        <v>2592</v>
      </c>
      <c r="AI433" s="118">
        <v>5.38</v>
      </c>
      <c r="AJ433" s="117">
        <v>3481</v>
      </c>
      <c r="AK433" s="118">
        <v>7.42</v>
      </c>
      <c r="AL433" s="117">
        <v>2892</v>
      </c>
      <c r="AM433" s="118">
        <v>6.72</v>
      </c>
      <c r="AN433" s="117">
        <v>3488</v>
      </c>
      <c r="AO433" s="118">
        <v>7.2</v>
      </c>
      <c r="AP433" s="117">
        <v>3608</v>
      </c>
      <c r="AQ433" s="118">
        <v>7.36</v>
      </c>
      <c r="AR433" s="117">
        <v>3437</v>
      </c>
      <c r="AS433" s="118">
        <v>6.74</v>
      </c>
      <c r="AT433" s="117">
        <v>3246</v>
      </c>
      <c r="AU433" s="118">
        <v>6.53</v>
      </c>
      <c r="AV433" s="117">
        <v>3820</v>
      </c>
      <c r="AW433" s="118">
        <v>7.76</v>
      </c>
      <c r="AX433" s="117">
        <v>2718</v>
      </c>
      <c r="AY433" s="118">
        <v>5.62</v>
      </c>
      <c r="AZ433" s="117">
        <v>3083</v>
      </c>
      <c r="BA433" s="118">
        <v>6.24</v>
      </c>
      <c r="BB433" s="117">
        <v>3414</v>
      </c>
      <c r="BC433" s="118">
        <v>6.59</v>
      </c>
      <c r="BD433" s="117">
        <v>3770</v>
      </c>
      <c r="BE433" s="118">
        <v>7.89</v>
      </c>
      <c r="BF433" s="117">
        <v>3193</v>
      </c>
      <c r="BG433" s="118">
        <v>5.94</v>
      </c>
      <c r="BH433" s="117">
        <v>3447</v>
      </c>
      <c r="BI433" s="118">
        <v>7.02</v>
      </c>
      <c r="BJ433" s="117">
        <v>3001</v>
      </c>
      <c r="BK433" s="118">
        <v>6.24</v>
      </c>
      <c r="BL433" s="117">
        <v>2714</v>
      </c>
      <c r="BM433" s="118">
        <v>5.33</v>
      </c>
      <c r="BN433" s="117">
        <v>3680</v>
      </c>
      <c r="BO433" s="118">
        <v>7.21</v>
      </c>
      <c r="BP433" s="117">
        <v>3636</v>
      </c>
      <c r="BQ433" s="118">
        <v>7.28</v>
      </c>
      <c r="BR433" s="117">
        <v>3628</v>
      </c>
      <c r="BS433" s="118">
        <v>7.9</v>
      </c>
      <c r="BT433" s="117">
        <v>4073</v>
      </c>
      <c r="BU433" s="118">
        <v>7.87</v>
      </c>
      <c r="BV433" s="117">
        <v>2777</v>
      </c>
      <c r="BW433" s="118">
        <v>5.54</v>
      </c>
      <c r="BX433" s="117">
        <v>3911</v>
      </c>
      <c r="BY433" s="118">
        <v>7.93</v>
      </c>
      <c r="BZ433" s="117">
        <v>3462</v>
      </c>
      <c r="CA433" s="118">
        <v>6.95</v>
      </c>
      <c r="CB433" s="117">
        <v>3720</v>
      </c>
      <c r="CC433" s="118">
        <v>7.46</v>
      </c>
    </row>
    <row r="434" spans="1:81" ht="67.5" customHeight="1" x14ac:dyDescent="0.45">
      <c r="A434" s="363">
        <v>430</v>
      </c>
      <c r="B434" s="358" t="s">
        <v>692</v>
      </c>
      <c r="C434" s="358" t="s">
        <v>167</v>
      </c>
      <c r="D434" s="115">
        <v>31283</v>
      </c>
      <c r="E434" s="116">
        <v>43.11</v>
      </c>
      <c r="F434" s="115">
        <v>26132</v>
      </c>
      <c r="G434" s="116">
        <v>32.44</v>
      </c>
      <c r="H434" s="115">
        <v>32961</v>
      </c>
      <c r="I434" s="116">
        <v>43.19</v>
      </c>
      <c r="J434" s="115">
        <v>37654</v>
      </c>
      <c r="K434" s="116">
        <v>46</v>
      </c>
      <c r="L434" s="115">
        <v>37513</v>
      </c>
      <c r="M434" s="116">
        <v>45.7</v>
      </c>
      <c r="N434" s="115">
        <v>44131</v>
      </c>
      <c r="O434" s="116">
        <v>46.07</v>
      </c>
      <c r="P434" s="115">
        <v>35660</v>
      </c>
      <c r="Q434" s="116">
        <v>44.81</v>
      </c>
      <c r="R434" s="115">
        <v>30930</v>
      </c>
      <c r="S434" s="116">
        <v>37.43</v>
      </c>
      <c r="T434" s="115">
        <v>32621</v>
      </c>
      <c r="U434" s="116">
        <v>40.130000000000003</v>
      </c>
      <c r="V434" s="115">
        <v>34426</v>
      </c>
      <c r="W434" s="116">
        <v>42.1</v>
      </c>
      <c r="X434" s="115">
        <v>31354</v>
      </c>
      <c r="Y434" s="116">
        <v>37.29</v>
      </c>
      <c r="Z434" s="115">
        <v>29904</v>
      </c>
      <c r="AA434" s="116">
        <v>40.200000000000003</v>
      </c>
      <c r="AB434" s="115">
        <v>28815</v>
      </c>
      <c r="AC434" s="116">
        <v>33</v>
      </c>
      <c r="AD434" s="115">
        <v>31578</v>
      </c>
      <c r="AE434" s="116">
        <v>34.47</v>
      </c>
      <c r="AF434" s="115">
        <v>42351</v>
      </c>
      <c r="AG434" s="116">
        <v>45.61</v>
      </c>
      <c r="AH434" s="115">
        <v>32959</v>
      </c>
      <c r="AI434" s="116">
        <v>37.32</v>
      </c>
      <c r="AJ434" s="115">
        <v>39678</v>
      </c>
      <c r="AK434" s="116">
        <v>42.15</v>
      </c>
      <c r="AL434" s="115">
        <v>42912</v>
      </c>
      <c r="AM434" s="116">
        <v>44.69</v>
      </c>
      <c r="AN434" s="115">
        <v>40151</v>
      </c>
      <c r="AO434" s="116">
        <v>42.66</v>
      </c>
      <c r="AP434" s="115">
        <v>42072</v>
      </c>
      <c r="AQ434" s="116">
        <v>44.9</v>
      </c>
      <c r="AR434" s="115">
        <v>38229</v>
      </c>
      <c r="AS434" s="116">
        <v>44.24</v>
      </c>
      <c r="AT434" s="115">
        <v>40471</v>
      </c>
      <c r="AU434" s="116">
        <v>41.65</v>
      </c>
      <c r="AV434" s="115">
        <v>45491</v>
      </c>
      <c r="AW434" s="116">
        <v>48.99</v>
      </c>
      <c r="AX434" s="115">
        <v>48013</v>
      </c>
      <c r="AY434" s="116">
        <v>52.33</v>
      </c>
      <c r="AZ434" s="115">
        <v>39094</v>
      </c>
      <c r="BA434" s="116">
        <v>45.47</v>
      </c>
      <c r="BB434" s="115">
        <v>40567</v>
      </c>
      <c r="BC434" s="116">
        <v>42.28</v>
      </c>
      <c r="BD434" s="115">
        <v>44312</v>
      </c>
      <c r="BE434" s="116">
        <v>53.4</v>
      </c>
      <c r="BF434" s="115">
        <v>34685</v>
      </c>
      <c r="BG434" s="116">
        <v>44.5</v>
      </c>
      <c r="BH434" s="115">
        <v>43563</v>
      </c>
      <c r="BI434" s="116">
        <v>49.44</v>
      </c>
      <c r="BJ434" s="115">
        <v>42004</v>
      </c>
      <c r="BK434" s="116">
        <v>53.56</v>
      </c>
      <c r="BL434" s="115">
        <v>35315</v>
      </c>
      <c r="BM434" s="116">
        <v>47.26</v>
      </c>
      <c r="BN434" s="115">
        <v>42398</v>
      </c>
      <c r="BO434" s="116">
        <v>54.9</v>
      </c>
      <c r="BP434" s="115">
        <v>39388</v>
      </c>
      <c r="BQ434" s="116">
        <v>49.87</v>
      </c>
      <c r="BR434" s="115">
        <v>34409</v>
      </c>
      <c r="BS434" s="116">
        <v>46.93</v>
      </c>
      <c r="BT434" s="115">
        <v>32858</v>
      </c>
      <c r="BU434" s="116">
        <v>47.55</v>
      </c>
      <c r="BV434" s="115">
        <v>28372</v>
      </c>
      <c r="BW434" s="116">
        <v>46.55</v>
      </c>
      <c r="BX434" s="115">
        <v>30903</v>
      </c>
      <c r="BY434" s="116">
        <v>48.6</v>
      </c>
      <c r="BZ434" s="115">
        <v>24665</v>
      </c>
      <c r="CA434" s="116">
        <v>42.73</v>
      </c>
      <c r="CB434" s="115">
        <v>30583</v>
      </c>
      <c r="CC434" s="116">
        <v>47.45</v>
      </c>
    </row>
    <row r="435" spans="1:81" ht="67.5" customHeight="1" x14ac:dyDescent="0.45">
      <c r="A435" s="362">
        <v>431</v>
      </c>
      <c r="B435" s="357" t="s">
        <v>693</v>
      </c>
      <c r="C435" s="357" t="s">
        <v>167</v>
      </c>
      <c r="D435" s="117">
        <v>81989</v>
      </c>
      <c r="E435" s="118">
        <v>287.77</v>
      </c>
      <c r="F435" s="117">
        <v>82018</v>
      </c>
      <c r="G435" s="118">
        <v>282.38</v>
      </c>
      <c r="H435" s="117">
        <v>95919</v>
      </c>
      <c r="I435" s="118">
        <v>310.35000000000002</v>
      </c>
      <c r="J435" s="117">
        <v>85710</v>
      </c>
      <c r="K435" s="118">
        <v>288.60000000000002</v>
      </c>
      <c r="L435" s="117">
        <v>89917</v>
      </c>
      <c r="M435" s="118">
        <v>296.63</v>
      </c>
      <c r="N435" s="117">
        <v>97263</v>
      </c>
      <c r="O435" s="118">
        <v>315.01</v>
      </c>
      <c r="P435" s="117">
        <v>96265</v>
      </c>
      <c r="Q435" s="118">
        <v>319.97000000000003</v>
      </c>
      <c r="R435" s="117">
        <v>89035</v>
      </c>
      <c r="S435" s="118">
        <v>292.29000000000002</v>
      </c>
      <c r="T435" s="117">
        <v>96541</v>
      </c>
      <c r="U435" s="118">
        <v>316.64999999999998</v>
      </c>
      <c r="V435" s="117">
        <v>90839</v>
      </c>
      <c r="W435" s="118">
        <v>298.29000000000002</v>
      </c>
      <c r="X435" s="117">
        <v>86311</v>
      </c>
      <c r="Y435" s="118">
        <v>288.2</v>
      </c>
      <c r="Z435" s="117">
        <v>89468</v>
      </c>
      <c r="AA435" s="118">
        <v>303</v>
      </c>
      <c r="AB435" s="117">
        <v>84385</v>
      </c>
      <c r="AC435" s="118">
        <v>272.94</v>
      </c>
      <c r="AD435" s="117">
        <v>89116</v>
      </c>
      <c r="AE435" s="118">
        <v>300.51</v>
      </c>
      <c r="AF435" s="117">
        <v>103681</v>
      </c>
      <c r="AG435" s="118">
        <v>329.73</v>
      </c>
      <c r="AH435" s="117">
        <v>86349</v>
      </c>
      <c r="AI435" s="118">
        <v>291.95999999999998</v>
      </c>
      <c r="AJ435" s="117">
        <v>94826</v>
      </c>
      <c r="AK435" s="118">
        <v>306.18</v>
      </c>
      <c r="AL435" s="117">
        <v>97628</v>
      </c>
      <c r="AM435" s="118">
        <v>314.74</v>
      </c>
      <c r="AN435" s="117">
        <v>91156</v>
      </c>
      <c r="AO435" s="118">
        <v>309.99</v>
      </c>
      <c r="AP435" s="117">
        <v>96667</v>
      </c>
      <c r="AQ435" s="118">
        <v>325.31</v>
      </c>
      <c r="AR435" s="117">
        <v>98033</v>
      </c>
      <c r="AS435" s="118">
        <v>329.8</v>
      </c>
      <c r="AT435" s="117">
        <v>93813</v>
      </c>
      <c r="AU435" s="118">
        <v>318.77</v>
      </c>
      <c r="AV435" s="117">
        <v>91332</v>
      </c>
      <c r="AW435" s="118">
        <v>315.31</v>
      </c>
      <c r="AX435" s="117">
        <v>90096</v>
      </c>
      <c r="AY435" s="118">
        <v>302.26</v>
      </c>
      <c r="AZ435" s="117">
        <v>84796</v>
      </c>
      <c r="BA435" s="118">
        <v>283.27999999999997</v>
      </c>
      <c r="BB435" s="117">
        <v>94607</v>
      </c>
      <c r="BC435" s="118">
        <v>302.83</v>
      </c>
      <c r="BD435" s="117">
        <v>103709</v>
      </c>
      <c r="BE435" s="118">
        <v>352.9</v>
      </c>
      <c r="BF435" s="117">
        <v>80878</v>
      </c>
      <c r="BG435" s="118">
        <v>279.18</v>
      </c>
      <c r="BH435" s="117">
        <v>97983</v>
      </c>
      <c r="BI435" s="118">
        <v>335.96</v>
      </c>
      <c r="BJ435" s="117">
        <v>92061</v>
      </c>
      <c r="BK435" s="118">
        <v>469.74</v>
      </c>
      <c r="BL435" s="117">
        <v>87712</v>
      </c>
      <c r="BM435" s="118">
        <v>316.85000000000002</v>
      </c>
      <c r="BN435" s="117">
        <v>96907</v>
      </c>
      <c r="BO435" s="118">
        <v>348.62</v>
      </c>
      <c r="BP435" s="117">
        <v>99238</v>
      </c>
      <c r="BQ435" s="118">
        <v>336.04</v>
      </c>
      <c r="BR435" s="117">
        <v>98678</v>
      </c>
      <c r="BS435" s="118">
        <v>343.58</v>
      </c>
      <c r="BT435" s="117">
        <v>99341</v>
      </c>
      <c r="BU435" s="118">
        <v>348.75</v>
      </c>
      <c r="BV435" s="117">
        <v>91368</v>
      </c>
      <c r="BW435" s="118">
        <v>328.69</v>
      </c>
      <c r="BX435" s="117">
        <v>92821</v>
      </c>
      <c r="BY435" s="118">
        <v>329.42</v>
      </c>
      <c r="BZ435" s="117">
        <v>91113</v>
      </c>
      <c r="CA435" s="118">
        <v>332.26</v>
      </c>
      <c r="CB435" s="117">
        <v>104338</v>
      </c>
      <c r="CC435" s="118">
        <v>381.33</v>
      </c>
    </row>
    <row r="436" spans="1:81" ht="67.5" customHeight="1" x14ac:dyDescent="0.45">
      <c r="A436" s="363">
        <v>432</v>
      </c>
      <c r="B436" s="358" t="s">
        <v>694</v>
      </c>
      <c r="C436" s="358" t="s">
        <v>167</v>
      </c>
      <c r="D436" s="115">
        <v>23960</v>
      </c>
      <c r="E436" s="116">
        <v>61.16</v>
      </c>
      <c r="F436" s="115">
        <v>22331</v>
      </c>
      <c r="G436" s="116">
        <v>55.32</v>
      </c>
      <c r="H436" s="115">
        <v>29929</v>
      </c>
      <c r="I436" s="116">
        <v>66.33</v>
      </c>
      <c r="J436" s="115">
        <v>23972</v>
      </c>
      <c r="K436" s="116">
        <v>56.46</v>
      </c>
      <c r="L436" s="115">
        <v>24343</v>
      </c>
      <c r="M436" s="116">
        <v>58.54</v>
      </c>
      <c r="N436" s="115">
        <v>28198</v>
      </c>
      <c r="O436" s="116">
        <v>65.64</v>
      </c>
      <c r="P436" s="115">
        <v>27793</v>
      </c>
      <c r="Q436" s="116">
        <v>68.209999999999994</v>
      </c>
      <c r="R436" s="115">
        <v>26526</v>
      </c>
      <c r="S436" s="116">
        <v>62.46</v>
      </c>
      <c r="T436" s="115">
        <v>29244</v>
      </c>
      <c r="U436" s="116">
        <v>68.12</v>
      </c>
      <c r="V436" s="115">
        <v>29454</v>
      </c>
      <c r="W436" s="116">
        <v>67.3</v>
      </c>
      <c r="X436" s="115">
        <v>27265</v>
      </c>
      <c r="Y436" s="116">
        <v>61.23</v>
      </c>
      <c r="Z436" s="115">
        <v>26705</v>
      </c>
      <c r="AA436" s="116">
        <v>60.78</v>
      </c>
      <c r="AB436" s="115">
        <v>25664</v>
      </c>
      <c r="AC436" s="116">
        <v>56.36</v>
      </c>
      <c r="AD436" s="115">
        <v>25905</v>
      </c>
      <c r="AE436" s="116">
        <v>57.74</v>
      </c>
      <c r="AF436" s="115">
        <v>29921</v>
      </c>
      <c r="AG436" s="116">
        <v>67.38</v>
      </c>
      <c r="AH436" s="115">
        <v>24599</v>
      </c>
      <c r="AI436" s="116">
        <v>54.9</v>
      </c>
      <c r="AJ436" s="115">
        <v>27573</v>
      </c>
      <c r="AK436" s="116">
        <v>60.58</v>
      </c>
      <c r="AL436" s="115">
        <v>29978</v>
      </c>
      <c r="AM436" s="116">
        <v>66.64</v>
      </c>
      <c r="AN436" s="115">
        <v>27765</v>
      </c>
      <c r="AO436" s="116">
        <v>62.98</v>
      </c>
      <c r="AP436" s="115">
        <v>29201</v>
      </c>
      <c r="AQ436" s="116">
        <v>65.989999999999995</v>
      </c>
      <c r="AR436" s="115">
        <v>30341</v>
      </c>
      <c r="AS436" s="116">
        <v>69.569999999999993</v>
      </c>
      <c r="AT436" s="115">
        <v>30099</v>
      </c>
      <c r="AU436" s="116">
        <v>67.38</v>
      </c>
      <c r="AV436" s="115">
        <v>29037</v>
      </c>
      <c r="AW436" s="116">
        <v>67.66</v>
      </c>
      <c r="AX436" s="115">
        <v>26087</v>
      </c>
      <c r="AY436" s="116">
        <v>59.93</v>
      </c>
      <c r="AZ436" s="115">
        <v>25651</v>
      </c>
      <c r="BA436" s="116">
        <v>62.38</v>
      </c>
      <c r="BB436" s="115">
        <v>26402</v>
      </c>
      <c r="BC436" s="116">
        <v>59.58</v>
      </c>
      <c r="BD436" s="115">
        <v>30378</v>
      </c>
      <c r="BE436" s="116">
        <v>70.91</v>
      </c>
      <c r="BF436" s="115">
        <v>22347</v>
      </c>
      <c r="BG436" s="116">
        <v>52.78</v>
      </c>
      <c r="BH436" s="115">
        <v>29904</v>
      </c>
      <c r="BI436" s="116">
        <v>70.17</v>
      </c>
      <c r="BJ436" s="115">
        <v>28080</v>
      </c>
      <c r="BK436" s="116">
        <v>66.489999999999995</v>
      </c>
      <c r="BL436" s="115">
        <v>27224</v>
      </c>
      <c r="BM436" s="116">
        <v>64.489999999999995</v>
      </c>
      <c r="BN436" s="115">
        <v>28087</v>
      </c>
      <c r="BO436" s="116">
        <v>67.08</v>
      </c>
      <c r="BP436" s="115">
        <v>27978</v>
      </c>
      <c r="BQ436" s="116">
        <v>65.45</v>
      </c>
      <c r="BR436" s="115">
        <v>30913</v>
      </c>
      <c r="BS436" s="116">
        <v>71.27</v>
      </c>
      <c r="BT436" s="115">
        <v>30361</v>
      </c>
      <c r="BU436" s="116">
        <v>72.37</v>
      </c>
      <c r="BV436" s="115">
        <v>26510</v>
      </c>
      <c r="BW436" s="116">
        <v>63.18</v>
      </c>
      <c r="BX436" s="115">
        <v>24624</v>
      </c>
      <c r="BY436" s="116">
        <v>61.77</v>
      </c>
      <c r="BZ436" s="115">
        <v>28055</v>
      </c>
      <c r="CA436" s="116">
        <v>69.209999999999994</v>
      </c>
      <c r="CB436" s="115">
        <v>31429</v>
      </c>
      <c r="CC436" s="116">
        <v>77.040000000000006</v>
      </c>
    </row>
    <row r="437" spans="1:81" ht="80.25" customHeight="1" x14ac:dyDescent="0.45">
      <c r="A437" s="362">
        <v>433</v>
      </c>
      <c r="B437" s="357" t="s">
        <v>695</v>
      </c>
      <c r="C437" s="357" t="s">
        <v>167</v>
      </c>
      <c r="D437" s="117">
        <v>29602</v>
      </c>
      <c r="E437" s="118">
        <v>95.77</v>
      </c>
      <c r="F437" s="117">
        <v>30937</v>
      </c>
      <c r="G437" s="118">
        <v>96.48</v>
      </c>
      <c r="H437" s="117">
        <v>34942</v>
      </c>
      <c r="I437" s="118">
        <v>104.08</v>
      </c>
      <c r="J437" s="117">
        <v>34228</v>
      </c>
      <c r="K437" s="118">
        <v>103.13</v>
      </c>
      <c r="L437" s="117">
        <v>34969</v>
      </c>
      <c r="M437" s="118">
        <v>100.84</v>
      </c>
      <c r="N437" s="117">
        <v>38327</v>
      </c>
      <c r="O437" s="118">
        <v>112.39</v>
      </c>
      <c r="P437" s="117">
        <v>37886</v>
      </c>
      <c r="Q437" s="118">
        <v>112.45</v>
      </c>
      <c r="R437" s="117">
        <v>35149</v>
      </c>
      <c r="S437" s="118">
        <v>103.24</v>
      </c>
      <c r="T437" s="117">
        <v>37739</v>
      </c>
      <c r="U437" s="118">
        <v>109.88</v>
      </c>
      <c r="V437" s="117">
        <v>33720</v>
      </c>
      <c r="W437" s="118">
        <v>99.59</v>
      </c>
      <c r="X437" s="117">
        <v>32171</v>
      </c>
      <c r="Y437" s="118">
        <v>98.78</v>
      </c>
      <c r="Z437" s="117">
        <v>34757</v>
      </c>
      <c r="AA437" s="118">
        <v>95.95</v>
      </c>
      <c r="AB437" s="117">
        <v>32028</v>
      </c>
      <c r="AC437" s="118">
        <v>91.54</v>
      </c>
      <c r="AD437" s="117">
        <v>34271</v>
      </c>
      <c r="AE437" s="118">
        <v>97.27</v>
      </c>
      <c r="AF437" s="117">
        <v>42297</v>
      </c>
      <c r="AG437" s="118">
        <v>114.93</v>
      </c>
      <c r="AH437" s="117">
        <v>36248</v>
      </c>
      <c r="AI437" s="118">
        <v>100.15</v>
      </c>
      <c r="AJ437" s="117">
        <v>37034</v>
      </c>
      <c r="AK437" s="118">
        <v>102.95</v>
      </c>
      <c r="AL437" s="117">
        <v>37347</v>
      </c>
      <c r="AM437" s="118">
        <v>103.51</v>
      </c>
      <c r="AN437" s="117">
        <v>36120</v>
      </c>
      <c r="AO437" s="118">
        <v>101.94</v>
      </c>
      <c r="AP437" s="117">
        <v>37773</v>
      </c>
      <c r="AQ437" s="118">
        <v>104.68</v>
      </c>
      <c r="AR437" s="117">
        <v>37697</v>
      </c>
      <c r="AS437" s="118">
        <v>106.31</v>
      </c>
      <c r="AT437" s="117">
        <v>36707</v>
      </c>
      <c r="AU437" s="118">
        <v>101.76</v>
      </c>
      <c r="AV437" s="117">
        <v>35390</v>
      </c>
      <c r="AW437" s="118">
        <v>101.35</v>
      </c>
      <c r="AX437" s="117">
        <v>36852</v>
      </c>
      <c r="AY437" s="118">
        <v>101.17</v>
      </c>
      <c r="AZ437" s="117">
        <v>34907</v>
      </c>
      <c r="BA437" s="118">
        <v>95.01</v>
      </c>
      <c r="BB437" s="117">
        <v>35889</v>
      </c>
      <c r="BC437" s="118">
        <v>101.5</v>
      </c>
      <c r="BD437" s="117">
        <v>43162</v>
      </c>
      <c r="BE437" s="118">
        <v>118.81</v>
      </c>
      <c r="BF437" s="117">
        <v>34625</v>
      </c>
      <c r="BG437" s="118">
        <v>98.68</v>
      </c>
      <c r="BH437" s="117">
        <v>37833</v>
      </c>
      <c r="BI437" s="118">
        <v>109.52</v>
      </c>
      <c r="BJ437" s="117">
        <v>36152</v>
      </c>
      <c r="BK437" s="118">
        <v>105.37</v>
      </c>
      <c r="BL437" s="117">
        <v>35076</v>
      </c>
      <c r="BM437" s="118">
        <v>103.19</v>
      </c>
      <c r="BN437" s="117">
        <v>38924</v>
      </c>
      <c r="BO437" s="118">
        <v>115.69</v>
      </c>
      <c r="BP437" s="117">
        <v>36821</v>
      </c>
      <c r="BQ437" s="118">
        <v>107.08</v>
      </c>
      <c r="BR437" s="117">
        <v>38073</v>
      </c>
      <c r="BS437" s="118">
        <v>109.31</v>
      </c>
      <c r="BT437" s="117">
        <v>39331</v>
      </c>
      <c r="BU437" s="118">
        <v>112.94</v>
      </c>
      <c r="BV437" s="117">
        <v>36167</v>
      </c>
      <c r="BW437" s="118">
        <v>105.57</v>
      </c>
      <c r="BX437" s="117">
        <v>39431</v>
      </c>
      <c r="BY437" s="118">
        <v>111.95</v>
      </c>
      <c r="BZ437" s="117">
        <v>36031</v>
      </c>
      <c r="CA437" s="118">
        <v>105.14</v>
      </c>
      <c r="CB437" s="117">
        <v>40570</v>
      </c>
      <c r="CC437" s="118">
        <v>121.66</v>
      </c>
    </row>
    <row r="438" spans="1:81" ht="93" customHeight="1" x14ac:dyDescent="0.45">
      <c r="A438" s="363">
        <v>434</v>
      </c>
      <c r="B438" s="358" t="s">
        <v>696</v>
      </c>
      <c r="C438" s="358" t="s">
        <v>167</v>
      </c>
      <c r="D438" s="116">
        <v>401</v>
      </c>
      <c r="E438" s="116">
        <v>1.1599999999999999</v>
      </c>
      <c r="F438" s="116">
        <v>609</v>
      </c>
      <c r="G438" s="116">
        <v>1.65</v>
      </c>
      <c r="H438" s="116">
        <v>443</v>
      </c>
      <c r="I438" s="116">
        <v>1.22</v>
      </c>
      <c r="J438" s="116">
        <v>513</v>
      </c>
      <c r="K438" s="116">
        <v>1.18</v>
      </c>
      <c r="L438" s="116">
        <v>550</v>
      </c>
      <c r="M438" s="116">
        <v>1.38</v>
      </c>
      <c r="N438" s="116">
        <v>535</v>
      </c>
      <c r="O438" s="116">
        <v>1.47</v>
      </c>
      <c r="P438" s="116">
        <v>632</v>
      </c>
      <c r="Q438" s="116">
        <v>1.5</v>
      </c>
      <c r="R438" s="116">
        <v>502</v>
      </c>
      <c r="S438" s="116">
        <v>1.28</v>
      </c>
      <c r="T438" s="116">
        <v>501</v>
      </c>
      <c r="U438" s="116">
        <v>1.23</v>
      </c>
      <c r="V438" s="116">
        <v>621</v>
      </c>
      <c r="W438" s="116">
        <v>1.35</v>
      </c>
      <c r="X438" s="116">
        <v>472</v>
      </c>
      <c r="Y438" s="116">
        <v>1.1000000000000001</v>
      </c>
      <c r="Z438" s="116">
        <v>551</v>
      </c>
      <c r="AA438" s="116">
        <v>1.51</v>
      </c>
      <c r="AB438" s="116">
        <v>395</v>
      </c>
      <c r="AC438" s="116">
        <v>1.04</v>
      </c>
      <c r="AD438" s="116">
        <v>493</v>
      </c>
      <c r="AE438" s="116">
        <v>1.3</v>
      </c>
      <c r="AF438" s="116">
        <v>589</v>
      </c>
      <c r="AG438" s="116">
        <v>1.67</v>
      </c>
      <c r="AH438" s="116">
        <v>577</v>
      </c>
      <c r="AI438" s="116">
        <v>1.4</v>
      </c>
      <c r="AJ438" s="116">
        <v>482</v>
      </c>
      <c r="AK438" s="116">
        <v>1.27</v>
      </c>
      <c r="AL438" s="116">
        <v>653</v>
      </c>
      <c r="AM438" s="116">
        <v>1.61</v>
      </c>
      <c r="AN438" s="116">
        <v>621</v>
      </c>
      <c r="AO438" s="116">
        <v>1.51</v>
      </c>
      <c r="AP438" s="116">
        <v>548</v>
      </c>
      <c r="AQ438" s="116">
        <v>1.44</v>
      </c>
      <c r="AR438" s="116">
        <v>464</v>
      </c>
      <c r="AS438" s="116">
        <v>1.23</v>
      </c>
      <c r="AT438" s="116">
        <v>459</v>
      </c>
      <c r="AU438" s="116">
        <v>1.24</v>
      </c>
      <c r="AV438" s="116">
        <v>415</v>
      </c>
      <c r="AW438" s="116">
        <v>1.25</v>
      </c>
      <c r="AX438" s="116">
        <v>547</v>
      </c>
      <c r="AY438" s="116">
        <v>1.49</v>
      </c>
      <c r="AZ438" s="116">
        <v>405</v>
      </c>
      <c r="BA438" s="116">
        <v>1.01</v>
      </c>
      <c r="BB438" s="116">
        <v>478</v>
      </c>
      <c r="BC438" s="116">
        <v>1.52</v>
      </c>
      <c r="BD438" s="116">
        <v>408</v>
      </c>
      <c r="BE438" s="116">
        <v>1.2</v>
      </c>
      <c r="BF438" s="116">
        <v>404</v>
      </c>
      <c r="BG438" s="116">
        <v>1.67</v>
      </c>
      <c r="BH438" s="116">
        <v>611</v>
      </c>
      <c r="BI438" s="116">
        <v>1.55</v>
      </c>
      <c r="BJ438" s="116">
        <v>447</v>
      </c>
      <c r="BK438" s="116">
        <v>1.29</v>
      </c>
      <c r="BL438" s="116">
        <v>476</v>
      </c>
      <c r="BM438" s="116">
        <v>1.1100000000000001</v>
      </c>
      <c r="BN438" s="116">
        <v>443</v>
      </c>
      <c r="BO438" s="116">
        <v>1.24</v>
      </c>
      <c r="BP438" s="116">
        <v>471</v>
      </c>
      <c r="BQ438" s="116">
        <v>1.56</v>
      </c>
      <c r="BR438" s="116">
        <v>375</v>
      </c>
      <c r="BS438" s="116">
        <v>0.9</v>
      </c>
      <c r="BT438" s="116">
        <v>468</v>
      </c>
      <c r="BU438" s="116">
        <v>1.24</v>
      </c>
      <c r="BV438" s="116">
        <v>668</v>
      </c>
      <c r="BW438" s="116">
        <v>1.64</v>
      </c>
      <c r="BX438" s="116">
        <v>503</v>
      </c>
      <c r="BY438" s="116">
        <v>1.48</v>
      </c>
      <c r="BZ438" s="116">
        <v>449</v>
      </c>
      <c r="CA438" s="116">
        <v>1.26</v>
      </c>
      <c r="CB438" s="116">
        <v>428</v>
      </c>
      <c r="CC438" s="116">
        <v>1.3</v>
      </c>
    </row>
    <row r="439" spans="1:81" ht="156.75" customHeight="1" x14ac:dyDescent="0.45">
      <c r="A439" s="362">
        <v>435</v>
      </c>
      <c r="B439" s="357" t="s">
        <v>697</v>
      </c>
      <c r="C439" s="357" t="s">
        <v>167</v>
      </c>
      <c r="D439" s="118">
        <v>661</v>
      </c>
      <c r="E439" s="118">
        <v>3</v>
      </c>
      <c r="F439" s="118">
        <v>648</v>
      </c>
      <c r="G439" s="118">
        <v>3.18</v>
      </c>
      <c r="H439" s="118">
        <v>478</v>
      </c>
      <c r="I439" s="118">
        <v>2.54</v>
      </c>
      <c r="J439" s="118">
        <v>507</v>
      </c>
      <c r="K439" s="118">
        <v>2.63</v>
      </c>
      <c r="L439" s="118">
        <v>489</v>
      </c>
      <c r="M439" s="118">
        <v>2.31</v>
      </c>
      <c r="N439" s="118">
        <v>540</v>
      </c>
      <c r="O439" s="118">
        <v>2.69</v>
      </c>
      <c r="P439" s="118">
        <v>545</v>
      </c>
      <c r="Q439" s="118">
        <v>2.76</v>
      </c>
      <c r="R439" s="118">
        <v>446</v>
      </c>
      <c r="S439" s="118">
        <v>2.29</v>
      </c>
      <c r="T439" s="118">
        <v>465</v>
      </c>
      <c r="U439" s="118">
        <v>2.37</v>
      </c>
      <c r="V439" s="118">
        <v>480</v>
      </c>
      <c r="W439" s="118">
        <v>2.52</v>
      </c>
      <c r="X439" s="118">
        <v>505</v>
      </c>
      <c r="Y439" s="118">
        <v>2.5</v>
      </c>
      <c r="Z439" s="118">
        <v>484</v>
      </c>
      <c r="AA439" s="118">
        <v>2.39</v>
      </c>
      <c r="AB439" s="118">
        <v>541</v>
      </c>
      <c r="AC439" s="118">
        <v>2.54</v>
      </c>
      <c r="AD439" s="118">
        <v>479</v>
      </c>
      <c r="AE439" s="118">
        <v>2.27</v>
      </c>
      <c r="AF439" s="118">
        <v>598</v>
      </c>
      <c r="AG439" s="118">
        <v>3.01</v>
      </c>
      <c r="AH439" s="118">
        <v>624</v>
      </c>
      <c r="AI439" s="118">
        <v>2.96</v>
      </c>
      <c r="AJ439" s="118">
        <v>546</v>
      </c>
      <c r="AK439" s="118">
        <v>2.68</v>
      </c>
      <c r="AL439" s="118">
        <v>659</v>
      </c>
      <c r="AM439" s="118">
        <v>3.23</v>
      </c>
      <c r="AN439" s="118">
        <v>588</v>
      </c>
      <c r="AO439" s="118">
        <v>2.91</v>
      </c>
      <c r="AP439" s="118">
        <v>626</v>
      </c>
      <c r="AQ439" s="118">
        <v>3.15</v>
      </c>
      <c r="AR439" s="118">
        <v>604</v>
      </c>
      <c r="AS439" s="118">
        <v>2.93</v>
      </c>
      <c r="AT439" s="118">
        <v>486</v>
      </c>
      <c r="AU439" s="118">
        <v>2.68</v>
      </c>
      <c r="AV439" s="118">
        <v>583</v>
      </c>
      <c r="AW439" s="118">
        <v>2.89</v>
      </c>
      <c r="AX439" s="118">
        <v>583</v>
      </c>
      <c r="AY439" s="118">
        <v>3.08</v>
      </c>
      <c r="AZ439" s="118">
        <v>509</v>
      </c>
      <c r="BA439" s="118">
        <v>2.75</v>
      </c>
      <c r="BB439" s="118">
        <v>467</v>
      </c>
      <c r="BC439" s="118">
        <v>2.29</v>
      </c>
      <c r="BD439" s="118">
        <v>727</v>
      </c>
      <c r="BE439" s="118">
        <v>3.8</v>
      </c>
      <c r="BF439" s="118">
        <v>465</v>
      </c>
      <c r="BG439" s="118">
        <v>2.34</v>
      </c>
      <c r="BH439" s="118">
        <v>624</v>
      </c>
      <c r="BI439" s="118">
        <v>3.15</v>
      </c>
      <c r="BJ439" s="118">
        <v>697</v>
      </c>
      <c r="BK439" s="118">
        <v>3.34</v>
      </c>
      <c r="BL439" s="118">
        <v>545</v>
      </c>
      <c r="BM439" s="118">
        <v>2.71</v>
      </c>
      <c r="BN439" s="118">
        <v>665</v>
      </c>
      <c r="BO439" s="118">
        <v>3.43</v>
      </c>
      <c r="BP439" s="118">
        <v>661</v>
      </c>
      <c r="BQ439" s="118">
        <v>3.31</v>
      </c>
      <c r="BR439" s="118">
        <v>607</v>
      </c>
      <c r="BS439" s="118">
        <v>3</v>
      </c>
      <c r="BT439" s="118">
        <v>716</v>
      </c>
      <c r="BU439" s="118">
        <v>3.6</v>
      </c>
      <c r="BV439" s="118">
        <v>570</v>
      </c>
      <c r="BW439" s="118">
        <v>2.62</v>
      </c>
      <c r="BX439" s="118">
        <v>689</v>
      </c>
      <c r="BY439" s="118">
        <v>3.27</v>
      </c>
      <c r="BZ439" s="118">
        <v>686</v>
      </c>
      <c r="CA439" s="118">
        <v>3.34</v>
      </c>
      <c r="CB439" s="118">
        <v>764</v>
      </c>
      <c r="CC439" s="118">
        <v>3.7</v>
      </c>
    </row>
    <row r="440" spans="1:81" ht="80.25" customHeight="1" x14ac:dyDescent="0.45">
      <c r="A440" s="363">
        <v>436</v>
      </c>
      <c r="B440" s="358" t="s">
        <v>698</v>
      </c>
      <c r="C440" s="358" t="s">
        <v>167</v>
      </c>
      <c r="D440" s="115">
        <v>4823</v>
      </c>
      <c r="E440" s="116">
        <v>14.74</v>
      </c>
      <c r="F440" s="115">
        <v>4588</v>
      </c>
      <c r="G440" s="116">
        <v>14.64</v>
      </c>
      <c r="H440" s="115">
        <v>5149</v>
      </c>
      <c r="I440" s="116">
        <v>16.559999999999999</v>
      </c>
      <c r="J440" s="115">
        <v>4458</v>
      </c>
      <c r="K440" s="116">
        <v>13.6</v>
      </c>
      <c r="L440" s="115">
        <v>4447</v>
      </c>
      <c r="M440" s="116">
        <v>14.22</v>
      </c>
      <c r="N440" s="115">
        <v>4301</v>
      </c>
      <c r="O440" s="116">
        <v>14.11</v>
      </c>
      <c r="P440" s="115">
        <v>4389</v>
      </c>
      <c r="Q440" s="116">
        <v>14.45</v>
      </c>
      <c r="R440" s="115">
        <v>4052</v>
      </c>
      <c r="S440" s="116">
        <v>13.77</v>
      </c>
      <c r="T440" s="115">
        <v>3971</v>
      </c>
      <c r="U440" s="116">
        <v>14.36</v>
      </c>
      <c r="V440" s="115">
        <v>4341</v>
      </c>
      <c r="W440" s="116">
        <v>13.68</v>
      </c>
      <c r="X440" s="115">
        <v>4444</v>
      </c>
      <c r="Y440" s="116">
        <v>14.34</v>
      </c>
      <c r="Z440" s="115">
        <v>4377</v>
      </c>
      <c r="AA440" s="116">
        <v>12.68</v>
      </c>
      <c r="AB440" s="115">
        <v>4386</v>
      </c>
      <c r="AC440" s="116">
        <v>12.76</v>
      </c>
      <c r="AD440" s="115">
        <v>4208</v>
      </c>
      <c r="AE440" s="116">
        <v>15.31</v>
      </c>
      <c r="AF440" s="115">
        <v>4926</v>
      </c>
      <c r="AG440" s="116">
        <v>16.47</v>
      </c>
      <c r="AH440" s="115">
        <v>3722</v>
      </c>
      <c r="AI440" s="116">
        <v>12.96</v>
      </c>
      <c r="AJ440" s="115">
        <v>4394</v>
      </c>
      <c r="AK440" s="116">
        <v>16.7</v>
      </c>
      <c r="AL440" s="115">
        <v>4332</v>
      </c>
      <c r="AM440" s="116">
        <v>15.27</v>
      </c>
      <c r="AN440" s="115">
        <v>4129</v>
      </c>
      <c r="AO440" s="116">
        <v>14.95</v>
      </c>
      <c r="AP440" s="115">
        <v>4035</v>
      </c>
      <c r="AQ440" s="116">
        <v>16.100000000000001</v>
      </c>
      <c r="AR440" s="115">
        <v>4253</v>
      </c>
      <c r="AS440" s="116">
        <v>16.21</v>
      </c>
      <c r="AT440" s="115">
        <v>4185</v>
      </c>
      <c r="AU440" s="116">
        <v>16.34</v>
      </c>
      <c r="AV440" s="115">
        <v>4685</v>
      </c>
      <c r="AW440" s="116">
        <v>17.579999999999998</v>
      </c>
      <c r="AX440" s="115">
        <v>4281</v>
      </c>
      <c r="AY440" s="116">
        <v>15.53</v>
      </c>
      <c r="AZ440" s="115">
        <v>4265</v>
      </c>
      <c r="BA440" s="116">
        <v>13.06</v>
      </c>
      <c r="BB440" s="115">
        <v>4580</v>
      </c>
      <c r="BC440" s="116">
        <v>16.61</v>
      </c>
      <c r="BD440" s="115">
        <v>4792</v>
      </c>
      <c r="BE440" s="116">
        <v>18.36</v>
      </c>
      <c r="BF440" s="115">
        <v>3667</v>
      </c>
      <c r="BG440" s="116">
        <v>12.17</v>
      </c>
      <c r="BH440" s="115">
        <v>4677</v>
      </c>
      <c r="BI440" s="116">
        <v>16.82</v>
      </c>
      <c r="BJ440" s="115">
        <v>4611</v>
      </c>
      <c r="BK440" s="116">
        <v>16.559999999999999</v>
      </c>
      <c r="BL440" s="115">
        <v>4375</v>
      </c>
      <c r="BM440" s="116">
        <v>16.75</v>
      </c>
      <c r="BN440" s="115">
        <v>4536</v>
      </c>
      <c r="BO440" s="116">
        <v>17.5</v>
      </c>
      <c r="BP440" s="115">
        <v>4548</v>
      </c>
      <c r="BQ440" s="116">
        <v>18.920000000000002</v>
      </c>
      <c r="BR440" s="115">
        <v>4963</v>
      </c>
      <c r="BS440" s="116">
        <v>18.309999999999999</v>
      </c>
      <c r="BT440" s="115">
        <v>4976</v>
      </c>
      <c r="BU440" s="116">
        <v>17.64</v>
      </c>
      <c r="BV440" s="115">
        <v>5111</v>
      </c>
      <c r="BW440" s="116">
        <v>16.579999999999998</v>
      </c>
      <c r="BX440" s="115">
        <v>5476</v>
      </c>
      <c r="BY440" s="116">
        <v>17.22</v>
      </c>
      <c r="BZ440" s="115">
        <v>5084</v>
      </c>
      <c r="CA440" s="116">
        <v>16.97</v>
      </c>
      <c r="CB440" s="115">
        <v>5457</v>
      </c>
      <c r="CC440" s="116">
        <v>18.71</v>
      </c>
    </row>
    <row r="441" spans="1:81" ht="67.5" customHeight="1" x14ac:dyDescent="0.45">
      <c r="A441" s="362">
        <v>437</v>
      </c>
      <c r="B441" s="357" t="s">
        <v>699</v>
      </c>
      <c r="C441" s="357" t="s">
        <v>167</v>
      </c>
      <c r="D441" s="117">
        <v>2995</v>
      </c>
      <c r="E441" s="118">
        <v>9.5</v>
      </c>
      <c r="F441" s="117">
        <v>2440</v>
      </c>
      <c r="G441" s="118">
        <v>7.57</v>
      </c>
      <c r="H441" s="117">
        <v>3498</v>
      </c>
      <c r="I441" s="118">
        <v>9.66</v>
      </c>
      <c r="J441" s="117">
        <v>2570</v>
      </c>
      <c r="K441" s="118">
        <v>7.24</v>
      </c>
      <c r="L441" s="117">
        <v>3537</v>
      </c>
      <c r="M441" s="118">
        <v>9.85</v>
      </c>
      <c r="N441" s="117">
        <v>3031</v>
      </c>
      <c r="O441" s="118">
        <v>9.01</v>
      </c>
      <c r="P441" s="117">
        <v>3227</v>
      </c>
      <c r="Q441" s="118">
        <v>9.5399999999999991</v>
      </c>
      <c r="R441" s="117">
        <v>2626</v>
      </c>
      <c r="S441" s="118">
        <v>7.43</v>
      </c>
      <c r="T441" s="117">
        <v>4328</v>
      </c>
      <c r="U441" s="118">
        <v>12.71</v>
      </c>
      <c r="V441" s="117">
        <v>2538</v>
      </c>
      <c r="W441" s="118">
        <v>7.14</v>
      </c>
      <c r="X441" s="117">
        <v>2842</v>
      </c>
      <c r="Y441" s="118">
        <v>7.82</v>
      </c>
      <c r="Z441" s="117">
        <v>2771</v>
      </c>
      <c r="AA441" s="118">
        <v>8.06</v>
      </c>
      <c r="AB441" s="117">
        <v>3319</v>
      </c>
      <c r="AC441" s="118">
        <v>9.16</v>
      </c>
      <c r="AD441" s="117">
        <v>3571</v>
      </c>
      <c r="AE441" s="118">
        <v>10.37</v>
      </c>
      <c r="AF441" s="117">
        <v>3592</v>
      </c>
      <c r="AG441" s="118">
        <v>10.88</v>
      </c>
      <c r="AH441" s="117">
        <v>2573</v>
      </c>
      <c r="AI441" s="118">
        <v>7.65</v>
      </c>
      <c r="AJ441" s="117">
        <v>3355</v>
      </c>
      <c r="AK441" s="118">
        <v>9.27</v>
      </c>
      <c r="AL441" s="117">
        <v>3533</v>
      </c>
      <c r="AM441" s="118">
        <v>9.7899999999999991</v>
      </c>
      <c r="AN441" s="117">
        <v>2513</v>
      </c>
      <c r="AO441" s="118">
        <v>8</v>
      </c>
      <c r="AP441" s="117">
        <v>2925</v>
      </c>
      <c r="AQ441" s="118">
        <v>9.0399999999999991</v>
      </c>
      <c r="AR441" s="117">
        <v>3224</v>
      </c>
      <c r="AS441" s="118">
        <v>9.4600000000000009</v>
      </c>
      <c r="AT441" s="117">
        <v>2585</v>
      </c>
      <c r="AU441" s="118">
        <v>8.07</v>
      </c>
      <c r="AV441" s="117">
        <v>2420</v>
      </c>
      <c r="AW441" s="118">
        <v>8.16</v>
      </c>
      <c r="AX441" s="117">
        <v>2316</v>
      </c>
      <c r="AY441" s="118">
        <v>7.57</v>
      </c>
      <c r="AZ441" s="117">
        <v>1927</v>
      </c>
      <c r="BA441" s="118">
        <v>6.76</v>
      </c>
      <c r="BB441" s="117">
        <v>1834</v>
      </c>
      <c r="BC441" s="118">
        <v>6.83</v>
      </c>
      <c r="BD441" s="117">
        <v>2645</v>
      </c>
      <c r="BE441" s="118">
        <v>9.1300000000000008</v>
      </c>
      <c r="BF441" s="117">
        <v>1911</v>
      </c>
      <c r="BG441" s="118">
        <v>7.33</v>
      </c>
      <c r="BH441" s="117">
        <v>2665</v>
      </c>
      <c r="BI441" s="118">
        <v>9.0399999999999991</v>
      </c>
      <c r="BJ441" s="117">
        <v>2211</v>
      </c>
      <c r="BK441" s="118">
        <v>8.09</v>
      </c>
      <c r="BL441" s="117">
        <v>1720</v>
      </c>
      <c r="BM441" s="118">
        <v>6.72</v>
      </c>
      <c r="BN441" s="117">
        <v>2106</v>
      </c>
      <c r="BO441" s="118">
        <v>8.57</v>
      </c>
      <c r="BP441" s="117">
        <v>2315</v>
      </c>
      <c r="BQ441" s="118">
        <v>8.66</v>
      </c>
      <c r="BR441" s="117">
        <v>2500</v>
      </c>
      <c r="BS441" s="118">
        <v>9.07</v>
      </c>
      <c r="BT441" s="117">
        <v>2606</v>
      </c>
      <c r="BU441" s="118">
        <v>8.98</v>
      </c>
      <c r="BV441" s="117">
        <v>2824</v>
      </c>
      <c r="BW441" s="118">
        <v>9.91</v>
      </c>
      <c r="BX441" s="117">
        <v>2310</v>
      </c>
      <c r="BY441" s="118">
        <v>8.86</v>
      </c>
      <c r="BZ441" s="117">
        <v>2032</v>
      </c>
      <c r="CA441" s="118">
        <v>8.9</v>
      </c>
      <c r="CB441" s="117">
        <v>3169</v>
      </c>
      <c r="CC441" s="118">
        <v>11.35</v>
      </c>
    </row>
    <row r="442" spans="1:81" ht="67.5" customHeight="1" x14ac:dyDescent="0.45">
      <c r="A442" s="363">
        <v>438</v>
      </c>
      <c r="B442" s="358" t="s">
        <v>700</v>
      </c>
      <c r="C442" s="358" t="s">
        <v>167</v>
      </c>
      <c r="D442" s="115">
        <v>4682</v>
      </c>
      <c r="E442" s="116">
        <v>5.0999999999999996</v>
      </c>
      <c r="F442" s="115">
        <v>4394</v>
      </c>
      <c r="G442" s="116">
        <v>5.09</v>
      </c>
      <c r="H442" s="115">
        <v>4554</v>
      </c>
      <c r="I442" s="116">
        <v>5.66</v>
      </c>
      <c r="J442" s="115">
        <v>4523</v>
      </c>
      <c r="K442" s="116">
        <v>5.57</v>
      </c>
      <c r="L442" s="115">
        <v>5424</v>
      </c>
      <c r="M442" s="116">
        <v>6.14</v>
      </c>
      <c r="N442" s="115">
        <v>5158</v>
      </c>
      <c r="O442" s="116">
        <v>5.9</v>
      </c>
      <c r="P442" s="115">
        <v>5104</v>
      </c>
      <c r="Q442" s="116">
        <v>5.59</v>
      </c>
      <c r="R442" s="115">
        <v>5030</v>
      </c>
      <c r="S442" s="116">
        <v>5.52</v>
      </c>
      <c r="T442" s="115">
        <v>4315</v>
      </c>
      <c r="U442" s="116">
        <v>4.78</v>
      </c>
      <c r="V442" s="115">
        <v>4071</v>
      </c>
      <c r="W442" s="116">
        <v>4.42</v>
      </c>
      <c r="X442" s="115">
        <v>3191</v>
      </c>
      <c r="Y442" s="116">
        <v>3.61</v>
      </c>
      <c r="Z442" s="115">
        <v>3470</v>
      </c>
      <c r="AA442" s="116">
        <v>3.7</v>
      </c>
      <c r="AB442" s="115">
        <v>3006</v>
      </c>
      <c r="AC442" s="116">
        <v>3.19</v>
      </c>
      <c r="AD442" s="115">
        <v>4111</v>
      </c>
      <c r="AE442" s="116">
        <v>4.51</v>
      </c>
      <c r="AF442" s="115">
        <v>4205</v>
      </c>
      <c r="AG442" s="116">
        <v>4.3899999999999997</v>
      </c>
      <c r="AH442" s="115">
        <v>3464</v>
      </c>
      <c r="AI442" s="116">
        <v>3.77</v>
      </c>
      <c r="AJ442" s="115">
        <v>4684</v>
      </c>
      <c r="AK442" s="116">
        <v>4.41</v>
      </c>
      <c r="AL442" s="115">
        <v>3883</v>
      </c>
      <c r="AM442" s="116">
        <v>3.72</v>
      </c>
      <c r="AN442" s="115">
        <v>3254</v>
      </c>
      <c r="AO442" s="116">
        <v>3.28</v>
      </c>
      <c r="AP442" s="115">
        <v>4089</v>
      </c>
      <c r="AQ442" s="116">
        <v>3.78</v>
      </c>
      <c r="AR442" s="115">
        <v>4395</v>
      </c>
      <c r="AS442" s="116">
        <v>3.79</v>
      </c>
      <c r="AT442" s="115">
        <v>3108</v>
      </c>
      <c r="AU442" s="116">
        <v>2.93</v>
      </c>
      <c r="AV442" s="115">
        <v>2425</v>
      </c>
      <c r="AW442" s="116">
        <v>2.4700000000000002</v>
      </c>
      <c r="AX442" s="115">
        <v>3304</v>
      </c>
      <c r="AY442" s="116">
        <v>3.4</v>
      </c>
      <c r="AZ442" s="115">
        <v>1969</v>
      </c>
      <c r="BA442" s="116">
        <v>1.92</v>
      </c>
      <c r="BB442" s="115">
        <v>2346</v>
      </c>
      <c r="BC442" s="116">
        <v>2.3199999999999998</v>
      </c>
      <c r="BD442" s="115">
        <v>2487</v>
      </c>
      <c r="BE442" s="116">
        <v>2.33</v>
      </c>
      <c r="BF442" s="115">
        <v>2582</v>
      </c>
      <c r="BG442" s="116">
        <v>2.31</v>
      </c>
      <c r="BH442" s="115">
        <v>3141</v>
      </c>
      <c r="BI442" s="116">
        <v>3.02</v>
      </c>
      <c r="BJ442" s="115">
        <v>2529</v>
      </c>
      <c r="BK442" s="116">
        <v>2.86</v>
      </c>
      <c r="BL442" s="115">
        <v>2592</v>
      </c>
      <c r="BM442" s="116">
        <v>2.41</v>
      </c>
      <c r="BN442" s="115">
        <v>3971</v>
      </c>
      <c r="BO442" s="116">
        <v>3.44</v>
      </c>
      <c r="BP442" s="115">
        <v>2851</v>
      </c>
      <c r="BQ442" s="116">
        <v>2.71</v>
      </c>
      <c r="BR442" s="115">
        <v>3669</v>
      </c>
      <c r="BS442" s="116">
        <v>3.29</v>
      </c>
      <c r="BT442" s="115">
        <v>2744</v>
      </c>
      <c r="BU442" s="116">
        <v>2.61</v>
      </c>
      <c r="BV442" s="115">
        <v>2648</v>
      </c>
      <c r="BW442" s="116">
        <v>2.71</v>
      </c>
      <c r="BX442" s="115">
        <v>2905</v>
      </c>
      <c r="BY442" s="116">
        <v>2.94</v>
      </c>
      <c r="BZ442" s="115">
        <v>2361</v>
      </c>
      <c r="CA442" s="116">
        <v>2.41</v>
      </c>
      <c r="CB442" s="115">
        <v>3858</v>
      </c>
      <c r="CC442" s="116">
        <v>3.98</v>
      </c>
    </row>
    <row r="443" spans="1:81" ht="80.25" customHeight="1" x14ac:dyDescent="0.45">
      <c r="A443" s="362">
        <v>439</v>
      </c>
      <c r="B443" s="357" t="s">
        <v>701</v>
      </c>
      <c r="C443" s="357" t="s">
        <v>167</v>
      </c>
      <c r="D443" s="117">
        <v>14864</v>
      </c>
      <c r="E443" s="118">
        <v>97.34</v>
      </c>
      <c r="F443" s="117">
        <v>16071</v>
      </c>
      <c r="G443" s="118">
        <v>98.46</v>
      </c>
      <c r="H443" s="117">
        <v>16925</v>
      </c>
      <c r="I443" s="118">
        <v>104.3</v>
      </c>
      <c r="J443" s="117">
        <v>14939</v>
      </c>
      <c r="K443" s="118">
        <v>98.78</v>
      </c>
      <c r="L443" s="117">
        <v>16156</v>
      </c>
      <c r="M443" s="118">
        <v>103.34</v>
      </c>
      <c r="N443" s="117">
        <v>17173</v>
      </c>
      <c r="O443" s="118">
        <v>103.82</v>
      </c>
      <c r="P443" s="117">
        <v>16688</v>
      </c>
      <c r="Q443" s="118">
        <v>105.47</v>
      </c>
      <c r="R443" s="117">
        <v>14703</v>
      </c>
      <c r="S443" s="118">
        <v>96.28</v>
      </c>
      <c r="T443" s="117">
        <v>15978</v>
      </c>
      <c r="U443" s="118">
        <v>103.21</v>
      </c>
      <c r="V443" s="117">
        <v>15614</v>
      </c>
      <c r="W443" s="118">
        <v>102.29</v>
      </c>
      <c r="X443" s="117">
        <v>15421</v>
      </c>
      <c r="Y443" s="118">
        <v>98.82</v>
      </c>
      <c r="Z443" s="117">
        <v>16354</v>
      </c>
      <c r="AA443" s="118">
        <v>117.94</v>
      </c>
      <c r="AB443" s="117">
        <v>15046</v>
      </c>
      <c r="AC443" s="118">
        <v>96.36</v>
      </c>
      <c r="AD443" s="117">
        <v>16078</v>
      </c>
      <c r="AE443" s="118">
        <v>111.73</v>
      </c>
      <c r="AF443" s="117">
        <v>17554</v>
      </c>
      <c r="AG443" s="118">
        <v>111</v>
      </c>
      <c r="AH443" s="117">
        <v>14542</v>
      </c>
      <c r="AI443" s="118">
        <v>108.17</v>
      </c>
      <c r="AJ443" s="117">
        <v>16759</v>
      </c>
      <c r="AK443" s="118">
        <v>108.33</v>
      </c>
      <c r="AL443" s="117">
        <v>17244</v>
      </c>
      <c r="AM443" s="118">
        <v>110.99</v>
      </c>
      <c r="AN443" s="117">
        <v>16164</v>
      </c>
      <c r="AO443" s="118">
        <v>114.42</v>
      </c>
      <c r="AP443" s="117">
        <v>17471</v>
      </c>
      <c r="AQ443" s="118">
        <v>121.13</v>
      </c>
      <c r="AR443" s="117">
        <v>17056</v>
      </c>
      <c r="AS443" s="118">
        <v>120.31</v>
      </c>
      <c r="AT443" s="117">
        <v>16184</v>
      </c>
      <c r="AU443" s="118">
        <v>118.37</v>
      </c>
      <c r="AV443" s="117">
        <v>16377</v>
      </c>
      <c r="AW443" s="118">
        <v>113.95</v>
      </c>
      <c r="AX443" s="117">
        <v>16126</v>
      </c>
      <c r="AY443" s="118">
        <v>110.09</v>
      </c>
      <c r="AZ443" s="117">
        <v>15162</v>
      </c>
      <c r="BA443" s="118">
        <v>100.39</v>
      </c>
      <c r="BB443" s="117">
        <v>22611</v>
      </c>
      <c r="BC443" s="118">
        <v>112.17</v>
      </c>
      <c r="BD443" s="117">
        <v>19109</v>
      </c>
      <c r="BE443" s="118">
        <v>128.35</v>
      </c>
      <c r="BF443" s="117">
        <v>14876</v>
      </c>
      <c r="BG443" s="118">
        <v>101.89</v>
      </c>
      <c r="BH443" s="117">
        <v>18529</v>
      </c>
      <c r="BI443" s="118">
        <v>122.68</v>
      </c>
      <c r="BJ443" s="117">
        <v>17334</v>
      </c>
      <c r="BK443" s="118">
        <v>265.74</v>
      </c>
      <c r="BL443" s="117">
        <v>15703</v>
      </c>
      <c r="BM443" s="118">
        <v>119.46</v>
      </c>
      <c r="BN443" s="117">
        <v>18176</v>
      </c>
      <c r="BO443" s="118">
        <v>131.66999999999999</v>
      </c>
      <c r="BP443" s="117">
        <v>23593</v>
      </c>
      <c r="BQ443" s="118">
        <v>128.35</v>
      </c>
      <c r="BR443" s="117">
        <v>17578</v>
      </c>
      <c r="BS443" s="118">
        <v>128.43</v>
      </c>
      <c r="BT443" s="117">
        <v>18140</v>
      </c>
      <c r="BU443" s="118">
        <v>129.37</v>
      </c>
      <c r="BV443" s="117">
        <v>16869</v>
      </c>
      <c r="BW443" s="118">
        <v>126.48</v>
      </c>
      <c r="BX443" s="117">
        <v>16884</v>
      </c>
      <c r="BY443" s="118">
        <v>121.91</v>
      </c>
      <c r="BZ443" s="117">
        <v>16414</v>
      </c>
      <c r="CA443" s="118">
        <v>125.03</v>
      </c>
      <c r="CB443" s="117">
        <v>18663</v>
      </c>
      <c r="CC443" s="118">
        <v>143.58000000000001</v>
      </c>
    </row>
    <row r="444" spans="1:81" ht="42" customHeight="1" x14ac:dyDescent="0.45">
      <c r="A444" s="363">
        <v>440</v>
      </c>
      <c r="B444" s="358" t="s">
        <v>702</v>
      </c>
      <c r="C444" s="112"/>
      <c r="D444" s="112"/>
      <c r="E444" s="116">
        <v>569.72</v>
      </c>
      <c r="F444" s="112"/>
      <c r="G444" s="116">
        <v>557.20000000000005</v>
      </c>
      <c r="H444" s="112"/>
      <c r="I444" s="116">
        <v>540.82000000000005</v>
      </c>
      <c r="J444" s="112"/>
      <c r="K444" s="116">
        <v>568.57000000000005</v>
      </c>
      <c r="L444" s="112"/>
      <c r="M444" s="116">
        <v>608.52</v>
      </c>
      <c r="N444" s="112"/>
      <c r="O444" s="116">
        <v>572.34</v>
      </c>
      <c r="P444" s="112"/>
      <c r="Q444" s="116">
        <v>579.78</v>
      </c>
      <c r="R444" s="112"/>
      <c r="S444" s="116">
        <v>480</v>
      </c>
      <c r="T444" s="112"/>
      <c r="U444" s="116">
        <v>466.7</v>
      </c>
      <c r="V444" s="112"/>
      <c r="W444" s="116">
        <v>446.74</v>
      </c>
      <c r="X444" s="112"/>
      <c r="Y444" s="116">
        <v>477.4</v>
      </c>
      <c r="Z444" s="112"/>
      <c r="AA444" s="116">
        <v>529.58000000000004</v>
      </c>
      <c r="AB444" s="112"/>
      <c r="AC444" s="116">
        <v>474.06</v>
      </c>
      <c r="AD444" s="112"/>
      <c r="AE444" s="116">
        <v>451.92</v>
      </c>
      <c r="AF444" s="112"/>
      <c r="AG444" s="116">
        <v>484.41</v>
      </c>
      <c r="AH444" s="112"/>
      <c r="AI444" s="116">
        <v>462.25</v>
      </c>
      <c r="AJ444" s="112"/>
      <c r="AK444" s="116">
        <v>579.23</v>
      </c>
      <c r="AL444" s="112"/>
      <c r="AM444" s="116">
        <v>534.5</v>
      </c>
      <c r="AN444" s="112"/>
      <c r="AO444" s="116">
        <v>494.08</v>
      </c>
      <c r="AP444" s="112"/>
      <c r="AQ444" s="116">
        <v>478.17</v>
      </c>
      <c r="AR444" s="112"/>
      <c r="AS444" s="116">
        <v>536.86</v>
      </c>
      <c r="AT444" s="112"/>
      <c r="AU444" s="116">
        <v>522.96</v>
      </c>
      <c r="AV444" s="112"/>
      <c r="AW444" s="116">
        <v>524.24</v>
      </c>
      <c r="AX444" s="112"/>
      <c r="AY444" s="116">
        <v>553.22</v>
      </c>
      <c r="AZ444" s="112"/>
      <c r="BA444" s="116">
        <v>529.16</v>
      </c>
      <c r="BB444" s="112"/>
      <c r="BC444" s="116">
        <v>558.24</v>
      </c>
      <c r="BD444" s="112"/>
      <c r="BE444" s="116">
        <v>646.51</v>
      </c>
      <c r="BF444" s="112"/>
      <c r="BG444" s="116">
        <v>604.02</v>
      </c>
      <c r="BH444" s="112"/>
      <c r="BI444" s="116">
        <v>627.03</v>
      </c>
      <c r="BJ444" s="112"/>
      <c r="BK444" s="116">
        <v>575.1</v>
      </c>
      <c r="BL444" s="112"/>
      <c r="BM444" s="116">
        <v>562.77</v>
      </c>
      <c r="BN444" s="112"/>
      <c r="BO444" s="116">
        <v>622.99</v>
      </c>
      <c r="BP444" s="112"/>
      <c r="BQ444" s="116">
        <v>689.36</v>
      </c>
      <c r="BR444" s="112"/>
      <c r="BS444" s="116">
        <v>654.67999999999995</v>
      </c>
      <c r="BT444" s="112"/>
      <c r="BU444" s="116">
        <v>643.04</v>
      </c>
      <c r="BV444" s="112"/>
      <c r="BW444" s="116">
        <v>629.36</v>
      </c>
      <c r="BX444" s="112"/>
      <c r="BY444" s="116">
        <v>743.5</v>
      </c>
      <c r="BZ444" s="112"/>
      <c r="CA444" s="116">
        <v>691.75</v>
      </c>
      <c r="CB444" s="112"/>
      <c r="CC444" s="116">
        <v>768.55</v>
      </c>
    </row>
    <row r="445" spans="1:81" ht="67.5" customHeight="1" x14ac:dyDescent="0.45">
      <c r="A445" s="362">
        <v>441</v>
      </c>
      <c r="B445" s="357" t="s">
        <v>703</v>
      </c>
      <c r="C445" s="357" t="s">
        <v>167</v>
      </c>
      <c r="D445" s="117">
        <v>74605</v>
      </c>
      <c r="E445" s="118">
        <v>55.15</v>
      </c>
      <c r="F445" s="117">
        <v>65326</v>
      </c>
      <c r="G445" s="118">
        <v>45.93</v>
      </c>
      <c r="H445" s="117">
        <v>73589</v>
      </c>
      <c r="I445" s="118">
        <v>53.54</v>
      </c>
      <c r="J445" s="117">
        <v>62213</v>
      </c>
      <c r="K445" s="118">
        <v>43.59</v>
      </c>
      <c r="L445" s="117">
        <v>64640</v>
      </c>
      <c r="M445" s="118">
        <v>42.53</v>
      </c>
      <c r="N445" s="117">
        <v>65712</v>
      </c>
      <c r="O445" s="118">
        <v>46.8</v>
      </c>
      <c r="P445" s="117">
        <v>100354</v>
      </c>
      <c r="Q445" s="118">
        <v>48.38</v>
      </c>
      <c r="R445" s="117">
        <v>81443</v>
      </c>
      <c r="S445" s="118">
        <v>45.46</v>
      </c>
      <c r="T445" s="117">
        <v>60378</v>
      </c>
      <c r="U445" s="118">
        <v>42.03</v>
      </c>
      <c r="V445" s="117">
        <v>86125</v>
      </c>
      <c r="W445" s="118">
        <v>46.02</v>
      </c>
      <c r="X445" s="117">
        <v>70529</v>
      </c>
      <c r="Y445" s="118">
        <v>41.76</v>
      </c>
      <c r="Z445" s="117">
        <v>70596</v>
      </c>
      <c r="AA445" s="118">
        <v>43.61</v>
      </c>
      <c r="AB445" s="117">
        <v>75540</v>
      </c>
      <c r="AC445" s="118">
        <v>42.44</v>
      </c>
      <c r="AD445" s="117">
        <v>68447</v>
      </c>
      <c r="AE445" s="118">
        <v>40.700000000000003</v>
      </c>
      <c r="AF445" s="117">
        <v>75316</v>
      </c>
      <c r="AG445" s="118">
        <v>46.29</v>
      </c>
      <c r="AH445" s="117">
        <v>67567</v>
      </c>
      <c r="AI445" s="118">
        <v>42.04</v>
      </c>
      <c r="AJ445" s="117">
        <v>82433</v>
      </c>
      <c r="AK445" s="118">
        <v>42.76</v>
      </c>
      <c r="AL445" s="117">
        <v>85663</v>
      </c>
      <c r="AM445" s="118">
        <v>44.68</v>
      </c>
      <c r="AN445" s="117">
        <v>82838</v>
      </c>
      <c r="AO445" s="118">
        <v>42.5</v>
      </c>
      <c r="AP445" s="117">
        <v>87894</v>
      </c>
      <c r="AQ445" s="118">
        <v>46.16</v>
      </c>
      <c r="AR445" s="117">
        <v>85567</v>
      </c>
      <c r="AS445" s="118">
        <v>47.88</v>
      </c>
      <c r="AT445" s="117">
        <v>87102</v>
      </c>
      <c r="AU445" s="118">
        <v>51.71</v>
      </c>
      <c r="AV445" s="117">
        <v>85401</v>
      </c>
      <c r="AW445" s="118">
        <v>46.21</v>
      </c>
      <c r="AX445" s="117">
        <v>89975</v>
      </c>
      <c r="AY445" s="118">
        <v>46.68</v>
      </c>
      <c r="AZ445" s="117">
        <v>88943</v>
      </c>
      <c r="BA445" s="118">
        <v>48.03</v>
      </c>
      <c r="BB445" s="117">
        <v>92827</v>
      </c>
      <c r="BC445" s="118">
        <v>50.85</v>
      </c>
      <c r="BD445" s="117">
        <v>104315</v>
      </c>
      <c r="BE445" s="118">
        <v>55.4</v>
      </c>
      <c r="BF445" s="117">
        <v>90003</v>
      </c>
      <c r="BG445" s="118">
        <v>51.01</v>
      </c>
      <c r="BH445" s="117">
        <v>93828</v>
      </c>
      <c r="BI445" s="118">
        <v>55.96</v>
      </c>
      <c r="BJ445" s="117">
        <v>96462</v>
      </c>
      <c r="BK445" s="118">
        <v>56.77</v>
      </c>
      <c r="BL445" s="117">
        <v>88344</v>
      </c>
      <c r="BM445" s="118">
        <v>52.74</v>
      </c>
      <c r="BN445" s="117">
        <v>91746</v>
      </c>
      <c r="BO445" s="118">
        <v>59.57</v>
      </c>
      <c r="BP445" s="117">
        <v>93478</v>
      </c>
      <c r="BQ445" s="118">
        <v>62.71</v>
      </c>
      <c r="BR445" s="117">
        <v>91946</v>
      </c>
      <c r="BS445" s="118">
        <v>57.35</v>
      </c>
      <c r="BT445" s="117">
        <v>100852</v>
      </c>
      <c r="BU445" s="118">
        <v>64.03</v>
      </c>
      <c r="BV445" s="117">
        <v>90174</v>
      </c>
      <c r="BW445" s="118">
        <v>62.42</v>
      </c>
      <c r="BX445" s="117">
        <v>97402</v>
      </c>
      <c r="BY445" s="118">
        <v>64.510000000000005</v>
      </c>
      <c r="BZ445" s="117">
        <v>85587</v>
      </c>
      <c r="CA445" s="118">
        <v>65.95</v>
      </c>
      <c r="CB445" s="117">
        <v>103150</v>
      </c>
      <c r="CC445" s="118">
        <v>75.14</v>
      </c>
    </row>
    <row r="446" spans="1:81" ht="42" customHeight="1" x14ac:dyDescent="0.45">
      <c r="A446" s="363">
        <v>442</v>
      </c>
      <c r="B446" s="358" t="s">
        <v>704</v>
      </c>
      <c r="C446" s="358" t="s">
        <v>167</v>
      </c>
      <c r="D446" s="115">
        <v>8910</v>
      </c>
      <c r="E446" s="116">
        <v>10.17</v>
      </c>
      <c r="F446" s="115">
        <v>7933</v>
      </c>
      <c r="G446" s="116">
        <v>8.9700000000000006</v>
      </c>
      <c r="H446" s="115">
        <v>7535</v>
      </c>
      <c r="I446" s="116">
        <v>8.6300000000000008</v>
      </c>
      <c r="J446" s="115">
        <v>7466</v>
      </c>
      <c r="K446" s="116">
        <v>7.23</v>
      </c>
      <c r="L446" s="115">
        <v>8488</v>
      </c>
      <c r="M446" s="116">
        <v>7.94</v>
      </c>
      <c r="N446" s="115">
        <v>8737</v>
      </c>
      <c r="O446" s="116">
        <v>8.3000000000000007</v>
      </c>
      <c r="P446" s="115">
        <v>7407</v>
      </c>
      <c r="Q446" s="116">
        <v>7.11</v>
      </c>
      <c r="R446" s="115">
        <v>8037</v>
      </c>
      <c r="S446" s="116">
        <v>7.72</v>
      </c>
      <c r="T446" s="115">
        <v>7493</v>
      </c>
      <c r="U446" s="116">
        <v>7.02</v>
      </c>
      <c r="V446" s="115">
        <v>7089</v>
      </c>
      <c r="W446" s="116">
        <v>6.54</v>
      </c>
      <c r="X446" s="115">
        <v>7492</v>
      </c>
      <c r="Y446" s="116">
        <v>6.72</v>
      </c>
      <c r="Z446" s="115">
        <v>9187</v>
      </c>
      <c r="AA446" s="116">
        <v>7.98</v>
      </c>
      <c r="AB446" s="115">
        <v>10107</v>
      </c>
      <c r="AC446" s="116">
        <v>7.79</v>
      </c>
      <c r="AD446" s="115">
        <v>8238</v>
      </c>
      <c r="AE446" s="116">
        <v>6.68</v>
      </c>
      <c r="AF446" s="115">
        <v>8901</v>
      </c>
      <c r="AG446" s="116">
        <v>7.12</v>
      </c>
      <c r="AH446" s="115">
        <v>10370</v>
      </c>
      <c r="AI446" s="116">
        <v>6.82</v>
      </c>
      <c r="AJ446" s="115">
        <v>11500</v>
      </c>
      <c r="AK446" s="116">
        <v>8.23</v>
      </c>
      <c r="AL446" s="115">
        <v>10535</v>
      </c>
      <c r="AM446" s="116">
        <v>7.51</v>
      </c>
      <c r="AN446" s="115">
        <v>11955</v>
      </c>
      <c r="AO446" s="116">
        <v>8.39</v>
      </c>
      <c r="AP446" s="115">
        <v>14045</v>
      </c>
      <c r="AQ446" s="116">
        <v>10.050000000000001</v>
      </c>
      <c r="AR446" s="115">
        <v>13690</v>
      </c>
      <c r="AS446" s="116">
        <v>9.9</v>
      </c>
      <c r="AT446" s="115">
        <v>12667</v>
      </c>
      <c r="AU446" s="116">
        <v>10.24</v>
      </c>
      <c r="AV446" s="115">
        <v>9814</v>
      </c>
      <c r="AW446" s="116">
        <v>7.55</v>
      </c>
      <c r="AX446" s="115">
        <v>9861</v>
      </c>
      <c r="AY446" s="116">
        <v>7.9</v>
      </c>
      <c r="AZ446" s="115">
        <v>11619</v>
      </c>
      <c r="BA446" s="116">
        <v>9.6999999999999993</v>
      </c>
      <c r="BB446" s="115">
        <v>8508</v>
      </c>
      <c r="BC446" s="116">
        <v>7.84</v>
      </c>
      <c r="BD446" s="115">
        <v>9237</v>
      </c>
      <c r="BE446" s="116">
        <v>8.19</v>
      </c>
      <c r="BF446" s="115">
        <v>10960</v>
      </c>
      <c r="BG446" s="116">
        <v>10.71</v>
      </c>
      <c r="BH446" s="115">
        <v>9566</v>
      </c>
      <c r="BI446" s="116">
        <v>9.5500000000000007</v>
      </c>
      <c r="BJ446" s="115">
        <v>9565</v>
      </c>
      <c r="BK446" s="116">
        <v>10.039999999999999</v>
      </c>
      <c r="BL446" s="115">
        <v>8300</v>
      </c>
      <c r="BM446" s="116">
        <v>8.1999999999999993</v>
      </c>
      <c r="BN446" s="115">
        <v>7732</v>
      </c>
      <c r="BO446" s="116">
        <v>7.79</v>
      </c>
      <c r="BP446" s="115">
        <v>10092</v>
      </c>
      <c r="BQ446" s="116">
        <v>10.55</v>
      </c>
      <c r="BR446" s="115">
        <v>10382</v>
      </c>
      <c r="BS446" s="116">
        <v>10.67</v>
      </c>
      <c r="BT446" s="115">
        <v>10359</v>
      </c>
      <c r="BU446" s="116">
        <v>10.64</v>
      </c>
      <c r="BV446" s="115">
        <v>8055</v>
      </c>
      <c r="BW446" s="116">
        <v>8.5</v>
      </c>
      <c r="BX446" s="115">
        <v>9287</v>
      </c>
      <c r="BY446" s="116">
        <v>11.03</v>
      </c>
      <c r="BZ446" s="115">
        <v>8722</v>
      </c>
      <c r="CA446" s="116">
        <v>10.77</v>
      </c>
      <c r="CB446" s="115">
        <v>8848</v>
      </c>
      <c r="CC446" s="116">
        <v>11.16</v>
      </c>
    </row>
    <row r="447" spans="1:81" ht="54.75" customHeight="1" x14ac:dyDescent="0.45">
      <c r="A447" s="362">
        <v>443</v>
      </c>
      <c r="B447" s="357" t="s">
        <v>705</v>
      </c>
      <c r="C447" s="357" t="s">
        <v>167</v>
      </c>
      <c r="D447" s="117">
        <v>11735</v>
      </c>
      <c r="E447" s="118">
        <v>5.17</v>
      </c>
      <c r="F447" s="117">
        <v>9472</v>
      </c>
      <c r="G447" s="118">
        <v>3.87</v>
      </c>
      <c r="H447" s="117">
        <v>10886</v>
      </c>
      <c r="I447" s="118">
        <v>4.37</v>
      </c>
      <c r="J447" s="117">
        <v>9297</v>
      </c>
      <c r="K447" s="118">
        <v>4.75</v>
      </c>
      <c r="L447" s="117">
        <v>8171</v>
      </c>
      <c r="M447" s="118">
        <v>3.59</v>
      </c>
      <c r="N447" s="117">
        <v>7887</v>
      </c>
      <c r="O447" s="118">
        <v>4.3</v>
      </c>
      <c r="P447" s="117">
        <v>43890</v>
      </c>
      <c r="Q447" s="118">
        <v>3.62</v>
      </c>
      <c r="R447" s="117">
        <v>23895</v>
      </c>
      <c r="S447" s="118">
        <v>3.57</v>
      </c>
      <c r="T447" s="117">
        <v>7324</v>
      </c>
      <c r="U447" s="118">
        <v>3.26</v>
      </c>
      <c r="V447" s="117">
        <v>7085</v>
      </c>
      <c r="W447" s="118">
        <v>3.41</v>
      </c>
      <c r="X447" s="117">
        <v>6051</v>
      </c>
      <c r="Y447" s="118">
        <v>3.11</v>
      </c>
      <c r="Z447" s="117">
        <v>6144</v>
      </c>
      <c r="AA447" s="118">
        <v>3.07</v>
      </c>
      <c r="AB447" s="117">
        <v>7588</v>
      </c>
      <c r="AC447" s="118">
        <v>4.0999999999999996</v>
      </c>
      <c r="AD447" s="117">
        <v>6643</v>
      </c>
      <c r="AE447" s="118">
        <v>3.45</v>
      </c>
      <c r="AF447" s="117">
        <v>6607</v>
      </c>
      <c r="AG447" s="118">
        <v>3.62</v>
      </c>
      <c r="AH447" s="117">
        <v>6491</v>
      </c>
      <c r="AI447" s="118">
        <v>3.41</v>
      </c>
      <c r="AJ447" s="117">
        <v>7488</v>
      </c>
      <c r="AK447" s="118">
        <v>3.95</v>
      </c>
      <c r="AL447" s="117">
        <v>7232</v>
      </c>
      <c r="AM447" s="118">
        <v>3.67</v>
      </c>
      <c r="AN447" s="117">
        <v>6068</v>
      </c>
      <c r="AO447" s="118">
        <v>3.32</v>
      </c>
      <c r="AP447" s="117">
        <v>5582</v>
      </c>
      <c r="AQ447" s="118">
        <v>3.15</v>
      </c>
      <c r="AR447" s="117">
        <v>6366</v>
      </c>
      <c r="AS447" s="118">
        <v>4.22</v>
      </c>
      <c r="AT447" s="117">
        <v>7953</v>
      </c>
      <c r="AU447" s="118">
        <v>4.53</v>
      </c>
      <c r="AV447" s="117">
        <v>6349</v>
      </c>
      <c r="AW447" s="118">
        <v>4.1100000000000003</v>
      </c>
      <c r="AX447" s="117">
        <v>7497</v>
      </c>
      <c r="AY447" s="118">
        <v>4.54</v>
      </c>
      <c r="AZ447" s="117">
        <v>7780</v>
      </c>
      <c r="BA447" s="118">
        <v>4.8499999999999996</v>
      </c>
      <c r="BB447" s="117">
        <v>7074</v>
      </c>
      <c r="BC447" s="118">
        <v>3.97</v>
      </c>
      <c r="BD447" s="117">
        <v>8008</v>
      </c>
      <c r="BE447" s="118">
        <v>4.55</v>
      </c>
      <c r="BF447" s="117">
        <v>7169</v>
      </c>
      <c r="BG447" s="118">
        <v>4.03</v>
      </c>
      <c r="BH447" s="117">
        <v>7023</v>
      </c>
      <c r="BI447" s="118">
        <v>4.29</v>
      </c>
      <c r="BJ447" s="117">
        <v>6857</v>
      </c>
      <c r="BK447" s="118">
        <v>4.17</v>
      </c>
      <c r="BL447" s="117">
        <v>6192</v>
      </c>
      <c r="BM447" s="118">
        <v>4.07</v>
      </c>
      <c r="BN447" s="117">
        <v>6812</v>
      </c>
      <c r="BO447" s="118">
        <v>4.84</v>
      </c>
      <c r="BP447" s="117">
        <v>6792</v>
      </c>
      <c r="BQ447" s="118">
        <v>4.5</v>
      </c>
      <c r="BR447" s="117">
        <v>6662</v>
      </c>
      <c r="BS447" s="118">
        <v>4.49</v>
      </c>
      <c r="BT447" s="117">
        <v>6914</v>
      </c>
      <c r="BU447" s="118">
        <v>4.29</v>
      </c>
      <c r="BV447" s="117">
        <v>6177</v>
      </c>
      <c r="BW447" s="118">
        <v>7.34</v>
      </c>
      <c r="BX447" s="117">
        <v>8550</v>
      </c>
      <c r="BY447" s="118">
        <v>4.92</v>
      </c>
      <c r="BZ447" s="117">
        <v>8227</v>
      </c>
      <c r="CA447" s="118">
        <v>7.42</v>
      </c>
      <c r="CB447" s="117">
        <v>8228</v>
      </c>
      <c r="CC447" s="118">
        <v>5.58</v>
      </c>
    </row>
    <row r="448" spans="1:81" ht="67.5" customHeight="1" x14ac:dyDescent="0.45">
      <c r="A448" s="363">
        <v>444</v>
      </c>
      <c r="B448" s="358" t="s">
        <v>706</v>
      </c>
      <c r="C448" s="358" t="s">
        <v>167</v>
      </c>
      <c r="D448" s="115">
        <v>53959</v>
      </c>
      <c r="E448" s="116">
        <v>39.799999999999997</v>
      </c>
      <c r="F448" s="115">
        <v>47921</v>
      </c>
      <c r="G448" s="116">
        <v>33.08</v>
      </c>
      <c r="H448" s="115">
        <v>55168</v>
      </c>
      <c r="I448" s="116">
        <v>40.53</v>
      </c>
      <c r="J448" s="115">
        <v>45450</v>
      </c>
      <c r="K448" s="116">
        <v>31.61</v>
      </c>
      <c r="L448" s="115">
        <v>47982</v>
      </c>
      <c r="M448" s="116">
        <v>31</v>
      </c>
      <c r="N448" s="115">
        <v>49089</v>
      </c>
      <c r="O448" s="116">
        <v>34.200000000000003</v>
      </c>
      <c r="P448" s="115">
        <v>49057</v>
      </c>
      <c r="Q448" s="116">
        <v>37.64</v>
      </c>
      <c r="R448" s="115">
        <v>49510</v>
      </c>
      <c r="S448" s="116">
        <v>34.159999999999997</v>
      </c>
      <c r="T448" s="115">
        <v>45561</v>
      </c>
      <c r="U448" s="116">
        <v>31.74</v>
      </c>
      <c r="V448" s="115">
        <v>71951</v>
      </c>
      <c r="W448" s="116">
        <v>36.07</v>
      </c>
      <c r="X448" s="115">
        <v>56986</v>
      </c>
      <c r="Y448" s="116">
        <v>31.93</v>
      </c>
      <c r="Z448" s="115">
        <v>55264</v>
      </c>
      <c r="AA448" s="116">
        <v>32.56</v>
      </c>
      <c r="AB448" s="115">
        <v>57845</v>
      </c>
      <c r="AC448" s="116">
        <v>30.55</v>
      </c>
      <c r="AD448" s="115">
        <v>53567</v>
      </c>
      <c r="AE448" s="116">
        <v>30.56</v>
      </c>
      <c r="AF448" s="115">
        <v>59807</v>
      </c>
      <c r="AG448" s="116">
        <v>35.549999999999997</v>
      </c>
      <c r="AH448" s="115">
        <v>50707</v>
      </c>
      <c r="AI448" s="116">
        <v>31.81</v>
      </c>
      <c r="AJ448" s="115">
        <v>63445</v>
      </c>
      <c r="AK448" s="116">
        <v>30.57</v>
      </c>
      <c r="AL448" s="115">
        <v>67895</v>
      </c>
      <c r="AM448" s="116">
        <v>33.49</v>
      </c>
      <c r="AN448" s="115">
        <v>64814</v>
      </c>
      <c r="AO448" s="116">
        <v>30.79</v>
      </c>
      <c r="AP448" s="115">
        <v>68267</v>
      </c>
      <c r="AQ448" s="116">
        <v>32.97</v>
      </c>
      <c r="AR448" s="115">
        <v>65511</v>
      </c>
      <c r="AS448" s="116">
        <v>33.75</v>
      </c>
      <c r="AT448" s="115">
        <v>66482</v>
      </c>
      <c r="AU448" s="116">
        <v>36.94</v>
      </c>
      <c r="AV448" s="115">
        <v>69238</v>
      </c>
      <c r="AW448" s="116">
        <v>34.549999999999997</v>
      </c>
      <c r="AX448" s="115">
        <v>72617</v>
      </c>
      <c r="AY448" s="116">
        <v>34.25</v>
      </c>
      <c r="AZ448" s="115">
        <v>69545</v>
      </c>
      <c r="BA448" s="116">
        <v>33.47</v>
      </c>
      <c r="BB448" s="115">
        <v>77245</v>
      </c>
      <c r="BC448" s="116">
        <v>39.04</v>
      </c>
      <c r="BD448" s="115">
        <v>87070</v>
      </c>
      <c r="BE448" s="116">
        <v>42.66</v>
      </c>
      <c r="BF448" s="115">
        <v>71874</v>
      </c>
      <c r="BG448" s="116">
        <v>36.26</v>
      </c>
      <c r="BH448" s="115">
        <v>77239</v>
      </c>
      <c r="BI448" s="116">
        <v>42.13</v>
      </c>
      <c r="BJ448" s="115">
        <v>80040</v>
      </c>
      <c r="BK448" s="116">
        <v>42.56</v>
      </c>
      <c r="BL448" s="115">
        <v>73853</v>
      </c>
      <c r="BM448" s="116">
        <v>40.47</v>
      </c>
      <c r="BN448" s="115">
        <v>77201</v>
      </c>
      <c r="BO448" s="116">
        <v>46.94</v>
      </c>
      <c r="BP448" s="115">
        <v>76595</v>
      </c>
      <c r="BQ448" s="116">
        <v>47.66</v>
      </c>
      <c r="BR448" s="115">
        <v>74902</v>
      </c>
      <c r="BS448" s="116">
        <v>42.19</v>
      </c>
      <c r="BT448" s="115">
        <v>83579</v>
      </c>
      <c r="BU448" s="116">
        <v>49.1</v>
      </c>
      <c r="BV448" s="115">
        <v>75943</v>
      </c>
      <c r="BW448" s="116">
        <v>46.59</v>
      </c>
      <c r="BX448" s="115">
        <v>79564</v>
      </c>
      <c r="BY448" s="116">
        <v>48.57</v>
      </c>
      <c r="BZ448" s="115">
        <v>68638</v>
      </c>
      <c r="CA448" s="116">
        <v>47.75</v>
      </c>
      <c r="CB448" s="115">
        <v>86073</v>
      </c>
      <c r="CC448" s="116">
        <v>58.4</v>
      </c>
    </row>
    <row r="449" spans="1:81" ht="67.5" customHeight="1" x14ac:dyDescent="0.45">
      <c r="A449" s="362">
        <v>445</v>
      </c>
      <c r="B449" s="357" t="s">
        <v>707</v>
      </c>
      <c r="C449" s="111"/>
      <c r="D449" s="111"/>
      <c r="E449" s="118">
        <v>381.63</v>
      </c>
      <c r="F449" s="111"/>
      <c r="G449" s="118">
        <v>379.83</v>
      </c>
      <c r="H449" s="111"/>
      <c r="I449" s="118">
        <v>347.6</v>
      </c>
      <c r="J449" s="111"/>
      <c r="K449" s="118">
        <v>385.91</v>
      </c>
      <c r="L449" s="111"/>
      <c r="M449" s="118">
        <v>414.15</v>
      </c>
      <c r="N449" s="111"/>
      <c r="O449" s="118">
        <v>384.6</v>
      </c>
      <c r="P449" s="111"/>
      <c r="Q449" s="118">
        <v>384.47</v>
      </c>
      <c r="R449" s="111"/>
      <c r="S449" s="118">
        <v>306.56</v>
      </c>
      <c r="T449" s="111"/>
      <c r="U449" s="118">
        <v>292.19</v>
      </c>
      <c r="V449" s="111"/>
      <c r="W449" s="118">
        <v>266.08999999999997</v>
      </c>
      <c r="X449" s="111"/>
      <c r="Y449" s="118">
        <v>305.85000000000002</v>
      </c>
      <c r="Z449" s="111"/>
      <c r="AA449" s="118">
        <v>312.88</v>
      </c>
      <c r="AB449" s="111"/>
      <c r="AC449" s="118">
        <v>312.72000000000003</v>
      </c>
      <c r="AD449" s="111"/>
      <c r="AE449" s="118">
        <v>277.48</v>
      </c>
      <c r="AF449" s="111"/>
      <c r="AG449" s="118">
        <v>280.08</v>
      </c>
      <c r="AH449" s="111"/>
      <c r="AI449" s="118">
        <v>283.18</v>
      </c>
      <c r="AJ449" s="111"/>
      <c r="AK449" s="118">
        <v>371.99</v>
      </c>
      <c r="AL449" s="111"/>
      <c r="AM449" s="118">
        <v>327.84</v>
      </c>
      <c r="AN449" s="111"/>
      <c r="AO449" s="118">
        <v>307.32</v>
      </c>
      <c r="AP449" s="111"/>
      <c r="AQ449" s="118">
        <v>282.62</v>
      </c>
      <c r="AR449" s="111"/>
      <c r="AS449" s="118">
        <v>333.85</v>
      </c>
      <c r="AT449" s="111"/>
      <c r="AU449" s="118">
        <v>325.77</v>
      </c>
      <c r="AV449" s="111"/>
      <c r="AW449" s="118">
        <v>318.39</v>
      </c>
      <c r="AX449" s="111"/>
      <c r="AY449" s="118">
        <v>357.84</v>
      </c>
      <c r="AZ449" s="111"/>
      <c r="BA449" s="118">
        <v>351.61</v>
      </c>
      <c r="BB449" s="111"/>
      <c r="BC449" s="118">
        <v>361.03</v>
      </c>
      <c r="BD449" s="111"/>
      <c r="BE449" s="118">
        <v>409</v>
      </c>
      <c r="BF449" s="111"/>
      <c r="BG449" s="118">
        <v>402.89</v>
      </c>
      <c r="BH449" s="111"/>
      <c r="BI449" s="118">
        <v>402.12</v>
      </c>
      <c r="BJ449" s="111"/>
      <c r="BK449" s="118">
        <v>335.23</v>
      </c>
      <c r="BL449" s="111"/>
      <c r="BM449" s="118">
        <v>350.58</v>
      </c>
      <c r="BN449" s="111"/>
      <c r="BO449" s="118">
        <v>379.3</v>
      </c>
      <c r="BP449" s="111"/>
      <c r="BQ449" s="118">
        <v>456</v>
      </c>
      <c r="BR449" s="111"/>
      <c r="BS449" s="118">
        <v>418.24</v>
      </c>
      <c r="BT449" s="111"/>
      <c r="BU449" s="118">
        <v>408.42</v>
      </c>
      <c r="BV449" s="111"/>
      <c r="BW449" s="118">
        <v>411.39</v>
      </c>
      <c r="BX449" s="111"/>
      <c r="BY449" s="118">
        <v>514.42999999999995</v>
      </c>
      <c r="BZ449" s="111"/>
      <c r="CA449" s="118">
        <v>458.18</v>
      </c>
      <c r="CB449" s="111"/>
      <c r="CC449" s="118">
        <v>512.66999999999996</v>
      </c>
    </row>
    <row r="450" spans="1:81" ht="67.5" customHeight="1" x14ac:dyDescent="0.45">
      <c r="A450" s="363">
        <v>446</v>
      </c>
      <c r="B450" s="358" t="s">
        <v>708</v>
      </c>
      <c r="C450" s="358" t="s">
        <v>167</v>
      </c>
      <c r="D450" s="115">
        <v>55967</v>
      </c>
      <c r="E450" s="116">
        <v>43.62</v>
      </c>
      <c r="F450" s="115">
        <v>43161</v>
      </c>
      <c r="G450" s="116">
        <v>28.85</v>
      </c>
      <c r="H450" s="115">
        <v>28653</v>
      </c>
      <c r="I450" s="116">
        <v>22.23</v>
      </c>
      <c r="J450" s="115">
        <v>31402</v>
      </c>
      <c r="K450" s="116">
        <v>28.28</v>
      </c>
      <c r="L450" s="115">
        <v>36470</v>
      </c>
      <c r="M450" s="116">
        <v>37.11</v>
      </c>
      <c r="N450" s="115">
        <v>37926</v>
      </c>
      <c r="O450" s="116">
        <v>39.909999999999997</v>
      </c>
      <c r="P450" s="115">
        <v>41736</v>
      </c>
      <c r="Q450" s="116">
        <v>43.31</v>
      </c>
      <c r="R450" s="115">
        <v>31943</v>
      </c>
      <c r="S450" s="116">
        <v>27.81</v>
      </c>
      <c r="T450" s="115">
        <v>34076</v>
      </c>
      <c r="U450" s="116">
        <v>24.35</v>
      </c>
      <c r="V450" s="115">
        <v>14942</v>
      </c>
      <c r="W450" s="116">
        <v>10.97</v>
      </c>
      <c r="X450" s="115">
        <v>9948</v>
      </c>
      <c r="Y450" s="116">
        <v>7.04</v>
      </c>
      <c r="Z450" s="115">
        <v>29658</v>
      </c>
      <c r="AA450" s="116">
        <v>20.3</v>
      </c>
      <c r="AB450" s="115">
        <v>26127</v>
      </c>
      <c r="AC450" s="116">
        <v>20.309999999999999</v>
      </c>
      <c r="AD450" s="115">
        <v>14393</v>
      </c>
      <c r="AE450" s="116">
        <v>9.18</v>
      </c>
      <c r="AF450" s="115">
        <v>17356</v>
      </c>
      <c r="AG450" s="116">
        <v>12.12</v>
      </c>
      <c r="AH450" s="115">
        <v>28336</v>
      </c>
      <c r="AI450" s="116">
        <v>20.95</v>
      </c>
      <c r="AJ450" s="115">
        <v>45807</v>
      </c>
      <c r="AK450" s="116">
        <v>35.72</v>
      </c>
      <c r="AL450" s="115">
        <v>26606</v>
      </c>
      <c r="AM450" s="116">
        <v>20.04</v>
      </c>
      <c r="AN450" s="115">
        <v>28268</v>
      </c>
      <c r="AO450" s="116">
        <v>21.02</v>
      </c>
      <c r="AP450" s="115">
        <v>35842</v>
      </c>
      <c r="AQ450" s="116">
        <v>29.43</v>
      </c>
      <c r="AR450" s="115">
        <v>17334</v>
      </c>
      <c r="AS450" s="116">
        <v>12.33</v>
      </c>
      <c r="AT450" s="115">
        <v>31481</v>
      </c>
      <c r="AU450" s="116">
        <v>24.01</v>
      </c>
      <c r="AV450" s="115">
        <v>18058</v>
      </c>
      <c r="AW450" s="116">
        <v>14.28</v>
      </c>
      <c r="AX450" s="115">
        <v>38917</v>
      </c>
      <c r="AY450" s="116">
        <v>31.28</v>
      </c>
      <c r="AZ450" s="115">
        <v>23301</v>
      </c>
      <c r="BA450" s="116">
        <v>26.99</v>
      </c>
      <c r="BB450" s="115">
        <v>18922</v>
      </c>
      <c r="BC450" s="116">
        <v>29.35</v>
      </c>
      <c r="BD450" s="115">
        <v>36616</v>
      </c>
      <c r="BE450" s="116">
        <v>52.09</v>
      </c>
      <c r="BF450" s="115">
        <v>53350</v>
      </c>
      <c r="BG450" s="116">
        <v>49.42</v>
      </c>
      <c r="BH450" s="115">
        <v>37691</v>
      </c>
      <c r="BI450" s="116">
        <v>34.6</v>
      </c>
      <c r="BJ450" s="115">
        <v>24040</v>
      </c>
      <c r="BK450" s="116">
        <v>19.34</v>
      </c>
      <c r="BL450" s="115">
        <v>38764</v>
      </c>
      <c r="BM450" s="116">
        <v>34.17</v>
      </c>
      <c r="BN450" s="115">
        <v>29295</v>
      </c>
      <c r="BO450" s="116">
        <v>25.74</v>
      </c>
      <c r="BP450" s="115">
        <v>47032</v>
      </c>
      <c r="BQ450" s="116">
        <v>49.6</v>
      </c>
      <c r="BR450" s="115">
        <v>43656</v>
      </c>
      <c r="BS450" s="116">
        <v>49.2</v>
      </c>
      <c r="BT450" s="115">
        <v>37306</v>
      </c>
      <c r="BU450" s="116">
        <v>36.25</v>
      </c>
      <c r="BV450" s="115">
        <v>57066</v>
      </c>
      <c r="BW450" s="116">
        <v>57.4</v>
      </c>
      <c r="BX450" s="115">
        <v>30269</v>
      </c>
      <c r="BY450" s="116">
        <v>32.979999999999997</v>
      </c>
      <c r="BZ450" s="115">
        <v>31473</v>
      </c>
      <c r="CA450" s="116">
        <v>35.880000000000003</v>
      </c>
      <c r="CB450" s="115">
        <v>65241</v>
      </c>
      <c r="CC450" s="116">
        <v>75.44</v>
      </c>
    </row>
    <row r="451" spans="1:81" ht="67.5" customHeight="1" x14ac:dyDescent="0.45">
      <c r="A451" s="362">
        <v>447</v>
      </c>
      <c r="B451" s="357" t="s">
        <v>709</v>
      </c>
      <c r="C451" s="357" t="s">
        <v>167</v>
      </c>
      <c r="D451" s="117">
        <v>120170</v>
      </c>
      <c r="E451" s="118">
        <v>90.56</v>
      </c>
      <c r="F451" s="117">
        <v>137645</v>
      </c>
      <c r="G451" s="118">
        <v>96.56</v>
      </c>
      <c r="H451" s="117">
        <v>120120</v>
      </c>
      <c r="I451" s="118">
        <v>92.78</v>
      </c>
      <c r="J451" s="117">
        <v>143221</v>
      </c>
      <c r="K451" s="118">
        <v>115.71</v>
      </c>
      <c r="L451" s="117">
        <v>146534</v>
      </c>
      <c r="M451" s="118">
        <v>130.16</v>
      </c>
      <c r="N451" s="117">
        <v>112776</v>
      </c>
      <c r="O451" s="118">
        <v>96.1</v>
      </c>
      <c r="P451" s="117">
        <v>127988</v>
      </c>
      <c r="Q451" s="118">
        <v>113.6</v>
      </c>
      <c r="R451" s="117">
        <v>100041</v>
      </c>
      <c r="S451" s="118">
        <v>84.51</v>
      </c>
      <c r="T451" s="117">
        <v>97920</v>
      </c>
      <c r="U451" s="118">
        <v>71.03</v>
      </c>
      <c r="V451" s="117">
        <v>74155</v>
      </c>
      <c r="W451" s="118">
        <v>53.19</v>
      </c>
      <c r="X451" s="117">
        <v>98671</v>
      </c>
      <c r="Y451" s="118">
        <v>72.8</v>
      </c>
      <c r="Z451" s="117">
        <v>115193</v>
      </c>
      <c r="AA451" s="118">
        <v>81.89</v>
      </c>
      <c r="AB451" s="117">
        <v>144046</v>
      </c>
      <c r="AC451" s="118">
        <v>97</v>
      </c>
      <c r="AD451" s="117">
        <v>162227</v>
      </c>
      <c r="AE451" s="118">
        <v>104.64</v>
      </c>
      <c r="AF451" s="117">
        <v>120194</v>
      </c>
      <c r="AG451" s="118">
        <v>82.08</v>
      </c>
      <c r="AH451" s="117">
        <v>106798</v>
      </c>
      <c r="AI451" s="118">
        <v>75.760000000000005</v>
      </c>
      <c r="AJ451" s="117">
        <v>130971</v>
      </c>
      <c r="AK451" s="118">
        <v>93.12</v>
      </c>
      <c r="AL451" s="117">
        <v>121941</v>
      </c>
      <c r="AM451" s="118">
        <v>84.5</v>
      </c>
      <c r="AN451" s="117">
        <v>113026</v>
      </c>
      <c r="AO451" s="118">
        <v>78.69</v>
      </c>
      <c r="AP451" s="117">
        <v>82802</v>
      </c>
      <c r="AQ451" s="118">
        <v>60.07</v>
      </c>
      <c r="AR451" s="117">
        <v>129379</v>
      </c>
      <c r="AS451" s="118">
        <v>89.16</v>
      </c>
      <c r="AT451" s="117">
        <v>110448</v>
      </c>
      <c r="AU451" s="118">
        <v>79.239999999999995</v>
      </c>
      <c r="AV451" s="117">
        <v>89948</v>
      </c>
      <c r="AW451" s="118">
        <v>65.930000000000007</v>
      </c>
      <c r="AX451" s="117">
        <v>94041</v>
      </c>
      <c r="AY451" s="118">
        <v>74.430000000000007</v>
      </c>
      <c r="AZ451" s="117">
        <v>105233</v>
      </c>
      <c r="BA451" s="118">
        <v>87.19</v>
      </c>
      <c r="BB451" s="117">
        <v>127495</v>
      </c>
      <c r="BC451" s="118">
        <v>124.3</v>
      </c>
      <c r="BD451" s="117">
        <v>139555</v>
      </c>
      <c r="BE451" s="118">
        <v>132.47</v>
      </c>
      <c r="BF451" s="117">
        <v>115401</v>
      </c>
      <c r="BG451" s="118">
        <v>99.59</v>
      </c>
      <c r="BH451" s="117">
        <v>112099</v>
      </c>
      <c r="BI451" s="118">
        <v>90.74</v>
      </c>
      <c r="BJ451" s="117">
        <v>87679</v>
      </c>
      <c r="BK451" s="118">
        <v>70.319999999999993</v>
      </c>
      <c r="BL451" s="117">
        <v>104191</v>
      </c>
      <c r="BM451" s="118">
        <v>81.22</v>
      </c>
      <c r="BN451" s="117">
        <v>108234</v>
      </c>
      <c r="BO451" s="118">
        <v>82.17</v>
      </c>
      <c r="BP451" s="117">
        <v>158824</v>
      </c>
      <c r="BQ451" s="118">
        <v>129.81</v>
      </c>
      <c r="BR451" s="117">
        <v>125732</v>
      </c>
      <c r="BS451" s="118">
        <v>103.17</v>
      </c>
      <c r="BT451" s="117">
        <v>108607</v>
      </c>
      <c r="BU451" s="118">
        <v>88.9</v>
      </c>
      <c r="BV451" s="117">
        <v>97977</v>
      </c>
      <c r="BW451" s="118">
        <v>85.45</v>
      </c>
      <c r="BX451" s="117">
        <v>174502</v>
      </c>
      <c r="BY451" s="118">
        <v>157.58000000000001</v>
      </c>
      <c r="BZ451" s="117">
        <v>164560</v>
      </c>
      <c r="CA451" s="118">
        <v>155.02000000000001</v>
      </c>
      <c r="CB451" s="117">
        <v>165724</v>
      </c>
      <c r="CC451" s="118">
        <v>158.83000000000001</v>
      </c>
    </row>
    <row r="452" spans="1:81" ht="54.75" customHeight="1" x14ac:dyDescent="0.45">
      <c r="A452" s="363">
        <v>448</v>
      </c>
      <c r="B452" s="358" t="s">
        <v>710</v>
      </c>
      <c r="C452" s="358" t="s">
        <v>167</v>
      </c>
      <c r="D452" s="115">
        <v>70549</v>
      </c>
      <c r="E452" s="116">
        <v>44.18</v>
      </c>
      <c r="F452" s="115">
        <v>78942</v>
      </c>
      <c r="G452" s="116">
        <v>47.21</v>
      </c>
      <c r="H452" s="115">
        <v>88175</v>
      </c>
      <c r="I452" s="116">
        <v>55.76</v>
      </c>
      <c r="J452" s="115">
        <v>84507</v>
      </c>
      <c r="K452" s="116">
        <v>55.13</v>
      </c>
      <c r="L452" s="115">
        <v>85446</v>
      </c>
      <c r="M452" s="116">
        <v>62.46</v>
      </c>
      <c r="N452" s="115">
        <v>83771</v>
      </c>
      <c r="O452" s="116">
        <v>60.08</v>
      </c>
      <c r="P452" s="115">
        <v>62182</v>
      </c>
      <c r="Q452" s="116">
        <v>43.8</v>
      </c>
      <c r="R452" s="115">
        <v>41396</v>
      </c>
      <c r="S452" s="116">
        <v>26.14</v>
      </c>
      <c r="T452" s="115">
        <v>50074</v>
      </c>
      <c r="U452" s="116">
        <v>28.97</v>
      </c>
      <c r="V452" s="115">
        <v>45476</v>
      </c>
      <c r="W452" s="116">
        <v>27.11</v>
      </c>
      <c r="X452" s="115">
        <v>88666</v>
      </c>
      <c r="Y452" s="116">
        <v>53.64</v>
      </c>
      <c r="Z452" s="115">
        <v>74958</v>
      </c>
      <c r="AA452" s="116">
        <v>44.93</v>
      </c>
      <c r="AB452" s="115">
        <v>73261</v>
      </c>
      <c r="AC452" s="116">
        <v>42.07</v>
      </c>
      <c r="AD452" s="115">
        <v>74740</v>
      </c>
      <c r="AE452" s="116">
        <v>41</v>
      </c>
      <c r="AF452" s="115">
        <v>75912</v>
      </c>
      <c r="AG452" s="116">
        <v>43.69</v>
      </c>
      <c r="AH452" s="115">
        <v>82966</v>
      </c>
      <c r="AI452" s="116">
        <v>50.91</v>
      </c>
      <c r="AJ452" s="115">
        <v>87542</v>
      </c>
      <c r="AK452" s="116">
        <v>54.69</v>
      </c>
      <c r="AL452" s="115">
        <v>91861</v>
      </c>
      <c r="AM452" s="116">
        <v>57.51</v>
      </c>
      <c r="AN452" s="115">
        <v>76431</v>
      </c>
      <c r="AO452" s="116">
        <v>47.69</v>
      </c>
      <c r="AP452" s="115">
        <v>61191</v>
      </c>
      <c r="AQ452" s="116">
        <v>37.81</v>
      </c>
      <c r="AR452" s="115">
        <v>81726</v>
      </c>
      <c r="AS452" s="116">
        <v>49.66</v>
      </c>
      <c r="AT452" s="115">
        <v>65946</v>
      </c>
      <c r="AU452" s="116">
        <v>39.94</v>
      </c>
      <c r="AV452" s="115">
        <v>77740</v>
      </c>
      <c r="AW452" s="116">
        <v>47.19</v>
      </c>
      <c r="AX452" s="115">
        <v>91518</v>
      </c>
      <c r="AY452" s="116">
        <v>56.39</v>
      </c>
      <c r="AZ452" s="115">
        <v>67766</v>
      </c>
      <c r="BA452" s="116">
        <v>43.86</v>
      </c>
      <c r="BB452" s="115">
        <v>51466</v>
      </c>
      <c r="BC452" s="116">
        <v>34.74</v>
      </c>
      <c r="BD452" s="115">
        <v>93356</v>
      </c>
      <c r="BE452" s="116">
        <v>64.55</v>
      </c>
      <c r="BF452" s="115">
        <v>84878</v>
      </c>
      <c r="BG452" s="116">
        <v>56.14</v>
      </c>
      <c r="BH452" s="115">
        <v>78379</v>
      </c>
      <c r="BI452" s="116">
        <v>49.94</v>
      </c>
      <c r="BJ452" s="115">
        <v>86284</v>
      </c>
      <c r="BK452" s="116">
        <v>53.26</v>
      </c>
      <c r="BL452" s="115">
        <v>75449</v>
      </c>
      <c r="BM452" s="116">
        <v>46.16</v>
      </c>
      <c r="BN452" s="115">
        <v>82205</v>
      </c>
      <c r="BO452" s="116">
        <v>51.88</v>
      </c>
      <c r="BP452" s="115">
        <v>73803</v>
      </c>
      <c r="BQ452" s="116">
        <v>46.89</v>
      </c>
      <c r="BR452" s="115">
        <v>96093</v>
      </c>
      <c r="BS452" s="116">
        <v>61.86</v>
      </c>
      <c r="BT452" s="115">
        <v>89546</v>
      </c>
      <c r="BU452" s="116">
        <v>59.58</v>
      </c>
      <c r="BV452" s="115">
        <v>83475</v>
      </c>
      <c r="BW452" s="116">
        <v>59.52</v>
      </c>
      <c r="BX452" s="115">
        <v>78517</v>
      </c>
      <c r="BY452" s="116">
        <v>57.16</v>
      </c>
      <c r="BZ452" s="115">
        <v>76515</v>
      </c>
      <c r="CA452" s="116">
        <v>58.32</v>
      </c>
      <c r="CB452" s="115">
        <v>77833</v>
      </c>
      <c r="CC452" s="116">
        <v>59.33</v>
      </c>
    </row>
    <row r="453" spans="1:81" ht="105.75" customHeight="1" x14ac:dyDescent="0.45">
      <c r="A453" s="362">
        <v>449</v>
      </c>
      <c r="B453" s="357" t="s">
        <v>711</v>
      </c>
      <c r="C453" s="357" t="s">
        <v>167</v>
      </c>
      <c r="D453" s="117">
        <v>7407</v>
      </c>
      <c r="E453" s="118">
        <v>14.34</v>
      </c>
      <c r="F453" s="117">
        <v>7203</v>
      </c>
      <c r="G453" s="118">
        <v>14.01</v>
      </c>
      <c r="H453" s="117">
        <v>7838</v>
      </c>
      <c r="I453" s="118">
        <v>15.12</v>
      </c>
      <c r="J453" s="117">
        <v>7893</v>
      </c>
      <c r="K453" s="118">
        <v>14.86</v>
      </c>
      <c r="L453" s="117">
        <v>8046</v>
      </c>
      <c r="M453" s="118">
        <v>15.16</v>
      </c>
      <c r="N453" s="117">
        <v>8737</v>
      </c>
      <c r="O453" s="118">
        <v>15.89</v>
      </c>
      <c r="P453" s="117">
        <v>8444</v>
      </c>
      <c r="Q453" s="118">
        <v>15.64</v>
      </c>
      <c r="R453" s="117">
        <v>8113</v>
      </c>
      <c r="S453" s="118">
        <v>14.95</v>
      </c>
      <c r="T453" s="117">
        <v>8115</v>
      </c>
      <c r="U453" s="118">
        <v>14.76</v>
      </c>
      <c r="V453" s="117">
        <v>9625</v>
      </c>
      <c r="W453" s="118">
        <v>16.940000000000001</v>
      </c>
      <c r="X453" s="117">
        <v>8538</v>
      </c>
      <c r="Y453" s="118">
        <v>15.24</v>
      </c>
      <c r="Z453" s="117">
        <v>7918</v>
      </c>
      <c r="AA453" s="118">
        <v>14.86</v>
      </c>
      <c r="AB453" s="117">
        <v>8020</v>
      </c>
      <c r="AC453" s="118">
        <v>14.32</v>
      </c>
      <c r="AD453" s="117">
        <v>6763</v>
      </c>
      <c r="AE453" s="118">
        <v>12.24</v>
      </c>
      <c r="AF453" s="117">
        <v>8600</v>
      </c>
      <c r="AG453" s="118">
        <v>15.97</v>
      </c>
      <c r="AH453" s="117">
        <v>8211</v>
      </c>
      <c r="AI453" s="118">
        <v>14.7</v>
      </c>
      <c r="AJ453" s="117">
        <v>8175</v>
      </c>
      <c r="AK453" s="118">
        <v>14.36</v>
      </c>
      <c r="AL453" s="117">
        <v>8641</v>
      </c>
      <c r="AM453" s="118">
        <v>14.92</v>
      </c>
      <c r="AN453" s="117">
        <v>7001</v>
      </c>
      <c r="AO453" s="118">
        <v>12.59</v>
      </c>
      <c r="AP453" s="117">
        <v>7531</v>
      </c>
      <c r="AQ453" s="118">
        <v>13.29</v>
      </c>
      <c r="AR453" s="117">
        <v>8228</v>
      </c>
      <c r="AS453" s="118">
        <v>14.6</v>
      </c>
      <c r="AT453" s="117">
        <v>8068</v>
      </c>
      <c r="AU453" s="118">
        <v>14.45</v>
      </c>
      <c r="AV453" s="117">
        <v>7410</v>
      </c>
      <c r="AW453" s="118">
        <v>13.61</v>
      </c>
      <c r="AX453" s="117">
        <v>6611</v>
      </c>
      <c r="AY453" s="118">
        <v>12.29</v>
      </c>
      <c r="AZ453" s="117">
        <v>7061</v>
      </c>
      <c r="BA453" s="118">
        <v>12.78</v>
      </c>
      <c r="BB453" s="117">
        <v>6802</v>
      </c>
      <c r="BC453" s="118">
        <v>12.32</v>
      </c>
      <c r="BD453" s="117">
        <v>7366</v>
      </c>
      <c r="BE453" s="118">
        <v>13.2</v>
      </c>
      <c r="BF453" s="117">
        <v>6548</v>
      </c>
      <c r="BG453" s="118">
        <v>12.02</v>
      </c>
      <c r="BH453" s="117">
        <v>6277</v>
      </c>
      <c r="BI453" s="118">
        <v>12.02</v>
      </c>
      <c r="BJ453" s="117">
        <v>6883</v>
      </c>
      <c r="BK453" s="118">
        <v>12.54</v>
      </c>
      <c r="BL453" s="117">
        <v>6572</v>
      </c>
      <c r="BM453" s="118">
        <v>12.04</v>
      </c>
      <c r="BN453" s="117">
        <v>6442</v>
      </c>
      <c r="BO453" s="118">
        <v>12.01</v>
      </c>
      <c r="BP453" s="117">
        <v>7270</v>
      </c>
      <c r="BQ453" s="118">
        <v>13.41</v>
      </c>
      <c r="BR453" s="117">
        <v>6130</v>
      </c>
      <c r="BS453" s="118">
        <v>11.95</v>
      </c>
      <c r="BT453" s="117">
        <v>6876</v>
      </c>
      <c r="BU453" s="118">
        <v>13.23</v>
      </c>
      <c r="BV453" s="117">
        <v>6663</v>
      </c>
      <c r="BW453" s="118">
        <v>12.9</v>
      </c>
      <c r="BX453" s="117">
        <v>5708</v>
      </c>
      <c r="BY453" s="118">
        <v>11.4</v>
      </c>
      <c r="BZ453" s="117">
        <v>6449</v>
      </c>
      <c r="CA453" s="118">
        <v>12.08</v>
      </c>
      <c r="CB453" s="117">
        <v>7648</v>
      </c>
      <c r="CC453" s="118">
        <v>14.62</v>
      </c>
    </row>
    <row r="454" spans="1:81" ht="80.25" customHeight="1" x14ac:dyDescent="0.45">
      <c r="A454" s="363">
        <v>450</v>
      </c>
      <c r="B454" s="358" t="s">
        <v>712</v>
      </c>
      <c r="C454" s="358" t="s">
        <v>167</v>
      </c>
      <c r="D454" s="115">
        <v>3138</v>
      </c>
      <c r="E454" s="116">
        <v>6.11</v>
      </c>
      <c r="F454" s="115">
        <v>2554</v>
      </c>
      <c r="G454" s="116">
        <v>4.1900000000000004</v>
      </c>
      <c r="H454" s="115">
        <v>2780</v>
      </c>
      <c r="I454" s="116">
        <v>4.74</v>
      </c>
      <c r="J454" s="115">
        <v>4253</v>
      </c>
      <c r="K454" s="116">
        <v>7.3</v>
      </c>
      <c r="L454" s="115">
        <v>3998</v>
      </c>
      <c r="M454" s="116">
        <v>7.93</v>
      </c>
      <c r="N454" s="115">
        <v>3964</v>
      </c>
      <c r="O454" s="116">
        <v>7.28</v>
      </c>
      <c r="P454" s="115">
        <v>5067</v>
      </c>
      <c r="Q454" s="116">
        <v>9.1199999999999992</v>
      </c>
      <c r="R454" s="115">
        <v>1670</v>
      </c>
      <c r="S454" s="116">
        <v>3.07</v>
      </c>
      <c r="T454" s="115">
        <v>2847</v>
      </c>
      <c r="U454" s="116">
        <v>4.3</v>
      </c>
      <c r="V454" s="115">
        <v>2828</v>
      </c>
      <c r="W454" s="116">
        <v>4.83</v>
      </c>
      <c r="X454" s="115">
        <v>3892</v>
      </c>
      <c r="Y454" s="116">
        <v>6.39</v>
      </c>
      <c r="Z454" s="115">
        <v>4087</v>
      </c>
      <c r="AA454" s="116">
        <v>6.27</v>
      </c>
      <c r="AB454" s="115">
        <v>3346</v>
      </c>
      <c r="AC454" s="116">
        <v>4.4400000000000004</v>
      </c>
      <c r="AD454" s="115">
        <v>3123</v>
      </c>
      <c r="AE454" s="116">
        <v>4.4000000000000004</v>
      </c>
      <c r="AF454" s="115">
        <v>3265</v>
      </c>
      <c r="AG454" s="116">
        <v>5.09</v>
      </c>
      <c r="AH454" s="115">
        <v>3982</v>
      </c>
      <c r="AI454" s="116">
        <v>5.9</v>
      </c>
      <c r="AJ454" s="115">
        <v>3896</v>
      </c>
      <c r="AK454" s="116">
        <v>6.05</v>
      </c>
      <c r="AL454" s="115">
        <v>4616</v>
      </c>
      <c r="AM454" s="116">
        <v>11.56</v>
      </c>
      <c r="AN454" s="115">
        <v>3975</v>
      </c>
      <c r="AO454" s="116">
        <v>6.31</v>
      </c>
      <c r="AP454" s="115">
        <v>4481</v>
      </c>
      <c r="AQ454" s="116">
        <v>7.63</v>
      </c>
      <c r="AR454" s="115">
        <v>4096</v>
      </c>
      <c r="AS454" s="116">
        <v>6.6</v>
      </c>
      <c r="AT454" s="115">
        <v>3456</v>
      </c>
      <c r="AU454" s="116">
        <v>5.57</v>
      </c>
      <c r="AV454" s="115">
        <v>4188</v>
      </c>
      <c r="AW454" s="116">
        <v>6.82</v>
      </c>
      <c r="AX454" s="115">
        <v>4942</v>
      </c>
      <c r="AY454" s="116">
        <v>8.1300000000000008</v>
      </c>
      <c r="AZ454" s="115">
        <v>1549</v>
      </c>
      <c r="BA454" s="116">
        <v>2.8</v>
      </c>
      <c r="BB454" s="115">
        <v>2245</v>
      </c>
      <c r="BC454" s="116">
        <v>5.12</v>
      </c>
      <c r="BD454" s="115">
        <v>1663</v>
      </c>
      <c r="BE454" s="116">
        <v>4.51</v>
      </c>
      <c r="BF454" s="115">
        <v>3057</v>
      </c>
      <c r="BG454" s="116">
        <v>6.01</v>
      </c>
      <c r="BH454" s="115">
        <v>4419</v>
      </c>
      <c r="BI454" s="116">
        <v>9.31</v>
      </c>
      <c r="BJ454" s="115">
        <v>4519</v>
      </c>
      <c r="BK454" s="116">
        <v>8</v>
      </c>
      <c r="BL454" s="115">
        <v>2244</v>
      </c>
      <c r="BM454" s="116">
        <v>4.38</v>
      </c>
      <c r="BN454" s="115">
        <v>4402</v>
      </c>
      <c r="BO454" s="116">
        <v>8.4499999999999993</v>
      </c>
      <c r="BP454" s="115">
        <v>3400</v>
      </c>
      <c r="BQ454" s="116">
        <v>7.25</v>
      </c>
      <c r="BR454" s="115">
        <v>3939</v>
      </c>
      <c r="BS454" s="116">
        <v>9.31</v>
      </c>
      <c r="BT454" s="115">
        <v>4523</v>
      </c>
      <c r="BU454" s="116">
        <v>9.9499999999999993</v>
      </c>
      <c r="BV454" s="115">
        <v>3616</v>
      </c>
      <c r="BW454" s="116">
        <v>8.7100000000000009</v>
      </c>
      <c r="BX454" s="115">
        <v>5618</v>
      </c>
      <c r="BY454" s="116">
        <v>11.74</v>
      </c>
      <c r="BZ454" s="115">
        <v>4073</v>
      </c>
      <c r="CA454" s="116">
        <v>9.1199999999999992</v>
      </c>
      <c r="CB454" s="115">
        <v>4056</v>
      </c>
      <c r="CC454" s="116">
        <v>8.8699999999999992</v>
      </c>
    </row>
    <row r="455" spans="1:81" ht="93" customHeight="1" x14ac:dyDescent="0.45">
      <c r="A455" s="362">
        <v>451</v>
      </c>
      <c r="B455" s="357" t="s">
        <v>713</v>
      </c>
      <c r="C455" s="357" t="s">
        <v>167</v>
      </c>
      <c r="D455" s="117">
        <v>2113</v>
      </c>
      <c r="E455" s="118">
        <v>3.14</v>
      </c>
      <c r="F455" s="117">
        <v>1885</v>
      </c>
      <c r="G455" s="118">
        <v>2.79</v>
      </c>
      <c r="H455" s="117">
        <v>1610</v>
      </c>
      <c r="I455" s="118">
        <v>2.31</v>
      </c>
      <c r="J455" s="117">
        <v>2821</v>
      </c>
      <c r="K455" s="118">
        <v>3.89</v>
      </c>
      <c r="L455" s="117">
        <v>3188</v>
      </c>
      <c r="M455" s="118">
        <v>4.47</v>
      </c>
      <c r="N455" s="117">
        <v>3009</v>
      </c>
      <c r="O455" s="118">
        <v>4.2699999999999996</v>
      </c>
      <c r="P455" s="117">
        <v>2574</v>
      </c>
      <c r="Q455" s="118">
        <v>3.58</v>
      </c>
      <c r="R455" s="117">
        <v>2832</v>
      </c>
      <c r="S455" s="118">
        <v>3.85</v>
      </c>
      <c r="T455" s="117">
        <v>2147</v>
      </c>
      <c r="U455" s="118">
        <v>2.89</v>
      </c>
      <c r="V455" s="117">
        <v>3694</v>
      </c>
      <c r="W455" s="118">
        <v>4.68</v>
      </c>
      <c r="X455" s="117">
        <v>2922</v>
      </c>
      <c r="Y455" s="118">
        <v>3.56</v>
      </c>
      <c r="Z455" s="117">
        <v>3357</v>
      </c>
      <c r="AA455" s="118">
        <v>4.09</v>
      </c>
      <c r="AB455" s="117">
        <v>3573</v>
      </c>
      <c r="AC455" s="118">
        <v>4.3</v>
      </c>
      <c r="AD455" s="117">
        <v>3493</v>
      </c>
      <c r="AE455" s="118">
        <v>4.2</v>
      </c>
      <c r="AF455" s="117">
        <v>1790</v>
      </c>
      <c r="AG455" s="118">
        <v>2.16</v>
      </c>
      <c r="AH455" s="117">
        <v>2844</v>
      </c>
      <c r="AI455" s="118">
        <v>3.42</v>
      </c>
      <c r="AJ455" s="117">
        <v>2942</v>
      </c>
      <c r="AK455" s="118">
        <v>3.49</v>
      </c>
      <c r="AL455" s="117">
        <v>3361</v>
      </c>
      <c r="AM455" s="118">
        <v>4.08</v>
      </c>
      <c r="AN455" s="117">
        <v>2276</v>
      </c>
      <c r="AO455" s="118">
        <v>2.85</v>
      </c>
      <c r="AP455" s="117">
        <v>2272</v>
      </c>
      <c r="AQ455" s="118">
        <v>2.96</v>
      </c>
      <c r="AR455" s="117">
        <v>2005</v>
      </c>
      <c r="AS455" s="118">
        <v>2.75</v>
      </c>
      <c r="AT455" s="117">
        <v>2326</v>
      </c>
      <c r="AU455" s="118">
        <v>3.14</v>
      </c>
      <c r="AV455" s="117">
        <v>2470</v>
      </c>
      <c r="AW455" s="118">
        <v>3.14</v>
      </c>
      <c r="AX455" s="117">
        <v>4247</v>
      </c>
      <c r="AY455" s="118">
        <v>5.19</v>
      </c>
      <c r="AZ455" s="117">
        <v>2485</v>
      </c>
      <c r="BA455" s="118">
        <v>3.14</v>
      </c>
      <c r="BB455" s="117">
        <v>3026</v>
      </c>
      <c r="BC455" s="118">
        <v>4</v>
      </c>
      <c r="BD455" s="117">
        <v>3226</v>
      </c>
      <c r="BE455" s="118">
        <v>3.91</v>
      </c>
      <c r="BF455" s="117">
        <v>3191</v>
      </c>
      <c r="BG455" s="118">
        <v>3.81</v>
      </c>
      <c r="BH455" s="117">
        <v>3402</v>
      </c>
      <c r="BI455" s="118">
        <v>4.0599999999999996</v>
      </c>
      <c r="BJ455" s="117">
        <v>2962</v>
      </c>
      <c r="BK455" s="118">
        <v>3.54</v>
      </c>
      <c r="BL455" s="117">
        <v>2532</v>
      </c>
      <c r="BM455" s="118">
        <v>3.11</v>
      </c>
      <c r="BN455" s="117">
        <v>2907</v>
      </c>
      <c r="BO455" s="118">
        <v>3.57</v>
      </c>
      <c r="BP455" s="117">
        <v>3464</v>
      </c>
      <c r="BQ455" s="118">
        <v>4.26</v>
      </c>
      <c r="BR455" s="117">
        <v>2602</v>
      </c>
      <c r="BS455" s="118">
        <v>3.21</v>
      </c>
      <c r="BT455" s="117">
        <v>3090</v>
      </c>
      <c r="BU455" s="118">
        <v>3.86</v>
      </c>
      <c r="BV455" s="117">
        <v>2358</v>
      </c>
      <c r="BW455" s="118">
        <v>2.94</v>
      </c>
      <c r="BX455" s="117">
        <v>3214</v>
      </c>
      <c r="BY455" s="118">
        <v>4.0599999999999996</v>
      </c>
      <c r="BZ455" s="117">
        <v>2546</v>
      </c>
      <c r="CA455" s="118">
        <v>3.22</v>
      </c>
      <c r="CB455" s="117">
        <v>2789</v>
      </c>
      <c r="CC455" s="118">
        <v>3.55</v>
      </c>
    </row>
    <row r="456" spans="1:81" ht="42" customHeight="1" x14ac:dyDescent="0.45">
      <c r="A456" s="363">
        <v>452</v>
      </c>
      <c r="B456" s="358" t="s">
        <v>714</v>
      </c>
      <c r="C456" s="358" t="s">
        <v>167</v>
      </c>
      <c r="D456" s="116">
        <v>152</v>
      </c>
      <c r="E456" s="116">
        <v>2.38</v>
      </c>
      <c r="F456" s="116">
        <v>43</v>
      </c>
      <c r="G456" s="116">
        <v>1.44</v>
      </c>
      <c r="H456" s="116">
        <v>90</v>
      </c>
      <c r="I456" s="116">
        <v>1.7</v>
      </c>
      <c r="J456" s="116">
        <v>85</v>
      </c>
      <c r="K456" s="116">
        <v>2.73</v>
      </c>
      <c r="L456" s="116">
        <v>59</v>
      </c>
      <c r="M456" s="116">
        <v>1.81</v>
      </c>
      <c r="N456" s="116">
        <v>55</v>
      </c>
      <c r="O456" s="116">
        <v>1.68</v>
      </c>
      <c r="P456" s="116">
        <v>72</v>
      </c>
      <c r="Q456" s="116">
        <v>2.17</v>
      </c>
      <c r="R456" s="116">
        <v>35</v>
      </c>
      <c r="S456" s="116">
        <v>0.82</v>
      </c>
      <c r="T456" s="116">
        <v>69</v>
      </c>
      <c r="U456" s="116">
        <v>1.84</v>
      </c>
      <c r="V456" s="116">
        <v>48</v>
      </c>
      <c r="W456" s="116">
        <v>1.4</v>
      </c>
      <c r="X456" s="116">
        <v>101</v>
      </c>
      <c r="Y456" s="116">
        <v>2.35</v>
      </c>
      <c r="Z456" s="116">
        <v>15</v>
      </c>
      <c r="AA456" s="116">
        <v>0.74</v>
      </c>
      <c r="AB456" s="116">
        <v>69</v>
      </c>
      <c r="AC456" s="116">
        <v>2.3199999999999998</v>
      </c>
      <c r="AD456" s="116">
        <v>65</v>
      </c>
      <c r="AE456" s="116">
        <v>1.54</v>
      </c>
      <c r="AF456" s="116">
        <v>59</v>
      </c>
      <c r="AG456" s="116">
        <v>2.12</v>
      </c>
      <c r="AH456" s="116">
        <v>79</v>
      </c>
      <c r="AI456" s="116">
        <v>1.92</v>
      </c>
      <c r="AJ456" s="116">
        <v>55</v>
      </c>
      <c r="AK456" s="116">
        <v>1.17</v>
      </c>
      <c r="AL456" s="116">
        <v>101</v>
      </c>
      <c r="AM456" s="116">
        <v>2.0299999999999998</v>
      </c>
      <c r="AN456" s="116">
        <v>56</v>
      </c>
      <c r="AO456" s="116">
        <v>1.72</v>
      </c>
      <c r="AP456" s="116">
        <v>54</v>
      </c>
      <c r="AQ456" s="116">
        <v>1.65</v>
      </c>
      <c r="AR456" s="116">
        <v>162</v>
      </c>
      <c r="AS456" s="116">
        <v>1.76</v>
      </c>
      <c r="AT456" s="116">
        <v>173</v>
      </c>
      <c r="AU456" s="116">
        <v>2.19</v>
      </c>
      <c r="AV456" s="116">
        <v>226</v>
      </c>
      <c r="AW456" s="116">
        <v>2.2999999999999998</v>
      </c>
      <c r="AX456" s="116">
        <v>136</v>
      </c>
      <c r="AY456" s="116">
        <v>1.58</v>
      </c>
      <c r="AZ456" s="116">
        <v>90</v>
      </c>
      <c r="BA456" s="116">
        <v>1.51</v>
      </c>
      <c r="BB456" s="116">
        <v>127</v>
      </c>
      <c r="BC456" s="116">
        <v>1.83</v>
      </c>
      <c r="BD456" s="116">
        <v>75</v>
      </c>
      <c r="BE456" s="116">
        <v>1.65</v>
      </c>
      <c r="BF456" s="116">
        <v>46</v>
      </c>
      <c r="BG456" s="116">
        <v>0.99</v>
      </c>
      <c r="BH456" s="116">
        <v>25</v>
      </c>
      <c r="BI456" s="116">
        <v>1.17</v>
      </c>
      <c r="BJ456" s="116">
        <v>32</v>
      </c>
      <c r="BK456" s="116">
        <v>0.31</v>
      </c>
      <c r="BL456" s="116">
        <v>25</v>
      </c>
      <c r="BM456" s="116">
        <v>0.52</v>
      </c>
      <c r="BN456" s="116">
        <v>35</v>
      </c>
      <c r="BO456" s="116">
        <v>1.27</v>
      </c>
      <c r="BP456" s="116">
        <v>11</v>
      </c>
      <c r="BQ456" s="116">
        <v>0.48</v>
      </c>
      <c r="BR456" s="116">
        <v>94</v>
      </c>
      <c r="BS456" s="116">
        <v>2.57</v>
      </c>
      <c r="BT456" s="116">
        <v>128</v>
      </c>
      <c r="BU456" s="116">
        <v>3.21</v>
      </c>
      <c r="BV456" s="116">
        <v>100</v>
      </c>
      <c r="BW456" s="116">
        <v>2.79</v>
      </c>
      <c r="BX456" s="116">
        <v>57</v>
      </c>
      <c r="BY456" s="116">
        <v>1.59</v>
      </c>
      <c r="BZ456" s="116">
        <v>39</v>
      </c>
      <c r="CA456" s="116">
        <v>0.99</v>
      </c>
      <c r="CB456" s="116">
        <v>78</v>
      </c>
      <c r="CC456" s="116">
        <v>1.85</v>
      </c>
    </row>
    <row r="457" spans="1:81" ht="67.5" customHeight="1" x14ac:dyDescent="0.45">
      <c r="A457" s="362">
        <v>453</v>
      </c>
      <c r="B457" s="357" t="s">
        <v>715</v>
      </c>
      <c r="C457" s="111"/>
      <c r="D457" s="111"/>
      <c r="E457" s="118">
        <v>177.31</v>
      </c>
      <c r="F457" s="111"/>
      <c r="G457" s="118">
        <v>184.78</v>
      </c>
      <c r="H457" s="111"/>
      <c r="I457" s="118">
        <v>152.96</v>
      </c>
      <c r="J457" s="111"/>
      <c r="K457" s="118">
        <v>158.01</v>
      </c>
      <c r="L457" s="111"/>
      <c r="M457" s="118">
        <v>155.06</v>
      </c>
      <c r="N457" s="111"/>
      <c r="O457" s="118">
        <v>159.4</v>
      </c>
      <c r="P457" s="111"/>
      <c r="Q457" s="118">
        <v>153.26</v>
      </c>
      <c r="R457" s="111"/>
      <c r="S457" s="118">
        <v>145.41</v>
      </c>
      <c r="T457" s="111"/>
      <c r="U457" s="118">
        <v>144.05000000000001</v>
      </c>
      <c r="V457" s="111"/>
      <c r="W457" s="118">
        <v>146.97</v>
      </c>
      <c r="X457" s="111"/>
      <c r="Y457" s="118">
        <v>144.83000000000001</v>
      </c>
      <c r="Z457" s="111"/>
      <c r="AA457" s="118">
        <v>139.81</v>
      </c>
      <c r="AB457" s="111"/>
      <c r="AC457" s="118">
        <v>127.96</v>
      </c>
      <c r="AD457" s="111"/>
      <c r="AE457" s="118">
        <v>100.28</v>
      </c>
      <c r="AF457" s="111"/>
      <c r="AG457" s="118">
        <v>116.84</v>
      </c>
      <c r="AH457" s="111"/>
      <c r="AI457" s="118">
        <v>109.62</v>
      </c>
      <c r="AJ457" s="111"/>
      <c r="AK457" s="118">
        <v>163.38999999999999</v>
      </c>
      <c r="AL457" s="111"/>
      <c r="AM457" s="118">
        <v>133.21</v>
      </c>
      <c r="AN457" s="111"/>
      <c r="AO457" s="118">
        <v>136.44</v>
      </c>
      <c r="AP457" s="111"/>
      <c r="AQ457" s="118">
        <v>129.78</v>
      </c>
      <c r="AR457" s="111"/>
      <c r="AS457" s="118">
        <v>156.99</v>
      </c>
      <c r="AT457" s="111"/>
      <c r="AU457" s="118">
        <v>157.22999999999999</v>
      </c>
      <c r="AV457" s="111"/>
      <c r="AW457" s="118">
        <v>165.11</v>
      </c>
      <c r="AX457" s="111"/>
      <c r="AY457" s="118">
        <v>168.54</v>
      </c>
      <c r="AZ457" s="111"/>
      <c r="BA457" s="118">
        <v>173.36</v>
      </c>
      <c r="BB457" s="111"/>
      <c r="BC457" s="118">
        <v>149.38</v>
      </c>
      <c r="BD457" s="111"/>
      <c r="BE457" s="118">
        <v>136.6</v>
      </c>
      <c r="BF457" s="111"/>
      <c r="BG457" s="118">
        <v>174.9</v>
      </c>
      <c r="BH457" s="111"/>
      <c r="BI457" s="118">
        <v>200.27</v>
      </c>
      <c r="BJ457" s="111"/>
      <c r="BK457" s="118">
        <v>167.93</v>
      </c>
      <c r="BL457" s="111"/>
      <c r="BM457" s="118">
        <v>168.98</v>
      </c>
      <c r="BN457" s="111"/>
      <c r="BO457" s="118">
        <v>194.21</v>
      </c>
      <c r="BP457" s="111"/>
      <c r="BQ457" s="118">
        <v>204.3</v>
      </c>
      <c r="BR457" s="111"/>
      <c r="BS457" s="118">
        <v>176.96</v>
      </c>
      <c r="BT457" s="111"/>
      <c r="BU457" s="118">
        <v>193.44</v>
      </c>
      <c r="BV457" s="111"/>
      <c r="BW457" s="118">
        <v>181.68</v>
      </c>
      <c r="BX457" s="111"/>
      <c r="BY457" s="118">
        <v>237.92</v>
      </c>
      <c r="BZ457" s="111"/>
      <c r="CA457" s="118">
        <v>183.55</v>
      </c>
      <c r="CB457" s="111"/>
      <c r="CC457" s="118">
        <v>190.18</v>
      </c>
    </row>
    <row r="458" spans="1:81" ht="42" customHeight="1" x14ac:dyDescent="0.45">
      <c r="A458" s="363">
        <v>454</v>
      </c>
      <c r="B458" s="358" t="s">
        <v>716</v>
      </c>
      <c r="C458" s="358" t="s">
        <v>167</v>
      </c>
      <c r="D458" s="115">
        <v>24457</v>
      </c>
      <c r="E458" s="116">
        <v>8.07</v>
      </c>
      <c r="F458" s="115">
        <v>24315</v>
      </c>
      <c r="G458" s="116">
        <v>8.1300000000000008</v>
      </c>
      <c r="H458" s="115">
        <v>27303</v>
      </c>
      <c r="I458" s="116">
        <v>8.92</v>
      </c>
      <c r="J458" s="115">
        <v>35300</v>
      </c>
      <c r="K458" s="116">
        <v>12.3</v>
      </c>
      <c r="L458" s="115">
        <v>42754</v>
      </c>
      <c r="M458" s="116">
        <v>16.47</v>
      </c>
      <c r="N458" s="115">
        <v>42566</v>
      </c>
      <c r="O458" s="116">
        <v>15.3</v>
      </c>
      <c r="P458" s="115">
        <v>34029</v>
      </c>
      <c r="Q458" s="116">
        <v>12.42</v>
      </c>
      <c r="R458" s="115">
        <v>35416</v>
      </c>
      <c r="S458" s="116">
        <v>12.46</v>
      </c>
      <c r="T458" s="115">
        <v>42290</v>
      </c>
      <c r="U458" s="116">
        <v>15.3</v>
      </c>
      <c r="V458" s="115">
        <v>35626</v>
      </c>
      <c r="W458" s="116">
        <v>13.47</v>
      </c>
      <c r="X458" s="115">
        <v>26891</v>
      </c>
      <c r="Y458" s="116">
        <v>10.28</v>
      </c>
      <c r="Z458" s="115">
        <v>37752</v>
      </c>
      <c r="AA458" s="116">
        <v>13.05</v>
      </c>
      <c r="AB458" s="115">
        <v>42124</v>
      </c>
      <c r="AC458" s="116">
        <v>10.92</v>
      </c>
      <c r="AD458" s="115">
        <v>34488</v>
      </c>
      <c r="AE458" s="116">
        <v>10.69</v>
      </c>
      <c r="AF458" s="115">
        <v>31976</v>
      </c>
      <c r="AG458" s="116">
        <v>9.27</v>
      </c>
      <c r="AH458" s="115">
        <v>44093</v>
      </c>
      <c r="AI458" s="116">
        <v>12.81</v>
      </c>
      <c r="AJ458" s="115">
        <v>65181</v>
      </c>
      <c r="AK458" s="116">
        <v>21.25</v>
      </c>
      <c r="AL458" s="115">
        <v>67459</v>
      </c>
      <c r="AM458" s="116">
        <v>20.82</v>
      </c>
      <c r="AN458" s="115">
        <v>47869</v>
      </c>
      <c r="AO458" s="116">
        <v>15.73</v>
      </c>
      <c r="AP458" s="115">
        <v>46264</v>
      </c>
      <c r="AQ458" s="116">
        <v>15.29</v>
      </c>
      <c r="AR458" s="115">
        <v>48803</v>
      </c>
      <c r="AS458" s="116">
        <v>16.78</v>
      </c>
      <c r="AT458" s="115">
        <v>41580</v>
      </c>
      <c r="AU458" s="116">
        <v>13.65</v>
      </c>
      <c r="AV458" s="115">
        <v>35434</v>
      </c>
      <c r="AW458" s="116">
        <v>10.69</v>
      </c>
      <c r="AX458" s="115">
        <v>31423</v>
      </c>
      <c r="AY458" s="116">
        <v>10.37</v>
      </c>
      <c r="AZ458" s="115">
        <v>49322</v>
      </c>
      <c r="BA458" s="116">
        <v>14.75</v>
      </c>
      <c r="BB458" s="115">
        <v>35331</v>
      </c>
      <c r="BC458" s="116">
        <v>10.37</v>
      </c>
      <c r="BD458" s="115">
        <v>40910</v>
      </c>
      <c r="BE458" s="116">
        <v>14.24</v>
      </c>
      <c r="BF458" s="115">
        <v>39187</v>
      </c>
      <c r="BG458" s="116">
        <v>14.12</v>
      </c>
      <c r="BH458" s="115">
        <v>66804</v>
      </c>
      <c r="BI458" s="116">
        <v>22.76</v>
      </c>
      <c r="BJ458" s="115">
        <v>62151</v>
      </c>
      <c r="BK458" s="116">
        <v>21.41</v>
      </c>
      <c r="BL458" s="115">
        <v>62728</v>
      </c>
      <c r="BM458" s="116">
        <v>20.12</v>
      </c>
      <c r="BN458" s="115">
        <v>82716</v>
      </c>
      <c r="BO458" s="116">
        <v>25.94</v>
      </c>
      <c r="BP458" s="115">
        <v>60428</v>
      </c>
      <c r="BQ458" s="116">
        <v>20.07</v>
      </c>
      <c r="BR458" s="115">
        <v>58396</v>
      </c>
      <c r="BS458" s="116">
        <v>18.95</v>
      </c>
      <c r="BT458" s="115">
        <v>43554</v>
      </c>
      <c r="BU458" s="116">
        <v>14.81</v>
      </c>
      <c r="BV458" s="115">
        <v>30892</v>
      </c>
      <c r="BW458" s="116">
        <v>10.31</v>
      </c>
      <c r="BX458" s="115">
        <v>58384</v>
      </c>
      <c r="BY458" s="116">
        <v>16.27</v>
      </c>
      <c r="BZ458" s="115">
        <v>63290</v>
      </c>
      <c r="CA458" s="116">
        <v>21.28</v>
      </c>
      <c r="CB458" s="115">
        <v>51986</v>
      </c>
      <c r="CC458" s="116">
        <v>16.18</v>
      </c>
    </row>
    <row r="459" spans="1:81" ht="195" customHeight="1" x14ac:dyDescent="0.45">
      <c r="A459" s="362">
        <v>455</v>
      </c>
      <c r="B459" s="357" t="s">
        <v>974</v>
      </c>
      <c r="C459" s="357" t="s">
        <v>167</v>
      </c>
      <c r="D459" s="117">
        <v>5378</v>
      </c>
      <c r="E459" s="118">
        <v>2.66</v>
      </c>
      <c r="F459" s="117">
        <v>8249</v>
      </c>
      <c r="G459" s="118">
        <v>3.81</v>
      </c>
      <c r="H459" s="117">
        <v>4126</v>
      </c>
      <c r="I459" s="118">
        <v>2.2200000000000002</v>
      </c>
      <c r="J459" s="117">
        <v>12692</v>
      </c>
      <c r="K459" s="118">
        <v>5.7</v>
      </c>
      <c r="L459" s="117">
        <v>21243</v>
      </c>
      <c r="M459" s="118">
        <v>9.58</v>
      </c>
      <c r="N459" s="117">
        <v>19447</v>
      </c>
      <c r="O459" s="118">
        <v>8.41</v>
      </c>
      <c r="P459" s="117">
        <v>13731</v>
      </c>
      <c r="Q459" s="118">
        <v>5.95</v>
      </c>
      <c r="R459" s="117">
        <v>15354</v>
      </c>
      <c r="S459" s="118">
        <v>6.42</v>
      </c>
      <c r="T459" s="117">
        <v>15833</v>
      </c>
      <c r="U459" s="118">
        <v>7.01</v>
      </c>
      <c r="V459" s="117">
        <v>15884</v>
      </c>
      <c r="W459" s="118">
        <v>6.72</v>
      </c>
      <c r="X459" s="117">
        <v>11513</v>
      </c>
      <c r="Y459" s="118">
        <v>4.96</v>
      </c>
      <c r="Z459" s="117">
        <v>18480</v>
      </c>
      <c r="AA459" s="118">
        <v>7.74</v>
      </c>
      <c r="AB459" s="117">
        <v>9959</v>
      </c>
      <c r="AC459" s="118">
        <v>4.25</v>
      </c>
      <c r="AD459" s="117">
        <v>8483</v>
      </c>
      <c r="AE459" s="118">
        <v>3.36</v>
      </c>
      <c r="AF459" s="117">
        <v>11993</v>
      </c>
      <c r="AG459" s="118">
        <v>4.53</v>
      </c>
      <c r="AH459" s="117">
        <v>15398</v>
      </c>
      <c r="AI459" s="118">
        <v>5.95</v>
      </c>
      <c r="AJ459" s="117">
        <v>33482</v>
      </c>
      <c r="AK459" s="118">
        <v>12.85</v>
      </c>
      <c r="AL459" s="117">
        <v>33077</v>
      </c>
      <c r="AM459" s="118">
        <v>12.62</v>
      </c>
      <c r="AN459" s="117">
        <v>22333</v>
      </c>
      <c r="AO459" s="118">
        <v>8.76</v>
      </c>
      <c r="AP459" s="117">
        <v>19582</v>
      </c>
      <c r="AQ459" s="118">
        <v>7.75</v>
      </c>
      <c r="AR459" s="117">
        <v>19212</v>
      </c>
      <c r="AS459" s="118">
        <v>7.88</v>
      </c>
      <c r="AT459" s="117">
        <v>15982</v>
      </c>
      <c r="AU459" s="118">
        <v>6.68</v>
      </c>
      <c r="AV459" s="117">
        <v>13103</v>
      </c>
      <c r="AW459" s="118">
        <v>5.35</v>
      </c>
      <c r="AX459" s="117">
        <v>14485</v>
      </c>
      <c r="AY459" s="118">
        <v>5.65</v>
      </c>
      <c r="AZ459" s="117">
        <v>18214</v>
      </c>
      <c r="BA459" s="118">
        <v>6.84</v>
      </c>
      <c r="BB459" s="117">
        <v>13499</v>
      </c>
      <c r="BC459" s="118">
        <v>5.05</v>
      </c>
      <c r="BD459" s="117">
        <v>19548</v>
      </c>
      <c r="BE459" s="118">
        <v>7.49</v>
      </c>
      <c r="BF459" s="117">
        <v>16558</v>
      </c>
      <c r="BG459" s="118">
        <v>6.68</v>
      </c>
      <c r="BH459" s="117">
        <v>35978</v>
      </c>
      <c r="BI459" s="118">
        <v>13.47</v>
      </c>
      <c r="BJ459" s="117">
        <v>38872</v>
      </c>
      <c r="BK459" s="118">
        <v>14.58</v>
      </c>
      <c r="BL459" s="117">
        <v>29012</v>
      </c>
      <c r="BM459" s="118">
        <v>11.02</v>
      </c>
      <c r="BN459" s="117">
        <v>31201</v>
      </c>
      <c r="BO459" s="118">
        <v>11.98</v>
      </c>
      <c r="BP459" s="117">
        <v>27862</v>
      </c>
      <c r="BQ459" s="118">
        <v>10.69</v>
      </c>
      <c r="BR459" s="117">
        <v>20258</v>
      </c>
      <c r="BS459" s="118">
        <v>7.43</v>
      </c>
      <c r="BT459" s="117">
        <v>15086</v>
      </c>
      <c r="BU459" s="118">
        <v>5.73</v>
      </c>
      <c r="BV459" s="117">
        <v>13329</v>
      </c>
      <c r="BW459" s="118">
        <v>4.6399999999999997</v>
      </c>
      <c r="BX459" s="117">
        <v>16947</v>
      </c>
      <c r="BY459" s="118">
        <v>5.93</v>
      </c>
      <c r="BZ459" s="117">
        <v>22473</v>
      </c>
      <c r="CA459" s="118">
        <v>8.26</v>
      </c>
      <c r="CB459" s="117">
        <v>18909</v>
      </c>
      <c r="CC459" s="118">
        <v>6.95</v>
      </c>
    </row>
    <row r="460" spans="1:81" ht="80.25" customHeight="1" x14ac:dyDescent="0.45">
      <c r="A460" s="363">
        <v>456</v>
      </c>
      <c r="B460" s="358" t="s">
        <v>717</v>
      </c>
      <c r="C460" s="358" t="s">
        <v>167</v>
      </c>
      <c r="D460" s="115">
        <v>11155</v>
      </c>
      <c r="E460" s="116">
        <v>3.82</v>
      </c>
      <c r="F460" s="115">
        <v>8456</v>
      </c>
      <c r="G460" s="116">
        <v>2.8</v>
      </c>
      <c r="H460" s="115">
        <v>8367</v>
      </c>
      <c r="I460" s="116">
        <v>3.1</v>
      </c>
      <c r="J460" s="115">
        <v>14479</v>
      </c>
      <c r="K460" s="116">
        <v>3.83</v>
      </c>
      <c r="L460" s="115">
        <v>9496</v>
      </c>
      <c r="M460" s="116">
        <v>3.33</v>
      </c>
      <c r="N460" s="115">
        <v>13332</v>
      </c>
      <c r="O460" s="116">
        <v>4.2300000000000004</v>
      </c>
      <c r="P460" s="115">
        <v>9738</v>
      </c>
      <c r="Q460" s="116">
        <v>3.73</v>
      </c>
      <c r="R460" s="115">
        <v>11805</v>
      </c>
      <c r="S460" s="116">
        <v>3.98</v>
      </c>
      <c r="T460" s="115">
        <v>19867</v>
      </c>
      <c r="U460" s="116">
        <v>6.44</v>
      </c>
      <c r="V460" s="115">
        <v>13624</v>
      </c>
      <c r="W460" s="116">
        <v>5.09</v>
      </c>
      <c r="X460" s="115">
        <v>10223</v>
      </c>
      <c r="Y460" s="116">
        <v>3.78</v>
      </c>
      <c r="Z460" s="115">
        <v>12486</v>
      </c>
      <c r="AA460" s="116">
        <v>4.3</v>
      </c>
      <c r="AB460" s="115">
        <v>24349</v>
      </c>
      <c r="AC460" s="116">
        <v>5.34</v>
      </c>
      <c r="AD460" s="115">
        <v>16283</v>
      </c>
      <c r="AE460" s="116">
        <v>3.97</v>
      </c>
      <c r="AF460" s="115">
        <v>16955</v>
      </c>
      <c r="AG460" s="116">
        <v>3.96</v>
      </c>
      <c r="AH460" s="115">
        <v>24245</v>
      </c>
      <c r="AI460" s="116">
        <v>5.7</v>
      </c>
      <c r="AJ460" s="115">
        <v>17047</v>
      </c>
      <c r="AK460" s="116">
        <v>5.25</v>
      </c>
      <c r="AL460" s="115">
        <v>20568</v>
      </c>
      <c r="AM460" s="116">
        <v>5.29</v>
      </c>
      <c r="AN460" s="115">
        <v>17237</v>
      </c>
      <c r="AO460" s="116">
        <v>5.29</v>
      </c>
      <c r="AP460" s="115">
        <v>19107</v>
      </c>
      <c r="AQ460" s="116">
        <v>5.85</v>
      </c>
      <c r="AR460" s="115">
        <v>20496</v>
      </c>
      <c r="AS460" s="116">
        <v>5.88</v>
      </c>
      <c r="AT460" s="115">
        <v>20737</v>
      </c>
      <c r="AU460" s="116">
        <v>5.52</v>
      </c>
      <c r="AV460" s="115">
        <v>18596</v>
      </c>
      <c r="AW460" s="116">
        <v>4.26</v>
      </c>
      <c r="AX460" s="115">
        <v>9504</v>
      </c>
      <c r="AY460" s="116">
        <v>3.04</v>
      </c>
      <c r="AZ460" s="115">
        <v>17113</v>
      </c>
      <c r="BA460" s="116">
        <v>5.43</v>
      </c>
      <c r="BB460" s="115">
        <v>17861</v>
      </c>
      <c r="BC460" s="116">
        <v>4.0999999999999996</v>
      </c>
      <c r="BD460" s="115">
        <v>17702</v>
      </c>
      <c r="BE460" s="116">
        <v>5.5</v>
      </c>
      <c r="BF460" s="115">
        <v>18141</v>
      </c>
      <c r="BG460" s="116">
        <v>5.94</v>
      </c>
      <c r="BH460" s="115">
        <v>24478</v>
      </c>
      <c r="BI460" s="116">
        <v>7.19</v>
      </c>
      <c r="BJ460" s="115">
        <v>19582</v>
      </c>
      <c r="BK460" s="116">
        <v>5.76</v>
      </c>
      <c r="BL460" s="115">
        <v>31412</v>
      </c>
      <c r="BM460" s="116">
        <v>8.57</v>
      </c>
      <c r="BN460" s="115">
        <v>47512</v>
      </c>
      <c r="BO460" s="116">
        <v>12.69</v>
      </c>
      <c r="BP460" s="115">
        <v>29068</v>
      </c>
      <c r="BQ460" s="116">
        <v>8.17</v>
      </c>
      <c r="BR460" s="115">
        <v>30460</v>
      </c>
      <c r="BS460" s="116">
        <v>8.8699999999999992</v>
      </c>
      <c r="BT460" s="115">
        <v>23992</v>
      </c>
      <c r="BU460" s="116">
        <v>7.47</v>
      </c>
      <c r="BV460" s="115">
        <v>15680</v>
      </c>
      <c r="BW460" s="116">
        <v>5.13</v>
      </c>
      <c r="BX460" s="115">
        <v>38734</v>
      </c>
      <c r="BY460" s="116">
        <v>9.56</v>
      </c>
      <c r="BZ460" s="115">
        <v>38003</v>
      </c>
      <c r="CA460" s="116">
        <v>12.06</v>
      </c>
      <c r="CB460" s="115">
        <v>28050</v>
      </c>
      <c r="CC460" s="116">
        <v>7.34</v>
      </c>
    </row>
    <row r="461" spans="1:81" ht="29.25" x14ac:dyDescent="0.45">
      <c r="A461" s="362">
        <v>457</v>
      </c>
      <c r="B461" s="357" t="s">
        <v>718</v>
      </c>
      <c r="C461" s="357" t="s">
        <v>167</v>
      </c>
      <c r="D461" s="117">
        <v>7924</v>
      </c>
      <c r="E461" s="118">
        <v>1.59</v>
      </c>
      <c r="F461" s="117">
        <v>7609</v>
      </c>
      <c r="G461" s="118">
        <v>1.52</v>
      </c>
      <c r="H461" s="117">
        <v>14810</v>
      </c>
      <c r="I461" s="118">
        <v>3.59</v>
      </c>
      <c r="J461" s="117">
        <v>8130</v>
      </c>
      <c r="K461" s="118">
        <v>2.76</v>
      </c>
      <c r="L461" s="117">
        <v>12015</v>
      </c>
      <c r="M461" s="118">
        <v>3.55</v>
      </c>
      <c r="N461" s="117">
        <v>9787</v>
      </c>
      <c r="O461" s="118">
        <v>2.67</v>
      </c>
      <c r="P461" s="117">
        <v>10560</v>
      </c>
      <c r="Q461" s="118">
        <v>2.74</v>
      </c>
      <c r="R461" s="117">
        <v>8257</v>
      </c>
      <c r="S461" s="118">
        <v>2.06</v>
      </c>
      <c r="T461" s="117">
        <v>6589</v>
      </c>
      <c r="U461" s="118">
        <v>1.85</v>
      </c>
      <c r="V461" s="117">
        <v>6118</v>
      </c>
      <c r="W461" s="118">
        <v>1.66</v>
      </c>
      <c r="X461" s="117">
        <v>5155</v>
      </c>
      <c r="Y461" s="118">
        <v>1.53</v>
      </c>
      <c r="Z461" s="117">
        <v>6786</v>
      </c>
      <c r="AA461" s="118">
        <v>1.02</v>
      </c>
      <c r="AB461" s="117">
        <v>7815</v>
      </c>
      <c r="AC461" s="118">
        <v>1.33</v>
      </c>
      <c r="AD461" s="117">
        <v>9722</v>
      </c>
      <c r="AE461" s="118">
        <v>3.36</v>
      </c>
      <c r="AF461" s="117">
        <v>3027</v>
      </c>
      <c r="AG461" s="118">
        <v>0.78</v>
      </c>
      <c r="AH461" s="117">
        <v>4450</v>
      </c>
      <c r="AI461" s="118">
        <v>1.17</v>
      </c>
      <c r="AJ461" s="117">
        <v>14652</v>
      </c>
      <c r="AK461" s="118">
        <v>3.14</v>
      </c>
      <c r="AL461" s="117">
        <v>13814</v>
      </c>
      <c r="AM461" s="118">
        <v>2.91</v>
      </c>
      <c r="AN461" s="117">
        <v>8300</v>
      </c>
      <c r="AO461" s="118">
        <v>1.68</v>
      </c>
      <c r="AP461" s="117">
        <v>7574</v>
      </c>
      <c r="AQ461" s="118">
        <v>1.69</v>
      </c>
      <c r="AR461" s="117">
        <v>9096</v>
      </c>
      <c r="AS461" s="118">
        <v>3.02</v>
      </c>
      <c r="AT461" s="117">
        <v>4861</v>
      </c>
      <c r="AU461" s="118">
        <v>1.45</v>
      </c>
      <c r="AV461" s="117">
        <v>3735</v>
      </c>
      <c r="AW461" s="118">
        <v>1.08</v>
      </c>
      <c r="AX461" s="117">
        <v>7434</v>
      </c>
      <c r="AY461" s="118">
        <v>1.67</v>
      </c>
      <c r="AZ461" s="117">
        <v>13995</v>
      </c>
      <c r="BA461" s="118">
        <v>2.48</v>
      </c>
      <c r="BB461" s="117">
        <v>3971</v>
      </c>
      <c r="BC461" s="118">
        <v>1.22</v>
      </c>
      <c r="BD461" s="117">
        <v>3660</v>
      </c>
      <c r="BE461" s="118">
        <v>1.24</v>
      </c>
      <c r="BF461" s="117">
        <v>4488</v>
      </c>
      <c r="BG461" s="118">
        <v>1.5</v>
      </c>
      <c r="BH461" s="117">
        <v>6348</v>
      </c>
      <c r="BI461" s="118">
        <v>2.1</v>
      </c>
      <c r="BJ461" s="117">
        <v>3697</v>
      </c>
      <c r="BK461" s="118">
        <v>1.06</v>
      </c>
      <c r="BL461" s="117">
        <v>2304</v>
      </c>
      <c r="BM461" s="118">
        <v>0.53</v>
      </c>
      <c r="BN461" s="117">
        <v>4003</v>
      </c>
      <c r="BO461" s="118">
        <v>1.27</v>
      </c>
      <c r="BP461" s="117">
        <v>3497</v>
      </c>
      <c r="BQ461" s="118">
        <v>1.22</v>
      </c>
      <c r="BR461" s="117">
        <v>7678</v>
      </c>
      <c r="BS461" s="118">
        <v>2.66</v>
      </c>
      <c r="BT461" s="117">
        <v>4475</v>
      </c>
      <c r="BU461" s="118">
        <v>1.61</v>
      </c>
      <c r="BV461" s="117">
        <v>1883</v>
      </c>
      <c r="BW461" s="118">
        <v>0.55000000000000004</v>
      </c>
      <c r="BX461" s="117">
        <v>2703</v>
      </c>
      <c r="BY461" s="118">
        <v>0.78</v>
      </c>
      <c r="BZ461" s="117">
        <v>2814</v>
      </c>
      <c r="CA461" s="118">
        <v>0.96</v>
      </c>
      <c r="CB461" s="117">
        <v>5027</v>
      </c>
      <c r="CC461" s="118">
        <v>1.89</v>
      </c>
    </row>
    <row r="462" spans="1:81" ht="118.5" customHeight="1" x14ac:dyDescent="0.45">
      <c r="A462" s="363">
        <v>458</v>
      </c>
      <c r="B462" s="358" t="s">
        <v>975</v>
      </c>
      <c r="C462" s="358" t="s">
        <v>167</v>
      </c>
      <c r="D462" s="115">
        <v>7750</v>
      </c>
      <c r="E462" s="116">
        <v>21.99</v>
      </c>
      <c r="F462" s="115">
        <v>8791</v>
      </c>
      <c r="G462" s="116">
        <v>22.91</v>
      </c>
      <c r="H462" s="115">
        <v>9501</v>
      </c>
      <c r="I462" s="116">
        <v>27.85</v>
      </c>
      <c r="J462" s="115">
        <v>7687</v>
      </c>
      <c r="K462" s="116">
        <v>21.4</v>
      </c>
      <c r="L462" s="115">
        <v>8697</v>
      </c>
      <c r="M462" s="116">
        <v>24.07</v>
      </c>
      <c r="N462" s="115">
        <v>8662</v>
      </c>
      <c r="O462" s="116">
        <v>25.25</v>
      </c>
      <c r="P462" s="115">
        <v>8654</v>
      </c>
      <c r="Q462" s="116">
        <v>24.33</v>
      </c>
      <c r="R462" s="115">
        <v>8066</v>
      </c>
      <c r="S462" s="116">
        <v>22.64</v>
      </c>
      <c r="T462" s="115">
        <v>9312</v>
      </c>
      <c r="U462" s="116">
        <v>23.45</v>
      </c>
      <c r="V462" s="115">
        <v>9185</v>
      </c>
      <c r="W462" s="116">
        <v>24.1</v>
      </c>
      <c r="X462" s="115">
        <v>9169</v>
      </c>
      <c r="Y462" s="116">
        <v>24.31</v>
      </c>
      <c r="Z462" s="115">
        <v>9412</v>
      </c>
      <c r="AA462" s="116">
        <v>25.09</v>
      </c>
      <c r="AB462" s="115">
        <v>8304</v>
      </c>
      <c r="AC462" s="116">
        <v>22.64</v>
      </c>
      <c r="AD462" s="115">
        <v>9574</v>
      </c>
      <c r="AE462" s="116">
        <v>22.15</v>
      </c>
      <c r="AF462" s="115">
        <v>10979</v>
      </c>
      <c r="AG462" s="116">
        <v>27.34</v>
      </c>
      <c r="AH462" s="115">
        <v>8880</v>
      </c>
      <c r="AI462" s="116">
        <v>23.61</v>
      </c>
      <c r="AJ462" s="115">
        <v>10743</v>
      </c>
      <c r="AK462" s="116">
        <v>25.16</v>
      </c>
      <c r="AL462" s="115">
        <v>10812</v>
      </c>
      <c r="AM462" s="116">
        <v>25.37</v>
      </c>
      <c r="AN462" s="115">
        <v>10122</v>
      </c>
      <c r="AO462" s="116">
        <v>24.23</v>
      </c>
      <c r="AP462" s="115">
        <v>10968</v>
      </c>
      <c r="AQ462" s="116">
        <v>26.47</v>
      </c>
      <c r="AR462" s="115">
        <v>11870</v>
      </c>
      <c r="AS462" s="116">
        <v>27.15</v>
      </c>
      <c r="AT462" s="115">
        <v>9912</v>
      </c>
      <c r="AU462" s="116">
        <v>23.37</v>
      </c>
      <c r="AV462" s="115">
        <v>10802</v>
      </c>
      <c r="AW462" s="116">
        <v>26.48</v>
      </c>
      <c r="AX462" s="115">
        <v>11476</v>
      </c>
      <c r="AY462" s="116">
        <v>26.14</v>
      </c>
      <c r="AZ462" s="115">
        <v>9946</v>
      </c>
      <c r="BA462" s="116">
        <v>21.57</v>
      </c>
      <c r="BB462" s="115">
        <v>9796</v>
      </c>
      <c r="BC462" s="116">
        <v>23.43</v>
      </c>
      <c r="BD462" s="115">
        <v>13410</v>
      </c>
      <c r="BE462" s="116">
        <v>31.69</v>
      </c>
      <c r="BF462" s="115">
        <v>9176</v>
      </c>
      <c r="BG462" s="116">
        <v>21.45</v>
      </c>
      <c r="BH462" s="115">
        <v>11713</v>
      </c>
      <c r="BI462" s="116">
        <v>25.49</v>
      </c>
      <c r="BJ462" s="115">
        <v>12574</v>
      </c>
      <c r="BK462" s="116">
        <v>30.14</v>
      </c>
      <c r="BL462" s="115">
        <v>10080</v>
      </c>
      <c r="BM462" s="116">
        <v>24.03</v>
      </c>
      <c r="BN462" s="115">
        <v>11708</v>
      </c>
      <c r="BO462" s="116">
        <v>27.13</v>
      </c>
      <c r="BP462" s="115">
        <v>10503</v>
      </c>
      <c r="BQ462" s="116">
        <v>28.13</v>
      </c>
      <c r="BR462" s="115">
        <v>10244</v>
      </c>
      <c r="BS462" s="116">
        <v>24.76</v>
      </c>
      <c r="BT462" s="115">
        <v>12577</v>
      </c>
      <c r="BU462" s="116">
        <v>27.97</v>
      </c>
      <c r="BV462" s="115">
        <v>12344</v>
      </c>
      <c r="BW462" s="116">
        <v>29.94</v>
      </c>
      <c r="BX462" s="115">
        <v>11310</v>
      </c>
      <c r="BY462" s="116">
        <v>26.13</v>
      </c>
      <c r="BZ462" s="115">
        <v>10667</v>
      </c>
      <c r="CA462" s="116">
        <v>26.67</v>
      </c>
      <c r="CB462" s="115">
        <v>12827</v>
      </c>
      <c r="CC462" s="116">
        <v>32.29</v>
      </c>
    </row>
    <row r="463" spans="1:81" ht="54.75" customHeight="1" x14ac:dyDescent="0.45">
      <c r="A463" s="362">
        <v>459</v>
      </c>
      <c r="B463" s="357" t="s">
        <v>719</v>
      </c>
      <c r="C463" s="357" t="s">
        <v>167</v>
      </c>
      <c r="D463" s="117">
        <v>4266</v>
      </c>
      <c r="E463" s="118">
        <v>12.15</v>
      </c>
      <c r="F463" s="117">
        <v>4723</v>
      </c>
      <c r="G463" s="118">
        <v>13.97</v>
      </c>
      <c r="H463" s="117">
        <v>5201</v>
      </c>
      <c r="I463" s="118">
        <v>16.100000000000001</v>
      </c>
      <c r="J463" s="117">
        <v>4243</v>
      </c>
      <c r="K463" s="118">
        <v>11.95</v>
      </c>
      <c r="L463" s="117">
        <v>4588</v>
      </c>
      <c r="M463" s="118">
        <v>14.26</v>
      </c>
      <c r="N463" s="117">
        <v>3827</v>
      </c>
      <c r="O463" s="118">
        <v>15.01</v>
      </c>
      <c r="P463" s="117">
        <v>4168</v>
      </c>
      <c r="Q463" s="118">
        <v>12.15</v>
      </c>
      <c r="R463" s="117">
        <v>4013</v>
      </c>
      <c r="S463" s="118">
        <v>12.32</v>
      </c>
      <c r="T463" s="117">
        <v>4376</v>
      </c>
      <c r="U463" s="118">
        <v>12.97</v>
      </c>
      <c r="V463" s="117">
        <v>4774</v>
      </c>
      <c r="W463" s="118">
        <v>13.55</v>
      </c>
      <c r="X463" s="117">
        <v>4150</v>
      </c>
      <c r="Y463" s="118">
        <v>13.98</v>
      </c>
      <c r="Z463" s="117">
        <v>4753</v>
      </c>
      <c r="AA463" s="118">
        <v>13.12</v>
      </c>
      <c r="AB463" s="117">
        <v>4493</v>
      </c>
      <c r="AC463" s="118">
        <v>14.06</v>
      </c>
      <c r="AD463" s="117">
        <v>4575</v>
      </c>
      <c r="AE463" s="118">
        <v>12.7</v>
      </c>
      <c r="AF463" s="117">
        <v>5442</v>
      </c>
      <c r="AG463" s="118">
        <v>15</v>
      </c>
      <c r="AH463" s="117">
        <v>4901</v>
      </c>
      <c r="AI463" s="118">
        <v>14.25</v>
      </c>
      <c r="AJ463" s="117">
        <v>5347</v>
      </c>
      <c r="AK463" s="118">
        <v>14.46</v>
      </c>
      <c r="AL463" s="117">
        <v>4960</v>
      </c>
      <c r="AM463" s="118">
        <v>14.38</v>
      </c>
      <c r="AN463" s="117">
        <v>4837</v>
      </c>
      <c r="AO463" s="118">
        <v>13.51</v>
      </c>
      <c r="AP463" s="117">
        <v>5410</v>
      </c>
      <c r="AQ463" s="118">
        <v>14.73</v>
      </c>
      <c r="AR463" s="117">
        <v>5846</v>
      </c>
      <c r="AS463" s="118">
        <v>15.31</v>
      </c>
      <c r="AT463" s="117">
        <v>4784</v>
      </c>
      <c r="AU463" s="118">
        <v>13.12</v>
      </c>
      <c r="AV463" s="117">
        <v>5531</v>
      </c>
      <c r="AW463" s="118">
        <v>14.89</v>
      </c>
      <c r="AX463" s="117">
        <v>4983</v>
      </c>
      <c r="AY463" s="118">
        <v>13.29</v>
      </c>
      <c r="AZ463" s="117">
        <v>4747</v>
      </c>
      <c r="BA463" s="118">
        <v>12.22</v>
      </c>
      <c r="BB463" s="117">
        <v>5346</v>
      </c>
      <c r="BC463" s="118">
        <v>13.79</v>
      </c>
      <c r="BD463" s="117">
        <v>6742</v>
      </c>
      <c r="BE463" s="118">
        <v>17.39</v>
      </c>
      <c r="BF463" s="117">
        <v>5215</v>
      </c>
      <c r="BG463" s="118">
        <v>13.27</v>
      </c>
      <c r="BH463" s="117">
        <v>5864</v>
      </c>
      <c r="BI463" s="118">
        <v>15.13</v>
      </c>
      <c r="BJ463" s="117">
        <v>5826</v>
      </c>
      <c r="BK463" s="118">
        <v>16.73</v>
      </c>
      <c r="BL463" s="117">
        <v>5061</v>
      </c>
      <c r="BM463" s="118">
        <v>14.07</v>
      </c>
      <c r="BN463" s="117">
        <v>5433</v>
      </c>
      <c r="BO463" s="118">
        <v>15.88</v>
      </c>
      <c r="BP463" s="117">
        <v>5313</v>
      </c>
      <c r="BQ463" s="118">
        <v>16.7</v>
      </c>
      <c r="BR463" s="117">
        <v>5203</v>
      </c>
      <c r="BS463" s="118">
        <v>14.99</v>
      </c>
      <c r="BT463" s="117">
        <v>6312</v>
      </c>
      <c r="BU463" s="118">
        <v>16.8</v>
      </c>
      <c r="BV463" s="117">
        <v>6131</v>
      </c>
      <c r="BW463" s="118">
        <v>18.190000000000001</v>
      </c>
      <c r="BX463" s="117">
        <v>5486</v>
      </c>
      <c r="BY463" s="118">
        <v>15.48</v>
      </c>
      <c r="BZ463" s="117">
        <v>5646</v>
      </c>
      <c r="CA463" s="118">
        <v>16.7</v>
      </c>
      <c r="CB463" s="117">
        <v>6653</v>
      </c>
      <c r="CC463" s="118">
        <v>20.04</v>
      </c>
    </row>
    <row r="464" spans="1:81" ht="105.75" customHeight="1" x14ac:dyDescent="0.45">
      <c r="A464" s="363">
        <v>460</v>
      </c>
      <c r="B464" s="358" t="s">
        <v>720</v>
      </c>
      <c r="C464" s="358" t="s">
        <v>167</v>
      </c>
      <c r="D464" s="116">
        <v>329</v>
      </c>
      <c r="E464" s="116">
        <v>2.8</v>
      </c>
      <c r="F464" s="116">
        <v>328</v>
      </c>
      <c r="G464" s="116">
        <v>2.1</v>
      </c>
      <c r="H464" s="116">
        <v>376</v>
      </c>
      <c r="I464" s="116">
        <v>2.65</v>
      </c>
      <c r="J464" s="116">
        <v>268</v>
      </c>
      <c r="K464" s="116">
        <v>1.85</v>
      </c>
      <c r="L464" s="116">
        <v>223</v>
      </c>
      <c r="M464" s="116">
        <v>2.08</v>
      </c>
      <c r="N464" s="116">
        <v>277</v>
      </c>
      <c r="O464" s="116">
        <v>2.15</v>
      </c>
      <c r="P464" s="116">
        <v>287</v>
      </c>
      <c r="Q464" s="116">
        <v>2.83</v>
      </c>
      <c r="R464" s="116">
        <v>246</v>
      </c>
      <c r="S464" s="116">
        <v>1.85</v>
      </c>
      <c r="T464" s="116">
        <v>278</v>
      </c>
      <c r="U464" s="116">
        <v>2.4</v>
      </c>
      <c r="V464" s="116">
        <v>236</v>
      </c>
      <c r="W464" s="116">
        <v>2.37</v>
      </c>
      <c r="X464" s="116">
        <v>233</v>
      </c>
      <c r="Y464" s="116">
        <v>2.02</v>
      </c>
      <c r="Z464" s="116">
        <v>246</v>
      </c>
      <c r="AA464" s="116">
        <v>2.84</v>
      </c>
      <c r="AB464" s="116">
        <v>170</v>
      </c>
      <c r="AC464" s="116">
        <v>1.73</v>
      </c>
      <c r="AD464" s="116">
        <v>234</v>
      </c>
      <c r="AE464" s="116">
        <v>2.1</v>
      </c>
      <c r="AF464" s="116">
        <v>233</v>
      </c>
      <c r="AG464" s="116">
        <v>2</v>
      </c>
      <c r="AH464" s="116">
        <v>298</v>
      </c>
      <c r="AI464" s="116">
        <v>2.56</v>
      </c>
      <c r="AJ464" s="116">
        <v>289</v>
      </c>
      <c r="AK464" s="116">
        <v>2.2999999999999998</v>
      </c>
      <c r="AL464" s="116">
        <v>317</v>
      </c>
      <c r="AM464" s="116">
        <v>1.93</v>
      </c>
      <c r="AN464" s="116">
        <v>309</v>
      </c>
      <c r="AO464" s="116">
        <v>2.44</v>
      </c>
      <c r="AP464" s="116">
        <v>375</v>
      </c>
      <c r="AQ464" s="116">
        <v>2.79</v>
      </c>
      <c r="AR464" s="116">
        <v>335</v>
      </c>
      <c r="AS464" s="116">
        <v>2.4300000000000002</v>
      </c>
      <c r="AT464" s="116">
        <v>271</v>
      </c>
      <c r="AU464" s="116">
        <v>2.38</v>
      </c>
      <c r="AV464" s="116">
        <v>323</v>
      </c>
      <c r="AW464" s="116">
        <v>2.87</v>
      </c>
      <c r="AX464" s="116">
        <v>279</v>
      </c>
      <c r="AY464" s="116">
        <v>2.93</v>
      </c>
      <c r="AZ464" s="116">
        <v>255</v>
      </c>
      <c r="BA464" s="116">
        <v>2.11</v>
      </c>
      <c r="BB464" s="116">
        <v>327</v>
      </c>
      <c r="BC464" s="116">
        <v>2.38</v>
      </c>
      <c r="BD464" s="116">
        <v>417</v>
      </c>
      <c r="BE464" s="116">
        <v>3.42</v>
      </c>
      <c r="BF464" s="116">
        <v>251</v>
      </c>
      <c r="BG464" s="116">
        <v>2.08</v>
      </c>
      <c r="BH464" s="116">
        <v>282</v>
      </c>
      <c r="BI464" s="116">
        <v>2.4500000000000002</v>
      </c>
      <c r="BJ464" s="116">
        <v>430</v>
      </c>
      <c r="BK464" s="116">
        <v>3.19</v>
      </c>
      <c r="BL464" s="116">
        <v>338</v>
      </c>
      <c r="BM464" s="116">
        <v>2.6</v>
      </c>
      <c r="BN464" s="116">
        <v>334</v>
      </c>
      <c r="BO464" s="116">
        <v>2.42</v>
      </c>
      <c r="BP464" s="116">
        <v>354</v>
      </c>
      <c r="BQ464" s="116">
        <v>2.4300000000000002</v>
      </c>
      <c r="BR464" s="116">
        <v>235</v>
      </c>
      <c r="BS464" s="116">
        <v>2.02</v>
      </c>
      <c r="BT464" s="116">
        <v>246</v>
      </c>
      <c r="BU464" s="116">
        <v>2.27</v>
      </c>
      <c r="BV464" s="116">
        <v>314</v>
      </c>
      <c r="BW464" s="116">
        <v>2.35</v>
      </c>
      <c r="BX464" s="116">
        <v>318</v>
      </c>
      <c r="BY464" s="116">
        <v>2.46</v>
      </c>
      <c r="BZ464" s="116">
        <v>259</v>
      </c>
      <c r="CA464" s="116">
        <v>2.11</v>
      </c>
      <c r="CB464" s="116">
        <v>335</v>
      </c>
      <c r="CC464" s="116">
        <v>2.97</v>
      </c>
    </row>
    <row r="465" spans="1:81" ht="54.75" customHeight="1" x14ac:dyDescent="0.45">
      <c r="A465" s="362">
        <v>461</v>
      </c>
      <c r="B465" s="357" t="s">
        <v>721</v>
      </c>
      <c r="C465" s="357" t="s">
        <v>167</v>
      </c>
      <c r="D465" s="118">
        <v>158</v>
      </c>
      <c r="E465" s="118">
        <v>0.38</v>
      </c>
      <c r="F465" s="118">
        <v>113</v>
      </c>
      <c r="G465" s="118">
        <v>0.23</v>
      </c>
      <c r="H465" s="118">
        <v>115</v>
      </c>
      <c r="I465" s="118">
        <v>0.22</v>
      </c>
      <c r="J465" s="118">
        <v>101</v>
      </c>
      <c r="K465" s="118">
        <v>0.25</v>
      </c>
      <c r="L465" s="118">
        <v>83</v>
      </c>
      <c r="M465" s="118">
        <v>0.18</v>
      </c>
      <c r="N465" s="118">
        <v>96</v>
      </c>
      <c r="O465" s="118">
        <v>0.23</v>
      </c>
      <c r="P465" s="118">
        <v>41</v>
      </c>
      <c r="Q465" s="118">
        <v>0.14000000000000001</v>
      </c>
      <c r="R465" s="118">
        <v>78</v>
      </c>
      <c r="S465" s="118">
        <v>0.17</v>
      </c>
      <c r="T465" s="118">
        <v>104</v>
      </c>
      <c r="U465" s="118">
        <v>0.25</v>
      </c>
      <c r="V465" s="118">
        <v>95</v>
      </c>
      <c r="W465" s="118">
        <v>0.19</v>
      </c>
      <c r="X465" s="118">
        <v>97</v>
      </c>
      <c r="Y465" s="118">
        <v>0.22</v>
      </c>
      <c r="Z465" s="118">
        <v>131</v>
      </c>
      <c r="AA465" s="118">
        <v>0.26</v>
      </c>
      <c r="AB465" s="118">
        <v>141</v>
      </c>
      <c r="AC465" s="118">
        <v>0.28999999999999998</v>
      </c>
      <c r="AD465" s="118">
        <v>165</v>
      </c>
      <c r="AE465" s="118">
        <v>0.4</v>
      </c>
      <c r="AF465" s="118">
        <v>142</v>
      </c>
      <c r="AG465" s="118">
        <v>0.36</v>
      </c>
      <c r="AH465" s="118">
        <v>86</v>
      </c>
      <c r="AI465" s="118">
        <v>0.21</v>
      </c>
      <c r="AJ465" s="118">
        <v>117</v>
      </c>
      <c r="AK465" s="118">
        <v>0.35</v>
      </c>
      <c r="AL465" s="118">
        <v>92</v>
      </c>
      <c r="AM465" s="118">
        <v>0.24</v>
      </c>
      <c r="AN465" s="118">
        <v>62</v>
      </c>
      <c r="AO465" s="118">
        <v>0.2</v>
      </c>
      <c r="AP465" s="118">
        <v>72</v>
      </c>
      <c r="AQ465" s="118">
        <v>0.24</v>
      </c>
      <c r="AR465" s="118">
        <v>110</v>
      </c>
      <c r="AS465" s="118">
        <v>0.3</v>
      </c>
      <c r="AT465" s="118">
        <v>67</v>
      </c>
      <c r="AU465" s="118">
        <v>0.18</v>
      </c>
      <c r="AV465" s="118">
        <v>64</v>
      </c>
      <c r="AW465" s="118">
        <v>0.15</v>
      </c>
      <c r="AX465" s="118">
        <v>121</v>
      </c>
      <c r="AY465" s="118">
        <v>0.25</v>
      </c>
      <c r="AZ465" s="118">
        <v>161</v>
      </c>
      <c r="BA465" s="118">
        <v>0.37</v>
      </c>
      <c r="BB465" s="118">
        <v>144</v>
      </c>
      <c r="BC465" s="118">
        <v>0.28000000000000003</v>
      </c>
      <c r="BD465" s="118">
        <v>159</v>
      </c>
      <c r="BE465" s="118">
        <v>0.35</v>
      </c>
      <c r="BF465" s="118">
        <v>135</v>
      </c>
      <c r="BG465" s="118">
        <v>0.33</v>
      </c>
      <c r="BH465" s="118">
        <v>107</v>
      </c>
      <c r="BI465" s="118">
        <v>0.22</v>
      </c>
      <c r="BJ465" s="118">
        <v>66</v>
      </c>
      <c r="BK465" s="118">
        <v>0.2</v>
      </c>
      <c r="BL465" s="118">
        <v>47</v>
      </c>
      <c r="BM465" s="118">
        <v>0.15</v>
      </c>
      <c r="BN465" s="118">
        <v>52</v>
      </c>
      <c r="BO465" s="118">
        <v>0.17</v>
      </c>
      <c r="BP465" s="118">
        <v>43</v>
      </c>
      <c r="BQ465" s="118">
        <v>0.15</v>
      </c>
      <c r="BR465" s="118">
        <v>45</v>
      </c>
      <c r="BS465" s="118">
        <v>0.17</v>
      </c>
      <c r="BT465" s="118">
        <v>32</v>
      </c>
      <c r="BU465" s="118">
        <v>0.12</v>
      </c>
      <c r="BV465" s="118">
        <v>72</v>
      </c>
      <c r="BW465" s="118">
        <v>0.22</v>
      </c>
      <c r="BX465" s="118">
        <v>112</v>
      </c>
      <c r="BY465" s="118">
        <v>0.48</v>
      </c>
      <c r="BZ465" s="118">
        <v>91</v>
      </c>
      <c r="CA465" s="118">
        <v>0.33</v>
      </c>
      <c r="CB465" s="118">
        <v>77</v>
      </c>
      <c r="CC465" s="118">
        <v>0.27</v>
      </c>
    </row>
    <row r="466" spans="1:81" ht="80.25" customHeight="1" x14ac:dyDescent="0.45">
      <c r="A466" s="363">
        <v>462</v>
      </c>
      <c r="B466" s="358" t="s">
        <v>976</v>
      </c>
      <c r="C466" s="358" t="s">
        <v>167</v>
      </c>
      <c r="D466" s="115">
        <v>2998</v>
      </c>
      <c r="E466" s="116">
        <v>6.66</v>
      </c>
      <c r="F466" s="115">
        <v>3627</v>
      </c>
      <c r="G466" s="116">
        <v>6.61</v>
      </c>
      <c r="H466" s="115">
        <v>3809</v>
      </c>
      <c r="I466" s="116">
        <v>8.8800000000000008</v>
      </c>
      <c r="J466" s="115">
        <v>3076</v>
      </c>
      <c r="K466" s="116">
        <v>7.36</v>
      </c>
      <c r="L466" s="115">
        <v>3802</v>
      </c>
      <c r="M466" s="116">
        <v>7.54</v>
      </c>
      <c r="N466" s="115">
        <v>4462</v>
      </c>
      <c r="O466" s="116">
        <v>7.85</v>
      </c>
      <c r="P466" s="115">
        <v>4158</v>
      </c>
      <c r="Q466" s="116">
        <v>9.2100000000000009</v>
      </c>
      <c r="R466" s="115">
        <v>3728</v>
      </c>
      <c r="S466" s="116">
        <v>8.31</v>
      </c>
      <c r="T466" s="115">
        <v>4553</v>
      </c>
      <c r="U466" s="116">
        <v>7.84</v>
      </c>
      <c r="V466" s="115">
        <v>4080</v>
      </c>
      <c r="W466" s="116">
        <v>8</v>
      </c>
      <c r="X466" s="115">
        <v>4688</v>
      </c>
      <c r="Y466" s="116">
        <v>8.09</v>
      </c>
      <c r="Z466" s="115">
        <v>4282</v>
      </c>
      <c r="AA466" s="116">
        <v>8.8699999999999992</v>
      </c>
      <c r="AB466" s="115">
        <v>3500</v>
      </c>
      <c r="AC466" s="116">
        <v>6.56</v>
      </c>
      <c r="AD466" s="115">
        <v>4599</v>
      </c>
      <c r="AE466" s="116">
        <v>6.95</v>
      </c>
      <c r="AF466" s="115">
        <v>5162</v>
      </c>
      <c r="AG466" s="116">
        <v>9.98</v>
      </c>
      <c r="AH466" s="115">
        <v>3595</v>
      </c>
      <c r="AI466" s="116">
        <v>6.6</v>
      </c>
      <c r="AJ466" s="115">
        <v>4989</v>
      </c>
      <c r="AK466" s="116">
        <v>8.0500000000000007</v>
      </c>
      <c r="AL466" s="115">
        <v>5444</v>
      </c>
      <c r="AM466" s="116">
        <v>8.83</v>
      </c>
      <c r="AN466" s="115">
        <v>4914</v>
      </c>
      <c r="AO466" s="116">
        <v>8.08</v>
      </c>
      <c r="AP466" s="115">
        <v>5110</v>
      </c>
      <c r="AQ466" s="116">
        <v>8.7100000000000009</v>
      </c>
      <c r="AR466" s="115">
        <v>5579</v>
      </c>
      <c r="AS466" s="116">
        <v>9.1</v>
      </c>
      <c r="AT466" s="115">
        <v>4790</v>
      </c>
      <c r="AU466" s="116">
        <v>7.69</v>
      </c>
      <c r="AV466" s="115">
        <v>4884</v>
      </c>
      <c r="AW466" s="116">
        <v>8.57</v>
      </c>
      <c r="AX466" s="115">
        <v>6093</v>
      </c>
      <c r="AY466" s="116">
        <v>9.67</v>
      </c>
      <c r="AZ466" s="115">
        <v>4783</v>
      </c>
      <c r="BA466" s="116">
        <v>6.86</v>
      </c>
      <c r="BB466" s="115">
        <v>3979</v>
      </c>
      <c r="BC466" s="116">
        <v>6.98</v>
      </c>
      <c r="BD466" s="115">
        <v>6091</v>
      </c>
      <c r="BE466" s="116">
        <v>10.53</v>
      </c>
      <c r="BF466" s="115">
        <v>3574</v>
      </c>
      <c r="BG466" s="116">
        <v>5.77</v>
      </c>
      <c r="BH466" s="115">
        <v>5459</v>
      </c>
      <c r="BI466" s="116">
        <v>7.68</v>
      </c>
      <c r="BJ466" s="115">
        <v>6252</v>
      </c>
      <c r="BK466" s="116">
        <v>10.01</v>
      </c>
      <c r="BL466" s="115">
        <v>4635</v>
      </c>
      <c r="BM466" s="116">
        <v>7.2</v>
      </c>
      <c r="BN466" s="115">
        <v>5889</v>
      </c>
      <c r="BO466" s="116">
        <v>8.66</v>
      </c>
      <c r="BP466" s="115">
        <v>4793</v>
      </c>
      <c r="BQ466" s="116">
        <v>8.85</v>
      </c>
      <c r="BR466" s="115">
        <v>4762</v>
      </c>
      <c r="BS466" s="116">
        <v>7.59</v>
      </c>
      <c r="BT466" s="115">
        <v>5988</v>
      </c>
      <c r="BU466" s="116">
        <v>8.7799999999999994</v>
      </c>
      <c r="BV466" s="115">
        <v>5826</v>
      </c>
      <c r="BW466" s="116">
        <v>9.19</v>
      </c>
      <c r="BX466" s="115">
        <v>5394</v>
      </c>
      <c r="BY466" s="116">
        <v>7.71</v>
      </c>
      <c r="BZ466" s="115">
        <v>4671</v>
      </c>
      <c r="CA466" s="116">
        <v>7.53</v>
      </c>
      <c r="CB466" s="115">
        <v>5762</v>
      </c>
      <c r="CC466" s="116">
        <v>9.01</v>
      </c>
    </row>
    <row r="467" spans="1:81" ht="118.5" customHeight="1" x14ac:dyDescent="0.45">
      <c r="A467" s="362">
        <v>463</v>
      </c>
      <c r="B467" s="357" t="s">
        <v>722</v>
      </c>
      <c r="C467" s="357" t="s">
        <v>167</v>
      </c>
      <c r="D467" s="117">
        <v>5286</v>
      </c>
      <c r="E467" s="118">
        <v>22.87</v>
      </c>
      <c r="F467" s="117">
        <v>5012</v>
      </c>
      <c r="G467" s="118">
        <v>24.77</v>
      </c>
      <c r="H467" s="117">
        <v>6726</v>
      </c>
      <c r="I467" s="118">
        <v>30.12</v>
      </c>
      <c r="J467" s="117">
        <v>5751</v>
      </c>
      <c r="K467" s="118">
        <v>29.66</v>
      </c>
      <c r="L467" s="117">
        <v>6555</v>
      </c>
      <c r="M467" s="118">
        <v>33.32</v>
      </c>
      <c r="N467" s="117">
        <v>5701</v>
      </c>
      <c r="O467" s="118">
        <v>29.97</v>
      </c>
      <c r="P467" s="117">
        <v>6086</v>
      </c>
      <c r="Q467" s="118">
        <v>29.22</v>
      </c>
      <c r="R467" s="117">
        <v>4755</v>
      </c>
      <c r="S467" s="118">
        <v>25.53</v>
      </c>
      <c r="T467" s="117">
        <v>5779</v>
      </c>
      <c r="U467" s="118">
        <v>26.16</v>
      </c>
      <c r="V467" s="117">
        <v>6453</v>
      </c>
      <c r="W467" s="118">
        <v>23.86</v>
      </c>
      <c r="X467" s="117">
        <v>5672</v>
      </c>
      <c r="Y467" s="118">
        <v>24.97</v>
      </c>
      <c r="Z467" s="117">
        <v>6221</v>
      </c>
      <c r="AA467" s="118">
        <v>26.91</v>
      </c>
      <c r="AB467" s="117">
        <v>5657</v>
      </c>
      <c r="AC467" s="118">
        <v>25.1</v>
      </c>
      <c r="AD467" s="117">
        <v>5957</v>
      </c>
      <c r="AE467" s="118">
        <v>27.34</v>
      </c>
      <c r="AF467" s="117">
        <v>6948</v>
      </c>
      <c r="AG467" s="118">
        <v>30.57</v>
      </c>
      <c r="AH467" s="117">
        <v>6405</v>
      </c>
      <c r="AI467" s="118">
        <v>30.08</v>
      </c>
      <c r="AJ467" s="117">
        <v>6887</v>
      </c>
      <c r="AK467" s="118">
        <v>29.05</v>
      </c>
      <c r="AL467" s="117">
        <v>6590</v>
      </c>
      <c r="AM467" s="118">
        <v>29.77</v>
      </c>
      <c r="AN467" s="117">
        <v>6641</v>
      </c>
      <c r="AO467" s="118">
        <v>28.43</v>
      </c>
      <c r="AP467" s="117">
        <v>7353</v>
      </c>
      <c r="AQ467" s="118">
        <v>29.93</v>
      </c>
      <c r="AR467" s="117">
        <v>7552</v>
      </c>
      <c r="AS467" s="118">
        <v>28.65</v>
      </c>
      <c r="AT467" s="117">
        <v>6775</v>
      </c>
      <c r="AU467" s="118">
        <v>25.28</v>
      </c>
      <c r="AV467" s="117">
        <v>6774</v>
      </c>
      <c r="AW467" s="118">
        <v>26.64</v>
      </c>
      <c r="AX467" s="117">
        <v>7481</v>
      </c>
      <c r="AY467" s="118">
        <v>27.3</v>
      </c>
      <c r="AZ467" s="117">
        <v>6166</v>
      </c>
      <c r="BA467" s="118">
        <v>22.95</v>
      </c>
      <c r="BB467" s="117">
        <v>7008</v>
      </c>
      <c r="BC467" s="118">
        <v>30.27</v>
      </c>
      <c r="BD467" s="117">
        <v>8966</v>
      </c>
      <c r="BE467" s="118">
        <v>36.74</v>
      </c>
      <c r="BF467" s="117">
        <v>6747</v>
      </c>
      <c r="BG467" s="118">
        <v>24.91</v>
      </c>
      <c r="BH467" s="117">
        <v>7363</v>
      </c>
      <c r="BI467" s="118">
        <v>26.87</v>
      </c>
      <c r="BJ467" s="117">
        <v>7727</v>
      </c>
      <c r="BK467" s="118">
        <v>27.4</v>
      </c>
      <c r="BL467" s="117">
        <v>6051</v>
      </c>
      <c r="BM467" s="118">
        <v>24.45</v>
      </c>
      <c r="BN467" s="117">
        <v>7312</v>
      </c>
      <c r="BO467" s="118">
        <v>27.53</v>
      </c>
      <c r="BP467" s="117">
        <v>7150</v>
      </c>
      <c r="BQ467" s="118">
        <v>24.5</v>
      </c>
      <c r="BR467" s="117">
        <v>6615</v>
      </c>
      <c r="BS467" s="118">
        <v>22.68</v>
      </c>
      <c r="BT467" s="117">
        <v>7457</v>
      </c>
      <c r="BU467" s="118">
        <v>26.4</v>
      </c>
      <c r="BV467" s="117">
        <v>6467</v>
      </c>
      <c r="BW467" s="118">
        <v>19.12</v>
      </c>
      <c r="BX467" s="117">
        <v>6987</v>
      </c>
      <c r="BY467" s="118">
        <v>20.68</v>
      </c>
      <c r="BZ467" s="117">
        <v>5772</v>
      </c>
      <c r="CA467" s="118">
        <v>24.34</v>
      </c>
      <c r="CB467" s="117">
        <v>8648</v>
      </c>
      <c r="CC467" s="118">
        <v>30.13</v>
      </c>
    </row>
    <row r="468" spans="1:81" ht="67.5" customHeight="1" x14ac:dyDescent="0.45">
      <c r="A468" s="363">
        <v>464</v>
      </c>
      <c r="B468" s="358" t="s">
        <v>723</v>
      </c>
      <c r="C468" s="358" t="s">
        <v>167</v>
      </c>
      <c r="D468" s="115">
        <v>2176</v>
      </c>
      <c r="E468" s="116">
        <v>10.93</v>
      </c>
      <c r="F468" s="115">
        <v>2306</v>
      </c>
      <c r="G468" s="116">
        <v>11.55</v>
      </c>
      <c r="H468" s="115">
        <v>2387</v>
      </c>
      <c r="I468" s="116">
        <v>8.91</v>
      </c>
      <c r="J468" s="115">
        <v>1997</v>
      </c>
      <c r="K468" s="116">
        <v>8.7100000000000009</v>
      </c>
      <c r="L468" s="115">
        <v>2154</v>
      </c>
      <c r="M468" s="116">
        <v>8.77</v>
      </c>
      <c r="N468" s="115">
        <v>2219</v>
      </c>
      <c r="O468" s="116">
        <v>9.57</v>
      </c>
      <c r="P468" s="115">
        <v>2381</v>
      </c>
      <c r="Q468" s="116">
        <v>9.3699999999999992</v>
      </c>
      <c r="R468" s="115">
        <v>1888</v>
      </c>
      <c r="S468" s="116">
        <v>10.6</v>
      </c>
      <c r="T468" s="115">
        <v>2306</v>
      </c>
      <c r="U468" s="116">
        <v>8.64</v>
      </c>
      <c r="V468" s="115">
        <v>1976</v>
      </c>
      <c r="W468" s="116">
        <v>8.76</v>
      </c>
      <c r="X468" s="115">
        <v>1720</v>
      </c>
      <c r="Y468" s="116">
        <v>8.0299999999999994</v>
      </c>
      <c r="Z468" s="115">
        <v>2132</v>
      </c>
      <c r="AA468" s="116">
        <v>8.25</v>
      </c>
      <c r="AB468" s="115">
        <v>1718</v>
      </c>
      <c r="AC468" s="116">
        <v>7.74</v>
      </c>
      <c r="AD468" s="115">
        <v>2236</v>
      </c>
      <c r="AE468" s="116">
        <v>9.92</v>
      </c>
      <c r="AF468" s="115">
        <v>2252</v>
      </c>
      <c r="AG468" s="116">
        <v>9.76</v>
      </c>
      <c r="AH468" s="115">
        <v>2231</v>
      </c>
      <c r="AI468" s="116">
        <v>8.4600000000000009</v>
      </c>
      <c r="AJ468" s="115">
        <v>2002</v>
      </c>
      <c r="AK468" s="116">
        <v>9.1999999999999993</v>
      </c>
      <c r="AL468" s="115">
        <v>2074</v>
      </c>
      <c r="AM468" s="116">
        <v>9.65</v>
      </c>
      <c r="AN468" s="115">
        <v>2214</v>
      </c>
      <c r="AO468" s="116">
        <v>9.1999999999999993</v>
      </c>
      <c r="AP468" s="115">
        <v>2230</v>
      </c>
      <c r="AQ468" s="116">
        <v>9.73</v>
      </c>
      <c r="AR468" s="115">
        <v>1961</v>
      </c>
      <c r="AS468" s="116">
        <v>8.6999999999999993</v>
      </c>
      <c r="AT468" s="115">
        <v>2141</v>
      </c>
      <c r="AU468" s="116">
        <v>9.84</v>
      </c>
      <c r="AV468" s="115">
        <v>2074</v>
      </c>
      <c r="AW468" s="116">
        <v>9.48</v>
      </c>
      <c r="AX468" s="115">
        <v>2351</v>
      </c>
      <c r="AY468" s="116">
        <v>9.9</v>
      </c>
      <c r="AZ468" s="115">
        <v>1666</v>
      </c>
      <c r="BA468" s="116">
        <v>8.76</v>
      </c>
      <c r="BB468" s="115">
        <v>2159</v>
      </c>
      <c r="BC468" s="116">
        <v>8.6</v>
      </c>
      <c r="BD468" s="115">
        <v>2673</v>
      </c>
      <c r="BE468" s="116">
        <v>15.3</v>
      </c>
      <c r="BF468" s="115">
        <v>2063</v>
      </c>
      <c r="BG468" s="116">
        <v>16.37</v>
      </c>
      <c r="BH468" s="115">
        <v>2533</v>
      </c>
      <c r="BI468" s="116">
        <v>10.25</v>
      </c>
      <c r="BJ468" s="115">
        <v>2472</v>
      </c>
      <c r="BK468" s="116">
        <v>10</v>
      </c>
      <c r="BL468" s="115">
        <v>1997</v>
      </c>
      <c r="BM468" s="116">
        <v>8.9499999999999993</v>
      </c>
      <c r="BN468" s="115">
        <v>2418</v>
      </c>
      <c r="BO468" s="116">
        <v>10.8</v>
      </c>
      <c r="BP468" s="115">
        <v>2569</v>
      </c>
      <c r="BQ468" s="116">
        <v>9.51</v>
      </c>
      <c r="BR468" s="115">
        <v>2049</v>
      </c>
      <c r="BS468" s="116">
        <v>9.77</v>
      </c>
      <c r="BT468" s="115">
        <v>2347</v>
      </c>
      <c r="BU468" s="116">
        <v>10.82</v>
      </c>
      <c r="BV468" s="115">
        <v>2506</v>
      </c>
      <c r="BW468" s="116">
        <v>9.57</v>
      </c>
      <c r="BX468" s="115">
        <v>2689</v>
      </c>
      <c r="BY468" s="116">
        <v>9.76</v>
      </c>
      <c r="BZ468" s="115">
        <v>2114</v>
      </c>
      <c r="CA468" s="116">
        <v>8.9</v>
      </c>
      <c r="CB468" s="115">
        <v>2516</v>
      </c>
      <c r="CC468" s="116">
        <v>11.18</v>
      </c>
    </row>
    <row r="469" spans="1:81" ht="93" customHeight="1" x14ac:dyDescent="0.45">
      <c r="A469" s="362">
        <v>465</v>
      </c>
      <c r="B469" s="357" t="s">
        <v>724</v>
      </c>
      <c r="C469" s="357" t="s">
        <v>167</v>
      </c>
      <c r="D469" s="117">
        <v>1355</v>
      </c>
      <c r="E469" s="118">
        <v>5.13</v>
      </c>
      <c r="F469" s="117">
        <v>1547</v>
      </c>
      <c r="G469" s="118">
        <v>7.6</v>
      </c>
      <c r="H469" s="117">
        <v>1573</v>
      </c>
      <c r="I469" s="118">
        <v>5.14</v>
      </c>
      <c r="J469" s="117">
        <v>1426</v>
      </c>
      <c r="K469" s="118">
        <v>4.5599999999999996</v>
      </c>
      <c r="L469" s="117">
        <v>1187</v>
      </c>
      <c r="M469" s="118">
        <v>4.62</v>
      </c>
      <c r="N469" s="117">
        <v>1309</v>
      </c>
      <c r="O469" s="118">
        <v>4.99</v>
      </c>
      <c r="P469" s="117">
        <v>1576</v>
      </c>
      <c r="Q469" s="118">
        <v>4.8899999999999997</v>
      </c>
      <c r="R469" s="117">
        <v>1149</v>
      </c>
      <c r="S469" s="118">
        <v>5.83</v>
      </c>
      <c r="T469" s="117">
        <v>1496</v>
      </c>
      <c r="U469" s="118">
        <v>4.41</v>
      </c>
      <c r="V469" s="117">
        <v>1146</v>
      </c>
      <c r="W469" s="118">
        <v>4.41</v>
      </c>
      <c r="X469" s="117">
        <v>1042</v>
      </c>
      <c r="Y469" s="118">
        <v>4.13</v>
      </c>
      <c r="Z469" s="117">
        <v>1182</v>
      </c>
      <c r="AA469" s="118">
        <v>4.3099999999999996</v>
      </c>
      <c r="AB469" s="117">
        <v>1001</v>
      </c>
      <c r="AC469" s="118">
        <v>3.97</v>
      </c>
      <c r="AD469" s="117">
        <v>1208</v>
      </c>
      <c r="AE469" s="118">
        <v>5.44</v>
      </c>
      <c r="AF469" s="117">
        <v>1315</v>
      </c>
      <c r="AG469" s="118">
        <v>4.87</v>
      </c>
      <c r="AH469" s="117">
        <v>1364</v>
      </c>
      <c r="AI469" s="118">
        <v>4.2300000000000004</v>
      </c>
      <c r="AJ469" s="117">
        <v>1092</v>
      </c>
      <c r="AK469" s="118">
        <v>4.24</v>
      </c>
      <c r="AL469" s="117">
        <v>1232</v>
      </c>
      <c r="AM469" s="118">
        <v>4.75</v>
      </c>
      <c r="AN469" s="117">
        <v>1179</v>
      </c>
      <c r="AO469" s="118">
        <v>4.49</v>
      </c>
      <c r="AP469" s="117">
        <v>1182</v>
      </c>
      <c r="AQ469" s="118">
        <v>4.5</v>
      </c>
      <c r="AR469" s="117">
        <v>1214</v>
      </c>
      <c r="AS469" s="118">
        <v>4.91</v>
      </c>
      <c r="AT469" s="117">
        <v>1354</v>
      </c>
      <c r="AU469" s="118">
        <v>5</v>
      </c>
      <c r="AV469" s="117">
        <v>1330</v>
      </c>
      <c r="AW469" s="118">
        <v>5.0599999999999996</v>
      </c>
      <c r="AX469" s="117">
        <v>1417</v>
      </c>
      <c r="AY469" s="118">
        <v>5.08</v>
      </c>
      <c r="AZ469" s="118">
        <v>949</v>
      </c>
      <c r="BA469" s="118">
        <v>4.01</v>
      </c>
      <c r="BB469" s="117">
        <v>1372</v>
      </c>
      <c r="BC469" s="118">
        <v>5.14</v>
      </c>
      <c r="BD469" s="117">
        <v>1657</v>
      </c>
      <c r="BE469" s="118">
        <v>10.17</v>
      </c>
      <c r="BF469" s="117">
        <v>1306</v>
      </c>
      <c r="BG469" s="118">
        <v>12.54</v>
      </c>
      <c r="BH469" s="117">
        <v>1764</v>
      </c>
      <c r="BI469" s="118">
        <v>5.68</v>
      </c>
      <c r="BJ469" s="117">
        <v>1582</v>
      </c>
      <c r="BK469" s="118">
        <v>5.68</v>
      </c>
      <c r="BL469" s="117">
        <v>1485</v>
      </c>
      <c r="BM469" s="118">
        <v>5.47</v>
      </c>
      <c r="BN469" s="117">
        <v>1687</v>
      </c>
      <c r="BO469" s="118">
        <v>5.72</v>
      </c>
      <c r="BP469" s="117">
        <v>1582</v>
      </c>
      <c r="BQ469" s="118">
        <v>5.12</v>
      </c>
      <c r="BR469" s="117">
        <v>1497</v>
      </c>
      <c r="BS469" s="118">
        <v>4.96</v>
      </c>
      <c r="BT469" s="117">
        <v>1673</v>
      </c>
      <c r="BU469" s="118">
        <v>5.87</v>
      </c>
      <c r="BV469" s="117">
        <v>1890</v>
      </c>
      <c r="BW469" s="118">
        <v>5.88</v>
      </c>
      <c r="BX469" s="117">
        <v>1799</v>
      </c>
      <c r="BY469" s="118">
        <v>4.75</v>
      </c>
      <c r="BZ469" s="117">
        <v>1532</v>
      </c>
      <c r="CA469" s="118">
        <v>5.1100000000000003</v>
      </c>
      <c r="CB469" s="117">
        <v>1750</v>
      </c>
      <c r="CC469" s="118">
        <v>5.43</v>
      </c>
    </row>
    <row r="470" spans="1:81" ht="67.5" customHeight="1" x14ac:dyDescent="0.45">
      <c r="A470" s="363">
        <v>466</v>
      </c>
      <c r="B470" s="358" t="s">
        <v>725</v>
      </c>
      <c r="C470" s="358" t="s">
        <v>167</v>
      </c>
      <c r="D470" s="116">
        <v>821</v>
      </c>
      <c r="E470" s="116">
        <v>5.8</v>
      </c>
      <c r="F470" s="116">
        <v>758</v>
      </c>
      <c r="G470" s="116">
        <v>3.95</v>
      </c>
      <c r="H470" s="116">
        <v>813</v>
      </c>
      <c r="I470" s="116">
        <v>3.77</v>
      </c>
      <c r="J470" s="116">
        <v>571</v>
      </c>
      <c r="K470" s="116">
        <v>4.1500000000000004</v>
      </c>
      <c r="L470" s="116">
        <v>967</v>
      </c>
      <c r="M470" s="116">
        <v>4.1500000000000004</v>
      </c>
      <c r="N470" s="116">
        <v>910</v>
      </c>
      <c r="O470" s="116">
        <v>4.58</v>
      </c>
      <c r="P470" s="116">
        <v>805</v>
      </c>
      <c r="Q470" s="116">
        <v>4.4800000000000004</v>
      </c>
      <c r="R470" s="116">
        <v>739</v>
      </c>
      <c r="S470" s="116">
        <v>4.76</v>
      </c>
      <c r="T470" s="116">
        <v>810</v>
      </c>
      <c r="U470" s="116">
        <v>4.2300000000000004</v>
      </c>
      <c r="V470" s="116">
        <v>831</v>
      </c>
      <c r="W470" s="116">
        <v>4.3499999999999996</v>
      </c>
      <c r="X470" s="116">
        <v>679</v>
      </c>
      <c r="Y470" s="116">
        <v>3.91</v>
      </c>
      <c r="Z470" s="116">
        <v>950</v>
      </c>
      <c r="AA470" s="116">
        <v>3.94</v>
      </c>
      <c r="AB470" s="116">
        <v>717</v>
      </c>
      <c r="AC470" s="116">
        <v>3.77</v>
      </c>
      <c r="AD470" s="115">
        <v>1028</v>
      </c>
      <c r="AE470" s="116">
        <v>4.4800000000000004</v>
      </c>
      <c r="AF470" s="116">
        <v>937</v>
      </c>
      <c r="AG470" s="116">
        <v>4.8899999999999997</v>
      </c>
      <c r="AH470" s="116">
        <v>867</v>
      </c>
      <c r="AI470" s="116">
        <v>4.2300000000000004</v>
      </c>
      <c r="AJ470" s="116">
        <v>910</v>
      </c>
      <c r="AK470" s="116">
        <v>4.96</v>
      </c>
      <c r="AL470" s="116">
        <v>842</v>
      </c>
      <c r="AM470" s="116">
        <v>4.9000000000000004</v>
      </c>
      <c r="AN470" s="115">
        <v>1035</v>
      </c>
      <c r="AO470" s="116">
        <v>4.71</v>
      </c>
      <c r="AP470" s="115">
        <v>1049</v>
      </c>
      <c r="AQ470" s="116">
        <v>5.24</v>
      </c>
      <c r="AR470" s="116">
        <v>748</v>
      </c>
      <c r="AS470" s="116">
        <v>3.79</v>
      </c>
      <c r="AT470" s="116">
        <v>788</v>
      </c>
      <c r="AU470" s="116">
        <v>4.84</v>
      </c>
      <c r="AV470" s="116">
        <v>743</v>
      </c>
      <c r="AW470" s="116">
        <v>4.42</v>
      </c>
      <c r="AX470" s="116">
        <v>934</v>
      </c>
      <c r="AY470" s="116">
        <v>4.82</v>
      </c>
      <c r="AZ470" s="116">
        <v>717</v>
      </c>
      <c r="BA470" s="116">
        <v>4.75</v>
      </c>
      <c r="BB470" s="116">
        <v>786</v>
      </c>
      <c r="BC470" s="116">
        <v>3.45</v>
      </c>
      <c r="BD470" s="115">
        <v>1017</v>
      </c>
      <c r="BE470" s="116">
        <v>5.13</v>
      </c>
      <c r="BF470" s="116">
        <v>757</v>
      </c>
      <c r="BG470" s="116">
        <v>3.83</v>
      </c>
      <c r="BH470" s="116">
        <v>770</v>
      </c>
      <c r="BI470" s="116">
        <v>4.5599999999999996</v>
      </c>
      <c r="BJ470" s="116">
        <v>890</v>
      </c>
      <c r="BK470" s="116">
        <v>4.32</v>
      </c>
      <c r="BL470" s="116">
        <v>512</v>
      </c>
      <c r="BM470" s="116">
        <v>3.48</v>
      </c>
      <c r="BN470" s="116">
        <v>731</v>
      </c>
      <c r="BO470" s="116">
        <v>5.08</v>
      </c>
      <c r="BP470" s="116">
        <v>987</v>
      </c>
      <c r="BQ470" s="116">
        <v>4.3899999999999997</v>
      </c>
      <c r="BR470" s="116">
        <v>552</v>
      </c>
      <c r="BS470" s="116">
        <v>4.8099999999999996</v>
      </c>
      <c r="BT470" s="116">
        <v>674</v>
      </c>
      <c r="BU470" s="116">
        <v>4.95</v>
      </c>
      <c r="BV470" s="116">
        <v>615</v>
      </c>
      <c r="BW470" s="116">
        <v>3.69</v>
      </c>
      <c r="BX470" s="116">
        <v>890</v>
      </c>
      <c r="BY470" s="116">
        <v>5</v>
      </c>
      <c r="BZ470" s="116">
        <v>583</v>
      </c>
      <c r="CA470" s="116">
        <v>3.78</v>
      </c>
      <c r="CB470" s="116">
        <v>766</v>
      </c>
      <c r="CC470" s="116">
        <v>5.76</v>
      </c>
    </row>
    <row r="471" spans="1:81" ht="67.5" customHeight="1" x14ac:dyDescent="0.45">
      <c r="A471" s="362">
        <v>467</v>
      </c>
      <c r="B471" s="357" t="s">
        <v>726</v>
      </c>
      <c r="C471" s="357" t="s">
        <v>167</v>
      </c>
      <c r="D471" s="117">
        <v>36760</v>
      </c>
      <c r="E471" s="118">
        <v>69.09</v>
      </c>
      <c r="F471" s="117">
        <v>35569</v>
      </c>
      <c r="G471" s="118">
        <v>64.09</v>
      </c>
      <c r="H471" s="117">
        <v>39229</v>
      </c>
      <c r="I471" s="118">
        <v>63.89</v>
      </c>
      <c r="J471" s="117">
        <v>37030</v>
      </c>
      <c r="K471" s="118">
        <v>67.02</v>
      </c>
      <c r="L471" s="117">
        <v>38787</v>
      </c>
      <c r="M471" s="118">
        <v>69.22</v>
      </c>
      <c r="N471" s="117">
        <v>37942</v>
      </c>
      <c r="O471" s="118">
        <v>60.86</v>
      </c>
      <c r="P471" s="117">
        <v>34848</v>
      </c>
      <c r="Q471" s="118">
        <v>71.599999999999994</v>
      </c>
      <c r="R471" s="117">
        <v>32183</v>
      </c>
      <c r="S471" s="118">
        <v>56.77</v>
      </c>
      <c r="T471" s="117">
        <v>29855</v>
      </c>
      <c r="U471" s="118">
        <v>58.93</v>
      </c>
      <c r="V471" s="117">
        <v>36989</v>
      </c>
      <c r="W471" s="118">
        <v>64.430000000000007</v>
      </c>
      <c r="X471" s="117">
        <v>32179</v>
      </c>
      <c r="Y471" s="118">
        <v>62.2</v>
      </c>
      <c r="Z471" s="117">
        <v>33470</v>
      </c>
      <c r="AA471" s="118">
        <v>99.78</v>
      </c>
      <c r="AB471" s="117">
        <v>31862</v>
      </c>
      <c r="AC471" s="118">
        <v>52.5</v>
      </c>
      <c r="AD471" s="117">
        <v>41788</v>
      </c>
      <c r="AE471" s="118">
        <v>63.64</v>
      </c>
      <c r="AF471" s="117">
        <v>49318</v>
      </c>
      <c r="AG471" s="118">
        <v>81.09</v>
      </c>
      <c r="AH471" s="117">
        <v>37495</v>
      </c>
      <c r="AI471" s="118">
        <v>62.06</v>
      </c>
      <c r="AJ471" s="117">
        <v>57409</v>
      </c>
      <c r="AK471" s="118">
        <v>79.819999999999993</v>
      </c>
      <c r="AL471" s="117">
        <v>44721</v>
      </c>
      <c r="AM471" s="118">
        <v>76.36</v>
      </c>
      <c r="AN471" s="117">
        <v>40139</v>
      </c>
      <c r="AO471" s="118">
        <v>66.67</v>
      </c>
      <c r="AP471" s="117">
        <v>43318</v>
      </c>
      <c r="AQ471" s="118">
        <v>67.97</v>
      </c>
      <c r="AR471" s="117">
        <v>41882</v>
      </c>
      <c r="AS471" s="118">
        <v>73.849999999999994</v>
      </c>
      <c r="AT471" s="117">
        <v>42066</v>
      </c>
      <c r="AU471" s="118">
        <v>73.34</v>
      </c>
      <c r="AV471" s="117">
        <v>49374</v>
      </c>
      <c r="AW471" s="118">
        <v>86.34</v>
      </c>
      <c r="AX471" s="117">
        <v>45308</v>
      </c>
      <c r="AY471" s="118">
        <v>74.989999999999995</v>
      </c>
      <c r="AZ471" s="117">
        <v>38525</v>
      </c>
      <c r="BA471" s="118">
        <v>61.49</v>
      </c>
      <c r="BB471" s="117">
        <v>40585</v>
      </c>
      <c r="BC471" s="118">
        <v>73.7</v>
      </c>
      <c r="BD471" s="117">
        <v>47209</v>
      </c>
      <c r="BE471" s="118">
        <v>84.14</v>
      </c>
      <c r="BF471" s="117">
        <v>42371</v>
      </c>
      <c r="BG471" s="118">
        <v>73.28</v>
      </c>
      <c r="BH471" s="117">
        <v>48571</v>
      </c>
      <c r="BI471" s="118">
        <v>83.58</v>
      </c>
      <c r="BJ471" s="117">
        <v>55526</v>
      </c>
      <c r="BK471" s="118">
        <v>94.16</v>
      </c>
      <c r="BL471" s="117">
        <v>47469</v>
      </c>
      <c r="BM471" s="118">
        <v>81.900000000000006</v>
      </c>
      <c r="BN471" s="117">
        <v>55985</v>
      </c>
      <c r="BO471" s="118">
        <v>92.72</v>
      </c>
      <c r="BP471" s="117">
        <v>55246</v>
      </c>
      <c r="BQ471" s="118">
        <v>88.42</v>
      </c>
      <c r="BR471" s="117">
        <v>55577</v>
      </c>
      <c r="BS471" s="118">
        <v>102.92</v>
      </c>
      <c r="BT471" s="117">
        <v>59064</v>
      </c>
      <c r="BU471" s="118">
        <v>90.6</v>
      </c>
      <c r="BV471" s="117">
        <v>45150</v>
      </c>
      <c r="BW471" s="118">
        <v>86.61</v>
      </c>
      <c r="BX471" s="117">
        <v>62527</v>
      </c>
      <c r="BY471" s="118">
        <v>91.72</v>
      </c>
      <c r="BZ471" s="117">
        <v>49753</v>
      </c>
      <c r="CA471" s="118">
        <v>86.43</v>
      </c>
      <c r="CB471" s="117">
        <v>61782</v>
      </c>
      <c r="CC471" s="118">
        <v>90.95</v>
      </c>
    </row>
    <row r="472" spans="1:81" ht="42" customHeight="1" x14ac:dyDescent="0.45">
      <c r="A472" s="363">
        <v>468</v>
      </c>
      <c r="B472" s="358" t="s">
        <v>727</v>
      </c>
      <c r="C472" s="358" t="s">
        <v>167</v>
      </c>
      <c r="D472" s="115">
        <v>2451</v>
      </c>
      <c r="E472" s="116">
        <v>19.32</v>
      </c>
      <c r="F472" s="115">
        <v>2813</v>
      </c>
      <c r="G472" s="116">
        <v>19.46</v>
      </c>
      <c r="H472" s="115">
        <v>3623</v>
      </c>
      <c r="I472" s="116">
        <v>18.04</v>
      </c>
      <c r="J472" s="115">
        <v>2919</v>
      </c>
      <c r="K472" s="116">
        <v>17.87</v>
      </c>
      <c r="L472" s="115">
        <v>3047</v>
      </c>
      <c r="M472" s="116">
        <v>21.03</v>
      </c>
      <c r="N472" s="115">
        <v>3173</v>
      </c>
      <c r="O472" s="116">
        <v>17.28</v>
      </c>
      <c r="P472" s="115">
        <v>3186</v>
      </c>
      <c r="Q472" s="116">
        <v>19.04</v>
      </c>
      <c r="R472" s="115">
        <v>1987</v>
      </c>
      <c r="S472" s="116">
        <v>8.6199999999999992</v>
      </c>
      <c r="T472" s="115">
        <v>2533</v>
      </c>
      <c r="U472" s="116">
        <v>14.01</v>
      </c>
      <c r="V472" s="115">
        <v>2466</v>
      </c>
      <c r="W472" s="116">
        <v>14.88</v>
      </c>
      <c r="X472" s="115">
        <v>2596</v>
      </c>
      <c r="Y472" s="116">
        <v>14.49</v>
      </c>
      <c r="Z472" s="115">
        <v>2368</v>
      </c>
      <c r="AA472" s="116">
        <v>11.55</v>
      </c>
      <c r="AB472" s="115">
        <v>2191</v>
      </c>
      <c r="AC472" s="116">
        <v>11.47</v>
      </c>
      <c r="AD472" s="115">
        <v>2752</v>
      </c>
      <c r="AE472" s="116">
        <v>12.9</v>
      </c>
      <c r="AF472" s="115">
        <v>3749</v>
      </c>
      <c r="AG472" s="116">
        <v>22.16</v>
      </c>
      <c r="AH472" s="115">
        <v>3256</v>
      </c>
      <c r="AI472" s="116">
        <v>13.18</v>
      </c>
      <c r="AJ472" s="115">
        <v>3274</v>
      </c>
      <c r="AK472" s="116">
        <v>14.67</v>
      </c>
      <c r="AL472" s="115">
        <v>3350</v>
      </c>
      <c r="AM472" s="116">
        <v>14.69</v>
      </c>
      <c r="AN472" s="115">
        <v>2716</v>
      </c>
      <c r="AO472" s="116">
        <v>14.62</v>
      </c>
      <c r="AP472" s="115">
        <v>3090</v>
      </c>
      <c r="AQ472" s="116">
        <v>12.71</v>
      </c>
      <c r="AR472" s="115">
        <v>2906</v>
      </c>
      <c r="AS472" s="116">
        <v>15.51</v>
      </c>
      <c r="AT472" s="115">
        <v>2799</v>
      </c>
      <c r="AU472" s="116">
        <v>12.39</v>
      </c>
      <c r="AV472" s="115">
        <v>3263</v>
      </c>
      <c r="AW472" s="116">
        <v>18.579999999999998</v>
      </c>
      <c r="AX472" s="115">
        <v>3085</v>
      </c>
      <c r="AY472" s="116">
        <v>11.33</v>
      </c>
      <c r="AZ472" s="115">
        <v>2950</v>
      </c>
      <c r="BA472" s="116">
        <v>11.69</v>
      </c>
      <c r="BB472" s="115">
        <v>3329</v>
      </c>
      <c r="BC472" s="116">
        <v>19.63</v>
      </c>
      <c r="BD472" s="115">
        <v>4242</v>
      </c>
      <c r="BE472" s="116">
        <v>16.73</v>
      </c>
      <c r="BF472" s="115">
        <v>4351</v>
      </c>
      <c r="BG472" s="116">
        <v>18.73</v>
      </c>
      <c r="BH472" s="115">
        <v>5247</v>
      </c>
      <c r="BI472" s="116">
        <v>25.9</v>
      </c>
      <c r="BJ472" s="115">
        <v>4763</v>
      </c>
      <c r="BK472" s="116">
        <v>20.51</v>
      </c>
      <c r="BL472" s="115">
        <v>3966</v>
      </c>
      <c r="BM472" s="116">
        <v>19.739999999999998</v>
      </c>
      <c r="BN472" s="115">
        <v>4392</v>
      </c>
      <c r="BO472" s="116">
        <v>26.71</v>
      </c>
      <c r="BP472" s="115">
        <v>3232</v>
      </c>
      <c r="BQ472" s="116">
        <v>18.04</v>
      </c>
      <c r="BR472" s="115">
        <v>2733</v>
      </c>
      <c r="BS472" s="116">
        <v>18.2</v>
      </c>
      <c r="BT472" s="115">
        <v>3329</v>
      </c>
      <c r="BU472" s="116">
        <v>14.87</v>
      </c>
      <c r="BV472" s="115">
        <v>3772</v>
      </c>
      <c r="BW472" s="116">
        <v>22.54</v>
      </c>
      <c r="BX472" s="115">
        <v>3614</v>
      </c>
      <c r="BY472" s="116">
        <v>14.34</v>
      </c>
      <c r="BZ472" s="115">
        <v>4066</v>
      </c>
      <c r="CA472" s="116">
        <v>16.41</v>
      </c>
      <c r="CB472" s="115">
        <v>5129</v>
      </c>
      <c r="CC472" s="116">
        <v>20.23</v>
      </c>
    </row>
    <row r="473" spans="1:81" ht="105.75" customHeight="1" x14ac:dyDescent="0.45">
      <c r="A473" s="362">
        <v>469</v>
      </c>
      <c r="B473" s="357" t="s">
        <v>728</v>
      </c>
      <c r="C473" s="357" t="s">
        <v>167</v>
      </c>
      <c r="D473" s="118">
        <v>850</v>
      </c>
      <c r="E473" s="118">
        <v>2.23</v>
      </c>
      <c r="F473" s="117">
        <v>1004</v>
      </c>
      <c r="G473" s="118">
        <v>2.4300000000000002</v>
      </c>
      <c r="H473" s="118">
        <v>851</v>
      </c>
      <c r="I473" s="118">
        <v>1.86</v>
      </c>
      <c r="J473" s="118">
        <v>852</v>
      </c>
      <c r="K473" s="118">
        <v>2.13</v>
      </c>
      <c r="L473" s="118">
        <v>953</v>
      </c>
      <c r="M473" s="118">
        <v>2.41</v>
      </c>
      <c r="N473" s="118">
        <v>910</v>
      </c>
      <c r="O473" s="118">
        <v>2.17</v>
      </c>
      <c r="P473" s="118">
        <v>810</v>
      </c>
      <c r="Q473" s="118">
        <v>1.94</v>
      </c>
      <c r="R473" s="118">
        <v>651</v>
      </c>
      <c r="S473" s="118">
        <v>1.47</v>
      </c>
      <c r="T473" s="118">
        <v>823</v>
      </c>
      <c r="U473" s="118">
        <v>1.53</v>
      </c>
      <c r="V473" s="118">
        <v>894</v>
      </c>
      <c r="W473" s="118">
        <v>1.77</v>
      </c>
      <c r="X473" s="118">
        <v>927</v>
      </c>
      <c r="Y473" s="118">
        <v>1.91</v>
      </c>
      <c r="Z473" s="118">
        <v>723</v>
      </c>
      <c r="AA473" s="118">
        <v>1.44</v>
      </c>
      <c r="AB473" s="118">
        <v>897</v>
      </c>
      <c r="AC473" s="118">
        <v>1.85</v>
      </c>
      <c r="AD473" s="117">
        <v>1138</v>
      </c>
      <c r="AE473" s="118">
        <v>2.34</v>
      </c>
      <c r="AF473" s="118">
        <v>980</v>
      </c>
      <c r="AG473" s="118">
        <v>2.14</v>
      </c>
      <c r="AH473" s="118">
        <v>928</v>
      </c>
      <c r="AI473" s="118">
        <v>2.23</v>
      </c>
      <c r="AJ473" s="118">
        <v>943</v>
      </c>
      <c r="AK473" s="118">
        <v>1.94</v>
      </c>
      <c r="AL473" s="118">
        <v>827</v>
      </c>
      <c r="AM473" s="118">
        <v>1.78</v>
      </c>
      <c r="AN473" s="117">
        <v>1065</v>
      </c>
      <c r="AO473" s="118">
        <v>2.14</v>
      </c>
      <c r="AP473" s="118">
        <v>987</v>
      </c>
      <c r="AQ473" s="118">
        <v>2.29</v>
      </c>
      <c r="AR473" s="117">
        <v>1073</v>
      </c>
      <c r="AS473" s="118">
        <v>2.4700000000000002</v>
      </c>
      <c r="AT473" s="118">
        <v>982</v>
      </c>
      <c r="AU473" s="118">
        <v>2.46</v>
      </c>
      <c r="AV473" s="117">
        <v>1121</v>
      </c>
      <c r="AW473" s="118">
        <v>2.95</v>
      </c>
      <c r="AX473" s="118">
        <v>823</v>
      </c>
      <c r="AY473" s="118">
        <v>2.1</v>
      </c>
      <c r="AZ473" s="118">
        <v>934</v>
      </c>
      <c r="BA473" s="118">
        <v>2.2200000000000002</v>
      </c>
      <c r="BB473" s="118">
        <v>919</v>
      </c>
      <c r="BC473" s="118">
        <v>2.0699999999999998</v>
      </c>
      <c r="BD473" s="117">
        <v>1173</v>
      </c>
      <c r="BE473" s="118">
        <v>2.85</v>
      </c>
      <c r="BF473" s="118">
        <v>790</v>
      </c>
      <c r="BG473" s="118">
        <v>1.64</v>
      </c>
      <c r="BH473" s="118">
        <v>829</v>
      </c>
      <c r="BI473" s="118">
        <v>2.13</v>
      </c>
      <c r="BJ473" s="118">
        <v>920</v>
      </c>
      <c r="BK473" s="118">
        <v>2.12</v>
      </c>
      <c r="BL473" s="117">
        <v>1160</v>
      </c>
      <c r="BM473" s="118">
        <v>2.8</v>
      </c>
      <c r="BN473" s="117">
        <v>1063</v>
      </c>
      <c r="BO473" s="118">
        <v>2.44</v>
      </c>
      <c r="BP473" s="118">
        <v>776</v>
      </c>
      <c r="BQ473" s="118">
        <v>1.99</v>
      </c>
      <c r="BR473" s="118">
        <v>872</v>
      </c>
      <c r="BS473" s="118">
        <v>2.25</v>
      </c>
      <c r="BT473" s="118">
        <v>948</v>
      </c>
      <c r="BU473" s="118">
        <v>2.2799999999999998</v>
      </c>
      <c r="BV473" s="117">
        <v>1025</v>
      </c>
      <c r="BW473" s="118">
        <v>2.34</v>
      </c>
      <c r="BX473" s="117">
        <v>1030</v>
      </c>
      <c r="BY473" s="118">
        <v>2.75</v>
      </c>
      <c r="BZ473" s="118">
        <v>878</v>
      </c>
      <c r="CA473" s="118">
        <v>2.5099999999999998</v>
      </c>
      <c r="CB473" s="118">
        <v>823</v>
      </c>
      <c r="CC473" s="118">
        <v>2.13</v>
      </c>
    </row>
    <row r="474" spans="1:81" ht="67.5" customHeight="1" x14ac:dyDescent="0.45">
      <c r="A474" s="363">
        <v>470</v>
      </c>
      <c r="B474" s="358" t="s">
        <v>729</v>
      </c>
      <c r="C474" s="358" t="s">
        <v>167</v>
      </c>
      <c r="D474" s="115">
        <v>33459</v>
      </c>
      <c r="E474" s="116">
        <v>47.54</v>
      </c>
      <c r="F474" s="115">
        <v>31752</v>
      </c>
      <c r="G474" s="116">
        <v>42.2</v>
      </c>
      <c r="H474" s="115">
        <v>34755</v>
      </c>
      <c r="I474" s="116">
        <v>43.99</v>
      </c>
      <c r="J474" s="115">
        <v>33259</v>
      </c>
      <c r="K474" s="116">
        <v>47.02</v>
      </c>
      <c r="L474" s="115">
        <v>34787</v>
      </c>
      <c r="M474" s="116">
        <v>45.78</v>
      </c>
      <c r="N474" s="115">
        <v>33860</v>
      </c>
      <c r="O474" s="116">
        <v>41.42</v>
      </c>
      <c r="P474" s="115">
        <v>30852</v>
      </c>
      <c r="Q474" s="116">
        <v>50.63</v>
      </c>
      <c r="R474" s="115">
        <v>29545</v>
      </c>
      <c r="S474" s="116">
        <v>46.67</v>
      </c>
      <c r="T474" s="115">
        <v>26499</v>
      </c>
      <c r="U474" s="116">
        <v>43.39</v>
      </c>
      <c r="V474" s="115">
        <v>33629</v>
      </c>
      <c r="W474" s="116">
        <v>47.78</v>
      </c>
      <c r="X474" s="115">
        <v>28656</v>
      </c>
      <c r="Y474" s="116">
        <v>45.8</v>
      </c>
      <c r="Z474" s="115">
        <v>30378</v>
      </c>
      <c r="AA474" s="116">
        <v>86.8</v>
      </c>
      <c r="AB474" s="115">
        <v>28774</v>
      </c>
      <c r="AC474" s="116">
        <v>39.19</v>
      </c>
      <c r="AD474" s="115">
        <v>37898</v>
      </c>
      <c r="AE474" s="116">
        <v>48.4</v>
      </c>
      <c r="AF474" s="115">
        <v>44589</v>
      </c>
      <c r="AG474" s="116">
        <v>56.79</v>
      </c>
      <c r="AH474" s="115">
        <v>33311</v>
      </c>
      <c r="AI474" s="116">
        <v>46.65</v>
      </c>
      <c r="AJ474" s="115">
        <v>53192</v>
      </c>
      <c r="AK474" s="116">
        <v>63.21</v>
      </c>
      <c r="AL474" s="115">
        <v>40544</v>
      </c>
      <c r="AM474" s="116">
        <v>59.89</v>
      </c>
      <c r="AN474" s="115">
        <v>36358</v>
      </c>
      <c r="AO474" s="116">
        <v>49.91</v>
      </c>
      <c r="AP474" s="115">
        <v>39240</v>
      </c>
      <c r="AQ474" s="116">
        <v>52.97</v>
      </c>
      <c r="AR474" s="115">
        <v>37903</v>
      </c>
      <c r="AS474" s="116">
        <v>55.86</v>
      </c>
      <c r="AT474" s="115">
        <v>38286</v>
      </c>
      <c r="AU474" s="116">
        <v>58.49</v>
      </c>
      <c r="AV474" s="115">
        <v>44991</v>
      </c>
      <c r="AW474" s="116">
        <v>64.81</v>
      </c>
      <c r="AX474" s="115">
        <v>41400</v>
      </c>
      <c r="AY474" s="116">
        <v>61.56</v>
      </c>
      <c r="AZ474" s="115">
        <v>34641</v>
      </c>
      <c r="BA474" s="116">
        <v>47.58</v>
      </c>
      <c r="BB474" s="115">
        <v>36337</v>
      </c>
      <c r="BC474" s="116">
        <v>51.99</v>
      </c>
      <c r="BD474" s="115">
        <v>41794</v>
      </c>
      <c r="BE474" s="116">
        <v>64.56</v>
      </c>
      <c r="BF474" s="115">
        <v>37230</v>
      </c>
      <c r="BG474" s="116">
        <v>52.91</v>
      </c>
      <c r="BH474" s="115">
        <v>42495</v>
      </c>
      <c r="BI474" s="116">
        <v>55.55</v>
      </c>
      <c r="BJ474" s="115">
        <v>49843</v>
      </c>
      <c r="BK474" s="116">
        <v>71.53</v>
      </c>
      <c r="BL474" s="115">
        <v>42344</v>
      </c>
      <c r="BM474" s="116">
        <v>59.36</v>
      </c>
      <c r="BN474" s="115">
        <v>50530</v>
      </c>
      <c r="BO474" s="116">
        <v>63.57</v>
      </c>
      <c r="BP474" s="115">
        <v>51238</v>
      </c>
      <c r="BQ474" s="116">
        <v>68.39</v>
      </c>
      <c r="BR474" s="115">
        <v>51971</v>
      </c>
      <c r="BS474" s="116">
        <v>82.46</v>
      </c>
      <c r="BT474" s="115">
        <v>54787</v>
      </c>
      <c r="BU474" s="116">
        <v>73.45</v>
      </c>
      <c r="BV474" s="115">
        <v>40353</v>
      </c>
      <c r="BW474" s="116">
        <v>61.73</v>
      </c>
      <c r="BX474" s="115">
        <v>57884</v>
      </c>
      <c r="BY474" s="116">
        <v>74.64</v>
      </c>
      <c r="BZ474" s="115">
        <v>44810</v>
      </c>
      <c r="CA474" s="116">
        <v>67.52</v>
      </c>
      <c r="CB474" s="115">
        <v>55831</v>
      </c>
      <c r="CC474" s="116">
        <v>68.59</v>
      </c>
    </row>
    <row r="475" spans="1:81" ht="105.75" customHeight="1" x14ac:dyDescent="0.45">
      <c r="A475" s="362">
        <v>471</v>
      </c>
      <c r="B475" s="357" t="s">
        <v>730</v>
      </c>
      <c r="C475" s="357" t="s">
        <v>167</v>
      </c>
      <c r="D475" s="118">
        <v>67</v>
      </c>
      <c r="E475" s="118">
        <v>1.03</v>
      </c>
      <c r="F475" s="118">
        <v>74</v>
      </c>
      <c r="G475" s="118">
        <v>1.19</v>
      </c>
      <c r="H475" s="118">
        <v>58</v>
      </c>
      <c r="I475" s="118">
        <v>0.88</v>
      </c>
      <c r="J475" s="118">
        <v>68</v>
      </c>
      <c r="K475" s="118">
        <v>0.89</v>
      </c>
      <c r="L475" s="118">
        <v>106</v>
      </c>
      <c r="M475" s="118">
        <v>0.84</v>
      </c>
      <c r="N475" s="118">
        <v>75</v>
      </c>
      <c r="O475" s="118">
        <v>1.08</v>
      </c>
      <c r="P475" s="118">
        <v>92</v>
      </c>
      <c r="Q475" s="118">
        <v>0.99</v>
      </c>
      <c r="R475" s="118">
        <v>97</v>
      </c>
      <c r="S475" s="118">
        <v>0.76</v>
      </c>
      <c r="T475" s="118">
        <v>77</v>
      </c>
      <c r="U475" s="118">
        <v>0.78</v>
      </c>
      <c r="V475" s="118">
        <v>89</v>
      </c>
      <c r="W475" s="118">
        <v>1.21</v>
      </c>
      <c r="X475" s="118">
        <v>100</v>
      </c>
      <c r="Y475" s="118">
        <v>1.1499999999999999</v>
      </c>
      <c r="Z475" s="118">
        <v>97</v>
      </c>
      <c r="AA475" s="118">
        <v>1.08</v>
      </c>
      <c r="AB475" s="118">
        <v>66</v>
      </c>
      <c r="AC475" s="118">
        <v>1.02</v>
      </c>
      <c r="AD475" s="118">
        <v>61</v>
      </c>
      <c r="AE475" s="118">
        <v>0.85</v>
      </c>
      <c r="AF475" s="118">
        <v>66</v>
      </c>
      <c r="AG475" s="118">
        <v>1.01</v>
      </c>
      <c r="AH475" s="118">
        <v>73</v>
      </c>
      <c r="AI475" s="118">
        <v>0.55000000000000004</v>
      </c>
      <c r="AJ475" s="118">
        <v>42</v>
      </c>
      <c r="AK475" s="118">
        <v>0.78</v>
      </c>
      <c r="AL475" s="118">
        <v>58</v>
      </c>
      <c r="AM475" s="118">
        <v>0.8</v>
      </c>
      <c r="AN475" s="118">
        <v>83</v>
      </c>
      <c r="AO475" s="118">
        <v>1.01</v>
      </c>
      <c r="AP475" s="118">
        <v>45</v>
      </c>
      <c r="AQ475" s="118">
        <v>0.78</v>
      </c>
      <c r="AR475" s="118">
        <v>73</v>
      </c>
      <c r="AS475" s="118">
        <v>0.93</v>
      </c>
      <c r="AT475" s="118">
        <v>61</v>
      </c>
      <c r="AU475" s="118">
        <v>0.95</v>
      </c>
      <c r="AV475" s="118">
        <v>57</v>
      </c>
      <c r="AW475" s="118">
        <v>0.93</v>
      </c>
      <c r="AX475" s="118">
        <v>47</v>
      </c>
      <c r="AY475" s="118">
        <v>0.7</v>
      </c>
      <c r="AZ475" s="118">
        <v>69</v>
      </c>
      <c r="BA475" s="118">
        <v>1.0900000000000001</v>
      </c>
      <c r="BB475" s="118">
        <v>67</v>
      </c>
      <c r="BC475" s="118">
        <v>1.07</v>
      </c>
      <c r="BD475" s="118">
        <v>56</v>
      </c>
      <c r="BE475" s="118">
        <v>0.65</v>
      </c>
      <c r="BF475" s="118">
        <v>51</v>
      </c>
      <c r="BG475" s="118">
        <v>0.6</v>
      </c>
      <c r="BH475" s="118">
        <v>76</v>
      </c>
      <c r="BI475" s="118">
        <v>0.75</v>
      </c>
      <c r="BJ475" s="118">
        <v>52</v>
      </c>
      <c r="BK475" s="118">
        <v>0.86</v>
      </c>
      <c r="BL475" s="118">
        <v>51</v>
      </c>
      <c r="BM475" s="118">
        <v>0.79</v>
      </c>
      <c r="BN475" s="118">
        <v>35</v>
      </c>
      <c r="BO475" s="118">
        <v>0.64</v>
      </c>
      <c r="BP475" s="118">
        <v>43</v>
      </c>
      <c r="BQ475" s="118">
        <v>0.65</v>
      </c>
      <c r="BR475" s="118">
        <v>59</v>
      </c>
      <c r="BS475" s="118">
        <v>0.86</v>
      </c>
      <c r="BT475" s="118">
        <v>49</v>
      </c>
      <c r="BU475" s="118">
        <v>0.88</v>
      </c>
      <c r="BV475" s="118">
        <v>39</v>
      </c>
      <c r="BW475" s="118">
        <v>0.71</v>
      </c>
      <c r="BX475" s="118">
        <v>37</v>
      </c>
      <c r="BY475" s="118">
        <v>0.81</v>
      </c>
      <c r="BZ475" s="118">
        <v>40</v>
      </c>
      <c r="CA475" s="118">
        <v>0.56000000000000005</v>
      </c>
      <c r="CB475" s="118">
        <v>62</v>
      </c>
      <c r="CC475" s="118">
        <v>1.1599999999999999</v>
      </c>
    </row>
    <row r="476" spans="1:81" ht="54.75" customHeight="1" x14ac:dyDescent="0.45">
      <c r="A476" s="363">
        <v>472</v>
      </c>
      <c r="B476" s="358" t="s">
        <v>731</v>
      </c>
      <c r="C476" s="112"/>
      <c r="D476" s="112"/>
      <c r="E476" s="116">
        <v>54.03</v>
      </c>
      <c r="F476" s="112"/>
      <c r="G476" s="116">
        <v>53.99</v>
      </c>
      <c r="H476" s="112"/>
      <c r="I476" s="116">
        <v>53.8</v>
      </c>
      <c r="J476" s="112"/>
      <c r="K476" s="116">
        <v>54.98</v>
      </c>
      <c r="L476" s="112"/>
      <c r="M476" s="116">
        <v>66.430000000000007</v>
      </c>
      <c r="N476" s="112"/>
      <c r="O476" s="116">
        <v>66.55</v>
      </c>
      <c r="P476" s="112"/>
      <c r="Q476" s="116">
        <v>63.11</v>
      </c>
      <c r="R476" s="112"/>
      <c r="S476" s="116">
        <v>59.42</v>
      </c>
      <c r="T476" s="112"/>
      <c r="U476" s="116">
        <v>47.67</v>
      </c>
      <c r="V476" s="112"/>
      <c r="W476" s="116">
        <v>48.42</v>
      </c>
      <c r="X476" s="112"/>
      <c r="Y476" s="116">
        <v>48.43</v>
      </c>
      <c r="Z476" s="112"/>
      <c r="AA476" s="116">
        <v>60.63</v>
      </c>
      <c r="AB476" s="112"/>
      <c r="AC476" s="116">
        <v>47.09</v>
      </c>
      <c r="AD476" s="112"/>
      <c r="AE476" s="116">
        <v>45.3</v>
      </c>
      <c r="AF476" s="112"/>
      <c r="AG476" s="116">
        <v>55.75</v>
      </c>
      <c r="AH476" s="112"/>
      <c r="AI476" s="116">
        <v>49.69</v>
      </c>
      <c r="AJ476" s="112"/>
      <c r="AK476" s="116">
        <v>58.1</v>
      </c>
      <c r="AL476" s="112"/>
      <c r="AM476" s="116">
        <v>60.16</v>
      </c>
      <c r="AN476" s="112"/>
      <c r="AO476" s="116">
        <v>54.18</v>
      </c>
      <c r="AP476" s="112"/>
      <c r="AQ476" s="116">
        <v>53.1</v>
      </c>
      <c r="AR476" s="112"/>
      <c r="AS476" s="116">
        <v>47.23</v>
      </c>
      <c r="AT476" s="112"/>
      <c r="AU476" s="116">
        <v>44.5</v>
      </c>
      <c r="AV476" s="112"/>
      <c r="AW476" s="116">
        <v>55.66</v>
      </c>
      <c r="AX476" s="112"/>
      <c r="AY476" s="116">
        <v>55.88</v>
      </c>
      <c r="AZ476" s="112"/>
      <c r="BA476" s="116">
        <v>43.72</v>
      </c>
      <c r="BB476" s="112"/>
      <c r="BC476" s="116">
        <v>48.38</v>
      </c>
      <c r="BD476" s="112"/>
      <c r="BE476" s="116">
        <v>51.65</v>
      </c>
      <c r="BF476" s="112"/>
      <c r="BG476" s="116">
        <v>44.61</v>
      </c>
      <c r="BH476" s="112"/>
      <c r="BI476" s="116">
        <v>61.94</v>
      </c>
      <c r="BJ476" s="112"/>
      <c r="BK476" s="116">
        <v>58.13</v>
      </c>
      <c r="BL476" s="112"/>
      <c r="BM476" s="116">
        <v>54.48</v>
      </c>
      <c r="BN476" s="112"/>
      <c r="BO476" s="116">
        <v>58.02</v>
      </c>
      <c r="BP476" s="112"/>
      <c r="BQ476" s="116">
        <v>45.97</v>
      </c>
      <c r="BR476" s="112"/>
      <c r="BS476" s="116">
        <v>48.93</v>
      </c>
      <c r="BT476" s="112"/>
      <c r="BU476" s="116">
        <v>55.6</v>
      </c>
      <c r="BV476" s="112"/>
      <c r="BW476" s="116">
        <v>54.66</v>
      </c>
      <c r="BX476" s="112"/>
      <c r="BY476" s="116">
        <v>47.87</v>
      </c>
      <c r="BZ476" s="112"/>
      <c r="CA476" s="116">
        <v>49.91</v>
      </c>
      <c r="CB476" s="112"/>
      <c r="CC476" s="116">
        <v>48.94</v>
      </c>
    </row>
    <row r="477" spans="1:81" ht="54.75" customHeight="1" x14ac:dyDescent="0.45">
      <c r="A477" s="362">
        <v>473</v>
      </c>
      <c r="B477" s="357" t="s">
        <v>732</v>
      </c>
      <c r="C477" s="357" t="s">
        <v>178</v>
      </c>
      <c r="D477" s="118">
        <v>210</v>
      </c>
      <c r="E477" s="118">
        <v>2.09</v>
      </c>
      <c r="F477" s="118">
        <v>362</v>
      </c>
      <c r="G477" s="118">
        <v>2.98</v>
      </c>
      <c r="H477" s="118">
        <v>410</v>
      </c>
      <c r="I477" s="118">
        <v>3.27</v>
      </c>
      <c r="J477" s="118">
        <v>420</v>
      </c>
      <c r="K477" s="118">
        <v>3.71</v>
      </c>
      <c r="L477" s="118">
        <v>366</v>
      </c>
      <c r="M477" s="118">
        <v>3.67</v>
      </c>
      <c r="N477" s="118">
        <v>382</v>
      </c>
      <c r="O477" s="118">
        <v>3.12</v>
      </c>
      <c r="P477" s="118">
        <v>491</v>
      </c>
      <c r="Q477" s="118">
        <v>5.48</v>
      </c>
      <c r="R477" s="118">
        <v>258</v>
      </c>
      <c r="S477" s="118">
        <v>2.75</v>
      </c>
      <c r="T477" s="118">
        <v>323</v>
      </c>
      <c r="U477" s="118">
        <v>2.5</v>
      </c>
      <c r="V477" s="118">
        <v>288</v>
      </c>
      <c r="W477" s="118">
        <v>2.39</v>
      </c>
      <c r="X477" s="118">
        <v>297</v>
      </c>
      <c r="Y477" s="118">
        <v>2.5099999999999998</v>
      </c>
      <c r="Z477" s="118">
        <v>325</v>
      </c>
      <c r="AA477" s="118">
        <v>3.06</v>
      </c>
      <c r="AB477" s="118">
        <v>247</v>
      </c>
      <c r="AC477" s="118">
        <v>1.89</v>
      </c>
      <c r="AD477" s="118">
        <v>338</v>
      </c>
      <c r="AE477" s="118">
        <v>2.6</v>
      </c>
      <c r="AF477" s="118">
        <v>262</v>
      </c>
      <c r="AG477" s="118">
        <v>2.12</v>
      </c>
      <c r="AH477" s="118">
        <v>226</v>
      </c>
      <c r="AI477" s="118">
        <v>1.52</v>
      </c>
      <c r="AJ477" s="118">
        <v>317</v>
      </c>
      <c r="AK477" s="118">
        <v>2.75</v>
      </c>
      <c r="AL477" s="118">
        <v>289</v>
      </c>
      <c r="AM477" s="118">
        <v>2.8</v>
      </c>
      <c r="AN477" s="118">
        <v>228</v>
      </c>
      <c r="AO477" s="118">
        <v>2.41</v>
      </c>
      <c r="AP477" s="118">
        <v>241</v>
      </c>
      <c r="AQ477" s="118">
        <v>2.06</v>
      </c>
      <c r="AR477" s="118">
        <v>214</v>
      </c>
      <c r="AS477" s="118">
        <v>1.96</v>
      </c>
      <c r="AT477" s="118">
        <v>237</v>
      </c>
      <c r="AU477" s="118">
        <v>2.38</v>
      </c>
      <c r="AV477" s="118">
        <v>240</v>
      </c>
      <c r="AW477" s="118">
        <v>1.99</v>
      </c>
      <c r="AX477" s="118">
        <v>285</v>
      </c>
      <c r="AY477" s="118">
        <v>2.2400000000000002</v>
      </c>
      <c r="AZ477" s="118">
        <v>261</v>
      </c>
      <c r="BA477" s="118">
        <v>1.89</v>
      </c>
      <c r="BB477" s="118">
        <v>300</v>
      </c>
      <c r="BC477" s="118">
        <v>1.97</v>
      </c>
      <c r="BD477" s="118">
        <v>320</v>
      </c>
      <c r="BE477" s="118">
        <v>1.85</v>
      </c>
      <c r="BF477" s="118">
        <v>342</v>
      </c>
      <c r="BG477" s="118">
        <v>2.71</v>
      </c>
      <c r="BH477" s="118">
        <v>296</v>
      </c>
      <c r="BI477" s="118">
        <v>2.08</v>
      </c>
      <c r="BJ477" s="118">
        <v>258</v>
      </c>
      <c r="BK477" s="118">
        <v>2.5099999999999998</v>
      </c>
      <c r="BL477" s="118">
        <v>354</v>
      </c>
      <c r="BM477" s="118">
        <v>3.08</v>
      </c>
      <c r="BN477" s="118">
        <v>356</v>
      </c>
      <c r="BO477" s="118">
        <v>3.5</v>
      </c>
      <c r="BP477" s="118">
        <v>217</v>
      </c>
      <c r="BQ477" s="118">
        <v>2.0699999999999998</v>
      </c>
      <c r="BR477" s="118">
        <v>210</v>
      </c>
      <c r="BS477" s="118">
        <v>1.86</v>
      </c>
      <c r="BT477" s="118">
        <v>188</v>
      </c>
      <c r="BU477" s="118">
        <v>1.65</v>
      </c>
      <c r="BV477" s="118">
        <v>170</v>
      </c>
      <c r="BW477" s="118">
        <v>1.63</v>
      </c>
      <c r="BX477" s="118">
        <v>159</v>
      </c>
      <c r="BY477" s="118">
        <v>1.56</v>
      </c>
      <c r="BZ477" s="118">
        <v>238</v>
      </c>
      <c r="CA477" s="118">
        <v>1.74</v>
      </c>
      <c r="CB477" s="118">
        <v>132</v>
      </c>
      <c r="CC477" s="118">
        <v>1.44</v>
      </c>
    </row>
    <row r="478" spans="1:81" ht="54.75" customHeight="1" x14ac:dyDescent="0.45">
      <c r="A478" s="363">
        <v>474</v>
      </c>
      <c r="B478" s="358" t="s">
        <v>733</v>
      </c>
      <c r="C478" s="358" t="s">
        <v>167</v>
      </c>
      <c r="D478" s="115">
        <v>4209</v>
      </c>
      <c r="E478" s="116">
        <v>8</v>
      </c>
      <c r="F478" s="115">
        <v>4125</v>
      </c>
      <c r="G478" s="116">
        <v>8.67</v>
      </c>
      <c r="H478" s="115">
        <v>5498</v>
      </c>
      <c r="I478" s="116">
        <v>11.46</v>
      </c>
      <c r="J478" s="115">
        <v>4199</v>
      </c>
      <c r="K478" s="116">
        <v>9.51</v>
      </c>
      <c r="L478" s="115">
        <v>5770</v>
      </c>
      <c r="M478" s="116">
        <v>12.1</v>
      </c>
      <c r="N478" s="115">
        <v>5346</v>
      </c>
      <c r="O478" s="116">
        <v>10.74</v>
      </c>
      <c r="P478" s="115">
        <v>4371</v>
      </c>
      <c r="Q478" s="116">
        <v>8.2799999999999994</v>
      </c>
      <c r="R478" s="115">
        <v>4324</v>
      </c>
      <c r="S478" s="116">
        <v>9.0500000000000007</v>
      </c>
      <c r="T478" s="115">
        <v>3581</v>
      </c>
      <c r="U478" s="116">
        <v>6.6</v>
      </c>
      <c r="V478" s="115">
        <v>3344</v>
      </c>
      <c r="W478" s="116">
        <v>6.41</v>
      </c>
      <c r="X478" s="115">
        <v>2951</v>
      </c>
      <c r="Y478" s="116">
        <v>5.34</v>
      </c>
      <c r="Z478" s="115">
        <v>4421</v>
      </c>
      <c r="AA478" s="116">
        <v>7.92</v>
      </c>
      <c r="AB478" s="115">
        <v>3662</v>
      </c>
      <c r="AC478" s="116">
        <v>6.52</v>
      </c>
      <c r="AD478" s="115">
        <v>4337</v>
      </c>
      <c r="AE478" s="116">
        <v>8.48</v>
      </c>
      <c r="AF478" s="115">
        <v>6267</v>
      </c>
      <c r="AG478" s="116">
        <v>12.37</v>
      </c>
      <c r="AH478" s="115">
        <v>4382</v>
      </c>
      <c r="AI478" s="116">
        <v>8.5</v>
      </c>
      <c r="AJ478" s="115">
        <v>5853</v>
      </c>
      <c r="AK478" s="116">
        <v>11.43</v>
      </c>
      <c r="AL478" s="115">
        <v>4140</v>
      </c>
      <c r="AM478" s="116">
        <v>6.7</v>
      </c>
      <c r="AN478" s="115">
        <v>4165</v>
      </c>
      <c r="AO478" s="116">
        <v>6.36</v>
      </c>
      <c r="AP478" s="115">
        <v>3924</v>
      </c>
      <c r="AQ478" s="116">
        <v>6.76</v>
      </c>
      <c r="AR478" s="115">
        <v>4121</v>
      </c>
      <c r="AS478" s="116">
        <v>6.99</v>
      </c>
      <c r="AT478" s="115">
        <v>3560</v>
      </c>
      <c r="AU478" s="116">
        <v>5.0599999999999996</v>
      </c>
      <c r="AV478" s="115">
        <v>3646</v>
      </c>
      <c r="AW478" s="116">
        <v>5.98</v>
      </c>
      <c r="AX478" s="115">
        <v>4265</v>
      </c>
      <c r="AY478" s="116">
        <v>6.93</v>
      </c>
      <c r="AZ478" s="115">
        <v>7120</v>
      </c>
      <c r="BA478" s="116">
        <v>6.12</v>
      </c>
      <c r="BB478" s="115">
        <v>5093</v>
      </c>
      <c r="BC478" s="116">
        <v>9.57</v>
      </c>
      <c r="BD478" s="115">
        <v>5472</v>
      </c>
      <c r="BE478" s="116">
        <v>9.5299999999999994</v>
      </c>
      <c r="BF478" s="115">
        <v>4968</v>
      </c>
      <c r="BG478" s="116">
        <v>8.41</v>
      </c>
      <c r="BH478" s="115">
        <v>6127</v>
      </c>
      <c r="BI478" s="116">
        <v>10.39</v>
      </c>
      <c r="BJ478" s="115">
        <v>5478</v>
      </c>
      <c r="BK478" s="116">
        <v>7.48</v>
      </c>
      <c r="BL478" s="115">
        <v>3917</v>
      </c>
      <c r="BM478" s="116">
        <v>6.45</v>
      </c>
      <c r="BN478" s="115">
        <v>4714</v>
      </c>
      <c r="BO478" s="116">
        <v>7.12</v>
      </c>
      <c r="BP478" s="115">
        <v>4255</v>
      </c>
      <c r="BQ478" s="116">
        <v>6.32</v>
      </c>
      <c r="BR478" s="115">
        <v>3998</v>
      </c>
      <c r="BS478" s="116">
        <v>5.51</v>
      </c>
      <c r="BT478" s="115">
        <v>4085</v>
      </c>
      <c r="BU478" s="116">
        <v>6.19</v>
      </c>
      <c r="BV478" s="115">
        <v>4687</v>
      </c>
      <c r="BW478" s="116">
        <v>7.42</v>
      </c>
      <c r="BX478" s="115">
        <v>4543</v>
      </c>
      <c r="BY478" s="116">
        <v>7.09</v>
      </c>
      <c r="BZ478" s="115">
        <v>4976</v>
      </c>
      <c r="CA478" s="116">
        <v>8.3000000000000007</v>
      </c>
      <c r="CB478" s="115">
        <v>6705</v>
      </c>
      <c r="CC478" s="116">
        <v>11.78</v>
      </c>
    </row>
    <row r="479" spans="1:81" ht="54.75" customHeight="1" x14ac:dyDescent="0.45">
      <c r="A479" s="362">
        <v>475</v>
      </c>
      <c r="B479" s="357" t="s">
        <v>734</v>
      </c>
      <c r="C479" s="357" t="s">
        <v>178</v>
      </c>
      <c r="D479" s="117">
        <v>1303</v>
      </c>
      <c r="E479" s="118">
        <v>22.93</v>
      </c>
      <c r="F479" s="117">
        <v>1280</v>
      </c>
      <c r="G479" s="118">
        <v>20.79</v>
      </c>
      <c r="H479" s="117">
        <v>1456</v>
      </c>
      <c r="I479" s="118">
        <v>21.67</v>
      </c>
      <c r="J479" s="117">
        <v>1518</v>
      </c>
      <c r="K479" s="118">
        <v>25.4</v>
      </c>
      <c r="L479" s="117">
        <v>1910</v>
      </c>
      <c r="M479" s="118">
        <v>28.55</v>
      </c>
      <c r="N479" s="117">
        <v>1866</v>
      </c>
      <c r="O479" s="118">
        <v>31.04</v>
      </c>
      <c r="P479" s="117">
        <v>1888</v>
      </c>
      <c r="Q479" s="118">
        <v>32.39</v>
      </c>
      <c r="R479" s="117">
        <v>1655</v>
      </c>
      <c r="S479" s="118">
        <v>28.52</v>
      </c>
      <c r="T479" s="117">
        <v>1285</v>
      </c>
      <c r="U479" s="118">
        <v>21.85</v>
      </c>
      <c r="V479" s="117">
        <v>1359</v>
      </c>
      <c r="W479" s="118">
        <v>20.71</v>
      </c>
      <c r="X479" s="117">
        <v>1198</v>
      </c>
      <c r="Y479" s="118">
        <v>18.940000000000001</v>
      </c>
      <c r="Z479" s="117">
        <v>1530</v>
      </c>
      <c r="AA479" s="118">
        <v>24.5</v>
      </c>
      <c r="AB479" s="117">
        <v>1223</v>
      </c>
      <c r="AC479" s="118">
        <v>20.76</v>
      </c>
      <c r="AD479" s="117">
        <v>1183</v>
      </c>
      <c r="AE479" s="118">
        <v>17.7</v>
      </c>
      <c r="AF479" s="117">
        <v>1575</v>
      </c>
      <c r="AG479" s="118">
        <v>23.2</v>
      </c>
      <c r="AH479" s="117">
        <v>1474</v>
      </c>
      <c r="AI479" s="118">
        <v>22.33</v>
      </c>
      <c r="AJ479" s="117">
        <v>1527</v>
      </c>
      <c r="AK479" s="118">
        <v>23.33</v>
      </c>
      <c r="AL479" s="117">
        <v>1711</v>
      </c>
      <c r="AM479" s="118">
        <v>29.78</v>
      </c>
      <c r="AN479" s="117">
        <v>1463</v>
      </c>
      <c r="AO479" s="118">
        <v>26.19</v>
      </c>
      <c r="AP479" s="117">
        <v>1371</v>
      </c>
      <c r="AQ479" s="118">
        <v>26.39</v>
      </c>
      <c r="AR479" s="117">
        <v>1210</v>
      </c>
      <c r="AS479" s="118">
        <v>21.11</v>
      </c>
      <c r="AT479" s="118">
        <v>904</v>
      </c>
      <c r="AU479" s="118">
        <v>16.600000000000001</v>
      </c>
      <c r="AV479" s="117">
        <v>1264</v>
      </c>
      <c r="AW479" s="118">
        <v>23.87</v>
      </c>
      <c r="AX479" s="117">
        <v>1241</v>
      </c>
      <c r="AY479" s="118">
        <v>21.58</v>
      </c>
      <c r="AZ479" s="118">
        <v>947</v>
      </c>
      <c r="BA479" s="118">
        <v>16.78</v>
      </c>
      <c r="BB479" s="117">
        <v>1052</v>
      </c>
      <c r="BC479" s="118">
        <v>18.79</v>
      </c>
      <c r="BD479" s="117">
        <v>1231</v>
      </c>
      <c r="BE479" s="118">
        <v>19.850000000000001</v>
      </c>
      <c r="BF479" s="117">
        <v>1074</v>
      </c>
      <c r="BG479" s="118">
        <v>19.5</v>
      </c>
      <c r="BH479" s="117">
        <v>1576</v>
      </c>
      <c r="BI479" s="118">
        <v>26.4</v>
      </c>
      <c r="BJ479" s="117">
        <v>1583</v>
      </c>
      <c r="BK479" s="118">
        <v>29.5</v>
      </c>
      <c r="BL479" s="117">
        <v>1327</v>
      </c>
      <c r="BM479" s="118">
        <v>26.82</v>
      </c>
      <c r="BN479" s="117">
        <v>1398</v>
      </c>
      <c r="BO479" s="118">
        <v>29.66</v>
      </c>
      <c r="BP479" s="117">
        <v>1006</v>
      </c>
      <c r="BQ479" s="118">
        <v>23.09</v>
      </c>
      <c r="BR479" s="117">
        <v>1128</v>
      </c>
      <c r="BS479" s="118">
        <v>24.66</v>
      </c>
      <c r="BT479" s="117">
        <v>1518</v>
      </c>
      <c r="BU479" s="118">
        <v>28.66</v>
      </c>
      <c r="BV479" s="117">
        <v>1274</v>
      </c>
      <c r="BW479" s="118">
        <v>24.79</v>
      </c>
      <c r="BX479" s="117">
        <v>1164</v>
      </c>
      <c r="BY479" s="118">
        <v>23.21</v>
      </c>
      <c r="BZ479" s="117">
        <v>1189</v>
      </c>
      <c r="CA479" s="118">
        <v>21.05</v>
      </c>
      <c r="CB479" s="117">
        <v>1030</v>
      </c>
      <c r="CC479" s="118">
        <v>18.940000000000001</v>
      </c>
    </row>
    <row r="480" spans="1:81" ht="54.75" customHeight="1" x14ac:dyDescent="0.45">
      <c r="A480" s="363">
        <v>476</v>
      </c>
      <c r="B480" s="358" t="s">
        <v>735</v>
      </c>
      <c r="C480" s="358" t="s">
        <v>178</v>
      </c>
      <c r="D480" s="115">
        <v>3776</v>
      </c>
      <c r="E480" s="116">
        <v>18.02</v>
      </c>
      <c r="F480" s="115">
        <v>4062</v>
      </c>
      <c r="G480" s="116">
        <v>18.16</v>
      </c>
      <c r="H480" s="115">
        <v>4190</v>
      </c>
      <c r="I480" s="116">
        <v>15.12</v>
      </c>
      <c r="J480" s="115">
        <v>3908</v>
      </c>
      <c r="K480" s="116">
        <v>14.5</v>
      </c>
      <c r="L480" s="115">
        <v>5064</v>
      </c>
      <c r="M480" s="116">
        <v>19.66</v>
      </c>
      <c r="N480" s="115">
        <v>4689</v>
      </c>
      <c r="O480" s="116">
        <v>19.28</v>
      </c>
      <c r="P480" s="115">
        <v>3615</v>
      </c>
      <c r="Q480" s="116">
        <v>13.92</v>
      </c>
      <c r="R480" s="115">
        <v>3974</v>
      </c>
      <c r="S480" s="116">
        <v>16.27</v>
      </c>
      <c r="T480" s="115">
        <v>3983</v>
      </c>
      <c r="U480" s="116">
        <v>14.15</v>
      </c>
      <c r="V480" s="115">
        <v>4022</v>
      </c>
      <c r="W480" s="116">
        <v>16.239999999999998</v>
      </c>
      <c r="X480" s="115">
        <v>3866</v>
      </c>
      <c r="Y480" s="116">
        <v>18.11</v>
      </c>
      <c r="Z480" s="115">
        <v>5136</v>
      </c>
      <c r="AA480" s="116">
        <v>22.16</v>
      </c>
      <c r="AB480" s="115">
        <v>3955</v>
      </c>
      <c r="AC480" s="116">
        <v>15.85</v>
      </c>
      <c r="AD480" s="115">
        <v>3849</v>
      </c>
      <c r="AE480" s="116">
        <v>14.16</v>
      </c>
      <c r="AF480" s="115">
        <v>4372</v>
      </c>
      <c r="AG480" s="116">
        <v>15.15</v>
      </c>
      <c r="AH480" s="115">
        <v>3598</v>
      </c>
      <c r="AI480" s="116">
        <v>14.41</v>
      </c>
      <c r="AJ480" s="115">
        <v>4893</v>
      </c>
      <c r="AK480" s="116">
        <v>17.87</v>
      </c>
      <c r="AL480" s="115">
        <v>5102</v>
      </c>
      <c r="AM480" s="116">
        <v>18.309999999999999</v>
      </c>
      <c r="AN480" s="115">
        <v>3884</v>
      </c>
      <c r="AO480" s="116">
        <v>17.28</v>
      </c>
      <c r="AP480" s="115">
        <v>4471</v>
      </c>
      <c r="AQ480" s="116">
        <v>15.5</v>
      </c>
      <c r="AR480" s="115">
        <v>3839</v>
      </c>
      <c r="AS480" s="116">
        <v>14.97</v>
      </c>
      <c r="AT480" s="115">
        <v>3480</v>
      </c>
      <c r="AU480" s="116">
        <v>18.11</v>
      </c>
      <c r="AV480" s="115">
        <v>3592</v>
      </c>
      <c r="AW480" s="116">
        <v>20.91</v>
      </c>
      <c r="AX480" s="115">
        <v>3731</v>
      </c>
      <c r="AY480" s="116">
        <v>21.32</v>
      </c>
      <c r="AZ480" s="115">
        <v>3548</v>
      </c>
      <c r="BA480" s="116">
        <v>16.57</v>
      </c>
      <c r="BB480" s="115">
        <v>3311</v>
      </c>
      <c r="BC480" s="116">
        <v>16.07</v>
      </c>
      <c r="BD480" s="115">
        <v>3991</v>
      </c>
      <c r="BE480" s="116">
        <v>17.38</v>
      </c>
      <c r="BF480" s="115">
        <v>2553</v>
      </c>
      <c r="BG480" s="116">
        <v>11.8</v>
      </c>
      <c r="BH480" s="115">
        <v>3782</v>
      </c>
      <c r="BI480" s="116">
        <v>19.66</v>
      </c>
      <c r="BJ480" s="115">
        <v>3437</v>
      </c>
      <c r="BK480" s="116">
        <v>15.83</v>
      </c>
      <c r="BL480" s="115">
        <v>2350</v>
      </c>
      <c r="BM480" s="116">
        <v>15.42</v>
      </c>
      <c r="BN480" s="115">
        <v>2874</v>
      </c>
      <c r="BO480" s="116">
        <v>14.94</v>
      </c>
      <c r="BP480" s="115">
        <v>1923</v>
      </c>
      <c r="BQ480" s="116">
        <v>11.77</v>
      </c>
      <c r="BR480" s="115">
        <v>2196</v>
      </c>
      <c r="BS480" s="116">
        <v>14.1</v>
      </c>
      <c r="BT480" s="115">
        <v>2565</v>
      </c>
      <c r="BU480" s="116">
        <v>16.22</v>
      </c>
      <c r="BV480" s="115">
        <v>2944</v>
      </c>
      <c r="BW480" s="116">
        <v>17.79</v>
      </c>
      <c r="BX480" s="115">
        <v>2039</v>
      </c>
      <c r="BY480" s="116">
        <v>13.88</v>
      </c>
      <c r="BZ480" s="115">
        <v>2361</v>
      </c>
      <c r="CA480" s="116">
        <v>16.489999999999998</v>
      </c>
      <c r="CB480" s="115">
        <v>2977</v>
      </c>
      <c r="CC480" s="116">
        <v>14.19</v>
      </c>
    </row>
    <row r="481" spans="1:81" ht="80.25" customHeight="1" x14ac:dyDescent="0.45">
      <c r="A481" s="362">
        <v>477</v>
      </c>
      <c r="B481" s="357" t="s">
        <v>736</v>
      </c>
      <c r="C481" s="357" t="s">
        <v>167</v>
      </c>
      <c r="D481" s="118">
        <v>259</v>
      </c>
      <c r="E481" s="118">
        <v>2.99</v>
      </c>
      <c r="F481" s="118">
        <v>348</v>
      </c>
      <c r="G481" s="118">
        <v>3.37</v>
      </c>
      <c r="H481" s="118">
        <v>362</v>
      </c>
      <c r="I481" s="118">
        <v>2.2799999999999998</v>
      </c>
      <c r="J481" s="118">
        <v>256</v>
      </c>
      <c r="K481" s="118">
        <v>1.85</v>
      </c>
      <c r="L481" s="118">
        <v>341</v>
      </c>
      <c r="M481" s="118">
        <v>2.4500000000000002</v>
      </c>
      <c r="N481" s="118">
        <v>294</v>
      </c>
      <c r="O481" s="118">
        <v>2.37</v>
      </c>
      <c r="P481" s="118">
        <v>373</v>
      </c>
      <c r="Q481" s="118">
        <v>3.04</v>
      </c>
      <c r="R481" s="118">
        <v>319</v>
      </c>
      <c r="S481" s="118">
        <v>2.84</v>
      </c>
      <c r="T481" s="118">
        <v>315</v>
      </c>
      <c r="U481" s="118">
        <v>2.57</v>
      </c>
      <c r="V481" s="118">
        <v>400</v>
      </c>
      <c r="W481" s="118">
        <v>2.68</v>
      </c>
      <c r="X481" s="118">
        <v>357</v>
      </c>
      <c r="Y481" s="118">
        <v>3.53</v>
      </c>
      <c r="Z481" s="118">
        <v>363</v>
      </c>
      <c r="AA481" s="118">
        <v>2.99</v>
      </c>
      <c r="AB481" s="118">
        <v>208</v>
      </c>
      <c r="AC481" s="118">
        <v>2.08</v>
      </c>
      <c r="AD481" s="118">
        <v>307</v>
      </c>
      <c r="AE481" s="118">
        <v>2.36</v>
      </c>
      <c r="AF481" s="118">
        <v>418</v>
      </c>
      <c r="AG481" s="118">
        <v>2.9</v>
      </c>
      <c r="AH481" s="118">
        <v>337</v>
      </c>
      <c r="AI481" s="118">
        <v>2.94</v>
      </c>
      <c r="AJ481" s="118">
        <v>324</v>
      </c>
      <c r="AK481" s="118">
        <v>2.74</v>
      </c>
      <c r="AL481" s="118">
        <v>281</v>
      </c>
      <c r="AM481" s="118">
        <v>2.57</v>
      </c>
      <c r="AN481" s="118">
        <v>211</v>
      </c>
      <c r="AO481" s="118">
        <v>1.94</v>
      </c>
      <c r="AP481" s="118">
        <v>378</v>
      </c>
      <c r="AQ481" s="118">
        <v>2.4</v>
      </c>
      <c r="AR481" s="118">
        <v>260</v>
      </c>
      <c r="AS481" s="118">
        <v>2.2000000000000002</v>
      </c>
      <c r="AT481" s="118">
        <v>270</v>
      </c>
      <c r="AU481" s="118">
        <v>2.37</v>
      </c>
      <c r="AV481" s="118">
        <v>399</v>
      </c>
      <c r="AW481" s="118">
        <v>2.91</v>
      </c>
      <c r="AX481" s="118">
        <v>336</v>
      </c>
      <c r="AY481" s="118">
        <v>3.81</v>
      </c>
      <c r="AZ481" s="118">
        <v>234</v>
      </c>
      <c r="BA481" s="118">
        <v>2.35</v>
      </c>
      <c r="BB481" s="118">
        <v>395</v>
      </c>
      <c r="BC481" s="118">
        <v>1.97</v>
      </c>
      <c r="BD481" s="118">
        <v>820</v>
      </c>
      <c r="BE481" s="118">
        <v>3.04</v>
      </c>
      <c r="BF481" s="118">
        <v>384</v>
      </c>
      <c r="BG481" s="118">
        <v>2.19</v>
      </c>
      <c r="BH481" s="118">
        <v>596</v>
      </c>
      <c r="BI481" s="118">
        <v>3.4</v>
      </c>
      <c r="BJ481" s="118">
        <v>536</v>
      </c>
      <c r="BK481" s="118">
        <v>2.81</v>
      </c>
      <c r="BL481" s="118">
        <v>332</v>
      </c>
      <c r="BM481" s="118">
        <v>2.71</v>
      </c>
      <c r="BN481" s="118">
        <v>442</v>
      </c>
      <c r="BO481" s="118">
        <v>2.8</v>
      </c>
      <c r="BP481" s="118">
        <v>290</v>
      </c>
      <c r="BQ481" s="118">
        <v>2.71</v>
      </c>
      <c r="BR481" s="118">
        <v>254</v>
      </c>
      <c r="BS481" s="118">
        <v>2.8</v>
      </c>
      <c r="BT481" s="118">
        <v>264</v>
      </c>
      <c r="BU481" s="118">
        <v>2.88</v>
      </c>
      <c r="BV481" s="118">
        <v>304</v>
      </c>
      <c r="BW481" s="118">
        <v>3.04</v>
      </c>
      <c r="BX481" s="118">
        <v>310</v>
      </c>
      <c r="BY481" s="118">
        <v>2.14</v>
      </c>
      <c r="BZ481" s="118">
        <v>283</v>
      </c>
      <c r="CA481" s="118">
        <v>2.3199999999999998</v>
      </c>
      <c r="CB481" s="118">
        <v>357</v>
      </c>
      <c r="CC481" s="118">
        <v>2.59</v>
      </c>
    </row>
    <row r="482" spans="1:81" ht="54.75" customHeight="1" x14ac:dyDescent="0.45">
      <c r="A482" s="363">
        <v>478</v>
      </c>
      <c r="B482" s="358" t="s">
        <v>737</v>
      </c>
      <c r="C482" s="112"/>
      <c r="D482" s="112"/>
      <c r="E482" s="116">
        <v>25.97</v>
      </c>
      <c r="F482" s="112"/>
      <c r="G482" s="116">
        <v>23.91</v>
      </c>
      <c r="H482" s="112"/>
      <c r="I482" s="116">
        <v>25.04</v>
      </c>
      <c r="J482" s="112"/>
      <c r="K482" s="116">
        <v>24.01</v>
      </c>
      <c r="L482" s="112"/>
      <c r="M482" s="116">
        <v>25.66</v>
      </c>
      <c r="N482" s="112"/>
      <c r="O482" s="116">
        <v>27.56</v>
      </c>
      <c r="P482" s="112"/>
      <c r="Q482" s="116">
        <v>28.16</v>
      </c>
      <c r="R482" s="112"/>
      <c r="S482" s="116">
        <v>26.63</v>
      </c>
      <c r="T482" s="112"/>
      <c r="U482" s="116">
        <v>25.76</v>
      </c>
      <c r="V482" s="112"/>
      <c r="W482" s="116">
        <v>26.2</v>
      </c>
      <c r="X482" s="112"/>
      <c r="Y482" s="116">
        <v>19.59</v>
      </c>
      <c r="Z482" s="112"/>
      <c r="AA482" s="116">
        <v>26.04</v>
      </c>
      <c r="AB482" s="112"/>
      <c r="AC482" s="116">
        <v>21.26</v>
      </c>
      <c r="AD482" s="112"/>
      <c r="AE482" s="116">
        <v>21.04</v>
      </c>
      <c r="AF482" s="112"/>
      <c r="AG482" s="116">
        <v>23.64</v>
      </c>
      <c r="AH482" s="112"/>
      <c r="AI482" s="116">
        <v>21.97</v>
      </c>
      <c r="AJ482" s="112"/>
      <c r="AK482" s="116">
        <v>25.09</v>
      </c>
      <c r="AL482" s="112"/>
      <c r="AM482" s="116">
        <v>24.12</v>
      </c>
      <c r="AN482" s="112"/>
      <c r="AO482" s="116">
        <v>25.94</v>
      </c>
      <c r="AP482" s="112"/>
      <c r="AQ482" s="116">
        <v>26.65</v>
      </c>
      <c r="AR482" s="112"/>
      <c r="AS482" s="116">
        <v>25.09</v>
      </c>
      <c r="AT482" s="112"/>
      <c r="AU482" s="116">
        <v>22.95</v>
      </c>
      <c r="AV482" s="112"/>
      <c r="AW482" s="116">
        <v>24.25</v>
      </c>
      <c r="AX482" s="112"/>
      <c r="AY482" s="116">
        <v>23.49</v>
      </c>
      <c r="AZ482" s="112"/>
      <c r="BA482" s="116">
        <v>19.510000000000002</v>
      </c>
      <c r="BB482" s="112"/>
      <c r="BC482" s="116">
        <v>22.78</v>
      </c>
      <c r="BD482" s="112"/>
      <c r="BE482" s="116">
        <v>24.8</v>
      </c>
      <c r="BF482" s="112"/>
      <c r="BG482" s="116">
        <v>21.17</v>
      </c>
      <c r="BH482" s="112"/>
      <c r="BI482" s="116">
        <v>23.39</v>
      </c>
      <c r="BJ482" s="112"/>
      <c r="BK482" s="116">
        <v>26.65</v>
      </c>
      <c r="BL482" s="112"/>
      <c r="BM482" s="116">
        <v>23.74</v>
      </c>
      <c r="BN482" s="112"/>
      <c r="BO482" s="116">
        <v>27.49</v>
      </c>
      <c r="BP482" s="112"/>
      <c r="BQ482" s="116">
        <v>27.27</v>
      </c>
      <c r="BR482" s="112"/>
      <c r="BS482" s="116">
        <v>25.02</v>
      </c>
      <c r="BT482" s="112"/>
      <c r="BU482" s="116">
        <v>26.86</v>
      </c>
      <c r="BV482" s="112"/>
      <c r="BW482" s="116">
        <v>24.76</v>
      </c>
      <c r="BX482" s="112"/>
      <c r="BY482" s="116">
        <v>27.11</v>
      </c>
      <c r="BZ482" s="112"/>
      <c r="CA482" s="116">
        <v>30.5</v>
      </c>
      <c r="CB482" s="112"/>
      <c r="CC482" s="116">
        <v>24.8</v>
      </c>
    </row>
    <row r="483" spans="1:81" ht="54.75" customHeight="1" x14ac:dyDescent="0.45">
      <c r="A483" s="362">
        <v>479</v>
      </c>
      <c r="B483" s="357" t="s">
        <v>738</v>
      </c>
      <c r="C483" s="357" t="s">
        <v>171</v>
      </c>
      <c r="D483" s="118">
        <v>607</v>
      </c>
      <c r="E483" s="118">
        <v>7.29</v>
      </c>
      <c r="F483" s="118">
        <v>519</v>
      </c>
      <c r="G483" s="118">
        <v>6.22</v>
      </c>
      <c r="H483" s="118">
        <v>739</v>
      </c>
      <c r="I483" s="118">
        <v>7.58</v>
      </c>
      <c r="J483" s="118">
        <v>667</v>
      </c>
      <c r="K483" s="118">
        <v>6.72</v>
      </c>
      <c r="L483" s="118">
        <v>608</v>
      </c>
      <c r="M483" s="118">
        <v>7.28</v>
      </c>
      <c r="N483" s="118">
        <v>645</v>
      </c>
      <c r="O483" s="118">
        <v>9.7799999999999994</v>
      </c>
      <c r="P483" s="118">
        <v>510</v>
      </c>
      <c r="Q483" s="118">
        <v>7.14</v>
      </c>
      <c r="R483" s="118">
        <v>528</v>
      </c>
      <c r="S483" s="118">
        <v>7.9</v>
      </c>
      <c r="T483" s="118">
        <v>456</v>
      </c>
      <c r="U483" s="118">
        <v>7.57</v>
      </c>
      <c r="V483" s="118">
        <v>549</v>
      </c>
      <c r="W483" s="118">
        <v>6.94</v>
      </c>
      <c r="X483" s="118">
        <v>463</v>
      </c>
      <c r="Y483" s="118">
        <v>5.61</v>
      </c>
      <c r="Z483" s="118">
        <v>710</v>
      </c>
      <c r="AA483" s="118">
        <v>7.71</v>
      </c>
      <c r="AB483" s="118">
        <v>443</v>
      </c>
      <c r="AC483" s="118">
        <v>6.37</v>
      </c>
      <c r="AD483" s="118">
        <v>380</v>
      </c>
      <c r="AE483" s="118">
        <v>5.99</v>
      </c>
      <c r="AF483" s="118">
        <v>632</v>
      </c>
      <c r="AG483" s="118">
        <v>7.37</v>
      </c>
      <c r="AH483" s="118">
        <v>402</v>
      </c>
      <c r="AI483" s="118">
        <v>4.12</v>
      </c>
      <c r="AJ483" s="118">
        <v>537</v>
      </c>
      <c r="AK483" s="118">
        <v>7.36</v>
      </c>
      <c r="AL483" s="118">
        <v>515</v>
      </c>
      <c r="AM483" s="118">
        <v>6.91</v>
      </c>
      <c r="AN483" s="118">
        <v>472</v>
      </c>
      <c r="AO483" s="118">
        <v>6.04</v>
      </c>
      <c r="AP483" s="118">
        <v>557</v>
      </c>
      <c r="AQ483" s="118">
        <v>7.82</v>
      </c>
      <c r="AR483" s="118">
        <v>427</v>
      </c>
      <c r="AS483" s="118">
        <v>6.65</v>
      </c>
      <c r="AT483" s="118">
        <v>394</v>
      </c>
      <c r="AU483" s="118">
        <v>5.49</v>
      </c>
      <c r="AV483" s="118">
        <v>579</v>
      </c>
      <c r="AW483" s="118">
        <v>8.06</v>
      </c>
      <c r="AX483" s="118">
        <v>471</v>
      </c>
      <c r="AY483" s="118">
        <v>7.4</v>
      </c>
      <c r="AZ483" s="118">
        <v>356</v>
      </c>
      <c r="BA483" s="118">
        <v>5</v>
      </c>
      <c r="BB483" s="118">
        <v>543</v>
      </c>
      <c r="BC483" s="118">
        <v>5.56</v>
      </c>
      <c r="BD483" s="118">
        <v>423</v>
      </c>
      <c r="BE483" s="118">
        <v>5.9</v>
      </c>
      <c r="BF483" s="118">
        <v>352</v>
      </c>
      <c r="BG483" s="118">
        <v>5.24</v>
      </c>
      <c r="BH483" s="118">
        <v>366</v>
      </c>
      <c r="BI483" s="118">
        <v>5.56</v>
      </c>
      <c r="BJ483" s="118">
        <v>475</v>
      </c>
      <c r="BK483" s="118">
        <v>7.24</v>
      </c>
      <c r="BL483" s="118">
        <v>306</v>
      </c>
      <c r="BM483" s="118">
        <v>5.38</v>
      </c>
      <c r="BN483" s="118">
        <v>371</v>
      </c>
      <c r="BO483" s="118">
        <v>7.92</v>
      </c>
      <c r="BP483" s="118">
        <v>380</v>
      </c>
      <c r="BQ483" s="118">
        <v>6.88</v>
      </c>
      <c r="BR483" s="118">
        <v>349</v>
      </c>
      <c r="BS483" s="118">
        <v>7.45</v>
      </c>
      <c r="BT483" s="118">
        <v>445</v>
      </c>
      <c r="BU483" s="118">
        <v>8.11</v>
      </c>
      <c r="BV483" s="118">
        <v>424</v>
      </c>
      <c r="BW483" s="118">
        <v>7.73</v>
      </c>
      <c r="BX483" s="118">
        <v>418</v>
      </c>
      <c r="BY483" s="118">
        <v>8.4700000000000006</v>
      </c>
      <c r="BZ483" s="118">
        <v>410</v>
      </c>
      <c r="CA483" s="118">
        <v>10.72</v>
      </c>
      <c r="CB483" s="118">
        <v>515</v>
      </c>
      <c r="CC483" s="118">
        <v>5.67</v>
      </c>
    </row>
    <row r="484" spans="1:81" ht="54.75" customHeight="1" x14ac:dyDescent="0.45">
      <c r="A484" s="363">
        <v>480</v>
      </c>
      <c r="B484" s="358" t="s">
        <v>739</v>
      </c>
      <c r="C484" s="358" t="s">
        <v>171</v>
      </c>
      <c r="D484" s="116">
        <v>359</v>
      </c>
      <c r="E484" s="116">
        <v>6.74</v>
      </c>
      <c r="F484" s="116">
        <v>429</v>
      </c>
      <c r="G484" s="116">
        <v>6.15</v>
      </c>
      <c r="H484" s="115">
        <v>1490</v>
      </c>
      <c r="I484" s="116">
        <v>4.93</v>
      </c>
      <c r="J484" s="116">
        <v>762</v>
      </c>
      <c r="K484" s="116">
        <v>6.75</v>
      </c>
      <c r="L484" s="116">
        <v>852</v>
      </c>
      <c r="M484" s="116">
        <v>7.06</v>
      </c>
      <c r="N484" s="116">
        <v>406</v>
      </c>
      <c r="O484" s="116">
        <v>5.95</v>
      </c>
      <c r="P484" s="116">
        <v>403</v>
      </c>
      <c r="Q484" s="116">
        <v>6.05</v>
      </c>
      <c r="R484" s="116">
        <v>672</v>
      </c>
      <c r="S484" s="116">
        <v>6.96</v>
      </c>
      <c r="T484" s="116">
        <v>346</v>
      </c>
      <c r="U484" s="116">
        <v>6.31</v>
      </c>
      <c r="V484" s="116">
        <v>699</v>
      </c>
      <c r="W484" s="116">
        <v>5.96</v>
      </c>
      <c r="X484" s="116">
        <v>433</v>
      </c>
      <c r="Y484" s="116">
        <v>5.86</v>
      </c>
      <c r="Z484" s="116">
        <v>382</v>
      </c>
      <c r="AA484" s="116">
        <v>7</v>
      </c>
      <c r="AB484" s="116">
        <v>290</v>
      </c>
      <c r="AC484" s="116">
        <v>4.58</v>
      </c>
      <c r="AD484" s="116">
        <v>380</v>
      </c>
      <c r="AE484" s="116">
        <v>3.78</v>
      </c>
      <c r="AF484" s="116">
        <v>652</v>
      </c>
      <c r="AG484" s="116">
        <v>4.79</v>
      </c>
      <c r="AH484" s="116">
        <v>479</v>
      </c>
      <c r="AI484" s="116">
        <v>4.74</v>
      </c>
      <c r="AJ484" s="116">
        <v>513</v>
      </c>
      <c r="AK484" s="116">
        <v>5.73</v>
      </c>
      <c r="AL484" s="116">
        <v>464</v>
      </c>
      <c r="AM484" s="116">
        <v>4.37</v>
      </c>
      <c r="AN484" s="116">
        <v>325</v>
      </c>
      <c r="AO484" s="116">
        <v>6.2</v>
      </c>
      <c r="AP484" s="116">
        <v>491</v>
      </c>
      <c r="AQ484" s="116">
        <v>4.9400000000000004</v>
      </c>
      <c r="AR484" s="116">
        <v>318</v>
      </c>
      <c r="AS484" s="116">
        <v>4.3899999999999997</v>
      </c>
      <c r="AT484" s="116">
        <v>296</v>
      </c>
      <c r="AU484" s="116">
        <v>5.82</v>
      </c>
      <c r="AV484" s="116">
        <v>410</v>
      </c>
      <c r="AW484" s="116">
        <v>4.18</v>
      </c>
      <c r="AX484" s="116">
        <v>412</v>
      </c>
      <c r="AY484" s="116">
        <v>4.08</v>
      </c>
      <c r="AZ484" s="116">
        <v>303</v>
      </c>
      <c r="BA484" s="116">
        <v>3.63</v>
      </c>
      <c r="BB484" s="116">
        <v>497</v>
      </c>
      <c r="BC484" s="116">
        <v>5.42</v>
      </c>
      <c r="BD484" s="116">
        <v>557</v>
      </c>
      <c r="BE484" s="116">
        <v>5.22</v>
      </c>
      <c r="BF484" s="116">
        <v>459</v>
      </c>
      <c r="BG484" s="116">
        <v>4.47</v>
      </c>
      <c r="BH484" s="116">
        <v>372</v>
      </c>
      <c r="BI484" s="116">
        <v>4.6399999999999997</v>
      </c>
      <c r="BJ484" s="116">
        <v>397</v>
      </c>
      <c r="BK484" s="116">
        <v>3.91</v>
      </c>
      <c r="BL484" s="116">
        <v>309</v>
      </c>
      <c r="BM484" s="116">
        <v>4.5599999999999996</v>
      </c>
      <c r="BN484" s="116">
        <v>333</v>
      </c>
      <c r="BO484" s="116">
        <v>5.5</v>
      </c>
      <c r="BP484" s="116">
        <v>301</v>
      </c>
      <c r="BQ484" s="116">
        <v>4.26</v>
      </c>
      <c r="BR484" s="116">
        <v>313</v>
      </c>
      <c r="BS484" s="116">
        <v>3.05</v>
      </c>
      <c r="BT484" s="116">
        <v>470</v>
      </c>
      <c r="BU484" s="116">
        <v>3.51</v>
      </c>
      <c r="BV484" s="116">
        <v>278</v>
      </c>
      <c r="BW484" s="116">
        <v>3.7</v>
      </c>
      <c r="BX484" s="116">
        <v>321</v>
      </c>
      <c r="BY484" s="116">
        <v>3.32</v>
      </c>
      <c r="BZ484" s="116">
        <v>437</v>
      </c>
      <c r="CA484" s="116">
        <v>4.03</v>
      </c>
      <c r="CB484" s="116">
        <v>304</v>
      </c>
      <c r="CC484" s="116">
        <v>3.48</v>
      </c>
    </row>
    <row r="485" spans="1:81" ht="67.5" customHeight="1" x14ac:dyDescent="0.45">
      <c r="A485" s="362">
        <v>481</v>
      </c>
      <c r="B485" s="357" t="s">
        <v>740</v>
      </c>
      <c r="C485" s="111"/>
      <c r="D485" s="111"/>
      <c r="E485" s="118">
        <v>4.88</v>
      </c>
      <c r="F485" s="111"/>
      <c r="G485" s="118">
        <v>4.0599999999999996</v>
      </c>
      <c r="H485" s="111"/>
      <c r="I485" s="118">
        <v>4.92</v>
      </c>
      <c r="J485" s="111"/>
      <c r="K485" s="118">
        <v>3.18</v>
      </c>
      <c r="L485" s="111"/>
      <c r="M485" s="118">
        <v>3.89</v>
      </c>
      <c r="N485" s="111"/>
      <c r="O485" s="118">
        <v>4.1500000000000004</v>
      </c>
      <c r="P485" s="111"/>
      <c r="Q485" s="118">
        <v>6.91</v>
      </c>
      <c r="R485" s="111"/>
      <c r="S485" s="118">
        <v>3.99</v>
      </c>
      <c r="T485" s="111"/>
      <c r="U485" s="118">
        <v>4.7300000000000004</v>
      </c>
      <c r="V485" s="111"/>
      <c r="W485" s="118">
        <v>5</v>
      </c>
      <c r="X485" s="111"/>
      <c r="Y485" s="118">
        <v>3.68</v>
      </c>
      <c r="Z485" s="111"/>
      <c r="AA485" s="118">
        <v>4.3499999999999996</v>
      </c>
      <c r="AB485" s="111"/>
      <c r="AC485" s="118">
        <v>4.72</v>
      </c>
      <c r="AD485" s="111"/>
      <c r="AE485" s="118">
        <v>4.03</v>
      </c>
      <c r="AF485" s="111"/>
      <c r="AG485" s="118">
        <v>3.87</v>
      </c>
      <c r="AH485" s="111"/>
      <c r="AI485" s="118">
        <v>4.0999999999999996</v>
      </c>
      <c r="AJ485" s="111"/>
      <c r="AK485" s="118">
        <v>4.0599999999999996</v>
      </c>
      <c r="AL485" s="111"/>
      <c r="AM485" s="118">
        <v>4.7300000000000004</v>
      </c>
      <c r="AN485" s="111"/>
      <c r="AO485" s="118">
        <v>4.46</v>
      </c>
      <c r="AP485" s="111"/>
      <c r="AQ485" s="118">
        <v>4.75</v>
      </c>
      <c r="AR485" s="111"/>
      <c r="AS485" s="118">
        <v>5.57</v>
      </c>
      <c r="AT485" s="111"/>
      <c r="AU485" s="118">
        <v>3.84</v>
      </c>
      <c r="AV485" s="111"/>
      <c r="AW485" s="118">
        <v>4.37</v>
      </c>
      <c r="AX485" s="111"/>
      <c r="AY485" s="118">
        <v>4.3899999999999997</v>
      </c>
      <c r="AZ485" s="111"/>
      <c r="BA485" s="118">
        <v>3.27</v>
      </c>
      <c r="BB485" s="111"/>
      <c r="BC485" s="118">
        <v>3.23</v>
      </c>
      <c r="BD485" s="111"/>
      <c r="BE485" s="118">
        <v>4.01</v>
      </c>
      <c r="BF485" s="111"/>
      <c r="BG485" s="118">
        <v>4.08</v>
      </c>
      <c r="BH485" s="111"/>
      <c r="BI485" s="118">
        <v>3.71</v>
      </c>
      <c r="BJ485" s="111"/>
      <c r="BK485" s="118">
        <v>3.91</v>
      </c>
      <c r="BL485" s="111"/>
      <c r="BM485" s="118">
        <v>4.41</v>
      </c>
      <c r="BN485" s="111"/>
      <c r="BO485" s="118">
        <v>3.57</v>
      </c>
      <c r="BP485" s="111"/>
      <c r="BQ485" s="118">
        <v>4.2</v>
      </c>
      <c r="BR485" s="111"/>
      <c r="BS485" s="118">
        <v>3.1</v>
      </c>
      <c r="BT485" s="111"/>
      <c r="BU485" s="118">
        <v>3.87</v>
      </c>
      <c r="BV485" s="111"/>
      <c r="BW485" s="118">
        <v>2.9</v>
      </c>
      <c r="BX485" s="111"/>
      <c r="BY485" s="118">
        <v>3.48</v>
      </c>
      <c r="BZ485" s="111"/>
      <c r="CA485" s="118">
        <v>3.18</v>
      </c>
      <c r="CB485" s="111"/>
      <c r="CC485" s="118">
        <v>2.98</v>
      </c>
    </row>
    <row r="486" spans="1:81" ht="67.5" customHeight="1" x14ac:dyDescent="0.45">
      <c r="A486" s="363">
        <v>482</v>
      </c>
      <c r="B486" s="358" t="s">
        <v>741</v>
      </c>
      <c r="C486" s="112"/>
      <c r="D486" s="112"/>
      <c r="E486" s="116">
        <v>7.06</v>
      </c>
      <c r="F486" s="112"/>
      <c r="G486" s="116">
        <v>7.48</v>
      </c>
      <c r="H486" s="112"/>
      <c r="I486" s="116">
        <v>7.62</v>
      </c>
      <c r="J486" s="112"/>
      <c r="K486" s="116">
        <v>7.35</v>
      </c>
      <c r="L486" s="112"/>
      <c r="M486" s="116">
        <v>7.43</v>
      </c>
      <c r="N486" s="112"/>
      <c r="O486" s="116">
        <v>7.68</v>
      </c>
      <c r="P486" s="112"/>
      <c r="Q486" s="116">
        <v>8.0500000000000007</v>
      </c>
      <c r="R486" s="112"/>
      <c r="S486" s="116">
        <v>7.78</v>
      </c>
      <c r="T486" s="112"/>
      <c r="U486" s="116">
        <v>7.15</v>
      </c>
      <c r="V486" s="112"/>
      <c r="W486" s="116">
        <v>8.3000000000000007</v>
      </c>
      <c r="X486" s="112"/>
      <c r="Y486" s="116">
        <v>4.4400000000000004</v>
      </c>
      <c r="Z486" s="112"/>
      <c r="AA486" s="116">
        <v>6.97</v>
      </c>
      <c r="AB486" s="112"/>
      <c r="AC486" s="116">
        <v>5.58</v>
      </c>
      <c r="AD486" s="112"/>
      <c r="AE486" s="116">
        <v>7.24</v>
      </c>
      <c r="AF486" s="112"/>
      <c r="AG486" s="116">
        <v>7.61</v>
      </c>
      <c r="AH486" s="112"/>
      <c r="AI486" s="116">
        <v>9.02</v>
      </c>
      <c r="AJ486" s="112"/>
      <c r="AK486" s="116">
        <v>7.95</v>
      </c>
      <c r="AL486" s="112"/>
      <c r="AM486" s="116">
        <v>8.11</v>
      </c>
      <c r="AN486" s="112"/>
      <c r="AO486" s="116">
        <v>9.24</v>
      </c>
      <c r="AP486" s="112"/>
      <c r="AQ486" s="116">
        <v>9.15</v>
      </c>
      <c r="AR486" s="112"/>
      <c r="AS486" s="116">
        <v>8.49</v>
      </c>
      <c r="AT486" s="112"/>
      <c r="AU486" s="116">
        <v>7.8</v>
      </c>
      <c r="AV486" s="112"/>
      <c r="AW486" s="116">
        <v>7.64</v>
      </c>
      <c r="AX486" s="112"/>
      <c r="AY486" s="116">
        <v>7.63</v>
      </c>
      <c r="AZ486" s="112"/>
      <c r="BA486" s="116">
        <v>7.61</v>
      </c>
      <c r="BB486" s="112"/>
      <c r="BC486" s="116">
        <v>8.57</v>
      </c>
      <c r="BD486" s="112"/>
      <c r="BE486" s="116">
        <v>9.68</v>
      </c>
      <c r="BF486" s="112"/>
      <c r="BG486" s="116">
        <v>7.37</v>
      </c>
      <c r="BH486" s="112"/>
      <c r="BI486" s="116">
        <v>9.48</v>
      </c>
      <c r="BJ486" s="112"/>
      <c r="BK486" s="116">
        <v>11.59</v>
      </c>
      <c r="BL486" s="112"/>
      <c r="BM486" s="116">
        <v>9.39</v>
      </c>
      <c r="BN486" s="112"/>
      <c r="BO486" s="116">
        <v>10.5</v>
      </c>
      <c r="BP486" s="112"/>
      <c r="BQ486" s="116">
        <v>11.92</v>
      </c>
      <c r="BR486" s="112"/>
      <c r="BS486" s="116">
        <v>11.42</v>
      </c>
      <c r="BT486" s="112"/>
      <c r="BU486" s="116">
        <v>11.37</v>
      </c>
      <c r="BV486" s="112"/>
      <c r="BW486" s="116">
        <v>10.42</v>
      </c>
      <c r="BX486" s="112"/>
      <c r="BY486" s="116">
        <v>11.83</v>
      </c>
      <c r="BZ486" s="112"/>
      <c r="CA486" s="116">
        <v>12.57</v>
      </c>
      <c r="CB486" s="112"/>
      <c r="CC486" s="116">
        <v>12.67</v>
      </c>
    </row>
    <row r="487" spans="1:81" ht="105.75" customHeight="1" x14ac:dyDescent="0.45">
      <c r="A487" s="362">
        <v>483</v>
      </c>
      <c r="B487" s="357" t="s">
        <v>742</v>
      </c>
      <c r="C487" s="111"/>
      <c r="D487" s="111"/>
      <c r="E487" s="118">
        <v>73.61</v>
      </c>
      <c r="F487" s="111"/>
      <c r="G487" s="118">
        <v>60.95</v>
      </c>
      <c r="H487" s="111"/>
      <c r="I487" s="118">
        <v>78.7</v>
      </c>
      <c r="J487" s="111"/>
      <c r="K487" s="118">
        <v>61.23</v>
      </c>
      <c r="L487" s="111"/>
      <c r="M487" s="118">
        <v>70.67</v>
      </c>
      <c r="N487" s="111"/>
      <c r="O487" s="118">
        <v>73.239999999999995</v>
      </c>
      <c r="P487" s="111"/>
      <c r="Q487" s="118">
        <v>60.51</v>
      </c>
      <c r="R487" s="111"/>
      <c r="S487" s="118">
        <v>57.89</v>
      </c>
      <c r="T487" s="111"/>
      <c r="U487" s="118">
        <v>62.99</v>
      </c>
      <c r="V487" s="111"/>
      <c r="W487" s="118">
        <v>66.98</v>
      </c>
      <c r="X487" s="111"/>
      <c r="Y487" s="118">
        <v>61.03</v>
      </c>
      <c r="Z487" s="111"/>
      <c r="AA487" s="118">
        <v>59.15</v>
      </c>
      <c r="AB487" s="111"/>
      <c r="AC487" s="118">
        <v>53.61</v>
      </c>
      <c r="AD487" s="111"/>
      <c r="AE487" s="118">
        <v>57.23</v>
      </c>
      <c r="AF487" s="111"/>
      <c r="AG487" s="118">
        <v>65.760000000000005</v>
      </c>
      <c r="AH487" s="111"/>
      <c r="AI487" s="118">
        <v>61.2</v>
      </c>
      <c r="AJ487" s="111"/>
      <c r="AK487" s="118">
        <v>63.4</v>
      </c>
      <c r="AL487" s="111"/>
      <c r="AM487" s="118">
        <v>61.19</v>
      </c>
      <c r="AN487" s="111"/>
      <c r="AO487" s="118">
        <v>55.96</v>
      </c>
      <c r="AP487" s="111"/>
      <c r="AQ487" s="118">
        <v>60.51</v>
      </c>
      <c r="AR487" s="111"/>
      <c r="AS487" s="118">
        <v>66.94</v>
      </c>
      <c r="AT487" s="111"/>
      <c r="AU487" s="118">
        <v>54.24</v>
      </c>
      <c r="AV487" s="111"/>
      <c r="AW487" s="118">
        <v>58.63</v>
      </c>
      <c r="AX487" s="111"/>
      <c r="AY487" s="118">
        <v>56.53</v>
      </c>
      <c r="AZ487" s="111"/>
      <c r="BA487" s="118">
        <v>53.52</v>
      </c>
      <c r="BB487" s="111"/>
      <c r="BC487" s="118">
        <v>53.45</v>
      </c>
      <c r="BD487" s="111"/>
      <c r="BE487" s="118">
        <v>63.09</v>
      </c>
      <c r="BF487" s="111"/>
      <c r="BG487" s="118">
        <v>47.55</v>
      </c>
      <c r="BH487" s="111"/>
      <c r="BI487" s="118">
        <v>52.08</v>
      </c>
      <c r="BJ487" s="111"/>
      <c r="BK487" s="118">
        <v>62.19</v>
      </c>
      <c r="BL487" s="111"/>
      <c r="BM487" s="118">
        <v>51.41</v>
      </c>
      <c r="BN487" s="111"/>
      <c r="BO487" s="118">
        <v>59.46</v>
      </c>
      <c r="BP487" s="111"/>
      <c r="BQ487" s="118">
        <v>67.5</v>
      </c>
      <c r="BR487" s="111"/>
      <c r="BS487" s="118">
        <v>117.21</v>
      </c>
      <c r="BT487" s="111"/>
      <c r="BU487" s="118">
        <v>60.23</v>
      </c>
      <c r="BV487" s="111"/>
      <c r="BW487" s="118">
        <v>53.58</v>
      </c>
      <c r="BX487" s="111"/>
      <c r="BY487" s="118">
        <v>63.09</v>
      </c>
      <c r="BZ487" s="111"/>
      <c r="CA487" s="118">
        <v>58.77</v>
      </c>
      <c r="CB487" s="111"/>
      <c r="CC487" s="118">
        <v>65.099999999999994</v>
      </c>
    </row>
    <row r="488" spans="1:81" ht="67.5" customHeight="1" x14ac:dyDescent="0.45">
      <c r="A488" s="363">
        <v>484</v>
      </c>
      <c r="B488" s="358" t="s">
        <v>743</v>
      </c>
      <c r="C488" s="358" t="s">
        <v>167</v>
      </c>
      <c r="D488" s="115">
        <v>1537</v>
      </c>
      <c r="E488" s="116">
        <v>14.2</v>
      </c>
      <c r="F488" s="116">
        <v>747</v>
      </c>
      <c r="G488" s="116">
        <v>10.92</v>
      </c>
      <c r="H488" s="115">
        <v>2004</v>
      </c>
      <c r="I488" s="116">
        <v>14.8</v>
      </c>
      <c r="J488" s="115">
        <v>1578</v>
      </c>
      <c r="K488" s="116">
        <v>11.83</v>
      </c>
      <c r="L488" s="115">
        <v>1506</v>
      </c>
      <c r="M488" s="116">
        <v>12.94</v>
      </c>
      <c r="N488" s="115">
        <v>1811</v>
      </c>
      <c r="O488" s="116">
        <v>18.420000000000002</v>
      </c>
      <c r="P488" s="115">
        <v>1100</v>
      </c>
      <c r="Q488" s="116">
        <v>9.33</v>
      </c>
      <c r="R488" s="115">
        <v>1302</v>
      </c>
      <c r="S488" s="116">
        <v>12.13</v>
      </c>
      <c r="T488" s="115">
        <v>1663</v>
      </c>
      <c r="U488" s="116">
        <v>12.01</v>
      </c>
      <c r="V488" s="115">
        <v>1732</v>
      </c>
      <c r="W488" s="116">
        <v>6.11</v>
      </c>
      <c r="X488" s="116">
        <v>961</v>
      </c>
      <c r="Y488" s="116">
        <v>5.26</v>
      </c>
      <c r="Z488" s="115">
        <v>1324</v>
      </c>
      <c r="AA488" s="116">
        <v>6.12</v>
      </c>
      <c r="AB488" s="116">
        <v>575</v>
      </c>
      <c r="AC488" s="116">
        <v>2.57</v>
      </c>
      <c r="AD488" s="115">
        <v>1161</v>
      </c>
      <c r="AE488" s="116">
        <v>4.41</v>
      </c>
      <c r="AF488" s="115">
        <v>3008</v>
      </c>
      <c r="AG488" s="116">
        <v>7.02</v>
      </c>
      <c r="AH488" s="115">
        <v>1168</v>
      </c>
      <c r="AI488" s="116">
        <v>3.15</v>
      </c>
      <c r="AJ488" s="115">
        <v>1403</v>
      </c>
      <c r="AK488" s="116">
        <v>6.09</v>
      </c>
      <c r="AL488" s="115">
        <v>1576</v>
      </c>
      <c r="AM488" s="116">
        <v>5.91</v>
      </c>
      <c r="AN488" s="116">
        <v>970</v>
      </c>
      <c r="AO488" s="116">
        <v>3.32</v>
      </c>
      <c r="AP488" s="116">
        <v>997</v>
      </c>
      <c r="AQ488" s="116">
        <v>3.69</v>
      </c>
      <c r="AR488" s="115">
        <v>2128</v>
      </c>
      <c r="AS488" s="116">
        <v>5.49</v>
      </c>
      <c r="AT488" s="115">
        <v>1122</v>
      </c>
      <c r="AU488" s="116">
        <v>2.38</v>
      </c>
      <c r="AV488" s="115">
        <v>2258</v>
      </c>
      <c r="AW488" s="116">
        <v>4.32</v>
      </c>
      <c r="AX488" s="115">
        <v>1913</v>
      </c>
      <c r="AY488" s="116">
        <v>5.15</v>
      </c>
      <c r="AZ488" s="116">
        <v>944</v>
      </c>
      <c r="BA488" s="116">
        <v>4.25</v>
      </c>
      <c r="BB488" s="115">
        <v>1750</v>
      </c>
      <c r="BC488" s="116">
        <v>3.83</v>
      </c>
      <c r="BD488" s="115">
        <v>2439</v>
      </c>
      <c r="BE488" s="116">
        <v>7.02</v>
      </c>
      <c r="BF488" s="115">
        <v>1538</v>
      </c>
      <c r="BG488" s="116">
        <v>4.6399999999999997</v>
      </c>
      <c r="BH488" s="115">
        <v>1671</v>
      </c>
      <c r="BI488" s="116">
        <v>6.41</v>
      </c>
      <c r="BJ488" s="115">
        <v>2227</v>
      </c>
      <c r="BK488" s="116">
        <v>9.64</v>
      </c>
      <c r="BL488" s="115">
        <v>2085</v>
      </c>
      <c r="BM488" s="116">
        <v>7.66</v>
      </c>
      <c r="BN488" s="115">
        <v>2064</v>
      </c>
      <c r="BO488" s="116">
        <v>8.19</v>
      </c>
      <c r="BP488" s="115">
        <v>2856</v>
      </c>
      <c r="BQ488" s="116">
        <v>10.73</v>
      </c>
      <c r="BR488" s="115">
        <v>2338</v>
      </c>
      <c r="BS488" s="116">
        <v>7.89</v>
      </c>
      <c r="BT488" s="115">
        <v>2034</v>
      </c>
      <c r="BU488" s="116">
        <v>8.4499999999999993</v>
      </c>
      <c r="BV488" s="115">
        <v>1971</v>
      </c>
      <c r="BW488" s="116">
        <v>6.4</v>
      </c>
      <c r="BX488" s="115">
        <v>3721</v>
      </c>
      <c r="BY488" s="116">
        <v>12.38</v>
      </c>
      <c r="BZ488" s="115">
        <v>3095</v>
      </c>
      <c r="CA488" s="116">
        <v>10.85</v>
      </c>
      <c r="CB488" s="115">
        <v>3469</v>
      </c>
      <c r="CC488" s="116">
        <v>11.97</v>
      </c>
    </row>
    <row r="489" spans="1:81" ht="80.25" customHeight="1" x14ac:dyDescent="0.45">
      <c r="A489" s="362">
        <v>485</v>
      </c>
      <c r="B489" s="357" t="s">
        <v>744</v>
      </c>
      <c r="C489" s="357" t="s">
        <v>167</v>
      </c>
      <c r="D489" s="118">
        <v>183</v>
      </c>
      <c r="E489" s="118">
        <v>1.03</v>
      </c>
      <c r="F489" s="118">
        <v>258</v>
      </c>
      <c r="G489" s="118">
        <v>1.25</v>
      </c>
      <c r="H489" s="118">
        <v>232</v>
      </c>
      <c r="I489" s="118">
        <v>1.19</v>
      </c>
      <c r="J489" s="118">
        <v>375</v>
      </c>
      <c r="K489" s="118">
        <v>2.17</v>
      </c>
      <c r="L489" s="118">
        <v>344</v>
      </c>
      <c r="M489" s="118">
        <v>2.0699999999999998</v>
      </c>
      <c r="N489" s="118">
        <v>367</v>
      </c>
      <c r="O489" s="118">
        <v>2.11</v>
      </c>
      <c r="P489" s="118">
        <v>420</v>
      </c>
      <c r="Q489" s="118">
        <v>2.4300000000000002</v>
      </c>
      <c r="R489" s="118">
        <v>360</v>
      </c>
      <c r="S489" s="118">
        <v>1.87</v>
      </c>
      <c r="T489" s="118">
        <v>291</v>
      </c>
      <c r="U489" s="118">
        <v>1.6</v>
      </c>
      <c r="V489" s="118">
        <v>304</v>
      </c>
      <c r="W489" s="118">
        <v>1.68</v>
      </c>
      <c r="X489" s="118">
        <v>236</v>
      </c>
      <c r="Y489" s="118">
        <v>1.1000000000000001</v>
      </c>
      <c r="Z489" s="118">
        <v>290</v>
      </c>
      <c r="AA489" s="118">
        <v>1.61</v>
      </c>
      <c r="AB489" s="118">
        <v>262</v>
      </c>
      <c r="AC489" s="118">
        <v>1.28</v>
      </c>
      <c r="AD489" s="118">
        <v>227</v>
      </c>
      <c r="AE489" s="118">
        <v>1.21</v>
      </c>
      <c r="AF489" s="118">
        <v>262</v>
      </c>
      <c r="AG489" s="118">
        <v>1.36</v>
      </c>
      <c r="AH489" s="118">
        <v>244</v>
      </c>
      <c r="AI489" s="118">
        <v>1.26</v>
      </c>
      <c r="AJ489" s="118">
        <v>280</v>
      </c>
      <c r="AK489" s="118">
        <v>1.53</v>
      </c>
      <c r="AL489" s="118">
        <v>248</v>
      </c>
      <c r="AM489" s="118">
        <v>1.51</v>
      </c>
      <c r="AN489" s="118">
        <v>254</v>
      </c>
      <c r="AO489" s="118">
        <v>1.48</v>
      </c>
      <c r="AP489" s="118">
        <v>206</v>
      </c>
      <c r="AQ489" s="118">
        <v>1.1000000000000001</v>
      </c>
      <c r="AR489" s="118">
        <v>324</v>
      </c>
      <c r="AS489" s="118">
        <v>1.62</v>
      </c>
      <c r="AT489" s="118">
        <v>194</v>
      </c>
      <c r="AU489" s="118">
        <v>0.93</v>
      </c>
      <c r="AV489" s="118">
        <v>229</v>
      </c>
      <c r="AW489" s="118">
        <v>1.1299999999999999</v>
      </c>
      <c r="AX489" s="118">
        <v>255</v>
      </c>
      <c r="AY489" s="118">
        <v>1.26</v>
      </c>
      <c r="AZ489" s="118">
        <v>259</v>
      </c>
      <c r="BA489" s="118">
        <v>1.25</v>
      </c>
      <c r="BB489" s="118">
        <v>167</v>
      </c>
      <c r="BC489" s="118">
        <v>0.77</v>
      </c>
      <c r="BD489" s="118">
        <v>322</v>
      </c>
      <c r="BE489" s="118">
        <v>1.56</v>
      </c>
      <c r="BF489" s="118">
        <v>244</v>
      </c>
      <c r="BG489" s="118">
        <v>1.06</v>
      </c>
      <c r="BH489" s="118">
        <v>161</v>
      </c>
      <c r="BI489" s="118">
        <v>0.89</v>
      </c>
      <c r="BJ489" s="118">
        <v>304</v>
      </c>
      <c r="BK489" s="118">
        <v>1.54</v>
      </c>
      <c r="BL489" s="118">
        <v>244</v>
      </c>
      <c r="BM489" s="118">
        <v>1.18</v>
      </c>
      <c r="BN489" s="118">
        <v>269</v>
      </c>
      <c r="BO489" s="118">
        <v>1.46</v>
      </c>
      <c r="BP489" s="118">
        <v>182</v>
      </c>
      <c r="BQ489" s="118">
        <v>0.8</v>
      </c>
      <c r="BR489" s="118">
        <v>215</v>
      </c>
      <c r="BS489" s="118">
        <v>1.05</v>
      </c>
      <c r="BT489" s="118">
        <v>239</v>
      </c>
      <c r="BU489" s="118">
        <v>1.21</v>
      </c>
      <c r="BV489" s="118">
        <v>195</v>
      </c>
      <c r="BW489" s="118">
        <v>1</v>
      </c>
      <c r="BX489" s="118">
        <v>135</v>
      </c>
      <c r="BY489" s="118">
        <v>0.67</v>
      </c>
      <c r="BZ489" s="118">
        <v>233</v>
      </c>
      <c r="CA489" s="118">
        <v>1.0900000000000001</v>
      </c>
      <c r="CB489" s="118">
        <v>192</v>
      </c>
      <c r="CC489" s="118">
        <v>0.85</v>
      </c>
    </row>
    <row r="490" spans="1:81" ht="54.75" customHeight="1" x14ac:dyDescent="0.45">
      <c r="A490" s="363">
        <v>486</v>
      </c>
      <c r="B490" s="358" t="s">
        <v>745</v>
      </c>
      <c r="C490" s="358" t="s">
        <v>178</v>
      </c>
      <c r="D490" s="116">
        <v>607</v>
      </c>
      <c r="E490" s="116">
        <v>5.82</v>
      </c>
      <c r="F490" s="116">
        <v>556</v>
      </c>
      <c r="G490" s="116">
        <v>5.08</v>
      </c>
      <c r="H490" s="116">
        <v>584</v>
      </c>
      <c r="I490" s="116">
        <v>5.79</v>
      </c>
      <c r="J490" s="116">
        <v>456</v>
      </c>
      <c r="K490" s="116">
        <v>4.3099999999999996</v>
      </c>
      <c r="L490" s="116">
        <v>474</v>
      </c>
      <c r="M490" s="116">
        <v>4.2699999999999996</v>
      </c>
      <c r="N490" s="116">
        <v>538</v>
      </c>
      <c r="O490" s="116">
        <v>4.75</v>
      </c>
      <c r="P490" s="116">
        <v>370</v>
      </c>
      <c r="Q490" s="116">
        <v>4.22</v>
      </c>
      <c r="R490" s="116">
        <v>363</v>
      </c>
      <c r="S490" s="116">
        <v>3.6</v>
      </c>
      <c r="T490" s="116">
        <v>292</v>
      </c>
      <c r="U490" s="116">
        <v>3.26</v>
      </c>
      <c r="V490" s="116">
        <v>458</v>
      </c>
      <c r="W490" s="116">
        <v>4.63</v>
      </c>
      <c r="X490" s="116">
        <v>445</v>
      </c>
      <c r="Y490" s="116">
        <v>4.4000000000000004</v>
      </c>
      <c r="Z490" s="116">
        <v>478</v>
      </c>
      <c r="AA490" s="116">
        <v>5.03</v>
      </c>
      <c r="AB490" s="116">
        <v>548</v>
      </c>
      <c r="AC490" s="116">
        <v>5.65</v>
      </c>
      <c r="AD490" s="116">
        <v>508</v>
      </c>
      <c r="AE490" s="116">
        <v>4.7300000000000004</v>
      </c>
      <c r="AF490" s="116">
        <v>565</v>
      </c>
      <c r="AG490" s="116">
        <v>5.03</v>
      </c>
      <c r="AH490" s="116">
        <v>550</v>
      </c>
      <c r="AI490" s="116">
        <v>4.78</v>
      </c>
      <c r="AJ490" s="116">
        <v>395</v>
      </c>
      <c r="AK490" s="116">
        <v>3.78</v>
      </c>
      <c r="AL490" s="116">
        <v>420</v>
      </c>
      <c r="AM490" s="116">
        <v>4.03</v>
      </c>
      <c r="AN490" s="116">
        <v>360</v>
      </c>
      <c r="AO490" s="116">
        <v>3.46</v>
      </c>
      <c r="AP490" s="116">
        <v>368</v>
      </c>
      <c r="AQ490" s="116">
        <v>3.57</v>
      </c>
      <c r="AR490" s="116">
        <v>282</v>
      </c>
      <c r="AS490" s="116">
        <v>2.42</v>
      </c>
      <c r="AT490" s="116">
        <v>454</v>
      </c>
      <c r="AU490" s="116">
        <v>4.32</v>
      </c>
      <c r="AV490" s="116">
        <v>668</v>
      </c>
      <c r="AW490" s="116">
        <v>6.95</v>
      </c>
      <c r="AX490" s="116">
        <v>466</v>
      </c>
      <c r="AY490" s="116">
        <v>3.57</v>
      </c>
      <c r="AZ490" s="116">
        <v>584</v>
      </c>
      <c r="BA490" s="116">
        <v>6.02</v>
      </c>
      <c r="BB490" s="116">
        <v>461</v>
      </c>
      <c r="BC490" s="116">
        <v>4.79</v>
      </c>
      <c r="BD490" s="116">
        <v>555</v>
      </c>
      <c r="BE490" s="116">
        <v>5.43</v>
      </c>
      <c r="BF490" s="116">
        <v>372</v>
      </c>
      <c r="BG490" s="116">
        <v>3.93</v>
      </c>
      <c r="BH490" s="116">
        <v>491</v>
      </c>
      <c r="BI490" s="116">
        <v>4.28</v>
      </c>
      <c r="BJ490" s="116">
        <v>512</v>
      </c>
      <c r="BK490" s="116">
        <v>4.7300000000000004</v>
      </c>
      <c r="BL490" s="116">
        <v>379</v>
      </c>
      <c r="BM490" s="116">
        <v>3.82</v>
      </c>
      <c r="BN490" s="116">
        <v>377</v>
      </c>
      <c r="BO490" s="116">
        <v>3.33</v>
      </c>
      <c r="BP490" s="116">
        <v>414</v>
      </c>
      <c r="BQ490" s="116">
        <v>3.93</v>
      </c>
      <c r="BR490" s="116">
        <v>499</v>
      </c>
      <c r="BS490" s="116">
        <v>4.76</v>
      </c>
      <c r="BT490" s="115">
        <v>1157</v>
      </c>
      <c r="BU490" s="116">
        <v>4.9800000000000004</v>
      </c>
      <c r="BV490" s="116">
        <v>550</v>
      </c>
      <c r="BW490" s="116">
        <v>5.49</v>
      </c>
      <c r="BX490" s="116">
        <v>507</v>
      </c>
      <c r="BY490" s="116">
        <v>5.28</v>
      </c>
      <c r="BZ490" s="116">
        <v>468</v>
      </c>
      <c r="CA490" s="116">
        <v>4.7300000000000004</v>
      </c>
      <c r="CB490" s="116">
        <v>586</v>
      </c>
      <c r="CC490" s="116">
        <v>4.8099999999999996</v>
      </c>
    </row>
    <row r="491" spans="1:81" ht="80.25" customHeight="1" x14ac:dyDescent="0.45">
      <c r="A491" s="362">
        <v>487</v>
      </c>
      <c r="B491" s="357" t="s">
        <v>746</v>
      </c>
      <c r="C491" s="357" t="s">
        <v>167</v>
      </c>
      <c r="D491" s="118">
        <v>12</v>
      </c>
      <c r="E491" s="118">
        <v>0.56000000000000005</v>
      </c>
      <c r="F491" s="118">
        <v>7</v>
      </c>
      <c r="G491" s="118">
        <v>0.25</v>
      </c>
      <c r="H491" s="118">
        <v>8</v>
      </c>
      <c r="I491" s="118">
        <v>0.27</v>
      </c>
      <c r="J491" s="118">
        <v>5</v>
      </c>
      <c r="K491" s="118">
        <v>0.28999999999999998</v>
      </c>
      <c r="L491" s="118">
        <v>2</v>
      </c>
      <c r="M491" s="118">
        <v>0.1</v>
      </c>
      <c r="N491" s="118">
        <v>4</v>
      </c>
      <c r="O491" s="118">
        <v>0.17</v>
      </c>
      <c r="P491" s="118">
        <v>4</v>
      </c>
      <c r="Q491" s="118">
        <v>0.23</v>
      </c>
      <c r="R491" s="118">
        <v>5</v>
      </c>
      <c r="S491" s="118">
        <v>0.3</v>
      </c>
      <c r="T491" s="118">
        <v>5</v>
      </c>
      <c r="U491" s="118">
        <v>0.28000000000000003</v>
      </c>
      <c r="V491" s="118">
        <v>9</v>
      </c>
      <c r="W491" s="118">
        <v>0.35</v>
      </c>
      <c r="X491" s="118">
        <v>6</v>
      </c>
      <c r="Y491" s="118">
        <v>0.23</v>
      </c>
      <c r="Z491" s="118">
        <v>9</v>
      </c>
      <c r="AA491" s="118">
        <v>0.26</v>
      </c>
      <c r="AB491" s="118">
        <v>5</v>
      </c>
      <c r="AC491" s="118">
        <v>0.26</v>
      </c>
      <c r="AD491" s="118">
        <v>11</v>
      </c>
      <c r="AE491" s="118">
        <v>0.31</v>
      </c>
      <c r="AF491" s="118">
        <v>5</v>
      </c>
      <c r="AG491" s="118">
        <v>0.26</v>
      </c>
      <c r="AH491" s="118">
        <v>9</v>
      </c>
      <c r="AI491" s="118">
        <v>0.13</v>
      </c>
      <c r="AJ491" s="118">
        <v>6</v>
      </c>
      <c r="AK491" s="118">
        <v>0.11</v>
      </c>
      <c r="AL491" s="118">
        <v>6</v>
      </c>
      <c r="AM491" s="118">
        <v>0.18</v>
      </c>
      <c r="AN491" s="118">
        <v>9</v>
      </c>
      <c r="AO491" s="118">
        <v>0.43</v>
      </c>
      <c r="AP491" s="118">
        <v>7</v>
      </c>
      <c r="AQ491" s="118">
        <v>0.13</v>
      </c>
      <c r="AR491" s="118">
        <v>9</v>
      </c>
      <c r="AS491" s="118">
        <v>0.25</v>
      </c>
      <c r="AT491" s="118">
        <v>22</v>
      </c>
      <c r="AU491" s="118">
        <v>0.31</v>
      </c>
      <c r="AV491" s="118">
        <v>9</v>
      </c>
      <c r="AW491" s="118">
        <v>0.16</v>
      </c>
      <c r="AX491" s="118">
        <v>17</v>
      </c>
      <c r="AY491" s="118">
        <v>0.19</v>
      </c>
      <c r="AZ491" s="118">
        <v>6</v>
      </c>
      <c r="BA491" s="118">
        <v>0.38</v>
      </c>
      <c r="BB491" s="118">
        <v>4</v>
      </c>
      <c r="BC491" s="118">
        <v>0.59</v>
      </c>
      <c r="BD491" s="118">
        <v>5</v>
      </c>
      <c r="BE491" s="118">
        <v>0.3</v>
      </c>
      <c r="BF491" s="118">
        <v>5</v>
      </c>
      <c r="BG491" s="118">
        <v>0.22</v>
      </c>
      <c r="BH491" s="118">
        <v>5</v>
      </c>
      <c r="BI491" s="118">
        <v>0.21</v>
      </c>
      <c r="BJ491" s="118">
        <v>4</v>
      </c>
      <c r="BK491" s="118">
        <v>0.15</v>
      </c>
      <c r="BL491" s="118">
        <v>7</v>
      </c>
      <c r="BM491" s="118">
        <v>0.43</v>
      </c>
      <c r="BN491" s="118">
        <v>6</v>
      </c>
      <c r="BO491" s="118">
        <v>0.37</v>
      </c>
      <c r="BP491" s="118">
        <v>2</v>
      </c>
      <c r="BQ491" s="118">
        <v>0.14000000000000001</v>
      </c>
      <c r="BR491" s="118">
        <v>3</v>
      </c>
      <c r="BS491" s="118">
        <v>0.21</v>
      </c>
      <c r="BT491" s="118">
        <v>4</v>
      </c>
      <c r="BU491" s="118">
        <v>0.2</v>
      </c>
      <c r="BV491" s="118">
        <v>5</v>
      </c>
      <c r="BW491" s="118">
        <v>0.3</v>
      </c>
      <c r="BX491" s="118">
        <v>6</v>
      </c>
      <c r="BY491" s="118">
        <v>0.5</v>
      </c>
      <c r="BZ491" s="118">
        <v>6</v>
      </c>
      <c r="CA491" s="118">
        <v>0.43</v>
      </c>
      <c r="CB491" s="118">
        <v>4</v>
      </c>
      <c r="CC491" s="118">
        <v>0.27</v>
      </c>
    </row>
    <row r="492" spans="1:81" ht="93" customHeight="1" x14ac:dyDescent="0.45">
      <c r="A492" s="363">
        <v>488</v>
      </c>
      <c r="B492" s="358" t="s">
        <v>747</v>
      </c>
      <c r="C492" s="358" t="s">
        <v>167</v>
      </c>
      <c r="D492" s="115">
        <v>2933</v>
      </c>
      <c r="E492" s="116">
        <v>52</v>
      </c>
      <c r="F492" s="115">
        <v>2703</v>
      </c>
      <c r="G492" s="116">
        <v>43.46</v>
      </c>
      <c r="H492" s="115">
        <v>3416</v>
      </c>
      <c r="I492" s="116">
        <v>56.65</v>
      </c>
      <c r="J492" s="115">
        <v>3120</v>
      </c>
      <c r="K492" s="116">
        <v>42.63</v>
      </c>
      <c r="L492" s="115">
        <v>3371</v>
      </c>
      <c r="M492" s="116">
        <v>51.27</v>
      </c>
      <c r="N492" s="115">
        <v>2875</v>
      </c>
      <c r="O492" s="116">
        <v>47.78</v>
      </c>
      <c r="P492" s="115">
        <v>3146</v>
      </c>
      <c r="Q492" s="116">
        <v>44.31</v>
      </c>
      <c r="R492" s="115">
        <v>3478</v>
      </c>
      <c r="S492" s="116">
        <v>40</v>
      </c>
      <c r="T492" s="115">
        <v>3198</v>
      </c>
      <c r="U492" s="116">
        <v>45.85</v>
      </c>
      <c r="V492" s="115">
        <v>3869</v>
      </c>
      <c r="W492" s="116">
        <v>54.21</v>
      </c>
      <c r="X492" s="115">
        <v>3703</v>
      </c>
      <c r="Y492" s="116">
        <v>50.04</v>
      </c>
      <c r="Z492" s="115">
        <v>3969</v>
      </c>
      <c r="AA492" s="116">
        <v>46.13</v>
      </c>
      <c r="AB492" s="115">
        <v>3130</v>
      </c>
      <c r="AC492" s="116">
        <v>43.85</v>
      </c>
      <c r="AD492" s="115">
        <v>3377</v>
      </c>
      <c r="AE492" s="116">
        <v>46.57</v>
      </c>
      <c r="AF492" s="115">
        <v>4585</v>
      </c>
      <c r="AG492" s="116">
        <v>52.09</v>
      </c>
      <c r="AH492" s="115">
        <v>3870</v>
      </c>
      <c r="AI492" s="116">
        <v>51.88</v>
      </c>
      <c r="AJ492" s="115">
        <v>4167</v>
      </c>
      <c r="AK492" s="116">
        <v>51.88</v>
      </c>
      <c r="AL492" s="115">
        <v>4102</v>
      </c>
      <c r="AM492" s="116">
        <v>49.57</v>
      </c>
      <c r="AN492" s="115">
        <v>3795</v>
      </c>
      <c r="AO492" s="116">
        <v>47.28</v>
      </c>
      <c r="AP492" s="115">
        <v>4305</v>
      </c>
      <c r="AQ492" s="116">
        <v>52.01</v>
      </c>
      <c r="AR492" s="115">
        <v>4424</v>
      </c>
      <c r="AS492" s="116">
        <v>57.15</v>
      </c>
      <c r="AT492" s="115">
        <v>3962</v>
      </c>
      <c r="AU492" s="116">
        <v>46.3</v>
      </c>
      <c r="AV492" s="115">
        <v>3784</v>
      </c>
      <c r="AW492" s="116">
        <v>46.07</v>
      </c>
      <c r="AX492" s="115">
        <v>4123</v>
      </c>
      <c r="AY492" s="116">
        <v>46.36</v>
      </c>
      <c r="AZ492" s="115">
        <v>3577</v>
      </c>
      <c r="BA492" s="116">
        <v>41.63</v>
      </c>
      <c r="BB492" s="115">
        <v>4347</v>
      </c>
      <c r="BC492" s="116">
        <v>43.46</v>
      </c>
      <c r="BD492" s="115">
        <v>4698</v>
      </c>
      <c r="BE492" s="116">
        <v>48.78</v>
      </c>
      <c r="BF492" s="115">
        <v>3682</v>
      </c>
      <c r="BG492" s="116">
        <v>37.700000000000003</v>
      </c>
      <c r="BH492" s="115">
        <v>4192</v>
      </c>
      <c r="BI492" s="116">
        <v>40.299999999999997</v>
      </c>
      <c r="BJ492" s="115">
        <v>4805</v>
      </c>
      <c r="BK492" s="116">
        <v>46.14</v>
      </c>
      <c r="BL492" s="115">
        <v>4380</v>
      </c>
      <c r="BM492" s="116">
        <v>38.33</v>
      </c>
      <c r="BN492" s="115">
        <v>4872</v>
      </c>
      <c r="BO492" s="116">
        <v>46.11</v>
      </c>
      <c r="BP492" s="115">
        <v>4463</v>
      </c>
      <c r="BQ492" s="116">
        <v>51.91</v>
      </c>
      <c r="BR492" s="115">
        <v>4135</v>
      </c>
      <c r="BS492" s="116">
        <v>103.29</v>
      </c>
      <c r="BT492" s="115">
        <v>4459</v>
      </c>
      <c r="BU492" s="116">
        <v>45.39</v>
      </c>
      <c r="BV492" s="115">
        <v>3908</v>
      </c>
      <c r="BW492" s="116">
        <v>40.39</v>
      </c>
      <c r="BX492" s="115">
        <v>4210</v>
      </c>
      <c r="BY492" s="116">
        <v>44.26</v>
      </c>
      <c r="BZ492" s="115">
        <v>3869</v>
      </c>
      <c r="CA492" s="116">
        <v>41.66</v>
      </c>
      <c r="CB492" s="115">
        <v>4446</v>
      </c>
      <c r="CC492" s="116">
        <v>47.2</v>
      </c>
    </row>
    <row r="493" spans="1:81" ht="54.75" customHeight="1" x14ac:dyDescent="0.45">
      <c r="A493" s="362">
        <v>489</v>
      </c>
      <c r="B493" s="357" t="s">
        <v>748</v>
      </c>
      <c r="C493" s="111"/>
      <c r="D493" s="111"/>
      <c r="E493" s="118">
        <v>550.58000000000004</v>
      </c>
      <c r="F493" s="111"/>
      <c r="G493" s="118">
        <v>552.39</v>
      </c>
      <c r="H493" s="111"/>
      <c r="I493" s="118">
        <v>629.85</v>
      </c>
      <c r="J493" s="111"/>
      <c r="K493" s="118">
        <v>606.34</v>
      </c>
      <c r="L493" s="111"/>
      <c r="M493" s="118">
        <v>673.72</v>
      </c>
      <c r="N493" s="111"/>
      <c r="O493" s="118">
        <v>586.02</v>
      </c>
      <c r="P493" s="111"/>
      <c r="Q493" s="118">
        <v>584.83000000000004</v>
      </c>
      <c r="R493" s="111"/>
      <c r="S493" s="118">
        <v>536.05999999999995</v>
      </c>
      <c r="T493" s="111"/>
      <c r="U493" s="118">
        <v>537.94000000000005</v>
      </c>
      <c r="V493" s="111"/>
      <c r="W493" s="118">
        <v>549.78</v>
      </c>
      <c r="X493" s="111"/>
      <c r="Y493" s="118">
        <v>511.39</v>
      </c>
      <c r="Z493" s="111"/>
      <c r="AA493" s="118">
        <v>524.15</v>
      </c>
      <c r="AB493" s="111"/>
      <c r="AC493" s="118">
        <v>428.98</v>
      </c>
      <c r="AD493" s="111"/>
      <c r="AE493" s="118">
        <v>511.96</v>
      </c>
      <c r="AF493" s="111"/>
      <c r="AG493" s="118">
        <v>573.44000000000005</v>
      </c>
      <c r="AH493" s="111"/>
      <c r="AI493" s="118">
        <v>484.71</v>
      </c>
      <c r="AJ493" s="111"/>
      <c r="AK493" s="118">
        <v>558.61</v>
      </c>
      <c r="AL493" s="111"/>
      <c r="AM493" s="118">
        <v>584.76</v>
      </c>
      <c r="AN493" s="111"/>
      <c r="AO493" s="118">
        <v>554.92999999999995</v>
      </c>
      <c r="AP493" s="111"/>
      <c r="AQ493" s="118">
        <v>594.82000000000005</v>
      </c>
      <c r="AR493" s="111"/>
      <c r="AS493" s="118">
        <v>582.71</v>
      </c>
      <c r="AT493" s="111"/>
      <c r="AU493" s="118">
        <v>555.57000000000005</v>
      </c>
      <c r="AV493" s="111"/>
      <c r="AW493" s="118">
        <v>575.29999999999995</v>
      </c>
      <c r="AX493" s="111"/>
      <c r="AY493" s="118">
        <v>574.09</v>
      </c>
      <c r="AZ493" s="111"/>
      <c r="BA493" s="118">
        <v>703.9</v>
      </c>
      <c r="BB493" s="111"/>
      <c r="BC493" s="118">
        <v>809.89</v>
      </c>
      <c r="BD493" s="111"/>
      <c r="BE493" s="118">
        <v>944.27</v>
      </c>
      <c r="BF493" s="111"/>
      <c r="BG493" s="118">
        <v>747.51</v>
      </c>
      <c r="BH493" s="111"/>
      <c r="BI493" s="118">
        <v>860.54</v>
      </c>
      <c r="BJ493" s="111"/>
      <c r="BK493" s="118">
        <v>840.07</v>
      </c>
      <c r="BL493" s="111"/>
      <c r="BM493" s="118">
        <v>808.8</v>
      </c>
      <c r="BN493" s="111"/>
      <c r="BO493" s="118">
        <v>895.15</v>
      </c>
      <c r="BP493" s="111"/>
      <c r="BQ493" s="118">
        <v>888.14</v>
      </c>
      <c r="BR493" s="111"/>
      <c r="BS493" s="118">
        <v>906.82</v>
      </c>
      <c r="BT493" s="111"/>
      <c r="BU493" s="118">
        <v>928.8</v>
      </c>
      <c r="BV493" s="111"/>
      <c r="BW493" s="118">
        <v>921.06</v>
      </c>
      <c r="BX493" s="111"/>
      <c r="BY493" s="118">
        <v>880.39</v>
      </c>
      <c r="BZ493" s="111"/>
      <c r="CA493" s="118">
        <v>846.53</v>
      </c>
      <c r="CB493" s="111"/>
      <c r="CC493" s="118">
        <v>860.4</v>
      </c>
    </row>
    <row r="494" spans="1:81" ht="54.75" customHeight="1" x14ac:dyDescent="0.45">
      <c r="A494" s="363">
        <v>490</v>
      </c>
      <c r="B494" s="358" t="s">
        <v>749</v>
      </c>
      <c r="C494" s="112"/>
      <c r="D494" s="112"/>
      <c r="E494" s="116">
        <v>291.17</v>
      </c>
      <c r="F494" s="112"/>
      <c r="G494" s="116">
        <v>279.13</v>
      </c>
      <c r="H494" s="112"/>
      <c r="I494" s="116">
        <v>319.77999999999997</v>
      </c>
      <c r="J494" s="112"/>
      <c r="K494" s="116">
        <v>291.76</v>
      </c>
      <c r="L494" s="112"/>
      <c r="M494" s="116">
        <v>321.32</v>
      </c>
      <c r="N494" s="112"/>
      <c r="O494" s="116">
        <v>334.61</v>
      </c>
      <c r="P494" s="112"/>
      <c r="Q494" s="116">
        <v>332.39</v>
      </c>
      <c r="R494" s="112"/>
      <c r="S494" s="116">
        <v>304.07</v>
      </c>
      <c r="T494" s="112"/>
      <c r="U494" s="116">
        <v>296.12</v>
      </c>
      <c r="V494" s="112"/>
      <c r="W494" s="116">
        <v>299.51</v>
      </c>
      <c r="X494" s="112"/>
      <c r="Y494" s="116">
        <v>278.70999999999998</v>
      </c>
      <c r="Z494" s="112"/>
      <c r="AA494" s="116">
        <v>288.69</v>
      </c>
      <c r="AB494" s="112"/>
      <c r="AC494" s="116">
        <v>232.51</v>
      </c>
      <c r="AD494" s="112"/>
      <c r="AE494" s="116">
        <v>284.02999999999997</v>
      </c>
      <c r="AF494" s="112"/>
      <c r="AG494" s="116">
        <v>322.02999999999997</v>
      </c>
      <c r="AH494" s="112"/>
      <c r="AI494" s="116">
        <v>274.38</v>
      </c>
      <c r="AJ494" s="112"/>
      <c r="AK494" s="116">
        <v>325.17</v>
      </c>
      <c r="AL494" s="112"/>
      <c r="AM494" s="116">
        <v>343.98</v>
      </c>
      <c r="AN494" s="112"/>
      <c r="AO494" s="116">
        <v>326.19</v>
      </c>
      <c r="AP494" s="112"/>
      <c r="AQ494" s="116">
        <v>342.69</v>
      </c>
      <c r="AR494" s="112"/>
      <c r="AS494" s="116">
        <v>329.18</v>
      </c>
      <c r="AT494" s="112"/>
      <c r="AU494" s="116">
        <v>319.27999999999997</v>
      </c>
      <c r="AV494" s="112"/>
      <c r="AW494" s="116">
        <v>326.20999999999998</v>
      </c>
      <c r="AX494" s="112"/>
      <c r="AY494" s="116">
        <v>324.68</v>
      </c>
      <c r="AZ494" s="112"/>
      <c r="BA494" s="116">
        <v>312.43</v>
      </c>
      <c r="BB494" s="112"/>
      <c r="BC494" s="116">
        <v>354.57</v>
      </c>
      <c r="BD494" s="112"/>
      <c r="BE494" s="116">
        <v>388.37</v>
      </c>
      <c r="BF494" s="112"/>
      <c r="BG494" s="116">
        <v>313.08</v>
      </c>
      <c r="BH494" s="112"/>
      <c r="BI494" s="116">
        <v>402.38</v>
      </c>
      <c r="BJ494" s="112"/>
      <c r="BK494" s="116">
        <v>423.86</v>
      </c>
      <c r="BL494" s="112"/>
      <c r="BM494" s="116">
        <v>393.82</v>
      </c>
      <c r="BN494" s="112"/>
      <c r="BO494" s="116">
        <v>397.88</v>
      </c>
      <c r="BP494" s="112"/>
      <c r="BQ494" s="116">
        <v>400.36</v>
      </c>
      <c r="BR494" s="112"/>
      <c r="BS494" s="116">
        <v>389.85</v>
      </c>
      <c r="BT494" s="112"/>
      <c r="BU494" s="116">
        <v>415.07</v>
      </c>
      <c r="BV494" s="112"/>
      <c r="BW494" s="116">
        <v>394.43</v>
      </c>
      <c r="BX494" s="112"/>
      <c r="BY494" s="116">
        <v>400.56</v>
      </c>
      <c r="BZ494" s="112"/>
      <c r="CA494" s="116">
        <v>382.88</v>
      </c>
      <c r="CB494" s="112"/>
      <c r="CC494" s="116">
        <v>433.63</v>
      </c>
    </row>
    <row r="495" spans="1:81" ht="42" customHeight="1" x14ac:dyDescent="0.45">
      <c r="A495" s="362">
        <v>491</v>
      </c>
      <c r="B495" s="357" t="s">
        <v>750</v>
      </c>
      <c r="C495" s="357" t="s">
        <v>167</v>
      </c>
      <c r="D495" s="117">
        <v>2443</v>
      </c>
      <c r="E495" s="118">
        <v>5.62</v>
      </c>
      <c r="F495" s="117">
        <v>2494</v>
      </c>
      <c r="G495" s="118">
        <v>5.48</v>
      </c>
      <c r="H495" s="117">
        <v>3091</v>
      </c>
      <c r="I495" s="118">
        <v>6.82</v>
      </c>
      <c r="J495" s="117">
        <v>2480</v>
      </c>
      <c r="K495" s="118">
        <v>5.28</v>
      </c>
      <c r="L495" s="117">
        <v>2702</v>
      </c>
      <c r="M495" s="118">
        <v>5.7</v>
      </c>
      <c r="N495" s="117">
        <v>2812</v>
      </c>
      <c r="O495" s="118">
        <v>6.13</v>
      </c>
      <c r="P495" s="117">
        <v>2735</v>
      </c>
      <c r="Q495" s="118">
        <v>5.69</v>
      </c>
      <c r="R495" s="117">
        <v>2635</v>
      </c>
      <c r="S495" s="118">
        <v>5.32</v>
      </c>
      <c r="T495" s="117">
        <v>2515</v>
      </c>
      <c r="U495" s="118">
        <v>5.16</v>
      </c>
      <c r="V495" s="117">
        <v>2412</v>
      </c>
      <c r="W495" s="118">
        <v>4.93</v>
      </c>
      <c r="X495" s="117">
        <v>2783</v>
      </c>
      <c r="Y495" s="118">
        <v>5.54</v>
      </c>
      <c r="Z495" s="117">
        <v>2764</v>
      </c>
      <c r="AA495" s="118">
        <v>5.27</v>
      </c>
      <c r="AB495" s="117">
        <v>2430</v>
      </c>
      <c r="AC495" s="118">
        <v>4.58</v>
      </c>
      <c r="AD495" s="117">
        <v>2596</v>
      </c>
      <c r="AE495" s="118">
        <v>4.79</v>
      </c>
      <c r="AF495" s="117">
        <v>3068</v>
      </c>
      <c r="AG495" s="118">
        <v>5.64</v>
      </c>
      <c r="AH495" s="117">
        <v>2613</v>
      </c>
      <c r="AI495" s="118">
        <v>4.8899999999999997</v>
      </c>
      <c r="AJ495" s="117">
        <v>2781</v>
      </c>
      <c r="AK495" s="118">
        <v>5.17</v>
      </c>
      <c r="AL495" s="117">
        <v>2817</v>
      </c>
      <c r="AM495" s="118">
        <v>5.41</v>
      </c>
      <c r="AN495" s="117">
        <v>2773</v>
      </c>
      <c r="AO495" s="118">
        <v>5.35</v>
      </c>
      <c r="AP495" s="117">
        <v>2664</v>
      </c>
      <c r="AQ495" s="118">
        <v>5.19</v>
      </c>
      <c r="AR495" s="117">
        <v>2708</v>
      </c>
      <c r="AS495" s="118">
        <v>5.28</v>
      </c>
      <c r="AT495" s="117">
        <v>2249</v>
      </c>
      <c r="AU495" s="118">
        <v>4.43</v>
      </c>
      <c r="AV495" s="117">
        <v>2500</v>
      </c>
      <c r="AW495" s="118">
        <v>4.8099999999999996</v>
      </c>
      <c r="AX495" s="117">
        <v>2955</v>
      </c>
      <c r="AY495" s="118">
        <v>5.57</v>
      </c>
      <c r="AZ495" s="117">
        <v>2250</v>
      </c>
      <c r="BA495" s="118">
        <v>4.47</v>
      </c>
      <c r="BB495" s="117">
        <v>2671</v>
      </c>
      <c r="BC495" s="118">
        <v>5.7</v>
      </c>
      <c r="BD495" s="117">
        <v>3105</v>
      </c>
      <c r="BE495" s="118">
        <v>7.32</v>
      </c>
      <c r="BF495" s="117">
        <v>2108</v>
      </c>
      <c r="BG495" s="118">
        <v>4.99</v>
      </c>
      <c r="BH495" s="117">
        <v>2910</v>
      </c>
      <c r="BI495" s="118">
        <v>7.26</v>
      </c>
      <c r="BJ495" s="117">
        <v>2708</v>
      </c>
      <c r="BK495" s="118">
        <v>6.31</v>
      </c>
      <c r="BL495" s="117">
        <v>2324</v>
      </c>
      <c r="BM495" s="118">
        <v>5.26</v>
      </c>
      <c r="BN495" s="117">
        <v>2840</v>
      </c>
      <c r="BO495" s="118">
        <v>6.44</v>
      </c>
      <c r="BP495" s="117">
        <v>2546</v>
      </c>
      <c r="BQ495" s="118">
        <v>5.64</v>
      </c>
      <c r="BR495" s="117">
        <v>2870</v>
      </c>
      <c r="BS495" s="118">
        <v>6.53</v>
      </c>
      <c r="BT495" s="117">
        <v>2877</v>
      </c>
      <c r="BU495" s="118">
        <v>6.38</v>
      </c>
      <c r="BV495" s="117">
        <v>2918</v>
      </c>
      <c r="BW495" s="118">
        <v>6.47</v>
      </c>
      <c r="BX495" s="117">
        <v>2939</v>
      </c>
      <c r="BY495" s="118">
        <v>6.35</v>
      </c>
      <c r="BZ495" s="117">
        <v>2736</v>
      </c>
      <c r="CA495" s="118">
        <v>5.75</v>
      </c>
      <c r="CB495" s="117">
        <v>2909</v>
      </c>
      <c r="CC495" s="118">
        <v>6.39</v>
      </c>
    </row>
    <row r="496" spans="1:81" ht="42" customHeight="1" x14ac:dyDescent="0.45">
      <c r="A496" s="363">
        <v>492</v>
      </c>
      <c r="B496" s="358" t="s">
        <v>751</v>
      </c>
      <c r="C496" s="358" t="s">
        <v>178</v>
      </c>
      <c r="D496" s="115">
        <v>1083502</v>
      </c>
      <c r="E496" s="116">
        <v>77.44</v>
      </c>
      <c r="F496" s="115">
        <v>977032</v>
      </c>
      <c r="G496" s="116">
        <v>73.86</v>
      </c>
      <c r="H496" s="115">
        <v>1174103</v>
      </c>
      <c r="I496" s="116">
        <v>85.54</v>
      </c>
      <c r="J496" s="115">
        <v>1019820</v>
      </c>
      <c r="K496" s="116">
        <v>70.56</v>
      </c>
      <c r="L496" s="115">
        <v>1165351</v>
      </c>
      <c r="M496" s="116">
        <v>82.98</v>
      </c>
      <c r="N496" s="115">
        <v>1234040</v>
      </c>
      <c r="O496" s="116">
        <v>85.64</v>
      </c>
      <c r="P496" s="115">
        <v>1333643</v>
      </c>
      <c r="Q496" s="116">
        <v>91.63</v>
      </c>
      <c r="R496" s="115">
        <v>1190606</v>
      </c>
      <c r="S496" s="116">
        <v>82.62</v>
      </c>
      <c r="T496" s="115">
        <v>1178002</v>
      </c>
      <c r="U496" s="116">
        <v>82.31</v>
      </c>
      <c r="V496" s="115">
        <v>1197124</v>
      </c>
      <c r="W496" s="116">
        <v>83.76</v>
      </c>
      <c r="X496" s="115">
        <v>1067138</v>
      </c>
      <c r="Y496" s="116">
        <v>75.55</v>
      </c>
      <c r="Z496" s="115">
        <v>1179114</v>
      </c>
      <c r="AA496" s="116">
        <v>79.47</v>
      </c>
      <c r="AB496" s="115">
        <v>995503</v>
      </c>
      <c r="AC496" s="116">
        <v>67.44</v>
      </c>
      <c r="AD496" s="115">
        <v>1153999</v>
      </c>
      <c r="AE496" s="116">
        <v>74.44</v>
      </c>
      <c r="AF496" s="115">
        <v>1129013</v>
      </c>
      <c r="AG496" s="116">
        <v>77.489999999999995</v>
      </c>
      <c r="AH496" s="115">
        <v>1124879</v>
      </c>
      <c r="AI496" s="116">
        <v>67.459999999999994</v>
      </c>
      <c r="AJ496" s="115">
        <v>1202791</v>
      </c>
      <c r="AK496" s="116">
        <v>78.56</v>
      </c>
      <c r="AL496" s="115">
        <v>1290963</v>
      </c>
      <c r="AM496" s="116">
        <v>83.74</v>
      </c>
      <c r="AN496" s="115">
        <v>1261490</v>
      </c>
      <c r="AO496" s="116">
        <v>81.650000000000006</v>
      </c>
      <c r="AP496" s="115">
        <v>1392942</v>
      </c>
      <c r="AQ496" s="116">
        <v>87.83</v>
      </c>
      <c r="AR496" s="115">
        <v>1320307</v>
      </c>
      <c r="AS496" s="116">
        <v>86.85</v>
      </c>
      <c r="AT496" s="115">
        <v>1277456</v>
      </c>
      <c r="AU496" s="116">
        <v>82.42</v>
      </c>
      <c r="AV496" s="115">
        <v>1365307</v>
      </c>
      <c r="AW496" s="116">
        <v>86.28</v>
      </c>
      <c r="AX496" s="115">
        <v>1282396</v>
      </c>
      <c r="AY496" s="116">
        <v>80.34</v>
      </c>
      <c r="AZ496" s="115">
        <v>1227334</v>
      </c>
      <c r="BA496" s="116">
        <v>76.680000000000007</v>
      </c>
      <c r="BB496" s="115">
        <v>1294929</v>
      </c>
      <c r="BC496" s="116">
        <v>81.93</v>
      </c>
      <c r="BD496" s="115">
        <v>1342668</v>
      </c>
      <c r="BE496" s="116">
        <v>91.91</v>
      </c>
      <c r="BF496" s="115">
        <v>996404</v>
      </c>
      <c r="BG496" s="116">
        <v>72.31</v>
      </c>
      <c r="BH496" s="115">
        <v>1277222</v>
      </c>
      <c r="BI496" s="116">
        <v>88.83</v>
      </c>
      <c r="BJ496" s="115">
        <v>1314204</v>
      </c>
      <c r="BK496" s="116">
        <v>90.7</v>
      </c>
      <c r="BL496" s="115">
        <v>1403818</v>
      </c>
      <c r="BM496" s="116">
        <v>88.66</v>
      </c>
      <c r="BN496" s="115">
        <v>1463789</v>
      </c>
      <c r="BO496" s="116">
        <v>92.4</v>
      </c>
      <c r="BP496" s="115">
        <v>1470676</v>
      </c>
      <c r="BQ496" s="116">
        <v>94.64</v>
      </c>
      <c r="BR496" s="115">
        <v>1396992</v>
      </c>
      <c r="BS496" s="116">
        <v>88.22</v>
      </c>
      <c r="BT496" s="115">
        <v>1444998</v>
      </c>
      <c r="BU496" s="116">
        <v>93.24</v>
      </c>
      <c r="BV496" s="115">
        <v>1442268</v>
      </c>
      <c r="BW496" s="116">
        <v>96.17</v>
      </c>
      <c r="BX496" s="115">
        <v>1396144</v>
      </c>
      <c r="BY496" s="116">
        <v>93.53</v>
      </c>
      <c r="BZ496" s="115">
        <v>1291721</v>
      </c>
      <c r="CA496" s="116">
        <v>90.83</v>
      </c>
      <c r="CB496" s="115">
        <v>1379450</v>
      </c>
      <c r="CC496" s="116">
        <v>99.81</v>
      </c>
    </row>
    <row r="497" spans="1:81" ht="42" customHeight="1" x14ac:dyDescent="0.45">
      <c r="A497" s="362">
        <v>493</v>
      </c>
      <c r="B497" s="357" t="s">
        <v>752</v>
      </c>
      <c r="C497" s="357" t="s">
        <v>167</v>
      </c>
      <c r="D497" s="117">
        <v>2353</v>
      </c>
      <c r="E497" s="118">
        <v>21.1</v>
      </c>
      <c r="F497" s="117">
        <v>2583</v>
      </c>
      <c r="G497" s="118">
        <v>22.47</v>
      </c>
      <c r="H497" s="117">
        <v>3137</v>
      </c>
      <c r="I497" s="118">
        <v>26.92</v>
      </c>
      <c r="J497" s="117">
        <v>2576</v>
      </c>
      <c r="K497" s="118">
        <v>22.12</v>
      </c>
      <c r="L497" s="117">
        <v>3082</v>
      </c>
      <c r="M497" s="118">
        <v>25.22</v>
      </c>
      <c r="N497" s="117">
        <v>3106</v>
      </c>
      <c r="O497" s="118">
        <v>24.74</v>
      </c>
      <c r="P497" s="117">
        <v>3398</v>
      </c>
      <c r="Q497" s="118">
        <v>27.77</v>
      </c>
      <c r="R497" s="117">
        <v>3120</v>
      </c>
      <c r="S497" s="118">
        <v>24.77</v>
      </c>
      <c r="T497" s="117">
        <v>3276</v>
      </c>
      <c r="U497" s="118">
        <v>25.17</v>
      </c>
      <c r="V497" s="117">
        <v>3395</v>
      </c>
      <c r="W497" s="118">
        <v>24.99</v>
      </c>
      <c r="X497" s="117">
        <v>3290</v>
      </c>
      <c r="Y497" s="118">
        <v>24.25</v>
      </c>
      <c r="Z497" s="117">
        <v>3133</v>
      </c>
      <c r="AA497" s="118">
        <v>25.25</v>
      </c>
      <c r="AB497" s="117">
        <v>2514</v>
      </c>
      <c r="AC497" s="118">
        <v>20.329999999999998</v>
      </c>
      <c r="AD497" s="117">
        <v>2801</v>
      </c>
      <c r="AE497" s="118">
        <v>22.6</v>
      </c>
      <c r="AF497" s="117">
        <v>3579</v>
      </c>
      <c r="AG497" s="118">
        <v>27.81</v>
      </c>
      <c r="AH497" s="117">
        <v>2803</v>
      </c>
      <c r="AI497" s="118">
        <v>21.51</v>
      </c>
      <c r="AJ497" s="117">
        <v>3166</v>
      </c>
      <c r="AK497" s="118">
        <v>25.44</v>
      </c>
      <c r="AL497" s="117">
        <v>3340</v>
      </c>
      <c r="AM497" s="118">
        <v>25.94</v>
      </c>
      <c r="AN497" s="117">
        <v>2829</v>
      </c>
      <c r="AO497" s="118">
        <v>24.12</v>
      </c>
      <c r="AP497" s="117">
        <v>3400</v>
      </c>
      <c r="AQ497" s="118">
        <v>27.58</v>
      </c>
      <c r="AR497" s="117">
        <v>3499</v>
      </c>
      <c r="AS497" s="118">
        <v>28.82</v>
      </c>
      <c r="AT497" s="117">
        <v>3137</v>
      </c>
      <c r="AU497" s="118">
        <v>26.19</v>
      </c>
      <c r="AV497" s="117">
        <v>3267</v>
      </c>
      <c r="AW497" s="118">
        <v>27.83</v>
      </c>
      <c r="AX497" s="117">
        <v>3465</v>
      </c>
      <c r="AY497" s="118">
        <v>27.51</v>
      </c>
      <c r="AZ497" s="117">
        <v>2864</v>
      </c>
      <c r="BA497" s="118">
        <v>23.67</v>
      </c>
      <c r="BB497" s="117">
        <v>3147</v>
      </c>
      <c r="BC497" s="118">
        <v>26.48</v>
      </c>
      <c r="BD497" s="117">
        <v>3771</v>
      </c>
      <c r="BE497" s="118">
        <v>31.56</v>
      </c>
      <c r="BF497" s="117">
        <v>2623</v>
      </c>
      <c r="BG497" s="118">
        <v>23.81</v>
      </c>
      <c r="BH497" s="117">
        <v>3882</v>
      </c>
      <c r="BI497" s="118">
        <v>31.52</v>
      </c>
      <c r="BJ497" s="117">
        <v>3562</v>
      </c>
      <c r="BK497" s="118">
        <v>28.97</v>
      </c>
      <c r="BL497" s="117">
        <v>3336</v>
      </c>
      <c r="BM497" s="118">
        <v>28.38</v>
      </c>
      <c r="BN497" s="117">
        <v>3685</v>
      </c>
      <c r="BO497" s="118">
        <v>31.9</v>
      </c>
      <c r="BP497" s="117">
        <v>3659</v>
      </c>
      <c r="BQ497" s="118">
        <v>31.12</v>
      </c>
      <c r="BR497" s="117">
        <v>3280</v>
      </c>
      <c r="BS497" s="118">
        <v>30.16</v>
      </c>
      <c r="BT497" s="117">
        <v>3657</v>
      </c>
      <c r="BU497" s="118">
        <v>31.38</v>
      </c>
      <c r="BV497" s="117">
        <v>3865</v>
      </c>
      <c r="BW497" s="118">
        <v>31.93</v>
      </c>
      <c r="BX497" s="117">
        <v>3278</v>
      </c>
      <c r="BY497" s="118">
        <v>30.76</v>
      </c>
      <c r="BZ497" s="117">
        <v>3504</v>
      </c>
      <c r="CA497" s="118">
        <v>31.06</v>
      </c>
      <c r="CB497" s="117">
        <v>4058</v>
      </c>
      <c r="CC497" s="118">
        <v>36.06</v>
      </c>
    </row>
    <row r="498" spans="1:81" ht="67.5" customHeight="1" x14ac:dyDescent="0.45">
      <c r="A498" s="363">
        <v>494</v>
      </c>
      <c r="B498" s="358" t="s">
        <v>753</v>
      </c>
      <c r="C498" s="358" t="s">
        <v>167</v>
      </c>
      <c r="D498" s="116">
        <v>858</v>
      </c>
      <c r="E498" s="116">
        <v>9.52</v>
      </c>
      <c r="F498" s="115">
        <v>1011</v>
      </c>
      <c r="G498" s="116">
        <v>9.92</v>
      </c>
      <c r="H498" s="115">
        <v>1023</v>
      </c>
      <c r="I498" s="116">
        <v>10.46</v>
      </c>
      <c r="J498" s="116">
        <v>891</v>
      </c>
      <c r="K498" s="116">
        <v>9.36</v>
      </c>
      <c r="L498" s="115">
        <v>1061</v>
      </c>
      <c r="M498" s="116">
        <v>11.12</v>
      </c>
      <c r="N498" s="115">
        <v>1045</v>
      </c>
      <c r="O498" s="116">
        <v>10.85</v>
      </c>
      <c r="P498" s="115">
        <v>1105</v>
      </c>
      <c r="Q498" s="116">
        <v>11.3</v>
      </c>
      <c r="R498" s="115">
        <v>1254</v>
      </c>
      <c r="S498" s="116">
        <v>11.49</v>
      </c>
      <c r="T498" s="115">
        <v>1000</v>
      </c>
      <c r="U498" s="116">
        <v>9.5399999999999991</v>
      </c>
      <c r="V498" s="115">
        <v>1139</v>
      </c>
      <c r="W498" s="116">
        <v>10.58</v>
      </c>
      <c r="X498" s="115">
        <v>1193</v>
      </c>
      <c r="Y498" s="116">
        <v>12.66</v>
      </c>
      <c r="Z498" s="115">
        <v>1066</v>
      </c>
      <c r="AA498" s="116">
        <v>10.28</v>
      </c>
      <c r="AB498" s="115">
        <v>1329</v>
      </c>
      <c r="AC498" s="116">
        <v>10.99</v>
      </c>
      <c r="AD498" s="116">
        <v>966</v>
      </c>
      <c r="AE498" s="116">
        <v>9.6</v>
      </c>
      <c r="AF498" s="115">
        <v>1266</v>
      </c>
      <c r="AG498" s="116">
        <v>12.45</v>
      </c>
      <c r="AH498" s="115">
        <v>1150</v>
      </c>
      <c r="AI498" s="116">
        <v>11.56</v>
      </c>
      <c r="AJ498" s="115">
        <v>1148</v>
      </c>
      <c r="AK498" s="116">
        <v>11.87</v>
      </c>
      <c r="AL498" s="115">
        <v>1537</v>
      </c>
      <c r="AM498" s="116">
        <v>13.46</v>
      </c>
      <c r="AN498" s="115">
        <v>1586</v>
      </c>
      <c r="AO498" s="116">
        <v>12.71</v>
      </c>
      <c r="AP498" s="115">
        <v>1365</v>
      </c>
      <c r="AQ498" s="116">
        <v>12.86</v>
      </c>
      <c r="AR498" s="115">
        <v>1441</v>
      </c>
      <c r="AS498" s="116">
        <v>12.85</v>
      </c>
      <c r="AT498" s="116">
        <v>854</v>
      </c>
      <c r="AU498" s="116">
        <v>9.5299999999999994</v>
      </c>
      <c r="AV498" s="115">
        <v>1384</v>
      </c>
      <c r="AW498" s="116">
        <v>11.86</v>
      </c>
      <c r="AX498" s="115">
        <v>1277</v>
      </c>
      <c r="AY498" s="116">
        <v>12</v>
      </c>
      <c r="AZ498" s="115">
        <v>1640</v>
      </c>
      <c r="BA498" s="116">
        <v>12.55</v>
      </c>
      <c r="BB498" s="115">
        <v>1424</v>
      </c>
      <c r="BC498" s="116">
        <v>12.31</v>
      </c>
      <c r="BD498" s="115">
        <v>1237</v>
      </c>
      <c r="BE498" s="116">
        <v>12.95</v>
      </c>
      <c r="BF498" s="115">
        <v>1235</v>
      </c>
      <c r="BG498" s="116">
        <v>11.26</v>
      </c>
      <c r="BH498" s="115">
        <v>2055</v>
      </c>
      <c r="BI498" s="116">
        <v>15.22</v>
      </c>
      <c r="BJ498" s="115">
        <v>1377</v>
      </c>
      <c r="BK498" s="116">
        <v>12.91</v>
      </c>
      <c r="BL498" s="115">
        <v>1485</v>
      </c>
      <c r="BM498" s="116">
        <v>12.7</v>
      </c>
      <c r="BN498" s="115">
        <v>1445</v>
      </c>
      <c r="BO498" s="116">
        <v>13.95</v>
      </c>
      <c r="BP498" s="115">
        <v>1311</v>
      </c>
      <c r="BQ498" s="116">
        <v>13.04</v>
      </c>
      <c r="BR498" s="115">
        <v>1423</v>
      </c>
      <c r="BS498" s="116">
        <v>13.18</v>
      </c>
      <c r="BT498" s="115">
        <v>1229</v>
      </c>
      <c r="BU498" s="116">
        <v>13.33</v>
      </c>
      <c r="BV498" s="115">
        <v>2280</v>
      </c>
      <c r="BW498" s="116">
        <v>16.3</v>
      </c>
      <c r="BX498" s="115">
        <v>1799</v>
      </c>
      <c r="BY498" s="116">
        <v>12.95</v>
      </c>
      <c r="BZ498" s="115">
        <v>1278</v>
      </c>
      <c r="CA498" s="116">
        <v>11.86</v>
      </c>
      <c r="CB498" s="115">
        <v>1968</v>
      </c>
      <c r="CC498" s="116">
        <v>16.850000000000001</v>
      </c>
    </row>
    <row r="499" spans="1:81" ht="80.25" customHeight="1" x14ac:dyDescent="0.45">
      <c r="A499" s="362">
        <v>495</v>
      </c>
      <c r="B499" s="357" t="s">
        <v>754</v>
      </c>
      <c r="C499" s="357" t="s">
        <v>167</v>
      </c>
      <c r="D499" s="118">
        <v>897</v>
      </c>
      <c r="E499" s="118">
        <v>12.02</v>
      </c>
      <c r="F499" s="118">
        <v>801</v>
      </c>
      <c r="G499" s="118">
        <v>11.67</v>
      </c>
      <c r="H499" s="118">
        <v>816</v>
      </c>
      <c r="I499" s="118">
        <v>12.59</v>
      </c>
      <c r="J499" s="118">
        <v>979</v>
      </c>
      <c r="K499" s="118">
        <v>12.96</v>
      </c>
      <c r="L499" s="118">
        <v>883</v>
      </c>
      <c r="M499" s="118">
        <v>12.46</v>
      </c>
      <c r="N499" s="118">
        <v>780</v>
      </c>
      <c r="O499" s="118">
        <v>11.76</v>
      </c>
      <c r="P499" s="118">
        <v>815</v>
      </c>
      <c r="Q499" s="118">
        <v>12.74</v>
      </c>
      <c r="R499" s="118">
        <v>683</v>
      </c>
      <c r="S499" s="118">
        <v>10.52</v>
      </c>
      <c r="T499" s="118">
        <v>754</v>
      </c>
      <c r="U499" s="118">
        <v>12.24</v>
      </c>
      <c r="V499" s="117">
        <v>1081</v>
      </c>
      <c r="W499" s="118">
        <v>15.75</v>
      </c>
      <c r="X499" s="118">
        <v>840</v>
      </c>
      <c r="Y499" s="118">
        <v>12.02</v>
      </c>
      <c r="Z499" s="117">
        <v>1177</v>
      </c>
      <c r="AA499" s="118">
        <v>15.7</v>
      </c>
      <c r="AB499" s="118">
        <v>659</v>
      </c>
      <c r="AC499" s="118">
        <v>10.28</v>
      </c>
      <c r="AD499" s="118">
        <v>920</v>
      </c>
      <c r="AE499" s="118">
        <v>12.25</v>
      </c>
      <c r="AF499" s="117">
        <v>1170</v>
      </c>
      <c r="AG499" s="118">
        <v>16</v>
      </c>
      <c r="AH499" s="118">
        <v>811</v>
      </c>
      <c r="AI499" s="118">
        <v>10.94</v>
      </c>
      <c r="AJ499" s="118">
        <v>853</v>
      </c>
      <c r="AK499" s="118">
        <v>11.71</v>
      </c>
      <c r="AL499" s="118">
        <v>776</v>
      </c>
      <c r="AM499" s="118">
        <v>11.24</v>
      </c>
      <c r="AN499" s="118">
        <v>601</v>
      </c>
      <c r="AO499" s="118">
        <v>9.3000000000000007</v>
      </c>
      <c r="AP499" s="118">
        <v>903</v>
      </c>
      <c r="AQ499" s="118">
        <v>12.71</v>
      </c>
      <c r="AR499" s="118">
        <v>931</v>
      </c>
      <c r="AS499" s="118">
        <v>12.63</v>
      </c>
      <c r="AT499" s="118">
        <v>775</v>
      </c>
      <c r="AU499" s="118">
        <v>11.9</v>
      </c>
      <c r="AV499" s="118">
        <v>794</v>
      </c>
      <c r="AW499" s="118">
        <v>12.22</v>
      </c>
      <c r="AX499" s="118">
        <v>910</v>
      </c>
      <c r="AY499" s="118">
        <v>12.88</v>
      </c>
      <c r="AZ499" s="118">
        <v>756</v>
      </c>
      <c r="BA499" s="118">
        <v>10.6</v>
      </c>
      <c r="BB499" s="117">
        <v>1005</v>
      </c>
      <c r="BC499" s="118">
        <v>12.02</v>
      </c>
      <c r="BD499" s="117">
        <v>1037</v>
      </c>
      <c r="BE499" s="118">
        <v>13.51</v>
      </c>
      <c r="BF499" s="118">
        <v>706</v>
      </c>
      <c r="BG499" s="118">
        <v>11.17</v>
      </c>
      <c r="BH499" s="118">
        <v>997</v>
      </c>
      <c r="BI499" s="118">
        <v>13.81</v>
      </c>
      <c r="BJ499" s="117">
        <v>1053</v>
      </c>
      <c r="BK499" s="118">
        <v>14.61</v>
      </c>
      <c r="BL499" s="118">
        <v>861</v>
      </c>
      <c r="BM499" s="118">
        <v>12.62</v>
      </c>
      <c r="BN499" s="117">
        <v>1063</v>
      </c>
      <c r="BO499" s="118">
        <v>14.1</v>
      </c>
      <c r="BP499" s="117">
        <v>1229</v>
      </c>
      <c r="BQ499" s="118">
        <v>16.5</v>
      </c>
      <c r="BR499" s="117">
        <v>1177</v>
      </c>
      <c r="BS499" s="118">
        <v>15.97</v>
      </c>
      <c r="BT499" s="117">
        <v>1203</v>
      </c>
      <c r="BU499" s="118">
        <v>15.57</v>
      </c>
      <c r="BV499" s="117">
        <v>1153</v>
      </c>
      <c r="BW499" s="118">
        <v>15.6</v>
      </c>
      <c r="BX499" s="118">
        <v>780</v>
      </c>
      <c r="BY499" s="118">
        <v>11.65</v>
      </c>
      <c r="BZ499" s="117">
        <v>1030</v>
      </c>
      <c r="CA499" s="118">
        <v>15.04</v>
      </c>
      <c r="CB499" s="117">
        <v>1075</v>
      </c>
      <c r="CC499" s="118">
        <v>15.79</v>
      </c>
    </row>
    <row r="500" spans="1:81" ht="42" customHeight="1" x14ac:dyDescent="0.45">
      <c r="A500" s="363">
        <v>496</v>
      </c>
      <c r="B500" s="358" t="s">
        <v>977</v>
      </c>
      <c r="C500" s="358" t="s">
        <v>167</v>
      </c>
      <c r="D500" s="115">
        <v>8662</v>
      </c>
      <c r="E500" s="116">
        <v>21.99</v>
      </c>
      <c r="F500" s="115">
        <v>8772</v>
      </c>
      <c r="G500" s="116">
        <v>22.4</v>
      </c>
      <c r="H500" s="115">
        <v>8652</v>
      </c>
      <c r="I500" s="116">
        <v>21.77</v>
      </c>
      <c r="J500" s="115">
        <v>10257</v>
      </c>
      <c r="K500" s="116">
        <v>23.9</v>
      </c>
      <c r="L500" s="115">
        <v>9895</v>
      </c>
      <c r="M500" s="116">
        <v>23.97</v>
      </c>
      <c r="N500" s="115">
        <v>10311</v>
      </c>
      <c r="O500" s="116">
        <v>26.3</v>
      </c>
      <c r="P500" s="115">
        <v>9197</v>
      </c>
      <c r="Q500" s="116">
        <v>24.34</v>
      </c>
      <c r="R500" s="115">
        <v>9041</v>
      </c>
      <c r="S500" s="116">
        <v>23.15</v>
      </c>
      <c r="T500" s="115">
        <v>10574</v>
      </c>
      <c r="U500" s="116">
        <v>24.48</v>
      </c>
      <c r="V500" s="115">
        <v>11411</v>
      </c>
      <c r="W500" s="116">
        <v>26.31</v>
      </c>
      <c r="X500" s="115">
        <v>9915</v>
      </c>
      <c r="Y500" s="116">
        <v>22.31</v>
      </c>
      <c r="Z500" s="115">
        <v>9547</v>
      </c>
      <c r="AA500" s="116">
        <v>21.41</v>
      </c>
      <c r="AB500" s="115">
        <v>7436</v>
      </c>
      <c r="AC500" s="116">
        <v>16.75</v>
      </c>
      <c r="AD500" s="115">
        <v>10885</v>
      </c>
      <c r="AE500" s="116">
        <v>22.79</v>
      </c>
      <c r="AF500" s="115">
        <v>12118</v>
      </c>
      <c r="AG500" s="116">
        <v>26.41</v>
      </c>
      <c r="AH500" s="115">
        <v>9122</v>
      </c>
      <c r="AI500" s="116">
        <v>20.71</v>
      </c>
      <c r="AJ500" s="115">
        <v>11068</v>
      </c>
      <c r="AK500" s="116">
        <v>25.35</v>
      </c>
      <c r="AL500" s="115">
        <v>8603</v>
      </c>
      <c r="AM500" s="116">
        <v>20.79</v>
      </c>
      <c r="AN500" s="115">
        <v>8481</v>
      </c>
      <c r="AO500" s="116">
        <v>19.89</v>
      </c>
      <c r="AP500" s="115">
        <v>9996</v>
      </c>
      <c r="AQ500" s="116">
        <v>22.75</v>
      </c>
      <c r="AR500" s="115">
        <v>9692</v>
      </c>
      <c r="AS500" s="116">
        <v>22.84</v>
      </c>
      <c r="AT500" s="115">
        <v>9265</v>
      </c>
      <c r="AU500" s="116">
        <v>21.38</v>
      </c>
      <c r="AV500" s="115">
        <v>10898</v>
      </c>
      <c r="AW500" s="116">
        <v>26.41</v>
      </c>
      <c r="AX500" s="115">
        <v>10078</v>
      </c>
      <c r="AY500" s="116">
        <v>25.06</v>
      </c>
      <c r="AZ500" s="115">
        <v>8477</v>
      </c>
      <c r="BA500" s="116">
        <v>21.9</v>
      </c>
      <c r="BB500" s="115">
        <v>9919</v>
      </c>
      <c r="BC500" s="116">
        <v>28.55</v>
      </c>
      <c r="BD500" s="115">
        <v>10922</v>
      </c>
      <c r="BE500" s="116">
        <v>33.04</v>
      </c>
      <c r="BF500" s="115">
        <v>6889</v>
      </c>
      <c r="BG500" s="116">
        <v>21.73</v>
      </c>
      <c r="BH500" s="115">
        <v>9105</v>
      </c>
      <c r="BI500" s="116">
        <v>27.45</v>
      </c>
      <c r="BJ500" s="115">
        <v>9441</v>
      </c>
      <c r="BK500" s="116">
        <v>27.56</v>
      </c>
      <c r="BL500" s="115">
        <v>8663</v>
      </c>
      <c r="BM500" s="116">
        <v>24.51</v>
      </c>
      <c r="BN500" s="115">
        <v>11571</v>
      </c>
      <c r="BO500" s="116">
        <v>31.26</v>
      </c>
      <c r="BP500" s="115">
        <v>10904</v>
      </c>
      <c r="BQ500" s="116">
        <v>29.06</v>
      </c>
      <c r="BR500" s="115">
        <v>10635</v>
      </c>
      <c r="BS500" s="116">
        <v>29.33</v>
      </c>
      <c r="BT500" s="115">
        <v>11639</v>
      </c>
      <c r="BU500" s="116">
        <v>31.49</v>
      </c>
      <c r="BV500" s="115">
        <v>9780</v>
      </c>
      <c r="BW500" s="116">
        <v>26.46</v>
      </c>
      <c r="BX500" s="115">
        <v>11204</v>
      </c>
      <c r="BY500" s="116">
        <v>29.88</v>
      </c>
      <c r="BZ500" s="115">
        <v>10505</v>
      </c>
      <c r="CA500" s="116">
        <v>28.51</v>
      </c>
      <c r="CB500" s="115">
        <v>12268</v>
      </c>
      <c r="CC500" s="116">
        <v>33.11</v>
      </c>
    </row>
    <row r="501" spans="1:81" ht="54.75" customHeight="1" x14ac:dyDescent="0.45">
      <c r="A501" s="362">
        <v>497</v>
      </c>
      <c r="B501" s="357" t="s">
        <v>755</v>
      </c>
      <c r="C501" s="357" t="s">
        <v>167</v>
      </c>
      <c r="D501" s="117">
        <v>36988</v>
      </c>
      <c r="E501" s="118">
        <v>62.4</v>
      </c>
      <c r="F501" s="117">
        <v>48148</v>
      </c>
      <c r="G501" s="118">
        <v>78.11</v>
      </c>
      <c r="H501" s="117">
        <v>58012</v>
      </c>
      <c r="I501" s="118">
        <v>92.48</v>
      </c>
      <c r="J501" s="117">
        <v>79048</v>
      </c>
      <c r="K501" s="118">
        <v>123.52</v>
      </c>
      <c r="L501" s="117">
        <v>88828</v>
      </c>
      <c r="M501" s="118">
        <v>137.41999999999999</v>
      </c>
      <c r="N501" s="117">
        <v>20230</v>
      </c>
      <c r="O501" s="118">
        <v>36.270000000000003</v>
      </c>
      <c r="P501" s="117">
        <v>13513</v>
      </c>
      <c r="Q501" s="118">
        <v>26.68</v>
      </c>
      <c r="R501" s="117">
        <v>13828</v>
      </c>
      <c r="S501" s="118">
        <v>25.93</v>
      </c>
      <c r="T501" s="117">
        <v>20382</v>
      </c>
      <c r="U501" s="118">
        <v>34.53</v>
      </c>
      <c r="V501" s="117">
        <v>21767</v>
      </c>
      <c r="W501" s="118">
        <v>35.6</v>
      </c>
      <c r="X501" s="117">
        <v>21997</v>
      </c>
      <c r="Y501" s="118">
        <v>33.75</v>
      </c>
      <c r="Z501" s="117">
        <v>15651</v>
      </c>
      <c r="AA501" s="118">
        <v>24.56</v>
      </c>
      <c r="AB501" s="117">
        <v>13676</v>
      </c>
      <c r="AC501" s="118">
        <v>20.309999999999999</v>
      </c>
      <c r="AD501" s="117">
        <v>21508</v>
      </c>
      <c r="AE501" s="118">
        <v>30.67</v>
      </c>
      <c r="AF501" s="117">
        <v>22515</v>
      </c>
      <c r="AG501" s="118">
        <v>31.7</v>
      </c>
      <c r="AH501" s="117">
        <v>17843</v>
      </c>
      <c r="AI501" s="118">
        <v>26.82</v>
      </c>
      <c r="AJ501" s="117">
        <v>14291</v>
      </c>
      <c r="AK501" s="118">
        <v>24.53</v>
      </c>
      <c r="AL501" s="117">
        <v>15961</v>
      </c>
      <c r="AM501" s="118">
        <v>26.57</v>
      </c>
      <c r="AN501" s="117">
        <v>15395</v>
      </c>
      <c r="AO501" s="118">
        <v>24.15</v>
      </c>
      <c r="AP501" s="117">
        <v>18723</v>
      </c>
      <c r="AQ501" s="118">
        <v>29.62</v>
      </c>
      <c r="AR501" s="117">
        <v>17137</v>
      </c>
      <c r="AS501" s="118">
        <v>26.81</v>
      </c>
      <c r="AT501" s="117">
        <v>15968</v>
      </c>
      <c r="AU501" s="118">
        <v>26.45</v>
      </c>
      <c r="AV501" s="117">
        <v>14514</v>
      </c>
      <c r="AW501" s="118">
        <v>25.14</v>
      </c>
      <c r="AX501" s="117">
        <v>18114</v>
      </c>
      <c r="AY501" s="118">
        <v>32.97</v>
      </c>
      <c r="AZ501" s="117">
        <v>16219</v>
      </c>
      <c r="BA501" s="118">
        <v>32.21</v>
      </c>
      <c r="BB501" s="117">
        <v>12262</v>
      </c>
      <c r="BC501" s="118">
        <v>25.37</v>
      </c>
      <c r="BD501" s="117">
        <v>14111</v>
      </c>
      <c r="BE501" s="118">
        <v>31.93</v>
      </c>
      <c r="BF501" s="117">
        <v>9019</v>
      </c>
      <c r="BG501" s="118">
        <v>24.01</v>
      </c>
      <c r="BH501" s="117">
        <v>10551</v>
      </c>
      <c r="BI501" s="118">
        <v>25.69</v>
      </c>
      <c r="BJ501" s="117">
        <v>9712</v>
      </c>
      <c r="BK501" s="118">
        <v>20.68</v>
      </c>
      <c r="BL501" s="117">
        <v>11981</v>
      </c>
      <c r="BM501" s="118">
        <v>26.34</v>
      </c>
      <c r="BN501" s="117">
        <v>13644</v>
      </c>
      <c r="BO501" s="118">
        <v>30.03</v>
      </c>
      <c r="BP501" s="117">
        <v>11390</v>
      </c>
      <c r="BQ501" s="118">
        <v>26.09</v>
      </c>
      <c r="BR501" s="117">
        <v>11045</v>
      </c>
      <c r="BS501" s="118">
        <v>26.02</v>
      </c>
      <c r="BT501" s="117">
        <v>15453</v>
      </c>
      <c r="BU501" s="118">
        <v>31.06</v>
      </c>
      <c r="BV501" s="117">
        <v>15924</v>
      </c>
      <c r="BW501" s="118">
        <v>31.67</v>
      </c>
      <c r="BX501" s="117">
        <v>14151</v>
      </c>
      <c r="BY501" s="118">
        <v>31.28</v>
      </c>
      <c r="BZ501" s="117">
        <v>17512</v>
      </c>
      <c r="CA501" s="118">
        <v>35.15</v>
      </c>
      <c r="CB501" s="117">
        <v>17378</v>
      </c>
      <c r="CC501" s="118">
        <v>36.409999999999997</v>
      </c>
    </row>
    <row r="502" spans="1:81" ht="54.75" customHeight="1" x14ac:dyDescent="0.45">
      <c r="A502" s="363">
        <v>498</v>
      </c>
      <c r="B502" s="358" t="s">
        <v>756</v>
      </c>
      <c r="C502" s="358" t="s">
        <v>167</v>
      </c>
      <c r="D502" s="115">
        <v>6881</v>
      </c>
      <c r="E502" s="116">
        <v>49.32</v>
      </c>
      <c r="F502" s="115">
        <v>6843</v>
      </c>
      <c r="G502" s="116">
        <v>49.35</v>
      </c>
      <c r="H502" s="115">
        <v>7402</v>
      </c>
      <c r="I502" s="116">
        <v>53.49</v>
      </c>
      <c r="J502" s="115">
        <v>6346</v>
      </c>
      <c r="K502" s="116">
        <v>46.87</v>
      </c>
      <c r="L502" s="115">
        <v>6651</v>
      </c>
      <c r="M502" s="116">
        <v>53.51</v>
      </c>
      <c r="N502" s="115">
        <v>6894</v>
      </c>
      <c r="O502" s="116">
        <v>49.72</v>
      </c>
      <c r="P502" s="115">
        <v>6907</v>
      </c>
      <c r="Q502" s="116">
        <v>52.28</v>
      </c>
      <c r="R502" s="115">
        <v>6636</v>
      </c>
      <c r="S502" s="116">
        <v>48.18</v>
      </c>
      <c r="T502" s="115">
        <v>6895</v>
      </c>
      <c r="U502" s="116">
        <v>48.4</v>
      </c>
      <c r="V502" s="115">
        <v>6571</v>
      </c>
      <c r="W502" s="116">
        <v>48.32</v>
      </c>
      <c r="X502" s="115">
        <v>6197</v>
      </c>
      <c r="Y502" s="116">
        <v>46.6</v>
      </c>
      <c r="Z502" s="115">
        <v>6893</v>
      </c>
      <c r="AA502" s="116">
        <v>53.52</v>
      </c>
      <c r="AB502" s="115">
        <v>5624</v>
      </c>
      <c r="AC502" s="116">
        <v>45.8</v>
      </c>
      <c r="AD502" s="115">
        <v>7294</v>
      </c>
      <c r="AE502" s="116">
        <v>50.78</v>
      </c>
      <c r="AF502" s="115">
        <v>7603</v>
      </c>
      <c r="AG502" s="116">
        <v>53.91</v>
      </c>
      <c r="AH502" s="115">
        <v>6497</v>
      </c>
      <c r="AI502" s="116">
        <v>46.42</v>
      </c>
      <c r="AJ502" s="115">
        <v>7494</v>
      </c>
      <c r="AK502" s="116">
        <v>50.81</v>
      </c>
      <c r="AL502" s="115">
        <v>8245</v>
      </c>
      <c r="AM502" s="116">
        <v>53.61</v>
      </c>
      <c r="AN502" s="115">
        <v>7956</v>
      </c>
      <c r="AO502" s="116">
        <v>51.57</v>
      </c>
      <c r="AP502" s="115">
        <v>8634</v>
      </c>
      <c r="AQ502" s="116">
        <v>53.59</v>
      </c>
      <c r="AR502" s="115">
        <v>8465</v>
      </c>
      <c r="AS502" s="116">
        <v>57.46</v>
      </c>
      <c r="AT502" s="115">
        <v>7944</v>
      </c>
      <c r="AU502" s="116">
        <v>53.99</v>
      </c>
      <c r="AV502" s="115">
        <v>8422</v>
      </c>
      <c r="AW502" s="116">
        <v>54.55</v>
      </c>
      <c r="AX502" s="115">
        <v>9303</v>
      </c>
      <c r="AY502" s="116">
        <v>53.08</v>
      </c>
      <c r="AZ502" s="115">
        <v>91043</v>
      </c>
      <c r="BA502" s="116">
        <v>209.38</v>
      </c>
      <c r="BB502" s="115">
        <v>111684</v>
      </c>
      <c r="BC502" s="116">
        <v>262.95999999999998</v>
      </c>
      <c r="BD502" s="115">
        <v>129583</v>
      </c>
      <c r="BE502" s="116">
        <v>333.68</v>
      </c>
      <c r="BF502" s="115">
        <v>102277</v>
      </c>
      <c r="BG502" s="116">
        <v>265.13</v>
      </c>
      <c r="BH502" s="115">
        <v>100003</v>
      </c>
      <c r="BI502" s="116">
        <v>248.37</v>
      </c>
      <c r="BJ502" s="115">
        <v>90616</v>
      </c>
      <c r="BK502" s="116">
        <v>214.47</v>
      </c>
      <c r="BL502" s="115">
        <v>106162</v>
      </c>
      <c r="BM502" s="116">
        <v>216.5</v>
      </c>
      <c r="BN502" s="115">
        <v>143842</v>
      </c>
      <c r="BO502" s="116">
        <v>277.19</v>
      </c>
      <c r="BP502" s="115">
        <v>140930</v>
      </c>
      <c r="BQ502" s="116">
        <v>271.69</v>
      </c>
      <c r="BR502" s="115">
        <v>160449</v>
      </c>
      <c r="BS502" s="116">
        <v>307.56</v>
      </c>
      <c r="BT502" s="115">
        <v>151842</v>
      </c>
      <c r="BU502" s="116">
        <v>291.27999999999997</v>
      </c>
      <c r="BV502" s="115">
        <v>160612</v>
      </c>
      <c r="BW502" s="116">
        <v>302.02</v>
      </c>
      <c r="BX502" s="115">
        <v>139120</v>
      </c>
      <c r="BY502" s="116">
        <v>263.42</v>
      </c>
      <c r="BZ502" s="115">
        <v>129568</v>
      </c>
      <c r="CA502" s="116">
        <v>245.44</v>
      </c>
      <c r="CB502" s="115">
        <v>82748</v>
      </c>
      <c r="CC502" s="116">
        <v>182.35</v>
      </c>
    </row>
    <row r="503" spans="1:81" ht="54.75" customHeight="1" x14ac:dyDescent="0.45">
      <c r="A503" s="362">
        <v>499</v>
      </c>
      <c r="B503" s="357" t="s">
        <v>757</v>
      </c>
      <c r="C503" s="357" t="s">
        <v>167</v>
      </c>
      <c r="D503" s="117">
        <v>1244</v>
      </c>
      <c r="E503" s="118">
        <v>0.68</v>
      </c>
      <c r="F503" s="117">
        <v>2628</v>
      </c>
      <c r="G503" s="118">
        <v>0.86</v>
      </c>
      <c r="H503" s="117">
        <v>3141</v>
      </c>
      <c r="I503" s="118">
        <v>0.81</v>
      </c>
      <c r="J503" s="117">
        <v>2478</v>
      </c>
      <c r="K503" s="118">
        <v>0.56000000000000005</v>
      </c>
      <c r="L503" s="117">
        <v>2468</v>
      </c>
      <c r="M503" s="118">
        <v>0.59</v>
      </c>
      <c r="N503" s="117">
        <v>4343</v>
      </c>
      <c r="O503" s="118">
        <v>1</v>
      </c>
      <c r="P503" s="117">
        <v>3137</v>
      </c>
      <c r="Q503" s="118">
        <v>0.77</v>
      </c>
      <c r="R503" s="117">
        <v>4964</v>
      </c>
      <c r="S503" s="118">
        <v>0.94</v>
      </c>
      <c r="T503" s="117">
        <v>4902</v>
      </c>
      <c r="U503" s="118">
        <v>1.1499999999999999</v>
      </c>
      <c r="V503" s="117">
        <v>7842</v>
      </c>
      <c r="W503" s="118">
        <v>1.38</v>
      </c>
      <c r="X503" s="117">
        <v>9259</v>
      </c>
      <c r="Y503" s="118">
        <v>1.57</v>
      </c>
      <c r="Z503" s="117">
        <v>5793</v>
      </c>
      <c r="AA503" s="118">
        <v>1.03</v>
      </c>
      <c r="AB503" s="117">
        <v>3047</v>
      </c>
      <c r="AC503" s="118">
        <v>0.59</v>
      </c>
      <c r="AD503" s="117">
        <v>1591</v>
      </c>
      <c r="AE503" s="118">
        <v>0.56999999999999995</v>
      </c>
      <c r="AF503" s="117">
        <v>2113</v>
      </c>
      <c r="AG503" s="118">
        <v>0.78</v>
      </c>
      <c r="AH503" s="118">
        <v>684</v>
      </c>
      <c r="AI503" s="118">
        <v>0.17</v>
      </c>
      <c r="AJ503" s="117">
        <v>1162</v>
      </c>
      <c r="AK503" s="118">
        <v>0.53</v>
      </c>
      <c r="AL503" s="118">
        <v>961</v>
      </c>
      <c r="AM503" s="118">
        <v>0.28999999999999998</v>
      </c>
      <c r="AN503" s="117">
        <v>1733</v>
      </c>
      <c r="AO503" s="118">
        <v>0.51</v>
      </c>
      <c r="AP503" s="117">
        <v>3542</v>
      </c>
      <c r="AQ503" s="118">
        <v>0.76</v>
      </c>
      <c r="AR503" s="118">
        <v>900</v>
      </c>
      <c r="AS503" s="118">
        <v>0.27</v>
      </c>
      <c r="AT503" s="117">
        <v>1567</v>
      </c>
      <c r="AU503" s="118">
        <v>0.44</v>
      </c>
      <c r="AV503" s="117">
        <v>1409</v>
      </c>
      <c r="AW503" s="118">
        <v>0.43</v>
      </c>
      <c r="AX503" s="118">
        <v>624</v>
      </c>
      <c r="AY503" s="118">
        <v>0.28000000000000003</v>
      </c>
      <c r="AZ503" s="118">
        <v>507</v>
      </c>
      <c r="BA503" s="118">
        <v>0.19</v>
      </c>
      <c r="BB503" s="118">
        <v>831</v>
      </c>
      <c r="BC503" s="118">
        <v>0.28000000000000003</v>
      </c>
      <c r="BD503" s="118">
        <v>672</v>
      </c>
      <c r="BE503" s="118">
        <v>0.25</v>
      </c>
      <c r="BF503" s="118">
        <v>268</v>
      </c>
      <c r="BG503" s="118">
        <v>0.11</v>
      </c>
      <c r="BH503" s="118">
        <v>425</v>
      </c>
      <c r="BI503" s="118">
        <v>0.12</v>
      </c>
      <c r="BJ503" s="118">
        <v>705</v>
      </c>
      <c r="BK503" s="118">
        <v>0.15</v>
      </c>
      <c r="BL503" s="118">
        <v>842</v>
      </c>
      <c r="BM503" s="118">
        <v>0.16</v>
      </c>
      <c r="BN503" s="118">
        <v>953</v>
      </c>
      <c r="BO503" s="118">
        <v>0.28000000000000003</v>
      </c>
      <c r="BP503" s="118">
        <v>673</v>
      </c>
      <c r="BQ503" s="118">
        <v>0.18</v>
      </c>
      <c r="BR503" s="118">
        <v>803</v>
      </c>
      <c r="BS503" s="118">
        <v>0.3</v>
      </c>
      <c r="BT503" s="118">
        <v>322</v>
      </c>
      <c r="BU503" s="118">
        <v>0.12</v>
      </c>
      <c r="BV503" s="118">
        <v>381</v>
      </c>
      <c r="BW503" s="118">
        <v>0.13</v>
      </c>
      <c r="BX503" s="118">
        <v>306</v>
      </c>
      <c r="BY503" s="118">
        <v>0.17</v>
      </c>
      <c r="BZ503" s="118">
        <v>434</v>
      </c>
      <c r="CA503" s="118">
        <v>0.16</v>
      </c>
      <c r="CB503" s="117">
        <v>1035</v>
      </c>
      <c r="CC503" s="118">
        <v>0.36</v>
      </c>
    </row>
    <row r="504" spans="1:81" ht="29.25" x14ac:dyDescent="0.45">
      <c r="A504" s="363">
        <v>500</v>
      </c>
      <c r="B504" s="358" t="s">
        <v>978</v>
      </c>
      <c r="C504" s="358" t="s">
        <v>167</v>
      </c>
      <c r="D504" s="115">
        <v>1244</v>
      </c>
      <c r="E504" s="116">
        <v>0.68</v>
      </c>
      <c r="F504" s="115">
        <v>2628</v>
      </c>
      <c r="G504" s="116">
        <v>0.86</v>
      </c>
      <c r="H504" s="115">
        <v>3113</v>
      </c>
      <c r="I504" s="116">
        <v>0.79</v>
      </c>
      <c r="J504" s="115">
        <v>2478</v>
      </c>
      <c r="K504" s="116">
        <v>0.55000000000000004</v>
      </c>
      <c r="L504" s="115">
        <v>2466</v>
      </c>
      <c r="M504" s="116">
        <v>0.56999999999999995</v>
      </c>
      <c r="N504" s="115">
        <v>4343</v>
      </c>
      <c r="O504" s="116">
        <v>1</v>
      </c>
      <c r="P504" s="115">
        <v>3137</v>
      </c>
      <c r="Q504" s="116">
        <v>0.76</v>
      </c>
      <c r="R504" s="115">
        <v>4964</v>
      </c>
      <c r="S504" s="116">
        <v>0.94</v>
      </c>
      <c r="T504" s="115">
        <v>4902</v>
      </c>
      <c r="U504" s="116">
        <v>1.1499999999999999</v>
      </c>
      <c r="V504" s="115">
        <v>7839</v>
      </c>
      <c r="W504" s="116">
        <v>1.36</v>
      </c>
      <c r="X504" s="115">
        <v>9258</v>
      </c>
      <c r="Y504" s="116">
        <v>1.56</v>
      </c>
      <c r="Z504" s="115">
        <v>5793</v>
      </c>
      <c r="AA504" s="116">
        <v>1.02</v>
      </c>
      <c r="AB504" s="115">
        <v>3045</v>
      </c>
      <c r="AC504" s="116">
        <v>0.57999999999999996</v>
      </c>
      <c r="AD504" s="115">
        <v>1591</v>
      </c>
      <c r="AE504" s="116">
        <v>0.56999999999999995</v>
      </c>
      <c r="AF504" s="115">
        <v>2113</v>
      </c>
      <c r="AG504" s="116">
        <v>0.78</v>
      </c>
      <c r="AH504" s="116">
        <v>684</v>
      </c>
      <c r="AI504" s="116">
        <v>0.17</v>
      </c>
      <c r="AJ504" s="115">
        <v>1162</v>
      </c>
      <c r="AK504" s="116">
        <v>0.53</v>
      </c>
      <c r="AL504" s="116">
        <v>961</v>
      </c>
      <c r="AM504" s="116">
        <v>0.28999999999999998</v>
      </c>
      <c r="AN504" s="115">
        <v>1733</v>
      </c>
      <c r="AO504" s="116">
        <v>0.51</v>
      </c>
      <c r="AP504" s="115">
        <v>3542</v>
      </c>
      <c r="AQ504" s="116">
        <v>0.76</v>
      </c>
      <c r="AR504" s="116">
        <v>900</v>
      </c>
      <c r="AS504" s="116">
        <v>0.27</v>
      </c>
      <c r="AT504" s="115">
        <v>1567</v>
      </c>
      <c r="AU504" s="116">
        <v>0.43</v>
      </c>
      <c r="AV504" s="115">
        <v>1408</v>
      </c>
      <c r="AW504" s="116">
        <v>0.42</v>
      </c>
      <c r="AX504" s="116">
        <v>622</v>
      </c>
      <c r="AY504" s="116">
        <v>0.25</v>
      </c>
      <c r="AZ504" s="116">
        <v>507</v>
      </c>
      <c r="BA504" s="116">
        <v>0.19</v>
      </c>
      <c r="BB504" s="116">
        <v>830</v>
      </c>
      <c r="BC504" s="116">
        <v>0.27</v>
      </c>
      <c r="BD504" s="116">
        <v>672</v>
      </c>
      <c r="BE504" s="116">
        <v>0.25</v>
      </c>
      <c r="BF504" s="116">
        <v>268</v>
      </c>
      <c r="BG504" s="116">
        <v>0.11</v>
      </c>
      <c r="BH504" s="116">
        <v>425</v>
      </c>
      <c r="BI504" s="116">
        <v>0.12</v>
      </c>
      <c r="BJ504" s="116">
        <v>705</v>
      </c>
      <c r="BK504" s="116">
        <v>0.15</v>
      </c>
      <c r="BL504" s="116">
        <v>841</v>
      </c>
      <c r="BM504" s="116">
        <v>0.16</v>
      </c>
      <c r="BN504" s="116">
        <v>952</v>
      </c>
      <c r="BO504" s="116">
        <v>0.28000000000000003</v>
      </c>
      <c r="BP504" s="116">
        <v>673</v>
      </c>
      <c r="BQ504" s="116">
        <v>0.18</v>
      </c>
      <c r="BR504" s="116">
        <v>803</v>
      </c>
      <c r="BS504" s="116">
        <v>0.3</v>
      </c>
      <c r="BT504" s="116">
        <v>322</v>
      </c>
      <c r="BU504" s="116">
        <v>0.12</v>
      </c>
      <c r="BV504" s="116">
        <v>379</v>
      </c>
      <c r="BW504" s="116">
        <v>0.11</v>
      </c>
      <c r="BX504" s="116">
        <v>306</v>
      </c>
      <c r="BY504" s="116">
        <v>0.17</v>
      </c>
      <c r="BZ504" s="116">
        <v>434</v>
      </c>
      <c r="CA504" s="116">
        <v>0.16</v>
      </c>
      <c r="CB504" s="115">
        <v>1035</v>
      </c>
      <c r="CC504" s="116">
        <v>0.36</v>
      </c>
    </row>
    <row r="505" spans="1:81" ht="42" customHeight="1" x14ac:dyDescent="0.45">
      <c r="A505" s="362">
        <v>501</v>
      </c>
      <c r="B505" s="357" t="s">
        <v>758</v>
      </c>
      <c r="C505" s="357" t="s">
        <v>167</v>
      </c>
      <c r="D505" s="111"/>
      <c r="E505" s="111"/>
      <c r="F505" s="111"/>
      <c r="G505" s="111"/>
      <c r="H505" s="118">
        <v>28</v>
      </c>
      <c r="I505" s="118">
        <v>0.02</v>
      </c>
      <c r="J505" s="111"/>
      <c r="K505" s="118">
        <v>0</v>
      </c>
      <c r="L505" s="118">
        <v>2</v>
      </c>
      <c r="M505" s="118">
        <v>0.02</v>
      </c>
      <c r="N505" s="111"/>
      <c r="O505" s="118">
        <v>0</v>
      </c>
      <c r="P505" s="111"/>
      <c r="Q505" s="118">
        <v>0</v>
      </c>
      <c r="R505" s="111"/>
      <c r="S505" s="118">
        <v>0</v>
      </c>
      <c r="T505" s="111"/>
      <c r="U505" s="118">
        <v>0</v>
      </c>
      <c r="V505" s="118">
        <v>2</v>
      </c>
      <c r="W505" s="118">
        <v>0.03</v>
      </c>
      <c r="X505" s="118">
        <v>1</v>
      </c>
      <c r="Y505" s="118">
        <v>0.01</v>
      </c>
      <c r="Z505" s="111"/>
      <c r="AA505" s="118">
        <v>0</v>
      </c>
      <c r="AB505" s="118">
        <v>1</v>
      </c>
      <c r="AC505" s="118">
        <v>0.02</v>
      </c>
      <c r="AD505" s="111"/>
      <c r="AE505" s="118">
        <v>0</v>
      </c>
      <c r="AF505" s="111"/>
      <c r="AG505" s="118">
        <v>0</v>
      </c>
      <c r="AH505" s="111"/>
      <c r="AI505" s="118">
        <v>0</v>
      </c>
      <c r="AJ505" s="111"/>
      <c r="AK505" s="118">
        <v>0</v>
      </c>
      <c r="AL505" s="111"/>
      <c r="AM505" s="118">
        <v>0</v>
      </c>
      <c r="AN505" s="111"/>
      <c r="AO505" s="118">
        <v>0</v>
      </c>
      <c r="AP505" s="111"/>
      <c r="AQ505" s="118">
        <v>0</v>
      </c>
      <c r="AR505" s="111"/>
      <c r="AS505" s="118">
        <v>0</v>
      </c>
      <c r="AT505" s="111"/>
      <c r="AU505" s="118">
        <v>0</v>
      </c>
      <c r="AV505" s="111"/>
      <c r="AW505" s="118">
        <v>0.01</v>
      </c>
      <c r="AX505" s="118">
        <v>2</v>
      </c>
      <c r="AY505" s="118">
        <v>0.03</v>
      </c>
      <c r="AZ505" s="111"/>
      <c r="BA505" s="111"/>
      <c r="BB505" s="118">
        <v>1</v>
      </c>
      <c r="BC505" s="118">
        <v>0.01</v>
      </c>
      <c r="BD505" s="111"/>
      <c r="BE505" s="118">
        <v>0</v>
      </c>
      <c r="BF505" s="111"/>
      <c r="BG505" s="118">
        <v>0</v>
      </c>
      <c r="BH505" s="111"/>
      <c r="BI505" s="118">
        <v>0</v>
      </c>
      <c r="BJ505" s="111"/>
      <c r="BK505" s="118">
        <v>0</v>
      </c>
      <c r="BL505" s="111"/>
      <c r="BM505" s="118">
        <v>0</v>
      </c>
      <c r="BN505" s="118">
        <v>1</v>
      </c>
      <c r="BO505" s="118">
        <v>0</v>
      </c>
      <c r="BP505" s="111"/>
      <c r="BQ505" s="118">
        <v>0</v>
      </c>
      <c r="BR505" s="111"/>
      <c r="BS505" s="118">
        <v>0</v>
      </c>
      <c r="BT505" s="111"/>
      <c r="BU505" s="118">
        <v>0</v>
      </c>
      <c r="BV505" s="118">
        <v>2</v>
      </c>
      <c r="BW505" s="118">
        <v>0.03</v>
      </c>
      <c r="BX505" s="111"/>
      <c r="BY505" s="111"/>
      <c r="BZ505" s="111"/>
      <c r="CA505" s="111"/>
      <c r="CB505" s="111"/>
      <c r="CC505" s="111"/>
    </row>
    <row r="506" spans="1:81" ht="42" customHeight="1" x14ac:dyDescent="0.45">
      <c r="A506" s="363">
        <v>502</v>
      </c>
      <c r="B506" s="358" t="s">
        <v>759</v>
      </c>
      <c r="C506" s="358" t="s">
        <v>167</v>
      </c>
      <c r="D506" s="112"/>
      <c r="E506" s="112"/>
      <c r="F506" s="112"/>
      <c r="G506" s="116">
        <v>0</v>
      </c>
      <c r="H506" s="112"/>
      <c r="I506" s="116">
        <v>0</v>
      </c>
      <c r="J506" s="112"/>
      <c r="K506" s="116">
        <v>0</v>
      </c>
      <c r="L506" s="112"/>
      <c r="M506" s="116">
        <v>0</v>
      </c>
      <c r="N506" s="112"/>
      <c r="O506" s="116">
        <v>0</v>
      </c>
      <c r="P506" s="112"/>
      <c r="Q506" s="116">
        <v>0</v>
      </c>
      <c r="R506" s="112"/>
      <c r="S506" s="116">
        <v>0</v>
      </c>
      <c r="T506" s="112"/>
      <c r="U506" s="116">
        <v>0</v>
      </c>
      <c r="V506" s="112"/>
      <c r="W506" s="116">
        <v>0</v>
      </c>
      <c r="X506" s="112"/>
      <c r="Y506" s="116">
        <v>0</v>
      </c>
      <c r="Z506" s="112"/>
      <c r="AA506" s="116">
        <v>0</v>
      </c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6">
        <v>0</v>
      </c>
      <c r="AL506" s="112"/>
      <c r="AM506" s="116">
        <v>0</v>
      </c>
      <c r="AN506" s="112"/>
      <c r="AO506" s="116">
        <v>0</v>
      </c>
      <c r="AP506" s="112"/>
      <c r="AQ506" s="116">
        <v>0</v>
      </c>
      <c r="AR506" s="112"/>
      <c r="AS506" s="116">
        <v>0</v>
      </c>
      <c r="AT506" s="112"/>
      <c r="AU506" s="116">
        <v>0</v>
      </c>
      <c r="AV506" s="112"/>
      <c r="AW506" s="116">
        <v>0</v>
      </c>
      <c r="AX506" s="112"/>
      <c r="AY506" s="116">
        <v>0</v>
      </c>
      <c r="AZ506" s="112"/>
      <c r="BA506" s="116">
        <v>0</v>
      </c>
      <c r="BB506" s="112"/>
      <c r="BC506" s="116">
        <v>0</v>
      </c>
      <c r="BD506" s="112"/>
      <c r="BE506" s="116">
        <v>0</v>
      </c>
      <c r="BF506" s="112"/>
      <c r="BG506" s="116">
        <v>0</v>
      </c>
      <c r="BH506" s="112"/>
      <c r="BI506" s="116">
        <v>0</v>
      </c>
      <c r="BJ506" s="112"/>
      <c r="BK506" s="116">
        <v>0</v>
      </c>
      <c r="BL506" s="112"/>
      <c r="BM506" s="116">
        <v>0</v>
      </c>
      <c r="BN506" s="112"/>
      <c r="BO506" s="116">
        <v>0</v>
      </c>
      <c r="BP506" s="112"/>
      <c r="BQ506" s="116">
        <v>0</v>
      </c>
      <c r="BR506" s="112"/>
      <c r="BS506" s="116">
        <v>0</v>
      </c>
      <c r="BT506" s="112"/>
      <c r="BU506" s="116">
        <v>0</v>
      </c>
      <c r="BV506" s="112"/>
      <c r="BW506" s="116">
        <v>0</v>
      </c>
      <c r="BX506" s="112"/>
      <c r="BY506" s="116">
        <v>0</v>
      </c>
      <c r="BZ506" s="112"/>
      <c r="CA506" s="116">
        <v>0</v>
      </c>
      <c r="CB506" s="112"/>
      <c r="CC506" s="116">
        <v>0</v>
      </c>
    </row>
    <row r="507" spans="1:81" ht="67.5" customHeight="1" x14ac:dyDescent="0.45">
      <c r="A507" s="362">
        <v>503</v>
      </c>
      <c r="B507" s="357" t="s">
        <v>979</v>
      </c>
      <c r="C507" s="111"/>
      <c r="D507" s="111"/>
      <c r="E507" s="118">
        <v>47.56</v>
      </c>
      <c r="F507" s="111"/>
      <c r="G507" s="118">
        <v>68.05</v>
      </c>
      <c r="H507" s="111"/>
      <c r="I507" s="118">
        <v>50.38</v>
      </c>
      <c r="J507" s="111"/>
      <c r="K507" s="118">
        <v>50.02</v>
      </c>
      <c r="L507" s="111"/>
      <c r="M507" s="118">
        <v>48.33</v>
      </c>
      <c r="N507" s="111"/>
      <c r="O507" s="118">
        <v>49.55</v>
      </c>
      <c r="P507" s="111"/>
      <c r="Q507" s="118">
        <v>48.39</v>
      </c>
      <c r="R507" s="111"/>
      <c r="S507" s="118">
        <v>46.49</v>
      </c>
      <c r="T507" s="111"/>
      <c r="U507" s="118">
        <v>47.86</v>
      </c>
      <c r="V507" s="111"/>
      <c r="W507" s="118">
        <v>46.25</v>
      </c>
      <c r="X507" s="111"/>
      <c r="Y507" s="118">
        <v>46.8</v>
      </c>
      <c r="Z507" s="111"/>
      <c r="AA507" s="118">
        <v>49.45</v>
      </c>
      <c r="AB507" s="111"/>
      <c r="AC507" s="118">
        <v>46.75</v>
      </c>
      <c r="AD507" s="111"/>
      <c r="AE507" s="118">
        <v>45.13</v>
      </c>
      <c r="AF507" s="111"/>
      <c r="AG507" s="118">
        <v>46.34</v>
      </c>
      <c r="AH507" s="111"/>
      <c r="AI507" s="118">
        <v>40.5</v>
      </c>
      <c r="AJ507" s="111"/>
      <c r="AK507" s="118">
        <v>47.03</v>
      </c>
      <c r="AL507" s="111"/>
      <c r="AM507" s="118">
        <v>46.54</v>
      </c>
      <c r="AN507" s="111"/>
      <c r="AO507" s="118">
        <v>40.69</v>
      </c>
      <c r="AP507" s="111"/>
      <c r="AQ507" s="118">
        <v>49.49</v>
      </c>
      <c r="AR507" s="111"/>
      <c r="AS507" s="118">
        <v>45.73</v>
      </c>
      <c r="AT507" s="111"/>
      <c r="AU507" s="118">
        <v>47.15</v>
      </c>
      <c r="AV507" s="111"/>
      <c r="AW507" s="118">
        <v>52.77</v>
      </c>
      <c r="AX507" s="111"/>
      <c r="AY507" s="118">
        <v>47.32</v>
      </c>
      <c r="AZ507" s="111"/>
      <c r="BA507" s="118">
        <v>53.21</v>
      </c>
      <c r="BB507" s="111"/>
      <c r="BC507" s="118">
        <v>47.53</v>
      </c>
      <c r="BD507" s="111"/>
      <c r="BE507" s="118">
        <v>52.72</v>
      </c>
      <c r="BF507" s="111"/>
      <c r="BG507" s="118">
        <v>39.159999999999997</v>
      </c>
      <c r="BH507" s="111"/>
      <c r="BI507" s="118">
        <v>52.25</v>
      </c>
      <c r="BJ507" s="111"/>
      <c r="BK507" s="118">
        <v>48.99</v>
      </c>
      <c r="BL507" s="111"/>
      <c r="BM507" s="118">
        <v>44.04</v>
      </c>
      <c r="BN507" s="111"/>
      <c r="BO507" s="118">
        <v>49.41</v>
      </c>
      <c r="BP507" s="111"/>
      <c r="BQ507" s="118">
        <v>46.82</v>
      </c>
      <c r="BR507" s="111"/>
      <c r="BS507" s="118">
        <v>47.42</v>
      </c>
      <c r="BT507" s="111"/>
      <c r="BU507" s="118">
        <v>55.72</v>
      </c>
      <c r="BV507" s="111"/>
      <c r="BW507" s="118">
        <v>48.73</v>
      </c>
      <c r="BX507" s="111"/>
      <c r="BY507" s="118">
        <v>51.92</v>
      </c>
      <c r="BZ507" s="111"/>
      <c r="CA507" s="118">
        <v>50.7</v>
      </c>
      <c r="CB507" s="111"/>
      <c r="CC507" s="118">
        <v>58.58</v>
      </c>
    </row>
    <row r="508" spans="1:81" ht="80.25" customHeight="1" x14ac:dyDescent="0.45">
      <c r="A508" s="363">
        <v>504</v>
      </c>
      <c r="B508" s="358" t="s">
        <v>980</v>
      </c>
      <c r="C508" s="358" t="s">
        <v>179</v>
      </c>
      <c r="D508" s="112"/>
      <c r="E508" s="116">
        <v>9.36</v>
      </c>
      <c r="F508" s="112"/>
      <c r="G508" s="116">
        <v>7.81</v>
      </c>
      <c r="H508" s="112"/>
      <c r="I508" s="116">
        <v>10.37</v>
      </c>
      <c r="J508" s="112"/>
      <c r="K508" s="116">
        <v>9.9700000000000006</v>
      </c>
      <c r="L508" s="112"/>
      <c r="M508" s="116">
        <v>10.24</v>
      </c>
      <c r="N508" s="112"/>
      <c r="O508" s="116">
        <v>9.14</v>
      </c>
      <c r="P508" s="112"/>
      <c r="Q508" s="116">
        <v>8.9</v>
      </c>
      <c r="R508" s="112"/>
      <c r="S508" s="116">
        <v>8.6</v>
      </c>
      <c r="T508" s="112"/>
      <c r="U508" s="116">
        <v>8.99</v>
      </c>
      <c r="V508" s="112"/>
      <c r="W508" s="116">
        <v>7.32</v>
      </c>
      <c r="X508" s="112"/>
      <c r="Y508" s="116">
        <v>8.6</v>
      </c>
      <c r="Z508" s="112"/>
      <c r="AA508" s="116">
        <v>8.51</v>
      </c>
      <c r="AB508" s="112"/>
      <c r="AC508" s="116">
        <v>10.49</v>
      </c>
      <c r="AD508" s="112"/>
      <c r="AE508" s="116">
        <v>9.35</v>
      </c>
      <c r="AF508" s="112"/>
      <c r="AG508" s="116">
        <v>10.15</v>
      </c>
      <c r="AH508" s="112"/>
      <c r="AI508" s="116">
        <v>7.54</v>
      </c>
      <c r="AJ508" s="112"/>
      <c r="AK508" s="116">
        <v>9.52</v>
      </c>
      <c r="AL508" s="112"/>
      <c r="AM508" s="116">
        <v>9</v>
      </c>
      <c r="AN508" s="112"/>
      <c r="AO508" s="116">
        <v>8.11</v>
      </c>
      <c r="AP508" s="112"/>
      <c r="AQ508" s="116">
        <v>8.57</v>
      </c>
      <c r="AR508" s="112"/>
      <c r="AS508" s="116">
        <v>8.1999999999999993</v>
      </c>
      <c r="AT508" s="112"/>
      <c r="AU508" s="116">
        <v>8.25</v>
      </c>
      <c r="AV508" s="112"/>
      <c r="AW508" s="116">
        <v>7.38</v>
      </c>
      <c r="AX508" s="112"/>
      <c r="AY508" s="116">
        <v>7.32</v>
      </c>
      <c r="AZ508" s="112"/>
      <c r="BA508" s="116">
        <v>7.39</v>
      </c>
      <c r="BB508" s="112"/>
      <c r="BC508" s="116">
        <v>8.82</v>
      </c>
      <c r="BD508" s="112"/>
      <c r="BE508" s="116">
        <v>9</v>
      </c>
      <c r="BF508" s="112"/>
      <c r="BG508" s="116">
        <v>7.11</v>
      </c>
      <c r="BH508" s="112"/>
      <c r="BI508" s="116">
        <v>9.1</v>
      </c>
      <c r="BJ508" s="112"/>
      <c r="BK508" s="116">
        <v>10.34</v>
      </c>
      <c r="BL508" s="112"/>
      <c r="BM508" s="116">
        <v>8.33</v>
      </c>
      <c r="BN508" s="112"/>
      <c r="BO508" s="116">
        <v>9.09</v>
      </c>
      <c r="BP508" s="112"/>
      <c r="BQ508" s="116">
        <v>7.76</v>
      </c>
      <c r="BR508" s="112"/>
      <c r="BS508" s="116">
        <v>7.35</v>
      </c>
      <c r="BT508" s="112"/>
      <c r="BU508" s="116">
        <v>7.71</v>
      </c>
      <c r="BV508" s="112"/>
      <c r="BW508" s="116">
        <v>7.65</v>
      </c>
      <c r="BX508" s="112"/>
      <c r="BY508" s="116">
        <v>7.37</v>
      </c>
      <c r="BZ508" s="112"/>
      <c r="CA508" s="116">
        <v>7.18</v>
      </c>
      <c r="CB508" s="112"/>
      <c r="CC508" s="116">
        <v>9.44</v>
      </c>
    </row>
    <row r="509" spans="1:81" ht="42" customHeight="1" x14ac:dyDescent="0.45">
      <c r="A509" s="362">
        <v>505</v>
      </c>
      <c r="B509" s="357" t="s">
        <v>760</v>
      </c>
      <c r="C509" s="357" t="s">
        <v>167</v>
      </c>
      <c r="D509" s="117">
        <v>5751</v>
      </c>
      <c r="E509" s="118">
        <v>13.1</v>
      </c>
      <c r="F509" s="117">
        <v>6052</v>
      </c>
      <c r="G509" s="118">
        <v>13.19</v>
      </c>
      <c r="H509" s="117">
        <v>6524</v>
      </c>
      <c r="I509" s="118">
        <v>14.03</v>
      </c>
      <c r="J509" s="117">
        <v>5817</v>
      </c>
      <c r="K509" s="118">
        <v>12.56</v>
      </c>
      <c r="L509" s="117">
        <v>7004</v>
      </c>
      <c r="M509" s="118">
        <v>15.82</v>
      </c>
      <c r="N509" s="117">
        <v>6637</v>
      </c>
      <c r="O509" s="118">
        <v>14.68</v>
      </c>
      <c r="P509" s="117">
        <v>6303</v>
      </c>
      <c r="Q509" s="118">
        <v>14.71</v>
      </c>
      <c r="R509" s="117">
        <v>6585</v>
      </c>
      <c r="S509" s="118">
        <v>14.11</v>
      </c>
      <c r="T509" s="117">
        <v>6774</v>
      </c>
      <c r="U509" s="118">
        <v>14.62</v>
      </c>
      <c r="V509" s="117">
        <v>7162</v>
      </c>
      <c r="W509" s="118">
        <v>14.87</v>
      </c>
      <c r="X509" s="117">
        <v>7090</v>
      </c>
      <c r="Y509" s="118">
        <v>15.33</v>
      </c>
      <c r="Z509" s="117">
        <v>7545</v>
      </c>
      <c r="AA509" s="118">
        <v>15.6</v>
      </c>
      <c r="AB509" s="117">
        <v>5322</v>
      </c>
      <c r="AC509" s="118">
        <v>12.51</v>
      </c>
      <c r="AD509" s="117">
        <v>6521</v>
      </c>
      <c r="AE509" s="118">
        <v>13.51</v>
      </c>
      <c r="AF509" s="117">
        <v>7480</v>
      </c>
      <c r="AG509" s="118">
        <v>15.87</v>
      </c>
      <c r="AH509" s="117">
        <v>5718</v>
      </c>
      <c r="AI509" s="118">
        <v>14.4</v>
      </c>
      <c r="AJ509" s="117">
        <v>6621</v>
      </c>
      <c r="AK509" s="118">
        <v>14.96</v>
      </c>
      <c r="AL509" s="117">
        <v>6279</v>
      </c>
      <c r="AM509" s="118">
        <v>12.62</v>
      </c>
      <c r="AN509" s="117">
        <v>6310</v>
      </c>
      <c r="AO509" s="118">
        <v>13.05</v>
      </c>
      <c r="AP509" s="117">
        <v>6911</v>
      </c>
      <c r="AQ509" s="118">
        <v>14.35</v>
      </c>
      <c r="AR509" s="117">
        <v>7033</v>
      </c>
      <c r="AS509" s="118">
        <v>15.06</v>
      </c>
      <c r="AT509" s="117">
        <v>7224</v>
      </c>
      <c r="AU509" s="118">
        <v>14.92</v>
      </c>
      <c r="AV509" s="117">
        <v>7692</v>
      </c>
      <c r="AW509" s="118">
        <v>16.260000000000002</v>
      </c>
      <c r="AX509" s="117">
        <v>7927</v>
      </c>
      <c r="AY509" s="118">
        <v>16.34</v>
      </c>
      <c r="AZ509" s="117">
        <v>6663</v>
      </c>
      <c r="BA509" s="118">
        <v>13.08</v>
      </c>
      <c r="BB509" s="117">
        <v>7147</v>
      </c>
      <c r="BC509" s="118">
        <v>14.3</v>
      </c>
      <c r="BD509" s="117">
        <v>7730</v>
      </c>
      <c r="BE509" s="118">
        <v>15.7</v>
      </c>
      <c r="BF509" s="117">
        <v>5616</v>
      </c>
      <c r="BG509" s="118">
        <v>12.59</v>
      </c>
      <c r="BH509" s="117">
        <v>7230</v>
      </c>
      <c r="BI509" s="118">
        <v>15.19</v>
      </c>
      <c r="BJ509" s="117">
        <v>7034</v>
      </c>
      <c r="BK509" s="118">
        <v>14.88</v>
      </c>
      <c r="BL509" s="117">
        <v>6881</v>
      </c>
      <c r="BM509" s="118">
        <v>14.28</v>
      </c>
      <c r="BN509" s="117">
        <v>7207</v>
      </c>
      <c r="BO509" s="118">
        <v>15.1</v>
      </c>
      <c r="BP509" s="117">
        <v>7581</v>
      </c>
      <c r="BQ509" s="118">
        <v>16.600000000000001</v>
      </c>
      <c r="BR509" s="117">
        <v>7376</v>
      </c>
      <c r="BS509" s="118">
        <v>15.83</v>
      </c>
      <c r="BT509" s="117">
        <v>8447</v>
      </c>
      <c r="BU509" s="118">
        <v>18.149999999999999</v>
      </c>
      <c r="BV509" s="117">
        <v>7605</v>
      </c>
      <c r="BW509" s="118">
        <v>16.21</v>
      </c>
      <c r="BX509" s="117">
        <v>6736</v>
      </c>
      <c r="BY509" s="118">
        <v>15.29</v>
      </c>
      <c r="BZ509" s="117">
        <v>7403</v>
      </c>
      <c r="CA509" s="118">
        <v>16.89</v>
      </c>
      <c r="CB509" s="117">
        <v>9139</v>
      </c>
      <c r="CC509" s="118">
        <v>20.56</v>
      </c>
    </row>
    <row r="510" spans="1:81" ht="42" customHeight="1" x14ac:dyDescent="0.45">
      <c r="A510" s="363">
        <v>506</v>
      </c>
      <c r="B510" s="358" t="s">
        <v>761</v>
      </c>
      <c r="C510" s="358" t="s">
        <v>167</v>
      </c>
      <c r="D510" s="116">
        <v>303</v>
      </c>
      <c r="E510" s="116">
        <v>2.3199999999999998</v>
      </c>
      <c r="F510" s="116">
        <v>425</v>
      </c>
      <c r="G510" s="116">
        <v>2.59</v>
      </c>
      <c r="H510" s="116">
        <v>373</v>
      </c>
      <c r="I510" s="116">
        <v>2.62</v>
      </c>
      <c r="J510" s="116">
        <v>139</v>
      </c>
      <c r="K510" s="116">
        <v>1.8</v>
      </c>
      <c r="L510" s="116">
        <v>548</v>
      </c>
      <c r="M510" s="116">
        <v>3.06</v>
      </c>
      <c r="N510" s="116">
        <v>423</v>
      </c>
      <c r="O510" s="116">
        <v>2.68</v>
      </c>
      <c r="P510" s="116">
        <v>405</v>
      </c>
      <c r="Q510" s="116">
        <v>2.6</v>
      </c>
      <c r="R510" s="116">
        <v>293</v>
      </c>
      <c r="S510" s="116">
        <v>2.2999999999999998</v>
      </c>
      <c r="T510" s="116">
        <v>335</v>
      </c>
      <c r="U510" s="116">
        <v>2.4300000000000002</v>
      </c>
      <c r="V510" s="116">
        <v>320</v>
      </c>
      <c r="W510" s="116">
        <v>2.48</v>
      </c>
      <c r="X510" s="116">
        <v>268</v>
      </c>
      <c r="Y510" s="116">
        <v>2.16</v>
      </c>
      <c r="Z510" s="116">
        <v>263</v>
      </c>
      <c r="AA510" s="116">
        <v>1.86</v>
      </c>
      <c r="AB510" s="116">
        <v>260</v>
      </c>
      <c r="AC510" s="116">
        <v>1.96</v>
      </c>
      <c r="AD510" s="116">
        <v>277</v>
      </c>
      <c r="AE510" s="116">
        <v>2.69</v>
      </c>
      <c r="AF510" s="116">
        <v>373</v>
      </c>
      <c r="AG510" s="116">
        <v>2.61</v>
      </c>
      <c r="AH510" s="116">
        <v>261</v>
      </c>
      <c r="AI510" s="116">
        <v>2.15</v>
      </c>
      <c r="AJ510" s="116">
        <v>358</v>
      </c>
      <c r="AK510" s="116">
        <v>2.38</v>
      </c>
      <c r="AL510" s="116">
        <v>325</v>
      </c>
      <c r="AM510" s="116">
        <v>2.67</v>
      </c>
      <c r="AN510" s="116">
        <v>240</v>
      </c>
      <c r="AO510" s="116">
        <v>2.52</v>
      </c>
      <c r="AP510" s="116">
        <v>192</v>
      </c>
      <c r="AQ510" s="116">
        <v>2.4700000000000002</v>
      </c>
      <c r="AR510" s="116">
        <v>158</v>
      </c>
      <c r="AS510" s="116">
        <v>2.11</v>
      </c>
      <c r="AT510" s="116">
        <v>260</v>
      </c>
      <c r="AU510" s="116">
        <v>2.7</v>
      </c>
      <c r="AV510" s="116">
        <v>289</v>
      </c>
      <c r="AW510" s="116">
        <v>2.96</v>
      </c>
      <c r="AX510" s="116">
        <v>288</v>
      </c>
      <c r="AY510" s="116">
        <v>2.3199999999999998</v>
      </c>
      <c r="AZ510" s="116">
        <v>222</v>
      </c>
      <c r="BA510" s="116">
        <v>2.0099999999999998</v>
      </c>
      <c r="BB510" s="116">
        <v>422</v>
      </c>
      <c r="BC510" s="116">
        <v>2.52</v>
      </c>
      <c r="BD510" s="116">
        <v>250</v>
      </c>
      <c r="BE510" s="116">
        <v>4.41</v>
      </c>
      <c r="BF510" s="116">
        <v>217</v>
      </c>
      <c r="BG510" s="116">
        <v>2.13</v>
      </c>
      <c r="BH510" s="116">
        <v>351</v>
      </c>
      <c r="BI510" s="116">
        <v>2.75</v>
      </c>
      <c r="BJ510" s="116">
        <v>311</v>
      </c>
      <c r="BK510" s="116">
        <v>2.5299999999999998</v>
      </c>
      <c r="BL510" s="116">
        <v>300</v>
      </c>
      <c r="BM510" s="116">
        <v>2.35</v>
      </c>
      <c r="BN510" s="116">
        <v>150</v>
      </c>
      <c r="BO510" s="116">
        <v>2.1800000000000002</v>
      </c>
      <c r="BP510" s="116">
        <v>156</v>
      </c>
      <c r="BQ510" s="116">
        <v>1.93</v>
      </c>
      <c r="BR510" s="116">
        <v>180</v>
      </c>
      <c r="BS510" s="116">
        <v>2.2000000000000002</v>
      </c>
      <c r="BT510" s="116">
        <v>493</v>
      </c>
      <c r="BU510" s="116">
        <v>3.19</v>
      </c>
      <c r="BV510" s="116">
        <v>204</v>
      </c>
      <c r="BW510" s="116">
        <v>2.06</v>
      </c>
      <c r="BX510" s="116">
        <v>143</v>
      </c>
      <c r="BY510" s="116">
        <v>2.4500000000000002</v>
      </c>
      <c r="BZ510" s="116">
        <v>247</v>
      </c>
      <c r="CA510" s="116">
        <v>2.36</v>
      </c>
      <c r="CB510" s="116">
        <v>282</v>
      </c>
      <c r="CC510" s="116">
        <v>2.62</v>
      </c>
    </row>
    <row r="511" spans="1:81" ht="80.25" customHeight="1" x14ac:dyDescent="0.45">
      <c r="A511" s="362">
        <v>507</v>
      </c>
      <c r="B511" s="357" t="s">
        <v>762</v>
      </c>
      <c r="C511" s="357" t="s">
        <v>167</v>
      </c>
      <c r="D511" s="118">
        <v>695</v>
      </c>
      <c r="E511" s="118">
        <v>1.34</v>
      </c>
      <c r="F511" s="118">
        <v>654</v>
      </c>
      <c r="G511" s="118">
        <v>1.2</v>
      </c>
      <c r="H511" s="118">
        <v>547</v>
      </c>
      <c r="I511" s="118">
        <v>1.31</v>
      </c>
      <c r="J511" s="118">
        <v>390</v>
      </c>
      <c r="K511" s="118">
        <v>0.89</v>
      </c>
      <c r="L511" s="118">
        <v>425</v>
      </c>
      <c r="M511" s="118">
        <v>1.55</v>
      </c>
      <c r="N511" s="118">
        <v>279</v>
      </c>
      <c r="O511" s="118">
        <v>1.46</v>
      </c>
      <c r="P511" s="118">
        <v>372</v>
      </c>
      <c r="Q511" s="118">
        <v>1.84</v>
      </c>
      <c r="R511" s="118">
        <v>298</v>
      </c>
      <c r="S511" s="118">
        <v>1.18</v>
      </c>
      <c r="T511" s="118">
        <v>533</v>
      </c>
      <c r="U511" s="118">
        <v>1.46</v>
      </c>
      <c r="V511" s="118">
        <v>609</v>
      </c>
      <c r="W511" s="118">
        <v>1.48</v>
      </c>
      <c r="X511" s="118">
        <v>599</v>
      </c>
      <c r="Y511" s="118">
        <v>1.43</v>
      </c>
      <c r="Z511" s="118">
        <v>910</v>
      </c>
      <c r="AA511" s="118">
        <v>1.88</v>
      </c>
      <c r="AB511" s="118">
        <v>690</v>
      </c>
      <c r="AC511" s="118">
        <v>1.37</v>
      </c>
      <c r="AD511" s="118">
        <v>502</v>
      </c>
      <c r="AE511" s="118">
        <v>1.21</v>
      </c>
      <c r="AF511" s="118">
        <v>562</v>
      </c>
      <c r="AG511" s="118">
        <v>1.25</v>
      </c>
      <c r="AH511" s="118">
        <v>334</v>
      </c>
      <c r="AI511" s="118">
        <v>1.01</v>
      </c>
      <c r="AJ511" s="118">
        <v>250</v>
      </c>
      <c r="AK511" s="118">
        <v>1.39</v>
      </c>
      <c r="AL511" s="118">
        <v>317</v>
      </c>
      <c r="AM511" s="118">
        <v>1.1299999999999999</v>
      </c>
      <c r="AN511" s="118">
        <v>259</v>
      </c>
      <c r="AO511" s="118">
        <v>1.29</v>
      </c>
      <c r="AP511" s="118">
        <v>300</v>
      </c>
      <c r="AQ511" s="118">
        <v>1.18</v>
      </c>
      <c r="AR511" s="118">
        <v>299</v>
      </c>
      <c r="AS511" s="118">
        <v>1.0900000000000001</v>
      </c>
      <c r="AT511" s="118">
        <v>555</v>
      </c>
      <c r="AU511" s="118">
        <v>1.36</v>
      </c>
      <c r="AV511" s="118">
        <v>626</v>
      </c>
      <c r="AW511" s="118">
        <v>1.06</v>
      </c>
      <c r="AX511" s="118">
        <v>689</v>
      </c>
      <c r="AY511" s="118">
        <v>1.34</v>
      </c>
      <c r="AZ511" s="118">
        <v>614</v>
      </c>
      <c r="BA511" s="118">
        <v>1.27</v>
      </c>
      <c r="BB511" s="118">
        <v>446</v>
      </c>
      <c r="BC511" s="118">
        <v>0.98</v>
      </c>
      <c r="BD511" s="118">
        <v>596</v>
      </c>
      <c r="BE511" s="118">
        <v>1.1499999999999999</v>
      </c>
      <c r="BF511" s="118">
        <v>298</v>
      </c>
      <c r="BG511" s="118">
        <v>0.94</v>
      </c>
      <c r="BH511" s="118">
        <v>324</v>
      </c>
      <c r="BI511" s="118">
        <v>1.43</v>
      </c>
      <c r="BJ511" s="118">
        <v>304</v>
      </c>
      <c r="BK511" s="118">
        <v>1.29</v>
      </c>
      <c r="BL511" s="118">
        <v>263</v>
      </c>
      <c r="BM511" s="118">
        <v>1.07</v>
      </c>
      <c r="BN511" s="118">
        <v>272</v>
      </c>
      <c r="BO511" s="118">
        <v>1.4</v>
      </c>
      <c r="BP511" s="118">
        <v>241</v>
      </c>
      <c r="BQ511" s="118">
        <v>1.42</v>
      </c>
      <c r="BR511" s="118">
        <v>447</v>
      </c>
      <c r="BS511" s="118">
        <v>1.39</v>
      </c>
      <c r="BT511" s="118">
        <v>613</v>
      </c>
      <c r="BU511" s="118">
        <v>1.61</v>
      </c>
      <c r="BV511" s="118">
        <v>576</v>
      </c>
      <c r="BW511" s="118">
        <v>1.31</v>
      </c>
      <c r="BX511" s="118">
        <v>625</v>
      </c>
      <c r="BY511" s="118">
        <v>1.28</v>
      </c>
      <c r="BZ511" s="118">
        <v>572</v>
      </c>
      <c r="CA511" s="118">
        <v>1.47</v>
      </c>
      <c r="CB511" s="118">
        <v>510</v>
      </c>
      <c r="CC511" s="118">
        <v>1.67</v>
      </c>
    </row>
    <row r="512" spans="1:81" ht="54.75" customHeight="1" x14ac:dyDescent="0.45">
      <c r="A512" s="363">
        <v>508</v>
      </c>
      <c r="B512" s="358" t="s">
        <v>763</v>
      </c>
      <c r="C512" s="112"/>
      <c r="D512" s="112"/>
      <c r="E512" s="116">
        <v>21.44</v>
      </c>
      <c r="F512" s="112"/>
      <c r="G512" s="116">
        <v>43.26</v>
      </c>
      <c r="H512" s="112"/>
      <c r="I512" s="116">
        <v>22.06</v>
      </c>
      <c r="J512" s="112"/>
      <c r="K512" s="116">
        <v>24.8</v>
      </c>
      <c r="L512" s="112"/>
      <c r="M512" s="116">
        <v>17.66</v>
      </c>
      <c r="N512" s="112"/>
      <c r="O512" s="116">
        <v>21.58</v>
      </c>
      <c r="P512" s="112"/>
      <c r="Q512" s="116">
        <v>20.350000000000001</v>
      </c>
      <c r="R512" s="112"/>
      <c r="S512" s="116">
        <v>20.29</v>
      </c>
      <c r="T512" s="112"/>
      <c r="U512" s="116">
        <v>20.36</v>
      </c>
      <c r="V512" s="112"/>
      <c r="W512" s="116">
        <v>20.100000000000001</v>
      </c>
      <c r="X512" s="112"/>
      <c r="Y512" s="116">
        <v>19.27</v>
      </c>
      <c r="Z512" s="112"/>
      <c r="AA512" s="116">
        <v>21.6</v>
      </c>
      <c r="AB512" s="112"/>
      <c r="AC512" s="116">
        <v>20.41</v>
      </c>
      <c r="AD512" s="112"/>
      <c r="AE512" s="116">
        <v>18.37</v>
      </c>
      <c r="AF512" s="112"/>
      <c r="AG512" s="116">
        <v>16.46</v>
      </c>
      <c r="AH512" s="112"/>
      <c r="AI512" s="116">
        <v>15.41</v>
      </c>
      <c r="AJ512" s="112"/>
      <c r="AK512" s="116">
        <v>18.79</v>
      </c>
      <c r="AL512" s="112"/>
      <c r="AM512" s="116">
        <v>21.12</v>
      </c>
      <c r="AN512" s="112"/>
      <c r="AO512" s="116">
        <v>15.72</v>
      </c>
      <c r="AP512" s="112"/>
      <c r="AQ512" s="116">
        <v>22.92</v>
      </c>
      <c r="AR512" s="112"/>
      <c r="AS512" s="116">
        <v>19.260000000000002</v>
      </c>
      <c r="AT512" s="112"/>
      <c r="AU512" s="116">
        <v>19.93</v>
      </c>
      <c r="AV512" s="112"/>
      <c r="AW512" s="116">
        <v>25.1</v>
      </c>
      <c r="AX512" s="112"/>
      <c r="AY512" s="116">
        <v>20.010000000000002</v>
      </c>
      <c r="AZ512" s="112"/>
      <c r="BA512" s="116">
        <v>29.46</v>
      </c>
      <c r="BB512" s="112"/>
      <c r="BC512" s="116">
        <v>20.91</v>
      </c>
      <c r="BD512" s="112"/>
      <c r="BE512" s="116">
        <v>22.45</v>
      </c>
      <c r="BF512" s="112"/>
      <c r="BG512" s="116">
        <v>16.39</v>
      </c>
      <c r="BH512" s="112"/>
      <c r="BI512" s="116">
        <v>23.79</v>
      </c>
      <c r="BJ512" s="112"/>
      <c r="BK512" s="116">
        <v>19.96</v>
      </c>
      <c r="BL512" s="112"/>
      <c r="BM512" s="116">
        <v>18.010000000000002</v>
      </c>
      <c r="BN512" s="112"/>
      <c r="BO512" s="116">
        <v>21.65</v>
      </c>
      <c r="BP512" s="112"/>
      <c r="BQ512" s="116">
        <v>19.11</v>
      </c>
      <c r="BR512" s="112"/>
      <c r="BS512" s="116">
        <v>20.64</v>
      </c>
      <c r="BT512" s="112"/>
      <c r="BU512" s="116">
        <v>25.07</v>
      </c>
      <c r="BV512" s="112"/>
      <c r="BW512" s="116">
        <v>21.5</v>
      </c>
      <c r="BX512" s="112"/>
      <c r="BY512" s="116">
        <v>25.54</v>
      </c>
      <c r="BZ512" s="112"/>
      <c r="CA512" s="116">
        <v>22.8</v>
      </c>
      <c r="CB512" s="112"/>
      <c r="CC512" s="116">
        <v>24.29</v>
      </c>
    </row>
    <row r="513" spans="1:81" ht="118.5" customHeight="1" x14ac:dyDescent="0.45">
      <c r="A513" s="362">
        <v>509</v>
      </c>
      <c r="B513" s="357" t="s">
        <v>981</v>
      </c>
      <c r="C513" s="111"/>
      <c r="D513" s="111"/>
      <c r="E513" s="118">
        <v>61.99</v>
      </c>
      <c r="F513" s="111"/>
      <c r="G513" s="118">
        <v>56.61</v>
      </c>
      <c r="H513" s="111"/>
      <c r="I513" s="118">
        <v>69.510000000000005</v>
      </c>
      <c r="J513" s="111"/>
      <c r="K513" s="118">
        <v>53.97</v>
      </c>
      <c r="L513" s="111"/>
      <c r="M513" s="118">
        <v>67.19</v>
      </c>
      <c r="N513" s="111"/>
      <c r="O513" s="118">
        <v>72.28</v>
      </c>
      <c r="P513" s="111"/>
      <c r="Q513" s="118">
        <v>77.819999999999993</v>
      </c>
      <c r="R513" s="111"/>
      <c r="S513" s="118">
        <v>68.44</v>
      </c>
      <c r="T513" s="111"/>
      <c r="U513" s="118">
        <v>97.34</v>
      </c>
      <c r="V513" s="111"/>
      <c r="W513" s="118">
        <v>72.27</v>
      </c>
      <c r="X513" s="111"/>
      <c r="Y513" s="118">
        <v>59.22</v>
      </c>
      <c r="Z513" s="111"/>
      <c r="AA513" s="118">
        <v>78.31</v>
      </c>
      <c r="AB513" s="111"/>
      <c r="AC513" s="118">
        <v>55.94</v>
      </c>
      <c r="AD513" s="111"/>
      <c r="AE513" s="118">
        <v>72.39</v>
      </c>
      <c r="AF513" s="111"/>
      <c r="AG513" s="118">
        <v>64.36</v>
      </c>
      <c r="AH513" s="111"/>
      <c r="AI513" s="118">
        <v>49.76</v>
      </c>
      <c r="AJ513" s="111"/>
      <c r="AK513" s="118">
        <v>59.68</v>
      </c>
      <c r="AL513" s="111"/>
      <c r="AM513" s="118">
        <v>68.53</v>
      </c>
      <c r="AN513" s="111"/>
      <c r="AO513" s="118">
        <v>67.77</v>
      </c>
      <c r="AP513" s="111"/>
      <c r="AQ513" s="118">
        <v>72.86</v>
      </c>
      <c r="AR513" s="111"/>
      <c r="AS513" s="118">
        <v>78.59</v>
      </c>
      <c r="AT513" s="111"/>
      <c r="AU513" s="118">
        <v>68.260000000000005</v>
      </c>
      <c r="AV513" s="111"/>
      <c r="AW513" s="118">
        <v>61.5</v>
      </c>
      <c r="AX513" s="111"/>
      <c r="AY513" s="118">
        <v>54.07</v>
      </c>
      <c r="AZ513" s="111"/>
      <c r="BA513" s="118">
        <v>53.64</v>
      </c>
      <c r="BB513" s="111"/>
      <c r="BC513" s="118">
        <v>55.81</v>
      </c>
      <c r="BD513" s="111"/>
      <c r="BE513" s="118">
        <v>61.66</v>
      </c>
      <c r="BF513" s="111"/>
      <c r="BG513" s="118">
        <v>54.71</v>
      </c>
      <c r="BH513" s="111"/>
      <c r="BI513" s="118">
        <v>66.42</v>
      </c>
      <c r="BJ513" s="111"/>
      <c r="BK513" s="118">
        <v>65.72</v>
      </c>
      <c r="BL513" s="111"/>
      <c r="BM513" s="118">
        <v>65.650000000000006</v>
      </c>
      <c r="BN513" s="111"/>
      <c r="BO513" s="118">
        <v>68.680000000000007</v>
      </c>
      <c r="BP513" s="111"/>
      <c r="BQ513" s="118">
        <v>70.81</v>
      </c>
      <c r="BR513" s="111"/>
      <c r="BS513" s="118">
        <v>70.95</v>
      </c>
      <c r="BT513" s="111"/>
      <c r="BU513" s="118">
        <v>61.65</v>
      </c>
      <c r="BV513" s="111"/>
      <c r="BW513" s="118">
        <v>61.37</v>
      </c>
      <c r="BX513" s="111"/>
      <c r="BY513" s="118">
        <v>55.34</v>
      </c>
      <c r="BZ513" s="111"/>
      <c r="CA513" s="118">
        <v>60.89</v>
      </c>
      <c r="CB513" s="111"/>
      <c r="CC513" s="118">
        <v>67.31</v>
      </c>
    </row>
    <row r="514" spans="1:81" ht="80.25" customHeight="1" x14ac:dyDescent="0.45">
      <c r="A514" s="363">
        <v>510</v>
      </c>
      <c r="B514" s="358" t="s">
        <v>764</v>
      </c>
      <c r="C514" s="358" t="s">
        <v>167</v>
      </c>
      <c r="D514" s="115">
        <v>4413</v>
      </c>
      <c r="E514" s="116">
        <v>16.62</v>
      </c>
      <c r="F514" s="115">
        <v>4389</v>
      </c>
      <c r="G514" s="116">
        <v>17.05</v>
      </c>
      <c r="H514" s="115">
        <v>4940</v>
      </c>
      <c r="I514" s="116">
        <v>17.75</v>
      </c>
      <c r="J514" s="115">
        <v>3901</v>
      </c>
      <c r="K514" s="116">
        <v>14.94</v>
      </c>
      <c r="L514" s="115">
        <v>4725</v>
      </c>
      <c r="M514" s="116">
        <v>18.47</v>
      </c>
      <c r="N514" s="115">
        <v>4688</v>
      </c>
      <c r="O514" s="116">
        <v>18.12</v>
      </c>
      <c r="P514" s="115">
        <v>5970</v>
      </c>
      <c r="Q514" s="116">
        <v>23.17</v>
      </c>
      <c r="R514" s="115">
        <v>4900</v>
      </c>
      <c r="S514" s="116">
        <v>19.190000000000001</v>
      </c>
      <c r="T514" s="115">
        <v>5266</v>
      </c>
      <c r="U514" s="116">
        <v>19.45</v>
      </c>
      <c r="V514" s="115">
        <v>5237</v>
      </c>
      <c r="W514" s="116">
        <v>18.559999999999999</v>
      </c>
      <c r="X514" s="115">
        <v>3976</v>
      </c>
      <c r="Y514" s="116">
        <v>15.59</v>
      </c>
      <c r="Z514" s="115">
        <v>5146</v>
      </c>
      <c r="AA514" s="116">
        <v>20.11</v>
      </c>
      <c r="AB514" s="115">
        <v>4463</v>
      </c>
      <c r="AC514" s="116">
        <v>16.29</v>
      </c>
      <c r="AD514" s="115">
        <v>4327</v>
      </c>
      <c r="AE514" s="116">
        <v>16.3</v>
      </c>
      <c r="AF514" s="115">
        <v>5889</v>
      </c>
      <c r="AG514" s="116">
        <v>19.05</v>
      </c>
      <c r="AH514" s="115">
        <v>3713</v>
      </c>
      <c r="AI514" s="116">
        <v>14.04</v>
      </c>
      <c r="AJ514" s="115">
        <v>4151</v>
      </c>
      <c r="AK514" s="116">
        <v>16.03</v>
      </c>
      <c r="AL514" s="115">
        <v>5181</v>
      </c>
      <c r="AM514" s="116">
        <v>19.11</v>
      </c>
      <c r="AN514" s="115">
        <v>5105</v>
      </c>
      <c r="AO514" s="116">
        <v>19.75</v>
      </c>
      <c r="AP514" s="115">
        <v>4920</v>
      </c>
      <c r="AQ514" s="116">
        <v>18.649999999999999</v>
      </c>
      <c r="AR514" s="115">
        <v>5145</v>
      </c>
      <c r="AS514" s="116">
        <v>20.239999999999998</v>
      </c>
      <c r="AT514" s="115">
        <v>4637</v>
      </c>
      <c r="AU514" s="116">
        <v>17.690000000000001</v>
      </c>
      <c r="AV514" s="115">
        <v>4580</v>
      </c>
      <c r="AW514" s="116">
        <v>16.93</v>
      </c>
      <c r="AX514" s="115">
        <v>4140</v>
      </c>
      <c r="AY514" s="116">
        <v>15.69</v>
      </c>
      <c r="AZ514" s="115">
        <v>3718</v>
      </c>
      <c r="BA514" s="116">
        <v>13.85</v>
      </c>
      <c r="BB514" s="115">
        <v>4151</v>
      </c>
      <c r="BC514" s="116">
        <v>15.81</v>
      </c>
      <c r="BD514" s="115">
        <v>4649</v>
      </c>
      <c r="BE514" s="116">
        <v>18.12</v>
      </c>
      <c r="BF514" s="115">
        <v>3546</v>
      </c>
      <c r="BG514" s="116">
        <v>14.26</v>
      </c>
      <c r="BH514" s="115">
        <v>4801</v>
      </c>
      <c r="BI514" s="116">
        <v>19.8</v>
      </c>
      <c r="BJ514" s="115">
        <v>5019</v>
      </c>
      <c r="BK514" s="116">
        <v>19.28</v>
      </c>
      <c r="BL514" s="115">
        <v>5074</v>
      </c>
      <c r="BM514" s="116">
        <v>20.22</v>
      </c>
      <c r="BN514" s="115">
        <v>5370</v>
      </c>
      <c r="BO514" s="116">
        <v>19.84</v>
      </c>
      <c r="BP514" s="115">
        <v>5303</v>
      </c>
      <c r="BQ514" s="116">
        <v>20.53</v>
      </c>
      <c r="BR514" s="115">
        <v>4608</v>
      </c>
      <c r="BS514" s="116">
        <v>17.79</v>
      </c>
      <c r="BT514" s="115">
        <v>4394</v>
      </c>
      <c r="BU514" s="116">
        <v>17.32</v>
      </c>
      <c r="BV514" s="115">
        <v>4643</v>
      </c>
      <c r="BW514" s="116">
        <v>18.559999999999999</v>
      </c>
      <c r="BX514" s="115">
        <v>4354</v>
      </c>
      <c r="BY514" s="116">
        <v>15.26</v>
      </c>
      <c r="BZ514" s="115">
        <v>4419</v>
      </c>
      <c r="CA514" s="116">
        <v>15.9</v>
      </c>
      <c r="CB514" s="115">
        <v>4833</v>
      </c>
      <c r="CC514" s="116">
        <v>19.05</v>
      </c>
    </row>
    <row r="515" spans="1:81" ht="118.5" customHeight="1" x14ac:dyDescent="0.45">
      <c r="A515" s="362">
        <v>511</v>
      </c>
      <c r="B515" s="357" t="s">
        <v>982</v>
      </c>
      <c r="C515" s="357" t="s">
        <v>167</v>
      </c>
      <c r="D515" s="117">
        <v>2356</v>
      </c>
      <c r="E515" s="118">
        <v>11.38</v>
      </c>
      <c r="F515" s="117">
        <v>2508</v>
      </c>
      <c r="G515" s="118">
        <v>11.9</v>
      </c>
      <c r="H515" s="117">
        <v>2939</v>
      </c>
      <c r="I515" s="118">
        <v>13.59</v>
      </c>
      <c r="J515" s="117">
        <v>2693</v>
      </c>
      <c r="K515" s="118">
        <v>12.37</v>
      </c>
      <c r="L515" s="117">
        <v>3030</v>
      </c>
      <c r="M515" s="118">
        <v>13.48</v>
      </c>
      <c r="N515" s="117">
        <v>3020</v>
      </c>
      <c r="O515" s="118">
        <v>13.91</v>
      </c>
      <c r="P515" s="117">
        <v>2869</v>
      </c>
      <c r="Q515" s="118">
        <v>12.69</v>
      </c>
      <c r="R515" s="117">
        <v>2843</v>
      </c>
      <c r="S515" s="118">
        <v>12.21</v>
      </c>
      <c r="T515" s="117">
        <v>2751</v>
      </c>
      <c r="U515" s="118">
        <v>11.64</v>
      </c>
      <c r="V515" s="117">
        <v>2592</v>
      </c>
      <c r="W515" s="118">
        <v>10.9</v>
      </c>
      <c r="X515" s="117">
        <v>2545</v>
      </c>
      <c r="Y515" s="118">
        <v>10.78</v>
      </c>
      <c r="Z515" s="117">
        <v>2474</v>
      </c>
      <c r="AA515" s="118">
        <v>10.7</v>
      </c>
      <c r="AB515" s="117">
        <v>2433</v>
      </c>
      <c r="AC515" s="118">
        <v>10.43</v>
      </c>
      <c r="AD515" s="117">
        <v>2842</v>
      </c>
      <c r="AE515" s="118">
        <v>11.32</v>
      </c>
      <c r="AF515" s="117">
        <v>3607</v>
      </c>
      <c r="AG515" s="118">
        <v>13.96</v>
      </c>
      <c r="AH515" s="117">
        <v>2529</v>
      </c>
      <c r="AI515" s="118">
        <v>10.039999999999999</v>
      </c>
      <c r="AJ515" s="117">
        <v>2680</v>
      </c>
      <c r="AK515" s="118">
        <v>11.11</v>
      </c>
      <c r="AL515" s="117">
        <v>3288</v>
      </c>
      <c r="AM515" s="118">
        <v>13.55</v>
      </c>
      <c r="AN515" s="117">
        <v>2982</v>
      </c>
      <c r="AO515" s="118">
        <v>12.46</v>
      </c>
      <c r="AP515" s="117">
        <v>3094</v>
      </c>
      <c r="AQ515" s="118">
        <v>12.82</v>
      </c>
      <c r="AR515" s="117">
        <v>2993</v>
      </c>
      <c r="AS515" s="118">
        <v>12.73</v>
      </c>
      <c r="AT515" s="117">
        <v>2603</v>
      </c>
      <c r="AU515" s="118">
        <v>10.15</v>
      </c>
      <c r="AV515" s="117">
        <v>2967</v>
      </c>
      <c r="AW515" s="118">
        <v>12.23</v>
      </c>
      <c r="AX515" s="117">
        <v>2872</v>
      </c>
      <c r="AY515" s="118">
        <v>11.39</v>
      </c>
      <c r="AZ515" s="117">
        <v>2758</v>
      </c>
      <c r="BA515" s="118">
        <v>8.9700000000000006</v>
      </c>
      <c r="BB515" s="117">
        <v>2158</v>
      </c>
      <c r="BC515" s="118">
        <v>9.5500000000000007</v>
      </c>
      <c r="BD515" s="117">
        <v>3040</v>
      </c>
      <c r="BE515" s="118">
        <v>13.04</v>
      </c>
      <c r="BF515" s="117">
        <v>2250</v>
      </c>
      <c r="BG515" s="118">
        <v>9.33</v>
      </c>
      <c r="BH515" s="117">
        <v>2970</v>
      </c>
      <c r="BI515" s="118">
        <v>12.88</v>
      </c>
      <c r="BJ515" s="117">
        <v>2789</v>
      </c>
      <c r="BK515" s="118">
        <v>11.71</v>
      </c>
      <c r="BL515" s="117">
        <v>2921</v>
      </c>
      <c r="BM515" s="118">
        <v>11.97</v>
      </c>
      <c r="BN515" s="117">
        <v>3152</v>
      </c>
      <c r="BO515" s="118">
        <v>12.22</v>
      </c>
      <c r="BP515" s="117">
        <v>2869</v>
      </c>
      <c r="BQ515" s="118">
        <v>10.98</v>
      </c>
      <c r="BR515" s="117">
        <v>2875</v>
      </c>
      <c r="BS515" s="118">
        <v>12.07</v>
      </c>
      <c r="BT515" s="117">
        <v>2938</v>
      </c>
      <c r="BU515" s="118">
        <v>12.72</v>
      </c>
      <c r="BV515" s="117">
        <v>2954</v>
      </c>
      <c r="BW515" s="118">
        <v>12.68</v>
      </c>
      <c r="BX515" s="117">
        <v>3045</v>
      </c>
      <c r="BY515" s="118">
        <v>13.64</v>
      </c>
      <c r="BZ515" s="117">
        <v>3105</v>
      </c>
      <c r="CA515" s="118">
        <v>14.24</v>
      </c>
      <c r="CB515" s="117">
        <v>3285</v>
      </c>
      <c r="CC515" s="118">
        <v>14.98</v>
      </c>
    </row>
    <row r="516" spans="1:81" ht="144" customHeight="1" x14ac:dyDescent="0.45">
      <c r="A516" s="363">
        <v>512</v>
      </c>
      <c r="B516" s="358" t="s">
        <v>983</v>
      </c>
      <c r="C516" s="358" t="s">
        <v>167</v>
      </c>
      <c r="D516" s="115">
        <v>1333</v>
      </c>
      <c r="E516" s="116">
        <v>9.93</v>
      </c>
      <c r="F516" s="116">
        <v>976</v>
      </c>
      <c r="G516" s="116">
        <v>7.39</v>
      </c>
      <c r="H516" s="115">
        <v>1419</v>
      </c>
      <c r="I516" s="116">
        <v>10.199999999999999</v>
      </c>
      <c r="J516" s="115">
        <v>1104</v>
      </c>
      <c r="K516" s="116">
        <v>7.76</v>
      </c>
      <c r="L516" s="115">
        <v>1546</v>
      </c>
      <c r="M516" s="116">
        <v>11.8</v>
      </c>
      <c r="N516" s="115">
        <v>1844</v>
      </c>
      <c r="O516" s="116">
        <v>12.65</v>
      </c>
      <c r="P516" s="115">
        <v>1729</v>
      </c>
      <c r="Q516" s="116">
        <v>11.37</v>
      </c>
      <c r="R516" s="115">
        <v>1524</v>
      </c>
      <c r="S516" s="116">
        <v>11.6</v>
      </c>
      <c r="T516" s="115">
        <v>1538</v>
      </c>
      <c r="U516" s="116">
        <v>11.29</v>
      </c>
      <c r="V516" s="115">
        <v>1702</v>
      </c>
      <c r="W516" s="116">
        <v>13.51</v>
      </c>
      <c r="X516" s="115">
        <v>1410</v>
      </c>
      <c r="Y516" s="116">
        <v>9.84</v>
      </c>
      <c r="Z516" s="115">
        <v>1305</v>
      </c>
      <c r="AA516" s="116">
        <v>9.1300000000000008</v>
      </c>
      <c r="AB516" s="115">
        <v>1335</v>
      </c>
      <c r="AC516" s="116">
        <v>9.31</v>
      </c>
      <c r="AD516" s="115">
        <v>1218</v>
      </c>
      <c r="AE516" s="116">
        <v>8.6999999999999993</v>
      </c>
      <c r="AF516" s="115">
        <v>1545</v>
      </c>
      <c r="AG516" s="116">
        <v>10.31</v>
      </c>
      <c r="AH516" s="115">
        <v>1103</v>
      </c>
      <c r="AI516" s="116">
        <v>7.91</v>
      </c>
      <c r="AJ516" s="115">
        <v>1291</v>
      </c>
      <c r="AK516" s="116">
        <v>9.4499999999999993</v>
      </c>
      <c r="AL516" s="115">
        <v>1601</v>
      </c>
      <c r="AM516" s="116">
        <v>12.28</v>
      </c>
      <c r="AN516" s="115">
        <v>1228</v>
      </c>
      <c r="AO516" s="116">
        <v>8.5299999999999994</v>
      </c>
      <c r="AP516" s="115">
        <v>1625</v>
      </c>
      <c r="AQ516" s="116">
        <v>11.34</v>
      </c>
      <c r="AR516" s="115">
        <v>2002</v>
      </c>
      <c r="AS516" s="116">
        <v>15.29</v>
      </c>
      <c r="AT516" s="115">
        <v>1647</v>
      </c>
      <c r="AU516" s="116">
        <v>11.93</v>
      </c>
      <c r="AV516" s="115">
        <v>1510</v>
      </c>
      <c r="AW516" s="116">
        <v>11.08</v>
      </c>
      <c r="AX516" s="115">
        <v>1213</v>
      </c>
      <c r="AY516" s="116">
        <v>9.0500000000000007</v>
      </c>
      <c r="AZ516" s="115">
        <v>1193</v>
      </c>
      <c r="BA516" s="116">
        <v>8.5399999999999991</v>
      </c>
      <c r="BB516" s="115">
        <v>1329</v>
      </c>
      <c r="BC516" s="116">
        <v>9.81</v>
      </c>
      <c r="BD516" s="115">
        <v>1253</v>
      </c>
      <c r="BE516" s="116">
        <v>9.0299999999999994</v>
      </c>
      <c r="BF516" s="116">
        <v>999</v>
      </c>
      <c r="BG516" s="116">
        <v>7.37</v>
      </c>
      <c r="BH516" s="115">
        <v>1179</v>
      </c>
      <c r="BI516" s="116">
        <v>8.6</v>
      </c>
      <c r="BJ516" s="115">
        <v>1269</v>
      </c>
      <c r="BK516" s="116">
        <v>8.8000000000000007</v>
      </c>
      <c r="BL516" s="115">
        <v>1119</v>
      </c>
      <c r="BM516" s="116">
        <v>7.58</v>
      </c>
      <c r="BN516" s="115">
        <v>1801</v>
      </c>
      <c r="BO516" s="116">
        <v>10.36</v>
      </c>
      <c r="BP516" s="115">
        <v>1417</v>
      </c>
      <c r="BQ516" s="116">
        <v>9.3800000000000008</v>
      </c>
      <c r="BR516" s="115">
        <v>2044</v>
      </c>
      <c r="BS516" s="116">
        <v>10.96</v>
      </c>
      <c r="BT516" s="115">
        <v>1453</v>
      </c>
      <c r="BU516" s="116">
        <v>10.43</v>
      </c>
      <c r="BV516" s="115">
        <v>1337</v>
      </c>
      <c r="BW516" s="116">
        <v>9.42</v>
      </c>
      <c r="BX516" s="115">
        <v>1357</v>
      </c>
      <c r="BY516" s="116">
        <v>9.48</v>
      </c>
      <c r="BZ516" s="115">
        <v>1280</v>
      </c>
      <c r="CA516" s="116">
        <v>10.41</v>
      </c>
      <c r="CB516" s="115">
        <v>1728</v>
      </c>
      <c r="CC516" s="116">
        <v>10.71</v>
      </c>
    </row>
    <row r="517" spans="1:81" ht="93" customHeight="1" x14ac:dyDescent="0.45">
      <c r="A517" s="362">
        <v>513</v>
      </c>
      <c r="B517" s="357" t="s">
        <v>984</v>
      </c>
      <c r="C517" s="357" t="s">
        <v>167</v>
      </c>
      <c r="D517" s="117">
        <v>3427</v>
      </c>
      <c r="E517" s="118">
        <v>6.8</v>
      </c>
      <c r="F517" s="117">
        <v>3269</v>
      </c>
      <c r="G517" s="118">
        <v>6.39</v>
      </c>
      <c r="H517" s="117">
        <v>4169</v>
      </c>
      <c r="I517" s="118">
        <v>7.94</v>
      </c>
      <c r="J517" s="117">
        <v>3675</v>
      </c>
      <c r="K517" s="118">
        <v>6.93</v>
      </c>
      <c r="L517" s="117">
        <v>3252</v>
      </c>
      <c r="M517" s="118">
        <v>6.79</v>
      </c>
      <c r="N517" s="117">
        <v>3354</v>
      </c>
      <c r="O517" s="118">
        <v>7.62</v>
      </c>
      <c r="P517" s="117">
        <v>3949</v>
      </c>
      <c r="Q517" s="118">
        <v>7.44</v>
      </c>
      <c r="R517" s="117">
        <v>3827</v>
      </c>
      <c r="S517" s="118">
        <v>7.08</v>
      </c>
      <c r="T517" s="117">
        <v>3688</v>
      </c>
      <c r="U517" s="118">
        <v>7.11</v>
      </c>
      <c r="V517" s="117">
        <v>3873</v>
      </c>
      <c r="W517" s="118">
        <v>7.8</v>
      </c>
      <c r="X517" s="117">
        <v>3730</v>
      </c>
      <c r="Y517" s="118">
        <v>8.27</v>
      </c>
      <c r="Z517" s="117">
        <v>4701</v>
      </c>
      <c r="AA517" s="118">
        <v>9.48</v>
      </c>
      <c r="AB517" s="117">
        <v>2895</v>
      </c>
      <c r="AC517" s="118">
        <v>6.07</v>
      </c>
      <c r="AD517" s="117">
        <v>2680</v>
      </c>
      <c r="AE517" s="118">
        <v>6.04</v>
      </c>
      <c r="AF517" s="117">
        <v>3858</v>
      </c>
      <c r="AG517" s="118">
        <v>7.95</v>
      </c>
      <c r="AH517" s="117">
        <v>3361</v>
      </c>
      <c r="AI517" s="118">
        <v>6.25</v>
      </c>
      <c r="AJ517" s="117">
        <v>3514</v>
      </c>
      <c r="AK517" s="118">
        <v>6.52</v>
      </c>
      <c r="AL517" s="117">
        <v>3702</v>
      </c>
      <c r="AM517" s="118">
        <v>7.23</v>
      </c>
      <c r="AN517" s="117">
        <v>3736</v>
      </c>
      <c r="AO517" s="118">
        <v>6.75</v>
      </c>
      <c r="AP517" s="117">
        <v>4478</v>
      </c>
      <c r="AQ517" s="118">
        <v>8.1999999999999993</v>
      </c>
      <c r="AR517" s="117">
        <v>3491</v>
      </c>
      <c r="AS517" s="118">
        <v>7.36</v>
      </c>
      <c r="AT517" s="117">
        <v>3776</v>
      </c>
      <c r="AU517" s="118">
        <v>7.79</v>
      </c>
      <c r="AV517" s="117">
        <v>3919</v>
      </c>
      <c r="AW517" s="118">
        <v>7.76</v>
      </c>
      <c r="AX517" s="117">
        <v>4177</v>
      </c>
      <c r="AY517" s="118">
        <v>7.46</v>
      </c>
      <c r="AZ517" s="117">
        <v>3116</v>
      </c>
      <c r="BA517" s="118">
        <v>5.73</v>
      </c>
      <c r="BB517" s="117">
        <v>4055</v>
      </c>
      <c r="BC517" s="118">
        <v>7.22</v>
      </c>
      <c r="BD517" s="117">
        <v>4889</v>
      </c>
      <c r="BE517" s="118">
        <v>8.83</v>
      </c>
      <c r="BF517" s="117">
        <v>3404</v>
      </c>
      <c r="BG517" s="118">
        <v>5.64</v>
      </c>
      <c r="BH517" s="117">
        <v>3745</v>
      </c>
      <c r="BI517" s="118">
        <v>6.8</v>
      </c>
      <c r="BJ517" s="117">
        <v>4062</v>
      </c>
      <c r="BK517" s="118">
        <v>7.11</v>
      </c>
      <c r="BL517" s="117">
        <v>3339</v>
      </c>
      <c r="BM517" s="118">
        <v>6.1</v>
      </c>
      <c r="BN517" s="117">
        <v>4245</v>
      </c>
      <c r="BO517" s="118">
        <v>7.1</v>
      </c>
      <c r="BP517" s="117">
        <v>4081</v>
      </c>
      <c r="BQ517" s="118">
        <v>7.39</v>
      </c>
      <c r="BR517" s="117">
        <v>3589</v>
      </c>
      <c r="BS517" s="118">
        <v>6.56</v>
      </c>
      <c r="BT517" s="117">
        <v>5015</v>
      </c>
      <c r="BU517" s="118">
        <v>8.86</v>
      </c>
      <c r="BV517" s="117">
        <v>4701</v>
      </c>
      <c r="BW517" s="118">
        <v>8.5299999999999994</v>
      </c>
      <c r="BX517" s="117">
        <v>3244</v>
      </c>
      <c r="BY517" s="118">
        <v>5.92</v>
      </c>
      <c r="BZ517" s="117">
        <v>3842</v>
      </c>
      <c r="CA517" s="118">
        <v>6.88</v>
      </c>
      <c r="CB517" s="117">
        <v>3872</v>
      </c>
      <c r="CC517" s="118">
        <v>7.4</v>
      </c>
    </row>
    <row r="518" spans="1:81" ht="131.25" customHeight="1" x14ac:dyDescent="0.45">
      <c r="A518" s="363">
        <v>514</v>
      </c>
      <c r="B518" s="358" t="s">
        <v>985</v>
      </c>
      <c r="C518" s="112"/>
      <c r="D518" s="112"/>
      <c r="E518" s="116">
        <v>2.35</v>
      </c>
      <c r="F518" s="112"/>
      <c r="G518" s="116">
        <v>1.71</v>
      </c>
      <c r="H518" s="112"/>
      <c r="I518" s="116">
        <v>2.4300000000000002</v>
      </c>
      <c r="J518" s="112"/>
      <c r="K518" s="116">
        <v>1.57</v>
      </c>
      <c r="L518" s="112"/>
      <c r="M518" s="116">
        <v>1.86</v>
      </c>
      <c r="N518" s="112"/>
      <c r="O518" s="116">
        <v>2.5099999999999998</v>
      </c>
      <c r="P518" s="112"/>
      <c r="Q518" s="116">
        <v>1.93</v>
      </c>
      <c r="R518" s="112"/>
      <c r="S518" s="116">
        <v>1.56</v>
      </c>
      <c r="T518" s="112"/>
      <c r="U518" s="116">
        <v>1.92</v>
      </c>
      <c r="V518" s="112"/>
      <c r="W518" s="116">
        <v>1.81</v>
      </c>
      <c r="X518" s="112"/>
      <c r="Y518" s="116">
        <v>1.6</v>
      </c>
      <c r="Z518" s="112"/>
      <c r="AA518" s="116">
        <v>1.86</v>
      </c>
      <c r="AB518" s="112"/>
      <c r="AC518" s="116">
        <v>1.46</v>
      </c>
      <c r="AD518" s="112"/>
      <c r="AE518" s="116">
        <v>1.71</v>
      </c>
      <c r="AF518" s="112"/>
      <c r="AG518" s="116">
        <v>1.73</v>
      </c>
      <c r="AH518" s="112"/>
      <c r="AI518" s="116">
        <v>1.38</v>
      </c>
      <c r="AJ518" s="112"/>
      <c r="AK518" s="116">
        <v>1.57</v>
      </c>
      <c r="AL518" s="112"/>
      <c r="AM518" s="116">
        <v>1.97</v>
      </c>
      <c r="AN518" s="112"/>
      <c r="AO518" s="116">
        <v>1.62</v>
      </c>
      <c r="AP518" s="112"/>
      <c r="AQ518" s="116">
        <v>1.62</v>
      </c>
      <c r="AR518" s="112"/>
      <c r="AS518" s="116">
        <v>1.6</v>
      </c>
      <c r="AT518" s="112"/>
      <c r="AU518" s="116">
        <v>1.45</v>
      </c>
      <c r="AV518" s="112"/>
      <c r="AW518" s="116">
        <v>1.29</v>
      </c>
      <c r="AX518" s="112"/>
      <c r="AY518" s="116">
        <v>1.42</v>
      </c>
      <c r="AZ518" s="112"/>
      <c r="BA518" s="116">
        <v>1.34</v>
      </c>
      <c r="BB518" s="112"/>
      <c r="BC518" s="116">
        <v>1.75</v>
      </c>
      <c r="BD518" s="112"/>
      <c r="BE518" s="116">
        <v>1.49</v>
      </c>
      <c r="BF518" s="112"/>
      <c r="BG518" s="116">
        <v>1.69</v>
      </c>
      <c r="BH518" s="112"/>
      <c r="BI518" s="116">
        <v>1.46</v>
      </c>
      <c r="BJ518" s="112"/>
      <c r="BK518" s="116">
        <v>1.57</v>
      </c>
      <c r="BL518" s="112"/>
      <c r="BM518" s="116">
        <v>1.51</v>
      </c>
      <c r="BN518" s="112"/>
      <c r="BO518" s="116">
        <v>0.92</v>
      </c>
      <c r="BP518" s="112"/>
      <c r="BQ518" s="116">
        <v>1.45</v>
      </c>
      <c r="BR518" s="112"/>
      <c r="BS518" s="116">
        <v>1.25</v>
      </c>
      <c r="BT518" s="112"/>
      <c r="BU518" s="116">
        <v>1.28</v>
      </c>
      <c r="BV518" s="112"/>
      <c r="BW518" s="116">
        <v>1.94</v>
      </c>
      <c r="BX518" s="112"/>
      <c r="BY518" s="116">
        <v>1.26</v>
      </c>
      <c r="BZ518" s="112"/>
      <c r="CA518" s="116">
        <v>1.1100000000000001</v>
      </c>
      <c r="CB518" s="112"/>
      <c r="CC518" s="116">
        <v>1.25</v>
      </c>
    </row>
    <row r="519" spans="1:81" ht="131.25" customHeight="1" x14ac:dyDescent="0.45">
      <c r="A519" s="362">
        <v>515</v>
      </c>
      <c r="B519" s="357" t="s">
        <v>986</v>
      </c>
      <c r="C519" s="357" t="s">
        <v>167</v>
      </c>
      <c r="D519" s="117">
        <v>2069</v>
      </c>
      <c r="E519" s="118">
        <v>14.81</v>
      </c>
      <c r="F519" s="117">
        <v>1732</v>
      </c>
      <c r="G519" s="118">
        <v>12.13</v>
      </c>
      <c r="H519" s="117">
        <v>2499</v>
      </c>
      <c r="I519" s="118">
        <v>17.510000000000002</v>
      </c>
      <c r="J519" s="117">
        <v>1510</v>
      </c>
      <c r="K519" s="118">
        <v>10.34</v>
      </c>
      <c r="L519" s="117">
        <v>2058</v>
      </c>
      <c r="M519" s="118">
        <v>14.78</v>
      </c>
      <c r="N519" s="117">
        <v>2382</v>
      </c>
      <c r="O519" s="118">
        <v>17.100000000000001</v>
      </c>
      <c r="P519" s="117">
        <v>3054</v>
      </c>
      <c r="Q519" s="118">
        <v>21.13</v>
      </c>
      <c r="R519" s="117">
        <v>2463</v>
      </c>
      <c r="S519" s="118">
        <v>16.75</v>
      </c>
      <c r="T519" s="117">
        <v>4210</v>
      </c>
      <c r="U519" s="118">
        <v>45.86</v>
      </c>
      <c r="V519" s="117">
        <v>2846</v>
      </c>
      <c r="W519" s="118">
        <v>19.64</v>
      </c>
      <c r="X519" s="117">
        <v>1830</v>
      </c>
      <c r="Y519" s="118">
        <v>13.1</v>
      </c>
      <c r="Z519" s="117">
        <v>1464</v>
      </c>
      <c r="AA519" s="118">
        <v>26.9</v>
      </c>
      <c r="AB519" s="117">
        <v>1720</v>
      </c>
      <c r="AC519" s="118">
        <v>12.37</v>
      </c>
      <c r="AD519" s="117">
        <v>1601</v>
      </c>
      <c r="AE519" s="118">
        <v>28.26</v>
      </c>
      <c r="AF519" s="117">
        <v>1585</v>
      </c>
      <c r="AG519" s="118">
        <v>11.28</v>
      </c>
      <c r="AH519" s="117">
        <v>1514</v>
      </c>
      <c r="AI519" s="118">
        <v>10.119999999999999</v>
      </c>
      <c r="AJ519" s="117">
        <v>2205</v>
      </c>
      <c r="AK519" s="118">
        <v>14.96</v>
      </c>
      <c r="AL519" s="117">
        <v>2116</v>
      </c>
      <c r="AM519" s="118">
        <v>14.37</v>
      </c>
      <c r="AN519" s="117">
        <v>2670</v>
      </c>
      <c r="AO519" s="118">
        <v>18.649999999999999</v>
      </c>
      <c r="AP519" s="117">
        <v>2884</v>
      </c>
      <c r="AQ519" s="118">
        <v>20.18</v>
      </c>
      <c r="AR519" s="117">
        <v>3040</v>
      </c>
      <c r="AS519" s="118">
        <v>21.3</v>
      </c>
      <c r="AT519" s="117">
        <v>2699</v>
      </c>
      <c r="AU519" s="118">
        <v>19.11</v>
      </c>
      <c r="AV519" s="117">
        <v>1741</v>
      </c>
      <c r="AW519" s="118">
        <v>12.19</v>
      </c>
      <c r="AX519" s="117">
        <v>1325</v>
      </c>
      <c r="AY519" s="118">
        <v>8.9700000000000006</v>
      </c>
      <c r="AZ519" s="117">
        <v>1852</v>
      </c>
      <c r="BA519" s="118">
        <v>12.93</v>
      </c>
      <c r="BB519" s="117">
        <v>1378</v>
      </c>
      <c r="BC519" s="118">
        <v>9.58</v>
      </c>
      <c r="BD519" s="117">
        <v>1233</v>
      </c>
      <c r="BE519" s="118">
        <v>8.3800000000000008</v>
      </c>
      <c r="BF519" s="117">
        <v>2073</v>
      </c>
      <c r="BG519" s="118">
        <v>13.68</v>
      </c>
      <c r="BH519" s="117">
        <v>2115</v>
      </c>
      <c r="BI519" s="118">
        <v>14.15</v>
      </c>
      <c r="BJ519" s="117">
        <v>2096</v>
      </c>
      <c r="BK519" s="118">
        <v>13.99</v>
      </c>
      <c r="BL519" s="117">
        <v>2298</v>
      </c>
      <c r="BM519" s="118">
        <v>15.56</v>
      </c>
      <c r="BN519" s="117">
        <v>2376</v>
      </c>
      <c r="BO519" s="118">
        <v>15.43</v>
      </c>
      <c r="BP519" s="117">
        <v>2786</v>
      </c>
      <c r="BQ519" s="118">
        <v>18.62</v>
      </c>
      <c r="BR519" s="117">
        <v>3081</v>
      </c>
      <c r="BS519" s="118">
        <v>20.54</v>
      </c>
      <c r="BT519" s="117">
        <v>1243</v>
      </c>
      <c r="BU519" s="118">
        <v>8.98</v>
      </c>
      <c r="BV519" s="117">
        <v>1166</v>
      </c>
      <c r="BW519" s="118">
        <v>7.95</v>
      </c>
      <c r="BX519" s="117">
        <v>1189</v>
      </c>
      <c r="BY519" s="118">
        <v>7.96</v>
      </c>
      <c r="BZ519" s="117">
        <v>1438</v>
      </c>
      <c r="CA519" s="118">
        <v>9.8000000000000007</v>
      </c>
      <c r="CB519" s="117">
        <v>1737</v>
      </c>
      <c r="CC519" s="118">
        <v>11.25</v>
      </c>
    </row>
    <row r="520" spans="1:81" ht="169.5" customHeight="1" x14ac:dyDescent="0.45">
      <c r="A520" s="363">
        <v>516</v>
      </c>
      <c r="B520" s="358" t="s">
        <v>987</v>
      </c>
      <c r="C520" s="358" t="s">
        <v>167</v>
      </c>
      <c r="D520" s="116">
        <v>7</v>
      </c>
      <c r="E520" s="116">
        <v>0.1</v>
      </c>
      <c r="F520" s="116">
        <v>2</v>
      </c>
      <c r="G520" s="116">
        <v>0.03</v>
      </c>
      <c r="H520" s="116">
        <v>5</v>
      </c>
      <c r="I520" s="116">
        <v>0.08</v>
      </c>
      <c r="J520" s="116">
        <v>4</v>
      </c>
      <c r="K520" s="116">
        <v>0.06</v>
      </c>
      <c r="L520" s="116">
        <v>2</v>
      </c>
      <c r="M520" s="116">
        <v>0.02</v>
      </c>
      <c r="N520" s="116">
        <v>20</v>
      </c>
      <c r="O520" s="116">
        <v>0.37</v>
      </c>
      <c r="P520" s="116">
        <v>8</v>
      </c>
      <c r="Q520" s="116">
        <v>0.1</v>
      </c>
      <c r="R520" s="116">
        <v>2</v>
      </c>
      <c r="S520" s="116">
        <v>0.05</v>
      </c>
      <c r="T520" s="116">
        <v>3</v>
      </c>
      <c r="U520" s="116">
        <v>0.06</v>
      </c>
      <c r="V520" s="116">
        <v>4</v>
      </c>
      <c r="W520" s="116">
        <v>0.06</v>
      </c>
      <c r="X520" s="116">
        <v>2</v>
      </c>
      <c r="Y520" s="116">
        <v>0.04</v>
      </c>
      <c r="Z520" s="116">
        <v>5</v>
      </c>
      <c r="AA520" s="116">
        <v>0.14000000000000001</v>
      </c>
      <c r="AB520" s="116">
        <v>7</v>
      </c>
      <c r="AC520" s="116">
        <v>0.01</v>
      </c>
      <c r="AD520" s="116">
        <v>5</v>
      </c>
      <c r="AE520" s="116">
        <v>0.05</v>
      </c>
      <c r="AF520" s="116">
        <v>5</v>
      </c>
      <c r="AG520" s="116">
        <v>0.09</v>
      </c>
      <c r="AH520" s="116">
        <v>6</v>
      </c>
      <c r="AI520" s="116">
        <v>0.02</v>
      </c>
      <c r="AJ520" s="116">
        <v>2</v>
      </c>
      <c r="AK520" s="116">
        <v>0.04</v>
      </c>
      <c r="AL520" s="116">
        <v>1</v>
      </c>
      <c r="AM520" s="116">
        <v>0.02</v>
      </c>
      <c r="AN520" s="116">
        <v>1</v>
      </c>
      <c r="AO520" s="116">
        <v>0.02</v>
      </c>
      <c r="AP520" s="116">
        <v>3</v>
      </c>
      <c r="AQ520" s="116">
        <v>0.05</v>
      </c>
      <c r="AR520" s="116">
        <v>5</v>
      </c>
      <c r="AS520" s="116">
        <v>0.06</v>
      </c>
      <c r="AT520" s="116">
        <v>11</v>
      </c>
      <c r="AU520" s="116">
        <v>0.13</v>
      </c>
      <c r="AV520" s="116">
        <v>1</v>
      </c>
      <c r="AW520" s="116">
        <v>0.02</v>
      </c>
      <c r="AX520" s="116">
        <v>9</v>
      </c>
      <c r="AY520" s="116">
        <v>0.09</v>
      </c>
      <c r="AZ520" s="116">
        <v>256</v>
      </c>
      <c r="BA520" s="116">
        <v>2.2799999999999998</v>
      </c>
      <c r="BB520" s="116">
        <v>205</v>
      </c>
      <c r="BC520" s="116">
        <v>2.09</v>
      </c>
      <c r="BD520" s="116">
        <v>260</v>
      </c>
      <c r="BE520" s="116">
        <v>2.78</v>
      </c>
      <c r="BF520" s="116">
        <v>247</v>
      </c>
      <c r="BG520" s="116">
        <v>2.74</v>
      </c>
      <c r="BH520" s="116">
        <v>255</v>
      </c>
      <c r="BI520" s="116">
        <v>2.74</v>
      </c>
      <c r="BJ520" s="116">
        <v>269</v>
      </c>
      <c r="BK520" s="116">
        <v>3.26</v>
      </c>
      <c r="BL520" s="116">
        <v>223</v>
      </c>
      <c r="BM520" s="116">
        <v>2.71</v>
      </c>
      <c r="BN520" s="116">
        <v>278</v>
      </c>
      <c r="BO520" s="116">
        <v>2.8</v>
      </c>
      <c r="BP520" s="116">
        <v>189</v>
      </c>
      <c r="BQ520" s="116">
        <v>2.46</v>
      </c>
      <c r="BR520" s="116">
        <v>148</v>
      </c>
      <c r="BS520" s="116">
        <v>1.78</v>
      </c>
      <c r="BT520" s="116">
        <v>193</v>
      </c>
      <c r="BU520" s="116">
        <v>2.06</v>
      </c>
      <c r="BV520" s="116">
        <v>193</v>
      </c>
      <c r="BW520" s="116">
        <v>2.29</v>
      </c>
      <c r="BX520" s="116">
        <v>150</v>
      </c>
      <c r="BY520" s="116">
        <v>1.81</v>
      </c>
      <c r="BZ520" s="116">
        <v>207</v>
      </c>
      <c r="CA520" s="116">
        <v>2.54</v>
      </c>
      <c r="CB520" s="116">
        <v>220</v>
      </c>
      <c r="CC520" s="116">
        <v>2.67</v>
      </c>
    </row>
    <row r="521" spans="1:81" ht="105.75" customHeight="1" x14ac:dyDescent="0.45">
      <c r="A521" s="362">
        <v>517</v>
      </c>
      <c r="B521" s="357" t="s">
        <v>765</v>
      </c>
      <c r="C521" s="111"/>
      <c r="D521" s="111"/>
      <c r="E521" s="113">
        <v>2397.2199999999998</v>
      </c>
      <c r="F521" s="111"/>
      <c r="G521" s="113">
        <v>2780.48</v>
      </c>
      <c r="H521" s="111"/>
      <c r="I521" s="113">
        <v>3067.18</v>
      </c>
      <c r="J521" s="111"/>
      <c r="K521" s="113">
        <v>2354.2600000000002</v>
      </c>
      <c r="L521" s="111"/>
      <c r="M521" s="113">
        <v>2466.38</v>
      </c>
      <c r="N521" s="111"/>
      <c r="O521" s="113">
        <v>2270.44</v>
      </c>
      <c r="P521" s="111"/>
      <c r="Q521" s="113">
        <v>2749.08</v>
      </c>
      <c r="R521" s="111"/>
      <c r="S521" s="113">
        <v>2512.7199999999998</v>
      </c>
      <c r="T521" s="111"/>
      <c r="U521" s="113">
        <v>2929.65</v>
      </c>
      <c r="V521" s="111"/>
      <c r="W521" s="113">
        <v>2678.4</v>
      </c>
      <c r="X521" s="111"/>
      <c r="Y521" s="113">
        <v>2700.69</v>
      </c>
      <c r="Z521" s="111"/>
      <c r="AA521" s="113">
        <v>2438.84</v>
      </c>
      <c r="AB521" s="111"/>
      <c r="AC521" s="113">
        <v>2407.58</v>
      </c>
      <c r="AD521" s="111"/>
      <c r="AE521" s="113">
        <v>2756.41</v>
      </c>
      <c r="AF521" s="111"/>
      <c r="AG521" s="113">
        <v>3118.25</v>
      </c>
      <c r="AH521" s="111"/>
      <c r="AI521" s="113">
        <v>2297.09</v>
      </c>
      <c r="AJ521" s="111"/>
      <c r="AK521" s="113">
        <v>2639.23</v>
      </c>
      <c r="AL521" s="111"/>
      <c r="AM521" s="113">
        <v>2767.9</v>
      </c>
      <c r="AN521" s="111"/>
      <c r="AO521" s="113">
        <v>2275.3200000000002</v>
      </c>
      <c r="AP521" s="111"/>
      <c r="AQ521" s="113">
        <v>3345.82</v>
      </c>
      <c r="AR521" s="111"/>
      <c r="AS521" s="113">
        <v>2999.97</v>
      </c>
      <c r="AT521" s="111"/>
      <c r="AU521" s="113">
        <v>2623.4</v>
      </c>
      <c r="AV521" s="111"/>
      <c r="AW521" s="113">
        <v>2815.37</v>
      </c>
      <c r="AX521" s="111"/>
      <c r="AY521" s="113">
        <v>2464.6</v>
      </c>
      <c r="AZ521" s="111"/>
      <c r="BA521" s="113">
        <v>2460.67</v>
      </c>
      <c r="BB521" s="111"/>
      <c r="BC521" s="113">
        <v>2632.14</v>
      </c>
      <c r="BD521" s="111"/>
      <c r="BE521" s="113">
        <v>3183.66</v>
      </c>
      <c r="BF521" s="111"/>
      <c r="BG521" s="113">
        <v>2172.92</v>
      </c>
      <c r="BH521" s="111"/>
      <c r="BI521" s="113">
        <v>2899.7</v>
      </c>
      <c r="BJ521" s="111"/>
      <c r="BK521" s="113">
        <v>2853.51</v>
      </c>
      <c r="BL521" s="111"/>
      <c r="BM521" s="113">
        <v>2728.13</v>
      </c>
      <c r="BN521" s="111"/>
      <c r="BO521" s="113">
        <v>2931.13</v>
      </c>
      <c r="BP521" s="111"/>
      <c r="BQ521" s="113">
        <v>3146.55</v>
      </c>
      <c r="BR521" s="111"/>
      <c r="BS521" s="113">
        <v>3280.74</v>
      </c>
      <c r="BT521" s="111"/>
      <c r="BU521" s="113">
        <v>3244.03</v>
      </c>
      <c r="BV521" s="111"/>
      <c r="BW521" s="113">
        <v>2800.9</v>
      </c>
      <c r="BX521" s="111"/>
      <c r="BY521" s="113">
        <v>3110.49</v>
      </c>
      <c r="BZ521" s="111"/>
      <c r="CA521" s="113">
        <v>3470.25</v>
      </c>
      <c r="CB521" s="111"/>
      <c r="CC521" s="113">
        <v>3338.97</v>
      </c>
    </row>
    <row r="522" spans="1:81" ht="105.75" customHeight="1" x14ac:dyDescent="0.45">
      <c r="A522" s="363">
        <v>518</v>
      </c>
      <c r="B522" s="358" t="s">
        <v>766</v>
      </c>
      <c r="C522" s="112"/>
      <c r="D522" s="112"/>
      <c r="E522" s="114">
        <v>1857.25</v>
      </c>
      <c r="F522" s="112"/>
      <c r="G522" s="114">
        <v>2258.3200000000002</v>
      </c>
      <c r="H522" s="112"/>
      <c r="I522" s="114">
        <v>2446.44</v>
      </c>
      <c r="J522" s="112"/>
      <c r="K522" s="114">
        <v>1877.87</v>
      </c>
      <c r="L522" s="112"/>
      <c r="M522" s="114">
        <v>1976.58</v>
      </c>
      <c r="N522" s="112"/>
      <c r="O522" s="114">
        <v>1813.26</v>
      </c>
      <c r="P522" s="112"/>
      <c r="Q522" s="114">
        <v>2290.09</v>
      </c>
      <c r="R522" s="112"/>
      <c r="S522" s="114">
        <v>2107.21</v>
      </c>
      <c r="T522" s="112"/>
      <c r="U522" s="114">
        <v>2511.0300000000002</v>
      </c>
      <c r="V522" s="112"/>
      <c r="W522" s="114">
        <v>2256.06</v>
      </c>
      <c r="X522" s="112"/>
      <c r="Y522" s="114">
        <v>2235.7399999999998</v>
      </c>
      <c r="Z522" s="112"/>
      <c r="AA522" s="114">
        <v>1962</v>
      </c>
      <c r="AB522" s="112"/>
      <c r="AC522" s="114">
        <v>1933.66</v>
      </c>
      <c r="AD522" s="112"/>
      <c r="AE522" s="114">
        <v>2211.25</v>
      </c>
      <c r="AF522" s="112"/>
      <c r="AG522" s="114">
        <v>2518.11</v>
      </c>
      <c r="AH522" s="112"/>
      <c r="AI522" s="114">
        <v>1765.97</v>
      </c>
      <c r="AJ522" s="112"/>
      <c r="AK522" s="114">
        <v>2129.2199999999998</v>
      </c>
      <c r="AL522" s="112"/>
      <c r="AM522" s="114">
        <v>2296.73</v>
      </c>
      <c r="AN522" s="112"/>
      <c r="AO522" s="114">
        <v>1767.33</v>
      </c>
      <c r="AP522" s="112"/>
      <c r="AQ522" s="114">
        <v>2892.74</v>
      </c>
      <c r="AR522" s="112"/>
      <c r="AS522" s="114">
        <v>2476.04</v>
      </c>
      <c r="AT522" s="112"/>
      <c r="AU522" s="114">
        <v>2126.25</v>
      </c>
      <c r="AV522" s="112"/>
      <c r="AW522" s="114">
        <v>2282.84</v>
      </c>
      <c r="AX522" s="112"/>
      <c r="AY522" s="114">
        <v>1945.1</v>
      </c>
      <c r="AZ522" s="112"/>
      <c r="BA522" s="114">
        <v>1898.02</v>
      </c>
      <c r="BB522" s="112"/>
      <c r="BC522" s="114">
        <v>2064.7399999999998</v>
      </c>
      <c r="BD522" s="112"/>
      <c r="BE522" s="114">
        <v>2494.84</v>
      </c>
      <c r="BF522" s="112"/>
      <c r="BG522" s="114">
        <v>1657.95</v>
      </c>
      <c r="BH522" s="112"/>
      <c r="BI522" s="114">
        <v>2247.65</v>
      </c>
      <c r="BJ522" s="112"/>
      <c r="BK522" s="114">
        <v>2238.33</v>
      </c>
      <c r="BL522" s="112"/>
      <c r="BM522" s="114">
        <v>2161.9299999999998</v>
      </c>
      <c r="BN522" s="112"/>
      <c r="BO522" s="114">
        <v>2292.4299999999998</v>
      </c>
      <c r="BP522" s="112"/>
      <c r="BQ522" s="114">
        <v>2545.36</v>
      </c>
      <c r="BR522" s="112"/>
      <c r="BS522" s="114">
        <v>2676.37</v>
      </c>
      <c r="BT522" s="112"/>
      <c r="BU522" s="114">
        <v>2572</v>
      </c>
      <c r="BV522" s="112"/>
      <c r="BW522" s="114">
        <v>2195.5700000000002</v>
      </c>
      <c r="BX522" s="112"/>
      <c r="BY522" s="114">
        <v>2242.5700000000002</v>
      </c>
      <c r="BZ522" s="112"/>
      <c r="CA522" s="114">
        <v>2432.89</v>
      </c>
      <c r="CB522" s="112"/>
      <c r="CC522" s="114">
        <v>2580.0500000000002</v>
      </c>
    </row>
    <row r="523" spans="1:81" ht="54.75" customHeight="1" x14ac:dyDescent="0.45">
      <c r="A523" s="362">
        <v>519</v>
      </c>
      <c r="B523" s="357" t="s">
        <v>767</v>
      </c>
      <c r="C523" s="111"/>
      <c r="D523" s="111"/>
      <c r="E523" s="118">
        <v>490.52</v>
      </c>
      <c r="F523" s="111"/>
      <c r="G523" s="118">
        <v>526.26</v>
      </c>
      <c r="H523" s="111"/>
      <c r="I523" s="118">
        <v>561.86</v>
      </c>
      <c r="J523" s="111"/>
      <c r="K523" s="118">
        <v>409.36</v>
      </c>
      <c r="L523" s="111"/>
      <c r="M523" s="118">
        <v>591.75</v>
      </c>
      <c r="N523" s="111"/>
      <c r="O523" s="118">
        <v>602.70000000000005</v>
      </c>
      <c r="P523" s="111"/>
      <c r="Q523" s="118">
        <v>952.26</v>
      </c>
      <c r="R523" s="111"/>
      <c r="S523" s="118">
        <v>891.15</v>
      </c>
      <c r="T523" s="111"/>
      <c r="U523" s="113">
        <v>1196.5</v>
      </c>
      <c r="V523" s="111"/>
      <c r="W523" s="113">
        <v>1070.42</v>
      </c>
      <c r="X523" s="111"/>
      <c r="Y523" s="113">
        <v>1053.47</v>
      </c>
      <c r="Z523" s="111"/>
      <c r="AA523" s="118">
        <v>833.81</v>
      </c>
      <c r="AB523" s="111"/>
      <c r="AC523" s="118">
        <v>907.33</v>
      </c>
      <c r="AD523" s="111"/>
      <c r="AE523" s="113">
        <v>1044.8800000000001</v>
      </c>
      <c r="AF523" s="111"/>
      <c r="AG523" s="113">
        <v>1015.88</v>
      </c>
      <c r="AH523" s="111"/>
      <c r="AI523" s="118">
        <v>763.15</v>
      </c>
      <c r="AJ523" s="111"/>
      <c r="AK523" s="118">
        <v>949.01</v>
      </c>
      <c r="AL523" s="111"/>
      <c r="AM523" s="113">
        <v>1044.77</v>
      </c>
      <c r="AN523" s="111"/>
      <c r="AO523" s="118">
        <v>763.21</v>
      </c>
      <c r="AP523" s="111"/>
      <c r="AQ523" s="113">
        <v>1337.68</v>
      </c>
      <c r="AR523" s="111"/>
      <c r="AS523" s="113">
        <v>1098.17</v>
      </c>
      <c r="AT523" s="111"/>
      <c r="AU523" s="118">
        <v>929.52</v>
      </c>
      <c r="AV523" s="111"/>
      <c r="AW523" s="118">
        <v>985.43</v>
      </c>
      <c r="AX523" s="111"/>
      <c r="AY523" s="118">
        <v>779.21</v>
      </c>
      <c r="AZ523" s="111"/>
      <c r="BA523" s="118">
        <v>761.65</v>
      </c>
      <c r="BB523" s="111"/>
      <c r="BC523" s="118">
        <v>802.03</v>
      </c>
      <c r="BD523" s="111"/>
      <c r="BE523" s="118">
        <v>865.52</v>
      </c>
      <c r="BF523" s="111"/>
      <c r="BG523" s="118">
        <v>660.84</v>
      </c>
      <c r="BH523" s="111"/>
      <c r="BI523" s="118">
        <v>900.9</v>
      </c>
      <c r="BJ523" s="111"/>
      <c r="BK523" s="118">
        <v>935.3</v>
      </c>
      <c r="BL523" s="111"/>
      <c r="BM523" s="118">
        <v>874.5</v>
      </c>
      <c r="BN523" s="111"/>
      <c r="BO523" s="118">
        <v>920.11</v>
      </c>
      <c r="BP523" s="111"/>
      <c r="BQ523" s="113">
        <v>1057.3900000000001</v>
      </c>
      <c r="BR523" s="111"/>
      <c r="BS523" s="113">
        <v>1062.96</v>
      </c>
      <c r="BT523" s="111"/>
      <c r="BU523" s="113">
        <v>1151.54</v>
      </c>
      <c r="BV523" s="111"/>
      <c r="BW523" s="118">
        <v>845.13</v>
      </c>
      <c r="BX523" s="111"/>
      <c r="BY523" s="118">
        <v>897.44</v>
      </c>
      <c r="BZ523" s="111"/>
      <c r="CA523" s="113">
        <v>1035.23</v>
      </c>
      <c r="CB523" s="111"/>
      <c r="CC523" s="118">
        <v>961.36</v>
      </c>
    </row>
    <row r="524" spans="1:81" ht="29.25" customHeight="1" x14ac:dyDescent="0.45">
      <c r="A524" s="363">
        <v>520</v>
      </c>
      <c r="B524" s="358" t="s">
        <v>213</v>
      </c>
      <c r="C524" s="358" t="s">
        <v>180</v>
      </c>
      <c r="D524" s="116">
        <v>33</v>
      </c>
      <c r="E524" s="116">
        <v>35.85</v>
      </c>
      <c r="F524" s="116">
        <v>3</v>
      </c>
      <c r="G524" s="116">
        <v>35.94</v>
      </c>
      <c r="H524" s="116">
        <v>8</v>
      </c>
      <c r="I524" s="116">
        <v>35.08</v>
      </c>
      <c r="J524" s="116">
        <v>2</v>
      </c>
      <c r="K524" s="116">
        <v>26.57</v>
      </c>
      <c r="L524" s="116">
        <v>4</v>
      </c>
      <c r="M524" s="116">
        <v>47.26</v>
      </c>
      <c r="N524" s="116">
        <v>3</v>
      </c>
      <c r="O524" s="116">
        <v>34.93</v>
      </c>
      <c r="P524" s="112"/>
      <c r="Q524" s="116">
        <v>2.4300000000000002</v>
      </c>
      <c r="R524" s="116">
        <v>1</v>
      </c>
      <c r="S524" s="116">
        <v>1.91</v>
      </c>
      <c r="T524" s="112"/>
      <c r="U524" s="116">
        <v>1.62</v>
      </c>
      <c r="V524" s="112"/>
      <c r="W524" s="116">
        <v>1.63</v>
      </c>
      <c r="X524" s="112"/>
      <c r="Y524" s="116">
        <v>1.28</v>
      </c>
      <c r="Z524" s="112"/>
      <c r="AA524" s="116">
        <v>1.36</v>
      </c>
      <c r="AB524" s="112"/>
      <c r="AC524" s="116">
        <v>0.45</v>
      </c>
      <c r="AD524" s="112"/>
      <c r="AE524" s="116">
        <v>1.97</v>
      </c>
      <c r="AF524" s="112"/>
      <c r="AG524" s="116">
        <v>1.45</v>
      </c>
      <c r="AH524" s="112"/>
      <c r="AI524" s="116">
        <v>0.66</v>
      </c>
      <c r="AJ524" s="112"/>
      <c r="AK524" s="116">
        <v>1.46</v>
      </c>
      <c r="AL524" s="116">
        <v>2</v>
      </c>
      <c r="AM524" s="116">
        <v>0.35</v>
      </c>
      <c r="AN524" s="112"/>
      <c r="AO524" s="116">
        <v>1.98</v>
      </c>
      <c r="AP524" s="112"/>
      <c r="AQ524" s="116">
        <v>0.69</v>
      </c>
      <c r="AR524" s="116">
        <v>1</v>
      </c>
      <c r="AS524" s="116">
        <v>1.03</v>
      </c>
      <c r="AT524" s="112"/>
      <c r="AU524" s="116">
        <v>1.04</v>
      </c>
      <c r="AV524" s="112"/>
      <c r="AW524" s="116">
        <v>0.69</v>
      </c>
      <c r="AX524" s="116">
        <v>2</v>
      </c>
      <c r="AY524" s="116">
        <v>1.71</v>
      </c>
      <c r="AZ524" s="112"/>
      <c r="BA524" s="116">
        <v>1.03</v>
      </c>
      <c r="BB524" s="112"/>
      <c r="BC524" s="116">
        <v>0.38</v>
      </c>
      <c r="BD524" s="112"/>
      <c r="BE524" s="116">
        <v>0.11</v>
      </c>
      <c r="BF524" s="112"/>
      <c r="BG524" s="116">
        <v>0.03</v>
      </c>
      <c r="BH524" s="112"/>
      <c r="BI524" s="116">
        <v>0.28000000000000003</v>
      </c>
      <c r="BJ524" s="112"/>
      <c r="BK524" s="116">
        <v>0.11</v>
      </c>
      <c r="BL524" s="112"/>
      <c r="BM524" s="116">
        <v>0.31</v>
      </c>
      <c r="BN524" s="112"/>
      <c r="BO524" s="116">
        <v>0</v>
      </c>
      <c r="BP524" s="112"/>
      <c r="BQ524" s="116">
        <v>0.03</v>
      </c>
      <c r="BR524" s="112"/>
      <c r="BS524" s="116">
        <v>0.04</v>
      </c>
      <c r="BT524" s="112"/>
      <c r="BU524" s="116">
        <v>0.08</v>
      </c>
      <c r="BV524" s="112"/>
      <c r="BW524" s="116">
        <v>0.19</v>
      </c>
      <c r="BX524" s="112"/>
      <c r="BY524" s="116">
        <v>0.15</v>
      </c>
      <c r="BZ524" s="112"/>
      <c r="CA524" s="116">
        <v>0</v>
      </c>
      <c r="CB524" s="112"/>
      <c r="CC524" s="116">
        <v>0.01</v>
      </c>
    </row>
    <row r="525" spans="1:81" ht="93" customHeight="1" x14ac:dyDescent="0.45">
      <c r="A525" s="362">
        <v>521</v>
      </c>
      <c r="B525" s="357" t="s">
        <v>214</v>
      </c>
      <c r="C525" s="357" t="s">
        <v>180</v>
      </c>
      <c r="D525" s="118">
        <v>50</v>
      </c>
      <c r="E525" s="118">
        <v>723.1</v>
      </c>
      <c r="F525" s="118">
        <v>78</v>
      </c>
      <c r="G525" s="113">
        <v>1036.79</v>
      </c>
      <c r="H525" s="118">
        <v>74</v>
      </c>
      <c r="I525" s="113">
        <v>1113.25</v>
      </c>
      <c r="J525" s="118">
        <v>70</v>
      </c>
      <c r="K525" s="118">
        <v>812.45</v>
      </c>
      <c r="L525" s="118">
        <v>54</v>
      </c>
      <c r="M525" s="118">
        <v>635.34</v>
      </c>
      <c r="N525" s="118">
        <v>52</v>
      </c>
      <c r="O525" s="118">
        <v>483.45</v>
      </c>
      <c r="P525" s="118">
        <v>53</v>
      </c>
      <c r="Q525" s="118">
        <v>607.36</v>
      </c>
      <c r="R525" s="118">
        <v>50</v>
      </c>
      <c r="S525" s="118">
        <v>512.37</v>
      </c>
      <c r="T525" s="118">
        <v>62</v>
      </c>
      <c r="U525" s="118">
        <v>638.95000000000005</v>
      </c>
      <c r="V525" s="118">
        <v>69</v>
      </c>
      <c r="W525" s="118">
        <v>556.97</v>
      </c>
      <c r="X525" s="118">
        <v>72</v>
      </c>
      <c r="Y525" s="118">
        <v>597.12</v>
      </c>
      <c r="Z525" s="118">
        <v>74</v>
      </c>
      <c r="AA525" s="118">
        <v>462.73</v>
      </c>
      <c r="AB525" s="118">
        <v>58</v>
      </c>
      <c r="AC525" s="118">
        <v>446.74</v>
      </c>
      <c r="AD525" s="118">
        <v>76</v>
      </c>
      <c r="AE525" s="118">
        <v>532.92999999999995</v>
      </c>
      <c r="AF525" s="118">
        <v>80</v>
      </c>
      <c r="AG525" s="118">
        <v>667.79</v>
      </c>
      <c r="AH525" s="118">
        <v>57</v>
      </c>
      <c r="AI525" s="118">
        <v>416.11</v>
      </c>
      <c r="AJ525" s="118">
        <v>65</v>
      </c>
      <c r="AK525" s="118">
        <v>489.38</v>
      </c>
      <c r="AL525" s="118">
        <v>73</v>
      </c>
      <c r="AM525" s="118">
        <v>580.07000000000005</v>
      </c>
      <c r="AN525" s="118">
        <v>60</v>
      </c>
      <c r="AO525" s="118">
        <v>346.1</v>
      </c>
      <c r="AP525" s="118">
        <v>100</v>
      </c>
      <c r="AQ525" s="118">
        <v>830.47</v>
      </c>
      <c r="AR525" s="118">
        <v>84</v>
      </c>
      <c r="AS525" s="118">
        <v>616.15</v>
      </c>
      <c r="AT525" s="118">
        <v>77</v>
      </c>
      <c r="AU525" s="118">
        <v>477.15</v>
      </c>
      <c r="AV525" s="118">
        <v>79</v>
      </c>
      <c r="AW525" s="118">
        <v>613.4</v>
      </c>
      <c r="AX525" s="118">
        <v>79</v>
      </c>
      <c r="AY525" s="118">
        <v>463.72</v>
      </c>
      <c r="AZ525" s="118">
        <v>70</v>
      </c>
      <c r="BA525" s="118">
        <v>507.75</v>
      </c>
      <c r="BB525" s="118">
        <v>127</v>
      </c>
      <c r="BC525" s="118">
        <v>581.52</v>
      </c>
      <c r="BD525" s="118">
        <v>94</v>
      </c>
      <c r="BE525" s="118">
        <v>783.31</v>
      </c>
      <c r="BF525" s="118">
        <v>68</v>
      </c>
      <c r="BG525" s="118">
        <v>387.31</v>
      </c>
      <c r="BH525" s="118">
        <v>84</v>
      </c>
      <c r="BI525" s="118">
        <v>586.78</v>
      </c>
      <c r="BJ525" s="118">
        <v>76</v>
      </c>
      <c r="BK525" s="118">
        <v>563.91</v>
      </c>
      <c r="BL525" s="118">
        <v>88</v>
      </c>
      <c r="BM525" s="118">
        <v>534.63</v>
      </c>
      <c r="BN525" s="118">
        <v>79</v>
      </c>
      <c r="BO525" s="118">
        <v>543.95000000000005</v>
      </c>
      <c r="BP525" s="118">
        <v>100</v>
      </c>
      <c r="BQ525" s="118">
        <v>659.6</v>
      </c>
      <c r="BR525" s="118">
        <v>101</v>
      </c>
      <c r="BS525" s="118">
        <v>809.64</v>
      </c>
      <c r="BT525" s="118">
        <v>93</v>
      </c>
      <c r="BU525" s="118">
        <v>646.39</v>
      </c>
      <c r="BV525" s="118">
        <v>96</v>
      </c>
      <c r="BW525" s="118">
        <v>566.04999999999995</v>
      </c>
      <c r="BX525" s="118">
        <v>92</v>
      </c>
      <c r="BY525" s="118">
        <v>572.1</v>
      </c>
      <c r="BZ525" s="118">
        <v>96</v>
      </c>
      <c r="CA525" s="118">
        <v>641.4</v>
      </c>
      <c r="CB525" s="118">
        <v>62</v>
      </c>
      <c r="CC525" s="118">
        <v>714.24</v>
      </c>
    </row>
    <row r="526" spans="1:81" ht="93" customHeight="1" x14ac:dyDescent="0.45">
      <c r="A526" s="363">
        <v>522</v>
      </c>
      <c r="B526" s="358" t="s">
        <v>768</v>
      </c>
      <c r="C526" s="112"/>
      <c r="D526" s="112"/>
      <c r="E526" s="116">
        <v>607.78</v>
      </c>
      <c r="F526" s="112"/>
      <c r="G526" s="116">
        <v>659.33</v>
      </c>
      <c r="H526" s="112"/>
      <c r="I526" s="116">
        <v>736.25</v>
      </c>
      <c r="J526" s="112"/>
      <c r="K526" s="116">
        <v>629.5</v>
      </c>
      <c r="L526" s="112"/>
      <c r="M526" s="116">
        <v>702.23</v>
      </c>
      <c r="N526" s="112"/>
      <c r="O526" s="116">
        <v>692.18</v>
      </c>
      <c r="P526" s="112"/>
      <c r="Q526" s="116">
        <v>728.05</v>
      </c>
      <c r="R526" s="112"/>
      <c r="S526" s="116">
        <v>701.78</v>
      </c>
      <c r="T526" s="112"/>
      <c r="U526" s="116">
        <v>673.95</v>
      </c>
      <c r="V526" s="112"/>
      <c r="W526" s="116">
        <v>627.03</v>
      </c>
      <c r="X526" s="112"/>
      <c r="Y526" s="116">
        <v>583.87</v>
      </c>
      <c r="Z526" s="112"/>
      <c r="AA526" s="116">
        <v>664.1</v>
      </c>
      <c r="AB526" s="112"/>
      <c r="AC526" s="116">
        <v>579.14</v>
      </c>
      <c r="AD526" s="112"/>
      <c r="AE526" s="116">
        <v>631.47</v>
      </c>
      <c r="AF526" s="112"/>
      <c r="AG526" s="116">
        <v>832.99</v>
      </c>
      <c r="AH526" s="112"/>
      <c r="AI526" s="116">
        <v>586.04999999999995</v>
      </c>
      <c r="AJ526" s="112"/>
      <c r="AK526" s="116">
        <v>689.38</v>
      </c>
      <c r="AL526" s="112"/>
      <c r="AM526" s="116">
        <v>671.54</v>
      </c>
      <c r="AN526" s="112"/>
      <c r="AO526" s="116">
        <v>656.04</v>
      </c>
      <c r="AP526" s="112"/>
      <c r="AQ526" s="116">
        <v>723.9</v>
      </c>
      <c r="AR526" s="112"/>
      <c r="AS526" s="116">
        <v>760.69</v>
      </c>
      <c r="AT526" s="112"/>
      <c r="AU526" s="116">
        <v>718.54</v>
      </c>
      <c r="AV526" s="112"/>
      <c r="AW526" s="116">
        <v>683.32</v>
      </c>
      <c r="AX526" s="112"/>
      <c r="AY526" s="116">
        <v>700.47</v>
      </c>
      <c r="AZ526" s="112"/>
      <c r="BA526" s="116">
        <v>627.58000000000004</v>
      </c>
      <c r="BB526" s="112"/>
      <c r="BC526" s="116">
        <v>680.81</v>
      </c>
      <c r="BD526" s="112"/>
      <c r="BE526" s="116">
        <v>845.9</v>
      </c>
      <c r="BF526" s="112"/>
      <c r="BG526" s="116">
        <v>609.76</v>
      </c>
      <c r="BH526" s="112"/>
      <c r="BI526" s="116">
        <v>759.69</v>
      </c>
      <c r="BJ526" s="112"/>
      <c r="BK526" s="116">
        <v>739.01</v>
      </c>
      <c r="BL526" s="112"/>
      <c r="BM526" s="116">
        <v>752.49</v>
      </c>
      <c r="BN526" s="112"/>
      <c r="BO526" s="116">
        <v>828.37</v>
      </c>
      <c r="BP526" s="112"/>
      <c r="BQ526" s="116">
        <v>828.35</v>
      </c>
      <c r="BR526" s="112"/>
      <c r="BS526" s="116">
        <v>803.73</v>
      </c>
      <c r="BT526" s="112"/>
      <c r="BU526" s="116">
        <v>773.99</v>
      </c>
      <c r="BV526" s="112"/>
      <c r="BW526" s="116">
        <v>784.2</v>
      </c>
      <c r="BX526" s="112"/>
      <c r="BY526" s="116">
        <v>772.88</v>
      </c>
      <c r="BZ526" s="112"/>
      <c r="CA526" s="116">
        <v>756.25</v>
      </c>
      <c r="CB526" s="112"/>
      <c r="CC526" s="116">
        <v>904.44</v>
      </c>
    </row>
    <row r="527" spans="1:81" ht="80.25" customHeight="1" x14ac:dyDescent="0.45">
      <c r="A527" s="362">
        <v>523</v>
      </c>
      <c r="B527" s="357" t="s">
        <v>769</v>
      </c>
      <c r="C527" s="111"/>
      <c r="D527" s="111"/>
      <c r="E527" s="118">
        <v>13.39</v>
      </c>
      <c r="F527" s="111"/>
      <c r="G527" s="118">
        <v>10.77</v>
      </c>
      <c r="H527" s="111"/>
      <c r="I527" s="118">
        <v>18.38</v>
      </c>
      <c r="J527" s="111"/>
      <c r="K527" s="118">
        <v>12.24</v>
      </c>
      <c r="L527" s="111"/>
      <c r="M527" s="118">
        <v>10.96</v>
      </c>
      <c r="N527" s="111"/>
      <c r="O527" s="118">
        <v>11.39</v>
      </c>
      <c r="P527" s="111"/>
      <c r="Q527" s="118">
        <v>16.27</v>
      </c>
      <c r="R527" s="111"/>
      <c r="S527" s="118">
        <v>11.17</v>
      </c>
      <c r="T527" s="111"/>
      <c r="U527" s="118">
        <v>12.57</v>
      </c>
      <c r="V527" s="111"/>
      <c r="W527" s="118">
        <v>11</v>
      </c>
      <c r="X527" s="111"/>
      <c r="Y527" s="118">
        <v>13.75</v>
      </c>
      <c r="Z527" s="111"/>
      <c r="AA527" s="118">
        <v>13.03</v>
      </c>
      <c r="AB527" s="111"/>
      <c r="AC527" s="118">
        <v>15.77</v>
      </c>
      <c r="AD527" s="111"/>
      <c r="AE527" s="118">
        <v>14.22</v>
      </c>
      <c r="AF527" s="111"/>
      <c r="AG527" s="118">
        <v>19.95</v>
      </c>
      <c r="AH527" s="111"/>
      <c r="AI527" s="118">
        <v>6.27</v>
      </c>
      <c r="AJ527" s="111"/>
      <c r="AK527" s="118">
        <v>9.16</v>
      </c>
      <c r="AL527" s="111"/>
      <c r="AM527" s="118">
        <v>9.64</v>
      </c>
      <c r="AN527" s="111"/>
      <c r="AO527" s="118">
        <v>9.25</v>
      </c>
      <c r="AP527" s="111"/>
      <c r="AQ527" s="118">
        <v>5.45</v>
      </c>
      <c r="AR527" s="111"/>
      <c r="AS527" s="118">
        <v>9.44</v>
      </c>
      <c r="AT527" s="111"/>
      <c r="AU527" s="118">
        <v>4.79</v>
      </c>
      <c r="AV527" s="111"/>
      <c r="AW527" s="118">
        <v>6.74</v>
      </c>
      <c r="AX527" s="111"/>
      <c r="AY527" s="118">
        <v>6.66</v>
      </c>
      <c r="AZ527" s="111"/>
      <c r="BA527" s="118">
        <v>9.4700000000000006</v>
      </c>
      <c r="BB527" s="111"/>
      <c r="BC527" s="118">
        <v>2.62</v>
      </c>
      <c r="BD527" s="111"/>
      <c r="BE527" s="118">
        <v>4.63</v>
      </c>
      <c r="BF527" s="111"/>
      <c r="BG527" s="118">
        <v>5.71</v>
      </c>
      <c r="BH527" s="111"/>
      <c r="BI527" s="118">
        <v>9.0299999999999994</v>
      </c>
      <c r="BJ527" s="111"/>
      <c r="BK527" s="118">
        <v>5.78</v>
      </c>
      <c r="BL527" s="111"/>
      <c r="BM527" s="118">
        <v>4.58</v>
      </c>
      <c r="BN527" s="111"/>
      <c r="BO527" s="118">
        <v>5.54</v>
      </c>
      <c r="BP527" s="111"/>
      <c r="BQ527" s="118">
        <v>6.83</v>
      </c>
      <c r="BR527" s="111"/>
      <c r="BS527" s="118">
        <v>6.36</v>
      </c>
      <c r="BT527" s="111"/>
      <c r="BU527" s="118">
        <v>5.34</v>
      </c>
      <c r="BV527" s="111"/>
      <c r="BW527" s="118">
        <v>4.09</v>
      </c>
      <c r="BX527" s="111"/>
      <c r="BY527" s="118">
        <v>3.38</v>
      </c>
      <c r="BZ527" s="111"/>
      <c r="CA527" s="118">
        <v>2.36</v>
      </c>
      <c r="CB527" s="111"/>
      <c r="CC527" s="118">
        <v>3.74</v>
      </c>
    </row>
    <row r="528" spans="1:81" ht="67.5" customHeight="1" x14ac:dyDescent="0.45">
      <c r="A528" s="363">
        <v>524</v>
      </c>
      <c r="B528" s="358" t="s">
        <v>770</v>
      </c>
      <c r="C528" s="358" t="s">
        <v>167</v>
      </c>
      <c r="D528" s="116">
        <v>307</v>
      </c>
      <c r="E528" s="116">
        <v>2.27</v>
      </c>
      <c r="F528" s="116">
        <v>416</v>
      </c>
      <c r="G528" s="116">
        <v>3.5</v>
      </c>
      <c r="H528" s="116">
        <v>644</v>
      </c>
      <c r="I528" s="116">
        <v>11.18</v>
      </c>
      <c r="J528" s="116">
        <v>320</v>
      </c>
      <c r="K528" s="116">
        <v>2.66</v>
      </c>
      <c r="L528" s="116">
        <v>445</v>
      </c>
      <c r="M528" s="116">
        <v>3.35</v>
      </c>
      <c r="N528" s="116">
        <v>427</v>
      </c>
      <c r="O528" s="116">
        <v>3.95</v>
      </c>
      <c r="P528" s="116">
        <v>291</v>
      </c>
      <c r="Q528" s="116">
        <v>2.5099999999999998</v>
      </c>
      <c r="R528" s="116">
        <v>422</v>
      </c>
      <c r="S528" s="116">
        <v>3.35</v>
      </c>
      <c r="T528" s="116">
        <v>473</v>
      </c>
      <c r="U528" s="116">
        <v>4.05</v>
      </c>
      <c r="V528" s="116">
        <v>382</v>
      </c>
      <c r="W528" s="116">
        <v>2.96</v>
      </c>
      <c r="X528" s="116">
        <v>399</v>
      </c>
      <c r="Y528" s="116">
        <v>4.12</v>
      </c>
      <c r="Z528" s="116">
        <v>262</v>
      </c>
      <c r="AA528" s="116">
        <v>2.4</v>
      </c>
      <c r="AB528" s="116">
        <v>122</v>
      </c>
      <c r="AC528" s="116">
        <v>1.1100000000000001</v>
      </c>
      <c r="AD528" s="116">
        <v>318</v>
      </c>
      <c r="AE528" s="116">
        <v>2.4300000000000002</v>
      </c>
      <c r="AF528" s="116">
        <v>551</v>
      </c>
      <c r="AG528" s="116">
        <v>103.81</v>
      </c>
      <c r="AH528" s="116">
        <v>228</v>
      </c>
      <c r="AI528" s="116">
        <v>1.86</v>
      </c>
      <c r="AJ528" s="116">
        <v>255</v>
      </c>
      <c r="AK528" s="116">
        <v>2.15</v>
      </c>
      <c r="AL528" s="116">
        <v>250</v>
      </c>
      <c r="AM528" s="116">
        <v>2.1</v>
      </c>
      <c r="AN528" s="116">
        <v>256</v>
      </c>
      <c r="AO528" s="116">
        <v>2.1800000000000002</v>
      </c>
      <c r="AP528" s="116">
        <v>176</v>
      </c>
      <c r="AQ528" s="116">
        <v>1.44</v>
      </c>
      <c r="AR528" s="116">
        <v>265</v>
      </c>
      <c r="AS528" s="116">
        <v>1.98</v>
      </c>
      <c r="AT528" s="116">
        <v>204</v>
      </c>
      <c r="AU528" s="116">
        <v>1.41</v>
      </c>
      <c r="AV528" s="116">
        <v>382</v>
      </c>
      <c r="AW528" s="116">
        <v>2.67</v>
      </c>
      <c r="AX528" s="116">
        <v>245</v>
      </c>
      <c r="AY528" s="116">
        <v>2.0299999999999998</v>
      </c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</row>
    <row r="529" spans="1:81" ht="131.25" customHeight="1" x14ac:dyDescent="0.45">
      <c r="A529" s="362">
        <v>525</v>
      </c>
      <c r="B529" s="357" t="s">
        <v>771</v>
      </c>
      <c r="C529" s="357" t="s">
        <v>167</v>
      </c>
      <c r="D529" s="118">
        <v>257</v>
      </c>
      <c r="E529" s="118">
        <v>2.63</v>
      </c>
      <c r="F529" s="118">
        <v>171</v>
      </c>
      <c r="G529" s="118">
        <v>1.98</v>
      </c>
      <c r="H529" s="118">
        <v>149</v>
      </c>
      <c r="I529" s="118">
        <v>1.61</v>
      </c>
      <c r="J529" s="118">
        <v>483</v>
      </c>
      <c r="K529" s="118">
        <v>7.99</v>
      </c>
      <c r="L529" s="117">
        <v>2803</v>
      </c>
      <c r="M529" s="118">
        <v>22.46</v>
      </c>
      <c r="N529" s="118">
        <v>715</v>
      </c>
      <c r="O529" s="118">
        <v>8.4600000000000009</v>
      </c>
      <c r="P529" s="118">
        <v>234</v>
      </c>
      <c r="Q529" s="118">
        <v>2.0099999999999998</v>
      </c>
      <c r="R529" s="118">
        <v>592</v>
      </c>
      <c r="S529" s="118">
        <v>10.16</v>
      </c>
      <c r="T529" s="118">
        <v>372</v>
      </c>
      <c r="U529" s="118">
        <v>5.47</v>
      </c>
      <c r="V529" s="118">
        <v>559</v>
      </c>
      <c r="W529" s="118">
        <v>8.8699999999999992</v>
      </c>
      <c r="X529" s="118">
        <v>208</v>
      </c>
      <c r="Y529" s="118">
        <v>2.36</v>
      </c>
      <c r="Z529" s="118">
        <v>483</v>
      </c>
      <c r="AA529" s="118">
        <v>5.9</v>
      </c>
      <c r="AB529" s="118">
        <v>275</v>
      </c>
      <c r="AC529" s="118">
        <v>4.5999999999999996</v>
      </c>
      <c r="AD529" s="118">
        <v>286</v>
      </c>
      <c r="AE529" s="118">
        <v>4.76</v>
      </c>
      <c r="AF529" s="118">
        <v>271</v>
      </c>
      <c r="AG529" s="118">
        <v>3.24</v>
      </c>
      <c r="AH529" s="118">
        <v>190</v>
      </c>
      <c r="AI529" s="118">
        <v>1.95</v>
      </c>
      <c r="AJ529" s="118">
        <v>207</v>
      </c>
      <c r="AK529" s="118">
        <v>2.5099999999999998</v>
      </c>
      <c r="AL529" s="118">
        <v>615</v>
      </c>
      <c r="AM529" s="118">
        <v>7.56</v>
      </c>
      <c r="AN529" s="118">
        <v>459</v>
      </c>
      <c r="AO529" s="118">
        <v>5.47</v>
      </c>
      <c r="AP529" s="118">
        <v>431</v>
      </c>
      <c r="AQ529" s="118">
        <v>5.47</v>
      </c>
      <c r="AR529" s="118">
        <v>666</v>
      </c>
      <c r="AS529" s="118">
        <v>8.1199999999999992</v>
      </c>
      <c r="AT529" s="118">
        <v>885</v>
      </c>
      <c r="AU529" s="118">
        <v>13.67</v>
      </c>
      <c r="AV529" s="118">
        <v>407</v>
      </c>
      <c r="AW529" s="118">
        <v>3.2</v>
      </c>
      <c r="AX529" s="118">
        <v>666</v>
      </c>
      <c r="AY529" s="118">
        <v>9.1300000000000008</v>
      </c>
      <c r="AZ529" s="118">
        <v>990</v>
      </c>
      <c r="BA529" s="118">
        <v>11.94</v>
      </c>
      <c r="BB529" s="118">
        <v>882</v>
      </c>
      <c r="BC529" s="118">
        <v>9.27</v>
      </c>
      <c r="BD529" s="117">
        <v>3306</v>
      </c>
      <c r="BE529" s="118">
        <v>49.43</v>
      </c>
      <c r="BF529" s="117">
        <v>1020</v>
      </c>
      <c r="BG529" s="118">
        <v>24.64</v>
      </c>
      <c r="BH529" s="117">
        <v>1151</v>
      </c>
      <c r="BI529" s="118">
        <v>12.79</v>
      </c>
      <c r="BJ529" s="118">
        <v>956</v>
      </c>
      <c r="BK529" s="118">
        <v>9.2200000000000006</v>
      </c>
      <c r="BL529" s="117">
        <v>1120</v>
      </c>
      <c r="BM529" s="118">
        <v>14.13</v>
      </c>
      <c r="BN529" s="117">
        <v>1174</v>
      </c>
      <c r="BO529" s="118">
        <v>11.98</v>
      </c>
      <c r="BP529" s="117">
        <v>1447</v>
      </c>
      <c r="BQ529" s="118">
        <v>18.29</v>
      </c>
      <c r="BR529" s="117">
        <v>1231</v>
      </c>
      <c r="BS529" s="118">
        <v>15.35</v>
      </c>
      <c r="BT529" s="118">
        <v>907</v>
      </c>
      <c r="BU529" s="118">
        <v>10.9</v>
      </c>
      <c r="BV529" s="117">
        <v>1008</v>
      </c>
      <c r="BW529" s="118">
        <v>12.9</v>
      </c>
      <c r="BX529" s="118">
        <v>707</v>
      </c>
      <c r="BY529" s="118">
        <v>9.27</v>
      </c>
      <c r="BZ529" s="118">
        <v>582</v>
      </c>
      <c r="CA529" s="118">
        <v>7.2</v>
      </c>
      <c r="CB529" s="117">
        <v>1254</v>
      </c>
      <c r="CC529" s="118">
        <v>16.93</v>
      </c>
    </row>
    <row r="530" spans="1:81" ht="67.5" customHeight="1" x14ac:dyDescent="0.45">
      <c r="A530" s="363">
        <v>526</v>
      </c>
      <c r="B530" s="358" t="s">
        <v>772</v>
      </c>
      <c r="C530" s="358" t="s">
        <v>167</v>
      </c>
      <c r="D530" s="115">
        <v>1532</v>
      </c>
      <c r="E530" s="116">
        <v>36.840000000000003</v>
      </c>
      <c r="F530" s="115">
        <v>1606</v>
      </c>
      <c r="G530" s="116">
        <v>39.380000000000003</v>
      </c>
      <c r="H530" s="115">
        <v>1714</v>
      </c>
      <c r="I530" s="116">
        <v>41.72</v>
      </c>
      <c r="J530" s="115">
        <v>1593</v>
      </c>
      <c r="K530" s="116">
        <v>37.99</v>
      </c>
      <c r="L530" s="115">
        <v>1805</v>
      </c>
      <c r="M530" s="116">
        <v>44.02</v>
      </c>
      <c r="N530" s="115">
        <v>1829</v>
      </c>
      <c r="O530" s="116">
        <v>43.67</v>
      </c>
      <c r="P530" s="115">
        <v>1908</v>
      </c>
      <c r="Q530" s="116">
        <v>44.69</v>
      </c>
      <c r="R530" s="115">
        <v>1647</v>
      </c>
      <c r="S530" s="116">
        <v>39.119999999999997</v>
      </c>
      <c r="T530" s="115">
        <v>1829</v>
      </c>
      <c r="U530" s="116">
        <v>41.61</v>
      </c>
      <c r="V530" s="115">
        <v>1606</v>
      </c>
      <c r="W530" s="116">
        <v>38.369999999999997</v>
      </c>
      <c r="X530" s="115">
        <v>1692</v>
      </c>
      <c r="Y530" s="116">
        <v>36</v>
      </c>
      <c r="Z530" s="115">
        <v>2416</v>
      </c>
      <c r="AA530" s="116">
        <v>43.92</v>
      </c>
      <c r="AB530" s="115">
        <v>2203</v>
      </c>
      <c r="AC530" s="116">
        <v>40.97</v>
      </c>
      <c r="AD530" s="115">
        <v>2020</v>
      </c>
      <c r="AE530" s="116">
        <v>41.01</v>
      </c>
      <c r="AF530" s="115">
        <v>2166</v>
      </c>
      <c r="AG530" s="116">
        <v>44.3</v>
      </c>
      <c r="AH530" s="115">
        <v>1742</v>
      </c>
      <c r="AI530" s="116">
        <v>35.21</v>
      </c>
      <c r="AJ530" s="115">
        <v>1719</v>
      </c>
      <c r="AK530" s="116">
        <v>41.35</v>
      </c>
      <c r="AL530" s="115">
        <v>1819</v>
      </c>
      <c r="AM530" s="116">
        <v>41.16</v>
      </c>
      <c r="AN530" s="115">
        <v>1681</v>
      </c>
      <c r="AO530" s="116">
        <v>38.299999999999997</v>
      </c>
      <c r="AP530" s="115">
        <v>2235</v>
      </c>
      <c r="AQ530" s="116">
        <v>43.11</v>
      </c>
      <c r="AR530" s="115">
        <v>2152</v>
      </c>
      <c r="AS530" s="116">
        <v>44.66</v>
      </c>
      <c r="AT530" s="115">
        <v>2123</v>
      </c>
      <c r="AU530" s="116">
        <v>45.58</v>
      </c>
      <c r="AV530" s="115">
        <v>1927</v>
      </c>
      <c r="AW530" s="116">
        <v>41.11</v>
      </c>
      <c r="AX530" s="115">
        <v>2256</v>
      </c>
      <c r="AY530" s="116">
        <v>42.58</v>
      </c>
      <c r="AZ530" s="115">
        <v>1875</v>
      </c>
      <c r="BA530" s="116">
        <v>37.950000000000003</v>
      </c>
      <c r="BB530" s="115">
        <v>2132</v>
      </c>
      <c r="BC530" s="116">
        <v>42.01</v>
      </c>
      <c r="BD530" s="115">
        <v>2254</v>
      </c>
      <c r="BE530" s="116">
        <v>45.2</v>
      </c>
      <c r="BF530" s="115">
        <v>2004</v>
      </c>
      <c r="BG530" s="116">
        <v>34.4</v>
      </c>
      <c r="BH530" s="115">
        <v>2241</v>
      </c>
      <c r="BI530" s="116">
        <v>42.99</v>
      </c>
      <c r="BJ530" s="115">
        <v>2150</v>
      </c>
      <c r="BK530" s="116">
        <v>42.4</v>
      </c>
      <c r="BL530" s="115">
        <v>1948</v>
      </c>
      <c r="BM530" s="116">
        <v>37.58</v>
      </c>
      <c r="BN530" s="115">
        <v>2308</v>
      </c>
      <c r="BO530" s="116">
        <v>46.12</v>
      </c>
      <c r="BP530" s="115">
        <v>2092</v>
      </c>
      <c r="BQ530" s="116">
        <v>43.01</v>
      </c>
      <c r="BR530" s="115">
        <v>2068</v>
      </c>
      <c r="BS530" s="116">
        <v>43.63</v>
      </c>
      <c r="BT530" s="115">
        <v>2536</v>
      </c>
      <c r="BU530" s="116">
        <v>48.54</v>
      </c>
      <c r="BV530" s="115">
        <v>2549</v>
      </c>
      <c r="BW530" s="116">
        <v>46.63</v>
      </c>
      <c r="BX530" s="115">
        <v>2301</v>
      </c>
      <c r="BY530" s="116">
        <v>47.22</v>
      </c>
      <c r="BZ530" s="115">
        <v>2449</v>
      </c>
      <c r="CA530" s="116">
        <v>49.52</v>
      </c>
      <c r="CB530" s="115">
        <v>2763</v>
      </c>
      <c r="CC530" s="116">
        <v>50.26</v>
      </c>
    </row>
    <row r="531" spans="1:81" ht="93" customHeight="1" x14ac:dyDescent="0.45">
      <c r="A531" s="362">
        <v>527</v>
      </c>
      <c r="B531" s="357" t="s">
        <v>773</v>
      </c>
      <c r="C531" s="111"/>
      <c r="D531" s="111"/>
      <c r="E531" s="118">
        <v>552.66</v>
      </c>
      <c r="F531" s="111"/>
      <c r="G531" s="118">
        <v>603.71</v>
      </c>
      <c r="H531" s="111"/>
      <c r="I531" s="118">
        <v>663.36</v>
      </c>
      <c r="J531" s="111"/>
      <c r="K531" s="118">
        <v>568.61</v>
      </c>
      <c r="L531" s="111"/>
      <c r="M531" s="118">
        <v>621.42999999999995</v>
      </c>
      <c r="N531" s="111"/>
      <c r="O531" s="118">
        <v>624.71</v>
      </c>
      <c r="P531" s="111"/>
      <c r="Q531" s="118">
        <v>662.57</v>
      </c>
      <c r="R531" s="111"/>
      <c r="S531" s="118">
        <v>637.98</v>
      </c>
      <c r="T531" s="111"/>
      <c r="U531" s="118">
        <v>610.24</v>
      </c>
      <c r="V531" s="111"/>
      <c r="W531" s="118">
        <v>565.83000000000004</v>
      </c>
      <c r="X531" s="111"/>
      <c r="Y531" s="118">
        <v>527.63</v>
      </c>
      <c r="Z531" s="111"/>
      <c r="AA531" s="118">
        <v>598.83000000000004</v>
      </c>
      <c r="AB531" s="111"/>
      <c r="AC531" s="118">
        <v>516.67999999999995</v>
      </c>
      <c r="AD531" s="111"/>
      <c r="AE531" s="118">
        <v>569.05999999999995</v>
      </c>
      <c r="AF531" s="111"/>
      <c r="AG531" s="118">
        <v>661.69</v>
      </c>
      <c r="AH531" s="111"/>
      <c r="AI531" s="118">
        <v>540.77</v>
      </c>
      <c r="AJ531" s="111"/>
      <c r="AK531" s="118">
        <v>634.22</v>
      </c>
      <c r="AL531" s="111"/>
      <c r="AM531" s="118">
        <v>611.09</v>
      </c>
      <c r="AN531" s="111"/>
      <c r="AO531" s="118">
        <v>600.84</v>
      </c>
      <c r="AP531" s="111"/>
      <c r="AQ531" s="118">
        <v>668.43</v>
      </c>
      <c r="AR531" s="111"/>
      <c r="AS531" s="118">
        <v>696.5</v>
      </c>
      <c r="AT531" s="111"/>
      <c r="AU531" s="118">
        <v>653.09</v>
      </c>
      <c r="AV531" s="111"/>
      <c r="AW531" s="118">
        <v>629.6</v>
      </c>
      <c r="AX531" s="111"/>
      <c r="AY531" s="118">
        <v>640.07000000000005</v>
      </c>
      <c r="AZ531" s="111"/>
      <c r="BA531" s="118">
        <v>568.22</v>
      </c>
      <c r="BB531" s="111"/>
      <c r="BC531" s="118">
        <v>626.91</v>
      </c>
      <c r="BD531" s="111"/>
      <c r="BE531" s="118">
        <v>746.64</v>
      </c>
      <c r="BF531" s="111"/>
      <c r="BG531" s="118">
        <v>545.02</v>
      </c>
      <c r="BH531" s="111"/>
      <c r="BI531" s="118">
        <v>694.89</v>
      </c>
      <c r="BJ531" s="111"/>
      <c r="BK531" s="118">
        <v>681.61</v>
      </c>
      <c r="BL531" s="111"/>
      <c r="BM531" s="118">
        <v>696.2</v>
      </c>
      <c r="BN531" s="111"/>
      <c r="BO531" s="118">
        <v>764.73</v>
      </c>
      <c r="BP531" s="111"/>
      <c r="BQ531" s="118">
        <v>760.22</v>
      </c>
      <c r="BR531" s="111"/>
      <c r="BS531" s="118">
        <v>738.39</v>
      </c>
      <c r="BT531" s="111"/>
      <c r="BU531" s="118">
        <v>709.21</v>
      </c>
      <c r="BV531" s="111"/>
      <c r="BW531" s="118">
        <v>720.57</v>
      </c>
      <c r="BX531" s="111"/>
      <c r="BY531" s="118">
        <v>713.02</v>
      </c>
      <c r="BZ531" s="111"/>
      <c r="CA531" s="118">
        <v>697.17</v>
      </c>
      <c r="CB531" s="111"/>
      <c r="CC531" s="118">
        <v>833.51</v>
      </c>
    </row>
    <row r="532" spans="1:81" ht="93" customHeight="1" x14ac:dyDescent="0.45">
      <c r="A532" s="363">
        <v>528</v>
      </c>
      <c r="B532" s="358" t="s">
        <v>774</v>
      </c>
      <c r="C532" s="112"/>
      <c r="D532" s="112"/>
      <c r="E532" s="116">
        <v>180.96</v>
      </c>
      <c r="F532" s="112"/>
      <c r="G532" s="116">
        <v>190.75</v>
      </c>
      <c r="H532" s="112"/>
      <c r="I532" s="116">
        <v>192.42</v>
      </c>
      <c r="J532" s="112"/>
      <c r="K532" s="116">
        <v>149.37</v>
      </c>
      <c r="L532" s="112"/>
      <c r="M532" s="116">
        <v>153.21</v>
      </c>
      <c r="N532" s="112"/>
      <c r="O532" s="116">
        <v>126.7</v>
      </c>
      <c r="P532" s="112"/>
      <c r="Q532" s="116">
        <v>115.52</v>
      </c>
      <c r="R532" s="112"/>
      <c r="S532" s="116">
        <v>105.62</v>
      </c>
      <c r="T532" s="112"/>
      <c r="U532" s="116">
        <v>109.16</v>
      </c>
      <c r="V532" s="112"/>
      <c r="W532" s="116">
        <v>112.47</v>
      </c>
      <c r="X532" s="112"/>
      <c r="Y532" s="116">
        <v>122.76</v>
      </c>
      <c r="Z532" s="112"/>
      <c r="AA532" s="116">
        <v>134.63</v>
      </c>
      <c r="AB532" s="112"/>
      <c r="AC532" s="116">
        <v>148.34</v>
      </c>
      <c r="AD532" s="112"/>
      <c r="AE532" s="116">
        <v>159.80000000000001</v>
      </c>
      <c r="AF532" s="112"/>
      <c r="AG532" s="116">
        <v>172.65</v>
      </c>
      <c r="AH532" s="112"/>
      <c r="AI532" s="116">
        <v>124.6</v>
      </c>
      <c r="AJ532" s="112"/>
      <c r="AK532" s="116">
        <v>136.63</v>
      </c>
      <c r="AL532" s="112"/>
      <c r="AM532" s="116">
        <v>132.49</v>
      </c>
      <c r="AN532" s="112"/>
      <c r="AO532" s="116">
        <v>109.39</v>
      </c>
      <c r="AP532" s="112"/>
      <c r="AQ532" s="116">
        <v>118.85</v>
      </c>
      <c r="AR532" s="112"/>
      <c r="AS532" s="116">
        <v>122.43</v>
      </c>
      <c r="AT532" s="112"/>
      <c r="AU532" s="116">
        <v>137.04</v>
      </c>
      <c r="AV532" s="112"/>
      <c r="AW532" s="116">
        <v>162.44</v>
      </c>
      <c r="AX532" s="112"/>
      <c r="AY532" s="116">
        <v>169.87</v>
      </c>
      <c r="AZ532" s="112"/>
      <c r="BA532" s="116">
        <v>182.47</v>
      </c>
      <c r="BB532" s="112"/>
      <c r="BC532" s="116">
        <v>193.81</v>
      </c>
      <c r="BD532" s="112"/>
      <c r="BE532" s="116">
        <v>211.95</v>
      </c>
      <c r="BF532" s="112"/>
      <c r="BG532" s="116">
        <v>142.25</v>
      </c>
      <c r="BH532" s="112"/>
      <c r="BI532" s="116">
        <v>164.8</v>
      </c>
      <c r="BJ532" s="112"/>
      <c r="BK532" s="116">
        <v>157.97999999999999</v>
      </c>
      <c r="BL532" s="112"/>
      <c r="BM532" s="116">
        <v>149.84</v>
      </c>
      <c r="BN532" s="112"/>
      <c r="BO532" s="116">
        <v>170.1</v>
      </c>
      <c r="BP532" s="112"/>
      <c r="BQ532" s="116">
        <v>147.58000000000001</v>
      </c>
      <c r="BR532" s="112"/>
      <c r="BS532" s="116">
        <v>164.13</v>
      </c>
      <c r="BT532" s="112"/>
      <c r="BU532" s="116">
        <v>182.53</v>
      </c>
      <c r="BV532" s="112"/>
      <c r="BW532" s="116">
        <v>192.76</v>
      </c>
      <c r="BX532" s="112"/>
      <c r="BY532" s="116">
        <v>217.38</v>
      </c>
      <c r="BZ532" s="112"/>
      <c r="CA532" s="116">
        <v>213.48</v>
      </c>
      <c r="CB532" s="112"/>
      <c r="CC532" s="116">
        <v>191.23</v>
      </c>
    </row>
    <row r="533" spans="1:81" ht="54.75" customHeight="1" x14ac:dyDescent="0.45">
      <c r="A533" s="362">
        <v>529</v>
      </c>
      <c r="B533" s="357" t="s">
        <v>775</v>
      </c>
      <c r="C533" s="357" t="s">
        <v>180</v>
      </c>
      <c r="D533" s="118">
        <v>192</v>
      </c>
      <c r="E533" s="118">
        <v>127.14</v>
      </c>
      <c r="F533" s="118">
        <v>261</v>
      </c>
      <c r="G533" s="118">
        <v>133.16999999999999</v>
      </c>
      <c r="H533" s="118">
        <v>264</v>
      </c>
      <c r="I533" s="118">
        <v>130.4</v>
      </c>
      <c r="J533" s="118">
        <v>176</v>
      </c>
      <c r="K533" s="118">
        <v>101.6</v>
      </c>
      <c r="L533" s="118">
        <v>158</v>
      </c>
      <c r="M533" s="118">
        <v>100</v>
      </c>
      <c r="N533" s="118">
        <v>98</v>
      </c>
      <c r="O533" s="118">
        <v>79.739999999999995</v>
      </c>
      <c r="P533" s="118">
        <v>86</v>
      </c>
      <c r="Q533" s="118">
        <v>69.680000000000007</v>
      </c>
      <c r="R533" s="118">
        <v>111</v>
      </c>
      <c r="S533" s="118">
        <v>63.4</v>
      </c>
      <c r="T533" s="118">
        <v>80</v>
      </c>
      <c r="U533" s="118">
        <v>67.12</v>
      </c>
      <c r="V533" s="118">
        <v>139</v>
      </c>
      <c r="W533" s="118">
        <v>69.400000000000006</v>
      </c>
      <c r="X533" s="118">
        <v>81</v>
      </c>
      <c r="Y533" s="118">
        <v>73.87</v>
      </c>
      <c r="Z533" s="118">
        <v>133</v>
      </c>
      <c r="AA533" s="118">
        <v>85.35</v>
      </c>
      <c r="AB533" s="118">
        <v>106</v>
      </c>
      <c r="AC533" s="118">
        <v>99.08</v>
      </c>
      <c r="AD533" s="118">
        <v>154</v>
      </c>
      <c r="AE533" s="118">
        <v>108.68</v>
      </c>
      <c r="AF533" s="118">
        <v>121</v>
      </c>
      <c r="AG533" s="118">
        <v>113.81</v>
      </c>
      <c r="AH533" s="118">
        <v>123</v>
      </c>
      <c r="AI533" s="118">
        <v>75.650000000000006</v>
      </c>
      <c r="AJ533" s="118">
        <v>121</v>
      </c>
      <c r="AK533" s="118">
        <v>87.76</v>
      </c>
      <c r="AL533" s="118">
        <v>89</v>
      </c>
      <c r="AM533" s="118">
        <v>85.86</v>
      </c>
      <c r="AN533" s="118">
        <v>109</v>
      </c>
      <c r="AO533" s="118">
        <v>62.1</v>
      </c>
      <c r="AP533" s="118">
        <v>66</v>
      </c>
      <c r="AQ533" s="118">
        <v>70.680000000000007</v>
      </c>
      <c r="AR533" s="118">
        <v>118</v>
      </c>
      <c r="AS533" s="118">
        <v>71.239999999999995</v>
      </c>
      <c r="AT533" s="118">
        <v>119</v>
      </c>
      <c r="AU533" s="118">
        <v>82.43</v>
      </c>
      <c r="AV533" s="118">
        <v>171</v>
      </c>
      <c r="AW533" s="118">
        <v>108.06</v>
      </c>
      <c r="AX533" s="118">
        <v>114</v>
      </c>
      <c r="AY533" s="118">
        <v>119.28</v>
      </c>
      <c r="AZ533" s="118">
        <v>180</v>
      </c>
      <c r="BA533" s="118">
        <v>128.9</v>
      </c>
      <c r="BB533" s="118">
        <v>173</v>
      </c>
      <c r="BC533" s="118">
        <v>137.85</v>
      </c>
      <c r="BD533" s="118">
        <v>128</v>
      </c>
      <c r="BE533" s="118">
        <v>145.72</v>
      </c>
      <c r="BF533" s="118">
        <v>73</v>
      </c>
      <c r="BG533" s="118">
        <v>91.28</v>
      </c>
      <c r="BH533" s="118">
        <v>105</v>
      </c>
      <c r="BI533" s="118">
        <v>104.06</v>
      </c>
      <c r="BJ533" s="118">
        <v>117</v>
      </c>
      <c r="BK533" s="118">
        <v>101.88</v>
      </c>
      <c r="BL533" s="118">
        <v>100</v>
      </c>
      <c r="BM533" s="118">
        <v>95.29</v>
      </c>
      <c r="BN533" s="118">
        <v>87</v>
      </c>
      <c r="BO533" s="118">
        <v>106.66</v>
      </c>
      <c r="BP533" s="118">
        <v>107</v>
      </c>
      <c r="BQ533" s="118">
        <v>84.6</v>
      </c>
      <c r="BR533" s="118">
        <v>104</v>
      </c>
      <c r="BS533" s="118">
        <v>95.72</v>
      </c>
      <c r="BT533" s="118">
        <v>110</v>
      </c>
      <c r="BU533" s="118">
        <v>112.47</v>
      </c>
      <c r="BV533" s="118">
        <v>114</v>
      </c>
      <c r="BW533" s="118">
        <v>119.17</v>
      </c>
      <c r="BX533" s="118">
        <v>104</v>
      </c>
      <c r="BY533" s="118">
        <v>151.99</v>
      </c>
      <c r="BZ533" s="118">
        <v>96</v>
      </c>
      <c r="CA533" s="118">
        <v>149.97</v>
      </c>
      <c r="CB533" s="118">
        <v>136</v>
      </c>
      <c r="CC533" s="118">
        <v>122.9</v>
      </c>
    </row>
    <row r="534" spans="1:81" ht="80.25" customHeight="1" x14ac:dyDescent="0.45">
      <c r="A534" s="363">
        <v>530</v>
      </c>
      <c r="B534" s="358" t="s">
        <v>776</v>
      </c>
      <c r="C534" s="112"/>
      <c r="D534" s="112"/>
      <c r="E534" s="116">
        <v>53.81</v>
      </c>
      <c r="F534" s="112"/>
      <c r="G534" s="116">
        <v>57.59</v>
      </c>
      <c r="H534" s="112"/>
      <c r="I534" s="116">
        <v>62.02</v>
      </c>
      <c r="J534" s="112"/>
      <c r="K534" s="116">
        <v>47.77</v>
      </c>
      <c r="L534" s="112"/>
      <c r="M534" s="116">
        <v>53.21</v>
      </c>
      <c r="N534" s="112"/>
      <c r="O534" s="116">
        <v>46.95</v>
      </c>
      <c r="P534" s="112"/>
      <c r="Q534" s="116">
        <v>45.84</v>
      </c>
      <c r="R534" s="112"/>
      <c r="S534" s="116">
        <v>42.22</v>
      </c>
      <c r="T534" s="112"/>
      <c r="U534" s="116">
        <v>42.04</v>
      </c>
      <c r="V534" s="112"/>
      <c r="W534" s="116">
        <v>43.07</v>
      </c>
      <c r="X534" s="112"/>
      <c r="Y534" s="116">
        <v>48.89</v>
      </c>
      <c r="Z534" s="112"/>
      <c r="AA534" s="116">
        <v>49.27</v>
      </c>
      <c r="AB534" s="112"/>
      <c r="AC534" s="116">
        <v>49.27</v>
      </c>
      <c r="AD534" s="112"/>
      <c r="AE534" s="116">
        <v>51.13</v>
      </c>
      <c r="AF534" s="112"/>
      <c r="AG534" s="116">
        <v>58.84</v>
      </c>
      <c r="AH534" s="112"/>
      <c r="AI534" s="116">
        <v>48.95</v>
      </c>
      <c r="AJ534" s="112"/>
      <c r="AK534" s="116">
        <v>48.88</v>
      </c>
      <c r="AL534" s="112"/>
      <c r="AM534" s="116">
        <v>46.63</v>
      </c>
      <c r="AN534" s="112"/>
      <c r="AO534" s="116">
        <v>47.29</v>
      </c>
      <c r="AP534" s="112"/>
      <c r="AQ534" s="116">
        <v>48.17</v>
      </c>
      <c r="AR534" s="112"/>
      <c r="AS534" s="116">
        <v>51.19</v>
      </c>
      <c r="AT534" s="112"/>
      <c r="AU534" s="116">
        <v>54.61</v>
      </c>
      <c r="AV534" s="112"/>
      <c r="AW534" s="116">
        <v>54.39</v>
      </c>
      <c r="AX534" s="112"/>
      <c r="AY534" s="116">
        <v>50.6</v>
      </c>
      <c r="AZ534" s="112"/>
      <c r="BA534" s="116">
        <v>53.57</v>
      </c>
      <c r="BB534" s="112"/>
      <c r="BC534" s="116">
        <v>55.96</v>
      </c>
      <c r="BD534" s="112"/>
      <c r="BE534" s="116">
        <v>66.23</v>
      </c>
      <c r="BF534" s="112"/>
      <c r="BG534" s="116">
        <v>50.98</v>
      </c>
      <c r="BH534" s="112"/>
      <c r="BI534" s="116">
        <v>60.74</v>
      </c>
      <c r="BJ534" s="112"/>
      <c r="BK534" s="116">
        <v>56.1</v>
      </c>
      <c r="BL534" s="112"/>
      <c r="BM534" s="116">
        <v>54.56</v>
      </c>
      <c r="BN534" s="112"/>
      <c r="BO534" s="116">
        <v>63.44</v>
      </c>
      <c r="BP534" s="112"/>
      <c r="BQ534" s="116">
        <v>62.98</v>
      </c>
      <c r="BR534" s="112"/>
      <c r="BS534" s="116">
        <v>68.42</v>
      </c>
      <c r="BT534" s="112"/>
      <c r="BU534" s="116">
        <v>70.06</v>
      </c>
      <c r="BV534" s="112"/>
      <c r="BW534" s="116">
        <v>73.59</v>
      </c>
      <c r="BX534" s="112"/>
      <c r="BY534" s="116">
        <v>65.38</v>
      </c>
      <c r="BZ534" s="112"/>
      <c r="CA534" s="116">
        <v>63.51</v>
      </c>
      <c r="CB534" s="112"/>
      <c r="CC534" s="116">
        <v>68.33</v>
      </c>
    </row>
    <row r="535" spans="1:81" ht="67.5" customHeight="1" x14ac:dyDescent="0.45">
      <c r="A535" s="362">
        <v>531</v>
      </c>
      <c r="B535" s="357" t="s">
        <v>988</v>
      </c>
      <c r="C535" s="357" t="s">
        <v>167</v>
      </c>
      <c r="D535" s="118">
        <v>282</v>
      </c>
      <c r="E535" s="118">
        <v>5.4</v>
      </c>
      <c r="F535" s="118">
        <v>462</v>
      </c>
      <c r="G535" s="118">
        <v>7.96</v>
      </c>
      <c r="H535" s="118">
        <v>572</v>
      </c>
      <c r="I535" s="118">
        <v>10.220000000000001</v>
      </c>
      <c r="J535" s="118">
        <v>453</v>
      </c>
      <c r="K535" s="118">
        <v>7.25</v>
      </c>
      <c r="L535" s="118">
        <v>586</v>
      </c>
      <c r="M535" s="118">
        <v>9.5</v>
      </c>
      <c r="N535" s="118">
        <v>395</v>
      </c>
      <c r="O535" s="118">
        <v>7.52</v>
      </c>
      <c r="P535" s="118">
        <v>337</v>
      </c>
      <c r="Q535" s="118">
        <v>5.0999999999999996</v>
      </c>
      <c r="R535" s="118">
        <v>312</v>
      </c>
      <c r="S535" s="118">
        <v>4.3499999999999996</v>
      </c>
      <c r="T535" s="118">
        <v>400</v>
      </c>
      <c r="U535" s="118">
        <v>5.88</v>
      </c>
      <c r="V535" s="118">
        <v>486</v>
      </c>
      <c r="W535" s="118">
        <v>7.31</v>
      </c>
      <c r="X535" s="118">
        <v>605</v>
      </c>
      <c r="Y535" s="118">
        <v>9.09</v>
      </c>
      <c r="Z535" s="118">
        <v>608</v>
      </c>
      <c r="AA535" s="118">
        <v>8.32</v>
      </c>
      <c r="AB535" s="118">
        <v>543</v>
      </c>
      <c r="AC535" s="118">
        <v>7.92</v>
      </c>
      <c r="AD535" s="118">
        <v>523</v>
      </c>
      <c r="AE535" s="118">
        <v>7.35</v>
      </c>
      <c r="AF535" s="118">
        <v>828</v>
      </c>
      <c r="AG535" s="118">
        <v>11.6</v>
      </c>
      <c r="AH535" s="118">
        <v>624</v>
      </c>
      <c r="AI535" s="118">
        <v>9.1199999999999992</v>
      </c>
      <c r="AJ535" s="118">
        <v>833</v>
      </c>
      <c r="AK535" s="118">
        <v>11.92</v>
      </c>
      <c r="AL535" s="118">
        <v>691</v>
      </c>
      <c r="AM535" s="118">
        <v>9.4499999999999993</v>
      </c>
      <c r="AN535" s="118">
        <v>830</v>
      </c>
      <c r="AO535" s="118">
        <v>11.15</v>
      </c>
      <c r="AP535" s="118">
        <v>709</v>
      </c>
      <c r="AQ535" s="118">
        <v>10.02</v>
      </c>
      <c r="AR535" s="118">
        <v>946</v>
      </c>
      <c r="AS535" s="118">
        <v>13.09</v>
      </c>
      <c r="AT535" s="118">
        <v>781</v>
      </c>
      <c r="AU535" s="118">
        <v>11.59</v>
      </c>
      <c r="AV535" s="118">
        <v>855</v>
      </c>
      <c r="AW535" s="118">
        <v>11.89</v>
      </c>
      <c r="AX535" s="118">
        <v>663</v>
      </c>
      <c r="AY535" s="118">
        <v>9.82</v>
      </c>
      <c r="AZ535" s="118">
        <v>745</v>
      </c>
      <c r="BA535" s="118">
        <v>10.39</v>
      </c>
      <c r="BB535" s="117">
        <v>1008</v>
      </c>
      <c r="BC535" s="118">
        <v>13.04</v>
      </c>
      <c r="BD535" s="117">
        <v>1224</v>
      </c>
      <c r="BE535" s="118">
        <v>16.850000000000001</v>
      </c>
      <c r="BF535" s="118">
        <v>841</v>
      </c>
      <c r="BG535" s="118">
        <v>12.03</v>
      </c>
      <c r="BH535" s="117">
        <v>1012</v>
      </c>
      <c r="BI535" s="118">
        <v>15.47</v>
      </c>
      <c r="BJ535" s="117">
        <v>1144</v>
      </c>
      <c r="BK535" s="118">
        <v>16.14</v>
      </c>
      <c r="BL535" s="118">
        <v>965</v>
      </c>
      <c r="BM535" s="118">
        <v>13.94</v>
      </c>
      <c r="BN535" s="117">
        <v>1111</v>
      </c>
      <c r="BO535" s="118">
        <v>16.34</v>
      </c>
      <c r="BP535" s="117">
        <v>1032</v>
      </c>
      <c r="BQ535" s="118">
        <v>15.42</v>
      </c>
      <c r="BR535" s="117">
        <v>1100</v>
      </c>
      <c r="BS535" s="118">
        <v>16.22</v>
      </c>
      <c r="BT535" s="117">
        <v>1096</v>
      </c>
      <c r="BU535" s="118">
        <v>15.95</v>
      </c>
      <c r="BV535" s="117">
        <v>1092</v>
      </c>
      <c r="BW535" s="118">
        <v>16.57</v>
      </c>
      <c r="BX535" s="118">
        <v>543</v>
      </c>
      <c r="BY535" s="118">
        <v>8.4700000000000006</v>
      </c>
      <c r="BZ535" s="118">
        <v>604</v>
      </c>
      <c r="CA535" s="118">
        <v>9.69</v>
      </c>
      <c r="CB535" s="118">
        <v>682</v>
      </c>
      <c r="CC535" s="118">
        <v>11.3</v>
      </c>
    </row>
    <row r="536" spans="1:81" ht="93" customHeight="1" x14ac:dyDescent="0.45">
      <c r="A536" s="363">
        <v>532</v>
      </c>
      <c r="B536" s="358" t="s">
        <v>777</v>
      </c>
      <c r="C536" s="112"/>
      <c r="D536" s="112"/>
      <c r="E536" s="116">
        <v>48.42</v>
      </c>
      <c r="F536" s="112"/>
      <c r="G536" s="116">
        <v>49.63</v>
      </c>
      <c r="H536" s="112"/>
      <c r="I536" s="116">
        <v>51.79</v>
      </c>
      <c r="J536" s="112"/>
      <c r="K536" s="116">
        <v>40.520000000000003</v>
      </c>
      <c r="L536" s="112"/>
      <c r="M536" s="116">
        <v>43.71</v>
      </c>
      <c r="N536" s="112"/>
      <c r="O536" s="116">
        <v>39.43</v>
      </c>
      <c r="P536" s="112"/>
      <c r="Q536" s="116">
        <v>40.74</v>
      </c>
      <c r="R536" s="112"/>
      <c r="S536" s="116">
        <v>37.869999999999997</v>
      </c>
      <c r="T536" s="112"/>
      <c r="U536" s="116">
        <v>36.15</v>
      </c>
      <c r="V536" s="112"/>
      <c r="W536" s="116">
        <v>35.770000000000003</v>
      </c>
      <c r="X536" s="112"/>
      <c r="Y536" s="116">
        <v>39.799999999999997</v>
      </c>
      <c r="Z536" s="112"/>
      <c r="AA536" s="116">
        <v>40.96</v>
      </c>
      <c r="AB536" s="112"/>
      <c r="AC536" s="116">
        <v>41.35</v>
      </c>
      <c r="AD536" s="112"/>
      <c r="AE536" s="116">
        <v>43.78</v>
      </c>
      <c r="AF536" s="112"/>
      <c r="AG536" s="116">
        <v>47.25</v>
      </c>
      <c r="AH536" s="112"/>
      <c r="AI536" s="116">
        <v>39.83</v>
      </c>
      <c r="AJ536" s="112"/>
      <c r="AK536" s="116">
        <v>36.950000000000003</v>
      </c>
      <c r="AL536" s="112"/>
      <c r="AM536" s="116">
        <v>37.18</v>
      </c>
      <c r="AN536" s="112"/>
      <c r="AO536" s="116">
        <v>36.14</v>
      </c>
      <c r="AP536" s="112"/>
      <c r="AQ536" s="116">
        <v>38.159999999999997</v>
      </c>
      <c r="AR536" s="112"/>
      <c r="AS536" s="116">
        <v>38.1</v>
      </c>
      <c r="AT536" s="112"/>
      <c r="AU536" s="116">
        <v>43.02</v>
      </c>
      <c r="AV536" s="112"/>
      <c r="AW536" s="116">
        <v>42.49</v>
      </c>
      <c r="AX536" s="112"/>
      <c r="AY536" s="116">
        <v>40.770000000000003</v>
      </c>
      <c r="AZ536" s="112"/>
      <c r="BA536" s="116">
        <v>43.18</v>
      </c>
      <c r="BB536" s="112"/>
      <c r="BC536" s="116">
        <v>42.92</v>
      </c>
      <c r="BD536" s="112"/>
      <c r="BE536" s="116">
        <v>49.38</v>
      </c>
      <c r="BF536" s="112"/>
      <c r="BG536" s="116">
        <v>38.950000000000003</v>
      </c>
      <c r="BH536" s="112"/>
      <c r="BI536" s="116">
        <v>45.28</v>
      </c>
      <c r="BJ536" s="112"/>
      <c r="BK536" s="116">
        <v>39.96</v>
      </c>
      <c r="BL536" s="112"/>
      <c r="BM536" s="116">
        <v>40.61</v>
      </c>
      <c r="BN536" s="112"/>
      <c r="BO536" s="116">
        <v>47.1</v>
      </c>
      <c r="BP536" s="112"/>
      <c r="BQ536" s="116">
        <v>47.56</v>
      </c>
      <c r="BR536" s="112"/>
      <c r="BS536" s="116">
        <v>52.2</v>
      </c>
      <c r="BT536" s="112"/>
      <c r="BU536" s="116">
        <v>54.11</v>
      </c>
      <c r="BV536" s="112"/>
      <c r="BW536" s="116">
        <v>57.02</v>
      </c>
      <c r="BX536" s="112"/>
      <c r="BY536" s="116">
        <v>56.92</v>
      </c>
      <c r="BZ536" s="112"/>
      <c r="CA536" s="116">
        <v>53.82</v>
      </c>
      <c r="CB536" s="112"/>
      <c r="CC536" s="116">
        <v>57.03</v>
      </c>
    </row>
    <row r="537" spans="1:81" ht="21" customHeight="1" x14ac:dyDescent="0.45">
      <c r="A537" s="362">
        <v>533</v>
      </c>
      <c r="B537" s="357" t="s">
        <v>778</v>
      </c>
      <c r="C537" s="111"/>
      <c r="D537" s="111"/>
      <c r="E537" s="118">
        <v>10.8</v>
      </c>
      <c r="F537" s="111"/>
      <c r="G537" s="118">
        <v>16.04</v>
      </c>
      <c r="H537" s="111"/>
      <c r="I537" s="118">
        <v>15.02</v>
      </c>
      <c r="J537" s="111"/>
      <c r="K537" s="118">
        <v>13.45</v>
      </c>
      <c r="L537" s="111"/>
      <c r="M537" s="118">
        <v>10.59</v>
      </c>
      <c r="N537" s="111"/>
      <c r="O537" s="118">
        <v>10.48</v>
      </c>
      <c r="P537" s="111"/>
      <c r="Q537" s="118">
        <v>9.24</v>
      </c>
      <c r="R537" s="111"/>
      <c r="S537" s="118">
        <v>11.07</v>
      </c>
      <c r="T537" s="111"/>
      <c r="U537" s="118">
        <v>10.74</v>
      </c>
      <c r="V537" s="111"/>
      <c r="W537" s="118">
        <v>10.4</v>
      </c>
      <c r="X537" s="111"/>
      <c r="Y537" s="118">
        <v>7.88</v>
      </c>
      <c r="Z537" s="111"/>
      <c r="AA537" s="118">
        <v>11.59</v>
      </c>
      <c r="AB537" s="111"/>
      <c r="AC537" s="118">
        <v>8.19</v>
      </c>
      <c r="AD537" s="111"/>
      <c r="AE537" s="118">
        <v>8.4600000000000009</v>
      </c>
      <c r="AF537" s="111"/>
      <c r="AG537" s="118">
        <v>8.48</v>
      </c>
      <c r="AH537" s="111"/>
      <c r="AI537" s="118">
        <v>6</v>
      </c>
      <c r="AJ537" s="111"/>
      <c r="AK537" s="118">
        <v>6.53</v>
      </c>
      <c r="AL537" s="111"/>
      <c r="AM537" s="118">
        <v>6.1</v>
      </c>
      <c r="AN537" s="111"/>
      <c r="AO537" s="118">
        <v>6.64</v>
      </c>
      <c r="AP537" s="111"/>
      <c r="AQ537" s="118">
        <v>8.86</v>
      </c>
      <c r="AR537" s="111"/>
      <c r="AS537" s="118">
        <v>7.75</v>
      </c>
      <c r="AT537" s="111"/>
      <c r="AU537" s="118">
        <v>6.71</v>
      </c>
      <c r="AV537" s="111"/>
      <c r="AW537" s="118">
        <v>5.34</v>
      </c>
      <c r="AX537" s="111"/>
      <c r="AY537" s="118">
        <v>7.09</v>
      </c>
      <c r="AZ537" s="111"/>
      <c r="BA537" s="118">
        <v>5.56</v>
      </c>
      <c r="BB537" s="111"/>
      <c r="BC537" s="118">
        <v>7.11</v>
      </c>
      <c r="BD537" s="111"/>
      <c r="BE537" s="118">
        <v>7.73</v>
      </c>
      <c r="BF537" s="111"/>
      <c r="BG537" s="118">
        <v>6.33</v>
      </c>
      <c r="BH537" s="111"/>
      <c r="BI537" s="118">
        <v>6.37</v>
      </c>
      <c r="BJ537" s="111"/>
      <c r="BK537" s="118">
        <v>6.75</v>
      </c>
      <c r="BL537" s="111"/>
      <c r="BM537" s="118">
        <v>6.15</v>
      </c>
      <c r="BN537" s="111"/>
      <c r="BO537" s="118">
        <v>8.4</v>
      </c>
      <c r="BP537" s="111"/>
      <c r="BQ537" s="118">
        <v>6.93</v>
      </c>
      <c r="BR537" s="111"/>
      <c r="BS537" s="118">
        <v>9.65</v>
      </c>
      <c r="BT537" s="111"/>
      <c r="BU537" s="118">
        <v>6.85</v>
      </c>
      <c r="BV537" s="111"/>
      <c r="BW537" s="118">
        <v>7.62</v>
      </c>
      <c r="BX537" s="111"/>
      <c r="BY537" s="118">
        <v>6.32</v>
      </c>
      <c r="BZ537" s="111"/>
      <c r="CA537" s="118">
        <v>6.43</v>
      </c>
      <c r="CB537" s="111"/>
      <c r="CC537" s="118">
        <v>7.63</v>
      </c>
    </row>
    <row r="538" spans="1:81" ht="54.75" customHeight="1" x14ac:dyDescent="0.45">
      <c r="A538" s="363">
        <v>534</v>
      </c>
      <c r="B538" s="358" t="s">
        <v>779</v>
      </c>
      <c r="C538" s="358" t="s">
        <v>180</v>
      </c>
      <c r="D538" s="116">
        <v>71</v>
      </c>
      <c r="E538" s="116">
        <v>7.18</v>
      </c>
      <c r="F538" s="116">
        <v>113</v>
      </c>
      <c r="G538" s="116">
        <v>12.06</v>
      </c>
      <c r="H538" s="116">
        <v>89</v>
      </c>
      <c r="I538" s="116">
        <v>9.4700000000000006</v>
      </c>
      <c r="J538" s="116">
        <v>100</v>
      </c>
      <c r="K538" s="116">
        <v>9.65</v>
      </c>
      <c r="L538" s="116">
        <v>84</v>
      </c>
      <c r="M538" s="116">
        <v>6.98</v>
      </c>
      <c r="N538" s="116">
        <v>87</v>
      </c>
      <c r="O538" s="116">
        <v>6.72</v>
      </c>
      <c r="P538" s="116">
        <v>66</v>
      </c>
      <c r="Q538" s="116">
        <v>5.99</v>
      </c>
      <c r="R538" s="116">
        <v>98</v>
      </c>
      <c r="S538" s="116">
        <v>8.15</v>
      </c>
      <c r="T538" s="116">
        <v>86</v>
      </c>
      <c r="U538" s="116">
        <v>7.1</v>
      </c>
      <c r="V538" s="116">
        <v>86</v>
      </c>
      <c r="W538" s="116">
        <v>6.79</v>
      </c>
      <c r="X538" s="116">
        <v>50</v>
      </c>
      <c r="Y538" s="116">
        <v>4.47</v>
      </c>
      <c r="Z538" s="116">
        <v>81</v>
      </c>
      <c r="AA538" s="116">
        <v>8.5299999999999994</v>
      </c>
      <c r="AB538" s="116">
        <v>60</v>
      </c>
      <c r="AC538" s="116">
        <v>5.0599999999999996</v>
      </c>
      <c r="AD538" s="116">
        <v>59</v>
      </c>
      <c r="AE538" s="116">
        <v>4.66</v>
      </c>
      <c r="AF538" s="116">
        <v>56</v>
      </c>
      <c r="AG538" s="116">
        <v>4.2699999999999996</v>
      </c>
      <c r="AH538" s="116">
        <v>54</v>
      </c>
      <c r="AI538" s="116">
        <v>3.69</v>
      </c>
      <c r="AJ538" s="116">
        <v>56</v>
      </c>
      <c r="AK538" s="116">
        <v>3.72</v>
      </c>
      <c r="AL538" s="116">
        <v>46</v>
      </c>
      <c r="AM538" s="116">
        <v>3.52</v>
      </c>
      <c r="AN538" s="116">
        <v>51</v>
      </c>
      <c r="AO538" s="116">
        <v>4.3899999999999997</v>
      </c>
      <c r="AP538" s="116">
        <v>94</v>
      </c>
      <c r="AQ538" s="116">
        <v>6.08</v>
      </c>
      <c r="AR538" s="116">
        <v>64</v>
      </c>
      <c r="AS538" s="116">
        <v>4.92</v>
      </c>
      <c r="AT538" s="116">
        <v>46</v>
      </c>
      <c r="AU538" s="116">
        <v>4.1100000000000003</v>
      </c>
      <c r="AV538" s="116">
        <v>36</v>
      </c>
      <c r="AW538" s="116">
        <v>2.37</v>
      </c>
      <c r="AX538" s="116">
        <v>48</v>
      </c>
      <c r="AY538" s="116">
        <v>3.82</v>
      </c>
      <c r="AZ538" s="116">
        <v>52</v>
      </c>
      <c r="BA538" s="116">
        <v>3.72</v>
      </c>
      <c r="BB538" s="116">
        <v>54</v>
      </c>
      <c r="BC538" s="116">
        <v>4.12</v>
      </c>
      <c r="BD538" s="116">
        <v>59</v>
      </c>
      <c r="BE538" s="116">
        <v>4.47</v>
      </c>
      <c r="BF538" s="116">
        <v>45</v>
      </c>
      <c r="BG538" s="116">
        <v>3.51</v>
      </c>
      <c r="BH538" s="116">
        <v>46</v>
      </c>
      <c r="BI538" s="116">
        <v>3.22</v>
      </c>
      <c r="BJ538" s="116">
        <v>49</v>
      </c>
      <c r="BK538" s="116">
        <v>3.46</v>
      </c>
      <c r="BL538" s="116">
        <v>40</v>
      </c>
      <c r="BM538" s="116">
        <v>3.19</v>
      </c>
      <c r="BN538" s="116">
        <v>82</v>
      </c>
      <c r="BO538" s="116">
        <v>6.01</v>
      </c>
      <c r="BP538" s="116">
        <v>54</v>
      </c>
      <c r="BQ538" s="116">
        <v>4.38</v>
      </c>
      <c r="BR538" s="116">
        <v>65</v>
      </c>
      <c r="BS538" s="116">
        <v>7.13</v>
      </c>
      <c r="BT538" s="116">
        <v>46</v>
      </c>
      <c r="BU538" s="116">
        <v>3.71</v>
      </c>
      <c r="BV538" s="116">
        <v>58</v>
      </c>
      <c r="BW538" s="116">
        <v>4.82</v>
      </c>
      <c r="BX538" s="116">
        <v>42</v>
      </c>
      <c r="BY538" s="116">
        <v>3.68</v>
      </c>
      <c r="BZ538" s="116">
        <v>44</v>
      </c>
      <c r="CA538" s="116">
        <v>3.59</v>
      </c>
      <c r="CB538" s="116">
        <v>45</v>
      </c>
      <c r="CC538" s="116">
        <v>4.6100000000000003</v>
      </c>
    </row>
    <row r="539" spans="1:81" ht="80.25" customHeight="1" x14ac:dyDescent="0.45">
      <c r="A539" s="362">
        <v>535</v>
      </c>
      <c r="B539" s="357" t="s">
        <v>780</v>
      </c>
      <c r="C539" s="111"/>
      <c r="D539" s="111"/>
      <c r="E539" s="118">
        <v>3.62</v>
      </c>
      <c r="F539" s="111"/>
      <c r="G539" s="118">
        <v>3.98</v>
      </c>
      <c r="H539" s="111"/>
      <c r="I539" s="118">
        <v>5.54</v>
      </c>
      <c r="J539" s="111"/>
      <c r="K539" s="118">
        <v>3.8</v>
      </c>
      <c r="L539" s="111"/>
      <c r="M539" s="118">
        <v>3.62</v>
      </c>
      <c r="N539" s="111"/>
      <c r="O539" s="118">
        <v>3.76</v>
      </c>
      <c r="P539" s="111"/>
      <c r="Q539" s="118">
        <v>3.24</v>
      </c>
      <c r="R539" s="111"/>
      <c r="S539" s="118">
        <v>2.93</v>
      </c>
      <c r="T539" s="111"/>
      <c r="U539" s="118">
        <v>3.64</v>
      </c>
      <c r="V539" s="111"/>
      <c r="W539" s="118">
        <v>3.6</v>
      </c>
      <c r="X539" s="111"/>
      <c r="Y539" s="118">
        <v>3.41</v>
      </c>
      <c r="Z539" s="111"/>
      <c r="AA539" s="118">
        <v>3.06</v>
      </c>
      <c r="AB539" s="111"/>
      <c r="AC539" s="118">
        <v>3.13</v>
      </c>
      <c r="AD539" s="111"/>
      <c r="AE539" s="118">
        <v>3.8</v>
      </c>
      <c r="AF539" s="111"/>
      <c r="AG539" s="118">
        <v>4.2</v>
      </c>
      <c r="AH539" s="111"/>
      <c r="AI539" s="118">
        <v>2.31</v>
      </c>
      <c r="AJ539" s="111"/>
      <c r="AK539" s="118">
        <v>2.81</v>
      </c>
      <c r="AL539" s="111"/>
      <c r="AM539" s="118">
        <v>2.58</v>
      </c>
      <c r="AN539" s="111"/>
      <c r="AO539" s="118">
        <v>2.25</v>
      </c>
      <c r="AP539" s="111"/>
      <c r="AQ539" s="118">
        <v>2.79</v>
      </c>
      <c r="AR539" s="111"/>
      <c r="AS539" s="118">
        <v>2.83</v>
      </c>
      <c r="AT539" s="111"/>
      <c r="AU539" s="118">
        <v>2.6</v>
      </c>
      <c r="AV539" s="111"/>
      <c r="AW539" s="118">
        <v>2.97</v>
      </c>
      <c r="AX539" s="111"/>
      <c r="AY539" s="118">
        <v>3.27</v>
      </c>
      <c r="AZ539" s="111"/>
      <c r="BA539" s="118">
        <v>1.84</v>
      </c>
      <c r="BB539" s="111"/>
      <c r="BC539" s="118">
        <v>3</v>
      </c>
      <c r="BD539" s="111"/>
      <c r="BE539" s="118">
        <v>3.26</v>
      </c>
      <c r="BF539" s="111"/>
      <c r="BG539" s="118">
        <v>2.82</v>
      </c>
      <c r="BH539" s="111"/>
      <c r="BI539" s="118">
        <v>3.15</v>
      </c>
      <c r="BJ539" s="111"/>
      <c r="BK539" s="118">
        <v>3.28</v>
      </c>
      <c r="BL539" s="111"/>
      <c r="BM539" s="118">
        <v>2.96</v>
      </c>
      <c r="BN539" s="111"/>
      <c r="BO539" s="118">
        <v>2.39</v>
      </c>
      <c r="BP539" s="111"/>
      <c r="BQ539" s="118">
        <v>2.5499999999999998</v>
      </c>
      <c r="BR539" s="111"/>
      <c r="BS539" s="118">
        <v>2.52</v>
      </c>
      <c r="BT539" s="111"/>
      <c r="BU539" s="118">
        <v>3.14</v>
      </c>
      <c r="BV539" s="111"/>
      <c r="BW539" s="118">
        <v>2.8</v>
      </c>
      <c r="BX539" s="111"/>
      <c r="BY539" s="118">
        <v>2.64</v>
      </c>
      <c r="BZ539" s="111"/>
      <c r="CA539" s="118">
        <v>2.84</v>
      </c>
      <c r="CB539" s="111"/>
      <c r="CC539" s="118">
        <v>3.02</v>
      </c>
    </row>
    <row r="540" spans="1:81" ht="144" customHeight="1" x14ac:dyDescent="0.45">
      <c r="A540" s="363">
        <v>536</v>
      </c>
      <c r="B540" s="358" t="s">
        <v>781</v>
      </c>
      <c r="C540" s="112"/>
      <c r="D540" s="112"/>
      <c r="E540" s="116">
        <v>282.86</v>
      </c>
      <c r="F540" s="112"/>
      <c r="G540" s="116">
        <v>251.7</v>
      </c>
      <c r="H540" s="112"/>
      <c r="I540" s="116">
        <v>292.70999999999998</v>
      </c>
      <c r="J540" s="112"/>
      <c r="K540" s="116">
        <v>253.7</v>
      </c>
      <c r="L540" s="112"/>
      <c r="M540" s="116">
        <v>269.35000000000002</v>
      </c>
      <c r="N540" s="112"/>
      <c r="O540" s="116">
        <v>265.29000000000002</v>
      </c>
      <c r="P540" s="112"/>
      <c r="Q540" s="116">
        <v>279.14</v>
      </c>
      <c r="R540" s="112"/>
      <c r="S540" s="116">
        <v>237.08</v>
      </c>
      <c r="T540" s="112"/>
      <c r="U540" s="116">
        <v>248.5</v>
      </c>
      <c r="V540" s="112"/>
      <c r="W540" s="116">
        <v>239.82</v>
      </c>
      <c r="X540" s="112"/>
      <c r="Y540" s="116">
        <v>276.36</v>
      </c>
      <c r="Z540" s="112"/>
      <c r="AA540" s="116">
        <v>279.88</v>
      </c>
      <c r="AB540" s="112"/>
      <c r="AC540" s="116">
        <v>268.82</v>
      </c>
      <c r="AD540" s="112"/>
      <c r="AE540" s="116">
        <v>308.2</v>
      </c>
      <c r="AF540" s="112"/>
      <c r="AG540" s="116">
        <v>350.11</v>
      </c>
      <c r="AH540" s="112"/>
      <c r="AI540" s="116">
        <v>347.94</v>
      </c>
      <c r="AJ540" s="112"/>
      <c r="AK540" s="116">
        <v>304.02999999999997</v>
      </c>
      <c r="AL540" s="112"/>
      <c r="AM540" s="116">
        <v>271.77</v>
      </c>
      <c r="AN540" s="112"/>
      <c r="AO540" s="116">
        <v>335.92</v>
      </c>
      <c r="AP540" s="112"/>
      <c r="AQ540" s="116">
        <v>268.29000000000002</v>
      </c>
      <c r="AR540" s="112"/>
      <c r="AS540" s="116">
        <v>329.49</v>
      </c>
      <c r="AT540" s="112"/>
      <c r="AU540" s="116">
        <v>287.07</v>
      </c>
      <c r="AV540" s="112"/>
      <c r="AW540" s="116">
        <v>301.95999999999998</v>
      </c>
      <c r="AX540" s="112"/>
      <c r="AY540" s="116">
        <v>281.7</v>
      </c>
      <c r="AZ540" s="112"/>
      <c r="BA540" s="116">
        <v>306.29000000000002</v>
      </c>
      <c r="BB540" s="112"/>
      <c r="BC540" s="116">
        <v>304.92</v>
      </c>
      <c r="BD540" s="112"/>
      <c r="BE540" s="116">
        <v>396.5</v>
      </c>
      <c r="BF540" s="112"/>
      <c r="BG540" s="116">
        <v>312.48</v>
      </c>
      <c r="BH540" s="112"/>
      <c r="BI540" s="116">
        <v>405.94</v>
      </c>
      <c r="BJ540" s="112"/>
      <c r="BK540" s="116">
        <v>385.85</v>
      </c>
      <c r="BL540" s="112"/>
      <c r="BM540" s="116">
        <v>352.13</v>
      </c>
      <c r="BN540" s="112"/>
      <c r="BO540" s="116">
        <v>382.16</v>
      </c>
      <c r="BP540" s="112"/>
      <c r="BQ540" s="116">
        <v>383.06</v>
      </c>
      <c r="BR540" s="112"/>
      <c r="BS540" s="116">
        <v>363.67</v>
      </c>
      <c r="BT540" s="112"/>
      <c r="BU540" s="116">
        <v>412.53</v>
      </c>
      <c r="BV540" s="112"/>
      <c r="BW540" s="116">
        <v>330.33</v>
      </c>
      <c r="BX540" s="112"/>
      <c r="BY540" s="116">
        <v>575.58000000000004</v>
      </c>
      <c r="BZ540" s="112"/>
      <c r="CA540" s="116">
        <v>445.36</v>
      </c>
      <c r="CB540" s="112"/>
      <c r="CC540" s="116">
        <v>477.08</v>
      </c>
    </row>
    <row r="541" spans="1:81" ht="156.75" customHeight="1" x14ac:dyDescent="0.45">
      <c r="A541" s="362">
        <v>537</v>
      </c>
      <c r="B541" s="357" t="s">
        <v>782</v>
      </c>
      <c r="C541" s="111"/>
      <c r="D541" s="111"/>
      <c r="E541" s="118">
        <v>30.1</v>
      </c>
      <c r="F541" s="111"/>
      <c r="G541" s="118">
        <v>28.89</v>
      </c>
      <c r="H541" s="111"/>
      <c r="I541" s="118">
        <v>32.19</v>
      </c>
      <c r="J541" s="111"/>
      <c r="K541" s="118">
        <v>26.34</v>
      </c>
      <c r="L541" s="111"/>
      <c r="M541" s="118">
        <v>27.74</v>
      </c>
      <c r="N541" s="111"/>
      <c r="O541" s="118">
        <v>27.57</v>
      </c>
      <c r="P541" s="111"/>
      <c r="Q541" s="118">
        <v>28.67</v>
      </c>
      <c r="R541" s="111"/>
      <c r="S541" s="118">
        <v>25.94</v>
      </c>
      <c r="T541" s="111"/>
      <c r="U541" s="118">
        <v>25.4</v>
      </c>
      <c r="V541" s="111"/>
      <c r="W541" s="118">
        <v>24.52</v>
      </c>
      <c r="X541" s="111"/>
      <c r="Y541" s="118">
        <v>23.13</v>
      </c>
      <c r="Z541" s="111"/>
      <c r="AA541" s="118">
        <v>25.02</v>
      </c>
      <c r="AB541" s="111"/>
      <c r="AC541" s="118">
        <v>22.56</v>
      </c>
      <c r="AD541" s="111"/>
      <c r="AE541" s="118">
        <v>26.17</v>
      </c>
      <c r="AF541" s="111"/>
      <c r="AG541" s="118">
        <v>31.46</v>
      </c>
      <c r="AH541" s="111"/>
      <c r="AI541" s="118">
        <v>25.32</v>
      </c>
      <c r="AJ541" s="111"/>
      <c r="AK541" s="118">
        <v>26.84</v>
      </c>
      <c r="AL541" s="111"/>
      <c r="AM541" s="118">
        <v>29.02</v>
      </c>
      <c r="AN541" s="111"/>
      <c r="AO541" s="118">
        <v>26.69</v>
      </c>
      <c r="AP541" s="111"/>
      <c r="AQ541" s="118">
        <v>30.43</v>
      </c>
      <c r="AR541" s="111"/>
      <c r="AS541" s="118">
        <v>30.32</v>
      </c>
      <c r="AT541" s="111"/>
      <c r="AU541" s="118">
        <v>29.61</v>
      </c>
      <c r="AV541" s="111"/>
      <c r="AW541" s="118">
        <v>31.53</v>
      </c>
      <c r="AX541" s="111"/>
      <c r="AY541" s="118">
        <v>30.28</v>
      </c>
      <c r="AZ541" s="111"/>
      <c r="BA541" s="118">
        <v>24.86</v>
      </c>
      <c r="BB541" s="111"/>
      <c r="BC541" s="118">
        <v>29.58</v>
      </c>
      <c r="BD541" s="111"/>
      <c r="BE541" s="118">
        <v>32.86</v>
      </c>
      <c r="BF541" s="111"/>
      <c r="BG541" s="118">
        <v>26.93</v>
      </c>
      <c r="BH541" s="111"/>
      <c r="BI541" s="118">
        <v>32.71</v>
      </c>
      <c r="BJ541" s="111"/>
      <c r="BK541" s="118">
        <v>30.06</v>
      </c>
      <c r="BL541" s="111"/>
      <c r="BM541" s="118">
        <v>30.06</v>
      </c>
      <c r="BN541" s="111"/>
      <c r="BO541" s="118">
        <v>40.369999999999997</v>
      </c>
      <c r="BP541" s="111"/>
      <c r="BQ541" s="118">
        <v>31.93</v>
      </c>
      <c r="BR541" s="111"/>
      <c r="BS541" s="118">
        <v>34</v>
      </c>
      <c r="BT541" s="111"/>
      <c r="BU541" s="118">
        <v>34.06</v>
      </c>
      <c r="BV541" s="111"/>
      <c r="BW541" s="118">
        <v>33.61</v>
      </c>
      <c r="BX541" s="111"/>
      <c r="BY541" s="118">
        <v>34.53</v>
      </c>
      <c r="BZ541" s="111"/>
      <c r="CA541" s="118">
        <v>35.36</v>
      </c>
      <c r="CB541" s="111"/>
      <c r="CC541" s="118">
        <v>39.61</v>
      </c>
    </row>
    <row r="542" spans="1:81" ht="105.75" customHeight="1" x14ac:dyDescent="0.45">
      <c r="A542" s="363">
        <v>538</v>
      </c>
      <c r="B542" s="358" t="s">
        <v>783</v>
      </c>
      <c r="C542" s="112"/>
      <c r="D542" s="112"/>
      <c r="E542" s="116">
        <v>35.25</v>
      </c>
      <c r="F542" s="112"/>
      <c r="G542" s="116">
        <v>34.78</v>
      </c>
      <c r="H542" s="112"/>
      <c r="I542" s="116">
        <v>88.41</v>
      </c>
      <c r="J542" s="112"/>
      <c r="K542" s="116">
        <v>33.53</v>
      </c>
      <c r="L542" s="112"/>
      <c r="M542" s="116">
        <v>28.91</v>
      </c>
      <c r="N542" s="112"/>
      <c r="O542" s="116">
        <v>27.14</v>
      </c>
      <c r="P542" s="112"/>
      <c r="Q542" s="116">
        <v>26.43</v>
      </c>
      <c r="R542" s="112"/>
      <c r="S542" s="116">
        <v>25.8</v>
      </c>
      <c r="T542" s="112"/>
      <c r="U542" s="116">
        <v>24.82</v>
      </c>
      <c r="V542" s="112"/>
      <c r="W542" s="116">
        <v>35.14</v>
      </c>
      <c r="X542" s="112"/>
      <c r="Y542" s="116">
        <v>34.82</v>
      </c>
      <c r="Z542" s="112"/>
      <c r="AA542" s="116">
        <v>25.73</v>
      </c>
      <c r="AB542" s="112"/>
      <c r="AC542" s="116">
        <v>26</v>
      </c>
      <c r="AD542" s="112"/>
      <c r="AE542" s="116">
        <v>42.53</v>
      </c>
      <c r="AF542" s="112"/>
      <c r="AG542" s="116">
        <v>37.42</v>
      </c>
      <c r="AH542" s="112"/>
      <c r="AI542" s="116">
        <v>27.26</v>
      </c>
      <c r="AJ542" s="112"/>
      <c r="AK542" s="116">
        <v>35.97</v>
      </c>
      <c r="AL542" s="112"/>
      <c r="AM542" s="116">
        <v>31.79</v>
      </c>
      <c r="AN542" s="112"/>
      <c r="AO542" s="116">
        <v>29.34</v>
      </c>
      <c r="AP542" s="112"/>
      <c r="AQ542" s="116">
        <v>26.64</v>
      </c>
      <c r="AR542" s="112"/>
      <c r="AS542" s="116">
        <v>33.950000000000003</v>
      </c>
      <c r="AT542" s="112"/>
      <c r="AU542" s="116">
        <v>36.72</v>
      </c>
      <c r="AV542" s="112"/>
      <c r="AW542" s="116">
        <v>31.25</v>
      </c>
      <c r="AX542" s="112"/>
      <c r="AY542" s="116">
        <v>30.55</v>
      </c>
      <c r="AZ542" s="112"/>
      <c r="BA542" s="116">
        <v>43.47</v>
      </c>
      <c r="BB542" s="112"/>
      <c r="BC542" s="116">
        <v>31.97</v>
      </c>
      <c r="BD542" s="112"/>
      <c r="BE542" s="116">
        <v>39.79</v>
      </c>
      <c r="BF542" s="112"/>
      <c r="BG542" s="116">
        <v>26.98</v>
      </c>
      <c r="BH542" s="112"/>
      <c r="BI542" s="116">
        <v>42.22</v>
      </c>
      <c r="BJ542" s="112"/>
      <c r="BK542" s="116">
        <v>34.54</v>
      </c>
      <c r="BL542" s="112"/>
      <c r="BM542" s="116">
        <v>28.01</v>
      </c>
      <c r="BN542" s="112"/>
      <c r="BO542" s="116">
        <v>37.67</v>
      </c>
      <c r="BP542" s="112"/>
      <c r="BQ542" s="116">
        <v>31.68</v>
      </c>
      <c r="BR542" s="112"/>
      <c r="BS542" s="116">
        <v>32.93</v>
      </c>
      <c r="BT542" s="112"/>
      <c r="BU542" s="116">
        <v>36.06</v>
      </c>
      <c r="BV542" s="112"/>
      <c r="BW542" s="116">
        <v>41.01</v>
      </c>
      <c r="BX542" s="112"/>
      <c r="BY542" s="116">
        <v>34.11</v>
      </c>
      <c r="BZ542" s="112"/>
      <c r="CA542" s="116">
        <v>336.74</v>
      </c>
      <c r="CB542" s="112"/>
      <c r="CC542" s="116">
        <v>43.37</v>
      </c>
    </row>
    <row r="543" spans="1:81" ht="42" customHeight="1" x14ac:dyDescent="0.45">
      <c r="A543" s="362">
        <v>539</v>
      </c>
      <c r="B543" s="357" t="s">
        <v>784</v>
      </c>
      <c r="C543" s="111"/>
      <c r="D543" s="111"/>
      <c r="E543" s="118">
        <v>15.15</v>
      </c>
      <c r="F543" s="111"/>
      <c r="G543" s="118">
        <v>19.95</v>
      </c>
      <c r="H543" s="111"/>
      <c r="I543" s="118">
        <v>19.32</v>
      </c>
      <c r="J543" s="111"/>
      <c r="K543" s="118">
        <v>15.25</v>
      </c>
      <c r="L543" s="111"/>
      <c r="M543" s="118">
        <v>17.28</v>
      </c>
      <c r="N543" s="111"/>
      <c r="O543" s="118">
        <v>20.74</v>
      </c>
      <c r="P543" s="111"/>
      <c r="Q543" s="118">
        <v>21.82</v>
      </c>
      <c r="R543" s="111"/>
      <c r="S543" s="118">
        <v>22.24</v>
      </c>
      <c r="T543" s="111"/>
      <c r="U543" s="118">
        <v>25.31</v>
      </c>
      <c r="V543" s="111"/>
      <c r="W543" s="118">
        <v>21.88</v>
      </c>
      <c r="X543" s="111"/>
      <c r="Y543" s="118">
        <v>18.95</v>
      </c>
      <c r="Z543" s="111"/>
      <c r="AA543" s="118">
        <v>13.9</v>
      </c>
      <c r="AB543" s="111"/>
      <c r="AC543" s="118">
        <v>13.83</v>
      </c>
      <c r="AD543" s="111"/>
      <c r="AE543" s="118">
        <v>19.420000000000002</v>
      </c>
      <c r="AF543" s="111"/>
      <c r="AG543" s="118">
        <v>21.52</v>
      </c>
      <c r="AH543" s="111"/>
      <c r="AI543" s="118">
        <v>13.39</v>
      </c>
      <c r="AJ543" s="111"/>
      <c r="AK543" s="118">
        <v>17.670000000000002</v>
      </c>
      <c r="AL543" s="111"/>
      <c r="AM543" s="118">
        <v>18.28</v>
      </c>
      <c r="AN543" s="111"/>
      <c r="AO543" s="118">
        <v>17.39</v>
      </c>
      <c r="AP543" s="111"/>
      <c r="AQ543" s="118">
        <v>20.59</v>
      </c>
      <c r="AR543" s="111"/>
      <c r="AS543" s="118">
        <v>20.86</v>
      </c>
      <c r="AT543" s="111"/>
      <c r="AU543" s="118">
        <v>17.100000000000001</v>
      </c>
      <c r="AV543" s="111"/>
      <c r="AW543" s="118">
        <v>17.989999999999998</v>
      </c>
      <c r="AX543" s="111"/>
      <c r="AY543" s="118">
        <v>14.69</v>
      </c>
      <c r="AZ543" s="111"/>
      <c r="BA543" s="118">
        <v>14.65</v>
      </c>
      <c r="BB543" s="111"/>
      <c r="BC543" s="118">
        <v>15.86</v>
      </c>
      <c r="BD543" s="111"/>
      <c r="BE543" s="118">
        <v>19.350000000000001</v>
      </c>
      <c r="BF543" s="111"/>
      <c r="BG543" s="118">
        <v>15.12</v>
      </c>
      <c r="BH543" s="111"/>
      <c r="BI543" s="118">
        <v>16.98</v>
      </c>
      <c r="BJ543" s="111"/>
      <c r="BK543" s="118">
        <v>17.260000000000002</v>
      </c>
      <c r="BL543" s="111"/>
      <c r="BM543" s="118">
        <v>19.27</v>
      </c>
      <c r="BN543" s="111"/>
      <c r="BO543" s="118">
        <v>20.6</v>
      </c>
      <c r="BP543" s="111"/>
      <c r="BQ543" s="118">
        <v>17.23</v>
      </c>
      <c r="BR543" s="111"/>
      <c r="BS543" s="118">
        <v>15.24</v>
      </c>
      <c r="BT543" s="111"/>
      <c r="BU543" s="118">
        <v>15.57</v>
      </c>
      <c r="BV543" s="111"/>
      <c r="BW543" s="118">
        <v>14.62</v>
      </c>
      <c r="BX543" s="111"/>
      <c r="BY543" s="118">
        <v>14.01</v>
      </c>
      <c r="BZ543" s="111"/>
      <c r="CA543" s="118">
        <v>17.02</v>
      </c>
      <c r="CB543" s="111"/>
      <c r="CC543" s="118">
        <v>16.7</v>
      </c>
    </row>
    <row r="544" spans="1:81" ht="67.5" customHeight="1" x14ac:dyDescent="0.45">
      <c r="A544" s="363">
        <v>540</v>
      </c>
      <c r="B544" s="358" t="s">
        <v>785</v>
      </c>
      <c r="C544" s="358" t="s">
        <v>167</v>
      </c>
      <c r="D544" s="116">
        <v>54</v>
      </c>
      <c r="E544" s="116">
        <v>0.23</v>
      </c>
      <c r="F544" s="116">
        <v>49</v>
      </c>
      <c r="G544" s="116">
        <v>0.21</v>
      </c>
      <c r="H544" s="116">
        <v>46</v>
      </c>
      <c r="I544" s="116">
        <v>0.18</v>
      </c>
      <c r="J544" s="116">
        <v>24</v>
      </c>
      <c r="K544" s="116">
        <v>0.09</v>
      </c>
      <c r="L544" s="116">
        <v>40</v>
      </c>
      <c r="M544" s="116">
        <v>0.19</v>
      </c>
      <c r="N544" s="116">
        <v>50</v>
      </c>
      <c r="O544" s="116">
        <v>0.2</v>
      </c>
      <c r="P544" s="116">
        <v>97</v>
      </c>
      <c r="Q544" s="116">
        <v>0.33</v>
      </c>
      <c r="R544" s="116">
        <v>90</v>
      </c>
      <c r="S544" s="116">
        <v>0.32</v>
      </c>
      <c r="T544" s="116">
        <v>78</v>
      </c>
      <c r="U544" s="116">
        <v>0.27</v>
      </c>
      <c r="V544" s="116">
        <v>71</v>
      </c>
      <c r="W544" s="116">
        <v>0.33</v>
      </c>
      <c r="X544" s="116">
        <v>58</v>
      </c>
      <c r="Y544" s="116">
        <v>0.21</v>
      </c>
      <c r="Z544" s="116">
        <v>22</v>
      </c>
      <c r="AA544" s="116">
        <v>0.1</v>
      </c>
      <c r="AB544" s="116">
        <v>31</v>
      </c>
      <c r="AC544" s="116">
        <v>0.14000000000000001</v>
      </c>
      <c r="AD544" s="116">
        <v>65</v>
      </c>
      <c r="AE544" s="116">
        <v>0.26</v>
      </c>
      <c r="AF544" s="116">
        <v>56</v>
      </c>
      <c r="AG544" s="116">
        <v>0.22</v>
      </c>
      <c r="AH544" s="116">
        <v>40</v>
      </c>
      <c r="AI544" s="116">
        <v>0.16</v>
      </c>
      <c r="AJ544" s="116">
        <v>50</v>
      </c>
      <c r="AK544" s="116">
        <v>0.18</v>
      </c>
      <c r="AL544" s="116">
        <v>62</v>
      </c>
      <c r="AM544" s="116">
        <v>0.24</v>
      </c>
      <c r="AN544" s="116">
        <v>76</v>
      </c>
      <c r="AO544" s="116">
        <v>0.28999999999999998</v>
      </c>
      <c r="AP544" s="116">
        <v>131</v>
      </c>
      <c r="AQ544" s="116">
        <v>0.46</v>
      </c>
      <c r="AR544" s="116">
        <v>41</v>
      </c>
      <c r="AS544" s="116">
        <v>0.15</v>
      </c>
      <c r="AT544" s="116">
        <v>59</v>
      </c>
      <c r="AU544" s="116">
        <v>0.27</v>
      </c>
      <c r="AV544" s="116">
        <v>36</v>
      </c>
      <c r="AW544" s="116">
        <v>0.15</v>
      </c>
      <c r="AX544" s="116">
        <v>25</v>
      </c>
      <c r="AY544" s="116">
        <v>0.1</v>
      </c>
      <c r="AZ544" s="116">
        <v>30</v>
      </c>
      <c r="BA544" s="116">
        <v>0.12</v>
      </c>
      <c r="BB544" s="116">
        <v>45</v>
      </c>
      <c r="BC544" s="116">
        <v>0.19</v>
      </c>
      <c r="BD544" s="116">
        <v>30</v>
      </c>
      <c r="BE544" s="116">
        <v>0.12</v>
      </c>
      <c r="BF544" s="116">
        <v>18</v>
      </c>
      <c r="BG544" s="116">
        <v>0.08</v>
      </c>
      <c r="BH544" s="116">
        <v>18</v>
      </c>
      <c r="BI544" s="116">
        <v>7.0000000000000007E-2</v>
      </c>
      <c r="BJ544" s="116">
        <v>60</v>
      </c>
      <c r="BK544" s="116">
        <v>0.24</v>
      </c>
      <c r="BL544" s="116">
        <v>62</v>
      </c>
      <c r="BM544" s="116">
        <v>0.24</v>
      </c>
      <c r="BN544" s="116">
        <v>41</v>
      </c>
      <c r="BO544" s="116">
        <v>0.17</v>
      </c>
      <c r="BP544" s="116">
        <v>32</v>
      </c>
      <c r="BQ544" s="116">
        <v>0.16</v>
      </c>
      <c r="BR544" s="116">
        <v>22</v>
      </c>
      <c r="BS544" s="116">
        <v>0.08</v>
      </c>
      <c r="BT544" s="116">
        <v>28</v>
      </c>
      <c r="BU544" s="116">
        <v>0.12</v>
      </c>
      <c r="BV544" s="116">
        <v>15</v>
      </c>
      <c r="BW544" s="116">
        <v>0.06</v>
      </c>
      <c r="BX544" s="116">
        <v>45</v>
      </c>
      <c r="BY544" s="116">
        <v>0.24</v>
      </c>
      <c r="BZ544" s="116">
        <v>60</v>
      </c>
      <c r="CA544" s="116">
        <v>0.24</v>
      </c>
      <c r="CB544" s="116">
        <v>61</v>
      </c>
      <c r="CC544" s="116">
        <v>0.28000000000000003</v>
      </c>
    </row>
    <row r="545" spans="1:81" ht="67.5" customHeight="1" x14ac:dyDescent="0.45">
      <c r="A545" s="362">
        <v>541</v>
      </c>
      <c r="B545" s="357" t="s">
        <v>786</v>
      </c>
      <c r="C545" s="111"/>
      <c r="D545" s="111"/>
      <c r="E545" s="118">
        <v>1.28</v>
      </c>
      <c r="F545" s="111"/>
      <c r="G545" s="118">
        <v>4.67</v>
      </c>
      <c r="H545" s="111"/>
      <c r="I545" s="118">
        <v>1.19</v>
      </c>
      <c r="J545" s="111"/>
      <c r="K545" s="118">
        <v>1.42</v>
      </c>
      <c r="L545" s="111"/>
      <c r="M545" s="118">
        <v>1.55</v>
      </c>
      <c r="N545" s="111"/>
      <c r="O545" s="118">
        <v>1.41</v>
      </c>
      <c r="P545" s="111"/>
      <c r="Q545" s="118">
        <v>1.8</v>
      </c>
      <c r="R545" s="111"/>
      <c r="S545" s="118">
        <v>1.6</v>
      </c>
      <c r="T545" s="111"/>
      <c r="U545" s="118">
        <v>1.82</v>
      </c>
      <c r="V545" s="111"/>
      <c r="W545" s="118">
        <v>1.78</v>
      </c>
      <c r="X545" s="111"/>
      <c r="Y545" s="118">
        <v>1.39</v>
      </c>
      <c r="Z545" s="111"/>
      <c r="AA545" s="118">
        <v>1.51</v>
      </c>
      <c r="AB545" s="111"/>
      <c r="AC545" s="118">
        <v>0.95</v>
      </c>
      <c r="AD545" s="111"/>
      <c r="AE545" s="118">
        <v>1.17</v>
      </c>
      <c r="AF545" s="111"/>
      <c r="AG545" s="118">
        <v>1.43</v>
      </c>
      <c r="AH545" s="111"/>
      <c r="AI545" s="118">
        <v>0.92</v>
      </c>
      <c r="AJ545" s="111"/>
      <c r="AK545" s="118">
        <v>1.19</v>
      </c>
      <c r="AL545" s="111"/>
      <c r="AM545" s="118">
        <v>0.98</v>
      </c>
      <c r="AN545" s="111"/>
      <c r="AO545" s="118">
        <v>1.71</v>
      </c>
      <c r="AP545" s="111"/>
      <c r="AQ545" s="118">
        <v>1.83</v>
      </c>
      <c r="AR545" s="111"/>
      <c r="AS545" s="118">
        <v>1.46</v>
      </c>
      <c r="AT545" s="111"/>
      <c r="AU545" s="118">
        <v>1.72</v>
      </c>
      <c r="AV545" s="111"/>
      <c r="AW545" s="118">
        <v>1.8</v>
      </c>
      <c r="AX545" s="111"/>
      <c r="AY545" s="118">
        <v>1.21</v>
      </c>
      <c r="AZ545" s="111"/>
      <c r="BA545" s="118">
        <v>1.28</v>
      </c>
      <c r="BB545" s="111"/>
      <c r="BC545" s="118">
        <v>1.39</v>
      </c>
      <c r="BD545" s="111"/>
      <c r="BE545" s="118">
        <v>1.47</v>
      </c>
      <c r="BF545" s="111"/>
      <c r="BG545" s="118">
        <v>1.43</v>
      </c>
      <c r="BH545" s="111"/>
      <c r="BI545" s="118">
        <v>1.1100000000000001</v>
      </c>
      <c r="BJ545" s="111"/>
      <c r="BK545" s="118">
        <v>0.99</v>
      </c>
      <c r="BL545" s="111"/>
      <c r="BM545" s="118">
        <v>1.35</v>
      </c>
      <c r="BN545" s="111"/>
      <c r="BO545" s="118">
        <v>1.62</v>
      </c>
      <c r="BP545" s="111"/>
      <c r="BQ545" s="118">
        <v>1.29</v>
      </c>
      <c r="BR545" s="111"/>
      <c r="BS545" s="118">
        <v>1.3</v>
      </c>
      <c r="BT545" s="111"/>
      <c r="BU545" s="118">
        <v>1.24</v>
      </c>
      <c r="BV545" s="111"/>
      <c r="BW545" s="118">
        <v>1.06</v>
      </c>
      <c r="BX545" s="111"/>
      <c r="BY545" s="118">
        <v>0.83</v>
      </c>
      <c r="BZ545" s="111"/>
      <c r="CA545" s="118">
        <v>1.05</v>
      </c>
      <c r="CB545" s="111"/>
      <c r="CC545" s="118">
        <v>1.28</v>
      </c>
    </row>
    <row r="546" spans="1:81" ht="67.5" customHeight="1" x14ac:dyDescent="0.45">
      <c r="A546" s="363">
        <v>542</v>
      </c>
      <c r="B546" s="358" t="s">
        <v>787</v>
      </c>
      <c r="C546" s="112"/>
      <c r="D546" s="112"/>
      <c r="E546" s="116">
        <v>13.65</v>
      </c>
      <c r="F546" s="112"/>
      <c r="G546" s="116">
        <v>15.07</v>
      </c>
      <c r="H546" s="112"/>
      <c r="I546" s="116">
        <v>17.96</v>
      </c>
      <c r="J546" s="112"/>
      <c r="K546" s="116">
        <v>13.75</v>
      </c>
      <c r="L546" s="112"/>
      <c r="M546" s="116">
        <v>15.54</v>
      </c>
      <c r="N546" s="112"/>
      <c r="O546" s="116">
        <v>19.13</v>
      </c>
      <c r="P546" s="112"/>
      <c r="Q546" s="116">
        <v>19.690000000000001</v>
      </c>
      <c r="R546" s="112"/>
      <c r="S546" s="116">
        <v>20.309999999999999</v>
      </c>
      <c r="T546" s="112"/>
      <c r="U546" s="116">
        <v>23.21</v>
      </c>
      <c r="V546" s="112"/>
      <c r="W546" s="116">
        <v>19.77</v>
      </c>
      <c r="X546" s="112"/>
      <c r="Y546" s="116">
        <v>17.350000000000001</v>
      </c>
      <c r="Z546" s="112"/>
      <c r="AA546" s="116">
        <v>12.29</v>
      </c>
      <c r="AB546" s="112"/>
      <c r="AC546" s="116">
        <v>12.73</v>
      </c>
      <c r="AD546" s="112"/>
      <c r="AE546" s="116">
        <v>17.989999999999998</v>
      </c>
      <c r="AF546" s="112"/>
      <c r="AG546" s="116">
        <v>19.88</v>
      </c>
      <c r="AH546" s="112"/>
      <c r="AI546" s="116">
        <v>12.3</v>
      </c>
      <c r="AJ546" s="112"/>
      <c r="AK546" s="116">
        <v>16.309999999999999</v>
      </c>
      <c r="AL546" s="112"/>
      <c r="AM546" s="116">
        <v>17.059999999999999</v>
      </c>
      <c r="AN546" s="112"/>
      <c r="AO546" s="116">
        <v>15.39</v>
      </c>
      <c r="AP546" s="112"/>
      <c r="AQ546" s="116">
        <v>18.29</v>
      </c>
      <c r="AR546" s="112"/>
      <c r="AS546" s="116">
        <v>19.25</v>
      </c>
      <c r="AT546" s="112"/>
      <c r="AU546" s="116">
        <v>15.11</v>
      </c>
      <c r="AV546" s="112"/>
      <c r="AW546" s="116">
        <v>16.05</v>
      </c>
      <c r="AX546" s="112"/>
      <c r="AY546" s="116">
        <v>13.38</v>
      </c>
      <c r="AZ546" s="112"/>
      <c r="BA546" s="116">
        <v>13.25</v>
      </c>
      <c r="BB546" s="112"/>
      <c r="BC546" s="116">
        <v>14.27</v>
      </c>
      <c r="BD546" s="112"/>
      <c r="BE546" s="116">
        <v>17.77</v>
      </c>
      <c r="BF546" s="112"/>
      <c r="BG546" s="116">
        <v>13.61</v>
      </c>
      <c r="BH546" s="112"/>
      <c r="BI546" s="116">
        <v>15.8</v>
      </c>
      <c r="BJ546" s="112"/>
      <c r="BK546" s="116">
        <v>16.03</v>
      </c>
      <c r="BL546" s="112"/>
      <c r="BM546" s="116">
        <v>17.68</v>
      </c>
      <c r="BN546" s="112"/>
      <c r="BO546" s="116">
        <v>18.8</v>
      </c>
      <c r="BP546" s="112"/>
      <c r="BQ546" s="116">
        <v>15.79</v>
      </c>
      <c r="BR546" s="112"/>
      <c r="BS546" s="116">
        <v>13.86</v>
      </c>
      <c r="BT546" s="112"/>
      <c r="BU546" s="116">
        <v>14.2</v>
      </c>
      <c r="BV546" s="112"/>
      <c r="BW546" s="116">
        <v>13.49</v>
      </c>
      <c r="BX546" s="112"/>
      <c r="BY546" s="116">
        <v>12.95</v>
      </c>
      <c r="BZ546" s="112"/>
      <c r="CA546" s="116">
        <v>15.72</v>
      </c>
      <c r="CB546" s="112"/>
      <c r="CC546" s="116">
        <v>15.14</v>
      </c>
    </row>
    <row r="547" spans="1:81" ht="67.5" customHeight="1" x14ac:dyDescent="0.45">
      <c r="A547" s="362">
        <v>543</v>
      </c>
      <c r="B547" s="357" t="s">
        <v>788</v>
      </c>
      <c r="C547" s="111"/>
      <c r="D547" s="111"/>
      <c r="E547" s="118">
        <v>44.76</v>
      </c>
      <c r="F547" s="111"/>
      <c r="G547" s="118">
        <v>44.26</v>
      </c>
      <c r="H547" s="111"/>
      <c r="I547" s="118">
        <v>50.21</v>
      </c>
      <c r="J547" s="111"/>
      <c r="K547" s="118">
        <v>43.21</v>
      </c>
      <c r="L547" s="111"/>
      <c r="M547" s="118">
        <v>45.45</v>
      </c>
      <c r="N547" s="111"/>
      <c r="O547" s="118">
        <v>42.63</v>
      </c>
      <c r="P547" s="111"/>
      <c r="Q547" s="118">
        <v>45.27</v>
      </c>
      <c r="R547" s="111"/>
      <c r="S547" s="118">
        <v>36.64</v>
      </c>
      <c r="T547" s="111"/>
      <c r="U547" s="118">
        <v>39.21</v>
      </c>
      <c r="V547" s="111"/>
      <c r="W547" s="118">
        <v>39.04</v>
      </c>
      <c r="X547" s="111"/>
      <c r="Y547" s="118">
        <v>36.58</v>
      </c>
      <c r="Z547" s="111"/>
      <c r="AA547" s="118">
        <v>42.16</v>
      </c>
      <c r="AB547" s="111"/>
      <c r="AC547" s="118">
        <v>34.409999999999997</v>
      </c>
      <c r="AD547" s="111"/>
      <c r="AE547" s="118">
        <v>41.46</v>
      </c>
      <c r="AF547" s="111"/>
      <c r="AG547" s="118">
        <v>45.8</v>
      </c>
      <c r="AH547" s="111"/>
      <c r="AI547" s="118">
        <v>34.64</v>
      </c>
      <c r="AJ547" s="111"/>
      <c r="AK547" s="118">
        <v>40.76</v>
      </c>
      <c r="AL547" s="111"/>
      <c r="AM547" s="118">
        <v>43.37</v>
      </c>
      <c r="AN547" s="111"/>
      <c r="AO547" s="118">
        <v>35.29</v>
      </c>
      <c r="AP547" s="111"/>
      <c r="AQ547" s="118">
        <v>38.74</v>
      </c>
      <c r="AR547" s="111"/>
      <c r="AS547" s="118">
        <v>38.85</v>
      </c>
      <c r="AT547" s="111"/>
      <c r="AU547" s="118">
        <v>37.57</v>
      </c>
      <c r="AV547" s="111"/>
      <c r="AW547" s="118">
        <v>36.79</v>
      </c>
      <c r="AX547" s="111"/>
      <c r="AY547" s="118">
        <v>35.65</v>
      </c>
      <c r="AZ547" s="111"/>
      <c r="BA547" s="118">
        <v>36.01</v>
      </c>
      <c r="BB547" s="111"/>
      <c r="BC547" s="118">
        <v>38</v>
      </c>
      <c r="BD547" s="111"/>
      <c r="BE547" s="118">
        <v>45.79</v>
      </c>
      <c r="BF547" s="111"/>
      <c r="BG547" s="118">
        <v>31.72</v>
      </c>
      <c r="BH547" s="111"/>
      <c r="BI547" s="118">
        <v>41.95</v>
      </c>
      <c r="BJ547" s="111"/>
      <c r="BK547" s="118">
        <v>42.88</v>
      </c>
      <c r="BL547" s="111"/>
      <c r="BM547" s="118">
        <v>38.619999999999997</v>
      </c>
      <c r="BN547" s="111"/>
      <c r="BO547" s="118">
        <v>41.62</v>
      </c>
      <c r="BP547" s="111"/>
      <c r="BQ547" s="118">
        <v>40.56</v>
      </c>
      <c r="BR547" s="111"/>
      <c r="BS547" s="118">
        <v>38.549999999999997</v>
      </c>
      <c r="BT547" s="111"/>
      <c r="BU547" s="118">
        <v>41.79</v>
      </c>
      <c r="BV547" s="111"/>
      <c r="BW547" s="118">
        <v>41.35</v>
      </c>
      <c r="BX547" s="111"/>
      <c r="BY547" s="118">
        <v>40.03</v>
      </c>
      <c r="BZ547" s="111"/>
      <c r="CA547" s="118">
        <v>43.79</v>
      </c>
      <c r="CB547" s="111"/>
      <c r="CC547" s="118">
        <v>46.1</v>
      </c>
    </row>
    <row r="548" spans="1:81" ht="182.25" customHeight="1" x14ac:dyDescent="0.45">
      <c r="A548" s="363">
        <v>544</v>
      </c>
      <c r="B548" s="358" t="s">
        <v>989</v>
      </c>
      <c r="C548" s="112"/>
      <c r="D548" s="112"/>
      <c r="E548" s="116">
        <v>0.09</v>
      </c>
      <c r="F548" s="112"/>
      <c r="G548" s="116">
        <v>0.08</v>
      </c>
      <c r="H548" s="112"/>
      <c r="I548" s="116">
        <v>0.31</v>
      </c>
      <c r="J548" s="112"/>
      <c r="K548" s="116">
        <v>0.19</v>
      </c>
      <c r="L548" s="112"/>
      <c r="M548" s="116">
        <v>0.05</v>
      </c>
      <c r="N548" s="112"/>
      <c r="O548" s="116">
        <v>0.28999999999999998</v>
      </c>
      <c r="P548" s="112"/>
      <c r="Q548" s="116">
        <v>0.28999999999999998</v>
      </c>
      <c r="R548" s="112"/>
      <c r="S548" s="116">
        <v>0.03</v>
      </c>
      <c r="T548" s="112"/>
      <c r="U548" s="116">
        <v>0.13</v>
      </c>
      <c r="V548" s="112"/>
      <c r="W548" s="116">
        <v>0.43</v>
      </c>
      <c r="X548" s="112"/>
      <c r="Y548" s="116">
        <v>0.44</v>
      </c>
      <c r="Z548" s="112"/>
      <c r="AA548" s="116">
        <v>0.31</v>
      </c>
      <c r="AB548" s="112"/>
      <c r="AC548" s="116">
        <v>0.06</v>
      </c>
      <c r="AD548" s="112"/>
      <c r="AE548" s="116">
        <v>0.06</v>
      </c>
      <c r="AF548" s="112"/>
      <c r="AG548" s="116">
        <v>0.09</v>
      </c>
      <c r="AH548" s="112"/>
      <c r="AI548" s="116">
        <v>0.28999999999999998</v>
      </c>
      <c r="AJ548" s="112"/>
      <c r="AK548" s="116">
        <v>0.13</v>
      </c>
      <c r="AL548" s="112"/>
      <c r="AM548" s="116">
        <v>0.14000000000000001</v>
      </c>
      <c r="AN548" s="112"/>
      <c r="AO548" s="116">
        <v>0.44</v>
      </c>
      <c r="AP548" s="112"/>
      <c r="AQ548" s="116">
        <v>0.39</v>
      </c>
      <c r="AR548" s="112"/>
      <c r="AS548" s="116">
        <v>0.71</v>
      </c>
      <c r="AT548" s="112"/>
      <c r="AU548" s="116">
        <v>0.74</v>
      </c>
      <c r="AV548" s="112"/>
      <c r="AW548" s="116">
        <v>0.53</v>
      </c>
      <c r="AX548" s="112"/>
      <c r="AY548" s="116">
        <v>0.08</v>
      </c>
      <c r="AZ548" s="112"/>
      <c r="BA548" s="116">
        <v>0.13</v>
      </c>
      <c r="BB548" s="112"/>
      <c r="BC548" s="116">
        <v>0.28999999999999998</v>
      </c>
      <c r="BD548" s="112"/>
      <c r="BE548" s="116">
        <v>0.37</v>
      </c>
      <c r="BF548" s="112"/>
      <c r="BG548" s="116">
        <v>0.28999999999999998</v>
      </c>
      <c r="BH548" s="112"/>
      <c r="BI548" s="116">
        <v>0.15</v>
      </c>
      <c r="BJ548" s="112"/>
      <c r="BK548" s="116">
        <v>0.56000000000000005</v>
      </c>
      <c r="BL548" s="112"/>
      <c r="BM548" s="116">
        <v>0.19</v>
      </c>
      <c r="BN548" s="112"/>
      <c r="BO548" s="116">
        <v>0.75</v>
      </c>
      <c r="BP548" s="112"/>
      <c r="BQ548" s="116">
        <v>0.59</v>
      </c>
      <c r="BR548" s="112"/>
      <c r="BS548" s="116">
        <v>0.47</v>
      </c>
      <c r="BT548" s="112"/>
      <c r="BU548" s="116">
        <v>0.26</v>
      </c>
      <c r="BV548" s="112"/>
      <c r="BW548" s="116">
        <v>0.18</v>
      </c>
      <c r="BX548" s="112"/>
      <c r="BY548" s="116">
        <v>0.31</v>
      </c>
      <c r="BZ548" s="112"/>
      <c r="CA548" s="116">
        <v>0.11</v>
      </c>
      <c r="CB548" s="112"/>
      <c r="CC548" s="116">
        <v>0.47</v>
      </c>
    </row>
    <row r="549" spans="1:81" ht="169.5" customHeight="1" x14ac:dyDescent="0.45">
      <c r="A549" s="362">
        <v>545</v>
      </c>
      <c r="B549" s="357" t="s">
        <v>789</v>
      </c>
      <c r="C549" s="111"/>
      <c r="D549" s="111"/>
      <c r="E549" s="118">
        <v>41.72</v>
      </c>
      <c r="F549" s="111"/>
      <c r="G549" s="118">
        <v>40.06</v>
      </c>
      <c r="H549" s="111"/>
      <c r="I549" s="118">
        <v>45.62</v>
      </c>
      <c r="J549" s="111"/>
      <c r="K549" s="118">
        <v>38.75</v>
      </c>
      <c r="L549" s="111"/>
      <c r="M549" s="118">
        <v>40.729999999999997</v>
      </c>
      <c r="N549" s="111"/>
      <c r="O549" s="118">
        <v>37.24</v>
      </c>
      <c r="P549" s="111"/>
      <c r="Q549" s="118">
        <v>40.450000000000003</v>
      </c>
      <c r="R549" s="111"/>
      <c r="S549" s="118">
        <v>33.090000000000003</v>
      </c>
      <c r="T549" s="111"/>
      <c r="U549" s="118">
        <v>35.659999999999997</v>
      </c>
      <c r="V549" s="111"/>
      <c r="W549" s="118">
        <v>34.880000000000003</v>
      </c>
      <c r="X549" s="111"/>
      <c r="Y549" s="118">
        <v>32.619999999999997</v>
      </c>
      <c r="Z549" s="111"/>
      <c r="AA549" s="118">
        <v>37.299999999999997</v>
      </c>
      <c r="AB549" s="111"/>
      <c r="AC549" s="118">
        <v>31.62</v>
      </c>
      <c r="AD549" s="111"/>
      <c r="AE549" s="118">
        <v>37.76</v>
      </c>
      <c r="AF549" s="111"/>
      <c r="AG549" s="118">
        <v>41.66</v>
      </c>
      <c r="AH549" s="111"/>
      <c r="AI549" s="118">
        <v>30.64</v>
      </c>
      <c r="AJ549" s="111"/>
      <c r="AK549" s="118">
        <v>35.89</v>
      </c>
      <c r="AL549" s="111"/>
      <c r="AM549" s="118">
        <v>38.200000000000003</v>
      </c>
      <c r="AN549" s="111"/>
      <c r="AO549" s="118">
        <v>30.88</v>
      </c>
      <c r="AP549" s="111"/>
      <c r="AQ549" s="118">
        <v>33.75</v>
      </c>
      <c r="AR549" s="111"/>
      <c r="AS549" s="118">
        <v>32.840000000000003</v>
      </c>
      <c r="AT549" s="111"/>
      <c r="AU549" s="118">
        <v>31.65</v>
      </c>
      <c r="AV549" s="111"/>
      <c r="AW549" s="118">
        <v>32.549999999999997</v>
      </c>
      <c r="AX549" s="111"/>
      <c r="AY549" s="118">
        <v>31.06</v>
      </c>
      <c r="AZ549" s="111"/>
      <c r="BA549" s="118">
        <v>32.380000000000003</v>
      </c>
      <c r="BB549" s="111"/>
      <c r="BC549" s="118">
        <v>33.97</v>
      </c>
      <c r="BD549" s="111"/>
      <c r="BE549" s="118">
        <v>39.909999999999997</v>
      </c>
      <c r="BF549" s="111"/>
      <c r="BG549" s="118">
        <v>27.08</v>
      </c>
      <c r="BH549" s="111"/>
      <c r="BI549" s="118">
        <v>36.76</v>
      </c>
      <c r="BJ549" s="111"/>
      <c r="BK549" s="118">
        <v>35.880000000000003</v>
      </c>
      <c r="BL549" s="111"/>
      <c r="BM549" s="118">
        <v>33.96</v>
      </c>
      <c r="BN549" s="111"/>
      <c r="BO549" s="118">
        <v>35.76</v>
      </c>
      <c r="BP549" s="111"/>
      <c r="BQ549" s="118">
        <v>34.770000000000003</v>
      </c>
      <c r="BR549" s="111"/>
      <c r="BS549" s="118">
        <v>33.869999999999997</v>
      </c>
      <c r="BT549" s="111"/>
      <c r="BU549" s="118">
        <v>36.299999999999997</v>
      </c>
      <c r="BV549" s="111"/>
      <c r="BW549" s="118">
        <v>36.159999999999997</v>
      </c>
      <c r="BX549" s="111"/>
      <c r="BY549" s="118">
        <v>35.97</v>
      </c>
      <c r="BZ549" s="111"/>
      <c r="CA549" s="118">
        <v>39.17</v>
      </c>
      <c r="CB549" s="111"/>
      <c r="CC549" s="118">
        <v>40.29</v>
      </c>
    </row>
    <row r="550" spans="1:81" ht="105.75" customHeight="1" x14ac:dyDescent="0.45">
      <c r="A550" s="363">
        <v>546</v>
      </c>
      <c r="B550" s="358" t="s">
        <v>790</v>
      </c>
      <c r="C550" s="112"/>
      <c r="D550" s="112"/>
      <c r="E550" s="116">
        <v>2.95</v>
      </c>
      <c r="F550" s="112"/>
      <c r="G550" s="116">
        <v>4.13</v>
      </c>
      <c r="H550" s="112"/>
      <c r="I550" s="116">
        <v>4.2699999999999996</v>
      </c>
      <c r="J550" s="112"/>
      <c r="K550" s="116">
        <v>4.26</v>
      </c>
      <c r="L550" s="112"/>
      <c r="M550" s="116">
        <v>4.68</v>
      </c>
      <c r="N550" s="112"/>
      <c r="O550" s="116">
        <v>5.0999999999999996</v>
      </c>
      <c r="P550" s="112"/>
      <c r="Q550" s="116">
        <v>4.53</v>
      </c>
      <c r="R550" s="112"/>
      <c r="S550" s="116">
        <v>3.52</v>
      </c>
      <c r="T550" s="112"/>
      <c r="U550" s="116">
        <v>3.43</v>
      </c>
      <c r="V550" s="112"/>
      <c r="W550" s="116">
        <v>3.73</v>
      </c>
      <c r="X550" s="112"/>
      <c r="Y550" s="116">
        <v>3.51</v>
      </c>
      <c r="Z550" s="112"/>
      <c r="AA550" s="116">
        <v>4.55</v>
      </c>
      <c r="AB550" s="112"/>
      <c r="AC550" s="116">
        <v>2.73</v>
      </c>
      <c r="AD550" s="112"/>
      <c r="AE550" s="116">
        <v>3.65</v>
      </c>
      <c r="AF550" s="112"/>
      <c r="AG550" s="116">
        <v>4.05</v>
      </c>
      <c r="AH550" s="112"/>
      <c r="AI550" s="116">
        <v>3.71</v>
      </c>
      <c r="AJ550" s="112"/>
      <c r="AK550" s="116">
        <v>4.74</v>
      </c>
      <c r="AL550" s="112"/>
      <c r="AM550" s="116">
        <v>5.03</v>
      </c>
      <c r="AN550" s="112"/>
      <c r="AO550" s="116">
        <v>3.98</v>
      </c>
      <c r="AP550" s="112"/>
      <c r="AQ550" s="116">
        <v>4.6100000000000003</v>
      </c>
      <c r="AR550" s="112"/>
      <c r="AS550" s="116">
        <v>5.29</v>
      </c>
      <c r="AT550" s="112"/>
      <c r="AU550" s="116">
        <v>5.18</v>
      </c>
      <c r="AV550" s="112"/>
      <c r="AW550" s="116">
        <v>3.71</v>
      </c>
      <c r="AX550" s="112"/>
      <c r="AY550" s="116">
        <v>4.51</v>
      </c>
      <c r="AZ550" s="112"/>
      <c r="BA550" s="116">
        <v>3.5</v>
      </c>
      <c r="BB550" s="112"/>
      <c r="BC550" s="116">
        <v>3.74</v>
      </c>
      <c r="BD550" s="112"/>
      <c r="BE550" s="116">
        <v>5.51</v>
      </c>
      <c r="BF550" s="112"/>
      <c r="BG550" s="116">
        <v>4.3499999999999996</v>
      </c>
      <c r="BH550" s="112"/>
      <c r="BI550" s="116">
        <v>5.03</v>
      </c>
      <c r="BJ550" s="112"/>
      <c r="BK550" s="116">
        <v>6.44</v>
      </c>
      <c r="BL550" s="112"/>
      <c r="BM550" s="116">
        <v>4.47</v>
      </c>
      <c r="BN550" s="112"/>
      <c r="BO550" s="116">
        <v>5.12</v>
      </c>
      <c r="BP550" s="112"/>
      <c r="BQ550" s="116">
        <v>5.21</v>
      </c>
      <c r="BR550" s="112"/>
      <c r="BS550" s="116">
        <v>4.21</v>
      </c>
      <c r="BT550" s="112"/>
      <c r="BU550" s="116">
        <v>5.23</v>
      </c>
      <c r="BV550" s="112"/>
      <c r="BW550" s="116">
        <v>5.01</v>
      </c>
      <c r="BX550" s="112"/>
      <c r="BY550" s="116">
        <v>3.74</v>
      </c>
      <c r="BZ550" s="112"/>
      <c r="CA550" s="116">
        <v>4.51</v>
      </c>
      <c r="CB550" s="112"/>
      <c r="CC550" s="116">
        <v>5.34</v>
      </c>
    </row>
    <row r="551" spans="1:81" ht="54.75" customHeight="1" x14ac:dyDescent="0.45">
      <c r="A551" s="362">
        <v>547</v>
      </c>
      <c r="B551" s="357" t="s">
        <v>791</v>
      </c>
      <c r="C551" s="357" t="s">
        <v>167</v>
      </c>
      <c r="D551" s="118">
        <v>494</v>
      </c>
      <c r="E551" s="118">
        <v>7.03</v>
      </c>
      <c r="F551" s="118">
        <v>548</v>
      </c>
      <c r="G551" s="118">
        <v>8.94</v>
      </c>
      <c r="H551" s="118">
        <v>583</v>
      </c>
      <c r="I551" s="118">
        <v>7.56</v>
      </c>
      <c r="J551" s="118">
        <v>485</v>
      </c>
      <c r="K551" s="118">
        <v>7.17</v>
      </c>
      <c r="L551" s="118">
        <v>707</v>
      </c>
      <c r="M551" s="118">
        <v>8.18</v>
      </c>
      <c r="N551" s="118">
        <v>697</v>
      </c>
      <c r="O551" s="118">
        <v>8.25</v>
      </c>
      <c r="P551" s="118">
        <v>525</v>
      </c>
      <c r="Q551" s="118">
        <v>7.62</v>
      </c>
      <c r="R551" s="118">
        <v>608</v>
      </c>
      <c r="S551" s="118">
        <v>6.82</v>
      </c>
      <c r="T551" s="118">
        <v>634</v>
      </c>
      <c r="U551" s="118">
        <v>8.3000000000000007</v>
      </c>
      <c r="V551" s="118">
        <v>582</v>
      </c>
      <c r="W551" s="118">
        <v>9.8800000000000008</v>
      </c>
      <c r="X551" s="118">
        <v>496</v>
      </c>
      <c r="Y551" s="118">
        <v>7.16</v>
      </c>
      <c r="Z551" s="118">
        <v>608</v>
      </c>
      <c r="AA551" s="118">
        <v>11.56</v>
      </c>
      <c r="AB551" s="118">
        <v>477</v>
      </c>
      <c r="AC551" s="118">
        <v>6.32</v>
      </c>
      <c r="AD551" s="118">
        <v>532</v>
      </c>
      <c r="AE551" s="118">
        <v>7.72</v>
      </c>
      <c r="AF551" s="118">
        <v>729</v>
      </c>
      <c r="AG551" s="118">
        <v>9.84</v>
      </c>
      <c r="AH551" s="118">
        <v>545</v>
      </c>
      <c r="AI551" s="118">
        <v>7.3</v>
      </c>
      <c r="AJ551" s="118">
        <v>570</v>
      </c>
      <c r="AK551" s="118">
        <v>8.15</v>
      </c>
      <c r="AL551" s="118">
        <v>559</v>
      </c>
      <c r="AM551" s="118">
        <v>7.45</v>
      </c>
      <c r="AN551" s="118">
        <v>511</v>
      </c>
      <c r="AO551" s="118">
        <v>7.2</v>
      </c>
      <c r="AP551" s="118">
        <v>482</v>
      </c>
      <c r="AQ551" s="118">
        <v>7.65</v>
      </c>
      <c r="AR551" s="118">
        <v>461</v>
      </c>
      <c r="AS551" s="118">
        <v>8.1999999999999993</v>
      </c>
      <c r="AT551" s="118">
        <v>437</v>
      </c>
      <c r="AU551" s="118">
        <v>6.93</v>
      </c>
      <c r="AV551" s="118">
        <v>437</v>
      </c>
      <c r="AW551" s="118">
        <v>8.02</v>
      </c>
      <c r="AX551" s="118">
        <v>455</v>
      </c>
      <c r="AY551" s="118">
        <v>8.18</v>
      </c>
      <c r="AZ551" s="118">
        <v>412</v>
      </c>
      <c r="BA551" s="118">
        <v>6.49</v>
      </c>
      <c r="BB551" s="118">
        <v>495</v>
      </c>
      <c r="BC551" s="118">
        <v>7.57</v>
      </c>
      <c r="BD551" s="118">
        <v>439</v>
      </c>
      <c r="BE551" s="118">
        <v>7.76</v>
      </c>
      <c r="BF551" s="118">
        <v>388</v>
      </c>
      <c r="BG551" s="118">
        <v>6.43</v>
      </c>
      <c r="BH551" s="118">
        <v>505</v>
      </c>
      <c r="BI551" s="118">
        <v>8.6999999999999993</v>
      </c>
      <c r="BJ551" s="118">
        <v>458</v>
      </c>
      <c r="BK551" s="118">
        <v>9.1</v>
      </c>
      <c r="BL551" s="118">
        <v>388</v>
      </c>
      <c r="BM551" s="118">
        <v>8.31</v>
      </c>
      <c r="BN551" s="118">
        <v>500</v>
      </c>
      <c r="BO551" s="118">
        <v>9.3000000000000007</v>
      </c>
      <c r="BP551" s="118">
        <v>385</v>
      </c>
      <c r="BQ551" s="118">
        <v>7.49</v>
      </c>
      <c r="BR551" s="118">
        <v>357</v>
      </c>
      <c r="BS551" s="118">
        <v>7.26</v>
      </c>
      <c r="BT551" s="118">
        <v>474</v>
      </c>
      <c r="BU551" s="118">
        <v>8.6999999999999993</v>
      </c>
      <c r="BV551" s="118">
        <v>454</v>
      </c>
      <c r="BW551" s="118">
        <v>8.2100000000000009</v>
      </c>
      <c r="BX551" s="118">
        <v>391</v>
      </c>
      <c r="BY551" s="118">
        <v>6.28</v>
      </c>
      <c r="BZ551" s="118">
        <v>442</v>
      </c>
      <c r="CA551" s="118">
        <v>7.22</v>
      </c>
      <c r="CB551" s="118">
        <v>385</v>
      </c>
      <c r="CC551" s="118">
        <v>7.3</v>
      </c>
    </row>
    <row r="552" spans="1:81" ht="80.25" customHeight="1" x14ac:dyDescent="0.45">
      <c r="A552" s="363">
        <v>548</v>
      </c>
      <c r="B552" s="358" t="s">
        <v>792</v>
      </c>
      <c r="C552" s="358" t="s">
        <v>167</v>
      </c>
      <c r="D552" s="116">
        <v>85</v>
      </c>
      <c r="E552" s="116">
        <v>1.04</v>
      </c>
      <c r="F552" s="116">
        <v>81</v>
      </c>
      <c r="G552" s="116">
        <v>1.18</v>
      </c>
      <c r="H552" s="116">
        <v>285</v>
      </c>
      <c r="I552" s="116">
        <v>2.4700000000000002</v>
      </c>
      <c r="J552" s="116">
        <v>325</v>
      </c>
      <c r="K552" s="116">
        <v>2.54</v>
      </c>
      <c r="L552" s="116">
        <v>784</v>
      </c>
      <c r="M552" s="116">
        <v>4.57</v>
      </c>
      <c r="N552" s="115">
        <v>1232</v>
      </c>
      <c r="O552" s="116">
        <v>7.34</v>
      </c>
      <c r="P552" s="115">
        <v>1425</v>
      </c>
      <c r="Q552" s="116">
        <v>8.76</v>
      </c>
      <c r="R552" s="115">
        <v>1534</v>
      </c>
      <c r="S552" s="116">
        <v>8.3000000000000007</v>
      </c>
      <c r="T552" s="115">
        <v>1360</v>
      </c>
      <c r="U552" s="116">
        <v>6.97</v>
      </c>
      <c r="V552" s="116">
        <v>349</v>
      </c>
      <c r="W552" s="116">
        <v>3.1</v>
      </c>
      <c r="X552" s="116">
        <v>120</v>
      </c>
      <c r="Y552" s="116">
        <v>1.49</v>
      </c>
      <c r="Z552" s="116">
        <v>110</v>
      </c>
      <c r="AA552" s="116">
        <v>1.53</v>
      </c>
      <c r="AB552" s="116">
        <v>143</v>
      </c>
      <c r="AC552" s="116">
        <v>1.58</v>
      </c>
      <c r="AD552" s="116">
        <v>111</v>
      </c>
      <c r="AE552" s="116">
        <v>1.33</v>
      </c>
      <c r="AF552" s="116">
        <v>343</v>
      </c>
      <c r="AG552" s="116">
        <v>2.86</v>
      </c>
      <c r="AH552" s="116">
        <v>330</v>
      </c>
      <c r="AI552" s="116">
        <v>1.77</v>
      </c>
      <c r="AJ552" s="116">
        <v>456</v>
      </c>
      <c r="AK552" s="116">
        <v>3.42</v>
      </c>
      <c r="AL552" s="115">
        <v>1226</v>
      </c>
      <c r="AM552" s="116">
        <v>6.58</v>
      </c>
      <c r="AN552" s="115">
        <v>1617</v>
      </c>
      <c r="AO552" s="116">
        <v>8.9700000000000006</v>
      </c>
      <c r="AP552" s="115">
        <v>1527</v>
      </c>
      <c r="AQ552" s="116">
        <v>7.8</v>
      </c>
      <c r="AR552" s="115">
        <v>1116</v>
      </c>
      <c r="AS552" s="116">
        <v>6.38</v>
      </c>
      <c r="AT552" s="116">
        <v>256</v>
      </c>
      <c r="AU552" s="116">
        <v>1.88</v>
      </c>
      <c r="AV552" s="116">
        <v>104</v>
      </c>
      <c r="AW552" s="116">
        <v>1.19</v>
      </c>
      <c r="AX552" s="116">
        <v>155</v>
      </c>
      <c r="AY552" s="116">
        <v>1.73</v>
      </c>
      <c r="AZ552" s="116">
        <v>96</v>
      </c>
      <c r="BA552" s="116">
        <v>1.01</v>
      </c>
      <c r="BB552" s="116">
        <v>114</v>
      </c>
      <c r="BC552" s="116">
        <v>1.68</v>
      </c>
      <c r="BD552" s="116">
        <v>242</v>
      </c>
      <c r="BE552" s="116">
        <v>1.97</v>
      </c>
      <c r="BF552" s="116">
        <v>316</v>
      </c>
      <c r="BG552" s="116">
        <v>1.93</v>
      </c>
      <c r="BH552" s="116">
        <v>500</v>
      </c>
      <c r="BI552" s="116">
        <v>3.31</v>
      </c>
      <c r="BJ552" s="116">
        <v>854</v>
      </c>
      <c r="BK552" s="116">
        <v>5.65</v>
      </c>
      <c r="BL552" s="115">
        <v>1709</v>
      </c>
      <c r="BM552" s="116">
        <v>8.82</v>
      </c>
      <c r="BN552" s="115">
        <v>1612</v>
      </c>
      <c r="BO552" s="116">
        <v>8.74</v>
      </c>
      <c r="BP552" s="116">
        <v>981</v>
      </c>
      <c r="BQ552" s="116">
        <v>5.39</v>
      </c>
      <c r="BR552" s="116">
        <v>157</v>
      </c>
      <c r="BS552" s="116">
        <v>1.71</v>
      </c>
      <c r="BT552" s="116">
        <v>110</v>
      </c>
      <c r="BU552" s="116">
        <v>1.62</v>
      </c>
      <c r="BV552" s="116">
        <v>85</v>
      </c>
      <c r="BW552" s="116">
        <v>1.51</v>
      </c>
      <c r="BX552" s="116">
        <v>106</v>
      </c>
      <c r="BY552" s="116">
        <v>1.18</v>
      </c>
      <c r="BZ552" s="116">
        <v>105</v>
      </c>
      <c r="CA552" s="116">
        <v>1.46</v>
      </c>
      <c r="CB552" s="116">
        <v>268</v>
      </c>
      <c r="CC552" s="116">
        <v>2.41</v>
      </c>
    </row>
    <row r="553" spans="1:81" ht="93" customHeight="1" x14ac:dyDescent="0.45">
      <c r="A553" s="362">
        <v>549</v>
      </c>
      <c r="B553" s="357" t="s">
        <v>793</v>
      </c>
      <c r="C553" s="357" t="s">
        <v>167</v>
      </c>
      <c r="D553" s="118">
        <v>25</v>
      </c>
      <c r="E553" s="118">
        <v>0.48</v>
      </c>
      <c r="F553" s="118">
        <v>32</v>
      </c>
      <c r="G553" s="118">
        <v>0.7</v>
      </c>
      <c r="H553" s="118">
        <v>165</v>
      </c>
      <c r="I553" s="118">
        <v>1.51</v>
      </c>
      <c r="J553" s="118">
        <v>252</v>
      </c>
      <c r="K553" s="118">
        <v>1.77</v>
      </c>
      <c r="L553" s="118">
        <v>678</v>
      </c>
      <c r="M553" s="118">
        <v>3.79</v>
      </c>
      <c r="N553" s="117">
        <v>1056</v>
      </c>
      <c r="O553" s="118">
        <v>5.8</v>
      </c>
      <c r="P553" s="117">
        <v>1272</v>
      </c>
      <c r="Q553" s="118">
        <v>7.39</v>
      </c>
      <c r="R553" s="117">
        <v>1342</v>
      </c>
      <c r="S553" s="118">
        <v>6.49</v>
      </c>
      <c r="T553" s="117">
        <v>1202</v>
      </c>
      <c r="U553" s="118">
        <v>5.6</v>
      </c>
      <c r="V553" s="118">
        <v>173</v>
      </c>
      <c r="W553" s="118">
        <v>1.25</v>
      </c>
      <c r="X553" s="118">
        <v>35</v>
      </c>
      <c r="Y553" s="118">
        <v>0.48</v>
      </c>
      <c r="Z553" s="118">
        <v>38</v>
      </c>
      <c r="AA553" s="118">
        <v>0.84</v>
      </c>
      <c r="AB553" s="118">
        <v>29</v>
      </c>
      <c r="AC553" s="118">
        <v>0.61</v>
      </c>
      <c r="AD553" s="118">
        <v>32</v>
      </c>
      <c r="AE553" s="118">
        <v>0.79</v>
      </c>
      <c r="AF553" s="118">
        <v>211</v>
      </c>
      <c r="AG553" s="118">
        <v>1.82</v>
      </c>
      <c r="AH553" s="118">
        <v>265</v>
      </c>
      <c r="AI553" s="118">
        <v>1.3</v>
      </c>
      <c r="AJ553" s="118">
        <v>295</v>
      </c>
      <c r="AK553" s="118">
        <v>2.33</v>
      </c>
      <c r="AL553" s="117">
        <v>1094</v>
      </c>
      <c r="AM553" s="118">
        <v>5.53</v>
      </c>
      <c r="AN553" s="117">
        <v>1451</v>
      </c>
      <c r="AO553" s="118">
        <v>7.37</v>
      </c>
      <c r="AP553" s="117">
        <v>1360</v>
      </c>
      <c r="AQ553" s="118">
        <v>6.24</v>
      </c>
      <c r="AR553" s="118">
        <v>975</v>
      </c>
      <c r="AS553" s="118">
        <v>5.09</v>
      </c>
      <c r="AT553" s="118">
        <v>192</v>
      </c>
      <c r="AU553" s="118">
        <v>1.2</v>
      </c>
      <c r="AV553" s="118">
        <v>40</v>
      </c>
      <c r="AW553" s="118">
        <v>0.55000000000000004</v>
      </c>
      <c r="AX553" s="118">
        <v>80</v>
      </c>
      <c r="AY553" s="118">
        <v>1.29</v>
      </c>
      <c r="AZ553" s="118">
        <v>35</v>
      </c>
      <c r="BA553" s="118">
        <v>0.48</v>
      </c>
      <c r="BB553" s="118">
        <v>42</v>
      </c>
      <c r="BC553" s="118">
        <v>0.97</v>
      </c>
      <c r="BD553" s="118">
        <v>180</v>
      </c>
      <c r="BE553" s="118">
        <v>1.48</v>
      </c>
      <c r="BF553" s="118">
        <v>209</v>
      </c>
      <c r="BG553" s="118">
        <v>1.36</v>
      </c>
      <c r="BH553" s="118">
        <v>439</v>
      </c>
      <c r="BI553" s="118">
        <v>2.9</v>
      </c>
      <c r="BJ553" s="118">
        <v>755</v>
      </c>
      <c r="BK553" s="118">
        <v>4.75</v>
      </c>
      <c r="BL553" s="117">
        <v>1558</v>
      </c>
      <c r="BM553" s="118">
        <v>7.35</v>
      </c>
      <c r="BN553" s="117">
        <v>1471</v>
      </c>
      <c r="BO553" s="118">
        <v>7.28</v>
      </c>
      <c r="BP553" s="118">
        <v>864</v>
      </c>
      <c r="BQ553" s="118">
        <v>4.21</v>
      </c>
      <c r="BR553" s="118">
        <v>124</v>
      </c>
      <c r="BS553" s="118">
        <v>1.26</v>
      </c>
      <c r="BT553" s="118">
        <v>35</v>
      </c>
      <c r="BU553" s="118">
        <v>0.96</v>
      </c>
      <c r="BV553" s="118">
        <v>36</v>
      </c>
      <c r="BW553" s="118">
        <v>1.1000000000000001</v>
      </c>
      <c r="BX553" s="118">
        <v>61</v>
      </c>
      <c r="BY553" s="118">
        <v>0.84</v>
      </c>
      <c r="BZ553" s="118">
        <v>49</v>
      </c>
      <c r="CA553" s="118">
        <v>0.93</v>
      </c>
      <c r="CB553" s="118">
        <v>177</v>
      </c>
      <c r="CC553" s="118">
        <v>1.86</v>
      </c>
    </row>
    <row r="554" spans="1:81" ht="80.25" customHeight="1" x14ac:dyDescent="0.45">
      <c r="A554" s="363">
        <v>550</v>
      </c>
      <c r="B554" s="358" t="s">
        <v>794</v>
      </c>
      <c r="C554" s="358" t="s">
        <v>167</v>
      </c>
      <c r="D554" s="116">
        <v>59</v>
      </c>
      <c r="E554" s="116">
        <v>0.56000000000000005</v>
      </c>
      <c r="F554" s="116">
        <v>49</v>
      </c>
      <c r="G554" s="116">
        <v>0.48</v>
      </c>
      <c r="H554" s="116">
        <v>119</v>
      </c>
      <c r="I554" s="116">
        <v>0.96</v>
      </c>
      <c r="J554" s="116">
        <v>73</v>
      </c>
      <c r="K554" s="116">
        <v>0.77</v>
      </c>
      <c r="L554" s="116">
        <v>107</v>
      </c>
      <c r="M554" s="116">
        <v>0.78</v>
      </c>
      <c r="N554" s="116">
        <v>175</v>
      </c>
      <c r="O554" s="116">
        <v>1.53</v>
      </c>
      <c r="P554" s="116">
        <v>154</v>
      </c>
      <c r="Q554" s="116">
        <v>1.36</v>
      </c>
      <c r="R554" s="116">
        <v>193</v>
      </c>
      <c r="S554" s="116">
        <v>1.81</v>
      </c>
      <c r="T554" s="116">
        <v>158</v>
      </c>
      <c r="U554" s="116">
        <v>1.37</v>
      </c>
      <c r="V554" s="116">
        <v>175</v>
      </c>
      <c r="W554" s="116">
        <v>1.85</v>
      </c>
      <c r="X554" s="116">
        <v>86</v>
      </c>
      <c r="Y554" s="116">
        <v>1.01</v>
      </c>
      <c r="Z554" s="116">
        <v>72</v>
      </c>
      <c r="AA554" s="116">
        <v>0.68</v>
      </c>
      <c r="AB554" s="116">
        <v>113</v>
      </c>
      <c r="AC554" s="116">
        <v>0.96</v>
      </c>
      <c r="AD554" s="116">
        <v>78</v>
      </c>
      <c r="AE554" s="116">
        <v>0.54</v>
      </c>
      <c r="AF554" s="116">
        <v>132</v>
      </c>
      <c r="AG554" s="116">
        <v>1.04</v>
      </c>
      <c r="AH554" s="116">
        <v>65</v>
      </c>
      <c r="AI554" s="116">
        <v>0.48</v>
      </c>
      <c r="AJ554" s="116">
        <v>161</v>
      </c>
      <c r="AK554" s="116">
        <v>1.0900000000000001</v>
      </c>
      <c r="AL554" s="116">
        <v>132</v>
      </c>
      <c r="AM554" s="116">
        <v>1.06</v>
      </c>
      <c r="AN554" s="116">
        <v>165</v>
      </c>
      <c r="AO554" s="116">
        <v>1.6</v>
      </c>
      <c r="AP554" s="116">
        <v>167</v>
      </c>
      <c r="AQ554" s="116">
        <v>1.56</v>
      </c>
      <c r="AR554" s="116">
        <v>141</v>
      </c>
      <c r="AS554" s="116">
        <v>1.29</v>
      </c>
      <c r="AT554" s="116">
        <v>64</v>
      </c>
      <c r="AU554" s="116">
        <v>0.68</v>
      </c>
      <c r="AV554" s="116">
        <v>64</v>
      </c>
      <c r="AW554" s="116">
        <v>0.65</v>
      </c>
      <c r="AX554" s="116">
        <v>75</v>
      </c>
      <c r="AY554" s="116">
        <v>0.44</v>
      </c>
      <c r="AZ554" s="116">
        <v>61</v>
      </c>
      <c r="BA554" s="116">
        <v>0.53</v>
      </c>
      <c r="BB554" s="116">
        <v>71</v>
      </c>
      <c r="BC554" s="116">
        <v>0.71</v>
      </c>
      <c r="BD554" s="116">
        <v>62</v>
      </c>
      <c r="BE554" s="116">
        <v>0.48</v>
      </c>
      <c r="BF554" s="116">
        <v>108</v>
      </c>
      <c r="BG554" s="116">
        <v>0.57999999999999996</v>
      </c>
      <c r="BH554" s="116">
        <v>61</v>
      </c>
      <c r="BI554" s="116">
        <v>0.4</v>
      </c>
      <c r="BJ554" s="116">
        <v>98</v>
      </c>
      <c r="BK554" s="116">
        <v>0.89</v>
      </c>
      <c r="BL554" s="116">
        <v>152</v>
      </c>
      <c r="BM554" s="116">
        <v>1.47</v>
      </c>
      <c r="BN554" s="116">
        <v>141</v>
      </c>
      <c r="BO554" s="116">
        <v>1.47</v>
      </c>
      <c r="BP554" s="116">
        <v>117</v>
      </c>
      <c r="BQ554" s="116">
        <v>1.18</v>
      </c>
      <c r="BR554" s="116">
        <v>32</v>
      </c>
      <c r="BS554" s="116">
        <v>0.44</v>
      </c>
      <c r="BT554" s="116">
        <v>75</v>
      </c>
      <c r="BU554" s="116">
        <v>0.66</v>
      </c>
      <c r="BV554" s="116">
        <v>50</v>
      </c>
      <c r="BW554" s="116">
        <v>0.41</v>
      </c>
      <c r="BX554" s="116">
        <v>45</v>
      </c>
      <c r="BY554" s="116">
        <v>0.34</v>
      </c>
      <c r="BZ554" s="116">
        <v>57</v>
      </c>
      <c r="CA554" s="116">
        <v>0.53</v>
      </c>
      <c r="CB554" s="116">
        <v>91</v>
      </c>
      <c r="CC554" s="116">
        <v>0.55000000000000004</v>
      </c>
    </row>
    <row r="555" spans="1:81" ht="80.25" customHeight="1" x14ac:dyDescent="0.45">
      <c r="A555" s="362">
        <v>551</v>
      </c>
      <c r="B555" s="357" t="s">
        <v>795</v>
      </c>
      <c r="C555" s="111"/>
      <c r="D555" s="111"/>
      <c r="E555" s="118">
        <v>49.54</v>
      </c>
      <c r="F555" s="111"/>
      <c r="G555" s="118">
        <v>52.62</v>
      </c>
      <c r="H555" s="111"/>
      <c r="I555" s="118">
        <v>54.7</v>
      </c>
      <c r="J555" s="111"/>
      <c r="K555" s="118">
        <v>46.81</v>
      </c>
      <c r="L555" s="111"/>
      <c r="M555" s="118">
        <v>54.23</v>
      </c>
      <c r="N555" s="111"/>
      <c r="O555" s="118">
        <v>52.56</v>
      </c>
      <c r="P555" s="111"/>
      <c r="Q555" s="118">
        <v>57.19</v>
      </c>
      <c r="R555" s="111"/>
      <c r="S555" s="118">
        <v>55.71</v>
      </c>
      <c r="T555" s="111"/>
      <c r="U555" s="118">
        <v>49.59</v>
      </c>
      <c r="V555" s="111"/>
      <c r="W555" s="118">
        <v>46.8</v>
      </c>
      <c r="X555" s="111"/>
      <c r="Y555" s="118">
        <v>44.33</v>
      </c>
      <c r="Z555" s="111"/>
      <c r="AA555" s="118">
        <v>39.97</v>
      </c>
      <c r="AB555" s="111"/>
      <c r="AC555" s="118">
        <v>42.53</v>
      </c>
      <c r="AD555" s="111"/>
      <c r="AE555" s="118">
        <v>41.21</v>
      </c>
      <c r="AF555" s="111"/>
      <c r="AG555" s="118">
        <v>44.11</v>
      </c>
      <c r="AH555" s="111"/>
      <c r="AI555" s="118">
        <v>42.23</v>
      </c>
      <c r="AJ555" s="111"/>
      <c r="AK555" s="118">
        <v>46.68</v>
      </c>
      <c r="AL555" s="111"/>
      <c r="AM555" s="118">
        <v>44.81</v>
      </c>
      <c r="AN555" s="111"/>
      <c r="AO555" s="118">
        <v>42.58</v>
      </c>
      <c r="AP555" s="111"/>
      <c r="AQ555" s="118">
        <v>48.33</v>
      </c>
      <c r="AR555" s="111"/>
      <c r="AS555" s="118">
        <v>49.2</v>
      </c>
      <c r="AT555" s="111"/>
      <c r="AU555" s="118">
        <v>41.26</v>
      </c>
      <c r="AV555" s="111"/>
      <c r="AW555" s="118">
        <v>44.11</v>
      </c>
      <c r="AX555" s="111"/>
      <c r="AY555" s="118">
        <v>38.24</v>
      </c>
      <c r="AZ555" s="111"/>
      <c r="BA555" s="118">
        <v>41.41</v>
      </c>
      <c r="BB555" s="111"/>
      <c r="BC555" s="118">
        <v>45.22</v>
      </c>
      <c r="BD555" s="111"/>
      <c r="BE555" s="118">
        <v>46.58</v>
      </c>
      <c r="BF555" s="111"/>
      <c r="BG555" s="118">
        <v>33.78</v>
      </c>
      <c r="BH555" s="111"/>
      <c r="BI555" s="118">
        <v>45.13</v>
      </c>
      <c r="BJ555" s="111"/>
      <c r="BK555" s="118">
        <v>47.31</v>
      </c>
      <c r="BL555" s="111"/>
      <c r="BM555" s="118">
        <v>44.79</v>
      </c>
      <c r="BN555" s="111"/>
      <c r="BO555" s="118">
        <v>53.05</v>
      </c>
      <c r="BP555" s="111"/>
      <c r="BQ555" s="118">
        <v>51.85</v>
      </c>
      <c r="BR555" s="111"/>
      <c r="BS555" s="118">
        <v>50.27</v>
      </c>
      <c r="BT555" s="111"/>
      <c r="BU555" s="118">
        <v>50.58</v>
      </c>
      <c r="BV555" s="111"/>
      <c r="BW555" s="118">
        <v>42.94</v>
      </c>
      <c r="BX555" s="111"/>
      <c r="BY555" s="118">
        <v>50.12</v>
      </c>
      <c r="BZ555" s="111"/>
      <c r="CA555" s="118">
        <v>48.19</v>
      </c>
      <c r="CB555" s="111"/>
      <c r="CC555" s="118">
        <v>51.5</v>
      </c>
    </row>
    <row r="556" spans="1:81" ht="42" customHeight="1" x14ac:dyDescent="0.45">
      <c r="A556" s="363">
        <v>552</v>
      </c>
      <c r="B556" s="358" t="s">
        <v>796</v>
      </c>
      <c r="C556" s="358" t="s">
        <v>167</v>
      </c>
      <c r="D556" s="115">
        <v>1022</v>
      </c>
      <c r="E556" s="116">
        <v>24.67</v>
      </c>
      <c r="F556" s="115">
        <v>1058</v>
      </c>
      <c r="G556" s="116">
        <v>25.83</v>
      </c>
      <c r="H556" s="116">
        <v>942</v>
      </c>
      <c r="I556" s="116">
        <v>28.4</v>
      </c>
      <c r="J556" s="115">
        <v>1012</v>
      </c>
      <c r="K556" s="116">
        <v>27.08</v>
      </c>
      <c r="L556" s="115">
        <v>1097</v>
      </c>
      <c r="M556" s="116">
        <v>29.21</v>
      </c>
      <c r="N556" s="115">
        <v>1102</v>
      </c>
      <c r="O556" s="116">
        <v>29.33</v>
      </c>
      <c r="P556" s="115">
        <v>1243</v>
      </c>
      <c r="Q556" s="116">
        <v>33.94</v>
      </c>
      <c r="R556" s="115">
        <v>1186</v>
      </c>
      <c r="S556" s="116">
        <v>37.49</v>
      </c>
      <c r="T556" s="115">
        <v>1030</v>
      </c>
      <c r="U556" s="116">
        <v>28.22</v>
      </c>
      <c r="V556" s="115">
        <v>1176</v>
      </c>
      <c r="W556" s="116">
        <v>27.69</v>
      </c>
      <c r="X556" s="115">
        <v>1188</v>
      </c>
      <c r="Y556" s="116">
        <v>26.8</v>
      </c>
      <c r="Z556" s="115">
        <v>1104</v>
      </c>
      <c r="AA556" s="116">
        <v>25.31</v>
      </c>
      <c r="AB556" s="115">
        <v>1113</v>
      </c>
      <c r="AC556" s="116">
        <v>27.58</v>
      </c>
      <c r="AD556" s="115">
        <v>1079</v>
      </c>
      <c r="AE556" s="116">
        <v>25.7</v>
      </c>
      <c r="AF556" s="115">
        <v>1063</v>
      </c>
      <c r="AG556" s="116">
        <v>25.96</v>
      </c>
      <c r="AH556" s="115">
        <v>1032</v>
      </c>
      <c r="AI556" s="116">
        <v>25.79</v>
      </c>
      <c r="AJ556" s="115">
        <v>1082</v>
      </c>
      <c r="AK556" s="116">
        <v>27.45</v>
      </c>
      <c r="AL556" s="115">
        <v>1043</v>
      </c>
      <c r="AM556" s="116">
        <v>26.26</v>
      </c>
      <c r="AN556" s="115">
        <v>1179</v>
      </c>
      <c r="AO556" s="116">
        <v>25.5</v>
      </c>
      <c r="AP556" s="115">
        <v>1282</v>
      </c>
      <c r="AQ556" s="116">
        <v>30.52</v>
      </c>
      <c r="AR556" s="115">
        <v>1157</v>
      </c>
      <c r="AS556" s="116">
        <v>31.11</v>
      </c>
      <c r="AT556" s="115">
        <v>1099</v>
      </c>
      <c r="AU556" s="116">
        <v>25.47</v>
      </c>
      <c r="AV556" s="115">
        <v>1144</v>
      </c>
      <c r="AW556" s="116">
        <v>26.74</v>
      </c>
      <c r="AX556" s="115">
        <v>1042</v>
      </c>
      <c r="AY556" s="116">
        <v>24.93</v>
      </c>
      <c r="AZ556" s="115">
        <v>1244</v>
      </c>
      <c r="BA556" s="116">
        <v>26.12</v>
      </c>
      <c r="BB556" s="115">
        <v>1228</v>
      </c>
      <c r="BC556" s="116">
        <v>27.14</v>
      </c>
      <c r="BD556" s="115">
        <v>1075</v>
      </c>
      <c r="BE556" s="116">
        <v>25.39</v>
      </c>
      <c r="BF556" s="116">
        <v>882</v>
      </c>
      <c r="BG556" s="116">
        <v>17.5</v>
      </c>
      <c r="BH556" s="115">
        <v>1010</v>
      </c>
      <c r="BI556" s="116">
        <v>23.86</v>
      </c>
      <c r="BJ556" s="115">
        <v>1120</v>
      </c>
      <c r="BK556" s="116">
        <v>26.6</v>
      </c>
      <c r="BL556" s="115">
        <v>1138</v>
      </c>
      <c r="BM556" s="116">
        <v>25.82</v>
      </c>
      <c r="BN556" s="115">
        <v>1323</v>
      </c>
      <c r="BO556" s="116">
        <v>30.62</v>
      </c>
      <c r="BP556" s="115">
        <v>1204</v>
      </c>
      <c r="BQ556" s="116">
        <v>28.34</v>
      </c>
      <c r="BR556" s="115">
        <v>1174</v>
      </c>
      <c r="BS556" s="116">
        <v>28.32</v>
      </c>
      <c r="BT556" s="115">
        <v>1189</v>
      </c>
      <c r="BU556" s="116">
        <v>26.94</v>
      </c>
      <c r="BV556" s="116">
        <v>961</v>
      </c>
      <c r="BW556" s="116">
        <v>22.83</v>
      </c>
      <c r="BX556" s="115">
        <v>1246</v>
      </c>
      <c r="BY556" s="116">
        <v>26.42</v>
      </c>
      <c r="BZ556" s="115">
        <v>1077</v>
      </c>
      <c r="CA556" s="116">
        <v>23.89</v>
      </c>
      <c r="CB556" s="115">
        <v>1125</v>
      </c>
      <c r="CC556" s="116">
        <v>25.41</v>
      </c>
    </row>
    <row r="557" spans="1:81" ht="67.5" customHeight="1" x14ac:dyDescent="0.45">
      <c r="A557" s="362">
        <v>553</v>
      </c>
      <c r="B557" s="357" t="s">
        <v>797</v>
      </c>
      <c r="C557" s="111"/>
      <c r="D557" s="111"/>
      <c r="E557" s="118">
        <v>24.87</v>
      </c>
      <c r="F557" s="111"/>
      <c r="G557" s="118">
        <v>26.79</v>
      </c>
      <c r="H557" s="111"/>
      <c r="I557" s="118">
        <v>26.3</v>
      </c>
      <c r="J557" s="111"/>
      <c r="K557" s="118">
        <v>19.739999999999998</v>
      </c>
      <c r="L557" s="111"/>
      <c r="M557" s="118">
        <v>25.01</v>
      </c>
      <c r="N557" s="111"/>
      <c r="O557" s="118">
        <v>23.22</v>
      </c>
      <c r="P557" s="111"/>
      <c r="Q557" s="118">
        <v>23.26</v>
      </c>
      <c r="R557" s="111"/>
      <c r="S557" s="118">
        <v>18.22</v>
      </c>
      <c r="T557" s="111"/>
      <c r="U557" s="118">
        <v>21.37</v>
      </c>
      <c r="V557" s="111"/>
      <c r="W557" s="118">
        <v>19.12</v>
      </c>
      <c r="X557" s="111"/>
      <c r="Y557" s="118">
        <v>17.54</v>
      </c>
      <c r="Z557" s="111"/>
      <c r="AA557" s="118">
        <v>14.67</v>
      </c>
      <c r="AB557" s="111"/>
      <c r="AC557" s="118">
        <v>14.95</v>
      </c>
      <c r="AD557" s="111"/>
      <c r="AE557" s="118">
        <v>15.51</v>
      </c>
      <c r="AF557" s="111"/>
      <c r="AG557" s="118">
        <v>18.149999999999999</v>
      </c>
      <c r="AH557" s="111"/>
      <c r="AI557" s="118">
        <v>16.440000000000001</v>
      </c>
      <c r="AJ557" s="111"/>
      <c r="AK557" s="118">
        <v>19.23</v>
      </c>
      <c r="AL557" s="111"/>
      <c r="AM557" s="118">
        <v>18.55</v>
      </c>
      <c r="AN557" s="111"/>
      <c r="AO557" s="118">
        <v>17.09</v>
      </c>
      <c r="AP557" s="111"/>
      <c r="AQ557" s="118">
        <v>17.809999999999999</v>
      </c>
      <c r="AR557" s="111"/>
      <c r="AS557" s="118">
        <v>18.100000000000001</v>
      </c>
      <c r="AT557" s="111"/>
      <c r="AU557" s="118">
        <v>15.79</v>
      </c>
      <c r="AV557" s="111"/>
      <c r="AW557" s="118">
        <v>17.37</v>
      </c>
      <c r="AX557" s="111"/>
      <c r="AY557" s="118">
        <v>13.31</v>
      </c>
      <c r="AZ557" s="111"/>
      <c r="BA557" s="118">
        <v>15.29</v>
      </c>
      <c r="BB557" s="111"/>
      <c r="BC557" s="118">
        <v>18.079999999999998</v>
      </c>
      <c r="BD557" s="111"/>
      <c r="BE557" s="118">
        <v>21.19</v>
      </c>
      <c r="BF557" s="111"/>
      <c r="BG557" s="118">
        <v>16.27</v>
      </c>
      <c r="BH557" s="111"/>
      <c r="BI557" s="118">
        <v>21.27</v>
      </c>
      <c r="BJ557" s="111"/>
      <c r="BK557" s="118">
        <v>20.72</v>
      </c>
      <c r="BL557" s="111"/>
      <c r="BM557" s="118">
        <v>18.97</v>
      </c>
      <c r="BN557" s="111"/>
      <c r="BO557" s="118">
        <v>22.43</v>
      </c>
      <c r="BP557" s="111"/>
      <c r="BQ557" s="118">
        <v>23.51</v>
      </c>
      <c r="BR557" s="111"/>
      <c r="BS557" s="118">
        <v>21.96</v>
      </c>
      <c r="BT557" s="111"/>
      <c r="BU557" s="118">
        <v>23.64</v>
      </c>
      <c r="BV557" s="111"/>
      <c r="BW557" s="118">
        <v>20.11</v>
      </c>
      <c r="BX557" s="111"/>
      <c r="BY557" s="118">
        <v>23.7</v>
      </c>
      <c r="BZ557" s="111"/>
      <c r="CA557" s="118">
        <v>24.3</v>
      </c>
      <c r="CB557" s="111"/>
      <c r="CC557" s="118">
        <v>26.09</v>
      </c>
    </row>
    <row r="558" spans="1:81" ht="29.25" customHeight="1" x14ac:dyDescent="0.45">
      <c r="A558" s="363">
        <v>554</v>
      </c>
      <c r="B558" s="358" t="s">
        <v>798</v>
      </c>
      <c r="C558" s="112"/>
      <c r="D558" s="112"/>
      <c r="E558" s="116">
        <v>124.89</v>
      </c>
      <c r="F558" s="112"/>
      <c r="G558" s="116">
        <v>118.85</v>
      </c>
      <c r="H558" s="112"/>
      <c r="I558" s="116">
        <v>127.18</v>
      </c>
      <c r="J558" s="112"/>
      <c r="K558" s="116">
        <v>125.9</v>
      </c>
      <c r="L558" s="112"/>
      <c r="M558" s="116">
        <v>132.43</v>
      </c>
      <c r="N558" s="112"/>
      <c r="O558" s="116">
        <v>129.30000000000001</v>
      </c>
      <c r="P558" s="112"/>
      <c r="Q558" s="116">
        <v>132.86000000000001</v>
      </c>
      <c r="R558" s="112"/>
      <c r="S558" s="116">
        <v>121.75</v>
      </c>
      <c r="T558" s="112"/>
      <c r="U558" s="116">
        <v>122.58</v>
      </c>
      <c r="V558" s="112"/>
      <c r="W558" s="116">
        <v>126.54</v>
      </c>
      <c r="X558" s="112"/>
      <c r="Y558" s="116">
        <v>129.54</v>
      </c>
      <c r="Z558" s="112"/>
      <c r="AA558" s="116">
        <v>111.67</v>
      </c>
      <c r="AB558" s="112"/>
      <c r="AC558" s="116">
        <v>111.38</v>
      </c>
      <c r="AD558" s="112"/>
      <c r="AE558" s="116">
        <v>104.48</v>
      </c>
      <c r="AF558" s="112"/>
      <c r="AG558" s="116">
        <v>117.98</v>
      </c>
      <c r="AH558" s="112"/>
      <c r="AI558" s="116">
        <v>118.37</v>
      </c>
      <c r="AJ558" s="112"/>
      <c r="AK558" s="116">
        <v>118.45</v>
      </c>
      <c r="AL558" s="112"/>
      <c r="AM558" s="116">
        <v>115.51</v>
      </c>
      <c r="AN558" s="112"/>
      <c r="AO558" s="116">
        <v>116.26</v>
      </c>
      <c r="AP558" s="112"/>
      <c r="AQ558" s="116">
        <v>112.87</v>
      </c>
      <c r="AR558" s="112"/>
      <c r="AS558" s="116">
        <v>125.88</v>
      </c>
      <c r="AT558" s="112"/>
      <c r="AU558" s="116">
        <v>127.7</v>
      </c>
      <c r="AV558" s="112"/>
      <c r="AW558" s="116">
        <v>129.83000000000001</v>
      </c>
      <c r="AX558" s="112"/>
      <c r="AY558" s="116">
        <v>119.7</v>
      </c>
      <c r="AZ558" s="112"/>
      <c r="BA558" s="116">
        <v>116.82</v>
      </c>
      <c r="BB558" s="112"/>
      <c r="BC558" s="116">
        <v>110.91</v>
      </c>
      <c r="BD558" s="112"/>
      <c r="BE558" s="116">
        <v>126.44</v>
      </c>
      <c r="BF558" s="112"/>
      <c r="BG558" s="116">
        <v>116.14</v>
      </c>
      <c r="BH558" s="112"/>
      <c r="BI558" s="116">
        <v>126.07</v>
      </c>
      <c r="BJ558" s="112"/>
      <c r="BK558" s="116">
        <v>126.48</v>
      </c>
      <c r="BL558" s="112"/>
      <c r="BM558" s="116">
        <v>128.5</v>
      </c>
      <c r="BN558" s="112"/>
      <c r="BO558" s="116">
        <v>133.01</v>
      </c>
      <c r="BP558" s="112"/>
      <c r="BQ558" s="116">
        <v>128.46</v>
      </c>
      <c r="BR558" s="112"/>
      <c r="BS558" s="116">
        <v>130.93</v>
      </c>
      <c r="BT558" s="112"/>
      <c r="BU558" s="116">
        <v>127.97</v>
      </c>
      <c r="BV558" s="112"/>
      <c r="BW558" s="116">
        <v>122.89</v>
      </c>
      <c r="BX558" s="112"/>
      <c r="BY558" s="116">
        <v>126.12</v>
      </c>
      <c r="BZ558" s="112"/>
      <c r="CA558" s="116">
        <v>124.34</v>
      </c>
      <c r="CB558" s="112"/>
      <c r="CC558" s="116">
        <v>133.63</v>
      </c>
    </row>
    <row r="559" spans="1:81" ht="54.75" customHeight="1" x14ac:dyDescent="0.45">
      <c r="A559" s="362">
        <v>555</v>
      </c>
      <c r="B559" s="357" t="s">
        <v>799</v>
      </c>
      <c r="C559" s="357" t="s">
        <v>167</v>
      </c>
      <c r="D559" s="117">
        <v>18270</v>
      </c>
      <c r="E559" s="118">
        <v>73.290000000000006</v>
      </c>
      <c r="F559" s="117">
        <v>18045</v>
      </c>
      <c r="G559" s="118">
        <v>69.42</v>
      </c>
      <c r="H559" s="117">
        <v>19393</v>
      </c>
      <c r="I559" s="118">
        <v>77.14</v>
      </c>
      <c r="J559" s="117">
        <v>18124</v>
      </c>
      <c r="K559" s="118">
        <v>68.69</v>
      </c>
      <c r="L559" s="117">
        <v>18361</v>
      </c>
      <c r="M559" s="118">
        <v>74.209999999999994</v>
      </c>
      <c r="N559" s="117">
        <v>17376</v>
      </c>
      <c r="O559" s="118">
        <v>69.7</v>
      </c>
      <c r="P559" s="117">
        <v>18756</v>
      </c>
      <c r="Q559" s="118">
        <v>74.34</v>
      </c>
      <c r="R559" s="117">
        <v>17849</v>
      </c>
      <c r="S559" s="118">
        <v>67.95</v>
      </c>
      <c r="T559" s="117">
        <v>18494</v>
      </c>
      <c r="U559" s="118">
        <v>68.400000000000006</v>
      </c>
      <c r="V559" s="117">
        <v>19146</v>
      </c>
      <c r="W559" s="118">
        <v>68.2</v>
      </c>
      <c r="X559" s="117">
        <v>18169</v>
      </c>
      <c r="Y559" s="118">
        <v>70.56</v>
      </c>
      <c r="Z559" s="117">
        <v>17677</v>
      </c>
      <c r="AA559" s="118">
        <v>66.3</v>
      </c>
      <c r="AB559" s="117">
        <v>18700</v>
      </c>
      <c r="AC559" s="118">
        <v>71.290000000000006</v>
      </c>
      <c r="AD559" s="117">
        <v>17745</v>
      </c>
      <c r="AE559" s="118">
        <v>67.88</v>
      </c>
      <c r="AF559" s="117">
        <v>19778</v>
      </c>
      <c r="AG559" s="118">
        <v>74.89</v>
      </c>
      <c r="AH559" s="117">
        <v>17649</v>
      </c>
      <c r="AI559" s="118">
        <v>71.48</v>
      </c>
      <c r="AJ559" s="117">
        <v>18788</v>
      </c>
      <c r="AK559" s="118">
        <v>76.38</v>
      </c>
      <c r="AL559" s="117">
        <v>19422</v>
      </c>
      <c r="AM559" s="118">
        <v>74.14</v>
      </c>
      <c r="AN559" s="117">
        <v>18332</v>
      </c>
      <c r="AO559" s="118">
        <v>74.36</v>
      </c>
      <c r="AP559" s="117">
        <v>17162</v>
      </c>
      <c r="AQ559" s="118">
        <v>69.08</v>
      </c>
      <c r="AR559" s="117">
        <v>18435</v>
      </c>
      <c r="AS559" s="118">
        <v>73.27</v>
      </c>
      <c r="AT559" s="117">
        <v>19439</v>
      </c>
      <c r="AU559" s="118">
        <v>76.55</v>
      </c>
      <c r="AV559" s="117">
        <v>18995</v>
      </c>
      <c r="AW559" s="118">
        <v>75.22</v>
      </c>
      <c r="AX559" s="117">
        <v>18988</v>
      </c>
      <c r="AY559" s="118">
        <v>75.790000000000006</v>
      </c>
      <c r="AZ559" s="117">
        <v>19017</v>
      </c>
      <c r="BA559" s="118">
        <v>78.739999999999995</v>
      </c>
      <c r="BB559" s="117">
        <v>18432</v>
      </c>
      <c r="BC559" s="118">
        <v>71.290000000000006</v>
      </c>
      <c r="BD559" s="117">
        <v>20348</v>
      </c>
      <c r="BE559" s="118">
        <v>81.73</v>
      </c>
      <c r="BF559" s="117">
        <v>17473</v>
      </c>
      <c r="BG559" s="118">
        <v>71.23</v>
      </c>
      <c r="BH559" s="117">
        <v>20386</v>
      </c>
      <c r="BI559" s="118">
        <v>79.92</v>
      </c>
      <c r="BJ559" s="117">
        <v>20668</v>
      </c>
      <c r="BK559" s="118">
        <v>78.430000000000007</v>
      </c>
      <c r="BL559" s="117">
        <v>19358</v>
      </c>
      <c r="BM559" s="118">
        <v>79.290000000000006</v>
      </c>
      <c r="BN559" s="117">
        <v>19633</v>
      </c>
      <c r="BO559" s="118">
        <v>78.510000000000005</v>
      </c>
      <c r="BP559" s="117">
        <v>18701</v>
      </c>
      <c r="BQ559" s="118">
        <v>75.72</v>
      </c>
      <c r="BR559" s="117">
        <v>18191</v>
      </c>
      <c r="BS559" s="118">
        <v>78.180000000000007</v>
      </c>
      <c r="BT559" s="117">
        <v>19077</v>
      </c>
      <c r="BU559" s="118">
        <v>75.19</v>
      </c>
      <c r="BV559" s="117">
        <v>17394</v>
      </c>
      <c r="BW559" s="118">
        <v>74.260000000000005</v>
      </c>
      <c r="BX559" s="117">
        <v>20693</v>
      </c>
      <c r="BY559" s="118">
        <v>84.88</v>
      </c>
      <c r="BZ559" s="117">
        <v>19568</v>
      </c>
      <c r="CA559" s="118">
        <v>80</v>
      </c>
      <c r="CB559" s="117">
        <v>20319</v>
      </c>
      <c r="CC559" s="118">
        <v>87.67</v>
      </c>
    </row>
    <row r="560" spans="1:81" ht="54.75" customHeight="1" x14ac:dyDescent="0.45">
      <c r="A560" s="363">
        <v>556</v>
      </c>
      <c r="B560" s="358" t="s">
        <v>800</v>
      </c>
      <c r="C560" s="358" t="s">
        <v>167</v>
      </c>
      <c r="D560" s="116">
        <v>121</v>
      </c>
      <c r="E560" s="116">
        <v>0.56000000000000005</v>
      </c>
      <c r="F560" s="116">
        <v>162</v>
      </c>
      <c r="G560" s="116">
        <v>0.95</v>
      </c>
      <c r="H560" s="116">
        <v>104</v>
      </c>
      <c r="I560" s="116">
        <v>0.8</v>
      </c>
      <c r="J560" s="116">
        <v>316</v>
      </c>
      <c r="K560" s="116">
        <v>0.65</v>
      </c>
      <c r="L560" s="116">
        <v>138</v>
      </c>
      <c r="M560" s="116">
        <v>0.69</v>
      </c>
      <c r="N560" s="116">
        <v>212</v>
      </c>
      <c r="O560" s="116">
        <v>0.5</v>
      </c>
      <c r="P560" s="116">
        <v>912</v>
      </c>
      <c r="Q560" s="116">
        <v>1.1399999999999999</v>
      </c>
      <c r="R560" s="115">
        <v>1498</v>
      </c>
      <c r="S560" s="116">
        <v>1.1599999999999999</v>
      </c>
      <c r="T560" s="115">
        <v>1225</v>
      </c>
      <c r="U560" s="116">
        <v>0.98</v>
      </c>
      <c r="V560" s="115">
        <v>1079</v>
      </c>
      <c r="W560" s="116">
        <v>1</v>
      </c>
      <c r="X560" s="116">
        <v>820</v>
      </c>
      <c r="Y560" s="116">
        <v>0.68</v>
      </c>
      <c r="Z560" s="116">
        <v>823</v>
      </c>
      <c r="AA560" s="116">
        <v>0.77</v>
      </c>
      <c r="AB560" s="116">
        <v>576</v>
      </c>
      <c r="AC560" s="116">
        <v>0.64</v>
      </c>
      <c r="AD560" s="116">
        <v>474</v>
      </c>
      <c r="AE560" s="116">
        <v>0.78</v>
      </c>
      <c r="AF560" s="116">
        <v>801</v>
      </c>
      <c r="AG560" s="116">
        <v>0.83</v>
      </c>
      <c r="AH560" s="116">
        <v>543</v>
      </c>
      <c r="AI560" s="116">
        <v>0.77</v>
      </c>
      <c r="AJ560" s="116">
        <v>237</v>
      </c>
      <c r="AK560" s="116">
        <v>0.6</v>
      </c>
      <c r="AL560" s="116">
        <v>111</v>
      </c>
      <c r="AM560" s="116">
        <v>0.51</v>
      </c>
      <c r="AN560" s="116">
        <v>128</v>
      </c>
      <c r="AO560" s="116">
        <v>0.66</v>
      </c>
      <c r="AP560" s="116">
        <v>84</v>
      </c>
      <c r="AQ560" s="116">
        <v>0.45</v>
      </c>
      <c r="AR560" s="116">
        <v>84</v>
      </c>
      <c r="AS560" s="116">
        <v>0.51</v>
      </c>
      <c r="AT560" s="116">
        <v>126</v>
      </c>
      <c r="AU560" s="116">
        <v>0.74</v>
      </c>
      <c r="AV560" s="116">
        <v>91</v>
      </c>
      <c r="AW560" s="116">
        <v>0.49</v>
      </c>
      <c r="AX560" s="116">
        <v>117</v>
      </c>
      <c r="AY560" s="116">
        <v>0.53</v>
      </c>
      <c r="AZ560" s="116">
        <v>59</v>
      </c>
      <c r="BA560" s="116">
        <v>0.25</v>
      </c>
      <c r="BB560" s="116">
        <v>55</v>
      </c>
      <c r="BC560" s="116">
        <v>0.17</v>
      </c>
      <c r="BD560" s="116">
        <v>107</v>
      </c>
      <c r="BE560" s="116">
        <v>0.55000000000000004</v>
      </c>
      <c r="BF560" s="116">
        <v>115</v>
      </c>
      <c r="BG560" s="116">
        <v>0.69</v>
      </c>
      <c r="BH560" s="116">
        <v>115</v>
      </c>
      <c r="BI560" s="116">
        <v>0.74</v>
      </c>
      <c r="BJ560" s="116">
        <v>102</v>
      </c>
      <c r="BK560" s="116">
        <v>0.69</v>
      </c>
      <c r="BL560" s="116">
        <v>111</v>
      </c>
      <c r="BM560" s="116">
        <v>0.69</v>
      </c>
      <c r="BN560" s="116">
        <v>101</v>
      </c>
      <c r="BO560" s="116">
        <v>0.82</v>
      </c>
      <c r="BP560" s="116">
        <v>91</v>
      </c>
      <c r="BQ560" s="116">
        <v>0.8</v>
      </c>
      <c r="BR560" s="116">
        <v>77</v>
      </c>
      <c r="BS560" s="116">
        <v>0.7</v>
      </c>
      <c r="BT560" s="116">
        <v>99</v>
      </c>
      <c r="BU560" s="116">
        <v>0.7</v>
      </c>
      <c r="BV560" s="116">
        <v>96</v>
      </c>
      <c r="BW560" s="116">
        <v>0.72</v>
      </c>
      <c r="BX560" s="116">
        <v>106</v>
      </c>
      <c r="BY560" s="116">
        <v>0.74</v>
      </c>
      <c r="BZ560" s="116">
        <v>96</v>
      </c>
      <c r="CA560" s="116">
        <v>0.8</v>
      </c>
      <c r="CB560" s="116">
        <v>97</v>
      </c>
      <c r="CC560" s="116">
        <v>0.81</v>
      </c>
    </row>
    <row r="561" spans="1:81" ht="54.75" customHeight="1" x14ac:dyDescent="0.45">
      <c r="A561" s="362">
        <v>557</v>
      </c>
      <c r="B561" s="357" t="s">
        <v>990</v>
      </c>
      <c r="C561" s="357" t="s">
        <v>167</v>
      </c>
      <c r="D561" s="117">
        <v>18149</v>
      </c>
      <c r="E561" s="118">
        <v>72.73</v>
      </c>
      <c r="F561" s="117">
        <v>17884</v>
      </c>
      <c r="G561" s="118">
        <v>68.47</v>
      </c>
      <c r="H561" s="117">
        <v>19290</v>
      </c>
      <c r="I561" s="118">
        <v>76.34</v>
      </c>
      <c r="J561" s="117">
        <v>17808</v>
      </c>
      <c r="K561" s="118">
        <v>68.040000000000006</v>
      </c>
      <c r="L561" s="117">
        <v>18223</v>
      </c>
      <c r="M561" s="118">
        <v>73.52</v>
      </c>
      <c r="N561" s="117">
        <v>17164</v>
      </c>
      <c r="O561" s="118">
        <v>69.209999999999994</v>
      </c>
      <c r="P561" s="117">
        <v>17844</v>
      </c>
      <c r="Q561" s="118">
        <v>73.2</v>
      </c>
      <c r="R561" s="117">
        <v>16352</v>
      </c>
      <c r="S561" s="118">
        <v>66.8</v>
      </c>
      <c r="T561" s="117">
        <v>17269</v>
      </c>
      <c r="U561" s="118">
        <v>67.41</v>
      </c>
      <c r="V561" s="117">
        <v>18066</v>
      </c>
      <c r="W561" s="118">
        <v>67.2</v>
      </c>
      <c r="X561" s="117">
        <v>17349</v>
      </c>
      <c r="Y561" s="118">
        <v>69.87</v>
      </c>
      <c r="Z561" s="117">
        <v>16854</v>
      </c>
      <c r="AA561" s="118">
        <v>65.540000000000006</v>
      </c>
      <c r="AB561" s="117">
        <v>18125</v>
      </c>
      <c r="AC561" s="118">
        <v>70.650000000000006</v>
      </c>
      <c r="AD561" s="117">
        <v>17271</v>
      </c>
      <c r="AE561" s="118">
        <v>67.099999999999994</v>
      </c>
      <c r="AF561" s="117">
        <v>18976</v>
      </c>
      <c r="AG561" s="118">
        <v>74.06</v>
      </c>
      <c r="AH561" s="117">
        <v>17106</v>
      </c>
      <c r="AI561" s="118">
        <v>70.709999999999994</v>
      </c>
      <c r="AJ561" s="117">
        <v>18552</v>
      </c>
      <c r="AK561" s="118">
        <v>75.77</v>
      </c>
      <c r="AL561" s="117">
        <v>19312</v>
      </c>
      <c r="AM561" s="118">
        <v>73.63</v>
      </c>
      <c r="AN561" s="117">
        <v>18204</v>
      </c>
      <c r="AO561" s="118">
        <v>73.69</v>
      </c>
      <c r="AP561" s="117">
        <v>17078</v>
      </c>
      <c r="AQ561" s="118">
        <v>68.63</v>
      </c>
      <c r="AR561" s="117">
        <v>18351</v>
      </c>
      <c r="AS561" s="118">
        <v>72.77</v>
      </c>
      <c r="AT561" s="117">
        <v>19313</v>
      </c>
      <c r="AU561" s="118">
        <v>75.81</v>
      </c>
      <c r="AV561" s="117">
        <v>18904</v>
      </c>
      <c r="AW561" s="118">
        <v>74.73</v>
      </c>
      <c r="AX561" s="117">
        <v>18872</v>
      </c>
      <c r="AY561" s="118">
        <v>75.260000000000005</v>
      </c>
      <c r="AZ561" s="117">
        <v>18958</v>
      </c>
      <c r="BA561" s="118">
        <v>78.5</v>
      </c>
      <c r="BB561" s="117">
        <v>18377</v>
      </c>
      <c r="BC561" s="118">
        <v>71.12</v>
      </c>
      <c r="BD561" s="117">
        <v>20241</v>
      </c>
      <c r="BE561" s="118">
        <v>81.180000000000007</v>
      </c>
      <c r="BF561" s="117">
        <v>17358</v>
      </c>
      <c r="BG561" s="118">
        <v>70.540000000000006</v>
      </c>
      <c r="BH561" s="117">
        <v>20271</v>
      </c>
      <c r="BI561" s="118">
        <v>79.180000000000007</v>
      </c>
      <c r="BJ561" s="117">
        <v>20565</v>
      </c>
      <c r="BK561" s="118">
        <v>77.739999999999995</v>
      </c>
      <c r="BL561" s="117">
        <v>19247</v>
      </c>
      <c r="BM561" s="118">
        <v>78.599999999999994</v>
      </c>
      <c r="BN561" s="117">
        <v>19532</v>
      </c>
      <c r="BO561" s="118">
        <v>77.69</v>
      </c>
      <c r="BP561" s="117">
        <v>18610</v>
      </c>
      <c r="BQ561" s="118">
        <v>74.92</v>
      </c>
      <c r="BR561" s="117">
        <v>18114</v>
      </c>
      <c r="BS561" s="118">
        <v>77.489999999999995</v>
      </c>
      <c r="BT561" s="117">
        <v>18978</v>
      </c>
      <c r="BU561" s="118">
        <v>74.489999999999995</v>
      </c>
      <c r="BV561" s="117">
        <v>17298</v>
      </c>
      <c r="BW561" s="118">
        <v>73.540000000000006</v>
      </c>
      <c r="BX561" s="117">
        <v>20587</v>
      </c>
      <c r="BY561" s="118">
        <v>84.14</v>
      </c>
      <c r="BZ561" s="117">
        <v>19472</v>
      </c>
      <c r="CA561" s="118">
        <v>79.2</v>
      </c>
      <c r="CB561" s="117">
        <v>20222</v>
      </c>
      <c r="CC561" s="118">
        <v>86.86</v>
      </c>
    </row>
    <row r="562" spans="1:81" ht="118.5" customHeight="1" x14ac:dyDescent="0.45">
      <c r="A562" s="363">
        <v>558</v>
      </c>
      <c r="B562" s="358" t="s">
        <v>801</v>
      </c>
      <c r="C562" s="358" t="s">
        <v>167</v>
      </c>
      <c r="D562" s="116">
        <v>281</v>
      </c>
      <c r="E562" s="116">
        <v>44.07</v>
      </c>
      <c r="F562" s="116">
        <v>249</v>
      </c>
      <c r="G562" s="116">
        <v>41.85</v>
      </c>
      <c r="H562" s="116">
        <v>238</v>
      </c>
      <c r="I562" s="116">
        <v>41.44</v>
      </c>
      <c r="J562" s="116">
        <v>290</v>
      </c>
      <c r="K562" s="116">
        <v>50.13</v>
      </c>
      <c r="L562" s="116">
        <v>303</v>
      </c>
      <c r="M562" s="116">
        <v>49.61</v>
      </c>
      <c r="N562" s="116">
        <v>306</v>
      </c>
      <c r="O562" s="116">
        <v>52.14</v>
      </c>
      <c r="P562" s="116">
        <v>318</v>
      </c>
      <c r="Q562" s="116">
        <v>51.82</v>
      </c>
      <c r="R562" s="116">
        <v>288</v>
      </c>
      <c r="S562" s="116">
        <v>46.41</v>
      </c>
      <c r="T562" s="116">
        <v>294</v>
      </c>
      <c r="U562" s="116">
        <v>47.77</v>
      </c>
      <c r="V562" s="116">
        <v>301</v>
      </c>
      <c r="W562" s="116">
        <v>51.27</v>
      </c>
      <c r="X562" s="116">
        <v>295</v>
      </c>
      <c r="Y562" s="116">
        <v>49.99</v>
      </c>
      <c r="Z562" s="116">
        <v>232</v>
      </c>
      <c r="AA562" s="116">
        <v>37</v>
      </c>
      <c r="AB562" s="116">
        <v>228</v>
      </c>
      <c r="AC562" s="116">
        <v>35.44</v>
      </c>
      <c r="AD562" s="116">
        <v>202</v>
      </c>
      <c r="AE562" s="116">
        <v>31.28</v>
      </c>
      <c r="AF562" s="116">
        <v>209</v>
      </c>
      <c r="AG562" s="116">
        <v>36.26</v>
      </c>
      <c r="AH562" s="116">
        <v>231</v>
      </c>
      <c r="AI562" s="116">
        <v>40.47</v>
      </c>
      <c r="AJ562" s="116">
        <v>192</v>
      </c>
      <c r="AK562" s="116">
        <v>34.6</v>
      </c>
      <c r="AL562" s="116">
        <v>191</v>
      </c>
      <c r="AM562" s="116">
        <v>35.1</v>
      </c>
      <c r="AN562" s="116">
        <v>197</v>
      </c>
      <c r="AO562" s="116">
        <v>35.22</v>
      </c>
      <c r="AP562" s="116">
        <v>223</v>
      </c>
      <c r="AQ562" s="116">
        <v>36.76</v>
      </c>
      <c r="AR562" s="116">
        <v>282</v>
      </c>
      <c r="AS562" s="116">
        <v>42.93</v>
      </c>
      <c r="AT562" s="116">
        <v>342</v>
      </c>
      <c r="AU562" s="116">
        <v>44.38</v>
      </c>
      <c r="AV562" s="116">
        <v>375</v>
      </c>
      <c r="AW562" s="116">
        <v>46.97</v>
      </c>
      <c r="AX562" s="116">
        <v>291</v>
      </c>
      <c r="AY562" s="116">
        <v>37.020000000000003</v>
      </c>
      <c r="AZ562" s="116">
        <v>236</v>
      </c>
      <c r="BA562" s="116">
        <v>33.799999999999997</v>
      </c>
      <c r="BB562" s="116">
        <v>200</v>
      </c>
      <c r="BC562" s="116">
        <v>33.29</v>
      </c>
      <c r="BD562" s="116">
        <v>232</v>
      </c>
      <c r="BE562" s="116">
        <v>37.35</v>
      </c>
      <c r="BF562" s="116">
        <v>273</v>
      </c>
      <c r="BG562" s="116">
        <v>39.32</v>
      </c>
      <c r="BH562" s="116">
        <v>268</v>
      </c>
      <c r="BI562" s="116">
        <v>40.25</v>
      </c>
      <c r="BJ562" s="116">
        <v>300</v>
      </c>
      <c r="BK562" s="116">
        <v>42.28</v>
      </c>
      <c r="BL562" s="116">
        <v>276</v>
      </c>
      <c r="BM562" s="116">
        <v>42.96</v>
      </c>
      <c r="BN562" s="116">
        <v>306</v>
      </c>
      <c r="BO562" s="116">
        <v>46.81</v>
      </c>
      <c r="BP562" s="116">
        <v>288</v>
      </c>
      <c r="BQ562" s="116">
        <v>45.02</v>
      </c>
      <c r="BR562" s="116">
        <v>272</v>
      </c>
      <c r="BS562" s="116">
        <v>44.74</v>
      </c>
      <c r="BT562" s="116">
        <v>274</v>
      </c>
      <c r="BU562" s="116">
        <v>43.91</v>
      </c>
      <c r="BV562" s="116">
        <v>237</v>
      </c>
      <c r="BW562" s="116">
        <v>39.92</v>
      </c>
      <c r="BX562" s="116">
        <v>185</v>
      </c>
      <c r="BY562" s="116">
        <v>33.64</v>
      </c>
      <c r="BZ562" s="116">
        <v>218</v>
      </c>
      <c r="CA562" s="116">
        <v>37.57</v>
      </c>
      <c r="CB562" s="116">
        <v>214</v>
      </c>
      <c r="CC562" s="116">
        <v>39.380000000000003</v>
      </c>
    </row>
    <row r="563" spans="1:81" ht="54.75" customHeight="1" x14ac:dyDescent="0.45">
      <c r="A563" s="362">
        <v>559</v>
      </c>
      <c r="B563" s="357" t="s">
        <v>802</v>
      </c>
      <c r="C563" s="111"/>
      <c r="D563" s="111"/>
      <c r="E563" s="118">
        <v>7.53</v>
      </c>
      <c r="F563" s="111"/>
      <c r="G563" s="118">
        <v>7.58</v>
      </c>
      <c r="H563" s="111"/>
      <c r="I563" s="118">
        <v>8.6</v>
      </c>
      <c r="J563" s="111"/>
      <c r="K563" s="118">
        <v>7.07</v>
      </c>
      <c r="L563" s="111"/>
      <c r="M563" s="118">
        <v>8.61</v>
      </c>
      <c r="N563" s="111"/>
      <c r="O563" s="118">
        <v>7.45</v>
      </c>
      <c r="P563" s="111"/>
      <c r="Q563" s="118">
        <v>6.69</v>
      </c>
      <c r="R563" s="111"/>
      <c r="S563" s="118">
        <v>7.38</v>
      </c>
      <c r="T563" s="111"/>
      <c r="U563" s="118">
        <v>6.4</v>
      </c>
      <c r="V563" s="111"/>
      <c r="W563" s="118">
        <v>7.08</v>
      </c>
      <c r="X563" s="111"/>
      <c r="Y563" s="118">
        <v>8.99</v>
      </c>
      <c r="Z563" s="111"/>
      <c r="AA563" s="118">
        <v>8.3699999999999992</v>
      </c>
      <c r="AB563" s="111"/>
      <c r="AC563" s="118">
        <v>4.66</v>
      </c>
      <c r="AD563" s="111"/>
      <c r="AE563" s="118">
        <v>5.31</v>
      </c>
      <c r="AF563" s="111"/>
      <c r="AG563" s="118">
        <v>6.83</v>
      </c>
      <c r="AH563" s="111"/>
      <c r="AI563" s="118">
        <v>6.42</v>
      </c>
      <c r="AJ563" s="111"/>
      <c r="AK563" s="118">
        <v>7.47</v>
      </c>
      <c r="AL563" s="111"/>
      <c r="AM563" s="118">
        <v>6.28</v>
      </c>
      <c r="AN563" s="111"/>
      <c r="AO563" s="118">
        <v>6.68</v>
      </c>
      <c r="AP563" s="111"/>
      <c r="AQ563" s="118">
        <v>7.03</v>
      </c>
      <c r="AR563" s="111"/>
      <c r="AS563" s="118">
        <v>9.68</v>
      </c>
      <c r="AT563" s="111"/>
      <c r="AU563" s="118">
        <v>6.77</v>
      </c>
      <c r="AV563" s="111"/>
      <c r="AW563" s="118">
        <v>7.64</v>
      </c>
      <c r="AX563" s="111"/>
      <c r="AY563" s="118">
        <v>6.89</v>
      </c>
      <c r="AZ563" s="111"/>
      <c r="BA563" s="118">
        <v>4.2699999999999996</v>
      </c>
      <c r="BB563" s="111"/>
      <c r="BC563" s="118">
        <v>6.34</v>
      </c>
      <c r="BD563" s="111"/>
      <c r="BE563" s="118">
        <v>7.36</v>
      </c>
      <c r="BF563" s="111"/>
      <c r="BG563" s="118">
        <v>5.59</v>
      </c>
      <c r="BH563" s="111"/>
      <c r="BI563" s="118">
        <v>5.9</v>
      </c>
      <c r="BJ563" s="111"/>
      <c r="BK563" s="118">
        <v>5.77</v>
      </c>
      <c r="BL563" s="111"/>
      <c r="BM563" s="118">
        <v>6.26</v>
      </c>
      <c r="BN563" s="111"/>
      <c r="BO563" s="118">
        <v>7.69</v>
      </c>
      <c r="BP563" s="111"/>
      <c r="BQ563" s="118">
        <v>7.72</v>
      </c>
      <c r="BR563" s="111"/>
      <c r="BS563" s="118">
        <v>8.01</v>
      </c>
      <c r="BT563" s="111"/>
      <c r="BU563" s="118">
        <v>8.8800000000000008</v>
      </c>
      <c r="BV563" s="111"/>
      <c r="BW563" s="118">
        <v>8.7100000000000009</v>
      </c>
      <c r="BX563" s="111"/>
      <c r="BY563" s="118">
        <v>7.61</v>
      </c>
      <c r="BZ563" s="111"/>
      <c r="CA563" s="118">
        <v>6.77</v>
      </c>
      <c r="CB563" s="111"/>
      <c r="CC563" s="118">
        <v>6.58</v>
      </c>
    </row>
    <row r="564" spans="1:81" ht="67.5" customHeight="1" x14ac:dyDescent="0.45">
      <c r="A564" s="363">
        <v>560</v>
      </c>
      <c r="B564" s="358" t="s">
        <v>803</v>
      </c>
      <c r="C564" s="112"/>
      <c r="D564" s="112"/>
      <c r="E564" s="116">
        <v>9.18</v>
      </c>
      <c r="F564" s="112"/>
      <c r="G564" s="116">
        <v>9.3800000000000008</v>
      </c>
      <c r="H564" s="112"/>
      <c r="I564" s="116">
        <v>11.43</v>
      </c>
      <c r="J564" s="112"/>
      <c r="K564" s="116">
        <v>11.03</v>
      </c>
      <c r="L564" s="112"/>
      <c r="M564" s="116">
        <v>9.23</v>
      </c>
      <c r="N564" s="112"/>
      <c r="O564" s="116">
        <v>11.33</v>
      </c>
      <c r="P564" s="112"/>
      <c r="Q564" s="116">
        <v>14.24</v>
      </c>
      <c r="R564" s="112"/>
      <c r="S564" s="116">
        <v>10.39</v>
      </c>
      <c r="T564" s="112"/>
      <c r="U564" s="116">
        <v>11.57</v>
      </c>
      <c r="V564" s="112"/>
      <c r="W564" s="116">
        <v>12.23</v>
      </c>
      <c r="X564" s="112"/>
      <c r="Y564" s="116">
        <v>10.23</v>
      </c>
      <c r="Z564" s="112"/>
      <c r="AA564" s="116">
        <v>9.9700000000000006</v>
      </c>
      <c r="AB564" s="112"/>
      <c r="AC564" s="116">
        <v>9.93</v>
      </c>
      <c r="AD564" s="112"/>
      <c r="AE564" s="116">
        <v>10.51</v>
      </c>
      <c r="AF564" s="112"/>
      <c r="AG564" s="116">
        <v>19.13</v>
      </c>
      <c r="AH564" s="112"/>
      <c r="AI564" s="116">
        <v>10.050000000000001</v>
      </c>
      <c r="AJ564" s="112"/>
      <c r="AK564" s="116">
        <v>9.07</v>
      </c>
      <c r="AL564" s="112"/>
      <c r="AM564" s="116">
        <v>10.19</v>
      </c>
      <c r="AN564" s="112"/>
      <c r="AO564" s="116">
        <v>8.4499999999999993</v>
      </c>
      <c r="AP564" s="112"/>
      <c r="AQ564" s="116">
        <v>10.01</v>
      </c>
      <c r="AR564" s="112"/>
      <c r="AS564" s="116">
        <v>15.08</v>
      </c>
      <c r="AT564" s="112"/>
      <c r="AU564" s="116">
        <v>12.84</v>
      </c>
      <c r="AV564" s="112"/>
      <c r="AW564" s="116">
        <v>11.89</v>
      </c>
      <c r="AX564" s="112"/>
      <c r="AY564" s="116">
        <v>12.09</v>
      </c>
      <c r="AZ564" s="112"/>
      <c r="BA564" s="116">
        <v>9.35</v>
      </c>
      <c r="BB564" s="112"/>
      <c r="BC564" s="116">
        <v>10.050000000000001</v>
      </c>
      <c r="BD564" s="112"/>
      <c r="BE564" s="116">
        <v>10.27</v>
      </c>
      <c r="BF564" s="112"/>
      <c r="BG564" s="116">
        <v>11.77</v>
      </c>
      <c r="BH564" s="112"/>
      <c r="BI564" s="116">
        <v>10.220000000000001</v>
      </c>
      <c r="BJ564" s="112"/>
      <c r="BK564" s="116">
        <v>12.51</v>
      </c>
      <c r="BL564" s="112"/>
      <c r="BM564" s="116">
        <v>13.72</v>
      </c>
      <c r="BN564" s="112"/>
      <c r="BO564" s="116">
        <v>13.51</v>
      </c>
      <c r="BP564" s="112"/>
      <c r="BQ564" s="116">
        <v>12.11</v>
      </c>
      <c r="BR564" s="112"/>
      <c r="BS564" s="116">
        <v>12.3</v>
      </c>
      <c r="BT564" s="112"/>
      <c r="BU564" s="116">
        <v>13.25</v>
      </c>
      <c r="BV564" s="112"/>
      <c r="BW564" s="116">
        <v>10.14</v>
      </c>
      <c r="BX564" s="112"/>
      <c r="BY564" s="116">
        <v>11.94</v>
      </c>
      <c r="BZ564" s="112"/>
      <c r="CA564" s="116">
        <v>10.92</v>
      </c>
      <c r="CB564" s="112"/>
      <c r="CC564" s="116">
        <v>10.95</v>
      </c>
    </row>
    <row r="565" spans="1:81" ht="54.75" customHeight="1" x14ac:dyDescent="0.45">
      <c r="A565" s="362">
        <v>561</v>
      </c>
      <c r="B565" s="357" t="s">
        <v>804</v>
      </c>
      <c r="C565" s="357" t="s">
        <v>171</v>
      </c>
      <c r="D565" s="118">
        <v>410</v>
      </c>
      <c r="E565" s="118">
        <v>4.2</v>
      </c>
      <c r="F565" s="118">
        <v>431</v>
      </c>
      <c r="G565" s="118">
        <v>4.5199999999999996</v>
      </c>
      <c r="H565" s="118">
        <v>290</v>
      </c>
      <c r="I565" s="118">
        <v>6.32</v>
      </c>
      <c r="J565" s="118">
        <v>449</v>
      </c>
      <c r="K565" s="118">
        <v>5.7</v>
      </c>
      <c r="L565" s="118">
        <v>403</v>
      </c>
      <c r="M565" s="118">
        <v>3.88</v>
      </c>
      <c r="N565" s="118">
        <v>405</v>
      </c>
      <c r="O565" s="118">
        <v>6.09</v>
      </c>
      <c r="P565" s="118">
        <v>543</v>
      </c>
      <c r="Q565" s="118">
        <v>8.18</v>
      </c>
      <c r="R565" s="118">
        <v>384</v>
      </c>
      <c r="S565" s="118">
        <v>5.4</v>
      </c>
      <c r="T565" s="118">
        <v>393</v>
      </c>
      <c r="U565" s="118">
        <v>5.8</v>
      </c>
      <c r="V565" s="118">
        <v>490</v>
      </c>
      <c r="W565" s="118">
        <v>6.9</v>
      </c>
      <c r="X565" s="118">
        <v>426</v>
      </c>
      <c r="Y565" s="118">
        <v>5.36</v>
      </c>
      <c r="Z565" s="118">
        <v>290</v>
      </c>
      <c r="AA565" s="118">
        <v>5.12</v>
      </c>
      <c r="AB565" s="118">
        <v>406</v>
      </c>
      <c r="AC565" s="118">
        <v>4.9800000000000004</v>
      </c>
      <c r="AD565" s="118">
        <v>377</v>
      </c>
      <c r="AE565" s="118">
        <v>5.86</v>
      </c>
      <c r="AF565" s="118">
        <v>387</v>
      </c>
      <c r="AG565" s="118">
        <v>4.6100000000000003</v>
      </c>
      <c r="AH565" s="118">
        <v>366</v>
      </c>
      <c r="AI565" s="118">
        <v>4.5199999999999996</v>
      </c>
      <c r="AJ565" s="118">
        <v>473</v>
      </c>
      <c r="AK565" s="118">
        <v>4.01</v>
      </c>
      <c r="AL565" s="118">
        <v>395</v>
      </c>
      <c r="AM565" s="118">
        <v>4.46</v>
      </c>
      <c r="AN565" s="118">
        <v>460</v>
      </c>
      <c r="AO565" s="118">
        <v>3.28</v>
      </c>
      <c r="AP565" s="118">
        <v>450</v>
      </c>
      <c r="AQ565" s="118">
        <v>4.09</v>
      </c>
      <c r="AR565" s="118">
        <v>444</v>
      </c>
      <c r="AS565" s="118">
        <v>3.69</v>
      </c>
      <c r="AT565" s="118">
        <v>454</v>
      </c>
      <c r="AU565" s="118">
        <v>5.32</v>
      </c>
      <c r="AV565" s="118">
        <v>412</v>
      </c>
      <c r="AW565" s="118">
        <v>3.75</v>
      </c>
      <c r="AX565" s="118">
        <v>394</v>
      </c>
      <c r="AY565" s="118">
        <v>4.6500000000000004</v>
      </c>
      <c r="AZ565" s="118">
        <v>336</v>
      </c>
      <c r="BA565" s="118">
        <v>3.53</v>
      </c>
      <c r="BB565" s="118">
        <v>261</v>
      </c>
      <c r="BC565" s="118">
        <v>3.95</v>
      </c>
      <c r="BD565" s="118">
        <v>380</v>
      </c>
      <c r="BE565" s="118">
        <v>4.04</v>
      </c>
      <c r="BF565" s="118">
        <v>509</v>
      </c>
      <c r="BG565" s="118">
        <v>7.05</v>
      </c>
      <c r="BH565" s="118">
        <v>502</v>
      </c>
      <c r="BI565" s="118">
        <v>5.26</v>
      </c>
      <c r="BJ565" s="118">
        <v>501</v>
      </c>
      <c r="BK565" s="118">
        <v>4.96</v>
      </c>
      <c r="BL565" s="118">
        <v>526</v>
      </c>
      <c r="BM565" s="118">
        <v>7.67</v>
      </c>
      <c r="BN565" s="118">
        <v>548</v>
      </c>
      <c r="BO565" s="118">
        <v>7.28</v>
      </c>
      <c r="BP565" s="118">
        <v>491</v>
      </c>
      <c r="BQ565" s="118">
        <v>6.19</v>
      </c>
      <c r="BR565" s="118">
        <v>601</v>
      </c>
      <c r="BS565" s="118">
        <v>7.54</v>
      </c>
      <c r="BT565" s="118">
        <v>543</v>
      </c>
      <c r="BU565" s="118">
        <v>7.83</v>
      </c>
      <c r="BV565" s="118">
        <v>510</v>
      </c>
      <c r="BW565" s="118">
        <v>4.8099999999999996</v>
      </c>
      <c r="BX565" s="118">
        <v>448</v>
      </c>
      <c r="BY565" s="118">
        <v>5.39</v>
      </c>
      <c r="BZ565" s="118">
        <v>473</v>
      </c>
      <c r="CA565" s="118">
        <v>5.39</v>
      </c>
      <c r="CB565" s="118">
        <v>417</v>
      </c>
      <c r="CC565" s="118">
        <v>3.94</v>
      </c>
    </row>
    <row r="566" spans="1:81" ht="105.75" customHeight="1" x14ac:dyDescent="0.45">
      <c r="A566" s="363">
        <v>562</v>
      </c>
      <c r="B566" s="358" t="s">
        <v>991</v>
      </c>
      <c r="C566" s="358" t="s">
        <v>171</v>
      </c>
      <c r="D566" s="116">
        <v>55</v>
      </c>
      <c r="E566" s="116">
        <v>0.12</v>
      </c>
      <c r="F566" s="116">
        <v>71</v>
      </c>
      <c r="G566" s="116">
        <v>0.26</v>
      </c>
      <c r="H566" s="116">
        <v>50</v>
      </c>
      <c r="I566" s="116">
        <v>0.11</v>
      </c>
      <c r="J566" s="116">
        <v>67</v>
      </c>
      <c r="K566" s="116">
        <v>0.13</v>
      </c>
      <c r="L566" s="116">
        <v>97</v>
      </c>
      <c r="M566" s="116">
        <v>0.3</v>
      </c>
      <c r="N566" s="116">
        <v>140</v>
      </c>
      <c r="O566" s="116">
        <v>0.33</v>
      </c>
      <c r="P566" s="116">
        <v>203</v>
      </c>
      <c r="Q566" s="116">
        <v>0.45</v>
      </c>
      <c r="R566" s="116">
        <v>211</v>
      </c>
      <c r="S566" s="116">
        <v>0.46</v>
      </c>
      <c r="T566" s="116">
        <v>192</v>
      </c>
      <c r="U566" s="116">
        <v>0.39</v>
      </c>
      <c r="V566" s="116">
        <v>211</v>
      </c>
      <c r="W566" s="116">
        <v>0.44</v>
      </c>
      <c r="X566" s="116">
        <v>187</v>
      </c>
      <c r="Y566" s="116">
        <v>0.88</v>
      </c>
      <c r="Z566" s="116">
        <v>219</v>
      </c>
      <c r="AA566" s="116">
        <v>1.29</v>
      </c>
      <c r="AB566" s="116">
        <v>232</v>
      </c>
      <c r="AC566" s="116">
        <v>1.35</v>
      </c>
      <c r="AD566" s="116">
        <v>207</v>
      </c>
      <c r="AE566" s="116">
        <v>0.92</v>
      </c>
      <c r="AF566" s="116">
        <v>195</v>
      </c>
      <c r="AG566" s="116">
        <v>1.07</v>
      </c>
      <c r="AH566" s="116">
        <v>215</v>
      </c>
      <c r="AI566" s="116">
        <v>0.84</v>
      </c>
      <c r="AJ566" s="116">
        <v>143</v>
      </c>
      <c r="AK566" s="116">
        <v>0.47</v>
      </c>
      <c r="AL566" s="116">
        <v>171</v>
      </c>
      <c r="AM566" s="116">
        <v>0.78</v>
      </c>
      <c r="AN566" s="116">
        <v>201</v>
      </c>
      <c r="AO566" s="116">
        <v>0.93</v>
      </c>
      <c r="AP566" s="116">
        <v>247</v>
      </c>
      <c r="AQ566" s="116">
        <v>1.37</v>
      </c>
      <c r="AR566" s="116">
        <v>199</v>
      </c>
      <c r="AS566" s="116">
        <v>0.98</v>
      </c>
      <c r="AT566" s="116">
        <v>325</v>
      </c>
      <c r="AU566" s="116">
        <v>2.0499999999999998</v>
      </c>
      <c r="AV566" s="116">
        <v>332</v>
      </c>
      <c r="AW566" s="116">
        <v>2.25</v>
      </c>
      <c r="AX566" s="116">
        <v>284</v>
      </c>
      <c r="AY566" s="116">
        <v>2.0499999999999998</v>
      </c>
      <c r="AZ566" s="116">
        <v>219</v>
      </c>
      <c r="BA566" s="116">
        <v>1.29</v>
      </c>
      <c r="BB566" s="116">
        <v>180</v>
      </c>
      <c r="BC566" s="116">
        <v>1.95</v>
      </c>
      <c r="BD566" s="116">
        <v>229</v>
      </c>
      <c r="BE566" s="116">
        <v>1.19</v>
      </c>
      <c r="BF566" s="116">
        <v>201</v>
      </c>
      <c r="BG566" s="116">
        <v>1.25</v>
      </c>
      <c r="BH566" s="116">
        <v>272</v>
      </c>
      <c r="BI566" s="116">
        <v>1.24</v>
      </c>
      <c r="BJ566" s="116">
        <v>340</v>
      </c>
      <c r="BK566" s="116">
        <v>2.61</v>
      </c>
      <c r="BL566" s="116">
        <v>335</v>
      </c>
      <c r="BM566" s="116">
        <v>2.13</v>
      </c>
      <c r="BN566" s="116">
        <v>322</v>
      </c>
      <c r="BO566" s="116">
        <v>2.12</v>
      </c>
      <c r="BP566" s="116">
        <v>281</v>
      </c>
      <c r="BQ566" s="116">
        <v>1.72</v>
      </c>
      <c r="BR566" s="116">
        <v>233</v>
      </c>
      <c r="BS566" s="116">
        <v>1.64</v>
      </c>
      <c r="BT566" s="116">
        <v>264</v>
      </c>
      <c r="BU566" s="116">
        <v>1.92</v>
      </c>
      <c r="BV566" s="116">
        <v>295</v>
      </c>
      <c r="BW566" s="116">
        <v>2.19</v>
      </c>
      <c r="BX566" s="116">
        <v>307</v>
      </c>
      <c r="BY566" s="116">
        <v>2.4700000000000002</v>
      </c>
      <c r="BZ566" s="116">
        <v>278</v>
      </c>
      <c r="CA566" s="116">
        <v>2.11</v>
      </c>
      <c r="CB566" s="116">
        <v>263</v>
      </c>
      <c r="CC566" s="116">
        <v>2.04</v>
      </c>
    </row>
    <row r="567" spans="1:81" ht="105.75" customHeight="1" x14ac:dyDescent="0.45">
      <c r="A567" s="362">
        <v>563</v>
      </c>
      <c r="B567" s="357" t="s">
        <v>805</v>
      </c>
      <c r="C567" s="357" t="s">
        <v>167</v>
      </c>
      <c r="D567" s="118">
        <v>46</v>
      </c>
      <c r="E567" s="118">
        <v>4.87</v>
      </c>
      <c r="F567" s="118">
        <v>35</v>
      </c>
      <c r="G567" s="118">
        <v>4.59</v>
      </c>
      <c r="H567" s="118">
        <v>43</v>
      </c>
      <c r="I567" s="118">
        <v>4.99</v>
      </c>
      <c r="J567" s="118">
        <v>42</v>
      </c>
      <c r="K567" s="118">
        <v>5.2</v>
      </c>
      <c r="L567" s="118">
        <v>52</v>
      </c>
      <c r="M567" s="118">
        <v>5.05</v>
      </c>
      <c r="N567" s="118">
        <v>78</v>
      </c>
      <c r="O567" s="118">
        <v>4.91</v>
      </c>
      <c r="P567" s="118">
        <v>54</v>
      </c>
      <c r="Q567" s="118">
        <v>5.61</v>
      </c>
      <c r="R567" s="118">
        <v>38</v>
      </c>
      <c r="S567" s="118">
        <v>4.53</v>
      </c>
      <c r="T567" s="118">
        <v>38</v>
      </c>
      <c r="U567" s="118">
        <v>5.38</v>
      </c>
      <c r="V567" s="118">
        <v>38</v>
      </c>
      <c r="W567" s="118">
        <v>4.88</v>
      </c>
      <c r="X567" s="118">
        <v>28</v>
      </c>
      <c r="Y567" s="118">
        <v>4</v>
      </c>
      <c r="Z567" s="118">
        <v>29</v>
      </c>
      <c r="AA567" s="118">
        <v>3.57</v>
      </c>
      <c r="AB567" s="118">
        <v>30</v>
      </c>
      <c r="AC567" s="118">
        <v>3.6</v>
      </c>
      <c r="AD567" s="118">
        <v>25</v>
      </c>
      <c r="AE567" s="118">
        <v>3.72</v>
      </c>
      <c r="AF567" s="118">
        <v>34</v>
      </c>
      <c r="AG567" s="118">
        <v>13.45</v>
      </c>
      <c r="AH567" s="118">
        <v>33</v>
      </c>
      <c r="AI567" s="118">
        <v>4.6900000000000004</v>
      </c>
      <c r="AJ567" s="118">
        <v>33</v>
      </c>
      <c r="AK567" s="118">
        <v>4.59</v>
      </c>
      <c r="AL567" s="118">
        <v>38</v>
      </c>
      <c r="AM567" s="118">
        <v>4.95</v>
      </c>
      <c r="AN567" s="118">
        <v>28</v>
      </c>
      <c r="AO567" s="118">
        <v>4.24</v>
      </c>
      <c r="AP567" s="118">
        <v>24</v>
      </c>
      <c r="AQ567" s="118">
        <v>4.55</v>
      </c>
      <c r="AR567" s="118">
        <v>38</v>
      </c>
      <c r="AS567" s="118">
        <v>10.41</v>
      </c>
      <c r="AT567" s="118">
        <v>36</v>
      </c>
      <c r="AU567" s="118">
        <v>5.46</v>
      </c>
      <c r="AV567" s="118">
        <v>37</v>
      </c>
      <c r="AW567" s="118">
        <v>5.89</v>
      </c>
      <c r="AX567" s="118">
        <v>38</v>
      </c>
      <c r="AY567" s="118">
        <v>5.4</v>
      </c>
      <c r="AZ567" s="118">
        <v>29</v>
      </c>
      <c r="BA567" s="118">
        <v>4.53</v>
      </c>
      <c r="BB567" s="118">
        <v>15</v>
      </c>
      <c r="BC567" s="118">
        <v>4.1500000000000004</v>
      </c>
      <c r="BD567" s="118">
        <v>17</v>
      </c>
      <c r="BE567" s="118">
        <v>5.03</v>
      </c>
      <c r="BF567" s="118">
        <v>11</v>
      </c>
      <c r="BG567" s="118">
        <v>3.46</v>
      </c>
      <c r="BH567" s="118">
        <v>11</v>
      </c>
      <c r="BI567" s="118">
        <v>3.72</v>
      </c>
      <c r="BJ567" s="118">
        <v>14</v>
      </c>
      <c r="BK567" s="118">
        <v>4.9400000000000004</v>
      </c>
      <c r="BL567" s="118">
        <v>13</v>
      </c>
      <c r="BM567" s="118">
        <v>3.92</v>
      </c>
      <c r="BN567" s="118">
        <v>15</v>
      </c>
      <c r="BO567" s="118">
        <v>4.0999999999999996</v>
      </c>
      <c r="BP567" s="118">
        <v>14</v>
      </c>
      <c r="BQ567" s="118">
        <v>4.2</v>
      </c>
      <c r="BR567" s="118">
        <v>12</v>
      </c>
      <c r="BS567" s="118">
        <v>3.12</v>
      </c>
      <c r="BT567" s="118">
        <v>12</v>
      </c>
      <c r="BU567" s="118">
        <v>3.49</v>
      </c>
      <c r="BV567" s="118">
        <v>11</v>
      </c>
      <c r="BW567" s="118">
        <v>3.15</v>
      </c>
      <c r="BX567" s="118">
        <v>14</v>
      </c>
      <c r="BY567" s="118">
        <v>4.08</v>
      </c>
      <c r="BZ567" s="118">
        <v>11</v>
      </c>
      <c r="CA567" s="118">
        <v>3.42</v>
      </c>
      <c r="CB567" s="118">
        <v>16</v>
      </c>
      <c r="CC567" s="118">
        <v>4.96</v>
      </c>
    </row>
    <row r="568" spans="1:81" ht="105.75" customHeight="1" x14ac:dyDescent="0.45">
      <c r="A568" s="363">
        <v>564</v>
      </c>
      <c r="B568" s="358" t="s">
        <v>806</v>
      </c>
      <c r="C568" s="358" t="s">
        <v>167</v>
      </c>
      <c r="D568" s="115">
        <v>71868</v>
      </c>
      <c r="E568" s="116">
        <v>208.02</v>
      </c>
      <c r="F568" s="115">
        <v>67290</v>
      </c>
      <c r="G568" s="116">
        <v>188.44</v>
      </c>
      <c r="H568" s="115">
        <v>74287</v>
      </c>
      <c r="I568" s="116">
        <v>212.03</v>
      </c>
      <c r="J568" s="115">
        <v>69067</v>
      </c>
      <c r="K568" s="116">
        <v>191.28</v>
      </c>
      <c r="L568" s="115">
        <v>79177</v>
      </c>
      <c r="M568" s="116">
        <v>215.45</v>
      </c>
      <c r="N568" s="115">
        <v>71249</v>
      </c>
      <c r="O568" s="116">
        <v>195.02</v>
      </c>
      <c r="P568" s="115">
        <v>74599</v>
      </c>
      <c r="Q568" s="116">
        <v>211.21</v>
      </c>
      <c r="R568" s="115">
        <v>70517</v>
      </c>
      <c r="S568" s="116">
        <v>219.85</v>
      </c>
      <c r="T568" s="115">
        <v>74849</v>
      </c>
      <c r="U568" s="116">
        <v>222.33</v>
      </c>
      <c r="V568" s="115">
        <v>74394</v>
      </c>
      <c r="W568" s="116">
        <v>205.12</v>
      </c>
      <c r="X568" s="115">
        <v>70754</v>
      </c>
      <c r="Y568" s="116">
        <v>189.89</v>
      </c>
      <c r="Z568" s="115">
        <v>71956</v>
      </c>
      <c r="AA568" s="116">
        <v>191</v>
      </c>
      <c r="AB568" s="115">
        <v>66270</v>
      </c>
      <c r="AC568" s="116">
        <v>168.81</v>
      </c>
      <c r="AD568" s="115">
        <v>73169</v>
      </c>
      <c r="AE568" s="116">
        <v>191.55</v>
      </c>
      <c r="AF568" s="115">
        <v>84024</v>
      </c>
      <c r="AG568" s="116">
        <v>224.96</v>
      </c>
      <c r="AH568" s="115">
        <v>70851</v>
      </c>
      <c r="AI568" s="116">
        <v>179.23</v>
      </c>
      <c r="AJ568" s="115">
        <v>76968</v>
      </c>
      <c r="AK568" s="116">
        <v>203.71</v>
      </c>
      <c r="AL568" s="115">
        <v>77191</v>
      </c>
      <c r="AM568" s="116">
        <v>203.78</v>
      </c>
      <c r="AN568" s="115">
        <v>76118</v>
      </c>
      <c r="AO568" s="116">
        <v>216.28</v>
      </c>
      <c r="AP568" s="115">
        <v>82825</v>
      </c>
      <c r="AQ568" s="116">
        <v>241.45</v>
      </c>
      <c r="AR568" s="115">
        <v>74432</v>
      </c>
      <c r="AS568" s="116">
        <v>209.3</v>
      </c>
      <c r="AT568" s="115">
        <v>72889</v>
      </c>
      <c r="AU568" s="116">
        <v>198.89</v>
      </c>
      <c r="AV568" s="115">
        <v>76448</v>
      </c>
      <c r="AW568" s="116">
        <v>198.46</v>
      </c>
      <c r="AX568" s="115">
        <v>70918</v>
      </c>
      <c r="AY568" s="116">
        <v>185.52</v>
      </c>
      <c r="AZ568" s="115">
        <v>66216</v>
      </c>
      <c r="BA568" s="116">
        <v>169.83</v>
      </c>
      <c r="BB568" s="115">
        <v>70514</v>
      </c>
      <c r="BC568" s="116">
        <v>188.73</v>
      </c>
      <c r="BD568" s="115">
        <v>86166</v>
      </c>
      <c r="BE568" s="116">
        <v>225.04</v>
      </c>
      <c r="BF568" s="115">
        <v>65606</v>
      </c>
      <c r="BG568" s="116">
        <v>164.63</v>
      </c>
      <c r="BH568" s="115">
        <v>83934</v>
      </c>
      <c r="BI568" s="116">
        <v>212.57</v>
      </c>
      <c r="BJ568" s="115">
        <v>78777</v>
      </c>
      <c r="BK568" s="116">
        <v>207.81</v>
      </c>
      <c r="BL568" s="115">
        <v>77498</v>
      </c>
      <c r="BM568" s="116">
        <v>204.36</v>
      </c>
      <c r="BN568" s="115">
        <v>83500</v>
      </c>
      <c r="BO568" s="116">
        <v>228.21</v>
      </c>
      <c r="BP568" s="115">
        <v>81163</v>
      </c>
      <c r="BQ568" s="116">
        <v>225.29</v>
      </c>
      <c r="BR568" s="115">
        <v>77932</v>
      </c>
      <c r="BS568" s="116">
        <v>209.22</v>
      </c>
      <c r="BT568" s="115">
        <v>84534</v>
      </c>
      <c r="BU568" s="116">
        <v>231.33</v>
      </c>
      <c r="BV568" s="115">
        <v>74271</v>
      </c>
      <c r="BW568" s="116">
        <v>199.93</v>
      </c>
      <c r="BX568" s="115">
        <v>75168</v>
      </c>
      <c r="BY568" s="116">
        <v>206.14</v>
      </c>
      <c r="BZ568" s="115">
        <v>77386</v>
      </c>
      <c r="CA568" s="116">
        <v>215.04</v>
      </c>
      <c r="CB568" s="115">
        <v>91542</v>
      </c>
      <c r="CC568" s="116">
        <v>250.67</v>
      </c>
    </row>
    <row r="569" spans="1:81" ht="93" customHeight="1" x14ac:dyDescent="0.45">
      <c r="A569" s="362">
        <v>565</v>
      </c>
      <c r="B569" s="357" t="s">
        <v>807</v>
      </c>
      <c r="C569" s="357" t="s">
        <v>167</v>
      </c>
      <c r="D569" s="117">
        <v>43597</v>
      </c>
      <c r="E569" s="118">
        <v>163.02000000000001</v>
      </c>
      <c r="F569" s="117">
        <v>39844</v>
      </c>
      <c r="G569" s="118">
        <v>144.61000000000001</v>
      </c>
      <c r="H569" s="117">
        <v>43840</v>
      </c>
      <c r="I569" s="118">
        <v>158.74</v>
      </c>
      <c r="J569" s="117">
        <v>40131</v>
      </c>
      <c r="K569" s="118">
        <v>145.33000000000001</v>
      </c>
      <c r="L569" s="117">
        <v>48179</v>
      </c>
      <c r="M569" s="118">
        <v>166.57</v>
      </c>
      <c r="N569" s="117">
        <v>41526</v>
      </c>
      <c r="O569" s="118">
        <v>146.75</v>
      </c>
      <c r="P569" s="117">
        <v>45978</v>
      </c>
      <c r="Q569" s="118">
        <v>169.73</v>
      </c>
      <c r="R569" s="117">
        <v>44082</v>
      </c>
      <c r="S569" s="118">
        <v>172.41</v>
      </c>
      <c r="T569" s="117">
        <v>45128</v>
      </c>
      <c r="U569" s="118">
        <v>177.4</v>
      </c>
      <c r="V569" s="117">
        <v>44751</v>
      </c>
      <c r="W569" s="118">
        <v>160.84</v>
      </c>
      <c r="X569" s="117">
        <v>42817</v>
      </c>
      <c r="Y569" s="118">
        <v>152.99</v>
      </c>
      <c r="Z569" s="117">
        <v>44226</v>
      </c>
      <c r="AA569" s="118">
        <v>152.28</v>
      </c>
      <c r="AB569" s="117">
        <v>39743</v>
      </c>
      <c r="AC569" s="118">
        <v>130.15</v>
      </c>
      <c r="AD569" s="117">
        <v>42538</v>
      </c>
      <c r="AE569" s="118">
        <v>147.4</v>
      </c>
      <c r="AF569" s="117">
        <v>48865</v>
      </c>
      <c r="AG569" s="118">
        <v>173.73</v>
      </c>
      <c r="AH569" s="117">
        <v>39614</v>
      </c>
      <c r="AI569" s="118">
        <v>134.46</v>
      </c>
      <c r="AJ569" s="117">
        <v>45099</v>
      </c>
      <c r="AK569" s="118">
        <v>158.27000000000001</v>
      </c>
      <c r="AL569" s="117">
        <v>46168</v>
      </c>
      <c r="AM569" s="118">
        <v>157.05000000000001</v>
      </c>
      <c r="AN569" s="117">
        <v>45842</v>
      </c>
      <c r="AO569" s="118">
        <v>165.78</v>
      </c>
      <c r="AP569" s="117">
        <v>50394</v>
      </c>
      <c r="AQ569" s="118">
        <v>185.93</v>
      </c>
      <c r="AR569" s="117">
        <v>44807</v>
      </c>
      <c r="AS569" s="118">
        <v>167.22</v>
      </c>
      <c r="AT569" s="117">
        <v>44388</v>
      </c>
      <c r="AU569" s="118">
        <v>158.71</v>
      </c>
      <c r="AV569" s="117">
        <v>44773</v>
      </c>
      <c r="AW569" s="118">
        <v>156.47999999999999</v>
      </c>
      <c r="AX569" s="117">
        <v>39767</v>
      </c>
      <c r="AY569" s="118">
        <v>144.21</v>
      </c>
      <c r="AZ569" s="117">
        <v>39010</v>
      </c>
      <c r="BA569" s="118">
        <v>133.25</v>
      </c>
      <c r="BB569" s="117">
        <v>40922</v>
      </c>
      <c r="BC569" s="118">
        <v>148.33000000000001</v>
      </c>
      <c r="BD569" s="117">
        <v>50085</v>
      </c>
      <c r="BE569" s="118">
        <v>173.92</v>
      </c>
      <c r="BF569" s="117">
        <v>37516</v>
      </c>
      <c r="BG569" s="118">
        <v>128.22999999999999</v>
      </c>
      <c r="BH569" s="117">
        <v>47719</v>
      </c>
      <c r="BI569" s="118">
        <v>161.09</v>
      </c>
      <c r="BJ569" s="117">
        <v>47505</v>
      </c>
      <c r="BK569" s="118">
        <v>162.53</v>
      </c>
      <c r="BL569" s="117">
        <v>46223</v>
      </c>
      <c r="BM569" s="118">
        <v>163.27000000000001</v>
      </c>
      <c r="BN569" s="117">
        <v>48670</v>
      </c>
      <c r="BO569" s="118">
        <v>180.35</v>
      </c>
      <c r="BP569" s="117">
        <v>46390</v>
      </c>
      <c r="BQ569" s="118">
        <v>175.96</v>
      </c>
      <c r="BR569" s="117">
        <v>43958</v>
      </c>
      <c r="BS569" s="118">
        <v>163</v>
      </c>
      <c r="BT569" s="117">
        <v>49398</v>
      </c>
      <c r="BU569" s="118">
        <v>181.98</v>
      </c>
      <c r="BV569" s="117">
        <v>42363</v>
      </c>
      <c r="BW569" s="118">
        <v>154.01</v>
      </c>
      <c r="BX569" s="117">
        <v>43798</v>
      </c>
      <c r="BY569" s="118">
        <v>160.19999999999999</v>
      </c>
      <c r="BZ569" s="117">
        <v>45353</v>
      </c>
      <c r="CA569" s="118">
        <v>168.88</v>
      </c>
      <c r="CB569" s="117">
        <v>51144</v>
      </c>
      <c r="CC569" s="118">
        <v>194.13</v>
      </c>
    </row>
    <row r="570" spans="1:81" ht="105.75" customHeight="1" x14ac:dyDescent="0.45">
      <c r="A570" s="363">
        <v>566</v>
      </c>
      <c r="B570" s="358" t="s">
        <v>808</v>
      </c>
      <c r="C570" s="358" t="s">
        <v>167</v>
      </c>
      <c r="D570" s="115">
        <v>4475</v>
      </c>
      <c r="E570" s="116">
        <v>30.39</v>
      </c>
      <c r="F570" s="115">
        <v>3983</v>
      </c>
      <c r="G570" s="116">
        <v>25.13</v>
      </c>
      <c r="H570" s="115">
        <v>4623</v>
      </c>
      <c r="I570" s="116">
        <v>28.65</v>
      </c>
      <c r="J570" s="115">
        <v>4143</v>
      </c>
      <c r="K570" s="116">
        <v>26.3</v>
      </c>
      <c r="L570" s="115">
        <v>4933</v>
      </c>
      <c r="M570" s="116">
        <v>28.3</v>
      </c>
      <c r="N570" s="115">
        <v>4602</v>
      </c>
      <c r="O570" s="116">
        <v>28.71</v>
      </c>
      <c r="P570" s="115">
        <v>6354</v>
      </c>
      <c r="Q570" s="116">
        <v>34.99</v>
      </c>
      <c r="R570" s="115">
        <v>5682</v>
      </c>
      <c r="S570" s="116">
        <v>33.89</v>
      </c>
      <c r="T570" s="115">
        <v>6038</v>
      </c>
      <c r="U570" s="116">
        <v>38.06</v>
      </c>
      <c r="V570" s="115">
        <v>6039</v>
      </c>
      <c r="W570" s="116">
        <v>33.43</v>
      </c>
      <c r="X570" s="115">
        <v>4815</v>
      </c>
      <c r="Y570" s="116">
        <v>27.75</v>
      </c>
      <c r="Z570" s="115">
        <v>5540</v>
      </c>
      <c r="AA570" s="116">
        <v>29.88</v>
      </c>
      <c r="AB570" s="115">
        <v>3879</v>
      </c>
      <c r="AC570" s="116">
        <v>24.2</v>
      </c>
      <c r="AD570" s="115">
        <v>4344</v>
      </c>
      <c r="AE570" s="116">
        <v>24.59</v>
      </c>
      <c r="AF570" s="115">
        <v>5039</v>
      </c>
      <c r="AG570" s="116">
        <v>31.68</v>
      </c>
      <c r="AH570" s="115">
        <v>3784</v>
      </c>
      <c r="AI570" s="116">
        <v>22.95</v>
      </c>
      <c r="AJ570" s="115">
        <v>4325</v>
      </c>
      <c r="AK570" s="116">
        <v>29.03</v>
      </c>
      <c r="AL570" s="115">
        <v>4794</v>
      </c>
      <c r="AM570" s="116">
        <v>31.97</v>
      </c>
      <c r="AN570" s="115">
        <v>5304</v>
      </c>
      <c r="AO570" s="116">
        <v>32.409999999999997</v>
      </c>
      <c r="AP570" s="115">
        <v>5395</v>
      </c>
      <c r="AQ570" s="116">
        <v>35.71</v>
      </c>
      <c r="AR570" s="115">
        <v>6140</v>
      </c>
      <c r="AS570" s="116">
        <v>36.53</v>
      </c>
      <c r="AT570" s="115">
        <v>5364</v>
      </c>
      <c r="AU570" s="116">
        <v>32.86</v>
      </c>
      <c r="AV570" s="115">
        <v>5038</v>
      </c>
      <c r="AW570" s="116">
        <v>27.36</v>
      </c>
      <c r="AX570" s="115">
        <v>4442</v>
      </c>
      <c r="AY570" s="116">
        <v>29.3</v>
      </c>
      <c r="AZ570" s="115">
        <v>4031</v>
      </c>
      <c r="BA570" s="116">
        <v>23.5</v>
      </c>
      <c r="BB570" s="115">
        <v>4938</v>
      </c>
      <c r="BC570" s="116">
        <v>29.58</v>
      </c>
      <c r="BD570" s="115">
        <v>5297</v>
      </c>
      <c r="BE570" s="116">
        <v>32.15</v>
      </c>
      <c r="BF570" s="115">
        <v>3962</v>
      </c>
      <c r="BG570" s="116">
        <v>25.45</v>
      </c>
      <c r="BH570" s="115">
        <v>5153</v>
      </c>
      <c r="BI570" s="116">
        <v>29.35</v>
      </c>
      <c r="BJ570" s="115">
        <v>4523</v>
      </c>
      <c r="BK570" s="116">
        <v>30.18</v>
      </c>
      <c r="BL570" s="115">
        <v>5431</v>
      </c>
      <c r="BM570" s="116">
        <v>33</v>
      </c>
      <c r="BN570" s="115">
        <v>5982</v>
      </c>
      <c r="BO570" s="116">
        <v>37.22</v>
      </c>
      <c r="BP570" s="115">
        <v>5727</v>
      </c>
      <c r="BQ570" s="116">
        <v>39.729999999999997</v>
      </c>
      <c r="BR570" s="115">
        <v>5005</v>
      </c>
      <c r="BS570" s="116">
        <v>36</v>
      </c>
      <c r="BT570" s="115">
        <v>5630</v>
      </c>
      <c r="BU570" s="116">
        <v>37.64</v>
      </c>
      <c r="BV570" s="115">
        <v>4960</v>
      </c>
      <c r="BW570" s="116">
        <v>34.19</v>
      </c>
      <c r="BX570" s="115">
        <v>4777</v>
      </c>
      <c r="BY570" s="116">
        <v>32.520000000000003</v>
      </c>
      <c r="BZ570" s="115">
        <v>4411</v>
      </c>
      <c r="CA570" s="116">
        <v>32.76</v>
      </c>
      <c r="CB570" s="115">
        <v>5545</v>
      </c>
      <c r="CC570" s="116">
        <v>41.24</v>
      </c>
    </row>
    <row r="571" spans="1:81" ht="80.25" customHeight="1" x14ac:dyDescent="0.45">
      <c r="A571" s="362">
        <v>567</v>
      </c>
      <c r="B571" s="357" t="s">
        <v>809</v>
      </c>
      <c r="C571" s="357" t="s">
        <v>167</v>
      </c>
      <c r="D571" s="117">
        <v>17144</v>
      </c>
      <c r="E571" s="118">
        <v>67.2</v>
      </c>
      <c r="F571" s="117">
        <v>15761</v>
      </c>
      <c r="G571" s="118">
        <v>58.77</v>
      </c>
      <c r="H571" s="117">
        <v>15697</v>
      </c>
      <c r="I571" s="118">
        <v>60.95</v>
      </c>
      <c r="J571" s="117">
        <v>16142</v>
      </c>
      <c r="K571" s="118">
        <v>58.32</v>
      </c>
      <c r="L571" s="117">
        <v>20617</v>
      </c>
      <c r="M571" s="118">
        <v>71.23</v>
      </c>
      <c r="N571" s="117">
        <v>15255</v>
      </c>
      <c r="O571" s="118">
        <v>56.68</v>
      </c>
      <c r="P571" s="117">
        <v>18558</v>
      </c>
      <c r="Q571" s="118">
        <v>71.540000000000006</v>
      </c>
      <c r="R571" s="117">
        <v>17691</v>
      </c>
      <c r="S571" s="118">
        <v>78.67</v>
      </c>
      <c r="T571" s="117">
        <v>16780</v>
      </c>
      <c r="U571" s="118">
        <v>74.27</v>
      </c>
      <c r="V571" s="117">
        <v>17586</v>
      </c>
      <c r="W571" s="118">
        <v>67.63</v>
      </c>
      <c r="X571" s="117">
        <v>17892</v>
      </c>
      <c r="Y571" s="118">
        <v>65.12</v>
      </c>
      <c r="Z571" s="117">
        <v>16133</v>
      </c>
      <c r="AA571" s="118">
        <v>59.24</v>
      </c>
      <c r="AB571" s="117">
        <v>14502</v>
      </c>
      <c r="AC571" s="118">
        <v>50.73</v>
      </c>
      <c r="AD571" s="117">
        <v>16175</v>
      </c>
      <c r="AE571" s="118">
        <v>63.09</v>
      </c>
      <c r="AF571" s="117">
        <v>18703</v>
      </c>
      <c r="AG571" s="118">
        <v>72.510000000000005</v>
      </c>
      <c r="AH571" s="117">
        <v>14860</v>
      </c>
      <c r="AI571" s="118">
        <v>54.23</v>
      </c>
      <c r="AJ571" s="117">
        <v>18128</v>
      </c>
      <c r="AK571" s="118">
        <v>66.459999999999994</v>
      </c>
      <c r="AL571" s="117">
        <v>16920</v>
      </c>
      <c r="AM571" s="118">
        <v>61.1</v>
      </c>
      <c r="AN571" s="117">
        <v>18589</v>
      </c>
      <c r="AO571" s="118">
        <v>72.39</v>
      </c>
      <c r="AP571" s="117">
        <v>21046</v>
      </c>
      <c r="AQ571" s="118">
        <v>83.7</v>
      </c>
      <c r="AR571" s="117">
        <v>15321</v>
      </c>
      <c r="AS571" s="118">
        <v>62.86</v>
      </c>
      <c r="AT571" s="117">
        <v>16144</v>
      </c>
      <c r="AU571" s="118">
        <v>60.74</v>
      </c>
      <c r="AV571" s="117">
        <v>16448</v>
      </c>
      <c r="AW571" s="118">
        <v>64.739999999999995</v>
      </c>
      <c r="AX571" s="117">
        <v>14886</v>
      </c>
      <c r="AY571" s="118">
        <v>55.87</v>
      </c>
      <c r="AZ571" s="117">
        <v>14142</v>
      </c>
      <c r="BA571" s="118">
        <v>54.12</v>
      </c>
      <c r="BB571" s="117">
        <v>14377</v>
      </c>
      <c r="BC571" s="118">
        <v>58.87</v>
      </c>
      <c r="BD571" s="117">
        <v>18426</v>
      </c>
      <c r="BE571" s="118">
        <v>70.08</v>
      </c>
      <c r="BF571" s="117">
        <v>13195</v>
      </c>
      <c r="BG571" s="118">
        <v>47.42</v>
      </c>
      <c r="BH571" s="117">
        <v>16744</v>
      </c>
      <c r="BI571" s="118">
        <v>61.95</v>
      </c>
      <c r="BJ571" s="117">
        <v>18497</v>
      </c>
      <c r="BK571" s="118">
        <v>66.37</v>
      </c>
      <c r="BL571" s="117">
        <v>19126</v>
      </c>
      <c r="BM571" s="118">
        <v>71.23</v>
      </c>
      <c r="BN571" s="117">
        <v>19710</v>
      </c>
      <c r="BO571" s="118">
        <v>71.209999999999994</v>
      </c>
      <c r="BP571" s="117">
        <v>16719</v>
      </c>
      <c r="BQ571" s="118">
        <v>64.650000000000006</v>
      </c>
      <c r="BR571" s="117">
        <v>16899</v>
      </c>
      <c r="BS571" s="118">
        <v>63.85</v>
      </c>
      <c r="BT571" s="117">
        <v>17835</v>
      </c>
      <c r="BU571" s="118">
        <v>66.42</v>
      </c>
      <c r="BV571" s="117">
        <v>15678</v>
      </c>
      <c r="BW571" s="118">
        <v>53.69</v>
      </c>
      <c r="BX571" s="117">
        <v>16240</v>
      </c>
      <c r="BY571" s="118">
        <v>62.87</v>
      </c>
      <c r="BZ571" s="117">
        <v>17979</v>
      </c>
      <c r="CA571" s="118">
        <v>68.319999999999993</v>
      </c>
      <c r="CB571" s="117">
        <v>19790</v>
      </c>
      <c r="CC571" s="118">
        <v>75.39</v>
      </c>
    </row>
    <row r="572" spans="1:81" ht="105.75" customHeight="1" x14ac:dyDescent="0.45">
      <c r="A572" s="363">
        <v>568</v>
      </c>
      <c r="B572" s="358" t="s">
        <v>810</v>
      </c>
      <c r="C572" s="358" t="s">
        <v>167</v>
      </c>
      <c r="D572" s="115">
        <v>10516</v>
      </c>
      <c r="E572" s="116">
        <v>24.45</v>
      </c>
      <c r="F572" s="115">
        <v>9233</v>
      </c>
      <c r="G572" s="116">
        <v>22.33</v>
      </c>
      <c r="H572" s="115">
        <v>10503</v>
      </c>
      <c r="I572" s="116">
        <v>25.26</v>
      </c>
      <c r="J572" s="115">
        <v>8761</v>
      </c>
      <c r="K572" s="116">
        <v>21.52</v>
      </c>
      <c r="L572" s="115">
        <v>9812</v>
      </c>
      <c r="M572" s="116">
        <v>22.89</v>
      </c>
      <c r="N572" s="115">
        <v>10497</v>
      </c>
      <c r="O572" s="116">
        <v>23.63</v>
      </c>
      <c r="P572" s="115">
        <v>9178</v>
      </c>
      <c r="Q572" s="116">
        <v>21.42</v>
      </c>
      <c r="R572" s="115">
        <v>9241</v>
      </c>
      <c r="S572" s="116">
        <v>20.65</v>
      </c>
      <c r="T572" s="115">
        <v>10309</v>
      </c>
      <c r="U572" s="116">
        <v>22.12</v>
      </c>
      <c r="V572" s="115">
        <v>9681</v>
      </c>
      <c r="W572" s="116">
        <v>21.5</v>
      </c>
      <c r="X572" s="115">
        <v>8083</v>
      </c>
      <c r="Y572" s="116">
        <v>19.29</v>
      </c>
      <c r="Z572" s="115">
        <v>9963</v>
      </c>
      <c r="AA572" s="116">
        <v>22.21</v>
      </c>
      <c r="AB572" s="115">
        <v>10575</v>
      </c>
      <c r="AC572" s="116">
        <v>22.68</v>
      </c>
      <c r="AD572" s="115">
        <v>10535</v>
      </c>
      <c r="AE572" s="116">
        <v>22.54</v>
      </c>
      <c r="AF572" s="115">
        <v>11458</v>
      </c>
      <c r="AG572" s="116">
        <v>25.79</v>
      </c>
      <c r="AH572" s="115">
        <v>10273</v>
      </c>
      <c r="AI572" s="116">
        <v>22.38</v>
      </c>
      <c r="AJ572" s="115">
        <v>10224</v>
      </c>
      <c r="AK572" s="116">
        <v>23.03</v>
      </c>
      <c r="AL572" s="115">
        <v>12404</v>
      </c>
      <c r="AM572" s="116">
        <v>26.49</v>
      </c>
      <c r="AN572" s="115">
        <v>10567</v>
      </c>
      <c r="AO572" s="116">
        <v>23.04</v>
      </c>
      <c r="AP572" s="115">
        <v>11694</v>
      </c>
      <c r="AQ572" s="116">
        <v>25.34</v>
      </c>
      <c r="AR572" s="115">
        <v>11083</v>
      </c>
      <c r="AS572" s="116">
        <v>24.33</v>
      </c>
      <c r="AT572" s="115">
        <v>10829</v>
      </c>
      <c r="AU572" s="116">
        <v>23.84</v>
      </c>
      <c r="AV572" s="115">
        <v>10937</v>
      </c>
      <c r="AW572" s="116">
        <v>24.07</v>
      </c>
      <c r="AX572" s="115">
        <v>8226</v>
      </c>
      <c r="AY572" s="116">
        <v>18.87</v>
      </c>
      <c r="AZ572" s="115">
        <v>10061</v>
      </c>
      <c r="BA572" s="116">
        <v>22.52</v>
      </c>
      <c r="BB572" s="115">
        <v>10200</v>
      </c>
      <c r="BC572" s="116">
        <v>23.61</v>
      </c>
      <c r="BD572" s="115">
        <v>12268</v>
      </c>
      <c r="BE572" s="116">
        <v>27.53</v>
      </c>
      <c r="BF572" s="115">
        <v>10280</v>
      </c>
      <c r="BG572" s="116">
        <v>22.89</v>
      </c>
      <c r="BH572" s="115">
        <v>12278</v>
      </c>
      <c r="BI572" s="116">
        <v>27.05</v>
      </c>
      <c r="BJ572" s="115">
        <v>12756</v>
      </c>
      <c r="BK572" s="116">
        <v>27.9</v>
      </c>
      <c r="BL572" s="115">
        <v>10498</v>
      </c>
      <c r="BM572" s="116">
        <v>23.37</v>
      </c>
      <c r="BN572" s="115">
        <v>10226</v>
      </c>
      <c r="BO572" s="116">
        <v>25.97</v>
      </c>
      <c r="BP572" s="115">
        <v>11040</v>
      </c>
      <c r="BQ572" s="116">
        <v>25.99</v>
      </c>
      <c r="BR572" s="115">
        <v>9780</v>
      </c>
      <c r="BS572" s="116">
        <v>22.23</v>
      </c>
      <c r="BT572" s="115">
        <v>11014</v>
      </c>
      <c r="BU572" s="116">
        <v>26.1</v>
      </c>
      <c r="BV572" s="115">
        <v>9318</v>
      </c>
      <c r="BW572" s="116">
        <v>23.22</v>
      </c>
      <c r="BX572" s="115">
        <v>11343</v>
      </c>
      <c r="BY572" s="116">
        <v>26.41</v>
      </c>
      <c r="BZ572" s="115">
        <v>10807</v>
      </c>
      <c r="CA572" s="116">
        <v>25.98</v>
      </c>
      <c r="CB572" s="115">
        <v>12290</v>
      </c>
      <c r="CC572" s="116">
        <v>30.2</v>
      </c>
    </row>
    <row r="573" spans="1:81" ht="118.5" customHeight="1" x14ac:dyDescent="0.45">
      <c r="A573" s="362">
        <v>569</v>
      </c>
      <c r="B573" s="357" t="s">
        <v>811</v>
      </c>
      <c r="C573" s="357" t="s">
        <v>167</v>
      </c>
      <c r="D573" s="117">
        <v>3130</v>
      </c>
      <c r="E573" s="118">
        <v>19.309999999999999</v>
      </c>
      <c r="F573" s="117">
        <v>2857</v>
      </c>
      <c r="G573" s="118">
        <v>18.350000000000001</v>
      </c>
      <c r="H573" s="117">
        <v>3381</v>
      </c>
      <c r="I573" s="118">
        <v>19.989999999999998</v>
      </c>
      <c r="J573" s="117">
        <v>3177</v>
      </c>
      <c r="K573" s="118">
        <v>19.43</v>
      </c>
      <c r="L573" s="117">
        <v>3629</v>
      </c>
      <c r="M573" s="118">
        <v>21.32</v>
      </c>
      <c r="N573" s="117">
        <v>3570</v>
      </c>
      <c r="O573" s="118">
        <v>18.489999999999998</v>
      </c>
      <c r="P573" s="117">
        <v>3549</v>
      </c>
      <c r="Q573" s="118">
        <v>20.2</v>
      </c>
      <c r="R573" s="117">
        <v>3163</v>
      </c>
      <c r="S573" s="118">
        <v>18.48</v>
      </c>
      <c r="T573" s="117">
        <v>3342</v>
      </c>
      <c r="U573" s="118">
        <v>20.55</v>
      </c>
      <c r="V573" s="117">
        <v>3502</v>
      </c>
      <c r="W573" s="118">
        <v>19.66</v>
      </c>
      <c r="X573" s="117">
        <v>3699</v>
      </c>
      <c r="Y573" s="118">
        <v>21.14</v>
      </c>
      <c r="Z573" s="117">
        <v>3665</v>
      </c>
      <c r="AA573" s="118">
        <v>20.89</v>
      </c>
      <c r="AB573" s="117">
        <v>3294</v>
      </c>
      <c r="AC573" s="118">
        <v>16.170000000000002</v>
      </c>
      <c r="AD573" s="117">
        <v>3932</v>
      </c>
      <c r="AE573" s="118">
        <v>19.8</v>
      </c>
      <c r="AF573" s="117">
        <v>4472</v>
      </c>
      <c r="AG573" s="118">
        <v>22.85</v>
      </c>
      <c r="AH573" s="117">
        <v>3501</v>
      </c>
      <c r="AI573" s="118">
        <v>18.190000000000001</v>
      </c>
      <c r="AJ573" s="117">
        <v>3956</v>
      </c>
      <c r="AK573" s="118">
        <v>20.72</v>
      </c>
      <c r="AL573" s="117">
        <v>3270</v>
      </c>
      <c r="AM573" s="118">
        <v>17.61</v>
      </c>
      <c r="AN573" s="117">
        <v>3841</v>
      </c>
      <c r="AO573" s="118">
        <v>20.04</v>
      </c>
      <c r="AP573" s="117">
        <v>3890</v>
      </c>
      <c r="AQ573" s="118">
        <v>21.09</v>
      </c>
      <c r="AR573" s="117">
        <v>3976</v>
      </c>
      <c r="AS573" s="118">
        <v>23.6</v>
      </c>
      <c r="AT573" s="117">
        <v>4533</v>
      </c>
      <c r="AU573" s="118">
        <v>22.93</v>
      </c>
      <c r="AV573" s="117">
        <v>4543</v>
      </c>
      <c r="AW573" s="118">
        <v>22.89</v>
      </c>
      <c r="AX573" s="117">
        <v>3998</v>
      </c>
      <c r="AY573" s="118">
        <v>21.62</v>
      </c>
      <c r="AZ573" s="117">
        <v>3697</v>
      </c>
      <c r="BA573" s="118">
        <v>17.79</v>
      </c>
      <c r="BB573" s="117">
        <v>3588</v>
      </c>
      <c r="BC573" s="118">
        <v>18.12</v>
      </c>
      <c r="BD573" s="117">
        <v>4942</v>
      </c>
      <c r="BE573" s="118">
        <v>23.72</v>
      </c>
      <c r="BF573" s="117">
        <v>3344</v>
      </c>
      <c r="BG573" s="118">
        <v>16.91</v>
      </c>
      <c r="BH573" s="117">
        <v>4866</v>
      </c>
      <c r="BI573" s="118">
        <v>22.67</v>
      </c>
      <c r="BJ573" s="117">
        <v>3840</v>
      </c>
      <c r="BK573" s="118">
        <v>18.75</v>
      </c>
      <c r="BL573" s="117">
        <v>3620</v>
      </c>
      <c r="BM573" s="118">
        <v>17.78</v>
      </c>
      <c r="BN573" s="117">
        <v>4411</v>
      </c>
      <c r="BO573" s="118">
        <v>23.55</v>
      </c>
      <c r="BP573" s="117">
        <v>4259</v>
      </c>
      <c r="BQ573" s="118">
        <v>21.14</v>
      </c>
      <c r="BR573" s="117">
        <v>3660</v>
      </c>
      <c r="BS573" s="118">
        <v>19.260000000000002</v>
      </c>
      <c r="BT573" s="117">
        <v>5232</v>
      </c>
      <c r="BU573" s="118">
        <v>28.08</v>
      </c>
      <c r="BV573" s="117">
        <v>4163</v>
      </c>
      <c r="BW573" s="118">
        <v>22.13</v>
      </c>
      <c r="BX573" s="117">
        <v>3357</v>
      </c>
      <c r="BY573" s="118">
        <v>18.68</v>
      </c>
      <c r="BZ573" s="117">
        <v>3990</v>
      </c>
      <c r="CA573" s="118">
        <v>21.26</v>
      </c>
      <c r="CB573" s="117">
        <v>4476</v>
      </c>
      <c r="CC573" s="118">
        <v>24.19</v>
      </c>
    </row>
    <row r="574" spans="1:81" ht="29.25" x14ac:dyDescent="0.45">
      <c r="A574" s="363">
        <v>570</v>
      </c>
      <c r="B574" s="358" t="s">
        <v>812</v>
      </c>
      <c r="C574" s="358" t="s">
        <v>167</v>
      </c>
      <c r="D574" s="115">
        <v>8260</v>
      </c>
      <c r="E574" s="116">
        <v>21.16</v>
      </c>
      <c r="F574" s="115">
        <v>7961</v>
      </c>
      <c r="G574" s="116">
        <v>19.559999999999999</v>
      </c>
      <c r="H574" s="115">
        <v>9602</v>
      </c>
      <c r="I574" s="116">
        <v>23.62</v>
      </c>
      <c r="J574" s="115">
        <v>7821</v>
      </c>
      <c r="K574" s="116">
        <v>19.11</v>
      </c>
      <c r="L574" s="115">
        <v>9146</v>
      </c>
      <c r="M574" s="116">
        <v>22.54</v>
      </c>
      <c r="N574" s="115">
        <v>7551</v>
      </c>
      <c r="O574" s="116">
        <v>18.850000000000001</v>
      </c>
      <c r="P574" s="115">
        <v>8294</v>
      </c>
      <c r="Q574" s="116">
        <v>21.17</v>
      </c>
      <c r="R574" s="115">
        <v>8244</v>
      </c>
      <c r="S574" s="116">
        <v>20.149999999999999</v>
      </c>
      <c r="T574" s="115">
        <v>8610</v>
      </c>
      <c r="U574" s="116">
        <v>22.05</v>
      </c>
      <c r="V574" s="115">
        <v>7881</v>
      </c>
      <c r="W574" s="116">
        <v>18.100000000000001</v>
      </c>
      <c r="X574" s="115">
        <v>8273</v>
      </c>
      <c r="Y574" s="116">
        <v>19.190000000000001</v>
      </c>
      <c r="Z574" s="115">
        <v>8856</v>
      </c>
      <c r="AA574" s="116">
        <v>19.48</v>
      </c>
      <c r="AB574" s="115">
        <v>7423</v>
      </c>
      <c r="AC574" s="116">
        <v>15.88</v>
      </c>
      <c r="AD574" s="115">
        <v>7511</v>
      </c>
      <c r="AE574" s="116">
        <v>17.04</v>
      </c>
      <c r="AF574" s="115">
        <v>9091</v>
      </c>
      <c r="AG574" s="116">
        <v>20.21</v>
      </c>
      <c r="AH574" s="115">
        <v>7136</v>
      </c>
      <c r="AI574" s="116">
        <v>16.28</v>
      </c>
      <c r="AJ574" s="115">
        <v>8402</v>
      </c>
      <c r="AK574" s="116">
        <v>18.489999999999998</v>
      </c>
      <c r="AL574" s="115">
        <v>8685</v>
      </c>
      <c r="AM574" s="116">
        <v>19.309999999999999</v>
      </c>
      <c r="AN574" s="115">
        <v>7475</v>
      </c>
      <c r="AO574" s="116">
        <v>17.5</v>
      </c>
      <c r="AP574" s="115">
        <v>8296</v>
      </c>
      <c r="AQ574" s="116">
        <v>19.59</v>
      </c>
      <c r="AR574" s="115">
        <v>8230</v>
      </c>
      <c r="AS574" s="116">
        <v>19.579999999999998</v>
      </c>
      <c r="AT574" s="115">
        <v>7466</v>
      </c>
      <c r="AU574" s="116">
        <v>17.97</v>
      </c>
      <c r="AV574" s="115">
        <v>7734</v>
      </c>
      <c r="AW574" s="116">
        <v>16.93</v>
      </c>
      <c r="AX574" s="115">
        <v>8155</v>
      </c>
      <c r="AY574" s="116">
        <v>18.21</v>
      </c>
      <c r="AZ574" s="115">
        <v>7028</v>
      </c>
      <c r="BA574" s="116">
        <v>14.97</v>
      </c>
      <c r="BB574" s="115">
        <v>7781</v>
      </c>
      <c r="BC574" s="116">
        <v>17.78</v>
      </c>
      <c r="BD574" s="115">
        <v>9078</v>
      </c>
      <c r="BE574" s="116">
        <v>19.89</v>
      </c>
      <c r="BF574" s="115">
        <v>6667</v>
      </c>
      <c r="BG574" s="116">
        <v>15.16</v>
      </c>
      <c r="BH574" s="115">
        <v>8642</v>
      </c>
      <c r="BI574" s="116">
        <v>19.739999999999998</v>
      </c>
      <c r="BJ574" s="115">
        <v>7829</v>
      </c>
      <c r="BK574" s="116">
        <v>18.649999999999999</v>
      </c>
      <c r="BL574" s="115">
        <v>7483</v>
      </c>
      <c r="BM574" s="116">
        <v>17.38</v>
      </c>
      <c r="BN574" s="115">
        <v>8305</v>
      </c>
      <c r="BO574" s="116">
        <v>21.99</v>
      </c>
      <c r="BP574" s="115">
        <v>8453</v>
      </c>
      <c r="BQ574" s="116">
        <v>23.16</v>
      </c>
      <c r="BR574" s="115">
        <v>8448</v>
      </c>
      <c r="BS574" s="116">
        <v>20.43</v>
      </c>
      <c r="BT574" s="115">
        <v>9626</v>
      </c>
      <c r="BU574" s="116">
        <v>23</v>
      </c>
      <c r="BV574" s="115">
        <v>8190</v>
      </c>
      <c r="BW574" s="116">
        <v>20.059999999999999</v>
      </c>
      <c r="BX574" s="115">
        <v>8037</v>
      </c>
      <c r="BY574" s="116">
        <v>19.2</v>
      </c>
      <c r="BZ574" s="115">
        <v>8118</v>
      </c>
      <c r="CA574" s="116">
        <v>20.190000000000001</v>
      </c>
      <c r="CB574" s="115">
        <v>9004</v>
      </c>
      <c r="CC574" s="116">
        <v>22.38</v>
      </c>
    </row>
    <row r="575" spans="1:81" ht="67.5" customHeight="1" x14ac:dyDescent="0.45">
      <c r="A575" s="362">
        <v>571</v>
      </c>
      <c r="B575" s="357" t="s">
        <v>813</v>
      </c>
      <c r="C575" s="357" t="s">
        <v>167</v>
      </c>
      <c r="D575" s="118">
        <v>72</v>
      </c>
      <c r="E575" s="118">
        <v>0.5</v>
      </c>
      <c r="F575" s="118">
        <v>50</v>
      </c>
      <c r="G575" s="118">
        <v>0.48</v>
      </c>
      <c r="H575" s="118">
        <v>34</v>
      </c>
      <c r="I575" s="118">
        <v>0.26</v>
      </c>
      <c r="J575" s="118">
        <v>88</v>
      </c>
      <c r="K575" s="118">
        <v>0.66</v>
      </c>
      <c r="L575" s="118">
        <v>42</v>
      </c>
      <c r="M575" s="118">
        <v>0.28999999999999998</v>
      </c>
      <c r="N575" s="118">
        <v>51</v>
      </c>
      <c r="O575" s="118">
        <v>0.39</v>
      </c>
      <c r="P575" s="118">
        <v>46</v>
      </c>
      <c r="Q575" s="118">
        <v>0.41</v>
      </c>
      <c r="R575" s="118">
        <v>61</v>
      </c>
      <c r="S575" s="118">
        <v>0.56999999999999995</v>
      </c>
      <c r="T575" s="118">
        <v>49</v>
      </c>
      <c r="U575" s="118">
        <v>0.36</v>
      </c>
      <c r="V575" s="118">
        <v>63</v>
      </c>
      <c r="W575" s="118">
        <v>0.5</v>
      </c>
      <c r="X575" s="118">
        <v>55</v>
      </c>
      <c r="Y575" s="118">
        <v>0.49</v>
      </c>
      <c r="Z575" s="118">
        <v>69</v>
      </c>
      <c r="AA575" s="118">
        <v>0.56999999999999995</v>
      </c>
      <c r="AB575" s="118">
        <v>70</v>
      </c>
      <c r="AC575" s="118">
        <v>0.5</v>
      </c>
      <c r="AD575" s="118">
        <v>40</v>
      </c>
      <c r="AE575" s="118">
        <v>0.35</v>
      </c>
      <c r="AF575" s="118">
        <v>102</v>
      </c>
      <c r="AG575" s="118">
        <v>0.7</v>
      </c>
      <c r="AH575" s="118">
        <v>60</v>
      </c>
      <c r="AI575" s="118">
        <v>0.44</v>
      </c>
      <c r="AJ575" s="118">
        <v>63</v>
      </c>
      <c r="AK575" s="118">
        <v>0.54</v>
      </c>
      <c r="AL575" s="118">
        <v>95</v>
      </c>
      <c r="AM575" s="118">
        <v>0.56000000000000005</v>
      </c>
      <c r="AN575" s="118">
        <v>66</v>
      </c>
      <c r="AO575" s="118">
        <v>0.41</v>
      </c>
      <c r="AP575" s="118">
        <v>73</v>
      </c>
      <c r="AQ575" s="118">
        <v>0.49</v>
      </c>
      <c r="AR575" s="118">
        <v>57</v>
      </c>
      <c r="AS575" s="118">
        <v>0.32</v>
      </c>
      <c r="AT575" s="118">
        <v>52</v>
      </c>
      <c r="AU575" s="118">
        <v>0.37</v>
      </c>
      <c r="AV575" s="118">
        <v>73</v>
      </c>
      <c r="AW575" s="118">
        <v>0.48</v>
      </c>
      <c r="AX575" s="118">
        <v>61</v>
      </c>
      <c r="AY575" s="118">
        <v>0.34</v>
      </c>
      <c r="AZ575" s="118">
        <v>51</v>
      </c>
      <c r="BA575" s="118">
        <v>0.36</v>
      </c>
      <c r="BB575" s="118">
        <v>37</v>
      </c>
      <c r="BC575" s="118">
        <v>0.38</v>
      </c>
      <c r="BD575" s="118">
        <v>73</v>
      </c>
      <c r="BE575" s="118">
        <v>0.55000000000000004</v>
      </c>
      <c r="BF575" s="118">
        <v>68</v>
      </c>
      <c r="BG575" s="118">
        <v>0.4</v>
      </c>
      <c r="BH575" s="118">
        <v>37</v>
      </c>
      <c r="BI575" s="118">
        <v>0.32</v>
      </c>
      <c r="BJ575" s="118">
        <v>59</v>
      </c>
      <c r="BK575" s="118">
        <v>0.68</v>
      </c>
      <c r="BL575" s="118">
        <v>65</v>
      </c>
      <c r="BM575" s="118">
        <v>0.51</v>
      </c>
      <c r="BN575" s="118">
        <v>37</v>
      </c>
      <c r="BO575" s="118">
        <v>0.41</v>
      </c>
      <c r="BP575" s="118">
        <v>192</v>
      </c>
      <c r="BQ575" s="118">
        <v>1.28</v>
      </c>
      <c r="BR575" s="118">
        <v>164</v>
      </c>
      <c r="BS575" s="118">
        <v>1.23</v>
      </c>
      <c r="BT575" s="118">
        <v>61</v>
      </c>
      <c r="BU575" s="118">
        <v>0.73</v>
      </c>
      <c r="BV575" s="118">
        <v>53</v>
      </c>
      <c r="BW575" s="118">
        <v>0.74</v>
      </c>
      <c r="BX575" s="118">
        <v>42</v>
      </c>
      <c r="BY575" s="118">
        <v>0.52</v>
      </c>
      <c r="BZ575" s="118">
        <v>47</v>
      </c>
      <c r="CA575" s="118">
        <v>0.36</v>
      </c>
      <c r="CB575" s="118">
        <v>39</v>
      </c>
      <c r="CC575" s="118">
        <v>0.73</v>
      </c>
    </row>
    <row r="576" spans="1:81" ht="93" customHeight="1" x14ac:dyDescent="0.45">
      <c r="A576" s="363">
        <v>572</v>
      </c>
      <c r="B576" s="358" t="s">
        <v>814</v>
      </c>
      <c r="C576" s="358" t="s">
        <v>167</v>
      </c>
      <c r="D576" s="115">
        <v>28272</v>
      </c>
      <c r="E576" s="116">
        <v>44.99</v>
      </c>
      <c r="F576" s="115">
        <v>27447</v>
      </c>
      <c r="G576" s="116">
        <v>43.82</v>
      </c>
      <c r="H576" s="115">
        <v>30447</v>
      </c>
      <c r="I576" s="116">
        <v>53.29</v>
      </c>
      <c r="J576" s="115">
        <v>28936</v>
      </c>
      <c r="K576" s="116">
        <v>45.95</v>
      </c>
      <c r="L576" s="115">
        <v>30998</v>
      </c>
      <c r="M576" s="116">
        <v>48.87</v>
      </c>
      <c r="N576" s="115">
        <v>29723</v>
      </c>
      <c r="O576" s="116">
        <v>48.27</v>
      </c>
      <c r="P576" s="115">
        <v>28621</v>
      </c>
      <c r="Q576" s="116">
        <v>41.47</v>
      </c>
      <c r="R576" s="115">
        <v>26435</v>
      </c>
      <c r="S576" s="116">
        <v>47.44</v>
      </c>
      <c r="T576" s="115">
        <v>29720</v>
      </c>
      <c r="U576" s="116">
        <v>44.92</v>
      </c>
      <c r="V576" s="115">
        <v>29642</v>
      </c>
      <c r="W576" s="116">
        <v>44.28</v>
      </c>
      <c r="X576" s="115">
        <v>27937</v>
      </c>
      <c r="Y576" s="116">
        <v>36.9</v>
      </c>
      <c r="Z576" s="115">
        <v>27730</v>
      </c>
      <c r="AA576" s="116">
        <v>38.72</v>
      </c>
      <c r="AB576" s="115">
        <v>26526</v>
      </c>
      <c r="AC576" s="116">
        <v>38.659999999999997</v>
      </c>
      <c r="AD576" s="115">
        <v>30632</v>
      </c>
      <c r="AE576" s="116">
        <v>44.15</v>
      </c>
      <c r="AF576" s="115">
        <v>35159</v>
      </c>
      <c r="AG576" s="116">
        <v>51.23</v>
      </c>
      <c r="AH576" s="115">
        <v>31237</v>
      </c>
      <c r="AI576" s="116">
        <v>44.77</v>
      </c>
      <c r="AJ576" s="115">
        <v>31869</v>
      </c>
      <c r="AK576" s="116">
        <v>45.43</v>
      </c>
      <c r="AL576" s="115">
        <v>31023</v>
      </c>
      <c r="AM576" s="116">
        <v>46.73</v>
      </c>
      <c r="AN576" s="115">
        <v>30276</v>
      </c>
      <c r="AO576" s="116">
        <v>50.49</v>
      </c>
      <c r="AP576" s="115">
        <v>32431</v>
      </c>
      <c r="AQ576" s="116">
        <v>55.52</v>
      </c>
      <c r="AR576" s="115">
        <v>29626</v>
      </c>
      <c r="AS576" s="116">
        <v>42.08</v>
      </c>
      <c r="AT576" s="115">
        <v>28501</v>
      </c>
      <c r="AU576" s="116">
        <v>40.18</v>
      </c>
      <c r="AV576" s="115">
        <v>31675</v>
      </c>
      <c r="AW576" s="116">
        <v>41.98</v>
      </c>
      <c r="AX576" s="115">
        <v>31151</v>
      </c>
      <c r="AY576" s="116">
        <v>41.31</v>
      </c>
      <c r="AZ576" s="115">
        <v>27206</v>
      </c>
      <c r="BA576" s="116">
        <v>36.57</v>
      </c>
      <c r="BB576" s="115">
        <v>29593</v>
      </c>
      <c r="BC576" s="116">
        <v>40.4</v>
      </c>
      <c r="BD576" s="115">
        <v>36081</v>
      </c>
      <c r="BE576" s="116">
        <v>51.12</v>
      </c>
      <c r="BF576" s="115">
        <v>28091</v>
      </c>
      <c r="BG576" s="116">
        <v>36.4</v>
      </c>
      <c r="BH576" s="115">
        <v>36215</v>
      </c>
      <c r="BI576" s="116">
        <v>51.48</v>
      </c>
      <c r="BJ576" s="115">
        <v>31272</v>
      </c>
      <c r="BK576" s="116">
        <v>45.28</v>
      </c>
      <c r="BL576" s="115">
        <v>31275</v>
      </c>
      <c r="BM576" s="116">
        <v>41.09</v>
      </c>
      <c r="BN576" s="115">
        <v>34829</v>
      </c>
      <c r="BO576" s="116">
        <v>47.87</v>
      </c>
      <c r="BP576" s="115">
        <v>34773</v>
      </c>
      <c r="BQ576" s="116">
        <v>49.34</v>
      </c>
      <c r="BR576" s="115">
        <v>33974</v>
      </c>
      <c r="BS576" s="116">
        <v>46.22</v>
      </c>
      <c r="BT576" s="115">
        <v>35136</v>
      </c>
      <c r="BU576" s="116">
        <v>49.35</v>
      </c>
      <c r="BV576" s="115">
        <v>31908</v>
      </c>
      <c r="BW576" s="116">
        <v>45.92</v>
      </c>
      <c r="BX576" s="115">
        <v>31369</v>
      </c>
      <c r="BY576" s="116">
        <v>45.95</v>
      </c>
      <c r="BZ576" s="115">
        <v>32033</v>
      </c>
      <c r="CA576" s="116">
        <v>46.16</v>
      </c>
      <c r="CB576" s="115">
        <v>40398</v>
      </c>
      <c r="CC576" s="116">
        <v>56.54</v>
      </c>
    </row>
    <row r="577" spans="1:81" ht="54.75" customHeight="1" x14ac:dyDescent="0.45">
      <c r="A577" s="362">
        <v>573</v>
      </c>
      <c r="B577" s="357" t="s">
        <v>815</v>
      </c>
      <c r="C577" s="357" t="s">
        <v>167</v>
      </c>
      <c r="D577" s="118">
        <v>31</v>
      </c>
      <c r="E577" s="118">
        <v>0.64</v>
      </c>
      <c r="F577" s="118">
        <v>25</v>
      </c>
      <c r="G577" s="118">
        <v>0.51</v>
      </c>
      <c r="H577" s="118">
        <v>49</v>
      </c>
      <c r="I577" s="118">
        <v>1.71</v>
      </c>
      <c r="J577" s="118">
        <v>37</v>
      </c>
      <c r="K577" s="118">
        <v>0.45</v>
      </c>
      <c r="L577" s="118">
        <v>44</v>
      </c>
      <c r="M577" s="118">
        <v>0.73</v>
      </c>
      <c r="N577" s="118">
        <v>57</v>
      </c>
      <c r="O577" s="118">
        <v>1.8</v>
      </c>
      <c r="P577" s="118">
        <v>70</v>
      </c>
      <c r="Q577" s="118">
        <v>0.6</v>
      </c>
      <c r="R577" s="118">
        <v>34</v>
      </c>
      <c r="S577" s="118">
        <v>0.74</v>
      </c>
      <c r="T577" s="118">
        <v>43</v>
      </c>
      <c r="U577" s="118">
        <v>1.53</v>
      </c>
      <c r="V577" s="118">
        <v>63</v>
      </c>
      <c r="W577" s="118">
        <v>0.8</v>
      </c>
      <c r="X577" s="118">
        <v>73</v>
      </c>
      <c r="Y577" s="118">
        <v>0.96</v>
      </c>
      <c r="Z577" s="118">
        <v>58</v>
      </c>
      <c r="AA577" s="118">
        <v>1.08</v>
      </c>
      <c r="AB577" s="118">
        <v>35</v>
      </c>
      <c r="AC577" s="118">
        <v>1.37</v>
      </c>
      <c r="AD577" s="118">
        <v>33</v>
      </c>
      <c r="AE577" s="118">
        <v>0.84</v>
      </c>
      <c r="AF577" s="118">
        <v>66</v>
      </c>
      <c r="AG577" s="118">
        <v>1.18</v>
      </c>
      <c r="AH577" s="118">
        <v>32</v>
      </c>
      <c r="AI577" s="118">
        <v>1.47</v>
      </c>
      <c r="AJ577" s="118">
        <v>41</v>
      </c>
      <c r="AK577" s="118">
        <v>0.72</v>
      </c>
      <c r="AL577" s="118">
        <v>37</v>
      </c>
      <c r="AM577" s="118">
        <v>1.49</v>
      </c>
      <c r="AN577" s="118">
        <v>43</v>
      </c>
      <c r="AO577" s="118">
        <v>0.92</v>
      </c>
      <c r="AP577" s="118">
        <v>44</v>
      </c>
      <c r="AQ577" s="118">
        <v>1.32</v>
      </c>
      <c r="AR577" s="118">
        <v>47</v>
      </c>
      <c r="AS577" s="118">
        <v>1.18</v>
      </c>
      <c r="AT577" s="118">
        <v>42</v>
      </c>
      <c r="AU577" s="118">
        <v>0.85</v>
      </c>
      <c r="AV577" s="118">
        <v>53</v>
      </c>
      <c r="AW577" s="118">
        <v>1.57</v>
      </c>
      <c r="AX577" s="118">
        <v>41</v>
      </c>
      <c r="AY577" s="118">
        <v>1.83</v>
      </c>
      <c r="AZ577" s="118">
        <v>35</v>
      </c>
      <c r="BA577" s="118">
        <v>1.1200000000000001</v>
      </c>
      <c r="BB577" s="118">
        <v>44</v>
      </c>
      <c r="BC577" s="118">
        <v>0.64</v>
      </c>
      <c r="BD577" s="118">
        <v>52</v>
      </c>
      <c r="BE577" s="118">
        <v>1.52</v>
      </c>
      <c r="BF577" s="118">
        <v>55</v>
      </c>
      <c r="BG577" s="118">
        <v>0.94</v>
      </c>
      <c r="BH577" s="118">
        <v>75</v>
      </c>
      <c r="BI577" s="118">
        <v>1.53</v>
      </c>
      <c r="BJ577" s="118">
        <v>46</v>
      </c>
      <c r="BK577" s="118">
        <v>1.26</v>
      </c>
      <c r="BL577" s="118">
        <v>50</v>
      </c>
      <c r="BM577" s="118">
        <v>0.66</v>
      </c>
      <c r="BN577" s="118">
        <v>84</v>
      </c>
      <c r="BO577" s="118">
        <v>1.33</v>
      </c>
      <c r="BP577" s="118">
        <v>59</v>
      </c>
      <c r="BQ577" s="118">
        <v>1.94</v>
      </c>
      <c r="BR577" s="118">
        <v>42</v>
      </c>
      <c r="BS577" s="118">
        <v>1.27</v>
      </c>
      <c r="BT577" s="118">
        <v>58</v>
      </c>
      <c r="BU577" s="118">
        <v>2</v>
      </c>
      <c r="BV577" s="118">
        <v>60</v>
      </c>
      <c r="BW577" s="118">
        <v>1.82</v>
      </c>
      <c r="BX577" s="118">
        <v>110</v>
      </c>
      <c r="BY577" s="118">
        <v>1.53</v>
      </c>
      <c r="BZ577" s="118">
        <v>68</v>
      </c>
      <c r="CA577" s="118">
        <v>0.86</v>
      </c>
      <c r="CB577" s="118">
        <v>42</v>
      </c>
      <c r="CC577" s="118">
        <v>1.27</v>
      </c>
    </row>
    <row r="578" spans="1:81" ht="80.25" customHeight="1" x14ac:dyDescent="0.45">
      <c r="A578" s="363">
        <v>574</v>
      </c>
      <c r="B578" s="358" t="s">
        <v>816</v>
      </c>
      <c r="C578" s="358" t="s">
        <v>167</v>
      </c>
      <c r="D578" s="116">
        <v>483</v>
      </c>
      <c r="E578" s="116">
        <v>8.9700000000000006</v>
      </c>
      <c r="F578" s="116">
        <v>392</v>
      </c>
      <c r="G578" s="116">
        <v>7.66</v>
      </c>
      <c r="H578" s="116">
        <v>608</v>
      </c>
      <c r="I578" s="116">
        <v>11.59</v>
      </c>
      <c r="J578" s="116">
        <v>523</v>
      </c>
      <c r="K578" s="116">
        <v>9.5399999999999991</v>
      </c>
      <c r="L578" s="116">
        <v>496</v>
      </c>
      <c r="M578" s="116">
        <v>9.44</v>
      </c>
      <c r="N578" s="116">
        <v>520</v>
      </c>
      <c r="O578" s="116">
        <v>10.15</v>
      </c>
      <c r="P578" s="116">
        <v>316</v>
      </c>
      <c r="Q578" s="116">
        <v>6.25</v>
      </c>
      <c r="R578" s="116">
        <v>657</v>
      </c>
      <c r="S578" s="116">
        <v>11.88</v>
      </c>
      <c r="T578" s="116">
        <v>445</v>
      </c>
      <c r="U578" s="116">
        <v>8.89</v>
      </c>
      <c r="V578" s="116">
        <v>504</v>
      </c>
      <c r="W578" s="116">
        <v>10.01</v>
      </c>
      <c r="X578" s="116">
        <v>218</v>
      </c>
      <c r="Y578" s="116">
        <v>3.48</v>
      </c>
      <c r="Z578" s="116">
        <v>307</v>
      </c>
      <c r="AA578" s="116">
        <v>5.83</v>
      </c>
      <c r="AB578" s="116">
        <v>328</v>
      </c>
      <c r="AC578" s="116">
        <v>6.35</v>
      </c>
      <c r="AD578" s="116">
        <v>524</v>
      </c>
      <c r="AE578" s="116">
        <v>9.31</v>
      </c>
      <c r="AF578" s="116">
        <v>574</v>
      </c>
      <c r="AG578" s="116">
        <v>10.49</v>
      </c>
      <c r="AH578" s="116">
        <v>472</v>
      </c>
      <c r="AI578" s="116">
        <v>8.85</v>
      </c>
      <c r="AJ578" s="116">
        <v>406</v>
      </c>
      <c r="AK578" s="116">
        <v>8.02</v>
      </c>
      <c r="AL578" s="116">
        <v>579</v>
      </c>
      <c r="AM578" s="116">
        <v>10.51</v>
      </c>
      <c r="AN578" s="116">
        <v>810</v>
      </c>
      <c r="AO578" s="116">
        <v>14.54</v>
      </c>
      <c r="AP578" s="116">
        <v>945</v>
      </c>
      <c r="AQ578" s="116">
        <v>16.899999999999999</v>
      </c>
      <c r="AR578" s="116">
        <v>325</v>
      </c>
      <c r="AS578" s="116">
        <v>4.96</v>
      </c>
      <c r="AT578" s="116">
        <v>360</v>
      </c>
      <c r="AU578" s="116">
        <v>5.71</v>
      </c>
      <c r="AV578" s="116">
        <v>274</v>
      </c>
      <c r="AW578" s="116">
        <v>3.76</v>
      </c>
      <c r="AX578" s="116">
        <v>317</v>
      </c>
      <c r="AY578" s="116">
        <v>4.72</v>
      </c>
      <c r="AZ578" s="116">
        <v>210</v>
      </c>
      <c r="BA578" s="116">
        <v>3.51</v>
      </c>
      <c r="BB578" s="116">
        <v>288</v>
      </c>
      <c r="BC578" s="116">
        <v>4.32</v>
      </c>
      <c r="BD578" s="116">
        <v>411</v>
      </c>
      <c r="BE578" s="116">
        <v>6.94</v>
      </c>
      <c r="BF578" s="116">
        <v>196</v>
      </c>
      <c r="BG578" s="116">
        <v>2.56</v>
      </c>
      <c r="BH578" s="116">
        <v>436</v>
      </c>
      <c r="BI578" s="116">
        <v>7.83</v>
      </c>
      <c r="BJ578" s="116">
        <v>400</v>
      </c>
      <c r="BK578" s="116">
        <v>6.31</v>
      </c>
      <c r="BL578" s="116">
        <v>286</v>
      </c>
      <c r="BM578" s="116">
        <v>4.51</v>
      </c>
      <c r="BN578" s="116">
        <v>387</v>
      </c>
      <c r="BO578" s="116">
        <v>6.09</v>
      </c>
      <c r="BP578" s="116">
        <v>443</v>
      </c>
      <c r="BQ578" s="116">
        <v>7.27</v>
      </c>
      <c r="BR578" s="116">
        <v>327</v>
      </c>
      <c r="BS578" s="116">
        <v>5.03</v>
      </c>
      <c r="BT578" s="116">
        <v>333</v>
      </c>
      <c r="BU578" s="116">
        <v>5.71</v>
      </c>
      <c r="BV578" s="116">
        <v>337</v>
      </c>
      <c r="BW578" s="116">
        <v>5.58</v>
      </c>
      <c r="BX578" s="116">
        <v>319</v>
      </c>
      <c r="BY578" s="116">
        <v>6.13</v>
      </c>
      <c r="BZ578" s="116">
        <v>299</v>
      </c>
      <c r="CA578" s="116">
        <v>6</v>
      </c>
      <c r="CB578" s="116">
        <v>367</v>
      </c>
      <c r="CC578" s="116">
        <v>6.44</v>
      </c>
    </row>
    <row r="579" spans="1:81" ht="80.25" customHeight="1" x14ac:dyDescent="0.45">
      <c r="A579" s="362">
        <v>575</v>
      </c>
      <c r="B579" s="357" t="s">
        <v>817</v>
      </c>
      <c r="C579" s="357" t="s">
        <v>167</v>
      </c>
      <c r="D579" s="118">
        <v>918</v>
      </c>
      <c r="E579" s="118">
        <v>2.0499999999999998</v>
      </c>
      <c r="F579" s="118">
        <v>952</v>
      </c>
      <c r="G579" s="118">
        <v>2.4700000000000002</v>
      </c>
      <c r="H579" s="117">
        <v>1113</v>
      </c>
      <c r="I579" s="118">
        <v>2.75</v>
      </c>
      <c r="J579" s="118">
        <v>944</v>
      </c>
      <c r="K579" s="118">
        <v>2.0499999999999998</v>
      </c>
      <c r="L579" s="117">
        <v>1147</v>
      </c>
      <c r="M579" s="118">
        <v>2.62</v>
      </c>
      <c r="N579" s="117">
        <v>1196</v>
      </c>
      <c r="O579" s="118">
        <v>2.92</v>
      </c>
      <c r="P579" s="117">
        <v>1156</v>
      </c>
      <c r="Q579" s="118">
        <v>3.01</v>
      </c>
      <c r="R579" s="118">
        <v>852</v>
      </c>
      <c r="S579" s="118">
        <v>2.06</v>
      </c>
      <c r="T579" s="117">
        <v>1029</v>
      </c>
      <c r="U579" s="118">
        <v>2.59</v>
      </c>
      <c r="V579" s="118">
        <v>820</v>
      </c>
      <c r="W579" s="118">
        <v>2.0099999999999998</v>
      </c>
      <c r="X579" s="117">
        <v>1159</v>
      </c>
      <c r="Y579" s="118">
        <v>2.4900000000000002</v>
      </c>
      <c r="Z579" s="118">
        <v>801</v>
      </c>
      <c r="AA579" s="118">
        <v>2.0699999999999998</v>
      </c>
      <c r="AB579" s="118">
        <v>796</v>
      </c>
      <c r="AC579" s="118">
        <v>1.9</v>
      </c>
      <c r="AD579" s="118">
        <v>737</v>
      </c>
      <c r="AE579" s="118">
        <v>2.02</v>
      </c>
      <c r="AF579" s="117">
        <v>1045</v>
      </c>
      <c r="AG579" s="118">
        <v>2.33</v>
      </c>
      <c r="AH579" s="118">
        <v>950</v>
      </c>
      <c r="AI579" s="118">
        <v>2.29</v>
      </c>
      <c r="AJ579" s="118">
        <v>893</v>
      </c>
      <c r="AK579" s="118">
        <v>2.3199999999999998</v>
      </c>
      <c r="AL579" s="117">
        <v>1058</v>
      </c>
      <c r="AM579" s="118">
        <v>2.52</v>
      </c>
      <c r="AN579" s="118">
        <v>984</v>
      </c>
      <c r="AO579" s="118">
        <v>2.35</v>
      </c>
      <c r="AP579" s="118">
        <v>944</v>
      </c>
      <c r="AQ579" s="118">
        <v>2.41</v>
      </c>
      <c r="AR579" s="118">
        <v>961</v>
      </c>
      <c r="AS579" s="118">
        <v>2.36</v>
      </c>
      <c r="AT579" s="117">
        <v>1032</v>
      </c>
      <c r="AU579" s="118">
        <v>2.52</v>
      </c>
      <c r="AV579" s="117">
        <v>1022</v>
      </c>
      <c r="AW579" s="118">
        <v>2.44</v>
      </c>
      <c r="AX579" s="118">
        <v>923</v>
      </c>
      <c r="AY579" s="118">
        <v>2.12</v>
      </c>
      <c r="AZ579" s="117">
        <v>1031</v>
      </c>
      <c r="BA579" s="118">
        <v>2.42</v>
      </c>
      <c r="BB579" s="118">
        <v>902</v>
      </c>
      <c r="BC579" s="118">
        <v>2.21</v>
      </c>
      <c r="BD579" s="117">
        <v>1332</v>
      </c>
      <c r="BE579" s="118">
        <v>2.89</v>
      </c>
      <c r="BF579" s="118">
        <v>954</v>
      </c>
      <c r="BG579" s="118">
        <v>2.31</v>
      </c>
      <c r="BH579" s="117">
        <v>1268</v>
      </c>
      <c r="BI579" s="118">
        <v>2.97</v>
      </c>
      <c r="BJ579" s="117">
        <v>1028</v>
      </c>
      <c r="BK579" s="118">
        <v>2.65</v>
      </c>
      <c r="BL579" s="117">
        <v>1129</v>
      </c>
      <c r="BM579" s="118">
        <v>2.65</v>
      </c>
      <c r="BN579" s="117">
        <v>1086</v>
      </c>
      <c r="BO579" s="118">
        <v>2.69</v>
      </c>
      <c r="BP579" s="117">
        <v>1220</v>
      </c>
      <c r="BQ579" s="118">
        <v>3.09</v>
      </c>
      <c r="BR579" s="117">
        <v>1144</v>
      </c>
      <c r="BS579" s="118">
        <v>2.92</v>
      </c>
      <c r="BT579" s="117">
        <v>1249</v>
      </c>
      <c r="BU579" s="118">
        <v>3.18</v>
      </c>
      <c r="BV579" s="117">
        <v>1065</v>
      </c>
      <c r="BW579" s="118">
        <v>2.94</v>
      </c>
      <c r="BX579" s="118">
        <v>965</v>
      </c>
      <c r="BY579" s="118">
        <v>2.75</v>
      </c>
      <c r="BZ579" s="117">
        <v>1141</v>
      </c>
      <c r="CA579" s="118">
        <v>3.08</v>
      </c>
      <c r="CB579" s="117">
        <v>1354</v>
      </c>
      <c r="CC579" s="118">
        <v>3.52</v>
      </c>
    </row>
    <row r="580" spans="1:81" ht="67.5" customHeight="1" x14ac:dyDescent="0.45">
      <c r="A580" s="363">
        <v>576</v>
      </c>
      <c r="B580" s="358" t="s">
        <v>818</v>
      </c>
      <c r="C580" s="358" t="s">
        <v>167</v>
      </c>
      <c r="D580" s="115">
        <v>3399</v>
      </c>
      <c r="E580" s="116">
        <v>5.84</v>
      </c>
      <c r="F580" s="115">
        <v>3561</v>
      </c>
      <c r="G580" s="116">
        <v>6.33</v>
      </c>
      <c r="H580" s="115">
        <v>3466</v>
      </c>
      <c r="I580" s="116">
        <v>5.55</v>
      </c>
      <c r="J580" s="115">
        <v>3607</v>
      </c>
      <c r="K580" s="116">
        <v>6.03</v>
      </c>
      <c r="L580" s="115">
        <v>3429</v>
      </c>
      <c r="M580" s="116">
        <v>5.45</v>
      </c>
      <c r="N580" s="115">
        <v>3112</v>
      </c>
      <c r="O580" s="116">
        <v>4.99</v>
      </c>
      <c r="P580" s="115">
        <v>3352</v>
      </c>
      <c r="Q580" s="116">
        <v>5.29</v>
      </c>
      <c r="R580" s="115">
        <v>3848</v>
      </c>
      <c r="S580" s="116">
        <v>9.86</v>
      </c>
      <c r="T580" s="115">
        <v>3765</v>
      </c>
      <c r="U580" s="116">
        <v>5.24</v>
      </c>
      <c r="V580" s="115">
        <v>4339</v>
      </c>
      <c r="W580" s="116">
        <v>5.9</v>
      </c>
      <c r="X580" s="115">
        <v>3361</v>
      </c>
      <c r="Y580" s="116">
        <v>4.84</v>
      </c>
      <c r="Z580" s="115">
        <v>3357</v>
      </c>
      <c r="AA580" s="116">
        <v>4.8899999999999997</v>
      </c>
      <c r="AB580" s="115">
        <v>3002</v>
      </c>
      <c r="AC580" s="116">
        <v>4.37</v>
      </c>
      <c r="AD580" s="115">
        <v>3699</v>
      </c>
      <c r="AE580" s="116">
        <v>5.37</v>
      </c>
      <c r="AF580" s="115">
        <v>3213</v>
      </c>
      <c r="AG580" s="116">
        <v>4.88</v>
      </c>
      <c r="AH580" s="115">
        <v>3388</v>
      </c>
      <c r="AI580" s="116">
        <v>4.88</v>
      </c>
      <c r="AJ580" s="115">
        <v>3302</v>
      </c>
      <c r="AK580" s="116">
        <v>4.8600000000000003</v>
      </c>
      <c r="AL580" s="115">
        <v>3317</v>
      </c>
      <c r="AM580" s="116">
        <v>4.8099999999999996</v>
      </c>
      <c r="AN580" s="115">
        <v>3589</v>
      </c>
      <c r="AO580" s="116">
        <v>5.43</v>
      </c>
      <c r="AP580" s="115">
        <v>3828</v>
      </c>
      <c r="AQ580" s="116">
        <v>5.36</v>
      </c>
      <c r="AR580" s="115">
        <v>3349</v>
      </c>
      <c r="AS580" s="116">
        <v>5.74</v>
      </c>
      <c r="AT580" s="115">
        <v>3253</v>
      </c>
      <c r="AU580" s="116">
        <v>4.8</v>
      </c>
      <c r="AV580" s="115">
        <v>3078</v>
      </c>
      <c r="AW580" s="116">
        <v>4.79</v>
      </c>
      <c r="AX580" s="115">
        <v>2840</v>
      </c>
      <c r="AY580" s="116">
        <v>4.34</v>
      </c>
      <c r="AZ580" s="115">
        <v>3695</v>
      </c>
      <c r="BA580" s="116">
        <v>5.2</v>
      </c>
      <c r="BB580" s="115">
        <v>2934</v>
      </c>
      <c r="BC580" s="116">
        <v>4.43</v>
      </c>
      <c r="BD580" s="115">
        <v>3501</v>
      </c>
      <c r="BE580" s="116">
        <v>5.49</v>
      </c>
      <c r="BF580" s="115">
        <v>3350</v>
      </c>
      <c r="BG580" s="116">
        <v>4.55</v>
      </c>
      <c r="BH580" s="115">
        <v>3299</v>
      </c>
      <c r="BI580" s="116">
        <v>4.78</v>
      </c>
      <c r="BJ580" s="115">
        <v>3470</v>
      </c>
      <c r="BK580" s="116">
        <v>4.91</v>
      </c>
      <c r="BL580" s="115">
        <v>2883</v>
      </c>
      <c r="BM580" s="116">
        <v>4.3</v>
      </c>
      <c r="BN580" s="115">
        <v>3946</v>
      </c>
      <c r="BO580" s="116">
        <v>5.67</v>
      </c>
      <c r="BP580" s="115">
        <v>3466</v>
      </c>
      <c r="BQ580" s="116">
        <v>4.82</v>
      </c>
      <c r="BR580" s="115">
        <v>3278</v>
      </c>
      <c r="BS580" s="116">
        <v>4.43</v>
      </c>
      <c r="BT580" s="115">
        <v>3406</v>
      </c>
      <c r="BU580" s="116">
        <v>5.31</v>
      </c>
      <c r="BV580" s="115">
        <v>3198</v>
      </c>
      <c r="BW580" s="116">
        <v>4.47</v>
      </c>
      <c r="BX580" s="115">
        <v>3253</v>
      </c>
      <c r="BY580" s="116">
        <v>4.71</v>
      </c>
      <c r="BZ580" s="115">
        <v>3408</v>
      </c>
      <c r="CA580" s="116">
        <v>5.18</v>
      </c>
      <c r="CB580" s="115">
        <v>4039</v>
      </c>
      <c r="CC580" s="116">
        <v>5.61</v>
      </c>
    </row>
    <row r="581" spans="1:81" ht="93" customHeight="1" x14ac:dyDescent="0.45">
      <c r="A581" s="362">
        <v>577</v>
      </c>
      <c r="B581" s="357" t="s">
        <v>819</v>
      </c>
      <c r="C581" s="357" t="s">
        <v>167</v>
      </c>
      <c r="D581" s="117">
        <v>23440</v>
      </c>
      <c r="E581" s="118">
        <v>27.5</v>
      </c>
      <c r="F581" s="117">
        <v>22516</v>
      </c>
      <c r="G581" s="118">
        <v>26.86</v>
      </c>
      <c r="H581" s="117">
        <v>25211</v>
      </c>
      <c r="I581" s="118">
        <v>31.69</v>
      </c>
      <c r="J581" s="117">
        <v>23826</v>
      </c>
      <c r="K581" s="118">
        <v>27.88</v>
      </c>
      <c r="L581" s="117">
        <v>25883</v>
      </c>
      <c r="M581" s="118">
        <v>30.65</v>
      </c>
      <c r="N581" s="117">
        <v>24839</v>
      </c>
      <c r="O581" s="118">
        <v>28.41</v>
      </c>
      <c r="P581" s="117">
        <v>23727</v>
      </c>
      <c r="Q581" s="118">
        <v>26.32</v>
      </c>
      <c r="R581" s="117">
        <v>21043</v>
      </c>
      <c r="S581" s="118">
        <v>22.91</v>
      </c>
      <c r="T581" s="117">
        <v>24439</v>
      </c>
      <c r="U581" s="118">
        <v>26.67</v>
      </c>
      <c r="V581" s="117">
        <v>23917</v>
      </c>
      <c r="W581" s="118">
        <v>25.56</v>
      </c>
      <c r="X581" s="117">
        <v>23125</v>
      </c>
      <c r="Y581" s="118">
        <v>25.13</v>
      </c>
      <c r="Z581" s="117">
        <v>23207</v>
      </c>
      <c r="AA581" s="118">
        <v>24.85</v>
      </c>
      <c r="AB581" s="117">
        <v>22365</v>
      </c>
      <c r="AC581" s="118">
        <v>24.66</v>
      </c>
      <c r="AD581" s="117">
        <v>25640</v>
      </c>
      <c r="AE581" s="118">
        <v>26.6</v>
      </c>
      <c r="AF581" s="117">
        <v>30262</v>
      </c>
      <c r="AG581" s="118">
        <v>32.36</v>
      </c>
      <c r="AH581" s="117">
        <v>26394</v>
      </c>
      <c r="AI581" s="118">
        <v>27.29</v>
      </c>
      <c r="AJ581" s="117">
        <v>27226</v>
      </c>
      <c r="AK581" s="118">
        <v>29.52</v>
      </c>
      <c r="AL581" s="117">
        <v>26032</v>
      </c>
      <c r="AM581" s="118">
        <v>27.39</v>
      </c>
      <c r="AN581" s="117">
        <v>24851</v>
      </c>
      <c r="AO581" s="118">
        <v>27.24</v>
      </c>
      <c r="AP581" s="117">
        <v>26670</v>
      </c>
      <c r="AQ581" s="118">
        <v>29.53</v>
      </c>
      <c r="AR581" s="117">
        <v>24943</v>
      </c>
      <c r="AS581" s="118">
        <v>27.84</v>
      </c>
      <c r="AT581" s="117">
        <v>23815</v>
      </c>
      <c r="AU581" s="118">
        <v>26.29</v>
      </c>
      <c r="AV581" s="117">
        <v>27248</v>
      </c>
      <c r="AW581" s="118">
        <v>29.44</v>
      </c>
      <c r="AX581" s="117">
        <v>27029</v>
      </c>
      <c r="AY581" s="118">
        <v>28.3</v>
      </c>
      <c r="AZ581" s="117">
        <v>22234</v>
      </c>
      <c r="BA581" s="118">
        <v>24.33</v>
      </c>
      <c r="BB581" s="117">
        <v>25424</v>
      </c>
      <c r="BC581" s="118">
        <v>28.79</v>
      </c>
      <c r="BD581" s="117">
        <v>30784</v>
      </c>
      <c r="BE581" s="118">
        <v>34.28</v>
      </c>
      <c r="BF581" s="117">
        <v>23536</v>
      </c>
      <c r="BG581" s="118">
        <v>26.04</v>
      </c>
      <c r="BH581" s="117">
        <v>31138</v>
      </c>
      <c r="BI581" s="118">
        <v>34.380000000000003</v>
      </c>
      <c r="BJ581" s="117">
        <v>26328</v>
      </c>
      <c r="BK581" s="118">
        <v>30.15</v>
      </c>
      <c r="BL581" s="117">
        <v>26927</v>
      </c>
      <c r="BM581" s="118">
        <v>28.98</v>
      </c>
      <c r="BN581" s="117">
        <v>29327</v>
      </c>
      <c r="BO581" s="118">
        <v>32.090000000000003</v>
      </c>
      <c r="BP581" s="117">
        <v>29585</v>
      </c>
      <c r="BQ581" s="118">
        <v>32.229999999999997</v>
      </c>
      <c r="BR581" s="117">
        <v>29184</v>
      </c>
      <c r="BS581" s="118">
        <v>32.57</v>
      </c>
      <c r="BT581" s="117">
        <v>30090</v>
      </c>
      <c r="BU581" s="118">
        <v>33.159999999999997</v>
      </c>
      <c r="BV581" s="117">
        <v>27248</v>
      </c>
      <c r="BW581" s="118">
        <v>31.1</v>
      </c>
      <c r="BX581" s="117">
        <v>26722</v>
      </c>
      <c r="BY581" s="118">
        <v>30.83</v>
      </c>
      <c r="BZ581" s="117">
        <v>27117</v>
      </c>
      <c r="CA581" s="118">
        <v>31.03</v>
      </c>
      <c r="CB581" s="117">
        <v>34596</v>
      </c>
      <c r="CC581" s="118">
        <v>39.71</v>
      </c>
    </row>
    <row r="582" spans="1:81" ht="67.5" customHeight="1" x14ac:dyDescent="0.45">
      <c r="A582" s="363">
        <v>578</v>
      </c>
      <c r="B582" s="358" t="s">
        <v>820</v>
      </c>
      <c r="C582" s="112"/>
      <c r="D582" s="112"/>
      <c r="E582" s="116">
        <v>5.91</v>
      </c>
      <c r="F582" s="112"/>
      <c r="G582" s="116">
        <v>6.29</v>
      </c>
      <c r="H582" s="112"/>
      <c r="I582" s="116">
        <v>7.04</v>
      </c>
      <c r="J582" s="112"/>
      <c r="K582" s="116">
        <v>4.47</v>
      </c>
      <c r="L582" s="112"/>
      <c r="M582" s="116">
        <v>4.28</v>
      </c>
      <c r="N582" s="112"/>
      <c r="O582" s="116">
        <v>4.2300000000000004</v>
      </c>
      <c r="P582" s="112"/>
      <c r="Q582" s="116">
        <v>4.9000000000000004</v>
      </c>
      <c r="R582" s="112"/>
      <c r="S582" s="116">
        <v>4.74</v>
      </c>
      <c r="T582" s="112"/>
      <c r="U582" s="116">
        <v>4.13</v>
      </c>
      <c r="V582" s="112"/>
      <c r="W582" s="116">
        <v>5.3</v>
      </c>
      <c r="X582" s="112"/>
      <c r="Y582" s="116">
        <v>4.92</v>
      </c>
      <c r="Z582" s="112"/>
      <c r="AA582" s="116">
        <v>5.48</v>
      </c>
      <c r="AB582" s="112"/>
      <c r="AC582" s="116">
        <v>5.55</v>
      </c>
      <c r="AD582" s="112"/>
      <c r="AE582" s="116">
        <v>5.52</v>
      </c>
      <c r="AF582" s="112"/>
      <c r="AG582" s="116">
        <v>6.5</v>
      </c>
      <c r="AH582" s="112"/>
      <c r="AI582" s="116">
        <v>4.42</v>
      </c>
      <c r="AJ582" s="112"/>
      <c r="AK582" s="116">
        <v>4.29</v>
      </c>
      <c r="AL582" s="112"/>
      <c r="AM582" s="116">
        <v>5.45</v>
      </c>
      <c r="AN582" s="112"/>
      <c r="AO582" s="116">
        <v>5.3</v>
      </c>
      <c r="AP582" s="112"/>
      <c r="AQ582" s="116">
        <v>5.54</v>
      </c>
      <c r="AR582" s="112"/>
      <c r="AS582" s="116">
        <v>4.5999999999999996</v>
      </c>
      <c r="AT582" s="112"/>
      <c r="AU582" s="116">
        <v>4.0199999999999996</v>
      </c>
      <c r="AV582" s="112"/>
      <c r="AW582" s="116">
        <v>5.03</v>
      </c>
      <c r="AX582" s="112"/>
      <c r="AY582" s="116">
        <v>5.27</v>
      </c>
      <c r="AZ582" s="112"/>
      <c r="BA582" s="116">
        <v>5.6</v>
      </c>
      <c r="BB582" s="112"/>
      <c r="BC582" s="116">
        <v>5.91</v>
      </c>
      <c r="BD582" s="112"/>
      <c r="BE582" s="116">
        <v>6.26</v>
      </c>
      <c r="BF582" s="112"/>
      <c r="BG582" s="116">
        <v>4.18</v>
      </c>
      <c r="BH582" s="112"/>
      <c r="BI582" s="116">
        <v>5.35</v>
      </c>
      <c r="BJ582" s="112"/>
      <c r="BK582" s="116">
        <v>5.81</v>
      </c>
      <c r="BL582" s="112"/>
      <c r="BM582" s="116">
        <v>5.96</v>
      </c>
      <c r="BN582" s="112"/>
      <c r="BO582" s="116">
        <v>5.55</v>
      </c>
      <c r="BP582" s="112"/>
      <c r="BQ582" s="116">
        <v>5.78</v>
      </c>
      <c r="BR582" s="112"/>
      <c r="BS582" s="116">
        <v>4.79</v>
      </c>
      <c r="BT582" s="112"/>
      <c r="BU582" s="116">
        <v>6.54</v>
      </c>
      <c r="BV582" s="112"/>
      <c r="BW582" s="116">
        <v>6.2</v>
      </c>
      <c r="BX582" s="112"/>
      <c r="BY582" s="116">
        <v>6.39</v>
      </c>
      <c r="BZ582" s="112"/>
      <c r="CA582" s="116">
        <v>6.99</v>
      </c>
      <c r="CB582" s="112"/>
      <c r="CC582" s="116">
        <v>7.73</v>
      </c>
    </row>
    <row r="583" spans="1:81" ht="67.5" customHeight="1" x14ac:dyDescent="0.45">
      <c r="A583" s="362">
        <v>579</v>
      </c>
      <c r="B583" s="357" t="s">
        <v>821</v>
      </c>
      <c r="C583" s="111"/>
      <c r="D583" s="111"/>
      <c r="E583" s="118">
        <v>42.23</v>
      </c>
      <c r="F583" s="111"/>
      <c r="G583" s="118">
        <v>69.66</v>
      </c>
      <c r="H583" s="111"/>
      <c r="I583" s="118">
        <v>43.41</v>
      </c>
      <c r="J583" s="111"/>
      <c r="K583" s="118">
        <v>40.090000000000003</v>
      </c>
      <c r="L583" s="111"/>
      <c r="M583" s="118">
        <v>41.72</v>
      </c>
      <c r="N583" s="111"/>
      <c r="O583" s="118">
        <v>42.88</v>
      </c>
      <c r="P583" s="111"/>
      <c r="Q583" s="118">
        <v>48.55</v>
      </c>
      <c r="R583" s="111"/>
      <c r="S583" s="118">
        <v>43.26</v>
      </c>
      <c r="T583" s="111"/>
      <c r="U583" s="118">
        <v>47.08</v>
      </c>
      <c r="V583" s="111"/>
      <c r="W583" s="118">
        <v>48.63</v>
      </c>
      <c r="X583" s="111"/>
      <c r="Y583" s="118">
        <v>44.27</v>
      </c>
      <c r="Z583" s="111"/>
      <c r="AA583" s="118">
        <v>46.56</v>
      </c>
      <c r="AB583" s="111"/>
      <c r="AC583" s="118">
        <v>43.47</v>
      </c>
      <c r="AD583" s="111"/>
      <c r="AE583" s="118">
        <v>47.36</v>
      </c>
      <c r="AF583" s="111"/>
      <c r="AG583" s="118">
        <v>50.96</v>
      </c>
      <c r="AH583" s="111"/>
      <c r="AI583" s="118">
        <v>42.93</v>
      </c>
      <c r="AJ583" s="111"/>
      <c r="AK583" s="118">
        <v>48.16</v>
      </c>
      <c r="AL583" s="111"/>
      <c r="AM583" s="118">
        <v>50.56</v>
      </c>
      <c r="AN583" s="111"/>
      <c r="AO583" s="118">
        <v>51.06</v>
      </c>
      <c r="AP583" s="111"/>
      <c r="AQ583" s="118">
        <v>49.24</v>
      </c>
      <c r="AR583" s="111"/>
      <c r="AS583" s="118">
        <v>53.37</v>
      </c>
      <c r="AT583" s="111"/>
      <c r="AU583" s="118">
        <v>49.59</v>
      </c>
      <c r="AV583" s="111"/>
      <c r="AW583" s="118">
        <v>52.99</v>
      </c>
      <c r="AX583" s="111"/>
      <c r="AY583" s="118">
        <v>46.97</v>
      </c>
      <c r="AZ583" s="111"/>
      <c r="BA583" s="118">
        <v>45.83</v>
      </c>
      <c r="BB583" s="111"/>
      <c r="BC583" s="118">
        <v>44.66</v>
      </c>
      <c r="BD583" s="111"/>
      <c r="BE583" s="118">
        <v>51.91</v>
      </c>
      <c r="BF583" s="111"/>
      <c r="BG583" s="118">
        <v>55.66</v>
      </c>
      <c r="BH583" s="111"/>
      <c r="BI583" s="118">
        <v>53.97</v>
      </c>
      <c r="BJ583" s="111"/>
      <c r="BK583" s="118">
        <v>51.54</v>
      </c>
      <c r="BL583" s="111"/>
      <c r="BM583" s="118">
        <v>55.77</v>
      </c>
      <c r="BN583" s="111"/>
      <c r="BO583" s="118">
        <v>56.69</v>
      </c>
      <c r="BP583" s="111"/>
      <c r="BQ583" s="118">
        <v>51.72</v>
      </c>
      <c r="BR583" s="111"/>
      <c r="BS583" s="118">
        <v>55.37</v>
      </c>
      <c r="BT583" s="111"/>
      <c r="BU583" s="118">
        <v>58.93</v>
      </c>
      <c r="BV583" s="111"/>
      <c r="BW583" s="118">
        <v>52.57</v>
      </c>
      <c r="BX583" s="111"/>
      <c r="BY583" s="118">
        <v>54.06</v>
      </c>
      <c r="BZ583" s="111"/>
      <c r="CA583" s="118">
        <v>54.75</v>
      </c>
      <c r="CB583" s="111"/>
      <c r="CC583" s="118">
        <v>59.52</v>
      </c>
    </row>
    <row r="584" spans="1:81" ht="67.5" customHeight="1" x14ac:dyDescent="0.45">
      <c r="A584" s="363">
        <v>580</v>
      </c>
      <c r="B584" s="358" t="s">
        <v>822</v>
      </c>
      <c r="C584" s="358" t="s">
        <v>167</v>
      </c>
      <c r="D584" s="115">
        <v>2970</v>
      </c>
      <c r="E584" s="116">
        <v>34.19</v>
      </c>
      <c r="F584" s="115">
        <v>2827</v>
      </c>
      <c r="G584" s="116">
        <v>34.11</v>
      </c>
      <c r="H584" s="115">
        <v>3562</v>
      </c>
      <c r="I584" s="116">
        <v>38.869999999999997</v>
      </c>
      <c r="J584" s="115">
        <v>2919</v>
      </c>
      <c r="K584" s="116">
        <v>31.42</v>
      </c>
      <c r="L584" s="115">
        <v>3004</v>
      </c>
      <c r="M584" s="116">
        <v>38.07</v>
      </c>
      <c r="N584" s="115">
        <v>2900</v>
      </c>
      <c r="O584" s="116">
        <v>37.35</v>
      </c>
      <c r="P584" s="115">
        <v>3377</v>
      </c>
      <c r="Q584" s="116">
        <v>38.32</v>
      </c>
      <c r="R584" s="115">
        <v>2883</v>
      </c>
      <c r="S584" s="116">
        <v>38.270000000000003</v>
      </c>
      <c r="T584" s="115">
        <v>3379</v>
      </c>
      <c r="U584" s="116">
        <v>38.479999999999997</v>
      </c>
      <c r="V584" s="115">
        <v>3397</v>
      </c>
      <c r="W584" s="116">
        <v>40.89</v>
      </c>
      <c r="X584" s="115">
        <v>3656</v>
      </c>
      <c r="Y584" s="116">
        <v>37.450000000000003</v>
      </c>
      <c r="Z584" s="115">
        <v>3564</v>
      </c>
      <c r="AA584" s="116">
        <v>40.49</v>
      </c>
      <c r="AB584" s="115">
        <v>3260</v>
      </c>
      <c r="AC584" s="116">
        <v>36.159999999999997</v>
      </c>
      <c r="AD584" s="115">
        <v>3284</v>
      </c>
      <c r="AE584" s="116">
        <v>39.869999999999997</v>
      </c>
      <c r="AF584" s="115">
        <v>4041</v>
      </c>
      <c r="AG584" s="116">
        <v>42.45</v>
      </c>
      <c r="AH584" s="115">
        <v>2808</v>
      </c>
      <c r="AI584" s="116">
        <v>32.65</v>
      </c>
      <c r="AJ584" s="115">
        <v>3636</v>
      </c>
      <c r="AK584" s="116">
        <v>40.01</v>
      </c>
      <c r="AL584" s="115">
        <v>3694</v>
      </c>
      <c r="AM584" s="116">
        <v>41.45</v>
      </c>
      <c r="AN584" s="115">
        <v>3363</v>
      </c>
      <c r="AO584" s="116">
        <v>38.840000000000003</v>
      </c>
      <c r="AP584" s="115">
        <v>3985</v>
      </c>
      <c r="AQ584" s="116">
        <v>40.72</v>
      </c>
      <c r="AR584" s="115">
        <v>3714</v>
      </c>
      <c r="AS584" s="116">
        <v>42.57</v>
      </c>
      <c r="AT584" s="115">
        <v>3198</v>
      </c>
      <c r="AU584" s="116">
        <v>35.28</v>
      </c>
      <c r="AV584" s="115">
        <v>4009</v>
      </c>
      <c r="AW584" s="116">
        <v>40.729999999999997</v>
      </c>
      <c r="AX584" s="115">
        <v>3222</v>
      </c>
      <c r="AY584" s="116">
        <v>36.64</v>
      </c>
      <c r="AZ584" s="115">
        <v>3320</v>
      </c>
      <c r="BA584" s="116">
        <v>34.840000000000003</v>
      </c>
      <c r="BB584" s="115">
        <v>3089</v>
      </c>
      <c r="BC584" s="116">
        <v>37.71</v>
      </c>
      <c r="BD584" s="115">
        <v>4246</v>
      </c>
      <c r="BE584" s="116">
        <v>45.37</v>
      </c>
      <c r="BF584" s="115">
        <v>3269</v>
      </c>
      <c r="BG584" s="116">
        <v>32.76</v>
      </c>
      <c r="BH584" s="115">
        <v>3588</v>
      </c>
      <c r="BI584" s="116">
        <v>43.25</v>
      </c>
      <c r="BJ584" s="115">
        <v>3892</v>
      </c>
      <c r="BK584" s="116">
        <v>46.1</v>
      </c>
      <c r="BL584" s="115">
        <v>3159</v>
      </c>
      <c r="BM584" s="116">
        <v>40.049999999999997</v>
      </c>
      <c r="BN584" s="115">
        <v>4002</v>
      </c>
      <c r="BO584" s="116">
        <v>46.89</v>
      </c>
      <c r="BP584" s="115">
        <v>3885</v>
      </c>
      <c r="BQ584" s="116">
        <v>48.08</v>
      </c>
      <c r="BR584" s="115">
        <v>3866</v>
      </c>
      <c r="BS584" s="116">
        <v>42.75</v>
      </c>
      <c r="BT584" s="115">
        <v>3450</v>
      </c>
      <c r="BU584" s="116">
        <v>45.37</v>
      </c>
      <c r="BV584" s="115">
        <v>3620</v>
      </c>
      <c r="BW584" s="116">
        <v>48.69</v>
      </c>
      <c r="BX584" s="115">
        <v>3150</v>
      </c>
      <c r="BY584" s="116">
        <v>39.03</v>
      </c>
      <c r="BZ584" s="115">
        <v>3867</v>
      </c>
      <c r="CA584" s="116">
        <v>38.76</v>
      </c>
      <c r="CB584" s="115">
        <v>3916</v>
      </c>
      <c r="CC584" s="116">
        <v>49.39</v>
      </c>
    </row>
    <row r="585" spans="1:81" ht="42" customHeight="1" x14ac:dyDescent="0.45">
      <c r="A585" s="362">
        <v>581</v>
      </c>
      <c r="B585" s="357" t="s">
        <v>823</v>
      </c>
      <c r="C585" s="357" t="s">
        <v>167</v>
      </c>
      <c r="D585" s="117">
        <v>995626</v>
      </c>
      <c r="E585" s="118">
        <v>56.11</v>
      </c>
      <c r="F585" s="117">
        <v>1266664</v>
      </c>
      <c r="G585" s="118">
        <v>68.5</v>
      </c>
      <c r="H585" s="117">
        <v>1117168</v>
      </c>
      <c r="I585" s="118">
        <v>62.66</v>
      </c>
      <c r="J585" s="117">
        <v>1083476</v>
      </c>
      <c r="K585" s="118">
        <v>58.92</v>
      </c>
      <c r="L585" s="117">
        <v>1273931</v>
      </c>
      <c r="M585" s="118">
        <v>68.75</v>
      </c>
      <c r="N585" s="117">
        <v>933398</v>
      </c>
      <c r="O585" s="118">
        <v>51.13</v>
      </c>
      <c r="P585" s="117">
        <v>1010268</v>
      </c>
      <c r="Q585" s="118">
        <v>52.4</v>
      </c>
      <c r="R585" s="117">
        <v>869261</v>
      </c>
      <c r="S585" s="118">
        <v>47.02</v>
      </c>
      <c r="T585" s="117">
        <v>815208</v>
      </c>
      <c r="U585" s="118">
        <v>44.29</v>
      </c>
      <c r="V585" s="117">
        <v>984487</v>
      </c>
      <c r="W585" s="118">
        <v>48.95</v>
      </c>
      <c r="X585" s="117">
        <v>1078316</v>
      </c>
      <c r="Y585" s="118">
        <v>50.5</v>
      </c>
      <c r="Z585" s="117">
        <v>1215533</v>
      </c>
      <c r="AA585" s="118">
        <v>59.77</v>
      </c>
      <c r="AB585" s="117">
        <v>1079084</v>
      </c>
      <c r="AC585" s="118">
        <v>54.36</v>
      </c>
      <c r="AD585" s="117">
        <v>1268384</v>
      </c>
      <c r="AE585" s="118">
        <v>56.87</v>
      </c>
      <c r="AF585" s="117">
        <v>1458455</v>
      </c>
      <c r="AG585" s="118">
        <v>69.400000000000006</v>
      </c>
      <c r="AH585" s="117">
        <v>1200328</v>
      </c>
      <c r="AI585" s="118">
        <v>56.69</v>
      </c>
      <c r="AJ585" s="117">
        <v>1190080</v>
      </c>
      <c r="AK585" s="118">
        <v>55.37</v>
      </c>
      <c r="AL585" s="117">
        <v>1120162</v>
      </c>
      <c r="AM585" s="118">
        <v>52.37</v>
      </c>
      <c r="AN585" s="117">
        <v>1023689</v>
      </c>
      <c r="AO585" s="118">
        <v>47.05</v>
      </c>
      <c r="AP585" s="117">
        <v>1185696</v>
      </c>
      <c r="AQ585" s="118">
        <v>49.64</v>
      </c>
      <c r="AR585" s="117">
        <v>1069468</v>
      </c>
      <c r="AS585" s="118">
        <v>45.33</v>
      </c>
      <c r="AT585" s="117">
        <v>816464</v>
      </c>
      <c r="AU585" s="118">
        <v>35.44</v>
      </c>
      <c r="AV585" s="117">
        <v>1168561</v>
      </c>
      <c r="AW585" s="118">
        <v>48.72</v>
      </c>
      <c r="AX585" s="117">
        <v>1100180</v>
      </c>
      <c r="AY585" s="118">
        <v>45.39</v>
      </c>
      <c r="AZ585" s="117">
        <v>1030002</v>
      </c>
      <c r="BA585" s="118">
        <v>44.54</v>
      </c>
      <c r="BB585" s="117">
        <v>1188386</v>
      </c>
      <c r="BC585" s="118">
        <v>49.48</v>
      </c>
      <c r="BD585" s="117">
        <v>1217212</v>
      </c>
      <c r="BE585" s="118">
        <v>52.67</v>
      </c>
      <c r="BF585" s="117">
        <v>979106</v>
      </c>
      <c r="BG585" s="118">
        <v>41.18</v>
      </c>
      <c r="BH585" s="117">
        <v>1367118</v>
      </c>
      <c r="BI585" s="118">
        <v>55.66</v>
      </c>
      <c r="BJ585" s="117">
        <v>1373413</v>
      </c>
      <c r="BK585" s="118">
        <v>54.21</v>
      </c>
      <c r="BL585" s="117">
        <v>976310</v>
      </c>
      <c r="BM585" s="118">
        <v>40.880000000000003</v>
      </c>
      <c r="BN585" s="117">
        <v>1113880</v>
      </c>
      <c r="BO585" s="118">
        <v>47.97</v>
      </c>
      <c r="BP585" s="117">
        <v>675328</v>
      </c>
      <c r="BQ585" s="118">
        <v>31.51</v>
      </c>
      <c r="BR585" s="117">
        <v>988811</v>
      </c>
      <c r="BS585" s="118">
        <v>42.43</v>
      </c>
      <c r="BT585" s="117">
        <v>887738</v>
      </c>
      <c r="BU585" s="118">
        <v>38.76</v>
      </c>
      <c r="BV585" s="117">
        <v>1237604</v>
      </c>
      <c r="BW585" s="118">
        <v>51.57</v>
      </c>
      <c r="BX585" s="117">
        <v>961609</v>
      </c>
      <c r="BY585" s="118">
        <v>43.6</v>
      </c>
      <c r="BZ585" s="117">
        <v>1196451</v>
      </c>
      <c r="CA585" s="118">
        <v>51.08</v>
      </c>
      <c r="CB585" s="117">
        <v>1319604</v>
      </c>
      <c r="CC585" s="118">
        <v>58.48</v>
      </c>
    </row>
    <row r="586" spans="1:81" ht="67.5" customHeight="1" x14ac:dyDescent="0.45">
      <c r="A586" s="363">
        <v>582</v>
      </c>
      <c r="B586" s="358" t="s">
        <v>824</v>
      </c>
      <c r="C586" s="358" t="s">
        <v>167</v>
      </c>
      <c r="D586" s="116">
        <v>987</v>
      </c>
      <c r="E586" s="116">
        <v>5.95</v>
      </c>
      <c r="F586" s="116">
        <v>997</v>
      </c>
      <c r="G586" s="116">
        <v>5.18</v>
      </c>
      <c r="H586" s="115">
        <v>1179</v>
      </c>
      <c r="I586" s="116">
        <v>5.75</v>
      </c>
      <c r="J586" s="116">
        <v>884</v>
      </c>
      <c r="K586" s="116">
        <v>4.8499999999999996</v>
      </c>
      <c r="L586" s="116">
        <v>760</v>
      </c>
      <c r="M586" s="116">
        <v>5.04</v>
      </c>
      <c r="N586" s="116">
        <v>796</v>
      </c>
      <c r="O586" s="116">
        <v>5.51</v>
      </c>
      <c r="P586" s="115">
        <v>1044</v>
      </c>
      <c r="Q586" s="116">
        <v>6.04</v>
      </c>
      <c r="R586" s="116">
        <v>654</v>
      </c>
      <c r="S586" s="116">
        <v>4.9000000000000004</v>
      </c>
      <c r="T586" s="116">
        <v>701</v>
      </c>
      <c r="U586" s="116">
        <v>5.3</v>
      </c>
      <c r="V586" s="116">
        <v>740</v>
      </c>
      <c r="W586" s="116">
        <v>5.33</v>
      </c>
      <c r="X586" s="116">
        <v>966</v>
      </c>
      <c r="Y586" s="116">
        <v>9.6300000000000008</v>
      </c>
      <c r="Z586" s="116">
        <v>983</v>
      </c>
      <c r="AA586" s="116">
        <v>5.35</v>
      </c>
      <c r="AB586" s="116">
        <v>871</v>
      </c>
      <c r="AC586" s="116">
        <v>5.17</v>
      </c>
      <c r="AD586" s="116">
        <v>939</v>
      </c>
      <c r="AE586" s="116">
        <v>5.31</v>
      </c>
      <c r="AF586" s="115">
        <v>1612</v>
      </c>
      <c r="AG586" s="116">
        <v>6.65</v>
      </c>
      <c r="AH586" s="116">
        <v>740</v>
      </c>
      <c r="AI586" s="116">
        <v>3.92</v>
      </c>
      <c r="AJ586" s="116">
        <v>743</v>
      </c>
      <c r="AK586" s="116">
        <v>4.6100000000000003</v>
      </c>
      <c r="AL586" s="115">
        <v>1054</v>
      </c>
      <c r="AM586" s="116">
        <v>6.59</v>
      </c>
      <c r="AN586" s="115">
        <v>1382</v>
      </c>
      <c r="AO586" s="116">
        <v>7.49</v>
      </c>
      <c r="AP586" s="116">
        <v>960</v>
      </c>
      <c r="AQ586" s="116">
        <v>6.17</v>
      </c>
      <c r="AR586" s="116">
        <v>909</v>
      </c>
      <c r="AS586" s="116">
        <v>6.11</v>
      </c>
      <c r="AT586" s="116">
        <v>643</v>
      </c>
      <c r="AU586" s="116">
        <v>3.93</v>
      </c>
      <c r="AV586" s="116">
        <v>924</v>
      </c>
      <c r="AW586" s="116">
        <v>5.84</v>
      </c>
      <c r="AX586" s="116">
        <v>880</v>
      </c>
      <c r="AY586" s="116">
        <v>5.5</v>
      </c>
      <c r="AZ586" s="116">
        <v>933</v>
      </c>
      <c r="BA586" s="116">
        <v>5.91</v>
      </c>
      <c r="BB586" s="116">
        <v>646</v>
      </c>
      <c r="BC586" s="116">
        <v>4.43</v>
      </c>
      <c r="BD586" s="116">
        <v>734</v>
      </c>
      <c r="BE586" s="116">
        <v>5.2</v>
      </c>
      <c r="BF586" s="116">
        <v>659</v>
      </c>
      <c r="BG586" s="116">
        <v>4.67</v>
      </c>
      <c r="BH586" s="116">
        <v>648</v>
      </c>
      <c r="BI586" s="116">
        <v>5.3</v>
      </c>
      <c r="BJ586" s="116">
        <v>845</v>
      </c>
      <c r="BK586" s="116">
        <v>5.77</v>
      </c>
      <c r="BL586" s="116">
        <v>912</v>
      </c>
      <c r="BM586" s="116">
        <v>5.3</v>
      </c>
      <c r="BN586" s="115">
        <v>1327</v>
      </c>
      <c r="BO586" s="116">
        <v>7.4</v>
      </c>
      <c r="BP586" s="116">
        <v>826</v>
      </c>
      <c r="BQ586" s="116">
        <v>5.71</v>
      </c>
      <c r="BR586" s="116">
        <v>955</v>
      </c>
      <c r="BS586" s="116">
        <v>5.88</v>
      </c>
      <c r="BT586" s="116">
        <v>788</v>
      </c>
      <c r="BU586" s="116">
        <v>5.45</v>
      </c>
      <c r="BV586" s="116">
        <v>830</v>
      </c>
      <c r="BW586" s="116">
        <v>6.95</v>
      </c>
      <c r="BX586" s="116">
        <v>580</v>
      </c>
      <c r="BY586" s="116">
        <v>5.26</v>
      </c>
      <c r="BZ586" s="116">
        <v>479</v>
      </c>
      <c r="CA586" s="116">
        <v>16.93</v>
      </c>
      <c r="CB586" s="116">
        <v>522</v>
      </c>
      <c r="CC586" s="116">
        <v>4.59</v>
      </c>
    </row>
    <row r="587" spans="1:81" ht="118.5" customHeight="1" x14ac:dyDescent="0.45">
      <c r="A587" s="362">
        <v>583</v>
      </c>
      <c r="B587" s="357" t="s">
        <v>992</v>
      </c>
      <c r="C587" s="111"/>
      <c r="D587" s="111"/>
      <c r="E587" s="118">
        <v>17.41</v>
      </c>
      <c r="F587" s="111"/>
      <c r="G587" s="118">
        <v>27.47</v>
      </c>
      <c r="H587" s="111"/>
      <c r="I587" s="118">
        <v>44.54</v>
      </c>
      <c r="J587" s="111"/>
      <c r="K587" s="118">
        <v>37.729999999999997</v>
      </c>
      <c r="L587" s="111"/>
      <c r="M587" s="118">
        <v>46.32</v>
      </c>
      <c r="N587" s="111"/>
      <c r="O587" s="118">
        <v>43.08</v>
      </c>
      <c r="P587" s="111"/>
      <c r="Q587" s="118">
        <v>42</v>
      </c>
      <c r="R587" s="111"/>
      <c r="S587" s="118">
        <v>38.14</v>
      </c>
      <c r="T587" s="111"/>
      <c r="U587" s="118">
        <v>33.75</v>
      </c>
      <c r="V587" s="111"/>
      <c r="W587" s="118">
        <v>29.23</v>
      </c>
      <c r="X587" s="111"/>
      <c r="Y587" s="118">
        <v>29.24</v>
      </c>
      <c r="Z587" s="111"/>
      <c r="AA587" s="118">
        <v>33.03</v>
      </c>
      <c r="AB587" s="111"/>
      <c r="AC587" s="118">
        <v>27.73</v>
      </c>
      <c r="AD587" s="111"/>
      <c r="AE587" s="118">
        <v>31.48</v>
      </c>
      <c r="AF587" s="111"/>
      <c r="AG587" s="118">
        <v>38.64</v>
      </c>
      <c r="AH587" s="111"/>
      <c r="AI587" s="118">
        <v>22.36</v>
      </c>
      <c r="AJ587" s="111"/>
      <c r="AK587" s="118">
        <v>31.56</v>
      </c>
      <c r="AL587" s="111"/>
      <c r="AM587" s="118">
        <v>25.93</v>
      </c>
      <c r="AN587" s="111"/>
      <c r="AO587" s="118">
        <v>22.88</v>
      </c>
      <c r="AP587" s="111"/>
      <c r="AQ587" s="118">
        <v>25.58</v>
      </c>
      <c r="AR587" s="111"/>
      <c r="AS587" s="118">
        <v>27.23</v>
      </c>
      <c r="AT587" s="111"/>
      <c r="AU587" s="118">
        <v>25.91</v>
      </c>
      <c r="AV587" s="111"/>
      <c r="AW587" s="118">
        <v>25.94</v>
      </c>
      <c r="AX587" s="111"/>
      <c r="AY587" s="118">
        <v>19.260000000000002</v>
      </c>
      <c r="AZ587" s="111"/>
      <c r="BA587" s="118">
        <v>18.77</v>
      </c>
      <c r="BB587" s="111"/>
      <c r="BC587" s="118">
        <v>20.190000000000001</v>
      </c>
      <c r="BD587" s="111"/>
      <c r="BE587" s="118">
        <v>23.03</v>
      </c>
      <c r="BF587" s="111"/>
      <c r="BG587" s="118">
        <v>12.9</v>
      </c>
      <c r="BH587" s="111"/>
      <c r="BI587" s="118">
        <v>20.28</v>
      </c>
      <c r="BJ587" s="111"/>
      <c r="BK587" s="118">
        <v>19.59</v>
      </c>
      <c r="BL587" s="111"/>
      <c r="BM587" s="118">
        <v>14.65</v>
      </c>
      <c r="BN587" s="111"/>
      <c r="BO587" s="118">
        <v>16.79</v>
      </c>
      <c r="BP587" s="111"/>
      <c r="BQ587" s="118">
        <v>14.12</v>
      </c>
      <c r="BR587" s="111"/>
      <c r="BS587" s="118">
        <v>11.48</v>
      </c>
      <c r="BT587" s="111"/>
      <c r="BU587" s="118">
        <v>12.92</v>
      </c>
      <c r="BV587" s="111"/>
      <c r="BW587" s="118">
        <v>11.61</v>
      </c>
      <c r="BX587" s="111"/>
      <c r="BY587" s="118">
        <v>11.47</v>
      </c>
      <c r="BZ587" s="111"/>
      <c r="CA587" s="118">
        <v>13.88</v>
      </c>
      <c r="CB587" s="111"/>
      <c r="CC587" s="118">
        <v>17.649999999999999</v>
      </c>
    </row>
    <row r="588" spans="1:81" ht="54.75" customHeight="1" x14ac:dyDescent="0.45">
      <c r="A588" s="363">
        <v>584</v>
      </c>
      <c r="B588" s="358" t="s">
        <v>825</v>
      </c>
      <c r="C588" s="358" t="s">
        <v>167</v>
      </c>
      <c r="D588" s="115">
        <v>34103</v>
      </c>
      <c r="E588" s="116">
        <v>41.64</v>
      </c>
      <c r="F588" s="115">
        <v>34771</v>
      </c>
      <c r="G588" s="116">
        <v>39.700000000000003</v>
      </c>
      <c r="H588" s="115">
        <v>35518</v>
      </c>
      <c r="I588" s="116">
        <v>43.18</v>
      </c>
      <c r="J588" s="115">
        <v>39227</v>
      </c>
      <c r="K588" s="116">
        <v>41.3</v>
      </c>
      <c r="L588" s="115">
        <v>29729</v>
      </c>
      <c r="M588" s="116">
        <v>39.6</v>
      </c>
      <c r="N588" s="115">
        <v>36381</v>
      </c>
      <c r="O588" s="116">
        <v>42.28</v>
      </c>
      <c r="P588" s="115">
        <v>39179</v>
      </c>
      <c r="Q588" s="116">
        <v>44.43</v>
      </c>
      <c r="R588" s="115">
        <v>37761</v>
      </c>
      <c r="S588" s="116">
        <v>42.22</v>
      </c>
      <c r="T588" s="115">
        <v>36551</v>
      </c>
      <c r="U588" s="116">
        <v>43.51</v>
      </c>
      <c r="V588" s="115">
        <v>36819</v>
      </c>
      <c r="W588" s="116">
        <v>45.86</v>
      </c>
      <c r="X588" s="115">
        <v>35797</v>
      </c>
      <c r="Y588" s="116">
        <v>40.020000000000003</v>
      </c>
      <c r="Z588" s="115">
        <v>41219</v>
      </c>
      <c r="AA588" s="116">
        <v>41.28</v>
      </c>
      <c r="AB588" s="115">
        <v>31038</v>
      </c>
      <c r="AC588" s="116">
        <v>34.28</v>
      </c>
      <c r="AD588" s="115">
        <v>34300</v>
      </c>
      <c r="AE588" s="116">
        <v>36.909999999999997</v>
      </c>
      <c r="AF588" s="115">
        <v>39182</v>
      </c>
      <c r="AG588" s="116">
        <v>45.09</v>
      </c>
      <c r="AH588" s="115">
        <v>36521</v>
      </c>
      <c r="AI588" s="116">
        <v>41.08</v>
      </c>
      <c r="AJ588" s="115">
        <v>34627</v>
      </c>
      <c r="AK588" s="116">
        <v>44.01</v>
      </c>
      <c r="AL588" s="115">
        <v>35328</v>
      </c>
      <c r="AM588" s="116">
        <v>43.36</v>
      </c>
      <c r="AN588" s="115">
        <v>37691</v>
      </c>
      <c r="AO588" s="116">
        <v>42.99</v>
      </c>
      <c r="AP588" s="115">
        <v>38251</v>
      </c>
      <c r="AQ588" s="116">
        <v>47.92</v>
      </c>
      <c r="AR588" s="115">
        <v>37173</v>
      </c>
      <c r="AS588" s="116">
        <v>50.71</v>
      </c>
      <c r="AT588" s="115">
        <v>36246</v>
      </c>
      <c r="AU588" s="116">
        <v>48.46</v>
      </c>
      <c r="AV588" s="115">
        <v>34157</v>
      </c>
      <c r="AW588" s="116">
        <v>46.86</v>
      </c>
      <c r="AX588" s="115">
        <v>37864</v>
      </c>
      <c r="AY588" s="116">
        <v>47.52</v>
      </c>
      <c r="AZ588" s="115">
        <v>32287</v>
      </c>
      <c r="BA588" s="116">
        <v>38.83</v>
      </c>
      <c r="BB588" s="115">
        <v>36508</v>
      </c>
      <c r="BC588" s="116">
        <v>46.99</v>
      </c>
      <c r="BD588" s="115">
        <v>39064</v>
      </c>
      <c r="BE588" s="116">
        <v>47.73</v>
      </c>
      <c r="BF588" s="115">
        <v>35327</v>
      </c>
      <c r="BG588" s="116">
        <v>39.35</v>
      </c>
      <c r="BH588" s="115">
        <v>38298</v>
      </c>
      <c r="BI588" s="116">
        <v>45.65</v>
      </c>
      <c r="BJ588" s="115">
        <v>38401</v>
      </c>
      <c r="BK588" s="116">
        <v>49.17</v>
      </c>
      <c r="BL588" s="115">
        <v>38751</v>
      </c>
      <c r="BM588" s="116">
        <v>53.52</v>
      </c>
      <c r="BN588" s="115">
        <v>45279</v>
      </c>
      <c r="BO588" s="116">
        <v>60.64</v>
      </c>
      <c r="BP588" s="115">
        <v>39627</v>
      </c>
      <c r="BQ588" s="116">
        <v>65.03</v>
      </c>
      <c r="BR588" s="115">
        <v>46519</v>
      </c>
      <c r="BS588" s="116">
        <v>62.53</v>
      </c>
      <c r="BT588" s="115">
        <v>52544</v>
      </c>
      <c r="BU588" s="116">
        <v>55.72</v>
      </c>
      <c r="BV588" s="115">
        <v>52215</v>
      </c>
      <c r="BW588" s="116">
        <v>51.52</v>
      </c>
      <c r="BX588" s="115">
        <v>50945</v>
      </c>
      <c r="BY588" s="116">
        <v>50.48</v>
      </c>
      <c r="BZ588" s="115">
        <v>47829</v>
      </c>
      <c r="CA588" s="116">
        <v>50.44</v>
      </c>
      <c r="CB588" s="115">
        <v>52521</v>
      </c>
      <c r="CC588" s="116">
        <v>50.51</v>
      </c>
    </row>
    <row r="589" spans="1:81" ht="105.75" customHeight="1" x14ac:dyDescent="0.45">
      <c r="A589" s="362">
        <v>585</v>
      </c>
      <c r="B589" s="357" t="s">
        <v>826</v>
      </c>
      <c r="C589" s="357" t="s">
        <v>167</v>
      </c>
      <c r="D589" s="117">
        <v>1719</v>
      </c>
      <c r="E589" s="118">
        <v>1.52</v>
      </c>
      <c r="F589" s="117">
        <v>1608</v>
      </c>
      <c r="G589" s="118">
        <v>1.41</v>
      </c>
      <c r="H589" s="117">
        <v>2079</v>
      </c>
      <c r="I589" s="118">
        <v>1.95</v>
      </c>
      <c r="J589" s="117">
        <v>2274</v>
      </c>
      <c r="K589" s="118">
        <v>1.85</v>
      </c>
      <c r="L589" s="117">
        <v>2005</v>
      </c>
      <c r="M589" s="118">
        <v>1.81</v>
      </c>
      <c r="N589" s="117">
        <v>2005</v>
      </c>
      <c r="O589" s="118">
        <v>1.73</v>
      </c>
      <c r="P589" s="117">
        <v>1745</v>
      </c>
      <c r="Q589" s="118">
        <v>1.6</v>
      </c>
      <c r="R589" s="117">
        <v>2091</v>
      </c>
      <c r="S589" s="118">
        <v>1.83</v>
      </c>
      <c r="T589" s="117">
        <v>1810</v>
      </c>
      <c r="U589" s="118">
        <v>1.46</v>
      </c>
      <c r="V589" s="117">
        <v>1716</v>
      </c>
      <c r="W589" s="118">
        <v>1.67</v>
      </c>
      <c r="X589" s="117">
        <v>1781</v>
      </c>
      <c r="Y589" s="118">
        <v>1.5</v>
      </c>
      <c r="Z589" s="117">
        <v>1875</v>
      </c>
      <c r="AA589" s="118">
        <v>1.83</v>
      </c>
      <c r="AB589" s="117">
        <v>1721</v>
      </c>
      <c r="AC589" s="118">
        <v>1.68</v>
      </c>
      <c r="AD589" s="117">
        <v>1636</v>
      </c>
      <c r="AE589" s="118">
        <v>1.45</v>
      </c>
      <c r="AF589" s="117">
        <v>1935</v>
      </c>
      <c r="AG589" s="118">
        <v>1.84</v>
      </c>
      <c r="AH589" s="117">
        <v>1819</v>
      </c>
      <c r="AI589" s="118">
        <v>1.85</v>
      </c>
      <c r="AJ589" s="117">
        <v>1598</v>
      </c>
      <c r="AK589" s="118">
        <v>1.63</v>
      </c>
      <c r="AL589" s="117">
        <v>1441</v>
      </c>
      <c r="AM589" s="118">
        <v>1.45</v>
      </c>
      <c r="AN589" s="117">
        <v>1394</v>
      </c>
      <c r="AO589" s="118">
        <v>2.92</v>
      </c>
      <c r="AP589" s="117">
        <v>1430</v>
      </c>
      <c r="AQ589" s="118">
        <v>1.42</v>
      </c>
      <c r="AR589" s="117">
        <v>1597</v>
      </c>
      <c r="AS589" s="118">
        <v>1.9</v>
      </c>
      <c r="AT589" s="117">
        <v>1815</v>
      </c>
      <c r="AU589" s="118">
        <v>1.79</v>
      </c>
      <c r="AV589" s="117">
        <v>1473</v>
      </c>
      <c r="AW589" s="118">
        <v>1.63</v>
      </c>
      <c r="AX589" s="117">
        <v>1481</v>
      </c>
      <c r="AY589" s="118">
        <v>1.57</v>
      </c>
      <c r="AZ589" s="117">
        <v>1303</v>
      </c>
      <c r="BA589" s="118">
        <v>1.41</v>
      </c>
      <c r="BB589" s="117">
        <v>1219</v>
      </c>
      <c r="BC589" s="118">
        <v>4.7300000000000004</v>
      </c>
      <c r="BD589" s="117">
        <v>1702</v>
      </c>
      <c r="BE589" s="118">
        <v>1.52</v>
      </c>
      <c r="BF589" s="117">
        <v>1209</v>
      </c>
      <c r="BG589" s="118">
        <v>1.38</v>
      </c>
      <c r="BH589" s="117">
        <v>1280</v>
      </c>
      <c r="BI589" s="118">
        <v>1.25</v>
      </c>
      <c r="BJ589" s="117">
        <v>1409</v>
      </c>
      <c r="BK589" s="118">
        <v>1.41</v>
      </c>
      <c r="BL589" s="117">
        <v>1226</v>
      </c>
      <c r="BM589" s="118">
        <v>1.31</v>
      </c>
      <c r="BN589" s="117">
        <v>1340</v>
      </c>
      <c r="BO589" s="118">
        <v>1.31</v>
      </c>
      <c r="BP589" s="117">
        <v>1126</v>
      </c>
      <c r="BQ589" s="118">
        <v>1.19</v>
      </c>
      <c r="BR589" s="117">
        <v>1158</v>
      </c>
      <c r="BS589" s="118">
        <v>1.03</v>
      </c>
      <c r="BT589" s="117">
        <v>1207</v>
      </c>
      <c r="BU589" s="118">
        <v>1.1399999999999999</v>
      </c>
      <c r="BV589" s="117">
        <v>1065</v>
      </c>
      <c r="BW589" s="118">
        <v>1.1599999999999999</v>
      </c>
      <c r="BX589" s="117">
        <v>1127</v>
      </c>
      <c r="BY589" s="118">
        <v>1.1100000000000001</v>
      </c>
      <c r="BZ589" s="117">
        <v>1241</v>
      </c>
      <c r="CA589" s="118">
        <v>1.39</v>
      </c>
      <c r="CB589" s="117">
        <v>1270</v>
      </c>
      <c r="CC589" s="118">
        <v>1.41</v>
      </c>
    </row>
    <row r="590" spans="1:81" ht="93" customHeight="1" x14ac:dyDescent="0.45">
      <c r="A590" s="363">
        <v>586</v>
      </c>
      <c r="B590" s="358" t="s">
        <v>827</v>
      </c>
      <c r="C590" s="358" t="s">
        <v>167</v>
      </c>
      <c r="D590" s="115">
        <v>13210</v>
      </c>
      <c r="E590" s="116">
        <v>8.34</v>
      </c>
      <c r="F590" s="115">
        <v>11436</v>
      </c>
      <c r="G590" s="116">
        <v>6.65</v>
      </c>
      <c r="H590" s="115">
        <v>13016</v>
      </c>
      <c r="I590" s="116">
        <v>8.26</v>
      </c>
      <c r="J590" s="115">
        <v>14641</v>
      </c>
      <c r="K590" s="116">
        <v>9.2100000000000009</v>
      </c>
      <c r="L590" s="115">
        <v>11063</v>
      </c>
      <c r="M590" s="116">
        <v>8.3800000000000008</v>
      </c>
      <c r="N590" s="115">
        <v>14803</v>
      </c>
      <c r="O590" s="116">
        <v>9.4499999999999993</v>
      </c>
      <c r="P590" s="115">
        <v>14906</v>
      </c>
      <c r="Q590" s="116">
        <v>8.82</v>
      </c>
      <c r="R590" s="115">
        <v>15500</v>
      </c>
      <c r="S590" s="116">
        <v>9.16</v>
      </c>
      <c r="T590" s="115">
        <v>14517</v>
      </c>
      <c r="U590" s="116">
        <v>9.5500000000000007</v>
      </c>
      <c r="V590" s="115">
        <v>12125</v>
      </c>
      <c r="W590" s="116">
        <v>8.66</v>
      </c>
      <c r="X590" s="115">
        <v>12295</v>
      </c>
      <c r="Y590" s="116">
        <v>7.07</v>
      </c>
      <c r="Z590" s="115">
        <v>18456</v>
      </c>
      <c r="AA590" s="116">
        <v>9.5299999999999994</v>
      </c>
      <c r="AB590" s="115">
        <v>10730</v>
      </c>
      <c r="AC590" s="116">
        <v>5.87</v>
      </c>
      <c r="AD590" s="115">
        <v>11150</v>
      </c>
      <c r="AE590" s="116">
        <v>6.98</v>
      </c>
      <c r="AF590" s="115">
        <v>14117</v>
      </c>
      <c r="AG590" s="116">
        <v>9.3000000000000007</v>
      </c>
      <c r="AH590" s="115">
        <v>13930</v>
      </c>
      <c r="AI590" s="116">
        <v>9.2799999999999994</v>
      </c>
      <c r="AJ590" s="115">
        <v>12142</v>
      </c>
      <c r="AK590" s="116">
        <v>7.78</v>
      </c>
      <c r="AL590" s="115">
        <v>12050</v>
      </c>
      <c r="AM590" s="116">
        <v>8.08</v>
      </c>
      <c r="AN590" s="115">
        <v>12295</v>
      </c>
      <c r="AO590" s="116">
        <v>6.91</v>
      </c>
      <c r="AP590" s="115">
        <v>14655</v>
      </c>
      <c r="AQ590" s="116">
        <v>8.5</v>
      </c>
      <c r="AR590" s="115">
        <v>13276</v>
      </c>
      <c r="AS590" s="116">
        <v>8.4</v>
      </c>
      <c r="AT590" s="115">
        <v>10691</v>
      </c>
      <c r="AU590" s="116">
        <v>6.39</v>
      </c>
      <c r="AV590" s="115">
        <v>9384</v>
      </c>
      <c r="AW590" s="116">
        <v>5.59</v>
      </c>
      <c r="AX590" s="115">
        <v>12313</v>
      </c>
      <c r="AY590" s="116">
        <v>6.73</v>
      </c>
      <c r="AZ590" s="115">
        <v>8196</v>
      </c>
      <c r="BA590" s="116">
        <v>5.0999999999999996</v>
      </c>
      <c r="BB590" s="115">
        <v>9840</v>
      </c>
      <c r="BC590" s="116">
        <v>6.04</v>
      </c>
      <c r="BD590" s="115">
        <v>13289</v>
      </c>
      <c r="BE590" s="116">
        <v>7.78</v>
      </c>
      <c r="BF590" s="115">
        <v>14751</v>
      </c>
      <c r="BG590" s="116">
        <v>8.1</v>
      </c>
      <c r="BH590" s="115">
        <v>14739</v>
      </c>
      <c r="BI590" s="116">
        <v>7.76</v>
      </c>
      <c r="BJ590" s="115">
        <v>13722</v>
      </c>
      <c r="BK590" s="116">
        <v>7.77</v>
      </c>
      <c r="BL590" s="115">
        <v>12562</v>
      </c>
      <c r="BM590" s="116">
        <v>7.12</v>
      </c>
      <c r="BN590" s="115">
        <v>17819</v>
      </c>
      <c r="BO590" s="116">
        <v>9.89</v>
      </c>
      <c r="BP590" s="115">
        <v>17170</v>
      </c>
      <c r="BQ590" s="116">
        <v>11.17</v>
      </c>
      <c r="BR590" s="115">
        <v>19649</v>
      </c>
      <c r="BS590" s="116">
        <v>10.67</v>
      </c>
      <c r="BT590" s="115">
        <v>20448</v>
      </c>
      <c r="BU590" s="116">
        <v>10.91</v>
      </c>
      <c r="BV590" s="115">
        <v>20741</v>
      </c>
      <c r="BW590" s="116">
        <v>10.17</v>
      </c>
      <c r="BX590" s="115">
        <v>20801</v>
      </c>
      <c r="BY590" s="116">
        <v>10.78</v>
      </c>
      <c r="BZ590" s="115">
        <v>20386</v>
      </c>
      <c r="CA590" s="116">
        <v>10</v>
      </c>
      <c r="CB590" s="115">
        <v>22433</v>
      </c>
      <c r="CC590" s="116">
        <v>12.32</v>
      </c>
    </row>
    <row r="591" spans="1:81" ht="80.25" customHeight="1" x14ac:dyDescent="0.45">
      <c r="A591" s="362">
        <v>587</v>
      </c>
      <c r="B591" s="357" t="s">
        <v>993</v>
      </c>
      <c r="C591" s="357" t="s">
        <v>167</v>
      </c>
      <c r="D591" s="117">
        <v>3162</v>
      </c>
      <c r="E591" s="118">
        <v>13.69</v>
      </c>
      <c r="F591" s="117">
        <v>3501</v>
      </c>
      <c r="G591" s="118">
        <v>13.77</v>
      </c>
      <c r="H591" s="117">
        <v>3653</v>
      </c>
      <c r="I591" s="118">
        <v>14.88</v>
      </c>
      <c r="J591" s="117">
        <v>3722</v>
      </c>
      <c r="K591" s="118">
        <v>13.27</v>
      </c>
      <c r="L591" s="117">
        <v>3590</v>
      </c>
      <c r="M591" s="118">
        <v>13.56</v>
      </c>
      <c r="N591" s="117">
        <v>3508</v>
      </c>
      <c r="O591" s="118">
        <v>13.54</v>
      </c>
      <c r="P591" s="117">
        <v>3802</v>
      </c>
      <c r="Q591" s="118">
        <v>13.8</v>
      </c>
      <c r="R591" s="117">
        <v>3657</v>
      </c>
      <c r="S591" s="118">
        <v>13.49</v>
      </c>
      <c r="T591" s="117">
        <v>3625</v>
      </c>
      <c r="U591" s="118">
        <v>13.1</v>
      </c>
      <c r="V591" s="117">
        <v>4426</v>
      </c>
      <c r="W591" s="118">
        <v>14.17</v>
      </c>
      <c r="X591" s="117">
        <v>3226</v>
      </c>
      <c r="Y591" s="118">
        <v>11.98</v>
      </c>
      <c r="Z591" s="117">
        <v>3573</v>
      </c>
      <c r="AA591" s="118">
        <v>12.51</v>
      </c>
      <c r="AB591" s="117">
        <v>3368</v>
      </c>
      <c r="AC591" s="118">
        <v>11.66</v>
      </c>
      <c r="AD591" s="117">
        <v>3032</v>
      </c>
      <c r="AE591" s="118">
        <v>12.51</v>
      </c>
      <c r="AF591" s="117">
        <v>4219</v>
      </c>
      <c r="AG591" s="118">
        <v>14.13</v>
      </c>
      <c r="AH591" s="117">
        <v>3766</v>
      </c>
      <c r="AI591" s="118">
        <v>11.62</v>
      </c>
      <c r="AJ591" s="117">
        <v>4257</v>
      </c>
      <c r="AK591" s="118">
        <v>14.11</v>
      </c>
      <c r="AL591" s="117">
        <v>4353</v>
      </c>
      <c r="AM591" s="118">
        <v>13.79</v>
      </c>
      <c r="AN591" s="117">
        <v>4156</v>
      </c>
      <c r="AO591" s="118">
        <v>12.41</v>
      </c>
      <c r="AP591" s="117">
        <v>4477</v>
      </c>
      <c r="AQ591" s="118">
        <v>14.98</v>
      </c>
      <c r="AR591" s="117">
        <v>4476</v>
      </c>
      <c r="AS591" s="118">
        <v>15.99</v>
      </c>
      <c r="AT591" s="117">
        <v>4775</v>
      </c>
      <c r="AU591" s="118">
        <v>15.3</v>
      </c>
      <c r="AV591" s="117">
        <v>3723</v>
      </c>
      <c r="AW591" s="118">
        <v>13.94</v>
      </c>
      <c r="AX591" s="117">
        <v>4841</v>
      </c>
      <c r="AY591" s="118">
        <v>14.95</v>
      </c>
      <c r="AZ591" s="117">
        <v>3763</v>
      </c>
      <c r="BA591" s="118">
        <v>11.42</v>
      </c>
      <c r="BB591" s="117">
        <v>4802</v>
      </c>
      <c r="BC591" s="118">
        <v>13.55</v>
      </c>
      <c r="BD591" s="117">
        <v>4832</v>
      </c>
      <c r="BE591" s="118">
        <v>14.64</v>
      </c>
      <c r="BF591" s="117">
        <v>3897</v>
      </c>
      <c r="BG591" s="118">
        <v>10.97</v>
      </c>
      <c r="BH591" s="117">
        <v>4385</v>
      </c>
      <c r="BI591" s="118">
        <v>13.06</v>
      </c>
      <c r="BJ591" s="117">
        <v>4011</v>
      </c>
      <c r="BK591" s="118">
        <v>12.05</v>
      </c>
      <c r="BL591" s="117">
        <v>4073</v>
      </c>
      <c r="BM591" s="118">
        <v>12.17</v>
      </c>
      <c r="BN591" s="117">
        <v>4181</v>
      </c>
      <c r="BO591" s="118">
        <v>14.29</v>
      </c>
      <c r="BP591" s="117">
        <v>4137</v>
      </c>
      <c r="BQ591" s="118">
        <v>13.25</v>
      </c>
      <c r="BR591" s="117">
        <v>3830</v>
      </c>
      <c r="BS591" s="118">
        <v>13.25</v>
      </c>
      <c r="BT591" s="117">
        <v>3881</v>
      </c>
      <c r="BU591" s="118">
        <v>12.62</v>
      </c>
      <c r="BV591" s="117">
        <v>4249</v>
      </c>
      <c r="BW591" s="118">
        <v>12.86</v>
      </c>
      <c r="BX591" s="117">
        <v>4735</v>
      </c>
      <c r="BY591" s="118">
        <v>14.67</v>
      </c>
      <c r="BZ591" s="117">
        <v>4552</v>
      </c>
      <c r="CA591" s="118">
        <v>12.99</v>
      </c>
      <c r="CB591" s="117">
        <v>4853</v>
      </c>
      <c r="CC591" s="118">
        <v>14.37</v>
      </c>
    </row>
    <row r="592" spans="1:81" ht="80.25" customHeight="1" x14ac:dyDescent="0.45">
      <c r="A592" s="363">
        <v>588</v>
      </c>
      <c r="B592" s="358" t="s">
        <v>828</v>
      </c>
      <c r="C592" s="358" t="s">
        <v>167</v>
      </c>
      <c r="D592" s="115">
        <v>16012</v>
      </c>
      <c r="E592" s="116">
        <v>18.09</v>
      </c>
      <c r="F592" s="115">
        <v>18226</v>
      </c>
      <c r="G592" s="116">
        <v>17.87</v>
      </c>
      <c r="H592" s="115">
        <v>16769</v>
      </c>
      <c r="I592" s="116">
        <v>18.09</v>
      </c>
      <c r="J592" s="115">
        <v>18591</v>
      </c>
      <c r="K592" s="116">
        <v>16.97</v>
      </c>
      <c r="L592" s="115">
        <v>13072</v>
      </c>
      <c r="M592" s="116">
        <v>15.85</v>
      </c>
      <c r="N592" s="115">
        <v>16066</v>
      </c>
      <c r="O592" s="116">
        <v>17.559999999999999</v>
      </c>
      <c r="P592" s="115">
        <v>18725</v>
      </c>
      <c r="Q592" s="116">
        <v>20.22</v>
      </c>
      <c r="R592" s="115">
        <v>16513</v>
      </c>
      <c r="S592" s="116">
        <v>17.73</v>
      </c>
      <c r="T592" s="115">
        <v>16598</v>
      </c>
      <c r="U592" s="116">
        <v>19.39</v>
      </c>
      <c r="V592" s="115">
        <v>18552</v>
      </c>
      <c r="W592" s="116">
        <v>21.36</v>
      </c>
      <c r="X592" s="115">
        <v>18496</v>
      </c>
      <c r="Y592" s="116">
        <v>19.47</v>
      </c>
      <c r="Z592" s="115">
        <v>17315</v>
      </c>
      <c r="AA592" s="116">
        <v>17.41</v>
      </c>
      <c r="AB592" s="115">
        <v>15218</v>
      </c>
      <c r="AC592" s="116">
        <v>15.08</v>
      </c>
      <c r="AD592" s="115">
        <v>18482</v>
      </c>
      <c r="AE592" s="116">
        <v>15.97</v>
      </c>
      <c r="AF592" s="115">
        <v>18911</v>
      </c>
      <c r="AG592" s="116">
        <v>19.809999999999999</v>
      </c>
      <c r="AH592" s="115">
        <v>17006</v>
      </c>
      <c r="AI592" s="116">
        <v>18.329999999999998</v>
      </c>
      <c r="AJ592" s="115">
        <v>16629</v>
      </c>
      <c r="AK592" s="116">
        <v>20.49</v>
      </c>
      <c r="AL592" s="115">
        <v>17483</v>
      </c>
      <c r="AM592" s="116">
        <v>20.04</v>
      </c>
      <c r="AN592" s="115">
        <v>19846</v>
      </c>
      <c r="AO592" s="116">
        <v>20.75</v>
      </c>
      <c r="AP592" s="115">
        <v>17688</v>
      </c>
      <c r="AQ592" s="116">
        <v>23.02</v>
      </c>
      <c r="AR592" s="115">
        <v>17825</v>
      </c>
      <c r="AS592" s="116">
        <v>24.42</v>
      </c>
      <c r="AT592" s="115">
        <v>18965</v>
      </c>
      <c r="AU592" s="116">
        <v>24.98</v>
      </c>
      <c r="AV592" s="115">
        <v>19577</v>
      </c>
      <c r="AW592" s="116">
        <v>25.71</v>
      </c>
      <c r="AX592" s="115">
        <v>19228</v>
      </c>
      <c r="AY592" s="116">
        <v>24.28</v>
      </c>
      <c r="AZ592" s="115">
        <v>19026</v>
      </c>
      <c r="BA592" s="116">
        <v>20.89</v>
      </c>
      <c r="BB592" s="115">
        <v>20646</v>
      </c>
      <c r="BC592" s="116">
        <v>22.67</v>
      </c>
      <c r="BD592" s="115">
        <v>19241</v>
      </c>
      <c r="BE592" s="116">
        <v>23.79</v>
      </c>
      <c r="BF592" s="115">
        <v>15471</v>
      </c>
      <c r="BG592" s="116">
        <v>18.899999999999999</v>
      </c>
      <c r="BH592" s="115">
        <v>17893</v>
      </c>
      <c r="BI592" s="116">
        <v>23.57</v>
      </c>
      <c r="BJ592" s="115">
        <v>19260</v>
      </c>
      <c r="BK592" s="116">
        <v>27.95</v>
      </c>
      <c r="BL592" s="115">
        <v>20890</v>
      </c>
      <c r="BM592" s="116">
        <v>32.93</v>
      </c>
      <c r="BN592" s="115">
        <v>21939</v>
      </c>
      <c r="BO592" s="116">
        <v>35.15</v>
      </c>
      <c r="BP592" s="115">
        <v>17194</v>
      </c>
      <c r="BQ592" s="116">
        <v>39.42</v>
      </c>
      <c r="BR592" s="115">
        <v>21883</v>
      </c>
      <c r="BS592" s="116">
        <v>37.58</v>
      </c>
      <c r="BT592" s="115">
        <v>27009</v>
      </c>
      <c r="BU592" s="116">
        <v>31.05</v>
      </c>
      <c r="BV592" s="115">
        <v>26160</v>
      </c>
      <c r="BW592" s="116">
        <v>27.34</v>
      </c>
      <c r="BX592" s="115">
        <v>24282</v>
      </c>
      <c r="BY592" s="116">
        <v>23.92</v>
      </c>
      <c r="BZ592" s="115">
        <v>21649</v>
      </c>
      <c r="CA592" s="116">
        <v>26.06</v>
      </c>
      <c r="CB592" s="115">
        <v>23966</v>
      </c>
      <c r="CC592" s="116">
        <v>22.41</v>
      </c>
    </row>
    <row r="593" spans="1:81" ht="67.5" customHeight="1" x14ac:dyDescent="0.45">
      <c r="A593" s="362">
        <v>589</v>
      </c>
      <c r="B593" s="357" t="s">
        <v>829</v>
      </c>
      <c r="C593" s="111"/>
      <c r="D593" s="111"/>
      <c r="E593" s="118">
        <v>32.78</v>
      </c>
      <c r="F593" s="111"/>
      <c r="G593" s="118">
        <v>30.36</v>
      </c>
      <c r="H593" s="111"/>
      <c r="I593" s="118">
        <v>34.840000000000003</v>
      </c>
      <c r="J593" s="111"/>
      <c r="K593" s="118">
        <v>31.71</v>
      </c>
      <c r="L593" s="111"/>
      <c r="M593" s="118">
        <v>33.99</v>
      </c>
      <c r="N593" s="111"/>
      <c r="O593" s="118">
        <v>35</v>
      </c>
      <c r="P593" s="111"/>
      <c r="Q593" s="118">
        <v>36.369999999999997</v>
      </c>
      <c r="R593" s="111"/>
      <c r="S593" s="118">
        <v>32.54</v>
      </c>
      <c r="T593" s="111"/>
      <c r="U593" s="118">
        <v>36</v>
      </c>
      <c r="V593" s="111"/>
      <c r="W593" s="118">
        <v>33.1</v>
      </c>
      <c r="X593" s="111"/>
      <c r="Y593" s="118">
        <v>33.74</v>
      </c>
      <c r="Z593" s="111"/>
      <c r="AA593" s="118">
        <v>33.869999999999997</v>
      </c>
      <c r="AB593" s="111"/>
      <c r="AC593" s="118">
        <v>29.99</v>
      </c>
      <c r="AD593" s="111"/>
      <c r="AE593" s="118">
        <v>36.04</v>
      </c>
      <c r="AF593" s="111"/>
      <c r="AG593" s="118">
        <v>42.12</v>
      </c>
      <c r="AH593" s="111"/>
      <c r="AI593" s="118">
        <v>33.17</v>
      </c>
      <c r="AJ593" s="111"/>
      <c r="AK593" s="118">
        <v>38.380000000000003</v>
      </c>
      <c r="AL593" s="111"/>
      <c r="AM593" s="118">
        <v>39.700000000000003</v>
      </c>
      <c r="AN593" s="111"/>
      <c r="AO593" s="118">
        <v>33.32</v>
      </c>
      <c r="AP593" s="111"/>
      <c r="AQ593" s="118">
        <v>47.76</v>
      </c>
      <c r="AR593" s="111"/>
      <c r="AS593" s="118">
        <v>38.72</v>
      </c>
      <c r="AT593" s="111"/>
      <c r="AU593" s="118">
        <v>34.96</v>
      </c>
      <c r="AV593" s="111"/>
      <c r="AW593" s="118">
        <v>31.9</v>
      </c>
      <c r="AX593" s="111"/>
      <c r="AY593" s="118">
        <v>38.200000000000003</v>
      </c>
      <c r="AZ593" s="111"/>
      <c r="BA593" s="118">
        <v>27.47</v>
      </c>
      <c r="BB593" s="111"/>
      <c r="BC593" s="118">
        <v>35.76</v>
      </c>
      <c r="BD593" s="111"/>
      <c r="BE593" s="118">
        <v>37.53</v>
      </c>
      <c r="BF593" s="111"/>
      <c r="BG593" s="118">
        <v>31.54</v>
      </c>
      <c r="BH593" s="111"/>
      <c r="BI593" s="118">
        <v>35.44</v>
      </c>
      <c r="BJ593" s="111"/>
      <c r="BK593" s="118">
        <v>38.130000000000003</v>
      </c>
      <c r="BL593" s="111"/>
      <c r="BM593" s="118">
        <v>33.42</v>
      </c>
      <c r="BN593" s="111"/>
      <c r="BO593" s="118">
        <v>35.96</v>
      </c>
      <c r="BP593" s="111"/>
      <c r="BQ593" s="118">
        <v>38.14</v>
      </c>
      <c r="BR593" s="111"/>
      <c r="BS593" s="118">
        <v>38.33</v>
      </c>
      <c r="BT593" s="111"/>
      <c r="BU593" s="118">
        <v>35.700000000000003</v>
      </c>
      <c r="BV593" s="111"/>
      <c r="BW593" s="118">
        <v>36.299999999999997</v>
      </c>
      <c r="BX593" s="111"/>
      <c r="BY593" s="118">
        <v>32.58</v>
      </c>
      <c r="BZ593" s="111"/>
      <c r="CA593" s="118">
        <v>37.24</v>
      </c>
      <c r="CB593" s="111"/>
      <c r="CC593" s="118">
        <v>38.28</v>
      </c>
    </row>
    <row r="594" spans="1:81" ht="54.75" customHeight="1" x14ac:dyDescent="0.45">
      <c r="A594" s="363">
        <v>590</v>
      </c>
      <c r="B594" s="358" t="s">
        <v>830</v>
      </c>
      <c r="C594" s="358" t="s">
        <v>167</v>
      </c>
      <c r="D594" s="115">
        <v>20311</v>
      </c>
      <c r="E594" s="116">
        <v>4.3</v>
      </c>
      <c r="F594" s="115">
        <v>22892</v>
      </c>
      <c r="G594" s="116">
        <v>4.46</v>
      </c>
      <c r="H594" s="115">
        <v>26335</v>
      </c>
      <c r="I594" s="116">
        <v>5.65</v>
      </c>
      <c r="J594" s="115">
        <v>17754</v>
      </c>
      <c r="K594" s="116">
        <v>4.6500000000000004</v>
      </c>
      <c r="L594" s="115">
        <v>20120</v>
      </c>
      <c r="M594" s="116">
        <v>4.1100000000000003</v>
      </c>
      <c r="N594" s="115">
        <v>21995</v>
      </c>
      <c r="O594" s="116">
        <v>4.3899999999999997</v>
      </c>
      <c r="P594" s="115">
        <v>26990</v>
      </c>
      <c r="Q594" s="116">
        <v>4.93</v>
      </c>
      <c r="R594" s="115">
        <v>24727</v>
      </c>
      <c r="S594" s="116">
        <v>4.8099999999999996</v>
      </c>
      <c r="T594" s="115">
        <v>26033</v>
      </c>
      <c r="U594" s="116">
        <v>5.2</v>
      </c>
      <c r="V594" s="115">
        <v>22755</v>
      </c>
      <c r="W594" s="116">
        <v>4.3499999999999996</v>
      </c>
      <c r="X594" s="115">
        <v>24580</v>
      </c>
      <c r="Y594" s="116">
        <v>4.3600000000000003</v>
      </c>
      <c r="Z594" s="115">
        <v>25417</v>
      </c>
      <c r="AA594" s="116">
        <v>4.6399999999999997</v>
      </c>
      <c r="AB594" s="115">
        <v>23047</v>
      </c>
      <c r="AC594" s="116">
        <v>4.24</v>
      </c>
      <c r="AD594" s="115">
        <v>28396</v>
      </c>
      <c r="AE594" s="116">
        <v>4.7</v>
      </c>
      <c r="AF594" s="115">
        <v>28018</v>
      </c>
      <c r="AG594" s="116">
        <v>4.99</v>
      </c>
      <c r="AH594" s="115">
        <v>24180</v>
      </c>
      <c r="AI594" s="116">
        <v>4.07</v>
      </c>
      <c r="AJ594" s="115">
        <v>30653</v>
      </c>
      <c r="AK594" s="116">
        <v>5.04</v>
      </c>
      <c r="AL594" s="115">
        <v>26292</v>
      </c>
      <c r="AM594" s="116">
        <v>4.6399999999999997</v>
      </c>
      <c r="AN594" s="115">
        <v>31567</v>
      </c>
      <c r="AO594" s="116">
        <v>5.03</v>
      </c>
      <c r="AP594" s="115">
        <v>28889</v>
      </c>
      <c r="AQ594" s="116">
        <v>5.19</v>
      </c>
      <c r="AR594" s="115">
        <v>24243</v>
      </c>
      <c r="AS594" s="116">
        <v>4.5999999999999996</v>
      </c>
      <c r="AT594" s="115">
        <v>25542</v>
      </c>
      <c r="AU594" s="116">
        <v>4.79</v>
      </c>
      <c r="AV594" s="115">
        <v>26259</v>
      </c>
      <c r="AW594" s="116">
        <v>4.3099999999999996</v>
      </c>
      <c r="AX594" s="115">
        <v>22394</v>
      </c>
      <c r="AY594" s="116">
        <v>3.7</v>
      </c>
      <c r="AZ594" s="115">
        <v>19407</v>
      </c>
      <c r="BA594" s="116">
        <v>3.51</v>
      </c>
      <c r="BB594" s="115">
        <v>25442</v>
      </c>
      <c r="BC594" s="116">
        <v>4.32</v>
      </c>
      <c r="BD594" s="115">
        <v>25685</v>
      </c>
      <c r="BE594" s="116">
        <v>4.1900000000000004</v>
      </c>
      <c r="BF594" s="115">
        <v>22259</v>
      </c>
      <c r="BG594" s="116">
        <v>3.68</v>
      </c>
      <c r="BH594" s="115">
        <v>29320</v>
      </c>
      <c r="BI594" s="116">
        <v>5.17</v>
      </c>
      <c r="BJ594" s="115">
        <v>29080</v>
      </c>
      <c r="BK594" s="116">
        <v>5.05</v>
      </c>
      <c r="BL594" s="115">
        <v>25067</v>
      </c>
      <c r="BM594" s="116">
        <v>4.37</v>
      </c>
      <c r="BN594" s="115">
        <v>32306</v>
      </c>
      <c r="BO594" s="116">
        <v>5.43</v>
      </c>
      <c r="BP594" s="115">
        <v>29045</v>
      </c>
      <c r="BQ594" s="116">
        <v>5.18</v>
      </c>
      <c r="BR594" s="115">
        <v>25495</v>
      </c>
      <c r="BS594" s="116">
        <v>4.45</v>
      </c>
      <c r="BT594" s="115">
        <v>26424</v>
      </c>
      <c r="BU594" s="116">
        <v>4.62</v>
      </c>
      <c r="BV594" s="115">
        <v>23800</v>
      </c>
      <c r="BW594" s="116">
        <v>4.32</v>
      </c>
      <c r="BX594" s="115">
        <v>25521</v>
      </c>
      <c r="BY594" s="116">
        <v>4.72</v>
      </c>
      <c r="BZ594" s="115">
        <v>26298</v>
      </c>
      <c r="CA594" s="116">
        <v>4.8499999999999996</v>
      </c>
      <c r="CB594" s="115">
        <v>25402</v>
      </c>
      <c r="CC594" s="116">
        <v>4.46</v>
      </c>
    </row>
    <row r="595" spans="1:81" ht="67.5" customHeight="1" x14ac:dyDescent="0.45">
      <c r="A595" s="362">
        <v>591</v>
      </c>
      <c r="B595" s="357" t="s">
        <v>831</v>
      </c>
      <c r="C595" s="111"/>
      <c r="D595" s="111"/>
      <c r="E595" s="118">
        <v>4.9400000000000004</v>
      </c>
      <c r="F595" s="111"/>
      <c r="G595" s="118">
        <v>4.34</v>
      </c>
      <c r="H595" s="111"/>
      <c r="I595" s="118">
        <v>5.12</v>
      </c>
      <c r="J595" s="111"/>
      <c r="K595" s="118">
        <v>5</v>
      </c>
      <c r="L595" s="111"/>
      <c r="M595" s="118">
        <v>5.33</v>
      </c>
      <c r="N595" s="111"/>
      <c r="O595" s="118">
        <v>5.64</v>
      </c>
      <c r="P595" s="111"/>
      <c r="Q595" s="118">
        <v>6.38</v>
      </c>
      <c r="R595" s="111"/>
      <c r="S595" s="118">
        <v>5.63</v>
      </c>
      <c r="T595" s="111"/>
      <c r="U595" s="118">
        <v>5.99</v>
      </c>
      <c r="V595" s="111"/>
      <c r="W595" s="118">
        <v>4.5</v>
      </c>
      <c r="X595" s="111"/>
      <c r="Y595" s="118">
        <v>5.0999999999999996</v>
      </c>
      <c r="Z595" s="111"/>
      <c r="AA595" s="118">
        <v>6.03</v>
      </c>
      <c r="AB595" s="111"/>
      <c r="AC595" s="118">
        <v>4.1100000000000003</v>
      </c>
      <c r="AD595" s="111"/>
      <c r="AE595" s="118">
        <v>5.86</v>
      </c>
      <c r="AF595" s="111"/>
      <c r="AG595" s="118">
        <v>7.16</v>
      </c>
      <c r="AH595" s="111"/>
      <c r="AI595" s="118">
        <v>6.28</v>
      </c>
      <c r="AJ595" s="111"/>
      <c r="AK595" s="118">
        <v>6.07</v>
      </c>
      <c r="AL595" s="111"/>
      <c r="AM595" s="118">
        <v>7.42</v>
      </c>
      <c r="AN595" s="111"/>
      <c r="AO595" s="118">
        <v>6.83</v>
      </c>
      <c r="AP595" s="111"/>
      <c r="AQ595" s="118">
        <v>6.64</v>
      </c>
      <c r="AR595" s="111"/>
      <c r="AS595" s="118">
        <v>7.26</v>
      </c>
      <c r="AT595" s="111"/>
      <c r="AU595" s="118">
        <v>5.2</v>
      </c>
      <c r="AV595" s="111"/>
      <c r="AW595" s="118">
        <v>4.1399999999999997</v>
      </c>
      <c r="AX595" s="111"/>
      <c r="AY595" s="118">
        <v>5.71</v>
      </c>
      <c r="AZ595" s="111"/>
      <c r="BA595" s="118">
        <v>4.37</v>
      </c>
      <c r="BB595" s="111"/>
      <c r="BC595" s="118">
        <v>6.38</v>
      </c>
      <c r="BD595" s="111"/>
      <c r="BE595" s="118">
        <v>6.55</v>
      </c>
      <c r="BF595" s="111"/>
      <c r="BG595" s="118">
        <v>5.25</v>
      </c>
      <c r="BH595" s="111"/>
      <c r="BI595" s="118">
        <v>5.89</v>
      </c>
      <c r="BJ595" s="111"/>
      <c r="BK595" s="118">
        <v>7.07</v>
      </c>
      <c r="BL595" s="111"/>
      <c r="BM595" s="118">
        <v>5.14</v>
      </c>
      <c r="BN595" s="111"/>
      <c r="BO595" s="118">
        <v>5.85</v>
      </c>
      <c r="BP595" s="111"/>
      <c r="BQ595" s="118">
        <v>5.48</v>
      </c>
      <c r="BR595" s="111"/>
      <c r="BS595" s="118">
        <v>5.22</v>
      </c>
      <c r="BT595" s="111"/>
      <c r="BU595" s="118">
        <v>5.69</v>
      </c>
      <c r="BV595" s="111"/>
      <c r="BW595" s="118">
        <v>5.56</v>
      </c>
      <c r="BX595" s="111"/>
      <c r="BY595" s="118">
        <v>5.24</v>
      </c>
      <c r="BZ595" s="111"/>
      <c r="CA595" s="118">
        <v>6.3</v>
      </c>
      <c r="CB595" s="111"/>
      <c r="CC595" s="118">
        <v>6.19</v>
      </c>
    </row>
    <row r="596" spans="1:81" ht="42" customHeight="1" x14ac:dyDescent="0.45">
      <c r="A596" s="363">
        <v>592</v>
      </c>
      <c r="B596" s="358" t="s">
        <v>832</v>
      </c>
      <c r="C596" s="358" t="s">
        <v>167</v>
      </c>
      <c r="D596" s="116">
        <v>491</v>
      </c>
      <c r="E596" s="116">
        <v>1.57</v>
      </c>
      <c r="F596" s="116">
        <v>464</v>
      </c>
      <c r="G596" s="116">
        <v>1.41</v>
      </c>
      <c r="H596" s="116">
        <v>628</v>
      </c>
      <c r="I596" s="116">
        <v>1.93</v>
      </c>
      <c r="J596" s="116">
        <v>767</v>
      </c>
      <c r="K596" s="116">
        <v>2.35</v>
      </c>
      <c r="L596" s="116">
        <v>737</v>
      </c>
      <c r="M596" s="116">
        <v>2.35</v>
      </c>
      <c r="N596" s="116">
        <v>693</v>
      </c>
      <c r="O596" s="116">
        <v>2.34</v>
      </c>
      <c r="P596" s="116">
        <v>648</v>
      </c>
      <c r="Q596" s="116">
        <v>1.97</v>
      </c>
      <c r="R596" s="116">
        <v>621</v>
      </c>
      <c r="S596" s="116">
        <v>1.97</v>
      </c>
      <c r="T596" s="116">
        <v>663</v>
      </c>
      <c r="U596" s="116">
        <v>2.25</v>
      </c>
      <c r="V596" s="116">
        <v>590</v>
      </c>
      <c r="W596" s="116">
        <v>1.8</v>
      </c>
      <c r="X596" s="116">
        <v>527</v>
      </c>
      <c r="Y596" s="116">
        <v>1.53</v>
      </c>
      <c r="Z596" s="116">
        <v>369</v>
      </c>
      <c r="AA596" s="116">
        <v>1.1200000000000001</v>
      </c>
      <c r="AB596" s="116">
        <v>501</v>
      </c>
      <c r="AC596" s="116">
        <v>1.42</v>
      </c>
      <c r="AD596" s="116">
        <v>420</v>
      </c>
      <c r="AE596" s="116">
        <v>1.29</v>
      </c>
      <c r="AF596" s="116">
        <v>697</v>
      </c>
      <c r="AG596" s="116">
        <v>2.12</v>
      </c>
      <c r="AH596" s="116">
        <v>509</v>
      </c>
      <c r="AI596" s="116">
        <v>1.39</v>
      </c>
      <c r="AJ596" s="116">
        <v>428</v>
      </c>
      <c r="AK596" s="116">
        <v>1.28</v>
      </c>
      <c r="AL596" s="116">
        <v>588</v>
      </c>
      <c r="AM596" s="116">
        <v>1.86</v>
      </c>
      <c r="AN596" s="116">
        <v>841</v>
      </c>
      <c r="AO596" s="116">
        <v>2.2999999999999998</v>
      </c>
      <c r="AP596" s="116">
        <v>611</v>
      </c>
      <c r="AQ596" s="116">
        <v>1.71</v>
      </c>
      <c r="AR596" s="116">
        <v>667</v>
      </c>
      <c r="AS596" s="116">
        <v>1.86</v>
      </c>
      <c r="AT596" s="116">
        <v>482</v>
      </c>
      <c r="AU596" s="116">
        <v>1.49</v>
      </c>
      <c r="AV596" s="116">
        <v>392</v>
      </c>
      <c r="AW596" s="116">
        <v>1.1100000000000001</v>
      </c>
      <c r="AX596" s="116">
        <v>403</v>
      </c>
      <c r="AY596" s="116">
        <v>1.06</v>
      </c>
      <c r="AZ596" s="116">
        <v>233</v>
      </c>
      <c r="BA596" s="116">
        <v>0.67</v>
      </c>
      <c r="BB596" s="116">
        <v>318</v>
      </c>
      <c r="BC596" s="116">
        <v>0.87</v>
      </c>
      <c r="BD596" s="116">
        <v>330</v>
      </c>
      <c r="BE596" s="116">
        <v>1.04</v>
      </c>
      <c r="BF596" s="116">
        <v>424</v>
      </c>
      <c r="BG596" s="116">
        <v>0.99</v>
      </c>
      <c r="BH596" s="116">
        <v>638</v>
      </c>
      <c r="BI596" s="116">
        <v>1.59</v>
      </c>
      <c r="BJ596" s="116">
        <v>783</v>
      </c>
      <c r="BK596" s="116">
        <v>2.21</v>
      </c>
      <c r="BL596" s="116">
        <v>612</v>
      </c>
      <c r="BM596" s="116">
        <v>1.86</v>
      </c>
      <c r="BN596" s="116">
        <v>740</v>
      </c>
      <c r="BO596" s="116">
        <v>2.0299999999999998</v>
      </c>
      <c r="BP596" s="116">
        <v>561</v>
      </c>
      <c r="BQ596" s="116">
        <v>1.78</v>
      </c>
      <c r="BR596" s="116">
        <v>562</v>
      </c>
      <c r="BS596" s="116">
        <v>1.36</v>
      </c>
      <c r="BT596" s="116">
        <v>506</v>
      </c>
      <c r="BU596" s="116">
        <v>1.32</v>
      </c>
      <c r="BV596" s="116">
        <v>336</v>
      </c>
      <c r="BW596" s="116">
        <v>1.01</v>
      </c>
      <c r="BX596" s="116">
        <v>672</v>
      </c>
      <c r="BY596" s="116">
        <v>1.61</v>
      </c>
      <c r="BZ596" s="116">
        <v>353</v>
      </c>
      <c r="CA596" s="116">
        <v>0.92</v>
      </c>
      <c r="CB596" s="116">
        <v>434</v>
      </c>
      <c r="CC596" s="116">
        <v>1.1299999999999999</v>
      </c>
    </row>
    <row r="597" spans="1:81" ht="42" customHeight="1" x14ac:dyDescent="0.45">
      <c r="A597" s="362">
        <v>593</v>
      </c>
      <c r="B597" s="357" t="s">
        <v>833</v>
      </c>
      <c r="C597" s="111"/>
      <c r="D597" s="111"/>
      <c r="E597" s="118">
        <v>2.66</v>
      </c>
      <c r="F597" s="111"/>
      <c r="G597" s="118">
        <v>2.65</v>
      </c>
      <c r="H597" s="111"/>
      <c r="I597" s="118">
        <v>2.72</v>
      </c>
      <c r="J597" s="111"/>
      <c r="K597" s="118">
        <v>2.46</v>
      </c>
      <c r="L597" s="111"/>
      <c r="M597" s="118">
        <v>2.94</v>
      </c>
      <c r="N597" s="111"/>
      <c r="O597" s="118">
        <v>3.13</v>
      </c>
      <c r="P597" s="111"/>
      <c r="Q597" s="118">
        <v>3.01</v>
      </c>
      <c r="R597" s="111"/>
      <c r="S597" s="118">
        <v>2.78</v>
      </c>
      <c r="T597" s="111"/>
      <c r="U597" s="118">
        <v>2.36</v>
      </c>
      <c r="V597" s="111"/>
      <c r="W597" s="118">
        <v>2.83</v>
      </c>
      <c r="X597" s="111"/>
      <c r="Y597" s="118">
        <v>2.82</v>
      </c>
      <c r="Z597" s="111"/>
      <c r="AA597" s="118">
        <v>2.69</v>
      </c>
      <c r="AB597" s="111"/>
      <c r="AC597" s="118">
        <v>2.4500000000000002</v>
      </c>
      <c r="AD597" s="111"/>
      <c r="AE597" s="118">
        <v>2.62</v>
      </c>
      <c r="AF597" s="111"/>
      <c r="AG597" s="118">
        <v>2.9</v>
      </c>
      <c r="AH597" s="111"/>
      <c r="AI597" s="118">
        <v>2.78</v>
      </c>
      <c r="AJ597" s="111"/>
      <c r="AK597" s="118">
        <v>3.8</v>
      </c>
      <c r="AL597" s="111"/>
      <c r="AM597" s="118">
        <v>3.13</v>
      </c>
      <c r="AN597" s="111"/>
      <c r="AO597" s="118">
        <v>2.37</v>
      </c>
      <c r="AP597" s="111"/>
      <c r="AQ597" s="118">
        <v>3.32</v>
      </c>
      <c r="AR597" s="111"/>
      <c r="AS597" s="118">
        <v>2.96</v>
      </c>
      <c r="AT597" s="111"/>
      <c r="AU597" s="118">
        <v>3.35</v>
      </c>
      <c r="AV597" s="111"/>
      <c r="AW597" s="118">
        <v>3.01</v>
      </c>
      <c r="AX597" s="111"/>
      <c r="AY597" s="118">
        <v>3.01</v>
      </c>
      <c r="AZ597" s="111"/>
      <c r="BA597" s="118">
        <v>2.77</v>
      </c>
      <c r="BB597" s="111"/>
      <c r="BC597" s="118">
        <v>3.06</v>
      </c>
      <c r="BD597" s="111"/>
      <c r="BE597" s="118">
        <v>3.03</v>
      </c>
      <c r="BF597" s="111"/>
      <c r="BG597" s="118">
        <v>2.8</v>
      </c>
      <c r="BH597" s="111"/>
      <c r="BI597" s="118">
        <v>2.8</v>
      </c>
      <c r="BJ597" s="111"/>
      <c r="BK597" s="118">
        <v>3.03</v>
      </c>
      <c r="BL597" s="111"/>
      <c r="BM597" s="118">
        <v>2.82</v>
      </c>
      <c r="BN597" s="111"/>
      <c r="BO597" s="118">
        <v>2.4</v>
      </c>
      <c r="BP597" s="111"/>
      <c r="BQ597" s="118">
        <v>2.69</v>
      </c>
      <c r="BR597" s="111"/>
      <c r="BS597" s="118">
        <v>2.79</v>
      </c>
      <c r="BT597" s="111"/>
      <c r="BU597" s="118">
        <v>2.93</v>
      </c>
      <c r="BV597" s="111"/>
      <c r="BW597" s="118">
        <v>2.92</v>
      </c>
      <c r="BX597" s="111"/>
      <c r="BY597" s="118">
        <v>2.5499999999999998</v>
      </c>
      <c r="BZ597" s="111"/>
      <c r="CA597" s="118">
        <v>2.42</v>
      </c>
      <c r="CB597" s="111"/>
      <c r="CC597" s="118">
        <v>2.39</v>
      </c>
    </row>
    <row r="598" spans="1:81" ht="67.5" customHeight="1" x14ac:dyDescent="0.45">
      <c r="A598" s="363">
        <v>594</v>
      </c>
      <c r="B598" s="358" t="s">
        <v>994</v>
      </c>
      <c r="C598" s="358" t="s">
        <v>167</v>
      </c>
      <c r="D598" s="116">
        <v>170</v>
      </c>
      <c r="E598" s="116">
        <v>1.91</v>
      </c>
      <c r="F598" s="116">
        <v>146</v>
      </c>
      <c r="G598" s="116">
        <v>1.41</v>
      </c>
      <c r="H598" s="116">
        <v>200</v>
      </c>
      <c r="I598" s="116">
        <v>2</v>
      </c>
      <c r="J598" s="116">
        <v>179</v>
      </c>
      <c r="K598" s="116">
        <v>1.9</v>
      </c>
      <c r="L598" s="116">
        <v>205</v>
      </c>
      <c r="M598" s="116">
        <v>2.0299999999999998</v>
      </c>
      <c r="N598" s="116">
        <v>185</v>
      </c>
      <c r="O598" s="116">
        <v>1.9</v>
      </c>
      <c r="P598" s="116">
        <v>202</v>
      </c>
      <c r="Q598" s="116">
        <v>1.92</v>
      </c>
      <c r="R598" s="116">
        <v>200</v>
      </c>
      <c r="S598" s="116">
        <v>1.69</v>
      </c>
      <c r="T598" s="116">
        <v>189</v>
      </c>
      <c r="U598" s="116">
        <v>1.95</v>
      </c>
      <c r="V598" s="116">
        <v>197</v>
      </c>
      <c r="W598" s="116">
        <v>1.79</v>
      </c>
      <c r="X598" s="116">
        <v>230</v>
      </c>
      <c r="Y598" s="116">
        <v>1.92</v>
      </c>
      <c r="Z598" s="116">
        <v>280</v>
      </c>
      <c r="AA598" s="116">
        <v>2.75</v>
      </c>
      <c r="AB598" s="116">
        <v>204</v>
      </c>
      <c r="AC598" s="116">
        <v>1.59</v>
      </c>
      <c r="AD598" s="116">
        <v>170</v>
      </c>
      <c r="AE598" s="116">
        <v>1.93</v>
      </c>
      <c r="AF598" s="116">
        <v>240</v>
      </c>
      <c r="AG598" s="116">
        <v>2.31</v>
      </c>
      <c r="AH598" s="116">
        <v>168</v>
      </c>
      <c r="AI598" s="116">
        <v>1.44</v>
      </c>
      <c r="AJ598" s="116">
        <v>192</v>
      </c>
      <c r="AK598" s="116">
        <v>1.78</v>
      </c>
      <c r="AL598" s="116">
        <v>179</v>
      </c>
      <c r="AM598" s="116">
        <v>1.9</v>
      </c>
      <c r="AN598" s="116">
        <v>182</v>
      </c>
      <c r="AO598" s="116">
        <v>1.59</v>
      </c>
      <c r="AP598" s="116">
        <v>213</v>
      </c>
      <c r="AQ598" s="116">
        <v>1.72</v>
      </c>
      <c r="AR598" s="116">
        <v>165</v>
      </c>
      <c r="AS598" s="116">
        <v>1.59</v>
      </c>
      <c r="AT598" s="116">
        <v>225</v>
      </c>
      <c r="AU598" s="116">
        <v>1.92</v>
      </c>
      <c r="AV598" s="116">
        <v>201</v>
      </c>
      <c r="AW598" s="116">
        <v>1.67</v>
      </c>
      <c r="AX598" s="116">
        <v>188</v>
      </c>
      <c r="AY598" s="116">
        <v>2.31</v>
      </c>
      <c r="AZ598" s="116">
        <v>179</v>
      </c>
      <c r="BA598" s="116">
        <v>1.59</v>
      </c>
      <c r="BB598" s="116">
        <v>209</v>
      </c>
      <c r="BC598" s="116">
        <v>1.54</v>
      </c>
      <c r="BD598" s="116">
        <v>187</v>
      </c>
      <c r="BE598" s="116">
        <v>1.83</v>
      </c>
      <c r="BF598" s="116">
        <v>115</v>
      </c>
      <c r="BG598" s="116">
        <v>1.24</v>
      </c>
      <c r="BH598" s="116">
        <v>210</v>
      </c>
      <c r="BI598" s="116">
        <v>1.97</v>
      </c>
      <c r="BJ598" s="116">
        <v>209</v>
      </c>
      <c r="BK598" s="116">
        <v>1.74</v>
      </c>
      <c r="BL598" s="116">
        <v>169</v>
      </c>
      <c r="BM598" s="116">
        <v>1.39</v>
      </c>
      <c r="BN598" s="116">
        <v>168</v>
      </c>
      <c r="BO598" s="116">
        <v>1.52</v>
      </c>
      <c r="BP598" s="116">
        <v>168</v>
      </c>
      <c r="BQ598" s="116">
        <v>1.51</v>
      </c>
      <c r="BR598" s="116">
        <v>133</v>
      </c>
      <c r="BS598" s="116">
        <v>1.22</v>
      </c>
      <c r="BT598" s="116">
        <v>177</v>
      </c>
      <c r="BU598" s="116">
        <v>1.35</v>
      </c>
      <c r="BV598" s="116">
        <v>207</v>
      </c>
      <c r="BW598" s="116">
        <v>2.54</v>
      </c>
      <c r="BX598" s="116">
        <v>197</v>
      </c>
      <c r="BY598" s="116">
        <v>1.54</v>
      </c>
      <c r="BZ598" s="116">
        <v>207</v>
      </c>
      <c r="CA598" s="116">
        <v>2.16</v>
      </c>
      <c r="CB598" s="116">
        <v>182</v>
      </c>
      <c r="CC598" s="116">
        <v>1.98</v>
      </c>
    </row>
    <row r="599" spans="1:81" ht="93" customHeight="1" x14ac:dyDescent="0.45">
      <c r="A599" s="362">
        <v>595</v>
      </c>
      <c r="B599" s="357" t="s">
        <v>834</v>
      </c>
      <c r="C599" s="357" t="s">
        <v>167</v>
      </c>
      <c r="D599" s="118">
        <v>386</v>
      </c>
      <c r="E599" s="118">
        <v>10.18</v>
      </c>
      <c r="F599" s="118">
        <v>363</v>
      </c>
      <c r="G599" s="118">
        <v>9.41</v>
      </c>
      <c r="H599" s="118">
        <v>400</v>
      </c>
      <c r="I599" s="118">
        <v>10.46</v>
      </c>
      <c r="J599" s="118">
        <v>318</v>
      </c>
      <c r="K599" s="118">
        <v>8.16</v>
      </c>
      <c r="L599" s="118">
        <v>365</v>
      </c>
      <c r="M599" s="118">
        <v>9.66</v>
      </c>
      <c r="N599" s="118">
        <v>429</v>
      </c>
      <c r="O599" s="118">
        <v>10.53</v>
      </c>
      <c r="P599" s="118">
        <v>395</v>
      </c>
      <c r="Q599" s="118">
        <v>9.86</v>
      </c>
      <c r="R599" s="118">
        <v>347</v>
      </c>
      <c r="S599" s="118">
        <v>9.32</v>
      </c>
      <c r="T599" s="118">
        <v>393</v>
      </c>
      <c r="U599" s="118">
        <v>10.76</v>
      </c>
      <c r="V599" s="118">
        <v>367</v>
      </c>
      <c r="W599" s="118">
        <v>9.89</v>
      </c>
      <c r="X599" s="118">
        <v>401</v>
      </c>
      <c r="Y599" s="118">
        <v>10.75</v>
      </c>
      <c r="Z599" s="118">
        <v>311</v>
      </c>
      <c r="AA599" s="118">
        <v>8.8000000000000007</v>
      </c>
      <c r="AB599" s="118">
        <v>333</v>
      </c>
      <c r="AC599" s="118">
        <v>9.26</v>
      </c>
      <c r="AD599" s="118">
        <v>414</v>
      </c>
      <c r="AE599" s="118">
        <v>11.9</v>
      </c>
      <c r="AF599" s="118">
        <v>493</v>
      </c>
      <c r="AG599" s="118">
        <v>13.93</v>
      </c>
      <c r="AH599" s="118">
        <v>327</v>
      </c>
      <c r="AI599" s="118">
        <v>9.59</v>
      </c>
      <c r="AJ599" s="118">
        <v>444</v>
      </c>
      <c r="AK599" s="118">
        <v>12.24</v>
      </c>
      <c r="AL599" s="118">
        <v>432</v>
      </c>
      <c r="AM599" s="118">
        <v>12.52</v>
      </c>
      <c r="AN599" s="118">
        <v>220</v>
      </c>
      <c r="AO599" s="118">
        <v>7.04</v>
      </c>
      <c r="AP599" s="118">
        <v>290</v>
      </c>
      <c r="AQ599" s="118">
        <v>21.38</v>
      </c>
      <c r="AR599" s="118">
        <v>348</v>
      </c>
      <c r="AS599" s="118">
        <v>10.97</v>
      </c>
      <c r="AT599" s="118">
        <v>336</v>
      </c>
      <c r="AU599" s="118">
        <v>10.87</v>
      </c>
      <c r="AV599" s="118">
        <v>363</v>
      </c>
      <c r="AW599" s="118">
        <v>10.4</v>
      </c>
      <c r="AX599" s="118">
        <v>420</v>
      </c>
      <c r="AY599" s="118">
        <v>13.88</v>
      </c>
      <c r="AZ599" s="118">
        <v>238</v>
      </c>
      <c r="BA599" s="118">
        <v>7.29</v>
      </c>
      <c r="BB599" s="118">
        <v>393</v>
      </c>
      <c r="BC599" s="118">
        <v>12.52</v>
      </c>
      <c r="BD599" s="118">
        <v>375</v>
      </c>
      <c r="BE599" s="118">
        <v>11.71</v>
      </c>
      <c r="BF599" s="118">
        <v>343</v>
      </c>
      <c r="BG599" s="118">
        <v>10.86</v>
      </c>
      <c r="BH599" s="118">
        <v>341</v>
      </c>
      <c r="BI599" s="118">
        <v>10.28</v>
      </c>
      <c r="BJ599" s="118">
        <v>342</v>
      </c>
      <c r="BK599" s="118">
        <v>10.49</v>
      </c>
      <c r="BL599" s="118">
        <v>309</v>
      </c>
      <c r="BM599" s="118">
        <v>9.5299999999999994</v>
      </c>
      <c r="BN599" s="118">
        <v>346</v>
      </c>
      <c r="BO599" s="118">
        <v>10.02</v>
      </c>
      <c r="BP599" s="118">
        <v>403</v>
      </c>
      <c r="BQ599" s="118">
        <v>13.12</v>
      </c>
      <c r="BR599" s="118">
        <v>482</v>
      </c>
      <c r="BS599" s="118">
        <v>15.16</v>
      </c>
      <c r="BT599" s="118">
        <v>392</v>
      </c>
      <c r="BU599" s="118">
        <v>11.7</v>
      </c>
      <c r="BV599" s="118">
        <v>384</v>
      </c>
      <c r="BW599" s="118">
        <v>11.41</v>
      </c>
      <c r="BX599" s="118">
        <v>291</v>
      </c>
      <c r="BY599" s="118">
        <v>8.27</v>
      </c>
      <c r="BZ599" s="118">
        <v>376</v>
      </c>
      <c r="CA599" s="118">
        <v>10.92</v>
      </c>
      <c r="CB599" s="118">
        <v>381</v>
      </c>
      <c r="CC599" s="118">
        <v>11.63</v>
      </c>
    </row>
    <row r="600" spans="1:81" ht="105.75" customHeight="1" x14ac:dyDescent="0.45">
      <c r="A600" s="363">
        <v>596</v>
      </c>
      <c r="B600" s="358" t="s">
        <v>835</v>
      </c>
      <c r="C600" s="112"/>
      <c r="D600" s="112"/>
      <c r="E600" s="116">
        <v>1.48</v>
      </c>
      <c r="F600" s="112"/>
      <c r="G600" s="116">
        <v>1.57</v>
      </c>
      <c r="H600" s="112"/>
      <c r="I600" s="116">
        <v>1.31</v>
      </c>
      <c r="J600" s="112"/>
      <c r="K600" s="116">
        <v>1.35</v>
      </c>
      <c r="L600" s="112"/>
      <c r="M600" s="116">
        <v>1.54</v>
      </c>
      <c r="N600" s="112"/>
      <c r="O600" s="116">
        <v>1.55</v>
      </c>
      <c r="P600" s="112"/>
      <c r="Q600" s="116">
        <v>1.65</v>
      </c>
      <c r="R600" s="112"/>
      <c r="S600" s="116">
        <v>1.65</v>
      </c>
      <c r="T600" s="112"/>
      <c r="U600" s="116">
        <v>1.52</v>
      </c>
      <c r="V600" s="112"/>
      <c r="W600" s="116">
        <v>1.45</v>
      </c>
      <c r="X600" s="112"/>
      <c r="Y600" s="116">
        <v>1.69</v>
      </c>
      <c r="Z600" s="112"/>
      <c r="AA600" s="116">
        <v>1.61</v>
      </c>
      <c r="AB600" s="112"/>
      <c r="AC600" s="116">
        <v>1.31</v>
      </c>
      <c r="AD600" s="112"/>
      <c r="AE600" s="116">
        <v>1.56</v>
      </c>
      <c r="AF600" s="112"/>
      <c r="AG600" s="116">
        <v>1.55</v>
      </c>
      <c r="AH600" s="112"/>
      <c r="AI600" s="116">
        <v>1.45</v>
      </c>
      <c r="AJ600" s="112"/>
      <c r="AK600" s="116">
        <v>1.71</v>
      </c>
      <c r="AL600" s="112"/>
      <c r="AM600" s="116">
        <v>1.7</v>
      </c>
      <c r="AN600" s="112"/>
      <c r="AO600" s="116">
        <v>1.6</v>
      </c>
      <c r="AP600" s="112"/>
      <c r="AQ600" s="116">
        <v>1.74</v>
      </c>
      <c r="AR600" s="112"/>
      <c r="AS600" s="116">
        <v>2.16</v>
      </c>
      <c r="AT600" s="112"/>
      <c r="AU600" s="116">
        <v>1.77</v>
      </c>
      <c r="AV600" s="112"/>
      <c r="AW600" s="116">
        <v>1.57</v>
      </c>
      <c r="AX600" s="112"/>
      <c r="AY600" s="116">
        <v>1.75</v>
      </c>
      <c r="AZ600" s="112"/>
      <c r="BA600" s="116">
        <v>1.8</v>
      </c>
      <c r="BB600" s="112"/>
      <c r="BC600" s="116">
        <v>1.49</v>
      </c>
      <c r="BD600" s="112"/>
      <c r="BE600" s="116">
        <v>2.33</v>
      </c>
      <c r="BF600" s="112"/>
      <c r="BG600" s="116">
        <v>1.63</v>
      </c>
      <c r="BH600" s="112"/>
      <c r="BI600" s="116">
        <v>2.0699999999999998</v>
      </c>
      <c r="BJ600" s="112"/>
      <c r="BK600" s="116">
        <v>2.23</v>
      </c>
      <c r="BL600" s="112"/>
      <c r="BM600" s="116">
        <v>2.75</v>
      </c>
      <c r="BN600" s="112"/>
      <c r="BO600" s="116">
        <v>2</v>
      </c>
      <c r="BP600" s="112"/>
      <c r="BQ600" s="116">
        <v>2.16</v>
      </c>
      <c r="BR600" s="112"/>
      <c r="BS600" s="116">
        <v>2.2200000000000002</v>
      </c>
      <c r="BT600" s="112"/>
      <c r="BU600" s="116">
        <v>2.34</v>
      </c>
      <c r="BV600" s="112"/>
      <c r="BW600" s="116">
        <v>2.34</v>
      </c>
      <c r="BX600" s="112"/>
      <c r="BY600" s="116">
        <v>2.2799999999999998</v>
      </c>
      <c r="BZ600" s="112"/>
      <c r="CA600" s="116">
        <v>2.39</v>
      </c>
      <c r="CB600" s="112"/>
      <c r="CC600" s="116">
        <v>2.65</v>
      </c>
    </row>
    <row r="601" spans="1:81" ht="80.25" customHeight="1" x14ac:dyDescent="0.45">
      <c r="A601" s="362">
        <v>597</v>
      </c>
      <c r="B601" s="357" t="s">
        <v>836</v>
      </c>
      <c r="C601" s="111"/>
      <c r="D601" s="111"/>
      <c r="E601" s="118">
        <v>5.73</v>
      </c>
      <c r="F601" s="111"/>
      <c r="G601" s="118">
        <v>5.0999999999999996</v>
      </c>
      <c r="H601" s="111"/>
      <c r="I601" s="118">
        <v>5.66</v>
      </c>
      <c r="J601" s="111"/>
      <c r="K601" s="118">
        <v>5.84</v>
      </c>
      <c r="L601" s="111"/>
      <c r="M601" s="118">
        <v>6.03</v>
      </c>
      <c r="N601" s="111"/>
      <c r="O601" s="118">
        <v>5.53</v>
      </c>
      <c r="P601" s="111"/>
      <c r="Q601" s="118">
        <v>6.66</v>
      </c>
      <c r="R601" s="111"/>
      <c r="S601" s="118">
        <v>4.68</v>
      </c>
      <c r="T601" s="111"/>
      <c r="U601" s="118">
        <v>5.97</v>
      </c>
      <c r="V601" s="111"/>
      <c r="W601" s="118">
        <v>6.49</v>
      </c>
      <c r="X601" s="111"/>
      <c r="Y601" s="118">
        <v>5.55</v>
      </c>
      <c r="Z601" s="111"/>
      <c r="AA601" s="118">
        <v>6.22</v>
      </c>
      <c r="AB601" s="111"/>
      <c r="AC601" s="118">
        <v>5.62</v>
      </c>
      <c r="AD601" s="111"/>
      <c r="AE601" s="118">
        <v>6.19</v>
      </c>
      <c r="AF601" s="111"/>
      <c r="AG601" s="118">
        <v>7.15</v>
      </c>
      <c r="AH601" s="111"/>
      <c r="AI601" s="118">
        <v>6.16</v>
      </c>
      <c r="AJ601" s="111"/>
      <c r="AK601" s="118">
        <v>6.46</v>
      </c>
      <c r="AL601" s="111"/>
      <c r="AM601" s="118">
        <v>6.52</v>
      </c>
      <c r="AN601" s="111"/>
      <c r="AO601" s="118">
        <v>6.56</v>
      </c>
      <c r="AP601" s="111"/>
      <c r="AQ601" s="118">
        <v>6.04</v>
      </c>
      <c r="AR601" s="111"/>
      <c r="AS601" s="118">
        <v>7.33</v>
      </c>
      <c r="AT601" s="111"/>
      <c r="AU601" s="118">
        <v>5.57</v>
      </c>
      <c r="AV601" s="111"/>
      <c r="AW601" s="118">
        <v>5.7</v>
      </c>
      <c r="AX601" s="111"/>
      <c r="AY601" s="118">
        <v>6.79</v>
      </c>
      <c r="AZ601" s="111"/>
      <c r="BA601" s="118">
        <v>5.47</v>
      </c>
      <c r="BB601" s="111"/>
      <c r="BC601" s="118">
        <v>5.58</v>
      </c>
      <c r="BD601" s="111"/>
      <c r="BE601" s="118">
        <v>6.84</v>
      </c>
      <c r="BF601" s="111"/>
      <c r="BG601" s="118">
        <v>5.08</v>
      </c>
      <c r="BH601" s="111"/>
      <c r="BI601" s="118">
        <v>5.68</v>
      </c>
      <c r="BJ601" s="111"/>
      <c r="BK601" s="118">
        <v>6.3</v>
      </c>
      <c r="BL601" s="111"/>
      <c r="BM601" s="118">
        <v>5.56</v>
      </c>
      <c r="BN601" s="111"/>
      <c r="BO601" s="118">
        <v>6.72</v>
      </c>
      <c r="BP601" s="111"/>
      <c r="BQ601" s="118">
        <v>6.23</v>
      </c>
      <c r="BR601" s="111"/>
      <c r="BS601" s="118">
        <v>5.9</v>
      </c>
      <c r="BT601" s="111"/>
      <c r="BU601" s="118">
        <v>5.75</v>
      </c>
      <c r="BV601" s="111"/>
      <c r="BW601" s="118">
        <v>6.21</v>
      </c>
      <c r="BX601" s="111"/>
      <c r="BY601" s="118">
        <v>6.37</v>
      </c>
      <c r="BZ601" s="111"/>
      <c r="CA601" s="118">
        <v>7.28</v>
      </c>
      <c r="CB601" s="111"/>
      <c r="CC601" s="118">
        <v>7.85</v>
      </c>
    </row>
    <row r="602" spans="1:81" ht="54.75" customHeight="1" x14ac:dyDescent="0.45">
      <c r="A602" s="363">
        <v>598</v>
      </c>
      <c r="B602" s="358" t="s">
        <v>837</v>
      </c>
      <c r="C602" s="358" t="s">
        <v>167</v>
      </c>
      <c r="D602" s="115">
        <v>1319</v>
      </c>
      <c r="E602" s="116">
        <v>2.46</v>
      </c>
      <c r="F602" s="115">
        <v>1103</v>
      </c>
      <c r="G602" s="116">
        <v>1.88</v>
      </c>
      <c r="H602" s="115">
        <v>1031</v>
      </c>
      <c r="I602" s="116">
        <v>2.02</v>
      </c>
      <c r="J602" s="115">
        <v>1105</v>
      </c>
      <c r="K602" s="116">
        <v>2.41</v>
      </c>
      <c r="L602" s="115">
        <v>1162</v>
      </c>
      <c r="M602" s="116">
        <v>2.34</v>
      </c>
      <c r="N602" s="115">
        <v>1007</v>
      </c>
      <c r="O602" s="116">
        <v>2.09</v>
      </c>
      <c r="P602" s="116">
        <v>933</v>
      </c>
      <c r="Q602" s="116">
        <v>1.82</v>
      </c>
      <c r="R602" s="116">
        <v>592</v>
      </c>
      <c r="S602" s="116">
        <v>1.47</v>
      </c>
      <c r="T602" s="116">
        <v>516</v>
      </c>
      <c r="U602" s="116">
        <v>1.33</v>
      </c>
      <c r="V602" s="116">
        <v>801</v>
      </c>
      <c r="W602" s="116">
        <v>1.9</v>
      </c>
      <c r="X602" s="116">
        <v>782</v>
      </c>
      <c r="Y602" s="116">
        <v>1.6</v>
      </c>
      <c r="Z602" s="115">
        <v>1265</v>
      </c>
      <c r="AA602" s="116">
        <v>2.04</v>
      </c>
      <c r="AB602" s="116">
        <v>583</v>
      </c>
      <c r="AC602" s="116">
        <v>1.43</v>
      </c>
      <c r="AD602" s="116">
        <v>764</v>
      </c>
      <c r="AE602" s="116">
        <v>1.76</v>
      </c>
      <c r="AF602" s="116">
        <v>479</v>
      </c>
      <c r="AG602" s="116">
        <v>1.82</v>
      </c>
      <c r="AH602" s="116">
        <v>400</v>
      </c>
      <c r="AI602" s="116">
        <v>1.71</v>
      </c>
      <c r="AJ602" s="116">
        <v>583</v>
      </c>
      <c r="AK602" s="116">
        <v>1.74</v>
      </c>
      <c r="AL602" s="116">
        <v>635</v>
      </c>
      <c r="AM602" s="116">
        <v>1.92</v>
      </c>
      <c r="AN602" s="116">
        <v>430</v>
      </c>
      <c r="AO602" s="116">
        <v>1.76</v>
      </c>
      <c r="AP602" s="116">
        <v>388</v>
      </c>
      <c r="AQ602" s="116">
        <v>1.55</v>
      </c>
      <c r="AR602" s="116">
        <v>398</v>
      </c>
      <c r="AS602" s="116">
        <v>1.58</v>
      </c>
      <c r="AT602" s="116">
        <v>340</v>
      </c>
      <c r="AU602" s="116">
        <v>1.26</v>
      </c>
      <c r="AV602" s="116">
        <v>335</v>
      </c>
      <c r="AW602" s="116">
        <v>1.19</v>
      </c>
      <c r="AX602" s="116">
        <v>375</v>
      </c>
      <c r="AY602" s="116">
        <v>1.4</v>
      </c>
      <c r="AZ602" s="116">
        <v>567</v>
      </c>
      <c r="BA602" s="116">
        <v>1.78</v>
      </c>
      <c r="BB602" s="116">
        <v>881</v>
      </c>
      <c r="BC602" s="116">
        <v>1.95</v>
      </c>
      <c r="BD602" s="116">
        <v>950</v>
      </c>
      <c r="BE602" s="116">
        <v>1.96</v>
      </c>
      <c r="BF602" s="116">
        <v>648</v>
      </c>
      <c r="BG602" s="116">
        <v>1.99</v>
      </c>
      <c r="BH602" s="115">
        <v>1183</v>
      </c>
      <c r="BI602" s="116">
        <v>2.38</v>
      </c>
      <c r="BJ602" s="115">
        <v>1119</v>
      </c>
      <c r="BK602" s="116">
        <v>1.98</v>
      </c>
      <c r="BL602" s="115">
        <v>1028</v>
      </c>
      <c r="BM602" s="116">
        <v>2.2000000000000002</v>
      </c>
      <c r="BN602" s="116">
        <v>711</v>
      </c>
      <c r="BO602" s="116">
        <v>1.67</v>
      </c>
      <c r="BP602" s="116">
        <v>903</v>
      </c>
      <c r="BQ602" s="116">
        <v>2.0699999999999998</v>
      </c>
      <c r="BR602" s="116">
        <v>774</v>
      </c>
      <c r="BS602" s="116">
        <v>1.99</v>
      </c>
      <c r="BT602" s="116">
        <v>793</v>
      </c>
      <c r="BU602" s="116">
        <v>2.35</v>
      </c>
      <c r="BV602" s="116">
        <v>610</v>
      </c>
      <c r="BW602" s="116">
        <v>1.96</v>
      </c>
      <c r="BX602" s="116">
        <v>696</v>
      </c>
      <c r="BY602" s="116">
        <v>1.82</v>
      </c>
      <c r="BZ602" s="116">
        <v>774</v>
      </c>
      <c r="CA602" s="116">
        <v>1.93</v>
      </c>
      <c r="CB602" s="115">
        <v>1150</v>
      </c>
      <c r="CC602" s="116">
        <v>2.4</v>
      </c>
    </row>
    <row r="603" spans="1:81" ht="93" customHeight="1" x14ac:dyDescent="0.45">
      <c r="A603" s="362">
        <v>599</v>
      </c>
      <c r="B603" s="357" t="s">
        <v>838</v>
      </c>
      <c r="C603" s="357" t="s">
        <v>167</v>
      </c>
      <c r="D603" s="117">
        <v>114784</v>
      </c>
      <c r="E603" s="118">
        <v>133.87</v>
      </c>
      <c r="F603" s="117">
        <v>106006</v>
      </c>
      <c r="G603" s="118">
        <v>122.97</v>
      </c>
      <c r="H603" s="117">
        <v>114717</v>
      </c>
      <c r="I603" s="118">
        <v>146.41999999999999</v>
      </c>
      <c r="J603" s="117">
        <v>109435</v>
      </c>
      <c r="K603" s="118">
        <v>130.34</v>
      </c>
      <c r="L603" s="117">
        <v>113377</v>
      </c>
      <c r="M603" s="118">
        <v>133.55000000000001</v>
      </c>
      <c r="N603" s="117">
        <v>124893</v>
      </c>
      <c r="O603" s="118">
        <v>154.55000000000001</v>
      </c>
      <c r="P603" s="117">
        <v>120123</v>
      </c>
      <c r="Q603" s="118">
        <v>142.53</v>
      </c>
      <c r="R603" s="117">
        <v>115447</v>
      </c>
      <c r="S603" s="118">
        <v>130.58000000000001</v>
      </c>
      <c r="T603" s="117">
        <v>116148</v>
      </c>
      <c r="U603" s="118">
        <v>126.67</v>
      </c>
      <c r="V603" s="117">
        <v>108219</v>
      </c>
      <c r="W603" s="118">
        <v>121.91</v>
      </c>
      <c r="X603" s="117">
        <v>131217</v>
      </c>
      <c r="Y603" s="118">
        <v>138.72999999999999</v>
      </c>
      <c r="Z603" s="117">
        <v>113102</v>
      </c>
      <c r="AA603" s="118">
        <v>131.09</v>
      </c>
      <c r="AB603" s="117">
        <v>115359</v>
      </c>
      <c r="AC603" s="118">
        <v>123.15</v>
      </c>
      <c r="AD603" s="117">
        <v>107245</v>
      </c>
      <c r="AE603" s="118">
        <v>117.27</v>
      </c>
      <c r="AF603" s="117">
        <v>121012</v>
      </c>
      <c r="AG603" s="118">
        <v>139.22999999999999</v>
      </c>
      <c r="AH603" s="117">
        <v>121567</v>
      </c>
      <c r="AI603" s="118">
        <v>131.6</v>
      </c>
      <c r="AJ603" s="117">
        <v>135501</v>
      </c>
      <c r="AK603" s="118">
        <v>146.52000000000001</v>
      </c>
      <c r="AL603" s="117">
        <v>139957</v>
      </c>
      <c r="AM603" s="118">
        <v>149.29</v>
      </c>
      <c r="AN603" s="117">
        <v>126970</v>
      </c>
      <c r="AO603" s="118">
        <v>140.91</v>
      </c>
      <c r="AP603" s="117">
        <v>128497</v>
      </c>
      <c r="AQ603" s="118">
        <v>139.59</v>
      </c>
      <c r="AR603" s="117">
        <v>129439</v>
      </c>
      <c r="AS603" s="118">
        <v>142.06</v>
      </c>
      <c r="AT603" s="117">
        <v>128940</v>
      </c>
      <c r="AU603" s="118">
        <v>145.61000000000001</v>
      </c>
      <c r="AV603" s="117">
        <v>131672</v>
      </c>
      <c r="AW603" s="118">
        <v>149.09</v>
      </c>
      <c r="AX603" s="117">
        <v>125846</v>
      </c>
      <c r="AY603" s="118">
        <v>142.08000000000001</v>
      </c>
      <c r="AZ603" s="117">
        <v>117451</v>
      </c>
      <c r="BA603" s="118">
        <v>120.54</v>
      </c>
      <c r="BB603" s="117">
        <v>116898</v>
      </c>
      <c r="BC603" s="118">
        <v>127.16</v>
      </c>
      <c r="BD603" s="117">
        <v>126673</v>
      </c>
      <c r="BE603" s="118">
        <v>147.24</v>
      </c>
      <c r="BF603" s="117">
        <v>120643</v>
      </c>
      <c r="BG603" s="118">
        <v>137.38999999999999</v>
      </c>
      <c r="BH603" s="117">
        <v>129181</v>
      </c>
      <c r="BI603" s="118">
        <v>150.76</v>
      </c>
      <c r="BJ603" s="117">
        <v>127061</v>
      </c>
      <c r="BK603" s="118">
        <v>151.74</v>
      </c>
      <c r="BL603" s="117">
        <v>124766</v>
      </c>
      <c r="BM603" s="118">
        <v>137.28</v>
      </c>
      <c r="BN603" s="117">
        <v>127889</v>
      </c>
      <c r="BO603" s="118">
        <v>143.6</v>
      </c>
      <c r="BP603" s="117">
        <v>130425</v>
      </c>
      <c r="BQ603" s="118">
        <v>151.56</v>
      </c>
      <c r="BR603" s="117">
        <v>151952</v>
      </c>
      <c r="BS603" s="118">
        <v>161.11000000000001</v>
      </c>
      <c r="BT603" s="117">
        <v>155836</v>
      </c>
      <c r="BU603" s="118">
        <v>167.39</v>
      </c>
      <c r="BV603" s="117">
        <v>144489</v>
      </c>
      <c r="BW603" s="118">
        <v>164.81</v>
      </c>
      <c r="BX603" s="117">
        <v>143357</v>
      </c>
      <c r="BY603" s="118">
        <v>160.9</v>
      </c>
      <c r="BZ603" s="117">
        <v>134020</v>
      </c>
      <c r="CA603" s="118">
        <v>155.69999999999999</v>
      </c>
      <c r="CB603" s="117">
        <v>135452</v>
      </c>
      <c r="CC603" s="118">
        <v>166.24</v>
      </c>
    </row>
    <row r="604" spans="1:81" ht="156.75" customHeight="1" x14ac:dyDescent="0.45">
      <c r="A604" s="363">
        <v>600</v>
      </c>
      <c r="B604" s="358" t="s">
        <v>995</v>
      </c>
      <c r="C604" s="358" t="s">
        <v>167</v>
      </c>
      <c r="D604" s="115">
        <v>44440</v>
      </c>
      <c r="E604" s="116">
        <v>43.18</v>
      </c>
      <c r="F604" s="115">
        <v>38475</v>
      </c>
      <c r="G604" s="116">
        <v>36.81</v>
      </c>
      <c r="H604" s="115">
        <v>47195</v>
      </c>
      <c r="I604" s="116">
        <v>45.25</v>
      </c>
      <c r="J604" s="115">
        <v>46304</v>
      </c>
      <c r="K604" s="116">
        <v>45.53</v>
      </c>
      <c r="L604" s="115">
        <v>43497</v>
      </c>
      <c r="M604" s="116">
        <v>43.21</v>
      </c>
      <c r="N604" s="115">
        <v>49662</v>
      </c>
      <c r="O604" s="116">
        <v>59.97</v>
      </c>
      <c r="P604" s="115">
        <v>48335</v>
      </c>
      <c r="Q604" s="116">
        <v>54.53</v>
      </c>
      <c r="R604" s="115">
        <v>42503</v>
      </c>
      <c r="S604" s="116">
        <v>40.65</v>
      </c>
      <c r="T604" s="115">
        <v>41831</v>
      </c>
      <c r="U604" s="116">
        <v>39.79</v>
      </c>
      <c r="V604" s="115">
        <v>40480</v>
      </c>
      <c r="W604" s="116">
        <v>38.51</v>
      </c>
      <c r="X604" s="115">
        <v>49577</v>
      </c>
      <c r="Y604" s="116">
        <v>45.92</v>
      </c>
      <c r="Z604" s="115">
        <v>41348</v>
      </c>
      <c r="AA604" s="116">
        <v>39.409999999999997</v>
      </c>
      <c r="AB604" s="115">
        <v>45487</v>
      </c>
      <c r="AC604" s="116">
        <v>42.19</v>
      </c>
      <c r="AD604" s="115">
        <v>42186</v>
      </c>
      <c r="AE604" s="116">
        <v>39.06</v>
      </c>
      <c r="AF604" s="115">
        <v>48439</v>
      </c>
      <c r="AG604" s="116">
        <v>44.88</v>
      </c>
      <c r="AH604" s="115">
        <v>55124</v>
      </c>
      <c r="AI604" s="116">
        <v>50.16</v>
      </c>
      <c r="AJ604" s="115">
        <v>56328</v>
      </c>
      <c r="AK604" s="116">
        <v>52.43</v>
      </c>
      <c r="AL604" s="115">
        <v>60315</v>
      </c>
      <c r="AM604" s="116">
        <v>54.79</v>
      </c>
      <c r="AN604" s="115">
        <v>54652</v>
      </c>
      <c r="AO604" s="116">
        <v>54.99</v>
      </c>
      <c r="AP604" s="115">
        <v>51605</v>
      </c>
      <c r="AQ604" s="116">
        <v>46.54</v>
      </c>
      <c r="AR604" s="115">
        <v>52795</v>
      </c>
      <c r="AS604" s="116">
        <v>48.97</v>
      </c>
      <c r="AT604" s="115">
        <v>54013</v>
      </c>
      <c r="AU604" s="116">
        <v>50.06</v>
      </c>
      <c r="AV604" s="115">
        <v>55837</v>
      </c>
      <c r="AW604" s="116">
        <v>51.93</v>
      </c>
      <c r="AX604" s="115">
        <v>53904</v>
      </c>
      <c r="AY604" s="116">
        <v>48.63</v>
      </c>
      <c r="AZ604" s="115">
        <v>54418</v>
      </c>
      <c r="BA604" s="116">
        <v>46.99</v>
      </c>
      <c r="BB604" s="115">
        <v>56591</v>
      </c>
      <c r="BC604" s="116">
        <v>50.23</v>
      </c>
      <c r="BD604" s="115">
        <v>60000</v>
      </c>
      <c r="BE604" s="116">
        <v>53.53</v>
      </c>
      <c r="BF604" s="115">
        <v>61683</v>
      </c>
      <c r="BG604" s="116">
        <v>54.96</v>
      </c>
      <c r="BH604" s="115">
        <v>61171</v>
      </c>
      <c r="BI604" s="116">
        <v>54.32</v>
      </c>
      <c r="BJ604" s="115">
        <v>56654</v>
      </c>
      <c r="BK604" s="116">
        <v>51.5</v>
      </c>
      <c r="BL604" s="115">
        <v>50711</v>
      </c>
      <c r="BM604" s="116">
        <v>46.11</v>
      </c>
      <c r="BN604" s="115">
        <v>55895</v>
      </c>
      <c r="BO604" s="116">
        <v>51.02</v>
      </c>
      <c r="BP604" s="115">
        <v>55682</v>
      </c>
      <c r="BQ604" s="116">
        <v>51.09</v>
      </c>
      <c r="BR604" s="115">
        <v>66450</v>
      </c>
      <c r="BS604" s="116">
        <v>58.76</v>
      </c>
      <c r="BT604" s="115">
        <v>64846</v>
      </c>
      <c r="BU604" s="116">
        <v>57.79</v>
      </c>
      <c r="BV604" s="115">
        <v>58960</v>
      </c>
      <c r="BW604" s="116">
        <v>55.15</v>
      </c>
      <c r="BX604" s="115">
        <v>62945</v>
      </c>
      <c r="BY604" s="116">
        <v>58.59</v>
      </c>
      <c r="BZ604" s="115">
        <v>62790</v>
      </c>
      <c r="CA604" s="116">
        <v>60.23</v>
      </c>
      <c r="CB604" s="115">
        <v>58709</v>
      </c>
      <c r="CC604" s="116">
        <v>59.05</v>
      </c>
    </row>
    <row r="605" spans="1:81" ht="54.75" customHeight="1" x14ac:dyDescent="0.45">
      <c r="A605" s="362">
        <v>601</v>
      </c>
      <c r="B605" s="357" t="s">
        <v>839</v>
      </c>
      <c r="C605" s="357" t="s">
        <v>167</v>
      </c>
      <c r="D605" s="117">
        <v>4755</v>
      </c>
      <c r="E605" s="118">
        <v>3.02</v>
      </c>
      <c r="F605" s="117">
        <v>3810</v>
      </c>
      <c r="G605" s="118">
        <v>2.2400000000000002</v>
      </c>
      <c r="H605" s="117">
        <v>4840</v>
      </c>
      <c r="I605" s="118">
        <v>2.79</v>
      </c>
      <c r="J605" s="117">
        <v>3721</v>
      </c>
      <c r="K605" s="118">
        <v>2.27</v>
      </c>
      <c r="L605" s="117">
        <v>4863</v>
      </c>
      <c r="M605" s="118">
        <v>2.98</v>
      </c>
      <c r="N605" s="117">
        <v>3880</v>
      </c>
      <c r="O605" s="118">
        <v>2.29</v>
      </c>
      <c r="P605" s="117">
        <v>4600</v>
      </c>
      <c r="Q605" s="118">
        <v>2.68</v>
      </c>
      <c r="R605" s="117">
        <v>3624</v>
      </c>
      <c r="S605" s="118">
        <v>2.2599999999999998</v>
      </c>
      <c r="T605" s="117">
        <v>3462</v>
      </c>
      <c r="U605" s="118">
        <v>2.16</v>
      </c>
      <c r="V605" s="117">
        <v>3812</v>
      </c>
      <c r="W605" s="118">
        <v>2.39</v>
      </c>
      <c r="X605" s="117">
        <v>5386</v>
      </c>
      <c r="Y605" s="118">
        <v>3.31</v>
      </c>
      <c r="Z605" s="117">
        <v>4417</v>
      </c>
      <c r="AA605" s="118">
        <v>2.74</v>
      </c>
      <c r="AB605" s="117">
        <v>4429</v>
      </c>
      <c r="AC605" s="118">
        <v>2.58</v>
      </c>
      <c r="AD605" s="117">
        <v>3114</v>
      </c>
      <c r="AE605" s="118">
        <v>1.9</v>
      </c>
      <c r="AF605" s="117">
        <v>4585</v>
      </c>
      <c r="AG605" s="118">
        <v>2.93</v>
      </c>
      <c r="AH605" s="117">
        <v>4773</v>
      </c>
      <c r="AI605" s="118">
        <v>2.82</v>
      </c>
      <c r="AJ605" s="117">
        <v>4053</v>
      </c>
      <c r="AK605" s="118">
        <v>2.61</v>
      </c>
      <c r="AL605" s="117">
        <v>4994</v>
      </c>
      <c r="AM605" s="118">
        <v>2.97</v>
      </c>
      <c r="AN605" s="117">
        <v>4088</v>
      </c>
      <c r="AO605" s="118">
        <v>2.41</v>
      </c>
      <c r="AP605" s="117">
        <v>3383</v>
      </c>
      <c r="AQ605" s="118">
        <v>2.08</v>
      </c>
      <c r="AR605" s="117">
        <v>4022</v>
      </c>
      <c r="AS605" s="118">
        <v>2.27</v>
      </c>
      <c r="AT605" s="117">
        <v>4478</v>
      </c>
      <c r="AU605" s="118">
        <v>2.75</v>
      </c>
      <c r="AV605" s="117">
        <v>5258</v>
      </c>
      <c r="AW605" s="118">
        <v>3.17</v>
      </c>
      <c r="AX605" s="117">
        <v>4505</v>
      </c>
      <c r="AY605" s="118">
        <v>2.76</v>
      </c>
      <c r="AZ605" s="117">
        <v>4734</v>
      </c>
      <c r="BA605" s="118">
        <v>2.9</v>
      </c>
      <c r="BB605" s="117">
        <v>3992</v>
      </c>
      <c r="BC605" s="118">
        <v>2.44</v>
      </c>
      <c r="BD605" s="117">
        <v>3990</v>
      </c>
      <c r="BE605" s="118">
        <v>2.52</v>
      </c>
      <c r="BF605" s="117">
        <v>6268</v>
      </c>
      <c r="BG605" s="118">
        <v>4.0599999999999996</v>
      </c>
      <c r="BH605" s="117">
        <v>7011</v>
      </c>
      <c r="BI605" s="118">
        <v>4.42</v>
      </c>
      <c r="BJ605" s="117">
        <v>7718</v>
      </c>
      <c r="BK605" s="118">
        <v>5.05</v>
      </c>
      <c r="BL605" s="117">
        <v>6136</v>
      </c>
      <c r="BM605" s="118">
        <v>4.3099999999999996</v>
      </c>
      <c r="BN605" s="117">
        <v>6804</v>
      </c>
      <c r="BO605" s="118">
        <v>4.62</v>
      </c>
      <c r="BP605" s="117">
        <v>5055</v>
      </c>
      <c r="BQ605" s="118">
        <v>3.51</v>
      </c>
      <c r="BR605" s="117">
        <v>10666</v>
      </c>
      <c r="BS605" s="118">
        <v>7.03</v>
      </c>
      <c r="BT605" s="117">
        <v>9891</v>
      </c>
      <c r="BU605" s="118">
        <v>6.93</v>
      </c>
      <c r="BV605" s="117">
        <v>7579</v>
      </c>
      <c r="BW605" s="118">
        <v>5.24</v>
      </c>
      <c r="BX605" s="117">
        <v>5204</v>
      </c>
      <c r="BY605" s="118">
        <v>3.78</v>
      </c>
      <c r="BZ605" s="117">
        <v>6746</v>
      </c>
      <c r="CA605" s="118">
        <v>4.8600000000000003</v>
      </c>
      <c r="CB605" s="117">
        <v>4572</v>
      </c>
      <c r="CC605" s="118">
        <v>3.19</v>
      </c>
    </row>
    <row r="606" spans="1:81" ht="54.75" customHeight="1" x14ac:dyDescent="0.45">
      <c r="A606" s="363">
        <v>602</v>
      </c>
      <c r="B606" s="358" t="s">
        <v>840</v>
      </c>
      <c r="C606" s="358" t="s">
        <v>167</v>
      </c>
      <c r="D606" s="115">
        <v>49329</v>
      </c>
      <c r="E606" s="116">
        <v>32.06</v>
      </c>
      <c r="F606" s="115">
        <v>47466</v>
      </c>
      <c r="G606" s="116">
        <v>29.54</v>
      </c>
      <c r="H606" s="115">
        <v>45039</v>
      </c>
      <c r="I606" s="116">
        <v>30.37</v>
      </c>
      <c r="J606" s="115">
        <v>42903</v>
      </c>
      <c r="K606" s="116">
        <v>27.9</v>
      </c>
      <c r="L606" s="115">
        <v>47009</v>
      </c>
      <c r="M606" s="116">
        <v>29.09</v>
      </c>
      <c r="N606" s="115">
        <v>53797</v>
      </c>
      <c r="O606" s="116">
        <v>33.44</v>
      </c>
      <c r="P606" s="115">
        <v>49759</v>
      </c>
      <c r="Q606" s="116">
        <v>31.69</v>
      </c>
      <c r="R606" s="115">
        <v>51787</v>
      </c>
      <c r="S606" s="116">
        <v>31.56</v>
      </c>
      <c r="T606" s="115">
        <v>51346</v>
      </c>
      <c r="U606" s="116">
        <v>29.4</v>
      </c>
      <c r="V606" s="115">
        <v>46496</v>
      </c>
      <c r="W606" s="116">
        <v>28.85</v>
      </c>
      <c r="X606" s="115">
        <v>56597</v>
      </c>
      <c r="Y606" s="116">
        <v>31.9</v>
      </c>
      <c r="Z606" s="115">
        <v>45335</v>
      </c>
      <c r="AA606" s="116">
        <v>26.77</v>
      </c>
      <c r="AB606" s="115">
        <v>49044</v>
      </c>
      <c r="AC606" s="116">
        <v>27.68</v>
      </c>
      <c r="AD606" s="115">
        <v>47370</v>
      </c>
      <c r="AE606" s="116">
        <v>26.93</v>
      </c>
      <c r="AF606" s="115">
        <v>45886</v>
      </c>
      <c r="AG606" s="116">
        <v>28.99</v>
      </c>
      <c r="AH606" s="115">
        <v>42584</v>
      </c>
      <c r="AI606" s="116">
        <v>24.6</v>
      </c>
      <c r="AJ606" s="115">
        <v>53848</v>
      </c>
      <c r="AK606" s="116">
        <v>32.04</v>
      </c>
      <c r="AL606" s="115">
        <v>53337</v>
      </c>
      <c r="AM606" s="116">
        <v>33.409999999999997</v>
      </c>
      <c r="AN606" s="115">
        <v>50464</v>
      </c>
      <c r="AO606" s="116">
        <v>30.96</v>
      </c>
      <c r="AP606" s="115">
        <v>52107</v>
      </c>
      <c r="AQ606" s="116">
        <v>30.81</v>
      </c>
      <c r="AR606" s="115">
        <v>52431</v>
      </c>
      <c r="AS606" s="116">
        <v>31.47</v>
      </c>
      <c r="AT606" s="115">
        <v>52356</v>
      </c>
      <c r="AU606" s="116">
        <v>29.33</v>
      </c>
      <c r="AV606" s="115">
        <v>51472</v>
      </c>
      <c r="AW606" s="116">
        <v>30.35</v>
      </c>
      <c r="AX606" s="115">
        <v>47933</v>
      </c>
      <c r="AY606" s="116">
        <v>27.69</v>
      </c>
      <c r="AZ606" s="115">
        <v>45509</v>
      </c>
      <c r="BA606" s="116">
        <v>27.63</v>
      </c>
      <c r="BB606" s="115">
        <v>42409</v>
      </c>
      <c r="BC606" s="116">
        <v>27.31</v>
      </c>
      <c r="BD606" s="115">
        <v>45745</v>
      </c>
      <c r="BE606" s="116">
        <v>32.729999999999997</v>
      </c>
      <c r="BF606" s="115">
        <v>38868</v>
      </c>
      <c r="BG606" s="116">
        <v>25.57</v>
      </c>
      <c r="BH606" s="115">
        <v>44618</v>
      </c>
      <c r="BI606" s="116">
        <v>29.8</v>
      </c>
      <c r="BJ606" s="115">
        <v>45139</v>
      </c>
      <c r="BK606" s="116">
        <v>30.04</v>
      </c>
      <c r="BL606" s="115">
        <v>52141</v>
      </c>
      <c r="BM606" s="116">
        <v>32.4</v>
      </c>
      <c r="BN606" s="115">
        <v>49395</v>
      </c>
      <c r="BO606" s="116">
        <v>33.39</v>
      </c>
      <c r="BP606" s="115">
        <v>52990</v>
      </c>
      <c r="BQ606" s="116">
        <v>34.24</v>
      </c>
      <c r="BR606" s="115">
        <v>58410</v>
      </c>
      <c r="BS606" s="116">
        <v>38.68</v>
      </c>
      <c r="BT606" s="115">
        <v>64647</v>
      </c>
      <c r="BU606" s="116">
        <v>44.03</v>
      </c>
      <c r="BV606" s="115">
        <v>59590</v>
      </c>
      <c r="BW606" s="116">
        <v>41.23</v>
      </c>
      <c r="BX606" s="115">
        <v>58219</v>
      </c>
      <c r="BY606" s="116">
        <v>39.83</v>
      </c>
      <c r="BZ606" s="115">
        <v>47874</v>
      </c>
      <c r="CA606" s="116">
        <v>33.26</v>
      </c>
      <c r="CB606" s="115">
        <v>53684</v>
      </c>
      <c r="CC606" s="116">
        <v>38.72</v>
      </c>
    </row>
    <row r="607" spans="1:81" ht="118.5" customHeight="1" x14ac:dyDescent="0.45">
      <c r="A607" s="362">
        <v>603</v>
      </c>
      <c r="B607" s="357" t="s">
        <v>841</v>
      </c>
      <c r="C607" s="357" t="s">
        <v>167</v>
      </c>
      <c r="D607" s="117">
        <v>6492</v>
      </c>
      <c r="E607" s="118">
        <v>24.9</v>
      </c>
      <c r="F607" s="117">
        <v>6351</v>
      </c>
      <c r="G607" s="118">
        <v>24.85</v>
      </c>
      <c r="H607" s="117">
        <v>7878</v>
      </c>
      <c r="I607" s="118">
        <v>29.9</v>
      </c>
      <c r="J607" s="117">
        <v>6778</v>
      </c>
      <c r="K607" s="118">
        <v>26.29</v>
      </c>
      <c r="L607" s="117">
        <v>7247</v>
      </c>
      <c r="M607" s="118">
        <v>28.43</v>
      </c>
      <c r="N607" s="117">
        <v>7200</v>
      </c>
      <c r="O607" s="118">
        <v>28.08</v>
      </c>
      <c r="P607" s="117">
        <v>6009</v>
      </c>
      <c r="Q607" s="118">
        <v>22.01</v>
      </c>
      <c r="R607" s="117">
        <v>7047</v>
      </c>
      <c r="S607" s="118">
        <v>26.91</v>
      </c>
      <c r="T607" s="117">
        <v>7266</v>
      </c>
      <c r="U607" s="118">
        <v>26.91</v>
      </c>
      <c r="V607" s="117">
        <v>6794</v>
      </c>
      <c r="W607" s="118">
        <v>24.37</v>
      </c>
      <c r="X607" s="117">
        <v>7157</v>
      </c>
      <c r="Y607" s="118">
        <v>27.31</v>
      </c>
      <c r="Z607" s="117">
        <v>6853</v>
      </c>
      <c r="AA607" s="118">
        <v>26.12</v>
      </c>
      <c r="AB607" s="117">
        <v>6495</v>
      </c>
      <c r="AC607" s="118">
        <v>24.01</v>
      </c>
      <c r="AD607" s="117">
        <v>6335</v>
      </c>
      <c r="AE607" s="118">
        <v>23.2</v>
      </c>
      <c r="AF607" s="117">
        <v>7787</v>
      </c>
      <c r="AG607" s="118">
        <v>28.89</v>
      </c>
      <c r="AH607" s="117">
        <v>6039</v>
      </c>
      <c r="AI607" s="118">
        <v>22.44</v>
      </c>
      <c r="AJ607" s="117">
        <v>6897</v>
      </c>
      <c r="AK607" s="118">
        <v>25.78</v>
      </c>
      <c r="AL607" s="117">
        <v>7112</v>
      </c>
      <c r="AM607" s="118">
        <v>26.44</v>
      </c>
      <c r="AN607" s="117">
        <v>6533</v>
      </c>
      <c r="AO607" s="118">
        <v>23.27</v>
      </c>
      <c r="AP607" s="117">
        <v>7285</v>
      </c>
      <c r="AQ607" s="118">
        <v>26.1</v>
      </c>
      <c r="AR607" s="117">
        <v>7041</v>
      </c>
      <c r="AS607" s="118">
        <v>25.14</v>
      </c>
      <c r="AT607" s="117">
        <v>6199</v>
      </c>
      <c r="AU607" s="118">
        <v>29.97</v>
      </c>
      <c r="AV607" s="117">
        <v>7030</v>
      </c>
      <c r="AW607" s="118">
        <v>26.25</v>
      </c>
      <c r="AX607" s="117">
        <v>6840</v>
      </c>
      <c r="AY607" s="118">
        <v>26</v>
      </c>
      <c r="AZ607" s="117">
        <v>5815</v>
      </c>
      <c r="BA607" s="118">
        <v>20.89</v>
      </c>
      <c r="BB607" s="117">
        <v>5956</v>
      </c>
      <c r="BC607" s="118">
        <v>21.63</v>
      </c>
      <c r="BD607" s="117">
        <v>6842</v>
      </c>
      <c r="BE607" s="118">
        <v>24.23</v>
      </c>
      <c r="BF607" s="117">
        <v>6614</v>
      </c>
      <c r="BG607" s="118">
        <v>24.01</v>
      </c>
      <c r="BH607" s="117">
        <v>6787</v>
      </c>
      <c r="BI607" s="118">
        <v>24.9</v>
      </c>
      <c r="BJ607" s="117">
        <v>7093</v>
      </c>
      <c r="BK607" s="118">
        <v>26.25</v>
      </c>
      <c r="BL607" s="117">
        <v>6646</v>
      </c>
      <c r="BM607" s="118">
        <v>24.28</v>
      </c>
      <c r="BN607" s="117">
        <v>7075</v>
      </c>
      <c r="BO607" s="118">
        <v>25.54</v>
      </c>
      <c r="BP607" s="117">
        <v>6906</v>
      </c>
      <c r="BQ607" s="118">
        <v>28.23</v>
      </c>
      <c r="BR607" s="117">
        <v>6369</v>
      </c>
      <c r="BS607" s="118">
        <v>23.56</v>
      </c>
      <c r="BT607" s="117">
        <v>6969</v>
      </c>
      <c r="BU607" s="118">
        <v>25.8</v>
      </c>
      <c r="BV607" s="117">
        <v>6356</v>
      </c>
      <c r="BW607" s="118">
        <v>24.08</v>
      </c>
      <c r="BX607" s="117">
        <v>7991</v>
      </c>
      <c r="BY607" s="118">
        <v>30.37</v>
      </c>
      <c r="BZ607" s="117">
        <v>6997</v>
      </c>
      <c r="CA607" s="118">
        <v>27.19</v>
      </c>
      <c r="CB607" s="117">
        <v>7400</v>
      </c>
      <c r="CC607" s="118">
        <v>28.49</v>
      </c>
    </row>
    <row r="608" spans="1:81" ht="105.75" customHeight="1" x14ac:dyDescent="0.45">
      <c r="A608" s="363">
        <v>604</v>
      </c>
      <c r="B608" s="358" t="s">
        <v>842</v>
      </c>
      <c r="C608" s="358" t="s">
        <v>167</v>
      </c>
      <c r="D608" s="115">
        <v>4896</v>
      </c>
      <c r="E608" s="116">
        <v>17.66</v>
      </c>
      <c r="F608" s="115">
        <v>5588</v>
      </c>
      <c r="G608" s="116">
        <v>17.09</v>
      </c>
      <c r="H608" s="115">
        <v>5398</v>
      </c>
      <c r="I608" s="116">
        <v>24.51</v>
      </c>
      <c r="J608" s="115">
        <v>5147</v>
      </c>
      <c r="K608" s="116">
        <v>15.54</v>
      </c>
      <c r="L608" s="115">
        <v>5540</v>
      </c>
      <c r="M608" s="116">
        <v>15.93</v>
      </c>
      <c r="N608" s="115">
        <v>4917</v>
      </c>
      <c r="O608" s="116">
        <v>16.09</v>
      </c>
      <c r="P608" s="115">
        <v>4939</v>
      </c>
      <c r="Q608" s="116">
        <v>16.86</v>
      </c>
      <c r="R608" s="115">
        <v>4058</v>
      </c>
      <c r="S608" s="116">
        <v>14.38</v>
      </c>
      <c r="T608" s="115">
        <v>4575</v>
      </c>
      <c r="U608" s="116">
        <v>13.41</v>
      </c>
      <c r="V608" s="115">
        <v>4349</v>
      </c>
      <c r="W608" s="116">
        <v>13.54</v>
      </c>
      <c r="X608" s="115">
        <v>4816</v>
      </c>
      <c r="Y608" s="116">
        <v>16.5</v>
      </c>
      <c r="Z608" s="115">
        <v>5669</v>
      </c>
      <c r="AA608" s="116">
        <v>20.41</v>
      </c>
      <c r="AB608" s="115">
        <v>4088</v>
      </c>
      <c r="AC608" s="116">
        <v>14.21</v>
      </c>
      <c r="AD608" s="115">
        <v>4218</v>
      </c>
      <c r="AE608" s="116">
        <v>14.29</v>
      </c>
      <c r="AF608" s="115">
        <v>5307</v>
      </c>
      <c r="AG608" s="116">
        <v>17.399999999999999</v>
      </c>
      <c r="AH608" s="115">
        <v>5461</v>
      </c>
      <c r="AI608" s="116">
        <v>18.27</v>
      </c>
      <c r="AJ608" s="115">
        <v>5615</v>
      </c>
      <c r="AK608" s="116">
        <v>18.72</v>
      </c>
      <c r="AL608" s="115">
        <v>4772</v>
      </c>
      <c r="AM608" s="116">
        <v>15.52</v>
      </c>
      <c r="AN608" s="115">
        <v>4281</v>
      </c>
      <c r="AO608" s="116">
        <v>15.31</v>
      </c>
      <c r="AP608" s="115">
        <v>4610</v>
      </c>
      <c r="AQ608" s="116">
        <v>16.37</v>
      </c>
      <c r="AR608" s="115">
        <v>5018</v>
      </c>
      <c r="AS608" s="116">
        <v>19.170000000000002</v>
      </c>
      <c r="AT608" s="115">
        <v>4927</v>
      </c>
      <c r="AU608" s="116">
        <v>18.71</v>
      </c>
      <c r="AV608" s="115">
        <v>6110</v>
      </c>
      <c r="AW608" s="116">
        <v>24.04</v>
      </c>
      <c r="AX608" s="115">
        <v>6105</v>
      </c>
      <c r="AY608" s="116">
        <v>23.06</v>
      </c>
      <c r="AZ608" s="115">
        <v>3909</v>
      </c>
      <c r="BA608" s="116">
        <v>11.59</v>
      </c>
      <c r="BB608" s="115">
        <v>4944</v>
      </c>
      <c r="BC608" s="116">
        <v>14.63</v>
      </c>
      <c r="BD608" s="115">
        <v>6481</v>
      </c>
      <c r="BE608" s="116">
        <v>20.329999999999998</v>
      </c>
      <c r="BF608" s="115">
        <v>4342</v>
      </c>
      <c r="BG608" s="116">
        <v>18.23</v>
      </c>
      <c r="BH608" s="115">
        <v>5950</v>
      </c>
      <c r="BI608" s="116">
        <v>24.42</v>
      </c>
      <c r="BJ608" s="115">
        <v>6652</v>
      </c>
      <c r="BK608" s="116">
        <v>26.01</v>
      </c>
      <c r="BL608" s="115">
        <v>5058</v>
      </c>
      <c r="BM608" s="116">
        <v>17.34</v>
      </c>
      <c r="BN608" s="115">
        <v>4257</v>
      </c>
      <c r="BO608" s="116">
        <v>15.65</v>
      </c>
      <c r="BP608" s="115">
        <v>5711</v>
      </c>
      <c r="BQ608" s="116">
        <v>21.18</v>
      </c>
      <c r="BR608" s="115">
        <v>5903</v>
      </c>
      <c r="BS608" s="116">
        <v>20.25</v>
      </c>
      <c r="BT608" s="115">
        <v>5438</v>
      </c>
      <c r="BU608" s="116">
        <v>18.98</v>
      </c>
      <c r="BV608" s="115">
        <v>6770</v>
      </c>
      <c r="BW608" s="116">
        <v>25.74</v>
      </c>
      <c r="BX608" s="115">
        <v>4439</v>
      </c>
      <c r="BY608" s="116">
        <v>14.83</v>
      </c>
      <c r="BZ608" s="115">
        <v>4663</v>
      </c>
      <c r="CA608" s="116">
        <v>15.8</v>
      </c>
      <c r="CB608" s="115">
        <v>5953</v>
      </c>
      <c r="CC608" s="116">
        <v>21.11</v>
      </c>
    </row>
    <row r="609" spans="1:81" ht="105.75" customHeight="1" x14ac:dyDescent="0.45">
      <c r="A609" s="362">
        <v>605</v>
      </c>
      <c r="B609" s="357" t="s">
        <v>843</v>
      </c>
      <c r="C609" s="357" t="s">
        <v>167</v>
      </c>
      <c r="D609" s="117">
        <v>4873</v>
      </c>
      <c r="E609" s="118">
        <v>13.05</v>
      </c>
      <c r="F609" s="117">
        <v>4316</v>
      </c>
      <c r="G609" s="118">
        <v>12.44</v>
      </c>
      <c r="H609" s="117">
        <v>4366</v>
      </c>
      <c r="I609" s="118">
        <v>13.59</v>
      </c>
      <c r="J609" s="117">
        <v>4582</v>
      </c>
      <c r="K609" s="118">
        <v>12.81</v>
      </c>
      <c r="L609" s="117">
        <v>5222</v>
      </c>
      <c r="M609" s="118">
        <v>13.91</v>
      </c>
      <c r="N609" s="117">
        <v>5437</v>
      </c>
      <c r="O609" s="118">
        <v>14.68</v>
      </c>
      <c r="P609" s="117">
        <v>6481</v>
      </c>
      <c r="Q609" s="118">
        <v>14.77</v>
      </c>
      <c r="R609" s="117">
        <v>6429</v>
      </c>
      <c r="S609" s="118">
        <v>14.81</v>
      </c>
      <c r="T609" s="117">
        <v>7668</v>
      </c>
      <c r="U609" s="118">
        <v>14.99</v>
      </c>
      <c r="V609" s="117">
        <v>6288</v>
      </c>
      <c r="W609" s="118">
        <v>14.25</v>
      </c>
      <c r="X609" s="117">
        <v>7684</v>
      </c>
      <c r="Y609" s="118">
        <v>13.8</v>
      </c>
      <c r="Z609" s="117">
        <v>9481</v>
      </c>
      <c r="AA609" s="118">
        <v>15.64</v>
      </c>
      <c r="AB609" s="117">
        <v>5816</v>
      </c>
      <c r="AC609" s="118">
        <v>12.48</v>
      </c>
      <c r="AD609" s="117">
        <v>4021</v>
      </c>
      <c r="AE609" s="118">
        <v>11.89</v>
      </c>
      <c r="AF609" s="117">
        <v>9009</v>
      </c>
      <c r="AG609" s="118">
        <v>16.14</v>
      </c>
      <c r="AH609" s="117">
        <v>7587</v>
      </c>
      <c r="AI609" s="118">
        <v>13.3</v>
      </c>
      <c r="AJ609" s="117">
        <v>8760</v>
      </c>
      <c r="AK609" s="118">
        <v>14.94</v>
      </c>
      <c r="AL609" s="117">
        <v>9427</v>
      </c>
      <c r="AM609" s="118">
        <v>16.170000000000002</v>
      </c>
      <c r="AN609" s="117">
        <v>6952</v>
      </c>
      <c r="AO609" s="118">
        <v>13.96</v>
      </c>
      <c r="AP609" s="117">
        <v>9507</v>
      </c>
      <c r="AQ609" s="118">
        <v>17.690000000000001</v>
      </c>
      <c r="AR609" s="117">
        <v>8131</v>
      </c>
      <c r="AS609" s="118">
        <v>15.05</v>
      </c>
      <c r="AT609" s="117">
        <v>6967</v>
      </c>
      <c r="AU609" s="118">
        <v>14.79</v>
      </c>
      <c r="AV609" s="117">
        <v>5965</v>
      </c>
      <c r="AW609" s="118">
        <v>13.35</v>
      </c>
      <c r="AX609" s="117">
        <v>6559</v>
      </c>
      <c r="AY609" s="118">
        <v>13.94</v>
      </c>
      <c r="AZ609" s="117">
        <v>3067</v>
      </c>
      <c r="BA609" s="118">
        <v>10.53</v>
      </c>
      <c r="BB609" s="117">
        <v>3007</v>
      </c>
      <c r="BC609" s="118">
        <v>10.89</v>
      </c>
      <c r="BD609" s="117">
        <v>3616</v>
      </c>
      <c r="BE609" s="118">
        <v>13.9</v>
      </c>
      <c r="BF609" s="117">
        <v>2867</v>
      </c>
      <c r="BG609" s="118">
        <v>10.57</v>
      </c>
      <c r="BH609" s="117">
        <v>3644</v>
      </c>
      <c r="BI609" s="118">
        <v>12.89</v>
      </c>
      <c r="BJ609" s="117">
        <v>3805</v>
      </c>
      <c r="BK609" s="118">
        <v>12.9</v>
      </c>
      <c r="BL609" s="117">
        <v>4074</v>
      </c>
      <c r="BM609" s="118">
        <v>12.83</v>
      </c>
      <c r="BN609" s="117">
        <v>4462</v>
      </c>
      <c r="BO609" s="118">
        <v>13.38</v>
      </c>
      <c r="BP609" s="117">
        <v>4080</v>
      </c>
      <c r="BQ609" s="118">
        <v>13.31</v>
      </c>
      <c r="BR609" s="117">
        <v>4155</v>
      </c>
      <c r="BS609" s="118">
        <v>12.82</v>
      </c>
      <c r="BT609" s="117">
        <v>4044</v>
      </c>
      <c r="BU609" s="118">
        <v>13.86</v>
      </c>
      <c r="BV609" s="117">
        <v>5234</v>
      </c>
      <c r="BW609" s="118">
        <v>13.37</v>
      </c>
      <c r="BX609" s="117">
        <v>4559</v>
      </c>
      <c r="BY609" s="118">
        <v>13.5</v>
      </c>
      <c r="BZ609" s="117">
        <v>4950</v>
      </c>
      <c r="CA609" s="118">
        <v>14.37</v>
      </c>
      <c r="CB609" s="117">
        <v>5134</v>
      </c>
      <c r="CC609" s="118">
        <v>15.67</v>
      </c>
    </row>
    <row r="610" spans="1:81" ht="29.25" customHeight="1" x14ac:dyDescent="0.45">
      <c r="A610" s="363">
        <v>606</v>
      </c>
      <c r="B610" s="358" t="s">
        <v>844</v>
      </c>
      <c r="C610" s="112"/>
      <c r="D610" s="112"/>
      <c r="E610" s="116">
        <v>0.2</v>
      </c>
      <c r="F610" s="112"/>
      <c r="G610" s="116">
        <v>0.31</v>
      </c>
      <c r="H610" s="112"/>
      <c r="I610" s="116">
        <v>0.24</v>
      </c>
      <c r="J610" s="112"/>
      <c r="K610" s="116">
        <v>0.3</v>
      </c>
      <c r="L610" s="112"/>
      <c r="M610" s="116">
        <v>0.37</v>
      </c>
      <c r="N610" s="112"/>
      <c r="O610" s="116">
        <v>0.28000000000000003</v>
      </c>
      <c r="P610" s="112"/>
      <c r="Q610" s="116">
        <v>0.62</v>
      </c>
      <c r="R610" s="112"/>
      <c r="S610" s="116">
        <v>0.4</v>
      </c>
      <c r="T610" s="112"/>
      <c r="U610" s="116">
        <v>0.2</v>
      </c>
      <c r="V610" s="112"/>
      <c r="W610" s="116">
        <v>0.26</v>
      </c>
      <c r="X610" s="112"/>
      <c r="Y610" s="116">
        <v>0.18</v>
      </c>
      <c r="Z610" s="112"/>
      <c r="AA610" s="116">
        <v>0.25</v>
      </c>
      <c r="AB610" s="112"/>
      <c r="AC610" s="116">
        <v>0.27</v>
      </c>
      <c r="AD610" s="112"/>
      <c r="AE610" s="116">
        <v>0.24</v>
      </c>
      <c r="AF610" s="112"/>
      <c r="AG610" s="116">
        <v>0.39</v>
      </c>
      <c r="AH610" s="112"/>
      <c r="AI610" s="116">
        <v>0.27</v>
      </c>
      <c r="AJ610" s="112"/>
      <c r="AK610" s="116">
        <v>0.46</v>
      </c>
      <c r="AL610" s="112"/>
      <c r="AM610" s="116">
        <v>0.3</v>
      </c>
      <c r="AN610" s="112"/>
      <c r="AO610" s="116">
        <v>0.14000000000000001</v>
      </c>
      <c r="AP610" s="112"/>
      <c r="AQ610" s="116">
        <v>0.23</v>
      </c>
      <c r="AR610" s="112"/>
      <c r="AS610" s="116">
        <v>0.37</v>
      </c>
      <c r="AT610" s="112"/>
      <c r="AU610" s="116">
        <v>0.17</v>
      </c>
      <c r="AV610" s="112"/>
      <c r="AW610" s="116">
        <v>0.41</v>
      </c>
      <c r="AX610" s="112"/>
      <c r="AY610" s="116">
        <v>0.27</v>
      </c>
      <c r="AZ610" s="112"/>
      <c r="BA610" s="116">
        <v>0.15</v>
      </c>
      <c r="BB610" s="112"/>
      <c r="BC610" s="116">
        <v>0.27</v>
      </c>
      <c r="BD610" s="112"/>
      <c r="BE610" s="116">
        <v>0.31</v>
      </c>
      <c r="BF610" s="112"/>
      <c r="BG610" s="116">
        <v>0.33</v>
      </c>
      <c r="BH610" s="112"/>
      <c r="BI610" s="116">
        <v>0.31</v>
      </c>
      <c r="BJ610" s="112"/>
      <c r="BK610" s="116">
        <v>0.27</v>
      </c>
      <c r="BL610" s="112"/>
      <c r="BM610" s="116">
        <v>0.21</v>
      </c>
      <c r="BN610" s="112"/>
      <c r="BO610" s="116">
        <v>0.43</v>
      </c>
      <c r="BP610" s="112"/>
      <c r="BQ610" s="116">
        <v>0.41</v>
      </c>
      <c r="BR610" s="112"/>
      <c r="BS610" s="116">
        <v>0.41</v>
      </c>
      <c r="BT610" s="112"/>
      <c r="BU610" s="116">
        <v>0.28000000000000003</v>
      </c>
      <c r="BV610" s="112"/>
      <c r="BW610" s="116">
        <v>0.51</v>
      </c>
      <c r="BX610" s="112"/>
      <c r="BY610" s="116">
        <v>0.39</v>
      </c>
      <c r="BZ610" s="112"/>
      <c r="CA610" s="116">
        <v>0.28999999999999998</v>
      </c>
      <c r="CB610" s="112"/>
      <c r="CC610" s="116">
        <v>0.42</v>
      </c>
    </row>
    <row r="611" spans="1:81" ht="80.25" customHeight="1" x14ac:dyDescent="0.45">
      <c r="A611" s="362">
        <v>607</v>
      </c>
      <c r="B611" s="357" t="s">
        <v>845</v>
      </c>
      <c r="C611" s="357" t="s">
        <v>167</v>
      </c>
      <c r="D611" s="118">
        <v>472</v>
      </c>
      <c r="E611" s="118">
        <v>13.74</v>
      </c>
      <c r="F611" s="118">
        <v>699</v>
      </c>
      <c r="G611" s="118">
        <v>15.92</v>
      </c>
      <c r="H611" s="118">
        <v>896</v>
      </c>
      <c r="I611" s="118">
        <v>21.66</v>
      </c>
      <c r="J611" s="118">
        <v>817</v>
      </c>
      <c r="K611" s="118">
        <v>15.4</v>
      </c>
      <c r="L611" s="118">
        <v>737</v>
      </c>
      <c r="M611" s="118">
        <v>15.53</v>
      </c>
      <c r="N611" s="118">
        <v>624</v>
      </c>
      <c r="O611" s="118">
        <v>15.26</v>
      </c>
      <c r="P611" s="118">
        <v>640</v>
      </c>
      <c r="Q611" s="118">
        <v>19.489999999999998</v>
      </c>
      <c r="R611" s="117">
        <v>1303</v>
      </c>
      <c r="S611" s="118">
        <v>18.329999999999998</v>
      </c>
      <c r="T611" s="118">
        <v>842</v>
      </c>
      <c r="U611" s="118">
        <v>15.37</v>
      </c>
      <c r="V611" s="118">
        <v>655</v>
      </c>
      <c r="W611" s="118">
        <v>16.47</v>
      </c>
      <c r="X611" s="118">
        <v>619</v>
      </c>
      <c r="Y611" s="118">
        <v>15.62</v>
      </c>
      <c r="Z611" s="118">
        <v>848</v>
      </c>
      <c r="AA611" s="118">
        <v>20.440000000000001</v>
      </c>
      <c r="AB611" s="118">
        <v>618</v>
      </c>
      <c r="AC611" s="118">
        <v>15.09</v>
      </c>
      <c r="AD611" s="118">
        <v>642</v>
      </c>
      <c r="AE611" s="118">
        <v>16.36</v>
      </c>
      <c r="AF611" s="118">
        <v>765</v>
      </c>
      <c r="AG611" s="118">
        <v>17.649999999999999</v>
      </c>
      <c r="AH611" s="118">
        <v>688</v>
      </c>
      <c r="AI611" s="118">
        <v>13.03</v>
      </c>
      <c r="AJ611" s="118">
        <v>641</v>
      </c>
      <c r="AK611" s="118">
        <v>12.61</v>
      </c>
      <c r="AL611" s="118">
        <v>527</v>
      </c>
      <c r="AM611" s="118">
        <v>13.28</v>
      </c>
      <c r="AN611" s="118">
        <v>702</v>
      </c>
      <c r="AO611" s="118">
        <v>19.829999999999998</v>
      </c>
      <c r="AP611" s="118">
        <v>698</v>
      </c>
      <c r="AQ611" s="118">
        <v>15.13</v>
      </c>
      <c r="AR611" s="118">
        <v>519</v>
      </c>
      <c r="AS611" s="118">
        <v>12.88</v>
      </c>
      <c r="AT611" s="118">
        <v>456</v>
      </c>
      <c r="AU611" s="118">
        <v>10.130000000000001</v>
      </c>
      <c r="AV611" s="118">
        <v>558</v>
      </c>
      <c r="AW611" s="118">
        <v>14.89</v>
      </c>
      <c r="AX611" s="118">
        <v>572</v>
      </c>
      <c r="AY611" s="118">
        <v>14.29</v>
      </c>
      <c r="AZ611" s="118">
        <v>383</v>
      </c>
      <c r="BA611" s="118">
        <v>11.81</v>
      </c>
      <c r="BB611" s="118">
        <v>492</v>
      </c>
      <c r="BC611" s="118">
        <v>12.71</v>
      </c>
      <c r="BD611" s="118">
        <v>580</v>
      </c>
      <c r="BE611" s="118">
        <v>14.91</v>
      </c>
      <c r="BF611" s="118">
        <v>613</v>
      </c>
      <c r="BG611" s="118">
        <v>12.46</v>
      </c>
      <c r="BH611" s="118">
        <v>726</v>
      </c>
      <c r="BI611" s="118">
        <v>15.14</v>
      </c>
      <c r="BJ611" s="118">
        <v>646</v>
      </c>
      <c r="BK611" s="118">
        <v>15.12</v>
      </c>
      <c r="BL611" s="118">
        <v>656</v>
      </c>
      <c r="BM611" s="118">
        <v>15.77</v>
      </c>
      <c r="BN611" s="118">
        <v>880</v>
      </c>
      <c r="BO611" s="118">
        <v>16.87</v>
      </c>
      <c r="BP611" s="118">
        <v>918</v>
      </c>
      <c r="BQ611" s="118">
        <v>16.899999999999999</v>
      </c>
      <c r="BR611" s="118">
        <v>789</v>
      </c>
      <c r="BS611" s="118">
        <v>17.37</v>
      </c>
      <c r="BT611" s="118">
        <v>807</v>
      </c>
      <c r="BU611" s="118">
        <v>19.93</v>
      </c>
      <c r="BV611" s="118">
        <v>733</v>
      </c>
      <c r="BW611" s="118">
        <v>14.59</v>
      </c>
      <c r="BX611" s="118">
        <v>897</v>
      </c>
      <c r="BY611" s="118">
        <v>13.49</v>
      </c>
      <c r="BZ611" s="118">
        <v>586</v>
      </c>
      <c r="CA611" s="118">
        <v>15.25</v>
      </c>
      <c r="CB611" s="118">
        <v>825</v>
      </c>
      <c r="CC611" s="118">
        <v>18.23</v>
      </c>
    </row>
    <row r="612" spans="1:81" ht="80.25" customHeight="1" x14ac:dyDescent="0.45">
      <c r="A612" s="363">
        <v>608</v>
      </c>
      <c r="B612" s="358" t="s">
        <v>846</v>
      </c>
      <c r="C612" s="358" t="s">
        <v>167</v>
      </c>
      <c r="D612" s="115">
        <v>11839</v>
      </c>
      <c r="E612" s="116">
        <v>73.52</v>
      </c>
      <c r="F612" s="115">
        <v>11250</v>
      </c>
      <c r="G612" s="116">
        <v>71.400000000000006</v>
      </c>
      <c r="H612" s="115">
        <v>12843</v>
      </c>
      <c r="I612" s="116">
        <v>82.86</v>
      </c>
      <c r="J612" s="115">
        <v>10875</v>
      </c>
      <c r="K612" s="116">
        <v>72.16</v>
      </c>
      <c r="L612" s="115">
        <v>11530</v>
      </c>
      <c r="M612" s="116">
        <v>72.05</v>
      </c>
      <c r="N612" s="115">
        <v>11789</v>
      </c>
      <c r="O612" s="116">
        <v>72.73</v>
      </c>
      <c r="P612" s="115">
        <v>12486</v>
      </c>
      <c r="Q612" s="116">
        <v>77.41</v>
      </c>
      <c r="R612" s="115">
        <v>11999</v>
      </c>
      <c r="S612" s="116">
        <v>73.680000000000007</v>
      </c>
      <c r="T612" s="115">
        <v>11629</v>
      </c>
      <c r="U612" s="116">
        <v>71.239999999999995</v>
      </c>
      <c r="V612" s="115">
        <v>11820</v>
      </c>
      <c r="W612" s="116">
        <v>71.849999999999994</v>
      </c>
      <c r="X612" s="115">
        <v>11188</v>
      </c>
      <c r="Y612" s="116">
        <v>66.73</v>
      </c>
      <c r="Z612" s="115">
        <v>11355</v>
      </c>
      <c r="AA612" s="116">
        <v>67.34</v>
      </c>
      <c r="AB612" s="115">
        <v>10397</v>
      </c>
      <c r="AC612" s="116">
        <v>61.06</v>
      </c>
      <c r="AD612" s="115">
        <v>11409</v>
      </c>
      <c r="AE612" s="116">
        <v>66.78</v>
      </c>
      <c r="AF612" s="115">
        <v>13574</v>
      </c>
      <c r="AG612" s="116">
        <v>77.31</v>
      </c>
      <c r="AH612" s="115">
        <v>10428</v>
      </c>
      <c r="AI612" s="116">
        <v>62.46</v>
      </c>
      <c r="AJ612" s="115">
        <v>12211</v>
      </c>
      <c r="AK612" s="116">
        <v>73.05</v>
      </c>
      <c r="AL612" s="115">
        <v>12036</v>
      </c>
      <c r="AM612" s="116">
        <v>71.069999999999993</v>
      </c>
      <c r="AN612" s="115">
        <v>11689</v>
      </c>
      <c r="AO612" s="116">
        <v>72.98</v>
      </c>
      <c r="AP612" s="115">
        <v>12640</v>
      </c>
      <c r="AQ612" s="116">
        <v>76.7</v>
      </c>
      <c r="AR612" s="115">
        <v>12195</v>
      </c>
      <c r="AS612" s="116">
        <v>80.53</v>
      </c>
      <c r="AT612" s="115">
        <v>12531</v>
      </c>
      <c r="AU612" s="116">
        <v>75.45</v>
      </c>
      <c r="AV612" s="115">
        <v>11375</v>
      </c>
      <c r="AW612" s="116">
        <v>71.12</v>
      </c>
      <c r="AX612" s="115">
        <v>11765</v>
      </c>
      <c r="AY612" s="116">
        <v>73.31</v>
      </c>
      <c r="AZ612" s="115">
        <v>10242</v>
      </c>
      <c r="BA612" s="116">
        <v>63.24</v>
      </c>
      <c r="BB612" s="115">
        <v>10889</v>
      </c>
      <c r="BC612" s="116">
        <v>67.31</v>
      </c>
      <c r="BD612" s="115">
        <v>13123</v>
      </c>
      <c r="BE612" s="116">
        <v>80.260000000000005</v>
      </c>
      <c r="BF612" s="115">
        <v>9392</v>
      </c>
      <c r="BG612" s="116">
        <v>60.56</v>
      </c>
      <c r="BH612" s="115">
        <v>12455</v>
      </c>
      <c r="BI612" s="116">
        <v>77.55</v>
      </c>
      <c r="BJ612" s="115">
        <v>11781</v>
      </c>
      <c r="BK612" s="116">
        <v>81.41</v>
      </c>
      <c r="BL612" s="115">
        <v>10843</v>
      </c>
      <c r="BM612" s="116">
        <v>68.47</v>
      </c>
      <c r="BN612" s="115">
        <v>11181</v>
      </c>
      <c r="BO612" s="116">
        <v>76.510000000000005</v>
      </c>
      <c r="BP612" s="115">
        <v>10887</v>
      </c>
      <c r="BQ612" s="116">
        <v>71.38</v>
      </c>
      <c r="BR612" s="115">
        <v>10060</v>
      </c>
      <c r="BS612" s="116">
        <v>69.959999999999994</v>
      </c>
      <c r="BT612" s="115">
        <v>10386</v>
      </c>
      <c r="BU612" s="116">
        <v>74.239999999999995</v>
      </c>
      <c r="BV612" s="115">
        <v>11001</v>
      </c>
      <c r="BW612" s="116">
        <v>74.42</v>
      </c>
      <c r="BX612" s="115">
        <v>10265</v>
      </c>
      <c r="BY612" s="116">
        <v>73.16</v>
      </c>
      <c r="BZ612" s="115">
        <v>10927</v>
      </c>
      <c r="CA612" s="116">
        <v>72.430000000000007</v>
      </c>
      <c r="CB612" s="115">
        <v>12330</v>
      </c>
      <c r="CC612" s="116">
        <v>81.84</v>
      </c>
    </row>
    <row r="613" spans="1:81" ht="54.75" customHeight="1" x14ac:dyDescent="0.45">
      <c r="A613" s="362">
        <v>609</v>
      </c>
      <c r="B613" s="357" t="s">
        <v>847</v>
      </c>
      <c r="C613" s="357" t="s">
        <v>167</v>
      </c>
      <c r="D613" s="118">
        <v>714</v>
      </c>
      <c r="E613" s="118">
        <v>13.4</v>
      </c>
      <c r="F613" s="118">
        <v>712</v>
      </c>
      <c r="G613" s="118">
        <v>13.67</v>
      </c>
      <c r="H613" s="118">
        <v>804</v>
      </c>
      <c r="I613" s="118">
        <v>15.2</v>
      </c>
      <c r="J613" s="118">
        <v>604</v>
      </c>
      <c r="K613" s="118">
        <v>14.25</v>
      </c>
      <c r="L613" s="118">
        <v>686</v>
      </c>
      <c r="M613" s="118">
        <v>12.83</v>
      </c>
      <c r="N613" s="118">
        <v>626</v>
      </c>
      <c r="O613" s="118">
        <v>11.24</v>
      </c>
      <c r="P613" s="118">
        <v>827</v>
      </c>
      <c r="Q613" s="118">
        <v>14.06</v>
      </c>
      <c r="R613" s="118">
        <v>637</v>
      </c>
      <c r="S613" s="118">
        <v>10.93</v>
      </c>
      <c r="T613" s="118">
        <v>705</v>
      </c>
      <c r="U613" s="118">
        <v>10.61</v>
      </c>
      <c r="V613" s="118">
        <v>728</v>
      </c>
      <c r="W613" s="118">
        <v>11.11</v>
      </c>
      <c r="X613" s="118">
        <v>647</v>
      </c>
      <c r="Y613" s="118">
        <v>11.09</v>
      </c>
      <c r="Z613" s="118">
        <v>780</v>
      </c>
      <c r="AA613" s="118">
        <v>11.12</v>
      </c>
      <c r="AB613" s="118">
        <v>598</v>
      </c>
      <c r="AC613" s="118">
        <v>10.050000000000001</v>
      </c>
      <c r="AD613" s="118">
        <v>693</v>
      </c>
      <c r="AE613" s="118">
        <v>10.72</v>
      </c>
      <c r="AF613" s="118">
        <v>766</v>
      </c>
      <c r="AG613" s="118">
        <v>12.65</v>
      </c>
      <c r="AH613" s="118">
        <v>620</v>
      </c>
      <c r="AI613" s="118">
        <v>10.39</v>
      </c>
      <c r="AJ613" s="118">
        <v>774</v>
      </c>
      <c r="AK613" s="118">
        <v>12.7</v>
      </c>
      <c r="AL613" s="118">
        <v>707</v>
      </c>
      <c r="AM613" s="118">
        <v>12.25</v>
      </c>
      <c r="AN613" s="118">
        <v>754</v>
      </c>
      <c r="AO613" s="118">
        <v>12.72</v>
      </c>
      <c r="AP613" s="118">
        <v>845</v>
      </c>
      <c r="AQ613" s="118">
        <v>12.84</v>
      </c>
      <c r="AR613" s="118">
        <v>920</v>
      </c>
      <c r="AS613" s="118">
        <v>15.08</v>
      </c>
      <c r="AT613" s="118">
        <v>800</v>
      </c>
      <c r="AU613" s="118">
        <v>13.45</v>
      </c>
      <c r="AV613" s="118">
        <v>890</v>
      </c>
      <c r="AW613" s="118">
        <v>13.5</v>
      </c>
      <c r="AX613" s="118">
        <v>855</v>
      </c>
      <c r="AY613" s="118">
        <v>14.09</v>
      </c>
      <c r="AZ613" s="118">
        <v>574</v>
      </c>
      <c r="BA613" s="118">
        <v>10.87</v>
      </c>
      <c r="BB613" s="118">
        <v>743</v>
      </c>
      <c r="BC613" s="118">
        <v>12.36</v>
      </c>
      <c r="BD613" s="117">
        <v>1004</v>
      </c>
      <c r="BE613" s="118">
        <v>14.64</v>
      </c>
      <c r="BF613" s="118">
        <v>720</v>
      </c>
      <c r="BG613" s="118">
        <v>11.03</v>
      </c>
      <c r="BH613" s="118">
        <v>896</v>
      </c>
      <c r="BI613" s="118">
        <v>14.68</v>
      </c>
      <c r="BJ613" s="118">
        <v>996</v>
      </c>
      <c r="BK613" s="118">
        <v>16.3</v>
      </c>
      <c r="BL613" s="118">
        <v>790</v>
      </c>
      <c r="BM613" s="118">
        <v>13.89</v>
      </c>
      <c r="BN613" s="118">
        <v>846</v>
      </c>
      <c r="BO613" s="118">
        <v>15.8</v>
      </c>
      <c r="BP613" s="118">
        <v>986</v>
      </c>
      <c r="BQ613" s="118">
        <v>14.94</v>
      </c>
      <c r="BR613" s="118">
        <v>926</v>
      </c>
      <c r="BS613" s="118">
        <v>14.78</v>
      </c>
      <c r="BT613" s="117">
        <v>1027</v>
      </c>
      <c r="BU613" s="118">
        <v>18.64</v>
      </c>
      <c r="BV613" s="117">
        <v>1006</v>
      </c>
      <c r="BW613" s="118">
        <v>15.17</v>
      </c>
      <c r="BX613" s="117">
        <v>1014</v>
      </c>
      <c r="BY613" s="118">
        <v>16.45</v>
      </c>
      <c r="BZ613" s="118">
        <v>847</v>
      </c>
      <c r="CA613" s="118">
        <v>15.02</v>
      </c>
      <c r="CB613" s="118">
        <v>852</v>
      </c>
      <c r="CC613" s="118">
        <v>15.73</v>
      </c>
    </row>
    <row r="614" spans="1:81" ht="105.75" customHeight="1" x14ac:dyDescent="0.45">
      <c r="A614" s="363">
        <v>610</v>
      </c>
      <c r="B614" s="358" t="s">
        <v>848</v>
      </c>
      <c r="C614" s="358" t="s">
        <v>167</v>
      </c>
      <c r="D614" s="115">
        <v>6224</v>
      </c>
      <c r="E614" s="116">
        <v>42.53</v>
      </c>
      <c r="F614" s="115">
        <v>6250</v>
      </c>
      <c r="G614" s="116">
        <v>41.71</v>
      </c>
      <c r="H614" s="115">
        <v>7477</v>
      </c>
      <c r="I614" s="116">
        <v>51.07</v>
      </c>
      <c r="J614" s="115">
        <v>5725</v>
      </c>
      <c r="K614" s="116">
        <v>39.96</v>
      </c>
      <c r="L614" s="115">
        <v>5923</v>
      </c>
      <c r="M614" s="116">
        <v>41.07</v>
      </c>
      <c r="N614" s="115">
        <v>6498</v>
      </c>
      <c r="O614" s="116">
        <v>44.33</v>
      </c>
      <c r="P614" s="115">
        <v>7194</v>
      </c>
      <c r="Q614" s="116">
        <v>46.36</v>
      </c>
      <c r="R614" s="115">
        <v>6346</v>
      </c>
      <c r="S614" s="116">
        <v>44.58</v>
      </c>
      <c r="T614" s="115">
        <v>6214</v>
      </c>
      <c r="U614" s="116">
        <v>42.13</v>
      </c>
      <c r="V614" s="115">
        <v>5974</v>
      </c>
      <c r="W614" s="116">
        <v>40.630000000000003</v>
      </c>
      <c r="X614" s="115">
        <v>5635</v>
      </c>
      <c r="Y614" s="116">
        <v>36.39</v>
      </c>
      <c r="Z614" s="115">
        <v>5992</v>
      </c>
      <c r="AA614" s="116">
        <v>39.950000000000003</v>
      </c>
      <c r="AB614" s="115">
        <v>5673</v>
      </c>
      <c r="AC614" s="116">
        <v>35.54</v>
      </c>
      <c r="AD614" s="115">
        <v>6038</v>
      </c>
      <c r="AE614" s="116">
        <v>39.57</v>
      </c>
      <c r="AF614" s="115">
        <v>7075</v>
      </c>
      <c r="AG614" s="116">
        <v>45.02</v>
      </c>
      <c r="AH614" s="115">
        <v>5922</v>
      </c>
      <c r="AI614" s="116">
        <v>37.57</v>
      </c>
      <c r="AJ614" s="115">
        <v>6357</v>
      </c>
      <c r="AK614" s="116">
        <v>42.12</v>
      </c>
      <c r="AL614" s="115">
        <v>6117</v>
      </c>
      <c r="AM614" s="116">
        <v>40.1</v>
      </c>
      <c r="AN614" s="115">
        <v>6156</v>
      </c>
      <c r="AO614" s="116">
        <v>41.69</v>
      </c>
      <c r="AP614" s="115">
        <v>6870</v>
      </c>
      <c r="AQ614" s="116">
        <v>45.35</v>
      </c>
      <c r="AR614" s="115">
        <v>6595</v>
      </c>
      <c r="AS614" s="116">
        <v>44.8</v>
      </c>
      <c r="AT614" s="115">
        <v>6689</v>
      </c>
      <c r="AU614" s="116">
        <v>44.1</v>
      </c>
      <c r="AV614" s="115">
        <v>6068</v>
      </c>
      <c r="AW614" s="116">
        <v>41.23</v>
      </c>
      <c r="AX614" s="115">
        <v>6500</v>
      </c>
      <c r="AY614" s="116">
        <v>42.49</v>
      </c>
      <c r="AZ614" s="115">
        <v>5608</v>
      </c>
      <c r="BA614" s="116">
        <v>37.909999999999997</v>
      </c>
      <c r="BB614" s="115">
        <v>6374</v>
      </c>
      <c r="BC614" s="116">
        <v>40.799999999999997</v>
      </c>
      <c r="BD614" s="115">
        <v>7424</v>
      </c>
      <c r="BE614" s="116">
        <v>47.1</v>
      </c>
      <c r="BF614" s="115">
        <v>5017</v>
      </c>
      <c r="BG614" s="116">
        <v>35.33</v>
      </c>
      <c r="BH614" s="115">
        <v>6869</v>
      </c>
      <c r="BI614" s="116">
        <v>45.62</v>
      </c>
      <c r="BJ614" s="115">
        <v>5876</v>
      </c>
      <c r="BK614" s="116">
        <v>46.57</v>
      </c>
      <c r="BL614" s="115">
        <v>5710</v>
      </c>
      <c r="BM614" s="116">
        <v>39</v>
      </c>
      <c r="BN614" s="115">
        <v>5590</v>
      </c>
      <c r="BO614" s="116">
        <v>42.6</v>
      </c>
      <c r="BP614" s="115">
        <v>5786</v>
      </c>
      <c r="BQ614" s="116">
        <v>39.83</v>
      </c>
      <c r="BR614" s="115">
        <v>5336</v>
      </c>
      <c r="BS614" s="116">
        <v>39.99</v>
      </c>
      <c r="BT614" s="115">
        <v>4726</v>
      </c>
      <c r="BU614" s="116">
        <v>38.04</v>
      </c>
      <c r="BV614" s="115">
        <v>5800</v>
      </c>
      <c r="BW614" s="116">
        <v>43.39</v>
      </c>
      <c r="BX614" s="115">
        <v>5579</v>
      </c>
      <c r="BY614" s="116">
        <v>41.35</v>
      </c>
      <c r="BZ614" s="115">
        <v>5371</v>
      </c>
      <c r="CA614" s="116">
        <v>39.909999999999997</v>
      </c>
      <c r="CB614" s="115">
        <v>6276</v>
      </c>
      <c r="CC614" s="116">
        <v>45.62</v>
      </c>
    </row>
    <row r="615" spans="1:81" ht="67.5" customHeight="1" x14ac:dyDescent="0.45">
      <c r="A615" s="362">
        <v>611</v>
      </c>
      <c r="B615" s="357" t="s">
        <v>849</v>
      </c>
      <c r="C615" s="357" t="s">
        <v>167</v>
      </c>
      <c r="D615" s="118">
        <v>811</v>
      </c>
      <c r="E615" s="118">
        <v>1.61</v>
      </c>
      <c r="F615" s="118">
        <v>694</v>
      </c>
      <c r="G615" s="118">
        <v>1.38</v>
      </c>
      <c r="H615" s="118">
        <v>983</v>
      </c>
      <c r="I615" s="118">
        <v>2.1</v>
      </c>
      <c r="J615" s="118">
        <v>640</v>
      </c>
      <c r="K615" s="118">
        <v>1.45</v>
      </c>
      <c r="L615" s="118">
        <v>760</v>
      </c>
      <c r="M615" s="118">
        <v>1.28</v>
      </c>
      <c r="N615" s="118">
        <v>721</v>
      </c>
      <c r="O615" s="118">
        <v>1.42</v>
      </c>
      <c r="P615" s="118">
        <v>749</v>
      </c>
      <c r="Q615" s="118">
        <v>1.47</v>
      </c>
      <c r="R615" s="118">
        <v>754</v>
      </c>
      <c r="S615" s="118">
        <v>1.37</v>
      </c>
      <c r="T615" s="118">
        <v>705</v>
      </c>
      <c r="U615" s="118">
        <v>1.5</v>
      </c>
      <c r="V615" s="118">
        <v>787</v>
      </c>
      <c r="W615" s="118">
        <v>1.84</v>
      </c>
      <c r="X615" s="118">
        <v>752</v>
      </c>
      <c r="Y615" s="118">
        <v>1.45</v>
      </c>
      <c r="Z615" s="118">
        <v>825</v>
      </c>
      <c r="AA615" s="118">
        <v>1.57</v>
      </c>
      <c r="AB615" s="118">
        <v>610</v>
      </c>
      <c r="AC615" s="118">
        <v>1.21</v>
      </c>
      <c r="AD615" s="118">
        <v>745</v>
      </c>
      <c r="AE615" s="118">
        <v>1.34</v>
      </c>
      <c r="AF615" s="117">
        <v>1269</v>
      </c>
      <c r="AG615" s="118">
        <v>2.62</v>
      </c>
      <c r="AH615" s="118">
        <v>652</v>
      </c>
      <c r="AI615" s="118">
        <v>1.34</v>
      </c>
      <c r="AJ615" s="118">
        <v>975</v>
      </c>
      <c r="AK615" s="118">
        <v>1.96</v>
      </c>
      <c r="AL615" s="118">
        <v>828</v>
      </c>
      <c r="AM615" s="118">
        <v>1.56</v>
      </c>
      <c r="AN615" s="118">
        <v>862</v>
      </c>
      <c r="AO615" s="118">
        <v>1.63</v>
      </c>
      <c r="AP615" s="118">
        <v>892</v>
      </c>
      <c r="AQ615" s="118">
        <v>1.58</v>
      </c>
      <c r="AR615" s="118">
        <v>844</v>
      </c>
      <c r="AS615" s="118">
        <v>1.81</v>
      </c>
      <c r="AT615" s="118">
        <v>732</v>
      </c>
      <c r="AU615" s="118">
        <v>1.25</v>
      </c>
      <c r="AV615" s="118">
        <v>966</v>
      </c>
      <c r="AW615" s="118">
        <v>1.95</v>
      </c>
      <c r="AX615" s="118">
        <v>733</v>
      </c>
      <c r="AY615" s="118">
        <v>1.36</v>
      </c>
      <c r="AZ615" s="118">
        <v>890</v>
      </c>
      <c r="BA615" s="118">
        <v>1.59</v>
      </c>
      <c r="BB615" s="118">
        <v>747</v>
      </c>
      <c r="BC615" s="118">
        <v>1.46</v>
      </c>
      <c r="BD615" s="118">
        <v>884</v>
      </c>
      <c r="BE615" s="118">
        <v>2.09</v>
      </c>
      <c r="BF615" s="118">
        <v>656</v>
      </c>
      <c r="BG615" s="118">
        <v>1.28</v>
      </c>
      <c r="BH615" s="118">
        <v>865</v>
      </c>
      <c r="BI615" s="118">
        <v>1.82</v>
      </c>
      <c r="BJ615" s="118">
        <v>821</v>
      </c>
      <c r="BK615" s="118">
        <v>1.67</v>
      </c>
      <c r="BL615" s="118">
        <v>705</v>
      </c>
      <c r="BM615" s="118">
        <v>1.3</v>
      </c>
      <c r="BN615" s="118">
        <v>758</v>
      </c>
      <c r="BO615" s="118">
        <v>1.48</v>
      </c>
      <c r="BP615" s="118">
        <v>738</v>
      </c>
      <c r="BQ615" s="118">
        <v>1.55</v>
      </c>
      <c r="BR615" s="118">
        <v>599</v>
      </c>
      <c r="BS615" s="118">
        <v>1.26</v>
      </c>
      <c r="BT615" s="118">
        <v>614</v>
      </c>
      <c r="BU615" s="118">
        <v>1.1499999999999999</v>
      </c>
      <c r="BV615" s="118">
        <v>521</v>
      </c>
      <c r="BW615" s="118">
        <v>1.1299999999999999</v>
      </c>
      <c r="BX615" s="118">
        <v>519</v>
      </c>
      <c r="BY615" s="118">
        <v>0.97</v>
      </c>
      <c r="BZ615" s="118">
        <v>626</v>
      </c>
      <c r="CA615" s="118">
        <v>1.3</v>
      </c>
      <c r="CB615" s="118">
        <v>884</v>
      </c>
      <c r="CC615" s="118">
        <v>1.9</v>
      </c>
    </row>
    <row r="616" spans="1:81" ht="80.25" customHeight="1" x14ac:dyDescent="0.45">
      <c r="A616" s="363">
        <v>612</v>
      </c>
      <c r="B616" s="358" t="s">
        <v>850</v>
      </c>
      <c r="C616" s="358" t="s">
        <v>167</v>
      </c>
      <c r="D616" s="116">
        <v>94</v>
      </c>
      <c r="E616" s="116">
        <v>1.1499999999999999</v>
      </c>
      <c r="F616" s="116">
        <v>93</v>
      </c>
      <c r="G616" s="116">
        <v>1.57</v>
      </c>
      <c r="H616" s="116">
        <v>113</v>
      </c>
      <c r="I616" s="116">
        <v>1.5</v>
      </c>
      <c r="J616" s="116">
        <v>140</v>
      </c>
      <c r="K616" s="116">
        <v>1.73</v>
      </c>
      <c r="L616" s="116">
        <v>101</v>
      </c>
      <c r="M616" s="116">
        <v>2.2599999999999998</v>
      </c>
      <c r="N616" s="116">
        <v>100</v>
      </c>
      <c r="O616" s="116">
        <v>1.31</v>
      </c>
      <c r="P616" s="116">
        <v>111</v>
      </c>
      <c r="Q616" s="116">
        <v>1.41</v>
      </c>
      <c r="R616" s="116">
        <v>97</v>
      </c>
      <c r="S616" s="116">
        <v>1.3</v>
      </c>
      <c r="T616" s="116">
        <v>83</v>
      </c>
      <c r="U616" s="116">
        <v>1.18</v>
      </c>
      <c r="V616" s="116">
        <v>106</v>
      </c>
      <c r="W616" s="116">
        <v>1.34</v>
      </c>
      <c r="X616" s="116">
        <v>62</v>
      </c>
      <c r="Y616" s="116">
        <v>0.94</v>
      </c>
      <c r="Z616" s="116">
        <v>80</v>
      </c>
      <c r="AA616" s="116">
        <v>0.97</v>
      </c>
      <c r="AB616" s="116">
        <v>95</v>
      </c>
      <c r="AC616" s="116">
        <v>0.83</v>
      </c>
      <c r="AD616" s="116">
        <v>111</v>
      </c>
      <c r="AE616" s="116">
        <v>1.1599999999999999</v>
      </c>
      <c r="AF616" s="116">
        <v>120</v>
      </c>
      <c r="AG616" s="116">
        <v>1.55</v>
      </c>
      <c r="AH616" s="116">
        <v>95</v>
      </c>
      <c r="AI616" s="116">
        <v>1.17</v>
      </c>
      <c r="AJ616" s="116">
        <v>73</v>
      </c>
      <c r="AK616" s="116">
        <v>1.06</v>
      </c>
      <c r="AL616" s="116">
        <v>150</v>
      </c>
      <c r="AM616" s="116">
        <v>1.64</v>
      </c>
      <c r="AN616" s="116">
        <v>113</v>
      </c>
      <c r="AO616" s="116">
        <v>1.36</v>
      </c>
      <c r="AP616" s="116">
        <v>122</v>
      </c>
      <c r="AQ616" s="116">
        <v>1.65</v>
      </c>
      <c r="AR616" s="116">
        <v>148</v>
      </c>
      <c r="AS616" s="116">
        <v>1.98</v>
      </c>
      <c r="AT616" s="116">
        <v>83</v>
      </c>
      <c r="AU616" s="116">
        <v>1.37</v>
      </c>
      <c r="AV616" s="116">
        <v>56</v>
      </c>
      <c r="AW616" s="116">
        <v>1.04</v>
      </c>
      <c r="AX616" s="116">
        <v>97</v>
      </c>
      <c r="AY616" s="116">
        <v>1.56</v>
      </c>
      <c r="AZ616" s="116">
        <v>67</v>
      </c>
      <c r="BA616" s="116">
        <v>0.91</v>
      </c>
      <c r="BB616" s="116">
        <v>83</v>
      </c>
      <c r="BC616" s="116">
        <v>1.33</v>
      </c>
      <c r="BD616" s="116">
        <v>124</v>
      </c>
      <c r="BE616" s="116">
        <v>1.79</v>
      </c>
      <c r="BF616" s="116">
        <v>98</v>
      </c>
      <c r="BG616" s="116">
        <v>1.34</v>
      </c>
      <c r="BH616" s="116">
        <v>84</v>
      </c>
      <c r="BI616" s="116">
        <v>1.1499999999999999</v>
      </c>
      <c r="BJ616" s="116">
        <v>114</v>
      </c>
      <c r="BK616" s="116">
        <v>1.72</v>
      </c>
      <c r="BL616" s="116">
        <v>96</v>
      </c>
      <c r="BM616" s="116">
        <v>1.44</v>
      </c>
      <c r="BN616" s="116">
        <v>93</v>
      </c>
      <c r="BO616" s="116">
        <v>2.16</v>
      </c>
      <c r="BP616" s="116">
        <v>93</v>
      </c>
      <c r="BQ616" s="116">
        <v>1.7</v>
      </c>
      <c r="BR616" s="116">
        <v>88</v>
      </c>
      <c r="BS616" s="116">
        <v>1.43</v>
      </c>
      <c r="BT616" s="116">
        <v>82</v>
      </c>
      <c r="BU616" s="116">
        <v>1.35</v>
      </c>
      <c r="BV616" s="116">
        <v>83</v>
      </c>
      <c r="BW616" s="116">
        <v>1.2</v>
      </c>
      <c r="BX616" s="116">
        <v>88</v>
      </c>
      <c r="BY616" s="116">
        <v>1.31</v>
      </c>
      <c r="BZ616" s="116">
        <v>94</v>
      </c>
      <c r="CA616" s="116">
        <v>1.58</v>
      </c>
      <c r="CB616" s="116">
        <v>91</v>
      </c>
      <c r="CC616" s="116">
        <v>1.76</v>
      </c>
    </row>
    <row r="617" spans="1:81" ht="54.75" customHeight="1" x14ac:dyDescent="0.45">
      <c r="A617" s="362">
        <v>613</v>
      </c>
      <c r="B617" s="357" t="s">
        <v>851</v>
      </c>
      <c r="C617" s="357" t="s">
        <v>167</v>
      </c>
      <c r="D617" s="117">
        <v>2410</v>
      </c>
      <c r="E617" s="118">
        <v>9.9</v>
      </c>
      <c r="F617" s="117">
        <v>2034</v>
      </c>
      <c r="G617" s="118">
        <v>8.2799999999999994</v>
      </c>
      <c r="H617" s="117">
        <v>1921</v>
      </c>
      <c r="I617" s="118">
        <v>8.0399999999999991</v>
      </c>
      <c r="J617" s="117">
        <v>2214</v>
      </c>
      <c r="K617" s="118">
        <v>9.92</v>
      </c>
      <c r="L617" s="117">
        <v>2225</v>
      </c>
      <c r="M617" s="118">
        <v>9.5</v>
      </c>
      <c r="N617" s="117">
        <v>2090</v>
      </c>
      <c r="O617" s="118">
        <v>9.0500000000000007</v>
      </c>
      <c r="P617" s="117">
        <v>2192</v>
      </c>
      <c r="Q617" s="118">
        <v>9.7899999999999991</v>
      </c>
      <c r="R617" s="117">
        <v>2610</v>
      </c>
      <c r="S617" s="118">
        <v>10.41</v>
      </c>
      <c r="T617" s="117">
        <v>2422</v>
      </c>
      <c r="U617" s="118">
        <v>10.39</v>
      </c>
      <c r="V617" s="117">
        <v>2645</v>
      </c>
      <c r="W617" s="118">
        <v>11.06</v>
      </c>
      <c r="X617" s="117">
        <v>2756</v>
      </c>
      <c r="Y617" s="118">
        <v>11.88</v>
      </c>
      <c r="Z617" s="117">
        <v>2311</v>
      </c>
      <c r="AA617" s="118">
        <v>8.7799999999999994</v>
      </c>
      <c r="AB617" s="117">
        <v>2074</v>
      </c>
      <c r="AC617" s="118">
        <v>8.0500000000000007</v>
      </c>
      <c r="AD617" s="117">
        <v>2307</v>
      </c>
      <c r="AE617" s="118">
        <v>9.0500000000000007</v>
      </c>
      <c r="AF617" s="117">
        <v>2563</v>
      </c>
      <c r="AG617" s="118">
        <v>10</v>
      </c>
      <c r="AH617" s="117">
        <v>1737</v>
      </c>
      <c r="AI617" s="118">
        <v>7.36</v>
      </c>
      <c r="AJ617" s="117">
        <v>2060</v>
      </c>
      <c r="AK617" s="118">
        <v>8.85</v>
      </c>
      <c r="AL617" s="117">
        <v>2440</v>
      </c>
      <c r="AM617" s="118">
        <v>9.6199999999999992</v>
      </c>
      <c r="AN617" s="117">
        <v>2309</v>
      </c>
      <c r="AO617" s="118">
        <v>9.68</v>
      </c>
      <c r="AP617" s="117">
        <v>2690</v>
      </c>
      <c r="AQ617" s="118">
        <v>10.58</v>
      </c>
      <c r="AR617" s="117">
        <v>2640</v>
      </c>
      <c r="AS617" s="118">
        <v>11.51</v>
      </c>
      <c r="AT617" s="117">
        <v>2604</v>
      </c>
      <c r="AU617" s="118">
        <v>10.02</v>
      </c>
      <c r="AV617" s="117">
        <v>2045</v>
      </c>
      <c r="AW617" s="118">
        <v>8.65</v>
      </c>
      <c r="AX617" s="117">
        <v>2080</v>
      </c>
      <c r="AY617" s="118">
        <v>9.15</v>
      </c>
      <c r="AZ617" s="117">
        <v>1852</v>
      </c>
      <c r="BA617" s="118">
        <v>7.74</v>
      </c>
      <c r="BB617" s="117">
        <v>1708</v>
      </c>
      <c r="BC617" s="118">
        <v>7.07</v>
      </c>
      <c r="BD617" s="117">
        <v>2051</v>
      </c>
      <c r="BE617" s="118">
        <v>9.2100000000000009</v>
      </c>
      <c r="BF617" s="117">
        <v>1718</v>
      </c>
      <c r="BG617" s="118">
        <v>7.66</v>
      </c>
      <c r="BH617" s="117">
        <v>2397</v>
      </c>
      <c r="BI617" s="118">
        <v>9.8800000000000008</v>
      </c>
      <c r="BJ617" s="117">
        <v>2385</v>
      </c>
      <c r="BK617" s="118">
        <v>10.44</v>
      </c>
      <c r="BL617" s="117">
        <v>2136</v>
      </c>
      <c r="BM617" s="118">
        <v>8.69</v>
      </c>
      <c r="BN617" s="117">
        <v>2206</v>
      </c>
      <c r="BO617" s="118">
        <v>9.36</v>
      </c>
      <c r="BP617" s="117">
        <v>2051</v>
      </c>
      <c r="BQ617" s="118">
        <v>9.0399999999999991</v>
      </c>
      <c r="BR617" s="117">
        <v>1848</v>
      </c>
      <c r="BS617" s="118">
        <v>8.11</v>
      </c>
      <c r="BT617" s="117">
        <v>2316</v>
      </c>
      <c r="BU617" s="118">
        <v>9.9499999999999993</v>
      </c>
      <c r="BV617" s="117">
        <v>2280</v>
      </c>
      <c r="BW617" s="118">
        <v>9.34</v>
      </c>
      <c r="BX617" s="117">
        <v>2003</v>
      </c>
      <c r="BY617" s="118">
        <v>9.0399999999999991</v>
      </c>
      <c r="BZ617" s="117">
        <v>2248</v>
      </c>
      <c r="CA617" s="118">
        <v>9.25</v>
      </c>
      <c r="CB617" s="117">
        <v>2778</v>
      </c>
      <c r="CC617" s="118">
        <v>12.12</v>
      </c>
    </row>
    <row r="618" spans="1:81" ht="118.5" customHeight="1" x14ac:dyDescent="0.45">
      <c r="A618" s="363">
        <v>614</v>
      </c>
      <c r="B618" s="358" t="s">
        <v>852</v>
      </c>
      <c r="C618" s="358" t="s">
        <v>167</v>
      </c>
      <c r="D618" s="115">
        <v>1586</v>
      </c>
      <c r="E618" s="116">
        <v>4.95</v>
      </c>
      <c r="F618" s="115">
        <v>1468</v>
      </c>
      <c r="G618" s="116">
        <v>4.78</v>
      </c>
      <c r="H618" s="115">
        <v>1545</v>
      </c>
      <c r="I618" s="116">
        <v>4.9400000000000004</v>
      </c>
      <c r="J618" s="115">
        <v>1552</v>
      </c>
      <c r="K618" s="116">
        <v>4.8499999999999996</v>
      </c>
      <c r="L618" s="115">
        <v>1835</v>
      </c>
      <c r="M618" s="116">
        <v>5.1100000000000003</v>
      </c>
      <c r="N618" s="115">
        <v>1754</v>
      </c>
      <c r="O618" s="116">
        <v>5.38</v>
      </c>
      <c r="P618" s="115">
        <v>1412</v>
      </c>
      <c r="Q618" s="116">
        <v>4.33</v>
      </c>
      <c r="R618" s="115">
        <v>1554</v>
      </c>
      <c r="S618" s="116">
        <v>5.0999999999999996</v>
      </c>
      <c r="T618" s="115">
        <v>1499</v>
      </c>
      <c r="U618" s="116">
        <v>5.43</v>
      </c>
      <c r="V618" s="115">
        <v>1580</v>
      </c>
      <c r="W618" s="116">
        <v>5.87</v>
      </c>
      <c r="X618" s="115">
        <v>1336</v>
      </c>
      <c r="Y618" s="116">
        <v>4.9800000000000004</v>
      </c>
      <c r="Z618" s="115">
        <v>1366</v>
      </c>
      <c r="AA618" s="116">
        <v>4.96</v>
      </c>
      <c r="AB618" s="115">
        <v>1347</v>
      </c>
      <c r="AC618" s="116">
        <v>5.38</v>
      </c>
      <c r="AD618" s="115">
        <v>1513</v>
      </c>
      <c r="AE618" s="116">
        <v>4.9400000000000004</v>
      </c>
      <c r="AF618" s="115">
        <v>1780</v>
      </c>
      <c r="AG618" s="116">
        <v>5.46</v>
      </c>
      <c r="AH618" s="115">
        <v>1401</v>
      </c>
      <c r="AI618" s="116">
        <v>4.62</v>
      </c>
      <c r="AJ618" s="115">
        <v>1971</v>
      </c>
      <c r="AK618" s="116">
        <v>6.36</v>
      </c>
      <c r="AL618" s="115">
        <v>1793</v>
      </c>
      <c r="AM618" s="116">
        <v>5.89</v>
      </c>
      <c r="AN618" s="115">
        <v>1494</v>
      </c>
      <c r="AO618" s="116">
        <v>5.89</v>
      </c>
      <c r="AP618" s="115">
        <v>1222</v>
      </c>
      <c r="AQ618" s="116">
        <v>4.6900000000000004</v>
      </c>
      <c r="AR618" s="115">
        <v>1048</v>
      </c>
      <c r="AS618" s="116">
        <v>5.34</v>
      </c>
      <c r="AT618" s="115">
        <v>1623</v>
      </c>
      <c r="AU618" s="116">
        <v>5.26</v>
      </c>
      <c r="AV618" s="115">
        <v>1349</v>
      </c>
      <c r="AW618" s="116">
        <v>4.76</v>
      </c>
      <c r="AX618" s="115">
        <v>1501</v>
      </c>
      <c r="AY618" s="116">
        <v>4.66</v>
      </c>
      <c r="AZ618" s="115">
        <v>1252</v>
      </c>
      <c r="BA618" s="116">
        <v>4.2300000000000004</v>
      </c>
      <c r="BB618" s="115">
        <v>1233</v>
      </c>
      <c r="BC618" s="116">
        <v>4.3099999999999996</v>
      </c>
      <c r="BD618" s="115">
        <v>1635</v>
      </c>
      <c r="BE618" s="116">
        <v>5.45</v>
      </c>
      <c r="BF618" s="115">
        <v>1182</v>
      </c>
      <c r="BG618" s="116">
        <v>3.92</v>
      </c>
      <c r="BH618" s="115">
        <v>1344</v>
      </c>
      <c r="BI618" s="116">
        <v>4.3899999999999997</v>
      </c>
      <c r="BJ618" s="115">
        <v>1588</v>
      </c>
      <c r="BK618" s="116">
        <v>4.71</v>
      </c>
      <c r="BL618" s="115">
        <v>1406</v>
      </c>
      <c r="BM618" s="116">
        <v>4.1399999999999997</v>
      </c>
      <c r="BN618" s="115">
        <v>1688</v>
      </c>
      <c r="BO618" s="116">
        <v>5.1100000000000003</v>
      </c>
      <c r="BP618" s="115">
        <v>1234</v>
      </c>
      <c r="BQ618" s="116">
        <v>4.32</v>
      </c>
      <c r="BR618" s="115">
        <v>1262</v>
      </c>
      <c r="BS618" s="116">
        <v>4.3899999999999997</v>
      </c>
      <c r="BT618" s="115">
        <v>1622</v>
      </c>
      <c r="BU618" s="116">
        <v>5.1100000000000003</v>
      </c>
      <c r="BV618" s="115">
        <v>1311</v>
      </c>
      <c r="BW618" s="116">
        <v>4.1900000000000004</v>
      </c>
      <c r="BX618" s="115">
        <v>1062</v>
      </c>
      <c r="BY618" s="116">
        <v>4.05</v>
      </c>
      <c r="BZ618" s="115">
        <v>1742</v>
      </c>
      <c r="CA618" s="116">
        <v>5.37</v>
      </c>
      <c r="CB618" s="115">
        <v>1449</v>
      </c>
      <c r="CC618" s="116">
        <v>4.71</v>
      </c>
    </row>
    <row r="619" spans="1:81" ht="118.5" customHeight="1" x14ac:dyDescent="0.45">
      <c r="A619" s="362">
        <v>615</v>
      </c>
      <c r="B619" s="357" t="s">
        <v>853</v>
      </c>
      <c r="C619" s="111"/>
      <c r="D619" s="111"/>
      <c r="E619" s="118">
        <v>517.96</v>
      </c>
      <c r="F619" s="111"/>
      <c r="G619" s="118">
        <v>520.61</v>
      </c>
      <c r="H619" s="111"/>
      <c r="I619" s="118">
        <v>580.82000000000005</v>
      </c>
      <c r="J619" s="111"/>
      <c r="K619" s="118">
        <v>584.13</v>
      </c>
      <c r="L619" s="111"/>
      <c r="M619" s="118">
        <v>571.55999999999995</v>
      </c>
      <c r="N619" s="111"/>
      <c r="O619" s="118">
        <v>709.05</v>
      </c>
      <c r="P619" s="111"/>
      <c r="Q619" s="118">
        <v>587.07000000000005</v>
      </c>
      <c r="R619" s="111"/>
      <c r="S619" s="118">
        <v>564.57000000000005</v>
      </c>
      <c r="T619" s="111"/>
      <c r="U619" s="118">
        <v>549.24</v>
      </c>
      <c r="V619" s="111"/>
      <c r="W619" s="118">
        <v>600.41</v>
      </c>
      <c r="X619" s="111"/>
      <c r="Y619" s="118">
        <v>529.74</v>
      </c>
      <c r="Z619" s="111"/>
      <c r="AA619" s="118">
        <v>751.42</v>
      </c>
      <c r="AB619" s="111"/>
      <c r="AC619" s="118">
        <v>529.19000000000005</v>
      </c>
      <c r="AD619" s="111"/>
      <c r="AE619" s="118">
        <v>518.70000000000005</v>
      </c>
      <c r="AF619" s="111"/>
      <c r="AG619" s="118">
        <v>747.19</v>
      </c>
      <c r="AH619" s="111"/>
      <c r="AI619" s="118">
        <v>498.53</v>
      </c>
      <c r="AJ619" s="111"/>
      <c r="AK619" s="118">
        <v>493.33</v>
      </c>
      <c r="AL619" s="111"/>
      <c r="AM619" s="118">
        <v>577.54</v>
      </c>
      <c r="AN619" s="111"/>
      <c r="AO619" s="118">
        <v>552.12</v>
      </c>
      <c r="AP619" s="111"/>
      <c r="AQ619" s="118">
        <v>546.74</v>
      </c>
      <c r="AR619" s="111"/>
      <c r="AS619" s="118">
        <v>610.49</v>
      </c>
      <c r="AT619" s="111"/>
      <c r="AU619" s="118">
        <v>628.17999999999995</v>
      </c>
      <c r="AV619" s="111"/>
      <c r="AW619" s="118">
        <v>695.74</v>
      </c>
      <c r="AX619" s="111"/>
      <c r="AY619" s="118">
        <v>556.41999999999996</v>
      </c>
      <c r="AZ619" s="111"/>
      <c r="BA619" s="118">
        <v>507.77</v>
      </c>
      <c r="BB619" s="111"/>
      <c r="BC619" s="118">
        <v>536.82000000000005</v>
      </c>
      <c r="BD619" s="111"/>
      <c r="BE619" s="118">
        <v>745.47</v>
      </c>
      <c r="BF619" s="111"/>
      <c r="BG619" s="118">
        <v>484.66</v>
      </c>
      <c r="BH619" s="111"/>
      <c r="BI619" s="118">
        <v>648.1</v>
      </c>
      <c r="BJ619" s="111"/>
      <c r="BK619" s="118">
        <v>604.9</v>
      </c>
      <c r="BL619" s="111"/>
      <c r="BM619" s="118">
        <v>844.76</v>
      </c>
      <c r="BN619" s="111"/>
      <c r="BO619" s="118">
        <v>621.48</v>
      </c>
      <c r="BP619" s="111"/>
      <c r="BQ619" s="118">
        <v>680.8</v>
      </c>
      <c r="BR619" s="111"/>
      <c r="BS619" s="118">
        <v>619.69000000000005</v>
      </c>
      <c r="BT619" s="111"/>
      <c r="BU619" s="118">
        <v>647.58000000000004</v>
      </c>
      <c r="BV619" s="111"/>
      <c r="BW619" s="118">
        <v>622.97</v>
      </c>
      <c r="BX619" s="111"/>
      <c r="BY619" s="118">
        <v>612.15</v>
      </c>
      <c r="BZ619" s="111"/>
      <c r="CA619" s="118">
        <v>627.37</v>
      </c>
      <c r="CB619" s="111"/>
      <c r="CC619" s="118">
        <v>721.96</v>
      </c>
    </row>
    <row r="620" spans="1:81" ht="105.75" customHeight="1" x14ac:dyDescent="0.45">
      <c r="A620" s="363">
        <v>616</v>
      </c>
      <c r="B620" s="358" t="s">
        <v>854</v>
      </c>
      <c r="C620" s="112"/>
      <c r="D620" s="112"/>
      <c r="E620" s="116">
        <v>10.72</v>
      </c>
      <c r="F620" s="112"/>
      <c r="G620" s="116">
        <v>10.73</v>
      </c>
      <c r="H620" s="112"/>
      <c r="I620" s="116">
        <v>11.37</v>
      </c>
      <c r="J620" s="112"/>
      <c r="K620" s="116">
        <v>9.59</v>
      </c>
      <c r="L620" s="112"/>
      <c r="M620" s="116">
        <v>11.35</v>
      </c>
      <c r="N620" s="112"/>
      <c r="O620" s="116">
        <v>9.36</v>
      </c>
      <c r="P620" s="112"/>
      <c r="Q620" s="116">
        <v>11.24</v>
      </c>
      <c r="R620" s="112"/>
      <c r="S620" s="116">
        <v>11.4</v>
      </c>
      <c r="T620" s="112"/>
      <c r="U620" s="116">
        <v>8.4499999999999993</v>
      </c>
      <c r="V620" s="112"/>
      <c r="W620" s="116">
        <v>9.08</v>
      </c>
      <c r="X620" s="112"/>
      <c r="Y620" s="116">
        <v>8.2200000000000006</v>
      </c>
      <c r="Z620" s="112"/>
      <c r="AA620" s="116">
        <v>9.85</v>
      </c>
      <c r="AB620" s="112"/>
      <c r="AC620" s="116">
        <v>9.1</v>
      </c>
      <c r="AD620" s="112"/>
      <c r="AE620" s="116">
        <v>9.4700000000000006</v>
      </c>
      <c r="AF620" s="112"/>
      <c r="AG620" s="116">
        <v>12.18</v>
      </c>
      <c r="AH620" s="112"/>
      <c r="AI620" s="116">
        <v>9.2100000000000009</v>
      </c>
      <c r="AJ620" s="112"/>
      <c r="AK620" s="116">
        <v>11.16</v>
      </c>
      <c r="AL620" s="112"/>
      <c r="AM620" s="116">
        <v>11.23</v>
      </c>
      <c r="AN620" s="112"/>
      <c r="AO620" s="116">
        <v>9.24</v>
      </c>
      <c r="AP620" s="112"/>
      <c r="AQ620" s="116">
        <v>8.94</v>
      </c>
      <c r="AR620" s="112"/>
      <c r="AS620" s="116">
        <v>10.82</v>
      </c>
      <c r="AT620" s="112"/>
      <c r="AU620" s="116">
        <v>10.9</v>
      </c>
      <c r="AV620" s="112"/>
      <c r="AW620" s="116">
        <v>11.07</v>
      </c>
      <c r="AX620" s="112"/>
      <c r="AY620" s="116">
        <v>14.08</v>
      </c>
      <c r="AZ620" s="112"/>
      <c r="BA620" s="116">
        <v>7.18</v>
      </c>
      <c r="BB620" s="112"/>
      <c r="BC620" s="116">
        <v>9.8800000000000008</v>
      </c>
      <c r="BD620" s="112"/>
      <c r="BE620" s="116">
        <v>13.53</v>
      </c>
      <c r="BF620" s="112"/>
      <c r="BG620" s="116">
        <v>14.07</v>
      </c>
      <c r="BH620" s="112"/>
      <c r="BI620" s="116">
        <v>10.1</v>
      </c>
      <c r="BJ620" s="112"/>
      <c r="BK620" s="116">
        <v>11.23</v>
      </c>
      <c r="BL620" s="112"/>
      <c r="BM620" s="116">
        <v>11.43</v>
      </c>
      <c r="BN620" s="112"/>
      <c r="BO620" s="116">
        <v>13.44</v>
      </c>
      <c r="BP620" s="112"/>
      <c r="BQ620" s="116">
        <v>14.85</v>
      </c>
      <c r="BR620" s="112"/>
      <c r="BS620" s="116">
        <v>10.07</v>
      </c>
      <c r="BT620" s="112"/>
      <c r="BU620" s="116">
        <v>13.19</v>
      </c>
      <c r="BV620" s="112"/>
      <c r="BW620" s="116">
        <v>11.21</v>
      </c>
      <c r="BX620" s="112"/>
      <c r="BY620" s="116">
        <v>10.35</v>
      </c>
      <c r="BZ620" s="112"/>
      <c r="CA620" s="116">
        <v>10.56</v>
      </c>
      <c r="CB620" s="112"/>
      <c r="CC620" s="116">
        <v>12.87</v>
      </c>
    </row>
    <row r="621" spans="1:81" ht="54.75" customHeight="1" x14ac:dyDescent="0.45">
      <c r="A621" s="362">
        <v>617</v>
      </c>
      <c r="B621" s="357" t="s">
        <v>855</v>
      </c>
      <c r="C621" s="111"/>
      <c r="D621" s="111"/>
      <c r="E621" s="118">
        <v>11.8</v>
      </c>
      <c r="F621" s="111"/>
      <c r="G621" s="118">
        <v>12.15</v>
      </c>
      <c r="H621" s="111"/>
      <c r="I621" s="118">
        <v>13.32</v>
      </c>
      <c r="J621" s="111"/>
      <c r="K621" s="118">
        <v>10.37</v>
      </c>
      <c r="L621" s="111"/>
      <c r="M621" s="118">
        <v>11.6</v>
      </c>
      <c r="N621" s="111"/>
      <c r="O621" s="118">
        <v>12.56</v>
      </c>
      <c r="P621" s="111"/>
      <c r="Q621" s="118">
        <v>12.64</v>
      </c>
      <c r="R621" s="111"/>
      <c r="S621" s="118">
        <v>12.23</v>
      </c>
      <c r="T621" s="111"/>
      <c r="U621" s="118">
        <v>15.58</v>
      </c>
      <c r="V621" s="111"/>
      <c r="W621" s="118">
        <v>12.19</v>
      </c>
      <c r="X621" s="111"/>
      <c r="Y621" s="118">
        <v>10.49</v>
      </c>
      <c r="Z621" s="111"/>
      <c r="AA621" s="118">
        <v>13.1</v>
      </c>
      <c r="AB621" s="111"/>
      <c r="AC621" s="118">
        <v>9.8699999999999992</v>
      </c>
      <c r="AD621" s="111"/>
      <c r="AE621" s="118">
        <v>9.2200000000000006</v>
      </c>
      <c r="AF621" s="111"/>
      <c r="AG621" s="118">
        <v>11.97</v>
      </c>
      <c r="AH621" s="111"/>
      <c r="AI621" s="118">
        <v>8.5399999999999991</v>
      </c>
      <c r="AJ621" s="111"/>
      <c r="AK621" s="118">
        <v>10.86</v>
      </c>
      <c r="AL621" s="111"/>
      <c r="AM621" s="118">
        <v>10.75</v>
      </c>
      <c r="AN621" s="111"/>
      <c r="AO621" s="118">
        <v>9.64</v>
      </c>
      <c r="AP621" s="111"/>
      <c r="AQ621" s="118">
        <v>13.3</v>
      </c>
      <c r="AR621" s="111"/>
      <c r="AS621" s="118">
        <v>13.17</v>
      </c>
      <c r="AT621" s="111"/>
      <c r="AU621" s="118">
        <v>11.02</v>
      </c>
      <c r="AV621" s="111"/>
      <c r="AW621" s="118">
        <v>11.22</v>
      </c>
      <c r="AX621" s="111"/>
      <c r="AY621" s="118">
        <v>11.37</v>
      </c>
      <c r="AZ621" s="111"/>
      <c r="BA621" s="118">
        <v>9.98</v>
      </c>
      <c r="BB621" s="111"/>
      <c r="BC621" s="118">
        <v>10.39</v>
      </c>
      <c r="BD621" s="111"/>
      <c r="BE621" s="118">
        <v>15.13</v>
      </c>
      <c r="BF621" s="111"/>
      <c r="BG621" s="118">
        <v>9.6999999999999993</v>
      </c>
      <c r="BH621" s="111"/>
      <c r="BI621" s="118">
        <v>12.51</v>
      </c>
      <c r="BJ621" s="111"/>
      <c r="BK621" s="118">
        <v>10.31</v>
      </c>
      <c r="BL621" s="111"/>
      <c r="BM621" s="118">
        <v>12.21</v>
      </c>
      <c r="BN621" s="111"/>
      <c r="BO621" s="118">
        <v>14.28</v>
      </c>
      <c r="BP621" s="111"/>
      <c r="BQ621" s="118">
        <v>14.68</v>
      </c>
      <c r="BR621" s="111"/>
      <c r="BS621" s="118">
        <v>13.82</v>
      </c>
      <c r="BT621" s="111"/>
      <c r="BU621" s="118">
        <v>14.59</v>
      </c>
      <c r="BV621" s="111"/>
      <c r="BW621" s="118">
        <v>13.92</v>
      </c>
      <c r="BX621" s="111"/>
      <c r="BY621" s="118">
        <v>13.29</v>
      </c>
      <c r="BZ621" s="111"/>
      <c r="CA621" s="118">
        <v>12.95</v>
      </c>
      <c r="CB621" s="111"/>
      <c r="CC621" s="118">
        <v>13.6</v>
      </c>
    </row>
    <row r="622" spans="1:81" ht="144" customHeight="1" x14ac:dyDescent="0.45">
      <c r="A622" s="363">
        <v>618</v>
      </c>
      <c r="B622" s="358" t="s">
        <v>856</v>
      </c>
      <c r="C622" s="112"/>
      <c r="D622" s="112"/>
      <c r="E622" s="116">
        <v>34.6</v>
      </c>
      <c r="F622" s="112"/>
      <c r="G622" s="116">
        <v>31.13</v>
      </c>
      <c r="H622" s="112"/>
      <c r="I622" s="116">
        <v>35.28</v>
      </c>
      <c r="J622" s="112"/>
      <c r="K622" s="116">
        <v>24.1</v>
      </c>
      <c r="L622" s="112"/>
      <c r="M622" s="116">
        <v>28.42</v>
      </c>
      <c r="N622" s="112"/>
      <c r="O622" s="116">
        <v>32.01</v>
      </c>
      <c r="P622" s="112"/>
      <c r="Q622" s="116">
        <v>35.229999999999997</v>
      </c>
      <c r="R622" s="112"/>
      <c r="S622" s="116">
        <v>28.1</v>
      </c>
      <c r="T622" s="112"/>
      <c r="U622" s="116">
        <v>31.03</v>
      </c>
      <c r="V622" s="112"/>
      <c r="W622" s="116">
        <v>30.29</v>
      </c>
      <c r="X622" s="112"/>
      <c r="Y622" s="116">
        <v>29.33</v>
      </c>
      <c r="Z622" s="112"/>
      <c r="AA622" s="116">
        <v>27.49</v>
      </c>
      <c r="AB622" s="112"/>
      <c r="AC622" s="116">
        <v>33.869999999999997</v>
      </c>
      <c r="AD622" s="112"/>
      <c r="AE622" s="116">
        <v>34.5</v>
      </c>
      <c r="AF622" s="112"/>
      <c r="AG622" s="116">
        <v>35.46</v>
      </c>
      <c r="AH622" s="112"/>
      <c r="AI622" s="116">
        <v>27</v>
      </c>
      <c r="AJ622" s="112"/>
      <c r="AK622" s="116">
        <v>31.46</v>
      </c>
      <c r="AL622" s="112"/>
      <c r="AM622" s="116">
        <v>34.83</v>
      </c>
      <c r="AN622" s="112"/>
      <c r="AO622" s="116">
        <v>32.17</v>
      </c>
      <c r="AP622" s="112"/>
      <c r="AQ622" s="116">
        <v>34.97</v>
      </c>
      <c r="AR622" s="112"/>
      <c r="AS622" s="116">
        <v>38.19</v>
      </c>
      <c r="AT622" s="112"/>
      <c r="AU622" s="116">
        <v>33.56</v>
      </c>
      <c r="AV622" s="112"/>
      <c r="AW622" s="116">
        <v>29.64</v>
      </c>
      <c r="AX622" s="112"/>
      <c r="AY622" s="116">
        <v>26.68</v>
      </c>
      <c r="AZ622" s="112"/>
      <c r="BA622" s="116">
        <v>25.68</v>
      </c>
      <c r="BB622" s="112"/>
      <c r="BC622" s="116">
        <v>28.76</v>
      </c>
      <c r="BD622" s="112"/>
      <c r="BE622" s="116">
        <v>31.12</v>
      </c>
      <c r="BF622" s="112"/>
      <c r="BG622" s="116">
        <v>22.17</v>
      </c>
      <c r="BH622" s="112"/>
      <c r="BI622" s="116">
        <v>27.77</v>
      </c>
      <c r="BJ622" s="112"/>
      <c r="BK622" s="116">
        <v>30.16</v>
      </c>
      <c r="BL622" s="112"/>
      <c r="BM622" s="116">
        <v>27.99</v>
      </c>
      <c r="BN622" s="112"/>
      <c r="BO622" s="116">
        <v>31.37</v>
      </c>
      <c r="BP622" s="112"/>
      <c r="BQ622" s="116">
        <v>40.520000000000003</v>
      </c>
      <c r="BR622" s="112"/>
      <c r="BS622" s="116">
        <v>35.85</v>
      </c>
      <c r="BT622" s="112"/>
      <c r="BU622" s="116">
        <v>33.72</v>
      </c>
      <c r="BV622" s="112"/>
      <c r="BW622" s="116">
        <v>29.8</v>
      </c>
      <c r="BX622" s="112"/>
      <c r="BY622" s="116">
        <v>32.85</v>
      </c>
      <c r="BZ622" s="112"/>
      <c r="CA622" s="116">
        <v>33.85</v>
      </c>
      <c r="CB622" s="112"/>
      <c r="CC622" s="116">
        <v>52.04</v>
      </c>
    </row>
    <row r="623" spans="1:81" ht="93" customHeight="1" x14ac:dyDescent="0.45">
      <c r="A623" s="362">
        <v>619</v>
      </c>
      <c r="B623" s="357" t="s">
        <v>857</v>
      </c>
      <c r="C623" s="111"/>
      <c r="D623" s="111"/>
      <c r="E623" s="118">
        <v>28.14</v>
      </c>
      <c r="F623" s="111"/>
      <c r="G623" s="118">
        <v>24.9</v>
      </c>
      <c r="H623" s="111"/>
      <c r="I623" s="118">
        <v>26.99</v>
      </c>
      <c r="J623" s="111"/>
      <c r="K623" s="118">
        <v>25.2</v>
      </c>
      <c r="L623" s="111"/>
      <c r="M623" s="118">
        <v>32.26</v>
      </c>
      <c r="N623" s="111"/>
      <c r="O623" s="118">
        <v>42.32</v>
      </c>
      <c r="P623" s="111"/>
      <c r="Q623" s="118">
        <v>42.04</v>
      </c>
      <c r="R623" s="111"/>
      <c r="S623" s="118">
        <v>43.26</v>
      </c>
      <c r="T623" s="111"/>
      <c r="U623" s="118">
        <v>48.07</v>
      </c>
      <c r="V623" s="111"/>
      <c r="W623" s="118">
        <v>53.39</v>
      </c>
      <c r="X623" s="111"/>
      <c r="Y623" s="118">
        <v>25.07</v>
      </c>
      <c r="Z623" s="111"/>
      <c r="AA623" s="118">
        <v>25.14</v>
      </c>
      <c r="AB623" s="111"/>
      <c r="AC623" s="118">
        <v>19.29</v>
      </c>
      <c r="AD623" s="111"/>
      <c r="AE623" s="118">
        <v>21.42</v>
      </c>
      <c r="AF623" s="111"/>
      <c r="AG623" s="118">
        <v>19.760000000000002</v>
      </c>
      <c r="AH623" s="111"/>
      <c r="AI623" s="118">
        <v>13.39</v>
      </c>
      <c r="AJ623" s="111"/>
      <c r="AK623" s="118">
        <v>13.37</v>
      </c>
      <c r="AL623" s="111"/>
      <c r="AM623" s="118">
        <v>13.26</v>
      </c>
      <c r="AN623" s="111"/>
      <c r="AO623" s="118">
        <v>12.73</v>
      </c>
      <c r="AP623" s="111"/>
      <c r="AQ623" s="118">
        <v>9.7200000000000006</v>
      </c>
      <c r="AR623" s="111"/>
      <c r="AS623" s="118">
        <v>15.53</v>
      </c>
      <c r="AT623" s="111"/>
      <c r="AU623" s="118">
        <v>11.61</v>
      </c>
      <c r="AV623" s="111"/>
      <c r="AW623" s="118">
        <v>7.91</v>
      </c>
      <c r="AX623" s="111"/>
      <c r="AY623" s="118">
        <v>6.88</v>
      </c>
      <c r="AZ623" s="111"/>
      <c r="BA623" s="118">
        <v>8.84</v>
      </c>
      <c r="BB623" s="111"/>
      <c r="BC623" s="118">
        <v>7.9</v>
      </c>
      <c r="BD623" s="111"/>
      <c r="BE623" s="118">
        <v>9.15</v>
      </c>
      <c r="BF623" s="111"/>
      <c r="BG623" s="118">
        <v>6.67</v>
      </c>
      <c r="BH623" s="111"/>
      <c r="BI623" s="118">
        <v>7.5</v>
      </c>
      <c r="BJ623" s="111"/>
      <c r="BK623" s="118">
        <v>6.82</v>
      </c>
      <c r="BL623" s="111"/>
      <c r="BM623" s="118">
        <v>7.43</v>
      </c>
      <c r="BN623" s="111"/>
      <c r="BO623" s="118">
        <v>8.77</v>
      </c>
      <c r="BP623" s="111"/>
      <c r="BQ623" s="118">
        <v>7.58</v>
      </c>
      <c r="BR623" s="111"/>
      <c r="BS623" s="118">
        <v>7.13</v>
      </c>
      <c r="BT623" s="111"/>
      <c r="BU623" s="118">
        <v>13.49</v>
      </c>
      <c r="BV623" s="111"/>
      <c r="BW623" s="118">
        <v>6.97</v>
      </c>
      <c r="BX623" s="111"/>
      <c r="BY623" s="118">
        <v>5.76</v>
      </c>
      <c r="BZ623" s="111"/>
      <c r="CA623" s="118">
        <v>6.61</v>
      </c>
      <c r="CB623" s="111"/>
      <c r="CC623" s="118">
        <v>9.9499999999999993</v>
      </c>
    </row>
    <row r="624" spans="1:81" ht="131.25" customHeight="1" x14ac:dyDescent="0.45">
      <c r="A624" s="363">
        <v>620</v>
      </c>
      <c r="B624" s="358" t="s">
        <v>996</v>
      </c>
      <c r="C624" s="112"/>
      <c r="D624" s="112"/>
      <c r="E624" s="116">
        <v>87.8</v>
      </c>
      <c r="F624" s="112"/>
      <c r="G624" s="116">
        <v>82.19</v>
      </c>
      <c r="H624" s="112"/>
      <c r="I624" s="116">
        <v>94.97</v>
      </c>
      <c r="J624" s="112"/>
      <c r="K624" s="116">
        <v>87.53</v>
      </c>
      <c r="L624" s="112"/>
      <c r="M624" s="116">
        <v>93.3</v>
      </c>
      <c r="N624" s="112"/>
      <c r="O624" s="116">
        <v>93.27</v>
      </c>
      <c r="P624" s="112"/>
      <c r="Q624" s="116">
        <v>92.4</v>
      </c>
      <c r="R624" s="112"/>
      <c r="S624" s="116">
        <v>82.49</v>
      </c>
      <c r="T624" s="112"/>
      <c r="U624" s="116">
        <v>87.96</v>
      </c>
      <c r="V624" s="112"/>
      <c r="W624" s="116">
        <v>92.3</v>
      </c>
      <c r="X624" s="112"/>
      <c r="Y624" s="116">
        <v>87.48</v>
      </c>
      <c r="Z624" s="112"/>
      <c r="AA624" s="116">
        <v>86.21</v>
      </c>
      <c r="AB624" s="112"/>
      <c r="AC624" s="116">
        <v>80.92</v>
      </c>
      <c r="AD624" s="112"/>
      <c r="AE624" s="116">
        <v>88.29</v>
      </c>
      <c r="AF624" s="112"/>
      <c r="AG624" s="116">
        <v>289.64999999999998</v>
      </c>
      <c r="AH624" s="112"/>
      <c r="AI624" s="116">
        <v>95</v>
      </c>
      <c r="AJ624" s="112"/>
      <c r="AK624" s="116">
        <v>97.93</v>
      </c>
      <c r="AL624" s="112"/>
      <c r="AM624" s="116">
        <v>115.48</v>
      </c>
      <c r="AN624" s="112"/>
      <c r="AO624" s="116">
        <v>101.16</v>
      </c>
      <c r="AP624" s="112"/>
      <c r="AQ624" s="116">
        <v>105.95</v>
      </c>
      <c r="AR624" s="112"/>
      <c r="AS624" s="116">
        <v>115.78</v>
      </c>
      <c r="AT624" s="112"/>
      <c r="AU624" s="116">
        <v>109.27</v>
      </c>
      <c r="AV624" s="112"/>
      <c r="AW624" s="116">
        <v>250.67</v>
      </c>
      <c r="AX624" s="112"/>
      <c r="AY624" s="116">
        <v>101.12</v>
      </c>
      <c r="AZ624" s="112"/>
      <c r="BA624" s="116">
        <v>102.19</v>
      </c>
      <c r="BB624" s="112"/>
      <c r="BC624" s="116">
        <v>114.58</v>
      </c>
      <c r="BD624" s="112"/>
      <c r="BE624" s="116">
        <v>130.25</v>
      </c>
      <c r="BF624" s="112"/>
      <c r="BG624" s="116">
        <v>95.87</v>
      </c>
      <c r="BH624" s="112"/>
      <c r="BI624" s="116">
        <v>120.51</v>
      </c>
      <c r="BJ624" s="112"/>
      <c r="BK624" s="116">
        <v>121.71</v>
      </c>
      <c r="BL624" s="112"/>
      <c r="BM624" s="116">
        <v>115.27</v>
      </c>
      <c r="BN624" s="112"/>
      <c r="BO624" s="116">
        <v>130.33000000000001</v>
      </c>
      <c r="BP624" s="112"/>
      <c r="BQ624" s="116">
        <v>131.71</v>
      </c>
      <c r="BR624" s="112"/>
      <c r="BS624" s="116">
        <v>132.66999999999999</v>
      </c>
      <c r="BT624" s="112"/>
      <c r="BU624" s="116">
        <v>135.47</v>
      </c>
      <c r="BV624" s="112"/>
      <c r="BW624" s="116">
        <v>138.38</v>
      </c>
      <c r="BX624" s="112"/>
      <c r="BY624" s="116">
        <v>127.82</v>
      </c>
      <c r="BZ624" s="112"/>
      <c r="CA624" s="116">
        <v>140.55000000000001</v>
      </c>
      <c r="CB624" s="112"/>
      <c r="CC624" s="116">
        <v>148.35</v>
      </c>
    </row>
    <row r="625" spans="1:81" ht="54.75" customHeight="1" x14ac:dyDescent="0.45">
      <c r="A625" s="362">
        <v>621</v>
      </c>
      <c r="B625" s="357" t="s">
        <v>858</v>
      </c>
      <c r="C625" s="111"/>
      <c r="D625" s="111"/>
      <c r="E625" s="118">
        <v>3.51</v>
      </c>
      <c r="F625" s="111"/>
      <c r="G625" s="118">
        <v>0.54</v>
      </c>
      <c r="H625" s="111"/>
      <c r="I625" s="118">
        <v>0.64</v>
      </c>
      <c r="J625" s="111"/>
      <c r="K625" s="118">
        <v>1.57</v>
      </c>
      <c r="L625" s="111"/>
      <c r="M625" s="118">
        <v>5.24</v>
      </c>
      <c r="N625" s="111"/>
      <c r="O625" s="118">
        <v>1.33</v>
      </c>
      <c r="P625" s="111"/>
      <c r="Q625" s="118">
        <v>0.56000000000000005</v>
      </c>
      <c r="R625" s="111"/>
      <c r="S625" s="118">
        <v>0.28999999999999998</v>
      </c>
      <c r="T625" s="111"/>
      <c r="U625" s="118">
        <v>0.76</v>
      </c>
      <c r="V625" s="111"/>
      <c r="W625" s="118">
        <v>0.31</v>
      </c>
      <c r="X625" s="111"/>
      <c r="Y625" s="118">
        <v>0.97</v>
      </c>
      <c r="Z625" s="111"/>
      <c r="AA625" s="118">
        <v>0.27</v>
      </c>
      <c r="AB625" s="111"/>
      <c r="AC625" s="118">
        <v>0.37</v>
      </c>
      <c r="AD625" s="111"/>
      <c r="AE625" s="118">
        <v>0.71</v>
      </c>
      <c r="AF625" s="111"/>
      <c r="AG625" s="118">
        <v>0.12</v>
      </c>
      <c r="AH625" s="111"/>
      <c r="AI625" s="118">
        <v>0.14000000000000001</v>
      </c>
      <c r="AJ625" s="111"/>
      <c r="AK625" s="118">
        <v>1.1399999999999999</v>
      </c>
      <c r="AL625" s="111"/>
      <c r="AM625" s="118">
        <v>0.73</v>
      </c>
      <c r="AN625" s="111"/>
      <c r="AO625" s="118">
        <v>3.66</v>
      </c>
      <c r="AP625" s="111"/>
      <c r="AQ625" s="118">
        <v>6.01</v>
      </c>
      <c r="AR625" s="111"/>
      <c r="AS625" s="118">
        <v>5.0999999999999996</v>
      </c>
      <c r="AT625" s="111"/>
      <c r="AU625" s="118">
        <v>6.13</v>
      </c>
      <c r="AV625" s="111"/>
      <c r="AW625" s="118">
        <v>5.1100000000000003</v>
      </c>
      <c r="AX625" s="111"/>
      <c r="AY625" s="118">
        <v>5.9</v>
      </c>
      <c r="AZ625" s="111"/>
      <c r="BA625" s="118">
        <v>0.65</v>
      </c>
      <c r="BB625" s="111"/>
      <c r="BC625" s="118">
        <v>5.43</v>
      </c>
      <c r="BD625" s="111"/>
      <c r="BE625" s="118">
        <v>2.41</v>
      </c>
      <c r="BF625" s="111"/>
      <c r="BG625" s="118">
        <v>1.96</v>
      </c>
      <c r="BH625" s="111"/>
      <c r="BI625" s="118">
        <v>0.65</v>
      </c>
      <c r="BJ625" s="111"/>
      <c r="BK625" s="118">
        <v>1.67</v>
      </c>
      <c r="BL625" s="111"/>
      <c r="BM625" s="118">
        <v>2.7</v>
      </c>
      <c r="BN625" s="111"/>
      <c r="BO625" s="118">
        <v>0.81</v>
      </c>
      <c r="BP625" s="111"/>
      <c r="BQ625" s="118">
        <v>0.92</v>
      </c>
      <c r="BR625" s="111"/>
      <c r="BS625" s="118">
        <v>0.32</v>
      </c>
      <c r="BT625" s="111"/>
      <c r="BU625" s="118">
        <v>0.86</v>
      </c>
      <c r="BV625" s="111"/>
      <c r="BW625" s="118">
        <v>0.79</v>
      </c>
      <c r="BX625" s="111"/>
      <c r="BY625" s="118">
        <v>4.93</v>
      </c>
      <c r="BZ625" s="111"/>
      <c r="CA625" s="118">
        <v>1.69</v>
      </c>
      <c r="CB625" s="111"/>
      <c r="CC625" s="118">
        <v>0.41</v>
      </c>
    </row>
    <row r="626" spans="1:81" ht="105.75" customHeight="1" x14ac:dyDescent="0.45">
      <c r="A626" s="363">
        <v>622</v>
      </c>
      <c r="B626" s="358" t="s">
        <v>859</v>
      </c>
      <c r="C626" s="112"/>
      <c r="D626" s="112"/>
      <c r="E626" s="116">
        <v>22</v>
      </c>
      <c r="F626" s="112"/>
      <c r="G626" s="116">
        <v>41.54</v>
      </c>
      <c r="H626" s="112"/>
      <c r="I626" s="116">
        <v>46.7</v>
      </c>
      <c r="J626" s="112"/>
      <c r="K626" s="116">
        <v>48.68</v>
      </c>
      <c r="L626" s="112"/>
      <c r="M626" s="116">
        <v>46.55</v>
      </c>
      <c r="N626" s="112"/>
      <c r="O626" s="116">
        <v>20.58</v>
      </c>
      <c r="P626" s="112"/>
      <c r="Q626" s="116">
        <v>51.67</v>
      </c>
      <c r="R626" s="112"/>
      <c r="S626" s="116">
        <v>52.47</v>
      </c>
      <c r="T626" s="112"/>
      <c r="U626" s="116">
        <v>15.83</v>
      </c>
      <c r="V626" s="112"/>
      <c r="W626" s="116">
        <v>52.02</v>
      </c>
      <c r="X626" s="112"/>
      <c r="Y626" s="116">
        <v>38.03</v>
      </c>
      <c r="Z626" s="112"/>
      <c r="AA626" s="116">
        <v>101.53</v>
      </c>
      <c r="AB626" s="112"/>
      <c r="AC626" s="116">
        <v>63.04</v>
      </c>
      <c r="AD626" s="112"/>
      <c r="AE626" s="116">
        <v>52.94</v>
      </c>
      <c r="AF626" s="112"/>
      <c r="AG626" s="116">
        <v>35.21</v>
      </c>
      <c r="AH626" s="112"/>
      <c r="AI626" s="116">
        <v>49.99</v>
      </c>
      <c r="AJ626" s="112"/>
      <c r="AK626" s="116">
        <v>31.5</v>
      </c>
      <c r="AL626" s="112"/>
      <c r="AM626" s="116">
        <v>40.81</v>
      </c>
      <c r="AN626" s="112"/>
      <c r="AO626" s="116">
        <v>64.22</v>
      </c>
      <c r="AP626" s="112"/>
      <c r="AQ626" s="116">
        <v>35.270000000000003</v>
      </c>
      <c r="AR626" s="112"/>
      <c r="AS626" s="116">
        <v>21.69</v>
      </c>
      <c r="AT626" s="112"/>
      <c r="AU626" s="116">
        <v>17.989999999999998</v>
      </c>
      <c r="AV626" s="112"/>
      <c r="AW626" s="116">
        <v>21.55</v>
      </c>
      <c r="AX626" s="112"/>
      <c r="AY626" s="116">
        <v>40.590000000000003</v>
      </c>
      <c r="AZ626" s="112"/>
      <c r="BA626" s="116">
        <v>44.86</v>
      </c>
      <c r="BB626" s="112"/>
      <c r="BC626" s="116">
        <v>22.51</v>
      </c>
      <c r="BD626" s="112"/>
      <c r="BE626" s="116">
        <v>31.63</v>
      </c>
      <c r="BF626" s="112"/>
      <c r="BG626" s="116">
        <v>42.59</v>
      </c>
      <c r="BH626" s="112"/>
      <c r="BI626" s="116">
        <v>100.9</v>
      </c>
      <c r="BJ626" s="112"/>
      <c r="BK626" s="116">
        <v>31.16</v>
      </c>
      <c r="BL626" s="112"/>
      <c r="BM626" s="116">
        <v>28.18</v>
      </c>
      <c r="BN626" s="112"/>
      <c r="BO626" s="116">
        <v>27.71</v>
      </c>
      <c r="BP626" s="112"/>
      <c r="BQ626" s="116">
        <v>26.11</v>
      </c>
      <c r="BR626" s="112"/>
      <c r="BS626" s="116">
        <v>28.82</v>
      </c>
      <c r="BT626" s="112"/>
      <c r="BU626" s="116">
        <v>33.15</v>
      </c>
      <c r="BV626" s="112"/>
      <c r="BW626" s="116">
        <v>36.07</v>
      </c>
      <c r="BX626" s="112"/>
      <c r="BY626" s="116">
        <v>24.23</v>
      </c>
      <c r="BZ626" s="112"/>
      <c r="CA626" s="116">
        <v>34.22</v>
      </c>
      <c r="CB626" s="112"/>
      <c r="CC626" s="116">
        <v>24.1</v>
      </c>
    </row>
    <row r="627" spans="1:81" ht="105.75" customHeight="1" x14ac:dyDescent="0.45">
      <c r="A627" s="362">
        <v>623</v>
      </c>
      <c r="B627" s="357" t="s">
        <v>860</v>
      </c>
      <c r="C627" s="111"/>
      <c r="D627" s="111"/>
      <c r="E627" s="118">
        <v>62.07</v>
      </c>
      <c r="F627" s="111"/>
      <c r="G627" s="118">
        <v>50.31</v>
      </c>
      <c r="H627" s="111"/>
      <c r="I627" s="118">
        <v>60.87</v>
      </c>
      <c r="J627" s="111"/>
      <c r="K627" s="118">
        <v>45.24</v>
      </c>
      <c r="L627" s="111"/>
      <c r="M627" s="118">
        <v>106.94</v>
      </c>
      <c r="N627" s="111"/>
      <c r="O627" s="118">
        <v>169.24</v>
      </c>
      <c r="P627" s="111"/>
      <c r="Q627" s="118">
        <v>54.79</v>
      </c>
      <c r="R627" s="111"/>
      <c r="S627" s="118">
        <v>44.09</v>
      </c>
      <c r="T627" s="111"/>
      <c r="U627" s="118">
        <v>45.53</v>
      </c>
      <c r="V627" s="111"/>
      <c r="W627" s="118">
        <v>39.06</v>
      </c>
      <c r="X627" s="111"/>
      <c r="Y627" s="118">
        <v>42.11</v>
      </c>
      <c r="Z627" s="111"/>
      <c r="AA627" s="118">
        <v>150.80000000000001</v>
      </c>
      <c r="AB627" s="111"/>
      <c r="AC627" s="118">
        <v>41.76</v>
      </c>
      <c r="AD627" s="111"/>
      <c r="AE627" s="118">
        <v>42.11</v>
      </c>
      <c r="AF627" s="111"/>
      <c r="AG627" s="118">
        <v>48.1</v>
      </c>
      <c r="AH627" s="111"/>
      <c r="AI627" s="118">
        <v>39.9</v>
      </c>
      <c r="AJ627" s="111"/>
      <c r="AK627" s="118">
        <v>46.5</v>
      </c>
      <c r="AL627" s="111"/>
      <c r="AM627" s="118">
        <v>54.67</v>
      </c>
      <c r="AN627" s="111"/>
      <c r="AO627" s="118">
        <v>45.98</v>
      </c>
      <c r="AP627" s="111"/>
      <c r="AQ627" s="118">
        <v>46.24</v>
      </c>
      <c r="AR627" s="111"/>
      <c r="AS627" s="118">
        <v>50.83</v>
      </c>
      <c r="AT627" s="111"/>
      <c r="AU627" s="118">
        <v>46.51</v>
      </c>
      <c r="AV627" s="111"/>
      <c r="AW627" s="118">
        <v>49.7</v>
      </c>
      <c r="AX627" s="111"/>
      <c r="AY627" s="118">
        <v>46.34</v>
      </c>
      <c r="AZ627" s="111"/>
      <c r="BA627" s="118">
        <v>42.34</v>
      </c>
      <c r="BB627" s="111"/>
      <c r="BC627" s="118">
        <v>42.55</v>
      </c>
      <c r="BD627" s="111"/>
      <c r="BE627" s="118">
        <v>51.05</v>
      </c>
      <c r="BF627" s="111"/>
      <c r="BG627" s="118">
        <v>42.18</v>
      </c>
      <c r="BH627" s="111"/>
      <c r="BI627" s="118">
        <v>51.63</v>
      </c>
      <c r="BJ627" s="111"/>
      <c r="BK627" s="118">
        <v>49.82</v>
      </c>
      <c r="BL627" s="111"/>
      <c r="BM627" s="118">
        <v>305.25</v>
      </c>
      <c r="BN627" s="111"/>
      <c r="BO627" s="118">
        <v>53.33</v>
      </c>
      <c r="BP627" s="111"/>
      <c r="BQ627" s="118">
        <v>54.3</v>
      </c>
      <c r="BR627" s="111"/>
      <c r="BS627" s="118">
        <v>53.42</v>
      </c>
      <c r="BT627" s="111"/>
      <c r="BU627" s="118">
        <v>54.07</v>
      </c>
      <c r="BV627" s="111"/>
      <c r="BW627" s="118">
        <v>50.43</v>
      </c>
      <c r="BX627" s="111"/>
      <c r="BY627" s="118">
        <v>48.54</v>
      </c>
      <c r="BZ627" s="111"/>
      <c r="CA627" s="118">
        <v>52.2</v>
      </c>
      <c r="CB627" s="111"/>
      <c r="CC627" s="118">
        <v>55.68</v>
      </c>
    </row>
    <row r="628" spans="1:81" ht="118.5" customHeight="1" x14ac:dyDescent="0.45">
      <c r="A628" s="363">
        <v>624</v>
      </c>
      <c r="B628" s="358" t="s">
        <v>861</v>
      </c>
      <c r="C628" s="112"/>
      <c r="D628" s="112"/>
      <c r="E628" s="116">
        <v>81.11</v>
      </c>
      <c r="F628" s="112"/>
      <c r="G628" s="116">
        <v>64.239999999999995</v>
      </c>
      <c r="H628" s="112"/>
      <c r="I628" s="116">
        <v>78.13</v>
      </c>
      <c r="J628" s="112"/>
      <c r="K628" s="116">
        <v>158.27000000000001</v>
      </c>
      <c r="L628" s="112"/>
      <c r="M628" s="116">
        <v>58.66</v>
      </c>
      <c r="N628" s="112"/>
      <c r="O628" s="116">
        <v>90.04</v>
      </c>
      <c r="P628" s="112"/>
      <c r="Q628" s="116">
        <v>45.28</v>
      </c>
      <c r="R628" s="112"/>
      <c r="S628" s="116">
        <v>64.53</v>
      </c>
      <c r="T628" s="112"/>
      <c r="U628" s="116">
        <v>62.89</v>
      </c>
      <c r="V628" s="112"/>
      <c r="W628" s="116">
        <v>87.05</v>
      </c>
      <c r="X628" s="112"/>
      <c r="Y628" s="116">
        <v>69.34</v>
      </c>
      <c r="Z628" s="112"/>
      <c r="AA628" s="116">
        <v>114.42</v>
      </c>
      <c r="AB628" s="112"/>
      <c r="AC628" s="116">
        <v>81.58</v>
      </c>
      <c r="AD628" s="112"/>
      <c r="AE628" s="116">
        <v>72.19</v>
      </c>
      <c r="AF628" s="112"/>
      <c r="AG628" s="116">
        <v>72.819999999999993</v>
      </c>
      <c r="AH628" s="112"/>
      <c r="AI628" s="116">
        <v>50.46</v>
      </c>
      <c r="AJ628" s="112"/>
      <c r="AK628" s="116">
        <v>55.74</v>
      </c>
      <c r="AL628" s="112"/>
      <c r="AM628" s="116">
        <v>83.86</v>
      </c>
      <c r="AN628" s="112"/>
      <c r="AO628" s="116">
        <v>63.91</v>
      </c>
      <c r="AP628" s="112"/>
      <c r="AQ628" s="116">
        <v>62.98</v>
      </c>
      <c r="AR628" s="112"/>
      <c r="AS628" s="116">
        <v>98.29</v>
      </c>
      <c r="AT628" s="112"/>
      <c r="AU628" s="116">
        <v>78.709999999999994</v>
      </c>
      <c r="AV628" s="112"/>
      <c r="AW628" s="116">
        <v>65.180000000000007</v>
      </c>
      <c r="AX628" s="112"/>
      <c r="AY628" s="116">
        <v>91.9</v>
      </c>
      <c r="AZ628" s="112"/>
      <c r="BA628" s="116">
        <v>69.53</v>
      </c>
      <c r="BB628" s="112"/>
      <c r="BC628" s="116">
        <v>88.4</v>
      </c>
      <c r="BD628" s="112"/>
      <c r="BE628" s="116">
        <v>88.71</v>
      </c>
      <c r="BF628" s="112"/>
      <c r="BG628" s="116">
        <v>70.89</v>
      </c>
      <c r="BH628" s="112"/>
      <c r="BI628" s="116">
        <v>94.8</v>
      </c>
      <c r="BJ628" s="112"/>
      <c r="BK628" s="116">
        <v>109.8</v>
      </c>
      <c r="BL628" s="112"/>
      <c r="BM628" s="116">
        <v>102.01</v>
      </c>
      <c r="BN628" s="112"/>
      <c r="BO628" s="116">
        <v>92.72</v>
      </c>
      <c r="BP628" s="112"/>
      <c r="BQ628" s="116">
        <v>144.52000000000001</v>
      </c>
      <c r="BR628" s="112"/>
      <c r="BS628" s="116">
        <v>102.67</v>
      </c>
      <c r="BT628" s="112"/>
      <c r="BU628" s="116">
        <v>94.71</v>
      </c>
      <c r="BV628" s="112"/>
      <c r="BW628" s="116">
        <v>100.15</v>
      </c>
      <c r="BX628" s="112"/>
      <c r="BY628" s="116">
        <v>118.99</v>
      </c>
      <c r="BZ628" s="112"/>
      <c r="CA628" s="116">
        <v>84.62</v>
      </c>
      <c r="CB628" s="112"/>
      <c r="CC628" s="116">
        <v>140.12</v>
      </c>
    </row>
    <row r="629" spans="1:81" ht="80.25" customHeight="1" x14ac:dyDescent="0.45">
      <c r="A629" s="362">
        <v>625</v>
      </c>
      <c r="B629" s="357" t="s">
        <v>862</v>
      </c>
      <c r="C629" s="111"/>
      <c r="D629" s="111"/>
      <c r="E629" s="118">
        <v>24.78</v>
      </c>
      <c r="F629" s="111"/>
      <c r="G629" s="118">
        <v>26.15</v>
      </c>
      <c r="H629" s="111"/>
      <c r="I629" s="118">
        <v>27.84</v>
      </c>
      <c r="J629" s="111"/>
      <c r="K629" s="118">
        <v>24.42</v>
      </c>
      <c r="L629" s="111"/>
      <c r="M629" s="118">
        <v>25.86</v>
      </c>
      <c r="N629" s="111"/>
      <c r="O629" s="118">
        <v>28.2</v>
      </c>
      <c r="P629" s="111"/>
      <c r="Q629" s="118">
        <v>30.38</v>
      </c>
      <c r="R629" s="111"/>
      <c r="S629" s="118">
        <v>26.22</v>
      </c>
      <c r="T629" s="111"/>
      <c r="U629" s="118">
        <v>37.07</v>
      </c>
      <c r="V629" s="111"/>
      <c r="W629" s="118">
        <v>25.26</v>
      </c>
      <c r="X629" s="111"/>
      <c r="Y629" s="118">
        <v>25.48</v>
      </c>
      <c r="Z629" s="111"/>
      <c r="AA629" s="118">
        <v>26.23</v>
      </c>
      <c r="AB629" s="111"/>
      <c r="AC629" s="118">
        <v>22.28</v>
      </c>
      <c r="AD629" s="111"/>
      <c r="AE629" s="118">
        <v>24.84</v>
      </c>
      <c r="AF629" s="111"/>
      <c r="AG629" s="118">
        <v>26.36</v>
      </c>
      <c r="AH629" s="111"/>
      <c r="AI629" s="118">
        <v>23.72</v>
      </c>
      <c r="AJ629" s="111"/>
      <c r="AK629" s="118">
        <v>26.82</v>
      </c>
      <c r="AL629" s="111"/>
      <c r="AM629" s="118">
        <v>25.43</v>
      </c>
      <c r="AN629" s="111"/>
      <c r="AO629" s="118">
        <v>26.93</v>
      </c>
      <c r="AP629" s="111"/>
      <c r="AQ629" s="118">
        <v>29.25</v>
      </c>
      <c r="AR629" s="111"/>
      <c r="AS629" s="118">
        <v>30.46</v>
      </c>
      <c r="AT629" s="111"/>
      <c r="AU629" s="118">
        <v>28.39</v>
      </c>
      <c r="AV629" s="111"/>
      <c r="AW629" s="118">
        <v>27.08</v>
      </c>
      <c r="AX629" s="111"/>
      <c r="AY629" s="118">
        <v>26.17</v>
      </c>
      <c r="AZ629" s="111"/>
      <c r="BA629" s="118">
        <v>25.32</v>
      </c>
      <c r="BB629" s="111"/>
      <c r="BC629" s="118">
        <v>27.19</v>
      </c>
      <c r="BD629" s="111"/>
      <c r="BE629" s="118">
        <v>30.08</v>
      </c>
      <c r="BF629" s="111"/>
      <c r="BG629" s="118">
        <v>24.35</v>
      </c>
      <c r="BH629" s="111"/>
      <c r="BI629" s="118">
        <v>31.9</v>
      </c>
      <c r="BJ629" s="111"/>
      <c r="BK629" s="118">
        <v>31.9</v>
      </c>
      <c r="BL629" s="111"/>
      <c r="BM629" s="118">
        <v>29.57</v>
      </c>
      <c r="BN629" s="111"/>
      <c r="BO629" s="118">
        <v>31.44</v>
      </c>
      <c r="BP629" s="111"/>
      <c r="BQ629" s="118">
        <v>30.36</v>
      </c>
      <c r="BR629" s="111"/>
      <c r="BS629" s="118">
        <v>32.14</v>
      </c>
      <c r="BT629" s="111"/>
      <c r="BU629" s="118">
        <v>33.44</v>
      </c>
      <c r="BV629" s="111"/>
      <c r="BW629" s="118">
        <v>31.03</v>
      </c>
      <c r="BX629" s="111"/>
      <c r="BY629" s="118">
        <v>32.24</v>
      </c>
      <c r="BZ629" s="111"/>
      <c r="CA629" s="118">
        <v>30.97</v>
      </c>
      <c r="CB629" s="111"/>
      <c r="CC629" s="118">
        <v>35.22</v>
      </c>
    </row>
    <row r="630" spans="1:81" ht="118.5" customHeight="1" x14ac:dyDescent="0.45">
      <c r="A630" s="363">
        <v>626</v>
      </c>
      <c r="B630" s="358" t="s">
        <v>863</v>
      </c>
      <c r="C630" s="112"/>
      <c r="D630" s="112"/>
      <c r="E630" s="116">
        <v>11.18</v>
      </c>
      <c r="F630" s="112"/>
      <c r="G630" s="116">
        <v>11.55</v>
      </c>
      <c r="H630" s="112"/>
      <c r="I630" s="116">
        <v>13.8</v>
      </c>
      <c r="J630" s="112"/>
      <c r="K630" s="116">
        <v>12.44</v>
      </c>
      <c r="L630" s="112"/>
      <c r="M630" s="116">
        <v>11.84</v>
      </c>
      <c r="N630" s="112"/>
      <c r="O630" s="116">
        <v>12.49</v>
      </c>
      <c r="P630" s="112"/>
      <c r="Q630" s="116">
        <v>14.42</v>
      </c>
      <c r="R630" s="112"/>
      <c r="S630" s="116">
        <v>12.43</v>
      </c>
      <c r="T630" s="112"/>
      <c r="U630" s="116">
        <v>12.59</v>
      </c>
      <c r="V630" s="112"/>
      <c r="W630" s="116">
        <v>9.41</v>
      </c>
      <c r="X630" s="112"/>
      <c r="Y630" s="116">
        <v>9.51</v>
      </c>
      <c r="Z630" s="112"/>
      <c r="AA630" s="116">
        <v>10.01</v>
      </c>
      <c r="AB630" s="112"/>
      <c r="AC630" s="116">
        <v>9.4</v>
      </c>
      <c r="AD630" s="112"/>
      <c r="AE630" s="116">
        <v>11.03</v>
      </c>
      <c r="AF630" s="112"/>
      <c r="AG630" s="116">
        <v>11.65</v>
      </c>
      <c r="AH630" s="112"/>
      <c r="AI630" s="116">
        <v>10.45</v>
      </c>
      <c r="AJ630" s="112"/>
      <c r="AK630" s="116">
        <v>12.4</v>
      </c>
      <c r="AL630" s="112"/>
      <c r="AM630" s="116">
        <v>11.52</v>
      </c>
      <c r="AN630" s="112"/>
      <c r="AO630" s="116">
        <v>13.8</v>
      </c>
      <c r="AP630" s="112"/>
      <c r="AQ630" s="116">
        <v>14.11</v>
      </c>
      <c r="AR630" s="112"/>
      <c r="AS630" s="116">
        <v>15</v>
      </c>
      <c r="AT630" s="112"/>
      <c r="AU630" s="116">
        <v>14.59</v>
      </c>
      <c r="AV630" s="112"/>
      <c r="AW630" s="116">
        <v>14.43</v>
      </c>
      <c r="AX630" s="112"/>
      <c r="AY630" s="116">
        <v>14.23</v>
      </c>
      <c r="AZ630" s="112"/>
      <c r="BA630" s="116">
        <v>13.99</v>
      </c>
      <c r="BB630" s="112"/>
      <c r="BC630" s="116">
        <v>14.33</v>
      </c>
      <c r="BD630" s="112"/>
      <c r="BE630" s="116">
        <v>23.85</v>
      </c>
      <c r="BF630" s="112"/>
      <c r="BG630" s="116">
        <v>11.47</v>
      </c>
      <c r="BH630" s="112"/>
      <c r="BI630" s="116">
        <v>16.329999999999998</v>
      </c>
      <c r="BJ630" s="112"/>
      <c r="BK630" s="116">
        <v>15.54</v>
      </c>
      <c r="BL630" s="112"/>
      <c r="BM630" s="116">
        <v>13.71</v>
      </c>
      <c r="BN630" s="112"/>
      <c r="BO630" s="116">
        <v>17.8</v>
      </c>
      <c r="BP630" s="112"/>
      <c r="BQ630" s="116">
        <v>15.73</v>
      </c>
      <c r="BR630" s="112"/>
      <c r="BS630" s="116">
        <v>18.95</v>
      </c>
      <c r="BT630" s="112"/>
      <c r="BU630" s="116">
        <v>19.55</v>
      </c>
      <c r="BV630" s="112"/>
      <c r="BW630" s="116">
        <v>18.440000000000001</v>
      </c>
      <c r="BX630" s="112"/>
      <c r="BY630" s="116">
        <v>18.71</v>
      </c>
      <c r="BZ630" s="112"/>
      <c r="CA630" s="116">
        <v>19.420000000000002</v>
      </c>
      <c r="CB630" s="112"/>
      <c r="CC630" s="116">
        <v>21.04</v>
      </c>
    </row>
    <row r="631" spans="1:81" ht="105.75" customHeight="1" x14ac:dyDescent="0.45">
      <c r="A631" s="362">
        <v>627</v>
      </c>
      <c r="B631" s="357" t="s">
        <v>864</v>
      </c>
      <c r="C631" s="111"/>
      <c r="D631" s="111"/>
      <c r="E631" s="118">
        <v>140.25</v>
      </c>
      <c r="F631" s="111"/>
      <c r="G631" s="118">
        <v>165.17</v>
      </c>
      <c r="H631" s="111"/>
      <c r="I631" s="118">
        <v>170.93</v>
      </c>
      <c r="J631" s="111"/>
      <c r="K631" s="118">
        <v>136.72</v>
      </c>
      <c r="L631" s="111"/>
      <c r="M631" s="118">
        <v>139.56</v>
      </c>
      <c r="N631" s="111"/>
      <c r="O631" s="118">
        <v>197.64</v>
      </c>
      <c r="P631" s="111"/>
      <c r="Q631" s="118">
        <v>196.42</v>
      </c>
      <c r="R631" s="111"/>
      <c r="S631" s="118">
        <v>187.06</v>
      </c>
      <c r="T631" s="111"/>
      <c r="U631" s="118">
        <v>183.48</v>
      </c>
      <c r="V631" s="111"/>
      <c r="W631" s="118">
        <v>190.06</v>
      </c>
      <c r="X631" s="111"/>
      <c r="Y631" s="118">
        <v>183.74</v>
      </c>
      <c r="Z631" s="111"/>
      <c r="AA631" s="118">
        <v>186.37</v>
      </c>
      <c r="AB631" s="111"/>
      <c r="AC631" s="118">
        <v>157.72</v>
      </c>
      <c r="AD631" s="111"/>
      <c r="AE631" s="118">
        <v>151.97</v>
      </c>
      <c r="AF631" s="111"/>
      <c r="AG631" s="118">
        <v>183.9</v>
      </c>
      <c r="AH631" s="111"/>
      <c r="AI631" s="118">
        <v>170.72</v>
      </c>
      <c r="AJ631" s="111"/>
      <c r="AK631" s="118">
        <v>154.44</v>
      </c>
      <c r="AL631" s="111"/>
      <c r="AM631" s="118">
        <v>174.95</v>
      </c>
      <c r="AN631" s="111"/>
      <c r="AO631" s="118">
        <v>168.68</v>
      </c>
      <c r="AP631" s="111"/>
      <c r="AQ631" s="118">
        <v>179.99</v>
      </c>
      <c r="AR631" s="111"/>
      <c r="AS631" s="118">
        <v>195.65</v>
      </c>
      <c r="AT631" s="111"/>
      <c r="AU631" s="118">
        <v>259.49</v>
      </c>
      <c r="AV631" s="111"/>
      <c r="AW631" s="118">
        <v>202.18</v>
      </c>
      <c r="AX631" s="111"/>
      <c r="AY631" s="118">
        <v>171.19</v>
      </c>
      <c r="AZ631" s="111"/>
      <c r="BA631" s="118">
        <v>157.22</v>
      </c>
      <c r="BB631" s="111"/>
      <c r="BC631" s="118">
        <v>164.9</v>
      </c>
      <c r="BD631" s="111"/>
      <c r="BE631" s="118">
        <v>318.55</v>
      </c>
      <c r="BF631" s="111"/>
      <c r="BG631" s="118">
        <v>142.74</v>
      </c>
      <c r="BH631" s="111"/>
      <c r="BI631" s="118">
        <v>173.5</v>
      </c>
      <c r="BJ631" s="111"/>
      <c r="BK631" s="118">
        <v>184.78</v>
      </c>
      <c r="BL631" s="111"/>
      <c r="BM631" s="118">
        <v>189.03</v>
      </c>
      <c r="BN631" s="111"/>
      <c r="BO631" s="118">
        <v>199.48</v>
      </c>
      <c r="BP631" s="111"/>
      <c r="BQ631" s="118">
        <v>199.54</v>
      </c>
      <c r="BR631" s="111"/>
      <c r="BS631" s="118">
        <v>183.82</v>
      </c>
      <c r="BT631" s="111"/>
      <c r="BU631" s="118">
        <v>201.34</v>
      </c>
      <c r="BV631" s="111"/>
      <c r="BW631" s="118">
        <v>185.79</v>
      </c>
      <c r="BX631" s="111"/>
      <c r="BY631" s="118">
        <v>174.44</v>
      </c>
      <c r="BZ631" s="111"/>
      <c r="CA631" s="118">
        <v>199.73</v>
      </c>
      <c r="CB631" s="111"/>
      <c r="CC631" s="118">
        <v>208.6</v>
      </c>
    </row>
    <row r="632" spans="1:81" ht="118.5" customHeight="1" x14ac:dyDescent="0.45">
      <c r="A632" s="363">
        <v>628</v>
      </c>
      <c r="B632" s="358" t="s">
        <v>997</v>
      </c>
      <c r="C632" s="358" t="s">
        <v>167</v>
      </c>
      <c r="D632" s="112"/>
      <c r="E632" s="116">
        <v>39.22</v>
      </c>
      <c r="F632" s="112"/>
      <c r="G632" s="116">
        <v>51.15</v>
      </c>
      <c r="H632" s="112"/>
      <c r="I632" s="116">
        <v>46.32</v>
      </c>
      <c r="J632" s="112"/>
      <c r="K632" s="116">
        <v>26.92</v>
      </c>
      <c r="L632" s="112"/>
      <c r="M632" s="116">
        <v>36.5</v>
      </c>
      <c r="N632" s="112"/>
      <c r="O632" s="116">
        <v>36.43</v>
      </c>
      <c r="P632" s="112"/>
      <c r="Q632" s="116">
        <v>41.64</v>
      </c>
      <c r="R632" s="112"/>
      <c r="S632" s="116">
        <v>32.270000000000003</v>
      </c>
      <c r="T632" s="112"/>
      <c r="U632" s="116">
        <v>41.96</v>
      </c>
      <c r="V632" s="112"/>
      <c r="W632" s="116">
        <v>31.03</v>
      </c>
      <c r="X632" s="112"/>
      <c r="Y632" s="116">
        <v>28.17</v>
      </c>
      <c r="Z632" s="112"/>
      <c r="AA632" s="116">
        <v>26.28</v>
      </c>
      <c r="AB632" s="112"/>
      <c r="AC632" s="116">
        <v>25.2</v>
      </c>
      <c r="AD632" s="112"/>
      <c r="AE632" s="116">
        <v>39.97</v>
      </c>
      <c r="AF632" s="112"/>
      <c r="AG632" s="116">
        <v>37.57</v>
      </c>
      <c r="AH632" s="112"/>
      <c r="AI632" s="116">
        <v>30.06</v>
      </c>
      <c r="AJ632" s="112"/>
      <c r="AK632" s="116">
        <v>34.799999999999997</v>
      </c>
      <c r="AL632" s="112"/>
      <c r="AM632" s="116">
        <v>37.74</v>
      </c>
      <c r="AN632" s="112"/>
      <c r="AO632" s="116">
        <v>34.04</v>
      </c>
      <c r="AP632" s="112"/>
      <c r="AQ632" s="116">
        <v>41.84</v>
      </c>
      <c r="AR632" s="112"/>
      <c r="AS632" s="116">
        <v>37.22</v>
      </c>
      <c r="AT632" s="112"/>
      <c r="AU632" s="116">
        <v>38.86</v>
      </c>
      <c r="AV632" s="112"/>
      <c r="AW632" s="116">
        <v>35.15</v>
      </c>
      <c r="AX632" s="112"/>
      <c r="AY632" s="116">
        <v>40.76</v>
      </c>
      <c r="AZ632" s="112"/>
      <c r="BA632" s="116">
        <v>198.81</v>
      </c>
      <c r="BB632" s="112"/>
      <c r="BC632" s="116">
        <v>92.27</v>
      </c>
      <c r="BD632" s="112"/>
      <c r="BE632" s="116">
        <v>97.43</v>
      </c>
      <c r="BF632" s="112"/>
      <c r="BG632" s="116">
        <v>101.29</v>
      </c>
      <c r="BH632" s="112"/>
      <c r="BI632" s="116">
        <v>79.900000000000006</v>
      </c>
      <c r="BJ632" s="112"/>
      <c r="BK632" s="116">
        <v>42.5</v>
      </c>
      <c r="BL632" s="112"/>
      <c r="BM632" s="116">
        <v>39.46</v>
      </c>
      <c r="BN632" s="112"/>
      <c r="BO632" s="116">
        <v>204.37</v>
      </c>
      <c r="BP632" s="112"/>
      <c r="BQ632" s="116">
        <v>61.9</v>
      </c>
      <c r="BR632" s="112"/>
      <c r="BS632" s="116">
        <v>189.11</v>
      </c>
      <c r="BT632" s="112"/>
      <c r="BU632" s="116">
        <v>79.52</v>
      </c>
      <c r="BV632" s="112"/>
      <c r="BW632" s="116">
        <v>77.78</v>
      </c>
      <c r="BX632" s="112"/>
      <c r="BY632" s="116">
        <v>68.819999999999993</v>
      </c>
      <c r="BZ632" s="112"/>
      <c r="CA632" s="116">
        <v>133.62</v>
      </c>
      <c r="CB632" s="112"/>
      <c r="CC632" s="116">
        <v>55.45</v>
      </c>
    </row>
    <row r="633" spans="1:81" ht="80.25" customHeight="1" x14ac:dyDescent="0.45">
      <c r="A633" s="362">
        <v>629</v>
      </c>
      <c r="B633" s="357" t="s">
        <v>865</v>
      </c>
      <c r="C633" s="111"/>
      <c r="D633" s="111"/>
      <c r="E633" s="118">
        <v>1.51</v>
      </c>
      <c r="F633" s="111"/>
      <c r="G633" s="118">
        <v>1.49</v>
      </c>
      <c r="H633" s="111"/>
      <c r="I633" s="118">
        <v>2.31</v>
      </c>
      <c r="J633" s="111"/>
      <c r="K633" s="118">
        <v>1.49</v>
      </c>
      <c r="L633" s="111"/>
      <c r="M633" s="118">
        <v>2.0099999999999998</v>
      </c>
      <c r="N633" s="111"/>
      <c r="O633" s="118">
        <v>2.29</v>
      </c>
      <c r="P633" s="111"/>
      <c r="Q633" s="118">
        <v>1.97</v>
      </c>
      <c r="R633" s="111"/>
      <c r="S633" s="118">
        <v>1.55</v>
      </c>
      <c r="T633" s="111"/>
      <c r="U633" s="118">
        <v>1.75</v>
      </c>
      <c r="V633" s="111"/>
      <c r="W633" s="118">
        <v>1.88</v>
      </c>
      <c r="X633" s="111"/>
      <c r="Y633" s="118">
        <v>1.45</v>
      </c>
      <c r="Z633" s="111"/>
      <c r="AA633" s="118">
        <v>1.64</v>
      </c>
      <c r="AB633" s="111"/>
      <c r="AC633" s="118">
        <v>1.63</v>
      </c>
      <c r="AD633" s="111"/>
      <c r="AE633" s="118">
        <v>1.56</v>
      </c>
      <c r="AF633" s="111"/>
      <c r="AG633" s="118">
        <v>2.44</v>
      </c>
      <c r="AH633" s="111"/>
      <c r="AI633" s="118">
        <v>1.4</v>
      </c>
      <c r="AJ633" s="111"/>
      <c r="AK633" s="118">
        <v>1.69</v>
      </c>
      <c r="AL633" s="111"/>
      <c r="AM633" s="118">
        <v>2.16</v>
      </c>
      <c r="AN633" s="111"/>
      <c r="AO633" s="118">
        <v>1.67</v>
      </c>
      <c r="AP633" s="111"/>
      <c r="AQ633" s="118">
        <v>1.7</v>
      </c>
      <c r="AR633" s="111"/>
      <c r="AS633" s="118">
        <v>2.25</v>
      </c>
      <c r="AT633" s="111"/>
      <c r="AU633" s="118">
        <v>1.61</v>
      </c>
      <c r="AV633" s="111"/>
      <c r="AW633" s="118">
        <v>1.71</v>
      </c>
      <c r="AX633" s="111"/>
      <c r="AY633" s="118">
        <v>2.0699999999999998</v>
      </c>
      <c r="AZ633" s="111"/>
      <c r="BA633" s="118">
        <v>1.26</v>
      </c>
      <c r="BB633" s="111"/>
      <c r="BC633" s="118">
        <v>1.84</v>
      </c>
      <c r="BD633" s="111"/>
      <c r="BE633" s="118">
        <v>1.99</v>
      </c>
      <c r="BF633" s="111"/>
      <c r="BG633" s="118">
        <v>0.93</v>
      </c>
      <c r="BH633" s="111"/>
      <c r="BI633" s="118">
        <v>2.5499999999999998</v>
      </c>
      <c r="BJ633" s="111"/>
      <c r="BK633" s="118">
        <v>1.75</v>
      </c>
      <c r="BL633" s="111"/>
      <c r="BM633" s="118">
        <v>1.64</v>
      </c>
      <c r="BN633" s="111"/>
      <c r="BO633" s="118">
        <v>1.6</v>
      </c>
      <c r="BP633" s="111"/>
      <c r="BQ633" s="118">
        <v>1.92</v>
      </c>
      <c r="BR633" s="111"/>
      <c r="BS633" s="118">
        <v>1.95</v>
      </c>
      <c r="BT633" s="111"/>
      <c r="BU633" s="118">
        <v>2.09</v>
      </c>
      <c r="BV633" s="111"/>
      <c r="BW633" s="118">
        <v>1.82</v>
      </c>
      <c r="BX633" s="111"/>
      <c r="BY633" s="118">
        <v>1.78</v>
      </c>
      <c r="BZ633" s="111"/>
      <c r="CA633" s="118">
        <v>1.74</v>
      </c>
      <c r="CB633" s="111"/>
      <c r="CC633" s="118">
        <v>2.5</v>
      </c>
    </row>
    <row r="634" spans="1:81" ht="105.75" customHeight="1" x14ac:dyDescent="0.45">
      <c r="A634" s="363">
        <v>630</v>
      </c>
      <c r="B634" s="358" t="s">
        <v>866</v>
      </c>
      <c r="C634" s="112"/>
      <c r="D634" s="112"/>
      <c r="E634" s="116">
        <v>0.22</v>
      </c>
      <c r="F634" s="112"/>
      <c r="G634" s="116">
        <v>0.53</v>
      </c>
      <c r="H634" s="112"/>
      <c r="I634" s="116">
        <v>4.67</v>
      </c>
      <c r="J634" s="112"/>
      <c r="K634" s="116">
        <v>0.03</v>
      </c>
      <c r="L634" s="112"/>
      <c r="M634" s="116">
        <v>0.08</v>
      </c>
      <c r="N634" s="112"/>
      <c r="O634" s="116">
        <v>3.27</v>
      </c>
      <c r="P634" s="112"/>
      <c r="Q634" s="116">
        <v>3.04</v>
      </c>
      <c r="R634" s="112"/>
      <c r="S634" s="116">
        <v>0.18</v>
      </c>
      <c r="T634" s="112"/>
      <c r="U634" s="116">
        <v>0.06</v>
      </c>
      <c r="V634" s="112"/>
      <c r="W634" s="116">
        <v>1.6</v>
      </c>
      <c r="X634" s="112"/>
      <c r="Y634" s="116">
        <v>1.1200000000000001</v>
      </c>
      <c r="Z634" s="112"/>
      <c r="AA634" s="116">
        <v>0.14000000000000001</v>
      </c>
      <c r="AB634" s="112"/>
      <c r="AC634" s="116">
        <v>0.03</v>
      </c>
      <c r="AD634" s="112"/>
      <c r="AE634" s="116">
        <v>0.14000000000000001</v>
      </c>
      <c r="AF634" s="112"/>
      <c r="AG634" s="116">
        <v>0.65</v>
      </c>
      <c r="AH634" s="112"/>
      <c r="AI634" s="116">
        <v>0.08</v>
      </c>
      <c r="AJ634" s="112"/>
      <c r="AK634" s="116">
        <v>2.78</v>
      </c>
      <c r="AL634" s="112"/>
      <c r="AM634" s="116">
        <v>0.18</v>
      </c>
      <c r="AN634" s="112"/>
      <c r="AO634" s="116">
        <v>0.33</v>
      </c>
      <c r="AP634" s="112"/>
      <c r="AQ634" s="116">
        <v>0.2</v>
      </c>
      <c r="AR634" s="112"/>
      <c r="AS634" s="116">
        <v>7.0000000000000007E-2</v>
      </c>
      <c r="AT634" s="112"/>
      <c r="AU634" s="116">
        <v>14.16</v>
      </c>
      <c r="AV634" s="112"/>
      <c r="AW634" s="116">
        <v>0.62</v>
      </c>
      <c r="AX634" s="112"/>
      <c r="AY634" s="116">
        <v>0.01</v>
      </c>
      <c r="AZ634" s="112"/>
      <c r="BA634" s="116">
        <v>0.02</v>
      </c>
      <c r="BB634" s="112"/>
      <c r="BC634" s="116">
        <v>0.01</v>
      </c>
      <c r="BD634" s="112"/>
      <c r="BE634" s="116">
        <v>22.11</v>
      </c>
      <c r="BF634" s="112"/>
      <c r="BG634" s="116">
        <v>8.3000000000000007</v>
      </c>
      <c r="BH634" s="112"/>
      <c r="BI634" s="116">
        <v>2.44</v>
      </c>
      <c r="BJ634" s="112"/>
      <c r="BK634" s="116">
        <v>0.32</v>
      </c>
      <c r="BL634" s="112"/>
      <c r="BM634" s="116">
        <v>0.04</v>
      </c>
      <c r="BN634" s="112"/>
      <c r="BO634" s="116">
        <v>0.15</v>
      </c>
      <c r="BP634" s="112"/>
      <c r="BQ634" s="116">
        <v>0.3</v>
      </c>
      <c r="BR634" s="112"/>
      <c r="BS634" s="116">
        <v>0.69</v>
      </c>
      <c r="BT634" s="112"/>
      <c r="BU634" s="116">
        <v>4.0599999999999996</v>
      </c>
      <c r="BV634" s="112"/>
      <c r="BW634" s="116">
        <v>0.37</v>
      </c>
      <c r="BX634" s="112"/>
      <c r="BY634" s="116">
        <v>0.09</v>
      </c>
      <c r="BZ634" s="112"/>
      <c r="CA634" s="116">
        <v>4.92</v>
      </c>
      <c r="CB634" s="112"/>
      <c r="CC634" s="116">
        <v>0.01</v>
      </c>
    </row>
    <row r="635" spans="1:81" ht="93" customHeight="1" x14ac:dyDescent="0.45">
      <c r="A635" s="362">
        <v>631</v>
      </c>
      <c r="B635" s="357" t="s">
        <v>867</v>
      </c>
      <c r="C635" s="357" t="s">
        <v>167</v>
      </c>
      <c r="D635" s="117">
        <v>14895</v>
      </c>
      <c r="E635" s="118">
        <v>94.93</v>
      </c>
      <c r="F635" s="117">
        <v>12959</v>
      </c>
      <c r="G635" s="118">
        <v>81.72</v>
      </c>
      <c r="H635" s="117">
        <v>15703</v>
      </c>
      <c r="I635" s="118">
        <v>102.46</v>
      </c>
      <c r="J635" s="117">
        <v>16239</v>
      </c>
      <c r="K635" s="118">
        <v>95.68</v>
      </c>
      <c r="L635" s="117">
        <v>19367</v>
      </c>
      <c r="M635" s="118">
        <v>112.77</v>
      </c>
      <c r="N635" s="117">
        <v>15969</v>
      </c>
      <c r="O635" s="118">
        <v>101.29</v>
      </c>
      <c r="P635" s="117">
        <v>17790</v>
      </c>
      <c r="Q635" s="118">
        <v>108.68</v>
      </c>
      <c r="R635" s="117">
        <v>15765</v>
      </c>
      <c r="S635" s="118">
        <v>90.84</v>
      </c>
      <c r="T635" s="117">
        <v>18461</v>
      </c>
      <c r="U635" s="118">
        <v>99.42</v>
      </c>
      <c r="V635" s="117">
        <v>18664</v>
      </c>
      <c r="W635" s="118">
        <v>100.41</v>
      </c>
      <c r="X635" s="117">
        <v>15677</v>
      </c>
      <c r="Y635" s="118">
        <v>90.39</v>
      </c>
      <c r="Z635" s="117">
        <v>17071</v>
      </c>
      <c r="AA635" s="118">
        <v>97.54</v>
      </c>
      <c r="AB635" s="117">
        <v>17026</v>
      </c>
      <c r="AC635" s="118">
        <v>88.05</v>
      </c>
      <c r="AD635" s="117">
        <v>18267</v>
      </c>
      <c r="AE635" s="118">
        <v>94.59</v>
      </c>
      <c r="AF635" s="117">
        <v>21575</v>
      </c>
      <c r="AG635" s="118">
        <v>111.94</v>
      </c>
      <c r="AH635" s="117">
        <v>19306</v>
      </c>
      <c r="AI635" s="118">
        <v>102.8</v>
      </c>
      <c r="AJ635" s="117">
        <v>20509</v>
      </c>
      <c r="AK635" s="118">
        <v>106.04</v>
      </c>
      <c r="AL635" s="117">
        <v>21457</v>
      </c>
      <c r="AM635" s="118">
        <v>110.03</v>
      </c>
      <c r="AN635" s="117">
        <v>20955</v>
      </c>
      <c r="AO635" s="118">
        <v>108.17</v>
      </c>
      <c r="AP635" s="117">
        <v>19441</v>
      </c>
      <c r="AQ635" s="118">
        <v>105.83</v>
      </c>
      <c r="AR635" s="117">
        <v>20132</v>
      </c>
      <c r="AS635" s="118">
        <v>108.65</v>
      </c>
      <c r="AT635" s="117">
        <v>20474</v>
      </c>
      <c r="AU635" s="118">
        <v>109.17</v>
      </c>
      <c r="AV635" s="117">
        <v>22004</v>
      </c>
      <c r="AW635" s="118">
        <v>139.57</v>
      </c>
      <c r="AX635" s="117">
        <v>25312</v>
      </c>
      <c r="AY635" s="118">
        <v>143.33000000000001</v>
      </c>
      <c r="AZ635" s="117">
        <v>20694</v>
      </c>
      <c r="BA635" s="118">
        <v>117.26</v>
      </c>
      <c r="BB635" s="117">
        <v>20368</v>
      </c>
      <c r="BC635" s="118">
        <v>195.1</v>
      </c>
      <c r="BD635" s="117">
        <v>25185</v>
      </c>
      <c r="BE635" s="118">
        <v>150.32</v>
      </c>
      <c r="BF635" s="117">
        <v>21242</v>
      </c>
      <c r="BG635" s="118">
        <v>126.63</v>
      </c>
      <c r="BH635" s="117">
        <v>25705</v>
      </c>
      <c r="BI635" s="118">
        <v>151.07</v>
      </c>
      <c r="BJ635" s="117">
        <v>26177</v>
      </c>
      <c r="BK635" s="118">
        <v>149.65</v>
      </c>
      <c r="BL635" s="117">
        <v>23286</v>
      </c>
      <c r="BM635" s="118">
        <v>137.43</v>
      </c>
      <c r="BN635" s="117">
        <v>26393</v>
      </c>
      <c r="BO635" s="118">
        <v>159.43</v>
      </c>
      <c r="BP635" s="117">
        <v>27195</v>
      </c>
      <c r="BQ635" s="118">
        <v>171.44</v>
      </c>
      <c r="BR635" s="117">
        <v>26193</v>
      </c>
      <c r="BS635" s="118">
        <v>169.91</v>
      </c>
      <c r="BT635" s="117">
        <v>25463</v>
      </c>
      <c r="BU635" s="118">
        <v>173.85</v>
      </c>
      <c r="BV635" s="117">
        <v>25009</v>
      </c>
      <c r="BW635" s="118">
        <v>171.04</v>
      </c>
      <c r="BX635" s="117">
        <v>26035</v>
      </c>
      <c r="BY635" s="118">
        <v>173.58</v>
      </c>
      <c r="BZ635" s="117">
        <v>23771</v>
      </c>
      <c r="CA635" s="118">
        <v>161.46</v>
      </c>
      <c r="CB635" s="117">
        <v>25574</v>
      </c>
      <c r="CC635" s="118">
        <v>170.1</v>
      </c>
    </row>
    <row r="636" spans="1:81" ht="21" customHeight="1" x14ac:dyDescent="0.45">
      <c r="A636" s="363">
        <v>632</v>
      </c>
      <c r="B636" s="358" t="s">
        <v>868</v>
      </c>
      <c r="C636" s="358" t="s">
        <v>167</v>
      </c>
      <c r="D636" s="115">
        <v>2778</v>
      </c>
      <c r="E636" s="116">
        <v>24.99</v>
      </c>
      <c r="F636" s="115">
        <v>2859</v>
      </c>
      <c r="G636" s="116">
        <v>24.6</v>
      </c>
      <c r="H636" s="115">
        <v>3605</v>
      </c>
      <c r="I636" s="116">
        <v>29.79</v>
      </c>
      <c r="J636" s="115">
        <v>2929</v>
      </c>
      <c r="K636" s="116">
        <v>25.28</v>
      </c>
      <c r="L636" s="115">
        <v>2886</v>
      </c>
      <c r="M636" s="116">
        <v>25.54</v>
      </c>
      <c r="N636" s="115">
        <v>3126</v>
      </c>
      <c r="O636" s="116">
        <v>25.97</v>
      </c>
      <c r="P636" s="115">
        <v>3122</v>
      </c>
      <c r="Q636" s="116">
        <v>25.72</v>
      </c>
      <c r="R636" s="115">
        <v>2145</v>
      </c>
      <c r="S636" s="116">
        <v>17.36</v>
      </c>
      <c r="T636" s="115">
        <v>2754</v>
      </c>
      <c r="U636" s="116">
        <v>22.21</v>
      </c>
      <c r="V636" s="115">
        <v>2543</v>
      </c>
      <c r="W636" s="116">
        <v>21.4</v>
      </c>
      <c r="X636" s="115">
        <v>2575</v>
      </c>
      <c r="Y636" s="116">
        <v>20.309999999999999</v>
      </c>
      <c r="Z636" s="115">
        <v>2940</v>
      </c>
      <c r="AA636" s="116">
        <v>22.72</v>
      </c>
      <c r="AB636" s="115">
        <v>2993</v>
      </c>
      <c r="AC636" s="116">
        <v>22.87</v>
      </c>
      <c r="AD636" s="115">
        <v>2703</v>
      </c>
      <c r="AE636" s="116">
        <v>21.29</v>
      </c>
      <c r="AF636" s="115">
        <v>2829</v>
      </c>
      <c r="AG636" s="116">
        <v>22.75</v>
      </c>
      <c r="AH636" s="115">
        <v>2623</v>
      </c>
      <c r="AI636" s="116">
        <v>21.6</v>
      </c>
      <c r="AJ636" s="115">
        <v>2695</v>
      </c>
      <c r="AK636" s="116">
        <v>22.37</v>
      </c>
      <c r="AL636" s="115">
        <v>3047</v>
      </c>
      <c r="AM636" s="116">
        <v>24.32</v>
      </c>
      <c r="AN636" s="115">
        <v>3144</v>
      </c>
      <c r="AO636" s="116">
        <v>24.28</v>
      </c>
      <c r="AP636" s="115">
        <v>2509</v>
      </c>
      <c r="AQ636" s="116">
        <v>19.350000000000001</v>
      </c>
      <c r="AR636" s="115">
        <v>2640</v>
      </c>
      <c r="AS636" s="116">
        <v>20.48</v>
      </c>
      <c r="AT636" s="115">
        <v>2396</v>
      </c>
      <c r="AU636" s="116">
        <v>19.11</v>
      </c>
      <c r="AV636" s="115">
        <v>2559</v>
      </c>
      <c r="AW636" s="116">
        <v>41.76</v>
      </c>
      <c r="AX636" s="115">
        <v>2781</v>
      </c>
      <c r="AY636" s="116">
        <v>22.63</v>
      </c>
      <c r="AZ636" s="115">
        <v>2490</v>
      </c>
      <c r="BA636" s="116">
        <v>20.23</v>
      </c>
      <c r="BB636" s="115">
        <v>2162</v>
      </c>
      <c r="BC636" s="116">
        <v>18.649999999999999</v>
      </c>
      <c r="BD636" s="115">
        <v>2574</v>
      </c>
      <c r="BE636" s="116">
        <v>22.81</v>
      </c>
      <c r="BF636" s="115">
        <v>2407</v>
      </c>
      <c r="BG636" s="116">
        <v>21.09</v>
      </c>
      <c r="BH636" s="115">
        <v>3125</v>
      </c>
      <c r="BI636" s="116">
        <v>27.44</v>
      </c>
      <c r="BJ636" s="115">
        <v>3086</v>
      </c>
      <c r="BK636" s="116">
        <v>27.22</v>
      </c>
      <c r="BL636" s="115">
        <v>2682</v>
      </c>
      <c r="BM636" s="116">
        <v>23.01</v>
      </c>
      <c r="BN636" s="115">
        <v>2543</v>
      </c>
      <c r="BO636" s="116">
        <v>22.68</v>
      </c>
      <c r="BP636" s="115">
        <v>2502</v>
      </c>
      <c r="BQ636" s="116">
        <v>22.52</v>
      </c>
      <c r="BR636" s="115">
        <v>2337</v>
      </c>
      <c r="BS636" s="116">
        <v>21.7</v>
      </c>
      <c r="BT636" s="115">
        <v>2559</v>
      </c>
      <c r="BU636" s="116">
        <v>24.09</v>
      </c>
      <c r="BV636" s="115">
        <v>2567</v>
      </c>
      <c r="BW636" s="116">
        <v>24.57</v>
      </c>
      <c r="BX636" s="115">
        <v>3098</v>
      </c>
      <c r="BY636" s="116">
        <v>28.37</v>
      </c>
      <c r="BZ636" s="115">
        <v>3131</v>
      </c>
      <c r="CA636" s="116">
        <v>29.78</v>
      </c>
      <c r="CB636" s="115">
        <v>3164</v>
      </c>
      <c r="CC636" s="116">
        <v>31.29</v>
      </c>
    </row>
    <row r="637" spans="1:81" ht="67.5" customHeight="1" x14ac:dyDescent="0.45">
      <c r="A637" s="362">
        <v>633</v>
      </c>
      <c r="B637" s="357" t="s">
        <v>869</v>
      </c>
      <c r="C637" s="357" t="s">
        <v>167</v>
      </c>
      <c r="D637" s="118">
        <v>833</v>
      </c>
      <c r="E637" s="118">
        <v>3.91</v>
      </c>
      <c r="F637" s="118">
        <v>728</v>
      </c>
      <c r="G637" s="118">
        <v>3.37</v>
      </c>
      <c r="H637" s="118">
        <v>834</v>
      </c>
      <c r="I637" s="118">
        <v>3.77</v>
      </c>
      <c r="J637" s="118">
        <v>754</v>
      </c>
      <c r="K637" s="118">
        <v>3.56</v>
      </c>
      <c r="L637" s="118">
        <v>936</v>
      </c>
      <c r="M637" s="118">
        <v>4.17</v>
      </c>
      <c r="N637" s="118">
        <v>813</v>
      </c>
      <c r="O637" s="118">
        <v>3.54</v>
      </c>
      <c r="P637" s="118">
        <v>981</v>
      </c>
      <c r="Q637" s="118">
        <v>4.05</v>
      </c>
      <c r="R637" s="118">
        <v>833</v>
      </c>
      <c r="S637" s="118">
        <v>3.57</v>
      </c>
      <c r="T637" s="118">
        <v>833</v>
      </c>
      <c r="U637" s="118">
        <v>3.5</v>
      </c>
      <c r="V637" s="118">
        <v>821</v>
      </c>
      <c r="W637" s="118">
        <v>3.31</v>
      </c>
      <c r="X637" s="118">
        <v>985</v>
      </c>
      <c r="Y637" s="118">
        <v>4.0599999999999996</v>
      </c>
      <c r="Z637" s="118">
        <v>968</v>
      </c>
      <c r="AA637" s="118">
        <v>4.03</v>
      </c>
      <c r="AB637" s="118">
        <v>859</v>
      </c>
      <c r="AC637" s="118">
        <v>3.48</v>
      </c>
      <c r="AD637" s="117">
        <v>1122</v>
      </c>
      <c r="AE637" s="118">
        <v>4.6500000000000004</v>
      </c>
      <c r="AF637" s="117">
        <v>1215</v>
      </c>
      <c r="AG637" s="118">
        <v>5.0599999999999996</v>
      </c>
      <c r="AH637" s="117">
        <v>1097</v>
      </c>
      <c r="AI637" s="118">
        <v>4.59</v>
      </c>
      <c r="AJ637" s="117">
        <v>1034</v>
      </c>
      <c r="AK637" s="118">
        <v>4.24</v>
      </c>
      <c r="AL637" s="117">
        <v>1089</v>
      </c>
      <c r="AM637" s="118">
        <v>4.3499999999999996</v>
      </c>
      <c r="AN637" s="117">
        <v>1052</v>
      </c>
      <c r="AO637" s="118">
        <v>4.22</v>
      </c>
      <c r="AP637" s="117">
        <v>1134</v>
      </c>
      <c r="AQ637" s="118">
        <v>4.68</v>
      </c>
      <c r="AR637" s="117">
        <v>1287</v>
      </c>
      <c r="AS637" s="118">
        <v>5.01</v>
      </c>
      <c r="AT637" s="118">
        <v>821</v>
      </c>
      <c r="AU637" s="118">
        <v>3.54</v>
      </c>
      <c r="AV637" s="117">
        <v>1043</v>
      </c>
      <c r="AW637" s="118">
        <v>4.3499999999999996</v>
      </c>
      <c r="AX637" s="117">
        <v>1232</v>
      </c>
      <c r="AY637" s="118">
        <v>5.18</v>
      </c>
      <c r="AZ637" s="117">
        <v>1153</v>
      </c>
      <c r="BA637" s="118">
        <v>4.6500000000000004</v>
      </c>
      <c r="BB637" s="117">
        <v>1202</v>
      </c>
      <c r="BC637" s="118">
        <v>84.11</v>
      </c>
      <c r="BD637" s="117">
        <v>1088</v>
      </c>
      <c r="BE637" s="118">
        <v>5.42</v>
      </c>
      <c r="BF637" s="117">
        <v>1175</v>
      </c>
      <c r="BG637" s="118">
        <v>4.53</v>
      </c>
      <c r="BH637" s="118">
        <v>910</v>
      </c>
      <c r="BI637" s="118">
        <v>4.41</v>
      </c>
      <c r="BJ637" s="117">
        <v>1042</v>
      </c>
      <c r="BK637" s="118">
        <v>3.77</v>
      </c>
      <c r="BL637" s="117">
        <v>1165</v>
      </c>
      <c r="BM637" s="118">
        <v>4.4800000000000004</v>
      </c>
      <c r="BN637" s="117">
        <v>1828</v>
      </c>
      <c r="BO637" s="118">
        <v>5</v>
      </c>
      <c r="BP637" s="117">
        <v>1705</v>
      </c>
      <c r="BQ637" s="118">
        <v>4.59</v>
      </c>
      <c r="BR637" s="117">
        <v>1415</v>
      </c>
      <c r="BS637" s="118">
        <v>4.29</v>
      </c>
      <c r="BT637" s="117">
        <v>1000</v>
      </c>
      <c r="BU637" s="118">
        <v>4.13</v>
      </c>
      <c r="BV637" s="117">
        <v>1273</v>
      </c>
      <c r="BW637" s="118">
        <v>5.26</v>
      </c>
      <c r="BX637" s="117">
        <v>1176</v>
      </c>
      <c r="BY637" s="118">
        <v>4.7</v>
      </c>
      <c r="BZ637" s="117">
        <v>1119</v>
      </c>
      <c r="CA637" s="118">
        <v>4.6900000000000004</v>
      </c>
      <c r="CB637" s="117">
        <v>1471</v>
      </c>
      <c r="CC637" s="118">
        <v>5.52</v>
      </c>
    </row>
    <row r="638" spans="1:81" ht="93" customHeight="1" x14ac:dyDescent="0.45">
      <c r="A638" s="363">
        <v>634</v>
      </c>
      <c r="B638" s="358" t="s">
        <v>870</v>
      </c>
      <c r="C638" s="358" t="s">
        <v>167</v>
      </c>
      <c r="D638" s="115">
        <v>1985</v>
      </c>
      <c r="E638" s="116">
        <v>13.86</v>
      </c>
      <c r="F638" s="115">
        <v>2227</v>
      </c>
      <c r="G638" s="116">
        <v>15.3</v>
      </c>
      <c r="H638" s="115">
        <v>2686</v>
      </c>
      <c r="I638" s="116">
        <v>18.25</v>
      </c>
      <c r="J638" s="115">
        <v>2485</v>
      </c>
      <c r="K638" s="116">
        <v>16.87</v>
      </c>
      <c r="L638" s="115">
        <v>2561</v>
      </c>
      <c r="M638" s="116">
        <v>18</v>
      </c>
      <c r="N638" s="115">
        <v>2313</v>
      </c>
      <c r="O638" s="116">
        <v>15.75</v>
      </c>
      <c r="P638" s="115">
        <v>2787</v>
      </c>
      <c r="Q638" s="116">
        <v>18.64</v>
      </c>
      <c r="R638" s="115">
        <v>2329</v>
      </c>
      <c r="S638" s="116">
        <v>14.61</v>
      </c>
      <c r="T638" s="115">
        <v>2359</v>
      </c>
      <c r="U638" s="116">
        <v>14.5</v>
      </c>
      <c r="V638" s="115">
        <v>2683</v>
      </c>
      <c r="W638" s="116">
        <v>16.25</v>
      </c>
      <c r="X638" s="115">
        <v>2521</v>
      </c>
      <c r="Y638" s="116">
        <v>14.84</v>
      </c>
      <c r="Z638" s="115">
        <v>2956</v>
      </c>
      <c r="AA638" s="116">
        <v>19.600000000000001</v>
      </c>
      <c r="AB638" s="115">
        <v>1869</v>
      </c>
      <c r="AC638" s="116">
        <v>9.76</v>
      </c>
      <c r="AD638" s="115">
        <v>2559</v>
      </c>
      <c r="AE638" s="116">
        <v>12.99</v>
      </c>
      <c r="AF638" s="115">
        <v>2704</v>
      </c>
      <c r="AG638" s="116">
        <v>15.32</v>
      </c>
      <c r="AH638" s="115">
        <v>2207</v>
      </c>
      <c r="AI638" s="116">
        <v>12.92</v>
      </c>
      <c r="AJ638" s="115">
        <v>2557</v>
      </c>
      <c r="AK638" s="116">
        <v>13.3</v>
      </c>
      <c r="AL638" s="115">
        <v>2484</v>
      </c>
      <c r="AM638" s="116">
        <v>13.73</v>
      </c>
      <c r="AN638" s="115">
        <v>1914</v>
      </c>
      <c r="AO638" s="116">
        <v>10.88</v>
      </c>
      <c r="AP638" s="115">
        <v>2389</v>
      </c>
      <c r="AQ638" s="116">
        <v>12.94</v>
      </c>
      <c r="AR638" s="115">
        <v>2678</v>
      </c>
      <c r="AS638" s="116">
        <v>14.76</v>
      </c>
      <c r="AT638" s="115">
        <v>2343</v>
      </c>
      <c r="AU638" s="116">
        <v>12.32</v>
      </c>
      <c r="AV638" s="115">
        <v>2269</v>
      </c>
      <c r="AW638" s="116">
        <v>12.49</v>
      </c>
      <c r="AX638" s="115">
        <v>2711</v>
      </c>
      <c r="AY638" s="116">
        <v>16.54</v>
      </c>
      <c r="AZ638" s="115">
        <v>1807</v>
      </c>
      <c r="BA638" s="116">
        <v>11</v>
      </c>
      <c r="BB638" s="115">
        <v>1678</v>
      </c>
      <c r="BC638" s="116">
        <v>10.38</v>
      </c>
      <c r="BD638" s="115">
        <v>3129</v>
      </c>
      <c r="BE638" s="116">
        <v>20.399999999999999</v>
      </c>
      <c r="BF638" s="115">
        <v>2143</v>
      </c>
      <c r="BG638" s="116">
        <v>13.12</v>
      </c>
      <c r="BH638" s="115">
        <v>2977</v>
      </c>
      <c r="BI638" s="116">
        <v>17.87</v>
      </c>
      <c r="BJ638" s="115">
        <v>2792</v>
      </c>
      <c r="BK638" s="116">
        <v>17.36</v>
      </c>
      <c r="BL638" s="115">
        <v>2070</v>
      </c>
      <c r="BM638" s="116">
        <v>13.28</v>
      </c>
      <c r="BN638" s="115">
        <v>2385</v>
      </c>
      <c r="BO638" s="116">
        <v>16.149999999999999</v>
      </c>
      <c r="BP638" s="115">
        <v>2594</v>
      </c>
      <c r="BQ638" s="116">
        <v>17.399999999999999</v>
      </c>
      <c r="BR638" s="115">
        <v>2177</v>
      </c>
      <c r="BS638" s="116">
        <v>15.9</v>
      </c>
      <c r="BT638" s="115">
        <v>2476</v>
      </c>
      <c r="BU638" s="116">
        <v>19.28</v>
      </c>
      <c r="BV638" s="115">
        <v>2842</v>
      </c>
      <c r="BW638" s="116">
        <v>21.32</v>
      </c>
      <c r="BX638" s="115">
        <v>2585</v>
      </c>
      <c r="BY638" s="116">
        <v>19.5</v>
      </c>
      <c r="BZ638" s="115">
        <v>2398</v>
      </c>
      <c r="CA638" s="116">
        <v>18.53</v>
      </c>
      <c r="CB638" s="115">
        <v>3127</v>
      </c>
      <c r="CC638" s="116">
        <v>22.93</v>
      </c>
    </row>
    <row r="639" spans="1:81" ht="118.5" customHeight="1" x14ac:dyDescent="0.45">
      <c r="A639" s="362">
        <v>635</v>
      </c>
      <c r="B639" s="357" t="s">
        <v>871</v>
      </c>
      <c r="C639" s="357" t="s">
        <v>167</v>
      </c>
      <c r="D639" s="117">
        <v>5256</v>
      </c>
      <c r="E639" s="118">
        <v>22.95</v>
      </c>
      <c r="F639" s="117">
        <v>3198</v>
      </c>
      <c r="G639" s="118">
        <v>16.14</v>
      </c>
      <c r="H639" s="117">
        <v>4610</v>
      </c>
      <c r="I639" s="118">
        <v>22.03</v>
      </c>
      <c r="J639" s="117">
        <v>3881</v>
      </c>
      <c r="K639" s="118">
        <v>20.11</v>
      </c>
      <c r="L639" s="117">
        <v>6361</v>
      </c>
      <c r="M639" s="118">
        <v>31.82</v>
      </c>
      <c r="N639" s="117">
        <v>5107</v>
      </c>
      <c r="O639" s="118">
        <v>26.7</v>
      </c>
      <c r="P639" s="117">
        <v>5200</v>
      </c>
      <c r="Q639" s="118">
        <v>25.05</v>
      </c>
      <c r="R639" s="117">
        <v>4996</v>
      </c>
      <c r="S639" s="118">
        <v>22.92</v>
      </c>
      <c r="T639" s="117">
        <v>6283</v>
      </c>
      <c r="U639" s="118">
        <v>26.29</v>
      </c>
      <c r="V639" s="117">
        <v>6147</v>
      </c>
      <c r="W639" s="118">
        <v>22.38</v>
      </c>
      <c r="X639" s="117">
        <v>3953</v>
      </c>
      <c r="Y639" s="118">
        <v>17.98</v>
      </c>
      <c r="Z639" s="117">
        <v>4528</v>
      </c>
      <c r="AA639" s="118">
        <v>18.22</v>
      </c>
      <c r="AB639" s="117">
        <v>5337</v>
      </c>
      <c r="AC639" s="118">
        <v>18.64</v>
      </c>
      <c r="AD639" s="117">
        <v>4726</v>
      </c>
      <c r="AE639" s="118">
        <v>17.670000000000002</v>
      </c>
      <c r="AF639" s="117">
        <v>6473</v>
      </c>
      <c r="AG639" s="118">
        <v>22.22</v>
      </c>
      <c r="AH639" s="117">
        <v>5896</v>
      </c>
      <c r="AI639" s="118">
        <v>19.989999999999998</v>
      </c>
      <c r="AJ639" s="117">
        <v>5887</v>
      </c>
      <c r="AK639" s="118">
        <v>19.95</v>
      </c>
      <c r="AL639" s="117">
        <v>7355</v>
      </c>
      <c r="AM639" s="118">
        <v>24.19</v>
      </c>
      <c r="AN639" s="117">
        <v>6557</v>
      </c>
      <c r="AO639" s="118">
        <v>23.29</v>
      </c>
      <c r="AP639" s="117">
        <v>5107</v>
      </c>
      <c r="AQ639" s="118">
        <v>20.190000000000001</v>
      </c>
      <c r="AR639" s="117">
        <v>5310</v>
      </c>
      <c r="AS639" s="118">
        <v>21.8</v>
      </c>
      <c r="AT639" s="117">
        <v>5969</v>
      </c>
      <c r="AU639" s="118">
        <v>24.65</v>
      </c>
      <c r="AV639" s="117">
        <v>6291</v>
      </c>
      <c r="AW639" s="118">
        <v>26.23</v>
      </c>
      <c r="AX639" s="117">
        <v>7214</v>
      </c>
      <c r="AY639" s="118">
        <v>30.2</v>
      </c>
      <c r="AZ639" s="117">
        <v>5547</v>
      </c>
      <c r="BA639" s="118">
        <v>23.79</v>
      </c>
      <c r="BB639" s="117">
        <v>5731</v>
      </c>
      <c r="BC639" s="118">
        <v>23.49</v>
      </c>
      <c r="BD639" s="117">
        <v>7231</v>
      </c>
      <c r="BE639" s="118">
        <v>30.58</v>
      </c>
      <c r="BF639" s="117">
        <v>5273</v>
      </c>
      <c r="BG639" s="118">
        <v>24.13</v>
      </c>
      <c r="BH639" s="117">
        <v>7606</v>
      </c>
      <c r="BI639" s="118">
        <v>33.200000000000003</v>
      </c>
      <c r="BJ639" s="117">
        <v>7401</v>
      </c>
      <c r="BK639" s="118">
        <v>31.84</v>
      </c>
      <c r="BL639" s="117">
        <v>6710</v>
      </c>
      <c r="BM639" s="118">
        <v>31.19</v>
      </c>
      <c r="BN639" s="117">
        <v>7832</v>
      </c>
      <c r="BO639" s="118">
        <v>39.020000000000003</v>
      </c>
      <c r="BP639" s="117">
        <v>7568</v>
      </c>
      <c r="BQ639" s="118">
        <v>39.51</v>
      </c>
      <c r="BR639" s="117">
        <v>7653</v>
      </c>
      <c r="BS639" s="118">
        <v>40.01</v>
      </c>
      <c r="BT639" s="117">
        <v>7690</v>
      </c>
      <c r="BU639" s="118">
        <v>43.28</v>
      </c>
      <c r="BV639" s="117">
        <v>6280</v>
      </c>
      <c r="BW639" s="118">
        <v>35.31</v>
      </c>
      <c r="BX639" s="117">
        <v>7215</v>
      </c>
      <c r="BY639" s="118">
        <v>41.02</v>
      </c>
      <c r="BZ639" s="117">
        <v>6700</v>
      </c>
      <c r="CA639" s="118">
        <v>38.229999999999997</v>
      </c>
      <c r="CB639" s="117">
        <v>7051</v>
      </c>
      <c r="CC639" s="118">
        <v>37.090000000000003</v>
      </c>
    </row>
    <row r="640" spans="1:81" ht="105.75" customHeight="1" x14ac:dyDescent="0.45">
      <c r="A640" s="363">
        <v>636</v>
      </c>
      <c r="B640" s="358" t="s">
        <v>872</v>
      </c>
      <c r="C640" s="358" t="s">
        <v>167</v>
      </c>
      <c r="D640" s="115">
        <v>4043</v>
      </c>
      <c r="E640" s="116">
        <v>29.23</v>
      </c>
      <c r="F640" s="115">
        <v>3949</v>
      </c>
      <c r="G640" s="116">
        <v>22.31</v>
      </c>
      <c r="H640" s="115">
        <v>3969</v>
      </c>
      <c r="I640" s="116">
        <v>28.61</v>
      </c>
      <c r="J640" s="115">
        <v>6189</v>
      </c>
      <c r="K640" s="116">
        <v>29.86</v>
      </c>
      <c r="L640" s="115">
        <v>6622</v>
      </c>
      <c r="M640" s="116">
        <v>33.25</v>
      </c>
      <c r="N640" s="115">
        <v>4610</v>
      </c>
      <c r="O640" s="116">
        <v>29.34</v>
      </c>
      <c r="P640" s="115">
        <v>5700</v>
      </c>
      <c r="Q640" s="116">
        <v>35.229999999999997</v>
      </c>
      <c r="R640" s="115">
        <v>5463</v>
      </c>
      <c r="S640" s="116">
        <v>32.369999999999997</v>
      </c>
      <c r="T640" s="115">
        <v>6231</v>
      </c>
      <c r="U640" s="116">
        <v>32.909999999999997</v>
      </c>
      <c r="V640" s="115">
        <v>6471</v>
      </c>
      <c r="W640" s="116">
        <v>37.07</v>
      </c>
      <c r="X640" s="115">
        <v>5643</v>
      </c>
      <c r="Y640" s="116">
        <v>33.21</v>
      </c>
      <c r="Z640" s="115">
        <v>5679</v>
      </c>
      <c r="AA640" s="116">
        <v>32.97</v>
      </c>
      <c r="AB640" s="115">
        <v>5969</v>
      </c>
      <c r="AC640" s="116">
        <v>33.299999999999997</v>
      </c>
      <c r="AD640" s="115">
        <v>7157</v>
      </c>
      <c r="AE640" s="116">
        <v>37.99</v>
      </c>
      <c r="AF640" s="115">
        <v>8354</v>
      </c>
      <c r="AG640" s="116">
        <v>46.59</v>
      </c>
      <c r="AH640" s="115">
        <v>7482</v>
      </c>
      <c r="AI640" s="116">
        <v>43.69</v>
      </c>
      <c r="AJ640" s="115">
        <v>8336</v>
      </c>
      <c r="AK640" s="116">
        <v>46.19</v>
      </c>
      <c r="AL640" s="115">
        <v>7482</v>
      </c>
      <c r="AM640" s="116">
        <v>43.43</v>
      </c>
      <c r="AN640" s="115">
        <v>8289</v>
      </c>
      <c r="AO640" s="116">
        <v>45.5</v>
      </c>
      <c r="AP640" s="115">
        <v>8301</v>
      </c>
      <c r="AQ640" s="116">
        <v>48.67</v>
      </c>
      <c r="AR640" s="115">
        <v>8216</v>
      </c>
      <c r="AS640" s="116">
        <v>46.59</v>
      </c>
      <c r="AT640" s="115">
        <v>8945</v>
      </c>
      <c r="AU640" s="116">
        <v>49.55</v>
      </c>
      <c r="AV640" s="115">
        <v>9842</v>
      </c>
      <c r="AW640" s="116">
        <v>54.75</v>
      </c>
      <c r="AX640" s="115">
        <v>11374</v>
      </c>
      <c r="AY640" s="116">
        <v>68.77</v>
      </c>
      <c r="AZ640" s="115">
        <v>9698</v>
      </c>
      <c r="BA640" s="116">
        <v>57.59</v>
      </c>
      <c r="BB640" s="115">
        <v>9596</v>
      </c>
      <c r="BC640" s="116">
        <v>58.47</v>
      </c>
      <c r="BD640" s="115">
        <v>11164</v>
      </c>
      <c r="BE640" s="116">
        <v>71.11</v>
      </c>
      <c r="BF640" s="115">
        <v>10244</v>
      </c>
      <c r="BG640" s="116">
        <v>63.77</v>
      </c>
      <c r="BH640" s="115">
        <v>11087</v>
      </c>
      <c r="BI640" s="116">
        <v>68.150000000000006</v>
      </c>
      <c r="BJ640" s="115">
        <v>11857</v>
      </c>
      <c r="BK640" s="116">
        <v>69.459999999999994</v>
      </c>
      <c r="BL640" s="115">
        <v>10659</v>
      </c>
      <c r="BM640" s="116">
        <v>65.47</v>
      </c>
      <c r="BN640" s="115">
        <v>11804</v>
      </c>
      <c r="BO640" s="116">
        <v>76.569999999999993</v>
      </c>
      <c r="BP640" s="115">
        <v>12825</v>
      </c>
      <c r="BQ640" s="116">
        <v>87.42</v>
      </c>
      <c r="BR640" s="115">
        <v>12610</v>
      </c>
      <c r="BS640" s="116">
        <v>88.01</v>
      </c>
      <c r="BT640" s="115">
        <v>11738</v>
      </c>
      <c r="BU640" s="116">
        <v>83.07</v>
      </c>
      <c r="BV640" s="115">
        <v>12047</v>
      </c>
      <c r="BW640" s="116">
        <v>84.58</v>
      </c>
      <c r="BX640" s="115">
        <v>11961</v>
      </c>
      <c r="BY640" s="116">
        <v>79.989999999999995</v>
      </c>
      <c r="BZ640" s="115">
        <v>10423</v>
      </c>
      <c r="CA640" s="116">
        <v>70.239999999999995</v>
      </c>
      <c r="CB640" s="115">
        <v>10760</v>
      </c>
      <c r="CC640" s="116">
        <v>73.27</v>
      </c>
    </row>
    <row r="641" spans="1:81" ht="67.5" customHeight="1" x14ac:dyDescent="0.45">
      <c r="A641" s="362">
        <v>637</v>
      </c>
      <c r="B641" s="357" t="s">
        <v>873</v>
      </c>
      <c r="C641" s="111"/>
      <c r="D641" s="111"/>
      <c r="E641" s="118">
        <v>356.79</v>
      </c>
      <c r="F641" s="111"/>
      <c r="G641" s="118">
        <v>406.95</v>
      </c>
      <c r="H641" s="111"/>
      <c r="I641" s="118">
        <v>406.82</v>
      </c>
      <c r="J641" s="111"/>
      <c r="K641" s="118">
        <v>381.57</v>
      </c>
      <c r="L641" s="111"/>
      <c r="M641" s="118">
        <v>383.05</v>
      </c>
      <c r="N641" s="111"/>
      <c r="O641" s="118">
        <v>707.53</v>
      </c>
      <c r="P641" s="111"/>
      <c r="Q641" s="118">
        <v>351.89</v>
      </c>
      <c r="R641" s="111"/>
      <c r="S641" s="118">
        <v>405.43</v>
      </c>
      <c r="T641" s="111"/>
      <c r="U641" s="118">
        <v>738.36</v>
      </c>
      <c r="V641" s="111"/>
      <c r="W641" s="118">
        <v>729.26</v>
      </c>
      <c r="X641" s="111"/>
      <c r="Y641" s="118">
        <v>423.02</v>
      </c>
      <c r="Z641" s="111"/>
      <c r="AA641" s="118">
        <v>432.84</v>
      </c>
      <c r="AB641" s="111"/>
      <c r="AC641" s="118">
        <v>437.08</v>
      </c>
      <c r="AD641" s="111"/>
      <c r="AE641" s="113">
        <v>1024.1600000000001</v>
      </c>
      <c r="AF641" s="111"/>
      <c r="AG641" s="118">
        <v>731.71</v>
      </c>
      <c r="AH641" s="111"/>
      <c r="AI641" s="118">
        <v>301.89</v>
      </c>
      <c r="AJ641" s="111"/>
      <c r="AK641" s="118">
        <v>319.11</v>
      </c>
      <c r="AL641" s="111"/>
      <c r="AM641" s="118">
        <v>361.96</v>
      </c>
      <c r="AN641" s="111"/>
      <c r="AO641" s="118">
        <v>406.9</v>
      </c>
      <c r="AP641" s="111"/>
      <c r="AQ641" s="118">
        <v>579.54</v>
      </c>
      <c r="AR641" s="111"/>
      <c r="AS641" s="118">
        <v>787.33</v>
      </c>
      <c r="AT641" s="111"/>
      <c r="AU641" s="118">
        <v>719.75</v>
      </c>
      <c r="AV641" s="111"/>
      <c r="AW641" s="118">
        <v>543.5</v>
      </c>
      <c r="AX641" s="111"/>
      <c r="AY641" s="118">
        <v>608.23</v>
      </c>
      <c r="AZ641" s="111"/>
      <c r="BA641" s="118">
        <v>424</v>
      </c>
      <c r="BB641" s="111"/>
      <c r="BC641" s="118">
        <v>393.09</v>
      </c>
      <c r="BD641" s="111"/>
      <c r="BE641" s="118">
        <v>495.11</v>
      </c>
      <c r="BF641" s="111"/>
      <c r="BG641" s="118">
        <v>662.93</v>
      </c>
      <c r="BH641" s="111"/>
      <c r="BI641" s="118">
        <v>519.04999999999995</v>
      </c>
      <c r="BJ641" s="111"/>
      <c r="BK641" s="118">
        <v>815.33</v>
      </c>
      <c r="BL641" s="111"/>
      <c r="BM641" s="118">
        <v>705.88</v>
      </c>
      <c r="BN641" s="111"/>
      <c r="BO641" s="118">
        <v>676.63</v>
      </c>
      <c r="BP641" s="111"/>
      <c r="BQ641" s="118">
        <v>506.6</v>
      </c>
      <c r="BR641" s="111"/>
      <c r="BS641" s="118">
        <v>536.9</v>
      </c>
      <c r="BT641" s="111"/>
      <c r="BU641" s="118">
        <v>732.81</v>
      </c>
      <c r="BV641" s="111"/>
      <c r="BW641" s="118">
        <v>386.52</v>
      </c>
      <c r="BX641" s="111"/>
      <c r="BY641" s="118">
        <v>438.79</v>
      </c>
      <c r="BZ641" s="111"/>
      <c r="CA641" s="118">
        <v>455.47</v>
      </c>
      <c r="CB641" s="111"/>
      <c r="CC641" s="118">
        <v>742.52</v>
      </c>
    </row>
    <row r="642" spans="1:81" ht="54.75" customHeight="1" x14ac:dyDescent="0.45">
      <c r="A642" s="363">
        <v>638</v>
      </c>
      <c r="B642" s="358" t="s">
        <v>874</v>
      </c>
      <c r="C642" s="112"/>
      <c r="D642" s="112"/>
      <c r="E642" s="116">
        <v>721.61</v>
      </c>
      <c r="F642" s="112"/>
      <c r="G642" s="116">
        <v>614.32000000000005</v>
      </c>
      <c r="H642" s="112"/>
      <c r="I642" s="116">
        <v>715.62</v>
      </c>
      <c r="J642" s="112"/>
      <c r="K642" s="116">
        <v>736.06</v>
      </c>
      <c r="L642" s="112"/>
      <c r="M642" s="116">
        <v>844.53</v>
      </c>
      <c r="N642" s="112"/>
      <c r="O642" s="116">
        <v>924.66</v>
      </c>
      <c r="P642" s="112"/>
      <c r="Q642" s="116">
        <v>898.17</v>
      </c>
      <c r="R642" s="112"/>
      <c r="S642" s="116">
        <v>722.51</v>
      </c>
      <c r="T642" s="112"/>
      <c r="U642" s="116">
        <v>688.5</v>
      </c>
      <c r="V642" s="112"/>
      <c r="W642" s="116">
        <v>785.31</v>
      </c>
      <c r="X642" s="112"/>
      <c r="Y642" s="116">
        <v>642.94000000000005</v>
      </c>
      <c r="Z642" s="112"/>
      <c r="AA642" s="116">
        <v>616.85</v>
      </c>
      <c r="AB642" s="112"/>
      <c r="AC642" s="116">
        <v>448.29</v>
      </c>
      <c r="AD642" s="112"/>
      <c r="AE642" s="116">
        <v>409.03</v>
      </c>
      <c r="AF642" s="112"/>
      <c r="AG642" s="116">
        <v>414.77</v>
      </c>
      <c r="AH642" s="112"/>
      <c r="AI642" s="116">
        <v>426.04</v>
      </c>
      <c r="AJ642" s="112"/>
      <c r="AK642" s="116">
        <v>570.79999999999995</v>
      </c>
      <c r="AL642" s="112"/>
      <c r="AM642" s="116">
        <v>551.22</v>
      </c>
      <c r="AN642" s="112"/>
      <c r="AO642" s="116">
        <v>613.99</v>
      </c>
      <c r="AP642" s="112"/>
      <c r="AQ642" s="116">
        <v>633.35</v>
      </c>
      <c r="AR642" s="112"/>
      <c r="AS642" s="116">
        <v>589.26</v>
      </c>
      <c r="AT642" s="112"/>
      <c r="AU642" s="116">
        <v>608.37</v>
      </c>
      <c r="AV642" s="112"/>
      <c r="AW642" s="116">
        <v>702.82</v>
      </c>
      <c r="AX642" s="112"/>
      <c r="AY642" s="116">
        <v>737.04</v>
      </c>
      <c r="AZ642" s="112"/>
      <c r="BA642" s="116">
        <v>684.21</v>
      </c>
      <c r="BB642" s="112"/>
      <c r="BC642" s="116">
        <v>532.78</v>
      </c>
      <c r="BD642" s="112"/>
      <c r="BE642" s="116">
        <v>608.74</v>
      </c>
      <c r="BF642" s="112"/>
      <c r="BG642" s="116">
        <v>592.71</v>
      </c>
      <c r="BH642" s="112"/>
      <c r="BI642" s="116">
        <v>752</v>
      </c>
      <c r="BJ642" s="112"/>
      <c r="BK642" s="116">
        <v>684.7</v>
      </c>
      <c r="BL642" s="112"/>
      <c r="BM642" s="116">
        <v>665.37</v>
      </c>
      <c r="BN642" s="112"/>
      <c r="BO642" s="116">
        <v>753.6</v>
      </c>
      <c r="BP642" s="112"/>
      <c r="BQ642" s="116">
        <v>853.44</v>
      </c>
      <c r="BR642" s="112"/>
      <c r="BS642" s="116">
        <v>852.28</v>
      </c>
      <c r="BT642" s="112"/>
      <c r="BU642" s="116">
        <v>853.94</v>
      </c>
      <c r="BV642" s="112"/>
      <c r="BW642" s="116">
        <v>847.57</v>
      </c>
      <c r="BX642" s="112"/>
      <c r="BY642" s="116">
        <v>882.18</v>
      </c>
      <c r="BZ642" s="112"/>
      <c r="CA642" s="116">
        <v>717.24</v>
      </c>
      <c r="CB642" s="112"/>
      <c r="CC642" s="116">
        <v>911.68</v>
      </c>
    </row>
    <row r="643" spans="1:81" ht="29.25" x14ac:dyDescent="0.45">
      <c r="A643" s="362">
        <v>639</v>
      </c>
      <c r="B643" s="357" t="s">
        <v>875</v>
      </c>
      <c r="C643" s="357" t="s">
        <v>167</v>
      </c>
      <c r="D643" s="111"/>
      <c r="E643" s="118">
        <v>0</v>
      </c>
      <c r="F643" s="111"/>
      <c r="G643" s="118">
        <v>0</v>
      </c>
      <c r="H643" s="111"/>
      <c r="I643" s="118">
        <v>0</v>
      </c>
      <c r="J643" s="111"/>
      <c r="K643" s="118">
        <v>0</v>
      </c>
      <c r="L643" s="111"/>
      <c r="M643" s="118">
        <v>0</v>
      </c>
      <c r="N643" s="111"/>
      <c r="O643" s="118">
        <v>0</v>
      </c>
      <c r="P643" s="111"/>
      <c r="Q643" s="118">
        <v>0</v>
      </c>
      <c r="R643" s="118">
        <v>20</v>
      </c>
      <c r="S643" s="118">
        <v>0.17</v>
      </c>
      <c r="T643" s="118">
        <v>2</v>
      </c>
      <c r="U643" s="118">
        <v>0.02</v>
      </c>
      <c r="V643" s="111"/>
      <c r="W643" s="118">
        <v>0</v>
      </c>
      <c r="X643" s="111"/>
      <c r="Y643" s="118">
        <v>0</v>
      </c>
      <c r="Z643" s="111"/>
      <c r="AA643" s="118">
        <v>0</v>
      </c>
      <c r="AB643" s="111"/>
      <c r="AC643" s="111"/>
      <c r="AD643" s="111"/>
      <c r="AE643" s="111"/>
      <c r="AF643" s="111"/>
      <c r="AG643" s="111"/>
      <c r="AH643" s="111"/>
      <c r="AI643" s="111"/>
      <c r="AJ643" s="118">
        <v>20</v>
      </c>
      <c r="AK643" s="118">
        <v>0.19</v>
      </c>
      <c r="AL643" s="111"/>
      <c r="AM643" s="118">
        <v>0</v>
      </c>
      <c r="AN643" s="111"/>
      <c r="AO643" s="118">
        <v>0</v>
      </c>
      <c r="AP643" s="111"/>
      <c r="AQ643" s="118">
        <v>0</v>
      </c>
      <c r="AR643" s="111"/>
      <c r="AS643" s="118">
        <v>0</v>
      </c>
      <c r="AT643" s="111"/>
      <c r="AU643" s="118">
        <v>0</v>
      </c>
      <c r="AV643" s="111"/>
      <c r="AW643" s="118">
        <v>0</v>
      </c>
      <c r="AX643" s="111"/>
      <c r="AY643" s="118">
        <v>0</v>
      </c>
      <c r="AZ643" s="111"/>
      <c r="BA643" s="111"/>
      <c r="BB643" s="111"/>
      <c r="BC643" s="111"/>
      <c r="BD643" s="111"/>
      <c r="BE643" s="118">
        <v>0</v>
      </c>
      <c r="BF643" s="111"/>
      <c r="BG643" s="118">
        <v>0</v>
      </c>
      <c r="BH643" s="111"/>
      <c r="BI643" s="118">
        <v>0</v>
      </c>
      <c r="BJ643" s="111"/>
      <c r="BK643" s="118">
        <v>0</v>
      </c>
      <c r="BL643" s="111"/>
      <c r="BM643" s="118">
        <v>0</v>
      </c>
      <c r="BN643" s="111"/>
      <c r="BO643" s="118">
        <v>0</v>
      </c>
      <c r="BP643" s="111"/>
      <c r="BQ643" s="118">
        <v>0</v>
      </c>
      <c r="BR643" s="111"/>
      <c r="BS643" s="118">
        <v>0</v>
      </c>
      <c r="BT643" s="111"/>
      <c r="BU643" s="118">
        <v>0</v>
      </c>
      <c r="BV643" s="118">
        <v>13</v>
      </c>
      <c r="BW643" s="118">
        <v>0.08</v>
      </c>
      <c r="BX643" s="111"/>
      <c r="BY643" s="118">
        <v>0</v>
      </c>
      <c r="BZ643" s="111"/>
      <c r="CA643" s="118">
        <v>0</v>
      </c>
      <c r="CB643" s="111"/>
      <c r="CC643" s="118">
        <v>0</v>
      </c>
    </row>
    <row r="644" spans="1:81" ht="29.25" x14ac:dyDescent="0.45">
      <c r="A644" s="363">
        <v>640</v>
      </c>
      <c r="B644" s="358" t="s">
        <v>876</v>
      </c>
      <c r="C644" s="358" t="s">
        <v>167</v>
      </c>
      <c r="D644" s="115">
        <v>783459</v>
      </c>
      <c r="E644" s="116">
        <v>18.05</v>
      </c>
      <c r="F644" s="115">
        <v>803619</v>
      </c>
      <c r="G644" s="116">
        <v>18.350000000000001</v>
      </c>
      <c r="H644" s="115">
        <v>895240</v>
      </c>
      <c r="I644" s="116">
        <v>20.48</v>
      </c>
      <c r="J644" s="115">
        <v>712166</v>
      </c>
      <c r="K644" s="116">
        <v>16.96</v>
      </c>
      <c r="L644" s="115">
        <v>837943</v>
      </c>
      <c r="M644" s="116">
        <v>19.54</v>
      </c>
      <c r="N644" s="115">
        <v>700202</v>
      </c>
      <c r="O644" s="116">
        <v>16.22</v>
      </c>
      <c r="P644" s="115">
        <v>622126</v>
      </c>
      <c r="Q644" s="116">
        <v>15.06</v>
      </c>
      <c r="R644" s="115">
        <v>683916</v>
      </c>
      <c r="S644" s="116">
        <v>16.3</v>
      </c>
      <c r="T644" s="115">
        <v>783084</v>
      </c>
      <c r="U644" s="116">
        <v>17.41</v>
      </c>
      <c r="V644" s="115">
        <v>734566</v>
      </c>
      <c r="W644" s="116">
        <v>17.440000000000001</v>
      </c>
      <c r="X644" s="115">
        <v>865515</v>
      </c>
      <c r="Y644" s="116">
        <v>19.760000000000002</v>
      </c>
      <c r="Z644" s="115">
        <v>704696</v>
      </c>
      <c r="AA644" s="116">
        <v>16.39</v>
      </c>
      <c r="AB644" s="115">
        <v>640956</v>
      </c>
      <c r="AC644" s="116">
        <v>15.42</v>
      </c>
      <c r="AD644" s="115">
        <v>579876</v>
      </c>
      <c r="AE644" s="116">
        <v>14.35</v>
      </c>
      <c r="AF644" s="115">
        <v>816194</v>
      </c>
      <c r="AG644" s="116">
        <v>19.32</v>
      </c>
      <c r="AH644" s="115">
        <v>558817</v>
      </c>
      <c r="AI644" s="116">
        <v>13.32</v>
      </c>
      <c r="AJ644" s="115">
        <v>736710</v>
      </c>
      <c r="AK644" s="116">
        <v>17.190000000000001</v>
      </c>
      <c r="AL644" s="115">
        <v>579443</v>
      </c>
      <c r="AM644" s="116">
        <v>14.24</v>
      </c>
      <c r="AN644" s="115">
        <v>723528</v>
      </c>
      <c r="AO644" s="116">
        <v>16.86</v>
      </c>
      <c r="AP644" s="115">
        <v>629349</v>
      </c>
      <c r="AQ644" s="116">
        <v>15.33</v>
      </c>
      <c r="AR644" s="115">
        <v>637941</v>
      </c>
      <c r="AS644" s="116">
        <v>15.94</v>
      </c>
      <c r="AT644" s="115">
        <v>739901</v>
      </c>
      <c r="AU644" s="116">
        <v>17.38</v>
      </c>
      <c r="AV644" s="115">
        <v>814003</v>
      </c>
      <c r="AW644" s="116">
        <v>19.09</v>
      </c>
      <c r="AX644" s="115">
        <v>587631</v>
      </c>
      <c r="AY644" s="116">
        <v>14.72</v>
      </c>
      <c r="AZ644" s="115">
        <v>562928</v>
      </c>
      <c r="BA644" s="116">
        <v>13.83</v>
      </c>
      <c r="BB644" s="115">
        <v>520883</v>
      </c>
      <c r="BC644" s="116">
        <v>13.29</v>
      </c>
      <c r="BD644" s="115">
        <v>675668</v>
      </c>
      <c r="BE644" s="116">
        <v>16.36</v>
      </c>
      <c r="BF644" s="115">
        <v>489741</v>
      </c>
      <c r="BG644" s="116">
        <v>12.38</v>
      </c>
      <c r="BH644" s="115">
        <v>724071</v>
      </c>
      <c r="BI644" s="116">
        <v>17.3</v>
      </c>
      <c r="BJ644" s="115">
        <v>653636</v>
      </c>
      <c r="BK644" s="116">
        <v>16.149999999999999</v>
      </c>
      <c r="BL644" s="115">
        <v>512005</v>
      </c>
      <c r="BM644" s="116">
        <v>13.62</v>
      </c>
      <c r="BN644" s="115">
        <v>651763</v>
      </c>
      <c r="BO644" s="116">
        <v>16.14</v>
      </c>
      <c r="BP644" s="115">
        <v>562400</v>
      </c>
      <c r="BQ644" s="116">
        <v>14.12</v>
      </c>
      <c r="BR644" s="115">
        <v>600049</v>
      </c>
      <c r="BS644" s="116">
        <v>14.77</v>
      </c>
      <c r="BT644" s="115">
        <v>575293</v>
      </c>
      <c r="BU644" s="116">
        <v>14.46</v>
      </c>
      <c r="BV644" s="115">
        <v>679174</v>
      </c>
      <c r="BW644" s="116">
        <v>16.71</v>
      </c>
      <c r="BX644" s="115">
        <v>538356</v>
      </c>
      <c r="BY644" s="116">
        <v>14.74</v>
      </c>
      <c r="BZ644" s="115">
        <v>646633</v>
      </c>
      <c r="CA644" s="116">
        <v>15.45</v>
      </c>
      <c r="CB644" s="115">
        <v>639327</v>
      </c>
      <c r="CC644" s="116">
        <v>16.73</v>
      </c>
    </row>
    <row r="645" spans="1:81" ht="54.75" customHeight="1" x14ac:dyDescent="0.45">
      <c r="A645" s="362">
        <v>641</v>
      </c>
      <c r="B645" s="357" t="s">
        <v>877</v>
      </c>
      <c r="C645" s="357" t="s">
        <v>167</v>
      </c>
      <c r="D645" s="117">
        <v>1523</v>
      </c>
      <c r="E645" s="118">
        <v>0.94</v>
      </c>
      <c r="F645" s="117">
        <v>2816</v>
      </c>
      <c r="G645" s="118">
        <v>1.78</v>
      </c>
      <c r="H645" s="117">
        <v>2820</v>
      </c>
      <c r="I645" s="118">
        <v>1.85</v>
      </c>
      <c r="J645" s="117">
        <v>2364</v>
      </c>
      <c r="K645" s="118">
        <v>1.57</v>
      </c>
      <c r="L645" s="117">
        <v>3042</v>
      </c>
      <c r="M645" s="118">
        <v>2.0499999999999998</v>
      </c>
      <c r="N645" s="117">
        <v>2779</v>
      </c>
      <c r="O645" s="118">
        <v>1.81</v>
      </c>
      <c r="P645" s="117">
        <v>2455</v>
      </c>
      <c r="Q645" s="118">
        <v>1.59</v>
      </c>
      <c r="R645" s="117">
        <v>3072</v>
      </c>
      <c r="S645" s="118">
        <v>1.9</v>
      </c>
      <c r="T645" s="117">
        <v>2776</v>
      </c>
      <c r="U645" s="118">
        <v>1.61</v>
      </c>
      <c r="V645" s="117">
        <v>3516</v>
      </c>
      <c r="W645" s="118">
        <v>2</v>
      </c>
      <c r="X645" s="117">
        <v>3223</v>
      </c>
      <c r="Y645" s="118">
        <v>1.88</v>
      </c>
      <c r="Z645" s="117">
        <v>4319</v>
      </c>
      <c r="AA645" s="118">
        <v>2.48</v>
      </c>
      <c r="AB645" s="117">
        <v>2924</v>
      </c>
      <c r="AC645" s="118">
        <v>1.67</v>
      </c>
      <c r="AD645" s="117">
        <v>7104</v>
      </c>
      <c r="AE645" s="118">
        <v>2.5499999999999998</v>
      </c>
      <c r="AF645" s="117">
        <v>3691</v>
      </c>
      <c r="AG645" s="118">
        <v>2.0499999999999998</v>
      </c>
      <c r="AH645" s="117">
        <v>2878</v>
      </c>
      <c r="AI645" s="118">
        <v>1.62</v>
      </c>
      <c r="AJ645" s="117">
        <v>5116</v>
      </c>
      <c r="AK645" s="118">
        <v>2.54</v>
      </c>
      <c r="AL645" s="117">
        <v>4062</v>
      </c>
      <c r="AM645" s="118">
        <v>2.17</v>
      </c>
      <c r="AN645" s="117">
        <v>4679</v>
      </c>
      <c r="AO645" s="118">
        <v>2.35</v>
      </c>
      <c r="AP645" s="117">
        <v>5295</v>
      </c>
      <c r="AQ645" s="118">
        <v>2.64</v>
      </c>
      <c r="AR645" s="117">
        <v>8538</v>
      </c>
      <c r="AS645" s="118">
        <v>3.9</v>
      </c>
      <c r="AT645" s="117">
        <v>10713</v>
      </c>
      <c r="AU645" s="118">
        <v>4.79</v>
      </c>
      <c r="AV645" s="117">
        <v>10803</v>
      </c>
      <c r="AW645" s="118">
        <v>5.13</v>
      </c>
      <c r="AX645" s="117">
        <v>16177</v>
      </c>
      <c r="AY645" s="118">
        <v>7.49</v>
      </c>
      <c r="AZ645" s="117">
        <v>12533</v>
      </c>
      <c r="BA645" s="118">
        <v>6.4</v>
      </c>
      <c r="BB645" s="117">
        <v>12522</v>
      </c>
      <c r="BC645" s="118">
        <v>7.4</v>
      </c>
      <c r="BD645" s="117">
        <v>13961</v>
      </c>
      <c r="BE645" s="118">
        <v>8.4600000000000009</v>
      </c>
      <c r="BF645" s="117">
        <v>16058</v>
      </c>
      <c r="BG645" s="118">
        <v>8.65</v>
      </c>
      <c r="BH645" s="117">
        <v>18968</v>
      </c>
      <c r="BI645" s="118">
        <v>9.16</v>
      </c>
      <c r="BJ645" s="117">
        <v>15697</v>
      </c>
      <c r="BK645" s="118">
        <v>7.92</v>
      </c>
      <c r="BL645" s="117">
        <v>17299</v>
      </c>
      <c r="BM645" s="118">
        <v>8.17</v>
      </c>
      <c r="BN645" s="117">
        <v>14959</v>
      </c>
      <c r="BO645" s="118">
        <v>8.0399999999999991</v>
      </c>
      <c r="BP645" s="117">
        <v>24067</v>
      </c>
      <c r="BQ645" s="118">
        <v>11.95</v>
      </c>
      <c r="BR645" s="117">
        <v>22247</v>
      </c>
      <c r="BS645" s="118">
        <v>13.23</v>
      </c>
      <c r="BT645" s="117">
        <v>34462</v>
      </c>
      <c r="BU645" s="118">
        <v>20.3</v>
      </c>
      <c r="BV645" s="117">
        <v>33789</v>
      </c>
      <c r="BW645" s="118">
        <v>20.07</v>
      </c>
      <c r="BX645" s="117">
        <v>43375</v>
      </c>
      <c r="BY645" s="118">
        <v>25.63</v>
      </c>
      <c r="BZ645" s="117">
        <v>22357</v>
      </c>
      <c r="CA645" s="118">
        <v>12.92</v>
      </c>
      <c r="CB645" s="117">
        <v>31467</v>
      </c>
      <c r="CC645" s="118">
        <v>16.64</v>
      </c>
    </row>
    <row r="646" spans="1:81" ht="42" customHeight="1" x14ac:dyDescent="0.45">
      <c r="A646" s="363">
        <v>642</v>
      </c>
      <c r="B646" s="358" t="s">
        <v>998</v>
      </c>
      <c r="C646" s="358" t="s">
        <v>167</v>
      </c>
      <c r="D646" s="116">
        <v>30</v>
      </c>
      <c r="E646" s="116">
        <v>0.02</v>
      </c>
      <c r="F646" s="116">
        <v>30</v>
      </c>
      <c r="G646" s="116">
        <v>0.02</v>
      </c>
      <c r="H646" s="116">
        <v>30</v>
      </c>
      <c r="I646" s="116">
        <v>0.02</v>
      </c>
      <c r="J646" s="116">
        <v>30</v>
      </c>
      <c r="K646" s="116">
        <v>0.02</v>
      </c>
      <c r="L646" s="116">
        <v>30</v>
      </c>
      <c r="M646" s="116">
        <v>0.02</v>
      </c>
      <c r="N646" s="116">
        <v>30</v>
      </c>
      <c r="O646" s="116">
        <v>0.02</v>
      </c>
      <c r="P646" s="116">
        <v>30</v>
      </c>
      <c r="Q646" s="116">
        <v>0.02</v>
      </c>
      <c r="R646" s="112"/>
      <c r="S646" s="116">
        <v>0</v>
      </c>
      <c r="T646" s="112"/>
      <c r="U646" s="116">
        <v>0</v>
      </c>
      <c r="V646" s="112"/>
      <c r="W646" s="116">
        <v>0</v>
      </c>
      <c r="X646" s="116">
        <v>79</v>
      </c>
      <c r="Y646" s="116">
        <v>0.05</v>
      </c>
      <c r="Z646" s="112"/>
      <c r="AA646" s="116">
        <v>0</v>
      </c>
      <c r="AB646" s="116">
        <v>90</v>
      </c>
      <c r="AC646" s="116">
        <v>0.05</v>
      </c>
      <c r="AD646" s="112"/>
      <c r="AE646" s="116">
        <v>0</v>
      </c>
      <c r="AF646" s="116">
        <v>30</v>
      </c>
      <c r="AG646" s="116">
        <v>0.02</v>
      </c>
      <c r="AH646" s="116">
        <v>30</v>
      </c>
      <c r="AI646" s="116">
        <v>0.02</v>
      </c>
      <c r="AJ646" s="116">
        <v>30</v>
      </c>
      <c r="AK646" s="116">
        <v>0.02</v>
      </c>
      <c r="AL646" s="112"/>
      <c r="AM646" s="116">
        <v>0</v>
      </c>
      <c r="AN646" s="112"/>
      <c r="AO646" s="116">
        <v>0</v>
      </c>
      <c r="AP646" s="112"/>
      <c r="AQ646" s="116">
        <v>0</v>
      </c>
      <c r="AR646" s="112"/>
      <c r="AS646" s="116">
        <v>0</v>
      </c>
      <c r="AT646" s="112"/>
      <c r="AU646" s="116">
        <v>0</v>
      </c>
      <c r="AV646" s="112"/>
      <c r="AW646" s="116">
        <v>0</v>
      </c>
      <c r="AX646" s="112"/>
      <c r="AY646" s="116">
        <v>0</v>
      </c>
      <c r="AZ646" s="112"/>
      <c r="BA646" s="116">
        <v>0</v>
      </c>
      <c r="BB646" s="116">
        <v>11</v>
      </c>
      <c r="BC646" s="116">
        <v>0.05</v>
      </c>
      <c r="BD646" s="116">
        <v>22</v>
      </c>
      <c r="BE646" s="116">
        <v>0.08</v>
      </c>
      <c r="BF646" s="116">
        <v>20</v>
      </c>
      <c r="BG646" s="116">
        <v>0.06</v>
      </c>
      <c r="BH646" s="116">
        <v>7</v>
      </c>
      <c r="BI646" s="116">
        <v>0.03</v>
      </c>
      <c r="BJ646" s="116">
        <v>19</v>
      </c>
      <c r="BK646" s="116">
        <v>0.08</v>
      </c>
      <c r="BL646" s="116">
        <v>3</v>
      </c>
      <c r="BM646" s="116">
        <v>0.01</v>
      </c>
      <c r="BN646" s="112"/>
      <c r="BO646" s="116">
        <v>0</v>
      </c>
      <c r="BP646" s="116">
        <v>32</v>
      </c>
      <c r="BQ646" s="116">
        <v>0.05</v>
      </c>
      <c r="BR646" s="116">
        <v>45</v>
      </c>
      <c r="BS646" s="116">
        <v>0.03</v>
      </c>
      <c r="BT646" s="116">
        <v>49</v>
      </c>
      <c r="BU646" s="116">
        <v>0.04</v>
      </c>
      <c r="BV646" s="116">
        <v>30</v>
      </c>
      <c r="BW646" s="116">
        <v>0.02</v>
      </c>
      <c r="BX646" s="112"/>
      <c r="BY646" s="116">
        <v>0</v>
      </c>
      <c r="BZ646" s="112"/>
      <c r="CA646" s="116">
        <v>0</v>
      </c>
      <c r="CB646" s="116">
        <v>3</v>
      </c>
      <c r="CC646" s="116">
        <v>0.01</v>
      </c>
    </row>
    <row r="647" spans="1:81" ht="29.25" x14ac:dyDescent="0.45">
      <c r="A647" s="362">
        <v>643</v>
      </c>
      <c r="B647" s="357" t="s">
        <v>878</v>
      </c>
      <c r="C647" s="357" t="s">
        <v>167</v>
      </c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8">
        <v>0</v>
      </c>
      <c r="AL647" s="118">
        <v>150</v>
      </c>
      <c r="AM647" s="118">
        <v>0.05</v>
      </c>
      <c r="AN647" s="118">
        <v>80</v>
      </c>
      <c r="AO647" s="118">
        <v>0.03</v>
      </c>
      <c r="AP647" s="118">
        <v>716</v>
      </c>
      <c r="AQ647" s="118">
        <v>0.25</v>
      </c>
      <c r="AR647" s="111"/>
      <c r="AS647" s="118">
        <v>0</v>
      </c>
      <c r="AT647" s="111"/>
      <c r="AU647" s="118">
        <v>0</v>
      </c>
      <c r="AV647" s="111"/>
      <c r="AW647" s="118">
        <v>0</v>
      </c>
      <c r="AX647" s="111"/>
      <c r="AY647" s="118">
        <v>0</v>
      </c>
      <c r="AZ647" s="111"/>
      <c r="BA647" s="111"/>
      <c r="BB647" s="111"/>
      <c r="BC647" s="111"/>
      <c r="BD647" s="118">
        <v>371</v>
      </c>
      <c r="BE647" s="118">
        <v>0.13</v>
      </c>
      <c r="BF647" s="111"/>
      <c r="BG647" s="118">
        <v>0</v>
      </c>
      <c r="BH647" s="111"/>
      <c r="BI647" s="118">
        <v>0</v>
      </c>
      <c r="BJ647" s="118">
        <v>371</v>
      </c>
      <c r="BK647" s="118">
        <v>0.13</v>
      </c>
      <c r="BL647" s="118">
        <v>186</v>
      </c>
      <c r="BM647" s="118">
        <v>0.06</v>
      </c>
      <c r="BN647" s="111"/>
      <c r="BO647" s="118">
        <v>0</v>
      </c>
      <c r="BP647" s="111"/>
      <c r="BQ647" s="118">
        <v>0</v>
      </c>
      <c r="BR647" s="111"/>
      <c r="BS647" s="118">
        <v>0</v>
      </c>
      <c r="BT647" s="118">
        <v>318</v>
      </c>
      <c r="BU647" s="118">
        <v>0.11</v>
      </c>
      <c r="BV647" s="118">
        <v>371</v>
      </c>
      <c r="BW647" s="118">
        <v>0.13</v>
      </c>
      <c r="BX647" s="118">
        <v>186</v>
      </c>
      <c r="BY647" s="118">
        <v>0.06</v>
      </c>
      <c r="BZ647" s="118">
        <v>239</v>
      </c>
      <c r="CA647" s="118">
        <v>0.08</v>
      </c>
      <c r="CB647" s="111"/>
      <c r="CC647" s="118">
        <v>0</v>
      </c>
    </row>
    <row r="648" spans="1:81" ht="29.25" x14ac:dyDescent="0.45">
      <c r="A648" s="363">
        <v>644</v>
      </c>
      <c r="B648" s="358" t="s">
        <v>879</v>
      </c>
      <c r="C648" s="358" t="s">
        <v>167</v>
      </c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6">
        <v>0</v>
      </c>
      <c r="P648" s="112"/>
      <c r="Q648" s="116">
        <v>0</v>
      </c>
      <c r="R648" s="112"/>
      <c r="S648" s="116">
        <v>0</v>
      </c>
      <c r="T648" s="112"/>
      <c r="U648" s="116">
        <v>0</v>
      </c>
      <c r="V648" s="112"/>
      <c r="W648" s="116">
        <v>0</v>
      </c>
      <c r="X648" s="112"/>
      <c r="Y648" s="116">
        <v>0</v>
      </c>
      <c r="Z648" s="112"/>
      <c r="AA648" s="116">
        <v>0</v>
      </c>
      <c r="AB648" s="112"/>
      <c r="AC648" s="112"/>
      <c r="AD648" s="112"/>
      <c r="AE648" s="112"/>
      <c r="AF648" s="112"/>
      <c r="AG648" s="116">
        <v>0</v>
      </c>
      <c r="AH648" s="112"/>
      <c r="AI648" s="116">
        <v>0</v>
      </c>
      <c r="AJ648" s="112"/>
      <c r="AK648" s="116">
        <v>0</v>
      </c>
      <c r="AL648" s="112"/>
      <c r="AM648" s="116">
        <v>0</v>
      </c>
      <c r="AN648" s="112"/>
      <c r="AO648" s="116">
        <v>0</v>
      </c>
      <c r="AP648" s="112"/>
      <c r="AQ648" s="116">
        <v>0</v>
      </c>
      <c r="AR648" s="112"/>
      <c r="AS648" s="116">
        <v>0</v>
      </c>
      <c r="AT648" s="112"/>
      <c r="AU648" s="116">
        <v>0</v>
      </c>
      <c r="AV648" s="112"/>
      <c r="AW648" s="116">
        <v>0</v>
      </c>
      <c r="AX648" s="112"/>
      <c r="AY648" s="116">
        <v>0</v>
      </c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6">
        <v>5</v>
      </c>
      <c r="BK648" s="116">
        <v>0</v>
      </c>
      <c r="BL648" s="112"/>
      <c r="BM648" s="116">
        <v>0</v>
      </c>
      <c r="BN648" s="112"/>
      <c r="BO648" s="116">
        <v>0</v>
      </c>
      <c r="BP648" s="112"/>
      <c r="BQ648" s="116">
        <v>0</v>
      </c>
      <c r="BR648" s="112"/>
      <c r="BS648" s="116">
        <v>0</v>
      </c>
      <c r="BT648" s="112"/>
      <c r="BU648" s="116">
        <v>0</v>
      </c>
      <c r="BV648" s="112"/>
      <c r="BW648" s="116">
        <v>0</v>
      </c>
      <c r="BX648" s="112"/>
      <c r="BY648" s="112"/>
      <c r="BZ648" s="112"/>
      <c r="CA648" s="112"/>
      <c r="CB648" s="112"/>
      <c r="CC648" s="112"/>
    </row>
    <row r="649" spans="1:81" ht="42" customHeight="1" x14ac:dyDescent="0.45">
      <c r="A649" s="362">
        <v>645</v>
      </c>
      <c r="B649" s="357" t="s">
        <v>880</v>
      </c>
      <c r="C649" s="357" t="s">
        <v>167</v>
      </c>
      <c r="D649" s="117">
        <v>40289</v>
      </c>
      <c r="E649" s="118">
        <v>1.31</v>
      </c>
      <c r="F649" s="117">
        <v>58865</v>
      </c>
      <c r="G649" s="118">
        <v>1.61</v>
      </c>
      <c r="H649" s="117">
        <v>81998</v>
      </c>
      <c r="I649" s="118">
        <v>2.3199999999999998</v>
      </c>
      <c r="J649" s="117">
        <v>67929</v>
      </c>
      <c r="K649" s="118">
        <v>2.0699999999999998</v>
      </c>
      <c r="L649" s="117">
        <v>115050</v>
      </c>
      <c r="M649" s="118">
        <v>2.9</v>
      </c>
      <c r="N649" s="117">
        <v>67131</v>
      </c>
      <c r="O649" s="118">
        <v>1.96</v>
      </c>
      <c r="P649" s="117">
        <v>95488</v>
      </c>
      <c r="Q649" s="118">
        <v>2.71</v>
      </c>
      <c r="R649" s="117">
        <v>47900</v>
      </c>
      <c r="S649" s="118">
        <v>1.33</v>
      </c>
      <c r="T649" s="117">
        <v>51469</v>
      </c>
      <c r="U649" s="118">
        <v>1.4</v>
      </c>
      <c r="V649" s="117">
        <v>53156</v>
      </c>
      <c r="W649" s="118">
        <v>1.62</v>
      </c>
      <c r="X649" s="117">
        <v>50233</v>
      </c>
      <c r="Y649" s="118">
        <v>1.41</v>
      </c>
      <c r="Z649" s="117">
        <v>70914</v>
      </c>
      <c r="AA649" s="118">
        <v>1.75</v>
      </c>
      <c r="AB649" s="117">
        <v>40162</v>
      </c>
      <c r="AC649" s="118">
        <v>1.1100000000000001</v>
      </c>
      <c r="AD649" s="117">
        <v>46886</v>
      </c>
      <c r="AE649" s="118">
        <v>1.28</v>
      </c>
      <c r="AF649" s="117">
        <v>79566</v>
      </c>
      <c r="AG649" s="118">
        <v>2.04</v>
      </c>
      <c r="AH649" s="117">
        <v>38313</v>
      </c>
      <c r="AI649" s="118">
        <v>0.95</v>
      </c>
      <c r="AJ649" s="117">
        <v>80886</v>
      </c>
      <c r="AK649" s="118">
        <v>2.12</v>
      </c>
      <c r="AL649" s="117">
        <v>60155</v>
      </c>
      <c r="AM649" s="118">
        <v>1.42</v>
      </c>
      <c r="AN649" s="117">
        <v>56454</v>
      </c>
      <c r="AO649" s="118">
        <v>1.54</v>
      </c>
      <c r="AP649" s="117">
        <v>49648</v>
      </c>
      <c r="AQ649" s="118">
        <v>1.27</v>
      </c>
      <c r="AR649" s="117">
        <v>45902</v>
      </c>
      <c r="AS649" s="118">
        <v>1.23</v>
      </c>
      <c r="AT649" s="117">
        <v>123125</v>
      </c>
      <c r="AU649" s="118">
        <v>3</v>
      </c>
      <c r="AV649" s="117">
        <v>44911</v>
      </c>
      <c r="AW649" s="118">
        <v>1.1299999999999999</v>
      </c>
      <c r="AX649" s="117">
        <v>35057</v>
      </c>
      <c r="AY649" s="118">
        <v>0.98</v>
      </c>
      <c r="AZ649" s="117">
        <v>76088</v>
      </c>
      <c r="BA649" s="118">
        <v>1.77</v>
      </c>
      <c r="BB649" s="117">
        <v>75673</v>
      </c>
      <c r="BC649" s="118">
        <v>1.93</v>
      </c>
      <c r="BD649" s="117">
        <v>60737</v>
      </c>
      <c r="BE649" s="118">
        <v>1.55</v>
      </c>
      <c r="BF649" s="117">
        <v>92033</v>
      </c>
      <c r="BG649" s="118">
        <v>2.27</v>
      </c>
      <c r="BH649" s="117">
        <v>72277</v>
      </c>
      <c r="BI649" s="118">
        <v>1.8</v>
      </c>
      <c r="BJ649" s="117">
        <v>73941</v>
      </c>
      <c r="BK649" s="118">
        <v>1.92</v>
      </c>
      <c r="BL649" s="117">
        <v>83596</v>
      </c>
      <c r="BM649" s="118">
        <v>2.15</v>
      </c>
      <c r="BN649" s="117">
        <v>61904</v>
      </c>
      <c r="BO649" s="118">
        <v>1.46</v>
      </c>
      <c r="BP649" s="117">
        <v>93084</v>
      </c>
      <c r="BQ649" s="118">
        <v>2.4500000000000002</v>
      </c>
      <c r="BR649" s="117">
        <v>65418</v>
      </c>
      <c r="BS649" s="118">
        <v>1.88</v>
      </c>
      <c r="BT649" s="117">
        <v>9190</v>
      </c>
      <c r="BU649" s="118">
        <v>0.4</v>
      </c>
      <c r="BV649" s="117">
        <v>137669</v>
      </c>
      <c r="BW649" s="118">
        <v>3.51</v>
      </c>
      <c r="BX649" s="117">
        <v>93273</v>
      </c>
      <c r="BY649" s="118">
        <v>2.4</v>
      </c>
      <c r="BZ649" s="117">
        <v>93642</v>
      </c>
      <c r="CA649" s="118">
        <v>2.61</v>
      </c>
      <c r="CB649" s="117">
        <v>97974</v>
      </c>
      <c r="CC649" s="118">
        <v>2.63</v>
      </c>
    </row>
    <row r="650" spans="1:81" ht="29.25" x14ac:dyDescent="0.45">
      <c r="A650" s="363">
        <v>646</v>
      </c>
      <c r="B650" s="358" t="s">
        <v>881</v>
      </c>
      <c r="C650" s="358" t="s">
        <v>167</v>
      </c>
      <c r="D650" s="115">
        <v>12336</v>
      </c>
      <c r="E650" s="116">
        <v>1.56</v>
      </c>
      <c r="F650" s="115">
        <v>11479</v>
      </c>
      <c r="G650" s="116">
        <v>1.78</v>
      </c>
      <c r="H650" s="115">
        <v>11350</v>
      </c>
      <c r="I650" s="116">
        <v>1.77</v>
      </c>
      <c r="J650" s="115">
        <v>12630</v>
      </c>
      <c r="K650" s="116">
        <v>1.92</v>
      </c>
      <c r="L650" s="115">
        <v>8172</v>
      </c>
      <c r="M650" s="116">
        <v>1.43</v>
      </c>
      <c r="N650" s="115">
        <v>22709</v>
      </c>
      <c r="O650" s="116">
        <v>2.5499999999999998</v>
      </c>
      <c r="P650" s="115">
        <v>1345</v>
      </c>
      <c r="Q650" s="116">
        <v>0.33</v>
      </c>
      <c r="R650" s="115">
        <v>18168</v>
      </c>
      <c r="S650" s="116">
        <v>2.57</v>
      </c>
      <c r="T650" s="115">
        <v>4392</v>
      </c>
      <c r="U650" s="116">
        <v>0.73</v>
      </c>
      <c r="V650" s="115">
        <v>6494</v>
      </c>
      <c r="W650" s="116">
        <v>0.89</v>
      </c>
      <c r="X650" s="115">
        <v>4221</v>
      </c>
      <c r="Y650" s="116">
        <v>0.54</v>
      </c>
      <c r="Z650" s="115">
        <v>4852</v>
      </c>
      <c r="AA650" s="116">
        <v>3.24</v>
      </c>
      <c r="AB650" s="115">
        <v>8103</v>
      </c>
      <c r="AC650" s="116">
        <v>1.24</v>
      </c>
      <c r="AD650" s="115">
        <v>3389</v>
      </c>
      <c r="AE650" s="116">
        <v>0.59</v>
      </c>
      <c r="AF650" s="115">
        <v>5344</v>
      </c>
      <c r="AG650" s="116">
        <v>0.75</v>
      </c>
      <c r="AH650" s="115">
        <v>2493</v>
      </c>
      <c r="AI650" s="116">
        <v>0.39</v>
      </c>
      <c r="AJ650" s="115">
        <v>4949</v>
      </c>
      <c r="AK650" s="116">
        <v>0.7</v>
      </c>
      <c r="AL650" s="115">
        <v>3361</v>
      </c>
      <c r="AM650" s="116">
        <v>0.51</v>
      </c>
      <c r="AN650" s="115">
        <v>30742</v>
      </c>
      <c r="AO650" s="116">
        <v>2.69</v>
      </c>
      <c r="AP650" s="115">
        <v>27136</v>
      </c>
      <c r="AQ650" s="116">
        <v>2.39</v>
      </c>
      <c r="AR650" s="115">
        <v>3316</v>
      </c>
      <c r="AS650" s="116">
        <v>0.5</v>
      </c>
      <c r="AT650" s="115">
        <v>1763</v>
      </c>
      <c r="AU650" s="116">
        <v>0.31</v>
      </c>
      <c r="AV650" s="115">
        <v>2860</v>
      </c>
      <c r="AW650" s="116">
        <v>0.42</v>
      </c>
      <c r="AX650" s="115">
        <v>7264</v>
      </c>
      <c r="AY650" s="116">
        <v>1.08</v>
      </c>
      <c r="AZ650" s="115">
        <v>28885</v>
      </c>
      <c r="BA650" s="116">
        <v>2.72</v>
      </c>
      <c r="BB650" s="115">
        <v>4927</v>
      </c>
      <c r="BC650" s="116">
        <v>0.78</v>
      </c>
      <c r="BD650" s="115">
        <v>4022</v>
      </c>
      <c r="BE650" s="116">
        <v>0.56999999999999995</v>
      </c>
      <c r="BF650" s="115">
        <v>2232</v>
      </c>
      <c r="BG650" s="116">
        <v>0.32</v>
      </c>
      <c r="BH650" s="115">
        <v>3328</v>
      </c>
      <c r="BI650" s="116">
        <v>0.63</v>
      </c>
      <c r="BJ650" s="115">
        <v>1339</v>
      </c>
      <c r="BK650" s="116">
        <v>0.24</v>
      </c>
      <c r="BL650" s="115">
        <v>4278</v>
      </c>
      <c r="BM650" s="116">
        <v>0.64</v>
      </c>
      <c r="BN650" s="115">
        <v>3511</v>
      </c>
      <c r="BO650" s="116">
        <v>0.62</v>
      </c>
      <c r="BP650" s="115">
        <v>6960</v>
      </c>
      <c r="BQ650" s="116">
        <v>0.86</v>
      </c>
      <c r="BR650" s="115">
        <v>1062</v>
      </c>
      <c r="BS650" s="116">
        <v>0.22</v>
      </c>
      <c r="BT650" s="115">
        <v>3432</v>
      </c>
      <c r="BU650" s="116">
        <v>0.54</v>
      </c>
      <c r="BV650" s="115">
        <v>1868</v>
      </c>
      <c r="BW650" s="116">
        <v>0.3</v>
      </c>
      <c r="BX650" s="115">
        <v>1202</v>
      </c>
      <c r="BY650" s="116">
        <v>0.28999999999999998</v>
      </c>
      <c r="BZ650" s="115">
        <v>2162</v>
      </c>
      <c r="CA650" s="116">
        <v>0.32</v>
      </c>
      <c r="CB650" s="115">
        <v>2016</v>
      </c>
      <c r="CC650" s="116">
        <v>0.33</v>
      </c>
    </row>
    <row r="651" spans="1:81" ht="42" customHeight="1" x14ac:dyDescent="0.45">
      <c r="A651" s="362">
        <v>647</v>
      </c>
      <c r="B651" s="357" t="s">
        <v>882</v>
      </c>
      <c r="C651" s="357" t="s">
        <v>167</v>
      </c>
      <c r="D651" s="117">
        <v>3099</v>
      </c>
      <c r="E651" s="118">
        <v>0.52</v>
      </c>
      <c r="F651" s="117">
        <v>1373</v>
      </c>
      <c r="G651" s="118">
        <v>0.25</v>
      </c>
      <c r="H651" s="117">
        <v>2800</v>
      </c>
      <c r="I651" s="118">
        <v>0.47</v>
      </c>
      <c r="J651" s="117">
        <v>4198</v>
      </c>
      <c r="K651" s="118">
        <v>0.73</v>
      </c>
      <c r="L651" s="117">
        <v>1799</v>
      </c>
      <c r="M651" s="118">
        <v>0.3</v>
      </c>
      <c r="N651" s="117">
        <v>3792</v>
      </c>
      <c r="O651" s="118">
        <v>0.6</v>
      </c>
      <c r="P651" s="117">
        <v>3650</v>
      </c>
      <c r="Q651" s="118">
        <v>0.49</v>
      </c>
      <c r="R651" s="117">
        <v>3113</v>
      </c>
      <c r="S651" s="118">
        <v>0.42</v>
      </c>
      <c r="T651" s="117">
        <v>1616</v>
      </c>
      <c r="U651" s="118">
        <v>0.23</v>
      </c>
      <c r="V651" s="117">
        <v>2547</v>
      </c>
      <c r="W651" s="118">
        <v>0.32</v>
      </c>
      <c r="X651" s="117">
        <v>9484</v>
      </c>
      <c r="Y651" s="118">
        <v>1.1399999999999999</v>
      </c>
      <c r="Z651" s="117">
        <v>2078</v>
      </c>
      <c r="AA651" s="118">
        <v>0.28999999999999998</v>
      </c>
      <c r="AB651" s="117">
        <v>3582</v>
      </c>
      <c r="AC651" s="118">
        <v>0.47</v>
      </c>
      <c r="AD651" s="117">
        <v>2979</v>
      </c>
      <c r="AE651" s="118">
        <v>0.38</v>
      </c>
      <c r="AF651" s="117">
        <v>3531</v>
      </c>
      <c r="AG651" s="118">
        <v>0.46</v>
      </c>
      <c r="AH651" s="117">
        <v>3976</v>
      </c>
      <c r="AI651" s="118">
        <v>0.52</v>
      </c>
      <c r="AJ651" s="117">
        <v>4709</v>
      </c>
      <c r="AK651" s="118">
        <v>0.56999999999999995</v>
      </c>
      <c r="AL651" s="117">
        <v>3951</v>
      </c>
      <c r="AM651" s="118">
        <v>0.51</v>
      </c>
      <c r="AN651" s="117">
        <v>8497</v>
      </c>
      <c r="AO651" s="118">
        <v>0.94</v>
      </c>
      <c r="AP651" s="117">
        <v>6584</v>
      </c>
      <c r="AQ651" s="118">
        <v>0.86</v>
      </c>
      <c r="AR651" s="117">
        <v>1869</v>
      </c>
      <c r="AS651" s="118">
        <v>0.25</v>
      </c>
      <c r="AT651" s="117">
        <v>2466</v>
      </c>
      <c r="AU651" s="118">
        <v>0.33</v>
      </c>
      <c r="AV651" s="117">
        <v>2802</v>
      </c>
      <c r="AW651" s="118">
        <v>0.4</v>
      </c>
      <c r="AX651" s="117">
        <v>2776</v>
      </c>
      <c r="AY651" s="118">
        <v>0.39</v>
      </c>
      <c r="AZ651" s="117">
        <v>2618</v>
      </c>
      <c r="BA651" s="118">
        <v>0.34</v>
      </c>
      <c r="BB651" s="117">
        <v>3169</v>
      </c>
      <c r="BC651" s="118">
        <v>0.45</v>
      </c>
      <c r="BD651" s="117">
        <v>3095</v>
      </c>
      <c r="BE651" s="118">
        <v>0.39</v>
      </c>
      <c r="BF651" s="117">
        <v>2778</v>
      </c>
      <c r="BG651" s="118">
        <v>0.36</v>
      </c>
      <c r="BH651" s="117">
        <v>1764</v>
      </c>
      <c r="BI651" s="118">
        <v>0.26</v>
      </c>
      <c r="BJ651" s="117">
        <v>2645</v>
      </c>
      <c r="BK651" s="118">
        <v>0.36</v>
      </c>
      <c r="BL651" s="117">
        <v>2022</v>
      </c>
      <c r="BM651" s="118">
        <v>0.28000000000000003</v>
      </c>
      <c r="BN651" s="117">
        <v>2453</v>
      </c>
      <c r="BO651" s="118">
        <v>0.32</v>
      </c>
      <c r="BP651" s="117">
        <v>2560</v>
      </c>
      <c r="BQ651" s="118">
        <v>0.34</v>
      </c>
      <c r="BR651" s="117">
        <v>3131</v>
      </c>
      <c r="BS651" s="118">
        <v>0.45</v>
      </c>
      <c r="BT651" s="117">
        <v>5465</v>
      </c>
      <c r="BU651" s="118">
        <v>0.81</v>
      </c>
      <c r="BV651" s="117">
        <v>4861</v>
      </c>
      <c r="BW651" s="118">
        <v>0.74</v>
      </c>
      <c r="BX651" s="117">
        <v>3614</v>
      </c>
      <c r="BY651" s="118">
        <v>0.53</v>
      </c>
      <c r="BZ651" s="117">
        <v>4413</v>
      </c>
      <c r="CA651" s="118">
        <v>0.61</v>
      </c>
      <c r="CB651" s="117">
        <v>4500</v>
      </c>
      <c r="CC651" s="118">
        <v>0.79</v>
      </c>
    </row>
    <row r="652" spans="1:81" ht="42" customHeight="1" x14ac:dyDescent="0.45">
      <c r="A652" s="363">
        <v>648</v>
      </c>
      <c r="B652" s="358" t="s">
        <v>999</v>
      </c>
      <c r="C652" s="358" t="s">
        <v>167</v>
      </c>
      <c r="D652" s="116">
        <v>64</v>
      </c>
      <c r="E652" s="116">
        <v>0.39</v>
      </c>
      <c r="F652" s="112"/>
      <c r="G652" s="116">
        <v>0</v>
      </c>
      <c r="H652" s="112"/>
      <c r="I652" s="116">
        <v>0</v>
      </c>
      <c r="J652" s="112"/>
      <c r="K652" s="116">
        <v>0</v>
      </c>
      <c r="L652" s="112"/>
      <c r="M652" s="116">
        <v>0</v>
      </c>
      <c r="N652" s="112"/>
      <c r="O652" s="116">
        <v>0</v>
      </c>
      <c r="P652" s="112"/>
      <c r="Q652" s="116">
        <v>0</v>
      </c>
      <c r="R652" s="112"/>
      <c r="S652" s="116">
        <v>0</v>
      </c>
      <c r="T652" s="112"/>
      <c r="U652" s="116">
        <v>0</v>
      </c>
      <c r="V652" s="112"/>
      <c r="W652" s="116">
        <v>0</v>
      </c>
      <c r="X652" s="112"/>
      <c r="Y652" s="116">
        <v>0</v>
      </c>
      <c r="Z652" s="112"/>
      <c r="AA652" s="116">
        <v>0</v>
      </c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6">
        <v>50</v>
      </c>
      <c r="BS652" s="116">
        <v>0.33</v>
      </c>
      <c r="BT652" s="112"/>
      <c r="BU652" s="116">
        <v>0</v>
      </c>
      <c r="BV652" s="112"/>
      <c r="BW652" s="116">
        <v>0</v>
      </c>
      <c r="BX652" s="112"/>
      <c r="BY652" s="112"/>
      <c r="BZ652" s="112"/>
      <c r="CA652" s="112"/>
      <c r="CB652" s="112"/>
      <c r="CC652" s="112"/>
    </row>
    <row r="653" spans="1:81" ht="42" customHeight="1" x14ac:dyDescent="0.45">
      <c r="A653" s="362">
        <v>649</v>
      </c>
      <c r="B653" s="357" t="s">
        <v>883</v>
      </c>
      <c r="C653" s="357" t="s">
        <v>170</v>
      </c>
      <c r="D653" s="117">
        <v>14417</v>
      </c>
      <c r="E653" s="118">
        <v>8.74</v>
      </c>
      <c r="F653" s="117">
        <v>4448</v>
      </c>
      <c r="G653" s="118">
        <v>2.9</v>
      </c>
      <c r="H653" s="117">
        <v>8904</v>
      </c>
      <c r="I653" s="118">
        <v>5.66</v>
      </c>
      <c r="J653" s="117">
        <v>4446</v>
      </c>
      <c r="K653" s="118">
        <v>2.82</v>
      </c>
      <c r="L653" s="117">
        <v>8899</v>
      </c>
      <c r="M653" s="118">
        <v>5.66</v>
      </c>
      <c r="N653" s="117">
        <v>4456</v>
      </c>
      <c r="O653" s="118">
        <v>2.83</v>
      </c>
      <c r="P653" s="117">
        <v>8999</v>
      </c>
      <c r="Q653" s="118">
        <v>5.71</v>
      </c>
      <c r="R653" s="117">
        <v>8998</v>
      </c>
      <c r="S653" s="118">
        <v>5.69</v>
      </c>
      <c r="T653" s="117">
        <v>4626</v>
      </c>
      <c r="U653" s="118">
        <v>2.92</v>
      </c>
      <c r="V653" s="117">
        <v>9449</v>
      </c>
      <c r="W653" s="118">
        <v>5.96</v>
      </c>
      <c r="X653" s="117">
        <v>4928</v>
      </c>
      <c r="Y653" s="118">
        <v>3.11</v>
      </c>
      <c r="Z653" s="117">
        <v>51284</v>
      </c>
      <c r="AA653" s="118">
        <v>12.05</v>
      </c>
      <c r="AB653" s="117">
        <v>74890</v>
      </c>
      <c r="AC653" s="118">
        <v>16.760000000000002</v>
      </c>
      <c r="AD653" s="117">
        <v>51570</v>
      </c>
      <c r="AE653" s="118">
        <v>7.18</v>
      </c>
      <c r="AF653" s="117">
        <v>210551</v>
      </c>
      <c r="AG653" s="118">
        <v>40.71</v>
      </c>
      <c r="AH653" s="117">
        <v>103867</v>
      </c>
      <c r="AI653" s="118">
        <v>22.02</v>
      </c>
      <c r="AJ653" s="117">
        <v>195747</v>
      </c>
      <c r="AK653" s="118">
        <v>51.21</v>
      </c>
      <c r="AL653" s="117">
        <v>123074</v>
      </c>
      <c r="AM653" s="118">
        <v>35.75</v>
      </c>
      <c r="AN653" s="117">
        <v>260205</v>
      </c>
      <c r="AO653" s="118">
        <v>66.91</v>
      </c>
      <c r="AP653" s="117">
        <v>233336</v>
      </c>
      <c r="AQ653" s="118">
        <v>63.53</v>
      </c>
      <c r="AR653" s="117">
        <v>207371</v>
      </c>
      <c r="AS653" s="118">
        <v>53.55</v>
      </c>
      <c r="AT653" s="117">
        <v>134747</v>
      </c>
      <c r="AU653" s="118">
        <v>40.85</v>
      </c>
      <c r="AV653" s="117">
        <v>142790</v>
      </c>
      <c r="AW653" s="118">
        <v>36.880000000000003</v>
      </c>
      <c r="AX653" s="117">
        <v>180139</v>
      </c>
      <c r="AY653" s="118">
        <v>57.51</v>
      </c>
      <c r="AZ653" s="117">
        <v>181789</v>
      </c>
      <c r="BA653" s="118">
        <v>61.07</v>
      </c>
      <c r="BB653" s="117">
        <v>216645</v>
      </c>
      <c r="BC653" s="118">
        <v>70.459999999999994</v>
      </c>
      <c r="BD653" s="117">
        <v>157273</v>
      </c>
      <c r="BE653" s="118">
        <v>63.77</v>
      </c>
      <c r="BF653" s="117">
        <v>259082</v>
      </c>
      <c r="BG653" s="118">
        <v>83.61</v>
      </c>
      <c r="BH653" s="117">
        <v>85166</v>
      </c>
      <c r="BI653" s="118">
        <v>28.78</v>
      </c>
      <c r="BJ653" s="117">
        <v>213362</v>
      </c>
      <c r="BK653" s="118">
        <v>64.94</v>
      </c>
      <c r="BL653" s="117">
        <v>216452</v>
      </c>
      <c r="BM653" s="118">
        <v>65.94</v>
      </c>
      <c r="BN653" s="117">
        <v>138354</v>
      </c>
      <c r="BO653" s="118">
        <v>45.26</v>
      </c>
      <c r="BP653" s="117">
        <v>135851</v>
      </c>
      <c r="BQ653" s="118">
        <v>45.9</v>
      </c>
      <c r="BR653" s="117">
        <v>137072</v>
      </c>
      <c r="BS653" s="118">
        <v>50.91</v>
      </c>
      <c r="BT653" s="117">
        <v>169570</v>
      </c>
      <c r="BU653" s="118">
        <v>64.03</v>
      </c>
      <c r="BV653" s="117">
        <v>127854</v>
      </c>
      <c r="BW653" s="118">
        <v>50.82</v>
      </c>
      <c r="BX653" s="117">
        <v>201409</v>
      </c>
      <c r="BY653" s="118">
        <v>82.94</v>
      </c>
      <c r="BZ653" s="117">
        <v>97249</v>
      </c>
      <c r="CA653" s="118">
        <v>41.76</v>
      </c>
      <c r="CB653" s="117">
        <v>298495</v>
      </c>
      <c r="CC653" s="118">
        <v>119.2</v>
      </c>
    </row>
    <row r="654" spans="1:81" ht="42" customHeight="1" x14ac:dyDescent="0.45">
      <c r="A654" s="363">
        <v>650</v>
      </c>
      <c r="B654" s="358" t="s">
        <v>884</v>
      </c>
      <c r="C654" s="112"/>
      <c r="D654" s="112"/>
      <c r="E654" s="116">
        <v>656.19</v>
      </c>
      <c r="F654" s="112"/>
      <c r="G654" s="116">
        <v>550.79999999999995</v>
      </c>
      <c r="H654" s="112"/>
      <c r="I654" s="116">
        <v>641.62</v>
      </c>
      <c r="J654" s="112"/>
      <c r="K654" s="116">
        <v>666.67</v>
      </c>
      <c r="L654" s="112"/>
      <c r="M654" s="116">
        <v>713.92</v>
      </c>
      <c r="N654" s="112"/>
      <c r="O654" s="116">
        <v>856.68</v>
      </c>
      <c r="P654" s="112"/>
      <c r="Q654" s="116">
        <v>832.98</v>
      </c>
      <c r="R654" s="112"/>
      <c r="S654" s="116">
        <v>661.89</v>
      </c>
      <c r="T654" s="112"/>
      <c r="U654" s="116">
        <v>626.79</v>
      </c>
      <c r="V654" s="112"/>
      <c r="W654" s="116">
        <v>717.57</v>
      </c>
      <c r="X654" s="112"/>
      <c r="Y654" s="116">
        <v>586.38</v>
      </c>
      <c r="Z654" s="112"/>
      <c r="AA654" s="116">
        <v>549.07000000000005</v>
      </c>
      <c r="AB654" s="112"/>
      <c r="AC654" s="116">
        <v>372.75</v>
      </c>
      <c r="AD654" s="112"/>
      <c r="AE654" s="116">
        <v>345.24</v>
      </c>
      <c r="AF654" s="112"/>
      <c r="AG654" s="116">
        <v>307.58999999999997</v>
      </c>
      <c r="AH654" s="112"/>
      <c r="AI654" s="116">
        <v>358.22</v>
      </c>
      <c r="AJ654" s="112"/>
      <c r="AK654" s="116">
        <v>441.03</v>
      </c>
      <c r="AL654" s="112"/>
      <c r="AM654" s="116">
        <v>458.79</v>
      </c>
      <c r="AN654" s="112"/>
      <c r="AO654" s="116">
        <v>488.38</v>
      </c>
      <c r="AP654" s="112"/>
      <c r="AQ654" s="116">
        <v>516.91</v>
      </c>
      <c r="AR654" s="112"/>
      <c r="AS654" s="116">
        <v>484.57</v>
      </c>
      <c r="AT654" s="112"/>
      <c r="AU654" s="116">
        <v>515.84</v>
      </c>
      <c r="AV654" s="112"/>
      <c r="AW654" s="116">
        <v>610.29</v>
      </c>
      <c r="AX654" s="112"/>
      <c r="AY654" s="116">
        <v>620.85</v>
      </c>
      <c r="AZ654" s="112"/>
      <c r="BA654" s="116">
        <v>566.85</v>
      </c>
      <c r="BB654" s="112"/>
      <c r="BC654" s="116">
        <v>411.36</v>
      </c>
      <c r="BD654" s="112"/>
      <c r="BE654" s="116">
        <v>478.66</v>
      </c>
      <c r="BF654" s="112"/>
      <c r="BG654" s="116">
        <v>447.48</v>
      </c>
      <c r="BH654" s="112"/>
      <c r="BI654" s="116">
        <v>648.30999999999995</v>
      </c>
      <c r="BJ654" s="112"/>
      <c r="BK654" s="116">
        <v>557.78</v>
      </c>
      <c r="BL654" s="112"/>
      <c r="BM654" s="116">
        <v>537.09</v>
      </c>
      <c r="BN654" s="112"/>
      <c r="BO654" s="116">
        <v>640.95000000000005</v>
      </c>
      <c r="BP654" s="112"/>
      <c r="BQ654" s="116">
        <v>741.65</v>
      </c>
      <c r="BR654" s="112"/>
      <c r="BS654" s="116">
        <v>732.42</v>
      </c>
      <c r="BT654" s="112"/>
      <c r="BU654" s="116">
        <v>710.49</v>
      </c>
      <c r="BV654" s="112"/>
      <c r="BW654" s="116">
        <v>712.06</v>
      </c>
      <c r="BX654" s="112"/>
      <c r="BY654" s="116">
        <v>711.52</v>
      </c>
      <c r="BZ654" s="112"/>
      <c r="CA654" s="116">
        <v>604.95000000000005</v>
      </c>
      <c r="CB654" s="112"/>
      <c r="CC654" s="116">
        <v>712.99</v>
      </c>
    </row>
    <row r="655" spans="1:81" ht="54.75" customHeight="1" x14ac:dyDescent="0.45">
      <c r="A655" s="362">
        <v>651</v>
      </c>
      <c r="B655" s="357" t="s">
        <v>885</v>
      </c>
      <c r="C655" s="357" t="s">
        <v>170</v>
      </c>
      <c r="D655" s="117">
        <v>120214</v>
      </c>
      <c r="E655" s="118">
        <v>48.87</v>
      </c>
      <c r="F655" s="117">
        <v>78725</v>
      </c>
      <c r="G655" s="118">
        <v>35.46</v>
      </c>
      <c r="H655" s="117">
        <v>88040</v>
      </c>
      <c r="I655" s="118">
        <v>44.21</v>
      </c>
      <c r="J655" s="117">
        <v>108121</v>
      </c>
      <c r="K655" s="118">
        <v>51.37</v>
      </c>
      <c r="L655" s="117">
        <v>149800</v>
      </c>
      <c r="M655" s="118">
        <v>79.27</v>
      </c>
      <c r="N655" s="117">
        <v>171885</v>
      </c>
      <c r="O655" s="118">
        <v>89.07</v>
      </c>
      <c r="P655" s="117">
        <v>160298</v>
      </c>
      <c r="Q655" s="118">
        <v>76.069999999999993</v>
      </c>
      <c r="R655" s="117">
        <v>199140</v>
      </c>
      <c r="S655" s="118">
        <v>84.27</v>
      </c>
      <c r="T655" s="117">
        <v>157929</v>
      </c>
      <c r="U655" s="118">
        <v>61.5</v>
      </c>
      <c r="V655" s="117">
        <v>126633</v>
      </c>
      <c r="W655" s="118">
        <v>52.27</v>
      </c>
      <c r="X655" s="117">
        <v>110546</v>
      </c>
      <c r="Y655" s="118">
        <v>44.61</v>
      </c>
      <c r="Z655" s="117">
        <v>133494</v>
      </c>
      <c r="AA655" s="118">
        <v>48.59</v>
      </c>
      <c r="AB655" s="117">
        <v>94076</v>
      </c>
      <c r="AC655" s="118">
        <v>33.1</v>
      </c>
      <c r="AD655" s="117">
        <v>139007</v>
      </c>
      <c r="AE655" s="118">
        <v>40.08</v>
      </c>
      <c r="AF655" s="117">
        <v>99371</v>
      </c>
      <c r="AG655" s="118">
        <v>34.68</v>
      </c>
      <c r="AH655" s="117">
        <v>121816</v>
      </c>
      <c r="AI655" s="118">
        <v>43.68</v>
      </c>
      <c r="AJ655" s="117">
        <v>101689</v>
      </c>
      <c r="AK655" s="118">
        <v>39.31</v>
      </c>
      <c r="AL655" s="117">
        <v>143408</v>
      </c>
      <c r="AM655" s="118">
        <v>53.37</v>
      </c>
      <c r="AN655" s="117">
        <v>131918</v>
      </c>
      <c r="AO655" s="118">
        <v>46.42</v>
      </c>
      <c r="AP655" s="117">
        <v>137606</v>
      </c>
      <c r="AQ655" s="118">
        <v>47.52</v>
      </c>
      <c r="AR655" s="117">
        <v>111659</v>
      </c>
      <c r="AS655" s="118">
        <v>43.85</v>
      </c>
      <c r="AT655" s="117">
        <v>104188</v>
      </c>
      <c r="AU655" s="118">
        <v>42.55</v>
      </c>
      <c r="AV655" s="117">
        <v>184535</v>
      </c>
      <c r="AW655" s="118">
        <v>70.040000000000006</v>
      </c>
      <c r="AX655" s="117">
        <v>141169</v>
      </c>
      <c r="AY655" s="118">
        <v>56.73</v>
      </c>
      <c r="AZ655" s="117">
        <v>8961</v>
      </c>
      <c r="BA655" s="118">
        <v>4.08</v>
      </c>
      <c r="BB655" s="117">
        <v>6561</v>
      </c>
      <c r="BC655" s="118">
        <v>2.93</v>
      </c>
      <c r="BD655" s="117">
        <v>6172</v>
      </c>
      <c r="BE655" s="118">
        <v>2.69</v>
      </c>
      <c r="BF655" s="117">
        <v>8661</v>
      </c>
      <c r="BG655" s="118">
        <v>3.74</v>
      </c>
      <c r="BH655" s="117">
        <v>6377</v>
      </c>
      <c r="BI655" s="118">
        <v>2.68</v>
      </c>
      <c r="BJ655" s="117">
        <v>5841</v>
      </c>
      <c r="BK655" s="118">
        <v>2.2799999999999998</v>
      </c>
      <c r="BL655" s="117">
        <v>4190</v>
      </c>
      <c r="BM655" s="118">
        <v>1.63</v>
      </c>
      <c r="BN655" s="117">
        <v>3773</v>
      </c>
      <c r="BO655" s="118">
        <v>1.6</v>
      </c>
      <c r="BP655" s="117">
        <v>4763</v>
      </c>
      <c r="BQ655" s="118">
        <v>2.15</v>
      </c>
      <c r="BR655" s="117">
        <v>5813</v>
      </c>
      <c r="BS655" s="118">
        <v>3.01</v>
      </c>
      <c r="BT655" s="117">
        <v>6116</v>
      </c>
      <c r="BU655" s="118">
        <v>3.65</v>
      </c>
      <c r="BV655" s="117">
        <v>5223</v>
      </c>
      <c r="BW655" s="118">
        <v>2.83</v>
      </c>
      <c r="BX655" s="117">
        <v>5931</v>
      </c>
      <c r="BY655" s="118">
        <v>4.47</v>
      </c>
      <c r="BZ655" s="117">
        <v>6096</v>
      </c>
      <c r="CA655" s="118">
        <v>3.39</v>
      </c>
      <c r="CB655" s="117">
        <v>6896</v>
      </c>
      <c r="CC655" s="118">
        <v>3.87</v>
      </c>
    </row>
    <row r="656" spans="1:81" ht="54.75" customHeight="1" x14ac:dyDescent="0.45">
      <c r="A656" s="363">
        <v>652</v>
      </c>
      <c r="B656" s="358" t="s">
        <v>886</v>
      </c>
      <c r="C656" s="358" t="s">
        <v>170</v>
      </c>
      <c r="D656" s="115">
        <v>475985</v>
      </c>
      <c r="E656" s="116">
        <v>239.58</v>
      </c>
      <c r="F656" s="115">
        <v>334742</v>
      </c>
      <c r="G656" s="116">
        <v>168.38</v>
      </c>
      <c r="H656" s="115">
        <v>366112</v>
      </c>
      <c r="I656" s="116">
        <v>188.4</v>
      </c>
      <c r="J656" s="115">
        <v>352601</v>
      </c>
      <c r="K656" s="116">
        <v>188.98</v>
      </c>
      <c r="L656" s="115">
        <v>430250</v>
      </c>
      <c r="M656" s="116">
        <v>233.31</v>
      </c>
      <c r="N656" s="115">
        <v>719717</v>
      </c>
      <c r="O656" s="116">
        <v>363.64</v>
      </c>
      <c r="P656" s="115">
        <v>703707</v>
      </c>
      <c r="Q656" s="116">
        <v>321.5</v>
      </c>
      <c r="R656" s="115">
        <v>566196</v>
      </c>
      <c r="S656" s="116">
        <v>232.71</v>
      </c>
      <c r="T656" s="115">
        <v>600147</v>
      </c>
      <c r="U656" s="116">
        <v>245.02</v>
      </c>
      <c r="V656" s="115">
        <v>659940</v>
      </c>
      <c r="W656" s="116">
        <v>271.92</v>
      </c>
      <c r="X656" s="115">
        <v>572782</v>
      </c>
      <c r="Y656" s="116">
        <v>238.56</v>
      </c>
      <c r="Z656" s="115">
        <v>494529</v>
      </c>
      <c r="AA656" s="116">
        <v>183.41</v>
      </c>
      <c r="AB656" s="115">
        <v>380171</v>
      </c>
      <c r="AC656" s="116">
        <v>125.37</v>
      </c>
      <c r="AD656" s="115">
        <v>271664</v>
      </c>
      <c r="AE656" s="116">
        <v>89.38</v>
      </c>
      <c r="AF656" s="115">
        <v>295306</v>
      </c>
      <c r="AG656" s="116">
        <v>102.47</v>
      </c>
      <c r="AH656" s="115">
        <v>267179</v>
      </c>
      <c r="AI656" s="116">
        <v>97.89</v>
      </c>
      <c r="AJ656" s="115">
        <v>557423</v>
      </c>
      <c r="AK656" s="116">
        <v>200.49</v>
      </c>
      <c r="AL656" s="115">
        <v>414100</v>
      </c>
      <c r="AM656" s="116">
        <v>166.72</v>
      </c>
      <c r="AN656" s="115">
        <v>500189</v>
      </c>
      <c r="AO656" s="116">
        <v>186.15</v>
      </c>
      <c r="AP656" s="115">
        <v>491796</v>
      </c>
      <c r="AQ656" s="116">
        <v>186.89</v>
      </c>
      <c r="AR656" s="115">
        <v>367056</v>
      </c>
      <c r="AS656" s="116">
        <v>146.07</v>
      </c>
      <c r="AT656" s="115">
        <v>454032</v>
      </c>
      <c r="AU656" s="116">
        <v>186</v>
      </c>
      <c r="AV656" s="115">
        <v>566593</v>
      </c>
      <c r="AW656" s="116">
        <v>219.84</v>
      </c>
      <c r="AX656" s="115">
        <v>528338</v>
      </c>
      <c r="AY656" s="116">
        <v>210.42</v>
      </c>
      <c r="AZ656" s="115">
        <v>370060</v>
      </c>
      <c r="BA656" s="116">
        <v>160.4</v>
      </c>
      <c r="BB656" s="115">
        <v>255219</v>
      </c>
      <c r="BC656" s="116">
        <v>115</v>
      </c>
      <c r="BD656" s="115">
        <v>279493</v>
      </c>
      <c r="BE656" s="116">
        <v>125.42</v>
      </c>
      <c r="BF656" s="115">
        <v>234770</v>
      </c>
      <c r="BG656" s="116">
        <v>107.47</v>
      </c>
      <c r="BH656" s="115">
        <v>416184</v>
      </c>
      <c r="BI656" s="116">
        <v>173.6</v>
      </c>
      <c r="BJ656" s="115">
        <v>451578</v>
      </c>
      <c r="BK656" s="116">
        <v>187.19</v>
      </c>
      <c r="BL656" s="115">
        <v>448821</v>
      </c>
      <c r="BM656" s="116">
        <v>186.25</v>
      </c>
      <c r="BN656" s="115">
        <v>566160</v>
      </c>
      <c r="BO656" s="116">
        <v>240.13</v>
      </c>
      <c r="BP656" s="115">
        <v>755656</v>
      </c>
      <c r="BQ656" s="116">
        <v>331.68</v>
      </c>
      <c r="BR656" s="115">
        <v>579619</v>
      </c>
      <c r="BS656" s="116">
        <v>268.11</v>
      </c>
      <c r="BT656" s="115">
        <v>556859</v>
      </c>
      <c r="BU656" s="116">
        <v>269.83999999999997</v>
      </c>
      <c r="BV656" s="115">
        <v>544255</v>
      </c>
      <c r="BW656" s="116">
        <v>268.45999999999998</v>
      </c>
      <c r="BX656" s="115">
        <v>457720</v>
      </c>
      <c r="BY656" s="116">
        <v>243.56</v>
      </c>
      <c r="BZ656" s="115">
        <v>359385</v>
      </c>
      <c r="CA656" s="116">
        <v>197.63</v>
      </c>
      <c r="CB656" s="115">
        <v>344177</v>
      </c>
      <c r="CC656" s="116">
        <v>186.62</v>
      </c>
    </row>
    <row r="657" spans="1:81" ht="54.75" customHeight="1" x14ac:dyDescent="0.45">
      <c r="A657" s="362">
        <v>653</v>
      </c>
      <c r="B657" s="357" t="s">
        <v>887</v>
      </c>
      <c r="C657" s="357" t="s">
        <v>170</v>
      </c>
      <c r="D657" s="117">
        <v>206336</v>
      </c>
      <c r="E657" s="118">
        <v>89.08</v>
      </c>
      <c r="F657" s="117">
        <v>69251</v>
      </c>
      <c r="G657" s="118">
        <v>33.869999999999997</v>
      </c>
      <c r="H657" s="117">
        <v>114011</v>
      </c>
      <c r="I657" s="118">
        <v>53.04</v>
      </c>
      <c r="J657" s="117">
        <v>96836</v>
      </c>
      <c r="K657" s="118">
        <v>47.45</v>
      </c>
      <c r="L657" s="117">
        <v>134722</v>
      </c>
      <c r="M657" s="118">
        <v>66.38</v>
      </c>
      <c r="N657" s="117">
        <v>96493</v>
      </c>
      <c r="O657" s="118">
        <v>46.73</v>
      </c>
      <c r="P657" s="117">
        <v>155084</v>
      </c>
      <c r="Q657" s="118">
        <v>68.290000000000006</v>
      </c>
      <c r="R657" s="117">
        <v>154133</v>
      </c>
      <c r="S657" s="118">
        <v>59.45</v>
      </c>
      <c r="T657" s="117">
        <v>145433</v>
      </c>
      <c r="U657" s="118">
        <v>55.26</v>
      </c>
      <c r="V657" s="117">
        <v>147045</v>
      </c>
      <c r="W657" s="118">
        <v>57.72</v>
      </c>
      <c r="X657" s="117">
        <v>94969</v>
      </c>
      <c r="Y657" s="118">
        <v>37</v>
      </c>
      <c r="Z657" s="117">
        <v>95230</v>
      </c>
      <c r="AA657" s="118">
        <v>30.99</v>
      </c>
      <c r="AB657" s="117">
        <v>36192</v>
      </c>
      <c r="AC657" s="118">
        <v>10.52</v>
      </c>
      <c r="AD657" s="117">
        <v>36060</v>
      </c>
      <c r="AE657" s="118">
        <v>10.1</v>
      </c>
      <c r="AF657" s="117">
        <v>22378</v>
      </c>
      <c r="AG657" s="118">
        <v>7.05</v>
      </c>
      <c r="AH657" s="117">
        <v>6228</v>
      </c>
      <c r="AI657" s="118">
        <v>1.86</v>
      </c>
      <c r="AJ657" s="117">
        <v>6102</v>
      </c>
      <c r="AK657" s="118">
        <v>2.15</v>
      </c>
      <c r="AL657" s="117">
        <v>4007</v>
      </c>
      <c r="AM657" s="118">
        <v>1.5</v>
      </c>
      <c r="AN657" s="117">
        <v>103627</v>
      </c>
      <c r="AO657" s="118">
        <v>36.86</v>
      </c>
      <c r="AP657" s="117">
        <v>53285</v>
      </c>
      <c r="AQ657" s="118">
        <v>19.739999999999998</v>
      </c>
      <c r="AR657" s="117">
        <v>51125</v>
      </c>
      <c r="AS657" s="118">
        <v>20.41</v>
      </c>
      <c r="AT657" s="117">
        <v>52557</v>
      </c>
      <c r="AU657" s="118">
        <v>21.42</v>
      </c>
      <c r="AV657" s="117">
        <v>37587</v>
      </c>
      <c r="AW657" s="118">
        <v>14.95</v>
      </c>
      <c r="AX657" s="117">
        <v>108476</v>
      </c>
      <c r="AY657" s="118">
        <v>44.38</v>
      </c>
      <c r="AZ657" s="117">
        <v>62541</v>
      </c>
      <c r="BA657" s="118">
        <v>27.65</v>
      </c>
      <c r="BB657" s="117">
        <v>26356</v>
      </c>
      <c r="BC657" s="118">
        <v>11.38</v>
      </c>
      <c r="BD657" s="117">
        <v>24314</v>
      </c>
      <c r="BE657" s="118">
        <v>10.01</v>
      </c>
      <c r="BF657" s="117">
        <v>35663</v>
      </c>
      <c r="BG657" s="118">
        <v>15.72</v>
      </c>
      <c r="BH657" s="117">
        <v>56802</v>
      </c>
      <c r="BI657" s="118">
        <v>24.12</v>
      </c>
      <c r="BJ657" s="117">
        <v>39083</v>
      </c>
      <c r="BK657" s="118">
        <v>16.13</v>
      </c>
      <c r="BL657" s="117">
        <v>61387</v>
      </c>
      <c r="BM657" s="118">
        <v>25.43</v>
      </c>
      <c r="BN657" s="117">
        <v>115377</v>
      </c>
      <c r="BO657" s="118">
        <v>46.81</v>
      </c>
      <c r="BP657" s="117">
        <v>81898</v>
      </c>
      <c r="BQ657" s="118">
        <v>36.04</v>
      </c>
      <c r="BR657" s="117">
        <v>70816</v>
      </c>
      <c r="BS657" s="118">
        <v>32.08</v>
      </c>
      <c r="BT657" s="117">
        <v>103216</v>
      </c>
      <c r="BU657" s="118">
        <v>46.64</v>
      </c>
      <c r="BV657" s="117">
        <v>59238</v>
      </c>
      <c r="BW657" s="118">
        <v>28.66</v>
      </c>
      <c r="BX657" s="117">
        <v>51141</v>
      </c>
      <c r="BY657" s="118">
        <v>26.83</v>
      </c>
      <c r="BZ657" s="117">
        <v>59885</v>
      </c>
      <c r="CA657" s="118">
        <v>31.14</v>
      </c>
      <c r="CB657" s="117">
        <v>74313</v>
      </c>
      <c r="CC657" s="118">
        <v>36.99</v>
      </c>
    </row>
    <row r="658" spans="1:81" ht="67.5" customHeight="1" x14ac:dyDescent="0.45">
      <c r="A658" s="363">
        <v>654</v>
      </c>
      <c r="B658" s="358" t="s">
        <v>888</v>
      </c>
      <c r="C658" s="358" t="s">
        <v>170</v>
      </c>
      <c r="D658" s="115">
        <v>502880</v>
      </c>
      <c r="E658" s="116">
        <v>195.28</v>
      </c>
      <c r="F658" s="115">
        <v>576795</v>
      </c>
      <c r="G658" s="116">
        <v>239.32</v>
      </c>
      <c r="H658" s="115">
        <v>690162</v>
      </c>
      <c r="I658" s="116">
        <v>276.91000000000003</v>
      </c>
      <c r="J658" s="115">
        <v>637352</v>
      </c>
      <c r="K658" s="116">
        <v>281.62</v>
      </c>
      <c r="L658" s="115">
        <v>519425</v>
      </c>
      <c r="M658" s="116">
        <v>248.35</v>
      </c>
      <c r="N658" s="115">
        <v>519321</v>
      </c>
      <c r="O658" s="116">
        <v>243.63</v>
      </c>
      <c r="P658" s="115">
        <v>626861</v>
      </c>
      <c r="Q658" s="116">
        <v>255.59</v>
      </c>
      <c r="R658" s="115">
        <v>533586</v>
      </c>
      <c r="S658" s="116">
        <v>182.87</v>
      </c>
      <c r="T658" s="115">
        <v>473606</v>
      </c>
      <c r="U658" s="116">
        <v>170.13</v>
      </c>
      <c r="V658" s="115">
        <v>619368</v>
      </c>
      <c r="W658" s="116">
        <v>216.64</v>
      </c>
      <c r="X658" s="115">
        <v>553607</v>
      </c>
      <c r="Y658" s="116">
        <v>192.84</v>
      </c>
      <c r="Z658" s="115">
        <v>592213</v>
      </c>
      <c r="AA658" s="116">
        <v>193.33</v>
      </c>
      <c r="AB658" s="115">
        <v>596137</v>
      </c>
      <c r="AC658" s="116">
        <v>155.47</v>
      </c>
      <c r="AD658" s="115">
        <v>628998</v>
      </c>
      <c r="AE658" s="116">
        <v>163.38999999999999</v>
      </c>
      <c r="AF658" s="115">
        <v>406898</v>
      </c>
      <c r="AG658" s="116">
        <v>117.05</v>
      </c>
      <c r="AH658" s="115">
        <v>615711</v>
      </c>
      <c r="AI658" s="116">
        <v>172.47</v>
      </c>
      <c r="AJ658" s="115">
        <v>479634</v>
      </c>
      <c r="AK658" s="116">
        <v>149.12</v>
      </c>
      <c r="AL658" s="115">
        <v>577893</v>
      </c>
      <c r="AM658" s="116">
        <v>195.63</v>
      </c>
      <c r="AN658" s="115">
        <v>520822</v>
      </c>
      <c r="AO658" s="116">
        <v>168.24</v>
      </c>
      <c r="AP658" s="115">
        <v>601241</v>
      </c>
      <c r="AQ658" s="116">
        <v>190.67</v>
      </c>
      <c r="AR658" s="115">
        <v>602606</v>
      </c>
      <c r="AS658" s="116">
        <v>191.65</v>
      </c>
      <c r="AT658" s="115">
        <v>543110</v>
      </c>
      <c r="AU658" s="116">
        <v>191.66</v>
      </c>
      <c r="AV658" s="115">
        <v>694028</v>
      </c>
      <c r="AW658" s="116">
        <v>232.66</v>
      </c>
      <c r="AX658" s="115">
        <v>617764</v>
      </c>
      <c r="AY658" s="116">
        <v>226.38</v>
      </c>
      <c r="AZ658" s="115">
        <v>706511</v>
      </c>
      <c r="BA658" s="116">
        <v>273.04000000000002</v>
      </c>
      <c r="BB658" s="115">
        <v>540166</v>
      </c>
      <c r="BC658" s="116">
        <v>231.45</v>
      </c>
      <c r="BD658" s="115">
        <v>672336</v>
      </c>
      <c r="BE658" s="116">
        <v>265.63</v>
      </c>
      <c r="BF658" s="115">
        <v>601744</v>
      </c>
      <c r="BG658" s="116">
        <v>242.04</v>
      </c>
      <c r="BH658" s="115">
        <v>807072</v>
      </c>
      <c r="BI658" s="116">
        <v>308.45</v>
      </c>
      <c r="BJ658" s="115">
        <v>660846</v>
      </c>
      <c r="BK658" s="116">
        <v>257.66000000000003</v>
      </c>
      <c r="BL658" s="115">
        <v>580244</v>
      </c>
      <c r="BM658" s="116">
        <v>222.39</v>
      </c>
      <c r="BN658" s="115">
        <v>629047</v>
      </c>
      <c r="BO658" s="116">
        <v>254.33</v>
      </c>
      <c r="BP658" s="115">
        <v>723574</v>
      </c>
      <c r="BQ658" s="116">
        <v>291.02</v>
      </c>
      <c r="BR658" s="115">
        <v>804682</v>
      </c>
      <c r="BS658" s="116">
        <v>335.99</v>
      </c>
      <c r="BT658" s="115">
        <v>711871</v>
      </c>
      <c r="BU658" s="116">
        <v>316.29000000000002</v>
      </c>
      <c r="BV658" s="115">
        <v>728750</v>
      </c>
      <c r="BW658" s="116">
        <v>327.10000000000002</v>
      </c>
      <c r="BX658" s="115">
        <v>745227</v>
      </c>
      <c r="BY658" s="116">
        <v>346.65</v>
      </c>
      <c r="BZ658" s="115">
        <v>639274</v>
      </c>
      <c r="CA658" s="116">
        <v>300.7</v>
      </c>
      <c r="CB658" s="115">
        <v>879206</v>
      </c>
      <c r="CC658" s="116">
        <v>395.56</v>
      </c>
    </row>
    <row r="659" spans="1:81" ht="105.75" customHeight="1" x14ac:dyDescent="0.45">
      <c r="A659" s="362">
        <v>655</v>
      </c>
      <c r="B659" s="357" t="s">
        <v>889</v>
      </c>
      <c r="C659" s="357" t="s">
        <v>167</v>
      </c>
      <c r="D659" s="117">
        <v>46614</v>
      </c>
      <c r="E659" s="118">
        <v>21.54</v>
      </c>
      <c r="F659" s="117">
        <v>23903</v>
      </c>
      <c r="G659" s="118">
        <v>11.22</v>
      </c>
      <c r="H659" s="117">
        <v>38585</v>
      </c>
      <c r="I659" s="118">
        <v>15</v>
      </c>
      <c r="J659" s="117">
        <v>45040</v>
      </c>
      <c r="K659" s="118">
        <v>17.899999999999999</v>
      </c>
      <c r="L659" s="117">
        <v>41157</v>
      </c>
      <c r="M659" s="118">
        <v>17.190000000000001</v>
      </c>
      <c r="N659" s="117">
        <v>39855</v>
      </c>
      <c r="O659" s="118">
        <v>15.9</v>
      </c>
      <c r="P659" s="117">
        <v>57593</v>
      </c>
      <c r="Q659" s="118">
        <v>21.15</v>
      </c>
      <c r="R659" s="117">
        <v>41998</v>
      </c>
      <c r="S659" s="118">
        <v>15</v>
      </c>
      <c r="T659" s="117">
        <v>35237</v>
      </c>
      <c r="U659" s="118">
        <v>10.64</v>
      </c>
      <c r="V659" s="117">
        <v>52017</v>
      </c>
      <c r="W659" s="118">
        <v>16.510000000000002</v>
      </c>
      <c r="X659" s="117">
        <v>32717</v>
      </c>
      <c r="Y659" s="118">
        <v>10.54</v>
      </c>
      <c r="Z659" s="117">
        <v>35573</v>
      </c>
      <c r="AA659" s="118">
        <v>9.92</v>
      </c>
      <c r="AB659" s="117">
        <v>8139</v>
      </c>
      <c r="AC659" s="118">
        <v>2.64</v>
      </c>
      <c r="AD659" s="117">
        <v>21235</v>
      </c>
      <c r="AE659" s="118">
        <v>4.84</v>
      </c>
      <c r="AF659" s="117">
        <v>34994</v>
      </c>
      <c r="AG659" s="118">
        <v>6.24</v>
      </c>
      <c r="AH659" s="117">
        <v>21362</v>
      </c>
      <c r="AI659" s="118">
        <v>4.25</v>
      </c>
      <c r="AJ659" s="117">
        <v>21584</v>
      </c>
      <c r="AK659" s="118">
        <v>4.5599999999999996</v>
      </c>
      <c r="AL659" s="117">
        <v>46270</v>
      </c>
      <c r="AM659" s="118">
        <v>8.31</v>
      </c>
      <c r="AN659" s="117">
        <v>36254</v>
      </c>
      <c r="AO659" s="118">
        <v>6.46</v>
      </c>
      <c r="AP659" s="117">
        <v>25488</v>
      </c>
      <c r="AQ659" s="118">
        <v>4.9000000000000004</v>
      </c>
      <c r="AR659" s="117">
        <v>19641</v>
      </c>
      <c r="AS659" s="118">
        <v>4</v>
      </c>
      <c r="AT659" s="117">
        <v>31883</v>
      </c>
      <c r="AU659" s="118">
        <v>5.78</v>
      </c>
      <c r="AV659" s="117">
        <v>30324</v>
      </c>
      <c r="AW659" s="118">
        <v>6.16</v>
      </c>
      <c r="AX659" s="117">
        <v>26869</v>
      </c>
      <c r="AY659" s="118">
        <v>5.76</v>
      </c>
      <c r="AZ659" s="117">
        <v>30277</v>
      </c>
      <c r="BA659" s="118">
        <v>8.0500000000000007</v>
      </c>
      <c r="BB659" s="117">
        <v>5356</v>
      </c>
      <c r="BC659" s="118">
        <v>2.91</v>
      </c>
      <c r="BD659" s="117">
        <v>12251</v>
      </c>
      <c r="BE659" s="118">
        <v>5.25</v>
      </c>
      <c r="BF659" s="117">
        <v>22856</v>
      </c>
      <c r="BG659" s="118">
        <v>7.39</v>
      </c>
      <c r="BH659" s="117">
        <v>41228</v>
      </c>
      <c r="BI659" s="118">
        <v>11.34</v>
      </c>
      <c r="BJ659" s="117">
        <v>38437</v>
      </c>
      <c r="BK659" s="118">
        <v>9.93</v>
      </c>
      <c r="BL659" s="117">
        <v>47687</v>
      </c>
      <c r="BM659" s="118">
        <v>12.47</v>
      </c>
      <c r="BN659" s="117">
        <v>37764</v>
      </c>
      <c r="BO659" s="118">
        <v>9.6999999999999993</v>
      </c>
      <c r="BP659" s="117">
        <v>36189</v>
      </c>
      <c r="BQ659" s="118">
        <v>10.039999999999999</v>
      </c>
      <c r="BR659" s="117">
        <v>26555</v>
      </c>
      <c r="BS659" s="118">
        <v>7.59</v>
      </c>
      <c r="BT659" s="117">
        <v>34172</v>
      </c>
      <c r="BU659" s="118">
        <v>10.210000000000001</v>
      </c>
      <c r="BV659" s="117">
        <v>31356</v>
      </c>
      <c r="BW659" s="118">
        <v>9.92</v>
      </c>
      <c r="BX659" s="117">
        <v>26564</v>
      </c>
      <c r="BY659" s="118">
        <v>9.07</v>
      </c>
      <c r="BZ659" s="117">
        <v>38336</v>
      </c>
      <c r="CA659" s="118">
        <v>12.48</v>
      </c>
      <c r="CB659" s="117">
        <v>39142</v>
      </c>
      <c r="CC659" s="118">
        <v>12.69</v>
      </c>
    </row>
    <row r="660" spans="1:81" ht="105.75" customHeight="1" x14ac:dyDescent="0.45">
      <c r="A660" s="363">
        <v>656</v>
      </c>
      <c r="B660" s="358" t="s">
        <v>890</v>
      </c>
      <c r="C660" s="358" t="s">
        <v>167</v>
      </c>
      <c r="D660" s="115">
        <v>118397</v>
      </c>
      <c r="E660" s="116">
        <v>61.84</v>
      </c>
      <c r="F660" s="115">
        <v>106499</v>
      </c>
      <c r="G660" s="116">
        <v>62.55</v>
      </c>
      <c r="H660" s="115">
        <v>104828</v>
      </c>
      <c r="I660" s="116">
        <v>64.05</v>
      </c>
      <c r="J660" s="115">
        <v>1574956</v>
      </c>
      <c r="K660" s="116">
        <v>79.349999999999994</v>
      </c>
      <c r="L660" s="115">
        <v>101481</v>
      </c>
      <c r="M660" s="116">
        <v>69.41</v>
      </c>
      <c r="N660" s="115">
        <v>135063</v>
      </c>
      <c r="O660" s="116">
        <v>97.7</v>
      </c>
      <c r="P660" s="115">
        <v>133484</v>
      </c>
      <c r="Q660" s="116">
        <v>90.36</v>
      </c>
      <c r="R660" s="115">
        <v>137284</v>
      </c>
      <c r="S660" s="116">
        <v>87.58</v>
      </c>
      <c r="T660" s="115">
        <v>144682</v>
      </c>
      <c r="U660" s="116">
        <v>84.26</v>
      </c>
      <c r="V660" s="115">
        <v>176709</v>
      </c>
      <c r="W660" s="116">
        <v>102.52</v>
      </c>
      <c r="X660" s="115">
        <v>112506</v>
      </c>
      <c r="Y660" s="116">
        <v>62.82</v>
      </c>
      <c r="Z660" s="115">
        <v>159629</v>
      </c>
      <c r="AA660" s="116">
        <v>82.83</v>
      </c>
      <c r="AB660" s="115">
        <v>91639</v>
      </c>
      <c r="AC660" s="116">
        <v>45.64</v>
      </c>
      <c r="AD660" s="115">
        <v>80737</v>
      </c>
      <c r="AE660" s="116">
        <v>37.46</v>
      </c>
      <c r="AF660" s="115">
        <v>77839</v>
      </c>
      <c r="AG660" s="116">
        <v>40.1</v>
      </c>
      <c r="AH660" s="115">
        <v>70730</v>
      </c>
      <c r="AI660" s="116">
        <v>38.06</v>
      </c>
      <c r="AJ660" s="115">
        <v>84322</v>
      </c>
      <c r="AK660" s="116">
        <v>45.4</v>
      </c>
      <c r="AL660" s="115">
        <v>60460</v>
      </c>
      <c r="AM660" s="116">
        <v>33.270000000000003</v>
      </c>
      <c r="AN660" s="115">
        <v>84120</v>
      </c>
      <c r="AO660" s="116">
        <v>44.26</v>
      </c>
      <c r="AP660" s="115">
        <v>134654</v>
      </c>
      <c r="AQ660" s="116">
        <v>67.19</v>
      </c>
      <c r="AR660" s="115">
        <v>152326</v>
      </c>
      <c r="AS660" s="116">
        <v>78.599999999999994</v>
      </c>
      <c r="AT660" s="115">
        <v>125596</v>
      </c>
      <c r="AU660" s="116">
        <v>68.430000000000007</v>
      </c>
      <c r="AV660" s="115">
        <v>122874</v>
      </c>
      <c r="AW660" s="116">
        <v>66.64</v>
      </c>
      <c r="AX660" s="115">
        <v>140317</v>
      </c>
      <c r="AY660" s="116">
        <v>77.180000000000007</v>
      </c>
      <c r="AZ660" s="115">
        <v>154041</v>
      </c>
      <c r="BA660" s="116">
        <v>93.63</v>
      </c>
      <c r="BB660" s="115">
        <v>78505</v>
      </c>
      <c r="BC660" s="116">
        <v>47.7</v>
      </c>
      <c r="BD660" s="115">
        <v>115316</v>
      </c>
      <c r="BE660" s="116">
        <v>69.66</v>
      </c>
      <c r="BF660" s="115">
        <v>112637</v>
      </c>
      <c r="BG660" s="116">
        <v>71.12</v>
      </c>
      <c r="BH660" s="115">
        <v>221769</v>
      </c>
      <c r="BI660" s="116">
        <v>128.12</v>
      </c>
      <c r="BJ660" s="115">
        <v>151996</v>
      </c>
      <c r="BK660" s="116">
        <v>84.59</v>
      </c>
      <c r="BL660" s="115">
        <v>157239</v>
      </c>
      <c r="BM660" s="116">
        <v>88.91</v>
      </c>
      <c r="BN660" s="115">
        <v>151251</v>
      </c>
      <c r="BO660" s="116">
        <v>88.38</v>
      </c>
      <c r="BP660" s="115">
        <v>111839</v>
      </c>
      <c r="BQ660" s="116">
        <v>70.72</v>
      </c>
      <c r="BR660" s="115">
        <v>135872</v>
      </c>
      <c r="BS660" s="116">
        <v>85.63</v>
      </c>
      <c r="BT660" s="115">
        <v>95936</v>
      </c>
      <c r="BU660" s="116">
        <v>63.85</v>
      </c>
      <c r="BV660" s="115">
        <v>115216</v>
      </c>
      <c r="BW660" s="116">
        <v>75.09</v>
      </c>
      <c r="BX660" s="115">
        <v>119046</v>
      </c>
      <c r="BY660" s="116">
        <v>80.95</v>
      </c>
      <c r="BZ660" s="115">
        <v>87079</v>
      </c>
      <c r="CA660" s="116">
        <v>59.6</v>
      </c>
      <c r="CB660" s="115">
        <v>119489</v>
      </c>
      <c r="CC660" s="116">
        <v>77.25</v>
      </c>
    </row>
    <row r="661" spans="1:81" ht="67.5" customHeight="1" x14ac:dyDescent="0.45">
      <c r="A661" s="362">
        <v>657</v>
      </c>
      <c r="B661" s="357" t="s">
        <v>891</v>
      </c>
      <c r="C661" s="111"/>
      <c r="D661" s="111"/>
      <c r="E661" s="118">
        <v>33.89</v>
      </c>
      <c r="F661" s="111"/>
      <c r="G661" s="118">
        <v>36.83</v>
      </c>
      <c r="H661" s="111"/>
      <c r="I661" s="118">
        <v>41.42</v>
      </c>
      <c r="J661" s="111"/>
      <c r="K661" s="118">
        <v>43.3</v>
      </c>
      <c r="L661" s="111"/>
      <c r="M661" s="118">
        <v>98.72</v>
      </c>
      <c r="N661" s="111"/>
      <c r="O661" s="118">
        <v>41.98</v>
      </c>
      <c r="P661" s="111"/>
      <c r="Q661" s="118">
        <v>39.28</v>
      </c>
      <c r="R661" s="111"/>
      <c r="S661" s="118">
        <v>32.24</v>
      </c>
      <c r="T661" s="111"/>
      <c r="U661" s="118">
        <v>37.39</v>
      </c>
      <c r="V661" s="111"/>
      <c r="W661" s="118">
        <v>39.51</v>
      </c>
      <c r="X661" s="111"/>
      <c r="Y661" s="118">
        <v>28.68</v>
      </c>
      <c r="Z661" s="111"/>
      <c r="AA661" s="118">
        <v>31.58</v>
      </c>
      <c r="AB661" s="111"/>
      <c r="AC661" s="118">
        <v>38.840000000000003</v>
      </c>
      <c r="AD661" s="111"/>
      <c r="AE661" s="118">
        <v>37.46</v>
      </c>
      <c r="AF661" s="111"/>
      <c r="AG661" s="118">
        <v>41.83</v>
      </c>
      <c r="AH661" s="111"/>
      <c r="AI661" s="118">
        <v>28.97</v>
      </c>
      <c r="AJ661" s="111"/>
      <c r="AK661" s="118">
        <v>55.24</v>
      </c>
      <c r="AL661" s="111"/>
      <c r="AM661" s="118">
        <v>37.78</v>
      </c>
      <c r="AN661" s="111"/>
      <c r="AO661" s="118">
        <v>34.28</v>
      </c>
      <c r="AP661" s="111"/>
      <c r="AQ661" s="118">
        <v>30.17</v>
      </c>
      <c r="AR661" s="111"/>
      <c r="AS661" s="118">
        <v>29.32</v>
      </c>
      <c r="AT661" s="111"/>
      <c r="AU661" s="118">
        <v>25.87</v>
      </c>
      <c r="AV661" s="111"/>
      <c r="AW661" s="118">
        <v>29.5</v>
      </c>
      <c r="AX661" s="111"/>
      <c r="AY661" s="118">
        <v>34.03</v>
      </c>
      <c r="AZ661" s="111"/>
      <c r="BA661" s="118">
        <v>31.23</v>
      </c>
      <c r="BB661" s="111"/>
      <c r="BC661" s="118">
        <v>27.06</v>
      </c>
      <c r="BD661" s="111"/>
      <c r="BE661" s="118">
        <v>38.78</v>
      </c>
      <c r="BF661" s="111"/>
      <c r="BG661" s="118">
        <v>37.57</v>
      </c>
      <c r="BH661" s="111"/>
      <c r="BI661" s="118">
        <v>45.72</v>
      </c>
      <c r="BJ661" s="111"/>
      <c r="BK661" s="118">
        <v>35.19</v>
      </c>
      <c r="BL661" s="111"/>
      <c r="BM661" s="118">
        <v>37.380000000000003</v>
      </c>
      <c r="BN661" s="111"/>
      <c r="BO661" s="118">
        <v>40.799999999999997</v>
      </c>
      <c r="BP661" s="111"/>
      <c r="BQ661" s="118">
        <v>36.119999999999997</v>
      </c>
      <c r="BR661" s="111"/>
      <c r="BS661" s="118">
        <v>38.06</v>
      </c>
      <c r="BT661" s="111"/>
      <c r="BU661" s="118">
        <v>42.78</v>
      </c>
      <c r="BV661" s="111"/>
      <c r="BW661" s="118">
        <v>43.13</v>
      </c>
      <c r="BX661" s="111"/>
      <c r="BY661" s="118">
        <v>44.05</v>
      </c>
      <c r="BZ661" s="111"/>
      <c r="CA661" s="118">
        <v>38.549999999999997</v>
      </c>
      <c r="CB661" s="111"/>
      <c r="CC661" s="118">
        <v>42.36</v>
      </c>
    </row>
    <row r="662" spans="1:81" ht="105.75" customHeight="1" x14ac:dyDescent="0.45">
      <c r="A662" s="363">
        <v>658</v>
      </c>
      <c r="B662" s="358" t="s">
        <v>892</v>
      </c>
      <c r="C662" s="358" t="s">
        <v>893</v>
      </c>
      <c r="D662" s="112"/>
      <c r="E662" s="116">
        <v>0</v>
      </c>
      <c r="F662" s="112"/>
      <c r="G662" s="116">
        <v>0</v>
      </c>
      <c r="H662" s="112"/>
      <c r="I662" s="116">
        <v>0</v>
      </c>
      <c r="J662" s="112"/>
      <c r="K662" s="116">
        <v>0</v>
      </c>
      <c r="L662" s="112"/>
      <c r="M662" s="116">
        <v>0</v>
      </c>
      <c r="N662" s="112"/>
      <c r="O662" s="116">
        <v>0</v>
      </c>
      <c r="P662" s="112"/>
      <c r="Q662" s="116">
        <v>0</v>
      </c>
      <c r="R662" s="112"/>
      <c r="S662" s="116">
        <v>0</v>
      </c>
      <c r="T662" s="112"/>
      <c r="U662" s="116">
        <v>0</v>
      </c>
      <c r="V662" s="112"/>
      <c r="W662" s="116">
        <v>0</v>
      </c>
      <c r="X662" s="112"/>
      <c r="Y662" s="116">
        <v>0</v>
      </c>
      <c r="Z662" s="112"/>
      <c r="AA662" s="116">
        <v>0</v>
      </c>
      <c r="AB662" s="112"/>
      <c r="AC662" s="116">
        <v>0</v>
      </c>
      <c r="AD662" s="112"/>
      <c r="AE662" s="116">
        <v>0</v>
      </c>
      <c r="AF662" s="112"/>
      <c r="AG662" s="116">
        <v>0</v>
      </c>
      <c r="AH662" s="112"/>
      <c r="AI662" s="116">
        <v>0</v>
      </c>
      <c r="AJ662" s="112"/>
      <c r="AK662" s="116">
        <v>1.25</v>
      </c>
      <c r="AL662" s="112"/>
      <c r="AM662" s="116">
        <v>0</v>
      </c>
      <c r="AN662" s="112"/>
      <c r="AO662" s="116">
        <v>0</v>
      </c>
      <c r="AP662" s="112"/>
      <c r="AQ662" s="116">
        <v>0</v>
      </c>
      <c r="AR662" s="112"/>
      <c r="AS662" s="116">
        <v>0</v>
      </c>
      <c r="AT662" s="112"/>
      <c r="AU662" s="116">
        <v>0.03</v>
      </c>
      <c r="AV662" s="112"/>
      <c r="AW662" s="116">
        <v>0</v>
      </c>
      <c r="AX662" s="112"/>
      <c r="AY662" s="116">
        <v>0</v>
      </c>
      <c r="AZ662" s="112"/>
      <c r="BA662" s="116">
        <v>0</v>
      </c>
      <c r="BB662" s="112"/>
      <c r="BC662" s="116">
        <v>0</v>
      </c>
      <c r="BD662" s="112"/>
      <c r="BE662" s="116">
        <v>0</v>
      </c>
      <c r="BF662" s="112"/>
      <c r="BG662" s="116">
        <v>0</v>
      </c>
      <c r="BH662" s="112"/>
      <c r="BI662" s="116">
        <v>0</v>
      </c>
      <c r="BJ662" s="112"/>
      <c r="BK662" s="116">
        <v>0</v>
      </c>
      <c r="BL662" s="112"/>
      <c r="BM662" s="116">
        <v>0</v>
      </c>
      <c r="BN662" s="112"/>
      <c r="BO662" s="116">
        <v>0</v>
      </c>
      <c r="BP662" s="112"/>
      <c r="BQ662" s="116">
        <v>0</v>
      </c>
      <c r="BR662" s="112"/>
      <c r="BS662" s="116">
        <v>0</v>
      </c>
      <c r="BT662" s="112"/>
      <c r="BU662" s="116">
        <v>0</v>
      </c>
      <c r="BV662" s="112"/>
      <c r="BW662" s="116">
        <v>0</v>
      </c>
      <c r="BX662" s="112"/>
      <c r="BY662" s="116">
        <v>0</v>
      </c>
      <c r="BZ662" s="112"/>
      <c r="CA662" s="116">
        <v>0</v>
      </c>
      <c r="CB662" s="112"/>
      <c r="CC662" s="116">
        <v>0</v>
      </c>
    </row>
    <row r="663" spans="1:81" ht="29.25" x14ac:dyDescent="0.45">
      <c r="A663" s="363">
        <v>656</v>
      </c>
      <c r="B663" s="358" t="s">
        <v>890</v>
      </c>
      <c r="C663" s="358" t="s">
        <v>167</v>
      </c>
      <c r="D663" s="115">
        <v>118397</v>
      </c>
      <c r="E663" s="116">
        <v>61.84</v>
      </c>
      <c r="F663" s="115">
        <v>106499</v>
      </c>
      <c r="G663" s="116">
        <v>62.55</v>
      </c>
      <c r="H663" s="115">
        <v>104828</v>
      </c>
      <c r="I663" s="116">
        <v>64.05</v>
      </c>
      <c r="J663" s="115">
        <v>1574956</v>
      </c>
      <c r="K663" s="116">
        <v>79.349999999999994</v>
      </c>
      <c r="L663" s="115">
        <v>101481</v>
      </c>
      <c r="M663" s="116">
        <v>69.41</v>
      </c>
      <c r="N663" s="115">
        <v>135063</v>
      </c>
      <c r="O663" s="116">
        <v>97.7</v>
      </c>
      <c r="P663" s="115">
        <v>133484</v>
      </c>
      <c r="Q663" s="116">
        <v>90.36</v>
      </c>
      <c r="R663" s="115">
        <v>137284</v>
      </c>
      <c r="S663" s="116">
        <v>87.58</v>
      </c>
      <c r="T663" s="115">
        <v>144682</v>
      </c>
      <c r="U663" s="116">
        <v>84.26</v>
      </c>
      <c r="V663" s="115">
        <v>176709</v>
      </c>
      <c r="W663" s="116">
        <v>102.52</v>
      </c>
      <c r="X663" s="115">
        <v>112506</v>
      </c>
      <c r="Y663" s="116">
        <v>62.82</v>
      </c>
      <c r="Z663" s="115">
        <v>159629</v>
      </c>
      <c r="AA663" s="116">
        <v>82.83</v>
      </c>
      <c r="AB663" s="115">
        <v>91639</v>
      </c>
      <c r="AC663" s="116">
        <v>45.64</v>
      </c>
      <c r="AD663" s="115">
        <v>80737</v>
      </c>
      <c r="AE663" s="116">
        <v>37.46</v>
      </c>
      <c r="AF663" s="115">
        <v>77839</v>
      </c>
      <c r="AG663" s="116">
        <v>40.1</v>
      </c>
      <c r="AH663" s="115">
        <v>70730</v>
      </c>
      <c r="AI663" s="116">
        <v>38.06</v>
      </c>
      <c r="AJ663" s="115">
        <v>84322</v>
      </c>
      <c r="AK663" s="116">
        <v>45.4</v>
      </c>
      <c r="AL663" s="115">
        <v>60460</v>
      </c>
      <c r="AM663" s="116">
        <v>33.270000000000003</v>
      </c>
      <c r="AN663" s="115">
        <v>84120</v>
      </c>
      <c r="AO663" s="116">
        <v>44.26</v>
      </c>
      <c r="AP663" s="115">
        <v>134654</v>
      </c>
      <c r="AQ663" s="116">
        <v>67.19</v>
      </c>
      <c r="AR663" s="115">
        <v>152326</v>
      </c>
      <c r="AS663" s="116">
        <v>78.599999999999994</v>
      </c>
      <c r="AT663" s="115">
        <v>125596</v>
      </c>
      <c r="AU663" s="116">
        <v>68.430000000000007</v>
      </c>
      <c r="AV663" s="115">
        <v>122874</v>
      </c>
      <c r="AW663" s="116">
        <v>66.64</v>
      </c>
      <c r="AX663" s="115">
        <v>140317</v>
      </c>
      <c r="AY663" s="116">
        <v>77.180000000000007</v>
      </c>
      <c r="AZ663" s="115">
        <v>154041</v>
      </c>
      <c r="BA663" s="116">
        <v>93.63</v>
      </c>
      <c r="BB663" s="115">
        <v>78505</v>
      </c>
      <c r="BC663" s="116">
        <v>47.7</v>
      </c>
      <c r="BD663" s="115">
        <v>115316</v>
      </c>
      <c r="BE663" s="116">
        <v>69.66</v>
      </c>
      <c r="BF663" s="115">
        <v>112637</v>
      </c>
      <c r="BG663" s="116">
        <v>71.12</v>
      </c>
      <c r="BH663" s="115">
        <v>221769</v>
      </c>
      <c r="BI663" s="116">
        <v>128.12</v>
      </c>
      <c r="BJ663" s="115">
        <v>151996</v>
      </c>
      <c r="BK663" s="116">
        <v>84.59</v>
      </c>
      <c r="BL663" s="115">
        <v>157239</v>
      </c>
      <c r="BM663" s="116">
        <v>88.91</v>
      </c>
      <c r="BN663" s="115">
        <v>151251</v>
      </c>
      <c r="BO663" s="116">
        <v>88.38</v>
      </c>
      <c r="BP663" s="115">
        <v>111839</v>
      </c>
      <c r="BQ663" s="116">
        <v>70.72</v>
      </c>
      <c r="BR663" s="115">
        <v>135872</v>
      </c>
      <c r="BS663" s="116">
        <v>85.63</v>
      </c>
    </row>
    <row r="664" spans="1:81" x14ac:dyDescent="0.45">
      <c r="A664" s="362">
        <v>657</v>
      </c>
      <c r="B664" s="357" t="s">
        <v>891</v>
      </c>
      <c r="C664" s="111"/>
      <c r="D664" s="111"/>
      <c r="E664" s="118">
        <v>33.89</v>
      </c>
      <c r="F664" s="111"/>
      <c r="G664" s="118">
        <v>36.83</v>
      </c>
      <c r="H664" s="111"/>
      <c r="I664" s="118">
        <v>41.42</v>
      </c>
      <c r="J664" s="111"/>
      <c r="K664" s="118">
        <v>43.3</v>
      </c>
      <c r="L664" s="111"/>
      <c r="M664" s="118">
        <v>98.72</v>
      </c>
      <c r="N664" s="111"/>
      <c r="O664" s="118">
        <v>41.98</v>
      </c>
      <c r="P664" s="111"/>
      <c r="Q664" s="118">
        <v>39.28</v>
      </c>
      <c r="R664" s="111"/>
      <c r="S664" s="118">
        <v>32.24</v>
      </c>
      <c r="T664" s="111"/>
      <c r="U664" s="118">
        <v>37.39</v>
      </c>
      <c r="V664" s="111"/>
      <c r="W664" s="118">
        <v>39.51</v>
      </c>
      <c r="X664" s="111"/>
      <c r="Y664" s="118">
        <v>28.68</v>
      </c>
      <c r="Z664" s="111"/>
      <c r="AA664" s="118">
        <v>31.58</v>
      </c>
      <c r="AB664" s="111"/>
      <c r="AC664" s="118">
        <v>38.840000000000003</v>
      </c>
      <c r="AD664" s="111"/>
      <c r="AE664" s="118">
        <v>37.46</v>
      </c>
      <c r="AF664" s="111"/>
      <c r="AG664" s="118">
        <v>41.83</v>
      </c>
      <c r="AH664" s="111"/>
      <c r="AI664" s="118">
        <v>28.97</v>
      </c>
      <c r="AJ664" s="111"/>
      <c r="AK664" s="118">
        <v>55.24</v>
      </c>
      <c r="AL664" s="111"/>
      <c r="AM664" s="118">
        <v>37.78</v>
      </c>
      <c r="AN664" s="111"/>
      <c r="AO664" s="118">
        <v>34.28</v>
      </c>
      <c r="AP664" s="111"/>
      <c r="AQ664" s="118">
        <v>30.17</v>
      </c>
      <c r="AR664" s="111"/>
      <c r="AS664" s="118">
        <v>29.32</v>
      </c>
      <c r="AT664" s="111"/>
      <c r="AU664" s="118">
        <v>25.87</v>
      </c>
      <c r="AV664" s="111"/>
      <c r="AW664" s="118">
        <v>29.5</v>
      </c>
      <c r="AX664" s="111"/>
      <c r="AY664" s="118">
        <v>34.03</v>
      </c>
      <c r="AZ664" s="111"/>
      <c r="BA664" s="118">
        <v>31.23</v>
      </c>
      <c r="BB664" s="111"/>
      <c r="BC664" s="118">
        <v>27.06</v>
      </c>
      <c r="BD664" s="111"/>
      <c r="BE664" s="118">
        <v>38.78</v>
      </c>
      <c r="BF664" s="111"/>
      <c r="BG664" s="118">
        <v>37.57</v>
      </c>
      <c r="BH664" s="111"/>
      <c r="BI664" s="118">
        <v>45.72</v>
      </c>
      <c r="BJ664" s="111"/>
      <c r="BK664" s="118">
        <v>35.19</v>
      </c>
      <c r="BL664" s="111"/>
      <c r="BM664" s="118">
        <v>37.380000000000003</v>
      </c>
      <c r="BN664" s="111"/>
      <c r="BO664" s="118">
        <v>40.799999999999997</v>
      </c>
      <c r="BP664" s="111"/>
      <c r="BQ664" s="118">
        <v>36.119999999999997</v>
      </c>
      <c r="BR664" s="111"/>
      <c r="BS664" s="118">
        <v>38.06</v>
      </c>
    </row>
    <row r="665" spans="1:81" ht="29.25" x14ac:dyDescent="0.45">
      <c r="A665" s="363">
        <v>658</v>
      </c>
      <c r="B665" s="358" t="s">
        <v>892</v>
      </c>
      <c r="C665" s="358" t="s">
        <v>893</v>
      </c>
      <c r="D665" s="112"/>
      <c r="E665" s="116">
        <v>0</v>
      </c>
      <c r="F665" s="112"/>
      <c r="G665" s="116">
        <v>0</v>
      </c>
      <c r="H665" s="112"/>
      <c r="I665" s="116">
        <v>0</v>
      </c>
      <c r="J665" s="112"/>
      <c r="K665" s="116">
        <v>0</v>
      </c>
      <c r="L665" s="112"/>
      <c r="M665" s="116">
        <v>0</v>
      </c>
      <c r="N665" s="112"/>
      <c r="O665" s="116">
        <v>0</v>
      </c>
      <c r="P665" s="112"/>
      <c r="Q665" s="116">
        <v>0</v>
      </c>
      <c r="R665" s="112"/>
      <c r="S665" s="116">
        <v>0</v>
      </c>
      <c r="T665" s="112"/>
      <c r="U665" s="116">
        <v>0</v>
      </c>
      <c r="V665" s="112"/>
      <c r="W665" s="116">
        <v>0</v>
      </c>
      <c r="X665" s="112"/>
      <c r="Y665" s="116">
        <v>0</v>
      </c>
      <c r="Z665" s="112"/>
      <c r="AA665" s="116">
        <v>0</v>
      </c>
      <c r="AB665" s="112"/>
      <c r="AC665" s="116">
        <v>0</v>
      </c>
      <c r="AD665" s="112"/>
      <c r="AE665" s="116">
        <v>0</v>
      </c>
      <c r="AF665" s="112"/>
      <c r="AG665" s="116">
        <v>0</v>
      </c>
      <c r="AH665" s="112"/>
      <c r="AI665" s="116">
        <v>0</v>
      </c>
      <c r="AJ665" s="112"/>
      <c r="AK665" s="116">
        <v>1.25</v>
      </c>
      <c r="AL665" s="112"/>
      <c r="AM665" s="116">
        <v>0</v>
      </c>
      <c r="AN665" s="112"/>
      <c r="AO665" s="116">
        <v>0</v>
      </c>
      <c r="AP665" s="112"/>
      <c r="AQ665" s="116">
        <v>0</v>
      </c>
      <c r="AR665" s="112"/>
      <c r="AS665" s="116">
        <v>0</v>
      </c>
      <c r="AT665" s="112"/>
      <c r="AU665" s="116">
        <v>0.03</v>
      </c>
      <c r="AV665" s="112"/>
      <c r="AW665" s="116">
        <v>0</v>
      </c>
      <c r="AX665" s="112"/>
      <c r="AY665" s="116">
        <v>0</v>
      </c>
      <c r="AZ665" s="112"/>
      <c r="BA665" s="116">
        <v>0</v>
      </c>
      <c r="BB665" s="112"/>
      <c r="BC665" s="116">
        <v>0</v>
      </c>
      <c r="BD665" s="112"/>
      <c r="BE665" s="116">
        <v>0</v>
      </c>
      <c r="BF665" s="112"/>
      <c r="BG665" s="116">
        <v>0</v>
      </c>
      <c r="BH665" s="112"/>
      <c r="BI665" s="116">
        <v>0</v>
      </c>
      <c r="BJ665" s="112"/>
      <c r="BK665" s="116">
        <v>0</v>
      </c>
      <c r="BL665" s="112"/>
      <c r="BM665" s="116">
        <v>0</v>
      </c>
      <c r="BN665" s="112"/>
      <c r="BO665" s="116">
        <v>0</v>
      </c>
      <c r="BP665" s="112"/>
      <c r="BQ665" s="116">
        <v>0</v>
      </c>
      <c r="BR665" s="112"/>
      <c r="BS665" s="116">
        <v>0</v>
      </c>
    </row>
  </sheetData>
  <mergeCells count="6">
    <mergeCell ref="A3:C4"/>
    <mergeCell ref="D3:AA3"/>
    <mergeCell ref="AB3:AY3"/>
    <mergeCell ref="AZ3:BW3"/>
    <mergeCell ref="A1:CC1"/>
    <mergeCell ref="BX3:C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1" x14ac:dyDescent="0.4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64"/>
  <sheetViews>
    <sheetView workbookViewId="0">
      <selection activeCell="B5" sqref="B5:B662"/>
    </sheetView>
  </sheetViews>
  <sheetFormatPr defaultRowHeight="21" x14ac:dyDescent="0.45"/>
  <sheetData>
    <row r="1" spans="1:81" ht="21" customHeight="1" x14ac:dyDescent="0.45">
      <c r="A1" s="431" t="s">
        <v>303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32"/>
      <c r="CA1" s="432"/>
      <c r="CB1" s="432"/>
      <c r="CC1" s="432"/>
    </row>
    <row r="2" spans="1:81" x14ac:dyDescent="0.45">
      <c r="A2" s="361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</row>
    <row r="3" spans="1:81" ht="21" customHeight="1" x14ac:dyDescent="0.45">
      <c r="A3" s="422" t="s">
        <v>895</v>
      </c>
      <c r="B3" s="423"/>
      <c r="C3" s="424"/>
      <c r="D3" s="428" t="s">
        <v>304</v>
      </c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30"/>
      <c r="AB3" s="428" t="s">
        <v>905</v>
      </c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30"/>
      <c r="AZ3" s="428" t="s">
        <v>920</v>
      </c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30"/>
      <c r="BX3" s="428" t="s">
        <v>1014</v>
      </c>
      <c r="BY3" s="429"/>
      <c r="BZ3" s="429"/>
      <c r="CA3" s="429"/>
      <c r="CB3" s="429"/>
      <c r="CC3" s="430"/>
    </row>
    <row r="4" spans="1:81" ht="54.75" x14ac:dyDescent="0.45">
      <c r="A4" s="425"/>
      <c r="B4" s="426"/>
      <c r="C4" s="427"/>
      <c r="D4" s="359" t="s">
        <v>305</v>
      </c>
      <c r="E4" s="359" t="s">
        <v>306</v>
      </c>
      <c r="F4" s="359" t="s">
        <v>307</v>
      </c>
      <c r="G4" s="359" t="s">
        <v>308</v>
      </c>
      <c r="H4" s="359" t="s">
        <v>309</v>
      </c>
      <c r="I4" s="359" t="s">
        <v>310</v>
      </c>
      <c r="J4" s="359" t="s">
        <v>311</v>
      </c>
      <c r="K4" s="359" t="s">
        <v>312</v>
      </c>
      <c r="L4" s="359" t="s">
        <v>313</v>
      </c>
      <c r="M4" s="359" t="s">
        <v>314</v>
      </c>
      <c r="N4" s="359" t="s">
        <v>315</v>
      </c>
      <c r="O4" s="359" t="s">
        <v>316</v>
      </c>
      <c r="P4" s="359" t="s">
        <v>317</v>
      </c>
      <c r="Q4" s="359" t="s">
        <v>318</v>
      </c>
      <c r="R4" s="359" t="s">
        <v>319</v>
      </c>
      <c r="S4" s="359" t="s">
        <v>320</v>
      </c>
      <c r="T4" s="359" t="s">
        <v>896</v>
      </c>
      <c r="U4" s="359" t="s">
        <v>897</v>
      </c>
      <c r="V4" s="359" t="s">
        <v>898</v>
      </c>
      <c r="W4" s="359" t="s">
        <v>899</v>
      </c>
      <c r="X4" s="359" t="s">
        <v>900</v>
      </c>
      <c r="Y4" s="359" t="s">
        <v>901</v>
      </c>
      <c r="Z4" s="359" t="s">
        <v>902</v>
      </c>
      <c r="AA4" s="359" t="s">
        <v>903</v>
      </c>
      <c r="AB4" s="359" t="s">
        <v>305</v>
      </c>
      <c r="AC4" s="359" t="s">
        <v>306</v>
      </c>
      <c r="AD4" s="359" t="s">
        <v>307</v>
      </c>
      <c r="AE4" s="359" t="s">
        <v>308</v>
      </c>
      <c r="AF4" s="359" t="s">
        <v>309</v>
      </c>
      <c r="AG4" s="359" t="s">
        <v>310</v>
      </c>
      <c r="AH4" s="359" t="s">
        <v>311</v>
      </c>
      <c r="AI4" s="359" t="s">
        <v>312</v>
      </c>
      <c r="AJ4" s="359" t="s">
        <v>313</v>
      </c>
      <c r="AK4" s="359" t="s">
        <v>314</v>
      </c>
      <c r="AL4" s="359" t="s">
        <v>315</v>
      </c>
      <c r="AM4" s="359" t="s">
        <v>316</v>
      </c>
      <c r="AN4" s="359" t="s">
        <v>317</v>
      </c>
      <c r="AO4" s="359" t="s">
        <v>318</v>
      </c>
      <c r="AP4" s="359" t="s">
        <v>319</v>
      </c>
      <c r="AQ4" s="359" t="s">
        <v>320</v>
      </c>
      <c r="AR4" s="359" t="s">
        <v>896</v>
      </c>
      <c r="AS4" s="359" t="s">
        <v>897</v>
      </c>
      <c r="AT4" s="359" t="s">
        <v>898</v>
      </c>
      <c r="AU4" s="359" t="s">
        <v>899</v>
      </c>
      <c r="AV4" s="359" t="s">
        <v>900</v>
      </c>
      <c r="AW4" s="359" t="s">
        <v>901</v>
      </c>
      <c r="AX4" s="359" t="s">
        <v>902</v>
      </c>
      <c r="AY4" s="359" t="s">
        <v>903</v>
      </c>
      <c r="AZ4" s="359" t="s">
        <v>305</v>
      </c>
      <c r="BA4" s="359" t="s">
        <v>306</v>
      </c>
      <c r="BB4" s="359" t="s">
        <v>307</v>
      </c>
      <c r="BC4" s="359" t="s">
        <v>308</v>
      </c>
      <c r="BD4" s="359" t="s">
        <v>309</v>
      </c>
      <c r="BE4" s="359" t="s">
        <v>310</v>
      </c>
      <c r="BF4" s="359" t="s">
        <v>311</v>
      </c>
      <c r="BG4" s="359" t="s">
        <v>312</v>
      </c>
      <c r="BH4" s="359" t="s">
        <v>313</v>
      </c>
      <c r="BI4" s="359" t="s">
        <v>314</v>
      </c>
      <c r="BJ4" s="359" t="s">
        <v>315</v>
      </c>
      <c r="BK4" s="359" t="s">
        <v>316</v>
      </c>
      <c r="BL4" s="359" t="s">
        <v>317</v>
      </c>
      <c r="BM4" s="359" t="s">
        <v>318</v>
      </c>
      <c r="BN4" s="359" t="s">
        <v>319</v>
      </c>
      <c r="BO4" s="359" t="s">
        <v>320</v>
      </c>
      <c r="BP4" s="359" t="s">
        <v>896</v>
      </c>
      <c r="BQ4" s="359" t="s">
        <v>897</v>
      </c>
      <c r="BR4" s="359" t="s">
        <v>898</v>
      </c>
      <c r="BS4" s="359" t="s">
        <v>899</v>
      </c>
      <c r="BT4" s="359" t="s">
        <v>900</v>
      </c>
      <c r="BU4" s="359" t="s">
        <v>901</v>
      </c>
      <c r="BV4" s="359" t="s">
        <v>902</v>
      </c>
      <c r="BW4" s="359" t="s">
        <v>903</v>
      </c>
      <c r="BX4" s="359" t="s">
        <v>305</v>
      </c>
      <c r="BY4" s="359" t="s">
        <v>306</v>
      </c>
      <c r="BZ4" s="359" t="s">
        <v>307</v>
      </c>
      <c r="CA4" s="359" t="s">
        <v>308</v>
      </c>
      <c r="CB4" s="359" t="s">
        <v>309</v>
      </c>
      <c r="CC4" s="359" t="s">
        <v>310</v>
      </c>
    </row>
    <row r="5" spans="1:81" ht="29.25" x14ac:dyDescent="0.45">
      <c r="A5" s="362">
        <v>1</v>
      </c>
      <c r="B5" s="357" t="s">
        <v>186</v>
      </c>
      <c r="C5" s="111"/>
      <c r="D5" s="111"/>
      <c r="E5" s="113">
        <v>563090.32999999996</v>
      </c>
      <c r="F5" s="111"/>
      <c r="G5" s="113">
        <v>557940.19999999995</v>
      </c>
      <c r="H5" s="111"/>
      <c r="I5" s="113">
        <v>610463.32999999996</v>
      </c>
      <c r="J5" s="111"/>
      <c r="K5" s="113">
        <v>548206.41</v>
      </c>
      <c r="L5" s="111"/>
      <c r="M5" s="113">
        <v>592417.18000000005</v>
      </c>
      <c r="N5" s="111"/>
      <c r="O5" s="113">
        <v>603058.47</v>
      </c>
      <c r="P5" s="111"/>
      <c r="Q5" s="113">
        <v>608588.57999999996</v>
      </c>
      <c r="R5" s="111"/>
      <c r="S5" s="113">
        <v>604318.86</v>
      </c>
      <c r="T5" s="111"/>
      <c r="U5" s="113">
        <v>665537.06000000006</v>
      </c>
      <c r="V5" s="111"/>
      <c r="W5" s="113">
        <v>661143.01</v>
      </c>
      <c r="X5" s="111"/>
      <c r="Y5" s="113">
        <v>602017.82999999996</v>
      </c>
      <c r="Z5" s="111"/>
      <c r="AA5" s="113">
        <v>608941.54</v>
      </c>
      <c r="AB5" s="111"/>
      <c r="AC5" s="113">
        <v>562748.36</v>
      </c>
      <c r="AD5" s="111"/>
      <c r="AE5" s="113">
        <v>683420.33</v>
      </c>
      <c r="AF5" s="111"/>
      <c r="AG5" s="113">
        <v>678143.66</v>
      </c>
      <c r="AH5" s="111"/>
      <c r="AI5" s="113">
        <v>542074.06000000006</v>
      </c>
      <c r="AJ5" s="111"/>
      <c r="AK5" s="113">
        <v>614455.05000000005</v>
      </c>
      <c r="AL5" s="111"/>
      <c r="AM5" s="113">
        <v>642598.63</v>
      </c>
      <c r="AN5" s="111"/>
      <c r="AO5" s="113">
        <v>596638.71999999997</v>
      </c>
      <c r="AP5" s="111"/>
      <c r="AQ5" s="113">
        <v>651390.56000000006</v>
      </c>
      <c r="AR5" s="111"/>
      <c r="AS5" s="113">
        <v>668163.24</v>
      </c>
      <c r="AT5" s="111"/>
      <c r="AU5" s="113">
        <v>613246.27</v>
      </c>
      <c r="AV5" s="111"/>
      <c r="AW5" s="113">
        <v>657540.93999999994</v>
      </c>
      <c r="AX5" s="111"/>
      <c r="AY5" s="113">
        <v>640284.25</v>
      </c>
      <c r="AZ5" s="111"/>
      <c r="BA5" s="113">
        <v>609543.21</v>
      </c>
      <c r="BB5" s="111"/>
      <c r="BC5" s="113">
        <v>647360.39</v>
      </c>
      <c r="BD5" s="111"/>
      <c r="BE5" s="113">
        <v>726021.13</v>
      </c>
      <c r="BF5" s="111"/>
      <c r="BG5" s="113">
        <v>581717.15</v>
      </c>
      <c r="BH5" s="111"/>
      <c r="BI5" s="113">
        <v>680124.72</v>
      </c>
      <c r="BJ5" s="111"/>
      <c r="BK5" s="113">
        <v>693427.96</v>
      </c>
      <c r="BL5" s="111"/>
      <c r="BM5" s="113">
        <v>635791.42000000004</v>
      </c>
      <c r="BN5" s="111"/>
      <c r="BO5" s="113">
        <v>707214.24</v>
      </c>
      <c r="BP5" s="111"/>
      <c r="BQ5" s="113">
        <v>720175.77</v>
      </c>
      <c r="BR5" s="111"/>
      <c r="BS5" s="113">
        <v>659516.5</v>
      </c>
      <c r="BT5" s="111"/>
      <c r="BU5" s="113">
        <v>704899.28</v>
      </c>
      <c r="BV5" s="111"/>
      <c r="BW5" s="113">
        <v>642582.71</v>
      </c>
      <c r="BX5" s="111"/>
      <c r="BY5" s="113">
        <v>652511.49</v>
      </c>
      <c r="BZ5" s="111"/>
      <c r="CA5" s="113">
        <v>643705.76</v>
      </c>
      <c r="CB5" s="111"/>
      <c r="CC5" s="113">
        <v>697074.14</v>
      </c>
    </row>
    <row r="6" spans="1:81" ht="105.75" x14ac:dyDescent="0.45">
      <c r="A6" s="363">
        <v>2</v>
      </c>
      <c r="B6" s="358" t="s">
        <v>321</v>
      </c>
      <c r="C6" s="112"/>
      <c r="D6" s="112"/>
      <c r="E6" s="114">
        <v>53112.51</v>
      </c>
      <c r="F6" s="112"/>
      <c r="G6" s="114">
        <v>51937.97</v>
      </c>
      <c r="H6" s="112"/>
      <c r="I6" s="114">
        <v>57805.48</v>
      </c>
      <c r="J6" s="112"/>
      <c r="K6" s="114">
        <v>49980.77</v>
      </c>
      <c r="L6" s="112"/>
      <c r="M6" s="114">
        <v>60474.81</v>
      </c>
      <c r="N6" s="112"/>
      <c r="O6" s="114">
        <v>56777.37</v>
      </c>
      <c r="P6" s="112"/>
      <c r="Q6" s="114">
        <v>56798.75</v>
      </c>
      <c r="R6" s="112"/>
      <c r="S6" s="114">
        <v>58445.2</v>
      </c>
      <c r="T6" s="112"/>
      <c r="U6" s="114">
        <v>54795.199999999997</v>
      </c>
      <c r="V6" s="112"/>
      <c r="W6" s="114">
        <v>61768.06</v>
      </c>
      <c r="X6" s="112"/>
      <c r="Y6" s="114">
        <v>53825.08</v>
      </c>
      <c r="Z6" s="112"/>
      <c r="AA6" s="114">
        <v>64039.67</v>
      </c>
      <c r="AB6" s="112"/>
      <c r="AC6" s="114">
        <v>55288.94</v>
      </c>
      <c r="AD6" s="112"/>
      <c r="AE6" s="114">
        <v>53795.24</v>
      </c>
      <c r="AF6" s="112"/>
      <c r="AG6" s="114">
        <v>60509.42</v>
      </c>
      <c r="AH6" s="112"/>
      <c r="AI6" s="114">
        <v>53965.16</v>
      </c>
      <c r="AJ6" s="112"/>
      <c r="AK6" s="114">
        <v>56813.14</v>
      </c>
      <c r="AL6" s="112"/>
      <c r="AM6" s="114">
        <v>53471.63</v>
      </c>
      <c r="AN6" s="112"/>
      <c r="AO6" s="114">
        <v>46138.9</v>
      </c>
      <c r="AP6" s="112"/>
      <c r="AQ6" s="114">
        <v>56016.87</v>
      </c>
      <c r="AR6" s="112"/>
      <c r="AS6" s="114">
        <v>57604.54</v>
      </c>
      <c r="AT6" s="112"/>
      <c r="AU6" s="114">
        <v>56542.3</v>
      </c>
      <c r="AV6" s="112"/>
      <c r="AW6" s="114">
        <v>64166.09</v>
      </c>
      <c r="AX6" s="112"/>
      <c r="AY6" s="114">
        <v>68676.09</v>
      </c>
      <c r="AZ6" s="112"/>
      <c r="BA6" s="114">
        <v>59964.58</v>
      </c>
      <c r="BB6" s="112"/>
      <c r="BC6" s="114">
        <v>63867.12</v>
      </c>
      <c r="BD6" s="112"/>
      <c r="BE6" s="114">
        <v>72333.13</v>
      </c>
      <c r="BF6" s="112"/>
      <c r="BG6" s="114">
        <v>60996.72</v>
      </c>
      <c r="BH6" s="112"/>
      <c r="BI6" s="114">
        <v>67131.070000000007</v>
      </c>
      <c r="BJ6" s="112"/>
      <c r="BK6" s="114">
        <v>62077.59</v>
      </c>
      <c r="BL6" s="112"/>
      <c r="BM6" s="114">
        <v>63301.34</v>
      </c>
      <c r="BN6" s="112"/>
      <c r="BO6" s="114">
        <v>67357.119999999995</v>
      </c>
      <c r="BP6" s="112"/>
      <c r="BQ6" s="114">
        <v>60421.55</v>
      </c>
      <c r="BR6" s="112"/>
      <c r="BS6" s="114">
        <v>58706.69</v>
      </c>
      <c r="BT6" s="112"/>
      <c r="BU6" s="114">
        <v>72942.820000000007</v>
      </c>
      <c r="BV6" s="112"/>
      <c r="BW6" s="114">
        <v>67478.16</v>
      </c>
      <c r="BX6" s="112"/>
      <c r="BY6" s="114">
        <v>61368.45</v>
      </c>
      <c r="BZ6" s="112"/>
      <c r="CA6" s="114">
        <v>57814.12</v>
      </c>
      <c r="CB6" s="112"/>
      <c r="CC6" s="114">
        <v>58584.7</v>
      </c>
    </row>
    <row r="7" spans="1:81" ht="42" x14ac:dyDescent="0.45">
      <c r="A7" s="362">
        <v>3</v>
      </c>
      <c r="B7" s="357" t="s">
        <v>322</v>
      </c>
      <c r="C7" s="111"/>
      <c r="D7" s="111"/>
      <c r="E7" s="113">
        <v>39556.53</v>
      </c>
      <c r="F7" s="111"/>
      <c r="G7" s="113">
        <v>40907.919999999998</v>
      </c>
      <c r="H7" s="111"/>
      <c r="I7" s="113">
        <v>44886.36</v>
      </c>
      <c r="J7" s="111"/>
      <c r="K7" s="113">
        <v>38253.24</v>
      </c>
      <c r="L7" s="111"/>
      <c r="M7" s="113">
        <v>47422.42</v>
      </c>
      <c r="N7" s="111"/>
      <c r="O7" s="113">
        <v>42993.43</v>
      </c>
      <c r="P7" s="111"/>
      <c r="Q7" s="113">
        <v>43745.34</v>
      </c>
      <c r="R7" s="111"/>
      <c r="S7" s="113">
        <v>45195.69</v>
      </c>
      <c r="T7" s="111"/>
      <c r="U7" s="113">
        <v>40659.42</v>
      </c>
      <c r="V7" s="111"/>
      <c r="W7" s="113">
        <v>46935.26</v>
      </c>
      <c r="X7" s="111"/>
      <c r="Y7" s="113">
        <v>39575.74</v>
      </c>
      <c r="Z7" s="111"/>
      <c r="AA7" s="113">
        <v>48750.92</v>
      </c>
      <c r="AB7" s="111"/>
      <c r="AC7" s="113">
        <v>41896.6</v>
      </c>
      <c r="AD7" s="111"/>
      <c r="AE7" s="113">
        <v>40520.75</v>
      </c>
      <c r="AF7" s="111"/>
      <c r="AG7" s="113">
        <v>45408.18</v>
      </c>
      <c r="AH7" s="111"/>
      <c r="AI7" s="113">
        <v>41193.199999999997</v>
      </c>
      <c r="AJ7" s="111"/>
      <c r="AK7" s="113">
        <v>41676.82</v>
      </c>
      <c r="AL7" s="111"/>
      <c r="AM7" s="113">
        <v>38322.67</v>
      </c>
      <c r="AN7" s="111"/>
      <c r="AO7" s="113">
        <v>32004.5</v>
      </c>
      <c r="AP7" s="111"/>
      <c r="AQ7" s="113">
        <v>41267.79</v>
      </c>
      <c r="AR7" s="111"/>
      <c r="AS7" s="113">
        <v>41572.6</v>
      </c>
      <c r="AT7" s="111"/>
      <c r="AU7" s="113">
        <v>40552.26</v>
      </c>
      <c r="AV7" s="111"/>
      <c r="AW7" s="113">
        <v>47396.84</v>
      </c>
      <c r="AX7" s="111"/>
      <c r="AY7" s="113">
        <v>53132.21</v>
      </c>
      <c r="AZ7" s="111"/>
      <c r="BA7" s="113">
        <v>46958.5</v>
      </c>
      <c r="BB7" s="111"/>
      <c r="BC7" s="113">
        <v>50639.02</v>
      </c>
      <c r="BD7" s="111"/>
      <c r="BE7" s="113">
        <v>56475.19</v>
      </c>
      <c r="BF7" s="111"/>
      <c r="BG7" s="113">
        <v>47871.63</v>
      </c>
      <c r="BH7" s="111"/>
      <c r="BI7" s="113">
        <v>50390.22</v>
      </c>
      <c r="BJ7" s="111"/>
      <c r="BK7" s="113">
        <v>45598.76</v>
      </c>
      <c r="BL7" s="111"/>
      <c r="BM7" s="113">
        <v>48158.66</v>
      </c>
      <c r="BN7" s="111"/>
      <c r="BO7" s="113">
        <v>50948.03</v>
      </c>
      <c r="BP7" s="111"/>
      <c r="BQ7" s="113">
        <v>44051.68</v>
      </c>
      <c r="BR7" s="111"/>
      <c r="BS7" s="113">
        <v>42868.49</v>
      </c>
      <c r="BT7" s="111"/>
      <c r="BU7" s="113">
        <v>55893.32</v>
      </c>
      <c r="BV7" s="111"/>
      <c r="BW7" s="113">
        <v>52237.34</v>
      </c>
      <c r="BX7" s="111"/>
      <c r="BY7" s="113">
        <v>46667.18</v>
      </c>
      <c r="BZ7" s="111"/>
      <c r="CA7" s="113">
        <v>44163.67</v>
      </c>
      <c r="CB7" s="111"/>
      <c r="CC7" s="113">
        <v>43075.58</v>
      </c>
    </row>
    <row r="8" spans="1:81" ht="42" x14ac:dyDescent="0.45">
      <c r="A8" s="363">
        <v>4</v>
      </c>
      <c r="B8" s="358" t="s">
        <v>323</v>
      </c>
      <c r="C8" s="358" t="s">
        <v>167</v>
      </c>
      <c r="D8" s="115">
        <v>608504</v>
      </c>
      <c r="E8" s="114">
        <v>10887.56</v>
      </c>
      <c r="F8" s="115">
        <v>732151</v>
      </c>
      <c r="G8" s="114">
        <v>11966.41</v>
      </c>
      <c r="H8" s="115">
        <v>785892</v>
      </c>
      <c r="I8" s="114">
        <v>12921.08</v>
      </c>
      <c r="J8" s="115">
        <v>700011</v>
      </c>
      <c r="K8" s="114">
        <v>11474.64</v>
      </c>
      <c r="L8" s="115">
        <v>945597</v>
      </c>
      <c r="M8" s="114">
        <v>14110.17</v>
      </c>
      <c r="N8" s="115">
        <v>685768</v>
      </c>
      <c r="O8" s="114">
        <v>10782.27</v>
      </c>
      <c r="P8" s="115">
        <v>734947</v>
      </c>
      <c r="Q8" s="114">
        <v>11610.43</v>
      </c>
      <c r="R8" s="115">
        <v>696920</v>
      </c>
      <c r="S8" s="114">
        <v>11141.03</v>
      </c>
      <c r="T8" s="115">
        <v>720554</v>
      </c>
      <c r="U8" s="114">
        <v>11891</v>
      </c>
      <c r="V8" s="115">
        <v>1203811</v>
      </c>
      <c r="W8" s="114">
        <v>17441.009999999998</v>
      </c>
      <c r="X8" s="115">
        <v>763418</v>
      </c>
      <c r="Y8" s="114">
        <v>12577.72</v>
      </c>
      <c r="Z8" s="115">
        <v>1218208</v>
      </c>
      <c r="AA8" s="114">
        <v>19108.7</v>
      </c>
      <c r="AB8" s="115">
        <v>1030307</v>
      </c>
      <c r="AC8" s="114">
        <v>15609.71</v>
      </c>
      <c r="AD8" s="115">
        <v>836932</v>
      </c>
      <c r="AE8" s="114">
        <v>13355.53</v>
      </c>
      <c r="AF8" s="115">
        <v>991381</v>
      </c>
      <c r="AG8" s="114">
        <v>15171.46</v>
      </c>
      <c r="AH8" s="115">
        <v>704952</v>
      </c>
      <c r="AI8" s="114">
        <v>10897.98</v>
      </c>
      <c r="AJ8" s="115">
        <v>727421</v>
      </c>
      <c r="AK8" s="114">
        <v>11530.42</v>
      </c>
      <c r="AL8" s="115">
        <v>718880</v>
      </c>
      <c r="AM8" s="114">
        <v>11540.73</v>
      </c>
      <c r="AN8" s="115">
        <v>445102</v>
      </c>
      <c r="AO8" s="114">
        <v>7887.66</v>
      </c>
      <c r="AP8" s="115">
        <v>629600</v>
      </c>
      <c r="AQ8" s="114">
        <v>10504.95</v>
      </c>
      <c r="AR8" s="115">
        <v>787206</v>
      </c>
      <c r="AS8" s="114">
        <v>12226.53</v>
      </c>
      <c r="AT8" s="115">
        <v>851504</v>
      </c>
      <c r="AU8" s="114">
        <v>12801.69</v>
      </c>
      <c r="AV8" s="115">
        <v>1011870</v>
      </c>
      <c r="AW8" s="114">
        <v>15735.77</v>
      </c>
      <c r="AX8" s="115">
        <v>1171238</v>
      </c>
      <c r="AY8" s="114">
        <v>17428.009999999998</v>
      </c>
      <c r="AZ8" s="115">
        <v>823401</v>
      </c>
      <c r="BA8" s="114">
        <v>12325.22</v>
      </c>
      <c r="BB8" s="115">
        <v>914773</v>
      </c>
      <c r="BC8" s="114">
        <v>13777.57</v>
      </c>
      <c r="BD8" s="115">
        <v>955448</v>
      </c>
      <c r="BE8" s="114">
        <v>14157.31</v>
      </c>
      <c r="BF8" s="115">
        <v>936597</v>
      </c>
      <c r="BG8" s="114">
        <v>13238.82</v>
      </c>
      <c r="BH8" s="115">
        <v>754862</v>
      </c>
      <c r="BI8" s="114">
        <v>11565.91</v>
      </c>
      <c r="BJ8" s="115">
        <v>1037782</v>
      </c>
      <c r="BK8" s="114">
        <v>14983.21</v>
      </c>
      <c r="BL8" s="115">
        <v>986839</v>
      </c>
      <c r="BM8" s="114">
        <v>15121.52</v>
      </c>
      <c r="BN8" s="115">
        <v>985877</v>
      </c>
      <c r="BO8" s="114">
        <v>14821.68</v>
      </c>
      <c r="BP8" s="115">
        <v>840362</v>
      </c>
      <c r="BQ8" s="114">
        <v>12478.06</v>
      </c>
      <c r="BR8" s="115">
        <v>750093</v>
      </c>
      <c r="BS8" s="114">
        <v>11883.35</v>
      </c>
      <c r="BT8" s="115">
        <v>1488050</v>
      </c>
      <c r="BU8" s="114">
        <v>22280.51</v>
      </c>
      <c r="BV8" s="115">
        <v>1154219</v>
      </c>
      <c r="BW8" s="114">
        <v>17870.080000000002</v>
      </c>
      <c r="BX8" s="115">
        <v>961859</v>
      </c>
      <c r="BY8" s="114">
        <v>15397.4</v>
      </c>
      <c r="BZ8" s="115">
        <v>950761</v>
      </c>
      <c r="CA8" s="114">
        <v>14920.75</v>
      </c>
      <c r="CB8" s="115">
        <v>864939</v>
      </c>
      <c r="CC8" s="114">
        <v>13780.58</v>
      </c>
    </row>
    <row r="9" spans="1:81" ht="42" x14ac:dyDescent="0.45">
      <c r="A9" s="362">
        <v>5</v>
      </c>
      <c r="B9" s="357" t="s">
        <v>324</v>
      </c>
      <c r="C9" s="357" t="s">
        <v>167</v>
      </c>
      <c r="D9" s="117">
        <v>311161</v>
      </c>
      <c r="E9" s="113">
        <v>4187.93</v>
      </c>
      <c r="F9" s="117">
        <v>323192</v>
      </c>
      <c r="G9" s="113">
        <v>4451.51</v>
      </c>
      <c r="H9" s="117">
        <v>392760</v>
      </c>
      <c r="I9" s="113">
        <v>5191.93</v>
      </c>
      <c r="J9" s="117">
        <v>301843</v>
      </c>
      <c r="K9" s="113">
        <v>3870.33</v>
      </c>
      <c r="L9" s="117">
        <v>416991</v>
      </c>
      <c r="M9" s="113">
        <v>5267.84</v>
      </c>
      <c r="N9" s="117">
        <v>300743</v>
      </c>
      <c r="O9" s="113">
        <v>3851.04</v>
      </c>
      <c r="P9" s="117">
        <v>382155</v>
      </c>
      <c r="Q9" s="113">
        <v>4827.04</v>
      </c>
      <c r="R9" s="117">
        <v>362593</v>
      </c>
      <c r="S9" s="113">
        <v>4721.28</v>
      </c>
      <c r="T9" s="117">
        <v>317832</v>
      </c>
      <c r="U9" s="113">
        <v>4266.3100000000004</v>
      </c>
      <c r="V9" s="117">
        <v>624268</v>
      </c>
      <c r="W9" s="113">
        <v>7800.02</v>
      </c>
      <c r="X9" s="117">
        <v>446987</v>
      </c>
      <c r="Y9" s="113">
        <v>5608.24</v>
      </c>
      <c r="Z9" s="117">
        <v>687120</v>
      </c>
      <c r="AA9" s="113">
        <v>8709.32</v>
      </c>
      <c r="AB9" s="117">
        <v>603293</v>
      </c>
      <c r="AC9" s="113">
        <v>7699.54</v>
      </c>
      <c r="AD9" s="117">
        <v>439902</v>
      </c>
      <c r="AE9" s="113">
        <v>5707.31</v>
      </c>
      <c r="AF9" s="117">
        <v>532154</v>
      </c>
      <c r="AG9" s="113">
        <v>6694.47</v>
      </c>
      <c r="AH9" s="117">
        <v>340496</v>
      </c>
      <c r="AI9" s="113">
        <v>4446.04</v>
      </c>
      <c r="AJ9" s="117">
        <v>294225</v>
      </c>
      <c r="AK9" s="113">
        <v>3777.72</v>
      </c>
      <c r="AL9" s="117">
        <v>328931</v>
      </c>
      <c r="AM9" s="113">
        <v>4225.49</v>
      </c>
      <c r="AN9" s="117">
        <v>169581</v>
      </c>
      <c r="AO9" s="113">
        <v>2337.35</v>
      </c>
      <c r="AP9" s="117">
        <v>274680</v>
      </c>
      <c r="AQ9" s="113">
        <v>3515.17</v>
      </c>
      <c r="AR9" s="117">
        <v>334450</v>
      </c>
      <c r="AS9" s="113">
        <v>4216.68</v>
      </c>
      <c r="AT9" s="117">
        <v>381134</v>
      </c>
      <c r="AU9" s="113">
        <v>4696.09</v>
      </c>
      <c r="AV9" s="117">
        <v>466968</v>
      </c>
      <c r="AW9" s="113">
        <v>5927.4</v>
      </c>
      <c r="AX9" s="117">
        <v>499318</v>
      </c>
      <c r="AY9" s="113">
        <v>6125.81</v>
      </c>
      <c r="AZ9" s="117">
        <v>408506</v>
      </c>
      <c r="BA9" s="113">
        <v>5175.3500000000004</v>
      </c>
      <c r="BB9" s="117">
        <v>441076</v>
      </c>
      <c r="BC9" s="113">
        <v>5602.61</v>
      </c>
      <c r="BD9" s="117">
        <v>466107</v>
      </c>
      <c r="BE9" s="113">
        <v>5898.09</v>
      </c>
      <c r="BF9" s="117">
        <v>425238</v>
      </c>
      <c r="BG9" s="113">
        <v>5387.88</v>
      </c>
      <c r="BH9" s="117">
        <v>326696</v>
      </c>
      <c r="BI9" s="113">
        <v>4227.3500000000004</v>
      </c>
      <c r="BJ9" s="117">
        <v>502237</v>
      </c>
      <c r="BK9" s="113">
        <v>6334.65</v>
      </c>
      <c r="BL9" s="117">
        <v>393143</v>
      </c>
      <c r="BM9" s="113">
        <v>5017.96</v>
      </c>
      <c r="BN9" s="117">
        <v>293416</v>
      </c>
      <c r="BO9" s="113">
        <v>3919.28</v>
      </c>
      <c r="BP9" s="117">
        <v>332531</v>
      </c>
      <c r="BQ9" s="113">
        <v>4312.54</v>
      </c>
      <c r="BR9" s="117">
        <v>271995</v>
      </c>
      <c r="BS9" s="113">
        <v>3586.36</v>
      </c>
      <c r="BT9" s="117">
        <v>503270</v>
      </c>
      <c r="BU9" s="113">
        <v>6449.87</v>
      </c>
      <c r="BV9" s="117">
        <v>454725</v>
      </c>
      <c r="BW9" s="113">
        <v>5819.96</v>
      </c>
      <c r="BX9" s="117">
        <v>433877</v>
      </c>
      <c r="BY9" s="113">
        <v>5728.37</v>
      </c>
      <c r="BZ9" s="117">
        <v>456083</v>
      </c>
      <c r="CA9" s="113">
        <v>6103.37</v>
      </c>
      <c r="CB9" s="117">
        <v>384736</v>
      </c>
      <c r="CC9" s="113">
        <v>5097.0600000000004</v>
      </c>
    </row>
    <row r="10" spans="1:81" ht="54.75" x14ac:dyDescent="0.45">
      <c r="A10" s="363">
        <v>6</v>
      </c>
      <c r="B10" s="358" t="s">
        <v>325</v>
      </c>
      <c r="C10" s="358" t="s">
        <v>167</v>
      </c>
      <c r="D10" s="115">
        <v>60391</v>
      </c>
      <c r="E10" s="116">
        <v>956.77</v>
      </c>
      <c r="F10" s="115">
        <v>86377</v>
      </c>
      <c r="G10" s="114">
        <v>1262.3699999999999</v>
      </c>
      <c r="H10" s="115">
        <v>73304</v>
      </c>
      <c r="I10" s="114">
        <v>1057.22</v>
      </c>
      <c r="J10" s="115">
        <v>37081</v>
      </c>
      <c r="K10" s="116">
        <v>589.95000000000005</v>
      </c>
      <c r="L10" s="115">
        <v>59169</v>
      </c>
      <c r="M10" s="116">
        <v>855.38</v>
      </c>
      <c r="N10" s="115">
        <v>40093</v>
      </c>
      <c r="O10" s="116">
        <v>625.16999999999996</v>
      </c>
      <c r="P10" s="115">
        <v>47233</v>
      </c>
      <c r="Q10" s="116">
        <v>688.82</v>
      </c>
      <c r="R10" s="115">
        <v>46833</v>
      </c>
      <c r="S10" s="116">
        <v>753.47</v>
      </c>
      <c r="T10" s="115">
        <v>50092</v>
      </c>
      <c r="U10" s="116">
        <v>806.4</v>
      </c>
      <c r="V10" s="115">
        <v>38043</v>
      </c>
      <c r="W10" s="116">
        <v>627.20000000000005</v>
      </c>
      <c r="X10" s="115">
        <v>33856</v>
      </c>
      <c r="Y10" s="116">
        <v>511.79</v>
      </c>
      <c r="Z10" s="115">
        <v>42718</v>
      </c>
      <c r="AA10" s="116">
        <v>651.36</v>
      </c>
      <c r="AB10" s="115">
        <v>71519</v>
      </c>
      <c r="AC10" s="114">
        <v>1020.02</v>
      </c>
      <c r="AD10" s="115">
        <v>28900</v>
      </c>
      <c r="AE10" s="116">
        <v>495.75</v>
      </c>
      <c r="AF10" s="115">
        <v>47864</v>
      </c>
      <c r="AG10" s="116">
        <v>717.81</v>
      </c>
      <c r="AH10" s="115">
        <v>48175</v>
      </c>
      <c r="AI10" s="116">
        <v>692.28</v>
      </c>
      <c r="AJ10" s="115">
        <v>48460</v>
      </c>
      <c r="AK10" s="116">
        <v>721.73</v>
      </c>
      <c r="AL10" s="115">
        <v>32268</v>
      </c>
      <c r="AM10" s="116">
        <v>530.34</v>
      </c>
      <c r="AN10" s="115">
        <v>42776</v>
      </c>
      <c r="AO10" s="116">
        <v>661.72</v>
      </c>
      <c r="AP10" s="115">
        <v>54998</v>
      </c>
      <c r="AQ10" s="116">
        <v>841.86</v>
      </c>
      <c r="AR10" s="115">
        <v>44278</v>
      </c>
      <c r="AS10" s="116">
        <v>691.68</v>
      </c>
      <c r="AT10" s="115">
        <v>47482</v>
      </c>
      <c r="AU10" s="116">
        <v>707.19</v>
      </c>
      <c r="AV10" s="115">
        <v>67149</v>
      </c>
      <c r="AW10" s="116">
        <v>954.64</v>
      </c>
      <c r="AX10" s="115">
        <v>88581</v>
      </c>
      <c r="AY10" s="114">
        <v>1259.5</v>
      </c>
      <c r="AZ10" s="115">
        <v>88132</v>
      </c>
      <c r="BA10" s="114">
        <v>1229.2</v>
      </c>
      <c r="BB10" s="115">
        <v>58066</v>
      </c>
      <c r="BC10" s="116">
        <v>905.13</v>
      </c>
      <c r="BD10" s="115">
        <v>81990</v>
      </c>
      <c r="BE10" s="114">
        <v>1204.4100000000001</v>
      </c>
      <c r="BF10" s="115">
        <v>82033</v>
      </c>
      <c r="BG10" s="114">
        <v>1192.79</v>
      </c>
      <c r="BH10" s="115">
        <v>107652</v>
      </c>
      <c r="BI10" s="114">
        <v>1515.56</v>
      </c>
      <c r="BJ10" s="115">
        <v>112977</v>
      </c>
      <c r="BK10" s="114">
        <v>1588.02</v>
      </c>
      <c r="BL10" s="115">
        <v>91056</v>
      </c>
      <c r="BM10" s="114">
        <v>1327.38</v>
      </c>
      <c r="BN10" s="115">
        <v>67278</v>
      </c>
      <c r="BO10" s="114">
        <v>1027.1500000000001</v>
      </c>
      <c r="BP10" s="115">
        <v>64774</v>
      </c>
      <c r="BQ10" s="116">
        <v>957.7</v>
      </c>
      <c r="BR10" s="115">
        <v>56587</v>
      </c>
      <c r="BS10" s="116">
        <v>877.9</v>
      </c>
      <c r="BT10" s="115">
        <v>107365</v>
      </c>
      <c r="BU10" s="114">
        <v>1597.78</v>
      </c>
      <c r="BV10" s="115">
        <v>75686</v>
      </c>
      <c r="BW10" s="114">
        <v>1119.1199999999999</v>
      </c>
      <c r="BX10" s="115">
        <v>59808</v>
      </c>
      <c r="BY10" s="116">
        <v>993.24</v>
      </c>
      <c r="BZ10" s="115">
        <v>31708</v>
      </c>
      <c r="CA10" s="116">
        <v>676.45</v>
      </c>
      <c r="CB10" s="115">
        <v>40179</v>
      </c>
      <c r="CC10" s="116">
        <v>722.15</v>
      </c>
    </row>
    <row r="11" spans="1:81" ht="54.75" x14ac:dyDescent="0.45">
      <c r="A11" s="362">
        <v>7</v>
      </c>
      <c r="B11" s="357" t="s">
        <v>326</v>
      </c>
      <c r="C11" s="357" t="s">
        <v>167</v>
      </c>
      <c r="D11" s="117">
        <v>97924</v>
      </c>
      <c r="E11" s="113">
        <v>1316.02</v>
      </c>
      <c r="F11" s="117">
        <v>207059</v>
      </c>
      <c r="G11" s="113">
        <v>2827.95</v>
      </c>
      <c r="H11" s="117">
        <v>270728</v>
      </c>
      <c r="I11" s="113">
        <v>3573.75</v>
      </c>
      <c r="J11" s="117">
        <v>143106</v>
      </c>
      <c r="K11" s="113">
        <v>1838.75</v>
      </c>
      <c r="L11" s="117">
        <v>246863</v>
      </c>
      <c r="M11" s="113">
        <v>3099.49</v>
      </c>
      <c r="N11" s="117">
        <v>226820</v>
      </c>
      <c r="O11" s="113">
        <v>2794.48</v>
      </c>
      <c r="P11" s="117">
        <v>289014</v>
      </c>
      <c r="Q11" s="113">
        <v>3606.23</v>
      </c>
      <c r="R11" s="117">
        <v>279361</v>
      </c>
      <c r="S11" s="113">
        <v>3536.5</v>
      </c>
      <c r="T11" s="117">
        <v>247289</v>
      </c>
      <c r="U11" s="113">
        <v>3185.82</v>
      </c>
      <c r="V11" s="117">
        <v>458813</v>
      </c>
      <c r="W11" s="113">
        <v>5726.18</v>
      </c>
      <c r="X11" s="117">
        <v>308796</v>
      </c>
      <c r="Y11" s="113">
        <v>3799.65</v>
      </c>
      <c r="Z11" s="117">
        <v>323249</v>
      </c>
      <c r="AA11" s="113">
        <v>3961.87</v>
      </c>
      <c r="AB11" s="117">
        <v>317425</v>
      </c>
      <c r="AC11" s="113">
        <v>3956.7</v>
      </c>
      <c r="AD11" s="117">
        <v>277029</v>
      </c>
      <c r="AE11" s="113">
        <v>3484.71</v>
      </c>
      <c r="AF11" s="117">
        <v>222525</v>
      </c>
      <c r="AG11" s="113">
        <v>2832.66</v>
      </c>
      <c r="AH11" s="117">
        <v>267637</v>
      </c>
      <c r="AI11" s="113">
        <v>3446.24</v>
      </c>
      <c r="AJ11" s="117">
        <v>238866</v>
      </c>
      <c r="AK11" s="113">
        <v>2949.9</v>
      </c>
      <c r="AL11" s="117">
        <v>273165</v>
      </c>
      <c r="AM11" s="113">
        <v>3387.11</v>
      </c>
      <c r="AN11" s="117">
        <v>112063</v>
      </c>
      <c r="AO11" s="113">
        <v>1455.95</v>
      </c>
      <c r="AP11" s="117">
        <v>114094</v>
      </c>
      <c r="AQ11" s="113">
        <v>1451.7</v>
      </c>
      <c r="AR11" s="117">
        <v>190824</v>
      </c>
      <c r="AS11" s="113">
        <v>2377.4</v>
      </c>
      <c r="AT11" s="117">
        <v>189422</v>
      </c>
      <c r="AU11" s="113">
        <v>2332.6</v>
      </c>
      <c r="AV11" s="117">
        <v>331763</v>
      </c>
      <c r="AW11" s="113">
        <v>4175.45</v>
      </c>
      <c r="AX11" s="117">
        <v>300212</v>
      </c>
      <c r="AY11" s="113">
        <v>3631.05</v>
      </c>
      <c r="AZ11" s="117">
        <v>232737</v>
      </c>
      <c r="BA11" s="113">
        <v>2864.71</v>
      </c>
      <c r="BB11" s="117">
        <v>202624</v>
      </c>
      <c r="BC11" s="113">
        <v>2555.48</v>
      </c>
      <c r="BD11" s="117">
        <v>252874</v>
      </c>
      <c r="BE11" s="113">
        <v>3142.91</v>
      </c>
      <c r="BF11" s="117">
        <v>214028</v>
      </c>
      <c r="BG11" s="113">
        <v>2724.14</v>
      </c>
      <c r="BH11" s="117">
        <v>118277</v>
      </c>
      <c r="BI11" s="113">
        <v>1528.06</v>
      </c>
      <c r="BJ11" s="117">
        <v>173367</v>
      </c>
      <c r="BK11" s="113">
        <v>2296.46</v>
      </c>
      <c r="BL11" s="117">
        <v>118575</v>
      </c>
      <c r="BM11" s="113">
        <v>1588.09</v>
      </c>
      <c r="BN11" s="117">
        <v>90673</v>
      </c>
      <c r="BO11" s="113">
        <v>1226.5999999999999</v>
      </c>
      <c r="BP11" s="117">
        <v>127174</v>
      </c>
      <c r="BQ11" s="113">
        <v>1662.28</v>
      </c>
      <c r="BR11" s="117">
        <v>107497</v>
      </c>
      <c r="BS11" s="113">
        <v>1384.56</v>
      </c>
      <c r="BT11" s="117">
        <v>97099</v>
      </c>
      <c r="BU11" s="113">
        <v>1269.31</v>
      </c>
      <c r="BV11" s="117">
        <v>208576</v>
      </c>
      <c r="BW11" s="113">
        <v>2638.24</v>
      </c>
      <c r="BX11" s="117">
        <v>235315</v>
      </c>
      <c r="BY11" s="113">
        <v>3010.34</v>
      </c>
      <c r="BZ11" s="117">
        <v>242092</v>
      </c>
      <c r="CA11" s="113">
        <v>3177.37</v>
      </c>
      <c r="CB11" s="117">
        <v>203630</v>
      </c>
      <c r="CC11" s="113">
        <v>2745.45</v>
      </c>
    </row>
    <row r="12" spans="1:81" ht="54.75" x14ac:dyDescent="0.45">
      <c r="A12" s="363">
        <v>8</v>
      </c>
      <c r="B12" s="358" t="s">
        <v>327</v>
      </c>
      <c r="C12" s="358" t="s">
        <v>167</v>
      </c>
      <c r="D12" s="115">
        <v>6201</v>
      </c>
      <c r="E12" s="116">
        <v>86.14</v>
      </c>
      <c r="F12" s="115">
        <v>11822</v>
      </c>
      <c r="G12" s="116">
        <v>146.44</v>
      </c>
      <c r="H12" s="115">
        <v>11708</v>
      </c>
      <c r="I12" s="116">
        <v>146.97999999999999</v>
      </c>
      <c r="J12" s="115">
        <v>51653</v>
      </c>
      <c r="K12" s="116">
        <v>644.29999999999995</v>
      </c>
      <c r="L12" s="115">
        <v>48946</v>
      </c>
      <c r="M12" s="116">
        <v>595.48</v>
      </c>
      <c r="N12" s="115">
        <v>22187</v>
      </c>
      <c r="O12" s="116">
        <v>274.33999999999997</v>
      </c>
      <c r="P12" s="115">
        <v>2259</v>
      </c>
      <c r="Q12" s="116">
        <v>29.3</v>
      </c>
      <c r="R12" s="115">
        <v>3088</v>
      </c>
      <c r="S12" s="116">
        <v>37.909999999999997</v>
      </c>
      <c r="T12" s="115">
        <v>3568</v>
      </c>
      <c r="U12" s="116">
        <v>43.39</v>
      </c>
      <c r="V12" s="115">
        <v>12040</v>
      </c>
      <c r="W12" s="116">
        <v>141.18</v>
      </c>
      <c r="X12" s="115">
        <v>8218</v>
      </c>
      <c r="Y12" s="116">
        <v>104.22</v>
      </c>
      <c r="Z12" s="115">
        <v>177556</v>
      </c>
      <c r="AA12" s="114">
        <v>2360.62</v>
      </c>
      <c r="AB12" s="115">
        <v>120200</v>
      </c>
      <c r="AC12" s="114">
        <v>1605.13</v>
      </c>
      <c r="AD12" s="115">
        <v>67908</v>
      </c>
      <c r="AE12" s="116">
        <v>913.27</v>
      </c>
      <c r="AF12" s="115">
        <v>68167</v>
      </c>
      <c r="AG12" s="116">
        <v>918.51</v>
      </c>
      <c r="AH12" s="115">
        <v>13421</v>
      </c>
      <c r="AI12" s="116">
        <v>167.97</v>
      </c>
      <c r="AJ12" s="115">
        <v>2548</v>
      </c>
      <c r="AK12" s="116">
        <v>33.630000000000003</v>
      </c>
      <c r="AL12" s="115">
        <v>4935</v>
      </c>
      <c r="AM12" s="116">
        <v>65.36</v>
      </c>
      <c r="AN12" s="115">
        <v>2347</v>
      </c>
      <c r="AO12" s="116">
        <v>31.29</v>
      </c>
      <c r="AP12" s="115">
        <v>8728</v>
      </c>
      <c r="AQ12" s="116">
        <v>106.04</v>
      </c>
      <c r="AR12" s="115">
        <v>4313</v>
      </c>
      <c r="AS12" s="116">
        <v>53.48</v>
      </c>
      <c r="AT12" s="115">
        <v>17163</v>
      </c>
      <c r="AU12" s="116">
        <v>192.15</v>
      </c>
      <c r="AV12" s="115">
        <v>5073</v>
      </c>
      <c r="AW12" s="116">
        <v>64.39</v>
      </c>
      <c r="AX12" s="115">
        <v>13977</v>
      </c>
      <c r="AY12" s="116">
        <v>169.4</v>
      </c>
      <c r="AZ12" s="115">
        <v>9833</v>
      </c>
      <c r="BA12" s="116">
        <v>136.69999999999999</v>
      </c>
      <c r="BB12" s="115">
        <v>7154</v>
      </c>
      <c r="BC12" s="116">
        <v>90.12</v>
      </c>
      <c r="BD12" s="115">
        <v>12142</v>
      </c>
      <c r="BE12" s="116">
        <v>150.13999999999999</v>
      </c>
      <c r="BF12" s="115">
        <v>7074</v>
      </c>
      <c r="BG12" s="116">
        <v>87.19</v>
      </c>
      <c r="BH12" s="115">
        <v>3431</v>
      </c>
      <c r="BI12" s="116">
        <v>46.87</v>
      </c>
      <c r="BJ12" s="115">
        <v>11631</v>
      </c>
      <c r="BK12" s="116">
        <v>149.38999999999999</v>
      </c>
      <c r="BL12" s="115">
        <v>5035</v>
      </c>
      <c r="BM12" s="116">
        <v>67.430000000000007</v>
      </c>
      <c r="BN12" s="115">
        <v>3101</v>
      </c>
      <c r="BO12" s="116">
        <v>43.95</v>
      </c>
      <c r="BP12" s="115">
        <v>2717</v>
      </c>
      <c r="BQ12" s="116">
        <v>37.1</v>
      </c>
      <c r="BR12" s="115">
        <v>3218</v>
      </c>
      <c r="BS12" s="116">
        <v>43.73</v>
      </c>
      <c r="BT12" s="115">
        <v>10358</v>
      </c>
      <c r="BU12" s="116">
        <v>130.41999999999999</v>
      </c>
      <c r="BV12" s="115">
        <v>10757</v>
      </c>
      <c r="BW12" s="116">
        <v>139.4</v>
      </c>
      <c r="BX12" s="115">
        <v>4894</v>
      </c>
      <c r="BY12" s="116">
        <v>67.599999999999994</v>
      </c>
      <c r="BZ12" s="115">
        <v>16431</v>
      </c>
      <c r="CA12" s="116">
        <v>230.48</v>
      </c>
      <c r="CB12" s="115">
        <v>30750</v>
      </c>
      <c r="CC12" s="116">
        <v>412.04</v>
      </c>
    </row>
    <row r="13" spans="1:81" ht="54.75" x14ac:dyDescent="0.45">
      <c r="A13" s="362">
        <v>9</v>
      </c>
      <c r="B13" s="357" t="s">
        <v>328</v>
      </c>
      <c r="C13" s="357" t="s">
        <v>167</v>
      </c>
      <c r="D13" s="117">
        <v>144523</v>
      </c>
      <c r="E13" s="113">
        <v>1786.58</v>
      </c>
      <c r="F13" s="117">
        <v>16367</v>
      </c>
      <c r="G13" s="118">
        <v>181.87</v>
      </c>
      <c r="H13" s="117">
        <v>35511</v>
      </c>
      <c r="I13" s="118">
        <v>382.82</v>
      </c>
      <c r="J13" s="117">
        <v>68134</v>
      </c>
      <c r="K13" s="118">
        <v>758.03</v>
      </c>
      <c r="L13" s="117">
        <v>60863</v>
      </c>
      <c r="M13" s="118">
        <v>692.8</v>
      </c>
      <c r="N13" s="117">
        <v>9076</v>
      </c>
      <c r="O13" s="118">
        <v>104.63</v>
      </c>
      <c r="P13" s="117">
        <v>41034</v>
      </c>
      <c r="Q13" s="118">
        <v>451.77</v>
      </c>
      <c r="R13" s="117">
        <v>31201</v>
      </c>
      <c r="S13" s="118">
        <v>346.63</v>
      </c>
      <c r="T13" s="117">
        <v>13442</v>
      </c>
      <c r="U13" s="118">
        <v>154.06</v>
      </c>
      <c r="V13" s="117">
        <v>113089</v>
      </c>
      <c r="W13" s="113">
        <v>1261.75</v>
      </c>
      <c r="X13" s="117">
        <v>93627</v>
      </c>
      <c r="Y13" s="113">
        <v>1142.44</v>
      </c>
      <c r="Z13" s="117">
        <v>140875</v>
      </c>
      <c r="AA13" s="113">
        <v>1680.19</v>
      </c>
      <c r="AB13" s="117">
        <v>91331</v>
      </c>
      <c r="AC13" s="113">
        <v>1063.68</v>
      </c>
      <c r="AD13" s="117">
        <v>63174</v>
      </c>
      <c r="AE13" s="118">
        <v>758.45</v>
      </c>
      <c r="AF13" s="117">
        <v>190849</v>
      </c>
      <c r="AG13" s="113">
        <v>2172.46</v>
      </c>
      <c r="AH13" s="117">
        <v>9792</v>
      </c>
      <c r="AI13" s="118">
        <v>110.43</v>
      </c>
      <c r="AJ13" s="117">
        <v>1865</v>
      </c>
      <c r="AK13" s="118">
        <v>22.13</v>
      </c>
      <c r="AL13" s="117">
        <v>16510</v>
      </c>
      <c r="AM13" s="118">
        <v>200.68</v>
      </c>
      <c r="AN13" s="117">
        <v>8829</v>
      </c>
      <c r="AO13" s="118">
        <v>112.65</v>
      </c>
      <c r="AP13" s="117">
        <v>93738</v>
      </c>
      <c r="AQ13" s="113">
        <v>1045.9100000000001</v>
      </c>
      <c r="AR13" s="117">
        <v>91579</v>
      </c>
      <c r="AS13" s="113">
        <v>1019.82</v>
      </c>
      <c r="AT13" s="117">
        <v>124923</v>
      </c>
      <c r="AU13" s="113">
        <v>1419.64</v>
      </c>
      <c r="AV13" s="117">
        <v>60693</v>
      </c>
      <c r="AW13" s="118">
        <v>688.38</v>
      </c>
      <c r="AX13" s="117">
        <v>88515</v>
      </c>
      <c r="AY13" s="118">
        <v>954.42</v>
      </c>
      <c r="AZ13" s="117">
        <v>16534</v>
      </c>
      <c r="BA13" s="118">
        <v>177.88</v>
      </c>
      <c r="BB13" s="118">
        <v>802</v>
      </c>
      <c r="BC13" s="118">
        <v>11.14</v>
      </c>
      <c r="BD13" s="118">
        <v>955</v>
      </c>
      <c r="BE13" s="118">
        <v>14.05</v>
      </c>
      <c r="BF13" s="117">
        <v>1264</v>
      </c>
      <c r="BG13" s="118">
        <v>17.829999999999998</v>
      </c>
      <c r="BH13" s="117">
        <v>1082</v>
      </c>
      <c r="BI13" s="118">
        <v>14.78</v>
      </c>
      <c r="BJ13" s="118">
        <v>402</v>
      </c>
      <c r="BK13" s="118">
        <v>5.34</v>
      </c>
      <c r="BL13" s="117">
        <v>1925</v>
      </c>
      <c r="BM13" s="118">
        <v>24.6</v>
      </c>
      <c r="BN13" s="117">
        <v>10704</v>
      </c>
      <c r="BO13" s="118">
        <v>132.34</v>
      </c>
      <c r="BP13" s="117">
        <v>9949</v>
      </c>
      <c r="BQ13" s="118">
        <v>128.62</v>
      </c>
      <c r="BR13" s="117">
        <v>8450</v>
      </c>
      <c r="BS13" s="118">
        <v>102.44</v>
      </c>
      <c r="BT13" s="118">
        <v>739</v>
      </c>
      <c r="BU13" s="118">
        <v>9.2799999999999994</v>
      </c>
      <c r="BV13" s="117">
        <v>2710</v>
      </c>
      <c r="BW13" s="118">
        <v>31.94</v>
      </c>
      <c r="BX13" s="117">
        <v>7248</v>
      </c>
      <c r="BY13" s="118">
        <v>86.16</v>
      </c>
      <c r="BZ13" s="117">
        <v>7777</v>
      </c>
      <c r="CA13" s="118">
        <v>89.56</v>
      </c>
      <c r="CB13" s="117">
        <v>18612</v>
      </c>
      <c r="CC13" s="118">
        <v>181.39</v>
      </c>
    </row>
    <row r="14" spans="1:81" ht="54.75" x14ac:dyDescent="0.45">
      <c r="A14" s="363">
        <v>10</v>
      </c>
      <c r="B14" s="358" t="s">
        <v>329</v>
      </c>
      <c r="C14" s="358" t="s">
        <v>167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6">
        <v>64</v>
      </c>
      <c r="W14" s="116">
        <v>0.74</v>
      </c>
      <c r="X14" s="116">
        <v>231</v>
      </c>
      <c r="Y14" s="116">
        <v>2.73</v>
      </c>
      <c r="Z14" s="116">
        <v>75</v>
      </c>
      <c r="AA14" s="116">
        <v>0.87</v>
      </c>
      <c r="AB14" s="116">
        <v>10</v>
      </c>
      <c r="AC14" s="116">
        <v>0.11</v>
      </c>
      <c r="AD14" s="116">
        <v>15</v>
      </c>
      <c r="AE14" s="116">
        <v>0.17</v>
      </c>
      <c r="AF14" s="116">
        <v>129</v>
      </c>
      <c r="AG14" s="116">
        <v>1.48</v>
      </c>
      <c r="AH14" s="116">
        <v>60</v>
      </c>
      <c r="AI14" s="116">
        <v>0.69</v>
      </c>
      <c r="AJ14" s="112"/>
      <c r="AK14" s="116">
        <v>0</v>
      </c>
      <c r="AL14" s="112"/>
      <c r="AM14" s="116">
        <v>0</v>
      </c>
      <c r="AN14" s="112"/>
      <c r="AO14" s="116">
        <v>0</v>
      </c>
      <c r="AP14" s="112"/>
      <c r="AQ14" s="116">
        <v>0</v>
      </c>
      <c r="AR14" s="112"/>
      <c r="AS14" s="116">
        <v>0</v>
      </c>
      <c r="AT14" s="112"/>
      <c r="AU14" s="116">
        <v>0</v>
      </c>
      <c r="AV14" s="112"/>
      <c r="AW14" s="116">
        <v>0</v>
      </c>
      <c r="AX14" s="112"/>
      <c r="AY14" s="116">
        <v>0</v>
      </c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</row>
    <row r="15" spans="1:81" ht="54.75" x14ac:dyDescent="0.45">
      <c r="A15" s="362">
        <v>11</v>
      </c>
      <c r="B15" s="357" t="s">
        <v>330</v>
      </c>
      <c r="C15" s="357" t="s">
        <v>167</v>
      </c>
      <c r="D15" s="117">
        <v>2122</v>
      </c>
      <c r="E15" s="118">
        <v>42.42</v>
      </c>
      <c r="F15" s="117">
        <v>1567</v>
      </c>
      <c r="G15" s="118">
        <v>32.880000000000003</v>
      </c>
      <c r="H15" s="117">
        <v>1510</v>
      </c>
      <c r="I15" s="118">
        <v>31.16</v>
      </c>
      <c r="J15" s="117">
        <v>1868</v>
      </c>
      <c r="K15" s="118">
        <v>39.299999999999997</v>
      </c>
      <c r="L15" s="117">
        <v>1150</v>
      </c>
      <c r="M15" s="118">
        <v>24.69</v>
      </c>
      <c r="N15" s="117">
        <v>2567</v>
      </c>
      <c r="O15" s="118">
        <v>52.42</v>
      </c>
      <c r="P15" s="117">
        <v>2615</v>
      </c>
      <c r="Q15" s="118">
        <v>50.92</v>
      </c>
      <c r="R15" s="117">
        <v>2110</v>
      </c>
      <c r="S15" s="118">
        <v>46.77</v>
      </c>
      <c r="T15" s="117">
        <v>3442</v>
      </c>
      <c r="U15" s="118">
        <v>76.650000000000006</v>
      </c>
      <c r="V15" s="117">
        <v>2220</v>
      </c>
      <c r="W15" s="118">
        <v>42.96</v>
      </c>
      <c r="X15" s="117">
        <v>2259</v>
      </c>
      <c r="Y15" s="118">
        <v>47.41</v>
      </c>
      <c r="Z15" s="117">
        <v>2646</v>
      </c>
      <c r="AA15" s="118">
        <v>54.4</v>
      </c>
      <c r="AB15" s="117">
        <v>2809</v>
      </c>
      <c r="AC15" s="118">
        <v>53.89</v>
      </c>
      <c r="AD15" s="117">
        <v>2877</v>
      </c>
      <c r="AE15" s="118">
        <v>54.95</v>
      </c>
      <c r="AF15" s="117">
        <v>2620</v>
      </c>
      <c r="AG15" s="118">
        <v>51.55</v>
      </c>
      <c r="AH15" s="117">
        <v>1412</v>
      </c>
      <c r="AI15" s="118">
        <v>28.44</v>
      </c>
      <c r="AJ15" s="117">
        <v>2486</v>
      </c>
      <c r="AK15" s="118">
        <v>50.33</v>
      </c>
      <c r="AL15" s="117">
        <v>2053</v>
      </c>
      <c r="AM15" s="118">
        <v>42</v>
      </c>
      <c r="AN15" s="117">
        <v>3566</v>
      </c>
      <c r="AO15" s="118">
        <v>75.73</v>
      </c>
      <c r="AP15" s="117">
        <v>3121</v>
      </c>
      <c r="AQ15" s="118">
        <v>69.66</v>
      </c>
      <c r="AR15" s="117">
        <v>3455</v>
      </c>
      <c r="AS15" s="118">
        <v>74.3</v>
      </c>
      <c r="AT15" s="117">
        <v>2144</v>
      </c>
      <c r="AU15" s="118">
        <v>44.51</v>
      </c>
      <c r="AV15" s="117">
        <v>2290</v>
      </c>
      <c r="AW15" s="118">
        <v>44.53</v>
      </c>
      <c r="AX15" s="117">
        <v>8032</v>
      </c>
      <c r="AY15" s="118">
        <v>111.44</v>
      </c>
      <c r="AZ15" s="117">
        <v>61270</v>
      </c>
      <c r="BA15" s="118">
        <v>766.85</v>
      </c>
      <c r="BB15" s="117">
        <v>172431</v>
      </c>
      <c r="BC15" s="113">
        <v>2040.75</v>
      </c>
      <c r="BD15" s="117">
        <v>118145</v>
      </c>
      <c r="BE15" s="113">
        <v>1386.56</v>
      </c>
      <c r="BF15" s="117">
        <v>120840</v>
      </c>
      <c r="BG15" s="113">
        <v>1365.93</v>
      </c>
      <c r="BH15" s="117">
        <v>96255</v>
      </c>
      <c r="BI15" s="113">
        <v>1122.07</v>
      </c>
      <c r="BJ15" s="117">
        <v>203861</v>
      </c>
      <c r="BK15" s="113">
        <v>2295.44</v>
      </c>
      <c r="BL15" s="117">
        <v>176551</v>
      </c>
      <c r="BM15" s="113">
        <v>2010.46</v>
      </c>
      <c r="BN15" s="117">
        <v>121660</v>
      </c>
      <c r="BO15" s="113">
        <v>1489.25</v>
      </c>
      <c r="BP15" s="117">
        <v>127918</v>
      </c>
      <c r="BQ15" s="113">
        <v>1526.85</v>
      </c>
      <c r="BR15" s="117">
        <v>96243</v>
      </c>
      <c r="BS15" s="113">
        <v>1177.72</v>
      </c>
      <c r="BT15" s="117">
        <v>287709</v>
      </c>
      <c r="BU15" s="113">
        <v>3443.07</v>
      </c>
      <c r="BV15" s="117">
        <v>156995</v>
      </c>
      <c r="BW15" s="113">
        <v>1891.27</v>
      </c>
      <c r="BX15" s="117">
        <v>126612</v>
      </c>
      <c r="BY15" s="113">
        <v>1571.03</v>
      </c>
      <c r="BZ15" s="117">
        <v>158075</v>
      </c>
      <c r="CA15" s="113">
        <v>1929.51</v>
      </c>
      <c r="CB15" s="117">
        <v>91565</v>
      </c>
      <c r="CC15" s="113">
        <v>1036.03</v>
      </c>
    </row>
    <row r="16" spans="1:81" ht="42" x14ac:dyDescent="0.45">
      <c r="A16" s="363">
        <v>12</v>
      </c>
      <c r="B16" s="358" t="s">
        <v>331</v>
      </c>
      <c r="C16" s="358" t="s">
        <v>167</v>
      </c>
      <c r="D16" s="115">
        <v>122892</v>
      </c>
      <c r="E16" s="114">
        <v>4143.3900000000003</v>
      </c>
      <c r="F16" s="115">
        <v>99053</v>
      </c>
      <c r="G16" s="114">
        <v>3301.63</v>
      </c>
      <c r="H16" s="115">
        <v>120211</v>
      </c>
      <c r="I16" s="114">
        <v>3871.66</v>
      </c>
      <c r="J16" s="115">
        <v>113640</v>
      </c>
      <c r="K16" s="114">
        <v>3627.62</v>
      </c>
      <c r="L16" s="115">
        <v>106731</v>
      </c>
      <c r="M16" s="114">
        <v>3380.57</v>
      </c>
      <c r="N16" s="115">
        <v>94312</v>
      </c>
      <c r="O16" s="114">
        <v>3066.83</v>
      </c>
      <c r="P16" s="115">
        <v>105278</v>
      </c>
      <c r="Q16" s="114">
        <v>3395.17</v>
      </c>
      <c r="R16" s="115">
        <v>97586</v>
      </c>
      <c r="S16" s="114">
        <v>3202.83</v>
      </c>
      <c r="T16" s="115">
        <v>104068</v>
      </c>
      <c r="U16" s="114">
        <v>3496.1</v>
      </c>
      <c r="V16" s="115">
        <v>100194</v>
      </c>
      <c r="W16" s="114">
        <v>3330.31</v>
      </c>
      <c r="X16" s="115">
        <v>138301</v>
      </c>
      <c r="Y16" s="114">
        <v>4441.5</v>
      </c>
      <c r="Z16" s="115">
        <v>182779</v>
      </c>
      <c r="AA16" s="114">
        <v>5603.28</v>
      </c>
      <c r="AB16" s="115">
        <v>121299</v>
      </c>
      <c r="AC16" s="114">
        <v>3640.54</v>
      </c>
      <c r="AD16" s="115">
        <v>125396</v>
      </c>
      <c r="AE16" s="114">
        <v>3760.56</v>
      </c>
      <c r="AF16" s="115">
        <v>132429</v>
      </c>
      <c r="AG16" s="114">
        <v>3836.95</v>
      </c>
      <c r="AH16" s="115">
        <v>92833</v>
      </c>
      <c r="AI16" s="114">
        <v>2639.13</v>
      </c>
      <c r="AJ16" s="115">
        <v>117413</v>
      </c>
      <c r="AK16" s="114">
        <v>3277.03</v>
      </c>
      <c r="AL16" s="115">
        <v>115855</v>
      </c>
      <c r="AM16" s="114">
        <v>3278.16</v>
      </c>
      <c r="AN16" s="115">
        <v>100669</v>
      </c>
      <c r="AO16" s="114">
        <v>2858.85</v>
      </c>
      <c r="AP16" s="115">
        <v>115638</v>
      </c>
      <c r="AQ16" s="114">
        <v>3265.02</v>
      </c>
      <c r="AR16" s="115">
        <v>114125</v>
      </c>
      <c r="AS16" s="114">
        <v>3122.69</v>
      </c>
      <c r="AT16" s="115">
        <v>117318</v>
      </c>
      <c r="AU16" s="114">
        <v>3259.86</v>
      </c>
      <c r="AV16" s="115">
        <v>183617</v>
      </c>
      <c r="AW16" s="114">
        <v>4609.57</v>
      </c>
      <c r="AX16" s="115">
        <v>199992</v>
      </c>
      <c r="AY16" s="114">
        <v>4769.79</v>
      </c>
      <c r="AZ16" s="115">
        <v>123740</v>
      </c>
      <c r="BA16" s="114">
        <v>3117.2</v>
      </c>
      <c r="BB16" s="115">
        <v>146785</v>
      </c>
      <c r="BC16" s="114">
        <v>3555.68</v>
      </c>
      <c r="BD16" s="115">
        <v>137801</v>
      </c>
      <c r="BE16" s="114">
        <v>3354.57</v>
      </c>
      <c r="BF16" s="115">
        <v>101597</v>
      </c>
      <c r="BG16" s="114">
        <v>2468.66</v>
      </c>
      <c r="BH16" s="115">
        <v>133443</v>
      </c>
      <c r="BI16" s="114">
        <v>3189.73</v>
      </c>
      <c r="BJ16" s="115">
        <v>122461</v>
      </c>
      <c r="BK16" s="114">
        <v>3003.48</v>
      </c>
      <c r="BL16" s="115">
        <v>208263</v>
      </c>
      <c r="BM16" s="114">
        <v>4802.2700000000004</v>
      </c>
      <c r="BN16" s="115">
        <v>115054</v>
      </c>
      <c r="BO16" s="114">
        <v>3092.82</v>
      </c>
      <c r="BP16" s="115">
        <v>83754</v>
      </c>
      <c r="BQ16" s="114">
        <v>2398.4299999999998</v>
      </c>
      <c r="BR16" s="115">
        <v>98904</v>
      </c>
      <c r="BS16" s="114">
        <v>3070.67</v>
      </c>
      <c r="BT16" s="115">
        <v>171811</v>
      </c>
      <c r="BU16" s="114">
        <v>4987.95</v>
      </c>
      <c r="BV16" s="115">
        <v>163743</v>
      </c>
      <c r="BW16" s="114">
        <v>4877.9799999999996</v>
      </c>
      <c r="BX16" s="115">
        <v>123679</v>
      </c>
      <c r="BY16" s="114">
        <v>3992.01</v>
      </c>
      <c r="BZ16" s="115">
        <v>111992</v>
      </c>
      <c r="CA16" s="114">
        <v>3679.29</v>
      </c>
      <c r="CB16" s="115">
        <v>104503</v>
      </c>
      <c r="CC16" s="114">
        <v>3641.29</v>
      </c>
    </row>
    <row r="17" spans="1:81" ht="80.25" x14ac:dyDescent="0.45">
      <c r="A17" s="362">
        <v>13</v>
      </c>
      <c r="B17" s="357" t="s">
        <v>332</v>
      </c>
      <c r="C17" s="357" t="s">
        <v>167</v>
      </c>
      <c r="D17" s="117">
        <v>121092</v>
      </c>
      <c r="E17" s="113">
        <v>4093.29</v>
      </c>
      <c r="F17" s="117">
        <v>97977</v>
      </c>
      <c r="G17" s="113">
        <v>3270.45</v>
      </c>
      <c r="H17" s="117">
        <v>118100</v>
      </c>
      <c r="I17" s="113">
        <v>3813.1</v>
      </c>
      <c r="J17" s="117">
        <v>111848</v>
      </c>
      <c r="K17" s="113">
        <v>3579.47</v>
      </c>
      <c r="L17" s="117">
        <v>104998</v>
      </c>
      <c r="M17" s="113">
        <v>3332.46</v>
      </c>
      <c r="N17" s="117">
        <v>92589</v>
      </c>
      <c r="O17" s="113">
        <v>3016.41</v>
      </c>
      <c r="P17" s="117">
        <v>103748</v>
      </c>
      <c r="Q17" s="113">
        <v>3350.8</v>
      </c>
      <c r="R17" s="117">
        <v>97192</v>
      </c>
      <c r="S17" s="113">
        <v>3190.92</v>
      </c>
      <c r="T17" s="117">
        <v>102896</v>
      </c>
      <c r="U17" s="113">
        <v>3459.4</v>
      </c>
      <c r="V17" s="117">
        <v>97703</v>
      </c>
      <c r="W17" s="113">
        <v>3262.71</v>
      </c>
      <c r="X17" s="117">
        <v>136986</v>
      </c>
      <c r="Y17" s="113">
        <v>4403.8999999999996</v>
      </c>
      <c r="Z17" s="117">
        <v>181573</v>
      </c>
      <c r="AA17" s="113">
        <v>5569.09</v>
      </c>
      <c r="AB17" s="117">
        <v>119519</v>
      </c>
      <c r="AC17" s="113">
        <v>3593.62</v>
      </c>
      <c r="AD17" s="117">
        <v>124414</v>
      </c>
      <c r="AE17" s="113">
        <v>3734.09</v>
      </c>
      <c r="AF17" s="117">
        <v>131181</v>
      </c>
      <c r="AG17" s="113">
        <v>3805.33</v>
      </c>
      <c r="AH17" s="117">
        <v>92189</v>
      </c>
      <c r="AI17" s="113">
        <v>2624.1</v>
      </c>
      <c r="AJ17" s="117">
        <v>115955</v>
      </c>
      <c r="AK17" s="113">
        <v>3242.55</v>
      </c>
      <c r="AL17" s="117">
        <v>114065</v>
      </c>
      <c r="AM17" s="113">
        <v>3232.21</v>
      </c>
      <c r="AN17" s="117">
        <v>98631</v>
      </c>
      <c r="AO17" s="113">
        <v>2810.12</v>
      </c>
      <c r="AP17" s="117">
        <v>114383</v>
      </c>
      <c r="AQ17" s="113">
        <v>3233.55</v>
      </c>
      <c r="AR17" s="117">
        <v>112730</v>
      </c>
      <c r="AS17" s="113">
        <v>3087.85</v>
      </c>
      <c r="AT17" s="117">
        <v>116067</v>
      </c>
      <c r="AU17" s="113">
        <v>3230.73</v>
      </c>
      <c r="AV17" s="117">
        <v>181584</v>
      </c>
      <c r="AW17" s="113">
        <v>4557.7</v>
      </c>
      <c r="AX17" s="117">
        <v>198393</v>
      </c>
      <c r="AY17" s="113">
        <v>4731.74</v>
      </c>
      <c r="AZ17" s="117">
        <v>123195</v>
      </c>
      <c r="BA17" s="113">
        <v>3104.92</v>
      </c>
      <c r="BB17" s="117">
        <v>145631</v>
      </c>
      <c r="BC17" s="113">
        <v>3530.44</v>
      </c>
      <c r="BD17" s="117">
        <v>136982</v>
      </c>
      <c r="BE17" s="113">
        <v>3338.91</v>
      </c>
      <c r="BF17" s="117">
        <v>100837</v>
      </c>
      <c r="BG17" s="113">
        <v>2452.88</v>
      </c>
      <c r="BH17" s="117">
        <v>132743</v>
      </c>
      <c r="BI17" s="113">
        <v>3175.71</v>
      </c>
      <c r="BJ17" s="117">
        <v>121957</v>
      </c>
      <c r="BK17" s="113">
        <v>2992.6</v>
      </c>
      <c r="BL17" s="117">
        <v>207810</v>
      </c>
      <c r="BM17" s="113">
        <v>4792.71</v>
      </c>
      <c r="BN17" s="117">
        <v>114287</v>
      </c>
      <c r="BO17" s="113">
        <v>3076.45</v>
      </c>
      <c r="BP17" s="117">
        <v>82731</v>
      </c>
      <c r="BQ17" s="113">
        <v>2374.06</v>
      </c>
      <c r="BR17" s="117">
        <v>98669</v>
      </c>
      <c r="BS17" s="113">
        <v>3063.13</v>
      </c>
      <c r="BT17" s="117">
        <v>170628</v>
      </c>
      <c r="BU17" s="113">
        <v>4956.8900000000003</v>
      </c>
      <c r="BV17" s="117">
        <v>162692</v>
      </c>
      <c r="BW17" s="113">
        <v>4850.76</v>
      </c>
      <c r="BX17" s="117">
        <v>122273</v>
      </c>
      <c r="BY17" s="113">
        <v>3951.8</v>
      </c>
      <c r="BZ17" s="117">
        <v>110495</v>
      </c>
      <c r="CA17" s="113">
        <v>3636.58</v>
      </c>
      <c r="CB17" s="117">
        <v>103615</v>
      </c>
      <c r="CC17" s="113">
        <v>3613.11</v>
      </c>
    </row>
    <row r="18" spans="1:81" ht="80.25" x14ac:dyDescent="0.45">
      <c r="A18" s="363">
        <v>14</v>
      </c>
      <c r="B18" s="358" t="s">
        <v>333</v>
      </c>
      <c r="C18" s="358" t="s">
        <v>167</v>
      </c>
      <c r="D18" s="115">
        <v>1721</v>
      </c>
      <c r="E18" s="116">
        <v>47.92</v>
      </c>
      <c r="F18" s="115">
        <v>1045</v>
      </c>
      <c r="G18" s="116">
        <v>30.22</v>
      </c>
      <c r="H18" s="115">
        <v>2079</v>
      </c>
      <c r="I18" s="116">
        <v>57.6</v>
      </c>
      <c r="J18" s="115">
        <v>1792</v>
      </c>
      <c r="K18" s="116">
        <v>48.15</v>
      </c>
      <c r="L18" s="115">
        <v>1702</v>
      </c>
      <c r="M18" s="116">
        <v>47.16</v>
      </c>
      <c r="N18" s="115">
        <v>1687</v>
      </c>
      <c r="O18" s="116">
        <v>49.28</v>
      </c>
      <c r="P18" s="115">
        <v>1495</v>
      </c>
      <c r="Q18" s="116">
        <v>43.26</v>
      </c>
      <c r="R18" s="116">
        <v>321</v>
      </c>
      <c r="S18" s="116">
        <v>9.6</v>
      </c>
      <c r="T18" s="115">
        <v>1110</v>
      </c>
      <c r="U18" s="116">
        <v>34.82</v>
      </c>
      <c r="V18" s="115">
        <v>2391</v>
      </c>
      <c r="W18" s="116">
        <v>64.650000000000006</v>
      </c>
      <c r="X18" s="115">
        <v>1282</v>
      </c>
      <c r="Y18" s="116">
        <v>36.53</v>
      </c>
      <c r="Z18" s="115">
        <v>1181</v>
      </c>
      <c r="AA18" s="116">
        <v>33.53</v>
      </c>
      <c r="AB18" s="115">
        <v>1780</v>
      </c>
      <c r="AC18" s="116">
        <v>46.92</v>
      </c>
      <c r="AD18" s="116">
        <v>982</v>
      </c>
      <c r="AE18" s="116">
        <v>26.48</v>
      </c>
      <c r="AF18" s="115">
        <v>1248</v>
      </c>
      <c r="AG18" s="116">
        <v>31.62</v>
      </c>
      <c r="AH18" s="116">
        <v>644</v>
      </c>
      <c r="AI18" s="116">
        <v>15.04</v>
      </c>
      <c r="AJ18" s="115">
        <v>1426</v>
      </c>
      <c r="AK18" s="116">
        <v>33.5</v>
      </c>
      <c r="AL18" s="115">
        <v>1791</v>
      </c>
      <c r="AM18" s="116">
        <v>45.95</v>
      </c>
      <c r="AN18" s="115">
        <v>2007</v>
      </c>
      <c r="AO18" s="116">
        <v>47.92</v>
      </c>
      <c r="AP18" s="115">
        <v>1233</v>
      </c>
      <c r="AQ18" s="116">
        <v>30.94</v>
      </c>
      <c r="AR18" s="115">
        <v>1373</v>
      </c>
      <c r="AS18" s="116">
        <v>34.299999999999997</v>
      </c>
      <c r="AT18" s="115">
        <v>1197</v>
      </c>
      <c r="AU18" s="116">
        <v>27.77</v>
      </c>
      <c r="AV18" s="115">
        <v>2002</v>
      </c>
      <c r="AW18" s="116">
        <v>51.07</v>
      </c>
      <c r="AX18" s="115">
        <v>1553</v>
      </c>
      <c r="AY18" s="116">
        <v>37.17</v>
      </c>
      <c r="AZ18" s="116">
        <v>433</v>
      </c>
      <c r="BA18" s="116">
        <v>9.86</v>
      </c>
      <c r="BB18" s="116">
        <v>998</v>
      </c>
      <c r="BC18" s="116">
        <v>22.08</v>
      </c>
      <c r="BD18" s="116">
        <v>688</v>
      </c>
      <c r="BE18" s="116">
        <v>13.56</v>
      </c>
      <c r="BF18" s="116">
        <v>731</v>
      </c>
      <c r="BG18" s="116">
        <v>15.28</v>
      </c>
      <c r="BH18" s="116">
        <v>598</v>
      </c>
      <c r="BI18" s="116">
        <v>12.12</v>
      </c>
      <c r="BJ18" s="116">
        <v>384</v>
      </c>
      <c r="BK18" s="116">
        <v>8.6</v>
      </c>
      <c r="BL18" s="116">
        <v>421</v>
      </c>
      <c r="BM18" s="116">
        <v>8.9499999999999993</v>
      </c>
      <c r="BN18" s="116">
        <v>610</v>
      </c>
      <c r="BO18" s="116">
        <v>13.35</v>
      </c>
      <c r="BP18" s="116">
        <v>958</v>
      </c>
      <c r="BQ18" s="116">
        <v>23</v>
      </c>
      <c r="BR18" s="116">
        <v>220</v>
      </c>
      <c r="BS18" s="116">
        <v>7.22</v>
      </c>
      <c r="BT18" s="116">
        <v>974</v>
      </c>
      <c r="BU18" s="116">
        <v>26.24</v>
      </c>
      <c r="BV18" s="116">
        <v>917</v>
      </c>
      <c r="BW18" s="116">
        <v>24.17</v>
      </c>
      <c r="BX18" s="115">
        <v>1176</v>
      </c>
      <c r="BY18" s="116">
        <v>33.68</v>
      </c>
      <c r="BZ18" s="115">
        <v>1369</v>
      </c>
      <c r="CA18" s="116">
        <v>38.86</v>
      </c>
      <c r="CB18" s="116">
        <v>863</v>
      </c>
      <c r="CC18" s="116">
        <v>27.46</v>
      </c>
    </row>
    <row r="19" spans="1:81" ht="80.25" x14ac:dyDescent="0.45">
      <c r="A19" s="362">
        <v>15</v>
      </c>
      <c r="B19" s="357" t="s">
        <v>334</v>
      </c>
      <c r="C19" s="357" t="s">
        <v>167</v>
      </c>
      <c r="D19" s="118">
        <v>78</v>
      </c>
      <c r="E19" s="118">
        <v>2.19</v>
      </c>
      <c r="F19" s="118">
        <v>31</v>
      </c>
      <c r="G19" s="118">
        <v>0.96</v>
      </c>
      <c r="H19" s="118">
        <v>31</v>
      </c>
      <c r="I19" s="118">
        <v>0.96</v>
      </c>
      <c r="J19" s="111"/>
      <c r="K19" s="118">
        <v>0</v>
      </c>
      <c r="L19" s="118">
        <v>31</v>
      </c>
      <c r="M19" s="118">
        <v>0.96</v>
      </c>
      <c r="N19" s="118">
        <v>36</v>
      </c>
      <c r="O19" s="118">
        <v>1.1399999999999999</v>
      </c>
      <c r="P19" s="118">
        <v>36</v>
      </c>
      <c r="Q19" s="118">
        <v>1.1100000000000001</v>
      </c>
      <c r="R19" s="118">
        <v>74</v>
      </c>
      <c r="S19" s="118">
        <v>2.3199999999999998</v>
      </c>
      <c r="T19" s="118">
        <v>61</v>
      </c>
      <c r="U19" s="118">
        <v>1.88</v>
      </c>
      <c r="V19" s="118">
        <v>100</v>
      </c>
      <c r="W19" s="118">
        <v>2.95</v>
      </c>
      <c r="X19" s="118">
        <v>34</v>
      </c>
      <c r="Y19" s="118">
        <v>1.07</v>
      </c>
      <c r="Z19" s="118">
        <v>25</v>
      </c>
      <c r="AA19" s="118">
        <v>0.66</v>
      </c>
      <c r="AB19" s="111"/>
      <c r="AC19" s="111"/>
      <c r="AD19" s="111"/>
      <c r="AE19" s="111"/>
      <c r="AF19" s="111"/>
      <c r="AG19" s="111"/>
      <c r="AH19" s="111"/>
      <c r="AI19" s="111"/>
      <c r="AJ19" s="118">
        <v>31</v>
      </c>
      <c r="AK19" s="118">
        <v>0.98</v>
      </c>
      <c r="AL19" s="111"/>
      <c r="AM19" s="118">
        <v>0</v>
      </c>
      <c r="AN19" s="118">
        <v>31</v>
      </c>
      <c r="AO19" s="118">
        <v>0.81</v>
      </c>
      <c r="AP19" s="118">
        <v>22</v>
      </c>
      <c r="AQ19" s="118">
        <v>0.53</v>
      </c>
      <c r="AR19" s="118">
        <v>22</v>
      </c>
      <c r="AS19" s="118">
        <v>0.54</v>
      </c>
      <c r="AT19" s="118">
        <v>54</v>
      </c>
      <c r="AU19" s="118">
        <v>1.37</v>
      </c>
      <c r="AV19" s="118">
        <v>31</v>
      </c>
      <c r="AW19" s="118">
        <v>0.8</v>
      </c>
      <c r="AX19" s="118">
        <v>45</v>
      </c>
      <c r="AY19" s="118">
        <v>0.87</v>
      </c>
      <c r="AZ19" s="118">
        <v>112</v>
      </c>
      <c r="BA19" s="118">
        <v>2.42</v>
      </c>
      <c r="BB19" s="118">
        <v>156</v>
      </c>
      <c r="BC19" s="118">
        <v>3.16</v>
      </c>
      <c r="BD19" s="118">
        <v>131</v>
      </c>
      <c r="BE19" s="118">
        <v>2.1</v>
      </c>
      <c r="BF19" s="118">
        <v>29</v>
      </c>
      <c r="BG19" s="118">
        <v>0.5</v>
      </c>
      <c r="BH19" s="118">
        <v>103</v>
      </c>
      <c r="BI19" s="118">
        <v>1.9</v>
      </c>
      <c r="BJ19" s="118">
        <v>121</v>
      </c>
      <c r="BK19" s="118">
        <v>2.2799999999999998</v>
      </c>
      <c r="BL19" s="118">
        <v>32</v>
      </c>
      <c r="BM19" s="118">
        <v>0.61</v>
      </c>
      <c r="BN19" s="118">
        <v>157</v>
      </c>
      <c r="BO19" s="118">
        <v>3.02</v>
      </c>
      <c r="BP19" s="118">
        <v>65</v>
      </c>
      <c r="BQ19" s="118">
        <v>1.36</v>
      </c>
      <c r="BR19" s="118">
        <v>15</v>
      </c>
      <c r="BS19" s="118">
        <v>0.32</v>
      </c>
      <c r="BT19" s="118">
        <v>209</v>
      </c>
      <c r="BU19" s="118">
        <v>4.83</v>
      </c>
      <c r="BV19" s="118">
        <v>134</v>
      </c>
      <c r="BW19" s="118">
        <v>3.06</v>
      </c>
      <c r="BX19" s="118">
        <v>231</v>
      </c>
      <c r="BY19" s="118">
        <v>6.53</v>
      </c>
      <c r="BZ19" s="118">
        <v>128</v>
      </c>
      <c r="CA19" s="118">
        <v>3.85</v>
      </c>
      <c r="CB19" s="118">
        <v>26</v>
      </c>
      <c r="CC19" s="118">
        <v>0.72</v>
      </c>
    </row>
    <row r="20" spans="1:81" ht="54.75" x14ac:dyDescent="0.45">
      <c r="A20" s="363">
        <v>16</v>
      </c>
      <c r="B20" s="358" t="s">
        <v>335</v>
      </c>
      <c r="C20" s="358" t="s">
        <v>167</v>
      </c>
      <c r="D20" s="115">
        <v>32942</v>
      </c>
      <c r="E20" s="116">
        <v>441.02</v>
      </c>
      <c r="F20" s="115">
        <v>85897</v>
      </c>
      <c r="G20" s="114">
        <v>1073.81</v>
      </c>
      <c r="H20" s="115">
        <v>98754</v>
      </c>
      <c r="I20" s="114">
        <v>1272.1199999999999</v>
      </c>
      <c r="J20" s="115">
        <v>86030</v>
      </c>
      <c r="K20" s="114">
        <v>1099.58</v>
      </c>
      <c r="L20" s="115">
        <v>182796</v>
      </c>
      <c r="M20" s="114">
        <v>2123.4299999999998</v>
      </c>
      <c r="N20" s="115">
        <v>81733</v>
      </c>
      <c r="O20" s="114">
        <v>1049.57</v>
      </c>
      <c r="P20" s="115">
        <v>44317</v>
      </c>
      <c r="Q20" s="116">
        <v>616.66999999999996</v>
      </c>
      <c r="R20" s="115">
        <v>72082</v>
      </c>
      <c r="S20" s="116">
        <v>888.48</v>
      </c>
      <c r="T20" s="115">
        <v>44558</v>
      </c>
      <c r="U20" s="116">
        <v>597.78</v>
      </c>
      <c r="V20" s="115">
        <v>150597</v>
      </c>
      <c r="W20" s="114">
        <v>1900.21</v>
      </c>
      <c r="X20" s="115">
        <v>49195</v>
      </c>
      <c r="Y20" s="116">
        <v>658.05</v>
      </c>
      <c r="Z20" s="115">
        <v>107930</v>
      </c>
      <c r="AA20" s="114">
        <v>1417.53</v>
      </c>
      <c r="AB20" s="115">
        <v>105815</v>
      </c>
      <c r="AC20" s="114">
        <v>1437.45</v>
      </c>
      <c r="AD20" s="115">
        <v>120230</v>
      </c>
      <c r="AE20" s="114">
        <v>1633.26</v>
      </c>
      <c r="AF20" s="115">
        <v>128378</v>
      </c>
      <c r="AG20" s="114">
        <v>1681.78</v>
      </c>
      <c r="AH20" s="115">
        <v>115692</v>
      </c>
      <c r="AI20" s="114">
        <v>1549.23</v>
      </c>
      <c r="AJ20" s="115">
        <v>100583</v>
      </c>
      <c r="AK20" s="114">
        <v>1392.87</v>
      </c>
      <c r="AL20" s="115">
        <v>100952</v>
      </c>
      <c r="AM20" s="114">
        <v>1386.79</v>
      </c>
      <c r="AN20" s="115">
        <v>71085</v>
      </c>
      <c r="AO20" s="114">
        <v>1010.71</v>
      </c>
      <c r="AP20" s="115">
        <v>98110</v>
      </c>
      <c r="AQ20" s="114">
        <v>1397.41</v>
      </c>
      <c r="AR20" s="115">
        <v>76462</v>
      </c>
      <c r="AS20" s="114">
        <v>1078.3399999999999</v>
      </c>
      <c r="AT20" s="115">
        <v>75965</v>
      </c>
      <c r="AU20" s="114">
        <v>1022.9</v>
      </c>
      <c r="AV20" s="115">
        <v>82508</v>
      </c>
      <c r="AW20" s="114">
        <v>1161.25</v>
      </c>
      <c r="AX20" s="115">
        <v>245955</v>
      </c>
      <c r="AY20" s="114">
        <v>3218.05</v>
      </c>
      <c r="AZ20" s="115">
        <v>119149</v>
      </c>
      <c r="BA20" s="114">
        <v>1510.67</v>
      </c>
      <c r="BB20" s="115">
        <v>116304</v>
      </c>
      <c r="BC20" s="114">
        <v>1609.53</v>
      </c>
      <c r="BD20" s="115">
        <v>127499</v>
      </c>
      <c r="BE20" s="114">
        <v>1764.58</v>
      </c>
      <c r="BF20" s="115">
        <v>130198</v>
      </c>
      <c r="BG20" s="114">
        <v>1688.22</v>
      </c>
      <c r="BH20" s="115">
        <v>105837</v>
      </c>
      <c r="BI20" s="114">
        <v>1442.43</v>
      </c>
      <c r="BJ20" s="115">
        <v>122961</v>
      </c>
      <c r="BK20" s="114">
        <v>1642.58</v>
      </c>
      <c r="BL20" s="115">
        <v>94721</v>
      </c>
      <c r="BM20" s="114">
        <v>1227.6099999999999</v>
      </c>
      <c r="BN20" s="115">
        <v>165046</v>
      </c>
      <c r="BO20" s="114">
        <v>1993.09</v>
      </c>
      <c r="BP20" s="115">
        <v>101756</v>
      </c>
      <c r="BQ20" s="114">
        <v>1285.1500000000001</v>
      </c>
      <c r="BR20" s="115">
        <v>135722</v>
      </c>
      <c r="BS20" s="114">
        <v>1749.85</v>
      </c>
      <c r="BT20" s="115">
        <v>193764</v>
      </c>
      <c r="BU20" s="114">
        <v>2419.58</v>
      </c>
      <c r="BV20" s="115">
        <v>126452</v>
      </c>
      <c r="BW20" s="114">
        <v>1578.51</v>
      </c>
      <c r="BX20" s="115">
        <v>55121</v>
      </c>
      <c r="BY20" s="116">
        <v>740.49</v>
      </c>
      <c r="BZ20" s="115">
        <v>100576</v>
      </c>
      <c r="CA20" s="114">
        <v>1273.4000000000001</v>
      </c>
      <c r="CB20" s="115">
        <v>144972</v>
      </c>
      <c r="CC20" s="114">
        <v>1796.26</v>
      </c>
    </row>
    <row r="21" spans="1:81" ht="54.75" x14ac:dyDescent="0.45">
      <c r="A21" s="362">
        <v>17</v>
      </c>
      <c r="B21" s="357" t="s">
        <v>336</v>
      </c>
      <c r="C21" s="357" t="s">
        <v>167</v>
      </c>
      <c r="D21" s="117">
        <v>11620</v>
      </c>
      <c r="E21" s="118">
        <v>136.49</v>
      </c>
      <c r="F21" s="117">
        <v>3858</v>
      </c>
      <c r="G21" s="118">
        <v>45.19</v>
      </c>
      <c r="H21" s="117">
        <v>12739</v>
      </c>
      <c r="I21" s="118">
        <v>137.09</v>
      </c>
      <c r="J21" s="117">
        <v>10305</v>
      </c>
      <c r="K21" s="118">
        <v>116.77</v>
      </c>
      <c r="L21" s="117">
        <v>16302</v>
      </c>
      <c r="M21" s="118">
        <v>182.53</v>
      </c>
      <c r="N21" s="117">
        <v>22373</v>
      </c>
      <c r="O21" s="118">
        <v>244.38</v>
      </c>
      <c r="P21" s="117">
        <v>5273</v>
      </c>
      <c r="Q21" s="118">
        <v>65.02</v>
      </c>
      <c r="R21" s="117">
        <v>15207</v>
      </c>
      <c r="S21" s="118">
        <v>170.44</v>
      </c>
      <c r="T21" s="117">
        <v>24420</v>
      </c>
      <c r="U21" s="118">
        <v>278.7</v>
      </c>
      <c r="V21" s="117">
        <v>33972</v>
      </c>
      <c r="W21" s="118">
        <v>387.89</v>
      </c>
      <c r="X21" s="117">
        <v>23757</v>
      </c>
      <c r="Y21" s="118">
        <v>271.12</v>
      </c>
      <c r="Z21" s="117">
        <v>24799</v>
      </c>
      <c r="AA21" s="118">
        <v>286.64999999999998</v>
      </c>
      <c r="AB21" s="117">
        <v>20266</v>
      </c>
      <c r="AC21" s="118">
        <v>243.28</v>
      </c>
      <c r="AD21" s="117">
        <v>22111</v>
      </c>
      <c r="AE21" s="118">
        <v>262.55</v>
      </c>
      <c r="AF21" s="117">
        <v>21673</v>
      </c>
      <c r="AG21" s="118">
        <v>257.93</v>
      </c>
      <c r="AH21" s="117">
        <v>10182</v>
      </c>
      <c r="AI21" s="118">
        <v>118.39</v>
      </c>
      <c r="AJ21" s="117">
        <v>10112</v>
      </c>
      <c r="AK21" s="118">
        <v>127.84</v>
      </c>
      <c r="AL21" s="117">
        <v>13781</v>
      </c>
      <c r="AM21" s="118">
        <v>169.4</v>
      </c>
      <c r="AN21" s="117">
        <v>24478</v>
      </c>
      <c r="AO21" s="118">
        <v>284.33</v>
      </c>
      <c r="AP21" s="117">
        <v>10478</v>
      </c>
      <c r="AQ21" s="118">
        <v>136.76</v>
      </c>
      <c r="AR21" s="117">
        <v>14611</v>
      </c>
      <c r="AS21" s="118">
        <v>203.06</v>
      </c>
      <c r="AT21" s="117">
        <v>24790</v>
      </c>
      <c r="AU21" s="118">
        <v>298.58999999999997</v>
      </c>
      <c r="AV21" s="117">
        <v>35594</v>
      </c>
      <c r="AW21" s="118">
        <v>436.15</v>
      </c>
      <c r="AX21" s="117">
        <v>33367</v>
      </c>
      <c r="AY21" s="118">
        <v>411.07</v>
      </c>
      <c r="AZ21" s="117">
        <v>4171</v>
      </c>
      <c r="BA21" s="118">
        <v>51.43</v>
      </c>
      <c r="BB21" s="117">
        <v>9790</v>
      </c>
      <c r="BC21" s="118">
        <v>117.53</v>
      </c>
      <c r="BD21" s="117">
        <v>14476</v>
      </c>
      <c r="BE21" s="118">
        <v>172.61</v>
      </c>
      <c r="BF21" s="117">
        <v>50871</v>
      </c>
      <c r="BG21" s="118">
        <v>611.86</v>
      </c>
      <c r="BH21" s="117">
        <v>20248</v>
      </c>
      <c r="BI21" s="118">
        <v>229.23</v>
      </c>
      <c r="BJ21" s="117">
        <v>21940</v>
      </c>
      <c r="BK21" s="118">
        <v>261.17</v>
      </c>
      <c r="BL21" s="117">
        <v>16879</v>
      </c>
      <c r="BM21" s="118">
        <v>197.14</v>
      </c>
      <c r="BN21" s="117">
        <v>90073</v>
      </c>
      <c r="BO21" s="113">
        <v>1036.68</v>
      </c>
      <c r="BP21" s="117">
        <v>60692</v>
      </c>
      <c r="BQ21" s="118">
        <v>687.36</v>
      </c>
      <c r="BR21" s="117">
        <v>59822</v>
      </c>
      <c r="BS21" s="118">
        <v>686.53</v>
      </c>
      <c r="BT21" s="117">
        <v>94195</v>
      </c>
      <c r="BU21" s="113">
        <v>1064.0899999999999</v>
      </c>
      <c r="BV21" s="117">
        <v>20571</v>
      </c>
      <c r="BW21" s="118">
        <v>240.26</v>
      </c>
      <c r="BX21" s="117">
        <v>17233</v>
      </c>
      <c r="BY21" s="118">
        <v>199.48</v>
      </c>
      <c r="BZ21" s="117">
        <v>47558</v>
      </c>
      <c r="CA21" s="118">
        <v>551.71</v>
      </c>
      <c r="CB21" s="117">
        <v>71229</v>
      </c>
      <c r="CC21" s="118">
        <v>790.82</v>
      </c>
    </row>
    <row r="22" spans="1:81" ht="67.5" x14ac:dyDescent="0.45">
      <c r="A22" s="363">
        <v>18</v>
      </c>
      <c r="B22" s="358" t="s">
        <v>337</v>
      </c>
      <c r="C22" s="358" t="s">
        <v>167</v>
      </c>
      <c r="D22" s="115">
        <v>14177</v>
      </c>
      <c r="E22" s="116">
        <v>182.17</v>
      </c>
      <c r="F22" s="115">
        <v>53621</v>
      </c>
      <c r="G22" s="116">
        <v>687.29</v>
      </c>
      <c r="H22" s="115">
        <v>68773</v>
      </c>
      <c r="I22" s="116">
        <v>858.93</v>
      </c>
      <c r="J22" s="115">
        <v>61991</v>
      </c>
      <c r="K22" s="116">
        <v>773.39</v>
      </c>
      <c r="L22" s="115">
        <v>92410</v>
      </c>
      <c r="M22" s="114">
        <v>1070.48</v>
      </c>
      <c r="N22" s="115">
        <v>36928</v>
      </c>
      <c r="O22" s="116">
        <v>422.69</v>
      </c>
      <c r="P22" s="115">
        <v>27923</v>
      </c>
      <c r="Q22" s="116">
        <v>369.75</v>
      </c>
      <c r="R22" s="115">
        <v>51063</v>
      </c>
      <c r="S22" s="116">
        <v>623.54999999999995</v>
      </c>
      <c r="T22" s="115">
        <v>10585</v>
      </c>
      <c r="U22" s="116">
        <v>145.47999999999999</v>
      </c>
      <c r="V22" s="115">
        <v>80061</v>
      </c>
      <c r="W22" s="114">
        <v>1012.19</v>
      </c>
      <c r="X22" s="115">
        <v>14972</v>
      </c>
      <c r="Y22" s="116">
        <v>198.29</v>
      </c>
      <c r="Z22" s="115">
        <v>68967</v>
      </c>
      <c r="AA22" s="116">
        <v>878.47</v>
      </c>
      <c r="AB22" s="115">
        <v>68715</v>
      </c>
      <c r="AC22" s="116">
        <v>882.37</v>
      </c>
      <c r="AD22" s="115">
        <v>79852</v>
      </c>
      <c r="AE22" s="114">
        <v>1040.49</v>
      </c>
      <c r="AF22" s="115">
        <v>94937</v>
      </c>
      <c r="AG22" s="114">
        <v>1229.56</v>
      </c>
      <c r="AH22" s="115">
        <v>89528</v>
      </c>
      <c r="AI22" s="114">
        <v>1131.17</v>
      </c>
      <c r="AJ22" s="115">
        <v>77081</v>
      </c>
      <c r="AK22" s="114">
        <v>1024.56</v>
      </c>
      <c r="AL22" s="115">
        <v>78937</v>
      </c>
      <c r="AM22" s="114">
        <v>1069.03</v>
      </c>
      <c r="AN22" s="115">
        <v>27487</v>
      </c>
      <c r="AO22" s="116">
        <v>391.16</v>
      </c>
      <c r="AP22" s="115">
        <v>64748</v>
      </c>
      <c r="AQ22" s="116">
        <v>910.5</v>
      </c>
      <c r="AR22" s="115">
        <v>42270</v>
      </c>
      <c r="AS22" s="116">
        <v>618.09</v>
      </c>
      <c r="AT22" s="115">
        <v>28842</v>
      </c>
      <c r="AU22" s="116">
        <v>418</v>
      </c>
      <c r="AV22" s="115">
        <v>17432</v>
      </c>
      <c r="AW22" s="116">
        <v>238.18</v>
      </c>
      <c r="AX22" s="115">
        <v>134818</v>
      </c>
      <c r="AY22" s="114">
        <v>1835.14</v>
      </c>
      <c r="AZ22" s="115">
        <v>78306</v>
      </c>
      <c r="BA22" s="116">
        <v>990.39</v>
      </c>
      <c r="BB22" s="115">
        <v>75573</v>
      </c>
      <c r="BC22" s="116">
        <v>981.65</v>
      </c>
      <c r="BD22" s="115">
        <v>86254</v>
      </c>
      <c r="BE22" s="114">
        <v>1125.24</v>
      </c>
      <c r="BF22" s="115">
        <v>55996</v>
      </c>
      <c r="BG22" s="116">
        <v>738.28</v>
      </c>
      <c r="BH22" s="115">
        <v>49819</v>
      </c>
      <c r="BI22" s="116">
        <v>653.39</v>
      </c>
      <c r="BJ22" s="115">
        <v>65260</v>
      </c>
      <c r="BK22" s="116">
        <v>826.12</v>
      </c>
      <c r="BL22" s="115">
        <v>63063</v>
      </c>
      <c r="BM22" s="116">
        <v>793.33</v>
      </c>
      <c r="BN22" s="115">
        <v>49586</v>
      </c>
      <c r="BO22" s="116">
        <v>636.5</v>
      </c>
      <c r="BP22" s="115">
        <v>16243</v>
      </c>
      <c r="BQ22" s="116">
        <v>227.72</v>
      </c>
      <c r="BR22" s="115">
        <v>26473</v>
      </c>
      <c r="BS22" s="116">
        <v>353.07</v>
      </c>
      <c r="BT22" s="115">
        <v>49893</v>
      </c>
      <c r="BU22" s="116">
        <v>639.41999999999996</v>
      </c>
      <c r="BV22" s="115">
        <v>52980</v>
      </c>
      <c r="BW22" s="116">
        <v>669.83</v>
      </c>
      <c r="BX22" s="115">
        <v>20467</v>
      </c>
      <c r="BY22" s="116">
        <v>294.98</v>
      </c>
      <c r="BZ22" s="115">
        <v>33587</v>
      </c>
      <c r="CA22" s="116">
        <v>460.06</v>
      </c>
      <c r="CB22" s="115">
        <v>47899</v>
      </c>
      <c r="CC22" s="116">
        <v>642.12</v>
      </c>
    </row>
    <row r="23" spans="1:81" ht="54.75" x14ac:dyDescent="0.45">
      <c r="A23" s="362">
        <v>19</v>
      </c>
      <c r="B23" s="357" t="s">
        <v>338</v>
      </c>
      <c r="C23" s="357" t="s">
        <v>167</v>
      </c>
      <c r="D23" s="117">
        <v>7146</v>
      </c>
      <c r="E23" s="118">
        <v>122.36</v>
      </c>
      <c r="F23" s="117">
        <v>28418</v>
      </c>
      <c r="G23" s="118">
        <v>341.32</v>
      </c>
      <c r="H23" s="117">
        <v>17242</v>
      </c>
      <c r="I23" s="118">
        <v>276.10000000000002</v>
      </c>
      <c r="J23" s="117">
        <v>13734</v>
      </c>
      <c r="K23" s="118">
        <v>209.42</v>
      </c>
      <c r="L23" s="117">
        <v>74084</v>
      </c>
      <c r="M23" s="118">
        <v>870.42</v>
      </c>
      <c r="N23" s="117">
        <v>22433</v>
      </c>
      <c r="O23" s="118">
        <v>382.5</v>
      </c>
      <c r="P23" s="117">
        <v>11121</v>
      </c>
      <c r="Q23" s="118">
        <v>181.9</v>
      </c>
      <c r="R23" s="117">
        <v>5813</v>
      </c>
      <c r="S23" s="118">
        <v>94.48</v>
      </c>
      <c r="T23" s="117">
        <v>9552</v>
      </c>
      <c r="U23" s="118">
        <v>173.6</v>
      </c>
      <c r="V23" s="117">
        <v>36564</v>
      </c>
      <c r="W23" s="118">
        <v>500.13</v>
      </c>
      <c r="X23" s="117">
        <v>10466</v>
      </c>
      <c r="Y23" s="118">
        <v>188.65</v>
      </c>
      <c r="Z23" s="117">
        <v>14164</v>
      </c>
      <c r="AA23" s="118">
        <v>252.4</v>
      </c>
      <c r="AB23" s="117">
        <v>16834</v>
      </c>
      <c r="AC23" s="118">
        <v>311.79000000000002</v>
      </c>
      <c r="AD23" s="117">
        <v>18267</v>
      </c>
      <c r="AE23" s="118">
        <v>330.22</v>
      </c>
      <c r="AF23" s="117">
        <v>11767</v>
      </c>
      <c r="AG23" s="118">
        <v>194.29</v>
      </c>
      <c r="AH23" s="117">
        <v>15983</v>
      </c>
      <c r="AI23" s="118">
        <v>299.67</v>
      </c>
      <c r="AJ23" s="117">
        <v>13389</v>
      </c>
      <c r="AK23" s="118">
        <v>240.48</v>
      </c>
      <c r="AL23" s="117">
        <v>8234</v>
      </c>
      <c r="AM23" s="118">
        <v>148.37</v>
      </c>
      <c r="AN23" s="117">
        <v>19120</v>
      </c>
      <c r="AO23" s="118">
        <v>335.22</v>
      </c>
      <c r="AP23" s="117">
        <v>22885</v>
      </c>
      <c r="AQ23" s="118">
        <v>350.15</v>
      </c>
      <c r="AR23" s="117">
        <v>19581</v>
      </c>
      <c r="AS23" s="118">
        <v>257.2</v>
      </c>
      <c r="AT23" s="117">
        <v>22334</v>
      </c>
      <c r="AU23" s="118">
        <v>306.3</v>
      </c>
      <c r="AV23" s="117">
        <v>29483</v>
      </c>
      <c r="AW23" s="118">
        <v>486.92</v>
      </c>
      <c r="AX23" s="117">
        <v>77769</v>
      </c>
      <c r="AY23" s="118">
        <v>971.84</v>
      </c>
      <c r="AZ23" s="117">
        <v>36672</v>
      </c>
      <c r="BA23" s="118">
        <v>468.85</v>
      </c>
      <c r="BB23" s="117">
        <v>30941</v>
      </c>
      <c r="BC23" s="118">
        <v>510.34</v>
      </c>
      <c r="BD23" s="117">
        <v>26770</v>
      </c>
      <c r="BE23" s="118">
        <v>466.73</v>
      </c>
      <c r="BF23" s="117">
        <v>23331</v>
      </c>
      <c r="BG23" s="118">
        <v>338.07</v>
      </c>
      <c r="BH23" s="117">
        <v>35770</v>
      </c>
      <c r="BI23" s="118">
        <v>559.80999999999995</v>
      </c>
      <c r="BJ23" s="117">
        <v>35760</v>
      </c>
      <c r="BK23" s="118">
        <v>555.29</v>
      </c>
      <c r="BL23" s="117">
        <v>14779</v>
      </c>
      <c r="BM23" s="118">
        <v>237.14</v>
      </c>
      <c r="BN23" s="117">
        <v>25387</v>
      </c>
      <c r="BO23" s="118">
        <v>319.91000000000003</v>
      </c>
      <c r="BP23" s="117">
        <v>24821</v>
      </c>
      <c r="BQ23" s="118">
        <v>370.07</v>
      </c>
      <c r="BR23" s="117">
        <v>49426</v>
      </c>
      <c r="BS23" s="118">
        <v>710.24</v>
      </c>
      <c r="BT23" s="117">
        <v>49676</v>
      </c>
      <c r="BU23" s="118">
        <v>716.07</v>
      </c>
      <c r="BV23" s="117">
        <v>52901</v>
      </c>
      <c r="BW23" s="118">
        <v>668.42</v>
      </c>
      <c r="BX23" s="117">
        <v>17422</v>
      </c>
      <c r="BY23" s="118">
        <v>246.03</v>
      </c>
      <c r="BZ23" s="117">
        <v>19431</v>
      </c>
      <c r="CA23" s="118">
        <v>261.64</v>
      </c>
      <c r="CB23" s="117">
        <v>25844</v>
      </c>
      <c r="CC23" s="118">
        <v>363.32</v>
      </c>
    </row>
    <row r="24" spans="1:81" ht="42" x14ac:dyDescent="0.45">
      <c r="A24" s="363">
        <v>20</v>
      </c>
      <c r="B24" s="358" t="s">
        <v>339</v>
      </c>
      <c r="C24" s="358" t="s">
        <v>167</v>
      </c>
      <c r="D24" s="115">
        <v>12011</v>
      </c>
      <c r="E24" s="116">
        <v>299.26</v>
      </c>
      <c r="F24" s="115">
        <v>8467</v>
      </c>
      <c r="G24" s="116">
        <v>210.45</v>
      </c>
      <c r="H24" s="115">
        <v>12659</v>
      </c>
      <c r="I24" s="116">
        <v>329.38</v>
      </c>
      <c r="J24" s="115">
        <v>12756</v>
      </c>
      <c r="K24" s="116">
        <v>324.23</v>
      </c>
      <c r="L24" s="115">
        <v>20688</v>
      </c>
      <c r="M24" s="116">
        <v>501.36</v>
      </c>
      <c r="N24" s="115">
        <v>7541</v>
      </c>
      <c r="O24" s="116">
        <v>197.31</v>
      </c>
      <c r="P24" s="115">
        <v>7449</v>
      </c>
      <c r="Q24" s="116">
        <v>192.16</v>
      </c>
      <c r="R24" s="115">
        <v>7346</v>
      </c>
      <c r="S24" s="116">
        <v>193.02</v>
      </c>
      <c r="T24" s="115">
        <v>7569</v>
      </c>
      <c r="U24" s="116">
        <v>214.21</v>
      </c>
      <c r="V24" s="115">
        <v>6355</v>
      </c>
      <c r="W24" s="116">
        <v>180.24</v>
      </c>
      <c r="X24" s="115">
        <v>7690</v>
      </c>
      <c r="Y24" s="116">
        <v>207.51</v>
      </c>
      <c r="Z24" s="115">
        <v>13659</v>
      </c>
      <c r="AA24" s="116">
        <v>360.15</v>
      </c>
      <c r="AB24" s="115">
        <v>12460</v>
      </c>
      <c r="AC24" s="116">
        <v>336.06</v>
      </c>
      <c r="AD24" s="115">
        <v>12600</v>
      </c>
      <c r="AE24" s="116">
        <v>361.28</v>
      </c>
      <c r="AF24" s="115">
        <v>14920</v>
      </c>
      <c r="AG24" s="116">
        <v>420.08</v>
      </c>
      <c r="AH24" s="115">
        <v>13001</v>
      </c>
      <c r="AI24" s="116">
        <v>330.32</v>
      </c>
      <c r="AJ24" s="115">
        <v>14371</v>
      </c>
      <c r="AK24" s="116">
        <v>343.34</v>
      </c>
      <c r="AL24" s="115">
        <v>7117</v>
      </c>
      <c r="AM24" s="116">
        <v>218.57</v>
      </c>
      <c r="AN24" s="115">
        <v>5341</v>
      </c>
      <c r="AO24" s="116">
        <v>153.6</v>
      </c>
      <c r="AP24" s="115">
        <v>10052</v>
      </c>
      <c r="AQ24" s="116">
        <v>284.42</v>
      </c>
      <c r="AR24" s="115">
        <v>7387</v>
      </c>
      <c r="AS24" s="116">
        <v>215.06</v>
      </c>
      <c r="AT24" s="115">
        <v>6037</v>
      </c>
      <c r="AU24" s="116">
        <v>168.22</v>
      </c>
      <c r="AV24" s="115">
        <v>26147</v>
      </c>
      <c r="AW24" s="116">
        <v>547.55999999999995</v>
      </c>
      <c r="AX24" s="115">
        <v>35406</v>
      </c>
      <c r="AY24" s="116">
        <v>744.31</v>
      </c>
      <c r="AZ24" s="115">
        <v>22438</v>
      </c>
      <c r="BA24" s="116">
        <v>501.67</v>
      </c>
      <c r="BB24" s="115">
        <v>18383</v>
      </c>
      <c r="BC24" s="116">
        <v>431.69</v>
      </c>
      <c r="BD24" s="115">
        <v>15229</v>
      </c>
      <c r="BE24" s="116">
        <v>373.41</v>
      </c>
      <c r="BF24" s="115">
        <v>9020</v>
      </c>
      <c r="BG24" s="116">
        <v>221.38</v>
      </c>
      <c r="BH24" s="115">
        <v>23285</v>
      </c>
      <c r="BI24" s="116">
        <v>506.79</v>
      </c>
      <c r="BJ24" s="115">
        <v>20183</v>
      </c>
      <c r="BK24" s="116">
        <v>394.93</v>
      </c>
      <c r="BL24" s="115">
        <v>18468</v>
      </c>
      <c r="BM24" s="116">
        <v>354.37</v>
      </c>
      <c r="BN24" s="115">
        <v>13407</v>
      </c>
      <c r="BO24" s="116">
        <v>268.88</v>
      </c>
      <c r="BP24" s="115">
        <v>9349</v>
      </c>
      <c r="BQ24" s="116">
        <v>201.96</v>
      </c>
      <c r="BR24" s="115">
        <v>13362</v>
      </c>
      <c r="BS24" s="116">
        <v>258.24</v>
      </c>
      <c r="BT24" s="115">
        <v>24747</v>
      </c>
      <c r="BU24" s="116">
        <v>457.28</v>
      </c>
      <c r="BV24" s="115">
        <v>25754</v>
      </c>
      <c r="BW24" s="116">
        <v>484.2</v>
      </c>
      <c r="BX24" s="115">
        <v>34029</v>
      </c>
      <c r="BY24" s="116">
        <v>680.18</v>
      </c>
      <c r="BZ24" s="115">
        <v>26660</v>
      </c>
      <c r="CA24" s="116">
        <v>564.71</v>
      </c>
      <c r="CB24" s="115">
        <v>18749</v>
      </c>
      <c r="CC24" s="116">
        <v>398.82</v>
      </c>
    </row>
    <row r="25" spans="1:81" ht="42" x14ac:dyDescent="0.45">
      <c r="A25" s="362">
        <v>21</v>
      </c>
      <c r="B25" s="357" t="s">
        <v>340</v>
      </c>
      <c r="C25" s="357" t="s">
        <v>167</v>
      </c>
      <c r="D25" s="117">
        <v>124050</v>
      </c>
      <c r="E25" s="113">
        <v>1669</v>
      </c>
      <c r="F25" s="117">
        <v>212067</v>
      </c>
      <c r="G25" s="113">
        <v>2823.03</v>
      </c>
      <c r="H25" s="117">
        <v>157057</v>
      </c>
      <c r="I25" s="113">
        <v>2115.66</v>
      </c>
      <c r="J25" s="117">
        <v>178351</v>
      </c>
      <c r="K25" s="113">
        <v>2379.91</v>
      </c>
      <c r="L25" s="117">
        <v>211696</v>
      </c>
      <c r="M25" s="113">
        <v>2670.15</v>
      </c>
      <c r="N25" s="117">
        <v>196478</v>
      </c>
      <c r="O25" s="113">
        <v>2472.96</v>
      </c>
      <c r="P25" s="117">
        <v>191624</v>
      </c>
      <c r="Q25" s="113">
        <v>2451.56</v>
      </c>
      <c r="R25" s="117">
        <v>153349</v>
      </c>
      <c r="S25" s="113">
        <v>2017.28</v>
      </c>
      <c r="T25" s="117">
        <v>241985</v>
      </c>
      <c r="U25" s="113">
        <v>3178.22</v>
      </c>
      <c r="V25" s="117">
        <v>312337</v>
      </c>
      <c r="W25" s="113">
        <v>4035.53</v>
      </c>
      <c r="X25" s="117">
        <v>116813</v>
      </c>
      <c r="Y25" s="113">
        <v>1530.83</v>
      </c>
      <c r="Z25" s="117">
        <v>221096</v>
      </c>
      <c r="AA25" s="113">
        <v>2850.02</v>
      </c>
      <c r="AB25" s="117">
        <v>182315</v>
      </c>
      <c r="AC25" s="113">
        <v>2342.5300000000002</v>
      </c>
      <c r="AD25" s="117">
        <v>133156</v>
      </c>
      <c r="AE25" s="113">
        <v>1730.12</v>
      </c>
      <c r="AF25" s="117">
        <v>178287</v>
      </c>
      <c r="AG25" s="113">
        <v>2370.6799999999998</v>
      </c>
      <c r="AH25" s="117">
        <v>137433</v>
      </c>
      <c r="AI25" s="113">
        <v>1776.16</v>
      </c>
      <c r="AJ25" s="117">
        <v>193841</v>
      </c>
      <c r="AK25" s="113">
        <v>2550.69</v>
      </c>
      <c r="AL25" s="117">
        <v>152669</v>
      </c>
      <c r="AM25" s="113">
        <v>2160.5700000000002</v>
      </c>
      <c r="AN25" s="117">
        <v>94384</v>
      </c>
      <c r="AO25" s="113">
        <v>1407.29</v>
      </c>
      <c r="AP25" s="117">
        <v>125931</v>
      </c>
      <c r="AQ25" s="113">
        <v>1887.96</v>
      </c>
      <c r="AR25" s="117">
        <v>250564</v>
      </c>
      <c r="AS25" s="113">
        <v>3461.57</v>
      </c>
      <c r="AT25" s="117">
        <v>266703</v>
      </c>
      <c r="AU25" s="113">
        <v>3524.32</v>
      </c>
      <c r="AV25" s="117">
        <v>247729</v>
      </c>
      <c r="AW25" s="113">
        <v>3357.41</v>
      </c>
      <c r="AX25" s="117">
        <v>186585</v>
      </c>
      <c r="AY25" s="113">
        <v>2420.1799999999998</v>
      </c>
      <c r="AZ25" s="117">
        <v>145500</v>
      </c>
      <c r="BA25" s="113">
        <v>1886.7</v>
      </c>
      <c r="BB25" s="117">
        <v>187167</v>
      </c>
      <c r="BC25" s="113">
        <v>2437.5</v>
      </c>
      <c r="BD25" s="117">
        <v>202951</v>
      </c>
      <c r="BE25" s="113">
        <v>2594.2399999999998</v>
      </c>
      <c r="BF25" s="117">
        <v>266033</v>
      </c>
      <c r="BG25" s="113">
        <v>3347.12</v>
      </c>
      <c r="BH25" s="117">
        <v>156184</v>
      </c>
      <c r="BI25" s="113">
        <v>2007.66</v>
      </c>
      <c r="BJ25" s="117">
        <v>260763</v>
      </c>
      <c r="BK25" s="113">
        <v>3430.17</v>
      </c>
      <c r="BL25" s="117">
        <v>265562</v>
      </c>
      <c r="BM25" s="113">
        <v>3568.08</v>
      </c>
      <c r="BN25" s="117">
        <v>395160</v>
      </c>
      <c r="BO25" s="113">
        <v>5437.36</v>
      </c>
      <c r="BP25" s="117">
        <v>308321</v>
      </c>
      <c r="BQ25" s="113">
        <v>4153.57</v>
      </c>
      <c r="BR25" s="117">
        <v>224861</v>
      </c>
      <c r="BS25" s="113">
        <v>3062.81</v>
      </c>
      <c r="BT25" s="117">
        <v>579627</v>
      </c>
      <c r="BU25" s="113">
        <v>7710</v>
      </c>
      <c r="BV25" s="117">
        <v>378255</v>
      </c>
      <c r="BW25" s="113">
        <v>4964.2299999999996</v>
      </c>
      <c r="BX25" s="117">
        <v>308999</v>
      </c>
      <c r="BY25" s="113">
        <v>4078.87</v>
      </c>
      <c r="BZ25" s="117">
        <v>251315</v>
      </c>
      <c r="CA25" s="113">
        <v>3166.36</v>
      </c>
      <c r="CB25" s="117">
        <v>207135</v>
      </c>
      <c r="CC25" s="113">
        <v>2692.18</v>
      </c>
    </row>
    <row r="26" spans="1:81" ht="42" x14ac:dyDescent="0.45">
      <c r="A26" s="363">
        <v>22</v>
      </c>
      <c r="B26" s="358" t="s">
        <v>341</v>
      </c>
      <c r="C26" s="358" t="s">
        <v>167</v>
      </c>
      <c r="D26" s="115">
        <v>5448</v>
      </c>
      <c r="E26" s="116">
        <v>146.96</v>
      </c>
      <c r="F26" s="115">
        <v>3475</v>
      </c>
      <c r="G26" s="116">
        <v>105.99</v>
      </c>
      <c r="H26" s="115">
        <v>4450</v>
      </c>
      <c r="I26" s="116">
        <v>140.31</v>
      </c>
      <c r="J26" s="115">
        <v>7391</v>
      </c>
      <c r="K26" s="116">
        <v>172.94</v>
      </c>
      <c r="L26" s="115">
        <v>6695</v>
      </c>
      <c r="M26" s="116">
        <v>166.8</v>
      </c>
      <c r="N26" s="115">
        <v>4961</v>
      </c>
      <c r="O26" s="116">
        <v>144.54</v>
      </c>
      <c r="P26" s="115">
        <v>4124</v>
      </c>
      <c r="Q26" s="116">
        <v>127.82</v>
      </c>
      <c r="R26" s="115">
        <v>3963</v>
      </c>
      <c r="S26" s="116">
        <v>118.13</v>
      </c>
      <c r="T26" s="115">
        <v>4541</v>
      </c>
      <c r="U26" s="116">
        <v>138.31</v>
      </c>
      <c r="V26" s="115">
        <v>10060</v>
      </c>
      <c r="W26" s="116">
        <v>194.69</v>
      </c>
      <c r="X26" s="115">
        <v>4433</v>
      </c>
      <c r="Y26" s="116">
        <v>131.56</v>
      </c>
      <c r="Z26" s="115">
        <v>5624</v>
      </c>
      <c r="AA26" s="116">
        <v>168.39</v>
      </c>
      <c r="AB26" s="115">
        <v>5124</v>
      </c>
      <c r="AC26" s="116">
        <v>153.53</v>
      </c>
      <c r="AD26" s="115">
        <v>5647</v>
      </c>
      <c r="AE26" s="116">
        <v>162.97999999999999</v>
      </c>
      <c r="AF26" s="115">
        <v>5213</v>
      </c>
      <c r="AG26" s="116">
        <v>167.49</v>
      </c>
      <c r="AH26" s="115">
        <v>5498</v>
      </c>
      <c r="AI26" s="116">
        <v>157.09</v>
      </c>
      <c r="AJ26" s="115">
        <v>6986</v>
      </c>
      <c r="AK26" s="116">
        <v>188.67</v>
      </c>
      <c r="AL26" s="115">
        <v>13355</v>
      </c>
      <c r="AM26" s="116">
        <v>271.14</v>
      </c>
      <c r="AN26" s="115">
        <v>4041</v>
      </c>
      <c r="AO26" s="116">
        <v>119.81</v>
      </c>
      <c r="AP26" s="115">
        <v>5189</v>
      </c>
      <c r="AQ26" s="116">
        <v>154.97</v>
      </c>
      <c r="AR26" s="115">
        <v>4218</v>
      </c>
      <c r="AS26" s="116">
        <v>132.16999999999999</v>
      </c>
      <c r="AT26" s="115">
        <v>4346</v>
      </c>
      <c r="AU26" s="116">
        <v>130.22999999999999</v>
      </c>
      <c r="AV26" s="115">
        <v>4899</v>
      </c>
      <c r="AW26" s="116">
        <v>132.43</v>
      </c>
      <c r="AX26" s="115">
        <v>3980</v>
      </c>
      <c r="AY26" s="116">
        <v>149.62</v>
      </c>
      <c r="AZ26" s="115">
        <v>4067</v>
      </c>
      <c r="BA26" s="116">
        <v>133.33000000000001</v>
      </c>
      <c r="BB26" s="115">
        <v>5056</v>
      </c>
      <c r="BC26" s="116">
        <v>140.21</v>
      </c>
      <c r="BD26" s="115">
        <v>5859</v>
      </c>
      <c r="BE26" s="116">
        <v>172.15</v>
      </c>
      <c r="BF26" s="115">
        <v>4511</v>
      </c>
      <c r="BG26" s="116">
        <v>125.34</v>
      </c>
      <c r="BH26" s="115">
        <v>9414</v>
      </c>
      <c r="BI26" s="116">
        <v>191.25</v>
      </c>
      <c r="BJ26" s="115">
        <v>9174</v>
      </c>
      <c r="BK26" s="116">
        <v>177.23</v>
      </c>
      <c r="BL26" s="115">
        <v>6680</v>
      </c>
      <c r="BM26" s="116">
        <v>151.06</v>
      </c>
      <c r="BN26" s="115">
        <v>3793</v>
      </c>
      <c r="BO26" s="116">
        <v>109.36</v>
      </c>
      <c r="BP26" s="115">
        <v>4648</v>
      </c>
      <c r="BQ26" s="116">
        <v>126.15</v>
      </c>
      <c r="BR26" s="115">
        <v>5247</v>
      </c>
      <c r="BS26" s="116">
        <v>155.18</v>
      </c>
      <c r="BT26" s="115">
        <v>14828</v>
      </c>
      <c r="BU26" s="116">
        <v>255.35</v>
      </c>
      <c r="BV26" s="115">
        <v>5288</v>
      </c>
      <c r="BW26" s="116">
        <v>144.22</v>
      </c>
      <c r="BX26" s="115">
        <v>6151</v>
      </c>
      <c r="BY26" s="116">
        <v>176.92</v>
      </c>
      <c r="BZ26" s="115">
        <v>4133</v>
      </c>
      <c r="CA26" s="116">
        <v>133.13999999999999</v>
      </c>
      <c r="CB26" s="115">
        <v>4840</v>
      </c>
      <c r="CC26" s="116">
        <v>154.26</v>
      </c>
    </row>
    <row r="27" spans="1:81" ht="67.5" x14ac:dyDescent="0.45">
      <c r="A27" s="362">
        <v>23</v>
      </c>
      <c r="B27" s="357" t="s">
        <v>342</v>
      </c>
      <c r="C27" s="357" t="s">
        <v>167</v>
      </c>
      <c r="D27" s="117">
        <v>2015</v>
      </c>
      <c r="E27" s="118">
        <v>36.119999999999997</v>
      </c>
      <c r="F27" s="118">
        <v>101</v>
      </c>
      <c r="G27" s="118">
        <v>2.33</v>
      </c>
      <c r="H27" s="118">
        <v>550</v>
      </c>
      <c r="I27" s="118">
        <v>10.56</v>
      </c>
      <c r="J27" s="117">
        <v>1059</v>
      </c>
      <c r="K27" s="118">
        <v>19.920000000000002</v>
      </c>
      <c r="L27" s="118">
        <v>977</v>
      </c>
      <c r="M27" s="118">
        <v>17.71</v>
      </c>
      <c r="N27" s="117">
        <v>1049</v>
      </c>
      <c r="O27" s="118">
        <v>19.98</v>
      </c>
      <c r="P27" s="118">
        <v>885</v>
      </c>
      <c r="Q27" s="118">
        <v>20.3</v>
      </c>
      <c r="R27" s="118">
        <v>588</v>
      </c>
      <c r="S27" s="118">
        <v>14.33</v>
      </c>
      <c r="T27" s="117">
        <v>1429</v>
      </c>
      <c r="U27" s="118">
        <v>33.29</v>
      </c>
      <c r="V27" s="118">
        <v>549</v>
      </c>
      <c r="W27" s="118">
        <v>12.62</v>
      </c>
      <c r="X27" s="118">
        <v>665</v>
      </c>
      <c r="Y27" s="118">
        <v>17.32</v>
      </c>
      <c r="Z27" s="117">
        <v>1593</v>
      </c>
      <c r="AA27" s="118">
        <v>35.9</v>
      </c>
      <c r="AB27" s="118">
        <v>341</v>
      </c>
      <c r="AC27" s="118">
        <v>8.07</v>
      </c>
      <c r="AD27" s="117">
        <v>1589</v>
      </c>
      <c r="AE27" s="118">
        <v>33.979999999999997</v>
      </c>
      <c r="AF27" s="118">
        <v>856</v>
      </c>
      <c r="AG27" s="118">
        <v>18.23</v>
      </c>
      <c r="AH27" s="117">
        <v>1347</v>
      </c>
      <c r="AI27" s="118">
        <v>30.66</v>
      </c>
      <c r="AJ27" s="117">
        <v>1185</v>
      </c>
      <c r="AK27" s="118">
        <v>23.66</v>
      </c>
      <c r="AL27" s="118">
        <v>580</v>
      </c>
      <c r="AM27" s="118">
        <v>11.53</v>
      </c>
      <c r="AN27" s="118">
        <v>695</v>
      </c>
      <c r="AO27" s="118">
        <v>13.82</v>
      </c>
      <c r="AP27" s="117">
        <v>1024</v>
      </c>
      <c r="AQ27" s="118">
        <v>21.42</v>
      </c>
      <c r="AR27" s="117">
        <v>1042</v>
      </c>
      <c r="AS27" s="118">
        <v>21.46</v>
      </c>
      <c r="AT27" s="118">
        <v>816</v>
      </c>
      <c r="AU27" s="118">
        <v>15.59</v>
      </c>
      <c r="AV27" s="117">
        <v>1861</v>
      </c>
      <c r="AW27" s="118">
        <v>34.659999999999997</v>
      </c>
      <c r="AX27" s="118">
        <v>793</v>
      </c>
      <c r="AY27" s="118">
        <v>14.38</v>
      </c>
      <c r="AZ27" s="118">
        <v>109</v>
      </c>
      <c r="BA27" s="118">
        <v>2.9</v>
      </c>
      <c r="BB27" s="117">
        <v>1581</v>
      </c>
      <c r="BC27" s="118">
        <v>29.67</v>
      </c>
      <c r="BD27" s="118">
        <v>161</v>
      </c>
      <c r="BE27" s="118">
        <v>4.45</v>
      </c>
      <c r="BF27" s="118">
        <v>844</v>
      </c>
      <c r="BG27" s="118">
        <v>17.09</v>
      </c>
      <c r="BH27" s="117">
        <v>1378</v>
      </c>
      <c r="BI27" s="118">
        <v>26.3</v>
      </c>
      <c r="BJ27" s="118">
        <v>141</v>
      </c>
      <c r="BK27" s="118">
        <v>5.27</v>
      </c>
      <c r="BL27" s="117">
        <v>1609</v>
      </c>
      <c r="BM27" s="118">
        <v>30.62</v>
      </c>
      <c r="BN27" s="118">
        <v>209</v>
      </c>
      <c r="BO27" s="118">
        <v>6.16</v>
      </c>
      <c r="BP27" s="118">
        <v>743</v>
      </c>
      <c r="BQ27" s="118">
        <v>19.100000000000001</v>
      </c>
      <c r="BR27" s="117">
        <v>2131</v>
      </c>
      <c r="BS27" s="118">
        <v>51.18</v>
      </c>
      <c r="BT27" s="117">
        <v>1140</v>
      </c>
      <c r="BU27" s="118">
        <v>23.73</v>
      </c>
      <c r="BV27" s="118">
        <v>956</v>
      </c>
      <c r="BW27" s="118">
        <v>21.51</v>
      </c>
      <c r="BX27" s="117">
        <v>1196</v>
      </c>
      <c r="BY27" s="118">
        <v>28.29</v>
      </c>
      <c r="BZ27" s="118">
        <v>740</v>
      </c>
      <c r="CA27" s="118">
        <v>20.52</v>
      </c>
      <c r="CB27" s="117">
        <v>1262</v>
      </c>
      <c r="CC27" s="118">
        <v>30.36</v>
      </c>
    </row>
    <row r="28" spans="1:81" ht="67.5" x14ac:dyDescent="0.45">
      <c r="A28" s="363">
        <v>24</v>
      </c>
      <c r="B28" s="358" t="s">
        <v>343</v>
      </c>
      <c r="C28" s="358" t="s">
        <v>167</v>
      </c>
      <c r="D28" s="115">
        <v>1796</v>
      </c>
      <c r="E28" s="116">
        <v>65.680000000000007</v>
      </c>
      <c r="F28" s="115">
        <v>1803</v>
      </c>
      <c r="G28" s="116">
        <v>62</v>
      </c>
      <c r="H28" s="115">
        <v>2186</v>
      </c>
      <c r="I28" s="116">
        <v>80.58</v>
      </c>
      <c r="J28" s="115">
        <v>1858</v>
      </c>
      <c r="K28" s="116">
        <v>64.8</v>
      </c>
      <c r="L28" s="115">
        <v>2286</v>
      </c>
      <c r="M28" s="116">
        <v>80.790000000000006</v>
      </c>
      <c r="N28" s="115">
        <v>1791</v>
      </c>
      <c r="O28" s="116">
        <v>61.67</v>
      </c>
      <c r="P28" s="115">
        <v>1656</v>
      </c>
      <c r="Q28" s="116">
        <v>60.4</v>
      </c>
      <c r="R28" s="115">
        <v>1326</v>
      </c>
      <c r="S28" s="116">
        <v>49.72</v>
      </c>
      <c r="T28" s="115">
        <v>1767</v>
      </c>
      <c r="U28" s="116">
        <v>64.39</v>
      </c>
      <c r="V28" s="115">
        <v>1238</v>
      </c>
      <c r="W28" s="116">
        <v>46.27</v>
      </c>
      <c r="X28" s="115">
        <v>1297</v>
      </c>
      <c r="Y28" s="116">
        <v>48.88</v>
      </c>
      <c r="Z28" s="115">
        <v>1714</v>
      </c>
      <c r="AA28" s="116">
        <v>61.39</v>
      </c>
      <c r="AB28" s="115">
        <v>2163</v>
      </c>
      <c r="AC28" s="116">
        <v>76.680000000000007</v>
      </c>
      <c r="AD28" s="115">
        <v>2180</v>
      </c>
      <c r="AE28" s="116">
        <v>76.459999999999994</v>
      </c>
      <c r="AF28" s="115">
        <v>2381</v>
      </c>
      <c r="AG28" s="116">
        <v>85.01</v>
      </c>
      <c r="AH28" s="115">
        <v>1825</v>
      </c>
      <c r="AI28" s="116">
        <v>62.34</v>
      </c>
      <c r="AJ28" s="115">
        <v>2704</v>
      </c>
      <c r="AK28" s="116">
        <v>85.89</v>
      </c>
      <c r="AL28" s="115">
        <v>2590</v>
      </c>
      <c r="AM28" s="116">
        <v>89.04</v>
      </c>
      <c r="AN28" s="115">
        <v>1512</v>
      </c>
      <c r="AO28" s="116">
        <v>53.72</v>
      </c>
      <c r="AP28" s="115">
        <v>2125</v>
      </c>
      <c r="AQ28" s="116">
        <v>68.69</v>
      </c>
      <c r="AR28" s="115">
        <v>1813</v>
      </c>
      <c r="AS28" s="116">
        <v>61.72</v>
      </c>
      <c r="AT28" s="115">
        <v>2332</v>
      </c>
      <c r="AU28" s="116">
        <v>75.599999999999994</v>
      </c>
      <c r="AV28" s="115">
        <v>1852</v>
      </c>
      <c r="AW28" s="116">
        <v>58.65</v>
      </c>
      <c r="AX28" s="115">
        <v>1478</v>
      </c>
      <c r="AY28" s="116">
        <v>49.24</v>
      </c>
      <c r="AZ28" s="115">
        <v>2196</v>
      </c>
      <c r="BA28" s="116">
        <v>72.290000000000006</v>
      </c>
      <c r="BB28" s="115">
        <v>1626</v>
      </c>
      <c r="BC28" s="116">
        <v>52.08</v>
      </c>
      <c r="BD28" s="115">
        <v>3164</v>
      </c>
      <c r="BE28" s="116">
        <v>100.21</v>
      </c>
      <c r="BF28" s="115">
        <v>1891</v>
      </c>
      <c r="BG28" s="116">
        <v>59.58</v>
      </c>
      <c r="BH28" s="115">
        <v>1842</v>
      </c>
      <c r="BI28" s="116">
        <v>51.88</v>
      </c>
      <c r="BJ28" s="115">
        <v>1959</v>
      </c>
      <c r="BK28" s="116">
        <v>55.01</v>
      </c>
      <c r="BL28" s="115">
        <v>1491</v>
      </c>
      <c r="BM28" s="116">
        <v>42.61</v>
      </c>
      <c r="BN28" s="115">
        <v>1575</v>
      </c>
      <c r="BO28" s="116">
        <v>42.98</v>
      </c>
      <c r="BP28" s="115">
        <v>1499</v>
      </c>
      <c r="BQ28" s="116">
        <v>46.96</v>
      </c>
      <c r="BR28" s="115">
        <v>1451</v>
      </c>
      <c r="BS28" s="116">
        <v>49.41</v>
      </c>
      <c r="BT28" s="115">
        <v>1615</v>
      </c>
      <c r="BU28" s="116">
        <v>47.05</v>
      </c>
      <c r="BV28" s="115">
        <v>2147</v>
      </c>
      <c r="BW28" s="116">
        <v>62.97</v>
      </c>
      <c r="BX28" s="115">
        <v>2676</v>
      </c>
      <c r="BY28" s="116">
        <v>86.93</v>
      </c>
      <c r="BZ28" s="115">
        <v>1846</v>
      </c>
      <c r="CA28" s="116">
        <v>62.05</v>
      </c>
      <c r="CB28" s="115">
        <v>2133</v>
      </c>
      <c r="CC28" s="116">
        <v>72.44</v>
      </c>
    </row>
    <row r="29" spans="1:81" ht="67.5" x14ac:dyDescent="0.45">
      <c r="A29" s="362">
        <v>25</v>
      </c>
      <c r="B29" s="357" t="s">
        <v>344</v>
      </c>
      <c r="C29" s="357" t="s">
        <v>167</v>
      </c>
      <c r="D29" s="117">
        <v>1638</v>
      </c>
      <c r="E29" s="118">
        <v>45.16</v>
      </c>
      <c r="F29" s="117">
        <v>1572</v>
      </c>
      <c r="G29" s="118">
        <v>41.66</v>
      </c>
      <c r="H29" s="117">
        <v>1714</v>
      </c>
      <c r="I29" s="118">
        <v>49.17</v>
      </c>
      <c r="J29" s="117">
        <v>4475</v>
      </c>
      <c r="K29" s="118">
        <v>88.21</v>
      </c>
      <c r="L29" s="117">
        <v>3432</v>
      </c>
      <c r="M29" s="118">
        <v>68.31</v>
      </c>
      <c r="N29" s="117">
        <v>2121</v>
      </c>
      <c r="O29" s="118">
        <v>62.89</v>
      </c>
      <c r="P29" s="117">
        <v>1583</v>
      </c>
      <c r="Q29" s="118">
        <v>47.12</v>
      </c>
      <c r="R29" s="117">
        <v>2049</v>
      </c>
      <c r="S29" s="118">
        <v>54.08</v>
      </c>
      <c r="T29" s="117">
        <v>1345</v>
      </c>
      <c r="U29" s="118">
        <v>40.630000000000003</v>
      </c>
      <c r="V29" s="117">
        <v>8273</v>
      </c>
      <c r="W29" s="118">
        <v>135.80000000000001</v>
      </c>
      <c r="X29" s="117">
        <v>2471</v>
      </c>
      <c r="Y29" s="118">
        <v>65.36</v>
      </c>
      <c r="Z29" s="117">
        <v>2318</v>
      </c>
      <c r="AA29" s="118">
        <v>71.09</v>
      </c>
      <c r="AB29" s="117">
        <v>2620</v>
      </c>
      <c r="AC29" s="118">
        <v>68.78</v>
      </c>
      <c r="AD29" s="117">
        <v>1878</v>
      </c>
      <c r="AE29" s="118">
        <v>52.54</v>
      </c>
      <c r="AF29" s="117">
        <v>1976</v>
      </c>
      <c r="AG29" s="118">
        <v>64.25</v>
      </c>
      <c r="AH29" s="117">
        <v>2326</v>
      </c>
      <c r="AI29" s="118">
        <v>64.09</v>
      </c>
      <c r="AJ29" s="117">
        <v>3097</v>
      </c>
      <c r="AK29" s="118">
        <v>79.12</v>
      </c>
      <c r="AL29" s="117">
        <v>10185</v>
      </c>
      <c r="AM29" s="118">
        <v>170.57</v>
      </c>
      <c r="AN29" s="117">
        <v>1834</v>
      </c>
      <c r="AO29" s="118">
        <v>52.27</v>
      </c>
      <c r="AP29" s="117">
        <v>2039</v>
      </c>
      <c r="AQ29" s="118">
        <v>64.86</v>
      </c>
      <c r="AR29" s="117">
        <v>1363</v>
      </c>
      <c r="AS29" s="118">
        <v>48.99</v>
      </c>
      <c r="AT29" s="117">
        <v>1198</v>
      </c>
      <c r="AU29" s="118">
        <v>39.03</v>
      </c>
      <c r="AV29" s="117">
        <v>1186</v>
      </c>
      <c r="AW29" s="118">
        <v>39.130000000000003</v>
      </c>
      <c r="AX29" s="117">
        <v>1710</v>
      </c>
      <c r="AY29" s="118">
        <v>85.99</v>
      </c>
      <c r="AZ29" s="117">
        <v>1763</v>
      </c>
      <c r="BA29" s="118">
        <v>58.14</v>
      </c>
      <c r="BB29" s="117">
        <v>1849</v>
      </c>
      <c r="BC29" s="118">
        <v>58.46</v>
      </c>
      <c r="BD29" s="117">
        <v>2533</v>
      </c>
      <c r="BE29" s="118">
        <v>67.489999999999995</v>
      </c>
      <c r="BF29" s="117">
        <v>1776</v>
      </c>
      <c r="BG29" s="118">
        <v>48.67</v>
      </c>
      <c r="BH29" s="117">
        <v>6194</v>
      </c>
      <c r="BI29" s="118">
        <v>113.08</v>
      </c>
      <c r="BJ29" s="117">
        <v>7074</v>
      </c>
      <c r="BK29" s="118">
        <v>116.96</v>
      </c>
      <c r="BL29" s="117">
        <v>3580</v>
      </c>
      <c r="BM29" s="118">
        <v>77.83</v>
      </c>
      <c r="BN29" s="117">
        <v>2010</v>
      </c>
      <c r="BO29" s="118">
        <v>60.21</v>
      </c>
      <c r="BP29" s="117">
        <v>2406</v>
      </c>
      <c r="BQ29" s="118">
        <v>60.08</v>
      </c>
      <c r="BR29" s="117">
        <v>1666</v>
      </c>
      <c r="BS29" s="118">
        <v>54.59</v>
      </c>
      <c r="BT29" s="117">
        <v>12072</v>
      </c>
      <c r="BU29" s="118">
        <v>184.57</v>
      </c>
      <c r="BV29" s="117">
        <v>2185</v>
      </c>
      <c r="BW29" s="118">
        <v>59.73</v>
      </c>
      <c r="BX29" s="117">
        <v>2279</v>
      </c>
      <c r="BY29" s="118">
        <v>61.7</v>
      </c>
      <c r="BZ29" s="117">
        <v>1548</v>
      </c>
      <c r="CA29" s="118">
        <v>50.56</v>
      </c>
      <c r="CB29" s="117">
        <v>1445</v>
      </c>
      <c r="CC29" s="118">
        <v>51.46</v>
      </c>
    </row>
    <row r="30" spans="1:81" ht="42" x14ac:dyDescent="0.45">
      <c r="A30" s="363">
        <v>26</v>
      </c>
      <c r="B30" s="358" t="s">
        <v>345</v>
      </c>
      <c r="C30" s="358" t="s">
        <v>167</v>
      </c>
      <c r="D30" s="112"/>
      <c r="E30" s="116">
        <v>0.01</v>
      </c>
      <c r="F30" s="112"/>
      <c r="G30" s="116">
        <v>0</v>
      </c>
      <c r="H30" s="112"/>
      <c r="I30" s="116">
        <v>0.02</v>
      </c>
      <c r="J30" s="112"/>
      <c r="K30" s="116">
        <v>0.01</v>
      </c>
      <c r="L30" s="112"/>
      <c r="M30" s="116">
        <v>0.01</v>
      </c>
      <c r="N30" s="112"/>
      <c r="O30" s="116">
        <v>0.03</v>
      </c>
      <c r="P30" s="112"/>
      <c r="Q30" s="116">
        <v>0.01</v>
      </c>
      <c r="R30" s="112"/>
      <c r="S30" s="116">
        <v>0.01</v>
      </c>
      <c r="T30" s="116">
        <v>1</v>
      </c>
      <c r="U30" s="116">
        <v>0.08</v>
      </c>
      <c r="V30" s="112"/>
      <c r="W30" s="116">
        <v>0.01</v>
      </c>
      <c r="X30" s="112"/>
      <c r="Y30" s="116">
        <v>0.03</v>
      </c>
      <c r="Z30" s="112"/>
      <c r="AA30" s="116">
        <v>0.01</v>
      </c>
      <c r="AB30" s="112"/>
      <c r="AC30" s="116">
        <v>7.0000000000000007E-2</v>
      </c>
      <c r="AD30" s="112"/>
      <c r="AE30" s="116">
        <v>0.01</v>
      </c>
      <c r="AF30" s="112"/>
      <c r="AG30" s="116">
        <v>0.01</v>
      </c>
      <c r="AH30" s="112"/>
      <c r="AI30" s="116">
        <v>0</v>
      </c>
      <c r="AJ30" s="116">
        <v>3</v>
      </c>
      <c r="AK30" s="116">
        <v>0.1</v>
      </c>
      <c r="AL30" s="112"/>
      <c r="AM30" s="116">
        <v>0.01</v>
      </c>
      <c r="AN30" s="116">
        <v>2</v>
      </c>
      <c r="AO30" s="116">
        <v>0.06</v>
      </c>
      <c r="AP30" s="112"/>
      <c r="AQ30" s="116">
        <v>0.01</v>
      </c>
      <c r="AR30" s="112"/>
      <c r="AS30" s="116">
        <v>0.01</v>
      </c>
      <c r="AT30" s="116">
        <v>1</v>
      </c>
      <c r="AU30" s="116">
        <v>0.08</v>
      </c>
      <c r="AV30" s="116">
        <v>1</v>
      </c>
      <c r="AW30" s="116">
        <v>0.15</v>
      </c>
      <c r="AX30" s="116">
        <v>2</v>
      </c>
      <c r="AY30" s="116">
        <v>0.26</v>
      </c>
      <c r="AZ30" s="116">
        <v>1</v>
      </c>
      <c r="BA30" s="116">
        <v>0.31</v>
      </c>
      <c r="BB30" s="116">
        <v>2</v>
      </c>
      <c r="BC30" s="116">
        <v>0.36</v>
      </c>
      <c r="BD30" s="116">
        <v>1</v>
      </c>
      <c r="BE30" s="116">
        <v>0.28000000000000003</v>
      </c>
      <c r="BF30" s="116">
        <v>1</v>
      </c>
      <c r="BG30" s="116">
        <v>0.21</v>
      </c>
      <c r="BH30" s="116">
        <v>3</v>
      </c>
      <c r="BI30" s="116">
        <v>0.69</v>
      </c>
      <c r="BJ30" s="116">
        <v>1</v>
      </c>
      <c r="BK30" s="116">
        <v>0.18</v>
      </c>
      <c r="BL30" s="116">
        <v>2</v>
      </c>
      <c r="BM30" s="116">
        <v>0.17</v>
      </c>
      <c r="BN30" s="116">
        <v>2</v>
      </c>
      <c r="BO30" s="116">
        <v>0.89</v>
      </c>
      <c r="BP30" s="116">
        <v>2</v>
      </c>
      <c r="BQ30" s="116">
        <v>0.26</v>
      </c>
      <c r="BR30" s="116">
        <v>2</v>
      </c>
      <c r="BS30" s="116">
        <v>0.25</v>
      </c>
      <c r="BT30" s="116">
        <v>3</v>
      </c>
      <c r="BU30" s="116">
        <v>0.48</v>
      </c>
      <c r="BV30" s="116">
        <v>2</v>
      </c>
      <c r="BW30" s="116">
        <v>0.98</v>
      </c>
      <c r="BX30" s="116">
        <v>3</v>
      </c>
      <c r="BY30" s="116">
        <v>0.56999999999999995</v>
      </c>
      <c r="BZ30" s="116">
        <v>3</v>
      </c>
      <c r="CA30" s="116">
        <v>0.49</v>
      </c>
      <c r="CB30" s="116">
        <v>3</v>
      </c>
      <c r="CC30" s="116">
        <v>0.71</v>
      </c>
    </row>
    <row r="31" spans="1:81" ht="42" x14ac:dyDescent="0.45">
      <c r="A31" s="362">
        <v>27</v>
      </c>
      <c r="B31" s="357" t="s">
        <v>346</v>
      </c>
      <c r="C31" s="357" t="s">
        <v>167</v>
      </c>
      <c r="D31" s="117">
        <v>8839</v>
      </c>
      <c r="E31" s="118">
        <v>248.16</v>
      </c>
      <c r="F31" s="117">
        <v>2843</v>
      </c>
      <c r="G31" s="118">
        <v>202.21</v>
      </c>
      <c r="H31" s="117">
        <v>24374</v>
      </c>
      <c r="I31" s="118">
        <v>511.69</v>
      </c>
      <c r="J31" s="117">
        <v>8660</v>
      </c>
      <c r="K31" s="118">
        <v>234.35</v>
      </c>
      <c r="L31" s="117">
        <v>27015</v>
      </c>
      <c r="M31" s="118">
        <v>377.52</v>
      </c>
      <c r="N31" s="117">
        <v>1647</v>
      </c>
      <c r="O31" s="118">
        <v>153.82</v>
      </c>
      <c r="P31" s="117">
        <v>1358</v>
      </c>
      <c r="Q31" s="118">
        <v>120.85</v>
      </c>
      <c r="R31" s="117">
        <v>1765</v>
      </c>
      <c r="S31" s="118">
        <v>146.4</v>
      </c>
      <c r="T31" s="117">
        <v>2106</v>
      </c>
      <c r="U31" s="118">
        <v>209.79</v>
      </c>
      <c r="V31" s="118">
        <v>942</v>
      </c>
      <c r="W31" s="118">
        <v>96.63</v>
      </c>
      <c r="X31" s="117">
        <v>20275</v>
      </c>
      <c r="Y31" s="118">
        <v>480.62</v>
      </c>
      <c r="Z31" s="117">
        <v>4642</v>
      </c>
      <c r="AA31" s="118">
        <v>160.43</v>
      </c>
      <c r="AB31" s="117">
        <v>14424</v>
      </c>
      <c r="AC31" s="118">
        <v>231</v>
      </c>
      <c r="AD31" s="117">
        <v>21835</v>
      </c>
      <c r="AE31" s="118">
        <v>370.26</v>
      </c>
      <c r="AF31" s="117">
        <v>30738</v>
      </c>
      <c r="AG31" s="118">
        <v>552.23</v>
      </c>
      <c r="AH31" s="117">
        <v>79204</v>
      </c>
      <c r="AI31" s="118">
        <v>862.62</v>
      </c>
      <c r="AJ31" s="117">
        <v>62033</v>
      </c>
      <c r="AK31" s="118">
        <v>683.98</v>
      </c>
      <c r="AL31" s="117">
        <v>128025</v>
      </c>
      <c r="AM31" s="113">
        <v>1215.4000000000001</v>
      </c>
      <c r="AN31" s="117">
        <v>43436</v>
      </c>
      <c r="AO31" s="118">
        <v>528.14</v>
      </c>
      <c r="AP31" s="117">
        <v>31055</v>
      </c>
      <c r="AQ31" s="118">
        <v>381.78</v>
      </c>
      <c r="AR31" s="117">
        <v>2072</v>
      </c>
      <c r="AS31" s="118">
        <v>122.04</v>
      </c>
      <c r="AT31" s="117">
        <v>40395</v>
      </c>
      <c r="AU31" s="118">
        <v>408.47</v>
      </c>
      <c r="AV31" s="117">
        <v>68390</v>
      </c>
      <c r="AW31" s="118">
        <v>623.07000000000005</v>
      </c>
      <c r="AX31" s="117">
        <v>80984</v>
      </c>
      <c r="AY31" s="118">
        <v>747.9</v>
      </c>
      <c r="AZ31" s="117">
        <v>77567</v>
      </c>
      <c r="BA31" s="118">
        <v>662.81</v>
      </c>
      <c r="BB31" s="117">
        <v>57785</v>
      </c>
      <c r="BC31" s="118">
        <v>643.26</v>
      </c>
      <c r="BD31" s="117">
        <v>131527</v>
      </c>
      <c r="BE31" s="113">
        <v>1379.04</v>
      </c>
      <c r="BF31" s="117">
        <v>100432</v>
      </c>
      <c r="BG31" s="118">
        <v>954.99</v>
      </c>
      <c r="BH31" s="117">
        <v>36715</v>
      </c>
      <c r="BI31" s="118">
        <v>521.58000000000004</v>
      </c>
      <c r="BJ31" s="117">
        <v>58412</v>
      </c>
      <c r="BK31" s="118">
        <v>597.96</v>
      </c>
      <c r="BL31" s="117">
        <v>9014</v>
      </c>
      <c r="BM31" s="118">
        <v>207.24</v>
      </c>
      <c r="BN31" s="117">
        <v>22455</v>
      </c>
      <c r="BO31" s="118">
        <v>289.88</v>
      </c>
      <c r="BP31" s="117">
        <v>8802</v>
      </c>
      <c r="BQ31" s="118">
        <v>213.97</v>
      </c>
      <c r="BR31" s="117">
        <v>20761</v>
      </c>
      <c r="BS31" s="118">
        <v>260.70999999999998</v>
      </c>
      <c r="BT31" s="117">
        <v>26794</v>
      </c>
      <c r="BU31" s="118">
        <v>292.75</v>
      </c>
      <c r="BV31" s="117">
        <v>32508</v>
      </c>
      <c r="BW31" s="118">
        <v>359.24</v>
      </c>
      <c r="BX31" s="117">
        <v>35976</v>
      </c>
      <c r="BY31" s="118">
        <v>400.02</v>
      </c>
      <c r="BZ31" s="117">
        <v>19247</v>
      </c>
      <c r="CA31" s="118">
        <v>316.77</v>
      </c>
      <c r="CB31" s="117">
        <v>15266</v>
      </c>
      <c r="CC31" s="118">
        <v>367.91</v>
      </c>
    </row>
    <row r="32" spans="1:81" ht="67.5" x14ac:dyDescent="0.45">
      <c r="A32" s="363">
        <v>28</v>
      </c>
      <c r="B32" s="358" t="s">
        <v>347</v>
      </c>
      <c r="C32" s="358" t="s">
        <v>167</v>
      </c>
      <c r="D32" s="116">
        <v>38</v>
      </c>
      <c r="E32" s="116">
        <v>0.76</v>
      </c>
      <c r="F32" s="116">
        <v>15</v>
      </c>
      <c r="G32" s="116">
        <v>0.79</v>
      </c>
      <c r="H32" s="116">
        <v>1</v>
      </c>
      <c r="I32" s="116">
        <v>0.11</v>
      </c>
      <c r="J32" s="116">
        <v>12</v>
      </c>
      <c r="K32" s="116">
        <v>0.56999999999999995</v>
      </c>
      <c r="L32" s="116">
        <v>1</v>
      </c>
      <c r="M32" s="116">
        <v>0.21</v>
      </c>
      <c r="N32" s="112"/>
      <c r="O32" s="116">
        <v>0.05</v>
      </c>
      <c r="P32" s="116">
        <v>17</v>
      </c>
      <c r="Q32" s="116">
        <v>0.92</v>
      </c>
      <c r="R32" s="116">
        <v>46</v>
      </c>
      <c r="S32" s="116">
        <v>1.05</v>
      </c>
      <c r="T32" s="116">
        <v>5</v>
      </c>
      <c r="U32" s="116">
        <v>0.22</v>
      </c>
      <c r="V32" s="116">
        <v>17</v>
      </c>
      <c r="W32" s="116">
        <v>0.96</v>
      </c>
      <c r="X32" s="116">
        <v>13</v>
      </c>
      <c r="Y32" s="116">
        <v>0.61</v>
      </c>
      <c r="Z32" s="116">
        <v>23</v>
      </c>
      <c r="AA32" s="116">
        <v>0.87</v>
      </c>
      <c r="AB32" s="116">
        <v>24</v>
      </c>
      <c r="AC32" s="116">
        <v>1.19</v>
      </c>
      <c r="AD32" s="116">
        <v>4</v>
      </c>
      <c r="AE32" s="116">
        <v>0.18</v>
      </c>
      <c r="AF32" s="116">
        <v>20</v>
      </c>
      <c r="AG32" s="116">
        <v>0.34</v>
      </c>
      <c r="AH32" s="116">
        <v>48</v>
      </c>
      <c r="AI32" s="116">
        <v>1.41</v>
      </c>
      <c r="AJ32" s="116">
        <v>27</v>
      </c>
      <c r="AK32" s="116">
        <v>1.1499999999999999</v>
      </c>
      <c r="AL32" s="116">
        <v>16</v>
      </c>
      <c r="AM32" s="116">
        <v>0.61</v>
      </c>
      <c r="AN32" s="116">
        <v>18</v>
      </c>
      <c r="AO32" s="116">
        <v>0.87</v>
      </c>
      <c r="AP32" s="116">
        <v>29</v>
      </c>
      <c r="AQ32" s="116">
        <v>0.91</v>
      </c>
      <c r="AR32" s="116">
        <v>9</v>
      </c>
      <c r="AS32" s="116">
        <v>0.25</v>
      </c>
      <c r="AT32" s="116">
        <v>6</v>
      </c>
      <c r="AU32" s="116">
        <v>7.0000000000000007E-2</v>
      </c>
      <c r="AV32" s="116">
        <v>15</v>
      </c>
      <c r="AW32" s="116">
        <v>0.77</v>
      </c>
      <c r="AX32" s="116">
        <v>12</v>
      </c>
      <c r="AY32" s="116">
        <v>0.66</v>
      </c>
      <c r="AZ32" s="112"/>
      <c r="BA32" s="116">
        <v>0</v>
      </c>
      <c r="BB32" s="115">
        <v>3886</v>
      </c>
      <c r="BC32" s="116">
        <v>30.63</v>
      </c>
      <c r="BD32" s="116">
        <v>12</v>
      </c>
      <c r="BE32" s="116">
        <v>0.6</v>
      </c>
      <c r="BF32" s="116">
        <v>13</v>
      </c>
      <c r="BG32" s="116">
        <v>0.65</v>
      </c>
      <c r="BH32" s="116">
        <v>13</v>
      </c>
      <c r="BI32" s="116">
        <v>0.64</v>
      </c>
      <c r="BJ32" s="116">
        <v>5</v>
      </c>
      <c r="BK32" s="116">
        <v>0.21</v>
      </c>
      <c r="BL32" s="116">
        <v>15</v>
      </c>
      <c r="BM32" s="116">
        <v>0.75</v>
      </c>
      <c r="BN32" s="116">
        <v>14</v>
      </c>
      <c r="BO32" s="116">
        <v>0.67</v>
      </c>
      <c r="BP32" s="112"/>
      <c r="BQ32" s="116">
        <v>0.01</v>
      </c>
      <c r="BR32" s="116">
        <v>13</v>
      </c>
      <c r="BS32" s="116">
        <v>0.61</v>
      </c>
      <c r="BT32" s="116">
        <v>18</v>
      </c>
      <c r="BU32" s="116">
        <v>0.8</v>
      </c>
      <c r="BV32" s="116">
        <v>3</v>
      </c>
      <c r="BW32" s="116">
        <v>0.11</v>
      </c>
      <c r="BX32" s="112"/>
      <c r="BY32" s="116">
        <v>0</v>
      </c>
      <c r="BZ32" s="116">
        <v>18</v>
      </c>
      <c r="CA32" s="116">
        <v>0.66</v>
      </c>
      <c r="CB32" s="116">
        <v>23</v>
      </c>
      <c r="CC32" s="116">
        <v>0.48</v>
      </c>
    </row>
    <row r="33" spans="1:81" ht="67.5" x14ac:dyDescent="0.45">
      <c r="A33" s="362">
        <v>29</v>
      </c>
      <c r="B33" s="357" t="s">
        <v>348</v>
      </c>
      <c r="C33" s="357" t="s">
        <v>167</v>
      </c>
      <c r="D33" s="117">
        <v>6210</v>
      </c>
      <c r="E33" s="118">
        <v>52.83</v>
      </c>
      <c r="F33" s="118">
        <v>44</v>
      </c>
      <c r="G33" s="118">
        <v>0.46</v>
      </c>
      <c r="H33" s="117">
        <v>21042</v>
      </c>
      <c r="I33" s="118">
        <v>191.41</v>
      </c>
      <c r="J33" s="117">
        <v>6300</v>
      </c>
      <c r="K33" s="118">
        <v>57.25</v>
      </c>
      <c r="L33" s="117">
        <v>25042</v>
      </c>
      <c r="M33" s="118">
        <v>226.81</v>
      </c>
      <c r="N33" s="111"/>
      <c r="O33" s="118">
        <v>0.02</v>
      </c>
      <c r="P33" s="118">
        <v>107</v>
      </c>
      <c r="Q33" s="118">
        <v>0.79</v>
      </c>
      <c r="R33" s="118">
        <v>61</v>
      </c>
      <c r="S33" s="118">
        <v>0.43</v>
      </c>
      <c r="T33" s="111"/>
      <c r="U33" s="118">
        <v>0</v>
      </c>
      <c r="V33" s="111"/>
      <c r="W33" s="118">
        <v>0</v>
      </c>
      <c r="X33" s="117">
        <v>18804</v>
      </c>
      <c r="Y33" s="118">
        <v>160.21</v>
      </c>
      <c r="Z33" s="117">
        <v>3030</v>
      </c>
      <c r="AA33" s="118">
        <v>26.54</v>
      </c>
      <c r="AB33" s="117">
        <v>13030</v>
      </c>
      <c r="AC33" s="118">
        <v>114.2</v>
      </c>
      <c r="AD33" s="117">
        <v>19537</v>
      </c>
      <c r="AE33" s="118">
        <v>172.06</v>
      </c>
      <c r="AF33" s="117">
        <v>26880</v>
      </c>
      <c r="AG33" s="118">
        <v>231.35</v>
      </c>
      <c r="AH33" s="117">
        <v>76863</v>
      </c>
      <c r="AI33" s="118">
        <v>657.67</v>
      </c>
      <c r="AJ33" s="117">
        <v>60024</v>
      </c>
      <c r="AK33" s="118">
        <v>512.1</v>
      </c>
      <c r="AL33" s="117">
        <v>126798</v>
      </c>
      <c r="AM33" s="113">
        <v>1099.77</v>
      </c>
      <c r="AN33" s="117">
        <v>41845</v>
      </c>
      <c r="AO33" s="118">
        <v>373.3</v>
      </c>
      <c r="AP33" s="117">
        <v>29712</v>
      </c>
      <c r="AQ33" s="118">
        <v>263.48</v>
      </c>
      <c r="AR33" s="118">
        <v>858</v>
      </c>
      <c r="AS33" s="118">
        <v>6.64</v>
      </c>
      <c r="AT33" s="117">
        <v>39509</v>
      </c>
      <c r="AU33" s="118">
        <v>322.23</v>
      </c>
      <c r="AV33" s="117">
        <v>67199</v>
      </c>
      <c r="AW33" s="118">
        <v>514.80999999999995</v>
      </c>
      <c r="AX33" s="117">
        <v>79282</v>
      </c>
      <c r="AY33" s="118">
        <v>571.64</v>
      </c>
      <c r="AZ33" s="117">
        <v>63715</v>
      </c>
      <c r="BA33" s="118">
        <v>479.44</v>
      </c>
      <c r="BB33" s="117">
        <v>12025</v>
      </c>
      <c r="BC33" s="118">
        <v>86.35</v>
      </c>
      <c r="BD33" s="117">
        <v>92859</v>
      </c>
      <c r="BE33" s="118">
        <v>648.85</v>
      </c>
      <c r="BF33" s="117">
        <v>54968</v>
      </c>
      <c r="BG33" s="118">
        <v>380.2</v>
      </c>
      <c r="BH33" s="117">
        <v>17084</v>
      </c>
      <c r="BI33" s="118">
        <v>116.41</v>
      </c>
      <c r="BJ33" s="117">
        <v>24863</v>
      </c>
      <c r="BK33" s="118">
        <v>185.86</v>
      </c>
      <c r="BL33" s="117">
        <v>7162</v>
      </c>
      <c r="BM33" s="118">
        <v>55.19</v>
      </c>
      <c r="BN33" s="117">
        <v>14897</v>
      </c>
      <c r="BO33" s="118">
        <v>112.18</v>
      </c>
      <c r="BP33" s="118">
        <v>138</v>
      </c>
      <c r="BQ33" s="118">
        <v>1.18</v>
      </c>
      <c r="BR33" s="117">
        <v>6787</v>
      </c>
      <c r="BS33" s="118">
        <v>51.74</v>
      </c>
      <c r="BT33" s="117">
        <v>25792</v>
      </c>
      <c r="BU33" s="118">
        <v>202.08</v>
      </c>
      <c r="BV33" s="118">
        <v>235</v>
      </c>
      <c r="BW33" s="118">
        <v>2.1800000000000002</v>
      </c>
      <c r="BX33" s="117">
        <v>16404</v>
      </c>
      <c r="BY33" s="118">
        <v>127.16</v>
      </c>
      <c r="BZ33" s="118">
        <v>310</v>
      </c>
      <c r="CA33" s="118">
        <v>2.77</v>
      </c>
      <c r="CB33" s="118">
        <v>139</v>
      </c>
      <c r="CC33" s="118">
        <v>1.32</v>
      </c>
    </row>
    <row r="34" spans="1:81" ht="67.5" x14ac:dyDescent="0.45">
      <c r="A34" s="363">
        <v>30</v>
      </c>
      <c r="B34" s="358" t="s">
        <v>349</v>
      </c>
      <c r="C34" s="358" t="s">
        <v>167</v>
      </c>
      <c r="D34" s="115">
        <v>2500</v>
      </c>
      <c r="E34" s="116">
        <v>194.2</v>
      </c>
      <c r="F34" s="115">
        <v>2693</v>
      </c>
      <c r="G34" s="116">
        <v>200.59</v>
      </c>
      <c r="H34" s="115">
        <v>3300</v>
      </c>
      <c r="I34" s="116">
        <v>319.54000000000002</v>
      </c>
      <c r="J34" s="115">
        <v>2314</v>
      </c>
      <c r="K34" s="116">
        <v>176.22</v>
      </c>
      <c r="L34" s="115">
        <v>1952</v>
      </c>
      <c r="M34" s="116">
        <v>148.69999999999999</v>
      </c>
      <c r="N34" s="115">
        <v>1645</v>
      </c>
      <c r="O34" s="116">
        <v>153.65</v>
      </c>
      <c r="P34" s="115">
        <v>1234</v>
      </c>
      <c r="Q34" s="116">
        <v>119.14</v>
      </c>
      <c r="R34" s="115">
        <v>1658</v>
      </c>
      <c r="S34" s="116">
        <v>144.91</v>
      </c>
      <c r="T34" s="115">
        <v>2071</v>
      </c>
      <c r="U34" s="116">
        <v>209.27</v>
      </c>
      <c r="V34" s="116">
        <v>922</v>
      </c>
      <c r="W34" s="116">
        <v>95.58</v>
      </c>
      <c r="X34" s="115">
        <v>1459</v>
      </c>
      <c r="Y34" s="116">
        <v>319.8</v>
      </c>
      <c r="Z34" s="115">
        <v>1589</v>
      </c>
      <c r="AA34" s="116">
        <v>133.01</v>
      </c>
      <c r="AB34" s="115">
        <v>1367</v>
      </c>
      <c r="AC34" s="116">
        <v>115.45</v>
      </c>
      <c r="AD34" s="115">
        <v>2263</v>
      </c>
      <c r="AE34" s="116">
        <v>196.77</v>
      </c>
      <c r="AF34" s="115">
        <v>3757</v>
      </c>
      <c r="AG34" s="116">
        <v>320.20999999999998</v>
      </c>
      <c r="AH34" s="115">
        <v>2258</v>
      </c>
      <c r="AI34" s="116">
        <v>200.57</v>
      </c>
      <c r="AJ34" s="115">
        <v>1972</v>
      </c>
      <c r="AK34" s="116">
        <v>165.98</v>
      </c>
      <c r="AL34" s="115">
        <v>1210</v>
      </c>
      <c r="AM34" s="116">
        <v>115.02</v>
      </c>
      <c r="AN34" s="115">
        <v>1573</v>
      </c>
      <c r="AO34" s="116">
        <v>153.97</v>
      </c>
      <c r="AP34" s="115">
        <v>1309</v>
      </c>
      <c r="AQ34" s="116">
        <v>117.26</v>
      </c>
      <c r="AR34" s="115">
        <v>1195</v>
      </c>
      <c r="AS34" s="116">
        <v>114.23</v>
      </c>
      <c r="AT34" s="116">
        <v>879</v>
      </c>
      <c r="AU34" s="116">
        <v>85.6</v>
      </c>
      <c r="AV34" s="115">
        <v>1174</v>
      </c>
      <c r="AW34" s="116">
        <v>106.55</v>
      </c>
      <c r="AX34" s="115">
        <v>1652</v>
      </c>
      <c r="AY34" s="116">
        <v>174.13</v>
      </c>
      <c r="AZ34" s="115">
        <v>1151</v>
      </c>
      <c r="BA34" s="116">
        <v>93.84</v>
      </c>
      <c r="BB34" s="115">
        <v>2365</v>
      </c>
      <c r="BC34" s="116">
        <v>244.14</v>
      </c>
      <c r="BD34" s="115">
        <v>4637</v>
      </c>
      <c r="BE34" s="116">
        <v>496.65</v>
      </c>
      <c r="BF34" s="115">
        <v>2927</v>
      </c>
      <c r="BG34" s="116">
        <v>263.93</v>
      </c>
      <c r="BH34" s="115">
        <v>3074</v>
      </c>
      <c r="BI34" s="116">
        <v>276.38</v>
      </c>
      <c r="BJ34" s="115">
        <v>1832</v>
      </c>
      <c r="BK34" s="116">
        <v>168.74</v>
      </c>
      <c r="BL34" s="115">
        <v>1836</v>
      </c>
      <c r="BM34" s="116">
        <v>151.25</v>
      </c>
      <c r="BN34" s="115">
        <v>1298</v>
      </c>
      <c r="BO34" s="116">
        <v>125.75</v>
      </c>
      <c r="BP34" s="115">
        <v>1944</v>
      </c>
      <c r="BQ34" s="116">
        <v>157.55000000000001</v>
      </c>
      <c r="BR34" s="115">
        <v>1245</v>
      </c>
      <c r="BS34" s="116">
        <v>105.2</v>
      </c>
      <c r="BT34" s="116">
        <v>908</v>
      </c>
      <c r="BU34" s="116">
        <v>83.72</v>
      </c>
      <c r="BV34" s="116">
        <v>946</v>
      </c>
      <c r="BW34" s="116">
        <v>95.45</v>
      </c>
      <c r="BX34" s="115">
        <v>1061</v>
      </c>
      <c r="BY34" s="116">
        <v>101.4</v>
      </c>
      <c r="BZ34" s="115">
        <v>1769</v>
      </c>
      <c r="CA34" s="116">
        <v>144.74</v>
      </c>
      <c r="CB34" s="115">
        <v>2950</v>
      </c>
      <c r="CC34" s="116">
        <v>243.33</v>
      </c>
    </row>
    <row r="35" spans="1:81" ht="54.75" x14ac:dyDescent="0.45">
      <c r="A35" s="362">
        <v>31</v>
      </c>
      <c r="B35" s="357" t="s">
        <v>350</v>
      </c>
      <c r="C35" s="357" t="s">
        <v>167</v>
      </c>
      <c r="D35" s="118">
        <v>90</v>
      </c>
      <c r="E35" s="118">
        <v>0.36</v>
      </c>
      <c r="F35" s="118">
        <v>90</v>
      </c>
      <c r="G35" s="118">
        <v>0.37</v>
      </c>
      <c r="H35" s="118">
        <v>30</v>
      </c>
      <c r="I35" s="118">
        <v>0.63</v>
      </c>
      <c r="J35" s="118">
        <v>34</v>
      </c>
      <c r="K35" s="118">
        <v>0.31</v>
      </c>
      <c r="L35" s="118">
        <v>20</v>
      </c>
      <c r="M35" s="118">
        <v>1.79</v>
      </c>
      <c r="N35" s="118">
        <v>1</v>
      </c>
      <c r="O35" s="118">
        <v>0.1</v>
      </c>
      <c r="P35" s="111"/>
      <c r="Q35" s="118">
        <v>0</v>
      </c>
      <c r="R35" s="111"/>
      <c r="S35" s="118">
        <v>0</v>
      </c>
      <c r="T35" s="118">
        <v>30</v>
      </c>
      <c r="U35" s="118">
        <v>0.3</v>
      </c>
      <c r="V35" s="118">
        <v>2</v>
      </c>
      <c r="W35" s="118">
        <v>0.1</v>
      </c>
      <c r="X35" s="111"/>
      <c r="Y35" s="118">
        <v>0</v>
      </c>
      <c r="Z35" s="111"/>
      <c r="AA35" s="118">
        <v>0.01</v>
      </c>
      <c r="AB35" s="118">
        <v>4</v>
      </c>
      <c r="AC35" s="118">
        <v>0.17</v>
      </c>
      <c r="AD35" s="118">
        <v>31</v>
      </c>
      <c r="AE35" s="118">
        <v>1.26</v>
      </c>
      <c r="AF35" s="118">
        <v>82</v>
      </c>
      <c r="AG35" s="118">
        <v>0.33</v>
      </c>
      <c r="AH35" s="118">
        <v>35</v>
      </c>
      <c r="AI35" s="118">
        <v>2.97</v>
      </c>
      <c r="AJ35" s="118">
        <v>10</v>
      </c>
      <c r="AK35" s="118">
        <v>4.75</v>
      </c>
      <c r="AL35" s="111"/>
      <c r="AM35" s="118">
        <v>0</v>
      </c>
      <c r="AN35" s="111"/>
      <c r="AO35" s="118">
        <v>0</v>
      </c>
      <c r="AP35" s="118">
        <v>6</v>
      </c>
      <c r="AQ35" s="118">
        <v>0.13</v>
      </c>
      <c r="AR35" s="118">
        <v>10</v>
      </c>
      <c r="AS35" s="118">
        <v>0.91</v>
      </c>
      <c r="AT35" s="118">
        <v>1</v>
      </c>
      <c r="AU35" s="118">
        <v>0.57999999999999996</v>
      </c>
      <c r="AV35" s="118">
        <v>2</v>
      </c>
      <c r="AW35" s="118">
        <v>0.94</v>
      </c>
      <c r="AX35" s="118">
        <v>38</v>
      </c>
      <c r="AY35" s="118">
        <v>1.47</v>
      </c>
      <c r="AZ35" s="117">
        <v>12701</v>
      </c>
      <c r="BA35" s="118">
        <v>89.52</v>
      </c>
      <c r="BB35" s="117">
        <v>39509</v>
      </c>
      <c r="BC35" s="118">
        <v>282.13</v>
      </c>
      <c r="BD35" s="117">
        <v>34019</v>
      </c>
      <c r="BE35" s="118">
        <v>232.93</v>
      </c>
      <c r="BF35" s="117">
        <v>42525</v>
      </c>
      <c r="BG35" s="118">
        <v>310.20999999999998</v>
      </c>
      <c r="BH35" s="117">
        <v>16544</v>
      </c>
      <c r="BI35" s="118">
        <v>128.15</v>
      </c>
      <c r="BJ35" s="117">
        <v>31713</v>
      </c>
      <c r="BK35" s="118">
        <v>243.14</v>
      </c>
      <c r="BL35" s="118">
        <v>2</v>
      </c>
      <c r="BM35" s="118">
        <v>0.05</v>
      </c>
      <c r="BN35" s="117">
        <v>6246</v>
      </c>
      <c r="BO35" s="118">
        <v>51.28</v>
      </c>
      <c r="BP35" s="117">
        <v>6720</v>
      </c>
      <c r="BQ35" s="118">
        <v>55.23</v>
      </c>
      <c r="BR35" s="117">
        <v>12717</v>
      </c>
      <c r="BS35" s="118">
        <v>103.16</v>
      </c>
      <c r="BT35" s="118">
        <v>76</v>
      </c>
      <c r="BU35" s="118">
        <v>6.14</v>
      </c>
      <c r="BV35" s="117">
        <v>31324</v>
      </c>
      <c r="BW35" s="118">
        <v>261.5</v>
      </c>
      <c r="BX35" s="117">
        <v>18510</v>
      </c>
      <c r="BY35" s="118">
        <v>171.46</v>
      </c>
      <c r="BZ35" s="117">
        <v>17150</v>
      </c>
      <c r="CA35" s="118">
        <v>168.6</v>
      </c>
      <c r="CB35" s="117">
        <v>12154</v>
      </c>
      <c r="CC35" s="118">
        <v>122.79</v>
      </c>
    </row>
    <row r="36" spans="1:81" ht="29.25" x14ac:dyDescent="0.45">
      <c r="A36" s="363">
        <v>32</v>
      </c>
      <c r="B36" s="358" t="s">
        <v>351</v>
      </c>
      <c r="C36" s="358" t="s">
        <v>167</v>
      </c>
      <c r="D36" s="115">
        <v>3172</v>
      </c>
      <c r="E36" s="116">
        <v>203.66</v>
      </c>
      <c r="F36" s="115">
        <v>2844</v>
      </c>
      <c r="G36" s="116">
        <v>145.96</v>
      </c>
      <c r="H36" s="115">
        <v>4137</v>
      </c>
      <c r="I36" s="116">
        <v>206.31</v>
      </c>
      <c r="J36" s="115">
        <v>4076</v>
      </c>
      <c r="K36" s="116">
        <v>198.19</v>
      </c>
      <c r="L36" s="115">
        <v>3795</v>
      </c>
      <c r="M36" s="116">
        <v>192.01</v>
      </c>
      <c r="N36" s="115">
        <v>2554</v>
      </c>
      <c r="O36" s="116">
        <v>155.80000000000001</v>
      </c>
      <c r="P36" s="115">
        <v>1862</v>
      </c>
      <c r="Q36" s="116">
        <v>93.7</v>
      </c>
      <c r="R36" s="115">
        <v>1569</v>
      </c>
      <c r="S36" s="116">
        <v>90.5</v>
      </c>
      <c r="T36" s="115">
        <v>1423</v>
      </c>
      <c r="U36" s="116">
        <v>98.47</v>
      </c>
      <c r="V36" s="115">
        <v>1981</v>
      </c>
      <c r="W36" s="116">
        <v>102.85</v>
      </c>
      <c r="X36" s="115">
        <v>4349</v>
      </c>
      <c r="Y36" s="116">
        <v>168.58</v>
      </c>
      <c r="Z36" s="115">
        <v>7334</v>
      </c>
      <c r="AA36" s="116">
        <v>220.29</v>
      </c>
      <c r="AB36" s="115">
        <v>3878</v>
      </c>
      <c r="AC36" s="116">
        <v>150.25</v>
      </c>
      <c r="AD36" s="115">
        <v>3321</v>
      </c>
      <c r="AE36" s="116">
        <v>139.62</v>
      </c>
      <c r="AF36" s="115">
        <v>4188</v>
      </c>
      <c r="AG36" s="116">
        <v>176.47</v>
      </c>
      <c r="AH36" s="115">
        <v>3184</v>
      </c>
      <c r="AI36" s="116">
        <v>135.72999999999999</v>
      </c>
      <c r="AJ36" s="115">
        <v>2644</v>
      </c>
      <c r="AK36" s="116">
        <v>122.38</v>
      </c>
      <c r="AL36" s="115">
        <v>2558</v>
      </c>
      <c r="AM36" s="116">
        <v>119.8</v>
      </c>
      <c r="AN36" s="115">
        <v>2832</v>
      </c>
      <c r="AO36" s="116">
        <v>109.94</v>
      </c>
      <c r="AP36" s="115">
        <v>2941</v>
      </c>
      <c r="AQ36" s="116">
        <v>130.46</v>
      </c>
      <c r="AR36" s="115">
        <v>1816</v>
      </c>
      <c r="AS36" s="116">
        <v>82.3</v>
      </c>
      <c r="AT36" s="115">
        <v>1740</v>
      </c>
      <c r="AU36" s="116">
        <v>85.34</v>
      </c>
      <c r="AV36" s="115">
        <v>2716</v>
      </c>
      <c r="AW36" s="116">
        <v>101.1</v>
      </c>
      <c r="AX36" s="115">
        <v>2880</v>
      </c>
      <c r="AY36" s="116">
        <v>109.87</v>
      </c>
      <c r="AZ36" s="115">
        <v>4206</v>
      </c>
      <c r="BA36" s="116">
        <v>181.42</v>
      </c>
      <c r="BB36" s="115">
        <v>7750</v>
      </c>
      <c r="BC36" s="116">
        <v>292.13</v>
      </c>
      <c r="BD36" s="115">
        <v>6648</v>
      </c>
      <c r="BE36" s="116">
        <v>248.74</v>
      </c>
      <c r="BF36" s="115">
        <v>5492</v>
      </c>
      <c r="BG36" s="116">
        <v>185.02</v>
      </c>
      <c r="BH36" s="115">
        <v>6128</v>
      </c>
      <c r="BI36" s="116">
        <v>197.91</v>
      </c>
      <c r="BJ36" s="115">
        <v>4974</v>
      </c>
      <c r="BK36" s="116">
        <v>163.41999999999999</v>
      </c>
      <c r="BL36" s="115">
        <v>7578</v>
      </c>
      <c r="BM36" s="116">
        <v>226.07</v>
      </c>
      <c r="BN36" s="115">
        <v>3572</v>
      </c>
      <c r="BO36" s="116">
        <v>120</v>
      </c>
      <c r="BP36" s="115">
        <v>1225</v>
      </c>
      <c r="BQ36" s="116">
        <v>54.35</v>
      </c>
      <c r="BR36" s="116">
        <v>899</v>
      </c>
      <c r="BS36" s="116">
        <v>45.33</v>
      </c>
      <c r="BT36" s="115">
        <v>1774</v>
      </c>
      <c r="BU36" s="116">
        <v>66.599999999999994</v>
      </c>
      <c r="BV36" s="115">
        <v>5755</v>
      </c>
      <c r="BW36" s="116">
        <v>122.86</v>
      </c>
      <c r="BX36" s="115">
        <v>8318</v>
      </c>
      <c r="BY36" s="116">
        <v>193.38</v>
      </c>
      <c r="BZ36" s="115">
        <v>5488</v>
      </c>
      <c r="CA36" s="116">
        <v>132.12</v>
      </c>
      <c r="CB36" s="115">
        <v>4232</v>
      </c>
      <c r="CC36" s="116">
        <v>115.61</v>
      </c>
    </row>
    <row r="37" spans="1:81" ht="54.75" x14ac:dyDescent="0.45">
      <c r="A37" s="362">
        <v>33</v>
      </c>
      <c r="B37" s="357" t="s">
        <v>352</v>
      </c>
      <c r="C37" s="357" t="s">
        <v>167</v>
      </c>
      <c r="D37" s="118">
        <v>983</v>
      </c>
      <c r="E37" s="118">
        <v>42.82</v>
      </c>
      <c r="F37" s="118">
        <v>724</v>
      </c>
      <c r="G37" s="118">
        <v>32.96</v>
      </c>
      <c r="H37" s="118">
        <v>943</v>
      </c>
      <c r="I37" s="118">
        <v>43.88</v>
      </c>
      <c r="J37" s="117">
        <v>1341</v>
      </c>
      <c r="K37" s="118">
        <v>62.73</v>
      </c>
      <c r="L37" s="117">
        <v>1190</v>
      </c>
      <c r="M37" s="118">
        <v>55.82</v>
      </c>
      <c r="N37" s="118">
        <v>702</v>
      </c>
      <c r="O37" s="118">
        <v>38.26</v>
      </c>
      <c r="P37" s="118">
        <v>514</v>
      </c>
      <c r="Q37" s="118">
        <v>27.4</v>
      </c>
      <c r="R37" s="118">
        <v>388</v>
      </c>
      <c r="S37" s="118">
        <v>22.07</v>
      </c>
      <c r="T37" s="118">
        <v>536</v>
      </c>
      <c r="U37" s="118">
        <v>32.520000000000003</v>
      </c>
      <c r="V37" s="117">
        <v>1155</v>
      </c>
      <c r="W37" s="118">
        <v>54.54</v>
      </c>
      <c r="X37" s="117">
        <v>3235</v>
      </c>
      <c r="Y37" s="118">
        <v>106.79</v>
      </c>
      <c r="Z37" s="117">
        <v>5102</v>
      </c>
      <c r="AA37" s="118">
        <v>104.18</v>
      </c>
      <c r="AB37" s="117">
        <v>1941</v>
      </c>
      <c r="AC37" s="118">
        <v>60.76</v>
      </c>
      <c r="AD37" s="117">
        <v>1454</v>
      </c>
      <c r="AE37" s="118">
        <v>48.82</v>
      </c>
      <c r="AF37" s="117">
        <v>2168</v>
      </c>
      <c r="AG37" s="118">
        <v>79.77</v>
      </c>
      <c r="AH37" s="117">
        <v>1435</v>
      </c>
      <c r="AI37" s="118">
        <v>53.74</v>
      </c>
      <c r="AJ37" s="117">
        <v>1007</v>
      </c>
      <c r="AK37" s="118">
        <v>46.23</v>
      </c>
      <c r="AL37" s="117">
        <v>1059</v>
      </c>
      <c r="AM37" s="118">
        <v>44.29</v>
      </c>
      <c r="AN37" s="117">
        <v>1193</v>
      </c>
      <c r="AO37" s="118">
        <v>32.97</v>
      </c>
      <c r="AP37" s="118">
        <v>776</v>
      </c>
      <c r="AQ37" s="118">
        <v>27.27</v>
      </c>
      <c r="AR37" s="118">
        <v>665</v>
      </c>
      <c r="AS37" s="118">
        <v>27.09</v>
      </c>
      <c r="AT37" s="118">
        <v>420</v>
      </c>
      <c r="AU37" s="118">
        <v>28.02</v>
      </c>
      <c r="AV37" s="118">
        <v>836</v>
      </c>
      <c r="AW37" s="118">
        <v>27.91</v>
      </c>
      <c r="AX37" s="117">
        <v>1059</v>
      </c>
      <c r="AY37" s="118">
        <v>40.92</v>
      </c>
      <c r="AZ37" s="117">
        <v>1085</v>
      </c>
      <c r="BA37" s="118">
        <v>52.14</v>
      </c>
      <c r="BB37" s="117">
        <v>2364</v>
      </c>
      <c r="BC37" s="118">
        <v>90.73</v>
      </c>
      <c r="BD37" s="117">
        <v>1946</v>
      </c>
      <c r="BE37" s="118">
        <v>85.16</v>
      </c>
      <c r="BF37" s="117">
        <v>1608</v>
      </c>
      <c r="BG37" s="118">
        <v>57.71</v>
      </c>
      <c r="BH37" s="117">
        <v>1738</v>
      </c>
      <c r="BI37" s="118">
        <v>52.86</v>
      </c>
      <c r="BJ37" s="117">
        <v>2167</v>
      </c>
      <c r="BK37" s="118">
        <v>71.39</v>
      </c>
      <c r="BL37" s="117">
        <v>2627</v>
      </c>
      <c r="BM37" s="118">
        <v>75.08</v>
      </c>
      <c r="BN37" s="117">
        <v>1099</v>
      </c>
      <c r="BO37" s="118">
        <v>34.229999999999997</v>
      </c>
      <c r="BP37" s="118">
        <v>450</v>
      </c>
      <c r="BQ37" s="118">
        <v>21.59</v>
      </c>
      <c r="BR37" s="118">
        <v>388</v>
      </c>
      <c r="BS37" s="118">
        <v>19.899999999999999</v>
      </c>
      <c r="BT37" s="117">
        <v>1088</v>
      </c>
      <c r="BU37" s="118">
        <v>34.729999999999997</v>
      </c>
      <c r="BV37" s="117">
        <v>4417</v>
      </c>
      <c r="BW37" s="118">
        <v>76.11</v>
      </c>
      <c r="BX37" s="117">
        <v>3015</v>
      </c>
      <c r="BY37" s="118">
        <v>54.59</v>
      </c>
      <c r="BZ37" s="117">
        <v>1813</v>
      </c>
      <c r="CA37" s="118">
        <v>37.1</v>
      </c>
      <c r="CB37" s="117">
        <v>2509</v>
      </c>
      <c r="CC37" s="118">
        <v>52.67</v>
      </c>
    </row>
    <row r="38" spans="1:81" ht="54.75" x14ac:dyDescent="0.45">
      <c r="A38" s="363">
        <v>34</v>
      </c>
      <c r="B38" s="358" t="s">
        <v>353</v>
      </c>
      <c r="C38" s="358" t="s">
        <v>167</v>
      </c>
      <c r="D38" s="116">
        <v>248</v>
      </c>
      <c r="E38" s="116">
        <v>8.9</v>
      </c>
      <c r="F38" s="116">
        <v>245</v>
      </c>
      <c r="G38" s="116">
        <v>7.08</v>
      </c>
      <c r="H38" s="116">
        <v>517</v>
      </c>
      <c r="I38" s="116">
        <v>16.600000000000001</v>
      </c>
      <c r="J38" s="116">
        <v>395</v>
      </c>
      <c r="K38" s="116">
        <v>15.63</v>
      </c>
      <c r="L38" s="116">
        <v>645</v>
      </c>
      <c r="M38" s="116">
        <v>23.78</v>
      </c>
      <c r="N38" s="116">
        <v>342</v>
      </c>
      <c r="O38" s="116">
        <v>16.16</v>
      </c>
      <c r="P38" s="116">
        <v>334</v>
      </c>
      <c r="Q38" s="116">
        <v>17.36</v>
      </c>
      <c r="R38" s="116">
        <v>320</v>
      </c>
      <c r="S38" s="116">
        <v>17.57</v>
      </c>
      <c r="T38" s="116">
        <v>363</v>
      </c>
      <c r="U38" s="116">
        <v>20.48</v>
      </c>
      <c r="V38" s="116">
        <v>289</v>
      </c>
      <c r="W38" s="116">
        <v>16.38</v>
      </c>
      <c r="X38" s="116">
        <v>346</v>
      </c>
      <c r="Y38" s="116">
        <v>23.15</v>
      </c>
      <c r="Z38" s="116">
        <v>695</v>
      </c>
      <c r="AA38" s="116">
        <v>42.47</v>
      </c>
      <c r="AB38" s="116">
        <v>213</v>
      </c>
      <c r="AC38" s="116">
        <v>15.68</v>
      </c>
      <c r="AD38" s="116">
        <v>100</v>
      </c>
      <c r="AE38" s="116">
        <v>7.03</v>
      </c>
      <c r="AF38" s="116">
        <v>116</v>
      </c>
      <c r="AG38" s="116">
        <v>8.14</v>
      </c>
      <c r="AH38" s="116">
        <v>99</v>
      </c>
      <c r="AI38" s="116">
        <v>5.76</v>
      </c>
      <c r="AJ38" s="116">
        <v>276</v>
      </c>
      <c r="AK38" s="116">
        <v>17.8</v>
      </c>
      <c r="AL38" s="116">
        <v>279</v>
      </c>
      <c r="AM38" s="116">
        <v>19.079999999999998</v>
      </c>
      <c r="AN38" s="116">
        <v>203</v>
      </c>
      <c r="AO38" s="116">
        <v>13.63</v>
      </c>
      <c r="AP38" s="116">
        <v>469</v>
      </c>
      <c r="AQ38" s="116">
        <v>26.42</v>
      </c>
      <c r="AR38" s="116">
        <v>346</v>
      </c>
      <c r="AS38" s="116">
        <v>23.82</v>
      </c>
      <c r="AT38" s="116">
        <v>126</v>
      </c>
      <c r="AU38" s="116">
        <v>7.79</v>
      </c>
      <c r="AV38" s="116">
        <v>294</v>
      </c>
      <c r="AW38" s="116">
        <v>13.74</v>
      </c>
      <c r="AX38" s="116">
        <v>668</v>
      </c>
      <c r="AY38" s="116">
        <v>22.54</v>
      </c>
      <c r="AZ38" s="115">
        <v>1205</v>
      </c>
      <c r="BA38" s="116">
        <v>39.72</v>
      </c>
      <c r="BB38" s="116">
        <v>719</v>
      </c>
      <c r="BC38" s="116">
        <v>24.63</v>
      </c>
      <c r="BD38" s="115">
        <v>1134</v>
      </c>
      <c r="BE38" s="116">
        <v>36.549999999999997</v>
      </c>
      <c r="BF38" s="115">
        <v>2234</v>
      </c>
      <c r="BG38" s="116">
        <v>70.400000000000006</v>
      </c>
      <c r="BH38" s="115">
        <v>1279</v>
      </c>
      <c r="BI38" s="116">
        <v>42.55</v>
      </c>
      <c r="BJ38" s="116">
        <v>620</v>
      </c>
      <c r="BK38" s="116">
        <v>19.82</v>
      </c>
      <c r="BL38" s="116">
        <v>522</v>
      </c>
      <c r="BM38" s="116">
        <v>15.57</v>
      </c>
      <c r="BN38" s="116">
        <v>647</v>
      </c>
      <c r="BO38" s="116">
        <v>22.33</v>
      </c>
      <c r="BP38" s="116">
        <v>195</v>
      </c>
      <c r="BQ38" s="116">
        <v>6.8</v>
      </c>
      <c r="BR38" s="116">
        <v>69</v>
      </c>
      <c r="BS38" s="116">
        <v>2.12</v>
      </c>
      <c r="BT38" s="116">
        <v>214</v>
      </c>
      <c r="BU38" s="116">
        <v>6.05</v>
      </c>
      <c r="BV38" s="116">
        <v>105</v>
      </c>
      <c r="BW38" s="116">
        <v>2.73</v>
      </c>
      <c r="BX38" s="116">
        <v>939</v>
      </c>
      <c r="BY38" s="116">
        <v>17.61</v>
      </c>
      <c r="BZ38" s="116">
        <v>89</v>
      </c>
      <c r="CA38" s="116">
        <v>2.0099999999999998</v>
      </c>
      <c r="CB38" s="116">
        <v>61</v>
      </c>
      <c r="CC38" s="116">
        <v>1.61</v>
      </c>
    </row>
    <row r="39" spans="1:81" ht="54.75" x14ac:dyDescent="0.45">
      <c r="A39" s="362">
        <v>35</v>
      </c>
      <c r="B39" s="357" t="s">
        <v>354</v>
      </c>
      <c r="C39" s="357" t="s">
        <v>167</v>
      </c>
      <c r="D39" s="118">
        <v>294</v>
      </c>
      <c r="E39" s="118">
        <v>13.54</v>
      </c>
      <c r="F39" s="118">
        <v>277</v>
      </c>
      <c r="G39" s="118">
        <v>12.64</v>
      </c>
      <c r="H39" s="118">
        <v>348</v>
      </c>
      <c r="I39" s="118">
        <v>15.16</v>
      </c>
      <c r="J39" s="118">
        <v>72</v>
      </c>
      <c r="K39" s="118">
        <v>3.51</v>
      </c>
      <c r="L39" s="118">
        <v>354</v>
      </c>
      <c r="M39" s="118">
        <v>18.059999999999999</v>
      </c>
      <c r="N39" s="118">
        <v>24</v>
      </c>
      <c r="O39" s="118">
        <v>1.23</v>
      </c>
      <c r="P39" s="118">
        <v>120</v>
      </c>
      <c r="Q39" s="118">
        <v>6.55</v>
      </c>
      <c r="R39" s="111"/>
      <c r="S39" s="118">
        <v>0</v>
      </c>
      <c r="T39" s="111"/>
      <c r="U39" s="118">
        <v>0</v>
      </c>
      <c r="V39" s="111"/>
      <c r="W39" s="118">
        <v>0</v>
      </c>
      <c r="X39" s="111"/>
      <c r="Y39" s="118">
        <v>0</v>
      </c>
      <c r="Z39" s="111"/>
      <c r="AA39" s="118">
        <v>0</v>
      </c>
      <c r="AB39" s="118">
        <v>522</v>
      </c>
      <c r="AC39" s="118">
        <v>23.22</v>
      </c>
      <c r="AD39" s="118">
        <v>319</v>
      </c>
      <c r="AE39" s="118">
        <v>14.02</v>
      </c>
      <c r="AF39" s="118">
        <v>355</v>
      </c>
      <c r="AG39" s="118">
        <v>14.83</v>
      </c>
      <c r="AH39" s="118">
        <v>42</v>
      </c>
      <c r="AI39" s="118">
        <v>1.69</v>
      </c>
      <c r="AJ39" s="118">
        <v>50</v>
      </c>
      <c r="AK39" s="118">
        <v>1.94</v>
      </c>
      <c r="AL39" s="118">
        <v>42</v>
      </c>
      <c r="AM39" s="118">
        <v>1.73</v>
      </c>
      <c r="AN39" s="118">
        <v>242</v>
      </c>
      <c r="AO39" s="118">
        <v>9.2899999999999991</v>
      </c>
      <c r="AP39" s="118">
        <v>243</v>
      </c>
      <c r="AQ39" s="118">
        <v>9.85</v>
      </c>
      <c r="AR39" s="118">
        <v>93</v>
      </c>
      <c r="AS39" s="118">
        <v>3.97</v>
      </c>
      <c r="AT39" s="118">
        <v>28</v>
      </c>
      <c r="AU39" s="118">
        <v>1.01</v>
      </c>
      <c r="AV39" s="118">
        <v>50</v>
      </c>
      <c r="AW39" s="118">
        <v>2.0099999999999998</v>
      </c>
      <c r="AX39" s="118">
        <v>5</v>
      </c>
      <c r="AY39" s="118">
        <v>0.19</v>
      </c>
      <c r="AZ39" s="118">
        <v>418</v>
      </c>
      <c r="BA39" s="118">
        <v>15.27</v>
      </c>
      <c r="BB39" s="118">
        <v>784</v>
      </c>
      <c r="BC39" s="118">
        <v>27.22</v>
      </c>
      <c r="BD39" s="118">
        <v>489</v>
      </c>
      <c r="BE39" s="118">
        <v>15.86</v>
      </c>
      <c r="BF39" s="118">
        <v>69</v>
      </c>
      <c r="BG39" s="118">
        <v>2.78</v>
      </c>
      <c r="BH39" s="118">
        <v>233</v>
      </c>
      <c r="BI39" s="118">
        <v>6.84</v>
      </c>
      <c r="BJ39" s="118">
        <v>152</v>
      </c>
      <c r="BK39" s="118">
        <v>5</v>
      </c>
      <c r="BL39" s="118">
        <v>303</v>
      </c>
      <c r="BM39" s="118">
        <v>8.36</v>
      </c>
      <c r="BN39" s="118">
        <v>403</v>
      </c>
      <c r="BO39" s="118">
        <v>10.31</v>
      </c>
      <c r="BP39" s="111"/>
      <c r="BQ39" s="118">
        <v>0</v>
      </c>
      <c r="BR39" s="118">
        <v>61</v>
      </c>
      <c r="BS39" s="118">
        <v>2.21</v>
      </c>
      <c r="BT39" s="111"/>
      <c r="BU39" s="118">
        <v>0</v>
      </c>
      <c r="BV39" s="118">
        <v>27</v>
      </c>
      <c r="BW39" s="118">
        <v>0.61</v>
      </c>
      <c r="BX39" s="118">
        <v>275</v>
      </c>
      <c r="BY39" s="118">
        <v>7.43</v>
      </c>
      <c r="BZ39" s="118">
        <v>187</v>
      </c>
      <c r="CA39" s="118">
        <v>4.92</v>
      </c>
      <c r="CB39" s="111"/>
      <c r="CC39" s="118">
        <v>0</v>
      </c>
    </row>
    <row r="40" spans="1:81" ht="42" x14ac:dyDescent="0.45">
      <c r="A40" s="363">
        <v>36</v>
      </c>
      <c r="B40" s="358" t="s">
        <v>355</v>
      </c>
      <c r="C40" s="358" t="s">
        <v>167</v>
      </c>
      <c r="D40" s="115">
        <v>1647</v>
      </c>
      <c r="E40" s="116">
        <v>138.4</v>
      </c>
      <c r="F40" s="115">
        <v>1599</v>
      </c>
      <c r="G40" s="116">
        <v>93.28</v>
      </c>
      <c r="H40" s="115">
        <v>2329</v>
      </c>
      <c r="I40" s="116">
        <v>130.66</v>
      </c>
      <c r="J40" s="115">
        <v>2268</v>
      </c>
      <c r="K40" s="116">
        <v>116.33</v>
      </c>
      <c r="L40" s="115">
        <v>1606</v>
      </c>
      <c r="M40" s="116">
        <v>94.36</v>
      </c>
      <c r="N40" s="115">
        <v>1487</v>
      </c>
      <c r="O40" s="116">
        <v>100.16</v>
      </c>
      <c r="P40" s="116">
        <v>895</v>
      </c>
      <c r="Q40" s="116">
        <v>42.39</v>
      </c>
      <c r="R40" s="116">
        <v>860</v>
      </c>
      <c r="S40" s="116">
        <v>50.85</v>
      </c>
      <c r="T40" s="116">
        <v>524</v>
      </c>
      <c r="U40" s="116">
        <v>45.47</v>
      </c>
      <c r="V40" s="116">
        <v>536</v>
      </c>
      <c r="W40" s="116">
        <v>31.93</v>
      </c>
      <c r="X40" s="116">
        <v>768</v>
      </c>
      <c r="Y40" s="116">
        <v>38.630000000000003</v>
      </c>
      <c r="Z40" s="115">
        <v>1538</v>
      </c>
      <c r="AA40" s="116">
        <v>73.64</v>
      </c>
      <c r="AB40" s="115">
        <v>1202</v>
      </c>
      <c r="AC40" s="116">
        <v>50.59</v>
      </c>
      <c r="AD40" s="115">
        <v>1448</v>
      </c>
      <c r="AE40" s="116">
        <v>69.75</v>
      </c>
      <c r="AF40" s="115">
        <v>1549</v>
      </c>
      <c r="AG40" s="116">
        <v>73.72</v>
      </c>
      <c r="AH40" s="115">
        <v>1608</v>
      </c>
      <c r="AI40" s="116">
        <v>74.540000000000006</v>
      </c>
      <c r="AJ40" s="115">
        <v>1311</v>
      </c>
      <c r="AK40" s="116">
        <v>56.41</v>
      </c>
      <c r="AL40" s="115">
        <v>1179</v>
      </c>
      <c r="AM40" s="116">
        <v>54.7</v>
      </c>
      <c r="AN40" s="115">
        <v>1194</v>
      </c>
      <c r="AO40" s="116">
        <v>54.04</v>
      </c>
      <c r="AP40" s="115">
        <v>1453</v>
      </c>
      <c r="AQ40" s="116">
        <v>66.930000000000007</v>
      </c>
      <c r="AR40" s="116">
        <v>712</v>
      </c>
      <c r="AS40" s="116">
        <v>27.41</v>
      </c>
      <c r="AT40" s="115">
        <v>1166</v>
      </c>
      <c r="AU40" s="116">
        <v>48.53</v>
      </c>
      <c r="AV40" s="115">
        <v>1537</v>
      </c>
      <c r="AW40" s="116">
        <v>57.45</v>
      </c>
      <c r="AX40" s="115">
        <v>1148</v>
      </c>
      <c r="AY40" s="116">
        <v>46.22</v>
      </c>
      <c r="AZ40" s="115">
        <v>1499</v>
      </c>
      <c r="BA40" s="116">
        <v>74.3</v>
      </c>
      <c r="BB40" s="115">
        <v>3884</v>
      </c>
      <c r="BC40" s="116">
        <v>149.55000000000001</v>
      </c>
      <c r="BD40" s="115">
        <v>3080</v>
      </c>
      <c r="BE40" s="116">
        <v>111.17</v>
      </c>
      <c r="BF40" s="115">
        <v>1581</v>
      </c>
      <c r="BG40" s="116">
        <v>54.13</v>
      </c>
      <c r="BH40" s="115">
        <v>2878</v>
      </c>
      <c r="BI40" s="116">
        <v>95.66</v>
      </c>
      <c r="BJ40" s="115">
        <v>2034</v>
      </c>
      <c r="BK40" s="116">
        <v>67.209999999999994</v>
      </c>
      <c r="BL40" s="115">
        <v>4126</v>
      </c>
      <c r="BM40" s="116">
        <v>127.06</v>
      </c>
      <c r="BN40" s="115">
        <v>1422</v>
      </c>
      <c r="BO40" s="116">
        <v>53.14</v>
      </c>
      <c r="BP40" s="116">
        <v>581</v>
      </c>
      <c r="BQ40" s="116">
        <v>25.97</v>
      </c>
      <c r="BR40" s="116">
        <v>381</v>
      </c>
      <c r="BS40" s="116">
        <v>21.11</v>
      </c>
      <c r="BT40" s="116">
        <v>472</v>
      </c>
      <c r="BU40" s="116">
        <v>25.82</v>
      </c>
      <c r="BV40" s="115">
        <v>1205</v>
      </c>
      <c r="BW40" s="116">
        <v>43.41</v>
      </c>
      <c r="BX40" s="115">
        <v>4089</v>
      </c>
      <c r="BY40" s="116">
        <v>113.75</v>
      </c>
      <c r="BZ40" s="115">
        <v>3398</v>
      </c>
      <c r="CA40" s="116">
        <v>88.09</v>
      </c>
      <c r="CB40" s="115">
        <v>1662</v>
      </c>
      <c r="CC40" s="116">
        <v>61.33</v>
      </c>
    </row>
    <row r="41" spans="1:81" ht="80.25" x14ac:dyDescent="0.45">
      <c r="A41" s="362">
        <v>37</v>
      </c>
      <c r="B41" s="357" t="s">
        <v>356</v>
      </c>
      <c r="C41" s="357" t="s">
        <v>167</v>
      </c>
      <c r="D41" s="117">
        <v>940857</v>
      </c>
      <c r="E41" s="113">
        <v>9780.17</v>
      </c>
      <c r="F41" s="117">
        <v>1211461</v>
      </c>
      <c r="G41" s="113">
        <v>11199.15</v>
      </c>
      <c r="H41" s="117">
        <v>1194069</v>
      </c>
      <c r="I41" s="113">
        <v>11576.04</v>
      </c>
      <c r="J41" s="117">
        <v>1036547</v>
      </c>
      <c r="K41" s="113">
        <v>9763.26</v>
      </c>
      <c r="L41" s="117">
        <v>1496985</v>
      </c>
      <c r="M41" s="113">
        <v>13423.19</v>
      </c>
      <c r="N41" s="117">
        <v>1071570</v>
      </c>
      <c r="O41" s="113">
        <v>10763.29</v>
      </c>
      <c r="P41" s="117">
        <v>900311</v>
      </c>
      <c r="Q41" s="113">
        <v>8515.7800000000007</v>
      </c>
      <c r="R41" s="117">
        <v>618197</v>
      </c>
      <c r="S41" s="113">
        <v>7109.67</v>
      </c>
      <c r="T41" s="117">
        <v>586932</v>
      </c>
      <c r="U41" s="113">
        <v>7101.47</v>
      </c>
      <c r="V41" s="117">
        <v>894005</v>
      </c>
      <c r="W41" s="113">
        <v>9925.9</v>
      </c>
      <c r="X41" s="117">
        <v>741356</v>
      </c>
      <c r="Y41" s="113">
        <v>8487.4599999999991</v>
      </c>
      <c r="Z41" s="117">
        <v>1003434</v>
      </c>
      <c r="AA41" s="113">
        <v>9770.11</v>
      </c>
      <c r="AB41" s="117">
        <v>888830</v>
      </c>
      <c r="AC41" s="113">
        <v>8644.2800000000007</v>
      </c>
      <c r="AD41" s="117">
        <v>1113268</v>
      </c>
      <c r="AE41" s="113">
        <v>10429.68</v>
      </c>
      <c r="AF41" s="117">
        <v>1183574</v>
      </c>
      <c r="AG41" s="113">
        <v>11099.72</v>
      </c>
      <c r="AH41" s="117">
        <v>960837</v>
      </c>
      <c r="AI41" s="113">
        <v>8520.9699999999993</v>
      </c>
      <c r="AJ41" s="117">
        <v>1095565</v>
      </c>
      <c r="AK41" s="113">
        <v>9274.25</v>
      </c>
      <c r="AL41" s="117">
        <v>743050</v>
      </c>
      <c r="AM41" s="113">
        <v>7309.06</v>
      </c>
      <c r="AN41" s="117">
        <v>630877</v>
      </c>
      <c r="AO41" s="113">
        <v>6376.76</v>
      </c>
      <c r="AP41" s="117">
        <v>786568</v>
      </c>
      <c r="AQ41" s="113">
        <v>7636.4</v>
      </c>
      <c r="AR41" s="117">
        <v>743849</v>
      </c>
      <c r="AS41" s="113">
        <v>7192.29</v>
      </c>
      <c r="AT41" s="117">
        <v>788245</v>
      </c>
      <c r="AU41" s="113">
        <v>7423.5</v>
      </c>
      <c r="AV41" s="117">
        <v>1229367</v>
      </c>
      <c r="AW41" s="113">
        <v>9964.17</v>
      </c>
      <c r="AX41" s="117">
        <v>1114992</v>
      </c>
      <c r="AY41" s="113">
        <v>9389.07</v>
      </c>
      <c r="AZ41" s="117">
        <v>851375</v>
      </c>
      <c r="BA41" s="113">
        <v>7640.76</v>
      </c>
      <c r="BB41" s="117">
        <v>1086679</v>
      </c>
      <c r="BC41" s="113">
        <v>8706.0300000000007</v>
      </c>
      <c r="BD41" s="117">
        <v>1137320</v>
      </c>
      <c r="BE41" s="113">
        <v>9099.14</v>
      </c>
      <c r="BF41" s="117">
        <v>868945</v>
      </c>
      <c r="BG41" s="113">
        <v>7300.22</v>
      </c>
      <c r="BH41" s="117">
        <v>878646</v>
      </c>
      <c r="BI41" s="113">
        <v>7830.18</v>
      </c>
      <c r="BJ41" s="117">
        <v>786099</v>
      </c>
      <c r="BK41" s="113">
        <v>7169.76</v>
      </c>
      <c r="BL41" s="117">
        <v>937911</v>
      </c>
      <c r="BM41" s="113">
        <v>7324.94</v>
      </c>
      <c r="BN41" s="117">
        <v>800130</v>
      </c>
      <c r="BO41" s="113">
        <v>6938.02</v>
      </c>
      <c r="BP41" s="117">
        <v>777867</v>
      </c>
      <c r="BQ41" s="113">
        <v>6817.14</v>
      </c>
      <c r="BR41" s="117">
        <v>987670</v>
      </c>
      <c r="BS41" s="113">
        <v>8156.6</v>
      </c>
      <c r="BT41" s="117">
        <v>920805</v>
      </c>
      <c r="BU41" s="113">
        <v>8469.32</v>
      </c>
      <c r="BV41" s="117">
        <v>1066162</v>
      </c>
      <c r="BW41" s="113">
        <v>9361.18</v>
      </c>
      <c r="BX41" s="117">
        <v>1033018</v>
      </c>
      <c r="BY41" s="113">
        <v>9902.4500000000007</v>
      </c>
      <c r="BZ41" s="117">
        <v>890144</v>
      </c>
      <c r="CA41" s="113">
        <v>8962.07</v>
      </c>
      <c r="CB41" s="117">
        <v>939925</v>
      </c>
      <c r="CC41" s="113">
        <v>10157.540000000001</v>
      </c>
    </row>
    <row r="42" spans="1:81" ht="93" x14ac:dyDescent="0.45">
      <c r="A42" s="363">
        <v>38</v>
      </c>
      <c r="B42" s="358" t="s">
        <v>357</v>
      </c>
      <c r="C42" s="358" t="s">
        <v>167</v>
      </c>
      <c r="D42" s="115">
        <v>571148</v>
      </c>
      <c r="E42" s="114">
        <v>4148.8100000000004</v>
      </c>
      <c r="F42" s="115">
        <v>808999</v>
      </c>
      <c r="G42" s="114">
        <v>5679.38</v>
      </c>
      <c r="H42" s="115">
        <v>721859</v>
      </c>
      <c r="I42" s="114">
        <v>4956.99</v>
      </c>
      <c r="J42" s="115">
        <v>665323</v>
      </c>
      <c r="K42" s="114">
        <v>4567.32</v>
      </c>
      <c r="L42" s="115">
        <v>1076999</v>
      </c>
      <c r="M42" s="114">
        <v>7472.85</v>
      </c>
      <c r="N42" s="115">
        <v>697294</v>
      </c>
      <c r="O42" s="114">
        <v>5289.36</v>
      </c>
      <c r="P42" s="115">
        <v>641393</v>
      </c>
      <c r="Q42" s="114">
        <v>4196.47</v>
      </c>
      <c r="R42" s="115">
        <v>315477</v>
      </c>
      <c r="S42" s="114">
        <v>2407.7800000000002</v>
      </c>
      <c r="T42" s="115">
        <v>253743</v>
      </c>
      <c r="U42" s="114">
        <v>1985.94</v>
      </c>
      <c r="V42" s="115">
        <v>559914</v>
      </c>
      <c r="W42" s="114">
        <v>4434.38</v>
      </c>
      <c r="X42" s="115">
        <v>367712</v>
      </c>
      <c r="Y42" s="114">
        <v>2759.84</v>
      </c>
      <c r="Z42" s="115">
        <v>619033</v>
      </c>
      <c r="AA42" s="114">
        <v>4263.32</v>
      </c>
      <c r="AB42" s="115">
        <v>530730</v>
      </c>
      <c r="AC42" s="114">
        <v>3429.31</v>
      </c>
      <c r="AD42" s="115">
        <v>633567</v>
      </c>
      <c r="AE42" s="114">
        <v>3859.86</v>
      </c>
      <c r="AF42" s="115">
        <v>679991</v>
      </c>
      <c r="AG42" s="114">
        <v>4028.04</v>
      </c>
      <c r="AH42" s="115">
        <v>554897</v>
      </c>
      <c r="AI42" s="114">
        <v>3297.93</v>
      </c>
      <c r="AJ42" s="115">
        <v>691201</v>
      </c>
      <c r="AK42" s="114">
        <v>4193.1099999999997</v>
      </c>
      <c r="AL42" s="115">
        <v>414744</v>
      </c>
      <c r="AM42" s="114">
        <v>2668.8</v>
      </c>
      <c r="AN42" s="115">
        <v>349705</v>
      </c>
      <c r="AO42" s="114">
        <v>2237.9299999999998</v>
      </c>
      <c r="AP42" s="115">
        <v>409839</v>
      </c>
      <c r="AQ42" s="114">
        <v>2383.1799999999998</v>
      </c>
      <c r="AR42" s="115">
        <v>354572</v>
      </c>
      <c r="AS42" s="114">
        <v>2203.0700000000002</v>
      </c>
      <c r="AT42" s="115">
        <v>354404</v>
      </c>
      <c r="AU42" s="114">
        <v>2171.04</v>
      </c>
      <c r="AV42" s="115">
        <v>791707</v>
      </c>
      <c r="AW42" s="114">
        <v>4685.49</v>
      </c>
      <c r="AX42" s="115">
        <v>668991</v>
      </c>
      <c r="AY42" s="114">
        <v>4056.09</v>
      </c>
      <c r="AZ42" s="115">
        <v>456290</v>
      </c>
      <c r="BA42" s="114">
        <v>2757.66</v>
      </c>
      <c r="BB42" s="115">
        <v>722179</v>
      </c>
      <c r="BC42" s="114">
        <v>4124.1099999999997</v>
      </c>
      <c r="BD42" s="115">
        <v>699629</v>
      </c>
      <c r="BE42" s="114">
        <v>3922.33</v>
      </c>
      <c r="BF42" s="115">
        <v>532836</v>
      </c>
      <c r="BG42" s="114">
        <v>2979.96</v>
      </c>
      <c r="BH42" s="115">
        <v>457041</v>
      </c>
      <c r="BI42" s="114">
        <v>2492.9899999999998</v>
      </c>
      <c r="BJ42" s="115">
        <v>356729</v>
      </c>
      <c r="BK42" s="114">
        <v>1940.92</v>
      </c>
      <c r="BL42" s="115">
        <v>556541</v>
      </c>
      <c r="BM42" s="114">
        <v>3004.46</v>
      </c>
      <c r="BN42" s="115">
        <v>427787</v>
      </c>
      <c r="BO42" s="114">
        <v>2321.66</v>
      </c>
      <c r="BP42" s="115">
        <v>428315</v>
      </c>
      <c r="BQ42" s="114">
        <v>2337.9299999999998</v>
      </c>
      <c r="BR42" s="115">
        <v>597319</v>
      </c>
      <c r="BS42" s="114">
        <v>3340.17</v>
      </c>
      <c r="BT42" s="115">
        <v>550105</v>
      </c>
      <c r="BU42" s="114">
        <v>3346.16</v>
      </c>
      <c r="BV42" s="115">
        <v>617515</v>
      </c>
      <c r="BW42" s="114">
        <v>3715.69</v>
      </c>
      <c r="BX42" s="115">
        <v>683658</v>
      </c>
      <c r="BY42" s="114">
        <v>4616.58</v>
      </c>
      <c r="BZ42" s="115">
        <v>481831</v>
      </c>
      <c r="CA42" s="114">
        <v>3245.37</v>
      </c>
      <c r="CB42" s="115">
        <v>504379</v>
      </c>
      <c r="CC42" s="114">
        <v>3458.43</v>
      </c>
    </row>
    <row r="43" spans="1:81" ht="67.5" x14ac:dyDescent="0.45">
      <c r="A43" s="362">
        <v>39</v>
      </c>
      <c r="B43" s="357" t="s">
        <v>358</v>
      </c>
      <c r="C43" s="357" t="s">
        <v>167</v>
      </c>
      <c r="D43" s="117">
        <v>6959</v>
      </c>
      <c r="E43" s="118">
        <v>47.95</v>
      </c>
      <c r="F43" s="118">
        <v>41</v>
      </c>
      <c r="G43" s="118">
        <v>0.35</v>
      </c>
      <c r="H43" s="118">
        <v>164</v>
      </c>
      <c r="I43" s="118">
        <v>1.38</v>
      </c>
      <c r="J43" s="118">
        <v>200</v>
      </c>
      <c r="K43" s="118">
        <v>1.88</v>
      </c>
      <c r="L43" s="117">
        <v>5520</v>
      </c>
      <c r="M43" s="118">
        <v>34.83</v>
      </c>
      <c r="N43" s="117">
        <v>5139</v>
      </c>
      <c r="O43" s="118">
        <v>35.520000000000003</v>
      </c>
      <c r="P43" s="118">
        <v>102</v>
      </c>
      <c r="Q43" s="118">
        <v>0.82</v>
      </c>
      <c r="R43" s="117">
        <v>16373</v>
      </c>
      <c r="S43" s="118">
        <v>136.35</v>
      </c>
      <c r="T43" s="118">
        <v>581</v>
      </c>
      <c r="U43" s="118">
        <v>5.91</v>
      </c>
      <c r="V43" s="118">
        <v>104</v>
      </c>
      <c r="W43" s="118">
        <v>0.89</v>
      </c>
      <c r="X43" s="118">
        <v>336</v>
      </c>
      <c r="Y43" s="118">
        <v>3.13</v>
      </c>
      <c r="Z43" s="117">
        <v>3342</v>
      </c>
      <c r="AA43" s="118">
        <v>22.27</v>
      </c>
      <c r="AB43" s="118">
        <v>96</v>
      </c>
      <c r="AC43" s="118">
        <v>0.76</v>
      </c>
      <c r="AD43" s="111"/>
      <c r="AE43" s="118">
        <v>0</v>
      </c>
      <c r="AF43" s="111"/>
      <c r="AG43" s="118">
        <v>0</v>
      </c>
      <c r="AH43" s="118">
        <v>645</v>
      </c>
      <c r="AI43" s="118">
        <v>5.36</v>
      </c>
      <c r="AJ43" s="117">
        <v>4794</v>
      </c>
      <c r="AK43" s="118">
        <v>29.98</v>
      </c>
      <c r="AL43" s="118">
        <v>447</v>
      </c>
      <c r="AM43" s="118">
        <v>4.17</v>
      </c>
      <c r="AN43" s="118">
        <v>361</v>
      </c>
      <c r="AO43" s="118">
        <v>3.37</v>
      </c>
      <c r="AP43" s="118">
        <v>396</v>
      </c>
      <c r="AQ43" s="118">
        <v>3.23</v>
      </c>
      <c r="AR43" s="117">
        <v>4662</v>
      </c>
      <c r="AS43" s="118">
        <v>29.83</v>
      </c>
      <c r="AT43" s="118">
        <v>38</v>
      </c>
      <c r="AU43" s="118">
        <v>0.26</v>
      </c>
      <c r="AV43" s="118">
        <v>161</v>
      </c>
      <c r="AW43" s="118">
        <v>1.08</v>
      </c>
      <c r="AX43" s="118">
        <v>139</v>
      </c>
      <c r="AY43" s="118">
        <v>0.91</v>
      </c>
      <c r="AZ43" s="117">
        <v>3941</v>
      </c>
      <c r="BA43" s="118">
        <v>24.67</v>
      </c>
      <c r="BB43" s="118">
        <v>1</v>
      </c>
      <c r="BC43" s="118">
        <v>0.02</v>
      </c>
      <c r="BD43" s="118">
        <v>344</v>
      </c>
      <c r="BE43" s="118">
        <v>2.44</v>
      </c>
      <c r="BF43" s="118">
        <v>374</v>
      </c>
      <c r="BG43" s="118">
        <v>2.63</v>
      </c>
      <c r="BH43" s="111"/>
      <c r="BI43" s="118">
        <v>0</v>
      </c>
      <c r="BJ43" s="118">
        <v>325</v>
      </c>
      <c r="BK43" s="118">
        <v>2.3199999999999998</v>
      </c>
      <c r="BL43" s="117">
        <v>4025</v>
      </c>
      <c r="BM43" s="118">
        <v>22.48</v>
      </c>
      <c r="BN43" s="117">
        <v>11065</v>
      </c>
      <c r="BO43" s="118">
        <v>57.61</v>
      </c>
      <c r="BP43" s="117">
        <v>11033</v>
      </c>
      <c r="BQ43" s="118">
        <v>60.21</v>
      </c>
      <c r="BR43" s="118">
        <v>467</v>
      </c>
      <c r="BS43" s="118">
        <v>3.22</v>
      </c>
      <c r="BT43" s="117">
        <v>3846</v>
      </c>
      <c r="BU43" s="118">
        <v>21.96</v>
      </c>
      <c r="BV43" s="118">
        <v>264</v>
      </c>
      <c r="BW43" s="118">
        <v>2.06</v>
      </c>
      <c r="BX43" s="118">
        <v>300</v>
      </c>
      <c r="BY43" s="118">
        <v>2.25</v>
      </c>
      <c r="BZ43" s="118">
        <v>143</v>
      </c>
      <c r="CA43" s="118">
        <v>1.18</v>
      </c>
      <c r="CB43" s="118">
        <v>398</v>
      </c>
      <c r="CC43" s="118">
        <v>3.18</v>
      </c>
    </row>
    <row r="44" spans="1:81" ht="42" x14ac:dyDescent="0.45">
      <c r="A44" s="363">
        <v>40</v>
      </c>
      <c r="B44" s="358" t="s">
        <v>359</v>
      </c>
      <c r="C44" s="358" t="s">
        <v>167</v>
      </c>
      <c r="D44" s="115">
        <v>564188</v>
      </c>
      <c r="E44" s="114">
        <v>4100.8599999999997</v>
      </c>
      <c r="F44" s="115">
        <v>808958</v>
      </c>
      <c r="G44" s="114">
        <v>5679.03</v>
      </c>
      <c r="H44" s="115">
        <v>721695</v>
      </c>
      <c r="I44" s="114">
        <v>4955.6099999999997</v>
      </c>
      <c r="J44" s="115">
        <v>665124</v>
      </c>
      <c r="K44" s="114">
        <v>4565.4399999999996</v>
      </c>
      <c r="L44" s="115">
        <v>1071479</v>
      </c>
      <c r="M44" s="114">
        <v>7438.02</v>
      </c>
      <c r="N44" s="115">
        <v>692155</v>
      </c>
      <c r="O44" s="114">
        <v>5253.83</v>
      </c>
      <c r="P44" s="115">
        <v>641291</v>
      </c>
      <c r="Q44" s="114">
        <v>4195.6499999999996</v>
      </c>
      <c r="R44" s="115">
        <v>299104</v>
      </c>
      <c r="S44" s="114">
        <v>2271.4299999999998</v>
      </c>
      <c r="T44" s="115">
        <v>253162</v>
      </c>
      <c r="U44" s="114">
        <v>1980.03</v>
      </c>
      <c r="V44" s="115">
        <v>559810</v>
      </c>
      <c r="W44" s="114">
        <v>4433.49</v>
      </c>
      <c r="X44" s="115">
        <v>367376</v>
      </c>
      <c r="Y44" s="114">
        <v>2756.72</v>
      </c>
      <c r="Z44" s="115">
        <v>615691</v>
      </c>
      <c r="AA44" s="114">
        <v>4241.05</v>
      </c>
      <c r="AB44" s="115">
        <v>530634</v>
      </c>
      <c r="AC44" s="114">
        <v>3428.55</v>
      </c>
      <c r="AD44" s="115">
        <v>633567</v>
      </c>
      <c r="AE44" s="114">
        <v>3859.86</v>
      </c>
      <c r="AF44" s="115">
        <v>679991</v>
      </c>
      <c r="AG44" s="114">
        <v>4028.04</v>
      </c>
      <c r="AH44" s="115">
        <v>554252</v>
      </c>
      <c r="AI44" s="114">
        <v>3292.57</v>
      </c>
      <c r="AJ44" s="115">
        <v>686407</v>
      </c>
      <c r="AK44" s="114">
        <v>4163.1400000000003</v>
      </c>
      <c r="AL44" s="115">
        <v>414297</v>
      </c>
      <c r="AM44" s="114">
        <v>2664.62</v>
      </c>
      <c r="AN44" s="115">
        <v>349344</v>
      </c>
      <c r="AO44" s="114">
        <v>2234.56</v>
      </c>
      <c r="AP44" s="115">
        <v>409443</v>
      </c>
      <c r="AQ44" s="114">
        <v>2379.9499999999998</v>
      </c>
      <c r="AR44" s="115">
        <v>349910</v>
      </c>
      <c r="AS44" s="114">
        <v>2173.2399999999998</v>
      </c>
      <c r="AT44" s="115">
        <v>354366</v>
      </c>
      <c r="AU44" s="114">
        <v>2170.7800000000002</v>
      </c>
      <c r="AV44" s="115">
        <v>791545</v>
      </c>
      <c r="AW44" s="114">
        <v>4684.41</v>
      </c>
      <c r="AX44" s="115">
        <v>668852</v>
      </c>
      <c r="AY44" s="114">
        <v>4055.18</v>
      </c>
      <c r="AZ44" s="115">
        <v>452349</v>
      </c>
      <c r="BA44" s="114">
        <v>2732.99</v>
      </c>
      <c r="BB44" s="115">
        <v>722178</v>
      </c>
      <c r="BC44" s="114">
        <v>4124.09</v>
      </c>
      <c r="BD44" s="115">
        <v>699285</v>
      </c>
      <c r="BE44" s="114">
        <v>3919.89</v>
      </c>
      <c r="BF44" s="115">
        <v>532462</v>
      </c>
      <c r="BG44" s="114">
        <v>2977.33</v>
      </c>
      <c r="BH44" s="115">
        <v>457041</v>
      </c>
      <c r="BI44" s="114">
        <v>2492.9899999999998</v>
      </c>
      <c r="BJ44" s="115">
        <v>356403</v>
      </c>
      <c r="BK44" s="114">
        <v>1938.6</v>
      </c>
      <c r="BL44" s="115">
        <v>552515</v>
      </c>
      <c r="BM44" s="114">
        <v>2981.99</v>
      </c>
      <c r="BN44" s="115">
        <v>416722</v>
      </c>
      <c r="BO44" s="114">
        <v>2264.06</v>
      </c>
      <c r="BP44" s="115">
        <v>417282</v>
      </c>
      <c r="BQ44" s="114">
        <v>2277.7199999999998</v>
      </c>
      <c r="BR44" s="115">
        <v>596852</v>
      </c>
      <c r="BS44" s="114">
        <v>3336.94</v>
      </c>
      <c r="BT44" s="115">
        <v>546259</v>
      </c>
      <c r="BU44" s="114">
        <v>3324.19</v>
      </c>
      <c r="BV44" s="115">
        <v>617251</v>
      </c>
      <c r="BW44" s="114">
        <v>3713.63</v>
      </c>
      <c r="BX44" s="115">
        <v>683358</v>
      </c>
      <c r="BY44" s="114">
        <v>4614.33</v>
      </c>
      <c r="BZ44" s="115">
        <v>481688</v>
      </c>
      <c r="CA44" s="114">
        <v>3244.19</v>
      </c>
      <c r="CB44" s="115">
        <v>503981</v>
      </c>
      <c r="CC44" s="114">
        <v>3455.25</v>
      </c>
    </row>
    <row r="45" spans="1:81" ht="67.5" x14ac:dyDescent="0.45">
      <c r="A45" s="362">
        <v>41</v>
      </c>
      <c r="B45" s="357" t="s">
        <v>360</v>
      </c>
      <c r="C45" s="357" t="s">
        <v>167</v>
      </c>
      <c r="D45" s="117">
        <v>261138</v>
      </c>
      <c r="E45" s="113">
        <v>3553.1</v>
      </c>
      <c r="F45" s="117">
        <v>278533</v>
      </c>
      <c r="G45" s="113">
        <v>3702.37</v>
      </c>
      <c r="H45" s="117">
        <v>335936</v>
      </c>
      <c r="I45" s="113">
        <v>4448.34</v>
      </c>
      <c r="J45" s="117">
        <v>237061</v>
      </c>
      <c r="K45" s="113">
        <v>3234.05</v>
      </c>
      <c r="L45" s="117">
        <v>285492</v>
      </c>
      <c r="M45" s="113">
        <v>3885.31</v>
      </c>
      <c r="N45" s="117">
        <v>234724</v>
      </c>
      <c r="O45" s="113">
        <v>3394.38</v>
      </c>
      <c r="P45" s="117">
        <v>163138</v>
      </c>
      <c r="Q45" s="113">
        <v>2381.06</v>
      </c>
      <c r="R45" s="117">
        <v>193968</v>
      </c>
      <c r="S45" s="113">
        <v>2909.6</v>
      </c>
      <c r="T45" s="117">
        <v>192273</v>
      </c>
      <c r="U45" s="113">
        <v>2962.53</v>
      </c>
      <c r="V45" s="117">
        <v>219042</v>
      </c>
      <c r="W45" s="113">
        <v>3294.61</v>
      </c>
      <c r="X45" s="117">
        <v>260589</v>
      </c>
      <c r="Y45" s="113">
        <v>3677.22</v>
      </c>
      <c r="Z45" s="117">
        <v>268028</v>
      </c>
      <c r="AA45" s="113">
        <v>3677.43</v>
      </c>
      <c r="AB45" s="117">
        <v>272795</v>
      </c>
      <c r="AC45" s="113">
        <v>3623.97</v>
      </c>
      <c r="AD45" s="117">
        <v>361695</v>
      </c>
      <c r="AE45" s="113">
        <v>4696.72</v>
      </c>
      <c r="AF45" s="117">
        <v>370950</v>
      </c>
      <c r="AG45" s="113">
        <v>4736.53</v>
      </c>
      <c r="AH45" s="117">
        <v>256712</v>
      </c>
      <c r="AI45" s="113">
        <v>3250.21</v>
      </c>
      <c r="AJ45" s="117">
        <v>222133</v>
      </c>
      <c r="AK45" s="113">
        <v>2896.04</v>
      </c>
      <c r="AL45" s="117">
        <v>173119</v>
      </c>
      <c r="AM45" s="113">
        <v>2369.36</v>
      </c>
      <c r="AN45" s="117">
        <v>162193</v>
      </c>
      <c r="AO45" s="113">
        <v>2151.31</v>
      </c>
      <c r="AP45" s="117">
        <v>251688</v>
      </c>
      <c r="AQ45" s="113">
        <v>3132.14</v>
      </c>
      <c r="AR45" s="117">
        <v>260360</v>
      </c>
      <c r="AS45" s="113">
        <v>2959.09</v>
      </c>
      <c r="AT45" s="117">
        <v>323729</v>
      </c>
      <c r="AU45" s="113">
        <v>3441.25</v>
      </c>
      <c r="AV45" s="117">
        <v>312304</v>
      </c>
      <c r="AW45" s="113">
        <v>3304.06</v>
      </c>
      <c r="AX45" s="117">
        <v>312799</v>
      </c>
      <c r="AY45" s="113">
        <v>3482.02</v>
      </c>
      <c r="AZ45" s="117">
        <v>295407</v>
      </c>
      <c r="BA45" s="113">
        <v>3273.6</v>
      </c>
      <c r="BB45" s="117">
        <v>258771</v>
      </c>
      <c r="BC45" s="113">
        <v>2871.4</v>
      </c>
      <c r="BD45" s="117">
        <v>255070</v>
      </c>
      <c r="BE45" s="113">
        <v>2839.96</v>
      </c>
      <c r="BF45" s="117">
        <v>207802</v>
      </c>
      <c r="BG45" s="113">
        <v>2316.5100000000002</v>
      </c>
      <c r="BH45" s="117">
        <v>286208</v>
      </c>
      <c r="BI45" s="113">
        <v>3186.91</v>
      </c>
      <c r="BJ45" s="117">
        <v>281444</v>
      </c>
      <c r="BK45" s="113">
        <v>3133.04</v>
      </c>
      <c r="BL45" s="117">
        <v>233669</v>
      </c>
      <c r="BM45" s="113">
        <v>2565.0700000000002</v>
      </c>
      <c r="BN45" s="117">
        <v>251680</v>
      </c>
      <c r="BO45" s="113">
        <v>2717.83</v>
      </c>
      <c r="BP45" s="117">
        <v>226881</v>
      </c>
      <c r="BQ45" s="113">
        <v>2428.38</v>
      </c>
      <c r="BR45" s="117">
        <v>268988</v>
      </c>
      <c r="BS45" s="113">
        <v>2917.24</v>
      </c>
      <c r="BT45" s="117">
        <v>264699</v>
      </c>
      <c r="BU45" s="113">
        <v>3125</v>
      </c>
      <c r="BV45" s="117">
        <v>302853</v>
      </c>
      <c r="BW45" s="113">
        <v>3719.65</v>
      </c>
      <c r="BX45" s="117">
        <v>266203</v>
      </c>
      <c r="BY45" s="113">
        <v>3503.94</v>
      </c>
      <c r="BZ45" s="117">
        <v>274637</v>
      </c>
      <c r="CA45" s="113">
        <v>3721.51</v>
      </c>
      <c r="CB45" s="117">
        <v>296513</v>
      </c>
      <c r="CC45" s="113">
        <v>4303.3</v>
      </c>
    </row>
    <row r="46" spans="1:81" ht="67.5" x14ac:dyDescent="0.45">
      <c r="A46" s="363">
        <v>42</v>
      </c>
      <c r="B46" s="358" t="s">
        <v>361</v>
      </c>
      <c r="C46" s="358" t="s">
        <v>167</v>
      </c>
      <c r="D46" s="116">
        <v>875</v>
      </c>
      <c r="E46" s="116">
        <v>14.61</v>
      </c>
      <c r="F46" s="115">
        <v>1238</v>
      </c>
      <c r="G46" s="116">
        <v>21.46</v>
      </c>
      <c r="H46" s="115">
        <v>1375</v>
      </c>
      <c r="I46" s="116">
        <v>22.63</v>
      </c>
      <c r="J46" s="115">
        <v>1316</v>
      </c>
      <c r="K46" s="116">
        <v>21.35</v>
      </c>
      <c r="L46" s="115">
        <v>3773</v>
      </c>
      <c r="M46" s="116">
        <v>52.29</v>
      </c>
      <c r="N46" s="115">
        <v>6981</v>
      </c>
      <c r="O46" s="116">
        <v>101.49</v>
      </c>
      <c r="P46" s="115">
        <v>2199</v>
      </c>
      <c r="Q46" s="116">
        <v>34.75</v>
      </c>
      <c r="R46" s="115">
        <v>7191</v>
      </c>
      <c r="S46" s="116">
        <v>108.63</v>
      </c>
      <c r="T46" s="115">
        <v>3062</v>
      </c>
      <c r="U46" s="116">
        <v>47.67</v>
      </c>
      <c r="V46" s="115">
        <v>1906</v>
      </c>
      <c r="W46" s="116">
        <v>32.909999999999997</v>
      </c>
      <c r="X46" s="115">
        <v>1313</v>
      </c>
      <c r="Y46" s="116">
        <v>23.41</v>
      </c>
      <c r="Z46" s="115">
        <v>3719</v>
      </c>
      <c r="AA46" s="116">
        <v>54.34</v>
      </c>
      <c r="AB46" s="115">
        <v>2665</v>
      </c>
      <c r="AC46" s="116">
        <v>40.6</v>
      </c>
      <c r="AD46" s="115">
        <v>3016</v>
      </c>
      <c r="AE46" s="116">
        <v>41.97</v>
      </c>
      <c r="AF46" s="115">
        <v>1305</v>
      </c>
      <c r="AG46" s="116">
        <v>20.27</v>
      </c>
      <c r="AH46" s="116">
        <v>996</v>
      </c>
      <c r="AI46" s="116">
        <v>15</v>
      </c>
      <c r="AJ46" s="115">
        <v>3260</v>
      </c>
      <c r="AK46" s="116">
        <v>45</v>
      </c>
      <c r="AL46" s="116">
        <v>928</v>
      </c>
      <c r="AM46" s="116">
        <v>15.99</v>
      </c>
      <c r="AN46" s="116">
        <v>822</v>
      </c>
      <c r="AO46" s="116">
        <v>14.66</v>
      </c>
      <c r="AP46" s="115">
        <v>3669</v>
      </c>
      <c r="AQ46" s="116">
        <v>49.26</v>
      </c>
      <c r="AR46" s="115">
        <v>3629</v>
      </c>
      <c r="AS46" s="116">
        <v>44.63</v>
      </c>
      <c r="AT46" s="115">
        <v>15586</v>
      </c>
      <c r="AU46" s="116">
        <v>178.91</v>
      </c>
      <c r="AV46" s="115">
        <v>8318</v>
      </c>
      <c r="AW46" s="116">
        <v>91.69</v>
      </c>
      <c r="AX46" s="115">
        <v>14150</v>
      </c>
      <c r="AY46" s="116">
        <v>145.87</v>
      </c>
      <c r="AZ46" s="115">
        <v>13615</v>
      </c>
      <c r="BA46" s="116">
        <v>148.54</v>
      </c>
      <c r="BB46" s="115">
        <v>12229</v>
      </c>
      <c r="BC46" s="116">
        <v>139.97999999999999</v>
      </c>
      <c r="BD46" s="115">
        <v>4644</v>
      </c>
      <c r="BE46" s="116">
        <v>55.93</v>
      </c>
      <c r="BF46" s="115">
        <v>6152</v>
      </c>
      <c r="BG46" s="116">
        <v>69.760000000000005</v>
      </c>
      <c r="BH46" s="115">
        <v>15533</v>
      </c>
      <c r="BI46" s="116">
        <v>166.88</v>
      </c>
      <c r="BJ46" s="115">
        <v>7176</v>
      </c>
      <c r="BK46" s="116">
        <v>78.06</v>
      </c>
      <c r="BL46" s="115">
        <v>2530</v>
      </c>
      <c r="BM46" s="116">
        <v>29.75</v>
      </c>
      <c r="BN46" s="115">
        <v>6283</v>
      </c>
      <c r="BO46" s="116">
        <v>67.31</v>
      </c>
      <c r="BP46" s="115">
        <v>6254</v>
      </c>
      <c r="BQ46" s="116">
        <v>65.7</v>
      </c>
      <c r="BR46" s="115">
        <v>1678</v>
      </c>
      <c r="BS46" s="116">
        <v>20.43</v>
      </c>
      <c r="BT46" s="115">
        <v>6919</v>
      </c>
      <c r="BU46" s="116">
        <v>77.73</v>
      </c>
      <c r="BV46" s="115">
        <v>1575</v>
      </c>
      <c r="BW46" s="116">
        <v>21.8</v>
      </c>
      <c r="BX46" s="115">
        <v>7041</v>
      </c>
      <c r="BY46" s="116">
        <v>90.65</v>
      </c>
      <c r="BZ46" s="115">
        <v>1161</v>
      </c>
      <c r="CA46" s="116">
        <v>18.14</v>
      </c>
      <c r="CB46" s="115">
        <v>8093</v>
      </c>
      <c r="CC46" s="116">
        <v>117.96</v>
      </c>
    </row>
    <row r="47" spans="1:81" ht="105.75" x14ac:dyDescent="0.45">
      <c r="A47" s="362">
        <v>43</v>
      </c>
      <c r="B47" s="357" t="s">
        <v>362</v>
      </c>
      <c r="C47" s="357" t="s">
        <v>167</v>
      </c>
      <c r="D47" s="118">
        <v>111</v>
      </c>
      <c r="E47" s="118">
        <v>2.13</v>
      </c>
      <c r="F47" s="118">
        <v>158</v>
      </c>
      <c r="G47" s="118">
        <v>2.86</v>
      </c>
      <c r="H47" s="118">
        <v>160</v>
      </c>
      <c r="I47" s="118">
        <v>2.89</v>
      </c>
      <c r="J47" s="118">
        <v>97</v>
      </c>
      <c r="K47" s="118">
        <v>1.79</v>
      </c>
      <c r="L47" s="118">
        <v>89</v>
      </c>
      <c r="M47" s="118">
        <v>1.72</v>
      </c>
      <c r="N47" s="118">
        <v>155</v>
      </c>
      <c r="O47" s="118">
        <v>2.85</v>
      </c>
      <c r="P47" s="118">
        <v>128</v>
      </c>
      <c r="Q47" s="118">
        <v>2.79</v>
      </c>
      <c r="R47" s="118">
        <v>106</v>
      </c>
      <c r="S47" s="118">
        <v>2.35</v>
      </c>
      <c r="T47" s="118">
        <v>140</v>
      </c>
      <c r="U47" s="118">
        <v>2.7</v>
      </c>
      <c r="V47" s="118">
        <v>88</v>
      </c>
      <c r="W47" s="118">
        <v>1.96</v>
      </c>
      <c r="X47" s="118">
        <v>91</v>
      </c>
      <c r="Y47" s="118">
        <v>1.74</v>
      </c>
      <c r="Z47" s="118">
        <v>86</v>
      </c>
      <c r="AA47" s="118">
        <v>1.56</v>
      </c>
      <c r="AB47" s="118">
        <v>57</v>
      </c>
      <c r="AC47" s="118">
        <v>0.97</v>
      </c>
      <c r="AD47" s="118">
        <v>86</v>
      </c>
      <c r="AE47" s="118">
        <v>1.47</v>
      </c>
      <c r="AF47" s="118">
        <v>149</v>
      </c>
      <c r="AG47" s="118">
        <v>2.79</v>
      </c>
      <c r="AH47" s="118">
        <v>141</v>
      </c>
      <c r="AI47" s="118">
        <v>2.93</v>
      </c>
      <c r="AJ47" s="118">
        <v>177</v>
      </c>
      <c r="AK47" s="118">
        <v>3.92</v>
      </c>
      <c r="AL47" s="118">
        <v>92</v>
      </c>
      <c r="AM47" s="118">
        <v>1.97</v>
      </c>
      <c r="AN47" s="118">
        <v>106</v>
      </c>
      <c r="AO47" s="118">
        <v>2.14</v>
      </c>
      <c r="AP47" s="118">
        <v>147</v>
      </c>
      <c r="AQ47" s="118">
        <v>3.07</v>
      </c>
      <c r="AR47" s="118">
        <v>109</v>
      </c>
      <c r="AS47" s="118">
        <v>2.35</v>
      </c>
      <c r="AT47" s="118">
        <v>35</v>
      </c>
      <c r="AU47" s="118">
        <v>0.87</v>
      </c>
      <c r="AV47" s="118">
        <v>97</v>
      </c>
      <c r="AW47" s="118">
        <v>1.56</v>
      </c>
      <c r="AX47" s="118">
        <v>83</v>
      </c>
      <c r="AY47" s="118">
        <v>1.71</v>
      </c>
      <c r="AZ47" s="118">
        <v>1</v>
      </c>
      <c r="BA47" s="118">
        <v>0.03</v>
      </c>
      <c r="BB47" s="111"/>
      <c r="BC47" s="118">
        <v>0.01</v>
      </c>
      <c r="BD47" s="111"/>
      <c r="BE47" s="118">
        <v>0</v>
      </c>
      <c r="BF47" s="111"/>
      <c r="BG47" s="118">
        <v>0</v>
      </c>
      <c r="BH47" s="111"/>
      <c r="BI47" s="118">
        <v>0</v>
      </c>
      <c r="BJ47" s="111"/>
      <c r="BK47" s="118">
        <v>0.01</v>
      </c>
      <c r="BL47" s="111"/>
      <c r="BM47" s="118">
        <v>0.01</v>
      </c>
      <c r="BN47" s="111"/>
      <c r="BO47" s="118">
        <v>0</v>
      </c>
      <c r="BP47" s="111"/>
      <c r="BQ47" s="118">
        <v>0</v>
      </c>
      <c r="BR47" s="111"/>
      <c r="BS47" s="118">
        <v>0.01</v>
      </c>
      <c r="BT47" s="118">
        <v>1</v>
      </c>
      <c r="BU47" s="118">
        <v>0.02</v>
      </c>
      <c r="BV47" s="118">
        <v>33</v>
      </c>
      <c r="BW47" s="118">
        <v>0.42</v>
      </c>
      <c r="BX47" s="111"/>
      <c r="BY47" s="118">
        <v>0.01</v>
      </c>
      <c r="BZ47" s="118">
        <v>32</v>
      </c>
      <c r="CA47" s="118">
        <v>0.42</v>
      </c>
      <c r="CB47" s="118">
        <v>1</v>
      </c>
      <c r="CC47" s="118">
        <v>0.02</v>
      </c>
    </row>
    <row r="48" spans="1:81" ht="93" x14ac:dyDescent="0.45">
      <c r="A48" s="363">
        <v>44</v>
      </c>
      <c r="B48" s="358" t="s">
        <v>363</v>
      </c>
      <c r="C48" s="358" t="s">
        <v>167</v>
      </c>
      <c r="D48" s="115">
        <v>259429</v>
      </c>
      <c r="E48" s="114">
        <v>3528.6</v>
      </c>
      <c r="F48" s="115">
        <v>276526</v>
      </c>
      <c r="G48" s="114">
        <v>3672.23</v>
      </c>
      <c r="H48" s="115">
        <v>333805</v>
      </c>
      <c r="I48" s="114">
        <v>4416.79</v>
      </c>
      <c r="J48" s="115">
        <v>234809</v>
      </c>
      <c r="K48" s="114">
        <v>3201.22</v>
      </c>
      <c r="L48" s="115">
        <v>280956</v>
      </c>
      <c r="M48" s="114">
        <v>3824.71</v>
      </c>
      <c r="N48" s="115">
        <v>227090</v>
      </c>
      <c r="O48" s="114">
        <v>3283.92</v>
      </c>
      <c r="P48" s="115">
        <v>160476</v>
      </c>
      <c r="Q48" s="114">
        <v>2338.29</v>
      </c>
      <c r="R48" s="115">
        <v>185948</v>
      </c>
      <c r="S48" s="114">
        <v>2790.98</v>
      </c>
      <c r="T48" s="115">
        <v>188725</v>
      </c>
      <c r="U48" s="114">
        <v>2906.24</v>
      </c>
      <c r="V48" s="115">
        <v>216403</v>
      </c>
      <c r="W48" s="114">
        <v>3251.27</v>
      </c>
      <c r="X48" s="115">
        <v>259009</v>
      </c>
      <c r="Y48" s="114">
        <v>3648.48</v>
      </c>
      <c r="Z48" s="115">
        <v>263800</v>
      </c>
      <c r="AA48" s="114">
        <v>3615.76</v>
      </c>
      <c r="AB48" s="115">
        <v>269746</v>
      </c>
      <c r="AC48" s="114">
        <v>3576.83</v>
      </c>
      <c r="AD48" s="115">
        <v>358200</v>
      </c>
      <c r="AE48" s="114">
        <v>4647.2</v>
      </c>
      <c r="AF48" s="115">
        <v>369181</v>
      </c>
      <c r="AG48" s="114">
        <v>4708.2299999999996</v>
      </c>
      <c r="AH48" s="115">
        <v>255356</v>
      </c>
      <c r="AI48" s="114">
        <v>3229.6</v>
      </c>
      <c r="AJ48" s="115">
        <v>218641</v>
      </c>
      <c r="AK48" s="114">
        <v>2844.66</v>
      </c>
      <c r="AL48" s="115">
        <v>171826</v>
      </c>
      <c r="AM48" s="114">
        <v>2347.11</v>
      </c>
      <c r="AN48" s="115">
        <v>161021</v>
      </c>
      <c r="AO48" s="114">
        <v>2130.92</v>
      </c>
      <c r="AP48" s="115">
        <v>247158</v>
      </c>
      <c r="AQ48" s="114">
        <v>3072.08</v>
      </c>
      <c r="AR48" s="115">
        <v>256381</v>
      </c>
      <c r="AS48" s="114">
        <v>2908.68</v>
      </c>
      <c r="AT48" s="115">
        <v>307607</v>
      </c>
      <c r="AU48" s="114">
        <v>3252.7</v>
      </c>
      <c r="AV48" s="115">
        <v>303632</v>
      </c>
      <c r="AW48" s="114">
        <v>3206.31</v>
      </c>
      <c r="AX48" s="115">
        <v>298395</v>
      </c>
      <c r="AY48" s="114">
        <v>3332.17</v>
      </c>
      <c r="AZ48" s="115">
        <v>281792</v>
      </c>
      <c r="BA48" s="114">
        <v>3125.03</v>
      </c>
      <c r="BB48" s="115">
        <v>246542</v>
      </c>
      <c r="BC48" s="114">
        <v>2731.4</v>
      </c>
      <c r="BD48" s="115">
        <v>250425</v>
      </c>
      <c r="BE48" s="114">
        <v>2784.03</v>
      </c>
      <c r="BF48" s="115">
        <v>201650</v>
      </c>
      <c r="BG48" s="114">
        <v>2246.75</v>
      </c>
      <c r="BH48" s="115">
        <v>270675</v>
      </c>
      <c r="BI48" s="114">
        <v>3020.03</v>
      </c>
      <c r="BJ48" s="115">
        <v>274268</v>
      </c>
      <c r="BK48" s="114">
        <v>3054.97</v>
      </c>
      <c r="BL48" s="115">
        <v>231139</v>
      </c>
      <c r="BM48" s="114">
        <v>2535.31</v>
      </c>
      <c r="BN48" s="115">
        <v>245398</v>
      </c>
      <c r="BO48" s="114">
        <v>2650.52</v>
      </c>
      <c r="BP48" s="115">
        <v>220627</v>
      </c>
      <c r="BQ48" s="114">
        <v>2362.6799999999998</v>
      </c>
      <c r="BR48" s="115">
        <v>267309</v>
      </c>
      <c r="BS48" s="114">
        <v>2896.81</v>
      </c>
      <c r="BT48" s="115">
        <v>257780</v>
      </c>
      <c r="BU48" s="114">
        <v>3047.26</v>
      </c>
      <c r="BV48" s="115">
        <v>301246</v>
      </c>
      <c r="BW48" s="114">
        <v>3697.43</v>
      </c>
      <c r="BX48" s="115">
        <v>259162</v>
      </c>
      <c r="BY48" s="114">
        <v>3413.28</v>
      </c>
      <c r="BZ48" s="115">
        <v>273445</v>
      </c>
      <c r="CA48" s="114">
        <v>3702.96</v>
      </c>
      <c r="CB48" s="115">
        <v>288419</v>
      </c>
      <c r="CC48" s="114">
        <v>4185.32</v>
      </c>
    </row>
    <row r="49" spans="1:81" ht="67.5" x14ac:dyDescent="0.45">
      <c r="A49" s="362">
        <v>45</v>
      </c>
      <c r="B49" s="357" t="s">
        <v>364</v>
      </c>
      <c r="C49" s="357" t="s">
        <v>167</v>
      </c>
      <c r="D49" s="118">
        <v>722</v>
      </c>
      <c r="E49" s="118">
        <v>7.76</v>
      </c>
      <c r="F49" s="118">
        <v>610</v>
      </c>
      <c r="G49" s="118">
        <v>5.82</v>
      </c>
      <c r="H49" s="118">
        <v>596</v>
      </c>
      <c r="I49" s="118">
        <v>6.03</v>
      </c>
      <c r="J49" s="118">
        <v>840</v>
      </c>
      <c r="K49" s="118">
        <v>9.6999999999999993</v>
      </c>
      <c r="L49" s="118">
        <v>675</v>
      </c>
      <c r="M49" s="118">
        <v>6.59</v>
      </c>
      <c r="N49" s="118">
        <v>497</v>
      </c>
      <c r="O49" s="118">
        <v>6.12</v>
      </c>
      <c r="P49" s="118">
        <v>335</v>
      </c>
      <c r="Q49" s="118">
        <v>5.23</v>
      </c>
      <c r="R49" s="118">
        <v>724</v>
      </c>
      <c r="S49" s="118">
        <v>7.64</v>
      </c>
      <c r="T49" s="118">
        <v>345</v>
      </c>
      <c r="U49" s="118">
        <v>5.93</v>
      </c>
      <c r="V49" s="118">
        <v>646</v>
      </c>
      <c r="W49" s="118">
        <v>8.4700000000000006</v>
      </c>
      <c r="X49" s="118">
        <v>176</v>
      </c>
      <c r="Y49" s="118">
        <v>3.6</v>
      </c>
      <c r="Z49" s="118">
        <v>423</v>
      </c>
      <c r="AA49" s="118">
        <v>5.77</v>
      </c>
      <c r="AB49" s="118">
        <v>327</v>
      </c>
      <c r="AC49" s="118">
        <v>5.58</v>
      </c>
      <c r="AD49" s="118">
        <v>393</v>
      </c>
      <c r="AE49" s="118">
        <v>6.07</v>
      </c>
      <c r="AF49" s="118">
        <v>315</v>
      </c>
      <c r="AG49" s="118">
        <v>5.24</v>
      </c>
      <c r="AH49" s="118">
        <v>219</v>
      </c>
      <c r="AI49" s="118">
        <v>2.67</v>
      </c>
      <c r="AJ49" s="118">
        <v>55</v>
      </c>
      <c r="AK49" s="118">
        <v>2.4700000000000002</v>
      </c>
      <c r="AL49" s="118">
        <v>274</v>
      </c>
      <c r="AM49" s="118">
        <v>4.28</v>
      </c>
      <c r="AN49" s="118">
        <v>244</v>
      </c>
      <c r="AO49" s="118">
        <v>3.6</v>
      </c>
      <c r="AP49" s="118">
        <v>715</v>
      </c>
      <c r="AQ49" s="118">
        <v>7.73</v>
      </c>
      <c r="AR49" s="118">
        <v>242</v>
      </c>
      <c r="AS49" s="118">
        <v>3.43</v>
      </c>
      <c r="AT49" s="118">
        <v>501</v>
      </c>
      <c r="AU49" s="118">
        <v>8.76</v>
      </c>
      <c r="AV49" s="118">
        <v>257</v>
      </c>
      <c r="AW49" s="118">
        <v>4.51</v>
      </c>
      <c r="AX49" s="118">
        <v>172</v>
      </c>
      <c r="AY49" s="118">
        <v>2.2599999999999998</v>
      </c>
      <c r="AZ49" s="111"/>
      <c r="BA49" s="118">
        <v>0</v>
      </c>
      <c r="BB49" s="111"/>
      <c r="BC49" s="118">
        <v>0</v>
      </c>
      <c r="BD49" s="111"/>
      <c r="BE49" s="118">
        <v>0</v>
      </c>
      <c r="BF49" s="111"/>
      <c r="BG49" s="118">
        <v>0</v>
      </c>
      <c r="BH49" s="111"/>
      <c r="BI49" s="118">
        <v>0</v>
      </c>
      <c r="BJ49" s="111"/>
      <c r="BK49" s="118">
        <v>0</v>
      </c>
      <c r="BL49" s="111"/>
      <c r="BM49" s="118">
        <v>0</v>
      </c>
      <c r="BN49" s="111"/>
      <c r="BO49" s="118">
        <v>0</v>
      </c>
      <c r="BP49" s="111"/>
      <c r="BQ49" s="118">
        <v>0</v>
      </c>
      <c r="BR49" s="111"/>
      <c r="BS49" s="118">
        <v>0</v>
      </c>
      <c r="BT49" s="111"/>
      <c r="BU49" s="118">
        <v>0</v>
      </c>
      <c r="BV49" s="111"/>
      <c r="BW49" s="118">
        <v>0</v>
      </c>
      <c r="BX49" s="111"/>
      <c r="BY49" s="111"/>
      <c r="BZ49" s="111"/>
      <c r="CA49" s="111"/>
      <c r="CB49" s="111"/>
      <c r="CC49" s="111"/>
    </row>
    <row r="50" spans="1:81" ht="105.75" x14ac:dyDescent="0.45">
      <c r="A50" s="363">
        <v>46</v>
      </c>
      <c r="B50" s="358" t="s">
        <v>365</v>
      </c>
      <c r="C50" s="358" t="s">
        <v>167</v>
      </c>
      <c r="D50" s="115">
        <v>71210</v>
      </c>
      <c r="E50" s="114">
        <v>1898.28</v>
      </c>
      <c r="F50" s="115">
        <v>68961</v>
      </c>
      <c r="G50" s="114">
        <v>1549.36</v>
      </c>
      <c r="H50" s="115">
        <v>86299</v>
      </c>
      <c r="I50" s="114">
        <v>1918.48</v>
      </c>
      <c r="J50" s="115">
        <v>73966</v>
      </c>
      <c r="K50" s="114">
        <v>1701.26</v>
      </c>
      <c r="L50" s="115">
        <v>82830</v>
      </c>
      <c r="M50" s="114">
        <v>1830.24</v>
      </c>
      <c r="N50" s="115">
        <v>76799</v>
      </c>
      <c r="O50" s="114">
        <v>1805.82</v>
      </c>
      <c r="P50" s="115">
        <v>78234</v>
      </c>
      <c r="Q50" s="114">
        <v>1821.07</v>
      </c>
      <c r="R50" s="115">
        <v>65689</v>
      </c>
      <c r="S50" s="114">
        <v>1597.9</v>
      </c>
      <c r="T50" s="115">
        <v>77806</v>
      </c>
      <c r="U50" s="114">
        <v>1886.11</v>
      </c>
      <c r="V50" s="115">
        <v>79436</v>
      </c>
      <c r="W50" s="114">
        <v>2022.13</v>
      </c>
      <c r="X50" s="115">
        <v>81480</v>
      </c>
      <c r="Y50" s="114">
        <v>1899.49</v>
      </c>
      <c r="Z50" s="115">
        <v>68872</v>
      </c>
      <c r="AA50" s="114">
        <v>1650.11</v>
      </c>
      <c r="AB50" s="115">
        <v>62080</v>
      </c>
      <c r="AC50" s="114">
        <v>1479.23</v>
      </c>
      <c r="AD50" s="115">
        <v>70148</v>
      </c>
      <c r="AE50" s="114">
        <v>1675.93</v>
      </c>
      <c r="AF50" s="115">
        <v>95470</v>
      </c>
      <c r="AG50" s="114">
        <v>2149.02</v>
      </c>
      <c r="AH50" s="115">
        <v>77051</v>
      </c>
      <c r="AI50" s="114">
        <v>1746.71</v>
      </c>
      <c r="AJ50" s="115">
        <v>80352</v>
      </c>
      <c r="AK50" s="114">
        <v>1842.67</v>
      </c>
      <c r="AL50" s="115">
        <v>84384</v>
      </c>
      <c r="AM50" s="114">
        <v>1971.7</v>
      </c>
      <c r="AN50" s="115">
        <v>79251</v>
      </c>
      <c r="AO50" s="114">
        <v>1805.78</v>
      </c>
      <c r="AP50" s="115">
        <v>86768</v>
      </c>
      <c r="AQ50" s="114">
        <v>1936.51</v>
      </c>
      <c r="AR50" s="115">
        <v>82914</v>
      </c>
      <c r="AS50" s="114">
        <v>1814.44</v>
      </c>
      <c r="AT50" s="115">
        <v>75737</v>
      </c>
      <c r="AU50" s="114">
        <v>1615.57</v>
      </c>
      <c r="AV50" s="115">
        <v>86464</v>
      </c>
      <c r="AW50" s="114">
        <v>1783.24</v>
      </c>
      <c r="AX50" s="115">
        <v>74430</v>
      </c>
      <c r="AY50" s="114">
        <v>1588.1</v>
      </c>
      <c r="AZ50" s="115">
        <v>68009</v>
      </c>
      <c r="BA50" s="114">
        <v>1457.7</v>
      </c>
      <c r="BB50" s="115">
        <v>71824</v>
      </c>
      <c r="BC50" s="114">
        <v>1547.08</v>
      </c>
      <c r="BD50" s="115">
        <v>97451</v>
      </c>
      <c r="BE50" s="114">
        <v>1987.85</v>
      </c>
      <c r="BF50" s="115">
        <v>86319</v>
      </c>
      <c r="BG50" s="114">
        <v>1808.35</v>
      </c>
      <c r="BH50" s="115">
        <v>91496</v>
      </c>
      <c r="BI50" s="114">
        <v>1932.46</v>
      </c>
      <c r="BJ50" s="115">
        <v>87397</v>
      </c>
      <c r="BK50" s="114">
        <v>1816.88</v>
      </c>
      <c r="BL50" s="115">
        <v>67750</v>
      </c>
      <c r="BM50" s="114">
        <v>1421.6</v>
      </c>
      <c r="BN50" s="115">
        <v>82951</v>
      </c>
      <c r="BO50" s="114">
        <v>1707.27</v>
      </c>
      <c r="BP50" s="115">
        <v>97996</v>
      </c>
      <c r="BQ50" s="114">
        <v>1904.67</v>
      </c>
      <c r="BR50" s="115">
        <v>85527</v>
      </c>
      <c r="BS50" s="114">
        <v>1724.5</v>
      </c>
      <c r="BT50" s="115">
        <v>97065</v>
      </c>
      <c r="BU50" s="114">
        <v>1925.45</v>
      </c>
      <c r="BV50" s="115">
        <v>83173</v>
      </c>
      <c r="BW50" s="114">
        <v>1668.45</v>
      </c>
      <c r="BX50" s="115">
        <v>80662</v>
      </c>
      <c r="BY50" s="114">
        <v>1723.32</v>
      </c>
      <c r="BZ50" s="115">
        <v>81008</v>
      </c>
      <c r="CA50" s="114">
        <v>1749.77</v>
      </c>
      <c r="CB50" s="115">
        <v>99590</v>
      </c>
      <c r="CC50" s="114">
        <v>2170.89</v>
      </c>
    </row>
    <row r="51" spans="1:81" ht="93" x14ac:dyDescent="0.45">
      <c r="A51" s="362">
        <v>47</v>
      </c>
      <c r="B51" s="357" t="s">
        <v>366</v>
      </c>
      <c r="C51" s="357" t="s">
        <v>167</v>
      </c>
      <c r="D51" s="117">
        <v>37361</v>
      </c>
      <c r="E51" s="118">
        <v>179.99</v>
      </c>
      <c r="F51" s="117">
        <v>54969</v>
      </c>
      <c r="G51" s="118">
        <v>268.04000000000002</v>
      </c>
      <c r="H51" s="117">
        <v>49976</v>
      </c>
      <c r="I51" s="118">
        <v>252.23</v>
      </c>
      <c r="J51" s="117">
        <v>60197</v>
      </c>
      <c r="K51" s="118">
        <v>260.63</v>
      </c>
      <c r="L51" s="117">
        <v>51664</v>
      </c>
      <c r="M51" s="118">
        <v>234.8</v>
      </c>
      <c r="N51" s="117">
        <v>62754</v>
      </c>
      <c r="O51" s="118">
        <v>273.73</v>
      </c>
      <c r="P51" s="117">
        <v>17546</v>
      </c>
      <c r="Q51" s="118">
        <v>117.18</v>
      </c>
      <c r="R51" s="117">
        <v>43063</v>
      </c>
      <c r="S51" s="118">
        <v>194.4</v>
      </c>
      <c r="T51" s="117">
        <v>63110</v>
      </c>
      <c r="U51" s="118">
        <v>266.88</v>
      </c>
      <c r="V51" s="117">
        <v>35612</v>
      </c>
      <c r="W51" s="118">
        <v>174.78</v>
      </c>
      <c r="X51" s="117">
        <v>31575</v>
      </c>
      <c r="Y51" s="118">
        <v>150.91</v>
      </c>
      <c r="Z51" s="117">
        <v>47502</v>
      </c>
      <c r="AA51" s="118">
        <v>179.25</v>
      </c>
      <c r="AB51" s="117">
        <v>23226</v>
      </c>
      <c r="AC51" s="118">
        <v>111.76</v>
      </c>
      <c r="AD51" s="117">
        <v>47858</v>
      </c>
      <c r="AE51" s="118">
        <v>197.18</v>
      </c>
      <c r="AF51" s="117">
        <v>37163</v>
      </c>
      <c r="AG51" s="118">
        <v>186.13</v>
      </c>
      <c r="AH51" s="117">
        <v>72177</v>
      </c>
      <c r="AI51" s="118">
        <v>226.12</v>
      </c>
      <c r="AJ51" s="117">
        <v>101880</v>
      </c>
      <c r="AK51" s="118">
        <v>342.43</v>
      </c>
      <c r="AL51" s="117">
        <v>70803</v>
      </c>
      <c r="AM51" s="118">
        <v>299.2</v>
      </c>
      <c r="AN51" s="117">
        <v>39729</v>
      </c>
      <c r="AO51" s="118">
        <v>181.73</v>
      </c>
      <c r="AP51" s="117">
        <v>38273</v>
      </c>
      <c r="AQ51" s="118">
        <v>184.57</v>
      </c>
      <c r="AR51" s="117">
        <v>46002</v>
      </c>
      <c r="AS51" s="118">
        <v>215.69</v>
      </c>
      <c r="AT51" s="117">
        <v>34376</v>
      </c>
      <c r="AU51" s="118">
        <v>195.64</v>
      </c>
      <c r="AV51" s="117">
        <v>38893</v>
      </c>
      <c r="AW51" s="118">
        <v>191.38</v>
      </c>
      <c r="AX51" s="117">
        <v>58772</v>
      </c>
      <c r="AY51" s="118">
        <v>262.86</v>
      </c>
      <c r="AZ51" s="117">
        <v>31669</v>
      </c>
      <c r="BA51" s="118">
        <v>151.80000000000001</v>
      </c>
      <c r="BB51" s="117">
        <v>33905</v>
      </c>
      <c r="BC51" s="118">
        <v>163.44</v>
      </c>
      <c r="BD51" s="117">
        <v>85170</v>
      </c>
      <c r="BE51" s="118">
        <v>348.99</v>
      </c>
      <c r="BF51" s="117">
        <v>41988</v>
      </c>
      <c r="BG51" s="118">
        <v>195.4</v>
      </c>
      <c r="BH51" s="117">
        <v>43901</v>
      </c>
      <c r="BI51" s="118">
        <v>217.82</v>
      </c>
      <c r="BJ51" s="117">
        <v>60530</v>
      </c>
      <c r="BK51" s="118">
        <v>278.91000000000003</v>
      </c>
      <c r="BL51" s="117">
        <v>79951</v>
      </c>
      <c r="BM51" s="118">
        <v>333.8</v>
      </c>
      <c r="BN51" s="117">
        <v>37711</v>
      </c>
      <c r="BO51" s="118">
        <v>191.26</v>
      </c>
      <c r="BP51" s="117">
        <v>24675</v>
      </c>
      <c r="BQ51" s="118">
        <v>146.16</v>
      </c>
      <c r="BR51" s="117">
        <v>35836</v>
      </c>
      <c r="BS51" s="118">
        <v>174.69</v>
      </c>
      <c r="BT51" s="117">
        <v>8936</v>
      </c>
      <c r="BU51" s="118">
        <v>72.709999999999994</v>
      </c>
      <c r="BV51" s="117">
        <v>62620</v>
      </c>
      <c r="BW51" s="118">
        <v>257.39</v>
      </c>
      <c r="BX51" s="117">
        <v>2496</v>
      </c>
      <c r="BY51" s="118">
        <v>58.61</v>
      </c>
      <c r="BZ51" s="117">
        <v>52668</v>
      </c>
      <c r="CA51" s="118">
        <v>245.41</v>
      </c>
      <c r="CB51" s="117">
        <v>39444</v>
      </c>
      <c r="CC51" s="118">
        <v>224.91</v>
      </c>
    </row>
    <row r="52" spans="1:81" ht="67.5" x14ac:dyDescent="0.45">
      <c r="A52" s="363">
        <v>48</v>
      </c>
      <c r="B52" s="358" t="s">
        <v>367</v>
      </c>
      <c r="C52" s="358" t="s">
        <v>167</v>
      </c>
      <c r="D52" s="116">
        <v>5</v>
      </c>
      <c r="E52" s="116">
        <v>0.23</v>
      </c>
      <c r="F52" s="116">
        <v>1</v>
      </c>
      <c r="G52" s="116">
        <v>0.04</v>
      </c>
      <c r="H52" s="116">
        <v>71</v>
      </c>
      <c r="I52" s="116">
        <v>0.4</v>
      </c>
      <c r="J52" s="112"/>
      <c r="K52" s="116">
        <v>0</v>
      </c>
      <c r="L52" s="116">
        <v>4</v>
      </c>
      <c r="M52" s="116">
        <v>0.17</v>
      </c>
      <c r="N52" s="116">
        <v>4</v>
      </c>
      <c r="O52" s="116">
        <v>0.16</v>
      </c>
      <c r="P52" s="116">
        <v>5</v>
      </c>
      <c r="Q52" s="116">
        <v>0.28000000000000003</v>
      </c>
      <c r="R52" s="116">
        <v>21</v>
      </c>
      <c r="S52" s="116">
        <v>0.02</v>
      </c>
      <c r="T52" s="116">
        <v>3</v>
      </c>
      <c r="U52" s="116">
        <v>0.09</v>
      </c>
      <c r="V52" s="116">
        <v>2</v>
      </c>
      <c r="W52" s="116">
        <v>0.12</v>
      </c>
      <c r="X52" s="116">
        <v>1</v>
      </c>
      <c r="Y52" s="116">
        <v>0.04</v>
      </c>
      <c r="Z52" s="116">
        <v>2</v>
      </c>
      <c r="AA52" s="116">
        <v>0.08</v>
      </c>
      <c r="AB52" s="112"/>
      <c r="AC52" s="116">
        <v>0</v>
      </c>
      <c r="AD52" s="116">
        <v>2</v>
      </c>
      <c r="AE52" s="116">
        <v>0.12</v>
      </c>
      <c r="AF52" s="116">
        <v>29</v>
      </c>
      <c r="AG52" s="116">
        <v>0.24</v>
      </c>
      <c r="AH52" s="116">
        <v>4</v>
      </c>
      <c r="AI52" s="116">
        <v>0.23</v>
      </c>
      <c r="AJ52" s="116">
        <v>8</v>
      </c>
      <c r="AK52" s="116">
        <v>0.04</v>
      </c>
      <c r="AL52" s="112"/>
      <c r="AM52" s="116">
        <v>0</v>
      </c>
      <c r="AN52" s="112"/>
      <c r="AO52" s="116">
        <v>0.04</v>
      </c>
      <c r="AP52" s="116">
        <v>3</v>
      </c>
      <c r="AQ52" s="116">
        <v>0.14000000000000001</v>
      </c>
      <c r="AR52" s="116">
        <v>8</v>
      </c>
      <c r="AS52" s="116">
        <v>0.48</v>
      </c>
      <c r="AT52" s="116">
        <v>1</v>
      </c>
      <c r="AU52" s="116">
        <v>0.13</v>
      </c>
      <c r="AV52" s="116">
        <v>1</v>
      </c>
      <c r="AW52" s="116">
        <v>0.08</v>
      </c>
      <c r="AX52" s="116">
        <v>5</v>
      </c>
      <c r="AY52" s="116">
        <v>0.28000000000000003</v>
      </c>
      <c r="AZ52" s="112"/>
      <c r="BA52" s="116">
        <v>0.02</v>
      </c>
      <c r="BB52" s="112"/>
      <c r="BC52" s="116">
        <v>0.01</v>
      </c>
      <c r="BD52" s="112"/>
      <c r="BE52" s="116">
        <v>0.04</v>
      </c>
      <c r="BF52" s="112"/>
      <c r="BG52" s="116">
        <v>0</v>
      </c>
      <c r="BH52" s="116">
        <v>2</v>
      </c>
      <c r="BI52" s="116">
        <v>7.0000000000000007E-2</v>
      </c>
      <c r="BJ52" s="112"/>
      <c r="BK52" s="116">
        <v>0.01</v>
      </c>
      <c r="BL52" s="112"/>
      <c r="BM52" s="116">
        <v>0</v>
      </c>
      <c r="BN52" s="116">
        <v>1</v>
      </c>
      <c r="BO52" s="116">
        <v>0.06</v>
      </c>
      <c r="BP52" s="112"/>
      <c r="BQ52" s="116">
        <v>0</v>
      </c>
      <c r="BR52" s="112"/>
      <c r="BS52" s="116">
        <v>0.01</v>
      </c>
      <c r="BT52" s="112"/>
      <c r="BU52" s="116">
        <v>0.02</v>
      </c>
      <c r="BV52" s="112"/>
      <c r="BW52" s="116">
        <v>0</v>
      </c>
      <c r="BX52" s="116">
        <v>1</v>
      </c>
      <c r="BY52" s="116">
        <v>0.04</v>
      </c>
      <c r="BZ52" s="112"/>
      <c r="CA52" s="116">
        <v>0</v>
      </c>
      <c r="CB52" s="112"/>
      <c r="CC52" s="116">
        <v>0</v>
      </c>
    </row>
    <row r="53" spans="1:81" ht="93" x14ac:dyDescent="0.45">
      <c r="A53" s="362">
        <v>49</v>
      </c>
      <c r="B53" s="357" t="s">
        <v>368</v>
      </c>
      <c r="C53" s="357" t="s">
        <v>167</v>
      </c>
      <c r="D53" s="117">
        <v>1440</v>
      </c>
      <c r="E53" s="118">
        <v>39.32</v>
      </c>
      <c r="F53" s="117">
        <v>2427</v>
      </c>
      <c r="G53" s="118">
        <v>61.5</v>
      </c>
      <c r="H53" s="117">
        <v>3506</v>
      </c>
      <c r="I53" s="118">
        <v>88.12</v>
      </c>
      <c r="J53" s="117">
        <v>2759</v>
      </c>
      <c r="K53" s="118">
        <v>70.37</v>
      </c>
      <c r="L53" s="117">
        <v>3198</v>
      </c>
      <c r="M53" s="118">
        <v>79.849999999999994</v>
      </c>
      <c r="N53" s="117">
        <v>2853</v>
      </c>
      <c r="O53" s="118">
        <v>73.19</v>
      </c>
      <c r="P53" s="117">
        <v>2336</v>
      </c>
      <c r="Q53" s="118">
        <v>60.3</v>
      </c>
      <c r="R53" s="117">
        <v>2111</v>
      </c>
      <c r="S53" s="118">
        <v>60.34</v>
      </c>
      <c r="T53" s="117">
        <v>2614</v>
      </c>
      <c r="U53" s="118">
        <v>69.88</v>
      </c>
      <c r="V53" s="117">
        <v>2507</v>
      </c>
      <c r="W53" s="118">
        <v>66.19</v>
      </c>
      <c r="X53" s="117">
        <v>2186</v>
      </c>
      <c r="Y53" s="118">
        <v>57.57</v>
      </c>
      <c r="Z53" s="117">
        <v>1720</v>
      </c>
      <c r="AA53" s="118">
        <v>44.42</v>
      </c>
      <c r="AB53" s="117">
        <v>1974</v>
      </c>
      <c r="AC53" s="118">
        <v>50.77</v>
      </c>
      <c r="AD53" s="117">
        <v>2783</v>
      </c>
      <c r="AE53" s="118">
        <v>70.27</v>
      </c>
      <c r="AF53" s="117">
        <v>3998</v>
      </c>
      <c r="AG53" s="118">
        <v>93.47</v>
      </c>
      <c r="AH53" s="117">
        <v>2539</v>
      </c>
      <c r="AI53" s="118">
        <v>61.18</v>
      </c>
      <c r="AJ53" s="117">
        <v>3477</v>
      </c>
      <c r="AK53" s="118">
        <v>78.510000000000005</v>
      </c>
      <c r="AL53" s="117">
        <v>3643</v>
      </c>
      <c r="AM53" s="118">
        <v>92.03</v>
      </c>
      <c r="AN53" s="117">
        <v>2777</v>
      </c>
      <c r="AO53" s="118">
        <v>67.64</v>
      </c>
      <c r="AP53" s="117">
        <v>2304</v>
      </c>
      <c r="AQ53" s="118">
        <v>59.06</v>
      </c>
      <c r="AR53" s="117">
        <v>2341</v>
      </c>
      <c r="AS53" s="118">
        <v>58.19</v>
      </c>
      <c r="AT53" s="117">
        <v>3231</v>
      </c>
      <c r="AU53" s="118">
        <v>79.27</v>
      </c>
      <c r="AV53" s="117">
        <v>3189</v>
      </c>
      <c r="AW53" s="118">
        <v>67.78</v>
      </c>
      <c r="AX53" s="117">
        <v>3257</v>
      </c>
      <c r="AY53" s="118">
        <v>70.42</v>
      </c>
      <c r="AZ53" s="117">
        <v>1975</v>
      </c>
      <c r="BA53" s="118">
        <v>48.31</v>
      </c>
      <c r="BB53" s="117">
        <v>2427</v>
      </c>
      <c r="BC53" s="118">
        <v>55.13</v>
      </c>
      <c r="BD53" s="117">
        <v>3137</v>
      </c>
      <c r="BE53" s="118">
        <v>75.099999999999994</v>
      </c>
      <c r="BF53" s="117">
        <v>2368</v>
      </c>
      <c r="BG53" s="118">
        <v>55.86</v>
      </c>
      <c r="BH53" s="117">
        <v>3910</v>
      </c>
      <c r="BI53" s="118">
        <v>81.38</v>
      </c>
      <c r="BJ53" s="117">
        <v>2955</v>
      </c>
      <c r="BK53" s="118">
        <v>76.44</v>
      </c>
      <c r="BL53" s="117">
        <v>2590</v>
      </c>
      <c r="BM53" s="118">
        <v>62.21</v>
      </c>
      <c r="BN53" s="117">
        <v>2957</v>
      </c>
      <c r="BO53" s="118">
        <v>67.260000000000005</v>
      </c>
      <c r="BP53" s="117">
        <v>3004</v>
      </c>
      <c r="BQ53" s="118">
        <v>68.47</v>
      </c>
      <c r="BR53" s="117">
        <v>2594</v>
      </c>
      <c r="BS53" s="118">
        <v>56.54</v>
      </c>
      <c r="BT53" s="117">
        <v>2060</v>
      </c>
      <c r="BU53" s="118">
        <v>47.51</v>
      </c>
      <c r="BV53" s="117">
        <v>1779</v>
      </c>
      <c r="BW53" s="118">
        <v>42.76</v>
      </c>
      <c r="BX53" s="117">
        <v>2485</v>
      </c>
      <c r="BY53" s="118">
        <v>58.51</v>
      </c>
      <c r="BZ53" s="117">
        <v>2502</v>
      </c>
      <c r="CA53" s="118">
        <v>59.26</v>
      </c>
      <c r="CB53" s="117">
        <v>3324</v>
      </c>
      <c r="CC53" s="118">
        <v>80.64</v>
      </c>
    </row>
    <row r="54" spans="1:81" ht="80.25" x14ac:dyDescent="0.45">
      <c r="A54" s="363">
        <v>50</v>
      </c>
      <c r="B54" s="358" t="s">
        <v>921</v>
      </c>
      <c r="C54" s="358" t="s">
        <v>167</v>
      </c>
      <c r="D54" s="115">
        <v>35916</v>
      </c>
      <c r="E54" s="116">
        <v>140.44</v>
      </c>
      <c r="F54" s="115">
        <v>52541</v>
      </c>
      <c r="G54" s="116">
        <v>206.51</v>
      </c>
      <c r="H54" s="115">
        <v>46399</v>
      </c>
      <c r="I54" s="116">
        <v>163.71</v>
      </c>
      <c r="J54" s="115">
        <v>57438</v>
      </c>
      <c r="K54" s="116">
        <v>190.26</v>
      </c>
      <c r="L54" s="115">
        <v>48462</v>
      </c>
      <c r="M54" s="116">
        <v>154.77000000000001</v>
      </c>
      <c r="N54" s="115">
        <v>59897</v>
      </c>
      <c r="O54" s="116">
        <v>200.39</v>
      </c>
      <c r="P54" s="115">
        <v>15205</v>
      </c>
      <c r="Q54" s="116">
        <v>56.59</v>
      </c>
      <c r="R54" s="115">
        <v>40931</v>
      </c>
      <c r="S54" s="116">
        <v>134.04</v>
      </c>
      <c r="T54" s="115">
        <v>60493</v>
      </c>
      <c r="U54" s="116">
        <v>196.91</v>
      </c>
      <c r="V54" s="115">
        <v>33102</v>
      </c>
      <c r="W54" s="116">
        <v>108.47</v>
      </c>
      <c r="X54" s="115">
        <v>29388</v>
      </c>
      <c r="Y54" s="116">
        <v>93.3</v>
      </c>
      <c r="Z54" s="115">
        <v>45780</v>
      </c>
      <c r="AA54" s="116">
        <v>134.75</v>
      </c>
      <c r="AB54" s="115">
        <v>21252</v>
      </c>
      <c r="AC54" s="116">
        <v>60.99</v>
      </c>
      <c r="AD54" s="115">
        <v>45073</v>
      </c>
      <c r="AE54" s="116">
        <v>126.78</v>
      </c>
      <c r="AF54" s="115">
        <v>33135</v>
      </c>
      <c r="AG54" s="116">
        <v>92.42</v>
      </c>
      <c r="AH54" s="115">
        <v>69633</v>
      </c>
      <c r="AI54" s="116">
        <v>164.71</v>
      </c>
      <c r="AJ54" s="115">
        <v>98395</v>
      </c>
      <c r="AK54" s="116">
        <v>263.88</v>
      </c>
      <c r="AL54" s="115">
        <v>67160</v>
      </c>
      <c r="AM54" s="116">
        <v>207.17</v>
      </c>
      <c r="AN54" s="115">
        <v>36951</v>
      </c>
      <c r="AO54" s="116">
        <v>114.04</v>
      </c>
      <c r="AP54" s="115">
        <v>35967</v>
      </c>
      <c r="AQ54" s="116">
        <v>125.36</v>
      </c>
      <c r="AR54" s="115">
        <v>43654</v>
      </c>
      <c r="AS54" s="116">
        <v>157.03</v>
      </c>
      <c r="AT54" s="115">
        <v>31144</v>
      </c>
      <c r="AU54" s="116">
        <v>116.24</v>
      </c>
      <c r="AV54" s="115">
        <v>35703</v>
      </c>
      <c r="AW54" s="116">
        <v>123.52</v>
      </c>
      <c r="AX54" s="115">
        <v>55510</v>
      </c>
      <c r="AY54" s="116">
        <v>192.16</v>
      </c>
      <c r="AZ54" s="115">
        <v>29693</v>
      </c>
      <c r="BA54" s="116">
        <v>103.47</v>
      </c>
      <c r="BB54" s="115">
        <v>31477</v>
      </c>
      <c r="BC54" s="116">
        <v>108.3</v>
      </c>
      <c r="BD54" s="115">
        <v>82033</v>
      </c>
      <c r="BE54" s="116">
        <v>273.85000000000002</v>
      </c>
      <c r="BF54" s="115">
        <v>39619</v>
      </c>
      <c r="BG54" s="116">
        <v>139.54</v>
      </c>
      <c r="BH54" s="115">
        <v>39990</v>
      </c>
      <c r="BI54" s="116">
        <v>136.36000000000001</v>
      </c>
      <c r="BJ54" s="115">
        <v>57575</v>
      </c>
      <c r="BK54" s="116">
        <v>202.46</v>
      </c>
      <c r="BL54" s="115">
        <v>77361</v>
      </c>
      <c r="BM54" s="116">
        <v>271.58999999999997</v>
      </c>
      <c r="BN54" s="115">
        <v>34754</v>
      </c>
      <c r="BO54" s="116">
        <v>123.95</v>
      </c>
      <c r="BP54" s="115">
        <v>21671</v>
      </c>
      <c r="BQ54" s="116">
        <v>77.680000000000007</v>
      </c>
      <c r="BR54" s="115">
        <v>33241</v>
      </c>
      <c r="BS54" s="116">
        <v>118.14</v>
      </c>
      <c r="BT54" s="115">
        <v>6875</v>
      </c>
      <c r="BU54" s="116">
        <v>25.17</v>
      </c>
      <c r="BV54" s="115">
        <v>60841</v>
      </c>
      <c r="BW54" s="116">
        <v>214.63</v>
      </c>
      <c r="BX54" s="116">
        <v>10</v>
      </c>
      <c r="BY54" s="116">
        <v>0.05</v>
      </c>
      <c r="BZ54" s="115">
        <v>50166</v>
      </c>
      <c r="CA54" s="116">
        <v>186.16</v>
      </c>
      <c r="CB54" s="115">
        <v>36120</v>
      </c>
      <c r="CC54" s="116">
        <v>144.27000000000001</v>
      </c>
    </row>
    <row r="55" spans="1:81" ht="93" x14ac:dyDescent="0.45">
      <c r="A55" s="362">
        <v>51</v>
      </c>
      <c r="B55" s="357" t="s">
        <v>369</v>
      </c>
      <c r="C55" s="357" t="s">
        <v>167</v>
      </c>
      <c r="D55" s="117">
        <v>107666</v>
      </c>
      <c r="E55" s="113">
        <v>2696.64</v>
      </c>
      <c r="F55" s="117">
        <v>78382</v>
      </c>
      <c r="G55" s="113">
        <v>2011.93</v>
      </c>
      <c r="H55" s="117">
        <v>106876</v>
      </c>
      <c r="I55" s="113">
        <v>2852.65</v>
      </c>
      <c r="J55" s="117">
        <v>107273</v>
      </c>
      <c r="K55" s="113">
        <v>3282.67</v>
      </c>
      <c r="L55" s="117">
        <v>146796</v>
      </c>
      <c r="M55" s="113">
        <v>4834.37</v>
      </c>
      <c r="N55" s="117">
        <v>149075</v>
      </c>
      <c r="O55" s="113">
        <v>4745.58</v>
      </c>
      <c r="P55" s="117">
        <v>127232</v>
      </c>
      <c r="Q55" s="113">
        <v>4282.01</v>
      </c>
      <c r="R55" s="117">
        <v>166971</v>
      </c>
      <c r="S55" s="113">
        <v>5958.9</v>
      </c>
      <c r="T55" s="117">
        <v>112206</v>
      </c>
      <c r="U55" s="113">
        <v>4237.09</v>
      </c>
      <c r="V55" s="117">
        <v>72276</v>
      </c>
      <c r="W55" s="113">
        <v>2558.5300000000002</v>
      </c>
      <c r="X55" s="117">
        <v>89409</v>
      </c>
      <c r="Y55" s="113">
        <v>2770.69</v>
      </c>
      <c r="Z55" s="117">
        <v>145223</v>
      </c>
      <c r="AA55" s="113">
        <v>4404.2</v>
      </c>
      <c r="AB55" s="117">
        <v>140513</v>
      </c>
      <c r="AC55" s="113">
        <v>3858.67</v>
      </c>
      <c r="AD55" s="117">
        <v>64892</v>
      </c>
      <c r="AE55" s="113">
        <v>1961.2</v>
      </c>
      <c r="AF55" s="117">
        <v>92007</v>
      </c>
      <c r="AG55" s="113">
        <v>2876.52</v>
      </c>
      <c r="AH55" s="117">
        <v>138659</v>
      </c>
      <c r="AI55" s="113">
        <v>5084.84</v>
      </c>
      <c r="AJ55" s="117">
        <v>150570</v>
      </c>
      <c r="AK55" s="113">
        <v>5718.57</v>
      </c>
      <c r="AL55" s="117">
        <v>86806</v>
      </c>
      <c r="AM55" s="113">
        <v>3752.7</v>
      </c>
      <c r="AN55" s="117">
        <v>88230</v>
      </c>
      <c r="AO55" s="113">
        <v>3368.4</v>
      </c>
      <c r="AP55" s="117">
        <v>169204</v>
      </c>
      <c r="AQ55" s="113">
        <v>7233.7</v>
      </c>
      <c r="AR55" s="117">
        <v>154625</v>
      </c>
      <c r="AS55" s="113">
        <v>7051.9</v>
      </c>
      <c r="AT55" s="117">
        <v>97875</v>
      </c>
      <c r="AU55" s="113">
        <v>4335.4799999999996</v>
      </c>
      <c r="AV55" s="117">
        <v>84594</v>
      </c>
      <c r="AW55" s="113">
        <v>3704.39</v>
      </c>
      <c r="AX55" s="117">
        <v>152927</v>
      </c>
      <c r="AY55" s="113">
        <v>5545.88</v>
      </c>
      <c r="AZ55" s="117">
        <v>176723</v>
      </c>
      <c r="BA55" s="113">
        <v>5704.84</v>
      </c>
      <c r="BB55" s="117">
        <v>101462</v>
      </c>
      <c r="BC55" s="113">
        <v>3765.43</v>
      </c>
      <c r="BD55" s="117">
        <v>109853</v>
      </c>
      <c r="BE55" s="113">
        <v>4223.08</v>
      </c>
      <c r="BF55" s="117">
        <v>122812</v>
      </c>
      <c r="BG55" s="113">
        <v>5113.24</v>
      </c>
      <c r="BH55" s="117">
        <v>258604</v>
      </c>
      <c r="BI55" s="113">
        <v>10665.66</v>
      </c>
      <c r="BJ55" s="117">
        <v>140580</v>
      </c>
      <c r="BK55" s="113">
        <v>5764.2</v>
      </c>
      <c r="BL55" s="117">
        <v>255774</v>
      </c>
      <c r="BM55" s="113">
        <v>9299.9699999999993</v>
      </c>
      <c r="BN55" s="117">
        <v>271575</v>
      </c>
      <c r="BO55" s="113">
        <v>10484.209999999999</v>
      </c>
      <c r="BP55" s="117">
        <v>132750</v>
      </c>
      <c r="BQ55" s="113">
        <v>5269.16</v>
      </c>
      <c r="BR55" s="117">
        <v>114875</v>
      </c>
      <c r="BS55" s="113">
        <v>4495.08</v>
      </c>
      <c r="BT55" s="117">
        <v>173785</v>
      </c>
      <c r="BU55" s="113">
        <v>5968.43</v>
      </c>
      <c r="BV55" s="117">
        <v>155838</v>
      </c>
      <c r="BW55" s="113">
        <v>5789.05</v>
      </c>
      <c r="BX55" s="117">
        <v>171282</v>
      </c>
      <c r="BY55" s="113">
        <v>5181.6000000000004</v>
      </c>
      <c r="BZ55" s="117">
        <v>120249</v>
      </c>
      <c r="CA55" s="113">
        <v>3867.75</v>
      </c>
      <c r="CB55" s="117">
        <v>109830</v>
      </c>
      <c r="CC55" s="113">
        <v>4902.42</v>
      </c>
    </row>
    <row r="56" spans="1:81" ht="42" x14ac:dyDescent="0.45">
      <c r="A56" s="363">
        <v>52</v>
      </c>
      <c r="B56" s="358" t="s">
        <v>370</v>
      </c>
      <c r="C56" s="358" t="s">
        <v>167</v>
      </c>
      <c r="D56" s="115">
        <v>85923</v>
      </c>
      <c r="E56" s="114">
        <v>1983.65</v>
      </c>
      <c r="F56" s="115">
        <v>63782</v>
      </c>
      <c r="G56" s="114">
        <v>1567.59</v>
      </c>
      <c r="H56" s="115">
        <v>89597</v>
      </c>
      <c r="I56" s="114">
        <v>2301.9</v>
      </c>
      <c r="J56" s="115">
        <v>94380</v>
      </c>
      <c r="K56" s="114">
        <v>2791.53</v>
      </c>
      <c r="L56" s="115">
        <v>134988</v>
      </c>
      <c r="M56" s="114">
        <v>4271.2700000000004</v>
      </c>
      <c r="N56" s="115">
        <v>135416</v>
      </c>
      <c r="O56" s="114">
        <v>3988.07</v>
      </c>
      <c r="P56" s="115">
        <v>108109</v>
      </c>
      <c r="Q56" s="114">
        <v>3342.05</v>
      </c>
      <c r="R56" s="115">
        <v>121187</v>
      </c>
      <c r="S56" s="114">
        <v>3839.38</v>
      </c>
      <c r="T56" s="115">
        <v>72721</v>
      </c>
      <c r="U56" s="114">
        <v>2222.21</v>
      </c>
      <c r="V56" s="115">
        <v>48723</v>
      </c>
      <c r="W56" s="114">
        <v>1380.94</v>
      </c>
      <c r="X56" s="115">
        <v>67735</v>
      </c>
      <c r="Y56" s="114">
        <v>1598.48</v>
      </c>
      <c r="Z56" s="115">
        <v>118153</v>
      </c>
      <c r="AA56" s="114">
        <v>2936.26</v>
      </c>
      <c r="AB56" s="115">
        <v>116182</v>
      </c>
      <c r="AC56" s="114">
        <v>2715.13</v>
      </c>
      <c r="AD56" s="115">
        <v>49502</v>
      </c>
      <c r="AE56" s="114">
        <v>1300.73</v>
      </c>
      <c r="AF56" s="115">
        <v>73180</v>
      </c>
      <c r="AG56" s="114">
        <v>2117.33</v>
      </c>
      <c r="AH56" s="115">
        <v>123405</v>
      </c>
      <c r="AI56" s="114">
        <v>4391.8900000000003</v>
      </c>
      <c r="AJ56" s="115">
        <v>136112</v>
      </c>
      <c r="AK56" s="114">
        <v>4973.8500000000004</v>
      </c>
      <c r="AL56" s="115">
        <v>73256</v>
      </c>
      <c r="AM56" s="114">
        <v>2982.32</v>
      </c>
      <c r="AN56" s="115">
        <v>71555</v>
      </c>
      <c r="AO56" s="114">
        <v>2547.2399999999998</v>
      </c>
      <c r="AP56" s="115">
        <v>116597</v>
      </c>
      <c r="AQ56" s="114">
        <v>4104.75</v>
      </c>
      <c r="AR56" s="115">
        <v>112030</v>
      </c>
      <c r="AS56" s="114">
        <v>4246</v>
      </c>
      <c r="AT56" s="115">
        <v>76017</v>
      </c>
      <c r="AU56" s="114">
        <v>2888.87</v>
      </c>
      <c r="AV56" s="115">
        <v>62785</v>
      </c>
      <c r="AW56" s="114">
        <v>2252.13</v>
      </c>
      <c r="AX56" s="115">
        <v>132377</v>
      </c>
      <c r="AY56" s="114">
        <v>4174.66</v>
      </c>
      <c r="AZ56" s="115">
        <v>164101</v>
      </c>
      <c r="BA56" s="114">
        <v>4955.3100000000004</v>
      </c>
      <c r="BB56" s="115">
        <v>80113</v>
      </c>
      <c r="BC56" s="114">
        <v>2593.5</v>
      </c>
      <c r="BD56" s="115">
        <v>90749</v>
      </c>
      <c r="BE56" s="114">
        <v>3115.7</v>
      </c>
      <c r="BF56" s="115">
        <v>109406</v>
      </c>
      <c r="BG56" s="114">
        <v>4322.75</v>
      </c>
      <c r="BH56" s="115">
        <v>247097</v>
      </c>
      <c r="BI56" s="114">
        <v>9910.2999999999993</v>
      </c>
      <c r="BJ56" s="115">
        <v>126147</v>
      </c>
      <c r="BK56" s="114">
        <v>4801.3999999999996</v>
      </c>
      <c r="BL56" s="115">
        <v>224222</v>
      </c>
      <c r="BM56" s="114">
        <v>7642.67</v>
      </c>
      <c r="BN56" s="115">
        <v>186443</v>
      </c>
      <c r="BO56" s="114">
        <v>6341.54</v>
      </c>
      <c r="BP56" s="115">
        <v>73107</v>
      </c>
      <c r="BQ56" s="114">
        <v>2315.0700000000002</v>
      </c>
      <c r="BR56" s="115">
        <v>80192</v>
      </c>
      <c r="BS56" s="114">
        <v>2708</v>
      </c>
      <c r="BT56" s="115">
        <v>139781</v>
      </c>
      <c r="BU56" s="114">
        <v>4308.24</v>
      </c>
      <c r="BV56" s="115">
        <v>115046</v>
      </c>
      <c r="BW56" s="114">
        <v>3722.69</v>
      </c>
      <c r="BX56" s="115">
        <v>141591</v>
      </c>
      <c r="BY56" s="114">
        <v>3823.73</v>
      </c>
      <c r="BZ56" s="115">
        <v>102030</v>
      </c>
      <c r="CA56" s="114">
        <v>3140.31</v>
      </c>
      <c r="CB56" s="115">
        <v>87249</v>
      </c>
      <c r="CC56" s="114">
        <v>3622.13</v>
      </c>
    </row>
    <row r="57" spans="1:81" ht="42" x14ac:dyDescent="0.45">
      <c r="A57" s="362">
        <v>53</v>
      </c>
      <c r="B57" s="357" t="s">
        <v>371</v>
      </c>
      <c r="C57" s="357" t="s">
        <v>167</v>
      </c>
      <c r="D57" s="117">
        <v>67363</v>
      </c>
      <c r="E57" s="113">
        <v>1443.4</v>
      </c>
      <c r="F57" s="117">
        <v>39448</v>
      </c>
      <c r="G57" s="118">
        <v>873.62</v>
      </c>
      <c r="H57" s="117">
        <v>44295</v>
      </c>
      <c r="I57" s="113">
        <v>1102.82</v>
      </c>
      <c r="J57" s="117">
        <v>17104</v>
      </c>
      <c r="K57" s="118">
        <v>401.43</v>
      </c>
      <c r="L57" s="117">
        <v>8086</v>
      </c>
      <c r="M57" s="118">
        <v>220.59</v>
      </c>
      <c r="N57" s="117">
        <v>3883</v>
      </c>
      <c r="O57" s="118">
        <v>127.21</v>
      </c>
      <c r="P57" s="117">
        <v>23700</v>
      </c>
      <c r="Q57" s="118">
        <v>527.35</v>
      </c>
      <c r="R57" s="117">
        <v>27324</v>
      </c>
      <c r="S57" s="118">
        <v>590.65</v>
      </c>
      <c r="T57" s="117">
        <v>19839</v>
      </c>
      <c r="U57" s="118">
        <v>410.42</v>
      </c>
      <c r="V57" s="117">
        <v>28910</v>
      </c>
      <c r="W57" s="118">
        <v>687.34</v>
      </c>
      <c r="X57" s="117">
        <v>51328</v>
      </c>
      <c r="Y57" s="113">
        <v>1031.8800000000001</v>
      </c>
      <c r="Z57" s="117">
        <v>99841</v>
      </c>
      <c r="AA57" s="113">
        <v>2336</v>
      </c>
      <c r="AB57" s="117">
        <v>96697</v>
      </c>
      <c r="AC57" s="113">
        <v>2054.09</v>
      </c>
      <c r="AD57" s="117">
        <v>35974</v>
      </c>
      <c r="AE57" s="118">
        <v>855.98</v>
      </c>
      <c r="AF57" s="117">
        <v>28156</v>
      </c>
      <c r="AG57" s="118">
        <v>627.29</v>
      </c>
      <c r="AH57" s="117">
        <v>14220</v>
      </c>
      <c r="AI57" s="118">
        <v>293.5</v>
      </c>
      <c r="AJ57" s="117">
        <v>7567</v>
      </c>
      <c r="AK57" s="118">
        <v>208.57</v>
      </c>
      <c r="AL57" s="117">
        <v>5739</v>
      </c>
      <c r="AM57" s="118">
        <v>199.13</v>
      </c>
      <c r="AN57" s="117">
        <v>22523</v>
      </c>
      <c r="AO57" s="118">
        <v>604.63</v>
      </c>
      <c r="AP57" s="117">
        <v>29212</v>
      </c>
      <c r="AQ57" s="118">
        <v>784.93</v>
      </c>
      <c r="AR57" s="117">
        <v>11721</v>
      </c>
      <c r="AS57" s="118">
        <v>357.74</v>
      </c>
      <c r="AT57" s="117">
        <v>16179</v>
      </c>
      <c r="AU57" s="118">
        <v>591.78</v>
      </c>
      <c r="AV57" s="117">
        <v>37018</v>
      </c>
      <c r="AW57" s="113">
        <v>1371.42</v>
      </c>
      <c r="AX57" s="117">
        <v>110897</v>
      </c>
      <c r="AY57" s="113">
        <v>3506.35</v>
      </c>
      <c r="AZ57" s="117">
        <v>143429</v>
      </c>
      <c r="BA57" s="113">
        <v>4362.16</v>
      </c>
      <c r="BB57" s="117">
        <v>56282</v>
      </c>
      <c r="BC57" s="113">
        <v>1838.41</v>
      </c>
      <c r="BD57" s="117">
        <v>52421</v>
      </c>
      <c r="BE57" s="113">
        <v>1708.16</v>
      </c>
      <c r="BF57" s="117">
        <v>24912</v>
      </c>
      <c r="BG57" s="118">
        <v>839.95</v>
      </c>
      <c r="BH57" s="117">
        <v>11378</v>
      </c>
      <c r="BI57" s="118">
        <v>337.54</v>
      </c>
      <c r="BJ57" s="117">
        <v>12227</v>
      </c>
      <c r="BK57" s="118">
        <v>330.39</v>
      </c>
      <c r="BL57" s="117">
        <v>45421</v>
      </c>
      <c r="BM57" s="113">
        <v>1158.76</v>
      </c>
      <c r="BN57" s="117">
        <v>73451</v>
      </c>
      <c r="BO57" s="113">
        <v>1914.4</v>
      </c>
      <c r="BP57" s="117">
        <v>43885</v>
      </c>
      <c r="BQ57" s="113">
        <v>1155.5999999999999</v>
      </c>
      <c r="BR57" s="117">
        <v>61783</v>
      </c>
      <c r="BS57" s="113">
        <v>1863.6</v>
      </c>
      <c r="BT57" s="117">
        <v>119318</v>
      </c>
      <c r="BU57" s="113">
        <v>3372.88</v>
      </c>
      <c r="BV57" s="117">
        <v>81832</v>
      </c>
      <c r="BW57" s="113">
        <v>2088.54</v>
      </c>
      <c r="BX57" s="117">
        <v>115593</v>
      </c>
      <c r="BY57" s="113">
        <v>2903.7</v>
      </c>
      <c r="BZ57" s="117">
        <v>73343</v>
      </c>
      <c r="CA57" s="113">
        <v>2049.3200000000002</v>
      </c>
      <c r="CB57" s="117">
        <v>36970</v>
      </c>
      <c r="CC57" s="113">
        <v>1068.25</v>
      </c>
    </row>
    <row r="58" spans="1:81" ht="54.75" x14ac:dyDescent="0.45">
      <c r="A58" s="363">
        <v>54</v>
      </c>
      <c r="B58" s="358" t="s">
        <v>372</v>
      </c>
      <c r="C58" s="358" t="s">
        <v>167</v>
      </c>
      <c r="D58" s="115">
        <v>4780</v>
      </c>
      <c r="E58" s="116">
        <v>159.65</v>
      </c>
      <c r="F58" s="115">
        <v>6123</v>
      </c>
      <c r="G58" s="116">
        <v>210.86</v>
      </c>
      <c r="H58" s="115">
        <v>11782</v>
      </c>
      <c r="I58" s="116">
        <v>401.68</v>
      </c>
      <c r="J58" s="115">
        <v>45018</v>
      </c>
      <c r="K58" s="114">
        <v>1575.77</v>
      </c>
      <c r="L58" s="115">
        <v>78891</v>
      </c>
      <c r="M58" s="114">
        <v>2812.52</v>
      </c>
      <c r="N58" s="115">
        <v>49389</v>
      </c>
      <c r="O58" s="114">
        <v>1818.38</v>
      </c>
      <c r="P58" s="115">
        <v>49219</v>
      </c>
      <c r="Q58" s="114">
        <v>1909.85</v>
      </c>
      <c r="R58" s="115">
        <v>60425</v>
      </c>
      <c r="S58" s="114">
        <v>2325.0500000000002</v>
      </c>
      <c r="T58" s="115">
        <v>32267</v>
      </c>
      <c r="U58" s="114">
        <v>1206.93</v>
      </c>
      <c r="V58" s="115">
        <v>8446</v>
      </c>
      <c r="W58" s="116">
        <v>338.27</v>
      </c>
      <c r="X58" s="115">
        <v>5667</v>
      </c>
      <c r="Y58" s="116">
        <v>233.67</v>
      </c>
      <c r="Z58" s="115">
        <v>6185</v>
      </c>
      <c r="AA58" s="116">
        <v>253.77</v>
      </c>
      <c r="AB58" s="115">
        <v>6402</v>
      </c>
      <c r="AC58" s="116">
        <v>299.97000000000003</v>
      </c>
      <c r="AD58" s="115">
        <v>1742</v>
      </c>
      <c r="AE58" s="116">
        <v>98.67</v>
      </c>
      <c r="AF58" s="115">
        <v>22553</v>
      </c>
      <c r="AG58" s="116">
        <v>866.77</v>
      </c>
      <c r="AH58" s="115">
        <v>77027</v>
      </c>
      <c r="AI58" s="114">
        <v>3199.9</v>
      </c>
      <c r="AJ58" s="115">
        <v>61739</v>
      </c>
      <c r="AK58" s="114">
        <v>2804.43</v>
      </c>
      <c r="AL58" s="115">
        <v>34139</v>
      </c>
      <c r="AM58" s="114">
        <v>1664.65</v>
      </c>
      <c r="AN58" s="115">
        <v>31030</v>
      </c>
      <c r="AO58" s="114">
        <v>1440.5</v>
      </c>
      <c r="AP58" s="115">
        <v>57219</v>
      </c>
      <c r="AQ58" s="114">
        <v>2426.2800000000002</v>
      </c>
      <c r="AR58" s="115">
        <v>65430</v>
      </c>
      <c r="AS58" s="114">
        <v>2697.93</v>
      </c>
      <c r="AT58" s="115">
        <v>36702</v>
      </c>
      <c r="AU58" s="114">
        <v>1522.31</v>
      </c>
      <c r="AV58" s="115">
        <v>6081</v>
      </c>
      <c r="AW58" s="116">
        <v>309.23</v>
      </c>
      <c r="AX58" s="115">
        <v>3569</v>
      </c>
      <c r="AY58" s="116">
        <v>175.12</v>
      </c>
      <c r="AZ58" s="115">
        <v>2896</v>
      </c>
      <c r="BA58" s="116">
        <v>128.54</v>
      </c>
      <c r="BB58" s="115">
        <v>3860</v>
      </c>
      <c r="BC58" s="116">
        <v>181.18</v>
      </c>
      <c r="BD58" s="115">
        <v>10424</v>
      </c>
      <c r="BE58" s="116">
        <v>652.20000000000005</v>
      </c>
      <c r="BF58" s="115">
        <v>52667</v>
      </c>
      <c r="BG58" s="114">
        <v>2474.59</v>
      </c>
      <c r="BH58" s="115">
        <v>168123</v>
      </c>
      <c r="BI58" s="114">
        <v>7126.15</v>
      </c>
      <c r="BJ58" s="115">
        <v>61316</v>
      </c>
      <c r="BK58" s="114">
        <v>2564.5700000000002</v>
      </c>
      <c r="BL58" s="115">
        <v>60201</v>
      </c>
      <c r="BM58" s="114">
        <v>2555.14</v>
      </c>
      <c r="BN58" s="115">
        <v>84134</v>
      </c>
      <c r="BO58" s="114">
        <v>3630.75</v>
      </c>
      <c r="BP58" s="115">
        <v>13076</v>
      </c>
      <c r="BQ58" s="116">
        <v>661.5</v>
      </c>
      <c r="BR58" s="115">
        <v>6819</v>
      </c>
      <c r="BS58" s="116">
        <v>464.99</v>
      </c>
      <c r="BT58" s="115">
        <v>7368</v>
      </c>
      <c r="BU58" s="116">
        <v>457.56</v>
      </c>
      <c r="BV58" s="115">
        <v>17788</v>
      </c>
      <c r="BW58" s="114">
        <v>1124.79</v>
      </c>
      <c r="BX58" s="115">
        <v>5114</v>
      </c>
      <c r="BY58" s="116">
        <v>352.74</v>
      </c>
      <c r="BZ58" s="115">
        <v>5394</v>
      </c>
      <c r="CA58" s="116">
        <v>415.45</v>
      </c>
      <c r="CB58" s="115">
        <v>14126</v>
      </c>
      <c r="CC58" s="114">
        <v>1327.08</v>
      </c>
    </row>
    <row r="59" spans="1:81" ht="54.75" x14ac:dyDescent="0.45">
      <c r="A59" s="362">
        <v>55</v>
      </c>
      <c r="B59" s="357" t="s">
        <v>373</v>
      </c>
      <c r="C59" s="357" t="s">
        <v>167</v>
      </c>
      <c r="D59" s="117">
        <v>1024</v>
      </c>
      <c r="E59" s="118">
        <v>56.7</v>
      </c>
      <c r="F59" s="117">
        <v>1724</v>
      </c>
      <c r="G59" s="118">
        <v>94.74</v>
      </c>
      <c r="H59" s="117">
        <v>8560</v>
      </c>
      <c r="I59" s="118">
        <v>192.11</v>
      </c>
      <c r="J59" s="117">
        <v>9830</v>
      </c>
      <c r="K59" s="118">
        <v>242.05</v>
      </c>
      <c r="L59" s="117">
        <v>7283</v>
      </c>
      <c r="M59" s="118">
        <v>251.8</v>
      </c>
      <c r="N59" s="117">
        <v>2450</v>
      </c>
      <c r="O59" s="118">
        <v>97.02</v>
      </c>
      <c r="P59" s="118">
        <v>356</v>
      </c>
      <c r="Q59" s="118">
        <v>10.97</v>
      </c>
      <c r="R59" s="118">
        <v>320</v>
      </c>
      <c r="S59" s="118">
        <v>36.24</v>
      </c>
      <c r="T59" s="118">
        <v>512</v>
      </c>
      <c r="U59" s="118">
        <v>72.680000000000007</v>
      </c>
      <c r="V59" s="118">
        <v>399</v>
      </c>
      <c r="W59" s="118">
        <v>51.98</v>
      </c>
      <c r="X59" s="118">
        <v>782</v>
      </c>
      <c r="Y59" s="118">
        <v>57.31</v>
      </c>
      <c r="Z59" s="118">
        <v>663</v>
      </c>
      <c r="AA59" s="118">
        <v>47.49</v>
      </c>
      <c r="AB59" s="117">
        <v>1333</v>
      </c>
      <c r="AC59" s="118">
        <v>87.18</v>
      </c>
      <c r="AD59" s="117">
        <v>1953</v>
      </c>
      <c r="AE59" s="118">
        <v>83.54</v>
      </c>
      <c r="AF59" s="117">
        <v>4984</v>
      </c>
      <c r="AG59" s="118">
        <v>152.94999999999999</v>
      </c>
      <c r="AH59" s="117">
        <v>8787</v>
      </c>
      <c r="AI59" s="118">
        <v>251.13</v>
      </c>
      <c r="AJ59" s="117">
        <v>7926</v>
      </c>
      <c r="AK59" s="118">
        <v>251.55</v>
      </c>
      <c r="AL59" s="117">
        <v>3145</v>
      </c>
      <c r="AM59" s="118">
        <v>106.69</v>
      </c>
      <c r="AN59" s="118">
        <v>315</v>
      </c>
      <c r="AO59" s="118">
        <v>12.88</v>
      </c>
      <c r="AP59" s="118">
        <v>630</v>
      </c>
      <c r="AQ59" s="118">
        <v>45.96</v>
      </c>
      <c r="AR59" s="118">
        <v>503</v>
      </c>
      <c r="AS59" s="118">
        <v>51.56</v>
      </c>
      <c r="AT59" s="118">
        <v>818</v>
      </c>
      <c r="AU59" s="118">
        <v>54.66</v>
      </c>
      <c r="AV59" s="117">
        <v>1204</v>
      </c>
      <c r="AW59" s="118">
        <v>57.94</v>
      </c>
      <c r="AX59" s="117">
        <v>1776</v>
      </c>
      <c r="AY59" s="118">
        <v>67.61</v>
      </c>
      <c r="AZ59" s="117">
        <v>1034</v>
      </c>
      <c r="BA59" s="118">
        <v>74.290000000000006</v>
      </c>
      <c r="BB59" s="117">
        <v>2123</v>
      </c>
      <c r="BC59" s="118">
        <v>116.1</v>
      </c>
      <c r="BD59" s="117">
        <v>5752</v>
      </c>
      <c r="BE59" s="118">
        <v>202.46</v>
      </c>
      <c r="BF59" s="117">
        <v>7273</v>
      </c>
      <c r="BG59" s="118">
        <v>264.33999999999997</v>
      </c>
      <c r="BH59" s="117">
        <v>5146</v>
      </c>
      <c r="BI59" s="118">
        <v>218.47</v>
      </c>
      <c r="BJ59" s="117">
        <v>4174</v>
      </c>
      <c r="BK59" s="118">
        <v>117.58</v>
      </c>
      <c r="BL59" s="118">
        <v>913</v>
      </c>
      <c r="BM59" s="118">
        <v>19.510000000000002</v>
      </c>
      <c r="BN59" s="118">
        <v>739</v>
      </c>
      <c r="BO59" s="118">
        <v>43.26</v>
      </c>
      <c r="BP59" s="117">
        <v>1079</v>
      </c>
      <c r="BQ59" s="118">
        <v>94.18</v>
      </c>
      <c r="BR59" s="118">
        <v>885</v>
      </c>
      <c r="BS59" s="118">
        <v>65.61</v>
      </c>
      <c r="BT59" s="118">
        <v>804</v>
      </c>
      <c r="BU59" s="118">
        <v>58.22</v>
      </c>
      <c r="BV59" s="118">
        <v>862</v>
      </c>
      <c r="BW59" s="118">
        <v>57.67</v>
      </c>
      <c r="BX59" s="117">
        <v>1184</v>
      </c>
      <c r="BY59" s="118">
        <v>79.34</v>
      </c>
      <c r="BZ59" s="117">
        <v>2382</v>
      </c>
      <c r="CA59" s="118">
        <v>113.6</v>
      </c>
      <c r="CB59" s="117">
        <v>6497</v>
      </c>
      <c r="CC59" s="118">
        <v>267.39999999999998</v>
      </c>
    </row>
    <row r="60" spans="1:81" ht="42" x14ac:dyDescent="0.45">
      <c r="A60" s="363">
        <v>56</v>
      </c>
      <c r="B60" s="358" t="s">
        <v>374</v>
      </c>
      <c r="C60" s="358" t="s">
        <v>167</v>
      </c>
      <c r="D60" s="112"/>
      <c r="E60" s="112"/>
      <c r="F60" s="112"/>
      <c r="G60" s="112"/>
      <c r="H60" s="112"/>
      <c r="I60" s="112"/>
      <c r="J60" s="116">
        <v>398</v>
      </c>
      <c r="K60" s="116">
        <v>6.59</v>
      </c>
      <c r="L60" s="115">
        <v>3378</v>
      </c>
      <c r="M60" s="116">
        <v>51.32</v>
      </c>
      <c r="N60" s="116">
        <v>462</v>
      </c>
      <c r="O60" s="116">
        <v>13.25</v>
      </c>
      <c r="P60" s="116">
        <v>18</v>
      </c>
      <c r="Q60" s="116">
        <v>2.04</v>
      </c>
      <c r="R60" s="116">
        <v>3</v>
      </c>
      <c r="S60" s="116">
        <v>0.13</v>
      </c>
      <c r="T60" s="116">
        <v>1</v>
      </c>
      <c r="U60" s="116">
        <v>0.02</v>
      </c>
      <c r="V60" s="112"/>
      <c r="W60" s="116">
        <v>0</v>
      </c>
      <c r="X60" s="116">
        <v>1</v>
      </c>
      <c r="Y60" s="116">
        <v>0.05</v>
      </c>
      <c r="Z60" s="112"/>
      <c r="AA60" s="116">
        <v>0</v>
      </c>
      <c r="AB60" s="112"/>
      <c r="AC60" s="112"/>
      <c r="AD60" s="112"/>
      <c r="AE60" s="116">
        <v>0</v>
      </c>
      <c r="AF60" s="112"/>
      <c r="AG60" s="116">
        <v>0</v>
      </c>
      <c r="AH60" s="116">
        <v>148</v>
      </c>
      <c r="AI60" s="116">
        <v>3.7</v>
      </c>
      <c r="AJ60" s="115">
        <v>4360</v>
      </c>
      <c r="AK60" s="116">
        <v>85.87</v>
      </c>
      <c r="AL60" s="116">
        <v>240</v>
      </c>
      <c r="AM60" s="116">
        <v>8.6199999999999992</v>
      </c>
      <c r="AN60" s="112"/>
      <c r="AO60" s="116">
        <v>0</v>
      </c>
      <c r="AP60" s="112"/>
      <c r="AQ60" s="116">
        <v>0</v>
      </c>
      <c r="AR60" s="112"/>
      <c r="AS60" s="116">
        <v>0</v>
      </c>
      <c r="AT60" s="112"/>
      <c r="AU60" s="116">
        <v>0</v>
      </c>
      <c r="AV60" s="112"/>
      <c r="AW60" s="116">
        <v>0</v>
      </c>
      <c r="AX60" s="112"/>
      <c r="AY60" s="116">
        <v>0.02</v>
      </c>
      <c r="AZ60" s="112"/>
      <c r="BA60" s="112"/>
      <c r="BB60" s="112"/>
      <c r="BC60" s="112"/>
      <c r="BD60" s="116">
        <v>1</v>
      </c>
      <c r="BE60" s="116">
        <v>0.2</v>
      </c>
      <c r="BF60" s="116">
        <v>798</v>
      </c>
      <c r="BG60" s="116">
        <v>27.52</v>
      </c>
      <c r="BH60" s="115">
        <v>3730</v>
      </c>
      <c r="BI60" s="116">
        <v>95.74</v>
      </c>
      <c r="BJ60" s="116">
        <v>358</v>
      </c>
      <c r="BK60" s="116">
        <v>10.91</v>
      </c>
      <c r="BL60" s="112"/>
      <c r="BM60" s="116">
        <v>0.01</v>
      </c>
      <c r="BN60" s="112"/>
      <c r="BO60" s="116">
        <v>0</v>
      </c>
      <c r="BP60" s="112"/>
      <c r="BQ60" s="116">
        <v>0</v>
      </c>
      <c r="BR60" s="112"/>
      <c r="BS60" s="116">
        <v>0</v>
      </c>
      <c r="BT60" s="112"/>
      <c r="BU60" s="116">
        <v>0</v>
      </c>
      <c r="BV60" s="116">
        <v>14</v>
      </c>
      <c r="BW60" s="116">
        <v>0.68</v>
      </c>
      <c r="BX60" s="112"/>
      <c r="BY60" s="116">
        <v>0.01</v>
      </c>
      <c r="BZ60" s="112"/>
      <c r="CA60" s="116">
        <v>0</v>
      </c>
      <c r="CB60" s="112"/>
      <c r="CC60" s="116">
        <v>0.09</v>
      </c>
    </row>
    <row r="61" spans="1:81" ht="42" x14ac:dyDescent="0.45">
      <c r="A61" s="362">
        <v>57</v>
      </c>
      <c r="B61" s="357" t="s">
        <v>375</v>
      </c>
      <c r="C61" s="357" t="s">
        <v>167</v>
      </c>
      <c r="D61" s="117">
        <v>2682</v>
      </c>
      <c r="E61" s="118">
        <v>38.130000000000003</v>
      </c>
      <c r="F61" s="117">
        <v>2384</v>
      </c>
      <c r="G61" s="118">
        <v>33.840000000000003</v>
      </c>
      <c r="H61" s="117">
        <v>3713</v>
      </c>
      <c r="I61" s="118">
        <v>54.32</v>
      </c>
      <c r="J61" s="117">
        <v>2949</v>
      </c>
      <c r="K61" s="118">
        <v>43.53</v>
      </c>
      <c r="L61" s="117">
        <v>2908</v>
      </c>
      <c r="M61" s="118">
        <v>38.42</v>
      </c>
      <c r="N61" s="117">
        <v>2792</v>
      </c>
      <c r="O61" s="118">
        <v>36.869999999999997</v>
      </c>
      <c r="P61" s="117">
        <v>2624</v>
      </c>
      <c r="Q61" s="118">
        <v>35.74</v>
      </c>
      <c r="R61" s="117">
        <v>2307</v>
      </c>
      <c r="S61" s="118">
        <v>32.26</v>
      </c>
      <c r="T61" s="117">
        <v>2878</v>
      </c>
      <c r="U61" s="118">
        <v>40.83</v>
      </c>
      <c r="V61" s="117">
        <v>2724</v>
      </c>
      <c r="W61" s="118">
        <v>38.880000000000003</v>
      </c>
      <c r="X61" s="117">
        <v>2690</v>
      </c>
      <c r="Y61" s="118">
        <v>35.51</v>
      </c>
      <c r="Z61" s="117">
        <v>2433</v>
      </c>
      <c r="AA61" s="118">
        <v>34.71</v>
      </c>
      <c r="AB61" s="117">
        <v>2225</v>
      </c>
      <c r="AC61" s="118">
        <v>30.14</v>
      </c>
      <c r="AD61" s="117">
        <v>1713</v>
      </c>
      <c r="AE61" s="118">
        <v>24.69</v>
      </c>
      <c r="AF61" s="117">
        <v>2307</v>
      </c>
      <c r="AG61" s="118">
        <v>32.93</v>
      </c>
      <c r="AH61" s="117">
        <v>2588</v>
      </c>
      <c r="AI61" s="118">
        <v>33.31</v>
      </c>
      <c r="AJ61" s="117">
        <v>1746</v>
      </c>
      <c r="AK61" s="118">
        <v>23.04</v>
      </c>
      <c r="AL61" s="117">
        <v>1247</v>
      </c>
      <c r="AM61" s="118">
        <v>17.05</v>
      </c>
      <c r="AN61" s="117">
        <v>1301</v>
      </c>
      <c r="AO61" s="118">
        <v>17.37</v>
      </c>
      <c r="AP61" s="117">
        <v>1624</v>
      </c>
      <c r="AQ61" s="118">
        <v>22.06</v>
      </c>
      <c r="AR61" s="117">
        <v>2169</v>
      </c>
      <c r="AS61" s="118">
        <v>29.62</v>
      </c>
      <c r="AT61" s="117">
        <v>1947</v>
      </c>
      <c r="AU61" s="118">
        <v>28.2</v>
      </c>
      <c r="AV61" s="117">
        <v>2587</v>
      </c>
      <c r="AW61" s="118">
        <v>34.56</v>
      </c>
      <c r="AX61" s="117">
        <v>2731</v>
      </c>
      <c r="AY61" s="118">
        <v>36.700000000000003</v>
      </c>
      <c r="AZ61" s="117">
        <v>2353</v>
      </c>
      <c r="BA61" s="118">
        <v>31.58</v>
      </c>
      <c r="BB61" s="117">
        <v>2348</v>
      </c>
      <c r="BC61" s="118">
        <v>30.56</v>
      </c>
      <c r="BD61" s="117">
        <v>3154</v>
      </c>
      <c r="BE61" s="118">
        <v>42.63</v>
      </c>
      <c r="BF61" s="117">
        <v>3003</v>
      </c>
      <c r="BG61" s="118">
        <v>40.08</v>
      </c>
      <c r="BH61" s="117">
        <v>3046</v>
      </c>
      <c r="BI61" s="118">
        <v>44.75</v>
      </c>
      <c r="BJ61" s="117">
        <v>2138</v>
      </c>
      <c r="BK61" s="118">
        <v>39.71</v>
      </c>
      <c r="BL61" s="117">
        <v>1848</v>
      </c>
      <c r="BM61" s="118">
        <v>35.799999999999997</v>
      </c>
      <c r="BN61" s="117">
        <v>2115</v>
      </c>
      <c r="BO61" s="118">
        <v>43.34</v>
      </c>
      <c r="BP61" s="117">
        <v>1966</v>
      </c>
      <c r="BQ61" s="118">
        <v>40.369999999999997</v>
      </c>
      <c r="BR61" s="117">
        <v>1903</v>
      </c>
      <c r="BS61" s="118">
        <v>39.39</v>
      </c>
      <c r="BT61" s="117">
        <v>2120</v>
      </c>
      <c r="BU61" s="118">
        <v>36.69</v>
      </c>
      <c r="BV61" s="117">
        <v>2528</v>
      </c>
      <c r="BW61" s="118">
        <v>42.5</v>
      </c>
      <c r="BX61" s="117">
        <v>2534</v>
      </c>
      <c r="BY61" s="118">
        <v>39.200000000000003</v>
      </c>
      <c r="BZ61" s="117">
        <v>2384</v>
      </c>
      <c r="CA61" s="118">
        <v>36.119999999999997</v>
      </c>
      <c r="CB61" s="117">
        <v>3245</v>
      </c>
      <c r="CC61" s="118">
        <v>53.33</v>
      </c>
    </row>
    <row r="62" spans="1:81" ht="67.5" x14ac:dyDescent="0.45">
      <c r="A62" s="363">
        <v>58</v>
      </c>
      <c r="B62" s="358" t="s">
        <v>376</v>
      </c>
      <c r="C62" s="358" t="s">
        <v>167</v>
      </c>
      <c r="D62" s="116">
        <v>605</v>
      </c>
      <c r="E62" s="116">
        <v>13.71</v>
      </c>
      <c r="F62" s="116">
        <v>417</v>
      </c>
      <c r="G62" s="116">
        <v>20.170000000000002</v>
      </c>
      <c r="H62" s="115">
        <v>1022</v>
      </c>
      <c r="I62" s="116">
        <v>21.79</v>
      </c>
      <c r="J62" s="115">
        <v>1013</v>
      </c>
      <c r="K62" s="116">
        <v>19.760000000000002</v>
      </c>
      <c r="L62" s="115">
        <v>3045</v>
      </c>
      <c r="M62" s="116">
        <v>89.88</v>
      </c>
      <c r="N62" s="116">
        <v>979</v>
      </c>
      <c r="O62" s="116">
        <v>28.31</v>
      </c>
      <c r="P62" s="115">
        <v>1604</v>
      </c>
      <c r="Q62" s="116">
        <v>40.46</v>
      </c>
      <c r="R62" s="115">
        <v>2102</v>
      </c>
      <c r="S62" s="116">
        <v>47.18</v>
      </c>
      <c r="T62" s="115">
        <v>2883</v>
      </c>
      <c r="U62" s="116">
        <v>62.38</v>
      </c>
      <c r="V62" s="115">
        <v>1682</v>
      </c>
      <c r="W62" s="116">
        <v>34.99</v>
      </c>
      <c r="X62" s="116">
        <v>939</v>
      </c>
      <c r="Y62" s="116">
        <v>29.77</v>
      </c>
      <c r="Z62" s="116">
        <v>962</v>
      </c>
      <c r="AA62" s="116">
        <v>28.92</v>
      </c>
      <c r="AB62" s="116">
        <v>757</v>
      </c>
      <c r="AC62" s="116">
        <v>18.899999999999999</v>
      </c>
      <c r="AD62" s="116">
        <v>536</v>
      </c>
      <c r="AE62" s="116">
        <v>16.25</v>
      </c>
      <c r="AF62" s="115">
        <v>1333</v>
      </c>
      <c r="AG62" s="116">
        <v>34.299999999999997</v>
      </c>
      <c r="AH62" s="115">
        <v>2135</v>
      </c>
      <c r="AI62" s="116">
        <v>25.88</v>
      </c>
      <c r="AJ62" s="115">
        <v>2300</v>
      </c>
      <c r="AK62" s="116">
        <v>39.11</v>
      </c>
      <c r="AL62" s="115">
        <v>2253</v>
      </c>
      <c r="AM62" s="116">
        <v>93.42</v>
      </c>
      <c r="AN62" s="115">
        <v>2762</v>
      </c>
      <c r="AO62" s="116">
        <v>64.63</v>
      </c>
      <c r="AP62" s="115">
        <v>4067</v>
      </c>
      <c r="AQ62" s="116">
        <v>83.1</v>
      </c>
      <c r="AR62" s="115">
        <v>2292</v>
      </c>
      <c r="AS62" s="116">
        <v>42.71</v>
      </c>
      <c r="AT62" s="115">
        <v>2841</v>
      </c>
      <c r="AU62" s="116">
        <v>52.36</v>
      </c>
      <c r="AV62" s="115">
        <v>1321</v>
      </c>
      <c r="AW62" s="116">
        <v>22.82</v>
      </c>
      <c r="AX62" s="115">
        <v>2516</v>
      </c>
      <c r="AY62" s="116">
        <v>50.49</v>
      </c>
      <c r="AZ62" s="116">
        <v>69</v>
      </c>
      <c r="BA62" s="116">
        <v>3.17</v>
      </c>
      <c r="BB62" s="116">
        <v>191</v>
      </c>
      <c r="BC62" s="116">
        <v>3.88</v>
      </c>
      <c r="BD62" s="116">
        <v>235</v>
      </c>
      <c r="BE62" s="116">
        <v>8.49</v>
      </c>
      <c r="BF62" s="116">
        <v>381</v>
      </c>
      <c r="BG62" s="116">
        <v>21.44</v>
      </c>
      <c r="BH62" s="116">
        <v>786</v>
      </c>
      <c r="BI62" s="116">
        <v>17.96</v>
      </c>
      <c r="BJ62" s="116">
        <v>233</v>
      </c>
      <c r="BK62" s="116">
        <v>8.41</v>
      </c>
      <c r="BL62" s="116">
        <v>20</v>
      </c>
      <c r="BM62" s="116">
        <v>0.67</v>
      </c>
      <c r="BN62" s="116">
        <v>56</v>
      </c>
      <c r="BO62" s="116">
        <v>2.2000000000000002</v>
      </c>
      <c r="BP62" s="116">
        <v>90</v>
      </c>
      <c r="BQ62" s="116">
        <v>3.33</v>
      </c>
      <c r="BR62" s="116">
        <v>58</v>
      </c>
      <c r="BS62" s="116">
        <v>2.75</v>
      </c>
      <c r="BT62" s="116">
        <v>36</v>
      </c>
      <c r="BU62" s="116">
        <v>1.26</v>
      </c>
      <c r="BV62" s="116">
        <v>79</v>
      </c>
      <c r="BW62" s="116">
        <v>2.69</v>
      </c>
      <c r="BX62" s="116">
        <v>90</v>
      </c>
      <c r="BY62" s="116">
        <v>2.66</v>
      </c>
      <c r="BZ62" s="116">
        <v>85</v>
      </c>
      <c r="CA62" s="116">
        <v>1.88</v>
      </c>
      <c r="CB62" s="116">
        <v>288</v>
      </c>
      <c r="CC62" s="116">
        <v>4.24</v>
      </c>
    </row>
    <row r="63" spans="1:81" ht="42" x14ac:dyDescent="0.45">
      <c r="A63" s="362">
        <v>59</v>
      </c>
      <c r="B63" s="357" t="s">
        <v>377</v>
      </c>
      <c r="C63" s="357" t="s">
        <v>167</v>
      </c>
      <c r="D63" s="118">
        <v>133</v>
      </c>
      <c r="E63" s="118">
        <v>12.39</v>
      </c>
      <c r="F63" s="118">
        <v>74</v>
      </c>
      <c r="G63" s="118">
        <v>2.83</v>
      </c>
      <c r="H63" s="118">
        <v>23</v>
      </c>
      <c r="I63" s="118">
        <v>0.57999999999999996</v>
      </c>
      <c r="J63" s="118">
        <v>118</v>
      </c>
      <c r="K63" s="118">
        <v>11.86</v>
      </c>
      <c r="L63" s="118">
        <v>739</v>
      </c>
      <c r="M63" s="118">
        <v>21.82</v>
      </c>
      <c r="N63" s="117">
        <v>1941</v>
      </c>
      <c r="O63" s="118">
        <v>31.35</v>
      </c>
      <c r="P63" s="117">
        <v>2320</v>
      </c>
      <c r="Q63" s="118">
        <v>42.91</v>
      </c>
      <c r="R63" s="118">
        <v>672</v>
      </c>
      <c r="S63" s="118">
        <v>23.15</v>
      </c>
      <c r="T63" s="118">
        <v>619</v>
      </c>
      <c r="U63" s="118">
        <v>27.6</v>
      </c>
      <c r="V63" s="118">
        <v>61</v>
      </c>
      <c r="W63" s="118">
        <v>5.55</v>
      </c>
      <c r="X63" s="118">
        <v>19</v>
      </c>
      <c r="Y63" s="118">
        <v>1.28</v>
      </c>
      <c r="Z63" s="118">
        <v>24</v>
      </c>
      <c r="AA63" s="118">
        <v>1.29</v>
      </c>
      <c r="AB63" s="118">
        <v>3</v>
      </c>
      <c r="AC63" s="118">
        <v>0.31</v>
      </c>
      <c r="AD63" s="118">
        <v>6</v>
      </c>
      <c r="AE63" s="118">
        <v>0.32</v>
      </c>
      <c r="AF63" s="118">
        <v>53</v>
      </c>
      <c r="AG63" s="118">
        <v>4.41</v>
      </c>
      <c r="AH63" s="118">
        <v>143</v>
      </c>
      <c r="AI63" s="118">
        <v>14.95</v>
      </c>
      <c r="AJ63" s="118">
        <v>728</v>
      </c>
      <c r="AK63" s="118">
        <v>16.66</v>
      </c>
      <c r="AL63" s="118">
        <v>463</v>
      </c>
      <c r="AM63" s="118">
        <v>16.87</v>
      </c>
      <c r="AN63" s="118">
        <v>184</v>
      </c>
      <c r="AO63" s="118">
        <v>7.65</v>
      </c>
      <c r="AP63" s="118">
        <v>135</v>
      </c>
      <c r="AQ63" s="118">
        <v>11.6</v>
      </c>
      <c r="AR63" s="118">
        <v>242</v>
      </c>
      <c r="AS63" s="118">
        <v>16.5</v>
      </c>
      <c r="AT63" s="118">
        <v>208</v>
      </c>
      <c r="AU63" s="118">
        <v>16.59</v>
      </c>
      <c r="AV63" s="118">
        <v>56</v>
      </c>
      <c r="AW63" s="118">
        <v>4.91</v>
      </c>
      <c r="AX63" s="118">
        <v>11</v>
      </c>
      <c r="AY63" s="118">
        <v>1.25</v>
      </c>
      <c r="AZ63" s="118">
        <v>4</v>
      </c>
      <c r="BA63" s="118">
        <v>0.2</v>
      </c>
      <c r="BB63" s="118">
        <v>7</v>
      </c>
      <c r="BC63" s="118">
        <v>0.49</v>
      </c>
      <c r="BD63" s="118">
        <v>6</v>
      </c>
      <c r="BE63" s="118">
        <v>1.1499999999999999</v>
      </c>
      <c r="BF63" s="118">
        <v>262</v>
      </c>
      <c r="BG63" s="118">
        <v>13.37</v>
      </c>
      <c r="BH63" s="117">
        <v>2804</v>
      </c>
      <c r="BI63" s="118">
        <v>43.8</v>
      </c>
      <c r="BJ63" s="117">
        <v>3004</v>
      </c>
      <c r="BK63" s="118">
        <v>45.43</v>
      </c>
      <c r="BL63" s="117">
        <v>1671</v>
      </c>
      <c r="BM63" s="118">
        <v>28.63</v>
      </c>
      <c r="BN63" s="117">
        <v>1117</v>
      </c>
      <c r="BO63" s="118">
        <v>25.52</v>
      </c>
      <c r="BP63" s="118">
        <v>275</v>
      </c>
      <c r="BQ63" s="118">
        <v>10.72</v>
      </c>
      <c r="BR63" s="118">
        <v>100</v>
      </c>
      <c r="BS63" s="118">
        <v>4.47</v>
      </c>
      <c r="BT63" s="118">
        <v>41</v>
      </c>
      <c r="BU63" s="118">
        <v>3.29</v>
      </c>
      <c r="BV63" s="118">
        <v>42</v>
      </c>
      <c r="BW63" s="118">
        <v>6.09</v>
      </c>
      <c r="BX63" s="118">
        <v>24</v>
      </c>
      <c r="BY63" s="118">
        <v>3.29</v>
      </c>
      <c r="BZ63" s="118">
        <v>13</v>
      </c>
      <c r="CA63" s="118">
        <v>1.83</v>
      </c>
      <c r="CB63" s="118">
        <v>6</v>
      </c>
      <c r="CC63" s="118">
        <v>0.65</v>
      </c>
    </row>
    <row r="64" spans="1:81" ht="42" x14ac:dyDescent="0.45">
      <c r="A64" s="363">
        <v>60</v>
      </c>
      <c r="B64" s="358" t="s">
        <v>378</v>
      </c>
      <c r="C64" s="358" t="s">
        <v>167</v>
      </c>
      <c r="D64" s="115">
        <v>1712</v>
      </c>
      <c r="E64" s="116">
        <v>51.46</v>
      </c>
      <c r="F64" s="115">
        <v>4229</v>
      </c>
      <c r="G64" s="116">
        <v>104.77</v>
      </c>
      <c r="H64" s="115">
        <v>10220</v>
      </c>
      <c r="I64" s="116">
        <v>258.10000000000002</v>
      </c>
      <c r="J64" s="115">
        <v>8849</v>
      </c>
      <c r="K64" s="116">
        <v>188.95</v>
      </c>
      <c r="L64" s="115">
        <v>24706</v>
      </c>
      <c r="M64" s="116">
        <v>538.95000000000005</v>
      </c>
      <c r="N64" s="115">
        <v>69125</v>
      </c>
      <c r="O64" s="114">
        <v>1643.81</v>
      </c>
      <c r="P64" s="115">
        <v>24679</v>
      </c>
      <c r="Q64" s="116">
        <v>624.73</v>
      </c>
      <c r="R64" s="115">
        <v>24089</v>
      </c>
      <c r="S64" s="116">
        <v>628.55999999999995</v>
      </c>
      <c r="T64" s="115">
        <v>8930</v>
      </c>
      <c r="U64" s="116">
        <v>224.92</v>
      </c>
      <c r="V64" s="116">
        <v>956</v>
      </c>
      <c r="W64" s="116">
        <v>35</v>
      </c>
      <c r="X64" s="116">
        <v>44</v>
      </c>
      <c r="Y64" s="116">
        <v>9.41</v>
      </c>
      <c r="Z64" s="116">
        <v>844</v>
      </c>
      <c r="AA64" s="116">
        <v>21.98</v>
      </c>
      <c r="AB64" s="115">
        <v>1276</v>
      </c>
      <c r="AC64" s="116">
        <v>27.36</v>
      </c>
      <c r="AD64" s="116">
        <v>160</v>
      </c>
      <c r="AE64" s="116">
        <v>5.07</v>
      </c>
      <c r="AF64" s="115">
        <v>3058</v>
      </c>
      <c r="AG64" s="116">
        <v>70.22</v>
      </c>
      <c r="AH64" s="115">
        <v>6507</v>
      </c>
      <c r="AI64" s="116">
        <v>184.24</v>
      </c>
      <c r="AJ64" s="115">
        <v>42336</v>
      </c>
      <c r="AK64" s="114">
        <v>1211.56</v>
      </c>
      <c r="AL64" s="115">
        <v>21019</v>
      </c>
      <c r="AM64" s="116">
        <v>640.13</v>
      </c>
      <c r="AN64" s="115">
        <v>9167</v>
      </c>
      <c r="AO64" s="116">
        <v>223.65</v>
      </c>
      <c r="AP64" s="115">
        <v>19386</v>
      </c>
      <c r="AQ64" s="116">
        <v>545.85</v>
      </c>
      <c r="AR64" s="115">
        <v>23976</v>
      </c>
      <c r="AS64" s="116">
        <v>773.71</v>
      </c>
      <c r="AT64" s="115">
        <v>10738</v>
      </c>
      <c r="AU64" s="116">
        <v>381.52</v>
      </c>
      <c r="AV64" s="115">
        <v>4053</v>
      </c>
      <c r="AW64" s="116">
        <v>172.22</v>
      </c>
      <c r="AX64" s="115">
        <v>1200</v>
      </c>
      <c r="AY64" s="116">
        <v>38.21</v>
      </c>
      <c r="AZ64" s="115">
        <v>2285</v>
      </c>
      <c r="BA64" s="116">
        <v>56.21</v>
      </c>
      <c r="BB64" s="115">
        <v>3560</v>
      </c>
      <c r="BC64" s="116">
        <v>129.66999999999999</v>
      </c>
      <c r="BD64" s="115">
        <v>4081</v>
      </c>
      <c r="BE64" s="116">
        <v>142.49</v>
      </c>
      <c r="BF64" s="115">
        <v>5020</v>
      </c>
      <c r="BG64" s="116">
        <v>186.82</v>
      </c>
      <c r="BH64" s="115">
        <v>39662</v>
      </c>
      <c r="BI64" s="114">
        <v>1631.67</v>
      </c>
      <c r="BJ64" s="115">
        <v>34025</v>
      </c>
      <c r="BK64" s="114">
        <v>1362.38</v>
      </c>
      <c r="BL64" s="115">
        <v>103558</v>
      </c>
      <c r="BM64" s="114">
        <v>3532.26</v>
      </c>
      <c r="BN64" s="115">
        <v>10730</v>
      </c>
      <c r="BO64" s="116">
        <v>302.16000000000003</v>
      </c>
      <c r="BP64" s="116">
        <v>189</v>
      </c>
      <c r="BQ64" s="116">
        <v>12.26</v>
      </c>
      <c r="BR64" s="116">
        <v>105</v>
      </c>
      <c r="BS64" s="116">
        <v>6.54</v>
      </c>
      <c r="BT64" s="116">
        <v>775</v>
      </c>
      <c r="BU64" s="116">
        <v>24.11</v>
      </c>
      <c r="BV64" s="115">
        <v>1478</v>
      </c>
      <c r="BW64" s="116">
        <v>48.66</v>
      </c>
      <c r="BX64" s="115">
        <v>4727</v>
      </c>
      <c r="BY64" s="116">
        <v>143.07</v>
      </c>
      <c r="BZ64" s="115">
        <v>3959</v>
      </c>
      <c r="CA64" s="116">
        <v>158.03</v>
      </c>
      <c r="CB64" s="115">
        <v>6610</v>
      </c>
      <c r="CC64" s="116">
        <v>358.83</v>
      </c>
    </row>
    <row r="65" spans="1:81" ht="54.75" x14ac:dyDescent="0.45">
      <c r="A65" s="362">
        <v>61</v>
      </c>
      <c r="B65" s="357" t="s">
        <v>379</v>
      </c>
      <c r="C65" s="357" t="s">
        <v>167</v>
      </c>
      <c r="D65" s="118">
        <v>72</v>
      </c>
      <c r="E65" s="118">
        <v>1.74</v>
      </c>
      <c r="F65" s="118">
        <v>68</v>
      </c>
      <c r="G65" s="118">
        <v>1.02</v>
      </c>
      <c r="H65" s="118">
        <v>139</v>
      </c>
      <c r="I65" s="118">
        <v>1.36</v>
      </c>
      <c r="J65" s="118">
        <v>152</v>
      </c>
      <c r="K65" s="118">
        <v>1.49</v>
      </c>
      <c r="L65" s="118">
        <v>92</v>
      </c>
      <c r="M65" s="118">
        <v>1.2</v>
      </c>
      <c r="N65" s="118">
        <v>85</v>
      </c>
      <c r="O65" s="118">
        <v>1.19</v>
      </c>
      <c r="P65" s="118">
        <v>60</v>
      </c>
      <c r="Q65" s="118">
        <v>1.28</v>
      </c>
      <c r="R65" s="118">
        <v>65</v>
      </c>
      <c r="S65" s="118">
        <v>1.01</v>
      </c>
      <c r="T65" s="118">
        <v>93</v>
      </c>
      <c r="U65" s="118">
        <v>1.08</v>
      </c>
      <c r="V65" s="118">
        <v>99</v>
      </c>
      <c r="W65" s="118">
        <v>1.4</v>
      </c>
      <c r="X65" s="118">
        <v>97</v>
      </c>
      <c r="Y65" s="118">
        <v>1.04</v>
      </c>
      <c r="Z65" s="118">
        <v>95</v>
      </c>
      <c r="AA65" s="118">
        <v>1</v>
      </c>
      <c r="AB65" s="118">
        <v>72</v>
      </c>
      <c r="AC65" s="118">
        <v>1.05</v>
      </c>
      <c r="AD65" s="118">
        <v>60</v>
      </c>
      <c r="AE65" s="118">
        <v>0.74</v>
      </c>
      <c r="AF65" s="118">
        <v>239</v>
      </c>
      <c r="AG65" s="118">
        <v>2.37</v>
      </c>
      <c r="AH65" s="118">
        <v>256</v>
      </c>
      <c r="AI65" s="118">
        <v>2.2999999999999998</v>
      </c>
      <c r="AJ65" s="118">
        <v>146</v>
      </c>
      <c r="AK65" s="118">
        <v>2.1</v>
      </c>
      <c r="AL65" s="118">
        <v>97</v>
      </c>
      <c r="AM65" s="118">
        <v>1.83</v>
      </c>
      <c r="AN65" s="118">
        <v>107</v>
      </c>
      <c r="AO65" s="118">
        <v>1.98</v>
      </c>
      <c r="AP65" s="118">
        <v>66</v>
      </c>
      <c r="AQ65" s="118">
        <v>1.37</v>
      </c>
      <c r="AR65" s="118">
        <v>71</v>
      </c>
      <c r="AS65" s="118">
        <v>1.32</v>
      </c>
      <c r="AT65" s="118">
        <v>99</v>
      </c>
      <c r="AU65" s="118">
        <v>1.84</v>
      </c>
      <c r="AV65" s="118">
        <v>151</v>
      </c>
      <c r="AW65" s="118">
        <v>2.59</v>
      </c>
      <c r="AX65" s="118">
        <v>127</v>
      </c>
      <c r="AY65" s="118">
        <v>2.31</v>
      </c>
      <c r="AZ65" s="118">
        <v>156</v>
      </c>
      <c r="BA65" s="118">
        <v>3.04</v>
      </c>
      <c r="BB65" s="118">
        <v>214</v>
      </c>
      <c r="BC65" s="118">
        <v>3.44</v>
      </c>
      <c r="BD65" s="118">
        <v>380</v>
      </c>
      <c r="BE65" s="118">
        <v>11.93</v>
      </c>
      <c r="BF65" s="118">
        <v>603</v>
      </c>
      <c r="BG65" s="118">
        <v>11.03</v>
      </c>
      <c r="BH65" s="118">
        <v>511</v>
      </c>
      <c r="BI65" s="118">
        <v>7.51</v>
      </c>
      <c r="BJ65" s="118">
        <v>386</v>
      </c>
      <c r="BK65" s="118">
        <v>6.44</v>
      </c>
      <c r="BL65" s="117">
        <v>1112</v>
      </c>
      <c r="BM65" s="118">
        <v>15.57</v>
      </c>
      <c r="BN65" s="117">
        <v>2059</v>
      </c>
      <c r="BO65" s="118">
        <v>31.95</v>
      </c>
      <c r="BP65" s="118">
        <v>658</v>
      </c>
      <c r="BQ65" s="118">
        <v>9.99</v>
      </c>
      <c r="BR65" s="118">
        <v>633</v>
      </c>
      <c r="BS65" s="118">
        <v>12.26</v>
      </c>
      <c r="BT65" s="117">
        <v>1047</v>
      </c>
      <c r="BU65" s="118">
        <v>19.38</v>
      </c>
      <c r="BV65" s="118">
        <v>809</v>
      </c>
      <c r="BW65" s="118">
        <v>18.989999999999998</v>
      </c>
      <c r="BX65" s="118">
        <v>980</v>
      </c>
      <c r="BY65" s="118">
        <v>20.12</v>
      </c>
      <c r="BZ65" s="118">
        <v>567</v>
      </c>
      <c r="CA65" s="118">
        <v>11.88</v>
      </c>
      <c r="CB65" s="117">
        <v>2568</v>
      </c>
      <c r="CC65" s="118">
        <v>44.5</v>
      </c>
    </row>
    <row r="66" spans="1:81" ht="54.75" x14ac:dyDescent="0.45">
      <c r="A66" s="363">
        <v>62</v>
      </c>
      <c r="B66" s="358" t="s">
        <v>922</v>
      </c>
      <c r="C66" s="358" t="s">
        <v>167</v>
      </c>
      <c r="D66" s="115">
        <v>7552</v>
      </c>
      <c r="E66" s="116">
        <v>206.47</v>
      </c>
      <c r="F66" s="115">
        <v>9315</v>
      </c>
      <c r="G66" s="116">
        <v>225.74</v>
      </c>
      <c r="H66" s="115">
        <v>9843</v>
      </c>
      <c r="I66" s="116">
        <v>269.13</v>
      </c>
      <c r="J66" s="115">
        <v>8949</v>
      </c>
      <c r="K66" s="116">
        <v>300.10000000000002</v>
      </c>
      <c r="L66" s="115">
        <v>5860</v>
      </c>
      <c r="M66" s="116">
        <v>244.78</v>
      </c>
      <c r="N66" s="115">
        <v>4310</v>
      </c>
      <c r="O66" s="116">
        <v>190.68</v>
      </c>
      <c r="P66" s="115">
        <v>3528</v>
      </c>
      <c r="Q66" s="116">
        <v>146.72</v>
      </c>
      <c r="R66" s="115">
        <v>3881</v>
      </c>
      <c r="S66" s="116">
        <v>155.15</v>
      </c>
      <c r="T66" s="115">
        <v>4698</v>
      </c>
      <c r="U66" s="116">
        <v>175.34</v>
      </c>
      <c r="V66" s="115">
        <v>5445</v>
      </c>
      <c r="W66" s="116">
        <v>187.54</v>
      </c>
      <c r="X66" s="115">
        <v>6168</v>
      </c>
      <c r="Y66" s="116">
        <v>198.56</v>
      </c>
      <c r="Z66" s="115">
        <v>7107</v>
      </c>
      <c r="AA66" s="116">
        <v>211.08</v>
      </c>
      <c r="AB66" s="115">
        <v>7417</v>
      </c>
      <c r="AC66" s="116">
        <v>196.13</v>
      </c>
      <c r="AD66" s="115">
        <v>7356</v>
      </c>
      <c r="AE66" s="116">
        <v>215.48</v>
      </c>
      <c r="AF66" s="115">
        <v>10499</v>
      </c>
      <c r="AG66" s="116">
        <v>326.08</v>
      </c>
      <c r="AH66" s="115">
        <v>11595</v>
      </c>
      <c r="AI66" s="116">
        <v>382.98</v>
      </c>
      <c r="AJ66" s="115">
        <v>7266</v>
      </c>
      <c r="AK66" s="116">
        <v>330.94</v>
      </c>
      <c r="AL66" s="115">
        <v>4914</v>
      </c>
      <c r="AM66" s="116">
        <v>233.94</v>
      </c>
      <c r="AN66" s="115">
        <v>4167</v>
      </c>
      <c r="AO66" s="116">
        <v>173.93</v>
      </c>
      <c r="AP66" s="115">
        <v>4259</v>
      </c>
      <c r="AQ66" s="116">
        <v>183.61</v>
      </c>
      <c r="AR66" s="115">
        <v>5625</v>
      </c>
      <c r="AS66" s="116">
        <v>274.92</v>
      </c>
      <c r="AT66" s="115">
        <v>6485</v>
      </c>
      <c r="AU66" s="116">
        <v>239.61</v>
      </c>
      <c r="AV66" s="115">
        <v>10314</v>
      </c>
      <c r="AW66" s="116">
        <v>276.44</v>
      </c>
      <c r="AX66" s="115">
        <v>9549</v>
      </c>
      <c r="AY66" s="116">
        <v>296.60000000000002</v>
      </c>
      <c r="AZ66" s="115">
        <v>11875</v>
      </c>
      <c r="BA66" s="116">
        <v>296.12</v>
      </c>
      <c r="BB66" s="115">
        <v>11528</v>
      </c>
      <c r="BC66" s="116">
        <v>289.77999999999997</v>
      </c>
      <c r="BD66" s="115">
        <v>14295</v>
      </c>
      <c r="BE66" s="116">
        <v>345.97</v>
      </c>
      <c r="BF66" s="115">
        <v>14486</v>
      </c>
      <c r="BG66" s="116">
        <v>443.61</v>
      </c>
      <c r="BH66" s="115">
        <v>11911</v>
      </c>
      <c r="BI66" s="116">
        <v>386.72</v>
      </c>
      <c r="BJ66" s="115">
        <v>8286</v>
      </c>
      <c r="BK66" s="116">
        <v>315.58999999999997</v>
      </c>
      <c r="BL66" s="115">
        <v>9478</v>
      </c>
      <c r="BM66" s="116">
        <v>296.33</v>
      </c>
      <c r="BN66" s="115">
        <v>12042</v>
      </c>
      <c r="BO66" s="116">
        <v>347.97</v>
      </c>
      <c r="BP66" s="115">
        <v>11890</v>
      </c>
      <c r="BQ66" s="116">
        <v>327.12</v>
      </c>
      <c r="BR66" s="115">
        <v>7906</v>
      </c>
      <c r="BS66" s="116">
        <v>248.38</v>
      </c>
      <c r="BT66" s="115">
        <v>8273</v>
      </c>
      <c r="BU66" s="116">
        <v>334.86</v>
      </c>
      <c r="BV66" s="115">
        <v>9614</v>
      </c>
      <c r="BW66" s="116">
        <v>332.08</v>
      </c>
      <c r="BX66" s="115">
        <v>11345</v>
      </c>
      <c r="BY66" s="116">
        <v>279.61</v>
      </c>
      <c r="BZ66" s="115">
        <v>13904</v>
      </c>
      <c r="CA66" s="116">
        <v>352.21</v>
      </c>
      <c r="CB66" s="115">
        <v>16939</v>
      </c>
      <c r="CC66" s="116">
        <v>497.77</v>
      </c>
    </row>
    <row r="67" spans="1:81" ht="54.75" x14ac:dyDescent="0.45">
      <c r="A67" s="362">
        <v>63</v>
      </c>
      <c r="B67" s="357" t="s">
        <v>380</v>
      </c>
      <c r="C67" s="357" t="s">
        <v>167</v>
      </c>
      <c r="D67" s="118">
        <v>838</v>
      </c>
      <c r="E67" s="118">
        <v>91.56</v>
      </c>
      <c r="F67" s="118">
        <v>664</v>
      </c>
      <c r="G67" s="118">
        <v>74</v>
      </c>
      <c r="H67" s="118">
        <v>995</v>
      </c>
      <c r="I67" s="118">
        <v>79.7</v>
      </c>
      <c r="J67" s="117">
        <v>2420</v>
      </c>
      <c r="K67" s="118">
        <v>135.04</v>
      </c>
      <c r="L67" s="117">
        <v>3633</v>
      </c>
      <c r="M67" s="118">
        <v>254.63</v>
      </c>
      <c r="N67" s="117">
        <v>3829</v>
      </c>
      <c r="O67" s="118">
        <v>337.47</v>
      </c>
      <c r="P67" s="117">
        <v>4527</v>
      </c>
      <c r="Q67" s="118">
        <v>394.34</v>
      </c>
      <c r="R67" s="117">
        <v>5490</v>
      </c>
      <c r="S67" s="118">
        <v>484.96</v>
      </c>
      <c r="T67" s="117">
        <v>3073</v>
      </c>
      <c r="U67" s="118">
        <v>326.86</v>
      </c>
      <c r="V67" s="117">
        <v>1614</v>
      </c>
      <c r="W67" s="118">
        <v>199</v>
      </c>
      <c r="X67" s="117">
        <v>1207</v>
      </c>
      <c r="Y67" s="118">
        <v>158.1</v>
      </c>
      <c r="Z67" s="117">
        <v>1326</v>
      </c>
      <c r="AA67" s="118">
        <v>165.11</v>
      </c>
      <c r="AB67" s="118">
        <v>729</v>
      </c>
      <c r="AC67" s="118">
        <v>98.69</v>
      </c>
      <c r="AD67" s="118">
        <v>816</v>
      </c>
      <c r="AE67" s="118">
        <v>113.43</v>
      </c>
      <c r="AF67" s="117">
        <v>1130</v>
      </c>
      <c r="AG67" s="118">
        <v>118.32</v>
      </c>
      <c r="AH67" s="117">
        <v>2835</v>
      </c>
      <c r="AI67" s="118">
        <v>175.63</v>
      </c>
      <c r="AJ67" s="117">
        <v>3072</v>
      </c>
      <c r="AK67" s="118">
        <v>221.7</v>
      </c>
      <c r="AL67" s="117">
        <v>1982</v>
      </c>
      <c r="AM67" s="118">
        <v>257.45</v>
      </c>
      <c r="AN67" s="117">
        <v>1852</v>
      </c>
      <c r="AO67" s="118">
        <v>233.81</v>
      </c>
      <c r="AP67" s="117">
        <v>3885</v>
      </c>
      <c r="AQ67" s="118">
        <v>397.75</v>
      </c>
      <c r="AR67" s="117">
        <v>4758</v>
      </c>
      <c r="AS67" s="118">
        <v>541.14</v>
      </c>
      <c r="AT67" s="117">
        <v>1886</v>
      </c>
      <c r="AU67" s="118">
        <v>311.82</v>
      </c>
      <c r="AV67" s="117">
        <v>1360</v>
      </c>
      <c r="AW67" s="118">
        <v>184.7</v>
      </c>
      <c r="AX67" s="117">
        <v>1315</v>
      </c>
      <c r="AY67" s="118">
        <v>175.69</v>
      </c>
      <c r="AZ67" s="118">
        <v>748</v>
      </c>
      <c r="BA67" s="118">
        <v>98.76</v>
      </c>
      <c r="BB67" s="118">
        <v>885</v>
      </c>
      <c r="BC67" s="118">
        <v>102.96</v>
      </c>
      <c r="BD67" s="117">
        <v>1859</v>
      </c>
      <c r="BE67" s="118">
        <v>245.17</v>
      </c>
      <c r="BF67" s="118">
        <v>927</v>
      </c>
      <c r="BG67" s="118">
        <v>125.9</v>
      </c>
      <c r="BH67" s="117">
        <v>1429</v>
      </c>
      <c r="BI67" s="118">
        <v>198.04</v>
      </c>
      <c r="BJ67" s="117">
        <v>2937</v>
      </c>
      <c r="BK67" s="118">
        <v>416</v>
      </c>
      <c r="BL67" s="117">
        <v>1940</v>
      </c>
      <c r="BM67" s="118">
        <v>294.54000000000002</v>
      </c>
      <c r="BN67" s="117">
        <v>3344</v>
      </c>
      <c r="BO67" s="118">
        <v>516.16999999999996</v>
      </c>
      <c r="BP67" s="117">
        <v>2088</v>
      </c>
      <c r="BQ67" s="118">
        <v>347.69</v>
      </c>
      <c r="BR67" s="117">
        <v>1583</v>
      </c>
      <c r="BS67" s="118">
        <v>312.72000000000003</v>
      </c>
      <c r="BT67" s="117">
        <v>1157</v>
      </c>
      <c r="BU67" s="118">
        <v>216.95</v>
      </c>
      <c r="BV67" s="118">
        <v>998</v>
      </c>
      <c r="BW67" s="118">
        <v>183.9</v>
      </c>
      <c r="BX67" s="118">
        <v>992</v>
      </c>
      <c r="BY67" s="118">
        <v>178.71</v>
      </c>
      <c r="BZ67" s="118">
        <v>772</v>
      </c>
      <c r="CA67" s="118">
        <v>127.31</v>
      </c>
      <c r="CB67" s="117">
        <v>1839</v>
      </c>
      <c r="CC67" s="118">
        <v>390.74</v>
      </c>
    </row>
    <row r="68" spans="1:81" ht="67.5" x14ac:dyDescent="0.45">
      <c r="A68" s="363">
        <v>64</v>
      </c>
      <c r="B68" s="358" t="s">
        <v>381</v>
      </c>
      <c r="C68" s="358" t="s">
        <v>167</v>
      </c>
      <c r="D68" s="116">
        <v>92</v>
      </c>
      <c r="E68" s="116">
        <v>5.72</v>
      </c>
      <c r="F68" s="116">
        <v>109</v>
      </c>
      <c r="G68" s="116">
        <v>4.0199999999999996</v>
      </c>
      <c r="H68" s="116">
        <v>37</v>
      </c>
      <c r="I68" s="116">
        <v>2.4300000000000002</v>
      </c>
      <c r="J68" s="116">
        <v>71</v>
      </c>
      <c r="K68" s="116">
        <v>4.7</v>
      </c>
      <c r="L68" s="116">
        <v>73</v>
      </c>
      <c r="M68" s="116">
        <v>4.22</v>
      </c>
      <c r="N68" s="116">
        <v>28</v>
      </c>
      <c r="O68" s="116">
        <v>2.06</v>
      </c>
      <c r="P68" s="116">
        <v>90</v>
      </c>
      <c r="Q68" s="116">
        <v>11.02</v>
      </c>
      <c r="R68" s="116">
        <v>84</v>
      </c>
      <c r="S68" s="116">
        <v>8.68</v>
      </c>
      <c r="T68" s="116">
        <v>137</v>
      </c>
      <c r="U68" s="116">
        <v>12.93</v>
      </c>
      <c r="V68" s="116">
        <v>9</v>
      </c>
      <c r="W68" s="116">
        <v>0.26</v>
      </c>
      <c r="X68" s="116">
        <v>43</v>
      </c>
      <c r="Y68" s="116">
        <v>2.14</v>
      </c>
      <c r="Z68" s="116">
        <v>107</v>
      </c>
      <c r="AA68" s="116">
        <v>6.6</v>
      </c>
      <c r="AB68" s="116">
        <v>72</v>
      </c>
      <c r="AC68" s="116">
        <v>4.91</v>
      </c>
      <c r="AD68" s="116">
        <v>155</v>
      </c>
      <c r="AE68" s="116">
        <v>18.66</v>
      </c>
      <c r="AF68" s="116">
        <v>105</v>
      </c>
      <c r="AG68" s="116">
        <v>10</v>
      </c>
      <c r="AH68" s="116">
        <v>111</v>
      </c>
      <c r="AI68" s="116">
        <v>9.5</v>
      </c>
      <c r="AJ68" s="116">
        <v>70</v>
      </c>
      <c r="AK68" s="116">
        <v>5.98</v>
      </c>
      <c r="AL68" s="116">
        <v>83</v>
      </c>
      <c r="AM68" s="116">
        <v>7.63</v>
      </c>
      <c r="AN68" s="116">
        <v>48</v>
      </c>
      <c r="AO68" s="116">
        <v>6.56</v>
      </c>
      <c r="AP68" s="116">
        <v>62</v>
      </c>
      <c r="AQ68" s="116">
        <v>7.87</v>
      </c>
      <c r="AR68" s="116">
        <v>58</v>
      </c>
      <c r="AS68" s="116">
        <v>6.65</v>
      </c>
      <c r="AT68" s="116">
        <v>18</v>
      </c>
      <c r="AU68" s="116">
        <v>2.4500000000000002</v>
      </c>
      <c r="AV68" s="116">
        <v>31</v>
      </c>
      <c r="AW68" s="116">
        <v>2.5099999999999998</v>
      </c>
      <c r="AX68" s="116">
        <v>51</v>
      </c>
      <c r="AY68" s="116">
        <v>4.4000000000000004</v>
      </c>
      <c r="AZ68" s="116">
        <v>44</v>
      </c>
      <c r="BA68" s="116">
        <v>1.93</v>
      </c>
      <c r="BB68" s="116">
        <v>79</v>
      </c>
      <c r="BC68" s="116">
        <v>7.28</v>
      </c>
      <c r="BD68" s="116">
        <v>128</v>
      </c>
      <c r="BE68" s="116">
        <v>14.67</v>
      </c>
      <c r="BF68" s="116">
        <v>93</v>
      </c>
      <c r="BG68" s="116">
        <v>5.44</v>
      </c>
      <c r="BH68" s="116">
        <v>66</v>
      </c>
      <c r="BI68" s="116">
        <v>6.56</v>
      </c>
      <c r="BJ68" s="116">
        <v>128</v>
      </c>
      <c r="BK68" s="116">
        <v>13.89</v>
      </c>
      <c r="BL68" s="116">
        <v>102</v>
      </c>
      <c r="BM68" s="116">
        <v>7.75</v>
      </c>
      <c r="BN68" s="116">
        <v>123</v>
      </c>
      <c r="BO68" s="116">
        <v>13.4</v>
      </c>
      <c r="BP68" s="116">
        <v>13</v>
      </c>
      <c r="BQ68" s="116">
        <v>2.0299999999999998</v>
      </c>
      <c r="BR68" s="116">
        <v>66</v>
      </c>
      <c r="BS68" s="116">
        <v>7.56</v>
      </c>
      <c r="BT68" s="116">
        <v>67</v>
      </c>
      <c r="BU68" s="116">
        <v>5.68</v>
      </c>
      <c r="BV68" s="116">
        <v>58</v>
      </c>
      <c r="BW68" s="116">
        <v>3</v>
      </c>
      <c r="BX68" s="116">
        <v>14</v>
      </c>
      <c r="BY68" s="116">
        <v>2.15</v>
      </c>
      <c r="BZ68" s="116">
        <v>112</v>
      </c>
      <c r="CA68" s="116">
        <v>5.29</v>
      </c>
      <c r="CB68" s="116">
        <v>56</v>
      </c>
      <c r="CC68" s="116">
        <v>3.66</v>
      </c>
    </row>
    <row r="69" spans="1:81" ht="67.5" x14ac:dyDescent="0.45">
      <c r="A69" s="362">
        <v>65</v>
      </c>
      <c r="B69" s="357" t="s">
        <v>382</v>
      </c>
      <c r="C69" s="357" t="s">
        <v>167</v>
      </c>
      <c r="D69" s="118">
        <v>467</v>
      </c>
      <c r="E69" s="118">
        <v>65.099999999999994</v>
      </c>
      <c r="F69" s="118">
        <v>307</v>
      </c>
      <c r="G69" s="118">
        <v>37.58</v>
      </c>
      <c r="H69" s="118">
        <v>604</v>
      </c>
      <c r="I69" s="118">
        <v>37.97</v>
      </c>
      <c r="J69" s="117">
        <v>1658</v>
      </c>
      <c r="K69" s="118">
        <v>64.78</v>
      </c>
      <c r="L69" s="117">
        <v>2486</v>
      </c>
      <c r="M69" s="118">
        <v>145.97</v>
      </c>
      <c r="N69" s="117">
        <v>2740</v>
      </c>
      <c r="O69" s="118">
        <v>223.69</v>
      </c>
      <c r="P69" s="117">
        <v>3651</v>
      </c>
      <c r="Q69" s="118">
        <v>287.29000000000002</v>
      </c>
      <c r="R69" s="117">
        <v>4766</v>
      </c>
      <c r="S69" s="118">
        <v>421.03</v>
      </c>
      <c r="T69" s="117">
        <v>2507</v>
      </c>
      <c r="U69" s="118">
        <v>263.42</v>
      </c>
      <c r="V69" s="117">
        <v>1345</v>
      </c>
      <c r="W69" s="118">
        <v>170.47</v>
      </c>
      <c r="X69" s="118">
        <v>792</v>
      </c>
      <c r="Y69" s="118">
        <v>111.13</v>
      </c>
      <c r="Z69" s="118">
        <v>877</v>
      </c>
      <c r="AA69" s="118">
        <v>117.12</v>
      </c>
      <c r="AB69" s="118">
        <v>459</v>
      </c>
      <c r="AC69" s="118">
        <v>68.88</v>
      </c>
      <c r="AD69" s="118">
        <v>487</v>
      </c>
      <c r="AE69" s="118">
        <v>72.319999999999993</v>
      </c>
      <c r="AF69" s="118">
        <v>699</v>
      </c>
      <c r="AG69" s="118">
        <v>60.53</v>
      </c>
      <c r="AH69" s="117">
        <v>2162</v>
      </c>
      <c r="AI69" s="118">
        <v>90.11</v>
      </c>
      <c r="AJ69" s="117">
        <v>2470</v>
      </c>
      <c r="AK69" s="118">
        <v>146.28</v>
      </c>
      <c r="AL69" s="117">
        <v>1322</v>
      </c>
      <c r="AM69" s="118">
        <v>167.57</v>
      </c>
      <c r="AN69" s="117">
        <v>1376</v>
      </c>
      <c r="AO69" s="118">
        <v>165.1</v>
      </c>
      <c r="AP69" s="117">
        <v>3373</v>
      </c>
      <c r="AQ69" s="118">
        <v>338.52</v>
      </c>
      <c r="AR69" s="117">
        <v>4355</v>
      </c>
      <c r="AS69" s="118">
        <v>491.21</v>
      </c>
      <c r="AT69" s="117">
        <v>1624</v>
      </c>
      <c r="AU69" s="118">
        <v>278.83</v>
      </c>
      <c r="AV69" s="117">
        <v>1020</v>
      </c>
      <c r="AW69" s="118">
        <v>147.25</v>
      </c>
      <c r="AX69" s="118">
        <v>994</v>
      </c>
      <c r="AY69" s="118">
        <v>143.49</v>
      </c>
      <c r="AZ69" s="118">
        <v>480</v>
      </c>
      <c r="BA69" s="118">
        <v>67.09</v>
      </c>
      <c r="BB69" s="118">
        <v>560</v>
      </c>
      <c r="BC69" s="118">
        <v>70.83</v>
      </c>
      <c r="BD69" s="117">
        <v>1144</v>
      </c>
      <c r="BE69" s="118">
        <v>170.16</v>
      </c>
      <c r="BF69" s="118">
        <v>387</v>
      </c>
      <c r="BG69" s="118">
        <v>68.010000000000005</v>
      </c>
      <c r="BH69" s="118">
        <v>626</v>
      </c>
      <c r="BI69" s="118">
        <v>109.65</v>
      </c>
      <c r="BJ69" s="117">
        <v>2145</v>
      </c>
      <c r="BK69" s="118">
        <v>298.43</v>
      </c>
      <c r="BL69" s="117">
        <v>1256</v>
      </c>
      <c r="BM69" s="118">
        <v>204.95</v>
      </c>
      <c r="BN69" s="117">
        <v>2565</v>
      </c>
      <c r="BO69" s="118">
        <v>416.74</v>
      </c>
      <c r="BP69" s="117">
        <v>1625</v>
      </c>
      <c r="BQ69" s="118">
        <v>295.33999999999997</v>
      </c>
      <c r="BR69" s="117">
        <v>1138</v>
      </c>
      <c r="BS69" s="118">
        <v>255.65</v>
      </c>
      <c r="BT69" s="118">
        <v>653</v>
      </c>
      <c r="BU69" s="118">
        <v>159.63999999999999</v>
      </c>
      <c r="BV69" s="118">
        <v>651</v>
      </c>
      <c r="BW69" s="118">
        <v>139.08000000000001</v>
      </c>
      <c r="BX69" s="118">
        <v>603</v>
      </c>
      <c r="BY69" s="118">
        <v>135.55000000000001</v>
      </c>
      <c r="BZ69" s="118">
        <v>415</v>
      </c>
      <c r="CA69" s="118">
        <v>95.34</v>
      </c>
      <c r="CB69" s="117">
        <v>1275</v>
      </c>
      <c r="CC69" s="118">
        <v>317.70999999999998</v>
      </c>
    </row>
    <row r="70" spans="1:81" ht="67.5" x14ac:dyDescent="0.45">
      <c r="A70" s="363">
        <v>66</v>
      </c>
      <c r="B70" s="358" t="s">
        <v>383</v>
      </c>
      <c r="C70" s="358" t="s">
        <v>167</v>
      </c>
      <c r="D70" s="116">
        <v>1</v>
      </c>
      <c r="E70" s="116">
        <v>0.05</v>
      </c>
      <c r="F70" s="112"/>
      <c r="G70" s="116">
        <v>0</v>
      </c>
      <c r="H70" s="112"/>
      <c r="I70" s="116">
        <v>0</v>
      </c>
      <c r="J70" s="112"/>
      <c r="K70" s="116">
        <v>0</v>
      </c>
      <c r="L70" s="116">
        <v>2</v>
      </c>
      <c r="M70" s="116">
        <v>0.24</v>
      </c>
      <c r="N70" s="112"/>
      <c r="O70" s="116">
        <v>0</v>
      </c>
      <c r="P70" s="116">
        <v>12</v>
      </c>
      <c r="Q70" s="116">
        <v>1.04</v>
      </c>
      <c r="R70" s="112"/>
      <c r="S70" s="116">
        <v>0</v>
      </c>
      <c r="T70" s="116">
        <v>23</v>
      </c>
      <c r="U70" s="116">
        <v>1.36</v>
      </c>
      <c r="V70" s="116">
        <v>2</v>
      </c>
      <c r="W70" s="116">
        <v>0.27</v>
      </c>
      <c r="X70" s="112"/>
      <c r="Y70" s="116">
        <v>0</v>
      </c>
      <c r="Z70" s="116">
        <v>2</v>
      </c>
      <c r="AA70" s="116">
        <v>0.27</v>
      </c>
      <c r="AB70" s="116">
        <v>2</v>
      </c>
      <c r="AC70" s="116">
        <v>0.27</v>
      </c>
      <c r="AD70" s="112"/>
      <c r="AE70" s="116">
        <v>0</v>
      </c>
      <c r="AF70" s="112"/>
      <c r="AG70" s="116">
        <v>0</v>
      </c>
      <c r="AH70" s="112"/>
      <c r="AI70" s="116">
        <v>0</v>
      </c>
      <c r="AJ70" s="116">
        <v>4</v>
      </c>
      <c r="AK70" s="116">
        <v>0.64</v>
      </c>
      <c r="AL70" s="116">
        <v>6</v>
      </c>
      <c r="AM70" s="116">
        <v>1.05</v>
      </c>
      <c r="AN70" s="116">
        <v>7</v>
      </c>
      <c r="AO70" s="116">
        <v>1.29</v>
      </c>
      <c r="AP70" s="116">
        <v>16</v>
      </c>
      <c r="AQ70" s="116">
        <v>1.02</v>
      </c>
      <c r="AR70" s="116">
        <v>2</v>
      </c>
      <c r="AS70" s="116">
        <v>0.31</v>
      </c>
      <c r="AT70" s="116">
        <v>3</v>
      </c>
      <c r="AU70" s="116">
        <v>0.52</v>
      </c>
      <c r="AV70" s="116">
        <v>2</v>
      </c>
      <c r="AW70" s="116">
        <v>0.26</v>
      </c>
      <c r="AX70" s="112"/>
      <c r="AY70" s="116">
        <v>0</v>
      </c>
      <c r="AZ70" s="116">
        <v>2</v>
      </c>
      <c r="BA70" s="116">
        <v>0.27</v>
      </c>
      <c r="BB70" s="116">
        <v>2</v>
      </c>
      <c r="BC70" s="116">
        <v>0.35</v>
      </c>
      <c r="BD70" s="116">
        <v>6</v>
      </c>
      <c r="BE70" s="116">
        <v>1.05</v>
      </c>
      <c r="BF70" s="112"/>
      <c r="BG70" s="116">
        <v>0</v>
      </c>
      <c r="BH70" s="112"/>
      <c r="BI70" s="116">
        <v>0.01</v>
      </c>
      <c r="BJ70" s="116">
        <v>2</v>
      </c>
      <c r="BK70" s="116">
        <v>0.34</v>
      </c>
      <c r="BL70" s="116">
        <v>2</v>
      </c>
      <c r="BM70" s="116">
        <v>0.34</v>
      </c>
      <c r="BN70" s="112"/>
      <c r="BO70" s="116">
        <v>0</v>
      </c>
      <c r="BP70" s="112"/>
      <c r="BQ70" s="116">
        <v>0</v>
      </c>
      <c r="BR70" s="112"/>
      <c r="BS70" s="116">
        <v>0</v>
      </c>
      <c r="BT70" s="112"/>
      <c r="BU70" s="116">
        <v>0</v>
      </c>
      <c r="BV70" s="112"/>
      <c r="BW70" s="116">
        <v>0</v>
      </c>
      <c r="BX70" s="112"/>
      <c r="BY70" s="112"/>
      <c r="BZ70" s="112"/>
      <c r="CA70" s="116">
        <v>0</v>
      </c>
      <c r="CB70" s="116">
        <v>8</v>
      </c>
      <c r="CC70" s="116">
        <v>1.59</v>
      </c>
    </row>
    <row r="71" spans="1:81" ht="80.25" x14ac:dyDescent="0.45">
      <c r="A71" s="362">
        <v>67</v>
      </c>
      <c r="B71" s="357" t="s">
        <v>923</v>
      </c>
      <c r="C71" s="357" t="s">
        <v>167</v>
      </c>
      <c r="D71" s="118">
        <v>278</v>
      </c>
      <c r="E71" s="118">
        <v>20.68</v>
      </c>
      <c r="F71" s="118">
        <v>247</v>
      </c>
      <c r="G71" s="118">
        <v>32.4</v>
      </c>
      <c r="H71" s="118">
        <v>353</v>
      </c>
      <c r="I71" s="118">
        <v>39.29</v>
      </c>
      <c r="J71" s="118">
        <v>691</v>
      </c>
      <c r="K71" s="118">
        <v>65.56</v>
      </c>
      <c r="L71" s="117">
        <v>1072</v>
      </c>
      <c r="M71" s="118">
        <v>104.21</v>
      </c>
      <c r="N71" s="117">
        <v>1061</v>
      </c>
      <c r="O71" s="118">
        <v>111.73</v>
      </c>
      <c r="P71" s="118">
        <v>774</v>
      </c>
      <c r="Q71" s="118">
        <v>94.99</v>
      </c>
      <c r="R71" s="118">
        <v>640</v>
      </c>
      <c r="S71" s="118">
        <v>55.26</v>
      </c>
      <c r="T71" s="118">
        <v>406</v>
      </c>
      <c r="U71" s="118">
        <v>49.15</v>
      </c>
      <c r="V71" s="118">
        <v>258</v>
      </c>
      <c r="W71" s="118">
        <v>28</v>
      </c>
      <c r="X71" s="118">
        <v>372</v>
      </c>
      <c r="Y71" s="118">
        <v>44.84</v>
      </c>
      <c r="Z71" s="118">
        <v>340</v>
      </c>
      <c r="AA71" s="118">
        <v>41.11</v>
      </c>
      <c r="AB71" s="118">
        <v>197</v>
      </c>
      <c r="AC71" s="118">
        <v>24.63</v>
      </c>
      <c r="AD71" s="118">
        <v>174</v>
      </c>
      <c r="AE71" s="118">
        <v>22.45</v>
      </c>
      <c r="AF71" s="118">
        <v>325</v>
      </c>
      <c r="AG71" s="118">
        <v>47.79</v>
      </c>
      <c r="AH71" s="118">
        <v>561</v>
      </c>
      <c r="AI71" s="118">
        <v>76.02</v>
      </c>
      <c r="AJ71" s="118">
        <v>529</v>
      </c>
      <c r="AK71" s="118">
        <v>68.8</v>
      </c>
      <c r="AL71" s="118">
        <v>572</v>
      </c>
      <c r="AM71" s="118">
        <v>81.209999999999994</v>
      </c>
      <c r="AN71" s="118">
        <v>421</v>
      </c>
      <c r="AO71" s="118">
        <v>60.86</v>
      </c>
      <c r="AP71" s="118">
        <v>434</v>
      </c>
      <c r="AQ71" s="118">
        <v>50.34</v>
      </c>
      <c r="AR71" s="118">
        <v>343</v>
      </c>
      <c r="AS71" s="118">
        <v>42.97</v>
      </c>
      <c r="AT71" s="118">
        <v>241</v>
      </c>
      <c r="AU71" s="118">
        <v>30.02</v>
      </c>
      <c r="AV71" s="118">
        <v>307</v>
      </c>
      <c r="AW71" s="118">
        <v>34.67</v>
      </c>
      <c r="AX71" s="118">
        <v>270</v>
      </c>
      <c r="AY71" s="118">
        <v>27.8</v>
      </c>
      <c r="AZ71" s="118">
        <v>223</v>
      </c>
      <c r="BA71" s="118">
        <v>29.47</v>
      </c>
      <c r="BB71" s="118">
        <v>244</v>
      </c>
      <c r="BC71" s="118">
        <v>24.5</v>
      </c>
      <c r="BD71" s="118">
        <v>582</v>
      </c>
      <c r="BE71" s="118">
        <v>59.3</v>
      </c>
      <c r="BF71" s="118">
        <v>446</v>
      </c>
      <c r="BG71" s="118">
        <v>52.45</v>
      </c>
      <c r="BH71" s="118">
        <v>737</v>
      </c>
      <c r="BI71" s="118">
        <v>81.819999999999993</v>
      </c>
      <c r="BJ71" s="118">
        <v>661</v>
      </c>
      <c r="BK71" s="118">
        <v>103.34</v>
      </c>
      <c r="BL71" s="118">
        <v>579</v>
      </c>
      <c r="BM71" s="118">
        <v>81.510000000000005</v>
      </c>
      <c r="BN71" s="118">
        <v>657</v>
      </c>
      <c r="BO71" s="118">
        <v>86.03</v>
      </c>
      <c r="BP71" s="118">
        <v>450</v>
      </c>
      <c r="BQ71" s="118">
        <v>50.32</v>
      </c>
      <c r="BR71" s="118">
        <v>380</v>
      </c>
      <c r="BS71" s="118">
        <v>49.51</v>
      </c>
      <c r="BT71" s="118">
        <v>437</v>
      </c>
      <c r="BU71" s="118">
        <v>51.62</v>
      </c>
      <c r="BV71" s="118">
        <v>290</v>
      </c>
      <c r="BW71" s="118">
        <v>41.82</v>
      </c>
      <c r="BX71" s="118">
        <v>376</v>
      </c>
      <c r="BY71" s="118">
        <v>41.01</v>
      </c>
      <c r="BZ71" s="118">
        <v>244</v>
      </c>
      <c r="CA71" s="118">
        <v>26.68</v>
      </c>
      <c r="CB71" s="118">
        <v>500</v>
      </c>
      <c r="CC71" s="118">
        <v>67.77</v>
      </c>
    </row>
    <row r="72" spans="1:81" ht="54.75" x14ac:dyDescent="0.45">
      <c r="A72" s="363">
        <v>68</v>
      </c>
      <c r="B72" s="358" t="s">
        <v>384</v>
      </c>
      <c r="C72" s="358" t="s">
        <v>167</v>
      </c>
      <c r="D72" s="115">
        <v>15271</v>
      </c>
      <c r="E72" s="116">
        <v>508.52</v>
      </c>
      <c r="F72" s="115">
        <v>8001</v>
      </c>
      <c r="G72" s="116">
        <v>245</v>
      </c>
      <c r="H72" s="115">
        <v>8069</v>
      </c>
      <c r="I72" s="116">
        <v>295.95</v>
      </c>
      <c r="J72" s="115">
        <v>3548</v>
      </c>
      <c r="K72" s="116">
        <v>191.06</v>
      </c>
      <c r="L72" s="115">
        <v>2974</v>
      </c>
      <c r="M72" s="116">
        <v>171.01</v>
      </c>
      <c r="N72" s="115">
        <v>2500</v>
      </c>
      <c r="O72" s="116">
        <v>196.84</v>
      </c>
      <c r="P72" s="115">
        <v>5357</v>
      </c>
      <c r="Q72" s="116">
        <v>291.74</v>
      </c>
      <c r="R72" s="115">
        <v>31244</v>
      </c>
      <c r="S72" s="114">
        <v>1414.65</v>
      </c>
      <c r="T72" s="115">
        <v>25616</v>
      </c>
      <c r="U72" s="114">
        <v>1427.9</v>
      </c>
      <c r="V72" s="115">
        <v>13155</v>
      </c>
      <c r="W72" s="116">
        <v>759.1</v>
      </c>
      <c r="X72" s="115">
        <v>13156</v>
      </c>
      <c r="Y72" s="116">
        <v>830.8</v>
      </c>
      <c r="Z72" s="115">
        <v>18310</v>
      </c>
      <c r="AA72" s="114">
        <v>1122.81</v>
      </c>
      <c r="AB72" s="115">
        <v>16265</v>
      </c>
      <c r="AC72" s="116">
        <v>880.56</v>
      </c>
      <c r="AD72" s="115">
        <v>7179</v>
      </c>
      <c r="AE72" s="116">
        <v>376.44</v>
      </c>
      <c r="AF72" s="115">
        <v>7924</v>
      </c>
      <c r="AG72" s="116">
        <v>386.09</v>
      </c>
      <c r="AH72" s="115">
        <v>3886</v>
      </c>
      <c r="AI72" s="116">
        <v>250.14</v>
      </c>
      <c r="AJ72" s="115">
        <v>5191</v>
      </c>
      <c r="AK72" s="116">
        <v>325.54000000000002</v>
      </c>
      <c r="AL72" s="115">
        <v>4073</v>
      </c>
      <c r="AM72" s="116">
        <v>269.8</v>
      </c>
      <c r="AN72" s="115">
        <v>5655</v>
      </c>
      <c r="AO72" s="116">
        <v>348.38</v>
      </c>
      <c r="AP72" s="115">
        <v>35880</v>
      </c>
      <c r="AQ72" s="114">
        <v>2406.3000000000002</v>
      </c>
      <c r="AR72" s="115">
        <v>26878</v>
      </c>
      <c r="AS72" s="114">
        <v>2011.76</v>
      </c>
      <c r="AT72" s="115">
        <v>11813</v>
      </c>
      <c r="AU72" s="116">
        <v>960.22</v>
      </c>
      <c r="AV72" s="115">
        <v>13423</v>
      </c>
      <c r="AW72" s="114">
        <v>1106.26</v>
      </c>
      <c r="AX72" s="115">
        <v>13961</v>
      </c>
      <c r="AY72" s="114">
        <v>1054.06</v>
      </c>
      <c r="AZ72" s="115">
        <v>7506</v>
      </c>
      <c r="BA72" s="116">
        <v>479.04</v>
      </c>
      <c r="BB72" s="115">
        <v>12583</v>
      </c>
      <c r="BC72" s="116">
        <v>830.17</v>
      </c>
      <c r="BD72" s="115">
        <v>6931</v>
      </c>
      <c r="BE72" s="116">
        <v>538.26</v>
      </c>
      <c r="BF72" s="115">
        <v>5443</v>
      </c>
      <c r="BG72" s="116">
        <v>458.58</v>
      </c>
      <c r="BH72" s="115">
        <v>4347</v>
      </c>
      <c r="BI72" s="116">
        <v>371.58</v>
      </c>
      <c r="BJ72" s="115">
        <v>3055</v>
      </c>
      <c r="BK72" s="116">
        <v>303.61</v>
      </c>
      <c r="BL72" s="115">
        <v>17190</v>
      </c>
      <c r="BM72" s="114">
        <v>1065.82</v>
      </c>
      <c r="BN72" s="115">
        <v>65190</v>
      </c>
      <c r="BO72" s="114">
        <v>3242.29</v>
      </c>
      <c r="BP72" s="115">
        <v>44058</v>
      </c>
      <c r="BQ72" s="114">
        <v>2301.71</v>
      </c>
      <c r="BR72" s="115">
        <v>21494</v>
      </c>
      <c r="BS72" s="114">
        <v>1217.79</v>
      </c>
      <c r="BT72" s="115">
        <v>20781</v>
      </c>
      <c r="BU72" s="114">
        <v>1178.32</v>
      </c>
      <c r="BV72" s="115">
        <v>28928</v>
      </c>
      <c r="BW72" s="114">
        <v>1647.37</v>
      </c>
      <c r="BX72" s="115">
        <v>17037</v>
      </c>
      <c r="BY72" s="116">
        <v>905.74</v>
      </c>
      <c r="BZ72" s="115">
        <v>5718</v>
      </c>
      <c r="CA72" s="116">
        <v>319.33</v>
      </c>
      <c r="CB72" s="115">
        <v>9464</v>
      </c>
      <c r="CC72" s="116">
        <v>510.66</v>
      </c>
    </row>
    <row r="73" spans="1:81" ht="54.75" x14ac:dyDescent="0.45">
      <c r="A73" s="362">
        <v>69</v>
      </c>
      <c r="B73" s="357" t="s">
        <v>385</v>
      </c>
      <c r="C73" s="357" t="s">
        <v>167</v>
      </c>
      <c r="D73" s="117">
        <v>11405</v>
      </c>
      <c r="E73" s="118">
        <v>341.13</v>
      </c>
      <c r="F73" s="117">
        <v>1792</v>
      </c>
      <c r="G73" s="118">
        <v>43.84</v>
      </c>
      <c r="H73" s="117">
        <v>2654</v>
      </c>
      <c r="I73" s="118">
        <v>88.57</v>
      </c>
      <c r="J73" s="118">
        <v>949</v>
      </c>
      <c r="K73" s="118">
        <v>38.78</v>
      </c>
      <c r="L73" s="118">
        <v>393</v>
      </c>
      <c r="M73" s="118">
        <v>18.22</v>
      </c>
      <c r="N73" s="118">
        <v>480</v>
      </c>
      <c r="O73" s="118">
        <v>23.89</v>
      </c>
      <c r="P73" s="117">
        <v>3206</v>
      </c>
      <c r="Q73" s="118">
        <v>140.32</v>
      </c>
      <c r="R73" s="117">
        <v>29179</v>
      </c>
      <c r="S73" s="113">
        <v>1278.3399999999999</v>
      </c>
      <c r="T73" s="117">
        <v>23208</v>
      </c>
      <c r="U73" s="113">
        <v>1265.93</v>
      </c>
      <c r="V73" s="117">
        <v>10699</v>
      </c>
      <c r="W73" s="118">
        <v>582.71</v>
      </c>
      <c r="X73" s="117">
        <v>11017</v>
      </c>
      <c r="Y73" s="118">
        <v>671.72</v>
      </c>
      <c r="Z73" s="117">
        <v>15747</v>
      </c>
      <c r="AA73" s="118">
        <v>932.65</v>
      </c>
      <c r="AB73" s="117">
        <v>14277</v>
      </c>
      <c r="AC73" s="118">
        <v>753.99</v>
      </c>
      <c r="AD73" s="117">
        <v>3869</v>
      </c>
      <c r="AE73" s="118">
        <v>210.82</v>
      </c>
      <c r="AF73" s="117">
        <v>3806</v>
      </c>
      <c r="AG73" s="118">
        <v>177.15</v>
      </c>
      <c r="AH73" s="117">
        <v>1460</v>
      </c>
      <c r="AI73" s="118">
        <v>87.47</v>
      </c>
      <c r="AJ73" s="117">
        <v>2869</v>
      </c>
      <c r="AK73" s="118">
        <v>148.58000000000001</v>
      </c>
      <c r="AL73" s="117">
        <v>1961</v>
      </c>
      <c r="AM73" s="118">
        <v>92.18</v>
      </c>
      <c r="AN73" s="117">
        <v>3632</v>
      </c>
      <c r="AO73" s="118">
        <v>210.91</v>
      </c>
      <c r="AP73" s="117">
        <v>34113</v>
      </c>
      <c r="AQ73" s="113">
        <v>2285.62</v>
      </c>
      <c r="AR73" s="117">
        <v>25123</v>
      </c>
      <c r="AS73" s="113">
        <v>1845.07</v>
      </c>
      <c r="AT73" s="117">
        <v>10116</v>
      </c>
      <c r="AU73" s="118">
        <v>781.98</v>
      </c>
      <c r="AV73" s="117">
        <v>11904</v>
      </c>
      <c r="AW73" s="118">
        <v>943.55</v>
      </c>
      <c r="AX73" s="117">
        <v>12398</v>
      </c>
      <c r="AY73" s="118">
        <v>904.75</v>
      </c>
      <c r="AZ73" s="117">
        <v>6540</v>
      </c>
      <c r="BA73" s="118">
        <v>366.79</v>
      </c>
      <c r="BB73" s="117">
        <v>11182</v>
      </c>
      <c r="BC73" s="118">
        <v>714.08</v>
      </c>
      <c r="BD73" s="117">
        <v>3660</v>
      </c>
      <c r="BE73" s="118">
        <v>245.7</v>
      </c>
      <c r="BF73" s="117">
        <v>3041</v>
      </c>
      <c r="BG73" s="118">
        <v>208.9</v>
      </c>
      <c r="BH73" s="117">
        <v>1835</v>
      </c>
      <c r="BI73" s="118">
        <v>118.22</v>
      </c>
      <c r="BJ73" s="117">
        <v>1043</v>
      </c>
      <c r="BK73" s="118">
        <v>78.55</v>
      </c>
      <c r="BL73" s="117">
        <v>15688</v>
      </c>
      <c r="BM73" s="118">
        <v>885.38</v>
      </c>
      <c r="BN73" s="117">
        <v>63043</v>
      </c>
      <c r="BO73" s="113">
        <v>3023.4</v>
      </c>
      <c r="BP73" s="117">
        <v>41940</v>
      </c>
      <c r="BQ73" s="113">
        <v>2077.1</v>
      </c>
      <c r="BR73" s="117">
        <v>19599</v>
      </c>
      <c r="BS73" s="113">
        <v>1003.29</v>
      </c>
      <c r="BT73" s="117">
        <v>19140</v>
      </c>
      <c r="BU73" s="118">
        <v>949.07</v>
      </c>
      <c r="BV73" s="117">
        <v>27224</v>
      </c>
      <c r="BW73" s="113">
        <v>1434.08</v>
      </c>
      <c r="BX73" s="117">
        <v>14295</v>
      </c>
      <c r="BY73" s="118">
        <v>739.07</v>
      </c>
      <c r="BZ73" s="117">
        <v>2741</v>
      </c>
      <c r="CA73" s="118">
        <v>139.62</v>
      </c>
      <c r="CB73" s="117">
        <v>5724</v>
      </c>
      <c r="CC73" s="118">
        <v>288.83999999999997</v>
      </c>
    </row>
    <row r="74" spans="1:81" ht="54.75" x14ac:dyDescent="0.45">
      <c r="A74" s="363">
        <v>70</v>
      </c>
      <c r="B74" s="358" t="s">
        <v>386</v>
      </c>
      <c r="C74" s="358" t="s">
        <v>167</v>
      </c>
      <c r="D74" s="115">
        <v>3865</v>
      </c>
      <c r="E74" s="116">
        <v>167.39</v>
      </c>
      <c r="F74" s="115">
        <v>6209</v>
      </c>
      <c r="G74" s="116">
        <v>201.17</v>
      </c>
      <c r="H74" s="115">
        <v>5415</v>
      </c>
      <c r="I74" s="116">
        <v>207.37</v>
      </c>
      <c r="J74" s="115">
        <v>2599</v>
      </c>
      <c r="K74" s="116">
        <v>152.28</v>
      </c>
      <c r="L74" s="115">
        <v>2581</v>
      </c>
      <c r="M74" s="116">
        <v>152.79</v>
      </c>
      <c r="N74" s="115">
        <v>2021</v>
      </c>
      <c r="O74" s="116">
        <v>172.94</v>
      </c>
      <c r="P74" s="115">
        <v>2152</v>
      </c>
      <c r="Q74" s="116">
        <v>151.41999999999999</v>
      </c>
      <c r="R74" s="115">
        <v>2065</v>
      </c>
      <c r="S74" s="116">
        <v>136.31</v>
      </c>
      <c r="T74" s="115">
        <v>2408</v>
      </c>
      <c r="U74" s="116">
        <v>161.97</v>
      </c>
      <c r="V74" s="115">
        <v>2456</v>
      </c>
      <c r="W74" s="116">
        <v>176.38</v>
      </c>
      <c r="X74" s="115">
        <v>2139</v>
      </c>
      <c r="Y74" s="116">
        <v>159.08000000000001</v>
      </c>
      <c r="Z74" s="115">
        <v>2563</v>
      </c>
      <c r="AA74" s="116">
        <v>190.16</v>
      </c>
      <c r="AB74" s="115">
        <v>1988</v>
      </c>
      <c r="AC74" s="116">
        <v>126.57</v>
      </c>
      <c r="AD74" s="115">
        <v>3310</v>
      </c>
      <c r="AE74" s="116">
        <v>165.62</v>
      </c>
      <c r="AF74" s="115">
        <v>4117</v>
      </c>
      <c r="AG74" s="116">
        <v>208.94</v>
      </c>
      <c r="AH74" s="115">
        <v>2426</v>
      </c>
      <c r="AI74" s="116">
        <v>162.66999999999999</v>
      </c>
      <c r="AJ74" s="115">
        <v>2322</v>
      </c>
      <c r="AK74" s="116">
        <v>176.96</v>
      </c>
      <c r="AL74" s="115">
        <v>2112</v>
      </c>
      <c r="AM74" s="116">
        <v>177.63</v>
      </c>
      <c r="AN74" s="115">
        <v>2023</v>
      </c>
      <c r="AO74" s="116">
        <v>137.47</v>
      </c>
      <c r="AP74" s="115">
        <v>1767</v>
      </c>
      <c r="AQ74" s="116">
        <v>120.68</v>
      </c>
      <c r="AR74" s="115">
        <v>1755</v>
      </c>
      <c r="AS74" s="116">
        <v>166.69</v>
      </c>
      <c r="AT74" s="115">
        <v>1697</v>
      </c>
      <c r="AU74" s="116">
        <v>178.24</v>
      </c>
      <c r="AV74" s="115">
        <v>1520</v>
      </c>
      <c r="AW74" s="116">
        <v>162.69999999999999</v>
      </c>
      <c r="AX74" s="115">
        <v>1564</v>
      </c>
      <c r="AY74" s="116">
        <v>149.31</v>
      </c>
      <c r="AZ74" s="116">
        <v>966</v>
      </c>
      <c r="BA74" s="116">
        <v>112.24</v>
      </c>
      <c r="BB74" s="115">
        <v>1401</v>
      </c>
      <c r="BC74" s="116">
        <v>116.09</v>
      </c>
      <c r="BD74" s="115">
        <v>3270</v>
      </c>
      <c r="BE74" s="116">
        <v>292.56</v>
      </c>
      <c r="BF74" s="115">
        <v>2403</v>
      </c>
      <c r="BG74" s="116">
        <v>249.68</v>
      </c>
      <c r="BH74" s="115">
        <v>2512</v>
      </c>
      <c r="BI74" s="116">
        <v>253.36</v>
      </c>
      <c r="BJ74" s="115">
        <v>2011</v>
      </c>
      <c r="BK74" s="116">
        <v>225.06</v>
      </c>
      <c r="BL74" s="115">
        <v>1501</v>
      </c>
      <c r="BM74" s="116">
        <v>180.43</v>
      </c>
      <c r="BN74" s="115">
        <v>2147</v>
      </c>
      <c r="BO74" s="116">
        <v>218.89</v>
      </c>
      <c r="BP74" s="115">
        <v>2119</v>
      </c>
      <c r="BQ74" s="116">
        <v>224.61</v>
      </c>
      <c r="BR74" s="115">
        <v>1895</v>
      </c>
      <c r="BS74" s="116">
        <v>214.5</v>
      </c>
      <c r="BT74" s="115">
        <v>1642</v>
      </c>
      <c r="BU74" s="116">
        <v>229.25</v>
      </c>
      <c r="BV74" s="115">
        <v>1704</v>
      </c>
      <c r="BW74" s="116">
        <v>213.29</v>
      </c>
      <c r="BX74" s="115">
        <v>2743</v>
      </c>
      <c r="BY74" s="116">
        <v>166.67</v>
      </c>
      <c r="BZ74" s="115">
        <v>2977</v>
      </c>
      <c r="CA74" s="116">
        <v>179.71</v>
      </c>
      <c r="CB74" s="115">
        <v>3741</v>
      </c>
      <c r="CC74" s="116">
        <v>221.82</v>
      </c>
    </row>
    <row r="75" spans="1:81" ht="54.75" x14ac:dyDescent="0.45">
      <c r="A75" s="362">
        <v>71</v>
      </c>
      <c r="B75" s="357" t="s">
        <v>387</v>
      </c>
      <c r="C75" s="357" t="s">
        <v>167</v>
      </c>
      <c r="D75" s="117">
        <v>5635</v>
      </c>
      <c r="E75" s="118">
        <v>112.92</v>
      </c>
      <c r="F75" s="117">
        <v>5935</v>
      </c>
      <c r="G75" s="118">
        <v>125.34</v>
      </c>
      <c r="H75" s="117">
        <v>8215</v>
      </c>
      <c r="I75" s="118">
        <v>175.11</v>
      </c>
      <c r="J75" s="117">
        <v>6925</v>
      </c>
      <c r="K75" s="118">
        <v>165.03</v>
      </c>
      <c r="L75" s="117">
        <v>5200</v>
      </c>
      <c r="M75" s="118">
        <v>137.44999999999999</v>
      </c>
      <c r="N75" s="117">
        <v>7329</v>
      </c>
      <c r="O75" s="118">
        <v>223.2</v>
      </c>
      <c r="P75" s="117">
        <v>9239</v>
      </c>
      <c r="Q75" s="118">
        <v>253.88</v>
      </c>
      <c r="R75" s="117">
        <v>9050</v>
      </c>
      <c r="S75" s="118">
        <v>219.91</v>
      </c>
      <c r="T75" s="117">
        <v>10797</v>
      </c>
      <c r="U75" s="118">
        <v>260.11</v>
      </c>
      <c r="V75" s="117">
        <v>8783</v>
      </c>
      <c r="W75" s="118">
        <v>219.49</v>
      </c>
      <c r="X75" s="117">
        <v>7312</v>
      </c>
      <c r="Y75" s="118">
        <v>183.3</v>
      </c>
      <c r="Z75" s="117">
        <v>7433</v>
      </c>
      <c r="AA75" s="118">
        <v>180.02</v>
      </c>
      <c r="AB75" s="117">
        <v>7336</v>
      </c>
      <c r="AC75" s="118">
        <v>164.29</v>
      </c>
      <c r="AD75" s="117">
        <v>7396</v>
      </c>
      <c r="AE75" s="118">
        <v>170.6</v>
      </c>
      <c r="AF75" s="117">
        <v>9774</v>
      </c>
      <c r="AG75" s="118">
        <v>254.78</v>
      </c>
      <c r="AH75" s="117">
        <v>8532</v>
      </c>
      <c r="AI75" s="118">
        <v>267.18</v>
      </c>
      <c r="AJ75" s="117">
        <v>6195</v>
      </c>
      <c r="AK75" s="118">
        <v>197.48</v>
      </c>
      <c r="AL75" s="117">
        <v>7495</v>
      </c>
      <c r="AM75" s="118">
        <v>243.12</v>
      </c>
      <c r="AN75" s="117">
        <v>9167</v>
      </c>
      <c r="AO75" s="118">
        <v>238.97</v>
      </c>
      <c r="AP75" s="117">
        <v>12841</v>
      </c>
      <c r="AQ75" s="118">
        <v>324.89</v>
      </c>
      <c r="AR75" s="117">
        <v>10959</v>
      </c>
      <c r="AS75" s="118">
        <v>253.01</v>
      </c>
      <c r="AT75" s="117">
        <v>8158</v>
      </c>
      <c r="AU75" s="118">
        <v>174.56</v>
      </c>
      <c r="AV75" s="117">
        <v>7026</v>
      </c>
      <c r="AW75" s="118">
        <v>161.31</v>
      </c>
      <c r="AX75" s="117">
        <v>5274</v>
      </c>
      <c r="AY75" s="118">
        <v>141.47</v>
      </c>
      <c r="AZ75" s="117">
        <v>4369</v>
      </c>
      <c r="BA75" s="118">
        <v>171.73</v>
      </c>
      <c r="BB75" s="117">
        <v>7881</v>
      </c>
      <c r="BC75" s="118">
        <v>238.81</v>
      </c>
      <c r="BD75" s="117">
        <v>10314</v>
      </c>
      <c r="BE75" s="118">
        <v>323.95999999999998</v>
      </c>
      <c r="BF75" s="117">
        <v>7037</v>
      </c>
      <c r="BG75" s="118">
        <v>206.01</v>
      </c>
      <c r="BH75" s="117">
        <v>5731</v>
      </c>
      <c r="BI75" s="118">
        <v>185.74</v>
      </c>
      <c r="BJ75" s="117">
        <v>8441</v>
      </c>
      <c r="BK75" s="118">
        <v>243.19</v>
      </c>
      <c r="BL75" s="117">
        <v>12423</v>
      </c>
      <c r="BM75" s="118">
        <v>296.94</v>
      </c>
      <c r="BN75" s="117">
        <v>16599</v>
      </c>
      <c r="BO75" s="118">
        <v>384.22</v>
      </c>
      <c r="BP75" s="117">
        <v>13496</v>
      </c>
      <c r="BQ75" s="118">
        <v>304.68</v>
      </c>
      <c r="BR75" s="117">
        <v>11605</v>
      </c>
      <c r="BS75" s="118">
        <v>256.57</v>
      </c>
      <c r="BT75" s="117">
        <v>12066</v>
      </c>
      <c r="BU75" s="118">
        <v>264.92</v>
      </c>
      <c r="BV75" s="117">
        <v>10867</v>
      </c>
      <c r="BW75" s="118">
        <v>235.09</v>
      </c>
      <c r="BX75" s="117">
        <v>11662</v>
      </c>
      <c r="BY75" s="118">
        <v>273.41000000000003</v>
      </c>
      <c r="BZ75" s="117">
        <v>11729</v>
      </c>
      <c r="CA75" s="118">
        <v>280.79000000000002</v>
      </c>
      <c r="CB75" s="117">
        <v>11278</v>
      </c>
      <c r="CC75" s="118">
        <v>378.89</v>
      </c>
    </row>
    <row r="76" spans="1:81" ht="80.25" x14ac:dyDescent="0.45">
      <c r="A76" s="363">
        <v>72</v>
      </c>
      <c r="B76" s="358" t="s">
        <v>388</v>
      </c>
      <c r="C76" s="358" t="s">
        <v>167</v>
      </c>
      <c r="D76" s="115">
        <v>14358</v>
      </c>
      <c r="E76" s="116">
        <v>563</v>
      </c>
      <c r="F76" s="115">
        <v>15171</v>
      </c>
      <c r="G76" s="116">
        <v>586.78</v>
      </c>
      <c r="H76" s="115">
        <v>19116</v>
      </c>
      <c r="I76" s="116">
        <v>706.73</v>
      </c>
      <c r="J76" s="115">
        <v>14752</v>
      </c>
      <c r="K76" s="116">
        <v>604.30999999999995</v>
      </c>
      <c r="L76" s="115">
        <v>14763</v>
      </c>
      <c r="M76" s="116">
        <v>671.49</v>
      </c>
      <c r="N76" s="115">
        <v>14391</v>
      </c>
      <c r="O76" s="116">
        <v>679.43</v>
      </c>
      <c r="P76" s="115">
        <v>14194</v>
      </c>
      <c r="Q76" s="116">
        <v>685.26</v>
      </c>
      <c r="R76" s="115">
        <v>13364</v>
      </c>
      <c r="S76" s="116">
        <v>603.69000000000005</v>
      </c>
      <c r="T76" s="115">
        <v>13682</v>
      </c>
      <c r="U76" s="116">
        <v>625.08000000000004</v>
      </c>
      <c r="V76" s="115">
        <v>12930</v>
      </c>
      <c r="W76" s="116">
        <v>621.76</v>
      </c>
      <c r="X76" s="115">
        <v>11219</v>
      </c>
      <c r="Y76" s="116">
        <v>561.85</v>
      </c>
      <c r="Z76" s="115">
        <v>12214</v>
      </c>
      <c r="AA76" s="116">
        <v>592.41</v>
      </c>
      <c r="AB76" s="115">
        <v>12757</v>
      </c>
      <c r="AC76" s="116">
        <v>615.98</v>
      </c>
      <c r="AD76" s="115">
        <v>13941</v>
      </c>
      <c r="AE76" s="116">
        <v>664.4</v>
      </c>
      <c r="AF76" s="115">
        <v>14942</v>
      </c>
      <c r="AG76" s="116">
        <v>740.45</v>
      </c>
      <c r="AH76" s="115">
        <v>14299</v>
      </c>
      <c r="AI76" s="116">
        <v>693.24</v>
      </c>
      <c r="AJ76" s="115">
        <v>13439</v>
      </c>
      <c r="AK76" s="116">
        <v>712.89</v>
      </c>
      <c r="AL76" s="115">
        <v>13181</v>
      </c>
      <c r="AM76" s="116">
        <v>716.75</v>
      </c>
      <c r="AN76" s="115">
        <v>12895</v>
      </c>
      <c r="AO76" s="116">
        <v>684.14</v>
      </c>
      <c r="AP76" s="115">
        <v>13212</v>
      </c>
      <c r="AQ76" s="116">
        <v>673.7</v>
      </c>
      <c r="AR76" s="115">
        <v>13284</v>
      </c>
      <c r="AS76" s="116">
        <v>638.07000000000005</v>
      </c>
      <c r="AT76" s="115">
        <v>12874</v>
      </c>
      <c r="AU76" s="116">
        <v>656.82</v>
      </c>
      <c r="AV76" s="115">
        <v>12668</v>
      </c>
      <c r="AW76" s="116">
        <v>650.66999999999996</v>
      </c>
      <c r="AX76" s="115">
        <v>11736</v>
      </c>
      <c r="AY76" s="116">
        <v>625.92999999999995</v>
      </c>
      <c r="AZ76" s="115">
        <v>14492</v>
      </c>
      <c r="BA76" s="116">
        <v>686.49</v>
      </c>
      <c r="BB76" s="115">
        <v>15594</v>
      </c>
      <c r="BC76" s="116">
        <v>744.4</v>
      </c>
      <c r="BD76" s="115">
        <v>17681</v>
      </c>
      <c r="BE76" s="116">
        <v>845.39</v>
      </c>
      <c r="BF76" s="115">
        <v>14844</v>
      </c>
      <c r="BG76" s="116">
        <v>730.19</v>
      </c>
      <c r="BH76" s="115">
        <v>15123</v>
      </c>
      <c r="BI76" s="116">
        <v>717.75</v>
      </c>
      <c r="BJ76" s="115">
        <v>14771</v>
      </c>
      <c r="BK76" s="116">
        <v>790.75</v>
      </c>
      <c r="BL76" s="115">
        <v>15302</v>
      </c>
      <c r="BM76" s="116">
        <v>751.44</v>
      </c>
      <c r="BN76" s="115">
        <v>15792</v>
      </c>
      <c r="BO76" s="116">
        <v>769.58</v>
      </c>
      <c r="BP76" s="115">
        <v>14654</v>
      </c>
      <c r="BQ76" s="116">
        <v>706.56</v>
      </c>
      <c r="BR76" s="115">
        <v>13456</v>
      </c>
      <c r="BS76" s="116">
        <v>698.46</v>
      </c>
      <c r="BT76" s="115">
        <v>14848</v>
      </c>
      <c r="BU76" s="116">
        <v>817.09</v>
      </c>
      <c r="BV76" s="115">
        <v>13659</v>
      </c>
      <c r="BW76" s="116">
        <v>713.65</v>
      </c>
      <c r="BX76" s="115">
        <v>16743</v>
      </c>
      <c r="BY76" s="116">
        <v>769.64</v>
      </c>
      <c r="BZ76" s="115">
        <v>17373</v>
      </c>
      <c r="CA76" s="116">
        <v>814.33</v>
      </c>
      <c r="CB76" s="115">
        <v>18343</v>
      </c>
      <c r="CC76" s="116">
        <v>904.74</v>
      </c>
    </row>
    <row r="77" spans="1:81" ht="54.75" x14ac:dyDescent="0.45">
      <c r="A77" s="362">
        <v>73</v>
      </c>
      <c r="B77" s="357" t="s">
        <v>389</v>
      </c>
      <c r="C77" s="357" t="s">
        <v>167</v>
      </c>
      <c r="D77" s="117">
        <v>8686</v>
      </c>
      <c r="E77" s="118">
        <v>286.25</v>
      </c>
      <c r="F77" s="117">
        <v>9551</v>
      </c>
      <c r="G77" s="118">
        <v>297.99</v>
      </c>
      <c r="H77" s="117">
        <v>11877</v>
      </c>
      <c r="I77" s="118">
        <v>335.14</v>
      </c>
      <c r="J77" s="117">
        <v>8805</v>
      </c>
      <c r="K77" s="118">
        <v>286.16000000000003</v>
      </c>
      <c r="L77" s="117">
        <v>7821</v>
      </c>
      <c r="M77" s="118">
        <v>285.69</v>
      </c>
      <c r="N77" s="117">
        <v>7719</v>
      </c>
      <c r="O77" s="118">
        <v>271.39</v>
      </c>
      <c r="P77" s="117">
        <v>7150</v>
      </c>
      <c r="Q77" s="118">
        <v>267.93</v>
      </c>
      <c r="R77" s="117">
        <v>7480</v>
      </c>
      <c r="S77" s="118">
        <v>273.33</v>
      </c>
      <c r="T77" s="117">
        <v>7274</v>
      </c>
      <c r="U77" s="118">
        <v>275.20999999999998</v>
      </c>
      <c r="V77" s="117">
        <v>6770</v>
      </c>
      <c r="W77" s="118">
        <v>274.92</v>
      </c>
      <c r="X77" s="117">
        <v>5959</v>
      </c>
      <c r="Y77" s="118">
        <v>260.67</v>
      </c>
      <c r="Z77" s="117">
        <v>6861</v>
      </c>
      <c r="AA77" s="118">
        <v>295.52</v>
      </c>
      <c r="AB77" s="117">
        <v>7540</v>
      </c>
      <c r="AC77" s="118">
        <v>311.77999999999997</v>
      </c>
      <c r="AD77" s="117">
        <v>8617</v>
      </c>
      <c r="AE77" s="118">
        <v>341.66</v>
      </c>
      <c r="AF77" s="117">
        <v>7503</v>
      </c>
      <c r="AG77" s="118">
        <v>325.10000000000002</v>
      </c>
      <c r="AH77" s="117">
        <v>8024</v>
      </c>
      <c r="AI77" s="118">
        <v>332.18</v>
      </c>
      <c r="AJ77" s="117">
        <v>7252</v>
      </c>
      <c r="AK77" s="118">
        <v>322.95</v>
      </c>
      <c r="AL77" s="117">
        <v>6098</v>
      </c>
      <c r="AM77" s="118">
        <v>283.55</v>
      </c>
      <c r="AN77" s="117">
        <v>6034</v>
      </c>
      <c r="AO77" s="118">
        <v>269.08999999999997</v>
      </c>
      <c r="AP77" s="117">
        <v>6560</v>
      </c>
      <c r="AQ77" s="118">
        <v>274.56</v>
      </c>
      <c r="AR77" s="117">
        <v>7201</v>
      </c>
      <c r="AS77" s="118">
        <v>283.68</v>
      </c>
      <c r="AT77" s="117">
        <v>6701</v>
      </c>
      <c r="AU77" s="118">
        <v>315.91000000000003</v>
      </c>
      <c r="AV77" s="117">
        <v>6451</v>
      </c>
      <c r="AW77" s="118">
        <v>301.02</v>
      </c>
      <c r="AX77" s="117">
        <v>6255</v>
      </c>
      <c r="AY77" s="118">
        <v>303.23</v>
      </c>
      <c r="AZ77" s="117">
        <v>6941</v>
      </c>
      <c r="BA77" s="118">
        <v>292.81</v>
      </c>
      <c r="BB77" s="117">
        <v>8321</v>
      </c>
      <c r="BC77" s="118">
        <v>335.11</v>
      </c>
      <c r="BD77" s="117">
        <v>9548</v>
      </c>
      <c r="BE77" s="118">
        <v>361.34</v>
      </c>
      <c r="BF77" s="117">
        <v>7402</v>
      </c>
      <c r="BG77" s="118">
        <v>319.55</v>
      </c>
      <c r="BH77" s="117">
        <v>7063</v>
      </c>
      <c r="BI77" s="118">
        <v>321.86</v>
      </c>
      <c r="BJ77" s="117">
        <v>6847</v>
      </c>
      <c r="BK77" s="118">
        <v>287.8</v>
      </c>
      <c r="BL77" s="117">
        <v>7771</v>
      </c>
      <c r="BM77" s="118">
        <v>286.36</v>
      </c>
      <c r="BN77" s="117">
        <v>8738</v>
      </c>
      <c r="BO77" s="118">
        <v>314.70999999999998</v>
      </c>
      <c r="BP77" s="117">
        <v>7702</v>
      </c>
      <c r="BQ77" s="118">
        <v>302.66000000000003</v>
      </c>
      <c r="BR77" s="117">
        <v>6626</v>
      </c>
      <c r="BS77" s="118">
        <v>306.44</v>
      </c>
      <c r="BT77" s="117">
        <v>7190</v>
      </c>
      <c r="BU77" s="118">
        <v>354.33</v>
      </c>
      <c r="BV77" s="117">
        <v>7515</v>
      </c>
      <c r="BW77" s="118">
        <v>362.18</v>
      </c>
      <c r="BX77" s="117">
        <v>9113</v>
      </c>
      <c r="BY77" s="118">
        <v>392.63</v>
      </c>
      <c r="BZ77" s="117">
        <v>9018</v>
      </c>
      <c r="CA77" s="118">
        <v>387.03</v>
      </c>
      <c r="CB77" s="117">
        <v>9086</v>
      </c>
      <c r="CC77" s="118">
        <v>374.74</v>
      </c>
    </row>
    <row r="78" spans="1:81" ht="80.25" x14ac:dyDescent="0.45">
      <c r="A78" s="363">
        <v>74</v>
      </c>
      <c r="B78" s="358" t="s">
        <v>390</v>
      </c>
      <c r="C78" s="358" t="s">
        <v>167</v>
      </c>
      <c r="D78" s="116">
        <v>179</v>
      </c>
      <c r="E78" s="116">
        <v>12.57</v>
      </c>
      <c r="F78" s="116">
        <v>297</v>
      </c>
      <c r="G78" s="116">
        <v>16.61</v>
      </c>
      <c r="H78" s="116">
        <v>275</v>
      </c>
      <c r="I78" s="116">
        <v>16.54</v>
      </c>
      <c r="J78" s="116">
        <v>230</v>
      </c>
      <c r="K78" s="116">
        <v>14.53</v>
      </c>
      <c r="L78" s="116">
        <v>224</v>
      </c>
      <c r="M78" s="116">
        <v>14.18</v>
      </c>
      <c r="N78" s="116">
        <v>230</v>
      </c>
      <c r="O78" s="116">
        <v>16.04</v>
      </c>
      <c r="P78" s="116">
        <v>247</v>
      </c>
      <c r="Q78" s="116">
        <v>16.05</v>
      </c>
      <c r="R78" s="116">
        <v>261</v>
      </c>
      <c r="S78" s="116">
        <v>15.34</v>
      </c>
      <c r="T78" s="116">
        <v>203</v>
      </c>
      <c r="U78" s="116">
        <v>14.58</v>
      </c>
      <c r="V78" s="116">
        <v>233</v>
      </c>
      <c r="W78" s="116">
        <v>11.11</v>
      </c>
      <c r="X78" s="116">
        <v>144</v>
      </c>
      <c r="Y78" s="116">
        <v>8.6300000000000008</v>
      </c>
      <c r="Z78" s="116">
        <v>206</v>
      </c>
      <c r="AA78" s="116">
        <v>13.35</v>
      </c>
      <c r="AB78" s="116">
        <v>202</v>
      </c>
      <c r="AC78" s="116">
        <v>14.77</v>
      </c>
      <c r="AD78" s="116">
        <v>205</v>
      </c>
      <c r="AE78" s="116">
        <v>14.31</v>
      </c>
      <c r="AF78" s="116">
        <v>211</v>
      </c>
      <c r="AG78" s="116">
        <v>13.71</v>
      </c>
      <c r="AH78" s="116">
        <v>169</v>
      </c>
      <c r="AI78" s="116">
        <v>9.68</v>
      </c>
      <c r="AJ78" s="116">
        <v>155</v>
      </c>
      <c r="AK78" s="116">
        <v>10.220000000000001</v>
      </c>
      <c r="AL78" s="116">
        <v>182</v>
      </c>
      <c r="AM78" s="116">
        <v>13.44</v>
      </c>
      <c r="AN78" s="116">
        <v>198</v>
      </c>
      <c r="AO78" s="116">
        <v>15.29</v>
      </c>
      <c r="AP78" s="116">
        <v>210</v>
      </c>
      <c r="AQ78" s="116">
        <v>15.38</v>
      </c>
      <c r="AR78" s="116">
        <v>200</v>
      </c>
      <c r="AS78" s="116">
        <v>14.46</v>
      </c>
      <c r="AT78" s="116">
        <v>218</v>
      </c>
      <c r="AU78" s="116">
        <v>12.47</v>
      </c>
      <c r="AV78" s="116">
        <v>175</v>
      </c>
      <c r="AW78" s="116">
        <v>9.36</v>
      </c>
      <c r="AX78" s="116">
        <v>172</v>
      </c>
      <c r="AY78" s="116">
        <v>11.9</v>
      </c>
      <c r="AZ78" s="116">
        <v>212</v>
      </c>
      <c r="BA78" s="116">
        <v>17.16</v>
      </c>
      <c r="BB78" s="116">
        <v>191</v>
      </c>
      <c r="BC78" s="116">
        <v>18.54</v>
      </c>
      <c r="BD78" s="116">
        <v>195</v>
      </c>
      <c r="BE78" s="116">
        <v>17.14</v>
      </c>
      <c r="BF78" s="116">
        <v>193</v>
      </c>
      <c r="BG78" s="116">
        <v>14.24</v>
      </c>
      <c r="BH78" s="116">
        <v>213</v>
      </c>
      <c r="BI78" s="116">
        <v>15.77</v>
      </c>
      <c r="BJ78" s="116">
        <v>186</v>
      </c>
      <c r="BK78" s="116">
        <v>13.27</v>
      </c>
      <c r="BL78" s="116">
        <v>194</v>
      </c>
      <c r="BM78" s="116">
        <v>14.65</v>
      </c>
      <c r="BN78" s="116">
        <v>195</v>
      </c>
      <c r="BO78" s="116">
        <v>14.96</v>
      </c>
      <c r="BP78" s="116">
        <v>188</v>
      </c>
      <c r="BQ78" s="116">
        <v>13.06</v>
      </c>
      <c r="BR78" s="116">
        <v>169</v>
      </c>
      <c r="BS78" s="116">
        <v>10.39</v>
      </c>
      <c r="BT78" s="116">
        <v>172</v>
      </c>
      <c r="BU78" s="116">
        <v>9.36</v>
      </c>
      <c r="BV78" s="116">
        <v>158</v>
      </c>
      <c r="BW78" s="116">
        <v>10.63</v>
      </c>
      <c r="BX78" s="116">
        <v>203</v>
      </c>
      <c r="BY78" s="116">
        <v>17.079999999999998</v>
      </c>
      <c r="BZ78" s="116">
        <v>182</v>
      </c>
      <c r="CA78" s="116">
        <v>14.62</v>
      </c>
      <c r="CB78" s="116">
        <v>216</v>
      </c>
      <c r="CC78" s="116">
        <v>15.1</v>
      </c>
    </row>
    <row r="79" spans="1:81" ht="131.25" x14ac:dyDescent="0.45">
      <c r="A79" s="362">
        <v>75</v>
      </c>
      <c r="B79" s="357" t="s">
        <v>391</v>
      </c>
      <c r="C79" s="357" t="s">
        <v>167</v>
      </c>
      <c r="D79" s="117">
        <v>2729</v>
      </c>
      <c r="E79" s="118">
        <v>39.32</v>
      </c>
      <c r="F79" s="117">
        <v>3495</v>
      </c>
      <c r="G79" s="118">
        <v>52.39</v>
      </c>
      <c r="H79" s="117">
        <v>4861</v>
      </c>
      <c r="I79" s="118">
        <v>62.31</v>
      </c>
      <c r="J79" s="117">
        <v>2425</v>
      </c>
      <c r="K79" s="118">
        <v>34.340000000000003</v>
      </c>
      <c r="L79" s="117">
        <v>2260</v>
      </c>
      <c r="M79" s="118">
        <v>26.21</v>
      </c>
      <c r="N79" s="117">
        <v>1862</v>
      </c>
      <c r="O79" s="118">
        <v>20.260000000000002</v>
      </c>
      <c r="P79" s="118">
        <v>713</v>
      </c>
      <c r="Q79" s="118">
        <v>8.02</v>
      </c>
      <c r="R79" s="118">
        <v>756</v>
      </c>
      <c r="S79" s="118">
        <v>8.58</v>
      </c>
      <c r="T79" s="118">
        <v>674</v>
      </c>
      <c r="U79" s="118">
        <v>9.5299999999999994</v>
      </c>
      <c r="V79" s="118">
        <v>508</v>
      </c>
      <c r="W79" s="118">
        <v>8.17</v>
      </c>
      <c r="X79" s="118">
        <v>98</v>
      </c>
      <c r="Y79" s="118">
        <v>2.2000000000000002</v>
      </c>
      <c r="Z79" s="117">
        <v>1079</v>
      </c>
      <c r="AA79" s="118">
        <v>24.86</v>
      </c>
      <c r="AB79" s="117">
        <v>1876</v>
      </c>
      <c r="AC79" s="118">
        <v>32.450000000000003</v>
      </c>
      <c r="AD79" s="117">
        <v>3022</v>
      </c>
      <c r="AE79" s="118">
        <v>57.89</v>
      </c>
      <c r="AF79" s="117">
        <v>1482</v>
      </c>
      <c r="AG79" s="118">
        <v>26.07</v>
      </c>
      <c r="AH79" s="117">
        <v>1533</v>
      </c>
      <c r="AI79" s="118">
        <v>31.4</v>
      </c>
      <c r="AJ79" s="117">
        <v>1810</v>
      </c>
      <c r="AK79" s="118">
        <v>37.21</v>
      </c>
      <c r="AL79" s="118">
        <v>855</v>
      </c>
      <c r="AM79" s="118">
        <v>13.84</v>
      </c>
      <c r="AN79" s="118">
        <v>524</v>
      </c>
      <c r="AO79" s="118">
        <v>8.89</v>
      </c>
      <c r="AP79" s="118">
        <v>436</v>
      </c>
      <c r="AQ79" s="118">
        <v>9.6300000000000008</v>
      </c>
      <c r="AR79" s="118">
        <v>827</v>
      </c>
      <c r="AS79" s="118">
        <v>12.52</v>
      </c>
      <c r="AT79" s="118">
        <v>178</v>
      </c>
      <c r="AU79" s="118">
        <v>4.8600000000000003</v>
      </c>
      <c r="AV79" s="118">
        <v>193</v>
      </c>
      <c r="AW79" s="118">
        <v>3.49</v>
      </c>
      <c r="AX79" s="118">
        <v>754</v>
      </c>
      <c r="AY79" s="118">
        <v>18.29</v>
      </c>
      <c r="AZ79" s="117">
        <v>1627</v>
      </c>
      <c r="BA79" s="118">
        <v>34.590000000000003</v>
      </c>
      <c r="BB79" s="117">
        <v>2881</v>
      </c>
      <c r="BC79" s="118">
        <v>66.67</v>
      </c>
      <c r="BD79" s="117">
        <v>3304</v>
      </c>
      <c r="BE79" s="118">
        <v>64.33</v>
      </c>
      <c r="BF79" s="117">
        <v>1682</v>
      </c>
      <c r="BG79" s="118">
        <v>29.63</v>
      </c>
      <c r="BH79" s="117">
        <v>1167</v>
      </c>
      <c r="BI79" s="118">
        <v>31.8</v>
      </c>
      <c r="BJ79" s="118">
        <v>963</v>
      </c>
      <c r="BK79" s="118">
        <v>19.559999999999999</v>
      </c>
      <c r="BL79" s="117">
        <v>1013</v>
      </c>
      <c r="BM79" s="118">
        <v>15.89</v>
      </c>
      <c r="BN79" s="118">
        <v>137</v>
      </c>
      <c r="BO79" s="118">
        <v>5.6</v>
      </c>
      <c r="BP79" s="118">
        <v>142</v>
      </c>
      <c r="BQ79" s="118">
        <v>4.2699999999999996</v>
      </c>
      <c r="BR79" s="118">
        <v>223</v>
      </c>
      <c r="BS79" s="118">
        <v>5.57</v>
      </c>
      <c r="BT79" s="118">
        <v>524</v>
      </c>
      <c r="BU79" s="118">
        <v>9.2200000000000006</v>
      </c>
      <c r="BV79" s="118">
        <v>360</v>
      </c>
      <c r="BW79" s="118">
        <v>12.58</v>
      </c>
      <c r="BX79" s="117">
        <v>1676</v>
      </c>
      <c r="BY79" s="118">
        <v>40.01</v>
      </c>
      <c r="BZ79" s="117">
        <v>2242</v>
      </c>
      <c r="CA79" s="118">
        <v>46.66</v>
      </c>
      <c r="CB79" s="117">
        <v>2336</v>
      </c>
      <c r="CC79" s="118">
        <v>40.08</v>
      </c>
    </row>
    <row r="80" spans="1:81" ht="67.5" x14ac:dyDescent="0.45">
      <c r="A80" s="363">
        <v>76</v>
      </c>
      <c r="B80" s="358" t="s">
        <v>392</v>
      </c>
      <c r="C80" s="358" t="s">
        <v>167</v>
      </c>
      <c r="D80" s="115">
        <v>1447</v>
      </c>
      <c r="E80" s="116">
        <v>12.41</v>
      </c>
      <c r="F80" s="115">
        <v>1086</v>
      </c>
      <c r="G80" s="116">
        <v>12.74</v>
      </c>
      <c r="H80" s="115">
        <v>1251</v>
      </c>
      <c r="I80" s="116">
        <v>13.82</v>
      </c>
      <c r="J80" s="115">
        <v>1049</v>
      </c>
      <c r="K80" s="116">
        <v>11.09</v>
      </c>
      <c r="L80" s="115">
        <v>1061</v>
      </c>
      <c r="M80" s="116">
        <v>11.99</v>
      </c>
      <c r="N80" s="115">
        <v>1044</v>
      </c>
      <c r="O80" s="116">
        <v>10.63</v>
      </c>
      <c r="P80" s="115">
        <v>1680</v>
      </c>
      <c r="Q80" s="116">
        <v>29.39</v>
      </c>
      <c r="R80" s="115">
        <v>1218</v>
      </c>
      <c r="S80" s="116">
        <v>17.850000000000001</v>
      </c>
      <c r="T80" s="115">
        <v>1143</v>
      </c>
      <c r="U80" s="116">
        <v>14.04</v>
      </c>
      <c r="V80" s="115">
        <v>1277</v>
      </c>
      <c r="W80" s="116">
        <v>15.52</v>
      </c>
      <c r="X80" s="115">
        <v>1223</v>
      </c>
      <c r="Y80" s="116">
        <v>16.760000000000002</v>
      </c>
      <c r="Z80" s="116">
        <v>956</v>
      </c>
      <c r="AA80" s="116">
        <v>10.47</v>
      </c>
      <c r="AB80" s="116">
        <v>789</v>
      </c>
      <c r="AC80" s="116">
        <v>8.02</v>
      </c>
      <c r="AD80" s="116">
        <v>863</v>
      </c>
      <c r="AE80" s="116">
        <v>11.68</v>
      </c>
      <c r="AF80" s="116">
        <v>985</v>
      </c>
      <c r="AG80" s="116">
        <v>14.68</v>
      </c>
      <c r="AH80" s="116">
        <v>703</v>
      </c>
      <c r="AI80" s="116">
        <v>9.1</v>
      </c>
      <c r="AJ80" s="116">
        <v>799</v>
      </c>
      <c r="AK80" s="116">
        <v>9.98</v>
      </c>
      <c r="AL80" s="116">
        <v>917</v>
      </c>
      <c r="AM80" s="116">
        <v>15.08</v>
      </c>
      <c r="AN80" s="116">
        <v>829</v>
      </c>
      <c r="AO80" s="116">
        <v>12.31</v>
      </c>
      <c r="AP80" s="116">
        <v>891</v>
      </c>
      <c r="AQ80" s="116">
        <v>11.37</v>
      </c>
      <c r="AR80" s="116">
        <v>827</v>
      </c>
      <c r="AS80" s="116">
        <v>10.71</v>
      </c>
      <c r="AT80" s="116">
        <v>659</v>
      </c>
      <c r="AU80" s="116">
        <v>10.06</v>
      </c>
      <c r="AV80" s="116">
        <v>781</v>
      </c>
      <c r="AW80" s="116">
        <v>11.64</v>
      </c>
      <c r="AX80" s="116">
        <v>695</v>
      </c>
      <c r="AY80" s="116">
        <v>11.26</v>
      </c>
      <c r="AZ80" s="116">
        <v>855</v>
      </c>
      <c r="BA80" s="116">
        <v>16.54</v>
      </c>
      <c r="BB80" s="115">
        <v>1060</v>
      </c>
      <c r="BC80" s="116">
        <v>19.72</v>
      </c>
      <c r="BD80" s="115">
        <v>1166</v>
      </c>
      <c r="BE80" s="116">
        <v>22.88</v>
      </c>
      <c r="BF80" s="116">
        <v>859</v>
      </c>
      <c r="BG80" s="116">
        <v>16.690000000000001</v>
      </c>
      <c r="BH80" s="116">
        <v>868</v>
      </c>
      <c r="BI80" s="116">
        <v>20.82</v>
      </c>
      <c r="BJ80" s="116">
        <v>771</v>
      </c>
      <c r="BK80" s="116">
        <v>11.82</v>
      </c>
      <c r="BL80" s="116">
        <v>935</v>
      </c>
      <c r="BM80" s="116">
        <v>18.73</v>
      </c>
      <c r="BN80" s="115">
        <v>1222</v>
      </c>
      <c r="BO80" s="116">
        <v>33.1</v>
      </c>
      <c r="BP80" s="115">
        <v>1132</v>
      </c>
      <c r="BQ80" s="116">
        <v>37.96</v>
      </c>
      <c r="BR80" s="115">
        <v>1344</v>
      </c>
      <c r="BS80" s="116">
        <v>34.14</v>
      </c>
      <c r="BT80" s="115">
        <v>1858</v>
      </c>
      <c r="BU80" s="116">
        <v>63.84</v>
      </c>
      <c r="BV80" s="115">
        <v>2188</v>
      </c>
      <c r="BW80" s="116">
        <v>71.3</v>
      </c>
      <c r="BX80" s="115">
        <v>2488</v>
      </c>
      <c r="BY80" s="116">
        <v>77.319999999999993</v>
      </c>
      <c r="BZ80" s="115">
        <v>1953</v>
      </c>
      <c r="CA80" s="116">
        <v>72.12</v>
      </c>
      <c r="CB80" s="115">
        <v>1948</v>
      </c>
      <c r="CC80" s="116">
        <v>54.25</v>
      </c>
    </row>
    <row r="81" spans="1:81" ht="80.25" x14ac:dyDescent="0.45">
      <c r="A81" s="362">
        <v>77</v>
      </c>
      <c r="B81" s="357" t="s">
        <v>393</v>
      </c>
      <c r="C81" s="357" t="s">
        <v>167</v>
      </c>
      <c r="D81" s="118">
        <v>137</v>
      </c>
      <c r="E81" s="118">
        <v>11.09</v>
      </c>
      <c r="F81" s="118">
        <v>481</v>
      </c>
      <c r="G81" s="118">
        <v>14.62</v>
      </c>
      <c r="H81" s="118">
        <v>264</v>
      </c>
      <c r="I81" s="118">
        <v>13.26</v>
      </c>
      <c r="J81" s="118">
        <v>111</v>
      </c>
      <c r="K81" s="118">
        <v>10.32</v>
      </c>
      <c r="L81" s="118">
        <v>152</v>
      </c>
      <c r="M81" s="118">
        <v>13.79</v>
      </c>
      <c r="N81" s="118">
        <v>112</v>
      </c>
      <c r="O81" s="118">
        <v>12.81</v>
      </c>
      <c r="P81" s="118">
        <v>158</v>
      </c>
      <c r="Q81" s="118">
        <v>15.13</v>
      </c>
      <c r="R81" s="118">
        <v>152</v>
      </c>
      <c r="S81" s="118">
        <v>12.83</v>
      </c>
      <c r="T81" s="118">
        <v>110</v>
      </c>
      <c r="U81" s="118">
        <v>10.44</v>
      </c>
      <c r="V81" s="118">
        <v>109</v>
      </c>
      <c r="W81" s="118">
        <v>10.47</v>
      </c>
      <c r="X81" s="118">
        <v>69</v>
      </c>
      <c r="Y81" s="118">
        <v>7.65</v>
      </c>
      <c r="Z81" s="118">
        <v>80</v>
      </c>
      <c r="AA81" s="118">
        <v>8.4700000000000006</v>
      </c>
      <c r="AB81" s="118">
        <v>157</v>
      </c>
      <c r="AC81" s="118">
        <v>13</v>
      </c>
      <c r="AD81" s="118">
        <v>86</v>
      </c>
      <c r="AE81" s="118">
        <v>9.4499999999999993</v>
      </c>
      <c r="AF81" s="118">
        <v>100</v>
      </c>
      <c r="AG81" s="118">
        <v>10.45</v>
      </c>
      <c r="AH81" s="118">
        <v>109</v>
      </c>
      <c r="AI81" s="118">
        <v>10.84</v>
      </c>
      <c r="AJ81" s="118">
        <v>116</v>
      </c>
      <c r="AK81" s="118">
        <v>12.55</v>
      </c>
      <c r="AL81" s="118">
        <v>128</v>
      </c>
      <c r="AM81" s="118">
        <v>14.56</v>
      </c>
      <c r="AN81" s="118">
        <v>115</v>
      </c>
      <c r="AO81" s="118">
        <v>14.9</v>
      </c>
      <c r="AP81" s="118">
        <v>110</v>
      </c>
      <c r="AQ81" s="118">
        <v>14.54</v>
      </c>
      <c r="AR81" s="118">
        <v>77</v>
      </c>
      <c r="AS81" s="118">
        <v>10.34</v>
      </c>
      <c r="AT81" s="118">
        <v>96</v>
      </c>
      <c r="AU81" s="118">
        <v>12.26</v>
      </c>
      <c r="AV81" s="118">
        <v>74</v>
      </c>
      <c r="AW81" s="118">
        <v>9.9700000000000006</v>
      </c>
      <c r="AX81" s="118">
        <v>97</v>
      </c>
      <c r="AY81" s="118">
        <v>10.29</v>
      </c>
      <c r="AZ81" s="118">
        <v>133</v>
      </c>
      <c r="BA81" s="118">
        <v>10.84</v>
      </c>
      <c r="BB81" s="118">
        <v>199</v>
      </c>
      <c r="BC81" s="118">
        <v>12.63</v>
      </c>
      <c r="BD81" s="118">
        <v>186</v>
      </c>
      <c r="BE81" s="118">
        <v>13.32</v>
      </c>
      <c r="BF81" s="118">
        <v>220</v>
      </c>
      <c r="BG81" s="118">
        <v>14.53</v>
      </c>
      <c r="BH81" s="118">
        <v>206</v>
      </c>
      <c r="BI81" s="118">
        <v>14.94</v>
      </c>
      <c r="BJ81" s="118">
        <v>193</v>
      </c>
      <c r="BK81" s="118">
        <v>14.69</v>
      </c>
      <c r="BL81" s="118">
        <v>187</v>
      </c>
      <c r="BM81" s="118">
        <v>13.79</v>
      </c>
      <c r="BN81" s="118">
        <v>193</v>
      </c>
      <c r="BO81" s="118">
        <v>15.2</v>
      </c>
      <c r="BP81" s="118">
        <v>201</v>
      </c>
      <c r="BQ81" s="118">
        <v>13.53</v>
      </c>
      <c r="BR81" s="118">
        <v>166</v>
      </c>
      <c r="BS81" s="118">
        <v>10.84</v>
      </c>
      <c r="BT81" s="118">
        <v>165</v>
      </c>
      <c r="BU81" s="118">
        <v>10.76</v>
      </c>
      <c r="BV81" s="118">
        <v>151</v>
      </c>
      <c r="BW81" s="118">
        <v>10.75</v>
      </c>
      <c r="BX81" s="118">
        <v>169</v>
      </c>
      <c r="BY81" s="118">
        <v>11.71</v>
      </c>
      <c r="BZ81" s="118">
        <v>163</v>
      </c>
      <c r="CA81" s="118">
        <v>11.56</v>
      </c>
      <c r="CB81" s="118">
        <v>178</v>
      </c>
      <c r="CC81" s="118">
        <v>12.04</v>
      </c>
    </row>
    <row r="82" spans="1:81" ht="67.5" x14ac:dyDescent="0.45">
      <c r="A82" s="363">
        <v>78</v>
      </c>
      <c r="B82" s="358" t="s">
        <v>394</v>
      </c>
      <c r="C82" s="358" t="s">
        <v>167</v>
      </c>
      <c r="D82" s="116">
        <v>192</v>
      </c>
      <c r="E82" s="116">
        <v>21.18</v>
      </c>
      <c r="F82" s="116">
        <v>188</v>
      </c>
      <c r="G82" s="116">
        <v>20.83</v>
      </c>
      <c r="H82" s="116">
        <v>244</v>
      </c>
      <c r="I82" s="116">
        <v>27.81</v>
      </c>
      <c r="J82" s="116">
        <v>278</v>
      </c>
      <c r="K82" s="116">
        <v>31.87</v>
      </c>
      <c r="L82" s="116">
        <v>204</v>
      </c>
      <c r="M82" s="116">
        <v>23.85</v>
      </c>
      <c r="N82" s="116">
        <v>116</v>
      </c>
      <c r="O82" s="116">
        <v>13.66</v>
      </c>
      <c r="P82" s="116">
        <v>75</v>
      </c>
      <c r="Q82" s="116">
        <v>8.93</v>
      </c>
      <c r="R82" s="116">
        <v>37</v>
      </c>
      <c r="S82" s="116">
        <v>4.59</v>
      </c>
      <c r="T82" s="116">
        <v>70</v>
      </c>
      <c r="U82" s="116">
        <v>8.85</v>
      </c>
      <c r="V82" s="116">
        <v>151</v>
      </c>
      <c r="W82" s="116">
        <v>17.11</v>
      </c>
      <c r="X82" s="116">
        <v>223</v>
      </c>
      <c r="Y82" s="116">
        <v>24.92</v>
      </c>
      <c r="Z82" s="116">
        <v>206</v>
      </c>
      <c r="AA82" s="116">
        <v>23.29</v>
      </c>
      <c r="AB82" s="116">
        <v>249</v>
      </c>
      <c r="AC82" s="116">
        <v>28.32</v>
      </c>
      <c r="AD82" s="116">
        <v>275</v>
      </c>
      <c r="AE82" s="116">
        <v>31.77</v>
      </c>
      <c r="AF82" s="116">
        <v>313</v>
      </c>
      <c r="AG82" s="116">
        <v>36.479999999999997</v>
      </c>
      <c r="AH82" s="116">
        <v>334</v>
      </c>
      <c r="AI82" s="116">
        <v>38.36</v>
      </c>
      <c r="AJ82" s="116">
        <v>224</v>
      </c>
      <c r="AK82" s="116">
        <v>26.12</v>
      </c>
      <c r="AL82" s="116">
        <v>95</v>
      </c>
      <c r="AM82" s="116">
        <v>11</v>
      </c>
      <c r="AN82" s="116">
        <v>53</v>
      </c>
      <c r="AO82" s="116">
        <v>6.04</v>
      </c>
      <c r="AP82" s="116">
        <v>31</v>
      </c>
      <c r="AQ82" s="116">
        <v>3.55</v>
      </c>
      <c r="AR82" s="116">
        <v>120</v>
      </c>
      <c r="AS82" s="116">
        <v>14.4</v>
      </c>
      <c r="AT82" s="116">
        <v>326</v>
      </c>
      <c r="AU82" s="116">
        <v>38.21</v>
      </c>
      <c r="AV82" s="116">
        <v>376</v>
      </c>
      <c r="AW82" s="116">
        <v>41.56</v>
      </c>
      <c r="AX82" s="116">
        <v>252</v>
      </c>
      <c r="AY82" s="116">
        <v>27.31</v>
      </c>
      <c r="AZ82" s="116">
        <v>237</v>
      </c>
      <c r="BA82" s="116">
        <v>24.77</v>
      </c>
      <c r="BB82" s="116">
        <v>274</v>
      </c>
      <c r="BC82" s="116">
        <v>27.54</v>
      </c>
      <c r="BD82" s="116">
        <v>328</v>
      </c>
      <c r="BE82" s="116">
        <v>32.869999999999997</v>
      </c>
      <c r="BF82" s="116">
        <v>344</v>
      </c>
      <c r="BG82" s="116">
        <v>35.26</v>
      </c>
      <c r="BH82" s="116">
        <v>262</v>
      </c>
      <c r="BI82" s="116">
        <v>27.02</v>
      </c>
      <c r="BJ82" s="116">
        <v>161</v>
      </c>
      <c r="BK82" s="116">
        <v>16.559999999999999</v>
      </c>
      <c r="BL82" s="116">
        <v>66</v>
      </c>
      <c r="BM82" s="116">
        <v>5.9</v>
      </c>
      <c r="BN82" s="116">
        <v>56</v>
      </c>
      <c r="BO82" s="116">
        <v>4.5599999999999996</v>
      </c>
      <c r="BP82" s="116">
        <v>95</v>
      </c>
      <c r="BQ82" s="116">
        <v>8.7899999999999991</v>
      </c>
      <c r="BR82" s="116">
        <v>206</v>
      </c>
      <c r="BS82" s="116">
        <v>21.52</v>
      </c>
      <c r="BT82" s="116">
        <v>377</v>
      </c>
      <c r="BU82" s="116">
        <v>41.28</v>
      </c>
      <c r="BV82" s="116">
        <v>284</v>
      </c>
      <c r="BW82" s="116">
        <v>30.49</v>
      </c>
      <c r="BX82" s="116">
        <v>262</v>
      </c>
      <c r="BY82" s="116">
        <v>28.42</v>
      </c>
      <c r="BZ82" s="116">
        <v>282</v>
      </c>
      <c r="CA82" s="116">
        <v>30.7</v>
      </c>
      <c r="CB82" s="116">
        <v>318</v>
      </c>
      <c r="CC82" s="116">
        <v>33.130000000000003</v>
      </c>
    </row>
    <row r="83" spans="1:81" ht="67.5" x14ac:dyDescent="0.45">
      <c r="A83" s="362">
        <v>79</v>
      </c>
      <c r="B83" s="357" t="s">
        <v>395</v>
      </c>
      <c r="C83" s="357" t="s">
        <v>167</v>
      </c>
      <c r="D83" s="118">
        <v>295</v>
      </c>
      <c r="E83" s="118">
        <v>13.82</v>
      </c>
      <c r="F83" s="118">
        <v>246</v>
      </c>
      <c r="G83" s="118">
        <v>13.44</v>
      </c>
      <c r="H83" s="118">
        <v>250</v>
      </c>
      <c r="I83" s="118">
        <v>13.36</v>
      </c>
      <c r="J83" s="118">
        <v>304</v>
      </c>
      <c r="K83" s="118">
        <v>13.47</v>
      </c>
      <c r="L83" s="118">
        <v>245</v>
      </c>
      <c r="M83" s="118">
        <v>12.46</v>
      </c>
      <c r="N83" s="118">
        <v>206</v>
      </c>
      <c r="O83" s="118">
        <v>11.9</v>
      </c>
      <c r="P83" s="118">
        <v>202</v>
      </c>
      <c r="Q83" s="118">
        <v>12.71</v>
      </c>
      <c r="R83" s="118">
        <v>270</v>
      </c>
      <c r="S83" s="118">
        <v>13.92</v>
      </c>
      <c r="T83" s="118">
        <v>284</v>
      </c>
      <c r="U83" s="118">
        <v>15.6</v>
      </c>
      <c r="V83" s="118">
        <v>242</v>
      </c>
      <c r="W83" s="118">
        <v>13.94</v>
      </c>
      <c r="X83" s="118">
        <v>253</v>
      </c>
      <c r="Y83" s="118">
        <v>15.16</v>
      </c>
      <c r="Z83" s="118">
        <v>259</v>
      </c>
      <c r="AA83" s="118">
        <v>17.12</v>
      </c>
      <c r="AB83" s="118">
        <v>256</v>
      </c>
      <c r="AC83" s="118">
        <v>15</v>
      </c>
      <c r="AD83" s="118">
        <v>299</v>
      </c>
      <c r="AE83" s="118">
        <v>16.2</v>
      </c>
      <c r="AF83" s="118">
        <v>267</v>
      </c>
      <c r="AG83" s="118">
        <v>15.39</v>
      </c>
      <c r="AH83" s="118">
        <v>229</v>
      </c>
      <c r="AI83" s="118">
        <v>12.98</v>
      </c>
      <c r="AJ83" s="118">
        <v>203</v>
      </c>
      <c r="AK83" s="118">
        <v>13.07</v>
      </c>
      <c r="AL83" s="118">
        <v>236</v>
      </c>
      <c r="AM83" s="118">
        <v>12.83</v>
      </c>
      <c r="AN83" s="118">
        <v>216</v>
      </c>
      <c r="AO83" s="118">
        <v>12.18</v>
      </c>
      <c r="AP83" s="118">
        <v>246</v>
      </c>
      <c r="AQ83" s="118">
        <v>12.99</v>
      </c>
      <c r="AR83" s="118">
        <v>223</v>
      </c>
      <c r="AS83" s="118">
        <v>11.91</v>
      </c>
      <c r="AT83" s="118">
        <v>246</v>
      </c>
      <c r="AU83" s="118">
        <v>12.55</v>
      </c>
      <c r="AV83" s="118">
        <v>244</v>
      </c>
      <c r="AW83" s="118">
        <v>12.38</v>
      </c>
      <c r="AX83" s="118">
        <v>269</v>
      </c>
      <c r="AY83" s="118">
        <v>13.08</v>
      </c>
      <c r="AZ83" s="118">
        <v>297</v>
      </c>
      <c r="BA83" s="118">
        <v>15.05</v>
      </c>
      <c r="BB83" s="118">
        <v>250</v>
      </c>
      <c r="BC83" s="118">
        <v>12.31</v>
      </c>
      <c r="BD83" s="118">
        <v>272</v>
      </c>
      <c r="BE83" s="118">
        <v>13.15</v>
      </c>
      <c r="BF83" s="118">
        <v>243</v>
      </c>
      <c r="BG83" s="118">
        <v>11.16</v>
      </c>
      <c r="BH83" s="118">
        <v>273</v>
      </c>
      <c r="BI83" s="118">
        <v>12.8</v>
      </c>
      <c r="BJ83" s="118">
        <v>263</v>
      </c>
      <c r="BK83" s="118">
        <v>11.67</v>
      </c>
      <c r="BL83" s="118">
        <v>284</v>
      </c>
      <c r="BM83" s="118">
        <v>12.31</v>
      </c>
      <c r="BN83" s="118">
        <v>281</v>
      </c>
      <c r="BO83" s="118">
        <v>12.9</v>
      </c>
      <c r="BP83" s="118">
        <v>189</v>
      </c>
      <c r="BQ83" s="118">
        <v>10.220000000000001</v>
      </c>
      <c r="BR83" s="118">
        <v>275</v>
      </c>
      <c r="BS83" s="118">
        <v>13.28</v>
      </c>
      <c r="BT83" s="118">
        <v>208</v>
      </c>
      <c r="BU83" s="118">
        <v>11.22</v>
      </c>
      <c r="BV83" s="118">
        <v>261</v>
      </c>
      <c r="BW83" s="118">
        <v>12.51</v>
      </c>
      <c r="BX83" s="118">
        <v>226</v>
      </c>
      <c r="BY83" s="118">
        <v>10.96</v>
      </c>
      <c r="BZ83" s="118">
        <v>304</v>
      </c>
      <c r="CA83" s="118">
        <v>15.28</v>
      </c>
      <c r="CB83" s="118">
        <v>279</v>
      </c>
      <c r="CC83" s="118">
        <v>11.96</v>
      </c>
    </row>
    <row r="84" spans="1:81" ht="67.5" x14ac:dyDescent="0.45">
      <c r="A84" s="363">
        <v>80</v>
      </c>
      <c r="B84" s="358" t="s">
        <v>924</v>
      </c>
      <c r="C84" s="358" t="s">
        <v>167</v>
      </c>
      <c r="D84" s="115">
        <v>3707</v>
      </c>
      <c r="E84" s="116">
        <v>175.85</v>
      </c>
      <c r="F84" s="115">
        <v>3758</v>
      </c>
      <c r="G84" s="116">
        <v>167.35</v>
      </c>
      <c r="H84" s="115">
        <v>4734</v>
      </c>
      <c r="I84" s="116">
        <v>188.03</v>
      </c>
      <c r="J84" s="115">
        <v>4407</v>
      </c>
      <c r="K84" s="116">
        <v>170.54</v>
      </c>
      <c r="L84" s="115">
        <v>3675</v>
      </c>
      <c r="M84" s="116">
        <v>183.21</v>
      </c>
      <c r="N84" s="115">
        <v>4149</v>
      </c>
      <c r="O84" s="116">
        <v>186.09</v>
      </c>
      <c r="P84" s="115">
        <v>4075</v>
      </c>
      <c r="Q84" s="116">
        <v>177.7</v>
      </c>
      <c r="R84" s="115">
        <v>4787</v>
      </c>
      <c r="S84" s="116">
        <v>200.23</v>
      </c>
      <c r="T84" s="115">
        <v>4790</v>
      </c>
      <c r="U84" s="116">
        <v>202.18</v>
      </c>
      <c r="V84" s="115">
        <v>4250</v>
      </c>
      <c r="W84" s="116">
        <v>198.61</v>
      </c>
      <c r="X84" s="115">
        <v>3949</v>
      </c>
      <c r="Y84" s="116">
        <v>185.36</v>
      </c>
      <c r="Z84" s="115">
        <v>4074</v>
      </c>
      <c r="AA84" s="116">
        <v>197.96</v>
      </c>
      <c r="AB84" s="115">
        <v>4010</v>
      </c>
      <c r="AC84" s="116">
        <v>200.23</v>
      </c>
      <c r="AD84" s="115">
        <v>3867</v>
      </c>
      <c r="AE84" s="116">
        <v>200.35</v>
      </c>
      <c r="AF84" s="115">
        <v>4146</v>
      </c>
      <c r="AG84" s="116">
        <v>208.32</v>
      </c>
      <c r="AH84" s="115">
        <v>4946</v>
      </c>
      <c r="AI84" s="116">
        <v>219.82</v>
      </c>
      <c r="AJ84" s="115">
        <v>3944</v>
      </c>
      <c r="AK84" s="116">
        <v>213.81</v>
      </c>
      <c r="AL84" s="115">
        <v>3685</v>
      </c>
      <c r="AM84" s="116">
        <v>202.8</v>
      </c>
      <c r="AN84" s="115">
        <v>4099</v>
      </c>
      <c r="AO84" s="116">
        <v>199.48</v>
      </c>
      <c r="AP84" s="115">
        <v>4637</v>
      </c>
      <c r="AQ84" s="116">
        <v>207.09</v>
      </c>
      <c r="AR84" s="115">
        <v>4926</v>
      </c>
      <c r="AS84" s="116">
        <v>209.35</v>
      </c>
      <c r="AT84" s="115">
        <v>4978</v>
      </c>
      <c r="AU84" s="116">
        <v>225.51</v>
      </c>
      <c r="AV84" s="115">
        <v>4609</v>
      </c>
      <c r="AW84" s="116">
        <v>212.61</v>
      </c>
      <c r="AX84" s="115">
        <v>4015</v>
      </c>
      <c r="AY84" s="116">
        <v>211.1</v>
      </c>
      <c r="AZ84" s="115">
        <v>3581</v>
      </c>
      <c r="BA84" s="116">
        <v>173.86</v>
      </c>
      <c r="BB84" s="115">
        <v>3465</v>
      </c>
      <c r="BC84" s="116">
        <v>177.7</v>
      </c>
      <c r="BD84" s="115">
        <v>4098</v>
      </c>
      <c r="BE84" s="116">
        <v>197.64</v>
      </c>
      <c r="BF84" s="115">
        <v>3861</v>
      </c>
      <c r="BG84" s="116">
        <v>198.04</v>
      </c>
      <c r="BH84" s="115">
        <v>4075</v>
      </c>
      <c r="BI84" s="116">
        <v>198.71</v>
      </c>
      <c r="BJ84" s="115">
        <v>4311</v>
      </c>
      <c r="BK84" s="116">
        <v>200.24</v>
      </c>
      <c r="BL84" s="115">
        <v>5093</v>
      </c>
      <c r="BM84" s="116">
        <v>205.09</v>
      </c>
      <c r="BN84" s="115">
        <v>6655</v>
      </c>
      <c r="BO84" s="116">
        <v>228.39</v>
      </c>
      <c r="BP84" s="115">
        <v>5755</v>
      </c>
      <c r="BQ84" s="116">
        <v>214.84</v>
      </c>
      <c r="BR84" s="115">
        <v>4242</v>
      </c>
      <c r="BS84" s="116">
        <v>210.7</v>
      </c>
      <c r="BT84" s="115">
        <v>3888</v>
      </c>
      <c r="BU84" s="116">
        <v>208.66</v>
      </c>
      <c r="BV84" s="115">
        <v>4113</v>
      </c>
      <c r="BW84" s="116">
        <v>213.92</v>
      </c>
      <c r="BX84" s="115">
        <v>4090</v>
      </c>
      <c r="BY84" s="116">
        <v>207.14</v>
      </c>
      <c r="BZ84" s="115">
        <v>3891</v>
      </c>
      <c r="CA84" s="116">
        <v>196.08</v>
      </c>
      <c r="CB84" s="115">
        <v>3811</v>
      </c>
      <c r="CC84" s="116">
        <v>208.18</v>
      </c>
    </row>
    <row r="85" spans="1:81" ht="42" x14ac:dyDescent="0.45">
      <c r="A85" s="362">
        <v>81</v>
      </c>
      <c r="B85" s="357" t="s">
        <v>396</v>
      </c>
      <c r="C85" s="357" t="s">
        <v>167</v>
      </c>
      <c r="D85" s="117">
        <v>4343</v>
      </c>
      <c r="E85" s="118">
        <v>226.52</v>
      </c>
      <c r="F85" s="117">
        <v>4563</v>
      </c>
      <c r="G85" s="118">
        <v>244.85</v>
      </c>
      <c r="H85" s="117">
        <v>5558</v>
      </c>
      <c r="I85" s="118">
        <v>318.07</v>
      </c>
      <c r="J85" s="117">
        <v>4457</v>
      </c>
      <c r="K85" s="118">
        <v>264.08999999999997</v>
      </c>
      <c r="L85" s="117">
        <v>5369</v>
      </c>
      <c r="M85" s="118">
        <v>321.45</v>
      </c>
      <c r="N85" s="117">
        <v>5522</v>
      </c>
      <c r="O85" s="118">
        <v>347.7</v>
      </c>
      <c r="P85" s="117">
        <v>5583</v>
      </c>
      <c r="Q85" s="118">
        <v>360.43</v>
      </c>
      <c r="R85" s="117">
        <v>4503</v>
      </c>
      <c r="S85" s="118">
        <v>274.69</v>
      </c>
      <c r="T85" s="117">
        <v>4936</v>
      </c>
      <c r="U85" s="118">
        <v>289.61</v>
      </c>
      <c r="V85" s="117">
        <v>4531</v>
      </c>
      <c r="W85" s="118">
        <v>281.95999999999998</v>
      </c>
      <c r="X85" s="117">
        <v>4078</v>
      </c>
      <c r="Y85" s="118">
        <v>248.62</v>
      </c>
      <c r="Z85" s="117">
        <v>4154</v>
      </c>
      <c r="AA85" s="118">
        <v>235.93</v>
      </c>
      <c r="AB85" s="117">
        <v>4040</v>
      </c>
      <c r="AC85" s="118">
        <v>247.89</v>
      </c>
      <c r="AD85" s="117">
        <v>4478</v>
      </c>
      <c r="AE85" s="118">
        <v>278.33</v>
      </c>
      <c r="AF85" s="117">
        <v>6216</v>
      </c>
      <c r="AG85" s="118">
        <v>347.38</v>
      </c>
      <c r="AH85" s="117">
        <v>5010</v>
      </c>
      <c r="AI85" s="118">
        <v>306.60000000000002</v>
      </c>
      <c r="AJ85" s="117">
        <v>5007</v>
      </c>
      <c r="AK85" s="118">
        <v>330.08</v>
      </c>
      <c r="AL85" s="117">
        <v>5589</v>
      </c>
      <c r="AM85" s="118">
        <v>376.54</v>
      </c>
      <c r="AN85" s="117">
        <v>5774</v>
      </c>
      <c r="AO85" s="118">
        <v>365.45</v>
      </c>
      <c r="AP85" s="117">
        <v>5658</v>
      </c>
      <c r="AQ85" s="118">
        <v>349.66</v>
      </c>
      <c r="AR85" s="117">
        <v>5277</v>
      </c>
      <c r="AS85" s="118">
        <v>310.7</v>
      </c>
      <c r="AT85" s="117">
        <v>4938</v>
      </c>
      <c r="AU85" s="118">
        <v>284.37</v>
      </c>
      <c r="AV85" s="117">
        <v>4871</v>
      </c>
      <c r="AW85" s="118">
        <v>287.27999999999997</v>
      </c>
      <c r="AX85" s="117">
        <v>3849</v>
      </c>
      <c r="AY85" s="118">
        <v>242.33</v>
      </c>
      <c r="AZ85" s="117">
        <v>5621</v>
      </c>
      <c r="BA85" s="118">
        <v>295.83999999999997</v>
      </c>
      <c r="BB85" s="117">
        <v>5347</v>
      </c>
      <c r="BC85" s="118">
        <v>309.36</v>
      </c>
      <c r="BD85" s="117">
        <v>6054</v>
      </c>
      <c r="BE85" s="118">
        <v>350.83</v>
      </c>
      <c r="BF85" s="117">
        <v>5040</v>
      </c>
      <c r="BG85" s="118">
        <v>293.67</v>
      </c>
      <c r="BH85" s="117">
        <v>4478</v>
      </c>
      <c r="BI85" s="118">
        <v>283.51</v>
      </c>
      <c r="BJ85" s="117">
        <v>6681</v>
      </c>
      <c r="BK85" s="118">
        <v>412.81</v>
      </c>
      <c r="BL85" s="117">
        <v>6093</v>
      </c>
      <c r="BM85" s="118">
        <v>365.58</v>
      </c>
      <c r="BN85" s="117">
        <v>5834</v>
      </c>
      <c r="BO85" s="118">
        <v>344.26</v>
      </c>
      <c r="BP85" s="117">
        <v>5690</v>
      </c>
      <c r="BQ85" s="118">
        <v>321.58999999999997</v>
      </c>
      <c r="BR85" s="117">
        <v>5077</v>
      </c>
      <c r="BS85" s="118">
        <v>289.02</v>
      </c>
      <c r="BT85" s="117">
        <v>5646</v>
      </c>
      <c r="BU85" s="118">
        <v>321.29000000000002</v>
      </c>
      <c r="BV85" s="117">
        <v>4168</v>
      </c>
      <c r="BW85" s="118">
        <v>230.21</v>
      </c>
      <c r="BX85" s="117">
        <v>4414</v>
      </c>
      <c r="BY85" s="118">
        <v>240.51</v>
      </c>
      <c r="BZ85" s="117">
        <v>5560</v>
      </c>
      <c r="CA85" s="118">
        <v>308.12</v>
      </c>
      <c r="CB85" s="117">
        <v>7143</v>
      </c>
      <c r="CC85" s="118">
        <v>391.06</v>
      </c>
    </row>
    <row r="86" spans="1:81" ht="80.25" x14ac:dyDescent="0.45">
      <c r="A86" s="363">
        <v>82</v>
      </c>
      <c r="B86" s="358" t="s">
        <v>397</v>
      </c>
      <c r="C86" s="358" t="s">
        <v>167</v>
      </c>
      <c r="D86" s="115">
        <v>2092</v>
      </c>
      <c r="E86" s="116">
        <v>134.72999999999999</v>
      </c>
      <c r="F86" s="115">
        <v>2424</v>
      </c>
      <c r="G86" s="116">
        <v>158.71</v>
      </c>
      <c r="H86" s="115">
        <v>3190</v>
      </c>
      <c r="I86" s="116">
        <v>209.14</v>
      </c>
      <c r="J86" s="115">
        <v>2646</v>
      </c>
      <c r="K86" s="116">
        <v>172.43</v>
      </c>
      <c r="L86" s="115">
        <v>3418</v>
      </c>
      <c r="M86" s="116">
        <v>226.05</v>
      </c>
      <c r="N86" s="115">
        <v>3783</v>
      </c>
      <c r="O86" s="116">
        <v>256.02</v>
      </c>
      <c r="P86" s="115">
        <v>4125</v>
      </c>
      <c r="Q86" s="116">
        <v>279.32</v>
      </c>
      <c r="R86" s="115">
        <v>2488</v>
      </c>
      <c r="S86" s="116">
        <v>172.13</v>
      </c>
      <c r="T86" s="115">
        <v>2391</v>
      </c>
      <c r="U86" s="116">
        <v>166.9</v>
      </c>
      <c r="V86" s="115">
        <v>2435</v>
      </c>
      <c r="W86" s="116">
        <v>172.88</v>
      </c>
      <c r="X86" s="115">
        <v>2055</v>
      </c>
      <c r="Y86" s="116">
        <v>145.97999999999999</v>
      </c>
      <c r="Z86" s="115">
        <v>1824</v>
      </c>
      <c r="AA86" s="116">
        <v>128.88</v>
      </c>
      <c r="AB86" s="115">
        <v>2154</v>
      </c>
      <c r="AC86" s="116">
        <v>152.31</v>
      </c>
      <c r="AD86" s="115">
        <v>2401</v>
      </c>
      <c r="AE86" s="116">
        <v>173.68</v>
      </c>
      <c r="AF86" s="115">
        <v>3118</v>
      </c>
      <c r="AG86" s="116">
        <v>222.13</v>
      </c>
      <c r="AH86" s="115">
        <v>3075</v>
      </c>
      <c r="AI86" s="116">
        <v>210.23</v>
      </c>
      <c r="AJ86" s="115">
        <v>3287</v>
      </c>
      <c r="AK86" s="116">
        <v>230.54</v>
      </c>
      <c r="AL86" s="115">
        <v>3833</v>
      </c>
      <c r="AM86" s="116">
        <v>271.72000000000003</v>
      </c>
      <c r="AN86" s="115">
        <v>3659</v>
      </c>
      <c r="AO86" s="116">
        <v>250.37</v>
      </c>
      <c r="AP86" s="115">
        <v>3153</v>
      </c>
      <c r="AQ86" s="116">
        <v>215.26</v>
      </c>
      <c r="AR86" s="115">
        <v>2702</v>
      </c>
      <c r="AS86" s="116">
        <v>180.69</v>
      </c>
      <c r="AT86" s="115">
        <v>2097</v>
      </c>
      <c r="AU86" s="116">
        <v>143.69999999999999</v>
      </c>
      <c r="AV86" s="115">
        <v>2346</v>
      </c>
      <c r="AW86" s="116">
        <v>162.32</v>
      </c>
      <c r="AX86" s="115">
        <v>2096</v>
      </c>
      <c r="AY86" s="116">
        <v>148.9</v>
      </c>
      <c r="AZ86" s="115">
        <v>2488</v>
      </c>
      <c r="BA86" s="116">
        <v>172.22</v>
      </c>
      <c r="BB86" s="115">
        <v>2745</v>
      </c>
      <c r="BC86" s="116">
        <v>190.91</v>
      </c>
      <c r="BD86" s="115">
        <v>3403</v>
      </c>
      <c r="BE86" s="116">
        <v>235.82</v>
      </c>
      <c r="BF86" s="115">
        <v>2580</v>
      </c>
      <c r="BG86" s="116">
        <v>174.81</v>
      </c>
      <c r="BH86" s="115">
        <v>2509</v>
      </c>
      <c r="BI86" s="116">
        <v>172.26</v>
      </c>
      <c r="BJ86" s="115">
        <v>4079</v>
      </c>
      <c r="BK86" s="116">
        <v>279.83</v>
      </c>
      <c r="BL86" s="115">
        <v>3664</v>
      </c>
      <c r="BM86" s="116">
        <v>243.04</v>
      </c>
      <c r="BN86" s="115">
        <v>3226</v>
      </c>
      <c r="BO86" s="116">
        <v>211.15</v>
      </c>
      <c r="BP86" s="115">
        <v>2438</v>
      </c>
      <c r="BQ86" s="116">
        <v>163.6</v>
      </c>
      <c r="BR86" s="115">
        <v>2316</v>
      </c>
      <c r="BS86" s="116">
        <v>151.88999999999999</v>
      </c>
      <c r="BT86" s="115">
        <v>2586</v>
      </c>
      <c r="BU86" s="116">
        <v>170.66</v>
      </c>
      <c r="BV86" s="115">
        <v>1837</v>
      </c>
      <c r="BW86" s="116">
        <v>118.13</v>
      </c>
      <c r="BX86" s="115">
        <v>2672</v>
      </c>
      <c r="BY86" s="116">
        <v>140.30000000000001</v>
      </c>
      <c r="BZ86" s="115">
        <v>2993</v>
      </c>
      <c r="CA86" s="116">
        <v>186.59</v>
      </c>
      <c r="CB86" s="115">
        <v>3473</v>
      </c>
      <c r="CC86" s="116">
        <v>232.69</v>
      </c>
    </row>
    <row r="87" spans="1:81" ht="67.5" x14ac:dyDescent="0.45">
      <c r="A87" s="362">
        <v>83</v>
      </c>
      <c r="B87" s="357" t="s">
        <v>398</v>
      </c>
      <c r="C87" s="357" t="s">
        <v>167</v>
      </c>
      <c r="D87" s="117">
        <v>1805</v>
      </c>
      <c r="E87" s="118">
        <v>56.01</v>
      </c>
      <c r="F87" s="117">
        <v>1749</v>
      </c>
      <c r="G87" s="118">
        <v>54.14</v>
      </c>
      <c r="H87" s="117">
        <v>1759</v>
      </c>
      <c r="I87" s="118">
        <v>65.7</v>
      </c>
      <c r="J87" s="117">
        <v>1245</v>
      </c>
      <c r="K87" s="118">
        <v>49.63</v>
      </c>
      <c r="L87" s="117">
        <v>1305</v>
      </c>
      <c r="M87" s="118">
        <v>49.41</v>
      </c>
      <c r="N87" s="117">
        <v>1142</v>
      </c>
      <c r="O87" s="118">
        <v>46.76</v>
      </c>
      <c r="P87" s="118">
        <v>873</v>
      </c>
      <c r="Q87" s="118">
        <v>35.97</v>
      </c>
      <c r="R87" s="117">
        <v>1461</v>
      </c>
      <c r="S87" s="118">
        <v>59.54</v>
      </c>
      <c r="T87" s="117">
        <v>1984</v>
      </c>
      <c r="U87" s="118">
        <v>81.47</v>
      </c>
      <c r="V87" s="117">
        <v>1433</v>
      </c>
      <c r="W87" s="118">
        <v>58.56</v>
      </c>
      <c r="X87" s="117">
        <v>1552</v>
      </c>
      <c r="Y87" s="118">
        <v>64.98</v>
      </c>
      <c r="Z87" s="117">
        <v>1703</v>
      </c>
      <c r="AA87" s="118">
        <v>54.67</v>
      </c>
      <c r="AB87" s="117">
        <v>1433</v>
      </c>
      <c r="AC87" s="118">
        <v>57.15</v>
      </c>
      <c r="AD87" s="117">
        <v>1420</v>
      </c>
      <c r="AE87" s="118">
        <v>52.86</v>
      </c>
      <c r="AF87" s="117">
        <v>2528</v>
      </c>
      <c r="AG87" s="118">
        <v>76.7</v>
      </c>
      <c r="AH87" s="117">
        <v>1431</v>
      </c>
      <c r="AI87" s="118">
        <v>55.31</v>
      </c>
      <c r="AJ87" s="117">
        <v>1171</v>
      </c>
      <c r="AK87" s="118">
        <v>49.96</v>
      </c>
      <c r="AL87" s="117">
        <v>1248</v>
      </c>
      <c r="AM87" s="118">
        <v>55.07</v>
      </c>
      <c r="AN87" s="117">
        <v>1472</v>
      </c>
      <c r="AO87" s="118">
        <v>63.2</v>
      </c>
      <c r="AP87" s="117">
        <v>1545</v>
      </c>
      <c r="AQ87" s="118">
        <v>67.55</v>
      </c>
      <c r="AR87" s="117">
        <v>1909</v>
      </c>
      <c r="AS87" s="118">
        <v>80.55</v>
      </c>
      <c r="AT87" s="117">
        <v>2046</v>
      </c>
      <c r="AU87" s="118">
        <v>84.19</v>
      </c>
      <c r="AV87" s="117">
        <v>1868</v>
      </c>
      <c r="AW87" s="118">
        <v>75.44</v>
      </c>
      <c r="AX87" s="117">
        <v>1181</v>
      </c>
      <c r="AY87" s="118">
        <v>49.18</v>
      </c>
      <c r="AZ87" s="117">
        <v>2478</v>
      </c>
      <c r="BA87" s="118">
        <v>69.430000000000007</v>
      </c>
      <c r="BB87" s="117">
        <v>2011</v>
      </c>
      <c r="BC87" s="118">
        <v>68.94</v>
      </c>
      <c r="BD87" s="117">
        <v>1930</v>
      </c>
      <c r="BE87" s="118">
        <v>60.64</v>
      </c>
      <c r="BF87" s="117">
        <v>1790</v>
      </c>
      <c r="BG87" s="118">
        <v>67.319999999999993</v>
      </c>
      <c r="BH87" s="117">
        <v>1105</v>
      </c>
      <c r="BI87" s="118">
        <v>46.6</v>
      </c>
      <c r="BJ87" s="117">
        <v>1842</v>
      </c>
      <c r="BK87" s="118">
        <v>76.25</v>
      </c>
      <c r="BL87" s="117">
        <v>1699</v>
      </c>
      <c r="BM87" s="118">
        <v>67.58</v>
      </c>
      <c r="BN87" s="117">
        <v>1784</v>
      </c>
      <c r="BO87" s="118">
        <v>71.430000000000007</v>
      </c>
      <c r="BP87" s="117">
        <v>2370</v>
      </c>
      <c r="BQ87" s="118">
        <v>89.81</v>
      </c>
      <c r="BR87" s="117">
        <v>1901</v>
      </c>
      <c r="BS87" s="118">
        <v>74.459999999999994</v>
      </c>
      <c r="BT87" s="117">
        <v>2181</v>
      </c>
      <c r="BU87" s="118">
        <v>85.38</v>
      </c>
      <c r="BV87" s="117">
        <v>1690</v>
      </c>
      <c r="BW87" s="118">
        <v>60.31</v>
      </c>
      <c r="BX87" s="117">
        <v>1032</v>
      </c>
      <c r="BY87" s="118">
        <v>40.71</v>
      </c>
      <c r="BZ87" s="117">
        <v>1754</v>
      </c>
      <c r="CA87" s="118">
        <v>56.01</v>
      </c>
      <c r="CB87" s="117">
        <v>2812</v>
      </c>
      <c r="CC87" s="118">
        <v>86.54</v>
      </c>
    </row>
    <row r="88" spans="1:81" ht="54.75" x14ac:dyDescent="0.45">
      <c r="A88" s="363">
        <v>84</v>
      </c>
      <c r="B88" s="358" t="s">
        <v>399</v>
      </c>
      <c r="C88" s="358" t="s">
        <v>167</v>
      </c>
      <c r="D88" s="116">
        <v>106</v>
      </c>
      <c r="E88" s="116">
        <v>8.27</v>
      </c>
      <c r="F88" s="116">
        <v>103</v>
      </c>
      <c r="G88" s="116">
        <v>7.75</v>
      </c>
      <c r="H88" s="116">
        <v>92</v>
      </c>
      <c r="I88" s="116">
        <v>6.74</v>
      </c>
      <c r="J88" s="116">
        <v>130</v>
      </c>
      <c r="K88" s="116">
        <v>10.29</v>
      </c>
      <c r="L88" s="116">
        <v>143</v>
      </c>
      <c r="M88" s="116">
        <v>10.27</v>
      </c>
      <c r="N88" s="116">
        <v>171</v>
      </c>
      <c r="O88" s="116">
        <v>11.75</v>
      </c>
      <c r="P88" s="116">
        <v>127</v>
      </c>
      <c r="Q88" s="116">
        <v>8.92</v>
      </c>
      <c r="R88" s="116">
        <v>112</v>
      </c>
      <c r="S88" s="116">
        <v>7.83</v>
      </c>
      <c r="T88" s="116">
        <v>69</v>
      </c>
      <c r="U88" s="116">
        <v>5.01</v>
      </c>
      <c r="V88" s="116">
        <v>97</v>
      </c>
      <c r="W88" s="116">
        <v>7.46</v>
      </c>
      <c r="X88" s="116">
        <v>109</v>
      </c>
      <c r="Y88" s="116">
        <v>8.5</v>
      </c>
      <c r="Z88" s="116">
        <v>126</v>
      </c>
      <c r="AA88" s="116">
        <v>9.5</v>
      </c>
      <c r="AB88" s="116">
        <v>88</v>
      </c>
      <c r="AC88" s="116">
        <v>6.92</v>
      </c>
      <c r="AD88" s="116">
        <v>172</v>
      </c>
      <c r="AE88" s="116">
        <v>11.82</v>
      </c>
      <c r="AF88" s="116">
        <v>171</v>
      </c>
      <c r="AG88" s="116">
        <v>12.43</v>
      </c>
      <c r="AH88" s="116">
        <v>125</v>
      </c>
      <c r="AI88" s="116">
        <v>8.9700000000000006</v>
      </c>
      <c r="AJ88" s="116">
        <v>199</v>
      </c>
      <c r="AK88" s="116">
        <v>14.73</v>
      </c>
      <c r="AL88" s="116">
        <v>128</v>
      </c>
      <c r="AM88" s="116">
        <v>8.69</v>
      </c>
      <c r="AN88" s="116">
        <v>127</v>
      </c>
      <c r="AO88" s="116">
        <v>8.9</v>
      </c>
      <c r="AP88" s="116">
        <v>214</v>
      </c>
      <c r="AQ88" s="116">
        <v>14.25</v>
      </c>
      <c r="AR88" s="116">
        <v>92</v>
      </c>
      <c r="AS88" s="116">
        <v>5.82</v>
      </c>
      <c r="AT88" s="116">
        <v>128</v>
      </c>
      <c r="AU88" s="116">
        <v>8.4</v>
      </c>
      <c r="AV88" s="116">
        <v>124</v>
      </c>
      <c r="AW88" s="116">
        <v>8.49</v>
      </c>
      <c r="AX88" s="116">
        <v>50</v>
      </c>
      <c r="AY88" s="116">
        <v>3.39</v>
      </c>
      <c r="AZ88" s="116">
        <v>184</v>
      </c>
      <c r="BA88" s="116">
        <v>13.1</v>
      </c>
      <c r="BB88" s="116">
        <v>90</v>
      </c>
      <c r="BC88" s="116">
        <v>6.44</v>
      </c>
      <c r="BD88" s="116">
        <v>161</v>
      </c>
      <c r="BE88" s="116">
        <v>11.04</v>
      </c>
      <c r="BF88" s="116">
        <v>217</v>
      </c>
      <c r="BG88" s="116">
        <v>14.13</v>
      </c>
      <c r="BH88" s="116">
        <v>161</v>
      </c>
      <c r="BI88" s="116">
        <v>9.25</v>
      </c>
      <c r="BJ88" s="116">
        <v>147</v>
      </c>
      <c r="BK88" s="116">
        <v>9.83</v>
      </c>
      <c r="BL88" s="116">
        <v>155</v>
      </c>
      <c r="BM88" s="116">
        <v>10.32</v>
      </c>
      <c r="BN88" s="116">
        <v>125</v>
      </c>
      <c r="BO88" s="116">
        <v>8.33</v>
      </c>
      <c r="BP88" s="116">
        <v>153</v>
      </c>
      <c r="BQ88" s="116">
        <v>10.57</v>
      </c>
      <c r="BR88" s="116">
        <v>56</v>
      </c>
      <c r="BS88" s="116">
        <v>3.53</v>
      </c>
      <c r="BT88" s="116">
        <v>135</v>
      </c>
      <c r="BU88" s="116">
        <v>8.66</v>
      </c>
      <c r="BV88" s="116">
        <v>68</v>
      </c>
      <c r="BW88" s="116">
        <v>4.6399999999999997</v>
      </c>
      <c r="BX88" s="116">
        <v>125</v>
      </c>
      <c r="BY88" s="116">
        <v>8.7100000000000009</v>
      </c>
      <c r="BZ88" s="116">
        <v>205</v>
      </c>
      <c r="CA88" s="116">
        <v>13.69</v>
      </c>
      <c r="CB88" s="116">
        <v>216</v>
      </c>
      <c r="CC88" s="116">
        <v>14.8</v>
      </c>
    </row>
    <row r="89" spans="1:81" ht="80.25" x14ac:dyDescent="0.45">
      <c r="A89" s="362">
        <v>85</v>
      </c>
      <c r="B89" s="357" t="s">
        <v>925</v>
      </c>
      <c r="C89" s="357" t="s">
        <v>167</v>
      </c>
      <c r="D89" s="118">
        <v>94</v>
      </c>
      <c r="E89" s="118">
        <v>8.59</v>
      </c>
      <c r="F89" s="118">
        <v>90</v>
      </c>
      <c r="G89" s="118">
        <v>9.42</v>
      </c>
      <c r="H89" s="118">
        <v>118</v>
      </c>
      <c r="I89" s="118">
        <v>11.38</v>
      </c>
      <c r="J89" s="118">
        <v>63</v>
      </c>
      <c r="K89" s="118">
        <v>7.24</v>
      </c>
      <c r="L89" s="118">
        <v>62</v>
      </c>
      <c r="M89" s="118">
        <v>7.06</v>
      </c>
      <c r="N89" s="118">
        <v>82</v>
      </c>
      <c r="O89" s="118">
        <v>8.5299999999999994</v>
      </c>
      <c r="P89" s="118">
        <v>78</v>
      </c>
      <c r="Q89" s="118">
        <v>8.2799999999999994</v>
      </c>
      <c r="R89" s="118">
        <v>55</v>
      </c>
      <c r="S89" s="118">
        <v>7.01</v>
      </c>
      <c r="T89" s="118">
        <v>71</v>
      </c>
      <c r="U89" s="118">
        <v>8.9</v>
      </c>
      <c r="V89" s="118">
        <v>96</v>
      </c>
      <c r="W89" s="118">
        <v>10.47</v>
      </c>
      <c r="X89" s="118">
        <v>46</v>
      </c>
      <c r="Y89" s="118">
        <v>6.08</v>
      </c>
      <c r="Z89" s="118">
        <v>57</v>
      </c>
      <c r="AA89" s="118">
        <v>6.87</v>
      </c>
      <c r="AB89" s="118">
        <v>82</v>
      </c>
      <c r="AC89" s="118">
        <v>9.01</v>
      </c>
      <c r="AD89" s="118">
        <v>47</v>
      </c>
      <c r="AE89" s="118">
        <v>6.26</v>
      </c>
      <c r="AF89" s="118">
        <v>69</v>
      </c>
      <c r="AG89" s="118">
        <v>7.93</v>
      </c>
      <c r="AH89" s="118">
        <v>53</v>
      </c>
      <c r="AI89" s="118">
        <v>6.36</v>
      </c>
      <c r="AJ89" s="118">
        <v>52</v>
      </c>
      <c r="AK89" s="118">
        <v>7.58</v>
      </c>
      <c r="AL89" s="118">
        <v>63</v>
      </c>
      <c r="AM89" s="118">
        <v>7.55</v>
      </c>
      <c r="AN89" s="118">
        <v>57</v>
      </c>
      <c r="AO89" s="118">
        <v>7.7</v>
      </c>
      <c r="AP89" s="118">
        <v>97</v>
      </c>
      <c r="AQ89" s="118">
        <v>11.66</v>
      </c>
      <c r="AR89" s="118">
        <v>72</v>
      </c>
      <c r="AS89" s="118">
        <v>9.34</v>
      </c>
      <c r="AT89" s="118">
        <v>40</v>
      </c>
      <c r="AU89" s="118">
        <v>6.12</v>
      </c>
      <c r="AV89" s="118">
        <v>19</v>
      </c>
      <c r="AW89" s="118">
        <v>3.62</v>
      </c>
      <c r="AX89" s="118">
        <v>47</v>
      </c>
      <c r="AY89" s="118">
        <v>5.98</v>
      </c>
      <c r="AZ89" s="118">
        <v>103</v>
      </c>
      <c r="BA89" s="118">
        <v>8.84</v>
      </c>
      <c r="BB89" s="118">
        <v>146</v>
      </c>
      <c r="BC89" s="118">
        <v>13.27</v>
      </c>
      <c r="BD89" s="118">
        <v>114</v>
      </c>
      <c r="BE89" s="118">
        <v>7.94</v>
      </c>
      <c r="BF89" s="118">
        <v>108</v>
      </c>
      <c r="BG89" s="118">
        <v>8.32</v>
      </c>
      <c r="BH89" s="118">
        <v>157</v>
      </c>
      <c r="BI89" s="118">
        <v>13.6</v>
      </c>
      <c r="BJ89" s="118">
        <v>123</v>
      </c>
      <c r="BK89" s="118">
        <v>9.44</v>
      </c>
      <c r="BL89" s="118">
        <v>145</v>
      </c>
      <c r="BM89" s="118">
        <v>11.65</v>
      </c>
      <c r="BN89" s="118">
        <v>142</v>
      </c>
      <c r="BO89" s="118">
        <v>11.2</v>
      </c>
      <c r="BP89" s="118">
        <v>139</v>
      </c>
      <c r="BQ89" s="118">
        <v>12.74</v>
      </c>
      <c r="BR89" s="118">
        <v>153</v>
      </c>
      <c r="BS89" s="118">
        <v>12.04</v>
      </c>
      <c r="BT89" s="118">
        <v>149</v>
      </c>
      <c r="BU89" s="118">
        <v>12.71</v>
      </c>
      <c r="BV89" s="118">
        <v>156</v>
      </c>
      <c r="BW89" s="118">
        <v>12.14</v>
      </c>
      <c r="BX89" s="118">
        <v>127</v>
      </c>
      <c r="BY89" s="118">
        <v>13.24</v>
      </c>
      <c r="BZ89" s="118">
        <v>119</v>
      </c>
      <c r="CA89" s="118">
        <v>11.53</v>
      </c>
      <c r="CB89" s="118">
        <v>163</v>
      </c>
      <c r="CC89" s="118">
        <v>15.65</v>
      </c>
    </row>
    <row r="90" spans="1:81" ht="54.75" x14ac:dyDescent="0.45">
      <c r="A90" s="363">
        <v>86</v>
      </c>
      <c r="B90" s="358" t="s">
        <v>926</v>
      </c>
      <c r="C90" s="358" t="s">
        <v>167</v>
      </c>
      <c r="D90" s="116">
        <v>246</v>
      </c>
      <c r="E90" s="116">
        <v>18.93</v>
      </c>
      <c r="F90" s="116">
        <v>197</v>
      </c>
      <c r="G90" s="116">
        <v>14.83</v>
      </c>
      <c r="H90" s="116">
        <v>399</v>
      </c>
      <c r="I90" s="116">
        <v>25.11</v>
      </c>
      <c r="J90" s="116">
        <v>372</v>
      </c>
      <c r="K90" s="116">
        <v>24.51</v>
      </c>
      <c r="L90" s="116">
        <v>441</v>
      </c>
      <c r="M90" s="116">
        <v>28.66</v>
      </c>
      <c r="N90" s="116">
        <v>344</v>
      </c>
      <c r="O90" s="116">
        <v>24.65</v>
      </c>
      <c r="P90" s="116">
        <v>379</v>
      </c>
      <c r="Q90" s="116">
        <v>27.93</v>
      </c>
      <c r="R90" s="116">
        <v>386</v>
      </c>
      <c r="S90" s="116">
        <v>28.18</v>
      </c>
      <c r="T90" s="116">
        <v>420</v>
      </c>
      <c r="U90" s="116">
        <v>27.34</v>
      </c>
      <c r="V90" s="116">
        <v>470</v>
      </c>
      <c r="W90" s="116">
        <v>32.58</v>
      </c>
      <c r="X90" s="116">
        <v>317</v>
      </c>
      <c r="Y90" s="116">
        <v>23.07</v>
      </c>
      <c r="Z90" s="116">
        <v>444</v>
      </c>
      <c r="AA90" s="116">
        <v>36.01</v>
      </c>
      <c r="AB90" s="116">
        <v>283</v>
      </c>
      <c r="AC90" s="116">
        <v>22.5</v>
      </c>
      <c r="AD90" s="116">
        <v>437</v>
      </c>
      <c r="AE90" s="116">
        <v>33.72</v>
      </c>
      <c r="AF90" s="116">
        <v>330</v>
      </c>
      <c r="AG90" s="116">
        <v>28.2</v>
      </c>
      <c r="AH90" s="116">
        <v>326</v>
      </c>
      <c r="AI90" s="116">
        <v>25.72</v>
      </c>
      <c r="AJ90" s="116">
        <v>298</v>
      </c>
      <c r="AK90" s="116">
        <v>27.27</v>
      </c>
      <c r="AL90" s="116">
        <v>317</v>
      </c>
      <c r="AM90" s="116">
        <v>33.51</v>
      </c>
      <c r="AN90" s="116">
        <v>459</v>
      </c>
      <c r="AO90" s="116">
        <v>35.270000000000003</v>
      </c>
      <c r="AP90" s="116">
        <v>649</v>
      </c>
      <c r="AQ90" s="116">
        <v>40.94</v>
      </c>
      <c r="AR90" s="116">
        <v>502</v>
      </c>
      <c r="AS90" s="116">
        <v>34.299999999999997</v>
      </c>
      <c r="AT90" s="116">
        <v>627</v>
      </c>
      <c r="AU90" s="116">
        <v>41.96</v>
      </c>
      <c r="AV90" s="116">
        <v>514</v>
      </c>
      <c r="AW90" s="116">
        <v>37.4</v>
      </c>
      <c r="AX90" s="116">
        <v>475</v>
      </c>
      <c r="AY90" s="116">
        <v>34.89</v>
      </c>
      <c r="AZ90" s="116">
        <v>368</v>
      </c>
      <c r="BA90" s="116">
        <v>32.25</v>
      </c>
      <c r="BB90" s="116">
        <v>354</v>
      </c>
      <c r="BC90" s="116">
        <v>29.81</v>
      </c>
      <c r="BD90" s="116">
        <v>446</v>
      </c>
      <c r="BE90" s="116">
        <v>35.380000000000003</v>
      </c>
      <c r="BF90" s="116">
        <v>346</v>
      </c>
      <c r="BG90" s="116">
        <v>29.1</v>
      </c>
      <c r="BH90" s="116">
        <v>547</v>
      </c>
      <c r="BI90" s="116">
        <v>41.8</v>
      </c>
      <c r="BJ90" s="116">
        <v>489</v>
      </c>
      <c r="BK90" s="116">
        <v>37.450000000000003</v>
      </c>
      <c r="BL90" s="116">
        <v>430</v>
      </c>
      <c r="BM90" s="116">
        <v>32.99</v>
      </c>
      <c r="BN90" s="116">
        <v>557</v>
      </c>
      <c r="BO90" s="116">
        <v>42.15</v>
      </c>
      <c r="BP90" s="116">
        <v>591</v>
      </c>
      <c r="BQ90" s="116">
        <v>44.86</v>
      </c>
      <c r="BR90" s="116">
        <v>651</v>
      </c>
      <c r="BS90" s="116">
        <v>47.09</v>
      </c>
      <c r="BT90" s="116">
        <v>595</v>
      </c>
      <c r="BU90" s="116">
        <v>43.88</v>
      </c>
      <c r="BV90" s="116">
        <v>417</v>
      </c>
      <c r="BW90" s="116">
        <v>34.99</v>
      </c>
      <c r="BX90" s="116">
        <v>459</v>
      </c>
      <c r="BY90" s="116">
        <v>37.54</v>
      </c>
      <c r="BZ90" s="116">
        <v>490</v>
      </c>
      <c r="CA90" s="116">
        <v>40.299999999999997</v>
      </c>
      <c r="CB90" s="116">
        <v>479</v>
      </c>
      <c r="CC90" s="116">
        <v>41.37</v>
      </c>
    </row>
    <row r="91" spans="1:81" ht="42" x14ac:dyDescent="0.45">
      <c r="A91" s="362">
        <v>87</v>
      </c>
      <c r="B91" s="357" t="s">
        <v>400</v>
      </c>
      <c r="C91" s="357" t="s">
        <v>167</v>
      </c>
      <c r="D91" s="118">
        <v>285</v>
      </c>
      <c r="E91" s="118">
        <v>18.25</v>
      </c>
      <c r="F91" s="118">
        <v>374</v>
      </c>
      <c r="G91" s="118">
        <v>22.43</v>
      </c>
      <c r="H91" s="118">
        <v>537</v>
      </c>
      <c r="I91" s="118">
        <v>26.69</v>
      </c>
      <c r="J91" s="118">
        <v>658</v>
      </c>
      <c r="K91" s="118">
        <v>27.97</v>
      </c>
      <c r="L91" s="118">
        <v>676</v>
      </c>
      <c r="M91" s="118">
        <v>38.659999999999997</v>
      </c>
      <c r="N91" s="118">
        <v>452</v>
      </c>
      <c r="O91" s="118">
        <v>36.39</v>
      </c>
      <c r="P91" s="118">
        <v>611</v>
      </c>
      <c r="Q91" s="118">
        <v>32.81</v>
      </c>
      <c r="R91" s="118">
        <v>560</v>
      </c>
      <c r="S91" s="118">
        <v>30.47</v>
      </c>
      <c r="T91" s="118">
        <v>688</v>
      </c>
      <c r="U91" s="118">
        <v>33.68</v>
      </c>
      <c r="V91" s="118">
        <v>485</v>
      </c>
      <c r="W91" s="118">
        <v>25.88</v>
      </c>
      <c r="X91" s="118">
        <v>482</v>
      </c>
      <c r="Y91" s="118">
        <v>27.44</v>
      </c>
      <c r="Z91" s="118">
        <v>474</v>
      </c>
      <c r="AA91" s="118">
        <v>34.78</v>
      </c>
      <c r="AB91" s="118">
        <v>298</v>
      </c>
      <c r="AC91" s="118">
        <v>25.19</v>
      </c>
      <c r="AD91" s="118">
        <v>255</v>
      </c>
      <c r="AE91" s="118">
        <v>25.89</v>
      </c>
      <c r="AF91" s="118">
        <v>439</v>
      </c>
      <c r="AG91" s="118">
        <v>42.06</v>
      </c>
      <c r="AH91" s="118">
        <v>353</v>
      </c>
      <c r="AI91" s="118">
        <v>30.2</v>
      </c>
      <c r="AJ91" s="118">
        <v>330</v>
      </c>
      <c r="AK91" s="118">
        <v>38.47</v>
      </c>
      <c r="AL91" s="118">
        <v>384</v>
      </c>
      <c r="AM91" s="118">
        <v>29.5</v>
      </c>
      <c r="AN91" s="118">
        <v>269</v>
      </c>
      <c r="AO91" s="118">
        <v>23.35</v>
      </c>
      <c r="AP91" s="118">
        <v>230</v>
      </c>
      <c r="AQ91" s="118">
        <v>22.95</v>
      </c>
      <c r="AR91" s="118">
        <v>207</v>
      </c>
      <c r="AS91" s="118">
        <v>18.739999999999998</v>
      </c>
      <c r="AT91" s="118">
        <v>234</v>
      </c>
      <c r="AU91" s="118">
        <v>18.32</v>
      </c>
      <c r="AV91" s="118">
        <v>464</v>
      </c>
      <c r="AW91" s="118">
        <v>37.83</v>
      </c>
      <c r="AX91" s="118">
        <v>566</v>
      </c>
      <c r="AY91" s="118">
        <v>45.32</v>
      </c>
      <c r="AZ91" s="117">
        <v>1362</v>
      </c>
      <c r="BA91" s="118">
        <v>76.48</v>
      </c>
      <c r="BB91" s="117">
        <v>1053</v>
      </c>
      <c r="BC91" s="118">
        <v>71.959999999999994</v>
      </c>
      <c r="BD91" s="118">
        <v>991</v>
      </c>
      <c r="BE91" s="118">
        <v>106.21</v>
      </c>
      <c r="BF91" s="118">
        <v>568</v>
      </c>
      <c r="BG91" s="118">
        <v>80.7</v>
      </c>
      <c r="BH91" s="118">
        <v>718</v>
      </c>
      <c r="BI91" s="118">
        <v>61.54</v>
      </c>
      <c r="BJ91" s="118">
        <v>594</v>
      </c>
      <c r="BK91" s="118">
        <v>70.17</v>
      </c>
      <c r="BL91" s="118">
        <v>755</v>
      </c>
      <c r="BM91" s="118">
        <v>77.97</v>
      </c>
      <c r="BN91" s="118">
        <v>698</v>
      </c>
      <c r="BO91" s="118">
        <v>92.13</v>
      </c>
      <c r="BP91" s="118">
        <v>636</v>
      </c>
      <c r="BQ91" s="118">
        <v>58.86</v>
      </c>
      <c r="BR91" s="118">
        <v>554</v>
      </c>
      <c r="BS91" s="118">
        <v>58.1</v>
      </c>
      <c r="BT91" s="118">
        <v>808</v>
      </c>
      <c r="BU91" s="118">
        <v>98.41</v>
      </c>
      <c r="BV91" s="117">
        <v>1141</v>
      </c>
      <c r="BW91" s="118">
        <v>91.09</v>
      </c>
      <c r="BX91" s="117">
        <v>2512</v>
      </c>
      <c r="BY91" s="118">
        <v>104.25</v>
      </c>
      <c r="BZ91" s="117">
        <v>1889</v>
      </c>
      <c r="CA91" s="118">
        <v>93.41</v>
      </c>
      <c r="CB91" s="117">
        <v>1180</v>
      </c>
      <c r="CC91" s="118">
        <v>112.71</v>
      </c>
    </row>
    <row r="92" spans="1:81" ht="42" x14ac:dyDescent="0.45">
      <c r="A92" s="363">
        <v>88</v>
      </c>
      <c r="B92" s="358" t="s">
        <v>401</v>
      </c>
      <c r="C92" s="358" t="s">
        <v>167</v>
      </c>
      <c r="D92" s="115">
        <v>1045</v>
      </c>
      <c r="E92" s="116">
        <v>31.97</v>
      </c>
      <c r="F92" s="116">
        <v>682</v>
      </c>
      <c r="G92" s="116">
        <v>21.52</v>
      </c>
      <c r="H92" s="115">
        <v>1144</v>
      </c>
      <c r="I92" s="116">
        <v>26.83</v>
      </c>
      <c r="J92" s="116">
        <v>833</v>
      </c>
      <c r="K92" s="116">
        <v>26.1</v>
      </c>
      <c r="L92" s="116">
        <v>898</v>
      </c>
      <c r="M92" s="116">
        <v>25.69</v>
      </c>
      <c r="N92" s="116">
        <v>698</v>
      </c>
      <c r="O92" s="116">
        <v>23.94</v>
      </c>
      <c r="P92" s="116">
        <v>851</v>
      </c>
      <c r="Q92" s="116">
        <v>24.09</v>
      </c>
      <c r="R92" s="116">
        <v>821</v>
      </c>
      <c r="S92" s="116">
        <v>25.19</v>
      </c>
      <c r="T92" s="116">
        <v>783</v>
      </c>
      <c r="U92" s="116">
        <v>26.58</v>
      </c>
      <c r="V92" s="115">
        <v>1144</v>
      </c>
      <c r="W92" s="116">
        <v>39</v>
      </c>
      <c r="X92" s="116">
        <v>700</v>
      </c>
      <c r="Y92" s="116">
        <v>25.13</v>
      </c>
      <c r="Z92" s="116">
        <v>726</v>
      </c>
      <c r="AA92" s="116">
        <v>26.17</v>
      </c>
      <c r="AB92" s="116">
        <v>878</v>
      </c>
      <c r="AC92" s="116">
        <v>31.11</v>
      </c>
      <c r="AD92" s="116">
        <v>591</v>
      </c>
      <c r="AE92" s="116">
        <v>18.52</v>
      </c>
      <c r="AF92" s="116">
        <v>784</v>
      </c>
      <c r="AG92" s="116">
        <v>25.92</v>
      </c>
      <c r="AH92" s="116">
        <v>912</v>
      </c>
      <c r="AI92" s="116">
        <v>24.26</v>
      </c>
      <c r="AJ92" s="116">
        <v>850</v>
      </c>
      <c r="AK92" s="116">
        <v>21.38</v>
      </c>
      <c r="AL92" s="115">
        <v>1110</v>
      </c>
      <c r="AM92" s="116">
        <v>27.17</v>
      </c>
      <c r="AN92" s="116">
        <v>818</v>
      </c>
      <c r="AO92" s="116">
        <v>26.25</v>
      </c>
      <c r="AP92" s="116">
        <v>764</v>
      </c>
      <c r="AQ92" s="116">
        <v>26.53</v>
      </c>
      <c r="AR92" s="116">
        <v>598</v>
      </c>
      <c r="AS92" s="116">
        <v>24.95</v>
      </c>
      <c r="AT92" s="115">
        <v>1001</v>
      </c>
      <c r="AU92" s="116">
        <v>38.22</v>
      </c>
      <c r="AV92" s="116">
        <v>882</v>
      </c>
      <c r="AW92" s="116">
        <v>24.55</v>
      </c>
      <c r="AX92" s="115">
        <v>1066</v>
      </c>
      <c r="AY92" s="116">
        <v>35.04</v>
      </c>
      <c r="AZ92" s="116">
        <v>568</v>
      </c>
      <c r="BA92" s="116">
        <v>21.36</v>
      </c>
      <c r="BB92" s="116">
        <v>874</v>
      </c>
      <c r="BC92" s="116">
        <v>27.97</v>
      </c>
      <c r="BD92" s="115">
        <v>1088</v>
      </c>
      <c r="BE92" s="116">
        <v>27.01</v>
      </c>
      <c r="BF92" s="115">
        <v>1834</v>
      </c>
      <c r="BG92" s="116">
        <v>36.26</v>
      </c>
      <c r="BH92" s="115">
        <v>2864</v>
      </c>
      <c r="BI92" s="116">
        <v>50.84</v>
      </c>
      <c r="BJ92" s="116">
        <v>649</v>
      </c>
      <c r="BK92" s="116">
        <v>19.97</v>
      </c>
      <c r="BL92" s="116">
        <v>683</v>
      </c>
      <c r="BM92" s="116">
        <v>21.54</v>
      </c>
      <c r="BN92" s="116">
        <v>522</v>
      </c>
      <c r="BO92" s="116">
        <v>18.48</v>
      </c>
      <c r="BP92" s="116">
        <v>626</v>
      </c>
      <c r="BQ92" s="116">
        <v>23.46</v>
      </c>
      <c r="BR92" s="115">
        <v>1199</v>
      </c>
      <c r="BS92" s="116">
        <v>44.91</v>
      </c>
      <c r="BT92" s="115">
        <v>1204</v>
      </c>
      <c r="BU92" s="116">
        <v>43.05</v>
      </c>
      <c r="BV92" s="116">
        <v>835</v>
      </c>
      <c r="BW92" s="116">
        <v>30.16</v>
      </c>
      <c r="BX92" s="116">
        <v>704</v>
      </c>
      <c r="BY92" s="116">
        <v>32.25</v>
      </c>
      <c r="BZ92" s="116">
        <v>907</v>
      </c>
      <c r="CA92" s="116">
        <v>25.76</v>
      </c>
      <c r="CB92" s="116">
        <v>935</v>
      </c>
      <c r="CC92" s="116">
        <v>26.24</v>
      </c>
    </row>
    <row r="93" spans="1:81" ht="67.5" x14ac:dyDescent="0.45">
      <c r="A93" s="362">
        <v>89</v>
      </c>
      <c r="B93" s="357" t="s">
        <v>402</v>
      </c>
      <c r="C93" s="357" t="s">
        <v>167</v>
      </c>
      <c r="D93" s="117">
        <v>5311</v>
      </c>
      <c r="E93" s="118">
        <v>237.16</v>
      </c>
      <c r="F93" s="117">
        <v>6157</v>
      </c>
      <c r="G93" s="118">
        <v>262.08</v>
      </c>
      <c r="H93" s="117">
        <v>8099</v>
      </c>
      <c r="I93" s="118">
        <v>361.3</v>
      </c>
      <c r="J93" s="117">
        <v>7243</v>
      </c>
      <c r="K93" s="118">
        <v>331.27</v>
      </c>
      <c r="L93" s="117">
        <v>7498</v>
      </c>
      <c r="M93" s="118">
        <v>395.82</v>
      </c>
      <c r="N93" s="117">
        <v>4687</v>
      </c>
      <c r="O93" s="118">
        <v>234.69</v>
      </c>
      <c r="P93" s="117">
        <v>5383</v>
      </c>
      <c r="Q93" s="118">
        <v>224.59</v>
      </c>
      <c r="R93" s="117">
        <v>4636</v>
      </c>
      <c r="S93" s="118">
        <v>202.77</v>
      </c>
      <c r="T93" s="117">
        <v>4524</v>
      </c>
      <c r="U93" s="118">
        <v>223.26</v>
      </c>
      <c r="V93" s="117">
        <v>7571</v>
      </c>
      <c r="W93" s="118">
        <v>359.83</v>
      </c>
      <c r="X93" s="117">
        <v>7099</v>
      </c>
      <c r="Y93" s="118">
        <v>276.58</v>
      </c>
      <c r="Z93" s="117">
        <v>5306</v>
      </c>
      <c r="AA93" s="118">
        <v>225.37</v>
      </c>
      <c r="AB93" s="117">
        <v>7371</v>
      </c>
      <c r="AC93" s="118">
        <v>305.25</v>
      </c>
      <c r="AD93" s="117">
        <v>8057</v>
      </c>
      <c r="AE93" s="118">
        <v>314.7</v>
      </c>
      <c r="AF93" s="117">
        <v>9127</v>
      </c>
      <c r="AG93" s="118">
        <v>418.52</v>
      </c>
      <c r="AH93" s="117">
        <v>6497</v>
      </c>
      <c r="AI93" s="118">
        <v>339.71</v>
      </c>
      <c r="AJ93" s="117">
        <v>6822</v>
      </c>
      <c r="AK93" s="118">
        <v>592.52</v>
      </c>
      <c r="AL93" s="117">
        <v>4311</v>
      </c>
      <c r="AM93" s="118">
        <v>271.04000000000002</v>
      </c>
      <c r="AN93" s="117">
        <v>3126</v>
      </c>
      <c r="AO93" s="118">
        <v>193.88</v>
      </c>
      <c r="AP93" s="117">
        <v>4066</v>
      </c>
      <c r="AQ93" s="118">
        <v>276.35000000000002</v>
      </c>
      <c r="AR93" s="117">
        <v>4075</v>
      </c>
      <c r="AS93" s="118">
        <v>236.91</v>
      </c>
      <c r="AT93" s="117">
        <v>6411</v>
      </c>
      <c r="AU93" s="118">
        <v>249.46</v>
      </c>
      <c r="AV93" s="117">
        <v>14041</v>
      </c>
      <c r="AW93" s="118">
        <v>411.81</v>
      </c>
      <c r="AX93" s="117">
        <v>15238</v>
      </c>
      <c r="AY93" s="118">
        <v>375.77</v>
      </c>
      <c r="AZ93" s="117">
        <v>14068</v>
      </c>
      <c r="BA93" s="118">
        <v>401.24</v>
      </c>
      <c r="BB93" s="117">
        <v>17271</v>
      </c>
      <c r="BC93" s="113">
        <v>1010.12</v>
      </c>
      <c r="BD93" s="117">
        <v>14275</v>
      </c>
      <c r="BE93" s="118">
        <v>426.56</v>
      </c>
      <c r="BF93" s="117">
        <v>8142</v>
      </c>
      <c r="BG93" s="118">
        <v>290.82</v>
      </c>
      <c r="BH93" s="117">
        <v>9057</v>
      </c>
      <c r="BI93" s="118">
        <v>364.92</v>
      </c>
      <c r="BJ93" s="117">
        <v>5963</v>
      </c>
      <c r="BK93" s="118">
        <v>277.5</v>
      </c>
      <c r="BL93" s="117">
        <v>3706</v>
      </c>
      <c r="BM93" s="118">
        <v>227.65</v>
      </c>
      <c r="BN93" s="117">
        <v>5697</v>
      </c>
      <c r="BO93" s="118">
        <v>309</v>
      </c>
      <c r="BP93" s="117">
        <v>9650</v>
      </c>
      <c r="BQ93" s="113">
        <v>2045.26</v>
      </c>
      <c r="BR93" s="117">
        <v>15361</v>
      </c>
      <c r="BS93" s="118">
        <v>417.65</v>
      </c>
      <c r="BT93" s="117">
        <v>17749</v>
      </c>
      <c r="BU93" s="118">
        <v>443.19</v>
      </c>
      <c r="BV93" s="117">
        <v>11456</v>
      </c>
      <c r="BW93" s="118">
        <v>320.52999999999997</v>
      </c>
      <c r="BX93" s="117">
        <v>13502</v>
      </c>
      <c r="BY93" s="118">
        <v>391.16</v>
      </c>
      <c r="BZ93" s="117">
        <v>15248</v>
      </c>
      <c r="CA93" s="118">
        <v>491.05</v>
      </c>
      <c r="CB93" s="117">
        <v>14571</v>
      </c>
      <c r="CC93" s="118">
        <v>554.29</v>
      </c>
    </row>
    <row r="94" spans="1:81" ht="42" x14ac:dyDescent="0.45">
      <c r="A94" s="363">
        <v>90</v>
      </c>
      <c r="B94" s="358" t="s">
        <v>403</v>
      </c>
      <c r="C94" s="358" t="s">
        <v>167</v>
      </c>
      <c r="D94" s="116">
        <v>28</v>
      </c>
      <c r="E94" s="116">
        <v>6.66</v>
      </c>
      <c r="F94" s="116">
        <v>10</v>
      </c>
      <c r="G94" s="116">
        <v>2.4300000000000002</v>
      </c>
      <c r="H94" s="116">
        <v>19</v>
      </c>
      <c r="I94" s="116">
        <v>3.12</v>
      </c>
      <c r="J94" s="116">
        <v>10</v>
      </c>
      <c r="K94" s="116">
        <v>2.0299999999999998</v>
      </c>
      <c r="L94" s="116">
        <v>19</v>
      </c>
      <c r="M94" s="116">
        <v>3.84</v>
      </c>
      <c r="N94" s="116">
        <v>24</v>
      </c>
      <c r="O94" s="116">
        <v>5.0599999999999996</v>
      </c>
      <c r="P94" s="116">
        <v>35</v>
      </c>
      <c r="Q94" s="116">
        <v>5.18</v>
      </c>
      <c r="R94" s="116">
        <v>39</v>
      </c>
      <c r="S94" s="116">
        <v>4.7300000000000004</v>
      </c>
      <c r="T94" s="116">
        <v>20</v>
      </c>
      <c r="U94" s="116">
        <v>4.3</v>
      </c>
      <c r="V94" s="116">
        <v>27</v>
      </c>
      <c r="W94" s="116">
        <v>4.53</v>
      </c>
      <c r="X94" s="116">
        <v>35</v>
      </c>
      <c r="Y94" s="116">
        <v>3.59</v>
      </c>
      <c r="Z94" s="116">
        <v>26</v>
      </c>
      <c r="AA94" s="116">
        <v>5.66</v>
      </c>
      <c r="AB94" s="116">
        <v>32</v>
      </c>
      <c r="AC94" s="116">
        <v>5.71</v>
      </c>
      <c r="AD94" s="116">
        <v>31</v>
      </c>
      <c r="AE94" s="116">
        <v>8.11</v>
      </c>
      <c r="AF94" s="116">
        <v>28</v>
      </c>
      <c r="AG94" s="116">
        <v>3.85</v>
      </c>
      <c r="AH94" s="116">
        <v>12</v>
      </c>
      <c r="AI94" s="116">
        <v>2.56</v>
      </c>
      <c r="AJ94" s="116">
        <v>24</v>
      </c>
      <c r="AK94" s="116">
        <v>4.82</v>
      </c>
      <c r="AL94" s="116">
        <v>35</v>
      </c>
      <c r="AM94" s="116">
        <v>5.15</v>
      </c>
      <c r="AN94" s="116">
        <v>23</v>
      </c>
      <c r="AO94" s="116">
        <v>4.8099999999999996</v>
      </c>
      <c r="AP94" s="116">
        <v>15</v>
      </c>
      <c r="AQ94" s="116">
        <v>4.1399999999999997</v>
      </c>
      <c r="AR94" s="116">
        <v>20</v>
      </c>
      <c r="AS94" s="116">
        <v>4.84</v>
      </c>
      <c r="AT94" s="116">
        <v>36</v>
      </c>
      <c r="AU94" s="116">
        <v>3.45</v>
      </c>
      <c r="AV94" s="116">
        <v>52</v>
      </c>
      <c r="AW94" s="116">
        <v>7.24</v>
      </c>
      <c r="AX94" s="116">
        <v>13</v>
      </c>
      <c r="AY94" s="116">
        <v>3.03</v>
      </c>
      <c r="AZ94" s="116">
        <v>6</v>
      </c>
      <c r="BA94" s="116">
        <v>1.89</v>
      </c>
      <c r="BB94" s="116">
        <v>10</v>
      </c>
      <c r="BC94" s="116">
        <v>3.15</v>
      </c>
      <c r="BD94" s="116">
        <v>20</v>
      </c>
      <c r="BE94" s="116">
        <v>6.77</v>
      </c>
      <c r="BF94" s="116">
        <v>16</v>
      </c>
      <c r="BG94" s="116">
        <v>3.9</v>
      </c>
      <c r="BH94" s="116">
        <v>48</v>
      </c>
      <c r="BI94" s="116">
        <v>8.5</v>
      </c>
      <c r="BJ94" s="116">
        <v>25</v>
      </c>
      <c r="BK94" s="116">
        <v>6.2</v>
      </c>
      <c r="BL94" s="116">
        <v>43</v>
      </c>
      <c r="BM94" s="116">
        <v>6.71</v>
      </c>
      <c r="BN94" s="116">
        <v>41</v>
      </c>
      <c r="BO94" s="116">
        <v>5.08</v>
      </c>
      <c r="BP94" s="116">
        <v>14</v>
      </c>
      <c r="BQ94" s="116">
        <v>2.96</v>
      </c>
      <c r="BR94" s="116">
        <v>15</v>
      </c>
      <c r="BS94" s="116">
        <v>3.39</v>
      </c>
      <c r="BT94" s="116">
        <v>25</v>
      </c>
      <c r="BU94" s="116">
        <v>4.76</v>
      </c>
      <c r="BV94" s="116">
        <v>16</v>
      </c>
      <c r="BW94" s="116">
        <v>3.43</v>
      </c>
      <c r="BX94" s="116">
        <v>31</v>
      </c>
      <c r="BY94" s="116">
        <v>7.17</v>
      </c>
      <c r="BZ94" s="116">
        <v>19</v>
      </c>
      <c r="CA94" s="116">
        <v>4.3</v>
      </c>
      <c r="CB94" s="116">
        <v>19</v>
      </c>
      <c r="CC94" s="116">
        <v>5.46</v>
      </c>
    </row>
    <row r="95" spans="1:81" ht="80.25" x14ac:dyDescent="0.45">
      <c r="A95" s="362">
        <v>91</v>
      </c>
      <c r="B95" s="357" t="s">
        <v>404</v>
      </c>
      <c r="C95" s="357" t="s">
        <v>167</v>
      </c>
      <c r="D95" s="118">
        <v>18</v>
      </c>
      <c r="E95" s="118">
        <v>5.5</v>
      </c>
      <c r="F95" s="118">
        <v>2</v>
      </c>
      <c r="G95" s="118">
        <v>0.44</v>
      </c>
      <c r="H95" s="118">
        <v>7</v>
      </c>
      <c r="I95" s="118">
        <v>1.1100000000000001</v>
      </c>
      <c r="J95" s="118">
        <v>3</v>
      </c>
      <c r="K95" s="118">
        <v>0.59</v>
      </c>
      <c r="L95" s="118">
        <v>12</v>
      </c>
      <c r="M95" s="118">
        <v>1.7</v>
      </c>
      <c r="N95" s="118">
        <v>16</v>
      </c>
      <c r="O95" s="118">
        <v>2.65</v>
      </c>
      <c r="P95" s="118">
        <v>24</v>
      </c>
      <c r="Q95" s="118">
        <v>2.4300000000000002</v>
      </c>
      <c r="R95" s="118">
        <v>25</v>
      </c>
      <c r="S95" s="118">
        <v>2.44</v>
      </c>
      <c r="T95" s="118">
        <v>9</v>
      </c>
      <c r="U95" s="118">
        <v>1.33</v>
      </c>
      <c r="V95" s="118">
        <v>17</v>
      </c>
      <c r="W95" s="118">
        <v>2.14</v>
      </c>
      <c r="X95" s="118">
        <v>23</v>
      </c>
      <c r="Y95" s="118">
        <v>2.5099999999999998</v>
      </c>
      <c r="Z95" s="118">
        <v>13</v>
      </c>
      <c r="AA95" s="118">
        <v>2.1800000000000002</v>
      </c>
      <c r="AB95" s="118">
        <v>21</v>
      </c>
      <c r="AC95" s="118">
        <v>3.22</v>
      </c>
      <c r="AD95" s="118">
        <v>17</v>
      </c>
      <c r="AE95" s="118">
        <v>3.52</v>
      </c>
      <c r="AF95" s="118">
        <v>23</v>
      </c>
      <c r="AG95" s="118">
        <v>2.6</v>
      </c>
      <c r="AH95" s="118">
        <v>9</v>
      </c>
      <c r="AI95" s="118">
        <v>1.68</v>
      </c>
      <c r="AJ95" s="118">
        <v>13</v>
      </c>
      <c r="AK95" s="118">
        <v>1.93</v>
      </c>
      <c r="AL95" s="118">
        <v>28</v>
      </c>
      <c r="AM95" s="118">
        <v>2.5299999999999998</v>
      </c>
      <c r="AN95" s="118">
        <v>7</v>
      </c>
      <c r="AO95" s="118">
        <v>1.53</v>
      </c>
      <c r="AP95" s="118">
        <v>7</v>
      </c>
      <c r="AQ95" s="118">
        <v>1.45</v>
      </c>
      <c r="AR95" s="118">
        <v>11</v>
      </c>
      <c r="AS95" s="118">
        <v>2.1800000000000002</v>
      </c>
      <c r="AT95" s="118">
        <v>31</v>
      </c>
      <c r="AU95" s="118">
        <v>1.94</v>
      </c>
      <c r="AV95" s="118">
        <v>38</v>
      </c>
      <c r="AW95" s="118">
        <v>3.79</v>
      </c>
      <c r="AX95" s="118">
        <v>7</v>
      </c>
      <c r="AY95" s="118">
        <v>1.2</v>
      </c>
      <c r="AZ95" s="118">
        <v>3</v>
      </c>
      <c r="BA95" s="118">
        <v>0.75</v>
      </c>
      <c r="BB95" s="118">
        <v>4</v>
      </c>
      <c r="BC95" s="118">
        <v>1.33</v>
      </c>
      <c r="BD95" s="118">
        <v>7</v>
      </c>
      <c r="BE95" s="118">
        <v>2.59</v>
      </c>
      <c r="BF95" s="118">
        <v>5</v>
      </c>
      <c r="BG95" s="118">
        <v>1.1200000000000001</v>
      </c>
      <c r="BH95" s="118">
        <v>19</v>
      </c>
      <c r="BI95" s="118">
        <v>5.69</v>
      </c>
      <c r="BJ95" s="118">
        <v>8</v>
      </c>
      <c r="BK95" s="118">
        <v>2.27</v>
      </c>
      <c r="BL95" s="118">
        <v>23</v>
      </c>
      <c r="BM95" s="118">
        <v>1.72</v>
      </c>
      <c r="BN95" s="118">
        <v>21</v>
      </c>
      <c r="BO95" s="118">
        <v>1.61</v>
      </c>
      <c r="BP95" s="118">
        <v>4</v>
      </c>
      <c r="BQ95" s="118">
        <v>0.96</v>
      </c>
      <c r="BR95" s="118">
        <v>2</v>
      </c>
      <c r="BS95" s="118">
        <v>0.28000000000000003</v>
      </c>
      <c r="BT95" s="118">
        <v>7</v>
      </c>
      <c r="BU95" s="118">
        <v>1.28</v>
      </c>
      <c r="BV95" s="118">
        <v>5</v>
      </c>
      <c r="BW95" s="118">
        <v>1.01</v>
      </c>
      <c r="BX95" s="118">
        <v>6</v>
      </c>
      <c r="BY95" s="118">
        <v>1.0900000000000001</v>
      </c>
      <c r="BZ95" s="118">
        <v>4</v>
      </c>
      <c r="CA95" s="118">
        <v>1.32</v>
      </c>
      <c r="CB95" s="118">
        <v>9</v>
      </c>
      <c r="CC95" s="118">
        <v>2.5099999999999998</v>
      </c>
    </row>
    <row r="96" spans="1:81" ht="67.5" x14ac:dyDescent="0.45">
      <c r="A96" s="363">
        <v>92</v>
      </c>
      <c r="B96" s="358" t="s">
        <v>405</v>
      </c>
      <c r="C96" s="358" t="s">
        <v>167</v>
      </c>
      <c r="D96" s="116">
        <v>10</v>
      </c>
      <c r="E96" s="116">
        <v>1.1499999999999999</v>
      </c>
      <c r="F96" s="116">
        <v>8</v>
      </c>
      <c r="G96" s="116">
        <v>1.99</v>
      </c>
      <c r="H96" s="116">
        <v>12</v>
      </c>
      <c r="I96" s="116">
        <v>2.02</v>
      </c>
      <c r="J96" s="116">
        <v>6</v>
      </c>
      <c r="K96" s="116">
        <v>1.44</v>
      </c>
      <c r="L96" s="116">
        <v>7</v>
      </c>
      <c r="M96" s="116">
        <v>2.15</v>
      </c>
      <c r="N96" s="116">
        <v>8</v>
      </c>
      <c r="O96" s="116">
        <v>2.41</v>
      </c>
      <c r="P96" s="116">
        <v>12</v>
      </c>
      <c r="Q96" s="116">
        <v>2.75</v>
      </c>
      <c r="R96" s="116">
        <v>14</v>
      </c>
      <c r="S96" s="116">
        <v>2.29</v>
      </c>
      <c r="T96" s="116">
        <v>11</v>
      </c>
      <c r="U96" s="116">
        <v>2.97</v>
      </c>
      <c r="V96" s="116">
        <v>9</v>
      </c>
      <c r="W96" s="116">
        <v>2.39</v>
      </c>
      <c r="X96" s="116">
        <v>13</v>
      </c>
      <c r="Y96" s="116">
        <v>1.08</v>
      </c>
      <c r="Z96" s="116">
        <v>14</v>
      </c>
      <c r="AA96" s="116">
        <v>3.48</v>
      </c>
      <c r="AB96" s="116">
        <v>11</v>
      </c>
      <c r="AC96" s="116">
        <v>2.5</v>
      </c>
      <c r="AD96" s="116">
        <v>14</v>
      </c>
      <c r="AE96" s="116">
        <v>4.58</v>
      </c>
      <c r="AF96" s="116">
        <v>6</v>
      </c>
      <c r="AG96" s="116">
        <v>1.25</v>
      </c>
      <c r="AH96" s="116">
        <v>3</v>
      </c>
      <c r="AI96" s="116">
        <v>0.89</v>
      </c>
      <c r="AJ96" s="116">
        <v>11</v>
      </c>
      <c r="AK96" s="116">
        <v>2.89</v>
      </c>
      <c r="AL96" s="116">
        <v>8</v>
      </c>
      <c r="AM96" s="116">
        <v>2.62</v>
      </c>
      <c r="AN96" s="116">
        <v>16</v>
      </c>
      <c r="AO96" s="116">
        <v>3.28</v>
      </c>
      <c r="AP96" s="116">
        <v>8</v>
      </c>
      <c r="AQ96" s="116">
        <v>2.69</v>
      </c>
      <c r="AR96" s="116">
        <v>9</v>
      </c>
      <c r="AS96" s="116">
        <v>2.66</v>
      </c>
      <c r="AT96" s="116">
        <v>5</v>
      </c>
      <c r="AU96" s="116">
        <v>1.5</v>
      </c>
      <c r="AV96" s="116">
        <v>14</v>
      </c>
      <c r="AW96" s="116">
        <v>3.45</v>
      </c>
      <c r="AX96" s="116">
        <v>6</v>
      </c>
      <c r="AY96" s="116">
        <v>1.83</v>
      </c>
      <c r="AZ96" s="116">
        <v>3</v>
      </c>
      <c r="BA96" s="116">
        <v>1.1399999999999999</v>
      </c>
      <c r="BB96" s="116">
        <v>6</v>
      </c>
      <c r="BC96" s="116">
        <v>1.82</v>
      </c>
      <c r="BD96" s="116">
        <v>13</v>
      </c>
      <c r="BE96" s="116">
        <v>4.1900000000000004</v>
      </c>
      <c r="BF96" s="116">
        <v>10</v>
      </c>
      <c r="BG96" s="116">
        <v>2.78</v>
      </c>
      <c r="BH96" s="116">
        <v>28</v>
      </c>
      <c r="BI96" s="116">
        <v>2.81</v>
      </c>
      <c r="BJ96" s="116">
        <v>17</v>
      </c>
      <c r="BK96" s="116">
        <v>3.93</v>
      </c>
      <c r="BL96" s="116">
        <v>20</v>
      </c>
      <c r="BM96" s="116">
        <v>4.9800000000000004</v>
      </c>
      <c r="BN96" s="116">
        <v>20</v>
      </c>
      <c r="BO96" s="116">
        <v>3.47</v>
      </c>
      <c r="BP96" s="116">
        <v>10</v>
      </c>
      <c r="BQ96" s="116">
        <v>1.99</v>
      </c>
      <c r="BR96" s="116">
        <v>13</v>
      </c>
      <c r="BS96" s="116">
        <v>3.12</v>
      </c>
      <c r="BT96" s="116">
        <v>18</v>
      </c>
      <c r="BU96" s="116">
        <v>3.47</v>
      </c>
      <c r="BV96" s="116">
        <v>11</v>
      </c>
      <c r="BW96" s="116">
        <v>2.42</v>
      </c>
      <c r="BX96" s="116">
        <v>25</v>
      </c>
      <c r="BY96" s="116">
        <v>6.08</v>
      </c>
      <c r="BZ96" s="116">
        <v>15</v>
      </c>
      <c r="CA96" s="116">
        <v>2.98</v>
      </c>
      <c r="CB96" s="116">
        <v>10</v>
      </c>
      <c r="CC96" s="116">
        <v>2.95</v>
      </c>
    </row>
    <row r="97" spans="1:81" ht="54.75" x14ac:dyDescent="0.45">
      <c r="A97" s="362">
        <v>93</v>
      </c>
      <c r="B97" s="357" t="s">
        <v>406</v>
      </c>
      <c r="C97" s="357" t="s">
        <v>167</v>
      </c>
      <c r="D97" s="117">
        <v>3272</v>
      </c>
      <c r="E97" s="118">
        <v>146.61000000000001</v>
      </c>
      <c r="F97" s="117">
        <v>3702</v>
      </c>
      <c r="G97" s="118">
        <v>164.94</v>
      </c>
      <c r="H97" s="117">
        <v>3481</v>
      </c>
      <c r="I97" s="118">
        <v>153.72999999999999</v>
      </c>
      <c r="J97" s="117">
        <v>3061</v>
      </c>
      <c r="K97" s="118">
        <v>165.42</v>
      </c>
      <c r="L97" s="117">
        <v>1953</v>
      </c>
      <c r="M97" s="118">
        <v>117.52</v>
      </c>
      <c r="N97" s="117">
        <v>1099</v>
      </c>
      <c r="O97" s="118">
        <v>86.72</v>
      </c>
      <c r="P97" s="117">
        <v>2265</v>
      </c>
      <c r="Q97" s="118">
        <v>108.19</v>
      </c>
      <c r="R97" s="117">
        <v>2885</v>
      </c>
      <c r="S97" s="118">
        <v>114.48</v>
      </c>
      <c r="T97" s="117">
        <v>1744</v>
      </c>
      <c r="U97" s="118">
        <v>79.709999999999994</v>
      </c>
      <c r="V97" s="117">
        <v>3466</v>
      </c>
      <c r="W97" s="118">
        <v>153.32</v>
      </c>
      <c r="X97" s="117">
        <v>5443</v>
      </c>
      <c r="Y97" s="118">
        <v>170.12</v>
      </c>
      <c r="Z97" s="117">
        <v>4161</v>
      </c>
      <c r="AA97" s="118">
        <v>133.74</v>
      </c>
      <c r="AB97" s="117">
        <v>5252</v>
      </c>
      <c r="AC97" s="118">
        <v>164.38</v>
      </c>
      <c r="AD97" s="117">
        <v>5303</v>
      </c>
      <c r="AE97" s="118">
        <v>160.47</v>
      </c>
      <c r="AF97" s="117">
        <v>4657</v>
      </c>
      <c r="AG97" s="118">
        <v>190.86</v>
      </c>
      <c r="AH97" s="117">
        <v>2472</v>
      </c>
      <c r="AI97" s="118">
        <v>101.78</v>
      </c>
      <c r="AJ97" s="117">
        <v>2572</v>
      </c>
      <c r="AK97" s="118">
        <v>121.3</v>
      </c>
      <c r="AL97" s="117">
        <v>2133</v>
      </c>
      <c r="AM97" s="118">
        <v>110.24</v>
      </c>
      <c r="AN97" s="117">
        <v>1159</v>
      </c>
      <c r="AO97" s="118">
        <v>65.23</v>
      </c>
      <c r="AP97" s="117">
        <v>1769</v>
      </c>
      <c r="AQ97" s="118">
        <v>106.82</v>
      </c>
      <c r="AR97" s="117">
        <v>1814</v>
      </c>
      <c r="AS97" s="118">
        <v>92.04</v>
      </c>
      <c r="AT97" s="117">
        <v>4733</v>
      </c>
      <c r="AU97" s="118">
        <v>137.03</v>
      </c>
      <c r="AV97" s="117">
        <v>11674</v>
      </c>
      <c r="AW97" s="118">
        <v>250.87</v>
      </c>
      <c r="AX97" s="117">
        <v>12537</v>
      </c>
      <c r="AY97" s="118">
        <v>242.13</v>
      </c>
      <c r="AZ97" s="117">
        <v>11621</v>
      </c>
      <c r="BA97" s="118">
        <v>245.69</v>
      </c>
      <c r="BB97" s="117">
        <v>14942</v>
      </c>
      <c r="BC97" s="118">
        <v>882.37</v>
      </c>
      <c r="BD97" s="117">
        <v>11113</v>
      </c>
      <c r="BE97" s="118">
        <v>229.01</v>
      </c>
      <c r="BF97" s="117">
        <v>4982</v>
      </c>
      <c r="BG97" s="118">
        <v>130.78</v>
      </c>
      <c r="BH97" s="117">
        <v>4989</v>
      </c>
      <c r="BI97" s="118">
        <v>153.36000000000001</v>
      </c>
      <c r="BJ97" s="117">
        <v>3705</v>
      </c>
      <c r="BK97" s="118">
        <v>126.51</v>
      </c>
      <c r="BL97" s="117">
        <v>1839</v>
      </c>
      <c r="BM97" s="118">
        <v>88.13</v>
      </c>
      <c r="BN97" s="117">
        <v>2745</v>
      </c>
      <c r="BO97" s="118">
        <v>118.9</v>
      </c>
      <c r="BP97" s="117">
        <v>5369</v>
      </c>
      <c r="BQ97" s="113">
        <v>1746.51</v>
      </c>
      <c r="BR97" s="117">
        <v>12568</v>
      </c>
      <c r="BS97" s="118">
        <v>237.64</v>
      </c>
      <c r="BT97" s="117">
        <v>14940</v>
      </c>
      <c r="BU97" s="118">
        <v>285.35000000000002</v>
      </c>
      <c r="BV97" s="117">
        <v>9773</v>
      </c>
      <c r="BW97" s="118">
        <v>206.03</v>
      </c>
      <c r="BX97" s="117">
        <v>11519</v>
      </c>
      <c r="BY97" s="118">
        <v>252.26</v>
      </c>
      <c r="BZ97" s="117">
        <v>11760</v>
      </c>
      <c r="CA97" s="118">
        <v>263.27999999999997</v>
      </c>
      <c r="CB97" s="117">
        <v>7273</v>
      </c>
      <c r="CC97" s="118">
        <v>196.32</v>
      </c>
    </row>
    <row r="98" spans="1:81" ht="118.5" x14ac:dyDescent="0.45">
      <c r="A98" s="363">
        <v>94</v>
      </c>
      <c r="B98" s="358" t="s">
        <v>407</v>
      </c>
      <c r="C98" s="358" t="s">
        <v>167</v>
      </c>
      <c r="D98" s="116">
        <v>648</v>
      </c>
      <c r="E98" s="116">
        <v>25.98</v>
      </c>
      <c r="F98" s="116">
        <v>781</v>
      </c>
      <c r="G98" s="116">
        <v>25.72</v>
      </c>
      <c r="H98" s="115">
        <v>1153</v>
      </c>
      <c r="I98" s="116">
        <v>40.51</v>
      </c>
      <c r="J98" s="115">
        <v>1582</v>
      </c>
      <c r="K98" s="116">
        <v>46.55</v>
      </c>
      <c r="L98" s="115">
        <v>1185</v>
      </c>
      <c r="M98" s="116">
        <v>63.42</v>
      </c>
      <c r="N98" s="116">
        <v>213</v>
      </c>
      <c r="O98" s="116">
        <v>15.2</v>
      </c>
      <c r="P98" s="115">
        <v>1334</v>
      </c>
      <c r="Q98" s="116">
        <v>40.31</v>
      </c>
      <c r="R98" s="115">
        <v>2218</v>
      </c>
      <c r="S98" s="116">
        <v>58.87</v>
      </c>
      <c r="T98" s="115">
        <v>1046</v>
      </c>
      <c r="U98" s="116">
        <v>34.1</v>
      </c>
      <c r="V98" s="116">
        <v>838</v>
      </c>
      <c r="W98" s="116">
        <v>28.79</v>
      </c>
      <c r="X98" s="116">
        <v>996</v>
      </c>
      <c r="Y98" s="116">
        <v>32.159999999999997</v>
      </c>
      <c r="Z98" s="116">
        <v>623</v>
      </c>
      <c r="AA98" s="116">
        <v>24.39</v>
      </c>
      <c r="AB98" s="116">
        <v>948</v>
      </c>
      <c r="AC98" s="116">
        <v>42.66</v>
      </c>
      <c r="AD98" s="116">
        <v>915</v>
      </c>
      <c r="AE98" s="116">
        <v>45.84</v>
      </c>
      <c r="AF98" s="116">
        <v>816</v>
      </c>
      <c r="AG98" s="116">
        <v>53.95</v>
      </c>
      <c r="AH98" s="116">
        <v>519</v>
      </c>
      <c r="AI98" s="116">
        <v>23.57</v>
      </c>
      <c r="AJ98" s="116">
        <v>753</v>
      </c>
      <c r="AK98" s="116">
        <v>39.83</v>
      </c>
      <c r="AL98" s="116">
        <v>587</v>
      </c>
      <c r="AM98" s="116">
        <v>32.86</v>
      </c>
      <c r="AN98" s="116">
        <v>404</v>
      </c>
      <c r="AO98" s="116">
        <v>20.94</v>
      </c>
      <c r="AP98" s="116">
        <v>707</v>
      </c>
      <c r="AQ98" s="116">
        <v>43.03</v>
      </c>
      <c r="AR98" s="116">
        <v>524</v>
      </c>
      <c r="AS98" s="116">
        <v>26.19</v>
      </c>
      <c r="AT98" s="116">
        <v>596</v>
      </c>
      <c r="AU98" s="116">
        <v>24.46</v>
      </c>
      <c r="AV98" s="115">
        <v>1177</v>
      </c>
      <c r="AW98" s="116">
        <v>61.82</v>
      </c>
      <c r="AX98" s="115">
        <v>1166</v>
      </c>
      <c r="AY98" s="116">
        <v>56.02</v>
      </c>
      <c r="AZ98" s="115">
        <v>1175</v>
      </c>
      <c r="BA98" s="116">
        <v>66.040000000000006</v>
      </c>
      <c r="BB98" s="115">
        <v>1325</v>
      </c>
      <c r="BC98" s="116">
        <v>61.74</v>
      </c>
      <c r="BD98" s="116">
        <v>692</v>
      </c>
      <c r="BE98" s="116">
        <v>30.17</v>
      </c>
      <c r="BF98" s="116">
        <v>625</v>
      </c>
      <c r="BG98" s="116">
        <v>27.37</v>
      </c>
      <c r="BH98" s="116">
        <v>963</v>
      </c>
      <c r="BI98" s="116">
        <v>41.4</v>
      </c>
      <c r="BJ98" s="115">
        <v>1007</v>
      </c>
      <c r="BK98" s="116">
        <v>36.479999999999997</v>
      </c>
      <c r="BL98" s="115">
        <v>1070</v>
      </c>
      <c r="BM98" s="116">
        <v>47.34</v>
      </c>
      <c r="BN98" s="115">
        <v>1170</v>
      </c>
      <c r="BO98" s="116">
        <v>50.71</v>
      </c>
      <c r="BP98" s="115">
        <v>1093</v>
      </c>
      <c r="BQ98" s="116">
        <v>42.76</v>
      </c>
      <c r="BR98" s="116">
        <v>987</v>
      </c>
      <c r="BS98" s="116">
        <v>37.6</v>
      </c>
      <c r="BT98" s="116">
        <v>772</v>
      </c>
      <c r="BU98" s="116">
        <v>33.67</v>
      </c>
      <c r="BV98" s="115">
        <v>1335</v>
      </c>
      <c r="BW98" s="116">
        <v>54.28</v>
      </c>
      <c r="BX98" s="115">
        <v>1106</v>
      </c>
      <c r="BY98" s="116">
        <v>51.06</v>
      </c>
      <c r="BZ98" s="115">
        <v>1163</v>
      </c>
      <c r="CA98" s="116">
        <v>49.04</v>
      </c>
      <c r="CB98" s="116">
        <v>776</v>
      </c>
      <c r="CC98" s="116">
        <v>33.270000000000003</v>
      </c>
    </row>
    <row r="99" spans="1:81" ht="42" x14ac:dyDescent="0.45">
      <c r="A99" s="362">
        <v>95</v>
      </c>
      <c r="B99" s="357" t="s">
        <v>408</v>
      </c>
      <c r="C99" s="357" t="s">
        <v>167</v>
      </c>
      <c r="D99" s="118">
        <v>1</v>
      </c>
      <c r="E99" s="118">
        <v>0.12</v>
      </c>
      <c r="F99" s="118">
        <v>1</v>
      </c>
      <c r="G99" s="118">
        <v>0.27</v>
      </c>
      <c r="H99" s="118">
        <v>2</v>
      </c>
      <c r="I99" s="118">
        <v>0.54</v>
      </c>
      <c r="J99" s="111"/>
      <c r="K99" s="118">
        <v>0.01</v>
      </c>
      <c r="L99" s="118">
        <v>2</v>
      </c>
      <c r="M99" s="118">
        <v>0.42</v>
      </c>
      <c r="N99" s="118">
        <v>1</v>
      </c>
      <c r="O99" s="118">
        <v>0.28000000000000003</v>
      </c>
      <c r="P99" s="118">
        <v>1</v>
      </c>
      <c r="Q99" s="118">
        <v>0.16</v>
      </c>
      <c r="R99" s="118">
        <v>4</v>
      </c>
      <c r="S99" s="118">
        <v>0.65</v>
      </c>
      <c r="T99" s="118">
        <v>1</v>
      </c>
      <c r="U99" s="118">
        <v>0.1</v>
      </c>
      <c r="V99" s="118">
        <v>1</v>
      </c>
      <c r="W99" s="118">
        <v>0.22</v>
      </c>
      <c r="X99" s="118">
        <v>1</v>
      </c>
      <c r="Y99" s="118">
        <v>0.21</v>
      </c>
      <c r="Z99" s="118">
        <v>1</v>
      </c>
      <c r="AA99" s="118">
        <v>0.16</v>
      </c>
      <c r="AB99" s="118">
        <v>1</v>
      </c>
      <c r="AC99" s="118">
        <v>0.13</v>
      </c>
      <c r="AD99" s="111"/>
      <c r="AE99" s="118">
        <v>0.06</v>
      </c>
      <c r="AF99" s="111"/>
      <c r="AG99" s="118">
        <v>0.03</v>
      </c>
      <c r="AH99" s="118">
        <v>2</v>
      </c>
      <c r="AI99" s="118">
        <v>0.22</v>
      </c>
      <c r="AJ99" s="111"/>
      <c r="AK99" s="118">
        <v>7.0000000000000007E-2</v>
      </c>
      <c r="AL99" s="118">
        <v>2</v>
      </c>
      <c r="AM99" s="118">
        <v>0.42</v>
      </c>
      <c r="AN99" s="111"/>
      <c r="AO99" s="118">
        <v>0.01</v>
      </c>
      <c r="AP99" s="118">
        <v>1</v>
      </c>
      <c r="AQ99" s="118">
        <v>0.12</v>
      </c>
      <c r="AR99" s="118">
        <v>3</v>
      </c>
      <c r="AS99" s="118">
        <v>0.64</v>
      </c>
      <c r="AT99" s="118">
        <v>2</v>
      </c>
      <c r="AU99" s="118">
        <v>0.39</v>
      </c>
      <c r="AV99" s="118">
        <v>1</v>
      </c>
      <c r="AW99" s="118">
        <v>0.24</v>
      </c>
      <c r="AX99" s="118">
        <v>1</v>
      </c>
      <c r="AY99" s="118">
        <v>0.28000000000000003</v>
      </c>
      <c r="AZ99" s="118">
        <v>1</v>
      </c>
      <c r="BA99" s="118">
        <v>0.17</v>
      </c>
      <c r="BB99" s="111"/>
      <c r="BC99" s="118">
        <v>0.1</v>
      </c>
      <c r="BD99" s="118">
        <v>1</v>
      </c>
      <c r="BE99" s="118">
        <v>0.08</v>
      </c>
      <c r="BF99" s="111"/>
      <c r="BG99" s="118">
        <v>0</v>
      </c>
      <c r="BH99" s="118">
        <v>2</v>
      </c>
      <c r="BI99" s="118">
        <v>0.59</v>
      </c>
      <c r="BJ99" s="111"/>
      <c r="BK99" s="118">
        <v>7.0000000000000007E-2</v>
      </c>
      <c r="BL99" s="111"/>
      <c r="BM99" s="118">
        <v>0.1</v>
      </c>
      <c r="BN99" s="111"/>
      <c r="BO99" s="118">
        <v>0.06</v>
      </c>
      <c r="BP99" s="118">
        <v>2</v>
      </c>
      <c r="BQ99" s="118">
        <v>0.37</v>
      </c>
      <c r="BR99" s="118">
        <v>1</v>
      </c>
      <c r="BS99" s="118">
        <v>0.08</v>
      </c>
      <c r="BT99" s="118">
        <v>2</v>
      </c>
      <c r="BU99" s="118">
        <v>0.43</v>
      </c>
      <c r="BV99" s="118">
        <v>2</v>
      </c>
      <c r="BW99" s="118">
        <v>0.56000000000000005</v>
      </c>
      <c r="BX99" s="118">
        <v>1</v>
      </c>
      <c r="BY99" s="118">
        <v>0.13</v>
      </c>
      <c r="BZ99" s="118">
        <v>14</v>
      </c>
      <c r="CA99" s="118">
        <v>2.1</v>
      </c>
      <c r="CB99" s="118">
        <v>11</v>
      </c>
      <c r="CC99" s="118">
        <v>1.72</v>
      </c>
    </row>
    <row r="100" spans="1:81" ht="42" x14ac:dyDescent="0.45">
      <c r="A100" s="363">
        <v>96</v>
      </c>
      <c r="B100" s="358" t="s">
        <v>409</v>
      </c>
      <c r="C100" s="358" t="s">
        <v>167</v>
      </c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6">
        <v>0</v>
      </c>
      <c r="P100" s="112"/>
      <c r="Q100" s="116">
        <v>0</v>
      </c>
      <c r="R100" s="112"/>
      <c r="S100" s="116">
        <v>0</v>
      </c>
      <c r="T100" s="112"/>
      <c r="U100" s="116">
        <v>0</v>
      </c>
      <c r="V100" s="112"/>
      <c r="W100" s="116">
        <v>0</v>
      </c>
      <c r="X100" s="112"/>
      <c r="Y100" s="116">
        <v>0</v>
      </c>
      <c r="Z100" s="112"/>
      <c r="AA100" s="116">
        <v>0</v>
      </c>
      <c r="AB100" s="112"/>
      <c r="AC100" s="116">
        <v>0</v>
      </c>
      <c r="AD100" s="112"/>
      <c r="AE100" s="116">
        <v>0</v>
      </c>
      <c r="AF100" s="112"/>
      <c r="AG100" s="116">
        <v>0.01</v>
      </c>
      <c r="AH100" s="112"/>
      <c r="AI100" s="116">
        <v>0</v>
      </c>
      <c r="AJ100" s="112"/>
      <c r="AK100" s="116">
        <v>0</v>
      </c>
      <c r="AL100" s="116">
        <v>2</v>
      </c>
      <c r="AM100" s="116">
        <v>0.09</v>
      </c>
      <c r="AN100" s="112"/>
      <c r="AO100" s="116">
        <v>0</v>
      </c>
      <c r="AP100" s="112"/>
      <c r="AQ100" s="116">
        <v>0</v>
      </c>
      <c r="AR100" s="112"/>
      <c r="AS100" s="116">
        <v>0</v>
      </c>
      <c r="AT100" s="112"/>
      <c r="AU100" s="116">
        <v>0</v>
      </c>
      <c r="AV100" s="112"/>
      <c r="AW100" s="116">
        <v>0</v>
      </c>
      <c r="AX100" s="112"/>
      <c r="AY100" s="116">
        <v>0</v>
      </c>
      <c r="AZ100" s="112"/>
      <c r="BA100" s="116">
        <v>0</v>
      </c>
      <c r="BB100" s="112"/>
      <c r="BC100" s="116">
        <v>0</v>
      </c>
      <c r="BD100" s="112"/>
      <c r="BE100" s="116">
        <v>0</v>
      </c>
      <c r="BF100" s="112"/>
      <c r="BG100" s="116">
        <v>0.01</v>
      </c>
      <c r="BH100" s="112"/>
      <c r="BI100" s="116">
        <v>0</v>
      </c>
      <c r="BJ100" s="112"/>
      <c r="BK100" s="116">
        <v>0</v>
      </c>
      <c r="BL100" s="112"/>
      <c r="BM100" s="116">
        <v>0</v>
      </c>
      <c r="BN100" s="112"/>
      <c r="BO100" s="116">
        <v>0</v>
      </c>
      <c r="BP100" s="112"/>
      <c r="BQ100" s="116">
        <v>0</v>
      </c>
      <c r="BR100" s="112"/>
      <c r="BS100" s="116">
        <v>0</v>
      </c>
      <c r="BT100" s="112"/>
      <c r="BU100" s="116">
        <v>0</v>
      </c>
      <c r="BV100" s="112"/>
      <c r="BW100" s="116">
        <v>0</v>
      </c>
      <c r="BX100" s="112"/>
      <c r="BY100" s="112"/>
      <c r="BZ100" s="112"/>
      <c r="CA100" s="116">
        <v>0.01</v>
      </c>
      <c r="CB100" s="112"/>
      <c r="CC100" s="116">
        <v>0</v>
      </c>
    </row>
    <row r="101" spans="1:81" ht="80.25" x14ac:dyDescent="0.45">
      <c r="A101" s="362">
        <v>97</v>
      </c>
      <c r="B101" s="357" t="s">
        <v>410</v>
      </c>
      <c r="C101" s="357" t="s">
        <v>167</v>
      </c>
      <c r="D101" s="118">
        <v>2</v>
      </c>
      <c r="E101" s="118">
        <v>0.23</v>
      </c>
      <c r="F101" s="118">
        <v>2</v>
      </c>
      <c r="G101" s="118">
        <v>0.28000000000000003</v>
      </c>
      <c r="H101" s="118">
        <v>4</v>
      </c>
      <c r="I101" s="118">
        <v>0.6</v>
      </c>
      <c r="J101" s="118">
        <v>1</v>
      </c>
      <c r="K101" s="118">
        <v>0.2</v>
      </c>
      <c r="L101" s="111"/>
      <c r="M101" s="118">
        <v>7.0000000000000007E-2</v>
      </c>
      <c r="N101" s="118">
        <v>8</v>
      </c>
      <c r="O101" s="118">
        <v>0.88</v>
      </c>
      <c r="P101" s="118">
        <v>2</v>
      </c>
      <c r="Q101" s="118">
        <v>0.31</v>
      </c>
      <c r="R101" s="118">
        <v>4</v>
      </c>
      <c r="S101" s="118">
        <v>0.56000000000000005</v>
      </c>
      <c r="T101" s="118">
        <v>4</v>
      </c>
      <c r="U101" s="118">
        <v>0.41</v>
      </c>
      <c r="V101" s="118">
        <v>9</v>
      </c>
      <c r="W101" s="118">
        <v>0.56999999999999995</v>
      </c>
      <c r="X101" s="118">
        <v>14</v>
      </c>
      <c r="Y101" s="118">
        <v>0.54</v>
      </c>
      <c r="Z101" s="118">
        <v>25</v>
      </c>
      <c r="AA101" s="118">
        <v>0.78</v>
      </c>
      <c r="AB101" s="118">
        <v>9</v>
      </c>
      <c r="AC101" s="118">
        <v>0.45</v>
      </c>
      <c r="AD101" s="118">
        <v>21</v>
      </c>
      <c r="AE101" s="118">
        <v>0.75</v>
      </c>
      <c r="AF101" s="118">
        <v>9</v>
      </c>
      <c r="AG101" s="118">
        <v>0.46</v>
      </c>
      <c r="AH101" s="118">
        <v>9</v>
      </c>
      <c r="AI101" s="118">
        <v>0.56000000000000005</v>
      </c>
      <c r="AJ101" s="118">
        <v>7</v>
      </c>
      <c r="AK101" s="118">
        <v>0.77</v>
      </c>
      <c r="AL101" s="118">
        <v>4</v>
      </c>
      <c r="AM101" s="118">
        <v>0.79</v>
      </c>
      <c r="AN101" s="118">
        <v>1</v>
      </c>
      <c r="AO101" s="118">
        <v>0.2</v>
      </c>
      <c r="AP101" s="118">
        <v>4</v>
      </c>
      <c r="AQ101" s="118">
        <v>0.39</v>
      </c>
      <c r="AR101" s="118">
        <v>2</v>
      </c>
      <c r="AS101" s="118">
        <v>0.38</v>
      </c>
      <c r="AT101" s="118">
        <v>3</v>
      </c>
      <c r="AU101" s="118">
        <v>0.53</v>
      </c>
      <c r="AV101" s="118">
        <v>2</v>
      </c>
      <c r="AW101" s="118">
        <v>0.26</v>
      </c>
      <c r="AX101" s="118">
        <v>3</v>
      </c>
      <c r="AY101" s="118">
        <v>0.64</v>
      </c>
      <c r="AZ101" s="111"/>
      <c r="BA101" s="118">
        <v>0.08</v>
      </c>
      <c r="BB101" s="118">
        <v>2</v>
      </c>
      <c r="BC101" s="118">
        <v>0.31</v>
      </c>
      <c r="BD101" s="118">
        <v>3</v>
      </c>
      <c r="BE101" s="118">
        <v>0.69</v>
      </c>
      <c r="BF101" s="118">
        <v>1</v>
      </c>
      <c r="BG101" s="118">
        <v>0.15</v>
      </c>
      <c r="BH101" s="118">
        <v>3</v>
      </c>
      <c r="BI101" s="118">
        <v>0.6</v>
      </c>
      <c r="BJ101" s="118">
        <v>3</v>
      </c>
      <c r="BK101" s="118">
        <v>0.44</v>
      </c>
      <c r="BL101" s="118">
        <v>5</v>
      </c>
      <c r="BM101" s="118">
        <v>0.89</v>
      </c>
      <c r="BN101" s="118">
        <v>9</v>
      </c>
      <c r="BO101" s="118">
        <v>1.29</v>
      </c>
      <c r="BP101" s="118">
        <v>2</v>
      </c>
      <c r="BQ101" s="118">
        <v>0.53</v>
      </c>
      <c r="BR101" s="118">
        <v>1</v>
      </c>
      <c r="BS101" s="118">
        <v>0.33</v>
      </c>
      <c r="BT101" s="118">
        <v>1</v>
      </c>
      <c r="BU101" s="118">
        <v>0.2</v>
      </c>
      <c r="BV101" s="118">
        <v>3</v>
      </c>
      <c r="BW101" s="118">
        <v>0.56000000000000005</v>
      </c>
      <c r="BX101" s="118">
        <v>2</v>
      </c>
      <c r="BY101" s="118">
        <v>0.44</v>
      </c>
      <c r="BZ101" s="118">
        <v>2</v>
      </c>
      <c r="CA101" s="118">
        <v>0.56000000000000005</v>
      </c>
      <c r="CB101" s="118">
        <v>2</v>
      </c>
      <c r="CC101" s="118">
        <v>0.51</v>
      </c>
    </row>
    <row r="102" spans="1:81" ht="105.75" x14ac:dyDescent="0.45">
      <c r="A102" s="363">
        <v>98</v>
      </c>
      <c r="B102" s="358" t="s">
        <v>411</v>
      </c>
      <c r="C102" s="358" t="s">
        <v>167</v>
      </c>
      <c r="D102" s="112"/>
      <c r="E102" s="116">
        <v>7.0000000000000007E-2</v>
      </c>
      <c r="F102" s="112"/>
      <c r="G102" s="116">
        <v>0</v>
      </c>
      <c r="H102" s="116">
        <v>2</v>
      </c>
      <c r="I102" s="116">
        <v>0.45</v>
      </c>
      <c r="J102" s="112"/>
      <c r="K102" s="116">
        <v>0</v>
      </c>
      <c r="L102" s="116">
        <v>10</v>
      </c>
      <c r="M102" s="116">
        <v>0.13</v>
      </c>
      <c r="N102" s="112"/>
      <c r="O102" s="116">
        <v>0</v>
      </c>
      <c r="P102" s="112"/>
      <c r="Q102" s="116">
        <v>0.01</v>
      </c>
      <c r="R102" s="112"/>
      <c r="S102" s="116">
        <v>0</v>
      </c>
      <c r="T102" s="112"/>
      <c r="U102" s="116">
        <v>0</v>
      </c>
      <c r="V102" s="112"/>
      <c r="W102" s="116">
        <v>0</v>
      </c>
      <c r="X102" s="112"/>
      <c r="Y102" s="116">
        <v>0</v>
      </c>
      <c r="Z102" s="112"/>
      <c r="AA102" s="116">
        <v>0.12</v>
      </c>
      <c r="AB102" s="112"/>
      <c r="AC102" s="116">
        <v>0</v>
      </c>
      <c r="AD102" s="112"/>
      <c r="AE102" s="116">
        <v>0</v>
      </c>
      <c r="AF102" s="112"/>
      <c r="AG102" s="116">
        <v>0.1</v>
      </c>
      <c r="AH102" s="116">
        <v>5</v>
      </c>
      <c r="AI102" s="116">
        <v>0.86</v>
      </c>
      <c r="AJ102" s="112"/>
      <c r="AK102" s="116">
        <v>0</v>
      </c>
      <c r="AL102" s="112"/>
      <c r="AM102" s="116">
        <v>0</v>
      </c>
      <c r="AN102" s="112"/>
      <c r="AO102" s="116">
        <v>0</v>
      </c>
      <c r="AP102" s="116">
        <v>1</v>
      </c>
      <c r="AQ102" s="116">
        <v>0.08</v>
      </c>
      <c r="AR102" s="112"/>
      <c r="AS102" s="116">
        <v>0</v>
      </c>
      <c r="AT102" s="116">
        <v>17</v>
      </c>
      <c r="AU102" s="116">
        <v>0.26</v>
      </c>
      <c r="AV102" s="112"/>
      <c r="AW102" s="116">
        <v>0</v>
      </c>
      <c r="AX102" s="116">
        <v>6</v>
      </c>
      <c r="AY102" s="116">
        <v>0.31</v>
      </c>
      <c r="AZ102" s="112"/>
      <c r="BA102" s="112"/>
      <c r="BB102" s="112"/>
      <c r="BC102" s="112"/>
      <c r="BD102" s="112"/>
      <c r="BE102" s="116">
        <v>0.02</v>
      </c>
      <c r="BF102" s="112"/>
      <c r="BG102" s="116">
        <v>0</v>
      </c>
      <c r="BH102" s="112"/>
      <c r="BI102" s="116">
        <v>0</v>
      </c>
      <c r="BJ102" s="112"/>
      <c r="BK102" s="116">
        <v>0.01</v>
      </c>
      <c r="BL102" s="112"/>
      <c r="BM102" s="116">
        <v>0</v>
      </c>
      <c r="BN102" s="116">
        <v>1</v>
      </c>
      <c r="BO102" s="116">
        <v>0.28000000000000003</v>
      </c>
      <c r="BP102" s="112"/>
      <c r="BQ102" s="116">
        <v>0.12</v>
      </c>
      <c r="BR102" s="112"/>
      <c r="BS102" s="116">
        <v>0</v>
      </c>
      <c r="BT102" s="112"/>
      <c r="BU102" s="116">
        <v>0</v>
      </c>
      <c r="BV102" s="112"/>
      <c r="BW102" s="116">
        <v>0</v>
      </c>
      <c r="BX102" s="112"/>
      <c r="BY102" s="116">
        <v>0.01</v>
      </c>
      <c r="BZ102" s="112"/>
      <c r="CA102" s="116">
        <v>0</v>
      </c>
      <c r="CB102" s="112"/>
      <c r="CC102" s="116">
        <v>0</v>
      </c>
    </row>
    <row r="103" spans="1:81" ht="105.75" x14ac:dyDescent="0.45">
      <c r="A103" s="362">
        <v>99</v>
      </c>
      <c r="B103" s="357" t="s">
        <v>412</v>
      </c>
      <c r="C103" s="357" t="s">
        <v>167</v>
      </c>
      <c r="D103" s="118">
        <v>2</v>
      </c>
      <c r="E103" s="118">
        <v>0.3</v>
      </c>
      <c r="F103" s="118">
        <v>2</v>
      </c>
      <c r="G103" s="118">
        <v>0.31</v>
      </c>
      <c r="H103" s="118">
        <v>2</v>
      </c>
      <c r="I103" s="118">
        <v>0.44</v>
      </c>
      <c r="J103" s="118">
        <v>17</v>
      </c>
      <c r="K103" s="118">
        <v>2.13</v>
      </c>
      <c r="L103" s="118">
        <v>4</v>
      </c>
      <c r="M103" s="118">
        <v>0.56000000000000005</v>
      </c>
      <c r="N103" s="118">
        <v>44</v>
      </c>
      <c r="O103" s="118">
        <v>3.69</v>
      </c>
      <c r="P103" s="118">
        <v>22</v>
      </c>
      <c r="Q103" s="118">
        <v>1.33</v>
      </c>
      <c r="R103" s="118">
        <v>2</v>
      </c>
      <c r="S103" s="118">
        <v>0.33</v>
      </c>
      <c r="T103" s="118">
        <v>21</v>
      </c>
      <c r="U103" s="118">
        <v>1.22</v>
      </c>
      <c r="V103" s="118">
        <v>21</v>
      </c>
      <c r="W103" s="118">
        <v>1.55</v>
      </c>
      <c r="X103" s="118">
        <v>3</v>
      </c>
      <c r="Y103" s="118">
        <v>0.89</v>
      </c>
      <c r="Z103" s="118">
        <v>20</v>
      </c>
      <c r="AA103" s="118">
        <v>1.1299999999999999</v>
      </c>
      <c r="AB103" s="118">
        <v>2</v>
      </c>
      <c r="AC103" s="118">
        <v>0.16</v>
      </c>
      <c r="AD103" s="118">
        <v>2</v>
      </c>
      <c r="AE103" s="118">
        <v>0.41</v>
      </c>
      <c r="AF103" s="118">
        <v>3</v>
      </c>
      <c r="AG103" s="118">
        <v>0.73</v>
      </c>
      <c r="AH103" s="118">
        <v>2</v>
      </c>
      <c r="AI103" s="118">
        <v>0.59</v>
      </c>
      <c r="AJ103" s="118">
        <v>22</v>
      </c>
      <c r="AK103" s="118">
        <v>2.75</v>
      </c>
      <c r="AL103" s="118">
        <v>22</v>
      </c>
      <c r="AM103" s="118">
        <v>1.53</v>
      </c>
      <c r="AN103" s="111"/>
      <c r="AO103" s="118">
        <v>0.02</v>
      </c>
      <c r="AP103" s="118">
        <v>4</v>
      </c>
      <c r="AQ103" s="118">
        <v>0.28999999999999998</v>
      </c>
      <c r="AR103" s="118">
        <v>47</v>
      </c>
      <c r="AS103" s="118">
        <v>3.82</v>
      </c>
      <c r="AT103" s="118">
        <v>23</v>
      </c>
      <c r="AU103" s="118">
        <v>2.9</v>
      </c>
      <c r="AV103" s="118">
        <v>49</v>
      </c>
      <c r="AW103" s="118">
        <v>3.84</v>
      </c>
      <c r="AX103" s="118">
        <v>13</v>
      </c>
      <c r="AY103" s="118">
        <v>1.66</v>
      </c>
      <c r="AZ103" s="118">
        <v>33</v>
      </c>
      <c r="BA103" s="118">
        <v>1.08</v>
      </c>
      <c r="BB103" s="118">
        <v>1</v>
      </c>
      <c r="BC103" s="118">
        <v>0.06</v>
      </c>
      <c r="BD103" s="118">
        <v>7</v>
      </c>
      <c r="BE103" s="118">
        <v>0.98</v>
      </c>
      <c r="BF103" s="118">
        <v>15</v>
      </c>
      <c r="BG103" s="118">
        <v>1.79</v>
      </c>
      <c r="BH103" s="118">
        <v>23</v>
      </c>
      <c r="BI103" s="118">
        <v>2.02</v>
      </c>
      <c r="BJ103" s="118">
        <v>12</v>
      </c>
      <c r="BK103" s="118">
        <v>1.39</v>
      </c>
      <c r="BL103" s="118">
        <v>96</v>
      </c>
      <c r="BM103" s="118">
        <v>3.95</v>
      </c>
      <c r="BN103" s="118">
        <v>1</v>
      </c>
      <c r="BO103" s="118">
        <v>0.19</v>
      </c>
      <c r="BP103" s="118">
        <v>2</v>
      </c>
      <c r="BQ103" s="118">
        <v>0.37</v>
      </c>
      <c r="BR103" s="118">
        <v>2</v>
      </c>
      <c r="BS103" s="118">
        <v>0.6</v>
      </c>
      <c r="BT103" s="118">
        <v>214</v>
      </c>
      <c r="BU103" s="118">
        <v>4.74</v>
      </c>
      <c r="BV103" s="118">
        <v>5</v>
      </c>
      <c r="BW103" s="118">
        <v>0.8</v>
      </c>
      <c r="BX103" s="118">
        <v>4</v>
      </c>
      <c r="BY103" s="118">
        <v>0.31</v>
      </c>
      <c r="BZ103" s="118">
        <v>2</v>
      </c>
      <c r="CA103" s="118">
        <v>0.22</v>
      </c>
      <c r="CB103" s="118">
        <v>4</v>
      </c>
      <c r="CC103" s="118">
        <v>0.46</v>
      </c>
    </row>
    <row r="104" spans="1:81" ht="156.75" x14ac:dyDescent="0.45">
      <c r="A104" s="363">
        <v>100</v>
      </c>
      <c r="B104" s="358" t="s">
        <v>927</v>
      </c>
      <c r="C104" s="358" t="s">
        <v>167</v>
      </c>
      <c r="D104" s="115">
        <v>2619</v>
      </c>
      <c r="E104" s="116">
        <v>119.89</v>
      </c>
      <c r="F104" s="115">
        <v>2916</v>
      </c>
      <c r="G104" s="116">
        <v>138.36000000000001</v>
      </c>
      <c r="H104" s="115">
        <v>2318</v>
      </c>
      <c r="I104" s="116">
        <v>111.19</v>
      </c>
      <c r="J104" s="115">
        <v>1461</v>
      </c>
      <c r="K104" s="116">
        <v>116.53</v>
      </c>
      <c r="L104" s="116">
        <v>752</v>
      </c>
      <c r="M104" s="116">
        <v>52.93</v>
      </c>
      <c r="N104" s="116">
        <v>833</v>
      </c>
      <c r="O104" s="116">
        <v>66.67</v>
      </c>
      <c r="P104" s="116">
        <v>908</v>
      </c>
      <c r="Q104" s="116">
        <v>66.069999999999993</v>
      </c>
      <c r="R104" s="116">
        <v>657</v>
      </c>
      <c r="S104" s="116">
        <v>54.07</v>
      </c>
      <c r="T104" s="116">
        <v>672</v>
      </c>
      <c r="U104" s="116">
        <v>43.87</v>
      </c>
      <c r="V104" s="115">
        <v>2597</v>
      </c>
      <c r="W104" s="116">
        <v>122.19</v>
      </c>
      <c r="X104" s="115">
        <v>4428</v>
      </c>
      <c r="Y104" s="116">
        <v>136.33000000000001</v>
      </c>
      <c r="Z104" s="115">
        <v>3492</v>
      </c>
      <c r="AA104" s="116">
        <v>107.15</v>
      </c>
      <c r="AB104" s="115">
        <v>4292</v>
      </c>
      <c r="AC104" s="116">
        <v>120.98</v>
      </c>
      <c r="AD104" s="115">
        <v>4365</v>
      </c>
      <c r="AE104" s="116">
        <v>113.4</v>
      </c>
      <c r="AF104" s="115">
        <v>3828</v>
      </c>
      <c r="AG104" s="116">
        <v>135.58000000000001</v>
      </c>
      <c r="AH104" s="115">
        <v>1935</v>
      </c>
      <c r="AI104" s="116">
        <v>75.97</v>
      </c>
      <c r="AJ104" s="115">
        <v>1790</v>
      </c>
      <c r="AK104" s="116">
        <v>77.87</v>
      </c>
      <c r="AL104" s="115">
        <v>1517</v>
      </c>
      <c r="AM104" s="116">
        <v>74.55</v>
      </c>
      <c r="AN104" s="116">
        <v>754</v>
      </c>
      <c r="AO104" s="116">
        <v>44.06</v>
      </c>
      <c r="AP104" s="115">
        <v>1053</v>
      </c>
      <c r="AQ104" s="116">
        <v>62.92</v>
      </c>
      <c r="AR104" s="115">
        <v>1237</v>
      </c>
      <c r="AS104" s="116">
        <v>61.01</v>
      </c>
      <c r="AT104" s="115">
        <v>4092</v>
      </c>
      <c r="AU104" s="116">
        <v>108.49</v>
      </c>
      <c r="AV104" s="115">
        <v>10446</v>
      </c>
      <c r="AW104" s="116">
        <v>184.72</v>
      </c>
      <c r="AX104" s="115">
        <v>11348</v>
      </c>
      <c r="AY104" s="116">
        <v>183.23</v>
      </c>
      <c r="AZ104" s="115">
        <v>10412</v>
      </c>
      <c r="BA104" s="116">
        <v>178.31</v>
      </c>
      <c r="BB104" s="115">
        <v>13613</v>
      </c>
      <c r="BC104" s="116">
        <v>820.16</v>
      </c>
      <c r="BD104" s="115">
        <v>10409</v>
      </c>
      <c r="BE104" s="116">
        <v>197.07</v>
      </c>
      <c r="BF104" s="115">
        <v>4342</v>
      </c>
      <c r="BG104" s="116">
        <v>101.45</v>
      </c>
      <c r="BH104" s="115">
        <v>3999</v>
      </c>
      <c r="BI104" s="116">
        <v>108.76</v>
      </c>
      <c r="BJ104" s="115">
        <v>2682</v>
      </c>
      <c r="BK104" s="116">
        <v>88.13</v>
      </c>
      <c r="BL104" s="116">
        <v>668</v>
      </c>
      <c r="BM104" s="116">
        <v>35.85</v>
      </c>
      <c r="BN104" s="115">
        <v>1563</v>
      </c>
      <c r="BO104" s="116">
        <v>66.37</v>
      </c>
      <c r="BP104" s="115">
        <v>4270</v>
      </c>
      <c r="BQ104" s="114">
        <v>1702.36</v>
      </c>
      <c r="BR104" s="115">
        <v>11577</v>
      </c>
      <c r="BS104" s="116">
        <v>199.03</v>
      </c>
      <c r="BT104" s="115">
        <v>13952</v>
      </c>
      <c r="BU104" s="116">
        <v>246.31</v>
      </c>
      <c r="BV104" s="115">
        <v>8428</v>
      </c>
      <c r="BW104" s="116">
        <v>149.83000000000001</v>
      </c>
      <c r="BX104" s="115">
        <v>10407</v>
      </c>
      <c r="BY104" s="116">
        <v>200.32</v>
      </c>
      <c r="BZ104" s="115">
        <v>10578</v>
      </c>
      <c r="CA104" s="116">
        <v>211.35</v>
      </c>
      <c r="CB104" s="115">
        <v>6481</v>
      </c>
      <c r="CC104" s="116">
        <v>160.36000000000001</v>
      </c>
    </row>
    <row r="105" spans="1:81" ht="42" x14ac:dyDescent="0.45">
      <c r="A105" s="362">
        <v>101</v>
      </c>
      <c r="B105" s="357" t="s">
        <v>413</v>
      </c>
      <c r="C105" s="357" t="s">
        <v>167</v>
      </c>
      <c r="D105" s="118">
        <v>656</v>
      </c>
      <c r="E105" s="118">
        <v>34.340000000000003</v>
      </c>
      <c r="F105" s="118">
        <v>268</v>
      </c>
      <c r="G105" s="118">
        <v>24.19</v>
      </c>
      <c r="H105" s="118">
        <v>558</v>
      </c>
      <c r="I105" s="118">
        <v>39.67</v>
      </c>
      <c r="J105" s="118">
        <v>531</v>
      </c>
      <c r="K105" s="118">
        <v>34.44</v>
      </c>
      <c r="L105" s="118">
        <v>966</v>
      </c>
      <c r="M105" s="118">
        <v>53.29</v>
      </c>
      <c r="N105" s="118">
        <v>617</v>
      </c>
      <c r="O105" s="118">
        <v>36.72</v>
      </c>
      <c r="P105" s="118">
        <v>796</v>
      </c>
      <c r="Q105" s="118">
        <v>36.49</v>
      </c>
      <c r="R105" s="118">
        <v>563</v>
      </c>
      <c r="S105" s="118">
        <v>36.770000000000003</v>
      </c>
      <c r="T105" s="118">
        <v>707</v>
      </c>
      <c r="U105" s="118">
        <v>43.96</v>
      </c>
      <c r="V105" s="118">
        <v>826</v>
      </c>
      <c r="W105" s="118">
        <v>44.34</v>
      </c>
      <c r="X105" s="118">
        <v>447</v>
      </c>
      <c r="Y105" s="118">
        <v>25.55</v>
      </c>
      <c r="Z105" s="118">
        <v>294</v>
      </c>
      <c r="AA105" s="118">
        <v>24.25</v>
      </c>
      <c r="AB105" s="118">
        <v>627</v>
      </c>
      <c r="AC105" s="118">
        <v>38.29</v>
      </c>
      <c r="AD105" s="118">
        <v>602</v>
      </c>
      <c r="AE105" s="118">
        <v>33.11</v>
      </c>
      <c r="AF105" s="118">
        <v>728</v>
      </c>
      <c r="AG105" s="118">
        <v>47.39</v>
      </c>
      <c r="AH105" s="118">
        <v>760</v>
      </c>
      <c r="AI105" s="118">
        <v>53.46</v>
      </c>
      <c r="AJ105" s="118">
        <v>998</v>
      </c>
      <c r="AK105" s="118">
        <v>58.58</v>
      </c>
      <c r="AL105" s="118">
        <v>844</v>
      </c>
      <c r="AM105" s="118">
        <v>60.96</v>
      </c>
      <c r="AN105" s="118">
        <v>854</v>
      </c>
      <c r="AO105" s="118">
        <v>56.25</v>
      </c>
      <c r="AP105" s="118">
        <v>974</v>
      </c>
      <c r="AQ105" s="118">
        <v>60.11</v>
      </c>
      <c r="AR105" s="118">
        <v>921</v>
      </c>
      <c r="AS105" s="118">
        <v>55.55</v>
      </c>
      <c r="AT105" s="118">
        <v>850</v>
      </c>
      <c r="AU105" s="118">
        <v>46.94</v>
      </c>
      <c r="AV105" s="118">
        <v>726</v>
      </c>
      <c r="AW105" s="118">
        <v>51.22</v>
      </c>
      <c r="AX105" s="117">
        <v>1315</v>
      </c>
      <c r="AY105" s="118">
        <v>51.68</v>
      </c>
      <c r="AZ105" s="118">
        <v>383</v>
      </c>
      <c r="BA105" s="118">
        <v>29.66</v>
      </c>
      <c r="BB105" s="118">
        <v>804</v>
      </c>
      <c r="BC105" s="118">
        <v>32.28</v>
      </c>
      <c r="BD105" s="117">
        <v>1067</v>
      </c>
      <c r="BE105" s="118">
        <v>66.8</v>
      </c>
      <c r="BF105" s="117">
        <v>1279</v>
      </c>
      <c r="BG105" s="118">
        <v>55.35</v>
      </c>
      <c r="BH105" s="118">
        <v>632</v>
      </c>
      <c r="BI105" s="118">
        <v>26.42</v>
      </c>
      <c r="BJ105" s="118">
        <v>433</v>
      </c>
      <c r="BK105" s="118">
        <v>21.86</v>
      </c>
      <c r="BL105" s="118">
        <v>227</v>
      </c>
      <c r="BM105" s="118">
        <v>35.869999999999997</v>
      </c>
      <c r="BN105" s="118">
        <v>528</v>
      </c>
      <c r="BO105" s="118">
        <v>29.35</v>
      </c>
      <c r="BP105" s="118">
        <v>637</v>
      </c>
      <c r="BQ105" s="118">
        <v>60</v>
      </c>
      <c r="BR105" s="118">
        <v>476</v>
      </c>
      <c r="BS105" s="118">
        <v>28.83</v>
      </c>
      <c r="BT105" s="118">
        <v>667</v>
      </c>
      <c r="BU105" s="118">
        <v>27.06</v>
      </c>
      <c r="BV105" s="118">
        <v>397</v>
      </c>
      <c r="BW105" s="118">
        <v>27.42</v>
      </c>
      <c r="BX105" s="118">
        <v>745</v>
      </c>
      <c r="BY105" s="118">
        <v>32.090000000000003</v>
      </c>
      <c r="BZ105" s="118">
        <v>551</v>
      </c>
      <c r="CA105" s="118">
        <v>17.899999999999999</v>
      </c>
      <c r="CB105" s="117">
        <v>1109</v>
      </c>
      <c r="CC105" s="118">
        <v>27.41</v>
      </c>
    </row>
    <row r="106" spans="1:81" ht="67.5" x14ac:dyDescent="0.45">
      <c r="A106" s="363">
        <v>102</v>
      </c>
      <c r="B106" s="358" t="s">
        <v>414</v>
      </c>
      <c r="C106" s="358" t="s">
        <v>167</v>
      </c>
      <c r="D106" s="116">
        <v>69</v>
      </c>
      <c r="E106" s="116">
        <v>16.55</v>
      </c>
      <c r="F106" s="116">
        <v>115</v>
      </c>
      <c r="G106" s="116">
        <v>22.3</v>
      </c>
      <c r="H106" s="116">
        <v>110</v>
      </c>
      <c r="I106" s="116">
        <v>25.58</v>
      </c>
      <c r="J106" s="116">
        <v>75</v>
      </c>
      <c r="K106" s="116">
        <v>14.29</v>
      </c>
      <c r="L106" s="116">
        <v>82</v>
      </c>
      <c r="M106" s="116">
        <v>17.71</v>
      </c>
      <c r="N106" s="116">
        <v>108</v>
      </c>
      <c r="O106" s="116">
        <v>15.88</v>
      </c>
      <c r="P106" s="116">
        <v>55</v>
      </c>
      <c r="Q106" s="116">
        <v>13</v>
      </c>
      <c r="R106" s="116">
        <v>68</v>
      </c>
      <c r="S106" s="116">
        <v>13.81</v>
      </c>
      <c r="T106" s="116">
        <v>110</v>
      </c>
      <c r="U106" s="116">
        <v>19.5</v>
      </c>
      <c r="V106" s="116">
        <v>101</v>
      </c>
      <c r="W106" s="116">
        <v>17.88</v>
      </c>
      <c r="X106" s="116">
        <v>69</v>
      </c>
      <c r="Y106" s="116">
        <v>17.87</v>
      </c>
      <c r="Z106" s="116">
        <v>80</v>
      </c>
      <c r="AA106" s="116">
        <v>17.11</v>
      </c>
      <c r="AB106" s="116">
        <v>99</v>
      </c>
      <c r="AC106" s="116">
        <v>25.59</v>
      </c>
      <c r="AD106" s="116">
        <v>82</v>
      </c>
      <c r="AE106" s="116">
        <v>18.690000000000001</v>
      </c>
      <c r="AF106" s="116">
        <v>82</v>
      </c>
      <c r="AG106" s="116">
        <v>34.200000000000003</v>
      </c>
      <c r="AH106" s="116">
        <v>78</v>
      </c>
      <c r="AI106" s="116">
        <v>22.28</v>
      </c>
      <c r="AJ106" s="116">
        <v>114</v>
      </c>
      <c r="AK106" s="116">
        <v>25.64</v>
      </c>
      <c r="AL106" s="116">
        <v>126</v>
      </c>
      <c r="AM106" s="116">
        <v>20.59</v>
      </c>
      <c r="AN106" s="116">
        <v>68</v>
      </c>
      <c r="AO106" s="116">
        <v>21.19</v>
      </c>
      <c r="AP106" s="116">
        <v>125</v>
      </c>
      <c r="AQ106" s="116">
        <v>39.03</v>
      </c>
      <c r="AR106" s="116">
        <v>70</v>
      </c>
      <c r="AS106" s="116">
        <v>22.35</v>
      </c>
      <c r="AT106" s="116">
        <v>96</v>
      </c>
      <c r="AU106" s="116">
        <v>32.74</v>
      </c>
      <c r="AV106" s="116">
        <v>85</v>
      </c>
      <c r="AW106" s="116">
        <v>27.13</v>
      </c>
      <c r="AX106" s="116">
        <v>123</v>
      </c>
      <c r="AY106" s="116">
        <v>29.68</v>
      </c>
      <c r="AZ106" s="116">
        <v>183</v>
      </c>
      <c r="BA106" s="116">
        <v>47.36</v>
      </c>
      <c r="BB106" s="116">
        <v>135</v>
      </c>
      <c r="BC106" s="116">
        <v>43.19</v>
      </c>
      <c r="BD106" s="116">
        <v>185</v>
      </c>
      <c r="BE106" s="116">
        <v>47.9</v>
      </c>
      <c r="BF106" s="116">
        <v>141</v>
      </c>
      <c r="BG106" s="116">
        <v>40.36</v>
      </c>
      <c r="BH106" s="116">
        <v>86</v>
      </c>
      <c r="BI106" s="116">
        <v>32.61</v>
      </c>
      <c r="BJ106" s="116">
        <v>78</v>
      </c>
      <c r="BK106" s="116">
        <v>35.49</v>
      </c>
      <c r="BL106" s="116">
        <v>75</v>
      </c>
      <c r="BM106" s="116">
        <v>23.9</v>
      </c>
      <c r="BN106" s="116">
        <v>58</v>
      </c>
      <c r="BO106" s="116">
        <v>20.07</v>
      </c>
      <c r="BP106" s="116">
        <v>113</v>
      </c>
      <c r="BQ106" s="116">
        <v>43.83</v>
      </c>
      <c r="BR106" s="116">
        <v>49</v>
      </c>
      <c r="BS106" s="116">
        <v>26.39</v>
      </c>
      <c r="BT106" s="116">
        <v>69</v>
      </c>
      <c r="BU106" s="116">
        <v>21.37</v>
      </c>
      <c r="BV106" s="116">
        <v>53</v>
      </c>
      <c r="BW106" s="116">
        <v>25.82</v>
      </c>
      <c r="BX106" s="116">
        <v>84</v>
      </c>
      <c r="BY106" s="116">
        <v>37.880000000000003</v>
      </c>
      <c r="BZ106" s="116">
        <v>71</v>
      </c>
      <c r="CA106" s="116">
        <v>58.13</v>
      </c>
      <c r="CB106" s="116">
        <v>113</v>
      </c>
      <c r="CC106" s="116">
        <v>33.72</v>
      </c>
    </row>
    <row r="107" spans="1:81" ht="42" x14ac:dyDescent="0.45">
      <c r="A107" s="362">
        <v>103</v>
      </c>
      <c r="B107" s="357" t="s">
        <v>415</v>
      </c>
      <c r="C107" s="357" t="s">
        <v>167</v>
      </c>
      <c r="D107" s="117">
        <v>1286</v>
      </c>
      <c r="E107" s="118">
        <v>33.01</v>
      </c>
      <c r="F107" s="117">
        <v>2063</v>
      </c>
      <c r="G107" s="118">
        <v>48.22</v>
      </c>
      <c r="H107" s="117">
        <v>3931</v>
      </c>
      <c r="I107" s="118">
        <v>139.19</v>
      </c>
      <c r="J107" s="117">
        <v>3567</v>
      </c>
      <c r="K107" s="118">
        <v>115.09</v>
      </c>
      <c r="L107" s="117">
        <v>4477</v>
      </c>
      <c r="M107" s="118">
        <v>203.44</v>
      </c>
      <c r="N107" s="117">
        <v>2840</v>
      </c>
      <c r="O107" s="118">
        <v>90.31</v>
      </c>
      <c r="P107" s="117">
        <v>2231</v>
      </c>
      <c r="Q107" s="118">
        <v>61.73</v>
      </c>
      <c r="R107" s="117">
        <v>1082</v>
      </c>
      <c r="S107" s="118">
        <v>32.979999999999997</v>
      </c>
      <c r="T107" s="117">
        <v>1943</v>
      </c>
      <c r="U107" s="118">
        <v>75.790000000000006</v>
      </c>
      <c r="V107" s="117">
        <v>3152</v>
      </c>
      <c r="W107" s="118">
        <v>139.76</v>
      </c>
      <c r="X107" s="117">
        <v>1106</v>
      </c>
      <c r="Y107" s="118">
        <v>59.45</v>
      </c>
      <c r="Z107" s="118">
        <v>745</v>
      </c>
      <c r="AA107" s="118">
        <v>44.61</v>
      </c>
      <c r="AB107" s="117">
        <v>1360</v>
      </c>
      <c r="AC107" s="118">
        <v>71.28</v>
      </c>
      <c r="AD107" s="117">
        <v>2039</v>
      </c>
      <c r="AE107" s="118">
        <v>94.33</v>
      </c>
      <c r="AF107" s="117">
        <v>3632</v>
      </c>
      <c r="AG107" s="118">
        <v>142.22</v>
      </c>
      <c r="AH107" s="117">
        <v>3175</v>
      </c>
      <c r="AI107" s="118">
        <v>159.62</v>
      </c>
      <c r="AJ107" s="117">
        <v>3113</v>
      </c>
      <c r="AK107" s="118">
        <v>382.18</v>
      </c>
      <c r="AL107" s="117">
        <v>1172</v>
      </c>
      <c r="AM107" s="118">
        <v>74.099999999999994</v>
      </c>
      <c r="AN107" s="117">
        <v>1022</v>
      </c>
      <c r="AO107" s="118">
        <v>46.41</v>
      </c>
      <c r="AP107" s="117">
        <v>1183</v>
      </c>
      <c r="AQ107" s="118">
        <v>66.25</v>
      </c>
      <c r="AR107" s="117">
        <v>1251</v>
      </c>
      <c r="AS107" s="118">
        <v>62.13</v>
      </c>
      <c r="AT107" s="118">
        <v>696</v>
      </c>
      <c r="AU107" s="118">
        <v>29.3</v>
      </c>
      <c r="AV107" s="117">
        <v>1504</v>
      </c>
      <c r="AW107" s="118">
        <v>75.349999999999994</v>
      </c>
      <c r="AX107" s="117">
        <v>1251</v>
      </c>
      <c r="AY107" s="118">
        <v>49.25</v>
      </c>
      <c r="AZ107" s="117">
        <v>1875</v>
      </c>
      <c r="BA107" s="118">
        <v>76.63</v>
      </c>
      <c r="BB107" s="117">
        <v>1380</v>
      </c>
      <c r="BC107" s="118">
        <v>49.14</v>
      </c>
      <c r="BD107" s="117">
        <v>1891</v>
      </c>
      <c r="BE107" s="118">
        <v>76.08</v>
      </c>
      <c r="BF107" s="117">
        <v>1723</v>
      </c>
      <c r="BG107" s="118">
        <v>60.42</v>
      </c>
      <c r="BH107" s="117">
        <v>3303</v>
      </c>
      <c r="BI107" s="118">
        <v>144.03</v>
      </c>
      <c r="BJ107" s="117">
        <v>1722</v>
      </c>
      <c r="BK107" s="118">
        <v>87.44</v>
      </c>
      <c r="BL107" s="117">
        <v>1522</v>
      </c>
      <c r="BM107" s="118">
        <v>73.05</v>
      </c>
      <c r="BN107" s="117">
        <v>2324</v>
      </c>
      <c r="BO107" s="118">
        <v>135.61000000000001</v>
      </c>
      <c r="BP107" s="117">
        <v>3516</v>
      </c>
      <c r="BQ107" s="118">
        <v>191.97</v>
      </c>
      <c r="BR107" s="117">
        <v>2253</v>
      </c>
      <c r="BS107" s="118">
        <v>121.4</v>
      </c>
      <c r="BT107" s="117">
        <v>2048</v>
      </c>
      <c r="BU107" s="118">
        <v>104.65</v>
      </c>
      <c r="BV107" s="117">
        <v>1217</v>
      </c>
      <c r="BW107" s="118">
        <v>57.83</v>
      </c>
      <c r="BX107" s="117">
        <v>1122</v>
      </c>
      <c r="BY107" s="118">
        <v>61.77</v>
      </c>
      <c r="BZ107" s="117">
        <v>2848</v>
      </c>
      <c r="CA107" s="118">
        <v>147.44</v>
      </c>
      <c r="CB107" s="117">
        <v>6057</v>
      </c>
      <c r="CC107" s="118">
        <v>291.39</v>
      </c>
    </row>
    <row r="108" spans="1:81" ht="42" x14ac:dyDescent="0.45">
      <c r="A108" s="363">
        <v>104</v>
      </c>
      <c r="B108" s="358" t="s">
        <v>416</v>
      </c>
      <c r="C108" s="112"/>
      <c r="D108" s="112"/>
      <c r="E108" s="116">
        <v>205.21</v>
      </c>
      <c r="F108" s="112"/>
      <c r="G108" s="116">
        <v>213.35</v>
      </c>
      <c r="H108" s="112"/>
      <c r="I108" s="116">
        <v>233.89</v>
      </c>
      <c r="J108" s="112"/>
      <c r="K108" s="116">
        <v>196</v>
      </c>
      <c r="L108" s="112"/>
      <c r="M108" s="116">
        <v>247.6</v>
      </c>
      <c r="N108" s="112"/>
      <c r="O108" s="116">
        <v>201.83</v>
      </c>
      <c r="P108" s="112"/>
      <c r="Q108" s="116">
        <v>200.49</v>
      </c>
      <c r="R108" s="112"/>
      <c r="S108" s="116">
        <v>224.47</v>
      </c>
      <c r="T108" s="112"/>
      <c r="U108" s="116">
        <v>233.19</v>
      </c>
      <c r="V108" s="112"/>
      <c r="W108" s="116">
        <v>288.85000000000002</v>
      </c>
      <c r="X108" s="112"/>
      <c r="Y108" s="116">
        <v>215.21</v>
      </c>
      <c r="Z108" s="112"/>
      <c r="AA108" s="116">
        <v>234.61</v>
      </c>
      <c r="AB108" s="112"/>
      <c r="AC108" s="116">
        <v>199.3</v>
      </c>
      <c r="AD108" s="112"/>
      <c r="AE108" s="116">
        <v>208.72</v>
      </c>
      <c r="AF108" s="112"/>
      <c r="AG108" s="116">
        <v>288.81</v>
      </c>
      <c r="AH108" s="112"/>
      <c r="AI108" s="116">
        <v>206.84</v>
      </c>
      <c r="AJ108" s="112"/>
      <c r="AK108" s="116">
        <v>240.36</v>
      </c>
      <c r="AL108" s="112"/>
      <c r="AM108" s="116">
        <v>180.6</v>
      </c>
      <c r="AN108" s="112"/>
      <c r="AO108" s="116">
        <v>161.81</v>
      </c>
      <c r="AP108" s="112"/>
      <c r="AQ108" s="116">
        <v>192.99</v>
      </c>
      <c r="AR108" s="112"/>
      <c r="AS108" s="116">
        <v>203.9</v>
      </c>
      <c r="AT108" s="112"/>
      <c r="AU108" s="116">
        <v>253.63</v>
      </c>
      <c r="AV108" s="112"/>
      <c r="AW108" s="116">
        <v>198.03</v>
      </c>
      <c r="AX108" s="112"/>
      <c r="AY108" s="116">
        <v>219.56</v>
      </c>
      <c r="AZ108" s="112"/>
      <c r="BA108" s="116">
        <v>224.3</v>
      </c>
      <c r="BB108" s="112"/>
      <c r="BC108" s="116">
        <v>218.04</v>
      </c>
      <c r="BD108" s="112"/>
      <c r="BE108" s="116">
        <v>231.34</v>
      </c>
      <c r="BF108" s="112"/>
      <c r="BG108" s="116">
        <v>228.79</v>
      </c>
      <c r="BH108" s="112"/>
      <c r="BI108" s="116">
        <v>289.10000000000002</v>
      </c>
      <c r="BJ108" s="112"/>
      <c r="BK108" s="116">
        <v>232.57</v>
      </c>
      <c r="BL108" s="112"/>
      <c r="BM108" s="116">
        <v>204.29</v>
      </c>
      <c r="BN108" s="112"/>
      <c r="BO108" s="116">
        <v>225.94</v>
      </c>
      <c r="BP108" s="112"/>
      <c r="BQ108" s="116">
        <v>225.07</v>
      </c>
      <c r="BR108" s="112"/>
      <c r="BS108" s="116">
        <v>271.86</v>
      </c>
      <c r="BT108" s="112"/>
      <c r="BU108" s="116">
        <v>219.19</v>
      </c>
      <c r="BV108" s="112"/>
      <c r="BW108" s="116">
        <v>226.35</v>
      </c>
      <c r="BX108" s="112"/>
      <c r="BY108" s="116">
        <v>198.57</v>
      </c>
      <c r="BZ108" s="112"/>
      <c r="CA108" s="116">
        <v>222.06</v>
      </c>
      <c r="CB108" s="112"/>
      <c r="CC108" s="116">
        <v>235.24</v>
      </c>
    </row>
    <row r="109" spans="1:81" ht="54.75" x14ac:dyDescent="0.45">
      <c r="A109" s="362">
        <v>105</v>
      </c>
      <c r="B109" s="357" t="s">
        <v>417</v>
      </c>
      <c r="C109" s="357" t="s">
        <v>167</v>
      </c>
      <c r="D109" s="117">
        <v>1983</v>
      </c>
      <c r="E109" s="118">
        <v>155.61000000000001</v>
      </c>
      <c r="F109" s="117">
        <v>2132</v>
      </c>
      <c r="G109" s="118">
        <v>166.26</v>
      </c>
      <c r="H109" s="117">
        <v>2076</v>
      </c>
      <c r="I109" s="118">
        <v>171.02</v>
      </c>
      <c r="J109" s="117">
        <v>1778</v>
      </c>
      <c r="K109" s="118">
        <v>155.13999999999999</v>
      </c>
      <c r="L109" s="117">
        <v>1882</v>
      </c>
      <c r="M109" s="118">
        <v>189.75</v>
      </c>
      <c r="N109" s="117">
        <v>1539</v>
      </c>
      <c r="O109" s="118">
        <v>150.19</v>
      </c>
      <c r="P109" s="117">
        <v>1577</v>
      </c>
      <c r="Q109" s="118">
        <v>150</v>
      </c>
      <c r="R109" s="117">
        <v>1892</v>
      </c>
      <c r="S109" s="118">
        <v>170.52</v>
      </c>
      <c r="T109" s="117">
        <v>2236</v>
      </c>
      <c r="U109" s="118">
        <v>179.73</v>
      </c>
      <c r="V109" s="117">
        <v>2863</v>
      </c>
      <c r="W109" s="118">
        <v>236.94</v>
      </c>
      <c r="X109" s="117">
        <v>2226</v>
      </c>
      <c r="Y109" s="118">
        <v>162.44</v>
      </c>
      <c r="Z109" s="117">
        <v>2465</v>
      </c>
      <c r="AA109" s="118">
        <v>194.27</v>
      </c>
      <c r="AB109" s="117">
        <v>2183</v>
      </c>
      <c r="AC109" s="118">
        <v>165.52</v>
      </c>
      <c r="AD109" s="117">
        <v>2162</v>
      </c>
      <c r="AE109" s="118">
        <v>180.36</v>
      </c>
      <c r="AF109" s="117">
        <v>2339</v>
      </c>
      <c r="AG109" s="118">
        <v>207.66</v>
      </c>
      <c r="AH109" s="117">
        <v>2170</v>
      </c>
      <c r="AI109" s="118">
        <v>186.93</v>
      </c>
      <c r="AJ109" s="117">
        <v>2000</v>
      </c>
      <c r="AK109" s="118">
        <v>226.29</v>
      </c>
      <c r="AL109" s="117">
        <v>1535</v>
      </c>
      <c r="AM109" s="118">
        <v>168.9</v>
      </c>
      <c r="AN109" s="117">
        <v>1494</v>
      </c>
      <c r="AO109" s="118">
        <v>152.30000000000001</v>
      </c>
      <c r="AP109" s="117">
        <v>1891</v>
      </c>
      <c r="AQ109" s="118">
        <v>184.26</v>
      </c>
      <c r="AR109" s="117">
        <v>2298</v>
      </c>
      <c r="AS109" s="118">
        <v>192.48</v>
      </c>
      <c r="AT109" s="117">
        <v>2822</v>
      </c>
      <c r="AU109" s="118">
        <v>245.1</v>
      </c>
      <c r="AV109" s="117">
        <v>2447</v>
      </c>
      <c r="AW109" s="118">
        <v>187.48</v>
      </c>
      <c r="AX109" s="117">
        <v>2541</v>
      </c>
      <c r="AY109" s="118">
        <v>210.06</v>
      </c>
      <c r="AZ109" s="117">
        <v>2114</v>
      </c>
      <c r="BA109" s="118">
        <v>169.9</v>
      </c>
      <c r="BB109" s="117">
        <v>2012</v>
      </c>
      <c r="BC109" s="118">
        <v>172.38</v>
      </c>
      <c r="BD109" s="117">
        <v>2086</v>
      </c>
      <c r="BE109" s="118">
        <v>179.13</v>
      </c>
      <c r="BF109" s="117">
        <v>2154</v>
      </c>
      <c r="BG109" s="118">
        <v>178.11</v>
      </c>
      <c r="BH109" s="117">
        <v>1988</v>
      </c>
      <c r="BI109" s="118">
        <v>239.01</v>
      </c>
      <c r="BJ109" s="117">
        <v>1580</v>
      </c>
      <c r="BK109" s="118">
        <v>183.47</v>
      </c>
      <c r="BL109" s="117">
        <v>1529</v>
      </c>
      <c r="BM109" s="118">
        <v>154.72</v>
      </c>
      <c r="BN109" s="117">
        <v>2020</v>
      </c>
      <c r="BO109" s="118">
        <v>182.48</v>
      </c>
      <c r="BP109" s="117">
        <v>2006</v>
      </c>
      <c r="BQ109" s="118">
        <v>180.44</v>
      </c>
      <c r="BR109" s="117">
        <v>2550</v>
      </c>
      <c r="BS109" s="118">
        <v>223.51</v>
      </c>
      <c r="BT109" s="117">
        <v>2112</v>
      </c>
      <c r="BU109" s="118">
        <v>173.07</v>
      </c>
      <c r="BV109" s="117">
        <v>2059</v>
      </c>
      <c r="BW109" s="118">
        <v>192.13</v>
      </c>
      <c r="BX109" s="117">
        <v>1853</v>
      </c>
      <c r="BY109" s="118">
        <v>159.66999999999999</v>
      </c>
      <c r="BZ109" s="117">
        <v>1918</v>
      </c>
      <c r="CA109" s="118">
        <v>179.35</v>
      </c>
      <c r="CB109" s="117">
        <v>1928</v>
      </c>
      <c r="CC109" s="118">
        <v>186.37</v>
      </c>
    </row>
    <row r="110" spans="1:81" ht="42" x14ac:dyDescent="0.45">
      <c r="A110" s="363">
        <v>106</v>
      </c>
      <c r="B110" s="358" t="s">
        <v>418</v>
      </c>
      <c r="C110" s="358" t="s">
        <v>168</v>
      </c>
      <c r="D110" s="115">
        <v>2739</v>
      </c>
      <c r="E110" s="116">
        <v>49.6</v>
      </c>
      <c r="F110" s="115">
        <v>2031</v>
      </c>
      <c r="G110" s="116">
        <v>47.09</v>
      </c>
      <c r="H110" s="115">
        <v>3695</v>
      </c>
      <c r="I110" s="116">
        <v>62.88</v>
      </c>
      <c r="J110" s="115">
        <v>3018</v>
      </c>
      <c r="K110" s="116">
        <v>40.86</v>
      </c>
      <c r="L110" s="115">
        <v>3499</v>
      </c>
      <c r="M110" s="116">
        <v>57.85</v>
      </c>
      <c r="N110" s="115">
        <v>2510</v>
      </c>
      <c r="O110" s="116">
        <v>51.64</v>
      </c>
      <c r="P110" s="115">
        <v>2121</v>
      </c>
      <c r="Q110" s="116">
        <v>50.49</v>
      </c>
      <c r="R110" s="115">
        <v>2574</v>
      </c>
      <c r="S110" s="116">
        <v>53.95</v>
      </c>
      <c r="T110" s="115">
        <v>2680</v>
      </c>
      <c r="U110" s="116">
        <v>53.46</v>
      </c>
      <c r="V110" s="115">
        <v>2698</v>
      </c>
      <c r="W110" s="116">
        <v>51.91</v>
      </c>
      <c r="X110" s="115">
        <v>2979</v>
      </c>
      <c r="Y110" s="116">
        <v>52.77</v>
      </c>
      <c r="Z110" s="115">
        <v>2277</v>
      </c>
      <c r="AA110" s="116">
        <v>40.340000000000003</v>
      </c>
      <c r="AB110" s="115">
        <v>2469</v>
      </c>
      <c r="AC110" s="116">
        <v>33.78</v>
      </c>
      <c r="AD110" s="115">
        <v>1407</v>
      </c>
      <c r="AE110" s="116">
        <v>28.36</v>
      </c>
      <c r="AF110" s="115">
        <v>1934</v>
      </c>
      <c r="AG110" s="116">
        <v>81.14</v>
      </c>
      <c r="AH110" s="115">
        <v>1157</v>
      </c>
      <c r="AI110" s="116">
        <v>19.91</v>
      </c>
      <c r="AJ110" s="115">
        <v>1022</v>
      </c>
      <c r="AK110" s="116">
        <v>14.07</v>
      </c>
      <c r="AL110" s="116">
        <v>664</v>
      </c>
      <c r="AM110" s="116">
        <v>11.7</v>
      </c>
      <c r="AN110" s="116">
        <v>884</v>
      </c>
      <c r="AO110" s="116">
        <v>9.51</v>
      </c>
      <c r="AP110" s="116">
        <v>588</v>
      </c>
      <c r="AQ110" s="116">
        <v>8.7200000000000006</v>
      </c>
      <c r="AR110" s="116">
        <v>772</v>
      </c>
      <c r="AS110" s="116">
        <v>11.42</v>
      </c>
      <c r="AT110" s="116">
        <v>481</v>
      </c>
      <c r="AU110" s="116">
        <v>8.5299999999999994</v>
      </c>
      <c r="AV110" s="116">
        <v>564</v>
      </c>
      <c r="AW110" s="116">
        <v>10.54</v>
      </c>
      <c r="AX110" s="116">
        <v>717</v>
      </c>
      <c r="AY110" s="116">
        <v>9.5</v>
      </c>
      <c r="AZ110" s="115">
        <v>2526</v>
      </c>
      <c r="BA110" s="116">
        <v>54.4</v>
      </c>
      <c r="BB110" s="115">
        <v>1954</v>
      </c>
      <c r="BC110" s="116">
        <v>45.67</v>
      </c>
      <c r="BD110" s="115">
        <v>2910</v>
      </c>
      <c r="BE110" s="116">
        <v>52.21</v>
      </c>
      <c r="BF110" s="115">
        <v>2557</v>
      </c>
      <c r="BG110" s="116">
        <v>50.68</v>
      </c>
      <c r="BH110" s="115">
        <v>2712</v>
      </c>
      <c r="BI110" s="116">
        <v>50.09</v>
      </c>
      <c r="BJ110" s="115">
        <v>2325</v>
      </c>
      <c r="BK110" s="116">
        <v>49.09</v>
      </c>
      <c r="BL110" s="115">
        <v>2421</v>
      </c>
      <c r="BM110" s="116">
        <v>49.57</v>
      </c>
      <c r="BN110" s="115">
        <v>2129</v>
      </c>
      <c r="BO110" s="116">
        <v>43.46</v>
      </c>
      <c r="BP110" s="115">
        <v>2408</v>
      </c>
      <c r="BQ110" s="116">
        <v>44.63</v>
      </c>
      <c r="BR110" s="115">
        <v>2272</v>
      </c>
      <c r="BS110" s="116">
        <v>48.35</v>
      </c>
      <c r="BT110" s="115">
        <v>2628</v>
      </c>
      <c r="BU110" s="116">
        <v>46.12</v>
      </c>
      <c r="BV110" s="115">
        <v>2091</v>
      </c>
      <c r="BW110" s="116">
        <v>34.229999999999997</v>
      </c>
      <c r="BX110" s="115">
        <v>2824</v>
      </c>
      <c r="BY110" s="116">
        <v>38.9</v>
      </c>
      <c r="BZ110" s="115">
        <v>2646</v>
      </c>
      <c r="CA110" s="116">
        <v>42.71</v>
      </c>
      <c r="CB110" s="115">
        <v>2900</v>
      </c>
      <c r="CC110" s="116">
        <v>48.88</v>
      </c>
    </row>
    <row r="111" spans="1:81" ht="42" x14ac:dyDescent="0.45">
      <c r="A111" s="362">
        <v>107</v>
      </c>
      <c r="B111" s="357" t="s">
        <v>419</v>
      </c>
      <c r="C111" s="357" t="s">
        <v>167</v>
      </c>
      <c r="D111" s="117">
        <v>302300</v>
      </c>
      <c r="E111" s="113">
        <v>13930.25</v>
      </c>
      <c r="F111" s="117">
        <v>303180</v>
      </c>
      <c r="G111" s="113">
        <v>13518.82</v>
      </c>
      <c r="H111" s="117">
        <v>327094</v>
      </c>
      <c r="I111" s="113">
        <v>14757.9</v>
      </c>
      <c r="J111" s="117">
        <v>241973</v>
      </c>
      <c r="K111" s="113">
        <v>11265.08</v>
      </c>
      <c r="L111" s="117">
        <v>257930</v>
      </c>
      <c r="M111" s="113">
        <v>11906</v>
      </c>
      <c r="N111" s="117">
        <v>287675</v>
      </c>
      <c r="O111" s="113">
        <v>14258.41</v>
      </c>
      <c r="P111" s="117">
        <v>332661</v>
      </c>
      <c r="Q111" s="113">
        <v>17007.89</v>
      </c>
      <c r="R111" s="117">
        <v>341658</v>
      </c>
      <c r="S111" s="113">
        <v>18459.96</v>
      </c>
      <c r="T111" s="117">
        <v>309085</v>
      </c>
      <c r="U111" s="113">
        <v>14603.3</v>
      </c>
      <c r="V111" s="117">
        <v>322282</v>
      </c>
      <c r="W111" s="113">
        <v>14401.04</v>
      </c>
      <c r="X111" s="117">
        <v>309859</v>
      </c>
      <c r="Y111" s="113">
        <v>13140.2</v>
      </c>
      <c r="Z111" s="117">
        <v>317833</v>
      </c>
      <c r="AA111" s="113">
        <v>13172.44</v>
      </c>
      <c r="AB111" s="117">
        <v>285772</v>
      </c>
      <c r="AC111" s="113">
        <v>11379.54</v>
      </c>
      <c r="AD111" s="117">
        <v>318147</v>
      </c>
      <c r="AE111" s="113">
        <v>12065.97</v>
      </c>
      <c r="AF111" s="117">
        <v>335325</v>
      </c>
      <c r="AG111" s="113">
        <v>12732.32</v>
      </c>
      <c r="AH111" s="117">
        <v>300349</v>
      </c>
      <c r="AI111" s="113">
        <v>13349.8</v>
      </c>
      <c r="AJ111" s="117">
        <v>256109</v>
      </c>
      <c r="AK111" s="113">
        <v>11668.65</v>
      </c>
      <c r="AL111" s="117">
        <v>248608</v>
      </c>
      <c r="AM111" s="113">
        <v>11678.64</v>
      </c>
      <c r="AN111" s="117">
        <v>256760</v>
      </c>
      <c r="AO111" s="113">
        <v>11580.08</v>
      </c>
      <c r="AP111" s="117">
        <v>282282</v>
      </c>
      <c r="AQ111" s="113">
        <v>12782.3</v>
      </c>
      <c r="AR111" s="117">
        <v>279635</v>
      </c>
      <c r="AS111" s="113">
        <v>12475</v>
      </c>
      <c r="AT111" s="117">
        <v>295774</v>
      </c>
      <c r="AU111" s="113">
        <v>13271.96</v>
      </c>
      <c r="AV111" s="117">
        <v>308369</v>
      </c>
      <c r="AW111" s="113">
        <v>15053.64</v>
      </c>
      <c r="AX111" s="117">
        <v>326157</v>
      </c>
      <c r="AY111" s="113">
        <v>17743.29</v>
      </c>
      <c r="AZ111" s="117">
        <v>296445</v>
      </c>
      <c r="BA111" s="113">
        <v>18366.07</v>
      </c>
      <c r="BB111" s="117">
        <v>309665</v>
      </c>
      <c r="BC111" s="113">
        <v>20574.12</v>
      </c>
      <c r="BD111" s="117">
        <v>341557</v>
      </c>
      <c r="BE111" s="113">
        <v>24439.759999999998</v>
      </c>
      <c r="BF111" s="117">
        <v>269037</v>
      </c>
      <c r="BG111" s="113">
        <v>18663.48</v>
      </c>
      <c r="BH111" s="117">
        <v>266737</v>
      </c>
      <c r="BI111" s="113">
        <v>16629.86</v>
      </c>
      <c r="BJ111" s="117">
        <v>251540</v>
      </c>
      <c r="BK111" s="113">
        <v>14345.49</v>
      </c>
      <c r="BL111" s="117">
        <v>273404</v>
      </c>
      <c r="BM111" s="113">
        <v>13575.65</v>
      </c>
      <c r="BN111" s="117">
        <v>313044</v>
      </c>
      <c r="BO111" s="113">
        <v>15276.18</v>
      </c>
      <c r="BP111" s="117">
        <v>298852</v>
      </c>
      <c r="BQ111" s="113">
        <v>14665.4</v>
      </c>
      <c r="BR111" s="117">
        <v>314397</v>
      </c>
      <c r="BS111" s="113">
        <v>15590.31</v>
      </c>
      <c r="BT111" s="117">
        <v>360886</v>
      </c>
      <c r="BU111" s="113">
        <v>16244.52</v>
      </c>
      <c r="BV111" s="117">
        <v>366591</v>
      </c>
      <c r="BW111" s="113">
        <v>16466.82</v>
      </c>
      <c r="BX111" s="117">
        <v>309518</v>
      </c>
      <c r="BY111" s="113">
        <v>13256.24</v>
      </c>
      <c r="BZ111" s="117">
        <v>311225</v>
      </c>
      <c r="CA111" s="113">
        <v>13216.32</v>
      </c>
      <c r="CB111" s="117">
        <v>262670</v>
      </c>
      <c r="CC111" s="113">
        <v>10905.49</v>
      </c>
    </row>
    <row r="112" spans="1:81" ht="42" x14ac:dyDescent="0.45">
      <c r="A112" s="363">
        <v>108</v>
      </c>
      <c r="B112" s="358" t="s">
        <v>420</v>
      </c>
      <c r="C112" s="358" t="s">
        <v>167</v>
      </c>
      <c r="D112" s="115">
        <v>57348</v>
      </c>
      <c r="E112" s="114">
        <v>3037.75</v>
      </c>
      <c r="F112" s="115">
        <v>50476</v>
      </c>
      <c r="G112" s="114">
        <v>2701.72</v>
      </c>
      <c r="H112" s="115">
        <v>58577</v>
      </c>
      <c r="I112" s="114">
        <v>3285.28</v>
      </c>
      <c r="J112" s="115">
        <v>49610</v>
      </c>
      <c r="K112" s="114">
        <v>2819.72</v>
      </c>
      <c r="L112" s="115">
        <v>45199</v>
      </c>
      <c r="M112" s="114">
        <v>2526.35</v>
      </c>
      <c r="N112" s="115">
        <v>41310</v>
      </c>
      <c r="O112" s="114">
        <v>2467.79</v>
      </c>
      <c r="P112" s="115">
        <v>56173</v>
      </c>
      <c r="Q112" s="114">
        <v>3291.93</v>
      </c>
      <c r="R112" s="115">
        <v>67874</v>
      </c>
      <c r="S112" s="114">
        <v>3877.5</v>
      </c>
      <c r="T112" s="115">
        <v>61017</v>
      </c>
      <c r="U112" s="114">
        <v>3411.84</v>
      </c>
      <c r="V112" s="115">
        <v>60270</v>
      </c>
      <c r="W112" s="114">
        <v>3095.4</v>
      </c>
      <c r="X112" s="115">
        <v>59009</v>
      </c>
      <c r="Y112" s="114">
        <v>2796</v>
      </c>
      <c r="Z112" s="115">
        <v>64114</v>
      </c>
      <c r="AA112" s="114">
        <v>2909.79</v>
      </c>
      <c r="AB112" s="115">
        <v>54429</v>
      </c>
      <c r="AC112" s="114">
        <v>2478.5300000000002</v>
      </c>
      <c r="AD112" s="115">
        <v>56227</v>
      </c>
      <c r="AE112" s="114">
        <v>2501.46</v>
      </c>
      <c r="AF112" s="115">
        <v>55623</v>
      </c>
      <c r="AG112" s="114">
        <v>2555.5500000000002</v>
      </c>
      <c r="AH112" s="115">
        <v>51868</v>
      </c>
      <c r="AI112" s="114">
        <v>3539.73</v>
      </c>
      <c r="AJ112" s="115">
        <v>42392</v>
      </c>
      <c r="AK112" s="114">
        <v>2263.1799999999998</v>
      </c>
      <c r="AL112" s="115">
        <v>38799</v>
      </c>
      <c r="AM112" s="114">
        <v>2178.1999999999998</v>
      </c>
      <c r="AN112" s="115">
        <v>33631</v>
      </c>
      <c r="AO112" s="114">
        <v>1845.25</v>
      </c>
      <c r="AP112" s="115">
        <v>41831</v>
      </c>
      <c r="AQ112" s="114">
        <v>2384.36</v>
      </c>
      <c r="AR112" s="115">
        <v>46073</v>
      </c>
      <c r="AS112" s="114">
        <v>2531.29</v>
      </c>
      <c r="AT112" s="115">
        <v>39034</v>
      </c>
      <c r="AU112" s="114">
        <v>2157.4499999999998</v>
      </c>
      <c r="AV112" s="115">
        <v>49658</v>
      </c>
      <c r="AW112" s="114">
        <v>2787.07</v>
      </c>
      <c r="AX112" s="115">
        <v>63851</v>
      </c>
      <c r="AY112" s="114">
        <v>4166.95</v>
      </c>
      <c r="AZ112" s="115">
        <v>53085</v>
      </c>
      <c r="BA112" s="114">
        <v>3878.85</v>
      </c>
      <c r="BB112" s="115">
        <v>56209</v>
      </c>
      <c r="BC112" s="114">
        <v>4511.47</v>
      </c>
      <c r="BD112" s="115">
        <v>56885</v>
      </c>
      <c r="BE112" s="114">
        <v>5029.59</v>
      </c>
      <c r="BF112" s="115">
        <v>40679</v>
      </c>
      <c r="BG112" s="114">
        <v>3466.83</v>
      </c>
      <c r="BH112" s="115">
        <v>51340</v>
      </c>
      <c r="BI112" s="114">
        <v>4087.08</v>
      </c>
      <c r="BJ112" s="115">
        <v>46122</v>
      </c>
      <c r="BK112" s="114">
        <v>3418.43</v>
      </c>
      <c r="BL112" s="115">
        <v>53763</v>
      </c>
      <c r="BM112" s="114">
        <v>3369.28</v>
      </c>
      <c r="BN112" s="115">
        <v>69421</v>
      </c>
      <c r="BO112" s="114">
        <v>4160.71</v>
      </c>
      <c r="BP112" s="115">
        <v>70387</v>
      </c>
      <c r="BQ112" s="114">
        <v>4284.28</v>
      </c>
      <c r="BR112" s="115">
        <v>70424</v>
      </c>
      <c r="BS112" s="114">
        <v>4318.29</v>
      </c>
      <c r="BT112" s="115">
        <v>69509</v>
      </c>
      <c r="BU112" s="114">
        <v>3811.33</v>
      </c>
      <c r="BV112" s="115">
        <v>74093</v>
      </c>
      <c r="BW112" s="114">
        <v>4372.18</v>
      </c>
      <c r="BX112" s="115">
        <v>53674</v>
      </c>
      <c r="BY112" s="114">
        <v>2903.42</v>
      </c>
      <c r="BZ112" s="115">
        <v>49778</v>
      </c>
      <c r="CA112" s="114">
        <v>2656.58</v>
      </c>
      <c r="CB112" s="115">
        <v>41084</v>
      </c>
      <c r="CC112" s="114">
        <v>2233.3200000000002</v>
      </c>
    </row>
    <row r="113" spans="1:81" ht="80.25" x14ac:dyDescent="0.45">
      <c r="A113" s="362">
        <v>109</v>
      </c>
      <c r="B113" s="357" t="s">
        <v>421</v>
      </c>
      <c r="C113" s="357" t="s">
        <v>167</v>
      </c>
      <c r="D113" s="118">
        <v>674</v>
      </c>
      <c r="E113" s="118">
        <v>39.4</v>
      </c>
      <c r="F113" s="118">
        <v>577</v>
      </c>
      <c r="G113" s="118">
        <v>31.08</v>
      </c>
      <c r="H113" s="118">
        <v>617</v>
      </c>
      <c r="I113" s="118">
        <v>35.15</v>
      </c>
      <c r="J113" s="118">
        <v>734</v>
      </c>
      <c r="K113" s="118">
        <v>43.72</v>
      </c>
      <c r="L113" s="118">
        <v>217</v>
      </c>
      <c r="M113" s="118">
        <v>12.98</v>
      </c>
      <c r="N113" s="118">
        <v>209</v>
      </c>
      <c r="O113" s="118">
        <v>13.63</v>
      </c>
      <c r="P113" s="118">
        <v>436</v>
      </c>
      <c r="Q113" s="118">
        <v>26.49</v>
      </c>
      <c r="R113" s="118">
        <v>494</v>
      </c>
      <c r="S113" s="118">
        <v>29.75</v>
      </c>
      <c r="T113" s="118">
        <v>534</v>
      </c>
      <c r="U113" s="118">
        <v>29.21</v>
      </c>
      <c r="V113" s="118">
        <v>814</v>
      </c>
      <c r="W113" s="118">
        <v>42.46</v>
      </c>
      <c r="X113" s="118">
        <v>876</v>
      </c>
      <c r="Y113" s="118">
        <v>43.51</v>
      </c>
      <c r="Z113" s="118">
        <v>885</v>
      </c>
      <c r="AA113" s="118">
        <v>41.82</v>
      </c>
      <c r="AB113" s="118">
        <v>747</v>
      </c>
      <c r="AC113" s="118">
        <v>34.47</v>
      </c>
      <c r="AD113" s="118">
        <v>522</v>
      </c>
      <c r="AE113" s="118">
        <v>24.76</v>
      </c>
      <c r="AF113" s="118">
        <v>617</v>
      </c>
      <c r="AG113" s="118">
        <v>29.19</v>
      </c>
      <c r="AH113" s="118">
        <v>555</v>
      </c>
      <c r="AI113" s="118">
        <v>27.49</v>
      </c>
      <c r="AJ113" s="118">
        <v>138</v>
      </c>
      <c r="AK113" s="118">
        <v>8.34</v>
      </c>
      <c r="AL113" s="118">
        <v>395</v>
      </c>
      <c r="AM113" s="118">
        <v>23.99</v>
      </c>
      <c r="AN113" s="118">
        <v>356</v>
      </c>
      <c r="AO113" s="118">
        <v>21.28</v>
      </c>
      <c r="AP113" s="118">
        <v>476</v>
      </c>
      <c r="AQ113" s="118">
        <v>28</v>
      </c>
      <c r="AR113" s="118">
        <v>513</v>
      </c>
      <c r="AS113" s="118">
        <v>30.54</v>
      </c>
      <c r="AT113" s="118">
        <v>575</v>
      </c>
      <c r="AU113" s="118">
        <v>34.130000000000003</v>
      </c>
      <c r="AV113" s="118">
        <v>575</v>
      </c>
      <c r="AW113" s="118">
        <v>36.020000000000003</v>
      </c>
      <c r="AX113" s="118">
        <v>572</v>
      </c>
      <c r="AY113" s="118">
        <v>38.57</v>
      </c>
      <c r="AZ113" s="118">
        <v>133</v>
      </c>
      <c r="BA113" s="118">
        <v>9.35</v>
      </c>
      <c r="BB113" s="118">
        <v>432</v>
      </c>
      <c r="BC113" s="118">
        <v>34.83</v>
      </c>
      <c r="BD113" s="118">
        <v>208</v>
      </c>
      <c r="BE113" s="118">
        <v>17.170000000000002</v>
      </c>
      <c r="BF113" s="118">
        <v>613</v>
      </c>
      <c r="BG113" s="118">
        <v>52.65</v>
      </c>
      <c r="BH113" s="118">
        <v>138</v>
      </c>
      <c r="BI113" s="118">
        <v>11.28</v>
      </c>
      <c r="BJ113" s="118">
        <v>564</v>
      </c>
      <c r="BK113" s="118">
        <v>44.19</v>
      </c>
      <c r="BL113" s="118">
        <v>734</v>
      </c>
      <c r="BM113" s="118">
        <v>49.5</v>
      </c>
      <c r="BN113" s="118">
        <v>844</v>
      </c>
      <c r="BO113" s="118">
        <v>52.75</v>
      </c>
      <c r="BP113" s="118">
        <v>410</v>
      </c>
      <c r="BQ113" s="118">
        <v>26.98</v>
      </c>
      <c r="BR113" s="118">
        <v>720</v>
      </c>
      <c r="BS113" s="118">
        <v>45.73</v>
      </c>
      <c r="BT113" s="117">
        <v>1052</v>
      </c>
      <c r="BU113" s="118">
        <v>61.12</v>
      </c>
      <c r="BV113" s="117">
        <v>1061</v>
      </c>
      <c r="BW113" s="118">
        <v>57.29</v>
      </c>
      <c r="BX113" s="117">
        <v>1079</v>
      </c>
      <c r="BY113" s="118">
        <v>59.92</v>
      </c>
      <c r="BZ113" s="118">
        <v>581</v>
      </c>
      <c r="CA113" s="118">
        <v>32.6</v>
      </c>
      <c r="CB113" s="118">
        <v>295</v>
      </c>
      <c r="CC113" s="118">
        <v>16.850000000000001</v>
      </c>
    </row>
    <row r="114" spans="1:81" ht="80.25" x14ac:dyDescent="0.45">
      <c r="A114" s="363">
        <v>110</v>
      </c>
      <c r="B114" s="358" t="s">
        <v>422</v>
      </c>
      <c r="C114" s="358" t="s">
        <v>167</v>
      </c>
      <c r="D114" s="116">
        <v>983</v>
      </c>
      <c r="E114" s="116">
        <v>55.03</v>
      </c>
      <c r="F114" s="116">
        <v>867</v>
      </c>
      <c r="G114" s="116">
        <v>46.66</v>
      </c>
      <c r="H114" s="115">
        <v>1173</v>
      </c>
      <c r="I114" s="116">
        <v>68.19</v>
      </c>
      <c r="J114" s="116">
        <v>967</v>
      </c>
      <c r="K114" s="116">
        <v>57.68</v>
      </c>
      <c r="L114" s="116">
        <v>912</v>
      </c>
      <c r="M114" s="116">
        <v>50.62</v>
      </c>
      <c r="N114" s="116">
        <v>762</v>
      </c>
      <c r="O114" s="116">
        <v>47.88</v>
      </c>
      <c r="P114" s="116">
        <v>747</v>
      </c>
      <c r="Q114" s="116">
        <v>47.83</v>
      </c>
      <c r="R114" s="116">
        <v>463</v>
      </c>
      <c r="S114" s="116">
        <v>28.94</v>
      </c>
      <c r="T114" s="116">
        <v>583</v>
      </c>
      <c r="U114" s="116">
        <v>33.369999999999997</v>
      </c>
      <c r="V114" s="116">
        <v>862</v>
      </c>
      <c r="W114" s="116">
        <v>45.99</v>
      </c>
      <c r="X114" s="116">
        <v>540</v>
      </c>
      <c r="Y114" s="116">
        <v>25.75</v>
      </c>
      <c r="Z114" s="116">
        <v>890</v>
      </c>
      <c r="AA114" s="116">
        <v>45.62</v>
      </c>
      <c r="AB114" s="116">
        <v>442</v>
      </c>
      <c r="AC114" s="116">
        <v>20.9</v>
      </c>
      <c r="AD114" s="116">
        <v>382</v>
      </c>
      <c r="AE114" s="116">
        <v>21.48</v>
      </c>
      <c r="AF114" s="116">
        <v>856</v>
      </c>
      <c r="AG114" s="116">
        <v>45.89</v>
      </c>
      <c r="AH114" s="116">
        <v>740</v>
      </c>
      <c r="AI114" s="116">
        <v>36.369999999999997</v>
      </c>
      <c r="AJ114" s="116">
        <v>230</v>
      </c>
      <c r="AK114" s="116">
        <v>14.24</v>
      </c>
      <c r="AL114" s="116">
        <v>486</v>
      </c>
      <c r="AM114" s="116">
        <v>30.82</v>
      </c>
      <c r="AN114" s="116">
        <v>598</v>
      </c>
      <c r="AO114" s="116">
        <v>35.950000000000003</v>
      </c>
      <c r="AP114" s="115">
        <v>1152</v>
      </c>
      <c r="AQ114" s="116">
        <v>67.11</v>
      </c>
      <c r="AR114" s="115">
        <v>1006</v>
      </c>
      <c r="AS114" s="116">
        <v>58.19</v>
      </c>
      <c r="AT114" s="116">
        <v>470</v>
      </c>
      <c r="AU114" s="116">
        <v>27.43</v>
      </c>
      <c r="AV114" s="116">
        <v>491</v>
      </c>
      <c r="AW114" s="116">
        <v>27.97</v>
      </c>
      <c r="AX114" s="116">
        <v>288</v>
      </c>
      <c r="AY114" s="116">
        <v>18.86</v>
      </c>
      <c r="AZ114" s="116">
        <v>177</v>
      </c>
      <c r="BA114" s="116">
        <v>12.77</v>
      </c>
      <c r="BB114" s="116">
        <v>609</v>
      </c>
      <c r="BC114" s="116">
        <v>45.57</v>
      </c>
      <c r="BD114" s="116">
        <v>769</v>
      </c>
      <c r="BE114" s="116">
        <v>61.99</v>
      </c>
      <c r="BF114" s="116">
        <v>401</v>
      </c>
      <c r="BG114" s="116">
        <v>30.61</v>
      </c>
      <c r="BH114" s="116">
        <v>626</v>
      </c>
      <c r="BI114" s="116">
        <v>54.9</v>
      </c>
      <c r="BJ114" s="116">
        <v>442</v>
      </c>
      <c r="BK114" s="116">
        <v>35.19</v>
      </c>
      <c r="BL114" s="116">
        <v>698</v>
      </c>
      <c r="BM114" s="116">
        <v>47.21</v>
      </c>
      <c r="BN114" s="116">
        <v>598</v>
      </c>
      <c r="BO114" s="116">
        <v>36.700000000000003</v>
      </c>
      <c r="BP114" s="116">
        <v>544</v>
      </c>
      <c r="BQ114" s="116">
        <v>33.130000000000003</v>
      </c>
      <c r="BR114" s="116">
        <v>257</v>
      </c>
      <c r="BS114" s="116">
        <v>16.2</v>
      </c>
      <c r="BT114" s="116">
        <v>841</v>
      </c>
      <c r="BU114" s="116">
        <v>50.72</v>
      </c>
      <c r="BV114" s="116">
        <v>354</v>
      </c>
      <c r="BW114" s="116">
        <v>14.91</v>
      </c>
      <c r="BX114" s="116">
        <v>177</v>
      </c>
      <c r="BY114" s="116">
        <v>9.74</v>
      </c>
      <c r="BZ114" s="116">
        <v>338</v>
      </c>
      <c r="CA114" s="116">
        <v>18.29</v>
      </c>
      <c r="CB114" s="116">
        <v>533</v>
      </c>
      <c r="CC114" s="116">
        <v>28.81</v>
      </c>
    </row>
    <row r="115" spans="1:81" ht="80.25" x14ac:dyDescent="0.45">
      <c r="A115" s="362">
        <v>111</v>
      </c>
      <c r="B115" s="357" t="s">
        <v>423</v>
      </c>
      <c r="C115" s="357" t="s">
        <v>167</v>
      </c>
      <c r="D115" s="117">
        <v>48148</v>
      </c>
      <c r="E115" s="113">
        <v>2530.88</v>
      </c>
      <c r="F115" s="117">
        <v>43119</v>
      </c>
      <c r="G115" s="113">
        <v>2307.9499999999998</v>
      </c>
      <c r="H115" s="117">
        <v>49061</v>
      </c>
      <c r="I115" s="113">
        <v>2755.58</v>
      </c>
      <c r="J115" s="117">
        <v>42427</v>
      </c>
      <c r="K115" s="113">
        <v>2406.44</v>
      </c>
      <c r="L115" s="117">
        <v>40712</v>
      </c>
      <c r="M115" s="113">
        <v>2275.0300000000002</v>
      </c>
      <c r="N115" s="117">
        <v>36368</v>
      </c>
      <c r="O115" s="113">
        <v>2166.6799999999998</v>
      </c>
      <c r="P115" s="117">
        <v>50122</v>
      </c>
      <c r="Q115" s="113">
        <v>2927.63</v>
      </c>
      <c r="R115" s="117">
        <v>60829</v>
      </c>
      <c r="S115" s="113">
        <v>3468.68</v>
      </c>
      <c r="T115" s="117">
        <v>54088</v>
      </c>
      <c r="U115" s="113">
        <v>3030.07</v>
      </c>
      <c r="V115" s="117">
        <v>54784</v>
      </c>
      <c r="W115" s="113">
        <v>2805.24</v>
      </c>
      <c r="X115" s="117">
        <v>53640</v>
      </c>
      <c r="Y115" s="113">
        <v>2529.65</v>
      </c>
      <c r="Z115" s="117">
        <v>59229</v>
      </c>
      <c r="AA115" s="113">
        <v>2677.93</v>
      </c>
      <c r="AB115" s="117">
        <v>48051</v>
      </c>
      <c r="AC115" s="113">
        <v>2186.17</v>
      </c>
      <c r="AD115" s="117">
        <v>49735</v>
      </c>
      <c r="AE115" s="113">
        <v>2206.11</v>
      </c>
      <c r="AF115" s="117">
        <v>49305</v>
      </c>
      <c r="AG115" s="113">
        <v>2259.92</v>
      </c>
      <c r="AH115" s="117">
        <v>45505</v>
      </c>
      <c r="AI115" s="113">
        <v>3230.61</v>
      </c>
      <c r="AJ115" s="117">
        <v>37655</v>
      </c>
      <c r="AK115" s="113">
        <v>1997.47</v>
      </c>
      <c r="AL115" s="117">
        <v>33868</v>
      </c>
      <c r="AM115" s="113">
        <v>1885.55</v>
      </c>
      <c r="AN115" s="117">
        <v>28524</v>
      </c>
      <c r="AO115" s="113">
        <v>1556.33</v>
      </c>
      <c r="AP115" s="117">
        <v>35660</v>
      </c>
      <c r="AQ115" s="113">
        <v>2028.79</v>
      </c>
      <c r="AR115" s="117">
        <v>39531</v>
      </c>
      <c r="AS115" s="113">
        <v>2169.34</v>
      </c>
      <c r="AT115" s="117">
        <v>34540</v>
      </c>
      <c r="AU115" s="113">
        <v>1905.25</v>
      </c>
      <c r="AV115" s="117">
        <v>44066</v>
      </c>
      <c r="AW115" s="113">
        <v>2465.1</v>
      </c>
      <c r="AX115" s="117">
        <v>58755</v>
      </c>
      <c r="AY115" s="113">
        <v>3858.96</v>
      </c>
      <c r="AZ115" s="117">
        <v>47797</v>
      </c>
      <c r="BA115" s="113">
        <v>3490.58</v>
      </c>
      <c r="BB115" s="117">
        <v>50687</v>
      </c>
      <c r="BC115" s="113">
        <v>4062.93</v>
      </c>
      <c r="BD115" s="117">
        <v>51374</v>
      </c>
      <c r="BE115" s="113">
        <v>4543.95</v>
      </c>
      <c r="BF115" s="117">
        <v>36985</v>
      </c>
      <c r="BG115" s="113">
        <v>3162.75</v>
      </c>
      <c r="BH115" s="117">
        <v>45683</v>
      </c>
      <c r="BI115" s="113">
        <v>3646.52</v>
      </c>
      <c r="BJ115" s="117">
        <v>40444</v>
      </c>
      <c r="BK115" s="113">
        <v>3001.67</v>
      </c>
      <c r="BL115" s="117">
        <v>48720</v>
      </c>
      <c r="BM115" s="113">
        <v>3051.88</v>
      </c>
      <c r="BN115" s="117">
        <v>64624</v>
      </c>
      <c r="BO115" s="113">
        <v>3873.66</v>
      </c>
      <c r="BP115" s="117">
        <v>66165</v>
      </c>
      <c r="BQ115" s="113">
        <v>4028.32</v>
      </c>
      <c r="BR115" s="117">
        <v>65601</v>
      </c>
      <c r="BS115" s="113">
        <v>4028.59</v>
      </c>
      <c r="BT115" s="117">
        <v>64223</v>
      </c>
      <c r="BU115" s="113">
        <v>3513.81</v>
      </c>
      <c r="BV115" s="117">
        <v>69626</v>
      </c>
      <c r="BW115" s="113">
        <v>4162.6899999999996</v>
      </c>
      <c r="BX115" s="117">
        <v>49206</v>
      </c>
      <c r="BY115" s="113">
        <v>2662.27</v>
      </c>
      <c r="BZ115" s="117">
        <v>44218</v>
      </c>
      <c r="CA115" s="113">
        <v>2362.35</v>
      </c>
      <c r="CB115" s="117">
        <v>37310</v>
      </c>
      <c r="CC115" s="113">
        <v>2029.91</v>
      </c>
    </row>
    <row r="116" spans="1:81" ht="80.25" x14ac:dyDescent="0.45">
      <c r="A116" s="363">
        <v>112</v>
      </c>
      <c r="B116" s="358" t="s">
        <v>424</v>
      </c>
      <c r="C116" s="358" t="s">
        <v>167</v>
      </c>
      <c r="D116" s="115">
        <v>5640</v>
      </c>
      <c r="E116" s="116">
        <v>303.06</v>
      </c>
      <c r="F116" s="115">
        <v>4760</v>
      </c>
      <c r="G116" s="116">
        <v>258.08</v>
      </c>
      <c r="H116" s="115">
        <v>5740</v>
      </c>
      <c r="I116" s="116">
        <v>317.39999999999998</v>
      </c>
      <c r="J116" s="115">
        <v>4443</v>
      </c>
      <c r="K116" s="116">
        <v>249.73</v>
      </c>
      <c r="L116" s="115">
        <v>2580</v>
      </c>
      <c r="M116" s="116">
        <v>142.87</v>
      </c>
      <c r="N116" s="115">
        <v>2980</v>
      </c>
      <c r="O116" s="116">
        <v>180.31</v>
      </c>
      <c r="P116" s="115">
        <v>4560</v>
      </c>
      <c r="Q116" s="116">
        <v>272.42</v>
      </c>
      <c r="R116" s="115">
        <v>5760</v>
      </c>
      <c r="S116" s="116">
        <v>332.18</v>
      </c>
      <c r="T116" s="115">
        <v>4240</v>
      </c>
      <c r="U116" s="116">
        <v>242.56</v>
      </c>
      <c r="V116" s="115">
        <v>3200</v>
      </c>
      <c r="W116" s="116">
        <v>170.52</v>
      </c>
      <c r="X116" s="115">
        <v>3680</v>
      </c>
      <c r="Y116" s="116">
        <v>183.87</v>
      </c>
      <c r="Z116" s="115">
        <v>2580</v>
      </c>
      <c r="AA116" s="116">
        <v>119.49</v>
      </c>
      <c r="AB116" s="115">
        <v>4880</v>
      </c>
      <c r="AC116" s="116">
        <v>223.07</v>
      </c>
      <c r="AD116" s="115">
        <v>5340</v>
      </c>
      <c r="AE116" s="116">
        <v>237.74</v>
      </c>
      <c r="AF116" s="115">
        <v>4600</v>
      </c>
      <c r="AG116" s="116">
        <v>207.07</v>
      </c>
      <c r="AH116" s="115">
        <v>4760</v>
      </c>
      <c r="AI116" s="116">
        <v>228.24</v>
      </c>
      <c r="AJ116" s="115">
        <v>4300</v>
      </c>
      <c r="AK116" s="116">
        <v>238.16</v>
      </c>
      <c r="AL116" s="115">
        <v>3840</v>
      </c>
      <c r="AM116" s="116">
        <v>223.3</v>
      </c>
      <c r="AN116" s="115">
        <v>3980</v>
      </c>
      <c r="AO116" s="116">
        <v>220.16</v>
      </c>
      <c r="AP116" s="115">
        <v>4260</v>
      </c>
      <c r="AQ116" s="116">
        <v>241.87</v>
      </c>
      <c r="AR116" s="115">
        <v>4740</v>
      </c>
      <c r="AS116" s="116">
        <v>255.14</v>
      </c>
      <c r="AT116" s="115">
        <v>3200</v>
      </c>
      <c r="AU116" s="116">
        <v>174.91</v>
      </c>
      <c r="AV116" s="115">
        <v>4100</v>
      </c>
      <c r="AW116" s="116">
        <v>233.64</v>
      </c>
      <c r="AX116" s="115">
        <v>3260</v>
      </c>
      <c r="AY116" s="116">
        <v>206.95</v>
      </c>
      <c r="AZ116" s="115">
        <v>4800</v>
      </c>
      <c r="BA116" s="116">
        <v>351.05</v>
      </c>
      <c r="BB116" s="115">
        <v>3838</v>
      </c>
      <c r="BC116" s="116">
        <v>325.38</v>
      </c>
      <c r="BD116" s="115">
        <v>4320</v>
      </c>
      <c r="BE116" s="116">
        <v>389.03</v>
      </c>
      <c r="BF116" s="115">
        <v>2520</v>
      </c>
      <c r="BG116" s="116">
        <v>206.77</v>
      </c>
      <c r="BH116" s="115">
        <v>4740</v>
      </c>
      <c r="BI116" s="116">
        <v>361.72</v>
      </c>
      <c r="BJ116" s="115">
        <v>4400</v>
      </c>
      <c r="BK116" s="116">
        <v>315.98</v>
      </c>
      <c r="BL116" s="115">
        <v>3320</v>
      </c>
      <c r="BM116" s="116">
        <v>201.35</v>
      </c>
      <c r="BN116" s="115">
        <v>3140</v>
      </c>
      <c r="BO116" s="116">
        <v>183.27</v>
      </c>
      <c r="BP116" s="115">
        <v>3040</v>
      </c>
      <c r="BQ116" s="116">
        <v>180.6</v>
      </c>
      <c r="BR116" s="115">
        <v>3620</v>
      </c>
      <c r="BS116" s="116">
        <v>213.01</v>
      </c>
      <c r="BT116" s="115">
        <v>3140</v>
      </c>
      <c r="BU116" s="116">
        <v>170.3</v>
      </c>
      <c r="BV116" s="115">
        <v>2800</v>
      </c>
      <c r="BW116" s="116">
        <v>122.76</v>
      </c>
      <c r="BX116" s="115">
        <v>2940</v>
      </c>
      <c r="BY116" s="116">
        <v>155.54</v>
      </c>
      <c r="BZ116" s="115">
        <v>4440</v>
      </c>
      <c r="CA116" s="116">
        <v>231.32</v>
      </c>
      <c r="CB116" s="115">
        <v>2860</v>
      </c>
      <c r="CC116" s="116">
        <v>152.4</v>
      </c>
    </row>
    <row r="117" spans="1:81" ht="80.25" x14ac:dyDescent="0.45">
      <c r="A117" s="362">
        <v>113</v>
      </c>
      <c r="B117" s="357" t="s">
        <v>425</v>
      </c>
      <c r="C117" s="357" t="s">
        <v>167</v>
      </c>
      <c r="D117" s="111"/>
      <c r="E117" s="111"/>
      <c r="F117" s="118">
        <v>202</v>
      </c>
      <c r="G117" s="118">
        <v>9.81</v>
      </c>
      <c r="H117" s="111"/>
      <c r="I117" s="118">
        <v>0</v>
      </c>
      <c r="J117" s="111"/>
      <c r="K117" s="118">
        <v>0</v>
      </c>
      <c r="L117" s="111"/>
      <c r="M117" s="118">
        <v>0</v>
      </c>
      <c r="N117" s="111"/>
      <c r="O117" s="118">
        <v>0</v>
      </c>
      <c r="P117" s="111"/>
      <c r="Q117" s="118">
        <v>0</v>
      </c>
      <c r="R117" s="111"/>
      <c r="S117" s="118">
        <v>0</v>
      </c>
      <c r="T117" s="111"/>
      <c r="U117" s="118">
        <v>0</v>
      </c>
      <c r="V117" s="111"/>
      <c r="W117" s="118">
        <v>0</v>
      </c>
      <c r="X117" s="111"/>
      <c r="Y117" s="118">
        <v>0</v>
      </c>
      <c r="Z117" s="111"/>
      <c r="AA117" s="118">
        <v>0</v>
      </c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</row>
    <row r="118" spans="1:81" ht="67.5" x14ac:dyDescent="0.45">
      <c r="A118" s="363">
        <v>114</v>
      </c>
      <c r="B118" s="358" t="s">
        <v>426</v>
      </c>
      <c r="C118" s="358" t="s">
        <v>167</v>
      </c>
      <c r="D118" s="116">
        <v>385</v>
      </c>
      <c r="E118" s="116">
        <v>19.97</v>
      </c>
      <c r="F118" s="116">
        <v>301</v>
      </c>
      <c r="G118" s="116">
        <v>15.42</v>
      </c>
      <c r="H118" s="116">
        <v>414</v>
      </c>
      <c r="I118" s="116">
        <v>18</v>
      </c>
      <c r="J118" s="116">
        <v>273</v>
      </c>
      <c r="K118" s="116">
        <v>12.7</v>
      </c>
      <c r="L118" s="116">
        <v>274</v>
      </c>
      <c r="M118" s="116">
        <v>16.82</v>
      </c>
      <c r="N118" s="116">
        <v>386</v>
      </c>
      <c r="O118" s="116">
        <v>24.53</v>
      </c>
      <c r="P118" s="116">
        <v>308</v>
      </c>
      <c r="Q118" s="116">
        <v>17.579999999999998</v>
      </c>
      <c r="R118" s="116">
        <v>327</v>
      </c>
      <c r="S118" s="116">
        <v>17.940000000000001</v>
      </c>
      <c r="T118" s="115">
        <v>1450</v>
      </c>
      <c r="U118" s="116">
        <v>70.430000000000007</v>
      </c>
      <c r="V118" s="116">
        <v>610</v>
      </c>
      <c r="W118" s="116">
        <v>31.19</v>
      </c>
      <c r="X118" s="116">
        <v>273</v>
      </c>
      <c r="Y118" s="116">
        <v>13.22</v>
      </c>
      <c r="Z118" s="116">
        <v>529</v>
      </c>
      <c r="AA118" s="116">
        <v>24.93</v>
      </c>
      <c r="AB118" s="116">
        <v>310</v>
      </c>
      <c r="AC118" s="116">
        <v>13.93</v>
      </c>
      <c r="AD118" s="116">
        <v>187</v>
      </c>
      <c r="AE118" s="116">
        <v>8.7799999999999994</v>
      </c>
      <c r="AF118" s="116">
        <v>246</v>
      </c>
      <c r="AG118" s="116">
        <v>13.48</v>
      </c>
      <c r="AH118" s="116">
        <v>247</v>
      </c>
      <c r="AI118" s="116">
        <v>14.45</v>
      </c>
      <c r="AJ118" s="116">
        <v>68</v>
      </c>
      <c r="AK118" s="116">
        <v>4.97</v>
      </c>
      <c r="AL118" s="116">
        <v>210</v>
      </c>
      <c r="AM118" s="116">
        <v>14.53</v>
      </c>
      <c r="AN118" s="116">
        <v>173</v>
      </c>
      <c r="AO118" s="116">
        <v>11.52</v>
      </c>
      <c r="AP118" s="116">
        <v>283</v>
      </c>
      <c r="AQ118" s="116">
        <v>18.59</v>
      </c>
      <c r="AR118" s="116">
        <v>282</v>
      </c>
      <c r="AS118" s="116">
        <v>18.100000000000001</v>
      </c>
      <c r="AT118" s="116">
        <v>249</v>
      </c>
      <c r="AU118" s="116">
        <v>15.73</v>
      </c>
      <c r="AV118" s="116">
        <v>426</v>
      </c>
      <c r="AW118" s="116">
        <v>24.34</v>
      </c>
      <c r="AX118" s="116">
        <v>975</v>
      </c>
      <c r="AY118" s="116">
        <v>43.62</v>
      </c>
      <c r="AZ118" s="116">
        <v>178</v>
      </c>
      <c r="BA118" s="116">
        <v>15.1</v>
      </c>
      <c r="BB118" s="116">
        <v>644</v>
      </c>
      <c r="BC118" s="116">
        <v>42.76</v>
      </c>
      <c r="BD118" s="116">
        <v>214</v>
      </c>
      <c r="BE118" s="116">
        <v>17.45</v>
      </c>
      <c r="BF118" s="116">
        <v>159</v>
      </c>
      <c r="BG118" s="116">
        <v>14.06</v>
      </c>
      <c r="BH118" s="116">
        <v>153</v>
      </c>
      <c r="BI118" s="116">
        <v>12.66</v>
      </c>
      <c r="BJ118" s="116">
        <v>272</v>
      </c>
      <c r="BK118" s="116">
        <v>21.39</v>
      </c>
      <c r="BL118" s="116">
        <v>291</v>
      </c>
      <c r="BM118" s="116">
        <v>19.34</v>
      </c>
      <c r="BN118" s="116">
        <v>215</v>
      </c>
      <c r="BO118" s="116">
        <v>14.33</v>
      </c>
      <c r="BP118" s="116">
        <v>228</v>
      </c>
      <c r="BQ118" s="116">
        <v>15.25</v>
      </c>
      <c r="BR118" s="116">
        <v>226</v>
      </c>
      <c r="BS118" s="116">
        <v>14.77</v>
      </c>
      <c r="BT118" s="116">
        <v>253</v>
      </c>
      <c r="BU118" s="116">
        <v>15.37</v>
      </c>
      <c r="BV118" s="116">
        <v>253</v>
      </c>
      <c r="BW118" s="116">
        <v>14.53</v>
      </c>
      <c r="BX118" s="116">
        <v>272</v>
      </c>
      <c r="BY118" s="116">
        <v>15.96</v>
      </c>
      <c r="BZ118" s="116">
        <v>200</v>
      </c>
      <c r="CA118" s="116">
        <v>12.02</v>
      </c>
      <c r="CB118" s="116">
        <v>86</v>
      </c>
      <c r="CC118" s="116">
        <v>5.36</v>
      </c>
    </row>
    <row r="119" spans="1:81" ht="93" x14ac:dyDescent="0.45">
      <c r="A119" s="362">
        <v>115</v>
      </c>
      <c r="B119" s="357" t="s">
        <v>928</v>
      </c>
      <c r="C119" s="357" t="s">
        <v>167</v>
      </c>
      <c r="D119" s="117">
        <v>1517</v>
      </c>
      <c r="E119" s="118">
        <v>89.41</v>
      </c>
      <c r="F119" s="118">
        <v>650</v>
      </c>
      <c r="G119" s="118">
        <v>32.729999999999997</v>
      </c>
      <c r="H119" s="117">
        <v>1572</v>
      </c>
      <c r="I119" s="118">
        <v>90.97</v>
      </c>
      <c r="J119" s="118">
        <v>766</v>
      </c>
      <c r="K119" s="118">
        <v>49.44</v>
      </c>
      <c r="L119" s="118">
        <v>504</v>
      </c>
      <c r="M119" s="118">
        <v>28.03</v>
      </c>
      <c r="N119" s="118">
        <v>605</v>
      </c>
      <c r="O119" s="118">
        <v>34.76</v>
      </c>
      <c r="P119" s="111"/>
      <c r="Q119" s="118">
        <v>0</v>
      </c>
      <c r="R119" s="111"/>
      <c r="S119" s="118">
        <v>0</v>
      </c>
      <c r="T119" s="118">
        <v>121</v>
      </c>
      <c r="U119" s="118">
        <v>6.2</v>
      </c>
      <c r="V119" s="111"/>
      <c r="W119" s="118">
        <v>0</v>
      </c>
      <c r="X119" s="111"/>
      <c r="Y119" s="118">
        <v>0</v>
      </c>
      <c r="Z119" s="111"/>
      <c r="AA119" s="118">
        <v>0</v>
      </c>
      <c r="AB119" s="111"/>
      <c r="AC119" s="111"/>
      <c r="AD119" s="118">
        <v>60</v>
      </c>
      <c r="AE119" s="118">
        <v>2.59</v>
      </c>
      <c r="AF119" s="111"/>
      <c r="AG119" s="118">
        <v>0</v>
      </c>
      <c r="AH119" s="118">
        <v>60</v>
      </c>
      <c r="AI119" s="118">
        <v>2.57</v>
      </c>
      <c r="AJ119" s="111"/>
      <c r="AK119" s="118">
        <v>0</v>
      </c>
      <c r="AL119" s="111"/>
      <c r="AM119" s="118">
        <v>0</v>
      </c>
      <c r="AN119" s="111"/>
      <c r="AO119" s="118">
        <v>0</v>
      </c>
      <c r="AP119" s="111"/>
      <c r="AQ119" s="118">
        <v>0</v>
      </c>
      <c r="AR119" s="111"/>
      <c r="AS119" s="118">
        <v>0</v>
      </c>
      <c r="AT119" s="111"/>
      <c r="AU119" s="118">
        <v>0</v>
      </c>
      <c r="AV119" s="111"/>
      <c r="AW119" s="118">
        <v>0</v>
      </c>
      <c r="AX119" s="111"/>
      <c r="AY119" s="118">
        <v>0</v>
      </c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</row>
    <row r="120" spans="1:81" ht="42" x14ac:dyDescent="0.45">
      <c r="A120" s="363">
        <v>116</v>
      </c>
      <c r="B120" s="358" t="s">
        <v>427</v>
      </c>
      <c r="C120" s="358" t="s">
        <v>167</v>
      </c>
      <c r="D120" s="115">
        <v>150521</v>
      </c>
      <c r="E120" s="114">
        <v>7590.68</v>
      </c>
      <c r="F120" s="115">
        <v>150419</v>
      </c>
      <c r="G120" s="114">
        <v>7317.26</v>
      </c>
      <c r="H120" s="115">
        <v>156624</v>
      </c>
      <c r="I120" s="114">
        <v>7572.14</v>
      </c>
      <c r="J120" s="115">
        <v>116744</v>
      </c>
      <c r="K120" s="114">
        <v>5702.82</v>
      </c>
      <c r="L120" s="115">
        <v>125417</v>
      </c>
      <c r="M120" s="114">
        <v>6166.78</v>
      </c>
      <c r="N120" s="115">
        <v>156309</v>
      </c>
      <c r="O120" s="114">
        <v>8223.1</v>
      </c>
      <c r="P120" s="115">
        <v>180778</v>
      </c>
      <c r="Q120" s="114">
        <v>9863.4599999999991</v>
      </c>
      <c r="R120" s="115">
        <v>180083</v>
      </c>
      <c r="S120" s="114">
        <v>9551</v>
      </c>
      <c r="T120" s="115">
        <v>151164</v>
      </c>
      <c r="U120" s="114">
        <v>7739.05</v>
      </c>
      <c r="V120" s="115">
        <v>153687</v>
      </c>
      <c r="W120" s="114">
        <v>7601.11</v>
      </c>
      <c r="X120" s="115">
        <v>147902</v>
      </c>
      <c r="Y120" s="114">
        <v>7006.74</v>
      </c>
      <c r="Z120" s="115">
        <v>152571</v>
      </c>
      <c r="AA120" s="114">
        <v>7129.41</v>
      </c>
      <c r="AB120" s="115">
        <v>138003</v>
      </c>
      <c r="AC120" s="114">
        <v>6107.91</v>
      </c>
      <c r="AD120" s="115">
        <v>147626</v>
      </c>
      <c r="AE120" s="114">
        <v>6203.06</v>
      </c>
      <c r="AF120" s="115">
        <v>162432</v>
      </c>
      <c r="AG120" s="114">
        <v>6628.37</v>
      </c>
      <c r="AH120" s="115">
        <v>149898</v>
      </c>
      <c r="AI120" s="114">
        <v>6563.36</v>
      </c>
      <c r="AJ120" s="115">
        <v>131100</v>
      </c>
      <c r="AK120" s="114">
        <v>6318.72</v>
      </c>
      <c r="AL120" s="115">
        <v>129121</v>
      </c>
      <c r="AM120" s="114">
        <v>6454.86</v>
      </c>
      <c r="AN120" s="115">
        <v>137610</v>
      </c>
      <c r="AO120" s="114">
        <v>6659.68</v>
      </c>
      <c r="AP120" s="115">
        <v>142314</v>
      </c>
      <c r="AQ120" s="114">
        <v>6816.8</v>
      </c>
      <c r="AR120" s="115">
        <v>140780</v>
      </c>
      <c r="AS120" s="114">
        <v>6651.44</v>
      </c>
      <c r="AT120" s="115">
        <v>146311</v>
      </c>
      <c r="AU120" s="114">
        <v>7063.74</v>
      </c>
      <c r="AV120" s="115">
        <v>151247</v>
      </c>
      <c r="AW120" s="114">
        <v>8056.34</v>
      </c>
      <c r="AX120" s="115">
        <v>157997</v>
      </c>
      <c r="AY120" s="114">
        <v>9168.4599999999991</v>
      </c>
      <c r="AZ120" s="115">
        <v>147222</v>
      </c>
      <c r="BA120" s="114">
        <v>10028.58</v>
      </c>
      <c r="BB120" s="115">
        <v>150954</v>
      </c>
      <c r="BC120" s="114">
        <v>10964.06</v>
      </c>
      <c r="BD120" s="115">
        <v>175056</v>
      </c>
      <c r="BE120" s="114">
        <v>13441.25</v>
      </c>
      <c r="BF120" s="115">
        <v>143323</v>
      </c>
      <c r="BG120" s="114">
        <v>10621.56</v>
      </c>
      <c r="BH120" s="115">
        <v>126507</v>
      </c>
      <c r="BI120" s="114">
        <v>8208.56</v>
      </c>
      <c r="BJ120" s="115">
        <v>122393</v>
      </c>
      <c r="BK120" s="114">
        <v>7186.51</v>
      </c>
      <c r="BL120" s="115">
        <v>98278</v>
      </c>
      <c r="BM120" s="114">
        <v>5404.83</v>
      </c>
      <c r="BN120" s="115">
        <v>122032</v>
      </c>
      <c r="BO120" s="114">
        <v>6521.61</v>
      </c>
      <c r="BP120" s="115">
        <v>104095</v>
      </c>
      <c r="BQ120" s="114">
        <v>5584.52</v>
      </c>
      <c r="BR120" s="115">
        <v>118545</v>
      </c>
      <c r="BS120" s="114">
        <v>6433.17</v>
      </c>
      <c r="BT120" s="115">
        <v>136357</v>
      </c>
      <c r="BU120" s="114">
        <v>7081.23</v>
      </c>
      <c r="BV120" s="115">
        <v>138772</v>
      </c>
      <c r="BW120" s="114">
        <v>6978.67</v>
      </c>
      <c r="BX120" s="115">
        <v>120527</v>
      </c>
      <c r="BY120" s="114">
        <v>5821.74</v>
      </c>
      <c r="BZ120" s="115">
        <v>116731</v>
      </c>
      <c r="CA120" s="114">
        <v>5590.89</v>
      </c>
      <c r="CB120" s="115">
        <v>70895</v>
      </c>
      <c r="CC120" s="114">
        <v>3419.64</v>
      </c>
    </row>
    <row r="121" spans="1:81" ht="118.5" x14ac:dyDescent="0.45">
      <c r="A121" s="362">
        <v>117</v>
      </c>
      <c r="B121" s="357" t="s">
        <v>210</v>
      </c>
      <c r="C121" s="357" t="s">
        <v>167</v>
      </c>
      <c r="D121" s="117">
        <v>148640</v>
      </c>
      <c r="E121" s="113">
        <v>7476.51</v>
      </c>
      <c r="F121" s="117">
        <v>148651</v>
      </c>
      <c r="G121" s="113">
        <v>7218.06</v>
      </c>
      <c r="H121" s="117">
        <v>154961</v>
      </c>
      <c r="I121" s="113">
        <v>7471.94</v>
      </c>
      <c r="J121" s="117">
        <v>115052</v>
      </c>
      <c r="K121" s="113">
        <v>5603.66</v>
      </c>
      <c r="L121" s="117">
        <v>123363</v>
      </c>
      <c r="M121" s="113">
        <v>6043.46</v>
      </c>
      <c r="N121" s="117">
        <v>153977</v>
      </c>
      <c r="O121" s="113">
        <v>8072.3</v>
      </c>
      <c r="P121" s="117">
        <v>178197</v>
      </c>
      <c r="Q121" s="113">
        <v>9713.2199999999993</v>
      </c>
      <c r="R121" s="117">
        <v>175904</v>
      </c>
      <c r="S121" s="113">
        <v>9316.99</v>
      </c>
      <c r="T121" s="117">
        <v>146705</v>
      </c>
      <c r="U121" s="113">
        <v>7508.85</v>
      </c>
      <c r="V121" s="117">
        <v>150580</v>
      </c>
      <c r="W121" s="113">
        <v>7439.5</v>
      </c>
      <c r="X121" s="117">
        <v>143438</v>
      </c>
      <c r="Y121" s="113">
        <v>6788.17</v>
      </c>
      <c r="Z121" s="117">
        <v>148346</v>
      </c>
      <c r="AA121" s="113">
        <v>6924.62</v>
      </c>
      <c r="AB121" s="117">
        <v>134672</v>
      </c>
      <c r="AC121" s="113">
        <v>5951.96</v>
      </c>
      <c r="AD121" s="117">
        <v>143001</v>
      </c>
      <c r="AE121" s="113">
        <v>5987.9</v>
      </c>
      <c r="AF121" s="117">
        <v>157751</v>
      </c>
      <c r="AG121" s="113">
        <v>6401.97</v>
      </c>
      <c r="AH121" s="117">
        <v>146157</v>
      </c>
      <c r="AI121" s="113">
        <v>6388.66</v>
      </c>
      <c r="AJ121" s="117">
        <v>126326</v>
      </c>
      <c r="AK121" s="113">
        <v>6049.16</v>
      </c>
      <c r="AL121" s="117">
        <v>123690</v>
      </c>
      <c r="AM121" s="113">
        <v>6167.9</v>
      </c>
      <c r="AN121" s="117">
        <v>133283</v>
      </c>
      <c r="AO121" s="113">
        <v>6432.33</v>
      </c>
      <c r="AP121" s="117">
        <v>137754</v>
      </c>
      <c r="AQ121" s="113">
        <v>6589.59</v>
      </c>
      <c r="AR121" s="117">
        <v>136053</v>
      </c>
      <c r="AS121" s="113">
        <v>6411.1</v>
      </c>
      <c r="AT121" s="117">
        <v>141550</v>
      </c>
      <c r="AU121" s="113">
        <v>6814.28</v>
      </c>
      <c r="AV121" s="117">
        <v>145556</v>
      </c>
      <c r="AW121" s="113">
        <v>7744.38</v>
      </c>
      <c r="AX121" s="117">
        <v>151275</v>
      </c>
      <c r="AY121" s="113">
        <v>8780.7000000000007</v>
      </c>
      <c r="AZ121" s="117">
        <v>141821</v>
      </c>
      <c r="BA121" s="113">
        <v>9633.81</v>
      </c>
      <c r="BB121" s="117">
        <v>147216</v>
      </c>
      <c r="BC121" s="113">
        <v>10658.76</v>
      </c>
      <c r="BD121" s="117">
        <v>169518</v>
      </c>
      <c r="BE121" s="113">
        <v>12971.56</v>
      </c>
      <c r="BF121" s="117">
        <v>139763</v>
      </c>
      <c r="BG121" s="113">
        <v>10349.36</v>
      </c>
      <c r="BH121" s="117">
        <v>121554</v>
      </c>
      <c r="BI121" s="113">
        <v>7895.25</v>
      </c>
      <c r="BJ121" s="117">
        <v>117806</v>
      </c>
      <c r="BK121" s="113">
        <v>6901.68</v>
      </c>
      <c r="BL121" s="117">
        <v>89857</v>
      </c>
      <c r="BM121" s="113">
        <v>4962.6499999999996</v>
      </c>
      <c r="BN121" s="117">
        <v>114635</v>
      </c>
      <c r="BO121" s="113">
        <v>6138.92</v>
      </c>
      <c r="BP121" s="117">
        <v>95221</v>
      </c>
      <c r="BQ121" s="113">
        <v>5102.88</v>
      </c>
      <c r="BR121" s="117">
        <v>110501</v>
      </c>
      <c r="BS121" s="113">
        <v>6000.95</v>
      </c>
      <c r="BT121" s="117">
        <v>123928</v>
      </c>
      <c r="BU121" s="113">
        <v>6417.45</v>
      </c>
      <c r="BV121" s="117">
        <v>129495</v>
      </c>
      <c r="BW121" s="113">
        <v>6521.5</v>
      </c>
      <c r="BX121" s="117">
        <v>110791</v>
      </c>
      <c r="BY121" s="113">
        <v>5354.79</v>
      </c>
      <c r="BZ121" s="117">
        <v>111341</v>
      </c>
      <c r="CA121" s="113">
        <v>5306.43</v>
      </c>
      <c r="CB121" s="117">
        <v>64505</v>
      </c>
      <c r="CC121" s="113">
        <v>3101.92</v>
      </c>
    </row>
    <row r="122" spans="1:81" ht="67.5" x14ac:dyDescent="0.45">
      <c r="A122" s="363">
        <v>118</v>
      </c>
      <c r="B122" s="358" t="s">
        <v>211</v>
      </c>
      <c r="C122" s="358" t="s">
        <v>167</v>
      </c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6">
        <v>0.01</v>
      </c>
      <c r="Z122" s="112"/>
      <c r="AA122" s="116">
        <v>0</v>
      </c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</row>
    <row r="123" spans="1:81" ht="54.75" x14ac:dyDescent="0.45">
      <c r="A123" s="362">
        <v>119</v>
      </c>
      <c r="B123" s="357" t="s">
        <v>212</v>
      </c>
      <c r="C123" s="357" t="s">
        <v>167</v>
      </c>
      <c r="D123" s="117">
        <v>1882</v>
      </c>
      <c r="E123" s="118">
        <v>114.18</v>
      </c>
      <c r="F123" s="117">
        <v>1768</v>
      </c>
      <c r="G123" s="118">
        <v>99.2</v>
      </c>
      <c r="H123" s="117">
        <v>1663</v>
      </c>
      <c r="I123" s="118">
        <v>100.2</v>
      </c>
      <c r="J123" s="117">
        <v>1692</v>
      </c>
      <c r="K123" s="118">
        <v>99.15</v>
      </c>
      <c r="L123" s="117">
        <v>2054</v>
      </c>
      <c r="M123" s="118">
        <v>123.32</v>
      </c>
      <c r="N123" s="117">
        <v>2332</v>
      </c>
      <c r="O123" s="118">
        <v>150.80000000000001</v>
      </c>
      <c r="P123" s="117">
        <v>2582</v>
      </c>
      <c r="Q123" s="118">
        <v>150.24</v>
      </c>
      <c r="R123" s="117">
        <v>4179</v>
      </c>
      <c r="S123" s="118">
        <v>234.01</v>
      </c>
      <c r="T123" s="117">
        <v>4459</v>
      </c>
      <c r="U123" s="118">
        <v>230.2</v>
      </c>
      <c r="V123" s="117">
        <v>3107</v>
      </c>
      <c r="W123" s="118">
        <v>161.61000000000001</v>
      </c>
      <c r="X123" s="117">
        <v>4464</v>
      </c>
      <c r="Y123" s="118">
        <v>218.56</v>
      </c>
      <c r="Z123" s="117">
        <v>4225</v>
      </c>
      <c r="AA123" s="118">
        <v>204.79</v>
      </c>
      <c r="AB123" s="117">
        <v>3331</v>
      </c>
      <c r="AC123" s="118">
        <v>155.94999999999999</v>
      </c>
      <c r="AD123" s="117">
        <v>4625</v>
      </c>
      <c r="AE123" s="118">
        <v>215.16</v>
      </c>
      <c r="AF123" s="117">
        <v>4681</v>
      </c>
      <c r="AG123" s="118">
        <v>226.4</v>
      </c>
      <c r="AH123" s="117">
        <v>3741</v>
      </c>
      <c r="AI123" s="118">
        <v>174.71</v>
      </c>
      <c r="AJ123" s="117">
        <v>4774</v>
      </c>
      <c r="AK123" s="118">
        <v>269.56</v>
      </c>
      <c r="AL123" s="117">
        <v>5432</v>
      </c>
      <c r="AM123" s="118">
        <v>286.95</v>
      </c>
      <c r="AN123" s="117">
        <v>4326</v>
      </c>
      <c r="AO123" s="118">
        <v>227.35</v>
      </c>
      <c r="AP123" s="117">
        <v>4560</v>
      </c>
      <c r="AQ123" s="118">
        <v>227.21</v>
      </c>
      <c r="AR123" s="117">
        <v>4727</v>
      </c>
      <c r="AS123" s="118">
        <v>240.34</v>
      </c>
      <c r="AT123" s="117">
        <v>4761</v>
      </c>
      <c r="AU123" s="118">
        <v>249.47</v>
      </c>
      <c r="AV123" s="117">
        <v>5691</v>
      </c>
      <c r="AW123" s="118">
        <v>311.95999999999998</v>
      </c>
      <c r="AX123" s="117">
        <v>6721</v>
      </c>
      <c r="AY123" s="118">
        <v>387.76</v>
      </c>
      <c r="AZ123" s="117">
        <v>5401</v>
      </c>
      <c r="BA123" s="118">
        <v>394.77</v>
      </c>
      <c r="BB123" s="117">
        <v>3739</v>
      </c>
      <c r="BC123" s="118">
        <v>305.3</v>
      </c>
      <c r="BD123" s="117">
        <v>5538</v>
      </c>
      <c r="BE123" s="118">
        <v>469.69</v>
      </c>
      <c r="BF123" s="117">
        <v>3560</v>
      </c>
      <c r="BG123" s="118">
        <v>272.2</v>
      </c>
      <c r="BH123" s="117">
        <v>4954</v>
      </c>
      <c r="BI123" s="118">
        <v>313.31</v>
      </c>
      <c r="BJ123" s="117">
        <v>4587</v>
      </c>
      <c r="BK123" s="118">
        <v>284.83999999999997</v>
      </c>
      <c r="BL123" s="117">
        <v>8421</v>
      </c>
      <c r="BM123" s="118">
        <v>442.18</v>
      </c>
      <c r="BN123" s="117">
        <v>7397</v>
      </c>
      <c r="BO123" s="118">
        <v>382.69</v>
      </c>
      <c r="BP123" s="117">
        <v>8874</v>
      </c>
      <c r="BQ123" s="118">
        <v>481.64</v>
      </c>
      <c r="BR123" s="117">
        <v>8043</v>
      </c>
      <c r="BS123" s="118">
        <v>432.22</v>
      </c>
      <c r="BT123" s="117">
        <v>12429</v>
      </c>
      <c r="BU123" s="118">
        <v>663.78</v>
      </c>
      <c r="BV123" s="117">
        <v>9277</v>
      </c>
      <c r="BW123" s="118">
        <v>457.17</v>
      </c>
      <c r="BX123" s="117">
        <v>9737</v>
      </c>
      <c r="BY123" s="118">
        <v>466.95</v>
      </c>
      <c r="BZ123" s="117">
        <v>5390</v>
      </c>
      <c r="CA123" s="118">
        <v>284.45999999999998</v>
      </c>
      <c r="CB123" s="117">
        <v>6391</v>
      </c>
      <c r="CC123" s="118">
        <v>317.72000000000003</v>
      </c>
    </row>
    <row r="124" spans="1:81" ht="42" x14ac:dyDescent="0.45">
      <c r="A124" s="363">
        <v>120</v>
      </c>
      <c r="B124" s="358" t="s">
        <v>428</v>
      </c>
      <c r="C124" s="358" t="s">
        <v>167</v>
      </c>
      <c r="D124" s="115">
        <v>84146</v>
      </c>
      <c r="E124" s="114">
        <v>2904.65</v>
      </c>
      <c r="F124" s="115">
        <v>95111</v>
      </c>
      <c r="G124" s="114">
        <v>3235.17</v>
      </c>
      <c r="H124" s="115">
        <v>103530</v>
      </c>
      <c r="I124" s="114">
        <v>3588.53</v>
      </c>
      <c r="J124" s="115">
        <v>69918</v>
      </c>
      <c r="K124" s="114">
        <v>2518.9699999999998</v>
      </c>
      <c r="L124" s="115">
        <v>80395</v>
      </c>
      <c r="M124" s="114">
        <v>2952.09</v>
      </c>
      <c r="N124" s="115">
        <v>82673</v>
      </c>
      <c r="O124" s="114">
        <v>3270.75</v>
      </c>
      <c r="P124" s="115">
        <v>86799</v>
      </c>
      <c r="Q124" s="114">
        <v>3502.63</v>
      </c>
      <c r="R124" s="115">
        <v>88182</v>
      </c>
      <c r="S124" s="114">
        <v>4830.72</v>
      </c>
      <c r="T124" s="115">
        <v>91219</v>
      </c>
      <c r="U124" s="114">
        <v>3260.63</v>
      </c>
      <c r="V124" s="115">
        <v>100043</v>
      </c>
      <c r="W124" s="114">
        <v>3435.62</v>
      </c>
      <c r="X124" s="115">
        <v>96894</v>
      </c>
      <c r="Y124" s="114">
        <v>3141.68</v>
      </c>
      <c r="Z124" s="115">
        <v>93813</v>
      </c>
      <c r="AA124" s="114">
        <v>2905.04</v>
      </c>
      <c r="AB124" s="115">
        <v>87308</v>
      </c>
      <c r="AC124" s="114">
        <v>2618.16</v>
      </c>
      <c r="AD124" s="115">
        <v>108269</v>
      </c>
      <c r="AE124" s="114">
        <v>3190.74</v>
      </c>
      <c r="AF124" s="115">
        <v>111449</v>
      </c>
      <c r="AG124" s="114">
        <v>3359.91</v>
      </c>
      <c r="AH124" s="115">
        <v>95754</v>
      </c>
      <c r="AI124" s="114">
        <v>3158.5</v>
      </c>
      <c r="AJ124" s="115">
        <v>80149</v>
      </c>
      <c r="AK124" s="114">
        <v>3005.2</v>
      </c>
      <c r="AL124" s="115">
        <v>77436</v>
      </c>
      <c r="AM124" s="114">
        <v>2931.78</v>
      </c>
      <c r="AN124" s="115">
        <v>81057</v>
      </c>
      <c r="AO124" s="114">
        <v>2927.37</v>
      </c>
      <c r="AP124" s="115">
        <v>93246</v>
      </c>
      <c r="AQ124" s="114">
        <v>3419.16</v>
      </c>
      <c r="AR124" s="115">
        <v>89106</v>
      </c>
      <c r="AS124" s="114">
        <v>3181.86</v>
      </c>
      <c r="AT124" s="115">
        <v>105239</v>
      </c>
      <c r="AU124" s="114">
        <v>3886.96</v>
      </c>
      <c r="AV124" s="115">
        <v>103391</v>
      </c>
      <c r="AW124" s="114">
        <v>4059.48</v>
      </c>
      <c r="AX124" s="115">
        <v>98918</v>
      </c>
      <c r="AY124" s="114">
        <v>4171.08</v>
      </c>
      <c r="AZ124" s="115">
        <v>92715</v>
      </c>
      <c r="BA124" s="114">
        <v>4286.24</v>
      </c>
      <c r="BB124" s="115">
        <v>99912</v>
      </c>
      <c r="BC124" s="114">
        <v>4971.29</v>
      </c>
      <c r="BD124" s="115">
        <v>105403</v>
      </c>
      <c r="BE124" s="114">
        <v>5763.06</v>
      </c>
      <c r="BF124" s="115">
        <v>81824</v>
      </c>
      <c r="BG124" s="114">
        <v>4439.0600000000004</v>
      </c>
      <c r="BH124" s="115">
        <v>84930</v>
      </c>
      <c r="BI124" s="114">
        <v>4164.99</v>
      </c>
      <c r="BJ124" s="115">
        <v>75956</v>
      </c>
      <c r="BK124" s="114">
        <v>3477.69</v>
      </c>
      <c r="BL124" s="115">
        <v>103306</v>
      </c>
      <c r="BM124" s="114">
        <v>4179.99</v>
      </c>
      <c r="BN124" s="115">
        <v>105167</v>
      </c>
      <c r="BO124" s="114">
        <v>4032.08</v>
      </c>
      <c r="BP124" s="115">
        <v>107038</v>
      </c>
      <c r="BQ124" s="114">
        <v>4218.9799999999996</v>
      </c>
      <c r="BR124" s="115">
        <v>108979</v>
      </c>
      <c r="BS124" s="114">
        <v>4301.1099999999997</v>
      </c>
      <c r="BT124" s="115">
        <v>113681</v>
      </c>
      <c r="BU124" s="114">
        <v>4112.8900000000003</v>
      </c>
      <c r="BV124" s="115">
        <v>107031</v>
      </c>
      <c r="BW124" s="114">
        <v>3789.23</v>
      </c>
      <c r="BX124" s="115">
        <v>101741</v>
      </c>
      <c r="BY124" s="114">
        <v>3578.26</v>
      </c>
      <c r="BZ124" s="115">
        <v>131276</v>
      </c>
      <c r="CA124" s="114">
        <v>4567.28</v>
      </c>
      <c r="CB124" s="115">
        <v>137769</v>
      </c>
      <c r="CC124" s="114">
        <v>4853.22</v>
      </c>
    </row>
    <row r="125" spans="1:81" ht="54.75" x14ac:dyDescent="0.45">
      <c r="A125" s="362">
        <v>121</v>
      </c>
      <c r="B125" s="357" t="s">
        <v>929</v>
      </c>
      <c r="C125" s="357" t="s">
        <v>167</v>
      </c>
      <c r="D125" s="117">
        <v>10285</v>
      </c>
      <c r="E125" s="118">
        <v>397.16</v>
      </c>
      <c r="F125" s="117">
        <v>7174</v>
      </c>
      <c r="G125" s="118">
        <v>264.66000000000003</v>
      </c>
      <c r="H125" s="117">
        <v>8363</v>
      </c>
      <c r="I125" s="118">
        <v>311.95</v>
      </c>
      <c r="J125" s="117">
        <v>5700</v>
      </c>
      <c r="K125" s="118">
        <v>223.58</v>
      </c>
      <c r="L125" s="117">
        <v>6919</v>
      </c>
      <c r="M125" s="118">
        <v>260.77999999999997</v>
      </c>
      <c r="N125" s="117">
        <v>7382</v>
      </c>
      <c r="O125" s="118">
        <v>296.77</v>
      </c>
      <c r="P125" s="117">
        <v>8911</v>
      </c>
      <c r="Q125" s="118">
        <v>349.87</v>
      </c>
      <c r="R125" s="117">
        <v>5520</v>
      </c>
      <c r="S125" s="118">
        <v>200.74</v>
      </c>
      <c r="T125" s="117">
        <v>5685</v>
      </c>
      <c r="U125" s="118">
        <v>191.79</v>
      </c>
      <c r="V125" s="117">
        <v>8281</v>
      </c>
      <c r="W125" s="118">
        <v>268.92</v>
      </c>
      <c r="X125" s="117">
        <v>6053</v>
      </c>
      <c r="Y125" s="118">
        <v>195.78</v>
      </c>
      <c r="Z125" s="117">
        <v>7335</v>
      </c>
      <c r="AA125" s="118">
        <v>228.2</v>
      </c>
      <c r="AB125" s="117">
        <v>6032</v>
      </c>
      <c r="AC125" s="118">
        <v>174.93</v>
      </c>
      <c r="AD125" s="117">
        <v>6025</v>
      </c>
      <c r="AE125" s="118">
        <v>170.71</v>
      </c>
      <c r="AF125" s="117">
        <v>5821</v>
      </c>
      <c r="AG125" s="118">
        <v>188.48</v>
      </c>
      <c r="AH125" s="117">
        <v>2829</v>
      </c>
      <c r="AI125" s="118">
        <v>88.21</v>
      </c>
      <c r="AJ125" s="117">
        <v>2469</v>
      </c>
      <c r="AK125" s="118">
        <v>81.55</v>
      </c>
      <c r="AL125" s="117">
        <v>3253</v>
      </c>
      <c r="AM125" s="118">
        <v>113.81</v>
      </c>
      <c r="AN125" s="117">
        <v>4462</v>
      </c>
      <c r="AO125" s="118">
        <v>147.79</v>
      </c>
      <c r="AP125" s="117">
        <v>4891</v>
      </c>
      <c r="AQ125" s="118">
        <v>161.97999999999999</v>
      </c>
      <c r="AR125" s="117">
        <v>3677</v>
      </c>
      <c r="AS125" s="118">
        <v>110.4</v>
      </c>
      <c r="AT125" s="117">
        <v>5190</v>
      </c>
      <c r="AU125" s="118">
        <v>163.80000000000001</v>
      </c>
      <c r="AV125" s="117">
        <v>4073</v>
      </c>
      <c r="AW125" s="118">
        <v>150.75</v>
      </c>
      <c r="AX125" s="117">
        <v>5392</v>
      </c>
      <c r="AY125" s="118">
        <v>236.8</v>
      </c>
      <c r="AZ125" s="117">
        <v>3424</v>
      </c>
      <c r="BA125" s="118">
        <v>172.4</v>
      </c>
      <c r="BB125" s="117">
        <v>2590</v>
      </c>
      <c r="BC125" s="118">
        <v>127.3</v>
      </c>
      <c r="BD125" s="117">
        <v>4213</v>
      </c>
      <c r="BE125" s="118">
        <v>205.86</v>
      </c>
      <c r="BF125" s="117">
        <v>3211</v>
      </c>
      <c r="BG125" s="118">
        <v>136.02000000000001</v>
      </c>
      <c r="BH125" s="117">
        <v>3960</v>
      </c>
      <c r="BI125" s="118">
        <v>169.23</v>
      </c>
      <c r="BJ125" s="117">
        <v>7068</v>
      </c>
      <c r="BK125" s="118">
        <v>262.86</v>
      </c>
      <c r="BL125" s="117">
        <v>18057</v>
      </c>
      <c r="BM125" s="118">
        <v>621.54999999999995</v>
      </c>
      <c r="BN125" s="117">
        <v>16423</v>
      </c>
      <c r="BO125" s="118">
        <v>561.79</v>
      </c>
      <c r="BP125" s="117">
        <v>17332</v>
      </c>
      <c r="BQ125" s="118">
        <v>577.61</v>
      </c>
      <c r="BR125" s="117">
        <v>16450</v>
      </c>
      <c r="BS125" s="118">
        <v>537.74</v>
      </c>
      <c r="BT125" s="117">
        <v>41340</v>
      </c>
      <c r="BU125" s="113">
        <v>1239.06</v>
      </c>
      <c r="BV125" s="117">
        <v>46695</v>
      </c>
      <c r="BW125" s="113">
        <v>1326.74</v>
      </c>
      <c r="BX125" s="117">
        <v>33575</v>
      </c>
      <c r="BY125" s="118">
        <v>952.82</v>
      </c>
      <c r="BZ125" s="117">
        <v>13440</v>
      </c>
      <c r="CA125" s="118">
        <v>401.57</v>
      </c>
      <c r="CB125" s="117">
        <v>12922</v>
      </c>
      <c r="CC125" s="118">
        <v>399.31</v>
      </c>
    </row>
    <row r="126" spans="1:81" ht="67.5" x14ac:dyDescent="0.45">
      <c r="A126" s="363">
        <v>122</v>
      </c>
      <c r="B126" s="358" t="s">
        <v>429</v>
      </c>
      <c r="C126" s="358" t="s">
        <v>167</v>
      </c>
      <c r="D126" s="115">
        <v>8061</v>
      </c>
      <c r="E126" s="116">
        <v>288.16000000000003</v>
      </c>
      <c r="F126" s="115">
        <v>5920</v>
      </c>
      <c r="G126" s="116">
        <v>211.06</v>
      </c>
      <c r="H126" s="115">
        <v>6919</v>
      </c>
      <c r="I126" s="116">
        <v>256.24</v>
      </c>
      <c r="J126" s="115">
        <v>4161</v>
      </c>
      <c r="K126" s="116">
        <v>154.04</v>
      </c>
      <c r="L126" s="115">
        <v>5841</v>
      </c>
      <c r="M126" s="116">
        <v>215.31</v>
      </c>
      <c r="N126" s="115">
        <v>5872</v>
      </c>
      <c r="O126" s="116">
        <v>226.24</v>
      </c>
      <c r="P126" s="115">
        <v>7528</v>
      </c>
      <c r="Q126" s="116">
        <v>290.27</v>
      </c>
      <c r="R126" s="115">
        <v>4374</v>
      </c>
      <c r="S126" s="116">
        <v>153.97</v>
      </c>
      <c r="T126" s="115">
        <v>4532</v>
      </c>
      <c r="U126" s="116">
        <v>148.06</v>
      </c>
      <c r="V126" s="115">
        <v>7250</v>
      </c>
      <c r="W126" s="116">
        <v>230.41</v>
      </c>
      <c r="X126" s="115">
        <v>4653</v>
      </c>
      <c r="Y126" s="116">
        <v>142.79</v>
      </c>
      <c r="Z126" s="115">
        <v>5850</v>
      </c>
      <c r="AA126" s="116">
        <v>170.44</v>
      </c>
      <c r="AB126" s="115">
        <v>4901</v>
      </c>
      <c r="AC126" s="116">
        <v>135.88</v>
      </c>
      <c r="AD126" s="115">
        <v>4705</v>
      </c>
      <c r="AE126" s="116">
        <v>118.45</v>
      </c>
      <c r="AF126" s="115">
        <v>4011</v>
      </c>
      <c r="AG126" s="116">
        <v>116.11</v>
      </c>
      <c r="AH126" s="115">
        <v>2374</v>
      </c>
      <c r="AI126" s="116">
        <v>72.739999999999995</v>
      </c>
      <c r="AJ126" s="115">
        <v>1835</v>
      </c>
      <c r="AK126" s="116">
        <v>59.57</v>
      </c>
      <c r="AL126" s="115">
        <v>2353</v>
      </c>
      <c r="AM126" s="116">
        <v>78.98</v>
      </c>
      <c r="AN126" s="115">
        <v>3046</v>
      </c>
      <c r="AO126" s="116">
        <v>95.48</v>
      </c>
      <c r="AP126" s="115">
        <v>3666</v>
      </c>
      <c r="AQ126" s="116">
        <v>112.48</v>
      </c>
      <c r="AR126" s="115">
        <v>2774</v>
      </c>
      <c r="AS126" s="116">
        <v>85.29</v>
      </c>
      <c r="AT126" s="115">
        <v>4047</v>
      </c>
      <c r="AU126" s="116">
        <v>126.3</v>
      </c>
      <c r="AV126" s="115">
        <v>3474</v>
      </c>
      <c r="AW126" s="116">
        <v>126.75</v>
      </c>
      <c r="AX126" s="115">
        <v>4386</v>
      </c>
      <c r="AY126" s="116">
        <v>191.82</v>
      </c>
      <c r="AZ126" s="115">
        <v>2613</v>
      </c>
      <c r="BA126" s="116">
        <v>128.47</v>
      </c>
      <c r="BB126" s="115">
        <v>2330</v>
      </c>
      <c r="BC126" s="116">
        <v>113.22</v>
      </c>
      <c r="BD126" s="115">
        <v>3415</v>
      </c>
      <c r="BE126" s="116">
        <v>172.83</v>
      </c>
      <c r="BF126" s="115">
        <v>2509</v>
      </c>
      <c r="BG126" s="116">
        <v>104.95</v>
      </c>
      <c r="BH126" s="115">
        <v>2541</v>
      </c>
      <c r="BI126" s="116">
        <v>111.57</v>
      </c>
      <c r="BJ126" s="115">
        <v>4629</v>
      </c>
      <c r="BK126" s="116">
        <v>179.66</v>
      </c>
      <c r="BL126" s="115">
        <v>6708</v>
      </c>
      <c r="BM126" s="116">
        <v>228.96</v>
      </c>
      <c r="BN126" s="115">
        <v>6360</v>
      </c>
      <c r="BO126" s="116">
        <v>213.63</v>
      </c>
      <c r="BP126" s="115">
        <v>5492</v>
      </c>
      <c r="BQ126" s="116">
        <v>180.95</v>
      </c>
      <c r="BR126" s="115">
        <v>7660</v>
      </c>
      <c r="BS126" s="116">
        <v>254.26</v>
      </c>
      <c r="BT126" s="115">
        <v>18630</v>
      </c>
      <c r="BU126" s="116">
        <v>521.65</v>
      </c>
      <c r="BV126" s="115">
        <v>23417</v>
      </c>
      <c r="BW126" s="116">
        <v>603.74</v>
      </c>
      <c r="BX126" s="115">
        <v>23525</v>
      </c>
      <c r="BY126" s="116">
        <v>645.97</v>
      </c>
      <c r="BZ126" s="115">
        <v>10066</v>
      </c>
      <c r="CA126" s="116">
        <v>296.82</v>
      </c>
      <c r="CB126" s="115">
        <v>10907</v>
      </c>
      <c r="CC126" s="116">
        <v>335.39</v>
      </c>
    </row>
    <row r="127" spans="1:81" ht="42" x14ac:dyDescent="0.45">
      <c r="A127" s="362">
        <v>123</v>
      </c>
      <c r="B127" s="357" t="s">
        <v>430</v>
      </c>
      <c r="C127" s="357" t="s">
        <v>167</v>
      </c>
      <c r="D127" s="117">
        <v>2160</v>
      </c>
      <c r="E127" s="118">
        <v>104.73</v>
      </c>
      <c r="F127" s="117">
        <v>1187</v>
      </c>
      <c r="G127" s="118">
        <v>49.41</v>
      </c>
      <c r="H127" s="117">
        <v>1433</v>
      </c>
      <c r="I127" s="118">
        <v>55.23</v>
      </c>
      <c r="J127" s="117">
        <v>1526</v>
      </c>
      <c r="K127" s="118">
        <v>69.31</v>
      </c>
      <c r="L127" s="117">
        <v>1051</v>
      </c>
      <c r="M127" s="118">
        <v>43.99</v>
      </c>
      <c r="N127" s="117">
        <v>1509</v>
      </c>
      <c r="O127" s="118">
        <v>70.48</v>
      </c>
      <c r="P127" s="117">
        <v>1262</v>
      </c>
      <c r="Q127" s="118">
        <v>52.82</v>
      </c>
      <c r="R127" s="117">
        <v>1125</v>
      </c>
      <c r="S127" s="118">
        <v>44.95</v>
      </c>
      <c r="T127" s="117">
        <v>1052</v>
      </c>
      <c r="U127" s="118">
        <v>37.97</v>
      </c>
      <c r="V127" s="117">
        <v>1031</v>
      </c>
      <c r="W127" s="118">
        <v>38.49</v>
      </c>
      <c r="X127" s="118">
        <v>643</v>
      </c>
      <c r="Y127" s="118">
        <v>19.829999999999998</v>
      </c>
      <c r="Z127" s="118">
        <v>748</v>
      </c>
      <c r="AA127" s="118">
        <v>25.15</v>
      </c>
      <c r="AB127" s="117">
        <v>1021</v>
      </c>
      <c r="AC127" s="118">
        <v>34.15</v>
      </c>
      <c r="AD127" s="118">
        <v>733</v>
      </c>
      <c r="AE127" s="118">
        <v>27.59</v>
      </c>
      <c r="AF127" s="118">
        <v>338</v>
      </c>
      <c r="AG127" s="118">
        <v>11.21</v>
      </c>
      <c r="AH127" s="118">
        <v>454</v>
      </c>
      <c r="AI127" s="118">
        <v>14.63</v>
      </c>
      <c r="AJ127" s="118">
        <v>633</v>
      </c>
      <c r="AK127" s="118">
        <v>21.92</v>
      </c>
      <c r="AL127" s="118">
        <v>680</v>
      </c>
      <c r="AM127" s="118">
        <v>21.48</v>
      </c>
      <c r="AN127" s="118">
        <v>853</v>
      </c>
      <c r="AO127" s="118">
        <v>24.49</v>
      </c>
      <c r="AP127" s="118">
        <v>466</v>
      </c>
      <c r="AQ127" s="118">
        <v>15.59</v>
      </c>
      <c r="AR127" s="118">
        <v>883</v>
      </c>
      <c r="AS127" s="118">
        <v>24.08</v>
      </c>
      <c r="AT127" s="118">
        <v>940</v>
      </c>
      <c r="AU127" s="118">
        <v>27.59</v>
      </c>
      <c r="AV127" s="118">
        <v>598</v>
      </c>
      <c r="AW127" s="118">
        <v>23.46</v>
      </c>
      <c r="AX127" s="118">
        <v>963</v>
      </c>
      <c r="AY127" s="118">
        <v>42.7</v>
      </c>
      <c r="AZ127" s="118">
        <v>811</v>
      </c>
      <c r="BA127" s="118">
        <v>43.93</v>
      </c>
      <c r="BB127" s="118">
        <v>260</v>
      </c>
      <c r="BC127" s="118">
        <v>14.08</v>
      </c>
      <c r="BD127" s="118">
        <v>526</v>
      </c>
      <c r="BE127" s="118">
        <v>22.04</v>
      </c>
      <c r="BF127" s="118">
        <v>696</v>
      </c>
      <c r="BG127" s="118">
        <v>30.94</v>
      </c>
      <c r="BH127" s="117">
        <v>1418</v>
      </c>
      <c r="BI127" s="118">
        <v>57.65</v>
      </c>
      <c r="BJ127" s="117">
        <v>2439</v>
      </c>
      <c r="BK127" s="118">
        <v>83.16</v>
      </c>
      <c r="BL127" s="117">
        <v>11348</v>
      </c>
      <c r="BM127" s="118">
        <v>392.45</v>
      </c>
      <c r="BN127" s="117">
        <v>9934</v>
      </c>
      <c r="BO127" s="118">
        <v>340.54</v>
      </c>
      <c r="BP127" s="117">
        <v>11827</v>
      </c>
      <c r="BQ127" s="118">
        <v>396.1</v>
      </c>
      <c r="BR127" s="117">
        <v>8789</v>
      </c>
      <c r="BS127" s="118">
        <v>282.89999999999998</v>
      </c>
      <c r="BT127" s="117">
        <v>22508</v>
      </c>
      <c r="BU127" s="118">
        <v>706.76</v>
      </c>
      <c r="BV127" s="117">
        <v>22642</v>
      </c>
      <c r="BW127" s="118">
        <v>693.8</v>
      </c>
      <c r="BX127" s="117">
        <v>10050</v>
      </c>
      <c r="BY127" s="118">
        <v>305.91000000000003</v>
      </c>
      <c r="BZ127" s="117">
        <v>3052</v>
      </c>
      <c r="CA127" s="118">
        <v>89.57</v>
      </c>
      <c r="CB127" s="117">
        <v>2015</v>
      </c>
      <c r="CC127" s="118">
        <v>63.74</v>
      </c>
    </row>
    <row r="128" spans="1:81" ht="42" x14ac:dyDescent="0.45">
      <c r="A128" s="363">
        <v>124</v>
      </c>
      <c r="B128" s="358" t="s">
        <v>431</v>
      </c>
      <c r="C128" s="358" t="s">
        <v>167</v>
      </c>
      <c r="D128" s="116">
        <v>64</v>
      </c>
      <c r="E128" s="116">
        <v>4.28</v>
      </c>
      <c r="F128" s="116">
        <v>67</v>
      </c>
      <c r="G128" s="116">
        <v>4.1900000000000004</v>
      </c>
      <c r="H128" s="116">
        <v>11</v>
      </c>
      <c r="I128" s="116">
        <v>0.48</v>
      </c>
      <c r="J128" s="116">
        <v>12</v>
      </c>
      <c r="K128" s="116">
        <v>0.23</v>
      </c>
      <c r="L128" s="116">
        <v>28</v>
      </c>
      <c r="M128" s="116">
        <v>1.48</v>
      </c>
      <c r="N128" s="116">
        <v>1</v>
      </c>
      <c r="O128" s="116">
        <v>0.05</v>
      </c>
      <c r="P128" s="116">
        <v>120</v>
      </c>
      <c r="Q128" s="116">
        <v>6.78</v>
      </c>
      <c r="R128" s="116">
        <v>21</v>
      </c>
      <c r="S128" s="116">
        <v>1.82</v>
      </c>
      <c r="T128" s="116">
        <v>101</v>
      </c>
      <c r="U128" s="116">
        <v>5.76</v>
      </c>
      <c r="V128" s="112"/>
      <c r="W128" s="116">
        <v>0.01</v>
      </c>
      <c r="X128" s="116">
        <v>757</v>
      </c>
      <c r="Y128" s="116">
        <v>33.159999999999997</v>
      </c>
      <c r="Z128" s="116">
        <v>738</v>
      </c>
      <c r="AA128" s="116">
        <v>32.61</v>
      </c>
      <c r="AB128" s="116">
        <v>109</v>
      </c>
      <c r="AC128" s="116">
        <v>4.9000000000000004</v>
      </c>
      <c r="AD128" s="116">
        <v>587</v>
      </c>
      <c r="AE128" s="116">
        <v>24.68</v>
      </c>
      <c r="AF128" s="115">
        <v>1472</v>
      </c>
      <c r="AG128" s="116">
        <v>61.16</v>
      </c>
      <c r="AH128" s="116">
        <v>1</v>
      </c>
      <c r="AI128" s="116">
        <v>0.84</v>
      </c>
      <c r="AJ128" s="112"/>
      <c r="AK128" s="116">
        <v>0.06</v>
      </c>
      <c r="AL128" s="116">
        <v>220</v>
      </c>
      <c r="AM128" s="116">
        <v>13.35</v>
      </c>
      <c r="AN128" s="116">
        <v>563</v>
      </c>
      <c r="AO128" s="116">
        <v>27.81</v>
      </c>
      <c r="AP128" s="116">
        <v>759</v>
      </c>
      <c r="AQ128" s="116">
        <v>33.909999999999997</v>
      </c>
      <c r="AR128" s="116">
        <v>20</v>
      </c>
      <c r="AS128" s="116">
        <v>1.03</v>
      </c>
      <c r="AT128" s="116">
        <v>203</v>
      </c>
      <c r="AU128" s="116">
        <v>9.91</v>
      </c>
      <c r="AV128" s="112"/>
      <c r="AW128" s="116">
        <v>0.55000000000000004</v>
      </c>
      <c r="AX128" s="116">
        <v>42</v>
      </c>
      <c r="AY128" s="116">
        <v>2.2799999999999998</v>
      </c>
      <c r="AZ128" s="112"/>
      <c r="BA128" s="112"/>
      <c r="BB128" s="112"/>
      <c r="BC128" s="112"/>
      <c r="BD128" s="116">
        <v>273</v>
      </c>
      <c r="BE128" s="116">
        <v>10.99</v>
      </c>
      <c r="BF128" s="116">
        <v>6</v>
      </c>
      <c r="BG128" s="116">
        <v>0.12</v>
      </c>
      <c r="BH128" s="112"/>
      <c r="BI128" s="116">
        <v>0</v>
      </c>
      <c r="BJ128" s="112"/>
      <c r="BK128" s="116">
        <v>0.04</v>
      </c>
      <c r="BL128" s="112"/>
      <c r="BM128" s="116">
        <v>0.14000000000000001</v>
      </c>
      <c r="BN128" s="116">
        <v>128</v>
      </c>
      <c r="BO128" s="116">
        <v>7.62</v>
      </c>
      <c r="BP128" s="116">
        <v>13</v>
      </c>
      <c r="BQ128" s="116">
        <v>0.56999999999999995</v>
      </c>
      <c r="BR128" s="116">
        <v>1</v>
      </c>
      <c r="BS128" s="116">
        <v>0.57999999999999996</v>
      </c>
      <c r="BT128" s="116">
        <v>203</v>
      </c>
      <c r="BU128" s="116">
        <v>10.65</v>
      </c>
      <c r="BV128" s="116">
        <v>635</v>
      </c>
      <c r="BW128" s="116">
        <v>29.19</v>
      </c>
      <c r="BX128" s="116">
        <v>1</v>
      </c>
      <c r="BY128" s="116">
        <v>0.94</v>
      </c>
      <c r="BZ128" s="116">
        <v>323</v>
      </c>
      <c r="CA128" s="116">
        <v>15.18</v>
      </c>
      <c r="CB128" s="112"/>
      <c r="CC128" s="116">
        <v>0.18</v>
      </c>
    </row>
    <row r="129" spans="1:81" ht="42" x14ac:dyDescent="0.45">
      <c r="A129" s="362">
        <v>125</v>
      </c>
      <c r="B129" s="357" t="s">
        <v>432</v>
      </c>
      <c r="C129" s="357" t="s">
        <v>167</v>
      </c>
      <c r="D129" s="118">
        <v>16</v>
      </c>
      <c r="E129" s="118">
        <v>3.88</v>
      </c>
      <c r="F129" s="118">
        <v>139</v>
      </c>
      <c r="G129" s="118">
        <v>22.39</v>
      </c>
      <c r="H129" s="118">
        <v>53</v>
      </c>
      <c r="I129" s="118">
        <v>10.73</v>
      </c>
      <c r="J129" s="118">
        <v>89</v>
      </c>
      <c r="K129" s="118">
        <v>15.61</v>
      </c>
      <c r="L129" s="118">
        <v>53</v>
      </c>
      <c r="M129" s="118">
        <v>9.9499999999999993</v>
      </c>
      <c r="N129" s="118">
        <v>37</v>
      </c>
      <c r="O129" s="118">
        <v>7.04</v>
      </c>
      <c r="P129" s="118">
        <v>55</v>
      </c>
      <c r="Q129" s="118">
        <v>10.63</v>
      </c>
      <c r="R129" s="118">
        <v>35</v>
      </c>
      <c r="S129" s="118">
        <v>8.43</v>
      </c>
      <c r="T129" s="118">
        <v>16</v>
      </c>
      <c r="U129" s="118">
        <v>4.84</v>
      </c>
      <c r="V129" s="118">
        <v>14</v>
      </c>
      <c r="W129" s="118">
        <v>4.53</v>
      </c>
      <c r="X129" s="118">
        <v>72</v>
      </c>
      <c r="Y129" s="118">
        <v>15.37</v>
      </c>
      <c r="Z129" s="118">
        <v>49</v>
      </c>
      <c r="AA129" s="118">
        <v>11.4</v>
      </c>
      <c r="AB129" s="118">
        <v>18</v>
      </c>
      <c r="AC129" s="118">
        <v>4.93</v>
      </c>
      <c r="AD129" s="118">
        <v>29</v>
      </c>
      <c r="AE129" s="118">
        <v>6.47</v>
      </c>
      <c r="AF129" s="118">
        <v>67</v>
      </c>
      <c r="AG129" s="118">
        <v>13.63</v>
      </c>
      <c r="AH129" s="118">
        <v>98</v>
      </c>
      <c r="AI129" s="118">
        <v>15.12</v>
      </c>
      <c r="AJ129" s="118">
        <v>50</v>
      </c>
      <c r="AK129" s="118">
        <v>13.5</v>
      </c>
      <c r="AL129" s="118">
        <v>62</v>
      </c>
      <c r="AM129" s="118">
        <v>18.96</v>
      </c>
      <c r="AN129" s="118">
        <v>46</v>
      </c>
      <c r="AO129" s="118">
        <v>10.75</v>
      </c>
      <c r="AP129" s="118">
        <v>29</v>
      </c>
      <c r="AQ129" s="118">
        <v>7.43</v>
      </c>
      <c r="AR129" s="118">
        <v>48</v>
      </c>
      <c r="AS129" s="118">
        <v>9.59</v>
      </c>
      <c r="AT129" s="118">
        <v>32</v>
      </c>
      <c r="AU129" s="118">
        <v>9.4700000000000006</v>
      </c>
      <c r="AV129" s="118">
        <v>22</v>
      </c>
      <c r="AW129" s="118">
        <v>7.94</v>
      </c>
      <c r="AX129" s="118">
        <v>18</v>
      </c>
      <c r="AY129" s="118">
        <v>4.79</v>
      </c>
      <c r="AZ129" s="118">
        <v>26</v>
      </c>
      <c r="BA129" s="118">
        <v>7.44</v>
      </c>
      <c r="BB129" s="118">
        <v>22</v>
      </c>
      <c r="BC129" s="118">
        <v>5.77</v>
      </c>
      <c r="BD129" s="118">
        <v>58</v>
      </c>
      <c r="BE129" s="118">
        <v>9.4700000000000006</v>
      </c>
      <c r="BF129" s="118">
        <v>31</v>
      </c>
      <c r="BG129" s="118">
        <v>7.2</v>
      </c>
      <c r="BH129" s="118">
        <v>88</v>
      </c>
      <c r="BI129" s="118">
        <v>20.91</v>
      </c>
      <c r="BJ129" s="118">
        <v>35</v>
      </c>
      <c r="BK129" s="118">
        <v>7.98</v>
      </c>
      <c r="BL129" s="118">
        <v>73</v>
      </c>
      <c r="BM129" s="118">
        <v>16.73</v>
      </c>
      <c r="BN129" s="118">
        <v>25</v>
      </c>
      <c r="BO129" s="118">
        <v>6.38</v>
      </c>
      <c r="BP129" s="118">
        <v>22</v>
      </c>
      <c r="BQ129" s="118">
        <v>4.7300000000000004</v>
      </c>
      <c r="BR129" s="118">
        <v>64</v>
      </c>
      <c r="BS129" s="118">
        <v>10.41</v>
      </c>
      <c r="BT129" s="118">
        <v>13</v>
      </c>
      <c r="BU129" s="118">
        <v>2.0299999999999998</v>
      </c>
      <c r="BV129" s="118">
        <v>11</v>
      </c>
      <c r="BW129" s="118">
        <v>1.29</v>
      </c>
      <c r="BX129" s="118">
        <v>14</v>
      </c>
      <c r="BY129" s="118">
        <v>1.21</v>
      </c>
      <c r="BZ129" s="118">
        <v>34</v>
      </c>
      <c r="CA129" s="118">
        <v>6.67</v>
      </c>
      <c r="CB129" s="118">
        <v>56</v>
      </c>
      <c r="CC129" s="118">
        <v>6.85</v>
      </c>
    </row>
    <row r="130" spans="1:81" ht="42" x14ac:dyDescent="0.45">
      <c r="A130" s="363">
        <v>126</v>
      </c>
      <c r="B130" s="358" t="s">
        <v>433</v>
      </c>
      <c r="C130" s="358" t="s">
        <v>167</v>
      </c>
      <c r="D130" s="116">
        <v>3</v>
      </c>
      <c r="E130" s="116">
        <v>0.4</v>
      </c>
      <c r="F130" s="116">
        <v>129</v>
      </c>
      <c r="G130" s="116">
        <v>19.43</v>
      </c>
      <c r="H130" s="116">
        <v>44</v>
      </c>
      <c r="I130" s="116">
        <v>8.26</v>
      </c>
      <c r="J130" s="116">
        <v>47</v>
      </c>
      <c r="K130" s="116">
        <v>8.34</v>
      </c>
      <c r="L130" s="116">
        <v>34</v>
      </c>
      <c r="M130" s="116">
        <v>5.18</v>
      </c>
      <c r="N130" s="116">
        <v>24</v>
      </c>
      <c r="O130" s="116">
        <v>3.47</v>
      </c>
      <c r="P130" s="116">
        <v>46</v>
      </c>
      <c r="Q130" s="116">
        <v>8.2799999999999994</v>
      </c>
      <c r="R130" s="116">
        <v>28</v>
      </c>
      <c r="S130" s="116">
        <v>5.83</v>
      </c>
      <c r="T130" s="116">
        <v>2</v>
      </c>
      <c r="U130" s="116">
        <v>0.32</v>
      </c>
      <c r="V130" s="116">
        <v>2</v>
      </c>
      <c r="W130" s="116">
        <v>0.73</v>
      </c>
      <c r="X130" s="116">
        <v>53</v>
      </c>
      <c r="Y130" s="116">
        <v>10.51</v>
      </c>
      <c r="Z130" s="116">
        <v>38</v>
      </c>
      <c r="AA130" s="116">
        <v>8.19</v>
      </c>
      <c r="AB130" s="116">
        <v>8</v>
      </c>
      <c r="AC130" s="116">
        <v>1.93</v>
      </c>
      <c r="AD130" s="116">
        <v>20</v>
      </c>
      <c r="AE130" s="116">
        <v>3.59</v>
      </c>
      <c r="AF130" s="116">
        <v>56</v>
      </c>
      <c r="AG130" s="116">
        <v>10.28</v>
      </c>
      <c r="AH130" s="116">
        <v>75</v>
      </c>
      <c r="AI130" s="116">
        <v>11.52</v>
      </c>
      <c r="AJ130" s="116">
        <v>6</v>
      </c>
      <c r="AK130" s="116">
        <v>1.1100000000000001</v>
      </c>
      <c r="AL130" s="116">
        <v>44</v>
      </c>
      <c r="AM130" s="116">
        <v>11.55</v>
      </c>
      <c r="AN130" s="116">
        <v>37</v>
      </c>
      <c r="AO130" s="116">
        <v>7.9</v>
      </c>
      <c r="AP130" s="116">
        <v>21</v>
      </c>
      <c r="AQ130" s="116">
        <v>5.49</v>
      </c>
      <c r="AR130" s="116">
        <v>34</v>
      </c>
      <c r="AS130" s="116">
        <v>6.59</v>
      </c>
      <c r="AT130" s="116">
        <v>20</v>
      </c>
      <c r="AU130" s="116">
        <v>5.25</v>
      </c>
      <c r="AV130" s="116">
        <v>7</v>
      </c>
      <c r="AW130" s="116">
        <v>1.83</v>
      </c>
      <c r="AX130" s="116">
        <v>5</v>
      </c>
      <c r="AY130" s="116">
        <v>0.77</v>
      </c>
      <c r="AZ130" s="116">
        <v>19</v>
      </c>
      <c r="BA130" s="116">
        <v>5.28</v>
      </c>
      <c r="BB130" s="116">
        <v>7</v>
      </c>
      <c r="BC130" s="116">
        <v>1.25</v>
      </c>
      <c r="BD130" s="116">
        <v>49</v>
      </c>
      <c r="BE130" s="116">
        <v>6.85</v>
      </c>
      <c r="BF130" s="116">
        <v>23</v>
      </c>
      <c r="BG130" s="116">
        <v>4.2699999999999996</v>
      </c>
      <c r="BH130" s="116">
        <v>41</v>
      </c>
      <c r="BI130" s="116">
        <v>7.79</v>
      </c>
      <c r="BJ130" s="116">
        <v>26</v>
      </c>
      <c r="BK130" s="116">
        <v>5.75</v>
      </c>
      <c r="BL130" s="116">
        <v>64</v>
      </c>
      <c r="BM130" s="116">
        <v>14.62</v>
      </c>
      <c r="BN130" s="116">
        <v>12</v>
      </c>
      <c r="BO130" s="116">
        <v>2.72</v>
      </c>
      <c r="BP130" s="116">
        <v>11</v>
      </c>
      <c r="BQ130" s="116">
        <v>2.62</v>
      </c>
      <c r="BR130" s="116">
        <v>55</v>
      </c>
      <c r="BS130" s="116">
        <v>9.36</v>
      </c>
      <c r="BT130" s="112"/>
      <c r="BU130" s="116">
        <v>0.01</v>
      </c>
      <c r="BV130" s="112"/>
      <c r="BW130" s="116">
        <v>0.01</v>
      </c>
      <c r="BX130" s="112"/>
      <c r="BY130" s="116">
        <v>0.14000000000000001</v>
      </c>
      <c r="BZ130" s="116">
        <v>20</v>
      </c>
      <c r="CA130" s="116">
        <v>4.7300000000000004</v>
      </c>
      <c r="CB130" s="116">
        <v>44</v>
      </c>
      <c r="CC130" s="116">
        <v>3.63</v>
      </c>
    </row>
    <row r="131" spans="1:81" ht="42" x14ac:dyDescent="0.45">
      <c r="A131" s="362">
        <v>127</v>
      </c>
      <c r="B131" s="357" t="s">
        <v>434</v>
      </c>
      <c r="C131" s="357" t="s">
        <v>167</v>
      </c>
      <c r="D131" s="118">
        <v>13</v>
      </c>
      <c r="E131" s="118">
        <v>3.49</v>
      </c>
      <c r="F131" s="118">
        <v>10</v>
      </c>
      <c r="G131" s="118">
        <v>2.96</v>
      </c>
      <c r="H131" s="118">
        <v>9</v>
      </c>
      <c r="I131" s="118">
        <v>2.4700000000000002</v>
      </c>
      <c r="J131" s="118">
        <v>42</v>
      </c>
      <c r="K131" s="118">
        <v>7.27</v>
      </c>
      <c r="L131" s="118">
        <v>19</v>
      </c>
      <c r="M131" s="118">
        <v>4.7699999999999996</v>
      </c>
      <c r="N131" s="118">
        <v>13</v>
      </c>
      <c r="O131" s="118">
        <v>3.57</v>
      </c>
      <c r="P131" s="118">
        <v>9</v>
      </c>
      <c r="Q131" s="118">
        <v>2.35</v>
      </c>
      <c r="R131" s="118">
        <v>7</v>
      </c>
      <c r="S131" s="118">
        <v>2.6</v>
      </c>
      <c r="T131" s="118">
        <v>14</v>
      </c>
      <c r="U131" s="118">
        <v>4.5199999999999996</v>
      </c>
      <c r="V131" s="118">
        <v>11</v>
      </c>
      <c r="W131" s="118">
        <v>3.8</v>
      </c>
      <c r="X131" s="118">
        <v>19</v>
      </c>
      <c r="Y131" s="118">
        <v>4.87</v>
      </c>
      <c r="Z131" s="118">
        <v>11</v>
      </c>
      <c r="AA131" s="118">
        <v>3.21</v>
      </c>
      <c r="AB131" s="118">
        <v>9</v>
      </c>
      <c r="AC131" s="118">
        <v>3</v>
      </c>
      <c r="AD131" s="118">
        <v>10</v>
      </c>
      <c r="AE131" s="118">
        <v>2.87</v>
      </c>
      <c r="AF131" s="118">
        <v>11</v>
      </c>
      <c r="AG131" s="118">
        <v>3.35</v>
      </c>
      <c r="AH131" s="118">
        <v>23</v>
      </c>
      <c r="AI131" s="118">
        <v>3.6</v>
      </c>
      <c r="AJ131" s="118">
        <v>44</v>
      </c>
      <c r="AK131" s="118">
        <v>12.39</v>
      </c>
      <c r="AL131" s="118">
        <v>18</v>
      </c>
      <c r="AM131" s="118">
        <v>7.41</v>
      </c>
      <c r="AN131" s="118">
        <v>9</v>
      </c>
      <c r="AO131" s="118">
        <v>2.85</v>
      </c>
      <c r="AP131" s="118">
        <v>8</v>
      </c>
      <c r="AQ131" s="118">
        <v>1.94</v>
      </c>
      <c r="AR131" s="118">
        <v>13</v>
      </c>
      <c r="AS131" s="118">
        <v>3</v>
      </c>
      <c r="AT131" s="118">
        <v>12</v>
      </c>
      <c r="AU131" s="118">
        <v>4.22</v>
      </c>
      <c r="AV131" s="118">
        <v>15</v>
      </c>
      <c r="AW131" s="118">
        <v>6.11</v>
      </c>
      <c r="AX131" s="118">
        <v>13</v>
      </c>
      <c r="AY131" s="118">
        <v>4.03</v>
      </c>
      <c r="AZ131" s="118">
        <v>7</v>
      </c>
      <c r="BA131" s="118">
        <v>2.16</v>
      </c>
      <c r="BB131" s="118">
        <v>15</v>
      </c>
      <c r="BC131" s="118">
        <v>4.5199999999999996</v>
      </c>
      <c r="BD131" s="118">
        <v>10</v>
      </c>
      <c r="BE131" s="118">
        <v>2.63</v>
      </c>
      <c r="BF131" s="118">
        <v>9</v>
      </c>
      <c r="BG131" s="118">
        <v>2.94</v>
      </c>
      <c r="BH131" s="118">
        <v>47</v>
      </c>
      <c r="BI131" s="118">
        <v>13.12</v>
      </c>
      <c r="BJ131" s="118">
        <v>9</v>
      </c>
      <c r="BK131" s="118">
        <v>2.23</v>
      </c>
      <c r="BL131" s="118">
        <v>9</v>
      </c>
      <c r="BM131" s="118">
        <v>2.1</v>
      </c>
      <c r="BN131" s="118">
        <v>13</v>
      </c>
      <c r="BO131" s="118">
        <v>3.66</v>
      </c>
      <c r="BP131" s="118">
        <v>11</v>
      </c>
      <c r="BQ131" s="118">
        <v>2.12</v>
      </c>
      <c r="BR131" s="118">
        <v>9</v>
      </c>
      <c r="BS131" s="118">
        <v>1.05</v>
      </c>
      <c r="BT131" s="118">
        <v>13</v>
      </c>
      <c r="BU131" s="118">
        <v>2.02</v>
      </c>
      <c r="BV131" s="118">
        <v>11</v>
      </c>
      <c r="BW131" s="118">
        <v>1.28</v>
      </c>
      <c r="BX131" s="118">
        <v>14</v>
      </c>
      <c r="BY131" s="118">
        <v>1.07</v>
      </c>
      <c r="BZ131" s="118">
        <v>13</v>
      </c>
      <c r="CA131" s="118">
        <v>1.94</v>
      </c>
      <c r="CB131" s="118">
        <v>12</v>
      </c>
      <c r="CC131" s="118">
        <v>3.22</v>
      </c>
    </row>
    <row r="132" spans="1:81" ht="42" x14ac:dyDescent="0.45">
      <c r="A132" s="363">
        <v>128</v>
      </c>
      <c r="B132" s="358" t="s">
        <v>435</v>
      </c>
      <c r="C132" s="358" t="s">
        <v>167</v>
      </c>
      <c r="D132" s="116">
        <v>681</v>
      </c>
      <c r="E132" s="116">
        <v>46.11</v>
      </c>
      <c r="F132" s="116">
        <v>506</v>
      </c>
      <c r="G132" s="116">
        <v>33.99</v>
      </c>
      <c r="H132" s="116">
        <v>245</v>
      </c>
      <c r="I132" s="116">
        <v>16.55</v>
      </c>
      <c r="J132" s="115">
        <v>1024</v>
      </c>
      <c r="K132" s="116">
        <v>99.51</v>
      </c>
      <c r="L132" s="116">
        <v>777</v>
      </c>
      <c r="M132" s="116">
        <v>73.930000000000007</v>
      </c>
      <c r="N132" s="116">
        <v>351</v>
      </c>
      <c r="O132" s="116">
        <v>27.85</v>
      </c>
      <c r="P132" s="115">
        <v>2155</v>
      </c>
      <c r="Q132" s="116">
        <v>253.24</v>
      </c>
      <c r="R132" s="115">
        <v>2946</v>
      </c>
      <c r="S132" s="116">
        <v>418.54</v>
      </c>
      <c r="T132" s="115">
        <v>4245</v>
      </c>
      <c r="U132" s="116">
        <v>541.16</v>
      </c>
      <c r="V132" s="115">
        <v>3219</v>
      </c>
      <c r="W132" s="116">
        <v>395.65</v>
      </c>
      <c r="X132" s="115">
        <v>1265</v>
      </c>
      <c r="Y132" s="116">
        <v>162.49</v>
      </c>
      <c r="Z132" s="116">
        <v>152</v>
      </c>
      <c r="AA132" s="116">
        <v>9.75</v>
      </c>
      <c r="AB132" s="116">
        <v>775</v>
      </c>
      <c r="AC132" s="116">
        <v>52.77</v>
      </c>
      <c r="AD132" s="116">
        <v>621</v>
      </c>
      <c r="AE132" s="116">
        <v>81.510000000000005</v>
      </c>
      <c r="AF132" s="115">
        <v>2307</v>
      </c>
      <c r="AG132" s="116">
        <v>275.70999999999998</v>
      </c>
      <c r="AH132" s="116">
        <v>295</v>
      </c>
      <c r="AI132" s="116">
        <v>19.489999999999998</v>
      </c>
      <c r="AJ132" s="116">
        <v>416</v>
      </c>
      <c r="AK132" s="116">
        <v>19.399999999999999</v>
      </c>
      <c r="AL132" s="115">
        <v>2629</v>
      </c>
      <c r="AM132" s="116">
        <v>335.87</v>
      </c>
      <c r="AN132" s="115">
        <v>1801</v>
      </c>
      <c r="AO132" s="116">
        <v>250.62</v>
      </c>
      <c r="AP132" s="115">
        <v>3398</v>
      </c>
      <c r="AQ132" s="116">
        <v>412.59</v>
      </c>
      <c r="AR132" s="115">
        <v>3087</v>
      </c>
      <c r="AS132" s="116">
        <v>361.45</v>
      </c>
      <c r="AT132" s="115">
        <v>1950</v>
      </c>
      <c r="AU132" s="116">
        <v>138.29</v>
      </c>
      <c r="AV132" s="116">
        <v>312</v>
      </c>
      <c r="AW132" s="116">
        <v>17.920000000000002</v>
      </c>
      <c r="AX132" s="116">
        <v>669</v>
      </c>
      <c r="AY132" s="116">
        <v>53.08</v>
      </c>
      <c r="AZ132" s="116">
        <v>651</v>
      </c>
      <c r="BA132" s="116">
        <v>84.67</v>
      </c>
      <c r="BB132" s="116">
        <v>362</v>
      </c>
      <c r="BC132" s="116">
        <v>16.91</v>
      </c>
      <c r="BD132" s="115">
        <v>2517</v>
      </c>
      <c r="BE132" s="116">
        <v>317.23</v>
      </c>
      <c r="BF132" s="115">
        <v>1616</v>
      </c>
      <c r="BG132" s="116">
        <v>191.45</v>
      </c>
      <c r="BH132" s="116">
        <v>489</v>
      </c>
      <c r="BI132" s="116">
        <v>40.409999999999997</v>
      </c>
      <c r="BJ132" s="116">
        <v>362</v>
      </c>
      <c r="BK132" s="116">
        <v>19.940000000000001</v>
      </c>
      <c r="BL132" s="115">
        <v>1392</v>
      </c>
      <c r="BM132" s="116">
        <v>141.81</v>
      </c>
      <c r="BN132" s="115">
        <v>3170</v>
      </c>
      <c r="BO132" s="116">
        <v>368.48</v>
      </c>
      <c r="BP132" s="115">
        <v>4239</v>
      </c>
      <c r="BQ132" s="116">
        <v>533.72</v>
      </c>
      <c r="BR132" s="115">
        <v>1428</v>
      </c>
      <c r="BS132" s="116">
        <v>160.69999999999999</v>
      </c>
      <c r="BT132" s="115">
        <v>1112</v>
      </c>
      <c r="BU132" s="116">
        <v>117.04</v>
      </c>
      <c r="BV132" s="115">
        <v>1115</v>
      </c>
      <c r="BW132" s="116">
        <v>88.81</v>
      </c>
      <c r="BX132" s="116">
        <v>847</v>
      </c>
      <c r="BY132" s="116">
        <v>69.64</v>
      </c>
      <c r="BZ132" s="115">
        <v>1469</v>
      </c>
      <c r="CA132" s="116">
        <v>217.5</v>
      </c>
      <c r="CB132" s="116">
        <v>473</v>
      </c>
      <c r="CC132" s="116">
        <v>59.38</v>
      </c>
    </row>
    <row r="133" spans="1:81" ht="54.75" x14ac:dyDescent="0.45">
      <c r="A133" s="362">
        <v>129</v>
      </c>
      <c r="B133" s="357" t="s">
        <v>436</v>
      </c>
      <c r="C133" s="357" t="s">
        <v>167</v>
      </c>
      <c r="D133" s="118">
        <v>502</v>
      </c>
      <c r="E133" s="118">
        <v>39.200000000000003</v>
      </c>
      <c r="F133" s="111"/>
      <c r="G133" s="118">
        <v>0</v>
      </c>
      <c r="H133" s="111"/>
      <c r="I133" s="118">
        <v>0</v>
      </c>
      <c r="J133" s="118">
        <v>2</v>
      </c>
      <c r="K133" s="118">
        <v>0.42</v>
      </c>
      <c r="L133" s="118">
        <v>119</v>
      </c>
      <c r="M133" s="118">
        <v>23.91</v>
      </c>
      <c r="N133" s="118">
        <v>2</v>
      </c>
      <c r="O133" s="118">
        <v>0.5</v>
      </c>
      <c r="P133" s="117">
        <v>1283</v>
      </c>
      <c r="Q133" s="118">
        <v>126.61</v>
      </c>
      <c r="R133" s="118">
        <v>937</v>
      </c>
      <c r="S133" s="118">
        <v>82.95</v>
      </c>
      <c r="T133" s="118">
        <v>704</v>
      </c>
      <c r="U133" s="118">
        <v>59.08</v>
      </c>
      <c r="V133" s="118">
        <v>80</v>
      </c>
      <c r="W133" s="118">
        <v>5.41</v>
      </c>
      <c r="X133" s="118">
        <v>154</v>
      </c>
      <c r="Y133" s="118">
        <v>19.8</v>
      </c>
      <c r="Z133" s="111"/>
      <c r="AA133" s="118">
        <v>0</v>
      </c>
      <c r="AB133" s="118">
        <v>101</v>
      </c>
      <c r="AC133" s="118">
        <v>16.41</v>
      </c>
      <c r="AD133" s="111"/>
      <c r="AE133" s="118">
        <v>0.01</v>
      </c>
      <c r="AF133" s="118">
        <v>128</v>
      </c>
      <c r="AG133" s="118">
        <v>20.440000000000001</v>
      </c>
      <c r="AH133" s="118">
        <v>2</v>
      </c>
      <c r="AI133" s="118">
        <v>0.46</v>
      </c>
      <c r="AJ133" s="111"/>
      <c r="AK133" s="118">
        <v>0</v>
      </c>
      <c r="AL133" s="117">
        <v>1053</v>
      </c>
      <c r="AM133" s="118">
        <v>129.29</v>
      </c>
      <c r="AN133" s="118">
        <v>344</v>
      </c>
      <c r="AO133" s="118">
        <v>26.74</v>
      </c>
      <c r="AP133" s="117">
        <v>1304</v>
      </c>
      <c r="AQ133" s="118">
        <v>114.02</v>
      </c>
      <c r="AR133" s="118">
        <v>3</v>
      </c>
      <c r="AS133" s="118">
        <v>0.59</v>
      </c>
      <c r="AT133" s="111"/>
      <c r="AU133" s="118">
        <v>0</v>
      </c>
      <c r="AV133" s="111"/>
      <c r="AW133" s="118">
        <v>0</v>
      </c>
      <c r="AX133" s="118">
        <v>3</v>
      </c>
      <c r="AY133" s="118">
        <v>0.59</v>
      </c>
      <c r="AZ133" s="111"/>
      <c r="BA133" s="111"/>
      <c r="BB133" s="118">
        <v>20</v>
      </c>
      <c r="BC133" s="118">
        <v>2.67</v>
      </c>
      <c r="BD133" s="118">
        <v>89</v>
      </c>
      <c r="BE133" s="118">
        <v>8.36</v>
      </c>
      <c r="BF133" s="118">
        <v>31</v>
      </c>
      <c r="BG133" s="118">
        <v>4.2</v>
      </c>
      <c r="BH133" s="118">
        <v>99</v>
      </c>
      <c r="BI133" s="118">
        <v>8.98</v>
      </c>
      <c r="BJ133" s="118">
        <v>2</v>
      </c>
      <c r="BK133" s="118">
        <v>0.35</v>
      </c>
      <c r="BL133" s="118">
        <v>656</v>
      </c>
      <c r="BM133" s="118">
        <v>73.08</v>
      </c>
      <c r="BN133" s="118">
        <v>828</v>
      </c>
      <c r="BO133" s="118">
        <v>70.55</v>
      </c>
      <c r="BP133" s="118">
        <v>140</v>
      </c>
      <c r="BQ133" s="118">
        <v>18.05</v>
      </c>
      <c r="BR133" s="118">
        <v>144</v>
      </c>
      <c r="BS133" s="118">
        <v>19.61</v>
      </c>
      <c r="BT133" s="118">
        <v>89</v>
      </c>
      <c r="BU133" s="118">
        <v>6.7</v>
      </c>
      <c r="BV133" s="118">
        <v>9</v>
      </c>
      <c r="BW133" s="118">
        <v>0.48</v>
      </c>
      <c r="BX133" s="118">
        <v>2</v>
      </c>
      <c r="BY133" s="118">
        <v>0.41</v>
      </c>
      <c r="BZ133" s="111"/>
      <c r="CA133" s="118">
        <v>0</v>
      </c>
      <c r="CB133" s="118">
        <v>2</v>
      </c>
      <c r="CC133" s="118">
        <v>0.39</v>
      </c>
    </row>
    <row r="134" spans="1:81" ht="42" x14ac:dyDescent="0.45">
      <c r="A134" s="363">
        <v>130</v>
      </c>
      <c r="B134" s="358" t="s">
        <v>437</v>
      </c>
      <c r="C134" s="358" t="s">
        <v>167</v>
      </c>
      <c r="D134" s="116">
        <v>20</v>
      </c>
      <c r="E134" s="116">
        <v>2.56</v>
      </c>
      <c r="F134" s="116">
        <v>152</v>
      </c>
      <c r="G134" s="116">
        <v>16.190000000000001</v>
      </c>
      <c r="H134" s="116">
        <v>99</v>
      </c>
      <c r="I134" s="116">
        <v>12.73</v>
      </c>
      <c r="J134" s="116">
        <v>623</v>
      </c>
      <c r="K134" s="116">
        <v>69.94</v>
      </c>
      <c r="L134" s="116">
        <v>79</v>
      </c>
      <c r="M134" s="116">
        <v>11.08</v>
      </c>
      <c r="N134" s="116">
        <v>214</v>
      </c>
      <c r="O134" s="116">
        <v>22.03</v>
      </c>
      <c r="P134" s="116">
        <v>337</v>
      </c>
      <c r="Q134" s="116">
        <v>45.4</v>
      </c>
      <c r="R134" s="115">
        <v>1025</v>
      </c>
      <c r="S134" s="116">
        <v>175.91</v>
      </c>
      <c r="T134" s="115">
        <v>2262</v>
      </c>
      <c r="U134" s="116">
        <v>317.27</v>
      </c>
      <c r="V134" s="115">
        <v>2362</v>
      </c>
      <c r="W134" s="116">
        <v>303.16000000000003</v>
      </c>
      <c r="X134" s="116">
        <v>946</v>
      </c>
      <c r="Y134" s="116">
        <v>134.66</v>
      </c>
      <c r="Z134" s="116">
        <v>59</v>
      </c>
      <c r="AA134" s="116">
        <v>9.15</v>
      </c>
      <c r="AB134" s="116">
        <v>291</v>
      </c>
      <c r="AC134" s="116">
        <v>32.880000000000003</v>
      </c>
      <c r="AD134" s="116">
        <v>20</v>
      </c>
      <c r="AE134" s="116">
        <v>2.79</v>
      </c>
      <c r="AF134" s="116">
        <v>934</v>
      </c>
      <c r="AG134" s="116">
        <v>98.21</v>
      </c>
      <c r="AH134" s="116">
        <v>93</v>
      </c>
      <c r="AI134" s="116">
        <v>10.51</v>
      </c>
      <c r="AJ134" s="116">
        <v>20</v>
      </c>
      <c r="AK134" s="116">
        <v>2.4300000000000002</v>
      </c>
      <c r="AL134" s="115">
        <v>1137</v>
      </c>
      <c r="AM134" s="116">
        <v>178.33</v>
      </c>
      <c r="AN134" s="116">
        <v>980</v>
      </c>
      <c r="AO134" s="116">
        <v>153.82</v>
      </c>
      <c r="AP134" s="115">
        <v>1587</v>
      </c>
      <c r="AQ134" s="116">
        <v>250.33</v>
      </c>
      <c r="AR134" s="115">
        <v>2275</v>
      </c>
      <c r="AS134" s="116">
        <v>258.72000000000003</v>
      </c>
      <c r="AT134" s="115">
        <v>1121</v>
      </c>
      <c r="AU134" s="116">
        <v>125.52</v>
      </c>
      <c r="AV134" s="116">
        <v>79</v>
      </c>
      <c r="AW134" s="116">
        <v>6.36</v>
      </c>
      <c r="AX134" s="116">
        <v>439</v>
      </c>
      <c r="AY134" s="116">
        <v>46.79</v>
      </c>
      <c r="AZ134" s="116">
        <v>451</v>
      </c>
      <c r="BA134" s="116">
        <v>60.42</v>
      </c>
      <c r="BB134" s="112"/>
      <c r="BC134" s="116">
        <v>0</v>
      </c>
      <c r="BD134" s="115">
        <v>1218</v>
      </c>
      <c r="BE134" s="116">
        <v>112.05</v>
      </c>
      <c r="BF134" s="116">
        <v>847</v>
      </c>
      <c r="BG134" s="116">
        <v>89.58</v>
      </c>
      <c r="BH134" s="116">
        <v>356</v>
      </c>
      <c r="BI134" s="116">
        <v>26.89</v>
      </c>
      <c r="BJ134" s="116">
        <v>20</v>
      </c>
      <c r="BK134" s="116">
        <v>2.25</v>
      </c>
      <c r="BL134" s="116">
        <v>597</v>
      </c>
      <c r="BM134" s="116">
        <v>56.74</v>
      </c>
      <c r="BN134" s="115">
        <v>1561</v>
      </c>
      <c r="BO134" s="116">
        <v>196.32</v>
      </c>
      <c r="BP134" s="115">
        <v>2416</v>
      </c>
      <c r="BQ134" s="116">
        <v>322.38</v>
      </c>
      <c r="BR134" s="116">
        <v>813</v>
      </c>
      <c r="BS134" s="116">
        <v>94.24</v>
      </c>
      <c r="BT134" s="116">
        <v>779</v>
      </c>
      <c r="BU134" s="116">
        <v>80.27</v>
      </c>
      <c r="BV134" s="116">
        <v>778</v>
      </c>
      <c r="BW134" s="116">
        <v>57.69</v>
      </c>
      <c r="BX134" s="116">
        <v>425</v>
      </c>
      <c r="BY134" s="116">
        <v>23.28</v>
      </c>
      <c r="BZ134" s="116">
        <v>562</v>
      </c>
      <c r="CA134" s="116">
        <v>78.12</v>
      </c>
      <c r="CB134" s="116">
        <v>174</v>
      </c>
      <c r="CC134" s="116">
        <v>16.98</v>
      </c>
    </row>
    <row r="135" spans="1:81" ht="67.5" x14ac:dyDescent="0.45">
      <c r="A135" s="362">
        <v>131</v>
      </c>
      <c r="B135" s="357" t="s">
        <v>438</v>
      </c>
      <c r="C135" s="357" t="s">
        <v>167</v>
      </c>
      <c r="D135" s="118">
        <v>28</v>
      </c>
      <c r="E135" s="118">
        <v>2.76</v>
      </c>
      <c r="F135" s="118">
        <v>164</v>
      </c>
      <c r="G135" s="118">
        <v>15.95</v>
      </c>
      <c r="H135" s="118">
        <v>14</v>
      </c>
      <c r="I135" s="118">
        <v>1.37</v>
      </c>
      <c r="J135" s="118">
        <v>200</v>
      </c>
      <c r="K135" s="118">
        <v>24.34</v>
      </c>
      <c r="L135" s="118">
        <v>200</v>
      </c>
      <c r="M135" s="118">
        <v>24.11</v>
      </c>
      <c r="N135" s="111"/>
      <c r="O135" s="118">
        <v>0</v>
      </c>
      <c r="P135" s="118">
        <v>402</v>
      </c>
      <c r="Q135" s="118">
        <v>68.38</v>
      </c>
      <c r="R135" s="118">
        <v>873</v>
      </c>
      <c r="S135" s="118">
        <v>158.97999999999999</v>
      </c>
      <c r="T135" s="117">
        <v>1037</v>
      </c>
      <c r="U135" s="118">
        <v>163.03</v>
      </c>
      <c r="V135" s="118">
        <v>541</v>
      </c>
      <c r="W135" s="118">
        <v>84.48</v>
      </c>
      <c r="X135" s="118">
        <v>69</v>
      </c>
      <c r="Y135" s="118">
        <v>7.19</v>
      </c>
      <c r="Z135" s="111"/>
      <c r="AA135" s="118">
        <v>0</v>
      </c>
      <c r="AB135" s="111"/>
      <c r="AC135" s="111"/>
      <c r="AD135" s="118">
        <v>430</v>
      </c>
      <c r="AE135" s="118">
        <v>77.05</v>
      </c>
      <c r="AF135" s="117">
        <v>1050</v>
      </c>
      <c r="AG135" s="118">
        <v>147.49</v>
      </c>
      <c r="AH135" s="118">
        <v>100</v>
      </c>
      <c r="AI135" s="118">
        <v>5.52</v>
      </c>
      <c r="AJ135" s="118">
        <v>128</v>
      </c>
      <c r="AK135" s="118">
        <v>14.65</v>
      </c>
      <c r="AL135" s="118">
        <v>200</v>
      </c>
      <c r="AM135" s="118">
        <v>24.07</v>
      </c>
      <c r="AN135" s="118">
        <v>416</v>
      </c>
      <c r="AO135" s="118">
        <v>69.36</v>
      </c>
      <c r="AP135" s="118">
        <v>173</v>
      </c>
      <c r="AQ135" s="118">
        <v>22.18</v>
      </c>
      <c r="AR135" s="118">
        <v>621</v>
      </c>
      <c r="AS135" s="118">
        <v>85.6</v>
      </c>
      <c r="AT135" s="118">
        <v>42</v>
      </c>
      <c r="AU135" s="118">
        <v>4.9800000000000004</v>
      </c>
      <c r="AV135" s="118">
        <v>200</v>
      </c>
      <c r="AW135" s="118">
        <v>11.06</v>
      </c>
      <c r="AX135" s="118">
        <v>42</v>
      </c>
      <c r="AY135" s="118">
        <v>4.1500000000000004</v>
      </c>
      <c r="AZ135" s="118">
        <v>200</v>
      </c>
      <c r="BA135" s="118">
        <v>24.24</v>
      </c>
      <c r="BB135" s="118">
        <v>194</v>
      </c>
      <c r="BC135" s="118">
        <v>13.04</v>
      </c>
      <c r="BD135" s="117">
        <v>1116</v>
      </c>
      <c r="BE135" s="118">
        <v>196.22</v>
      </c>
      <c r="BF135" s="118">
        <v>630</v>
      </c>
      <c r="BG135" s="118">
        <v>96.9</v>
      </c>
      <c r="BH135" s="118">
        <v>34</v>
      </c>
      <c r="BI135" s="118">
        <v>4.53</v>
      </c>
      <c r="BJ135" s="118">
        <v>214</v>
      </c>
      <c r="BK135" s="118">
        <v>16.32</v>
      </c>
      <c r="BL135" s="118">
        <v>139</v>
      </c>
      <c r="BM135" s="118">
        <v>11.97</v>
      </c>
      <c r="BN135" s="118">
        <v>781</v>
      </c>
      <c r="BO135" s="118">
        <v>101.6</v>
      </c>
      <c r="BP135" s="117">
        <v>1619</v>
      </c>
      <c r="BQ135" s="118">
        <v>180.54</v>
      </c>
      <c r="BR135" s="118">
        <v>455</v>
      </c>
      <c r="BS135" s="118">
        <v>46.58</v>
      </c>
      <c r="BT135" s="118">
        <v>207</v>
      </c>
      <c r="BU135" s="118">
        <v>25.6</v>
      </c>
      <c r="BV135" s="118">
        <v>255</v>
      </c>
      <c r="BW135" s="118">
        <v>26.74</v>
      </c>
      <c r="BX135" s="118">
        <v>420</v>
      </c>
      <c r="BY135" s="118">
        <v>45.95</v>
      </c>
      <c r="BZ135" s="118">
        <v>908</v>
      </c>
      <c r="CA135" s="118">
        <v>139.38</v>
      </c>
      <c r="CB135" s="118">
        <v>256</v>
      </c>
      <c r="CC135" s="118">
        <v>38.33</v>
      </c>
    </row>
    <row r="136" spans="1:81" ht="67.5" x14ac:dyDescent="0.45">
      <c r="A136" s="363">
        <v>132</v>
      </c>
      <c r="B136" s="358" t="s">
        <v>439</v>
      </c>
      <c r="C136" s="358" t="s">
        <v>167</v>
      </c>
      <c r="D136" s="116">
        <v>132</v>
      </c>
      <c r="E136" s="116">
        <v>1.59</v>
      </c>
      <c r="F136" s="116">
        <v>190</v>
      </c>
      <c r="G136" s="116">
        <v>1.85</v>
      </c>
      <c r="H136" s="116">
        <v>133</v>
      </c>
      <c r="I136" s="116">
        <v>2.4500000000000002</v>
      </c>
      <c r="J136" s="116">
        <v>199</v>
      </c>
      <c r="K136" s="116">
        <v>4.82</v>
      </c>
      <c r="L136" s="116">
        <v>378</v>
      </c>
      <c r="M136" s="116">
        <v>14.83</v>
      </c>
      <c r="N136" s="116">
        <v>135</v>
      </c>
      <c r="O136" s="116">
        <v>5.32</v>
      </c>
      <c r="P136" s="116">
        <v>133</v>
      </c>
      <c r="Q136" s="116">
        <v>12.86</v>
      </c>
      <c r="R136" s="116">
        <v>111</v>
      </c>
      <c r="S136" s="116">
        <v>0.69</v>
      </c>
      <c r="T136" s="116">
        <v>242</v>
      </c>
      <c r="U136" s="116">
        <v>1.78</v>
      </c>
      <c r="V136" s="116">
        <v>237</v>
      </c>
      <c r="W136" s="116">
        <v>2.61</v>
      </c>
      <c r="X136" s="116">
        <v>96</v>
      </c>
      <c r="Y136" s="116">
        <v>0.84</v>
      </c>
      <c r="Z136" s="116">
        <v>93</v>
      </c>
      <c r="AA136" s="116">
        <v>0.61</v>
      </c>
      <c r="AB136" s="116">
        <v>384</v>
      </c>
      <c r="AC136" s="116">
        <v>3.48</v>
      </c>
      <c r="AD136" s="116">
        <v>171</v>
      </c>
      <c r="AE136" s="116">
        <v>1.66</v>
      </c>
      <c r="AF136" s="116">
        <v>194</v>
      </c>
      <c r="AG136" s="116">
        <v>9.57</v>
      </c>
      <c r="AH136" s="116">
        <v>100</v>
      </c>
      <c r="AI136" s="116">
        <v>3</v>
      </c>
      <c r="AJ136" s="116">
        <v>268</v>
      </c>
      <c r="AK136" s="116">
        <v>2.3199999999999998</v>
      </c>
      <c r="AL136" s="116">
        <v>239</v>
      </c>
      <c r="AM136" s="116">
        <v>4.17</v>
      </c>
      <c r="AN136" s="116">
        <v>60</v>
      </c>
      <c r="AO136" s="116">
        <v>0.71</v>
      </c>
      <c r="AP136" s="116">
        <v>334</v>
      </c>
      <c r="AQ136" s="116">
        <v>26.06</v>
      </c>
      <c r="AR136" s="116">
        <v>188</v>
      </c>
      <c r="AS136" s="116">
        <v>16.54</v>
      </c>
      <c r="AT136" s="116">
        <v>787</v>
      </c>
      <c r="AU136" s="116">
        <v>7.79</v>
      </c>
      <c r="AV136" s="116">
        <v>32</v>
      </c>
      <c r="AW136" s="116">
        <v>0.49</v>
      </c>
      <c r="AX136" s="116">
        <v>186</v>
      </c>
      <c r="AY136" s="116">
        <v>1.55</v>
      </c>
      <c r="AZ136" s="112"/>
      <c r="BA136" s="116">
        <v>0.01</v>
      </c>
      <c r="BB136" s="116">
        <v>148</v>
      </c>
      <c r="BC136" s="116">
        <v>1.2</v>
      </c>
      <c r="BD136" s="116">
        <v>94</v>
      </c>
      <c r="BE136" s="116">
        <v>0.6</v>
      </c>
      <c r="BF136" s="116">
        <v>108</v>
      </c>
      <c r="BG136" s="116">
        <v>0.77</v>
      </c>
      <c r="BH136" s="112"/>
      <c r="BI136" s="116">
        <v>0.01</v>
      </c>
      <c r="BJ136" s="116">
        <v>127</v>
      </c>
      <c r="BK136" s="116">
        <v>1.02</v>
      </c>
      <c r="BL136" s="112"/>
      <c r="BM136" s="116">
        <v>0.01</v>
      </c>
      <c r="BN136" s="112"/>
      <c r="BO136" s="116">
        <v>0.01</v>
      </c>
      <c r="BP136" s="116">
        <v>64</v>
      </c>
      <c r="BQ136" s="116">
        <v>12.75</v>
      </c>
      <c r="BR136" s="116">
        <v>15</v>
      </c>
      <c r="BS136" s="116">
        <v>0.28000000000000003</v>
      </c>
      <c r="BT136" s="116">
        <v>37</v>
      </c>
      <c r="BU136" s="116">
        <v>4.47</v>
      </c>
      <c r="BV136" s="116">
        <v>73</v>
      </c>
      <c r="BW136" s="116">
        <v>3.9</v>
      </c>
      <c r="BX136" s="112"/>
      <c r="BY136" s="116">
        <v>0</v>
      </c>
      <c r="BZ136" s="112"/>
      <c r="CA136" s="116">
        <v>0.01</v>
      </c>
      <c r="CB136" s="116">
        <v>41</v>
      </c>
      <c r="CC136" s="116">
        <v>3.69</v>
      </c>
    </row>
    <row r="137" spans="1:81" ht="42" x14ac:dyDescent="0.45">
      <c r="A137" s="362">
        <v>133</v>
      </c>
      <c r="B137" s="357" t="s">
        <v>440</v>
      </c>
      <c r="C137" s="357" t="s">
        <v>167</v>
      </c>
      <c r="D137" s="117">
        <v>4071</v>
      </c>
      <c r="E137" s="118">
        <v>97.49</v>
      </c>
      <c r="F137" s="117">
        <v>1067</v>
      </c>
      <c r="G137" s="118">
        <v>41.49</v>
      </c>
      <c r="H137" s="117">
        <v>2374</v>
      </c>
      <c r="I137" s="118">
        <v>54.85</v>
      </c>
      <c r="J137" s="117">
        <v>2456</v>
      </c>
      <c r="K137" s="118">
        <v>68.52</v>
      </c>
      <c r="L137" s="117">
        <v>2868</v>
      </c>
      <c r="M137" s="118">
        <v>76.98</v>
      </c>
      <c r="N137" s="117">
        <v>3274</v>
      </c>
      <c r="O137" s="118">
        <v>71.53</v>
      </c>
      <c r="P137" s="117">
        <v>3349</v>
      </c>
      <c r="Q137" s="118">
        <v>88.84</v>
      </c>
      <c r="R137" s="117">
        <v>2992</v>
      </c>
      <c r="S137" s="118">
        <v>98.2</v>
      </c>
      <c r="T137" s="117">
        <v>2100</v>
      </c>
      <c r="U137" s="118">
        <v>94.13</v>
      </c>
      <c r="V137" s="117">
        <v>2886</v>
      </c>
      <c r="W137" s="118">
        <v>88.22</v>
      </c>
      <c r="X137" s="117">
        <v>2326</v>
      </c>
      <c r="Y137" s="118">
        <v>79.44</v>
      </c>
      <c r="Z137" s="117">
        <v>2440</v>
      </c>
      <c r="AA137" s="118">
        <v>79.349999999999994</v>
      </c>
      <c r="AB137" s="117">
        <v>3932</v>
      </c>
      <c r="AC137" s="118">
        <v>115.1</v>
      </c>
      <c r="AD137" s="117">
        <v>2684</v>
      </c>
      <c r="AE137" s="118">
        <v>147.19</v>
      </c>
      <c r="AF137" s="117">
        <v>4892</v>
      </c>
      <c r="AG137" s="118">
        <v>208.13</v>
      </c>
      <c r="AH137" s="117">
        <v>3804</v>
      </c>
      <c r="AI137" s="118">
        <v>135.12</v>
      </c>
      <c r="AJ137" s="117">
        <v>4092</v>
      </c>
      <c r="AK137" s="118">
        <v>146.41</v>
      </c>
      <c r="AL137" s="117">
        <v>2655</v>
      </c>
      <c r="AM137" s="118">
        <v>170.97</v>
      </c>
      <c r="AN137" s="117">
        <v>2886</v>
      </c>
      <c r="AO137" s="118">
        <v>127.13</v>
      </c>
      <c r="AP137" s="117">
        <v>5064</v>
      </c>
      <c r="AQ137" s="118">
        <v>215.5</v>
      </c>
      <c r="AR137" s="117">
        <v>4467</v>
      </c>
      <c r="AS137" s="118">
        <v>234.55</v>
      </c>
      <c r="AT137" s="117">
        <v>3717</v>
      </c>
      <c r="AU137" s="118">
        <v>185.99</v>
      </c>
      <c r="AV137" s="117">
        <v>3605</v>
      </c>
      <c r="AW137" s="118">
        <v>191.09</v>
      </c>
      <c r="AX137" s="117">
        <v>2403</v>
      </c>
      <c r="AY137" s="118">
        <v>184.98</v>
      </c>
      <c r="AZ137" s="117">
        <v>1948</v>
      </c>
      <c r="BA137" s="118">
        <v>98.11</v>
      </c>
      <c r="BB137" s="117">
        <v>4202</v>
      </c>
      <c r="BC137" s="118">
        <v>200.9</v>
      </c>
      <c r="BD137" s="117">
        <v>4887</v>
      </c>
      <c r="BE137" s="118">
        <v>227.51</v>
      </c>
      <c r="BF137" s="117">
        <v>2564</v>
      </c>
      <c r="BG137" s="118">
        <v>117.25</v>
      </c>
      <c r="BH137" s="117">
        <v>2599</v>
      </c>
      <c r="BI137" s="118">
        <v>163.63999999999999</v>
      </c>
      <c r="BJ137" s="117">
        <v>3173</v>
      </c>
      <c r="BK137" s="118">
        <v>147.88999999999999</v>
      </c>
      <c r="BL137" s="117">
        <v>4077</v>
      </c>
      <c r="BM137" s="118">
        <v>151.37</v>
      </c>
      <c r="BN137" s="117">
        <v>5015</v>
      </c>
      <c r="BO137" s="118">
        <v>190.11</v>
      </c>
      <c r="BP137" s="117">
        <v>5079</v>
      </c>
      <c r="BQ137" s="118">
        <v>236.91</v>
      </c>
      <c r="BR137" s="117">
        <v>6772</v>
      </c>
      <c r="BS137" s="118">
        <v>216.48</v>
      </c>
      <c r="BT137" s="117">
        <v>5923</v>
      </c>
      <c r="BU137" s="118">
        <v>200.12</v>
      </c>
      <c r="BV137" s="117">
        <v>5242</v>
      </c>
      <c r="BW137" s="118">
        <v>196.68</v>
      </c>
      <c r="BX137" s="117">
        <v>7384</v>
      </c>
      <c r="BY137" s="118">
        <v>209.25</v>
      </c>
      <c r="BZ137" s="117">
        <v>6553</v>
      </c>
      <c r="CA137" s="118">
        <v>194.72</v>
      </c>
      <c r="CB137" s="117">
        <v>10528</v>
      </c>
      <c r="CC137" s="118">
        <v>283.22000000000003</v>
      </c>
    </row>
    <row r="138" spans="1:81" ht="54.75" x14ac:dyDescent="0.45">
      <c r="A138" s="363">
        <v>134</v>
      </c>
      <c r="B138" s="358" t="s">
        <v>441</v>
      </c>
      <c r="C138" s="358" t="s">
        <v>167</v>
      </c>
      <c r="D138" s="116">
        <v>216</v>
      </c>
      <c r="E138" s="116">
        <v>6.5</v>
      </c>
      <c r="F138" s="116">
        <v>565</v>
      </c>
      <c r="G138" s="116">
        <v>10.93</v>
      </c>
      <c r="H138" s="115">
        <v>1943</v>
      </c>
      <c r="I138" s="116">
        <v>33.94</v>
      </c>
      <c r="J138" s="115">
        <v>1587</v>
      </c>
      <c r="K138" s="116">
        <v>24.08</v>
      </c>
      <c r="L138" s="115">
        <v>2096</v>
      </c>
      <c r="M138" s="116">
        <v>29.01</v>
      </c>
      <c r="N138" s="115">
        <v>1387</v>
      </c>
      <c r="O138" s="116">
        <v>19.02</v>
      </c>
      <c r="P138" s="116">
        <v>497</v>
      </c>
      <c r="Q138" s="116">
        <v>9.32</v>
      </c>
      <c r="R138" s="116">
        <v>131</v>
      </c>
      <c r="S138" s="116">
        <v>6.7</v>
      </c>
      <c r="T138" s="112"/>
      <c r="U138" s="116">
        <v>2.84</v>
      </c>
      <c r="V138" s="116">
        <v>655</v>
      </c>
      <c r="W138" s="116">
        <v>12.11</v>
      </c>
      <c r="X138" s="116">
        <v>443</v>
      </c>
      <c r="Y138" s="116">
        <v>11.03</v>
      </c>
      <c r="Z138" s="116">
        <v>625</v>
      </c>
      <c r="AA138" s="116">
        <v>15.42</v>
      </c>
      <c r="AB138" s="116">
        <v>590</v>
      </c>
      <c r="AC138" s="116">
        <v>12.86</v>
      </c>
      <c r="AD138" s="116">
        <v>941</v>
      </c>
      <c r="AE138" s="116">
        <v>23.9</v>
      </c>
      <c r="AF138" s="115">
        <v>1432</v>
      </c>
      <c r="AG138" s="116">
        <v>30.69</v>
      </c>
      <c r="AH138" s="115">
        <v>1210</v>
      </c>
      <c r="AI138" s="116">
        <v>25.34</v>
      </c>
      <c r="AJ138" s="115">
        <v>2548</v>
      </c>
      <c r="AK138" s="116">
        <v>38.93</v>
      </c>
      <c r="AL138" s="116">
        <v>589</v>
      </c>
      <c r="AM138" s="116">
        <v>14.72</v>
      </c>
      <c r="AN138" s="116">
        <v>56</v>
      </c>
      <c r="AO138" s="116">
        <v>1.21</v>
      </c>
      <c r="AP138" s="116">
        <v>206</v>
      </c>
      <c r="AQ138" s="116">
        <v>5.65</v>
      </c>
      <c r="AR138" s="116">
        <v>339</v>
      </c>
      <c r="AS138" s="116">
        <v>10.19</v>
      </c>
      <c r="AT138" s="116">
        <v>167</v>
      </c>
      <c r="AU138" s="116">
        <v>10.81</v>
      </c>
      <c r="AV138" s="116">
        <v>157</v>
      </c>
      <c r="AW138" s="116">
        <v>9.2200000000000006</v>
      </c>
      <c r="AX138" s="116">
        <v>220</v>
      </c>
      <c r="AY138" s="116">
        <v>16.91</v>
      </c>
      <c r="AZ138" s="116">
        <v>205</v>
      </c>
      <c r="BA138" s="116">
        <v>13.97</v>
      </c>
      <c r="BB138" s="116">
        <v>872</v>
      </c>
      <c r="BC138" s="116">
        <v>24.55</v>
      </c>
      <c r="BD138" s="116">
        <v>344</v>
      </c>
      <c r="BE138" s="116">
        <v>12.86</v>
      </c>
      <c r="BF138" s="116">
        <v>31</v>
      </c>
      <c r="BG138" s="116">
        <v>5.12</v>
      </c>
      <c r="BH138" s="116">
        <v>595</v>
      </c>
      <c r="BI138" s="116">
        <v>10.38</v>
      </c>
      <c r="BJ138" s="116">
        <v>919</v>
      </c>
      <c r="BK138" s="116">
        <v>17.22</v>
      </c>
      <c r="BL138" s="116">
        <v>471</v>
      </c>
      <c r="BM138" s="116">
        <v>11.66</v>
      </c>
      <c r="BN138" s="116">
        <v>470</v>
      </c>
      <c r="BO138" s="116">
        <v>7.52</v>
      </c>
      <c r="BP138" s="116">
        <v>132</v>
      </c>
      <c r="BQ138" s="116">
        <v>5.92</v>
      </c>
      <c r="BR138" s="115">
        <v>1458</v>
      </c>
      <c r="BS138" s="116">
        <v>31.18</v>
      </c>
      <c r="BT138" s="115">
        <v>1099</v>
      </c>
      <c r="BU138" s="116">
        <v>22.09</v>
      </c>
      <c r="BV138" s="116">
        <v>355</v>
      </c>
      <c r="BW138" s="116">
        <v>7.29</v>
      </c>
      <c r="BX138" s="115">
        <v>1927</v>
      </c>
      <c r="BY138" s="116">
        <v>36.369999999999997</v>
      </c>
      <c r="BZ138" s="115">
        <v>2163</v>
      </c>
      <c r="CA138" s="116">
        <v>39.229999999999997</v>
      </c>
      <c r="CB138" s="115">
        <v>3650</v>
      </c>
      <c r="CC138" s="116">
        <v>58.4</v>
      </c>
    </row>
    <row r="139" spans="1:81" ht="54.75" x14ac:dyDescent="0.45">
      <c r="A139" s="362">
        <v>135</v>
      </c>
      <c r="B139" s="357" t="s">
        <v>442</v>
      </c>
      <c r="C139" s="357" t="s">
        <v>167</v>
      </c>
      <c r="D139" s="117">
        <v>3855</v>
      </c>
      <c r="E139" s="118">
        <v>90.99</v>
      </c>
      <c r="F139" s="118">
        <v>502</v>
      </c>
      <c r="G139" s="118">
        <v>30.56</v>
      </c>
      <c r="H139" s="118">
        <v>431</v>
      </c>
      <c r="I139" s="118">
        <v>20.91</v>
      </c>
      <c r="J139" s="118">
        <v>869</v>
      </c>
      <c r="K139" s="118">
        <v>44.44</v>
      </c>
      <c r="L139" s="118">
        <v>772</v>
      </c>
      <c r="M139" s="118">
        <v>47.97</v>
      </c>
      <c r="N139" s="117">
        <v>1887</v>
      </c>
      <c r="O139" s="118">
        <v>52.51</v>
      </c>
      <c r="P139" s="117">
        <v>2852</v>
      </c>
      <c r="Q139" s="118">
        <v>79.510000000000005</v>
      </c>
      <c r="R139" s="117">
        <v>2861</v>
      </c>
      <c r="S139" s="118">
        <v>91.5</v>
      </c>
      <c r="T139" s="117">
        <v>2100</v>
      </c>
      <c r="U139" s="118">
        <v>91.28</v>
      </c>
      <c r="V139" s="117">
        <v>2231</v>
      </c>
      <c r="W139" s="118">
        <v>76.099999999999994</v>
      </c>
      <c r="X139" s="117">
        <v>1883</v>
      </c>
      <c r="Y139" s="118">
        <v>68.42</v>
      </c>
      <c r="Z139" s="117">
        <v>1816</v>
      </c>
      <c r="AA139" s="118">
        <v>63.93</v>
      </c>
      <c r="AB139" s="117">
        <v>3342</v>
      </c>
      <c r="AC139" s="118">
        <v>102.23</v>
      </c>
      <c r="AD139" s="117">
        <v>1743</v>
      </c>
      <c r="AE139" s="118">
        <v>123.29</v>
      </c>
      <c r="AF139" s="117">
        <v>3460</v>
      </c>
      <c r="AG139" s="118">
        <v>177.44</v>
      </c>
      <c r="AH139" s="117">
        <v>2593</v>
      </c>
      <c r="AI139" s="118">
        <v>109.79</v>
      </c>
      <c r="AJ139" s="117">
        <v>1544</v>
      </c>
      <c r="AK139" s="118">
        <v>107.48</v>
      </c>
      <c r="AL139" s="117">
        <v>2066</v>
      </c>
      <c r="AM139" s="118">
        <v>156.24</v>
      </c>
      <c r="AN139" s="117">
        <v>2829</v>
      </c>
      <c r="AO139" s="118">
        <v>125.92</v>
      </c>
      <c r="AP139" s="117">
        <v>4858</v>
      </c>
      <c r="AQ139" s="118">
        <v>209.85</v>
      </c>
      <c r="AR139" s="117">
        <v>4128</v>
      </c>
      <c r="AS139" s="118">
        <v>224.36</v>
      </c>
      <c r="AT139" s="117">
        <v>3550</v>
      </c>
      <c r="AU139" s="118">
        <v>175.17</v>
      </c>
      <c r="AV139" s="117">
        <v>3448</v>
      </c>
      <c r="AW139" s="118">
        <v>181.87</v>
      </c>
      <c r="AX139" s="117">
        <v>2183</v>
      </c>
      <c r="AY139" s="118">
        <v>168.07</v>
      </c>
      <c r="AZ139" s="117">
        <v>1743</v>
      </c>
      <c r="BA139" s="118">
        <v>84.15</v>
      </c>
      <c r="BB139" s="117">
        <v>3331</v>
      </c>
      <c r="BC139" s="118">
        <v>176.35</v>
      </c>
      <c r="BD139" s="117">
        <v>4543</v>
      </c>
      <c r="BE139" s="118">
        <v>214.64</v>
      </c>
      <c r="BF139" s="117">
        <v>2533</v>
      </c>
      <c r="BG139" s="118">
        <v>112.13</v>
      </c>
      <c r="BH139" s="117">
        <v>2004</v>
      </c>
      <c r="BI139" s="118">
        <v>153.26</v>
      </c>
      <c r="BJ139" s="117">
        <v>2255</v>
      </c>
      <c r="BK139" s="118">
        <v>130.66999999999999</v>
      </c>
      <c r="BL139" s="117">
        <v>3606</v>
      </c>
      <c r="BM139" s="118">
        <v>139.69999999999999</v>
      </c>
      <c r="BN139" s="117">
        <v>4545</v>
      </c>
      <c r="BO139" s="118">
        <v>182.59</v>
      </c>
      <c r="BP139" s="117">
        <v>4948</v>
      </c>
      <c r="BQ139" s="118">
        <v>231</v>
      </c>
      <c r="BR139" s="117">
        <v>5313</v>
      </c>
      <c r="BS139" s="118">
        <v>185.29</v>
      </c>
      <c r="BT139" s="117">
        <v>4823</v>
      </c>
      <c r="BU139" s="118">
        <v>178.03</v>
      </c>
      <c r="BV139" s="117">
        <v>4887</v>
      </c>
      <c r="BW139" s="118">
        <v>189.4</v>
      </c>
      <c r="BX139" s="117">
        <v>5457</v>
      </c>
      <c r="BY139" s="118">
        <v>172.88</v>
      </c>
      <c r="BZ139" s="117">
        <v>4390</v>
      </c>
      <c r="CA139" s="118">
        <v>155.47999999999999</v>
      </c>
      <c r="CB139" s="117">
        <v>6878</v>
      </c>
      <c r="CC139" s="118">
        <v>224.82</v>
      </c>
    </row>
    <row r="140" spans="1:81" ht="67.5" x14ac:dyDescent="0.45">
      <c r="A140" s="363">
        <v>136</v>
      </c>
      <c r="B140" s="358" t="s">
        <v>443</v>
      </c>
      <c r="C140" s="358" t="s">
        <v>167</v>
      </c>
      <c r="D140" s="112"/>
      <c r="E140" s="116">
        <v>0.14000000000000001</v>
      </c>
      <c r="F140" s="116">
        <v>6</v>
      </c>
      <c r="G140" s="116">
        <v>0.61</v>
      </c>
      <c r="H140" s="116">
        <v>3</v>
      </c>
      <c r="I140" s="116">
        <v>0.56000000000000005</v>
      </c>
      <c r="J140" s="116">
        <v>167</v>
      </c>
      <c r="K140" s="116">
        <v>4.33</v>
      </c>
      <c r="L140" s="116">
        <v>234</v>
      </c>
      <c r="M140" s="116">
        <v>7.36</v>
      </c>
      <c r="N140" s="116">
        <v>84</v>
      </c>
      <c r="O140" s="116">
        <v>2.39</v>
      </c>
      <c r="P140" s="116">
        <v>4</v>
      </c>
      <c r="Q140" s="116">
        <v>1.1299999999999999</v>
      </c>
      <c r="R140" s="116">
        <v>1</v>
      </c>
      <c r="S140" s="116">
        <v>0.17</v>
      </c>
      <c r="T140" s="116">
        <v>17</v>
      </c>
      <c r="U140" s="116">
        <v>4.13</v>
      </c>
      <c r="V140" s="112"/>
      <c r="W140" s="116">
        <v>0.19</v>
      </c>
      <c r="X140" s="112"/>
      <c r="Y140" s="116">
        <v>0.01</v>
      </c>
      <c r="Z140" s="116">
        <v>154</v>
      </c>
      <c r="AA140" s="116">
        <v>50.19</v>
      </c>
      <c r="AB140" s="116">
        <v>5</v>
      </c>
      <c r="AC140" s="116">
        <v>1.64</v>
      </c>
      <c r="AD140" s="116">
        <v>68</v>
      </c>
      <c r="AE140" s="116">
        <v>24.52</v>
      </c>
      <c r="AF140" s="116">
        <v>183</v>
      </c>
      <c r="AG140" s="116">
        <v>62.62</v>
      </c>
      <c r="AH140" s="116">
        <v>451</v>
      </c>
      <c r="AI140" s="116">
        <v>60.35</v>
      </c>
      <c r="AJ140" s="116">
        <v>163</v>
      </c>
      <c r="AK140" s="116">
        <v>55.22</v>
      </c>
      <c r="AL140" s="116">
        <v>165</v>
      </c>
      <c r="AM140" s="116">
        <v>56.33</v>
      </c>
      <c r="AN140" s="116">
        <v>49</v>
      </c>
      <c r="AO140" s="116">
        <v>16.46</v>
      </c>
      <c r="AP140" s="116">
        <v>405</v>
      </c>
      <c r="AQ140" s="116">
        <v>24.79</v>
      </c>
      <c r="AR140" s="116">
        <v>54</v>
      </c>
      <c r="AS140" s="116">
        <v>16.12</v>
      </c>
      <c r="AT140" s="116">
        <v>20</v>
      </c>
      <c r="AU140" s="116">
        <v>7.13</v>
      </c>
      <c r="AV140" s="116">
        <v>23</v>
      </c>
      <c r="AW140" s="116">
        <v>8.8000000000000007</v>
      </c>
      <c r="AX140" s="116">
        <v>93</v>
      </c>
      <c r="AY140" s="116">
        <v>37.659999999999997</v>
      </c>
      <c r="AZ140" s="116">
        <v>77</v>
      </c>
      <c r="BA140" s="116">
        <v>30.75</v>
      </c>
      <c r="BB140" s="116">
        <v>54</v>
      </c>
      <c r="BC140" s="116">
        <v>21.79</v>
      </c>
      <c r="BD140" s="116">
        <v>754</v>
      </c>
      <c r="BE140" s="116">
        <v>66.77</v>
      </c>
      <c r="BF140" s="115">
        <v>1591</v>
      </c>
      <c r="BG140" s="116">
        <v>128.41</v>
      </c>
      <c r="BH140" s="115">
        <v>1095</v>
      </c>
      <c r="BI140" s="116">
        <v>130.69999999999999</v>
      </c>
      <c r="BJ140" s="116">
        <v>93</v>
      </c>
      <c r="BK140" s="116">
        <v>37.58</v>
      </c>
      <c r="BL140" s="116">
        <v>36</v>
      </c>
      <c r="BM140" s="116">
        <v>14.9</v>
      </c>
      <c r="BN140" s="116">
        <v>201</v>
      </c>
      <c r="BO140" s="116">
        <v>82.94</v>
      </c>
      <c r="BP140" s="116">
        <v>120</v>
      </c>
      <c r="BQ140" s="116">
        <v>48.85</v>
      </c>
      <c r="BR140" s="116">
        <v>96</v>
      </c>
      <c r="BS140" s="116">
        <v>39.619999999999997</v>
      </c>
      <c r="BT140" s="116">
        <v>86</v>
      </c>
      <c r="BU140" s="116">
        <v>28.1</v>
      </c>
      <c r="BV140" s="116">
        <v>147</v>
      </c>
      <c r="BW140" s="116">
        <v>56.66</v>
      </c>
      <c r="BX140" s="116">
        <v>124</v>
      </c>
      <c r="BY140" s="116">
        <v>47.34</v>
      </c>
      <c r="BZ140" s="116">
        <v>87</v>
      </c>
      <c r="CA140" s="116">
        <v>31.61</v>
      </c>
      <c r="CB140" s="115">
        <v>1350</v>
      </c>
      <c r="CC140" s="116">
        <v>76.709999999999994</v>
      </c>
    </row>
    <row r="141" spans="1:81" ht="42" x14ac:dyDescent="0.45">
      <c r="A141" s="362">
        <v>137</v>
      </c>
      <c r="B141" s="357" t="s">
        <v>444</v>
      </c>
      <c r="C141" s="357" t="s">
        <v>167</v>
      </c>
      <c r="D141" s="117">
        <v>1722</v>
      </c>
      <c r="E141" s="118">
        <v>40.78</v>
      </c>
      <c r="F141" s="117">
        <v>2038</v>
      </c>
      <c r="G141" s="118">
        <v>50.29</v>
      </c>
      <c r="H141" s="117">
        <v>2123</v>
      </c>
      <c r="I141" s="118">
        <v>52.14</v>
      </c>
      <c r="J141" s="117">
        <v>2137</v>
      </c>
      <c r="K141" s="118">
        <v>50.01</v>
      </c>
      <c r="L141" s="117">
        <v>1841</v>
      </c>
      <c r="M141" s="118">
        <v>39.03</v>
      </c>
      <c r="N141" s="117">
        <v>1859</v>
      </c>
      <c r="O141" s="118">
        <v>39.72</v>
      </c>
      <c r="P141" s="117">
        <v>1988</v>
      </c>
      <c r="Q141" s="118">
        <v>34.19</v>
      </c>
      <c r="R141" s="117">
        <v>1620</v>
      </c>
      <c r="S141" s="118">
        <v>27.68</v>
      </c>
      <c r="T141" s="117">
        <v>2859</v>
      </c>
      <c r="U141" s="118">
        <v>52.95</v>
      </c>
      <c r="V141" s="117">
        <v>1606</v>
      </c>
      <c r="W141" s="118">
        <v>31.39</v>
      </c>
      <c r="X141" s="117">
        <v>1528</v>
      </c>
      <c r="Y141" s="118">
        <v>26.04</v>
      </c>
      <c r="Z141" s="117">
        <v>2248</v>
      </c>
      <c r="AA141" s="118">
        <v>35.799999999999997</v>
      </c>
      <c r="AB141" s="117">
        <v>2517</v>
      </c>
      <c r="AC141" s="118">
        <v>44.83</v>
      </c>
      <c r="AD141" s="117">
        <v>1941</v>
      </c>
      <c r="AE141" s="118">
        <v>27.31</v>
      </c>
      <c r="AF141" s="117">
        <v>2059</v>
      </c>
      <c r="AG141" s="118">
        <v>41.54</v>
      </c>
      <c r="AH141" s="117">
        <v>1716</v>
      </c>
      <c r="AI141" s="118">
        <v>53.87</v>
      </c>
      <c r="AJ141" s="117">
        <v>1596</v>
      </c>
      <c r="AK141" s="118">
        <v>39.07</v>
      </c>
      <c r="AL141" s="117">
        <v>1855</v>
      </c>
      <c r="AM141" s="118">
        <v>33.94</v>
      </c>
      <c r="AN141" s="117">
        <v>1684</v>
      </c>
      <c r="AO141" s="118">
        <v>34.83</v>
      </c>
      <c r="AP141" s="117">
        <v>1754</v>
      </c>
      <c r="AQ141" s="118">
        <v>37.950000000000003</v>
      </c>
      <c r="AR141" s="117">
        <v>1789</v>
      </c>
      <c r="AS141" s="118">
        <v>22.07</v>
      </c>
      <c r="AT141" s="117">
        <v>1924</v>
      </c>
      <c r="AU141" s="118">
        <v>31.43</v>
      </c>
      <c r="AV141" s="117">
        <v>2357</v>
      </c>
      <c r="AW141" s="118">
        <v>29.04</v>
      </c>
      <c r="AX141" s="117">
        <v>2204</v>
      </c>
      <c r="AY141" s="118">
        <v>24.19</v>
      </c>
      <c r="AZ141" s="117">
        <v>3361</v>
      </c>
      <c r="BA141" s="118">
        <v>30.95</v>
      </c>
      <c r="BB141" s="117">
        <v>3255</v>
      </c>
      <c r="BC141" s="118">
        <v>40.35</v>
      </c>
      <c r="BD141" s="117">
        <v>2560</v>
      </c>
      <c r="BE141" s="118">
        <v>40.770000000000003</v>
      </c>
      <c r="BF141" s="117">
        <v>2617</v>
      </c>
      <c r="BG141" s="118">
        <v>49.08</v>
      </c>
      <c r="BH141" s="117">
        <v>3190</v>
      </c>
      <c r="BI141" s="118">
        <v>63.87</v>
      </c>
      <c r="BJ141" s="117">
        <v>2443</v>
      </c>
      <c r="BK141" s="118">
        <v>35.369999999999997</v>
      </c>
      <c r="BL141" s="117">
        <v>2563</v>
      </c>
      <c r="BM141" s="118">
        <v>31.4</v>
      </c>
      <c r="BN141" s="117">
        <v>2686</v>
      </c>
      <c r="BO141" s="118">
        <v>33.22</v>
      </c>
      <c r="BP141" s="117">
        <v>2777</v>
      </c>
      <c r="BQ141" s="118">
        <v>36.35</v>
      </c>
      <c r="BR141" s="117">
        <v>3196</v>
      </c>
      <c r="BS141" s="118">
        <v>32.46</v>
      </c>
      <c r="BT141" s="117">
        <v>3684</v>
      </c>
      <c r="BU141" s="118">
        <v>37.159999999999997</v>
      </c>
      <c r="BV141" s="117">
        <v>2289</v>
      </c>
      <c r="BW141" s="118">
        <v>26.64</v>
      </c>
      <c r="BX141" s="117">
        <v>2719</v>
      </c>
      <c r="BY141" s="118">
        <v>41.18</v>
      </c>
      <c r="BZ141" s="117">
        <v>2666</v>
      </c>
      <c r="CA141" s="118">
        <v>47.47</v>
      </c>
      <c r="CB141" s="117">
        <v>2063</v>
      </c>
      <c r="CC141" s="118">
        <v>33.22</v>
      </c>
    </row>
    <row r="142" spans="1:81" ht="54.75" x14ac:dyDescent="0.45">
      <c r="A142" s="363">
        <v>138</v>
      </c>
      <c r="B142" s="358" t="s">
        <v>930</v>
      </c>
      <c r="C142" s="358" t="s">
        <v>167</v>
      </c>
      <c r="D142" s="116">
        <v>565</v>
      </c>
      <c r="E142" s="116">
        <v>19.36</v>
      </c>
      <c r="F142" s="116">
        <v>553</v>
      </c>
      <c r="G142" s="116">
        <v>17.11</v>
      </c>
      <c r="H142" s="116">
        <v>588</v>
      </c>
      <c r="I142" s="116">
        <v>22.51</v>
      </c>
      <c r="J142" s="116">
        <v>393</v>
      </c>
      <c r="K142" s="116">
        <v>16.7</v>
      </c>
      <c r="L142" s="116">
        <v>211</v>
      </c>
      <c r="M142" s="116">
        <v>9.2899999999999991</v>
      </c>
      <c r="N142" s="116">
        <v>404</v>
      </c>
      <c r="O142" s="116">
        <v>17.489999999999998</v>
      </c>
      <c r="P142" s="116">
        <v>332</v>
      </c>
      <c r="Q142" s="116">
        <v>12</v>
      </c>
      <c r="R142" s="116">
        <v>355</v>
      </c>
      <c r="S142" s="116">
        <v>10.46</v>
      </c>
      <c r="T142" s="116">
        <v>316</v>
      </c>
      <c r="U142" s="116">
        <v>13.04</v>
      </c>
      <c r="V142" s="116">
        <v>96</v>
      </c>
      <c r="W142" s="116">
        <v>3.73</v>
      </c>
      <c r="X142" s="116">
        <v>163</v>
      </c>
      <c r="Y142" s="116">
        <v>6.95</v>
      </c>
      <c r="Z142" s="116">
        <v>435</v>
      </c>
      <c r="AA142" s="116">
        <v>7.79</v>
      </c>
      <c r="AB142" s="116">
        <v>687</v>
      </c>
      <c r="AC142" s="116">
        <v>18.03</v>
      </c>
      <c r="AD142" s="116">
        <v>486</v>
      </c>
      <c r="AE142" s="116">
        <v>9.73</v>
      </c>
      <c r="AF142" s="116">
        <v>578</v>
      </c>
      <c r="AG142" s="116">
        <v>19.170000000000002</v>
      </c>
      <c r="AH142" s="116">
        <v>734</v>
      </c>
      <c r="AI142" s="116">
        <v>26.59</v>
      </c>
      <c r="AJ142" s="116">
        <v>336</v>
      </c>
      <c r="AK142" s="116">
        <v>13.6</v>
      </c>
      <c r="AL142" s="116">
        <v>244</v>
      </c>
      <c r="AM142" s="116">
        <v>11.47</v>
      </c>
      <c r="AN142" s="116">
        <v>337</v>
      </c>
      <c r="AO142" s="116">
        <v>14.56</v>
      </c>
      <c r="AP142" s="116">
        <v>374</v>
      </c>
      <c r="AQ142" s="116">
        <v>14.84</v>
      </c>
      <c r="AR142" s="116">
        <v>62</v>
      </c>
      <c r="AS142" s="116">
        <v>1.96</v>
      </c>
      <c r="AT142" s="116">
        <v>214</v>
      </c>
      <c r="AU142" s="116">
        <v>8.2899999999999991</v>
      </c>
      <c r="AV142" s="116">
        <v>230</v>
      </c>
      <c r="AW142" s="116">
        <v>8.99</v>
      </c>
      <c r="AX142" s="116">
        <v>23</v>
      </c>
      <c r="AY142" s="116">
        <v>1.65</v>
      </c>
      <c r="AZ142" s="116">
        <v>222</v>
      </c>
      <c r="BA142" s="116">
        <v>3.34</v>
      </c>
      <c r="BB142" s="116">
        <v>257</v>
      </c>
      <c r="BC142" s="116">
        <v>7.96</v>
      </c>
      <c r="BD142" s="116">
        <v>357</v>
      </c>
      <c r="BE142" s="116">
        <v>12.14</v>
      </c>
      <c r="BF142" s="116">
        <v>966</v>
      </c>
      <c r="BG142" s="116">
        <v>30.04</v>
      </c>
      <c r="BH142" s="116">
        <v>704</v>
      </c>
      <c r="BI142" s="116">
        <v>25.95</v>
      </c>
      <c r="BJ142" s="116">
        <v>281</v>
      </c>
      <c r="BK142" s="116">
        <v>12.13</v>
      </c>
      <c r="BL142" s="116">
        <v>197</v>
      </c>
      <c r="BM142" s="116">
        <v>7.49</v>
      </c>
      <c r="BN142" s="116">
        <v>163</v>
      </c>
      <c r="BO142" s="116">
        <v>6.61</v>
      </c>
      <c r="BP142" s="116">
        <v>264</v>
      </c>
      <c r="BQ142" s="116">
        <v>10.64</v>
      </c>
      <c r="BR142" s="116">
        <v>66</v>
      </c>
      <c r="BS142" s="116">
        <v>2.13</v>
      </c>
      <c r="BT142" s="116">
        <v>461</v>
      </c>
      <c r="BU142" s="116">
        <v>5</v>
      </c>
      <c r="BV142" s="116">
        <v>4</v>
      </c>
      <c r="BW142" s="116">
        <v>0.28000000000000003</v>
      </c>
      <c r="BX142" s="116">
        <v>747</v>
      </c>
      <c r="BY142" s="116">
        <v>19.43</v>
      </c>
      <c r="BZ142" s="116">
        <v>818</v>
      </c>
      <c r="CA142" s="116">
        <v>24.39</v>
      </c>
      <c r="CB142" s="116">
        <v>204</v>
      </c>
      <c r="CC142" s="116">
        <v>7.71</v>
      </c>
    </row>
    <row r="143" spans="1:81" ht="80.25" x14ac:dyDescent="0.45">
      <c r="A143" s="362">
        <v>139</v>
      </c>
      <c r="B143" s="357" t="s">
        <v>445</v>
      </c>
      <c r="C143" s="357" t="s">
        <v>167</v>
      </c>
      <c r="D143" s="118">
        <v>541</v>
      </c>
      <c r="E143" s="118">
        <v>5.56</v>
      </c>
      <c r="F143" s="118">
        <v>548</v>
      </c>
      <c r="G143" s="118">
        <v>5.6</v>
      </c>
      <c r="H143" s="118">
        <v>727</v>
      </c>
      <c r="I143" s="118">
        <v>6.94</v>
      </c>
      <c r="J143" s="118">
        <v>844</v>
      </c>
      <c r="K143" s="118">
        <v>10.65</v>
      </c>
      <c r="L143" s="118">
        <v>769</v>
      </c>
      <c r="M143" s="118">
        <v>7.2</v>
      </c>
      <c r="N143" s="118">
        <v>627</v>
      </c>
      <c r="O143" s="118">
        <v>6.7</v>
      </c>
      <c r="P143" s="117">
        <v>1048</v>
      </c>
      <c r="Q143" s="118">
        <v>9.9499999999999993</v>
      </c>
      <c r="R143" s="118">
        <v>692</v>
      </c>
      <c r="S143" s="118">
        <v>7.13</v>
      </c>
      <c r="T143" s="117">
        <v>1511</v>
      </c>
      <c r="U143" s="118">
        <v>14.44</v>
      </c>
      <c r="V143" s="118">
        <v>840</v>
      </c>
      <c r="W143" s="118">
        <v>8.19</v>
      </c>
      <c r="X143" s="118">
        <v>867</v>
      </c>
      <c r="Y143" s="118">
        <v>7.15</v>
      </c>
      <c r="Z143" s="117">
        <v>1264</v>
      </c>
      <c r="AA143" s="118">
        <v>10.33</v>
      </c>
      <c r="AB143" s="117">
        <v>1134</v>
      </c>
      <c r="AC143" s="118">
        <v>10.4</v>
      </c>
      <c r="AD143" s="118">
        <v>986</v>
      </c>
      <c r="AE143" s="118">
        <v>8.65</v>
      </c>
      <c r="AF143" s="117">
        <v>1130</v>
      </c>
      <c r="AG143" s="118">
        <v>10.36</v>
      </c>
      <c r="AH143" s="118">
        <v>569</v>
      </c>
      <c r="AI143" s="118">
        <v>7.38</v>
      </c>
      <c r="AJ143" s="118">
        <v>810</v>
      </c>
      <c r="AK143" s="118">
        <v>8.2200000000000006</v>
      </c>
      <c r="AL143" s="118">
        <v>982</v>
      </c>
      <c r="AM143" s="118">
        <v>10.34</v>
      </c>
      <c r="AN143" s="118">
        <v>927</v>
      </c>
      <c r="AO143" s="118">
        <v>9.48</v>
      </c>
      <c r="AP143" s="118">
        <v>960</v>
      </c>
      <c r="AQ143" s="118">
        <v>10.43</v>
      </c>
      <c r="AR143" s="117">
        <v>1456</v>
      </c>
      <c r="AS143" s="118">
        <v>12.97</v>
      </c>
      <c r="AT143" s="117">
        <v>1535</v>
      </c>
      <c r="AU143" s="118">
        <v>13.67</v>
      </c>
      <c r="AV143" s="117">
        <v>1954</v>
      </c>
      <c r="AW143" s="118">
        <v>14.35</v>
      </c>
      <c r="AX143" s="117">
        <v>1826</v>
      </c>
      <c r="AY143" s="118">
        <v>13.06</v>
      </c>
      <c r="AZ143" s="117">
        <v>2797</v>
      </c>
      <c r="BA143" s="118">
        <v>23.38</v>
      </c>
      <c r="BB143" s="117">
        <v>2108</v>
      </c>
      <c r="BC143" s="118">
        <v>19.2</v>
      </c>
      <c r="BD143" s="117">
        <v>1098</v>
      </c>
      <c r="BE143" s="118">
        <v>10.73</v>
      </c>
      <c r="BF143" s="117">
        <v>1140</v>
      </c>
      <c r="BG143" s="118">
        <v>11.56</v>
      </c>
      <c r="BH143" s="117">
        <v>1673</v>
      </c>
      <c r="BI143" s="118">
        <v>16.87</v>
      </c>
      <c r="BJ143" s="117">
        <v>1885</v>
      </c>
      <c r="BK143" s="118">
        <v>16.32</v>
      </c>
      <c r="BL143" s="117">
        <v>2094</v>
      </c>
      <c r="BM143" s="118">
        <v>18.61</v>
      </c>
      <c r="BN143" s="117">
        <v>2147</v>
      </c>
      <c r="BO143" s="118">
        <v>16.78</v>
      </c>
      <c r="BP143" s="117">
        <v>2239</v>
      </c>
      <c r="BQ143" s="118">
        <v>20.28</v>
      </c>
      <c r="BR143" s="117">
        <v>2759</v>
      </c>
      <c r="BS143" s="118">
        <v>22.21</v>
      </c>
      <c r="BT143" s="117">
        <v>2774</v>
      </c>
      <c r="BU143" s="118">
        <v>23.62</v>
      </c>
      <c r="BV143" s="117">
        <v>1846</v>
      </c>
      <c r="BW143" s="118">
        <v>16.3</v>
      </c>
      <c r="BX143" s="117">
        <v>1509</v>
      </c>
      <c r="BY143" s="118">
        <v>15.51</v>
      </c>
      <c r="BZ143" s="117">
        <v>1017</v>
      </c>
      <c r="CA143" s="118">
        <v>9.3000000000000007</v>
      </c>
      <c r="CB143" s="117">
        <v>1171</v>
      </c>
      <c r="CC143" s="118">
        <v>11.76</v>
      </c>
    </row>
    <row r="144" spans="1:81" ht="54.75" x14ac:dyDescent="0.45">
      <c r="A144" s="363">
        <v>140</v>
      </c>
      <c r="B144" s="358" t="s">
        <v>446</v>
      </c>
      <c r="C144" s="358" t="s">
        <v>167</v>
      </c>
      <c r="D144" s="116">
        <v>616</v>
      </c>
      <c r="E144" s="116">
        <v>15.86</v>
      </c>
      <c r="F144" s="116">
        <v>937</v>
      </c>
      <c r="G144" s="116">
        <v>27.58</v>
      </c>
      <c r="H144" s="116">
        <v>808</v>
      </c>
      <c r="I144" s="116">
        <v>22.69</v>
      </c>
      <c r="J144" s="116">
        <v>900</v>
      </c>
      <c r="K144" s="116">
        <v>22.66</v>
      </c>
      <c r="L144" s="116">
        <v>861</v>
      </c>
      <c r="M144" s="116">
        <v>22.54</v>
      </c>
      <c r="N144" s="116">
        <v>829</v>
      </c>
      <c r="O144" s="116">
        <v>15.53</v>
      </c>
      <c r="P144" s="116">
        <v>608</v>
      </c>
      <c r="Q144" s="116">
        <v>12.24</v>
      </c>
      <c r="R144" s="116">
        <v>573</v>
      </c>
      <c r="S144" s="116">
        <v>10.09</v>
      </c>
      <c r="T144" s="115">
        <v>1033</v>
      </c>
      <c r="U144" s="116">
        <v>25.47</v>
      </c>
      <c r="V144" s="116">
        <v>669</v>
      </c>
      <c r="W144" s="116">
        <v>19.47</v>
      </c>
      <c r="X144" s="116">
        <v>498</v>
      </c>
      <c r="Y144" s="116">
        <v>11.94</v>
      </c>
      <c r="Z144" s="116">
        <v>549</v>
      </c>
      <c r="AA144" s="116">
        <v>17.68</v>
      </c>
      <c r="AB144" s="116">
        <v>696</v>
      </c>
      <c r="AC144" s="116">
        <v>16.399999999999999</v>
      </c>
      <c r="AD144" s="116">
        <v>470</v>
      </c>
      <c r="AE144" s="116">
        <v>8.93</v>
      </c>
      <c r="AF144" s="116">
        <v>351</v>
      </c>
      <c r="AG144" s="116">
        <v>12.02</v>
      </c>
      <c r="AH144" s="116">
        <v>414</v>
      </c>
      <c r="AI144" s="116">
        <v>19.89</v>
      </c>
      <c r="AJ144" s="116">
        <v>451</v>
      </c>
      <c r="AK144" s="116">
        <v>17.25</v>
      </c>
      <c r="AL144" s="116">
        <v>629</v>
      </c>
      <c r="AM144" s="116">
        <v>12.14</v>
      </c>
      <c r="AN144" s="116">
        <v>420</v>
      </c>
      <c r="AO144" s="116">
        <v>10.79</v>
      </c>
      <c r="AP144" s="116">
        <v>419</v>
      </c>
      <c r="AQ144" s="116">
        <v>12.68</v>
      </c>
      <c r="AR144" s="116">
        <v>271</v>
      </c>
      <c r="AS144" s="116">
        <v>7.15</v>
      </c>
      <c r="AT144" s="116">
        <v>175</v>
      </c>
      <c r="AU144" s="116">
        <v>9.4700000000000006</v>
      </c>
      <c r="AV144" s="116">
        <v>173</v>
      </c>
      <c r="AW144" s="116">
        <v>5.71</v>
      </c>
      <c r="AX144" s="116">
        <v>354</v>
      </c>
      <c r="AY144" s="116">
        <v>9.48</v>
      </c>
      <c r="AZ144" s="116">
        <v>343</v>
      </c>
      <c r="BA144" s="116">
        <v>4.2300000000000004</v>
      </c>
      <c r="BB144" s="116">
        <v>890</v>
      </c>
      <c r="BC144" s="116">
        <v>13.18</v>
      </c>
      <c r="BD144" s="115">
        <v>1104</v>
      </c>
      <c r="BE144" s="116">
        <v>17.899999999999999</v>
      </c>
      <c r="BF144" s="116">
        <v>511</v>
      </c>
      <c r="BG144" s="116">
        <v>7.48</v>
      </c>
      <c r="BH144" s="116">
        <v>813</v>
      </c>
      <c r="BI144" s="116">
        <v>21.05</v>
      </c>
      <c r="BJ144" s="116">
        <v>277</v>
      </c>
      <c r="BK144" s="116">
        <v>6.92</v>
      </c>
      <c r="BL144" s="116">
        <v>271</v>
      </c>
      <c r="BM144" s="116">
        <v>5.3</v>
      </c>
      <c r="BN144" s="116">
        <v>377</v>
      </c>
      <c r="BO144" s="116">
        <v>9.83</v>
      </c>
      <c r="BP144" s="116">
        <v>274</v>
      </c>
      <c r="BQ144" s="116">
        <v>5.43</v>
      </c>
      <c r="BR144" s="116">
        <v>371</v>
      </c>
      <c r="BS144" s="116">
        <v>8.1199999999999992</v>
      </c>
      <c r="BT144" s="116">
        <v>448</v>
      </c>
      <c r="BU144" s="116">
        <v>8.5399999999999991</v>
      </c>
      <c r="BV144" s="116">
        <v>439</v>
      </c>
      <c r="BW144" s="116">
        <v>10.06</v>
      </c>
      <c r="BX144" s="116">
        <v>463</v>
      </c>
      <c r="BY144" s="116">
        <v>6.24</v>
      </c>
      <c r="BZ144" s="116">
        <v>831</v>
      </c>
      <c r="CA144" s="116">
        <v>13.78</v>
      </c>
      <c r="CB144" s="116">
        <v>689</v>
      </c>
      <c r="CC144" s="116">
        <v>13.75</v>
      </c>
    </row>
    <row r="145" spans="1:81" ht="118.5" x14ac:dyDescent="0.45">
      <c r="A145" s="362">
        <v>141</v>
      </c>
      <c r="B145" s="357" t="s">
        <v>931</v>
      </c>
      <c r="C145" s="357" t="s">
        <v>167</v>
      </c>
      <c r="D145" s="118">
        <v>391</v>
      </c>
      <c r="E145" s="118">
        <v>167.04</v>
      </c>
      <c r="F145" s="117">
        <v>1053</v>
      </c>
      <c r="G145" s="118">
        <v>217.1</v>
      </c>
      <c r="H145" s="117">
        <v>1275</v>
      </c>
      <c r="I145" s="118">
        <v>221.56</v>
      </c>
      <c r="J145" s="118">
        <v>847</v>
      </c>
      <c r="K145" s="118">
        <v>314.85000000000002</v>
      </c>
      <c r="L145" s="118">
        <v>466</v>
      </c>
      <c r="M145" s="118">
        <v>700</v>
      </c>
      <c r="N145" s="118">
        <v>508</v>
      </c>
      <c r="O145" s="118">
        <v>489.64</v>
      </c>
      <c r="P145" s="118">
        <v>607</v>
      </c>
      <c r="Q145" s="118">
        <v>271.98</v>
      </c>
      <c r="R145" s="118">
        <v>384</v>
      </c>
      <c r="S145" s="118">
        <v>363.9</v>
      </c>
      <c r="T145" s="118">
        <v>194</v>
      </c>
      <c r="U145" s="118">
        <v>296.79000000000002</v>
      </c>
      <c r="V145" s="118">
        <v>470</v>
      </c>
      <c r="W145" s="118">
        <v>236.41</v>
      </c>
      <c r="X145" s="118">
        <v>391</v>
      </c>
      <c r="Y145" s="118">
        <v>181.84</v>
      </c>
      <c r="Z145" s="118">
        <v>261</v>
      </c>
      <c r="AA145" s="118">
        <v>242.02</v>
      </c>
      <c r="AB145" s="118">
        <v>63</v>
      </c>
      <c r="AC145" s="118">
        <v>189.9</v>
      </c>
      <c r="AD145" s="118">
        <v>481</v>
      </c>
      <c r="AE145" s="118">
        <v>214.75</v>
      </c>
      <c r="AF145" s="117">
        <v>1577</v>
      </c>
      <c r="AG145" s="118">
        <v>214.7</v>
      </c>
      <c r="AH145" s="117">
        <v>1083</v>
      </c>
      <c r="AI145" s="118">
        <v>371.54</v>
      </c>
      <c r="AJ145" s="118">
        <v>841</v>
      </c>
      <c r="AK145" s="118">
        <v>427.2</v>
      </c>
      <c r="AL145" s="118">
        <v>782</v>
      </c>
      <c r="AM145" s="118">
        <v>530.91</v>
      </c>
      <c r="AN145" s="118">
        <v>223</v>
      </c>
      <c r="AO145" s="118">
        <v>273.2</v>
      </c>
      <c r="AP145" s="118">
        <v>285</v>
      </c>
      <c r="AQ145" s="118">
        <v>317.85000000000002</v>
      </c>
      <c r="AR145" s="118">
        <v>172</v>
      </c>
      <c r="AS145" s="118">
        <v>219.83</v>
      </c>
      <c r="AT145" s="118">
        <v>244</v>
      </c>
      <c r="AU145" s="118">
        <v>178.95</v>
      </c>
      <c r="AV145" s="118">
        <v>155</v>
      </c>
      <c r="AW145" s="118">
        <v>149.11000000000001</v>
      </c>
      <c r="AX145" s="118">
        <v>153</v>
      </c>
      <c r="AY145" s="118">
        <v>166.93</v>
      </c>
      <c r="AZ145" s="118">
        <v>166</v>
      </c>
      <c r="BA145" s="118">
        <v>129.34</v>
      </c>
      <c r="BB145" s="118">
        <v>835</v>
      </c>
      <c r="BC145" s="118">
        <v>187.81</v>
      </c>
      <c r="BD145" s="117">
        <v>1653</v>
      </c>
      <c r="BE145" s="118">
        <v>301.70999999999998</v>
      </c>
      <c r="BF145" s="118">
        <v>673</v>
      </c>
      <c r="BG145" s="118">
        <v>260.5</v>
      </c>
      <c r="BH145" s="118">
        <v>767</v>
      </c>
      <c r="BI145" s="118">
        <v>629.72</v>
      </c>
      <c r="BJ145" s="118">
        <v>383</v>
      </c>
      <c r="BK145" s="118">
        <v>566.17999999999995</v>
      </c>
      <c r="BL145" s="118">
        <v>243</v>
      </c>
      <c r="BM145" s="118">
        <v>532.53</v>
      </c>
      <c r="BN145" s="118">
        <v>360</v>
      </c>
      <c r="BO145" s="118">
        <v>531.98</v>
      </c>
      <c r="BP145" s="118">
        <v>173</v>
      </c>
      <c r="BQ145" s="118">
        <v>258.89999999999998</v>
      </c>
      <c r="BR145" s="118">
        <v>158</v>
      </c>
      <c r="BS145" s="118">
        <v>213.19</v>
      </c>
      <c r="BT145" s="118">
        <v>210</v>
      </c>
      <c r="BU145" s="118">
        <v>249.61</v>
      </c>
      <c r="BV145" s="118">
        <v>169</v>
      </c>
      <c r="BW145" s="118">
        <v>214.69</v>
      </c>
      <c r="BX145" s="118">
        <v>542</v>
      </c>
      <c r="BY145" s="118">
        <v>147.6</v>
      </c>
      <c r="BZ145" s="117">
        <v>1893</v>
      </c>
      <c r="CA145" s="118">
        <v>268.57</v>
      </c>
      <c r="CB145" s="117">
        <v>2344</v>
      </c>
      <c r="CC145" s="118">
        <v>192.09</v>
      </c>
    </row>
    <row r="146" spans="1:81" ht="42" x14ac:dyDescent="0.45">
      <c r="A146" s="363">
        <v>142</v>
      </c>
      <c r="B146" s="358" t="s">
        <v>447</v>
      </c>
      <c r="C146" s="358" t="s">
        <v>167</v>
      </c>
      <c r="D146" s="116">
        <v>666</v>
      </c>
      <c r="E146" s="116">
        <v>127.46</v>
      </c>
      <c r="F146" s="116">
        <v>644</v>
      </c>
      <c r="G146" s="116">
        <v>115.82</v>
      </c>
      <c r="H146" s="116">
        <v>222</v>
      </c>
      <c r="I146" s="116">
        <v>37.619999999999997</v>
      </c>
      <c r="J146" s="116">
        <v>60</v>
      </c>
      <c r="K146" s="116">
        <v>9.19</v>
      </c>
      <c r="L146" s="116">
        <v>68</v>
      </c>
      <c r="M146" s="116">
        <v>9.56</v>
      </c>
      <c r="N146" s="116">
        <v>364</v>
      </c>
      <c r="O146" s="116">
        <v>50.3</v>
      </c>
      <c r="P146" s="116">
        <v>178</v>
      </c>
      <c r="Q146" s="116">
        <v>22.01</v>
      </c>
      <c r="R146" s="116">
        <v>90</v>
      </c>
      <c r="S146" s="116">
        <v>12.17</v>
      </c>
      <c r="T146" s="116">
        <v>90</v>
      </c>
      <c r="U146" s="116">
        <v>12.3</v>
      </c>
      <c r="V146" s="116">
        <v>255</v>
      </c>
      <c r="W146" s="116">
        <v>28.1</v>
      </c>
      <c r="X146" s="116">
        <v>239</v>
      </c>
      <c r="Y146" s="116">
        <v>22.97</v>
      </c>
      <c r="Z146" s="116">
        <v>149</v>
      </c>
      <c r="AA146" s="116">
        <v>16.149999999999999</v>
      </c>
      <c r="AB146" s="116">
        <v>119</v>
      </c>
      <c r="AC146" s="116">
        <v>12.4</v>
      </c>
      <c r="AD146" s="116">
        <v>206</v>
      </c>
      <c r="AE146" s="116">
        <v>20.9</v>
      </c>
      <c r="AF146" s="116">
        <v>129</v>
      </c>
      <c r="AG146" s="116">
        <v>14.61</v>
      </c>
      <c r="AH146" s="116">
        <v>15</v>
      </c>
      <c r="AI146" s="116">
        <v>2.0499999999999998</v>
      </c>
      <c r="AJ146" s="112"/>
      <c r="AK146" s="116">
        <v>0</v>
      </c>
      <c r="AL146" s="112"/>
      <c r="AM146" s="116">
        <v>0.01</v>
      </c>
      <c r="AN146" s="116">
        <v>60</v>
      </c>
      <c r="AO146" s="116">
        <v>5.0999999999999996</v>
      </c>
      <c r="AP146" s="116">
        <v>30</v>
      </c>
      <c r="AQ146" s="116">
        <v>4.0999999999999996</v>
      </c>
      <c r="AR146" s="116">
        <v>15</v>
      </c>
      <c r="AS146" s="116">
        <v>2.04</v>
      </c>
      <c r="AT146" s="116">
        <v>30</v>
      </c>
      <c r="AU146" s="116">
        <v>4.1399999999999997</v>
      </c>
      <c r="AV146" s="116">
        <v>45</v>
      </c>
      <c r="AW146" s="116">
        <v>6.59</v>
      </c>
      <c r="AX146" s="116">
        <v>51</v>
      </c>
      <c r="AY146" s="116">
        <v>7.91</v>
      </c>
      <c r="AZ146" s="116">
        <v>75</v>
      </c>
      <c r="BA146" s="116">
        <v>10.3</v>
      </c>
      <c r="BB146" s="116">
        <v>60</v>
      </c>
      <c r="BC146" s="116">
        <v>8.7899999999999991</v>
      </c>
      <c r="BD146" s="116">
        <v>45</v>
      </c>
      <c r="BE146" s="116">
        <v>6.44</v>
      </c>
      <c r="BF146" s="116">
        <v>30</v>
      </c>
      <c r="BG146" s="116">
        <v>4.59</v>
      </c>
      <c r="BH146" s="116">
        <v>30</v>
      </c>
      <c r="BI146" s="116">
        <v>4.82</v>
      </c>
      <c r="BJ146" s="116">
        <v>60</v>
      </c>
      <c r="BK146" s="116">
        <v>8.5399999999999991</v>
      </c>
      <c r="BL146" s="116">
        <v>16</v>
      </c>
      <c r="BM146" s="116">
        <v>0.4</v>
      </c>
      <c r="BN146" s="116">
        <v>124</v>
      </c>
      <c r="BO146" s="116">
        <v>10.88</v>
      </c>
      <c r="BP146" s="116">
        <v>15</v>
      </c>
      <c r="BQ146" s="116">
        <v>2.08</v>
      </c>
      <c r="BR146" s="116">
        <v>26</v>
      </c>
      <c r="BS146" s="116">
        <v>3.61</v>
      </c>
      <c r="BT146" s="116">
        <v>45</v>
      </c>
      <c r="BU146" s="116">
        <v>5.97</v>
      </c>
      <c r="BV146" s="116">
        <v>74</v>
      </c>
      <c r="BW146" s="116">
        <v>9.6300000000000008</v>
      </c>
      <c r="BX146" s="116">
        <v>252</v>
      </c>
      <c r="BY146" s="116">
        <v>34.93</v>
      </c>
      <c r="BZ146" s="116">
        <v>76</v>
      </c>
      <c r="CA146" s="116">
        <v>11.43</v>
      </c>
      <c r="CB146" s="116">
        <v>26</v>
      </c>
      <c r="CC146" s="116">
        <v>2.59</v>
      </c>
    </row>
    <row r="147" spans="1:81" ht="42" x14ac:dyDescent="0.45">
      <c r="A147" s="362">
        <v>143</v>
      </c>
      <c r="B147" s="357" t="s">
        <v>448</v>
      </c>
      <c r="C147" s="357" t="s">
        <v>167</v>
      </c>
      <c r="D147" s="118">
        <v>195</v>
      </c>
      <c r="E147" s="118">
        <v>5.88</v>
      </c>
      <c r="F147" s="118">
        <v>264</v>
      </c>
      <c r="G147" s="118">
        <v>10.49</v>
      </c>
      <c r="H147" s="118">
        <v>611</v>
      </c>
      <c r="I147" s="118">
        <v>18.25</v>
      </c>
      <c r="J147" s="118">
        <v>608</v>
      </c>
      <c r="K147" s="118">
        <v>19.45</v>
      </c>
      <c r="L147" s="118">
        <v>494</v>
      </c>
      <c r="M147" s="118">
        <v>12.57</v>
      </c>
      <c r="N147" s="118">
        <v>492</v>
      </c>
      <c r="O147" s="118">
        <v>12.88</v>
      </c>
      <c r="P147" s="118">
        <v>408</v>
      </c>
      <c r="Q147" s="118">
        <v>13.32</v>
      </c>
      <c r="R147" s="118">
        <v>547</v>
      </c>
      <c r="S147" s="118">
        <v>16.059999999999999</v>
      </c>
      <c r="T147" s="118">
        <v>579</v>
      </c>
      <c r="U147" s="118">
        <v>15.92</v>
      </c>
      <c r="V147" s="118">
        <v>818</v>
      </c>
      <c r="W147" s="118">
        <v>27.26</v>
      </c>
      <c r="X147" s="118">
        <v>598</v>
      </c>
      <c r="Y147" s="118">
        <v>21.78</v>
      </c>
      <c r="Z147" s="118">
        <v>723</v>
      </c>
      <c r="AA147" s="118">
        <v>25.48</v>
      </c>
      <c r="AB147" s="118">
        <v>399</v>
      </c>
      <c r="AC147" s="118">
        <v>17.77</v>
      </c>
      <c r="AD147" s="118">
        <v>689</v>
      </c>
      <c r="AE147" s="118">
        <v>16.91</v>
      </c>
      <c r="AF147" s="118">
        <v>639</v>
      </c>
      <c r="AG147" s="118">
        <v>20.21</v>
      </c>
      <c r="AH147" s="118">
        <v>735</v>
      </c>
      <c r="AI147" s="118">
        <v>18.54</v>
      </c>
      <c r="AJ147" s="118">
        <v>876</v>
      </c>
      <c r="AK147" s="118">
        <v>22.56</v>
      </c>
      <c r="AL147" s="118">
        <v>660</v>
      </c>
      <c r="AM147" s="118">
        <v>19.07</v>
      </c>
      <c r="AN147" s="118">
        <v>547</v>
      </c>
      <c r="AO147" s="118">
        <v>12.37</v>
      </c>
      <c r="AP147" s="117">
        <v>1637</v>
      </c>
      <c r="AQ147" s="118">
        <v>32.799999999999997</v>
      </c>
      <c r="AR147" s="117">
        <v>1380</v>
      </c>
      <c r="AS147" s="118">
        <v>30.01</v>
      </c>
      <c r="AT147" s="117">
        <v>1406</v>
      </c>
      <c r="AU147" s="118">
        <v>34.1</v>
      </c>
      <c r="AV147" s="117">
        <v>1290</v>
      </c>
      <c r="AW147" s="118">
        <v>36.799999999999997</v>
      </c>
      <c r="AX147" s="118">
        <v>801</v>
      </c>
      <c r="AY147" s="118">
        <v>23.81</v>
      </c>
      <c r="AZ147" s="118">
        <v>761</v>
      </c>
      <c r="BA147" s="118">
        <v>21.19</v>
      </c>
      <c r="BB147" s="117">
        <v>1441</v>
      </c>
      <c r="BC147" s="118">
        <v>32.08</v>
      </c>
      <c r="BD147" s="117">
        <v>1425</v>
      </c>
      <c r="BE147" s="118">
        <v>36.520000000000003</v>
      </c>
      <c r="BF147" s="117">
        <v>1338</v>
      </c>
      <c r="BG147" s="118">
        <v>30.96</v>
      </c>
      <c r="BH147" s="117">
        <v>1612</v>
      </c>
      <c r="BI147" s="118">
        <v>34.799999999999997</v>
      </c>
      <c r="BJ147" s="117">
        <v>1068</v>
      </c>
      <c r="BK147" s="118">
        <v>35.17</v>
      </c>
      <c r="BL147" s="118">
        <v>580</v>
      </c>
      <c r="BM147" s="118">
        <v>17.559999999999999</v>
      </c>
      <c r="BN147" s="117">
        <v>1067</v>
      </c>
      <c r="BO147" s="118">
        <v>38</v>
      </c>
      <c r="BP147" s="118">
        <v>812</v>
      </c>
      <c r="BQ147" s="118">
        <v>20.48</v>
      </c>
      <c r="BR147" s="118">
        <v>645</v>
      </c>
      <c r="BS147" s="118">
        <v>20.72</v>
      </c>
      <c r="BT147" s="118">
        <v>488</v>
      </c>
      <c r="BU147" s="118">
        <v>16.78</v>
      </c>
      <c r="BV147" s="118">
        <v>806</v>
      </c>
      <c r="BW147" s="118">
        <v>24.48</v>
      </c>
      <c r="BX147" s="118">
        <v>646</v>
      </c>
      <c r="BY147" s="118">
        <v>19.66</v>
      </c>
      <c r="BZ147" s="118">
        <v>726</v>
      </c>
      <c r="CA147" s="118">
        <v>19.59</v>
      </c>
      <c r="CB147" s="118">
        <v>728</v>
      </c>
      <c r="CC147" s="118">
        <v>18.59</v>
      </c>
    </row>
    <row r="148" spans="1:81" ht="80.25" x14ac:dyDescent="0.45">
      <c r="A148" s="363">
        <v>144</v>
      </c>
      <c r="B148" s="358" t="s">
        <v>449</v>
      </c>
      <c r="C148" s="112"/>
      <c r="D148" s="112"/>
      <c r="E148" s="116">
        <v>315.94</v>
      </c>
      <c r="F148" s="112"/>
      <c r="G148" s="116">
        <v>309.02999999999997</v>
      </c>
      <c r="H148" s="112"/>
      <c r="I148" s="116">
        <v>346.53</v>
      </c>
      <c r="J148" s="112"/>
      <c r="K148" s="116">
        <v>321.99</v>
      </c>
      <c r="L148" s="112"/>
      <c r="M148" s="116">
        <v>334.88</v>
      </c>
      <c r="N148" s="112"/>
      <c r="O148" s="116">
        <v>316.97000000000003</v>
      </c>
      <c r="P148" s="112"/>
      <c r="Q148" s="116">
        <v>308.99</v>
      </c>
      <c r="R148" s="112"/>
      <c r="S148" s="116">
        <v>313.14999999999998</v>
      </c>
      <c r="T148" s="112"/>
      <c r="U148" s="116">
        <v>414.55</v>
      </c>
      <c r="V148" s="112"/>
      <c r="W148" s="116">
        <v>327.12</v>
      </c>
      <c r="X148" s="112"/>
      <c r="Y148" s="116">
        <v>386.88</v>
      </c>
      <c r="Z148" s="112"/>
      <c r="AA148" s="116">
        <v>392.22</v>
      </c>
      <c r="AB148" s="112"/>
      <c r="AC148" s="116">
        <v>463.29</v>
      </c>
      <c r="AD148" s="112"/>
      <c r="AE148" s="116">
        <v>471.11</v>
      </c>
      <c r="AF148" s="112"/>
      <c r="AG148" s="116">
        <v>500.54</v>
      </c>
      <c r="AH148" s="112"/>
      <c r="AI148" s="116">
        <v>425.37</v>
      </c>
      <c r="AJ148" s="112"/>
      <c r="AK148" s="116">
        <v>409.43</v>
      </c>
      <c r="AL148" s="112"/>
      <c r="AM148" s="116">
        <v>371.87</v>
      </c>
      <c r="AN148" s="112"/>
      <c r="AO148" s="116">
        <v>383.21</v>
      </c>
      <c r="AP148" s="112"/>
      <c r="AQ148" s="116">
        <v>402.16</v>
      </c>
      <c r="AR148" s="112"/>
      <c r="AS148" s="116">
        <v>448</v>
      </c>
      <c r="AT148" s="112"/>
      <c r="AU148" s="116">
        <v>476.42</v>
      </c>
      <c r="AV148" s="112"/>
      <c r="AW148" s="116">
        <v>506.9</v>
      </c>
      <c r="AX148" s="112"/>
      <c r="AY148" s="116">
        <v>443.59</v>
      </c>
      <c r="AZ148" s="112"/>
      <c r="BA148" s="116">
        <v>352.59</v>
      </c>
      <c r="BB148" s="112"/>
      <c r="BC148" s="116">
        <v>393.52</v>
      </c>
      <c r="BD148" s="112"/>
      <c r="BE148" s="116">
        <v>418.42</v>
      </c>
      <c r="BF148" s="112"/>
      <c r="BG148" s="116">
        <v>376.62</v>
      </c>
      <c r="BH148" s="112"/>
      <c r="BI148" s="116">
        <v>518.51</v>
      </c>
      <c r="BJ148" s="112"/>
      <c r="BK148" s="116">
        <v>415.28</v>
      </c>
      <c r="BL148" s="112"/>
      <c r="BM148" s="116">
        <v>313.2</v>
      </c>
      <c r="BN148" s="112"/>
      <c r="BO148" s="116">
        <v>451.52</v>
      </c>
      <c r="BP148" s="112"/>
      <c r="BQ148" s="116">
        <v>434.69</v>
      </c>
      <c r="BR148" s="112"/>
      <c r="BS148" s="116">
        <v>351.93</v>
      </c>
      <c r="BT148" s="112"/>
      <c r="BU148" s="116">
        <v>434.94</v>
      </c>
      <c r="BV148" s="112"/>
      <c r="BW148" s="116">
        <v>388.69</v>
      </c>
      <c r="BX148" s="112"/>
      <c r="BY148" s="116">
        <v>405.91</v>
      </c>
      <c r="BZ148" s="112"/>
      <c r="CA148" s="116">
        <v>422.89</v>
      </c>
      <c r="CB148" s="112"/>
      <c r="CC148" s="116">
        <v>479.08</v>
      </c>
    </row>
    <row r="149" spans="1:81" ht="42" x14ac:dyDescent="0.45">
      <c r="A149" s="362">
        <v>145</v>
      </c>
      <c r="B149" s="357" t="s">
        <v>450</v>
      </c>
      <c r="C149" s="111"/>
      <c r="D149" s="111"/>
      <c r="E149" s="113">
        <v>5078.34</v>
      </c>
      <c r="F149" s="111"/>
      <c r="G149" s="113">
        <v>3796.04</v>
      </c>
      <c r="H149" s="111"/>
      <c r="I149" s="113">
        <v>4640</v>
      </c>
      <c r="J149" s="111"/>
      <c r="K149" s="113">
        <v>4241.04</v>
      </c>
      <c r="L149" s="111"/>
      <c r="M149" s="113">
        <v>4719.1400000000003</v>
      </c>
      <c r="N149" s="111"/>
      <c r="O149" s="113">
        <v>4822.3900000000003</v>
      </c>
      <c r="P149" s="111"/>
      <c r="Q149" s="113">
        <v>4634.21</v>
      </c>
      <c r="R149" s="111"/>
      <c r="S149" s="113">
        <v>4651.3500000000004</v>
      </c>
      <c r="T149" s="111"/>
      <c r="U149" s="113">
        <v>5236.09</v>
      </c>
      <c r="V149" s="111"/>
      <c r="W149" s="113">
        <v>5812.2</v>
      </c>
      <c r="X149" s="111"/>
      <c r="Y149" s="113">
        <v>5624.17</v>
      </c>
      <c r="Z149" s="111"/>
      <c r="AA149" s="113">
        <v>5952.47</v>
      </c>
      <c r="AB149" s="111"/>
      <c r="AC149" s="113">
        <v>4936.29</v>
      </c>
      <c r="AD149" s="111"/>
      <c r="AE149" s="113">
        <v>4713.78</v>
      </c>
      <c r="AF149" s="111"/>
      <c r="AG149" s="113">
        <v>5681.17</v>
      </c>
      <c r="AH149" s="111"/>
      <c r="AI149" s="113">
        <v>5029.88</v>
      </c>
      <c r="AJ149" s="111"/>
      <c r="AK149" s="113">
        <v>6208.35</v>
      </c>
      <c r="AL149" s="111"/>
      <c r="AM149" s="113">
        <v>6237.4</v>
      </c>
      <c r="AN149" s="111"/>
      <c r="AO149" s="113">
        <v>5819.18</v>
      </c>
      <c r="AP149" s="111"/>
      <c r="AQ149" s="113">
        <v>5544.53</v>
      </c>
      <c r="AR149" s="111"/>
      <c r="AS149" s="113">
        <v>6632.67</v>
      </c>
      <c r="AT149" s="111"/>
      <c r="AU149" s="113">
        <v>6588.4</v>
      </c>
      <c r="AV149" s="111"/>
      <c r="AW149" s="113">
        <v>6984.08</v>
      </c>
      <c r="AX149" s="111"/>
      <c r="AY149" s="113">
        <v>6439.22</v>
      </c>
      <c r="AZ149" s="111"/>
      <c r="BA149" s="113">
        <v>4587.96</v>
      </c>
      <c r="BB149" s="111"/>
      <c r="BC149" s="113">
        <v>4976.7700000000004</v>
      </c>
      <c r="BD149" s="111"/>
      <c r="BE149" s="113">
        <v>6014.49</v>
      </c>
      <c r="BF149" s="111"/>
      <c r="BG149" s="113">
        <v>5167.71</v>
      </c>
      <c r="BH149" s="111"/>
      <c r="BI149" s="113">
        <v>6742.24</v>
      </c>
      <c r="BJ149" s="111"/>
      <c r="BK149" s="113">
        <v>7050.77</v>
      </c>
      <c r="BL149" s="111"/>
      <c r="BM149" s="113">
        <v>6126.94</v>
      </c>
      <c r="BN149" s="111"/>
      <c r="BO149" s="113">
        <v>6699.14</v>
      </c>
      <c r="BP149" s="111"/>
      <c r="BQ149" s="113">
        <v>6552.01</v>
      </c>
      <c r="BR149" s="111"/>
      <c r="BS149" s="113">
        <v>6059.33</v>
      </c>
      <c r="BT149" s="111"/>
      <c r="BU149" s="113">
        <v>6411.85</v>
      </c>
      <c r="BV149" s="111"/>
      <c r="BW149" s="113">
        <v>5613.26</v>
      </c>
      <c r="BX149" s="111"/>
      <c r="BY149" s="113">
        <v>4918.76</v>
      </c>
      <c r="BZ149" s="111"/>
      <c r="CA149" s="113">
        <v>4416.07</v>
      </c>
      <c r="CB149" s="111"/>
      <c r="CC149" s="113">
        <v>5598.94</v>
      </c>
    </row>
    <row r="150" spans="1:81" ht="29.25" x14ac:dyDescent="0.45">
      <c r="A150" s="363">
        <v>146</v>
      </c>
      <c r="B150" s="358" t="s">
        <v>451</v>
      </c>
      <c r="C150" s="358" t="s">
        <v>167</v>
      </c>
      <c r="D150" s="115">
        <v>6666</v>
      </c>
      <c r="E150" s="114">
        <v>2188.58</v>
      </c>
      <c r="F150" s="115">
        <v>4723</v>
      </c>
      <c r="G150" s="114">
        <v>1411.84</v>
      </c>
      <c r="H150" s="115">
        <v>5377</v>
      </c>
      <c r="I150" s="114">
        <v>1646.47</v>
      </c>
      <c r="J150" s="115">
        <v>4752</v>
      </c>
      <c r="K150" s="114">
        <v>1404.47</v>
      </c>
      <c r="L150" s="115">
        <v>6571</v>
      </c>
      <c r="M150" s="114">
        <v>1884.69</v>
      </c>
      <c r="N150" s="115">
        <v>6298</v>
      </c>
      <c r="O150" s="114">
        <v>1868.36</v>
      </c>
      <c r="P150" s="115">
        <v>6229</v>
      </c>
      <c r="Q150" s="114">
        <v>1903.47</v>
      </c>
      <c r="R150" s="115">
        <v>6372</v>
      </c>
      <c r="S150" s="114">
        <v>1943.39</v>
      </c>
      <c r="T150" s="115">
        <v>7831</v>
      </c>
      <c r="U150" s="114">
        <v>2410.5500000000002</v>
      </c>
      <c r="V150" s="115">
        <v>9573</v>
      </c>
      <c r="W150" s="114">
        <v>2868.07</v>
      </c>
      <c r="X150" s="115">
        <v>9800</v>
      </c>
      <c r="Y150" s="114">
        <v>2826.51</v>
      </c>
      <c r="Z150" s="115">
        <v>10214</v>
      </c>
      <c r="AA150" s="114">
        <v>3011.98</v>
      </c>
      <c r="AB150" s="115">
        <v>8256</v>
      </c>
      <c r="AC150" s="114">
        <v>2360.65</v>
      </c>
      <c r="AD150" s="115">
        <v>7303</v>
      </c>
      <c r="AE150" s="114">
        <v>2155.5</v>
      </c>
      <c r="AF150" s="115">
        <v>9330</v>
      </c>
      <c r="AG150" s="114">
        <v>2714.02</v>
      </c>
      <c r="AH150" s="115">
        <v>8545</v>
      </c>
      <c r="AI150" s="114">
        <v>2416.9299999999998</v>
      </c>
      <c r="AJ150" s="115">
        <v>12403</v>
      </c>
      <c r="AK150" s="114">
        <v>3458.13</v>
      </c>
      <c r="AL150" s="115">
        <v>11957</v>
      </c>
      <c r="AM150" s="114">
        <v>3457.36</v>
      </c>
      <c r="AN150" s="115">
        <v>10439</v>
      </c>
      <c r="AO150" s="114">
        <v>3148.34</v>
      </c>
      <c r="AP150" s="115">
        <v>9309</v>
      </c>
      <c r="AQ150" s="114">
        <v>2941.12</v>
      </c>
      <c r="AR150" s="115">
        <v>11374</v>
      </c>
      <c r="AS150" s="114">
        <v>3592.97</v>
      </c>
      <c r="AT150" s="115">
        <v>11284</v>
      </c>
      <c r="AU150" s="114">
        <v>3536.44</v>
      </c>
      <c r="AV150" s="115">
        <v>12931</v>
      </c>
      <c r="AW150" s="114">
        <v>3842.91</v>
      </c>
      <c r="AX150" s="115">
        <v>10847</v>
      </c>
      <c r="AY150" s="114">
        <v>3262.79</v>
      </c>
      <c r="AZ150" s="115">
        <v>7084</v>
      </c>
      <c r="BA150" s="114">
        <v>2089.27</v>
      </c>
      <c r="BB150" s="115">
        <v>6888</v>
      </c>
      <c r="BC150" s="114">
        <v>2059.0500000000002</v>
      </c>
      <c r="BD150" s="115">
        <v>8750</v>
      </c>
      <c r="BE150" s="114">
        <v>2620.4899999999998</v>
      </c>
      <c r="BF150" s="115">
        <v>8862</v>
      </c>
      <c r="BG150" s="114">
        <v>2566.3000000000002</v>
      </c>
      <c r="BH150" s="115">
        <v>12436</v>
      </c>
      <c r="BI150" s="114">
        <v>3581.18</v>
      </c>
      <c r="BJ150" s="115">
        <v>13087</v>
      </c>
      <c r="BK150" s="114">
        <v>3845.04</v>
      </c>
      <c r="BL150" s="115">
        <v>11511</v>
      </c>
      <c r="BM150" s="114">
        <v>3437.89</v>
      </c>
      <c r="BN150" s="115">
        <v>12544</v>
      </c>
      <c r="BO150" s="114">
        <v>3827.01</v>
      </c>
      <c r="BP150" s="115">
        <v>12506</v>
      </c>
      <c r="BQ150" s="114">
        <v>3716.34</v>
      </c>
      <c r="BR150" s="115">
        <v>11960</v>
      </c>
      <c r="BS150" s="114">
        <v>3454.89</v>
      </c>
      <c r="BT150" s="115">
        <v>12413</v>
      </c>
      <c r="BU150" s="114">
        <v>3754.87</v>
      </c>
      <c r="BV150" s="115">
        <v>11180</v>
      </c>
      <c r="BW150" s="114">
        <v>3234.21</v>
      </c>
      <c r="BX150" s="115">
        <v>8505</v>
      </c>
      <c r="BY150" s="114">
        <v>2378.5</v>
      </c>
      <c r="BZ150" s="115">
        <v>7660</v>
      </c>
      <c r="CA150" s="114">
        <v>2102.98</v>
      </c>
      <c r="CB150" s="115">
        <v>8846</v>
      </c>
      <c r="CC150" s="114">
        <v>2518.4299999999998</v>
      </c>
    </row>
    <row r="151" spans="1:81" ht="67.5" x14ac:dyDescent="0.45">
      <c r="A151" s="362">
        <v>147</v>
      </c>
      <c r="B151" s="357" t="s">
        <v>452</v>
      </c>
      <c r="C151" s="357" t="s">
        <v>167</v>
      </c>
      <c r="D151" s="117">
        <v>5581</v>
      </c>
      <c r="E151" s="113">
        <v>1924.35</v>
      </c>
      <c r="F151" s="117">
        <v>3646</v>
      </c>
      <c r="G151" s="113">
        <v>1187.79</v>
      </c>
      <c r="H151" s="117">
        <v>4456</v>
      </c>
      <c r="I151" s="113">
        <v>1439.61</v>
      </c>
      <c r="J151" s="117">
        <v>3804</v>
      </c>
      <c r="K151" s="113">
        <v>1191.55</v>
      </c>
      <c r="L151" s="117">
        <v>5451</v>
      </c>
      <c r="M151" s="113">
        <v>1667.64</v>
      </c>
      <c r="N151" s="117">
        <v>5461</v>
      </c>
      <c r="O151" s="113">
        <v>1685.92</v>
      </c>
      <c r="P151" s="117">
        <v>5673</v>
      </c>
      <c r="Q151" s="113">
        <v>1748.25</v>
      </c>
      <c r="R151" s="117">
        <v>5752</v>
      </c>
      <c r="S151" s="113">
        <v>1801.81</v>
      </c>
      <c r="T151" s="117">
        <v>7161</v>
      </c>
      <c r="U151" s="113">
        <v>2236.06</v>
      </c>
      <c r="V151" s="117">
        <v>8822</v>
      </c>
      <c r="W151" s="113">
        <v>2673.44</v>
      </c>
      <c r="X151" s="117">
        <v>9055</v>
      </c>
      <c r="Y151" s="113">
        <v>2599.81</v>
      </c>
      <c r="Z151" s="117">
        <v>9295</v>
      </c>
      <c r="AA151" s="113">
        <v>2649.35</v>
      </c>
      <c r="AB151" s="117">
        <v>7295</v>
      </c>
      <c r="AC151" s="113">
        <v>2087.73</v>
      </c>
      <c r="AD151" s="117">
        <v>6194</v>
      </c>
      <c r="AE151" s="113">
        <v>1885.53</v>
      </c>
      <c r="AF151" s="117">
        <v>7978</v>
      </c>
      <c r="AG151" s="113">
        <v>2370.13</v>
      </c>
      <c r="AH151" s="117">
        <v>7478</v>
      </c>
      <c r="AI151" s="113">
        <v>2116.38</v>
      </c>
      <c r="AJ151" s="117">
        <v>11360</v>
      </c>
      <c r="AK151" s="113">
        <v>3123.27</v>
      </c>
      <c r="AL151" s="117">
        <v>11222</v>
      </c>
      <c r="AM151" s="113">
        <v>3291.82</v>
      </c>
      <c r="AN151" s="117">
        <v>9742</v>
      </c>
      <c r="AO151" s="113">
        <v>3004.34</v>
      </c>
      <c r="AP151" s="117">
        <v>8746</v>
      </c>
      <c r="AQ151" s="113">
        <v>2783.62</v>
      </c>
      <c r="AR151" s="117">
        <v>10793</v>
      </c>
      <c r="AS151" s="113">
        <v>3449.9</v>
      </c>
      <c r="AT151" s="117">
        <v>10634</v>
      </c>
      <c r="AU151" s="113">
        <v>3378.43</v>
      </c>
      <c r="AV151" s="117">
        <v>12124</v>
      </c>
      <c r="AW151" s="113">
        <v>3653</v>
      </c>
      <c r="AX151" s="117">
        <v>9784</v>
      </c>
      <c r="AY151" s="113">
        <v>2964.31</v>
      </c>
      <c r="AZ151" s="117">
        <v>5980</v>
      </c>
      <c r="BA151" s="113">
        <v>1809.25</v>
      </c>
      <c r="BB151" s="117">
        <v>6189</v>
      </c>
      <c r="BC151" s="113">
        <v>1880.67</v>
      </c>
      <c r="BD151" s="117">
        <v>7792</v>
      </c>
      <c r="BE151" s="113">
        <v>2380.54</v>
      </c>
      <c r="BF151" s="117">
        <v>7843</v>
      </c>
      <c r="BG151" s="113">
        <v>2322.1799999999998</v>
      </c>
      <c r="BH151" s="117">
        <v>10872</v>
      </c>
      <c r="BI151" s="113">
        <v>3233.79</v>
      </c>
      <c r="BJ151" s="117">
        <v>12068</v>
      </c>
      <c r="BK151" s="113">
        <v>3627.29</v>
      </c>
      <c r="BL151" s="117">
        <v>10676</v>
      </c>
      <c r="BM151" s="113">
        <v>3272.58</v>
      </c>
      <c r="BN151" s="117">
        <v>10980</v>
      </c>
      <c r="BO151" s="113">
        <v>3370.49</v>
      </c>
      <c r="BP151" s="117">
        <v>10574</v>
      </c>
      <c r="BQ151" s="113">
        <v>3146.26</v>
      </c>
      <c r="BR151" s="117">
        <v>9879</v>
      </c>
      <c r="BS151" s="113">
        <v>2853.82</v>
      </c>
      <c r="BT151" s="117">
        <v>9909</v>
      </c>
      <c r="BU151" s="113">
        <v>3035.38</v>
      </c>
      <c r="BV151" s="117">
        <v>8619</v>
      </c>
      <c r="BW151" s="113">
        <v>2536.64</v>
      </c>
      <c r="BX151" s="117">
        <v>6196</v>
      </c>
      <c r="BY151" s="113">
        <v>1761.99</v>
      </c>
      <c r="BZ151" s="117">
        <v>5255</v>
      </c>
      <c r="CA151" s="113">
        <v>1521.73</v>
      </c>
      <c r="CB151" s="117">
        <v>6130</v>
      </c>
      <c r="CC151" s="113">
        <v>1815.24</v>
      </c>
    </row>
    <row r="152" spans="1:81" ht="93" x14ac:dyDescent="0.45">
      <c r="A152" s="363">
        <v>148</v>
      </c>
      <c r="B152" s="358" t="s">
        <v>453</v>
      </c>
      <c r="C152" s="358" t="s">
        <v>167</v>
      </c>
      <c r="D152" s="116">
        <v>647</v>
      </c>
      <c r="E152" s="116">
        <v>224.81</v>
      </c>
      <c r="F152" s="116">
        <v>144</v>
      </c>
      <c r="G152" s="116">
        <v>49.06</v>
      </c>
      <c r="H152" s="116">
        <v>295</v>
      </c>
      <c r="I152" s="116">
        <v>112.58</v>
      </c>
      <c r="J152" s="116">
        <v>209</v>
      </c>
      <c r="K152" s="116">
        <v>72.44</v>
      </c>
      <c r="L152" s="116">
        <v>248</v>
      </c>
      <c r="M152" s="116">
        <v>77.77</v>
      </c>
      <c r="N152" s="116">
        <v>213</v>
      </c>
      <c r="O152" s="116">
        <v>76.430000000000007</v>
      </c>
      <c r="P152" s="116">
        <v>213</v>
      </c>
      <c r="Q152" s="116">
        <v>80.25</v>
      </c>
      <c r="R152" s="116">
        <v>245</v>
      </c>
      <c r="S152" s="116">
        <v>86.51</v>
      </c>
      <c r="T152" s="116">
        <v>497</v>
      </c>
      <c r="U152" s="116">
        <v>219.88</v>
      </c>
      <c r="V152" s="116">
        <v>371</v>
      </c>
      <c r="W152" s="116">
        <v>157.87</v>
      </c>
      <c r="X152" s="116">
        <v>532</v>
      </c>
      <c r="Y152" s="116">
        <v>174.28</v>
      </c>
      <c r="Z152" s="116">
        <v>448</v>
      </c>
      <c r="AA152" s="116">
        <v>145.94</v>
      </c>
      <c r="AB152" s="116">
        <v>594</v>
      </c>
      <c r="AC152" s="116">
        <v>211</v>
      </c>
      <c r="AD152" s="116">
        <v>362</v>
      </c>
      <c r="AE152" s="116">
        <v>129.41</v>
      </c>
      <c r="AF152" s="116">
        <v>424</v>
      </c>
      <c r="AG152" s="116">
        <v>144.28</v>
      </c>
      <c r="AH152" s="116">
        <v>400</v>
      </c>
      <c r="AI152" s="116">
        <v>129.27000000000001</v>
      </c>
      <c r="AJ152" s="116">
        <v>314</v>
      </c>
      <c r="AK152" s="116">
        <v>104.99</v>
      </c>
      <c r="AL152" s="116">
        <v>311</v>
      </c>
      <c r="AM152" s="116">
        <v>109.63</v>
      </c>
      <c r="AN152" s="116">
        <v>193</v>
      </c>
      <c r="AO152" s="116">
        <v>59.19</v>
      </c>
      <c r="AP152" s="116">
        <v>328</v>
      </c>
      <c r="AQ152" s="116">
        <v>111.04</v>
      </c>
      <c r="AR152" s="116">
        <v>478</v>
      </c>
      <c r="AS152" s="116">
        <v>179.44</v>
      </c>
      <c r="AT152" s="116">
        <v>543</v>
      </c>
      <c r="AU152" s="116">
        <v>200.3</v>
      </c>
      <c r="AV152" s="116">
        <v>674</v>
      </c>
      <c r="AW152" s="116">
        <v>233.17</v>
      </c>
      <c r="AX152" s="116">
        <v>504</v>
      </c>
      <c r="AY152" s="116">
        <v>166.62</v>
      </c>
      <c r="AZ152" s="116">
        <v>223</v>
      </c>
      <c r="BA152" s="116">
        <v>83.79</v>
      </c>
      <c r="BB152" s="116">
        <v>258</v>
      </c>
      <c r="BC152" s="116">
        <v>83.56</v>
      </c>
      <c r="BD152" s="116">
        <v>337</v>
      </c>
      <c r="BE152" s="116">
        <v>120.97</v>
      </c>
      <c r="BF152" s="116">
        <v>286</v>
      </c>
      <c r="BG152" s="116">
        <v>104.9</v>
      </c>
      <c r="BH152" s="116">
        <v>300</v>
      </c>
      <c r="BI152" s="116">
        <v>100.42</v>
      </c>
      <c r="BJ152" s="116">
        <v>173</v>
      </c>
      <c r="BK152" s="116">
        <v>47.11</v>
      </c>
      <c r="BL152" s="116">
        <v>302</v>
      </c>
      <c r="BM152" s="116">
        <v>113.06</v>
      </c>
      <c r="BN152" s="116">
        <v>275</v>
      </c>
      <c r="BO152" s="116">
        <v>69.16</v>
      </c>
      <c r="BP152" s="116">
        <v>236</v>
      </c>
      <c r="BQ152" s="116">
        <v>72.56</v>
      </c>
      <c r="BR152" s="116">
        <v>350</v>
      </c>
      <c r="BS152" s="116">
        <v>92.21</v>
      </c>
      <c r="BT152" s="116">
        <v>285</v>
      </c>
      <c r="BU152" s="116">
        <v>76.900000000000006</v>
      </c>
      <c r="BV152" s="116">
        <v>207</v>
      </c>
      <c r="BW152" s="116">
        <v>50.17</v>
      </c>
      <c r="BX152" s="116">
        <v>162</v>
      </c>
      <c r="BY152" s="116">
        <v>57.74</v>
      </c>
      <c r="BZ152" s="116">
        <v>197</v>
      </c>
      <c r="CA152" s="116">
        <v>62.7</v>
      </c>
      <c r="CB152" s="116">
        <v>163</v>
      </c>
      <c r="CC152" s="116">
        <v>41.84</v>
      </c>
    </row>
    <row r="153" spans="1:81" ht="93" x14ac:dyDescent="0.45">
      <c r="A153" s="362">
        <v>149</v>
      </c>
      <c r="B153" s="357" t="s">
        <v>454</v>
      </c>
      <c r="C153" s="357" t="s">
        <v>167</v>
      </c>
      <c r="D153" s="118">
        <v>90</v>
      </c>
      <c r="E153" s="118">
        <v>24.12</v>
      </c>
      <c r="F153" s="118">
        <v>72</v>
      </c>
      <c r="G153" s="118">
        <v>7.91</v>
      </c>
      <c r="H153" s="118">
        <v>151</v>
      </c>
      <c r="I153" s="118">
        <v>21.46</v>
      </c>
      <c r="J153" s="118">
        <v>143</v>
      </c>
      <c r="K153" s="118">
        <v>26.75</v>
      </c>
      <c r="L153" s="118">
        <v>78</v>
      </c>
      <c r="M153" s="118">
        <v>18.91</v>
      </c>
      <c r="N153" s="118">
        <v>131</v>
      </c>
      <c r="O153" s="118">
        <v>30.75</v>
      </c>
      <c r="P153" s="118">
        <v>84</v>
      </c>
      <c r="Q153" s="118">
        <v>16.190000000000001</v>
      </c>
      <c r="R153" s="118">
        <v>156</v>
      </c>
      <c r="S153" s="118">
        <v>49.49</v>
      </c>
      <c r="T153" s="118">
        <v>157</v>
      </c>
      <c r="U153" s="118">
        <v>28.23</v>
      </c>
      <c r="V153" s="118">
        <v>158</v>
      </c>
      <c r="W153" s="118">
        <v>50.52</v>
      </c>
      <c r="X153" s="118">
        <v>209</v>
      </c>
      <c r="Y153" s="118">
        <v>54.26</v>
      </c>
      <c r="Z153" s="118">
        <v>127</v>
      </c>
      <c r="AA153" s="118">
        <v>33.520000000000003</v>
      </c>
      <c r="AB153" s="118">
        <v>152</v>
      </c>
      <c r="AC153" s="118">
        <v>48.11</v>
      </c>
      <c r="AD153" s="118">
        <v>45</v>
      </c>
      <c r="AE153" s="118">
        <v>8.5</v>
      </c>
      <c r="AF153" s="118">
        <v>81</v>
      </c>
      <c r="AG153" s="118">
        <v>15.84</v>
      </c>
      <c r="AH153" s="118">
        <v>189</v>
      </c>
      <c r="AI153" s="118">
        <v>43.71</v>
      </c>
      <c r="AJ153" s="118">
        <v>148</v>
      </c>
      <c r="AK153" s="118">
        <v>34.950000000000003</v>
      </c>
      <c r="AL153" s="118">
        <v>41</v>
      </c>
      <c r="AM153" s="118">
        <v>9.67</v>
      </c>
      <c r="AN153" s="118">
        <v>58</v>
      </c>
      <c r="AO153" s="118">
        <v>12.88</v>
      </c>
      <c r="AP153" s="118">
        <v>91</v>
      </c>
      <c r="AQ153" s="118">
        <v>22.13</v>
      </c>
      <c r="AR153" s="118">
        <v>208</v>
      </c>
      <c r="AS153" s="118">
        <v>60.26</v>
      </c>
      <c r="AT153" s="118">
        <v>140</v>
      </c>
      <c r="AU153" s="118">
        <v>45.22</v>
      </c>
      <c r="AV153" s="118">
        <v>332</v>
      </c>
      <c r="AW153" s="118">
        <v>103.3</v>
      </c>
      <c r="AX153" s="118">
        <v>250</v>
      </c>
      <c r="AY153" s="118">
        <v>83.67</v>
      </c>
      <c r="AZ153" s="118">
        <v>134</v>
      </c>
      <c r="BA153" s="118">
        <v>46.87</v>
      </c>
      <c r="BB153" s="118">
        <v>209</v>
      </c>
      <c r="BC153" s="118">
        <v>68.98</v>
      </c>
      <c r="BD153" s="118">
        <v>249</v>
      </c>
      <c r="BE153" s="118">
        <v>78.510000000000005</v>
      </c>
      <c r="BF153" s="118">
        <v>122</v>
      </c>
      <c r="BG153" s="118">
        <v>35.54</v>
      </c>
      <c r="BH153" s="118">
        <v>154</v>
      </c>
      <c r="BI153" s="118">
        <v>39.43</v>
      </c>
      <c r="BJ153" s="118">
        <v>166</v>
      </c>
      <c r="BK153" s="118">
        <v>37.520000000000003</v>
      </c>
      <c r="BL153" s="118">
        <v>145</v>
      </c>
      <c r="BM153" s="118">
        <v>23.96</v>
      </c>
      <c r="BN153" s="118">
        <v>154</v>
      </c>
      <c r="BO153" s="118">
        <v>22.21</v>
      </c>
      <c r="BP153" s="118">
        <v>165</v>
      </c>
      <c r="BQ153" s="118">
        <v>25.55</v>
      </c>
      <c r="BR153" s="118">
        <v>188</v>
      </c>
      <c r="BS153" s="118">
        <v>32.08</v>
      </c>
      <c r="BT153" s="118">
        <v>121</v>
      </c>
      <c r="BU153" s="118">
        <v>21.84</v>
      </c>
      <c r="BV153" s="118">
        <v>177</v>
      </c>
      <c r="BW153" s="118">
        <v>30.74</v>
      </c>
      <c r="BX153" s="118">
        <v>160</v>
      </c>
      <c r="BY153" s="118">
        <v>25.84</v>
      </c>
      <c r="BZ153" s="118">
        <v>193</v>
      </c>
      <c r="CA153" s="118">
        <v>31.27</v>
      </c>
      <c r="CB153" s="118">
        <v>276</v>
      </c>
      <c r="CC153" s="118">
        <v>31.61</v>
      </c>
    </row>
    <row r="154" spans="1:81" ht="80.25" x14ac:dyDescent="0.45">
      <c r="A154" s="363">
        <v>150</v>
      </c>
      <c r="B154" s="358" t="s">
        <v>932</v>
      </c>
      <c r="C154" s="358" t="s">
        <v>167</v>
      </c>
      <c r="D154" s="115">
        <v>4844</v>
      </c>
      <c r="E154" s="114">
        <v>1675.42</v>
      </c>
      <c r="F154" s="115">
        <v>3430</v>
      </c>
      <c r="G154" s="114">
        <v>1130.82</v>
      </c>
      <c r="H154" s="115">
        <v>4010</v>
      </c>
      <c r="I154" s="114">
        <v>1305.56</v>
      </c>
      <c r="J154" s="115">
        <v>3452</v>
      </c>
      <c r="K154" s="114">
        <v>1092.3599999999999</v>
      </c>
      <c r="L154" s="115">
        <v>5125</v>
      </c>
      <c r="M154" s="114">
        <v>1570.96</v>
      </c>
      <c r="N154" s="115">
        <v>5117</v>
      </c>
      <c r="O154" s="114">
        <v>1578.74</v>
      </c>
      <c r="P154" s="115">
        <v>5376</v>
      </c>
      <c r="Q154" s="114">
        <v>1651.82</v>
      </c>
      <c r="R154" s="115">
        <v>5352</v>
      </c>
      <c r="S154" s="114">
        <v>1665.8</v>
      </c>
      <c r="T154" s="115">
        <v>6507</v>
      </c>
      <c r="U154" s="114">
        <v>1987.95</v>
      </c>
      <c r="V154" s="115">
        <v>8293</v>
      </c>
      <c r="W154" s="114">
        <v>2465.04</v>
      </c>
      <c r="X154" s="115">
        <v>8313</v>
      </c>
      <c r="Y154" s="114">
        <v>2371.2800000000002</v>
      </c>
      <c r="Z154" s="115">
        <v>8720</v>
      </c>
      <c r="AA154" s="114">
        <v>2469.9</v>
      </c>
      <c r="AB154" s="115">
        <v>6549</v>
      </c>
      <c r="AC154" s="114">
        <v>1828.62</v>
      </c>
      <c r="AD154" s="115">
        <v>5787</v>
      </c>
      <c r="AE154" s="114">
        <v>1747.62</v>
      </c>
      <c r="AF154" s="115">
        <v>7473</v>
      </c>
      <c r="AG154" s="114">
        <v>2210.0100000000002</v>
      </c>
      <c r="AH154" s="115">
        <v>6889</v>
      </c>
      <c r="AI154" s="114">
        <v>1943.4</v>
      </c>
      <c r="AJ154" s="115">
        <v>10898</v>
      </c>
      <c r="AK154" s="114">
        <v>2983.33</v>
      </c>
      <c r="AL154" s="115">
        <v>10871</v>
      </c>
      <c r="AM154" s="114">
        <v>3172.52</v>
      </c>
      <c r="AN154" s="115">
        <v>9492</v>
      </c>
      <c r="AO154" s="114">
        <v>2932.26</v>
      </c>
      <c r="AP154" s="115">
        <v>8327</v>
      </c>
      <c r="AQ154" s="114">
        <v>2650.44</v>
      </c>
      <c r="AR154" s="115">
        <v>10107</v>
      </c>
      <c r="AS154" s="114">
        <v>3210.2</v>
      </c>
      <c r="AT154" s="115">
        <v>9952</v>
      </c>
      <c r="AU154" s="114">
        <v>3132.91</v>
      </c>
      <c r="AV154" s="115">
        <v>11118</v>
      </c>
      <c r="AW154" s="114">
        <v>3316.53</v>
      </c>
      <c r="AX154" s="115">
        <v>9030</v>
      </c>
      <c r="AY154" s="114">
        <v>2714.02</v>
      </c>
      <c r="AZ154" s="115">
        <v>5623</v>
      </c>
      <c r="BA154" s="114">
        <v>1678.6</v>
      </c>
      <c r="BB154" s="115">
        <v>5722</v>
      </c>
      <c r="BC154" s="114">
        <v>1728.13</v>
      </c>
      <c r="BD154" s="115">
        <v>7206</v>
      </c>
      <c r="BE154" s="114">
        <v>2181.06</v>
      </c>
      <c r="BF154" s="115">
        <v>7434</v>
      </c>
      <c r="BG154" s="114">
        <v>2181.7399999999998</v>
      </c>
      <c r="BH154" s="115">
        <v>10418</v>
      </c>
      <c r="BI154" s="114">
        <v>3093.95</v>
      </c>
      <c r="BJ154" s="115">
        <v>11729</v>
      </c>
      <c r="BK154" s="114">
        <v>3542.66</v>
      </c>
      <c r="BL154" s="115">
        <v>10229</v>
      </c>
      <c r="BM154" s="114">
        <v>3135.56</v>
      </c>
      <c r="BN154" s="115">
        <v>10550</v>
      </c>
      <c r="BO154" s="114">
        <v>3279.11</v>
      </c>
      <c r="BP154" s="115">
        <v>10173</v>
      </c>
      <c r="BQ154" s="114">
        <v>3048.15</v>
      </c>
      <c r="BR154" s="115">
        <v>9341</v>
      </c>
      <c r="BS154" s="114">
        <v>2729.54</v>
      </c>
      <c r="BT154" s="115">
        <v>9502</v>
      </c>
      <c r="BU154" s="114">
        <v>2936.64</v>
      </c>
      <c r="BV154" s="115">
        <v>8235</v>
      </c>
      <c r="BW154" s="114">
        <v>2455.73</v>
      </c>
      <c r="BX154" s="115">
        <v>5875</v>
      </c>
      <c r="BY154" s="114">
        <v>1678.42</v>
      </c>
      <c r="BZ154" s="115">
        <v>4865</v>
      </c>
      <c r="CA154" s="114">
        <v>1427.76</v>
      </c>
      <c r="CB154" s="115">
        <v>5691</v>
      </c>
      <c r="CC154" s="114">
        <v>1741.79</v>
      </c>
    </row>
    <row r="155" spans="1:81" ht="93" x14ac:dyDescent="0.45">
      <c r="A155" s="362">
        <v>151</v>
      </c>
      <c r="B155" s="357" t="s">
        <v>933</v>
      </c>
      <c r="C155" s="357" t="s">
        <v>167</v>
      </c>
      <c r="D155" s="118">
        <v>78</v>
      </c>
      <c r="E155" s="118">
        <v>57.87</v>
      </c>
      <c r="F155" s="118">
        <v>19</v>
      </c>
      <c r="G155" s="118">
        <v>13.42</v>
      </c>
      <c r="H155" s="118">
        <v>56</v>
      </c>
      <c r="I155" s="118">
        <v>26.75</v>
      </c>
      <c r="J155" s="118">
        <v>56</v>
      </c>
      <c r="K155" s="118">
        <v>38.54</v>
      </c>
      <c r="L155" s="118">
        <v>36</v>
      </c>
      <c r="M155" s="118">
        <v>21.39</v>
      </c>
      <c r="N155" s="118">
        <v>43</v>
      </c>
      <c r="O155" s="118">
        <v>32.340000000000003</v>
      </c>
      <c r="P155" s="118">
        <v>34</v>
      </c>
      <c r="Q155" s="118">
        <v>26.46</v>
      </c>
      <c r="R155" s="118">
        <v>26</v>
      </c>
      <c r="S155" s="118">
        <v>17.059999999999999</v>
      </c>
      <c r="T155" s="118">
        <v>33</v>
      </c>
      <c r="U155" s="118">
        <v>24.5</v>
      </c>
      <c r="V155" s="118">
        <v>41</v>
      </c>
      <c r="W155" s="118">
        <v>32.22</v>
      </c>
      <c r="X155" s="118">
        <v>31</v>
      </c>
      <c r="Y155" s="118">
        <v>24.58</v>
      </c>
      <c r="Z155" s="118">
        <v>56</v>
      </c>
      <c r="AA155" s="118">
        <v>43.14</v>
      </c>
      <c r="AB155" s="118">
        <v>60</v>
      </c>
      <c r="AC155" s="118">
        <v>48.12</v>
      </c>
      <c r="AD155" s="118">
        <v>24</v>
      </c>
      <c r="AE155" s="118">
        <v>18.77</v>
      </c>
      <c r="AF155" s="118">
        <v>24</v>
      </c>
      <c r="AG155" s="118">
        <v>16.68</v>
      </c>
      <c r="AH155" s="118">
        <v>29</v>
      </c>
      <c r="AI155" s="118">
        <v>23.26</v>
      </c>
      <c r="AJ155" s="118">
        <v>30</v>
      </c>
      <c r="AK155" s="118">
        <v>23.07</v>
      </c>
      <c r="AL155" s="118">
        <v>34</v>
      </c>
      <c r="AM155" s="118">
        <v>24.9</v>
      </c>
      <c r="AN155" s="118">
        <v>30</v>
      </c>
      <c r="AO155" s="118">
        <v>22.22</v>
      </c>
      <c r="AP155" s="118">
        <v>53</v>
      </c>
      <c r="AQ155" s="118">
        <v>42.68</v>
      </c>
      <c r="AR155" s="118">
        <v>33</v>
      </c>
      <c r="AS155" s="118">
        <v>25.41</v>
      </c>
      <c r="AT155" s="118">
        <v>57</v>
      </c>
      <c r="AU155" s="118">
        <v>42.88</v>
      </c>
      <c r="AV155" s="118">
        <v>43</v>
      </c>
      <c r="AW155" s="118">
        <v>33.18</v>
      </c>
      <c r="AX155" s="118">
        <v>90</v>
      </c>
      <c r="AY155" s="118">
        <v>69.239999999999995</v>
      </c>
      <c r="AZ155" s="111"/>
      <c r="BA155" s="118">
        <v>0.01</v>
      </c>
      <c r="BB155" s="111"/>
      <c r="BC155" s="118">
        <v>0</v>
      </c>
      <c r="BD155" s="111"/>
      <c r="BE155" s="118">
        <v>0.01</v>
      </c>
      <c r="BF155" s="111"/>
      <c r="BG155" s="118">
        <v>0.01</v>
      </c>
      <c r="BH155" s="111"/>
      <c r="BI155" s="118">
        <v>0</v>
      </c>
      <c r="BJ155" s="111"/>
      <c r="BK155" s="118">
        <v>0.01</v>
      </c>
      <c r="BL155" s="111"/>
      <c r="BM155" s="118">
        <v>0</v>
      </c>
      <c r="BN155" s="111"/>
      <c r="BO155" s="118">
        <v>0.01</v>
      </c>
      <c r="BP155" s="111"/>
      <c r="BQ155" s="118">
        <v>0</v>
      </c>
      <c r="BR155" s="111"/>
      <c r="BS155" s="118">
        <v>0</v>
      </c>
      <c r="BT155" s="111"/>
      <c r="BU155" s="118">
        <v>0</v>
      </c>
      <c r="BV155" s="111"/>
      <c r="BW155" s="118">
        <v>0.01</v>
      </c>
      <c r="BX155" s="111"/>
      <c r="BY155" s="111"/>
      <c r="BZ155" s="111"/>
      <c r="CA155" s="118">
        <v>0.01</v>
      </c>
      <c r="CB155" s="111"/>
      <c r="CC155" s="118">
        <v>0</v>
      </c>
    </row>
    <row r="156" spans="1:81" ht="54.75" x14ac:dyDescent="0.45">
      <c r="A156" s="363">
        <v>152</v>
      </c>
      <c r="B156" s="358" t="s">
        <v>455</v>
      </c>
      <c r="C156" s="358" t="s">
        <v>167</v>
      </c>
      <c r="D156" s="112"/>
      <c r="E156" s="116">
        <v>0</v>
      </c>
      <c r="F156" s="112"/>
      <c r="G156" s="116">
        <v>0.01</v>
      </c>
      <c r="H156" s="112"/>
      <c r="I156" s="116">
        <v>0</v>
      </c>
      <c r="J156" s="112"/>
      <c r="K156" s="116">
        <v>0</v>
      </c>
      <c r="L156" s="112"/>
      <c r="M156" s="116">
        <v>0.02</v>
      </c>
      <c r="N156" s="112"/>
      <c r="O156" s="116">
        <v>0</v>
      </c>
      <c r="P156" s="112"/>
      <c r="Q156" s="116">
        <v>0</v>
      </c>
      <c r="R156" s="112"/>
      <c r="S156" s="116">
        <v>0</v>
      </c>
      <c r="T156" s="112"/>
      <c r="U156" s="116">
        <v>0</v>
      </c>
      <c r="V156" s="112"/>
      <c r="W156" s="116">
        <v>0</v>
      </c>
      <c r="X156" s="112"/>
      <c r="Y156" s="116">
        <v>0</v>
      </c>
      <c r="Z156" s="112"/>
      <c r="AA156" s="116">
        <v>0</v>
      </c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6">
        <v>862</v>
      </c>
      <c r="BO156" s="116">
        <v>268.48</v>
      </c>
      <c r="BP156" s="115">
        <v>1284</v>
      </c>
      <c r="BQ156" s="116">
        <v>401.65</v>
      </c>
      <c r="BR156" s="115">
        <v>1343</v>
      </c>
      <c r="BS156" s="116">
        <v>423.91</v>
      </c>
      <c r="BT156" s="115">
        <v>1560</v>
      </c>
      <c r="BU156" s="116">
        <v>488.4</v>
      </c>
      <c r="BV156" s="115">
        <v>1412</v>
      </c>
      <c r="BW156" s="116">
        <v>415.03</v>
      </c>
      <c r="BX156" s="115">
        <v>1096</v>
      </c>
      <c r="BY156" s="116">
        <v>324.05</v>
      </c>
      <c r="BZ156" s="116">
        <v>797</v>
      </c>
      <c r="CA156" s="116">
        <v>229.11</v>
      </c>
      <c r="CB156" s="115">
        <v>1272</v>
      </c>
      <c r="CC156" s="116">
        <v>362.64</v>
      </c>
    </row>
    <row r="157" spans="1:81" ht="42" x14ac:dyDescent="0.45">
      <c r="A157" s="362">
        <v>153</v>
      </c>
      <c r="B157" s="357" t="s">
        <v>934</v>
      </c>
      <c r="C157" s="357" t="s">
        <v>167</v>
      </c>
      <c r="D157" s="117">
        <v>1007</v>
      </c>
      <c r="E157" s="118">
        <v>206.36</v>
      </c>
      <c r="F157" s="117">
        <v>1057</v>
      </c>
      <c r="G157" s="118">
        <v>210.62</v>
      </c>
      <c r="H157" s="118">
        <v>865</v>
      </c>
      <c r="I157" s="118">
        <v>180.11</v>
      </c>
      <c r="J157" s="118">
        <v>892</v>
      </c>
      <c r="K157" s="118">
        <v>174.38</v>
      </c>
      <c r="L157" s="117">
        <v>1084</v>
      </c>
      <c r="M157" s="118">
        <v>195.64</v>
      </c>
      <c r="N157" s="118">
        <v>794</v>
      </c>
      <c r="O157" s="118">
        <v>150.1</v>
      </c>
      <c r="P157" s="118">
        <v>521</v>
      </c>
      <c r="Q157" s="118">
        <v>128.75</v>
      </c>
      <c r="R157" s="118">
        <v>595</v>
      </c>
      <c r="S157" s="118">
        <v>124.53</v>
      </c>
      <c r="T157" s="118">
        <v>637</v>
      </c>
      <c r="U157" s="118">
        <v>149.97999999999999</v>
      </c>
      <c r="V157" s="118">
        <v>710</v>
      </c>
      <c r="W157" s="118">
        <v>162.41</v>
      </c>
      <c r="X157" s="118">
        <v>714</v>
      </c>
      <c r="Y157" s="118">
        <v>202.12</v>
      </c>
      <c r="Z157" s="118">
        <v>863</v>
      </c>
      <c r="AA157" s="118">
        <v>319.48</v>
      </c>
      <c r="AB157" s="118">
        <v>902</v>
      </c>
      <c r="AC157" s="118">
        <v>224.81</v>
      </c>
      <c r="AD157" s="117">
        <v>1085</v>
      </c>
      <c r="AE157" s="118">
        <v>251.2</v>
      </c>
      <c r="AF157" s="117">
        <v>1329</v>
      </c>
      <c r="AG157" s="118">
        <v>327.20999999999998</v>
      </c>
      <c r="AH157" s="117">
        <v>1038</v>
      </c>
      <c r="AI157" s="118">
        <v>277.29000000000002</v>
      </c>
      <c r="AJ157" s="117">
        <v>1012</v>
      </c>
      <c r="AK157" s="118">
        <v>311.79000000000002</v>
      </c>
      <c r="AL157" s="118">
        <v>701</v>
      </c>
      <c r="AM157" s="118">
        <v>140.65</v>
      </c>
      <c r="AN157" s="118">
        <v>668</v>
      </c>
      <c r="AO157" s="118">
        <v>121.78</v>
      </c>
      <c r="AP157" s="118">
        <v>510</v>
      </c>
      <c r="AQ157" s="118">
        <v>114.83</v>
      </c>
      <c r="AR157" s="118">
        <v>548</v>
      </c>
      <c r="AS157" s="118">
        <v>117.66</v>
      </c>
      <c r="AT157" s="118">
        <v>593</v>
      </c>
      <c r="AU157" s="118">
        <v>115.12</v>
      </c>
      <c r="AV157" s="118">
        <v>765</v>
      </c>
      <c r="AW157" s="118">
        <v>156.74</v>
      </c>
      <c r="AX157" s="118">
        <v>973</v>
      </c>
      <c r="AY157" s="118">
        <v>229.25</v>
      </c>
      <c r="AZ157" s="117">
        <v>1104</v>
      </c>
      <c r="BA157" s="118">
        <v>280.01</v>
      </c>
      <c r="BB157" s="118">
        <v>700</v>
      </c>
      <c r="BC157" s="118">
        <v>178.39</v>
      </c>
      <c r="BD157" s="118">
        <v>958</v>
      </c>
      <c r="BE157" s="118">
        <v>239.95</v>
      </c>
      <c r="BF157" s="117">
        <v>1020</v>
      </c>
      <c r="BG157" s="118">
        <v>244.11</v>
      </c>
      <c r="BH157" s="117">
        <v>1563</v>
      </c>
      <c r="BI157" s="118">
        <v>347.39</v>
      </c>
      <c r="BJ157" s="117">
        <v>1019</v>
      </c>
      <c r="BK157" s="118">
        <v>217.75</v>
      </c>
      <c r="BL157" s="118">
        <v>835</v>
      </c>
      <c r="BM157" s="118">
        <v>165.31</v>
      </c>
      <c r="BN157" s="118">
        <v>702</v>
      </c>
      <c r="BO157" s="118">
        <v>188.04</v>
      </c>
      <c r="BP157" s="118">
        <v>649</v>
      </c>
      <c r="BQ157" s="118">
        <v>168.43</v>
      </c>
      <c r="BR157" s="118">
        <v>738</v>
      </c>
      <c r="BS157" s="118">
        <v>177.16</v>
      </c>
      <c r="BT157" s="118">
        <v>944</v>
      </c>
      <c r="BU157" s="118">
        <v>231.1</v>
      </c>
      <c r="BV157" s="117">
        <v>1150</v>
      </c>
      <c r="BW157" s="118">
        <v>282.52999999999997</v>
      </c>
      <c r="BX157" s="117">
        <v>1212</v>
      </c>
      <c r="BY157" s="118">
        <v>292.45999999999998</v>
      </c>
      <c r="BZ157" s="117">
        <v>1607</v>
      </c>
      <c r="CA157" s="118">
        <v>352.13</v>
      </c>
      <c r="CB157" s="117">
        <v>1444</v>
      </c>
      <c r="CC157" s="118">
        <v>340.55</v>
      </c>
    </row>
    <row r="158" spans="1:81" ht="42" x14ac:dyDescent="0.45">
      <c r="A158" s="363">
        <v>154</v>
      </c>
      <c r="B158" s="358" t="s">
        <v>456</v>
      </c>
      <c r="C158" s="358" t="s">
        <v>167</v>
      </c>
      <c r="D158" s="115">
        <v>4049</v>
      </c>
      <c r="E158" s="116">
        <v>760.76</v>
      </c>
      <c r="F158" s="115">
        <v>4092</v>
      </c>
      <c r="G158" s="116">
        <v>709.5</v>
      </c>
      <c r="H158" s="115">
        <v>5274</v>
      </c>
      <c r="I158" s="116">
        <v>931.58</v>
      </c>
      <c r="J158" s="115">
        <v>5345</v>
      </c>
      <c r="K158" s="116">
        <v>911.55</v>
      </c>
      <c r="L158" s="115">
        <v>4904</v>
      </c>
      <c r="M158" s="116">
        <v>880.92</v>
      </c>
      <c r="N158" s="115">
        <v>5382</v>
      </c>
      <c r="O158" s="116">
        <v>966.12</v>
      </c>
      <c r="P158" s="115">
        <v>4688</v>
      </c>
      <c r="Q158" s="116">
        <v>849.88</v>
      </c>
      <c r="R158" s="115">
        <v>3737</v>
      </c>
      <c r="S158" s="116">
        <v>668.41</v>
      </c>
      <c r="T158" s="115">
        <v>4361</v>
      </c>
      <c r="U158" s="116">
        <v>865.26</v>
      </c>
      <c r="V158" s="115">
        <v>4281</v>
      </c>
      <c r="W158" s="116">
        <v>872.09</v>
      </c>
      <c r="X158" s="115">
        <v>4468</v>
      </c>
      <c r="Y158" s="116">
        <v>842.82</v>
      </c>
      <c r="Z158" s="115">
        <v>5480</v>
      </c>
      <c r="AA158" s="116">
        <v>928.07</v>
      </c>
      <c r="AB158" s="115">
        <v>3750</v>
      </c>
      <c r="AC158" s="116">
        <v>673.68</v>
      </c>
      <c r="AD158" s="115">
        <v>2523</v>
      </c>
      <c r="AE158" s="116">
        <v>576.54999999999995</v>
      </c>
      <c r="AF158" s="115">
        <v>4481</v>
      </c>
      <c r="AG158" s="116">
        <v>898.39</v>
      </c>
      <c r="AH158" s="115">
        <v>4014</v>
      </c>
      <c r="AI158" s="116">
        <v>864.96</v>
      </c>
      <c r="AJ158" s="115">
        <v>4659</v>
      </c>
      <c r="AK158" s="116">
        <v>937.61</v>
      </c>
      <c r="AL158" s="115">
        <v>4237</v>
      </c>
      <c r="AM158" s="116">
        <v>930.14</v>
      </c>
      <c r="AN158" s="115">
        <v>3733</v>
      </c>
      <c r="AO158" s="116">
        <v>825.02</v>
      </c>
      <c r="AP158" s="115">
        <v>3152</v>
      </c>
      <c r="AQ158" s="116">
        <v>685.73</v>
      </c>
      <c r="AR158" s="115">
        <v>3856</v>
      </c>
      <c r="AS158" s="116">
        <v>891.9</v>
      </c>
      <c r="AT158" s="115">
        <v>4216</v>
      </c>
      <c r="AU158" s="116">
        <v>944.87</v>
      </c>
      <c r="AV158" s="115">
        <v>4291</v>
      </c>
      <c r="AW158" s="114">
        <v>1027.28</v>
      </c>
      <c r="AX158" s="115">
        <v>4170</v>
      </c>
      <c r="AY158" s="114">
        <v>1050.94</v>
      </c>
      <c r="AZ158" s="115">
        <v>3334</v>
      </c>
      <c r="BA158" s="116">
        <v>895.01</v>
      </c>
      <c r="BB158" s="115">
        <v>3312</v>
      </c>
      <c r="BC158" s="116">
        <v>874.31</v>
      </c>
      <c r="BD158" s="115">
        <v>5050</v>
      </c>
      <c r="BE158" s="114">
        <v>1319.15</v>
      </c>
      <c r="BF158" s="115">
        <v>3967</v>
      </c>
      <c r="BG158" s="114">
        <v>1017.67</v>
      </c>
      <c r="BH158" s="115">
        <v>4772</v>
      </c>
      <c r="BI158" s="114">
        <v>1218.94</v>
      </c>
      <c r="BJ158" s="115">
        <v>5028</v>
      </c>
      <c r="BK158" s="114">
        <v>1291.33</v>
      </c>
      <c r="BL158" s="115">
        <v>3851</v>
      </c>
      <c r="BM158" s="116">
        <v>950.17</v>
      </c>
      <c r="BN158" s="115">
        <v>3515</v>
      </c>
      <c r="BO158" s="116">
        <v>906.76</v>
      </c>
      <c r="BP158" s="115">
        <v>3556</v>
      </c>
      <c r="BQ158" s="116">
        <v>891.88</v>
      </c>
      <c r="BR158" s="115">
        <v>3540</v>
      </c>
      <c r="BS158" s="116">
        <v>929.69</v>
      </c>
      <c r="BT158" s="115">
        <v>3229</v>
      </c>
      <c r="BU158" s="116">
        <v>877.63</v>
      </c>
      <c r="BV158" s="115">
        <v>3290</v>
      </c>
      <c r="BW158" s="116">
        <v>834.38</v>
      </c>
      <c r="BX158" s="115">
        <v>3687</v>
      </c>
      <c r="BY158" s="116">
        <v>960.9</v>
      </c>
      <c r="BZ158" s="115">
        <v>3975</v>
      </c>
      <c r="CA158" s="116">
        <v>990.9</v>
      </c>
      <c r="CB158" s="115">
        <v>3859</v>
      </c>
      <c r="CC158" s="116">
        <v>969.75</v>
      </c>
    </row>
    <row r="159" spans="1:81" ht="93" x14ac:dyDescent="0.45">
      <c r="A159" s="362">
        <v>155</v>
      </c>
      <c r="B159" s="357" t="s">
        <v>935</v>
      </c>
      <c r="C159" s="357" t="s">
        <v>167</v>
      </c>
      <c r="D159" s="117">
        <v>3957</v>
      </c>
      <c r="E159" s="118">
        <v>719.11</v>
      </c>
      <c r="F159" s="117">
        <v>4069</v>
      </c>
      <c r="G159" s="118">
        <v>701.16</v>
      </c>
      <c r="H159" s="117">
        <v>5209</v>
      </c>
      <c r="I159" s="118">
        <v>911.28</v>
      </c>
      <c r="J159" s="117">
        <v>5255</v>
      </c>
      <c r="K159" s="118">
        <v>882.97</v>
      </c>
      <c r="L159" s="117">
        <v>4834</v>
      </c>
      <c r="M159" s="118">
        <v>857.33</v>
      </c>
      <c r="N159" s="117">
        <v>5316</v>
      </c>
      <c r="O159" s="118">
        <v>945.56</v>
      </c>
      <c r="P159" s="117">
        <v>4645</v>
      </c>
      <c r="Q159" s="118">
        <v>835.17</v>
      </c>
      <c r="R159" s="117">
        <v>3704</v>
      </c>
      <c r="S159" s="118">
        <v>654.30999999999995</v>
      </c>
      <c r="T159" s="117">
        <v>4303</v>
      </c>
      <c r="U159" s="118">
        <v>832.6</v>
      </c>
      <c r="V159" s="117">
        <v>4250</v>
      </c>
      <c r="W159" s="118">
        <v>853.11</v>
      </c>
      <c r="X159" s="117">
        <v>4415</v>
      </c>
      <c r="Y159" s="118">
        <v>820.14</v>
      </c>
      <c r="Z159" s="117">
        <v>5414</v>
      </c>
      <c r="AA159" s="118">
        <v>893.86</v>
      </c>
      <c r="AB159" s="117">
        <v>3722</v>
      </c>
      <c r="AC159" s="118">
        <v>664.22</v>
      </c>
      <c r="AD159" s="117">
        <v>2469</v>
      </c>
      <c r="AE159" s="118">
        <v>537.24</v>
      </c>
      <c r="AF159" s="117">
        <v>4449</v>
      </c>
      <c r="AG159" s="118">
        <v>878.19</v>
      </c>
      <c r="AH159" s="117">
        <v>3979</v>
      </c>
      <c r="AI159" s="118">
        <v>833.19</v>
      </c>
      <c r="AJ159" s="117">
        <v>4618</v>
      </c>
      <c r="AK159" s="118">
        <v>912.83</v>
      </c>
      <c r="AL159" s="117">
        <v>4186</v>
      </c>
      <c r="AM159" s="118">
        <v>905.06</v>
      </c>
      <c r="AN159" s="117">
        <v>3696</v>
      </c>
      <c r="AO159" s="118">
        <v>803.27</v>
      </c>
      <c r="AP159" s="117">
        <v>3097</v>
      </c>
      <c r="AQ159" s="118">
        <v>669.76</v>
      </c>
      <c r="AR159" s="117">
        <v>3833</v>
      </c>
      <c r="AS159" s="118">
        <v>870.96</v>
      </c>
      <c r="AT159" s="117">
        <v>4183</v>
      </c>
      <c r="AU159" s="118">
        <v>918.39</v>
      </c>
      <c r="AV159" s="117">
        <v>4246</v>
      </c>
      <c r="AW159" s="118">
        <v>995.07</v>
      </c>
      <c r="AX159" s="117">
        <v>4145</v>
      </c>
      <c r="AY159" s="113">
        <v>1028.0899999999999</v>
      </c>
      <c r="AZ159" s="117">
        <v>3257</v>
      </c>
      <c r="BA159" s="118">
        <v>849.96</v>
      </c>
      <c r="BB159" s="117">
        <v>3306</v>
      </c>
      <c r="BC159" s="118">
        <v>868.54</v>
      </c>
      <c r="BD159" s="117">
        <v>5004</v>
      </c>
      <c r="BE159" s="113">
        <v>1300.1500000000001</v>
      </c>
      <c r="BF159" s="117">
        <v>3954</v>
      </c>
      <c r="BG159" s="113">
        <v>1004.81</v>
      </c>
      <c r="BH159" s="117">
        <v>4739</v>
      </c>
      <c r="BI159" s="113">
        <v>1188.23</v>
      </c>
      <c r="BJ159" s="117">
        <v>5006</v>
      </c>
      <c r="BK159" s="113">
        <v>1272.6500000000001</v>
      </c>
      <c r="BL159" s="117">
        <v>3837</v>
      </c>
      <c r="BM159" s="118">
        <v>937.94</v>
      </c>
      <c r="BN159" s="117">
        <v>3498</v>
      </c>
      <c r="BO159" s="118">
        <v>890.93</v>
      </c>
      <c r="BP159" s="117">
        <v>3543</v>
      </c>
      <c r="BQ159" s="118">
        <v>877.65</v>
      </c>
      <c r="BR159" s="117">
        <v>3490</v>
      </c>
      <c r="BS159" s="118">
        <v>888.84</v>
      </c>
      <c r="BT159" s="117">
        <v>3180</v>
      </c>
      <c r="BU159" s="118">
        <v>855.26</v>
      </c>
      <c r="BV159" s="117">
        <v>3247</v>
      </c>
      <c r="BW159" s="118">
        <v>804.05</v>
      </c>
      <c r="BX159" s="117">
        <v>3654</v>
      </c>
      <c r="BY159" s="118">
        <v>932.36</v>
      </c>
      <c r="BZ159" s="117">
        <v>3958</v>
      </c>
      <c r="CA159" s="118">
        <v>975.82</v>
      </c>
      <c r="CB159" s="117">
        <v>3807</v>
      </c>
      <c r="CC159" s="118">
        <v>931.23</v>
      </c>
    </row>
    <row r="160" spans="1:81" ht="105.75" x14ac:dyDescent="0.45">
      <c r="A160" s="363">
        <v>156</v>
      </c>
      <c r="B160" s="358" t="s">
        <v>936</v>
      </c>
      <c r="C160" s="358" t="s">
        <v>167</v>
      </c>
      <c r="D160" s="116">
        <v>92</v>
      </c>
      <c r="E160" s="116">
        <v>41.65</v>
      </c>
      <c r="F160" s="116">
        <v>23</v>
      </c>
      <c r="G160" s="116">
        <v>8.34</v>
      </c>
      <c r="H160" s="116">
        <v>65</v>
      </c>
      <c r="I160" s="116">
        <v>20.29</v>
      </c>
      <c r="J160" s="116">
        <v>90</v>
      </c>
      <c r="K160" s="116">
        <v>28.58</v>
      </c>
      <c r="L160" s="116">
        <v>70</v>
      </c>
      <c r="M160" s="116">
        <v>23.59</v>
      </c>
      <c r="N160" s="116">
        <v>66</v>
      </c>
      <c r="O160" s="116">
        <v>20.55</v>
      </c>
      <c r="P160" s="116">
        <v>43</v>
      </c>
      <c r="Q160" s="116">
        <v>14.71</v>
      </c>
      <c r="R160" s="116">
        <v>32</v>
      </c>
      <c r="S160" s="116">
        <v>14.09</v>
      </c>
      <c r="T160" s="116">
        <v>58</v>
      </c>
      <c r="U160" s="116">
        <v>32.659999999999997</v>
      </c>
      <c r="V160" s="116">
        <v>31</v>
      </c>
      <c r="W160" s="116">
        <v>18.98</v>
      </c>
      <c r="X160" s="116">
        <v>54</v>
      </c>
      <c r="Y160" s="116">
        <v>22.68</v>
      </c>
      <c r="Z160" s="116">
        <v>66</v>
      </c>
      <c r="AA160" s="116">
        <v>34.21</v>
      </c>
      <c r="AB160" s="116">
        <v>28</v>
      </c>
      <c r="AC160" s="116">
        <v>9.4600000000000009</v>
      </c>
      <c r="AD160" s="116">
        <v>54</v>
      </c>
      <c r="AE160" s="116">
        <v>39.31</v>
      </c>
      <c r="AF160" s="116">
        <v>32</v>
      </c>
      <c r="AG160" s="116">
        <v>20.21</v>
      </c>
      <c r="AH160" s="116">
        <v>35</v>
      </c>
      <c r="AI160" s="116">
        <v>31.77</v>
      </c>
      <c r="AJ160" s="116">
        <v>41</v>
      </c>
      <c r="AK160" s="116">
        <v>24.78</v>
      </c>
      <c r="AL160" s="116">
        <v>50</v>
      </c>
      <c r="AM160" s="116">
        <v>25.08</v>
      </c>
      <c r="AN160" s="116">
        <v>37</v>
      </c>
      <c r="AO160" s="116">
        <v>21.75</v>
      </c>
      <c r="AP160" s="116">
        <v>55</v>
      </c>
      <c r="AQ160" s="116">
        <v>15.97</v>
      </c>
      <c r="AR160" s="116">
        <v>23</v>
      </c>
      <c r="AS160" s="116">
        <v>20.94</v>
      </c>
      <c r="AT160" s="116">
        <v>33</v>
      </c>
      <c r="AU160" s="116">
        <v>26.48</v>
      </c>
      <c r="AV160" s="116">
        <v>45</v>
      </c>
      <c r="AW160" s="116">
        <v>32.21</v>
      </c>
      <c r="AX160" s="116">
        <v>25</v>
      </c>
      <c r="AY160" s="116">
        <v>22.85</v>
      </c>
      <c r="AZ160" s="116">
        <v>77</v>
      </c>
      <c r="BA160" s="116">
        <v>45.05</v>
      </c>
      <c r="BB160" s="116">
        <v>6</v>
      </c>
      <c r="BC160" s="116">
        <v>5.77</v>
      </c>
      <c r="BD160" s="116">
        <v>46</v>
      </c>
      <c r="BE160" s="116">
        <v>19</v>
      </c>
      <c r="BF160" s="116">
        <v>13</v>
      </c>
      <c r="BG160" s="116">
        <v>12.85</v>
      </c>
      <c r="BH160" s="116">
        <v>33</v>
      </c>
      <c r="BI160" s="116">
        <v>30.7</v>
      </c>
      <c r="BJ160" s="116">
        <v>22</v>
      </c>
      <c r="BK160" s="116">
        <v>18.68</v>
      </c>
      <c r="BL160" s="116">
        <v>14</v>
      </c>
      <c r="BM160" s="116">
        <v>12.24</v>
      </c>
      <c r="BN160" s="116">
        <v>18</v>
      </c>
      <c r="BO160" s="116">
        <v>15.83</v>
      </c>
      <c r="BP160" s="116">
        <v>13</v>
      </c>
      <c r="BQ160" s="116">
        <v>14.23</v>
      </c>
      <c r="BR160" s="116">
        <v>51</v>
      </c>
      <c r="BS160" s="116">
        <v>40.85</v>
      </c>
      <c r="BT160" s="116">
        <v>49</v>
      </c>
      <c r="BU160" s="116">
        <v>22.37</v>
      </c>
      <c r="BV160" s="116">
        <v>43</v>
      </c>
      <c r="BW160" s="116">
        <v>30.33</v>
      </c>
      <c r="BX160" s="116">
        <v>33</v>
      </c>
      <c r="BY160" s="116">
        <v>28.54</v>
      </c>
      <c r="BZ160" s="116">
        <v>16</v>
      </c>
      <c r="CA160" s="116">
        <v>15.08</v>
      </c>
      <c r="CB160" s="116">
        <v>51</v>
      </c>
      <c r="CC160" s="116">
        <v>38.520000000000003</v>
      </c>
    </row>
    <row r="161" spans="1:81" ht="42" x14ac:dyDescent="0.45">
      <c r="A161" s="362">
        <v>157</v>
      </c>
      <c r="B161" s="357" t="s">
        <v>457</v>
      </c>
      <c r="C161" s="357" t="s">
        <v>167</v>
      </c>
      <c r="D161" s="117">
        <v>21928</v>
      </c>
      <c r="E161" s="113">
        <v>1765.09</v>
      </c>
      <c r="F161" s="117">
        <v>17454</v>
      </c>
      <c r="G161" s="113">
        <v>1444.25</v>
      </c>
      <c r="H161" s="117">
        <v>20284</v>
      </c>
      <c r="I161" s="113">
        <v>1821.05</v>
      </c>
      <c r="J161" s="117">
        <v>19308</v>
      </c>
      <c r="K161" s="113">
        <v>1622.07</v>
      </c>
      <c r="L161" s="117">
        <v>19455</v>
      </c>
      <c r="M161" s="113">
        <v>1674.32</v>
      </c>
      <c r="N161" s="117">
        <v>18001</v>
      </c>
      <c r="O161" s="113">
        <v>1627.53</v>
      </c>
      <c r="P161" s="117">
        <v>18108</v>
      </c>
      <c r="Q161" s="113">
        <v>1591.93</v>
      </c>
      <c r="R161" s="117">
        <v>16956</v>
      </c>
      <c r="S161" s="113">
        <v>1720.5</v>
      </c>
      <c r="T161" s="117">
        <v>16085</v>
      </c>
      <c r="U161" s="113">
        <v>1636.72</v>
      </c>
      <c r="V161" s="117">
        <v>17143</v>
      </c>
      <c r="W161" s="113">
        <v>1735.56</v>
      </c>
      <c r="X161" s="117">
        <v>17415</v>
      </c>
      <c r="Y161" s="113">
        <v>1609.88</v>
      </c>
      <c r="Z161" s="117">
        <v>18140</v>
      </c>
      <c r="AA161" s="113">
        <v>1707.08</v>
      </c>
      <c r="AB161" s="117">
        <v>16432</v>
      </c>
      <c r="AC161" s="113">
        <v>1664.83</v>
      </c>
      <c r="AD161" s="117">
        <v>16077</v>
      </c>
      <c r="AE161" s="113">
        <v>1697.87</v>
      </c>
      <c r="AF161" s="117">
        <v>17838</v>
      </c>
      <c r="AG161" s="113">
        <v>1819.7</v>
      </c>
      <c r="AH161" s="117">
        <v>15558</v>
      </c>
      <c r="AI161" s="113">
        <v>1521.46</v>
      </c>
      <c r="AJ161" s="117">
        <v>15891</v>
      </c>
      <c r="AK161" s="113">
        <v>1643.48</v>
      </c>
      <c r="AL161" s="117">
        <v>16178</v>
      </c>
      <c r="AM161" s="113">
        <v>1631.1</v>
      </c>
      <c r="AN161" s="117">
        <v>14556</v>
      </c>
      <c r="AO161" s="113">
        <v>1565.98</v>
      </c>
      <c r="AP161" s="117">
        <v>13426</v>
      </c>
      <c r="AQ161" s="113">
        <v>1634.45</v>
      </c>
      <c r="AR161" s="117">
        <v>15717</v>
      </c>
      <c r="AS161" s="113">
        <v>1865.07</v>
      </c>
      <c r="AT161" s="117">
        <v>16567</v>
      </c>
      <c r="AU161" s="113">
        <v>1749.33</v>
      </c>
      <c r="AV161" s="117">
        <v>15211</v>
      </c>
      <c r="AW161" s="113">
        <v>1725.36</v>
      </c>
      <c r="AX161" s="117">
        <v>15820</v>
      </c>
      <c r="AY161" s="113">
        <v>1814.34</v>
      </c>
      <c r="AZ161" s="117">
        <v>12345</v>
      </c>
      <c r="BA161" s="113">
        <v>1372.26</v>
      </c>
      <c r="BB161" s="117">
        <v>13971</v>
      </c>
      <c r="BC161" s="113">
        <v>1886.47</v>
      </c>
      <c r="BD161" s="117">
        <v>18188</v>
      </c>
      <c r="BE161" s="113">
        <v>1874.73</v>
      </c>
      <c r="BF161" s="117">
        <v>13396</v>
      </c>
      <c r="BG161" s="113">
        <v>1444.39</v>
      </c>
      <c r="BH161" s="117">
        <v>16768</v>
      </c>
      <c r="BI161" s="113">
        <v>1776.75</v>
      </c>
      <c r="BJ161" s="117">
        <v>16775</v>
      </c>
      <c r="BK161" s="113">
        <v>1737.11</v>
      </c>
      <c r="BL161" s="117">
        <v>15179</v>
      </c>
      <c r="BM161" s="113">
        <v>1556.38</v>
      </c>
      <c r="BN161" s="117">
        <v>16111</v>
      </c>
      <c r="BO161" s="113">
        <v>1674.48</v>
      </c>
      <c r="BP161" s="117">
        <v>15423</v>
      </c>
      <c r="BQ161" s="113">
        <v>1682.07</v>
      </c>
      <c r="BR161" s="117">
        <v>15214</v>
      </c>
      <c r="BS161" s="113">
        <v>1380.01</v>
      </c>
      <c r="BT161" s="117">
        <v>15970</v>
      </c>
      <c r="BU161" s="113">
        <v>1556.23</v>
      </c>
      <c r="BV161" s="117">
        <v>15588</v>
      </c>
      <c r="BW161" s="113">
        <v>1381.64</v>
      </c>
      <c r="BX161" s="117">
        <v>16062</v>
      </c>
      <c r="BY161" s="113">
        <v>1432.28</v>
      </c>
      <c r="BZ161" s="117">
        <v>13174</v>
      </c>
      <c r="CA161" s="113">
        <v>1199.82</v>
      </c>
      <c r="CB161" s="117">
        <v>18533</v>
      </c>
      <c r="CC161" s="113">
        <v>1997.42</v>
      </c>
    </row>
    <row r="162" spans="1:81" ht="67.5" x14ac:dyDescent="0.45">
      <c r="A162" s="363">
        <v>158</v>
      </c>
      <c r="B162" s="358" t="s">
        <v>458</v>
      </c>
      <c r="C162" s="358" t="s">
        <v>167</v>
      </c>
      <c r="D162" s="115">
        <v>5022</v>
      </c>
      <c r="E162" s="116">
        <v>746.42</v>
      </c>
      <c r="F162" s="115">
        <v>4583</v>
      </c>
      <c r="G162" s="116">
        <v>641.16</v>
      </c>
      <c r="H162" s="115">
        <v>6095</v>
      </c>
      <c r="I162" s="116">
        <v>905.84</v>
      </c>
      <c r="J162" s="115">
        <v>5370</v>
      </c>
      <c r="K162" s="116">
        <v>786.48</v>
      </c>
      <c r="L162" s="115">
        <v>5775</v>
      </c>
      <c r="M162" s="116">
        <v>836.55</v>
      </c>
      <c r="N162" s="115">
        <v>5333</v>
      </c>
      <c r="O162" s="116">
        <v>801.6</v>
      </c>
      <c r="P162" s="115">
        <v>5743</v>
      </c>
      <c r="Q162" s="116">
        <v>831.34</v>
      </c>
      <c r="R162" s="115">
        <v>4835</v>
      </c>
      <c r="S162" s="116">
        <v>834.2</v>
      </c>
      <c r="T162" s="115">
        <v>5074</v>
      </c>
      <c r="U162" s="116">
        <v>784.05</v>
      </c>
      <c r="V162" s="115">
        <v>5952</v>
      </c>
      <c r="W162" s="116">
        <v>966.98</v>
      </c>
      <c r="X162" s="115">
        <v>5350</v>
      </c>
      <c r="Y162" s="116">
        <v>861.03</v>
      </c>
      <c r="Z162" s="115">
        <v>5602</v>
      </c>
      <c r="AA162" s="116">
        <v>900.12</v>
      </c>
      <c r="AB162" s="115">
        <v>5478</v>
      </c>
      <c r="AC162" s="116">
        <v>908.32</v>
      </c>
      <c r="AD162" s="115">
        <v>4748</v>
      </c>
      <c r="AE162" s="116">
        <v>783.8</v>
      </c>
      <c r="AF162" s="115">
        <v>5815</v>
      </c>
      <c r="AG162" s="116">
        <v>916.1</v>
      </c>
      <c r="AH162" s="115">
        <v>5267</v>
      </c>
      <c r="AI162" s="116">
        <v>807.37</v>
      </c>
      <c r="AJ162" s="115">
        <v>5078</v>
      </c>
      <c r="AK162" s="116">
        <v>784.85</v>
      </c>
      <c r="AL162" s="115">
        <v>5024</v>
      </c>
      <c r="AM162" s="116">
        <v>831.17</v>
      </c>
      <c r="AN162" s="115">
        <v>4556</v>
      </c>
      <c r="AO162" s="116">
        <v>761.63</v>
      </c>
      <c r="AP162" s="115">
        <v>5133</v>
      </c>
      <c r="AQ162" s="116">
        <v>846.73</v>
      </c>
      <c r="AR162" s="115">
        <v>5352</v>
      </c>
      <c r="AS162" s="116">
        <v>875.63</v>
      </c>
      <c r="AT162" s="115">
        <v>5186</v>
      </c>
      <c r="AU162" s="116">
        <v>797.78</v>
      </c>
      <c r="AV162" s="115">
        <v>5279</v>
      </c>
      <c r="AW162" s="116">
        <v>830.57</v>
      </c>
      <c r="AX162" s="115">
        <v>4481</v>
      </c>
      <c r="AY162" s="116">
        <v>779.23</v>
      </c>
      <c r="AZ162" s="115">
        <v>3415</v>
      </c>
      <c r="BA162" s="116">
        <v>635.08000000000004</v>
      </c>
      <c r="BB162" s="115">
        <v>3665</v>
      </c>
      <c r="BC162" s="116">
        <v>606.1</v>
      </c>
      <c r="BD162" s="115">
        <v>5284</v>
      </c>
      <c r="BE162" s="116">
        <v>860.67</v>
      </c>
      <c r="BF162" s="115">
        <v>3884</v>
      </c>
      <c r="BG162" s="116">
        <v>669.64</v>
      </c>
      <c r="BH162" s="115">
        <v>4498</v>
      </c>
      <c r="BI162" s="116">
        <v>776.65</v>
      </c>
      <c r="BJ162" s="115">
        <v>4420</v>
      </c>
      <c r="BK162" s="116">
        <v>848.11</v>
      </c>
      <c r="BL162" s="115">
        <v>3710</v>
      </c>
      <c r="BM162" s="116">
        <v>642.41</v>
      </c>
      <c r="BN162" s="115">
        <v>4300</v>
      </c>
      <c r="BO162" s="116">
        <v>757.6</v>
      </c>
      <c r="BP162" s="115">
        <v>4143</v>
      </c>
      <c r="BQ162" s="116">
        <v>713.78</v>
      </c>
      <c r="BR162" s="115">
        <v>4241</v>
      </c>
      <c r="BS162" s="116">
        <v>661.73</v>
      </c>
      <c r="BT162" s="115">
        <v>4368</v>
      </c>
      <c r="BU162" s="116">
        <v>696.03</v>
      </c>
      <c r="BV162" s="115">
        <v>3717</v>
      </c>
      <c r="BW162" s="116">
        <v>586.70000000000005</v>
      </c>
      <c r="BX162" s="115">
        <v>3736</v>
      </c>
      <c r="BY162" s="116">
        <v>604.72</v>
      </c>
      <c r="BZ162" s="115">
        <v>3488</v>
      </c>
      <c r="CA162" s="116">
        <v>523.86</v>
      </c>
      <c r="CB162" s="115">
        <v>4630</v>
      </c>
      <c r="CC162" s="114">
        <v>1009.24</v>
      </c>
    </row>
    <row r="163" spans="1:81" ht="67.5" x14ac:dyDescent="0.45">
      <c r="A163" s="362">
        <v>159</v>
      </c>
      <c r="B163" s="357" t="s">
        <v>459</v>
      </c>
      <c r="C163" s="357" t="s">
        <v>167</v>
      </c>
      <c r="D163" s="117">
        <v>16520</v>
      </c>
      <c r="E163" s="118">
        <v>590.51</v>
      </c>
      <c r="F163" s="117">
        <v>12441</v>
      </c>
      <c r="G163" s="118">
        <v>480.6</v>
      </c>
      <c r="H163" s="117">
        <v>13769</v>
      </c>
      <c r="I163" s="118">
        <v>506.77</v>
      </c>
      <c r="J163" s="117">
        <v>13564</v>
      </c>
      <c r="K163" s="118">
        <v>477.84</v>
      </c>
      <c r="L163" s="117">
        <v>13303</v>
      </c>
      <c r="M163" s="118">
        <v>506.08</v>
      </c>
      <c r="N163" s="117">
        <v>12341</v>
      </c>
      <c r="O163" s="118">
        <v>466.61</v>
      </c>
      <c r="P163" s="117">
        <v>12027</v>
      </c>
      <c r="Q163" s="118">
        <v>536.23</v>
      </c>
      <c r="R163" s="117">
        <v>11770</v>
      </c>
      <c r="S163" s="118">
        <v>543.04</v>
      </c>
      <c r="T163" s="117">
        <v>10621</v>
      </c>
      <c r="U163" s="118">
        <v>484.83</v>
      </c>
      <c r="V163" s="117">
        <v>10866</v>
      </c>
      <c r="W163" s="118">
        <v>408.41</v>
      </c>
      <c r="X163" s="117">
        <v>11748</v>
      </c>
      <c r="Y163" s="118">
        <v>422.97</v>
      </c>
      <c r="Z163" s="117">
        <v>12170</v>
      </c>
      <c r="AA163" s="118">
        <v>504.51</v>
      </c>
      <c r="AB163" s="117">
        <v>10571</v>
      </c>
      <c r="AC163" s="118">
        <v>455.15</v>
      </c>
      <c r="AD163" s="117">
        <v>10910</v>
      </c>
      <c r="AE163" s="118">
        <v>487.89</v>
      </c>
      <c r="AF163" s="117">
        <v>11619</v>
      </c>
      <c r="AG163" s="118">
        <v>508.63</v>
      </c>
      <c r="AH163" s="117">
        <v>9974</v>
      </c>
      <c r="AI163" s="118">
        <v>405.24</v>
      </c>
      <c r="AJ163" s="117">
        <v>10506</v>
      </c>
      <c r="AK163" s="118">
        <v>461.48</v>
      </c>
      <c r="AL163" s="117">
        <v>10850</v>
      </c>
      <c r="AM163" s="118">
        <v>508.49</v>
      </c>
      <c r="AN163" s="117">
        <v>9706</v>
      </c>
      <c r="AO163" s="118">
        <v>454.75</v>
      </c>
      <c r="AP163" s="117">
        <v>7996</v>
      </c>
      <c r="AQ163" s="118">
        <v>392.94</v>
      </c>
      <c r="AR163" s="117">
        <v>10054</v>
      </c>
      <c r="AS163" s="118">
        <v>513.84</v>
      </c>
      <c r="AT163" s="117">
        <v>11067</v>
      </c>
      <c r="AU163" s="118">
        <v>549.41999999999996</v>
      </c>
      <c r="AV163" s="117">
        <v>9602</v>
      </c>
      <c r="AW163" s="118">
        <v>478.41</v>
      </c>
      <c r="AX163" s="117">
        <v>11016</v>
      </c>
      <c r="AY163" s="118">
        <v>618.16999999999996</v>
      </c>
      <c r="AZ163" s="117">
        <v>8607</v>
      </c>
      <c r="BA163" s="118">
        <v>447.08</v>
      </c>
      <c r="BB163" s="117">
        <v>10022</v>
      </c>
      <c r="BC163" s="118">
        <v>477</v>
      </c>
      <c r="BD163" s="117">
        <v>12606</v>
      </c>
      <c r="BE163" s="118">
        <v>664.22</v>
      </c>
      <c r="BF163" s="117">
        <v>9268</v>
      </c>
      <c r="BG163" s="118">
        <v>410.97</v>
      </c>
      <c r="BH163" s="117">
        <v>11985</v>
      </c>
      <c r="BI163" s="118">
        <v>574.19000000000005</v>
      </c>
      <c r="BJ163" s="117">
        <v>12083</v>
      </c>
      <c r="BK163" s="118">
        <v>597.46</v>
      </c>
      <c r="BL163" s="117">
        <v>11241</v>
      </c>
      <c r="BM163" s="118">
        <v>523.57000000000005</v>
      </c>
      <c r="BN163" s="117">
        <v>11565</v>
      </c>
      <c r="BO163" s="118">
        <v>618.41999999999996</v>
      </c>
      <c r="BP163" s="117">
        <v>11045</v>
      </c>
      <c r="BQ163" s="118">
        <v>561.64</v>
      </c>
      <c r="BR163" s="117">
        <v>10766</v>
      </c>
      <c r="BS163" s="118">
        <v>507.22</v>
      </c>
      <c r="BT163" s="117">
        <v>11376</v>
      </c>
      <c r="BU163" s="118">
        <v>564.97</v>
      </c>
      <c r="BV163" s="117">
        <v>11605</v>
      </c>
      <c r="BW163" s="118">
        <v>556.19000000000005</v>
      </c>
      <c r="BX163" s="117">
        <v>12045</v>
      </c>
      <c r="BY163" s="118">
        <v>506.9</v>
      </c>
      <c r="BZ163" s="117">
        <v>9433</v>
      </c>
      <c r="CA163" s="118">
        <v>411.07</v>
      </c>
      <c r="CB163" s="117">
        <v>13603</v>
      </c>
      <c r="CC163" s="118">
        <v>637.25</v>
      </c>
    </row>
    <row r="164" spans="1:81" ht="144" x14ac:dyDescent="0.45">
      <c r="A164" s="363">
        <v>160</v>
      </c>
      <c r="B164" s="358" t="s">
        <v>937</v>
      </c>
      <c r="C164" s="358" t="s">
        <v>167</v>
      </c>
      <c r="D164" s="112"/>
      <c r="E164" s="116">
        <v>353.91</v>
      </c>
      <c r="F164" s="112"/>
      <c r="G164" s="116">
        <v>243.25</v>
      </c>
      <c r="H164" s="112"/>
      <c r="I164" s="116">
        <v>322.32</v>
      </c>
      <c r="J164" s="112"/>
      <c r="K164" s="116">
        <v>282.45999999999998</v>
      </c>
      <c r="L164" s="112"/>
      <c r="M164" s="116">
        <v>256.5</v>
      </c>
      <c r="N164" s="112"/>
      <c r="O164" s="116">
        <v>292.56</v>
      </c>
      <c r="P164" s="112"/>
      <c r="Q164" s="116">
        <v>156.61000000000001</v>
      </c>
      <c r="R164" s="112"/>
      <c r="S164" s="116">
        <v>275.75</v>
      </c>
      <c r="T164" s="112"/>
      <c r="U164" s="116">
        <v>293.86</v>
      </c>
      <c r="V164" s="112"/>
      <c r="W164" s="116">
        <v>287.85000000000002</v>
      </c>
      <c r="X164" s="112"/>
      <c r="Y164" s="116">
        <v>253.73</v>
      </c>
      <c r="Z164" s="112"/>
      <c r="AA164" s="116">
        <v>223.68</v>
      </c>
      <c r="AB164" s="112"/>
      <c r="AC164" s="116">
        <v>214.98</v>
      </c>
      <c r="AD164" s="112"/>
      <c r="AE164" s="116">
        <v>340.16</v>
      </c>
      <c r="AF164" s="112"/>
      <c r="AG164" s="116">
        <v>309.32</v>
      </c>
      <c r="AH164" s="112"/>
      <c r="AI164" s="116">
        <v>234.82</v>
      </c>
      <c r="AJ164" s="112"/>
      <c r="AK164" s="116">
        <v>325.5</v>
      </c>
      <c r="AL164" s="112"/>
      <c r="AM164" s="116">
        <v>226.63</v>
      </c>
      <c r="AN164" s="112"/>
      <c r="AO164" s="116">
        <v>288.14</v>
      </c>
      <c r="AP164" s="112"/>
      <c r="AQ164" s="116">
        <v>328.25</v>
      </c>
      <c r="AR164" s="112"/>
      <c r="AS164" s="116">
        <v>408.84</v>
      </c>
      <c r="AT164" s="112"/>
      <c r="AU164" s="116">
        <v>331.27</v>
      </c>
      <c r="AV164" s="112"/>
      <c r="AW164" s="116">
        <v>346.97</v>
      </c>
      <c r="AX164" s="112"/>
      <c r="AY164" s="116">
        <v>345.21</v>
      </c>
      <c r="AZ164" s="112"/>
      <c r="BA164" s="116">
        <v>217.2</v>
      </c>
      <c r="BB164" s="112"/>
      <c r="BC164" s="116">
        <v>328.52</v>
      </c>
      <c r="BD164" s="112"/>
      <c r="BE164" s="116">
        <v>271.85000000000002</v>
      </c>
      <c r="BF164" s="112"/>
      <c r="BG164" s="116">
        <v>299.02</v>
      </c>
      <c r="BH164" s="112"/>
      <c r="BI164" s="116">
        <v>353.9</v>
      </c>
      <c r="BJ164" s="112"/>
      <c r="BK164" s="116">
        <v>224.91</v>
      </c>
      <c r="BL164" s="112"/>
      <c r="BM164" s="116">
        <v>320.41000000000003</v>
      </c>
      <c r="BN164" s="112"/>
      <c r="BO164" s="116">
        <v>222.92</v>
      </c>
      <c r="BP164" s="112"/>
      <c r="BQ164" s="116">
        <v>312.14999999999998</v>
      </c>
      <c r="BR164" s="112"/>
      <c r="BS164" s="116">
        <v>135.51</v>
      </c>
      <c r="BT164" s="112"/>
      <c r="BU164" s="116">
        <v>219.5</v>
      </c>
      <c r="BV164" s="112"/>
      <c r="BW164" s="116">
        <v>165.21</v>
      </c>
      <c r="BX164" s="112"/>
      <c r="BY164" s="116">
        <v>234.62</v>
      </c>
      <c r="BZ164" s="112"/>
      <c r="CA164" s="116">
        <v>192.57</v>
      </c>
      <c r="CB164" s="112"/>
      <c r="CC164" s="116">
        <v>249.81</v>
      </c>
    </row>
    <row r="165" spans="1:81" ht="80.25" x14ac:dyDescent="0.45">
      <c r="A165" s="362">
        <v>161</v>
      </c>
      <c r="B165" s="357" t="s">
        <v>460</v>
      </c>
      <c r="C165" s="357" t="s">
        <v>167</v>
      </c>
      <c r="D165" s="118">
        <v>385</v>
      </c>
      <c r="E165" s="118">
        <v>74.25</v>
      </c>
      <c r="F165" s="118">
        <v>431</v>
      </c>
      <c r="G165" s="118">
        <v>79.239999999999995</v>
      </c>
      <c r="H165" s="118">
        <v>420</v>
      </c>
      <c r="I165" s="118">
        <v>86.13</v>
      </c>
      <c r="J165" s="118">
        <v>374</v>
      </c>
      <c r="K165" s="118">
        <v>75.3</v>
      </c>
      <c r="L165" s="118">
        <v>377</v>
      </c>
      <c r="M165" s="118">
        <v>75.19</v>
      </c>
      <c r="N165" s="118">
        <v>327</v>
      </c>
      <c r="O165" s="118">
        <v>66.77</v>
      </c>
      <c r="P165" s="118">
        <v>339</v>
      </c>
      <c r="Q165" s="118">
        <v>67.75</v>
      </c>
      <c r="R165" s="118">
        <v>351</v>
      </c>
      <c r="S165" s="118">
        <v>67.52</v>
      </c>
      <c r="T165" s="118">
        <v>390</v>
      </c>
      <c r="U165" s="118">
        <v>73.989999999999995</v>
      </c>
      <c r="V165" s="118">
        <v>325</v>
      </c>
      <c r="W165" s="118">
        <v>72.319999999999993</v>
      </c>
      <c r="X165" s="118">
        <v>318</v>
      </c>
      <c r="Y165" s="118">
        <v>72.150000000000006</v>
      </c>
      <c r="Z165" s="118">
        <v>368</v>
      </c>
      <c r="AA165" s="118">
        <v>78.77</v>
      </c>
      <c r="AB165" s="118">
        <v>382</v>
      </c>
      <c r="AC165" s="118">
        <v>86.39</v>
      </c>
      <c r="AD165" s="118">
        <v>419</v>
      </c>
      <c r="AE165" s="118">
        <v>86.02</v>
      </c>
      <c r="AF165" s="118">
        <v>405</v>
      </c>
      <c r="AG165" s="118">
        <v>85.65</v>
      </c>
      <c r="AH165" s="118">
        <v>317</v>
      </c>
      <c r="AI165" s="118">
        <v>74.02</v>
      </c>
      <c r="AJ165" s="118">
        <v>307</v>
      </c>
      <c r="AK165" s="118">
        <v>71.650000000000006</v>
      </c>
      <c r="AL165" s="118">
        <v>304</v>
      </c>
      <c r="AM165" s="118">
        <v>64.81</v>
      </c>
      <c r="AN165" s="118">
        <v>294</v>
      </c>
      <c r="AO165" s="118">
        <v>61.45</v>
      </c>
      <c r="AP165" s="118">
        <v>297</v>
      </c>
      <c r="AQ165" s="118">
        <v>66.53</v>
      </c>
      <c r="AR165" s="118">
        <v>310</v>
      </c>
      <c r="AS165" s="118">
        <v>66.75</v>
      </c>
      <c r="AT165" s="118">
        <v>314</v>
      </c>
      <c r="AU165" s="118">
        <v>70.86</v>
      </c>
      <c r="AV165" s="118">
        <v>330</v>
      </c>
      <c r="AW165" s="118">
        <v>69.41</v>
      </c>
      <c r="AX165" s="118">
        <v>323</v>
      </c>
      <c r="AY165" s="118">
        <v>71.73</v>
      </c>
      <c r="AZ165" s="118">
        <v>324</v>
      </c>
      <c r="BA165" s="118">
        <v>72.900000000000006</v>
      </c>
      <c r="BB165" s="118">
        <v>284</v>
      </c>
      <c r="BC165" s="118">
        <v>474.85</v>
      </c>
      <c r="BD165" s="118">
        <v>298</v>
      </c>
      <c r="BE165" s="118">
        <v>77.989999999999995</v>
      </c>
      <c r="BF165" s="118">
        <v>244</v>
      </c>
      <c r="BG165" s="118">
        <v>64.77</v>
      </c>
      <c r="BH165" s="118">
        <v>285</v>
      </c>
      <c r="BI165" s="118">
        <v>72.010000000000005</v>
      </c>
      <c r="BJ165" s="118">
        <v>271</v>
      </c>
      <c r="BK165" s="118">
        <v>66.63</v>
      </c>
      <c r="BL165" s="118">
        <v>229</v>
      </c>
      <c r="BM165" s="118">
        <v>69.989999999999995</v>
      </c>
      <c r="BN165" s="118">
        <v>246</v>
      </c>
      <c r="BO165" s="118">
        <v>75.53</v>
      </c>
      <c r="BP165" s="118">
        <v>235</v>
      </c>
      <c r="BQ165" s="118">
        <v>94.49</v>
      </c>
      <c r="BR165" s="118">
        <v>207</v>
      </c>
      <c r="BS165" s="118">
        <v>75.55</v>
      </c>
      <c r="BT165" s="118">
        <v>225</v>
      </c>
      <c r="BU165" s="118">
        <v>75.72</v>
      </c>
      <c r="BV165" s="118">
        <v>266</v>
      </c>
      <c r="BW165" s="118">
        <v>73.55</v>
      </c>
      <c r="BX165" s="118">
        <v>280</v>
      </c>
      <c r="BY165" s="118">
        <v>86.05</v>
      </c>
      <c r="BZ165" s="118">
        <v>254</v>
      </c>
      <c r="CA165" s="118">
        <v>72.319999999999993</v>
      </c>
      <c r="CB165" s="118">
        <v>300</v>
      </c>
      <c r="CC165" s="118">
        <v>101.12</v>
      </c>
    </row>
    <row r="166" spans="1:81" ht="131.25" x14ac:dyDescent="0.45">
      <c r="A166" s="363">
        <v>162</v>
      </c>
      <c r="B166" s="358" t="s">
        <v>938</v>
      </c>
      <c r="C166" s="358" t="s">
        <v>167</v>
      </c>
      <c r="D166" s="115">
        <v>1901</v>
      </c>
      <c r="E166" s="116">
        <v>355.12</v>
      </c>
      <c r="F166" s="115">
        <v>1126</v>
      </c>
      <c r="G166" s="116">
        <v>222.21</v>
      </c>
      <c r="H166" s="115">
        <v>1130</v>
      </c>
      <c r="I166" s="116">
        <v>227.61</v>
      </c>
      <c r="J166" s="115">
        <v>1033</v>
      </c>
      <c r="K166" s="116">
        <v>285.88</v>
      </c>
      <c r="L166" s="115">
        <v>1124</v>
      </c>
      <c r="M166" s="116">
        <v>266.04000000000002</v>
      </c>
      <c r="N166" s="115">
        <v>1287</v>
      </c>
      <c r="O166" s="116">
        <v>348.75</v>
      </c>
      <c r="P166" s="115">
        <v>1154</v>
      </c>
      <c r="Q166" s="116">
        <v>271.79000000000002</v>
      </c>
      <c r="R166" s="115">
        <v>1263</v>
      </c>
      <c r="S166" s="116">
        <v>307.16000000000003</v>
      </c>
      <c r="T166" s="115">
        <v>1314</v>
      </c>
      <c r="U166" s="116">
        <v>307.08999999999997</v>
      </c>
      <c r="V166" s="115">
        <v>1454</v>
      </c>
      <c r="W166" s="116">
        <v>323.69</v>
      </c>
      <c r="X166" s="115">
        <v>1784</v>
      </c>
      <c r="Y166" s="116">
        <v>332.77</v>
      </c>
      <c r="Z166" s="115">
        <v>1450</v>
      </c>
      <c r="AA166" s="116">
        <v>293.33</v>
      </c>
      <c r="AB166" s="115">
        <v>1191</v>
      </c>
      <c r="AC166" s="116">
        <v>224.55</v>
      </c>
      <c r="AD166" s="115">
        <v>1051</v>
      </c>
      <c r="AE166" s="116">
        <v>271.39</v>
      </c>
      <c r="AF166" s="115">
        <v>1094</v>
      </c>
      <c r="AG166" s="116">
        <v>232.6</v>
      </c>
      <c r="AH166" s="116">
        <v>822</v>
      </c>
      <c r="AI166" s="116">
        <v>214.21</v>
      </c>
      <c r="AJ166" s="116">
        <v>725</v>
      </c>
      <c r="AK166" s="116">
        <v>156</v>
      </c>
      <c r="AL166" s="116">
        <v>816</v>
      </c>
      <c r="AM166" s="116">
        <v>209.46</v>
      </c>
      <c r="AN166" s="115">
        <v>1579</v>
      </c>
      <c r="AO166" s="116">
        <v>269.62</v>
      </c>
      <c r="AP166" s="115">
        <v>1462</v>
      </c>
      <c r="AQ166" s="116">
        <v>270.76</v>
      </c>
      <c r="AR166" s="115">
        <v>1555</v>
      </c>
      <c r="AS166" s="116">
        <v>273.60000000000002</v>
      </c>
      <c r="AT166" s="115">
        <v>1920</v>
      </c>
      <c r="AU166" s="116">
        <v>343.42</v>
      </c>
      <c r="AV166" s="115">
        <v>1987</v>
      </c>
      <c r="AW166" s="116">
        <v>375.59</v>
      </c>
      <c r="AX166" s="115">
        <v>1582</v>
      </c>
      <c r="AY166" s="116">
        <v>298.44</v>
      </c>
      <c r="AZ166" s="116">
        <v>508</v>
      </c>
      <c r="BA166" s="116">
        <v>85.29</v>
      </c>
      <c r="BB166" s="116">
        <v>402</v>
      </c>
      <c r="BC166" s="116">
        <v>76.709999999999994</v>
      </c>
      <c r="BD166" s="116">
        <v>448</v>
      </c>
      <c r="BE166" s="116">
        <v>78.459999999999994</v>
      </c>
      <c r="BF166" s="116">
        <v>508</v>
      </c>
      <c r="BG166" s="116">
        <v>59.1</v>
      </c>
      <c r="BH166" s="116">
        <v>507</v>
      </c>
      <c r="BI166" s="116">
        <v>54.05</v>
      </c>
      <c r="BJ166" s="116">
        <v>591</v>
      </c>
      <c r="BK166" s="116">
        <v>79</v>
      </c>
      <c r="BL166" s="116">
        <v>646</v>
      </c>
      <c r="BM166" s="116">
        <v>68.209999999999994</v>
      </c>
      <c r="BN166" s="115">
        <v>1461</v>
      </c>
      <c r="BO166" s="116">
        <v>172.65</v>
      </c>
      <c r="BP166" s="115">
        <v>1551</v>
      </c>
      <c r="BQ166" s="116">
        <v>155.82</v>
      </c>
      <c r="BR166" s="115">
        <v>1335</v>
      </c>
      <c r="BS166" s="116">
        <v>193.19</v>
      </c>
      <c r="BT166" s="115">
        <v>1149</v>
      </c>
      <c r="BU166" s="116">
        <v>155.88999999999999</v>
      </c>
      <c r="BV166" s="115">
        <v>1001</v>
      </c>
      <c r="BW166" s="116">
        <v>99.66</v>
      </c>
      <c r="BX166" s="116">
        <v>799</v>
      </c>
      <c r="BY166" s="116">
        <v>84.79</v>
      </c>
      <c r="BZ166" s="116">
        <v>571</v>
      </c>
      <c r="CA166" s="116">
        <v>71.87</v>
      </c>
      <c r="CB166" s="116">
        <v>636</v>
      </c>
      <c r="CC166" s="116">
        <v>65.47</v>
      </c>
    </row>
    <row r="167" spans="1:81" ht="80.25" x14ac:dyDescent="0.45">
      <c r="A167" s="362">
        <v>163</v>
      </c>
      <c r="B167" s="357" t="s">
        <v>939</v>
      </c>
      <c r="C167" s="357" t="s">
        <v>167</v>
      </c>
      <c r="D167" s="118">
        <v>227</v>
      </c>
      <c r="E167" s="118">
        <v>88.14</v>
      </c>
      <c r="F167" s="118">
        <v>201</v>
      </c>
      <c r="G167" s="118">
        <v>59.09</v>
      </c>
      <c r="H167" s="118">
        <v>132</v>
      </c>
      <c r="I167" s="118">
        <v>56.05</v>
      </c>
      <c r="J167" s="118">
        <v>157</v>
      </c>
      <c r="K167" s="118">
        <v>82.85</v>
      </c>
      <c r="L167" s="118">
        <v>158</v>
      </c>
      <c r="M167" s="118">
        <v>82.16</v>
      </c>
      <c r="N167" s="118">
        <v>124</v>
      </c>
      <c r="O167" s="118">
        <v>64.400000000000006</v>
      </c>
      <c r="P167" s="118">
        <v>144</v>
      </c>
      <c r="Q167" s="118">
        <v>58.67</v>
      </c>
      <c r="R167" s="118">
        <v>235</v>
      </c>
      <c r="S167" s="118">
        <v>112.76</v>
      </c>
      <c r="T167" s="118">
        <v>342</v>
      </c>
      <c r="U167" s="118">
        <v>111.7</v>
      </c>
      <c r="V167" s="118">
        <v>320</v>
      </c>
      <c r="W167" s="118">
        <v>72.44</v>
      </c>
      <c r="X167" s="118">
        <v>453</v>
      </c>
      <c r="Y167" s="118">
        <v>89.56</v>
      </c>
      <c r="Z167" s="118">
        <v>445</v>
      </c>
      <c r="AA167" s="118">
        <v>113.16</v>
      </c>
      <c r="AB167" s="118">
        <v>303</v>
      </c>
      <c r="AC167" s="118">
        <v>57.03</v>
      </c>
      <c r="AD167" s="118">
        <v>265</v>
      </c>
      <c r="AE167" s="118">
        <v>57.57</v>
      </c>
      <c r="AF167" s="118">
        <v>182</v>
      </c>
      <c r="AG167" s="118">
        <v>48.57</v>
      </c>
      <c r="AH167" s="118">
        <v>178</v>
      </c>
      <c r="AI167" s="118">
        <v>54.63</v>
      </c>
      <c r="AJ167" s="118">
        <v>77</v>
      </c>
      <c r="AK167" s="118">
        <v>18.86</v>
      </c>
      <c r="AL167" s="118">
        <v>181</v>
      </c>
      <c r="AM167" s="118">
        <v>61.26</v>
      </c>
      <c r="AN167" s="118">
        <v>207</v>
      </c>
      <c r="AO167" s="118">
        <v>72.959999999999994</v>
      </c>
      <c r="AP167" s="118">
        <v>186</v>
      </c>
      <c r="AQ167" s="118">
        <v>68.099999999999994</v>
      </c>
      <c r="AR167" s="118">
        <v>218</v>
      </c>
      <c r="AS167" s="118">
        <v>59.03</v>
      </c>
      <c r="AT167" s="118">
        <v>505</v>
      </c>
      <c r="AU167" s="118">
        <v>96.7</v>
      </c>
      <c r="AV167" s="118">
        <v>732</v>
      </c>
      <c r="AW167" s="118">
        <v>126.94</v>
      </c>
      <c r="AX167" s="118">
        <v>336</v>
      </c>
      <c r="AY167" s="118">
        <v>74.760000000000005</v>
      </c>
      <c r="AZ167" s="118">
        <v>244</v>
      </c>
      <c r="BA167" s="118">
        <v>66.11</v>
      </c>
      <c r="BB167" s="118">
        <v>209</v>
      </c>
      <c r="BC167" s="118">
        <v>64.569999999999993</v>
      </c>
      <c r="BD167" s="118">
        <v>197</v>
      </c>
      <c r="BE167" s="118">
        <v>61.84</v>
      </c>
      <c r="BF167" s="118">
        <v>162</v>
      </c>
      <c r="BG167" s="118">
        <v>38.93</v>
      </c>
      <c r="BH167" s="118">
        <v>123</v>
      </c>
      <c r="BI167" s="118">
        <v>32.96</v>
      </c>
      <c r="BJ167" s="118">
        <v>167</v>
      </c>
      <c r="BK167" s="118">
        <v>55.2</v>
      </c>
      <c r="BL167" s="118">
        <v>143</v>
      </c>
      <c r="BM167" s="118">
        <v>36.85</v>
      </c>
      <c r="BN167" s="118">
        <v>909</v>
      </c>
      <c r="BO167" s="118">
        <v>137.37</v>
      </c>
      <c r="BP167" s="118">
        <v>872</v>
      </c>
      <c r="BQ167" s="118">
        <v>113.88</v>
      </c>
      <c r="BR167" s="118">
        <v>641</v>
      </c>
      <c r="BS167" s="118">
        <v>122.56</v>
      </c>
      <c r="BT167" s="118">
        <v>599</v>
      </c>
      <c r="BU167" s="118">
        <v>99.44</v>
      </c>
      <c r="BV167" s="118">
        <v>441</v>
      </c>
      <c r="BW167" s="118">
        <v>65.099999999999994</v>
      </c>
      <c r="BX167" s="118">
        <v>311</v>
      </c>
      <c r="BY167" s="118">
        <v>54.55</v>
      </c>
      <c r="BZ167" s="118">
        <v>132</v>
      </c>
      <c r="CA167" s="118">
        <v>46.64</v>
      </c>
      <c r="CB167" s="118">
        <v>192</v>
      </c>
      <c r="CC167" s="118">
        <v>40.49</v>
      </c>
    </row>
    <row r="168" spans="1:81" ht="144" x14ac:dyDescent="0.45">
      <c r="A168" s="363">
        <v>164</v>
      </c>
      <c r="B168" s="358" t="s">
        <v>940</v>
      </c>
      <c r="C168" s="358" t="s">
        <v>167</v>
      </c>
      <c r="D168" s="115">
        <v>1501</v>
      </c>
      <c r="E168" s="116">
        <v>213.54</v>
      </c>
      <c r="F168" s="116">
        <v>823</v>
      </c>
      <c r="G168" s="116">
        <v>141.24</v>
      </c>
      <c r="H168" s="116">
        <v>885</v>
      </c>
      <c r="I168" s="116">
        <v>148.13999999999999</v>
      </c>
      <c r="J168" s="116">
        <v>780</v>
      </c>
      <c r="K168" s="116">
        <v>163.19999999999999</v>
      </c>
      <c r="L168" s="116">
        <v>861</v>
      </c>
      <c r="M168" s="116">
        <v>163.81</v>
      </c>
      <c r="N168" s="115">
        <v>1066</v>
      </c>
      <c r="O168" s="116">
        <v>233.2</v>
      </c>
      <c r="P168" s="116">
        <v>951</v>
      </c>
      <c r="Q168" s="116">
        <v>201.32</v>
      </c>
      <c r="R168" s="116">
        <v>957</v>
      </c>
      <c r="S168" s="116">
        <v>181.37</v>
      </c>
      <c r="T168" s="116">
        <v>889</v>
      </c>
      <c r="U168" s="116">
        <v>176.8</v>
      </c>
      <c r="V168" s="115">
        <v>1039</v>
      </c>
      <c r="W168" s="116">
        <v>233.72</v>
      </c>
      <c r="X168" s="115">
        <v>1207</v>
      </c>
      <c r="Y168" s="116">
        <v>227.44</v>
      </c>
      <c r="Z168" s="116">
        <v>916</v>
      </c>
      <c r="AA168" s="116">
        <v>165.62</v>
      </c>
      <c r="AB168" s="116">
        <v>804</v>
      </c>
      <c r="AC168" s="116">
        <v>153.29</v>
      </c>
      <c r="AD168" s="116">
        <v>694</v>
      </c>
      <c r="AE168" s="116">
        <v>196.27</v>
      </c>
      <c r="AF168" s="116">
        <v>832</v>
      </c>
      <c r="AG168" s="116">
        <v>169.41</v>
      </c>
      <c r="AH168" s="116">
        <v>561</v>
      </c>
      <c r="AI168" s="116">
        <v>143.96</v>
      </c>
      <c r="AJ168" s="116">
        <v>561</v>
      </c>
      <c r="AK168" s="116">
        <v>120.51</v>
      </c>
      <c r="AL168" s="116">
        <v>547</v>
      </c>
      <c r="AM168" s="116">
        <v>129.28</v>
      </c>
      <c r="AN168" s="115">
        <v>1270</v>
      </c>
      <c r="AO168" s="116">
        <v>172.53</v>
      </c>
      <c r="AP168" s="115">
        <v>1195</v>
      </c>
      <c r="AQ168" s="116">
        <v>184.34</v>
      </c>
      <c r="AR168" s="115">
        <v>1218</v>
      </c>
      <c r="AS168" s="116">
        <v>196.9</v>
      </c>
      <c r="AT168" s="115">
        <v>1312</v>
      </c>
      <c r="AU168" s="116">
        <v>226.7</v>
      </c>
      <c r="AV168" s="115">
        <v>1145</v>
      </c>
      <c r="AW168" s="116">
        <v>230.4</v>
      </c>
      <c r="AX168" s="115">
        <v>1162</v>
      </c>
      <c r="AY168" s="116">
        <v>210.98</v>
      </c>
      <c r="AZ168" s="116">
        <v>241</v>
      </c>
      <c r="BA168" s="116">
        <v>15.16</v>
      </c>
      <c r="BB168" s="116">
        <v>182</v>
      </c>
      <c r="BC168" s="116">
        <v>8.4499999999999993</v>
      </c>
      <c r="BD168" s="116">
        <v>234</v>
      </c>
      <c r="BE168" s="116">
        <v>10.48</v>
      </c>
      <c r="BF168" s="116">
        <v>329</v>
      </c>
      <c r="BG168" s="116">
        <v>15.8</v>
      </c>
      <c r="BH168" s="116">
        <v>351</v>
      </c>
      <c r="BI168" s="116">
        <v>15.71</v>
      </c>
      <c r="BJ168" s="116">
        <v>400</v>
      </c>
      <c r="BK168" s="116">
        <v>18.36</v>
      </c>
      <c r="BL168" s="116">
        <v>469</v>
      </c>
      <c r="BM168" s="116">
        <v>23.03</v>
      </c>
      <c r="BN168" s="116">
        <v>514</v>
      </c>
      <c r="BO168" s="116">
        <v>26.13</v>
      </c>
      <c r="BP168" s="116">
        <v>650</v>
      </c>
      <c r="BQ168" s="116">
        <v>33.229999999999997</v>
      </c>
      <c r="BR168" s="116">
        <v>654</v>
      </c>
      <c r="BS168" s="116">
        <v>61.5</v>
      </c>
      <c r="BT168" s="116">
        <v>530</v>
      </c>
      <c r="BU168" s="116">
        <v>50.98</v>
      </c>
      <c r="BV168" s="116">
        <v>544</v>
      </c>
      <c r="BW168" s="116">
        <v>30.32</v>
      </c>
      <c r="BX168" s="116">
        <v>461</v>
      </c>
      <c r="BY168" s="116">
        <v>22.77</v>
      </c>
      <c r="BZ168" s="116">
        <v>415</v>
      </c>
      <c r="CA168" s="116">
        <v>18.850000000000001</v>
      </c>
      <c r="CB168" s="116">
        <v>431</v>
      </c>
      <c r="CC168" s="116">
        <v>21.8</v>
      </c>
    </row>
    <row r="169" spans="1:81" ht="144" x14ac:dyDescent="0.45">
      <c r="A169" s="362">
        <v>165</v>
      </c>
      <c r="B169" s="357" t="s">
        <v>941</v>
      </c>
      <c r="C169" s="357" t="s">
        <v>167</v>
      </c>
      <c r="D169" s="118">
        <v>173</v>
      </c>
      <c r="E169" s="118">
        <v>53.45</v>
      </c>
      <c r="F169" s="118">
        <v>101</v>
      </c>
      <c r="G169" s="118">
        <v>21.88</v>
      </c>
      <c r="H169" s="118">
        <v>113</v>
      </c>
      <c r="I169" s="118">
        <v>23.41</v>
      </c>
      <c r="J169" s="118">
        <v>97</v>
      </c>
      <c r="K169" s="118">
        <v>39.83</v>
      </c>
      <c r="L169" s="118">
        <v>105</v>
      </c>
      <c r="M169" s="118">
        <v>20.07</v>
      </c>
      <c r="N169" s="118">
        <v>97</v>
      </c>
      <c r="O169" s="118">
        <v>51.16</v>
      </c>
      <c r="P169" s="118">
        <v>59</v>
      </c>
      <c r="Q169" s="118">
        <v>11.8</v>
      </c>
      <c r="R169" s="118">
        <v>71</v>
      </c>
      <c r="S169" s="118">
        <v>13.04</v>
      </c>
      <c r="T169" s="118">
        <v>83</v>
      </c>
      <c r="U169" s="118">
        <v>18.59</v>
      </c>
      <c r="V169" s="118">
        <v>95</v>
      </c>
      <c r="W169" s="118">
        <v>17.52</v>
      </c>
      <c r="X169" s="118">
        <v>125</v>
      </c>
      <c r="Y169" s="118">
        <v>15.77</v>
      </c>
      <c r="Z169" s="118">
        <v>88</v>
      </c>
      <c r="AA169" s="118">
        <v>14.55</v>
      </c>
      <c r="AB169" s="118">
        <v>84</v>
      </c>
      <c r="AC169" s="118">
        <v>14.23</v>
      </c>
      <c r="AD169" s="118">
        <v>93</v>
      </c>
      <c r="AE169" s="118">
        <v>17.55</v>
      </c>
      <c r="AF169" s="118">
        <v>80</v>
      </c>
      <c r="AG169" s="118">
        <v>14.63</v>
      </c>
      <c r="AH169" s="118">
        <v>83</v>
      </c>
      <c r="AI169" s="118">
        <v>15.62</v>
      </c>
      <c r="AJ169" s="118">
        <v>88</v>
      </c>
      <c r="AK169" s="118">
        <v>16.63</v>
      </c>
      <c r="AL169" s="118">
        <v>88</v>
      </c>
      <c r="AM169" s="118">
        <v>18.920000000000002</v>
      </c>
      <c r="AN169" s="118">
        <v>102</v>
      </c>
      <c r="AO169" s="118">
        <v>24.14</v>
      </c>
      <c r="AP169" s="118">
        <v>81</v>
      </c>
      <c r="AQ169" s="118">
        <v>18.32</v>
      </c>
      <c r="AR169" s="118">
        <v>120</v>
      </c>
      <c r="AS169" s="118">
        <v>17.66</v>
      </c>
      <c r="AT169" s="118">
        <v>103</v>
      </c>
      <c r="AU169" s="118">
        <v>20.02</v>
      </c>
      <c r="AV169" s="118">
        <v>110</v>
      </c>
      <c r="AW169" s="118">
        <v>18.25</v>
      </c>
      <c r="AX169" s="118">
        <v>84</v>
      </c>
      <c r="AY169" s="118">
        <v>12.7</v>
      </c>
      <c r="AZ169" s="118">
        <v>23</v>
      </c>
      <c r="BA169" s="118">
        <v>4.01</v>
      </c>
      <c r="BB169" s="118">
        <v>12</v>
      </c>
      <c r="BC169" s="118">
        <v>3.69</v>
      </c>
      <c r="BD169" s="118">
        <v>16</v>
      </c>
      <c r="BE169" s="118">
        <v>6.15</v>
      </c>
      <c r="BF169" s="118">
        <v>17</v>
      </c>
      <c r="BG169" s="118">
        <v>4.38</v>
      </c>
      <c r="BH169" s="118">
        <v>32</v>
      </c>
      <c r="BI169" s="118">
        <v>5.38</v>
      </c>
      <c r="BJ169" s="118">
        <v>24</v>
      </c>
      <c r="BK169" s="118">
        <v>5.44</v>
      </c>
      <c r="BL169" s="118">
        <v>34</v>
      </c>
      <c r="BM169" s="118">
        <v>8.33</v>
      </c>
      <c r="BN169" s="118">
        <v>37</v>
      </c>
      <c r="BO169" s="118">
        <v>9.15</v>
      </c>
      <c r="BP169" s="118">
        <v>29</v>
      </c>
      <c r="BQ169" s="118">
        <v>8.7100000000000009</v>
      </c>
      <c r="BR169" s="118">
        <v>40</v>
      </c>
      <c r="BS169" s="118">
        <v>9.1300000000000008</v>
      </c>
      <c r="BT169" s="118">
        <v>19</v>
      </c>
      <c r="BU169" s="118">
        <v>5.47</v>
      </c>
      <c r="BV169" s="118">
        <v>16</v>
      </c>
      <c r="BW169" s="118">
        <v>4.2300000000000004</v>
      </c>
      <c r="BX169" s="118">
        <v>27</v>
      </c>
      <c r="BY169" s="118">
        <v>7.47</v>
      </c>
      <c r="BZ169" s="118">
        <v>23</v>
      </c>
      <c r="CA169" s="118">
        <v>6.37</v>
      </c>
      <c r="CB169" s="118">
        <v>14</v>
      </c>
      <c r="CC169" s="118">
        <v>3.18</v>
      </c>
    </row>
    <row r="170" spans="1:81" ht="54.75" x14ac:dyDescent="0.45">
      <c r="A170" s="363">
        <v>166</v>
      </c>
      <c r="B170" s="358" t="s">
        <v>461</v>
      </c>
      <c r="C170" s="358" t="s">
        <v>167</v>
      </c>
      <c r="D170" s="112"/>
      <c r="E170" s="112"/>
      <c r="F170" s="112"/>
      <c r="G170" s="116">
        <v>0.17</v>
      </c>
      <c r="H170" s="116">
        <v>1</v>
      </c>
      <c r="I170" s="116">
        <v>0.53</v>
      </c>
      <c r="J170" s="112"/>
      <c r="K170" s="116">
        <v>0</v>
      </c>
      <c r="L170" s="112"/>
      <c r="M170" s="116">
        <v>0</v>
      </c>
      <c r="N170" s="112"/>
      <c r="O170" s="116">
        <v>0</v>
      </c>
      <c r="P170" s="116">
        <v>30</v>
      </c>
      <c r="Q170" s="116">
        <v>7.39</v>
      </c>
      <c r="R170" s="112"/>
      <c r="S170" s="116">
        <v>0</v>
      </c>
      <c r="T170" s="112"/>
      <c r="U170" s="116">
        <v>0</v>
      </c>
      <c r="V170" s="112"/>
      <c r="W170" s="116">
        <v>0</v>
      </c>
      <c r="X170" s="112"/>
      <c r="Y170" s="116">
        <v>0</v>
      </c>
      <c r="Z170" s="112"/>
      <c r="AA170" s="116">
        <v>0</v>
      </c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6">
        <v>0</v>
      </c>
      <c r="AL170" s="112"/>
      <c r="AM170" s="116">
        <v>0</v>
      </c>
      <c r="AN170" s="112"/>
      <c r="AO170" s="116">
        <v>0</v>
      </c>
      <c r="AP170" s="112"/>
      <c r="AQ170" s="116">
        <v>0</v>
      </c>
      <c r="AR170" s="112"/>
      <c r="AS170" s="116">
        <v>0</v>
      </c>
      <c r="AT170" s="116">
        <v>17</v>
      </c>
      <c r="AU170" s="116">
        <v>0.54</v>
      </c>
      <c r="AV170" s="112"/>
      <c r="AW170" s="116">
        <v>0</v>
      </c>
      <c r="AX170" s="112"/>
      <c r="AY170" s="116">
        <v>0</v>
      </c>
      <c r="AZ170" s="116">
        <v>347</v>
      </c>
      <c r="BA170" s="116">
        <v>29.61</v>
      </c>
      <c r="BB170" s="116">
        <v>506</v>
      </c>
      <c r="BC170" s="116">
        <v>38.54</v>
      </c>
      <c r="BD170" s="116">
        <v>896</v>
      </c>
      <c r="BE170" s="116">
        <v>65.61</v>
      </c>
      <c r="BF170" s="116">
        <v>724</v>
      </c>
      <c r="BG170" s="116">
        <v>43.04</v>
      </c>
      <c r="BH170" s="115">
        <v>1045</v>
      </c>
      <c r="BI170" s="116">
        <v>68.48</v>
      </c>
      <c r="BJ170" s="116">
        <v>885</v>
      </c>
      <c r="BK170" s="116">
        <v>57.47</v>
      </c>
      <c r="BL170" s="116">
        <v>814</v>
      </c>
      <c r="BM170" s="116">
        <v>54.94</v>
      </c>
      <c r="BN170" s="116">
        <v>999</v>
      </c>
      <c r="BO170" s="116">
        <v>82.76</v>
      </c>
      <c r="BP170" s="116">
        <v>656</v>
      </c>
      <c r="BQ170" s="116">
        <v>56.87</v>
      </c>
      <c r="BR170" s="116">
        <v>616</v>
      </c>
      <c r="BS170" s="116">
        <v>60.39</v>
      </c>
      <c r="BT170" s="116">
        <v>471</v>
      </c>
      <c r="BU170" s="116">
        <v>42.51</v>
      </c>
      <c r="BV170" s="116">
        <v>378</v>
      </c>
      <c r="BW170" s="116">
        <v>30.03</v>
      </c>
      <c r="BX170" s="116">
        <v>363</v>
      </c>
      <c r="BY170" s="116">
        <v>31.36</v>
      </c>
      <c r="BZ170" s="116">
        <v>284</v>
      </c>
      <c r="CA170" s="116">
        <v>25.94</v>
      </c>
      <c r="CB170" s="116">
        <v>291</v>
      </c>
      <c r="CC170" s="116">
        <v>23.29</v>
      </c>
    </row>
    <row r="171" spans="1:81" ht="54.75" x14ac:dyDescent="0.45">
      <c r="A171" s="362">
        <v>167</v>
      </c>
      <c r="B171" s="357" t="s">
        <v>462</v>
      </c>
      <c r="C171" s="357" t="s">
        <v>167</v>
      </c>
      <c r="D171" s="118">
        <v>28</v>
      </c>
      <c r="E171" s="118">
        <v>2.56</v>
      </c>
      <c r="F171" s="118">
        <v>78</v>
      </c>
      <c r="G171" s="118">
        <v>1.1200000000000001</v>
      </c>
      <c r="H171" s="118">
        <v>205</v>
      </c>
      <c r="I171" s="118">
        <v>1.96</v>
      </c>
      <c r="J171" s="118">
        <v>168</v>
      </c>
      <c r="K171" s="118">
        <v>2.98</v>
      </c>
      <c r="L171" s="118">
        <v>136</v>
      </c>
      <c r="M171" s="118">
        <v>1.74</v>
      </c>
      <c r="N171" s="118">
        <v>105</v>
      </c>
      <c r="O171" s="118">
        <v>1.52</v>
      </c>
      <c r="P171" s="118">
        <v>129</v>
      </c>
      <c r="Q171" s="118">
        <v>1.56</v>
      </c>
      <c r="R171" s="118">
        <v>87</v>
      </c>
      <c r="S171" s="118">
        <v>2.52</v>
      </c>
      <c r="T171" s="118">
        <v>18</v>
      </c>
      <c r="U171" s="118">
        <v>1.97</v>
      </c>
      <c r="V171" s="118">
        <v>16</v>
      </c>
      <c r="W171" s="118">
        <v>1.39</v>
      </c>
      <c r="X171" s="118">
        <v>8</v>
      </c>
      <c r="Y171" s="118">
        <v>1.05</v>
      </c>
      <c r="Z171" s="118">
        <v>104</v>
      </c>
      <c r="AA171" s="118">
        <v>1.04</v>
      </c>
      <c r="AB171" s="118">
        <v>81</v>
      </c>
      <c r="AC171" s="118">
        <v>1.84</v>
      </c>
      <c r="AD171" s="118">
        <v>109</v>
      </c>
      <c r="AE171" s="118">
        <v>1.74</v>
      </c>
      <c r="AF171" s="118">
        <v>78</v>
      </c>
      <c r="AG171" s="118">
        <v>1.1100000000000001</v>
      </c>
      <c r="AH171" s="118">
        <v>130</v>
      </c>
      <c r="AI171" s="118">
        <v>1.83</v>
      </c>
      <c r="AJ171" s="118">
        <v>27</v>
      </c>
      <c r="AK171" s="118">
        <v>1.91</v>
      </c>
      <c r="AL171" s="118">
        <v>37</v>
      </c>
      <c r="AM171" s="118">
        <v>1.41</v>
      </c>
      <c r="AN171" s="118">
        <v>8</v>
      </c>
      <c r="AO171" s="118">
        <v>1.25</v>
      </c>
      <c r="AP171" s="118">
        <v>6</v>
      </c>
      <c r="AQ171" s="118">
        <v>0.81</v>
      </c>
      <c r="AR171" s="118">
        <v>5</v>
      </c>
      <c r="AS171" s="118">
        <v>0.95</v>
      </c>
      <c r="AT171" s="118">
        <v>11</v>
      </c>
      <c r="AU171" s="118">
        <v>1.58</v>
      </c>
      <c r="AV171" s="118">
        <v>7</v>
      </c>
      <c r="AW171" s="118">
        <v>1.22</v>
      </c>
      <c r="AX171" s="118">
        <v>5</v>
      </c>
      <c r="AY171" s="118">
        <v>0.93</v>
      </c>
      <c r="AZ171" s="118">
        <v>4</v>
      </c>
      <c r="BA171" s="118">
        <v>0.87</v>
      </c>
      <c r="BB171" s="118">
        <v>4</v>
      </c>
      <c r="BC171" s="118">
        <v>0.81</v>
      </c>
      <c r="BD171" s="118">
        <v>27</v>
      </c>
      <c r="BE171" s="118">
        <v>1.53</v>
      </c>
      <c r="BF171" s="118">
        <v>7</v>
      </c>
      <c r="BG171" s="118">
        <v>0.82</v>
      </c>
      <c r="BH171" s="118">
        <v>160</v>
      </c>
      <c r="BI171" s="118">
        <v>0.48</v>
      </c>
      <c r="BJ171" s="118">
        <v>3</v>
      </c>
      <c r="BK171" s="118">
        <v>0.27</v>
      </c>
      <c r="BL171" s="118">
        <v>2</v>
      </c>
      <c r="BM171" s="118">
        <v>0.17</v>
      </c>
      <c r="BN171" s="118">
        <v>1</v>
      </c>
      <c r="BO171" s="118">
        <v>0.09</v>
      </c>
      <c r="BP171" s="118">
        <v>7</v>
      </c>
      <c r="BQ171" s="118">
        <v>0.92</v>
      </c>
      <c r="BR171" s="118">
        <v>1</v>
      </c>
      <c r="BS171" s="118">
        <v>0.09</v>
      </c>
      <c r="BT171" s="118">
        <v>5</v>
      </c>
      <c r="BU171" s="118">
        <v>1.1200000000000001</v>
      </c>
      <c r="BV171" s="118">
        <v>2</v>
      </c>
      <c r="BW171" s="118">
        <v>0.53</v>
      </c>
      <c r="BX171" s="118">
        <v>4</v>
      </c>
      <c r="BY171" s="118">
        <v>1.1399999999999999</v>
      </c>
      <c r="BZ171" s="118">
        <v>4</v>
      </c>
      <c r="CA171" s="118">
        <v>0.74</v>
      </c>
      <c r="CB171" s="118">
        <v>49</v>
      </c>
      <c r="CC171" s="118">
        <v>0.1</v>
      </c>
    </row>
    <row r="172" spans="1:81" ht="29.25" x14ac:dyDescent="0.45">
      <c r="A172" s="363">
        <v>168</v>
      </c>
      <c r="B172" s="358" t="s">
        <v>463</v>
      </c>
      <c r="C172" s="358" t="s">
        <v>167</v>
      </c>
      <c r="D172" s="116">
        <v>66</v>
      </c>
      <c r="E172" s="116">
        <v>2.09</v>
      </c>
      <c r="F172" s="116">
        <v>72</v>
      </c>
      <c r="G172" s="116">
        <v>3.31</v>
      </c>
      <c r="H172" s="116">
        <v>76</v>
      </c>
      <c r="I172" s="116">
        <v>2.83</v>
      </c>
      <c r="J172" s="116">
        <v>169</v>
      </c>
      <c r="K172" s="116">
        <v>4.42</v>
      </c>
      <c r="L172" s="116">
        <v>128</v>
      </c>
      <c r="M172" s="116">
        <v>3.54</v>
      </c>
      <c r="N172" s="116">
        <v>100</v>
      </c>
      <c r="O172" s="116">
        <v>2.82</v>
      </c>
      <c r="P172" s="116">
        <v>126</v>
      </c>
      <c r="Q172" s="116">
        <v>3.66</v>
      </c>
      <c r="R172" s="116">
        <v>66</v>
      </c>
      <c r="S172" s="116">
        <v>3.29</v>
      </c>
      <c r="T172" s="116">
        <v>111</v>
      </c>
      <c r="U172" s="116">
        <v>5.32</v>
      </c>
      <c r="V172" s="116">
        <v>89</v>
      </c>
      <c r="W172" s="116">
        <v>4</v>
      </c>
      <c r="X172" s="116">
        <v>76</v>
      </c>
      <c r="Y172" s="116">
        <v>2.0299999999999998</v>
      </c>
      <c r="Z172" s="116">
        <v>118</v>
      </c>
      <c r="AA172" s="116">
        <v>5.54</v>
      </c>
      <c r="AB172" s="116">
        <v>115</v>
      </c>
      <c r="AC172" s="116">
        <v>3.82</v>
      </c>
      <c r="AD172" s="116">
        <v>85</v>
      </c>
      <c r="AE172" s="116">
        <v>2.38</v>
      </c>
      <c r="AF172" s="116">
        <v>172</v>
      </c>
      <c r="AG172" s="116">
        <v>5.1100000000000003</v>
      </c>
      <c r="AH172" s="116">
        <v>128</v>
      </c>
      <c r="AI172" s="116">
        <v>4.57</v>
      </c>
      <c r="AJ172" s="116">
        <v>110</v>
      </c>
      <c r="AK172" s="116">
        <v>3.12</v>
      </c>
      <c r="AL172" s="116">
        <v>78</v>
      </c>
      <c r="AM172" s="116">
        <v>2.65</v>
      </c>
      <c r="AN172" s="116">
        <v>105</v>
      </c>
      <c r="AO172" s="116">
        <v>3.25</v>
      </c>
      <c r="AP172" s="116">
        <v>105</v>
      </c>
      <c r="AQ172" s="116">
        <v>3.66</v>
      </c>
      <c r="AR172" s="116">
        <v>140</v>
      </c>
      <c r="AS172" s="116">
        <v>3.24</v>
      </c>
      <c r="AT172" s="116">
        <v>432</v>
      </c>
      <c r="AU172" s="116">
        <v>3.85</v>
      </c>
      <c r="AV172" s="116">
        <v>510</v>
      </c>
      <c r="AW172" s="116">
        <v>5.22</v>
      </c>
      <c r="AX172" s="116">
        <v>509</v>
      </c>
      <c r="AY172" s="116">
        <v>5.12</v>
      </c>
      <c r="AZ172" s="116">
        <v>174</v>
      </c>
      <c r="BA172" s="116">
        <v>2.15</v>
      </c>
      <c r="BB172" s="116">
        <v>193</v>
      </c>
      <c r="BC172" s="116">
        <v>1.97</v>
      </c>
      <c r="BD172" s="116">
        <v>161</v>
      </c>
      <c r="BE172" s="116">
        <v>1.58</v>
      </c>
      <c r="BF172" s="116">
        <v>148</v>
      </c>
      <c r="BG172" s="116">
        <v>1.46</v>
      </c>
      <c r="BH172" s="116">
        <v>286</v>
      </c>
      <c r="BI172" s="116">
        <v>2.34</v>
      </c>
      <c r="BJ172" s="116">
        <v>314</v>
      </c>
      <c r="BK172" s="116">
        <v>3.07</v>
      </c>
      <c r="BL172" s="116">
        <v>290</v>
      </c>
      <c r="BM172" s="116">
        <v>3.49</v>
      </c>
      <c r="BN172" s="116">
        <v>343</v>
      </c>
      <c r="BO172" s="116">
        <v>2.98</v>
      </c>
      <c r="BP172" s="116">
        <v>253</v>
      </c>
      <c r="BQ172" s="116">
        <v>3.58</v>
      </c>
      <c r="BR172" s="116">
        <v>240</v>
      </c>
      <c r="BS172" s="116">
        <v>2.89</v>
      </c>
      <c r="BT172" s="116">
        <v>372</v>
      </c>
      <c r="BU172" s="116">
        <v>3.12</v>
      </c>
      <c r="BV172" s="116">
        <v>374</v>
      </c>
      <c r="BW172" s="116">
        <v>3.72</v>
      </c>
      <c r="BX172" s="116">
        <v>295</v>
      </c>
      <c r="BY172" s="116">
        <v>3.08</v>
      </c>
      <c r="BZ172" s="116">
        <v>161</v>
      </c>
      <c r="CA172" s="116">
        <v>1.63</v>
      </c>
      <c r="CB172" s="116">
        <v>284</v>
      </c>
      <c r="CC172" s="116">
        <v>2.34</v>
      </c>
    </row>
    <row r="173" spans="1:81" ht="54.75" x14ac:dyDescent="0.45">
      <c r="A173" s="362">
        <v>169</v>
      </c>
      <c r="B173" s="357" t="s">
        <v>942</v>
      </c>
      <c r="C173" s="357" t="s">
        <v>167</v>
      </c>
      <c r="D173" s="118">
        <v>141</v>
      </c>
      <c r="E173" s="118">
        <v>4.13</v>
      </c>
      <c r="F173" s="118">
        <v>70</v>
      </c>
      <c r="G173" s="118">
        <v>3.63</v>
      </c>
      <c r="H173" s="118">
        <v>139</v>
      </c>
      <c r="I173" s="118">
        <v>7.97</v>
      </c>
      <c r="J173" s="118">
        <v>186</v>
      </c>
      <c r="K173" s="118">
        <v>9.66</v>
      </c>
      <c r="L173" s="118">
        <v>168</v>
      </c>
      <c r="M173" s="118">
        <v>7.89</v>
      </c>
      <c r="N173" s="118">
        <v>112</v>
      </c>
      <c r="O173" s="118">
        <v>7.27</v>
      </c>
      <c r="P173" s="118">
        <v>53</v>
      </c>
      <c r="Q173" s="118">
        <v>4.53</v>
      </c>
      <c r="R173" s="118">
        <v>39</v>
      </c>
      <c r="S173" s="118">
        <v>6.07</v>
      </c>
      <c r="T173" s="118">
        <v>75</v>
      </c>
      <c r="U173" s="118">
        <v>9.18</v>
      </c>
      <c r="V173" s="118">
        <v>71</v>
      </c>
      <c r="W173" s="118">
        <v>7.41</v>
      </c>
      <c r="X173" s="118">
        <v>88</v>
      </c>
      <c r="Y173" s="118">
        <v>9.11</v>
      </c>
      <c r="Z173" s="118">
        <v>43</v>
      </c>
      <c r="AA173" s="118">
        <v>5.44</v>
      </c>
      <c r="AB173" s="118">
        <v>58</v>
      </c>
      <c r="AC173" s="118">
        <v>6.92</v>
      </c>
      <c r="AD173" s="118">
        <v>122</v>
      </c>
      <c r="AE173" s="118">
        <v>8.35</v>
      </c>
      <c r="AF173" s="118">
        <v>116</v>
      </c>
      <c r="AG173" s="118">
        <v>10.24</v>
      </c>
      <c r="AH173" s="118">
        <v>117</v>
      </c>
      <c r="AI173" s="118">
        <v>5.93</v>
      </c>
      <c r="AJ173" s="118">
        <v>158</v>
      </c>
      <c r="AK173" s="118">
        <v>8.09</v>
      </c>
      <c r="AL173" s="118">
        <v>74</v>
      </c>
      <c r="AM173" s="118">
        <v>5.28</v>
      </c>
      <c r="AN173" s="118">
        <v>150</v>
      </c>
      <c r="AO173" s="118">
        <v>5.73</v>
      </c>
      <c r="AP173" s="118">
        <v>323</v>
      </c>
      <c r="AQ173" s="118">
        <v>7.99</v>
      </c>
      <c r="AR173" s="118">
        <v>199</v>
      </c>
      <c r="AS173" s="118">
        <v>4.93</v>
      </c>
      <c r="AT173" s="118">
        <v>140</v>
      </c>
      <c r="AU173" s="118">
        <v>8.3800000000000008</v>
      </c>
      <c r="AV173" s="118">
        <v>174</v>
      </c>
      <c r="AW173" s="118">
        <v>6.51</v>
      </c>
      <c r="AX173" s="118">
        <v>257</v>
      </c>
      <c r="AY173" s="118">
        <v>6.66</v>
      </c>
      <c r="AZ173" s="118">
        <v>718</v>
      </c>
      <c r="BA173" s="118">
        <v>113.51</v>
      </c>
      <c r="BB173" s="118">
        <v>499</v>
      </c>
      <c r="BC173" s="118">
        <v>38.9</v>
      </c>
      <c r="BD173" s="118">
        <v>733</v>
      </c>
      <c r="BE173" s="118">
        <v>52.93</v>
      </c>
      <c r="BF173" s="118">
        <v>540</v>
      </c>
      <c r="BG173" s="118">
        <v>34.94</v>
      </c>
      <c r="BH173" s="118">
        <v>432</v>
      </c>
      <c r="BI173" s="118">
        <v>40.020000000000003</v>
      </c>
      <c r="BJ173" s="118">
        <v>401</v>
      </c>
      <c r="BK173" s="118">
        <v>37.479999999999997</v>
      </c>
      <c r="BL173" s="118">
        <v>529</v>
      </c>
      <c r="BM173" s="118">
        <v>55.7</v>
      </c>
      <c r="BN173" s="118">
        <v>306</v>
      </c>
      <c r="BO173" s="118">
        <v>32.409999999999997</v>
      </c>
      <c r="BP173" s="118">
        <v>285</v>
      </c>
      <c r="BQ173" s="118">
        <v>44.53</v>
      </c>
      <c r="BR173" s="118">
        <v>282</v>
      </c>
      <c r="BS173" s="118">
        <v>38.18</v>
      </c>
      <c r="BT173" s="118">
        <v>142</v>
      </c>
      <c r="BU173" s="118">
        <v>20.48</v>
      </c>
      <c r="BV173" s="118">
        <v>264</v>
      </c>
      <c r="BW173" s="118">
        <v>29.09</v>
      </c>
      <c r="BX173" s="118">
        <v>252</v>
      </c>
      <c r="BY173" s="118">
        <v>26.71</v>
      </c>
      <c r="BZ173" s="118">
        <v>240</v>
      </c>
      <c r="CA173" s="118">
        <v>22.19</v>
      </c>
      <c r="CB173" s="118">
        <v>200</v>
      </c>
      <c r="CC173" s="118">
        <v>22.13</v>
      </c>
    </row>
    <row r="174" spans="1:81" ht="29.25" x14ac:dyDescent="0.45">
      <c r="A174" s="363">
        <v>170</v>
      </c>
      <c r="B174" s="358" t="s">
        <v>464</v>
      </c>
      <c r="C174" s="112"/>
      <c r="D174" s="112"/>
      <c r="E174" s="114">
        <v>8477.64</v>
      </c>
      <c r="F174" s="112"/>
      <c r="G174" s="114">
        <v>7234.01</v>
      </c>
      <c r="H174" s="112"/>
      <c r="I174" s="114">
        <v>8279.1200000000008</v>
      </c>
      <c r="J174" s="112"/>
      <c r="K174" s="114">
        <v>7486.49</v>
      </c>
      <c r="L174" s="112"/>
      <c r="M174" s="114">
        <v>8333.25</v>
      </c>
      <c r="N174" s="112"/>
      <c r="O174" s="114">
        <v>8961.56</v>
      </c>
      <c r="P174" s="112"/>
      <c r="Q174" s="114">
        <v>8419.2000000000007</v>
      </c>
      <c r="R174" s="112"/>
      <c r="S174" s="114">
        <v>8598.17</v>
      </c>
      <c r="T174" s="112"/>
      <c r="U174" s="114">
        <v>8899.68</v>
      </c>
      <c r="V174" s="112"/>
      <c r="W174" s="114">
        <v>9020.6</v>
      </c>
      <c r="X174" s="112"/>
      <c r="Y174" s="114">
        <v>8625.17</v>
      </c>
      <c r="Z174" s="112"/>
      <c r="AA174" s="114">
        <v>9336.27</v>
      </c>
      <c r="AB174" s="112"/>
      <c r="AC174" s="114">
        <v>8456.0400000000009</v>
      </c>
      <c r="AD174" s="112"/>
      <c r="AE174" s="114">
        <v>8560.7199999999993</v>
      </c>
      <c r="AF174" s="112"/>
      <c r="AG174" s="114">
        <v>9420.06</v>
      </c>
      <c r="AH174" s="112"/>
      <c r="AI174" s="114">
        <v>7742.08</v>
      </c>
      <c r="AJ174" s="112"/>
      <c r="AK174" s="114">
        <v>8927.9699999999993</v>
      </c>
      <c r="AL174" s="112"/>
      <c r="AM174" s="114">
        <v>8911.56</v>
      </c>
      <c r="AN174" s="112"/>
      <c r="AO174" s="114">
        <v>8315.2199999999993</v>
      </c>
      <c r="AP174" s="112"/>
      <c r="AQ174" s="114">
        <v>9204.56</v>
      </c>
      <c r="AR174" s="112"/>
      <c r="AS174" s="114">
        <v>9399.27</v>
      </c>
      <c r="AT174" s="112"/>
      <c r="AU174" s="114">
        <v>9401.64</v>
      </c>
      <c r="AV174" s="112"/>
      <c r="AW174" s="114">
        <v>9785.17</v>
      </c>
      <c r="AX174" s="112"/>
      <c r="AY174" s="114">
        <v>9104.66</v>
      </c>
      <c r="AZ174" s="112"/>
      <c r="BA174" s="114">
        <v>8418.11</v>
      </c>
      <c r="BB174" s="112"/>
      <c r="BC174" s="114">
        <v>8251.33</v>
      </c>
      <c r="BD174" s="112"/>
      <c r="BE174" s="114">
        <v>9843.4500000000007</v>
      </c>
      <c r="BF174" s="112"/>
      <c r="BG174" s="114">
        <v>7957.38</v>
      </c>
      <c r="BH174" s="112"/>
      <c r="BI174" s="114">
        <v>9998.6</v>
      </c>
      <c r="BJ174" s="112"/>
      <c r="BK174" s="114">
        <v>9428.06</v>
      </c>
      <c r="BL174" s="112"/>
      <c r="BM174" s="114">
        <v>9015.74</v>
      </c>
      <c r="BN174" s="112"/>
      <c r="BO174" s="114">
        <v>9709.9500000000007</v>
      </c>
      <c r="BP174" s="112"/>
      <c r="BQ174" s="114">
        <v>9817.86</v>
      </c>
      <c r="BR174" s="112"/>
      <c r="BS174" s="114">
        <v>9778.8700000000008</v>
      </c>
      <c r="BT174" s="112"/>
      <c r="BU174" s="114">
        <v>10637.65</v>
      </c>
      <c r="BV174" s="112"/>
      <c r="BW174" s="114">
        <v>9627.56</v>
      </c>
      <c r="BX174" s="112"/>
      <c r="BY174" s="114">
        <v>9782.51</v>
      </c>
      <c r="BZ174" s="112"/>
      <c r="CA174" s="114">
        <v>9234.3700000000008</v>
      </c>
      <c r="CB174" s="112"/>
      <c r="CC174" s="114">
        <v>9910.19</v>
      </c>
    </row>
    <row r="175" spans="1:81" ht="29.25" x14ac:dyDescent="0.45">
      <c r="A175" s="362">
        <v>171</v>
      </c>
      <c r="B175" s="357" t="s">
        <v>465</v>
      </c>
      <c r="C175" s="357" t="s">
        <v>167</v>
      </c>
      <c r="D175" s="117">
        <v>48110</v>
      </c>
      <c r="E175" s="113">
        <v>6292.47</v>
      </c>
      <c r="F175" s="117">
        <v>43915</v>
      </c>
      <c r="G175" s="113">
        <v>5588.23</v>
      </c>
      <c r="H175" s="117">
        <v>50656</v>
      </c>
      <c r="I175" s="113">
        <v>6515.57</v>
      </c>
      <c r="J175" s="117">
        <v>45932</v>
      </c>
      <c r="K175" s="113">
        <v>5923.56</v>
      </c>
      <c r="L175" s="117">
        <v>51925</v>
      </c>
      <c r="M175" s="113">
        <v>6695.15</v>
      </c>
      <c r="N175" s="117">
        <v>56669</v>
      </c>
      <c r="O175" s="113">
        <v>7314.46</v>
      </c>
      <c r="P175" s="117">
        <v>56351</v>
      </c>
      <c r="Q175" s="113">
        <v>6636.2</v>
      </c>
      <c r="R175" s="117">
        <v>52068</v>
      </c>
      <c r="S175" s="113">
        <v>6866.53</v>
      </c>
      <c r="T175" s="117">
        <v>52937</v>
      </c>
      <c r="U175" s="113">
        <v>7438.03</v>
      </c>
      <c r="V175" s="117">
        <v>54670</v>
      </c>
      <c r="W175" s="113">
        <v>7549.69</v>
      </c>
      <c r="X175" s="117">
        <v>51910</v>
      </c>
      <c r="Y175" s="113">
        <v>7023.98</v>
      </c>
      <c r="Z175" s="117">
        <v>56931</v>
      </c>
      <c r="AA175" s="113">
        <v>7346.14</v>
      </c>
      <c r="AB175" s="117">
        <v>52025</v>
      </c>
      <c r="AC175" s="113">
        <v>6786.76</v>
      </c>
      <c r="AD175" s="117">
        <v>53116</v>
      </c>
      <c r="AE175" s="113">
        <v>6857.34</v>
      </c>
      <c r="AF175" s="117">
        <v>58065</v>
      </c>
      <c r="AG175" s="113">
        <v>7412.76</v>
      </c>
      <c r="AH175" s="117">
        <v>47738</v>
      </c>
      <c r="AI175" s="113">
        <v>6106.56</v>
      </c>
      <c r="AJ175" s="117">
        <v>54233</v>
      </c>
      <c r="AK175" s="113">
        <v>7003.24</v>
      </c>
      <c r="AL175" s="117">
        <v>59151</v>
      </c>
      <c r="AM175" s="113">
        <v>7820.55</v>
      </c>
      <c r="AN175" s="117">
        <v>54749</v>
      </c>
      <c r="AO175" s="113">
        <v>7074.09</v>
      </c>
      <c r="AP175" s="117">
        <v>60625</v>
      </c>
      <c r="AQ175" s="113">
        <v>7757.68</v>
      </c>
      <c r="AR175" s="117">
        <v>62346</v>
      </c>
      <c r="AS175" s="113">
        <v>8010.39</v>
      </c>
      <c r="AT175" s="117">
        <v>62951</v>
      </c>
      <c r="AU175" s="113">
        <v>8035.16</v>
      </c>
      <c r="AV175" s="117">
        <v>65302</v>
      </c>
      <c r="AW175" s="113">
        <v>8412.18</v>
      </c>
      <c r="AX175" s="117">
        <v>61935</v>
      </c>
      <c r="AY175" s="113">
        <v>7836.22</v>
      </c>
      <c r="AZ175" s="117">
        <v>55826</v>
      </c>
      <c r="BA175" s="113">
        <v>7257.93</v>
      </c>
      <c r="BB175" s="117">
        <v>55851</v>
      </c>
      <c r="BC175" s="113">
        <v>6938.23</v>
      </c>
      <c r="BD175" s="117">
        <v>66139</v>
      </c>
      <c r="BE175" s="113">
        <v>8349.91</v>
      </c>
      <c r="BF175" s="117">
        <v>51056</v>
      </c>
      <c r="BG175" s="113">
        <v>6734.66</v>
      </c>
      <c r="BH175" s="117">
        <v>64709</v>
      </c>
      <c r="BI175" s="113">
        <v>8319.15</v>
      </c>
      <c r="BJ175" s="117">
        <v>65735</v>
      </c>
      <c r="BK175" s="113">
        <v>8471.26</v>
      </c>
      <c r="BL175" s="117">
        <v>61083</v>
      </c>
      <c r="BM175" s="113">
        <v>7792.71</v>
      </c>
      <c r="BN175" s="117">
        <v>67684</v>
      </c>
      <c r="BO175" s="113">
        <v>8577.06</v>
      </c>
      <c r="BP175" s="117">
        <v>67398</v>
      </c>
      <c r="BQ175" s="113">
        <v>8572.0400000000009</v>
      </c>
      <c r="BR175" s="117">
        <v>66875</v>
      </c>
      <c r="BS175" s="113">
        <v>8438.9699999999993</v>
      </c>
      <c r="BT175" s="117">
        <v>71729</v>
      </c>
      <c r="BU175" s="113">
        <v>9030.35</v>
      </c>
      <c r="BV175" s="117">
        <v>64295</v>
      </c>
      <c r="BW175" s="113">
        <v>7783.99</v>
      </c>
      <c r="BX175" s="117">
        <v>65764</v>
      </c>
      <c r="BY175" s="113">
        <v>7824.56</v>
      </c>
      <c r="BZ175" s="117">
        <v>64928</v>
      </c>
      <c r="CA175" s="113">
        <v>7530.84</v>
      </c>
      <c r="CB175" s="117">
        <v>71187</v>
      </c>
      <c r="CC175" s="113">
        <v>8117.99</v>
      </c>
    </row>
    <row r="176" spans="1:81" ht="67.5" x14ac:dyDescent="0.45">
      <c r="A176" s="363">
        <v>172</v>
      </c>
      <c r="B176" s="358" t="s">
        <v>466</v>
      </c>
      <c r="C176" s="358" t="s">
        <v>167</v>
      </c>
      <c r="D176" s="115">
        <v>14499</v>
      </c>
      <c r="E176" s="114">
        <v>1187.8399999999999</v>
      </c>
      <c r="F176" s="115">
        <v>13188</v>
      </c>
      <c r="G176" s="114">
        <v>1032.83</v>
      </c>
      <c r="H176" s="115">
        <v>14830</v>
      </c>
      <c r="I176" s="114">
        <v>1219.51</v>
      </c>
      <c r="J176" s="115">
        <v>11539</v>
      </c>
      <c r="K176" s="116">
        <v>950.05</v>
      </c>
      <c r="L176" s="115">
        <v>12037</v>
      </c>
      <c r="M176" s="116">
        <v>952.37</v>
      </c>
      <c r="N176" s="115">
        <v>16914</v>
      </c>
      <c r="O176" s="114">
        <v>1374.23</v>
      </c>
      <c r="P176" s="115">
        <v>14084</v>
      </c>
      <c r="Q176" s="114">
        <v>1114.05</v>
      </c>
      <c r="R176" s="115">
        <v>15639</v>
      </c>
      <c r="S176" s="114">
        <v>1275.8900000000001</v>
      </c>
      <c r="T176" s="115">
        <v>15107</v>
      </c>
      <c r="U176" s="114">
        <v>1352.82</v>
      </c>
      <c r="V176" s="115">
        <v>15484</v>
      </c>
      <c r="W176" s="114">
        <v>1277.06</v>
      </c>
      <c r="X176" s="115">
        <v>14245</v>
      </c>
      <c r="Y176" s="114">
        <v>1131.45</v>
      </c>
      <c r="Z176" s="115">
        <v>18489</v>
      </c>
      <c r="AA176" s="114">
        <v>1465.73</v>
      </c>
      <c r="AB176" s="115">
        <v>16524</v>
      </c>
      <c r="AC176" s="114">
        <v>1311.88</v>
      </c>
      <c r="AD176" s="115">
        <v>16896</v>
      </c>
      <c r="AE176" s="114">
        <v>1323.42</v>
      </c>
      <c r="AF176" s="115">
        <v>17761</v>
      </c>
      <c r="AG176" s="114">
        <v>1328.75</v>
      </c>
      <c r="AH176" s="115">
        <v>13118</v>
      </c>
      <c r="AI176" s="114">
        <v>1040.55</v>
      </c>
      <c r="AJ176" s="115">
        <v>14694</v>
      </c>
      <c r="AK176" s="114">
        <v>1189.83</v>
      </c>
      <c r="AL176" s="115">
        <v>16702</v>
      </c>
      <c r="AM176" s="114">
        <v>1411.6</v>
      </c>
      <c r="AN176" s="115">
        <v>16811</v>
      </c>
      <c r="AO176" s="114">
        <v>1397.44</v>
      </c>
      <c r="AP176" s="115">
        <v>19092</v>
      </c>
      <c r="AQ176" s="114">
        <v>1589.01</v>
      </c>
      <c r="AR176" s="115">
        <v>19111</v>
      </c>
      <c r="AS176" s="114">
        <v>1641.05</v>
      </c>
      <c r="AT176" s="115">
        <v>20697</v>
      </c>
      <c r="AU176" s="114">
        <v>1754.73</v>
      </c>
      <c r="AV176" s="115">
        <v>21693</v>
      </c>
      <c r="AW176" s="114">
        <v>1867.03</v>
      </c>
      <c r="AX176" s="115">
        <v>20629</v>
      </c>
      <c r="AY176" s="114">
        <v>1725.98</v>
      </c>
      <c r="AZ176" s="115">
        <v>15916</v>
      </c>
      <c r="BA176" s="114">
        <v>1381.55</v>
      </c>
      <c r="BB176" s="115">
        <v>18029</v>
      </c>
      <c r="BC176" s="114">
        <v>1439.62</v>
      </c>
      <c r="BD176" s="115">
        <v>19139</v>
      </c>
      <c r="BE176" s="114">
        <v>1580.09</v>
      </c>
      <c r="BF176" s="115">
        <v>14008</v>
      </c>
      <c r="BG176" s="114">
        <v>1456.78</v>
      </c>
      <c r="BH176" s="115">
        <v>18720</v>
      </c>
      <c r="BI176" s="114">
        <v>1666.92</v>
      </c>
      <c r="BJ176" s="115">
        <v>19285</v>
      </c>
      <c r="BK176" s="114">
        <v>1742.23</v>
      </c>
      <c r="BL176" s="115">
        <v>18231</v>
      </c>
      <c r="BM176" s="114">
        <v>1665.44</v>
      </c>
      <c r="BN176" s="115">
        <v>20493</v>
      </c>
      <c r="BO176" s="114">
        <v>1902.76</v>
      </c>
      <c r="BP176" s="115">
        <v>20287</v>
      </c>
      <c r="BQ176" s="114">
        <v>1875.38</v>
      </c>
      <c r="BR176" s="115">
        <v>19781</v>
      </c>
      <c r="BS176" s="114">
        <v>1813.67</v>
      </c>
      <c r="BT176" s="115">
        <v>21533</v>
      </c>
      <c r="BU176" s="114">
        <v>1937.54</v>
      </c>
      <c r="BV176" s="115">
        <v>20223</v>
      </c>
      <c r="BW176" s="114">
        <v>1702.09</v>
      </c>
      <c r="BX176" s="115">
        <v>21882</v>
      </c>
      <c r="BY176" s="114">
        <v>1768.69</v>
      </c>
      <c r="BZ176" s="115">
        <v>22558</v>
      </c>
      <c r="CA176" s="114">
        <v>1783.84</v>
      </c>
      <c r="CB176" s="115">
        <v>25488</v>
      </c>
      <c r="CC176" s="114">
        <v>1949.82</v>
      </c>
    </row>
    <row r="177" spans="1:81" ht="42" x14ac:dyDescent="0.45">
      <c r="A177" s="362">
        <v>173</v>
      </c>
      <c r="B177" s="357" t="s">
        <v>467</v>
      </c>
      <c r="C177" s="357" t="s">
        <v>167</v>
      </c>
      <c r="D177" s="117">
        <v>33611</v>
      </c>
      <c r="E177" s="113">
        <v>5104.63</v>
      </c>
      <c r="F177" s="117">
        <v>30727</v>
      </c>
      <c r="G177" s="113">
        <v>4555.3999999999996</v>
      </c>
      <c r="H177" s="117">
        <v>35825</v>
      </c>
      <c r="I177" s="113">
        <v>5296.06</v>
      </c>
      <c r="J177" s="117">
        <v>34393</v>
      </c>
      <c r="K177" s="113">
        <v>4973.51</v>
      </c>
      <c r="L177" s="117">
        <v>39888</v>
      </c>
      <c r="M177" s="113">
        <v>5742.77</v>
      </c>
      <c r="N177" s="117">
        <v>39755</v>
      </c>
      <c r="O177" s="113">
        <v>5940.23</v>
      </c>
      <c r="P177" s="117">
        <v>42268</v>
      </c>
      <c r="Q177" s="113">
        <v>5522.16</v>
      </c>
      <c r="R177" s="117">
        <v>36430</v>
      </c>
      <c r="S177" s="113">
        <v>5590.64</v>
      </c>
      <c r="T177" s="117">
        <v>37830</v>
      </c>
      <c r="U177" s="113">
        <v>6085.21</v>
      </c>
      <c r="V177" s="117">
        <v>39185</v>
      </c>
      <c r="W177" s="113">
        <v>6272.63</v>
      </c>
      <c r="X177" s="117">
        <v>37665</v>
      </c>
      <c r="Y177" s="113">
        <v>5892.53</v>
      </c>
      <c r="Z177" s="117">
        <v>38441</v>
      </c>
      <c r="AA177" s="113">
        <v>5880.41</v>
      </c>
      <c r="AB177" s="117">
        <v>35501</v>
      </c>
      <c r="AC177" s="113">
        <v>5474.88</v>
      </c>
      <c r="AD177" s="117">
        <v>36220</v>
      </c>
      <c r="AE177" s="113">
        <v>5533.92</v>
      </c>
      <c r="AF177" s="117">
        <v>40305</v>
      </c>
      <c r="AG177" s="113">
        <v>6084.02</v>
      </c>
      <c r="AH177" s="117">
        <v>34621</v>
      </c>
      <c r="AI177" s="113">
        <v>5066.01</v>
      </c>
      <c r="AJ177" s="117">
        <v>39538</v>
      </c>
      <c r="AK177" s="113">
        <v>5813.41</v>
      </c>
      <c r="AL177" s="117">
        <v>42449</v>
      </c>
      <c r="AM177" s="113">
        <v>6408.94</v>
      </c>
      <c r="AN177" s="117">
        <v>37937</v>
      </c>
      <c r="AO177" s="113">
        <v>5676.65</v>
      </c>
      <c r="AP177" s="117">
        <v>41533</v>
      </c>
      <c r="AQ177" s="113">
        <v>6168.67</v>
      </c>
      <c r="AR177" s="117">
        <v>43234</v>
      </c>
      <c r="AS177" s="113">
        <v>6369.35</v>
      </c>
      <c r="AT177" s="117">
        <v>42255</v>
      </c>
      <c r="AU177" s="113">
        <v>6280.42</v>
      </c>
      <c r="AV177" s="117">
        <v>43609</v>
      </c>
      <c r="AW177" s="113">
        <v>6545.15</v>
      </c>
      <c r="AX177" s="117">
        <v>41306</v>
      </c>
      <c r="AY177" s="113">
        <v>6110.24</v>
      </c>
      <c r="AZ177" s="117">
        <v>39910</v>
      </c>
      <c r="BA177" s="113">
        <v>5876.38</v>
      </c>
      <c r="BB177" s="117">
        <v>37822</v>
      </c>
      <c r="BC177" s="113">
        <v>5498.61</v>
      </c>
      <c r="BD177" s="117">
        <v>47000</v>
      </c>
      <c r="BE177" s="113">
        <v>6769.82</v>
      </c>
      <c r="BF177" s="117">
        <v>37048</v>
      </c>
      <c r="BG177" s="113">
        <v>5277.87</v>
      </c>
      <c r="BH177" s="117">
        <v>45989</v>
      </c>
      <c r="BI177" s="113">
        <v>6652.23</v>
      </c>
      <c r="BJ177" s="117">
        <v>46450</v>
      </c>
      <c r="BK177" s="113">
        <v>6729.03</v>
      </c>
      <c r="BL177" s="117">
        <v>42852</v>
      </c>
      <c r="BM177" s="113">
        <v>6127.27</v>
      </c>
      <c r="BN177" s="117">
        <v>47190</v>
      </c>
      <c r="BO177" s="113">
        <v>6674.3</v>
      </c>
      <c r="BP177" s="117">
        <v>47111</v>
      </c>
      <c r="BQ177" s="113">
        <v>6696.66</v>
      </c>
      <c r="BR177" s="117">
        <v>47094</v>
      </c>
      <c r="BS177" s="113">
        <v>6625.3</v>
      </c>
      <c r="BT177" s="117">
        <v>50196</v>
      </c>
      <c r="BU177" s="113">
        <v>7092.82</v>
      </c>
      <c r="BV177" s="117">
        <v>44071</v>
      </c>
      <c r="BW177" s="113">
        <v>6081.9</v>
      </c>
      <c r="BX177" s="117">
        <v>43882</v>
      </c>
      <c r="BY177" s="113">
        <v>6055.88</v>
      </c>
      <c r="BZ177" s="117">
        <v>42370</v>
      </c>
      <c r="CA177" s="113">
        <v>5747</v>
      </c>
      <c r="CB177" s="117">
        <v>45699</v>
      </c>
      <c r="CC177" s="113">
        <v>6168.17</v>
      </c>
    </row>
    <row r="178" spans="1:81" ht="67.5" x14ac:dyDescent="0.45">
      <c r="A178" s="363">
        <v>174</v>
      </c>
      <c r="B178" s="358" t="s">
        <v>468</v>
      </c>
      <c r="C178" s="358" t="s">
        <v>167</v>
      </c>
      <c r="D178" s="116">
        <v>385</v>
      </c>
      <c r="E178" s="116">
        <v>44.59</v>
      </c>
      <c r="F178" s="116">
        <v>443</v>
      </c>
      <c r="G178" s="116">
        <v>48.72</v>
      </c>
      <c r="H178" s="116">
        <v>422</v>
      </c>
      <c r="I178" s="116">
        <v>40.39</v>
      </c>
      <c r="J178" s="116">
        <v>310</v>
      </c>
      <c r="K178" s="116">
        <v>35.299999999999997</v>
      </c>
      <c r="L178" s="116">
        <v>368</v>
      </c>
      <c r="M178" s="116">
        <v>45.92</v>
      </c>
      <c r="N178" s="116">
        <v>420</v>
      </c>
      <c r="O178" s="116">
        <v>41.88</v>
      </c>
      <c r="P178" s="116">
        <v>317</v>
      </c>
      <c r="Q178" s="116">
        <v>38.380000000000003</v>
      </c>
      <c r="R178" s="116">
        <v>241</v>
      </c>
      <c r="S178" s="116">
        <v>25.64</v>
      </c>
      <c r="T178" s="116">
        <v>273</v>
      </c>
      <c r="U178" s="116">
        <v>37.92</v>
      </c>
      <c r="V178" s="116">
        <v>282</v>
      </c>
      <c r="W178" s="116">
        <v>33.54</v>
      </c>
      <c r="X178" s="116">
        <v>418</v>
      </c>
      <c r="Y178" s="116">
        <v>33.880000000000003</v>
      </c>
      <c r="Z178" s="116">
        <v>401</v>
      </c>
      <c r="AA178" s="116">
        <v>28.85</v>
      </c>
      <c r="AB178" s="116">
        <v>385</v>
      </c>
      <c r="AC178" s="116">
        <v>28.21</v>
      </c>
      <c r="AD178" s="116">
        <v>423</v>
      </c>
      <c r="AE178" s="116">
        <v>31.42</v>
      </c>
      <c r="AF178" s="116">
        <v>468</v>
      </c>
      <c r="AG178" s="116">
        <v>34.67</v>
      </c>
      <c r="AH178" s="116">
        <v>275</v>
      </c>
      <c r="AI178" s="116">
        <v>30.52</v>
      </c>
      <c r="AJ178" s="116">
        <v>459</v>
      </c>
      <c r="AK178" s="116">
        <v>36.549999999999997</v>
      </c>
      <c r="AL178" s="116">
        <v>355</v>
      </c>
      <c r="AM178" s="116">
        <v>27.81</v>
      </c>
      <c r="AN178" s="116">
        <v>411</v>
      </c>
      <c r="AO178" s="116">
        <v>34.96</v>
      </c>
      <c r="AP178" s="116">
        <v>366</v>
      </c>
      <c r="AQ178" s="116">
        <v>36.4</v>
      </c>
      <c r="AR178" s="116">
        <v>458</v>
      </c>
      <c r="AS178" s="116">
        <v>50.95</v>
      </c>
      <c r="AT178" s="116">
        <v>705</v>
      </c>
      <c r="AU178" s="116">
        <v>68.459999999999994</v>
      </c>
      <c r="AV178" s="116">
        <v>717</v>
      </c>
      <c r="AW178" s="116">
        <v>73.2</v>
      </c>
      <c r="AX178" s="116">
        <v>642</v>
      </c>
      <c r="AY178" s="116">
        <v>73.290000000000006</v>
      </c>
      <c r="AZ178" s="116">
        <v>245</v>
      </c>
      <c r="BA178" s="116">
        <v>32.07</v>
      </c>
      <c r="BB178" s="116">
        <v>386</v>
      </c>
      <c r="BC178" s="116">
        <v>33.020000000000003</v>
      </c>
      <c r="BD178" s="116">
        <v>370</v>
      </c>
      <c r="BE178" s="116">
        <v>43.47</v>
      </c>
      <c r="BF178" s="116">
        <v>295</v>
      </c>
      <c r="BG178" s="116">
        <v>34.409999999999997</v>
      </c>
      <c r="BH178" s="116">
        <v>378</v>
      </c>
      <c r="BI178" s="116">
        <v>49.42</v>
      </c>
      <c r="BJ178" s="116">
        <v>529</v>
      </c>
      <c r="BK178" s="116">
        <v>63.39</v>
      </c>
      <c r="BL178" s="116">
        <v>330</v>
      </c>
      <c r="BM178" s="116">
        <v>38.06</v>
      </c>
      <c r="BN178" s="116">
        <v>545</v>
      </c>
      <c r="BO178" s="116">
        <v>55.5</v>
      </c>
      <c r="BP178" s="116">
        <v>433</v>
      </c>
      <c r="BQ178" s="116">
        <v>56.2</v>
      </c>
      <c r="BR178" s="116">
        <v>518</v>
      </c>
      <c r="BS178" s="116">
        <v>63.93</v>
      </c>
      <c r="BT178" s="116">
        <v>889</v>
      </c>
      <c r="BU178" s="116">
        <v>99.33</v>
      </c>
      <c r="BV178" s="116">
        <v>684</v>
      </c>
      <c r="BW178" s="116">
        <v>86.12</v>
      </c>
      <c r="BX178" s="116">
        <v>545</v>
      </c>
      <c r="BY178" s="116">
        <v>64.430000000000007</v>
      </c>
      <c r="BZ178" s="116">
        <v>444</v>
      </c>
      <c r="CA178" s="116">
        <v>38.36</v>
      </c>
      <c r="CB178" s="116">
        <v>473</v>
      </c>
      <c r="CC178" s="116">
        <v>51.37</v>
      </c>
    </row>
    <row r="179" spans="1:81" ht="67.5" x14ac:dyDescent="0.45">
      <c r="A179" s="362">
        <v>175</v>
      </c>
      <c r="B179" s="357" t="s">
        <v>469</v>
      </c>
      <c r="C179" s="357" t="s">
        <v>167</v>
      </c>
      <c r="D179" s="118">
        <v>426</v>
      </c>
      <c r="E179" s="118">
        <v>25.11</v>
      </c>
      <c r="F179" s="118">
        <v>725</v>
      </c>
      <c r="G179" s="118">
        <v>33.46</v>
      </c>
      <c r="H179" s="118">
        <v>349</v>
      </c>
      <c r="I179" s="118">
        <v>19.28</v>
      </c>
      <c r="J179" s="118">
        <v>202</v>
      </c>
      <c r="K179" s="118">
        <v>11.53</v>
      </c>
      <c r="L179" s="118">
        <v>47</v>
      </c>
      <c r="M179" s="118">
        <v>4.1100000000000003</v>
      </c>
      <c r="N179" s="118">
        <v>595</v>
      </c>
      <c r="O179" s="118">
        <v>32.979999999999997</v>
      </c>
      <c r="P179" s="118">
        <v>405</v>
      </c>
      <c r="Q179" s="118">
        <v>26.72</v>
      </c>
      <c r="R179" s="118">
        <v>220</v>
      </c>
      <c r="S179" s="118">
        <v>23.24</v>
      </c>
      <c r="T179" s="118">
        <v>343</v>
      </c>
      <c r="U179" s="118">
        <v>22.43</v>
      </c>
      <c r="V179" s="118">
        <v>155</v>
      </c>
      <c r="W179" s="118">
        <v>14.15</v>
      </c>
      <c r="X179" s="118">
        <v>192</v>
      </c>
      <c r="Y179" s="118">
        <v>14.98</v>
      </c>
      <c r="Z179" s="118">
        <v>741</v>
      </c>
      <c r="AA179" s="118">
        <v>40.26</v>
      </c>
      <c r="AB179" s="118">
        <v>673</v>
      </c>
      <c r="AC179" s="118">
        <v>32.24</v>
      </c>
      <c r="AD179" s="118">
        <v>454</v>
      </c>
      <c r="AE179" s="118">
        <v>24.65</v>
      </c>
      <c r="AF179" s="118">
        <v>558</v>
      </c>
      <c r="AG179" s="118">
        <v>29.97</v>
      </c>
      <c r="AH179" s="118">
        <v>488</v>
      </c>
      <c r="AI179" s="118">
        <v>22.94</v>
      </c>
      <c r="AJ179" s="118">
        <v>384</v>
      </c>
      <c r="AK179" s="118">
        <v>22.59</v>
      </c>
      <c r="AL179" s="118">
        <v>246</v>
      </c>
      <c r="AM179" s="118">
        <v>12.97</v>
      </c>
      <c r="AN179" s="118">
        <v>273</v>
      </c>
      <c r="AO179" s="118">
        <v>13.31</v>
      </c>
      <c r="AP179" s="118">
        <v>271</v>
      </c>
      <c r="AQ179" s="118">
        <v>10.89</v>
      </c>
      <c r="AR179" s="118">
        <v>327</v>
      </c>
      <c r="AS179" s="118">
        <v>24.73</v>
      </c>
      <c r="AT179" s="118">
        <v>345</v>
      </c>
      <c r="AU179" s="118">
        <v>14.1</v>
      </c>
      <c r="AV179" s="118">
        <v>469</v>
      </c>
      <c r="AW179" s="118">
        <v>20.04</v>
      </c>
      <c r="AX179" s="118">
        <v>843</v>
      </c>
      <c r="AY179" s="118">
        <v>40.31</v>
      </c>
      <c r="AZ179" s="118">
        <v>678</v>
      </c>
      <c r="BA179" s="118">
        <v>25.78</v>
      </c>
      <c r="BB179" s="118">
        <v>897</v>
      </c>
      <c r="BC179" s="118">
        <v>47.82</v>
      </c>
      <c r="BD179" s="118">
        <v>653</v>
      </c>
      <c r="BE179" s="118">
        <v>33.81</v>
      </c>
      <c r="BF179" s="118">
        <v>524</v>
      </c>
      <c r="BG179" s="118">
        <v>28.03</v>
      </c>
      <c r="BH179" s="118">
        <v>374</v>
      </c>
      <c r="BI179" s="118">
        <v>23.5</v>
      </c>
      <c r="BJ179" s="118">
        <v>306</v>
      </c>
      <c r="BK179" s="118">
        <v>20.43</v>
      </c>
      <c r="BL179" s="118">
        <v>272</v>
      </c>
      <c r="BM179" s="118">
        <v>14.87</v>
      </c>
      <c r="BN179" s="118">
        <v>241</v>
      </c>
      <c r="BO179" s="118">
        <v>13.57</v>
      </c>
      <c r="BP179" s="118">
        <v>212</v>
      </c>
      <c r="BQ179" s="118">
        <v>12.47</v>
      </c>
      <c r="BR179" s="118">
        <v>193</v>
      </c>
      <c r="BS179" s="118">
        <v>13.69</v>
      </c>
      <c r="BT179" s="118">
        <v>582</v>
      </c>
      <c r="BU179" s="118">
        <v>35.92</v>
      </c>
      <c r="BV179" s="118">
        <v>542</v>
      </c>
      <c r="BW179" s="118">
        <v>31.65</v>
      </c>
      <c r="BX179" s="118">
        <v>814</v>
      </c>
      <c r="BY179" s="118">
        <v>45.13</v>
      </c>
      <c r="BZ179" s="118">
        <v>692</v>
      </c>
      <c r="CA179" s="118">
        <v>32.67</v>
      </c>
      <c r="CB179" s="118">
        <v>844</v>
      </c>
      <c r="CC179" s="118">
        <v>49.5</v>
      </c>
    </row>
    <row r="180" spans="1:81" ht="80.25" x14ac:dyDescent="0.45">
      <c r="A180" s="363">
        <v>176</v>
      </c>
      <c r="B180" s="358" t="s">
        <v>470</v>
      </c>
      <c r="C180" s="358" t="s">
        <v>167</v>
      </c>
      <c r="D180" s="116">
        <v>508</v>
      </c>
      <c r="E180" s="116">
        <v>54.99</v>
      </c>
      <c r="F180" s="116">
        <v>508</v>
      </c>
      <c r="G180" s="116">
        <v>49.69</v>
      </c>
      <c r="H180" s="116">
        <v>616</v>
      </c>
      <c r="I180" s="116">
        <v>65.59</v>
      </c>
      <c r="J180" s="116">
        <v>417</v>
      </c>
      <c r="K180" s="116">
        <v>35.090000000000003</v>
      </c>
      <c r="L180" s="116">
        <v>638</v>
      </c>
      <c r="M180" s="116">
        <v>54.61</v>
      </c>
      <c r="N180" s="116">
        <v>563</v>
      </c>
      <c r="O180" s="116">
        <v>45.65</v>
      </c>
      <c r="P180" s="116">
        <v>420</v>
      </c>
      <c r="Q180" s="116">
        <v>36.22</v>
      </c>
      <c r="R180" s="116">
        <v>663</v>
      </c>
      <c r="S180" s="116">
        <v>52.44</v>
      </c>
      <c r="T180" s="116">
        <v>507</v>
      </c>
      <c r="U180" s="116">
        <v>38.9</v>
      </c>
      <c r="V180" s="116">
        <v>610</v>
      </c>
      <c r="W180" s="116">
        <v>50.2</v>
      </c>
      <c r="X180" s="116">
        <v>602</v>
      </c>
      <c r="Y180" s="116">
        <v>41.18</v>
      </c>
      <c r="Z180" s="116">
        <v>500</v>
      </c>
      <c r="AA180" s="116">
        <v>40.479999999999997</v>
      </c>
      <c r="AB180" s="116">
        <v>552</v>
      </c>
      <c r="AC180" s="116">
        <v>50.73</v>
      </c>
      <c r="AD180" s="116">
        <v>727</v>
      </c>
      <c r="AE180" s="116">
        <v>63.34</v>
      </c>
      <c r="AF180" s="116">
        <v>827</v>
      </c>
      <c r="AG180" s="116">
        <v>49.19</v>
      </c>
      <c r="AH180" s="116">
        <v>528</v>
      </c>
      <c r="AI180" s="116">
        <v>47.15</v>
      </c>
      <c r="AJ180" s="116">
        <v>644</v>
      </c>
      <c r="AK180" s="116">
        <v>45.35</v>
      </c>
      <c r="AL180" s="116">
        <v>625</v>
      </c>
      <c r="AM180" s="116">
        <v>53.25</v>
      </c>
      <c r="AN180" s="116">
        <v>515</v>
      </c>
      <c r="AO180" s="116">
        <v>41.6</v>
      </c>
      <c r="AP180" s="116">
        <v>711</v>
      </c>
      <c r="AQ180" s="116">
        <v>42.44</v>
      </c>
      <c r="AR180" s="116">
        <v>531</v>
      </c>
      <c r="AS180" s="116">
        <v>47.03</v>
      </c>
      <c r="AT180" s="116">
        <v>594</v>
      </c>
      <c r="AU180" s="116">
        <v>50.09</v>
      </c>
      <c r="AV180" s="116">
        <v>599</v>
      </c>
      <c r="AW180" s="116">
        <v>57.58</v>
      </c>
      <c r="AX180" s="116">
        <v>533</v>
      </c>
      <c r="AY180" s="116">
        <v>44.6</v>
      </c>
      <c r="AZ180" s="116">
        <v>570</v>
      </c>
      <c r="BA180" s="116">
        <v>57.26</v>
      </c>
      <c r="BB180" s="116">
        <v>576</v>
      </c>
      <c r="BC180" s="116">
        <v>65.180000000000007</v>
      </c>
      <c r="BD180" s="116">
        <v>516</v>
      </c>
      <c r="BE180" s="116">
        <v>54.32</v>
      </c>
      <c r="BF180" s="116">
        <v>591</v>
      </c>
      <c r="BG180" s="116">
        <v>55.59</v>
      </c>
      <c r="BH180" s="116">
        <v>523</v>
      </c>
      <c r="BI180" s="116">
        <v>49.38</v>
      </c>
      <c r="BJ180" s="116">
        <v>569</v>
      </c>
      <c r="BK180" s="116">
        <v>59.79</v>
      </c>
      <c r="BL180" s="116">
        <v>554</v>
      </c>
      <c r="BM180" s="116">
        <v>66.55</v>
      </c>
      <c r="BN180" s="116">
        <v>523</v>
      </c>
      <c r="BO180" s="116">
        <v>65.540000000000006</v>
      </c>
      <c r="BP180" s="116">
        <v>783</v>
      </c>
      <c r="BQ180" s="116">
        <v>100.45</v>
      </c>
      <c r="BR180" s="116">
        <v>521</v>
      </c>
      <c r="BS180" s="116">
        <v>58.75</v>
      </c>
      <c r="BT180" s="116">
        <v>536</v>
      </c>
      <c r="BU180" s="116">
        <v>62.88</v>
      </c>
      <c r="BV180" s="116">
        <v>426</v>
      </c>
      <c r="BW180" s="116">
        <v>48.93</v>
      </c>
      <c r="BX180" s="116">
        <v>664</v>
      </c>
      <c r="BY180" s="116">
        <v>80.14</v>
      </c>
      <c r="BZ180" s="116">
        <v>598</v>
      </c>
      <c r="CA180" s="116">
        <v>62.45</v>
      </c>
      <c r="CB180" s="116">
        <v>665</v>
      </c>
      <c r="CC180" s="116">
        <v>81.099999999999994</v>
      </c>
    </row>
    <row r="181" spans="1:81" ht="42" x14ac:dyDescent="0.45">
      <c r="A181" s="362">
        <v>177</v>
      </c>
      <c r="B181" s="357" t="s">
        <v>471</v>
      </c>
      <c r="C181" s="357" t="s">
        <v>169</v>
      </c>
      <c r="D181" s="117">
        <v>26327</v>
      </c>
      <c r="E181" s="118">
        <v>85.71</v>
      </c>
      <c r="F181" s="117">
        <v>19146</v>
      </c>
      <c r="G181" s="118">
        <v>64.27</v>
      </c>
      <c r="H181" s="117">
        <v>21887</v>
      </c>
      <c r="I181" s="118">
        <v>64.180000000000007</v>
      </c>
      <c r="J181" s="117">
        <v>19733</v>
      </c>
      <c r="K181" s="118">
        <v>57.12</v>
      </c>
      <c r="L181" s="117">
        <v>14499</v>
      </c>
      <c r="M181" s="118">
        <v>41.03</v>
      </c>
      <c r="N181" s="117">
        <v>16901</v>
      </c>
      <c r="O181" s="118">
        <v>52.14</v>
      </c>
      <c r="P181" s="117">
        <v>16148</v>
      </c>
      <c r="Q181" s="118">
        <v>43.63</v>
      </c>
      <c r="R181" s="117">
        <v>13911</v>
      </c>
      <c r="S181" s="118">
        <v>40.18</v>
      </c>
      <c r="T181" s="117">
        <v>15615</v>
      </c>
      <c r="U181" s="118">
        <v>54.88</v>
      </c>
      <c r="V181" s="117">
        <v>23800</v>
      </c>
      <c r="W181" s="118">
        <v>81.8</v>
      </c>
      <c r="X181" s="117">
        <v>16134</v>
      </c>
      <c r="Y181" s="118">
        <v>54.88</v>
      </c>
      <c r="Z181" s="117">
        <v>19959</v>
      </c>
      <c r="AA181" s="118">
        <v>62.27</v>
      </c>
      <c r="AB181" s="117">
        <v>21033</v>
      </c>
      <c r="AC181" s="118">
        <v>62.89</v>
      </c>
      <c r="AD181" s="117">
        <v>14428</v>
      </c>
      <c r="AE181" s="118">
        <v>46.23</v>
      </c>
      <c r="AF181" s="117">
        <v>13334</v>
      </c>
      <c r="AG181" s="118">
        <v>42.92</v>
      </c>
      <c r="AH181" s="117">
        <v>12430</v>
      </c>
      <c r="AI181" s="118">
        <v>41.22</v>
      </c>
      <c r="AJ181" s="117">
        <v>12117</v>
      </c>
      <c r="AK181" s="118">
        <v>39.49</v>
      </c>
      <c r="AL181" s="117">
        <v>10376</v>
      </c>
      <c r="AM181" s="118">
        <v>35.17</v>
      </c>
      <c r="AN181" s="117">
        <v>6163</v>
      </c>
      <c r="AO181" s="118">
        <v>26.01</v>
      </c>
      <c r="AP181" s="117">
        <v>7027</v>
      </c>
      <c r="AQ181" s="118">
        <v>27.47</v>
      </c>
      <c r="AR181" s="117">
        <v>6188</v>
      </c>
      <c r="AS181" s="118">
        <v>25.11</v>
      </c>
      <c r="AT181" s="117">
        <v>9535</v>
      </c>
      <c r="AU181" s="118">
        <v>34.07</v>
      </c>
      <c r="AV181" s="117">
        <v>7840</v>
      </c>
      <c r="AW181" s="118">
        <v>28.22</v>
      </c>
      <c r="AX181" s="117">
        <v>8055</v>
      </c>
      <c r="AY181" s="118">
        <v>25.95</v>
      </c>
      <c r="AZ181" s="117">
        <v>6847</v>
      </c>
      <c r="BA181" s="118">
        <v>23.11</v>
      </c>
      <c r="BB181" s="117">
        <v>6922</v>
      </c>
      <c r="BC181" s="118">
        <v>21.38</v>
      </c>
      <c r="BD181" s="117">
        <v>7766</v>
      </c>
      <c r="BE181" s="118">
        <v>25.53</v>
      </c>
      <c r="BF181" s="117">
        <v>7636</v>
      </c>
      <c r="BG181" s="118">
        <v>24.35</v>
      </c>
      <c r="BH181" s="117">
        <v>6460</v>
      </c>
      <c r="BI181" s="118">
        <v>20.96</v>
      </c>
      <c r="BJ181" s="117">
        <v>7366</v>
      </c>
      <c r="BK181" s="118">
        <v>21.89</v>
      </c>
      <c r="BL181" s="117">
        <v>8666</v>
      </c>
      <c r="BM181" s="118">
        <v>25.35</v>
      </c>
      <c r="BN181" s="117">
        <v>9307</v>
      </c>
      <c r="BO181" s="118">
        <v>27.26</v>
      </c>
      <c r="BP181" s="117">
        <v>15613</v>
      </c>
      <c r="BQ181" s="118">
        <v>55.35</v>
      </c>
      <c r="BR181" s="117">
        <v>16497</v>
      </c>
      <c r="BS181" s="118">
        <v>49.81</v>
      </c>
      <c r="BT181" s="117">
        <v>22968</v>
      </c>
      <c r="BU181" s="118">
        <v>65.510000000000005</v>
      </c>
      <c r="BV181" s="117">
        <v>26114</v>
      </c>
      <c r="BW181" s="118">
        <v>70.72</v>
      </c>
      <c r="BX181" s="117">
        <v>25257</v>
      </c>
      <c r="BY181" s="118">
        <v>66.97</v>
      </c>
      <c r="BZ181" s="117">
        <v>16168</v>
      </c>
      <c r="CA181" s="118">
        <v>48.03</v>
      </c>
      <c r="CB181" s="117">
        <v>16405</v>
      </c>
      <c r="CC181" s="118">
        <v>55.38</v>
      </c>
    </row>
    <row r="182" spans="1:81" ht="131.25" x14ac:dyDescent="0.45">
      <c r="A182" s="363">
        <v>178</v>
      </c>
      <c r="B182" s="358" t="s">
        <v>472</v>
      </c>
      <c r="C182" s="358" t="s">
        <v>167</v>
      </c>
      <c r="D182" s="115">
        <v>11303</v>
      </c>
      <c r="E182" s="114">
        <v>1155.0999999999999</v>
      </c>
      <c r="F182" s="115">
        <v>8451</v>
      </c>
      <c r="G182" s="116">
        <v>745.16</v>
      </c>
      <c r="H182" s="115">
        <v>9401</v>
      </c>
      <c r="I182" s="116">
        <v>820.01</v>
      </c>
      <c r="J182" s="115">
        <v>8445</v>
      </c>
      <c r="K182" s="116">
        <v>730.48</v>
      </c>
      <c r="L182" s="115">
        <v>8823</v>
      </c>
      <c r="M182" s="116">
        <v>715.94</v>
      </c>
      <c r="N182" s="115">
        <v>7308</v>
      </c>
      <c r="O182" s="116">
        <v>631.6</v>
      </c>
      <c r="P182" s="115">
        <v>7333</v>
      </c>
      <c r="Q182" s="116">
        <v>658.31</v>
      </c>
      <c r="R182" s="115">
        <v>6145</v>
      </c>
      <c r="S182" s="116">
        <v>540.39</v>
      </c>
      <c r="T182" s="115">
        <v>6603</v>
      </c>
      <c r="U182" s="116">
        <v>635.94000000000005</v>
      </c>
      <c r="V182" s="115">
        <v>7537</v>
      </c>
      <c r="W182" s="116">
        <v>696.3</v>
      </c>
      <c r="X182" s="115">
        <v>7422</v>
      </c>
      <c r="Y182" s="116">
        <v>682.81</v>
      </c>
      <c r="Z182" s="115">
        <v>9357</v>
      </c>
      <c r="AA182" s="116">
        <v>823.54</v>
      </c>
      <c r="AB182" s="115">
        <v>6834</v>
      </c>
      <c r="AC182" s="116">
        <v>576.25</v>
      </c>
      <c r="AD182" s="115">
        <v>4490</v>
      </c>
      <c r="AE182" s="116">
        <v>382.81</v>
      </c>
      <c r="AF182" s="115">
        <v>8980</v>
      </c>
      <c r="AG182" s="116">
        <v>725.54</v>
      </c>
      <c r="AH182" s="115">
        <v>8078</v>
      </c>
      <c r="AI182" s="116">
        <v>638.36</v>
      </c>
      <c r="AJ182" s="115">
        <v>10884</v>
      </c>
      <c r="AK182" s="116">
        <v>851.31</v>
      </c>
      <c r="AL182" s="115">
        <v>3451</v>
      </c>
      <c r="AM182" s="116">
        <v>294.27</v>
      </c>
      <c r="AN182" s="115">
        <v>5855</v>
      </c>
      <c r="AO182" s="116">
        <v>482.76</v>
      </c>
      <c r="AP182" s="115">
        <v>7126</v>
      </c>
      <c r="AQ182" s="116">
        <v>569.26</v>
      </c>
      <c r="AR182" s="115">
        <v>7702</v>
      </c>
      <c r="AS182" s="116">
        <v>603.33000000000004</v>
      </c>
      <c r="AT182" s="115">
        <v>7199</v>
      </c>
      <c r="AU182" s="116">
        <v>559.78</v>
      </c>
      <c r="AV182" s="115">
        <v>7529</v>
      </c>
      <c r="AW182" s="116">
        <v>561.33000000000004</v>
      </c>
      <c r="AX182" s="115">
        <v>5863</v>
      </c>
      <c r="AY182" s="116">
        <v>439.11</v>
      </c>
      <c r="AZ182" s="115">
        <v>6168</v>
      </c>
      <c r="BA182" s="116">
        <v>462.32</v>
      </c>
      <c r="BB182" s="115">
        <v>4998</v>
      </c>
      <c r="BC182" s="116">
        <v>370.18</v>
      </c>
      <c r="BD182" s="115">
        <v>5411</v>
      </c>
      <c r="BE182" s="116">
        <v>389.43</v>
      </c>
      <c r="BF182" s="115">
        <v>4517</v>
      </c>
      <c r="BG182" s="116">
        <v>329.2</v>
      </c>
      <c r="BH182" s="115">
        <v>11919</v>
      </c>
      <c r="BI182" s="116">
        <v>893.26</v>
      </c>
      <c r="BJ182" s="115">
        <v>3169</v>
      </c>
      <c r="BK182" s="116">
        <v>263.08999999999997</v>
      </c>
      <c r="BL182" s="115">
        <v>4552</v>
      </c>
      <c r="BM182" s="116">
        <v>406.9</v>
      </c>
      <c r="BN182" s="115">
        <v>4470</v>
      </c>
      <c r="BO182" s="116">
        <v>401.02</v>
      </c>
      <c r="BP182" s="115">
        <v>4505</v>
      </c>
      <c r="BQ182" s="116">
        <v>427.79</v>
      </c>
      <c r="BR182" s="115">
        <v>5856</v>
      </c>
      <c r="BS182" s="116">
        <v>593.22</v>
      </c>
      <c r="BT182" s="115">
        <v>6639</v>
      </c>
      <c r="BU182" s="116">
        <v>707.1</v>
      </c>
      <c r="BV182" s="115">
        <v>7046</v>
      </c>
      <c r="BW182" s="116">
        <v>761.89</v>
      </c>
      <c r="BX182" s="115">
        <v>7161</v>
      </c>
      <c r="BY182" s="116">
        <v>791.37</v>
      </c>
      <c r="BZ182" s="115">
        <v>7585</v>
      </c>
      <c r="CA182" s="116">
        <v>823.43</v>
      </c>
      <c r="CB182" s="115">
        <v>6151</v>
      </c>
      <c r="CC182" s="116">
        <v>673.1</v>
      </c>
    </row>
    <row r="183" spans="1:81" ht="67.5" x14ac:dyDescent="0.45">
      <c r="A183" s="362">
        <v>179</v>
      </c>
      <c r="B183" s="357" t="s">
        <v>473</v>
      </c>
      <c r="C183" s="111"/>
      <c r="D183" s="111"/>
      <c r="E183" s="118">
        <v>819.66</v>
      </c>
      <c r="F183" s="111"/>
      <c r="G183" s="118">
        <v>704.48</v>
      </c>
      <c r="H183" s="111"/>
      <c r="I183" s="118">
        <v>754.1</v>
      </c>
      <c r="J183" s="111"/>
      <c r="K183" s="118">
        <v>693.42</v>
      </c>
      <c r="L183" s="111"/>
      <c r="M183" s="118">
        <v>776.49</v>
      </c>
      <c r="N183" s="111"/>
      <c r="O183" s="118">
        <v>842.84</v>
      </c>
      <c r="P183" s="111"/>
      <c r="Q183" s="118">
        <v>979.74</v>
      </c>
      <c r="R183" s="111"/>
      <c r="S183" s="113">
        <v>1049.75</v>
      </c>
      <c r="T183" s="111"/>
      <c r="U183" s="118">
        <v>671.57</v>
      </c>
      <c r="V183" s="111"/>
      <c r="W183" s="118">
        <v>594.91</v>
      </c>
      <c r="X183" s="111"/>
      <c r="Y183" s="118">
        <v>773.46</v>
      </c>
      <c r="Z183" s="111"/>
      <c r="AA183" s="118">
        <v>994.74</v>
      </c>
      <c r="AB183" s="111"/>
      <c r="AC183" s="118">
        <v>918.97</v>
      </c>
      <c r="AD183" s="111"/>
      <c r="AE183" s="113">
        <v>1154.92</v>
      </c>
      <c r="AF183" s="111"/>
      <c r="AG183" s="113">
        <v>1125.03</v>
      </c>
      <c r="AH183" s="111"/>
      <c r="AI183" s="118">
        <v>855.33</v>
      </c>
      <c r="AJ183" s="111"/>
      <c r="AK183" s="118">
        <v>929.43</v>
      </c>
      <c r="AL183" s="111"/>
      <c r="AM183" s="118">
        <v>667.54</v>
      </c>
      <c r="AN183" s="111"/>
      <c r="AO183" s="118">
        <v>642.48</v>
      </c>
      <c r="AP183" s="111"/>
      <c r="AQ183" s="118">
        <v>760.43</v>
      </c>
      <c r="AR183" s="111"/>
      <c r="AS183" s="118">
        <v>637.73</v>
      </c>
      <c r="AT183" s="111"/>
      <c r="AU183" s="118">
        <v>639.99</v>
      </c>
      <c r="AV183" s="111"/>
      <c r="AW183" s="118">
        <v>632.61</v>
      </c>
      <c r="AX183" s="111"/>
      <c r="AY183" s="118">
        <v>645.16</v>
      </c>
      <c r="AZ183" s="111"/>
      <c r="BA183" s="118">
        <v>559.64</v>
      </c>
      <c r="BB183" s="111"/>
      <c r="BC183" s="118">
        <v>775.51</v>
      </c>
      <c r="BD183" s="111"/>
      <c r="BE183" s="118">
        <v>946.97</v>
      </c>
      <c r="BF183" s="111"/>
      <c r="BG183" s="118">
        <v>751.15</v>
      </c>
      <c r="BH183" s="111"/>
      <c r="BI183" s="118">
        <v>642.92999999999995</v>
      </c>
      <c r="BJ183" s="111"/>
      <c r="BK183" s="118">
        <v>528.22</v>
      </c>
      <c r="BL183" s="111"/>
      <c r="BM183" s="118">
        <v>671.29</v>
      </c>
      <c r="BN183" s="111"/>
      <c r="BO183" s="118">
        <v>570.01</v>
      </c>
      <c r="BP183" s="111"/>
      <c r="BQ183" s="118">
        <v>593.55999999999995</v>
      </c>
      <c r="BR183" s="111"/>
      <c r="BS183" s="118">
        <v>560.5</v>
      </c>
      <c r="BT183" s="111"/>
      <c r="BU183" s="118">
        <v>636.54999999999995</v>
      </c>
      <c r="BV183" s="111"/>
      <c r="BW183" s="118">
        <v>844.28</v>
      </c>
      <c r="BX183" s="111"/>
      <c r="BY183" s="118">
        <v>909.91</v>
      </c>
      <c r="BZ183" s="111"/>
      <c r="CA183" s="118">
        <v>698.59</v>
      </c>
      <c r="CB183" s="111"/>
      <c r="CC183" s="118">
        <v>881.76</v>
      </c>
    </row>
    <row r="184" spans="1:81" ht="80.25" x14ac:dyDescent="0.45">
      <c r="A184" s="363">
        <v>180</v>
      </c>
      <c r="B184" s="358" t="s">
        <v>474</v>
      </c>
      <c r="C184" s="112"/>
      <c r="D184" s="112"/>
      <c r="E184" s="114">
        <v>40325.839999999997</v>
      </c>
      <c r="F184" s="112"/>
      <c r="G184" s="114">
        <v>38203.919999999998</v>
      </c>
      <c r="H184" s="112"/>
      <c r="I184" s="114">
        <v>48748.959999999999</v>
      </c>
      <c r="J184" s="112"/>
      <c r="K184" s="114">
        <v>44436.82</v>
      </c>
      <c r="L184" s="112"/>
      <c r="M184" s="114">
        <v>45700.03</v>
      </c>
      <c r="N184" s="112"/>
      <c r="O184" s="114">
        <v>45959.29</v>
      </c>
      <c r="P184" s="112"/>
      <c r="Q184" s="114">
        <v>49247.49</v>
      </c>
      <c r="R184" s="112"/>
      <c r="S184" s="114">
        <v>45100.25</v>
      </c>
      <c r="T184" s="112"/>
      <c r="U184" s="114">
        <v>50704.22</v>
      </c>
      <c r="V184" s="112"/>
      <c r="W184" s="114">
        <v>53277.99</v>
      </c>
      <c r="X184" s="112"/>
      <c r="Y184" s="114">
        <v>49983.85</v>
      </c>
      <c r="Z184" s="112"/>
      <c r="AA184" s="114">
        <v>48855.29</v>
      </c>
      <c r="AB184" s="112"/>
      <c r="AC184" s="114">
        <v>44252.72</v>
      </c>
      <c r="AD184" s="112"/>
      <c r="AE184" s="114">
        <v>49011.95</v>
      </c>
      <c r="AF184" s="112"/>
      <c r="AG184" s="114">
        <v>58783.5</v>
      </c>
      <c r="AH184" s="112"/>
      <c r="AI184" s="114">
        <v>47043.91</v>
      </c>
      <c r="AJ184" s="112"/>
      <c r="AK184" s="114">
        <v>53817.99</v>
      </c>
      <c r="AL184" s="112"/>
      <c r="AM184" s="114">
        <v>53000.72</v>
      </c>
      <c r="AN184" s="112"/>
      <c r="AO184" s="114">
        <v>48814.26</v>
      </c>
      <c r="AP184" s="112"/>
      <c r="AQ184" s="114">
        <v>49122.05</v>
      </c>
      <c r="AR184" s="112"/>
      <c r="AS184" s="114">
        <v>48359.02</v>
      </c>
      <c r="AT184" s="112"/>
      <c r="AU184" s="114">
        <v>48483.71</v>
      </c>
      <c r="AV184" s="112"/>
      <c r="AW184" s="114">
        <v>51376.72</v>
      </c>
      <c r="AX184" s="112"/>
      <c r="AY184" s="114">
        <v>50852.09</v>
      </c>
      <c r="AZ184" s="112"/>
      <c r="BA184" s="114">
        <v>40448.519999999997</v>
      </c>
      <c r="BB184" s="112"/>
      <c r="BC184" s="114">
        <v>46037.18</v>
      </c>
      <c r="BD184" s="112"/>
      <c r="BE184" s="114">
        <v>51909.21</v>
      </c>
      <c r="BF184" s="112"/>
      <c r="BG184" s="114">
        <v>45670.68</v>
      </c>
      <c r="BH184" s="112"/>
      <c r="BI184" s="114">
        <v>53625.49</v>
      </c>
      <c r="BJ184" s="112"/>
      <c r="BK184" s="114">
        <v>51296.06</v>
      </c>
      <c r="BL184" s="112"/>
      <c r="BM184" s="114">
        <v>46805.27</v>
      </c>
      <c r="BN184" s="112"/>
      <c r="BO184" s="114">
        <v>50681.11</v>
      </c>
      <c r="BP184" s="112"/>
      <c r="BQ184" s="114">
        <v>46165.33</v>
      </c>
      <c r="BR184" s="112"/>
      <c r="BS184" s="114">
        <v>45776.69</v>
      </c>
      <c r="BT184" s="112"/>
      <c r="BU184" s="114">
        <v>49531.39</v>
      </c>
      <c r="BV184" s="112"/>
      <c r="BW184" s="114">
        <v>44715.34</v>
      </c>
      <c r="BX184" s="112"/>
      <c r="BY184" s="114">
        <v>45244</v>
      </c>
      <c r="BZ184" s="112"/>
      <c r="CA184" s="114">
        <v>41583.51</v>
      </c>
      <c r="CB184" s="112"/>
      <c r="CC184" s="114">
        <v>49171.55</v>
      </c>
    </row>
    <row r="185" spans="1:81" ht="80.25" x14ac:dyDescent="0.45">
      <c r="A185" s="362">
        <v>181</v>
      </c>
      <c r="B185" s="357" t="s">
        <v>475</v>
      </c>
      <c r="C185" s="357" t="s">
        <v>167</v>
      </c>
      <c r="D185" s="117">
        <v>69450</v>
      </c>
      <c r="E185" s="113">
        <v>9971.7000000000007</v>
      </c>
      <c r="F185" s="117">
        <v>66620</v>
      </c>
      <c r="G185" s="113">
        <v>9166.5300000000007</v>
      </c>
      <c r="H185" s="117">
        <v>76744</v>
      </c>
      <c r="I185" s="113">
        <v>10412.85</v>
      </c>
      <c r="J185" s="117">
        <v>66781</v>
      </c>
      <c r="K185" s="113">
        <v>8985.7000000000007</v>
      </c>
      <c r="L185" s="117">
        <v>74566</v>
      </c>
      <c r="M185" s="113">
        <v>9693.56</v>
      </c>
      <c r="N185" s="117">
        <v>76658</v>
      </c>
      <c r="O185" s="113">
        <v>10200.780000000001</v>
      </c>
      <c r="P185" s="117">
        <v>75218</v>
      </c>
      <c r="Q185" s="113">
        <v>10634.13</v>
      </c>
      <c r="R185" s="117">
        <v>71989</v>
      </c>
      <c r="S185" s="113">
        <v>10712.99</v>
      </c>
      <c r="T185" s="117">
        <v>76699</v>
      </c>
      <c r="U185" s="113">
        <v>11920.6</v>
      </c>
      <c r="V185" s="117">
        <v>74010</v>
      </c>
      <c r="W185" s="113">
        <v>11780.1</v>
      </c>
      <c r="X185" s="117">
        <v>76903</v>
      </c>
      <c r="Y185" s="113">
        <v>11382.19</v>
      </c>
      <c r="Z185" s="117">
        <v>78449</v>
      </c>
      <c r="AA185" s="113">
        <v>11263.63</v>
      </c>
      <c r="AB185" s="117">
        <v>61579</v>
      </c>
      <c r="AC185" s="113">
        <v>8760.84</v>
      </c>
      <c r="AD185" s="117">
        <v>68961</v>
      </c>
      <c r="AE185" s="113">
        <v>9428.3799999999992</v>
      </c>
      <c r="AF185" s="117">
        <v>75259</v>
      </c>
      <c r="AG185" s="113">
        <v>10541.78</v>
      </c>
      <c r="AH185" s="117">
        <v>58423</v>
      </c>
      <c r="AI185" s="113">
        <v>8471.2800000000007</v>
      </c>
      <c r="AJ185" s="117">
        <v>73222</v>
      </c>
      <c r="AK185" s="113">
        <v>10459.59</v>
      </c>
      <c r="AL185" s="117">
        <v>70686</v>
      </c>
      <c r="AM185" s="113">
        <v>10793.71</v>
      </c>
      <c r="AN185" s="117">
        <v>67483</v>
      </c>
      <c r="AO185" s="113">
        <v>10474.39</v>
      </c>
      <c r="AP185" s="117">
        <v>68191</v>
      </c>
      <c r="AQ185" s="113">
        <v>10697.72</v>
      </c>
      <c r="AR185" s="117">
        <v>74639</v>
      </c>
      <c r="AS185" s="113">
        <v>11891.51</v>
      </c>
      <c r="AT185" s="117">
        <v>76820</v>
      </c>
      <c r="AU185" s="113">
        <v>12240.68</v>
      </c>
      <c r="AV185" s="117">
        <v>86871</v>
      </c>
      <c r="AW185" s="113">
        <v>11757.87</v>
      </c>
      <c r="AX185" s="117">
        <v>69695</v>
      </c>
      <c r="AY185" s="113">
        <v>11021.75</v>
      </c>
      <c r="AZ185" s="117">
        <v>56607</v>
      </c>
      <c r="BA185" s="113">
        <v>8973.09</v>
      </c>
      <c r="BB185" s="117">
        <v>59498</v>
      </c>
      <c r="BC185" s="113">
        <v>9898.73</v>
      </c>
      <c r="BD185" s="117">
        <v>66486</v>
      </c>
      <c r="BE185" s="113">
        <v>10743.04</v>
      </c>
      <c r="BF185" s="117">
        <v>53148</v>
      </c>
      <c r="BG185" s="113">
        <v>8570.9</v>
      </c>
      <c r="BH185" s="117">
        <v>69088</v>
      </c>
      <c r="BI185" s="113">
        <v>11023.85</v>
      </c>
      <c r="BJ185" s="117">
        <v>64540</v>
      </c>
      <c r="BK185" s="113">
        <v>10661.97</v>
      </c>
      <c r="BL185" s="117">
        <v>61697</v>
      </c>
      <c r="BM185" s="113">
        <v>10129.549999999999</v>
      </c>
      <c r="BN185" s="117">
        <v>67631</v>
      </c>
      <c r="BO185" s="113">
        <v>11194.17</v>
      </c>
      <c r="BP185" s="117">
        <v>67457</v>
      </c>
      <c r="BQ185" s="113">
        <v>11206.49</v>
      </c>
      <c r="BR185" s="117">
        <v>67617</v>
      </c>
      <c r="BS185" s="113">
        <v>11402.15</v>
      </c>
      <c r="BT185" s="117">
        <v>69334</v>
      </c>
      <c r="BU185" s="113">
        <v>11889.22</v>
      </c>
      <c r="BV185" s="117">
        <v>65390</v>
      </c>
      <c r="BW185" s="113">
        <v>10763.95</v>
      </c>
      <c r="BX185" s="117">
        <v>62128</v>
      </c>
      <c r="BY185" s="113">
        <v>9950.19</v>
      </c>
      <c r="BZ185" s="117">
        <v>54037</v>
      </c>
      <c r="CA185" s="113">
        <v>8390.94</v>
      </c>
      <c r="CB185" s="117">
        <v>65135</v>
      </c>
      <c r="CC185" s="113">
        <v>9827.66</v>
      </c>
    </row>
    <row r="186" spans="1:81" ht="67.5" x14ac:dyDescent="0.45">
      <c r="A186" s="363">
        <v>182</v>
      </c>
      <c r="B186" s="358" t="s">
        <v>476</v>
      </c>
      <c r="C186" s="358" t="s">
        <v>167</v>
      </c>
      <c r="D186" s="115">
        <v>49351</v>
      </c>
      <c r="E186" s="114">
        <v>6077.43</v>
      </c>
      <c r="F186" s="115">
        <v>49271</v>
      </c>
      <c r="G186" s="114">
        <v>5777.96</v>
      </c>
      <c r="H186" s="115">
        <v>56118</v>
      </c>
      <c r="I186" s="114">
        <v>6610.1</v>
      </c>
      <c r="J186" s="115">
        <v>49163</v>
      </c>
      <c r="K186" s="114">
        <v>5657.46</v>
      </c>
      <c r="L186" s="115">
        <v>55368</v>
      </c>
      <c r="M186" s="114">
        <v>6272.26</v>
      </c>
      <c r="N186" s="115">
        <v>56563</v>
      </c>
      <c r="O186" s="114">
        <v>6574.43</v>
      </c>
      <c r="P186" s="115">
        <v>54099</v>
      </c>
      <c r="Q186" s="114">
        <v>6652.35</v>
      </c>
      <c r="R186" s="115">
        <v>51028</v>
      </c>
      <c r="S186" s="114">
        <v>6514.79</v>
      </c>
      <c r="T186" s="115">
        <v>54164</v>
      </c>
      <c r="U186" s="114">
        <v>7101.41</v>
      </c>
      <c r="V186" s="115">
        <v>51465</v>
      </c>
      <c r="W186" s="114">
        <v>6954.5</v>
      </c>
      <c r="X186" s="115">
        <v>55340</v>
      </c>
      <c r="Y186" s="114">
        <v>6936.05</v>
      </c>
      <c r="Z186" s="115">
        <v>58784</v>
      </c>
      <c r="AA186" s="114">
        <v>7281.74</v>
      </c>
      <c r="AB186" s="115">
        <v>46505</v>
      </c>
      <c r="AC186" s="114">
        <v>5826.11</v>
      </c>
      <c r="AD186" s="115">
        <v>53573</v>
      </c>
      <c r="AE186" s="114">
        <v>6529.26</v>
      </c>
      <c r="AF186" s="115">
        <v>56866</v>
      </c>
      <c r="AG186" s="114">
        <v>6993.63</v>
      </c>
      <c r="AH186" s="115">
        <v>43471</v>
      </c>
      <c r="AI186" s="114">
        <v>5508.15</v>
      </c>
      <c r="AJ186" s="115">
        <v>54518</v>
      </c>
      <c r="AK186" s="114">
        <v>6900.78</v>
      </c>
      <c r="AL186" s="115">
        <v>51519</v>
      </c>
      <c r="AM186" s="114">
        <v>6885.35</v>
      </c>
      <c r="AN186" s="115">
        <v>48859</v>
      </c>
      <c r="AO186" s="114">
        <v>6636.26</v>
      </c>
      <c r="AP186" s="115">
        <v>49102</v>
      </c>
      <c r="AQ186" s="114">
        <v>6669.65</v>
      </c>
      <c r="AR186" s="115">
        <v>53109</v>
      </c>
      <c r="AS186" s="114">
        <v>7200.34</v>
      </c>
      <c r="AT186" s="115">
        <v>55017</v>
      </c>
      <c r="AU186" s="114">
        <v>7570.33</v>
      </c>
      <c r="AV186" s="115">
        <v>64829</v>
      </c>
      <c r="AW186" s="114">
        <v>6890.42</v>
      </c>
      <c r="AX186" s="115">
        <v>49578</v>
      </c>
      <c r="AY186" s="114">
        <v>6877.27</v>
      </c>
      <c r="AZ186" s="115">
        <v>45061</v>
      </c>
      <c r="BA186" s="114">
        <v>6501.84</v>
      </c>
      <c r="BB186" s="115">
        <v>47579</v>
      </c>
      <c r="BC186" s="114">
        <v>6718.09</v>
      </c>
      <c r="BD186" s="115">
        <v>52402</v>
      </c>
      <c r="BE186" s="114">
        <v>7571.69</v>
      </c>
      <c r="BF186" s="115">
        <v>42836</v>
      </c>
      <c r="BG186" s="114">
        <v>6200.9</v>
      </c>
      <c r="BH186" s="115">
        <v>54956</v>
      </c>
      <c r="BI186" s="114">
        <v>7878.98</v>
      </c>
      <c r="BJ186" s="115">
        <v>50382</v>
      </c>
      <c r="BK186" s="114">
        <v>7383.41</v>
      </c>
      <c r="BL186" s="115">
        <v>48526</v>
      </c>
      <c r="BM186" s="114">
        <v>6991.08</v>
      </c>
      <c r="BN186" s="115">
        <v>52997</v>
      </c>
      <c r="BO186" s="114">
        <v>7782.34</v>
      </c>
      <c r="BP186" s="115">
        <v>52146</v>
      </c>
      <c r="BQ186" s="114">
        <v>7685.53</v>
      </c>
      <c r="BR186" s="115">
        <v>51735</v>
      </c>
      <c r="BS186" s="114">
        <v>7892.06</v>
      </c>
      <c r="BT186" s="115">
        <v>52693</v>
      </c>
      <c r="BU186" s="114">
        <v>8377.94</v>
      </c>
      <c r="BV186" s="115">
        <v>50854</v>
      </c>
      <c r="BW186" s="114">
        <v>7892.91</v>
      </c>
      <c r="BX186" s="115">
        <v>50575</v>
      </c>
      <c r="BY186" s="114">
        <v>7623.76</v>
      </c>
      <c r="BZ186" s="115">
        <v>42162</v>
      </c>
      <c r="CA186" s="114">
        <v>6116.49</v>
      </c>
      <c r="CB186" s="115">
        <v>52419</v>
      </c>
      <c r="CC186" s="114">
        <v>7391.06</v>
      </c>
    </row>
    <row r="187" spans="1:81" ht="54.75" x14ac:dyDescent="0.45">
      <c r="A187" s="362">
        <v>183</v>
      </c>
      <c r="B187" s="357" t="s">
        <v>477</v>
      </c>
      <c r="C187" s="357" t="s">
        <v>167</v>
      </c>
      <c r="D187" s="117">
        <v>41942</v>
      </c>
      <c r="E187" s="113">
        <v>5236.1000000000004</v>
      </c>
      <c r="F187" s="117">
        <v>41944</v>
      </c>
      <c r="G187" s="113">
        <v>5009.1499999999996</v>
      </c>
      <c r="H187" s="117">
        <v>50576</v>
      </c>
      <c r="I187" s="113">
        <v>5924.35</v>
      </c>
      <c r="J187" s="117">
        <v>44583</v>
      </c>
      <c r="K187" s="113">
        <v>5149.8</v>
      </c>
      <c r="L187" s="117">
        <v>48275</v>
      </c>
      <c r="M187" s="113">
        <v>5425.01</v>
      </c>
      <c r="N187" s="117">
        <v>48339</v>
      </c>
      <c r="O187" s="113">
        <v>5552.83</v>
      </c>
      <c r="P187" s="117">
        <v>47740</v>
      </c>
      <c r="Q187" s="113">
        <v>5672.83</v>
      </c>
      <c r="R187" s="117">
        <v>43283</v>
      </c>
      <c r="S187" s="113">
        <v>5147.01</v>
      </c>
      <c r="T187" s="117">
        <v>45596</v>
      </c>
      <c r="U187" s="113">
        <v>5659.63</v>
      </c>
      <c r="V187" s="117">
        <v>41742</v>
      </c>
      <c r="W187" s="113">
        <v>5334.72</v>
      </c>
      <c r="X187" s="117">
        <v>47707</v>
      </c>
      <c r="Y187" s="113">
        <v>5792.6</v>
      </c>
      <c r="Z187" s="117">
        <v>49944</v>
      </c>
      <c r="AA187" s="113">
        <v>6142.98</v>
      </c>
      <c r="AB187" s="117">
        <v>40483</v>
      </c>
      <c r="AC187" s="113">
        <v>4934.75</v>
      </c>
      <c r="AD187" s="117">
        <v>47312</v>
      </c>
      <c r="AE187" s="113">
        <v>5645.74</v>
      </c>
      <c r="AF187" s="117">
        <v>49910</v>
      </c>
      <c r="AG187" s="113">
        <v>6022.71</v>
      </c>
      <c r="AH187" s="117">
        <v>38933</v>
      </c>
      <c r="AI187" s="113">
        <v>4804.0200000000004</v>
      </c>
      <c r="AJ187" s="117">
        <v>48500</v>
      </c>
      <c r="AK187" s="113">
        <v>6033.69</v>
      </c>
      <c r="AL187" s="117">
        <v>45124</v>
      </c>
      <c r="AM187" s="113">
        <v>5871.36</v>
      </c>
      <c r="AN187" s="117">
        <v>43869</v>
      </c>
      <c r="AO187" s="113">
        <v>5759.93</v>
      </c>
      <c r="AP187" s="117">
        <v>43615</v>
      </c>
      <c r="AQ187" s="113">
        <v>5725.94</v>
      </c>
      <c r="AR187" s="117">
        <v>47716</v>
      </c>
      <c r="AS187" s="113">
        <v>6093.3</v>
      </c>
      <c r="AT187" s="117">
        <v>47501</v>
      </c>
      <c r="AU187" s="113">
        <v>6352.79</v>
      </c>
      <c r="AV187" s="117">
        <v>58419</v>
      </c>
      <c r="AW187" s="113">
        <v>5772.32</v>
      </c>
      <c r="AX187" s="117">
        <v>42682</v>
      </c>
      <c r="AY187" s="113">
        <v>5900.35</v>
      </c>
      <c r="AZ187" s="117">
        <v>37247</v>
      </c>
      <c r="BA187" s="113">
        <v>5225.6000000000004</v>
      </c>
      <c r="BB187" s="117">
        <v>39535</v>
      </c>
      <c r="BC187" s="113">
        <v>5490.36</v>
      </c>
      <c r="BD187" s="117">
        <v>42459</v>
      </c>
      <c r="BE187" s="113">
        <v>5948.3</v>
      </c>
      <c r="BF187" s="117">
        <v>34665</v>
      </c>
      <c r="BG187" s="113">
        <v>4925.58</v>
      </c>
      <c r="BH187" s="117">
        <v>44064</v>
      </c>
      <c r="BI187" s="113">
        <v>6235.32</v>
      </c>
      <c r="BJ187" s="117">
        <v>40275</v>
      </c>
      <c r="BK187" s="113">
        <v>5724.29</v>
      </c>
      <c r="BL187" s="117">
        <v>38460</v>
      </c>
      <c r="BM187" s="113">
        <v>5354.25</v>
      </c>
      <c r="BN187" s="117">
        <v>41603</v>
      </c>
      <c r="BO187" s="113">
        <v>5892.2</v>
      </c>
      <c r="BP187" s="117">
        <v>40279</v>
      </c>
      <c r="BQ187" s="113">
        <v>5787.59</v>
      </c>
      <c r="BR187" s="117">
        <v>40312</v>
      </c>
      <c r="BS187" s="113">
        <v>5976.85</v>
      </c>
      <c r="BT187" s="117">
        <v>42214</v>
      </c>
      <c r="BU187" s="113">
        <v>6530.8</v>
      </c>
      <c r="BV187" s="117">
        <v>38757</v>
      </c>
      <c r="BW187" s="113">
        <v>5929.92</v>
      </c>
      <c r="BX187" s="117">
        <v>39499</v>
      </c>
      <c r="BY187" s="113">
        <v>5982.62</v>
      </c>
      <c r="BZ187" s="117">
        <v>32996</v>
      </c>
      <c r="CA187" s="113">
        <v>4724.07</v>
      </c>
      <c r="CB187" s="117">
        <v>41739</v>
      </c>
      <c r="CC187" s="113">
        <v>5788.07</v>
      </c>
    </row>
    <row r="188" spans="1:81" ht="54.75" x14ac:dyDescent="0.45">
      <c r="A188" s="363">
        <v>184</v>
      </c>
      <c r="B188" s="358" t="s">
        <v>478</v>
      </c>
      <c r="C188" s="358" t="s">
        <v>167</v>
      </c>
      <c r="D188" s="115">
        <v>6624</v>
      </c>
      <c r="E188" s="116">
        <v>489.2</v>
      </c>
      <c r="F188" s="115">
        <v>6620</v>
      </c>
      <c r="G188" s="116">
        <v>484.37</v>
      </c>
      <c r="H188" s="115">
        <v>4712</v>
      </c>
      <c r="I188" s="116">
        <v>345.31</v>
      </c>
      <c r="J188" s="115">
        <v>4088</v>
      </c>
      <c r="K188" s="116">
        <v>286.54000000000002</v>
      </c>
      <c r="L188" s="115">
        <v>5920</v>
      </c>
      <c r="M188" s="116">
        <v>410.11</v>
      </c>
      <c r="N188" s="115">
        <v>6711</v>
      </c>
      <c r="O188" s="116">
        <v>462.02</v>
      </c>
      <c r="P188" s="115">
        <v>4734</v>
      </c>
      <c r="Q188" s="116">
        <v>354.85</v>
      </c>
      <c r="R188" s="115">
        <v>6001</v>
      </c>
      <c r="S188" s="116">
        <v>433.79</v>
      </c>
      <c r="T188" s="115">
        <v>6168</v>
      </c>
      <c r="U188" s="116">
        <v>485.38</v>
      </c>
      <c r="V188" s="115">
        <v>6987</v>
      </c>
      <c r="W188" s="116">
        <v>536.4</v>
      </c>
      <c r="X188" s="115">
        <v>5808</v>
      </c>
      <c r="Y188" s="116">
        <v>449.75</v>
      </c>
      <c r="Z188" s="115">
        <v>7370</v>
      </c>
      <c r="AA188" s="116">
        <v>565.22</v>
      </c>
      <c r="AB188" s="115">
        <v>4665</v>
      </c>
      <c r="AC188" s="116">
        <v>383.33</v>
      </c>
      <c r="AD188" s="115">
        <v>4897</v>
      </c>
      <c r="AE188" s="116">
        <v>376.6</v>
      </c>
      <c r="AF188" s="115">
        <v>5546</v>
      </c>
      <c r="AG188" s="116">
        <v>420.6</v>
      </c>
      <c r="AH188" s="115">
        <v>3407</v>
      </c>
      <c r="AI188" s="116">
        <v>255.31</v>
      </c>
      <c r="AJ188" s="115">
        <v>4728</v>
      </c>
      <c r="AK188" s="116">
        <v>358.86</v>
      </c>
      <c r="AL188" s="115">
        <v>4768</v>
      </c>
      <c r="AM188" s="116">
        <v>360.99</v>
      </c>
      <c r="AN188" s="115">
        <v>3613</v>
      </c>
      <c r="AO188" s="116">
        <v>282.39999999999998</v>
      </c>
      <c r="AP188" s="115">
        <v>3747</v>
      </c>
      <c r="AQ188" s="116">
        <v>283.23</v>
      </c>
      <c r="AR188" s="115">
        <v>3291</v>
      </c>
      <c r="AS188" s="116">
        <v>266.33</v>
      </c>
      <c r="AT188" s="115">
        <v>5445</v>
      </c>
      <c r="AU188" s="116">
        <v>393.36</v>
      </c>
      <c r="AV188" s="115">
        <v>4514</v>
      </c>
      <c r="AW188" s="116">
        <v>351.24</v>
      </c>
      <c r="AX188" s="115">
        <v>5469</v>
      </c>
      <c r="AY188" s="116">
        <v>410.22</v>
      </c>
      <c r="AZ188" s="115">
        <v>2873</v>
      </c>
      <c r="BA188" s="116">
        <v>227.49</v>
      </c>
      <c r="BB188" s="115">
        <v>2953</v>
      </c>
      <c r="BC188" s="116">
        <v>228.07</v>
      </c>
      <c r="BD188" s="115">
        <v>4052</v>
      </c>
      <c r="BE188" s="116">
        <v>309.72000000000003</v>
      </c>
      <c r="BF188" s="115">
        <v>3227</v>
      </c>
      <c r="BG188" s="116">
        <v>245.04</v>
      </c>
      <c r="BH188" s="115">
        <v>4559</v>
      </c>
      <c r="BI188" s="116">
        <v>332.16</v>
      </c>
      <c r="BJ188" s="115">
        <v>3932</v>
      </c>
      <c r="BK188" s="116">
        <v>289.83</v>
      </c>
      <c r="BL188" s="115">
        <v>3920</v>
      </c>
      <c r="BM188" s="116">
        <v>294.38</v>
      </c>
      <c r="BN188" s="115">
        <v>5189</v>
      </c>
      <c r="BO188" s="116">
        <v>377.54</v>
      </c>
      <c r="BP188" s="115">
        <v>4763</v>
      </c>
      <c r="BQ188" s="116">
        <v>337.62</v>
      </c>
      <c r="BR188" s="115">
        <v>4621</v>
      </c>
      <c r="BS188" s="116">
        <v>324.97000000000003</v>
      </c>
      <c r="BT188" s="115">
        <v>4337</v>
      </c>
      <c r="BU188" s="116">
        <v>311.10000000000002</v>
      </c>
      <c r="BV188" s="115">
        <v>5079</v>
      </c>
      <c r="BW188" s="116">
        <v>364.25</v>
      </c>
      <c r="BX188" s="115">
        <v>5039</v>
      </c>
      <c r="BY188" s="116">
        <v>342.83</v>
      </c>
      <c r="BZ188" s="115">
        <v>3845</v>
      </c>
      <c r="CA188" s="116">
        <v>279.47000000000003</v>
      </c>
      <c r="CB188" s="115">
        <v>4551</v>
      </c>
      <c r="CC188" s="116">
        <v>357.09</v>
      </c>
    </row>
    <row r="189" spans="1:81" ht="42" x14ac:dyDescent="0.45">
      <c r="A189" s="362">
        <v>185</v>
      </c>
      <c r="B189" s="357" t="s">
        <v>479</v>
      </c>
      <c r="C189" s="357" t="s">
        <v>167</v>
      </c>
      <c r="D189" s="118">
        <v>265</v>
      </c>
      <c r="E189" s="118">
        <v>131.82</v>
      </c>
      <c r="F189" s="118">
        <v>151</v>
      </c>
      <c r="G189" s="118">
        <v>63.22</v>
      </c>
      <c r="H189" s="118">
        <v>276</v>
      </c>
      <c r="I189" s="118">
        <v>111.99</v>
      </c>
      <c r="J189" s="118">
        <v>144</v>
      </c>
      <c r="K189" s="118">
        <v>53.2</v>
      </c>
      <c r="L189" s="118">
        <v>215</v>
      </c>
      <c r="M189" s="118">
        <v>97.28</v>
      </c>
      <c r="N189" s="118">
        <v>215</v>
      </c>
      <c r="O189" s="118">
        <v>98.61</v>
      </c>
      <c r="P189" s="118">
        <v>305</v>
      </c>
      <c r="Q189" s="118">
        <v>148.59</v>
      </c>
      <c r="R189" s="118">
        <v>282</v>
      </c>
      <c r="S189" s="118">
        <v>104.18</v>
      </c>
      <c r="T189" s="118">
        <v>340</v>
      </c>
      <c r="U189" s="118">
        <v>153.37</v>
      </c>
      <c r="V189" s="118">
        <v>321</v>
      </c>
      <c r="W189" s="118">
        <v>149.35</v>
      </c>
      <c r="X189" s="118">
        <v>318</v>
      </c>
      <c r="Y189" s="118">
        <v>131.35</v>
      </c>
      <c r="Z189" s="118">
        <v>311</v>
      </c>
      <c r="AA189" s="118">
        <v>134.06</v>
      </c>
      <c r="AB189" s="118">
        <v>195</v>
      </c>
      <c r="AC189" s="118">
        <v>60.23</v>
      </c>
      <c r="AD189" s="118">
        <v>179</v>
      </c>
      <c r="AE189" s="118">
        <v>70.349999999999994</v>
      </c>
      <c r="AF189" s="118">
        <v>204</v>
      </c>
      <c r="AG189" s="118">
        <v>81.47</v>
      </c>
      <c r="AH189" s="118">
        <v>140</v>
      </c>
      <c r="AI189" s="118">
        <v>45.58</v>
      </c>
      <c r="AJ189" s="118">
        <v>171</v>
      </c>
      <c r="AK189" s="118">
        <v>49.96</v>
      </c>
      <c r="AL189" s="118">
        <v>253</v>
      </c>
      <c r="AM189" s="118">
        <v>94.31</v>
      </c>
      <c r="AN189" s="118">
        <v>349</v>
      </c>
      <c r="AO189" s="118">
        <v>152.16</v>
      </c>
      <c r="AP189" s="118">
        <v>316</v>
      </c>
      <c r="AQ189" s="118">
        <v>121.96</v>
      </c>
      <c r="AR189" s="118">
        <v>289</v>
      </c>
      <c r="AS189" s="118">
        <v>99.85</v>
      </c>
      <c r="AT189" s="118">
        <v>318</v>
      </c>
      <c r="AU189" s="118">
        <v>120.68</v>
      </c>
      <c r="AV189" s="118">
        <v>317</v>
      </c>
      <c r="AW189" s="118">
        <v>129.88</v>
      </c>
      <c r="AX189" s="118">
        <v>238</v>
      </c>
      <c r="AY189" s="118">
        <v>82.29</v>
      </c>
      <c r="AZ189" s="118">
        <v>147</v>
      </c>
      <c r="BA189" s="118">
        <v>61.73</v>
      </c>
      <c r="BB189" s="118">
        <v>113</v>
      </c>
      <c r="BC189" s="118">
        <v>38.6</v>
      </c>
      <c r="BD189" s="118">
        <v>241</v>
      </c>
      <c r="BE189" s="118">
        <v>79.53</v>
      </c>
      <c r="BF189" s="118">
        <v>115</v>
      </c>
      <c r="BG189" s="118">
        <v>31.5</v>
      </c>
      <c r="BH189" s="118">
        <v>117</v>
      </c>
      <c r="BI189" s="118">
        <v>38.909999999999997</v>
      </c>
      <c r="BJ189" s="118">
        <v>155</v>
      </c>
      <c r="BK189" s="118">
        <v>55.5</v>
      </c>
      <c r="BL189" s="118">
        <v>205</v>
      </c>
      <c r="BM189" s="118">
        <v>83.73</v>
      </c>
      <c r="BN189" s="118">
        <v>161</v>
      </c>
      <c r="BO189" s="118">
        <v>82.01</v>
      </c>
      <c r="BP189" s="118">
        <v>131</v>
      </c>
      <c r="BQ189" s="118">
        <v>62.15</v>
      </c>
      <c r="BR189" s="118">
        <v>184</v>
      </c>
      <c r="BS189" s="118">
        <v>92.32</v>
      </c>
      <c r="BT189" s="118">
        <v>170</v>
      </c>
      <c r="BU189" s="118">
        <v>62.68</v>
      </c>
      <c r="BV189" s="118">
        <v>119</v>
      </c>
      <c r="BW189" s="118">
        <v>34.049999999999997</v>
      </c>
      <c r="BX189" s="118">
        <v>113</v>
      </c>
      <c r="BY189" s="118">
        <v>42.81</v>
      </c>
      <c r="BZ189" s="118">
        <v>108</v>
      </c>
      <c r="CA189" s="118">
        <v>42.47</v>
      </c>
      <c r="CB189" s="118">
        <v>105</v>
      </c>
      <c r="CC189" s="118">
        <v>36.51</v>
      </c>
    </row>
    <row r="190" spans="1:81" ht="42" x14ac:dyDescent="0.45">
      <c r="A190" s="363">
        <v>186</v>
      </c>
      <c r="B190" s="358" t="s">
        <v>480</v>
      </c>
      <c r="C190" s="358" t="s">
        <v>167</v>
      </c>
      <c r="D190" s="116">
        <v>520</v>
      </c>
      <c r="E190" s="116">
        <v>220.3</v>
      </c>
      <c r="F190" s="116">
        <v>556</v>
      </c>
      <c r="G190" s="116">
        <v>221.23</v>
      </c>
      <c r="H190" s="116">
        <v>554</v>
      </c>
      <c r="I190" s="116">
        <v>228.44</v>
      </c>
      <c r="J190" s="116">
        <v>347</v>
      </c>
      <c r="K190" s="116">
        <v>167.92</v>
      </c>
      <c r="L190" s="116">
        <v>957</v>
      </c>
      <c r="M190" s="116">
        <v>339.87</v>
      </c>
      <c r="N190" s="115">
        <v>1298</v>
      </c>
      <c r="O190" s="116">
        <v>460.98</v>
      </c>
      <c r="P190" s="115">
        <v>1320</v>
      </c>
      <c r="Q190" s="116">
        <v>476.08</v>
      </c>
      <c r="R190" s="115">
        <v>1462</v>
      </c>
      <c r="S190" s="116">
        <v>829.81</v>
      </c>
      <c r="T190" s="115">
        <v>2060</v>
      </c>
      <c r="U190" s="116">
        <v>803.04</v>
      </c>
      <c r="V190" s="115">
        <v>2414</v>
      </c>
      <c r="W190" s="116">
        <v>934.02</v>
      </c>
      <c r="X190" s="115">
        <v>1507</v>
      </c>
      <c r="Y190" s="116">
        <v>562.35</v>
      </c>
      <c r="Z190" s="115">
        <v>1158</v>
      </c>
      <c r="AA190" s="116">
        <v>439.47</v>
      </c>
      <c r="AB190" s="115">
        <v>1162</v>
      </c>
      <c r="AC190" s="116">
        <v>447.79</v>
      </c>
      <c r="AD190" s="115">
        <v>1186</v>
      </c>
      <c r="AE190" s="116">
        <v>436.56</v>
      </c>
      <c r="AF190" s="115">
        <v>1206</v>
      </c>
      <c r="AG190" s="116">
        <v>468.84</v>
      </c>
      <c r="AH190" s="116">
        <v>991</v>
      </c>
      <c r="AI190" s="116">
        <v>403.25</v>
      </c>
      <c r="AJ190" s="115">
        <v>1119</v>
      </c>
      <c r="AK190" s="116">
        <v>458.28</v>
      </c>
      <c r="AL190" s="115">
        <v>1375</v>
      </c>
      <c r="AM190" s="116">
        <v>558.67999999999995</v>
      </c>
      <c r="AN190" s="115">
        <v>1028</v>
      </c>
      <c r="AO190" s="116">
        <v>441.77</v>
      </c>
      <c r="AP190" s="115">
        <v>1424</v>
      </c>
      <c r="AQ190" s="116">
        <v>538.53</v>
      </c>
      <c r="AR190" s="115">
        <v>1813</v>
      </c>
      <c r="AS190" s="116">
        <v>740.86</v>
      </c>
      <c r="AT190" s="115">
        <v>1753</v>
      </c>
      <c r="AU190" s="116">
        <v>703.51</v>
      </c>
      <c r="AV190" s="115">
        <v>1580</v>
      </c>
      <c r="AW190" s="116">
        <v>636.99</v>
      </c>
      <c r="AX190" s="115">
        <v>1189</v>
      </c>
      <c r="AY190" s="116">
        <v>484.41</v>
      </c>
      <c r="AZ190" s="115">
        <v>1287</v>
      </c>
      <c r="BA190" s="116">
        <v>543.15</v>
      </c>
      <c r="BB190" s="115">
        <v>1069</v>
      </c>
      <c r="BC190" s="116">
        <v>465.48</v>
      </c>
      <c r="BD190" s="115">
        <v>1492</v>
      </c>
      <c r="BE190" s="116">
        <v>661.55</v>
      </c>
      <c r="BF190" s="115">
        <v>1178</v>
      </c>
      <c r="BG190" s="116">
        <v>522.08000000000004</v>
      </c>
      <c r="BH190" s="115">
        <v>1550</v>
      </c>
      <c r="BI190" s="116">
        <v>658.77</v>
      </c>
      <c r="BJ190" s="115">
        <v>1737</v>
      </c>
      <c r="BK190" s="116">
        <v>719.82</v>
      </c>
      <c r="BL190" s="115">
        <v>1816</v>
      </c>
      <c r="BM190" s="116">
        <v>753.08</v>
      </c>
      <c r="BN190" s="115">
        <v>2277</v>
      </c>
      <c r="BO190" s="116">
        <v>926.93</v>
      </c>
      <c r="BP190" s="115">
        <v>1992</v>
      </c>
      <c r="BQ190" s="116">
        <v>873.46</v>
      </c>
      <c r="BR190" s="115">
        <v>2353</v>
      </c>
      <c r="BS190" s="116">
        <v>960.92</v>
      </c>
      <c r="BT190" s="115">
        <v>2327</v>
      </c>
      <c r="BU190" s="116">
        <v>940.74</v>
      </c>
      <c r="BV190" s="115">
        <v>1874</v>
      </c>
      <c r="BW190" s="116">
        <v>783.77</v>
      </c>
      <c r="BX190" s="115">
        <v>1495</v>
      </c>
      <c r="BY190" s="116">
        <v>595.91999999999996</v>
      </c>
      <c r="BZ190" s="115">
        <v>1219</v>
      </c>
      <c r="CA190" s="116">
        <v>495.44</v>
      </c>
      <c r="CB190" s="115">
        <v>1514</v>
      </c>
      <c r="CC190" s="116">
        <v>620.57000000000005</v>
      </c>
    </row>
    <row r="191" spans="1:81" ht="54.75" x14ac:dyDescent="0.45">
      <c r="A191" s="362">
        <v>187</v>
      </c>
      <c r="B191" s="357" t="s">
        <v>481</v>
      </c>
      <c r="C191" s="357" t="s">
        <v>167</v>
      </c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8">
        <v>1</v>
      </c>
      <c r="BA191" s="118">
        <v>0.52</v>
      </c>
      <c r="BB191" s="118">
        <v>16</v>
      </c>
      <c r="BC191" s="118">
        <v>11.12</v>
      </c>
      <c r="BD191" s="118">
        <v>24</v>
      </c>
      <c r="BE191" s="118">
        <v>12.54</v>
      </c>
      <c r="BF191" s="118">
        <v>16</v>
      </c>
      <c r="BG191" s="118">
        <v>11.25</v>
      </c>
      <c r="BH191" s="118">
        <v>15</v>
      </c>
      <c r="BI191" s="118">
        <v>9.6300000000000008</v>
      </c>
      <c r="BJ191" s="118">
        <v>23</v>
      </c>
      <c r="BK191" s="118">
        <v>14.55</v>
      </c>
      <c r="BL191" s="118">
        <v>4</v>
      </c>
      <c r="BM191" s="118">
        <v>1.54</v>
      </c>
      <c r="BN191" s="118">
        <v>5</v>
      </c>
      <c r="BO191" s="118">
        <v>1.53</v>
      </c>
      <c r="BP191" s="118">
        <v>11</v>
      </c>
      <c r="BQ191" s="118">
        <v>4.32</v>
      </c>
      <c r="BR191" s="118">
        <v>7</v>
      </c>
      <c r="BS191" s="118">
        <v>1.77</v>
      </c>
      <c r="BT191" s="118">
        <v>20</v>
      </c>
      <c r="BU191" s="118">
        <v>3.88</v>
      </c>
      <c r="BV191" s="118">
        <v>59</v>
      </c>
      <c r="BW191" s="118">
        <v>11.28</v>
      </c>
      <c r="BX191" s="118">
        <v>8</v>
      </c>
      <c r="BY191" s="118">
        <v>2.34</v>
      </c>
      <c r="BZ191" s="118">
        <v>8</v>
      </c>
      <c r="CA191" s="118">
        <v>2.11</v>
      </c>
      <c r="CB191" s="118">
        <v>8</v>
      </c>
      <c r="CC191" s="118">
        <v>2.5</v>
      </c>
    </row>
    <row r="192" spans="1:81" ht="80.25" x14ac:dyDescent="0.45">
      <c r="A192" s="363">
        <v>188</v>
      </c>
      <c r="B192" s="358" t="s">
        <v>943</v>
      </c>
      <c r="C192" s="358" t="s">
        <v>167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5">
        <v>3505</v>
      </c>
      <c r="BA192" s="116">
        <v>443.36</v>
      </c>
      <c r="BB192" s="115">
        <v>3893</v>
      </c>
      <c r="BC192" s="116">
        <v>484.46</v>
      </c>
      <c r="BD192" s="115">
        <v>4135</v>
      </c>
      <c r="BE192" s="116">
        <v>560.04999999999995</v>
      </c>
      <c r="BF192" s="115">
        <v>3636</v>
      </c>
      <c r="BG192" s="116">
        <v>465.45</v>
      </c>
      <c r="BH192" s="115">
        <v>4651</v>
      </c>
      <c r="BI192" s="116">
        <v>604.20000000000005</v>
      </c>
      <c r="BJ192" s="115">
        <v>4261</v>
      </c>
      <c r="BK192" s="116">
        <v>579.41</v>
      </c>
      <c r="BL192" s="115">
        <v>4120</v>
      </c>
      <c r="BM192" s="116">
        <v>504.09</v>
      </c>
      <c r="BN192" s="115">
        <v>3761</v>
      </c>
      <c r="BO192" s="116">
        <v>502.11</v>
      </c>
      <c r="BP192" s="115">
        <v>4971</v>
      </c>
      <c r="BQ192" s="116">
        <v>620.39</v>
      </c>
      <c r="BR192" s="115">
        <v>4258</v>
      </c>
      <c r="BS192" s="116">
        <v>535.24</v>
      </c>
      <c r="BT192" s="115">
        <v>3626</v>
      </c>
      <c r="BU192" s="116">
        <v>528.73</v>
      </c>
      <c r="BV192" s="115">
        <v>4966</v>
      </c>
      <c r="BW192" s="116">
        <v>769.63</v>
      </c>
      <c r="BX192" s="115">
        <v>4421</v>
      </c>
      <c r="BY192" s="116">
        <v>657.23</v>
      </c>
      <c r="BZ192" s="115">
        <v>3986</v>
      </c>
      <c r="CA192" s="116">
        <v>572.92999999999995</v>
      </c>
      <c r="CB192" s="115">
        <v>4503</v>
      </c>
      <c r="CC192" s="116">
        <v>586.30999999999995</v>
      </c>
    </row>
    <row r="193" spans="1:81" ht="67.5" x14ac:dyDescent="0.45">
      <c r="A193" s="362">
        <v>189</v>
      </c>
      <c r="B193" s="357" t="s">
        <v>482</v>
      </c>
      <c r="C193" s="357" t="s">
        <v>167</v>
      </c>
      <c r="D193" s="117">
        <v>20098</v>
      </c>
      <c r="E193" s="113">
        <v>3894.27</v>
      </c>
      <c r="F193" s="117">
        <v>17350</v>
      </c>
      <c r="G193" s="113">
        <v>3388.57</v>
      </c>
      <c r="H193" s="117">
        <v>20626</v>
      </c>
      <c r="I193" s="113">
        <v>3802.75</v>
      </c>
      <c r="J193" s="117">
        <v>17618</v>
      </c>
      <c r="K193" s="113">
        <v>3328.25</v>
      </c>
      <c r="L193" s="117">
        <v>19198</v>
      </c>
      <c r="M193" s="113">
        <v>3421.3</v>
      </c>
      <c r="N193" s="117">
        <v>20094</v>
      </c>
      <c r="O193" s="113">
        <v>3626.34</v>
      </c>
      <c r="P193" s="117">
        <v>21119</v>
      </c>
      <c r="Q193" s="113">
        <v>3981.78</v>
      </c>
      <c r="R193" s="117">
        <v>20961</v>
      </c>
      <c r="S193" s="113">
        <v>4198.2</v>
      </c>
      <c r="T193" s="117">
        <v>22535</v>
      </c>
      <c r="U193" s="113">
        <v>4819.18</v>
      </c>
      <c r="V193" s="117">
        <v>22545</v>
      </c>
      <c r="W193" s="113">
        <v>4825.6000000000004</v>
      </c>
      <c r="X193" s="117">
        <v>21563</v>
      </c>
      <c r="Y193" s="113">
        <v>4446.1400000000003</v>
      </c>
      <c r="Z193" s="117">
        <v>19665</v>
      </c>
      <c r="AA193" s="113">
        <v>3981.89</v>
      </c>
      <c r="AB193" s="117">
        <v>15074</v>
      </c>
      <c r="AC193" s="113">
        <v>2934.73</v>
      </c>
      <c r="AD193" s="117">
        <v>15388</v>
      </c>
      <c r="AE193" s="113">
        <v>2899.12</v>
      </c>
      <c r="AF193" s="117">
        <v>18393</v>
      </c>
      <c r="AG193" s="113">
        <v>3548.15</v>
      </c>
      <c r="AH193" s="117">
        <v>14952</v>
      </c>
      <c r="AI193" s="113">
        <v>2963.13</v>
      </c>
      <c r="AJ193" s="117">
        <v>18704</v>
      </c>
      <c r="AK193" s="113">
        <v>3558.82</v>
      </c>
      <c r="AL193" s="117">
        <v>19167</v>
      </c>
      <c r="AM193" s="113">
        <v>3908.36</v>
      </c>
      <c r="AN193" s="117">
        <v>18624</v>
      </c>
      <c r="AO193" s="113">
        <v>3838.13</v>
      </c>
      <c r="AP193" s="117">
        <v>19089</v>
      </c>
      <c r="AQ193" s="113">
        <v>4028.06</v>
      </c>
      <c r="AR193" s="117">
        <v>21531</v>
      </c>
      <c r="AS193" s="113">
        <v>4691.17</v>
      </c>
      <c r="AT193" s="117">
        <v>21803</v>
      </c>
      <c r="AU193" s="113">
        <v>4670.34</v>
      </c>
      <c r="AV193" s="117">
        <v>22042</v>
      </c>
      <c r="AW193" s="113">
        <v>4867.45</v>
      </c>
      <c r="AX193" s="117">
        <v>20118</v>
      </c>
      <c r="AY193" s="113">
        <v>4144.4799999999996</v>
      </c>
      <c r="AZ193" s="117">
        <v>11545</v>
      </c>
      <c r="BA193" s="113">
        <v>2471.2399999999998</v>
      </c>
      <c r="BB193" s="117">
        <v>11919</v>
      </c>
      <c r="BC193" s="113">
        <v>3180.63</v>
      </c>
      <c r="BD193" s="117">
        <v>14083</v>
      </c>
      <c r="BE193" s="113">
        <v>3171.35</v>
      </c>
      <c r="BF193" s="117">
        <v>10312</v>
      </c>
      <c r="BG193" s="113">
        <v>2370.0100000000002</v>
      </c>
      <c r="BH193" s="117">
        <v>14131</v>
      </c>
      <c r="BI193" s="113">
        <v>3144.87</v>
      </c>
      <c r="BJ193" s="117">
        <v>14158</v>
      </c>
      <c r="BK193" s="113">
        <v>3278.56</v>
      </c>
      <c r="BL193" s="117">
        <v>13172</v>
      </c>
      <c r="BM193" s="113">
        <v>3138.47</v>
      </c>
      <c r="BN193" s="117">
        <v>14634</v>
      </c>
      <c r="BO193" s="113">
        <v>3411.83</v>
      </c>
      <c r="BP193" s="117">
        <v>15311</v>
      </c>
      <c r="BQ193" s="113">
        <v>3520.96</v>
      </c>
      <c r="BR193" s="117">
        <v>15882</v>
      </c>
      <c r="BS193" s="113">
        <v>3510.09</v>
      </c>
      <c r="BT193" s="117">
        <v>16641</v>
      </c>
      <c r="BU193" s="113">
        <v>3511.28</v>
      </c>
      <c r="BV193" s="117">
        <v>14536</v>
      </c>
      <c r="BW193" s="113">
        <v>2871.04</v>
      </c>
      <c r="BX193" s="117">
        <v>11554</v>
      </c>
      <c r="BY193" s="113">
        <v>2326.44</v>
      </c>
      <c r="BZ193" s="117">
        <v>11875</v>
      </c>
      <c r="CA193" s="113">
        <v>2274.4499999999998</v>
      </c>
      <c r="CB193" s="117">
        <v>12716</v>
      </c>
      <c r="CC193" s="113">
        <v>2436.6</v>
      </c>
    </row>
    <row r="194" spans="1:81" ht="42" x14ac:dyDescent="0.45">
      <c r="A194" s="363">
        <v>190</v>
      </c>
      <c r="B194" s="358" t="s">
        <v>483</v>
      </c>
      <c r="C194" s="358" t="s">
        <v>167</v>
      </c>
      <c r="D194" s="115">
        <v>5734</v>
      </c>
      <c r="E194" s="114">
        <v>2126.5</v>
      </c>
      <c r="F194" s="115">
        <v>4994</v>
      </c>
      <c r="G194" s="114">
        <v>1868.89</v>
      </c>
      <c r="H194" s="115">
        <v>5648</v>
      </c>
      <c r="I194" s="114">
        <v>2035.51</v>
      </c>
      <c r="J194" s="115">
        <v>4971</v>
      </c>
      <c r="K194" s="114">
        <v>1763.34</v>
      </c>
      <c r="L194" s="115">
        <v>5586</v>
      </c>
      <c r="M194" s="114">
        <v>1885.14</v>
      </c>
      <c r="N194" s="115">
        <v>5040</v>
      </c>
      <c r="O194" s="114">
        <v>1762.49</v>
      </c>
      <c r="P194" s="115">
        <v>6094</v>
      </c>
      <c r="Q194" s="114">
        <v>2066.62</v>
      </c>
      <c r="R194" s="115">
        <v>6613</v>
      </c>
      <c r="S194" s="114">
        <v>2395.8000000000002</v>
      </c>
      <c r="T194" s="115">
        <v>7659</v>
      </c>
      <c r="U194" s="114">
        <v>2880.66</v>
      </c>
      <c r="V194" s="115">
        <v>7892</v>
      </c>
      <c r="W194" s="114">
        <v>2957.17</v>
      </c>
      <c r="X194" s="115">
        <v>7099</v>
      </c>
      <c r="Y194" s="114">
        <v>2555.35</v>
      </c>
      <c r="Z194" s="115">
        <v>5984</v>
      </c>
      <c r="AA194" s="114">
        <v>2149.4</v>
      </c>
      <c r="AB194" s="115">
        <v>4273</v>
      </c>
      <c r="AC194" s="114">
        <v>1504.97</v>
      </c>
      <c r="AD194" s="115">
        <v>3926</v>
      </c>
      <c r="AE194" s="114">
        <v>1414.76</v>
      </c>
      <c r="AF194" s="115">
        <v>5223</v>
      </c>
      <c r="AG194" s="114">
        <v>1849.22</v>
      </c>
      <c r="AH194" s="115">
        <v>4325</v>
      </c>
      <c r="AI194" s="114">
        <v>1544.39</v>
      </c>
      <c r="AJ194" s="115">
        <v>5203</v>
      </c>
      <c r="AK194" s="114">
        <v>1878.38</v>
      </c>
      <c r="AL194" s="115">
        <v>6067</v>
      </c>
      <c r="AM194" s="114">
        <v>2227.6</v>
      </c>
      <c r="AN194" s="115">
        <v>5915</v>
      </c>
      <c r="AO194" s="114">
        <v>2159.48</v>
      </c>
      <c r="AP194" s="115">
        <v>6252</v>
      </c>
      <c r="AQ194" s="114">
        <v>2337.3200000000002</v>
      </c>
      <c r="AR194" s="115">
        <v>7554</v>
      </c>
      <c r="AS194" s="114">
        <v>2865.35</v>
      </c>
      <c r="AT194" s="115">
        <v>7372</v>
      </c>
      <c r="AU194" s="114">
        <v>2766.75</v>
      </c>
      <c r="AV194" s="115">
        <v>7510</v>
      </c>
      <c r="AW194" s="114">
        <v>2882.3</v>
      </c>
      <c r="AX194" s="115">
        <v>6065</v>
      </c>
      <c r="AY194" s="114">
        <v>2209.6</v>
      </c>
      <c r="AZ194" s="115">
        <v>4138</v>
      </c>
      <c r="BA194" s="114">
        <v>1471.63</v>
      </c>
      <c r="BB194" s="115">
        <v>4173</v>
      </c>
      <c r="BC194" s="114">
        <v>2098.4899999999998</v>
      </c>
      <c r="BD194" s="115">
        <v>5711</v>
      </c>
      <c r="BE194" s="114">
        <v>2075.9899999999998</v>
      </c>
      <c r="BF194" s="115">
        <v>4168</v>
      </c>
      <c r="BG194" s="114">
        <v>1554.18</v>
      </c>
      <c r="BH194" s="115">
        <v>5716</v>
      </c>
      <c r="BI194" s="114">
        <v>2061.63</v>
      </c>
      <c r="BJ194" s="115">
        <v>6103</v>
      </c>
      <c r="BK194" s="114">
        <v>2205.5100000000002</v>
      </c>
      <c r="BL194" s="115">
        <v>5722</v>
      </c>
      <c r="BM194" s="114">
        <v>2132.92</v>
      </c>
      <c r="BN194" s="115">
        <v>6030</v>
      </c>
      <c r="BO194" s="114">
        <v>2234.7800000000002</v>
      </c>
      <c r="BP194" s="115">
        <v>6275</v>
      </c>
      <c r="BQ194" s="114">
        <v>2343.31</v>
      </c>
      <c r="BR194" s="115">
        <v>6045</v>
      </c>
      <c r="BS194" s="114">
        <v>2220.61</v>
      </c>
      <c r="BT194" s="115">
        <v>5724</v>
      </c>
      <c r="BU194" s="114">
        <v>1992.39</v>
      </c>
      <c r="BV194" s="115">
        <v>4706</v>
      </c>
      <c r="BW194" s="114">
        <v>1648.09</v>
      </c>
      <c r="BX194" s="115">
        <v>3812</v>
      </c>
      <c r="BY194" s="114">
        <v>1334.64</v>
      </c>
      <c r="BZ194" s="115">
        <v>3800</v>
      </c>
      <c r="CA194" s="114">
        <v>1283.78</v>
      </c>
      <c r="CB194" s="115">
        <v>3877</v>
      </c>
      <c r="CC194" s="114">
        <v>1322.94</v>
      </c>
    </row>
    <row r="195" spans="1:81" ht="54.75" x14ac:dyDescent="0.45">
      <c r="A195" s="362">
        <v>191</v>
      </c>
      <c r="B195" s="357" t="s">
        <v>484</v>
      </c>
      <c r="C195" s="357" t="s">
        <v>167</v>
      </c>
      <c r="D195" s="118">
        <v>602</v>
      </c>
      <c r="E195" s="118">
        <v>131.76</v>
      </c>
      <c r="F195" s="118">
        <v>422</v>
      </c>
      <c r="G195" s="118">
        <v>93.36</v>
      </c>
      <c r="H195" s="118">
        <v>562</v>
      </c>
      <c r="I195" s="118">
        <v>121.41</v>
      </c>
      <c r="J195" s="118">
        <v>484</v>
      </c>
      <c r="K195" s="118">
        <v>103.05</v>
      </c>
      <c r="L195" s="118">
        <v>588</v>
      </c>
      <c r="M195" s="118">
        <v>118.81</v>
      </c>
      <c r="N195" s="118">
        <v>546</v>
      </c>
      <c r="O195" s="118">
        <v>122.29</v>
      </c>
      <c r="P195" s="118">
        <v>622</v>
      </c>
      <c r="Q195" s="118">
        <v>138.12</v>
      </c>
      <c r="R195" s="118">
        <v>504</v>
      </c>
      <c r="S195" s="118">
        <v>109.77</v>
      </c>
      <c r="T195" s="118">
        <v>710</v>
      </c>
      <c r="U195" s="118">
        <v>166.54</v>
      </c>
      <c r="V195" s="118">
        <v>658</v>
      </c>
      <c r="W195" s="118">
        <v>145.97</v>
      </c>
      <c r="X195" s="118">
        <v>608</v>
      </c>
      <c r="Y195" s="118">
        <v>149.87</v>
      </c>
      <c r="Z195" s="118">
        <v>557</v>
      </c>
      <c r="AA195" s="118">
        <v>136.51</v>
      </c>
      <c r="AB195" s="118">
        <v>416</v>
      </c>
      <c r="AC195" s="118">
        <v>102.39</v>
      </c>
      <c r="AD195" s="118">
        <v>500</v>
      </c>
      <c r="AE195" s="118">
        <v>91.84</v>
      </c>
      <c r="AF195" s="118">
        <v>510</v>
      </c>
      <c r="AG195" s="118">
        <v>125.52</v>
      </c>
      <c r="AH195" s="118">
        <v>591</v>
      </c>
      <c r="AI195" s="118">
        <v>129.87</v>
      </c>
      <c r="AJ195" s="118">
        <v>666</v>
      </c>
      <c r="AK195" s="118">
        <v>137.88</v>
      </c>
      <c r="AL195" s="118">
        <v>606</v>
      </c>
      <c r="AM195" s="118">
        <v>130.21</v>
      </c>
      <c r="AN195" s="118">
        <v>786</v>
      </c>
      <c r="AO195" s="118">
        <v>163.91</v>
      </c>
      <c r="AP195" s="118">
        <v>719</v>
      </c>
      <c r="AQ195" s="118">
        <v>160.19999999999999</v>
      </c>
      <c r="AR195" s="118">
        <v>648</v>
      </c>
      <c r="AS195" s="118">
        <v>157.53</v>
      </c>
      <c r="AT195" s="118">
        <v>714</v>
      </c>
      <c r="AU195" s="118">
        <v>166.7</v>
      </c>
      <c r="AV195" s="118">
        <v>680</v>
      </c>
      <c r="AW195" s="118">
        <v>165.01</v>
      </c>
      <c r="AX195" s="118">
        <v>620</v>
      </c>
      <c r="AY195" s="118">
        <v>146.85</v>
      </c>
      <c r="AZ195" s="118">
        <v>456</v>
      </c>
      <c r="BA195" s="118">
        <v>108.4</v>
      </c>
      <c r="BB195" s="118">
        <v>529</v>
      </c>
      <c r="BC195" s="118">
        <v>129.07</v>
      </c>
      <c r="BD195" s="118">
        <v>589</v>
      </c>
      <c r="BE195" s="118">
        <v>152.69999999999999</v>
      </c>
      <c r="BF195" s="118">
        <v>448</v>
      </c>
      <c r="BG195" s="118">
        <v>109.47</v>
      </c>
      <c r="BH195" s="118">
        <v>538</v>
      </c>
      <c r="BI195" s="118">
        <v>132.31</v>
      </c>
      <c r="BJ195" s="118">
        <v>579</v>
      </c>
      <c r="BK195" s="118">
        <v>152.22</v>
      </c>
      <c r="BL195" s="118">
        <v>542</v>
      </c>
      <c r="BM195" s="118">
        <v>128.16</v>
      </c>
      <c r="BN195" s="118">
        <v>624</v>
      </c>
      <c r="BO195" s="118">
        <v>179.06</v>
      </c>
      <c r="BP195" s="118">
        <v>570</v>
      </c>
      <c r="BQ195" s="118">
        <v>146.66</v>
      </c>
      <c r="BR195" s="118">
        <v>505</v>
      </c>
      <c r="BS195" s="118">
        <v>138.71</v>
      </c>
      <c r="BT195" s="118">
        <v>633</v>
      </c>
      <c r="BU195" s="118">
        <v>183.62</v>
      </c>
      <c r="BV195" s="118">
        <v>655</v>
      </c>
      <c r="BW195" s="118">
        <v>157.34</v>
      </c>
      <c r="BX195" s="118">
        <v>521</v>
      </c>
      <c r="BY195" s="118">
        <v>146.99</v>
      </c>
      <c r="BZ195" s="118">
        <v>547</v>
      </c>
      <c r="CA195" s="118">
        <v>133.72999999999999</v>
      </c>
      <c r="CB195" s="118">
        <v>541</v>
      </c>
      <c r="CC195" s="118">
        <v>143.87</v>
      </c>
    </row>
    <row r="196" spans="1:81" ht="42" x14ac:dyDescent="0.45">
      <c r="A196" s="363">
        <v>192</v>
      </c>
      <c r="B196" s="358" t="s">
        <v>485</v>
      </c>
      <c r="C196" s="358" t="s">
        <v>167</v>
      </c>
      <c r="D196" s="116">
        <v>19</v>
      </c>
      <c r="E196" s="116">
        <v>3.35</v>
      </c>
      <c r="F196" s="116">
        <v>13</v>
      </c>
      <c r="G196" s="116">
        <v>1.95</v>
      </c>
      <c r="H196" s="116">
        <v>34</v>
      </c>
      <c r="I196" s="116">
        <v>22.51</v>
      </c>
      <c r="J196" s="116">
        <v>24</v>
      </c>
      <c r="K196" s="116">
        <v>4.22</v>
      </c>
      <c r="L196" s="116">
        <v>16</v>
      </c>
      <c r="M196" s="116">
        <v>2.4300000000000002</v>
      </c>
      <c r="N196" s="116">
        <v>10</v>
      </c>
      <c r="O196" s="116">
        <v>1.67</v>
      </c>
      <c r="P196" s="116">
        <v>14</v>
      </c>
      <c r="Q196" s="116">
        <v>1.78</v>
      </c>
      <c r="R196" s="116">
        <v>31</v>
      </c>
      <c r="S196" s="116">
        <v>10.43</v>
      </c>
      <c r="T196" s="116">
        <v>55</v>
      </c>
      <c r="U196" s="116">
        <v>27</v>
      </c>
      <c r="V196" s="116">
        <v>58</v>
      </c>
      <c r="W196" s="116">
        <v>25.7</v>
      </c>
      <c r="X196" s="116">
        <v>34</v>
      </c>
      <c r="Y196" s="116">
        <v>10.15</v>
      </c>
      <c r="Z196" s="116">
        <v>41</v>
      </c>
      <c r="AA196" s="116">
        <v>15.08</v>
      </c>
      <c r="AB196" s="116">
        <v>21</v>
      </c>
      <c r="AC196" s="116">
        <v>3.71</v>
      </c>
      <c r="AD196" s="116">
        <v>31</v>
      </c>
      <c r="AE196" s="116">
        <v>3.44</v>
      </c>
      <c r="AF196" s="116">
        <v>55</v>
      </c>
      <c r="AG196" s="116">
        <v>14.23</v>
      </c>
      <c r="AH196" s="116">
        <v>15</v>
      </c>
      <c r="AI196" s="116">
        <v>2.25</v>
      </c>
      <c r="AJ196" s="116">
        <v>28</v>
      </c>
      <c r="AK196" s="116">
        <v>7.74</v>
      </c>
      <c r="AL196" s="116">
        <v>23</v>
      </c>
      <c r="AM196" s="116">
        <v>4.67</v>
      </c>
      <c r="AN196" s="116">
        <v>18</v>
      </c>
      <c r="AO196" s="116">
        <v>4.82</v>
      </c>
      <c r="AP196" s="116">
        <v>31</v>
      </c>
      <c r="AQ196" s="116">
        <v>8.15</v>
      </c>
      <c r="AR196" s="116">
        <v>21</v>
      </c>
      <c r="AS196" s="116">
        <v>5.59</v>
      </c>
      <c r="AT196" s="116">
        <v>35</v>
      </c>
      <c r="AU196" s="116">
        <v>12.01</v>
      </c>
      <c r="AV196" s="116">
        <v>42</v>
      </c>
      <c r="AW196" s="116">
        <v>16.940000000000001</v>
      </c>
      <c r="AX196" s="116">
        <v>32</v>
      </c>
      <c r="AY196" s="116">
        <v>15.38</v>
      </c>
      <c r="AZ196" s="116">
        <v>87</v>
      </c>
      <c r="BA196" s="116">
        <v>37.909999999999997</v>
      </c>
      <c r="BB196" s="116">
        <v>51</v>
      </c>
      <c r="BC196" s="116">
        <v>21.48</v>
      </c>
      <c r="BD196" s="116">
        <v>66</v>
      </c>
      <c r="BE196" s="116">
        <v>27.61</v>
      </c>
      <c r="BF196" s="116">
        <v>33</v>
      </c>
      <c r="BG196" s="116">
        <v>13.38</v>
      </c>
      <c r="BH196" s="116">
        <v>88</v>
      </c>
      <c r="BI196" s="116">
        <v>35.71</v>
      </c>
      <c r="BJ196" s="116">
        <v>56</v>
      </c>
      <c r="BK196" s="116">
        <v>28.74</v>
      </c>
      <c r="BL196" s="116">
        <v>102</v>
      </c>
      <c r="BM196" s="116">
        <v>48.23</v>
      </c>
      <c r="BN196" s="116">
        <v>78</v>
      </c>
      <c r="BO196" s="116">
        <v>28.48</v>
      </c>
      <c r="BP196" s="116">
        <v>123</v>
      </c>
      <c r="BQ196" s="116">
        <v>37.82</v>
      </c>
      <c r="BR196" s="116">
        <v>136</v>
      </c>
      <c r="BS196" s="116">
        <v>47.42</v>
      </c>
      <c r="BT196" s="116">
        <v>175</v>
      </c>
      <c r="BU196" s="116">
        <v>48.56</v>
      </c>
      <c r="BV196" s="116">
        <v>123</v>
      </c>
      <c r="BW196" s="116">
        <v>43.7</v>
      </c>
      <c r="BX196" s="116">
        <v>81</v>
      </c>
      <c r="BY196" s="116">
        <v>27.62</v>
      </c>
      <c r="BZ196" s="116">
        <v>192</v>
      </c>
      <c r="CA196" s="116">
        <v>42.65</v>
      </c>
      <c r="CB196" s="116">
        <v>58</v>
      </c>
      <c r="CC196" s="116">
        <v>21.26</v>
      </c>
    </row>
    <row r="197" spans="1:81" ht="54.75" x14ac:dyDescent="0.45">
      <c r="A197" s="362">
        <v>193</v>
      </c>
      <c r="B197" s="357" t="s">
        <v>486</v>
      </c>
      <c r="C197" s="357" t="s">
        <v>167</v>
      </c>
      <c r="D197" s="117">
        <v>12889</v>
      </c>
      <c r="E197" s="113">
        <v>1530.92</v>
      </c>
      <c r="F197" s="117">
        <v>11430</v>
      </c>
      <c r="G197" s="113">
        <v>1364.8</v>
      </c>
      <c r="H197" s="117">
        <v>13565</v>
      </c>
      <c r="I197" s="113">
        <v>1528.05</v>
      </c>
      <c r="J197" s="117">
        <v>11424</v>
      </c>
      <c r="K197" s="113">
        <v>1377.57</v>
      </c>
      <c r="L197" s="117">
        <v>12344</v>
      </c>
      <c r="M197" s="113">
        <v>1344</v>
      </c>
      <c r="N197" s="117">
        <v>13587</v>
      </c>
      <c r="O197" s="113">
        <v>1631.18</v>
      </c>
      <c r="P197" s="117">
        <v>13156</v>
      </c>
      <c r="Q197" s="113">
        <v>1661.35</v>
      </c>
      <c r="R197" s="117">
        <v>12639</v>
      </c>
      <c r="S197" s="113">
        <v>1575.36</v>
      </c>
      <c r="T197" s="117">
        <v>12858</v>
      </c>
      <c r="U197" s="113">
        <v>1609.23</v>
      </c>
      <c r="V197" s="117">
        <v>12869</v>
      </c>
      <c r="W197" s="113">
        <v>1570.11</v>
      </c>
      <c r="X197" s="117">
        <v>12824</v>
      </c>
      <c r="Y197" s="113">
        <v>1613.56</v>
      </c>
      <c r="Z197" s="117">
        <v>12077</v>
      </c>
      <c r="AA197" s="113">
        <v>1559.32</v>
      </c>
      <c r="AB197" s="117">
        <v>9573</v>
      </c>
      <c r="AC197" s="113">
        <v>1227.78</v>
      </c>
      <c r="AD197" s="117">
        <v>10262</v>
      </c>
      <c r="AE197" s="113">
        <v>1299.1400000000001</v>
      </c>
      <c r="AF197" s="117">
        <v>11969</v>
      </c>
      <c r="AG197" s="113">
        <v>1481.39</v>
      </c>
      <c r="AH197" s="117">
        <v>9203</v>
      </c>
      <c r="AI197" s="113">
        <v>1194.68</v>
      </c>
      <c r="AJ197" s="117">
        <v>12140</v>
      </c>
      <c r="AK197" s="113">
        <v>1464.69</v>
      </c>
      <c r="AL197" s="117">
        <v>11834</v>
      </c>
      <c r="AM197" s="113">
        <v>1466.21</v>
      </c>
      <c r="AN197" s="117">
        <v>11065</v>
      </c>
      <c r="AO197" s="113">
        <v>1412.81</v>
      </c>
      <c r="AP197" s="117">
        <v>10830</v>
      </c>
      <c r="AQ197" s="113">
        <v>1388.77</v>
      </c>
      <c r="AR197" s="117">
        <v>11826</v>
      </c>
      <c r="AS197" s="113">
        <v>1522.61</v>
      </c>
      <c r="AT197" s="117">
        <v>12222</v>
      </c>
      <c r="AU197" s="113">
        <v>1580.32</v>
      </c>
      <c r="AV197" s="117">
        <v>12828</v>
      </c>
      <c r="AW197" s="113">
        <v>1696.17</v>
      </c>
      <c r="AX197" s="117">
        <v>12451</v>
      </c>
      <c r="AY197" s="113">
        <v>1654.62</v>
      </c>
      <c r="AZ197" s="117">
        <v>6310</v>
      </c>
      <c r="BA197" s="118">
        <v>806.71</v>
      </c>
      <c r="BB197" s="117">
        <v>6478</v>
      </c>
      <c r="BC197" s="118">
        <v>859.49</v>
      </c>
      <c r="BD197" s="117">
        <v>6680</v>
      </c>
      <c r="BE197" s="118">
        <v>846.07</v>
      </c>
      <c r="BF197" s="117">
        <v>5052</v>
      </c>
      <c r="BG197" s="118">
        <v>638.57000000000005</v>
      </c>
      <c r="BH197" s="117">
        <v>6887</v>
      </c>
      <c r="BI197" s="118">
        <v>845.66</v>
      </c>
      <c r="BJ197" s="117">
        <v>6628</v>
      </c>
      <c r="BK197" s="118">
        <v>830.91</v>
      </c>
      <c r="BL197" s="117">
        <v>6172</v>
      </c>
      <c r="BM197" s="118">
        <v>774.31</v>
      </c>
      <c r="BN197" s="117">
        <v>7278</v>
      </c>
      <c r="BO197" s="118">
        <v>903.71</v>
      </c>
      <c r="BP197" s="117">
        <v>7785</v>
      </c>
      <c r="BQ197" s="118">
        <v>934.31</v>
      </c>
      <c r="BR197" s="117">
        <v>8559</v>
      </c>
      <c r="BS197" s="113">
        <v>1030.74</v>
      </c>
      <c r="BT197" s="117">
        <v>9736</v>
      </c>
      <c r="BU197" s="113">
        <v>1208.3800000000001</v>
      </c>
      <c r="BV197" s="117">
        <v>8637</v>
      </c>
      <c r="BW197" s="118">
        <v>962.5</v>
      </c>
      <c r="BX197" s="117">
        <v>6663</v>
      </c>
      <c r="BY197" s="118">
        <v>748.52</v>
      </c>
      <c r="BZ197" s="117">
        <v>6943</v>
      </c>
      <c r="CA197" s="118">
        <v>773.78</v>
      </c>
      <c r="CB197" s="117">
        <v>7864</v>
      </c>
      <c r="CC197" s="118">
        <v>888.44</v>
      </c>
    </row>
    <row r="198" spans="1:81" ht="54.75" x14ac:dyDescent="0.45">
      <c r="A198" s="363">
        <v>194</v>
      </c>
      <c r="B198" s="358" t="s">
        <v>487</v>
      </c>
      <c r="C198" s="358" t="s">
        <v>167</v>
      </c>
      <c r="D198" s="116">
        <v>705</v>
      </c>
      <c r="E198" s="116">
        <v>93.93</v>
      </c>
      <c r="F198" s="115">
        <v>1076</v>
      </c>
      <c r="G198" s="116">
        <v>142.25</v>
      </c>
      <c r="H198" s="116">
        <v>993</v>
      </c>
      <c r="I198" s="116">
        <v>124.86</v>
      </c>
      <c r="J198" s="115">
        <v>1112</v>
      </c>
      <c r="K198" s="116">
        <v>137.91999999999999</v>
      </c>
      <c r="L198" s="116">
        <v>680</v>
      </c>
      <c r="M198" s="116">
        <v>67.3</v>
      </c>
      <c r="N198" s="115">
        <v>1037</v>
      </c>
      <c r="O198" s="116">
        <v>128.47999999999999</v>
      </c>
      <c r="P198" s="115">
        <v>1245</v>
      </c>
      <c r="Q198" s="116">
        <v>156.63</v>
      </c>
      <c r="R198" s="116">
        <v>783</v>
      </c>
      <c r="S198" s="116">
        <v>108.84</v>
      </c>
      <c r="T198" s="116">
        <v>699</v>
      </c>
      <c r="U198" s="116">
        <v>83.6</v>
      </c>
      <c r="V198" s="116">
        <v>825</v>
      </c>
      <c r="W198" s="116">
        <v>106.73</v>
      </c>
      <c r="X198" s="116">
        <v>527</v>
      </c>
      <c r="Y198" s="116">
        <v>56.74</v>
      </c>
      <c r="Z198" s="116">
        <v>211</v>
      </c>
      <c r="AA198" s="116">
        <v>19.87</v>
      </c>
      <c r="AB198" s="116">
        <v>626</v>
      </c>
      <c r="AC198" s="116">
        <v>75.22</v>
      </c>
      <c r="AD198" s="116">
        <v>516</v>
      </c>
      <c r="AE198" s="116">
        <v>66.989999999999995</v>
      </c>
      <c r="AF198" s="116">
        <v>832</v>
      </c>
      <c r="AG198" s="116">
        <v>103.21</v>
      </c>
      <c r="AH198" s="116">
        <v>489</v>
      </c>
      <c r="AI198" s="116">
        <v>57.59</v>
      </c>
      <c r="AJ198" s="116">
        <v>764</v>
      </c>
      <c r="AK198" s="116">
        <v>91.51</v>
      </c>
      <c r="AL198" s="116">
        <v>515</v>
      </c>
      <c r="AM198" s="116">
        <v>65.510000000000005</v>
      </c>
      <c r="AN198" s="116">
        <v>624</v>
      </c>
      <c r="AO198" s="116">
        <v>89.29</v>
      </c>
      <c r="AP198" s="116">
        <v>415</v>
      </c>
      <c r="AQ198" s="116">
        <v>65.97</v>
      </c>
      <c r="AR198" s="116">
        <v>831</v>
      </c>
      <c r="AS198" s="116">
        <v>117.36</v>
      </c>
      <c r="AT198" s="116">
        <v>859</v>
      </c>
      <c r="AU198" s="116">
        <v>115.88</v>
      </c>
      <c r="AV198" s="115">
        <v>1385</v>
      </c>
      <c r="AW198" s="116">
        <v>209.19</v>
      </c>
      <c r="AX198" s="115">
        <v>1171</v>
      </c>
      <c r="AY198" s="116">
        <v>181.4</v>
      </c>
      <c r="AZ198" s="116">
        <v>484</v>
      </c>
      <c r="BA198" s="116">
        <v>74.400000000000006</v>
      </c>
      <c r="BB198" s="116">
        <v>791</v>
      </c>
      <c r="BC198" s="116">
        <v>111.14</v>
      </c>
      <c r="BD198" s="116">
        <v>138</v>
      </c>
      <c r="BE198" s="116">
        <v>20.65</v>
      </c>
      <c r="BF198" s="116">
        <v>54</v>
      </c>
      <c r="BG198" s="116">
        <v>6.51</v>
      </c>
      <c r="BH198" s="116">
        <v>261</v>
      </c>
      <c r="BI198" s="116">
        <v>39.57</v>
      </c>
      <c r="BJ198" s="116">
        <v>13</v>
      </c>
      <c r="BK198" s="116">
        <v>2.17</v>
      </c>
      <c r="BL198" s="116">
        <v>25</v>
      </c>
      <c r="BM198" s="116">
        <v>3.89</v>
      </c>
      <c r="BN198" s="116">
        <v>74</v>
      </c>
      <c r="BO198" s="116">
        <v>12.66</v>
      </c>
      <c r="BP198" s="116">
        <v>267</v>
      </c>
      <c r="BQ198" s="116">
        <v>18.32</v>
      </c>
      <c r="BR198" s="116">
        <v>418</v>
      </c>
      <c r="BS198" s="116">
        <v>45.48</v>
      </c>
      <c r="BT198" s="115">
        <v>1021</v>
      </c>
      <c r="BU198" s="116">
        <v>196.75</v>
      </c>
      <c r="BV198" s="116">
        <v>211</v>
      </c>
      <c r="BW198" s="116">
        <v>23.1</v>
      </c>
      <c r="BX198" s="116">
        <v>64</v>
      </c>
      <c r="BY198" s="116">
        <v>6.17</v>
      </c>
      <c r="BZ198" s="116">
        <v>30</v>
      </c>
      <c r="CA198" s="116">
        <v>4.17</v>
      </c>
      <c r="CB198" s="116">
        <v>70</v>
      </c>
      <c r="CC198" s="116">
        <v>9.92</v>
      </c>
    </row>
    <row r="199" spans="1:81" ht="67.5" x14ac:dyDescent="0.45">
      <c r="A199" s="362">
        <v>195</v>
      </c>
      <c r="B199" s="357" t="s">
        <v>488</v>
      </c>
      <c r="C199" s="357" t="s">
        <v>167</v>
      </c>
      <c r="D199" s="117">
        <v>12184</v>
      </c>
      <c r="E199" s="113">
        <v>1436.99</v>
      </c>
      <c r="F199" s="117">
        <v>10355</v>
      </c>
      <c r="G199" s="113">
        <v>1222.55</v>
      </c>
      <c r="H199" s="117">
        <v>12572</v>
      </c>
      <c r="I199" s="113">
        <v>1403.19</v>
      </c>
      <c r="J199" s="117">
        <v>10312</v>
      </c>
      <c r="K199" s="113">
        <v>1239.6600000000001</v>
      </c>
      <c r="L199" s="117">
        <v>11664</v>
      </c>
      <c r="M199" s="113">
        <v>1276.7</v>
      </c>
      <c r="N199" s="117">
        <v>12550</v>
      </c>
      <c r="O199" s="113">
        <v>1502.7</v>
      </c>
      <c r="P199" s="117">
        <v>11911</v>
      </c>
      <c r="Q199" s="113">
        <v>1504.72</v>
      </c>
      <c r="R199" s="117">
        <v>11855</v>
      </c>
      <c r="S199" s="113">
        <v>1466.52</v>
      </c>
      <c r="T199" s="117">
        <v>12159</v>
      </c>
      <c r="U199" s="113">
        <v>1525.63</v>
      </c>
      <c r="V199" s="117">
        <v>12045</v>
      </c>
      <c r="W199" s="113">
        <v>1463.38</v>
      </c>
      <c r="X199" s="117">
        <v>12298</v>
      </c>
      <c r="Y199" s="113">
        <v>1556.81</v>
      </c>
      <c r="Z199" s="117">
        <v>11865</v>
      </c>
      <c r="AA199" s="113">
        <v>1539.44</v>
      </c>
      <c r="AB199" s="117">
        <v>8947</v>
      </c>
      <c r="AC199" s="113">
        <v>1152.56</v>
      </c>
      <c r="AD199" s="117">
        <v>9746</v>
      </c>
      <c r="AE199" s="113">
        <v>1232.1400000000001</v>
      </c>
      <c r="AF199" s="117">
        <v>11137</v>
      </c>
      <c r="AG199" s="113">
        <v>1378.18</v>
      </c>
      <c r="AH199" s="117">
        <v>8714</v>
      </c>
      <c r="AI199" s="113">
        <v>1137.0899999999999</v>
      </c>
      <c r="AJ199" s="117">
        <v>11376</v>
      </c>
      <c r="AK199" s="113">
        <v>1373.18</v>
      </c>
      <c r="AL199" s="117">
        <v>11319</v>
      </c>
      <c r="AM199" s="113">
        <v>1400.7</v>
      </c>
      <c r="AN199" s="117">
        <v>10441</v>
      </c>
      <c r="AO199" s="113">
        <v>1323.52</v>
      </c>
      <c r="AP199" s="117">
        <v>10415</v>
      </c>
      <c r="AQ199" s="113">
        <v>1322.8</v>
      </c>
      <c r="AR199" s="117">
        <v>10995</v>
      </c>
      <c r="AS199" s="113">
        <v>1405.25</v>
      </c>
      <c r="AT199" s="117">
        <v>11362</v>
      </c>
      <c r="AU199" s="113">
        <v>1464.45</v>
      </c>
      <c r="AV199" s="117">
        <v>11443</v>
      </c>
      <c r="AW199" s="113">
        <v>1486.99</v>
      </c>
      <c r="AX199" s="117">
        <v>11280</v>
      </c>
      <c r="AY199" s="113">
        <v>1473.22</v>
      </c>
      <c r="AZ199" s="117">
        <v>5826</v>
      </c>
      <c r="BA199" s="118">
        <v>732.31</v>
      </c>
      <c r="BB199" s="117">
        <v>5687</v>
      </c>
      <c r="BC199" s="118">
        <v>748.34</v>
      </c>
      <c r="BD199" s="117">
        <v>6542</v>
      </c>
      <c r="BE199" s="118">
        <v>825.42</v>
      </c>
      <c r="BF199" s="117">
        <v>4998</v>
      </c>
      <c r="BG199" s="118">
        <v>632.04999999999995</v>
      </c>
      <c r="BH199" s="117">
        <v>6626</v>
      </c>
      <c r="BI199" s="118">
        <v>806.1</v>
      </c>
      <c r="BJ199" s="117">
        <v>6616</v>
      </c>
      <c r="BK199" s="118">
        <v>828.74</v>
      </c>
      <c r="BL199" s="117">
        <v>6147</v>
      </c>
      <c r="BM199" s="118">
        <v>770.41</v>
      </c>
      <c r="BN199" s="117">
        <v>7204</v>
      </c>
      <c r="BO199" s="118">
        <v>891.05</v>
      </c>
      <c r="BP199" s="117">
        <v>7518</v>
      </c>
      <c r="BQ199" s="118">
        <v>915.99</v>
      </c>
      <c r="BR199" s="117">
        <v>8141</v>
      </c>
      <c r="BS199" s="118">
        <v>985.26</v>
      </c>
      <c r="BT199" s="117">
        <v>8715</v>
      </c>
      <c r="BU199" s="113">
        <v>1011.63</v>
      </c>
      <c r="BV199" s="117">
        <v>8426</v>
      </c>
      <c r="BW199" s="118">
        <v>939.4</v>
      </c>
      <c r="BX199" s="117">
        <v>6598</v>
      </c>
      <c r="BY199" s="118">
        <v>742.35</v>
      </c>
      <c r="BZ199" s="117">
        <v>6913</v>
      </c>
      <c r="CA199" s="118">
        <v>769.61</v>
      </c>
      <c r="CB199" s="117">
        <v>7794</v>
      </c>
      <c r="CC199" s="118">
        <v>878.52</v>
      </c>
    </row>
    <row r="200" spans="1:81" ht="93" x14ac:dyDescent="0.45">
      <c r="A200" s="363">
        <v>196</v>
      </c>
      <c r="B200" s="358" t="s">
        <v>489</v>
      </c>
      <c r="C200" s="358" t="s">
        <v>167</v>
      </c>
      <c r="D200" s="116">
        <v>6</v>
      </c>
      <c r="E200" s="116">
        <v>1.72</v>
      </c>
      <c r="F200" s="116">
        <v>6</v>
      </c>
      <c r="G200" s="116">
        <v>1.1299999999999999</v>
      </c>
      <c r="H200" s="116">
        <v>5</v>
      </c>
      <c r="I200" s="116">
        <v>1.1399999999999999</v>
      </c>
      <c r="J200" s="116">
        <v>9</v>
      </c>
      <c r="K200" s="116">
        <v>1.89</v>
      </c>
      <c r="L200" s="116">
        <v>12</v>
      </c>
      <c r="M200" s="116">
        <v>2.81</v>
      </c>
      <c r="N200" s="116">
        <v>11</v>
      </c>
      <c r="O200" s="116">
        <v>2.21</v>
      </c>
      <c r="P200" s="116">
        <v>7</v>
      </c>
      <c r="Q200" s="116">
        <v>1.23</v>
      </c>
      <c r="R200" s="116">
        <v>7</v>
      </c>
      <c r="S200" s="116">
        <v>1.92</v>
      </c>
      <c r="T200" s="116">
        <v>12</v>
      </c>
      <c r="U200" s="116">
        <v>2.11</v>
      </c>
      <c r="V200" s="116">
        <v>10</v>
      </c>
      <c r="W200" s="116">
        <v>2.2599999999999998</v>
      </c>
      <c r="X200" s="116">
        <v>8</v>
      </c>
      <c r="Y200" s="116">
        <v>1.76</v>
      </c>
      <c r="Z200" s="116">
        <v>9</v>
      </c>
      <c r="AA200" s="116">
        <v>2.1</v>
      </c>
      <c r="AB200" s="116">
        <v>4</v>
      </c>
      <c r="AC200" s="116">
        <v>1.1299999999999999</v>
      </c>
      <c r="AD200" s="116">
        <v>4</v>
      </c>
      <c r="AE200" s="116">
        <v>0.84</v>
      </c>
      <c r="AF200" s="116">
        <v>6</v>
      </c>
      <c r="AG200" s="116">
        <v>1.3</v>
      </c>
      <c r="AH200" s="116">
        <v>5</v>
      </c>
      <c r="AI200" s="116">
        <v>1.28</v>
      </c>
      <c r="AJ200" s="116">
        <v>6</v>
      </c>
      <c r="AK200" s="116">
        <v>2.46</v>
      </c>
      <c r="AL200" s="116">
        <v>10</v>
      </c>
      <c r="AM200" s="116">
        <v>3.55</v>
      </c>
      <c r="AN200" s="116">
        <v>8</v>
      </c>
      <c r="AO200" s="116">
        <v>1.61</v>
      </c>
      <c r="AP200" s="116">
        <v>7</v>
      </c>
      <c r="AQ200" s="116">
        <v>1.31</v>
      </c>
      <c r="AR200" s="116">
        <v>6</v>
      </c>
      <c r="AS200" s="116">
        <v>1.1100000000000001</v>
      </c>
      <c r="AT200" s="116">
        <v>7</v>
      </c>
      <c r="AU200" s="116">
        <v>1.34</v>
      </c>
      <c r="AV200" s="116">
        <v>8</v>
      </c>
      <c r="AW200" s="116">
        <v>2.0299999999999998</v>
      </c>
      <c r="AX200" s="116">
        <v>16</v>
      </c>
      <c r="AY200" s="116">
        <v>3.39</v>
      </c>
      <c r="AZ200" s="116">
        <v>20</v>
      </c>
      <c r="BA200" s="116">
        <v>2.59</v>
      </c>
      <c r="BB200" s="116">
        <v>19</v>
      </c>
      <c r="BC200" s="116">
        <v>2.5</v>
      </c>
      <c r="BD200" s="116">
        <v>6</v>
      </c>
      <c r="BE200" s="116">
        <v>1.71</v>
      </c>
      <c r="BF200" s="116">
        <v>5</v>
      </c>
      <c r="BG200" s="116">
        <v>0.8</v>
      </c>
      <c r="BH200" s="116">
        <v>4</v>
      </c>
      <c r="BI200" s="116">
        <v>0.72</v>
      </c>
      <c r="BJ200" s="116">
        <v>2</v>
      </c>
      <c r="BK200" s="116">
        <v>0.82</v>
      </c>
      <c r="BL200" s="116">
        <v>4</v>
      </c>
      <c r="BM200" s="116">
        <v>1.82</v>
      </c>
      <c r="BN200" s="116">
        <v>4</v>
      </c>
      <c r="BO200" s="116">
        <v>0.39</v>
      </c>
      <c r="BP200" s="116">
        <v>8</v>
      </c>
      <c r="BQ200" s="116">
        <v>1.26</v>
      </c>
      <c r="BR200" s="116">
        <v>5</v>
      </c>
      <c r="BS200" s="116">
        <v>1.92</v>
      </c>
      <c r="BT200" s="116">
        <v>8</v>
      </c>
      <c r="BU200" s="116">
        <v>2.0099999999999998</v>
      </c>
      <c r="BV200" s="116">
        <v>7</v>
      </c>
      <c r="BW200" s="116">
        <v>1.56</v>
      </c>
      <c r="BX200" s="116">
        <v>5</v>
      </c>
      <c r="BY200" s="116">
        <v>0.65</v>
      </c>
      <c r="BZ200" s="116">
        <v>2</v>
      </c>
      <c r="CA200" s="116">
        <v>0.21</v>
      </c>
      <c r="CB200" s="116">
        <v>3</v>
      </c>
      <c r="CC200" s="116">
        <v>0.53</v>
      </c>
    </row>
    <row r="201" spans="1:81" ht="67.5" x14ac:dyDescent="0.45">
      <c r="A201" s="362">
        <v>197</v>
      </c>
      <c r="B201" s="357" t="s">
        <v>490</v>
      </c>
      <c r="C201" s="357" t="s">
        <v>167</v>
      </c>
      <c r="D201" s="118">
        <v>78</v>
      </c>
      <c r="E201" s="118">
        <v>14.98</v>
      </c>
      <c r="F201" s="118">
        <v>85</v>
      </c>
      <c r="G201" s="118">
        <v>13.9</v>
      </c>
      <c r="H201" s="118">
        <v>148</v>
      </c>
      <c r="I201" s="118">
        <v>21.81</v>
      </c>
      <c r="J201" s="118">
        <v>99</v>
      </c>
      <c r="K201" s="118">
        <v>15.26</v>
      </c>
      <c r="L201" s="118">
        <v>77</v>
      </c>
      <c r="M201" s="118">
        <v>7.79</v>
      </c>
      <c r="N201" s="118">
        <v>188</v>
      </c>
      <c r="O201" s="118">
        <v>28.11</v>
      </c>
      <c r="P201" s="118">
        <v>157</v>
      </c>
      <c r="Q201" s="118">
        <v>14.91</v>
      </c>
      <c r="R201" s="118">
        <v>162</v>
      </c>
      <c r="S201" s="118">
        <v>19.43</v>
      </c>
      <c r="T201" s="118">
        <v>145</v>
      </c>
      <c r="U201" s="118">
        <v>15.56</v>
      </c>
      <c r="V201" s="118">
        <v>128</v>
      </c>
      <c r="W201" s="118">
        <v>14.76</v>
      </c>
      <c r="X201" s="118">
        <v>116</v>
      </c>
      <c r="Y201" s="118">
        <v>17.11</v>
      </c>
      <c r="Z201" s="118">
        <v>199</v>
      </c>
      <c r="AA201" s="118">
        <v>26.42</v>
      </c>
      <c r="AB201" s="118">
        <v>112</v>
      </c>
      <c r="AC201" s="118">
        <v>13.35</v>
      </c>
      <c r="AD201" s="118">
        <v>92</v>
      </c>
      <c r="AE201" s="118">
        <v>16.239999999999998</v>
      </c>
      <c r="AF201" s="118">
        <v>78</v>
      </c>
      <c r="AG201" s="118">
        <v>12.84</v>
      </c>
      <c r="AH201" s="118">
        <v>156</v>
      </c>
      <c r="AI201" s="118">
        <v>23.87</v>
      </c>
      <c r="AJ201" s="118">
        <v>75</v>
      </c>
      <c r="AK201" s="118">
        <v>9.1300000000000008</v>
      </c>
      <c r="AL201" s="118">
        <v>60</v>
      </c>
      <c r="AM201" s="118">
        <v>12.82</v>
      </c>
      <c r="AN201" s="118">
        <v>102</v>
      </c>
      <c r="AO201" s="118">
        <v>12.89</v>
      </c>
      <c r="AP201" s="118">
        <v>123</v>
      </c>
      <c r="AQ201" s="118">
        <v>21.67</v>
      </c>
      <c r="AR201" s="118">
        <v>74</v>
      </c>
      <c r="AS201" s="118">
        <v>13.78</v>
      </c>
      <c r="AT201" s="118">
        <v>103</v>
      </c>
      <c r="AU201" s="118">
        <v>18.09</v>
      </c>
      <c r="AV201" s="118">
        <v>99</v>
      </c>
      <c r="AW201" s="118">
        <v>15.96</v>
      </c>
      <c r="AX201" s="118">
        <v>39</v>
      </c>
      <c r="AY201" s="118">
        <v>10.14</v>
      </c>
      <c r="AZ201" s="118">
        <v>22</v>
      </c>
      <c r="BA201" s="118">
        <v>6.64</v>
      </c>
      <c r="BB201" s="118">
        <v>75</v>
      </c>
      <c r="BC201" s="118">
        <v>15.7</v>
      </c>
      <c r="BD201" s="118">
        <v>91</v>
      </c>
      <c r="BE201" s="118">
        <v>16.75</v>
      </c>
      <c r="BF201" s="118">
        <v>54</v>
      </c>
      <c r="BG201" s="118">
        <v>11.65</v>
      </c>
      <c r="BH201" s="118">
        <v>183</v>
      </c>
      <c r="BI201" s="118">
        <v>9.75</v>
      </c>
      <c r="BJ201" s="118">
        <v>68</v>
      </c>
      <c r="BK201" s="118">
        <v>9.23</v>
      </c>
      <c r="BL201" s="118">
        <v>77</v>
      </c>
      <c r="BM201" s="118">
        <v>16.829999999999998</v>
      </c>
      <c r="BN201" s="118">
        <v>44</v>
      </c>
      <c r="BO201" s="118">
        <v>9.6</v>
      </c>
      <c r="BP201" s="118">
        <v>23</v>
      </c>
      <c r="BQ201" s="118">
        <v>5.26</v>
      </c>
      <c r="BR201" s="118">
        <v>47</v>
      </c>
      <c r="BS201" s="118">
        <v>11.29</v>
      </c>
      <c r="BT201" s="118">
        <v>17</v>
      </c>
      <c r="BU201" s="118">
        <v>4.49</v>
      </c>
      <c r="BV201" s="118">
        <v>31</v>
      </c>
      <c r="BW201" s="118">
        <v>7.69</v>
      </c>
      <c r="BX201" s="118">
        <v>46</v>
      </c>
      <c r="BY201" s="118">
        <v>8.5399999999999991</v>
      </c>
      <c r="BZ201" s="118">
        <v>22</v>
      </c>
      <c r="CA201" s="118">
        <v>5.91</v>
      </c>
      <c r="CB201" s="118">
        <v>46</v>
      </c>
      <c r="CC201" s="118">
        <v>12.48</v>
      </c>
    </row>
    <row r="202" spans="1:81" ht="80.25" x14ac:dyDescent="0.45">
      <c r="A202" s="363">
        <v>198</v>
      </c>
      <c r="B202" s="358" t="s">
        <v>491</v>
      </c>
      <c r="C202" s="358" t="s">
        <v>167</v>
      </c>
      <c r="D202" s="116">
        <v>771</v>
      </c>
      <c r="E202" s="116">
        <v>85.04</v>
      </c>
      <c r="F202" s="116">
        <v>399</v>
      </c>
      <c r="G202" s="116">
        <v>44.56</v>
      </c>
      <c r="H202" s="116">
        <v>664</v>
      </c>
      <c r="I202" s="116">
        <v>72.319999999999993</v>
      </c>
      <c r="J202" s="116">
        <v>606</v>
      </c>
      <c r="K202" s="116">
        <v>62.91</v>
      </c>
      <c r="L202" s="116">
        <v>575</v>
      </c>
      <c r="M202" s="116">
        <v>60.31</v>
      </c>
      <c r="N202" s="116">
        <v>713</v>
      </c>
      <c r="O202" s="116">
        <v>78.39</v>
      </c>
      <c r="P202" s="115">
        <v>1071</v>
      </c>
      <c r="Q202" s="116">
        <v>97.77</v>
      </c>
      <c r="R202" s="115">
        <v>1006</v>
      </c>
      <c r="S202" s="116">
        <v>85.5</v>
      </c>
      <c r="T202" s="115">
        <v>1095</v>
      </c>
      <c r="U202" s="116">
        <v>118.08</v>
      </c>
      <c r="V202" s="116">
        <v>929</v>
      </c>
      <c r="W202" s="116">
        <v>109.64</v>
      </c>
      <c r="X202" s="116">
        <v>873</v>
      </c>
      <c r="Y202" s="116">
        <v>98.35</v>
      </c>
      <c r="Z202" s="116">
        <v>799</v>
      </c>
      <c r="AA202" s="116">
        <v>93.05</v>
      </c>
      <c r="AB202" s="116">
        <v>676</v>
      </c>
      <c r="AC202" s="116">
        <v>81.41</v>
      </c>
      <c r="AD202" s="116">
        <v>572</v>
      </c>
      <c r="AE202" s="116">
        <v>72.86</v>
      </c>
      <c r="AF202" s="116">
        <v>552</v>
      </c>
      <c r="AG202" s="116">
        <v>63.65</v>
      </c>
      <c r="AH202" s="116">
        <v>657</v>
      </c>
      <c r="AI202" s="116">
        <v>66.790000000000006</v>
      </c>
      <c r="AJ202" s="116">
        <v>586</v>
      </c>
      <c r="AK202" s="116">
        <v>58.54</v>
      </c>
      <c r="AL202" s="116">
        <v>566</v>
      </c>
      <c r="AM202" s="116">
        <v>63.31</v>
      </c>
      <c r="AN202" s="116">
        <v>731</v>
      </c>
      <c r="AO202" s="116">
        <v>82.61</v>
      </c>
      <c r="AP202" s="115">
        <v>1127</v>
      </c>
      <c r="AQ202" s="116">
        <v>110.64</v>
      </c>
      <c r="AR202" s="115">
        <v>1403</v>
      </c>
      <c r="AS202" s="116">
        <v>125.2</v>
      </c>
      <c r="AT202" s="115">
        <v>1351</v>
      </c>
      <c r="AU202" s="116">
        <v>125.13</v>
      </c>
      <c r="AV202" s="116">
        <v>876</v>
      </c>
      <c r="AW202" s="116">
        <v>89.03</v>
      </c>
      <c r="AX202" s="116">
        <v>894</v>
      </c>
      <c r="AY202" s="116">
        <v>104.48</v>
      </c>
      <c r="AZ202" s="116">
        <v>512</v>
      </c>
      <c r="BA202" s="116">
        <v>37.35</v>
      </c>
      <c r="BB202" s="116">
        <v>594</v>
      </c>
      <c r="BC202" s="116">
        <v>53.91</v>
      </c>
      <c r="BD202" s="116">
        <v>940</v>
      </c>
      <c r="BE202" s="116">
        <v>50.52</v>
      </c>
      <c r="BF202" s="116">
        <v>553</v>
      </c>
      <c r="BG202" s="116">
        <v>41.96</v>
      </c>
      <c r="BH202" s="116">
        <v>716</v>
      </c>
      <c r="BI202" s="116">
        <v>59.08</v>
      </c>
      <c r="BJ202" s="116">
        <v>721</v>
      </c>
      <c r="BK202" s="116">
        <v>51.12</v>
      </c>
      <c r="BL202" s="116">
        <v>552</v>
      </c>
      <c r="BM202" s="116">
        <v>36.200000000000003</v>
      </c>
      <c r="BN202" s="116">
        <v>576</v>
      </c>
      <c r="BO202" s="116">
        <v>55.82</v>
      </c>
      <c r="BP202" s="116">
        <v>526</v>
      </c>
      <c r="BQ202" s="116">
        <v>52.36</v>
      </c>
      <c r="BR202" s="116">
        <v>586</v>
      </c>
      <c r="BS202" s="116">
        <v>59.39</v>
      </c>
      <c r="BT202" s="116">
        <v>348</v>
      </c>
      <c r="BU202" s="116">
        <v>71.83</v>
      </c>
      <c r="BV202" s="116">
        <v>378</v>
      </c>
      <c r="BW202" s="116">
        <v>50.14</v>
      </c>
      <c r="BX202" s="116">
        <v>426</v>
      </c>
      <c r="BY202" s="116">
        <v>59.48</v>
      </c>
      <c r="BZ202" s="116">
        <v>368</v>
      </c>
      <c r="CA202" s="116">
        <v>34.39</v>
      </c>
      <c r="CB202" s="116">
        <v>327</v>
      </c>
      <c r="CC202" s="116">
        <v>47.09</v>
      </c>
    </row>
    <row r="203" spans="1:81" ht="80.25" x14ac:dyDescent="0.45">
      <c r="A203" s="362">
        <v>199</v>
      </c>
      <c r="B203" s="357" t="s">
        <v>492</v>
      </c>
      <c r="C203" s="357" t="s">
        <v>167</v>
      </c>
      <c r="D203" s="117">
        <v>441650</v>
      </c>
      <c r="E203" s="113">
        <v>4986.59</v>
      </c>
      <c r="F203" s="117">
        <v>412894</v>
      </c>
      <c r="G203" s="113">
        <v>4687.26</v>
      </c>
      <c r="H203" s="117">
        <v>665443</v>
      </c>
      <c r="I203" s="113">
        <v>8218.9699999999993</v>
      </c>
      <c r="J203" s="117">
        <v>729724</v>
      </c>
      <c r="K203" s="113">
        <v>8486.83</v>
      </c>
      <c r="L203" s="117">
        <v>726908</v>
      </c>
      <c r="M203" s="113">
        <v>8064.86</v>
      </c>
      <c r="N203" s="117">
        <v>655545</v>
      </c>
      <c r="O203" s="113">
        <v>7483.76</v>
      </c>
      <c r="P203" s="117">
        <v>821174</v>
      </c>
      <c r="Q203" s="113">
        <v>9697.7099999999991</v>
      </c>
      <c r="R203" s="117">
        <v>708687</v>
      </c>
      <c r="S203" s="113">
        <v>8009.07</v>
      </c>
      <c r="T203" s="117">
        <v>798462</v>
      </c>
      <c r="U203" s="113">
        <v>9358.2099999999991</v>
      </c>
      <c r="V203" s="117">
        <v>831899</v>
      </c>
      <c r="W203" s="113">
        <v>9662.76</v>
      </c>
      <c r="X203" s="117">
        <v>592149</v>
      </c>
      <c r="Y203" s="113">
        <v>6690.66</v>
      </c>
      <c r="Z203" s="117">
        <v>555035</v>
      </c>
      <c r="AA203" s="113">
        <v>5973.38</v>
      </c>
      <c r="AB203" s="117">
        <v>591074</v>
      </c>
      <c r="AC203" s="113">
        <v>7030.63</v>
      </c>
      <c r="AD203" s="117">
        <v>780956</v>
      </c>
      <c r="AE203" s="113">
        <v>9076.67</v>
      </c>
      <c r="AF203" s="117">
        <v>956593</v>
      </c>
      <c r="AG203" s="113">
        <v>10963.3</v>
      </c>
      <c r="AH203" s="117">
        <v>717040</v>
      </c>
      <c r="AI203" s="113">
        <v>8322.07</v>
      </c>
      <c r="AJ203" s="117">
        <v>746762</v>
      </c>
      <c r="AK203" s="113">
        <v>9136.35</v>
      </c>
      <c r="AL203" s="117">
        <v>585307</v>
      </c>
      <c r="AM203" s="113">
        <v>7410.74</v>
      </c>
      <c r="AN203" s="117">
        <v>471532</v>
      </c>
      <c r="AO203" s="113">
        <v>6652.09</v>
      </c>
      <c r="AP203" s="117">
        <v>507052</v>
      </c>
      <c r="AQ203" s="113">
        <v>6580.61</v>
      </c>
      <c r="AR203" s="117">
        <v>354895</v>
      </c>
      <c r="AS203" s="113">
        <v>5069.1499999999996</v>
      </c>
      <c r="AT203" s="117">
        <v>364386</v>
      </c>
      <c r="AU203" s="113">
        <v>5234.6400000000003</v>
      </c>
      <c r="AV203" s="117">
        <v>320277</v>
      </c>
      <c r="AW203" s="113">
        <v>5067.62</v>
      </c>
      <c r="AX203" s="117">
        <v>393413</v>
      </c>
      <c r="AY203" s="113">
        <v>6308.73</v>
      </c>
      <c r="AZ203" s="117">
        <v>298667</v>
      </c>
      <c r="BA203" s="113">
        <v>4859.09</v>
      </c>
      <c r="BB203" s="117">
        <v>466779</v>
      </c>
      <c r="BC203" s="113">
        <v>7420.03</v>
      </c>
      <c r="BD203" s="117">
        <v>547157</v>
      </c>
      <c r="BE203" s="113">
        <v>8919.6299999999992</v>
      </c>
      <c r="BF203" s="117">
        <v>693348</v>
      </c>
      <c r="BG203" s="113">
        <v>11117.36</v>
      </c>
      <c r="BH203" s="117">
        <v>668324</v>
      </c>
      <c r="BI203" s="113">
        <v>11212.96</v>
      </c>
      <c r="BJ203" s="117">
        <v>585590</v>
      </c>
      <c r="BK203" s="113">
        <v>9621.06</v>
      </c>
      <c r="BL203" s="117">
        <v>443446</v>
      </c>
      <c r="BM203" s="113">
        <v>7052.98</v>
      </c>
      <c r="BN203" s="117">
        <v>581344</v>
      </c>
      <c r="BO203" s="113">
        <v>8553.16</v>
      </c>
      <c r="BP203" s="117">
        <v>436487</v>
      </c>
      <c r="BQ203" s="113">
        <v>6463.31</v>
      </c>
      <c r="BR203" s="117">
        <v>329544</v>
      </c>
      <c r="BS203" s="113">
        <v>4611.46</v>
      </c>
      <c r="BT203" s="117">
        <v>470455</v>
      </c>
      <c r="BU203" s="113">
        <v>6162.49</v>
      </c>
      <c r="BV203" s="117">
        <v>237898</v>
      </c>
      <c r="BW203" s="113">
        <v>3265.07</v>
      </c>
      <c r="BX203" s="117">
        <v>527107</v>
      </c>
      <c r="BY203" s="113">
        <v>6234.35</v>
      </c>
      <c r="BZ203" s="117">
        <v>437593</v>
      </c>
      <c r="CA203" s="113">
        <v>5075.83</v>
      </c>
      <c r="CB203" s="117">
        <v>658391</v>
      </c>
      <c r="CC203" s="113">
        <v>7523.86</v>
      </c>
    </row>
    <row r="204" spans="1:81" ht="54.75" x14ac:dyDescent="0.45">
      <c r="A204" s="363">
        <v>200</v>
      </c>
      <c r="B204" s="358" t="s">
        <v>493</v>
      </c>
      <c r="C204" s="358" t="s">
        <v>167</v>
      </c>
      <c r="D204" s="115">
        <v>357654</v>
      </c>
      <c r="E204" s="114">
        <v>4740.82</v>
      </c>
      <c r="F204" s="115">
        <v>346304</v>
      </c>
      <c r="G204" s="114">
        <v>4449.82</v>
      </c>
      <c r="H204" s="115">
        <v>645700</v>
      </c>
      <c r="I204" s="114">
        <v>8129.33</v>
      </c>
      <c r="J204" s="115">
        <v>688825</v>
      </c>
      <c r="K204" s="114">
        <v>8369.49</v>
      </c>
      <c r="L204" s="115">
        <v>717118</v>
      </c>
      <c r="M204" s="114">
        <v>8032.87</v>
      </c>
      <c r="N204" s="115">
        <v>625756</v>
      </c>
      <c r="O204" s="114">
        <v>7376.1</v>
      </c>
      <c r="P204" s="115">
        <v>810350</v>
      </c>
      <c r="Q204" s="114">
        <v>9659.41</v>
      </c>
      <c r="R204" s="115">
        <v>687418</v>
      </c>
      <c r="S204" s="114">
        <v>7940.42</v>
      </c>
      <c r="T204" s="115">
        <v>789721</v>
      </c>
      <c r="U204" s="114">
        <v>9322.1200000000008</v>
      </c>
      <c r="V204" s="115">
        <v>816051</v>
      </c>
      <c r="W204" s="114">
        <v>9598.1200000000008</v>
      </c>
      <c r="X204" s="115">
        <v>577331</v>
      </c>
      <c r="Y204" s="114">
        <v>6613.38</v>
      </c>
      <c r="Z204" s="115">
        <v>529095</v>
      </c>
      <c r="AA204" s="114">
        <v>5863.42</v>
      </c>
      <c r="AB204" s="115">
        <v>541303</v>
      </c>
      <c r="AC204" s="114">
        <v>6844.05</v>
      </c>
      <c r="AD204" s="115">
        <v>720714</v>
      </c>
      <c r="AE204" s="114">
        <v>8849.75</v>
      </c>
      <c r="AF204" s="115">
        <v>885476</v>
      </c>
      <c r="AG204" s="114">
        <v>10690.8</v>
      </c>
      <c r="AH204" s="115">
        <v>640753</v>
      </c>
      <c r="AI204" s="114">
        <v>8052.23</v>
      </c>
      <c r="AJ204" s="115">
        <v>704203</v>
      </c>
      <c r="AK204" s="114">
        <v>8967.74</v>
      </c>
      <c r="AL204" s="115">
        <v>557357</v>
      </c>
      <c r="AM204" s="114">
        <v>7315.5</v>
      </c>
      <c r="AN204" s="115">
        <v>468584</v>
      </c>
      <c r="AO204" s="114">
        <v>6636.91</v>
      </c>
      <c r="AP204" s="115">
        <v>441122</v>
      </c>
      <c r="AQ204" s="114">
        <v>6325.12</v>
      </c>
      <c r="AR204" s="115">
        <v>346022</v>
      </c>
      <c r="AS204" s="114">
        <v>5028.49</v>
      </c>
      <c r="AT204" s="115">
        <v>353304</v>
      </c>
      <c r="AU204" s="114">
        <v>5183.79</v>
      </c>
      <c r="AV204" s="115">
        <v>317672</v>
      </c>
      <c r="AW204" s="114">
        <v>5052.7700000000004</v>
      </c>
      <c r="AX204" s="115">
        <v>384676</v>
      </c>
      <c r="AY204" s="114">
        <v>6276.15</v>
      </c>
      <c r="AZ204" s="115">
        <v>282415</v>
      </c>
      <c r="BA204" s="114">
        <v>4795.17</v>
      </c>
      <c r="BB204" s="115">
        <v>431729</v>
      </c>
      <c r="BC204" s="114">
        <v>7293.68</v>
      </c>
      <c r="BD204" s="115">
        <v>503906</v>
      </c>
      <c r="BE204" s="114">
        <v>8761.2800000000007</v>
      </c>
      <c r="BF204" s="115">
        <v>665248</v>
      </c>
      <c r="BG204" s="114">
        <v>11016.3</v>
      </c>
      <c r="BH204" s="115">
        <v>658484</v>
      </c>
      <c r="BI204" s="114">
        <v>11064.98</v>
      </c>
      <c r="BJ204" s="115">
        <v>584176</v>
      </c>
      <c r="BK204" s="114">
        <v>9610.49</v>
      </c>
      <c r="BL204" s="115">
        <v>436190</v>
      </c>
      <c r="BM204" s="114">
        <v>7021.35</v>
      </c>
      <c r="BN204" s="115">
        <v>563316</v>
      </c>
      <c r="BO204" s="114">
        <v>8488.2099999999991</v>
      </c>
      <c r="BP204" s="115">
        <v>435883</v>
      </c>
      <c r="BQ204" s="114">
        <v>6456.16</v>
      </c>
      <c r="BR204" s="115">
        <v>329249</v>
      </c>
      <c r="BS204" s="114">
        <v>4605.71</v>
      </c>
      <c r="BT204" s="115">
        <v>466186</v>
      </c>
      <c r="BU204" s="114">
        <v>6136.82</v>
      </c>
      <c r="BV204" s="115">
        <v>237664</v>
      </c>
      <c r="BW204" s="114">
        <v>3258.81</v>
      </c>
      <c r="BX204" s="115">
        <v>522001</v>
      </c>
      <c r="BY204" s="114">
        <v>6211.33</v>
      </c>
      <c r="BZ204" s="115">
        <v>418145</v>
      </c>
      <c r="CA204" s="114">
        <v>5008.57</v>
      </c>
      <c r="CB204" s="115">
        <v>656706</v>
      </c>
      <c r="CC204" s="114">
        <v>7509.02</v>
      </c>
    </row>
    <row r="205" spans="1:81" ht="54.75" x14ac:dyDescent="0.45">
      <c r="A205" s="362">
        <v>201</v>
      </c>
      <c r="B205" s="357" t="s">
        <v>494</v>
      </c>
      <c r="C205" s="357" t="s">
        <v>167</v>
      </c>
      <c r="D205" s="117">
        <v>171535</v>
      </c>
      <c r="E205" s="113">
        <v>2162.3200000000002</v>
      </c>
      <c r="F205" s="117">
        <v>138914</v>
      </c>
      <c r="G205" s="113">
        <v>1740.39</v>
      </c>
      <c r="H205" s="117">
        <v>358748</v>
      </c>
      <c r="I205" s="113">
        <v>4435.54</v>
      </c>
      <c r="J205" s="117">
        <v>332176</v>
      </c>
      <c r="K205" s="113">
        <v>3791.05</v>
      </c>
      <c r="L205" s="117">
        <v>350198</v>
      </c>
      <c r="M205" s="113">
        <v>3654.82</v>
      </c>
      <c r="N205" s="117">
        <v>187211</v>
      </c>
      <c r="O205" s="113">
        <v>2050.02</v>
      </c>
      <c r="P205" s="117">
        <v>309020</v>
      </c>
      <c r="Q205" s="113">
        <v>3606.69</v>
      </c>
      <c r="R205" s="117">
        <v>302438</v>
      </c>
      <c r="S205" s="113">
        <v>3155.83</v>
      </c>
      <c r="T205" s="117">
        <v>340171</v>
      </c>
      <c r="U205" s="113">
        <v>3702.79</v>
      </c>
      <c r="V205" s="117">
        <v>425778</v>
      </c>
      <c r="W205" s="113">
        <v>4661.46</v>
      </c>
      <c r="X205" s="117">
        <v>322637</v>
      </c>
      <c r="Y205" s="113">
        <v>3360.56</v>
      </c>
      <c r="Z205" s="117">
        <v>385980</v>
      </c>
      <c r="AA205" s="113">
        <v>3920.22</v>
      </c>
      <c r="AB205" s="117">
        <v>268492</v>
      </c>
      <c r="AC205" s="113">
        <v>2942.17</v>
      </c>
      <c r="AD205" s="117">
        <v>461687</v>
      </c>
      <c r="AE205" s="113">
        <v>5109.75</v>
      </c>
      <c r="AF205" s="117">
        <v>602612</v>
      </c>
      <c r="AG205" s="113">
        <v>6623.9</v>
      </c>
      <c r="AH205" s="117">
        <v>392803</v>
      </c>
      <c r="AI205" s="113">
        <v>4465.6499999999996</v>
      </c>
      <c r="AJ205" s="117">
        <v>400629</v>
      </c>
      <c r="AK205" s="113">
        <v>4508.9399999999996</v>
      </c>
      <c r="AL205" s="117">
        <v>322808</v>
      </c>
      <c r="AM205" s="113">
        <v>3730.22</v>
      </c>
      <c r="AN205" s="117">
        <v>195645</v>
      </c>
      <c r="AO205" s="113">
        <v>2398.98</v>
      </c>
      <c r="AP205" s="117">
        <v>238566</v>
      </c>
      <c r="AQ205" s="113">
        <v>3125.92</v>
      </c>
      <c r="AR205" s="117">
        <v>166850</v>
      </c>
      <c r="AS205" s="113">
        <v>2093.1799999999998</v>
      </c>
      <c r="AT205" s="117">
        <v>185483</v>
      </c>
      <c r="AU205" s="113">
        <v>2399.2199999999998</v>
      </c>
      <c r="AV205" s="117">
        <v>95246</v>
      </c>
      <c r="AW205" s="113">
        <v>1290.96</v>
      </c>
      <c r="AX205" s="117">
        <v>82652</v>
      </c>
      <c r="AY205" s="113">
        <v>1177.47</v>
      </c>
      <c r="AZ205" s="117">
        <v>122887</v>
      </c>
      <c r="BA205" s="113">
        <v>1870.65</v>
      </c>
      <c r="BB205" s="117">
        <v>198298</v>
      </c>
      <c r="BC205" s="113">
        <v>3010.83</v>
      </c>
      <c r="BD205" s="117">
        <v>252091</v>
      </c>
      <c r="BE205" s="113">
        <v>3992.49</v>
      </c>
      <c r="BF205" s="117">
        <v>439517</v>
      </c>
      <c r="BG205" s="113">
        <v>6724.55</v>
      </c>
      <c r="BH205" s="117">
        <v>365177</v>
      </c>
      <c r="BI205" s="113">
        <v>5643.21</v>
      </c>
      <c r="BJ205" s="117">
        <v>285102</v>
      </c>
      <c r="BK205" s="113">
        <v>4364.1099999999997</v>
      </c>
      <c r="BL205" s="117">
        <v>157773</v>
      </c>
      <c r="BM205" s="113">
        <v>2341.1</v>
      </c>
      <c r="BN205" s="117">
        <v>256370</v>
      </c>
      <c r="BO205" s="113">
        <v>3533.4</v>
      </c>
      <c r="BP205" s="117">
        <v>126977</v>
      </c>
      <c r="BQ205" s="113">
        <v>1753.17</v>
      </c>
      <c r="BR205" s="117">
        <v>63409</v>
      </c>
      <c r="BS205" s="118">
        <v>829.4</v>
      </c>
      <c r="BT205" s="117">
        <v>218966</v>
      </c>
      <c r="BU205" s="113">
        <v>2767.49</v>
      </c>
      <c r="BV205" s="117">
        <v>114768</v>
      </c>
      <c r="BW205" s="113">
        <v>1473.03</v>
      </c>
      <c r="BX205" s="117">
        <v>280414</v>
      </c>
      <c r="BY205" s="113">
        <v>3062.2</v>
      </c>
      <c r="BZ205" s="117">
        <v>212561</v>
      </c>
      <c r="CA205" s="113">
        <v>2457.48</v>
      </c>
      <c r="CB205" s="117">
        <v>344278</v>
      </c>
      <c r="CC205" s="113">
        <v>3816.3</v>
      </c>
    </row>
    <row r="206" spans="1:81" ht="54.75" x14ac:dyDescent="0.45">
      <c r="A206" s="363">
        <v>202</v>
      </c>
      <c r="B206" s="358" t="s">
        <v>495</v>
      </c>
      <c r="C206" s="358" t="s">
        <v>167</v>
      </c>
      <c r="D206" s="115">
        <v>186119</v>
      </c>
      <c r="E206" s="114">
        <v>2578.5</v>
      </c>
      <c r="F206" s="115">
        <v>207389</v>
      </c>
      <c r="G206" s="114">
        <v>2709.42</v>
      </c>
      <c r="H206" s="115">
        <v>286952</v>
      </c>
      <c r="I206" s="114">
        <v>3693.79</v>
      </c>
      <c r="J206" s="115">
        <v>356649</v>
      </c>
      <c r="K206" s="114">
        <v>4578.43</v>
      </c>
      <c r="L206" s="115">
        <v>366921</v>
      </c>
      <c r="M206" s="114">
        <v>4378.05</v>
      </c>
      <c r="N206" s="115">
        <v>438545</v>
      </c>
      <c r="O206" s="114">
        <v>5326.08</v>
      </c>
      <c r="P206" s="115">
        <v>501331</v>
      </c>
      <c r="Q206" s="114">
        <v>6052.72</v>
      </c>
      <c r="R206" s="115">
        <v>384980</v>
      </c>
      <c r="S206" s="114">
        <v>4784.59</v>
      </c>
      <c r="T206" s="115">
        <v>449550</v>
      </c>
      <c r="U206" s="114">
        <v>5619.33</v>
      </c>
      <c r="V206" s="115">
        <v>390273</v>
      </c>
      <c r="W206" s="114">
        <v>4936.66</v>
      </c>
      <c r="X206" s="115">
        <v>254694</v>
      </c>
      <c r="Y206" s="114">
        <v>3252.82</v>
      </c>
      <c r="Z206" s="115">
        <v>143115</v>
      </c>
      <c r="AA206" s="114">
        <v>1943.2</v>
      </c>
      <c r="AB206" s="115">
        <v>272810</v>
      </c>
      <c r="AC206" s="114">
        <v>3901.89</v>
      </c>
      <c r="AD206" s="115">
        <v>259026</v>
      </c>
      <c r="AE206" s="114">
        <v>3740</v>
      </c>
      <c r="AF206" s="115">
        <v>282865</v>
      </c>
      <c r="AG206" s="114">
        <v>4066.9</v>
      </c>
      <c r="AH206" s="115">
        <v>247950</v>
      </c>
      <c r="AI206" s="114">
        <v>3586.58</v>
      </c>
      <c r="AJ206" s="115">
        <v>303574</v>
      </c>
      <c r="AK206" s="114">
        <v>4458.8</v>
      </c>
      <c r="AL206" s="115">
        <v>234548</v>
      </c>
      <c r="AM206" s="114">
        <v>3585.29</v>
      </c>
      <c r="AN206" s="115">
        <v>272939</v>
      </c>
      <c r="AO206" s="114">
        <v>4237.93</v>
      </c>
      <c r="AP206" s="115">
        <v>202556</v>
      </c>
      <c r="AQ206" s="114">
        <v>3199.19</v>
      </c>
      <c r="AR206" s="115">
        <v>179172</v>
      </c>
      <c r="AS206" s="114">
        <v>2935.31</v>
      </c>
      <c r="AT206" s="115">
        <v>167821</v>
      </c>
      <c r="AU206" s="114">
        <v>2784.57</v>
      </c>
      <c r="AV206" s="115">
        <v>222426</v>
      </c>
      <c r="AW206" s="114">
        <v>3761.81</v>
      </c>
      <c r="AX206" s="115">
        <v>302024</v>
      </c>
      <c r="AY206" s="114">
        <v>5098.68</v>
      </c>
      <c r="AZ206" s="115">
        <v>159528</v>
      </c>
      <c r="BA206" s="114">
        <v>2924.52</v>
      </c>
      <c r="BB206" s="115">
        <v>233431</v>
      </c>
      <c r="BC206" s="114">
        <v>4282.8500000000004</v>
      </c>
      <c r="BD206" s="115">
        <v>251815</v>
      </c>
      <c r="BE206" s="114">
        <v>4768.78</v>
      </c>
      <c r="BF206" s="115">
        <v>225730</v>
      </c>
      <c r="BG206" s="114">
        <v>4291.74</v>
      </c>
      <c r="BH206" s="115">
        <v>293308</v>
      </c>
      <c r="BI206" s="114">
        <v>5421.76</v>
      </c>
      <c r="BJ206" s="115">
        <v>299074</v>
      </c>
      <c r="BK206" s="114">
        <v>5246.37</v>
      </c>
      <c r="BL206" s="115">
        <v>278417</v>
      </c>
      <c r="BM206" s="114">
        <v>4680.25</v>
      </c>
      <c r="BN206" s="115">
        <v>306945</v>
      </c>
      <c r="BO206" s="114">
        <v>4954.8</v>
      </c>
      <c r="BP206" s="115">
        <v>308906</v>
      </c>
      <c r="BQ206" s="114">
        <v>4702.99</v>
      </c>
      <c r="BR206" s="115">
        <v>265839</v>
      </c>
      <c r="BS206" s="114">
        <v>3776.32</v>
      </c>
      <c r="BT206" s="115">
        <v>247220</v>
      </c>
      <c r="BU206" s="114">
        <v>3369.33</v>
      </c>
      <c r="BV206" s="115">
        <v>122896</v>
      </c>
      <c r="BW206" s="114">
        <v>1785.78</v>
      </c>
      <c r="BX206" s="115">
        <v>241587</v>
      </c>
      <c r="BY206" s="114">
        <v>3149.13</v>
      </c>
      <c r="BZ206" s="115">
        <v>205584</v>
      </c>
      <c r="CA206" s="114">
        <v>2551.08</v>
      </c>
      <c r="CB206" s="115">
        <v>312428</v>
      </c>
      <c r="CC206" s="114">
        <v>3692.73</v>
      </c>
    </row>
    <row r="207" spans="1:81" ht="54.75" x14ac:dyDescent="0.45">
      <c r="A207" s="362">
        <v>203</v>
      </c>
      <c r="B207" s="357" t="s">
        <v>496</v>
      </c>
      <c r="C207" s="357" t="s">
        <v>167</v>
      </c>
      <c r="D207" s="117">
        <v>83997</v>
      </c>
      <c r="E207" s="118">
        <v>245.77</v>
      </c>
      <c r="F207" s="117">
        <v>66591</v>
      </c>
      <c r="G207" s="118">
        <v>237.44</v>
      </c>
      <c r="H207" s="117">
        <v>19743</v>
      </c>
      <c r="I207" s="118">
        <v>89.63</v>
      </c>
      <c r="J207" s="117">
        <v>40900</v>
      </c>
      <c r="K207" s="118">
        <v>117.34</v>
      </c>
      <c r="L207" s="117">
        <v>9789</v>
      </c>
      <c r="M207" s="118">
        <v>31.99</v>
      </c>
      <c r="N207" s="117">
        <v>29789</v>
      </c>
      <c r="O207" s="118">
        <v>107.66</v>
      </c>
      <c r="P207" s="117">
        <v>10824</v>
      </c>
      <c r="Q207" s="118">
        <v>38.299999999999997</v>
      </c>
      <c r="R207" s="117">
        <v>21269</v>
      </c>
      <c r="S207" s="118">
        <v>68.650000000000006</v>
      </c>
      <c r="T207" s="117">
        <v>8741</v>
      </c>
      <c r="U207" s="118">
        <v>36.090000000000003</v>
      </c>
      <c r="V207" s="117">
        <v>15847</v>
      </c>
      <c r="W207" s="118">
        <v>64.64</v>
      </c>
      <c r="X207" s="117">
        <v>14818</v>
      </c>
      <c r="Y207" s="118">
        <v>77.28</v>
      </c>
      <c r="Z207" s="117">
        <v>25940</v>
      </c>
      <c r="AA207" s="118">
        <v>109.96</v>
      </c>
      <c r="AB207" s="117">
        <v>49771</v>
      </c>
      <c r="AC207" s="118">
        <v>186.58</v>
      </c>
      <c r="AD207" s="117">
        <v>60243</v>
      </c>
      <c r="AE207" s="118">
        <v>226.91</v>
      </c>
      <c r="AF207" s="117">
        <v>71117</v>
      </c>
      <c r="AG207" s="118">
        <v>272.5</v>
      </c>
      <c r="AH207" s="117">
        <v>76287</v>
      </c>
      <c r="AI207" s="118">
        <v>269.83999999999997</v>
      </c>
      <c r="AJ207" s="117">
        <v>42560</v>
      </c>
      <c r="AK207" s="118">
        <v>168.6</v>
      </c>
      <c r="AL207" s="117">
        <v>27950</v>
      </c>
      <c r="AM207" s="118">
        <v>95.24</v>
      </c>
      <c r="AN207" s="117">
        <v>2948</v>
      </c>
      <c r="AO207" s="118">
        <v>15.18</v>
      </c>
      <c r="AP207" s="117">
        <v>65930</v>
      </c>
      <c r="AQ207" s="118">
        <v>255.49</v>
      </c>
      <c r="AR207" s="117">
        <v>8874</v>
      </c>
      <c r="AS207" s="118">
        <v>40.659999999999997</v>
      </c>
      <c r="AT207" s="117">
        <v>11082</v>
      </c>
      <c r="AU207" s="118">
        <v>50.85</v>
      </c>
      <c r="AV207" s="117">
        <v>2605</v>
      </c>
      <c r="AW207" s="118">
        <v>14.85</v>
      </c>
      <c r="AX207" s="117">
        <v>8737</v>
      </c>
      <c r="AY207" s="118">
        <v>32.58</v>
      </c>
      <c r="AZ207" s="117">
        <v>16252</v>
      </c>
      <c r="BA207" s="118">
        <v>63.92</v>
      </c>
      <c r="BB207" s="117">
        <v>35050</v>
      </c>
      <c r="BC207" s="118">
        <v>126.36</v>
      </c>
      <c r="BD207" s="117">
        <v>43251</v>
      </c>
      <c r="BE207" s="118">
        <v>158.35</v>
      </c>
      <c r="BF207" s="117">
        <v>28100</v>
      </c>
      <c r="BG207" s="118">
        <v>101.06</v>
      </c>
      <c r="BH207" s="117">
        <v>9840</v>
      </c>
      <c r="BI207" s="118">
        <v>147.99</v>
      </c>
      <c r="BJ207" s="117">
        <v>1414</v>
      </c>
      <c r="BK207" s="118">
        <v>10.57</v>
      </c>
      <c r="BL207" s="117">
        <v>7257</v>
      </c>
      <c r="BM207" s="118">
        <v>31.63</v>
      </c>
      <c r="BN207" s="117">
        <v>18028</v>
      </c>
      <c r="BO207" s="118">
        <v>64.959999999999994</v>
      </c>
      <c r="BP207" s="118">
        <v>604</v>
      </c>
      <c r="BQ207" s="118">
        <v>7.15</v>
      </c>
      <c r="BR207" s="118">
        <v>295</v>
      </c>
      <c r="BS207" s="118">
        <v>5.74</v>
      </c>
      <c r="BT207" s="117">
        <v>4269</v>
      </c>
      <c r="BU207" s="118">
        <v>25.67</v>
      </c>
      <c r="BV207" s="118">
        <v>234</v>
      </c>
      <c r="BW207" s="118">
        <v>6.26</v>
      </c>
      <c r="BX207" s="117">
        <v>5105</v>
      </c>
      <c r="BY207" s="118">
        <v>23.02</v>
      </c>
      <c r="BZ207" s="117">
        <v>19448</v>
      </c>
      <c r="CA207" s="118">
        <v>67.260000000000005</v>
      </c>
      <c r="CB207" s="117">
        <v>1685</v>
      </c>
      <c r="CC207" s="118">
        <v>14.84</v>
      </c>
    </row>
    <row r="208" spans="1:81" ht="67.5" x14ac:dyDescent="0.45">
      <c r="A208" s="363">
        <v>204</v>
      </c>
      <c r="B208" s="358" t="s">
        <v>497</v>
      </c>
      <c r="C208" s="358" t="s">
        <v>167</v>
      </c>
      <c r="D208" s="115">
        <v>95041</v>
      </c>
      <c r="E208" s="114">
        <v>4282.9799999999996</v>
      </c>
      <c r="F208" s="115">
        <v>93085</v>
      </c>
      <c r="G208" s="114">
        <v>4150.93</v>
      </c>
      <c r="H208" s="115">
        <v>128981</v>
      </c>
      <c r="I208" s="114">
        <v>5669.24</v>
      </c>
      <c r="J208" s="115">
        <v>122575</v>
      </c>
      <c r="K208" s="114">
        <v>5414.81</v>
      </c>
      <c r="L208" s="115">
        <v>124510</v>
      </c>
      <c r="M208" s="114">
        <v>5610.42</v>
      </c>
      <c r="N208" s="115">
        <v>131311</v>
      </c>
      <c r="O208" s="114">
        <v>6084.3</v>
      </c>
      <c r="P208" s="115">
        <v>129041</v>
      </c>
      <c r="Q208" s="114">
        <v>6090.5</v>
      </c>
      <c r="R208" s="115">
        <v>96575</v>
      </c>
      <c r="S208" s="114">
        <v>4795.5</v>
      </c>
      <c r="T208" s="115">
        <v>87066</v>
      </c>
      <c r="U208" s="114">
        <v>4446.09</v>
      </c>
      <c r="V208" s="115">
        <v>100043</v>
      </c>
      <c r="W208" s="114">
        <v>5186.53</v>
      </c>
      <c r="X208" s="115">
        <v>108841</v>
      </c>
      <c r="Y208" s="114">
        <v>5564.43</v>
      </c>
      <c r="Z208" s="115">
        <v>118636</v>
      </c>
      <c r="AA208" s="114">
        <v>6197.72</v>
      </c>
      <c r="AB208" s="115">
        <v>113863</v>
      </c>
      <c r="AC208" s="114">
        <v>5731.46</v>
      </c>
      <c r="AD208" s="115">
        <v>116476</v>
      </c>
      <c r="AE208" s="114">
        <v>5880.97</v>
      </c>
      <c r="AF208" s="115">
        <v>152320</v>
      </c>
      <c r="AG208" s="114">
        <v>7605.22</v>
      </c>
      <c r="AH208" s="115">
        <v>125860</v>
      </c>
      <c r="AI208" s="114">
        <v>5937.46</v>
      </c>
      <c r="AJ208" s="115">
        <v>137790</v>
      </c>
      <c r="AK208" s="114">
        <v>6706.55</v>
      </c>
      <c r="AL208" s="115">
        <v>140171</v>
      </c>
      <c r="AM208" s="114">
        <v>7151.7</v>
      </c>
      <c r="AN208" s="115">
        <v>116391</v>
      </c>
      <c r="AO208" s="114">
        <v>5871.11</v>
      </c>
      <c r="AP208" s="115">
        <v>105539</v>
      </c>
      <c r="AQ208" s="114">
        <v>5305.94</v>
      </c>
      <c r="AR208" s="115">
        <v>88165</v>
      </c>
      <c r="AS208" s="114">
        <v>4438</v>
      </c>
      <c r="AT208" s="115">
        <v>84902</v>
      </c>
      <c r="AU208" s="114">
        <v>4503.67</v>
      </c>
      <c r="AV208" s="115">
        <v>112027</v>
      </c>
      <c r="AW208" s="114">
        <v>5917.92</v>
      </c>
      <c r="AX208" s="115">
        <v>122812</v>
      </c>
      <c r="AY208" s="114">
        <v>6323.74</v>
      </c>
      <c r="AZ208" s="115">
        <v>106476</v>
      </c>
      <c r="BA208" s="114">
        <v>5312.57</v>
      </c>
      <c r="BB208" s="115">
        <v>121941</v>
      </c>
      <c r="BC208" s="114">
        <v>5921.31</v>
      </c>
      <c r="BD208" s="115">
        <v>134562</v>
      </c>
      <c r="BE208" s="114">
        <v>6398.02</v>
      </c>
      <c r="BF208" s="115">
        <v>107089</v>
      </c>
      <c r="BG208" s="114">
        <v>4952.71</v>
      </c>
      <c r="BH208" s="115">
        <v>143233</v>
      </c>
      <c r="BI208" s="114">
        <v>6456.49</v>
      </c>
      <c r="BJ208" s="115">
        <v>138194</v>
      </c>
      <c r="BK208" s="114">
        <v>6390.76</v>
      </c>
      <c r="BL208" s="115">
        <v>126373</v>
      </c>
      <c r="BM208" s="114">
        <v>5750.6</v>
      </c>
      <c r="BN208" s="115">
        <v>117070</v>
      </c>
      <c r="BO208" s="114">
        <v>5518.86</v>
      </c>
      <c r="BP208" s="115">
        <v>95882</v>
      </c>
      <c r="BQ208" s="114">
        <v>4469.47</v>
      </c>
      <c r="BR208" s="115">
        <v>105176</v>
      </c>
      <c r="BS208" s="114">
        <v>4637.6400000000003</v>
      </c>
      <c r="BT208" s="115">
        <v>114706</v>
      </c>
      <c r="BU208" s="114">
        <v>5254.83</v>
      </c>
      <c r="BV208" s="115">
        <v>109957</v>
      </c>
      <c r="BW208" s="114">
        <v>4798.6099999999997</v>
      </c>
      <c r="BX208" s="115">
        <v>109561</v>
      </c>
      <c r="BY208" s="114">
        <v>4487.1400000000003</v>
      </c>
      <c r="BZ208" s="115">
        <v>113088</v>
      </c>
      <c r="CA208" s="114">
        <v>4488.7</v>
      </c>
      <c r="CB208" s="115">
        <v>126409</v>
      </c>
      <c r="CC208" s="114">
        <v>5059.58</v>
      </c>
    </row>
    <row r="209" spans="1:81" ht="54.75" x14ac:dyDescent="0.45">
      <c r="A209" s="362">
        <v>205</v>
      </c>
      <c r="B209" s="357" t="s">
        <v>498</v>
      </c>
      <c r="C209" s="357" t="s">
        <v>167</v>
      </c>
      <c r="D209" s="117">
        <v>49748</v>
      </c>
      <c r="E209" s="113">
        <v>1989.92</v>
      </c>
      <c r="F209" s="117">
        <v>47951</v>
      </c>
      <c r="G209" s="113">
        <v>1890.52</v>
      </c>
      <c r="H209" s="117">
        <v>57810</v>
      </c>
      <c r="I209" s="113">
        <v>2335.75</v>
      </c>
      <c r="J209" s="117">
        <v>57461</v>
      </c>
      <c r="K209" s="113">
        <v>2338.89</v>
      </c>
      <c r="L209" s="117">
        <v>58206</v>
      </c>
      <c r="M209" s="113">
        <v>2405.13</v>
      </c>
      <c r="N209" s="117">
        <v>65252</v>
      </c>
      <c r="O209" s="113">
        <v>2720.33</v>
      </c>
      <c r="P209" s="117">
        <v>60882</v>
      </c>
      <c r="Q209" s="113">
        <v>2571.59</v>
      </c>
      <c r="R209" s="117">
        <v>39084</v>
      </c>
      <c r="S209" s="113">
        <v>1768.34</v>
      </c>
      <c r="T209" s="117">
        <v>30199</v>
      </c>
      <c r="U209" s="113">
        <v>1431.15</v>
      </c>
      <c r="V209" s="117">
        <v>43733</v>
      </c>
      <c r="W209" s="113">
        <v>2064.31</v>
      </c>
      <c r="X209" s="117">
        <v>53540</v>
      </c>
      <c r="Y209" s="113">
        <v>2414.36</v>
      </c>
      <c r="Z209" s="117">
        <v>62124</v>
      </c>
      <c r="AA209" s="113">
        <v>2943.74</v>
      </c>
      <c r="AB209" s="117">
        <v>60564</v>
      </c>
      <c r="AC209" s="113">
        <v>2731.81</v>
      </c>
      <c r="AD209" s="117">
        <v>60607</v>
      </c>
      <c r="AE209" s="113">
        <v>2761.15</v>
      </c>
      <c r="AF209" s="117">
        <v>72734</v>
      </c>
      <c r="AG209" s="113">
        <v>3272.08</v>
      </c>
      <c r="AH209" s="117">
        <v>56936</v>
      </c>
      <c r="AI209" s="113">
        <v>2518.84</v>
      </c>
      <c r="AJ209" s="117">
        <v>59990</v>
      </c>
      <c r="AK209" s="113">
        <v>2709.92</v>
      </c>
      <c r="AL209" s="117">
        <v>62399</v>
      </c>
      <c r="AM209" s="113">
        <v>2918.38</v>
      </c>
      <c r="AN209" s="117">
        <v>49596</v>
      </c>
      <c r="AO209" s="113">
        <v>2291.5500000000002</v>
      </c>
      <c r="AP209" s="117">
        <v>39496</v>
      </c>
      <c r="AQ209" s="113">
        <v>1868.14</v>
      </c>
      <c r="AR209" s="117">
        <v>27995</v>
      </c>
      <c r="AS209" s="113">
        <v>1342</v>
      </c>
      <c r="AT209" s="117">
        <v>31488</v>
      </c>
      <c r="AU209" s="113">
        <v>1537.07</v>
      </c>
      <c r="AV209" s="117">
        <v>54502</v>
      </c>
      <c r="AW209" s="113">
        <v>2533.2800000000002</v>
      </c>
      <c r="AX209" s="117">
        <v>66543</v>
      </c>
      <c r="AY209" s="113">
        <v>3027.58</v>
      </c>
      <c r="AZ209" s="117">
        <v>40873</v>
      </c>
      <c r="BA209" s="113">
        <v>1852.39</v>
      </c>
      <c r="BB209" s="117">
        <v>43461</v>
      </c>
      <c r="BC209" s="113">
        <v>1897.88</v>
      </c>
      <c r="BD209" s="117">
        <v>42887</v>
      </c>
      <c r="BE209" s="113">
        <v>1815.58</v>
      </c>
      <c r="BF209" s="117">
        <v>34360</v>
      </c>
      <c r="BG209" s="113">
        <v>1385.62</v>
      </c>
      <c r="BH209" s="117">
        <v>45037</v>
      </c>
      <c r="BI209" s="113">
        <v>1815.24</v>
      </c>
      <c r="BJ209" s="117">
        <v>41782</v>
      </c>
      <c r="BK209" s="113">
        <v>1738.61</v>
      </c>
      <c r="BL209" s="117">
        <v>43477</v>
      </c>
      <c r="BM209" s="113">
        <v>1802.27</v>
      </c>
      <c r="BN209" s="117">
        <v>33435</v>
      </c>
      <c r="BO209" s="113">
        <v>1381.2</v>
      </c>
      <c r="BP209" s="117">
        <v>23587</v>
      </c>
      <c r="BQ209" s="118">
        <v>966.92</v>
      </c>
      <c r="BR209" s="117">
        <v>30536</v>
      </c>
      <c r="BS209" s="113">
        <v>1118.1500000000001</v>
      </c>
      <c r="BT209" s="117">
        <v>36326</v>
      </c>
      <c r="BU209" s="113">
        <v>1392.83</v>
      </c>
      <c r="BV209" s="117">
        <v>38618</v>
      </c>
      <c r="BW209" s="113">
        <v>1366.56</v>
      </c>
      <c r="BX209" s="117">
        <v>36249</v>
      </c>
      <c r="BY209" s="113">
        <v>1238.48</v>
      </c>
      <c r="BZ209" s="117">
        <v>36481</v>
      </c>
      <c r="CA209" s="113">
        <v>1184.4000000000001</v>
      </c>
      <c r="CB209" s="117">
        <v>36601</v>
      </c>
      <c r="CC209" s="113">
        <v>1224.05</v>
      </c>
    </row>
    <row r="210" spans="1:81" ht="54.75" x14ac:dyDescent="0.45">
      <c r="A210" s="363">
        <v>206</v>
      </c>
      <c r="B210" s="358" t="s">
        <v>499</v>
      </c>
      <c r="C210" s="358" t="s">
        <v>167</v>
      </c>
      <c r="D210" s="115">
        <v>38497</v>
      </c>
      <c r="E210" s="114">
        <v>1410.58</v>
      </c>
      <c r="F210" s="115">
        <v>37948</v>
      </c>
      <c r="G210" s="114">
        <v>1385.03</v>
      </c>
      <c r="H210" s="115">
        <v>45240</v>
      </c>
      <c r="I210" s="114">
        <v>1667.45</v>
      </c>
      <c r="J210" s="115">
        <v>44939</v>
      </c>
      <c r="K210" s="114">
        <v>1670.68</v>
      </c>
      <c r="L210" s="115">
        <v>43344</v>
      </c>
      <c r="M210" s="114">
        <v>1614.79</v>
      </c>
      <c r="N210" s="115">
        <v>51735</v>
      </c>
      <c r="O210" s="114">
        <v>1968.47</v>
      </c>
      <c r="P210" s="115">
        <v>47649</v>
      </c>
      <c r="Q210" s="114">
        <v>1841.68</v>
      </c>
      <c r="R210" s="115">
        <v>28143</v>
      </c>
      <c r="S210" s="114">
        <v>1150.82</v>
      </c>
      <c r="T210" s="115">
        <v>20190</v>
      </c>
      <c r="U210" s="116">
        <v>835.41</v>
      </c>
      <c r="V210" s="115">
        <v>30851</v>
      </c>
      <c r="W210" s="114">
        <v>1309.46</v>
      </c>
      <c r="X210" s="115">
        <v>40361</v>
      </c>
      <c r="Y210" s="114">
        <v>1682.92</v>
      </c>
      <c r="Z210" s="115">
        <v>48096</v>
      </c>
      <c r="AA210" s="114">
        <v>2113.83</v>
      </c>
      <c r="AB210" s="115">
        <v>47711</v>
      </c>
      <c r="AC210" s="114">
        <v>1986.76</v>
      </c>
      <c r="AD210" s="115">
        <v>47936</v>
      </c>
      <c r="AE210" s="114">
        <v>2043.82</v>
      </c>
      <c r="AF210" s="115">
        <v>57171</v>
      </c>
      <c r="AG210" s="114">
        <v>2413.63</v>
      </c>
      <c r="AH210" s="115">
        <v>44139</v>
      </c>
      <c r="AI210" s="114">
        <v>1826.47</v>
      </c>
      <c r="AJ210" s="115">
        <v>44455</v>
      </c>
      <c r="AK210" s="114">
        <v>1851</v>
      </c>
      <c r="AL210" s="115">
        <v>46743</v>
      </c>
      <c r="AM210" s="114">
        <v>2011.62</v>
      </c>
      <c r="AN210" s="115">
        <v>37246</v>
      </c>
      <c r="AO210" s="114">
        <v>1570.71</v>
      </c>
      <c r="AP210" s="115">
        <v>26808</v>
      </c>
      <c r="AQ210" s="114">
        <v>1119.71</v>
      </c>
      <c r="AR210" s="115">
        <v>17035</v>
      </c>
      <c r="AS210" s="116">
        <v>714.16</v>
      </c>
      <c r="AT210" s="115">
        <v>18644</v>
      </c>
      <c r="AU210" s="116">
        <v>795.69</v>
      </c>
      <c r="AV210" s="115">
        <v>40758</v>
      </c>
      <c r="AW210" s="114">
        <v>1717.49</v>
      </c>
      <c r="AX210" s="115">
        <v>54641</v>
      </c>
      <c r="AY210" s="114">
        <v>2344.91</v>
      </c>
      <c r="AZ210" s="115">
        <v>34236</v>
      </c>
      <c r="BA210" s="114">
        <v>1457.97</v>
      </c>
      <c r="BB210" s="115">
        <v>35637</v>
      </c>
      <c r="BC210" s="114">
        <v>1438.99</v>
      </c>
      <c r="BD210" s="115">
        <v>34020</v>
      </c>
      <c r="BE210" s="114">
        <v>1317.53</v>
      </c>
      <c r="BF210" s="115">
        <v>27866</v>
      </c>
      <c r="BG210" s="114">
        <v>1014.24</v>
      </c>
      <c r="BH210" s="115">
        <v>34774</v>
      </c>
      <c r="BI210" s="114">
        <v>1269.8499999999999</v>
      </c>
      <c r="BJ210" s="115">
        <v>31587</v>
      </c>
      <c r="BK210" s="114">
        <v>1141.19</v>
      </c>
      <c r="BL210" s="115">
        <v>33885</v>
      </c>
      <c r="BM210" s="114">
        <v>1210.19</v>
      </c>
      <c r="BN210" s="115">
        <v>23717</v>
      </c>
      <c r="BO210" s="116">
        <v>809.15</v>
      </c>
      <c r="BP210" s="115">
        <v>15920</v>
      </c>
      <c r="BQ210" s="116">
        <v>526.79</v>
      </c>
      <c r="BR210" s="115">
        <v>22542</v>
      </c>
      <c r="BS210" s="116">
        <v>707.41</v>
      </c>
      <c r="BT210" s="115">
        <v>25216</v>
      </c>
      <c r="BU210" s="116">
        <v>786.7</v>
      </c>
      <c r="BV210" s="115">
        <v>29006</v>
      </c>
      <c r="BW210" s="116">
        <v>847</v>
      </c>
      <c r="BX210" s="115">
        <v>27722</v>
      </c>
      <c r="BY210" s="116">
        <v>771.24</v>
      </c>
      <c r="BZ210" s="115">
        <v>28578</v>
      </c>
      <c r="CA210" s="116">
        <v>748.61</v>
      </c>
      <c r="CB210" s="115">
        <v>26903</v>
      </c>
      <c r="CC210" s="116">
        <v>736.04</v>
      </c>
    </row>
    <row r="211" spans="1:81" ht="80.25" x14ac:dyDescent="0.45">
      <c r="A211" s="362">
        <v>207</v>
      </c>
      <c r="B211" s="357" t="s">
        <v>500</v>
      </c>
      <c r="C211" s="357" t="s">
        <v>167</v>
      </c>
      <c r="D211" s="118">
        <v>562</v>
      </c>
      <c r="E211" s="118">
        <v>29</v>
      </c>
      <c r="F211" s="118">
        <v>420</v>
      </c>
      <c r="G211" s="118">
        <v>18.62</v>
      </c>
      <c r="H211" s="118">
        <v>408</v>
      </c>
      <c r="I211" s="118">
        <v>18.8</v>
      </c>
      <c r="J211" s="118">
        <v>443</v>
      </c>
      <c r="K211" s="118">
        <v>18.79</v>
      </c>
      <c r="L211" s="118">
        <v>439</v>
      </c>
      <c r="M211" s="118">
        <v>20.079999999999998</v>
      </c>
      <c r="N211" s="118">
        <v>661</v>
      </c>
      <c r="O211" s="118">
        <v>35.36</v>
      </c>
      <c r="P211" s="118">
        <v>640</v>
      </c>
      <c r="Q211" s="118">
        <v>34.159999999999997</v>
      </c>
      <c r="R211" s="118">
        <v>533</v>
      </c>
      <c r="S211" s="118">
        <v>27.13</v>
      </c>
      <c r="T211" s="118">
        <v>437</v>
      </c>
      <c r="U211" s="118">
        <v>23.32</v>
      </c>
      <c r="V211" s="118">
        <v>615</v>
      </c>
      <c r="W211" s="118">
        <v>34.03</v>
      </c>
      <c r="X211" s="118">
        <v>513</v>
      </c>
      <c r="Y211" s="118">
        <v>25.96</v>
      </c>
      <c r="Z211" s="118">
        <v>716</v>
      </c>
      <c r="AA211" s="118">
        <v>40.26</v>
      </c>
      <c r="AB211" s="118">
        <v>941</v>
      </c>
      <c r="AC211" s="118">
        <v>47.03</v>
      </c>
      <c r="AD211" s="118">
        <v>770</v>
      </c>
      <c r="AE211" s="118">
        <v>44.86</v>
      </c>
      <c r="AF211" s="118">
        <v>748</v>
      </c>
      <c r="AG211" s="118">
        <v>37.57</v>
      </c>
      <c r="AH211" s="118">
        <v>721</v>
      </c>
      <c r="AI211" s="118">
        <v>33.979999999999997</v>
      </c>
      <c r="AJ211" s="118">
        <v>492</v>
      </c>
      <c r="AK211" s="118">
        <v>25.68</v>
      </c>
      <c r="AL211" s="118">
        <v>634</v>
      </c>
      <c r="AM211" s="118">
        <v>32.04</v>
      </c>
      <c r="AN211" s="118">
        <v>573</v>
      </c>
      <c r="AO211" s="118">
        <v>32.299999999999997</v>
      </c>
      <c r="AP211" s="118">
        <v>532</v>
      </c>
      <c r="AQ211" s="118">
        <v>31.46</v>
      </c>
      <c r="AR211" s="118">
        <v>647</v>
      </c>
      <c r="AS211" s="118">
        <v>38.93</v>
      </c>
      <c r="AT211" s="118">
        <v>765</v>
      </c>
      <c r="AU211" s="118">
        <v>41.96</v>
      </c>
      <c r="AV211" s="118">
        <v>946</v>
      </c>
      <c r="AW211" s="118">
        <v>49.46</v>
      </c>
      <c r="AX211" s="118">
        <v>849</v>
      </c>
      <c r="AY211" s="118">
        <v>42.13</v>
      </c>
      <c r="AZ211" s="118">
        <v>331</v>
      </c>
      <c r="BA211" s="118">
        <v>17.88</v>
      </c>
      <c r="BB211" s="118">
        <v>391</v>
      </c>
      <c r="BC211" s="118">
        <v>19</v>
      </c>
      <c r="BD211" s="118">
        <v>520</v>
      </c>
      <c r="BE211" s="118">
        <v>24.03</v>
      </c>
      <c r="BF211" s="118">
        <v>444</v>
      </c>
      <c r="BG211" s="118">
        <v>22.64</v>
      </c>
      <c r="BH211" s="118">
        <v>673</v>
      </c>
      <c r="BI211" s="118">
        <v>29.57</v>
      </c>
      <c r="BJ211" s="118">
        <v>564</v>
      </c>
      <c r="BK211" s="118">
        <v>28.57</v>
      </c>
      <c r="BL211" s="118">
        <v>562</v>
      </c>
      <c r="BM211" s="118">
        <v>27.97</v>
      </c>
      <c r="BN211" s="118">
        <v>607</v>
      </c>
      <c r="BO211" s="118">
        <v>30.62</v>
      </c>
      <c r="BP211" s="118">
        <v>767</v>
      </c>
      <c r="BQ211" s="118">
        <v>39.44</v>
      </c>
      <c r="BR211" s="118">
        <v>638</v>
      </c>
      <c r="BS211" s="118">
        <v>30.32</v>
      </c>
      <c r="BT211" s="118">
        <v>743</v>
      </c>
      <c r="BU211" s="118">
        <v>34.520000000000003</v>
      </c>
      <c r="BV211" s="118">
        <v>657</v>
      </c>
      <c r="BW211" s="118">
        <v>25.98</v>
      </c>
      <c r="BX211" s="118">
        <v>735</v>
      </c>
      <c r="BY211" s="118">
        <v>32.93</v>
      </c>
      <c r="BZ211" s="118">
        <v>506</v>
      </c>
      <c r="CA211" s="118">
        <v>19.02</v>
      </c>
      <c r="CB211" s="118">
        <v>700</v>
      </c>
      <c r="CC211" s="118">
        <v>26.14</v>
      </c>
    </row>
    <row r="212" spans="1:81" ht="54.75" x14ac:dyDescent="0.45">
      <c r="A212" s="363">
        <v>208</v>
      </c>
      <c r="B212" s="358" t="s">
        <v>501</v>
      </c>
      <c r="C212" s="358" t="s">
        <v>167</v>
      </c>
      <c r="D212" s="116">
        <v>343</v>
      </c>
      <c r="E212" s="116">
        <v>19.23</v>
      </c>
      <c r="F212" s="116">
        <v>217</v>
      </c>
      <c r="G212" s="116">
        <v>12.67</v>
      </c>
      <c r="H212" s="116">
        <v>264</v>
      </c>
      <c r="I212" s="116">
        <v>14.18</v>
      </c>
      <c r="J212" s="116">
        <v>299</v>
      </c>
      <c r="K212" s="116">
        <v>16.55</v>
      </c>
      <c r="L212" s="116">
        <v>597</v>
      </c>
      <c r="M212" s="116">
        <v>30.05</v>
      </c>
      <c r="N212" s="116">
        <v>557</v>
      </c>
      <c r="O212" s="116">
        <v>28.73</v>
      </c>
      <c r="P212" s="116">
        <v>400</v>
      </c>
      <c r="Q212" s="116">
        <v>23.05</v>
      </c>
      <c r="R212" s="116">
        <v>478</v>
      </c>
      <c r="S212" s="116">
        <v>29.5</v>
      </c>
      <c r="T212" s="116">
        <v>371</v>
      </c>
      <c r="U212" s="116">
        <v>22.57</v>
      </c>
      <c r="V212" s="116">
        <v>228</v>
      </c>
      <c r="W212" s="116">
        <v>14.85</v>
      </c>
      <c r="X212" s="116">
        <v>257</v>
      </c>
      <c r="Y212" s="116">
        <v>15.88</v>
      </c>
      <c r="Z212" s="116">
        <v>414</v>
      </c>
      <c r="AA212" s="116">
        <v>22.42</v>
      </c>
      <c r="AB212" s="116">
        <v>437</v>
      </c>
      <c r="AC212" s="116">
        <v>24.69</v>
      </c>
      <c r="AD212" s="116">
        <v>267</v>
      </c>
      <c r="AE212" s="116">
        <v>16.239999999999998</v>
      </c>
      <c r="AF212" s="116">
        <v>298</v>
      </c>
      <c r="AG212" s="116">
        <v>15.46</v>
      </c>
      <c r="AH212" s="116">
        <v>426</v>
      </c>
      <c r="AI212" s="116">
        <v>19.25</v>
      </c>
      <c r="AJ212" s="116">
        <v>301</v>
      </c>
      <c r="AK212" s="116">
        <v>18.329999999999998</v>
      </c>
      <c r="AL212" s="116">
        <v>549</v>
      </c>
      <c r="AM212" s="116">
        <v>30.47</v>
      </c>
      <c r="AN212" s="116">
        <v>493</v>
      </c>
      <c r="AO212" s="116">
        <v>26.38</v>
      </c>
      <c r="AP212" s="116">
        <v>499</v>
      </c>
      <c r="AQ212" s="116">
        <v>31.04</v>
      </c>
      <c r="AR212" s="116">
        <v>360</v>
      </c>
      <c r="AS212" s="116">
        <v>21.35</v>
      </c>
      <c r="AT212" s="116">
        <v>312</v>
      </c>
      <c r="AU212" s="116">
        <v>18.29</v>
      </c>
      <c r="AV212" s="116">
        <v>283</v>
      </c>
      <c r="AW212" s="116">
        <v>16.989999999999998</v>
      </c>
      <c r="AX212" s="116">
        <v>266</v>
      </c>
      <c r="AY212" s="116">
        <v>17.309999999999999</v>
      </c>
      <c r="AZ212" s="116">
        <v>301</v>
      </c>
      <c r="BA212" s="116">
        <v>18.09</v>
      </c>
      <c r="BB212" s="116">
        <v>226</v>
      </c>
      <c r="BC212" s="116">
        <v>13.78</v>
      </c>
      <c r="BD212" s="116">
        <v>231</v>
      </c>
      <c r="BE212" s="116">
        <v>11.34</v>
      </c>
      <c r="BF212" s="116">
        <v>115</v>
      </c>
      <c r="BG212" s="116">
        <v>5.99</v>
      </c>
      <c r="BH212" s="116">
        <v>218</v>
      </c>
      <c r="BI212" s="116">
        <v>9.92</v>
      </c>
      <c r="BJ212" s="116">
        <v>690</v>
      </c>
      <c r="BK212" s="116">
        <v>41.16</v>
      </c>
      <c r="BL212" s="116">
        <v>580</v>
      </c>
      <c r="BM212" s="116">
        <v>37.58</v>
      </c>
      <c r="BN212" s="116">
        <v>498</v>
      </c>
      <c r="BO212" s="116">
        <v>30.94</v>
      </c>
      <c r="BP212" s="116">
        <v>308</v>
      </c>
      <c r="BQ212" s="116">
        <v>17.170000000000002</v>
      </c>
      <c r="BR212" s="116">
        <v>252</v>
      </c>
      <c r="BS212" s="116">
        <v>15.31</v>
      </c>
      <c r="BT212" s="116">
        <v>122</v>
      </c>
      <c r="BU212" s="116">
        <v>7.44</v>
      </c>
      <c r="BV212" s="116">
        <v>122</v>
      </c>
      <c r="BW212" s="116">
        <v>8.2799999999999994</v>
      </c>
      <c r="BX212" s="116">
        <v>188</v>
      </c>
      <c r="BY212" s="116">
        <v>10.92</v>
      </c>
      <c r="BZ212" s="116">
        <v>116</v>
      </c>
      <c r="CA212" s="116">
        <v>7.68</v>
      </c>
      <c r="CB212" s="116">
        <v>180</v>
      </c>
      <c r="CC212" s="116">
        <v>8.83</v>
      </c>
    </row>
    <row r="213" spans="1:81" ht="54.75" x14ac:dyDescent="0.45">
      <c r="A213" s="362">
        <v>209</v>
      </c>
      <c r="B213" s="357" t="s">
        <v>502</v>
      </c>
      <c r="C213" s="357" t="s">
        <v>167</v>
      </c>
      <c r="D213" s="117">
        <v>1053</v>
      </c>
      <c r="E213" s="118">
        <v>57.26</v>
      </c>
      <c r="F213" s="118">
        <v>397</v>
      </c>
      <c r="G213" s="118">
        <v>21.65</v>
      </c>
      <c r="H213" s="118">
        <v>478</v>
      </c>
      <c r="I213" s="118">
        <v>25.27</v>
      </c>
      <c r="J213" s="118">
        <v>546</v>
      </c>
      <c r="K213" s="118">
        <v>27.61</v>
      </c>
      <c r="L213" s="118">
        <v>567</v>
      </c>
      <c r="M213" s="118">
        <v>29.23</v>
      </c>
      <c r="N213" s="118">
        <v>409</v>
      </c>
      <c r="O213" s="118">
        <v>23.4</v>
      </c>
      <c r="P213" s="118">
        <v>559</v>
      </c>
      <c r="Q213" s="118">
        <v>29.59</v>
      </c>
      <c r="R213" s="118">
        <v>937</v>
      </c>
      <c r="S213" s="118">
        <v>48.56</v>
      </c>
      <c r="T213" s="117">
        <v>1145</v>
      </c>
      <c r="U213" s="118">
        <v>65.760000000000005</v>
      </c>
      <c r="V213" s="118">
        <v>819</v>
      </c>
      <c r="W213" s="118">
        <v>49.43</v>
      </c>
      <c r="X213" s="117">
        <v>1190</v>
      </c>
      <c r="Y213" s="118">
        <v>75.260000000000005</v>
      </c>
      <c r="Z213" s="117">
        <v>1099</v>
      </c>
      <c r="AA213" s="118">
        <v>74.98</v>
      </c>
      <c r="AB213" s="118">
        <v>735</v>
      </c>
      <c r="AC213" s="118">
        <v>45.63</v>
      </c>
      <c r="AD213" s="118">
        <v>523</v>
      </c>
      <c r="AE213" s="118">
        <v>32.979999999999997</v>
      </c>
      <c r="AF213" s="118">
        <v>512</v>
      </c>
      <c r="AG213" s="118">
        <v>30.1</v>
      </c>
      <c r="AH213" s="118">
        <v>497</v>
      </c>
      <c r="AI213" s="118">
        <v>29.33</v>
      </c>
      <c r="AJ213" s="118">
        <v>678</v>
      </c>
      <c r="AK213" s="118">
        <v>38.9</v>
      </c>
      <c r="AL213" s="118">
        <v>456</v>
      </c>
      <c r="AM213" s="118">
        <v>28.44</v>
      </c>
      <c r="AN213" s="118">
        <v>407</v>
      </c>
      <c r="AO213" s="118">
        <v>25.17</v>
      </c>
      <c r="AP213" s="118">
        <v>892</v>
      </c>
      <c r="AQ213" s="118">
        <v>51.69</v>
      </c>
      <c r="AR213" s="117">
        <v>1198</v>
      </c>
      <c r="AS213" s="118">
        <v>70.14</v>
      </c>
      <c r="AT213" s="117">
        <v>1243</v>
      </c>
      <c r="AU213" s="118">
        <v>80</v>
      </c>
      <c r="AV213" s="117">
        <v>1053</v>
      </c>
      <c r="AW213" s="118">
        <v>69.3</v>
      </c>
      <c r="AX213" s="117">
        <v>1040</v>
      </c>
      <c r="AY213" s="118">
        <v>64.180000000000007</v>
      </c>
      <c r="AZ213" s="118">
        <v>695</v>
      </c>
      <c r="BA213" s="118">
        <v>43.06</v>
      </c>
      <c r="BB213" s="118">
        <v>549</v>
      </c>
      <c r="BC213" s="118">
        <v>34.549999999999997</v>
      </c>
      <c r="BD213" s="118">
        <v>635</v>
      </c>
      <c r="BE213" s="118">
        <v>36.619999999999997</v>
      </c>
      <c r="BF213" s="118">
        <v>303</v>
      </c>
      <c r="BG213" s="118">
        <v>18.89</v>
      </c>
      <c r="BH213" s="118">
        <v>394</v>
      </c>
      <c r="BI213" s="118">
        <v>23.09</v>
      </c>
      <c r="BJ213" s="118">
        <v>320</v>
      </c>
      <c r="BK213" s="118">
        <v>19.45</v>
      </c>
      <c r="BL213" s="118">
        <v>195</v>
      </c>
      <c r="BM213" s="118">
        <v>12.03</v>
      </c>
      <c r="BN213" s="117">
        <v>1074</v>
      </c>
      <c r="BO213" s="118">
        <v>56.24</v>
      </c>
      <c r="BP213" s="117">
        <v>1310</v>
      </c>
      <c r="BQ213" s="118">
        <v>72.62</v>
      </c>
      <c r="BR213" s="117">
        <v>1181</v>
      </c>
      <c r="BS213" s="118">
        <v>63.9</v>
      </c>
      <c r="BT213" s="117">
        <v>1254</v>
      </c>
      <c r="BU213" s="118">
        <v>73.22</v>
      </c>
      <c r="BV213" s="117">
        <v>1079</v>
      </c>
      <c r="BW213" s="118">
        <v>59.72</v>
      </c>
      <c r="BX213" s="118">
        <v>877</v>
      </c>
      <c r="BY213" s="118">
        <v>48.53</v>
      </c>
      <c r="BZ213" s="118">
        <v>407</v>
      </c>
      <c r="CA213" s="118">
        <v>46.52</v>
      </c>
      <c r="CB213" s="118">
        <v>474</v>
      </c>
      <c r="CC213" s="118">
        <v>24.34</v>
      </c>
    </row>
    <row r="214" spans="1:81" ht="54.75" x14ac:dyDescent="0.45">
      <c r="A214" s="363">
        <v>210</v>
      </c>
      <c r="B214" s="358" t="s">
        <v>503</v>
      </c>
      <c r="C214" s="358" t="s">
        <v>167</v>
      </c>
      <c r="D214" s="115">
        <v>1415</v>
      </c>
      <c r="E214" s="116">
        <v>65.12</v>
      </c>
      <c r="F214" s="115">
        <v>1333</v>
      </c>
      <c r="G214" s="116">
        <v>63.77</v>
      </c>
      <c r="H214" s="115">
        <v>2222</v>
      </c>
      <c r="I214" s="116">
        <v>105.33</v>
      </c>
      <c r="J214" s="115">
        <v>2561</v>
      </c>
      <c r="K214" s="116">
        <v>120.35</v>
      </c>
      <c r="L214" s="115">
        <v>3475</v>
      </c>
      <c r="M214" s="116">
        <v>161.69999999999999</v>
      </c>
      <c r="N214" s="115">
        <v>3053</v>
      </c>
      <c r="O214" s="116">
        <v>140.54</v>
      </c>
      <c r="P214" s="115">
        <v>2229</v>
      </c>
      <c r="Q214" s="116">
        <v>102.24</v>
      </c>
      <c r="R214" s="115">
        <v>1882</v>
      </c>
      <c r="S214" s="116">
        <v>86.6</v>
      </c>
      <c r="T214" s="115">
        <v>1652</v>
      </c>
      <c r="U214" s="116">
        <v>81.040000000000006</v>
      </c>
      <c r="V214" s="115">
        <v>2530</v>
      </c>
      <c r="W214" s="116">
        <v>122.03</v>
      </c>
      <c r="X214" s="115">
        <v>2222</v>
      </c>
      <c r="Y214" s="116">
        <v>103.65</v>
      </c>
      <c r="Z214" s="115">
        <v>2333</v>
      </c>
      <c r="AA214" s="116">
        <v>112.52</v>
      </c>
      <c r="AB214" s="115">
        <v>2295</v>
      </c>
      <c r="AC214" s="116">
        <v>116.73</v>
      </c>
      <c r="AD214" s="115">
        <v>2331</v>
      </c>
      <c r="AE214" s="116">
        <v>118.64</v>
      </c>
      <c r="AF214" s="115">
        <v>2395</v>
      </c>
      <c r="AG214" s="116">
        <v>122.88</v>
      </c>
      <c r="AH214" s="115">
        <v>2276</v>
      </c>
      <c r="AI214" s="116">
        <v>114.43</v>
      </c>
      <c r="AJ214" s="115">
        <v>3061</v>
      </c>
      <c r="AK214" s="116">
        <v>151.83000000000001</v>
      </c>
      <c r="AL214" s="115">
        <v>2996</v>
      </c>
      <c r="AM214" s="116">
        <v>152.1</v>
      </c>
      <c r="AN214" s="115">
        <v>2353</v>
      </c>
      <c r="AO214" s="116">
        <v>115</v>
      </c>
      <c r="AP214" s="115">
        <v>1987</v>
      </c>
      <c r="AQ214" s="116">
        <v>100.45</v>
      </c>
      <c r="AR214" s="115">
        <v>1559</v>
      </c>
      <c r="AS214" s="116">
        <v>80.09</v>
      </c>
      <c r="AT214" s="115">
        <v>2303</v>
      </c>
      <c r="AU214" s="116">
        <v>109.76</v>
      </c>
      <c r="AV214" s="115">
        <v>2602</v>
      </c>
      <c r="AW214" s="116">
        <v>123.85</v>
      </c>
      <c r="AX214" s="115">
        <v>1933</v>
      </c>
      <c r="AY214" s="116">
        <v>102.46</v>
      </c>
      <c r="AZ214" s="115">
        <v>1445</v>
      </c>
      <c r="BA214" s="116">
        <v>75.64</v>
      </c>
      <c r="BB214" s="115">
        <v>1700</v>
      </c>
      <c r="BC214" s="116">
        <v>88.39</v>
      </c>
      <c r="BD214" s="115">
        <v>2128</v>
      </c>
      <c r="BE214" s="116">
        <v>110.38</v>
      </c>
      <c r="BF214" s="115">
        <v>1703</v>
      </c>
      <c r="BG214" s="116">
        <v>84.22</v>
      </c>
      <c r="BH214" s="115">
        <v>2802</v>
      </c>
      <c r="BI214" s="116">
        <v>139.33000000000001</v>
      </c>
      <c r="BJ214" s="115">
        <v>2692</v>
      </c>
      <c r="BK214" s="116">
        <v>138.55000000000001</v>
      </c>
      <c r="BL214" s="115">
        <v>2180</v>
      </c>
      <c r="BM214" s="116">
        <v>115.03</v>
      </c>
      <c r="BN214" s="115">
        <v>1863</v>
      </c>
      <c r="BO214" s="116">
        <v>94.59</v>
      </c>
      <c r="BP214" s="115">
        <v>1718</v>
      </c>
      <c r="BQ214" s="116">
        <v>87.97</v>
      </c>
      <c r="BR214" s="115">
        <v>1706</v>
      </c>
      <c r="BS214" s="116">
        <v>77.099999999999994</v>
      </c>
      <c r="BT214" s="115">
        <v>2346</v>
      </c>
      <c r="BU214" s="116">
        <v>111.03</v>
      </c>
      <c r="BV214" s="115">
        <v>1777</v>
      </c>
      <c r="BW214" s="116">
        <v>90.57</v>
      </c>
      <c r="BX214" s="115">
        <v>1939</v>
      </c>
      <c r="BY214" s="116">
        <v>95.01</v>
      </c>
      <c r="BZ214" s="115">
        <v>2358</v>
      </c>
      <c r="CA214" s="116">
        <v>118.12</v>
      </c>
      <c r="CB214" s="115">
        <v>2514</v>
      </c>
      <c r="CC214" s="116">
        <v>125.33</v>
      </c>
    </row>
    <row r="215" spans="1:81" ht="67.5" x14ac:dyDescent="0.45">
      <c r="A215" s="362">
        <v>211</v>
      </c>
      <c r="B215" s="357" t="s">
        <v>504</v>
      </c>
      <c r="C215" s="357" t="s">
        <v>167</v>
      </c>
      <c r="D215" s="117">
        <v>3740</v>
      </c>
      <c r="E215" s="118">
        <v>201.39</v>
      </c>
      <c r="F215" s="117">
        <v>3855</v>
      </c>
      <c r="G215" s="118">
        <v>196</v>
      </c>
      <c r="H215" s="117">
        <v>4978</v>
      </c>
      <c r="I215" s="118">
        <v>277.48</v>
      </c>
      <c r="J215" s="117">
        <v>4258</v>
      </c>
      <c r="K215" s="118">
        <v>248.23</v>
      </c>
      <c r="L215" s="117">
        <v>4596</v>
      </c>
      <c r="M215" s="118">
        <v>257.56</v>
      </c>
      <c r="N215" s="117">
        <v>3685</v>
      </c>
      <c r="O215" s="118">
        <v>224.8</v>
      </c>
      <c r="P215" s="117">
        <v>3893</v>
      </c>
      <c r="Q215" s="118">
        <v>239.73</v>
      </c>
      <c r="R215" s="117">
        <v>2581</v>
      </c>
      <c r="S215" s="118">
        <v>170.74</v>
      </c>
      <c r="T215" s="117">
        <v>2041</v>
      </c>
      <c r="U215" s="118">
        <v>127.09</v>
      </c>
      <c r="V215" s="117">
        <v>4322</v>
      </c>
      <c r="W215" s="118">
        <v>267.67</v>
      </c>
      <c r="X215" s="117">
        <v>4976</v>
      </c>
      <c r="Y215" s="118">
        <v>278.64999999999998</v>
      </c>
      <c r="Z215" s="117">
        <v>5391</v>
      </c>
      <c r="AA215" s="118">
        <v>314.17</v>
      </c>
      <c r="AB215" s="117">
        <v>3795</v>
      </c>
      <c r="AC215" s="118">
        <v>236.09</v>
      </c>
      <c r="AD215" s="117">
        <v>4251</v>
      </c>
      <c r="AE215" s="118">
        <v>249.72</v>
      </c>
      <c r="AF215" s="117">
        <v>5034</v>
      </c>
      <c r="AG215" s="118">
        <v>297.02</v>
      </c>
      <c r="AH215" s="117">
        <v>3552</v>
      </c>
      <c r="AI215" s="118">
        <v>219.37</v>
      </c>
      <c r="AJ215" s="117">
        <v>5550</v>
      </c>
      <c r="AK215" s="118">
        <v>341.12</v>
      </c>
      <c r="AL215" s="117">
        <v>5334</v>
      </c>
      <c r="AM215" s="118">
        <v>337.13</v>
      </c>
      <c r="AN215" s="117">
        <v>4274</v>
      </c>
      <c r="AO215" s="118">
        <v>271.22000000000003</v>
      </c>
      <c r="AP215" s="117">
        <v>4245</v>
      </c>
      <c r="AQ215" s="118">
        <v>258.87</v>
      </c>
      <c r="AR215" s="117">
        <v>2408</v>
      </c>
      <c r="AS215" s="118">
        <v>143.33000000000001</v>
      </c>
      <c r="AT215" s="117">
        <v>3239</v>
      </c>
      <c r="AU215" s="118">
        <v>199.22</v>
      </c>
      <c r="AV215" s="117">
        <v>4431</v>
      </c>
      <c r="AW215" s="118">
        <v>264.69</v>
      </c>
      <c r="AX215" s="117">
        <v>4023</v>
      </c>
      <c r="AY215" s="118">
        <v>234.74</v>
      </c>
      <c r="AZ215" s="117">
        <v>3149</v>
      </c>
      <c r="BA215" s="118">
        <v>183.56</v>
      </c>
      <c r="BB215" s="117">
        <v>3837</v>
      </c>
      <c r="BC215" s="118">
        <v>222.78</v>
      </c>
      <c r="BD215" s="117">
        <v>4064</v>
      </c>
      <c r="BE215" s="118">
        <v>234.54</v>
      </c>
      <c r="BF215" s="117">
        <v>2962</v>
      </c>
      <c r="BG215" s="118">
        <v>164.55</v>
      </c>
      <c r="BH215" s="117">
        <v>4742</v>
      </c>
      <c r="BI215" s="118">
        <v>255.54</v>
      </c>
      <c r="BJ215" s="117">
        <v>4877</v>
      </c>
      <c r="BK215" s="118">
        <v>283.76</v>
      </c>
      <c r="BL215" s="117">
        <v>4735</v>
      </c>
      <c r="BM215" s="118">
        <v>292.45999999999998</v>
      </c>
      <c r="BN215" s="117">
        <v>4552</v>
      </c>
      <c r="BO215" s="118">
        <v>281.14</v>
      </c>
      <c r="BP215" s="117">
        <v>2409</v>
      </c>
      <c r="BQ215" s="118">
        <v>138.72999999999999</v>
      </c>
      <c r="BR215" s="117">
        <v>3315</v>
      </c>
      <c r="BS215" s="118">
        <v>161.44999999999999</v>
      </c>
      <c r="BT215" s="117">
        <v>5663</v>
      </c>
      <c r="BU215" s="118">
        <v>323.52999999999997</v>
      </c>
      <c r="BV215" s="117">
        <v>5247</v>
      </c>
      <c r="BW215" s="118">
        <v>291.43</v>
      </c>
      <c r="BX215" s="117">
        <v>3780</v>
      </c>
      <c r="BY215" s="118">
        <v>225.92</v>
      </c>
      <c r="BZ215" s="117">
        <v>3604</v>
      </c>
      <c r="CA215" s="118">
        <v>197.27</v>
      </c>
      <c r="CB215" s="117">
        <v>4461</v>
      </c>
      <c r="CC215" s="118">
        <v>239.64</v>
      </c>
    </row>
    <row r="216" spans="1:81" ht="67.5" x14ac:dyDescent="0.45">
      <c r="A216" s="363">
        <v>212</v>
      </c>
      <c r="B216" s="358" t="s">
        <v>505</v>
      </c>
      <c r="C216" s="358" t="s">
        <v>167</v>
      </c>
      <c r="D216" s="115">
        <v>4138</v>
      </c>
      <c r="E216" s="116">
        <v>207.35</v>
      </c>
      <c r="F216" s="115">
        <v>3782</v>
      </c>
      <c r="G216" s="116">
        <v>192.79</v>
      </c>
      <c r="H216" s="115">
        <v>4220</v>
      </c>
      <c r="I216" s="116">
        <v>227.23</v>
      </c>
      <c r="J216" s="115">
        <v>4414</v>
      </c>
      <c r="K216" s="116">
        <v>236.68</v>
      </c>
      <c r="L216" s="115">
        <v>5188</v>
      </c>
      <c r="M216" s="116">
        <v>291.73</v>
      </c>
      <c r="N216" s="115">
        <v>5152</v>
      </c>
      <c r="O216" s="116">
        <v>299.02</v>
      </c>
      <c r="P216" s="115">
        <v>5512</v>
      </c>
      <c r="Q216" s="116">
        <v>301.14</v>
      </c>
      <c r="R216" s="115">
        <v>4530</v>
      </c>
      <c r="S216" s="116">
        <v>254.99</v>
      </c>
      <c r="T216" s="115">
        <v>4363</v>
      </c>
      <c r="U216" s="116">
        <v>275.95999999999998</v>
      </c>
      <c r="V216" s="115">
        <v>4368</v>
      </c>
      <c r="W216" s="116">
        <v>266.86</v>
      </c>
      <c r="X216" s="115">
        <v>4022</v>
      </c>
      <c r="Y216" s="116">
        <v>232.04</v>
      </c>
      <c r="Z216" s="115">
        <v>4075</v>
      </c>
      <c r="AA216" s="116">
        <v>265.56</v>
      </c>
      <c r="AB216" s="115">
        <v>4649</v>
      </c>
      <c r="AC216" s="116">
        <v>274.89</v>
      </c>
      <c r="AD216" s="115">
        <v>4529</v>
      </c>
      <c r="AE216" s="116">
        <v>254.88</v>
      </c>
      <c r="AF216" s="115">
        <v>6576</v>
      </c>
      <c r="AG216" s="116">
        <v>355.43</v>
      </c>
      <c r="AH216" s="115">
        <v>5325</v>
      </c>
      <c r="AI216" s="116">
        <v>276.02</v>
      </c>
      <c r="AJ216" s="115">
        <v>5452</v>
      </c>
      <c r="AK216" s="116">
        <v>283.07</v>
      </c>
      <c r="AL216" s="115">
        <v>5686</v>
      </c>
      <c r="AM216" s="116">
        <v>326.58999999999997</v>
      </c>
      <c r="AN216" s="115">
        <v>4251</v>
      </c>
      <c r="AO216" s="116">
        <v>250.77</v>
      </c>
      <c r="AP216" s="115">
        <v>4533</v>
      </c>
      <c r="AQ216" s="116">
        <v>274.93</v>
      </c>
      <c r="AR216" s="115">
        <v>4787</v>
      </c>
      <c r="AS216" s="116">
        <v>274.01</v>
      </c>
      <c r="AT216" s="115">
        <v>4982</v>
      </c>
      <c r="AU216" s="116">
        <v>292.14999999999998</v>
      </c>
      <c r="AV216" s="115">
        <v>4430</v>
      </c>
      <c r="AW216" s="116">
        <v>291.49</v>
      </c>
      <c r="AX216" s="115">
        <v>3791</v>
      </c>
      <c r="AY216" s="116">
        <v>221.86</v>
      </c>
      <c r="AZ216" s="116">
        <v>716</v>
      </c>
      <c r="BA216" s="116">
        <v>56.2</v>
      </c>
      <c r="BB216" s="115">
        <v>1120</v>
      </c>
      <c r="BC216" s="116">
        <v>80.400000000000006</v>
      </c>
      <c r="BD216" s="115">
        <v>1288</v>
      </c>
      <c r="BE216" s="116">
        <v>81.14</v>
      </c>
      <c r="BF216" s="116">
        <v>968</v>
      </c>
      <c r="BG216" s="116">
        <v>75.09</v>
      </c>
      <c r="BH216" s="115">
        <v>1434</v>
      </c>
      <c r="BI216" s="116">
        <v>87.94</v>
      </c>
      <c r="BJ216" s="115">
        <v>1053</v>
      </c>
      <c r="BK216" s="116">
        <v>85.93</v>
      </c>
      <c r="BL216" s="115">
        <v>1339</v>
      </c>
      <c r="BM216" s="116">
        <v>107.02</v>
      </c>
      <c r="BN216" s="115">
        <v>1124</v>
      </c>
      <c r="BO216" s="116">
        <v>78.52</v>
      </c>
      <c r="BP216" s="115">
        <v>1154</v>
      </c>
      <c r="BQ216" s="116">
        <v>84.2</v>
      </c>
      <c r="BR216" s="116">
        <v>901</v>
      </c>
      <c r="BS216" s="116">
        <v>62.66</v>
      </c>
      <c r="BT216" s="116">
        <v>981</v>
      </c>
      <c r="BU216" s="116">
        <v>56.39</v>
      </c>
      <c r="BV216" s="116">
        <v>729</v>
      </c>
      <c r="BW216" s="116">
        <v>43.59</v>
      </c>
      <c r="BX216" s="115">
        <v>1008</v>
      </c>
      <c r="BY216" s="116">
        <v>53.92</v>
      </c>
      <c r="BZ216" s="116">
        <v>911</v>
      </c>
      <c r="CA216" s="116">
        <v>47.18</v>
      </c>
      <c r="CB216" s="115">
        <v>1369</v>
      </c>
      <c r="CC216" s="116">
        <v>63.74</v>
      </c>
    </row>
    <row r="217" spans="1:81" ht="42" x14ac:dyDescent="0.45">
      <c r="A217" s="362">
        <v>213</v>
      </c>
      <c r="B217" s="357" t="s">
        <v>506</v>
      </c>
      <c r="C217" s="357" t="s">
        <v>167</v>
      </c>
      <c r="D217" s="117">
        <v>35408</v>
      </c>
      <c r="E217" s="113">
        <v>1231.53</v>
      </c>
      <c r="F217" s="117">
        <v>36467</v>
      </c>
      <c r="G217" s="113">
        <v>1297.6400000000001</v>
      </c>
      <c r="H217" s="117">
        <v>57647</v>
      </c>
      <c r="I217" s="113">
        <v>1935.71</v>
      </c>
      <c r="J217" s="117">
        <v>53074</v>
      </c>
      <c r="K217" s="113">
        <v>1818.91</v>
      </c>
      <c r="L217" s="117">
        <v>52891</v>
      </c>
      <c r="M217" s="113">
        <v>1796.81</v>
      </c>
      <c r="N217" s="117">
        <v>53367</v>
      </c>
      <c r="O217" s="113">
        <v>1940.11</v>
      </c>
      <c r="P217" s="117">
        <v>55185</v>
      </c>
      <c r="Q217" s="113">
        <v>2044.79</v>
      </c>
      <c r="R217" s="117">
        <v>46185</v>
      </c>
      <c r="S217" s="113">
        <v>1671.93</v>
      </c>
      <c r="T217" s="117">
        <v>46114</v>
      </c>
      <c r="U217" s="113">
        <v>1694.58</v>
      </c>
      <c r="V217" s="117">
        <v>45641</v>
      </c>
      <c r="W217" s="113">
        <v>1864.96</v>
      </c>
      <c r="X217" s="117">
        <v>44865</v>
      </c>
      <c r="Y217" s="113">
        <v>1970.89</v>
      </c>
      <c r="Z217" s="117">
        <v>44531</v>
      </c>
      <c r="AA217" s="113">
        <v>1947.33</v>
      </c>
      <c r="AB217" s="117">
        <v>43756</v>
      </c>
      <c r="AC217" s="113">
        <v>1978.71</v>
      </c>
      <c r="AD217" s="117">
        <v>45925</v>
      </c>
      <c r="AE217" s="113">
        <v>2019.1</v>
      </c>
      <c r="AF217" s="117">
        <v>65764</v>
      </c>
      <c r="AG217" s="113">
        <v>2804.54</v>
      </c>
      <c r="AH217" s="117">
        <v>58118</v>
      </c>
      <c r="AI217" s="113">
        <v>2253.1799999999998</v>
      </c>
      <c r="AJ217" s="117">
        <v>64494</v>
      </c>
      <c r="AK217" s="113">
        <v>2590.11</v>
      </c>
      <c r="AL217" s="117">
        <v>63380</v>
      </c>
      <c r="AM217" s="113">
        <v>2707.32</v>
      </c>
      <c r="AN217" s="117">
        <v>54333</v>
      </c>
      <c r="AO217" s="113">
        <v>2252.8000000000002</v>
      </c>
      <c r="AP217" s="117">
        <v>51733</v>
      </c>
      <c r="AQ217" s="113">
        <v>2059.89</v>
      </c>
      <c r="AR217" s="117">
        <v>48374</v>
      </c>
      <c r="AS217" s="113">
        <v>1813.09</v>
      </c>
      <c r="AT217" s="117">
        <v>43007</v>
      </c>
      <c r="AU217" s="113">
        <v>1747.7</v>
      </c>
      <c r="AV217" s="117">
        <v>44622</v>
      </c>
      <c r="AW217" s="113">
        <v>1931.83</v>
      </c>
      <c r="AX217" s="117">
        <v>43689</v>
      </c>
      <c r="AY217" s="113">
        <v>1893.24</v>
      </c>
      <c r="AZ217" s="117">
        <v>36401</v>
      </c>
      <c r="BA217" s="113">
        <v>1494.41</v>
      </c>
      <c r="BB217" s="117">
        <v>45935</v>
      </c>
      <c r="BC217" s="113">
        <v>1858.08</v>
      </c>
      <c r="BD217" s="117">
        <v>57539</v>
      </c>
      <c r="BE217" s="113">
        <v>2303.39</v>
      </c>
      <c r="BF217" s="117">
        <v>45266</v>
      </c>
      <c r="BG217" s="113">
        <v>1695.76</v>
      </c>
      <c r="BH217" s="117">
        <v>62150</v>
      </c>
      <c r="BI217" s="113">
        <v>2283.65</v>
      </c>
      <c r="BJ217" s="117">
        <v>61986</v>
      </c>
      <c r="BK217" s="113">
        <v>2262.7399999999998</v>
      </c>
      <c r="BL217" s="117">
        <v>51621</v>
      </c>
      <c r="BM217" s="113">
        <v>1877.08</v>
      </c>
      <c r="BN217" s="117">
        <v>53014</v>
      </c>
      <c r="BO217" s="113">
        <v>1959.01</v>
      </c>
      <c r="BP217" s="117">
        <v>43984</v>
      </c>
      <c r="BQ217" s="113">
        <v>1592.63</v>
      </c>
      <c r="BR217" s="117">
        <v>46495</v>
      </c>
      <c r="BS217" s="113">
        <v>1701.62</v>
      </c>
      <c r="BT217" s="117">
        <v>47898</v>
      </c>
      <c r="BU217" s="113">
        <v>1762.17</v>
      </c>
      <c r="BV217" s="117">
        <v>41991</v>
      </c>
      <c r="BW217" s="113">
        <v>1504.92</v>
      </c>
      <c r="BX217" s="117">
        <v>43923</v>
      </c>
      <c r="BY217" s="113">
        <v>1492.45</v>
      </c>
      <c r="BZ217" s="117">
        <v>48709</v>
      </c>
      <c r="CA217" s="113">
        <v>1615.27</v>
      </c>
      <c r="CB217" s="117">
        <v>59489</v>
      </c>
      <c r="CC217" s="113">
        <v>1986.17</v>
      </c>
    </row>
    <row r="218" spans="1:81" ht="42" x14ac:dyDescent="0.45">
      <c r="A218" s="363">
        <v>214</v>
      </c>
      <c r="B218" s="358" t="s">
        <v>507</v>
      </c>
      <c r="C218" s="358" t="s">
        <v>167</v>
      </c>
      <c r="D218" s="115">
        <v>6122</v>
      </c>
      <c r="E218" s="116">
        <v>320.45999999999998</v>
      </c>
      <c r="F218" s="115">
        <v>6512</v>
      </c>
      <c r="G218" s="116">
        <v>354.62</v>
      </c>
      <c r="H218" s="115">
        <v>9121</v>
      </c>
      <c r="I218" s="116">
        <v>482.83</v>
      </c>
      <c r="J218" s="115">
        <v>8800</v>
      </c>
      <c r="K218" s="116">
        <v>460.29</v>
      </c>
      <c r="L218" s="115">
        <v>8157</v>
      </c>
      <c r="M218" s="116">
        <v>444.7</v>
      </c>
      <c r="N218" s="115">
        <v>9268</v>
      </c>
      <c r="O218" s="116">
        <v>542.70000000000005</v>
      </c>
      <c r="P218" s="115">
        <v>8085</v>
      </c>
      <c r="Q218" s="116">
        <v>499.39</v>
      </c>
      <c r="R218" s="115">
        <v>3710</v>
      </c>
      <c r="S218" s="116">
        <v>219.21</v>
      </c>
      <c r="T218" s="115">
        <v>2984</v>
      </c>
      <c r="U218" s="116">
        <v>191.78</v>
      </c>
      <c r="V218" s="115">
        <v>5674</v>
      </c>
      <c r="W218" s="116">
        <v>416</v>
      </c>
      <c r="X218" s="115">
        <v>7776</v>
      </c>
      <c r="Y218" s="116">
        <v>638.29</v>
      </c>
      <c r="Z218" s="115">
        <v>9517</v>
      </c>
      <c r="AA218" s="116">
        <v>804.07</v>
      </c>
      <c r="AB218" s="115">
        <v>9547</v>
      </c>
      <c r="AC218" s="116">
        <v>788.03</v>
      </c>
      <c r="AD218" s="115">
        <v>8428</v>
      </c>
      <c r="AE218" s="116">
        <v>668.32</v>
      </c>
      <c r="AF218" s="115">
        <v>10336</v>
      </c>
      <c r="AG218" s="116">
        <v>817.63</v>
      </c>
      <c r="AH218" s="115">
        <v>7549</v>
      </c>
      <c r="AI218" s="116">
        <v>527.73</v>
      </c>
      <c r="AJ218" s="115">
        <v>9116</v>
      </c>
      <c r="AK218" s="116">
        <v>646.78</v>
      </c>
      <c r="AL218" s="115">
        <v>8990</v>
      </c>
      <c r="AM218" s="116">
        <v>684.37</v>
      </c>
      <c r="AN218" s="115">
        <v>7467</v>
      </c>
      <c r="AO218" s="116">
        <v>548.52</v>
      </c>
      <c r="AP218" s="115">
        <v>5686</v>
      </c>
      <c r="AQ218" s="116">
        <v>406.67</v>
      </c>
      <c r="AR218" s="115">
        <v>3963</v>
      </c>
      <c r="AS218" s="116">
        <v>252.65</v>
      </c>
      <c r="AT218" s="115">
        <v>4030</v>
      </c>
      <c r="AU218" s="116">
        <v>289.92</v>
      </c>
      <c r="AV218" s="115">
        <v>5777</v>
      </c>
      <c r="AW218" s="116">
        <v>408.01</v>
      </c>
      <c r="AX218" s="115">
        <v>5929</v>
      </c>
      <c r="AY218" s="116">
        <v>427.26</v>
      </c>
      <c r="AZ218" s="115">
        <v>5853</v>
      </c>
      <c r="BA218" s="116">
        <v>384.6</v>
      </c>
      <c r="BB218" s="115">
        <v>8582</v>
      </c>
      <c r="BC218" s="116">
        <v>527.82000000000005</v>
      </c>
      <c r="BD218" s="115">
        <v>8764</v>
      </c>
      <c r="BE218" s="116">
        <v>455.25</v>
      </c>
      <c r="BF218" s="115">
        <v>6801</v>
      </c>
      <c r="BG218" s="116">
        <v>307.66000000000003</v>
      </c>
      <c r="BH218" s="115">
        <v>11360</v>
      </c>
      <c r="BI218" s="116">
        <v>485.13</v>
      </c>
      <c r="BJ218" s="115">
        <v>13981</v>
      </c>
      <c r="BK218" s="116">
        <v>504.68</v>
      </c>
      <c r="BL218" s="115">
        <v>10994</v>
      </c>
      <c r="BM218" s="116">
        <v>427.85</v>
      </c>
      <c r="BN218" s="115">
        <v>9829</v>
      </c>
      <c r="BO218" s="116">
        <v>392.96</v>
      </c>
      <c r="BP218" s="115">
        <v>7327</v>
      </c>
      <c r="BQ218" s="116">
        <v>272.77</v>
      </c>
      <c r="BR218" s="115">
        <v>7502</v>
      </c>
      <c r="BS218" s="116">
        <v>278.67</v>
      </c>
      <c r="BT218" s="115">
        <v>8586</v>
      </c>
      <c r="BU218" s="116">
        <v>292.89999999999998</v>
      </c>
      <c r="BV218" s="115">
        <v>10831</v>
      </c>
      <c r="BW218" s="116">
        <v>354.69</v>
      </c>
      <c r="BX218" s="115">
        <v>10268</v>
      </c>
      <c r="BY218" s="116">
        <v>321.33</v>
      </c>
      <c r="BZ218" s="115">
        <v>11784</v>
      </c>
      <c r="CA218" s="116">
        <v>373.37</v>
      </c>
      <c r="CB218" s="115">
        <v>11229</v>
      </c>
      <c r="CC218" s="116">
        <v>360.34</v>
      </c>
    </row>
    <row r="219" spans="1:81" ht="67.5" x14ac:dyDescent="0.45">
      <c r="A219" s="362">
        <v>215</v>
      </c>
      <c r="B219" s="357" t="s">
        <v>508</v>
      </c>
      <c r="C219" s="357" t="s">
        <v>167</v>
      </c>
      <c r="D219" s="117">
        <v>2669</v>
      </c>
      <c r="E219" s="118">
        <v>54.58</v>
      </c>
      <c r="F219" s="117">
        <v>2766</v>
      </c>
      <c r="G219" s="118">
        <v>59.36</v>
      </c>
      <c r="H219" s="117">
        <v>5016</v>
      </c>
      <c r="I219" s="118">
        <v>99.12</v>
      </c>
      <c r="J219" s="117">
        <v>4287</v>
      </c>
      <c r="K219" s="118">
        <v>87.15</v>
      </c>
      <c r="L219" s="117">
        <v>4374</v>
      </c>
      <c r="M219" s="118">
        <v>81.55</v>
      </c>
      <c r="N219" s="117">
        <v>4345</v>
      </c>
      <c r="O219" s="118">
        <v>89.8</v>
      </c>
      <c r="P219" s="117">
        <v>3682</v>
      </c>
      <c r="Q219" s="118">
        <v>86.75</v>
      </c>
      <c r="R219" s="117">
        <v>3048</v>
      </c>
      <c r="S219" s="118">
        <v>60.21</v>
      </c>
      <c r="T219" s="117">
        <v>4061</v>
      </c>
      <c r="U219" s="118">
        <v>88.43</v>
      </c>
      <c r="V219" s="117">
        <v>3285</v>
      </c>
      <c r="W219" s="118">
        <v>65.37</v>
      </c>
      <c r="X219" s="117">
        <v>3435</v>
      </c>
      <c r="Y219" s="118">
        <v>70.64</v>
      </c>
      <c r="Z219" s="117">
        <v>3766</v>
      </c>
      <c r="AA219" s="118">
        <v>76.2</v>
      </c>
      <c r="AB219" s="117">
        <v>3250</v>
      </c>
      <c r="AC219" s="118">
        <v>101.16</v>
      </c>
      <c r="AD219" s="117">
        <v>3683</v>
      </c>
      <c r="AE219" s="118">
        <v>111.65</v>
      </c>
      <c r="AF219" s="117">
        <v>5789</v>
      </c>
      <c r="AG219" s="118">
        <v>214.6</v>
      </c>
      <c r="AH219" s="117">
        <v>4878</v>
      </c>
      <c r="AI219" s="118">
        <v>113.07</v>
      </c>
      <c r="AJ219" s="117">
        <v>4943</v>
      </c>
      <c r="AK219" s="118">
        <v>127.81</v>
      </c>
      <c r="AL219" s="117">
        <v>4863</v>
      </c>
      <c r="AM219" s="118">
        <v>145.13</v>
      </c>
      <c r="AN219" s="117">
        <v>3382</v>
      </c>
      <c r="AO219" s="118">
        <v>100.93</v>
      </c>
      <c r="AP219" s="117">
        <v>3193</v>
      </c>
      <c r="AQ219" s="118">
        <v>94.4</v>
      </c>
      <c r="AR219" s="117">
        <v>3301</v>
      </c>
      <c r="AS219" s="118">
        <v>92.65</v>
      </c>
      <c r="AT219" s="117">
        <v>3057</v>
      </c>
      <c r="AU219" s="118">
        <v>99.2</v>
      </c>
      <c r="AV219" s="117">
        <v>3345</v>
      </c>
      <c r="AW219" s="118">
        <v>78.7</v>
      </c>
      <c r="AX219" s="117">
        <v>2945</v>
      </c>
      <c r="AY219" s="118">
        <v>79.319999999999993</v>
      </c>
      <c r="AZ219" s="117">
        <v>2533</v>
      </c>
      <c r="BA219" s="118">
        <v>65.91</v>
      </c>
      <c r="BB219" s="117">
        <v>2587</v>
      </c>
      <c r="BC219" s="118">
        <v>72.11</v>
      </c>
      <c r="BD219" s="117">
        <v>3828</v>
      </c>
      <c r="BE219" s="118">
        <v>102.86</v>
      </c>
      <c r="BF219" s="117">
        <v>2494</v>
      </c>
      <c r="BG219" s="118">
        <v>68.099999999999994</v>
      </c>
      <c r="BH219" s="117">
        <v>3769</v>
      </c>
      <c r="BI219" s="118">
        <v>107.84</v>
      </c>
      <c r="BJ219" s="117">
        <v>3096</v>
      </c>
      <c r="BK219" s="118">
        <v>96.97</v>
      </c>
      <c r="BL219" s="117">
        <v>2402</v>
      </c>
      <c r="BM219" s="118">
        <v>69.180000000000007</v>
      </c>
      <c r="BN219" s="117">
        <v>2379</v>
      </c>
      <c r="BO219" s="118">
        <v>66.48</v>
      </c>
      <c r="BP219" s="117">
        <v>3059</v>
      </c>
      <c r="BQ219" s="118">
        <v>80.13</v>
      </c>
      <c r="BR219" s="117">
        <v>2957</v>
      </c>
      <c r="BS219" s="118">
        <v>75.39</v>
      </c>
      <c r="BT219" s="117">
        <v>2527</v>
      </c>
      <c r="BU219" s="118">
        <v>60.63</v>
      </c>
      <c r="BV219" s="117">
        <v>2201</v>
      </c>
      <c r="BW219" s="118">
        <v>55.1</v>
      </c>
      <c r="BX219" s="117">
        <v>1730</v>
      </c>
      <c r="BY219" s="118">
        <v>41.28</v>
      </c>
      <c r="BZ219" s="117">
        <v>2689</v>
      </c>
      <c r="CA219" s="118">
        <v>64.95</v>
      </c>
      <c r="CB219" s="117">
        <v>3971</v>
      </c>
      <c r="CC219" s="118">
        <v>90.26</v>
      </c>
    </row>
    <row r="220" spans="1:81" ht="54.75" x14ac:dyDescent="0.45">
      <c r="A220" s="363">
        <v>216</v>
      </c>
      <c r="B220" s="358" t="s">
        <v>509</v>
      </c>
      <c r="C220" s="358" t="s">
        <v>167</v>
      </c>
      <c r="D220" s="115">
        <v>3558</v>
      </c>
      <c r="E220" s="116">
        <v>102.61</v>
      </c>
      <c r="F220" s="115">
        <v>3532</v>
      </c>
      <c r="G220" s="116">
        <v>104.22</v>
      </c>
      <c r="H220" s="115">
        <v>7315</v>
      </c>
      <c r="I220" s="116">
        <v>190.64</v>
      </c>
      <c r="J220" s="115">
        <v>6128</v>
      </c>
      <c r="K220" s="116">
        <v>166.62</v>
      </c>
      <c r="L220" s="115">
        <v>5729</v>
      </c>
      <c r="M220" s="116">
        <v>162.13</v>
      </c>
      <c r="N220" s="115">
        <v>5347</v>
      </c>
      <c r="O220" s="116">
        <v>159.13999999999999</v>
      </c>
      <c r="P220" s="115">
        <v>5686</v>
      </c>
      <c r="Q220" s="116">
        <v>179.45</v>
      </c>
      <c r="R220" s="115">
        <v>5757</v>
      </c>
      <c r="S220" s="116">
        <v>190.87</v>
      </c>
      <c r="T220" s="115">
        <v>5557</v>
      </c>
      <c r="U220" s="116">
        <v>176.52</v>
      </c>
      <c r="V220" s="115">
        <v>5727</v>
      </c>
      <c r="W220" s="116">
        <v>177.68</v>
      </c>
      <c r="X220" s="115">
        <v>5115</v>
      </c>
      <c r="Y220" s="116">
        <v>156.76</v>
      </c>
      <c r="Z220" s="115">
        <v>4248</v>
      </c>
      <c r="AA220" s="116">
        <v>139.6</v>
      </c>
      <c r="AB220" s="115">
        <v>4574</v>
      </c>
      <c r="AC220" s="116">
        <v>149.83000000000001</v>
      </c>
      <c r="AD220" s="115">
        <v>4730</v>
      </c>
      <c r="AE220" s="116">
        <v>168.41</v>
      </c>
      <c r="AF220" s="115">
        <v>7734</v>
      </c>
      <c r="AG220" s="116">
        <v>238.58</v>
      </c>
      <c r="AH220" s="115">
        <v>8056</v>
      </c>
      <c r="AI220" s="116">
        <v>215.6</v>
      </c>
      <c r="AJ220" s="115">
        <v>7367</v>
      </c>
      <c r="AK220" s="116">
        <v>228.71</v>
      </c>
      <c r="AL220" s="115">
        <v>6767</v>
      </c>
      <c r="AM220" s="116">
        <v>216.81</v>
      </c>
      <c r="AN220" s="115">
        <v>6005</v>
      </c>
      <c r="AO220" s="116">
        <v>190.57</v>
      </c>
      <c r="AP220" s="115">
        <v>6082</v>
      </c>
      <c r="AQ220" s="116">
        <v>195.58</v>
      </c>
      <c r="AR220" s="115">
        <v>4670</v>
      </c>
      <c r="AS220" s="116">
        <v>156.72</v>
      </c>
      <c r="AT220" s="115">
        <v>4977</v>
      </c>
      <c r="AU220" s="116">
        <v>163.88</v>
      </c>
      <c r="AV220" s="115">
        <v>4458</v>
      </c>
      <c r="AW220" s="116">
        <v>148.24</v>
      </c>
      <c r="AX220" s="115">
        <v>4029</v>
      </c>
      <c r="AY220" s="116">
        <v>139.49</v>
      </c>
      <c r="AZ220" s="115">
        <v>2769</v>
      </c>
      <c r="BA220" s="116">
        <v>98.33</v>
      </c>
      <c r="BB220" s="115">
        <v>3941</v>
      </c>
      <c r="BC220" s="116">
        <v>131.87</v>
      </c>
      <c r="BD220" s="115">
        <v>6169</v>
      </c>
      <c r="BE220" s="116">
        <v>212.62</v>
      </c>
      <c r="BF220" s="115">
        <v>4785</v>
      </c>
      <c r="BG220" s="116">
        <v>159.91999999999999</v>
      </c>
      <c r="BH220" s="115">
        <v>6731</v>
      </c>
      <c r="BI220" s="116">
        <v>236.66</v>
      </c>
      <c r="BJ220" s="115">
        <v>6423</v>
      </c>
      <c r="BK220" s="116">
        <v>218.16</v>
      </c>
      <c r="BL220" s="115">
        <v>5831</v>
      </c>
      <c r="BM220" s="116">
        <v>204.18</v>
      </c>
      <c r="BN220" s="115">
        <v>5568</v>
      </c>
      <c r="BO220" s="116">
        <v>196.63</v>
      </c>
      <c r="BP220" s="115">
        <v>5216</v>
      </c>
      <c r="BQ220" s="116">
        <v>181.01</v>
      </c>
      <c r="BR220" s="115">
        <v>5204</v>
      </c>
      <c r="BS220" s="116">
        <v>175.16</v>
      </c>
      <c r="BT220" s="115">
        <v>4979</v>
      </c>
      <c r="BU220" s="116">
        <v>169.6</v>
      </c>
      <c r="BV220" s="115">
        <v>3832</v>
      </c>
      <c r="BW220" s="116">
        <v>131.78</v>
      </c>
      <c r="BX220" s="115">
        <v>4532</v>
      </c>
      <c r="BY220" s="116">
        <v>153.80000000000001</v>
      </c>
      <c r="BZ220" s="115">
        <v>5402</v>
      </c>
      <c r="CA220" s="116">
        <v>179.38</v>
      </c>
      <c r="CB220" s="115">
        <v>7281</v>
      </c>
      <c r="CC220" s="116">
        <v>241.79</v>
      </c>
    </row>
    <row r="221" spans="1:81" ht="54.75" x14ac:dyDescent="0.45">
      <c r="A221" s="362">
        <v>217</v>
      </c>
      <c r="B221" s="357" t="s">
        <v>510</v>
      </c>
      <c r="C221" s="357" t="s">
        <v>167</v>
      </c>
      <c r="D221" s="117">
        <v>23059</v>
      </c>
      <c r="E221" s="118">
        <v>753.88</v>
      </c>
      <c r="F221" s="117">
        <v>23658</v>
      </c>
      <c r="G221" s="118">
        <v>779.43</v>
      </c>
      <c r="H221" s="117">
        <v>36195</v>
      </c>
      <c r="I221" s="113">
        <v>1163.1300000000001</v>
      </c>
      <c r="J221" s="117">
        <v>33859</v>
      </c>
      <c r="K221" s="113">
        <v>1104.8499999999999</v>
      </c>
      <c r="L221" s="117">
        <v>34631</v>
      </c>
      <c r="M221" s="113">
        <v>1108.42</v>
      </c>
      <c r="N221" s="117">
        <v>34407</v>
      </c>
      <c r="O221" s="113">
        <v>1148.47</v>
      </c>
      <c r="P221" s="117">
        <v>37731</v>
      </c>
      <c r="Q221" s="113">
        <v>1279.2</v>
      </c>
      <c r="R221" s="117">
        <v>33670</v>
      </c>
      <c r="S221" s="113">
        <v>1201.6300000000001</v>
      </c>
      <c r="T221" s="117">
        <v>33513</v>
      </c>
      <c r="U221" s="113">
        <v>1237.8499999999999</v>
      </c>
      <c r="V221" s="117">
        <v>30955</v>
      </c>
      <c r="W221" s="113">
        <v>1205.92</v>
      </c>
      <c r="X221" s="117">
        <v>28539</v>
      </c>
      <c r="Y221" s="113">
        <v>1105.2</v>
      </c>
      <c r="Z221" s="117">
        <v>27001</v>
      </c>
      <c r="AA221" s="118">
        <v>927.47</v>
      </c>
      <c r="AB221" s="117">
        <v>26386</v>
      </c>
      <c r="AC221" s="118">
        <v>939.7</v>
      </c>
      <c r="AD221" s="117">
        <v>29084</v>
      </c>
      <c r="AE221" s="113">
        <v>1070.71</v>
      </c>
      <c r="AF221" s="117">
        <v>41905</v>
      </c>
      <c r="AG221" s="113">
        <v>1533.72</v>
      </c>
      <c r="AH221" s="117">
        <v>37636</v>
      </c>
      <c r="AI221" s="113">
        <v>1396.78</v>
      </c>
      <c r="AJ221" s="117">
        <v>43068</v>
      </c>
      <c r="AK221" s="113">
        <v>1586.81</v>
      </c>
      <c r="AL221" s="117">
        <v>42760</v>
      </c>
      <c r="AM221" s="113">
        <v>1661.01</v>
      </c>
      <c r="AN221" s="117">
        <v>37479</v>
      </c>
      <c r="AO221" s="113">
        <v>1412.79</v>
      </c>
      <c r="AP221" s="117">
        <v>36772</v>
      </c>
      <c r="AQ221" s="113">
        <v>1363.23</v>
      </c>
      <c r="AR221" s="117">
        <v>36439</v>
      </c>
      <c r="AS221" s="113">
        <v>1311.07</v>
      </c>
      <c r="AT221" s="117">
        <v>30942</v>
      </c>
      <c r="AU221" s="113">
        <v>1194.7</v>
      </c>
      <c r="AV221" s="117">
        <v>31042</v>
      </c>
      <c r="AW221" s="113">
        <v>1296.8699999999999</v>
      </c>
      <c r="AX221" s="117">
        <v>30787</v>
      </c>
      <c r="AY221" s="113">
        <v>1247.18</v>
      </c>
      <c r="AZ221" s="117">
        <v>25246</v>
      </c>
      <c r="BA221" s="118">
        <v>945.57</v>
      </c>
      <c r="BB221" s="117">
        <v>30824</v>
      </c>
      <c r="BC221" s="113">
        <v>1126.28</v>
      </c>
      <c r="BD221" s="117">
        <v>38779</v>
      </c>
      <c r="BE221" s="113">
        <v>1532.66</v>
      </c>
      <c r="BF221" s="117">
        <v>31187</v>
      </c>
      <c r="BG221" s="113">
        <v>1160.08</v>
      </c>
      <c r="BH221" s="117">
        <v>40291</v>
      </c>
      <c r="BI221" s="113">
        <v>1454.02</v>
      </c>
      <c r="BJ221" s="117">
        <v>38486</v>
      </c>
      <c r="BK221" s="113">
        <v>1442.93</v>
      </c>
      <c r="BL221" s="117">
        <v>32395</v>
      </c>
      <c r="BM221" s="113">
        <v>1175.8699999999999</v>
      </c>
      <c r="BN221" s="117">
        <v>35238</v>
      </c>
      <c r="BO221" s="113">
        <v>1302.94</v>
      </c>
      <c r="BP221" s="117">
        <v>28380</v>
      </c>
      <c r="BQ221" s="113">
        <v>1058.71</v>
      </c>
      <c r="BR221" s="117">
        <v>30833</v>
      </c>
      <c r="BS221" s="113">
        <v>1172.4000000000001</v>
      </c>
      <c r="BT221" s="117">
        <v>31806</v>
      </c>
      <c r="BU221" s="113">
        <v>1239.04</v>
      </c>
      <c r="BV221" s="117">
        <v>25127</v>
      </c>
      <c r="BW221" s="118">
        <v>963.34</v>
      </c>
      <c r="BX221" s="117">
        <v>27393</v>
      </c>
      <c r="BY221" s="118">
        <v>976.04</v>
      </c>
      <c r="BZ221" s="117">
        <v>28835</v>
      </c>
      <c r="CA221" s="118">
        <v>997.57</v>
      </c>
      <c r="CB221" s="117">
        <v>37008</v>
      </c>
      <c r="CC221" s="113">
        <v>1293.78</v>
      </c>
    </row>
    <row r="222" spans="1:81" ht="54.75" x14ac:dyDescent="0.45">
      <c r="A222" s="363">
        <v>218</v>
      </c>
      <c r="B222" s="358" t="s">
        <v>511</v>
      </c>
      <c r="C222" s="358" t="s">
        <v>167</v>
      </c>
      <c r="D222" s="115">
        <v>9885</v>
      </c>
      <c r="E222" s="114">
        <v>1061.53</v>
      </c>
      <c r="F222" s="115">
        <v>8667</v>
      </c>
      <c r="G222" s="116">
        <v>962.77</v>
      </c>
      <c r="H222" s="115">
        <v>13524</v>
      </c>
      <c r="I222" s="114">
        <v>1397.77</v>
      </c>
      <c r="J222" s="115">
        <v>12041</v>
      </c>
      <c r="K222" s="114">
        <v>1257</v>
      </c>
      <c r="L222" s="115">
        <v>13414</v>
      </c>
      <c r="M222" s="114">
        <v>1408.48</v>
      </c>
      <c r="N222" s="115">
        <v>12691</v>
      </c>
      <c r="O222" s="114">
        <v>1423.87</v>
      </c>
      <c r="P222" s="115">
        <v>12974</v>
      </c>
      <c r="Q222" s="114">
        <v>1474.12</v>
      </c>
      <c r="R222" s="115">
        <v>11306</v>
      </c>
      <c r="S222" s="114">
        <v>1355.23</v>
      </c>
      <c r="T222" s="115">
        <v>10754</v>
      </c>
      <c r="U222" s="114">
        <v>1320.36</v>
      </c>
      <c r="V222" s="115">
        <v>10668</v>
      </c>
      <c r="W222" s="114">
        <v>1257.26</v>
      </c>
      <c r="X222" s="115">
        <v>10435</v>
      </c>
      <c r="Y222" s="114">
        <v>1179.18</v>
      </c>
      <c r="Z222" s="115">
        <v>11981</v>
      </c>
      <c r="AA222" s="114">
        <v>1306.6500000000001</v>
      </c>
      <c r="AB222" s="115">
        <v>9543</v>
      </c>
      <c r="AC222" s="114">
        <v>1020.94</v>
      </c>
      <c r="AD222" s="115">
        <v>9944</v>
      </c>
      <c r="AE222" s="114">
        <v>1100.72</v>
      </c>
      <c r="AF222" s="115">
        <v>13822</v>
      </c>
      <c r="AG222" s="114">
        <v>1528.6</v>
      </c>
      <c r="AH222" s="115">
        <v>10806</v>
      </c>
      <c r="AI222" s="114">
        <v>1165.44</v>
      </c>
      <c r="AJ222" s="115">
        <v>13306</v>
      </c>
      <c r="AK222" s="114">
        <v>1406.52</v>
      </c>
      <c r="AL222" s="115">
        <v>14393</v>
      </c>
      <c r="AM222" s="114">
        <v>1526</v>
      </c>
      <c r="AN222" s="115">
        <v>12461</v>
      </c>
      <c r="AO222" s="114">
        <v>1326.76</v>
      </c>
      <c r="AP222" s="115">
        <v>14311</v>
      </c>
      <c r="AQ222" s="114">
        <v>1377.91</v>
      </c>
      <c r="AR222" s="115">
        <v>11797</v>
      </c>
      <c r="AS222" s="114">
        <v>1282.9100000000001</v>
      </c>
      <c r="AT222" s="115">
        <v>10407</v>
      </c>
      <c r="AU222" s="114">
        <v>1218.8900000000001</v>
      </c>
      <c r="AV222" s="115">
        <v>12903</v>
      </c>
      <c r="AW222" s="114">
        <v>1452.82</v>
      </c>
      <c r="AX222" s="115">
        <v>12580</v>
      </c>
      <c r="AY222" s="114">
        <v>1402.92</v>
      </c>
      <c r="AZ222" s="115">
        <v>29201</v>
      </c>
      <c r="BA222" s="114">
        <v>1965.77</v>
      </c>
      <c r="BB222" s="115">
        <v>32545</v>
      </c>
      <c r="BC222" s="114">
        <v>2165.34</v>
      </c>
      <c r="BD222" s="115">
        <v>34136</v>
      </c>
      <c r="BE222" s="114">
        <v>2279.0500000000002</v>
      </c>
      <c r="BF222" s="115">
        <v>27464</v>
      </c>
      <c r="BG222" s="114">
        <v>1871.33</v>
      </c>
      <c r="BH222" s="115">
        <v>36046</v>
      </c>
      <c r="BI222" s="114">
        <v>2357.6</v>
      </c>
      <c r="BJ222" s="115">
        <v>34426</v>
      </c>
      <c r="BK222" s="114">
        <v>2389.41</v>
      </c>
      <c r="BL222" s="115">
        <v>31275</v>
      </c>
      <c r="BM222" s="114">
        <v>2071.25</v>
      </c>
      <c r="BN222" s="115">
        <v>30621</v>
      </c>
      <c r="BO222" s="114">
        <v>2178.64</v>
      </c>
      <c r="BP222" s="115">
        <v>28311</v>
      </c>
      <c r="BQ222" s="114">
        <v>1909.93</v>
      </c>
      <c r="BR222" s="115">
        <v>28144</v>
      </c>
      <c r="BS222" s="114">
        <v>1817.87</v>
      </c>
      <c r="BT222" s="115">
        <v>30483</v>
      </c>
      <c r="BU222" s="114">
        <v>2099.83</v>
      </c>
      <c r="BV222" s="115">
        <v>29349</v>
      </c>
      <c r="BW222" s="114">
        <v>1927.14</v>
      </c>
      <c r="BX222" s="115">
        <v>29389</v>
      </c>
      <c r="BY222" s="114">
        <v>1756.21</v>
      </c>
      <c r="BZ222" s="115">
        <v>27898</v>
      </c>
      <c r="CA222" s="114">
        <v>1689.03</v>
      </c>
      <c r="CB222" s="115">
        <v>30320</v>
      </c>
      <c r="CC222" s="114">
        <v>1849.36</v>
      </c>
    </row>
    <row r="223" spans="1:81" ht="54.75" x14ac:dyDescent="0.45">
      <c r="A223" s="362">
        <v>219</v>
      </c>
      <c r="B223" s="357" t="s">
        <v>512</v>
      </c>
      <c r="C223" s="357" t="s">
        <v>167</v>
      </c>
      <c r="D223" s="117">
        <v>2181</v>
      </c>
      <c r="E223" s="118">
        <v>206.51</v>
      </c>
      <c r="F223" s="117">
        <v>2119</v>
      </c>
      <c r="G223" s="118">
        <v>208.21</v>
      </c>
      <c r="H223" s="117">
        <v>2987</v>
      </c>
      <c r="I223" s="118">
        <v>293.04000000000002</v>
      </c>
      <c r="J223" s="117">
        <v>2404</v>
      </c>
      <c r="K223" s="118">
        <v>235.03</v>
      </c>
      <c r="L223" s="117">
        <v>2360</v>
      </c>
      <c r="M223" s="118">
        <v>238</v>
      </c>
      <c r="N223" s="117">
        <v>2103</v>
      </c>
      <c r="O223" s="118">
        <v>211.69</v>
      </c>
      <c r="P223" s="117">
        <v>2347</v>
      </c>
      <c r="Q223" s="118">
        <v>238.7</v>
      </c>
      <c r="R223" s="117">
        <v>2325</v>
      </c>
      <c r="S223" s="118">
        <v>242.51</v>
      </c>
      <c r="T223" s="117">
        <v>2167</v>
      </c>
      <c r="U223" s="118">
        <v>222.32</v>
      </c>
      <c r="V223" s="117">
        <v>2224</v>
      </c>
      <c r="W223" s="118">
        <v>218.32</v>
      </c>
      <c r="X223" s="117">
        <v>1878</v>
      </c>
      <c r="Y223" s="118">
        <v>181.4</v>
      </c>
      <c r="Z223" s="117">
        <v>2096</v>
      </c>
      <c r="AA223" s="118">
        <v>206.5</v>
      </c>
      <c r="AB223" s="117">
        <v>1699</v>
      </c>
      <c r="AC223" s="118">
        <v>171.01</v>
      </c>
      <c r="AD223" s="117">
        <v>1634</v>
      </c>
      <c r="AE223" s="118">
        <v>164.87</v>
      </c>
      <c r="AF223" s="117">
        <v>2162</v>
      </c>
      <c r="AG223" s="118">
        <v>227.51</v>
      </c>
      <c r="AH223" s="117">
        <v>1876</v>
      </c>
      <c r="AI223" s="118">
        <v>189.88</v>
      </c>
      <c r="AJ223" s="117">
        <v>2094</v>
      </c>
      <c r="AK223" s="118">
        <v>190.33</v>
      </c>
      <c r="AL223" s="117">
        <v>2546</v>
      </c>
      <c r="AM223" s="118">
        <v>243.35</v>
      </c>
      <c r="AN223" s="117">
        <v>2480</v>
      </c>
      <c r="AO223" s="118">
        <v>241.77</v>
      </c>
      <c r="AP223" s="117">
        <v>2764</v>
      </c>
      <c r="AQ223" s="118">
        <v>260.73</v>
      </c>
      <c r="AR223" s="117">
        <v>2700</v>
      </c>
      <c r="AS223" s="118">
        <v>255.61</v>
      </c>
      <c r="AT223" s="117">
        <v>2289</v>
      </c>
      <c r="AU223" s="118">
        <v>213.7</v>
      </c>
      <c r="AV223" s="117">
        <v>2531</v>
      </c>
      <c r="AW223" s="118">
        <v>236.26</v>
      </c>
      <c r="AX223" s="117">
        <v>2962</v>
      </c>
      <c r="AY223" s="118">
        <v>260.86</v>
      </c>
      <c r="AZ223" s="117">
        <v>18059</v>
      </c>
      <c r="BA223" s="118">
        <v>905.96</v>
      </c>
      <c r="BB223" s="117">
        <v>19789</v>
      </c>
      <c r="BC223" s="118">
        <v>948.24</v>
      </c>
      <c r="BD223" s="117">
        <v>19427</v>
      </c>
      <c r="BE223" s="118">
        <v>901.82</v>
      </c>
      <c r="BF223" s="117">
        <v>16357</v>
      </c>
      <c r="BG223" s="118">
        <v>765.31</v>
      </c>
      <c r="BH223" s="117">
        <v>21233</v>
      </c>
      <c r="BI223" s="118">
        <v>958.98</v>
      </c>
      <c r="BJ223" s="117">
        <v>19048</v>
      </c>
      <c r="BK223" s="118">
        <v>882.68</v>
      </c>
      <c r="BL223" s="117">
        <v>18888</v>
      </c>
      <c r="BM223" s="118">
        <v>826.57</v>
      </c>
      <c r="BN223" s="117">
        <v>16663</v>
      </c>
      <c r="BO223" s="118">
        <v>729.37</v>
      </c>
      <c r="BP223" s="117">
        <v>15840</v>
      </c>
      <c r="BQ223" s="118">
        <v>644.48</v>
      </c>
      <c r="BR223" s="117">
        <v>16626</v>
      </c>
      <c r="BS223" s="118">
        <v>640.26</v>
      </c>
      <c r="BT223" s="117">
        <v>16923</v>
      </c>
      <c r="BU223" s="118">
        <v>671.16</v>
      </c>
      <c r="BV223" s="117">
        <v>17568</v>
      </c>
      <c r="BW223" s="118">
        <v>651.76</v>
      </c>
      <c r="BX223" s="117">
        <v>17519</v>
      </c>
      <c r="BY223" s="118">
        <v>628.37</v>
      </c>
      <c r="BZ223" s="117">
        <v>15398</v>
      </c>
      <c r="CA223" s="118">
        <v>547.15</v>
      </c>
      <c r="CB223" s="117">
        <v>16249</v>
      </c>
      <c r="CC223" s="118">
        <v>571.24</v>
      </c>
    </row>
    <row r="224" spans="1:81" ht="42" x14ac:dyDescent="0.45">
      <c r="A224" s="363">
        <v>220</v>
      </c>
      <c r="B224" s="358" t="s">
        <v>513</v>
      </c>
      <c r="C224" s="358" t="s">
        <v>167</v>
      </c>
      <c r="D224" s="116">
        <v>520</v>
      </c>
      <c r="E224" s="116">
        <v>47.93</v>
      </c>
      <c r="F224" s="116">
        <v>647</v>
      </c>
      <c r="G224" s="116">
        <v>55.53</v>
      </c>
      <c r="H224" s="115">
        <v>1160</v>
      </c>
      <c r="I224" s="116">
        <v>111.93</v>
      </c>
      <c r="J224" s="115">
        <v>1282</v>
      </c>
      <c r="K224" s="116">
        <v>108.64</v>
      </c>
      <c r="L224" s="115">
        <v>1783</v>
      </c>
      <c r="M224" s="116">
        <v>145.4</v>
      </c>
      <c r="N224" s="115">
        <v>1365</v>
      </c>
      <c r="O224" s="116">
        <v>135.27000000000001</v>
      </c>
      <c r="P224" s="115">
        <v>2336</v>
      </c>
      <c r="Q224" s="116">
        <v>200.63</v>
      </c>
      <c r="R224" s="115">
        <v>2048</v>
      </c>
      <c r="S224" s="116">
        <v>175.6</v>
      </c>
      <c r="T224" s="116">
        <v>838</v>
      </c>
      <c r="U224" s="116">
        <v>59.52</v>
      </c>
      <c r="V224" s="115">
        <v>1062</v>
      </c>
      <c r="W224" s="116">
        <v>88.34</v>
      </c>
      <c r="X224" s="116">
        <v>491</v>
      </c>
      <c r="Y224" s="116">
        <v>40.159999999999997</v>
      </c>
      <c r="Z224" s="116">
        <v>532</v>
      </c>
      <c r="AA224" s="116">
        <v>41.49</v>
      </c>
      <c r="AB224" s="116">
        <v>544</v>
      </c>
      <c r="AC224" s="116">
        <v>46.76</v>
      </c>
      <c r="AD224" s="115">
        <v>1025</v>
      </c>
      <c r="AE224" s="116">
        <v>91.99</v>
      </c>
      <c r="AF224" s="115">
        <v>1412</v>
      </c>
      <c r="AG224" s="116">
        <v>122</v>
      </c>
      <c r="AH224" s="115">
        <v>1260</v>
      </c>
      <c r="AI224" s="116">
        <v>100.23</v>
      </c>
      <c r="AJ224" s="115">
        <v>2163</v>
      </c>
      <c r="AK224" s="116">
        <v>181.63</v>
      </c>
      <c r="AL224" s="115">
        <v>2284</v>
      </c>
      <c r="AM224" s="116">
        <v>191.19</v>
      </c>
      <c r="AN224" s="115">
        <v>1992</v>
      </c>
      <c r="AO224" s="116">
        <v>155.5</v>
      </c>
      <c r="AP224" s="115">
        <v>2779</v>
      </c>
      <c r="AQ224" s="116">
        <v>201.11</v>
      </c>
      <c r="AR224" s="116">
        <v>987</v>
      </c>
      <c r="AS224" s="116">
        <v>73.92</v>
      </c>
      <c r="AT224" s="116">
        <v>865</v>
      </c>
      <c r="AU224" s="116">
        <v>61.35</v>
      </c>
      <c r="AV224" s="116">
        <v>957</v>
      </c>
      <c r="AW224" s="116">
        <v>69.48</v>
      </c>
      <c r="AX224" s="116">
        <v>831</v>
      </c>
      <c r="AY224" s="116">
        <v>64.59</v>
      </c>
      <c r="AZ224" s="116">
        <v>500</v>
      </c>
      <c r="BA224" s="116">
        <v>47.85</v>
      </c>
      <c r="BB224" s="116">
        <v>690</v>
      </c>
      <c r="BC224" s="116">
        <v>46.81</v>
      </c>
      <c r="BD224" s="115">
        <v>1203</v>
      </c>
      <c r="BE224" s="116">
        <v>74.69</v>
      </c>
      <c r="BF224" s="116">
        <v>967</v>
      </c>
      <c r="BG224" s="116">
        <v>63.16</v>
      </c>
      <c r="BH224" s="115">
        <v>1573</v>
      </c>
      <c r="BI224" s="116">
        <v>112.41</v>
      </c>
      <c r="BJ224" s="115">
        <v>1925</v>
      </c>
      <c r="BK224" s="116">
        <v>139.36000000000001</v>
      </c>
      <c r="BL224" s="115">
        <v>1018</v>
      </c>
      <c r="BM224" s="116">
        <v>76.069999999999993</v>
      </c>
      <c r="BN224" s="115">
        <v>1102</v>
      </c>
      <c r="BO224" s="116">
        <v>107.96</v>
      </c>
      <c r="BP224" s="116">
        <v>621</v>
      </c>
      <c r="BQ224" s="116">
        <v>48.94</v>
      </c>
      <c r="BR224" s="116">
        <v>413</v>
      </c>
      <c r="BS224" s="116">
        <v>35.340000000000003</v>
      </c>
      <c r="BT224" s="116">
        <v>716</v>
      </c>
      <c r="BU224" s="116">
        <v>53.63</v>
      </c>
      <c r="BV224" s="116">
        <v>325</v>
      </c>
      <c r="BW224" s="116">
        <v>33.880000000000003</v>
      </c>
      <c r="BX224" s="116">
        <v>751</v>
      </c>
      <c r="BY224" s="116">
        <v>54.91</v>
      </c>
      <c r="BZ224" s="116">
        <v>773</v>
      </c>
      <c r="CA224" s="116">
        <v>73.12</v>
      </c>
      <c r="CB224" s="116">
        <v>874</v>
      </c>
      <c r="CC224" s="116">
        <v>61.71</v>
      </c>
    </row>
    <row r="225" spans="1:81" ht="67.5" x14ac:dyDescent="0.45">
      <c r="A225" s="362">
        <v>221</v>
      </c>
      <c r="B225" s="357" t="s">
        <v>514</v>
      </c>
      <c r="C225" s="357" t="s">
        <v>167</v>
      </c>
      <c r="D225" s="117">
        <v>7184</v>
      </c>
      <c r="E225" s="118">
        <v>807.09</v>
      </c>
      <c r="F225" s="117">
        <v>5901</v>
      </c>
      <c r="G225" s="118">
        <v>699.03</v>
      </c>
      <c r="H225" s="117">
        <v>9377</v>
      </c>
      <c r="I225" s="118">
        <v>992.8</v>
      </c>
      <c r="J225" s="117">
        <v>8355</v>
      </c>
      <c r="K225" s="118">
        <v>913.33</v>
      </c>
      <c r="L225" s="117">
        <v>9271</v>
      </c>
      <c r="M225" s="113">
        <v>1025.08</v>
      </c>
      <c r="N225" s="117">
        <v>9224</v>
      </c>
      <c r="O225" s="113">
        <v>1076.92</v>
      </c>
      <c r="P225" s="117">
        <v>8291</v>
      </c>
      <c r="Q225" s="113">
        <v>1034.79</v>
      </c>
      <c r="R225" s="117">
        <v>6933</v>
      </c>
      <c r="S225" s="118">
        <v>937.12</v>
      </c>
      <c r="T225" s="117">
        <v>7748</v>
      </c>
      <c r="U225" s="113">
        <v>1038.52</v>
      </c>
      <c r="V225" s="117">
        <v>7382</v>
      </c>
      <c r="W225" s="118">
        <v>950.59</v>
      </c>
      <c r="X225" s="117">
        <v>8067</v>
      </c>
      <c r="Y225" s="118">
        <v>957.62</v>
      </c>
      <c r="Z225" s="117">
        <v>9352</v>
      </c>
      <c r="AA225" s="113">
        <v>1058.6600000000001</v>
      </c>
      <c r="AB225" s="117">
        <v>7300</v>
      </c>
      <c r="AC225" s="118">
        <v>803.17</v>
      </c>
      <c r="AD225" s="117">
        <v>7284</v>
      </c>
      <c r="AE225" s="118">
        <v>843.87</v>
      </c>
      <c r="AF225" s="117">
        <v>10248</v>
      </c>
      <c r="AG225" s="113">
        <v>1179.0899999999999</v>
      </c>
      <c r="AH225" s="117">
        <v>7670</v>
      </c>
      <c r="AI225" s="118">
        <v>875.34</v>
      </c>
      <c r="AJ225" s="117">
        <v>9050</v>
      </c>
      <c r="AK225" s="113">
        <v>1034.56</v>
      </c>
      <c r="AL225" s="117">
        <v>9563</v>
      </c>
      <c r="AM225" s="113">
        <v>1091.47</v>
      </c>
      <c r="AN225" s="117">
        <v>7989</v>
      </c>
      <c r="AO225" s="118">
        <v>929.49</v>
      </c>
      <c r="AP225" s="117">
        <v>8768</v>
      </c>
      <c r="AQ225" s="118">
        <v>916.06</v>
      </c>
      <c r="AR225" s="117">
        <v>8110</v>
      </c>
      <c r="AS225" s="118">
        <v>953.38</v>
      </c>
      <c r="AT225" s="117">
        <v>7253</v>
      </c>
      <c r="AU225" s="118">
        <v>943.84</v>
      </c>
      <c r="AV225" s="117">
        <v>9415</v>
      </c>
      <c r="AW225" s="113">
        <v>1147.0899999999999</v>
      </c>
      <c r="AX225" s="117">
        <v>8787</v>
      </c>
      <c r="AY225" s="113">
        <v>1077.46</v>
      </c>
      <c r="AZ225" s="117">
        <v>10642</v>
      </c>
      <c r="BA225" s="113">
        <v>1011.96</v>
      </c>
      <c r="BB225" s="117">
        <v>12066</v>
      </c>
      <c r="BC225" s="113">
        <v>1170.29</v>
      </c>
      <c r="BD225" s="117">
        <v>13506</v>
      </c>
      <c r="BE225" s="113">
        <v>1302.54</v>
      </c>
      <c r="BF225" s="117">
        <v>10139</v>
      </c>
      <c r="BG225" s="113">
        <v>1042.8599999999999</v>
      </c>
      <c r="BH225" s="117">
        <v>13240</v>
      </c>
      <c r="BI225" s="113">
        <v>1286.21</v>
      </c>
      <c r="BJ225" s="117">
        <v>13452</v>
      </c>
      <c r="BK225" s="113">
        <v>1367.36</v>
      </c>
      <c r="BL225" s="117">
        <v>11369</v>
      </c>
      <c r="BM225" s="113">
        <v>1168.6099999999999</v>
      </c>
      <c r="BN225" s="117">
        <v>12856</v>
      </c>
      <c r="BO225" s="113">
        <v>1341.32</v>
      </c>
      <c r="BP225" s="117">
        <v>11851</v>
      </c>
      <c r="BQ225" s="113">
        <v>1216.51</v>
      </c>
      <c r="BR225" s="117">
        <v>11105</v>
      </c>
      <c r="BS225" s="113">
        <v>1142.28</v>
      </c>
      <c r="BT225" s="117">
        <v>12844</v>
      </c>
      <c r="BU225" s="113">
        <v>1375.03</v>
      </c>
      <c r="BV225" s="117">
        <v>11456</v>
      </c>
      <c r="BW225" s="113">
        <v>1241.5</v>
      </c>
      <c r="BX225" s="117">
        <v>11119</v>
      </c>
      <c r="BY225" s="113">
        <v>1072.94</v>
      </c>
      <c r="BZ225" s="117">
        <v>11727</v>
      </c>
      <c r="CA225" s="113">
        <v>1068.76</v>
      </c>
      <c r="CB225" s="117">
        <v>13197</v>
      </c>
      <c r="CC225" s="113">
        <v>1216.4100000000001</v>
      </c>
    </row>
    <row r="226" spans="1:81" ht="80.25" x14ac:dyDescent="0.45">
      <c r="A226" s="363">
        <v>222</v>
      </c>
      <c r="B226" s="358" t="s">
        <v>944</v>
      </c>
      <c r="C226" s="358" t="s">
        <v>167</v>
      </c>
      <c r="D226" s="115">
        <v>20232</v>
      </c>
      <c r="E226" s="116">
        <v>832.97</v>
      </c>
      <c r="F226" s="115">
        <v>20790</v>
      </c>
      <c r="G226" s="116">
        <v>833.42</v>
      </c>
      <c r="H226" s="115">
        <v>23207</v>
      </c>
      <c r="I226" s="116">
        <v>974.9</v>
      </c>
      <c r="J226" s="115">
        <v>23985</v>
      </c>
      <c r="K226" s="116">
        <v>943.18</v>
      </c>
      <c r="L226" s="115">
        <v>23094</v>
      </c>
      <c r="M226" s="116">
        <v>875.39</v>
      </c>
      <c r="N226" s="115">
        <v>23083</v>
      </c>
      <c r="O226" s="116">
        <v>905.71</v>
      </c>
      <c r="P226" s="115">
        <v>20918</v>
      </c>
      <c r="Q226" s="116">
        <v>838.33</v>
      </c>
      <c r="R226" s="115">
        <v>19444</v>
      </c>
      <c r="S226" s="116">
        <v>779.12</v>
      </c>
      <c r="T226" s="115">
        <v>22891</v>
      </c>
      <c r="U226" s="116">
        <v>937.21</v>
      </c>
      <c r="V226" s="115">
        <v>23384</v>
      </c>
      <c r="W226" s="116">
        <v>965.29</v>
      </c>
      <c r="X226" s="115">
        <v>22434</v>
      </c>
      <c r="Y226" s="116">
        <v>927.47</v>
      </c>
      <c r="Z226" s="115">
        <v>21162</v>
      </c>
      <c r="AA226" s="116">
        <v>911.07</v>
      </c>
      <c r="AB226" s="115">
        <v>21165</v>
      </c>
      <c r="AC226" s="116">
        <v>890.01</v>
      </c>
      <c r="AD226" s="115">
        <v>23527</v>
      </c>
      <c r="AE226" s="116">
        <v>994.82</v>
      </c>
      <c r="AF226" s="115">
        <v>29406</v>
      </c>
      <c r="AG226" s="114">
        <v>1276.4100000000001</v>
      </c>
      <c r="AH226" s="115">
        <v>20798</v>
      </c>
      <c r="AI226" s="116">
        <v>850.99</v>
      </c>
      <c r="AJ226" s="115">
        <v>24653</v>
      </c>
      <c r="AK226" s="114">
        <v>1007.68</v>
      </c>
      <c r="AL226" s="115">
        <v>23443</v>
      </c>
      <c r="AM226" s="116">
        <v>974.71</v>
      </c>
      <c r="AN226" s="115">
        <v>20319</v>
      </c>
      <c r="AO226" s="116">
        <v>862.4</v>
      </c>
      <c r="AP226" s="115">
        <v>27756</v>
      </c>
      <c r="AQ226" s="114">
        <v>1103.47</v>
      </c>
      <c r="AR226" s="115">
        <v>28050</v>
      </c>
      <c r="AS226" s="114">
        <v>1065.77</v>
      </c>
      <c r="AT226" s="115">
        <v>27681</v>
      </c>
      <c r="AU226" s="114">
        <v>1101.4100000000001</v>
      </c>
      <c r="AV226" s="115">
        <v>26700</v>
      </c>
      <c r="AW226" s="114">
        <v>1131.9100000000001</v>
      </c>
      <c r="AX226" s="115">
        <v>20471</v>
      </c>
      <c r="AY226" s="116">
        <v>895.41</v>
      </c>
      <c r="AZ226" s="115">
        <v>20117</v>
      </c>
      <c r="BA226" s="116">
        <v>854.58</v>
      </c>
      <c r="BB226" s="115">
        <v>23692</v>
      </c>
      <c r="BC226" s="116">
        <v>976.78</v>
      </c>
      <c r="BD226" s="115">
        <v>27912</v>
      </c>
      <c r="BE226" s="114">
        <v>1174.06</v>
      </c>
      <c r="BF226" s="115">
        <v>23235</v>
      </c>
      <c r="BG226" s="116">
        <v>930.45</v>
      </c>
      <c r="BH226" s="115">
        <v>27813</v>
      </c>
      <c r="BI226" s="114">
        <v>1128.6600000000001</v>
      </c>
      <c r="BJ226" s="115">
        <v>25803</v>
      </c>
      <c r="BK226" s="114">
        <v>1039.67</v>
      </c>
      <c r="BL226" s="115">
        <v>24757</v>
      </c>
      <c r="BM226" s="116">
        <v>986.03</v>
      </c>
      <c r="BN226" s="115">
        <v>25305</v>
      </c>
      <c r="BO226" s="116">
        <v>991.78</v>
      </c>
      <c r="BP226" s="115">
        <v>25649</v>
      </c>
      <c r="BQ226" s="116">
        <v>996.25</v>
      </c>
      <c r="BR226" s="115">
        <v>23728</v>
      </c>
      <c r="BS226" s="116">
        <v>936.81</v>
      </c>
      <c r="BT226" s="115">
        <v>24875</v>
      </c>
      <c r="BU226" s="114">
        <v>1003.15</v>
      </c>
      <c r="BV226" s="115">
        <v>20085</v>
      </c>
      <c r="BW226" s="116">
        <v>801.14</v>
      </c>
      <c r="BX226" s="115">
        <v>19905</v>
      </c>
      <c r="BY226" s="116">
        <v>795.43</v>
      </c>
      <c r="BZ226" s="115">
        <v>24391</v>
      </c>
      <c r="CA226" s="116">
        <v>927.42</v>
      </c>
      <c r="CB226" s="115">
        <v>32863</v>
      </c>
      <c r="CC226" s="114">
        <v>1195.17</v>
      </c>
    </row>
    <row r="227" spans="1:81" ht="67.5" x14ac:dyDescent="0.45">
      <c r="A227" s="362">
        <v>223</v>
      </c>
      <c r="B227" s="357" t="s">
        <v>515</v>
      </c>
      <c r="C227" s="357" t="s">
        <v>167</v>
      </c>
      <c r="D227" s="117">
        <v>1826</v>
      </c>
      <c r="E227" s="118">
        <v>64.34</v>
      </c>
      <c r="F227" s="117">
        <v>2422</v>
      </c>
      <c r="G227" s="118">
        <v>83.78</v>
      </c>
      <c r="H227" s="117">
        <v>2587</v>
      </c>
      <c r="I227" s="118">
        <v>89.94</v>
      </c>
      <c r="J227" s="117">
        <v>2560</v>
      </c>
      <c r="K227" s="118">
        <v>90.3</v>
      </c>
      <c r="L227" s="117">
        <v>2053</v>
      </c>
      <c r="M227" s="118">
        <v>75.430000000000007</v>
      </c>
      <c r="N227" s="117">
        <v>1906</v>
      </c>
      <c r="O227" s="118">
        <v>70.400000000000006</v>
      </c>
      <c r="P227" s="117">
        <v>1976</v>
      </c>
      <c r="Q227" s="118">
        <v>72.88</v>
      </c>
      <c r="R227" s="117">
        <v>2153</v>
      </c>
      <c r="S227" s="118">
        <v>80.33</v>
      </c>
      <c r="T227" s="117">
        <v>2304</v>
      </c>
      <c r="U227" s="118">
        <v>86.74</v>
      </c>
      <c r="V227" s="117">
        <v>2205</v>
      </c>
      <c r="W227" s="118">
        <v>79.7</v>
      </c>
      <c r="X227" s="117">
        <v>2016</v>
      </c>
      <c r="Y227" s="118">
        <v>75.239999999999995</v>
      </c>
      <c r="Z227" s="117">
        <v>1789</v>
      </c>
      <c r="AA227" s="118">
        <v>65.2</v>
      </c>
      <c r="AB227" s="117">
        <v>2179</v>
      </c>
      <c r="AC227" s="118">
        <v>79.39</v>
      </c>
      <c r="AD227" s="117">
        <v>1786</v>
      </c>
      <c r="AE227" s="118">
        <v>68.64</v>
      </c>
      <c r="AF227" s="117">
        <v>2972</v>
      </c>
      <c r="AG227" s="118">
        <v>105.01</v>
      </c>
      <c r="AH227" s="117">
        <v>2182</v>
      </c>
      <c r="AI227" s="118">
        <v>79.430000000000007</v>
      </c>
      <c r="AJ227" s="117">
        <v>2208</v>
      </c>
      <c r="AK227" s="118">
        <v>79.260000000000005</v>
      </c>
      <c r="AL227" s="117">
        <v>2256</v>
      </c>
      <c r="AM227" s="118">
        <v>83.44</v>
      </c>
      <c r="AN227" s="117">
        <v>2260</v>
      </c>
      <c r="AO227" s="118">
        <v>81.28</v>
      </c>
      <c r="AP227" s="117">
        <v>2879</v>
      </c>
      <c r="AQ227" s="118">
        <v>108.49</v>
      </c>
      <c r="AR227" s="117">
        <v>2286</v>
      </c>
      <c r="AS227" s="118">
        <v>85.49</v>
      </c>
      <c r="AT227" s="117">
        <v>2109</v>
      </c>
      <c r="AU227" s="118">
        <v>77.45</v>
      </c>
      <c r="AV227" s="117">
        <v>1834</v>
      </c>
      <c r="AW227" s="118">
        <v>67.040000000000006</v>
      </c>
      <c r="AX227" s="117">
        <v>1656</v>
      </c>
      <c r="AY227" s="118">
        <v>61.85</v>
      </c>
      <c r="AZ227" s="117">
        <v>1275</v>
      </c>
      <c r="BA227" s="118">
        <v>49.72</v>
      </c>
      <c r="BB227" s="117">
        <v>2460</v>
      </c>
      <c r="BC227" s="118">
        <v>92.03</v>
      </c>
      <c r="BD227" s="117">
        <v>2743</v>
      </c>
      <c r="BE227" s="118">
        <v>103.29</v>
      </c>
      <c r="BF227" s="117">
        <v>2055</v>
      </c>
      <c r="BG227" s="118">
        <v>76.44</v>
      </c>
      <c r="BH227" s="117">
        <v>2649</v>
      </c>
      <c r="BI227" s="118">
        <v>92.7</v>
      </c>
      <c r="BJ227" s="117">
        <v>2179</v>
      </c>
      <c r="BK227" s="118">
        <v>83.99</v>
      </c>
      <c r="BL227" s="117">
        <v>2279</v>
      </c>
      <c r="BM227" s="118">
        <v>80.17</v>
      </c>
      <c r="BN227" s="117">
        <v>2201</v>
      </c>
      <c r="BO227" s="118">
        <v>81.819999999999993</v>
      </c>
      <c r="BP227" s="117">
        <v>1928</v>
      </c>
      <c r="BQ227" s="118">
        <v>72.31</v>
      </c>
      <c r="BR227" s="117">
        <v>2176</v>
      </c>
      <c r="BS227" s="118">
        <v>76.599999999999994</v>
      </c>
      <c r="BT227" s="117">
        <v>1697</v>
      </c>
      <c r="BU227" s="118">
        <v>62.38</v>
      </c>
      <c r="BV227" s="117">
        <v>1756</v>
      </c>
      <c r="BW227" s="118">
        <v>58.38</v>
      </c>
      <c r="BX227" s="117">
        <v>1800</v>
      </c>
      <c r="BY227" s="118">
        <v>61.43</v>
      </c>
      <c r="BZ227" s="117">
        <v>1832</v>
      </c>
      <c r="CA227" s="118">
        <v>66.64</v>
      </c>
      <c r="CB227" s="117">
        <v>3019</v>
      </c>
      <c r="CC227" s="118">
        <v>103.02</v>
      </c>
    </row>
    <row r="228" spans="1:81" ht="80.25" x14ac:dyDescent="0.45">
      <c r="A228" s="363">
        <v>224</v>
      </c>
      <c r="B228" s="358" t="s">
        <v>516</v>
      </c>
      <c r="C228" s="358" t="s">
        <v>167</v>
      </c>
      <c r="D228" s="115">
        <v>14290</v>
      </c>
      <c r="E228" s="116">
        <v>459.37</v>
      </c>
      <c r="F228" s="115">
        <v>14460</v>
      </c>
      <c r="G228" s="116">
        <v>486.65</v>
      </c>
      <c r="H228" s="115">
        <v>15433</v>
      </c>
      <c r="I228" s="116">
        <v>513.95000000000005</v>
      </c>
      <c r="J228" s="115">
        <v>17292</v>
      </c>
      <c r="K228" s="116">
        <v>553.66</v>
      </c>
      <c r="L228" s="115">
        <v>17357</v>
      </c>
      <c r="M228" s="116">
        <v>542.66999999999996</v>
      </c>
      <c r="N228" s="115">
        <v>17198</v>
      </c>
      <c r="O228" s="116">
        <v>540.29</v>
      </c>
      <c r="P228" s="115">
        <v>15301</v>
      </c>
      <c r="Q228" s="116">
        <v>501.11</v>
      </c>
      <c r="R228" s="115">
        <v>13733</v>
      </c>
      <c r="S228" s="116">
        <v>453.07</v>
      </c>
      <c r="T228" s="115">
        <v>16028</v>
      </c>
      <c r="U228" s="116">
        <v>529.98</v>
      </c>
      <c r="V228" s="115">
        <v>15986</v>
      </c>
      <c r="W228" s="116">
        <v>529.84</v>
      </c>
      <c r="X228" s="115">
        <v>14962</v>
      </c>
      <c r="Y228" s="116">
        <v>494.84</v>
      </c>
      <c r="Z228" s="115">
        <v>14021</v>
      </c>
      <c r="AA228" s="116">
        <v>482.19</v>
      </c>
      <c r="AB228" s="115">
        <v>14006</v>
      </c>
      <c r="AC228" s="116">
        <v>469.82</v>
      </c>
      <c r="AD228" s="115">
        <v>16658</v>
      </c>
      <c r="AE228" s="116">
        <v>568.01</v>
      </c>
      <c r="AF228" s="115">
        <v>20109</v>
      </c>
      <c r="AG228" s="116">
        <v>676.65</v>
      </c>
      <c r="AH228" s="115">
        <v>14642</v>
      </c>
      <c r="AI228" s="116">
        <v>488.29</v>
      </c>
      <c r="AJ228" s="115">
        <v>17599</v>
      </c>
      <c r="AK228" s="116">
        <v>590.09</v>
      </c>
      <c r="AL228" s="115">
        <v>16943</v>
      </c>
      <c r="AM228" s="116">
        <v>566.84</v>
      </c>
      <c r="AN228" s="115">
        <v>14496</v>
      </c>
      <c r="AO228" s="116">
        <v>489</v>
      </c>
      <c r="AP228" s="115">
        <v>20812</v>
      </c>
      <c r="AQ228" s="116">
        <v>687.04</v>
      </c>
      <c r="AR228" s="115">
        <v>20977</v>
      </c>
      <c r="AS228" s="116">
        <v>653.94000000000005</v>
      </c>
      <c r="AT228" s="115">
        <v>20515</v>
      </c>
      <c r="AU228" s="116">
        <v>657.41</v>
      </c>
      <c r="AV228" s="115">
        <v>19328</v>
      </c>
      <c r="AW228" s="116">
        <v>630.91</v>
      </c>
      <c r="AX228" s="115">
        <v>13846</v>
      </c>
      <c r="AY228" s="116">
        <v>455.46</v>
      </c>
      <c r="AZ228" s="115">
        <v>14062</v>
      </c>
      <c r="BA228" s="116">
        <v>461.89</v>
      </c>
      <c r="BB228" s="115">
        <v>16927</v>
      </c>
      <c r="BC228" s="116">
        <v>565.88</v>
      </c>
      <c r="BD228" s="115">
        <v>19365</v>
      </c>
      <c r="BE228" s="116">
        <v>642.08000000000004</v>
      </c>
      <c r="BF228" s="115">
        <v>17008</v>
      </c>
      <c r="BG228" s="116">
        <v>548.92999999999995</v>
      </c>
      <c r="BH228" s="115">
        <v>19841</v>
      </c>
      <c r="BI228" s="116">
        <v>645.41999999999996</v>
      </c>
      <c r="BJ228" s="115">
        <v>18817</v>
      </c>
      <c r="BK228" s="116">
        <v>610.54</v>
      </c>
      <c r="BL228" s="115">
        <v>18238</v>
      </c>
      <c r="BM228" s="116">
        <v>588.98</v>
      </c>
      <c r="BN228" s="115">
        <v>18258</v>
      </c>
      <c r="BO228" s="116">
        <v>550.9</v>
      </c>
      <c r="BP228" s="115">
        <v>18546</v>
      </c>
      <c r="BQ228" s="116">
        <v>562.6</v>
      </c>
      <c r="BR228" s="115">
        <v>16655</v>
      </c>
      <c r="BS228" s="116">
        <v>502.77</v>
      </c>
      <c r="BT228" s="115">
        <v>17527</v>
      </c>
      <c r="BU228" s="116">
        <v>540.76</v>
      </c>
      <c r="BV228" s="115">
        <v>13544</v>
      </c>
      <c r="BW228" s="116">
        <v>420.31</v>
      </c>
      <c r="BX228" s="115">
        <v>13050</v>
      </c>
      <c r="BY228" s="116">
        <v>393.25</v>
      </c>
      <c r="BZ228" s="115">
        <v>17247</v>
      </c>
      <c r="CA228" s="116">
        <v>507.04</v>
      </c>
      <c r="CB228" s="115">
        <v>24398</v>
      </c>
      <c r="CC228" s="116">
        <v>705.62</v>
      </c>
    </row>
    <row r="229" spans="1:81" ht="67.5" x14ac:dyDescent="0.45">
      <c r="A229" s="362">
        <v>225</v>
      </c>
      <c r="B229" s="357" t="s">
        <v>517</v>
      </c>
      <c r="C229" s="357" t="s">
        <v>167</v>
      </c>
      <c r="D229" s="118">
        <v>590</v>
      </c>
      <c r="E229" s="118">
        <v>24.53</v>
      </c>
      <c r="F229" s="118">
        <v>583</v>
      </c>
      <c r="G229" s="118">
        <v>23.88</v>
      </c>
      <c r="H229" s="118">
        <v>696</v>
      </c>
      <c r="I229" s="118">
        <v>32.31</v>
      </c>
      <c r="J229" s="118">
        <v>593</v>
      </c>
      <c r="K229" s="118">
        <v>24.23</v>
      </c>
      <c r="L229" s="118">
        <v>532</v>
      </c>
      <c r="M229" s="118">
        <v>23.19</v>
      </c>
      <c r="N229" s="118">
        <v>487</v>
      </c>
      <c r="O229" s="118">
        <v>24.57</v>
      </c>
      <c r="P229" s="118">
        <v>546</v>
      </c>
      <c r="Q229" s="118">
        <v>26.16</v>
      </c>
      <c r="R229" s="118">
        <v>738</v>
      </c>
      <c r="S229" s="118">
        <v>31.71</v>
      </c>
      <c r="T229" s="118">
        <v>769</v>
      </c>
      <c r="U229" s="118">
        <v>31.23</v>
      </c>
      <c r="V229" s="118">
        <v>759</v>
      </c>
      <c r="W229" s="118">
        <v>32.94</v>
      </c>
      <c r="X229" s="117">
        <v>1005</v>
      </c>
      <c r="Y229" s="118">
        <v>37.68</v>
      </c>
      <c r="Z229" s="118">
        <v>787</v>
      </c>
      <c r="AA229" s="118">
        <v>34.700000000000003</v>
      </c>
      <c r="AB229" s="118">
        <v>835</v>
      </c>
      <c r="AC229" s="118">
        <v>37.229999999999997</v>
      </c>
      <c r="AD229" s="118">
        <v>649</v>
      </c>
      <c r="AE229" s="118">
        <v>30.01</v>
      </c>
      <c r="AF229" s="118">
        <v>726</v>
      </c>
      <c r="AG229" s="118">
        <v>75.150000000000006</v>
      </c>
      <c r="AH229" s="118">
        <v>583</v>
      </c>
      <c r="AI229" s="118">
        <v>25.49</v>
      </c>
      <c r="AJ229" s="118">
        <v>726</v>
      </c>
      <c r="AK229" s="118">
        <v>30.02</v>
      </c>
      <c r="AL229" s="118">
        <v>575</v>
      </c>
      <c r="AM229" s="118">
        <v>24.39</v>
      </c>
      <c r="AN229" s="118">
        <v>461</v>
      </c>
      <c r="AO229" s="118">
        <v>23.36</v>
      </c>
      <c r="AP229" s="118">
        <v>903</v>
      </c>
      <c r="AQ229" s="118">
        <v>38.29</v>
      </c>
      <c r="AR229" s="117">
        <v>1094</v>
      </c>
      <c r="AS229" s="118">
        <v>43.38</v>
      </c>
      <c r="AT229" s="117">
        <v>1298</v>
      </c>
      <c r="AU229" s="118">
        <v>55.54</v>
      </c>
      <c r="AV229" s="117">
        <v>1143</v>
      </c>
      <c r="AW229" s="118">
        <v>49.55</v>
      </c>
      <c r="AX229" s="118">
        <v>931</v>
      </c>
      <c r="AY229" s="118">
        <v>37.9</v>
      </c>
      <c r="AZ229" s="118">
        <v>723</v>
      </c>
      <c r="BA229" s="118">
        <v>32.81</v>
      </c>
      <c r="BB229" s="118">
        <v>675</v>
      </c>
      <c r="BC229" s="118">
        <v>31.79</v>
      </c>
      <c r="BD229" s="118">
        <v>683</v>
      </c>
      <c r="BE229" s="118">
        <v>34.83</v>
      </c>
      <c r="BF229" s="118">
        <v>576</v>
      </c>
      <c r="BG229" s="118">
        <v>20.28</v>
      </c>
      <c r="BH229" s="118">
        <v>699</v>
      </c>
      <c r="BI229" s="118">
        <v>32</v>
      </c>
      <c r="BJ229" s="118">
        <v>644</v>
      </c>
      <c r="BK229" s="118">
        <v>25.57</v>
      </c>
      <c r="BL229" s="118">
        <v>563</v>
      </c>
      <c r="BM229" s="118">
        <v>27.99</v>
      </c>
      <c r="BN229" s="118">
        <v>841</v>
      </c>
      <c r="BO229" s="118">
        <v>36.090000000000003</v>
      </c>
      <c r="BP229" s="118">
        <v>906</v>
      </c>
      <c r="BQ229" s="118">
        <v>41.85</v>
      </c>
      <c r="BR229" s="118">
        <v>895</v>
      </c>
      <c r="BS229" s="118">
        <v>39.32</v>
      </c>
      <c r="BT229" s="117">
        <v>1044</v>
      </c>
      <c r="BU229" s="118">
        <v>47.22</v>
      </c>
      <c r="BV229" s="118">
        <v>718</v>
      </c>
      <c r="BW229" s="118">
        <v>33.369999999999997</v>
      </c>
      <c r="BX229" s="118">
        <v>687</v>
      </c>
      <c r="BY229" s="118">
        <v>32.47</v>
      </c>
      <c r="BZ229" s="118">
        <v>618</v>
      </c>
      <c r="CA229" s="118">
        <v>29.06</v>
      </c>
      <c r="CB229" s="118">
        <v>812</v>
      </c>
      <c r="CC229" s="118">
        <v>35.979999999999997</v>
      </c>
    </row>
    <row r="230" spans="1:81" ht="54.75" x14ac:dyDescent="0.45">
      <c r="A230" s="363">
        <v>226</v>
      </c>
      <c r="B230" s="358" t="s">
        <v>518</v>
      </c>
      <c r="C230" s="358" t="s">
        <v>167</v>
      </c>
      <c r="D230" s="116">
        <v>2</v>
      </c>
      <c r="E230" s="116">
        <v>0.39</v>
      </c>
      <c r="F230" s="116">
        <v>71</v>
      </c>
      <c r="G230" s="116">
        <v>2.4300000000000002</v>
      </c>
      <c r="H230" s="116">
        <v>58</v>
      </c>
      <c r="I230" s="116">
        <v>2.52</v>
      </c>
      <c r="J230" s="116">
        <v>20</v>
      </c>
      <c r="K230" s="116">
        <v>1.97</v>
      </c>
      <c r="L230" s="116">
        <v>68</v>
      </c>
      <c r="M230" s="116">
        <v>2.64</v>
      </c>
      <c r="N230" s="116">
        <v>110</v>
      </c>
      <c r="O230" s="116">
        <v>4.72</v>
      </c>
      <c r="P230" s="116">
        <v>19</v>
      </c>
      <c r="Q230" s="116">
        <v>0.94</v>
      </c>
      <c r="R230" s="116">
        <v>161</v>
      </c>
      <c r="S230" s="116">
        <v>6.55</v>
      </c>
      <c r="T230" s="116">
        <v>156</v>
      </c>
      <c r="U230" s="116">
        <v>5.86</v>
      </c>
      <c r="V230" s="116">
        <v>150</v>
      </c>
      <c r="W230" s="116">
        <v>6.04</v>
      </c>
      <c r="X230" s="116">
        <v>99</v>
      </c>
      <c r="Y230" s="116">
        <v>4.55</v>
      </c>
      <c r="Z230" s="116">
        <v>113</v>
      </c>
      <c r="AA230" s="116">
        <v>4.22</v>
      </c>
      <c r="AB230" s="116">
        <v>83</v>
      </c>
      <c r="AC230" s="116">
        <v>2.85</v>
      </c>
      <c r="AD230" s="116">
        <v>155</v>
      </c>
      <c r="AE230" s="116">
        <v>6.26</v>
      </c>
      <c r="AF230" s="116">
        <v>57</v>
      </c>
      <c r="AG230" s="116">
        <v>2.3199999999999998</v>
      </c>
      <c r="AH230" s="116">
        <v>59</v>
      </c>
      <c r="AI230" s="116">
        <v>2.4700000000000002</v>
      </c>
      <c r="AJ230" s="116">
        <v>57</v>
      </c>
      <c r="AK230" s="116">
        <v>2.3199999999999998</v>
      </c>
      <c r="AL230" s="116">
        <v>156</v>
      </c>
      <c r="AM230" s="116">
        <v>5.12</v>
      </c>
      <c r="AN230" s="116">
        <v>85</v>
      </c>
      <c r="AO230" s="116">
        <v>3.1</v>
      </c>
      <c r="AP230" s="116">
        <v>84</v>
      </c>
      <c r="AQ230" s="116">
        <v>3.04</v>
      </c>
      <c r="AR230" s="116">
        <v>115</v>
      </c>
      <c r="AS230" s="116">
        <v>3.78</v>
      </c>
      <c r="AT230" s="116">
        <v>34</v>
      </c>
      <c r="AU230" s="116">
        <v>1.34</v>
      </c>
      <c r="AV230" s="116">
        <v>85</v>
      </c>
      <c r="AW230" s="116">
        <v>3.45</v>
      </c>
      <c r="AX230" s="116">
        <v>114</v>
      </c>
      <c r="AY230" s="116">
        <v>4.12</v>
      </c>
      <c r="AZ230" s="116">
        <v>156</v>
      </c>
      <c r="BA230" s="116">
        <v>5.38</v>
      </c>
      <c r="BB230" s="116">
        <v>134</v>
      </c>
      <c r="BC230" s="116">
        <v>4.42</v>
      </c>
      <c r="BD230" s="116">
        <v>125</v>
      </c>
      <c r="BE230" s="116">
        <v>4.28</v>
      </c>
      <c r="BF230" s="116">
        <v>84</v>
      </c>
      <c r="BG230" s="116">
        <v>2.71</v>
      </c>
      <c r="BH230" s="116">
        <v>52</v>
      </c>
      <c r="BI230" s="116">
        <v>1.97</v>
      </c>
      <c r="BJ230" s="116">
        <v>72</v>
      </c>
      <c r="BK230" s="116">
        <v>2.82</v>
      </c>
      <c r="BL230" s="116">
        <v>15</v>
      </c>
      <c r="BM230" s="116">
        <v>0.95</v>
      </c>
      <c r="BN230" s="116">
        <v>136</v>
      </c>
      <c r="BO230" s="116">
        <v>4.6500000000000004</v>
      </c>
      <c r="BP230" s="116">
        <v>123</v>
      </c>
      <c r="BQ230" s="116">
        <v>4.4000000000000004</v>
      </c>
      <c r="BR230" s="116">
        <v>44</v>
      </c>
      <c r="BS230" s="116">
        <v>2.36</v>
      </c>
      <c r="BT230" s="116">
        <v>175</v>
      </c>
      <c r="BU230" s="116">
        <v>5.77</v>
      </c>
      <c r="BV230" s="116">
        <v>87</v>
      </c>
      <c r="BW230" s="116">
        <v>2.96</v>
      </c>
      <c r="BX230" s="116">
        <v>180</v>
      </c>
      <c r="BY230" s="116">
        <v>5.77</v>
      </c>
      <c r="BZ230" s="116">
        <v>160</v>
      </c>
      <c r="CA230" s="116">
        <v>4.97</v>
      </c>
      <c r="CB230" s="116">
        <v>137</v>
      </c>
      <c r="CC230" s="116">
        <v>4.5599999999999996</v>
      </c>
    </row>
    <row r="231" spans="1:81" ht="42" x14ac:dyDescent="0.45">
      <c r="A231" s="362">
        <v>227</v>
      </c>
      <c r="B231" s="357" t="s">
        <v>519</v>
      </c>
      <c r="C231" s="357" t="s">
        <v>167</v>
      </c>
      <c r="D231" s="118">
        <v>38</v>
      </c>
      <c r="E231" s="118">
        <v>4.4400000000000004</v>
      </c>
      <c r="F231" s="118">
        <v>46</v>
      </c>
      <c r="G231" s="118">
        <v>4.71</v>
      </c>
      <c r="H231" s="118">
        <v>20</v>
      </c>
      <c r="I231" s="118">
        <v>2.3199999999999998</v>
      </c>
      <c r="J231" s="118">
        <v>52</v>
      </c>
      <c r="K231" s="118">
        <v>5.59</v>
      </c>
      <c r="L231" s="118">
        <v>74</v>
      </c>
      <c r="M231" s="118">
        <v>5.79</v>
      </c>
      <c r="N231" s="118">
        <v>30</v>
      </c>
      <c r="O231" s="118">
        <v>7.26</v>
      </c>
      <c r="P231" s="118">
        <v>47</v>
      </c>
      <c r="Q231" s="118">
        <v>5.08</v>
      </c>
      <c r="R231" s="118">
        <v>31</v>
      </c>
      <c r="S231" s="118">
        <v>5.62</v>
      </c>
      <c r="T231" s="118">
        <v>33</v>
      </c>
      <c r="U231" s="118">
        <v>3.81</v>
      </c>
      <c r="V231" s="118">
        <v>32</v>
      </c>
      <c r="W231" s="118">
        <v>3.19</v>
      </c>
      <c r="X231" s="118">
        <v>64</v>
      </c>
      <c r="Y231" s="118">
        <v>2.2999999999999998</v>
      </c>
      <c r="Z231" s="118">
        <v>29</v>
      </c>
      <c r="AA231" s="118">
        <v>2.15</v>
      </c>
      <c r="AB231" s="118">
        <v>18</v>
      </c>
      <c r="AC231" s="118">
        <v>3.99</v>
      </c>
      <c r="AD231" s="118">
        <v>15</v>
      </c>
      <c r="AE231" s="118">
        <v>1.64</v>
      </c>
      <c r="AF231" s="118">
        <v>39</v>
      </c>
      <c r="AG231" s="118">
        <v>3.57</v>
      </c>
      <c r="AH231" s="118">
        <v>17</v>
      </c>
      <c r="AI231" s="118">
        <v>3.35</v>
      </c>
      <c r="AJ231" s="118">
        <v>38</v>
      </c>
      <c r="AK231" s="118">
        <v>3.31</v>
      </c>
      <c r="AL231" s="118">
        <v>30</v>
      </c>
      <c r="AM231" s="118">
        <v>4.9000000000000004</v>
      </c>
      <c r="AN231" s="118">
        <v>44</v>
      </c>
      <c r="AO231" s="118">
        <v>5.99</v>
      </c>
      <c r="AP231" s="118">
        <v>42</v>
      </c>
      <c r="AQ231" s="118">
        <v>6.03</v>
      </c>
      <c r="AR231" s="118">
        <v>42</v>
      </c>
      <c r="AS231" s="118">
        <v>7.11</v>
      </c>
      <c r="AT231" s="118">
        <v>51</v>
      </c>
      <c r="AU231" s="118">
        <v>5.18</v>
      </c>
      <c r="AV231" s="118">
        <v>81</v>
      </c>
      <c r="AW231" s="118">
        <v>4.91</v>
      </c>
      <c r="AX231" s="118">
        <v>28</v>
      </c>
      <c r="AY231" s="118">
        <v>3.35</v>
      </c>
      <c r="AZ231" s="118">
        <v>17</v>
      </c>
      <c r="BA231" s="118">
        <v>1.6</v>
      </c>
      <c r="BB231" s="118">
        <v>25</v>
      </c>
      <c r="BC231" s="118">
        <v>2.86</v>
      </c>
      <c r="BD231" s="118">
        <v>16</v>
      </c>
      <c r="BE231" s="118">
        <v>1.33</v>
      </c>
      <c r="BF231" s="118">
        <v>62</v>
      </c>
      <c r="BG231" s="118">
        <v>5.48</v>
      </c>
      <c r="BH231" s="118">
        <v>124</v>
      </c>
      <c r="BI231" s="118">
        <v>14.75</v>
      </c>
      <c r="BJ231" s="118">
        <v>32</v>
      </c>
      <c r="BK231" s="118">
        <v>3.62</v>
      </c>
      <c r="BL231" s="118">
        <v>77</v>
      </c>
      <c r="BM231" s="118">
        <v>8.69</v>
      </c>
      <c r="BN231" s="118">
        <v>40</v>
      </c>
      <c r="BO231" s="118">
        <v>8.6199999999999992</v>
      </c>
      <c r="BP231" s="118">
        <v>16</v>
      </c>
      <c r="BQ231" s="118">
        <v>5.13</v>
      </c>
      <c r="BR231" s="118">
        <v>28</v>
      </c>
      <c r="BS231" s="118">
        <v>2.44</v>
      </c>
      <c r="BT231" s="118">
        <v>17</v>
      </c>
      <c r="BU231" s="118">
        <v>1.6</v>
      </c>
      <c r="BV231" s="118">
        <v>17</v>
      </c>
      <c r="BW231" s="118">
        <v>1.68</v>
      </c>
      <c r="BX231" s="118">
        <v>25</v>
      </c>
      <c r="BY231" s="118">
        <v>3.74</v>
      </c>
      <c r="BZ231" s="118">
        <v>13</v>
      </c>
      <c r="CA231" s="118">
        <v>1.89</v>
      </c>
      <c r="CB231" s="118">
        <v>49</v>
      </c>
      <c r="CC231" s="118">
        <v>3.48</v>
      </c>
    </row>
    <row r="232" spans="1:81" ht="67.5" x14ac:dyDescent="0.45">
      <c r="A232" s="363">
        <v>228</v>
      </c>
      <c r="B232" s="358" t="s">
        <v>520</v>
      </c>
      <c r="C232" s="358" t="s">
        <v>167</v>
      </c>
      <c r="D232" s="116">
        <v>846</v>
      </c>
      <c r="E232" s="116">
        <v>69.260000000000005</v>
      </c>
      <c r="F232" s="116">
        <v>603</v>
      </c>
      <c r="G232" s="116">
        <v>40.78</v>
      </c>
      <c r="H232" s="115">
        <v>1003</v>
      </c>
      <c r="I232" s="116">
        <v>71.36</v>
      </c>
      <c r="J232" s="116">
        <v>541</v>
      </c>
      <c r="K232" s="116">
        <v>36.299999999999997</v>
      </c>
      <c r="L232" s="116">
        <v>399</v>
      </c>
      <c r="M232" s="116">
        <v>24.26</v>
      </c>
      <c r="N232" s="116">
        <v>678</v>
      </c>
      <c r="O232" s="116">
        <v>45.09</v>
      </c>
      <c r="P232" s="116">
        <v>431</v>
      </c>
      <c r="Q232" s="116">
        <v>27.39</v>
      </c>
      <c r="R232" s="116">
        <v>451</v>
      </c>
      <c r="S232" s="116">
        <v>29.38</v>
      </c>
      <c r="T232" s="116">
        <v>523</v>
      </c>
      <c r="U232" s="116">
        <v>34.979999999999997</v>
      </c>
      <c r="V232" s="116">
        <v>991</v>
      </c>
      <c r="W232" s="116">
        <v>58.8</v>
      </c>
      <c r="X232" s="115">
        <v>1030</v>
      </c>
      <c r="Y232" s="116">
        <v>54.68</v>
      </c>
      <c r="Z232" s="115">
        <v>1014</v>
      </c>
      <c r="AA232" s="116">
        <v>61.9</v>
      </c>
      <c r="AB232" s="116">
        <v>956</v>
      </c>
      <c r="AC232" s="116">
        <v>59.83</v>
      </c>
      <c r="AD232" s="115">
        <v>1188</v>
      </c>
      <c r="AE232" s="116">
        <v>68.11</v>
      </c>
      <c r="AF232" s="115">
        <v>1319</v>
      </c>
      <c r="AG232" s="116">
        <v>73.569999999999993</v>
      </c>
      <c r="AH232" s="116">
        <v>519</v>
      </c>
      <c r="AI232" s="116">
        <v>31.79</v>
      </c>
      <c r="AJ232" s="116">
        <v>636</v>
      </c>
      <c r="AK232" s="116">
        <v>34.44</v>
      </c>
      <c r="AL232" s="116">
        <v>577</v>
      </c>
      <c r="AM232" s="116">
        <v>35.979999999999997</v>
      </c>
      <c r="AN232" s="116">
        <v>598</v>
      </c>
      <c r="AO232" s="116">
        <v>36.409999999999997</v>
      </c>
      <c r="AP232" s="116">
        <v>352</v>
      </c>
      <c r="AQ232" s="116">
        <v>27.43</v>
      </c>
      <c r="AR232" s="116">
        <v>532</v>
      </c>
      <c r="AS232" s="116">
        <v>31.12</v>
      </c>
      <c r="AT232" s="116">
        <v>452</v>
      </c>
      <c r="AU232" s="116">
        <v>26.28</v>
      </c>
      <c r="AV232" s="116">
        <v>924</v>
      </c>
      <c r="AW232" s="116">
        <v>42.61</v>
      </c>
      <c r="AX232" s="116">
        <v>318</v>
      </c>
      <c r="AY232" s="116">
        <v>17.079999999999998</v>
      </c>
      <c r="AZ232" s="116">
        <v>959</v>
      </c>
      <c r="BA232" s="116">
        <v>45.34</v>
      </c>
      <c r="BB232" s="116">
        <v>561</v>
      </c>
      <c r="BC232" s="116">
        <v>31.57</v>
      </c>
      <c r="BD232" s="115">
        <v>1142</v>
      </c>
      <c r="BE232" s="116">
        <v>57.88</v>
      </c>
      <c r="BF232" s="116">
        <v>553</v>
      </c>
      <c r="BG232" s="116">
        <v>26.28</v>
      </c>
      <c r="BH232" s="116">
        <v>790</v>
      </c>
      <c r="BI232" s="116">
        <v>40.94</v>
      </c>
      <c r="BJ232" s="116">
        <v>629</v>
      </c>
      <c r="BK232" s="116">
        <v>33.770000000000003</v>
      </c>
      <c r="BL232" s="116">
        <v>807</v>
      </c>
      <c r="BM232" s="116">
        <v>38.97</v>
      </c>
      <c r="BN232" s="116">
        <v>397</v>
      </c>
      <c r="BO232" s="116">
        <v>22.91</v>
      </c>
      <c r="BP232" s="116">
        <v>527</v>
      </c>
      <c r="BQ232" s="116">
        <v>30.65</v>
      </c>
      <c r="BR232" s="116">
        <v>424</v>
      </c>
      <c r="BS232" s="116">
        <v>23.63</v>
      </c>
      <c r="BT232" s="116">
        <v>560</v>
      </c>
      <c r="BU232" s="116">
        <v>29.73</v>
      </c>
      <c r="BV232" s="116">
        <v>410</v>
      </c>
      <c r="BW232" s="116">
        <v>22.42</v>
      </c>
      <c r="BX232" s="116">
        <v>892</v>
      </c>
      <c r="BY232" s="116">
        <v>45.81</v>
      </c>
      <c r="BZ232" s="115">
        <v>1123</v>
      </c>
      <c r="CA232" s="116">
        <v>51.61</v>
      </c>
      <c r="CB232" s="116">
        <v>785</v>
      </c>
      <c r="CC232" s="116">
        <v>41.43</v>
      </c>
    </row>
    <row r="233" spans="1:81" ht="80.25" x14ac:dyDescent="0.45">
      <c r="A233" s="362">
        <v>229</v>
      </c>
      <c r="B233" s="357" t="s">
        <v>945</v>
      </c>
      <c r="C233" s="357" t="s">
        <v>167</v>
      </c>
      <c r="D233" s="117">
        <v>2640</v>
      </c>
      <c r="E233" s="118">
        <v>210.64</v>
      </c>
      <c r="F233" s="117">
        <v>2605</v>
      </c>
      <c r="G233" s="118">
        <v>191.19</v>
      </c>
      <c r="H233" s="117">
        <v>3410</v>
      </c>
      <c r="I233" s="118">
        <v>262.52</v>
      </c>
      <c r="J233" s="117">
        <v>2928</v>
      </c>
      <c r="K233" s="118">
        <v>231.12</v>
      </c>
      <c r="L233" s="117">
        <v>2611</v>
      </c>
      <c r="M233" s="118">
        <v>201.4</v>
      </c>
      <c r="N233" s="117">
        <v>2674</v>
      </c>
      <c r="O233" s="118">
        <v>213.38</v>
      </c>
      <c r="P233" s="117">
        <v>2597</v>
      </c>
      <c r="Q233" s="118">
        <v>204.76</v>
      </c>
      <c r="R233" s="117">
        <v>2176</v>
      </c>
      <c r="S233" s="118">
        <v>172.46</v>
      </c>
      <c r="T233" s="117">
        <v>3078</v>
      </c>
      <c r="U233" s="118">
        <v>244.61</v>
      </c>
      <c r="V233" s="117">
        <v>3262</v>
      </c>
      <c r="W233" s="118">
        <v>254.78</v>
      </c>
      <c r="X233" s="117">
        <v>3259</v>
      </c>
      <c r="Y233" s="118">
        <v>258.18</v>
      </c>
      <c r="Z233" s="117">
        <v>3410</v>
      </c>
      <c r="AA233" s="118">
        <v>260.7</v>
      </c>
      <c r="AB233" s="117">
        <v>3088</v>
      </c>
      <c r="AC233" s="118">
        <v>236.89</v>
      </c>
      <c r="AD233" s="117">
        <v>3075</v>
      </c>
      <c r="AE233" s="118">
        <v>252.15</v>
      </c>
      <c r="AF233" s="117">
        <v>4185</v>
      </c>
      <c r="AG233" s="118">
        <v>340.13</v>
      </c>
      <c r="AH233" s="117">
        <v>2796</v>
      </c>
      <c r="AI233" s="118">
        <v>220.17</v>
      </c>
      <c r="AJ233" s="117">
        <v>3390</v>
      </c>
      <c r="AK233" s="118">
        <v>268.25</v>
      </c>
      <c r="AL233" s="117">
        <v>2905</v>
      </c>
      <c r="AM233" s="118">
        <v>254.07</v>
      </c>
      <c r="AN233" s="117">
        <v>2376</v>
      </c>
      <c r="AO233" s="118">
        <v>223.26</v>
      </c>
      <c r="AP233" s="117">
        <v>2685</v>
      </c>
      <c r="AQ233" s="118">
        <v>233.16</v>
      </c>
      <c r="AR233" s="117">
        <v>3004</v>
      </c>
      <c r="AS233" s="118">
        <v>240.95</v>
      </c>
      <c r="AT233" s="117">
        <v>3222</v>
      </c>
      <c r="AU233" s="118">
        <v>278.19</v>
      </c>
      <c r="AV233" s="117">
        <v>3305</v>
      </c>
      <c r="AW233" s="118">
        <v>333.44</v>
      </c>
      <c r="AX233" s="117">
        <v>3577</v>
      </c>
      <c r="AY233" s="118">
        <v>315.66000000000003</v>
      </c>
      <c r="AZ233" s="117">
        <v>2925</v>
      </c>
      <c r="BA233" s="118">
        <v>257.83999999999997</v>
      </c>
      <c r="BB233" s="117">
        <v>2910</v>
      </c>
      <c r="BC233" s="118">
        <v>248.23</v>
      </c>
      <c r="BD233" s="117">
        <v>3838</v>
      </c>
      <c r="BE233" s="118">
        <v>330.37</v>
      </c>
      <c r="BF233" s="117">
        <v>2898</v>
      </c>
      <c r="BG233" s="118">
        <v>250.33</v>
      </c>
      <c r="BH233" s="117">
        <v>3657</v>
      </c>
      <c r="BI233" s="118">
        <v>300.89</v>
      </c>
      <c r="BJ233" s="117">
        <v>3430</v>
      </c>
      <c r="BK233" s="118">
        <v>279.37</v>
      </c>
      <c r="BL233" s="117">
        <v>2778</v>
      </c>
      <c r="BM233" s="118">
        <v>240.29</v>
      </c>
      <c r="BN233" s="117">
        <v>3432</v>
      </c>
      <c r="BO233" s="118">
        <v>286.8</v>
      </c>
      <c r="BP233" s="117">
        <v>3604</v>
      </c>
      <c r="BQ233" s="118">
        <v>279.31</v>
      </c>
      <c r="BR233" s="117">
        <v>3506</v>
      </c>
      <c r="BS233" s="118">
        <v>289.69</v>
      </c>
      <c r="BT233" s="117">
        <v>3856</v>
      </c>
      <c r="BU233" s="118">
        <v>315.69</v>
      </c>
      <c r="BV233" s="117">
        <v>3553</v>
      </c>
      <c r="BW233" s="118">
        <v>262.02</v>
      </c>
      <c r="BX233" s="117">
        <v>3271</v>
      </c>
      <c r="BY233" s="118">
        <v>252.96</v>
      </c>
      <c r="BZ233" s="117">
        <v>3398</v>
      </c>
      <c r="CA233" s="118">
        <v>266.22000000000003</v>
      </c>
      <c r="CB233" s="117">
        <v>3664</v>
      </c>
      <c r="CC233" s="118">
        <v>301.08</v>
      </c>
    </row>
    <row r="234" spans="1:81" ht="54.75" x14ac:dyDescent="0.45">
      <c r="A234" s="363">
        <v>230</v>
      </c>
      <c r="B234" s="358" t="s">
        <v>521</v>
      </c>
      <c r="C234" s="358" t="s">
        <v>167</v>
      </c>
      <c r="D234" s="115">
        <v>16638</v>
      </c>
      <c r="E234" s="116">
        <v>885.08</v>
      </c>
      <c r="F234" s="115">
        <v>12078</v>
      </c>
      <c r="G234" s="116">
        <v>683.91</v>
      </c>
      <c r="H234" s="115">
        <v>16026</v>
      </c>
      <c r="I234" s="116">
        <v>848.37</v>
      </c>
      <c r="J234" s="115">
        <v>14414</v>
      </c>
      <c r="K234" s="116">
        <v>733.52</v>
      </c>
      <c r="L234" s="115">
        <v>16324</v>
      </c>
      <c r="M234" s="116">
        <v>790.93</v>
      </c>
      <c r="N234" s="115">
        <v>17198</v>
      </c>
      <c r="O234" s="116">
        <v>859.28</v>
      </c>
      <c r="P234" s="115">
        <v>15515</v>
      </c>
      <c r="Q234" s="116">
        <v>804.06</v>
      </c>
      <c r="R234" s="115">
        <v>15048</v>
      </c>
      <c r="S234" s="116">
        <v>775.52</v>
      </c>
      <c r="T234" s="115">
        <v>16376</v>
      </c>
      <c r="U234" s="116">
        <v>856.73</v>
      </c>
      <c r="V234" s="115">
        <v>17730</v>
      </c>
      <c r="W234" s="116">
        <v>927.27</v>
      </c>
      <c r="X234" s="115">
        <v>18746</v>
      </c>
      <c r="Y234" s="116">
        <v>908.52</v>
      </c>
      <c r="Z234" s="115">
        <v>17877</v>
      </c>
      <c r="AA234" s="116">
        <v>931.02</v>
      </c>
      <c r="AB234" s="115">
        <v>15528</v>
      </c>
      <c r="AC234" s="116">
        <v>812.16</v>
      </c>
      <c r="AD234" s="115">
        <v>13100</v>
      </c>
      <c r="AE234" s="116">
        <v>729.62</v>
      </c>
      <c r="AF234" s="115">
        <v>16091</v>
      </c>
      <c r="AG234" s="116">
        <v>870.45</v>
      </c>
      <c r="AH234" s="115">
        <v>14284</v>
      </c>
      <c r="AI234" s="116">
        <v>738.08</v>
      </c>
      <c r="AJ234" s="115">
        <v>17618</v>
      </c>
      <c r="AK234" s="116">
        <v>869.64</v>
      </c>
      <c r="AL234" s="115">
        <v>18157</v>
      </c>
      <c r="AM234" s="116">
        <v>939.29</v>
      </c>
      <c r="AN234" s="115">
        <v>15551</v>
      </c>
      <c r="AO234" s="116">
        <v>816.08</v>
      </c>
      <c r="AP234" s="115">
        <v>17767</v>
      </c>
      <c r="AQ234" s="116">
        <v>896.72</v>
      </c>
      <c r="AR234" s="115">
        <v>17401</v>
      </c>
      <c r="AS234" s="116">
        <v>896.22</v>
      </c>
      <c r="AT234" s="115">
        <v>17240</v>
      </c>
      <c r="AU234" s="116">
        <v>904.85</v>
      </c>
      <c r="AV234" s="115">
        <v>20495</v>
      </c>
      <c r="AW234" s="116">
        <v>977.89</v>
      </c>
      <c r="AX234" s="115">
        <v>19218</v>
      </c>
      <c r="AY234" s="116">
        <v>922.99</v>
      </c>
      <c r="AZ234" s="115">
        <v>14666</v>
      </c>
      <c r="BA234" s="116">
        <v>824.48</v>
      </c>
      <c r="BB234" s="115">
        <v>15005</v>
      </c>
      <c r="BC234" s="116">
        <v>937.48</v>
      </c>
      <c r="BD234" s="115">
        <v>17146</v>
      </c>
      <c r="BE234" s="116">
        <v>921.07</v>
      </c>
      <c r="BF234" s="115">
        <v>13113</v>
      </c>
      <c r="BG234" s="116">
        <v>677.08</v>
      </c>
      <c r="BH234" s="115">
        <v>18785</v>
      </c>
      <c r="BI234" s="116">
        <v>972.58</v>
      </c>
      <c r="BJ234" s="115">
        <v>17869</v>
      </c>
      <c r="BK234" s="116">
        <v>883.89</v>
      </c>
      <c r="BL234" s="115">
        <v>17005</v>
      </c>
      <c r="BM234" s="116">
        <v>861.63</v>
      </c>
      <c r="BN234" s="115">
        <v>17435</v>
      </c>
      <c r="BO234" s="116">
        <v>910.09</v>
      </c>
      <c r="BP234" s="115">
        <v>17849</v>
      </c>
      <c r="BQ234" s="116">
        <v>905.8</v>
      </c>
      <c r="BR234" s="115">
        <v>18185</v>
      </c>
      <c r="BS234" s="116">
        <v>908.51</v>
      </c>
      <c r="BT234" s="115">
        <v>21855</v>
      </c>
      <c r="BU234" s="114">
        <v>1011.19</v>
      </c>
      <c r="BV234" s="115">
        <v>18320</v>
      </c>
      <c r="BW234" s="116">
        <v>926.43</v>
      </c>
      <c r="BX234" s="115">
        <v>18840</v>
      </c>
      <c r="BY234" s="116">
        <v>913.25</v>
      </c>
      <c r="BZ234" s="115">
        <v>15706</v>
      </c>
      <c r="CA234" s="116">
        <v>773.51</v>
      </c>
      <c r="CB234" s="115">
        <v>19510</v>
      </c>
      <c r="CC234" s="116">
        <v>904.39</v>
      </c>
    </row>
    <row r="235" spans="1:81" ht="54.75" x14ac:dyDescent="0.45">
      <c r="A235" s="362">
        <v>231</v>
      </c>
      <c r="B235" s="357" t="s">
        <v>522</v>
      </c>
      <c r="C235" s="357" t="s">
        <v>167</v>
      </c>
      <c r="D235" s="117">
        <v>3149</v>
      </c>
      <c r="E235" s="118">
        <v>91.92</v>
      </c>
      <c r="F235" s="117">
        <v>1957</v>
      </c>
      <c r="G235" s="118">
        <v>53.99</v>
      </c>
      <c r="H235" s="117">
        <v>2526</v>
      </c>
      <c r="I235" s="118">
        <v>67.37</v>
      </c>
      <c r="J235" s="117">
        <v>2553</v>
      </c>
      <c r="K235" s="118">
        <v>66.98</v>
      </c>
      <c r="L235" s="117">
        <v>3197</v>
      </c>
      <c r="M235" s="118">
        <v>86.4</v>
      </c>
      <c r="N235" s="117">
        <v>3695</v>
      </c>
      <c r="O235" s="118">
        <v>101.63</v>
      </c>
      <c r="P235" s="117">
        <v>2537</v>
      </c>
      <c r="Q235" s="118">
        <v>70.599999999999994</v>
      </c>
      <c r="R235" s="117">
        <v>2768</v>
      </c>
      <c r="S235" s="118">
        <v>75.27</v>
      </c>
      <c r="T235" s="117">
        <v>3021</v>
      </c>
      <c r="U235" s="118">
        <v>87.89</v>
      </c>
      <c r="V235" s="117">
        <v>2578</v>
      </c>
      <c r="W235" s="118">
        <v>74.05</v>
      </c>
      <c r="X235" s="117">
        <v>4284</v>
      </c>
      <c r="Y235" s="118">
        <v>120.55</v>
      </c>
      <c r="Z235" s="117">
        <v>3138</v>
      </c>
      <c r="AA235" s="118">
        <v>90.55</v>
      </c>
      <c r="AB235" s="117">
        <v>3005</v>
      </c>
      <c r="AC235" s="118">
        <v>86.56</v>
      </c>
      <c r="AD235" s="117">
        <v>2539</v>
      </c>
      <c r="AE235" s="118">
        <v>71.739999999999995</v>
      </c>
      <c r="AF235" s="117">
        <v>2525</v>
      </c>
      <c r="AG235" s="118">
        <v>72.290000000000006</v>
      </c>
      <c r="AH235" s="117">
        <v>2505</v>
      </c>
      <c r="AI235" s="118">
        <v>68.53</v>
      </c>
      <c r="AJ235" s="117">
        <v>3786</v>
      </c>
      <c r="AK235" s="118">
        <v>101.85</v>
      </c>
      <c r="AL235" s="117">
        <v>3931</v>
      </c>
      <c r="AM235" s="118">
        <v>106.83</v>
      </c>
      <c r="AN235" s="117">
        <v>3327</v>
      </c>
      <c r="AO235" s="118">
        <v>91.92</v>
      </c>
      <c r="AP235" s="117">
        <v>2902</v>
      </c>
      <c r="AQ235" s="118">
        <v>77.06</v>
      </c>
      <c r="AR235" s="117">
        <v>2973</v>
      </c>
      <c r="AS235" s="118">
        <v>83.67</v>
      </c>
      <c r="AT235" s="117">
        <v>3382</v>
      </c>
      <c r="AU235" s="118">
        <v>98.87</v>
      </c>
      <c r="AV235" s="117">
        <v>4215</v>
      </c>
      <c r="AW235" s="118">
        <v>114.78</v>
      </c>
      <c r="AX235" s="117">
        <v>4171</v>
      </c>
      <c r="AY235" s="118">
        <v>113.05</v>
      </c>
      <c r="AZ235" s="117">
        <v>2704</v>
      </c>
      <c r="BA235" s="118">
        <v>79.739999999999995</v>
      </c>
      <c r="BB235" s="117">
        <v>2174</v>
      </c>
      <c r="BC235" s="118">
        <v>66.75</v>
      </c>
      <c r="BD235" s="117">
        <v>3205</v>
      </c>
      <c r="BE235" s="118">
        <v>94.64</v>
      </c>
      <c r="BF235" s="117">
        <v>2516</v>
      </c>
      <c r="BG235" s="118">
        <v>67.94</v>
      </c>
      <c r="BH235" s="117">
        <v>3782</v>
      </c>
      <c r="BI235" s="118">
        <v>100.27</v>
      </c>
      <c r="BJ235" s="117">
        <v>3265</v>
      </c>
      <c r="BK235" s="118">
        <v>87.43</v>
      </c>
      <c r="BL235" s="117">
        <v>3173</v>
      </c>
      <c r="BM235" s="118">
        <v>85.62</v>
      </c>
      <c r="BN235" s="117">
        <v>3473</v>
      </c>
      <c r="BO235" s="118">
        <v>90.48</v>
      </c>
      <c r="BP235" s="117">
        <v>3537</v>
      </c>
      <c r="BQ235" s="118">
        <v>93.76</v>
      </c>
      <c r="BR235" s="117">
        <v>4038</v>
      </c>
      <c r="BS235" s="118">
        <v>106.36</v>
      </c>
      <c r="BT235" s="117">
        <v>4633</v>
      </c>
      <c r="BU235" s="118">
        <v>119.97</v>
      </c>
      <c r="BV235" s="117">
        <v>3316</v>
      </c>
      <c r="BW235" s="118">
        <v>85.72</v>
      </c>
      <c r="BX235" s="117">
        <v>4025</v>
      </c>
      <c r="BY235" s="118">
        <v>108.58</v>
      </c>
      <c r="BZ235" s="117">
        <v>2640</v>
      </c>
      <c r="CA235" s="118">
        <v>70.95</v>
      </c>
      <c r="CB235" s="117">
        <v>3914</v>
      </c>
      <c r="CC235" s="118">
        <v>103.58</v>
      </c>
    </row>
    <row r="236" spans="1:81" ht="54.75" x14ac:dyDescent="0.45">
      <c r="A236" s="363">
        <v>232</v>
      </c>
      <c r="B236" s="358" t="s">
        <v>523</v>
      </c>
      <c r="C236" s="358" t="s">
        <v>167</v>
      </c>
      <c r="D236" s="115">
        <v>6541</v>
      </c>
      <c r="E236" s="116">
        <v>225.25</v>
      </c>
      <c r="F236" s="115">
        <v>3740</v>
      </c>
      <c r="G236" s="116">
        <v>126.75</v>
      </c>
      <c r="H236" s="115">
        <v>6093</v>
      </c>
      <c r="I236" s="116">
        <v>197.87</v>
      </c>
      <c r="J236" s="115">
        <v>5760</v>
      </c>
      <c r="K236" s="116">
        <v>185.07</v>
      </c>
      <c r="L236" s="115">
        <v>6797</v>
      </c>
      <c r="M236" s="116">
        <v>217.95</v>
      </c>
      <c r="N236" s="115">
        <v>7087</v>
      </c>
      <c r="O236" s="116">
        <v>232.59</v>
      </c>
      <c r="P236" s="115">
        <v>6357</v>
      </c>
      <c r="Q236" s="116">
        <v>208.09</v>
      </c>
      <c r="R236" s="115">
        <v>6176</v>
      </c>
      <c r="S236" s="116">
        <v>205.42</v>
      </c>
      <c r="T236" s="115">
        <v>6707</v>
      </c>
      <c r="U236" s="116">
        <v>230.99</v>
      </c>
      <c r="V236" s="115">
        <v>8197</v>
      </c>
      <c r="W236" s="116">
        <v>279.45999999999998</v>
      </c>
      <c r="X236" s="115">
        <v>8376</v>
      </c>
      <c r="Y236" s="116">
        <v>283.07</v>
      </c>
      <c r="Z236" s="115">
        <v>8112</v>
      </c>
      <c r="AA236" s="116">
        <v>287.62</v>
      </c>
      <c r="AB236" s="115">
        <v>6490</v>
      </c>
      <c r="AC236" s="116">
        <v>234.25</v>
      </c>
      <c r="AD236" s="115">
        <v>4516</v>
      </c>
      <c r="AE236" s="116">
        <v>159.11000000000001</v>
      </c>
      <c r="AF236" s="115">
        <v>6729</v>
      </c>
      <c r="AG236" s="116">
        <v>236.99</v>
      </c>
      <c r="AH236" s="115">
        <v>5909</v>
      </c>
      <c r="AI236" s="116">
        <v>202.25</v>
      </c>
      <c r="AJ236" s="115">
        <v>7090</v>
      </c>
      <c r="AK236" s="116">
        <v>243.3</v>
      </c>
      <c r="AL236" s="115">
        <v>7307</v>
      </c>
      <c r="AM236" s="116">
        <v>250.79</v>
      </c>
      <c r="AN236" s="115">
        <v>6023</v>
      </c>
      <c r="AO236" s="116">
        <v>202.12</v>
      </c>
      <c r="AP236" s="115">
        <v>7923</v>
      </c>
      <c r="AQ236" s="116">
        <v>266.07</v>
      </c>
      <c r="AR236" s="115">
        <v>7669</v>
      </c>
      <c r="AS236" s="116">
        <v>253.81</v>
      </c>
      <c r="AT236" s="115">
        <v>6612</v>
      </c>
      <c r="AU236" s="116">
        <v>224.11</v>
      </c>
      <c r="AV236" s="115">
        <v>9100</v>
      </c>
      <c r="AW236" s="116">
        <v>298.14</v>
      </c>
      <c r="AX236" s="115">
        <v>8449</v>
      </c>
      <c r="AY236" s="116">
        <v>286.02</v>
      </c>
      <c r="AZ236" s="115">
        <v>5878</v>
      </c>
      <c r="BA236" s="116">
        <v>208.81</v>
      </c>
      <c r="BB236" s="115">
        <v>6486</v>
      </c>
      <c r="BC236" s="116">
        <v>231.17</v>
      </c>
      <c r="BD236" s="115">
        <v>6418</v>
      </c>
      <c r="BE236" s="116">
        <v>223.95</v>
      </c>
      <c r="BF236" s="115">
        <v>5183</v>
      </c>
      <c r="BG236" s="116">
        <v>171.82</v>
      </c>
      <c r="BH236" s="115">
        <v>7384</v>
      </c>
      <c r="BI236" s="116">
        <v>243.21</v>
      </c>
      <c r="BJ236" s="115">
        <v>7674</v>
      </c>
      <c r="BK236" s="116">
        <v>247.28</v>
      </c>
      <c r="BL236" s="115">
        <v>6858</v>
      </c>
      <c r="BM236" s="116">
        <v>221.01</v>
      </c>
      <c r="BN236" s="115">
        <v>6120</v>
      </c>
      <c r="BO236" s="116">
        <v>193.23</v>
      </c>
      <c r="BP236" s="115">
        <v>6809</v>
      </c>
      <c r="BQ236" s="116">
        <v>219.27</v>
      </c>
      <c r="BR236" s="115">
        <v>6455</v>
      </c>
      <c r="BS236" s="116">
        <v>209.57</v>
      </c>
      <c r="BT236" s="115">
        <v>9785</v>
      </c>
      <c r="BU236" s="116">
        <v>309.14999999999998</v>
      </c>
      <c r="BV236" s="115">
        <v>7850</v>
      </c>
      <c r="BW236" s="116">
        <v>251.2</v>
      </c>
      <c r="BX236" s="115">
        <v>7415</v>
      </c>
      <c r="BY236" s="116">
        <v>241.48</v>
      </c>
      <c r="BZ236" s="115">
        <v>6466</v>
      </c>
      <c r="CA236" s="116">
        <v>205.07</v>
      </c>
      <c r="CB236" s="115">
        <v>7851</v>
      </c>
      <c r="CC236" s="116">
        <v>246.36</v>
      </c>
    </row>
    <row r="237" spans="1:81" ht="54.75" x14ac:dyDescent="0.45">
      <c r="A237" s="362">
        <v>233</v>
      </c>
      <c r="B237" s="357" t="s">
        <v>524</v>
      </c>
      <c r="C237" s="357" t="s">
        <v>167</v>
      </c>
      <c r="D237" s="117">
        <v>2595</v>
      </c>
      <c r="E237" s="118">
        <v>145.44</v>
      </c>
      <c r="F237" s="117">
        <v>2349</v>
      </c>
      <c r="G237" s="118">
        <v>132.69999999999999</v>
      </c>
      <c r="H237" s="117">
        <v>2752</v>
      </c>
      <c r="I237" s="118">
        <v>151.38</v>
      </c>
      <c r="J237" s="117">
        <v>2438</v>
      </c>
      <c r="K237" s="118">
        <v>136.01</v>
      </c>
      <c r="L237" s="117">
        <v>2799</v>
      </c>
      <c r="M237" s="118">
        <v>154.66</v>
      </c>
      <c r="N237" s="117">
        <v>3010</v>
      </c>
      <c r="O237" s="118">
        <v>175.5</v>
      </c>
      <c r="P237" s="117">
        <v>3036</v>
      </c>
      <c r="Q237" s="118">
        <v>171.44</v>
      </c>
      <c r="R237" s="117">
        <v>2830</v>
      </c>
      <c r="S237" s="118">
        <v>165.53</v>
      </c>
      <c r="T237" s="117">
        <v>2968</v>
      </c>
      <c r="U237" s="118">
        <v>174.13</v>
      </c>
      <c r="V237" s="117">
        <v>3066</v>
      </c>
      <c r="W237" s="118">
        <v>178.27</v>
      </c>
      <c r="X237" s="117">
        <v>2789</v>
      </c>
      <c r="Y237" s="118">
        <v>168.09</v>
      </c>
      <c r="Z237" s="117">
        <v>2902</v>
      </c>
      <c r="AA237" s="118">
        <v>175.01</v>
      </c>
      <c r="AB237" s="117">
        <v>2690</v>
      </c>
      <c r="AC237" s="118">
        <v>166.13</v>
      </c>
      <c r="AD237" s="117">
        <v>2837</v>
      </c>
      <c r="AE237" s="118">
        <v>172.92</v>
      </c>
      <c r="AF237" s="117">
        <v>3183</v>
      </c>
      <c r="AG237" s="118">
        <v>186.43</v>
      </c>
      <c r="AH237" s="117">
        <v>2696</v>
      </c>
      <c r="AI237" s="118">
        <v>154.41999999999999</v>
      </c>
      <c r="AJ237" s="117">
        <v>3272</v>
      </c>
      <c r="AK237" s="118">
        <v>182.92</v>
      </c>
      <c r="AL237" s="117">
        <v>3392</v>
      </c>
      <c r="AM237" s="118">
        <v>215.36</v>
      </c>
      <c r="AN237" s="117">
        <v>3006</v>
      </c>
      <c r="AO237" s="118">
        <v>193</v>
      </c>
      <c r="AP237" s="117">
        <v>3328</v>
      </c>
      <c r="AQ237" s="118">
        <v>184.03</v>
      </c>
      <c r="AR237" s="117">
        <v>2847</v>
      </c>
      <c r="AS237" s="118">
        <v>160.6</v>
      </c>
      <c r="AT237" s="117">
        <v>3106</v>
      </c>
      <c r="AU237" s="118">
        <v>193.51</v>
      </c>
      <c r="AV237" s="117">
        <v>3145</v>
      </c>
      <c r="AW237" s="118">
        <v>176.47</v>
      </c>
      <c r="AX237" s="117">
        <v>3222</v>
      </c>
      <c r="AY237" s="118">
        <v>183.11</v>
      </c>
      <c r="AZ237" s="117">
        <v>2622</v>
      </c>
      <c r="BA237" s="118">
        <v>194.39</v>
      </c>
      <c r="BB237" s="117">
        <v>2926</v>
      </c>
      <c r="BC237" s="118">
        <v>255.32</v>
      </c>
      <c r="BD237" s="117">
        <v>3543</v>
      </c>
      <c r="BE237" s="118">
        <v>202.24</v>
      </c>
      <c r="BF237" s="117">
        <v>2395</v>
      </c>
      <c r="BG237" s="118">
        <v>134.63</v>
      </c>
      <c r="BH237" s="117">
        <v>3436</v>
      </c>
      <c r="BI237" s="118">
        <v>192.81</v>
      </c>
      <c r="BJ237" s="117">
        <v>3240</v>
      </c>
      <c r="BK237" s="118">
        <v>185.96</v>
      </c>
      <c r="BL237" s="117">
        <v>3279</v>
      </c>
      <c r="BM237" s="118">
        <v>184.88</v>
      </c>
      <c r="BN237" s="117">
        <v>3364</v>
      </c>
      <c r="BO237" s="118">
        <v>186.82</v>
      </c>
      <c r="BP237" s="117">
        <v>3229</v>
      </c>
      <c r="BQ237" s="118">
        <v>179.9</v>
      </c>
      <c r="BR237" s="117">
        <v>3443</v>
      </c>
      <c r="BS237" s="118">
        <v>186.71</v>
      </c>
      <c r="BT237" s="117">
        <v>3439</v>
      </c>
      <c r="BU237" s="118">
        <v>187.57</v>
      </c>
      <c r="BV237" s="117">
        <v>3298</v>
      </c>
      <c r="BW237" s="118">
        <v>176.99</v>
      </c>
      <c r="BX237" s="117">
        <v>3477</v>
      </c>
      <c r="BY237" s="118">
        <v>191.68</v>
      </c>
      <c r="BZ237" s="117">
        <v>3223</v>
      </c>
      <c r="CA237" s="118">
        <v>177.51</v>
      </c>
      <c r="CB237" s="117">
        <v>3549</v>
      </c>
      <c r="CC237" s="118">
        <v>187.4</v>
      </c>
    </row>
    <row r="238" spans="1:81" ht="54.75" x14ac:dyDescent="0.45">
      <c r="A238" s="363">
        <v>234</v>
      </c>
      <c r="B238" s="358" t="s">
        <v>525</v>
      </c>
      <c r="C238" s="358" t="s">
        <v>167</v>
      </c>
      <c r="D238" s="115">
        <v>4354</v>
      </c>
      <c r="E238" s="116">
        <v>422.47</v>
      </c>
      <c r="F238" s="115">
        <v>4031</v>
      </c>
      <c r="G238" s="116">
        <v>370.47</v>
      </c>
      <c r="H238" s="115">
        <v>4655</v>
      </c>
      <c r="I238" s="116">
        <v>431.75</v>
      </c>
      <c r="J238" s="115">
        <v>3663</v>
      </c>
      <c r="K238" s="116">
        <v>345.46</v>
      </c>
      <c r="L238" s="115">
        <v>3530</v>
      </c>
      <c r="M238" s="116">
        <v>331.92</v>
      </c>
      <c r="N238" s="115">
        <v>3406</v>
      </c>
      <c r="O238" s="116">
        <v>349.55</v>
      </c>
      <c r="P238" s="115">
        <v>3585</v>
      </c>
      <c r="Q238" s="116">
        <v>353.92</v>
      </c>
      <c r="R238" s="115">
        <v>3274</v>
      </c>
      <c r="S238" s="116">
        <v>329.29</v>
      </c>
      <c r="T238" s="115">
        <v>3679</v>
      </c>
      <c r="U238" s="116">
        <v>363.72</v>
      </c>
      <c r="V238" s="115">
        <v>3890</v>
      </c>
      <c r="W238" s="116">
        <v>395.5</v>
      </c>
      <c r="X238" s="115">
        <v>3297</v>
      </c>
      <c r="Y238" s="116">
        <v>336.82</v>
      </c>
      <c r="Z238" s="115">
        <v>3724</v>
      </c>
      <c r="AA238" s="116">
        <v>377.83</v>
      </c>
      <c r="AB238" s="115">
        <v>3344</v>
      </c>
      <c r="AC238" s="116">
        <v>325.20999999999998</v>
      </c>
      <c r="AD238" s="115">
        <v>3207</v>
      </c>
      <c r="AE238" s="116">
        <v>325.86</v>
      </c>
      <c r="AF238" s="115">
        <v>3654</v>
      </c>
      <c r="AG238" s="116">
        <v>374.74</v>
      </c>
      <c r="AH238" s="115">
        <v>3175</v>
      </c>
      <c r="AI238" s="116">
        <v>312.88</v>
      </c>
      <c r="AJ238" s="115">
        <v>3470</v>
      </c>
      <c r="AK238" s="116">
        <v>341.56</v>
      </c>
      <c r="AL238" s="115">
        <v>3527</v>
      </c>
      <c r="AM238" s="116">
        <v>366.29</v>
      </c>
      <c r="AN238" s="115">
        <v>3195</v>
      </c>
      <c r="AO238" s="116">
        <v>329.05</v>
      </c>
      <c r="AP238" s="115">
        <v>3614</v>
      </c>
      <c r="AQ238" s="116">
        <v>369.55</v>
      </c>
      <c r="AR238" s="115">
        <v>3912</v>
      </c>
      <c r="AS238" s="116">
        <v>398.13</v>
      </c>
      <c r="AT238" s="115">
        <v>4139</v>
      </c>
      <c r="AU238" s="116">
        <v>388.35</v>
      </c>
      <c r="AV238" s="115">
        <v>4035</v>
      </c>
      <c r="AW238" s="116">
        <v>388.5</v>
      </c>
      <c r="AX238" s="115">
        <v>3375</v>
      </c>
      <c r="AY238" s="116">
        <v>340.81</v>
      </c>
      <c r="AZ238" s="115">
        <v>3462</v>
      </c>
      <c r="BA238" s="116">
        <v>341.53</v>
      </c>
      <c r="BB238" s="115">
        <v>3418</v>
      </c>
      <c r="BC238" s="116">
        <v>384.24</v>
      </c>
      <c r="BD238" s="115">
        <v>3980</v>
      </c>
      <c r="BE238" s="116">
        <v>400.25</v>
      </c>
      <c r="BF238" s="115">
        <v>3019</v>
      </c>
      <c r="BG238" s="116">
        <v>302.69</v>
      </c>
      <c r="BH238" s="115">
        <v>4183</v>
      </c>
      <c r="BI238" s="116">
        <v>436.3</v>
      </c>
      <c r="BJ238" s="115">
        <v>3691</v>
      </c>
      <c r="BK238" s="116">
        <v>363.23</v>
      </c>
      <c r="BL238" s="115">
        <v>3695</v>
      </c>
      <c r="BM238" s="116">
        <v>370.12</v>
      </c>
      <c r="BN238" s="115">
        <v>4478</v>
      </c>
      <c r="BO238" s="116">
        <v>439.56</v>
      </c>
      <c r="BP238" s="115">
        <v>4273</v>
      </c>
      <c r="BQ238" s="116">
        <v>412.86</v>
      </c>
      <c r="BR238" s="115">
        <v>4249</v>
      </c>
      <c r="BS238" s="116">
        <v>405.87</v>
      </c>
      <c r="BT238" s="115">
        <v>3998</v>
      </c>
      <c r="BU238" s="116">
        <v>394.49</v>
      </c>
      <c r="BV238" s="115">
        <v>3855</v>
      </c>
      <c r="BW238" s="116">
        <v>412.53</v>
      </c>
      <c r="BX238" s="115">
        <v>3924</v>
      </c>
      <c r="BY238" s="116">
        <v>371.51</v>
      </c>
      <c r="BZ238" s="115">
        <v>3377</v>
      </c>
      <c r="CA238" s="116">
        <v>319.98</v>
      </c>
      <c r="CB238" s="115">
        <v>4197</v>
      </c>
      <c r="CC238" s="116">
        <v>367.05</v>
      </c>
    </row>
    <row r="239" spans="1:81" ht="118.5" x14ac:dyDescent="0.45">
      <c r="A239" s="362">
        <v>235</v>
      </c>
      <c r="B239" s="357" t="s">
        <v>946</v>
      </c>
      <c r="C239" s="357" t="s">
        <v>167</v>
      </c>
      <c r="D239" s="117">
        <v>44864</v>
      </c>
      <c r="E239" s="113">
        <v>3064.35</v>
      </c>
      <c r="F239" s="117">
        <v>45185</v>
      </c>
      <c r="G239" s="113">
        <v>3021.49</v>
      </c>
      <c r="H239" s="117">
        <v>55277</v>
      </c>
      <c r="I239" s="113">
        <v>3737.1</v>
      </c>
      <c r="J239" s="117">
        <v>52286</v>
      </c>
      <c r="K239" s="113">
        <v>3365.62</v>
      </c>
      <c r="L239" s="117">
        <v>50542</v>
      </c>
      <c r="M239" s="113">
        <v>3482</v>
      </c>
      <c r="N239" s="117">
        <v>54873</v>
      </c>
      <c r="O239" s="113">
        <v>3718.56</v>
      </c>
      <c r="P239" s="117">
        <v>58127</v>
      </c>
      <c r="Q239" s="113">
        <v>4029.65</v>
      </c>
      <c r="R239" s="117">
        <v>50878</v>
      </c>
      <c r="S239" s="113">
        <v>3670.19</v>
      </c>
      <c r="T239" s="117">
        <v>55957</v>
      </c>
      <c r="U239" s="113">
        <v>4015.87</v>
      </c>
      <c r="V239" s="117">
        <v>57973</v>
      </c>
      <c r="W239" s="113">
        <v>4298.5</v>
      </c>
      <c r="X239" s="117">
        <v>58041</v>
      </c>
      <c r="Y239" s="113">
        <v>4122.1899999999996</v>
      </c>
      <c r="Z239" s="117">
        <v>57485</v>
      </c>
      <c r="AA239" s="113">
        <v>4007.04</v>
      </c>
      <c r="AB239" s="117">
        <v>48335</v>
      </c>
      <c r="AC239" s="113">
        <v>3399.61</v>
      </c>
      <c r="AD239" s="117">
        <v>52200</v>
      </c>
      <c r="AE239" s="113">
        <v>3761.27</v>
      </c>
      <c r="AF239" s="117">
        <v>65611</v>
      </c>
      <c r="AG239" s="113">
        <v>4507.1000000000004</v>
      </c>
      <c r="AH239" s="117">
        <v>53442</v>
      </c>
      <c r="AI239" s="113">
        <v>3587.95</v>
      </c>
      <c r="AJ239" s="117">
        <v>60981</v>
      </c>
      <c r="AK239" s="113">
        <v>4142.4799999999996</v>
      </c>
      <c r="AL239" s="117">
        <v>58391</v>
      </c>
      <c r="AM239" s="113">
        <v>4173.24</v>
      </c>
      <c r="AN239" s="117">
        <v>61415</v>
      </c>
      <c r="AO239" s="113">
        <v>4189.33</v>
      </c>
      <c r="AP239" s="117">
        <v>60750</v>
      </c>
      <c r="AQ239" s="113">
        <v>4285.58</v>
      </c>
      <c r="AR239" s="117">
        <v>64909</v>
      </c>
      <c r="AS239" s="113">
        <v>4488</v>
      </c>
      <c r="AT239" s="117">
        <v>62204</v>
      </c>
      <c r="AU239" s="113">
        <v>4381.37</v>
      </c>
      <c r="AV239" s="117">
        <v>60564</v>
      </c>
      <c r="AW239" s="113">
        <v>4458.1499999999996</v>
      </c>
      <c r="AX239" s="117">
        <v>56516</v>
      </c>
      <c r="AY239" s="113">
        <v>4015.91</v>
      </c>
      <c r="AZ239" s="117">
        <v>63094</v>
      </c>
      <c r="BA239" s="113">
        <v>4830.82</v>
      </c>
      <c r="BB239" s="117">
        <v>69570</v>
      </c>
      <c r="BC239" s="113">
        <v>5128.88</v>
      </c>
      <c r="BD239" s="117">
        <v>76289</v>
      </c>
      <c r="BE239" s="113">
        <v>5589.77</v>
      </c>
      <c r="BF239" s="117">
        <v>60072</v>
      </c>
      <c r="BG239" s="113">
        <v>4409.7700000000004</v>
      </c>
      <c r="BH239" s="117">
        <v>75208</v>
      </c>
      <c r="BI239" s="113">
        <v>5456.43</v>
      </c>
      <c r="BJ239" s="117">
        <v>76674</v>
      </c>
      <c r="BK239" s="113">
        <v>5726.25</v>
      </c>
      <c r="BL239" s="117">
        <v>77756</v>
      </c>
      <c r="BM239" s="113">
        <v>5686.4</v>
      </c>
      <c r="BN239" s="117">
        <v>77884</v>
      </c>
      <c r="BO239" s="113">
        <v>5787.24</v>
      </c>
      <c r="BP239" s="117">
        <v>74391</v>
      </c>
      <c r="BQ239" s="113">
        <v>5586.29</v>
      </c>
      <c r="BR239" s="117">
        <v>73307</v>
      </c>
      <c r="BS239" s="113">
        <v>5362.12</v>
      </c>
      <c r="BT239" s="117">
        <v>77453</v>
      </c>
      <c r="BU239" s="113">
        <v>5933.78</v>
      </c>
      <c r="BV239" s="117">
        <v>75611</v>
      </c>
      <c r="BW239" s="113">
        <v>5531.28</v>
      </c>
      <c r="BX239" s="117">
        <v>68370</v>
      </c>
      <c r="BY239" s="113">
        <v>4901.09</v>
      </c>
      <c r="BZ239" s="117">
        <v>68258</v>
      </c>
      <c r="CA239" s="113">
        <v>4867.84</v>
      </c>
      <c r="CB239" s="117">
        <v>79467</v>
      </c>
      <c r="CC239" s="113">
        <v>5756.47</v>
      </c>
    </row>
    <row r="240" spans="1:81" ht="105.75" x14ac:dyDescent="0.45">
      <c r="A240" s="363">
        <v>236</v>
      </c>
      <c r="B240" s="358" t="s">
        <v>526</v>
      </c>
      <c r="C240" s="358" t="s">
        <v>167</v>
      </c>
      <c r="D240" s="115">
        <v>38546</v>
      </c>
      <c r="E240" s="114">
        <v>2478.9699999999998</v>
      </c>
      <c r="F240" s="115">
        <v>39343</v>
      </c>
      <c r="G240" s="114">
        <v>2454.6799999999998</v>
      </c>
      <c r="H240" s="115">
        <v>48108</v>
      </c>
      <c r="I240" s="114">
        <v>3040.81</v>
      </c>
      <c r="J240" s="115">
        <v>46236</v>
      </c>
      <c r="K240" s="114">
        <v>2798.01</v>
      </c>
      <c r="L240" s="115">
        <v>44125</v>
      </c>
      <c r="M240" s="114">
        <v>2857.07</v>
      </c>
      <c r="N240" s="115">
        <v>48977</v>
      </c>
      <c r="O240" s="114">
        <v>3069.67</v>
      </c>
      <c r="P240" s="115">
        <v>51165</v>
      </c>
      <c r="Q240" s="114">
        <v>3316.99</v>
      </c>
      <c r="R240" s="115">
        <v>44182</v>
      </c>
      <c r="S240" s="114">
        <v>2968.47</v>
      </c>
      <c r="T240" s="115">
        <v>48497</v>
      </c>
      <c r="U240" s="114">
        <v>3230</v>
      </c>
      <c r="V240" s="115">
        <v>49940</v>
      </c>
      <c r="W240" s="114">
        <v>3410.96</v>
      </c>
      <c r="X240" s="115">
        <v>50576</v>
      </c>
      <c r="Y240" s="114">
        <v>3296.1</v>
      </c>
      <c r="Z240" s="115">
        <v>49906</v>
      </c>
      <c r="AA240" s="114">
        <v>3163.05</v>
      </c>
      <c r="AB240" s="115">
        <v>41264</v>
      </c>
      <c r="AC240" s="114">
        <v>2673.14</v>
      </c>
      <c r="AD240" s="115">
        <v>45564</v>
      </c>
      <c r="AE240" s="114">
        <v>3056.58</v>
      </c>
      <c r="AF240" s="115">
        <v>58043</v>
      </c>
      <c r="AG240" s="114">
        <v>3680.3</v>
      </c>
      <c r="AH240" s="115">
        <v>46699</v>
      </c>
      <c r="AI240" s="114">
        <v>2872.77</v>
      </c>
      <c r="AJ240" s="115">
        <v>53591</v>
      </c>
      <c r="AK240" s="114">
        <v>3340.45</v>
      </c>
      <c r="AL240" s="115">
        <v>50951</v>
      </c>
      <c r="AM240" s="114">
        <v>3353.29</v>
      </c>
      <c r="AN240" s="115">
        <v>53919</v>
      </c>
      <c r="AO240" s="114">
        <v>3365.84</v>
      </c>
      <c r="AP240" s="115">
        <v>52608</v>
      </c>
      <c r="AQ240" s="114">
        <v>3419.82</v>
      </c>
      <c r="AR240" s="115">
        <v>56183</v>
      </c>
      <c r="AS240" s="114">
        <v>3495.56</v>
      </c>
      <c r="AT240" s="115">
        <v>53734</v>
      </c>
      <c r="AU240" s="114">
        <v>3474.99</v>
      </c>
      <c r="AV240" s="115">
        <v>51872</v>
      </c>
      <c r="AW240" s="114">
        <v>3482.4</v>
      </c>
      <c r="AX240" s="115">
        <v>48390</v>
      </c>
      <c r="AY240" s="114">
        <v>3174</v>
      </c>
      <c r="AZ240" s="115">
        <v>46100</v>
      </c>
      <c r="BA240" s="114">
        <v>3163.25</v>
      </c>
      <c r="BB240" s="115">
        <v>52037</v>
      </c>
      <c r="BC240" s="114">
        <v>3353</v>
      </c>
      <c r="BD240" s="115">
        <v>56555</v>
      </c>
      <c r="BE240" s="114">
        <v>3660.58</v>
      </c>
      <c r="BF240" s="115">
        <v>44582</v>
      </c>
      <c r="BG240" s="114">
        <v>2862.71</v>
      </c>
      <c r="BH240" s="115">
        <v>55174</v>
      </c>
      <c r="BI240" s="114">
        <v>3528.47</v>
      </c>
      <c r="BJ240" s="115">
        <v>56817</v>
      </c>
      <c r="BK240" s="114">
        <v>3751.63</v>
      </c>
      <c r="BL240" s="115">
        <v>59242</v>
      </c>
      <c r="BM240" s="114">
        <v>3840.69</v>
      </c>
      <c r="BN240" s="115">
        <v>56673</v>
      </c>
      <c r="BO240" s="114">
        <v>3811.31</v>
      </c>
      <c r="BP240" s="115">
        <v>54291</v>
      </c>
      <c r="BQ240" s="114">
        <v>3614.49</v>
      </c>
      <c r="BR240" s="115">
        <v>54666</v>
      </c>
      <c r="BS240" s="114">
        <v>3546.16</v>
      </c>
      <c r="BT240" s="115">
        <v>56493</v>
      </c>
      <c r="BU240" s="114">
        <v>3880.62</v>
      </c>
      <c r="BV240" s="115">
        <v>55781</v>
      </c>
      <c r="BW240" s="114">
        <v>3610.02</v>
      </c>
      <c r="BX240" s="115">
        <v>49661</v>
      </c>
      <c r="BY240" s="114">
        <v>3183.04</v>
      </c>
      <c r="BZ240" s="115">
        <v>50770</v>
      </c>
      <c r="CA240" s="114">
        <v>3188.4</v>
      </c>
      <c r="CB240" s="115">
        <v>59017</v>
      </c>
      <c r="CC240" s="114">
        <v>3834.94</v>
      </c>
    </row>
    <row r="241" spans="1:81" ht="67.5" x14ac:dyDescent="0.45">
      <c r="A241" s="362">
        <v>237</v>
      </c>
      <c r="B241" s="357" t="s">
        <v>527</v>
      </c>
      <c r="C241" s="357" t="s">
        <v>167</v>
      </c>
      <c r="D241" s="117">
        <v>6318</v>
      </c>
      <c r="E241" s="118">
        <v>585.37</v>
      </c>
      <c r="F241" s="117">
        <v>5842</v>
      </c>
      <c r="G241" s="118">
        <v>566.80999999999995</v>
      </c>
      <c r="H241" s="117">
        <v>7170</v>
      </c>
      <c r="I241" s="118">
        <v>696.29</v>
      </c>
      <c r="J241" s="117">
        <v>6050</v>
      </c>
      <c r="K241" s="118">
        <v>567.61</v>
      </c>
      <c r="L241" s="117">
        <v>6417</v>
      </c>
      <c r="M241" s="118">
        <v>624.91999999999996</v>
      </c>
      <c r="N241" s="117">
        <v>5896</v>
      </c>
      <c r="O241" s="118">
        <v>648.89</v>
      </c>
      <c r="P241" s="117">
        <v>6962</v>
      </c>
      <c r="Q241" s="118">
        <v>712.66</v>
      </c>
      <c r="R241" s="117">
        <v>6695</v>
      </c>
      <c r="S241" s="118">
        <v>701.71</v>
      </c>
      <c r="T241" s="117">
        <v>7460</v>
      </c>
      <c r="U241" s="118">
        <v>785.87</v>
      </c>
      <c r="V241" s="117">
        <v>8032</v>
      </c>
      <c r="W241" s="118">
        <v>887.53</v>
      </c>
      <c r="X241" s="117">
        <v>7464</v>
      </c>
      <c r="Y241" s="118">
        <v>826.09</v>
      </c>
      <c r="Z241" s="117">
        <v>7579</v>
      </c>
      <c r="AA241" s="118">
        <v>843.99</v>
      </c>
      <c r="AB241" s="117">
        <v>7071</v>
      </c>
      <c r="AC241" s="118">
        <v>726.47</v>
      </c>
      <c r="AD241" s="117">
        <v>6637</v>
      </c>
      <c r="AE241" s="118">
        <v>704.68</v>
      </c>
      <c r="AF241" s="117">
        <v>7568</v>
      </c>
      <c r="AG241" s="118">
        <v>826.79</v>
      </c>
      <c r="AH241" s="117">
        <v>6743</v>
      </c>
      <c r="AI241" s="118">
        <v>715.18</v>
      </c>
      <c r="AJ241" s="117">
        <v>7390</v>
      </c>
      <c r="AK241" s="118">
        <v>802.04</v>
      </c>
      <c r="AL241" s="117">
        <v>7440</v>
      </c>
      <c r="AM241" s="118">
        <v>819.95</v>
      </c>
      <c r="AN241" s="117">
        <v>7495</v>
      </c>
      <c r="AO241" s="118">
        <v>823.49</v>
      </c>
      <c r="AP241" s="117">
        <v>8142</v>
      </c>
      <c r="AQ241" s="118">
        <v>865.76</v>
      </c>
      <c r="AR241" s="117">
        <v>8726</v>
      </c>
      <c r="AS241" s="118">
        <v>992.44</v>
      </c>
      <c r="AT241" s="117">
        <v>8470</v>
      </c>
      <c r="AU241" s="118">
        <v>906.39</v>
      </c>
      <c r="AV241" s="117">
        <v>8692</v>
      </c>
      <c r="AW241" s="118">
        <v>975.75</v>
      </c>
      <c r="AX241" s="117">
        <v>8125</v>
      </c>
      <c r="AY241" s="118">
        <v>841.91</v>
      </c>
      <c r="AZ241" s="117">
        <v>16994</v>
      </c>
      <c r="BA241" s="113">
        <v>1667.58</v>
      </c>
      <c r="BB241" s="117">
        <v>17533</v>
      </c>
      <c r="BC241" s="113">
        <v>1775.88</v>
      </c>
      <c r="BD241" s="117">
        <v>19734</v>
      </c>
      <c r="BE241" s="113">
        <v>1929.2</v>
      </c>
      <c r="BF241" s="117">
        <v>15490</v>
      </c>
      <c r="BG241" s="113">
        <v>1547.06</v>
      </c>
      <c r="BH241" s="117">
        <v>20034</v>
      </c>
      <c r="BI241" s="113">
        <v>1927.96</v>
      </c>
      <c r="BJ241" s="117">
        <v>19857</v>
      </c>
      <c r="BK241" s="113">
        <v>1974.62</v>
      </c>
      <c r="BL241" s="117">
        <v>18513</v>
      </c>
      <c r="BM241" s="113">
        <v>1845.71</v>
      </c>
      <c r="BN241" s="117">
        <v>21211</v>
      </c>
      <c r="BO241" s="113">
        <v>1975.93</v>
      </c>
      <c r="BP241" s="117">
        <v>20100</v>
      </c>
      <c r="BQ241" s="113">
        <v>1971.81</v>
      </c>
      <c r="BR241" s="117">
        <v>18640</v>
      </c>
      <c r="BS241" s="113">
        <v>1815.96</v>
      </c>
      <c r="BT241" s="117">
        <v>20960</v>
      </c>
      <c r="BU241" s="113">
        <v>2053.15</v>
      </c>
      <c r="BV241" s="117">
        <v>19830</v>
      </c>
      <c r="BW241" s="113">
        <v>1921.26</v>
      </c>
      <c r="BX241" s="117">
        <v>18709</v>
      </c>
      <c r="BY241" s="113">
        <v>1718.05</v>
      </c>
      <c r="BZ241" s="117">
        <v>17489</v>
      </c>
      <c r="CA241" s="113">
        <v>1679.43</v>
      </c>
      <c r="CB241" s="117">
        <v>20451</v>
      </c>
      <c r="CC241" s="113">
        <v>1921.53</v>
      </c>
    </row>
    <row r="242" spans="1:81" ht="80.25" x14ac:dyDescent="0.45">
      <c r="A242" s="363">
        <v>238</v>
      </c>
      <c r="B242" s="358" t="s">
        <v>528</v>
      </c>
      <c r="C242" s="358" t="s">
        <v>167</v>
      </c>
      <c r="D242" s="115">
        <v>1567</v>
      </c>
      <c r="E242" s="116">
        <v>203.42</v>
      </c>
      <c r="F242" s="115">
        <v>1476</v>
      </c>
      <c r="G242" s="116">
        <v>203.52</v>
      </c>
      <c r="H242" s="115">
        <v>1944</v>
      </c>
      <c r="I242" s="116">
        <v>259.26</v>
      </c>
      <c r="J242" s="115">
        <v>1381</v>
      </c>
      <c r="K242" s="116">
        <v>168.81</v>
      </c>
      <c r="L242" s="115">
        <v>1563</v>
      </c>
      <c r="M242" s="116">
        <v>194.94</v>
      </c>
      <c r="N242" s="115">
        <v>1549</v>
      </c>
      <c r="O242" s="116">
        <v>231.49</v>
      </c>
      <c r="P242" s="115">
        <v>1542</v>
      </c>
      <c r="Q242" s="116">
        <v>220.6</v>
      </c>
      <c r="R242" s="115">
        <v>1862</v>
      </c>
      <c r="S242" s="116">
        <v>269.36</v>
      </c>
      <c r="T242" s="115">
        <v>2108</v>
      </c>
      <c r="U242" s="116">
        <v>278.98</v>
      </c>
      <c r="V242" s="115">
        <v>2454</v>
      </c>
      <c r="W242" s="116">
        <v>376.37</v>
      </c>
      <c r="X242" s="115">
        <v>2370</v>
      </c>
      <c r="Y242" s="116">
        <v>344.68</v>
      </c>
      <c r="Z242" s="115">
        <v>2290</v>
      </c>
      <c r="AA242" s="116">
        <v>312.18</v>
      </c>
      <c r="AB242" s="115">
        <v>2081</v>
      </c>
      <c r="AC242" s="116">
        <v>277.26</v>
      </c>
      <c r="AD242" s="115">
        <v>1540</v>
      </c>
      <c r="AE242" s="116">
        <v>223.87</v>
      </c>
      <c r="AF242" s="115">
        <v>2109</v>
      </c>
      <c r="AG242" s="116">
        <v>283.72000000000003</v>
      </c>
      <c r="AH242" s="115">
        <v>1782</v>
      </c>
      <c r="AI242" s="116">
        <v>256.32</v>
      </c>
      <c r="AJ242" s="115">
        <v>2244</v>
      </c>
      <c r="AK242" s="116">
        <v>310</v>
      </c>
      <c r="AL242" s="115">
        <v>2250</v>
      </c>
      <c r="AM242" s="116">
        <v>317.37</v>
      </c>
      <c r="AN242" s="115">
        <v>2419</v>
      </c>
      <c r="AO242" s="116">
        <v>341.99</v>
      </c>
      <c r="AP242" s="115">
        <v>2733</v>
      </c>
      <c r="AQ242" s="116">
        <v>352.02</v>
      </c>
      <c r="AR242" s="115">
        <v>2878</v>
      </c>
      <c r="AS242" s="116">
        <v>411.6</v>
      </c>
      <c r="AT242" s="115">
        <v>2724</v>
      </c>
      <c r="AU242" s="116">
        <v>346.3</v>
      </c>
      <c r="AV242" s="115">
        <v>2987</v>
      </c>
      <c r="AW242" s="116">
        <v>400.24</v>
      </c>
      <c r="AX242" s="115">
        <v>2899</v>
      </c>
      <c r="AY242" s="116">
        <v>369.67</v>
      </c>
      <c r="AZ242" s="115">
        <v>1967</v>
      </c>
      <c r="BA242" s="116">
        <v>280.58999999999997</v>
      </c>
      <c r="BB242" s="115">
        <v>2031</v>
      </c>
      <c r="BC242" s="116">
        <v>311.92</v>
      </c>
      <c r="BD242" s="115">
        <v>2421</v>
      </c>
      <c r="BE242" s="116">
        <v>363.14</v>
      </c>
      <c r="BF242" s="115">
        <v>1859</v>
      </c>
      <c r="BG242" s="116">
        <v>285.39999999999998</v>
      </c>
      <c r="BH242" s="115">
        <v>2312</v>
      </c>
      <c r="BI242" s="116">
        <v>350.3</v>
      </c>
      <c r="BJ242" s="115">
        <v>2479</v>
      </c>
      <c r="BK242" s="116">
        <v>394.53</v>
      </c>
      <c r="BL242" s="115">
        <v>2660</v>
      </c>
      <c r="BM242" s="116">
        <v>376.28</v>
      </c>
      <c r="BN242" s="115">
        <v>2993</v>
      </c>
      <c r="BO242" s="116">
        <v>392.76</v>
      </c>
      <c r="BP242" s="115">
        <v>3325</v>
      </c>
      <c r="BQ242" s="116">
        <v>447.93</v>
      </c>
      <c r="BR242" s="115">
        <v>3002</v>
      </c>
      <c r="BS242" s="116">
        <v>412.16</v>
      </c>
      <c r="BT242" s="115">
        <v>3100</v>
      </c>
      <c r="BU242" s="116">
        <v>426.37</v>
      </c>
      <c r="BV242" s="115">
        <v>2806</v>
      </c>
      <c r="BW242" s="116">
        <v>379.89</v>
      </c>
      <c r="BX242" s="115">
        <v>2669</v>
      </c>
      <c r="BY242" s="116">
        <v>317</v>
      </c>
      <c r="BZ242" s="115">
        <v>2465</v>
      </c>
      <c r="CA242" s="116">
        <v>304.89999999999998</v>
      </c>
      <c r="CB242" s="115">
        <v>2891</v>
      </c>
      <c r="CC242" s="116">
        <v>363.96</v>
      </c>
    </row>
    <row r="243" spans="1:81" ht="42" x14ac:dyDescent="0.45">
      <c r="A243" s="362">
        <v>239</v>
      </c>
      <c r="B243" s="357" t="s">
        <v>529</v>
      </c>
      <c r="C243" s="357" t="s">
        <v>167</v>
      </c>
      <c r="D243" s="117">
        <v>1520</v>
      </c>
      <c r="E243" s="118">
        <v>42.25</v>
      </c>
      <c r="F243" s="117">
        <v>1297</v>
      </c>
      <c r="G243" s="118">
        <v>36.24</v>
      </c>
      <c r="H243" s="117">
        <v>1562</v>
      </c>
      <c r="I243" s="118">
        <v>40.840000000000003</v>
      </c>
      <c r="J243" s="117">
        <v>1453</v>
      </c>
      <c r="K243" s="118">
        <v>37.96</v>
      </c>
      <c r="L243" s="117">
        <v>1363</v>
      </c>
      <c r="M243" s="118">
        <v>35.58</v>
      </c>
      <c r="N243" s="117">
        <v>1017</v>
      </c>
      <c r="O243" s="118">
        <v>27.58</v>
      </c>
      <c r="P243" s="117">
        <v>1389</v>
      </c>
      <c r="Q243" s="118">
        <v>37.65</v>
      </c>
      <c r="R243" s="117">
        <v>1397</v>
      </c>
      <c r="S243" s="118">
        <v>37.74</v>
      </c>
      <c r="T243" s="117">
        <v>1471</v>
      </c>
      <c r="U243" s="118">
        <v>41.42</v>
      </c>
      <c r="V243" s="117">
        <v>1482</v>
      </c>
      <c r="W243" s="118">
        <v>43.25</v>
      </c>
      <c r="X243" s="117">
        <v>1298</v>
      </c>
      <c r="Y243" s="118">
        <v>38.25</v>
      </c>
      <c r="Z243" s="117">
        <v>1557</v>
      </c>
      <c r="AA243" s="118">
        <v>47.73</v>
      </c>
      <c r="AB243" s="117">
        <v>1412</v>
      </c>
      <c r="AC243" s="118">
        <v>41.11</v>
      </c>
      <c r="AD243" s="117">
        <v>1270</v>
      </c>
      <c r="AE243" s="118">
        <v>37.56</v>
      </c>
      <c r="AF243" s="117">
        <v>1449</v>
      </c>
      <c r="AG243" s="118">
        <v>43.96</v>
      </c>
      <c r="AH243" s="117">
        <v>1486</v>
      </c>
      <c r="AI243" s="118">
        <v>41.4</v>
      </c>
      <c r="AJ243" s="117">
        <v>1361</v>
      </c>
      <c r="AK243" s="118">
        <v>39.36</v>
      </c>
      <c r="AL243" s="117">
        <v>1372</v>
      </c>
      <c r="AM243" s="118">
        <v>40.020000000000003</v>
      </c>
      <c r="AN243" s="117">
        <v>1375</v>
      </c>
      <c r="AO243" s="118">
        <v>37.44</v>
      </c>
      <c r="AP243" s="117">
        <v>1639</v>
      </c>
      <c r="AQ243" s="118">
        <v>47.37</v>
      </c>
      <c r="AR243" s="117">
        <v>1429</v>
      </c>
      <c r="AS243" s="118">
        <v>42.62</v>
      </c>
      <c r="AT243" s="117">
        <v>1551</v>
      </c>
      <c r="AU243" s="118">
        <v>46.53</v>
      </c>
      <c r="AV243" s="117">
        <v>1575</v>
      </c>
      <c r="AW243" s="118">
        <v>42.77</v>
      </c>
      <c r="AX243" s="117">
        <v>1587</v>
      </c>
      <c r="AY243" s="118">
        <v>43.3</v>
      </c>
      <c r="AZ243" s="117">
        <v>1399</v>
      </c>
      <c r="BA243" s="118">
        <v>38.82</v>
      </c>
      <c r="BB243" s="118">
        <v>957</v>
      </c>
      <c r="BC243" s="118">
        <v>24.53</v>
      </c>
      <c r="BD243" s="117">
        <v>1133</v>
      </c>
      <c r="BE243" s="118">
        <v>30.83</v>
      </c>
      <c r="BF243" s="117">
        <v>1120</v>
      </c>
      <c r="BG243" s="118">
        <v>28.22</v>
      </c>
      <c r="BH243" s="117">
        <v>1124</v>
      </c>
      <c r="BI243" s="118">
        <v>29.28</v>
      </c>
      <c r="BJ243" s="117">
        <v>1394</v>
      </c>
      <c r="BK243" s="118">
        <v>38.01</v>
      </c>
      <c r="BL243" s="117">
        <v>1193</v>
      </c>
      <c r="BM243" s="118">
        <v>31.5</v>
      </c>
      <c r="BN243" s="117">
        <v>1571</v>
      </c>
      <c r="BO243" s="118">
        <v>41.79</v>
      </c>
      <c r="BP243" s="117">
        <v>1352</v>
      </c>
      <c r="BQ243" s="118">
        <v>36.76</v>
      </c>
      <c r="BR243" s="117">
        <v>1402</v>
      </c>
      <c r="BS243" s="118">
        <v>39.42</v>
      </c>
      <c r="BT243" s="117">
        <v>1158</v>
      </c>
      <c r="BU243" s="118">
        <v>29.98</v>
      </c>
      <c r="BV243" s="117">
        <v>1054</v>
      </c>
      <c r="BW243" s="118">
        <v>29.01</v>
      </c>
      <c r="BX243" s="117">
        <v>1231</v>
      </c>
      <c r="BY243" s="118">
        <v>32.549999999999997</v>
      </c>
      <c r="BZ243" s="117">
        <v>1193</v>
      </c>
      <c r="CA243" s="118">
        <v>30.04</v>
      </c>
      <c r="CB243" s="117">
        <v>1053</v>
      </c>
      <c r="CC243" s="118">
        <v>25.09</v>
      </c>
    </row>
    <row r="244" spans="1:81" ht="80.25" x14ac:dyDescent="0.45">
      <c r="A244" s="363">
        <v>240</v>
      </c>
      <c r="B244" s="358" t="s">
        <v>530</v>
      </c>
      <c r="C244" s="358" t="s">
        <v>167</v>
      </c>
      <c r="D244" s="115">
        <v>3231</v>
      </c>
      <c r="E244" s="116">
        <v>339.7</v>
      </c>
      <c r="F244" s="115">
        <v>3068</v>
      </c>
      <c r="G244" s="116">
        <v>327.05</v>
      </c>
      <c r="H244" s="115">
        <v>3664</v>
      </c>
      <c r="I244" s="116">
        <v>396.19</v>
      </c>
      <c r="J244" s="115">
        <v>3216</v>
      </c>
      <c r="K244" s="116">
        <v>360.83</v>
      </c>
      <c r="L244" s="115">
        <v>3491</v>
      </c>
      <c r="M244" s="116">
        <v>394.4</v>
      </c>
      <c r="N244" s="115">
        <v>3331</v>
      </c>
      <c r="O244" s="116">
        <v>389.82</v>
      </c>
      <c r="P244" s="115">
        <v>4031</v>
      </c>
      <c r="Q244" s="116">
        <v>454.41</v>
      </c>
      <c r="R244" s="115">
        <v>3436</v>
      </c>
      <c r="S244" s="116">
        <v>394.62</v>
      </c>
      <c r="T244" s="115">
        <v>3880</v>
      </c>
      <c r="U244" s="116">
        <v>465.47</v>
      </c>
      <c r="V244" s="115">
        <v>4097</v>
      </c>
      <c r="W244" s="116">
        <v>467.92</v>
      </c>
      <c r="X244" s="115">
        <v>3796</v>
      </c>
      <c r="Y244" s="116">
        <v>443.15</v>
      </c>
      <c r="Z244" s="115">
        <v>3732</v>
      </c>
      <c r="AA244" s="116">
        <v>484.09</v>
      </c>
      <c r="AB244" s="115">
        <v>3578</v>
      </c>
      <c r="AC244" s="116">
        <v>408.1</v>
      </c>
      <c r="AD244" s="115">
        <v>3827</v>
      </c>
      <c r="AE244" s="116">
        <v>443.25</v>
      </c>
      <c r="AF244" s="115">
        <v>4010</v>
      </c>
      <c r="AG244" s="116">
        <v>499.11</v>
      </c>
      <c r="AH244" s="115">
        <v>3475</v>
      </c>
      <c r="AI244" s="116">
        <v>417.46</v>
      </c>
      <c r="AJ244" s="115">
        <v>3785</v>
      </c>
      <c r="AK244" s="116">
        <v>452.67</v>
      </c>
      <c r="AL244" s="115">
        <v>3818</v>
      </c>
      <c r="AM244" s="116">
        <v>462.56</v>
      </c>
      <c r="AN244" s="115">
        <v>3702</v>
      </c>
      <c r="AO244" s="116">
        <v>444.05</v>
      </c>
      <c r="AP244" s="115">
        <v>3770</v>
      </c>
      <c r="AQ244" s="116">
        <v>466.37</v>
      </c>
      <c r="AR244" s="115">
        <v>4420</v>
      </c>
      <c r="AS244" s="116">
        <v>538.22</v>
      </c>
      <c r="AT244" s="115">
        <v>4196</v>
      </c>
      <c r="AU244" s="116">
        <v>513.55999999999995</v>
      </c>
      <c r="AV244" s="115">
        <v>4129</v>
      </c>
      <c r="AW244" s="116">
        <v>532.74</v>
      </c>
      <c r="AX244" s="115">
        <v>3639</v>
      </c>
      <c r="AY244" s="116">
        <v>428.94</v>
      </c>
      <c r="AZ244" s="115">
        <v>13628</v>
      </c>
      <c r="BA244" s="114">
        <v>1348.16</v>
      </c>
      <c r="BB244" s="115">
        <v>14545</v>
      </c>
      <c r="BC244" s="114">
        <v>1439.43</v>
      </c>
      <c r="BD244" s="115">
        <v>16179</v>
      </c>
      <c r="BE244" s="114">
        <v>1535.23</v>
      </c>
      <c r="BF244" s="115">
        <v>12511</v>
      </c>
      <c r="BG244" s="114">
        <v>1233.45</v>
      </c>
      <c r="BH244" s="115">
        <v>16598</v>
      </c>
      <c r="BI244" s="114">
        <v>1548.39</v>
      </c>
      <c r="BJ244" s="115">
        <v>15983</v>
      </c>
      <c r="BK244" s="114">
        <v>1542.08</v>
      </c>
      <c r="BL244" s="115">
        <v>14661</v>
      </c>
      <c r="BM244" s="114">
        <v>1437.92</v>
      </c>
      <c r="BN244" s="115">
        <v>16647</v>
      </c>
      <c r="BO244" s="114">
        <v>1541.38</v>
      </c>
      <c r="BP244" s="115">
        <v>15423</v>
      </c>
      <c r="BQ244" s="114">
        <v>1487.12</v>
      </c>
      <c r="BR244" s="115">
        <v>14236</v>
      </c>
      <c r="BS244" s="114">
        <v>1364.39</v>
      </c>
      <c r="BT244" s="115">
        <v>16703</v>
      </c>
      <c r="BU244" s="114">
        <v>1596.8</v>
      </c>
      <c r="BV244" s="115">
        <v>15970</v>
      </c>
      <c r="BW244" s="114">
        <v>1512.36</v>
      </c>
      <c r="BX244" s="115">
        <v>14809</v>
      </c>
      <c r="BY244" s="114">
        <v>1368.5</v>
      </c>
      <c r="BZ244" s="115">
        <v>13831</v>
      </c>
      <c r="CA244" s="114">
        <v>1344.49</v>
      </c>
      <c r="CB244" s="115">
        <v>16506</v>
      </c>
      <c r="CC244" s="114">
        <v>1532.48</v>
      </c>
    </row>
    <row r="245" spans="1:81" ht="42" x14ac:dyDescent="0.45">
      <c r="A245" s="362">
        <v>241</v>
      </c>
      <c r="B245" s="357" t="s">
        <v>531</v>
      </c>
      <c r="C245" s="357" t="s">
        <v>167</v>
      </c>
      <c r="D245" s="117">
        <v>67491</v>
      </c>
      <c r="E245" s="113">
        <v>3279.98</v>
      </c>
      <c r="F245" s="117">
        <v>62232</v>
      </c>
      <c r="G245" s="113">
        <v>3149.57</v>
      </c>
      <c r="H245" s="117">
        <v>71171</v>
      </c>
      <c r="I245" s="113">
        <v>3625.67</v>
      </c>
      <c r="J245" s="117">
        <v>67256</v>
      </c>
      <c r="K245" s="113">
        <v>3469.02</v>
      </c>
      <c r="L245" s="117">
        <v>68360</v>
      </c>
      <c r="M245" s="113">
        <v>3451.14</v>
      </c>
      <c r="N245" s="117">
        <v>69273</v>
      </c>
      <c r="O245" s="113">
        <v>3524.72</v>
      </c>
      <c r="P245" s="117">
        <v>68542</v>
      </c>
      <c r="Q245" s="113">
        <v>3689.22</v>
      </c>
      <c r="R245" s="117">
        <v>60568</v>
      </c>
      <c r="S245" s="113">
        <v>3387.31</v>
      </c>
      <c r="T245" s="117">
        <v>69169</v>
      </c>
      <c r="U245" s="113">
        <v>3761.71</v>
      </c>
      <c r="V245" s="117">
        <v>66457</v>
      </c>
      <c r="W245" s="113">
        <v>3749.56</v>
      </c>
      <c r="X245" s="117">
        <v>63108</v>
      </c>
      <c r="Y245" s="113">
        <v>3404.07</v>
      </c>
      <c r="Z245" s="117">
        <v>57668</v>
      </c>
      <c r="AA245" s="113">
        <v>3281.25</v>
      </c>
      <c r="AB245" s="117">
        <v>57173</v>
      </c>
      <c r="AC245" s="113">
        <v>3224.46</v>
      </c>
      <c r="AD245" s="117">
        <v>58779</v>
      </c>
      <c r="AE245" s="113">
        <v>3250.29</v>
      </c>
      <c r="AF245" s="117">
        <v>67761</v>
      </c>
      <c r="AG245" s="113">
        <v>3870.9</v>
      </c>
      <c r="AH245" s="117">
        <v>61498</v>
      </c>
      <c r="AI245" s="113">
        <v>3345.11</v>
      </c>
      <c r="AJ245" s="117">
        <v>68012</v>
      </c>
      <c r="AK245" s="113">
        <v>3599.8</v>
      </c>
      <c r="AL245" s="117">
        <v>68853</v>
      </c>
      <c r="AM245" s="113">
        <v>3869.7</v>
      </c>
      <c r="AN245" s="117">
        <v>64262</v>
      </c>
      <c r="AO245" s="113">
        <v>3648.41</v>
      </c>
      <c r="AP245" s="117">
        <v>71484</v>
      </c>
      <c r="AQ245" s="113">
        <v>3963.01</v>
      </c>
      <c r="AR245" s="117">
        <v>72891</v>
      </c>
      <c r="AS245" s="113">
        <v>3936.88</v>
      </c>
      <c r="AT245" s="117">
        <v>72890</v>
      </c>
      <c r="AU245" s="113">
        <v>3980.73</v>
      </c>
      <c r="AV245" s="117">
        <v>70952</v>
      </c>
      <c r="AW245" s="113">
        <v>3967.32</v>
      </c>
      <c r="AX245" s="117">
        <v>64763</v>
      </c>
      <c r="AY245" s="113">
        <v>3783.02</v>
      </c>
      <c r="AZ245" s="117">
        <v>65521</v>
      </c>
      <c r="BA245" s="113">
        <v>3704.82</v>
      </c>
      <c r="BB245" s="117">
        <v>69712</v>
      </c>
      <c r="BC245" s="113">
        <v>3977.27</v>
      </c>
      <c r="BD245" s="117">
        <v>77245</v>
      </c>
      <c r="BE245" s="113">
        <v>4261.04</v>
      </c>
      <c r="BF245" s="117">
        <v>62509</v>
      </c>
      <c r="BG245" s="113">
        <v>3590.77</v>
      </c>
      <c r="BH245" s="117">
        <v>75340</v>
      </c>
      <c r="BI245" s="113">
        <v>4293.07</v>
      </c>
      <c r="BJ245" s="117">
        <v>69449</v>
      </c>
      <c r="BK245" s="113">
        <v>3935.19</v>
      </c>
      <c r="BL245" s="117">
        <v>66769</v>
      </c>
      <c r="BM245" s="113">
        <v>4071.66</v>
      </c>
      <c r="BN245" s="117">
        <v>66364</v>
      </c>
      <c r="BO245" s="113">
        <v>4082.4</v>
      </c>
      <c r="BP245" s="117">
        <v>64619</v>
      </c>
      <c r="BQ245" s="113">
        <v>3937.89</v>
      </c>
      <c r="BR245" s="117">
        <v>70504</v>
      </c>
      <c r="BS245" s="113">
        <v>4427.8999999999996</v>
      </c>
      <c r="BT245" s="117">
        <v>68976</v>
      </c>
      <c r="BU245" s="113">
        <v>4147.83</v>
      </c>
      <c r="BV245" s="117">
        <v>55775</v>
      </c>
      <c r="BW245" s="113">
        <v>3561.4</v>
      </c>
      <c r="BX245" s="117">
        <v>65014</v>
      </c>
      <c r="BY245" s="113">
        <v>4024.18</v>
      </c>
      <c r="BZ245" s="117">
        <v>62889</v>
      </c>
      <c r="CA245" s="113">
        <v>3687.24</v>
      </c>
      <c r="CB245" s="117">
        <v>68632</v>
      </c>
      <c r="CC245" s="113">
        <v>4152.3599999999997</v>
      </c>
    </row>
    <row r="246" spans="1:81" ht="67.5" x14ac:dyDescent="0.45">
      <c r="A246" s="363">
        <v>242</v>
      </c>
      <c r="B246" s="358" t="s">
        <v>532</v>
      </c>
      <c r="C246" s="358" t="s">
        <v>167</v>
      </c>
      <c r="D246" s="115">
        <v>35396</v>
      </c>
      <c r="E246" s="114">
        <v>2531.62</v>
      </c>
      <c r="F246" s="115">
        <v>32573</v>
      </c>
      <c r="G246" s="114">
        <v>2407.34</v>
      </c>
      <c r="H246" s="115">
        <v>36702</v>
      </c>
      <c r="I246" s="114">
        <v>2739.52</v>
      </c>
      <c r="J246" s="115">
        <v>34521</v>
      </c>
      <c r="K246" s="114">
        <v>2636.37</v>
      </c>
      <c r="L246" s="115">
        <v>35935</v>
      </c>
      <c r="M246" s="114">
        <v>2625.44</v>
      </c>
      <c r="N246" s="115">
        <v>35550</v>
      </c>
      <c r="O246" s="114">
        <v>2654.07</v>
      </c>
      <c r="P246" s="115">
        <v>37472</v>
      </c>
      <c r="Q246" s="114">
        <v>2934.62</v>
      </c>
      <c r="R246" s="115">
        <v>34808</v>
      </c>
      <c r="S246" s="114">
        <v>2753.5</v>
      </c>
      <c r="T246" s="115">
        <v>37407</v>
      </c>
      <c r="U246" s="114">
        <v>2938.09</v>
      </c>
      <c r="V246" s="115">
        <v>37060</v>
      </c>
      <c r="W246" s="114">
        <v>2982.13</v>
      </c>
      <c r="X246" s="115">
        <v>36678</v>
      </c>
      <c r="Y246" s="114">
        <v>2744.5</v>
      </c>
      <c r="Z246" s="115">
        <v>32576</v>
      </c>
      <c r="AA246" s="114">
        <v>2603.91</v>
      </c>
      <c r="AB246" s="115">
        <v>32566</v>
      </c>
      <c r="AC246" s="114">
        <v>2545.23</v>
      </c>
      <c r="AD246" s="115">
        <v>33939</v>
      </c>
      <c r="AE246" s="114">
        <v>2611.8000000000002</v>
      </c>
      <c r="AF246" s="115">
        <v>39165</v>
      </c>
      <c r="AG246" s="114">
        <v>3032.46</v>
      </c>
      <c r="AH246" s="115">
        <v>33959</v>
      </c>
      <c r="AI246" s="114">
        <v>2671.06</v>
      </c>
      <c r="AJ246" s="115">
        <v>38055</v>
      </c>
      <c r="AK246" s="114">
        <v>2878.63</v>
      </c>
      <c r="AL246" s="115">
        <v>37732</v>
      </c>
      <c r="AM246" s="114">
        <v>3077.83</v>
      </c>
      <c r="AN246" s="115">
        <v>37684</v>
      </c>
      <c r="AO246" s="114">
        <v>2987.05</v>
      </c>
      <c r="AP246" s="115">
        <v>41360</v>
      </c>
      <c r="AQ246" s="114">
        <v>3197.91</v>
      </c>
      <c r="AR246" s="115">
        <v>40991</v>
      </c>
      <c r="AS246" s="114">
        <v>3068.35</v>
      </c>
      <c r="AT246" s="115">
        <v>41786</v>
      </c>
      <c r="AU246" s="114">
        <v>3201.59</v>
      </c>
      <c r="AV246" s="115">
        <v>41167</v>
      </c>
      <c r="AW246" s="114">
        <v>3192.99</v>
      </c>
      <c r="AX246" s="115">
        <v>37570</v>
      </c>
      <c r="AY246" s="114">
        <v>3021.65</v>
      </c>
      <c r="AZ246" s="115">
        <v>36216</v>
      </c>
      <c r="BA246" s="114">
        <v>2997.9</v>
      </c>
      <c r="BB246" s="115">
        <v>40192</v>
      </c>
      <c r="BC246" s="114">
        <v>3108.59</v>
      </c>
      <c r="BD246" s="115">
        <v>42544</v>
      </c>
      <c r="BE246" s="114">
        <v>3269.79</v>
      </c>
      <c r="BF246" s="115">
        <v>36282</v>
      </c>
      <c r="BG246" s="114">
        <v>2810.2</v>
      </c>
      <c r="BH246" s="115">
        <v>42878</v>
      </c>
      <c r="BI246" s="114">
        <v>3338.27</v>
      </c>
      <c r="BJ246" s="115">
        <v>38526</v>
      </c>
      <c r="BK246" s="114">
        <v>3045.37</v>
      </c>
      <c r="BL246" s="115">
        <v>40595</v>
      </c>
      <c r="BM246" s="114">
        <v>3138.74</v>
      </c>
      <c r="BN246" s="115">
        <v>40921</v>
      </c>
      <c r="BO246" s="114">
        <v>3346.49</v>
      </c>
      <c r="BP246" s="115">
        <v>42146</v>
      </c>
      <c r="BQ246" s="114">
        <v>3251.21</v>
      </c>
      <c r="BR246" s="115">
        <v>43095</v>
      </c>
      <c r="BS246" s="114">
        <v>3621.22</v>
      </c>
      <c r="BT246" s="115">
        <v>43641</v>
      </c>
      <c r="BU246" s="114">
        <v>3384.94</v>
      </c>
      <c r="BV246" s="115">
        <v>34568</v>
      </c>
      <c r="BW246" s="114">
        <v>2861.57</v>
      </c>
      <c r="BX246" s="115">
        <v>41719</v>
      </c>
      <c r="BY246" s="114">
        <v>3326.03</v>
      </c>
      <c r="BZ246" s="115">
        <v>41605</v>
      </c>
      <c r="CA246" s="114">
        <v>3047.23</v>
      </c>
      <c r="CB246" s="115">
        <v>45215</v>
      </c>
      <c r="CC246" s="114">
        <v>3364.82</v>
      </c>
    </row>
    <row r="247" spans="1:81" ht="54.75" x14ac:dyDescent="0.45">
      <c r="A247" s="362">
        <v>243</v>
      </c>
      <c r="B247" s="357" t="s">
        <v>533</v>
      </c>
      <c r="C247" s="357" t="s">
        <v>167</v>
      </c>
      <c r="D247" s="117">
        <v>32096</v>
      </c>
      <c r="E247" s="118">
        <v>748.36</v>
      </c>
      <c r="F247" s="117">
        <v>29659</v>
      </c>
      <c r="G247" s="118">
        <v>742.23</v>
      </c>
      <c r="H247" s="117">
        <v>34469</v>
      </c>
      <c r="I247" s="118">
        <v>886.15</v>
      </c>
      <c r="J247" s="117">
        <v>32735</v>
      </c>
      <c r="K247" s="118">
        <v>832.65</v>
      </c>
      <c r="L247" s="117">
        <v>32425</v>
      </c>
      <c r="M247" s="118">
        <v>825.7</v>
      </c>
      <c r="N247" s="117">
        <v>33723</v>
      </c>
      <c r="O247" s="118">
        <v>870.65</v>
      </c>
      <c r="P247" s="117">
        <v>31070</v>
      </c>
      <c r="Q247" s="118">
        <v>754.6</v>
      </c>
      <c r="R247" s="117">
        <v>25760</v>
      </c>
      <c r="S247" s="118">
        <v>633.80999999999995</v>
      </c>
      <c r="T247" s="117">
        <v>31762</v>
      </c>
      <c r="U247" s="118">
        <v>823.62</v>
      </c>
      <c r="V247" s="117">
        <v>29398</v>
      </c>
      <c r="W247" s="118">
        <v>767.43</v>
      </c>
      <c r="X247" s="117">
        <v>26429</v>
      </c>
      <c r="Y247" s="118">
        <v>659.57</v>
      </c>
      <c r="Z247" s="117">
        <v>25092</v>
      </c>
      <c r="AA247" s="118">
        <v>677.34</v>
      </c>
      <c r="AB247" s="117">
        <v>24607</v>
      </c>
      <c r="AC247" s="118">
        <v>679.23</v>
      </c>
      <c r="AD247" s="117">
        <v>24840</v>
      </c>
      <c r="AE247" s="118">
        <v>638.49</v>
      </c>
      <c r="AF247" s="117">
        <v>28597</v>
      </c>
      <c r="AG247" s="118">
        <v>838.43</v>
      </c>
      <c r="AH247" s="117">
        <v>27539</v>
      </c>
      <c r="AI247" s="118">
        <v>674.05</v>
      </c>
      <c r="AJ247" s="117">
        <v>29957</v>
      </c>
      <c r="AK247" s="118">
        <v>721.17</v>
      </c>
      <c r="AL247" s="117">
        <v>31121</v>
      </c>
      <c r="AM247" s="118">
        <v>791.87</v>
      </c>
      <c r="AN247" s="117">
        <v>26578</v>
      </c>
      <c r="AO247" s="118">
        <v>661.36</v>
      </c>
      <c r="AP247" s="117">
        <v>30125</v>
      </c>
      <c r="AQ247" s="118">
        <v>765.11</v>
      </c>
      <c r="AR247" s="117">
        <v>31899</v>
      </c>
      <c r="AS247" s="118">
        <v>868.53</v>
      </c>
      <c r="AT247" s="117">
        <v>31104</v>
      </c>
      <c r="AU247" s="118">
        <v>779.14</v>
      </c>
      <c r="AV247" s="117">
        <v>29785</v>
      </c>
      <c r="AW247" s="118">
        <v>774.33</v>
      </c>
      <c r="AX247" s="117">
        <v>27194</v>
      </c>
      <c r="AY247" s="118">
        <v>761.37</v>
      </c>
      <c r="AZ247" s="117">
        <v>29306</v>
      </c>
      <c r="BA247" s="118">
        <v>706.92</v>
      </c>
      <c r="BB247" s="117">
        <v>29520</v>
      </c>
      <c r="BC247" s="118">
        <v>868.68</v>
      </c>
      <c r="BD247" s="117">
        <v>34701</v>
      </c>
      <c r="BE247" s="118">
        <v>991.25</v>
      </c>
      <c r="BF247" s="117">
        <v>26227</v>
      </c>
      <c r="BG247" s="118">
        <v>780.57</v>
      </c>
      <c r="BH247" s="117">
        <v>32462</v>
      </c>
      <c r="BI247" s="118">
        <v>954.81</v>
      </c>
      <c r="BJ247" s="117">
        <v>30923</v>
      </c>
      <c r="BK247" s="118">
        <v>889.82</v>
      </c>
      <c r="BL247" s="117">
        <v>26173</v>
      </c>
      <c r="BM247" s="118">
        <v>932.92</v>
      </c>
      <c r="BN247" s="117">
        <v>25442</v>
      </c>
      <c r="BO247" s="118">
        <v>735.91</v>
      </c>
      <c r="BP247" s="117">
        <v>22473</v>
      </c>
      <c r="BQ247" s="118">
        <v>686.68</v>
      </c>
      <c r="BR247" s="117">
        <v>27409</v>
      </c>
      <c r="BS247" s="118">
        <v>806.68</v>
      </c>
      <c r="BT247" s="117">
        <v>25335</v>
      </c>
      <c r="BU247" s="118">
        <v>762.9</v>
      </c>
      <c r="BV247" s="117">
        <v>21207</v>
      </c>
      <c r="BW247" s="118">
        <v>699.83</v>
      </c>
      <c r="BX247" s="117">
        <v>23296</v>
      </c>
      <c r="BY247" s="118">
        <v>698.15</v>
      </c>
      <c r="BZ247" s="117">
        <v>21284</v>
      </c>
      <c r="CA247" s="118">
        <v>640.01</v>
      </c>
      <c r="CB247" s="117">
        <v>23416</v>
      </c>
      <c r="CC247" s="118">
        <v>787.53</v>
      </c>
    </row>
    <row r="248" spans="1:81" ht="42" x14ac:dyDescent="0.45">
      <c r="A248" s="363">
        <v>244</v>
      </c>
      <c r="B248" s="358" t="s">
        <v>534</v>
      </c>
      <c r="C248" s="112"/>
      <c r="D248" s="112"/>
      <c r="E248" s="114">
        <v>1485.87</v>
      </c>
      <c r="F248" s="112"/>
      <c r="G248" s="114">
        <v>1504.64</v>
      </c>
      <c r="H248" s="112"/>
      <c r="I248" s="114">
        <v>1710.88</v>
      </c>
      <c r="J248" s="112"/>
      <c r="K248" s="114">
        <v>1543.63</v>
      </c>
      <c r="L248" s="112"/>
      <c r="M248" s="114">
        <v>1621.91</v>
      </c>
      <c r="N248" s="112"/>
      <c r="O248" s="114">
        <v>1698.59</v>
      </c>
      <c r="P248" s="112"/>
      <c r="Q248" s="114">
        <v>1748.05</v>
      </c>
      <c r="R248" s="112"/>
      <c r="S248" s="114">
        <v>1558.98</v>
      </c>
      <c r="T248" s="112"/>
      <c r="U248" s="114">
        <v>1733.11</v>
      </c>
      <c r="V248" s="112"/>
      <c r="W248" s="114">
        <v>1714.71</v>
      </c>
      <c r="X248" s="112"/>
      <c r="Y248" s="114">
        <v>1646.09</v>
      </c>
      <c r="Z248" s="112"/>
      <c r="AA248" s="114">
        <v>1815.33</v>
      </c>
      <c r="AB248" s="112"/>
      <c r="AC248" s="114">
        <v>1520.22</v>
      </c>
      <c r="AD248" s="112"/>
      <c r="AE248" s="114">
        <v>1704.3</v>
      </c>
      <c r="AF248" s="112"/>
      <c r="AG248" s="114">
        <v>2026.34</v>
      </c>
      <c r="AH248" s="112"/>
      <c r="AI248" s="114">
        <v>1676.35</v>
      </c>
      <c r="AJ248" s="112"/>
      <c r="AK248" s="114">
        <v>1795.98</v>
      </c>
      <c r="AL248" s="112"/>
      <c r="AM248" s="114">
        <v>1756.39</v>
      </c>
      <c r="AN248" s="112"/>
      <c r="AO248" s="114">
        <v>1698.71</v>
      </c>
      <c r="AP248" s="112"/>
      <c r="AQ248" s="114">
        <v>1748.41</v>
      </c>
      <c r="AR248" s="112"/>
      <c r="AS248" s="114">
        <v>1601.91</v>
      </c>
      <c r="AT248" s="112"/>
      <c r="AU248" s="114">
        <v>1657.11</v>
      </c>
      <c r="AV248" s="112"/>
      <c r="AW248" s="114">
        <v>1848.15</v>
      </c>
      <c r="AX248" s="112"/>
      <c r="AY248" s="114">
        <v>1754.49</v>
      </c>
      <c r="AZ248" s="112"/>
      <c r="BA248" s="114">
        <v>1515.75</v>
      </c>
      <c r="BB248" s="112"/>
      <c r="BC248" s="114">
        <v>1731.72</v>
      </c>
      <c r="BD248" s="112"/>
      <c r="BE248" s="114">
        <v>2111.06</v>
      </c>
      <c r="BF248" s="112"/>
      <c r="BG248" s="114">
        <v>1533.22</v>
      </c>
      <c r="BH248" s="112"/>
      <c r="BI248" s="114">
        <v>1989.83</v>
      </c>
      <c r="BJ248" s="112"/>
      <c r="BK248" s="114">
        <v>1910.78</v>
      </c>
      <c r="BL248" s="112"/>
      <c r="BM248" s="114">
        <v>1876.85</v>
      </c>
      <c r="BN248" s="112"/>
      <c r="BO248" s="114">
        <v>2072.1</v>
      </c>
      <c r="BP248" s="112"/>
      <c r="BQ248" s="114">
        <v>1892.6</v>
      </c>
      <c r="BR248" s="112"/>
      <c r="BS248" s="114">
        <v>1764.16</v>
      </c>
      <c r="BT248" s="112"/>
      <c r="BU248" s="114">
        <v>2002.36</v>
      </c>
      <c r="BV248" s="112"/>
      <c r="BW248" s="114">
        <v>1795.22</v>
      </c>
      <c r="BX248" s="112"/>
      <c r="BY248" s="114">
        <v>1796.93</v>
      </c>
      <c r="BZ248" s="112"/>
      <c r="CA248" s="114">
        <v>1803.18</v>
      </c>
      <c r="CB248" s="112"/>
      <c r="CC248" s="114">
        <v>1997.26</v>
      </c>
    </row>
    <row r="249" spans="1:81" ht="42" x14ac:dyDescent="0.45">
      <c r="A249" s="362">
        <v>245</v>
      </c>
      <c r="B249" s="357" t="s">
        <v>535</v>
      </c>
      <c r="C249" s="357" t="s">
        <v>167</v>
      </c>
      <c r="D249" s="117">
        <v>4385</v>
      </c>
      <c r="E249" s="118">
        <v>235.31</v>
      </c>
      <c r="F249" s="117">
        <v>4618</v>
      </c>
      <c r="G249" s="118">
        <v>230.13</v>
      </c>
      <c r="H249" s="117">
        <v>5526</v>
      </c>
      <c r="I249" s="118">
        <v>279.83999999999997</v>
      </c>
      <c r="J249" s="117">
        <v>4635</v>
      </c>
      <c r="K249" s="118">
        <v>231.78</v>
      </c>
      <c r="L249" s="117">
        <v>5245</v>
      </c>
      <c r="M249" s="118">
        <v>248.66</v>
      </c>
      <c r="N249" s="117">
        <v>5095</v>
      </c>
      <c r="O249" s="118">
        <v>260.11</v>
      </c>
      <c r="P249" s="117">
        <v>5396</v>
      </c>
      <c r="Q249" s="118">
        <v>269.22000000000003</v>
      </c>
      <c r="R249" s="117">
        <v>4776</v>
      </c>
      <c r="S249" s="118">
        <v>247.44</v>
      </c>
      <c r="T249" s="117">
        <v>4993</v>
      </c>
      <c r="U249" s="118">
        <v>252.11</v>
      </c>
      <c r="V249" s="117">
        <v>4989</v>
      </c>
      <c r="W249" s="118">
        <v>256.97000000000003</v>
      </c>
      <c r="X249" s="117">
        <v>5132</v>
      </c>
      <c r="Y249" s="118">
        <v>255.11</v>
      </c>
      <c r="Z249" s="117">
        <v>5686</v>
      </c>
      <c r="AA249" s="118">
        <v>284.14</v>
      </c>
      <c r="AB249" s="117">
        <v>5054</v>
      </c>
      <c r="AC249" s="118">
        <v>250.21</v>
      </c>
      <c r="AD249" s="117">
        <v>5158</v>
      </c>
      <c r="AE249" s="118">
        <v>259.01</v>
      </c>
      <c r="AF249" s="117">
        <v>5801</v>
      </c>
      <c r="AG249" s="118">
        <v>292.82</v>
      </c>
      <c r="AH249" s="117">
        <v>4412</v>
      </c>
      <c r="AI249" s="118">
        <v>228.44</v>
      </c>
      <c r="AJ249" s="117">
        <v>5184</v>
      </c>
      <c r="AK249" s="118">
        <v>263.91000000000003</v>
      </c>
      <c r="AL249" s="117">
        <v>5783</v>
      </c>
      <c r="AM249" s="118">
        <v>296.32</v>
      </c>
      <c r="AN249" s="117">
        <v>5146</v>
      </c>
      <c r="AO249" s="118">
        <v>269.79000000000002</v>
      </c>
      <c r="AP249" s="117">
        <v>5472</v>
      </c>
      <c r="AQ249" s="118">
        <v>275.82</v>
      </c>
      <c r="AR249" s="117">
        <v>5152</v>
      </c>
      <c r="AS249" s="118">
        <v>253.13</v>
      </c>
      <c r="AT249" s="117">
        <v>5555</v>
      </c>
      <c r="AU249" s="118">
        <v>286.32</v>
      </c>
      <c r="AV249" s="117">
        <v>5661</v>
      </c>
      <c r="AW249" s="118">
        <v>289.7</v>
      </c>
      <c r="AX249" s="117">
        <v>5519</v>
      </c>
      <c r="AY249" s="118">
        <v>276.27</v>
      </c>
      <c r="AZ249" s="117">
        <v>5578</v>
      </c>
      <c r="BA249" s="118">
        <v>296.99</v>
      </c>
      <c r="BB249" s="117">
        <v>5513</v>
      </c>
      <c r="BC249" s="118">
        <v>274.97000000000003</v>
      </c>
      <c r="BD249" s="117">
        <v>6811</v>
      </c>
      <c r="BE249" s="118">
        <v>321.77999999999997</v>
      </c>
      <c r="BF249" s="117">
        <v>4846</v>
      </c>
      <c r="BG249" s="118">
        <v>244.4</v>
      </c>
      <c r="BH249" s="117">
        <v>5963</v>
      </c>
      <c r="BI249" s="118">
        <v>291.02999999999997</v>
      </c>
      <c r="BJ249" s="117">
        <v>5467</v>
      </c>
      <c r="BK249" s="118">
        <v>290.56</v>
      </c>
      <c r="BL249" s="117">
        <v>5887</v>
      </c>
      <c r="BM249" s="118">
        <v>299.44</v>
      </c>
      <c r="BN249" s="117">
        <v>6682</v>
      </c>
      <c r="BO249" s="118">
        <v>380.27</v>
      </c>
      <c r="BP249" s="117">
        <v>6773</v>
      </c>
      <c r="BQ249" s="118">
        <v>328.93</v>
      </c>
      <c r="BR249" s="117">
        <v>5939</v>
      </c>
      <c r="BS249" s="118">
        <v>290.51</v>
      </c>
      <c r="BT249" s="117">
        <v>6447</v>
      </c>
      <c r="BU249" s="118">
        <v>321.27</v>
      </c>
      <c r="BV249" s="117">
        <v>6370</v>
      </c>
      <c r="BW249" s="118">
        <v>307.83999999999997</v>
      </c>
      <c r="BX249" s="117">
        <v>6055</v>
      </c>
      <c r="BY249" s="118">
        <v>304.41000000000003</v>
      </c>
      <c r="BZ249" s="117">
        <v>6120</v>
      </c>
      <c r="CA249" s="118">
        <v>304.24</v>
      </c>
      <c r="CB249" s="117">
        <v>6673</v>
      </c>
      <c r="CC249" s="118">
        <v>322.67</v>
      </c>
    </row>
    <row r="250" spans="1:81" ht="42" x14ac:dyDescent="0.45">
      <c r="A250" s="363">
        <v>246</v>
      </c>
      <c r="B250" s="358" t="s">
        <v>536</v>
      </c>
      <c r="C250" s="358" t="s">
        <v>167</v>
      </c>
      <c r="D250" s="115">
        <v>2745</v>
      </c>
      <c r="E250" s="116">
        <v>163.93</v>
      </c>
      <c r="F250" s="115">
        <v>3054</v>
      </c>
      <c r="G250" s="116">
        <v>159.19999999999999</v>
      </c>
      <c r="H250" s="115">
        <v>3562</v>
      </c>
      <c r="I250" s="116">
        <v>188.07</v>
      </c>
      <c r="J250" s="115">
        <v>2936</v>
      </c>
      <c r="K250" s="116">
        <v>145.11000000000001</v>
      </c>
      <c r="L250" s="115">
        <v>3473</v>
      </c>
      <c r="M250" s="116">
        <v>171.06</v>
      </c>
      <c r="N250" s="115">
        <v>3196</v>
      </c>
      <c r="O250" s="116">
        <v>169.45</v>
      </c>
      <c r="P250" s="115">
        <v>3461</v>
      </c>
      <c r="Q250" s="116">
        <v>180.86</v>
      </c>
      <c r="R250" s="115">
        <v>3077</v>
      </c>
      <c r="S250" s="116">
        <v>166</v>
      </c>
      <c r="T250" s="115">
        <v>3172</v>
      </c>
      <c r="U250" s="116">
        <v>166.74</v>
      </c>
      <c r="V250" s="115">
        <v>3212</v>
      </c>
      <c r="W250" s="116">
        <v>172.42</v>
      </c>
      <c r="X250" s="115">
        <v>3471</v>
      </c>
      <c r="Y250" s="116">
        <v>177.67</v>
      </c>
      <c r="Z250" s="115">
        <v>3496</v>
      </c>
      <c r="AA250" s="116">
        <v>183.54</v>
      </c>
      <c r="AB250" s="115">
        <v>3462</v>
      </c>
      <c r="AC250" s="116">
        <v>177.73</v>
      </c>
      <c r="AD250" s="115">
        <v>3387</v>
      </c>
      <c r="AE250" s="116">
        <v>173.65</v>
      </c>
      <c r="AF250" s="115">
        <v>3763</v>
      </c>
      <c r="AG250" s="116">
        <v>198.08</v>
      </c>
      <c r="AH250" s="115">
        <v>2763</v>
      </c>
      <c r="AI250" s="116">
        <v>150.53</v>
      </c>
      <c r="AJ250" s="115">
        <v>3470</v>
      </c>
      <c r="AK250" s="116">
        <v>183.27</v>
      </c>
      <c r="AL250" s="115">
        <v>3751</v>
      </c>
      <c r="AM250" s="116">
        <v>197.85</v>
      </c>
      <c r="AN250" s="115">
        <v>3306</v>
      </c>
      <c r="AO250" s="116">
        <v>177.96</v>
      </c>
      <c r="AP250" s="115">
        <v>3616</v>
      </c>
      <c r="AQ250" s="116">
        <v>187.18</v>
      </c>
      <c r="AR250" s="115">
        <v>3359</v>
      </c>
      <c r="AS250" s="116">
        <v>166.82</v>
      </c>
      <c r="AT250" s="115">
        <v>3499</v>
      </c>
      <c r="AU250" s="116">
        <v>186.75</v>
      </c>
      <c r="AV250" s="115">
        <v>3408</v>
      </c>
      <c r="AW250" s="116">
        <v>182.7</v>
      </c>
      <c r="AX250" s="115">
        <v>3535</v>
      </c>
      <c r="AY250" s="116">
        <v>180.11</v>
      </c>
      <c r="AZ250" s="115">
        <v>3964</v>
      </c>
      <c r="BA250" s="116">
        <v>213.85</v>
      </c>
      <c r="BB250" s="115">
        <v>3517</v>
      </c>
      <c r="BC250" s="116">
        <v>176.71</v>
      </c>
      <c r="BD250" s="115">
        <v>4336</v>
      </c>
      <c r="BE250" s="116">
        <v>203.61</v>
      </c>
      <c r="BF250" s="115">
        <v>2958</v>
      </c>
      <c r="BG250" s="116">
        <v>146.29</v>
      </c>
      <c r="BH250" s="115">
        <v>4175</v>
      </c>
      <c r="BI250" s="116">
        <v>202.06</v>
      </c>
      <c r="BJ250" s="115">
        <v>3655</v>
      </c>
      <c r="BK250" s="116">
        <v>199.5</v>
      </c>
      <c r="BL250" s="115">
        <v>3890</v>
      </c>
      <c r="BM250" s="116">
        <v>199.13</v>
      </c>
      <c r="BN250" s="115">
        <v>4365</v>
      </c>
      <c r="BO250" s="116">
        <v>258.06</v>
      </c>
      <c r="BP250" s="115">
        <v>4304</v>
      </c>
      <c r="BQ250" s="116">
        <v>208.72</v>
      </c>
      <c r="BR250" s="115">
        <v>3836</v>
      </c>
      <c r="BS250" s="116">
        <v>196.55</v>
      </c>
      <c r="BT250" s="115">
        <v>4031</v>
      </c>
      <c r="BU250" s="116">
        <v>209.77</v>
      </c>
      <c r="BV250" s="115">
        <v>3990</v>
      </c>
      <c r="BW250" s="116">
        <v>202.52</v>
      </c>
      <c r="BX250" s="115">
        <v>4082</v>
      </c>
      <c r="BY250" s="116">
        <v>210.66</v>
      </c>
      <c r="BZ250" s="115">
        <v>3977</v>
      </c>
      <c r="CA250" s="116">
        <v>205.93</v>
      </c>
      <c r="CB250" s="115">
        <v>4461</v>
      </c>
      <c r="CC250" s="116">
        <v>220.53</v>
      </c>
    </row>
    <row r="251" spans="1:81" ht="54.75" x14ac:dyDescent="0.45">
      <c r="A251" s="362">
        <v>247</v>
      </c>
      <c r="B251" s="357" t="s">
        <v>537</v>
      </c>
      <c r="C251" s="357" t="s">
        <v>167</v>
      </c>
      <c r="D251" s="117">
        <v>1253</v>
      </c>
      <c r="E251" s="118">
        <v>54.28</v>
      </c>
      <c r="F251" s="117">
        <v>1226</v>
      </c>
      <c r="G251" s="118">
        <v>55.3</v>
      </c>
      <c r="H251" s="117">
        <v>1532</v>
      </c>
      <c r="I251" s="118">
        <v>71.290000000000006</v>
      </c>
      <c r="J251" s="117">
        <v>1360</v>
      </c>
      <c r="K251" s="118">
        <v>70.13</v>
      </c>
      <c r="L251" s="117">
        <v>1392</v>
      </c>
      <c r="M251" s="118">
        <v>58.36</v>
      </c>
      <c r="N251" s="117">
        <v>1602</v>
      </c>
      <c r="O251" s="118">
        <v>74.72</v>
      </c>
      <c r="P251" s="117">
        <v>1552</v>
      </c>
      <c r="Q251" s="118">
        <v>70.52</v>
      </c>
      <c r="R251" s="117">
        <v>1315</v>
      </c>
      <c r="S251" s="118">
        <v>60.93</v>
      </c>
      <c r="T251" s="117">
        <v>1330</v>
      </c>
      <c r="U251" s="118">
        <v>62</v>
      </c>
      <c r="V251" s="117">
        <v>1339</v>
      </c>
      <c r="W251" s="118">
        <v>62.36</v>
      </c>
      <c r="X251" s="117">
        <v>1244</v>
      </c>
      <c r="Y251" s="118">
        <v>57.97</v>
      </c>
      <c r="Z251" s="117">
        <v>1884</v>
      </c>
      <c r="AA251" s="118">
        <v>85.15</v>
      </c>
      <c r="AB251" s="117">
        <v>1218</v>
      </c>
      <c r="AC251" s="118">
        <v>55.38</v>
      </c>
      <c r="AD251" s="117">
        <v>1360</v>
      </c>
      <c r="AE251" s="118">
        <v>65.27</v>
      </c>
      <c r="AF251" s="117">
        <v>1622</v>
      </c>
      <c r="AG251" s="118">
        <v>73.489999999999995</v>
      </c>
      <c r="AH251" s="117">
        <v>1375</v>
      </c>
      <c r="AI251" s="118">
        <v>63.32</v>
      </c>
      <c r="AJ251" s="117">
        <v>1352</v>
      </c>
      <c r="AK251" s="118">
        <v>62.38</v>
      </c>
      <c r="AL251" s="117">
        <v>1533</v>
      </c>
      <c r="AM251" s="118">
        <v>71.09</v>
      </c>
      <c r="AN251" s="117">
        <v>1424</v>
      </c>
      <c r="AO251" s="118">
        <v>64.260000000000005</v>
      </c>
      <c r="AP251" s="117">
        <v>1505</v>
      </c>
      <c r="AQ251" s="118">
        <v>70.760000000000005</v>
      </c>
      <c r="AR251" s="117">
        <v>1494</v>
      </c>
      <c r="AS251" s="118">
        <v>70.78</v>
      </c>
      <c r="AT251" s="117">
        <v>1724</v>
      </c>
      <c r="AU251" s="118">
        <v>81.17</v>
      </c>
      <c r="AV251" s="117">
        <v>1705</v>
      </c>
      <c r="AW251" s="118">
        <v>79.23</v>
      </c>
      <c r="AX251" s="117">
        <v>1713</v>
      </c>
      <c r="AY251" s="118">
        <v>81.77</v>
      </c>
      <c r="AZ251" s="117">
        <v>1272</v>
      </c>
      <c r="BA251" s="118">
        <v>62.52</v>
      </c>
      <c r="BB251" s="117">
        <v>1531</v>
      </c>
      <c r="BC251" s="118">
        <v>72.03</v>
      </c>
      <c r="BD251" s="117">
        <v>1867</v>
      </c>
      <c r="BE251" s="118">
        <v>86.05</v>
      </c>
      <c r="BF251" s="117">
        <v>1430</v>
      </c>
      <c r="BG251" s="118">
        <v>68.09</v>
      </c>
      <c r="BH251" s="117">
        <v>1346</v>
      </c>
      <c r="BI251" s="118">
        <v>63.33</v>
      </c>
      <c r="BJ251" s="117">
        <v>1403</v>
      </c>
      <c r="BK251" s="118">
        <v>66.260000000000005</v>
      </c>
      <c r="BL251" s="117">
        <v>1508</v>
      </c>
      <c r="BM251" s="118">
        <v>74.819999999999993</v>
      </c>
      <c r="BN251" s="117">
        <v>1720</v>
      </c>
      <c r="BO251" s="118">
        <v>79.16</v>
      </c>
      <c r="BP251" s="117">
        <v>1866</v>
      </c>
      <c r="BQ251" s="118">
        <v>86.47</v>
      </c>
      <c r="BR251" s="117">
        <v>1703</v>
      </c>
      <c r="BS251" s="118">
        <v>75.98</v>
      </c>
      <c r="BT251" s="117">
        <v>1971</v>
      </c>
      <c r="BU251" s="118">
        <v>88.48</v>
      </c>
      <c r="BV251" s="117">
        <v>2025</v>
      </c>
      <c r="BW251" s="118">
        <v>87.47</v>
      </c>
      <c r="BX251" s="117">
        <v>1522</v>
      </c>
      <c r="BY251" s="118">
        <v>70.25</v>
      </c>
      <c r="BZ251" s="117">
        <v>1687</v>
      </c>
      <c r="CA251" s="118">
        <v>72.040000000000006</v>
      </c>
      <c r="CB251" s="117">
        <v>1780</v>
      </c>
      <c r="CC251" s="118">
        <v>79.959999999999994</v>
      </c>
    </row>
    <row r="252" spans="1:81" ht="67.5" x14ac:dyDescent="0.45">
      <c r="A252" s="363">
        <v>248</v>
      </c>
      <c r="B252" s="358" t="s">
        <v>538</v>
      </c>
      <c r="C252" s="358" t="s">
        <v>167</v>
      </c>
      <c r="D252" s="116">
        <v>387</v>
      </c>
      <c r="E252" s="116">
        <v>17.100000000000001</v>
      </c>
      <c r="F252" s="116">
        <v>337</v>
      </c>
      <c r="G252" s="116">
        <v>15.63</v>
      </c>
      <c r="H252" s="116">
        <v>432</v>
      </c>
      <c r="I252" s="116">
        <v>20.48</v>
      </c>
      <c r="J252" s="116">
        <v>340</v>
      </c>
      <c r="K252" s="116">
        <v>16.54</v>
      </c>
      <c r="L252" s="116">
        <v>380</v>
      </c>
      <c r="M252" s="116">
        <v>19.23</v>
      </c>
      <c r="N252" s="116">
        <v>297</v>
      </c>
      <c r="O252" s="116">
        <v>15.94</v>
      </c>
      <c r="P252" s="116">
        <v>383</v>
      </c>
      <c r="Q252" s="116">
        <v>17.84</v>
      </c>
      <c r="R252" s="116">
        <v>384</v>
      </c>
      <c r="S252" s="116">
        <v>20.51</v>
      </c>
      <c r="T252" s="116">
        <v>491</v>
      </c>
      <c r="U252" s="116">
        <v>23.37</v>
      </c>
      <c r="V252" s="116">
        <v>438</v>
      </c>
      <c r="W252" s="116">
        <v>22.19</v>
      </c>
      <c r="X252" s="116">
        <v>418</v>
      </c>
      <c r="Y252" s="116">
        <v>19.47</v>
      </c>
      <c r="Z252" s="116">
        <v>306</v>
      </c>
      <c r="AA252" s="116">
        <v>15.45</v>
      </c>
      <c r="AB252" s="116">
        <v>374</v>
      </c>
      <c r="AC252" s="116">
        <v>17.09</v>
      </c>
      <c r="AD252" s="116">
        <v>411</v>
      </c>
      <c r="AE252" s="116">
        <v>20.09</v>
      </c>
      <c r="AF252" s="116">
        <v>417</v>
      </c>
      <c r="AG252" s="116">
        <v>21.24</v>
      </c>
      <c r="AH252" s="116">
        <v>274</v>
      </c>
      <c r="AI252" s="116">
        <v>14.59</v>
      </c>
      <c r="AJ252" s="116">
        <v>362</v>
      </c>
      <c r="AK252" s="116">
        <v>18.27</v>
      </c>
      <c r="AL252" s="116">
        <v>499</v>
      </c>
      <c r="AM252" s="116">
        <v>27.38</v>
      </c>
      <c r="AN252" s="116">
        <v>416</v>
      </c>
      <c r="AO252" s="116">
        <v>27.58</v>
      </c>
      <c r="AP252" s="116">
        <v>352</v>
      </c>
      <c r="AQ252" s="116">
        <v>17.88</v>
      </c>
      <c r="AR252" s="116">
        <v>299</v>
      </c>
      <c r="AS252" s="116">
        <v>15.53</v>
      </c>
      <c r="AT252" s="116">
        <v>332</v>
      </c>
      <c r="AU252" s="116">
        <v>18.399999999999999</v>
      </c>
      <c r="AV252" s="116">
        <v>548</v>
      </c>
      <c r="AW252" s="116">
        <v>27.77</v>
      </c>
      <c r="AX252" s="116">
        <v>271</v>
      </c>
      <c r="AY252" s="116">
        <v>14.38</v>
      </c>
      <c r="AZ252" s="116">
        <v>342</v>
      </c>
      <c r="BA252" s="116">
        <v>20.61</v>
      </c>
      <c r="BB252" s="116">
        <v>465</v>
      </c>
      <c r="BC252" s="116">
        <v>26.23</v>
      </c>
      <c r="BD252" s="116">
        <v>608</v>
      </c>
      <c r="BE252" s="116">
        <v>32.119999999999997</v>
      </c>
      <c r="BF252" s="116">
        <v>459</v>
      </c>
      <c r="BG252" s="116">
        <v>30.03</v>
      </c>
      <c r="BH252" s="116">
        <v>442</v>
      </c>
      <c r="BI252" s="116">
        <v>25.65</v>
      </c>
      <c r="BJ252" s="116">
        <v>410</v>
      </c>
      <c r="BK252" s="116">
        <v>24.8</v>
      </c>
      <c r="BL252" s="116">
        <v>489</v>
      </c>
      <c r="BM252" s="116">
        <v>25.49</v>
      </c>
      <c r="BN252" s="116">
        <v>596</v>
      </c>
      <c r="BO252" s="116">
        <v>43.05</v>
      </c>
      <c r="BP252" s="116">
        <v>603</v>
      </c>
      <c r="BQ252" s="116">
        <v>33.729999999999997</v>
      </c>
      <c r="BR252" s="116">
        <v>400</v>
      </c>
      <c r="BS252" s="116">
        <v>17.98</v>
      </c>
      <c r="BT252" s="116">
        <v>445</v>
      </c>
      <c r="BU252" s="116">
        <v>23.02</v>
      </c>
      <c r="BV252" s="116">
        <v>355</v>
      </c>
      <c r="BW252" s="116">
        <v>17.84</v>
      </c>
      <c r="BX252" s="116">
        <v>451</v>
      </c>
      <c r="BY252" s="116">
        <v>23.51</v>
      </c>
      <c r="BZ252" s="116">
        <v>456</v>
      </c>
      <c r="CA252" s="116">
        <v>26.26</v>
      </c>
      <c r="CB252" s="116">
        <v>432</v>
      </c>
      <c r="CC252" s="116">
        <v>22.18</v>
      </c>
    </row>
    <row r="253" spans="1:81" ht="42" x14ac:dyDescent="0.45">
      <c r="A253" s="362">
        <v>249</v>
      </c>
      <c r="B253" s="357" t="s">
        <v>539</v>
      </c>
      <c r="C253" s="357" t="s">
        <v>167</v>
      </c>
      <c r="D253" s="117">
        <v>4408</v>
      </c>
      <c r="E253" s="118">
        <v>141.93</v>
      </c>
      <c r="F253" s="117">
        <v>3563</v>
      </c>
      <c r="G253" s="118">
        <v>112.54</v>
      </c>
      <c r="H253" s="117">
        <v>4386</v>
      </c>
      <c r="I253" s="118">
        <v>137.99</v>
      </c>
      <c r="J253" s="117">
        <v>3825</v>
      </c>
      <c r="K253" s="118">
        <v>119.44</v>
      </c>
      <c r="L253" s="117">
        <v>4620</v>
      </c>
      <c r="M253" s="118">
        <v>137.47999999999999</v>
      </c>
      <c r="N253" s="117">
        <v>3706</v>
      </c>
      <c r="O253" s="118">
        <v>122.42</v>
      </c>
      <c r="P253" s="117">
        <v>4099</v>
      </c>
      <c r="Q253" s="118">
        <v>132.36000000000001</v>
      </c>
      <c r="R253" s="117">
        <v>4027</v>
      </c>
      <c r="S253" s="118">
        <v>129.74</v>
      </c>
      <c r="T253" s="117">
        <v>4585</v>
      </c>
      <c r="U253" s="118">
        <v>148.5</v>
      </c>
      <c r="V253" s="117">
        <v>4454</v>
      </c>
      <c r="W253" s="118">
        <v>146.19</v>
      </c>
      <c r="X253" s="117">
        <v>4434</v>
      </c>
      <c r="Y253" s="118">
        <v>145.53</v>
      </c>
      <c r="Z253" s="117">
        <v>4636</v>
      </c>
      <c r="AA253" s="118">
        <v>158.57</v>
      </c>
      <c r="AB253" s="117">
        <v>4301</v>
      </c>
      <c r="AC253" s="118">
        <v>142.74</v>
      </c>
      <c r="AD253" s="117">
        <v>3704</v>
      </c>
      <c r="AE253" s="118">
        <v>125.76</v>
      </c>
      <c r="AF253" s="117">
        <v>5355</v>
      </c>
      <c r="AG253" s="118">
        <v>180.09</v>
      </c>
      <c r="AH253" s="117">
        <v>4210</v>
      </c>
      <c r="AI253" s="118">
        <v>136.37</v>
      </c>
      <c r="AJ253" s="117">
        <v>4752</v>
      </c>
      <c r="AK253" s="118">
        <v>160.11000000000001</v>
      </c>
      <c r="AL253" s="117">
        <v>5311</v>
      </c>
      <c r="AM253" s="118">
        <v>182.07</v>
      </c>
      <c r="AN253" s="117">
        <v>4960</v>
      </c>
      <c r="AO253" s="118">
        <v>166.96</v>
      </c>
      <c r="AP253" s="117">
        <v>5277</v>
      </c>
      <c r="AQ253" s="118">
        <v>175.9</v>
      </c>
      <c r="AR253" s="117">
        <v>4338</v>
      </c>
      <c r="AS253" s="118">
        <v>144.78</v>
      </c>
      <c r="AT253" s="117">
        <v>4701</v>
      </c>
      <c r="AU253" s="118">
        <v>155.32</v>
      </c>
      <c r="AV253" s="117">
        <v>5020</v>
      </c>
      <c r="AW253" s="118">
        <v>164.21</v>
      </c>
      <c r="AX253" s="117">
        <v>4483</v>
      </c>
      <c r="AY253" s="118">
        <v>143.55000000000001</v>
      </c>
      <c r="AZ253" s="117">
        <v>4006</v>
      </c>
      <c r="BA253" s="118">
        <v>133.87</v>
      </c>
      <c r="BB253" s="117">
        <v>4244</v>
      </c>
      <c r="BC253" s="118">
        <v>143.63</v>
      </c>
      <c r="BD253" s="117">
        <v>4377</v>
      </c>
      <c r="BE253" s="118">
        <v>150.58000000000001</v>
      </c>
      <c r="BF253" s="117">
        <v>3523</v>
      </c>
      <c r="BG253" s="118">
        <v>121.51</v>
      </c>
      <c r="BH253" s="117">
        <v>5023</v>
      </c>
      <c r="BI253" s="118">
        <v>164.2</v>
      </c>
      <c r="BJ253" s="117">
        <v>4685</v>
      </c>
      <c r="BK253" s="118">
        <v>164.39</v>
      </c>
      <c r="BL253" s="117">
        <v>5075</v>
      </c>
      <c r="BM253" s="118">
        <v>168.3</v>
      </c>
      <c r="BN253" s="117">
        <v>4885</v>
      </c>
      <c r="BO253" s="118">
        <v>172.71</v>
      </c>
      <c r="BP253" s="117">
        <v>4578</v>
      </c>
      <c r="BQ253" s="118">
        <v>154.30000000000001</v>
      </c>
      <c r="BR253" s="117">
        <v>5003</v>
      </c>
      <c r="BS253" s="118">
        <v>157.71</v>
      </c>
      <c r="BT253" s="117">
        <v>5246</v>
      </c>
      <c r="BU253" s="118">
        <v>172.65</v>
      </c>
      <c r="BV253" s="117">
        <v>5420</v>
      </c>
      <c r="BW253" s="118">
        <v>169.73</v>
      </c>
      <c r="BX253" s="117">
        <v>4314</v>
      </c>
      <c r="BY253" s="118">
        <v>144.41</v>
      </c>
      <c r="BZ253" s="117">
        <v>4297</v>
      </c>
      <c r="CA253" s="118">
        <v>140.03</v>
      </c>
      <c r="CB253" s="117">
        <v>5068</v>
      </c>
      <c r="CC253" s="118">
        <v>162.85</v>
      </c>
    </row>
    <row r="254" spans="1:81" ht="67.5" x14ac:dyDescent="0.45">
      <c r="A254" s="363">
        <v>250</v>
      </c>
      <c r="B254" s="358" t="s">
        <v>540</v>
      </c>
      <c r="C254" s="358" t="s">
        <v>167</v>
      </c>
      <c r="D254" s="115">
        <v>1114</v>
      </c>
      <c r="E254" s="116">
        <v>124.13</v>
      </c>
      <c r="F254" s="115">
        <v>1053</v>
      </c>
      <c r="G254" s="116">
        <v>110.99</v>
      </c>
      <c r="H254" s="115">
        <v>1289</v>
      </c>
      <c r="I254" s="116">
        <v>134.61000000000001</v>
      </c>
      <c r="J254" s="115">
        <v>1115</v>
      </c>
      <c r="K254" s="116">
        <v>118.34</v>
      </c>
      <c r="L254" s="115">
        <v>1120</v>
      </c>
      <c r="M254" s="116">
        <v>116.86</v>
      </c>
      <c r="N254" s="115">
        <v>1262</v>
      </c>
      <c r="O254" s="116">
        <v>135.85</v>
      </c>
      <c r="P254" s="115">
        <v>1446</v>
      </c>
      <c r="Q254" s="116">
        <v>150.53</v>
      </c>
      <c r="R254" s="115">
        <v>1192</v>
      </c>
      <c r="S254" s="116">
        <v>136.72</v>
      </c>
      <c r="T254" s="115">
        <v>1266</v>
      </c>
      <c r="U254" s="116">
        <v>143.91</v>
      </c>
      <c r="V254" s="115">
        <v>1361</v>
      </c>
      <c r="W254" s="116">
        <v>140.81</v>
      </c>
      <c r="X254" s="115">
        <v>1778</v>
      </c>
      <c r="Y254" s="116">
        <v>193.5</v>
      </c>
      <c r="Z254" s="115">
        <v>1572</v>
      </c>
      <c r="AA254" s="116">
        <v>155.87</v>
      </c>
      <c r="AB254" s="115">
        <v>1125</v>
      </c>
      <c r="AC254" s="116">
        <v>124.27</v>
      </c>
      <c r="AD254" s="115">
        <v>1187</v>
      </c>
      <c r="AE254" s="116">
        <v>132.55000000000001</v>
      </c>
      <c r="AF254" s="115">
        <v>1769</v>
      </c>
      <c r="AG254" s="116">
        <v>176.16</v>
      </c>
      <c r="AH254" s="115">
        <v>1328</v>
      </c>
      <c r="AI254" s="116">
        <v>136.94999999999999</v>
      </c>
      <c r="AJ254" s="115">
        <v>1298</v>
      </c>
      <c r="AK254" s="116">
        <v>138.47999999999999</v>
      </c>
      <c r="AL254" s="115">
        <v>1438</v>
      </c>
      <c r="AM254" s="116">
        <v>152.32</v>
      </c>
      <c r="AN254" s="115">
        <v>1520</v>
      </c>
      <c r="AO254" s="116">
        <v>162.13</v>
      </c>
      <c r="AP254" s="115">
        <v>1561</v>
      </c>
      <c r="AQ254" s="116">
        <v>148.77000000000001</v>
      </c>
      <c r="AR254" s="115">
        <v>1367</v>
      </c>
      <c r="AS254" s="116">
        <v>153.97999999999999</v>
      </c>
      <c r="AT254" s="115">
        <v>1213</v>
      </c>
      <c r="AU254" s="116">
        <v>139.29</v>
      </c>
      <c r="AV254" s="115">
        <v>1608</v>
      </c>
      <c r="AW254" s="116">
        <v>166.83</v>
      </c>
      <c r="AX254" s="115">
        <v>1418</v>
      </c>
      <c r="AY254" s="116">
        <v>165.66</v>
      </c>
      <c r="AZ254" s="115">
        <v>1178</v>
      </c>
      <c r="BA254" s="116">
        <v>144.57</v>
      </c>
      <c r="BB254" s="116">
        <v>971</v>
      </c>
      <c r="BC254" s="116">
        <v>129.41</v>
      </c>
      <c r="BD254" s="115">
        <v>1461</v>
      </c>
      <c r="BE254" s="116">
        <v>197.83</v>
      </c>
      <c r="BF254" s="116">
        <v>967</v>
      </c>
      <c r="BG254" s="116">
        <v>133.33000000000001</v>
      </c>
      <c r="BH254" s="115">
        <v>1362</v>
      </c>
      <c r="BI254" s="116">
        <v>175.29</v>
      </c>
      <c r="BJ254" s="115">
        <v>1389</v>
      </c>
      <c r="BK254" s="116">
        <v>179.1</v>
      </c>
      <c r="BL254" s="115">
        <v>1298</v>
      </c>
      <c r="BM254" s="116">
        <v>155.88</v>
      </c>
      <c r="BN254" s="115">
        <v>1605</v>
      </c>
      <c r="BO254" s="116">
        <v>199.78</v>
      </c>
      <c r="BP254" s="115">
        <v>1275</v>
      </c>
      <c r="BQ254" s="116">
        <v>155.88999999999999</v>
      </c>
      <c r="BR254" s="115">
        <v>1410</v>
      </c>
      <c r="BS254" s="116">
        <v>179.79</v>
      </c>
      <c r="BT254" s="115">
        <v>1453</v>
      </c>
      <c r="BU254" s="116">
        <v>185.41</v>
      </c>
      <c r="BV254" s="115">
        <v>1472</v>
      </c>
      <c r="BW254" s="116">
        <v>172.8</v>
      </c>
      <c r="BX254" s="115">
        <v>1256</v>
      </c>
      <c r="BY254" s="116">
        <v>156.36000000000001</v>
      </c>
      <c r="BZ254" s="115">
        <v>1463</v>
      </c>
      <c r="CA254" s="116">
        <v>173.77</v>
      </c>
      <c r="CB254" s="115">
        <v>1604</v>
      </c>
      <c r="CC254" s="116">
        <v>181.82</v>
      </c>
    </row>
    <row r="255" spans="1:81" ht="42" x14ac:dyDescent="0.45">
      <c r="A255" s="362">
        <v>251</v>
      </c>
      <c r="B255" s="357" t="s">
        <v>541</v>
      </c>
      <c r="C255" s="357" t="s">
        <v>167</v>
      </c>
      <c r="D255" s="117">
        <v>2119</v>
      </c>
      <c r="E255" s="118">
        <v>180.95</v>
      </c>
      <c r="F255" s="117">
        <v>2823</v>
      </c>
      <c r="G255" s="118">
        <v>270.38</v>
      </c>
      <c r="H255" s="117">
        <v>2898</v>
      </c>
      <c r="I255" s="118">
        <v>246.57</v>
      </c>
      <c r="J255" s="117">
        <v>2881</v>
      </c>
      <c r="K255" s="118">
        <v>256.79000000000002</v>
      </c>
      <c r="L255" s="117">
        <v>2507</v>
      </c>
      <c r="M255" s="118">
        <v>219.36</v>
      </c>
      <c r="N255" s="117">
        <v>2852</v>
      </c>
      <c r="O255" s="118">
        <v>265.76</v>
      </c>
      <c r="P255" s="117">
        <v>2972</v>
      </c>
      <c r="Q255" s="118">
        <v>282.8</v>
      </c>
      <c r="R255" s="117">
        <v>2952</v>
      </c>
      <c r="S255" s="118">
        <v>266.20999999999998</v>
      </c>
      <c r="T255" s="117">
        <v>2668</v>
      </c>
      <c r="U255" s="118">
        <v>238.52</v>
      </c>
      <c r="V255" s="117">
        <v>2472</v>
      </c>
      <c r="W255" s="118">
        <v>215.75</v>
      </c>
      <c r="X255" s="117">
        <v>2959</v>
      </c>
      <c r="Y255" s="118">
        <v>223.85</v>
      </c>
      <c r="Z255" s="117">
        <v>3197</v>
      </c>
      <c r="AA255" s="118">
        <v>297.82</v>
      </c>
      <c r="AB255" s="117">
        <v>2387</v>
      </c>
      <c r="AC255" s="118">
        <v>221.36</v>
      </c>
      <c r="AD255" s="117">
        <v>2965</v>
      </c>
      <c r="AE255" s="118">
        <v>276.49</v>
      </c>
      <c r="AF255" s="117">
        <v>3477</v>
      </c>
      <c r="AG255" s="118">
        <v>297.75</v>
      </c>
      <c r="AH255" s="117">
        <v>2905</v>
      </c>
      <c r="AI255" s="118">
        <v>265.44</v>
      </c>
      <c r="AJ255" s="117">
        <v>3008</v>
      </c>
      <c r="AK255" s="118">
        <v>276.69</v>
      </c>
      <c r="AL255" s="117">
        <v>2580</v>
      </c>
      <c r="AM255" s="118">
        <v>248.33</v>
      </c>
      <c r="AN255" s="117">
        <v>2951</v>
      </c>
      <c r="AO255" s="118">
        <v>250.29</v>
      </c>
      <c r="AP255" s="117">
        <v>3023</v>
      </c>
      <c r="AQ255" s="118">
        <v>260.14</v>
      </c>
      <c r="AR255" s="117">
        <v>2638</v>
      </c>
      <c r="AS255" s="118">
        <v>222.26</v>
      </c>
      <c r="AT255" s="117">
        <v>2380</v>
      </c>
      <c r="AU255" s="118">
        <v>198.7</v>
      </c>
      <c r="AV255" s="117">
        <v>3617</v>
      </c>
      <c r="AW255" s="118">
        <v>318.08</v>
      </c>
      <c r="AX255" s="117">
        <v>2987</v>
      </c>
      <c r="AY255" s="118">
        <v>245.29</v>
      </c>
      <c r="AZ255" s="117">
        <v>3941</v>
      </c>
      <c r="BA255" s="118">
        <v>331.61</v>
      </c>
      <c r="BB255" s="117">
        <v>5042</v>
      </c>
      <c r="BC255" s="118">
        <v>443.85</v>
      </c>
      <c r="BD255" s="117">
        <v>6391</v>
      </c>
      <c r="BE255" s="118">
        <v>557.41999999999996</v>
      </c>
      <c r="BF255" s="117">
        <v>4591</v>
      </c>
      <c r="BG255" s="118">
        <v>361.96</v>
      </c>
      <c r="BH255" s="117">
        <v>5614</v>
      </c>
      <c r="BI255" s="118">
        <v>510.43</v>
      </c>
      <c r="BJ255" s="117">
        <v>5586</v>
      </c>
      <c r="BK255" s="118">
        <v>480.35</v>
      </c>
      <c r="BL255" s="117">
        <v>5514</v>
      </c>
      <c r="BM255" s="118">
        <v>437.65</v>
      </c>
      <c r="BN255" s="117">
        <v>4932</v>
      </c>
      <c r="BO255" s="118">
        <v>467.18</v>
      </c>
      <c r="BP255" s="117">
        <v>5414</v>
      </c>
      <c r="BQ255" s="118">
        <v>458.56</v>
      </c>
      <c r="BR255" s="117">
        <v>6111</v>
      </c>
      <c r="BS255" s="118">
        <v>496.8</v>
      </c>
      <c r="BT255" s="117">
        <v>5702</v>
      </c>
      <c r="BU255" s="118">
        <v>504.47</v>
      </c>
      <c r="BV255" s="117">
        <v>5739</v>
      </c>
      <c r="BW255" s="118">
        <v>458.04</v>
      </c>
      <c r="BX255" s="117">
        <v>5755</v>
      </c>
      <c r="BY255" s="118">
        <v>465.46</v>
      </c>
      <c r="BZ255" s="117">
        <v>5532</v>
      </c>
      <c r="CA255" s="118">
        <v>487.16</v>
      </c>
      <c r="CB255" s="117">
        <v>6427</v>
      </c>
      <c r="CC255" s="118">
        <v>520.16</v>
      </c>
    </row>
    <row r="256" spans="1:81" ht="54.75" x14ac:dyDescent="0.45">
      <c r="A256" s="363">
        <v>252</v>
      </c>
      <c r="B256" s="358" t="s">
        <v>947</v>
      </c>
      <c r="C256" s="358" t="s">
        <v>167</v>
      </c>
      <c r="D256" s="112"/>
      <c r="E256" s="116">
        <v>803.56</v>
      </c>
      <c r="F256" s="112"/>
      <c r="G256" s="116">
        <v>780.61</v>
      </c>
      <c r="H256" s="112"/>
      <c r="I256" s="116">
        <v>911.88</v>
      </c>
      <c r="J256" s="112"/>
      <c r="K256" s="116">
        <v>817.28</v>
      </c>
      <c r="L256" s="112"/>
      <c r="M256" s="116">
        <v>899.56</v>
      </c>
      <c r="N256" s="112"/>
      <c r="O256" s="116">
        <v>914.45</v>
      </c>
      <c r="P256" s="112"/>
      <c r="Q256" s="116">
        <v>913.13</v>
      </c>
      <c r="R256" s="112"/>
      <c r="S256" s="116">
        <v>778.87</v>
      </c>
      <c r="T256" s="112"/>
      <c r="U256" s="116">
        <v>950.06</v>
      </c>
      <c r="V256" s="112"/>
      <c r="W256" s="116">
        <v>954.98</v>
      </c>
      <c r="X256" s="112"/>
      <c r="Y256" s="116">
        <v>828.1</v>
      </c>
      <c r="Z256" s="112"/>
      <c r="AA256" s="116">
        <v>918.93</v>
      </c>
      <c r="AB256" s="112"/>
      <c r="AC256" s="116">
        <v>781.65</v>
      </c>
      <c r="AD256" s="112"/>
      <c r="AE256" s="116">
        <v>910.49</v>
      </c>
      <c r="AF256" s="112"/>
      <c r="AG256" s="114">
        <v>1079.51</v>
      </c>
      <c r="AH256" s="112"/>
      <c r="AI256" s="116">
        <v>909.14</v>
      </c>
      <c r="AJ256" s="112"/>
      <c r="AK256" s="116">
        <v>956.78</v>
      </c>
      <c r="AL256" s="112"/>
      <c r="AM256" s="116">
        <v>877.35</v>
      </c>
      <c r="AN256" s="112"/>
      <c r="AO256" s="116">
        <v>849.53</v>
      </c>
      <c r="AP256" s="112"/>
      <c r="AQ256" s="116">
        <v>887.78</v>
      </c>
      <c r="AR256" s="112"/>
      <c r="AS256" s="116">
        <v>827.76</v>
      </c>
      <c r="AT256" s="112"/>
      <c r="AU256" s="116">
        <v>877.48</v>
      </c>
      <c r="AV256" s="112"/>
      <c r="AW256" s="116">
        <v>909.34</v>
      </c>
      <c r="AX256" s="112"/>
      <c r="AY256" s="116">
        <v>923.72</v>
      </c>
      <c r="AZ256" s="112"/>
      <c r="BA256" s="116">
        <v>608.72</v>
      </c>
      <c r="BB256" s="112"/>
      <c r="BC256" s="116">
        <v>739.86</v>
      </c>
      <c r="BD256" s="112"/>
      <c r="BE256" s="116">
        <v>883.44</v>
      </c>
      <c r="BF256" s="112"/>
      <c r="BG256" s="116">
        <v>672.02</v>
      </c>
      <c r="BH256" s="112"/>
      <c r="BI256" s="116">
        <v>848.88</v>
      </c>
      <c r="BJ256" s="112"/>
      <c r="BK256" s="116">
        <v>796.39</v>
      </c>
      <c r="BL256" s="112"/>
      <c r="BM256" s="116">
        <v>815.59</v>
      </c>
      <c r="BN256" s="112"/>
      <c r="BO256" s="116">
        <v>852.15</v>
      </c>
      <c r="BP256" s="112"/>
      <c r="BQ256" s="116">
        <v>794.93</v>
      </c>
      <c r="BR256" s="112"/>
      <c r="BS256" s="116">
        <v>639.36</v>
      </c>
      <c r="BT256" s="112"/>
      <c r="BU256" s="116">
        <v>818.56</v>
      </c>
      <c r="BV256" s="112"/>
      <c r="BW256" s="116">
        <v>686.82</v>
      </c>
      <c r="BX256" s="112"/>
      <c r="BY256" s="116">
        <v>726.28</v>
      </c>
      <c r="BZ256" s="112"/>
      <c r="CA256" s="116">
        <v>697.98</v>
      </c>
      <c r="CB256" s="112"/>
      <c r="CC256" s="116">
        <v>809.76</v>
      </c>
    </row>
    <row r="257" spans="1:81" ht="67.5" x14ac:dyDescent="0.45">
      <c r="A257" s="362">
        <v>253</v>
      </c>
      <c r="B257" s="357" t="s">
        <v>542</v>
      </c>
      <c r="C257" s="357" t="s">
        <v>167</v>
      </c>
      <c r="D257" s="117">
        <v>10030</v>
      </c>
      <c r="E257" s="118">
        <v>464.3</v>
      </c>
      <c r="F257" s="117">
        <v>10001</v>
      </c>
      <c r="G257" s="118">
        <v>454.57</v>
      </c>
      <c r="H257" s="117">
        <v>12664</v>
      </c>
      <c r="I257" s="118">
        <v>534.52</v>
      </c>
      <c r="J257" s="117">
        <v>13578</v>
      </c>
      <c r="K257" s="118">
        <v>598.29</v>
      </c>
      <c r="L257" s="117">
        <v>13524</v>
      </c>
      <c r="M257" s="118">
        <v>593.29</v>
      </c>
      <c r="N257" s="117">
        <v>12962</v>
      </c>
      <c r="O257" s="118">
        <v>559.88</v>
      </c>
      <c r="P257" s="117">
        <v>12005</v>
      </c>
      <c r="Q257" s="118">
        <v>524.55999999999995</v>
      </c>
      <c r="R257" s="117">
        <v>12725</v>
      </c>
      <c r="S257" s="118">
        <v>558.57000000000005</v>
      </c>
      <c r="T257" s="117">
        <v>11950</v>
      </c>
      <c r="U257" s="118">
        <v>520.39</v>
      </c>
      <c r="V257" s="117">
        <v>15869</v>
      </c>
      <c r="W257" s="118">
        <v>674.48</v>
      </c>
      <c r="X257" s="117">
        <v>13189</v>
      </c>
      <c r="Y257" s="118">
        <v>589.95000000000005</v>
      </c>
      <c r="Z257" s="117">
        <v>11427</v>
      </c>
      <c r="AA257" s="118">
        <v>532.73</v>
      </c>
      <c r="AB257" s="117">
        <v>10886</v>
      </c>
      <c r="AC257" s="118">
        <v>486.43</v>
      </c>
      <c r="AD257" s="117">
        <v>11642</v>
      </c>
      <c r="AE257" s="118">
        <v>516.70000000000005</v>
      </c>
      <c r="AF257" s="117">
        <v>14187</v>
      </c>
      <c r="AG257" s="118">
        <v>605.1</v>
      </c>
      <c r="AH257" s="117">
        <v>12620</v>
      </c>
      <c r="AI257" s="118">
        <v>542.75</v>
      </c>
      <c r="AJ257" s="117">
        <v>15529</v>
      </c>
      <c r="AK257" s="118">
        <v>644.82000000000005</v>
      </c>
      <c r="AL257" s="117">
        <v>14197</v>
      </c>
      <c r="AM257" s="118">
        <v>605.82000000000005</v>
      </c>
      <c r="AN257" s="117">
        <v>12861</v>
      </c>
      <c r="AO257" s="118">
        <v>588.46</v>
      </c>
      <c r="AP257" s="117">
        <v>15390</v>
      </c>
      <c r="AQ257" s="118">
        <v>635.35</v>
      </c>
      <c r="AR257" s="117">
        <v>15723</v>
      </c>
      <c r="AS257" s="118">
        <v>642.04999999999995</v>
      </c>
      <c r="AT257" s="117">
        <v>15521</v>
      </c>
      <c r="AU257" s="118">
        <v>643.97</v>
      </c>
      <c r="AV257" s="117">
        <v>15547</v>
      </c>
      <c r="AW257" s="118">
        <v>648.27</v>
      </c>
      <c r="AX257" s="117">
        <v>12597</v>
      </c>
      <c r="AY257" s="118">
        <v>563.5</v>
      </c>
      <c r="AZ257" s="117">
        <v>12371</v>
      </c>
      <c r="BA257" s="118">
        <v>541.39</v>
      </c>
      <c r="BB257" s="117">
        <v>11551</v>
      </c>
      <c r="BC257" s="118">
        <v>529.76</v>
      </c>
      <c r="BD257" s="117">
        <v>14393</v>
      </c>
      <c r="BE257" s="118">
        <v>629.28</v>
      </c>
      <c r="BF257" s="117">
        <v>13910</v>
      </c>
      <c r="BG257" s="118">
        <v>588.98</v>
      </c>
      <c r="BH257" s="117">
        <v>16039</v>
      </c>
      <c r="BI257" s="118">
        <v>666.89</v>
      </c>
      <c r="BJ257" s="117">
        <v>13540</v>
      </c>
      <c r="BK257" s="118">
        <v>578.37</v>
      </c>
      <c r="BL257" s="117">
        <v>14254</v>
      </c>
      <c r="BM257" s="118">
        <v>604.16999999999996</v>
      </c>
      <c r="BN257" s="117">
        <v>17325</v>
      </c>
      <c r="BO257" s="118">
        <v>690.69</v>
      </c>
      <c r="BP257" s="117">
        <v>16046</v>
      </c>
      <c r="BQ257" s="118">
        <v>657.82</v>
      </c>
      <c r="BR257" s="117">
        <v>17036</v>
      </c>
      <c r="BS257" s="118">
        <v>860.11</v>
      </c>
      <c r="BT257" s="117">
        <v>26502</v>
      </c>
      <c r="BU257" s="118">
        <v>613.99</v>
      </c>
      <c r="BV257" s="117">
        <v>12660</v>
      </c>
      <c r="BW257" s="118">
        <v>543.22</v>
      </c>
      <c r="BX257" s="117">
        <v>13853</v>
      </c>
      <c r="BY257" s="118">
        <v>580.09</v>
      </c>
      <c r="BZ257" s="117">
        <v>14533</v>
      </c>
      <c r="CA257" s="118">
        <v>590.41999999999996</v>
      </c>
      <c r="CB257" s="117">
        <v>14826</v>
      </c>
      <c r="CC257" s="118">
        <v>621.11</v>
      </c>
    </row>
    <row r="258" spans="1:81" ht="105.75" x14ac:dyDescent="0.45">
      <c r="A258" s="363">
        <v>254</v>
      </c>
      <c r="B258" s="358" t="s">
        <v>543</v>
      </c>
      <c r="C258" s="358" t="s">
        <v>167</v>
      </c>
      <c r="D258" s="115">
        <v>3013</v>
      </c>
      <c r="E258" s="116">
        <v>345.68</v>
      </c>
      <c r="F258" s="115">
        <v>2852</v>
      </c>
      <c r="G258" s="116">
        <v>345.61</v>
      </c>
      <c r="H258" s="115">
        <v>3346</v>
      </c>
      <c r="I258" s="116">
        <v>384.19</v>
      </c>
      <c r="J258" s="115">
        <v>2741</v>
      </c>
      <c r="K258" s="116">
        <v>305</v>
      </c>
      <c r="L258" s="115">
        <v>3125</v>
      </c>
      <c r="M258" s="116">
        <v>374.02</v>
      </c>
      <c r="N258" s="115">
        <v>3269</v>
      </c>
      <c r="O258" s="116">
        <v>384.29</v>
      </c>
      <c r="P258" s="115">
        <v>3257</v>
      </c>
      <c r="Q258" s="116">
        <v>403.84</v>
      </c>
      <c r="R258" s="115">
        <v>3023</v>
      </c>
      <c r="S258" s="116">
        <v>427.25</v>
      </c>
      <c r="T258" s="115">
        <v>3504</v>
      </c>
      <c r="U258" s="116">
        <v>483.24</v>
      </c>
      <c r="V258" s="115">
        <v>3590</v>
      </c>
      <c r="W258" s="116">
        <v>513.11</v>
      </c>
      <c r="X258" s="115">
        <v>3865</v>
      </c>
      <c r="Y258" s="116">
        <v>487.93</v>
      </c>
      <c r="Z258" s="115">
        <v>4163</v>
      </c>
      <c r="AA258" s="116">
        <v>556.53</v>
      </c>
      <c r="AB258" s="115">
        <v>3545</v>
      </c>
      <c r="AC258" s="116">
        <v>426.01</v>
      </c>
      <c r="AD258" s="115">
        <v>3677</v>
      </c>
      <c r="AE258" s="116">
        <v>447.79</v>
      </c>
      <c r="AF258" s="115">
        <v>3743</v>
      </c>
      <c r="AG258" s="116">
        <v>460.29</v>
      </c>
      <c r="AH258" s="115">
        <v>3317</v>
      </c>
      <c r="AI258" s="116">
        <v>391.49</v>
      </c>
      <c r="AJ258" s="115">
        <v>3474</v>
      </c>
      <c r="AK258" s="116">
        <v>461.2</v>
      </c>
      <c r="AL258" s="115">
        <v>3759</v>
      </c>
      <c r="AM258" s="116">
        <v>504.89</v>
      </c>
      <c r="AN258" s="115">
        <v>3938</v>
      </c>
      <c r="AO258" s="116">
        <v>516.95000000000005</v>
      </c>
      <c r="AP258" s="115">
        <v>4061</v>
      </c>
      <c r="AQ258" s="116">
        <v>555.62</v>
      </c>
      <c r="AR258" s="115">
        <v>4384</v>
      </c>
      <c r="AS258" s="116">
        <v>632.42999999999995</v>
      </c>
      <c r="AT258" s="115">
        <v>3874</v>
      </c>
      <c r="AU258" s="116">
        <v>486.6</v>
      </c>
      <c r="AV258" s="115">
        <v>4430</v>
      </c>
      <c r="AW258" s="116">
        <v>533.22</v>
      </c>
      <c r="AX258" s="115">
        <v>4400</v>
      </c>
      <c r="AY258" s="116">
        <v>538.92999999999995</v>
      </c>
      <c r="AZ258" s="115">
        <v>3360</v>
      </c>
      <c r="BA258" s="116">
        <v>414.37</v>
      </c>
      <c r="BB258" s="115">
        <v>3649</v>
      </c>
      <c r="BC258" s="116">
        <v>449.97</v>
      </c>
      <c r="BD258" s="115">
        <v>4283</v>
      </c>
      <c r="BE258" s="116">
        <v>532.27</v>
      </c>
      <c r="BF258" s="115">
        <v>3406</v>
      </c>
      <c r="BG258" s="116">
        <v>414.48</v>
      </c>
      <c r="BH258" s="115">
        <v>4112</v>
      </c>
      <c r="BI258" s="116">
        <v>509.57</v>
      </c>
      <c r="BJ258" s="115">
        <v>3949</v>
      </c>
      <c r="BK258" s="116">
        <v>512.71</v>
      </c>
      <c r="BL258" s="115">
        <v>4010</v>
      </c>
      <c r="BM258" s="116">
        <v>493.61</v>
      </c>
      <c r="BN258" s="115">
        <v>3859</v>
      </c>
      <c r="BO258" s="116">
        <v>490.78</v>
      </c>
      <c r="BP258" s="115">
        <v>4324</v>
      </c>
      <c r="BQ258" s="116">
        <v>542.41</v>
      </c>
      <c r="BR258" s="115">
        <v>4402</v>
      </c>
      <c r="BS258" s="116">
        <v>520.02</v>
      </c>
      <c r="BT258" s="115">
        <v>5400</v>
      </c>
      <c r="BU258" s="116">
        <v>540.32000000000005</v>
      </c>
      <c r="BV258" s="115">
        <v>5444</v>
      </c>
      <c r="BW258" s="116">
        <v>493.05</v>
      </c>
      <c r="BX258" s="115">
        <v>4841</v>
      </c>
      <c r="BY258" s="116">
        <v>443.49</v>
      </c>
      <c r="BZ258" s="115">
        <v>3733</v>
      </c>
      <c r="CA258" s="116">
        <v>389.3</v>
      </c>
      <c r="CB258" s="115">
        <v>4029</v>
      </c>
      <c r="CC258" s="116">
        <v>450.16</v>
      </c>
    </row>
    <row r="259" spans="1:81" ht="42" x14ac:dyDescent="0.45">
      <c r="A259" s="362">
        <v>255</v>
      </c>
      <c r="B259" s="357" t="s">
        <v>544</v>
      </c>
      <c r="C259" s="111"/>
      <c r="D259" s="111"/>
      <c r="E259" s="113">
        <v>4033.33</v>
      </c>
      <c r="F259" s="111"/>
      <c r="G259" s="113">
        <v>3626.03</v>
      </c>
      <c r="H259" s="111"/>
      <c r="I259" s="113">
        <v>5267.42</v>
      </c>
      <c r="J259" s="111"/>
      <c r="K259" s="113">
        <v>4112.99</v>
      </c>
      <c r="L259" s="111"/>
      <c r="M259" s="113">
        <v>4217.08</v>
      </c>
      <c r="N259" s="111"/>
      <c r="O259" s="113">
        <v>3748.68</v>
      </c>
      <c r="P259" s="111"/>
      <c r="Q259" s="113">
        <v>3895.66</v>
      </c>
      <c r="R259" s="111"/>
      <c r="S259" s="113">
        <v>3401.5</v>
      </c>
      <c r="T259" s="111"/>
      <c r="U259" s="113">
        <v>3935.66</v>
      </c>
      <c r="V259" s="111"/>
      <c r="W259" s="113">
        <v>4088.06</v>
      </c>
      <c r="X259" s="111"/>
      <c r="Y259" s="113">
        <v>4146.66</v>
      </c>
      <c r="Z259" s="111"/>
      <c r="AA259" s="113">
        <v>4380.22</v>
      </c>
      <c r="AB259" s="111"/>
      <c r="AC259" s="113">
        <v>4277.78</v>
      </c>
      <c r="AD259" s="111"/>
      <c r="AE259" s="113">
        <v>4228.22</v>
      </c>
      <c r="AF259" s="111"/>
      <c r="AG259" s="113">
        <v>5445.81</v>
      </c>
      <c r="AH259" s="111"/>
      <c r="AI259" s="113">
        <v>4574.33</v>
      </c>
      <c r="AJ259" s="111"/>
      <c r="AK259" s="113">
        <v>4941.21</v>
      </c>
      <c r="AL259" s="111"/>
      <c r="AM259" s="113">
        <v>4338.54</v>
      </c>
      <c r="AN259" s="111"/>
      <c r="AO259" s="113">
        <v>4404.9799999999996</v>
      </c>
      <c r="AP259" s="111"/>
      <c r="AQ259" s="113">
        <v>4163.58</v>
      </c>
      <c r="AR259" s="111"/>
      <c r="AS259" s="113">
        <v>4303.37</v>
      </c>
      <c r="AT259" s="111"/>
      <c r="AU259" s="113">
        <v>4072.23</v>
      </c>
      <c r="AV259" s="111"/>
      <c r="AW259" s="113">
        <v>4402.3100000000004</v>
      </c>
      <c r="AX259" s="111"/>
      <c r="AY259" s="113">
        <v>4528.95</v>
      </c>
      <c r="AZ259" s="111"/>
      <c r="BA259" s="113">
        <v>4475.18</v>
      </c>
      <c r="BB259" s="111"/>
      <c r="BC259" s="113">
        <v>4415.08</v>
      </c>
      <c r="BD259" s="111"/>
      <c r="BE259" s="113">
        <v>5370.38</v>
      </c>
      <c r="BF259" s="111"/>
      <c r="BG259" s="113">
        <v>4498.08</v>
      </c>
      <c r="BH259" s="111"/>
      <c r="BI259" s="113">
        <v>4793.72</v>
      </c>
      <c r="BJ259" s="111"/>
      <c r="BK259" s="113">
        <v>4884.08</v>
      </c>
      <c r="BL259" s="111"/>
      <c r="BM259" s="113">
        <v>4555.28</v>
      </c>
      <c r="BN259" s="111"/>
      <c r="BO259" s="113">
        <v>4444.47</v>
      </c>
      <c r="BP259" s="111"/>
      <c r="BQ259" s="113">
        <v>4269.5</v>
      </c>
      <c r="BR259" s="111"/>
      <c r="BS259" s="113">
        <v>4421.67</v>
      </c>
      <c r="BT259" s="111"/>
      <c r="BU259" s="113">
        <v>4547.08</v>
      </c>
      <c r="BV259" s="111"/>
      <c r="BW259" s="113">
        <v>4785.25</v>
      </c>
      <c r="BX259" s="111"/>
      <c r="BY259" s="113">
        <v>4662.1400000000003</v>
      </c>
      <c r="BZ259" s="111"/>
      <c r="CA259" s="113">
        <v>4432.16</v>
      </c>
      <c r="CB259" s="111"/>
      <c r="CC259" s="113">
        <v>5351.23</v>
      </c>
    </row>
    <row r="260" spans="1:81" ht="80.25" x14ac:dyDescent="0.45">
      <c r="A260" s="363">
        <v>256</v>
      </c>
      <c r="B260" s="358" t="s">
        <v>545</v>
      </c>
      <c r="C260" s="112"/>
      <c r="D260" s="112"/>
      <c r="E260" s="114">
        <v>2799.14</v>
      </c>
      <c r="F260" s="112"/>
      <c r="G260" s="114">
        <v>2610.56</v>
      </c>
      <c r="H260" s="112"/>
      <c r="I260" s="114">
        <v>3164.92</v>
      </c>
      <c r="J260" s="112"/>
      <c r="K260" s="114">
        <v>2797.24</v>
      </c>
      <c r="L260" s="112"/>
      <c r="M260" s="114">
        <v>3078.21</v>
      </c>
      <c r="N260" s="112"/>
      <c r="O260" s="114">
        <v>2741.21</v>
      </c>
      <c r="P260" s="112"/>
      <c r="Q260" s="114">
        <v>2878.95</v>
      </c>
      <c r="R260" s="112"/>
      <c r="S260" s="114">
        <v>2420.1799999999998</v>
      </c>
      <c r="T260" s="112"/>
      <c r="U260" s="114">
        <v>2691.35</v>
      </c>
      <c r="V260" s="112"/>
      <c r="W260" s="114">
        <v>2849.37</v>
      </c>
      <c r="X260" s="112"/>
      <c r="Y260" s="114">
        <v>2962.46</v>
      </c>
      <c r="Z260" s="112"/>
      <c r="AA260" s="114">
        <v>3049.44</v>
      </c>
      <c r="AB260" s="112"/>
      <c r="AC260" s="114">
        <v>3115.84</v>
      </c>
      <c r="AD260" s="112"/>
      <c r="AE260" s="114">
        <v>2982.7</v>
      </c>
      <c r="AF260" s="112"/>
      <c r="AG260" s="114">
        <v>3936.58</v>
      </c>
      <c r="AH260" s="112"/>
      <c r="AI260" s="114">
        <v>3495.79</v>
      </c>
      <c r="AJ260" s="112"/>
      <c r="AK260" s="114">
        <v>3877.06</v>
      </c>
      <c r="AL260" s="112"/>
      <c r="AM260" s="114">
        <v>3262.66</v>
      </c>
      <c r="AN260" s="112"/>
      <c r="AO260" s="114">
        <v>3422.51</v>
      </c>
      <c r="AP260" s="112"/>
      <c r="AQ260" s="114">
        <v>3178.88</v>
      </c>
      <c r="AR260" s="112"/>
      <c r="AS260" s="114">
        <v>3304.98</v>
      </c>
      <c r="AT260" s="112"/>
      <c r="AU260" s="114">
        <v>3164.9</v>
      </c>
      <c r="AV260" s="112"/>
      <c r="AW260" s="114">
        <v>3357.35</v>
      </c>
      <c r="AX260" s="112"/>
      <c r="AY260" s="114">
        <v>3363.61</v>
      </c>
      <c r="AZ260" s="112"/>
      <c r="BA260" s="114">
        <v>3251.29</v>
      </c>
      <c r="BB260" s="112"/>
      <c r="BC260" s="114">
        <v>3528.57</v>
      </c>
      <c r="BD260" s="112"/>
      <c r="BE260" s="114">
        <v>4282.26</v>
      </c>
      <c r="BF260" s="112"/>
      <c r="BG260" s="114">
        <v>3539.85</v>
      </c>
      <c r="BH260" s="112"/>
      <c r="BI260" s="114">
        <v>3867.71</v>
      </c>
      <c r="BJ260" s="112"/>
      <c r="BK260" s="114">
        <v>3960.59</v>
      </c>
      <c r="BL260" s="112"/>
      <c r="BM260" s="114">
        <v>3762.43</v>
      </c>
      <c r="BN260" s="112"/>
      <c r="BO260" s="114">
        <v>3657.29</v>
      </c>
      <c r="BP260" s="112"/>
      <c r="BQ260" s="114">
        <v>3406.92</v>
      </c>
      <c r="BR260" s="112"/>
      <c r="BS260" s="114">
        <v>3504.87</v>
      </c>
      <c r="BT260" s="112"/>
      <c r="BU260" s="114">
        <v>3594.89</v>
      </c>
      <c r="BV260" s="112"/>
      <c r="BW260" s="114">
        <v>3965.43</v>
      </c>
      <c r="BX260" s="112"/>
      <c r="BY260" s="114">
        <v>3636.35</v>
      </c>
      <c r="BZ260" s="112"/>
      <c r="CA260" s="114">
        <v>3586.28</v>
      </c>
      <c r="CB260" s="112"/>
      <c r="CC260" s="114">
        <v>4348.33</v>
      </c>
    </row>
    <row r="261" spans="1:81" ht="67.5" x14ac:dyDescent="0.45">
      <c r="A261" s="362">
        <v>257</v>
      </c>
      <c r="B261" s="357" t="s">
        <v>546</v>
      </c>
      <c r="C261" s="357" t="s">
        <v>170</v>
      </c>
      <c r="D261" s="117">
        <v>35891</v>
      </c>
      <c r="E261" s="118">
        <v>162.18</v>
      </c>
      <c r="F261" s="117">
        <v>138000</v>
      </c>
      <c r="G261" s="118">
        <v>187.31</v>
      </c>
      <c r="H261" s="117">
        <v>12176</v>
      </c>
      <c r="I261" s="118">
        <v>237.43</v>
      </c>
      <c r="J261" s="117">
        <v>10567</v>
      </c>
      <c r="K261" s="118">
        <v>211.77</v>
      </c>
      <c r="L261" s="117">
        <v>10226</v>
      </c>
      <c r="M261" s="118">
        <v>210.08</v>
      </c>
      <c r="N261" s="117">
        <v>7656</v>
      </c>
      <c r="O261" s="118">
        <v>157.91</v>
      </c>
      <c r="P261" s="117">
        <v>7683</v>
      </c>
      <c r="Q261" s="118">
        <v>160.38</v>
      </c>
      <c r="R261" s="117">
        <v>33874</v>
      </c>
      <c r="S261" s="118">
        <v>165.59</v>
      </c>
      <c r="T261" s="117">
        <v>36153</v>
      </c>
      <c r="U261" s="118">
        <v>229.62</v>
      </c>
      <c r="V261" s="117">
        <v>13172</v>
      </c>
      <c r="W261" s="118">
        <v>256.39999999999998</v>
      </c>
      <c r="X261" s="117">
        <v>23788</v>
      </c>
      <c r="Y261" s="118">
        <v>259.38</v>
      </c>
      <c r="Z261" s="117">
        <v>10840</v>
      </c>
      <c r="AA261" s="118">
        <v>246.88</v>
      </c>
      <c r="AB261" s="117">
        <v>53774</v>
      </c>
      <c r="AC261" s="118">
        <v>241.64</v>
      </c>
      <c r="AD261" s="117">
        <v>35596</v>
      </c>
      <c r="AE261" s="118">
        <v>265.48</v>
      </c>
      <c r="AF261" s="117">
        <v>25237</v>
      </c>
      <c r="AG261" s="118">
        <v>314.16000000000003</v>
      </c>
      <c r="AH261" s="117">
        <v>23011</v>
      </c>
      <c r="AI261" s="118">
        <v>363.34</v>
      </c>
      <c r="AJ261" s="117">
        <v>13329</v>
      </c>
      <c r="AK261" s="118">
        <v>256.24</v>
      </c>
      <c r="AL261" s="117">
        <v>10839</v>
      </c>
      <c r="AM261" s="118">
        <v>237.6</v>
      </c>
      <c r="AN261" s="117">
        <v>7839</v>
      </c>
      <c r="AO261" s="118">
        <v>174.27</v>
      </c>
      <c r="AP261" s="117">
        <v>7486</v>
      </c>
      <c r="AQ261" s="118">
        <v>155.05000000000001</v>
      </c>
      <c r="AR261" s="117">
        <v>7322</v>
      </c>
      <c r="AS261" s="118">
        <v>150.97</v>
      </c>
      <c r="AT261" s="117">
        <v>7787</v>
      </c>
      <c r="AU261" s="118">
        <v>158.72</v>
      </c>
      <c r="AV261" s="117">
        <v>7848</v>
      </c>
      <c r="AW261" s="118">
        <v>170.44</v>
      </c>
      <c r="AX261" s="117">
        <v>7788</v>
      </c>
      <c r="AY261" s="118">
        <v>158.54</v>
      </c>
      <c r="AZ261" s="117">
        <v>7832</v>
      </c>
      <c r="BA261" s="118">
        <v>147.38999999999999</v>
      </c>
      <c r="BB261" s="117">
        <v>20948</v>
      </c>
      <c r="BC261" s="118">
        <v>155.88</v>
      </c>
      <c r="BD261" s="117">
        <v>10050</v>
      </c>
      <c r="BE261" s="118">
        <v>211.36</v>
      </c>
      <c r="BF261" s="117">
        <v>8249</v>
      </c>
      <c r="BG261" s="118">
        <v>155.72999999999999</v>
      </c>
      <c r="BH261" s="117">
        <v>8669</v>
      </c>
      <c r="BI261" s="118">
        <v>162.47999999999999</v>
      </c>
      <c r="BJ261" s="117">
        <v>6086</v>
      </c>
      <c r="BK261" s="118">
        <v>108.59</v>
      </c>
      <c r="BL261" s="117">
        <v>5267</v>
      </c>
      <c r="BM261" s="118">
        <v>94.28</v>
      </c>
      <c r="BN261" s="117">
        <v>5011</v>
      </c>
      <c r="BO261" s="118">
        <v>100.93</v>
      </c>
      <c r="BP261" s="117">
        <v>5611</v>
      </c>
      <c r="BQ261" s="118">
        <v>103</v>
      </c>
      <c r="BR261" s="117">
        <v>6950</v>
      </c>
      <c r="BS261" s="118">
        <v>127.11</v>
      </c>
      <c r="BT261" s="117">
        <v>5755</v>
      </c>
      <c r="BU261" s="118">
        <v>105.83</v>
      </c>
      <c r="BV261" s="117">
        <v>6041</v>
      </c>
      <c r="BW261" s="118">
        <v>104.55</v>
      </c>
      <c r="BX261" s="117">
        <v>10739</v>
      </c>
      <c r="BY261" s="118">
        <v>117.59</v>
      </c>
      <c r="BZ261" s="117">
        <v>7497</v>
      </c>
      <c r="CA261" s="118">
        <v>141.09</v>
      </c>
      <c r="CB261" s="117">
        <v>26301</v>
      </c>
      <c r="CC261" s="118">
        <v>209.53</v>
      </c>
    </row>
    <row r="262" spans="1:81" ht="54.75" x14ac:dyDescent="0.45">
      <c r="A262" s="363">
        <v>258</v>
      </c>
      <c r="B262" s="358" t="s">
        <v>948</v>
      </c>
      <c r="C262" s="358" t="s">
        <v>170</v>
      </c>
      <c r="D262" s="115">
        <v>70450</v>
      </c>
      <c r="E262" s="114">
        <v>2599.2399999999998</v>
      </c>
      <c r="F262" s="115">
        <v>64607</v>
      </c>
      <c r="G262" s="114">
        <v>2390.9899999999998</v>
      </c>
      <c r="H262" s="115">
        <v>112742</v>
      </c>
      <c r="I262" s="114">
        <v>2873.59</v>
      </c>
      <c r="J262" s="115">
        <v>173273</v>
      </c>
      <c r="K262" s="114">
        <v>2543.2199999999998</v>
      </c>
      <c r="L262" s="115">
        <v>172450</v>
      </c>
      <c r="M262" s="114">
        <v>2828.4</v>
      </c>
      <c r="N262" s="115">
        <v>155285</v>
      </c>
      <c r="O262" s="114">
        <v>2554.0300000000002</v>
      </c>
      <c r="P262" s="115">
        <v>73359</v>
      </c>
      <c r="Q262" s="114">
        <v>2683.9</v>
      </c>
      <c r="R262" s="115">
        <v>195931</v>
      </c>
      <c r="S262" s="114">
        <v>2214.63</v>
      </c>
      <c r="T262" s="115">
        <v>94373</v>
      </c>
      <c r="U262" s="114">
        <v>2419.77</v>
      </c>
      <c r="V262" s="115">
        <v>138477</v>
      </c>
      <c r="W262" s="114">
        <v>2559.5300000000002</v>
      </c>
      <c r="X262" s="115">
        <v>183582</v>
      </c>
      <c r="Y262" s="114">
        <v>2672.69</v>
      </c>
      <c r="Z262" s="115">
        <v>94640</v>
      </c>
      <c r="AA262" s="114">
        <v>2769.48</v>
      </c>
      <c r="AB262" s="115">
        <v>146755</v>
      </c>
      <c r="AC262" s="114">
        <v>2845.18</v>
      </c>
      <c r="AD262" s="115">
        <v>147903</v>
      </c>
      <c r="AE262" s="114">
        <v>2673.2</v>
      </c>
      <c r="AF262" s="115">
        <v>235031</v>
      </c>
      <c r="AG262" s="114">
        <v>3557.11</v>
      </c>
      <c r="AH262" s="115">
        <v>111239</v>
      </c>
      <c r="AI262" s="114">
        <v>3089.84</v>
      </c>
      <c r="AJ262" s="115">
        <v>258307</v>
      </c>
      <c r="AK262" s="114">
        <v>3579.19</v>
      </c>
      <c r="AL262" s="115">
        <v>180872</v>
      </c>
      <c r="AM262" s="114">
        <v>2992.65</v>
      </c>
      <c r="AN262" s="115">
        <v>246372</v>
      </c>
      <c r="AO262" s="114">
        <v>3225.6</v>
      </c>
      <c r="AP262" s="115">
        <v>215265</v>
      </c>
      <c r="AQ262" s="114">
        <v>2996.28</v>
      </c>
      <c r="AR262" s="115">
        <v>273901</v>
      </c>
      <c r="AS262" s="114">
        <v>3129.67</v>
      </c>
      <c r="AT262" s="115">
        <v>100001</v>
      </c>
      <c r="AU262" s="114">
        <v>2978.79</v>
      </c>
      <c r="AV262" s="115">
        <v>115782</v>
      </c>
      <c r="AW262" s="114">
        <v>3157.41</v>
      </c>
      <c r="AX262" s="115">
        <v>104844</v>
      </c>
      <c r="AY262" s="114">
        <v>3171.44</v>
      </c>
      <c r="AZ262" s="115">
        <v>233475</v>
      </c>
      <c r="BA262" s="114">
        <v>3078.35</v>
      </c>
      <c r="BB262" s="115">
        <v>119609</v>
      </c>
      <c r="BC262" s="114">
        <v>3344.59</v>
      </c>
      <c r="BD262" s="115">
        <v>291255</v>
      </c>
      <c r="BE262" s="114">
        <v>4022.93</v>
      </c>
      <c r="BF262" s="115">
        <v>225182</v>
      </c>
      <c r="BG262" s="114">
        <v>3345.92</v>
      </c>
      <c r="BH262" s="115">
        <v>144470</v>
      </c>
      <c r="BI262" s="114">
        <v>3668.86</v>
      </c>
      <c r="BJ262" s="115">
        <v>245364</v>
      </c>
      <c r="BK262" s="114">
        <v>3826.62</v>
      </c>
      <c r="BL262" s="115">
        <v>229176</v>
      </c>
      <c r="BM262" s="114">
        <v>3637.38</v>
      </c>
      <c r="BN262" s="115">
        <v>238046</v>
      </c>
      <c r="BO262" s="114">
        <v>3523.15</v>
      </c>
      <c r="BP262" s="115">
        <v>219443</v>
      </c>
      <c r="BQ262" s="114">
        <v>3270.74</v>
      </c>
      <c r="BR262" s="115">
        <v>167045</v>
      </c>
      <c r="BS262" s="114">
        <v>3338.89</v>
      </c>
      <c r="BT262" s="115">
        <v>155278</v>
      </c>
      <c r="BU262" s="114">
        <v>3451.97</v>
      </c>
      <c r="BV262" s="115">
        <v>265379</v>
      </c>
      <c r="BW262" s="114">
        <v>3837.82</v>
      </c>
      <c r="BX262" s="115">
        <v>102923</v>
      </c>
      <c r="BY262" s="114">
        <v>3494.61</v>
      </c>
      <c r="BZ262" s="115">
        <v>226930</v>
      </c>
      <c r="CA262" s="114">
        <v>3414.7</v>
      </c>
      <c r="CB262" s="115">
        <v>126201</v>
      </c>
      <c r="CC262" s="114">
        <v>4103.3</v>
      </c>
    </row>
    <row r="263" spans="1:81" ht="80.25" x14ac:dyDescent="0.45">
      <c r="A263" s="362">
        <v>259</v>
      </c>
      <c r="B263" s="357" t="s">
        <v>949</v>
      </c>
      <c r="C263" s="357" t="s">
        <v>170</v>
      </c>
      <c r="D263" s="111"/>
      <c r="E263" s="118">
        <v>37.729999999999997</v>
      </c>
      <c r="F263" s="111"/>
      <c r="G263" s="118">
        <v>32.26</v>
      </c>
      <c r="H263" s="111"/>
      <c r="I263" s="118">
        <v>53.9</v>
      </c>
      <c r="J263" s="111"/>
      <c r="K263" s="118">
        <v>42.25</v>
      </c>
      <c r="L263" s="111"/>
      <c r="M263" s="118">
        <v>39.74</v>
      </c>
      <c r="N263" s="111"/>
      <c r="O263" s="118">
        <v>29.27</v>
      </c>
      <c r="P263" s="111"/>
      <c r="Q263" s="118">
        <v>34.67</v>
      </c>
      <c r="R263" s="111"/>
      <c r="S263" s="118">
        <v>39.96</v>
      </c>
      <c r="T263" s="111"/>
      <c r="U263" s="118">
        <v>41.96</v>
      </c>
      <c r="V263" s="111"/>
      <c r="W263" s="118">
        <v>33.44</v>
      </c>
      <c r="X263" s="111"/>
      <c r="Y263" s="118">
        <v>30.4</v>
      </c>
      <c r="Z263" s="111"/>
      <c r="AA263" s="118">
        <v>33.08</v>
      </c>
      <c r="AB263" s="111"/>
      <c r="AC263" s="118">
        <v>29.02</v>
      </c>
      <c r="AD263" s="111"/>
      <c r="AE263" s="118">
        <v>44.02</v>
      </c>
      <c r="AF263" s="111"/>
      <c r="AG263" s="118">
        <v>65.31</v>
      </c>
      <c r="AH263" s="111"/>
      <c r="AI263" s="118">
        <v>42.61</v>
      </c>
      <c r="AJ263" s="111"/>
      <c r="AK263" s="118">
        <v>41.63</v>
      </c>
      <c r="AL263" s="111"/>
      <c r="AM263" s="118">
        <v>32.409999999999997</v>
      </c>
      <c r="AN263" s="111"/>
      <c r="AO263" s="118">
        <v>22.63</v>
      </c>
      <c r="AP263" s="111"/>
      <c r="AQ263" s="118">
        <v>27.54</v>
      </c>
      <c r="AR263" s="111"/>
      <c r="AS263" s="118">
        <v>24.33</v>
      </c>
      <c r="AT263" s="111"/>
      <c r="AU263" s="118">
        <v>27.38</v>
      </c>
      <c r="AV263" s="111"/>
      <c r="AW263" s="118">
        <v>29.5</v>
      </c>
      <c r="AX263" s="111"/>
      <c r="AY263" s="118">
        <v>33.630000000000003</v>
      </c>
      <c r="AZ263" s="111"/>
      <c r="BA263" s="118">
        <v>25.55</v>
      </c>
      <c r="BB263" s="111"/>
      <c r="BC263" s="118">
        <v>28.1</v>
      </c>
      <c r="BD263" s="111"/>
      <c r="BE263" s="118">
        <v>47.97</v>
      </c>
      <c r="BF263" s="111"/>
      <c r="BG263" s="118">
        <v>38.19</v>
      </c>
      <c r="BH263" s="111"/>
      <c r="BI263" s="118">
        <v>36.369999999999997</v>
      </c>
      <c r="BJ263" s="111"/>
      <c r="BK263" s="118">
        <v>25.38</v>
      </c>
      <c r="BL263" s="111"/>
      <c r="BM263" s="118">
        <v>30.76</v>
      </c>
      <c r="BN263" s="111"/>
      <c r="BO263" s="118">
        <v>33.21</v>
      </c>
      <c r="BP263" s="111"/>
      <c r="BQ263" s="118">
        <v>33.19</v>
      </c>
      <c r="BR263" s="111"/>
      <c r="BS263" s="118">
        <v>38.880000000000003</v>
      </c>
      <c r="BT263" s="111"/>
      <c r="BU263" s="118">
        <v>37.1</v>
      </c>
      <c r="BV263" s="111"/>
      <c r="BW263" s="118">
        <v>23.07</v>
      </c>
      <c r="BX263" s="111"/>
      <c r="BY263" s="118">
        <v>24.14</v>
      </c>
      <c r="BZ263" s="111"/>
      <c r="CA263" s="118">
        <v>30.5</v>
      </c>
      <c r="CB263" s="111"/>
      <c r="CC263" s="118">
        <v>35.5</v>
      </c>
    </row>
    <row r="264" spans="1:81" ht="67.5" x14ac:dyDescent="0.45">
      <c r="A264" s="363">
        <v>260</v>
      </c>
      <c r="B264" s="358" t="s">
        <v>547</v>
      </c>
      <c r="C264" s="358" t="s">
        <v>170</v>
      </c>
      <c r="D264" s="115">
        <v>32325</v>
      </c>
      <c r="E264" s="114">
        <v>1234.18</v>
      </c>
      <c r="F264" s="115">
        <v>26515</v>
      </c>
      <c r="G264" s="114">
        <v>1015.47</v>
      </c>
      <c r="H264" s="115">
        <v>35224</v>
      </c>
      <c r="I264" s="114">
        <v>2102.5</v>
      </c>
      <c r="J264" s="115">
        <v>33090</v>
      </c>
      <c r="K264" s="114">
        <v>1315.75</v>
      </c>
      <c r="L264" s="115">
        <v>27720</v>
      </c>
      <c r="M264" s="114">
        <v>1138.8699999999999</v>
      </c>
      <c r="N264" s="115">
        <v>23211</v>
      </c>
      <c r="O264" s="114">
        <v>1007.47</v>
      </c>
      <c r="P264" s="115">
        <v>20591</v>
      </c>
      <c r="Q264" s="114">
        <v>1016.71</v>
      </c>
      <c r="R264" s="115">
        <v>18266</v>
      </c>
      <c r="S264" s="116">
        <v>981.31</v>
      </c>
      <c r="T264" s="115">
        <v>25644</v>
      </c>
      <c r="U264" s="114">
        <v>1244.32</v>
      </c>
      <c r="V264" s="115">
        <v>21262</v>
      </c>
      <c r="W264" s="114">
        <v>1238.69</v>
      </c>
      <c r="X264" s="115">
        <v>25778</v>
      </c>
      <c r="Y264" s="114">
        <v>1184.2</v>
      </c>
      <c r="Z264" s="115">
        <v>30138</v>
      </c>
      <c r="AA264" s="114">
        <v>1330.79</v>
      </c>
      <c r="AB264" s="115">
        <v>25722</v>
      </c>
      <c r="AC264" s="114">
        <v>1161.94</v>
      </c>
      <c r="AD264" s="115">
        <v>29975</v>
      </c>
      <c r="AE264" s="114">
        <v>1245.52</v>
      </c>
      <c r="AF264" s="115">
        <v>39534</v>
      </c>
      <c r="AG264" s="114">
        <v>1509.23</v>
      </c>
      <c r="AH264" s="115">
        <v>35964</v>
      </c>
      <c r="AI264" s="114">
        <v>1078.54</v>
      </c>
      <c r="AJ264" s="115">
        <v>30127</v>
      </c>
      <c r="AK264" s="114">
        <v>1064.1500000000001</v>
      </c>
      <c r="AL264" s="115">
        <v>22568</v>
      </c>
      <c r="AM264" s="114">
        <v>1075.8800000000001</v>
      </c>
      <c r="AN264" s="115">
        <v>21172</v>
      </c>
      <c r="AO264" s="116">
        <v>982.48</v>
      </c>
      <c r="AP264" s="115">
        <v>25386</v>
      </c>
      <c r="AQ264" s="116">
        <v>984.7</v>
      </c>
      <c r="AR264" s="115">
        <v>23896</v>
      </c>
      <c r="AS264" s="116">
        <v>998.4</v>
      </c>
      <c r="AT264" s="115">
        <v>20705</v>
      </c>
      <c r="AU264" s="116">
        <v>907.34</v>
      </c>
      <c r="AV264" s="115">
        <v>23725</v>
      </c>
      <c r="AW264" s="114">
        <v>1044.97</v>
      </c>
      <c r="AX264" s="115">
        <v>25466</v>
      </c>
      <c r="AY264" s="114">
        <v>1165.3399999999999</v>
      </c>
      <c r="AZ264" s="115">
        <v>23791</v>
      </c>
      <c r="BA264" s="114">
        <v>1223.9000000000001</v>
      </c>
      <c r="BB264" s="115">
        <v>22308</v>
      </c>
      <c r="BC264" s="116">
        <v>886.51</v>
      </c>
      <c r="BD264" s="115">
        <v>32115</v>
      </c>
      <c r="BE264" s="114">
        <v>1088.1199999999999</v>
      </c>
      <c r="BF264" s="115">
        <v>26406</v>
      </c>
      <c r="BG264" s="116">
        <v>958.23</v>
      </c>
      <c r="BH264" s="115">
        <v>22109</v>
      </c>
      <c r="BI264" s="116">
        <v>926.01</v>
      </c>
      <c r="BJ264" s="115">
        <v>19511</v>
      </c>
      <c r="BK264" s="116">
        <v>923.49</v>
      </c>
      <c r="BL264" s="115">
        <v>17485</v>
      </c>
      <c r="BM264" s="116">
        <v>792.85</v>
      </c>
      <c r="BN264" s="115">
        <v>16820</v>
      </c>
      <c r="BO264" s="116">
        <v>787.19</v>
      </c>
      <c r="BP264" s="115">
        <v>20324</v>
      </c>
      <c r="BQ264" s="116">
        <v>862.58</v>
      </c>
      <c r="BR264" s="115">
        <v>44613</v>
      </c>
      <c r="BS264" s="116">
        <v>916.79</v>
      </c>
      <c r="BT264" s="115">
        <v>21120</v>
      </c>
      <c r="BU264" s="116">
        <v>952.19</v>
      </c>
      <c r="BV264" s="115">
        <v>18581</v>
      </c>
      <c r="BW264" s="116">
        <v>819.82</v>
      </c>
      <c r="BX264" s="115">
        <v>18860</v>
      </c>
      <c r="BY264" s="114">
        <v>1025.79</v>
      </c>
      <c r="BZ264" s="115">
        <v>20453</v>
      </c>
      <c r="CA264" s="116">
        <v>845.88</v>
      </c>
      <c r="CB264" s="115">
        <v>24620</v>
      </c>
      <c r="CC264" s="114">
        <v>1002.9</v>
      </c>
    </row>
    <row r="265" spans="1:81" ht="29.25" x14ac:dyDescent="0.45">
      <c r="A265" s="362">
        <v>261</v>
      </c>
      <c r="B265" s="357" t="s">
        <v>548</v>
      </c>
      <c r="C265" s="357" t="s">
        <v>170</v>
      </c>
      <c r="D265" s="118">
        <v>610</v>
      </c>
      <c r="E265" s="118">
        <v>244.49</v>
      </c>
      <c r="F265" s="118">
        <v>457</v>
      </c>
      <c r="G265" s="118">
        <v>195.45</v>
      </c>
      <c r="H265" s="118">
        <v>543</v>
      </c>
      <c r="I265" s="118">
        <v>204.41</v>
      </c>
      <c r="J265" s="118">
        <v>637</v>
      </c>
      <c r="K265" s="118">
        <v>261.62</v>
      </c>
      <c r="L265" s="118">
        <v>656</v>
      </c>
      <c r="M265" s="118">
        <v>240.29</v>
      </c>
      <c r="N265" s="118">
        <v>379</v>
      </c>
      <c r="O265" s="118">
        <v>130.41</v>
      </c>
      <c r="P265" s="118">
        <v>492</v>
      </c>
      <c r="Q265" s="118">
        <v>248.4</v>
      </c>
      <c r="R265" s="118">
        <v>372</v>
      </c>
      <c r="S265" s="118">
        <v>176.64</v>
      </c>
      <c r="T265" s="118">
        <v>582</v>
      </c>
      <c r="U265" s="118">
        <v>228.91</v>
      </c>
      <c r="V265" s="118">
        <v>764</v>
      </c>
      <c r="W265" s="118">
        <v>320.2</v>
      </c>
      <c r="X265" s="118">
        <v>459</v>
      </c>
      <c r="Y265" s="118">
        <v>274.43</v>
      </c>
      <c r="Z265" s="118">
        <v>501</v>
      </c>
      <c r="AA265" s="118">
        <v>252.78</v>
      </c>
      <c r="AB265" s="118">
        <v>619</v>
      </c>
      <c r="AC265" s="118">
        <v>322.08</v>
      </c>
      <c r="AD265" s="118">
        <v>518</v>
      </c>
      <c r="AE265" s="118">
        <v>289.83999999999997</v>
      </c>
      <c r="AF265" s="118">
        <v>549</v>
      </c>
      <c r="AG265" s="118">
        <v>299.14</v>
      </c>
      <c r="AH265" s="118">
        <v>330</v>
      </c>
      <c r="AI265" s="118">
        <v>160.91999999999999</v>
      </c>
      <c r="AJ265" s="118">
        <v>274</v>
      </c>
      <c r="AK265" s="118">
        <v>158.29</v>
      </c>
      <c r="AL265" s="118">
        <v>416</v>
      </c>
      <c r="AM265" s="118">
        <v>226.36</v>
      </c>
      <c r="AN265" s="118">
        <v>376</v>
      </c>
      <c r="AO265" s="118">
        <v>215.24</v>
      </c>
      <c r="AP265" s="118">
        <v>402</v>
      </c>
      <c r="AQ265" s="118">
        <v>197.16</v>
      </c>
      <c r="AR265" s="118">
        <v>407</v>
      </c>
      <c r="AS265" s="118">
        <v>201.1</v>
      </c>
      <c r="AT265" s="118">
        <v>330</v>
      </c>
      <c r="AU265" s="118">
        <v>173.81</v>
      </c>
      <c r="AV265" s="118">
        <v>540</v>
      </c>
      <c r="AW265" s="118">
        <v>285.58999999999997</v>
      </c>
      <c r="AX265" s="118">
        <v>353</v>
      </c>
      <c r="AY265" s="118">
        <v>226.14</v>
      </c>
      <c r="AZ265" s="118">
        <v>600</v>
      </c>
      <c r="BA265" s="118">
        <v>454.83</v>
      </c>
      <c r="BB265" s="118">
        <v>345</v>
      </c>
      <c r="BC265" s="118">
        <v>173.51</v>
      </c>
      <c r="BD265" s="118">
        <v>402</v>
      </c>
      <c r="BE265" s="118">
        <v>211.34</v>
      </c>
      <c r="BF265" s="118">
        <v>396</v>
      </c>
      <c r="BG265" s="118">
        <v>201.9</v>
      </c>
      <c r="BH265" s="118">
        <v>417</v>
      </c>
      <c r="BI265" s="118">
        <v>219.73</v>
      </c>
      <c r="BJ265" s="118">
        <v>325</v>
      </c>
      <c r="BK265" s="118">
        <v>149.08000000000001</v>
      </c>
      <c r="BL265" s="118">
        <v>351</v>
      </c>
      <c r="BM265" s="118">
        <v>192.42</v>
      </c>
      <c r="BN265" s="118">
        <v>347</v>
      </c>
      <c r="BO265" s="118">
        <v>200.4</v>
      </c>
      <c r="BP265" s="118">
        <v>380</v>
      </c>
      <c r="BQ265" s="118">
        <v>171.47</v>
      </c>
      <c r="BR265" s="118">
        <v>318</v>
      </c>
      <c r="BS265" s="118">
        <v>158.77000000000001</v>
      </c>
      <c r="BT265" s="118">
        <v>401</v>
      </c>
      <c r="BU265" s="118">
        <v>196.67</v>
      </c>
      <c r="BV265" s="118">
        <v>506</v>
      </c>
      <c r="BW265" s="118">
        <v>180.52</v>
      </c>
      <c r="BX265" s="118">
        <v>599</v>
      </c>
      <c r="BY265" s="118">
        <v>240.31</v>
      </c>
      <c r="BZ265" s="118">
        <v>395</v>
      </c>
      <c r="CA265" s="118">
        <v>185.78</v>
      </c>
      <c r="CB265" s="118">
        <v>458</v>
      </c>
      <c r="CC265" s="118">
        <v>237.9</v>
      </c>
    </row>
    <row r="266" spans="1:81" ht="29.25" x14ac:dyDescent="0.45">
      <c r="A266" s="363">
        <v>262</v>
      </c>
      <c r="B266" s="358" t="s">
        <v>549</v>
      </c>
      <c r="C266" s="358" t="s">
        <v>170</v>
      </c>
      <c r="D266" s="116">
        <v>541</v>
      </c>
      <c r="E266" s="116">
        <v>74.760000000000005</v>
      </c>
      <c r="F266" s="116">
        <v>913</v>
      </c>
      <c r="G266" s="116">
        <v>93.31</v>
      </c>
      <c r="H266" s="116">
        <v>998</v>
      </c>
      <c r="I266" s="116">
        <v>93.76</v>
      </c>
      <c r="J266" s="116">
        <v>735</v>
      </c>
      <c r="K266" s="116">
        <v>83.99</v>
      </c>
      <c r="L266" s="116">
        <v>806</v>
      </c>
      <c r="M266" s="116">
        <v>75.58</v>
      </c>
      <c r="N266" s="116">
        <v>587</v>
      </c>
      <c r="O266" s="116">
        <v>54.71</v>
      </c>
      <c r="P266" s="116">
        <v>497</v>
      </c>
      <c r="Q266" s="116">
        <v>56.01</v>
      </c>
      <c r="R266" s="116">
        <v>579</v>
      </c>
      <c r="S266" s="116">
        <v>66.56</v>
      </c>
      <c r="T266" s="115">
        <v>1097</v>
      </c>
      <c r="U266" s="116">
        <v>105.96</v>
      </c>
      <c r="V266" s="116">
        <v>856</v>
      </c>
      <c r="W266" s="116">
        <v>151.04</v>
      </c>
      <c r="X266" s="116">
        <v>940</v>
      </c>
      <c r="Y266" s="116">
        <v>93.26</v>
      </c>
      <c r="Z266" s="116">
        <v>797</v>
      </c>
      <c r="AA266" s="116">
        <v>92.07</v>
      </c>
      <c r="AB266" s="116">
        <v>532</v>
      </c>
      <c r="AC266" s="116">
        <v>52.39</v>
      </c>
      <c r="AD266" s="116">
        <v>944</v>
      </c>
      <c r="AE266" s="116">
        <v>106.45</v>
      </c>
      <c r="AF266" s="115">
        <v>1564</v>
      </c>
      <c r="AG266" s="116">
        <v>127.41</v>
      </c>
      <c r="AH266" s="116">
        <v>846</v>
      </c>
      <c r="AI266" s="116">
        <v>56.47</v>
      </c>
      <c r="AJ266" s="116">
        <v>788</v>
      </c>
      <c r="AK266" s="116">
        <v>89.14</v>
      </c>
      <c r="AL266" s="116">
        <v>825</v>
      </c>
      <c r="AM266" s="116">
        <v>65.349999999999994</v>
      </c>
      <c r="AN266" s="116">
        <v>753</v>
      </c>
      <c r="AO266" s="116">
        <v>71.98</v>
      </c>
      <c r="AP266" s="116">
        <v>905</v>
      </c>
      <c r="AQ266" s="116">
        <v>74.37</v>
      </c>
      <c r="AR266" s="115">
        <v>1157</v>
      </c>
      <c r="AS266" s="116">
        <v>84.9</v>
      </c>
      <c r="AT266" s="115">
        <v>1350</v>
      </c>
      <c r="AU266" s="116">
        <v>96.12</v>
      </c>
      <c r="AV266" s="116">
        <v>652</v>
      </c>
      <c r="AW266" s="116">
        <v>79.790000000000006</v>
      </c>
      <c r="AX266" s="115">
        <v>1438</v>
      </c>
      <c r="AY266" s="116">
        <v>148.96</v>
      </c>
      <c r="AZ266" s="116">
        <v>682</v>
      </c>
      <c r="BA266" s="116">
        <v>94.71</v>
      </c>
      <c r="BB266" s="116">
        <v>667</v>
      </c>
      <c r="BC266" s="116">
        <v>73.569999999999993</v>
      </c>
      <c r="BD266" s="116">
        <v>876</v>
      </c>
      <c r="BE266" s="116">
        <v>103.15</v>
      </c>
      <c r="BF266" s="116">
        <v>353</v>
      </c>
      <c r="BG266" s="116">
        <v>56.77</v>
      </c>
      <c r="BH266" s="115">
        <v>1035</v>
      </c>
      <c r="BI266" s="116">
        <v>96.32</v>
      </c>
      <c r="BJ266" s="116">
        <v>617</v>
      </c>
      <c r="BK266" s="116">
        <v>63.57</v>
      </c>
      <c r="BL266" s="116">
        <v>434</v>
      </c>
      <c r="BM266" s="116">
        <v>47.81</v>
      </c>
      <c r="BN266" s="116">
        <v>536</v>
      </c>
      <c r="BO266" s="116">
        <v>54.4</v>
      </c>
      <c r="BP266" s="116">
        <v>652</v>
      </c>
      <c r="BQ266" s="116">
        <v>61.07</v>
      </c>
      <c r="BR266" s="116">
        <v>830</v>
      </c>
      <c r="BS266" s="116">
        <v>79.45</v>
      </c>
      <c r="BT266" s="116">
        <v>776</v>
      </c>
      <c r="BU266" s="116">
        <v>97.05</v>
      </c>
      <c r="BV266" s="116">
        <v>751</v>
      </c>
      <c r="BW266" s="116">
        <v>107.36</v>
      </c>
      <c r="BX266" s="116">
        <v>431</v>
      </c>
      <c r="BY266" s="116">
        <v>163.84</v>
      </c>
      <c r="BZ266" s="116">
        <v>765</v>
      </c>
      <c r="CA266" s="116">
        <v>73.33</v>
      </c>
      <c r="CB266" s="115">
        <v>1405</v>
      </c>
      <c r="CC266" s="116">
        <v>134.66999999999999</v>
      </c>
    </row>
    <row r="267" spans="1:81" ht="29.25" x14ac:dyDescent="0.45">
      <c r="A267" s="362">
        <v>263</v>
      </c>
      <c r="B267" s="357" t="s">
        <v>550</v>
      </c>
      <c r="C267" s="357" t="s">
        <v>170</v>
      </c>
      <c r="D267" s="117">
        <v>30077</v>
      </c>
      <c r="E267" s="118">
        <v>699.27</v>
      </c>
      <c r="F267" s="117">
        <v>23592</v>
      </c>
      <c r="G267" s="118">
        <v>555.13</v>
      </c>
      <c r="H267" s="117">
        <v>30966</v>
      </c>
      <c r="I267" s="118">
        <v>775.42</v>
      </c>
      <c r="J267" s="117">
        <v>29270</v>
      </c>
      <c r="K267" s="118">
        <v>707.4</v>
      </c>
      <c r="L267" s="117">
        <v>23228</v>
      </c>
      <c r="M267" s="118">
        <v>597.41999999999996</v>
      </c>
      <c r="N267" s="117">
        <v>18822</v>
      </c>
      <c r="O267" s="118">
        <v>489.97</v>
      </c>
      <c r="P267" s="117">
        <v>16730</v>
      </c>
      <c r="Q267" s="118">
        <v>464.49</v>
      </c>
      <c r="R267" s="117">
        <v>14658</v>
      </c>
      <c r="S267" s="118">
        <v>406.54</v>
      </c>
      <c r="T267" s="117">
        <v>20650</v>
      </c>
      <c r="U267" s="118">
        <v>556.63</v>
      </c>
      <c r="V267" s="117">
        <v>16331</v>
      </c>
      <c r="W267" s="118">
        <v>489.42</v>
      </c>
      <c r="X267" s="117">
        <v>20962</v>
      </c>
      <c r="Y267" s="118">
        <v>576.99</v>
      </c>
      <c r="Z267" s="117">
        <v>27073</v>
      </c>
      <c r="AA267" s="118">
        <v>741.17</v>
      </c>
      <c r="AB267" s="117">
        <v>22375</v>
      </c>
      <c r="AC267" s="118">
        <v>542.83000000000004</v>
      </c>
      <c r="AD267" s="117">
        <v>25689</v>
      </c>
      <c r="AE267" s="118">
        <v>651.6</v>
      </c>
      <c r="AF267" s="117">
        <v>34327</v>
      </c>
      <c r="AG267" s="118">
        <v>827.75</v>
      </c>
      <c r="AH267" s="117">
        <v>32127</v>
      </c>
      <c r="AI267" s="118">
        <v>742.97</v>
      </c>
      <c r="AJ267" s="117">
        <v>26006</v>
      </c>
      <c r="AK267" s="118">
        <v>636.79999999999995</v>
      </c>
      <c r="AL267" s="117">
        <v>19280</v>
      </c>
      <c r="AM267" s="118">
        <v>504.64</v>
      </c>
      <c r="AN267" s="117">
        <v>18297</v>
      </c>
      <c r="AO267" s="118">
        <v>425.54</v>
      </c>
      <c r="AP267" s="117">
        <v>21272</v>
      </c>
      <c r="AQ267" s="118">
        <v>475.82</v>
      </c>
      <c r="AR267" s="117">
        <v>18991</v>
      </c>
      <c r="AS267" s="118">
        <v>439.24</v>
      </c>
      <c r="AT267" s="117">
        <v>16084</v>
      </c>
      <c r="AU267" s="118">
        <v>371.32</v>
      </c>
      <c r="AV267" s="117">
        <v>19627</v>
      </c>
      <c r="AW267" s="118">
        <v>439.78</v>
      </c>
      <c r="AX267" s="117">
        <v>21227</v>
      </c>
      <c r="AY267" s="118">
        <v>495.23</v>
      </c>
      <c r="AZ267" s="117">
        <v>20645</v>
      </c>
      <c r="BA267" s="118">
        <v>466.25</v>
      </c>
      <c r="BB267" s="117">
        <v>18693</v>
      </c>
      <c r="BC267" s="118">
        <v>406.87</v>
      </c>
      <c r="BD267" s="117">
        <v>27778</v>
      </c>
      <c r="BE267" s="118">
        <v>590.9</v>
      </c>
      <c r="BF267" s="117">
        <v>24309</v>
      </c>
      <c r="BG267" s="118">
        <v>497.76</v>
      </c>
      <c r="BH267" s="117">
        <v>17953</v>
      </c>
      <c r="BI267" s="118">
        <v>413.78</v>
      </c>
      <c r="BJ267" s="117">
        <v>15860</v>
      </c>
      <c r="BK267" s="118">
        <v>377.08</v>
      </c>
      <c r="BL267" s="117">
        <v>13910</v>
      </c>
      <c r="BM267" s="118">
        <v>323.16000000000003</v>
      </c>
      <c r="BN267" s="117">
        <v>13552</v>
      </c>
      <c r="BO267" s="118">
        <v>318.85000000000002</v>
      </c>
      <c r="BP267" s="117">
        <v>16470</v>
      </c>
      <c r="BQ267" s="118">
        <v>372.23</v>
      </c>
      <c r="BR267" s="117">
        <v>40387</v>
      </c>
      <c r="BS267" s="118">
        <v>304.87</v>
      </c>
      <c r="BT267" s="117">
        <v>17526</v>
      </c>
      <c r="BU267" s="118">
        <v>405</v>
      </c>
      <c r="BV267" s="117">
        <v>15246</v>
      </c>
      <c r="BW267" s="118">
        <v>359.51</v>
      </c>
      <c r="BX267" s="117">
        <v>14731</v>
      </c>
      <c r="BY267" s="118">
        <v>361.17</v>
      </c>
      <c r="BZ267" s="117">
        <v>17426</v>
      </c>
      <c r="CA267" s="118">
        <v>375.78</v>
      </c>
      <c r="CB267" s="117">
        <v>19834</v>
      </c>
      <c r="CC267" s="118">
        <v>425.54</v>
      </c>
    </row>
    <row r="268" spans="1:81" ht="93" x14ac:dyDescent="0.45">
      <c r="A268" s="363">
        <v>264</v>
      </c>
      <c r="B268" s="358" t="s">
        <v>950</v>
      </c>
      <c r="C268" s="358" t="s">
        <v>170</v>
      </c>
      <c r="D268" s="115">
        <v>1096</v>
      </c>
      <c r="E268" s="116">
        <v>215.66</v>
      </c>
      <c r="F268" s="115">
        <v>1553</v>
      </c>
      <c r="G268" s="116">
        <v>171.58</v>
      </c>
      <c r="H268" s="115">
        <v>2717</v>
      </c>
      <c r="I268" s="114">
        <v>1028.9000000000001</v>
      </c>
      <c r="J268" s="115">
        <v>2449</v>
      </c>
      <c r="K268" s="116">
        <v>262.74</v>
      </c>
      <c r="L268" s="115">
        <v>3031</v>
      </c>
      <c r="M268" s="116">
        <v>225.59</v>
      </c>
      <c r="N268" s="115">
        <v>3424</v>
      </c>
      <c r="O268" s="116">
        <v>332.38</v>
      </c>
      <c r="P268" s="115">
        <v>2872</v>
      </c>
      <c r="Q268" s="116">
        <v>247.81</v>
      </c>
      <c r="R268" s="115">
        <v>2658</v>
      </c>
      <c r="S268" s="116">
        <v>331.57</v>
      </c>
      <c r="T268" s="115">
        <v>3315</v>
      </c>
      <c r="U268" s="116">
        <v>352.82</v>
      </c>
      <c r="V268" s="115">
        <v>3312</v>
      </c>
      <c r="W268" s="116">
        <v>278.02999999999997</v>
      </c>
      <c r="X268" s="115">
        <v>3418</v>
      </c>
      <c r="Y268" s="116">
        <v>239.53</v>
      </c>
      <c r="Z268" s="115">
        <v>1767</v>
      </c>
      <c r="AA268" s="116">
        <v>244.77</v>
      </c>
      <c r="AB268" s="115">
        <v>2196</v>
      </c>
      <c r="AC268" s="116">
        <v>244.63</v>
      </c>
      <c r="AD268" s="115">
        <v>2825</v>
      </c>
      <c r="AE268" s="116">
        <v>197.63</v>
      </c>
      <c r="AF268" s="115">
        <v>3094</v>
      </c>
      <c r="AG268" s="116">
        <v>254.93</v>
      </c>
      <c r="AH268" s="115">
        <v>2662</v>
      </c>
      <c r="AI268" s="116">
        <v>118.19</v>
      </c>
      <c r="AJ268" s="115">
        <v>3059</v>
      </c>
      <c r="AK268" s="116">
        <v>179.91</v>
      </c>
      <c r="AL268" s="115">
        <v>2046</v>
      </c>
      <c r="AM268" s="116">
        <v>279.52999999999997</v>
      </c>
      <c r="AN268" s="115">
        <v>1745</v>
      </c>
      <c r="AO268" s="116">
        <v>269.72000000000003</v>
      </c>
      <c r="AP268" s="115">
        <v>2807</v>
      </c>
      <c r="AQ268" s="116">
        <v>237.36</v>
      </c>
      <c r="AR268" s="115">
        <v>3341</v>
      </c>
      <c r="AS268" s="116">
        <v>273.14999999999998</v>
      </c>
      <c r="AT268" s="115">
        <v>2940</v>
      </c>
      <c r="AU268" s="116">
        <v>266.08999999999997</v>
      </c>
      <c r="AV268" s="115">
        <v>2907</v>
      </c>
      <c r="AW268" s="116">
        <v>239.8</v>
      </c>
      <c r="AX268" s="115">
        <v>2448</v>
      </c>
      <c r="AY268" s="116">
        <v>295.01</v>
      </c>
      <c r="AZ268" s="115">
        <v>1863</v>
      </c>
      <c r="BA268" s="116">
        <v>208.1</v>
      </c>
      <c r="BB268" s="115">
        <v>2603</v>
      </c>
      <c r="BC268" s="116">
        <v>232.56</v>
      </c>
      <c r="BD268" s="115">
        <v>3059</v>
      </c>
      <c r="BE268" s="116">
        <v>182.72</v>
      </c>
      <c r="BF268" s="115">
        <v>1349</v>
      </c>
      <c r="BG268" s="116">
        <v>201.8</v>
      </c>
      <c r="BH268" s="115">
        <v>2704</v>
      </c>
      <c r="BI268" s="116">
        <v>196.18</v>
      </c>
      <c r="BJ268" s="115">
        <v>2709</v>
      </c>
      <c r="BK268" s="116">
        <v>333.76</v>
      </c>
      <c r="BL268" s="115">
        <v>2791</v>
      </c>
      <c r="BM268" s="116">
        <v>229.46</v>
      </c>
      <c r="BN268" s="115">
        <v>2385</v>
      </c>
      <c r="BO268" s="116">
        <v>213.53</v>
      </c>
      <c r="BP268" s="115">
        <v>2823</v>
      </c>
      <c r="BQ268" s="116">
        <v>257.82</v>
      </c>
      <c r="BR268" s="115">
        <v>3077</v>
      </c>
      <c r="BS268" s="116">
        <v>373.69</v>
      </c>
      <c r="BT268" s="115">
        <v>2417</v>
      </c>
      <c r="BU268" s="116">
        <v>253.47</v>
      </c>
      <c r="BV268" s="115">
        <v>2078</v>
      </c>
      <c r="BW268" s="116">
        <v>172.43</v>
      </c>
      <c r="BX268" s="115">
        <v>3099</v>
      </c>
      <c r="BY268" s="116">
        <v>260.47000000000003</v>
      </c>
      <c r="BZ268" s="115">
        <v>1868</v>
      </c>
      <c r="CA268" s="116">
        <v>210.98</v>
      </c>
      <c r="CB268" s="115">
        <v>2923</v>
      </c>
      <c r="CC268" s="116">
        <v>204.79</v>
      </c>
    </row>
    <row r="269" spans="1:81" ht="67.5" x14ac:dyDescent="0.45">
      <c r="A269" s="362">
        <v>265</v>
      </c>
      <c r="B269" s="357" t="s">
        <v>551</v>
      </c>
      <c r="C269" s="357" t="s">
        <v>167</v>
      </c>
      <c r="D269" s="117">
        <v>1576</v>
      </c>
      <c r="E269" s="118">
        <v>133.47</v>
      </c>
      <c r="F269" s="117">
        <v>1755</v>
      </c>
      <c r="G269" s="118">
        <v>141.96</v>
      </c>
      <c r="H269" s="117">
        <v>2035</v>
      </c>
      <c r="I269" s="118">
        <v>176.79</v>
      </c>
      <c r="J269" s="117">
        <v>1488</v>
      </c>
      <c r="K269" s="118">
        <v>126.36</v>
      </c>
      <c r="L269" s="117">
        <v>1793</v>
      </c>
      <c r="M269" s="118">
        <v>153.83000000000001</v>
      </c>
      <c r="N269" s="117">
        <v>1294</v>
      </c>
      <c r="O269" s="118">
        <v>120.21</v>
      </c>
      <c r="P269" s="117">
        <v>2075</v>
      </c>
      <c r="Q269" s="118">
        <v>167.12</v>
      </c>
      <c r="R269" s="117">
        <v>2665</v>
      </c>
      <c r="S269" s="118">
        <v>206.19</v>
      </c>
      <c r="T269" s="117">
        <v>3643</v>
      </c>
      <c r="U269" s="118">
        <v>275.14999999999998</v>
      </c>
      <c r="V269" s="117">
        <v>3341</v>
      </c>
      <c r="W269" s="118">
        <v>233.06</v>
      </c>
      <c r="X269" s="117">
        <v>2513</v>
      </c>
      <c r="Y269" s="118">
        <v>200.35</v>
      </c>
      <c r="Z269" s="117">
        <v>1625</v>
      </c>
      <c r="AA269" s="118">
        <v>142.24</v>
      </c>
      <c r="AB269" s="117">
        <v>1555</v>
      </c>
      <c r="AC269" s="118">
        <v>130.94</v>
      </c>
      <c r="AD269" s="117">
        <v>1763</v>
      </c>
      <c r="AE269" s="118">
        <v>145.75</v>
      </c>
      <c r="AF269" s="117">
        <v>2251</v>
      </c>
      <c r="AG269" s="118">
        <v>188.76</v>
      </c>
      <c r="AH269" s="117">
        <v>1375</v>
      </c>
      <c r="AI269" s="118">
        <v>123.38</v>
      </c>
      <c r="AJ269" s="117">
        <v>1808</v>
      </c>
      <c r="AK269" s="118">
        <v>155.88999999999999</v>
      </c>
      <c r="AL269" s="117">
        <v>2018</v>
      </c>
      <c r="AM269" s="118">
        <v>180.21</v>
      </c>
      <c r="AN269" s="117">
        <v>1842</v>
      </c>
      <c r="AO269" s="118">
        <v>166.13</v>
      </c>
      <c r="AP269" s="117">
        <v>2192</v>
      </c>
      <c r="AQ269" s="118">
        <v>185.61</v>
      </c>
      <c r="AR269" s="117">
        <v>2726</v>
      </c>
      <c r="AS269" s="118">
        <v>202.17</v>
      </c>
      <c r="AT269" s="117">
        <v>2868</v>
      </c>
      <c r="AU269" s="118">
        <v>205.45</v>
      </c>
      <c r="AV269" s="117">
        <v>2769</v>
      </c>
      <c r="AW269" s="118">
        <v>635.27</v>
      </c>
      <c r="AX269" s="117">
        <v>2562</v>
      </c>
      <c r="AY269" s="118">
        <v>436.18</v>
      </c>
      <c r="AZ269" s="117">
        <v>2032</v>
      </c>
      <c r="BA269" s="118">
        <v>201.64</v>
      </c>
      <c r="BB269" s="117">
        <v>2562</v>
      </c>
      <c r="BC269" s="118">
        <v>231.29</v>
      </c>
      <c r="BD269" s="117">
        <v>2888</v>
      </c>
      <c r="BE269" s="118">
        <v>267.93</v>
      </c>
      <c r="BF269" s="117">
        <v>2452</v>
      </c>
      <c r="BG269" s="118">
        <v>242.6</v>
      </c>
      <c r="BH269" s="117">
        <v>2524</v>
      </c>
      <c r="BI269" s="118">
        <v>226.73</v>
      </c>
      <c r="BJ269" s="117">
        <v>2156</v>
      </c>
      <c r="BK269" s="118">
        <v>170.45</v>
      </c>
      <c r="BL269" s="117">
        <v>1960</v>
      </c>
      <c r="BM269" s="118">
        <v>166.85</v>
      </c>
      <c r="BN269" s="117">
        <v>2466</v>
      </c>
      <c r="BO269" s="118">
        <v>195.19</v>
      </c>
      <c r="BP269" s="117">
        <v>2465</v>
      </c>
      <c r="BQ269" s="118">
        <v>168.33</v>
      </c>
      <c r="BR269" s="117">
        <v>2539</v>
      </c>
      <c r="BS269" s="118">
        <v>185.7</v>
      </c>
      <c r="BT269" s="117">
        <v>3050</v>
      </c>
      <c r="BU269" s="118">
        <v>202.02</v>
      </c>
      <c r="BV269" s="117">
        <v>2102</v>
      </c>
      <c r="BW269" s="118">
        <v>139.32</v>
      </c>
      <c r="BX269" s="117">
        <v>2232</v>
      </c>
      <c r="BY269" s="118">
        <v>189.98</v>
      </c>
      <c r="BZ269" s="117">
        <v>2206</v>
      </c>
      <c r="CA269" s="118">
        <v>181.57</v>
      </c>
      <c r="CB269" s="117">
        <v>2894</v>
      </c>
      <c r="CC269" s="118">
        <v>212.74</v>
      </c>
    </row>
    <row r="270" spans="1:81" ht="131.25" x14ac:dyDescent="0.45">
      <c r="A270" s="363">
        <v>266</v>
      </c>
      <c r="B270" s="358" t="s">
        <v>552</v>
      </c>
      <c r="C270" s="358" t="s">
        <v>167</v>
      </c>
      <c r="D270" s="115">
        <v>1270</v>
      </c>
      <c r="E270" s="116">
        <v>80.11</v>
      </c>
      <c r="F270" s="115">
        <v>1434</v>
      </c>
      <c r="G270" s="116">
        <v>90.67</v>
      </c>
      <c r="H270" s="115">
        <v>1621</v>
      </c>
      <c r="I270" s="116">
        <v>104.79</v>
      </c>
      <c r="J270" s="115">
        <v>1188</v>
      </c>
      <c r="K270" s="116">
        <v>78.510000000000005</v>
      </c>
      <c r="L270" s="115">
        <v>1402</v>
      </c>
      <c r="M270" s="116">
        <v>84.85</v>
      </c>
      <c r="N270" s="116">
        <v>979</v>
      </c>
      <c r="O270" s="116">
        <v>64.819999999999993</v>
      </c>
      <c r="P270" s="115">
        <v>1669</v>
      </c>
      <c r="Q270" s="116">
        <v>108.4</v>
      </c>
      <c r="R270" s="115">
        <v>2236</v>
      </c>
      <c r="S270" s="116">
        <v>129.07</v>
      </c>
      <c r="T270" s="115">
        <v>3294</v>
      </c>
      <c r="U270" s="116">
        <v>218.77</v>
      </c>
      <c r="V270" s="115">
        <v>2908</v>
      </c>
      <c r="W270" s="116">
        <v>166.12</v>
      </c>
      <c r="X270" s="115">
        <v>2050</v>
      </c>
      <c r="Y270" s="116">
        <v>120.38</v>
      </c>
      <c r="Z270" s="115">
        <v>1183</v>
      </c>
      <c r="AA270" s="116">
        <v>78.42</v>
      </c>
      <c r="AB270" s="115">
        <v>1339</v>
      </c>
      <c r="AC270" s="116">
        <v>88.7</v>
      </c>
      <c r="AD270" s="115">
        <v>1397</v>
      </c>
      <c r="AE270" s="116">
        <v>84.57</v>
      </c>
      <c r="AF270" s="115">
        <v>1851</v>
      </c>
      <c r="AG270" s="116">
        <v>118.75</v>
      </c>
      <c r="AH270" s="115">
        <v>1042</v>
      </c>
      <c r="AI270" s="116">
        <v>71.180000000000007</v>
      </c>
      <c r="AJ270" s="115">
        <v>1350</v>
      </c>
      <c r="AK270" s="116">
        <v>81.91</v>
      </c>
      <c r="AL270" s="115">
        <v>1534</v>
      </c>
      <c r="AM270" s="116">
        <v>103.4</v>
      </c>
      <c r="AN270" s="115">
        <v>1458</v>
      </c>
      <c r="AO270" s="116">
        <v>96.3</v>
      </c>
      <c r="AP270" s="115">
        <v>1803</v>
      </c>
      <c r="AQ270" s="116">
        <v>113.48</v>
      </c>
      <c r="AR270" s="115">
        <v>2379</v>
      </c>
      <c r="AS270" s="116">
        <v>133.31</v>
      </c>
      <c r="AT270" s="115">
        <v>2518</v>
      </c>
      <c r="AU270" s="116">
        <v>144.27000000000001</v>
      </c>
      <c r="AV270" s="115">
        <v>2372</v>
      </c>
      <c r="AW270" s="116">
        <v>548.09</v>
      </c>
      <c r="AX270" s="115">
        <v>2302</v>
      </c>
      <c r="AY270" s="116">
        <v>386.12</v>
      </c>
      <c r="AZ270" s="115">
        <v>1726</v>
      </c>
      <c r="BA270" s="116">
        <v>132.1</v>
      </c>
      <c r="BB270" s="115">
        <v>2293</v>
      </c>
      <c r="BC270" s="116">
        <v>183.45</v>
      </c>
      <c r="BD270" s="115">
        <v>2470</v>
      </c>
      <c r="BE270" s="116">
        <v>195.56</v>
      </c>
      <c r="BF270" s="115">
        <v>2268</v>
      </c>
      <c r="BG270" s="116">
        <v>216.57</v>
      </c>
      <c r="BH270" s="115">
        <v>2126</v>
      </c>
      <c r="BI270" s="116">
        <v>166.8</v>
      </c>
      <c r="BJ270" s="115">
        <v>1825</v>
      </c>
      <c r="BK270" s="116">
        <v>109.74</v>
      </c>
      <c r="BL270" s="115">
        <v>1658</v>
      </c>
      <c r="BM270" s="116">
        <v>104.24</v>
      </c>
      <c r="BN270" s="115">
        <v>2149</v>
      </c>
      <c r="BO270" s="116">
        <v>126.27</v>
      </c>
      <c r="BP270" s="115">
        <v>2215</v>
      </c>
      <c r="BQ270" s="116">
        <v>120.36</v>
      </c>
      <c r="BR270" s="115">
        <v>2202</v>
      </c>
      <c r="BS270" s="116">
        <v>116.86</v>
      </c>
      <c r="BT270" s="115">
        <v>2780</v>
      </c>
      <c r="BU270" s="116">
        <v>147.09</v>
      </c>
      <c r="BV270" s="115">
        <v>1924</v>
      </c>
      <c r="BW270" s="116">
        <v>98.8</v>
      </c>
      <c r="BX270" s="115">
        <v>1921</v>
      </c>
      <c r="BY270" s="116">
        <v>122</v>
      </c>
      <c r="BZ270" s="115">
        <v>1941</v>
      </c>
      <c r="CA270" s="116">
        <v>119.1</v>
      </c>
      <c r="CB270" s="115">
        <v>2640</v>
      </c>
      <c r="CC270" s="116">
        <v>155.49</v>
      </c>
    </row>
    <row r="271" spans="1:81" ht="118.5" x14ac:dyDescent="0.45">
      <c r="A271" s="362">
        <v>267</v>
      </c>
      <c r="B271" s="357" t="s">
        <v>553</v>
      </c>
      <c r="C271" s="357" t="s">
        <v>167</v>
      </c>
      <c r="D271" s="118">
        <v>305</v>
      </c>
      <c r="E271" s="118">
        <v>53.35</v>
      </c>
      <c r="F271" s="118">
        <v>320</v>
      </c>
      <c r="G271" s="118">
        <v>51.29</v>
      </c>
      <c r="H271" s="118">
        <v>413</v>
      </c>
      <c r="I271" s="118">
        <v>72</v>
      </c>
      <c r="J271" s="118">
        <v>300</v>
      </c>
      <c r="K271" s="118">
        <v>47.85</v>
      </c>
      <c r="L271" s="118">
        <v>391</v>
      </c>
      <c r="M271" s="118">
        <v>68.98</v>
      </c>
      <c r="N271" s="118">
        <v>315</v>
      </c>
      <c r="O271" s="118">
        <v>55.39</v>
      </c>
      <c r="P271" s="118">
        <v>406</v>
      </c>
      <c r="Q271" s="118">
        <v>58.72</v>
      </c>
      <c r="R271" s="118">
        <v>429</v>
      </c>
      <c r="S271" s="118">
        <v>77.12</v>
      </c>
      <c r="T271" s="118">
        <v>348</v>
      </c>
      <c r="U271" s="118">
        <v>56.37</v>
      </c>
      <c r="V271" s="118">
        <v>433</v>
      </c>
      <c r="W271" s="118">
        <v>66.94</v>
      </c>
      <c r="X271" s="118">
        <v>463</v>
      </c>
      <c r="Y271" s="118">
        <v>79.97</v>
      </c>
      <c r="Z271" s="118">
        <v>442</v>
      </c>
      <c r="AA271" s="118">
        <v>63.82</v>
      </c>
      <c r="AB271" s="118">
        <v>216</v>
      </c>
      <c r="AC271" s="118">
        <v>42.24</v>
      </c>
      <c r="AD271" s="118">
        <v>366</v>
      </c>
      <c r="AE271" s="118">
        <v>61.18</v>
      </c>
      <c r="AF271" s="118">
        <v>400</v>
      </c>
      <c r="AG271" s="118">
        <v>70.010000000000005</v>
      </c>
      <c r="AH271" s="118">
        <v>333</v>
      </c>
      <c r="AI271" s="118">
        <v>52.2</v>
      </c>
      <c r="AJ271" s="118">
        <v>458</v>
      </c>
      <c r="AK271" s="118">
        <v>73.98</v>
      </c>
      <c r="AL271" s="118">
        <v>483</v>
      </c>
      <c r="AM271" s="118">
        <v>76.8</v>
      </c>
      <c r="AN271" s="118">
        <v>384</v>
      </c>
      <c r="AO271" s="118">
        <v>69.819999999999993</v>
      </c>
      <c r="AP271" s="118">
        <v>389</v>
      </c>
      <c r="AQ271" s="118">
        <v>72.12</v>
      </c>
      <c r="AR271" s="118">
        <v>348</v>
      </c>
      <c r="AS271" s="118">
        <v>68.86</v>
      </c>
      <c r="AT271" s="118">
        <v>350</v>
      </c>
      <c r="AU271" s="118">
        <v>61.18</v>
      </c>
      <c r="AV271" s="118">
        <v>397</v>
      </c>
      <c r="AW271" s="118">
        <v>87.18</v>
      </c>
      <c r="AX271" s="118">
        <v>260</v>
      </c>
      <c r="AY271" s="118">
        <v>50.06</v>
      </c>
      <c r="AZ271" s="118">
        <v>306</v>
      </c>
      <c r="BA271" s="118">
        <v>69.53</v>
      </c>
      <c r="BB271" s="118">
        <v>269</v>
      </c>
      <c r="BC271" s="118">
        <v>47.84</v>
      </c>
      <c r="BD271" s="118">
        <v>419</v>
      </c>
      <c r="BE271" s="118">
        <v>72.37</v>
      </c>
      <c r="BF271" s="118">
        <v>184</v>
      </c>
      <c r="BG271" s="118">
        <v>26.03</v>
      </c>
      <c r="BH271" s="118">
        <v>398</v>
      </c>
      <c r="BI271" s="118">
        <v>59.93</v>
      </c>
      <c r="BJ271" s="118">
        <v>331</v>
      </c>
      <c r="BK271" s="118">
        <v>60.71</v>
      </c>
      <c r="BL271" s="118">
        <v>302</v>
      </c>
      <c r="BM271" s="118">
        <v>62.61</v>
      </c>
      <c r="BN271" s="118">
        <v>317</v>
      </c>
      <c r="BO271" s="118">
        <v>68.92</v>
      </c>
      <c r="BP271" s="118">
        <v>251</v>
      </c>
      <c r="BQ271" s="118">
        <v>47.97</v>
      </c>
      <c r="BR271" s="118">
        <v>337</v>
      </c>
      <c r="BS271" s="118">
        <v>68.84</v>
      </c>
      <c r="BT271" s="118">
        <v>270</v>
      </c>
      <c r="BU271" s="118">
        <v>54.94</v>
      </c>
      <c r="BV271" s="118">
        <v>178</v>
      </c>
      <c r="BW271" s="118">
        <v>40.520000000000003</v>
      </c>
      <c r="BX271" s="118">
        <v>312</v>
      </c>
      <c r="BY271" s="118">
        <v>67.98</v>
      </c>
      <c r="BZ271" s="118">
        <v>265</v>
      </c>
      <c r="CA271" s="118">
        <v>62.46</v>
      </c>
      <c r="CB271" s="118">
        <v>254</v>
      </c>
      <c r="CC271" s="118">
        <v>57.25</v>
      </c>
    </row>
    <row r="272" spans="1:81" ht="80.25" x14ac:dyDescent="0.45">
      <c r="A272" s="363">
        <v>268</v>
      </c>
      <c r="B272" s="358" t="s">
        <v>554</v>
      </c>
      <c r="C272" s="358" t="s">
        <v>167</v>
      </c>
      <c r="D272" s="115">
        <v>23707</v>
      </c>
      <c r="E272" s="116">
        <v>809.84</v>
      </c>
      <c r="F272" s="115">
        <v>15719</v>
      </c>
      <c r="G272" s="116">
        <v>731.05</v>
      </c>
      <c r="H272" s="115">
        <v>18479</v>
      </c>
      <c r="I272" s="116">
        <v>811.15</v>
      </c>
      <c r="J272" s="115">
        <v>17995</v>
      </c>
      <c r="K272" s="116">
        <v>739.44</v>
      </c>
      <c r="L272" s="115">
        <v>27322</v>
      </c>
      <c r="M272" s="114">
        <v>1035.68</v>
      </c>
      <c r="N272" s="115">
        <v>23428</v>
      </c>
      <c r="O272" s="116">
        <v>992.87</v>
      </c>
      <c r="P272" s="115">
        <v>23445</v>
      </c>
      <c r="Q272" s="116">
        <v>926.68</v>
      </c>
      <c r="R272" s="115">
        <v>26311</v>
      </c>
      <c r="S272" s="116">
        <v>909.12</v>
      </c>
      <c r="T272" s="115">
        <v>31857</v>
      </c>
      <c r="U272" s="114">
        <v>1020.61</v>
      </c>
      <c r="V272" s="115">
        <v>36031</v>
      </c>
      <c r="W272" s="114">
        <v>1132.92</v>
      </c>
      <c r="X272" s="115">
        <v>25656</v>
      </c>
      <c r="Y272" s="116">
        <v>871.02</v>
      </c>
      <c r="Z272" s="115">
        <v>23674</v>
      </c>
      <c r="AA272" s="116">
        <v>879.94</v>
      </c>
      <c r="AB272" s="115">
        <v>20102</v>
      </c>
      <c r="AC272" s="116">
        <v>721.56</v>
      </c>
      <c r="AD272" s="115">
        <v>24695</v>
      </c>
      <c r="AE272" s="116">
        <v>865.01</v>
      </c>
      <c r="AF272" s="115">
        <v>31441</v>
      </c>
      <c r="AG272" s="114">
        <v>1080.26</v>
      </c>
      <c r="AH272" s="115">
        <v>25880</v>
      </c>
      <c r="AI272" s="116">
        <v>927.68</v>
      </c>
      <c r="AJ272" s="115">
        <v>28709</v>
      </c>
      <c r="AK272" s="114">
        <v>1011.04</v>
      </c>
      <c r="AL272" s="115">
        <v>26671</v>
      </c>
      <c r="AM272" s="114">
        <v>1143.25</v>
      </c>
      <c r="AN272" s="115">
        <v>18292</v>
      </c>
      <c r="AO272" s="116">
        <v>752.27</v>
      </c>
      <c r="AP272" s="115">
        <v>16895</v>
      </c>
      <c r="AQ272" s="116">
        <v>728.66</v>
      </c>
      <c r="AR272" s="115">
        <v>20634</v>
      </c>
      <c r="AS272" s="116">
        <v>937.82</v>
      </c>
      <c r="AT272" s="115">
        <v>15599</v>
      </c>
      <c r="AU272" s="116">
        <v>743.07</v>
      </c>
      <c r="AV272" s="115">
        <v>17247</v>
      </c>
      <c r="AW272" s="116">
        <v>842.89</v>
      </c>
      <c r="AX272" s="115">
        <v>19940</v>
      </c>
      <c r="AY272" s="116">
        <v>944.61</v>
      </c>
      <c r="AZ272" s="115">
        <v>17960</v>
      </c>
      <c r="BA272" s="116">
        <v>821.9</v>
      </c>
      <c r="BB272" s="115">
        <v>17502</v>
      </c>
      <c r="BC272" s="116">
        <v>858.67</v>
      </c>
      <c r="BD272" s="115">
        <v>20578</v>
      </c>
      <c r="BE272" s="116">
        <v>930</v>
      </c>
      <c r="BF272" s="115">
        <v>15702</v>
      </c>
      <c r="BG272" s="116">
        <v>669.55</v>
      </c>
      <c r="BH272" s="115">
        <v>22563</v>
      </c>
      <c r="BI272" s="116">
        <v>892.45</v>
      </c>
      <c r="BJ272" s="115">
        <v>26957</v>
      </c>
      <c r="BK272" s="114">
        <v>1019.49</v>
      </c>
      <c r="BL272" s="115">
        <v>35682</v>
      </c>
      <c r="BM272" s="114">
        <v>1113.8699999999999</v>
      </c>
      <c r="BN272" s="115">
        <v>71365</v>
      </c>
      <c r="BO272" s="114">
        <v>2066.88</v>
      </c>
      <c r="BP272" s="115">
        <v>53381</v>
      </c>
      <c r="BQ272" s="114">
        <v>1588.81</v>
      </c>
      <c r="BR272" s="115">
        <v>79996</v>
      </c>
      <c r="BS272" s="114">
        <v>2460.6999999999998</v>
      </c>
      <c r="BT272" s="115">
        <v>86162</v>
      </c>
      <c r="BU272" s="114">
        <v>2504.96</v>
      </c>
      <c r="BV272" s="115">
        <v>156644</v>
      </c>
      <c r="BW272" s="114">
        <v>3881.18</v>
      </c>
      <c r="BX272" s="115">
        <v>93097</v>
      </c>
      <c r="BY272" s="114">
        <v>2258.48</v>
      </c>
      <c r="BZ272" s="115">
        <v>101126</v>
      </c>
      <c r="CA272" s="114">
        <v>2445.0700000000002</v>
      </c>
      <c r="CB272" s="115">
        <v>77285</v>
      </c>
      <c r="CC272" s="114">
        <v>2025.58</v>
      </c>
    </row>
    <row r="273" spans="1:81" ht="42" x14ac:dyDescent="0.45">
      <c r="A273" s="362">
        <v>269</v>
      </c>
      <c r="B273" s="357" t="s">
        <v>555</v>
      </c>
      <c r="C273" s="357" t="s">
        <v>167</v>
      </c>
      <c r="D273" s="117">
        <v>4878</v>
      </c>
      <c r="E273" s="118">
        <v>151.49</v>
      </c>
      <c r="F273" s="117">
        <v>4855</v>
      </c>
      <c r="G273" s="118">
        <v>170.25</v>
      </c>
      <c r="H273" s="117">
        <v>7009</v>
      </c>
      <c r="I273" s="118">
        <v>246.31</v>
      </c>
      <c r="J273" s="117">
        <v>7415</v>
      </c>
      <c r="K273" s="118">
        <v>237.67</v>
      </c>
      <c r="L273" s="117">
        <v>15895</v>
      </c>
      <c r="M273" s="118">
        <v>483.29</v>
      </c>
      <c r="N273" s="117">
        <v>12384</v>
      </c>
      <c r="O273" s="118">
        <v>382.37</v>
      </c>
      <c r="P273" s="117">
        <v>13359</v>
      </c>
      <c r="Q273" s="118">
        <v>390.5</v>
      </c>
      <c r="R273" s="117">
        <v>13405</v>
      </c>
      <c r="S273" s="118">
        <v>384.04</v>
      </c>
      <c r="T273" s="117">
        <v>17700</v>
      </c>
      <c r="U273" s="118">
        <v>456.48</v>
      </c>
      <c r="V273" s="117">
        <v>16320</v>
      </c>
      <c r="W273" s="118">
        <v>430.72</v>
      </c>
      <c r="X273" s="117">
        <v>9120</v>
      </c>
      <c r="Y273" s="118">
        <v>259.45</v>
      </c>
      <c r="Z273" s="117">
        <v>9914</v>
      </c>
      <c r="AA273" s="118">
        <v>278.52999999999997</v>
      </c>
      <c r="AB273" s="117">
        <v>4606</v>
      </c>
      <c r="AC273" s="118">
        <v>137.99</v>
      </c>
      <c r="AD273" s="117">
        <v>11046</v>
      </c>
      <c r="AE273" s="118">
        <v>331.6</v>
      </c>
      <c r="AF273" s="117">
        <v>13494</v>
      </c>
      <c r="AG273" s="118">
        <v>474.95</v>
      </c>
      <c r="AH273" s="117">
        <v>13473</v>
      </c>
      <c r="AI273" s="118">
        <v>480.07</v>
      </c>
      <c r="AJ273" s="117">
        <v>14055</v>
      </c>
      <c r="AK273" s="118">
        <v>539.37</v>
      </c>
      <c r="AL273" s="117">
        <v>17214</v>
      </c>
      <c r="AM273" s="118">
        <v>693.68</v>
      </c>
      <c r="AN273" s="117">
        <v>6835</v>
      </c>
      <c r="AO273" s="118">
        <v>272.93</v>
      </c>
      <c r="AP273" s="117">
        <v>7097</v>
      </c>
      <c r="AQ273" s="118">
        <v>298.14</v>
      </c>
      <c r="AR273" s="117">
        <v>10658</v>
      </c>
      <c r="AS273" s="118">
        <v>461.6</v>
      </c>
      <c r="AT273" s="117">
        <v>6850</v>
      </c>
      <c r="AU273" s="118">
        <v>293.70999999999998</v>
      </c>
      <c r="AV273" s="117">
        <v>6498</v>
      </c>
      <c r="AW273" s="118">
        <v>279.3</v>
      </c>
      <c r="AX273" s="117">
        <v>9273</v>
      </c>
      <c r="AY273" s="118">
        <v>416</v>
      </c>
      <c r="AZ273" s="117">
        <v>6164</v>
      </c>
      <c r="BA273" s="118">
        <v>278.95999999999998</v>
      </c>
      <c r="BB273" s="117">
        <v>6701</v>
      </c>
      <c r="BC273" s="118">
        <v>346.79</v>
      </c>
      <c r="BD273" s="117">
        <v>6246</v>
      </c>
      <c r="BE273" s="118">
        <v>290.05</v>
      </c>
      <c r="BF273" s="117">
        <v>6517</v>
      </c>
      <c r="BG273" s="118">
        <v>241.28</v>
      </c>
      <c r="BH273" s="117">
        <v>10150</v>
      </c>
      <c r="BI273" s="118">
        <v>328.98</v>
      </c>
      <c r="BJ273" s="117">
        <v>10588</v>
      </c>
      <c r="BK273" s="118">
        <v>358.66</v>
      </c>
      <c r="BL273" s="117">
        <v>22008</v>
      </c>
      <c r="BM273" s="118">
        <v>576.23</v>
      </c>
      <c r="BN273" s="117">
        <v>49723</v>
      </c>
      <c r="BO273" s="113">
        <v>1276.3699999999999</v>
      </c>
      <c r="BP273" s="117">
        <v>36399</v>
      </c>
      <c r="BQ273" s="118">
        <v>983.92</v>
      </c>
      <c r="BR273" s="117">
        <v>63459</v>
      </c>
      <c r="BS273" s="113">
        <v>1810.27</v>
      </c>
      <c r="BT273" s="117">
        <v>68767</v>
      </c>
      <c r="BU273" s="113">
        <v>1855.39</v>
      </c>
      <c r="BV273" s="117">
        <v>142714</v>
      </c>
      <c r="BW273" s="113">
        <v>3370.38</v>
      </c>
      <c r="BX273" s="117">
        <v>75464</v>
      </c>
      <c r="BY273" s="113">
        <v>1644.74</v>
      </c>
      <c r="BZ273" s="117">
        <v>84993</v>
      </c>
      <c r="CA273" s="113">
        <v>1863.91</v>
      </c>
      <c r="CB273" s="117">
        <v>55064</v>
      </c>
      <c r="CC273" s="113">
        <v>1304.33</v>
      </c>
    </row>
    <row r="274" spans="1:81" ht="42" x14ac:dyDescent="0.45">
      <c r="A274" s="363">
        <v>270</v>
      </c>
      <c r="B274" s="358" t="s">
        <v>556</v>
      </c>
      <c r="C274" s="358" t="s">
        <v>167</v>
      </c>
      <c r="D274" s="115">
        <v>7153</v>
      </c>
      <c r="E274" s="116">
        <v>218.52</v>
      </c>
      <c r="F274" s="115">
        <v>2100</v>
      </c>
      <c r="G274" s="116">
        <v>87.91</v>
      </c>
      <c r="H274" s="115">
        <v>1404</v>
      </c>
      <c r="I274" s="116">
        <v>60.32</v>
      </c>
      <c r="J274" s="116">
        <v>729</v>
      </c>
      <c r="K274" s="116">
        <v>32.6</v>
      </c>
      <c r="L274" s="115">
        <v>1802</v>
      </c>
      <c r="M274" s="116">
        <v>77.62</v>
      </c>
      <c r="N274" s="115">
        <v>1820</v>
      </c>
      <c r="O274" s="116">
        <v>69.72</v>
      </c>
      <c r="P274" s="115">
        <v>2239</v>
      </c>
      <c r="Q274" s="116">
        <v>84.71</v>
      </c>
      <c r="R274" s="115">
        <v>6330</v>
      </c>
      <c r="S274" s="116">
        <v>192.38</v>
      </c>
      <c r="T274" s="115">
        <v>6179</v>
      </c>
      <c r="U274" s="116">
        <v>183.92</v>
      </c>
      <c r="V274" s="115">
        <v>9225</v>
      </c>
      <c r="W274" s="116">
        <v>261.61</v>
      </c>
      <c r="X274" s="115">
        <v>7085</v>
      </c>
      <c r="Y274" s="116">
        <v>211.57</v>
      </c>
      <c r="Z274" s="115">
        <v>4430</v>
      </c>
      <c r="AA274" s="116">
        <v>160.35</v>
      </c>
      <c r="AB274" s="115">
        <v>7131</v>
      </c>
      <c r="AC274" s="116">
        <v>220.42</v>
      </c>
      <c r="AD274" s="115">
        <v>4315</v>
      </c>
      <c r="AE274" s="116">
        <v>142.82</v>
      </c>
      <c r="AF274" s="115">
        <v>5662</v>
      </c>
      <c r="AG274" s="116">
        <v>184.86</v>
      </c>
      <c r="AH274" s="115">
        <v>3156</v>
      </c>
      <c r="AI274" s="116">
        <v>104.81</v>
      </c>
      <c r="AJ274" s="115">
        <v>4132</v>
      </c>
      <c r="AK274" s="116">
        <v>141.88</v>
      </c>
      <c r="AL274" s="115">
        <v>3077</v>
      </c>
      <c r="AM274" s="116">
        <v>116.84</v>
      </c>
      <c r="AN274" s="115">
        <v>3421</v>
      </c>
      <c r="AO274" s="116">
        <v>126.22</v>
      </c>
      <c r="AP274" s="115">
        <v>2380</v>
      </c>
      <c r="AQ274" s="116">
        <v>90.82</v>
      </c>
      <c r="AR274" s="115">
        <v>3936</v>
      </c>
      <c r="AS274" s="116">
        <v>149.38</v>
      </c>
      <c r="AT274" s="115">
        <v>3956</v>
      </c>
      <c r="AU274" s="116">
        <v>150.33000000000001</v>
      </c>
      <c r="AV274" s="115">
        <v>4172</v>
      </c>
      <c r="AW274" s="116">
        <v>158.87</v>
      </c>
      <c r="AX274" s="115">
        <v>3433</v>
      </c>
      <c r="AY274" s="116">
        <v>135.32</v>
      </c>
      <c r="AZ274" s="115">
        <v>5385</v>
      </c>
      <c r="BA274" s="116">
        <v>197.97</v>
      </c>
      <c r="BB274" s="115">
        <v>3470</v>
      </c>
      <c r="BC274" s="116">
        <v>134.57</v>
      </c>
      <c r="BD274" s="115">
        <v>4405</v>
      </c>
      <c r="BE274" s="116">
        <v>167.78</v>
      </c>
      <c r="BF274" s="115">
        <v>2951</v>
      </c>
      <c r="BG274" s="116">
        <v>114.92</v>
      </c>
      <c r="BH274" s="115">
        <v>3636</v>
      </c>
      <c r="BI274" s="116">
        <v>139.05000000000001</v>
      </c>
      <c r="BJ274" s="115">
        <v>8283</v>
      </c>
      <c r="BK274" s="116">
        <v>268.23</v>
      </c>
      <c r="BL274" s="115">
        <v>5327</v>
      </c>
      <c r="BM274" s="116">
        <v>176.32</v>
      </c>
      <c r="BN274" s="115">
        <v>8740</v>
      </c>
      <c r="BO274" s="116">
        <v>282.57</v>
      </c>
      <c r="BP274" s="115">
        <v>6032</v>
      </c>
      <c r="BQ274" s="116">
        <v>191.54</v>
      </c>
      <c r="BR274" s="115">
        <v>4593</v>
      </c>
      <c r="BS274" s="116">
        <v>155.19999999999999</v>
      </c>
      <c r="BT274" s="115">
        <v>7114</v>
      </c>
      <c r="BU274" s="116">
        <v>227.05</v>
      </c>
      <c r="BV274" s="115">
        <v>3686</v>
      </c>
      <c r="BW274" s="116">
        <v>133.68</v>
      </c>
      <c r="BX274" s="115">
        <v>6571</v>
      </c>
      <c r="BY274" s="116">
        <v>205.18</v>
      </c>
      <c r="BZ274" s="115">
        <v>6923</v>
      </c>
      <c r="CA274" s="116">
        <v>216.89</v>
      </c>
      <c r="CB274" s="115">
        <v>10373</v>
      </c>
      <c r="CC274" s="116">
        <v>307.42</v>
      </c>
    </row>
    <row r="275" spans="1:81" ht="93" x14ac:dyDescent="0.45">
      <c r="A275" s="362">
        <v>271</v>
      </c>
      <c r="B275" s="357" t="s">
        <v>951</v>
      </c>
      <c r="C275" s="357" t="s">
        <v>167</v>
      </c>
      <c r="D275" s="117">
        <v>11676</v>
      </c>
      <c r="E275" s="118">
        <v>439.83</v>
      </c>
      <c r="F275" s="117">
        <v>8764</v>
      </c>
      <c r="G275" s="118">
        <v>472.89</v>
      </c>
      <c r="H275" s="117">
        <v>10067</v>
      </c>
      <c r="I275" s="118">
        <v>504.51</v>
      </c>
      <c r="J275" s="117">
        <v>9851</v>
      </c>
      <c r="K275" s="118">
        <v>469.17</v>
      </c>
      <c r="L275" s="117">
        <v>9625</v>
      </c>
      <c r="M275" s="118">
        <v>474.76</v>
      </c>
      <c r="N275" s="117">
        <v>9223</v>
      </c>
      <c r="O275" s="118">
        <v>540.78</v>
      </c>
      <c r="P275" s="117">
        <v>7848</v>
      </c>
      <c r="Q275" s="118">
        <v>451.47</v>
      </c>
      <c r="R275" s="117">
        <v>6576</v>
      </c>
      <c r="S275" s="118">
        <v>332.7</v>
      </c>
      <c r="T275" s="117">
        <v>7978</v>
      </c>
      <c r="U275" s="118">
        <v>380.21</v>
      </c>
      <c r="V275" s="117">
        <v>10486</v>
      </c>
      <c r="W275" s="118">
        <v>440.59</v>
      </c>
      <c r="X275" s="117">
        <v>9452</v>
      </c>
      <c r="Y275" s="118">
        <v>400</v>
      </c>
      <c r="Z275" s="117">
        <v>9330</v>
      </c>
      <c r="AA275" s="118">
        <v>441.06</v>
      </c>
      <c r="AB275" s="117">
        <v>8365</v>
      </c>
      <c r="AC275" s="118">
        <v>363.15</v>
      </c>
      <c r="AD275" s="117">
        <v>9334</v>
      </c>
      <c r="AE275" s="118">
        <v>390.59</v>
      </c>
      <c r="AF275" s="117">
        <v>12284</v>
      </c>
      <c r="AG275" s="118">
        <v>420.44</v>
      </c>
      <c r="AH275" s="117">
        <v>9251</v>
      </c>
      <c r="AI275" s="118">
        <v>342.81</v>
      </c>
      <c r="AJ275" s="117">
        <v>10521</v>
      </c>
      <c r="AK275" s="118">
        <v>329.79</v>
      </c>
      <c r="AL275" s="117">
        <v>6380</v>
      </c>
      <c r="AM275" s="118">
        <v>332.72</v>
      </c>
      <c r="AN275" s="117">
        <v>8036</v>
      </c>
      <c r="AO275" s="118">
        <v>353.12</v>
      </c>
      <c r="AP275" s="117">
        <v>7419</v>
      </c>
      <c r="AQ275" s="118">
        <v>339.7</v>
      </c>
      <c r="AR275" s="117">
        <v>6040</v>
      </c>
      <c r="AS275" s="118">
        <v>326.83999999999997</v>
      </c>
      <c r="AT275" s="117">
        <v>4793</v>
      </c>
      <c r="AU275" s="118">
        <v>299.02999999999997</v>
      </c>
      <c r="AV275" s="117">
        <v>6577</v>
      </c>
      <c r="AW275" s="118">
        <v>404.72</v>
      </c>
      <c r="AX275" s="117">
        <v>7235</v>
      </c>
      <c r="AY275" s="118">
        <v>393.29</v>
      </c>
      <c r="AZ275" s="117">
        <v>6410</v>
      </c>
      <c r="BA275" s="118">
        <v>344.97</v>
      </c>
      <c r="BB275" s="117">
        <v>7331</v>
      </c>
      <c r="BC275" s="118">
        <v>377.32</v>
      </c>
      <c r="BD275" s="117">
        <v>9926</v>
      </c>
      <c r="BE275" s="118">
        <v>472.17</v>
      </c>
      <c r="BF275" s="117">
        <v>6234</v>
      </c>
      <c r="BG275" s="118">
        <v>313.36</v>
      </c>
      <c r="BH275" s="117">
        <v>8778</v>
      </c>
      <c r="BI275" s="118">
        <v>424.43</v>
      </c>
      <c r="BJ275" s="117">
        <v>8086</v>
      </c>
      <c r="BK275" s="118">
        <v>392.6</v>
      </c>
      <c r="BL275" s="117">
        <v>8347</v>
      </c>
      <c r="BM275" s="118">
        <v>361.31</v>
      </c>
      <c r="BN275" s="117">
        <v>12901</v>
      </c>
      <c r="BO275" s="118">
        <v>507.93</v>
      </c>
      <c r="BP275" s="117">
        <v>10950</v>
      </c>
      <c r="BQ275" s="118">
        <v>413.35</v>
      </c>
      <c r="BR275" s="117">
        <v>11944</v>
      </c>
      <c r="BS275" s="118">
        <v>495.23</v>
      </c>
      <c r="BT275" s="117">
        <v>10281</v>
      </c>
      <c r="BU275" s="118">
        <v>422.51</v>
      </c>
      <c r="BV275" s="117">
        <v>10244</v>
      </c>
      <c r="BW275" s="118">
        <v>377.12</v>
      </c>
      <c r="BX275" s="117">
        <v>11061</v>
      </c>
      <c r="BY275" s="118">
        <v>408.55</v>
      </c>
      <c r="BZ275" s="117">
        <v>9210</v>
      </c>
      <c r="CA275" s="118">
        <v>364.26</v>
      </c>
      <c r="CB275" s="117">
        <v>11848</v>
      </c>
      <c r="CC275" s="118">
        <v>413.82</v>
      </c>
    </row>
    <row r="276" spans="1:81" ht="118.5" x14ac:dyDescent="0.45">
      <c r="A276" s="363">
        <v>272</v>
      </c>
      <c r="B276" s="358" t="s">
        <v>557</v>
      </c>
      <c r="C276" s="358" t="s">
        <v>167</v>
      </c>
      <c r="D276" s="115">
        <v>5336</v>
      </c>
      <c r="E276" s="116">
        <v>740.21</v>
      </c>
      <c r="F276" s="115">
        <v>4972</v>
      </c>
      <c r="G276" s="116">
        <v>719.65</v>
      </c>
      <c r="H276" s="115">
        <v>5670</v>
      </c>
      <c r="I276" s="116">
        <v>824.51</v>
      </c>
      <c r="J276" s="115">
        <v>5893</v>
      </c>
      <c r="K276" s="116">
        <v>779.92</v>
      </c>
      <c r="L276" s="115">
        <v>5943</v>
      </c>
      <c r="M276" s="116">
        <v>841.55</v>
      </c>
      <c r="N276" s="115">
        <v>5597</v>
      </c>
      <c r="O276" s="116">
        <v>814.8</v>
      </c>
      <c r="P276" s="115">
        <v>5481</v>
      </c>
      <c r="Q276" s="116">
        <v>853.37</v>
      </c>
      <c r="R276" s="115">
        <v>5716</v>
      </c>
      <c r="S276" s="116">
        <v>837.37</v>
      </c>
      <c r="T276" s="115">
        <v>7088</v>
      </c>
      <c r="U276" s="114">
        <v>1046.79</v>
      </c>
      <c r="V276" s="115">
        <v>6998</v>
      </c>
      <c r="W276" s="114">
        <v>1083.58</v>
      </c>
      <c r="X276" s="115">
        <v>6248</v>
      </c>
      <c r="Y276" s="116">
        <v>997.24</v>
      </c>
      <c r="Z276" s="115">
        <v>6271</v>
      </c>
      <c r="AA276" s="116">
        <v>923.2</v>
      </c>
      <c r="AB276" s="115">
        <v>5535</v>
      </c>
      <c r="AC276" s="116">
        <v>850.51</v>
      </c>
      <c r="AD276" s="115">
        <v>5544</v>
      </c>
      <c r="AE276" s="116">
        <v>837.01</v>
      </c>
      <c r="AF276" s="115">
        <v>6217</v>
      </c>
      <c r="AG276" s="116">
        <v>933.29</v>
      </c>
      <c r="AH276" s="115">
        <v>5420</v>
      </c>
      <c r="AI276" s="116">
        <v>788</v>
      </c>
      <c r="AJ276" s="115">
        <v>6263</v>
      </c>
      <c r="AK276" s="116">
        <v>965.66</v>
      </c>
      <c r="AL276" s="115">
        <v>5856</v>
      </c>
      <c r="AM276" s="116">
        <v>868.89</v>
      </c>
      <c r="AN276" s="115">
        <v>5817</v>
      </c>
      <c r="AO276" s="116">
        <v>786.72</v>
      </c>
      <c r="AP276" s="115">
        <v>5805</v>
      </c>
      <c r="AQ276" s="116">
        <v>844.57</v>
      </c>
      <c r="AR276" s="115">
        <v>6647</v>
      </c>
      <c r="AS276" s="116">
        <v>980.79</v>
      </c>
      <c r="AT276" s="115">
        <v>6403</v>
      </c>
      <c r="AU276" s="116">
        <v>970.6</v>
      </c>
      <c r="AV276" s="115">
        <v>6131</v>
      </c>
      <c r="AW276" s="116">
        <v>932.55</v>
      </c>
      <c r="AX276" s="115">
        <v>5591</v>
      </c>
      <c r="AY276" s="116">
        <v>858.72</v>
      </c>
      <c r="AZ276" s="115">
        <v>5072</v>
      </c>
      <c r="BA276" s="116">
        <v>713.57</v>
      </c>
      <c r="BB276" s="115">
        <v>5038</v>
      </c>
      <c r="BC276" s="116">
        <v>767.58</v>
      </c>
      <c r="BD276" s="115">
        <v>6707</v>
      </c>
      <c r="BE276" s="116">
        <v>986.01</v>
      </c>
      <c r="BF276" s="115">
        <v>4843</v>
      </c>
      <c r="BG276" s="116">
        <v>756.38</v>
      </c>
      <c r="BH276" s="115">
        <v>5843</v>
      </c>
      <c r="BI276" s="116">
        <v>927.3</v>
      </c>
      <c r="BJ276" s="115">
        <v>6027</v>
      </c>
      <c r="BK276" s="116">
        <v>931.79</v>
      </c>
      <c r="BL276" s="115">
        <v>5824</v>
      </c>
      <c r="BM276" s="116">
        <v>846.78</v>
      </c>
      <c r="BN276" s="115">
        <v>5864</v>
      </c>
      <c r="BO276" s="116">
        <v>851.95</v>
      </c>
      <c r="BP276" s="115">
        <v>5980</v>
      </c>
      <c r="BQ276" s="116">
        <v>920.9</v>
      </c>
      <c r="BR276" s="115">
        <v>6214</v>
      </c>
      <c r="BS276" s="116">
        <v>915.24</v>
      </c>
      <c r="BT276" s="115">
        <v>5926</v>
      </c>
      <c r="BU276" s="116">
        <v>975.12</v>
      </c>
      <c r="BV276" s="115">
        <v>6222</v>
      </c>
      <c r="BW276" s="116">
        <v>879.51</v>
      </c>
      <c r="BX276" s="115">
        <v>5742</v>
      </c>
      <c r="BY276" s="116">
        <v>861.08</v>
      </c>
      <c r="BZ276" s="115">
        <v>5808</v>
      </c>
      <c r="CA276" s="116">
        <v>877.43</v>
      </c>
      <c r="CB276" s="115">
        <v>5942</v>
      </c>
      <c r="CC276" s="116">
        <v>848.89</v>
      </c>
    </row>
    <row r="277" spans="1:81" ht="67.5" x14ac:dyDescent="0.45">
      <c r="A277" s="362">
        <v>273</v>
      </c>
      <c r="B277" s="357" t="s">
        <v>558</v>
      </c>
      <c r="C277" s="357" t="s">
        <v>167</v>
      </c>
      <c r="D277" s="117">
        <v>2605</v>
      </c>
      <c r="E277" s="118">
        <v>292.89</v>
      </c>
      <c r="F277" s="117">
        <v>3274</v>
      </c>
      <c r="G277" s="118">
        <v>444.85</v>
      </c>
      <c r="H277" s="117">
        <v>2523</v>
      </c>
      <c r="I277" s="118">
        <v>166.22</v>
      </c>
      <c r="J277" s="117">
        <v>2168</v>
      </c>
      <c r="K277" s="118">
        <v>204.26</v>
      </c>
      <c r="L277" s="117">
        <v>2480</v>
      </c>
      <c r="M277" s="118">
        <v>221.49</v>
      </c>
      <c r="N277" s="117">
        <v>3068</v>
      </c>
      <c r="O277" s="118">
        <v>402.72</v>
      </c>
      <c r="P277" s="117">
        <v>2932</v>
      </c>
      <c r="Q277" s="118">
        <v>372.76</v>
      </c>
      <c r="R277" s="117">
        <v>2913</v>
      </c>
      <c r="S277" s="118">
        <v>396.39</v>
      </c>
      <c r="T277" s="117">
        <v>3625</v>
      </c>
      <c r="U277" s="118">
        <v>509.36</v>
      </c>
      <c r="V277" s="117">
        <v>2264</v>
      </c>
      <c r="W277" s="118">
        <v>192.12</v>
      </c>
      <c r="X277" s="117">
        <v>2490</v>
      </c>
      <c r="Y277" s="118">
        <v>191.67</v>
      </c>
      <c r="Z277" s="117">
        <v>2795</v>
      </c>
      <c r="AA277" s="118">
        <v>323.51</v>
      </c>
      <c r="AB277" s="117">
        <v>2136</v>
      </c>
      <c r="AC277" s="118">
        <v>153.63</v>
      </c>
      <c r="AD277" s="117">
        <v>2245</v>
      </c>
      <c r="AE277" s="118">
        <v>241.71</v>
      </c>
      <c r="AF277" s="117">
        <v>2453</v>
      </c>
      <c r="AG277" s="118">
        <v>203.65</v>
      </c>
      <c r="AH277" s="117">
        <v>1547</v>
      </c>
      <c r="AI277" s="118">
        <v>101.9</v>
      </c>
      <c r="AJ277" s="117">
        <v>1670</v>
      </c>
      <c r="AK277" s="118">
        <v>96.28</v>
      </c>
      <c r="AL277" s="117">
        <v>1825</v>
      </c>
      <c r="AM277" s="118">
        <v>128.26</v>
      </c>
      <c r="AN277" s="117">
        <v>1529</v>
      </c>
      <c r="AO277" s="118">
        <v>97.58</v>
      </c>
      <c r="AP277" s="117">
        <v>1768</v>
      </c>
      <c r="AQ277" s="118">
        <v>103.41</v>
      </c>
      <c r="AR277" s="117">
        <v>1839</v>
      </c>
      <c r="AS277" s="118">
        <v>109.82</v>
      </c>
      <c r="AT277" s="117">
        <v>1995</v>
      </c>
      <c r="AU277" s="118">
        <v>106.22</v>
      </c>
      <c r="AV277" s="117">
        <v>1827</v>
      </c>
      <c r="AW277" s="118">
        <v>113.45</v>
      </c>
      <c r="AX277" s="117">
        <v>2260</v>
      </c>
      <c r="AY277" s="118">
        <v>118.17</v>
      </c>
      <c r="AZ277" s="117">
        <v>1369</v>
      </c>
      <c r="BA277" s="118">
        <v>91.94</v>
      </c>
      <c r="BB277" s="117">
        <v>1582</v>
      </c>
      <c r="BC277" s="118">
        <v>89.13</v>
      </c>
      <c r="BD277" s="117">
        <v>1371</v>
      </c>
      <c r="BE277" s="118">
        <v>81.64</v>
      </c>
      <c r="BF277" s="117">
        <v>1160</v>
      </c>
      <c r="BG277" s="118">
        <v>79.73</v>
      </c>
      <c r="BH277" s="117">
        <v>1682</v>
      </c>
      <c r="BI277" s="118">
        <v>96.74</v>
      </c>
      <c r="BJ277" s="117">
        <v>1551</v>
      </c>
      <c r="BK277" s="118">
        <v>90.91</v>
      </c>
      <c r="BL277" s="117">
        <v>1314</v>
      </c>
      <c r="BM277" s="118">
        <v>90.81</v>
      </c>
      <c r="BN277" s="117">
        <v>2258</v>
      </c>
      <c r="BO277" s="118">
        <v>120.4</v>
      </c>
      <c r="BP277" s="117">
        <v>2136</v>
      </c>
      <c r="BQ277" s="118">
        <v>119.03</v>
      </c>
      <c r="BR277" s="117">
        <v>1293</v>
      </c>
      <c r="BS277" s="118">
        <v>87.42</v>
      </c>
      <c r="BT277" s="117">
        <v>2022</v>
      </c>
      <c r="BU277" s="118">
        <v>114.11</v>
      </c>
      <c r="BV277" s="117">
        <v>1385</v>
      </c>
      <c r="BW277" s="118">
        <v>84.79</v>
      </c>
      <c r="BX277" s="117">
        <v>1548</v>
      </c>
      <c r="BY277" s="118">
        <v>104.37</v>
      </c>
      <c r="BZ277" s="117">
        <v>1718</v>
      </c>
      <c r="CA277" s="118">
        <v>96.92</v>
      </c>
      <c r="CB277" s="117">
        <v>2230</v>
      </c>
      <c r="CC277" s="118">
        <v>103.07</v>
      </c>
    </row>
    <row r="278" spans="1:81" ht="29.25" x14ac:dyDescent="0.45">
      <c r="A278" s="363">
        <v>274</v>
      </c>
      <c r="B278" s="358" t="s">
        <v>559</v>
      </c>
      <c r="C278" s="358" t="s">
        <v>167</v>
      </c>
      <c r="D278" s="115">
        <v>2286</v>
      </c>
      <c r="E278" s="116">
        <v>151.1</v>
      </c>
      <c r="F278" s="115">
        <v>2730</v>
      </c>
      <c r="G278" s="116">
        <v>182.41</v>
      </c>
      <c r="H278" s="115">
        <v>3192</v>
      </c>
      <c r="I278" s="116">
        <v>199.99</v>
      </c>
      <c r="J278" s="115">
        <v>2990</v>
      </c>
      <c r="K278" s="116">
        <v>188.15</v>
      </c>
      <c r="L278" s="115">
        <v>3481</v>
      </c>
      <c r="M278" s="116">
        <v>213.7</v>
      </c>
      <c r="N278" s="115">
        <v>3109</v>
      </c>
      <c r="O278" s="116">
        <v>195.07</v>
      </c>
      <c r="P278" s="115">
        <v>3361</v>
      </c>
      <c r="Q278" s="116">
        <v>198.16</v>
      </c>
      <c r="R278" s="115">
        <v>3006</v>
      </c>
      <c r="S278" s="116">
        <v>172.39</v>
      </c>
      <c r="T278" s="115">
        <v>2738</v>
      </c>
      <c r="U278" s="116">
        <v>162.15</v>
      </c>
      <c r="V278" s="115">
        <v>2421</v>
      </c>
      <c r="W278" s="116">
        <v>143.88999999999999</v>
      </c>
      <c r="X278" s="115">
        <v>2239</v>
      </c>
      <c r="Y278" s="116">
        <v>134.28</v>
      </c>
      <c r="Z278" s="115">
        <v>2975</v>
      </c>
      <c r="AA278" s="116">
        <v>170.21</v>
      </c>
      <c r="AB278" s="115">
        <v>2139</v>
      </c>
      <c r="AC278" s="116">
        <v>139.22999999999999</v>
      </c>
      <c r="AD278" s="115">
        <v>2693</v>
      </c>
      <c r="AE278" s="116">
        <v>164.93</v>
      </c>
      <c r="AF278" s="115">
        <v>3238</v>
      </c>
      <c r="AG278" s="116">
        <v>213.13</v>
      </c>
      <c r="AH278" s="115">
        <v>2576</v>
      </c>
      <c r="AI278" s="116">
        <v>169.09</v>
      </c>
      <c r="AJ278" s="115">
        <v>2959</v>
      </c>
      <c r="AK278" s="116">
        <v>187.2</v>
      </c>
      <c r="AL278" s="115">
        <v>3111</v>
      </c>
      <c r="AM278" s="116">
        <v>197.8</v>
      </c>
      <c r="AN278" s="115">
        <v>2583</v>
      </c>
      <c r="AO278" s="116">
        <v>160.66999999999999</v>
      </c>
      <c r="AP278" s="115">
        <v>3097</v>
      </c>
      <c r="AQ278" s="116">
        <v>185.82</v>
      </c>
      <c r="AR278" s="115">
        <v>2933</v>
      </c>
      <c r="AS278" s="116">
        <v>173.16</v>
      </c>
      <c r="AT278" s="115">
        <v>3172</v>
      </c>
      <c r="AU278" s="116">
        <v>193</v>
      </c>
      <c r="AV278" s="115">
        <v>3333</v>
      </c>
      <c r="AW278" s="116">
        <v>195.5</v>
      </c>
      <c r="AX278" s="115">
        <v>2517</v>
      </c>
      <c r="AY278" s="116">
        <v>161.74</v>
      </c>
      <c r="AZ278" s="115">
        <v>3254</v>
      </c>
      <c r="BA278" s="116">
        <v>206.11</v>
      </c>
      <c r="BB278" s="115">
        <v>3341</v>
      </c>
      <c r="BC278" s="116">
        <v>220.53</v>
      </c>
      <c r="BD278" s="115">
        <v>3563</v>
      </c>
      <c r="BE278" s="116">
        <v>226.39</v>
      </c>
      <c r="BF278" s="115">
        <v>2747</v>
      </c>
      <c r="BG278" s="116">
        <v>188.54</v>
      </c>
      <c r="BH278" s="115">
        <v>3515</v>
      </c>
      <c r="BI278" s="116">
        <v>225.23</v>
      </c>
      <c r="BJ278" s="115">
        <v>3050</v>
      </c>
      <c r="BK278" s="116">
        <v>199.37</v>
      </c>
      <c r="BL278" s="115">
        <v>2805</v>
      </c>
      <c r="BM278" s="116">
        <v>191.93</v>
      </c>
      <c r="BN278" s="115">
        <v>3273</v>
      </c>
      <c r="BO278" s="116">
        <v>220.93</v>
      </c>
      <c r="BP278" s="115">
        <v>2972</v>
      </c>
      <c r="BQ278" s="116">
        <v>207.68</v>
      </c>
      <c r="BR278" s="115">
        <v>2833</v>
      </c>
      <c r="BS278" s="116">
        <v>195.15</v>
      </c>
      <c r="BT278" s="115">
        <v>3025</v>
      </c>
      <c r="BU278" s="116">
        <v>207.06</v>
      </c>
      <c r="BV278" s="115">
        <v>2644</v>
      </c>
      <c r="BW278" s="116">
        <v>197.59</v>
      </c>
      <c r="BX278" s="115">
        <v>3351</v>
      </c>
      <c r="BY278" s="116">
        <v>247.62</v>
      </c>
      <c r="BZ278" s="115">
        <v>2719</v>
      </c>
      <c r="CA278" s="116">
        <v>200.97</v>
      </c>
      <c r="CB278" s="115">
        <v>3980</v>
      </c>
      <c r="CC278" s="116">
        <v>264.85000000000002</v>
      </c>
    </row>
    <row r="279" spans="1:81" ht="80.25" x14ac:dyDescent="0.45">
      <c r="A279" s="362">
        <v>275</v>
      </c>
      <c r="B279" s="357" t="s">
        <v>560</v>
      </c>
      <c r="C279" s="111"/>
      <c r="D279" s="111"/>
      <c r="E279" s="113">
        <v>4565.53</v>
      </c>
      <c r="F279" s="111"/>
      <c r="G279" s="113">
        <v>4360.04</v>
      </c>
      <c r="H279" s="111"/>
      <c r="I279" s="113">
        <v>5186.2</v>
      </c>
      <c r="J279" s="111"/>
      <c r="K279" s="113">
        <v>4440.1000000000004</v>
      </c>
      <c r="L279" s="111"/>
      <c r="M279" s="113">
        <v>4459.1899999999996</v>
      </c>
      <c r="N279" s="111"/>
      <c r="O279" s="113">
        <v>4265.08</v>
      </c>
      <c r="P279" s="111"/>
      <c r="Q279" s="113">
        <v>4373.6899999999996</v>
      </c>
      <c r="R279" s="111"/>
      <c r="S279" s="113">
        <v>4502.79</v>
      </c>
      <c r="T279" s="111"/>
      <c r="U279" s="113">
        <v>5721.33</v>
      </c>
      <c r="V279" s="111"/>
      <c r="W279" s="113">
        <v>6932.04</v>
      </c>
      <c r="X279" s="111"/>
      <c r="Y279" s="113">
        <v>7719.14</v>
      </c>
      <c r="Z279" s="111"/>
      <c r="AA279" s="113">
        <v>6566.26</v>
      </c>
      <c r="AB279" s="111"/>
      <c r="AC279" s="113">
        <v>5697.24</v>
      </c>
      <c r="AD279" s="111"/>
      <c r="AE279" s="113">
        <v>6738.51</v>
      </c>
      <c r="AF279" s="111"/>
      <c r="AG279" s="113">
        <v>7991.73</v>
      </c>
      <c r="AH279" s="111"/>
      <c r="AI279" s="113">
        <v>6495.99</v>
      </c>
      <c r="AJ279" s="111"/>
      <c r="AK279" s="113">
        <v>7636.61</v>
      </c>
      <c r="AL279" s="111"/>
      <c r="AM279" s="113">
        <v>7963.57</v>
      </c>
      <c r="AN279" s="111"/>
      <c r="AO279" s="113">
        <v>7127.99</v>
      </c>
      <c r="AP279" s="111"/>
      <c r="AQ279" s="113">
        <v>7137.98</v>
      </c>
      <c r="AR279" s="111"/>
      <c r="AS279" s="113">
        <v>6989.96</v>
      </c>
      <c r="AT279" s="111"/>
      <c r="AU279" s="113">
        <v>7058.14</v>
      </c>
      <c r="AV279" s="111"/>
      <c r="AW279" s="113">
        <v>7946.43</v>
      </c>
      <c r="AX279" s="111"/>
      <c r="AY279" s="113">
        <v>7675.26</v>
      </c>
      <c r="AZ279" s="111"/>
      <c r="BA279" s="113">
        <v>2107.23</v>
      </c>
      <c r="BB279" s="111"/>
      <c r="BC279" s="113">
        <v>2482.96</v>
      </c>
      <c r="BD279" s="111"/>
      <c r="BE279" s="113">
        <v>2767.63</v>
      </c>
      <c r="BF279" s="111"/>
      <c r="BG279" s="113">
        <v>2450.09</v>
      </c>
      <c r="BH279" s="111"/>
      <c r="BI279" s="113">
        <v>2752.97</v>
      </c>
      <c r="BJ279" s="111"/>
      <c r="BK279" s="113">
        <v>2739.34</v>
      </c>
      <c r="BL279" s="111"/>
      <c r="BM279" s="113">
        <v>2326.2600000000002</v>
      </c>
      <c r="BN279" s="111"/>
      <c r="BO279" s="113">
        <v>2490.0300000000002</v>
      </c>
      <c r="BP279" s="111"/>
      <c r="BQ279" s="113">
        <v>2232.7399999999998</v>
      </c>
      <c r="BR279" s="111"/>
      <c r="BS279" s="113">
        <v>2079.94</v>
      </c>
      <c r="BT279" s="111"/>
      <c r="BU279" s="113">
        <v>2421.87</v>
      </c>
      <c r="BV279" s="111"/>
      <c r="BW279" s="113">
        <v>2268.3000000000002</v>
      </c>
      <c r="BX279" s="111"/>
      <c r="BY279" s="113">
        <v>2794.18</v>
      </c>
      <c r="BZ279" s="111"/>
      <c r="CA279" s="113">
        <v>2355.04</v>
      </c>
      <c r="CB279" s="111"/>
      <c r="CC279" s="113">
        <v>2877.15</v>
      </c>
    </row>
    <row r="280" spans="1:81" ht="54.75" x14ac:dyDescent="0.45">
      <c r="A280" s="363">
        <v>276</v>
      </c>
      <c r="B280" s="358" t="s">
        <v>561</v>
      </c>
      <c r="C280" s="112"/>
      <c r="D280" s="112"/>
      <c r="E280" s="114">
        <v>446089.36</v>
      </c>
      <c r="F280" s="112"/>
      <c r="G280" s="114">
        <v>447892.74</v>
      </c>
      <c r="H280" s="112"/>
      <c r="I280" s="114">
        <v>480758.34</v>
      </c>
      <c r="J280" s="112"/>
      <c r="K280" s="114">
        <v>429901.78</v>
      </c>
      <c r="L280" s="112"/>
      <c r="M280" s="114">
        <v>459089.08</v>
      </c>
      <c r="N280" s="112"/>
      <c r="O280" s="114">
        <v>469601.96</v>
      </c>
      <c r="P280" s="112"/>
      <c r="Q280" s="114">
        <v>472518.89</v>
      </c>
      <c r="R280" s="112"/>
      <c r="S280" s="114">
        <v>476060.44</v>
      </c>
      <c r="T280" s="112"/>
      <c r="U280" s="114">
        <v>535682.81000000006</v>
      </c>
      <c r="V280" s="112"/>
      <c r="W280" s="114">
        <v>518132.02</v>
      </c>
      <c r="X280" s="112"/>
      <c r="Y280" s="114">
        <v>475656.51</v>
      </c>
      <c r="Z280" s="112"/>
      <c r="AA280" s="114">
        <v>474064.73</v>
      </c>
      <c r="AB280" s="112"/>
      <c r="AC280" s="114">
        <v>447130.44</v>
      </c>
      <c r="AD280" s="112"/>
      <c r="AE280" s="114">
        <v>565886.56000000006</v>
      </c>
      <c r="AF280" s="112"/>
      <c r="AG280" s="114">
        <v>544178.29</v>
      </c>
      <c r="AH280" s="112"/>
      <c r="AI280" s="114">
        <v>426269.64</v>
      </c>
      <c r="AJ280" s="112"/>
      <c r="AK280" s="114">
        <v>483962.13</v>
      </c>
      <c r="AL280" s="112"/>
      <c r="AM280" s="114">
        <v>516612.45</v>
      </c>
      <c r="AN280" s="112"/>
      <c r="AO280" s="114">
        <v>480217.5</v>
      </c>
      <c r="AP280" s="112"/>
      <c r="AQ280" s="114">
        <v>524242.21</v>
      </c>
      <c r="AR280" s="112"/>
      <c r="AS280" s="114">
        <v>541944.42000000004</v>
      </c>
      <c r="AT280" s="112"/>
      <c r="AU280" s="114">
        <v>487208.61</v>
      </c>
      <c r="AV280" s="112"/>
      <c r="AW280" s="114">
        <v>517557.61</v>
      </c>
      <c r="AX280" s="112"/>
      <c r="AY280" s="114">
        <v>494787.11</v>
      </c>
      <c r="AZ280" s="112"/>
      <c r="BA280" s="114">
        <v>484739.76</v>
      </c>
      <c r="BB280" s="112"/>
      <c r="BC280" s="114">
        <v>518782.19</v>
      </c>
      <c r="BD280" s="112"/>
      <c r="BE280" s="114">
        <v>580619.73</v>
      </c>
      <c r="BF280" s="112"/>
      <c r="BG280" s="114">
        <v>454604.98</v>
      </c>
      <c r="BH280" s="112"/>
      <c r="BI280" s="114">
        <v>533723.92000000004</v>
      </c>
      <c r="BJ280" s="112"/>
      <c r="BK280" s="114">
        <v>556644.59</v>
      </c>
      <c r="BL280" s="112"/>
      <c r="BM280" s="114">
        <v>503245.2</v>
      </c>
      <c r="BN280" s="112"/>
      <c r="BO280" s="114">
        <v>564064.80000000005</v>
      </c>
      <c r="BP280" s="112"/>
      <c r="BQ280" s="114">
        <v>585410.91</v>
      </c>
      <c r="BR280" s="112"/>
      <c r="BS280" s="114">
        <v>527044.88</v>
      </c>
      <c r="BT280" s="112"/>
      <c r="BU280" s="114">
        <v>554342.40000000002</v>
      </c>
      <c r="BV280" s="112"/>
      <c r="BW280" s="114">
        <v>502800.32</v>
      </c>
      <c r="BX280" s="112"/>
      <c r="BY280" s="114">
        <v>517262.61</v>
      </c>
      <c r="BZ280" s="112"/>
      <c r="CA280" s="114">
        <v>521637.64</v>
      </c>
      <c r="CB280" s="112"/>
      <c r="CC280" s="114">
        <v>560899.93999999994</v>
      </c>
    </row>
    <row r="281" spans="1:81" ht="29.25" x14ac:dyDescent="0.45">
      <c r="A281" s="362">
        <v>277</v>
      </c>
      <c r="B281" s="357" t="s">
        <v>562</v>
      </c>
      <c r="C281" s="111"/>
      <c r="D281" s="111"/>
      <c r="E281" s="113">
        <v>18572.78</v>
      </c>
      <c r="F281" s="111"/>
      <c r="G281" s="113">
        <v>17378.59</v>
      </c>
      <c r="H281" s="111"/>
      <c r="I281" s="113">
        <v>19240.669999999998</v>
      </c>
      <c r="J281" s="111"/>
      <c r="K281" s="113">
        <v>17717.88</v>
      </c>
      <c r="L281" s="111"/>
      <c r="M281" s="113">
        <v>18977.259999999998</v>
      </c>
      <c r="N281" s="111"/>
      <c r="O281" s="113">
        <v>19848.39</v>
      </c>
      <c r="P281" s="111"/>
      <c r="Q281" s="113">
        <v>20844.45</v>
      </c>
      <c r="R281" s="111"/>
      <c r="S281" s="113">
        <v>18725.04</v>
      </c>
      <c r="T281" s="111"/>
      <c r="U281" s="113">
        <v>19899.72</v>
      </c>
      <c r="V281" s="111"/>
      <c r="W281" s="113">
        <v>20370.97</v>
      </c>
      <c r="X281" s="111"/>
      <c r="Y281" s="113">
        <v>18997.849999999999</v>
      </c>
      <c r="Z281" s="111"/>
      <c r="AA281" s="113">
        <v>19875.93</v>
      </c>
      <c r="AB281" s="111"/>
      <c r="AC281" s="113">
        <v>17936.8</v>
      </c>
      <c r="AD281" s="111"/>
      <c r="AE281" s="113">
        <v>18494.95</v>
      </c>
      <c r="AF281" s="111"/>
      <c r="AG281" s="113">
        <v>20248.240000000002</v>
      </c>
      <c r="AH281" s="111"/>
      <c r="AI281" s="113">
        <v>17587.09</v>
      </c>
      <c r="AJ281" s="111"/>
      <c r="AK281" s="113">
        <v>18905.89</v>
      </c>
      <c r="AL281" s="111"/>
      <c r="AM281" s="113">
        <v>20237.37</v>
      </c>
      <c r="AN281" s="111"/>
      <c r="AO281" s="113">
        <v>18884.439999999999</v>
      </c>
      <c r="AP281" s="111"/>
      <c r="AQ281" s="113">
        <v>19130.689999999999</v>
      </c>
      <c r="AR281" s="111"/>
      <c r="AS281" s="113">
        <v>18784.75</v>
      </c>
      <c r="AT281" s="111"/>
      <c r="AU281" s="113">
        <v>17742.46</v>
      </c>
      <c r="AV281" s="111"/>
      <c r="AW281" s="113">
        <v>18751.849999999999</v>
      </c>
      <c r="AX281" s="111"/>
      <c r="AY281" s="113">
        <v>19444.57</v>
      </c>
      <c r="AZ281" s="111"/>
      <c r="BA281" s="113">
        <v>17432.310000000001</v>
      </c>
      <c r="BB281" s="111"/>
      <c r="BC281" s="113">
        <v>18378.900000000001</v>
      </c>
      <c r="BD281" s="111"/>
      <c r="BE281" s="113">
        <v>21494.35</v>
      </c>
      <c r="BF281" s="111"/>
      <c r="BG281" s="113">
        <v>16929.04</v>
      </c>
      <c r="BH281" s="111"/>
      <c r="BI281" s="113">
        <v>19659.79</v>
      </c>
      <c r="BJ281" s="111"/>
      <c r="BK281" s="113">
        <v>19583.38</v>
      </c>
      <c r="BL281" s="111"/>
      <c r="BM281" s="113">
        <v>18020.38</v>
      </c>
      <c r="BN281" s="111"/>
      <c r="BO281" s="113">
        <v>19781.5</v>
      </c>
      <c r="BP281" s="111"/>
      <c r="BQ281" s="113">
        <v>19016.34</v>
      </c>
      <c r="BR281" s="111"/>
      <c r="BS281" s="113">
        <v>18015.93</v>
      </c>
      <c r="BT281" s="111"/>
      <c r="BU281" s="113">
        <v>19473.28</v>
      </c>
      <c r="BV281" s="111"/>
      <c r="BW281" s="113">
        <v>19031.93</v>
      </c>
      <c r="BX281" s="111"/>
      <c r="BY281" s="113">
        <v>18316.32</v>
      </c>
      <c r="BZ281" s="111"/>
      <c r="CA281" s="113">
        <v>17903.169999999998</v>
      </c>
      <c r="CB281" s="111"/>
      <c r="CC281" s="113">
        <v>19968.52</v>
      </c>
    </row>
    <row r="282" spans="1:81" ht="54.75" x14ac:dyDescent="0.45">
      <c r="A282" s="363">
        <v>278</v>
      </c>
      <c r="B282" s="358" t="s">
        <v>563</v>
      </c>
      <c r="C282" s="112"/>
      <c r="D282" s="112"/>
      <c r="E282" s="114">
        <v>7425.37</v>
      </c>
      <c r="F282" s="112"/>
      <c r="G282" s="114">
        <v>6740.59</v>
      </c>
      <c r="H282" s="112"/>
      <c r="I282" s="114">
        <v>7090.51</v>
      </c>
      <c r="J282" s="112"/>
      <c r="K282" s="114">
        <v>6722.31</v>
      </c>
      <c r="L282" s="112"/>
      <c r="M282" s="114">
        <v>7373.52</v>
      </c>
      <c r="N282" s="112"/>
      <c r="O282" s="114">
        <v>8050.87</v>
      </c>
      <c r="P282" s="112"/>
      <c r="Q282" s="114">
        <v>8033.25</v>
      </c>
      <c r="R282" s="112"/>
      <c r="S282" s="114">
        <v>7169.99</v>
      </c>
      <c r="T282" s="112"/>
      <c r="U282" s="114">
        <v>7483.33</v>
      </c>
      <c r="V282" s="112"/>
      <c r="W282" s="114">
        <v>7454.94</v>
      </c>
      <c r="X282" s="112"/>
      <c r="Y282" s="114">
        <v>7744.2</v>
      </c>
      <c r="Z282" s="112"/>
      <c r="AA282" s="114">
        <v>7974.3</v>
      </c>
      <c r="AB282" s="112"/>
      <c r="AC282" s="114">
        <v>7423.75</v>
      </c>
      <c r="AD282" s="112"/>
      <c r="AE282" s="114">
        <v>7288.09</v>
      </c>
      <c r="AF282" s="112"/>
      <c r="AG282" s="114">
        <v>6916.29</v>
      </c>
      <c r="AH282" s="112"/>
      <c r="AI282" s="114">
        <v>6488.46</v>
      </c>
      <c r="AJ282" s="112"/>
      <c r="AK282" s="114">
        <v>6987.09</v>
      </c>
      <c r="AL282" s="112"/>
      <c r="AM282" s="114">
        <v>8186.19</v>
      </c>
      <c r="AN282" s="112"/>
      <c r="AO282" s="114">
        <v>7448.02</v>
      </c>
      <c r="AP282" s="112"/>
      <c r="AQ282" s="114">
        <v>7125.95</v>
      </c>
      <c r="AR282" s="112"/>
      <c r="AS282" s="114">
        <v>6498.25</v>
      </c>
      <c r="AT282" s="112"/>
      <c r="AU282" s="114">
        <v>6025.65</v>
      </c>
      <c r="AV282" s="112"/>
      <c r="AW282" s="114">
        <v>7110.95</v>
      </c>
      <c r="AX282" s="112"/>
      <c r="AY282" s="114">
        <v>7086.08</v>
      </c>
      <c r="AZ282" s="112"/>
      <c r="BA282" s="114">
        <v>6618.7</v>
      </c>
      <c r="BB282" s="112"/>
      <c r="BC282" s="114">
        <v>6513.8</v>
      </c>
      <c r="BD282" s="112"/>
      <c r="BE282" s="114">
        <v>7160.17</v>
      </c>
      <c r="BF282" s="112"/>
      <c r="BG282" s="114">
        <v>5923.3</v>
      </c>
      <c r="BH282" s="112"/>
      <c r="BI282" s="114">
        <v>7049.9</v>
      </c>
      <c r="BJ282" s="112"/>
      <c r="BK282" s="114">
        <v>7438.01</v>
      </c>
      <c r="BL282" s="112"/>
      <c r="BM282" s="114">
        <v>6683.85</v>
      </c>
      <c r="BN282" s="112"/>
      <c r="BO282" s="114">
        <v>6770.98</v>
      </c>
      <c r="BP282" s="112"/>
      <c r="BQ282" s="114">
        <v>6260.17</v>
      </c>
      <c r="BR282" s="112"/>
      <c r="BS282" s="114">
        <v>5792.22</v>
      </c>
      <c r="BT282" s="112"/>
      <c r="BU282" s="114">
        <v>6729.46</v>
      </c>
      <c r="BV282" s="112"/>
      <c r="BW282" s="114">
        <v>6687.21</v>
      </c>
      <c r="BX282" s="112"/>
      <c r="BY282" s="114">
        <v>6184.11</v>
      </c>
      <c r="BZ282" s="112"/>
      <c r="CA282" s="114">
        <v>6160.76</v>
      </c>
      <c r="CB282" s="112"/>
      <c r="CC282" s="114">
        <v>6585.88</v>
      </c>
    </row>
    <row r="283" spans="1:81" ht="54.75" x14ac:dyDescent="0.45">
      <c r="A283" s="362">
        <v>279</v>
      </c>
      <c r="B283" s="357" t="s">
        <v>564</v>
      </c>
      <c r="C283" s="111"/>
      <c r="D283" s="111"/>
      <c r="E283" s="113">
        <v>6343.3</v>
      </c>
      <c r="F283" s="111"/>
      <c r="G283" s="113">
        <v>5851</v>
      </c>
      <c r="H283" s="111"/>
      <c r="I283" s="113">
        <v>6106.12</v>
      </c>
      <c r="J283" s="111"/>
      <c r="K283" s="113">
        <v>5901.48</v>
      </c>
      <c r="L283" s="111"/>
      <c r="M283" s="113">
        <v>6446.36</v>
      </c>
      <c r="N283" s="111"/>
      <c r="O283" s="113">
        <v>6938.92</v>
      </c>
      <c r="P283" s="111"/>
      <c r="Q283" s="113">
        <v>6908.51</v>
      </c>
      <c r="R283" s="111"/>
      <c r="S283" s="113">
        <v>6246.1</v>
      </c>
      <c r="T283" s="111"/>
      <c r="U283" s="113">
        <v>6499.77</v>
      </c>
      <c r="V283" s="111"/>
      <c r="W283" s="113">
        <v>6421.53</v>
      </c>
      <c r="X283" s="111"/>
      <c r="Y283" s="113">
        <v>6674.55</v>
      </c>
      <c r="Z283" s="111"/>
      <c r="AA283" s="113">
        <v>6869.33</v>
      </c>
      <c r="AB283" s="111"/>
      <c r="AC283" s="113">
        <v>6486.06</v>
      </c>
      <c r="AD283" s="111"/>
      <c r="AE283" s="113">
        <v>6418.75</v>
      </c>
      <c r="AF283" s="111"/>
      <c r="AG283" s="113">
        <v>5958.82</v>
      </c>
      <c r="AH283" s="111"/>
      <c r="AI283" s="113">
        <v>5676.09</v>
      </c>
      <c r="AJ283" s="111"/>
      <c r="AK283" s="113">
        <v>6005.42</v>
      </c>
      <c r="AL283" s="111"/>
      <c r="AM283" s="113">
        <v>7051.09</v>
      </c>
      <c r="AN283" s="111"/>
      <c r="AO283" s="113">
        <v>6437.29</v>
      </c>
      <c r="AP283" s="111"/>
      <c r="AQ283" s="113">
        <v>6261.51</v>
      </c>
      <c r="AR283" s="111"/>
      <c r="AS283" s="113">
        <v>5692.97</v>
      </c>
      <c r="AT283" s="111"/>
      <c r="AU283" s="113">
        <v>5261.49</v>
      </c>
      <c r="AV283" s="111"/>
      <c r="AW283" s="113">
        <v>6195.92</v>
      </c>
      <c r="AX283" s="111"/>
      <c r="AY283" s="113">
        <v>6122.38</v>
      </c>
      <c r="AZ283" s="111"/>
      <c r="BA283" s="113">
        <v>5728.69</v>
      </c>
      <c r="BB283" s="111"/>
      <c r="BC283" s="113">
        <v>5486.55</v>
      </c>
      <c r="BD283" s="111"/>
      <c r="BE283" s="113">
        <v>5998.22</v>
      </c>
      <c r="BF283" s="111"/>
      <c r="BG283" s="113">
        <v>5227</v>
      </c>
      <c r="BH283" s="111"/>
      <c r="BI283" s="113">
        <v>6068.24</v>
      </c>
      <c r="BJ283" s="111"/>
      <c r="BK283" s="113">
        <v>6288.69</v>
      </c>
      <c r="BL283" s="111"/>
      <c r="BM283" s="113">
        <v>5681.89</v>
      </c>
      <c r="BN283" s="111"/>
      <c r="BO283" s="113">
        <v>5797.53</v>
      </c>
      <c r="BP283" s="111"/>
      <c r="BQ283" s="113">
        <v>5331.19</v>
      </c>
      <c r="BR283" s="111"/>
      <c r="BS283" s="113">
        <v>4824.03</v>
      </c>
      <c r="BT283" s="111"/>
      <c r="BU283" s="113">
        <v>5631.12</v>
      </c>
      <c r="BV283" s="111"/>
      <c r="BW283" s="113">
        <v>5713.59</v>
      </c>
      <c r="BX283" s="111"/>
      <c r="BY283" s="113">
        <v>5177.42</v>
      </c>
      <c r="BZ283" s="111"/>
      <c r="CA283" s="113">
        <v>5212.46</v>
      </c>
      <c r="CB283" s="111"/>
      <c r="CC283" s="113">
        <v>5644.74</v>
      </c>
    </row>
    <row r="284" spans="1:81" ht="80.25" x14ac:dyDescent="0.45">
      <c r="A284" s="363">
        <v>280</v>
      </c>
      <c r="B284" s="358" t="s">
        <v>565</v>
      </c>
      <c r="C284" s="112"/>
      <c r="D284" s="112"/>
      <c r="E284" s="114">
        <v>1936.5</v>
      </c>
      <c r="F284" s="112"/>
      <c r="G284" s="114">
        <v>1793.75</v>
      </c>
      <c r="H284" s="112"/>
      <c r="I284" s="114">
        <v>1779.33</v>
      </c>
      <c r="J284" s="112"/>
      <c r="K284" s="114">
        <v>1804.45</v>
      </c>
      <c r="L284" s="112"/>
      <c r="M284" s="114">
        <v>1991.65</v>
      </c>
      <c r="N284" s="112"/>
      <c r="O284" s="114">
        <v>2080.62</v>
      </c>
      <c r="P284" s="112"/>
      <c r="Q284" s="114">
        <v>2173.35</v>
      </c>
      <c r="R284" s="112"/>
      <c r="S284" s="114">
        <v>1773.92</v>
      </c>
      <c r="T284" s="112"/>
      <c r="U284" s="114">
        <v>2050.73</v>
      </c>
      <c r="V284" s="112"/>
      <c r="W284" s="114">
        <v>2014.32</v>
      </c>
      <c r="X284" s="112"/>
      <c r="Y284" s="114">
        <v>2080.21</v>
      </c>
      <c r="Z284" s="112"/>
      <c r="AA284" s="114">
        <v>2036.91</v>
      </c>
      <c r="AB284" s="112"/>
      <c r="AC284" s="114">
        <v>1907.12</v>
      </c>
      <c r="AD284" s="112"/>
      <c r="AE284" s="114">
        <v>1810.46</v>
      </c>
      <c r="AF284" s="112"/>
      <c r="AG284" s="114">
        <v>1688.77</v>
      </c>
      <c r="AH284" s="112"/>
      <c r="AI284" s="114">
        <v>1643.66</v>
      </c>
      <c r="AJ284" s="112"/>
      <c r="AK284" s="114">
        <v>1908.05</v>
      </c>
      <c r="AL284" s="112"/>
      <c r="AM284" s="114">
        <v>2062.7399999999998</v>
      </c>
      <c r="AN284" s="112"/>
      <c r="AO284" s="114">
        <v>1885.16</v>
      </c>
      <c r="AP284" s="112"/>
      <c r="AQ284" s="114">
        <v>1567.51</v>
      </c>
      <c r="AR284" s="112"/>
      <c r="AS284" s="114">
        <v>1675.21</v>
      </c>
      <c r="AT284" s="112"/>
      <c r="AU284" s="114">
        <v>1575.44</v>
      </c>
      <c r="AV284" s="112"/>
      <c r="AW284" s="114">
        <v>1699.31</v>
      </c>
      <c r="AX284" s="112"/>
      <c r="AY284" s="114">
        <v>1792.85</v>
      </c>
      <c r="AZ284" s="112"/>
      <c r="BA284" s="114">
        <v>1743.94</v>
      </c>
      <c r="BB284" s="112"/>
      <c r="BC284" s="114">
        <v>1574.21</v>
      </c>
      <c r="BD284" s="112"/>
      <c r="BE284" s="114">
        <v>1648.27</v>
      </c>
      <c r="BF284" s="112"/>
      <c r="BG284" s="114">
        <v>1428.35</v>
      </c>
      <c r="BH284" s="112"/>
      <c r="BI284" s="114">
        <v>1697.13</v>
      </c>
      <c r="BJ284" s="112"/>
      <c r="BK284" s="114">
        <v>1798.46</v>
      </c>
      <c r="BL284" s="112"/>
      <c r="BM284" s="114">
        <v>1541.69</v>
      </c>
      <c r="BN284" s="112"/>
      <c r="BO284" s="114">
        <v>1530.81</v>
      </c>
      <c r="BP284" s="112"/>
      <c r="BQ284" s="114">
        <v>1486.76</v>
      </c>
      <c r="BR284" s="112"/>
      <c r="BS284" s="114">
        <v>1349.26</v>
      </c>
      <c r="BT284" s="112"/>
      <c r="BU284" s="114">
        <v>1550.61</v>
      </c>
      <c r="BV284" s="112"/>
      <c r="BW284" s="114">
        <v>1513.05</v>
      </c>
      <c r="BX284" s="112"/>
      <c r="BY284" s="114">
        <v>1409.77</v>
      </c>
      <c r="BZ284" s="112"/>
      <c r="CA284" s="114">
        <v>1400.44</v>
      </c>
      <c r="CB284" s="112"/>
      <c r="CC284" s="114">
        <v>1552.18</v>
      </c>
    </row>
    <row r="285" spans="1:81" ht="93" x14ac:dyDescent="0.45">
      <c r="A285" s="362">
        <v>281</v>
      </c>
      <c r="B285" s="357" t="s">
        <v>566</v>
      </c>
      <c r="C285" s="111"/>
      <c r="D285" s="111"/>
      <c r="E285" s="113">
        <v>2381.04</v>
      </c>
      <c r="F285" s="111"/>
      <c r="G285" s="113">
        <v>2079.4299999999998</v>
      </c>
      <c r="H285" s="111"/>
      <c r="I285" s="113">
        <v>2267.1</v>
      </c>
      <c r="J285" s="111"/>
      <c r="K285" s="113">
        <v>2206.02</v>
      </c>
      <c r="L285" s="111"/>
      <c r="M285" s="113">
        <v>2171.66</v>
      </c>
      <c r="N285" s="111"/>
      <c r="O285" s="113">
        <v>2599.19</v>
      </c>
      <c r="P285" s="111"/>
      <c r="Q285" s="113">
        <v>2610.2800000000002</v>
      </c>
      <c r="R285" s="111"/>
      <c r="S285" s="113">
        <v>2507.0500000000002</v>
      </c>
      <c r="T285" s="111"/>
      <c r="U285" s="113">
        <v>2453.2600000000002</v>
      </c>
      <c r="V285" s="111"/>
      <c r="W285" s="113">
        <v>2310.1</v>
      </c>
      <c r="X285" s="111"/>
      <c r="Y285" s="113">
        <v>2345.75</v>
      </c>
      <c r="Z285" s="111"/>
      <c r="AA285" s="113">
        <v>2721.61</v>
      </c>
      <c r="AB285" s="111"/>
      <c r="AC285" s="113">
        <v>2315.19</v>
      </c>
      <c r="AD285" s="111"/>
      <c r="AE285" s="113">
        <v>2419.8200000000002</v>
      </c>
      <c r="AF285" s="111"/>
      <c r="AG285" s="113">
        <v>2094.7399999999998</v>
      </c>
      <c r="AH285" s="111"/>
      <c r="AI285" s="113">
        <v>2041.26</v>
      </c>
      <c r="AJ285" s="111"/>
      <c r="AK285" s="113">
        <v>1982.96</v>
      </c>
      <c r="AL285" s="111"/>
      <c r="AM285" s="113">
        <v>2529.7800000000002</v>
      </c>
      <c r="AN285" s="111"/>
      <c r="AO285" s="113">
        <v>2309.2199999999998</v>
      </c>
      <c r="AP285" s="111"/>
      <c r="AQ285" s="113">
        <v>2555.06</v>
      </c>
      <c r="AR285" s="111"/>
      <c r="AS285" s="113">
        <v>2105.27</v>
      </c>
      <c r="AT285" s="111"/>
      <c r="AU285" s="113">
        <v>1940.47</v>
      </c>
      <c r="AV285" s="111"/>
      <c r="AW285" s="113">
        <v>2333.46</v>
      </c>
      <c r="AX285" s="111"/>
      <c r="AY285" s="113">
        <v>2472.52</v>
      </c>
      <c r="AZ285" s="111"/>
      <c r="BA285" s="113">
        <v>2110.8200000000002</v>
      </c>
      <c r="BB285" s="111"/>
      <c r="BC285" s="113">
        <v>2015.05</v>
      </c>
      <c r="BD285" s="111"/>
      <c r="BE285" s="113">
        <v>2155.7800000000002</v>
      </c>
      <c r="BF285" s="111"/>
      <c r="BG285" s="113">
        <v>2002.95</v>
      </c>
      <c r="BH285" s="111"/>
      <c r="BI285" s="113">
        <v>2144.94</v>
      </c>
      <c r="BJ285" s="111"/>
      <c r="BK285" s="113">
        <v>2235.52</v>
      </c>
      <c r="BL285" s="111"/>
      <c r="BM285" s="113">
        <v>2300.96</v>
      </c>
      <c r="BN285" s="111"/>
      <c r="BO285" s="113">
        <v>2346.7199999999998</v>
      </c>
      <c r="BP285" s="111"/>
      <c r="BQ285" s="113">
        <v>1997.36</v>
      </c>
      <c r="BR285" s="111"/>
      <c r="BS285" s="113">
        <v>1869.08</v>
      </c>
      <c r="BT285" s="111"/>
      <c r="BU285" s="113">
        <v>2113.52</v>
      </c>
      <c r="BV285" s="111"/>
      <c r="BW285" s="113">
        <v>2344.5300000000002</v>
      </c>
      <c r="BX285" s="111"/>
      <c r="BY285" s="113">
        <v>1895.93</v>
      </c>
      <c r="BZ285" s="111"/>
      <c r="CA285" s="113">
        <v>1867.21</v>
      </c>
      <c r="CB285" s="111"/>
      <c r="CC285" s="113">
        <v>1909.45</v>
      </c>
    </row>
    <row r="286" spans="1:81" ht="80.25" x14ac:dyDescent="0.45">
      <c r="A286" s="363">
        <v>282</v>
      </c>
      <c r="B286" s="358" t="s">
        <v>567</v>
      </c>
      <c r="C286" s="358" t="s">
        <v>171</v>
      </c>
      <c r="D286" s="116">
        <v>22</v>
      </c>
      <c r="E286" s="116">
        <v>9.0399999999999991</v>
      </c>
      <c r="F286" s="116">
        <v>56</v>
      </c>
      <c r="G286" s="116">
        <v>13.2</v>
      </c>
      <c r="H286" s="116">
        <v>116</v>
      </c>
      <c r="I286" s="116">
        <v>20.98</v>
      </c>
      <c r="J286" s="116">
        <v>132</v>
      </c>
      <c r="K286" s="116">
        <v>16.95</v>
      </c>
      <c r="L286" s="116">
        <v>250</v>
      </c>
      <c r="M286" s="116">
        <v>31</v>
      </c>
      <c r="N286" s="116">
        <v>57</v>
      </c>
      <c r="O286" s="116">
        <v>15.23</v>
      </c>
      <c r="P286" s="116">
        <v>61</v>
      </c>
      <c r="Q286" s="116">
        <v>15.92</v>
      </c>
      <c r="R286" s="116">
        <v>29</v>
      </c>
      <c r="S286" s="116">
        <v>25.16</v>
      </c>
      <c r="T286" s="116">
        <v>63</v>
      </c>
      <c r="U286" s="116">
        <v>37.06</v>
      </c>
      <c r="V286" s="116">
        <v>34</v>
      </c>
      <c r="W286" s="116">
        <v>15.75</v>
      </c>
      <c r="X286" s="116">
        <v>15</v>
      </c>
      <c r="Y286" s="116">
        <v>5.59</v>
      </c>
      <c r="Z286" s="116">
        <v>74</v>
      </c>
      <c r="AA286" s="116">
        <v>8.26</v>
      </c>
      <c r="AB286" s="116">
        <v>35</v>
      </c>
      <c r="AC286" s="116">
        <v>5.98</v>
      </c>
      <c r="AD286" s="116">
        <v>57</v>
      </c>
      <c r="AE286" s="116">
        <v>12.23</v>
      </c>
      <c r="AF286" s="116">
        <v>99</v>
      </c>
      <c r="AG286" s="116">
        <v>11.59</v>
      </c>
      <c r="AH286" s="116">
        <v>65</v>
      </c>
      <c r="AI286" s="116">
        <v>12.93</v>
      </c>
      <c r="AJ286" s="116">
        <v>75</v>
      </c>
      <c r="AK286" s="116">
        <v>14.55</v>
      </c>
      <c r="AL286" s="116">
        <v>88</v>
      </c>
      <c r="AM286" s="116">
        <v>9.36</v>
      </c>
      <c r="AN286" s="116">
        <v>38</v>
      </c>
      <c r="AO286" s="116">
        <v>9.9499999999999993</v>
      </c>
      <c r="AP286" s="116">
        <v>76</v>
      </c>
      <c r="AQ286" s="116">
        <v>14.44</v>
      </c>
      <c r="AR286" s="116">
        <v>125</v>
      </c>
      <c r="AS286" s="116">
        <v>9.73</v>
      </c>
      <c r="AT286" s="116">
        <v>51</v>
      </c>
      <c r="AU286" s="116">
        <v>10.77</v>
      </c>
      <c r="AV286" s="116">
        <v>35</v>
      </c>
      <c r="AW286" s="116">
        <v>13.37</v>
      </c>
      <c r="AX286" s="116">
        <v>77</v>
      </c>
      <c r="AY286" s="116">
        <v>9.73</v>
      </c>
      <c r="AZ286" s="116">
        <v>51</v>
      </c>
      <c r="BA286" s="116">
        <v>8.27</v>
      </c>
      <c r="BB286" s="116">
        <v>19</v>
      </c>
      <c r="BC286" s="116">
        <v>3.7</v>
      </c>
      <c r="BD286" s="116">
        <v>29</v>
      </c>
      <c r="BE286" s="116">
        <v>5.86</v>
      </c>
      <c r="BF286" s="116">
        <v>81</v>
      </c>
      <c r="BG286" s="116">
        <v>6.43</v>
      </c>
      <c r="BH286" s="116">
        <v>53</v>
      </c>
      <c r="BI286" s="116">
        <v>7.4</v>
      </c>
      <c r="BJ286" s="116">
        <v>22</v>
      </c>
      <c r="BK286" s="116">
        <v>4.2</v>
      </c>
      <c r="BL286" s="116">
        <v>25</v>
      </c>
      <c r="BM286" s="116">
        <v>6.61</v>
      </c>
      <c r="BN286" s="116">
        <v>29</v>
      </c>
      <c r="BO286" s="116">
        <v>7.75</v>
      </c>
      <c r="BP286" s="116">
        <v>9</v>
      </c>
      <c r="BQ286" s="116">
        <v>5.21</v>
      </c>
      <c r="BR286" s="116">
        <v>16</v>
      </c>
      <c r="BS286" s="116">
        <v>7.98</v>
      </c>
      <c r="BT286" s="116">
        <v>20</v>
      </c>
      <c r="BU286" s="116">
        <v>5.24</v>
      </c>
      <c r="BV286" s="116">
        <v>24</v>
      </c>
      <c r="BW286" s="116">
        <v>5.08</v>
      </c>
      <c r="BX286" s="116">
        <v>27</v>
      </c>
      <c r="BY286" s="116">
        <v>5.94</v>
      </c>
      <c r="BZ286" s="116">
        <v>47</v>
      </c>
      <c r="CA286" s="116">
        <v>8.7799999999999994</v>
      </c>
      <c r="CB286" s="116">
        <v>35</v>
      </c>
      <c r="CC286" s="116">
        <v>6.87</v>
      </c>
    </row>
    <row r="287" spans="1:81" ht="80.25" x14ac:dyDescent="0.45">
      <c r="A287" s="362">
        <v>283</v>
      </c>
      <c r="B287" s="357" t="s">
        <v>568</v>
      </c>
      <c r="C287" s="111"/>
      <c r="D287" s="111"/>
      <c r="E287" s="118">
        <v>78.97</v>
      </c>
      <c r="F287" s="111"/>
      <c r="G287" s="118">
        <v>59.12</v>
      </c>
      <c r="H287" s="111"/>
      <c r="I287" s="118">
        <v>69.3</v>
      </c>
      <c r="J287" s="111"/>
      <c r="K287" s="118">
        <v>79.430000000000007</v>
      </c>
      <c r="L287" s="111"/>
      <c r="M287" s="118">
        <v>100.46</v>
      </c>
      <c r="N287" s="111"/>
      <c r="O287" s="118">
        <v>127.46</v>
      </c>
      <c r="P287" s="111"/>
      <c r="Q287" s="118">
        <v>161.29</v>
      </c>
      <c r="R287" s="111"/>
      <c r="S287" s="118">
        <v>180.58</v>
      </c>
      <c r="T287" s="111"/>
      <c r="U287" s="118">
        <v>270.05</v>
      </c>
      <c r="V287" s="111"/>
      <c r="W287" s="118">
        <v>184.04</v>
      </c>
      <c r="X287" s="111"/>
      <c r="Y287" s="118">
        <v>145.02000000000001</v>
      </c>
      <c r="Z287" s="111"/>
      <c r="AA287" s="118">
        <v>92.89</v>
      </c>
      <c r="AB287" s="111"/>
      <c r="AC287" s="118">
        <v>74.52</v>
      </c>
      <c r="AD287" s="111"/>
      <c r="AE287" s="118">
        <v>72.23</v>
      </c>
      <c r="AF287" s="111"/>
      <c r="AG287" s="118">
        <v>89.49</v>
      </c>
      <c r="AH287" s="111"/>
      <c r="AI287" s="118">
        <v>91.8</v>
      </c>
      <c r="AJ287" s="111"/>
      <c r="AK287" s="118">
        <v>103.86</v>
      </c>
      <c r="AL287" s="111"/>
      <c r="AM287" s="118">
        <v>153.91999999999999</v>
      </c>
      <c r="AN287" s="111"/>
      <c r="AO287" s="118">
        <v>233.4</v>
      </c>
      <c r="AP287" s="111"/>
      <c r="AQ287" s="118">
        <v>186.08</v>
      </c>
      <c r="AR287" s="111"/>
      <c r="AS287" s="118">
        <v>214.46</v>
      </c>
      <c r="AT287" s="111"/>
      <c r="AU287" s="118">
        <v>124.13</v>
      </c>
      <c r="AV287" s="111"/>
      <c r="AW287" s="118">
        <v>105.93</v>
      </c>
      <c r="AX287" s="111"/>
      <c r="AY287" s="118">
        <v>63.62</v>
      </c>
      <c r="AZ287" s="111"/>
      <c r="BA287" s="118">
        <v>101.13</v>
      </c>
      <c r="BB287" s="111"/>
      <c r="BC287" s="118">
        <v>67.739999999999995</v>
      </c>
      <c r="BD287" s="111"/>
      <c r="BE287" s="118">
        <v>104.62</v>
      </c>
      <c r="BF287" s="111"/>
      <c r="BG287" s="118">
        <v>82.03</v>
      </c>
      <c r="BH287" s="111"/>
      <c r="BI287" s="118">
        <v>87.5</v>
      </c>
      <c r="BJ287" s="111"/>
      <c r="BK287" s="118">
        <v>171.44</v>
      </c>
      <c r="BL287" s="111"/>
      <c r="BM287" s="118">
        <v>164.53</v>
      </c>
      <c r="BN287" s="111"/>
      <c r="BO287" s="118">
        <v>198.94</v>
      </c>
      <c r="BP287" s="111"/>
      <c r="BQ287" s="118">
        <v>196.96</v>
      </c>
      <c r="BR287" s="111"/>
      <c r="BS287" s="118">
        <v>132</v>
      </c>
      <c r="BT287" s="111"/>
      <c r="BU287" s="118">
        <v>123.04</v>
      </c>
      <c r="BV287" s="111"/>
      <c r="BW287" s="118">
        <v>83.73</v>
      </c>
      <c r="BX287" s="111"/>
      <c r="BY287" s="118">
        <v>63.89</v>
      </c>
      <c r="BZ287" s="111"/>
      <c r="CA287" s="118">
        <v>76.61</v>
      </c>
      <c r="CB287" s="111"/>
      <c r="CC287" s="118">
        <v>95.23</v>
      </c>
    </row>
    <row r="288" spans="1:81" ht="93" x14ac:dyDescent="0.45">
      <c r="A288" s="363">
        <v>284</v>
      </c>
      <c r="B288" s="358" t="s">
        <v>569</v>
      </c>
      <c r="C288" s="112"/>
      <c r="D288" s="112"/>
      <c r="E288" s="114">
        <v>1357.84</v>
      </c>
      <c r="F288" s="112"/>
      <c r="G288" s="114">
        <v>1433.78</v>
      </c>
      <c r="H288" s="112"/>
      <c r="I288" s="114">
        <v>1545.03</v>
      </c>
      <c r="J288" s="112"/>
      <c r="K288" s="114">
        <v>1393.64</v>
      </c>
      <c r="L288" s="112"/>
      <c r="M288" s="114">
        <v>1457</v>
      </c>
      <c r="N288" s="112"/>
      <c r="O288" s="114">
        <v>1533.47</v>
      </c>
      <c r="P288" s="112"/>
      <c r="Q288" s="114">
        <v>1401.52</v>
      </c>
      <c r="R288" s="112"/>
      <c r="S288" s="114">
        <v>1239.51</v>
      </c>
      <c r="T288" s="112"/>
      <c r="U288" s="114">
        <v>1249.77</v>
      </c>
      <c r="V288" s="112"/>
      <c r="W288" s="114">
        <v>1356.8</v>
      </c>
      <c r="X288" s="112"/>
      <c r="Y288" s="114">
        <v>1394.02</v>
      </c>
      <c r="Z288" s="112"/>
      <c r="AA288" s="114">
        <v>1447.13</v>
      </c>
      <c r="AB288" s="112"/>
      <c r="AC288" s="114">
        <v>1589.99</v>
      </c>
      <c r="AD288" s="112"/>
      <c r="AE288" s="114">
        <v>1632.09</v>
      </c>
      <c r="AF288" s="112"/>
      <c r="AG288" s="114">
        <v>1490.2</v>
      </c>
      <c r="AH288" s="112"/>
      <c r="AI288" s="114">
        <v>1511.36</v>
      </c>
      <c r="AJ288" s="112"/>
      <c r="AK288" s="114">
        <v>1413.46</v>
      </c>
      <c r="AL288" s="112"/>
      <c r="AM288" s="114">
        <v>1736.7</v>
      </c>
      <c r="AN288" s="112"/>
      <c r="AO288" s="114">
        <v>1537.53</v>
      </c>
      <c r="AP288" s="112"/>
      <c r="AQ288" s="114">
        <v>1459.74</v>
      </c>
      <c r="AR288" s="112"/>
      <c r="AS288" s="114">
        <v>1317.54</v>
      </c>
      <c r="AT288" s="112"/>
      <c r="AU288" s="114">
        <v>1198.24</v>
      </c>
      <c r="AV288" s="112"/>
      <c r="AW288" s="114">
        <v>1488.96</v>
      </c>
      <c r="AX288" s="112"/>
      <c r="AY288" s="114">
        <v>1363.84</v>
      </c>
      <c r="AZ288" s="112"/>
      <c r="BA288" s="114">
        <v>1262.3900000000001</v>
      </c>
      <c r="BB288" s="112"/>
      <c r="BC288" s="114">
        <v>1415.06</v>
      </c>
      <c r="BD288" s="112"/>
      <c r="BE288" s="114">
        <v>1590.56</v>
      </c>
      <c r="BF288" s="112"/>
      <c r="BG288" s="114">
        <v>1342.84</v>
      </c>
      <c r="BH288" s="112"/>
      <c r="BI288" s="114">
        <v>1652.84</v>
      </c>
      <c r="BJ288" s="112"/>
      <c r="BK288" s="114">
        <v>1542.23</v>
      </c>
      <c r="BL288" s="112"/>
      <c r="BM288" s="114">
        <v>1326.11</v>
      </c>
      <c r="BN288" s="112"/>
      <c r="BO288" s="114">
        <v>1312.27</v>
      </c>
      <c r="BP288" s="112"/>
      <c r="BQ288" s="114">
        <v>1316.43</v>
      </c>
      <c r="BR288" s="112"/>
      <c r="BS288" s="114">
        <v>1173.43</v>
      </c>
      <c r="BT288" s="112"/>
      <c r="BU288" s="114">
        <v>1423.32</v>
      </c>
      <c r="BV288" s="112"/>
      <c r="BW288" s="114">
        <v>1364.03</v>
      </c>
      <c r="BX288" s="112"/>
      <c r="BY288" s="114">
        <v>1414.28</v>
      </c>
      <c r="BZ288" s="112"/>
      <c r="CA288" s="114">
        <v>1496.69</v>
      </c>
      <c r="CB288" s="112"/>
      <c r="CC288" s="114">
        <v>1713.89</v>
      </c>
    </row>
    <row r="289" spans="1:81" ht="54.75" x14ac:dyDescent="0.45">
      <c r="A289" s="362">
        <v>285</v>
      </c>
      <c r="B289" s="357" t="s">
        <v>570</v>
      </c>
      <c r="C289" s="111"/>
      <c r="D289" s="111"/>
      <c r="E289" s="118">
        <v>579.91</v>
      </c>
      <c r="F289" s="111"/>
      <c r="G289" s="118">
        <v>471.72</v>
      </c>
      <c r="H289" s="111"/>
      <c r="I289" s="118">
        <v>424.38</v>
      </c>
      <c r="J289" s="111"/>
      <c r="K289" s="118">
        <v>400.99</v>
      </c>
      <c r="L289" s="111"/>
      <c r="M289" s="118">
        <v>694.6</v>
      </c>
      <c r="N289" s="111"/>
      <c r="O289" s="118">
        <v>582.95000000000005</v>
      </c>
      <c r="P289" s="111"/>
      <c r="Q289" s="118">
        <v>546.15</v>
      </c>
      <c r="R289" s="111"/>
      <c r="S289" s="118">
        <v>519.88</v>
      </c>
      <c r="T289" s="111"/>
      <c r="U289" s="118">
        <v>438.9</v>
      </c>
      <c r="V289" s="111"/>
      <c r="W289" s="118">
        <v>540.51</v>
      </c>
      <c r="X289" s="111"/>
      <c r="Y289" s="118">
        <v>703.96</v>
      </c>
      <c r="Z289" s="111"/>
      <c r="AA289" s="118">
        <v>562.53</v>
      </c>
      <c r="AB289" s="111"/>
      <c r="AC289" s="118">
        <v>593.26</v>
      </c>
      <c r="AD289" s="111"/>
      <c r="AE289" s="118">
        <v>471.92</v>
      </c>
      <c r="AF289" s="111"/>
      <c r="AG289" s="118">
        <v>584.04</v>
      </c>
      <c r="AH289" s="111"/>
      <c r="AI289" s="118">
        <v>375.07</v>
      </c>
      <c r="AJ289" s="111"/>
      <c r="AK289" s="118">
        <v>582.54</v>
      </c>
      <c r="AL289" s="111"/>
      <c r="AM289" s="118">
        <v>558.58000000000004</v>
      </c>
      <c r="AN289" s="111"/>
      <c r="AO289" s="118">
        <v>462.02</v>
      </c>
      <c r="AP289" s="111"/>
      <c r="AQ289" s="118">
        <v>478.67</v>
      </c>
      <c r="AR289" s="111"/>
      <c r="AS289" s="118">
        <v>370.77</v>
      </c>
      <c r="AT289" s="111"/>
      <c r="AU289" s="118">
        <v>412.44</v>
      </c>
      <c r="AV289" s="111"/>
      <c r="AW289" s="118">
        <v>554.89</v>
      </c>
      <c r="AX289" s="111"/>
      <c r="AY289" s="118">
        <v>419.82</v>
      </c>
      <c r="AZ289" s="111"/>
      <c r="BA289" s="118">
        <v>502.14</v>
      </c>
      <c r="BB289" s="111"/>
      <c r="BC289" s="118">
        <v>410.79</v>
      </c>
      <c r="BD289" s="111"/>
      <c r="BE289" s="118">
        <v>493.14</v>
      </c>
      <c r="BF289" s="111"/>
      <c r="BG289" s="118">
        <v>364.4</v>
      </c>
      <c r="BH289" s="111"/>
      <c r="BI289" s="118">
        <v>478.42</v>
      </c>
      <c r="BJ289" s="111"/>
      <c r="BK289" s="118">
        <v>536.84</v>
      </c>
      <c r="BL289" s="111"/>
      <c r="BM289" s="118">
        <v>341.99</v>
      </c>
      <c r="BN289" s="111"/>
      <c r="BO289" s="118">
        <v>401.03</v>
      </c>
      <c r="BP289" s="111"/>
      <c r="BQ289" s="118">
        <v>328.48</v>
      </c>
      <c r="BR289" s="111"/>
      <c r="BS289" s="118">
        <v>292.27999999999997</v>
      </c>
      <c r="BT289" s="111"/>
      <c r="BU289" s="118">
        <v>415.39</v>
      </c>
      <c r="BV289" s="111"/>
      <c r="BW289" s="118">
        <v>403.17</v>
      </c>
      <c r="BX289" s="111"/>
      <c r="BY289" s="118">
        <v>387.61</v>
      </c>
      <c r="BZ289" s="111"/>
      <c r="CA289" s="118">
        <v>362.74</v>
      </c>
      <c r="CB289" s="111"/>
      <c r="CC289" s="118">
        <v>367.12</v>
      </c>
    </row>
    <row r="290" spans="1:81" ht="105.75" x14ac:dyDescent="0.45">
      <c r="A290" s="363">
        <v>286</v>
      </c>
      <c r="B290" s="358" t="s">
        <v>571</v>
      </c>
      <c r="C290" s="358" t="s">
        <v>167</v>
      </c>
      <c r="D290" s="116">
        <v>396</v>
      </c>
      <c r="E290" s="116">
        <v>747.4</v>
      </c>
      <c r="F290" s="116">
        <v>312</v>
      </c>
      <c r="G290" s="116">
        <v>578.75</v>
      </c>
      <c r="H290" s="116">
        <v>348</v>
      </c>
      <c r="I290" s="116">
        <v>660.69</v>
      </c>
      <c r="J290" s="116">
        <v>291</v>
      </c>
      <c r="K290" s="116">
        <v>526.42999999999995</v>
      </c>
      <c r="L290" s="116">
        <v>311</v>
      </c>
      <c r="M290" s="116">
        <v>588.65</v>
      </c>
      <c r="N290" s="116">
        <v>396</v>
      </c>
      <c r="O290" s="116">
        <v>741.6</v>
      </c>
      <c r="P290" s="116">
        <v>352</v>
      </c>
      <c r="Q290" s="116">
        <v>678.45</v>
      </c>
      <c r="R290" s="116">
        <v>308</v>
      </c>
      <c r="S290" s="116">
        <v>563.75</v>
      </c>
      <c r="T290" s="116">
        <v>309</v>
      </c>
      <c r="U290" s="116">
        <v>607.66</v>
      </c>
      <c r="V290" s="116">
        <v>334</v>
      </c>
      <c r="W290" s="116">
        <v>647.86</v>
      </c>
      <c r="X290" s="116">
        <v>323</v>
      </c>
      <c r="Y290" s="116">
        <v>704.75</v>
      </c>
      <c r="Z290" s="116">
        <v>388</v>
      </c>
      <c r="AA290" s="116">
        <v>772.98</v>
      </c>
      <c r="AB290" s="116">
        <v>306</v>
      </c>
      <c r="AC290" s="116">
        <v>642.83000000000004</v>
      </c>
      <c r="AD290" s="116">
        <v>336</v>
      </c>
      <c r="AE290" s="116">
        <v>611.02</v>
      </c>
      <c r="AF290" s="116">
        <v>344</v>
      </c>
      <c r="AG290" s="116">
        <v>674.16</v>
      </c>
      <c r="AH290" s="116">
        <v>348</v>
      </c>
      <c r="AI290" s="116">
        <v>567.37</v>
      </c>
      <c r="AJ290" s="116">
        <v>366</v>
      </c>
      <c r="AK290" s="116">
        <v>634.33000000000004</v>
      </c>
      <c r="AL290" s="116">
        <v>390</v>
      </c>
      <c r="AM290" s="116">
        <v>778.48</v>
      </c>
      <c r="AN290" s="116">
        <v>313</v>
      </c>
      <c r="AO290" s="116">
        <v>580.77</v>
      </c>
      <c r="AP290" s="116">
        <v>253</v>
      </c>
      <c r="AQ290" s="116">
        <v>472.72</v>
      </c>
      <c r="AR290" s="116">
        <v>290</v>
      </c>
      <c r="AS290" s="116">
        <v>519.28</v>
      </c>
      <c r="AT290" s="116">
        <v>238</v>
      </c>
      <c r="AU290" s="116">
        <v>452.14</v>
      </c>
      <c r="AV290" s="116">
        <v>330</v>
      </c>
      <c r="AW290" s="116">
        <v>598.94000000000005</v>
      </c>
      <c r="AX290" s="116">
        <v>346</v>
      </c>
      <c r="AY290" s="116">
        <v>610.41</v>
      </c>
      <c r="AZ290" s="116">
        <v>356</v>
      </c>
      <c r="BA290" s="116">
        <v>567</v>
      </c>
      <c r="BB290" s="116">
        <v>391</v>
      </c>
      <c r="BC290" s="116">
        <v>674.65</v>
      </c>
      <c r="BD290" s="116">
        <v>437</v>
      </c>
      <c r="BE290" s="116">
        <v>736.74</v>
      </c>
      <c r="BF290" s="116">
        <v>268</v>
      </c>
      <c r="BG290" s="116">
        <v>465.86</v>
      </c>
      <c r="BH290" s="116">
        <v>354</v>
      </c>
      <c r="BI290" s="116">
        <v>639.67999999999995</v>
      </c>
      <c r="BJ290" s="116">
        <v>360</v>
      </c>
      <c r="BK290" s="116">
        <v>684.91</v>
      </c>
      <c r="BL290" s="116">
        <v>316</v>
      </c>
      <c r="BM290" s="116">
        <v>600.42999999999995</v>
      </c>
      <c r="BN290" s="116">
        <v>306</v>
      </c>
      <c r="BO290" s="116">
        <v>542.24</v>
      </c>
      <c r="BP290" s="116">
        <v>296</v>
      </c>
      <c r="BQ290" s="116">
        <v>533.52</v>
      </c>
      <c r="BR290" s="116">
        <v>295</v>
      </c>
      <c r="BS290" s="116">
        <v>542.27</v>
      </c>
      <c r="BT290" s="116">
        <v>381</v>
      </c>
      <c r="BU290" s="116">
        <v>612.09</v>
      </c>
      <c r="BV290" s="116">
        <v>377</v>
      </c>
      <c r="BW290" s="116">
        <v>624.87</v>
      </c>
      <c r="BX290" s="116">
        <v>322</v>
      </c>
      <c r="BY290" s="116">
        <v>575.24</v>
      </c>
      <c r="BZ290" s="116">
        <v>345</v>
      </c>
      <c r="CA290" s="116">
        <v>585.80999999999995</v>
      </c>
      <c r="CB290" s="116">
        <v>406</v>
      </c>
      <c r="CC290" s="116">
        <v>618.05999999999995</v>
      </c>
    </row>
    <row r="291" spans="1:81" ht="54.75" x14ac:dyDescent="0.45">
      <c r="A291" s="362">
        <v>287</v>
      </c>
      <c r="B291" s="357" t="s">
        <v>572</v>
      </c>
      <c r="C291" s="357" t="s">
        <v>167</v>
      </c>
      <c r="D291" s="118">
        <v>425</v>
      </c>
      <c r="E291" s="118">
        <v>285.14</v>
      </c>
      <c r="F291" s="118">
        <v>387</v>
      </c>
      <c r="G291" s="118">
        <v>268.60000000000002</v>
      </c>
      <c r="H291" s="118">
        <v>435</v>
      </c>
      <c r="I291" s="118">
        <v>286.81</v>
      </c>
      <c r="J291" s="118">
        <v>384</v>
      </c>
      <c r="K291" s="118">
        <v>259.98</v>
      </c>
      <c r="L291" s="118">
        <v>436</v>
      </c>
      <c r="M291" s="118">
        <v>295.04000000000002</v>
      </c>
      <c r="N291" s="118">
        <v>455</v>
      </c>
      <c r="O291" s="118">
        <v>323.07</v>
      </c>
      <c r="P291" s="118">
        <v>479</v>
      </c>
      <c r="Q291" s="118">
        <v>387.62</v>
      </c>
      <c r="R291" s="118">
        <v>433</v>
      </c>
      <c r="S291" s="118">
        <v>305.98</v>
      </c>
      <c r="T291" s="118">
        <v>432</v>
      </c>
      <c r="U291" s="118">
        <v>318.43</v>
      </c>
      <c r="V291" s="118">
        <v>427</v>
      </c>
      <c r="W291" s="118">
        <v>346.78</v>
      </c>
      <c r="X291" s="118">
        <v>424</v>
      </c>
      <c r="Y291" s="118">
        <v>313.35000000000002</v>
      </c>
      <c r="Z291" s="118">
        <v>361</v>
      </c>
      <c r="AA291" s="118">
        <v>273.85000000000002</v>
      </c>
      <c r="AB291" s="118">
        <v>313</v>
      </c>
      <c r="AC291" s="118">
        <v>236.32</v>
      </c>
      <c r="AD291" s="118">
        <v>284</v>
      </c>
      <c r="AE291" s="118">
        <v>215.07</v>
      </c>
      <c r="AF291" s="118">
        <v>314</v>
      </c>
      <c r="AG291" s="118">
        <v>234.92</v>
      </c>
      <c r="AH291" s="118">
        <v>303</v>
      </c>
      <c r="AI291" s="118">
        <v>211.62</v>
      </c>
      <c r="AJ291" s="118">
        <v>384</v>
      </c>
      <c r="AK291" s="118">
        <v>290.97000000000003</v>
      </c>
      <c r="AL291" s="118">
        <v>424</v>
      </c>
      <c r="AM291" s="118">
        <v>313.3</v>
      </c>
      <c r="AN291" s="118">
        <v>469</v>
      </c>
      <c r="AO291" s="118">
        <v>377.14</v>
      </c>
      <c r="AP291" s="118">
        <v>456</v>
      </c>
      <c r="AQ291" s="118">
        <v>343.66</v>
      </c>
      <c r="AR291" s="118">
        <v>328</v>
      </c>
      <c r="AS291" s="118">
        <v>243.31</v>
      </c>
      <c r="AT291" s="118">
        <v>352</v>
      </c>
      <c r="AU291" s="118">
        <v>267.82</v>
      </c>
      <c r="AV291" s="118">
        <v>355</v>
      </c>
      <c r="AW291" s="118">
        <v>263.27999999999997</v>
      </c>
      <c r="AX291" s="118">
        <v>418</v>
      </c>
      <c r="AY291" s="118">
        <v>306.88</v>
      </c>
      <c r="AZ291" s="118">
        <v>374</v>
      </c>
      <c r="BA291" s="118">
        <v>271.47000000000003</v>
      </c>
      <c r="BB291" s="118">
        <v>398</v>
      </c>
      <c r="BC291" s="118">
        <v>302.73</v>
      </c>
      <c r="BD291" s="118">
        <v>455</v>
      </c>
      <c r="BE291" s="118">
        <v>372.42</v>
      </c>
      <c r="BF291" s="118">
        <v>267</v>
      </c>
      <c r="BG291" s="118">
        <v>199.23</v>
      </c>
      <c r="BH291" s="118">
        <v>385</v>
      </c>
      <c r="BI291" s="118">
        <v>293.08</v>
      </c>
      <c r="BJ291" s="118">
        <v>503</v>
      </c>
      <c r="BK291" s="118">
        <v>416.81</v>
      </c>
      <c r="BL291" s="118">
        <v>473</v>
      </c>
      <c r="BM291" s="118">
        <v>345.32</v>
      </c>
      <c r="BN291" s="118">
        <v>460</v>
      </c>
      <c r="BO291" s="118">
        <v>363.16</v>
      </c>
      <c r="BP291" s="118">
        <v>495</v>
      </c>
      <c r="BQ291" s="118">
        <v>356.88</v>
      </c>
      <c r="BR291" s="118">
        <v>513</v>
      </c>
      <c r="BS291" s="118">
        <v>378.57</v>
      </c>
      <c r="BT291" s="118">
        <v>552</v>
      </c>
      <c r="BU291" s="118">
        <v>414.28</v>
      </c>
      <c r="BV291" s="118">
        <v>383</v>
      </c>
      <c r="BW291" s="118">
        <v>290.01</v>
      </c>
      <c r="BX291" s="118">
        <v>479</v>
      </c>
      <c r="BY291" s="118">
        <v>374.46</v>
      </c>
      <c r="BZ291" s="118">
        <v>458</v>
      </c>
      <c r="CA291" s="118">
        <v>315.72000000000003</v>
      </c>
      <c r="CB291" s="118">
        <v>383</v>
      </c>
      <c r="CC291" s="118">
        <v>269.19</v>
      </c>
    </row>
    <row r="292" spans="1:81" ht="42" x14ac:dyDescent="0.45">
      <c r="A292" s="363">
        <v>288</v>
      </c>
      <c r="B292" s="358" t="s">
        <v>573</v>
      </c>
      <c r="C292" s="112"/>
      <c r="D292" s="112"/>
      <c r="E292" s="116">
        <v>49.53</v>
      </c>
      <c r="F292" s="112"/>
      <c r="G292" s="116">
        <v>42.23</v>
      </c>
      <c r="H292" s="112"/>
      <c r="I292" s="116">
        <v>36.89</v>
      </c>
      <c r="J292" s="112"/>
      <c r="K292" s="116">
        <v>34.42</v>
      </c>
      <c r="L292" s="112"/>
      <c r="M292" s="116">
        <v>43.46</v>
      </c>
      <c r="N292" s="112"/>
      <c r="O292" s="116">
        <v>47.27</v>
      </c>
      <c r="P292" s="112"/>
      <c r="Q292" s="116">
        <v>58.67</v>
      </c>
      <c r="R292" s="112"/>
      <c r="S292" s="116">
        <v>54.17</v>
      </c>
      <c r="T292" s="112"/>
      <c r="U292" s="116">
        <v>57.47</v>
      </c>
      <c r="V292" s="112"/>
      <c r="W292" s="116">
        <v>38.76</v>
      </c>
      <c r="X292" s="112"/>
      <c r="Y292" s="116">
        <v>51.55</v>
      </c>
      <c r="Z292" s="112"/>
      <c r="AA292" s="116">
        <v>58.14</v>
      </c>
      <c r="AB292" s="112"/>
      <c r="AC292" s="116">
        <v>58.54</v>
      </c>
      <c r="AD292" s="112"/>
      <c r="AE292" s="116">
        <v>43.26</v>
      </c>
      <c r="AF292" s="112"/>
      <c r="AG292" s="116">
        <v>48.38</v>
      </c>
      <c r="AH292" s="112"/>
      <c r="AI292" s="116">
        <v>33.380000000000003</v>
      </c>
      <c r="AJ292" s="112"/>
      <c r="AK292" s="116">
        <v>56.37</v>
      </c>
      <c r="AL292" s="112"/>
      <c r="AM292" s="116">
        <v>43.32</v>
      </c>
      <c r="AN292" s="112"/>
      <c r="AO292" s="116">
        <v>52.83</v>
      </c>
      <c r="AP292" s="112"/>
      <c r="AQ292" s="116">
        <v>48.07</v>
      </c>
      <c r="AR292" s="112"/>
      <c r="AS292" s="116">
        <v>42.69</v>
      </c>
      <c r="AT292" s="112"/>
      <c r="AU292" s="116">
        <v>44.2</v>
      </c>
      <c r="AV292" s="112"/>
      <c r="AW292" s="116">
        <v>52.8</v>
      </c>
      <c r="AX292" s="112"/>
      <c r="AY292" s="116">
        <v>46.41</v>
      </c>
      <c r="AZ292" s="112"/>
      <c r="BA292" s="116">
        <v>51.54</v>
      </c>
      <c r="BB292" s="112"/>
      <c r="BC292" s="116">
        <v>49.87</v>
      </c>
      <c r="BD292" s="112"/>
      <c r="BE292" s="116">
        <v>52.8</v>
      </c>
      <c r="BF292" s="112"/>
      <c r="BG292" s="116">
        <v>31.21</v>
      </c>
      <c r="BH292" s="112"/>
      <c r="BI292" s="116">
        <v>48.9</v>
      </c>
      <c r="BJ292" s="112"/>
      <c r="BK292" s="116">
        <v>47.6</v>
      </c>
      <c r="BL292" s="112"/>
      <c r="BM292" s="116">
        <v>56.21</v>
      </c>
      <c r="BN292" s="112"/>
      <c r="BO292" s="116">
        <v>68.06</v>
      </c>
      <c r="BP292" s="112"/>
      <c r="BQ292" s="116">
        <v>38.57</v>
      </c>
      <c r="BR292" s="112"/>
      <c r="BS292" s="116">
        <v>47.36</v>
      </c>
      <c r="BT292" s="112"/>
      <c r="BU292" s="116">
        <v>71.97</v>
      </c>
      <c r="BV292" s="112"/>
      <c r="BW292" s="116">
        <v>58.74</v>
      </c>
      <c r="BX292" s="112"/>
      <c r="BY292" s="116">
        <v>56.99</v>
      </c>
      <c r="BZ292" s="112"/>
      <c r="CA292" s="116">
        <v>46.77</v>
      </c>
      <c r="CB292" s="112"/>
      <c r="CC292" s="116">
        <v>53.88</v>
      </c>
    </row>
    <row r="293" spans="1:81" ht="54.75" x14ac:dyDescent="0.45">
      <c r="A293" s="362">
        <v>289</v>
      </c>
      <c r="B293" s="357" t="s">
        <v>574</v>
      </c>
      <c r="C293" s="357" t="s">
        <v>167</v>
      </c>
      <c r="D293" s="117">
        <v>56394</v>
      </c>
      <c r="E293" s="113">
        <v>6042.56</v>
      </c>
      <c r="F293" s="117">
        <v>37115</v>
      </c>
      <c r="G293" s="113">
        <v>5552.18</v>
      </c>
      <c r="H293" s="117">
        <v>41525</v>
      </c>
      <c r="I293" s="113">
        <v>6376.19</v>
      </c>
      <c r="J293" s="117">
        <v>37230</v>
      </c>
      <c r="K293" s="113">
        <v>5773.82</v>
      </c>
      <c r="L293" s="117">
        <v>40893</v>
      </c>
      <c r="M293" s="113">
        <v>5991.61</v>
      </c>
      <c r="N293" s="117">
        <v>39096</v>
      </c>
      <c r="O293" s="113">
        <v>5895.88</v>
      </c>
      <c r="P293" s="117">
        <v>40172</v>
      </c>
      <c r="Q293" s="113">
        <v>6947.72</v>
      </c>
      <c r="R293" s="117">
        <v>38350</v>
      </c>
      <c r="S293" s="113">
        <v>5757.21</v>
      </c>
      <c r="T293" s="117">
        <v>40277</v>
      </c>
      <c r="U293" s="113">
        <v>6361.95</v>
      </c>
      <c r="V293" s="117">
        <v>41998</v>
      </c>
      <c r="W293" s="113">
        <v>6772.65</v>
      </c>
      <c r="X293" s="117">
        <v>35708</v>
      </c>
      <c r="Y293" s="113">
        <v>5589.3</v>
      </c>
      <c r="Z293" s="117">
        <v>39098</v>
      </c>
      <c r="AA293" s="113">
        <v>6056.73</v>
      </c>
      <c r="AB293" s="117">
        <v>36933</v>
      </c>
      <c r="AC293" s="113">
        <v>5423.44</v>
      </c>
      <c r="AD293" s="117">
        <v>37907</v>
      </c>
      <c r="AE293" s="113">
        <v>5517</v>
      </c>
      <c r="AF293" s="117">
        <v>46512</v>
      </c>
      <c r="AG293" s="113">
        <v>6742.3</v>
      </c>
      <c r="AH293" s="117">
        <v>40721</v>
      </c>
      <c r="AI293" s="113">
        <v>5655.54</v>
      </c>
      <c r="AJ293" s="117">
        <v>42130</v>
      </c>
      <c r="AK293" s="113">
        <v>5965.38</v>
      </c>
      <c r="AL293" s="117">
        <v>40895</v>
      </c>
      <c r="AM293" s="113">
        <v>6161.77</v>
      </c>
      <c r="AN293" s="117">
        <v>39422</v>
      </c>
      <c r="AO293" s="113">
        <v>5624.31</v>
      </c>
      <c r="AP293" s="117">
        <v>43808</v>
      </c>
      <c r="AQ293" s="113">
        <v>6139.12</v>
      </c>
      <c r="AR293" s="117">
        <v>41522</v>
      </c>
      <c r="AS293" s="113">
        <v>6232.92</v>
      </c>
      <c r="AT293" s="117">
        <v>43494</v>
      </c>
      <c r="AU293" s="113">
        <v>6021.04</v>
      </c>
      <c r="AV293" s="117">
        <v>40639</v>
      </c>
      <c r="AW293" s="113">
        <v>5896.47</v>
      </c>
      <c r="AX293" s="117">
        <v>43433</v>
      </c>
      <c r="AY293" s="113">
        <v>6337.17</v>
      </c>
      <c r="AZ293" s="117">
        <v>39951</v>
      </c>
      <c r="BA293" s="113">
        <v>5593.63</v>
      </c>
      <c r="BB293" s="117">
        <v>41414</v>
      </c>
      <c r="BC293" s="113">
        <v>6050.99</v>
      </c>
      <c r="BD293" s="117">
        <v>48233</v>
      </c>
      <c r="BE293" s="113">
        <v>7034.55</v>
      </c>
      <c r="BF293" s="117">
        <v>36931</v>
      </c>
      <c r="BG293" s="113">
        <v>5397.51</v>
      </c>
      <c r="BH293" s="117">
        <v>42181</v>
      </c>
      <c r="BI293" s="113">
        <v>6163.78</v>
      </c>
      <c r="BJ293" s="117">
        <v>41562</v>
      </c>
      <c r="BK293" s="113">
        <v>5993.02</v>
      </c>
      <c r="BL293" s="117">
        <v>39146</v>
      </c>
      <c r="BM293" s="113">
        <v>5494.94</v>
      </c>
      <c r="BN293" s="117">
        <v>45450</v>
      </c>
      <c r="BO293" s="113">
        <v>6323.51</v>
      </c>
      <c r="BP293" s="117">
        <v>44987</v>
      </c>
      <c r="BQ293" s="113">
        <v>6348.19</v>
      </c>
      <c r="BR293" s="117">
        <v>42358</v>
      </c>
      <c r="BS293" s="113">
        <v>6075.67</v>
      </c>
      <c r="BT293" s="117">
        <v>45030</v>
      </c>
      <c r="BU293" s="113">
        <v>6372.04</v>
      </c>
      <c r="BV293" s="117">
        <v>42519</v>
      </c>
      <c r="BW293" s="113">
        <v>6083.48</v>
      </c>
      <c r="BX293" s="117">
        <v>43994</v>
      </c>
      <c r="BY293" s="113">
        <v>6140.94</v>
      </c>
      <c r="BZ293" s="117">
        <v>40583</v>
      </c>
      <c r="CA293" s="113">
        <v>5784.46</v>
      </c>
      <c r="CB293" s="117">
        <v>45629</v>
      </c>
      <c r="CC293" s="113">
        <v>6466.26</v>
      </c>
    </row>
    <row r="294" spans="1:81" ht="42" x14ac:dyDescent="0.45">
      <c r="A294" s="363">
        <v>290</v>
      </c>
      <c r="B294" s="358" t="s">
        <v>575</v>
      </c>
      <c r="C294" s="358" t="s">
        <v>167</v>
      </c>
      <c r="D294" s="115">
        <v>32440</v>
      </c>
      <c r="E294" s="114">
        <v>3946.24</v>
      </c>
      <c r="F294" s="115">
        <v>13507</v>
      </c>
      <c r="G294" s="114">
        <v>3649.72</v>
      </c>
      <c r="H294" s="115">
        <v>15187</v>
      </c>
      <c r="I294" s="114">
        <v>4190.78</v>
      </c>
      <c r="J294" s="115">
        <v>13571</v>
      </c>
      <c r="K294" s="114">
        <v>3704.4</v>
      </c>
      <c r="L294" s="115">
        <v>13977</v>
      </c>
      <c r="M294" s="114">
        <v>3791.12</v>
      </c>
      <c r="N294" s="115">
        <v>13076</v>
      </c>
      <c r="O294" s="114">
        <v>3661.26</v>
      </c>
      <c r="P294" s="115">
        <v>14433</v>
      </c>
      <c r="Q294" s="114">
        <v>3788.96</v>
      </c>
      <c r="R294" s="115">
        <v>13939</v>
      </c>
      <c r="S294" s="114">
        <v>3695.74</v>
      </c>
      <c r="T294" s="115">
        <v>14814</v>
      </c>
      <c r="U294" s="114">
        <v>4141.1099999999997</v>
      </c>
      <c r="V294" s="115">
        <v>16250</v>
      </c>
      <c r="W294" s="114">
        <v>4503.45</v>
      </c>
      <c r="X294" s="115">
        <v>13472</v>
      </c>
      <c r="Y294" s="114">
        <v>3653.47</v>
      </c>
      <c r="Z294" s="115">
        <v>14489</v>
      </c>
      <c r="AA294" s="114">
        <v>3880.9</v>
      </c>
      <c r="AB294" s="115">
        <v>13433</v>
      </c>
      <c r="AC294" s="114">
        <v>3447.05</v>
      </c>
      <c r="AD294" s="115">
        <v>13473</v>
      </c>
      <c r="AE294" s="114">
        <v>3527.54</v>
      </c>
      <c r="AF294" s="115">
        <v>16004</v>
      </c>
      <c r="AG294" s="114">
        <v>4343.1899999999996</v>
      </c>
      <c r="AH294" s="115">
        <v>13405</v>
      </c>
      <c r="AI294" s="114">
        <v>3549.9</v>
      </c>
      <c r="AJ294" s="115">
        <v>13949</v>
      </c>
      <c r="AK294" s="114">
        <v>3686.85</v>
      </c>
      <c r="AL294" s="115">
        <v>14659</v>
      </c>
      <c r="AM294" s="114">
        <v>3950.13</v>
      </c>
      <c r="AN294" s="115">
        <v>13906</v>
      </c>
      <c r="AO294" s="114">
        <v>3587.94</v>
      </c>
      <c r="AP294" s="115">
        <v>14562</v>
      </c>
      <c r="AQ294" s="114">
        <v>3792.01</v>
      </c>
      <c r="AR294" s="115">
        <v>15412</v>
      </c>
      <c r="AS294" s="114">
        <v>4067.94</v>
      </c>
      <c r="AT294" s="115">
        <v>14647</v>
      </c>
      <c r="AU294" s="114">
        <v>3896.97</v>
      </c>
      <c r="AV294" s="115">
        <v>13976</v>
      </c>
      <c r="AW294" s="114">
        <v>3755.89</v>
      </c>
      <c r="AX294" s="115">
        <v>14800</v>
      </c>
      <c r="AY294" s="114">
        <v>4069.54</v>
      </c>
      <c r="AZ294" s="115">
        <v>13262</v>
      </c>
      <c r="BA294" s="114">
        <v>3464.31</v>
      </c>
      <c r="BB294" s="115">
        <v>14821</v>
      </c>
      <c r="BC294" s="114">
        <v>3926.48</v>
      </c>
      <c r="BD294" s="115">
        <v>17686</v>
      </c>
      <c r="BE294" s="114">
        <v>4512.57</v>
      </c>
      <c r="BF294" s="115">
        <v>13071</v>
      </c>
      <c r="BG294" s="114">
        <v>3378.55</v>
      </c>
      <c r="BH294" s="115">
        <v>15254</v>
      </c>
      <c r="BI294" s="114">
        <v>3975.45</v>
      </c>
      <c r="BJ294" s="115">
        <v>14987</v>
      </c>
      <c r="BK294" s="114">
        <v>3844.53</v>
      </c>
      <c r="BL294" s="115">
        <v>13833</v>
      </c>
      <c r="BM294" s="114">
        <v>3513.09</v>
      </c>
      <c r="BN294" s="115">
        <v>15661</v>
      </c>
      <c r="BO294" s="114">
        <v>4028.8</v>
      </c>
      <c r="BP294" s="115">
        <v>15901</v>
      </c>
      <c r="BQ294" s="114">
        <v>4178.09</v>
      </c>
      <c r="BR294" s="115">
        <v>15260</v>
      </c>
      <c r="BS294" s="114">
        <v>4007.99</v>
      </c>
      <c r="BT294" s="115">
        <v>15348</v>
      </c>
      <c r="BU294" s="114">
        <v>4091.24</v>
      </c>
      <c r="BV294" s="115">
        <v>15059</v>
      </c>
      <c r="BW294" s="114">
        <v>3909.74</v>
      </c>
      <c r="BX294" s="115">
        <v>14529</v>
      </c>
      <c r="BY294" s="114">
        <v>3759.07</v>
      </c>
      <c r="BZ294" s="115">
        <v>15018</v>
      </c>
      <c r="CA294" s="114">
        <v>3723.15</v>
      </c>
      <c r="CB294" s="115">
        <v>16642</v>
      </c>
      <c r="CC294" s="114">
        <v>4163.72</v>
      </c>
    </row>
    <row r="295" spans="1:81" ht="67.5" x14ac:dyDescent="0.45">
      <c r="A295" s="362">
        <v>291</v>
      </c>
      <c r="B295" s="357" t="s">
        <v>576</v>
      </c>
      <c r="C295" s="357" t="s">
        <v>167</v>
      </c>
      <c r="D295" s="117">
        <v>4562</v>
      </c>
      <c r="E295" s="113">
        <v>1334.03</v>
      </c>
      <c r="F295" s="117">
        <v>4414</v>
      </c>
      <c r="G295" s="113">
        <v>1209.8399999999999</v>
      </c>
      <c r="H295" s="117">
        <v>4687</v>
      </c>
      <c r="I295" s="113">
        <v>1366.16</v>
      </c>
      <c r="J295" s="117">
        <v>4257</v>
      </c>
      <c r="K295" s="113">
        <v>1199.68</v>
      </c>
      <c r="L295" s="117">
        <v>4341</v>
      </c>
      <c r="M295" s="113">
        <v>1239.55</v>
      </c>
      <c r="N295" s="117">
        <v>3833</v>
      </c>
      <c r="O295" s="113">
        <v>1133.43</v>
      </c>
      <c r="P295" s="117">
        <v>4925</v>
      </c>
      <c r="Q295" s="113">
        <v>1306.77</v>
      </c>
      <c r="R295" s="117">
        <v>4263</v>
      </c>
      <c r="S295" s="113">
        <v>1192.8599999999999</v>
      </c>
      <c r="T295" s="117">
        <v>4521</v>
      </c>
      <c r="U295" s="113">
        <v>1382.59</v>
      </c>
      <c r="V295" s="117">
        <v>5019</v>
      </c>
      <c r="W295" s="113">
        <v>1510.18</v>
      </c>
      <c r="X295" s="117">
        <v>3973</v>
      </c>
      <c r="Y295" s="113">
        <v>1141.69</v>
      </c>
      <c r="Z295" s="117">
        <v>4342</v>
      </c>
      <c r="AA295" s="113">
        <v>1228.0899999999999</v>
      </c>
      <c r="AB295" s="117">
        <v>4268</v>
      </c>
      <c r="AC295" s="113">
        <v>1122.3699999999999</v>
      </c>
      <c r="AD295" s="117">
        <v>4092</v>
      </c>
      <c r="AE295" s="113">
        <v>1124.8499999999999</v>
      </c>
      <c r="AF295" s="117">
        <v>4949</v>
      </c>
      <c r="AG295" s="113">
        <v>1360.41</v>
      </c>
      <c r="AH295" s="117">
        <v>4243</v>
      </c>
      <c r="AI295" s="113">
        <v>1114.0999999999999</v>
      </c>
      <c r="AJ295" s="117">
        <v>4313</v>
      </c>
      <c r="AK295" s="113">
        <v>1105.1600000000001</v>
      </c>
      <c r="AL295" s="117">
        <v>4423</v>
      </c>
      <c r="AM295" s="113">
        <v>1180.6400000000001</v>
      </c>
      <c r="AN295" s="117">
        <v>4496</v>
      </c>
      <c r="AO295" s="113">
        <v>1165.29</v>
      </c>
      <c r="AP295" s="117">
        <v>4510</v>
      </c>
      <c r="AQ295" s="113">
        <v>1179.8800000000001</v>
      </c>
      <c r="AR295" s="117">
        <v>4878</v>
      </c>
      <c r="AS295" s="113">
        <v>1282.83</v>
      </c>
      <c r="AT295" s="117">
        <v>4744</v>
      </c>
      <c r="AU295" s="113">
        <v>1229.27</v>
      </c>
      <c r="AV295" s="117">
        <v>4168</v>
      </c>
      <c r="AW295" s="113">
        <v>1085.42</v>
      </c>
      <c r="AX295" s="117">
        <v>4500</v>
      </c>
      <c r="AY295" s="113">
        <v>1290.56</v>
      </c>
      <c r="AZ295" s="117">
        <v>3681</v>
      </c>
      <c r="BA295" s="118">
        <v>982.23</v>
      </c>
      <c r="BB295" s="117">
        <v>4514</v>
      </c>
      <c r="BC295" s="113">
        <v>1235.53</v>
      </c>
      <c r="BD295" s="117">
        <v>5337</v>
      </c>
      <c r="BE295" s="113">
        <v>1385.77</v>
      </c>
      <c r="BF295" s="117">
        <v>4122</v>
      </c>
      <c r="BG295" s="113">
        <v>1071.17</v>
      </c>
      <c r="BH295" s="117">
        <v>4696</v>
      </c>
      <c r="BI295" s="113">
        <v>1209.26</v>
      </c>
      <c r="BJ295" s="117">
        <v>4454</v>
      </c>
      <c r="BK295" s="113">
        <v>1143.45</v>
      </c>
      <c r="BL295" s="117">
        <v>4274</v>
      </c>
      <c r="BM295" s="113">
        <v>1106.5999999999999</v>
      </c>
      <c r="BN295" s="117">
        <v>5055</v>
      </c>
      <c r="BO295" s="113">
        <v>1322.91</v>
      </c>
      <c r="BP295" s="117">
        <v>4835</v>
      </c>
      <c r="BQ295" s="113">
        <v>1293.42</v>
      </c>
      <c r="BR295" s="117">
        <v>4375</v>
      </c>
      <c r="BS295" s="113">
        <v>1151</v>
      </c>
      <c r="BT295" s="117">
        <v>4081</v>
      </c>
      <c r="BU295" s="113">
        <v>1081.76</v>
      </c>
      <c r="BV295" s="117">
        <v>4290</v>
      </c>
      <c r="BW295" s="113">
        <v>1113.01</v>
      </c>
      <c r="BX295" s="117">
        <v>4371</v>
      </c>
      <c r="BY295" s="113">
        <v>1137.3399999999999</v>
      </c>
      <c r="BZ295" s="117">
        <v>4674</v>
      </c>
      <c r="CA295" s="113">
        <v>1121.02</v>
      </c>
      <c r="CB295" s="117">
        <v>5448</v>
      </c>
      <c r="CC295" s="113">
        <v>1315.4</v>
      </c>
    </row>
    <row r="296" spans="1:81" ht="80.25" x14ac:dyDescent="0.45">
      <c r="A296" s="363">
        <v>292</v>
      </c>
      <c r="B296" s="358" t="s">
        <v>577</v>
      </c>
      <c r="C296" s="358" t="s">
        <v>167</v>
      </c>
      <c r="D296" s="115">
        <v>27160</v>
      </c>
      <c r="E296" s="114">
        <v>2356.35</v>
      </c>
      <c r="F296" s="115">
        <v>8370</v>
      </c>
      <c r="G296" s="114">
        <v>2162.6999999999998</v>
      </c>
      <c r="H296" s="115">
        <v>9609</v>
      </c>
      <c r="I296" s="114">
        <v>2492.17</v>
      </c>
      <c r="J296" s="115">
        <v>8543</v>
      </c>
      <c r="K296" s="114">
        <v>2214.71</v>
      </c>
      <c r="L296" s="115">
        <v>8835</v>
      </c>
      <c r="M296" s="114">
        <v>2269.63</v>
      </c>
      <c r="N296" s="115">
        <v>8412</v>
      </c>
      <c r="O296" s="114">
        <v>2225.11</v>
      </c>
      <c r="P296" s="115">
        <v>8778</v>
      </c>
      <c r="Q296" s="114">
        <v>2216.73</v>
      </c>
      <c r="R296" s="115">
        <v>8975</v>
      </c>
      <c r="S296" s="114">
        <v>2262.42</v>
      </c>
      <c r="T296" s="115">
        <v>9491</v>
      </c>
      <c r="U296" s="114">
        <v>2473.19</v>
      </c>
      <c r="V296" s="115">
        <v>10434</v>
      </c>
      <c r="W296" s="114">
        <v>2676.39</v>
      </c>
      <c r="X296" s="115">
        <v>8720</v>
      </c>
      <c r="Y296" s="114">
        <v>2235.56</v>
      </c>
      <c r="Z296" s="115">
        <v>9467</v>
      </c>
      <c r="AA296" s="114">
        <v>2374.83</v>
      </c>
      <c r="AB296" s="115">
        <v>8603</v>
      </c>
      <c r="AC296" s="114">
        <v>2086.83</v>
      </c>
      <c r="AD296" s="115">
        <v>8702</v>
      </c>
      <c r="AE296" s="114">
        <v>2137.6</v>
      </c>
      <c r="AF296" s="115">
        <v>10285</v>
      </c>
      <c r="AG296" s="114">
        <v>2651.39</v>
      </c>
      <c r="AH296" s="115">
        <v>8535</v>
      </c>
      <c r="AI296" s="114">
        <v>2152.25</v>
      </c>
      <c r="AJ296" s="115">
        <v>8818</v>
      </c>
      <c r="AK296" s="114">
        <v>2250.06</v>
      </c>
      <c r="AL296" s="115">
        <v>9463</v>
      </c>
      <c r="AM296" s="114">
        <v>2415.84</v>
      </c>
      <c r="AN296" s="115">
        <v>8792</v>
      </c>
      <c r="AO296" s="114">
        <v>2130.75</v>
      </c>
      <c r="AP296" s="115">
        <v>9355</v>
      </c>
      <c r="AQ296" s="114">
        <v>2313.64</v>
      </c>
      <c r="AR296" s="115">
        <v>9887</v>
      </c>
      <c r="AS296" s="114">
        <v>2503.48</v>
      </c>
      <c r="AT296" s="115">
        <v>9199</v>
      </c>
      <c r="AU296" s="114">
        <v>2355.9299999999998</v>
      </c>
      <c r="AV296" s="115">
        <v>9101</v>
      </c>
      <c r="AW296" s="114">
        <v>2364.85</v>
      </c>
      <c r="AX296" s="115">
        <v>9517</v>
      </c>
      <c r="AY296" s="114">
        <v>2434.35</v>
      </c>
      <c r="AZ296" s="115">
        <v>8931</v>
      </c>
      <c r="BA296" s="114">
        <v>2203.5</v>
      </c>
      <c r="BB296" s="115">
        <v>9649</v>
      </c>
      <c r="BC296" s="114">
        <v>2399.8200000000002</v>
      </c>
      <c r="BD296" s="115">
        <v>11542</v>
      </c>
      <c r="BE296" s="114">
        <v>2764.27</v>
      </c>
      <c r="BF296" s="115">
        <v>8288</v>
      </c>
      <c r="BG296" s="114">
        <v>1988.72</v>
      </c>
      <c r="BH296" s="115">
        <v>9679</v>
      </c>
      <c r="BI296" s="114">
        <v>2355.0700000000002</v>
      </c>
      <c r="BJ296" s="115">
        <v>9787</v>
      </c>
      <c r="BK296" s="114">
        <v>2358.77</v>
      </c>
      <c r="BL296" s="115">
        <v>8913</v>
      </c>
      <c r="BM296" s="114">
        <v>2135.02</v>
      </c>
      <c r="BN296" s="115">
        <v>9942</v>
      </c>
      <c r="BO296" s="114">
        <v>2379.39</v>
      </c>
      <c r="BP296" s="115">
        <v>10303</v>
      </c>
      <c r="BQ296" s="114">
        <v>2549.7600000000002</v>
      </c>
      <c r="BR296" s="115">
        <v>10239</v>
      </c>
      <c r="BS296" s="114">
        <v>2574.9899999999998</v>
      </c>
      <c r="BT296" s="115">
        <v>10441</v>
      </c>
      <c r="BU296" s="114">
        <v>2639.56</v>
      </c>
      <c r="BV296" s="115">
        <v>10077</v>
      </c>
      <c r="BW296" s="114">
        <v>2505.23</v>
      </c>
      <c r="BX296" s="115">
        <v>9509</v>
      </c>
      <c r="BY296" s="114">
        <v>2362.71</v>
      </c>
      <c r="BZ296" s="115">
        <v>9634</v>
      </c>
      <c r="CA296" s="114">
        <v>2303.64</v>
      </c>
      <c r="CB296" s="115">
        <v>10405</v>
      </c>
      <c r="CC296" s="114">
        <v>2542.87</v>
      </c>
    </row>
    <row r="297" spans="1:81" ht="67.5" x14ac:dyDescent="0.45">
      <c r="A297" s="362">
        <v>293</v>
      </c>
      <c r="B297" s="357" t="s">
        <v>578</v>
      </c>
      <c r="C297" s="357" t="s">
        <v>167</v>
      </c>
      <c r="D297" s="118">
        <v>11</v>
      </c>
      <c r="E297" s="118">
        <v>24.15</v>
      </c>
      <c r="F297" s="118">
        <v>7</v>
      </c>
      <c r="G297" s="118">
        <v>15.28</v>
      </c>
      <c r="H297" s="118">
        <v>13</v>
      </c>
      <c r="I297" s="118">
        <v>28.06</v>
      </c>
      <c r="J297" s="118">
        <v>14</v>
      </c>
      <c r="K297" s="118">
        <v>25.72</v>
      </c>
      <c r="L297" s="118">
        <v>26</v>
      </c>
      <c r="M297" s="118">
        <v>33.19</v>
      </c>
      <c r="N297" s="118">
        <v>8</v>
      </c>
      <c r="O297" s="118">
        <v>23.16</v>
      </c>
      <c r="P297" s="118">
        <v>8</v>
      </c>
      <c r="Q297" s="118">
        <v>22.54</v>
      </c>
      <c r="R297" s="118">
        <v>6</v>
      </c>
      <c r="S297" s="118">
        <v>16.72</v>
      </c>
      <c r="T297" s="118">
        <v>4</v>
      </c>
      <c r="U297" s="118">
        <v>14.92</v>
      </c>
      <c r="V297" s="118">
        <v>4</v>
      </c>
      <c r="W297" s="118">
        <v>17.739999999999998</v>
      </c>
      <c r="X297" s="118">
        <v>4</v>
      </c>
      <c r="Y297" s="118">
        <v>13.02</v>
      </c>
      <c r="Z297" s="118">
        <v>5</v>
      </c>
      <c r="AA297" s="118">
        <v>13.64</v>
      </c>
      <c r="AB297" s="118">
        <v>7</v>
      </c>
      <c r="AC297" s="118">
        <v>20.74</v>
      </c>
      <c r="AD297" s="118">
        <v>4</v>
      </c>
      <c r="AE297" s="118">
        <v>13.04</v>
      </c>
      <c r="AF297" s="118">
        <v>5</v>
      </c>
      <c r="AG297" s="118">
        <v>18.82</v>
      </c>
      <c r="AH297" s="118">
        <v>5</v>
      </c>
      <c r="AI297" s="118">
        <v>21.61</v>
      </c>
      <c r="AJ297" s="118">
        <v>4</v>
      </c>
      <c r="AK297" s="118">
        <v>10.9</v>
      </c>
      <c r="AL297" s="118">
        <v>4</v>
      </c>
      <c r="AM297" s="118">
        <v>14.34</v>
      </c>
      <c r="AN297" s="118">
        <v>3</v>
      </c>
      <c r="AO297" s="118">
        <v>11.2</v>
      </c>
      <c r="AP297" s="118">
        <v>5</v>
      </c>
      <c r="AQ297" s="118">
        <v>13.57</v>
      </c>
      <c r="AR297" s="118">
        <v>3</v>
      </c>
      <c r="AS297" s="118">
        <v>10.76</v>
      </c>
      <c r="AT297" s="118">
        <v>3</v>
      </c>
      <c r="AU297" s="118">
        <v>9.84</v>
      </c>
      <c r="AV297" s="118">
        <v>3</v>
      </c>
      <c r="AW297" s="118">
        <v>8.41</v>
      </c>
      <c r="AX297" s="118">
        <v>5</v>
      </c>
      <c r="AY297" s="118">
        <v>11.02</v>
      </c>
      <c r="AZ297" s="118">
        <v>5</v>
      </c>
      <c r="BA297" s="118">
        <v>15.49</v>
      </c>
      <c r="BB297" s="118">
        <v>5</v>
      </c>
      <c r="BC297" s="118">
        <v>13.9</v>
      </c>
      <c r="BD297" s="118">
        <v>5</v>
      </c>
      <c r="BE297" s="118">
        <v>11.58</v>
      </c>
      <c r="BF297" s="118">
        <v>3</v>
      </c>
      <c r="BG297" s="118">
        <v>10.82</v>
      </c>
      <c r="BH297" s="118">
        <v>4</v>
      </c>
      <c r="BI297" s="118">
        <v>8.86</v>
      </c>
      <c r="BJ297" s="118">
        <v>4</v>
      </c>
      <c r="BK297" s="118">
        <v>11.7</v>
      </c>
      <c r="BL297" s="118">
        <v>2</v>
      </c>
      <c r="BM297" s="118">
        <v>8.2799999999999994</v>
      </c>
      <c r="BN297" s="118">
        <v>6</v>
      </c>
      <c r="BO297" s="118">
        <v>13.93</v>
      </c>
      <c r="BP297" s="118">
        <v>3</v>
      </c>
      <c r="BQ297" s="118">
        <v>9.65</v>
      </c>
      <c r="BR297" s="118">
        <v>4</v>
      </c>
      <c r="BS297" s="118">
        <v>9.44</v>
      </c>
      <c r="BT297" s="118">
        <v>3</v>
      </c>
      <c r="BU297" s="118">
        <v>7.75</v>
      </c>
      <c r="BV297" s="118">
        <v>3</v>
      </c>
      <c r="BW297" s="118">
        <v>10.62</v>
      </c>
      <c r="BX297" s="118">
        <v>3</v>
      </c>
      <c r="BY297" s="118">
        <v>6.81</v>
      </c>
      <c r="BZ297" s="118">
        <v>4</v>
      </c>
      <c r="CA297" s="118">
        <v>8.58</v>
      </c>
      <c r="CB297" s="118">
        <v>4</v>
      </c>
      <c r="CC297" s="118">
        <v>9.17</v>
      </c>
    </row>
    <row r="298" spans="1:81" ht="80.25" x14ac:dyDescent="0.45">
      <c r="A298" s="363">
        <v>294</v>
      </c>
      <c r="B298" s="358" t="s">
        <v>579</v>
      </c>
      <c r="C298" s="358" t="s">
        <v>167</v>
      </c>
      <c r="D298" s="116">
        <v>707</v>
      </c>
      <c r="E298" s="116">
        <v>231.72</v>
      </c>
      <c r="F298" s="116">
        <v>716</v>
      </c>
      <c r="G298" s="116">
        <v>261.89999999999998</v>
      </c>
      <c r="H298" s="116">
        <v>878</v>
      </c>
      <c r="I298" s="116">
        <v>304.39999999999998</v>
      </c>
      <c r="J298" s="116">
        <v>757</v>
      </c>
      <c r="K298" s="116">
        <v>264.29000000000002</v>
      </c>
      <c r="L298" s="116">
        <v>775</v>
      </c>
      <c r="M298" s="116">
        <v>248.75</v>
      </c>
      <c r="N298" s="116">
        <v>823</v>
      </c>
      <c r="O298" s="116">
        <v>279.57</v>
      </c>
      <c r="P298" s="116">
        <v>722</v>
      </c>
      <c r="Q298" s="116">
        <v>242.92</v>
      </c>
      <c r="R298" s="116">
        <v>695</v>
      </c>
      <c r="S298" s="116">
        <v>223.73</v>
      </c>
      <c r="T298" s="116">
        <v>798</v>
      </c>
      <c r="U298" s="116">
        <v>270.41000000000003</v>
      </c>
      <c r="V298" s="116">
        <v>793</v>
      </c>
      <c r="W298" s="116">
        <v>299.14</v>
      </c>
      <c r="X298" s="116">
        <v>775</v>
      </c>
      <c r="Y298" s="116">
        <v>263.19</v>
      </c>
      <c r="Z298" s="116">
        <v>675</v>
      </c>
      <c r="AA298" s="116">
        <v>264.35000000000002</v>
      </c>
      <c r="AB298" s="116">
        <v>554</v>
      </c>
      <c r="AC298" s="116">
        <v>217.11</v>
      </c>
      <c r="AD298" s="116">
        <v>675</v>
      </c>
      <c r="AE298" s="116">
        <v>252.04</v>
      </c>
      <c r="AF298" s="116">
        <v>765</v>
      </c>
      <c r="AG298" s="116">
        <v>312.58</v>
      </c>
      <c r="AH298" s="116">
        <v>621</v>
      </c>
      <c r="AI298" s="116">
        <v>261.94</v>
      </c>
      <c r="AJ298" s="116">
        <v>815</v>
      </c>
      <c r="AK298" s="116">
        <v>320.73</v>
      </c>
      <c r="AL298" s="116">
        <v>768</v>
      </c>
      <c r="AM298" s="116">
        <v>339.31</v>
      </c>
      <c r="AN298" s="116">
        <v>616</v>
      </c>
      <c r="AO298" s="116">
        <v>280.7</v>
      </c>
      <c r="AP298" s="116">
        <v>692</v>
      </c>
      <c r="AQ298" s="116">
        <v>284.93</v>
      </c>
      <c r="AR298" s="116">
        <v>643</v>
      </c>
      <c r="AS298" s="116">
        <v>270.87</v>
      </c>
      <c r="AT298" s="116">
        <v>702</v>
      </c>
      <c r="AU298" s="116">
        <v>301.93</v>
      </c>
      <c r="AV298" s="116">
        <v>704</v>
      </c>
      <c r="AW298" s="116">
        <v>297.22000000000003</v>
      </c>
      <c r="AX298" s="116">
        <v>779</v>
      </c>
      <c r="AY298" s="116">
        <v>333.61</v>
      </c>
      <c r="AZ298" s="116">
        <v>644</v>
      </c>
      <c r="BA298" s="116">
        <v>263.10000000000002</v>
      </c>
      <c r="BB298" s="116">
        <v>653</v>
      </c>
      <c r="BC298" s="116">
        <v>277.23</v>
      </c>
      <c r="BD298" s="116">
        <v>802</v>
      </c>
      <c r="BE298" s="116">
        <v>350.95</v>
      </c>
      <c r="BF298" s="116">
        <v>657</v>
      </c>
      <c r="BG298" s="116">
        <v>307.85000000000002</v>
      </c>
      <c r="BH298" s="116">
        <v>875</v>
      </c>
      <c r="BI298" s="116">
        <v>402.26</v>
      </c>
      <c r="BJ298" s="116">
        <v>742</v>
      </c>
      <c r="BK298" s="116">
        <v>330.6</v>
      </c>
      <c r="BL298" s="116">
        <v>643</v>
      </c>
      <c r="BM298" s="116">
        <v>263.18</v>
      </c>
      <c r="BN298" s="116">
        <v>658</v>
      </c>
      <c r="BO298" s="116">
        <v>312.56</v>
      </c>
      <c r="BP298" s="116">
        <v>759</v>
      </c>
      <c r="BQ298" s="116">
        <v>325.26</v>
      </c>
      <c r="BR298" s="116">
        <v>641</v>
      </c>
      <c r="BS298" s="116">
        <v>272.56</v>
      </c>
      <c r="BT298" s="116">
        <v>824</v>
      </c>
      <c r="BU298" s="116">
        <v>362.16</v>
      </c>
      <c r="BV298" s="116">
        <v>689</v>
      </c>
      <c r="BW298" s="116">
        <v>280.88</v>
      </c>
      <c r="BX298" s="116">
        <v>647</v>
      </c>
      <c r="BY298" s="116">
        <v>252.21</v>
      </c>
      <c r="BZ298" s="116">
        <v>706</v>
      </c>
      <c r="CA298" s="116">
        <v>289.91000000000003</v>
      </c>
      <c r="CB298" s="116">
        <v>784</v>
      </c>
      <c r="CC298" s="116">
        <v>296.27999999999997</v>
      </c>
    </row>
    <row r="299" spans="1:81" ht="80.25" x14ac:dyDescent="0.45">
      <c r="A299" s="362">
        <v>295</v>
      </c>
      <c r="B299" s="357" t="s">
        <v>952</v>
      </c>
      <c r="C299" s="357" t="s">
        <v>167</v>
      </c>
      <c r="D299" s="117">
        <v>23954</v>
      </c>
      <c r="E299" s="113">
        <v>2096.3200000000002</v>
      </c>
      <c r="F299" s="117">
        <v>23607</v>
      </c>
      <c r="G299" s="113">
        <v>1902.46</v>
      </c>
      <c r="H299" s="117">
        <v>26337</v>
      </c>
      <c r="I299" s="113">
        <v>2185.41</v>
      </c>
      <c r="J299" s="117">
        <v>23659</v>
      </c>
      <c r="K299" s="113">
        <v>2069.42</v>
      </c>
      <c r="L299" s="117">
        <v>26916</v>
      </c>
      <c r="M299" s="113">
        <v>2200.4899999999998</v>
      </c>
      <c r="N299" s="117">
        <v>26019</v>
      </c>
      <c r="O299" s="113">
        <v>2234.62</v>
      </c>
      <c r="P299" s="117">
        <v>25740</v>
      </c>
      <c r="Q299" s="113">
        <v>3158.76</v>
      </c>
      <c r="R299" s="117">
        <v>24412</v>
      </c>
      <c r="S299" s="113">
        <v>2061.4699999999998</v>
      </c>
      <c r="T299" s="117">
        <v>25463</v>
      </c>
      <c r="U299" s="113">
        <v>2220.84</v>
      </c>
      <c r="V299" s="117">
        <v>25748</v>
      </c>
      <c r="W299" s="113">
        <v>2269.1999999999998</v>
      </c>
      <c r="X299" s="117">
        <v>22236</v>
      </c>
      <c r="Y299" s="113">
        <v>1935.84</v>
      </c>
      <c r="Z299" s="117">
        <v>24608</v>
      </c>
      <c r="AA299" s="113">
        <v>2175.83</v>
      </c>
      <c r="AB299" s="117">
        <v>23500</v>
      </c>
      <c r="AC299" s="113">
        <v>1976.39</v>
      </c>
      <c r="AD299" s="117">
        <v>24435</v>
      </c>
      <c r="AE299" s="113">
        <v>1989.46</v>
      </c>
      <c r="AF299" s="117">
        <v>30508</v>
      </c>
      <c r="AG299" s="113">
        <v>2399.11</v>
      </c>
      <c r="AH299" s="117">
        <v>27316</v>
      </c>
      <c r="AI299" s="113">
        <v>2105.64</v>
      </c>
      <c r="AJ299" s="117">
        <v>28181</v>
      </c>
      <c r="AK299" s="113">
        <v>2278.5300000000002</v>
      </c>
      <c r="AL299" s="117">
        <v>26237</v>
      </c>
      <c r="AM299" s="113">
        <v>2211.64</v>
      </c>
      <c r="AN299" s="117">
        <v>25516</v>
      </c>
      <c r="AO299" s="113">
        <v>2036.37</v>
      </c>
      <c r="AP299" s="117">
        <v>29246</v>
      </c>
      <c r="AQ299" s="113">
        <v>2347.11</v>
      </c>
      <c r="AR299" s="117">
        <v>26111</v>
      </c>
      <c r="AS299" s="113">
        <v>2164.98</v>
      </c>
      <c r="AT299" s="117">
        <v>28847</v>
      </c>
      <c r="AU299" s="113">
        <v>2124.0700000000002</v>
      </c>
      <c r="AV299" s="117">
        <v>26663</v>
      </c>
      <c r="AW299" s="113">
        <v>2140.58</v>
      </c>
      <c r="AX299" s="117">
        <v>28632</v>
      </c>
      <c r="AY299" s="113">
        <v>2267.63</v>
      </c>
      <c r="AZ299" s="117">
        <v>26689</v>
      </c>
      <c r="BA299" s="113">
        <v>2129.3200000000002</v>
      </c>
      <c r="BB299" s="117">
        <v>26592</v>
      </c>
      <c r="BC299" s="113">
        <v>2124.5100000000002</v>
      </c>
      <c r="BD299" s="117">
        <v>30547</v>
      </c>
      <c r="BE299" s="113">
        <v>2521.9699999999998</v>
      </c>
      <c r="BF299" s="117">
        <v>23860</v>
      </c>
      <c r="BG299" s="113">
        <v>2018.95</v>
      </c>
      <c r="BH299" s="117">
        <v>26927</v>
      </c>
      <c r="BI299" s="113">
        <v>2188.33</v>
      </c>
      <c r="BJ299" s="117">
        <v>26575</v>
      </c>
      <c r="BK299" s="113">
        <v>2148.4899999999998</v>
      </c>
      <c r="BL299" s="117">
        <v>25314</v>
      </c>
      <c r="BM299" s="113">
        <v>1981.85</v>
      </c>
      <c r="BN299" s="117">
        <v>29788</v>
      </c>
      <c r="BO299" s="113">
        <v>2294.71</v>
      </c>
      <c r="BP299" s="117">
        <v>29087</v>
      </c>
      <c r="BQ299" s="113">
        <v>2170.09</v>
      </c>
      <c r="BR299" s="117">
        <v>27098</v>
      </c>
      <c r="BS299" s="113">
        <v>2067.6799999999998</v>
      </c>
      <c r="BT299" s="117">
        <v>29682</v>
      </c>
      <c r="BU299" s="113">
        <v>2280.8000000000002</v>
      </c>
      <c r="BV299" s="117">
        <v>27459</v>
      </c>
      <c r="BW299" s="113">
        <v>2173.7399999999998</v>
      </c>
      <c r="BX299" s="117">
        <v>29464</v>
      </c>
      <c r="BY299" s="113">
        <v>2381.87</v>
      </c>
      <c r="BZ299" s="117">
        <v>25565</v>
      </c>
      <c r="CA299" s="113">
        <v>2061.3000000000002</v>
      </c>
      <c r="CB299" s="117">
        <v>28987</v>
      </c>
      <c r="CC299" s="113">
        <v>2302.5500000000002</v>
      </c>
    </row>
    <row r="300" spans="1:81" ht="42" x14ac:dyDescent="0.45">
      <c r="A300" s="363">
        <v>296</v>
      </c>
      <c r="B300" s="358" t="s">
        <v>580</v>
      </c>
      <c r="C300" s="358" t="s">
        <v>167</v>
      </c>
      <c r="D300" s="115">
        <v>4386</v>
      </c>
      <c r="E300" s="116">
        <v>454.5</v>
      </c>
      <c r="F300" s="115">
        <v>4307</v>
      </c>
      <c r="G300" s="116">
        <v>435.42</v>
      </c>
      <c r="H300" s="115">
        <v>5212</v>
      </c>
      <c r="I300" s="116">
        <v>482.47</v>
      </c>
      <c r="J300" s="115">
        <v>4703</v>
      </c>
      <c r="K300" s="116">
        <v>444.78</v>
      </c>
      <c r="L300" s="115">
        <v>4795</v>
      </c>
      <c r="M300" s="116">
        <v>448.91</v>
      </c>
      <c r="N300" s="115">
        <v>4061</v>
      </c>
      <c r="O300" s="116">
        <v>402.12</v>
      </c>
      <c r="P300" s="115">
        <v>5455</v>
      </c>
      <c r="Q300" s="116">
        <v>523.19000000000005</v>
      </c>
      <c r="R300" s="115">
        <v>4437</v>
      </c>
      <c r="S300" s="116">
        <v>419.69</v>
      </c>
      <c r="T300" s="115">
        <v>4216</v>
      </c>
      <c r="U300" s="116">
        <v>430.65</v>
      </c>
      <c r="V300" s="115">
        <v>4499</v>
      </c>
      <c r="W300" s="116">
        <v>468.26</v>
      </c>
      <c r="X300" s="115">
        <v>4227</v>
      </c>
      <c r="Y300" s="116">
        <v>414.97</v>
      </c>
      <c r="Z300" s="115">
        <v>3910</v>
      </c>
      <c r="AA300" s="116">
        <v>406.27</v>
      </c>
      <c r="AB300" s="115">
        <v>3160</v>
      </c>
      <c r="AC300" s="116">
        <v>304.87</v>
      </c>
      <c r="AD300" s="115">
        <v>4399</v>
      </c>
      <c r="AE300" s="116">
        <v>401.2</v>
      </c>
      <c r="AF300" s="115">
        <v>4380</v>
      </c>
      <c r="AG300" s="116">
        <v>437.26</v>
      </c>
      <c r="AH300" s="115">
        <v>3940</v>
      </c>
      <c r="AI300" s="116">
        <v>359.3</v>
      </c>
      <c r="AJ300" s="115">
        <v>4082</v>
      </c>
      <c r="AK300" s="116">
        <v>380.15</v>
      </c>
      <c r="AL300" s="115">
        <v>2863</v>
      </c>
      <c r="AM300" s="116">
        <v>284.66000000000003</v>
      </c>
      <c r="AN300" s="115">
        <v>3351</v>
      </c>
      <c r="AO300" s="116">
        <v>354.04</v>
      </c>
      <c r="AP300" s="115">
        <v>4119</v>
      </c>
      <c r="AQ300" s="116">
        <v>411.86</v>
      </c>
      <c r="AR300" s="115">
        <v>3893</v>
      </c>
      <c r="AS300" s="116">
        <v>417.37</v>
      </c>
      <c r="AT300" s="115">
        <v>4004</v>
      </c>
      <c r="AU300" s="116">
        <v>407.72</v>
      </c>
      <c r="AV300" s="115">
        <v>3470</v>
      </c>
      <c r="AW300" s="116">
        <v>390.25</v>
      </c>
      <c r="AX300" s="115">
        <v>3497</v>
      </c>
      <c r="AY300" s="116">
        <v>366.43</v>
      </c>
      <c r="AZ300" s="115">
        <v>2866</v>
      </c>
      <c r="BA300" s="116">
        <v>306.87</v>
      </c>
      <c r="BB300" s="115">
        <v>3431</v>
      </c>
      <c r="BC300" s="116">
        <v>323.47000000000003</v>
      </c>
      <c r="BD300" s="115">
        <v>4631</v>
      </c>
      <c r="BE300" s="116">
        <v>458.9</v>
      </c>
      <c r="BF300" s="115">
        <v>3031</v>
      </c>
      <c r="BG300" s="116">
        <v>301.68</v>
      </c>
      <c r="BH300" s="115">
        <v>3163</v>
      </c>
      <c r="BI300" s="116">
        <v>322.44</v>
      </c>
      <c r="BJ300" s="115">
        <v>3226</v>
      </c>
      <c r="BK300" s="116">
        <v>339.15</v>
      </c>
      <c r="BL300" s="115">
        <v>3047</v>
      </c>
      <c r="BM300" s="116">
        <v>304.83999999999997</v>
      </c>
      <c r="BN300" s="115">
        <v>3716</v>
      </c>
      <c r="BO300" s="116">
        <v>346.59</v>
      </c>
      <c r="BP300" s="115">
        <v>2657</v>
      </c>
      <c r="BQ300" s="116">
        <v>268.85000000000002</v>
      </c>
      <c r="BR300" s="115">
        <v>3256</v>
      </c>
      <c r="BS300" s="116">
        <v>307.88</v>
      </c>
      <c r="BT300" s="115">
        <v>4066</v>
      </c>
      <c r="BU300" s="116">
        <v>375.88</v>
      </c>
      <c r="BV300" s="115">
        <v>4295</v>
      </c>
      <c r="BW300" s="116">
        <v>408.25</v>
      </c>
      <c r="BX300" s="115">
        <v>4899</v>
      </c>
      <c r="BY300" s="116">
        <v>464</v>
      </c>
      <c r="BZ300" s="115">
        <v>4510</v>
      </c>
      <c r="CA300" s="116">
        <v>418.83</v>
      </c>
      <c r="CB300" s="115">
        <v>4243</v>
      </c>
      <c r="CC300" s="116">
        <v>396.39</v>
      </c>
    </row>
    <row r="301" spans="1:81" ht="67.5" x14ac:dyDescent="0.45">
      <c r="A301" s="362">
        <v>297</v>
      </c>
      <c r="B301" s="357" t="s">
        <v>581</v>
      </c>
      <c r="C301" s="357" t="s">
        <v>167</v>
      </c>
      <c r="D301" s="117">
        <v>19569</v>
      </c>
      <c r="E301" s="113">
        <v>1641.82</v>
      </c>
      <c r="F301" s="117">
        <v>19301</v>
      </c>
      <c r="G301" s="113">
        <v>1467.05</v>
      </c>
      <c r="H301" s="117">
        <v>21125</v>
      </c>
      <c r="I301" s="113">
        <v>1702.94</v>
      </c>
      <c r="J301" s="117">
        <v>18956</v>
      </c>
      <c r="K301" s="113">
        <v>1624.63</v>
      </c>
      <c r="L301" s="117">
        <v>22121</v>
      </c>
      <c r="M301" s="113">
        <v>1751.58</v>
      </c>
      <c r="N301" s="117">
        <v>21959</v>
      </c>
      <c r="O301" s="113">
        <v>1832.5</v>
      </c>
      <c r="P301" s="117">
        <v>20285</v>
      </c>
      <c r="Q301" s="113">
        <v>2635.58</v>
      </c>
      <c r="R301" s="117">
        <v>19974</v>
      </c>
      <c r="S301" s="113">
        <v>1641.78</v>
      </c>
      <c r="T301" s="117">
        <v>21247</v>
      </c>
      <c r="U301" s="113">
        <v>1790.19</v>
      </c>
      <c r="V301" s="117">
        <v>21249</v>
      </c>
      <c r="W301" s="113">
        <v>1800.93</v>
      </c>
      <c r="X301" s="117">
        <v>18009</v>
      </c>
      <c r="Y301" s="113">
        <v>1520.86</v>
      </c>
      <c r="Z301" s="117">
        <v>20698</v>
      </c>
      <c r="AA301" s="113">
        <v>1769.56</v>
      </c>
      <c r="AB301" s="117">
        <v>20340</v>
      </c>
      <c r="AC301" s="113">
        <v>1671.52</v>
      </c>
      <c r="AD301" s="117">
        <v>20036</v>
      </c>
      <c r="AE301" s="113">
        <v>1588.26</v>
      </c>
      <c r="AF301" s="117">
        <v>26128</v>
      </c>
      <c r="AG301" s="113">
        <v>1961.84</v>
      </c>
      <c r="AH301" s="117">
        <v>23376</v>
      </c>
      <c r="AI301" s="113">
        <v>1746.34</v>
      </c>
      <c r="AJ301" s="117">
        <v>24099</v>
      </c>
      <c r="AK301" s="113">
        <v>1898.38</v>
      </c>
      <c r="AL301" s="117">
        <v>23374</v>
      </c>
      <c r="AM301" s="113">
        <v>1926.98</v>
      </c>
      <c r="AN301" s="117">
        <v>22165</v>
      </c>
      <c r="AO301" s="113">
        <v>1682.33</v>
      </c>
      <c r="AP301" s="117">
        <v>25126</v>
      </c>
      <c r="AQ301" s="113">
        <v>1935.25</v>
      </c>
      <c r="AR301" s="117">
        <v>22218</v>
      </c>
      <c r="AS301" s="113">
        <v>1747.61</v>
      </c>
      <c r="AT301" s="117">
        <v>24843</v>
      </c>
      <c r="AU301" s="113">
        <v>1716.35</v>
      </c>
      <c r="AV301" s="117">
        <v>23193</v>
      </c>
      <c r="AW301" s="113">
        <v>1750.33</v>
      </c>
      <c r="AX301" s="117">
        <v>25135</v>
      </c>
      <c r="AY301" s="113">
        <v>1901.2</v>
      </c>
      <c r="AZ301" s="117">
        <v>23824</v>
      </c>
      <c r="BA301" s="113">
        <v>1822.45</v>
      </c>
      <c r="BB301" s="117">
        <v>23161</v>
      </c>
      <c r="BC301" s="113">
        <v>1801.04</v>
      </c>
      <c r="BD301" s="117">
        <v>25916</v>
      </c>
      <c r="BE301" s="113">
        <v>2063.0700000000002</v>
      </c>
      <c r="BF301" s="117">
        <v>20830</v>
      </c>
      <c r="BG301" s="113">
        <v>1717.28</v>
      </c>
      <c r="BH301" s="117">
        <v>23764</v>
      </c>
      <c r="BI301" s="113">
        <v>1865.89</v>
      </c>
      <c r="BJ301" s="117">
        <v>23349</v>
      </c>
      <c r="BK301" s="113">
        <v>1809.34</v>
      </c>
      <c r="BL301" s="117">
        <v>22267</v>
      </c>
      <c r="BM301" s="113">
        <v>1677.02</v>
      </c>
      <c r="BN301" s="117">
        <v>26072</v>
      </c>
      <c r="BO301" s="113">
        <v>1948.11</v>
      </c>
      <c r="BP301" s="117">
        <v>26430</v>
      </c>
      <c r="BQ301" s="113">
        <v>1901.24</v>
      </c>
      <c r="BR301" s="117">
        <v>23843</v>
      </c>
      <c r="BS301" s="113">
        <v>1759.8</v>
      </c>
      <c r="BT301" s="117">
        <v>25615</v>
      </c>
      <c r="BU301" s="113">
        <v>1904.91</v>
      </c>
      <c r="BV301" s="117">
        <v>23164</v>
      </c>
      <c r="BW301" s="113">
        <v>1765.49</v>
      </c>
      <c r="BX301" s="117">
        <v>24565</v>
      </c>
      <c r="BY301" s="113">
        <v>1917.87</v>
      </c>
      <c r="BZ301" s="117">
        <v>21055</v>
      </c>
      <c r="CA301" s="113">
        <v>1642.47</v>
      </c>
      <c r="CB301" s="117">
        <v>24745</v>
      </c>
      <c r="CC301" s="113">
        <v>1906.16</v>
      </c>
    </row>
    <row r="302" spans="1:81" ht="54.75" x14ac:dyDescent="0.45">
      <c r="A302" s="363">
        <v>298</v>
      </c>
      <c r="B302" s="358" t="s">
        <v>582</v>
      </c>
      <c r="C302" s="112"/>
      <c r="D302" s="112"/>
      <c r="E302" s="116">
        <v>675.39</v>
      </c>
      <c r="F302" s="112"/>
      <c r="G302" s="116">
        <v>669.71</v>
      </c>
      <c r="H302" s="112"/>
      <c r="I302" s="116">
        <v>793.11</v>
      </c>
      <c r="J302" s="112"/>
      <c r="K302" s="116">
        <v>757.24</v>
      </c>
      <c r="L302" s="112"/>
      <c r="M302" s="116">
        <v>708.92</v>
      </c>
      <c r="N302" s="112"/>
      <c r="O302" s="116">
        <v>832.04</v>
      </c>
      <c r="P302" s="112"/>
      <c r="Q302" s="116">
        <v>758.58</v>
      </c>
      <c r="R302" s="112"/>
      <c r="S302" s="116">
        <v>800.38</v>
      </c>
      <c r="T302" s="112"/>
      <c r="U302" s="116">
        <v>772.37</v>
      </c>
      <c r="V302" s="112"/>
      <c r="W302" s="116">
        <v>829.5</v>
      </c>
      <c r="X302" s="112"/>
      <c r="Y302" s="116">
        <v>759.06</v>
      </c>
      <c r="Z302" s="112"/>
      <c r="AA302" s="116">
        <v>808.65</v>
      </c>
      <c r="AB302" s="112"/>
      <c r="AC302" s="116">
        <v>704.22</v>
      </c>
      <c r="AD302" s="112"/>
      <c r="AE302" s="116">
        <v>757.2</v>
      </c>
      <c r="AF302" s="112"/>
      <c r="AG302" s="116">
        <v>914.64</v>
      </c>
      <c r="AH302" s="112"/>
      <c r="AI302" s="116">
        <v>647.07000000000005</v>
      </c>
      <c r="AJ302" s="112"/>
      <c r="AK302" s="116">
        <v>778.08</v>
      </c>
      <c r="AL302" s="112"/>
      <c r="AM302" s="116">
        <v>773.25</v>
      </c>
      <c r="AN302" s="112"/>
      <c r="AO302" s="116">
        <v>726.91</v>
      </c>
      <c r="AP302" s="112"/>
      <c r="AQ302" s="116">
        <v>791.6</v>
      </c>
      <c r="AR302" s="112"/>
      <c r="AS302" s="116">
        <v>784.33</v>
      </c>
      <c r="AT302" s="112"/>
      <c r="AU302" s="116">
        <v>690.72</v>
      </c>
      <c r="AV302" s="112"/>
      <c r="AW302" s="116">
        <v>770.98</v>
      </c>
      <c r="AX302" s="112"/>
      <c r="AY302" s="116">
        <v>825.2</v>
      </c>
      <c r="AZ302" s="112"/>
      <c r="BA302" s="116">
        <v>609.96</v>
      </c>
      <c r="BB302" s="112"/>
      <c r="BC302" s="116">
        <v>661.09</v>
      </c>
      <c r="BD302" s="112"/>
      <c r="BE302" s="116">
        <v>735.82</v>
      </c>
      <c r="BF302" s="112"/>
      <c r="BG302" s="116">
        <v>631.64</v>
      </c>
      <c r="BH302" s="112"/>
      <c r="BI302" s="116">
        <v>762.72</v>
      </c>
      <c r="BJ302" s="112"/>
      <c r="BK302" s="116">
        <v>726.45</v>
      </c>
      <c r="BL302" s="112"/>
      <c r="BM302" s="116">
        <v>667.8</v>
      </c>
      <c r="BN302" s="112"/>
      <c r="BO302" s="116">
        <v>733.59</v>
      </c>
      <c r="BP302" s="112"/>
      <c r="BQ302" s="116">
        <v>796.69</v>
      </c>
      <c r="BR302" s="112"/>
      <c r="BS302" s="116">
        <v>703.44</v>
      </c>
      <c r="BT302" s="112"/>
      <c r="BU302" s="116">
        <v>734.54</v>
      </c>
      <c r="BV302" s="112"/>
      <c r="BW302" s="116">
        <v>792.73</v>
      </c>
      <c r="BX302" s="112"/>
      <c r="BY302" s="116">
        <v>585.41</v>
      </c>
      <c r="BZ302" s="112"/>
      <c r="CA302" s="116">
        <v>644.98</v>
      </c>
      <c r="CB302" s="112"/>
      <c r="CC302" s="116">
        <v>738.61</v>
      </c>
    </row>
    <row r="303" spans="1:81" ht="54.75" x14ac:dyDescent="0.45">
      <c r="A303" s="362">
        <v>299</v>
      </c>
      <c r="B303" s="357" t="s">
        <v>583</v>
      </c>
      <c r="C303" s="357" t="s">
        <v>167</v>
      </c>
      <c r="D303" s="117">
        <v>36695</v>
      </c>
      <c r="E303" s="113">
        <v>1893.69</v>
      </c>
      <c r="F303" s="117">
        <v>41265</v>
      </c>
      <c r="G303" s="113">
        <v>1945.74</v>
      </c>
      <c r="H303" s="117">
        <v>41412</v>
      </c>
      <c r="I303" s="113">
        <v>1984.19</v>
      </c>
      <c r="J303" s="117">
        <v>36084</v>
      </c>
      <c r="K303" s="113">
        <v>1698.75</v>
      </c>
      <c r="L303" s="117">
        <v>41699</v>
      </c>
      <c r="M303" s="113">
        <v>2094.65</v>
      </c>
      <c r="N303" s="117">
        <v>39517</v>
      </c>
      <c r="O303" s="113">
        <v>2073.0500000000002</v>
      </c>
      <c r="P303" s="117">
        <v>41653</v>
      </c>
      <c r="Q303" s="113">
        <v>2058.4499999999998</v>
      </c>
      <c r="R303" s="117">
        <v>37422</v>
      </c>
      <c r="S303" s="113">
        <v>2068.25</v>
      </c>
      <c r="T303" s="117">
        <v>43131</v>
      </c>
      <c r="U303" s="113">
        <v>2136.69</v>
      </c>
      <c r="V303" s="117">
        <v>42838</v>
      </c>
      <c r="W303" s="113">
        <v>2080.29</v>
      </c>
      <c r="X303" s="117">
        <v>39786</v>
      </c>
      <c r="Y303" s="113">
        <v>1942.42</v>
      </c>
      <c r="Z303" s="117">
        <v>40824</v>
      </c>
      <c r="AA303" s="113">
        <v>1956.68</v>
      </c>
      <c r="AB303" s="117">
        <v>38205</v>
      </c>
      <c r="AC303" s="113">
        <v>1806.47</v>
      </c>
      <c r="AD303" s="117">
        <v>42820</v>
      </c>
      <c r="AE303" s="113">
        <v>2031.65</v>
      </c>
      <c r="AF303" s="117">
        <v>50114</v>
      </c>
      <c r="AG303" s="113">
        <v>2305.64</v>
      </c>
      <c r="AH303" s="117">
        <v>41557</v>
      </c>
      <c r="AI303" s="113">
        <v>1924.47</v>
      </c>
      <c r="AJ303" s="117">
        <v>44831</v>
      </c>
      <c r="AK303" s="113">
        <v>2138.56</v>
      </c>
      <c r="AL303" s="117">
        <v>38868</v>
      </c>
      <c r="AM303" s="113">
        <v>1891.72</v>
      </c>
      <c r="AN303" s="117">
        <v>39440</v>
      </c>
      <c r="AO303" s="113">
        <v>1977.95</v>
      </c>
      <c r="AP303" s="117">
        <v>41511</v>
      </c>
      <c r="AQ303" s="113">
        <v>2081.8000000000002</v>
      </c>
      <c r="AR303" s="117">
        <v>40698</v>
      </c>
      <c r="AS303" s="113">
        <v>2101.71</v>
      </c>
      <c r="AT303" s="117">
        <v>40680</v>
      </c>
      <c r="AU303" s="113">
        <v>1975.68</v>
      </c>
      <c r="AV303" s="117">
        <v>37558</v>
      </c>
      <c r="AW303" s="113">
        <v>1863.59</v>
      </c>
      <c r="AX303" s="117">
        <v>40746</v>
      </c>
      <c r="AY303" s="113">
        <v>1903.26</v>
      </c>
      <c r="AZ303" s="117">
        <v>39088</v>
      </c>
      <c r="BA303" s="113">
        <v>1996.11</v>
      </c>
      <c r="BB303" s="117">
        <v>39553</v>
      </c>
      <c r="BC303" s="113">
        <v>2031.49</v>
      </c>
      <c r="BD303" s="117">
        <v>43186</v>
      </c>
      <c r="BE303" s="113">
        <v>2366.15</v>
      </c>
      <c r="BF303" s="117">
        <v>38941</v>
      </c>
      <c r="BG303" s="113">
        <v>2155.7399999999998</v>
      </c>
      <c r="BH303" s="117">
        <v>43220</v>
      </c>
      <c r="BI303" s="113">
        <v>2317.48</v>
      </c>
      <c r="BJ303" s="117">
        <v>38680</v>
      </c>
      <c r="BK303" s="113">
        <v>2084.96</v>
      </c>
      <c r="BL303" s="117">
        <v>41219</v>
      </c>
      <c r="BM303" s="113">
        <v>2123.37</v>
      </c>
      <c r="BN303" s="117">
        <v>48903</v>
      </c>
      <c r="BO303" s="113">
        <v>2470.65</v>
      </c>
      <c r="BP303" s="117">
        <v>45894</v>
      </c>
      <c r="BQ303" s="113">
        <v>2331.73</v>
      </c>
      <c r="BR303" s="117">
        <v>46654</v>
      </c>
      <c r="BS303" s="113">
        <v>2458.94</v>
      </c>
      <c r="BT303" s="117">
        <v>46516</v>
      </c>
      <c r="BU303" s="113">
        <v>2429.79</v>
      </c>
      <c r="BV303" s="117">
        <v>43950</v>
      </c>
      <c r="BW303" s="113">
        <v>2291.33</v>
      </c>
      <c r="BX303" s="117">
        <v>46741</v>
      </c>
      <c r="BY303" s="113">
        <v>2508.5300000000002</v>
      </c>
      <c r="BZ303" s="117">
        <v>44942</v>
      </c>
      <c r="CA303" s="113">
        <v>2358.19</v>
      </c>
      <c r="CB303" s="117">
        <v>53411</v>
      </c>
      <c r="CC303" s="113">
        <v>2897.16</v>
      </c>
    </row>
    <row r="304" spans="1:81" ht="67.5" x14ac:dyDescent="0.45">
      <c r="A304" s="363">
        <v>300</v>
      </c>
      <c r="B304" s="358" t="s">
        <v>584</v>
      </c>
      <c r="C304" s="358" t="s">
        <v>167</v>
      </c>
      <c r="D304" s="116">
        <v>458</v>
      </c>
      <c r="E304" s="116">
        <v>420.92</v>
      </c>
      <c r="F304" s="116">
        <v>440</v>
      </c>
      <c r="G304" s="116">
        <v>391.91</v>
      </c>
      <c r="H304" s="116">
        <v>444</v>
      </c>
      <c r="I304" s="116">
        <v>415.74</v>
      </c>
      <c r="J304" s="116">
        <v>517</v>
      </c>
      <c r="K304" s="116">
        <v>464.11</v>
      </c>
      <c r="L304" s="116">
        <v>496</v>
      </c>
      <c r="M304" s="116">
        <v>467.27</v>
      </c>
      <c r="N304" s="116">
        <v>662</v>
      </c>
      <c r="O304" s="116">
        <v>425.26</v>
      </c>
      <c r="P304" s="116">
        <v>503</v>
      </c>
      <c r="Q304" s="116">
        <v>447.8</v>
      </c>
      <c r="R304" s="116">
        <v>434</v>
      </c>
      <c r="S304" s="116">
        <v>389.29</v>
      </c>
      <c r="T304" s="116">
        <v>529</v>
      </c>
      <c r="U304" s="116">
        <v>490.03</v>
      </c>
      <c r="V304" s="116">
        <v>539</v>
      </c>
      <c r="W304" s="116">
        <v>526.12</v>
      </c>
      <c r="X304" s="116">
        <v>375</v>
      </c>
      <c r="Y304" s="116">
        <v>397</v>
      </c>
      <c r="Z304" s="116">
        <v>456</v>
      </c>
      <c r="AA304" s="116">
        <v>407.93</v>
      </c>
      <c r="AB304" s="116">
        <v>481</v>
      </c>
      <c r="AC304" s="116">
        <v>363.2</v>
      </c>
      <c r="AD304" s="116">
        <v>506</v>
      </c>
      <c r="AE304" s="116">
        <v>487.09</v>
      </c>
      <c r="AF304" s="116">
        <v>549</v>
      </c>
      <c r="AG304" s="116">
        <v>499.21</v>
      </c>
      <c r="AH304" s="116">
        <v>433</v>
      </c>
      <c r="AI304" s="116">
        <v>408.82</v>
      </c>
      <c r="AJ304" s="116">
        <v>462</v>
      </c>
      <c r="AK304" s="116">
        <v>424.72</v>
      </c>
      <c r="AL304" s="116">
        <v>463</v>
      </c>
      <c r="AM304" s="116">
        <v>449.63</v>
      </c>
      <c r="AN304" s="116">
        <v>513</v>
      </c>
      <c r="AO304" s="116">
        <v>429.67</v>
      </c>
      <c r="AP304" s="116">
        <v>493</v>
      </c>
      <c r="AQ304" s="116">
        <v>438.05</v>
      </c>
      <c r="AR304" s="116">
        <v>398</v>
      </c>
      <c r="AS304" s="116">
        <v>367.82</v>
      </c>
      <c r="AT304" s="116">
        <v>422</v>
      </c>
      <c r="AU304" s="116">
        <v>400.36</v>
      </c>
      <c r="AV304" s="116">
        <v>413</v>
      </c>
      <c r="AW304" s="116">
        <v>390.64</v>
      </c>
      <c r="AX304" s="116">
        <v>435</v>
      </c>
      <c r="AY304" s="116">
        <v>384.11</v>
      </c>
      <c r="AZ304" s="116">
        <v>295</v>
      </c>
      <c r="BA304" s="116">
        <v>259.85000000000002</v>
      </c>
      <c r="BB304" s="116">
        <v>485</v>
      </c>
      <c r="BC304" s="116">
        <v>437.82</v>
      </c>
      <c r="BD304" s="116">
        <v>465</v>
      </c>
      <c r="BE304" s="116">
        <v>477.16</v>
      </c>
      <c r="BF304" s="116">
        <v>442</v>
      </c>
      <c r="BG304" s="116">
        <v>429.86</v>
      </c>
      <c r="BH304" s="116">
        <v>494</v>
      </c>
      <c r="BI304" s="116">
        <v>446.5</v>
      </c>
      <c r="BJ304" s="116">
        <v>514</v>
      </c>
      <c r="BK304" s="116">
        <v>491.13</v>
      </c>
      <c r="BL304" s="116">
        <v>427</v>
      </c>
      <c r="BM304" s="116">
        <v>394.05</v>
      </c>
      <c r="BN304" s="116">
        <v>452</v>
      </c>
      <c r="BO304" s="116">
        <v>418.17</v>
      </c>
      <c r="BP304" s="116">
        <v>522</v>
      </c>
      <c r="BQ304" s="116">
        <v>456.54</v>
      </c>
      <c r="BR304" s="116">
        <v>423</v>
      </c>
      <c r="BS304" s="116">
        <v>384.51</v>
      </c>
      <c r="BT304" s="116">
        <v>455</v>
      </c>
      <c r="BU304" s="116">
        <v>406.16</v>
      </c>
      <c r="BV304" s="116">
        <v>500</v>
      </c>
      <c r="BW304" s="116">
        <v>429.28</v>
      </c>
      <c r="BX304" s="116">
        <v>414</v>
      </c>
      <c r="BY304" s="116">
        <v>343.44</v>
      </c>
      <c r="BZ304" s="116">
        <v>375</v>
      </c>
      <c r="CA304" s="116">
        <v>338.85</v>
      </c>
      <c r="CB304" s="116">
        <v>473</v>
      </c>
      <c r="CC304" s="116">
        <v>419.05</v>
      </c>
    </row>
    <row r="305" spans="1:81" ht="54.75" x14ac:dyDescent="0.45">
      <c r="A305" s="362">
        <v>301</v>
      </c>
      <c r="B305" s="357" t="s">
        <v>585</v>
      </c>
      <c r="C305" s="357" t="s">
        <v>167</v>
      </c>
      <c r="D305" s="117">
        <v>1315</v>
      </c>
      <c r="E305" s="118">
        <v>275.14999999999998</v>
      </c>
      <c r="F305" s="117">
        <v>1240</v>
      </c>
      <c r="G305" s="118">
        <v>266.3</v>
      </c>
      <c r="H305" s="117">
        <v>1644</v>
      </c>
      <c r="I305" s="118">
        <v>348.21</v>
      </c>
      <c r="J305" s="117">
        <v>1258</v>
      </c>
      <c r="K305" s="118">
        <v>273.75</v>
      </c>
      <c r="L305" s="117">
        <v>1459</v>
      </c>
      <c r="M305" s="118">
        <v>294.73</v>
      </c>
      <c r="N305" s="117">
        <v>1724</v>
      </c>
      <c r="O305" s="118">
        <v>352.82</v>
      </c>
      <c r="P305" s="117">
        <v>1474</v>
      </c>
      <c r="Q305" s="118">
        <v>307.74</v>
      </c>
      <c r="R305" s="117">
        <v>1712</v>
      </c>
      <c r="S305" s="118">
        <v>355.32</v>
      </c>
      <c r="T305" s="117">
        <v>1532</v>
      </c>
      <c r="U305" s="118">
        <v>312.33999999999997</v>
      </c>
      <c r="V305" s="117">
        <v>1482</v>
      </c>
      <c r="W305" s="118">
        <v>299.3</v>
      </c>
      <c r="X305" s="117">
        <v>1602</v>
      </c>
      <c r="Y305" s="118">
        <v>317.64</v>
      </c>
      <c r="Z305" s="117">
        <v>1679</v>
      </c>
      <c r="AA305" s="118">
        <v>351.77</v>
      </c>
      <c r="AB305" s="117">
        <v>1374</v>
      </c>
      <c r="AC305" s="118">
        <v>312.82</v>
      </c>
      <c r="AD305" s="117">
        <v>1418</v>
      </c>
      <c r="AE305" s="118">
        <v>296.68</v>
      </c>
      <c r="AF305" s="117">
        <v>1623</v>
      </c>
      <c r="AG305" s="118">
        <v>351.7</v>
      </c>
      <c r="AH305" s="117">
        <v>1399</v>
      </c>
      <c r="AI305" s="118">
        <v>300.82</v>
      </c>
      <c r="AJ305" s="117">
        <v>1668</v>
      </c>
      <c r="AK305" s="118">
        <v>348.41</v>
      </c>
      <c r="AL305" s="117">
        <v>1805</v>
      </c>
      <c r="AM305" s="118">
        <v>369.06</v>
      </c>
      <c r="AN305" s="117">
        <v>1610</v>
      </c>
      <c r="AO305" s="118">
        <v>339.62</v>
      </c>
      <c r="AP305" s="117">
        <v>1785</v>
      </c>
      <c r="AQ305" s="118">
        <v>359.55</v>
      </c>
      <c r="AR305" s="117">
        <v>2031</v>
      </c>
      <c r="AS305" s="118">
        <v>417.88</v>
      </c>
      <c r="AT305" s="117">
        <v>1572</v>
      </c>
      <c r="AU305" s="118">
        <v>324.33</v>
      </c>
      <c r="AV305" s="117">
        <v>1758</v>
      </c>
      <c r="AW305" s="118">
        <v>368.25</v>
      </c>
      <c r="AX305" s="117">
        <v>1673</v>
      </c>
      <c r="AY305" s="118">
        <v>357.32</v>
      </c>
      <c r="AZ305" s="117">
        <v>1381</v>
      </c>
      <c r="BA305" s="118">
        <v>311.75</v>
      </c>
      <c r="BB305" s="117">
        <v>1741</v>
      </c>
      <c r="BC305" s="118">
        <v>363.32</v>
      </c>
      <c r="BD305" s="117">
        <v>1853</v>
      </c>
      <c r="BE305" s="118">
        <v>376.76</v>
      </c>
      <c r="BF305" s="117">
        <v>1416</v>
      </c>
      <c r="BG305" s="118">
        <v>302.64</v>
      </c>
      <c r="BH305" s="117">
        <v>1467</v>
      </c>
      <c r="BI305" s="118">
        <v>301.85000000000002</v>
      </c>
      <c r="BJ305" s="117">
        <v>1633</v>
      </c>
      <c r="BK305" s="118">
        <v>351.67</v>
      </c>
      <c r="BL305" s="117">
        <v>1441</v>
      </c>
      <c r="BM305" s="118">
        <v>307.95</v>
      </c>
      <c r="BN305" s="117">
        <v>1782</v>
      </c>
      <c r="BO305" s="118">
        <v>390.46</v>
      </c>
      <c r="BP305" s="117">
        <v>1730</v>
      </c>
      <c r="BQ305" s="118">
        <v>374.74</v>
      </c>
      <c r="BR305" s="117">
        <v>1446</v>
      </c>
      <c r="BS305" s="118">
        <v>313.42</v>
      </c>
      <c r="BT305" s="117">
        <v>1600</v>
      </c>
      <c r="BU305" s="118">
        <v>330.44</v>
      </c>
      <c r="BV305" s="117">
        <v>1409</v>
      </c>
      <c r="BW305" s="118">
        <v>309.23</v>
      </c>
      <c r="BX305" s="117">
        <v>1238</v>
      </c>
      <c r="BY305" s="118">
        <v>241.4</v>
      </c>
      <c r="BZ305" s="117">
        <v>1481</v>
      </c>
      <c r="CA305" s="118">
        <v>296.19</v>
      </c>
      <c r="CB305" s="117">
        <v>1675</v>
      </c>
      <c r="CC305" s="118">
        <v>324.39</v>
      </c>
    </row>
    <row r="306" spans="1:81" ht="67.5" x14ac:dyDescent="0.45">
      <c r="A306" s="363">
        <v>302</v>
      </c>
      <c r="B306" s="358" t="s">
        <v>586</v>
      </c>
      <c r="C306" s="112"/>
      <c r="D306" s="112"/>
      <c r="E306" s="116">
        <v>27.5</v>
      </c>
      <c r="F306" s="112"/>
      <c r="G306" s="116">
        <v>27.67</v>
      </c>
      <c r="H306" s="112"/>
      <c r="I306" s="116">
        <v>22.42</v>
      </c>
      <c r="J306" s="112"/>
      <c r="K306" s="116">
        <v>24.48</v>
      </c>
      <c r="L306" s="112"/>
      <c r="M306" s="116">
        <v>23.22</v>
      </c>
      <c r="N306" s="112"/>
      <c r="O306" s="116">
        <v>27.69</v>
      </c>
      <c r="P306" s="112"/>
      <c r="Q306" s="116">
        <v>33.909999999999997</v>
      </c>
      <c r="R306" s="112"/>
      <c r="S306" s="116">
        <v>36.22</v>
      </c>
      <c r="T306" s="112"/>
      <c r="U306" s="116">
        <v>42.87</v>
      </c>
      <c r="V306" s="112"/>
      <c r="W306" s="116">
        <v>33.5</v>
      </c>
      <c r="X306" s="112"/>
      <c r="Y306" s="116">
        <v>34.5</v>
      </c>
      <c r="Z306" s="112"/>
      <c r="AA306" s="116">
        <v>33.950000000000003</v>
      </c>
      <c r="AB306" s="112"/>
      <c r="AC306" s="116">
        <v>32.82</v>
      </c>
      <c r="AD306" s="112"/>
      <c r="AE306" s="116">
        <v>31.44</v>
      </c>
      <c r="AF306" s="112"/>
      <c r="AG306" s="116">
        <v>35.31</v>
      </c>
      <c r="AH306" s="112"/>
      <c r="AI306" s="116">
        <v>26.84</v>
      </c>
      <c r="AJ306" s="112"/>
      <c r="AK306" s="116">
        <v>27.71</v>
      </c>
      <c r="AL306" s="112"/>
      <c r="AM306" s="116">
        <v>47.2</v>
      </c>
      <c r="AN306" s="112"/>
      <c r="AO306" s="116">
        <v>51.73</v>
      </c>
      <c r="AP306" s="112"/>
      <c r="AQ306" s="116">
        <v>44.08</v>
      </c>
      <c r="AR306" s="112"/>
      <c r="AS306" s="116">
        <v>30.06</v>
      </c>
      <c r="AT306" s="112"/>
      <c r="AU306" s="116">
        <v>33.61</v>
      </c>
      <c r="AV306" s="112"/>
      <c r="AW306" s="116">
        <v>38.54</v>
      </c>
      <c r="AX306" s="112"/>
      <c r="AY306" s="116">
        <v>46.39</v>
      </c>
      <c r="AZ306" s="112"/>
      <c r="BA306" s="116">
        <v>44.05</v>
      </c>
      <c r="BB306" s="112"/>
      <c r="BC306" s="116">
        <v>44.99</v>
      </c>
      <c r="BD306" s="112"/>
      <c r="BE306" s="116">
        <v>46.15</v>
      </c>
      <c r="BF306" s="112"/>
      <c r="BG306" s="116">
        <v>34.950000000000003</v>
      </c>
      <c r="BH306" s="112"/>
      <c r="BI306" s="116">
        <v>42.11</v>
      </c>
      <c r="BJ306" s="112"/>
      <c r="BK306" s="116">
        <v>38.549999999999997</v>
      </c>
      <c r="BL306" s="112"/>
      <c r="BM306" s="116">
        <v>32.520000000000003</v>
      </c>
      <c r="BN306" s="112"/>
      <c r="BO306" s="116">
        <v>37.130000000000003</v>
      </c>
      <c r="BP306" s="112"/>
      <c r="BQ306" s="116">
        <v>29.55</v>
      </c>
      <c r="BR306" s="112"/>
      <c r="BS306" s="116">
        <v>28.54</v>
      </c>
      <c r="BT306" s="112"/>
      <c r="BU306" s="116">
        <v>35.4</v>
      </c>
      <c r="BV306" s="112"/>
      <c r="BW306" s="116">
        <v>42.94</v>
      </c>
      <c r="BX306" s="112"/>
      <c r="BY306" s="116">
        <v>46.38</v>
      </c>
      <c r="BZ306" s="112"/>
      <c r="CA306" s="116">
        <v>32.76</v>
      </c>
      <c r="CB306" s="112"/>
      <c r="CC306" s="116">
        <v>42.23</v>
      </c>
    </row>
    <row r="307" spans="1:81" ht="105.75" x14ac:dyDescent="0.45">
      <c r="A307" s="362">
        <v>303</v>
      </c>
      <c r="B307" s="357" t="s">
        <v>587</v>
      </c>
      <c r="C307" s="357" t="s">
        <v>167</v>
      </c>
      <c r="D307" s="118">
        <v>741</v>
      </c>
      <c r="E307" s="118">
        <v>211.49</v>
      </c>
      <c r="F307" s="118">
        <v>808</v>
      </c>
      <c r="G307" s="118">
        <v>227.7</v>
      </c>
      <c r="H307" s="118">
        <v>897</v>
      </c>
      <c r="I307" s="118">
        <v>390.53</v>
      </c>
      <c r="J307" s="118">
        <v>767</v>
      </c>
      <c r="K307" s="118">
        <v>214.5</v>
      </c>
      <c r="L307" s="118">
        <v>754</v>
      </c>
      <c r="M307" s="118">
        <v>233.54</v>
      </c>
      <c r="N307" s="117">
        <v>1124</v>
      </c>
      <c r="O307" s="118">
        <v>275.39</v>
      </c>
      <c r="P307" s="118">
        <v>903</v>
      </c>
      <c r="Q307" s="118">
        <v>315.08</v>
      </c>
      <c r="R307" s="118">
        <v>775</v>
      </c>
      <c r="S307" s="118">
        <v>252.87</v>
      </c>
      <c r="T307" s="118">
        <v>868</v>
      </c>
      <c r="U307" s="118">
        <v>255.51</v>
      </c>
      <c r="V307" s="118">
        <v>774</v>
      </c>
      <c r="W307" s="118">
        <v>259.87</v>
      </c>
      <c r="X307" s="118">
        <v>663</v>
      </c>
      <c r="Y307" s="118">
        <v>298.83999999999997</v>
      </c>
      <c r="Z307" s="118">
        <v>786</v>
      </c>
      <c r="AA307" s="118">
        <v>252.56</v>
      </c>
      <c r="AB307" s="118">
        <v>711</v>
      </c>
      <c r="AC307" s="118">
        <v>231.09</v>
      </c>
      <c r="AD307" s="118">
        <v>713</v>
      </c>
      <c r="AE307" s="118">
        <v>260.72000000000003</v>
      </c>
      <c r="AF307" s="117">
        <v>1025</v>
      </c>
      <c r="AG307" s="118">
        <v>315.37</v>
      </c>
      <c r="AH307" s="118">
        <v>809</v>
      </c>
      <c r="AI307" s="118">
        <v>245.31</v>
      </c>
      <c r="AJ307" s="118">
        <v>849</v>
      </c>
      <c r="AK307" s="118">
        <v>290.74</v>
      </c>
      <c r="AL307" s="118">
        <v>819</v>
      </c>
      <c r="AM307" s="118">
        <v>256.74</v>
      </c>
      <c r="AN307" s="118">
        <v>784</v>
      </c>
      <c r="AO307" s="118">
        <v>334.55</v>
      </c>
      <c r="AP307" s="118">
        <v>904</v>
      </c>
      <c r="AQ307" s="118">
        <v>299.91000000000003</v>
      </c>
      <c r="AR307" s="118">
        <v>968</v>
      </c>
      <c r="AS307" s="118">
        <v>291.85000000000002</v>
      </c>
      <c r="AT307" s="118">
        <v>901</v>
      </c>
      <c r="AU307" s="118">
        <v>308.73</v>
      </c>
      <c r="AV307" s="118">
        <v>772</v>
      </c>
      <c r="AW307" s="118">
        <v>272.49</v>
      </c>
      <c r="AX307" s="118">
        <v>997</v>
      </c>
      <c r="AY307" s="118">
        <v>352.77</v>
      </c>
      <c r="AZ307" s="118">
        <v>878</v>
      </c>
      <c r="BA307" s="118">
        <v>240.13</v>
      </c>
      <c r="BB307" s="118">
        <v>866</v>
      </c>
      <c r="BC307" s="118">
        <v>259.51</v>
      </c>
      <c r="BD307" s="117">
        <v>1027</v>
      </c>
      <c r="BE307" s="118">
        <v>782.6</v>
      </c>
      <c r="BF307" s="118">
        <v>783</v>
      </c>
      <c r="BG307" s="118">
        <v>238.05</v>
      </c>
      <c r="BH307" s="118">
        <v>971</v>
      </c>
      <c r="BI307" s="118">
        <v>372.18</v>
      </c>
      <c r="BJ307" s="118">
        <v>913</v>
      </c>
      <c r="BK307" s="118">
        <v>304.63</v>
      </c>
      <c r="BL307" s="118">
        <v>885</v>
      </c>
      <c r="BM307" s="118">
        <v>309.64</v>
      </c>
      <c r="BN307" s="118">
        <v>839</v>
      </c>
      <c r="BO307" s="118">
        <v>310.56</v>
      </c>
      <c r="BP307" s="118">
        <v>744</v>
      </c>
      <c r="BQ307" s="118">
        <v>258.12</v>
      </c>
      <c r="BR307" s="118">
        <v>827</v>
      </c>
      <c r="BS307" s="118">
        <v>248.3</v>
      </c>
      <c r="BT307" s="118">
        <v>790</v>
      </c>
      <c r="BU307" s="118">
        <v>284.33</v>
      </c>
      <c r="BV307" s="118">
        <v>855</v>
      </c>
      <c r="BW307" s="118">
        <v>261.31</v>
      </c>
      <c r="BX307" s="118">
        <v>849</v>
      </c>
      <c r="BY307" s="118">
        <v>251.43</v>
      </c>
      <c r="BZ307" s="118">
        <v>818</v>
      </c>
      <c r="CA307" s="118">
        <v>268.89999999999998</v>
      </c>
      <c r="CB307" s="117">
        <v>1052</v>
      </c>
      <c r="CC307" s="118">
        <v>282.32</v>
      </c>
    </row>
    <row r="308" spans="1:81" ht="54.75" x14ac:dyDescent="0.45">
      <c r="A308" s="363">
        <v>304</v>
      </c>
      <c r="B308" s="358" t="s">
        <v>588</v>
      </c>
      <c r="C308" s="112"/>
      <c r="D308" s="112"/>
      <c r="E308" s="114">
        <v>1600.72</v>
      </c>
      <c r="F308" s="112"/>
      <c r="G308" s="114">
        <v>1556.79</v>
      </c>
      <c r="H308" s="112"/>
      <c r="I308" s="114">
        <v>1819.77</v>
      </c>
      <c r="J308" s="112"/>
      <c r="K308" s="114">
        <v>1788.93</v>
      </c>
      <c r="L308" s="112"/>
      <c r="M308" s="114">
        <v>1789.79</v>
      </c>
      <c r="N308" s="112"/>
      <c r="O308" s="114">
        <v>1915.39</v>
      </c>
      <c r="P308" s="112"/>
      <c r="Q308" s="114">
        <v>1941.91</v>
      </c>
      <c r="R308" s="112"/>
      <c r="S308" s="114">
        <v>1895.51</v>
      </c>
      <c r="T308" s="112"/>
      <c r="U308" s="114">
        <v>2044.63</v>
      </c>
      <c r="V308" s="112"/>
      <c r="W308" s="114">
        <v>2114.81</v>
      </c>
      <c r="X308" s="112"/>
      <c r="Y308" s="114">
        <v>1914.89</v>
      </c>
      <c r="Z308" s="112"/>
      <c r="AA308" s="114">
        <v>2033.36</v>
      </c>
      <c r="AB308" s="112"/>
      <c r="AC308" s="114">
        <v>1638.99</v>
      </c>
      <c r="AD308" s="112"/>
      <c r="AE308" s="114">
        <v>1825.08</v>
      </c>
      <c r="AF308" s="112"/>
      <c r="AG308" s="114">
        <v>2167.79</v>
      </c>
      <c r="AH308" s="112"/>
      <c r="AI308" s="114">
        <v>1889.74</v>
      </c>
      <c r="AJ308" s="112"/>
      <c r="AK308" s="114">
        <v>1945.2</v>
      </c>
      <c r="AL308" s="112"/>
      <c r="AM308" s="114">
        <v>2101.8200000000002</v>
      </c>
      <c r="AN308" s="112"/>
      <c r="AO308" s="114">
        <v>1951.69</v>
      </c>
      <c r="AP308" s="112"/>
      <c r="AQ308" s="114">
        <v>1850.63</v>
      </c>
      <c r="AR308" s="112"/>
      <c r="AS308" s="114">
        <v>2059.94</v>
      </c>
      <c r="AT308" s="112"/>
      <c r="AU308" s="114">
        <v>1962.34</v>
      </c>
      <c r="AV308" s="112"/>
      <c r="AW308" s="114">
        <v>2039.96</v>
      </c>
      <c r="AX308" s="112"/>
      <c r="AY308" s="114">
        <v>2152.27</v>
      </c>
      <c r="AZ308" s="112"/>
      <c r="BA308" s="114">
        <v>1758.14</v>
      </c>
      <c r="BB308" s="112"/>
      <c r="BC308" s="114">
        <v>2015.9</v>
      </c>
      <c r="BD308" s="112"/>
      <c r="BE308" s="114">
        <v>2515</v>
      </c>
      <c r="BF308" s="112"/>
      <c r="BG308" s="114">
        <v>1815.34</v>
      </c>
      <c r="BH308" s="112"/>
      <c r="BI308" s="114">
        <v>2203.27</v>
      </c>
      <c r="BJ308" s="112"/>
      <c r="BK308" s="114">
        <v>2154.94</v>
      </c>
      <c r="BL308" s="112"/>
      <c r="BM308" s="114">
        <v>2006.27</v>
      </c>
      <c r="BN308" s="112"/>
      <c r="BO308" s="114">
        <v>2326.4499999999998</v>
      </c>
      <c r="BP308" s="112"/>
      <c r="BQ308" s="114">
        <v>2160.61</v>
      </c>
      <c r="BR308" s="112"/>
      <c r="BS308" s="114">
        <v>2010.89</v>
      </c>
      <c r="BT308" s="112"/>
      <c r="BU308" s="114">
        <v>2151.12</v>
      </c>
      <c r="BV308" s="112"/>
      <c r="BW308" s="114">
        <v>2134.44</v>
      </c>
      <c r="BX308" s="112"/>
      <c r="BY308" s="114">
        <v>2014.68</v>
      </c>
      <c r="BZ308" s="112"/>
      <c r="CA308" s="114">
        <v>2018.08</v>
      </c>
      <c r="CB308" s="112"/>
      <c r="CC308" s="114">
        <v>2212.62</v>
      </c>
    </row>
    <row r="309" spans="1:81" ht="67.5" x14ac:dyDescent="0.45">
      <c r="A309" s="362">
        <v>305</v>
      </c>
      <c r="B309" s="357" t="s">
        <v>589</v>
      </c>
      <c r="C309" s="111"/>
      <c r="D309" s="111"/>
      <c r="E309" s="113">
        <v>31730.5</v>
      </c>
      <c r="F309" s="111"/>
      <c r="G309" s="113">
        <v>28912.87</v>
      </c>
      <c r="H309" s="111"/>
      <c r="I309" s="113">
        <v>28339.58</v>
      </c>
      <c r="J309" s="111"/>
      <c r="K309" s="113">
        <v>24197.1</v>
      </c>
      <c r="L309" s="111"/>
      <c r="M309" s="113">
        <v>31687.83</v>
      </c>
      <c r="N309" s="111"/>
      <c r="O309" s="113">
        <v>28668.14</v>
      </c>
      <c r="P309" s="111"/>
      <c r="Q309" s="113">
        <v>22884.91</v>
      </c>
      <c r="R309" s="111"/>
      <c r="S309" s="113">
        <v>42920.69</v>
      </c>
      <c r="T309" s="111"/>
      <c r="U309" s="113">
        <v>46963.96</v>
      </c>
      <c r="V309" s="111"/>
      <c r="W309" s="113">
        <v>33575.25</v>
      </c>
      <c r="X309" s="111"/>
      <c r="Y309" s="113">
        <v>31495.22</v>
      </c>
      <c r="Z309" s="111"/>
      <c r="AA309" s="113">
        <v>19695.98</v>
      </c>
      <c r="AB309" s="111"/>
      <c r="AC309" s="113">
        <v>25460.73</v>
      </c>
      <c r="AD309" s="111"/>
      <c r="AE309" s="113">
        <v>99097.49</v>
      </c>
      <c r="AF309" s="111"/>
      <c r="AG309" s="113">
        <v>44563.91</v>
      </c>
      <c r="AH309" s="111"/>
      <c r="AI309" s="113">
        <v>24707.95</v>
      </c>
      <c r="AJ309" s="111"/>
      <c r="AK309" s="113">
        <v>44428.83</v>
      </c>
      <c r="AL309" s="111"/>
      <c r="AM309" s="113">
        <v>51732.62</v>
      </c>
      <c r="AN309" s="111"/>
      <c r="AO309" s="113">
        <v>45321.27</v>
      </c>
      <c r="AP309" s="111"/>
      <c r="AQ309" s="113">
        <v>31238.47</v>
      </c>
      <c r="AR309" s="111"/>
      <c r="AS309" s="113">
        <v>44177.98</v>
      </c>
      <c r="AT309" s="111"/>
      <c r="AU309" s="113">
        <v>24892.54</v>
      </c>
      <c r="AV309" s="111"/>
      <c r="AW309" s="113">
        <v>35501.51</v>
      </c>
      <c r="AX309" s="111"/>
      <c r="AY309" s="113">
        <v>30000.84</v>
      </c>
      <c r="AZ309" s="111"/>
      <c r="BA309" s="113">
        <v>37815.47</v>
      </c>
      <c r="BB309" s="111"/>
      <c r="BC309" s="113">
        <v>55669.98</v>
      </c>
      <c r="BD309" s="111"/>
      <c r="BE309" s="113">
        <v>37548.36</v>
      </c>
      <c r="BF309" s="111"/>
      <c r="BG309" s="113">
        <v>25135.93</v>
      </c>
      <c r="BH309" s="111"/>
      <c r="BI309" s="113">
        <v>25139.599999999999</v>
      </c>
      <c r="BJ309" s="111"/>
      <c r="BK309" s="113">
        <v>37627.53</v>
      </c>
      <c r="BL309" s="111"/>
      <c r="BM309" s="113">
        <v>21865.73</v>
      </c>
      <c r="BN309" s="111"/>
      <c r="BO309" s="113">
        <v>49265.21</v>
      </c>
      <c r="BP309" s="111"/>
      <c r="BQ309" s="113">
        <v>74004.160000000003</v>
      </c>
      <c r="BR309" s="111"/>
      <c r="BS309" s="113">
        <v>20490.759999999998</v>
      </c>
      <c r="BT309" s="111"/>
      <c r="BU309" s="113">
        <v>24981.7</v>
      </c>
      <c r="BV309" s="111"/>
      <c r="BW309" s="113">
        <v>25854.55</v>
      </c>
      <c r="BX309" s="111"/>
      <c r="BY309" s="113">
        <v>31397.02</v>
      </c>
      <c r="BZ309" s="111"/>
      <c r="CA309" s="113">
        <v>38977.160000000003</v>
      </c>
      <c r="CB309" s="111"/>
      <c r="CC309" s="113">
        <v>32855.1</v>
      </c>
    </row>
    <row r="310" spans="1:81" ht="42" x14ac:dyDescent="0.45">
      <c r="A310" s="363">
        <v>306</v>
      </c>
      <c r="B310" s="358" t="s">
        <v>590</v>
      </c>
      <c r="C310" s="112"/>
      <c r="D310" s="112"/>
      <c r="E310" s="114">
        <v>6901.1</v>
      </c>
      <c r="F310" s="112"/>
      <c r="G310" s="114">
        <v>11110.64</v>
      </c>
      <c r="H310" s="112"/>
      <c r="I310" s="114">
        <v>7875.79</v>
      </c>
      <c r="J310" s="112"/>
      <c r="K310" s="114">
        <v>5944.88</v>
      </c>
      <c r="L310" s="112"/>
      <c r="M310" s="114">
        <v>5891.27</v>
      </c>
      <c r="N310" s="112"/>
      <c r="O310" s="114">
        <v>10823.23</v>
      </c>
      <c r="P310" s="112"/>
      <c r="Q310" s="114">
        <v>6876.18</v>
      </c>
      <c r="R310" s="112"/>
      <c r="S310" s="114">
        <v>5704.88</v>
      </c>
      <c r="T310" s="112"/>
      <c r="U310" s="114">
        <v>13955</v>
      </c>
      <c r="V310" s="112"/>
      <c r="W310" s="114">
        <v>7048.16</v>
      </c>
      <c r="X310" s="112"/>
      <c r="Y310" s="114">
        <v>8469.93</v>
      </c>
      <c r="Z310" s="112"/>
      <c r="AA310" s="114">
        <v>4904.72</v>
      </c>
      <c r="AB310" s="112"/>
      <c r="AC310" s="114">
        <v>7510.13</v>
      </c>
      <c r="AD310" s="112"/>
      <c r="AE310" s="114">
        <v>14272.09</v>
      </c>
      <c r="AF310" s="112"/>
      <c r="AG310" s="114">
        <v>8523.3700000000008</v>
      </c>
      <c r="AH310" s="112"/>
      <c r="AI310" s="114">
        <v>5424.14</v>
      </c>
      <c r="AJ310" s="112"/>
      <c r="AK310" s="114">
        <v>6955.03</v>
      </c>
      <c r="AL310" s="112"/>
      <c r="AM310" s="114">
        <v>11107.27</v>
      </c>
      <c r="AN310" s="112"/>
      <c r="AO310" s="114">
        <v>5612.41</v>
      </c>
      <c r="AP310" s="112"/>
      <c r="AQ310" s="114">
        <v>5646.9</v>
      </c>
      <c r="AR310" s="112"/>
      <c r="AS310" s="114">
        <v>13886.8</v>
      </c>
      <c r="AT310" s="112"/>
      <c r="AU310" s="114">
        <v>5720.08</v>
      </c>
      <c r="AV310" s="112"/>
      <c r="AW310" s="114">
        <v>6963.84</v>
      </c>
      <c r="AX310" s="112"/>
      <c r="AY310" s="114">
        <v>5540.32</v>
      </c>
      <c r="AZ310" s="112"/>
      <c r="BA310" s="114">
        <v>7245.77</v>
      </c>
      <c r="BB310" s="112"/>
      <c r="BC310" s="114">
        <v>14676.6</v>
      </c>
      <c r="BD310" s="112"/>
      <c r="BE310" s="114">
        <v>7706.11</v>
      </c>
      <c r="BF310" s="112"/>
      <c r="BG310" s="114">
        <v>4778.59</v>
      </c>
      <c r="BH310" s="112"/>
      <c r="BI310" s="114">
        <v>6965.55</v>
      </c>
      <c r="BJ310" s="112"/>
      <c r="BK310" s="114">
        <v>10581.69</v>
      </c>
      <c r="BL310" s="112"/>
      <c r="BM310" s="114">
        <v>5881.36</v>
      </c>
      <c r="BN310" s="112"/>
      <c r="BO310" s="114">
        <v>4436.13</v>
      </c>
      <c r="BP310" s="112"/>
      <c r="BQ310" s="114">
        <v>14273.93</v>
      </c>
      <c r="BR310" s="112"/>
      <c r="BS310" s="114">
        <v>5406.34</v>
      </c>
      <c r="BT310" s="112"/>
      <c r="BU310" s="114">
        <v>7626.94</v>
      </c>
      <c r="BV310" s="112"/>
      <c r="BW310" s="114">
        <v>5612.53</v>
      </c>
      <c r="BX310" s="112"/>
      <c r="BY310" s="114">
        <v>6429.68</v>
      </c>
      <c r="BZ310" s="112"/>
      <c r="CA310" s="114">
        <v>14282.52</v>
      </c>
      <c r="CB310" s="112"/>
      <c r="CC310" s="114">
        <v>6858.39</v>
      </c>
    </row>
    <row r="311" spans="1:81" ht="29.25" x14ac:dyDescent="0.45">
      <c r="A311" s="362">
        <v>307</v>
      </c>
      <c r="B311" s="357" t="s">
        <v>591</v>
      </c>
      <c r="C311" s="357" t="s">
        <v>172</v>
      </c>
      <c r="D311" s="118">
        <v>216</v>
      </c>
      <c r="E311" s="113">
        <v>4576.71</v>
      </c>
      <c r="F311" s="118">
        <v>282</v>
      </c>
      <c r="G311" s="113">
        <v>5778.98</v>
      </c>
      <c r="H311" s="118">
        <v>273</v>
      </c>
      <c r="I311" s="113">
        <v>4777.4399999999996</v>
      </c>
      <c r="J311" s="118">
        <v>157</v>
      </c>
      <c r="K311" s="113">
        <v>3950.96</v>
      </c>
      <c r="L311" s="118">
        <v>223</v>
      </c>
      <c r="M311" s="113">
        <v>3945.41</v>
      </c>
      <c r="N311" s="118">
        <v>340</v>
      </c>
      <c r="O311" s="113">
        <v>6491.48</v>
      </c>
      <c r="P311" s="118">
        <v>220</v>
      </c>
      <c r="Q311" s="113">
        <v>4604.8999999999996</v>
      </c>
      <c r="R311" s="118">
        <v>217</v>
      </c>
      <c r="S311" s="113">
        <v>4322.43</v>
      </c>
      <c r="T311" s="118">
        <v>424</v>
      </c>
      <c r="U311" s="113">
        <v>7233.77</v>
      </c>
      <c r="V311" s="118">
        <v>204</v>
      </c>
      <c r="W311" s="113">
        <v>5132.16</v>
      </c>
      <c r="X311" s="118">
        <v>227</v>
      </c>
      <c r="Y311" s="113">
        <v>5487.08</v>
      </c>
      <c r="Z311" s="118">
        <v>372</v>
      </c>
      <c r="AA311" s="113">
        <v>3642.31</v>
      </c>
      <c r="AB311" s="118">
        <v>193</v>
      </c>
      <c r="AC311" s="113">
        <v>4463.49</v>
      </c>
      <c r="AD311" s="118">
        <v>379</v>
      </c>
      <c r="AE311" s="113">
        <v>6908.36</v>
      </c>
      <c r="AF311" s="118">
        <v>193</v>
      </c>
      <c r="AG311" s="113">
        <v>5139.09</v>
      </c>
      <c r="AH311" s="118">
        <v>178</v>
      </c>
      <c r="AI311" s="113">
        <v>3953.82</v>
      </c>
      <c r="AJ311" s="118">
        <v>178</v>
      </c>
      <c r="AK311" s="113">
        <v>4665.76</v>
      </c>
      <c r="AL311" s="118">
        <v>293</v>
      </c>
      <c r="AM311" s="113">
        <v>6266.69</v>
      </c>
      <c r="AN311" s="118">
        <v>134</v>
      </c>
      <c r="AO311" s="113">
        <v>4047.38</v>
      </c>
      <c r="AP311" s="118">
        <v>173</v>
      </c>
      <c r="AQ311" s="113">
        <v>4378.53</v>
      </c>
      <c r="AR311" s="118">
        <v>494</v>
      </c>
      <c r="AS311" s="113">
        <v>6530.94</v>
      </c>
      <c r="AT311" s="118">
        <v>175</v>
      </c>
      <c r="AU311" s="113">
        <v>3886.49</v>
      </c>
      <c r="AV311" s="118">
        <v>167</v>
      </c>
      <c r="AW311" s="113">
        <v>4252.91</v>
      </c>
      <c r="AX311" s="118">
        <v>761</v>
      </c>
      <c r="AY311" s="113">
        <v>4163.8500000000004</v>
      </c>
      <c r="AZ311" s="118">
        <v>133</v>
      </c>
      <c r="BA311" s="113">
        <v>3785.69</v>
      </c>
      <c r="BB311" s="117">
        <v>3319</v>
      </c>
      <c r="BC311" s="113">
        <v>6950.12</v>
      </c>
      <c r="BD311" s="118">
        <v>320</v>
      </c>
      <c r="BE311" s="113">
        <v>4608.13</v>
      </c>
      <c r="BF311" s="117">
        <v>1068</v>
      </c>
      <c r="BG311" s="113">
        <v>3205.28</v>
      </c>
      <c r="BH311" s="118">
        <v>225</v>
      </c>
      <c r="BI311" s="113">
        <v>4592.87</v>
      </c>
      <c r="BJ311" s="118">
        <v>317</v>
      </c>
      <c r="BK311" s="113">
        <v>5630.46</v>
      </c>
      <c r="BL311" s="118">
        <v>226</v>
      </c>
      <c r="BM311" s="113">
        <v>3923</v>
      </c>
      <c r="BN311" s="118">
        <v>308</v>
      </c>
      <c r="BO311" s="113">
        <v>3153.26</v>
      </c>
      <c r="BP311" s="118">
        <v>366</v>
      </c>
      <c r="BQ311" s="113">
        <v>6411.85</v>
      </c>
      <c r="BR311" s="118">
        <v>139</v>
      </c>
      <c r="BS311" s="113">
        <v>3209.02</v>
      </c>
      <c r="BT311" s="118">
        <v>260</v>
      </c>
      <c r="BU311" s="113">
        <v>3950.35</v>
      </c>
      <c r="BV311" s="118">
        <v>233</v>
      </c>
      <c r="BW311" s="113">
        <v>3659.86</v>
      </c>
      <c r="BX311" s="118">
        <v>240</v>
      </c>
      <c r="BY311" s="113">
        <v>3519.86</v>
      </c>
      <c r="BZ311" s="118">
        <v>517</v>
      </c>
      <c r="CA311" s="113">
        <v>7063.3</v>
      </c>
      <c r="CB311" s="118">
        <v>212</v>
      </c>
      <c r="CC311" s="113">
        <v>4104.4799999999996</v>
      </c>
    </row>
    <row r="312" spans="1:81" ht="42" x14ac:dyDescent="0.45">
      <c r="A312" s="363">
        <v>308</v>
      </c>
      <c r="B312" s="358" t="s">
        <v>592</v>
      </c>
      <c r="C312" s="112"/>
      <c r="D312" s="112"/>
      <c r="E312" s="114">
        <v>2319.02</v>
      </c>
      <c r="F312" s="112"/>
      <c r="G312" s="114">
        <v>5162.53</v>
      </c>
      <c r="H312" s="112"/>
      <c r="I312" s="114">
        <v>3087.22</v>
      </c>
      <c r="J312" s="112"/>
      <c r="K312" s="114">
        <v>1969.43</v>
      </c>
      <c r="L312" s="112"/>
      <c r="M312" s="114">
        <v>1935.97</v>
      </c>
      <c r="N312" s="112"/>
      <c r="O312" s="114">
        <v>4278.54</v>
      </c>
      <c r="P312" s="112"/>
      <c r="Q312" s="114">
        <v>2255.0300000000002</v>
      </c>
      <c r="R312" s="112"/>
      <c r="S312" s="114">
        <v>1359.21</v>
      </c>
      <c r="T312" s="112"/>
      <c r="U312" s="114">
        <v>6630.96</v>
      </c>
      <c r="V312" s="112"/>
      <c r="W312" s="114">
        <v>1892.09</v>
      </c>
      <c r="X312" s="112"/>
      <c r="Y312" s="114">
        <v>2928.29</v>
      </c>
      <c r="Z312" s="112"/>
      <c r="AA312" s="114">
        <v>1252.7</v>
      </c>
      <c r="AB312" s="112"/>
      <c r="AC312" s="114">
        <v>2985.84</v>
      </c>
      <c r="AD312" s="112"/>
      <c r="AE312" s="114">
        <v>7259.94</v>
      </c>
      <c r="AF312" s="112"/>
      <c r="AG312" s="114">
        <v>3152.19</v>
      </c>
      <c r="AH312" s="112"/>
      <c r="AI312" s="114">
        <v>1456.44</v>
      </c>
      <c r="AJ312" s="112"/>
      <c r="AK312" s="114">
        <v>2262.9699999999998</v>
      </c>
      <c r="AL312" s="112"/>
      <c r="AM312" s="114">
        <v>4583.68</v>
      </c>
      <c r="AN312" s="112"/>
      <c r="AO312" s="114">
        <v>1431.83</v>
      </c>
      <c r="AP312" s="112"/>
      <c r="AQ312" s="114">
        <v>1203.7</v>
      </c>
      <c r="AR312" s="112"/>
      <c r="AS312" s="114">
        <v>7285.49</v>
      </c>
      <c r="AT312" s="112"/>
      <c r="AU312" s="114">
        <v>1821.48</v>
      </c>
      <c r="AV312" s="112"/>
      <c r="AW312" s="114">
        <v>2696.34</v>
      </c>
      <c r="AX312" s="112"/>
      <c r="AY312" s="114">
        <v>1359.21</v>
      </c>
      <c r="AZ312" s="112"/>
      <c r="BA312" s="114">
        <v>3411.79</v>
      </c>
      <c r="BB312" s="112"/>
      <c r="BC312" s="114">
        <v>7669.28</v>
      </c>
      <c r="BD312" s="112"/>
      <c r="BE312" s="114">
        <v>3083.17</v>
      </c>
      <c r="BF312" s="112"/>
      <c r="BG312" s="114">
        <v>1540.22</v>
      </c>
      <c r="BH312" s="112"/>
      <c r="BI312" s="114">
        <v>2332.5300000000002</v>
      </c>
      <c r="BJ312" s="112"/>
      <c r="BK312" s="114">
        <v>4919.13</v>
      </c>
      <c r="BL312" s="112"/>
      <c r="BM312" s="114">
        <v>1910.5</v>
      </c>
      <c r="BN312" s="112"/>
      <c r="BO312" s="114">
        <v>1254.78</v>
      </c>
      <c r="BP312" s="112"/>
      <c r="BQ312" s="114">
        <v>7779.94</v>
      </c>
      <c r="BR312" s="112"/>
      <c r="BS312" s="114">
        <v>2173.0500000000002</v>
      </c>
      <c r="BT312" s="112"/>
      <c r="BU312" s="114">
        <v>3634.56</v>
      </c>
      <c r="BV312" s="112"/>
      <c r="BW312" s="114">
        <v>1203.23</v>
      </c>
      <c r="BX312" s="112"/>
      <c r="BY312" s="114">
        <v>2892.02</v>
      </c>
      <c r="BZ312" s="112"/>
      <c r="CA312" s="114">
        <v>7181.02</v>
      </c>
      <c r="CB312" s="112"/>
      <c r="CC312" s="114">
        <v>2726.57</v>
      </c>
    </row>
    <row r="313" spans="1:81" ht="42" x14ac:dyDescent="0.45">
      <c r="A313" s="362">
        <v>309</v>
      </c>
      <c r="B313" s="357" t="s">
        <v>593</v>
      </c>
      <c r="C313" s="357" t="s">
        <v>173</v>
      </c>
      <c r="D313" s="118">
        <v>51</v>
      </c>
      <c r="E313" s="118">
        <v>5.36</v>
      </c>
      <c r="F313" s="118">
        <v>496</v>
      </c>
      <c r="G313" s="118">
        <v>169.14</v>
      </c>
      <c r="H313" s="118">
        <v>435</v>
      </c>
      <c r="I313" s="118">
        <v>11.13</v>
      </c>
      <c r="J313" s="118">
        <v>394</v>
      </c>
      <c r="K313" s="118">
        <v>24.49</v>
      </c>
      <c r="L313" s="118">
        <v>66</v>
      </c>
      <c r="M313" s="118">
        <v>9.89</v>
      </c>
      <c r="N313" s="118">
        <v>159</v>
      </c>
      <c r="O313" s="118">
        <v>53.21</v>
      </c>
      <c r="P313" s="118">
        <v>65</v>
      </c>
      <c r="Q313" s="118">
        <v>16.25</v>
      </c>
      <c r="R313" s="118">
        <v>104</v>
      </c>
      <c r="S313" s="118">
        <v>23.24</v>
      </c>
      <c r="T313" s="118">
        <v>619</v>
      </c>
      <c r="U313" s="118">
        <v>90.26</v>
      </c>
      <c r="V313" s="118">
        <v>594</v>
      </c>
      <c r="W313" s="118">
        <v>23.92</v>
      </c>
      <c r="X313" s="118">
        <v>167</v>
      </c>
      <c r="Y313" s="118">
        <v>54.56</v>
      </c>
      <c r="Z313" s="118">
        <v>86</v>
      </c>
      <c r="AA313" s="118">
        <v>9.6999999999999993</v>
      </c>
      <c r="AB313" s="118">
        <v>141</v>
      </c>
      <c r="AC313" s="118">
        <v>60.79</v>
      </c>
      <c r="AD313" s="118">
        <v>672</v>
      </c>
      <c r="AE313" s="118">
        <v>103.79</v>
      </c>
      <c r="AF313" s="118">
        <v>405</v>
      </c>
      <c r="AG313" s="118">
        <v>232.09</v>
      </c>
      <c r="AH313" s="118">
        <v>22</v>
      </c>
      <c r="AI313" s="118">
        <v>13.88</v>
      </c>
      <c r="AJ313" s="118">
        <v>173</v>
      </c>
      <c r="AK313" s="118">
        <v>26.31</v>
      </c>
      <c r="AL313" s="118">
        <v>509</v>
      </c>
      <c r="AM313" s="118">
        <v>256.89999999999998</v>
      </c>
      <c r="AN313" s="118">
        <v>756</v>
      </c>
      <c r="AO313" s="118">
        <v>133.19</v>
      </c>
      <c r="AP313" s="118">
        <v>581</v>
      </c>
      <c r="AQ313" s="118">
        <v>64.67</v>
      </c>
      <c r="AR313" s="118">
        <v>552</v>
      </c>
      <c r="AS313" s="118">
        <v>70.37</v>
      </c>
      <c r="AT313" s="118">
        <v>57</v>
      </c>
      <c r="AU313" s="118">
        <v>12.12</v>
      </c>
      <c r="AV313" s="118">
        <v>203</v>
      </c>
      <c r="AW313" s="118">
        <v>14.59</v>
      </c>
      <c r="AX313" s="118">
        <v>43</v>
      </c>
      <c r="AY313" s="118">
        <v>17.27</v>
      </c>
      <c r="AZ313" s="118">
        <v>22</v>
      </c>
      <c r="BA313" s="118">
        <v>48.29</v>
      </c>
      <c r="BB313" s="117">
        <v>5941</v>
      </c>
      <c r="BC313" s="118">
        <v>57.21</v>
      </c>
      <c r="BD313" s="118">
        <v>55</v>
      </c>
      <c r="BE313" s="118">
        <v>14.81</v>
      </c>
      <c r="BF313" s="118">
        <v>126</v>
      </c>
      <c r="BG313" s="118">
        <v>33.090000000000003</v>
      </c>
      <c r="BH313" s="118">
        <v>243</v>
      </c>
      <c r="BI313" s="118">
        <v>40.14</v>
      </c>
      <c r="BJ313" s="118">
        <v>213</v>
      </c>
      <c r="BK313" s="118">
        <v>32.1</v>
      </c>
      <c r="BL313" s="118">
        <v>95</v>
      </c>
      <c r="BM313" s="118">
        <v>47.86</v>
      </c>
      <c r="BN313" s="118">
        <v>66</v>
      </c>
      <c r="BO313" s="118">
        <v>28.09</v>
      </c>
      <c r="BP313" s="118">
        <v>526</v>
      </c>
      <c r="BQ313" s="118">
        <v>82.15</v>
      </c>
      <c r="BR313" s="118">
        <v>66</v>
      </c>
      <c r="BS313" s="118">
        <v>24.26</v>
      </c>
      <c r="BT313" s="118">
        <v>162</v>
      </c>
      <c r="BU313" s="118">
        <v>42.03</v>
      </c>
      <c r="BV313" s="118">
        <v>652</v>
      </c>
      <c r="BW313" s="118">
        <v>749.44</v>
      </c>
      <c r="BX313" s="118">
        <v>45</v>
      </c>
      <c r="BY313" s="118">
        <v>17.8</v>
      </c>
      <c r="BZ313" s="118">
        <v>678</v>
      </c>
      <c r="CA313" s="118">
        <v>38.200000000000003</v>
      </c>
      <c r="CB313" s="118">
        <v>291</v>
      </c>
      <c r="CC313" s="118">
        <v>27.34</v>
      </c>
    </row>
    <row r="314" spans="1:81" ht="54.75" x14ac:dyDescent="0.45">
      <c r="A314" s="363">
        <v>310</v>
      </c>
      <c r="B314" s="358" t="s">
        <v>594</v>
      </c>
      <c r="C314" s="112"/>
      <c r="D314" s="112"/>
      <c r="E314" s="114">
        <v>7243.49</v>
      </c>
      <c r="F314" s="112"/>
      <c r="G314" s="114">
        <v>10837.32</v>
      </c>
      <c r="H314" s="112"/>
      <c r="I314" s="114">
        <v>13049.5</v>
      </c>
      <c r="J314" s="112"/>
      <c r="K314" s="114">
        <v>8601.1299999999992</v>
      </c>
      <c r="L314" s="112"/>
      <c r="M314" s="114">
        <v>10078.969999999999</v>
      </c>
      <c r="N314" s="112"/>
      <c r="O314" s="114">
        <v>10445.4</v>
      </c>
      <c r="P314" s="112"/>
      <c r="Q314" s="114">
        <v>9070.61</v>
      </c>
      <c r="R314" s="112"/>
      <c r="S314" s="114">
        <v>8652.0499999999993</v>
      </c>
      <c r="T314" s="112"/>
      <c r="U314" s="114">
        <v>16443.009999999998</v>
      </c>
      <c r="V314" s="112"/>
      <c r="W314" s="114">
        <v>11702.9</v>
      </c>
      <c r="X314" s="112"/>
      <c r="Y314" s="114">
        <v>11077.94</v>
      </c>
      <c r="Z314" s="112"/>
      <c r="AA314" s="114">
        <v>7565.26</v>
      </c>
      <c r="AB314" s="112"/>
      <c r="AC314" s="114">
        <v>7914.78</v>
      </c>
      <c r="AD314" s="112"/>
      <c r="AE314" s="114">
        <v>15163.44</v>
      </c>
      <c r="AF314" s="112"/>
      <c r="AG314" s="114">
        <v>12570.62</v>
      </c>
      <c r="AH314" s="112"/>
      <c r="AI314" s="114">
        <v>7955.74</v>
      </c>
      <c r="AJ314" s="112"/>
      <c r="AK314" s="114">
        <v>9822.76</v>
      </c>
      <c r="AL314" s="112"/>
      <c r="AM314" s="114">
        <v>10609.37</v>
      </c>
      <c r="AN314" s="112"/>
      <c r="AO314" s="114">
        <v>8295.73</v>
      </c>
      <c r="AP314" s="112"/>
      <c r="AQ314" s="114">
        <v>8744.7900000000009</v>
      </c>
      <c r="AR314" s="112"/>
      <c r="AS314" s="114">
        <v>15716.7</v>
      </c>
      <c r="AT314" s="112"/>
      <c r="AU314" s="114">
        <v>9525.83</v>
      </c>
      <c r="AV314" s="112"/>
      <c r="AW314" s="114">
        <v>10649.31</v>
      </c>
      <c r="AX314" s="112"/>
      <c r="AY314" s="114">
        <v>8071.07</v>
      </c>
      <c r="AZ314" s="112"/>
      <c r="BA314" s="114">
        <v>7368.97</v>
      </c>
      <c r="BB314" s="112"/>
      <c r="BC314" s="114">
        <v>16046.1</v>
      </c>
      <c r="BD314" s="112"/>
      <c r="BE314" s="114">
        <v>12318.67</v>
      </c>
      <c r="BF314" s="112"/>
      <c r="BG314" s="114">
        <v>6854.63</v>
      </c>
      <c r="BH314" s="112"/>
      <c r="BI314" s="114">
        <v>9456.7900000000009</v>
      </c>
      <c r="BJ314" s="112"/>
      <c r="BK314" s="114">
        <v>10805.92</v>
      </c>
      <c r="BL314" s="112"/>
      <c r="BM314" s="114">
        <v>7714.59</v>
      </c>
      <c r="BN314" s="112"/>
      <c r="BO314" s="114">
        <v>8575.43</v>
      </c>
      <c r="BP314" s="112"/>
      <c r="BQ314" s="114">
        <v>16786.419999999998</v>
      </c>
      <c r="BR314" s="112"/>
      <c r="BS314" s="114">
        <v>9537.52</v>
      </c>
      <c r="BT314" s="112"/>
      <c r="BU314" s="114">
        <v>10920.39</v>
      </c>
      <c r="BV314" s="112"/>
      <c r="BW314" s="114">
        <v>7961.13</v>
      </c>
      <c r="BX314" s="112"/>
      <c r="BY314" s="114">
        <v>7811.17</v>
      </c>
      <c r="BZ314" s="112"/>
      <c r="CA314" s="114">
        <v>13946.32</v>
      </c>
      <c r="CB314" s="112"/>
      <c r="CC314" s="114">
        <v>11846.98</v>
      </c>
    </row>
    <row r="315" spans="1:81" ht="80.25" x14ac:dyDescent="0.45">
      <c r="A315" s="362">
        <v>311</v>
      </c>
      <c r="B315" s="357" t="s">
        <v>953</v>
      </c>
      <c r="C315" s="357" t="s">
        <v>167</v>
      </c>
      <c r="D315" s="118">
        <v>123</v>
      </c>
      <c r="E315" s="113">
        <v>3697.27</v>
      </c>
      <c r="F315" s="118">
        <v>82</v>
      </c>
      <c r="G315" s="113">
        <v>4154.7</v>
      </c>
      <c r="H315" s="118">
        <v>81</v>
      </c>
      <c r="I315" s="113">
        <v>4202.87</v>
      </c>
      <c r="J315" s="118">
        <v>73</v>
      </c>
      <c r="K315" s="113">
        <v>3872.2</v>
      </c>
      <c r="L315" s="118">
        <v>82</v>
      </c>
      <c r="M315" s="113">
        <v>4654.12</v>
      </c>
      <c r="N315" s="118">
        <v>97</v>
      </c>
      <c r="O315" s="113">
        <v>4453.5200000000004</v>
      </c>
      <c r="P315" s="118">
        <v>92</v>
      </c>
      <c r="Q315" s="113">
        <v>4651.8100000000004</v>
      </c>
      <c r="R315" s="118">
        <v>92</v>
      </c>
      <c r="S315" s="113">
        <v>4418.3</v>
      </c>
      <c r="T315" s="118">
        <v>115</v>
      </c>
      <c r="U315" s="113">
        <v>4773.8999999999996</v>
      </c>
      <c r="V315" s="118">
        <v>109</v>
      </c>
      <c r="W315" s="113">
        <v>5817.11</v>
      </c>
      <c r="X315" s="117">
        <v>55947</v>
      </c>
      <c r="Y315" s="113">
        <v>5075.21</v>
      </c>
      <c r="Z315" s="118">
        <v>76</v>
      </c>
      <c r="AA315" s="113">
        <v>3741.03</v>
      </c>
      <c r="AB315" s="118">
        <v>123</v>
      </c>
      <c r="AC315" s="113">
        <v>4195</v>
      </c>
      <c r="AD315" s="118">
        <v>83</v>
      </c>
      <c r="AE315" s="113">
        <v>4640.1000000000004</v>
      </c>
      <c r="AF315" s="118">
        <v>139</v>
      </c>
      <c r="AG315" s="113">
        <v>5407.4</v>
      </c>
      <c r="AH315" s="118">
        <v>201</v>
      </c>
      <c r="AI315" s="113">
        <v>3634.39</v>
      </c>
      <c r="AJ315" s="118">
        <v>133</v>
      </c>
      <c r="AK315" s="113">
        <v>4075.13</v>
      </c>
      <c r="AL315" s="118">
        <v>136</v>
      </c>
      <c r="AM315" s="113">
        <v>4377.33</v>
      </c>
      <c r="AN315" s="118">
        <v>80</v>
      </c>
      <c r="AO315" s="113">
        <v>4270.04</v>
      </c>
      <c r="AP315" s="118">
        <v>92</v>
      </c>
      <c r="AQ315" s="113">
        <v>4574.45</v>
      </c>
      <c r="AR315" s="118">
        <v>120</v>
      </c>
      <c r="AS315" s="113">
        <v>4939.74</v>
      </c>
      <c r="AT315" s="118">
        <v>98</v>
      </c>
      <c r="AU315" s="113">
        <v>4926.2299999999996</v>
      </c>
      <c r="AV315" s="118">
        <v>95</v>
      </c>
      <c r="AW315" s="113">
        <v>5027.8</v>
      </c>
      <c r="AX315" s="118">
        <v>74</v>
      </c>
      <c r="AY315" s="113">
        <v>4609.6899999999996</v>
      </c>
      <c r="AZ315" s="118">
        <v>74</v>
      </c>
      <c r="BA315" s="113">
        <v>4217.1000000000004</v>
      </c>
      <c r="BB315" s="118">
        <v>88</v>
      </c>
      <c r="BC315" s="113">
        <v>5939.78</v>
      </c>
      <c r="BD315" s="118">
        <v>102</v>
      </c>
      <c r="BE315" s="113">
        <v>6221.98</v>
      </c>
      <c r="BF315" s="118">
        <v>91</v>
      </c>
      <c r="BG315" s="113">
        <v>3476.99</v>
      </c>
      <c r="BH315" s="118">
        <v>125</v>
      </c>
      <c r="BI315" s="113">
        <v>4380.58</v>
      </c>
      <c r="BJ315" s="118">
        <v>88</v>
      </c>
      <c r="BK315" s="113">
        <v>4818.2299999999996</v>
      </c>
      <c r="BL315" s="118">
        <v>76</v>
      </c>
      <c r="BM315" s="113">
        <v>4367.9399999999996</v>
      </c>
      <c r="BN315" s="118">
        <v>120</v>
      </c>
      <c r="BO315" s="113">
        <v>4958.46</v>
      </c>
      <c r="BP315" s="118">
        <v>100</v>
      </c>
      <c r="BQ315" s="113">
        <v>5986.59</v>
      </c>
      <c r="BR315" s="118">
        <v>309</v>
      </c>
      <c r="BS315" s="113">
        <v>5318.29</v>
      </c>
      <c r="BT315" s="118">
        <v>118</v>
      </c>
      <c r="BU315" s="113">
        <v>6066.48</v>
      </c>
      <c r="BV315" s="118">
        <v>93</v>
      </c>
      <c r="BW315" s="113">
        <v>4781.43</v>
      </c>
      <c r="BX315" s="118">
        <v>80</v>
      </c>
      <c r="BY315" s="113">
        <v>4541.62</v>
      </c>
      <c r="BZ315" s="118">
        <v>127</v>
      </c>
      <c r="CA315" s="113">
        <v>4580.78</v>
      </c>
      <c r="CB315" s="118">
        <v>91</v>
      </c>
      <c r="CC315" s="113">
        <v>4928.72</v>
      </c>
    </row>
    <row r="316" spans="1:81" ht="80.25" x14ac:dyDescent="0.45">
      <c r="A316" s="363">
        <v>312</v>
      </c>
      <c r="B316" s="358" t="s">
        <v>954</v>
      </c>
      <c r="C316" s="358" t="s">
        <v>173</v>
      </c>
      <c r="D316" s="115">
        <v>1669334</v>
      </c>
      <c r="E316" s="114">
        <v>3018.74</v>
      </c>
      <c r="F316" s="115">
        <v>2555787</v>
      </c>
      <c r="G316" s="114">
        <v>5362.38</v>
      </c>
      <c r="H316" s="115">
        <v>3244976</v>
      </c>
      <c r="I316" s="114">
        <v>8213.0499999999993</v>
      </c>
      <c r="J316" s="115">
        <v>1650044</v>
      </c>
      <c r="K316" s="114">
        <v>4071.37</v>
      </c>
      <c r="L316" s="115">
        <v>2661584</v>
      </c>
      <c r="M316" s="114">
        <v>4881.29</v>
      </c>
      <c r="N316" s="115">
        <v>2472646</v>
      </c>
      <c r="O316" s="114">
        <v>5417.13</v>
      </c>
      <c r="P316" s="115">
        <v>1887516</v>
      </c>
      <c r="Q316" s="114">
        <v>3564.97</v>
      </c>
      <c r="R316" s="115">
        <v>2208133</v>
      </c>
      <c r="S316" s="114">
        <v>3631.84</v>
      </c>
      <c r="T316" s="115">
        <v>3984928</v>
      </c>
      <c r="U316" s="114">
        <v>10119.76</v>
      </c>
      <c r="V316" s="115">
        <v>6282890</v>
      </c>
      <c r="W316" s="114">
        <v>5266.68</v>
      </c>
      <c r="X316" s="115">
        <v>3068950</v>
      </c>
      <c r="Y316" s="114">
        <v>5444.94</v>
      </c>
      <c r="Z316" s="115">
        <v>1720663</v>
      </c>
      <c r="AA316" s="114">
        <v>3388.62</v>
      </c>
      <c r="AB316" s="115">
        <v>1905899</v>
      </c>
      <c r="AC316" s="114">
        <v>3218.37</v>
      </c>
      <c r="AD316" s="115">
        <v>4123021</v>
      </c>
      <c r="AE316" s="114">
        <v>9454.77</v>
      </c>
      <c r="AF316" s="115">
        <v>2638698</v>
      </c>
      <c r="AG316" s="114">
        <v>6491.95</v>
      </c>
      <c r="AH316" s="115">
        <v>1713967</v>
      </c>
      <c r="AI316" s="114">
        <v>3790.48</v>
      </c>
      <c r="AJ316" s="115">
        <v>2191590</v>
      </c>
      <c r="AK316" s="114">
        <v>5192.72</v>
      </c>
      <c r="AL316" s="115">
        <v>2915764</v>
      </c>
      <c r="AM316" s="114">
        <v>5478.88</v>
      </c>
      <c r="AN316" s="115">
        <v>1587257</v>
      </c>
      <c r="AO316" s="114">
        <v>3483.44</v>
      </c>
      <c r="AP316" s="115">
        <v>1794649</v>
      </c>
      <c r="AQ316" s="114">
        <v>3541.58</v>
      </c>
      <c r="AR316" s="115">
        <v>4071744</v>
      </c>
      <c r="AS316" s="114">
        <v>9683.83</v>
      </c>
      <c r="AT316" s="115">
        <v>2181760</v>
      </c>
      <c r="AU316" s="114">
        <v>3892.7</v>
      </c>
      <c r="AV316" s="115">
        <v>2178975</v>
      </c>
      <c r="AW316" s="114">
        <v>4805.82</v>
      </c>
      <c r="AX316" s="115">
        <v>1523899</v>
      </c>
      <c r="AY316" s="114">
        <v>3042.91</v>
      </c>
      <c r="AZ316" s="115">
        <v>1468084</v>
      </c>
      <c r="BA316" s="114">
        <v>2762.02</v>
      </c>
      <c r="BB316" s="115">
        <v>3181122</v>
      </c>
      <c r="BC316" s="114">
        <v>9614.1200000000008</v>
      </c>
      <c r="BD316" s="115">
        <v>2232647</v>
      </c>
      <c r="BE316" s="114">
        <v>5604.88</v>
      </c>
      <c r="BF316" s="115">
        <v>1457894</v>
      </c>
      <c r="BG316" s="114">
        <v>3016.66</v>
      </c>
      <c r="BH316" s="115">
        <v>1967495</v>
      </c>
      <c r="BI316" s="114">
        <v>4700.45</v>
      </c>
      <c r="BJ316" s="115">
        <v>3332498</v>
      </c>
      <c r="BK316" s="114">
        <v>5561.92</v>
      </c>
      <c r="BL316" s="115">
        <v>1601611</v>
      </c>
      <c r="BM316" s="114">
        <v>2768.07</v>
      </c>
      <c r="BN316" s="115">
        <v>1816675</v>
      </c>
      <c r="BO316" s="114">
        <v>3126.61</v>
      </c>
      <c r="BP316" s="115">
        <v>4002227</v>
      </c>
      <c r="BQ316" s="114">
        <v>9796.2000000000007</v>
      </c>
      <c r="BR316" s="115">
        <v>3389533</v>
      </c>
      <c r="BS316" s="114">
        <v>3792.36</v>
      </c>
      <c r="BT316" s="115">
        <v>2035512</v>
      </c>
      <c r="BU316" s="114">
        <v>4381.93</v>
      </c>
      <c r="BV316" s="115">
        <v>1320920</v>
      </c>
      <c r="BW316" s="114">
        <v>2699.13</v>
      </c>
      <c r="BX316" s="115">
        <v>1506075</v>
      </c>
      <c r="BY316" s="114">
        <v>2939.22</v>
      </c>
      <c r="BZ316" s="115">
        <v>3572481</v>
      </c>
      <c r="CA316" s="114">
        <v>8923.9599999999991</v>
      </c>
      <c r="CB316" s="115">
        <v>3340013</v>
      </c>
      <c r="CC316" s="114">
        <v>6553.86</v>
      </c>
    </row>
    <row r="317" spans="1:81" ht="93" x14ac:dyDescent="0.45">
      <c r="A317" s="362">
        <v>313</v>
      </c>
      <c r="B317" s="357" t="s">
        <v>955</v>
      </c>
      <c r="C317" s="111"/>
      <c r="D317" s="111"/>
      <c r="E317" s="118">
        <v>527.49</v>
      </c>
      <c r="F317" s="111"/>
      <c r="G317" s="113">
        <v>1320.24</v>
      </c>
      <c r="H317" s="111"/>
      <c r="I317" s="118">
        <v>633.58000000000004</v>
      </c>
      <c r="J317" s="111"/>
      <c r="K317" s="118">
        <v>657.57</v>
      </c>
      <c r="L317" s="111"/>
      <c r="M317" s="118">
        <v>543.55999999999995</v>
      </c>
      <c r="N317" s="111"/>
      <c r="O317" s="118">
        <v>574.74</v>
      </c>
      <c r="P317" s="111"/>
      <c r="Q317" s="118">
        <v>853.83</v>
      </c>
      <c r="R317" s="111"/>
      <c r="S317" s="118">
        <v>601.91</v>
      </c>
      <c r="T317" s="111"/>
      <c r="U317" s="113">
        <v>1549.35</v>
      </c>
      <c r="V317" s="111"/>
      <c r="W317" s="118">
        <v>619.12</v>
      </c>
      <c r="X317" s="111"/>
      <c r="Y317" s="118">
        <v>557.79</v>
      </c>
      <c r="Z317" s="111"/>
      <c r="AA317" s="118">
        <v>435.6</v>
      </c>
      <c r="AB317" s="111"/>
      <c r="AC317" s="118">
        <v>501.41</v>
      </c>
      <c r="AD317" s="111"/>
      <c r="AE317" s="113">
        <v>1068.58</v>
      </c>
      <c r="AF317" s="111"/>
      <c r="AG317" s="118">
        <v>671.28</v>
      </c>
      <c r="AH317" s="111"/>
      <c r="AI317" s="118">
        <v>530.87</v>
      </c>
      <c r="AJ317" s="111"/>
      <c r="AK317" s="118">
        <v>554.91</v>
      </c>
      <c r="AL317" s="111"/>
      <c r="AM317" s="118">
        <v>753.16</v>
      </c>
      <c r="AN317" s="111"/>
      <c r="AO317" s="118">
        <v>542.26</v>
      </c>
      <c r="AP317" s="111"/>
      <c r="AQ317" s="118">
        <v>628.76</v>
      </c>
      <c r="AR317" s="111"/>
      <c r="AS317" s="113">
        <v>1093.1400000000001</v>
      </c>
      <c r="AT317" s="111"/>
      <c r="AU317" s="118">
        <v>706.9</v>
      </c>
      <c r="AV317" s="111"/>
      <c r="AW317" s="118">
        <v>815.68</v>
      </c>
      <c r="AX317" s="111"/>
      <c r="AY317" s="118">
        <v>418.47</v>
      </c>
      <c r="AZ317" s="111"/>
      <c r="BA317" s="118">
        <v>389.85</v>
      </c>
      <c r="BB317" s="111"/>
      <c r="BC317" s="118">
        <v>492.2</v>
      </c>
      <c r="BD317" s="111"/>
      <c r="BE317" s="118">
        <v>491.8</v>
      </c>
      <c r="BF317" s="111"/>
      <c r="BG317" s="118">
        <v>360.98</v>
      </c>
      <c r="BH317" s="111"/>
      <c r="BI317" s="118">
        <v>375.77</v>
      </c>
      <c r="BJ317" s="111"/>
      <c r="BK317" s="118">
        <v>425.77</v>
      </c>
      <c r="BL317" s="111"/>
      <c r="BM317" s="118">
        <v>578.58000000000004</v>
      </c>
      <c r="BN317" s="111"/>
      <c r="BO317" s="118">
        <v>490.36</v>
      </c>
      <c r="BP317" s="111"/>
      <c r="BQ317" s="113">
        <v>1003.63</v>
      </c>
      <c r="BR317" s="111"/>
      <c r="BS317" s="118">
        <v>426.87</v>
      </c>
      <c r="BT317" s="111"/>
      <c r="BU317" s="118">
        <v>471.98</v>
      </c>
      <c r="BV317" s="111"/>
      <c r="BW317" s="118">
        <v>480.56</v>
      </c>
      <c r="BX317" s="111"/>
      <c r="BY317" s="118">
        <v>330.33</v>
      </c>
      <c r="BZ317" s="111"/>
      <c r="CA317" s="118">
        <v>441.59</v>
      </c>
      <c r="CB317" s="111"/>
      <c r="CC317" s="118">
        <v>364.4</v>
      </c>
    </row>
    <row r="318" spans="1:81" ht="67.5" x14ac:dyDescent="0.45">
      <c r="A318" s="363">
        <v>314</v>
      </c>
      <c r="B318" s="358" t="s">
        <v>595</v>
      </c>
      <c r="C318" s="358" t="s">
        <v>167</v>
      </c>
      <c r="D318" s="116">
        <v>207</v>
      </c>
      <c r="E318" s="114">
        <v>1159.19</v>
      </c>
      <c r="F318" s="116">
        <v>190</v>
      </c>
      <c r="G318" s="114">
        <v>1079.81</v>
      </c>
      <c r="H318" s="116">
        <v>219</v>
      </c>
      <c r="I318" s="114">
        <v>1170.8</v>
      </c>
      <c r="J318" s="116">
        <v>161</v>
      </c>
      <c r="K318" s="116">
        <v>910.88</v>
      </c>
      <c r="L318" s="116">
        <v>176</v>
      </c>
      <c r="M318" s="114">
        <v>1014.84</v>
      </c>
      <c r="N318" s="116">
        <v>188</v>
      </c>
      <c r="O318" s="114">
        <v>1194.0999999999999</v>
      </c>
      <c r="P318" s="116">
        <v>179</v>
      </c>
      <c r="Q318" s="114">
        <v>1186.52</v>
      </c>
      <c r="R318" s="116">
        <v>189</v>
      </c>
      <c r="S318" s="114">
        <v>1152.57</v>
      </c>
      <c r="T318" s="116">
        <v>158</v>
      </c>
      <c r="U318" s="114">
        <v>1086.21</v>
      </c>
      <c r="V318" s="116">
        <v>176</v>
      </c>
      <c r="W318" s="114">
        <v>1174.4100000000001</v>
      </c>
      <c r="X318" s="116">
        <v>169</v>
      </c>
      <c r="Y318" s="114">
        <v>1131.31</v>
      </c>
      <c r="Z318" s="116">
        <v>138</v>
      </c>
      <c r="AA318" s="116">
        <v>898.64</v>
      </c>
      <c r="AB318" s="116">
        <v>130</v>
      </c>
      <c r="AC318" s="116">
        <v>911.21</v>
      </c>
      <c r="AD318" s="116">
        <v>143</v>
      </c>
      <c r="AE318" s="116">
        <v>985.56</v>
      </c>
      <c r="AF318" s="116">
        <v>156</v>
      </c>
      <c r="AG318" s="116">
        <v>993.23</v>
      </c>
      <c r="AH318" s="116">
        <v>119</v>
      </c>
      <c r="AI318" s="116">
        <v>787.42</v>
      </c>
      <c r="AJ318" s="116">
        <v>152</v>
      </c>
      <c r="AK318" s="114">
        <v>1053.8900000000001</v>
      </c>
      <c r="AL318" s="116">
        <v>212</v>
      </c>
      <c r="AM318" s="114">
        <v>1558.41</v>
      </c>
      <c r="AN318" s="116">
        <v>158</v>
      </c>
      <c r="AO318" s="114">
        <v>1263.71</v>
      </c>
      <c r="AP318" s="116">
        <v>301</v>
      </c>
      <c r="AQ318" s="114">
        <v>1311.94</v>
      </c>
      <c r="AR318" s="116">
        <v>210</v>
      </c>
      <c r="AS318" s="114">
        <v>1485.2</v>
      </c>
      <c r="AT318" s="116">
        <v>185</v>
      </c>
      <c r="AU318" s="114">
        <v>1437.39</v>
      </c>
      <c r="AV318" s="116">
        <v>178</v>
      </c>
      <c r="AW318" s="114">
        <v>1403.16</v>
      </c>
      <c r="AX318" s="116">
        <v>162</v>
      </c>
      <c r="AY318" s="114">
        <v>1090.24</v>
      </c>
      <c r="AZ318" s="116">
        <v>151</v>
      </c>
      <c r="BA318" s="116">
        <v>890.63</v>
      </c>
      <c r="BB318" s="116">
        <v>158</v>
      </c>
      <c r="BC318" s="116">
        <v>870.1</v>
      </c>
      <c r="BD318" s="116">
        <v>185</v>
      </c>
      <c r="BE318" s="114">
        <v>1027.8699999999999</v>
      </c>
      <c r="BF318" s="116">
        <v>151</v>
      </c>
      <c r="BG318" s="116">
        <v>784.87</v>
      </c>
      <c r="BH318" s="116">
        <v>162</v>
      </c>
      <c r="BI318" s="116">
        <v>878.09</v>
      </c>
      <c r="BJ318" s="116">
        <v>186</v>
      </c>
      <c r="BK318" s="114">
        <v>1027.76</v>
      </c>
      <c r="BL318" s="116">
        <v>162</v>
      </c>
      <c r="BM318" s="116">
        <v>892.85</v>
      </c>
      <c r="BN318" s="116">
        <v>184</v>
      </c>
      <c r="BO318" s="114">
        <v>1003.88</v>
      </c>
      <c r="BP318" s="116">
        <v>201</v>
      </c>
      <c r="BQ318" s="116">
        <v>983.88</v>
      </c>
      <c r="BR318" s="116">
        <v>210</v>
      </c>
      <c r="BS318" s="114">
        <v>1068.06</v>
      </c>
      <c r="BT318" s="116">
        <v>249</v>
      </c>
      <c r="BU318" s="114">
        <v>1222.1099999999999</v>
      </c>
      <c r="BV318" s="116">
        <v>173</v>
      </c>
      <c r="BW318" s="116">
        <v>902.36</v>
      </c>
      <c r="BX318" s="116">
        <v>180</v>
      </c>
      <c r="BY318" s="116">
        <v>958.25</v>
      </c>
      <c r="BZ318" s="116">
        <v>199</v>
      </c>
      <c r="CA318" s="114">
        <v>1019.49</v>
      </c>
      <c r="CB318" s="116">
        <v>206</v>
      </c>
      <c r="CC318" s="114">
        <v>1021.6</v>
      </c>
    </row>
    <row r="319" spans="1:81" ht="67.5" x14ac:dyDescent="0.45">
      <c r="A319" s="362">
        <v>315</v>
      </c>
      <c r="B319" s="357" t="s">
        <v>596</v>
      </c>
      <c r="C319" s="357" t="s">
        <v>167</v>
      </c>
      <c r="D319" s="118">
        <v>8</v>
      </c>
      <c r="E319" s="118">
        <v>304.95</v>
      </c>
      <c r="F319" s="118">
        <v>6</v>
      </c>
      <c r="G319" s="118">
        <v>236.69</v>
      </c>
      <c r="H319" s="118">
        <v>21</v>
      </c>
      <c r="I319" s="118">
        <v>283.83</v>
      </c>
      <c r="J319" s="118">
        <v>10</v>
      </c>
      <c r="K319" s="118">
        <v>279.89</v>
      </c>
      <c r="L319" s="118">
        <v>10</v>
      </c>
      <c r="M319" s="118">
        <v>316.56</v>
      </c>
      <c r="N319" s="118">
        <v>15</v>
      </c>
      <c r="O319" s="118">
        <v>325.83999999999997</v>
      </c>
      <c r="P319" s="118">
        <v>61</v>
      </c>
      <c r="Q319" s="118">
        <v>320.01</v>
      </c>
      <c r="R319" s="118">
        <v>9</v>
      </c>
      <c r="S319" s="118">
        <v>358.85</v>
      </c>
      <c r="T319" s="118">
        <v>14</v>
      </c>
      <c r="U319" s="118">
        <v>362.21</v>
      </c>
      <c r="V319" s="118">
        <v>13</v>
      </c>
      <c r="W319" s="118">
        <v>325.83999999999997</v>
      </c>
      <c r="X319" s="118">
        <v>11</v>
      </c>
      <c r="Y319" s="118">
        <v>392.56</v>
      </c>
      <c r="Z319" s="118">
        <v>15</v>
      </c>
      <c r="AA319" s="118">
        <v>354.95</v>
      </c>
      <c r="AB319" s="118">
        <v>14</v>
      </c>
      <c r="AC319" s="118">
        <v>422.68</v>
      </c>
      <c r="AD319" s="118">
        <v>14</v>
      </c>
      <c r="AE319" s="118">
        <v>366.29</v>
      </c>
      <c r="AF319" s="118">
        <v>20</v>
      </c>
      <c r="AG319" s="118">
        <v>405.79</v>
      </c>
      <c r="AH319" s="118">
        <v>14</v>
      </c>
      <c r="AI319" s="118">
        <v>372.75</v>
      </c>
      <c r="AJ319" s="118">
        <v>12</v>
      </c>
      <c r="AK319" s="118">
        <v>331.47</v>
      </c>
      <c r="AL319" s="118">
        <v>25</v>
      </c>
      <c r="AM319" s="118">
        <v>430.99</v>
      </c>
      <c r="AN319" s="118">
        <v>12</v>
      </c>
      <c r="AO319" s="118">
        <v>327.2</v>
      </c>
      <c r="AP319" s="118">
        <v>15</v>
      </c>
      <c r="AQ319" s="118">
        <v>324.99</v>
      </c>
      <c r="AR319" s="118">
        <v>13</v>
      </c>
      <c r="AS319" s="118">
        <v>269.38</v>
      </c>
      <c r="AT319" s="118">
        <v>7</v>
      </c>
      <c r="AU319" s="118">
        <v>257.41000000000003</v>
      </c>
      <c r="AV319" s="118">
        <v>8</v>
      </c>
      <c r="AW319" s="118">
        <v>231.1</v>
      </c>
      <c r="AX319" s="118">
        <v>7</v>
      </c>
      <c r="AY319" s="118">
        <v>186.62</v>
      </c>
      <c r="AZ319" s="118">
        <v>7</v>
      </c>
      <c r="BA319" s="118">
        <v>340.4</v>
      </c>
      <c r="BB319" s="118">
        <v>8</v>
      </c>
      <c r="BC319" s="118">
        <v>246.09</v>
      </c>
      <c r="BD319" s="118">
        <v>14</v>
      </c>
      <c r="BE319" s="118">
        <v>256.10000000000002</v>
      </c>
      <c r="BF319" s="118">
        <v>9</v>
      </c>
      <c r="BG319" s="118">
        <v>206.86</v>
      </c>
      <c r="BH319" s="118">
        <v>19</v>
      </c>
      <c r="BI319" s="118">
        <v>225.51</v>
      </c>
      <c r="BJ319" s="118">
        <v>9</v>
      </c>
      <c r="BK319" s="118">
        <v>225.98</v>
      </c>
      <c r="BL319" s="118">
        <v>14</v>
      </c>
      <c r="BM319" s="118">
        <v>229.82</v>
      </c>
      <c r="BN319" s="118">
        <v>16</v>
      </c>
      <c r="BO319" s="118">
        <v>225.75</v>
      </c>
      <c r="BP319" s="118">
        <v>11</v>
      </c>
      <c r="BQ319" s="118">
        <v>291.45</v>
      </c>
      <c r="BR319" s="118">
        <v>21</v>
      </c>
      <c r="BS319" s="118">
        <v>202.33</v>
      </c>
      <c r="BT319" s="118">
        <v>17</v>
      </c>
      <c r="BU319" s="118">
        <v>281.82</v>
      </c>
      <c r="BV319" s="118">
        <v>11</v>
      </c>
      <c r="BW319" s="118">
        <v>196.71</v>
      </c>
      <c r="BX319" s="118">
        <v>12</v>
      </c>
      <c r="BY319" s="118">
        <v>233.46</v>
      </c>
      <c r="BZ319" s="118">
        <v>12</v>
      </c>
      <c r="CA319" s="118">
        <v>151.27000000000001</v>
      </c>
      <c r="CB319" s="118">
        <v>10</v>
      </c>
      <c r="CC319" s="118">
        <v>187.66</v>
      </c>
    </row>
    <row r="320" spans="1:81" ht="80.25" x14ac:dyDescent="0.45">
      <c r="A320" s="363">
        <v>316</v>
      </c>
      <c r="B320" s="358" t="s">
        <v>597</v>
      </c>
      <c r="C320" s="358" t="s">
        <v>173</v>
      </c>
      <c r="D320" s="115">
        <v>14431</v>
      </c>
      <c r="E320" s="114">
        <v>15838.26</v>
      </c>
      <c r="F320" s="115">
        <v>4144</v>
      </c>
      <c r="G320" s="114">
        <v>5322.89</v>
      </c>
      <c r="H320" s="115">
        <v>6531</v>
      </c>
      <c r="I320" s="114">
        <v>5469.76</v>
      </c>
      <c r="J320" s="115">
        <v>8343</v>
      </c>
      <c r="K320" s="114">
        <v>8180.48</v>
      </c>
      <c r="L320" s="115">
        <v>13022</v>
      </c>
      <c r="M320" s="114">
        <v>13829.47</v>
      </c>
      <c r="N320" s="115">
        <v>8164</v>
      </c>
      <c r="O320" s="114">
        <v>5585.31</v>
      </c>
      <c r="P320" s="115">
        <v>6743</v>
      </c>
      <c r="Q320" s="114">
        <v>5047.3100000000004</v>
      </c>
      <c r="R320" s="115">
        <v>23675</v>
      </c>
      <c r="S320" s="114">
        <v>26786.47</v>
      </c>
      <c r="T320" s="115">
        <v>13859</v>
      </c>
      <c r="U320" s="114">
        <v>14570.7</v>
      </c>
      <c r="V320" s="115">
        <v>11570</v>
      </c>
      <c r="W320" s="114">
        <v>12974.27</v>
      </c>
      <c r="X320" s="115">
        <v>9649</v>
      </c>
      <c r="Y320" s="114">
        <v>9293.1299999999992</v>
      </c>
      <c r="Z320" s="115">
        <v>6523</v>
      </c>
      <c r="AA320" s="114">
        <v>5816.09</v>
      </c>
      <c r="AB320" s="115">
        <v>8631</v>
      </c>
      <c r="AC320" s="114">
        <v>8493.32</v>
      </c>
      <c r="AD320" s="115">
        <v>50992</v>
      </c>
      <c r="AE320" s="114">
        <v>68061.990000000005</v>
      </c>
      <c r="AF320" s="115">
        <v>17616</v>
      </c>
      <c r="AG320" s="114">
        <v>21684.38</v>
      </c>
      <c r="AH320" s="115">
        <v>9560</v>
      </c>
      <c r="AI320" s="114">
        <v>9945.3700000000008</v>
      </c>
      <c r="AJ320" s="115">
        <v>19776</v>
      </c>
      <c r="AK320" s="114">
        <v>25961.26</v>
      </c>
      <c r="AL320" s="115">
        <v>20419</v>
      </c>
      <c r="AM320" s="114">
        <v>27673.79</v>
      </c>
      <c r="AN320" s="115">
        <v>23400</v>
      </c>
      <c r="AO320" s="114">
        <v>29412.39</v>
      </c>
      <c r="AP320" s="115">
        <v>13765</v>
      </c>
      <c r="AQ320" s="114">
        <v>14792.83</v>
      </c>
      <c r="AR320" s="115">
        <v>12666</v>
      </c>
      <c r="AS320" s="114">
        <v>12294.24</v>
      </c>
      <c r="AT320" s="115">
        <v>9735</v>
      </c>
      <c r="AU320" s="114">
        <v>7545.61</v>
      </c>
      <c r="AV320" s="115">
        <v>15164</v>
      </c>
      <c r="AW320" s="114">
        <v>15896.42</v>
      </c>
      <c r="AX320" s="115">
        <v>18355</v>
      </c>
      <c r="AY320" s="114">
        <v>14886.41</v>
      </c>
      <c r="AZ320" s="115">
        <v>15951</v>
      </c>
      <c r="BA320" s="114">
        <v>21744.959999999999</v>
      </c>
      <c r="BB320" s="115">
        <v>16629</v>
      </c>
      <c r="BC320" s="114">
        <v>22893.439999999999</v>
      </c>
      <c r="BD320" s="115">
        <v>11353</v>
      </c>
      <c r="BE320" s="114">
        <v>15464.18</v>
      </c>
      <c r="BF320" s="115">
        <v>9065</v>
      </c>
      <c r="BG320" s="114">
        <v>12289.98</v>
      </c>
      <c r="BH320" s="115">
        <v>5267</v>
      </c>
      <c r="BI320" s="114">
        <v>7086.85</v>
      </c>
      <c r="BJ320" s="115">
        <v>10376</v>
      </c>
      <c r="BK320" s="114">
        <v>14371.89</v>
      </c>
      <c r="BL320" s="115">
        <v>5319</v>
      </c>
      <c r="BM320" s="114">
        <v>6822.94</v>
      </c>
      <c r="BN320" s="115">
        <v>24715</v>
      </c>
      <c r="BO320" s="114">
        <v>33886.06</v>
      </c>
      <c r="BP320" s="115">
        <v>29115</v>
      </c>
      <c r="BQ320" s="114">
        <v>40539.67</v>
      </c>
      <c r="BR320" s="115">
        <v>3036</v>
      </c>
      <c r="BS320" s="114">
        <v>3863.64</v>
      </c>
      <c r="BT320" s="115">
        <v>3119</v>
      </c>
      <c r="BU320" s="114">
        <v>4106.34</v>
      </c>
      <c r="BV320" s="115">
        <v>9377</v>
      </c>
      <c r="BW320" s="114">
        <v>10853.76</v>
      </c>
      <c r="BX320" s="115">
        <v>11298</v>
      </c>
      <c r="BY320" s="114">
        <v>15582.69</v>
      </c>
      <c r="BZ320" s="115">
        <v>5851</v>
      </c>
      <c r="CA320" s="114">
        <v>8942.42</v>
      </c>
      <c r="CB320" s="115">
        <v>9382</v>
      </c>
      <c r="CC320" s="114">
        <v>12383.53</v>
      </c>
    </row>
    <row r="321" spans="1:81" ht="105.75" x14ac:dyDescent="0.45">
      <c r="A321" s="362">
        <v>317</v>
      </c>
      <c r="B321" s="357" t="s">
        <v>598</v>
      </c>
      <c r="C321" s="111"/>
      <c r="D321" s="111"/>
      <c r="E321" s="118">
        <v>283.5</v>
      </c>
      <c r="F321" s="111"/>
      <c r="G321" s="118">
        <v>325.51</v>
      </c>
      <c r="H321" s="111"/>
      <c r="I321" s="118">
        <v>489.91</v>
      </c>
      <c r="J321" s="111"/>
      <c r="K321" s="118">
        <v>279.83</v>
      </c>
      <c r="L321" s="111"/>
      <c r="M321" s="118">
        <v>556.72</v>
      </c>
      <c r="N321" s="111"/>
      <c r="O321" s="118">
        <v>294.27</v>
      </c>
      <c r="P321" s="111"/>
      <c r="Q321" s="118">
        <v>384.27</v>
      </c>
      <c r="R321" s="111"/>
      <c r="S321" s="118">
        <v>265.86</v>
      </c>
      <c r="T321" s="111"/>
      <c r="U321" s="118">
        <v>546.83000000000004</v>
      </c>
      <c r="V321" s="111"/>
      <c r="W321" s="118">
        <v>349.65</v>
      </c>
      <c r="X321" s="111"/>
      <c r="Y321" s="113">
        <v>1130.3399999999999</v>
      </c>
      <c r="Z321" s="111"/>
      <c r="AA321" s="118">
        <v>156.33000000000001</v>
      </c>
      <c r="AB321" s="111"/>
      <c r="AC321" s="118">
        <v>208.62</v>
      </c>
      <c r="AD321" s="111"/>
      <c r="AE321" s="118">
        <v>248.12</v>
      </c>
      <c r="AF321" s="111"/>
      <c r="AG321" s="118">
        <v>386.52</v>
      </c>
      <c r="AH321" s="111"/>
      <c r="AI321" s="118">
        <v>222.52</v>
      </c>
      <c r="AJ321" s="111"/>
      <c r="AK321" s="118">
        <v>304.41000000000003</v>
      </c>
      <c r="AL321" s="111"/>
      <c r="AM321" s="118">
        <v>352.78</v>
      </c>
      <c r="AN321" s="111"/>
      <c r="AO321" s="118">
        <v>409.84</v>
      </c>
      <c r="AP321" s="111"/>
      <c r="AQ321" s="118">
        <v>417.03</v>
      </c>
      <c r="AR321" s="111"/>
      <c r="AS321" s="118">
        <v>525.66</v>
      </c>
      <c r="AT321" s="111"/>
      <c r="AU321" s="118">
        <v>406.2</v>
      </c>
      <c r="AV321" s="111"/>
      <c r="AW321" s="118">
        <v>357.68</v>
      </c>
      <c r="AX321" s="111"/>
      <c r="AY321" s="118">
        <v>226.17</v>
      </c>
      <c r="AZ321" s="111"/>
      <c r="BA321" s="118">
        <v>224.75</v>
      </c>
      <c r="BB321" s="111"/>
      <c r="BC321" s="118">
        <v>937.66</v>
      </c>
      <c r="BD321" s="111"/>
      <c r="BE321" s="118">
        <v>775.43</v>
      </c>
      <c r="BF321" s="111"/>
      <c r="BG321" s="118">
        <v>221.01</v>
      </c>
      <c r="BH321" s="111"/>
      <c r="BI321" s="118">
        <v>526.80999999999995</v>
      </c>
      <c r="BJ321" s="111"/>
      <c r="BK321" s="118">
        <v>614.29</v>
      </c>
      <c r="BL321" s="111"/>
      <c r="BM321" s="118">
        <v>324.18</v>
      </c>
      <c r="BN321" s="111"/>
      <c r="BO321" s="113">
        <v>1137.96</v>
      </c>
      <c r="BP321" s="111"/>
      <c r="BQ321" s="113">
        <v>1128.8</v>
      </c>
      <c r="BR321" s="111"/>
      <c r="BS321" s="118">
        <v>412.87</v>
      </c>
      <c r="BT321" s="111"/>
      <c r="BU321" s="118">
        <v>824.1</v>
      </c>
      <c r="BV321" s="111"/>
      <c r="BW321" s="118">
        <v>328.07</v>
      </c>
      <c r="BX321" s="111"/>
      <c r="BY321" s="118">
        <v>381.77</v>
      </c>
      <c r="BZ321" s="111"/>
      <c r="CA321" s="118">
        <v>635.14</v>
      </c>
      <c r="CB321" s="111"/>
      <c r="CC321" s="118">
        <v>556.94000000000005</v>
      </c>
    </row>
    <row r="322" spans="1:81" ht="42" x14ac:dyDescent="0.45">
      <c r="A322" s="363">
        <v>318</v>
      </c>
      <c r="B322" s="358" t="s">
        <v>599</v>
      </c>
      <c r="C322" s="112"/>
      <c r="D322" s="112"/>
      <c r="E322" s="114">
        <v>60639.05</v>
      </c>
      <c r="F322" s="112"/>
      <c r="G322" s="114">
        <v>61139.99</v>
      </c>
      <c r="H322" s="112"/>
      <c r="I322" s="114">
        <v>66244.73</v>
      </c>
      <c r="J322" s="112"/>
      <c r="K322" s="114">
        <v>61570.87</v>
      </c>
      <c r="L322" s="112"/>
      <c r="M322" s="114">
        <v>63173.69</v>
      </c>
      <c r="N322" s="112"/>
      <c r="O322" s="114">
        <v>62187.8</v>
      </c>
      <c r="P322" s="112"/>
      <c r="Q322" s="114">
        <v>63509.31</v>
      </c>
      <c r="R322" s="112"/>
      <c r="S322" s="114">
        <v>59322.7</v>
      </c>
      <c r="T322" s="112"/>
      <c r="U322" s="114">
        <v>65953.84</v>
      </c>
      <c r="V322" s="112"/>
      <c r="W322" s="114">
        <v>66437.009999999995</v>
      </c>
      <c r="X322" s="112"/>
      <c r="Y322" s="114">
        <v>63139.95</v>
      </c>
      <c r="Z322" s="112"/>
      <c r="AA322" s="114">
        <v>58013.87</v>
      </c>
      <c r="AB322" s="112"/>
      <c r="AC322" s="114">
        <v>60165.06</v>
      </c>
      <c r="AD322" s="112"/>
      <c r="AE322" s="114">
        <v>63308.24</v>
      </c>
      <c r="AF322" s="112"/>
      <c r="AG322" s="114">
        <v>69486.64</v>
      </c>
      <c r="AH322" s="112"/>
      <c r="AI322" s="114">
        <v>61505.8</v>
      </c>
      <c r="AJ322" s="112"/>
      <c r="AK322" s="114">
        <v>64105.02</v>
      </c>
      <c r="AL322" s="112"/>
      <c r="AM322" s="114">
        <v>64619.040000000001</v>
      </c>
      <c r="AN322" s="112"/>
      <c r="AO322" s="114">
        <v>60955.62</v>
      </c>
      <c r="AP322" s="112"/>
      <c r="AQ322" s="114">
        <v>63563.05</v>
      </c>
      <c r="AR322" s="112"/>
      <c r="AS322" s="114">
        <v>68696.649999999994</v>
      </c>
      <c r="AT322" s="112"/>
      <c r="AU322" s="114">
        <v>62438.31</v>
      </c>
      <c r="AV322" s="112"/>
      <c r="AW322" s="114">
        <v>69073.279999999999</v>
      </c>
      <c r="AX322" s="112"/>
      <c r="AY322" s="114">
        <v>65670.42</v>
      </c>
      <c r="AZ322" s="112"/>
      <c r="BA322" s="114">
        <v>62849.72</v>
      </c>
      <c r="BB322" s="112"/>
      <c r="BC322" s="114">
        <v>67740.7</v>
      </c>
      <c r="BD322" s="112"/>
      <c r="BE322" s="114">
        <v>78809.94</v>
      </c>
      <c r="BF322" s="112"/>
      <c r="BG322" s="114">
        <v>62121.46</v>
      </c>
      <c r="BH322" s="112"/>
      <c r="BI322" s="114">
        <v>71604.649999999994</v>
      </c>
      <c r="BJ322" s="112"/>
      <c r="BK322" s="114">
        <v>69954.58</v>
      </c>
      <c r="BL322" s="112"/>
      <c r="BM322" s="114">
        <v>62362.16</v>
      </c>
      <c r="BN322" s="112"/>
      <c r="BO322" s="114">
        <v>64810.44</v>
      </c>
      <c r="BP322" s="112"/>
      <c r="BQ322" s="114">
        <v>65840.02</v>
      </c>
      <c r="BR322" s="112"/>
      <c r="BS322" s="114">
        <v>62445.38</v>
      </c>
      <c r="BT322" s="112"/>
      <c r="BU322" s="114">
        <v>66092.69</v>
      </c>
      <c r="BV322" s="112"/>
      <c r="BW322" s="114">
        <v>61646.400000000001</v>
      </c>
      <c r="BX322" s="112"/>
      <c r="BY322" s="114">
        <v>62597.88</v>
      </c>
      <c r="BZ322" s="112"/>
      <c r="CA322" s="114">
        <v>64573.13</v>
      </c>
      <c r="CB322" s="112"/>
      <c r="CC322" s="114">
        <v>71842.149999999994</v>
      </c>
    </row>
    <row r="323" spans="1:81" ht="131.25" x14ac:dyDescent="0.45">
      <c r="A323" s="362">
        <v>319</v>
      </c>
      <c r="B323" s="357" t="s">
        <v>956</v>
      </c>
      <c r="C323" s="111"/>
      <c r="D323" s="111"/>
      <c r="E323" s="113">
        <v>1650.21</v>
      </c>
      <c r="F323" s="111"/>
      <c r="G323" s="113">
        <v>1776.57</v>
      </c>
      <c r="H323" s="111"/>
      <c r="I323" s="113">
        <v>1719.15</v>
      </c>
      <c r="J323" s="111"/>
      <c r="K323" s="113">
        <v>1411.99</v>
      </c>
      <c r="L323" s="111"/>
      <c r="M323" s="113">
        <v>1423.84</v>
      </c>
      <c r="N323" s="111"/>
      <c r="O323" s="113">
        <v>1532.83</v>
      </c>
      <c r="P323" s="111"/>
      <c r="Q323" s="113">
        <v>1587.45</v>
      </c>
      <c r="R323" s="111"/>
      <c r="S323" s="113">
        <v>1464.04</v>
      </c>
      <c r="T323" s="111"/>
      <c r="U323" s="113">
        <v>1744.86</v>
      </c>
      <c r="V323" s="111"/>
      <c r="W323" s="113">
        <v>1581.04</v>
      </c>
      <c r="X323" s="111"/>
      <c r="Y323" s="113">
        <v>1563.56</v>
      </c>
      <c r="Z323" s="111"/>
      <c r="AA323" s="113">
        <v>1363.34</v>
      </c>
      <c r="AB323" s="111"/>
      <c r="AC323" s="113">
        <v>1529.2</v>
      </c>
      <c r="AD323" s="111"/>
      <c r="AE323" s="113">
        <v>1592.42</v>
      </c>
      <c r="AF323" s="111"/>
      <c r="AG323" s="113">
        <v>1696.23</v>
      </c>
      <c r="AH323" s="111"/>
      <c r="AI323" s="113">
        <v>1484.58</v>
      </c>
      <c r="AJ323" s="111"/>
      <c r="AK323" s="113">
        <v>1475.25</v>
      </c>
      <c r="AL323" s="111"/>
      <c r="AM323" s="113">
        <v>1574.07</v>
      </c>
      <c r="AN323" s="111"/>
      <c r="AO323" s="113">
        <v>1287.28</v>
      </c>
      <c r="AP323" s="111"/>
      <c r="AQ323" s="113">
        <v>1368.41</v>
      </c>
      <c r="AR323" s="111"/>
      <c r="AS323" s="113">
        <v>1462.31</v>
      </c>
      <c r="AT323" s="111"/>
      <c r="AU323" s="113">
        <v>1444.16</v>
      </c>
      <c r="AV323" s="111"/>
      <c r="AW323" s="113">
        <v>1514.02</v>
      </c>
      <c r="AX323" s="111"/>
      <c r="AY323" s="113">
        <v>1454.93</v>
      </c>
      <c r="AZ323" s="111"/>
      <c r="BA323" s="113">
        <v>1576.18</v>
      </c>
      <c r="BB323" s="111"/>
      <c r="BC323" s="113">
        <v>1467.78</v>
      </c>
      <c r="BD323" s="111"/>
      <c r="BE323" s="113">
        <v>1624.31</v>
      </c>
      <c r="BF323" s="111"/>
      <c r="BG323" s="113">
        <v>1241.22</v>
      </c>
      <c r="BH323" s="111"/>
      <c r="BI323" s="113">
        <v>1623.9</v>
      </c>
      <c r="BJ323" s="111"/>
      <c r="BK323" s="113">
        <v>1560.77</v>
      </c>
      <c r="BL323" s="111"/>
      <c r="BM323" s="113">
        <v>1375.36</v>
      </c>
      <c r="BN323" s="111"/>
      <c r="BO323" s="113">
        <v>1614.84</v>
      </c>
      <c r="BP323" s="111"/>
      <c r="BQ323" s="113">
        <v>1470.73</v>
      </c>
      <c r="BR323" s="111"/>
      <c r="BS323" s="113">
        <v>1330.34</v>
      </c>
      <c r="BT323" s="111"/>
      <c r="BU323" s="113">
        <v>1395.89</v>
      </c>
      <c r="BV323" s="111"/>
      <c r="BW323" s="113">
        <v>1346.41</v>
      </c>
      <c r="BX323" s="111"/>
      <c r="BY323" s="113">
        <v>1342.49</v>
      </c>
      <c r="BZ323" s="111"/>
      <c r="CA323" s="113">
        <v>1282.76</v>
      </c>
      <c r="CB323" s="111"/>
      <c r="CC323" s="113">
        <v>1321.44</v>
      </c>
    </row>
    <row r="324" spans="1:81" ht="54.75" x14ac:dyDescent="0.45">
      <c r="A324" s="363">
        <v>320</v>
      </c>
      <c r="B324" s="358" t="s">
        <v>957</v>
      </c>
      <c r="C324" s="112"/>
      <c r="D324" s="112"/>
      <c r="E324" s="116">
        <v>32.64</v>
      </c>
      <c r="F324" s="112"/>
      <c r="G324" s="116">
        <v>42.11</v>
      </c>
      <c r="H324" s="112"/>
      <c r="I324" s="116">
        <v>34.83</v>
      </c>
      <c r="J324" s="112"/>
      <c r="K324" s="116">
        <v>63.16</v>
      </c>
      <c r="L324" s="112"/>
      <c r="M324" s="116">
        <v>28.27</v>
      </c>
      <c r="N324" s="112"/>
      <c r="O324" s="116">
        <v>20.34</v>
      </c>
      <c r="P324" s="112"/>
      <c r="Q324" s="116">
        <v>30.93</v>
      </c>
      <c r="R324" s="112"/>
      <c r="S324" s="116">
        <v>28.98</v>
      </c>
      <c r="T324" s="112"/>
      <c r="U324" s="116">
        <v>23.95</v>
      </c>
      <c r="V324" s="112"/>
      <c r="W324" s="116">
        <v>21.31</v>
      </c>
      <c r="X324" s="112"/>
      <c r="Y324" s="116">
        <v>17.079999999999998</v>
      </c>
      <c r="Z324" s="112"/>
      <c r="AA324" s="116">
        <v>30.69</v>
      </c>
      <c r="AB324" s="112"/>
      <c r="AC324" s="116">
        <v>31.15</v>
      </c>
      <c r="AD324" s="112"/>
      <c r="AE324" s="116">
        <v>24.96</v>
      </c>
      <c r="AF324" s="112"/>
      <c r="AG324" s="116">
        <v>21.61</v>
      </c>
      <c r="AH324" s="112"/>
      <c r="AI324" s="116">
        <v>15.87</v>
      </c>
      <c r="AJ324" s="112"/>
      <c r="AK324" s="116">
        <v>15.29</v>
      </c>
      <c r="AL324" s="112"/>
      <c r="AM324" s="116">
        <v>21.74</v>
      </c>
      <c r="AN324" s="112"/>
      <c r="AO324" s="116">
        <v>19.829999999999998</v>
      </c>
      <c r="AP324" s="112"/>
      <c r="AQ324" s="116">
        <v>19.739999999999998</v>
      </c>
      <c r="AR324" s="112"/>
      <c r="AS324" s="116">
        <v>22.84</v>
      </c>
      <c r="AT324" s="112"/>
      <c r="AU324" s="116">
        <v>24.15</v>
      </c>
      <c r="AV324" s="112"/>
      <c r="AW324" s="116">
        <v>27.81</v>
      </c>
      <c r="AX324" s="112"/>
      <c r="AY324" s="116">
        <v>16.79</v>
      </c>
      <c r="AZ324" s="112"/>
      <c r="BA324" s="116">
        <v>18.88</v>
      </c>
      <c r="BB324" s="112"/>
      <c r="BC324" s="116">
        <v>15.82</v>
      </c>
      <c r="BD324" s="112"/>
      <c r="BE324" s="116">
        <v>16.11</v>
      </c>
      <c r="BF324" s="112"/>
      <c r="BG324" s="116">
        <v>6.98</v>
      </c>
      <c r="BH324" s="112"/>
      <c r="BI324" s="116">
        <v>8.25</v>
      </c>
      <c r="BJ324" s="112"/>
      <c r="BK324" s="116">
        <v>24.44</v>
      </c>
      <c r="BL324" s="112"/>
      <c r="BM324" s="116">
        <v>10.37</v>
      </c>
      <c r="BN324" s="112"/>
      <c r="BO324" s="116">
        <v>19.489999999999998</v>
      </c>
      <c r="BP324" s="112"/>
      <c r="BQ324" s="116">
        <v>20.65</v>
      </c>
      <c r="BR324" s="112"/>
      <c r="BS324" s="116">
        <v>14.87</v>
      </c>
      <c r="BT324" s="112"/>
      <c r="BU324" s="116">
        <v>16.309999999999999</v>
      </c>
      <c r="BV324" s="112"/>
      <c r="BW324" s="116">
        <v>19.18</v>
      </c>
      <c r="BX324" s="112"/>
      <c r="BY324" s="116">
        <v>26.41</v>
      </c>
      <c r="BZ324" s="112"/>
      <c r="CA324" s="116">
        <v>43.29</v>
      </c>
      <c r="CB324" s="112"/>
      <c r="CC324" s="116">
        <v>23.65</v>
      </c>
    </row>
    <row r="325" spans="1:81" ht="54.75" x14ac:dyDescent="0.45">
      <c r="A325" s="362">
        <v>321</v>
      </c>
      <c r="B325" s="357" t="s">
        <v>600</v>
      </c>
      <c r="C325" s="111"/>
      <c r="D325" s="111"/>
      <c r="E325" s="118">
        <v>26.29</v>
      </c>
      <c r="F325" s="111"/>
      <c r="G325" s="118">
        <v>1.08</v>
      </c>
      <c r="H325" s="111"/>
      <c r="I325" s="118">
        <v>3.39</v>
      </c>
      <c r="J325" s="111"/>
      <c r="K325" s="118">
        <v>0.13</v>
      </c>
      <c r="L325" s="111"/>
      <c r="M325" s="118">
        <v>2.66</v>
      </c>
      <c r="N325" s="111"/>
      <c r="O325" s="118">
        <v>5.64</v>
      </c>
      <c r="P325" s="111"/>
      <c r="Q325" s="118">
        <v>2.09</v>
      </c>
      <c r="R325" s="111"/>
      <c r="S325" s="118">
        <v>2.29</v>
      </c>
      <c r="T325" s="111"/>
      <c r="U325" s="118">
        <v>34.590000000000003</v>
      </c>
      <c r="V325" s="111"/>
      <c r="W325" s="118">
        <v>0.69</v>
      </c>
      <c r="X325" s="111"/>
      <c r="Y325" s="118">
        <v>0.48</v>
      </c>
      <c r="Z325" s="111"/>
      <c r="AA325" s="118">
        <v>0.51</v>
      </c>
      <c r="AB325" s="111"/>
      <c r="AC325" s="118">
        <v>0.08</v>
      </c>
      <c r="AD325" s="111"/>
      <c r="AE325" s="118">
        <v>0.35</v>
      </c>
      <c r="AF325" s="111"/>
      <c r="AG325" s="118">
        <v>0.48</v>
      </c>
      <c r="AH325" s="111"/>
      <c r="AI325" s="118">
        <v>0.44</v>
      </c>
      <c r="AJ325" s="111"/>
      <c r="AK325" s="118">
        <v>0.04</v>
      </c>
      <c r="AL325" s="111"/>
      <c r="AM325" s="118">
        <v>0.77</v>
      </c>
      <c r="AN325" s="111"/>
      <c r="AO325" s="118">
        <v>0.17</v>
      </c>
      <c r="AP325" s="111"/>
      <c r="AQ325" s="118">
        <v>0.85</v>
      </c>
      <c r="AR325" s="111"/>
      <c r="AS325" s="118">
        <v>0.65</v>
      </c>
      <c r="AT325" s="111"/>
      <c r="AU325" s="118">
        <v>0.36</v>
      </c>
      <c r="AV325" s="111"/>
      <c r="AW325" s="118">
        <v>0.36</v>
      </c>
      <c r="AX325" s="111"/>
      <c r="AY325" s="118">
        <v>0.44</v>
      </c>
      <c r="AZ325" s="111"/>
      <c r="BA325" s="118">
        <v>141.07</v>
      </c>
      <c r="BB325" s="111"/>
      <c r="BC325" s="118">
        <v>148.6</v>
      </c>
      <c r="BD325" s="111"/>
      <c r="BE325" s="118">
        <v>221.54</v>
      </c>
      <c r="BF325" s="111"/>
      <c r="BG325" s="118">
        <v>123.27</v>
      </c>
      <c r="BH325" s="111"/>
      <c r="BI325" s="118">
        <v>219.66</v>
      </c>
      <c r="BJ325" s="111"/>
      <c r="BK325" s="118">
        <v>207.04</v>
      </c>
      <c r="BL325" s="111"/>
      <c r="BM325" s="118">
        <v>182.05</v>
      </c>
      <c r="BN325" s="111"/>
      <c r="BO325" s="118">
        <v>193.2</v>
      </c>
      <c r="BP325" s="111"/>
      <c r="BQ325" s="118">
        <v>154.62</v>
      </c>
      <c r="BR325" s="111"/>
      <c r="BS325" s="118">
        <v>95.68</v>
      </c>
      <c r="BT325" s="111"/>
      <c r="BU325" s="118">
        <v>138.97</v>
      </c>
      <c r="BV325" s="111"/>
      <c r="BW325" s="118">
        <v>145.41999999999999</v>
      </c>
      <c r="BX325" s="111"/>
      <c r="BY325" s="118">
        <v>134.71</v>
      </c>
      <c r="BZ325" s="111"/>
      <c r="CA325" s="118">
        <v>130.46</v>
      </c>
      <c r="CB325" s="111"/>
      <c r="CC325" s="118">
        <v>175.88</v>
      </c>
    </row>
    <row r="326" spans="1:81" ht="156.75" x14ac:dyDescent="0.45">
      <c r="A326" s="363">
        <v>322</v>
      </c>
      <c r="B326" s="358" t="s">
        <v>958</v>
      </c>
      <c r="C326" s="358" t="s">
        <v>167</v>
      </c>
      <c r="D326" s="112"/>
      <c r="E326" s="114">
        <v>1111.07</v>
      </c>
      <c r="F326" s="112"/>
      <c r="G326" s="114">
        <v>1217.02</v>
      </c>
      <c r="H326" s="112"/>
      <c r="I326" s="114">
        <v>1231.17</v>
      </c>
      <c r="J326" s="112"/>
      <c r="K326" s="114">
        <v>1069.27</v>
      </c>
      <c r="L326" s="112"/>
      <c r="M326" s="114">
        <v>1107.95</v>
      </c>
      <c r="N326" s="112"/>
      <c r="O326" s="114">
        <v>1160.47</v>
      </c>
      <c r="P326" s="112"/>
      <c r="Q326" s="114">
        <v>1324.11</v>
      </c>
      <c r="R326" s="112"/>
      <c r="S326" s="114">
        <v>1135.78</v>
      </c>
      <c r="T326" s="112"/>
      <c r="U326" s="114">
        <v>1435.56</v>
      </c>
      <c r="V326" s="112"/>
      <c r="W326" s="114">
        <v>1262.23</v>
      </c>
      <c r="X326" s="112"/>
      <c r="Y326" s="114">
        <v>1164.97</v>
      </c>
      <c r="Z326" s="112"/>
      <c r="AA326" s="114">
        <v>1099.31</v>
      </c>
      <c r="AB326" s="112"/>
      <c r="AC326" s="114">
        <v>1186.68</v>
      </c>
      <c r="AD326" s="112"/>
      <c r="AE326" s="114">
        <v>1230.8</v>
      </c>
      <c r="AF326" s="112"/>
      <c r="AG326" s="114">
        <v>1213.6300000000001</v>
      </c>
      <c r="AH326" s="112"/>
      <c r="AI326" s="114">
        <v>1145.45</v>
      </c>
      <c r="AJ326" s="112"/>
      <c r="AK326" s="114">
        <v>1168.3399999999999</v>
      </c>
      <c r="AL326" s="112"/>
      <c r="AM326" s="114">
        <v>1344.62</v>
      </c>
      <c r="AN326" s="112"/>
      <c r="AO326" s="114">
        <v>1062.1500000000001</v>
      </c>
      <c r="AP326" s="112"/>
      <c r="AQ326" s="114">
        <v>1196.8900000000001</v>
      </c>
      <c r="AR326" s="112"/>
      <c r="AS326" s="114">
        <v>1195.81</v>
      </c>
      <c r="AT326" s="112"/>
      <c r="AU326" s="114">
        <v>1137.8599999999999</v>
      </c>
      <c r="AV326" s="112"/>
      <c r="AW326" s="114">
        <v>1177.8699999999999</v>
      </c>
      <c r="AX326" s="112"/>
      <c r="AY326" s="114">
        <v>1091.54</v>
      </c>
      <c r="AZ326" s="112"/>
      <c r="BA326" s="114">
        <v>1067.1600000000001</v>
      </c>
      <c r="BB326" s="112"/>
      <c r="BC326" s="116">
        <v>922.09</v>
      </c>
      <c r="BD326" s="112"/>
      <c r="BE326" s="116">
        <v>889.01</v>
      </c>
      <c r="BF326" s="112"/>
      <c r="BG326" s="116">
        <v>803.64</v>
      </c>
      <c r="BH326" s="112"/>
      <c r="BI326" s="116">
        <v>949.49</v>
      </c>
      <c r="BJ326" s="112"/>
      <c r="BK326" s="116">
        <v>853.14</v>
      </c>
      <c r="BL326" s="112"/>
      <c r="BM326" s="116">
        <v>767.85</v>
      </c>
      <c r="BN326" s="112"/>
      <c r="BO326" s="116">
        <v>992.6</v>
      </c>
      <c r="BP326" s="112"/>
      <c r="BQ326" s="116">
        <v>910.89</v>
      </c>
      <c r="BR326" s="112"/>
      <c r="BS326" s="116">
        <v>855.06</v>
      </c>
      <c r="BT326" s="112"/>
      <c r="BU326" s="116">
        <v>925.29</v>
      </c>
      <c r="BV326" s="112"/>
      <c r="BW326" s="116">
        <v>840.98</v>
      </c>
      <c r="BX326" s="112"/>
      <c r="BY326" s="116">
        <v>869.43</v>
      </c>
      <c r="BZ326" s="112"/>
      <c r="CA326" s="116">
        <v>832.3</v>
      </c>
      <c r="CB326" s="112"/>
      <c r="CC326" s="116">
        <v>786.26</v>
      </c>
    </row>
    <row r="327" spans="1:81" ht="118.5" x14ac:dyDescent="0.45">
      <c r="A327" s="362">
        <v>323</v>
      </c>
      <c r="B327" s="357" t="s">
        <v>959</v>
      </c>
      <c r="C327" s="357" t="s">
        <v>174</v>
      </c>
      <c r="D327" s="117">
        <v>8213</v>
      </c>
      <c r="E327" s="118">
        <v>480.22</v>
      </c>
      <c r="F327" s="117">
        <v>8036</v>
      </c>
      <c r="G327" s="118">
        <v>516.35</v>
      </c>
      <c r="H327" s="117">
        <v>6971</v>
      </c>
      <c r="I327" s="118">
        <v>449.77</v>
      </c>
      <c r="J327" s="117">
        <v>3946</v>
      </c>
      <c r="K327" s="118">
        <v>279.43</v>
      </c>
      <c r="L327" s="117">
        <v>4190</v>
      </c>
      <c r="M327" s="118">
        <v>284.95</v>
      </c>
      <c r="N327" s="117">
        <v>4276</v>
      </c>
      <c r="O327" s="118">
        <v>346.38</v>
      </c>
      <c r="P327" s="117">
        <v>2855</v>
      </c>
      <c r="Q327" s="118">
        <v>230.32</v>
      </c>
      <c r="R327" s="117">
        <v>4213</v>
      </c>
      <c r="S327" s="118">
        <v>296.99</v>
      </c>
      <c r="T327" s="117">
        <v>3353</v>
      </c>
      <c r="U327" s="118">
        <v>250.76</v>
      </c>
      <c r="V327" s="117">
        <v>3394</v>
      </c>
      <c r="W327" s="118">
        <v>296.81</v>
      </c>
      <c r="X327" s="117">
        <v>5163</v>
      </c>
      <c r="Y327" s="118">
        <v>381.03</v>
      </c>
      <c r="Z327" s="117">
        <v>3144</v>
      </c>
      <c r="AA327" s="118">
        <v>232.84</v>
      </c>
      <c r="AB327" s="117">
        <v>4616</v>
      </c>
      <c r="AC327" s="118">
        <v>311.29000000000002</v>
      </c>
      <c r="AD327" s="117">
        <v>5266</v>
      </c>
      <c r="AE327" s="118">
        <v>336.31</v>
      </c>
      <c r="AF327" s="117">
        <v>8516</v>
      </c>
      <c r="AG327" s="118">
        <v>460.51</v>
      </c>
      <c r="AH327" s="117">
        <v>8137</v>
      </c>
      <c r="AI327" s="118">
        <v>322.81</v>
      </c>
      <c r="AJ327" s="117">
        <v>9393</v>
      </c>
      <c r="AK327" s="118">
        <v>291.57</v>
      </c>
      <c r="AL327" s="117">
        <v>6110</v>
      </c>
      <c r="AM327" s="118">
        <v>206.94</v>
      </c>
      <c r="AN327" s="117">
        <v>6833</v>
      </c>
      <c r="AO327" s="118">
        <v>205.13</v>
      </c>
      <c r="AP327" s="117">
        <v>5268</v>
      </c>
      <c r="AQ327" s="118">
        <v>150.94</v>
      </c>
      <c r="AR327" s="117">
        <v>7408</v>
      </c>
      <c r="AS327" s="118">
        <v>243.01</v>
      </c>
      <c r="AT327" s="117">
        <v>8003</v>
      </c>
      <c r="AU327" s="118">
        <v>281.79000000000002</v>
      </c>
      <c r="AV327" s="117">
        <v>8452</v>
      </c>
      <c r="AW327" s="118">
        <v>307.98</v>
      </c>
      <c r="AX327" s="117">
        <v>9080</v>
      </c>
      <c r="AY327" s="118">
        <v>346.16</v>
      </c>
      <c r="AZ327" s="117">
        <v>13125</v>
      </c>
      <c r="BA327" s="118">
        <v>349.07</v>
      </c>
      <c r="BB327" s="117">
        <v>15592</v>
      </c>
      <c r="BC327" s="118">
        <v>381.26</v>
      </c>
      <c r="BD327" s="117">
        <v>19964</v>
      </c>
      <c r="BE327" s="118">
        <v>497.65</v>
      </c>
      <c r="BF327" s="117">
        <v>11411</v>
      </c>
      <c r="BG327" s="118">
        <v>307.33</v>
      </c>
      <c r="BH327" s="117">
        <v>15408</v>
      </c>
      <c r="BI327" s="118">
        <v>446.51</v>
      </c>
      <c r="BJ327" s="117">
        <v>20135</v>
      </c>
      <c r="BK327" s="118">
        <v>476.15</v>
      </c>
      <c r="BL327" s="117">
        <v>14882</v>
      </c>
      <c r="BM327" s="118">
        <v>415.09</v>
      </c>
      <c r="BN327" s="117">
        <v>18523</v>
      </c>
      <c r="BO327" s="118">
        <v>409.55</v>
      </c>
      <c r="BP327" s="117">
        <v>15239</v>
      </c>
      <c r="BQ327" s="118">
        <v>384.57</v>
      </c>
      <c r="BR327" s="117">
        <v>15581</v>
      </c>
      <c r="BS327" s="118">
        <v>364.73</v>
      </c>
      <c r="BT327" s="117">
        <v>9894</v>
      </c>
      <c r="BU327" s="118">
        <v>315.32</v>
      </c>
      <c r="BV327" s="117">
        <v>11732</v>
      </c>
      <c r="BW327" s="118">
        <v>340.82</v>
      </c>
      <c r="BX327" s="117">
        <v>11735</v>
      </c>
      <c r="BY327" s="118">
        <v>311.94</v>
      </c>
      <c r="BZ327" s="117">
        <v>12370</v>
      </c>
      <c r="CA327" s="118">
        <v>276.72000000000003</v>
      </c>
      <c r="CB327" s="117">
        <v>13224</v>
      </c>
      <c r="CC327" s="118">
        <v>335.65</v>
      </c>
    </row>
    <row r="328" spans="1:81" ht="105.75" x14ac:dyDescent="0.45">
      <c r="A328" s="363">
        <v>324</v>
      </c>
      <c r="B328" s="358" t="s">
        <v>960</v>
      </c>
      <c r="C328" s="112"/>
      <c r="D328" s="112"/>
      <c r="E328" s="114">
        <v>9929.82</v>
      </c>
      <c r="F328" s="112"/>
      <c r="G328" s="114">
        <v>10316.879999999999</v>
      </c>
      <c r="H328" s="112"/>
      <c r="I328" s="114">
        <v>10914.53</v>
      </c>
      <c r="J328" s="112"/>
      <c r="K328" s="114">
        <v>8740.57</v>
      </c>
      <c r="L328" s="112"/>
      <c r="M328" s="114">
        <v>9428.91</v>
      </c>
      <c r="N328" s="112"/>
      <c r="O328" s="114">
        <v>10087.17</v>
      </c>
      <c r="P328" s="112"/>
      <c r="Q328" s="114">
        <v>10583.93</v>
      </c>
      <c r="R328" s="112"/>
      <c r="S328" s="114">
        <v>10473.91</v>
      </c>
      <c r="T328" s="112"/>
      <c r="U328" s="114">
        <v>11624.85</v>
      </c>
      <c r="V328" s="112"/>
      <c r="W328" s="114">
        <v>11420.27</v>
      </c>
      <c r="X328" s="112"/>
      <c r="Y328" s="114">
        <v>10584.68</v>
      </c>
      <c r="Z328" s="112"/>
      <c r="AA328" s="114">
        <v>9505.59</v>
      </c>
      <c r="AB328" s="112"/>
      <c r="AC328" s="114">
        <v>7724.23</v>
      </c>
      <c r="AD328" s="112"/>
      <c r="AE328" s="114">
        <v>7641.11</v>
      </c>
      <c r="AF328" s="112"/>
      <c r="AG328" s="114">
        <v>8545.35</v>
      </c>
      <c r="AH328" s="112"/>
      <c r="AI328" s="114">
        <v>7791.38</v>
      </c>
      <c r="AJ328" s="112"/>
      <c r="AK328" s="114">
        <v>8004.78</v>
      </c>
      <c r="AL328" s="112"/>
      <c r="AM328" s="114">
        <v>7924.93</v>
      </c>
      <c r="AN328" s="112"/>
      <c r="AO328" s="114">
        <v>8084.58</v>
      </c>
      <c r="AP328" s="112"/>
      <c r="AQ328" s="114">
        <v>8657.0400000000009</v>
      </c>
      <c r="AR328" s="112"/>
      <c r="AS328" s="114">
        <v>9677.16</v>
      </c>
      <c r="AT328" s="112"/>
      <c r="AU328" s="114">
        <v>8366.06</v>
      </c>
      <c r="AV328" s="112"/>
      <c r="AW328" s="114">
        <v>8700.36</v>
      </c>
      <c r="AX328" s="112"/>
      <c r="AY328" s="114">
        <v>8220.5400000000009</v>
      </c>
      <c r="AZ328" s="112"/>
      <c r="BA328" s="114">
        <v>7540.82</v>
      </c>
      <c r="BB328" s="112"/>
      <c r="BC328" s="114">
        <v>7890.91</v>
      </c>
      <c r="BD328" s="112"/>
      <c r="BE328" s="114">
        <v>9006.0499999999993</v>
      </c>
      <c r="BF328" s="112"/>
      <c r="BG328" s="114">
        <v>7066.26</v>
      </c>
      <c r="BH328" s="112"/>
      <c r="BI328" s="114">
        <v>8458.01</v>
      </c>
      <c r="BJ328" s="112"/>
      <c r="BK328" s="114">
        <v>8315.64</v>
      </c>
      <c r="BL328" s="112"/>
      <c r="BM328" s="114">
        <v>8416.4</v>
      </c>
      <c r="BN328" s="112"/>
      <c r="BO328" s="114">
        <v>8727.2099999999991</v>
      </c>
      <c r="BP328" s="112"/>
      <c r="BQ328" s="114">
        <v>8026.84</v>
      </c>
      <c r="BR328" s="112"/>
      <c r="BS328" s="114">
        <v>7122.94</v>
      </c>
      <c r="BT328" s="112"/>
      <c r="BU328" s="114">
        <v>8291.98</v>
      </c>
      <c r="BV328" s="112"/>
      <c r="BW328" s="114">
        <v>7788.77</v>
      </c>
      <c r="BX328" s="112"/>
      <c r="BY328" s="114">
        <v>6208.77</v>
      </c>
      <c r="BZ328" s="112"/>
      <c r="CA328" s="114">
        <v>6665.85</v>
      </c>
      <c r="CB328" s="112"/>
      <c r="CC328" s="114">
        <v>7160.46</v>
      </c>
    </row>
    <row r="329" spans="1:81" ht="54.75" x14ac:dyDescent="0.45">
      <c r="A329" s="362">
        <v>325</v>
      </c>
      <c r="B329" s="357" t="s">
        <v>601</v>
      </c>
      <c r="C329" s="111"/>
      <c r="D329" s="111"/>
      <c r="E329" s="113">
        <v>3972.16</v>
      </c>
      <c r="F329" s="111"/>
      <c r="G329" s="113">
        <v>3723.13</v>
      </c>
      <c r="H329" s="111"/>
      <c r="I329" s="113">
        <v>4177.1099999999997</v>
      </c>
      <c r="J329" s="111"/>
      <c r="K329" s="113">
        <v>3358.06</v>
      </c>
      <c r="L329" s="111"/>
      <c r="M329" s="113">
        <v>3914.73</v>
      </c>
      <c r="N329" s="111"/>
      <c r="O329" s="113">
        <v>3820.82</v>
      </c>
      <c r="P329" s="111"/>
      <c r="Q329" s="113">
        <v>3837.2</v>
      </c>
      <c r="R329" s="111"/>
      <c r="S329" s="113">
        <v>3748.09</v>
      </c>
      <c r="T329" s="111"/>
      <c r="U329" s="113">
        <v>4115.1400000000003</v>
      </c>
      <c r="V329" s="111"/>
      <c r="W329" s="113">
        <v>3844.66</v>
      </c>
      <c r="X329" s="111"/>
      <c r="Y329" s="113">
        <v>3274.57</v>
      </c>
      <c r="Z329" s="111"/>
      <c r="AA329" s="113">
        <v>2875.6</v>
      </c>
      <c r="AB329" s="111"/>
      <c r="AC329" s="113">
        <v>3131.26</v>
      </c>
      <c r="AD329" s="111"/>
      <c r="AE329" s="113">
        <v>3032.29</v>
      </c>
      <c r="AF329" s="111"/>
      <c r="AG329" s="113">
        <v>3289.23</v>
      </c>
      <c r="AH329" s="111"/>
      <c r="AI329" s="113">
        <v>2776.25</v>
      </c>
      <c r="AJ329" s="111"/>
      <c r="AK329" s="113">
        <v>2857.59</v>
      </c>
      <c r="AL329" s="111"/>
      <c r="AM329" s="113">
        <v>2636.56</v>
      </c>
      <c r="AN329" s="111"/>
      <c r="AO329" s="113">
        <v>2747.23</v>
      </c>
      <c r="AP329" s="111"/>
      <c r="AQ329" s="113">
        <v>2592.0300000000002</v>
      </c>
      <c r="AR329" s="111"/>
      <c r="AS329" s="113">
        <v>2973.57</v>
      </c>
      <c r="AT329" s="111"/>
      <c r="AU329" s="113">
        <v>2797.9</v>
      </c>
      <c r="AV329" s="111"/>
      <c r="AW329" s="113">
        <v>2771.23</v>
      </c>
      <c r="AX329" s="111"/>
      <c r="AY329" s="113">
        <v>2465.1</v>
      </c>
      <c r="AZ329" s="111"/>
      <c r="BA329" s="113">
        <v>2512.94</v>
      </c>
      <c r="BB329" s="111"/>
      <c r="BC329" s="113">
        <v>2471.66</v>
      </c>
      <c r="BD329" s="111"/>
      <c r="BE329" s="113">
        <v>2605</v>
      </c>
      <c r="BF329" s="111"/>
      <c r="BG329" s="113">
        <v>2189.37</v>
      </c>
      <c r="BH329" s="111"/>
      <c r="BI329" s="113">
        <v>2482.5100000000002</v>
      </c>
      <c r="BJ329" s="111"/>
      <c r="BK329" s="113">
        <v>2446.19</v>
      </c>
      <c r="BL329" s="111"/>
      <c r="BM329" s="113">
        <v>2063.54</v>
      </c>
      <c r="BN329" s="111"/>
      <c r="BO329" s="113">
        <v>2365.7199999999998</v>
      </c>
      <c r="BP329" s="111"/>
      <c r="BQ329" s="113">
        <v>2273.41</v>
      </c>
      <c r="BR329" s="111"/>
      <c r="BS329" s="113">
        <v>2100.58</v>
      </c>
      <c r="BT329" s="111"/>
      <c r="BU329" s="113">
        <v>2409.91</v>
      </c>
      <c r="BV329" s="111"/>
      <c r="BW329" s="113">
        <v>2240.86</v>
      </c>
      <c r="BX329" s="111"/>
      <c r="BY329" s="113">
        <v>2050.0300000000002</v>
      </c>
      <c r="BZ329" s="111"/>
      <c r="CA329" s="113">
        <v>2095.92</v>
      </c>
      <c r="CB329" s="111"/>
      <c r="CC329" s="113">
        <v>2289.5</v>
      </c>
    </row>
    <row r="330" spans="1:81" ht="54.75" x14ac:dyDescent="0.45">
      <c r="A330" s="363">
        <v>326</v>
      </c>
      <c r="B330" s="358" t="s">
        <v>602</v>
      </c>
      <c r="C330" s="112"/>
      <c r="D330" s="112"/>
      <c r="E330" s="114">
        <v>4209.43</v>
      </c>
      <c r="F330" s="112"/>
      <c r="G330" s="114">
        <v>4640.5200000000004</v>
      </c>
      <c r="H330" s="112"/>
      <c r="I330" s="114">
        <v>4569.26</v>
      </c>
      <c r="J330" s="112"/>
      <c r="K330" s="114">
        <v>3719.37</v>
      </c>
      <c r="L330" s="112"/>
      <c r="M330" s="114">
        <v>3632.91</v>
      </c>
      <c r="N330" s="112"/>
      <c r="O330" s="114">
        <v>4290.5200000000004</v>
      </c>
      <c r="P330" s="112"/>
      <c r="Q330" s="114">
        <v>4838.46</v>
      </c>
      <c r="R330" s="112"/>
      <c r="S330" s="114">
        <v>4869.03</v>
      </c>
      <c r="T330" s="112"/>
      <c r="U330" s="114">
        <v>5521.67</v>
      </c>
      <c r="V330" s="112"/>
      <c r="W330" s="114">
        <v>5682.83</v>
      </c>
      <c r="X330" s="112"/>
      <c r="Y330" s="114">
        <v>5269.89</v>
      </c>
      <c r="Z330" s="112"/>
      <c r="AA330" s="114">
        <v>4615.6099999999997</v>
      </c>
      <c r="AB330" s="112"/>
      <c r="AC330" s="114">
        <v>3029.85</v>
      </c>
      <c r="AD330" s="112"/>
      <c r="AE330" s="114">
        <v>2969.35</v>
      </c>
      <c r="AF330" s="112"/>
      <c r="AG330" s="114">
        <v>3434.92</v>
      </c>
      <c r="AH330" s="112"/>
      <c r="AI330" s="114">
        <v>3627.5</v>
      </c>
      <c r="AJ330" s="112"/>
      <c r="AK330" s="114">
        <v>3646.94</v>
      </c>
      <c r="AL330" s="112"/>
      <c r="AM330" s="114">
        <v>3843.72</v>
      </c>
      <c r="AN330" s="112"/>
      <c r="AO330" s="114">
        <v>4095.56</v>
      </c>
      <c r="AP330" s="112"/>
      <c r="AQ330" s="114">
        <v>4600.58</v>
      </c>
      <c r="AR330" s="112"/>
      <c r="AS330" s="114">
        <v>4984.22</v>
      </c>
      <c r="AT330" s="112"/>
      <c r="AU330" s="114">
        <v>4115.7</v>
      </c>
      <c r="AV330" s="112"/>
      <c r="AW330" s="114">
        <v>4372.05</v>
      </c>
      <c r="AX330" s="112"/>
      <c r="AY330" s="114">
        <v>3917.85</v>
      </c>
      <c r="AZ330" s="112"/>
      <c r="BA330" s="114">
        <v>3783.83</v>
      </c>
      <c r="BB330" s="112"/>
      <c r="BC330" s="114">
        <v>4228.59</v>
      </c>
      <c r="BD330" s="112"/>
      <c r="BE330" s="114">
        <v>4632.3</v>
      </c>
      <c r="BF330" s="112"/>
      <c r="BG330" s="114">
        <v>3564.31</v>
      </c>
      <c r="BH330" s="112"/>
      <c r="BI330" s="114">
        <v>4437.18</v>
      </c>
      <c r="BJ330" s="112"/>
      <c r="BK330" s="114">
        <v>3879.77</v>
      </c>
      <c r="BL330" s="112"/>
      <c r="BM330" s="114">
        <v>4746.1099999999997</v>
      </c>
      <c r="BN330" s="112"/>
      <c r="BO330" s="114">
        <v>4864.74</v>
      </c>
      <c r="BP330" s="112"/>
      <c r="BQ330" s="114">
        <v>4040.09</v>
      </c>
      <c r="BR330" s="112"/>
      <c r="BS330" s="114">
        <v>3578.36</v>
      </c>
      <c r="BT330" s="112"/>
      <c r="BU330" s="114">
        <v>4025.96</v>
      </c>
      <c r="BV330" s="112"/>
      <c r="BW330" s="114">
        <v>3614.65</v>
      </c>
      <c r="BX330" s="112"/>
      <c r="BY330" s="114">
        <v>2908.65</v>
      </c>
      <c r="BZ330" s="112"/>
      <c r="CA330" s="114">
        <v>3298.33</v>
      </c>
      <c r="CB330" s="112"/>
      <c r="CC330" s="114">
        <v>3168.19</v>
      </c>
    </row>
    <row r="331" spans="1:81" ht="93" x14ac:dyDescent="0.45">
      <c r="A331" s="362">
        <v>327</v>
      </c>
      <c r="B331" s="357" t="s">
        <v>961</v>
      </c>
      <c r="C331" s="357" t="s">
        <v>167</v>
      </c>
      <c r="D331" s="118">
        <v>642</v>
      </c>
      <c r="E331" s="113">
        <v>1748.22</v>
      </c>
      <c r="F331" s="118">
        <v>609</v>
      </c>
      <c r="G331" s="113">
        <v>1953.22</v>
      </c>
      <c r="H331" s="118">
        <v>704</v>
      </c>
      <c r="I331" s="113">
        <v>2168.16</v>
      </c>
      <c r="J331" s="118">
        <v>633</v>
      </c>
      <c r="K331" s="113">
        <v>1663.13</v>
      </c>
      <c r="L331" s="118">
        <v>642</v>
      </c>
      <c r="M331" s="113">
        <v>1881.28</v>
      </c>
      <c r="N331" s="118">
        <v>689</v>
      </c>
      <c r="O331" s="113">
        <v>1975.83</v>
      </c>
      <c r="P331" s="118">
        <v>665</v>
      </c>
      <c r="Q331" s="113">
        <v>1908.28</v>
      </c>
      <c r="R331" s="118">
        <v>660</v>
      </c>
      <c r="S331" s="113">
        <v>1856.78</v>
      </c>
      <c r="T331" s="118">
        <v>673</v>
      </c>
      <c r="U331" s="113">
        <v>1988.04</v>
      </c>
      <c r="V331" s="118">
        <v>524</v>
      </c>
      <c r="W331" s="113">
        <v>1892.78</v>
      </c>
      <c r="X331" s="118">
        <v>683</v>
      </c>
      <c r="Y331" s="113">
        <v>2040.22</v>
      </c>
      <c r="Z331" s="118">
        <v>697</v>
      </c>
      <c r="AA331" s="113">
        <v>2014.38</v>
      </c>
      <c r="AB331" s="118">
        <v>684</v>
      </c>
      <c r="AC331" s="113">
        <v>1563.12</v>
      </c>
      <c r="AD331" s="118">
        <v>626</v>
      </c>
      <c r="AE331" s="113">
        <v>1639.48</v>
      </c>
      <c r="AF331" s="118">
        <v>891</v>
      </c>
      <c r="AG331" s="113">
        <v>1821.2</v>
      </c>
      <c r="AH331" s="118">
        <v>726</v>
      </c>
      <c r="AI331" s="113">
        <v>1387.63</v>
      </c>
      <c r="AJ331" s="118">
        <v>606</v>
      </c>
      <c r="AK331" s="113">
        <v>1500.25</v>
      </c>
      <c r="AL331" s="118">
        <v>726</v>
      </c>
      <c r="AM331" s="113">
        <v>1444.65</v>
      </c>
      <c r="AN331" s="118">
        <v>579</v>
      </c>
      <c r="AO331" s="113">
        <v>1241.79</v>
      </c>
      <c r="AP331" s="117">
        <v>1001</v>
      </c>
      <c r="AQ331" s="113">
        <v>1464.43</v>
      </c>
      <c r="AR331" s="118">
        <v>850</v>
      </c>
      <c r="AS331" s="113">
        <v>1719.37</v>
      </c>
      <c r="AT331" s="118">
        <v>717</v>
      </c>
      <c r="AU331" s="113">
        <v>1452.47</v>
      </c>
      <c r="AV331" s="118">
        <v>773</v>
      </c>
      <c r="AW331" s="113">
        <v>1557.08</v>
      </c>
      <c r="AX331" s="118">
        <v>751</v>
      </c>
      <c r="AY331" s="113">
        <v>1837.6</v>
      </c>
      <c r="AZ331" s="118">
        <v>735</v>
      </c>
      <c r="BA331" s="113">
        <v>1244.05</v>
      </c>
      <c r="BB331" s="117">
        <v>1093</v>
      </c>
      <c r="BC331" s="113">
        <v>1190.6600000000001</v>
      </c>
      <c r="BD331" s="118">
        <v>998</v>
      </c>
      <c r="BE331" s="113">
        <v>1768.75</v>
      </c>
      <c r="BF331" s="118">
        <v>697</v>
      </c>
      <c r="BG331" s="113">
        <v>1312.59</v>
      </c>
      <c r="BH331" s="118">
        <v>936</v>
      </c>
      <c r="BI331" s="113">
        <v>1538.31</v>
      </c>
      <c r="BJ331" s="117">
        <v>1040</v>
      </c>
      <c r="BK331" s="113">
        <v>1989.67</v>
      </c>
      <c r="BL331" s="118">
        <v>846</v>
      </c>
      <c r="BM331" s="113">
        <v>1606.75</v>
      </c>
      <c r="BN331" s="117">
        <v>1062</v>
      </c>
      <c r="BO331" s="113">
        <v>1496.75</v>
      </c>
      <c r="BP331" s="117">
        <v>1008</v>
      </c>
      <c r="BQ331" s="113">
        <v>1713.34</v>
      </c>
      <c r="BR331" s="118">
        <v>952</v>
      </c>
      <c r="BS331" s="113">
        <v>1444</v>
      </c>
      <c r="BT331" s="117">
        <v>1091</v>
      </c>
      <c r="BU331" s="113">
        <v>1856.1</v>
      </c>
      <c r="BV331" s="117">
        <v>1015</v>
      </c>
      <c r="BW331" s="113">
        <v>1933.26</v>
      </c>
      <c r="BX331" s="117">
        <v>1058</v>
      </c>
      <c r="BY331" s="113">
        <v>1250.0899999999999</v>
      </c>
      <c r="BZ331" s="118">
        <v>879</v>
      </c>
      <c r="CA331" s="113">
        <v>1271.5999999999999</v>
      </c>
      <c r="CB331" s="117">
        <v>1087</v>
      </c>
      <c r="CC331" s="113">
        <v>1702.76</v>
      </c>
    </row>
    <row r="332" spans="1:81" ht="67.5" x14ac:dyDescent="0.45">
      <c r="A332" s="363">
        <v>328</v>
      </c>
      <c r="B332" s="358" t="s">
        <v>603</v>
      </c>
      <c r="C332" s="358" t="s">
        <v>175</v>
      </c>
      <c r="D332" s="116">
        <v>3</v>
      </c>
      <c r="E332" s="116">
        <v>0.14000000000000001</v>
      </c>
      <c r="F332" s="116">
        <v>2</v>
      </c>
      <c r="G332" s="116">
        <v>0.5</v>
      </c>
      <c r="H332" s="116">
        <v>3</v>
      </c>
      <c r="I332" s="116">
        <v>4.45</v>
      </c>
      <c r="J332" s="116">
        <v>1</v>
      </c>
      <c r="K332" s="116">
        <v>0.01</v>
      </c>
      <c r="L332" s="116">
        <v>6</v>
      </c>
      <c r="M332" s="116">
        <v>1.89</v>
      </c>
      <c r="N332" s="112"/>
      <c r="O332" s="116">
        <v>0</v>
      </c>
      <c r="P332" s="116">
        <v>7</v>
      </c>
      <c r="Q332" s="116">
        <v>2.5099999999999998</v>
      </c>
      <c r="R332" s="112"/>
      <c r="S332" s="116">
        <v>0.03</v>
      </c>
      <c r="T332" s="116">
        <v>19</v>
      </c>
      <c r="U332" s="116">
        <v>9.4</v>
      </c>
      <c r="V332" s="116">
        <v>10</v>
      </c>
      <c r="W332" s="116">
        <v>3.42</v>
      </c>
      <c r="X332" s="116">
        <v>8</v>
      </c>
      <c r="Y332" s="116">
        <v>3.31</v>
      </c>
      <c r="Z332" s="116">
        <v>2</v>
      </c>
      <c r="AA332" s="116">
        <v>1.39</v>
      </c>
      <c r="AB332" s="116">
        <v>15</v>
      </c>
      <c r="AC332" s="116">
        <v>6.72</v>
      </c>
      <c r="AD332" s="116">
        <v>5</v>
      </c>
      <c r="AE332" s="116">
        <v>2.2200000000000002</v>
      </c>
      <c r="AF332" s="116">
        <v>2</v>
      </c>
      <c r="AG332" s="116">
        <v>0.78</v>
      </c>
      <c r="AH332" s="116">
        <v>7</v>
      </c>
      <c r="AI332" s="116">
        <v>2.94</v>
      </c>
      <c r="AJ332" s="116">
        <v>6</v>
      </c>
      <c r="AK332" s="116">
        <v>2.72</v>
      </c>
      <c r="AL332" s="116">
        <v>10</v>
      </c>
      <c r="AM332" s="116">
        <v>3.63</v>
      </c>
      <c r="AN332" s="116">
        <v>6</v>
      </c>
      <c r="AO332" s="116">
        <v>2.0299999999999998</v>
      </c>
      <c r="AP332" s="112"/>
      <c r="AQ332" s="116">
        <v>0.08</v>
      </c>
      <c r="AR332" s="116">
        <v>12</v>
      </c>
      <c r="AS332" s="116">
        <v>3.87</v>
      </c>
      <c r="AT332" s="112"/>
      <c r="AU332" s="116">
        <v>0.43</v>
      </c>
      <c r="AV332" s="112"/>
      <c r="AW332" s="116">
        <v>0</v>
      </c>
      <c r="AX332" s="116">
        <v>4</v>
      </c>
      <c r="AY332" s="116">
        <v>0.91</v>
      </c>
      <c r="AZ332" s="116">
        <v>3</v>
      </c>
      <c r="BA332" s="116">
        <v>1.02</v>
      </c>
      <c r="BB332" s="116">
        <v>6</v>
      </c>
      <c r="BC332" s="116">
        <v>2.2799999999999998</v>
      </c>
      <c r="BD332" s="116">
        <v>1</v>
      </c>
      <c r="BE332" s="116">
        <v>0.61</v>
      </c>
      <c r="BF332" s="116">
        <v>6</v>
      </c>
      <c r="BG332" s="116">
        <v>2.2200000000000002</v>
      </c>
      <c r="BH332" s="116">
        <v>10</v>
      </c>
      <c r="BI332" s="116">
        <v>2.56</v>
      </c>
      <c r="BJ332" s="116">
        <v>7</v>
      </c>
      <c r="BK332" s="116">
        <v>2.0299999999999998</v>
      </c>
      <c r="BL332" s="112"/>
      <c r="BM332" s="116">
        <v>0</v>
      </c>
      <c r="BN332" s="116">
        <v>7</v>
      </c>
      <c r="BO332" s="116">
        <v>1.77</v>
      </c>
      <c r="BP332" s="116">
        <v>2</v>
      </c>
      <c r="BQ332" s="116">
        <v>0.45</v>
      </c>
      <c r="BR332" s="116">
        <v>8</v>
      </c>
      <c r="BS332" s="116">
        <v>0.79</v>
      </c>
      <c r="BT332" s="116">
        <v>6</v>
      </c>
      <c r="BU332" s="116">
        <v>0.91</v>
      </c>
      <c r="BV332" s="112"/>
      <c r="BW332" s="116">
        <v>0</v>
      </c>
      <c r="BX332" s="116">
        <v>2</v>
      </c>
      <c r="BY332" s="116">
        <v>0.46</v>
      </c>
      <c r="BZ332" s="116">
        <v>2</v>
      </c>
      <c r="CA332" s="116">
        <v>0.43</v>
      </c>
      <c r="CB332" s="116">
        <v>9</v>
      </c>
      <c r="CC332" s="116">
        <v>1.1000000000000001</v>
      </c>
    </row>
    <row r="333" spans="1:81" ht="105.75" x14ac:dyDescent="0.45">
      <c r="A333" s="362">
        <v>329</v>
      </c>
      <c r="B333" s="357" t="s">
        <v>604</v>
      </c>
      <c r="C333" s="111"/>
      <c r="D333" s="111"/>
      <c r="E333" s="118">
        <v>271.08</v>
      </c>
      <c r="F333" s="111"/>
      <c r="G333" s="118">
        <v>255.07</v>
      </c>
      <c r="H333" s="111"/>
      <c r="I333" s="118">
        <v>281.83</v>
      </c>
      <c r="J333" s="111"/>
      <c r="K333" s="118">
        <v>309.36</v>
      </c>
      <c r="L333" s="111"/>
      <c r="M333" s="118">
        <v>275.7</v>
      </c>
      <c r="N333" s="111"/>
      <c r="O333" s="118">
        <v>260.02</v>
      </c>
      <c r="P333" s="111"/>
      <c r="Q333" s="118">
        <v>302.32</v>
      </c>
      <c r="R333" s="111"/>
      <c r="S333" s="118">
        <v>314.63</v>
      </c>
      <c r="T333" s="111"/>
      <c r="U333" s="118">
        <v>340.06</v>
      </c>
      <c r="V333" s="111"/>
      <c r="W333" s="118">
        <v>297.67</v>
      </c>
      <c r="X333" s="111"/>
      <c r="Y333" s="118">
        <v>269.95999999999998</v>
      </c>
      <c r="Z333" s="111"/>
      <c r="AA333" s="118">
        <v>286.93</v>
      </c>
      <c r="AB333" s="111"/>
      <c r="AC333" s="118">
        <v>244.43</v>
      </c>
      <c r="AD333" s="111"/>
      <c r="AE333" s="118">
        <v>288.98</v>
      </c>
      <c r="AF333" s="111"/>
      <c r="AG333" s="118">
        <v>307.38</v>
      </c>
      <c r="AH333" s="111"/>
      <c r="AI333" s="118">
        <v>316.27</v>
      </c>
      <c r="AJ333" s="111"/>
      <c r="AK333" s="118">
        <v>293.74</v>
      </c>
      <c r="AL333" s="111"/>
      <c r="AM333" s="118">
        <v>272.94</v>
      </c>
      <c r="AN333" s="111"/>
      <c r="AO333" s="118">
        <v>315.83999999999997</v>
      </c>
      <c r="AP333" s="111"/>
      <c r="AQ333" s="118">
        <v>312.91000000000003</v>
      </c>
      <c r="AR333" s="111"/>
      <c r="AS333" s="118">
        <v>329.2</v>
      </c>
      <c r="AT333" s="111"/>
      <c r="AU333" s="118">
        <v>348.83</v>
      </c>
      <c r="AV333" s="111"/>
      <c r="AW333" s="118">
        <v>316.08999999999997</v>
      </c>
      <c r="AX333" s="111"/>
      <c r="AY333" s="118">
        <v>377.67</v>
      </c>
      <c r="AZ333" s="111"/>
      <c r="BA333" s="118">
        <v>373.33</v>
      </c>
      <c r="BB333" s="111"/>
      <c r="BC333" s="118">
        <v>398.49</v>
      </c>
      <c r="BD333" s="111"/>
      <c r="BE333" s="118">
        <v>454.27</v>
      </c>
      <c r="BF333" s="111"/>
      <c r="BG333" s="118">
        <v>378.2</v>
      </c>
      <c r="BH333" s="111"/>
      <c r="BI333" s="118">
        <v>385.31</v>
      </c>
      <c r="BJ333" s="111"/>
      <c r="BK333" s="118">
        <v>400.95</v>
      </c>
      <c r="BL333" s="111"/>
      <c r="BM333" s="118">
        <v>354.71</v>
      </c>
      <c r="BN333" s="111"/>
      <c r="BO333" s="118">
        <v>404.21</v>
      </c>
      <c r="BP333" s="111"/>
      <c r="BQ333" s="118">
        <v>382.76</v>
      </c>
      <c r="BR333" s="111"/>
      <c r="BS333" s="118">
        <v>408.61</v>
      </c>
      <c r="BT333" s="111"/>
      <c r="BU333" s="118">
        <v>399.28</v>
      </c>
      <c r="BV333" s="111"/>
      <c r="BW333" s="118">
        <v>414.7</v>
      </c>
      <c r="BX333" s="111"/>
      <c r="BY333" s="118">
        <v>406.01</v>
      </c>
      <c r="BZ333" s="111"/>
      <c r="CA333" s="118">
        <v>406.79</v>
      </c>
      <c r="CB333" s="111"/>
      <c r="CC333" s="118">
        <v>398.23</v>
      </c>
    </row>
    <row r="334" spans="1:81" ht="67.5" x14ac:dyDescent="0.45">
      <c r="A334" s="363">
        <v>330</v>
      </c>
      <c r="B334" s="358" t="s">
        <v>605</v>
      </c>
      <c r="C334" s="112"/>
      <c r="D334" s="112"/>
      <c r="E334" s="116">
        <v>192.63</v>
      </c>
      <c r="F334" s="112"/>
      <c r="G334" s="116">
        <v>191.98</v>
      </c>
      <c r="H334" s="112"/>
      <c r="I334" s="116">
        <v>208.99</v>
      </c>
      <c r="J334" s="112"/>
      <c r="K334" s="116">
        <v>214.91</v>
      </c>
      <c r="L334" s="112"/>
      <c r="M334" s="116">
        <v>206.94</v>
      </c>
      <c r="N334" s="112"/>
      <c r="O334" s="116">
        <v>195.81</v>
      </c>
      <c r="P334" s="112"/>
      <c r="Q334" s="116">
        <v>216.8</v>
      </c>
      <c r="R334" s="112"/>
      <c r="S334" s="116">
        <v>241.6</v>
      </c>
      <c r="T334" s="112"/>
      <c r="U334" s="116">
        <v>260.8</v>
      </c>
      <c r="V334" s="112"/>
      <c r="W334" s="116">
        <v>232.88</v>
      </c>
      <c r="X334" s="112"/>
      <c r="Y334" s="116">
        <v>204.89</v>
      </c>
      <c r="Z334" s="112"/>
      <c r="AA334" s="116">
        <v>221.69</v>
      </c>
      <c r="AB334" s="112"/>
      <c r="AC334" s="116">
        <v>179.98</v>
      </c>
      <c r="AD334" s="112"/>
      <c r="AE334" s="116">
        <v>222.21</v>
      </c>
      <c r="AF334" s="112"/>
      <c r="AG334" s="116">
        <v>216.66</v>
      </c>
      <c r="AH334" s="112"/>
      <c r="AI334" s="116">
        <v>230.79</v>
      </c>
      <c r="AJ334" s="112"/>
      <c r="AK334" s="116">
        <v>222.61</v>
      </c>
      <c r="AL334" s="112"/>
      <c r="AM334" s="116">
        <v>184.11</v>
      </c>
      <c r="AN334" s="112"/>
      <c r="AO334" s="116">
        <v>227.65</v>
      </c>
      <c r="AP334" s="112"/>
      <c r="AQ334" s="116">
        <v>219.71</v>
      </c>
      <c r="AR334" s="112"/>
      <c r="AS334" s="116">
        <v>238</v>
      </c>
      <c r="AT334" s="112"/>
      <c r="AU334" s="116">
        <v>256.83</v>
      </c>
      <c r="AV334" s="112"/>
      <c r="AW334" s="116">
        <v>224.72</v>
      </c>
      <c r="AX334" s="112"/>
      <c r="AY334" s="116">
        <v>270.27</v>
      </c>
      <c r="AZ334" s="112"/>
      <c r="BA334" s="116">
        <v>276.83999999999997</v>
      </c>
      <c r="BB334" s="112"/>
      <c r="BC334" s="116">
        <v>311.32</v>
      </c>
      <c r="BD334" s="112"/>
      <c r="BE334" s="116">
        <v>353.47</v>
      </c>
      <c r="BF334" s="112"/>
      <c r="BG334" s="116">
        <v>271.68</v>
      </c>
      <c r="BH334" s="112"/>
      <c r="BI334" s="116">
        <v>294.10000000000002</v>
      </c>
      <c r="BJ334" s="112"/>
      <c r="BK334" s="116">
        <v>300.38</v>
      </c>
      <c r="BL334" s="112"/>
      <c r="BM334" s="116">
        <v>256.63</v>
      </c>
      <c r="BN334" s="112"/>
      <c r="BO334" s="116">
        <v>273.82</v>
      </c>
      <c r="BP334" s="112"/>
      <c r="BQ334" s="116">
        <v>277.82</v>
      </c>
      <c r="BR334" s="112"/>
      <c r="BS334" s="116">
        <v>273.14</v>
      </c>
      <c r="BT334" s="112"/>
      <c r="BU334" s="116">
        <v>288.89999999999998</v>
      </c>
      <c r="BV334" s="112"/>
      <c r="BW334" s="116">
        <v>279.44</v>
      </c>
      <c r="BX334" s="112"/>
      <c r="BY334" s="116">
        <v>306.02999999999997</v>
      </c>
      <c r="BZ334" s="112"/>
      <c r="CA334" s="116">
        <v>305.29000000000002</v>
      </c>
      <c r="CB334" s="112"/>
      <c r="CC334" s="116">
        <v>284.83999999999997</v>
      </c>
    </row>
    <row r="335" spans="1:81" ht="105.75" x14ac:dyDescent="0.45">
      <c r="A335" s="362">
        <v>331</v>
      </c>
      <c r="B335" s="357" t="s">
        <v>606</v>
      </c>
      <c r="C335" s="111"/>
      <c r="D335" s="111"/>
      <c r="E335" s="118">
        <v>78.459999999999994</v>
      </c>
      <c r="F335" s="111"/>
      <c r="G335" s="118">
        <v>63.08</v>
      </c>
      <c r="H335" s="111"/>
      <c r="I335" s="118">
        <v>72.84</v>
      </c>
      <c r="J335" s="111"/>
      <c r="K335" s="118">
        <v>94.45</v>
      </c>
      <c r="L335" s="111"/>
      <c r="M335" s="118">
        <v>68.75</v>
      </c>
      <c r="N335" s="111"/>
      <c r="O335" s="118">
        <v>64.209999999999994</v>
      </c>
      <c r="P335" s="111"/>
      <c r="Q335" s="118">
        <v>85.52</v>
      </c>
      <c r="R335" s="111"/>
      <c r="S335" s="118">
        <v>73.03</v>
      </c>
      <c r="T335" s="111"/>
      <c r="U335" s="118">
        <v>79.260000000000005</v>
      </c>
      <c r="V335" s="111"/>
      <c r="W335" s="118">
        <v>64.790000000000006</v>
      </c>
      <c r="X335" s="111"/>
      <c r="Y335" s="118">
        <v>65.06</v>
      </c>
      <c r="Z335" s="111"/>
      <c r="AA335" s="118">
        <v>65.239999999999995</v>
      </c>
      <c r="AB335" s="111"/>
      <c r="AC335" s="118">
        <v>64.45</v>
      </c>
      <c r="AD335" s="111"/>
      <c r="AE335" s="118">
        <v>66.77</v>
      </c>
      <c r="AF335" s="111"/>
      <c r="AG335" s="118">
        <v>90.72</v>
      </c>
      <c r="AH335" s="111"/>
      <c r="AI335" s="118">
        <v>85.49</v>
      </c>
      <c r="AJ335" s="111"/>
      <c r="AK335" s="118">
        <v>71.13</v>
      </c>
      <c r="AL335" s="111"/>
      <c r="AM335" s="118">
        <v>88.84</v>
      </c>
      <c r="AN335" s="111"/>
      <c r="AO335" s="118">
        <v>88.19</v>
      </c>
      <c r="AP335" s="111"/>
      <c r="AQ335" s="118">
        <v>93.2</v>
      </c>
      <c r="AR335" s="111"/>
      <c r="AS335" s="118">
        <v>91.21</v>
      </c>
      <c r="AT335" s="111"/>
      <c r="AU335" s="118">
        <v>92</v>
      </c>
      <c r="AV335" s="111"/>
      <c r="AW335" s="118">
        <v>91.37</v>
      </c>
      <c r="AX335" s="111"/>
      <c r="AY335" s="118">
        <v>107.41</v>
      </c>
      <c r="AZ335" s="111"/>
      <c r="BA335" s="118">
        <v>96.49</v>
      </c>
      <c r="BB335" s="111"/>
      <c r="BC335" s="118">
        <v>87.17</v>
      </c>
      <c r="BD335" s="111"/>
      <c r="BE335" s="118">
        <v>100.8</v>
      </c>
      <c r="BF335" s="111"/>
      <c r="BG335" s="118">
        <v>106.51</v>
      </c>
      <c r="BH335" s="111"/>
      <c r="BI335" s="118">
        <v>91.21</v>
      </c>
      <c r="BJ335" s="111"/>
      <c r="BK335" s="118">
        <v>100.57</v>
      </c>
      <c r="BL335" s="111"/>
      <c r="BM335" s="118">
        <v>98.07</v>
      </c>
      <c r="BN335" s="111"/>
      <c r="BO335" s="118">
        <v>130.38999999999999</v>
      </c>
      <c r="BP335" s="111"/>
      <c r="BQ335" s="118">
        <v>104.95</v>
      </c>
      <c r="BR335" s="111"/>
      <c r="BS335" s="118">
        <v>135.46</v>
      </c>
      <c r="BT335" s="111"/>
      <c r="BU335" s="118">
        <v>110.38</v>
      </c>
      <c r="BV335" s="111"/>
      <c r="BW335" s="118">
        <v>135.26</v>
      </c>
      <c r="BX335" s="111"/>
      <c r="BY335" s="118">
        <v>99.98</v>
      </c>
      <c r="BZ335" s="111"/>
      <c r="CA335" s="118">
        <v>101.5</v>
      </c>
      <c r="CB335" s="111"/>
      <c r="CC335" s="118">
        <v>113.39</v>
      </c>
    </row>
    <row r="336" spans="1:81" ht="118.5" x14ac:dyDescent="0.45">
      <c r="A336" s="363">
        <v>332</v>
      </c>
      <c r="B336" s="358" t="s">
        <v>607</v>
      </c>
      <c r="C336" s="112"/>
      <c r="D336" s="112"/>
      <c r="E336" s="114">
        <v>1986.43</v>
      </c>
      <c r="F336" s="112"/>
      <c r="G336" s="114">
        <v>2125.46</v>
      </c>
      <c r="H336" s="112"/>
      <c r="I336" s="114">
        <v>2031.04</v>
      </c>
      <c r="J336" s="112"/>
      <c r="K336" s="114">
        <v>1828.56</v>
      </c>
      <c r="L336" s="112"/>
      <c r="M336" s="114">
        <v>2165.21</v>
      </c>
      <c r="N336" s="112"/>
      <c r="O336" s="114">
        <v>2013.04</v>
      </c>
      <c r="P336" s="112"/>
      <c r="Q336" s="114">
        <v>2087.36</v>
      </c>
      <c r="R336" s="112"/>
      <c r="S336" s="114">
        <v>2136.92</v>
      </c>
      <c r="T336" s="112"/>
      <c r="U336" s="114">
        <v>2479.83</v>
      </c>
      <c r="V336" s="112"/>
      <c r="W336" s="114">
        <v>2693.89</v>
      </c>
      <c r="X336" s="112"/>
      <c r="Y336" s="114">
        <v>2403.2199999999998</v>
      </c>
      <c r="Z336" s="112"/>
      <c r="AA336" s="114">
        <v>2329.4699999999998</v>
      </c>
      <c r="AB336" s="112"/>
      <c r="AC336" s="114">
        <v>2226.13</v>
      </c>
      <c r="AD336" s="112"/>
      <c r="AE336" s="114">
        <v>2516.54</v>
      </c>
      <c r="AF336" s="112"/>
      <c r="AG336" s="114">
        <v>2581.81</v>
      </c>
      <c r="AH336" s="112"/>
      <c r="AI336" s="114">
        <v>1967.3</v>
      </c>
      <c r="AJ336" s="112"/>
      <c r="AK336" s="114">
        <v>2348.5700000000002</v>
      </c>
      <c r="AL336" s="112"/>
      <c r="AM336" s="114">
        <v>2348.61</v>
      </c>
      <c r="AN336" s="112"/>
      <c r="AO336" s="114">
        <v>2256.12</v>
      </c>
      <c r="AP336" s="112"/>
      <c r="AQ336" s="114">
        <v>2112.8000000000002</v>
      </c>
      <c r="AR336" s="112"/>
      <c r="AS336" s="114">
        <v>2491.0100000000002</v>
      </c>
      <c r="AT336" s="112"/>
      <c r="AU336" s="114">
        <v>2435.4699999999998</v>
      </c>
      <c r="AV336" s="112"/>
      <c r="AW336" s="114">
        <v>2599.52</v>
      </c>
      <c r="AX336" s="112"/>
      <c r="AY336" s="114">
        <v>2281.27</v>
      </c>
      <c r="AZ336" s="112"/>
      <c r="BA336" s="114">
        <v>2160.96</v>
      </c>
      <c r="BB336" s="112"/>
      <c r="BC336" s="114">
        <v>2046.89</v>
      </c>
      <c r="BD336" s="112"/>
      <c r="BE336" s="114">
        <v>2444.5300000000002</v>
      </c>
      <c r="BF336" s="112"/>
      <c r="BG336" s="114">
        <v>1723.09</v>
      </c>
      <c r="BH336" s="112"/>
      <c r="BI336" s="114">
        <v>2116.9499999999998</v>
      </c>
      <c r="BJ336" s="112"/>
      <c r="BK336" s="114">
        <v>2176.4</v>
      </c>
      <c r="BL336" s="112"/>
      <c r="BM336" s="114">
        <v>2096.2399999999998</v>
      </c>
      <c r="BN336" s="112"/>
      <c r="BO336" s="114">
        <v>2357.88</v>
      </c>
      <c r="BP336" s="112"/>
      <c r="BQ336" s="114">
        <v>2165.84</v>
      </c>
      <c r="BR336" s="112"/>
      <c r="BS336" s="114">
        <v>2238.7199999999998</v>
      </c>
      <c r="BT336" s="112"/>
      <c r="BU336" s="114">
        <v>2397.85</v>
      </c>
      <c r="BV336" s="112"/>
      <c r="BW336" s="114">
        <v>2002.46</v>
      </c>
      <c r="BX336" s="112"/>
      <c r="BY336" s="114">
        <v>2351.6799999999998</v>
      </c>
      <c r="BZ336" s="112"/>
      <c r="CA336" s="114">
        <v>2244.87</v>
      </c>
      <c r="CB336" s="112"/>
      <c r="CC336" s="114">
        <v>2485.8200000000002</v>
      </c>
    </row>
    <row r="337" spans="1:81" ht="67.5" x14ac:dyDescent="0.45">
      <c r="A337" s="362">
        <v>333</v>
      </c>
      <c r="B337" s="357" t="s">
        <v>608</v>
      </c>
      <c r="C337" s="357" t="s">
        <v>176</v>
      </c>
      <c r="D337" s="118">
        <v>216</v>
      </c>
      <c r="E337" s="118">
        <v>639.25</v>
      </c>
      <c r="F337" s="118">
        <v>246</v>
      </c>
      <c r="G337" s="118">
        <v>629.67999999999995</v>
      </c>
      <c r="H337" s="118">
        <v>200</v>
      </c>
      <c r="I337" s="118">
        <v>639.08000000000004</v>
      </c>
      <c r="J337" s="118">
        <v>177</v>
      </c>
      <c r="K337" s="118">
        <v>527.88</v>
      </c>
      <c r="L337" s="118">
        <v>184</v>
      </c>
      <c r="M337" s="118">
        <v>601.16999999999996</v>
      </c>
      <c r="N337" s="118">
        <v>185</v>
      </c>
      <c r="O337" s="118">
        <v>546.88</v>
      </c>
      <c r="P337" s="118">
        <v>229</v>
      </c>
      <c r="Q337" s="118">
        <v>561.74</v>
      </c>
      <c r="R337" s="118">
        <v>169</v>
      </c>
      <c r="S337" s="118">
        <v>556.98</v>
      </c>
      <c r="T337" s="118">
        <v>186</v>
      </c>
      <c r="U337" s="118">
        <v>578.71</v>
      </c>
      <c r="V337" s="118">
        <v>244</v>
      </c>
      <c r="W337" s="118">
        <v>684.1</v>
      </c>
      <c r="X337" s="118">
        <v>239</v>
      </c>
      <c r="Y337" s="118">
        <v>761.2</v>
      </c>
      <c r="Z337" s="118">
        <v>244</v>
      </c>
      <c r="AA337" s="118">
        <v>763.41</v>
      </c>
      <c r="AB337" s="118">
        <v>207</v>
      </c>
      <c r="AC337" s="118">
        <v>690.92</v>
      </c>
      <c r="AD337" s="118">
        <v>229</v>
      </c>
      <c r="AE337" s="118">
        <v>738.64</v>
      </c>
      <c r="AF337" s="118">
        <v>215</v>
      </c>
      <c r="AG337" s="118">
        <v>739.51</v>
      </c>
      <c r="AH337" s="118">
        <v>152</v>
      </c>
      <c r="AI337" s="118">
        <v>509.68</v>
      </c>
      <c r="AJ337" s="118">
        <v>177</v>
      </c>
      <c r="AK337" s="118">
        <v>612.72</v>
      </c>
      <c r="AL337" s="118">
        <v>151</v>
      </c>
      <c r="AM337" s="118">
        <v>528.97</v>
      </c>
      <c r="AN337" s="118">
        <v>143</v>
      </c>
      <c r="AO337" s="118">
        <v>511.51</v>
      </c>
      <c r="AP337" s="118">
        <v>134</v>
      </c>
      <c r="AQ337" s="118">
        <v>483.99</v>
      </c>
      <c r="AR337" s="118">
        <v>143</v>
      </c>
      <c r="AS337" s="118">
        <v>491.59</v>
      </c>
      <c r="AT337" s="118">
        <v>175</v>
      </c>
      <c r="AU337" s="118">
        <v>585.79999999999995</v>
      </c>
      <c r="AV337" s="118">
        <v>228</v>
      </c>
      <c r="AW337" s="118">
        <v>761.34</v>
      </c>
      <c r="AX337" s="118">
        <v>228</v>
      </c>
      <c r="AY337" s="118">
        <v>747.2</v>
      </c>
      <c r="AZ337" s="118">
        <v>205</v>
      </c>
      <c r="BA337" s="118">
        <v>601.9</v>
      </c>
      <c r="BB337" s="118">
        <v>227</v>
      </c>
      <c r="BC337" s="118">
        <v>681.82</v>
      </c>
      <c r="BD337" s="118">
        <v>257</v>
      </c>
      <c r="BE337" s="118">
        <v>737.6</v>
      </c>
      <c r="BF337" s="118">
        <v>159</v>
      </c>
      <c r="BG337" s="118">
        <v>484.7</v>
      </c>
      <c r="BH337" s="118">
        <v>141</v>
      </c>
      <c r="BI337" s="118">
        <v>491.12</v>
      </c>
      <c r="BJ337" s="118">
        <v>179</v>
      </c>
      <c r="BK337" s="118">
        <v>631.09</v>
      </c>
      <c r="BL337" s="118">
        <v>157</v>
      </c>
      <c r="BM337" s="118">
        <v>521.41</v>
      </c>
      <c r="BN337" s="118">
        <v>169</v>
      </c>
      <c r="BO337" s="118">
        <v>555.80999999999995</v>
      </c>
      <c r="BP337" s="118">
        <v>167</v>
      </c>
      <c r="BQ337" s="118">
        <v>566.42999999999995</v>
      </c>
      <c r="BR337" s="118">
        <v>166</v>
      </c>
      <c r="BS337" s="118">
        <v>544.22</v>
      </c>
      <c r="BT337" s="118">
        <v>207</v>
      </c>
      <c r="BU337" s="118">
        <v>730.12</v>
      </c>
      <c r="BV337" s="118">
        <v>196</v>
      </c>
      <c r="BW337" s="118">
        <v>652.72</v>
      </c>
      <c r="BX337" s="118">
        <v>232</v>
      </c>
      <c r="BY337" s="118">
        <v>805.57</v>
      </c>
      <c r="BZ337" s="118">
        <v>236</v>
      </c>
      <c r="CA337" s="118">
        <v>797.68</v>
      </c>
      <c r="CB337" s="118">
        <v>232</v>
      </c>
      <c r="CC337" s="118">
        <v>727.11</v>
      </c>
    </row>
    <row r="338" spans="1:81" ht="118.5" x14ac:dyDescent="0.45">
      <c r="A338" s="363">
        <v>334</v>
      </c>
      <c r="B338" s="358" t="s">
        <v>609</v>
      </c>
      <c r="C338" s="112"/>
      <c r="D338" s="112"/>
      <c r="E338" s="114">
        <v>1347.18</v>
      </c>
      <c r="F338" s="112"/>
      <c r="G338" s="114">
        <v>1495.77</v>
      </c>
      <c r="H338" s="112"/>
      <c r="I338" s="114">
        <v>1391.96</v>
      </c>
      <c r="J338" s="112"/>
      <c r="K338" s="114">
        <v>1300.68</v>
      </c>
      <c r="L338" s="112"/>
      <c r="M338" s="114">
        <v>1564.04</v>
      </c>
      <c r="N338" s="112"/>
      <c r="O338" s="114">
        <v>1466.16</v>
      </c>
      <c r="P338" s="112"/>
      <c r="Q338" s="114">
        <v>1525.62</v>
      </c>
      <c r="R338" s="112"/>
      <c r="S338" s="114">
        <v>1579.94</v>
      </c>
      <c r="T338" s="112"/>
      <c r="U338" s="114">
        <v>1901.12</v>
      </c>
      <c r="V338" s="112"/>
      <c r="W338" s="114">
        <v>2009.79</v>
      </c>
      <c r="X338" s="112"/>
      <c r="Y338" s="114">
        <v>1642.03</v>
      </c>
      <c r="Z338" s="112"/>
      <c r="AA338" s="114">
        <v>1566.06</v>
      </c>
      <c r="AB338" s="112"/>
      <c r="AC338" s="114">
        <v>1535.21</v>
      </c>
      <c r="AD338" s="112"/>
      <c r="AE338" s="114">
        <v>1777.9</v>
      </c>
      <c r="AF338" s="112"/>
      <c r="AG338" s="114">
        <v>1842.3</v>
      </c>
      <c r="AH338" s="112"/>
      <c r="AI338" s="114">
        <v>1457.63</v>
      </c>
      <c r="AJ338" s="112"/>
      <c r="AK338" s="114">
        <v>1735.85</v>
      </c>
      <c r="AL338" s="112"/>
      <c r="AM338" s="114">
        <v>1819.63</v>
      </c>
      <c r="AN338" s="112"/>
      <c r="AO338" s="114">
        <v>1744.61</v>
      </c>
      <c r="AP338" s="112"/>
      <c r="AQ338" s="114">
        <v>1628.81</v>
      </c>
      <c r="AR338" s="112"/>
      <c r="AS338" s="114">
        <v>1999.42</v>
      </c>
      <c r="AT338" s="112"/>
      <c r="AU338" s="114">
        <v>1849.67</v>
      </c>
      <c r="AV338" s="112"/>
      <c r="AW338" s="114">
        <v>1838.18</v>
      </c>
      <c r="AX338" s="112"/>
      <c r="AY338" s="114">
        <v>1534.08</v>
      </c>
      <c r="AZ338" s="112"/>
      <c r="BA338" s="114">
        <v>1559.05</v>
      </c>
      <c r="BB338" s="112"/>
      <c r="BC338" s="114">
        <v>1365.06</v>
      </c>
      <c r="BD338" s="112"/>
      <c r="BE338" s="114">
        <v>1706.94</v>
      </c>
      <c r="BF338" s="112"/>
      <c r="BG338" s="114">
        <v>1238.3900000000001</v>
      </c>
      <c r="BH338" s="112"/>
      <c r="BI338" s="114">
        <v>1625.83</v>
      </c>
      <c r="BJ338" s="112"/>
      <c r="BK338" s="114">
        <v>1545.31</v>
      </c>
      <c r="BL338" s="112"/>
      <c r="BM338" s="114">
        <v>1574.84</v>
      </c>
      <c r="BN338" s="112"/>
      <c r="BO338" s="114">
        <v>1802.07</v>
      </c>
      <c r="BP338" s="112"/>
      <c r="BQ338" s="114">
        <v>1599.4</v>
      </c>
      <c r="BR338" s="112"/>
      <c r="BS338" s="114">
        <v>1694.5</v>
      </c>
      <c r="BT338" s="112"/>
      <c r="BU338" s="114">
        <v>1667.73</v>
      </c>
      <c r="BV338" s="112"/>
      <c r="BW338" s="114">
        <v>1349.74</v>
      </c>
      <c r="BX338" s="112"/>
      <c r="BY338" s="114">
        <v>1546.11</v>
      </c>
      <c r="BZ338" s="112"/>
      <c r="CA338" s="114">
        <v>1447.19</v>
      </c>
      <c r="CB338" s="112"/>
      <c r="CC338" s="114">
        <v>1758.72</v>
      </c>
    </row>
    <row r="339" spans="1:81" ht="118.5" x14ac:dyDescent="0.45">
      <c r="A339" s="362">
        <v>335</v>
      </c>
      <c r="B339" s="357" t="s">
        <v>610</v>
      </c>
      <c r="C339" s="111"/>
      <c r="D339" s="111"/>
      <c r="E339" s="118">
        <v>871.71</v>
      </c>
      <c r="F339" s="111"/>
      <c r="G339" s="113">
        <v>1038.96</v>
      </c>
      <c r="H339" s="111"/>
      <c r="I339" s="118">
        <v>886.17</v>
      </c>
      <c r="J339" s="111"/>
      <c r="K339" s="118">
        <v>837.86</v>
      </c>
      <c r="L339" s="111"/>
      <c r="M339" s="113">
        <v>1079.03</v>
      </c>
      <c r="N339" s="111"/>
      <c r="O339" s="118">
        <v>909.54</v>
      </c>
      <c r="P339" s="111"/>
      <c r="Q339" s="118">
        <v>965.16</v>
      </c>
      <c r="R339" s="111"/>
      <c r="S339" s="113">
        <v>1020.02</v>
      </c>
      <c r="T339" s="111"/>
      <c r="U339" s="113">
        <v>1277.74</v>
      </c>
      <c r="V339" s="111"/>
      <c r="W339" s="113">
        <v>1263.5</v>
      </c>
      <c r="X339" s="111"/>
      <c r="Y339" s="113">
        <v>1002.39</v>
      </c>
      <c r="Z339" s="111"/>
      <c r="AA339" s="118">
        <v>990.27</v>
      </c>
      <c r="AB339" s="111"/>
      <c r="AC339" s="118">
        <v>959.13</v>
      </c>
      <c r="AD339" s="111"/>
      <c r="AE339" s="113">
        <v>1133.43</v>
      </c>
      <c r="AF339" s="111"/>
      <c r="AG339" s="113">
        <v>1155.82</v>
      </c>
      <c r="AH339" s="111"/>
      <c r="AI339" s="118">
        <v>854.37</v>
      </c>
      <c r="AJ339" s="111"/>
      <c r="AK339" s="113">
        <v>1142.28</v>
      </c>
      <c r="AL339" s="111"/>
      <c r="AM339" s="113">
        <v>1197.07</v>
      </c>
      <c r="AN339" s="111"/>
      <c r="AO339" s="113">
        <v>1054</v>
      </c>
      <c r="AP339" s="111"/>
      <c r="AQ339" s="113">
        <v>1132.1300000000001</v>
      </c>
      <c r="AR339" s="111"/>
      <c r="AS339" s="113">
        <v>1316.46</v>
      </c>
      <c r="AT339" s="111"/>
      <c r="AU339" s="113">
        <v>1272.48</v>
      </c>
      <c r="AV339" s="111"/>
      <c r="AW339" s="113">
        <v>1159.3599999999999</v>
      </c>
      <c r="AX339" s="111"/>
      <c r="AY339" s="118">
        <v>960.69</v>
      </c>
      <c r="AZ339" s="111"/>
      <c r="BA339" s="113">
        <v>1109.42</v>
      </c>
      <c r="BB339" s="111"/>
      <c r="BC339" s="118">
        <v>830.05</v>
      </c>
      <c r="BD339" s="111"/>
      <c r="BE339" s="113">
        <v>1028.6400000000001</v>
      </c>
      <c r="BF339" s="111"/>
      <c r="BG339" s="118">
        <v>782.73</v>
      </c>
      <c r="BH339" s="111"/>
      <c r="BI339" s="113">
        <v>1052.24</v>
      </c>
      <c r="BJ339" s="111"/>
      <c r="BK339" s="118">
        <v>948.83</v>
      </c>
      <c r="BL339" s="111"/>
      <c r="BM339" s="118">
        <v>956.84</v>
      </c>
      <c r="BN339" s="111"/>
      <c r="BO339" s="113">
        <v>1154.8699999999999</v>
      </c>
      <c r="BP339" s="111"/>
      <c r="BQ339" s="113">
        <v>1002.92</v>
      </c>
      <c r="BR339" s="111"/>
      <c r="BS339" s="113">
        <v>1094.5899999999999</v>
      </c>
      <c r="BT339" s="111"/>
      <c r="BU339" s="113">
        <v>1044.19</v>
      </c>
      <c r="BV339" s="111"/>
      <c r="BW339" s="118">
        <v>795.85</v>
      </c>
      <c r="BX339" s="111"/>
      <c r="BY339" s="113">
        <v>1047.75</v>
      </c>
      <c r="BZ339" s="111"/>
      <c r="CA339" s="118">
        <v>978.49</v>
      </c>
      <c r="CB339" s="111"/>
      <c r="CC339" s="113">
        <v>1165.07</v>
      </c>
    </row>
    <row r="340" spans="1:81" ht="93" x14ac:dyDescent="0.45">
      <c r="A340" s="363">
        <v>336</v>
      </c>
      <c r="B340" s="358" t="s">
        <v>611</v>
      </c>
      <c r="C340" s="358" t="s">
        <v>176</v>
      </c>
      <c r="D340" s="116">
        <v>418</v>
      </c>
      <c r="E340" s="116">
        <v>164.48</v>
      </c>
      <c r="F340" s="116">
        <v>452</v>
      </c>
      <c r="G340" s="116">
        <v>168.05</v>
      </c>
      <c r="H340" s="116">
        <v>482</v>
      </c>
      <c r="I340" s="116">
        <v>184.09</v>
      </c>
      <c r="J340" s="116">
        <v>536</v>
      </c>
      <c r="K340" s="116">
        <v>213.04</v>
      </c>
      <c r="L340" s="116">
        <v>466</v>
      </c>
      <c r="M340" s="116">
        <v>181.92</v>
      </c>
      <c r="N340" s="116">
        <v>581</v>
      </c>
      <c r="O340" s="116">
        <v>237.82</v>
      </c>
      <c r="P340" s="116">
        <v>662</v>
      </c>
      <c r="Q340" s="116">
        <v>273.02999999999997</v>
      </c>
      <c r="R340" s="116">
        <v>564</v>
      </c>
      <c r="S340" s="116">
        <v>233.1</v>
      </c>
      <c r="T340" s="116">
        <v>662</v>
      </c>
      <c r="U340" s="116">
        <v>303.8</v>
      </c>
      <c r="V340" s="116">
        <v>807</v>
      </c>
      <c r="W340" s="116">
        <v>372.52</v>
      </c>
      <c r="X340" s="116">
        <v>670</v>
      </c>
      <c r="Y340" s="116">
        <v>294.88</v>
      </c>
      <c r="Z340" s="116">
        <v>642</v>
      </c>
      <c r="AA340" s="116">
        <v>294.56</v>
      </c>
      <c r="AB340" s="116">
        <v>633</v>
      </c>
      <c r="AC340" s="116">
        <v>305.60000000000002</v>
      </c>
      <c r="AD340" s="116">
        <v>644</v>
      </c>
      <c r="AE340" s="116">
        <v>318.47000000000003</v>
      </c>
      <c r="AF340" s="116">
        <v>672</v>
      </c>
      <c r="AG340" s="116">
        <v>337.47</v>
      </c>
      <c r="AH340" s="116">
        <v>622</v>
      </c>
      <c r="AI340" s="116">
        <v>291.33</v>
      </c>
      <c r="AJ340" s="116">
        <v>632</v>
      </c>
      <c r="AK340" s="116">
        <v>290.64999999999998</v>
      </c>
      <c r="AL340" s="116">
        <v>661</v>
      </c>
      <c r="AM340" s="116">
        <v>318.64</v>
      </c>
      <c r="AN340" s="116">
        <v>792</v>
      </c>
      <c r="AO340" s="116">
        <v>391.27</v>
      </c>
      <c r="AP340" s="116">
        <v>563</v>
      </c>
      <c r="AQ340" s="116">
        <v>237.45</v>
      </c>
      <c r="AR340" s="116">
        <v>701</v>
      </c>
      <c r="AS340" s="116">
        <v>353.51</v>
      </c>
      <c r="AT340" s="116">
        <v>578</v>
      </c>
      <c r="AU340" s="116">
        <v>264.73</v>
      </c>
      <c r="AV340" s="116">
        <v>710</v>
      </c>
      <c r="AW340" s="116">
        <v>339.07</v>
      </c>
      <c r="AX340" s="116">
        <v>522</v>
      </c>
      <c r="AY340" s="116">
        <v>261.27999999999997</v>
      </c>
      <c r="AZ340" s="116">
        <v>461</v>
      </c>
      <c r="BA340" s="116">
        <v>202.8</v>
      </c>
      <c r="BB340" s="116">
        <v>483</v>
      </c>
      <c r="BC340" s="116">
        <v>220.87</v>
      </c>
      <c r="BD340" s="116">
        <v>742</v>
      </c>
      <c r="BE340" s="116">
        <v>356.82</v>
      </c>
      <c r="BF340" s="116">
        <v>486</v>
      </c>
      <c r="BG340" s="116">
        <v>215.24</v>
      </c>
      <c r="BH340" s="116">
        <v>618</v>
      </c>
      <c r="BI340" s="116">
        <v>276.04000000000002</v>
      </c>
      <c r="BJ340" s="116">
        <v>698</v>
      </c>
      <c r="BK340" s="116">
        <v>312.68</v>
      </c>
      <c r="BL340" s="116">
        <v>647</v>
      </c>
      <c r="BM340" s="116">
        <v>312.52999999999997</v>
      </c>
      <c r="BN340" s="116">
        <v>745</v>
      </c>
      <c r="BO340" s="116">
        <v>321.74</v>
      </c>
      <c r="BP340" s="116">
        <v>653</v>
      </c>
      <c r="BQ340" s="116">
        <v>298.41000000000003</v>
      </c>
      <c r="BR340" s="116">
        <v>745</v>
      </c>
      <c r="BS340" s="116">
        <v>328.97</v>
      </c>
      <c r="BT340" s="116">
        <v>682</v>
      </c>
      <c r="BU340" s="116">
        <v>298.27999999999997</v>
      </c>
      <c r="BV340" s="116">
        <v>636</v>
      </c>
      <c r="BW340" s="116">
        <v>252.37</v>
      </c>
      <c r="BX340" s="116">
        <v>487</v>
      </c>
      <c r="BY340" s="116">
        <v>216.08</v>
      </c>
      <c r="BZ340" s="116">
        <v>579</v>
      </c>
      <c r="CA340" s="116">
        <v>219.76</v>
      </c>
      <c r="CB340" s="116">
        <v>703</v>
      </c>
      <c r="CC340" s="116">
        <v>316.72000000000003</v>
      </c>
    </row>
    <row r="341" spans="1:81" ht="67.5" x14ac:dyDescent="0.45">
      <c r="A341" s="362">
        <v>337</v>
      </c>
      <c r="B341" s="357" t="s">
        <v>612</v>
      </c>
      <c r="C341" s="111"/>
      <c r="D341" s="111"/>
      <c r="E341" s="118">
        <v>50.57</v>
      </c>
      <c r="F341" s="111"/>
      <c r="G341" s="118">
        <v>52.97</v>
      </c>
      <c r="H341" s="111"/>
      <c r="I341" s="118">
        <v>74.790000000000006</v>
      </c>
      <c r="J341" s="111"/>
      <c r="K341" s="118">
        <v>46.29</v>
      </c>
      <c r="L341" s="111"/>
      <c r="M341" s="118">
        <v>34.94</v>
      </c>
      <c r="N341" s="111"/>
      <c r="O341" s="118">
        <v>53.24</v>
      </c>
      <c r="P341" s="111"/>
      <c r="Q341" s="118">
        <v>40.49</v>
      </c>
      <c r="R341" s="111"/>
      <c r="S341" s="118">
        <v>42.45</v>
      </c>
      <c r="T341" s="111"/>
      <c r="U341" s="118">
        <v>51.33</v>
      </c>
      <c r="V341" s="111"/>
      <c r="W341" s="118">
        <v>62.8</v>
      </c>
      <c r="X341" s="111"/>
      <c r="Y341" s="118">
        <v>68.03</v>
      </c>
      <c r="Z341" s="111"/>
      <c r="AA341" s="118">
        <v>49.61</v>
      </c>
      <c r="AB341" s="111"/>
      <c r="AC341" s="118">
        <v>37.54</v>
      </c>
      <c r="AD341" s="111"/>
      <c r="AE341" s="118">
        <v>34.14</v>
      </c>
      <c r="AF341" s="111"/>
      <c r="AG341" s="118">
        <v>57.4</v>
      </c>
      <c r="AH341" s="111"/>
      <c r="AI341" s="118">
        <v>32.549999999999997</v>
      </c>
      <c r="AJ341" s="111"/>
      <c r="AK341" s="118">
        <v>37.11</v>
      </c>
      <c r="AL341" s="111"/>
      <c r="AM341" s="118">
        <v>40.229999999999997</v>
      </c>
      <c r="AN341" s="111"/>
      <c r="AO341" s="118">
        <v>55.43</v>
      </c>
      <c r="AP341" s="111"/>
      <c r="AQ341" s="118">
        <v>62.04</v>
      </c>
      <c r="AR341" s="111"/>
      <c r="AS341" s="118">
        <v>64.569999999999993</v>
      </c>
      <c r="AT341" s="111"/>
      <c r="AU341" s="118">
        <v>56.84</v>
      </c>
      <c r="AV341" s="111"/>
      <c r="AW341" s="118">
        <v>47.31</v>
      </c>
      <c r="AX341" s="111"/>
      <c r="AY341" s="118">
        <v>44.87</v>
      </c>
      <c r="AZ341" s="111"/>
      <c r="BA341" s="118">
        <v>32</v>
      </c>
      <c r="BB341" s="111"/>
      <c r="BC341" s="118">
        <v>46.29</v>
      </c>
      <c r="BD341" s="111"/>
      <c r="BE341" s="118">
        <v>46.98</v>
      </c>
      <c r="BF341" s="111"/>
      <c r="BG341" s="118">
        <v>36.18</v>
      </c>
      <c r="BH341" s="111"/>
      <c r="BI341" s="118">
        <v>47.88</v>
      </c>
      <c r="BJ341" s="111"/>
      <c r="BK341" s="118">
        <v>33.39</v>
      </c>
      <c r="BL341" s="111"/>
      <c r="BM341" s="118">
        <v>55.23</v>
      </c>
      <c r="BN341" s="111"/>
      <c r="BO341" s="118">
        <v>49.82</v>
      </c>
      <c r="BP341" s="111"/>
      <c r="BQ341" s="118">
        <v>35.700000000000003</v>
      </c>
      <c r="BR341" s="111"/>
      <c r="BS341" s="118">
        <v>46.16</v>
      </c>
      <c r="BT341" s="111"/>
      <c r="BU341" s="118">
        <v>64.03</v>
      </c>
      <c r="BV341" s="111"/>
      <c r="BW341" s="118">
        <v>42.35</v>
      </c>
      <c r="BX341" s="111"/>
      <c r="BY341" s="118">
        <v>27.34</v>
      </c>
      <c r="BZ341" s="111"/>
      <c r="CA341" s="118">
        <v>25.18</v>
      </c>
      <c r="CB341" s="111"/>
      <c r="CC341" s="118">
        <v>32.81</v>
      </c>
    </row>
    <row r="342" spans="1:81" ht="131.25" x14ac:dyDescent="0.45">
      <c r="A342" s="363">
        <v>338</v>
      </c>
      <c r="B342" s="358" t="s">
        <v>962</v>
      </c>
      <c r="C342" s="112"/>
      <c r="D342" s="112"/>
      <c r="E342" s="116">
        <v>260.42</v>
      </c>
      <c r="F342" s="112"/>
      <c r="G342" s="116">
        <v>235.79</v>
      </c>
      <c r="H342" s="112"/>
      <c r="I342" s="116">
        <v>246.91</v>
      </c>
      <c r="J342" s="112"/>
      <c r="K342" s="116">
        <v>203.5</v>
      </c>
      <c r="L342" s="112"/>
      <c r="M342" s="116">
        <v>268.16000000000003</v>
      </c>
      <c r="N342" s="112"/>
      <c r="O342" s="116">
        <v>265.56</v>
      </c>
      <c r="P342" s="112"/>
      <c r="Q342" s="116">
        <v>246.94</v>
      </c>
      <c r="R342" s="112"/>
      <c r="S342" s="116">
        <v>284.36</v>
      </c>
      <c r="T342" s="112"/>
      <c r="U342" s="116">
        <v>268.25</v>
      </c>
      <c r="V342" s="112"/>
      <c r="W342" s="116">
        <v>310.98</v>
      </c>
      <c r="X342" s="112"/>
      <c r="Y342" s="116">
        <v>276.73</v>
      </c>
      <c r="Z342" s="112"/>
      <c r="AA342" s="116">
        <v>231.61</v>
      </c>
      <c r="AB342" s="112"/>
      <c r="AC342" s="116">
        <v>232.94</v>
      </c>
      <c r="AD342" s="112"/>
      <c r="AE342" s="116">
        <v>291.86</v>
      </c>
      <c r="AF342" s="112"/>
      <c r="AG342" s="116">
        <v>291.61</v>
      </c>
      <c r="AH342" s="112"/>
      <c r="AI342" s="116">
        <v>279.38</v>
      </c>
      <c r="AJ342" s="112"/>
      <c r="AK342" s="116">
        <v>265.81</v>
      </c>
      <c r="AL342" s="112"/>
      <c r="AM342" s="116">
        <v>263.69</v>
      </c>
      <c r="AN342" s="112"/>
      <c r="AO342" s="116">
        <v>243.91</v>
      </c>
      <c r="AP342" s="112"/>
      <c r="AQ342" s="116">
        <v>197.19</v>
      </c>
      <c r="AR342" s="112"/>
      <c r="AS342" s="116">
        <v>264.89</v>
      </c>
      <c r="AT342" s="112"/>
      <c r="AU342" s="116">
        <v>255.63</v>
      </c>
      <c r="AV342" s="112"/>
      <c r="AW342" s="116">
        <v>292.42</v>
      </c>
      <c r="AX342" s="112"/>
      <c r="AY342" s="116">
        <v>267.23</v>
      </c>
      <c r="AZ342" s="112"/>
      <c r="BA342" s="116">
        <v>214.84</v>
      </c>
      <c r="BB342" s="112"/>
      <c r="BC342" s="116">
        <v>267.85000000000002</v>
      </c>
      <c r="BD342" s="112"/>
      <c r="BE342" s="116">
        <v>274.5</v>
      </c>
      <c r="BF342" s="112"/>
      <c r="BG342" s="116">
        <v>204.25</v>
      </c>
      <c r="BH342" s="112"/>
      <c r="BI342" s="116">
        <v>249.68</v>
      </c>
      <c r="BJ342" s="112"/>
      <c r="BK342" s="116">
        <v>250.42</v>
      </c>
      <c r="BL342" s="112"/>
      <c r="BM342" s="116">
        <v>250.24</v>
      </c>
      <c r="BN342" s="112"/>
      <c r="BO342" s="116">
        <v>275.64</v>
      </c>
      <c r="BP342" s="112"/>
      <c r="BQ342" s="116">
        <v>262.38</v>
      </c>
      <c r="BR342" s="112"/>
      <c r="BS342" s="116">
        <v>224.78</v>
      </c>
      <c r="BT342" s="112"/>
      <c r="BU342" s="116">
        <v>261.24</v>
      </c>
      <c r="BV342" s="112"/>
      <c r="BW342" s="116">
        <v>259.17</v>
      </c>
      <c r="BX342" s="112"/>
      <c r="BY342" s="116">
        <v>254.94</v>
      </c>
      <c r="BZ342" s="112"/>
      <c r="CA342" s="116">
        <v>223.77</v>
      </c>
      <c r="CB342" s="112"/>
      <c r="CC342" s="116">
        <v>244.12</v>
      </c>
    </row>
    <row r="343" spans="1:81" ht="42" x14ac:dyDescent="0.45">
      <c r="A343" s="362">
        <v>339</v>
      </c>
      <c r="B343" s="357" t="s">
        <v>613</v>
      </c>
      <c r="C343" s="111"/>
      <c r="D343" s="111"/>
      <c r="E343" s="118">
        <v>577.34</v>
      </c>
      <c r="F343" s="111"/>
      <c r="G343" s="118">
        <v>614.65</v>
      </c>
      <c r="H343" s="111"/>
      <c r="I343" s="118">
        <v>760.21</v>
      </c>
      <c r="J343" s="111"/>
      <c r="K343" s="118">
        <v>719.22</v>
      </c>
      <c r="L343" s="111"/>
      <c r="M343" s="118">
        <v>730.6</v>
      </c>
      <c r="N343" s="111"/>
      <c r="O343" s="118">
        <v>667.25</v>
      </c>
      <c r="P343" s="111"/>
      <c r="Q343" s="118">
        <v>713.76</v>
      </c>
      <c r="R343" s="111"/>
      <c r="S343" s="118">
        <v>668.48</v>
      </c>
      <c r="T343" s="111"/>
      <c r="U343" s="118">
        <v>691.21</v>
      </c>
      <c r="V343" s="111"/>
      <c r="W343" s="118">
        <v>821.15</v>
      </c>
      <c r="X343" s="111"/>
      <c r="Y343" s="118">
        <v>748.48</v>
      </c>
      <c r="Z343" s="111"/>
      <c r="AA343" s="118">
        <v>754.51</v>
      </c>
      <c r="AB343" s="111"/>
      <c r="AC343" s="118">
        <v>799.54</v>
      </c>
      <c r="AD343" s="111"/>
      <c r="AE343" s="118">
        <v>872.4</v>
      </c>
      <c r="AF343" s="111"/>
      <c r="AG343" s="113">
        <v>1017.61</v>
      </c>
      <c r="AH343" s="111"/>
      <c r="AI343" s="118">
        <v>870.63</v>
      </c>
      <c r="AJ343" s="111"/>
      <c r="AK343" s="118">
        <v>997.36</v>
      </c>
      <c r="AL343" s="111"/>
      <c r="AM343" s="118">
        <v>962.33</v>
      </c>
      <c r="AN343" s="111"/>
      <c r="AO343" s="118">
        <v>938.21</v>
      </c>
      <c r="AP343" s="111"/>
      <c r="AQ343" s="118">
        <v>934.4</v>
      </c>
      <c r="AR343" s="111"/>
      <c r="AS343" s="118">
        <v>970.89</v>
      </c>
      <c r="AT343" s="111"/>
      <c r="AU343" s="118">
        <v>787.91</v>
      </c>
      <c r="AV343" s="111"/>
      <c r="AW343" s="118">
        <v>755.12</v>
      </c>
      <c r="AX343" s="111"/>
      <c r="AY343" s="118">
        <v>866.94</v>
      </c>
      <c r="AZ343" s="111"/>
      <c r="BA343" s="118">
        <v>706.19</v>
      </c>
      <c r="BB343" s="111"/>
      <c r="BC343" s="118">
        <v>854.14</v>
      </c>
      <c r="BD343" s="111"/>
      <c r="BE343" s="113">
        <v>1153.93</v>
      </c>
      <c r="BF343" s="111"/>
      <c r="BG343" s="118">
        <v>799.37</v>
      </c>
      <c r="BH343" s="111"/>
      <c r="BI343" s="113">
        <v>1017.14</v>
      </c>
      <c r="BJ343" s="111"/>
      <c r="BK343" s="118">
        <v>970.02</v>
      </c>
      <c r="BL343" s="111"/>
      <c r="BM343" s="118">
        <v>854.01</v>
      </c>
      <c r="BN343" s="111"/>
      <c r="BO343" s="118">
        <v>874.87</v>
      </c>
      <c r="BP343" s="111"/>
      <c r="BQ343" s="118">
        <v>843.41</v>
      </c>
      <c r="BR343" s="111"/>
      <c r="BS343" s="118">
        <v>782.4</v>
      </c>
      <c r="BT343" s="111"/>
      <c r="BU343" s="118">
        <v>799.47</v>
      </c>
      <c r="BV343" s="111"/>
      <c r="BW343" s="118">
        <v>780.08</v>
      </c>
      <c r="BX343" s="111"/>
      <c r="BY343" s="118">
        <v>834.29</v>
      </c>
      <c r="BZ343" s="111"/>
      <c r="CA343" s="118">
        <v>810.32</v>
      </c>
      <c r="CB343" s="111"/>
      <c r="CC343" s="113">
        <v>1012.96</v>
      </c>
    </row>
    <row r="344" spans="1:81" ht="93" x14ac:dyDescent="0.45">
      <c r="A344" s="363">
        <v>340</v>
      </c>
      <c r="B344" s="358" t="s">
        <v>614</v>
      </c>
      <c r="C344" s="112"/>
      <c r="D344" s="112"/>
      <c r="E344" s="114">
        <v>4684.3100000000004</v>
      </c>
      <c r="F344" s="112"/>
      <c r="G344" s="114">
        <v>4434.1099999999997</v>
      </c>
      <c r="H344" s="112"/>
      <c r="I344" s="114">
        <v>5083.66</v>
      </c>
      <c r="J344" s="112"/>
      <c r="K344" s="114">
        <v>4838.5600000000004</v>
      </c>
      <c r="L344" s="112"/>
      <c r="M344" s="114">
        <v>5418.52</v>
      </c>
      <c r="N344" s="112"/>
      <c r="O344" s="114">
        <v>5488.97</v>
      </c>
      <c r="P344" s="112"/>
      <c r="Q344" s="114">
        <v>5928.23</v>
      </c>
      <c r="R344" s="112"/>
      <c r="S344" s="114">
        <v>5027.97</v>
      </c>
      <c r="T344" s="112"/>
      <c r="U344" s="114">
        <v>5255.74</v>
      </c>
      <c r="V344" s="112"/>
      <c r="W344" s="114">
        <v>5701.33</v>
      </c>
      <c r="X344" s="112"/>
      <c r="Y344" s="114">
        <v>5474.96</v>
      </c>
      <c r="Z344" s="112"/>
      <c r="AA344" s="114">
        <v>4870.3100000000004</v>
      </c>
      <c r="AB344" s="112"/>
      <c r="AC344" s="114">
        <v>5200.37</v>
      </c>
      <c r="AD344" s="112"/>
      <c r="AE344" s="114">
        <v>5543.49</v>
      </c>
      <c r="AF344" s="112"/>
      <c r="AG344" s="114">
        <v>5976.23</v>
      </c>
      <c r="AH344" s="112"/>
      <c r="AI344" s="114">
        <v>5229.1499999999996</v>
      </c>
      <c r="AJ344" s="112"/>
      <c r="AK344" s="114">
        <v>6046.46</v>
      </c>
      <c r="AL344" s="112"/>
      <c r="AM344" s="114">
        <v>6003.82</v>
      </c>
      <c r="AN344" s="112"/>
      <c r="AO344" s="114">
        <v>5212.8900000000003</v>
      </c>
      <c r="AP344" s="112"/>
      <c r="AQ344" s="114">
        <v>5394.56</v>
      </c>
      <c r="AR344" s="112"/>
      <c r="AS344" s="114">
        <v>5112.34</v>
      </c>
      <c r="AT344" s="112"/>
      <c r="AU344" s="114">
        <v>5531.82</v>
      </c>
      <c r="AV344" s="112"/>
      <c r="AW344" s="114">
        <v>5695.78</v>
      </c>
      <c r="AX344" s="112"/>
      <c r="AY344" s="114">
        <v>5102.13</v>
      </c>
      <c r="AZ344" s="112"/>
      <c r="BA344" s="114">
        <v>5188.21</v>
      </c>
      <c r="BB344" s="112"/>
      <c r="BC344" s="114">
        <v>5101.41</v>
      </c>
      <c r="BD344" s="112"/>
      <c r="BE344" s="114">
        <v>5862.91</v>
      </c>
      <c r="BF344" s="112"/>
      <c r="BG344" s="114">
        <v>5158.96</v>
      </c>
      <c r="BH344" s="112"/>
      <c r="BI344" s="114">
        <v>5901.2</v>
      </c>
      <c r="BJ344" s="112"/>
      <c r="BK344" s="114">
        <v>5888.19</v>
      </c>
      <c r="BL344" s="112"/>
      <c r="BM344" s="114">
        <v>5866.39</v>
      </c>
      <c r="BN344" s="112"/>
      <c r="BO344" s="114">
        <v>6108.45</v>
      </c>
      <c r="BP344" s="112"/>
      <c r="BQ344" s="114">
        <v>5795.5</v>
      </c>
      <c r="BR344" s="112"/>
      <c r="BS344" s="114">
        <v>5054.43</v>
      </c>
      <c r="BT344" s="112"/>
      <c r="BU344" s="114">
        <v>5202.9399999999996</v>
      </c>
      <c r="BV344" s="112"/>
      <c r="BW344" s="114">
        <v>4398.83</v>
      </c>
      <c r="BX344" s="112"/>
      <c r="BY344" s="114">
        <v>5275.37</v>
      </c>
      <c r="BZ344" s="112"/>
      <c r="CA344" s="114">
        <v>4808.57</v>
      </c>
      <c r="CB344" s="112"/>
      <c r="CC344" s="114">
        <v>5751.13</v>
      </c>
    </row>
    <row r="345" spans="1:81" ht="67.5" x14ac:dyDescent="0.45">
      <c r="A345" s="362">
        <v>341</v>
      </c>
      <c r="B345" s="357" t="s">
        <v>615</v>
      </c>
      <c r="C345" s="111"/>
      <c r="D345" s="111"/>
      <c r="E345" s="113">
        <v>4083.39</v>
      </c>
      <c r="F345" s="111"/>
      <c r="G345" s="113">
        <v>3845.41</v>
      </c>
      <c r="H345" s="111"/>
      <c r="I345" s="113">
        <v>4132.7700000000004</v>
      </c>
      <c r="J345" s="111"/>
      <c r="K345" s="113">
        <v>3967.61</v>
      </c>
      <c r="L345" s="111"/>
      <c r="M345" s="113">
        <v>4590.54</v>
      </c>
      <c r="N345" s="111"/>
      <c r="O345" s="113">
        <v>4498.59</v>
      </c>
      <c r="P345" s="111"/>
      <c r="Q345" s="113">
        <v>4927.9399999999996</v>
      </c>
      <c r="R345" s="111"/>
      <c r="S345" s="113">
        <v>4073.3</v>
      </c>
      <c r="T345" s="111"/>
      <c r="U345" s="113">
        <v>4329.57</v>
      </c>
      <c r="V345" s="111"/>
      <c r="W345" s="113">
        <v>4747.41</v>
      </c>
      <c r="X345" s="111"/>
      <c r="Y345" s="113">
        <v>4569.4399999999996</v>
      </c>
      <c r="Z345" s="111"/>
      <c r="AA345" s="113">
        <v>3818.51</v>
      </c>
      <c r="AB345" s="111"/>
      <c r="AC345" s="113">
        <v>4225.97</v>
      </c>
      <c r="AD345" s="111"/>
      <c r="AE345" s="113">
        <v>4513.57</v>
      </c>
      <c r="AF345" s="111"/>
      <c r="AG345" s="113">
        <v>4928.24</v>
      </c>
      <c r="AH345" s="111"/>
      <c r="AI345" s="113">
        <v>4310.8</v>
      </c>
      <c r="AJ345" s="111"/>
      <c r="AK345" s="113">
        <v>4959.08</v>
      </c>
      <c r="AL345" s="111"/>
      <c r="AM345" s="113">
        <v>5027.2700000000004</v>
      </c>
      <c r="AN345" s="111"/>
      <c r="AO345" s="113">
        <v>4317.41</v>
      </c>
      <c r="AP345" s="111"/>
      <c r="AQ345" s="113">
        <v>4306.1899999999996</v>
      </c>
      <c r="AR345" s="111"/>
      <c r="AS345" s="113">
        <v>4152.5600000000004</v>
      </c>
      <c r="AT345" s="111"/>
      <c r="AU345" s="113">
        <v>4693.04</v>
      </c>
      <c r="AV345" s="111"/>
      <c r="AW345" s="113">
        <v>4530.9799999999996</v>
      </c>
      <c r="AX345" s="111"/>
      <c r="AY345" s="113">
        <v>4113.1000000000004</v>
      </c>
      <c r="AZ345" s="111"/>
      <c r="BA345" s="113">
        <v>4319</v>
      </c>
      <c r="BB345" s="111"/>
      <c r="BC345" s="113">
        <v>4245.6499999999996</v>
      </c>
      <c r="BD345" s="111"/>
      <c r="BE345" s="113">
        <v>4835.1899999999996</v>
      </c>
      <c r="BF345" s="111"/>
      <c r="BG345" s="113">
        <v>4339.01</v>
      </c>
      <c r="BH345" s="111"/>
      <c r="BI345" s="113">
        <v>4906.5600000000004</v>
      </c>
      <c r="BJ345" s="111"/>
      <c r="BK345" s="113">
        <v>4838.5600000000004</v>
      </c>
      <c r="BL345" s="111"/>
      <c r="BM345" s="113">
        <v>5033.34</v>
      </c>
      <c r="BN345" s="111"/>
      <c r="BO345" s="113">
        <v>5242.3999999999996</v>
      </c>
      <c r="BP345" s="111"/>
      <c r="BQ345" s="113">
        <v>4913.45</v>
      </c>
      <c r="BR345" s="111"/>
      <c r="BS345" s="113">
        <v>4278.24</v>
      </c>
      <c r="BT345" s="111"/>
      <c r="BU345" s="113">
        <v>4252.54</v>
      </c>
      <c r="BV345" s="111"/>
      <c r="BW345" s="113">
        <v>3639.38</v>
      </c>
      <c r="BX345" s="111"/>
      <c r="BY345" s="113">
        <v>4363.34</v>
      </c>
      <c r="BZ345" s="111"/>
      <c r="CA345" s="113">
        <v>4049.7</v>
      </c>
      <c r="CB345" s="111"/>
      <c r="CC345" s="113">
        <v>4705.18</v>
      </c>
    </row>
    <row r="346" spans="1:81" ht="80.25" x14ac:dyDescent="0.45">
      <c r="A346" s="363">
        <v>342</v>
      </c>
      <c r="B346" s="358" t="s">
        <v>616</v>
      </c>
      <c r="C346" s="112"/>
      <c r="D346" s="112"/>
      <c r="E346" s="116">
        <v>161.51</v>
      </c>
      <c r="F346" s="112"/>
      <c r="G346" s="116">
        <v>147.29</v>
      </c>
      <c r="H346" s="112"/>
      <c r="I346" s="116">
        <v>417.19</v>
      </c>
      <c r="J346" s="112"/>
      <c r="K346" s="116">
        <v>372.72</v>
      </c>
      <c r="L346" s="112"/>
      <c r="M346" s="116">
        <v>301.22000000000003</v>
      </c>
      <c r="N346" s="112"/>
      <c r="O346" s="116">
        <v>405.66</v>
      </c>
      <c r="P346" s="112"/>
      <c r="Q346" s="116">
        <v>412.09</v>
      </c>
      <c r="R346" s="112"/>
      <c r="S346" s="116">
        <v>374.41</v>
      </c>
      <c r="T346" s="112"/>
      <c r="U346" s="116">
        <v>338.23</v>
      </c>
      <c r="V346" s="112"/>
      <c r="W346" s="116">
        <v>303.61</v>
      </c>
      <c r="X346" s="112"/>
      <c r="Y346" s="116">
        <v>361.05</v>
      </c>
      <c r="Z346" s="112"/>
      <c r="AA346" s="116">
        <v>401.53</v>
      </c>
      <c r="AB346" s="112"/>
      <c r="AC346" s="116">
        <v>373.72</v>
      </c>
      <c r="AD346" s="112"/>
      <c r="AE346" s="116">
        <v>365.39</v>
      </c>
      <c r="AF346" s="112"/>
      <c r="AG346" s="116">
        <v>396.3</v>
      </c>
      <c r="AH346" s="112"/>
      <c r="AI346" s="116">
        <v>394.66</v>
      </c>
      <c r="AJ346" s="112"/>
      <c r="AK346" s="116">
        <v>382.85</v>
      </c>
      <c r="AL346" s="112"/>
      <c r="AM346" s="116">
        <v>351</v>
      </c>
      <c r="AN346" s="112"/>
      <c r="AO346" s="116">
        <v>259.85000000000002</v>
      </c>
      <c r="AP346" s="112"/>
      <c r="AQ346" s="116">
        <v>407.83</v>
      </c>
      <c r="AR346" s="112"/>
      <c r="AS346" s="116">
        <v>295.14999999999998</v>
      </c>
      <c r="AT346" s="112"/>
      <c r="AU346" s="116">
        <v>299.38</v>
      </c>
      <c r="AV346" s="112"/>
      <c r="AW346" s="116">
        <v>402.75</v>
      </c>
      <c r="AX346" s="112"/>
      <c r="AY346" s="116">
        <v>369.2</v>
      </c>
      <c r="AZ346" s="112"/>
      <c r="BA346" s="116">
        <v>275.83999999999997</v>
      </c>
      <c r="BB346" s="112"/>
      <c r="BC346" s="116">
        <v>310.68</v>
      </c>
      <c r="BD346" s="112"/>
      <c r="BE346" s="116">
        <v>317.61</v>
      </c>
      <c r="BF346" s="112"/>
      <c r="BG346" s="116">
        <v>251.24</v>
      </c>
      <c r="BH346" s="112"/>
      <c r="BI346" s="116">
        <v>358.46</v>
      </c>
      <c r="BJ346" s="112"/>
      <c r="BK346" s="116">
        <v>381.83</v>
      </c>
      <c r="BL346" s="112"/>
      <c r="BM346" s="116">
        <v>308.12</v>
      </c>
      <c r="BN346" s="112"/>
      <c r="BO346" s="116">
        <v>252.16</v>
      </c>
      <c r="BP346" s="112"/>
      <c r="BQ346" s="116">
        <v>240.94</v>
      </c>
      <c r="BR346" s="112"/>
      <c r="BS346" s="116">
        <v>211.6</v>
      </c>
      <c r="BT346" s="112"/>
      <c r="BU346" s="116">
        <v>333.43</v>
      </c>
      <c r="BV346" s="112"/>
      <c r="BW346" s="116">
        <v>253.37</v>
      </c>
      <c r="BX346" s="112"/>
      <c r="BY346" s="116">
        <v>291.82</v>
      </c>
      <c r="BZ346" s="112"/>
      <c r="CA346" s="116">
        <v>206.27</v>
      </c>
      <c r="CB346" s="112"/>
      <c r="CC346" s="116">
        <v>431.86</v>
      </c>
    </row>
    <row r="347" spans="1:81" ht="93" x14ac:dyDescent="0.45">
      <c r="A347" s="362">
        <v>343</v>
      </c>
      <c r="B347" s="357" t="s">
        <v>617</v>
      </c>
      <c r="C347" s="111"/>
      <c r="D347" s="111"/>
      <c r="E347" s="118">
        <v>439.41</v>
      </c>
      <c r="F347" s="111"/>
      <c r="G347" s="118">
        <v>441.42</v>
      </c>
      <c r="H347" s="111"/>
      <c r="I347" s="118">
        <v>533.70000000000005</v>
      </c>
      <c r="J347" s="111"/>
      <c r="K347" s="118">
        <v>498.23</v>
      </c>
      <c r="L347" s="111"/>
      <c r="M347" s="118">
        <v>526.76</v>
      </c>
      <c r="N347" s="111"/>
      <c r="O347" s="118">
        <v>584.71</v>
      </c>
      <c r="P347" s="111"/>
      <c r="Q347" s="118">
        <v>588.19000000000005</v>
      </c>
      <c r="R347" s="111"/>
      <c r="S347" s="118">
        <v>580.26</v>
      </c>
      <c r="T347" s="111"/>
      <c r="U347" s="118">
        <v>587.94000000000005</v>
      </c>
      <c r="V347" s="111"/>
      <c r="W347" s="118">
        <v>650.32000000000005</v>
      </c>
      <c r="X347" s="111"/>
      <c r="Y347" s="118">
        <v>544.47</v>
      </c>
      <c r="Z347" s="111"/>
      <c r="AA347" s="118">
        <v>650.26</v>
      </c>
      <c r="AB347" s="111"/>
      <c r="AC347" s="118">
        <v>600.67999999999995</v>
      </c>
      <c r="AD347" s="111"/>
      <c r="AE347" s="118">
        <v>664.54</v>
      </c>
      <c r="AF347" s="111"/>
      <c r="AG347" s="118">
        <v>651.67999999999995</v>
      </c>
      <c r="AH347" s="111"/>
      <c r="AI347" s="118">
        <v>523.69000000000005</v>
      </c>
      <c r="AJ347" s="111"/>
      <c r="AK347" s="118">
        <v>704.53</v>
      </c>
      <c r="AL347" s="111"/>
      <c r="AM347" s="118">
        <v>625.54999999999995</v>
      </c>
      <c r="AN347" s="111"/>
      <c r="AO347" s="118">
        <v>635.63</v>
      </c>
      <c r="AP347" s="111"/>
      <c r="AQ347" s="118">
        <v>680.54</v>
      </c>
      <c r="AR347" s="111"/>
      <c r="AS347" s="118">
        <v>664.62</v>
      </c>
      <c r="AT347" s="111"/>
      <c r="AU347" s="118">
        <v>539.4</v>
      </c>
      <c r="AV347" s="111"/>
      <c r="AW347" s="118">
        <v>762.05</v>
      </c>
      <c r="AX347" s="111"/>
      <c r="AY347" s="118">
        <v>619.84</v>
      </c>
      <c r="AZ347" s="111"/>
      <c r="BA347" s="118">
        <v>593.37</v>
      </c>
      <c r="BB347" s="111"/>
      <c r="BC347" s="118">
        <v>545.09</v>
      </c>
      <c r="BD347" s="111"/>
      <c r="BE347" s="118">
        <v>710.1</v>
      </c>
      <c r="BF347" s="111"/>
      <c r="BG347" s="118">
        <v>568.70000000000005</v>
      </c>
      <c r="BH347" s="111"/>
      <c r="BI347" s="118">
        <v>636.16999999999996</v>
      </c>
      <c r="BJ347" s="111"/>
      <c r="BK347" s="118">
        <v>667.8</v>
      </c>
      <c r="BL347" s="111"/>
      <c r="BM347" s="118">
        <v>524.94000000000005</v>
      </c>
      <c r="BN347" s="111"/>
      <c r="BO347" s="118">
        <v>613.88</v>
      </c>
      <c r="BP347" s="111"/>
      <c r="BQ347" s="118">
        <v>641.12</v>
      </c>
      <c r="BR347" s="111"/>
      <c r="BS347" s="118">
        <v>564.59</v>
      </c>
      <c r="BT347" s="111"/>
      <c r="BU347" s="118">
        <v>616.97</v>
      </c>
      <c r="BV347" s="111"/>
      <c r="BW347" s="118">
        <v>506.08</v>
      </c>
      <c r="BX347" s="111"/>
      <c r="BY347" s="118">
        <v>620.20000000000005</v>
      </c>
      <c r="BZ347" s="111"/>
      <c r="CA347" s="118">
        <v>552.61</v>
      </c>
      <c r="CB347" s="111"/>
      <c r="CC347" s="118">
        <v>614.09</v>
      </c>
    </row>
    <row r="348" spans="1:81" ht="67.5" x14ac:dyDescent="0.45">
      <c r="A348" s="363">
        <v>344</v>
      </c>
      <c r="B348" s="358" t="s">
        <v>963</v>
      </c>
      <c r="C348" s="358" t="s">
        <v>167</v>
      </c>
      <c r="D348" s="116">
        <v>416</v>
      </c>
      <c r="E348" s="116">
        <v>133.66999999999999</v>
      </c>
      <c r="F348" s="116">
        <v>563</v>
      </c>
      <c r="G348" s="116">
        <v>161.81</v>
      </c>
      <c r="H348" s="116">
        <v>351</v>
      </c>
      <c r="I348" s="116">
        <v>119.38</v>
      </c>
      <c r="J348" s="116">
        <v>363</v>
      </c>
      <c r="K348" s="116">
        <v>119.64</v>
      </c>
      <c r="L348" s="116">
        <v>370</v>
      </c>
      <c r="M348" s="116">
        <v>135.4</v>
      </c>
      <c r="N348" s="116">
        <v>457</v>
      </c>
      <c r="O348" s="116">
        <v>161.87</v>
      </c>
      <c r="P348" s="116">
        <v>439</v>
      </c>
      <c r="Q348" s="116">
        <v>157.11000000000001</v>
      </c>
      <c r="R348" s="116">
        <v>414</v>
      </c>
      <c r="S348" s="116">
        <v>150.87</v>
      </c>
      <c r="T348" s="116">
        <v>358</v>
      </c>
      <c r="U348" s="116">
        <v>142.34</v>
      </c>
      <c r="V348" s="116">
        <v>334</v>
      </c>
      <c r="W348" s="116">
        <v>138.11000000000001</v>
      </c>
      <c r="X348" s="116">
        <v>395</v>
      </c>
      <c r="Y348" s="116">
        <v>146.77000000000001</v>
      </c>
      <c r="Z348" s="116">
        <v>392</v>
      </c>
      <c r="AA348" s="116">
        <v>153.54</v>
      </c>
      <c r="AB348" s="116">
        <v>416</v>
      </c>
      <c r="AC348" s="116">
        <v>145.93</v>
      </c>
      <c r="AD348" s="116">
        <v>368</v>
      </c>
      <c r="AE348" s="116">
        <v>146.51</v>
      </c>
      <c r="AF348" s="116">
        <v>402</v>
      </c>
      <c r="AG348" s="116">
        <v>152.05000000000001</v>
      </c>
      <c r="AH348" s="116">
        <v>377</v>
      </c>
      <c r="AI348" s="116">
        <v>134.84</v>
      </c>
      <c r="AJ348" s="116">
        <v>380</v>
      </c>
      <c r="AK348" s="116">
        <v>145.53</v>
      </c>
      <c r="AL348" s="116">
        <v>404</v>
      </c>
      <c r="AM348" s="116">
        <v>145.5</v>
      </c>
      <c r="AN348" s="116">
        <v>444</v>
      </c>
      <c r="AO348" s="116">
        <v>157.79</v>
      </c>
      <c r="AP348" s="116">
        <v>434</v>
      </c>
      <c r="AQ348" s="116">
        <v>165.9</v>
      </c>
      <c r="AR348" s="116">
        <v>499</v>
      </c>
      <c r="AS348" s="116">
        <v>184.2</v>
      </c>
      <c r="AT348" s="116">
        <v>334</v>
      </c>
      <c r="AU348" s="116">
        <v>130.25</v>
      </c>
      <c r="AV348" s="116">
        <v>379</v>
      </c>
      <c r="AW348" s="116">
        <v>145.79</v>
      </c>
      <c r="AX348" s="116">
        <v>397</v>
      </c>
      <c r="AY348" s="116">
        <v>148.21</v>
      </c>
      <c r="AZ348" s="116">
        <v>125</v>
      </c>
      <c r="BA348" s="116">
        <v>41.51</v>
      </c>
      <c r="BB348" s="116">
        <v>127</v>
      </c>
      <c r="BC348" s="116">
        <v>39.94</v>
      </c>
      <c r="BD348" s="116">
        <v>185</v>
      </c>
      <c r="BE348" s="116">
        <v>61.16</v>
      </c>
      <c r="BF348" s="116">
        <v>164</v>
      </c>
      <c r="BG348" s="116">
        <v>53.63</v>
      </c>
      <c r="BH348" s="116">
        <v>217</v>
      </c>
      <c r="BI348" s="116">
        <v>71.22</v>
      </c>
      <c r="BJ348" s="116">
        <v>180</v>
      </c>
      <c r="BK348" s="116">
        <v>85.66</v>
      </c>
      <c r="BL348" s="116">
        <v>175</v>
      </c>
      <c r="BM348" s="116">
        <v>59.23</v>
      </c>
      <c r="BN348" s="116">
        <v>194</v>
      </c>
      <c r="BO348" s="116">
        <v>62.78</v>
      </c>
      <c r="BP348" s="116">
        <v>170</v>
      </c>
      <c r="BQ348" s="116">
        <v>57.41</v>
      </c>
      <c r="BR348" s="116">
        <v>149</v>
      </c>
      <c r="BS348" s="116">
        <v>50.61</v>
      </c>
      <c r="BT348" s="116">
        <v>146</v>
      </c>
      <c r="BU348" s="116">
        <v>48.43</v>
      </c>
      <c r="BV348" s="116">
        <v>110</v>
      </c>
      <c r="BW348" s="116">
        <v>40.26</v>
      </c>
      <c r="BX348" s="116">
        <v>143</v>
      </c>
      <c r="BY348" s="116">
        <v>52.59</v>
      </c>
      <c r="BZ348" s="116">
        <v>139</v>
      </c>
      <c r="CA348" s="116">
        <v>49.3</v>
      </c>
      <c r="CB348" s="116">
        <v>153</v>
      </c>
      <c r="CC348" s="116">
        <v>53.71</v>
      </c>
    </row>
    <row r="349" spans="1:81" ht="54.75" x14ac:dyDescent="0.45">
      <c r="A349" s="362">
        <v>345</v>
      </c>
      <c r="B349" s="357" t="s">
        <v>618</v>
      </c>
      <c r="C349" s="357" t="s">
        <v>167</v>
      </c>
      <c r="D349" s="118">
        <v>826</v>
      </c>
      <c r="E349" s="118">
        <v>305.74</v>
      </c>
      <c r="F349" s="118">
        <v>521</v>
      </c>
      <c r="G349" s="118">
        <v>279.62</v>
      </c>
      <c r="H349" s="117">
        <v>1007</v>
      </c>
      <c r="I349" s="118">
        <v>414.32</v>
      </c>
      <c r="J349" s="117">
        <v>1038</v>
      </c>
      <c r="K349" s="118">
        <v>378.59</v>
      </c>
      <c r="L349" s="118">
        <v>847</v>
      </c>
      <c r="M349" s="118">
        <v>391.35</v>
      </c>
      <c r="N349" s="118">
        <v>951</v>
      </c>
      <c r="O349" s="118">
        <v>422.84</v>
      </c>
      <c r="P349" s="117">
        <v>1030</v>
      </c>
      <c r="Q349" s="118">
        <v>431.08</v>
      </c>
      <c r="R349" s="118">
        <v>994</v>
      </c>
      <c r="S349" s="118">
        <v>429.39</v>
      </c>
      <c r="T349" s="118">
        <v>944</v>
      </c>
      <c r="U349" s="118">
        <v>445.6</v>
      </c>
      <c r="V349" s="117">
        <v>1085</v>
      </c>
      <c r="W349" s="118">
        <v>512.21</v>
      </c>
      <c r="X349" s="118">
        <v>713</v>
      </c>
      <c r="Y349" s="118">
        <v>397.71</v>
      </c>
      <c r="Z349" s="118">
        <v>873</v>
      </c>
      <c r="AA349" s="118">
        <v>496.73</v>
      </c>
      <c r="AB349" s="117">
        <v>1194</v>
      </c>
      <c r="AC349" s="118">
        <v>454.76</v>
      </c>
      <c r="AD349" s="117">
        <v>1121</v>
      </c>
      <c r="AE349" s="118">
        <v>518.03</v>
      </c>
      <c r="AF349" s="117">
        <v>1175</v>
      </c>
      <c r="AG349" s="118">
        <v>499.62</v>
      </c>
      <c r="AH349" s="118">
        <v>817</v>
      </c>
      <c r="AI349" s="118">
        <v>388.85</v>
      </c>
      <c r="AJ349" s="117">
        <v>1425</v>
      </c>
      <c r="AK349" s="118">
        <v>559</v>
      </c>
      <c r="AL349" s="118">
        <v>959</v>
      </c>
      <c r="AM349" s="118">
        <v>480.05</v>
      </c>
      <c r="AN349" s="117">
        <v>1039</v>
      </c>
      <c r="AO349" s="118">
        <v>477.84</v>
      </c>
      <c r="AP349" s="117">
        <v>1337</v>
      </c>
      <c r="AQ349" s="118">
        <v>514.64</v>
      </c>
      <c r="AR349" s="118">
        <v>883</v>
      </c>
      <c r="AS349" s="118">
        <v>480.42</v>
      </c>
      <c r="AT349" s="118">
        <v>905</v>
      </c>
      <c r="AU349" s="118">
        <v>409.16</v>
      </c>
      <c r="AV349" s="117">
        <v>1950</v>
      </c>
      <c r="AW349" s="118">
        <v>616.25</v>
      </c>
      <c r="AX349" s="117">
        <v>1189</v>
      </c>
      <c r="AY349" s="118">
        <v>471.63</v>
      </c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</row>
    <row r="350" spans="1:81" ht="105.75" x14ac:dyDescent="0.45">
      <c r="A350" s="363">
        <v>346</v>
      </c>
      <c r="B350" s="358" t="s">
        <v>918</v>
      </c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6">
        <v>551.87</v>
      </c>
      <c r="BB350" s="112"/>
      <c r="BC350" s="116">
        <v>505.15</v>
      </c>
      <c r="BD350" s="112"/>
      <c r="BE350" s="116">
        <v>648.95000000000005</v>
      </c>
      <c r="BF350" s="112"/>
      <c r="BG350" s="116">
        <v>515.07000000000005</v>
      </c>
      <c r="BH350" s="112"/>
      <c r="BI350" s="116">
        <v>564.96</v>
      </c>
      <c r="BJ350" s="112"/>
      <c r="BK350" s="116">
        <v>582.14</v>
      </c>
      <c r="BL350" s="112"/>
      <c r="BM350" s="116">
        <v>465.71</v>
      </c>
      <c r="BN350" s="112"/>
      <c r="BO350" s="116">
        <v>551.1</v>
      </c>
      <c r="BP350" s="112"/>
      <c r="BQ350" s="116">
        <v>583.70000000000005</v>
      </c>
      <c r="BR350" s="112"/>
      <c r="BS350" s="116">
        <v>513.98</v>
      </c>
      <c r="BT350" s="112"/>
      <c r="BU350" s="116">
        <v>568.54</v>
      </c>
      <c r="BV350" s="112"/>
      <c r="BW350" s="116">
        <v>465.82</v>
      </c>
      <c r="BX350" s="112"/>
      <c r="BY350" s="116">
        <v>567.62</v>
      </c>
      <c r="BZ350" s="112"/>
      <c r="CA350" s="116">
        <v>503.31</v>
      </c>
      <c r="CB350" s="112"/>
      <c r="CC350" s="116">
        <v>560.38</v>
      </c>
    </row>
    <row r="351" spans="1:81" ht="105.75" x14ac:dyDescent="0.45">
      <c r="A351" s="362">
        <v>347</v>
      </c>
      <c r="B351" s="357" t="s">
        <v>619</v>
      </c>
      <c r="C351" s="111"/>
      <c r="D351" s="111"/>
      <c r="E351" s="113">
        <v>12928.24</v>
      </c>
      <c r="F351" s="111"/>
      <c r="G351" s="113">
        <v>14561.02</v>
      </c>
      <c r="H351" s="111"/>
      <c r="I351" s="113">
        <v>16612.830000000002</v>
      </c>
      <c r="J351" s="111"/>
      <c r="K351" s="113">
        <v>14669.56</v>
      </c>
      <c r="L351" s="111"/>
      <c r="M351" s="113">
        <v>13821.61</v>
      </c>
      <c r="N351" s="111"/>
      <c r="O351" s="113">
        <v>12674.35</v>
      </c>
      <c r="P351" s="111"/>
      <c r="Q351" s="113">
        <v>12410.06</v>
      </c>
      <c r="R351" s="111"/>
      <c r="S351" s="113">
        <v>10024.540000000001</v>
      </c>
      <c r="T351" s="111"/>
      <c r="U351" s="113">
        <v>12277.87</v>
      </c>
      <c r="V351" s="111"/>
      <c r="W351" s="113">
        <v>11574.92</v>
      </c>
      <c r="X351" s="111"/>
      <c r="Y351" s="113">
        <v>11176.12</v>
      </c>
      <c r="Z351" s="111"/>
      <c r="AA351" s="113">
        <v>11279.3</v>
      </c>
      <c r="AB351" s="111"/>
      <c r="AC351" s="113">
        <v>14921.41</v>
      </c>
      <c r="AD351" s="111"/>
      <c r="AE351" s="113">
        <v>15722.56</v>
      </c>
      <c r="AF351" s="111"/>
      <c r="AG351" s="113">
        <v>17948.21</v>
      </c>
      <c r="AH351" s="111"/>
      <c r="AI351" s="113">
        <v>16723.75</v>
      </c>
      <c r="AJ351" s="111"/>
      <c r="AK351" s="113">
        <v>16951.14</v>
      </c>
      <c r="AL351" s="111"/>
      <c r="AM351" s="113">
        <v>15278.17</v>
      </c>
      <c r="AN351" s="111"/>
      <c r="AO351" s="113">
        <v>13431.97</v>
      </c>
      <c r="AP351" s="111"/>
      <c r="AQ351" s="113">
        <v>12725.65</v>
      </c>
      <c r="AR351" s="111"/>
      <c r="AS351" s="113">
        <v>12921.98</v>
      </c>
      <c r="AT351" s="111"/>
      <c r="AU351" s="113">
        <v>10564.88</v>
      </c>
      <c r="AV351" s="111"/>
      <c r="AW351" s="113">
        <v>11268.41</v>
      </c>
      <c r="AX351" s="111"/>
      <c r="AY351" s="113">
        <v>12409.91</v>
      </c>
      <c r="AZ351" s="111"/>
      <c r="BA351" s="113">
        <v>13875.97</v>
      </c>
      <c r="BB351" s="111"/>
      <c r="BC351" s="113">
        <v>17079.900000000001</v>
      </c>
      <c r="BD351" s="111"/>
      <c r="BE351" s="113">
        <v>20395.03</v>
      </c>
      <c r="BF351" s="111"/>
      <c r="BG351" s="113">
        <v>14942.3</v>
      </c>
      <c r="BH351" s="111"/>
      <c r="BI351" s="113">
        <v>16258.31</v>
      </c>
      <c r="BJ351" s="111"/>
      <c r="BK351" s="113">
        <v>14623.93</v>
      </c>
      <c r="BL351" s="111"/>
      <c r="BM351" s="113">
        <v>11561.6</v>
      </c>
      <c r="BN351" s="111"/>
      <c r="BO351" s="113">
        <v>10356.58</v>
      </c>
      <c r="BP351" s="111"/>
      <c r="BQ351" s="113">
        <v>11100.08</v>
      </c>
      <c r="BR351" s="111"/>
      <c r="BS351" s="113">
        <v>10787.18</v>
      </c>
      <c r="BT351" s="111"/>
      <c r="BU351" s="113">
        <v>11621.6</v>
      </c>
      <c r="BV351" s="111"/>
      <c r="BW351" s="113">
        <v>11421.1</v>
      </c>
      <c r="BX351" s="111"/>
      <c r="BY351" s="113">
        <v>15161.87</v>
      </c>
      <c r="BZ351" s="111"/>
      <c r="CA351" s="113">
        <v>16355.33</v>
      </c>
      <c r="CB351" s="111"/>
      <c r="CC351" s="113">
        <v>20471.310000000001</v>
      </c>
    </row>
    <row r="352" spans="1:81" ht="80.25" x14ac:dyDescent="0.45">
      <c r="A352" s="363">
        <v>348</v>
      </c>
      <c r="B352" s="358" t="s">
        <v>620</v>
      </c>
      <c r="C352" s="112"/>
      <c r="D352" s="112"/>
      <c r="E352" s="114">
        <v>7481.55</v>
      </c>
      <c r="F352" s="112"/>
      <c r="G352" s="114">
        <v>8249.9</v>
      </c>
      <c r="H352" s="112"/>
      <c r="I352" s="114">
        <v>8844.26</v>
      </c>
      <c r="J352" s="112"/>
      <c r="K352" s="114">
        <v>8042.66</v>
      </c>
      <c r="L352" s="112"/>
      <c r="M352" s="114">
        <v>7627.11</v>
      </c>
      <c r="N352" s="112"/>
      <c r="O352" s="114">
        <v>7541.91</v>
      </c>
      <c r="P352" s="112"/>
      <c r="Q352" s="114">
        <v>7147.05</v>
      </c>
      <c r="R352" s="112"/>
      <c r="S352" s="114">
        <v>5674.94</v>
      </c>
      <c r="T352" s="112"/>
      <c r="U352" s="114">
        <v>6345.33</v>
      </c>
      <c r="V352" s="112"/>
      <c r="W352" s="114">
        <v>6281.68</v>
      </c>
      <c r="X352" s="112"/>
      <c r="Y352" s="114">
        <v>6079.48</v>
      </c>
      <c r="Z352" s="112"/>
      <c r="AA352" s="114">
        <v>6202.66</v>
      </c>
      <c r="AB352" s="112"/>
      <c r="AC352" s="114">
        <v>8248.2000000000007</v>
      </c>
      <c r="AD352" s="112"/>
      <c r="AE352" s="114">
        <v>9321.66</v>
      </c>
      <c r="AF352" s="112"/>
      <c r="AG352" s="114">
        <v>11135.89</v>
      </c>
      <c r="AH352" s="112"/>
      <c r="AI352" s="114">
        <v>10998.51</v>
      </c>
      <c r="AJ352" s="112"/>
      <c r="AK352" s="114">
        <v>10895.75</v>
      </c>
      <c r="AL352" s="112"/>
      <c r="AM352" s="114">
        <v>9692.84</v>
      </c>
      <c r="AN352" s="112"/>
      <c r="AO352" s="114">
        <v>8027.71</v>
      </c>
      <c r="AP352" s="112"/>
      <c r="AQ352" s="114">
        <v>7991.48</v>
      </c>
      <c r="AR352" s="112"/>
      <c r="AS352" s="114">
        <v>7639.16</v>
      </c>
      <c r="AT352" s="112"/>
      <c r="AU352" s="114">
        <v>6638.48</v>
      </c>
      <c r="AV352" s="112"/>
      <c r="AW352" s="114">
        <v>7719.92</v>
      </c>
      <c r="AX352" s="112"/>
      <c r="AY352" s="114">
        <v>8196.23</v>
      </c>
      <c r="AZ352" s="112"/>
      <c r="BA352" s="114">
        <v>8981.66</v>
      </c>
      <c r="BB352" s="112"/>
      <c r="BC352" s="114">
        <v>11551.3</v>
      </c>
      <c r="BD352" s="112"/>
      <c r="BE352" s="114">
        <v>13959.86</v>
      </c>
      <c r="BF352" s="112"/>
      <c r="BG352" s="114">
        <v>11104.82</v>
      </c>
      <c r="BH352" s="112"/>
      <c r="BI352" s="114">
        <v>11397.66</v>
      </c>
      <c r="BJ352" s="112"/>
      <c r="BK352" s="114">
        <v>10372.77</v>
      </c>
      <c r="BL352" s="112"/>
      <c r="BM352" s="114">
        <v>7803.34</v>
      </c>
      <c r="BN352" s="112"/>
      <c r="BO352" s="114">
        <v>6847.73</v>
      </c>
      <c r="BP352" s="112"/>
      <c r="BQ352" s="114">
        <v>7661.39</v>
      </c>
      <c r="BR352" s="112"/>
      <c r="BS352" s="114">
        <v>7316.78</v>
      </c>
      <c r="BT352" s="112"/>
      <c r="BU352" s="114">
        <v>8280.2000000000007</v>
      </c>
      <c r="BV352" s="112"/>
      <c r="BW352" s="114">
        <v>8061.73</v>
      </c>
      <c r="BX352" s="112"/>
      <c r="BY352" s="114">
        <v>10025.24</v>
      </c>
      <c r="BZ352" s="112"/>
      <c r="CA352" s="114">
        <v>12502.87</v>
      </c>
      <c r="CB352" s="112"/>
      <c r="CC352" s="114">
        <v>15708</v>
      </c>
    </row>
    <row r="353" spans="1:81" ht="118.5" x14ac:dyDescent="0.45">
      <c r="A353" s="362">
        <v>349</v>
      </c>
      <c r="B353" s="357" t="s">
        <v>621</v>
      </c>
      <c r="C353" s="111"/>
      <c r="D353" s="111"/>
      <c r="E353" s="113">
        <v>1107.24</v>
      </c>
      <c r="F353" s="111"/>
      <c r="G353" s="113">
        <v>1317.32</v>
      </c>
      <c r="H353" s="111"/>
      <c r="I353" s="113">
        <v>1603.2</v>
      </c>
      <c r="J353" s="111"/>
      <c r="K353" s="113">
        <v>1606.95</v>
      </c>
      <c r="L353" s="111"/>
      <c r="M353" s="113">
        <v>1091.97</v>
      </c>
      <c r="N353" s="111"/>
      <c r="O353" s="118">
        <v>855.79</v>
      </c>
      <c r="P353" s="111"/>
      <c r="Q353" s="113">
        <v>1137.32</v>
      </c>
      <c r="R353" s="111"/>
      <c r="S353" s="118">
        <v>678.75</v>
      </c>
      <c r="T353" s="111"/>
      <c r="U353" s="113">
        <v>1282.24</v>
      </c>
      <c r="V353" s="111"/>
      <c r="W353" s="113">
        <v>1179.3399999999999</v>
      </c>
      <c r="X353" s="111"/>
      <c r="Y353" s="118">
        <v>996.52</v>
      </c>
      <c r="Z353" s="111"/>
      <c r="AA353" s="118">
        <v>963.81</v>
      </c>
      <c r="AB353" s="111"/>
      <c r="AC353" s="113">
        <v>1455.74</v>
      </c>
      <c r="AD353" s="111"/>
      <c r="AE353" s="113">
        <v>1118.03</v>
      </c>
      <c r="AF353" s="111"/>
      <c r="AG353" s="113">
        <v>1720.43</v>
      </c>
      <c r="AH353" s="111"/>
      <c r="AI353" s="113">
        <v>1622.14</v>
      </c>
      <c r="AJ353" s="111"/>
      <c r="AK353" s="113">
        <v>1521.99</v>
      </c>
      <c r="AL353" s="111"/>
      <c r="AM353" s="113">
        <v>1536.7</v>
      </c>
      <c r="AN353" s="111"/>
      <c r="AO353" s="113">
        <v>1581.49</v>
      </c>
      <c r="AP353" s="111"/>
      <c r="AQ353" s="113">
        <v>1238.4100000000001</v>
      </c>
      <c r="AR353" s="111"/>
      <c r="AS353" s="113">
        <v>1506.62</v>
      </c>
      <c r="AT353" s="111"/>
      <c r="AU353" s="118">
        <v>801.75</v>
      </c>
      <c r="AV353" s="111"/>
      <c r="AW353" s="118">
        <v>672.76</v>
      </c>
      <c r="AX353" s="111"/>
      <c r="AY353" s="113">
        <v>1110.99</v>
      </c>
      <c r="AZ353" s="111"/>
      <c r="BA353" s="113">
        <v>1078.47</v>
      </c>
      <c r="BB353" s="111"/>
      <c r="BC353" s="113">
        <v>1526.02</v>
      </c>
      <c r="BD353" s="111"/>
      <c r="BE353" s="113">
        <v>2550.65</v>
      </c>
      <c r="BF353" s="111"/>
      <c r="BG353" s="113">
        <v>1615.94</v>
      </c>
      <c r="BH353" s="111"/>
      <c r="BI353" s="113">
        <v>2342.79</v>
      </c>
      <c r="BJ353" s="111"/>
      <c r="BK353" s="113">
        <v>1919.46</v>
      </c>
      <c r="BL353" s="111"/>
      <c r="BM353" s="113">
        <v>1725.13</v>
      </c>
      <c r="BN353" s="111"/>
      <c r="BO353" s="113">
        <v>1406.53</v>
      </c>
      <c r="BP353" s="111"/>
      <c r="BQ353" s="113">
        <v>1510.16</v>
      </c>
      <c r="BR353" s="111"/>
      <c r="BS353" s="113">
        <v>1492</v>
      </c>
      <c r="BT353" s="111"/>
      <c r="BU353" s="113">
        <v>1324.99</v>
      </c>
      <c r="BV353" s="111"/>
      <c r="BW353" s="113">
        <v>1468.02</v>
      </c>
      <c r="BX353" s="111"/>
      <c r="BY353" s="113">
        <v>1555.31</v>
      </c>
      <c r="BZ353" s="111"/>
      <c r="CA353" s="113">
        <v>1800.34</v>
      </c>
      <c r="CB353" s="111"/>
      <c r="CC353" s="113">
        <v>2515.27</v>
      </c>
    </row>
    <row r="354" spans="1:81" ht="144" x14ac:dyDescent="0.45">
      <c r="A354" s="363">
        <v>350</v>
      </c>
      <c r="B354" s="358" t="s">
        <v>964</v>
      </c>
      <c r="C354" s="112"/>
      <c r="D354" s="112"/>
      <c r="E354" s="114">
        <v>1261.9000000000001</v>
      </c>
      <c r="F354" s="112"/>
      <c r="G354" s="114">
        <v>1484.07</v>
      </c>
      <c r="H354" s="112"/>
      <c r="I354" s="114">
        <v>1616.04</v>
      </c>
      <c r="J354" s="112"/>
      <c r="K354" s="114">
        <v>1311.25</v>
      </c>
      <c r="L354" s="112"/>
      <c r="M354" s="114">
        <v>1133.67</v>
      </c>
      <c r="N354" s="112"/>
      <c r="O354" s="116">
        <v>968.82</v>
      </c>
      <c r="P354" s="112"/>
      <c r="Q354" s="116">
        <v>879.11</v>
      </c>
      <c r="R354" s="112"/>
      <c r="S354" s="116">
        <v>941.56</v>
      </c>
      <c r="T354" s="112"/>
      <c r="U354" s="116">
        <v>871.42</v>
      </c>
      <c r="V354" s="112"/>
      <c r="W354" s="114">
        <v>1039.01</v>
      </c>
      <c r="X354" s="112"/>
      <c r="Y354" s="116">
        <v>894.75</v>
      </c>
      <c r="Z354" s="112"/>
      <c r="AA354" s="116">
        <v>661.71</v>
      </c>
      <c r="AB354" s="112"/>
      <c r="AC354" s="114">
        <v>1378.22</v>
      </c>
      <c r="AD354" s="112"/>
      <c r="AE354" s="114">
        <v>1290.05</v>
      </c>
      <c r="AF354" s="112"/>
      <c r="AG354" s="114">
        <v>1544.95</v>
      </c>
      <c r="AH354" s="112"/>
      <c r="AI354" s="114">
        <v>1337.99</v>
      </c>
      <c r="AJ354" s="112"/>
      <c r="AK354" s="114">
        <v>1480.67</v>
      </c>
      <c r="AL354" s="112"/>
      <c r="AM354" s="114">
        <v>1069.7</v>
      </c>
      <c r="AN354" s="112"/>
      <c r="AO354" s="116">
        <v>972.83</v>
      </c>
      <c r="AP354" s="112"/>
      <c r="AQ354" s="116">
        <v>751.36</v>
      </c>
      <c r="AR354" s="112"/>
      <c r="AS354" s="116">
        <v>942.82</v>
      </c>
      <c r="AT354" s="112"/>
      <c r="AU354" s="116">
        <v>640.6</v>
      </c>
      <c r="AV354" s="112"/>
      <c r="AW354" s="116">
        <v>475.32</v>
      </c>
      <c r="AX354" s="112"/>
      <c r="AY354" s="116">
        <v>515.37</v>
      </c>
      <c r="AZ354" s="112"/>
      <c r="BA354" s="114">
        <v>1095.57</v>
      </c>
      <c r="BB354" s="112"/>
      <c r="BC354" s="116">
        <v>995.75</v>
      </c>
      <c r="BD354" s="112"/>
      <c r="BE354" s="116">
        <v>881.42</v>
      </c>
      <c r="BF354" s="112"/>
      <c r="BG354" s="116">
        <v>648.39</v>
      </c>
      <c r="BH354" s="112"/>
      <c r="BI354" s="116">
        <v>685.05</v>
      </c>
      <c r="BJ354" s="112"/>
      <c r="BK354" s="116">
        <v>502.96</v>
      </c>
      <c r="BL354" s="112"/>
      <c r="BM354" s="116">
        <v>401.3</v>
      </c>
      <c r="BN354" s="112"/>
      <c r="BO354" s="116">
        <v>336.82</v>
      </c>
      <c r="BP354" s="112"/>
      <c r="BQ354" s="116">
        <v>305.52999999999997</v>
      </c>
      <c r="BR354" s="112"/>
      <c r="BS354" s="116">
        <v>386.16</v>
      </c>
      <c r="BT354" s="112"/>
      <c r="BU354" s="116">
        <v>411.45</v>
      </c>
      <c r="BV354" s="112"/>
      <c r="BW354" s="116">
        <v>289.64</v>
      </c>
      <c r="BX354" s="112"/>
      <c r="BY354" s="116">
        <v>199.34</v>
      </c>
      <c r="BZ354" s="112"/>
      <c r="CA354" s="116">
        <v>206.11</v>
      </c>
      <c r="CB354" s="112"/>
      <c r="CC354" s="116">
        <v>157.58000000000001</v>
      </c>
    </row>
    <row r="355" spans="1:81" ht="93" x14ac:dyDescent="0.45">
      <c r="A355" s="362">
        <v>351</v>
      </c>
      <c r="B355" s="357" t="s">
        <v>622</v>
      </c>
      <c r="C355" s="111"/>
      <c r="D355" s="111"/>
      <c r="E355" s="113">
        <v>1632.89</v>
      </c>
      <c r="F355" s="111"/>
      <c r="G355" s="113">
        <v>2151.8000000000002</v>
      </c>
      <c r="H355" s="111"/>
      <c r="I355" s="113">
        <v>3032.01</v>
      </c>
      <c r="J355" s="111"/>
      <c r="K355" s="113">
        <v>2243.21</v>
      </c>
      <c r="L355" s="111"/>
      <c r="M355" s="113">
        <v>2535.2600000000002</v>
      </c>
      <c r="N355" s="111"/>
      <c r="O355" s="113">
        <v>1840.94</v>
      </c>
      <c r="P355" s="111"/>
      <c r="Q355" s="113">
        <v>1724.37</v>
      </c>
      <c r="R355" s="111"/>
      <c r="S355" s="113">
        <v>1319.08</v>
      </c>
      <c r="T355" s="111"/>
      <c r="U355" s="113">
        <v>2259.98</v>
      </c>
      <c r="V355" s="111"/>
      <c r="W355" s="113">
        <v>1622.5</v>
      </c>
      <c r="X355" s="111"/>
      <c r="Y355" s="113">
        <v>1847.5</v>
      </c>
      <c r="Z355" s="111"/>
      <c r="AA355" s="113">
        <v>1882.33</v>
      </c>
      <c r="AB355" s="111"/>
      <c r="AC355" s="113">
        <v>2431.9499999999998</v>
      </c>
      <c r="AD355" s="111"/>
      <c r="AE355" s="113">
        <v>2456.71</v>
      </c>
      <c r="AF355" s="111"/>
      <c r="AG355" s="113">
        <v>1751.07</v>
      </c>
      <c r="AH355" s="111"/>
      <c r="AI355" s="113">
        <v>1379.76</v>
      </c>
      <c r="AJ355" s="111"/>
      <c r="AK355" s="113">
        <v>1505.97</v>
      </c>
      <c r="AL355" s="111"/>
      <c r="AM355" s="113">
        <v>1333.07</v>
      </c>
      <c r="AN355" s="111"/>
      <c r="AO355" s="113">
        <v>1449.28</v>
      </c>
      <c r="AP355" s="111"/>
      <c r="AQ355" s="113">
        <v>1085.1199999999999</v>
      </c>
      <c r="AR355" s="111"/>
      <c r="AS355" s="113">
        <v>1264.01</v>
      </c>
      <c r="AT355" s="111"/>
      <c r="AU355" s="118">
        <v>753.56</v>
      </c>
      <c r="AV355" s="111"/>
      <c r="AW355" s="118">
        <v>653.04999999999995</v>
      </c>
      <c r="AX355" s="111"/>
      <c r="AY355" s="118">
        <v>932.3</v>
      </c>
      <c r="AZ355" s="111"/>
      <c r="BA355" s="113">
        <v>1019.85</v>
      </c>
      <c r="BB355" s="111"/>
      <c r="BC355" s="118">
        <v>932.01</v>
      </c>
      <c r="BD355" s="111"/>
      <c r="BE355" s="118">
        <v>532.75</v>
      </c>
      <c r="BF355" s="111"/>
      <c r="BG355" s="118">
        <v>65.63</v>
      </c>
      <c r="BH355" s="111"/>
      <c r="BI355" s="118">
        <v>60.24</v>
      </c>
      <c r="BJ355" s="111"/>
      <c r="BK355" s="118">
        <v>34.17</v>
      </c>
      <c r="BL355" s="111"/>
      <c r="BM355" s="118">
        <v>29.35</v>
      </c>
      <c r="BN355" s="111"/>
      <c r="BO355" s="118">
        <v>51.49</v>
      </c>
      <c r="BP355" s="111"/>
      <c r="BQ355" s="118">
        <v>22.75</v>
      </c>
      <c r="BR355" s="111"/>
      <c r="BS355" s="118">
        <v>21.69</v>
      </c>
      <c r="BT355" s="111"/>
      <c r="BU355" s="118">
        <v>28.64</v>
      </c>
      <c r="BV355" s="111"/>
      <c r="BW355" s="118">
        <v>39.880000000000003</v>
      </c>
      <c r="BX355" s="111"/>
      <c r="BY355" s="118">
        <v>28.8</v>
      </c>
      <c r="BZ355" s="111"/>
      <c r="CA355" s="118">
        <v>112.69</v>
      </c>
      <c r="CB355" s="111"/>
      <c r="CC355" s="118">
        <v>50.47</v>
      </c>
    </row>
    <row r="356" spans="1:81" ht="93" x14ac:dyDescent="0.45">
      <c r="A356" s="363">
        <v>352</v>
      </c>
      <c r="B356" s="358" t="s">
        <v>623</v>
      </c>
      <c r="C356" s="358" t="s">
        <v>167</v>
      </c>
      <c r="D356" s="115">
        <v>2961</v>
      </c>
      <c r="E356" s="114">
        <v>1444.66</v>
      </c>
      <c r="F356" s="115">
        <v>2780</v>
      </c>
      <c r="G356" s="114">
        <v>1357.94</v>
      </c>
      <c r="H356" s="115">
        <v>3091</v>
      </c>
      <c r="I356" s="114">
        <v>1517.32</v>
      </c>
      <c r="J356" s="115">
        <v>2844</v>
      </c>
      <c r="K356" s="114">
        <v>1465.49</v>
      </c>
      <c r="L356" s="115">
        <v>2940</v>
      </c>
      <c r="M356" s="114">
        <v>1433.59</v>
      </c>
      <c r="N356" s="115">
        <v>2689</v>
      </c>
      <c r="O356" s="114">
        <v>1466.89</v>
      </c>
      <c r="P356" s="115">
        <v>2808</v>
      </c>
      <c r="Q356" s="114">
        <v>1522.19</v>
      </c>
      <c r="R356" s="115">
        <v>2599</v>
      </c>
      <c r="S356" s="114">
        <v>1410.2</v>
      </c>
      <c r="T356" s="115">
        <v>2698</v>
      </c>
      <c r="U356" s="114">
        <v>1518.9</v>
      </c>
      <c r="V356" s="115">
        <v>2510</v>
      </c>
      <c r="W356" s="114">
        <v>1452.4</v>
      </c>
      <c r="X356" s="115">
        <v>2454</v>
      </c>
      <c r="Y356" s="114">
        <v>1357.86</v>
      </c>
      <c r="Z356" s="115">
        <v>2856</v>
      </c>
      <c r="AA356" s="114">
        <v>1568.78</v>
      </c>
      <c r="AB356" s="115">
        <v>2686</v>
      </c>
      <c r="AC356" s="114">
        <v>1407.3</v>
      </c>
      <c r="AD356" s="115">
        <v>2834</v>
      </c>
      <c r="AE356" s="114">
        <v>1536.11</v>
      </c>
      <c r="AF356" s="115">
        <v>3291</v>
      </c>
      <c r="AG356" s="114">
        <v>1795.87</v>
      </c>
      <c r="AH356" s="115">
        <v>2620</v>
      </c>
      <c r="AI356" s="114">
        <v>1385.35</v>
      </c>
      <c r="AJ356" s="115">
        <v>2878</v>
      </c>
      <c r="AK356" s="114">
        <v>1546.75</v>
      </c>
      <c r="AL356" s="115">
        <v>3129</v>
      </c>
      <c r="AM356" s="114">
        <v>1645.85</v>
      </c>
      <c r="AN356" s="115">
        <v>2646</v>
      </c>
      <c r="AO356" s="114">
        <v>1400.66</v>
      </c>
      <c r="AP356" s="115">
        <v>2973</v>
      </c>
      <c r="AQ356" s="114">
        <v>1659.28</v>
      </c>
      <c r="AR356" s="115">
        <v>2922</v>
      </c>
      <c r="AS356" s="114">
        <v>1569.37</v>
      </c>
      <c r="AT356" s="115">
        <v>3345</v>
      </c>
      <c r="AU356" s="114">
        <v>1730.49</v>
      </c>
      <c r="AV356" s="115">
        <v>3331</v>
      </c>
      <c r="AW356" s="114">
        <v>1747.37</v>
      </c>
      <c r="AX356" s="115">
        <v>3198</v>
      </c>
      <c r="AY356" s="114">
        <v>1655.02</v>
      </c>
      <c r="AZ356" s="115">
        <v>3541</v>
      </c>
      <c r="BA356" s="114">
        <v>1700.41</v>
      </c>
      <c r="BB356" s="115">
        <v>4394</v>
      </c>
      <c r="BC356" s="114">
        <v>2074.8200000000002</v>
      </c>
      <c r="BD356" s="115">
        <v>5491</v>
      </c>
      <c r="BE356" s="114">
        <v>2470.35</v>
      </c>
      <c r="BF356" s="115">
        <v>3043</v>
      </c>
      <c r="BG356" s="114">
        <v>1507.52</v>
      </c>
      <c r="BH356" s="115">
        <v>3608</v>
      </c>
      <c r="BI356" s="114">
        <v>1772.58</v>
      </c>
      <c r="BJ356" s="115">
        <v>3480</v>
      </c>
      <c r="BK356" s="114">
        <v>1794.57</v>
      </c>
      <c r="BL356" s="115">
        <v>3272</v>
      </c>
      <c r="BM356" s="114">
        <v>1602.48</v>
      </c>
      <c r="BN356" s="115">
        <v>3392</v>
      </c>
      <c r="BO356" s="114">
        <v>1714.01</v>
      </c>
      <c r="BP356" s="115">
        <v>3257</v>
      </c>
      <c r="BQ356" s="114">
        <v>1600.25</v>
      </c>
      <c r="BR356" s="115">
        <v>2957</v>
      </c>
      <c r="BS356" s="114">
        <v>1570.55</v>
      </c>
      <c r="BT356" s="115">
        <v>3200</v>
      </c>
      <c r="BU356" s="114">
        <v>1576.32</v>
      </c>
      <c r="BV356" s="115">
        <v>3330</v>
      </c>
      <c r="BW356" s="114">
        <v>1561.83</v>
      </c>
      <c r="BX356" s="115">
        <v>3471</v>
      </c>
      <c r="BY356" s="114">
        <v>3353.19</v>
      </c>
      <c r="BZ356" s="115">
        <v>3697</v>
      </c>
      <c r="CA356" s="114">
        <v>1733.32</v>
      </c>
      <c r="CB356" s="115">
        <v>4486</v>
      </c>
      <c r="CC356" s="114">
        <v>2039.99</v>
      </c>
    </row>
    <row r="357" spans="1:81" ht="118.5" x14ac:dyDescent="0.45">
      <c r="A357" s="362">
        <v>353</v>
      </c>
      <c r="B357" s="357" t="s">
        <v>624</v>
      </c>
      <c r="C357" s="111"/>
      <c r="D357" s="111"/>
      <c r="E357" s="113">
        <v>2902.88</v>
      </c>
      <c r="F357" s="111"/>
      <c r="G357" s="113">
        <v>2735.84</v>
      </c>
      <c r="H357" s="111"/>
      <c r="I357" s="113">
        <v>3021.79</v>
      </c>
      <c r="J357" s="111"/>
      <c r="K357" s="113">
        <v>2922.91</v>
      </c>
      <c r="L357" s="111"/>
      <c r="M357" s="113">
        <v>3291.34</v>
      </c>
      <c r="N357" s="111"/>
      <c r="O357" s="113">
        <v>2961.68</v>
      </c>
      <c r="P357" s="111"/>
      <c r="Q357" s="113">
        <v>2634.52</v>
      </c>
      <c r="R357" s="111"/>
      <c r="S357" s="113">
        <v>2641.55</v>
      </c>
      <c r="T357" s="111"/>
      <c r="U357" s="113">
        <v>2857.72</v>
      </c>
      <c r="V357" s="111"/>
      <c r="W357" s="113">
        <v>2700.31</v>
      </c>
      <c r="X357" s="111"/>
      <c r="Y357" s="113">
        <v>2883.11</v>
      </c>
      <c r="Z357" s="111"/>
      <c r="AA357" s="113">
        <v>2792.95</v>
      </c>
      <c r="AB357" s="111"/>
      <c r="AC357" s="113">
        <v>2819.31</v>
      </c>
      <c r="AD357" s="111"/>
      <c r="AE357" s="113">
        <v>3187.88</v>
      </c>
      <c r="AF357" s="111"/>
      <c r="AG357" s="113">
        <v>3578.56</v>
      </c>
      <c r="AH357" s="111"/>
      <c r="AI357" s="113">
        <v>2817.15</v>
      </c>
      <c r="AJ357" s="111"/>
      <c r="AK357" s="113">
        <v>2686.87</v>
      </c>
      <c r="AL357" s="111"/>
      <c r="AM357" s="113">
        <v>3083.59</v>
      </c>
      <c r="AN357" s="111"/>
      <c r="AO357" s="113">
        <v>2409.39</v>
      </c>
      <c r="AP357" s="111"/>
      <c r="AQ357" s="113">
        <v>2513.37</v>
      </c>
      <c r="AR357" s="111"/>
      <c r="AS357" s="113">
        <v>2912.02</v>
      </c>
      <c r="AT357" s="111"/>
      <c r="AU357" s="113">
        <v>2372.37</v>
      </c>
      <c r="AV357" s="111"/>
      <c r="AW357" s="113">
        <v>2837.84</v>
      </c>
      <c r="AX357" s="111"/>
      <c r="AY357" s="113">
        <v>2642.15</v>
      </c>
      <c r="AZ357" s="111"/>
      <c r="BA357" s="113">
        <v>2418.6</v>
      </c>
      <c r="BB357" s="111"/>
      <c r="BC357" s="113">
        <v>2539.38</v>
      </c>
      <c r="BD357" s="111"/>
      <c r="BE357" s="113">
        <v>3318.39</v>
      </c>
      <c r="BF357" s="111"/>
      <c r="BG357" s="113">
        <v>2631.57</v>
      </c>
      <c r="BH357" s="111"/>
      <c r="BI357" s="113">
        <v>2842.67</v>
      </c>
      <c r="BJ357" s="111"/>
      <c r="BK357" s="113">
        <v>2976.96</v>
      </c>
      <c r="BL357" s="111"/>
      <c r="BM357" s="113">
        <v>2266.5</v>
      </c>
      <c r="BN357" s="111"/>
      <c r="BO357" s="113">
        <v>2415.88</v>
      </c>
      <c r="BP357" s="111"/>
      <c r="BQ357" s="113">
        <v>2528.61</v>
      </c>
      <c r="BR357" s="111"/>
      <c r="BS357" s="113">
        <v>2213.6999999999998</v>
      </c>
      <c r="BT357" s="111"/>
      <c r="BU357" s="113">
        <v>2407.0500000000002</v>
      </c>
      <c r="BV357" s="111"/>
      <c r="BW357" s="113">
        <v>2333.1999999999998</v>
      </c>
      <c r="BX357" s="111"/>
      <c r="BY357" s="113">
        <v>2418.7800000000002</v>
      </c>
      <c r="BZ357" s="111"/>
      <c r="CA357" s="113">
        <v>2332.67</v>
      </c>
      <c r="CB357" s="111"/>
      <c r="CC357" s="113">
        <v>2669.74</v>
      </c>
    </row>
    <row r="358" spans="1:81" ht="67.5" x14ac:dyDescent="0.45">
      <c r="A358" s="363">
        <v>354</v>
      </c>
      <c r="B358" s="358" t="s">
        <v>625</v>
      </c>
      <c r="C358" s="358" t="s">
        <v>167</v>
      </c>
      <c r="D358" s="115">
        <v>4354</v>
      </c>
      <c r="E358" s="114">
        <v>1483.19</v>
      </c>
      <c r="F358" s="115">
        <v>4005</v>
      </c>
      <c r="G358" s="114">
        <v>1370.87</v>
      </c>
      <c r="H358" s="115">
        <v>4200</v>
      </c>
      <c r="I358" s="114">
        <v>1493.47</v>
      </c>
      <c r="J358" s="115">
        <v>4489</v>
      </c>
      <c r="K358" s="114">
        <v>1590</v>
      </c>
      <c r="L358" s="115">
        <v>3786</v>
      </c>
      <c r="M358" s="114">
        <v>1456.86</v>
      </c>
      <c r="N358" s="115">
        <v>3907</v>
      </c>
      <c r="O358" s="114">
        <v>1390.27</v>
      </c>
      <c r="P358" s="115">
        <v>4033</v>
      </c>
      <c r="Q358" s="114">
        <v>1476.9</v>
      </c>
      <c r="R358" s="115">
        <v>4147</v>
      </c>
      <c r="S358" s="114">
        <v>1450.19</v>
      </c>
      <c r="T358" s="115">
        <v>4222</v>
      </c>
      <c r="U358" s="114">
        <v>1603.52</v>
      </c>
      <c r="V358" s="115">
        <v>4328</v>
      </c>
      <c r="W358" s="114">
        <v>1564.7</v>
      </c>
      <c r="X358" s="115">
        <v>3780</v>
      </c>
      <c r="Y358" s="114">
        <v>1424.15</v>
      </c>
      <c r="Z358" s="115">
        <v>4194</v>
      </c>
      <c r="AA358" s="114">
        <v>1383.69</v>
      </c>
      <c r="AB358" s="115">
        <v>3545</v>
      </c>
      <c r="AC358" s="114">
        <v>1261.77</v>
      </c>
      <c r="AD358" s="115">
        <v>3911</v>
      </c>
      <c r="AE358" s="114">
        <v>1406.96</v>
      </c>
      <c r="AF358" s="115">
        <v>4365</v>
      </c>
      <c r="AG358" s="114">
        <v>1537.01</v>
      </c>
      <c r="AH358" s="115">
        <v>3588</v>
      </c>
      <c r="AI358" s="114">
        <v>1287.1500000000001</v>
      </c>
      <c r="AJ358" s="115">
        <v>4349</v>
      </c>
      <c r="AK358" s="114">
        <v>1454.83</v>
      </c>
      <c r="AL358" s="115">
        <v>4482</v>
      </c>
      <c r="AM358" s="114">
        <v>1655.16</v>
      </c>
      <c r="AN358" s="115">
        <v>4007</v>
      </c>
      <c r="AO358" s="114">
        <v>1471.47</v>
      </c>
      <c r="AP358" s="115">
        <v>4807</v>
      </c>
      <c r="AQ358" s="114">
        <v>1699.24</v>
      </c>
      <c r="AR358" s="115">
        <v>5300</v>
      </c>
      <c r="AS358" s="114">
        <v>1778.78</v>
      </c>
      <c r="AT358" s="115">
        <v>4972</v>
      </c>
      <c r="AU358" s="114">
        <v>1668.46</v>
      </c>
      <c r="AV358" s="115">
        <v>5155</v>
      </c>
      <c r="AW358" s="114">
        <v>1619.43</v>
      </c>
      <c r="AX358" s="115">
        <v>4662</v>
      </c>
      <c r="AY358" s="114">
        <v>1581</v>
      </c>
      <c r="AZ358" s="115">
        <v>4347</v>
      </c>
      <c r="BA358" s="114">
        <v>1458.75</v>
      </c>
      <c r="BB358" s="115">
        <v>4384</v>
      </c>
      <c r="BC358" s="114">
        <v>1483.23</v>
      </c>
      <c r="BD358" s="115">
        <v>5052</v>
      </c>
      <c r="BE358" s="114">
        <v>1713.96</v>
      </c>
      <c r="BF358" s="115">
        <v>4244</v>
      </c>
      <c r="BG358" s="114">
        <v>1515.83</v>
      </c>
      <c r="BH358" s="115">
        <v>5105</v>
      </c>
      <c r="BI358" s="114">
        <v>1724.86</v>
      </c>
      <c r="BJ358" s="115">
        <v>4862</v>
      </c>
      <c r="BK358" s="114">
        <v>1698.5</v>
      </c>
      <c r="BL358" s="115">
        <v>4218</v>
      </c>
      <c r="BM358" s="114">
        <v>1518.4</v>
      </c>
      <c r="BN358" s="115">
        <v>5121</v>
      </c>
      <c r="BO358" s="114">
        <v>1730.51</v>
      </c>
      <c r="BP358" s="115">
        <v>4850</v>
      </c>
      <c r="BQ358" s="114">
        <v>1799.07</v>
      </c>
      <c r="BR358" s="115">
        <v>4748</v>
      </c>
      <c r="BS358" s="114">
        <v>1651.98</v>
      </c>
      <c r="BT358" s="115">
        <v>5247</v>
      </c>
      <c r="BU358" s="114">
        <v>1850.8</v>
      </c>
      <c r="BV358" s="115">
        <v>5259</v>
      </c>
      <c r="BW358" s="114">
        <v>1960.35</v>
      </c>
      <c r="BX358" s="115">
        <v>4888</v>
      </c>
      <c r="BY358" s="114">
        <v>1644.59</v>
      </c>
      <c r="BZ358" s="115">
        <v>4734</v>
      </c>
      <c r="CA358" s="114">
        <v>1637.29</v>
      </c>
      <c r="CB358" s="115">
        <v>5127</v>
      </c>
      <c r="CC358" s="114">
        <v>1958.96</v>
      </c>
    </row>
    <row r="359" spans="1:81" ht="54.75" x14ac:dyDescent="0.45">
      <c r="A359" s="362">
        <v>355</v>
      </c>
      <c r="B359" s="357" t="s">
        <v>626</v>
      </c>
      <c r="C359" s="111"/>
      <c r="D359" s="111"/>
      <c r="E359" s="118">
        <v>226.74</v>
      </c>
      <c r="F359" s="111"/>
      <c r="G359" s="118">
        <v>191.47</v>
      </c>
      <c r="H359" s="111"/>
      <c r="I359" s="118">
        <v>223.84</v>
      </c>
      <c r="J359" s="111"/>
      <c r="K359" s="118">
        <v>228.38</v>
      </c>
      <c r="L359" s="111"/>
      <c r="M359" s="118">
        <v>222.78</v>
      </c>
      <c r="N359" s="111"/>
      <c r="O359" s="118">
        <v>206.83</v>
      </c>
      <c r="P359" s="111"/>
      <c r="Q359" s="118">
        <v>211.53</v>
      </c>
      <c r="R359" s="111"/>
      <c r="S359" s="118">
        <v>174.92</v>
      </c>
      <c r="T359" s="111"/>
      <c r="U359" s="118">
        <v>230.2</v>
      </c>
      <c r="V359" s="111"/>
      <c r="W359" s="118">
        <v>224.01</v>
      </c>
      <c r="X359" s="111"/>
      <c r="Y359" s="118">
        <v>205.14</v>
      </c>
      <c r="Z359" s="111"/>
      <c r="AA359" s="118">
        <v>211.6</v>
      </c>
      <c r="AB359" s="111"/>
      <c r="AC359" s="118">
        <v>177.63</v>
      </c>
      <c r="AD359" s="111"/>
      <c r="AE359" s="118">
        <v>182.65</v>
      </c>
      <c r="AF359" s="111"/>
      <c r="AG359" s="118">
        <v>226.41</v>
      </c>
      <c r="AH359" s="111"/>
      <c r="AI359" s="118">
        <v>161.03</v>
      </c>
      <c r="AJ359" s="111"/>
      <c r="AK359" s="118">
        <v>188.05</v>
      </c>
      <c r="AL359" s="111"/>
      <c r="AM359" s="118">
        <v>205.19</v>
      </c>
      <c r="AN359" s="111"/>
      <c r="AO359" s="118">
        <v>205.94</v>
      </c>
      <c r="AP359" s="111"/>
      <c r="AQ359" s="118">
        <v>162.19999999999999</v>
      </c>
      <c r="AR359" s="111"/>
      <c r="AS359" s="118">
        <v>173.81</v>
      </c>
      <c r="AT359" s="111"/>
      <c r="AU359" s="118">
        <v>153.93</v>
      </c>
      <c r="AV359" s="111"/>
      <c r="AW359" s="118">
        <v>168.41</v>
      </c>
      <c r="AX359" s="111"/>
      <c r="AY359" s="118">
        <v>170.04</v>
      </c>
      <c r="AZ359" s="111"/>
      <c r="BA359" s="118">
        <v>152.82</v>
      </c>
      <c r="BB359" s="111"/>
      <c r="BC359" s="118">
        <v>136.74</v>
      </c>
      <c r="BD359" s="111"/>
      <c r="BE359" s="118">
        <v>215.98</v>
      </c>
      <c r="BF359" s="111"/>
      <c r="BG359" s="118">
        <v>129.55000000000001</v>
      </c>
      <c r="BH359" s="111"/>
      <c r="BI359" s="118">
        <v>162.5</v>
      </c>
      <c r="BJ359" s="111"/>
      <c r="BK359" s="118">
        <v>149.29</v>
      </c>
      <c r="BL359" s="111"/>
      <c r="BM359" s="118">
        <v>150.08000000000001</v>
      </c>
      <c r="BN359" s="111"/>
      <c r="BO359" s="118">
        <v>142.02000000000001</v>
      </c>
      <c r="BP359" s="111"/>
      <c r="BQ359" s="118">
        <v>166.08</v>
      </c>
      <c r="BR359" s="111"/>
      <c r="BS359" s="118">
        <v>127.56</v>
      </c>
      <c r="BT359" s="111"/>
      <c r="BU359" s="118">
        <v>144.47999999999999</v>
      </c>
      <c r="BV359" s="111"/>
      <c r="BW359" s="118">
        <v>123.67</v>
      </c>
      <c r="BX359" s="111"/>
      <c r="BY359" s="118">
        <v>112.01</v>
      </c>
      <c r="BZ359" s="111"/>
      <c r="CA359" s="118">
        <v>127.08</v>
      </c>
      <c r="CB359" s="111"/>
      <c r="CC359" s="118">
        <v>130.26</v>
      </c>
    </row>
    <row r="360" spans="1:81" ht="105.75" x14ac:dyDescent="0.45">
      <c r="A360" s="363">
        <v>356</v>
      </c>
      <c r="B360" s="358" t="s">
        <v>627</v>
      </c>
      <c r="C360" s="358" t="s">
        <v>167</v>
      </c>
      <c r="D360" s="115">
        <v>2973</v>
      </c>
      <c r="E360" s="114">
        <v>3849.03</v>
      </c>
      <c r="F360" s="115">
        <v>3250</v>
      </c>
      <c r="G360" s="114">
        <v>3834.05</v>
      </c>
      <c r="H360" s="115">
        <v>3388</v>
      </c>
      <c r="I360" s="114">
        <v>4005.84</v>
      </c>
      <c r="J360" s="115">
        <v>3107</v>
      </c>
      <c r="K360" s="114">
        <v>3986.17</v>
      </c>
      <c r="L360" s="115">
        <v>3183</v>
      </c>
      <c r="M360" s="114">
        <v>3997.19</v>
      </c>
      <c r="N360" s="115">
        <v>3436</v>
      </c>
      <c r="O360" s="114">
        <v>4032.1</v>
      </c>
      <c r="P360" s="115">
        <v>3352</v>
      </c>
      <c r="Q360" s="114">
        <v>4180.92</v>
      </c>
      <c r="R360" s="115">
        <v>3177</v>
      </c>
      <c r="S360" s="114">
        <v>4033.96</v>
      </c>
      <c r="T360" s="115">
        <v>3421</v>
      </c>
      <c r="U360" s="114">
        <v>4466.34</v>
      </c>
      <c r="V360" s="115">
        <v>3401</v>
      </c>
      <c r="W360" s="114">
        <v>4501.8999999999996</v>
      </c>
      <c r="X360" s="115">
        <v>3172</v>
      </c>
      <c r="Y360" s="114">
        <v>4197.99</v>
      </c>
      <c r="Z360" s="115">
        <v>3149</v>
      </c>
      <c r="AA360" s="114">
        <v>4010.52</v>
      </c>
      <c r="AB360" s="115">
        <v>2869</v>
      </c>
      <c r="AC360" s="114">
        <v>4031.1</v>
      </c>
      <c r="AD360" s="115">
        <v>3216</v>
      </c>
      <c r="AE360" s="114">
        <v>4121.33</v>
      </c>
      <c r="AF360" s="115">
        <v>3410</v>
      </c>
      <c r="AG360" s="114">
        <v>4644.82</v>
      </c>
      <c r="AH360" s="115">
        <v>3054</v>
      </c>
      <c r="AI360" s="114">
        <v>3856.97</v>
      </c>
      <c r="AJ360" s="115">
        <v>3356</v>
      </c>
      <c r="AK360" s="114">
        <v>4273.1499999999996</v>
      </c>
      <c r="AL360" s="115">
        <v>3435</v>
      </c>
      <c r="AM360" s="114">
        <v>4386.3</v>
      </c>
      <c r="AN360" s="115">
        <v>3174</v>
      </c>
      <c r="AO360" s="114">
        <v>4181.62</v>
      </c>
      <c r="AP360" s="115">
        <v>3508</v>
      </c>
      <c r="AQ360" s="114">
        <v>4454.8</v>
      </c>
      <c r="AR360" s="115">
        <v>3782</v>
      </c>
      <c r="AS360" s="114">
        <v>5027.46</v>
      </c>
      <c r="AT360" s="115">
        <v>4261</v>
      </c>
      <c r="AU360" s="114">
        <v>4746.87</v>
      </c>
      <c r="AV360" s="115">
        <v>3694</v>
      </c>
      <c r="AW360" s="114">
        <v>4866.2700000000004</v>
      </c>
      <c r="AX360" s="115">
        <v>3464</v>
      </c>
      <c r="AY360" s="114">
        <v>5636.47</v>
      </c>
      <c r="AZ360" s="115">
        <v>3468</v>
      </c>
      <c r="BA360" s="114">
        <v>5981.95</v>
      </c>
      <c r="BB360" s="115">
        <v>3769</v>
      </c>
      <c r="BC360" s="114">
        <v>6744.43</v>
      </c>
      <c r="BD360" s="115">
        <v>4630</v>
      </c>
      <c r="BE360" s="114">
        <v>6595.78</v>
      </c>
      <c r="BF360" s="115">
        <v>3070</v>
      </c>
      <c r="BG360" s="114">
        <v>4401.29</v>
      </c>
      <c r="BH360" s="115">
        <v>3708</v>
      </c>
      <c r="BI360" s="114">
        <v>4942.3500000000004</v>
      </c>
      <c r="BJ360" s="115">
        <v>3804</v>
      </c>
      <c r="BK360" s="114">
        <v>4829.67</v>
      </c>
      <c r="BL360" s="115">
        <v>3455</v>
      </c>
      <c r="BM360" s="114">
        <v>4671.4399999999996</v>
      </c>
      <c r="BN360" s="115">
        <v>3768</v>
      </c>
      <c r="BO360" s="114">
        <v>5279.16</v>
      </c>
      <c r="BP360" s="115">
        <v>3717</v>
      </c>
      <c r="BQ360" s="114">
        <v>4940.24</v>
      </c>
      <c r="BR360" s="115">
        <v>3613</v>
      </c>
      <c r="BS360" s="114">
        <v>5030.58</v>
      </c>
      <c r="BT360" s="115">
        <v>3905</v>
      </c>
      <c r="BU360" s="114">
        <v>5134.45</v>
      </c>
      <c r="BV360" s="115">
        <v>3738</v>
      </c>
      <c r="BW360" s="114">
        <v>4827.87</v>
      </c>
      <c r="BX360" s="115">
        <v>3673</v>
      </c>
      <c r="BY360" s="114">
        <v>4720.78</v>
      </c>
      <c r="BZ360" s="115">
        <v>3725</v>
      </c>
      <c r="CA360" s="114">
        <v>4510.37</v>
      </c>
      <c r="CB360" s="115">
        <v>4198</v>
      </c>
      <c r="CC360" s="114">
        <v>5028.3500000000004</v>
      </c>
    </row>
    <row r="361" spans="1:81" ht="80.25" x14ac:dyDescent="0.45">
      <c r="A361" s="362">
        <v>357</v>
      </c>
      <c r="B361" s="357" t="s">
        <v>628</v>
      </c>
      <c r="C361" s="357" t="s">
        <v>167</v>
      </c>
      <c r="D361" s="118">
        <v>488</v>
      </c>
      <c r="E361" s="113">
        <v>1302.71</v>
      </c>
      <c r="F361" s="118">
        <v>451</v>
      </c>
      <c r="G361" s="118">
        <v>599.19000000000005</v>
      </c>
      <c r="H361" s="118">
        <v>532</v>
      </c>
      <c r="I361" s="118">
        <v>613.32000000000005</v>
      </c>
      <c r="J361" s="118">
        <v>472</v>
      </c>
      <c r="K361" s="118">
        <v>621.76</v>
      </c>
      <c r="L361" s="118">
        <v>509</v>
      </c>
      <c r="M361" s="118">
        <v>757.78</v>
      </c>
      <c r="N361" s="118">
        <v>501</v>
      </c>
      <c r="O361" s="118">
        <v>724.65</v>
      </c>
      <c r="P361" s="118">
        <v>503</v>
      </c>
      <c r="Q361" s="118">
        <v>732.19</v>
      </c>
      <c r="R361" s="118">
        <v>474</v>
      </c>
      <c r="S361" s="118">
        <v>722.12</v>
      </c>
      <c r="T361" s="118">
        <v>497</v>
      </c>
      <c r="U361" s="118">
        <v>784.49</v>
      </c>
      <c r="V361" s="118">
        <v>423</v>
      </c>
      <c r="W361" s="118">
        <v>661.54</v>
      </c>
      <c r="X361" s="118">
        <v>443</v>
      </c>
      <c r="Y361" s="118">
        <v>668.37</v>
      </c>
      <c r="Z361" s="118">
        <v>502</v>
      </c>
      <c r="AA361" s="118">
        <v>678.73</v>
      </c>
      <c r="AB361" s="118">
        <v>439</v>
      </c>
      <c r="AC361" s="118">
        <v>607.12</v>
      </c>
      <c r="AD361" s="118">
        <v>497</v>
      </c>
      <c r="AE361" s="118">
        <v>652.27</v>
      </c>
      <c r="AF361" s="118">
        <v>484</v>
      </c>
      <c r="AG361" s="118">
        <v>705.49</v>
      </c>
      <c r="AH361" s="118">
        <v>425</v>
      </c>
      <c r="AI361" s="118">
        <v>633.48</v>
      </c>
      <c r="AJ361" s="118">
        <v>494</v>
      </c>
      <c r="AK361" s="118">
        <v>766.63</v>
      </c>
      <c r="AL361" s="118">
        <v>471</v>
      </c>
      <c r="AM361" s="118">
        <v>729.76</v>
      </c>
      <c r="AN361" s="118">
        <v>519</v>
      </c>
      <c r="AO361" s="118">
        <v>780.7</v>
      </c>
      <c r="AP361" s="118">
        <v>533</v>
      </c>
      <c r="AQ361" s="118">
        <v>750.93</v>
      </c>
      <c r="AR361" s="118">
        <v>461</v>
      </c>
      <c r="AS361" s="118">
        <v>758.74</v>
      </c>
      <c r="AT361" s="118">
        <v>448</v>
      </c>
      <c r="AU361" s="118">
        <v>711.69</v>
      </c>
      <c r="AV361" s="118">
        <v>504</v>
      </c>
      <c r="AW361" s="118">
        <v>776.16</v>
      </c>
      <c r="AX361" s="118">
        <v>520</v>
      </c>
      <c r="AY361" s="118">
        <v>782.77</v>
      </c>
      <c r="AZ361" s="118">
        <v>480</v>
      </c>
      <c r="BA361" s="118">
        <v>707.45</v>
      </c>
      <c r="BB361" s="118">
        <v>520</v>
      </c>
      <c r="BC361" s="118">
        <v>767.5</v>
      </c>
      <c r="BD361" s="118">
        <v>599</v>
      </c>
      <c r="BE361" s="118">
        <v>852.97</v>
      </c>
      <c r="BF361" s="118">
        <v>474</v>
      </c>
      <c r="BG361" s="118">
        <v>751.89</v>
      </c>
      <c r="BH361" s="118">
        <v>533</v>
      </c>
      <c r="BI361" s="118">
        <v>880.71</v>
      </c>
      <c r="BJ361" s="118">
        <v>565</v>
      </c>
      <c r="BK361" s="118">
        <v>879.83</v>
      </c>
      <c r="BL361" s="118">
        <v>498</v>
      </c>
      <c r="BM361" s="118">
        <v>822.04</v>
      </c>
      <c r="BN361" s="118">
        <v>642</v>
      </c>
      <c r="BO361" s="118">
        <v>879.25</v>
      </c>
      <c r="BP361" s="118">
        <v>564</v>
      </c>
      <c r="BQ361" s="118">
        <v>832.76</v>
      </c>
      <c r="BR361" s="118">
        <v>518</v>
      </c>
      <c r="BS361" s="118">
        <v>796.54</v>
      </c>
      <c r="BT361" s="118">
        <v>504</v>
      </c>
      <c r="BU361" s="118">
        <v>819.9</v>
      </c>
      <c r="BV361" s="118">
        <v>538</v>
      </c>
      <c r="BW361" s="118">
        <v>753.33</v>
      </c>
      <c r="BX361" s="118">
        <v>597</v>
      </c>
      <c r="BY361" s="118">
        <v>832.94</v>
      </c>
      <c r="BZ361" s="118">
        <v>554</v>
      </c>
      <c r="CA361" s="118">
        <v>776.42</v>
      </c>
      <c r="CB361" s="118">
        <v>615</v>
      </c>
      <c r="CC361" s="118">
        <v>818.68</v>
      </c>
    </row>
    <row r="362" spans="1:81" ht="131.25" x14ac:dyDescent="0.45">
      <c r="A362" s="363">
        <v>358</v>
      </c>
      <c r="B362" s="358" t="s">
        <v>629</v>
      </c>
      <c r="C362" s="112"/>
      <c r="D362" s="112"/>
      <c r="E362" s="114">
        <v>3225.04</v>
      </c>
      <c r="F362" s="112"/>
      <c r="G362" s="114">
        <v>3033.64</v>
      </c>
      <c r="H362" s="112"/>
      <c r="I362" s="114">
        <v>2825.83</v>
      </c>
      <c r="J362" s="112"/>
      <c r="K362" s="114">
        <v>2896.63</v>
      </c>
      <c r="L362" s="112"/>
      <c r="M362" s="114">
        <v>3143.79</v>
      </c>
      <c r="N362" s="112"/>
      <c r="O362" s="114">
        <v>2613.37</v>
      </c>
      <c r="P362" s="112"/>
      <c r="Q362" s="114">
        <v>3056.05</v>
      </c>
      <c r="R362" s="112"/>
      <c r="S362" s="114">
        <v>2970.16</v>
      </c>
      <c r="T362" s="112"/>
      <c r="U362" s="114">
        <v>3302.53</v>
      </c>
      <c r="V362" s="112"/>
      <c r="W362" s="114">
        <v>3355.81</v>
      </c>
      <c r="X362" s="112"/>
      <c r="Y362" s="114">
        <v>2928.68</v>
      </c>
      <c r="Z362" s="112"/>
      <c r="AA362" s="114">
        <v>2946.61</v>
      </c>
      <c r="AB362" s="112"/>
      <c r="AC362" s="114">
        <v>2935.61</v>
      </c>
      <c r="AD362" s="112"/>
      <c r="AE362" s="114">
        <v>3140.6</v>
      </c>
      <c r="AF362" s="112"/>
      <c r="AG362" s="114">
        <v>3277.45</v>
      </c>
      <c r="AH362" s="112"/>
      <c r="AI362" s="114">
        <v>2535.2800000000002</v>
      </c>
      <c r="AJ362" s="112"/>
      <c r="AK362" s="114">
        <v>2851.76</v>
      </c>
      <c r="AL362" s="112"/>
      <c r="AM362" s="114">
        <v>2817.47</v>
      </c>
      <c r="AN362" s="112"/>
      <c r="AO362" s="114">
        <v>3340.05</v>
      </c>
      <c r="AP362" s="112"/>
      <c r="AQ362" s="114">
        <v>4068.42</v>
      </c>
      <c r="AR362" s="112"/>
      <c r="AS362" s="114">
        <v>4714.82</v>
      </c>
      <c r="AT362" s="112"/>
      <c r="AU362" s="114">
        <v>3608.4</v>
      </c>
      <c r="AV362" s="112"/>
      <c r="AW362" s="114">
        <v>3427.64</v>
      </c>
      <c r="AX362" s="112"/>
      <c r="AY362" s="114">
        <v>3464.97</v>
      </c>
      <c r="AZ362" s="112"/>
      <c r="BA362" s="114">
        <v>3488.3</v>
      </c>
      <c r="BB362" s="112"/>
      <c r="BC362" s="114">
        <v>3725.44</v>
      </c>
      <c r="BD362" s="112"/>
      <c r="BE362" s="114">
        <v>4164.16</v>
      </c>
      <c r="BF362" s="112"/>
      <c r="BG362" s="114">
        <v>3559.86</v>
      </c>
      <c r="BH362" s="112"/>
      <c r="BI362" s="114">
        <v>4941.2299999999996</v>
      </c>
      <c r="BJ362" s="112"/>
      <c r="BK362" s="114">
        <v>4481.6499999999996</v>
      </c>
      <c r="BL362" s="112"/>
      <c r="BM362" s="114">
        <v>4643.8999999999996</v>
      </c>
      <c r="BN362" s="112"/>
      <c r="BO362" s="114">
        <v>4441.18</v>
      </c>
      <c r="BP362" s="112"/>
      <c r="BQ362" s="114">
        <v>5495.44</v>
      </c>
      <c r="BR362" s="112"/>
      <c r="BS362" s="114">
        <v>5537.63</v>
      </c>
      <c r="BT362" s="112"/>
      <c r="BU362" s="114">
        <v>5330.19</v>
      </c>
      <c r="BV362" s="112"/>
      <c r="BW362" s="114">
        <v>4191.34</v>
      </c>
      <c r="BX362" s="112"/>
      <c r="BY362" s="114">
        <v>4310.2700000000004</v>
      </c>
      <c r="BZ362" s="112"/>
      <c r="CA362" s="114">
        <v>4532.53</v>
      </c>
      <c r="CB362" s="112"/>
      <c r="CC362" s="114">
        <v>4117.6099999999997</v>
      </c>
    </row>
    <row r="363" spans="1:81" ht="156.75" x14ac:dyDescent="0.45">
      <c r="A363" s="362">
        <v>359</v>
      </c>
      <c r="B363" s="357" t="s">
        <v>630</v>
      </c>
      <c r="C363" s="111"/>
      <c r="D363" s="111"/>
      <c r="E363" s="118">
        <v>659.71</v>
      </c>
      <c r="F363" s="111"/>
      <c r="G363" s="118">
        <v>754.49</v>
      </c>
      <c r="H363" s="111"/>
      <c r="I363" s="118">
        <v>966.66</v>
      </c>
      <c r="J363" s="111"/>
      <c r="K363" s="118">
        <v>757</v>
      </c>
      <c r="L363" s="111"/>
      <c r="M363" s="118">
        <v>905.38</v>
      </c>
      <c r="N363" s="111"/>
      <c r="O363" s="118">
        <v>967.23</v>
      </c>
      <c r="P363" s="111"/>
      <c r="Q363" s="113">
        <v>1168.52</v>
      </c>
      <c r="R363" s="111"/>
      <c r="S363" s="113">
        <v>1007.05</v>
      </c>
      <c r="T363" s="111"/>
      <c r="U363" s="118">
        <v>912.78</v>
      </c>
      <c r="V363" s="111"/>
      <c r="W363" s="113">
        <v>1041.83</v>
      </c>
      <c r="X363" s="111"/>
      <c r="Y363" s="113">
        <v>1235.77</v>
      </c>
      <c r="Z363" s="111"/>
      <c r="AA363" s="118">
        <v>842.25</v>
      </c>
      <c r="AB363" s="111"/>
      <c r="AC363" s="118">
        <v>834.64</v>
      </c>
      <c r="AD363" s="111"/>
      <c r="AE363" s="118">
        <v>946.29</v>
      </c>
      <c r="AF363" s="111"/>
      <c r="AG363" s="113">
        <v>1094.3499999999999</v>
      </c>
      <c r="AH363" s="111"/>
      <c r="AI363" s="118">
        <v>940.01</v>
      </c>
      <c r="AJ363" s="111"/>
      <c r="AK363" s="118">
        <v>911.5</v>
      </c>
      <c r="AL363" s="111"/>
      <c r="AM363" s="118">
        <v>932.14</v>
      </c>
      <c r="AN363" s="111"/>
      <c r="AO363" s="118">
        <v>868.27</v>
      </c>
      <c r="AP363" s="111"/>
      <c r="AQ363" s="118">
        <v>952.41</v>
      </c>
      <c r="AR363" s="111"/>
      <c r="AS363" s="118">
        <v>953.68</v>
      </c>
      <c r="AT363" s="111"/>
      <c r="AU363" s="113">
        <v>1127.6199999999999</v>
      </c>
      <c r="AV363" s="111"/>
      <c r="AW363" s="113">
        <v>1139.95</v>
      </c>
      <c r="AX363" s="111"/>
      <c r="AY363" s="113">
        <v>1304.19</v>
      </c>
      <c r="AZ363" s="111"/>
      <c r="BA363" s="113">
        <v>1134.17</v>
      </c>
      <c r="BB363" s="111"/>
      <c r="BC363" s="113">
        <v>1035.94</v>
      </c>
      <c r="BD363" s="111"/>
      <c r="BE363" s="113">
        <v>1008.78</v>
      </c>
      <c r="BF363" s="111"/>
      <c r="BG363" s="113">
        <v>1095.75</v>
      </c>
      <c r="BH363" s="111"/>
      <c r="BI363" s="113">
        <v>1161.42</v>
      </c>
      <c r="BJ363" s="111"/>
      <c r="BK363" s="113">
        <v>1213.3900000000001</v>
      </c>
      <c r="BL363" s="111"/>
      <c r="BM363" s="113">
        <v>1278.22</v>
      </c>
      <c r="BN363" s="111"/>
      <c r="BO363" s="113">
        <v>1264.6500000000001</v>
      </c>
      <c r="BP363" s="111"/>
      <c r="BQ363" s="113">
        <v>1210.3900000000001</v>
      </c>
      <c r="BR363" s="111"/>
      <c r="BS363" s="113">
        <v>1356.07</v>
      </c>
      <c r="BT363" s="111"/>
      <c r="BU363" s="113">
        <v>1422.65</v>
      </c>
      <c r="BV363" s="111"/>
      <c r="BW363" s="113">
        <v>1234.3599999999999</v>
      </c>
      <c r="BX363" s="111"/>
      <c r="BY363" s="113">
        <v>1435.46</v>
      </c>
      <c r="BZ363" s="111"/>
      <c r="CA363" s="113">
        <v>1535.48</v>
      </c>
      <c r="CB363" s="111"/>
      <c r="CC363" s="113">
        <v>1543.65</v>
      </c>
    </row>
    <row r="364" spans="1:81" ht="93" x14ac:dyDescent="0.45">
      <c r="A364" s="363">
        <v>360</v>
      </c>
      <c r="B364" s="358" t="s">
        <v>631</v>
      </c>
      <c r="C364" s="112"/>
      <c r="D364" s="112"/>
      <c r="E364" s="114">
        <v>1984.53</v>
      </c>
      <c r="F364" s="112"/>
      <c r="G364" s="114">
        <v>1863.17</v>
      </c>
      <c r="H364" s="112"/>
      <c r="I364" s="114">
        <v>2025.24</v>
      </c>
      <c r="J364" s="112"/>
      <c r="K364" s="114">
        <v>1886.47</v>
      </c>
      <c r="L364" s="112"/>
      <c r="M364" s="114">
        <v>1798.12</v>
      </c>
      <c r="N364" s="112"/>
      <c r="O364" s="114">
        <v>1845.26</v>
      </c>
      <c r="P364" s="112"/>
      <c r="Q364" s="114">
        <v>1824.74</v>
      </c>
      <c r="R364" s="112"/>
      <c r="S364" s="114">
        <v>1852.53</v>
      </c>
      <c r="T364" s="112"/>
      <c r="U364" s="114">
        <v>1831.78</v>
      </c>
      <c r="V364" s="112"/>
      <c r="W364" s="114">
        <v>1812.27</v>
      </c>
      <c r="X364" s="112"/>
      <c r="Y364" s="114">
        <v>1655.73</v>
      </c>
      <c r="Z364" s="112"/>
      <c r="AA364" s="114">
        <v>1552.78</v>
      </c>
      <c r="AB364" s="112"/>
      <c r="AC364" s="114">
        <v>1372.74</v>
      </c>
      <c r="AD364" s="112"/>
      <c r="AE364" s="114">
        <v>1422.65</v>
      </c>
      <c r="AF364" s="112"/>
      <c r="AG364" s="114">
        <v>1563.65</v>
      </c>
      <c r="AH364" s="112"/>
      <c r="AI364" s="114">
        <v>1295.32</v>
      </c>
      <c r="AJ364" s="112"/>
      <c r="AK364" s="114">
        <v>1422.59</v>
      </c>
      <c r="AL364" s="112"/>
      <c r="AM364" s="114">
        <v>1733.47</v>
      </c>
      <c r="AN364" s="112"/>
      <c r="AO364" s="114">
        <v>1560.32</v>
      </c>
      <c r="AP364" s="112"/>
      <c r="AQ364" s="114">
        <v>1692.24</v>
      </c>
      <c r="AR364" s="112"/>
      <c r="AS364" s="114">
        <v>1646.62</v>
      </c>
      <c r="AT364" s="112"/>
      <c r="AU364" s="114">
        <v>1629.59</v>
      </c>
      <c r="AV364" s="112"/>
      <c r="AW364" s="114">
        <v>1837.91</v>
      </c>
      <c r="AX364" s="112"/>
      <c r="AY364" s="114">
        <v>1942.96</v>
      </c>
      <c r="AZ364" s="112"/>
      <c r="BA364" s="114">
        <v>1659.48</v>
      </c>
      <c r="BB364" s="112"/>
      <c r="BC364" s="114">
        <v>1728.53</v>
      </c>
      <c r="BD364" s="112"/>
      <c r="BE364" s="114">
        <v>1972.63</v>
      </c>
      <c r="BF364" s="112"/>
      <c r="BG364" s="114">
        <v>2115.0700000000002</v>
      </c>
      <c r="BH364" s="112"/>
      <c r="BI364" s="114">
        <v>2395.58</v>
      </c>
      <c r="BJ364" s="112"/>
      <c r="BK364" s="114">
        <v>2229.46</v>
      </c>
      <c r="BL364" s="112"/>
      <c r="BM364" s="114">
        <v>1988.79</v>
      </c>
      <c r="BN364" s="112"/>
      <c r="BO364" s="114">
        <v>2122.59</v>
      </c>
      <c r="BP364" s="112"/>
      <c r="BQ364" s="114">
        <v>1902.81</v>
      </c>
      <c r="BR364" s="112"/>
      <c r="BS364" s="114">
        <v>1955.32</v>
      </c>
      <c r="BT364" s="112"/>
      <c r="BU364" s="114">
        <v>2006.56</v>
      </c>
      <c r="BV364" s="112"/>
      <c r="BW364" s="114">
        <v>1862.53</v>
      </c>
      <c r="BX364" s="112"/>
      <c r="BY364" s="114">
        <v>1779.47</v>
      </c>
      <c r="BZ364" s="112"/>
      <c r="CA364" s="114">
        <v>2367.04</v>
      </c>
      <c r="CB364" s="112"/>
      <c r="CC364" s="114">
        <v>1802.51</v>
      </c>
    </row>
    <row r="365" spans="1:81" ht="118.5" x14ac:dyDescent="0.45">
      <c r="A365" s="362">
        <v>361</v>
      </c>
      <c r="B365" s="357" t="s">
        <v>632</v>
      </c>
      <c r="C365" s="357" t="s">
        <v>167</v>
      </c>
      <c r="D365" s="117">
        <v>1854</v>
      </c>
      <c r="E365" s="113">
        <v>2865.99</v>
      </c>
      <c r="F365" s="117">
        <v>1871</v>
      </c>
      <c r="G365" s="113">
        <v>2907.87</v>
      </c>
      <c r="H365" s="117">
        <v>2017</v>
      </c>
      <c r="I365" s="113">
        <v>3236.99</v>
      </c>
      <c r="J365" s="117">
        <v>1722</v>
      </c>
      <c r="K365" s="113">
        <v>2942.29</v>
      </c>
      <c r="L365" s="117">
        <v>1708</v>
      </c>
      <c r="M365" s="113">
        <v>2863.19</v>
      </c>
      <c r="N365" s="117">
        <v>1750</v>
      </c>
      <c r="O365" s="113">
        <v>3018.52</v>
      </c>
      <c r="P365" s="117">
        <v>1562</v>
      </c>
      <c r="Q365" s="113">
        <v>2839.07</v>
      </c>
      <c r="R365" s="117">
        <v>1579</v>
      </c>
      <c r="S365" s="113">
        <v>2845.49</v>
      </c>
      <c r="T365" s="117">
        <v>1851</v>
      </c>
      <c r="U365" s="113">
        <v>3666.81</v>
      </c>
      <c r="V365" s="117">
        <v>1574</v>
      </c>
      <c r="W365" s="113">
        <v>3503.67</v>
      </c>
      <c r="X365" s="117">
        <v>1453</v>
      </c>
      <c r="Y365" s="113">
        <v>3350.41</v>
      </c>
      <c r="Z365" s="117">
        <v>1632</v>
      </c>
      <c r="AA365" s="113">
        <v>3338.68</v>
      </c>
      <c r="AB365" s="117">
        <v>1482</v>
      </c>
      <c r="AC365" s="113">
        <v>3199.79</v>
      </c>
      <c r="AD365" s="117">
        <v>1804</v>
      </c>
      <c r="AE365" s="113">
        <v>4064.34</v>
      </c>
      <c r="AF365" s="117">
        <v>1950</v>
      </c>
      <c r="AG365" s="113">
        <v>3570.82</v>
      </c>
      <c r="AH365" s="117">
        <v>1668</v>
      </c>
      <c r="AI365" s="113">
        <v>3110</v>
      </c>
      <c r="AJ365" s="117">
        <v>1781</v>
      </c>
      <c r="AK365" s="113">
        <v>3458.8</v>
      </c>
      <c r="AL365" s="117">
        <v>1885</v>
      </c>
      <c r="AM365" s="113">
        <v>3820.9</v>
      </c>
      <c r="AN365" s="117">
        <v>2005</v>
      </c>
      <c r="AO365" s="113">
        <v>3812.95</v>
      </c>
      <c r="AP365" s="117">
        <v>1918</v>
      </c>
      <c r="AQ365" s="113">
        <v>4407.2299999999996</v>
      </c>
      <c r="AR365" s="117">
        <v>2120</v>
      </c>
      <c r="AS365" s="113">
        <v>4711.5600000000004</v>
      </c>
      <c r="AT365" s="117">
        <v>2120</v>
      </c>
      <c r="AU365" s="113">
        <v>4428.34</v>
      </c>
      <c r="AV365" s="117">
        <v>2380</v>
      </c>
      <c r="AW365" s="113">
        <v>5026</v>
      </c>
      <c r="AX365" s="117">
        <v>2523</v>
      </c>
      <c r="AY365" s="113">
        <v>5001.59</v>
      </c>
      <c r="AZ365" s="117">
        <v>1906</v>
      </c>
      <c r="BA365" s="113">
        <v>4322.7299999999996</v>
      </c>
      <c r="BB365" s="117">
        <v>2336</v>
      </c>
      <c r="BC365" s="113">
        <v>4623.12</v>
      </c>
      <c r="BD365" s="117">
        <v>2763</v>
      </c>
      <c r="BE365" s="113">
        <v>5457.65</v>
      </c>
      <c r="BF365" s="117">
        <v>1980</v>
      </c>
      <c r="BG365" s="113">
        <v>3970.73</v>
      </c>
      <c r="BH365" s="117">
        <v>2307</v>
      </c>
      <c r="BI365" s="113">
        <v>4703.28</v>
      </c>
      <c r="BJ365" s="117">
        <v>2298</v>
      </c>
      <c r="BK365" s="113">
        <v>5362.09</v>
      </c>
      <c r="BL365" s="117">
        <v>2083</v>
      </c>
      <c r="BM365" s="113">
        <v>5073.42</v>
      </c>
      <c r="BN365" s="117">
        <v>2272</v>
      </c>
      <c r="BO365" s="113">
        <v>5969.07</v>
      </c>
      <c r="BP365" s="117">
        <v>2282</v>
      </c>
      <c r="BQ365" s="113">
        <v>6048.19</v>
      </c>
      <c r="BR365" s="117">
        <v>2190</v>
      </c>
      <c r="BS365" s="113">
        <v>5640.75</v>
      </c>
      <c r="BT365" s="117">
        <v>2859</v>
      </c>
      <c r="BU365" s="113">
        <v>6028.28</v>
      </c>
      <c r="BV365" s="117">
        <v>2479</v>
      </c>
      <c r="BW365" s="113">
        <v>5324.53</v>
      </c>
      <c r="BX365" s="117">
        <v>2540</v>
      </c>
      <c r="BY365" s="113">
        <v>4687.62</v>
      </c>
      <c r="BZ365" s="117">
        <v>2510</v>
      </c>
      <c r="CA365" s="113">
        <v>4516.3999999999996</v>
      </c>
      <c r="CB365" s="117">
        <v>2793</v>
      </c>
      <c r="CC365" s="113">
        <v>4653.8</v>
      </c>
    </row>
    <row r="366" spans="1:81" ht="144" x14ac:dyDescent="0.45">
      <c r="A366" s="363">
        <v>362</v>
      </c>
      <c r="B366" s="358" t="s">
        <v>633</v>
      </c>
      <c r="C366" s="358" t="s">
        <v>167</v>
      </c>
      <c r="D366" s="115">
        <v>1136</v>
      </c>
      <c r="E366" s="116">
        <v>599.5</v>
      </c>
      <c r="F366" s="116">
        <v>713</v>
      </c>
      <c r="G366" s="116">
        <v>421.98</v>
      </c>
      <c r="H366" s="116">
        <v>617</v>
      </c>
      <c r="I366" s="116">
        <v>305.87</v>
      </c>
      <c r="J366" s="116">
        <v>740</v>
      </c>
      <c r="K366" s="116">
        <v>345.13</v>
      </c>
      <c r="L366" s="116">
        <v>599</v>
      </c>
      <c r="M366" s="116">
        <v>330.07</v>
      </c>
      <c r="N366" s="116">
        <v>492</v>
      </c>
      <c r="O366" s="116">
        <v>291.29000000000002</v>
      </c>
      <c r="P366" s="116">
        <v>600</v>
      </c>
      <c r="Q366" s="116">
        <v>279.14999999999998</v>
      </c>
      <c r="R366" s="116">
        <v>393</v>
      </c>
      <c r="S366" s="116">
        <v>261.2</v>
      </c>
      <c r="T366" s="116">
        <v>338</v>
      </c>
      <c r="U366" s="116">
        <v>217.55</v>
      </c>
      <c r="V366" s="116">
        <v>389</v>
      </c>
      <c r="W366" s="116">
        <v>248.99</v>
      </c>
      <c r="X366" s="116">
        <v>387</v>
      </c>
      <c r="Y366" s="116">
        <v>216.59</v>
      </c>
      <c r="Z366" s="116">
        <v>542</v>
      </c>
      <c r="AA366" s="116">
        <v>284.41000000000003</v>
      </c>
      <c r="AB366" s="116">
        <v>384</v>
      </c>
      <c r="AC366" s="116">
        <v>203.35</v>
      </c>
      <c r="AD366" s="116">
        <v>375</v>
      </c>
      <c r="AE366" s="116">
        <v>239.44</v>
      </c>
      <c r="AF366" s="116">
        <v>421</v>
      </c>
      <c r="AG366" s="116">
        <v>225.23</v>
      </c>
      <c r="AH366" s="116">
        <v>334</v>
      </c>
      <c r="AI366" s="116">
        <v>193.65</v>
      </c>
      <c r="AJ366" s="116">
        <v>400</v>
      </c>
      <c r="AK366" s="116">
        <v>236.36</v>
      </c>
      <c r="AL366" s="116">
        <v>398</v>
      </c>
      <c r="AM366" s="116">
        <v>221.36</v>
      </c>
      <c r="AN366" s="116">
        <v>413</v>
      </c>
      <c r="AO366" s="116">
        <v>211.26</v>
      </c>
      <c r="AP366" s="116">
        <v>412</v>
      </c>
      <c r="AQ366" s="116">
        <v>222.81</v>
      </c>
      <c r="AR366" s="116">
        <v>489</v>
      </c>
      <c r="AS366" s="116">
        <v>255.72</v>
      </c>
      <c r="AT366" s="116">
        <v>437</v>
      </c>
      <c r="AU366" s="116">
        <v>226.09</v>
      </c>
      <c r="AV366" s="116">
        <v>572</v>
      </c>
      <c r="AW366" s="116">
        <v>280.5</v>
      </c>
      <c r="AX366" s="116">
        <v>575</v>
      </c>
      <c r="AY366" s="116">
        <v>402.25</v>
      </c>
      <c r="AZ366" s="116">
        <v>492</v>
      </c>
      <c r="BA366" s="116">
        <v>213.46</v>
      </c>
      <c r="BB366" s="116">
        <v>577</v>
      </c>
      <c r="BC366" s="116">
        <v>252.12</v>
      </c>
      <c r="BD366" s="116">
        <v>640</v>
      </c>
      <c r="BE366" s="116">
        <v>258.58999999999997</v>
      </c>
      <c r="BF366" s="116">
        <v>521</v>
      </c>
      <c r="BG366" s="116">
        <v>207.08</v>
      </c>
      <c r="BH366" s="116">
        <v>616</v>
      </c>
      <c r="BI366" s="116">
        <v>241.78</v>
      </c>
      <c r="BJ366" s="116">
        <v>619</v>
      </c>
      <c r="BK366" s="116">
        <v>242.63</v>
      </c>
      <c r="BL366" s="116">
        <v>515</v>
      </c>
      <c r="BM366" s="116">
        <v>197.27</v>
      </c>
      <c r="BN366" s="116">
        <v>618</v>
      </c>
      <c r="BO366" s="116">
        <v>248.51</v>
      </c>
      <c r="BP366" s="116">
        <v>577</v>
      </c>
      <c r="BQ366" s="116">
        <v>241.68</v>
      </c>
      <c r="BR366" s="116">
        <v>614</v>
      </c>
      <c r="BS366" s="116">
        <v>252.83</v>
      </c>
      <c r="BT366" s="116">
        <v>610</v>
      </c>
      <c r="BU366" s="116">
        <v>277.19</v>
      </c>
      <c r="BV366" s="116">
        <v>549</v>
      </c>
      <c r="BW366" s="116">
        <v>219.68</v>
      </c>
      <c r="BX366" s="116">
        <v>622</v>
      </c>
      <c r="BY366" s="116">
        <v>251.39</v>
      </c>
      <c r="BZ366" s="116">
        <v>581</v>
      </c>
      <c r="CA366" s="116">
        <v>237.58</v>
      </c>
      <c r="CB366" s="116">
        <v>565</v>
      </c>
      <c r="CC366" s="116">
        <v>237.97</v>
      </c>
    </row>
    <row r="367" spans="1:81" ht="105.75" x14ac:dyDescent="0.45">
      <c r="A367" s="362">
        <v>363</v>
      </c>
      <c r="B367" s="357" t="s">
        <v>634</v>
      </c>
      <c r="C367" s="111"/>
      <c r="D367" s="111"/>
      <c r="E367" s="113">
        <v>9512.18</v>
      </c>
      <c r="F367" s="111"/>
      <c r="G367" s="113">
        <v>9343.16</v>
      </c>
      <c r="H367" s="111"/>
      <c r="I367" s="113">
        <v>10118.200000000001</v>
      </c>
      <c r="J367" s="111"/>
      <c r="K367" s="113">
        <v>10876.3</v>
      </c>
      <c r="L367" s="111"/>
      <c r="M367" s="113">
        <v>11140.91</v>
      </c>
      <c r="N367" s="111"/>
      <c r="O367" s="113">
        <v>11412.95</v>
      </c>
      <c r="P367" s="111"/>
      <c r="Q367" s="113">
        <v>11490.11</v>
      </c>
      <c r="R367" s="111"/>
      <c r="S367" s="113">
        <v>11253.01</v>
      </c>
      <c r="T367" s="111"/>
      <c r="U367" s="113">
        <v>11656.31</v>
      </c>
      <c r="V367" s="111"/>
      <c r="W367" s="113">
        <v>12728.28</v>
      </c>
      <c r="X367" s="111"/>
      <c r="Y367" s="113">
        <v>12149.71</v>
      </c>
      <c r="Z367" s="111"/>
      <c r="AA367" s="113">
        <v>9580.81</v>
      </c>
      <c r="AB367" s="111"/>
      <c r="AC367" s="113">
        <v>10069.950000000001</v>
      </c>
      <c r="AD367" s="111"/>
      <c r="AE367" s="113">
        <v>9764.1</v>
      </c>
      <c r="AF367" s="111"/>
      <c r="AG367" s="113">
        <v>10989.25</v>
      </c>
      <c r="AH367" s="111"/>
      <c r="AI367" s="113">
        <v>10289.74</v>
      </c>
      <c r="AJ367" s="111"/>
      <c r="AK367" s="113">
        <v>9734.44</v>
      </c>
      <c r="AL367" s="111"/>
      <c r="AM367" s="113">
        <v>10665.19</v>
      </c>
      <c r="AN367" s="111"/>
      <c r="AO367" s="113">
        <v>10584.75</v>
      </c>
      <c r="AP367" s="111"/>
      <c r="AQ367" s="113">
        <v>11133.56</v>
      </c>
      <c r="AR367" s="111"/>
      <c r="AS367" s="113">
        <v>12794.69</v>
      </c>
      <c r="AT367" s="111"/>
      <c r="AU367" s="113">
        <v>12285.38</v>
      </c>
      <c r="AV367" s="111"/>
      <c r="AW367" s="113">
        <v>16243.87</v>
      </c>
      <c r="AX367" s="111"/>
      <c r="AY367" s="113">
        <v>12027.72</v>
      </c>
      <c r="AZ367" s="111"/>
      <c r="BA367" s="113">
        <v>9889.34</v>
      </c>
      <c r="BB367" s="111"/>
      <c r="BC367" s="113">
        <v>9862.4699999999993</v>
      </c>
      <c r="BD367" s="111"/>
      <c r="BE367" s="113">
        <v>12309.4</v>
      </c>
      <c r="BF367" s="111"/>
      <c r="BG367" s="113">
        <v>10431.24</v>
      </c>
      <c r="BH367" s="111"/>
      <c r="BI367" s="113">
        <v>11844.88</v>
      </c>
      <c r="BJ367" s="111"/>
      <c r="BK367" s="113">
        <v>11953.21</v>
      </c>
      <c r="BL367" s="111"/>
      <c r="BM367" s="113">
        <v>9227.39</v>
      </c>
      <c r="BN367" s="111"/>
      <c r="BO367" s="113">
        <v>9871.82</v>
      </c>
      <c r="BP367" s="111"/>
      <c r="BQ367" s="113">
        <v>10889.13</v>
      </c>
      <c r="BR367" s="111"/>
      <c r="BS367" s="113">
        <v>10157.02</v>
      </c>
      <c r="BT367" s="111"/>
      <c r="BU367" s="113">
        <v>10561.22</v>
      </c>
      <c r="BV367" s="111"/>
      <c r="BW367" s="113">
        <v>10663.18</v>
      </c>
      <c r="BX367" s="111"/>
      <c r="BY367" s="113">
        <v>8823.6299999999992</v>
      </c>
      <c r="BZ367" s="111"/>
      <c r="CA367" s="113">
        <v>9425.34</v>
      </c>
      <c r="CB367" s="111"/>
      <c r="CC367" s="113">
        <v>10278.15</v>
      </c>
    </row>
    <row r="368" spans="1:81" ht="54.75" x14ac:dyDescent="0.45">
      <c r="A368" s="363">
        <v>364</v>
      </c>
      <c r="B368" s="358" t="s">
        <v>965</v>
      </c>
      <c r="C368" s="112"/>
      <c r="D368" s="112"/>
      <c r="E368" s="114">
        <v>89717.11</v>
      </c>
      <c r="F368" s="112"/>
      <c r="G368" s="114">
        <v>81459.11</v>
      </c>
      <c r="H368" s="112"/>
      <c r="I368" s="114">
        <v>85944.74</v>
      </c>
      <c r="J368" s="112"/>
      <c r="K368" s="114">
        <v>81210.63</v>
      </c>
      <c r="L368" s="112"/>
      <c r="M368" s="114">
        <v>88667.15</v>
      </c>
      <c r="N368" s="112"/>
      <c r="O368" s="114">
        <v>87903.48</v>
      </c>
      <c r="P368" s="112"/>
      <c r="Q368" s="114">
        <v>88468.15</v>
      </c>
      <c r="R368" s="112"/>
      <c r="S368" s="114">
        <v>95413.5</v>
      </c>
      <c r="T368" s="112"/>
      <c r="U368" s="114">
        <v>102468.79</v>
      </c>
      <c r="V368" s="112"/>
      <c r="W368" s="114">
        <v>106145.47</v>
      </c>
      <c r="X368" s="112"/>
      <c r="Y368" s="114">
        <v>94508.43</v>
      </c>
      <c r="Z368" s="112"/>
      <c r="AA368" s="114">
        <v>98316.21</v>
      </c>
      <c r="AB368" s="112"/>
      <c r="AC368" s="114">
        <v>91302.51</v>
      </c>
      <c r="AD368" s="112"/>
      <c r="AE368" s="114">
        <v>87499.21</v>
      </c>
      <c r="AF368" s="112"/>
      <c r="AG368" s="114">
        <v>91630.98</v>
      </c>
      <c r="AH368" s="112"/>
      <c r="AI368" s="114">
        <v>82350.149999999994</v>
      </c>
      <c r="AJ368" s="112"/>
      <c r="AK368" s="114">
        <v>86523.77</v>
      </c>
      <c r="AL368" s="112"/>
      <c r="AM368" s="114">
        <v>95635.33</v>
      </c>
      <c r="AN368" s="112"/>
      <c r="AO368" s="114">
        <v>93066.77</v>
      </c>
      <c r="AP368" s="112"/>
      <c r="AQ368" s="114">
        <v>100481.76</v>
      </c>
      <c r="AR368" s="112"/>
      <c r="AS368" s="114">
        <v>106189.23</v>
      </c>
      <c r="AT368" s="112"/>
      <c r="AU368" s="114">
        <v>98544.88</v>
      </c>
      <c r="AV368" s="112"/>
      <c r="AW368" s="114">
        <v>100439.53</v>
      </c>
      <c r="AX368" s="112"/>
      <c r="AY368" s="114">
        <v>99127.17</v>
      </c>
      <c r="AZ368" s="112"/>
      <c r="BA368" s="114">
        <v>91419.29</v>
      </c>
      <c r="BB368" s="112"/>
      <c r="BC368" s="114">
        <v>92544.44</v>
      </c>
      <c r="BD368" s="112"/>
      <c r="BE368" s="114">
        <v>105696.39</v>
      </c>
      <c r="BF368" s="112"/>
      <c r="BG368" s="114">
        <v>84205.03</v>
      </c>
      <c r="BH368" s="112"/>
      <c r="BI368" s="114">
        <v>105569.12</v>
      </c>
      <c r="BJ368" s="112"/>
      <c r="BK368" s="114">
        <v>109983.1</v>
      </c>
      <c r="BL368" s="112"/>
      <c r="BM368" s="114">
        <v>97533.52</v>
      </c>
      <c r="BN368" s="112"/>
      <c r="BO368" s="114">
        <v>109379.92</v>
      </c>
      <c r="BP368" s="112"/>
      <c r="BQ368" s="114">
        <v>113730.59</v>
      </c>
      <c r="BR368" s="112"/>
      <c r="BS368" s="114">
        <v>107172.66</v>
      </c>
      <c r="BT368" s="112"/>
      <c r="BU368" s="114">
        <v>117215.81</v>
      </c>
      <c r="BV368" s="112"/>
      <c r="BW368" s="114">
        <v>107585.15</v>
      </c>
      <c r="BX368" s="112"/>
      <c r="BY368" s="114">
        <v>99859.57</v>
      </c>
      <c r="BZ368" s="112"/>
      <c r="CA368" s="114">
        <v>92535.42</v>
      </c>
      <c r="CB368" s="112"/>
      <c r="CC368" s="114">
        <v>112316.15</v>
      </c>
    </row>
    <row r="369" spans="1:81" ht="118.5" x14ac:dyDescent="0.45">
      <c r="A369" s="362">
        <v>365</v>
      </c>
      <c r="B369" s="357" t="s">
        <v>635</v>
      </c>
      <c r="C369" s="111"/>
      <c r="D369" s="111"/>
      <c r="E369" s="113">
        <v>51009.19</v>
      </c>
      <c r="F369" s="111"/>
      <c r="G369" s="113">
        <v>44868.07</v>
      </c>
      <c r="H369" s="111"/>
      <c r="I369" s="113">
        <v>45619.66</v>
      </c>
      <c r="J369" s="111"/>
      <c r="K369" s="113">
        <v>43718.27</v>
      </c>
      <c r="L369" s="111"/>
      <c r="M369" s="113">
        <v>49720.97</v>
      </c>
      <c r="N369" s="111"/>
      <c r="O369" s="113">
        <v>46421.85</v>
      </c>
      <c r="P369" s="111"/>
      <c r="Q369" s="113">
        <v>46952.53</v>
      </c>
      <c r="R369" s="111"/>
      <c r="S369" s="113">
        <v>50739.77</v>
      </c>
      <c r="T369" s="111"/>
      <c r="U369" s="113">
        <v>52699.02</v>
      </c>
      <c r="V369" s="111"/>
      <c r="W369" s="113">
        <v>57796.12</v>
      </c>
      <c r="X369" s="111"/>
      <c r="Y369" s="113">
        <v>51081.440000000002</v>
      </c>
      <c r="Z369" s="111"/>
      <c r="AA369" s="113">
        <v>54791.68</v>
      </c>
      <c r="AB369" s="111"/>
      <c r="AC369" s="113">
        <v>51209.11</v>
      </c>
      <c r="AD369" s="111"/>
      <c r="AE369" s="113">
        <v>47357.279999999999</v>
      </c>
      <c r="AF369" s="111"/>
      <c r="AG369" s="113">
        <v>46787.42</v>
      </c>
      <c r="AH369" s="111"/>
      <c r="AI369" s="113">
        <v>42218.44</v>
      </c>
      <c r="AJ369" s="111"/>
      <c r="AK369" s="113">
        <v>46977.9</v>
      </c>
      <c r="AL369" s="111"/>
      <c r="AM369" s="113">
        <v>48890.28</v>
      </c>
      <c r="AN369" s="111"/>
      <c r="AO369" s="113">
        <v>47289.29</v>
      </c>
      <c r="AP369" s="111"/>
      <c r="AQ369" s="113">
        <v>50905.01</v>
      </c>
      <c r="AR369" s="111"/>
      <c r="AS369" s="113">
        <v>53440.72</v>
      </c>
      <c r="AT369" s="111"/>
      <c r="AU369" s="113">
        <v>50824.71</v>
      </c>
      <c r="AV369" s="111"/>
      <c r="AW369" s="113">
        <v>51654.42</v>
      </c>
      <c r="AX369" s="111"/>
      <c r="AY369" s="113">
        <v>49693.22</v>
      </c>
      <c r="AZ369" s="111"/>
      <c r="BA369" s="113">
        <v>46511.76</v>
      </c>
      <c r="BB369" s="111"/>
      <c r="BC369" s="113">
        <v>46635.94</v>
      </c>
      <c r="BD369" s="111"/>
      <c r="BE369" s="113">
        <v>54417.37</v>
      </c>
      <c r="BF369" s="111"/>
      <c r="BG369" s="113">
        <v>40760.82</v>
      </c>
      <c r="BH369" s="111"/>
      <c r="BI369" s="113">
        <v>51267.199999999997</v>
      </c>
      <c r="BJ369" s="111"/>
      <c r="BK369" s="113">
        <v>56136.68</v>
      </c>
      <c r="BL369" s="111"/>
      <c r="BM369" s="113">
        <v>49050.71</v>
      </c>
      <c r="BN369" s="111"/>
      <c r="BO369" s="113">
        <v>57023.24</v>
      </c>
      <c r="BP369" s="111"/>
      <c r="BQ369" s="113">
        <v>56110.64</v>
      </c>
      <c r="BR369" s="111"/>
      <c r="BS369" s="113">
        <v>54798.83</v>
      </c>
      <c r="BT369" s="111"/>
      <c r="BU369" s="113">
        <v>57555.54</v>
      </c>
      <c r="BV369" s="111"/>
      <c r="BW369" s="113">
        <v>54853.02</v>
      </c>
      <c r="BX369" s="111"/>
      <c r="BY369" s="113">
        <v>51475.31</v>
      </c>
      <c r="BZ369" s="111"/>
      <c r="CA369" s="113">
        <v>49104.47</v>
      </c>
      <c r="CB369" s="111"/>
      <c r="CC369" s="113">
        <v>57659.98</v>
      </c>
    </row>
    <row r="370" spans="1:81" ht="93" x14ac:dyDescent="0.45">
      <c r="A370" s="363">
        <v>366</v>
      </c>
      <c r="B370" s="358" t="s">
        <v>636</v>
      </c>
      <c r="C370" s="112"/>
      <c r="D370" s="112"/>
      <c r="E370" s="114">
        <v>39979.129999999997</v>
      </c>
      <c r="F370" s="112"/>
      <c r="G370" s="114">
        <v>35213.800000000003</v>
      </c>
      <c r="H370" s="112"/>
      <c r="I370" s="114">
        <v>35729.85</v>
      </c>
      <c r="J370" s="112"/>
      <c r="K370" s="114">
        <v>33862.269999999997</v>
      </c>
      <c r="L370" s="112"/>
      <c r="M370" s="114">
        <v>39140.050000000003</v>
      </c>
      <c r="N370" s="112"/>
      <c r="O370" s="114">
        <v>35174</v>
      </c>
      <c r="P370" s="112"/>
      <c r="Q370" s="114">
        <v>36212.879999999997</v>
      </c>
      <c r="R370" s="112"/>
      <c r="S370" s="114">
        <v>38688.959999999999</v>
      </c>
      <c r="T370" s="112"/>
      <c r="U370" s="114">
        <v>41099.03</v>
      </c>
      <c r="V370" s="112"/>
      <c r="W370" s="114">
        <v>45442.49</v>
      </c>
      <c r="X370" s="112"/>
      <c r="Y370" s="114">
        <v>39560.51</v>
      </c>
      <c r="Z370" s="112"/>
      <c r="AA370" s="114">
        <v>43731.83</v>
      </c>
      <c r="AB370" s="112"/>
      <c r="AC370" s="114">
        <v>40683.699999999997</v>
      </c>
      <c r="AD370" s="112"/>
      <c r="AE370" s="114">
        <v>37705.129999999997</v>
      </c>
      <c r="AF370" s="112"/>
      <c r="AG370" s="114">
        <v>36576.85</v>
      </c>
      <c r="AH370" s="112"/>
      <c r="AI370" s="114">
        <v>32341</v>
      </c>
      <c r="AJ370" s="112"/>
      <c r="AK370" s="114">
        <v>35160.58</v>
      </c>
      <c r="AL370" s="112"/>
      <c r="AM370" s="114">
        <v>37488.58</v>
      </c>
      <c r="AN370" s="112"/>
      <c r="AO370" s="114">
        <v>36234.639999999999</v>
      </c>
      <c r="AP370" s="112"/>
      <c r="AQ370" s="114">
        <v>38854.879999999997</v>
      </c>
      <c r="AR370" s="112"/>
      <c r="AS370" s="114">
        <v>42141.27</v>
      </c>
      <c r="AT370" s="112"/>
      <c r="AU370" s="114">
        <v>39367.760000000002</v>
      </c>
      <c r="AV370" s="112"/>
      <c r="AW370" s="114">
        <v>40599.199999999997</v>
      </c>
      <c r="AX370" s="112"/>
      <c r="AY370" s="114">
        <v>38615.879999999997</v>
      </c>
      <c r="AZ370" s="112"/>
      <c r="BA370" s="114">
        <v>37429.47</v>
      </c>
      <c r="BB370" s="112"/>
      <c r="BC370" s="114">
        <v>37389.47</v>
      </c>
      <c r="BD370" s="112"/>
      <c r="BE370" s="114">
        <v>44227.79</v>
      </c>
      <c r="BF370" s="112"/>
      <c r="BG370" s="114">
        <v>31944.53</v>
      </c>
      <c r="BH370" s="112"/>
      <c r="BI370" s="114">
        <v>41738.67</v>
      </c>
      <c r="BJ370" s="112"/>
      <c r="BK370" s="114">
        <v>46862.33</v>
      </c>
      <c r="BL370" s="112"/>
      <c r="BM370" s="114">
        <v>39541.4</v>
      </c>
      <c r="BN370" s="112"/>
      <c r="BO370" s="114">
        <v>46478.75</v>
      </c>
      <c r="BP370" s="112"/>
      <c r="BQ370" s="114">
        <v>46131.58</v>
      </c>
      <c r="BR370" s="112"/>
      <c r="BS370" s="114">
        <v>46143.16</v>
      </c>
      <c r="BT370" s="112"/>
      <c r="BU370" s="114">
        <v>47100.639999999999</v>
      </c>
      <c r="BV370" s="112"/>
      <c r="BW370" s="114">
        <v>45618.07</v>
      </c>
      <c r="BX370" s="112"/>
      <c r="BY370" s="114">
        <v>42952.79</v>
      </c>
      <c r="BZ370" s="112"/>
      <c r="CA370" s="114">
        <v>40784.559999999998</v>
      </c>
      <c r="CB370" s="112"/>
      <c r="CC370" s="114">
        <v>48904.68</v>
      </c>
    </row>
    <row r="371" spans="1:81" ht="67.5" x14ac:dyDescent="0.45">
      <c r="A371" s="362">
        <v>367</v>
      </c>
      <c r="B371" s="357" t="s">
        <v>966</v>
      </c>
      <c r="C371" s="111"/>
      <c r="D371" s="111"/>
      <c r="E371" s="113">
        <v>12820.34</v>
      </c>
      <c r="F371" s="111"/>
      <c r="G371" s="113">
        <v>12458.98</v>
      </c>
      <c r="H371" s="111"/>
      <c r="I371" s="113">
        <v>13007.75</v>
      </c>
      <c r="J371" s="111"/>
      <c r="K371" s="113">
        <v>12543.95</v>
      </c>
      <c r="L371" s="111"/>
      <c r="M371" s="113">
        <v>15011.52</v>
      </c>
      <c r="N371" s="111"/>
      <c r="O371" s="113">
        <v>16733.080000000002</v>
      </c>
      <c r="P371" s="111"/>
      <c r="Q371" s="113">
        <v>17670.34</v>
      </c>
      <c r="R371" s="111"/>
      <c r="S371" s="113">
        <v>19316.29</v>
      </c>
      <c r="T371" s="111"/>
      <c r="U371" s="113">
        <v>19395.87</v>
      </c>
      <c r="V371" s="111"/>
      <c r="W371" s="113">
        <v>23565.72</v>
      </c>
      <c r="X371" s="111"/>
      <c r="Y371" s="113">
        <v>18924.310000000001</v>
      </c>
      <c r="Z371" s="111"/>
      <c r="AA371" s="113">
        <v>22087.79</v>
      </c>
      <c r="AB371" s="111"/>
      <c r="AC371" s="113">
        <v>21349.97</v>
      </c>
      <c r="AD371" s="111"/>
      <c r="AE371" s="113">
        <v>19237.84</v>
      </c>
      <c r="AF371" s="111"/>
      <c r="AG371" s="113">
        <v>18218.96</v>
      </c>
      <c r="AH371" s="111"/>
      <c r="AI371" s="113">
        <v>18334.13</v>
      </c>
      <c r="AJ371" s="111"/>
      <c r="AK371" s="113">
        <v>17554.580000000002</v>
      </c>
      <c r="AL371" s="111"/>
      <c r="AM371" s="113">
        <v>17868.52</v>
      </c>
      <c r="AN371" s="111"/>
      <c r="AO371" s="113">
        <v>19062.509999999998</v>
      </c>
      <c r="AP371" s="111"/>
      <c r="AQ371" s="113">
        <v>20910.29</v>
      </c>
      <c r="AR371" s="111"/>
      <c r="AS371" s="113">
        <v>20995.49</v>
      </c>
      <c r="AT371" s="111"/>
      <c r="AU371" s="113">
        <v>21101.58</v>
      </c>
      <c r="AV371" s="111"/>
      <c r="AW371" s="113">
        <v>21000.43</v>
      </c>
      <c r="AX371" s="111"/>
      <c r="AY371" s="113">
        <v>18269.03</v>
      </c>
      <c r="AZ371" s="111"/>
      <c r="BA371" s="113">
        <v>19979.34</v>
      </c>
      <c r="BB371" s="111"/>
      <c r="BC371" s="113">
        <v>19504.02</v>
      </c>
      <c r="BD371" s="111"/>
      <c r="BE371" s="113">
        <v>21124.720000000001</v>
      </c>
      <c r="BF371" s="111"/>
      <c r="BG371" s="113">
        <v>16764.740000000002</v>
      </c>
      <c r="BH371" s="111"/>
      <c r="BI371" s="113">
        <v>21156.69</v>
      </c>
      <c r="BJ371" s="111"/>
      <c r="BK371" s="113">
        <v>19974.37</v>
      </c>
      <c r="BL371" s="111"/>
      <c r="BM371" s="113">
        <v>17886.93</v>
      </c>
      <c r="BN371" s="111"/>
      <c r="BO371" s="113">
        <v>20756.32</v>
      </c>
      <c r="BP371" s="111"/>
      <c r="BQ371" s="113">
        <v>21344.37</v>
      </c>
      <c r="BR371" s="111"/>
      <c r="BS371" s="113">
        <v>22479.52</v>
      </c>
      <c r="BT371" s="111"/>
      <c r="BU371" s="113">
        <v>21624.12</v>
      </c>
      <c r="BV371" s="111"/>
      <c r="BW371" s="113">
        <v>23293.16</v>
      </c>
      <c r="BX371" s="111"/>
      <c r="BY371" s="113">
        <v>20709.900000000001</v>
      </c>
      <c r="BZ371" s="111"/>
      <c r="CA371" s="113">
        <v>19280.48</v>
      </c>
      <c r="CB371" s="111"/>
      <c r="CC371" s="113">
        <v>24207.37</v>
      </c>
    </row>
    <row r="372" spans="1:81" ht="80.25" x14ac:dyDescent="0.45">
      <c r="A372" s="363">
        <v>368</v>
      </c>
      <c r="B372" s="358" t="s">
        <v>637</v>
      </c>
      <c r="C372" s="358" t="s">
        <v>167</v>
      </c>
      <c r="D372" s="115">
        <v>2540</v>
      </c>
      <c r="E372" s="114">
        <v>10600.57</v>
      </c>
      <c r="F372" s="115">
        <v>2376</v>
      </c>
      <c r="G372" s="114">
        <v>9157.14</v>
      </c>
      <c r="H372" s="115">
        <v>2665</v>
      </c>
      <c r="I372" s="114">
        <v>9390.4699999999993</v>
      </c>
      <c r="J372" s="115">
        <v>2711</v>
      </c>
      <c r="K372" s="114">
        <v>9467.06</v>
      </c>
      <c r="L372" s="115">
        <v>2782</v>
      </c>
      <c r="M372" s="114">
        <v>10115.83</v>
      </c>
      <c r="N372" s="115">
        <v>2693</v>
      </c>
      <c r="O372" s="114">
        <v>10750.62</v>
      </c>
      <c r="P372" s="115">
        <v>2602</v>
      </c>
      <c r="Q372" s="114">
        <v>10313.379999999999</v>
      </c>
      <c r="R372" s="115">
        <v>2517</v>
      </c>
      <c r="S372" s="114">
        <v>11578.33</v>
      </c>
      <c r="T372" s="115">
        <v>2594</v>
      </c>
      <c r="U372" s="114">
        <v>11108.49</v>
      </c>
      <c r="V372" s="115">
        <v>3114</v>
      </c>
      <c r="W372" s="114">
        <v>11876.99</v>
      </c>
      <c r="X372" s="115">
        <v>2975</v>
      </c>
      <c r="Y372" s="114">
        <v>11105.42</v>
      </c>
      <c r="Z372" s="115">
        <v>3075</v>
      </c>
      <c r="AA372" s="114">
        <v>10508.85</v>
      </c>
      <c r="AB372" s="115">
        <v>2662</v>
      </c>
      <c r="AC372" s="114">
        <v>9983.48</v>
      </c>
      <c r="AD372" s="115">
        <v>2778</v>
      </c>
      <c r="AE372" s="114">
        <v>9117.9500000000007</v>
      </c>
      <c r="AF372" s="115">
        <v>3695</v>
      </c>
      <c r="AG372" s="114">
        <v>9498.2000000000007</v>
      </c>
      <c r="AH372" s="115">
        <v>2953</v>
      </c>
      <c r="AI372" s="114">
        <v>9317.2000000000007</v>
      </c>
      <c r="AJ372" s="115">
        <v>13269</v>
      </c>
      <c r="AK372" s="114">
        <v>11197.3</v>
      </c>
      <c r="AL372" s="115">
        <v>3404</v>
      </c>
      <c r="AM372" s="114">
        <v>10768.52</v>
      </c>
      <c r="AN372" s="115">
        <v>3148</v>
      </c>
      <c r="AO372" s="114">
        <v>10392.379999999999</v>
      </c>
      <c r="AP372" s="115">
        <v>3290</v>
      </c>
      <c r="AQ372" s="114">
        <v>11464.91</v>
      </c>
      <c r="AR372" s="115">
        <v>3171</v>
      </c>
      <c r="AS372" s="114">
        <v>10592.09</v>
      </c>
      <c r="AT372" s="115">
        <v>3420</v>
      </c>
      <c r="AU372" s="114">
        <v>10871.03</v>
      </c>
      <c r="AV372" s="115">
        <v>3128</v>
      </c>
      <c r="AW372" s="114">
        <v>10380.82</v>
      </c>
      <c r="AX372" s="115">
        <v>3080</v>
      </c>
      <c r="AY372" s="114">
        <v>10471.23</v>
      </c>
      <c r="AZ372" s="115">
        <v>2380</v>
      </c>
      <c r="BA372" s="114">
        <v>8637.1299999999992</v>
      </c>
      <c r="BB372" s="115">
        <v>2599</v>
      </c>
      <c r="BC372" s="114">
        <v>8695.9</v>
      </c>
      <c r="BD372" s="115">
        <v>2924</v>
      </c>
      <c r="BE372" s="114">
        <v>9543.91</v>
      </c>
      <c r="BF372" s="115">
        <v>2871</v>
      </c>
      <c r="BG372" s="114">
        <v>8339.89</v>
      </c>
      <c r="BH372" s="115">
        <v>2909</v>
      </c>
      <c r="BI372" s="114">
        <v>8994.49</v>
      </c>
      <c r="BJ372" s="115">
        <v>2784</v>
      </c>
      <c r="BK372" s="114">
        <v>8706.75</v>
      </c>
      <c r="BL372" s="115">
        <v>2690</v>
      </c>
      <c r="BM372" s="114">
        <v>9024.9699999999993</v>
      </c>
      <c r="BN372" s="115">
        <v>3502</v>
      </c>
      <c r="BO372" s="114">
        <v>9892.48</v>
      </c>
      <c r="BP372" s="115">
        <v>3018</v>
      </c>
      <c r="BQ372" s="114">
        <v>9354.94</v>
      </c>
      <c r="BR372" s="115">
        <v>2601</v>
      </c>
      <c r="BS372" s="114">
        <v>8108.9</v>
      </c>
      <c r="BT372" s="115">
        <v>3239</v>
      </c>
      <c r="BU372" s="114">
        <v>9854.14</v>
      </c>
      <c r="BV372" s="115">
        <v>2755</v>
      </c>
      <c r="BW372" s="114">
        <v>8699.5</v>
      </c>
      <c r="BX372" s="115">
        <v>2889</v>
      </c>
      <c r="BY372" s="114">
        <v>7892.23</v>
      </c>
      <c r="BZ372" s="115">
        <v>2707</v>
      </c>
      <c r="CA372" s="114">
        <v>7780.39</v>
      </c>
      <c r="CB372" s="115">
        <v>3489</v>
      </c>
      <c r="CC372" s="114">
        <v>8025.02</v>
      </c>
    </row>
    <row r="373" spans="1:81" ht="131.25" x14ac:dyDescent="0.45">
      <c r="A373" s="362">
        <v>369</v>
      </c>
      <c r="B373" s="357" t="s">
        <v>638</v>
      </c>
      <c r="C373" s="357" t="s">
        <v>171</v>
      </c>
      <c r="D373" s="117">
        <v>26080</v>
      </c>
      <c r="E373" s="118">
        <v>429.48</v>
      </c>
      <c r="F373" s="117">
        <v>34797</v>
      </c>
      <c r="G373" s="118">
        <v>497.12</v>
      </c>
      <c r="H373" s="117">
        <v>39359</v>
      </c>
      <c r="I373" s="118">
        <v>499.34</v>
      </c>
      <c r="J373" s="117">
        <v>27987</v>
      </c>
      <c r="K373" s="118">
        <v>388.94</v>
      </c>
      <c r="L373" s="117">
        <v>31217</v>
      </c>
      <c r="M373" s="118">
        <v>465.09</v>
      </c>
      <c r="N373" s="117">
        <v>31570</v>
      </c>
      <c r="O373" s="118">
        <v>497.24</v>
      </c>
      <c r="P373" s="117">
        <v>29234</v>
      </c>
      <c r="Q373" s="118">
        <v>426.28</v>
      </c>
      <c r="R373" s="117">
        <v>31384</v>
      </c>
      <c r="S373" s="118">
        <v>472.47</v>
      </c>
      <c r="T373" s="117">
        <v>32765</v>
      </c>
      <c r="U373" s="118">
        <v>491.5</v>
      </c>
      <c r="V373" s="117">
        <v>31426</v>
      </c>
      <c r="W373" s="118">
        <v>476.64</v>
      </c>
      <c r="X373" s="117">
        <v>26843</v>
      </c>
      <c r="Y373" s="118">
        <v>415.51</v>
      </c>
      <c r="Z373" s="117">
        <v>36225</v>
      </c>
      <c r="AA373" s="118">
        <v>551</v>
      </c>
      <c r="AB373" s="117">
        <v>40029</v>
      </c>
      <c r="AC373" s="118">
        <v>541.92999999999995</v>
      </c>
      <c r="AD373" s="117">
        <v>44242</v>
      </c>
      <c r="AE373" s="118">
        <v>534.20000000000005</v>
      </c>
      <c r="AF373" s="117">
        <v>46313</v>
      </c>
      <c r="AG373" s="118">
        <v>712.36</v>
      </c>
      <c r="AH373" s="117">
        <v>37336</v>
      </c>
      <c r="AI373" s="118">
        <v>560.23</v>
      </c>
      <c r="AJ373" s="117">
        <v>40188</v>
      </c>
      <c r="AK373" s="118">
        <v>620.02</v>
      </c>
      <c r="AL373" s="117">
        <v>41757</v>
      </c>
      <c r="AM373" s="118">
        <v>633.16999999999996</v>
      </c>
      <c r="AN373" s="117">
        <v>46206</v>
      </c>
      <c r="AO373" s="118">
        <v>662.26</v>
      </c>
      <c r="AP373" s="117">
        <v>47184</v>
      </c>
      <c r="AQ373" s="118">
        <v>585.22</v>
      </c>
      <c r="AR373" s="117">
        <v>47613</v>
      </c>
      <c r="AS373" s="118">
        <v>707.37</v>
      </c>
      <c r="AT373" s="117">
        <v>44131</v>
      </c>
      <c r="AU373" s="118">
        <v>585.91999999999996</v>
      </c>
      <c r="AV373" s="117">
        <v>46035</v>
      </c>
      <c r="AW373" s="118">
        <v>674.39</v>
      </c>
      <c r="AX373" s="117">
        <v>51729</v>
      </c>
      <c r="AY373" s="118">
        <v>606.11</v>
      </c>
      <c r="AZ373" s="117">
        <v>36692</v>
      </c>
      <c r="BA373" s="118">
        <v>445.16</v>
      </c>
      <c r="BB373" s="117">
        <v>56660</v>
      </c>
      <c r="BC373" s="118">
        <v>550.57000000000005</v>
      </c>
      <c r="BD373" s="117">
        <v>68929</v>
      </c>
      <c r="BE373" s="118">
        <v>645.66999999999996</v>
      </c>
      <c r="BF373" s="117">
        <v>42976</v>
      </c>
      <c r="BG373" s="118">
        <v>476.4</v>
      </c>
      <c r="BH373" s="117">
        <v>50947</v>
      </c>
      <c r="BI373" s="118">
        <v>534.03</v>
      </c>
      <c r="BJ373" s="117">
        <v>51265</v>
      </c>
      <c r="BK373" s="118">
        <v>567.6</v>
      </c>
      <c r="BL373" s="117">
        <v>38578</v>
      </c>
      <c r="BM373" s="118">
        <v>484.34</v>
      </c>
      <c r="BN373" s="117">
        <v>50175</v>
      </c>
      <c r="BO373" s="118">
        <v>652.01</v>
      </c>
      <c r="BP373" s="117">
        <v>53740</v>
      </c>
      <c r="BQ373" s="118">
        <v>624.12</v>
      </c>
      <c r="BR373" s="117">
        <v>45614</v>
      </c>
      <c r="BS373" s="118">
        <v>546.76</v>
      </c>
      <c r="BT373" s="117">
        <v>47340</v>
      </c>
      <c r="BU373" s="118">
        <v>600.77</v>
      </c>
      <c r="BV373" s="117">
        <v>36274</v>
      </c>
      <c r="BW373" s="118">
        <v>535.45000000000005</v>
      </c>
      <c r="BX373" s="117">
        <v>36031</v>
      </c>
      <c r="BY373" s="118">
        <v>630.29</v>
      </c>
      <c r="BZ373" s="117">
        <v>39675</v>
      </c>
      <c r="CA373" s="118">
        <v>539.52</v>
      </c>
      <c r="CB373" s="117">
        <v>56262</v>
      </c>
      <c r="CC373" s="118">
        <v>730.28</v>
      </c>
    </row>
    <row r="374" spans="1:81" ht="80.25" x14ac:dyDescent="0.45">
      <c r="A374" s="363">
        <v>370</v>
      </c>
      <c r="B374" s="358" t="s">
        <v>967</v>
      </c>
      <c r="C374" s="358" t="s">
        <v>176</v>
      </c>
      <c r="D374" s="112"/>
      <c r="E374" s="116">
        <v>134.55000000000001</v>
      </c>
      <c r="F374" s="112"/>
      <c r="G374" s="116">
        <v>77.22</v>
      </c>
      <c r="H374" s="112"/>
      <c r="I374" s="116">
        <v>53.54</v>
      </c>
      <c r="J374" s="112"/>
      <c r="K374" s="116">
        <v>74.25</v>
      </c>
      <c r="L374" s="112"/>
      <c r="M374" s="116">
        <v>68.12</v>
      </c>
      <c r="N374" s="112"/>
      <c r="O374" s="116">
        <v>125.08</v>
      </c>
      <c r="P374" s="112"/>
      <c r="Q374" s="116">
        <v>129.26</v>
      </c>
      <c r="R374" s="112"/>
      <c r="S374" s="116">
        <v>148.29</v>
      </c>
      <c r="T374" s="112"/>
      <c r="U374" s="116">
        <v>83.94</v>
      </c>
      <c r="V374" s="112"/>
      <c r="W374" s="116">
        <v>131.01</v>
      </c>
      <c r="X374" s="112"/>
      <c r="Y374" s="116">
        <v>87.07</v>
      </c>
      <c r="Z374" s="112"/>
      <c r="AA374" s="116">
        <v>130.93</v>
      </c>
      <c r="AB374" s="112"/>
      <c r="AC374" s="116">
        <v>57.56</v>
      </c>
      <c r="AD374" s="112"/>
      <c r="AE374" s="116">
        <v>146.27000000000001</v>
      </c>
      <c r="AF374" s="112"/>
      <c r="AG374" s="116">
        <v>58</v>
      </c>
      <c r="AH374" s="112"/>
      <c r="AI374" s="116">
        <v>152.51</v>
      </c>
      <c r="AJ374" s="112"/>
      <c r="AK374" s="116">
        <v>119.69</v>
      </c>
      <c r="AL374" s="112"/>
      <c r="AM374" s="116">
        <v>191.25</v>
      </c>
      <c r="AN374" s="112"/>
      <c r="AO374" s="116">
        <v>152.44</v>
      </c>
      <c r="AP374" s="112"/>
      <c r="AQ374" s="116">
        <v>152.34</v>
      </c>
      <c r="AR374" s="112"/>
      <c r="AS374" s="116">
        <v>109.23</v>
      </c>
      <c r="AT374" s="112"/>
      <c r="AU374" s="116">
        <v>123.17</v>
      </c>
      <c r="AV374" s="112"/>
      <c r="AW374" s="116">
        <v>101</v>
      </c>
      <c r="AX374" s="112"/>
      <c r="AY374" s="116">
        <v>134.31</v>
      </c>
      <c r="AZ374" s="112"/>
      <c r="BA374" s="116">
        <v>180.79</v>
      </c>
      <c r="BB374" s="112"/>
      <c r="BC374" s="116">
        <v>192.23</v>
      </c>
      <c r="BD374" s="112"/>
      <c r="BE374" s="116">
        <v>437.13</v>
      </c>
      <c r="BF374" s="112"/>
      <c r="BG374" s="116">
        <v>173.4</v>
      </c>
      <c r="BH374" s="112"/>
      <c r="BI374" s="116">
        <v>220.51</v>
      </c>
      <c r="BJ374" s="112"/>
      <c r="BK374" s="116">
        <v>347.98</v>
      </c>
      <c r="BL374" s="112"/>
      <c r="BM374" s="116">
        <v>121.23</v>
      </c>
      <c r="BN374" s="112"/>
      <c r="BO374" s="116">
        <v>238.94</v>
      </c>
      <c r="BP374" s="112"/>
      <c r="BQ374" s="116">
        <v>75.930000000000007</v>
      </c>
      <c r="BR374" s="112"/>
      <c r="BS374" s="116">
        <v>521.14</v>
      </c>
      <c r="BT374" s="112"/>
      <c r="BU374" s="116">
        <v>200.89</v>
      </c>
      <c r="BV374" s="112"/>
      <c r="BW374" s="116">
        <v>287.72000000000003</v>
      </c>
      <c r="BX374" s="112"/>
      <c r="BY374" s="116">
        <v>87.33</v>
      </c>
      <c r="BZ374" s="112"/>
      <c r="CA374" s="116">
        <v>136.75</v>
      </c>
      <c r="CB374" s="112"/>
      <c r="CC374" s="116">
        <v>230.75</v>
      </c>
    </row>
    <row r="375" spans="1:81" ht="54.75" x14ac:dyDescent="0.45">
      <c r="A375" s="362">
        <v>371</v>
      </c>
      <c r="B375" s="357" t="s">
        <v>639</v>
      </c>
      <c r="C375" s="111"/>
      <c r="D375" s="111"/>
      <c r="E375" s="113">
        <v>19743.84</v>
      </c>
      <c r="F375" s="111"/>
      <c r="G375" s="113">
        <v>18233.12</v>
      </c>
      <c r="H375" s="111"/>
      <c r="I375" s="113">
        <v>19976.169999999998</v>
      </c>
      <c r="J375" s="111"/>
      <c r="K375" s="113">
        <v>19298.78</v>
      </c>
      <c r="L375" s="111"/>
      <c r="M375" s="113">
        <v>18789.75</v>
      </c>
      <c r="N375" s="111"/>
      <c r="O375" s="113">
        <v>20648.13</v>
      </c>
      <c r="P375" s="111"/>
      <c r="Q375" s="113">
        <v>20896.490000000002</v>
      </c>
      <c r="R375" s="111"/>
      <c r="S375" s="113">
        <v>24305.279999999999</v>
      </c>
      <c r="T375" s="111"/>
      <c r="U375" s="113">
        <v>27977.040000000001</v>
      </c>
      <c r="V375" s="111"/>
      <c r="W375" s="113">
        <v>25640.560000000001</v>
      </c>
      <c r="X375" s="111"/>
      <c r="Y375" s="113">
        <v>22642.21</v>
      </c>
      <c r="Z375" s="111"/>
      <c r="AA375" s="113">
        <v>23169.09</v>
      </c>
      <c r="AB375" s="111"/>
      <c r="AC375" s="113">
        <v>19856.38</v>
      </c>
      <c r="AD375" s="111"/>
      <c r="AE375" s="113">
        <v>19445.02</v>
      </c>
      <c r="AF375" s="111"/>
      <c r="AG375" s="113">
        <v>22324.75</v>
      </c>
      <c r="AH375" s="111"/>
      <c r="AI375" s="113">
        <v>20628.580000000002</v>
      </c>
      <c r="AJ375" s="111"/>
      <c r="AK375" s="113">
        <v>18740.580000000002</v>
      </c>
      <c r="AL375" s="111"/>
      <c r="AM375" s="113">
        <v>23356.799999999999</v>
      </c>
      <c r="AN375" s="111"/>
      <c r="AO375" s="113">
        <v>22372.799999999999</v>
      </c>
      <c r="AP375" s="111"/>
      <c r="AQ375" s="113">
        <v>25490.25</v>
      </c>
      <c r="AR375" s="111"/>
      <c r="AS375" s="113">
        <v>26436.41</v>
      </c>
      <c r="AT375" s="111"/>
      <c r="AU375" s="113">
        <v>22764.44</v>
      </c>
      <c r="AV375" s="111"/>
      <c r="AW375" s="113">
        <v>23922.31</v>
      </c>
      <c r="AX375" s="111"/>
      <c r="AY375" s="113">
        <v>24992.22</v>
      </c>
      <c r="AZ375" s="111"/>
      <c r="BA375" s="113">
        <v>21436.04</v>
      </c>
      <c r="BB375" s="111"/>
      <c r="BC375" s="113">
        <v>22003.9</v>
      </c>
      <c r="BD375" s="111"/>
      <c r="BE375" s="113">
        <v>24278.84</v>
      </c>
      <c r="BF375" s="111"/>
      <c r="BG375" s="113">
        <v>20306.490000000002</v>
      </c>
      <c r="BH375" s="111"/>
      <c r="BI375" s="113">
        <v>24007.59</v>
      </c>
      <c r="BJ375" s="111"/>
      <c r="BK375" s="113">
        <v>23959.55</v>
      </c>
      <c r="BL375" s="111"/>
      <c r="BM375" s="113">
        <v>23189.72</v>
      </c>
      <c r="BN375" s="111"/>
      <c r="BO375" s="113">
        <v>25070.080000000002</v>
      </c>
      <c r="BP375" s="111"/>
      <c r="BQ375" s="113">
        <v>25617.22</v>
      </c>
      <c r="BR375" s="111"/>
      <c r="BS375" s="113">
        <v>23072.12</v>
      </c>
      <c r="BT375" s="111"/>
      <c r="BU375" s="113">
        <v>23564.73</v>
      </c>
      <c r="BV375" s="111"/>
      <c r="BW375" s="113">
        <v>23163.08</v>
      </c>
      <c r="BX375" s="111"/>
      <c r="BY375" s="113">
        <v>20518.66</v>
      </c>
      <c r="BZ375" s="111"/>
      <c r="CA375" s="113">
        <v>19181.03</v>
      </c>
      <c r="CB375" s="111"/>
      <c r="CC375" s="113">
        <v>25901.1</v>
      </c>
    </row>
    <row r="376" spans="1:81" ht="54.75" x14ac:dyDescent="0.45">
      <c r="A376" s="363">
        <v>372</v>
      </c>
      <c r="B376" s="358" t="s">
        <v>640</v>
      </c>
      <c r="C376" s="358" t="s">
        <v>167</v>
      </c>
      <c r="D376" s="115">
        <v>1698</v>
      </c>
      <c r="E376" s="114">
        <v>3776.81</v>
      </c>
      <c r="F376" s="115">
        <v>1580</v>
      </c>
      <c r="G376" s="114">
        <v>3166.28</v>
      </c>
      <c r="H376" s="115">
        <v>1684</v>
      </c>
      <c r="I376" s="114">
        <v>3318.79</v>
      </c>
      <c r="J376" s="115">
        <v>1707</v>
      </c>
      <c r="K376" s="114">
        <v>3275.89</v>
      </c>
      <c r="L376" s="115">
        <v>2112</v>
      </c>
      <c r="M376" s="114">
        <v>3515.35</v>
      </c>
      <c r="N376" s="115">
        <v>1937</v>
      </c>
      <c r="O376" s="114">
        <v>3887.93</v>
      </c>
      <c r="P376" s="115">
        <v>2083</v>
      </c>
      <c r="Q376" s="114">
        <v>3997.55</v>
      </c>
      <c r="R376" s="115">
        <v>2087</v>
      </c>
      <c r="S376" s="114">
        <v>4164.67</v>
      </c>
      <c r="T376" s="115">
        <v>2100</v>
      </c>
      <c r="U376" s="114">
        <v>4176.74</v>
      </c>
      <c r="V376" s="115">
        <v>2066</v>
      </c>
      <c r="W376" s="114">
        <v>4363.07</v>
      </c>
      <c r="X376" s="115">
        <v>1809</v>
      </c>
      <c r="Y376" s="114">
        <v>3431.91</v>
      </c>
      <c r="Z376" s="115">
        <v>1779</v>
      </c>
      <c r="AA376" s="114">
        <v>3266.09</v>
      </c>
      <c r="AB376" s="115">
        <v>1834</v>
      </c>
      <c r="AC376" s="114">
        <v>3357.81</v>
      </c>
      <c r="AD376" s="115">
        <v>1865</v>
      </c>
      <c r="AE376" s="114">
        <v>3223.73</v>
      </c>
      <c r="AF376" s="115">
        <v>2003</v>
      </c>
      <c r="AG376" s="114">
        <v>3279.46</v>
      </c>
      <c r="AH376" s="115">
        <v>2064</v>
      </c>
      <c r="AI376" s="114">
        <v>3350.44</v>
      </c>
      <c r="AJ376" s="115">
        <v>2192</v>
      </c>
      <c r="AK376" s="114">
        <v>3507.88</v>
      </c>
      <c r="AL376" s="115">
        <v>2393</v>
      </c>
      <c r="AM376" s="114">
        <v>3515.86</v>
      </c>
      <c r="AN376" s="115">
        <v>2560</v>
      </c>
      <c r="AO376" s="114">
        <v>3898.65</v>
      </c>
      <c r="AP376" s="115">
        <v>2635</v>
      </c>
      <c r="AQ376" s="114">
        <v>4190.99</v>
      </c>
      <c r="AR376" s="115">
        <v>2665</v>
      </c>
      <c r="AS376" s="114">
        <v>4139.83</v>
      </c>
      <c r="AT376" s="115">
        <v>2557</v>
      </c>
      <c r="AU376" s="114">
        <v>3601.81</v>
      </c>
      <c r="AV376" s="115">
        <v>2377</v>
      </c>
      <c r="AW376" s="114">
        <v>3382.6</v>
      </c>
      <c r="AX376" s="115">
        <v>2459</v>
      </c>
      <c r="AY376" s="114">
        <v>3444.82</v>
      </c>
      <c r="AZ376" s="115">
        <v>2004</v>
      </c>
      <c r="BA376" s="114">
        <v>3346.28</v>
      </c>
      <c r="BB376" s="115">
        <v>2369</v>
      </c>
      <c r="BC376" s="114">
        <v>3814.05</v>
      </c>
      <c r="BD376" s="115">
        <v>2444</v>
      </c>
      <c r="BE376" s="114">
        <v>3873.69</v>
      </c>
      <c r="BF376" s="115">
        <v>2170</v>
      </c>
      <c r="BG376" s="114">
        <v>3455.07</v>
      </c>
      <c r="BH376" s="115">
        <v>2798</v>
      </c>
      <c r="BI376" s="114">
        <v>3908.42</v>
      </c>
      <c r="BJ376" s="115">
        <v>2466</v>
      </c>
      <c r="BK376" s="114">
        <v>3789.89</v>
      </c>
      <c r="BL376" s="115">
        <v>2553</v>
      </c>
      <c r="BM376" s="114">
        <v>3885.75</v>
      </c>
      <c r="BN376" s="115">
        <v>2731</v>
      </c>
      <c r="BO376" s="114">
        <v>4162.75</v>
      </c>
      <c r="BP376" s="115">
        <v>2798</v>
      </c>
      <c r="BQ376" s="114">
        <v>4174.1000000000004</v>
      </c>
      <c r="BR376" s="115">
        <v>2547</v>
      </c>
      <c r="BS376" s="114">
        <v>3828.81</v>
      </c>
      <c r="BT376" s="115">
        <v>2585</v>
      </c>
      <c r="BU376" s="114">
        <v>3992.36</v>
      </c>
      <c r="BV376" s="115">
        <v>2276</v>
      </c>
      <c r="BW376" s="114">
        <v>3543.74</v>
      </c>
      <c r="BX376" s="115">
        <v>2449</v>
      </c>
      <c r="BY376" s="114">
        <v>3640.14</v>
      </c>
      <c r="BZ376" s="115">
        <v>2279</v>
      </c>
      <c r="CA376" s="114">
        <v>3164.39</v>
      </c>
      <c r="CB376" s="115">
        <v>2431</v>
      </c>
      <c r="CC376" s="114">
        <v>3267.57</v>
      </c>
    </row>
    <row r="377" spans="1:81" ht="54.75" x14ac:dyDescent="0.45">
      <c r="A377" s="362">
        <v>373</v>
      </c>
      <c r="B377" s="357" t="s">
        <v>641</v>
      </c>
      <c r="C377" s="111"/>
      <c r="D377" s="111"/>
      <c r="E377" s="113">
        <v>1101.5899999999999</v>
      </c>
      <c r="F377" s="111"/>
      <c r="G377" s="113">
        <v>1055.8800000000001</v>
      </c>
      <c r="H377" s="111"/>
      <c r="I377" s="113">
        <v>1152.5999999999999</v>
      </c>
      <c r="J377" s="111"/>
      <c r="K377" s="113">
        <v>1058.73</v>
      </c>
      <c r="L377" s="111"/>
      <c r="M377" s="113">
        <v>1133.53</v>
      </c>
      <c r="N377" s="111"/>
      <c r="O377" s="113">
        <v>1113.17</v>
      </c>
      <c r="P377" s="111"/>
      <c r="Q377" s="113">
        <v>1156.99</v>
      </c>
      <c r="R377" s="111"/>
      <c r="S377" s="113">
        <v>1215.6099999999999</v>
      </c>
      <c r="T377" s="111"/>
      <c r="U377" s="113">
        <v>1263.1099999999999</v>
      </c>
      <c r="V377" s="111"/>
      <c r="W377" s="113">
        <v>1302.6300000000001</v>
      </c>
      <c r="X377" s="111"/>
      <c r="Y377" s="113">
        <v>1238.3800000000001</v>
      </c>
      <c r="Z377" s="111"/>
      <c r="AA377" s="113">
        <v>1304.1300000000001</v>
      </c>
      <c r="AB377" s="111"/>
      <c r="AC377" s="113">
        <v>1290.57</v>
      </c>
      <c r="AD377" s="111"/>
      <c r="AE377" s="113">
        <v>1353.03</v>
      </c>
      <c r="AF377" s="111"/>
      <c r="AG377" s="113">
        <v>1431.26</v>
      </c>
      <c r="AH377" s="111"/>
      <c r="AI377" s="113">
        <v>1366.48</v>
      </c>
      <c r="AJ377" s="111"/>
      <c r="AK377" s="113">
        <v>1355.07</v>
      </c>
      <c r="AL377" s="111"/>
      <c r="AM377" s="113">
        <v>1501.18</v>
      </c>
      <c r="AN377" s="111"/>
      <c r="AO377" s="113">
        <v>1436.79</v>
      </c>
      <c r="AP377" s="111"/>
      <c r="AQ377" s="113">
        <v>1460.85</v>
      </c>
      <c r="AR377" s="111"/>
      <c r="AS377" s="113">
        <v>1476.87</v>
      </c>
      <c r="AT377" s="111"/>
      <c r="AU377" s="113">
        <v>1464.13</v>
      </c>
      <c r="AV377" s="111"/>
      <c r="AW377" s="113">
        <v>1451.63</v>
      </c>
      <c r="AX377" s="111"/>
      <c r="AY377" s="113">
        <v>1386.44</v>
      </c>
      <c r="AZ377" s="111"/>
      <c r="BA377" s="113">
        <v>1395.48</v>
      </c>
      <c r="BB377" s="111"/>
      <c r="BC377" s="113">
        <v>1487.26</v>
      </c>
      <c r="BD377" s="111"/>
      <c r="BE377" s="113">
        <v>1525.34</v>
      </c>
      <c r="BF377" s="111"/>
      <c r="BG377" s="113">
        <v>1346.3</v>
      </c>
      <c r="BH377" s="111"/>
      <c r="BI377" s="113">
        <v>1522.37</v>
      </c>
      <c r="BJ377" s="111"/>
      <c r="BK377" s="113">
        <v>1630.6</v>
      </c>
      <c r="BL377" s="111"/>
      <c r="BM377" s="113">
        <v>1406.61</v>
      </c>
      <c r="BN377" s="111"/>
      <c r="BO377" s="113">
        <v>1592.72</v>
      </c>
      <c r="BP377" s="111"/>
      <c r="BQ377" s="113">
        <v>1606.58</v>
      </c>
      <c r="BR377" s="111"/>
      <c r="BS377" s="113">
        <v>1518.87</v>
      </c>
      <c r="BT377" s="111"/>
      <c r="BU377" s="113">
        <v>1622.25</v>
      </c>
      <c r="BV377" s="111"/>
      <c r="BW377" s="113">
        <v>1436.85</v>
      </c>
      <c r="BX377" s="111"/>
      <c r="BY377" s="113">
        <v>1594.22</v>
      </c>
      <c r="BZ377" s="111"/>
      <c r="CA377" s="113">
        <v>1567.21</v>
      </c>
      <c r="CB377" s="111"/>
      <c r="CC377" s="113">
        <v>1741.59</v>
      </c>
    </row>
    <row r="378" spans="1:81" ht="93" x14ac:dyDescent="0.45">
      <c r="A378" s="363">
        <v>374</v>
      </c>
      <c r="B378" s="358" t="s">
        <v>642</v>
      </c>
      <c r="C378" s="112"/>
      <c r="D378" s="112"/>
      <c r="E378" s="114">
        <v>3159.65</v>
      </c>
      <c r="F378" s="112"/>
      <c r="G378" s="114">
        <v>3143.96</v>
      </c>
      <c r="H378" s="112"/>
      <c r="I378" s="114">
        <v>3089.75</v>
      </c>
      <c r="J378" s="112"/>
      <c r="K378" s="114">
        <v>3331.24</v>
      </c>
      <c r="L378" s="112"/>
      <c r="M378" s="114">
        <v>3115.41</v>
      </c>
      <c r="N378" s="112"/>
      <c r="O378" s="114">
        <v>2992.6</v>
      </c>
      <c r="P378" s="112"/>
      <c r="Q378" s="114">
        <v>3214.41</v>
      </c>
      <c r="R378" s="112"/>
      <c r="S378" s="114">
        <v>2754.08</v>
      </c>
      <c r="T378" s="112"/>
      <c r="U378" s="114">
        <v>3564.22</v>
      </c>
      <c r="V378" s="112"/>
      <c r="W378" s="114">
        <v>3334.36</v>
      </c>
      <c r="X378" s="112"/>
      <c r="Y378" s="114">
        <v>3235.32</v>
      </c>
      <c r="Z378" s="112"/>
      <c r="AA378" s="114">
        <v>3268.06</v>
      </c>
      <c r="AB378" s="112"/>
      <c r="AC378" s="114">
        <v>3052.75</v>
      </c>
      <c r="AD378" s="112"/>
      <c r="AE378" s="114">
        <v>2829.45</v>
      </c>
      <c r="AF378" s="112"/>
      <c r="AG378" s="114">
        <v>3205.29</v>
      </c>
      <c r="AH378" s="112"/>
      <c r="AI378" s="114">
        <v>2744.02</v>
      </c>
      <c r="AJ378" s="112"/>
      <c r="AK378" s="114">
        <v>3080.29</v>
      </c>
      <c r="AL378" s="112"/>
      <c r="AM378" s="114">
        <v>3545.71</v>
      </c>
      <c r="AN378" s="112"/>
      <c r="AO378" s="114">
        <v>3530.91</v>
      </c>
      <c r="AP378" s="112"/>
      <c r="AQ378" s="114">
        <v>3662.17</v>
      </c>
      <c r="AR378" s="112"/>
      <c r="AS378" s="114">
        <v>3597.43</v>
      </c>
      <c r="AT378" s="112"/>
      <c r="AU378" s="114">
        <v>3495.89</v>
      </c>
      <c r="AV378" s="112"/>
      <c r="AW378" s="114">
        <v>3643.34</v>
      </c>
      <c r="AX378" s="112"/>
      <c r="AY378" s="114">
        <v>3245.19</v>
      </c>
      <c r="AZ378" s="112"/>
      <c r="BA378" s="114">
        <v>3291.88</v>
      </c>
      <c r="BB378" s="112"/>
      <c r="BC378" s="114">
        <v>2791.48</v>
      </c>
      <c r="BD378" s="112"/>
      <c r="BE378" s="114">
        <v>3179.6</v>
      </c>
      <c r="BF378" s="112"/>
      <c r="BG378" s="114">
        <v>2876.32</v>
      </c>
      <c r="BH378" s="112"/>
      <c r="BI378" s="114">
        <v>3464.51</v>
      </c>
      <c r="BJ378" s="112"/>
      <c r="BK378" s="114">
        <v>3161.83</v>
      </c>
      <c r="BL378" s="112"/>
      <c r="BM378" s="114">
        <v>2879.24</v>
      </c>
      <c r="BN378" s="112"/>
      <c r="BO378" s="114">
        <v>3133.5</v>
      </c>
      <c r="BP378" s="112"/>
      <c r="BQ378" s="114">
        <v>2960.33</v>
      </c>
      <c r="BR378" s="112"/>
      <c r="BS378" s="114">
        <v>2792.85</v>
      </c>
      <c r="BT378" s="112"/>
      <c r="BU378" s="114">
        <v>2991.83</v>
      </c>
      <c r="BV378" s="112"/>
      <c r="BW378" s="114">
        <v>2693.94</v>
      </c>
      <c r="BX378" s="112"/>
      <c r="BY378" s="114">
        <v>2894.4</v>
      </c>
      <c r="BZ378" s="112"/>
      <c r="CA378" s="114">
        <v>2782.01</v>
      </c>
      <c r="CB378" s="112"/>
      <c r="CC378" s="114">
        <v>2601.7800000000002</v>
      </c>
    </row>
    <row r="379" spans="1:81" ht="131.25" x14ac:dyDescent="0.45">
      <c r="A379" s="362">
        <v>375</v>
      </c>
      <c r="B379" s="357" t="s">
        <v>643</v>
      </c>
      <c r="C379" s="111"/>
      <c r="D379" s="111"/>
      <c r="E379" s="113">
        <v>4454.53</v>
      </c>
      <c r="F379" s="111"/>
      <c r="G379" s="113">
        <v>4417.8500000000004</v>
      </c>
      <c r="H379" s="111"/>
      <c r="I379" s="113">
        <v>5234.68</v>
      </c>
      <c r="J379" s="111"/>
      <c r="K379" s="113">
        <v>4362.76</v>
      </c>
      <c r="L379" s="111"/>
      <c r="M379" s="113">
        <v>5587.75</v>
      </c>
      <c r="N379" s="111"/>
      <c r="O379" s="113">
        <v>5815.89</v>
      </c>
      <c r="P379" s="111"/>
      <c r="Q379" s="113">
        <v>5217.8900000000003</v>
      </c>
      <c r="R379" s="111"/>
      <c r="S379" s="113">
        <v>5449.77</v>
      </c>
      <c r="T379" s="111"/>
      <c r="U379" s="113">
        <v>5653.12</v>
      </c>
      <c r="V379" s="111"/>
      <c r="W379" s="113">
        <v>6297.22</v>
      </c>
      <c r="X379" s="111"/>
      <c r="Y379" s="113">
        <v>5516.21</v>
      </c>
      <c r="Z379" s="111"/>
      <c r="AA379" s="113">
        <v>5059.1400000000003</v>
      </c>
      <c r="AB379" s="111"/>
      <c r="AC379" s="113">
        <v>5176.16</v>
      </c>
      <c r="AD379" s="111"/>
      <c r="AE379" s="113">
        <v>5467.3</v>
      </c>
      <c r="AF379" s="111"/>
      <c r="AG379" s="113">
        <v>5985.73</v>
      </c>
      <c r="AH379" s="111"/>
      <c r="AI379" s="113">
        <v>4554.76</v>
      </c>
      <c r="AJ379" s="111"/>
      <c r="AK379" s="113">
        <v>4904.62</v>
      </c>
      <c r="AL379" s="111"/>
      <c r="AM379" s="113">
        <v>5816.67</v>
      </c>
      <c r="AN379" s="111"/>
      <c r="AO379" s="113">
        <v>5531.66</v>
      </c>
      <c r="AP379" s="111"/>
      <c r="AQ379" s="113">
        <v>5905.13</v>
      </c>
      <c r="AR379" s="111"/>
      <c r="AS379" s="113">
        <v>7236.62</v>
      </c>
      <c r="AT379" s="111"/>
      <c r="AU379" s="113">
        <v>7705.33</v>
      </c>
      <c r="AV379" s="111"/>
      <c r="AW379" s="113">
        <v>7074.83</v>
      </c>
      <c r="AX379" s="111"/>
      <c r="AY379" s="113">
        <v>7228.87</v>
      </c>
      <c r="AZ379" s="111"/>
      <c r="BA379" s="113">
        <v>6632.87</v>
      </c>
      <c r="BB379" s="111"/>
      <c r="BC379" s="113">
        <v>6362.37</v>
      </c>
      <c r="BD379" s="111"/>
      <c r="BE379" s="113">
        <v>7622.74</v>
      </c>
      <c r="BF379" s="111"/>
      <c r="BG379" s="113">
        <v>5976.03</v>
      </c>
      <c r="BH379" s="111"/>
      <c r="BI379" s="113">
        <v>11495.13</v>
      </c>
      <c r="BJ379" s="111"/>
      <c r="BK379" s="113">
        <v>9779.4599999999991</v>
      </c>
      <c r="BL379" s="111"/>
      <c r="BM379" s="113">
        <v>6549.36</v>
      </c>
      <c r="BN379" s="111"/>
      <c r="BO379" s="113">
        <v>6182.71</v>
      </c>
      <c r="BP379" s="111"/>
      <c r="BQ379" s="113">
        <v>11855.37</v>
      </c>
      <c r="BR379" s="111"/>
      <c r="BS379" s="113">
        <v>9562.89</v>
      </c>
      <c r="BT379" s="111"/>
      <c r="BU379" s="113">
        <v>14883.87</v>
      </c>
      <c r="BV379" s="111"/>
      <c r="BW379" s="113">
        <v>10288.77</v>
      </c>
      <c r="BX379" s="111"/>
      <c r="BY379" s="113">
        <v>8939.2999999999993</v>
      </c>
      <c r="BZ379" s="111"/>
      <c r="CA379" s="113">
        <v>6342.36</v>
      </c>
      <c r="CB379" s="111"/>
      <c r="CC379" s="113">
        <v>10061.98</v>
      </c>
    </row>
    <row r="380" spans="1:81" ht="54.75" x14ac:dyDescent="0.45">
      <c r="A380" s="363">
        <v>376</v>
      </c>
      <c r="B380" s="358" t="s">
        <v>644</v>
      </c>
      <c r="C380" s="112"/>
      <c r="D380" s="112"/>
      <c r="E380" s="116">
        <v>29.13</v>
      </c>
      <c r="F380" s="112"/>
      <c r="G380" s="116">
        <v>30.95</v>
      </c>
      <c r="H380" s="112"/>
      <c r="I380" s="116">
        <v>31.51</v>
      </c>
      <c r="J380" s="112"/>
      <c r="K380" s="116">
        <v>28.2</v>
      </c>
      <c r="L380" s="112"/>
      <c r="M380" s="116">
        <v>13.51</v>
      </c>
      <c r="N380" s="112"/>
      <c r="O380" s="116">
        <v>12.77</v>
      </c>
      <c r="P380" s="112"/>
      <c r="Q380" s="116">
        <v>12.92</v>
      </c>
      <c r="R380" s="112"/>
      <c r="S380" s="116">
        <v>24.46</v>
      </c>
      <c r="T380" s="112"/>
      <c r="U380" s="116">
        <v>13.68</v>
      </c>
      <c r="V380" s="112"/>
      <c r="W380" s="116">
        <v>14.05</v>
      </c>
      <c r="X380" s="112"/>
      <c r="Y380" s="116">
        <v>10.58</v>
      </c>
      <c r="Z380" s="112"/>
      <c r="AA380" s="116">
        <v>8.24</v>
      </c>
      <c r="AB380" s="112"/>
      <c r="AC380" s="116">
        <v>15.68</v>
      </c>
      <c r="AD380" s="112"/>
      <c r="AE380" s="116">
        <v>12.8</v>
      </c>
      <c r="AF380" s="112"/>
      <c r="AG380" s="116">
        <v>18.13</v>
      </c>
      <c r="AH380" s="112"/>
      <c r="AI380" s="116">
        <v>1.25</v>
      </c>
      <c r="AJ380" s="112"/>
      <c r="AK380" s="116">
        <v>15.98</v>
      </c>
      <c r="AL380" s="112"/>
      <c r="AM380" s="116">
        <v>1.41</v>
      </c>
      <c r="AN380" s="112"/>
      <c r="AO380" s="116">
        <v>18.13</v>
      </c>
      <c r="AP380" s="112"/>
      <c r="AQ380" s="116">
        <v>1.51</v>
      </c>
      <c r="AR380" s="112"/>
      <c r="AS380" s="116">
        <v>4.9000000000000004</v>
      </c>
      <c r="AT380" s="112"/>
      <c r="AU380" s="116">
        <v>15.67</v>
      </c>
      <c r="AV380" s="112"/>
      <c r="AW380" s="116">
        <v>15.02</v>
      </c>
      <c r="AX380" s="112"/>
      <c r="AY380" s="116">
        <v>13.19</v>
      </c>
      <c r="AZ380" s="112"/>
      <c r="BA380" s="116">
        <v>0.01</v>
      </c>
      <c r="BB380" s="112"/>
      <c r="BC380" s="116">
        <v>1.19</v>
      </c>
      <c r="BD380" s="112"/>
      <c r="BE380" s="116">
        <v>4.1399999999999997</v>
      </c>
      <c r="BF380" s="112"/>
      <c r="BG380" s="116">
        <v>0.01</v>
      </c>
      <c r="BH380" s="112"/>
      <c r="BI380" s="116">
        <v>0.4</v>
      </c>
      <c r="BJ380" s="112"/>
      <c r="BK380" s="116">
        <v>7.18</v>
      </c>
      <c r="BL380" s="112"/>
      <c r="BM380" s="116">
        <v>0.05</v>
      </c>
      <c r="BN380" s="112"/>
      <c r="BO380" s="116">
        <v>0.85</v>
      </c>
      <c r="BP380" s="112"/>
      <c r="BQ380" s="116">
        <v>0.51</v>
      </c>
      <c r="BR380" s="112"/>
      <c r="BS380" s="116">
        <v>0.43</v>
      </c>
      <c r="BT380" s="112"/>
      <c r="BU380" s="116">
        <v>0.13</v>
      </c>
      <c r="BV380" s="112"/>
      <c r="BW380" s="116">
        <v>0.56000000000000005</v>
      </c>
      <c r="BX380" s="112"/>
      <c r="BY380" s="116">
        <v>0.14000000000000001</v>
      </c>
      <c r="BZ380" s="112"/>
      <c r="CA380" s="116">
        <v>0.31</v>
      </c>
      <c r="CB380" s="112"/>
      <c r="CC380" s="116">
        <v>0.54</v>
      </c>
    </row>
    <row r="381" spans="1:81" ht="80.25" x14ac:dyDescent="0.45">
      <c r="A381" s="362">
        <v>377</v>
      </c>
      <c r="B381" s="357" t="s">
        <v>968</v>
      </c>
      <c r="C381" s="111"/>
      <c r="D381" s="111"/>
      <c r="E381" s="113">
        <v>4425.3999999999996</v>
      </c>
      <c r="F381" s="111"/>
      <c r="G381" s="113">
        <v>4386.8999999999996</v>
      </c>
      <c r="H381" s="111"/>
      <c r="I381" s="113">
        <v>5203.17</v>
      </c>
      <c r="J381" s="111"/>
      <c r="K381" s="113">
        <v>4334.5600000000004</v>
      </c>
      <c r="L381" s="111"/>
      <c r="M381" s="113">
        <v>5574.23</v>
      </c>
      <c r="N381" s="111"/>
      <c r="O381" s="113">
        <v>5803.12</v>
      </c>
      <c r="P381" s="111"/>
      <c r="Q381" s="113">
        <v>5204.97</v>
      </c>
      <c r="R381" s="111"/>
      <c r="S381" s="113">
        <v>5425.31</v>
      </c>
      <c r="T381" s="111"/>
      <c r="U381" s="113">
        <v>5639.44</v>
      </c>
      <c r="V381" s="111"/>
      <c r="W381" s="113">
        <v>6283.17</v>
      </c>
      <c r="X381" s="111"/>
      <c r="Y381" s="113">
        <v>5505.63</v>
      </c>
      <c r="Z381" s="111"/>
      <c r="AA381" s="113">
        <v>5050.8999999999996</v>
      </c>
      <c r="AB381" s="111"/>
      <c r="AC381" s="113">
        <v>5160.4799999999996</v>
      </c>
      <c r="AD381" s="111"/>
      <c r="AE381" s="113">
        <v>5454.51</v>
      </c>
      <c r="AF381" s="111"/>
      <c r="AG381" s="113">
        <v>5967.6</v>
      </c>
      <c r="AH381" s="111"/>
      <c r="AI381" s="113">
        <v>4553.51</v>
      </c>
      <c r="AJ381" s="111"/>
      <c r="AK381" s="113">
        <v>4888.6499999999996</v>
      </c>
      <c r="AL381" s="111"/>
      <c r="AM381" s="113">
        <v>5815.26</v>
      </c>
      <c r="AN381" s="111"/>
      <c r="AO381" s="113">
        <v>5513.52</v>
      </c>
      <c r="AP381" s="111"/>
      <c r="AQ381" s="113">
        <v>5903.61</v>
      </c>
      <c r="AR381" s="111"/>
      <c r="AS381" s="113">
        <v>7231.72</v>
      </c>
      <c r="AT381" s="111"/>
      <c r="AU381" s="113">
        <v>7689.66</v>
      </c>
      <c r="AV381" s="111"/>
      <c r="AW381" s="113">
        <v>7059.81</v>
      </c>
      <c r="AX381" s="111"/>
      <c r="AY381" s="113">
        <v>7215.68</v>
      </c>
      <c r="AZ381" s="111"/>
      <c r="BA381" s="113">
        <v>6632.86</v>
      </c>
      <c r="BB381" s="111"/>
      <c r="BC381" s="113">
        <v>6361.18</v>
      </c>
      <c r="BD381" s="111"/>
      <c r="BE381" s="113">
        <v>7618.6</v>
      </c>
      <c r="BF381" s="111"/>
      <c r="BG381" s="113">
        <v>5976.02</v>
      </c>
      <c r="BH381" s="111"/>
      <c r="BI381" s="113">
        <v>11494.72</v>
      </c>
      <c r="BJ381" s="111"/>
      <c r="BK381" s="113">
        <v>9772.2800000000007</v>
      </c>
      <c r="BL381" s="111"/>
      <c r="BM381" s="113">
        <v>6549.31</v>
      </c>
      <c r="BN381" s="111"/>
      <c r="BO381" s="113">
        <v>6181.86</v>
      </c>
      <c r="BP381" s="111"/>
      <c r="BQ381" s="113">
        <v>11854.86</v>
      </c>
      <c r="BR381" s="111"/>
      <c r="BS381" s="113">
        <v>9562.4599999999991</v>
      </c>
      <c r="BT381" s="111"/>
      <c r="BU381" s="113">
        <v>14883.74</v>
      </c>
      <c r="BV381" s="111"/>
      <c r="BW381" s="113">
        <v>10288.209999999999</v>
      </c>
      <c r="BX381" s="111"/>
      <c r="BY381" s="113">
        <v>8939.16</v>
      </c>
      <c r="BZ381" s="111"/>
      <c r="CA381" s="113">
        <v>6342.04</v>
      </c>
      <c r="CB381" s="111"/>
      <c r="CC381" s="113">
        <v>10061.450000000001</v>
      </c>
    </row>
    <row r="382" spans="1:81" ht="80.25" x14ac:dyDescent="0.45">
      <c r="A382" s="363">
        <v>378</v>
      </c>
      <c r="B382" s="358" t="s">
        <v>645</v>
      </c>
      <c r="C382" s="112"/>
      <c r="D382" s="112"/>
      <c r="E382" s="114">
        <v>2489.21</v>
      </c>
      <c r="F382" s="112"/>
      <c r="G382" s="114">
        <v>2394.5300000000002</v>
      </c>
      <c r="H382" s="112"/>
      <c r="I382" s="114">
        <v>3229.61</v>
      </c>
      <c r="J382" s="112"/>
      <c r="K382" s="114">
        <v>2575.67</v>
      </c>
      <c r="L382" s="112"/>
      <c r="M382" s="114">
        <v>2906.53</v>
      </c>
      <c r="N382" s="112"/>
      <c r="O382" s="114">
        <v>3510.4</v>
      </c>
      <c r="P382" s="112"/>
      <c r="Q382" s="114">
        <v>3338.91</v>
      </c>
      <c r="R382" s="112"/>
      <c r="S382" s="114">
        <v>3598.06</v>
      </c>
      <c r="T382" s="112"/>
      <c r="U382" s="114">
        <v>3523.47</v>
      </c>
      <c r="V382" s="112"/>
      <c r="W382" s="114">
        <v>3280.48</v>
      </c>
      <c r="X382" s="112"/>
      <c r="Y382" s="114">
        <v>3230.13</v>
      </c>
      <c r="Z382" s="112"/>
      <c r="AA382" s="114">
        <v>2827.42</v>
      </c>
      <c r="AB382" s="112"/>
      <c r="AC382" s="114">
        <v>2738.33</v>
      </c>
      <c r="AD382" s="112"/>
      <c r="AE382" s="114">
        <v>2888.77</v>
      </c>
      <c r="AF382" s="112"/>
      <c r="AG382" s="114">
        <v>3316.21</v>
      </c>
      <c r="AH382" s="112"/>
      <c r="AI382" s="114">
        <v>2452.2800000000002</v>
      </c>
      <c r="AJ382" s="112"/>
      <c r="AK382" s="114">
        <v>2557.4899999999998</v>
      </c>
      <c r="AL382" s="112"/>
      <c r="AM382" s="114">
        <v>3132.48</v>
      </c>
      <c r="AN382" s="112"/>
      <c r="AO382" s="114">
        <v>2793.58</v>
      </c>
      <c r="AP382" s="112"/>
      <c r="AQ382" s="114">
        <v>3088.47</v>
      </c>
      <c r="AR382" s="112"/>
      <c r="AS382" s="114">
        <v>3963.33</v>
      </c>
      <c r="AT382" s="112"/>
      <c r="AU382" s="114">
        <v>4935.8</v>
      </c>
      <c r="AV382" s="112"/>
      <c r="AW382" s="114">
        <v>4254.99</v>
      </c>
      <c r="AX382" s="112"/>
      <c r="AY382" s="114">
        <v>3926.09</v>
      </c>
      <c r="AZ382" s="112"/>
      <c r="BA382" s="114">
        <v>4234.6499999999996</v>
      </c>
      <c r="BB382" s="112"/>
      <c r="BC382" s="114">
        <v>3691.09</v>
      </c>
      <c r="BD382" s="112"/>
      <c r="BE382" s="114">
        <v>4060.96</v>
      </c>
      <c r="BF382" s="112"/>
      <c r="BG382" s="114">
        <v>2871.44</v>
      </c>
      <c r="BH382" s="112"/>
      <c r="BI382" s="114">
        <v>7711.74</v>
      </c>
      <c r="BJ382" s="112"/>
      <c r="BK382" s="114">
        <v>6218.95</v>
      </c>
      <c r="BL382" s="112"/>
      <c r="BM382" s="114">
        <v>4002.76</v>
      </c>
      <c r="BN382" s="112"/>
      <c r="BO382" s="114">
        <v>3606.73</v>
      </c>
      <c r="BP382" s="112"/>
      <c r="BQ382" s="114">
        <v>9415.98</v>
      </c>
      <c r="BR382" s="112"/>
      <c r="BS382" s="114">
        <v>6944.27</v>
      </c>
      <c r="BT382" s="112"/>
      <c r="BU382" s="114">
        <v>11792.28</v>
      </c>
      <c r="BV382" s="112"/>
      <c r="BW382" s="114">
        <v>8025.37</v>
      </c>
      <c r="BX382" s="112"/>
      <c r="BY382" s="114">
        <v>6549.78</v>
      </c>
      <c r="BZ382" s="112"/>
      <c r="CA382" s="114">
        <v>4423.2299999999996</v>
      </c>
      <c r="CB382" s="112"/>
      <c r="CC382" s="114">
        <v>7855.3</v>
      </c>
    </row>
    <row r="383" spans="1:81" ht="67.5" x14ac:dyDescent="0.45">
      <c r="A383" s="362">
        <v>379</v>
      </c>
      <c r="B383" s="357" t="s">
        <v>646</v>
      </c>
      <c r="C383" s="111"/>
      <c r="D383" s="111"/>
      <c r="E383" s="118">
        <v>0.53</v>
      </c>
      <c r="F383" s="111"/>
      <c r="G383" s="118">
        <v>0.14000000000000001</v>
      </c>
      <c r="H383" s="111"/>
      <c r="I383" s="118">
        <v>3.07</v>
      </c>
      <c r="J383" s="111"/>
      <c r="K383" s="118">
        <v>0.84</v>
      </c>
      <c r="L383" s="111"/>
      <c r="M383" s="118">
        <v>5.51</v>
      </c>
      <c r="N383" s="111"/>
      <c r="O383" s="118">
        <v>0.01</v>
      </c>
      <c r="P383" s="111"/>
      <c r="Q383" s="118">
        <v>0.03</v>
      </c>
      <c r="R383" s="111"/>
      <c r="S383" s="118">
        <v>2.64</v>
      </c>
      <c r="T383" s="111"/>
      <c r="U383" s="118">
        <v>0</v>
      </c>
      <c r="V383" s="111"/>
      <c r="W383" s="118">
        <v>0.13</v>
      </c>
      <c r="X383" s="111"/>
      <c r="Y383" s="118">
        <v>0.59</v>
      </c>
      <c r="Z383" s="111"/>
      <c r="AA383" s="118">
        <v>0.12</v>
      </c>
      <c r="AB383" s="111"/>
      <c r="AC383" s="118">
        <v>0.06</v>
      </c>
      <c r="AD383" s="111"/>
      <c r="AE383" s="118">
        <v>0.13</v>
      </c>
      <c r="AF383" s="111"/>
      <c r="AG383" s="118">
        <v>0.01</v>
      </c>
      <c r="AH383" s="111"/>
      <c r="AI383" s="118">
        <v>0.18</v>
      </c>
      <c r="AJ383" s="111"/>
      <c r="AK383" s="118">
        <v>0.08</v>
      </c>
      <c r="AL383" s="111"/>
      <c r="AM383" s="118">
        <v>1.07</v>
      </c>
      <c r="AN383" s="111"/>
      <c r="AO383" s="118">
        <v>0</v>
      </c>
      <c r="AP383" s="111"/>
      <c r="AQ383" s="118">
        <v>0.24</v>
      </c>
      <c r="AR383" s="111"/>
      <c r="AS383" s="118">
        <v>6.28</v>
      </c>
      <c r="AT383" s="111"/>
      <c r="AU383" s="118">
        <v>1.28</v>
      </c>
      <c r="AV383" s="111"/>
      <c r="AW383" s="118">
        <v>33.22</v>
      </c>
      <c r="AX383" s="111"/>
      <c r="AY383" s="118">
        <v>19.28</v>
      </c>
      <c r="AZ383" s="111"/>
      <c r="BA383" s="118">
        <v>0.68</v>
      </c>
      <c r="BB383" s="111"/>
      <c r="BC383" s="118">
        <v>0.14000000000000001</v>
      </c>
      <c r="BD383" s="111"/>
      <c r="BE383" s="118">
        <v>0</v>
      </c>
      <c r="BF383" s="111"/>
      <c r="BG383" s="118">
        <v>0.21</v>
      </c>
      <c r="BH383" s="111"/>
      <c r="BI383" s="118">
        <v>0.12</v>
      </c>
      <c r="BJ383" s="111"/>
      <c r="BK383" s="118">
        <v>0</v>
      </c>
      <c r="BL383" s="111"/>
      <c r="BM383" s="118">
        <v>0.12</v>
      </c>
      <c r="BN383" s="111"/>
      <c r="BO383" s="118">
        <v>2.73</v>
      </c>
      <c r="BP383" s="111"/>
      <c r="BQ383" s="118">
        <v>0.14000000000000001</v>
      </c>
      <c r="BR383" s="111"/>
      <c r="BS383" s="118">
        <v>0.09</v>
      </c>
      <c r="BT383" s="111"/>
      <c r="BU383" s="118">
        <v>3.38</v>
      </c>
      <c r="BV383" s="111"/>
      <c r="BW383" s="118">
        <v>0.05</v>
      </c>
      <c r="BX383" s="111"/>
      <c r="BY383" s="118">
        <v>1.27</v>
      </c>
      <c r="BZ383" s="111"/>
      <c r="CA383" s="118">
        <v>0.08</v>
      </c>
      <c r="CB383" s="111"/>
      <c r="CC383" s="118">
        <v>0.75</v>
      </c>
    </row>
    <row r="384" spans="1:81" ht="105.75" x14ac:dyDescent="0.45">
      <c r="A384" s="363">
        <v>380</v>
      </c>
      <c r="B384" s="358" t="s">
        <v>969</v>
      </c>
      <c r="C384" s="112"/>
      <c r="D384" s="112"/>
      <c r="E384" s="114">
        <v>1935.66</v>
      </c>
      <c r="F384" s="112"/>
      <c r="G384" s="114">
        <v>1992.23</v>
      </c>
      <c r="H384" s="112"/>
      <c r="I384" s="114">
        <v>1970.49</v>
      </c>
      <c r="J384" s="112"/>
      <c r="K384" s="114">
        <v>1758.04</v>
      </c>
      <c r="L384" s="112"/>
      <c r="M384" s="114">
        <v>2662.2</v>
      </c>
      <c r="N384" s="112"/>
      <c r="O384" s="114">
        <v>2292.71</v>
      </c>
      <c r="P384" s="112"/>
      <c r="Q384" s="114">
        <v>1866.04</v>
      </c>
      <c r="R384" s="112"/>
      <c r="S384" s="114">
        <v>1824.61</v>
      </c>
      <c r="T384" s="112"/>
      <c r="U384" s="114">
        <v>2115.9699999999998</v>
      </c>
      <c r="V384" s="112"/>
      <c r="W384" s="114">
        <v>3002.56</v>
      </c>
      <c r="X384" s="112"/>
      <c r="Y384" s="114">
        <v>2274.92</v>
      </c>
      <c r="Z384" s="112"/>
      <c r="AA384" s="114">
        <v>2223.35</v>
      </c>
      <c r="AB384" s="112"/>
      <c r="AC384" s="114">
        <v>2422.09</v>
      </c>
      <c r="AD384" s="112"/>
      <c r="AE384" s="114">
        <v>2565.6</v>
      </c>
      <c r="AF384" s="112"/>
      <c r="AG384" s="114">
        <v>2651.37</v>
      </c>
      <c r="AH384" s="112"/>
      <c r="AI384" s="114">
        <v>2101.0500000000002</v>
      </c>
      <c r="AJ384" s="112"/>
      <c r="AK384" s="114">
        <v>2331.0700000000002</v>
      </c>
      <c r="AL384" s="112"/>
      <c r="AM384" s="114">
        <v>2681.72</v>
      </c>
      <c r="AN384" s="112"/>
      <c r="AO384" s="114">
        <v>2719.94</v>
      </c>
      <c r="AP384" s="112"/>
      <c r="AQ384" s="114">
        <v>2814.9</v>
      </c>
      <c r="AR384" s="112"/>
      <c r="AS384" s="114">
        <v>3262.11</v>
      </c>
      <c r="AT384" s="112"/>
      <c r="AU384" s="114">
        <v>2752.58</v>
      </c>
      <c r="AV384" s="112"/>
      <c r="AW384" s="114">
        <v>2771.6</v>
      </c>
      <c r="AX384" s="112"/>
      <c r="AY384" s="114">
        <v>3270.31</v>
      </c>
      <c r="AZ384" s="112"/>
      <c r="BA384" s="114">
        <v>2397.5300000000002</v>
      </c>
      <c r="BB384" s="112"/>
      <c r="BC384" s="114">
        <v>2669.94</v>
      </c>
      <c r="BD384" s="112"/>
      <c r="BE384" s="114">
        <v>3557.64</v>
      </c>
      <c r="BF384" s="112"/>
      <c r="BG384" s="114">
        <v>3104.37</v>
      </c>
      <c r="BH384" s="112"/>
      <c r="BI384" s="114">
        <v>3782.86</v>
      </c>
      <c r="BJ384" s="112"/>
      <c r="BK384" s="114">
        <v>3553.33</v>
      </c>
      <c r="BL384" s="112"/>
      <c r="BM384" s="114">
        <v>2546.4299999999998</v>
      </c>
      <c r="BN384" s="112"/>
      <c r="BO384" s="114">
        <v>2572.41</v>
      </c>
      <c r="BP384" s="112"/>
      <c r="BQ384" s="114">
        <v>2438.7399999999998</v>
      </c>
      <c r="BR384" s="112"/>
      <c r="BS384" s="114">
        <v>2618.09</v>
      </c>
      <c r="BT384" s="112"/>
      <c r="BU384" s="114">
        <v>3088.08</v>
      </c>
      <c r="BV384" s="112"/>
      <c r="BW384" s="114">
        <v>2262.79</v>
      </c>
      <c r="BX384" s="112"/>
      <c r="BY384" s="114">
        <v>2388.11</v>
      </c>
      <c r="BZ384" s="112"/>
      <c r="CA384" s="114">
        <v>1918.73</v>
      </c>
      <c r="CB384" s="112"/>
      <c r="CC384" s="114">
        <v>2205.39</v>
      </c>
    </row>
    <row r="385" spans="1:81" ht="118.5" x14ac:dyDescent="0.45">
      <c r="A385" s="362">
        <v>381</v>
      </c>
      <c r="B385" s="357" t="s">
        <v>970</v>
      </c>
      <c r="C385" s="111"/>
      <c r="D385" s="111"/>
      <c r="E385" s="118">
        <v>501.95</v>
      </c>
      <c r="F385" s="111"/>
      <c r="G385" s="118">
        <v>618.54</v>
      </c>
      <c r="H385" s="111"/>
      <c r="I385" s="118">
        <v>702.63</v>
      </c>
      <c r="J385" s="111"/>
      <c r="K385" s="118">
        <v>349.68</v>
      </c>
      <c r="L385" s="111"/>
      <c r="M385" s="118">
        <v>572.02</v>
      </c>
      <c r="N385" s="111"/>
      <c r="O385" s="118">
        <v>660.42</v>
      </c>
      <c r="P385" s="111"/>
      <c r="Q385" s="118">
        <v>299.18</v>
      </c>
      <c r="R385" s="111"/>
      <c r="S385" s="118">
        <v>257.45</v>
      </c>
      <c r="T385" s="111"/>
      <c r="U385" s="118">
        <v>305.85000000000002</v>
      </c>
      <c r="V385" s="111"/>
      <c r="W385" s="118">
        <v>177.13</v>
      </c>
      <c r="X385" s="111"/>
      <c r="Y385" s="118">
        <v>159.72999999999999</v>
      </c>
      <c r="Z385" s="111"/>
      <c r="AA385" s="118">
        <v>238.03</v>
      </c>
      <c r="AB385" s="111"/>
      <c r="AC385" s="118">
        <v>119.73</v>
      </c>
      <c r="AD385" s="111"/>
      <c r="AE385" s="118">
        <v>89.55</v>
      </c>
      <c r="AF385" s="111"/>
      <c r="AG385" s="118">
        <v>81.13</v>
      </c>
      <c r="AH385" s="111"/>
      <c r="AI385" s="118">
        <v>57.88</v>
      </c>
      <c r="AJ385" s="111"/>
      <c r="AK385" s="118">
        <v>155.38999999999999</v>
      </c>
      <c r="AL385" s="111"/>
      <c r="AM385" s="118">
        <v>99.51</v>
      </c>
      <c r="AN385" s="111"/>
      <c r="AO385" s="118">
        <v>207.09</v>
      </c>
      <c r="AP385" s="111"/>
      <c r="AQ385" s="118">
        <v>229.94</v>
      </c>
      <c r="AR385" s="111"/>
      <c r="AS385" s="118">
        <v>373.86</v>
      </c>
      <c r="AT385" s="111"/>
      <c r="AU385" s="118">
        <v>216.54</v>
      </c>
      <c r="AV385" s="111"/>
      <c r="AW385" s="118">
        <v>377.74</v>
      </c>
      <c r="AX385" s="111"/>
      <c r="AY385" s="118">
        <v>337.42</v>
      </c>
      <c r="AZ385" s="111"/>
      <c r="BA385" s="118">
        <v>393.81</v>
      </c>
      <c r="BB385" s="111"/>
      <c r="BC385" s="118">
        <v>276.45999999999998</v>
      </c>
      <c r="BD385" s="111"/>
      <c r="BE385" s="118">
        <v>542.30999999999995</v>
      </c>
      <c r="BF385" s="111"/>
      <c r="BG385" s="118">
        <v>504.18</v>
      </c>
      <c r="BH385" s="111"/>
      <c r="BI385" s="118">
        <v>277.3</v>
      </c>
      <c r="BJ385" s="111"/>
      <c r="BK385" s="118">
        <v>722.62</v>
      </c>
      <c r="BL385" s="111"/>
      <c r="BM385" s="118">
        <v>627.29999999999995</v>
      </c>
      <c r="BN385" s="111"/>
      <c r="BO385" s="118">
        <v>399.98</v>
      </c>
      <c r="BP385" s="111"/>
      <c r="BQ385" s="118">
        <v>316.31</v>
      </c>
      <c r="BR385" s="111"/>
      <c r="BS385" s="118">
        <v>416.07</v>
      </c>
      <c r="BT385" s="111"/>
      <c r="BU385" s="118">
        <v>302.98</v>
      </c>
      <c r="BV385" s="111"/>
      <c r="BW385" s="118">
        <v>645.91</v>
      </c>
      <c r="BX385" s="111"/>
      <c r="BY385" s="118">
        <v>452.43</v>
      </c>
      <c r="BZ385" s="111"/>
      <c r="CA385" s="118">
        <v>430.22</v>
      </c>
      <c r="CB385" s="111"/>
      <c r="CC385" s="118">
        <v>610.4</v>
      </c>
    </row>
    <row r="386" spans="1:81" ht="118.5" x14ac:dyDescent="0.45">
      <c r="A386" s="363">
        <v>382</v>
      </c>
      <c r="B386" s="358" t="s">
        <v>971</v>
      </c>
      <c r="C386" s="112"/>
      <c r="D386" s="112"/>
      <c r="E386" s="114">
        <v>2062.9699999999998</v>
      </c>
      <c r="F386" s="112"/>
      <c r="G386" s="114">
        <v>1959.31</v>
      </c>
      <c r="H386" s="112"/>
      <c r="I386" s="114">
        <v>2233.1</v>
      </c>
      <c r="J386" s="112"/>
      <c r="K386" s="114">
        <v>1895.3</v>
      </c>
      <c r="L386" s="112"/>
      <c r="M386" s="114">
        <v>1968.09</v>
      </c>
      <c r="N386" s="112"/>
      <c r="O386" s="114">
        <v>2154.19</v>
      </c>
      <c r="P386" s="112"/>
      <c r="Q386" s="114">
        <v>2108.12</v>
      </c>
      <c r="R386" s="112"/>
      <c r="S386" s="114">
        <v>2052.2399999999998</v>
      </c>
      <c r="T386" s="112"/>
      <c r="U386" s="114">
        <v>2260.2800000000002</v>
      </c>
      <c r="V386" s="112"/>
      <c r="W386" s="114">
        <v>2471.11</v>
      </c>
      <c r="X386" s="112"/>
      <c r="Y386" s="114">
        <v>2619.4699999999998</v>
      </c>
      <c r="Z386" s="112"/>
      <c r="AA386" s="114">
        <v>2785.39</v>
      </c>
      <c r="AB386" s="112"/>
      <c r="AC386" s="114">
        <v>3244.29</v>
      </c>
      <c r="AD386" s="112"/>
      <c r="AE386" s="114">
        <v>3832.88</v>
      </c>
      <c r="AF386" s="112"/>
      <c r="AG386" s="114">
        <v>4296.84</v>
      </c>
      <c r="AH386" s="112"/>
      <c r="AI386" s="114">
        <v>3885.84</v>
      </c>
      <c r="AJ386" s="112"/>
      <c r="AK386" s="114">
        <v>4039.43</v>
      </c>
      <c r="AL386" s="112"/>
      <c r="AM386" s="114">
        <v>4496.22</v>
      </c>
      <c r="AN386" s="112"/>
      <c r="AO386" s="114">
        <v>4498.41</v>
      </c>
      <c r="AP386" s="112"/>
      <c r="AQ386" s="114">
        <v>4223.5</v>
      </c>
      <c r="AR386" s="112"/>
      <c r="AS386" s="114">
        <v>5106.63</v>
      </c>
      <c r="AT386" s="112"/>
      <c r="AU386" s="114">
        <v>4349.8999999999996</v>
      </c>
      <c r="AV386" s="112"/>
      <c r="AW386" s="114">
        <v>4814.46</v>
      </c>
      <c r="AX386" s="112"/>
      <c r="AY386" s="114">
        <v>4097.0600000000004</v>
      </c>
      <c r="AZ386" s="112"/>
      <c r="BA386" s="114">
        <v>4426.08</v>
      </c>
      <c r="BB386" s="112"/>
      <c r="BC386" s="114">
        <v>5057.9799999999996</v>
      </c>
      <c r="BD386" s="112"/>
      <c r="BE386" s="114">
        <v>5017.7299999999996</v>
      </c>
      <c r="BF386" s="112"/>
      <c r="BG386" s="114">
        <v>5056.1400000000003</v>
      </c>
      <c r="BH386" s="112"/>
      <c r="BI386" s="114">
        <v>5050.66</v>
      </c>
      <c r="BJ386" s="112"/>
      <c r="BK386" s="114">
        <v>5760.34</v>
      </c>
      <c r="BL386" s="112"/>
      <c r="BM386" s="114">
        <v>5364.64</v>
      </c>
      <c r="BN386" s="112"/>
      <c r="BO386" s="114">
        <v>6292.53</v>
      </c>
      <c r="BP386" s="112"/>
      <c r="BQ386" s="114">
        <v>6055.55</v>
      </c>
      <c r="BR386" s="112"/>
      <c r="BS386" s="114">
        <v>6088.07</v>
      </c>
      <c r="BT386" s="112"/>
      <c r="BU386" s="114">
        <v>7056.44</v>
      </c>
      <c r="BV386" s="112"/>
      <c r="BW386" s="114">
        <v>6340.79</v>
      </c>
      <c r="BX386" s="112"/>
      <c r="BY386" s="114">
        <v>5568.29</v>
      </c>
      <c r="BZ386" s="112"/>
      <c r="CA386" s="114">
        <v>5626.42</v>
      </c>
      <c r="CB386" s="112"/>
      <c r="CC386" s="114">
        <v>5615.09</v>
      </c>
    </row>
    <row r="387" spans="1:81" ht="54.75" x14ac:dyDescent="0.45">
      <c r="A387" s="362">
        <v>383</v>
      </c>
      <c r="B387" s="357" t="s">
        <v>647</v>
      </c>
      <c r="C387" s="357" t="s">
        <v>171</v>
      </c>
      <c r="D387" s="117">
        <v>526085</v>
      </c>
      <c r="E387" s="118">
        <v>692.8</v>
      </c>
      <c r="F387" s="117">
        <v>439412</v>
      </c>
      <c r="G387" s="118">
        <v>684</v>
      </c>
      <c r="H387" s="117">
        <v>469901</v>
      </c>
      <c r="I387" s="118">
        <v>823.26</v>
      </c>
      <c r="J387" s="117">
        <v>488585</v>
      </c>
      <c r="K387" s="118">
        <v>713.92</v>
      </c>
      <c r="L387" s="117">
        <v>581543</v>
      </c>
      <c r="M387" s="118">
        <v>803.72</v>
      </c>
      <c r="N387" s="117">
        <v>588742</v>
      </c>
      <c r="O387" s="118">
        <v>815.81</v>
      </c>
      <c r="P387" s="117">
        <v>668410</v>
      </c>
      <c r="Q387" s="118">
        <v>843.52</v>
      </c>
      <c r="R387" s="117">
        <v>638882</v>
      </c>
      <c r="S387" s="118">
        <v>834.71</v>
      </c>
      <c r="T387" s="117">
        <v>592297</v>
      </c>
      <c r="U387" s="118">
        <v>929.6</v>
      </c>
      <c r="V387" s="117">
        <v>550813</v>
      </c>
      <c r="W387" s="113">
        <v>1198.83</v>
      </c>
      <c r="X387" s="117">
        <v>523601</v>
      </c>
      <c r="Y387" s="113">
        <v>1365.87</v>
      </c>
      <c r="Z387" s="117">
        <v>467867</v>
      </c>
      <c r="AA387" s="113">
        <v>1672.48</v>
      </c>
      <c r="AB387" s="117">
        <v>416769</v>
      </c>
      <c r="AC387" s="113">
        <v>2132.96</v>
      </c>
      <c r="AD387" s="117">
        <v>525826</v>
      </c>
      <c r="AE387" s="113">
        <v>2594.25</v>
      </c>
      <c r="AF387" s="117">
        <v>533928</v>
      </c>
      <c r="AG387" s="113">
        <v>2993.35</v>
      </c>
      <c r="AH387" s="117">
        <v>547371</v>
      </c>
      <c r="AI387" s="113">
        <v>2765.14</v>
      </c>
      <c r="AJ387" s="117">
        <v>581162</v>
      </c>
      <c r="AK387" s="113">
        <v>2749.55</v>
      </c>
      <c r="AL387" s="117">
        <v>655767</v>
      </c>
      <c r="AM387" s="113">
        <v>3086.27</v>
      </c>
      <c r="AN387" s="117">
        <v>617923</v>
      </c>
      <c r="AO387" s="113">
        <v>3101.89</v>
      </c>
      <c r="AP387" s="117">
        <v>690194</v>
      </c>
      <c r="AQ387" s="113">
        <v>2796.44</v>
      </c>
      <c r="AR387" s="117">
        <v>727796</v>
      </c>
      <c r="AS387" s="113">
        <v>3609.87</v>
      </c>
      <c r="AT387" s="117">
        <v>610732</v>
      </c>
      <c r="AU387" s="113">
        <v>2930.93</v>
      </c>
      <c r="AV387" s="117">
        <v>783564</v>
      </c>
      <c r="AW387" s="113">
        <v>3350.14</v>
      </c>
      <c r="AX387" s="117">
        <v>728478</v>
      </c>
      <c r="AY387" s="113">
        <v>2720.99</v>
      </c>
      <c r="AZ387" s="117">
        <v>668622</v>
      </c>
      <c r="BA387" s="113">
        <v>3120.11</v>
      </c>
      <c r="BB387" s="117">
        <v>762945</v>
      </c>
      <c r="BC387" s="113">
        <v>3643.13</v>
      </c>
      <c r="BD387" s="117">
        <v>904514</v>
      </c>
      <c r="BE387" s="113">
        <v>3499.97</v>
      </c>
      <c r="BF387" s="117">
        <v>653983</v>
      </c>
      <c r="BG387" s="113">
        <v>3734.12</v>
      </c>
      <c r="BH387" s="117">
        <v>730182</v>
      </c>
      <c r="BI387" s="113">
        <v>3547.2</v>
      </c>
      <c r="BJ387" s="117">
        <v>793168</v>
      </c>
      <c r="BK387" s="113">
        <v>4230.42</v>
      </c>
      <c r="BL387" s="117">
        <v>830319</v>
      </c>
      <c r="BM387" s="113">
        <v>3931.8</v>
      </c>
      <c r="BN387" s="117">
        <v>907935</v>
      </c>
      <c r="BO387" s="113">
        <v>4743.01</v>
      </c>
      <c r="BP387" s="117">
        <v>887243</v>
      </c>
      <c r="BQ387" s="113">
        <v>4566.9399999999996</v>
      </c>
      <c r="BR387" s="117">
        <v>754511</v>
      </c>
      <c r="BS387" s="113">
        <v>4645.1000000000004</v>
      </c>
      <c r="BT387" s="117">
        <v>786977</v>
      </c>
      <c r="BU387" s="113">
        <v>5412.05</v>
      </c>
      <c r="BV387" s="117">
        <v>707569</v>
      </c>
      <c r="BW387" s="113">
        <v>4902.8999999999996</v>
      </c>
      <c r="BX387" s="117">
        <v>672370</v>
      </c>
      <c r="BY387" s="113">
        <v>4095.18</v>
      </c>
      <c r="BZ387" s="117">
        <v>691548</v>
      </c>
      <c r="CA387" s="113">
        <v>4138.63</v>
      </c>
      <c r="CB387" s="117">
        <v>668373</v>
      </c>
      <c r="CC387" s="113">
        <v>3997.6</v>
      </c>
    </row>
    <row r="388" spans="1:81" ht="54.75" x14ac:dyDescent="0.45">
      <c r="A388" s="363">
        <v>384</v>
      </c>
      <c r="B388" s="358" t="s">
        <v>648</v>
      </c>
      <c r="C388" s="358" t="s">
        <v>171</v>
      </c>
      <c r="D388" s="115">
        <v>1158291</v>
      </c>
      <c r="E388" s="116">
        <v>605.33000000000004</v>
      </c>
      <c r="F388" s="115">
        <v>1288542</v>
      </c>
      <c r="G388" s="116">
        <v>646.04</v>
      </c>
      <c r="H388" s="115">
        <v>1315479</v>
      </c>
      <c r="I388" s="116">
        <v>710.48</v>
      </c>
      <c r="J388" s="115">
        <v>1271820</v>
      </c>
      <c r="K388" s="116">
        <v>564.79999999999995</v>
      </c>
      <c r="L388" s="115">
        <v>1302915</v>
      </c>
      <c r="M388" s="116">
        <v>575.27</v>
      </c>
      <c r="N388" s="115">
        <v>1351972</v>
      </c>
      <c r="O388" s="116">
        <v>610.98</v>
      </c>
      <c r="P388" s="115">
        <v>1312452</v>
      </c>
      <c r="Q388" s="116">
        <v>623.61</v>
      </c>
      <c r="R388" s="115">
        <v>1284254</v>
      </c>
      <c r="S388" s="116">
        <v>628.24</v>
      </c>
      <c r="T388" s="115">
        <v>1291322</v>
      </c>
      <c r="U388" s="116">
        <v>650.95000000000005</v>
      </c>
      <c r="V388" s="115">
        <v>1363561</v>
      </c>
      <c r="W388" s="116">
        <v>629.48</v>
      </c>
      <c r="X388" s="115">
        <v>1345990</v>
      </c>
      <c r="Y388" s="116">
        <v>625.99</v>
      </c>
      <c r="Z388" s="115">
        <v>1023650</v>
      </c>
      <c r="AA388" s="116">
        <v>529.6</v>
      </c>
      <c r="AB388" s="115">
        <v>1023770</v>
      </c>
      <c r="AC388" s="116">
        <v>512.09</v>
      </c>
      <c r="AD388" s="115">
        <v>1196200</v>
      </c>
      <c r="AE388" s="116">
        <v>600.67999999999995</v>
      </c>
      <c r="AF388" s="115">
        <v>1285848</v>
      </c>
      <c r="AG388" s="116">
        <v>603.08000000000004</v>
      </c>
      <c r="AH388" s="115">
        <v>1219940</v>
      </c>
      <c r="AI388" s="116">
        <v>520.45000000000005</v>
      </c>
      <c r="AJ388" s="115">
        <v>1224303</v>
      </c>
      <c r="AK388" s="116">
        <v>569.79999999999995</v>
      </c>
      <c r="AL388" s="115">
        <v>1389231</v>
      </c>
      <c r="AM388" s="116">
        <v>650.55999999999995</v>
      </c>
      <c r="AN388" s="115">
        <v>1434289</v>
      </c>
      <c r="AO388" s="116">
        <v>660.2</v>
      </c>
      <c r="AP388" s="115">
        <v>1443721</v>
      </c>
      <c r="AQ388" s="116">
        <v>665.46</v>
      </c>
      <c r="AR388" s="115">
        <v>1595158</v>
      </c>
      <c r="AS388" s="116">
        <v>710.15</v>
      </c>
      <c r="AT388" s="115">
        <v>1415884</v>
      </c>
      <c r="AU388" s="116">
        <v>663.85</v>
      </c>
      <c r="AV388" s="115">
        <v>1475766</v>
      </c>
      <c r="AW388" s="116">
        <v>662.34</v>
      </c>
      <c r="AX388" s="115">
        <v>1340764</v>
      </c>
      <c r="AY388" s="116">
        <v>610.69000000000005</v>
      </c>
      <c r="AZ388" s="115">
        <v>1391714</v>
      </c>
      <c r="BA388" s="116">
        <v>611.88</v>
      </c>
      <c r="BB388" s="115">
        <v>1407346</v>
      </c>
      <c r="BC388" s="116">
        <v>633.79999999999995</v>
      </c>
      <c r="BD388" s="115">
        <v>1496528</v>
      </c>
      <c r="BE388" s="116">
        <v>687.99</v>
      </c>
      <c r="BF388" s="115">
        <v>1328331</v>
      </c>
      <c r="BG388" s="116">
        <v>619.83000000000004</v>
      </c>
      <c r="BH388" s="115">
        <v>1506525</v>
      </c>
      <c r="BI388" s="116">
        <v>674.31</v>
      </c>
      <c r="BJ388" s="115">
        <v>1493685</v>
      </c>
      <c r="BK388" s="116">
        <v>685.26</v>
      </c>
      <c r="BL388" s="115">
        <v>1433893</v>
      </c>
      <c r="BM388" s="116">
        <v>678.25</v>
      </c>
      <c r="BN388" s="115">
        <v>1668341</v>
      </c>
      <c r="BO388" s="116">
        <v>758.94</v>
      </c>
      <c r="BP388" s="115">
        <v>1479778</v>
      </c>
      <c r="BQ388" s="116">
        <v>689.31</v>
      </c>
      <c r="BR388" s="115">
        <v>1542297</v>
      </c>
      <c r="BS388" s="116">
        <v>690.64</v>
      </c>
      <c r="BT388" s="115">
        <v>1578897</v>
      </c>
      <c r="BU388" s="116">
        <v>754.81</v>
      </c>
      <c r="BV388" s="115">
        <v>1444059</v>
      </c>
      <c r="BW388" s="116">
        <v>642.87</v>
      </c>
      <c r="BX388" s="115">
        <v>1564865</v>
      </c>
      <c r="BY388" s="116">
        <v>719.56</v>
      </c>
      <c r="BZ388" s="115">
        <v>1590496</v>
      </c>
      <c r="CA388" s="116">
        <v>717.11</v>
      </c>
      <c r="CB388" s="115">
        <v>1711139</v>
      </c>
      <c r="CC388" s="116">
        <v>794.2</v>
      </c>
    </row>
    <row r="389" spans="1:81" ht="42" x14ac:dyDescent="0.45">
      <c r="A389" s="362">
        <v>385</v>
      </c>
      <c r="B389" s="357" t="s">
        <v>649</v>
      </c>
      <c r="C389" s="111"/>
      <c r="D389" s="111"/>
      <c r="E389" s="118">
        <v>423.6</v>
      </c>
      <c r="F389" s="111"/>
      <c r="G389" s="118">
        <v>281.5</v>
      </c>
      <c r="H389" s="111"/>
      <c r="I389" s="118">
        <v>322.33999999999997</v>
      </c>
      <c r="J389" s="111"/>
      <c r="K389" s="118">
        <v>290.07</v>
      </c>
      <c r="L389" s="111"/>
      <c r="M389" s="118">
        <v>269.41000000000003</v>
      </c>
      <c r="N389" s="111"/>
      <c r="O389" s="118">
        <v>339.81</v>
      </c>
      <c r="P389" s="111"/>
      <c r="Q389" s="118">
        <v>273.95999999999998</v>
      </c>
      <c r="R389" s="111"/>
      <c r="S389" s="118">
        <v>260.10000000000002</v>
      </c>
      <c r="T389" s="111"/>
      <c r="U389" s="118">
        <v>300.68</v>
      </c>
      <c r="V389" s="111"/>
      <c r="W389" s="118">
        <v>292.3</v>
      </c>
      <c r="X389" s="111"/>
      <c r="Y389" s="118">
        <v>306.68</v>
      </c>
      <c r="Z389" s="111"/>
      <c r="AA389" s="118">
        <v>301.93</v>
      </c>
      <c r="AB389" s="111"/>
      <c r="AC389" s="118">
        <v>273.52</v>
      </c>
      <c r="AD389" s="111"/>
      <c r="AE389" s="118">
        <v>304.08</v>
      </c>
      <c r="AF389" s="111"/>
      <c r="AG389" s="118">
        <v>318.63</v>
      </c>
      <c r="AH389" s="111"/>
      <c r="AI389" s="118">
        <v>283.25</v>
      </c>
      <c r="AJ389" s="111"/>
      <c r="AK389" s="118">
        <v>324.14999999999998</v>
      </c>
      <c r="AL389" s="111"/>
      <c r="AM389" s="118">
        <v>321.95</v>
      </c>
      <c r="AN389" s="111"/>
      <c r="AO389" s="118">
        <v>316.62</v>
      </c>
      <c r="AP389" s="111"/>
      <c r="AQ389" s="118">
        <v>341.45</v>
      </c>
      <c r="AR389" s="111"/>
      <c r="AS389" s="118">
        <v>326.47000000000003</v>
      </c>
      <c r="AT389" s="111"/>
      <c r="AU389" s="118">
        <v>321.56</v>
      </c>
      <c r="AV389" s="111"/>
      <c r="AW389" s="118">
        <v>344.26</v>
      </c>
      <c r="AX389" s="111"/>
      <c r="AY389" s="118">
        <v>347.03</v>
      </c>
      <c r="AZ389" s="111"/>
      <c r="BA389" s="118">
        <v>335.96</v>
      </c>
      <c r="BB389" s="111"/>
      <c r="BC389" s="118">
        <v>377.09</v>
      </c>
      <c r="BD389" s="111"/>
      <c r="BE389" s="118">
        <v>418.79</v>
      </c>
      <c r="BF389" s="111"/>
      <c r="BG389" s="118">
        <v>344.34</v>
      </c>
      <c r="BH389" s="111"/>
      <c r="BI389" s="118">
        <v>411.24</v>
      </c>
      <c r="BJ389" s="111"/>
      <c r="BK389" s="118">
        <v>383.32</v>
      </c>
      <c r="BL389" s="111"/>
      <c r="BM389" s="118">
        <v>377.94</v>
      </c>
      <c r="BN389" s="111"/>
      <c r="BO389" s="118">
        <v>367.79</v>
      </c>
      <c r="BP389" s="111"/>
      <c r="BQ389" s="118">
        <v>425.85</v>
      </c>
      <c r="BR389" s="111"/>
      <c r="BS389" s="118">
        <v>373.11</v>
      </c>
      <c r="BT389" s="111"/>
      <c r="BU389" s="118">
        <v>426.69</v>
      </c>
      <c r="BV389" s="111"/>
      <c r="BW389" s="118">
        <v>414.15</v>
      </c>
      <c r="BX389" s="111"/>
      <c r="BY389" s="118">
        <v>389.52</v>
      </c>
      <c r="BZ389" s="111"/>
      <c r="CA389" s="118">
        <v>348.23</v>
      </c>
      <c r="CB389" s="111"/>
      <c r="CC389" s="118">
        <v>404.71</v>
      </c>
    </row>
    <row r="390" spans="1:81" ht="131.25" x14ac:dyDescent="0.45">
      <c r="A390" s="363">
        <v>386</v>
      </c>
      <c r="B390" s="358" t="s">
        <v>972</v>
      </c>
      <c r="C390" s="112"/>
      <c r="D390" s="112"/>
      <c r="E390" s="116">
        <v>341.25</v>
      </c>
      <c r="F390" s="112"/>
      <c r="G390" s="116">
        <v>347.77</v>
      </c>
      <c r="H390" s="112"/>
      <c r="I390" s="116">
        <v>377.02</v>
      </c>
      <c r="J390" s="112"/>
      <c r="K390" s="116">
        <v>326.51</v>
      </c>
      <c r="L390" s="112"/>
      <c r="M390" s="116">
        <v>319.69</v>
      </c>
      <c r="N390" s="112"/>
      <c r="O390" s="116">
        <v>387.59</v>
      </c>
      <c r="P390" s="112"/>
      <c r="Q390" s="116">
        <v>367.04</v>
      </c>
      <c r="R390" s="112"/>
      <c r="S390" s="116">
        <v>329.18</v>
      </c>
      <c r="T390" s="112"/>
      <c r="U390" s="116">
        <v>379.05</v>
      </c>
      <c r="V390" s="112"/>
      <c r="W390" s="116">
        <v>350.51</v>
      </c>
      <c r="X390" s="112"/>
      <c r="Y390" s="116">
        <v>320.92</v>
      </c>
      <c r="Z390" s="112"/>
      <c r="AA390" s="116">
        <v>281.38</v>
      </c>
      <c r="AB390" s="112"/>
      <c r="AC390" s="116">
        <v>325.73</v>
      </c>
      <c r="AD390" s="112"/>
      <c r="AE390" s="116">
        <v>333.87</v>
      </c>
      <c r="AF390" s="112"/>
      <c r="AG390" s="116">
        <v>381.79</v>
      </c>
      <c r="AH390" s="112"/>
      <c r="AI390" s="116">
        <v>316.99</v>
      </c>
      <c r="AJ390" s="112"/>
      <c r="AK390" s="116">
        <v>395.93</v>
      </c>
      <c r="AL390" s="112"/>
      <c r="AM390" s="116">
        <v>437.44</v>
      </c>
      <c r="AN390" s="112"/>
      <c r="AO390" s="116">
        <v>419.7</v>
      </c>
      <c r="AP390" s="112"/>
      <c r="AQ390" s="116">
        <v>420.15</v>
      </c>
      <c r="AR390" s="112"/>
      <c r="AS390" s="116">
        <v>460.14</v>
      </c>
      <c r="AT390" s="112"/>
      <c r="AU390" s="116">
        <v>433.55</v>
      </c>
      <c r="AV390" s="112"/>
      <c r="AW390" s="116">
        <v>457.73</v>
      </c>
      <c r="AX390" s="112"/>
      <c r="AY390" s="116">
        <v>418.35</v>
      </c>
      <c r="AZ390" s="112"/>
      <c r="BA390" s="116">
        <v>358.13</v>
      </c>
      <c r="BB390" s="112"/>
      <c r="BC390" s="116">
        <v>403.96</v>
      </c>
      <c r="BD390" s="112"/>
      <c r="BE390" s="116">
        <v>410.98</v>
      </c>
      <c r="BF390" s="112"/>
      <c r="BG390" s="116">
        <v>357.84</v>
      </c>
      <c r="BH390" s="112"/>
      <c r="BI390" s="116">
        <v>417.91</v>
      </c>
      <c r="BJ390" s="112"/>
      <c r="BK390" s="116">
        <v>461.33</v>
      </c>
      <c r="BL390" s="112"/>
      <c r="BM390" s="116">
        <v>376.64</v>
      </c>
      <c r="BN390" s="112"/>
      <c r="BO390" s="116">
        <v>422.79</v>
      </c>
      <c r="BP390" s="112"/>
      <c r="BQ390" s="116">
        <v>373.44</v>
      </c>
      <c r="BR390" s="112"/>
      <c r="BS390" s="116">
        <v>379.23</v>
      </c>
      <c r="BT390" s="112"/>
      <c r="BU390" s="116">
        <v>462.89</v>
      </c>
      <c r="BV390" s="112"/>
      <c r="BW390" s="116">
        <v>380.86</v>
      </c>
      <c r="BX390" s="112"/>
      <c r="BY390" s="116">
        <v>364.03</v>
      </c>
      <c r="BZ390" s="112"/>
      <c r="CA390" s="116">
        <v>422.44</v>
      </c>
      <c r="CB390" s="112"/>
      <c r="CC390" s="116">
        <v>418.57</v>
      </c>
    </row>
    <row r="391" spans="1:81" ht="105.75" x14ac:dyDescent="0.45">
      <c r="A391" s="362">
        <v>387</v>
      </c>
      <c r="B391" s="357" t="s">
        <v>650</v>
      </c>
      <c r="C391" s="111"/>
      <c r="D391" s="111"/>
      <c r="E391" s="113">
        <v>3772.03</v>
      </c>
      <c r="F391" s="111"/>
      <c r="G391" s="113">
        <v>3918.89</v>
      </c>
      <c r="H391" s="111"/>
      <c r="I391" s="113">
        <v>4563.82</v>
      </c>
      <c r="J391" s="111"/>
      <c r="K391" s="113">
        <v>3845.74</v>
      </c>
      <c r="L391" s="111"/>
      <c r="M391" s="113">
        <v>4196.17</v>
      </c>
      <c r="N391" s="111"/>
      <c r="O391" s="113">
        <v>4084.22</v>
      </c>
      <c r="P391" s="111"/>
      <c r="Q391" s="113">
        <v>4495.71</v>
      </c>
      <c r="R391" s="111"/>
      <c r="S391" s="113">
        <v>4326.3500000000004</v>
      </c>
      <c r="T391" s="111"/>
      <c r="U391" s="113">
        <v>4485.46</v>
      </c>
      <c r="V391" s="111"/>
      <c r="W391" s="113">
        <v>4632.26</v>
      </c>
      <c r="X391" s="111"/>
      <c r="Y391" s="113">
        <v>4496.68</v>
      </c>
      <c r="Z391" s="111"/>
      <c r="AA391" s="113">
        <v>4303.68</v>
      </c>
      <c r="AB391" s="111"/>
      <c r="AC391" s="113">
        <v>3938.16</v>
      </c>
      <c r="AD391" s="111"/>
      <c r="AE391" s="113">
        <v>3754.69</v>
      </c>
      <c r="AF391" s="111"/>
      <c r="AG391" s="113">
        <v>4181.09</v>
      </c>
      <c r="AH391" s="111"/>
      <c r="AI391" s="113">
        <v>3391.19</v>
      </c>
      <c r="AJ391" s="111"/>
      <c r="AK391" s="113">
        <v>3642.92</v>
      </c>
      <c r="AL391" s="111"/>
      <c r="AM391" s="113">
        <v>4221.8500000000004</v>
      </c>
      <c r="AN391" s="111"/>
      <c r="AO391" s="113">
        <v>4148.74</v>
      </c>
      <c r="AP391" s="111"/>
      <c r="AQ391" s="113">
        <v>4261.58</v>
      </c>
      <c r="AR391" s="111"/>
      <c r="AS391" s="113">
        <v>4271.63</v>
      </c>
      <c r="AT391" s="111"/>
      <c r="AU391" s="113">
        <v>3998.97</v>
      </c>
      <c r="AV391" s="111"/>
      <c r="AW391" s="113">
        <v>4017.2</v>
      </c>
      <c r="AX391" s="111"/>
      <c r="AY391" s="113">
        <v>4567.62</v>
      </c>
      <c r="AZ391" s="111"/>
      <c r="BA391" s="113">
        <v>3804.3</v>
      </c>
      <c r="BB391" s="111"/>
      <c r="BC391" s="113">
        <v>3922.76</v>
      </c>
      <c r="BD391" s="111"/>
      <c r="BE391" s="113">
        <v>4801.6400000000003</v>
      </c>
      <c r="BF391" s="111"/>
      <c r="BG391" s="113">
        <v>3750.28</v>
      </c>
      <c r="BH391" s="111"/>
      <c r="BI391" s="113">
        <v>4355.4399999999996</v>
      </c>
      <c r="BJ391" s="111"/>
      <c r="BK391" s="113">
        <v>4694.1499999999996</v>
      </c>
      <c r="BL391" s="111"/>
      <c r="BM391" s="113">
        <v>4458.96</v>
      </c>
      <c r="BN391" s="111"/>
      <c r="BO391" s="113">
        <v>5283.47</v>
      </c>
      <c r="BP391" s="111"/>
      <c r="BQ391" s="113">
        <v>4958.5600000000004</v>
      </c>
      <c r="BR391" s="111"/>
      <c r="BS391" s="113">
        <v>4573.0200000000004</v>
      </c>
      <c r="BT391" s="111"/>
      <c r="BU391" s="113">
        <v>5044.92</v>
      </c>
      <c r="BV391" s="111"/>
      <c r="BW391" s="113">
        <v>4331.33</v>
      </c>
      <c r="BX391" s="111"/>
      <c r="BY391" s="113">
        <v>4689.49</v>
      </c>
      <c r="BZ391" s="111"/>
      <c r="CA391" s="113">
        <v>4200.5600000000004</v>
      </c>
      <c r="CB391" s="111"/>
      <c r="CC391" s="113">
        <v>4625.8999999999996</v>
      </c>
    </row>
    <row r="392" spans="1:81" ht="54.75" x14ac:dyDescent="0.45">
      <c r="A392" s="363">
        <v>388</v>
      </c>
      <c r="B392" s="358" t="s">
        <v>651</v>
      </c>
      <c r="C392" s="112"/>
      <c r="D392" s="112"/>
      <c r="E392" s="114">
        <v>2757.9</v>
      </c>
      <c r="F392" s="112"/>
      <c r="G392" s="114">
        <v>2823.84</v>
      </c>
      <c r="H392" s="112"/>
      <c r="I392" s="114">
        <v>3141.63</v>
      </c>
      <c r="J392" s="112"/>
      <c r="K392" s="114">
        <v>2669.81</v>
      </c>
      <c r="L392" s="112"/>
      <c r="M392" s="114">
        <v>2891.72</v>
      </c>
      <c r="N392" s="112"/>
      <c r="O392" s="114">
        <v>2984.08</v>
      </c>
      <c r="P392" s="112"/>
      <c r="Q392" s="114">
        <v>3102.4</v>
      </c>
      <c r="R392" s="112"/>
      <c r="S392" s="114">
        <v>2924.03</v>
      </c>
      <c r="T392" s="112"/>
      <c r="U392" s="114">
        <v>3096.81</v>
      </c>
      <c r="V392" s="112"/>
      <c r="W392" s="114">
        <v>3099.15</v>
      </c>
      <c r="X392" s="112"/>
      <c r="Y392" s="114">
        <v>2894.24</v>
      </c>
      <c r="Z392" s="112"/>
      <c r="AA392" s="114">
        <v>3021.99</v>
      </c>
      <c r="AB392" s="112"/>
      <c r="AC392" s="114">
        <v>2769.46</v>
      </c>
      <c r="AD392" s="112"/>
      <c r="AE392" s="114">
        <v>2980.34</v>
      </c>
      <c r="AF392" s="112"/>
      <c r="AG392" s="114">
        <v>3486.68</v>
      </c>
      <c r="AH392" s="112"/>
      <c r="AI392" s="114">
        <v>2641.72</v>
      </c>
      <c r="AJ392" s="112"/>
      <c r="AK392" s="114">
        <v>3212.43</v>
      </c>
      <c r="AL392" s="112"/>
      <c r="AM392" s="114">
        <v>3408.19</v>
      </c>
      <c r="AN392" s="112"/>
      <c r="AO392" s="114">
        <v>3200.79</v>
      </c>
      <c r="AP392" s="112"/>
      <c r="AQ392" s="114">
        <v>3411.48</v>
      </c>
      <c r="AR392" s="112"/>
      <c r="AS392" s="114">
        <v>3587.65</v>
      </c>
      <c r="AT392" s="112"/>
      <c r="AU392" s="114">
        <v>3174.31</v>
      </c>
      <c r="AV392" s="112"/>
      <c r="AW392" s="114">
        <v>3441.36</v>
      </c>
      <c r="AX392" s="112"/>
      <c r="AY392" s="114">
        <v>3107.65</v>
      </c>
      <c r="AZ392" s="112"/>
      <c r="BA392" s="114">
        <v>2641.72</v>
      </c>
      <c r="BB392" s="112"/>
      <c r="BC392" s="114">
        <v>3012.69</v>
      </c>
      <c r="BD392" s="112"/>
      <c r="BE392" s="114">
        <v>3462.49</v>
      </c>
      <c r="BF392" s="112"/>
      <c r="BG392" s="114">
        <v>2545.16</v>
      </c>
      <c r="BH392" s="112"/>
      <c r="BI392" s="114">
        <v>3427.77</v>
      </c>
      <c r="BJ392" s="112"/>
      <c r="BK392" s="114">
        <v>3307.63</v>
      </c>
      <c r="BL392" s="112"/>
      <c r="BM392" s="114">
        <v>3045.45</v>
      </c>
      <c r="BN392" s="112"/>
      <c r="BO392" s="114">
        <v>3524.81</v>
      </c>
      <c r="BP392" s="112"/>
      <c r="BQ392" s="114">
        <v>3389.19</v>
      </c>
      <c r="BR392" s="112"/>
      <c r="BS392" s="114">
        <v>3364.98</v>
      </c>
      <c r="BT392" s="112"/>
      <c r="BU392" s="114">
        <v>3334.61</v>
      </c>
      <c r="BV392" s="112"/>
      <c r="BW392" s="114">
        <v>3179.46</v>
      </c>
      <c r="BX392" s="112"/>
      <c r="BY392" s="114">
        <v>3206.04</v>
      </c>
      <c r="BZ392" s="112"/>
      <c r="CA392" s="114">
        <v>3022.39</v>
      </c>
      <c r="CB392" s="112"/>
      <c r="CC392" s="114">
        <v>3328.42</v>
      </c>
    </row>
    <row r="393" spans="1:81" ht="54.75" x14ac:dyDescent="0.45">
      <c r="A393" s="362">
        <v>389</v>
      </c>
      <c r="B393" s="357" t="s">
        <v>652</v>
      </c>
      <c r="C393" s="357" t="s">
        <v>171</v>
      </c>
      <c r="D393" s="117">
        <v>1233</v>
      </c>
      <c r="E393" s="118">
        <v>967.19</v>
      </c>
      <c r="F393" s="117">
        <v>1279</v>
      </c>
      <c r="G393" s="118">
        <v>994.72</v>
      </c>
      <c r="H393" s="117">
        <v>1442</v>
      </c>
      <c r="I393" s="113">
        <v>1192.33</v>
      </c>
      <c r="J393" s="117">
        <v>3352</v>
      </c>
      <c r="K393" s="118">
        <v>929.46</v>
      </c>
      <c r="L393" s="117">
        <v>1354</v>
      </c>
      <c r="M393" s="118">
        <v>991.47</v>
      </c>
      <c r="N393" s="117">
        <v>1298</v>
      </c>
      <c r="O393" s="113">
        <v>1037.57</v>
      </c>
      <c r="P393" s="117">
        <v>1360</v>
      </c>
      <c r="Q393" s="113">
        <v>1030.07</v>
      </c>
      <c r="R393" s="117">
        <v>1254</v>
      </c>
      <c r="S393" s="118">
        <v>932.21</v>
      </c>
      <c r="T393" s="117">
        <v>1280</v>
      </c>
      <c r="U393" s="113">
        <v>1063.6199999999999</v>
      </c>
      <c r="V393" s="117">
        <v>1257</v>
      </c>
      <c r="W393" s="113">
        <v>1014.85</v>
      </c>
      <c r="X393" s="117">
        <v>1292</v>
      </c>
      <c r="Y393" s="113">
        <v>1002.53</v>
      </c>
      <c r="Z393" s="117">
        <v>1635</v>
      </c>
      <c r="AA393" s="113">
        <v>1081.1099999999999</v>
      </c>
      <c r="AB393" s="117">
        <v>1297</v>
      </c>
      <c r="AC393" s="118">
        <v>982.7</v>
      </c>
      <c r="AD393" s="117">
        <v>1476</v>
      </c>
      <c r="AE393" s="113">
        <v>1040.54</v>
      </c>
      <c r="AF393" s="117">
        <v>1533</v>
      </c>
      <c r="AG393" s="113">
        <v>1096.8699999999999</v>
      </c>
      <c r="AH393" s="117">
        <v>1093</v>
      </c>
      <c r="AI393" s="118">
        <v>844.18</v>
      </c>
      <c r="AJ393" s="117">
        <v>1240</v>
      </c>
      <c r="AK393" s="118">
        <v>977.79</v>
      </c>
      <c r="AL393" s="117">
        <v>1321</v>
      </c>
      <c r="AM393" s="118">
        <v>995.81</v>
      </c>
      <c r="AN393" s="117">
        <v>1215</v>
      </c>
      <c r="AO393" s="118">
        <v>962.6</v>
      </c>
      <c r="AP393" s="117">
        <v>1377</v>
      </c>
      <c r="AQ393" s="113">
        <v>1136.2</v>
      </c>
      <c r="AR393" s="117">
        <v>1234</v>
      </c>
      <c r="AS393" s="113">
        <v>1038.48</v>
      </c>
      <c r="AT393" s="117">
        <v>1318</v>
      </c>
      <c r="AU393" s="113">
        <v>1003.11</v>
      </c>
      <c r="AV393" s="117">
        <v>1569</v>
      </c>
      <c r="AW393" s="113">
        <v>1212.3499999999999</v>
      </c>
      <c r="AX393" s="117">
        <v>1322</v>
      </c>
      <c r="AY393" s="118">
        <v>915.74</v>
      </c>
      <c r="AZ393" s="118">
        <v>998</v>
      </c>
      <c r="BA393" s="118">
        <v>770.79</v>
      </c>
      <c r="BB393" s="117">
        <v>1206</v>
      </c>
      <c r="BC393" s="118">
        <v>866.85</v>
      </c>
      <c r="BD393" s="117">
        <v>1355</v>
      </c>
      <c r="BE393" s="118">
        <v>887</v>
      </c>
      <c r="BF393" s="118">
        <v>942</v>
      </c>
      <c r="BG393" s="118">
        <v>681.59</v>
      </c>
      <c r="BH393" s="117">
        <v>1147</v>
      </c>
      <c r="BI393" s="118">
        <v>909.77</v>
      </c>
      <c r="BJ393" s="117">
        <v>1166</v>
      </c>
      <c r="BK393" s="118">
        <v>896.03</v>
      </c>
      <c r="BL393" s="117">
        <v>1708</v>
      </c>
      <c r="BM393" s="118">
        <v>924.68</v>
      </c>
      <c r="BN393" s="117">
        <v>1360</v>
      </c>
      <c r="BO393" s="113">
        <v>1085.47</v>
      </c>
      <c r="BP393" s="117">
        <v>1341</v>
      </c>
      <c r="BQ393" s="118">
        <v>970.5</v>
      </c>
      <c r="BR393" s="117">
        <v>1234</v>
      </c>
      <c r="BS393" s="113">
        <v>1005.52</v>
      </c>
      <c r="BT393" s="117">
        <v>1299</v>
      </c>
      <c r="BU393" s="118">
        <v>966.68</v>
      </c>
      <c r="BV393" s="117">
        <v>1184</v>
      </c>
      <c r="BW393" s="118">
        <v>881.42</v>
      </c>
      <c r="BX393" s="117">
        <v>1997</v>
      </c>
      <c r="BY393" s="118">
        <v>985.8</v>
      </c>
      <c r="BZ393" s="117">
        <v>1143</v>
      </c>
      <c r="CA393" s="118">
        <v>856.35</v>
      </c>
      <c r="CB393" s="117">
        <v>1385</v>
      </c>
      <c r="CC393" s="118">
        <v>891.02</v>
      </c>
    </row>
    <row r="394" spans="1:81" ht="54.75" x14ac:dyDescent="0.45">
      <c r="A394" s="363">
        <v>390</v>
      </c>
      <c r="B394" s="358" t="s">
        <v>653</v>
      </c>
      <c r="C394" s="112"/>
      <c r="D394" s="112"/>
      <c r="E394" s="116">
        <v>359.68</v>
      </c>
      <c r="F394" s="112"/>
      <c r="G394" s="116">
        <v>402.01</v>
      </c>
      <c r="H394" s="112"/>
      <c r="I394" s="116">
        <v>425.85</v>
      </c>
      <c r="J394" s="112"/>
      <c r="K394" s="116">
        <v>331.32</v>
      </c>
      <c r="L394" s="112"/>
      <c r="M394" s="116">
        <v>406.9</v>
      </c>
      <c r="N394" s="112"/>
      <c r="O394" s="116">
        <v>401.85</v>
      </c>
      <c r="P394" s="112"/>
      <c r="Q394" s="116">
        <v>458.82</v>
      </c>
      <c r="R394" s="112"/>
      <c r="S394" s="116">
        <v>423.15</v>
      </c>
      <c r="T394" s="112"/>
      <c r="U394" s="116">
        <v>445.05</v>
      </c>
      <c r="V394" s="112"/>
      <c r="W394" s="116">
        <v>440.74</v>
      </c>
      <c r="X394" s="112"/>
      <c r="Y394" s="116">
        <v>401.14</v>
      </c>
      <c r="Z394" s="112"/>
      <c r="AA394" s="116">
        <v>421.07</v>
      </c>
      <c r="AB394" s="112"/>
      <c r="AC394" s="116">
        <v>378.65</v>
      </c>
      <c r="AD394" s="112"/>
      <c r="AE394" s="116">
        <v>354.36</v>
      </c>
      <c r="AF394" s="112"/>
      <c r="AG394" s="116">
        <v>358.62</v>
      </c>
      <c r="AH394" s="112"/>
      <c r="AI394" s="116">
        <v>275.44</v>
      </c>
      <c r="AJ394" s="112"/>
      <c r="AK394" s="116">
        <v>308.95999999999998</v>
      </c>
      <c r="AL394" s="112"/>
      <c r="AM394" s="116">
        <v>318.86</v>
      </c>
      <c r="AN394" s="112"/>
      <c r="AO394" s="116">
        <v>326.26</v>
      </c>
      <c r="AP394" s="112"/>
      <c r="AQ394" s="116">
        <v>274.26</v>
      </c>
      <c r="AR394" s="112"/>
      <c r="AS394" s="116">
        <v>260.93</v>
      </c>
      <c r="AT394" s="112"/>
      <c r="AU394" s="116">
        <v>261.25</v>
      </c>
      <c r="AV394" s="112"/>
      <c r="AW394" s="116">
        <v>310.02</v>
      </c>
      <c r="AX394" s="112"/>
      <c r="AY394" s="116">
        <v>276.22000000000003</v>
      </c>
      <c r="AZ394" s="112"/>
      <c r="BA394" s="116">
        <v>225.25</v>
      </c>
      <c r="BB394" s="112"/>
      <c r="BC394" s="116">
        <v>258.83</v>
      </c>
      <c r="BD394" s="112"/>
      <c r="BE394" s="116">
        <v>279.57</v>
      </c>
      <c r="BF394" s="112"/>
      <c r="BG394" s="116">
        <v>198.32</v>
      </c>
      <c r="BH394" s="112"/>
      <c r="BI394" s="116">
        <v>254.53</v>
      </c>
      <c r="BJ394" s="112"/>
      <c r="BK394" s="116">
        <v>198.35</v>
      </c>
      <c r="BL394" s="112"/>
      <c r="BM394" s="116">
        <v>196.38</v>
      </c>
      <c r="BN394" s="112"/>
      <c r="BO394" s="116">
        <v>195.96</v>
      </c>
      <c r="BP394" s="112"/>
      <c r="BQ394" s="116">
        <v>207.44</v>
      </c>
      <c r="BR394" s="112"/>
      <c r="BS394" s="116">
        <v>242.3</v>
      </c>
      <c r="BT394" s="112"/>
      <c r="BU394" s="116">
        <v>239.09</v>
      </c>
      <c r="BV394" s="112"/>
      <c r="BW394" s="116">
        <v>216.22</v>
      </c>
      <c r="BX394" s="112"/>
      <c r="BY394" s="116">
        <v>217.9</v>
      </c>
      <c r="BZ394" s="112"/>
      <c r="CA394" s="116">
        <v>232.23</v>
      </c>
      <c r="CB394" s="112"/>
      <c r="CC394" s="116">
        <v>204.96</v>
      </c>
    </row>
    <row r="395" spans="1:81" ht="54.75" x14ac:dyDescent="0.45">
      <c r="A395" s="362">
        <v>391</v>
      </c>
      <c r="B395" s="357" t="s">
        <v>654</v>
      </c>
      <c r="C395" s="111"/>
      <c r="D395" s="111"/>
      <c r="E395" s="118">
        <v>202.32</v>
      </c>
      <c r="F395" s="111"/>
      <c r="G395" s="118">
        <v>195.59</v>
      </c>
      <c r="H395" s="111"/>
      <c r="I395" s="118">
        <v>178.74</v>
      </c>
      <c r="J395" s="111"/>
      <c r="K395" s="118">
        <v>222.32</v>
      </c>
      <c r="L395" s="111"/>
      <c r="M395" s="118">
        <v>193.87</v>
      </c>
      <c r="N395" s="111"/>
      <c r="O395" s="118">
        <v>191.47</v>
      </c>
      <c r="P395" s="111"/>
      <c r="Q395" s="118">
        <v>197.57</v>
      </c>
      <c r="R395" s="111"/>
      <c r="S395" s="118">
        <v>188.87</v>
      </c>
      <c r="T395" s="111"/>
      <c r="U395" s="118">
        <v>223.86</v>
      </c>
      <c r="V395" s="111"/>
      <c r="W395" s="118">
        <v>236.08</v>
      </c>
      <c r="X395" s="111"/>
      <c r="Y395" s="118">
        <v>270.49</v>
      </c>
      <c r="Z395" s="111"/>
      <c r="AA395" s="118">
        <v>265.45999999999998</v>
      </c>
      <c r="AB395" s="111"/>
      <c r="AC395" s="118">
        <v>220.88</v>
      </c>
      <c r="AD395" s="111"/>
      <c r="AE395" s="118">
        <v>208.17</v>
      </c>
      <c r="AF395" s="111"/>
      <c r="AG395" s="118">
        <v>235.78</v>
      </c>
      <c r="AH395" s="111"/>
      <c r="AI395" s="118">
        <v>201.07</v>
      </c>
      <c r="AJ395" s="111"/>
      <c r="AK395" s="118">
        <v>242.12</v>
      </c>
      <c r="AL395" s="111"/>
      <c r="AM395" s="118">
        <v>226</v>
      </c>
      <c r="AN395" s="111"/>
      <c r="AO395" s="118">
        <v>200.29</v>
      </c>
      <c r="AP395" s="111"/>
      <c r="AQ395" s="118">
        <v>265.04000000000002</v>
      </c>
      <c r="AR395" s="111"/>
      <c r="AS395" s="118">
        <v>257.35000000000002</v>
      </c>
      <c r="AT395" s="111"/>
      <c r="AU395" s="118">
        <v>324.7</v>
      </c>
      <c r="AV395" s="111"/>
      <c r="AW395" s="118">
        <v>258.56</v>
      </c>
      <c r="AX395" s="111"/>
      <c r="AY395" s="118">
        <v>321.68</v>
      </c>
      <c r="AZ395" s="111"/>
      <c r="BA395" s="118">
        <v>181.18</v>
      </c>
      <c r="BB395" s="111"/>
      <c r="BC395" s="118">
        <v>212.67</v>
      </c>
      <c r="BD395" s="111"/>
      <c r="BE395" s="118">
        <v>300.94</v>
      </c>
      <c r="BF395" s="111"/>
      <c r="BG395" s="118">
        <v>283.41000000000003</v>
      </c>
      <c r="BH395" s="111"/>
      <c r="BI395" s="118">
        <v>329.44</v>
      </c>
      <c r="BJ395" s="111"/>
      <c r="BK395" s="118">
        <v>327.95</v>
      </c>
      <c r="BL395" s="111"/>
      <c r="BM395" s="118">
        <v>267.20999999999998</v>
      </c>
      <c r="BN395" s="111"/>
      <c r="BO395" s="118">
        <v>410.74</v>
      </c>
      <c r="BP395" s="111"/>
      <c r="BQ395" s="118">
        <v>376.59</v>
      </c>
      <c r="BR395" s="111"/>
      <c r="BS395" s="118">
        <v>364.38</v>
      </c>
      <c r="BT395" s="111"/>
      <c r="BU395" s="118">
        <v>369.97</v>
      </c>
      <c r="BV395" s="111"/>
      <c r="BW395" s="118">
        <v>350.27</v>
      </c>
      <c r="BX395" s="111"/>
      <c r="BY395" s="118">
        <v>307.76</v>
      </c>
      <c r="BZ395" s="111"/>
      <c r="CA395" s="118">
        <v>309.02999999999997</v>
      </c>
      <c r="CB395" s="111"/>
      <c r="CC395" s="118">
        <v>360.23</v>
      </c>
    </row>
    <row r="396" spans="1:81" ht="54.75" x14ac:dyDescent="0.45">
      <c r="A396" s="363">
        <v>392</v>
      </c>
      <c r="B396" s="358" t="s">
        <v>655</v>
      </c>
      <c r="C396" s="112"/>
      <c r="D396" s="112"/>
      <c r="E396" s="116">
        <v>411.97</v>
      </c>
      <c r="F396" s="112"/>
      <c r="G396" s="116">
        <v>460.47</v>
      </c>
      <c r="H396" s="112"/>
      <c r="I396" s="116">
        <v>516.01</v>
      </c>
      <c r="J396" s="112"/>
      <c r="K396" s="116">
        <v>440.53</v>
      </c>
      <c r="L396" s="112"/>
      <c r="M396" s="116">
        <v>521.33000000000004</v>
      </c>
      <c r="N396" s="112"/>
      <c r="O396" s="116">
        <v>534.79</v>
      </c>
      <c r="P396" s="112"/>
      <c r="Q396" s="116">
        <v>597.39</v>
      </c>
      <c r="R396" s="112"/>
      <c r="S396" s="116">
        <v>565.70000000000005</v>
      </c>
      <c r="T396" s="112"/>
      <c r="U396" s="116">
        <v>565.23</v>
      </c>
      <c r="V396" s="112"/>
      <c r="W396" s="116">
        <v>593.17999999999995</v>
      </c>
      <c r="X396" s="112"/>
      <c r="Y396" s="116">
        <v>526.92999999999995</v>
      </c>
      <c r="Z396" s="112"/>
      <c r="AA396" s="116">
        <v>530.99</v>
      </c>
      <c r="AB396" s="112"/>
      <c r="AC396" s="116">
        <v>410.88</v>
      </c>
      <c r="AD396" s="112"/>
      <c r="AE396" s="116">
        <v>498.44</v>
      </c>
      <c r="AF396" s="112"/>
      <c r="AG396" s="116">
        <v>631.99</v>
      </c>
      <c r="AH396" s="112"/>
      <c r="AI396" s="116">
        <v>414.2</v>
      </c>
      <c r="AJ396" s="112"/>
      <c r="AK396" s="116">
        <v>487.12</v>
      </c>
      <c r="AL396" s="112"/>
      <c r="AM396" s="116">
        <v>539.51</v>
      </c>
      <c r="AN396" s="112"/>
      <c r="AO396" s="116">
        <v>489.55</v>
      </c>
      <c r="AP396" s="112"/>
      <c r="AQ396" s="116">
        <v>539.38</v>
      </c>
      <c r="AR396" s="112"/>
      <c r="AS396" s="116">
        <v>670.91</v>
      </c>
      <c r="AT396" s="112"/>
      <c r="AU396" s="116">
        <v>486.39</v>
      </c>
      <c r="AV396" s="112"/>
      <c r="AW396" s="116">
        <v>527.49</v>
      </c>
      <c r="AX396" s="112"/>
      <c r="AY396" s="116">
        <v>428.96</v>
      </c>
      <c r="AZ396" s="112"/>
      <c r="BA396" s="116">
        <v>416.74</v>
      </c>
      <c r="BB396" s="112"/>
      <c r="BC396" s="116">
        <v>484.49</v>
      </c>
      <c r="BD396" s="112"/>
      <c r="BE396" s="116">
        <v>562.71</v>
      </c>
      <c r="BF396" s="112"/>
      <c r="BG396" s="116">
        <v>374.09</v>
      </c>
      <c r="BH396" s="112"/>
      <c r="BI396" s="116">
        <v>513.54999999999995</v>
      </c>
      <c r="BJ396" s="112"/>
      <c r="BK396" s="116">
        <v>494.41</v>
      </c>
      <c r="BL396" s="112"/>
      <c r="BM396" s="116">
        <v>484.09</v>
      </c>
      <c r="BN396" s="112"/>
      <c r="BO396" s="116">
        <v>556.77</v>
      </c>
      <c r="BP396" s="112"/>
      <c r="BQ396" s="116">
        <v>519.78</v>
      </c>
      <c r="BR396" s="112"/>
      <c r="BS396" s="116">
        <v>544.05999999999995</v>
      </c>
      <c r="BT396" s="112"/>
      <c r="BU396" s="116">
        <v>522.61</v>
      </c>
      <c r="BV396" s="112"/>
      <c r="BW396" s="116">
        <v>486.07</v>
      </c>
      <c r="BX396" s="112"/>
      <c r="BY396" s="116">
        <v>467.79</v>
      </c>
      <c r="BZ396" s="112"/>
      <c r="CA396" s="116">
        <v>519.21</v>
      </c>
      <c r="CB396" s="112"/>
      <c r="CC396" s="116">
        <v>554.42999999999995</v>
      </c>
    </row>
    <row r="397" spans="1:81" ht="67.5" x14ac:dyDescent="0.45">
      <c r="A397" s="362">
        <v>393</v>
      </c>
      <c r="B397" s="357" t="s">
        <v>656</v>
      </c>
      <c r="C397" s="111"/>
      <c r="D397" s="111"/>
      <c r="E397" s="118">
        <v>816.75</v>
      </c>
      <c r="F397" s="111"/>
      <c r="G397" s="118">
        <v>771.06</v>
      </c>
      <c r="H397" s="111"/>
      <c r="I397" s="118">
        <v>828.7</v>
      </c>
      <c r="J397" s="111"/>
      <c r="K397" s="118">
        <v>746.18</v>
      </c>
      <c r="L397" s="111"/>
      <c r="M397" s="118">
        <v>778.15</v>
      </c>
      <c r="N397" s="111"/>
      <c r="O397" s="118">
        <v>818.42</v>
      </c>
      <c r="P397" s="111"/>
      <c r="Q397" s="118">
        <v>818.55</v>
      </c>
      <c r="R397" s="111"/>
      <c r="S397" s="118">
        <v>814.1</v>
      </c>
      <c r="T397" s="111"/>
      <c r="U397" s="118">
        <v>799.04</v>
      </c>
      <c r="V397" s="111"/>
      <c r="W397" s="118">
        <v>814.32</v>
      </c>
      <c r="X397" s="111"/>
      <c r="Y397" s="118">
        <v>693.14</v>
      </c>
      <c r="Z397" s="111"/>
      <c r="AA397" s="118">
        <v>723.36</v>
      </c>
      <c r="AB397" s="111"/>
      <c r="AC397" s="118">
        <v>776.35</v>
      </c>
      <c r="AD397" s="111"/>
      <c r="AE397" s="118">
        <v>878.83</v>
      </c>
      <c r="AF397" s="111"/>
      <c r="AG397" s="113">
        <v>1163.42</v>
      </c>
      <c r="AH397" s="111"/>
      <c r="AI397" s="118">
        <v>906.83</v>
      </c>
      <c r="AJ397" s="111"/>
      <c r="AK397" s="113">
        <v>1196.43</v>
      </c>
      <c r="AL397" s="111"/>
      <c r="AM397" s="113">
        <v>1328.01</v>
      </c>
      <c r="AN397" s="111"/>
      <c r="AO397" s="113">
        <v>1222.0899999999999</v>
      </c>
      <c r="AP397" s="111"/>
      <c r="AQ397" s="113">
        <v>1196.5999999999999</v>
      </c>
      <c r="AR397" s="111"/>
      <c r="AS397" s="113">
        <v>1359.97</v>
      </c>
      <c r="AT397" s="111"/>
      <c r="AU397" s="113">
        <v>1098.8499999999999</v>
      </c>
      <c r="AV397" s="111"/>
      <c r="AW397" s="113">
        <v>1132.93</v>
      </c>
      <c r="AX397" s="111"/>
      <c r="AY397" s="113">
        <v>1165.07</v>
      </c>
      <c r="AZ397" s="111"/>
      <c r="BA397" s="113">
        <v>1047.76</v>
      </c>
      <c r="BB397" s="111"/>
      <c r="BC397" s="113">
        <v>1189.8499999999999</v>
      </c>
      <c r="BD397" s="111"/>
      <c r="BE397" s="113">
        <v>1432.27</v>
      </c>
      <c r="BF397" s="111"/>
      <c r="BG397" s="113">
        <v>1007.75</v>
      </c>
      <c r="BH397" s="111"/>
      <c r="BI397" s="113">
        <v>1420.48</v>
      </c>
      <c r="BJ397" s="111"/>
      <c r="BK397" s="113">
        <v>1390.9</v>
      </c>
      <c r="BL397" s="111"/>
      <c r="BM397" s="113">
        <v>1173.0899999999999</v>
      </c>
      <c r="BN397" s="111"/>
      <c r="BO397" s="113">
        <v>1275.8699999999999</v>
      </c>
      <c r="BP397" s="111"/>
      <c r="BQ397" s="113">
        <v>1314.88</v>
      </c>
      <c r="BR397" s="111"/>
      <c r="BS397" s="113">
        <v>1208.71</v>
      </c>
      <c r="BT397" s="111"/>
      <c r="BU397" s="113">
        <v>1236.26</v>
      </c>
      <c r="BV397" s="111"/>
      <c r="BW397" s="113">
        <v>1245.47</v>
      </c>
      <c r="BX397" s="111"/>
      <c r="BY397" s="113">
        <v>1226.79</v>
      </c>
      <c r="BZ397" s="111"/>
      <c r="CA397" s="113">
        <v>1105.57</v>
      </c>
      <c r="CB397" s="111"/>
      <c r="CC397" s="113">
        <v>1317.78</v>
      </c>
    </row>
    <row r="398" spans="1:81" ht="54.75" x14ac:dyDescent="0.45">
      <c r="A398" s="363">
        <v>394</v>
      </c>
      <c r="B398" s="358" t="s">
        <v>657</v>
      </c>
      <c r="C398" s="112"/>
      <c r="D398" s="112"/>
      <c r="E398" s="114">
        <v>5333.23</v>
      </c>
      <c r="F398" s="112"/>
      <c r="G398" s="114">
        <v>5835.33</v>
      </c>
      <c r="H398" s="112"/>
      <c r="I398" s="114">
        <v>6828.76</v>
      </c>
      <c r="J398" s="112"/>
      <c r="K398" s="114">
        <v>5999.21</v>
      </c>
      <c r="L398" s="112"/>
      <c r="M398" s="114">
        <v>6120.69</v>
      </c>
      <c r="N398" s="112"/>
      <c r="O398" s="114">
        <v>6363.05</v>
      </c>
      <c r="P398" s="112"/>
      <c r="Q398" s="114">
        <v>5841.9</v>
      </c>
      <c r="R398" s="112"/>
      <c r="S398" s="114">
        <v>5607.92</v>
      </c>
      <c r="T398" s="112"/>
      <c r="U398" s="114">
        <v>6521.41</v>
      </c>
      <c r="V398" s="112"/>
      <c r="W398" s="114">
        <v>6473.91</v>
      </c>
      <c r="X398" s="112"/>
      <c r="Y398" s="114">
        <v>5998.43</v>
      </c>
      <c r="Z398" s="112"/>
      <c r="AA398" s="114">
        <v>6024.87</v>
      </c>
      <c r="AB398" s="112"/>
      <c r="AC398" s="114">
        <v>5872.04</v>
      </c>
      <c r="AD398" s="112"/>
      <c r="AE398" s="114">
        <v>6731.06</v>
      </c>
      <c r="AF398" s="112"/>
      <c r="AG398" s="114">
        <v>8334.76</v>
      </c>
      <c r="AH398" s="112"/>
      <c r="AI398" s="114">
        <v>6500.57</v>
      </c>
      <c r="AJ398" s="112"/>
      <c r="AK398" s="114">
        <v>7111.94</v>
      </c>
      <c r="AL398" s="112"/>
      <c r="AM398" s="114">
        <v>7141.38</v>
      </c>
      <c r="AN398" s="112"/>
      <c r="AO398" s="114">
        <v>7216.31</v>
      </c>
      <c r="AP398" s="112"/>
      <c r="AQ398" s="114">
        <v>7009.07</v>
      </c>
      <c r="AR398" s="112"/>
      <c r="AS398" s="114">
        <v>7606.84</v>
      </c>
      <c r="AT398" s="112"/>
      <c r="AU398" s="114">
        <v>7758.32</v>
      </c>
      <c r="AV398" s="112"/>
      <c r="AW398" s="114">
        <v>7331.9</v>
      </c>
      <c r="AX398" s="112"/>
      <c r="AY398" s="114">
        <v>7649.68</v>
      </c>
      <c r="AZ398" s="112"/>
      <c r="BA398" s="114">
        <v>6177.35</v>
      </c>
      <c r="BB398" s="112"/>
      <c r="BC398" s="114">
        <v>7144.32</v>
      </c>
      <c r="BD398" s="112"/>
      <c r="BE398" s="114">
        <v>8666.91</v>
      </c>
      <c r="BF398" s="112"/>
      <c r="BG398" s="114">
        <v>7681.95</v>
      </c>
      <c r="BH398" s="112"/>
      <c r="BI398" s="114">
        <v>8629.73</v>
      </c>
      <c r="BJ398" s="112"/>
      <c r="BK398" s="114">
        <v>8481.4</v>
      </c>
      <c r="BL398" s="112"/>
      <c r="BM398" s="114">
        <v>8588.6299999999992</v>
      </c>
      <c r="BN398" s="112"/>
      <c r="BO398" s="114">
        <v>9221.2800000000007</v>
      </c>
      <c r="BP398" s="112"/>
      <c r="BQ398" s="114">
        <v>8163.7</v>
      </c>
      <c r="BR398" s="112"/>
      <c r="BS398" s="114">
        <v>8482.3700000000008</v>
      </c>
      <c r="BT398" s="112"/>
      <c r="BU398" s="114">
        <v>8254.4</v>
      </c>
      <c r="BV398" s="112"/>
      <c r="BW398" s="114">
        <v>7450.4</v>
      </c>
      <c r="BX398" s="112"/>
      <c r="BY398" s="114">
        <v>7368.82</v>
      </c>
      <c r="BZ398" s="112"/>
      <c r="CA398" s="114">
        <v>7438.37</v>
      </c>
      <c r="CB398" s="112"/>
      <c r="CC398" s="114">
        <v>8674.9</v>
      </c>
    </row>
    <row r="399" spans="1:81" ht="54.75" x14ac:dyDescent="0.45">
      <c r="A399" s="362">
        <v>395</v>
      </c>
      <c r="B399" s="357" t="s">
        <v>658</v>
      </c>
      <c r="C399" s="357" t="s">
        <v>177</v>
      </c>
      <c r="D399" s="117">
        <v>3299678</v>
      </c>
      <c r="E399" s="113">
        <v>1724.53</v>
      </c>
      <c r="F399" s="117">
        <v>5696056</v>
      </c>
      <c r="G399" s="113">
        <v>2193.91</v>
      </c>
      <c r="H399" s="117">
        <v>9076563</v>
      </c>
      <c r="I399" s="113">
        <v>2995.56</v>
      </c>
      <c r="J399" s="117">
        <v>8273705</v>
      </c>
      <c r="K399" s="113">
        <v>2625.28</v>
      </c>
      <c r="L399" s="117">
        <v>4624856</v>
      </c>
      <c r="M399" s="113">
        <v>2464.6799999999998</v>
      </c>
      <c r="N399" s="117">
        <v>5246696</v>
      </c>
      <c r="O399" s="113">
        <v>2213.62</v>
      </c>
      <c r="P399" s="117">
        <v>3359062</v>
      </c>
      <c r="Q399" s="113">
        <v>1902.12</v>
      </c>
      <c r="R399" s="117">
        <v>5401208</v>
      </c>
      <c r="S399" s="113">
        <v>2364.5100000000002</v>
      </c>
      <c r="T399" s="117">
        <v>4778235</v>
      </c>
      <c r="U399" s="113">
        <v>2511.54</v>
      </c>
      <c r="V399" s="117">
        <v>4689736</v>
      </c>
      <c r="W399" s="113">
        <v>2628.92</v>
      </c>
      <c r="X399" s="117">
        <v>6658491</v>
      </c>
      <c r="Y399" s="113">
        <v>2611</v>
      </c>
      <c r="Z399" s="117">
        <v>7060021</v>
      </c>
      <c r="AA399" s="113">
        <v>2730.47</v>
      </c>
      <c r="AB399" s="117">
        <v>6249299</v>
      </c>
      <c r="AC399" s="113">
        <v>2282.06</v>
      </c>
      <c r="AD399" s="117">
        <v>7166564</v>
      </c>
      <c r="AE399" s="113">
        <v>2999.22</v>
      </c>
      <c r="AF399" s="117">
        <v>5517503</v>
      </c>
      <c r="AG399" s="113">
        <v>3439.07</v>
      </c>
      <c r="AH399" s="117">
        <v>751287</v>
      </c>
      <c r="AI399" s="113">
        <v>2877.7</v>
      </c>
      <c r="AJ399" s="117">
        <v>204595</v>
      </c>
      <c r="AK399" s="113">
        <v>3188.61</v>
      </c>
      <c r="AL399" s="117">
        <v>384524</v>
      </c>
      <c r="AM399" s="113">
        <v>3349.68</v>
      </c>
      <c r="AN399" s="117">
        <v>205420</v>
      </c>
      <c r="AO399" s="113">
        <v>3253.08</v>
      </c>
      <c r="AP399" s="117">
        <v>223118</v>
      </c>
      <c r="AQ399" s="113">
        <v>3551.03</v>
      </c>
      <c r="AR399" s="117">
        <v>240692</v>
      </c>
      <c r="AS399" s="113">
        <v>3954.76</v>
      </c>
      <c r="AT399" s="117">
        <v>235525</v>
      </c>
      <c r="AU399" s="113">
        <v>3801.8</v>
      </c>
      <c r="AV399" s="117">
        <v>234440</v>
      </c>
      <c r="AW399" s="113">
        <v>3904.15</v>
      </c>
      <c r="AX399" s="117">
        <v>217582</v>
      </c>
      <c r="AY399" s="113">
        <v>3749.36</v>
      </c>
      <c r="AZ399" s="117">
        <v>158785</v>
      </c>
      <c r="BA399" s="113">
        <v>2671.97</v>
      </c>
      <c r="BB399" s="117">
        <v>207837</v>
      </c>
      <c r="BC399" s="113">
        <v>3545.85</v>
      </c>
      <c r="BD399" s="117">
        <v>577873</v>
      </c>
      <c r="BE399" s="113">
        <v>4657.03</v>
      </c>
      <c r="BF399" s="117">
        <v>420618</v>
      </c>
      <c r="BG399" s="113">
        <v>3904.03</v>
      </c>
      <c r="BH399" s="117">
        <v>736902</v>
      </c>
      <c r="BI399" s="113">
        <v>4384.6899999999996</v>
      </c>
      <c r="BJ399" s="117">
        <v>286217</v>
      </c>
      <c r="BK399" s="113">
        <v>4034.16</v>
      </c>
      <c r="BL399" s="117">
        <v>628635</v>
      </c>
      <c r="BM399" s="113">
        <v>4772.09</v>
      </c>
      <c r="BN399" s="117">
        <v>297271</v>
      </c>
      <c r="BO399" s="113">
        <v>5350.28</v>
      </c>
      <c r="BP399" s="117">
        <v>319378</v>
      </c>
      <c r="BQ399" s="113">
        <v>4599.04</v>
      </c>
      <c r="BR399" s="117">
        <v>254501</v>
      </c>
      <c r="BS399" s="113">
        <v>4578.58</v>
      </c>
      <c r="BT399" s="117">
        <v>264681</v>
      </c>
      <c r="BU399" s="113">
        <v>4570.91</v>
      </c>
      <c r="BV399" s="117">
        <v>228874</v>
      </c>
      <c r="BW399" s="113">
        <v>3755.67</v>
      </c>
      <c r="BX399" s="117">
        <v>288803</v>
      </c>
      <c r="BY399" s="113">
        <v>3779.45</v>
      </c>
      <c r="BZ399" s="117">
        <v>260124</v>
      </c>
      <c r="CA399" s="113">
        <v>4335.96</v>
      </c>
      <c r="CB399" s="117">
        <v>276759</v>
      </c>
      <c r="CC399" s="113">
        <v>4594.6899999999996</v>
      </c>
    </row>
    <row r="400" spans="1:81" ht="54.75" x14ac:dyDescent="0.45">
      <c r="A400" s="363">
        <v>396</v>
      </c>
      <c r="B400" s="358" t="s">
        <v>659</v>
      </c>
      <c r="C400" s="358" t="s">
        <v>167</v>
      </c>
      <c r="D400" s="116">
        <v>316</v>
      </c>
      <c r="E400" s="116">
        <v>13.4</v>
      </c>
      <c r="F400" s="116">
        <v>320</v>
      </c>
      <c r="G400" s="116">
        <v>2.97</v>
      </c>
      <c r="H400" s="116">
        <v>499</v>
      </c>
      <c r="I400" s="116">
        <v>9.5299999999999994</v>
      </c>
      <c r="J400" s="116">
        <v>824</v>
      </c>
      <c r="K400" s="116">
        <v>6.79</v>
      </c>
      <c r="L400" s="116">
        <v>930</v>
      </c>
      <c r="M400" s="116">
        <v>9.1300000000000008</v>
      </c>
      <c r="N400" s="116">
        <v>543</v>
      </c>
      <c r="O400" s="116">
        <v>5</v>
      </c>
      <c r="P400" s="116">
        <v>719</v>
      </c>
      <c r="Q400" s="116">
        <v>5.13</v>
      </c>
      <c r="R400" s="116">
        <v>736</v>
      </c>
      <c r="S400" s="116">
        <v>5.2</v>
      </c>
      <c r="T400" s="116">
        <v>410</v>
      </c>
      <c r="U400" s="116">
        <v>5.2</v>
      </c>
      <c r="V400" s="116">
        <v>335</v>
      </c>
      <c r="W400" s="116">
        <v>4.49</v>
      </c>
      <c r="X400" s="116">
        <v>514</v>
      </c>
      <c r="Y400" s="116">
        <v>4.7300000000000004</v>
      </c>
      <c r="Z400" s="116">
        <v>466</v>
      </c>
      <c r="AA400" s="116">
        <v>7.06</v>
      </c>
      <c r="AB400" s="116">
        <v>871</v>
      </c>
      <c r="AC400" s="116">
        <v>8.66</v>
      </c>
      <c r="AD400" s="116">
        <v>272</v>
      </c>
      <c r="AE400" s="116">
        <v>2.96</v>
      </c>
      <c r="AF400" s="116">
        <v>456</v>
      </c>
      <c r="AG400" s="116">
        <v>3.29</v>
      </c>
      <c r="AH400" s="116">
        <v>498</v>
      </c>
      <c r="AI400" s="116">
        <v>4.08</v>
      </c>
      <c r="AJ400" s="116">
        <v>831</v>
      </c>
      <c r="AK400" s="116">
        <v>3</v>
      </c>
      <c r="AL400" s="115">
        <v>1366</v>
      </c>
      <c r="AM400" s="116">
        <v>5.8</v>
      </c>
      <c r="AN400" s="115">
        <v>1112</v>
      </c>
      <c r="AO400" s="116">
        <v>7.38</v>
      </c>
      <c r="AP400" s="116">
        <v>702</v>
      </c>
      <c r="AQ400" s="116">
        <v>4.07</v>
      </c>
      <c r="AR400" s="116">
        <v>856</v>
      </c>
      <c r="AS400" s="116">
        <v>6.71</v>
      </c>
      <c r="AT400" s="116">
        <v>912</v>
      </c>
      <c r="AU400" s="116">
        <v>6.06</v>
      </c>
      <c r="AV400" s="116">
        <v>624</v>
      </c>
      <c r="AW400" s="116">
        <v>5.18</v>
      </c>
      <c r="AX400" s="115">
        <v>1153</v>
      </c>
      <c r="AY400" s="116">
        <v>6.55</v>
      </c>
      <c r="AZ400" s="115">
        <v>1356</v>
      </c>
      <c r="BA400" s="116">
        <v>6.97</v>
      </c>
      <c r="BB400" s="115">
        <v>1995</v>
      </c>
      <c r="BC400" s="116">
        <v>10.029999999999999</v>
      </c>
      <c r="BD400" s="115">
        <v>2069</v>
      </c>
      <c r="BE400" s="116">
        <v>13.58</v>
      </c>
      <c r="BF400" s="115">
        <v>1399</v>
      </c>
      <c r="BG400" s="116">
        <v>10.45</v>
      </c>
      <c r="BH400" s="115">
        <v>1572</v>
      </c>
      <c r="BI400" s="116">
        <v>6.45</v>
      </c>
      <c r="BJ400" s="115">
        <v>1812</v>
      </c>
      <c r="BK400" s="116">
        <v>7.64</v>
      </c>
      <c r="BL400" s="115">
        <v>1503</v>
      </c>
      <c r="BM400" s="116">
        <v>4.5599999999999996</v>
      </c>
      <c r="BN400" s="115">
        <v>2223</v>
      </c>
      <c r="BO400" s="116">
        <v>5.28</v>
      </c>
      <c r="BP400" s="115">
        <v>3023</v>
      </c>
      <c r="BQ400" s="116">
        <v>7.01</v>
      </c>
      <c r="BR400" s="115">
        <v>2935</v>
      </c>
      <c r="BS400" s="116">
        <v>6.69</v>
      </c>
      <c r="BT400" s="115">
        <v>3483</v>
      </c>
      <c r="BU400" s="116">
        <v>7.97</v>
      </c>
      <c r="BV400" s="115">
        <v>4766</v>
      </c>
      <c r="BW400" s="116">
        <v>10.73</v>
      </c>
      <c r="BX400" s="115">
        <v>3959</v>
      </c>
      <c r="BY400" s="116">
        <v>9.58</v>
      </c>
      <c r="BZ400" s="115">
        <v>6553</v>
      </c>
      <c r="CA400" s="116">
        <v>13.12</v>
      </c>
      <c r="CB400" s="115">
        <v>6844</v>
      </c>
      <c r="CC400" s="116">
        <v>13.67</v>
      </c>
    </row>
    <row r="401" spans="1:81" ht="42" x14ac:dyDescent="0.45">
      <c r="A401" s="362">
        <v>397</v>
      </c>
      <c r="B401" s="357" t="s">
        <v>660</v>
      </c>
      <c r="C401" s="111"/>
      <c r="D401" s="111"/>
      <c r="E401" s="118">
        <v>802.72</v>
      </c>
      <c r="F401" s="111"/>
      <c r="G401" s="118">
        <v>746.37</v>
      </c>
      <c r="H401" s="111"/>
      <c r="I401" s="118">
        <v>941.84</v>
      </c>
      <c r="J401" s="111"/>
      <c r="K401" s="118">
        <v>823.28</v>
      </c>
      <c r="L401" s="111"/>
      <c r="M401" s="118">
        <v>798.4</v>
      </c>
      <c r="N401" s="111"/>
      <c r="O401" s="118">
        <v>829.76</v>
      </c>
      <c r="P401" s="111"/>
      <c r="Q401" s="118">
        <v>776.27</v>
      </c>
      <c r="R401" s="111"/>
      <c r="S401" s="118">
        <v>853.28</v>
      </c>
      <c r="T401" s="111"/>
      <c r="U401" s="118">
        <v>781.85</v>
      </c>
      <c r="V401" s="111"/>
      <c r="W401" s="118">
        <v>748.01</v>
      </c>
      <c r="X401" s="111"/>
      <c r="Y401" s="118">
        <v>697.51</v>
      </c>
      <c r="Z401" s="111"/>
      <c r="AA401" s="118">
        <v>829.96</v>
      </c>
      <c r="AB401" s="111"/>
      <c r="AC401" s="118">
        <v>828.55</v>
      </c>
      <c r="AD401" s="111"/>
      <c r="AE401" s="118">
        <v>787.98</v>
      </c>
      <c r="AF401" s="111"/>
      <c r="AG401" s="113">
        <v>1010.13</v>
      </c>
      <c r="AH401" s="111"/>
      <c r="AI401" s="118">
        <v>804.07</v>
      </c>
      <c r="AJ401" s="111"/>
      <c r="AK401" s="118">
        <v>928.78</v>
      </c>
      <c r="AL401" s="111"/>
      <c r="AM401" s="118">
        <v>905.33</v>
      </c>
      <c r="AN401" s="111"/>
      <c r="AO401" s="118">
        <v>923.79</v>
      </c>
      <c r="AP401" s="111"/>
      <c r="AQ401" s="113">
        <v>1049.3399999999999</v>
      </c>
      <c r="AR401" s="111"/>
      <c r="AS401" s="118">
        <v>964.03</v>
      </c>
      <c r="AT401" s="111"/>
      <c r="AU401" s="113">
        <v>1077.1099999999999</v>
      </c>
      <c r="AV401" s="111"/>
      <c r="AW401" s="113">
        <v>1090.18</v>
      </c>
      <c r="AX401" s="111"/>
      <c r="AY401" s="113">
        <v>1011.15</v>
      </c>
      <c r="AZ401" s="111"/>
      <c r="BA401" s="113">
        <v>1125.8499999999999</v>
      </c>
      <c r="BB401" s="111"/>
      <c r="BC401" s="113">
        <v>1040.06</v>
      </c>
      <c r="BD401" s="111"/>
      <c r="BE401" s="113">
        <v>1284.99</v>
      </c>
      <c r="BF401" s="111"/>
      <c r="BG401" s="118">
        <v>992.77</v>
      </c>
      <c r="BH401" s="111"/>
      <c r="BI401" s="113">
        <v>1235.94</v>
      </c>
      <c r="BJ401" s="111"/>
      <c r="BK401" s="113">
        <v>1218.49</v>
      </c>
      <c r="BL401" s="111"/>
      <c r="BM401" s="113">
        <v>1249.94</v>
      </c>
      <c r="BN401" s="111"/>
      <c r="BO401" s="113">
        <v>1337.65</v>
      </c>
      <c r="BP401" s="111"/>
      <c r="BQ401" s="113">
        <v>1006.6</v>
      </c>
      <c r="BR401" s="111"/>
      <c r="BS401" s="113">
        <v>1016.53</v>
      </c>
      <c r="BT401" s="111"/>
      <c r="BU401" s="113">
        <v>1151.03</v>
      </c>
      <c r="BV401" s="111"/>
      <c r="BW401" s="113">
        <v>1082.55</v>
      </c>
      <c r="BX401" s="111"/>
      <c r="BY401" s="118">
        <v>999.1</v>
      </c>
      <c r="BZ401" s="111"/>
      <c r="CA401" s="118">
        <v>878.48</v>
      </c>
      <c r="CB401" s="111"/>
      <c r="CC401" s="113">
        <v>1098.04</v>
      </c>
    </row>
    <row r="402" spans="1:81" ht="67.5" x14ac:dyDescent="0.45">
      <c r="A402" s="363">
        <v>398</v>
      </c>
      <c r="B402" s="358" t="s">
        <v>661</v>
      </c>
      <c r="C402" s="358" t="s">
        <v>167</v>
      </c>
      <c r="D402" s="115">
        <v>139067</v>
      </c>
      <c r="E402" s="114">
        <v>1502.62</v>
      </c>
      <c r="F402" s="115">
        <v>116995</v>
      </c>
      <c r="G402" s="114">
        <v>1239.94</v>
      </c>
      <c r="H402" s="115">
        <v>139903</v>
      </c>
      <c r="I402" s="114">
        <v>1514.4</v>
      </c>
      <c r="J402" s="115">
        <v>117232</v>
      </c>
      <c r="K402" s="114">
        <v>1244.6500000000001</v>
      </c>
      <c r="L402" s="115">
        <v>124807</v>
      </c>
      <c r="M402" s="114">
        <v>1319.48</v>
      </c>
      <c r="N402" s="115">
        <v>153396</v>
      </c>
      <c r="O402" s="114">
        <v>1645.57</v>
      </c>
      <c r="P402" s="115">
        <v>145735</v>
      </c>
      <c r="Q402" s="114">
        <v>1552.06</v>
      </c>
      <c r="R402" s="115">
        <v>106149</v>
      </c>
      <c r="S402" s="114">
        <v>1161.68</v>
      </c>
      <c r="T402" s="115">
        <v>137510</v>
      </c>
      <c r="U402" s="114">
        <v>1536.58</v>
      </c>
      <c r="V402" s="115">
        <v>131139</v>
      </c>
      <c r="W402" s="114">
        <v>1431.92</v>
      </c>
      <c r="X402" s="115">
        <v>152235</v>
      </c>
      <c r="Y402" s="114">
        <v>1613.89</v>
      </c>
      <c r="Z402" s="115">
        <v>108611</v>
      </c>
      <c r="AA402" s="114">
        <v>1209.58</v>
      </c>
      <c r="AB402" s="115">
        <v>122495</v>
      </c>
      <c r="AC402" s="114">
        <v>1338.36</v>
      </c>
      <c r="AD402" s="115">
        <v>105471</v>
      </c>
      <c r="AE402" s="114">
        <v>1151.3499999999999</v>
      </c>
      <c r="AF402" s="115">
        <v>181773</v>
      </c>
      <c r="AG402" s="114">
        <v>1836.42</v>
      </c>
      <c r="AH402" s="115">
        <v>128667</v>
      </c>
      <c r="AI402" s="114">
        <v>1230.96</v>
      </c>
      <c r="AJ402" s="115">
        <v>137534</v>
      </c>
      <c r="AK402" s="114">
        <v>1329.33</v>
      </c>
      <c r="AL402" s="115">
        <v>156824</v>
      </c>
      <c r="AM402" s="114">
        <v>1488.15</v>
      </c>
      <c r="AN402" s="115">
        <v>144316</v>
      </c>
      <c r="AO402" s="114">
        <v>1399.4</v>
      </c>
      <c r="AP402" s="115">
        <v>137626</v>
      </c>
      <c r="AQ402" s="114">
        <v>1362</v>
      </c>
      <c r="AR402" s="115">
        <v>143355</v>
      </c>
      <c r="AS402" s="114">
        <v>1368.18</v>
      </c>
      <c r="AT402" s="115">
        <v>155389</v>
      </c>
      <c r="AU402" s="114">
        <v>1496.49</v>
      </c>
      <c r="AV402" s="115">
        <v>118619</v>
      </c>
      <c r="AW402" s="114">
        <v>1151.5899999999999</v>
      </c>
      <c r="AX402" s="115">
        <v>184737</v>
      </c>
      <c r="AY402" s="114">
        <v>1846.53</v>
      </c>
      <c r="AZ402" s="115">
        <v>94379</v>
      </c>
      <c r="BA402" s="116">
        <v>966.9</v>
      </c>
      <c r="BB402" s="115">
        <v>124331</v>
      </c>
      <c r="BC402" s="114">
        <v>1285.68</v>
      </c>
      <c r="BD402" s="115">
        <v>131800</v>
      </c>
      <c r="BE402" s="114">
        <v>1323.81</v>
      </c>
      <c r="BF402" s="115">
        <v>149953</v>
      </c>
      <c r="BG402" s="114">
        <v>1444.94</v>
      </c>
      <c r="BH402" s="115">
        <v>196607</v>
      </c>
      <c r="BI402" s="114">
        <v>1880.63</v>
      </c>
      <c r="BJ402" s="115">
        <v>184601</v>
      </c>
      <c r="BK402" s="114">
        <v>1811.95</v>
      </c>
      <c r="BL402" s="115">
        <v>162907</v>
      </c>
      <c r="BM402" s="114">
        <v>1594.23</v>
      </c>
      <c r="BN402" s="115">
        <v>156698</v>
      </c>
      <c r="BO402" s="114">
        <v>1548.77</v>
      </c>
      <c r="BP402" s="115">
        <v>143999</v>
      </c>
      <c r="BQ402" s="114">
        <v>1389.79</v>
      </c>
      <c r="BR402" s="115">
        <v>189886</v>
      </c>
      <c r="BS402" s="114">
        <v>1798.55</v>
      </c>
      <c r="BT402" s="115">
        <v>164620</v>
      </c>
      <c r="BU402" s="114">
        <v>1581.25</v>
      </c>
      <c r="BV402" s="115">
        <v>178184</v>
      </c>
      <c r="BW402" s="114">
        <v>1716.78</v>
      </c>
      <c r="BX402" s="115">
        <v>165799</v>
      </c>
      <c r="BY402" s="114">
        <v>1548.14</v>
      </c>
      <c r="BZ402" s="115">
        <v>122492</v>
      </c>
      <c r="CA402" s="114">
        <v>1171.1500000000001</v>
      </c>
      <c r="CB402" s="115">
        <v>203713</v>
      </c>
      <c r="CC402" s="114">
        <v>1854.17</v>
      </c>
    </row>
    <row r="403" spans="1:81" ht="67.5" x14ac:dyDescent="0.45">
      <c r="A403" s="362">
        <v>399</v>
      </c>
      <c r="B403" s="357" t="s">
        <v>662</v>
      </c>
      <c r="C403" s="357" t="s">
        <v>167</v>
      </c>
      <c r="D403" s="118">
        <v>944</v>
      </c>
      <c r="E403" s="118">
        <v>133.82</v>
      </c>
      <c r="F403" s="118">
        <v>960</v>
      </c>
      <c r="G403" s="118">
        <v>134.79</v>
      </c>
      <c r="H403" s="117">
        <v>1074</v>
      </c>
      <c r="I403" s="118">
        <v>143.13999999999999</v>
      </c>
      <c r="J403" s="118">
        <v>967</v>
      </c>
      <c r="K403" s="118">
        <v>140.13</v>
      </c>
      <c r="L403" s="117">
        <v>1114</v>
      </c>
      <c r="M403" s="118">
        <v>162.94</v>
      </c>
      <c r="N403" s="117">
        <v>1069</v>
      </c>
      <c r="O403" s="118">
        <v>163.72</v>
      </c>
      <c r="P403" s="117">
        <v>1321</v>
      </c>
      <c r="Q403" s="118">
        <v>193.46</v>
      </c>
      <c r="R403" s="117">
        <v>1149</v>
      </c>
      <c r="S403" s="118">
        <v>168.98</v>
      </c>
      <c r="T403" s="117">
        <v>1358</v>
      </c>
      <c r="U403" s="118">
        <v>214.1</v>
      </c>
      <c r="V403" s="117">
        <v>1214</v>
      </c>
      <c r="W403" s="118">
        <v>183.97</v>
      </c>
      <c r="X403" s="118">
        <v>981</v>
      </c>
      <c r="Y403" s="118">
        <v>140.68</v>
      </c>
      <c r="Z403" s="117">
        <v>1204</v>
      </c>
      <c r="AA403" s="118">
        <v>166.84</v>
      </c>
      <c r="AB403" s="117">
        <v>1171</v>
      </c>
      <c r="AC403" s="118">
        <v>165.51</v>
      </c>
      <c r="AD403" s="117">
        <v>1124</v>
      </c>
      <c r="AE403" s="118">
        <v>142</v>
      </c>
      <c r="AF403" s="117">
        <v>1332</v>
      </c>
      <c r="AG403" s="118">
        <v>180.27</v>
      </c>
      <c r="AH403" s="117">
        <v>1188</v>
      </c>
      <c r="AI403" s="118">
        <v>139.93</v>
      </c>
      <c r="AJ403" s="117">
        <v>1176</v>
      </c>
      <c r="AK403" s="118">
        <v>160.63999999999999</v>
      </c>
      <c r="AL403" s="117">
        <v>1465</v>
      </c>
      <c r="AM403" s="118">
        <v>198.06</v>
      </c>
      <c r="AN403" s="117">
        <v>1180</v>
      </c>
      <c r="AO403" s="118">
        <v>183.02</v>
      </c>
      <c r="AP403" s="117">
        <v>1290</v>
      </c>
      <c r="AQ403" s="118">
        <v>187.64</v>
      </c>
      <c r="AR403" s="117">
        <v>1197</v>
      </c>
      <c r="AS403" s="118">
        <v>195.59</v>
      </c>
      <c r="AT403" s="118">
        <v>928</v>
      </c>
      <c r="AU403" s="118">
        <v>164.29</v>
      </c>
      <c r="AV403" s="118">
        <v>965</v>
      </c>
      <c r="AW403" s="118">
        <v>149.31</v>
      </c>
      <c r="AX403" s="118">
        <v>931</v>
      </c>
      <c r="AY403" s="118">
        <v>139.79</v>
      </c>
      <c r="AZ403" s="118">
        <v>969</v>
      </c>
      <c r="BA403" s="118">
        <v>145.93</v>
      </c>
      <c r="BB403" s="118">
        <v>998</v>
      </c>
      <c r="BC403" s="118">
        <v>146.03</v>
      </c>
      <c r="BD403" s="117">
        <v>1123</v>
      </c>
      <c r="BE403" s="118">
        <v>154.71</v>
      </c>
      <c r="BF403" s="118">
        <v>992</v>
      </c>
      <c r="BG403" s="118">
        <v>116.79</v>
      </c>
      <c r="BH403" s="117">
        <v>1103</v>
      </c>
      <c r="BI403" s="118">
        <v>155.55000000000001</v>
      </c>
      <c r="BJ403" s="117">
        <v>1072</v>
      </c>
      <c r="BK403" s="118">
        <v>158.02000000000001</v>
      </c>
      <c r="BL403" s="117">
        <v>1061</v>
      </c>
      <c r="BM403" s="118">
        <v>143.58000000000001</v>
      </c>
      <c r="BN403" s="117">
        <v>1248</v>
      </c>
      <c r="BO403" s="118">
        <v>173.36</v>
      </c>
      <c r="BP403" s="117">
        <v>1272</v>
      </c>
      <c r="BQ403" s="118">
        <v>173.55</v>
      </c>
      <c r="BR403" s="117">
        <v>1012</v>
      </c>
      <c r="BS403" s="118">
        <v>146.84</v>
      </c>
      <c r="BT403" s="118">
        <v>915</v>
      </c>
      <c r="BU403" s="118">
        <v>146.63</v>
      </c>
      <c r="BV403" s="117">
        <v>1080</v>
      </c>
      <c r="BW403" s="118">
        <v>139.03</v>
      </c>
      <c r="BX403" s="117">
        <v>1108</v>
      </c>
      <c r="BY403" s="118">
        <v>135.88</v>
      </c>
      <c r="BZ403" s="117">
        <v>1098</v>
      </c>
      <c r="CA403" s="118">
        <v>118.11</v>
      </c>
      <c r="CB403" s="117">
        <v>1364</v>
      </c>
      <c r="CC403" s="118">
        <v>148.09</v>
      </c>
    </row>
    <row r="404" spans="1:81" ht="80.25" x14ac:dyDescent="0.45">
      <c r="A404" s="363">
        <v>400</v>
      </c>
      <c r="B404" s="358" t="s">
        <v>663</v>
      </c>
      <c r="C404" s="112"/>
      <c r="D404" s="112"/>
      <c r="E404" s="116">
        <v>108.94</v>
      </c>
      <c r="F404" s="112"/>
      <c r="G404" s="116">
        <v>103.44</v>
      </c>
      <c r="H404" s="112"/>
      <c r="I404" s="116">
        <v>138.30000000000001</v>
      </c>
      <c r="J404" s="112"/>
      <c r="K404" s="116">
        <v>122.59</v>
      </c>
      <c r="L404" s="112"/>
      <c r="M404" s="116">
        <v>140</v>
      </c>
      <c r="N404" s="112"/>
      <c r="O404" s="116">
        <v>131.22999999999999</v>
      </c>
      <c r="P404" s="112"/>
      <c r="Q404" s="116">
        <v>166.26</v>
      </c>
      <c r="R404" s="112"/>
      <c r="S404" s="116">
        <v>132.47</v>
      </c>
      <c r="T404" s="112"/>
      <c r="U404" s="116">
        <v>167.56</v>
      </c>
      <c r="V404" s="112"/>
      <c r="W404" s="116">
        <v>152.54</v>
      </c>
      <c r="X404" s="112"/>
      <c r="Y404" s="116">
        <v>131.52000000000001</v>
      </c>
      <c r="Z404" s="112"/>
      <c r="AA404" s="116">
        <v>178.73</v>
      </c>
      <c r="AB404" s="112"/>
      <c r="AC404" s="116">
        <v>132.87</v>
      </c>
      <c r="AD404" s="112"/>
      <c r="AE404" s="116">
        <v>145.03</v>
      </c>
      <c r="AF404" s="112"/>
      <c r="AG404" s="116">
        <v>170.72</v>
      </c>
      <c r="AH404" s="112"/>
      <c r="AI404" s="116">
        <v>136.24</v>
      </c>
      <c r="AJ404" s="112"/>
      <c r="AK404" s="116">
        <v>181.2</v>
      </c>
      <c r="AL404" s="112"/>
      <c r="AM404" s="116">
        <v>199.76</v>
      </c>
      <c r="AN404" s="112"/>
      <c r="AO404" s="116">
        <v>190.99</v>
      </c>
      <c r="AP404" s="112"/>
      <c r="AQ404" s="116">
        <v>146.21</v>
      </c>
      <c r="AR404" s="112"/>
      <c r="AS404" s="116">
        <v>175.73</v>
      </c>
      <c r="AT404" s="112"/>
      <c r="AU404" s="116">
        <v>137.11000000000001</v>
      </c>
      <c r="AV404" s="112"/>
      <c r="AW404" s="116">
        <v>154.04</v>
      </c>
      <c r="AX404" s="112"/>
      <c r="AY404" s="116">
        <v>159.88999999999999</v>
      </c>
      <c r="AZ404" s="112"/>
      <c r="BA404" s="116">
        <v>87.46</v>
      </c>
      <c r="BB404" s="112"/>
      <c r="BC404" s="116">
        <v>127.05</v>
      </c>
      <c r="BD404" s="112"/>
      <c r="BE404" s="116">
        <v>140.9</v>
      </c>
      <c r="BF404" s="112"/>
      <c r="BG404" s="116">
        <v>113.18</v>
      </c>
      <c r="BH404" s="112"/>
      <c r="BI404" s="116">
        <v>176.12</v>
      </c>
      <c r="BJ404" s="112"/>
      <c r="BK404" s="116">
        <v>155.62</v>
      </c>
      <c r="BL404" s="112"/>
      <c r="BM404" s="116">
        <v>165.65</v>
      </c>
      <c r="BN404" s="112"/>
      <c r="BO404" s="116">
        <v>133.27000000000001</v>
      </c>
      <c r="BP404" s="112"/>
      <c r="BQ404" s="116">
        <v>129.72999999999999</v>
      </c>
      <c r="BR404" s="112"/>
      <c r="BS404" s="116">
        <v>139.86000000000001</v>
      </c>
      <c r="BT404" s="112"/>
      <c r="BU404" s="116">
        <v>132.13</v>
      </c>
      <c r="BV404" s="112"/>
      <c r="BW404" s="116">
        <v>136.32</v>
      </c>
      <c r="BX404" s="112"/>
      <c r="BY404" s="116">
        <v>125.33</v>
      </c>
      <c r="BZ404" s="112"/>
      <c r="CA404" s="116">
        <v>115.4</v>
      </c>
      <c r="CB404" s="112"/>
      <c r="CC404" s="116">
        <v>156.08000000000001</v>
      </c>
    </row>
    <row r="405" spans="1:81" ht="54.75" x14ac:dyDescent="0.45">
      <c r="A405" s="362">
        <v>401</v>
      </c>
      <c r="B405" s="357" t="s">
        <v>664</v>
      </c>
      <c r="C405" s="357" t="s">
        <v>167</v>
      </c>
      <c r="D405" s="118">
        <v>521</v>
      </c>
      <c r="E405" s="118">
        <v>78.47</v>
      </c>
      <c r="F405" s="118">
        <v>528</v>
      </c>
      <c r="G405" s="118">
        <v>89.35</v>
      </c>
      <c r="H405" s="118">
        <v>593</v>
      </c>
      <c r="I405" s="118">
        <v>79.7</v>
      </c>
      <c r="J405" s="118">
        <v>407</v>
      </c>
      <c r="K405" s="118">
        <v>65</v>
      </c>
      <c r="L405" s="118">
        <v>373</v>
      </c>
      <c r="M405" s="118">
        <v>58.94</v>
      </c>
      <c r="N405" s="118">
        <v>449</v>
      </c>
      <c r="O405" s="118">
        <v>71.319999999999993</v>
      </c>
      <c r="P405" s="118">
        <v>609</v>
      </c>
      <c r="Q405" s="118">
        <v>83.1</v>
      </c>
      <c r="R405" s="118">
        <v>595</v>
      </c>
      <c r="S405" s="118">
        <v>86.5</v>
      </c>
      <c r="T405" s="118">
        <v>514</v>
      </c>
      <c r="U405" s="118">
        <v>94.76</v>
      </c>
      <c r="V405" s="118">
        <v>650</v>
      </c>
      <c r="W405" s="118">
        <v>102.12</v>
      </c>
      <c r="X405" s="118">
        <v>506</v>
      </c>
      <c r="Y405" s="118">
        <v>71.48</v>
      </c>
      <c r="Z405" s="118">
        <v>582</v>
      </c>
      <c r="AA405" s="118">
        <v>86.93</v>
      </c>
      <c r="AB405" s="118">
        <v>482</v>
      </c>
      <c r="AC405" s="118">
        <v>67.55</v>
      </c>
      <c r="AD405" s="118">
        <v>384</v>
      </c>
      <c r="AE405" s="118">
        <v>66.59</v>
      </c>
      <c r="AF405" s="118">
        <v>475</v>
      </c>
      <c r="AG405" s="118">
        <v>64.7</v>
      </c>
      <c r="AH405" s="118">
        <v>496</v>
      </c>
      <c r="AI405" s="118">
        <v>71.95</v>
      </c>
      <c r="AJ405" s="118">
        <v>541</v>
      </c>
      <c r="AK405" s="118">
        <v>87.82</v>
      </c>
      <c r="AL405" s="118">
        <v>478</v>
      </c>
      <c r="AM405" s="118">
        <v>79.319999999999993</v>
      </c>
      <c r="AN405" s="118">
        <v>392</v>
      </c>
      <c r="AO405" s="118">
        <v>58.55</v>
      </c>
      <c r="AP405" s="118">
        <v>689</v>
      </c>
      <c r="AQ405" s="118">
        <v>111.73</v>
      </c>
      <c r="AR405" s="118">
        <v>539</v>
      </c>
      <c r="AS405" s="118">
        <v>94.27</v>
      </c>
      <c r="AT405" s="118">
        <v>505</v>
      </c>
      <c r="AU405" s="118">
        <v>77.19</v>
      </c>
      <c r="AV405" s="118">
        <v>640</v>
      </c>
      <c r="AW405" s="118">
        <v>92.19</v>
      </c>
      <c r="AX405" s="118">
        <v>467</v>
      </c>
      <c r="AY405" s="118">
        <v>89.75</v>
      </c>
      <c r="AZ405" s="118">
        <v>507</v>
      </c>
      <c r="BA405" s="118">
        <v>75.23</v>
      </c>
      <c r="BB405" s="118">
        <v>475</v>
      </c>
      <c r="BC405" s="118">
        <v>72.63</v>
      </c>
      <c r="BD405" s="118">
        <v>473</v>
      </c>
      <c r="BE405" s="118">
        <v>71.14</v>
      </c>
      <c r="BF405" s="118">
        <v>387</v>
      </c>
      <c r="BG405" s="118">
        <v>62.22</v>
      </c>
      <c r="BH405" s="118">
        <v>521</v>
      </c>
      <c r="BI405" s="118">
        <v>81.45</v>
      </c>
      <c r="BJ405" s="118">
        <v>471</v>
      </c>
      <c r="BK405" s="118">
        <v>60.59</v>
      </c>
      <c r="BL405" s="118">
        <v>400</v>
      </c>
      <c r="BM405" s="118">
        <v>63.99</v>
      </c>
      <c r="BN405" s="118">
        <v>621</v>
      </c>
      <c r="BO405" s="118">
        <v>85.85</v>
      </c>
      <c r="BP405" s="118">
        <v>558</v>
      </c>
      <c r="BQ405" s="118">
        <v>79.86</v>
      </c>
      <c r="BR405" s="118">
        <v>418</v>
      </c>
      <c r="BS405" s="118">
        <v>60.37</v>
      </c>
      <c r="BT405" s="118">
        <v>323</v>
      </c>
      <c r="BU405" s="118">
        <v>44.84</v>
      </c>
      <c r="BV405" s="118">
        <v>281</v>
      </c>
      <c r="BW405" s="118">
        <v>43.73</v>
      </c>
      <c r="BX405" s="118">
        <v>375</v>
      </c>
      <c r="BY405" s="118">
        <v>51.5</v>
      </c>
      <c r="BZ405" s="118">
        <v>475</v>
      </c>
      <c r="CA405" s="118">
        <v>55.32</v>
      </c>
      <c r="CB405" s="118">
        <v>436</v>
      </c>
      <c r="CC405" s="118">
        <v>54.99</v>
      </c>
    </row>
    <row r="406" spans="1:81" ht="105.75" x14ac:dyDescent="0.45">
      <c r="A406" s="363">
        <v>402</v>
      </c>
      <c r="B406" s="358" t="s">
        <v>665</v>
      </c>
      <c r="C406" s="358" t="s">
        <v>167</v>
      </c>
      <c r="D406" s="116">
        <v>484</v>
      </c>
      <c r="E406" s="116">
        <v>110.63</v>
      </c>
      <c r="F406" s="116">
        <v>514</v>
      </c>
      <c r="G406" s="116">
        <v>138.53</v>
      </c>
      <c r="H406" s="116">
        <v>685</v>
      </c>
      <c r="I406" s="116">
        <v>138.4</v>
      </c>
      <c r="J406" s="116">
        <v>601</v>
      </c>
      <c r="K406" s="116">
        <v>117.1</v>
      </c>
      <c r="L406" s="116">
        <v>623</v>
      </c>
      <c r="M406" s="116">
        <v>126.82</v>
      </c>
      <c r="N406" s="116">
        <v>640</v>
      </c>
      <c r="O406" s="116">
        <v>135.04</v>
      </c>
      <c r="P406" s="116">
        <v>532</v>
      </c>
      <c r="Q406" s="116">
        <v>126.6</v>
      </c>
      <c r="R406" s="116">
        <v>525</v>
      </c>
      <c r="S406" s="116">
        <v>119.57</v>
      </c>
      <c r="T406" s="116">
        <v>569</v>
      </c>
      <c r="U406" s="116">
        <v>119.47</v>
      </c>
      <c r="V406" s="116">
        <v>576</v>
      </c>
      <c r="W406" s="116">
        <v>119.01</v>
      </c>
      <c r="X406" s="116">
        <v>569</v>
      </c>
      <c r="Y406" s="116">
        <v>124.87</v>
      </c>
      <c r="Z406" s="116">
        <v>686</v>
      </c>
      <c r="AA406" s="116">
        <v>137.49</v>
      </c>
      <c r="AB406" s="116">
        <v>489</v>
      </c>
      <c r="AC406" s="116">
        <v>94.72</v>
      </c>
      <c r="AD406" s="116">
        <v>529</v>
      </c>
      <c r="AE406" s="116">
        <v>129.4</v>
      </c>
      <c r="AF406" s="116">
        <v>701</v>
      </c>
      <c r="AG406" s="116">
        <v>152.1</v>
      </c>
      <c r="AH406" s="116">
        <v>572</v>
      </c>
      <c r="AI406" s="116">
        <v>119.56</v>
      </c>
      <c r="AJ406" s="116">
        <v>633</v>
      </c>
      <c r="AK406" s="116">
        <v>127.66</v>
      </c>
      <c r="AL406" s="116">
        <v>595</v>
      </c>
      <c r="AM406" s="116">
        <v>116.51</v>
      </c>
      <c r="AN406" s="116">
        <v>540</v>
      </c>
      <c r="AO406" s="116">
        <v>133.55000000000001</v>
      </c>
      <c r="AP406" s="116">
        <v>628</v>
      </c>
      <c r="AQ406" s="116">
        <v>117.2</v>
      </c>
      <c r="AR406" s="116">
        <v>684</v>
      </c>
      <c r="AS406" s="116">
        <v>122.9</v>
      </c>
      <c r="AT406" s="116">
        <v>617</v>
      </c>
      <c r="AU406" s="116">
        <v>130.91999999999999</v>
      </c>
      <c r="AV406" s="116">
        <v>616</v>
      </c>
      <c r="AW406" s="116">
        <v>133.35</v>
      </c>
      <c r="AX406" s="116">
        <v>582</v>
      </c>
      <c r="AY406" s="116">
        <v>159.47</v>
      </c>
      <c r="AZ406" s="116">
        <v>420</v>
      </c>
      <c r="BA406" s="116">
        <v>104.78</v>
      </c>
      <c r="BB406" s="116">
        <v>501</v>
      </c>
      <c r="BC406" s="116">
        <v>127.12</v>
      </c>
      <c r="BD406" s="116">
        <v>522</v>
      </c>
      <c r="BE406" s="116">
        <v>142.30000000000001</v>
      </c>
      <c r="BF406" s="116">
        <v>469</v>
      </c>
      <c r="BG406" s="116">
        <v>115.06</v>
      </c>
      <c r="BH406" s="116">
        <v>585</v>
      </c>
      <c r="BI406" s="116">
        <v>131.22999999999999</v>
      </c>
      <c r="BJ406" s="116">
        <v>590</v>
      </c>
      <c r="BK406" s="116">
        <v>180.13</v>
      </c>
      <c r="BL406" s="116">
        <v>509</v>
      </c>
      <c r="BM406" s="116">
        <v>130.97999999999999</v>
      </c>
      <c r="BN406" s="116">
        <v>626</v>
      </c>
      <c r="BO406" s="116">
        <v>125.58</v>
      </c>
      <c r="BP406" s="116">
        <v>518</v>
      </c>
      <c r="BQ406" s="116">
        <v>128.33000000000001</v>
      </c>
      <c r="BR406" s="116">
        <v>664</v>
      </c>
      <c r="BS406" s="116">
        <v>95.69</v>
      </c>
      <c r="BT406" s="116">
        <v>634</v>
      </c>
      <c r="BU406" s="116">
        <v>104.34</v>
      </c>
      <c r="BV406" s="116">
        <v>479</v>
      </c>
      <c r="BW406" s="116">
        <v>81.42</v>
      </c>
      <c r="BX406" s="116">
        <v>402</v>
      </c>
      <c r="BY406" s="116">
        <v>62.84</v>
      </c>
      <c r="BZ406" s="116">
        <v>454</v>
      </c>
      <c r="CA406" s="116">
        <v>102.62</v>
      </c>
      <c r="CB406" s="116">
        <v>508</v>
      </c>
      <c r="CC406" s="116">
        <v>90.27</v>
      </c>
    </row>
    <row r="407" spans="1:81" ht="80.25" x14ac:dyDescent="0.45">
      <c r="A407" s="362">
        <v>403</v>
      </c>
      <c r="B407" s="357" t="s">
        <v>666</v>
      </c>
      <c r="C407" s="111"/>
      <c r="D407" s="111"/>
      <c r="E407" s="118">
        <v>858.1</v>
      </c>
      <c r="F407" s="111"/>
      <c r="G407" s="113">
        <v>1186.04</v>
      </c>
      <c r="H407" s="111"/>
      <c r="I407" s="118">
        <v>867.88</v>
      </c>
      <c r="J407" s="111"/>
      <c r="K407" s="118">
        <v>854.39</v>
      </c>
      <c r="L407" s="111"/>
      <c r="M407" s="113">
        <v>1040.29</v>
      </c>
      <c r="N407" s="111"/>
      <c r="O407" s="113">
        <v>1167.79</v>
      </c>
      <c r="P407" s="111"/>
      <c r="Q407" s="113">
        <v>1036.9000000000001</v>
      </c>
      <c r="R407" s="111"/>
      <c r="S407" s="118">
        <v>715.76</v>
      </c>
      <c r="T407" s="111"/>
      <c r="U407" s="113">
        <v>1090.33</v>
      </c>
      <c r="V407" s="111"/>
      <c r="W407" s="113">
        <v>1102.92</v>
      </c>
      <c r="X407" s="111"/>
      <c r="Y407" s="118">
        <v>602.76</v>
      </c>
      <c r="Z407" s="111"/>
      <c r="AA407" s="118">
        <v>677.8</v>
      </c>
      <c r="AB407" s="111"/>
      <c r="AC407" s="118">
        <v>953.76</v>
      </c>
      <c r="AD407" s="111"/>
      <c r="AE407" s="113">
        <v>1306.53</v>
      </c>
      <c r="AF407" s="111"/>
      <c r="AG407" s="113">
        <v>1478.07</v>
      </c>
      <c r="AH407" s="111"/>
      <c r="AI407" s="113">
        <v>1116.0899999999999</v>
      </c>
      <c r="AJ407" s="111"/>
      <c r="AK407" s="113">
        <v>1104.9000000000001</v>
      </c>
      <c r="AL407" s="111"/>
      <c r="AM407" s="118">
        <v>798.77</v>
      </c>
      <c r="AN407" s="111"/>
      <c r="AO407" s="113">
        <v>1066.55</v>
      </c>
      <c r="AP407" s="111"/>
      <c r="AQ407" s="118">
        <v>479.84</v>
      </c>
      <c r="AR407" s="111"/>
      <c r="AS407" s="118">
        <v>724.67</v>
      </c>
      <c r="AT407" s="111"/>
      <c r="AU407" s="118">
        <v>867.34</v>
      </c>
      <c r="AV407" s="111"/>
      <c r="AW407" s="118">
        <v>651.91999999999996</v>
      </c>
      <c r="AX407" s="111"/>
      <c r="AY407" s="118">
        <v>487.2</v>
      </c>
      <c r="AZ407" s="111"/>
      <c r="BA407" s="118">
        <v>992.25</v>
      </c>
      <c r="BB407" s="111"/>
      <c r="BC407" s="118">
        <v>789.87</v>
      </c>
      <c r="BD407" s="111"/>
      <c r="BE407" s="118">
        <v>878.46</v>
      </c>
      <c r="BF407" s="111"/>
      <c r="BG407" s="118">
        <v>922.51</v>
      </c>
      <c r="BH407" s="111"/>
      <c r="BI407" s="118">
        <v>577.67999999999995</v>
      </c>
      <c r="BJ407" s="111"/>
      <c r="BK407" s="118">
        <v>854.81</v>
      </c>
      <c r="BL407" s="111"/>
      <c r="BM407" s="118">
        <v>463.61</v>
      </c>
      <c r="BN407" s="111"/>
      <c r="BO407" s="118">
        <v>461.24</v>
      </c>
      <c r="BP407" s="111"/>
      <c r="BQ407" s="118">
        <v>649.78</v>
      </c>
      <c r="BR407" s="111"/>
      <c r="BS407" s="118">
        <v>639.27</v>
      </c>
      <c r="BT407" s="111"/>
      <c r="BU407" s="118">
        <v>515.29999999999995</v>
      </c>
      <c r="BV407" s="111"/>
      <c r="BW407" s="118">
        <v>484.16</v>
      </c>
      <c r="BX407" s="111"/>
      <c r="BY407" s="118">
        <v>656.99</v>
      </c>
      <c r="BZ407" s="111"/>
      <c r="CA407" s="118">
        <v>648.22</v>
      </c>
      <c r="CB407" s="111"/>
      <c r="CC407" s="118">
        <v>664.89</v>
      </c>
    </row>
    <row r="408" spans="1:81" ht="80.25" x14ac:dyDescent="0.45">
      <c r="A408" s="363">
        <v>404</v>
      </c>
      <c r="B408" s="358" t="s">
        <v>667</v>
      </c>
      <c r="C408" s="112"/>
      <c r="D408" s="112"/>
      <c r="E408" s="114">
        <v>14371.79</v>
      </c>
      <c r="F408" s="112"/>
      <c r="G408" s="114">
        <v>15292.09</v>
      </c>
      <c r="H408" s="112"/>
      <c r="I408" s="114">
        <v>16776.84</v>
      </c>
      <c r="J408" s="112"/>
      <c r="K408" s="114">
        <v>12908.27</v>
      </c>
      <c r="L408" s="112"/>
      <c r="M408" s="114">
        <v>13622.12</v>
      </c>
      <c r="N408" s="112"/>
      <c r="O408" s="114">
        <v>13602.43</v>
      </c>
      <c r="P408" s="112"/>
      <c r="Q408" s="114">
        <v>16467.97</v>
      </c>
      <c r="R408" s="112"/>
      <c r="S408" s="114">
        <v>12927.59</v>
      </c>
      <c r="T408" s="112"/>
      <c r="U408" s="114">
        <v>15134.75</v>
      </c>
      <c r="V408" s="112"/>
      <c r="W408" s="114">
        <v>16679.419999999998</v>
      </c>
      <c r="X408" s="112"/>
      <c r="Y408" s="114">
        <v>13984.66</v>
      </c>
      <c r="Z408" s="112"/>
      <c r="AA408" s="114">
        <v>17485.89</v>
      </c>
      <c r="AB408" s="112"/>
      <c r="AC408" s="114">
        <v>13420.65</v>
      </c>
      <c r="AD408" s="112"/>
      <c r="AE408" s="114">
        <v>14435.34</v>
      </c>
      <c r="AF408" s="112"/>
      <c r="AG408" s="114">
        <v>14566.16</v>
      </c>
      <c r="AH408" s="112"/>
      <c r="AI408" s="114">
        <v>12156.21</v>
      </c>
      <c r="AJ408" s="112"/>
      <c r="AK408" s="114">
        <v>15669.9</v>
      </c>
      <c r="AL408" s="112"/>
      <c r="AM408" s="114">
        <v>15507.06</v>
      </c>
      <c r="AN408" s="112"/>
      <c r="AO408" s="114">
        <v>17381.66</v>
      </c>
      <c r="AP408" s="112"/>
      <c r="AQ408" s="114">
        <v>19049.34</v>
      </c>
      <c r="AR408" s="112"/>
      <c r="AS408" s="114">
        <v>15611.95</v>
      </c>
      <c r="AT408" s="112"/>
      <c r="AU408" s="114">
        <v>14681.63</v>
      </c>
      <c r="AV408" s="112"/>
      <c r="AW408" s="114">
        <v>14827.91</v>
      </c>
      <c r="AX408" s="112"/>
      <c r="AY408" s="114">
        <v>14524.07</v>
      </c>
      <c r="AZ408" s="112"/>
      <c r="BA408" s="114">
        <v>13720.91</v>
      </c>
      <c r="BB408" s="112"/>
      <c r="BC408" s="114">
        <v>14115.28</v>
      </c>
      <c r="BD408" s="112"/>
      <c r="BE408" s="114">
        <v>18367.95</v>
      </c>
      <c r="BF408" s="112"/>
      <c r="BG408" s="114">
        <v>14433.33</v>
      </c>
      <c r="BH408" s="112"/>
      <c r="BI408" s="114">
        <v>17046.21</v>
      </c>
      <c r="BJ408" s="112"/>
      <c r="BK408" s="114">
        <v>15716.84</v>
      </c>
      <c r="BL408" s="112"/>
      <c r="BM408" s="114">
        <v>15688.8</v>
      </c>
      <c r="BN408" s="112"/>
      <c r="BO408" s="114">
        <v>17578.439999999999</v>
      </c>
      <c r="BP408" s="112"/>
      <c r="BQ408" s="114">
        <v>16163.8</v>
      </c>
      <c r="BR408" s="112"/>
      <c r="BS408" s="114">
        <v>14927.24</v>
      </c>
      <c r="BT408" s="112"/>
      <c r="BU408" s="114">
        <v>16601.509999999998</v>
      </c>
      <c r="BV408" s="112"/>
      <c r="BW408" s="114">
        <v>15425.59</v>
      </c>
      <c r="BX408" s="112"/>
      <c r="BY408" s="114">
        <v>16335.97</v>
      </c>
      <c r="BZ408" s="112"/>
      <c r="CA408" s="114">
        <v>14546.36</v>
      </c>
      <c r="CB408" s="112"/>
      <c r="CC408" s="114">
        <v>17713.189999999999</v>
      </c>
    </row>
    <row r="409" spans="1:81" ht="80.25" x14ac:dyDescent="0.45">
      <c r="A409" s="362">
        <v>405</v>
      </c>
      <c r="B409" s="357" t="s">
        <v>668</v>
      </c>
      <c r="C409" s="111"/>
      <c r="D409" s="111"/>
      <c r="E409" s="113">
        <v>3107.66</v>
      </c>
      <c r="F409" s="111"/>
      <c r="G409" s="113">
        <v>2559.3200000000002</v>
      </c>
      <c r="H409" s="111"/>
      <c r="I409" s="113">
        <v>2713.54</v>
      </c>
      <c r="J409" s="111"/>
      <c r="K409" s="113">
        <v>2378.42</v>
      </c>
      <c r="L409" s="111"/>
      <c r="M409" s="113">
        <v>2726.29</v>
      </c>
      <c r="N409" s="111"/>
      <c r="O409" s="113">
        <v>2641.48</v>
      </c>
      <c r="P409" s="111"/>
      <c r="Q409" s="113">
        <v>2599.3000000000002</v>
      </c>
      <c r="R409" s="111"/>
      <c r="S409" s="113">
        <v>2777.57</v>
      </c>
      <c r="T409" s="111"/>
      <c r="U409" s="113">
        <v>2964.04</v>
      </c>
      <c r="V409" s="111"/>
      <c r="W409" s="113">
        <v>2494.21</v>
      </c>
      <c r="X409" s="111"/>
      <c r="Y409" s="113">
        <v>2871.4</v>
      </c>
      <c r="Z409" s="111"/>
      <c r="AA409" s="113">
        <v>2514.04</v>
      </c>
      <c r="AB409" s="111"/>
      <c r="AC409" s="113">
        <v>2645.43</v>
      </c>
      <c r="AD409" s="111"/>
      <c r="AE409" s="113">
        <v>2257.21</v>
      </c>
      <c r="AF409" s="111"/>
      <c r="AG409" s="113">
        <v>2962.38</v>
      </c>
      <c r="AH409" s="111"/>
      <c r="AI409" s="113">
        <v>2213.4299999999998</v>
      </c>
      <c r="AJ409" s="111"/>
      <c r="AK409" s="113">
        <v>2757.74</v>
      </c>
      <c r="AL409" s="111"/>
      <c r="AM409" s="113">
        <v>2788.94</v>
      </c>
      <c r="AN409" s="111"/>
      <c r="AO409" s="113">
        <v>3082</v>
      </c>
      <c r="AP409" s="111"/>
      <c r="AQ409" s="113">
        <v>3522.43</v>
      </c>
      <c r="AR409" s="111"/>
      <c r="AS409" s="113">
        <v>2693.59</v>
      </c>
      <c r="AT409" s="111"/>
      <c r="AU409" s="113">
        <v>3367.03</v>
      </c>
      <c r="AV409" s="111"/>
      <c r="AW409" s="113">
        <v>3291.61</v>
      </c>
      <c r="AX409" s="111"/>
      <c r="AY409" s="113">
        <v>3315.37</v>
      </c>
      <c r="AZ409" s="111"/>
      <c r="BA409" s="113">
        <v>3324.33</v>
      </c>
      <c r="BB409" s="111"/>
      <c r="BC409" s="113">
        <v>3119.56</v>
      </c>
      <c r="BD409" s="111"/>
      <c r="BE409" s="113">
        <v>5134.45</v>
      </c>
      <c r="BF409" s="111"/>
      <c r="BG409" s="113">
        <v>4017.08</v>
      </c>
      <c r="BH409" s="111"/>
      <c r="BI409" s="113">
        <v>4567.57</v>
      </c>
      <c r="BJ409" s="111"/>
      <c r="BK409" s="113">
        <v>3984.31</v>
      </c>
      <c r="BL409" s="111"/>
      <c r="BM409" s="113">
        <v>3522.58</v>
      </c>
      <c r="BN409" s="111"/>
      <c r="BO409" s="113">
        <v>3989.02</v>
      </c>
      <c r="BP409" s="111"/>
      <c r="BQ409" s="113">
        <v>3048.1</v>
      </c>
      <c r="BR409" s="111"/>
      <c r="BS409" s="113">
        <v>3683</v>
      </c>
      <c r="BT409" s="111"/>
      <c r="BU409" s="113">
        <v>4066.05</v>
      </c>
      <c r="BV409" s="111"/>
      <c r="BW409" s="113">
        <v>3874.63</v>
      </c>
      <c r="BX409" s="111"/>
      <c r="BY409" s="113">
        <v>4182.88</v>
      </c>
      <c r="BZ409" s="111"/>
      <c r="CA409" s="113">
        <v>3864.63</v>
      </c>
      <c r="CB409" s="111"/>
      <c r="CC409" s="113">
        <v>4780.75</v>
      </c>
    </row>
    <row r="410" spans="1:81" ht="54.75" x14ac:dyDescent="0.45">
      <c r="A410" s="363">
        <v>406</v>
      </c>
      <c r="B410" s="358" t="s">
        <v>669</v>
      </c>
      <c r="C410" s="112"/>
      <c r="D410" s="112"/>
      <c r="E410" s="116">
        <v>698.6</v>
      </c>
      <c r="F410" s="112"/>
      <c r="G410" s="116">
        <v>581.61</v>
      </c>
      <c r="H410" s="112"/>
      <c r="I410" s="116">
        <v>705.51</v>
      </c>
      <c r="J410" s="112"/>
      <c r="K410" s="116">
        <v>651.16999999999996</v>
      </c>
      <c r="L410" s="112"/>
      <c r="M410" s="116">
        <v>579.54</v>
      </c>
      <c r="N410" s="112"/>
      <c r="O410" s="116">
        <v>614.83000000000004</v>
      </c>
      <c r="P410" s="112"/>
      <c r="Q410" s="116">
        <v>642.62</v>
      </c>
      <c r="R410" s="112"/>
      <c r="S410" s="116">
        <v>715.84</v>
      </c>
      <c r="T410" s="112"/>
      <c r="U410" s="116">
        <v>701.43</v>
      </c>
      <c r="V410" s="112"/>
      <c r="W410" s="116">
        <v>718.7</v>
      </c>
      <c r="X410" s="112"/>
      <c r="Y410" s="116">
        <v>864.78</v>
      </c>
      <c r="Z410" s="112"/>
      <c r="AA410" s="116">
        <v>766.82</v>
      </c>
      <c r="AB410" s="112"/>
      <c r="AC410" s="116">
        <v>926.2</v>
      </c>
      <c r="AD410" s="112"/>
      <c r="AE410" s="116">
        <v>668.39</v>
      </c>
      <c r="AF410" s="112"/>
      <c r="AG410" s="116">
        <v>845.67</v>
      </c>
      <c r="AH410" s="112"/>
      <c r="AI410" s="116">
        <v>589.29999999999995</v>
      </c>
      <c r="AJ410" s="112"/>
      <c r="AK410" s="116">
        <v>814</v>
      </c>
      <c r="AL410" s="112"/>
      <c r="AM410" s="116">
        <v>731.25</v>
      </c>
      <c r="AN410" s="112"/>
      <c r="AO410" s="116">
        <v>842.89</v>
      </c>
      <c r="AP410" s="112"/>
      <c r="AQ410" s="114">
        <v>1036.6099999999999</v>
      </c>
      <c r="AR410" s="112"/>
      <c r="AS410" s="116">
        <v>852.51</v>
      </c>
      <c r="AT410" s="112"/>
      <c r="AU410" s="114">
        <v>1173.8499999999999</v>
      </c>
      <c r="AV410" s="112"/>
      <c r="AW410" s="116">
        <v>874.37</v>
      </c>
      <c r="AX410" s="112"/>
      <c r="AY410" s="114">
        <v>1084.33</v>
      </c>
      <c r="AZ410" s="112"/>
      <c r="BA410" s="114">
        <v>1022.31</v>
      </c>
      <c r="BB410" s="112"/>
      <c r="BC410" s="116">
        <v>979.51</v>
      </c>
      <c r="BD410" s="112"/>
      <c r="BE410" s="114">
        <v>1478.26</v>
      </c>
      <c r="BF410" s="112"/>
      <c r="BG410" s="114">
        <v>1505.79</v>
      </c>
      <c r="BH410" s="112"/>
      <c r="BI410" s="114">
        <v>1308.8599999999999</v>
      </c>
      <c r="BJ410" s="112"/>
      <c r="BK410" s="114">
        <v>1614.83</v>
      </c>
      <c r="BL410" s="112"/>
      <c r="BM410" s="114">
        <v>1254.75</v>
      </c>
      <c r="BN410" s="112"/>
      <c r="BO410" s="114">
        <v>1323.84</v>
      </c>
      <c r="BP410" s="112"/>
      <c r="BQ410" s="116">
        <v>819.59</v>
      </c>
      <c r="BR410" s="112"/>
      <c r="BS410" s="114">
        <v>1191.1600000000001</v>
      </c>
      <c r="BT410" s="112"/>
      <c r="BU410" s="114">
        <v>1170.54</v>
      </c>
      <c r="BV410" s="112"/>
      <c r="BW410" s="114">
        <v>1023.35</v>
      </c>
      <c r="BX410" s="112"/>
      <c r="BY410" s="114">
        <v>1542.1</v>
      </c>
      <c r="BZ410" s="112"/>
      <c r="CA410" s="114">
        <v>1112.51</v>
      </c>
      <c r="CB410" s="112"/>
      <c r="CC410" s="114">
        <v>1295.75</v>
      </c>
    </row>
    <row r="411" spans="1:81" ht="67.5" x14ac:dyDescent="0.45">
      <c r="A411" s="362">
        <v>407</v>
      </c>
      <c r="B411" s="357" t="s">
        <v>973</v>
      </c>
      <c r="C411" s="357" t="s">
        <v>167</v>
      </c>
      <c r="D411" s="117">
        <v>27563</v>
      </c>
      <c r="E411" s="118">
        <v>588.88</v>
      </c>
      <c r="F411" s="117">
        <v>25064</v>
      </c>
      <c r="G411" s="118">
        <v>508.84</v>
      </c>
      <c r="H411" s="117">
        <v>20594</v>
      </c>
      <c r="I411" s="118">
        <v>418.35</v>
      </c>
      <c r="J411" s="117">
        <v>21911</v>
      </c>
      <c r="K411" s="118">
        <v>424.6</v>
      </c>
      <c r="L411" s="117">
        <v>24917</v>
      </c>
      <c r="M411" s="118">
        <v>462.66</v>
      </c>
      <c r="N411" s="117">
        <v>23747</v>
      </c>
      <c r="O411" s="118">
        <v>436.03</v>
      </c>
      <c r="P411" s="117">
        <v>27584</v>
      </c>
      <c r="Q411" s="118">
        <v>501.14</v>
      </c>
      <c r="R411" s="117">
        <v>30085</v>
      </c>
      <c r="S411" s="118">
        <v>549.30999999999995</v>
      </c>
      <c r="T411" s="117">
        <v>27854</v>
      </c>
      <c r="U411" s="118">
        <v>509.88</v>
      </c>
      <c r="V411" s="117">
        <v>22781</v>
      </c>
      <c r="W411" s="118">
        <v>400.96</v>
      </c>
      <c r="X411" s="117">
        <v>30987</v>
      </c>
      <c r="Y411" s="118">
        <v>503.97</v>
      </c>
      <c r="Z411" s="117">
        <v>23714</v>
      </c>
      <c r="AA411" s="118">
        <v>381.39</v>
      </c>
      <c r="AB411" s="117">
        <v>23016</v>
      </c>
      <c r="AC411" s="118">
        <v>379.93</v>
      </c>
      <c r="AD411" s="117">
        <v>29283</v>
      </c>
      <c r="AE411" s="118">
        <v>449.8</v>
      </c>
      <c r="AF411" s="117">
        <v>29145</v>
      </c>
      <c r="AG411" s="118">
        <v>437.64</v>
      </c>
      <c r="AH411" s="117">
        <v>25556</v>
      </c>
      <c r="AI411" s="118">
        <v>389.56</v>
      </c>
      <c r="AJ411" s="117">
        <v>32352</v>
      </c>
      <c r="AK411" s="118">
        <v>527.53</v>
      </c>
      <c r="AL411" s="117">
        <v>24360</v>
      </c>
      <c r="AM411" s="118">
        <v>435.49</v>
      </c>
      <c r="AN411" s="117">
        <v>24750</v>
      </c>
      <c r="AO411" s="118">
        <v>446.31</v>
      </c>
      <c r="AP411" s="117">
        <v>23647</v>
      </c>
      <c r="AQ411" s="118">
        <v>404.27</v>
      </c>
      <c r="AR411" s="117">
        <v>22267</v>
      </c>
      <c r="AS411" s="118">
        <v>372.3</v>
      </c>
      <c r="AT411" s="117">
        <v>27146</v>
      </c>
      <c r="AU411" s="118">
        <v>458.31</v>
      </c>
      <c r="AV411" s="117">
        <v>21036</v>
      </c>
      <c r="AW411" s="118">
        <v>364</v>
      </c>
      <c r="AX411" s="117">
        <v>17324</v>
      </c>
      <c r="AY411" s="118">
        <v>312.02</v>
      </c>
      <c r="AZ411" s="117">
        <v>20987</v>
      </c>
      <c r="BA411" s="118">
        <v>387.22</v>
      </c>
      <c r="BB411" s="117">
        <v>27612</v>
      </c>
      <c r="BC411" s="118">
        <v>485.76</v>
      </c>
      <c r="BD411" s="117">
        <v>25981</v>
      </c>
      <c r="BE411" s="118">
        <v>501.27</v>
      </c>
      <c r="BF411" s="117">
        <v>26797</v>
      </c>
      <c r="BG411" s="118">
        <v>506.91</v>
      </c>
      <c r="BH411" s="117">
        <v>28085</v>
      </c>
      <c r="BI411" s="118">
        <v>541.41999999999996</v>
      </c>
      <c r="BJ411" s="117">
        <v>24479</v>
      </c>
      <c r="BK411" s="118">
        <v>470.24</v>
      </c>
      <c r="BL411" s="117">
        <v>25251</v>
      </c>
      <c r="BM411" s="118">
        <v>477.29</v>
      </c>
      <c r="BN411" s="117">
        <v>24973</v>
      </c>
      <c r="BO411" s="118">
        <v>471.82</v>
      </c>
      <c r="BP411" s="117">
        <v>17392</v>
      </c>
      <c r="BQ411" s="118">
        <v>365.3</v>
      </c>
      <c r="BR411" s="117">
        <v>18896</v>
      </c>
      <c r="BS411" s="118">
        <v>411.6</v>
      </c>
      <c r="BT411" s="117">
        <v>21218</v>
      </c>
      <c r="BU411" s="118">
        <v>441.67</v>
      </c>
      <c r="BV411" s="117">
        <v>20998</v>
      </c>
      <c r="BW411" s="118">
        <v>414.81</v>
      </c>
      <c r="BX411" s="117">
        <v>26144</v>
      </c>
      <c r="BY411" s="118">
        <v>528.34</v>
      </c>
      <c r="BZ411" s="117">
        <v>20950</v>
      </c>
      <c r="CA411" s="118">
        <v>436.11</v>
      </c>
      <c r="CB411" s="117">
        <v>27877</v>
      </c>
      <c r="CC411" s="118">
        <v>593.97</v>
      </c>
    </row>
    <row r="412" spans="1:81" ht="80.25" x14ac:dyDescent="0.45">
      <c r="A412" s="363">
        <v>408</v>
      </c>
      <c r="B412" s="358" t="s">
        <v>670</v>
      </c>
      <c r="C412" s="358" t="s">
        <v>167</v>
      </c>
      <c r="D412" s="115">
        <v>82865</v>
      </c>
      <c r="E412" s="114">
        <v>1820.18</v>
      </c>
      <c r="F412" s="115">
        <v>52560</v>
      </c>
      <c r="G412" s="114">
        <v>1468.87</v>
      </c>
      <c r="H412" s="115">
        <v>67524</v>
      </c>
      <c r="I412" s="114">
        <v>1589.68</v>
      </c>
      <c r="J412" s="115">
        <v>77273</v>
      </c>
      <c r="K412" s="114">
        <v>1302.6500000000001</v>
      </c>
      <c r="L412" s="115">
        <v>69129</v>
      </c>
      <c r="M412" s="114">
        <v>1684.09</v>
      </c>
      <c r="N412" s="115">
        <v>60766</v>
      </c>
      <c r="O412" s="114">
        <v>1590.61</v>
      </c>
      <c r="P412" s="115">
        <v>60755</v>
      </c>
      <c r="Q412" s="114">
        <v>1455.54</v>
      </c>
      <c r="R412" s="115">
        <v>312463</v>
      </c>
      <c r="S412" s="114">
        <v>1512.42</v>
      </c>
      <c r="T412" s="115">
        <v>95949</v>
      </c>
      <c r="U412" s="114">
        <v>1752.72</v>
      </c>
      <c r="V412" s="115">
        <v>72663</v>
      </c>
      <c r="W412" s="114">
        <v>1374.55</v>
      </c>
      <c r="X412" s="115">
        <v>85797</v>
      </c>
      <c r="Y412" s="114">
        <v>1502.64</v>
      </c>
      <c r="Z412" s="115">
        <v>73792</v>
      </c>
      <c r="AA412" s="114">
        <v>1365.83</v>
      </c>
      <c r="AB412" s="115">
        <v>64478</v>
      </c>
      <c r="AC412" s="114">
        <v>1339.3</v>
      </c>
      <c r="AD412" s="115">
        <v>63721</v>
      </c>
      <c r="AE412" s="114">
        <v>1139.02</v>
      </c>
      <c r="AF412" s="115">
        <v>93448</v>
      </c>
      <c r="AG412" s="114">
        <v>1679.06</v>
      </c>
      <c r="AH412" s="115">
        <v>55713</v>
      </c>
      <c r="AI412" s="114">
        <v>1234.57</v>
      </c>
      <c r="AJ412" s="115">
        <v>62862</v>
      </c>
      <c r="AK412" s="114">
        <v>1416.21</v>
      </c>
      <c r="AL412" s="115">
        <v>73034</v>
      </c>
      <c r="AM412" s="114">
        <v>1622.19</v>
      </c>
      <c r="AN412" s="115">
        <v>127022</v>
      </c>
      <c r="AO412" s="114">
        <v>1792.79</v>
      </c>
      <c r="AP412" s="115">
        <v>127757</v>
      </c>
      <c r="AQ412" s="114">
        <v>2081.5500000000002</v>
      </c>
      <c r="AR412" s="115">
        <v>78903</v>
      </c>
      <c r="AS412" s="114">
        <v>1468.79</v>
      </c>
      <c r="AT412" s="115">
        <v>95308</v>
      </c>
      <c r="AU412" s="114">
        <v>1734.87</v>
      </c>
      <c r="AV412" s="115">
        <v>101622</v>
      </c>
      <c r="AW412" s="114">
        <v>2053.23</v>
      </c>
      <c r="AX412" s="115">
        <v>94809</v>
      </c>
      <c r="AY412" s="114">
        <v>1919.02</v>
      </c>
      <c r="AZ412" s="115">
        <v>96804</v>
      </c>
      <c r="BA412" s="114">
        <v>1914.8</v>
      </c>
      <c r="BB412" s="115">
        <v>88615</v>
      </c>
      <c r="BC412" s="114">
        <v>1654.29</v>
      </c>
      <c r="BD412" s="115">
        <v>116208</v>
      </c>
      <c r="BE412" s="114">
        <v>3154.92</v>
      </c>
      <c r="BF412" s="115">
        <v>101335</v>
      </c>
      <c r="BG412" s="114">
        <v>2004.37</v>
      </c>
      <c r="BH412" s="115">
        <v>133304</v>
      </c>
      <c r="BI412" s="114">
        <v>2717.28</v>
      </c>
      <c r="BJ412" s="115">
        <v>91998</v>
      </c>
      <c r="BK412" s="114">
        <v>1899.24</v>
      </c>
      <c r="BL412" s="115">
        <v>84135</v>
      </c>
      <c r="BM412" s="114">
        <v>1790.54</v>
      </c>
      <c r="BN412" s="115">
        <v>100029</v>
      </c>
      <c r="BO412" s="114">
        <v>2193.36</v>
      </c>
      <c r="BP412" s="115">
        <v>71553</v>
      </c>
      <c r="BQ412" s="114">
        <v>1863.21</v>
      </c>
      <c r="BR412" s="115">
        <v>81014</v>
      </c>
      <c r="BS412" s="114">
        <v>2080.2399999999998</v>
      </c>
      <c r="BT412" s="115">
        <v>93255</v>
      </c>
      <c r="BU412" s="114">
        <v>2453.84</v>
      </c>
      <c r="BV412" s="115">
        <v>103027</v>
      </c>
      <c r="BW412" s="114">
        <v>2436.48</v>
      </c>
      <c r="BX412" s="115">
        <v>282102</v>
      </c>
      <c r="BY412" s="114">
        <v>2112.4499999999998</v>
      </c>
      <c r="BZ412" s="115">
        <v>82075</v>
      </c>
      <c r="CA412" s="114">
        <v>2316.0100000000002</v>
      </c>
      <c r="CB412" s="115">
        <v>135623</v>
      </c>
      <c r="CC412" s="114">
        <v>2891.04</v>
      </c>
    </row>
    <row r="413" spans="1:81" ht="93" x14ac:dyDescent="0.45">
      <c r="A413" s="362">
        <v>409</v>
      </c>
      <c r="B413" s="357" t="s">
        <v>671</v>
      </c>
      <c r="C413" s="111"/>
      <c r="D413" s="111"/>
      <c r="E413" s="113">
        <v>11264.13</v>
      </c>
      <c r="F413" s="111"/>
      <c r="G413" s="113">
        <v>12732.77</v>
      </c>
      <c r="H413" s="111"/>
      <c r="I413" s="113">
        <v>14063.3</v>
      </c>
      <c r="J413" s="111"/>
      <c r="K413" s="113">
        <v>10529.85</v>
      </c>
      <c r="L413" s="111"/>
      <c r="M413" s="113">
        <v>10895.83</v>
      </c>
      <c r="N413" s="111"/>
      <c r="O413" s="113">
        <v>10960.95</v>
      </c>
      <c r="P413" s="111"/>
      <c r="Q413" s="113">
        <v>13868.67</v>
      </c>
      <c r="R413" s="111"/>
      <c r="S413" s="113">
        <v>10150.02</v>
      </c>
      <c r="T413" s="111"/>
      <c r="U413" s="113">
        <v>12170.71</v>
      </c>
      <c r="V413" s="111"/>
      <c r="W413" s="113">
        <v>14185.21</v>
      </c>
      <c r="X413" s="111"/>
      <c r="Y413" s="113">
        <v>11113.26</v>
      </c>
      <c r="Z413" s="111"/>
      <c r="AA413" s="113">
        <v>14971.85</v>
      </c>
      <c r="AB413" s="111"/>
      <c r="AC413" s="113">
        <v>10775.22</v>
      </c>
      <c r="AD413" s="111"/>
      <c r="AE413" s="113">
        <v>12178.13</v>
      </c>
      <c r="AF413" s="111"/>
      <c r="AG413" s="113">
        <v>11603.78</v>
      </c>
      <c r="AH413" s="111"/>
      <c r="AI413" s="113">
        <v>9942.7900000000009</v>
      </c>
      <c r="AJ413" s="111"/>
      <c r="AK413" s="113">
        <v>12912.15</v>
      </c>
      <c r="AL413" s="111"/>
      <c r="AM413" s="113">
        <v>12718.13</v>
      </c>
      <c r="AN413" s="111"/>
      <c r="AO413" s="113">
        <v>14299.66</v>
      </c>
      <c r="AP413" s="111"/>
      <c r="AQ413" s="113">
        <v>15526.91</v>
      </c>
      <c r="AR413" s="111"/>
      <c r="AS413" s="113">
        <v>12918.36</v>
      </c>
      <c r="AT413" s="111"/>
      <c r="AU413" s="113">
        <v>11314.6</v>
      </c>
      <c r="AV413" s="111"/>
      <c r="AW413" s="113">
        <v>11536.31</v>
      </c>
      <c r="AX413" s="111"/>
      <c r="AY413" s="113">
        <v>11208.7</v>
      </c>
      <c r="AZ413" s="111"/>
      <c r="BA413" s="113">
        <v>10396.58</v>
      </c>
      <c r="BB413" s="111"/>
      <c r="BC413" s="113">
        <v>10995.72</v>
      </c>
      <c r="BD413" s="111"/>
      <c r="BE413" s="113">
        <v>13233.5</v>
      </c>
      <c r="BF413" s="111"/>
      <c r="BG413" s="113">
        <v>10416.26</v>
      </c>
      <c r="BH413" s="111"/>
      <c r="BI413" s="113">
        <v>12478.64</v>
      </c>
      <c r="BJ413" s="111"/>
      <c r="BK413" s="113">
        <v>11732.52</v>
      </c>
      <c r="BL413" s="111"/>
      <c r="BM413" s="113">
        <v>12166.21</v>
      </c>
      <c r="BN413" s="111"/>
      <c r="BO413" s="113">
        <v>13589.42</v>
      </c>
      <c r="BP413" s="111"/>
      <c r="BQ413" s="113">
        <v>13115.7</v>
      </c>
      <c r="BR413" s="111"/>
      <c r="BS413" s="113">
        <v>11244.24</v>
      </c>
      <c r="BT413" s="111"/>
      <c r="BU413" s="113">
        <v>12535.46</v>
      </c>
      <c r="BV413" s="111"/>
      <c r="BW413" s="113">
        <v>11550.95</v>
      </c>
      <c r="BX413" s="111"/>
      <c r="BY413" s="113">
        <v>12153.09</v>
      </c>
      <c r="BZ413" s="111"/>
      <c r="CA413" s="113">
        <v>10681.73</v>
      </c>
      <c r="CB413" s="111"/>
      <c r="CC413" s="113">
        <v>12932.44</v>
      </c>
    </row>
    <row r="414" spans="1:81" ht="42" x14ac:dyDescent="0.45">
      <c r="A414" s="363">
        <v>410</v>
      </c>
      <c r="B414" s="358" t="s">
        <v>672</v>
      </c>
      <c r="C414" s="358" t="s">
        <v>167</v>
      </c>
      <c r="D414" s="115">
        <v>27845</v>
      </c>
      <c r="E414" s="114">
        <v>1199.44</v>
      </c>
      <c r="F414" s="115">
        <v>16392</v>
      </c>
      <c r="G414" s="116">
        <v>822.72</v>
      </c>
      <c r="H414" s="115">
        <v>37847</v>
      </c>
      <c r="I414" s="114">
        <v>1617.09</v>
      </c>
      <c r="J414" s="115">
        <v>20228</v>
      </c>
      <c r="K414" s="116">
        <v>917.43</v>
      </c>
      <c r="L414" s="115">
        <v>21067</v>
      </c>
      <c r="M414" s="116">
        <v>939.4</v>
      </c>
      <c r="N414" s="115">
        <v>27471</v>
      </c>
      <c r="O414" s="116">
        <v>986.87</v>
      </c>
      <c r="P414" s="115">
        <v>14792</v>
      </c>
      <c r="Q414" s="116">
        <v>791.55</v>
      </c>
      <c r="R414" s="115">
        <v>9191</v>
      </c>
      <c r="S414" s="116">
        <v>566.9</v>
      </c>
      <c r="T414" s="115">
        <v>8770</v>
      </c>
      <c r="U414" s="116">
        <v>515.09</v>
      </c>
      <c r="V414" s="115">
        <v>11322</v>
      </c>
      <c r="W414" s="116">
        <v>618.55999999999995</v>
      </c>
      <c r="X414" s="115">
        <v>8397</v>
      </c>
      <c r="Y414" s="116">
        <v>479.21</v>
      </c>
      <c r="Z414" s="115">
        <v>17015</v>
      </c>
      <c r="AA414" s="116">
        <v>904.11</v>
      </c>
      <c r="AB414" s="115">
        <v>15392</v>
      </c>
      <c r="AC414" s="116">
        <v>706.84</v>
      </c>
      <c r="AD414" s="115">
        <v>25665</v>
      </c>
      <c r="AE414" s="116">
        <v>882.8</v>
      </c>
      <c r="AF414" s="115">
        <v>22925</v>
      </c>
      <c r="AG414" s="116">
        <v>882.76</v>
      </c>
      <c r="AH414" s="115">
        <v>12665</v>
      </c>
      <c r="AI414" s="116">
        <v>649.6</v>
      </c>
      <c r="AJ414" s="115">
        <v>18986</v>
      </c>
      <c r="AK414" s="116">
        <v>763.02</v>
      </c>
      <c r="AL414" s="115">
        <v>15031</v>
      </c>
      <c r="AM414" s="116">
        <v>783.24</v>
      </c>
      <c r="AN414" s="115">
        <v>25786</v>
      </c>
      <c r="AO414" s="114">
        <v>1051.5</v>
      </c>
      <c r="AP414" s="115">
        <v>23669</v>
      </c>
      <c r="AQ414" s="116">
        <v>840.32</v>
      </c>
      <c r="AR414" s="115">
        <v>17788</v>
      </c>
      <c r="AS414" s="116">
        <v>897.33</v>
      </c>
      <c r="AT414" s="115">
        <v>13726</v>
      </c>
      <c r="AU414" s="116">
        <v>611.77</v>
      </c>
      <c r="AV414" s="115">
        <v>16595</v>
      </c>
      <c r="AW414" s="116">
        <v>711.48</v>
      </c>
      <c r="AX414" s="115">
        <v>24868</v>
      </c>
      <c r="AY414" s="116">
        <v>982.08</v>
      </c>
      <c r="AZ414" s="115">
        <v>27159</v>
      </c>
      <c r="BA414" s="114">
        <v>1044.18</v>
      </c>
      <c r="BB414" s="115">
        <v>21356</v>
      </c>
      <c r="BC414" s="114">
        <v>1164.8</v>
      </c>
      <c r="BD414" s="115">
        <v>22023</v>
      </c>
      <c r="BE414" s="114">
        <v>1929.43</v>
      </c>
      <c r="BF414" s="115">
        <v>12174</v>
      </c>
      <c r="BG414" s="114">
        <v>1023.87</v>
      </c>
      <c r="BH414" s="115">
        <v>31429</v>
      </c>
      <c r="BI414" s="114">
        <v>1547.36</v>
      </c>
      <c r="BJ414" s="115">
        <v>20074</v>
      </c>
      <c r="BK414" s="116">
        <v>886.78</v>
      </c>
      <c r="BL414" s="115">
        <v>25557</v>
      </c>
      <c r="BM414" s="114">
        <v>1152.69</v>
      </c>
      <c r="BN414" s="115">
        <v>25847</v>
      </c>
      <c r="BO414" s="114">
        <v>1136.27</v>
      </c>
      <c r="BP414" s="115">
        <v>48601</v>
      </c>
      <c r="BQ414" s="114">
        <v>1556.82</v>
      </c>
      <c r="BR414" s="115">
        <v>22916</v>
      </c>
      <c r="BS414" s="116">
        <v>909.4</v>
      </c>
      <c r="BT414" s="115">
        <v>41126</v>
      </c>
      <c r="BU414" s="114">
        <v>1698.83</v>
      </c>
      <c r="BV414" s="115">
        <v>32342</v>
      </c>
      <c r="BW414" s="114">
        <v>1229.17</v>
      </c>
      <c r="BX414" s="115">
        <v>29777</v>
      </c>
      <c r="BY414" s="114">
        <v>1222.74</v>
      </c>
      <c r="BZ414" s="115">
        <v>21697</v>
      </c>
      <c r="CA414" s="116">
        <v>984.78</v>
      </c>
      <c r="CB414" s="115">
        <v>32090</v>
      </c>
      <c r="CC414" s="114">
        <v>1182.6099999999999</v>
      </c>
    </row>
    <row r="415" spans="1:81" ht="54.75" x14ac:dyDescent="0.45">
      <c r="A415" s="362">
        <v>411</v>
      </c>
      <c r="B415" s="357" t="s">
        <v>673</v>
      </c>
      <c r="C415" s="357" t="s">
        <v>167</v>
      </c>
      <c r="D415" s="117">
        <v>4626</v>
      </c>
      <c r="E415" s="118">
        <v>632.07000000000005</v>
      </c>
      <c r="F415" s="117">
        <v>5174</v>
      </c>
      <c r="G415" s="118">
        <v>693.6</v>
      </c>
      <c r="H415" s="117">
        <v>5793</v>
      </c>
      <c r="I415" s="118">
        <v>826.23</v>
      </c>
      <c r="J415" s="117">
        <v>5188</v>
      </c>
      <c r="K415" s="118">
        <v>615.66999999999996</v>
      </c>
      <c r="L415" s="117">
        <v>4417</v>
      </c>
      <c r="M415" s="118">
        <v>628.66</v>
      </c>
      <c r="N415" s="117">
        <v>5109</v>
      </c>
      <c r="O415" s="118">
        <v>737.46</v>
      </c>
      <c r="P415" s="117">
        <v>4568</v>
      </c>
      <c r="Q415" s="118">
        <v>653.52</v>
      </c>
      <c r="R415" s="117">
        <v>4262</v>
      </c>
      <c r="S415" s="118">
        <v>587.15</v>
      </c>
      <c r="T415" s="117">
        <v>4522</v>
      </c>
      <c r="U415" s="118">
        <v>618.67999999999995</v>
      </c>
      <c r="V415" s="117">
        <v>4386</v>
      </c>
      <c r="W415" s="118">
        <v>666.52</v>
      </c>
      <c r="X415" s="117">
        <v>4092</v>
      </c>
      <c r="Y415" s="118">
        <v>618.77</v>
      </c>
      <c r="Z415" s="117">
        <v>4486</v>
      </c>
      <c r="AA415" s="118">
        <v>672.75</v>
      </c>
      <c r="AB415" s="117">
        <v>3514</v>
      </c>
      <c r="AC415" s="118">
        <v>504.26</v>
      </c>
      <c r="AD415" s="117">
        <v>4128</v>
      </c>
      <c r="AE415" s="118">
        <v>648.79</v>
      </c>
      <c r="AF415" s="117">
        <v>4706</v>
      </c>
      <c r="AG415" s="118">
        <v>674.76</v>
      </c>
      <c r="AH415" s="117">
        <v>3478</v>
      </c>
      <c r="AI415" s="118">
        <v>554.88</v>
      </c>
      <c r="AJ415" s="117">
        <v>3943</v>
      </c>
      <c r="AK415" s="118">
        <v>650.82000000000005</v>
      </c>
      <c r="AL415" s="117">
        <v>5303</v>
      </c>
      <c r="AM415" s="118">
        <v>913.76</v>
      </c>
      <c r="AN415" s="117">
        <v>4379</v>
      </c>
      <c r="AO415" s="118">
        <v>732.13</v>
      </c>
      <c r="AP415" s="117">
        <v>3861</v>
      </c>
      <c r="AQ415" s="118">
        <v>617.13</v>
      </c>
      <c r="AR415" s="117">
        <v>5977</v>
      </c>
      <c r="AS415" s="118">
        <v>792.58</v>
      </c>
      <c r="AT415" s="117">
        <v>3917</v>
      </c>
      <c r="AU415" s="118">
        <v>613.12</v>
      </c>
      <c r="AV415" s="117">
        <v>4009</v>
      </c>
      <c r="AW415" s="118">
        <v>723.31</v>
      </c>
      <c r="AX415" s="117">
        <v>4309</v>
      </c>
      <c r="AY415" s="118">
        <v>743.03</v>
      </c>
      <c r="AZ415" s="117">
        <v>3496</v>
      </c>
      <c r="BA415" s="118">
        <v>650.47</v>
      </c>
      <c r="BB415" s="117">
        <v>4398</v>
      </c>
      <c r="BC415" s="118">
        <v>782.61</v>
      </c>
      <c r="BD415" s="117">
        <v>5065</v>
      </c>
      <c r="BE415" s="118">
        <v>930.47</v>
      </c>
      <c r="BF415" s="117">
        <v>3746</v>
      </c>
      <c r="BG415" s="118">
        <v>558.97</v>
      </c>
      <c r="BH415" s="117">
        <v>5066</v>
      </c>
      <c r="BI415" s="118">
        <v>745.41</v>
      </c>
      <c r="BJ415" s="117">
        <v>4907</v>
      </c>
      <c r="BK415" s="118">
        <v>684.99</v>
      </c>
      <c r="BL415" s="117">
        <v>4603</v>
      </c>
      <c r="BM415" s="118">
        <v>655.38</v>
      </c>
      <c r="BN415" s="117">
        <v>5243</v>
      </c>
      <c r="BO415" s="118">
        <v>782.57</v>
      </c>
      <c r="BP415" s="117">
        <v>4693</v>
      </c>
      <c r="BQ415" s="118">
        <v>663.49</v>
      </c>
      <c r="BR415" s="117">
        <v>5139</v>
      </c>
      <c r="BS415" s="118">
        <v>689.45</v>
      </c>
      <c r="BT415" s="117">
        <v>5731</v>
      </c>
      <c r="BU415" s="118">
        <v>806.01</v>
      </c>
      <c r="BV415" s="117">
        <v>5233</v>
      </c>
      <c r="BW415" s="118">
        <v>753.41</v>
      </c>
      <c r="BX415" s="117">
        <v>4669</v>
      </c>
      <c r="BY415" s="118">
        <v>650.14</v>
      </c>
      <c r="BZ415" s="117">
        <v>4865</v>
      </c>
      <c r="CA415" s="118">
        <v>720.73</v>
      </c>
      <c r="CB415" s="117">
        <v>6102</v>
      </c>
      <c r="CC415" s="118">
        <v>778.15</v>
      </c>
    </row>
    <row r="416" spans="1:81" ht="80.25" x14ac:dyDescent="0.45">
      <c r="A416" s="363">
        <v>412</v>
      </c>
      <c r="B416" s="358" t="s">
        <v>674</v>
      </c>
      <c r="C416" s="358" t="s">
        <v>167</v>
      </c>
      <c r="D416" s="115">
        <v>21912</v>
      </c>
      <c r="E416" s="114">
        <v>2283.98</v>
      </c>
      <c r="F416" s="115">
        <v>24923</v>
      </c>
      <c r="G416" s="114">
        <v>3793.94</v>
      </c>
      <c r="H416" s="115">
        <v>18425</v>
      </c>
      <c r="I416" s="114">
        <v>2555.48</v>
      </c>
      <c r="J416" s="115">
        <v>20351</v>
      </c>
      <c r="K416" s="114">
        <v>1971.05</v>
      </c>
      <c r="L416" s="115">
        <v>21551</v>
      </c>
      <c r="M416" s="114">
        <v>2156.7800000000002</v>
      </c>
      <c r="N416" s="115">
        <v>17909</v>
      </c>
      <c r="O416" s="114">
        <v>1506.07</v>
      </c>
      <c r="P416" s="115">
        <v>18162</v>
      </c>
      <c r="Q416" s="114">
        <v>4193.57</v>
      </c>
      <c r="R416" s="115">
        <v>10772</v>
      </c>
      <c r="S416" s="116">
        <v>877.46</v>
      </c>
      <c r="T416" s="115">
        <v>14527</v>
      </c>
      <c r="U416" s="114">
        <v>1842.85</v>
      </c>
      <c r="V416" s="115">
        <v>20197</v>
      </c>
      <c r="W416" s="114">
        <v>2647.29</v>
      </c>
      <c r="X416" s="115">
        <v>10371</v>
      </c>
      <c r="Y416" s="114">
        <v>1563.5</v>
      </c>
      <c r="Z416" s="115">
        <v>23371</v>
      </c>
      <c r="AA416" s="114">
        <v>4800.57</v>
      </c>
      <c r="AB416" s="115">
        <v>10607</v>
      </c>
      <c r="AC416" s="114">
        <v>1752.06</v>
      </c>
      <c r="AD416" s="115">
        <v>18449</v>
      </c>
      <c r="AE416" s="114">
        <v>2265.6999999999998</v>
      </c>
      <c r="AF416" s="115">
        <v>15072</v>
      </c>
      <c r="AG416" s="114">
        <v>1093.44</v>
      </c>
      <c r="AH416" s="115">
        <v>9630</v>
      </c>
      <c r="AI416" s="116">
        <v>796.29</v>
      </c>
      <c r="AJ416" s="115">
        <v>21757</v>
      </c>
      <c r="AK416" s="114">
        <v>2577.7399999999998</v>
      </c>
      <c r="AL416" s="115">
        <v>12241</v>
      </c>
      <c r="AM416" s="114">
        <v>1687.24</v>
      </c>
      <c r="AN416" s="115">
        <v>22734</v>
      </c>
      <c r="AO416" s="114">
        <v>2735.23</v>
      </c>
      <c r="AP416" s="115">
        <v>31864</v>
      </c>
      <c r="AQ416" s="114">
        <v>4133.45</v>
      </c>
      <c r="AR416" s="115">
        <v>17518</v>
      </c>
      <c r="AS416" s="114">
        <v>1394.85</v>
      </c>
      <c r="AT416" s="115">
        <v>13678</v>
      </c>
      <c r="AU416" s="114">
        <v>1222.7</v>
      </c>
      <c r="AV416" s="115">
        <v>13737</v>
      </c>
      <c r="AW416" s="114">
        <v>1200.47</v>
      </c>
      <c r="AX416" s="115">
        <v>13836</v>
      </c>
      <c r="AY416" s="114">
        <v>1196.1500000000001</v>
      </c>
      <c r="AZ416" s="115">
        <v>8797</v>
      </c>
      <c r="BA416" s="116">
        <v>593.73</v>
      </c>
      <c r="BB416" s="115">
        <v>5388</v>
      </c>
      <c r="BC416" s="116">
        <v>308.39</v>
      </c>
      <c r="BD416" s="115">
        <v>7585</v>
      </c>
      <c r="BE416" s="116">
        <v>514.74</v>
      </c>
      <c r="BF416" s="115">
        <v>13420</v>
      </c>
      <c r="BG416" s="116">
        <v>935.65</v>
      </c>
      <c r="BH416" s="115">
        <v>11717</v>
      </c>
      <c r="BI416" s="116">
        <v>815.79</v>
      </c>
      <c r="BJ416" s="115">
        <v>8562</v>
      </c>
      <c r="BK416" s="116">
        <v>641.05999999999995</v>
      </c>
      <c r="BL416" s="115">
        <v>14914</v>
      </c>
      <c r="BM416" s="114">
        <v>1189.7</v>
      </c>
      <c r="BN416" s="115">
        <v>13781</v>
      </c>
      <c r="BO416" s="116">
        <v>971.14</v>
      </c>
      <c r="BP416" s="115">
        <v>10301</v>
      </c>
      <c r="BQ416" s="116">
        <v>763.71</v>
      </c>
      <c r="BR416" s="115">
        <v>10308</v>
      </c>
      <c r="BS416" s="116">
        <v>795.77</v>
      </c>
      <c r="BT416" s="115">
        <v>14657</v>
      </c>
      <c r="BU416" s="116">
        <v>979.83</v>
      </c>
      <c r="BV416" s="115">
        <v>11432</v>
      </c>
      <c r="BW416" s="116">
        <v>935.69</v>
      </c>
      <c r="BX416" s="115">
        <v>13988</v>
      </c>
      <c r="BY416" s="116">
        <v>832.57</v>
      </c>
      <c r="BZ416" s="115">
        <v>5720</v>
      </c>
      <c r="CA416" s="116">
        <v>411.56</v>
      </c>
      <c r="CB416" s="115">
        <v>15598</v>
      </c>
      <c r="CC416" s="116">
        <v>990.25</v>
      </c>
    </row>
    <row r="417" spans="1:81" ht="67.5" x14ac:dyDescent="0.45">
      <c r="A417" s="362">
        <v>413</v>
      </c>
      <c r="B417" s="357" t="s">
        <v>675</v>
      </c>
      <c r="C417" s="357" t="s">
        <v>167</v>
      </c>
      <c r="D417" s="117">
        <v>13506</v>
      </c>
      <c r="E417" s="113">
        <v>1365.55</v>
      </c>
      <c r="F417" s="117">
        <v>13043</v>
      </c>
      <c r="G417" s="113">
        <v>1382.25</v>
      </c>
      <c r="H417" s="117">
        <v>14154</v>
      </c>
      <c r="I417" s="113">
        <v>1477.42</v>
      </c>
      <c r="J417" s="117">
        <v>11996</v>
      </c>
      <c r="K417" s="113">
        <v>1180</v>
      </c>
      <c r="L417" s="117">
        <v>12533</v>
      </c>
      <c r="M417" s="113">
        <v>1274.5</v>
      </c>
      <c r="N417" s="117">
        <v>13550</v>
      </c>
      <c r="O417" s="113">
        <v>1330.78</v>
      </c>
      <c r="P417" s="117">
        <v>13352</v>
      </c>
      <c r="Q417" s="113">
        <v>1344.49</v>
      </c>
      <c r="R417" s="117">
        <v>13352</v>
      </c>
      <c r="S417" s="113">
        <v>1340.92</v>
      </c>
      <c r="T417" s="117">
        <v>13626</v>
      </c>
      <c r="U417" s="113">
        <v>1413.68</v>
      </c>
      <c r="V417" s="117">
        <v>14661</v>
      </c>
      <c r="W417" s="113">
        <v>1424.84</v>
      </c>
      <c r="X417" s="117">
        <v>10616</v>
      </c>
      <c r="Y417" s="113">
        <v>1156.5899999999999</v>
      </c>
      <c r="Z417" s="117">
        <v>15023</v>
      </c>
      <c r="AA417" s="113">
        <v>1393.48</v>
      </c>
      <c r="AB417" s="117">
        <v>13323</v>
      </c>
      <c r="AC417" s="113">
        <v>1279.1199999999999</v>
      </c>
      <c r="AD417" s="117">
        <v>15910</v>
      </c>
      <c r="AE417" s="113">
        <v>1343.03</v>
      </c>
      <c r="AF417" s="117">
        <v>15334</v>
      </c>
      <c r="AG417" s="113">
        <v>1451.33</v>
      </c>
      <c r="AH417" s="117">
        <v>12018</v>
      </c>
      <c r="AI417" s="113">
        <v>1319.03</v>
      </c>
      <c r="AJ417" s="117">
        <v>14405</v>
      </c>
      <c r="AK417" s="113">
        <v>1470.8</v>
      </c>
      <c r="AL417" s="117">
        <v>15365</v>
      </c>
      <c r="AM417" s="113">
        <v>1535.59</v>
      </c>
      <c r="AN417" s="117">
        <v>14005</v>
      </c>
      <c r="AO417" s="113">
        <v>1422.53</v>
      </c>
      <c r="AP417" s="117">
        <v>15488</v>
      </c>
      <c r="AQ417" s="113">
        <v>1562.45</v>
      </c>
      <c r="AR417" s="117">
        <v>15772</v>
      </c>
      <c r="AS417" s="113">
        <v>1608.19</v>
      </c>
      <c r="AT417" s="117">
        <v>14187</v>
      </c>
      <c r="AU417" s="113">
        <v>1554.48</v>
      </c>
      <c r="AV417" s="117">
        <v>12422</v>
      </c>
      <c r="AW417" s="113">
        <v>1483.42</v>
      </c>
      <c r="AX417" s="117">
        <v>15117</v>
      </c>
      <c r="AY417" s="113">
        <v>1605.83</v>
      </c>
      <c r="AZ417" s="117">
        <v>13367</v>
      </c>
      <c r="BA417" s="113">
        <v>1456.47</v>
      </c>
      <c r="BB417" s="117">
        <v>13493</v>
      </c>
      <c r="BC417" s="113">
        <v>1524.48</v>
      </c>
      <c r="BD417" s="117">
        <v>17562</v>
      </c>
      <c r="BE417" s="113">
        <v>1850.43</v>
      </c>
      <c r="BF417" s="117">
        <v>12055</v>
      </c>
      <c r="BG417" s="113">
        <v>1355.75</v>
      </c>
      <c r="BH417" s="117">
        <v>15447</v>
      </c>
      <c r="BI417" s="113">
        <v>1624.1</v>
      </c>
      <c r="BJ417" s="117">
        <v>15999</v>
      </c>
      <c r="BK417" s="113">
        <v>1656.16</v>
      </c>
      <c r="BL417" s="117">
        <v>14458</v>
      </c>
      <c r="BM417" s="113">
        <v>1549.4</v>
      </c>
      <c r="BN417" s="117">
        <v>18084</v>
      </c>
      <c r="BO417" s="113">
        <v>1758.89</v>
      </c>
      <c r="BP417" s="117">
        <v>16882</v>
      </c>
      <c r="BQ417" s="113">
        <v>1734.62</v>
      </c>
      <c r="BR417" s="117">
        <v>15109</v>
      </c>
      <c r="BS417" s="113">
        <v>1581.97</v>
      </c>
      <c r="BT417" s="117">
        <v>15689</v>
      </c>
      <c r="BU417" s="113">
        <v>1678.42</v>
      </c>
      <c r="BV417" s="117">
        <v>15998</v>
      </c>
      <c r="BW417" s="113">
        <v>1858.74</v>
      </c>
      <c r="BX417" s="117">
        <v>15489</v>
      </c>
      <c r="BY417" s="113">
        <v>1612.97</v>
      </c>
      <c r="BZ417" s="117">
        <v>15963</v>
      </c>
      <c r="CA417" s="113">
        <v>1641.67</v>
      </c>
      <c r="CB417" s="117">
        <v>17914</v>
      </c>
      <c r="CC417" s="113">
        <v>1912.43</v>
      </c>
    </row>
    <row r="418" spans="1:81" ht="80.25" x14ac:dyDescent="0.45">
      <c r="A418" s="363">
        <v>414</v>
      </c>
      <c r="B418" s="358" t="s">
        <v>676</v>
      </c>
      <c r="C418" s="358" t="s">
        <v>167</v>
      </c>
      <c r="D418" s="115">
        <v>9104</v>
      </c>
      <c r="E418" s="116">
        <v>450.29</v>
      </c>
      <c r="F418" s="115">
        <v>10147</v>
      </c>
      <c r="G418" s="116">
        <v>493.93</v>
      </c>
      <c r="H418" s="115">
        <v>8968</v>
      </c>
      <c r="I418" s="116">
        <v>490.55</v>
      </c>
      <c r="J418" s="115">
        <v>10053</v>
      </c>
      <c r="K418" s="116">
        <v>463.35</v>
      </c>
      <c r="L418" s="115">
        <v>9826</v>
      </c>
      <c r="M418" s="116">
        <v>451.77</v>
      </c>
      <c r="N418" s="115">
        <v>10309</v>
      </c>
      <c r="O418" s="116">
        <v>483.46</v>
      </c>
      <c r="P418" s="115">
        <v>12878</v>
      </c>
      <c r="Q418" s="116">
        <v>508.24</v>
      </c>
      <c r="R418" s="115">
        <v>10139</v>
      </c>
      <c r="S418" s="116">
        <v>502.5</v>
      </c>
      <c r="T418" s="115">
        <v>11325</v>
      </c>
      <c r="U418" s="116">
        <v>534.63</v>
      </c>
      <c r="V418" s="115">
        <v>11241</v>
      </c>
      <c r="W418" s="116">
        <v>547.29</v>
      </c>
      <c r="X418" s="115">
        <v>10492</v>
      </c>
      <c r="Y418" s="116">
        <v>475.99</v>
      </c>
      <c r="Z418" s="115">
        <v>11182</v>
      </c>
      <c r="AA418" s="116">
        <v>499.15</v>
      </c>
      <c r="AB418" s="115">
        <v>11511</v>
      </c>
      <c r="AC418" s="116">
        <v>523.20000000000005</v>
      </c>
      <c r="AD418" s="115">
        <v>11090</v>
      </c>
      <c r="AE418" s="116">
        <v>533.79999999999995</v>
      </c>
      <c r="AF418" s="115">
        <v>13141</v>
      </c>
      <c r="AG418" s="116">
        <v>602.41</v>
      </c>
      <c r="AH418" s="115">
        <v>12059</v>
      </c>
      <c r="AI418" s="116">
        <v>531.64</v>
      </c>
      <c r="AJ418" s="115">
        <v>12009</v>
      </c>
      <c r="AK418" s="116">
        <v>536.84</v>
      </c>
      <c r="AL418" s="115">
        <v>11852</v>
      </c>
      <c r="AM418" s="116">
        <v>528.54999999999995</v>
      </c>
      <c r="AN418" s="115">
        <v>11963</v>
      </c>
      <c r="AO418" s="116">
        <v>528.21</v>
      </c>
      <c r="AP418" s="115">
        <v>12052</v>
      </c>
      <c r="AQ418" s="116">
        <v>519.08000000000004</v>
      </c>
      <c r="AR418" s="115">
        <v>12968</v>
      </c>
      <c r="AS418" s="116">
        <v>540.88</v>
      </c>
      <c r="AT418" s="115">
        <v>10120</v>
      </c>
      <c r="AU418" s="116">
        <v>492.65</v>
      </c>
      <c r="AV418" s="115">
        <v>11982</v>
      </c>
      <c r="AW418" s="116">
        <v>527.14</v>
      </c>
      <c r="AX418" s="115">
        <v>10398</v>
      </c>
      <c r="AY418" s="116">
        <v>464.39</v>
      </c>
      <c r="AZ418" s="115">
        <v>11495</v>
      </c>
      <c r="BA418" s="116">
        <v>531.55999999999995</v>
      </c>
      <c r="BB418" s="115">
        <v>10318</v>
      </c>
      <c r="BC418" s="116">
        <v>507.76</v>
      </c>
      <c r="BD418" s="115">
        <v>11506</v>
      </c>
      <c r="BE418" s="116">
        <v>578.69000000000005</v>
      </c>
      <c r="BF418" s="115">
        <v>9968</v>
      </c>
      <c r="BG418" s="116">
        <v>485.07</v>
      </c>
      <c r="BH418" s="115">
        <v>12159</v>
      </c>
      <c r="BI418" s="116">
        <v>585.71</v>
      </c>
      <c r="BJ418" s="115">
        <v>13843</v>
      </c>
      <c r="BK418" s="116">
        <v>631.73</v>
      </c>
      <c r="BL418" s="115">
        <v>14233</v>
      </c>
      <c r="BM418" s="116">
        <v>650.48</v>
      </c>
      <c r="BN418" s="115">
        <v>14786</v>
      </c>
      <c r="BO418" s="116">
        <v>657.41</v>
      </c>
      <c r="BP418" s="115">
        <v>13783</v>
      </c>
      <c r="BQ418" s="116">
        <v>611.76</v>
      </c>
      <c r="BR418" s="115">
        <v>14258</v>
      </c>
      <c r="BS418" s="116">
        <v>624.47</v>
      </c>
      <c r="BT418" s="115">
        <v>13270</v>
      </c>
      <c r="BU418" s="116">
        <v>621.65</v>
      </c>
      <c r="BV418" s="115">
        <v>12689</v>
      </c>
      <c r="BW418" s="116">
        <v>609.27</v>
      </c>
      <c r="BX418" s="115">
        <v>14769</v>
      </c>
      <c r="BY418" s="116">
        <v>664.99</v>
      </c>
      <c r="BZ418" s="115">
        <v>14957</v>
      </c>
      <c r="CA418" s="116">
        <v>656.08</v>
      </c>
      <c r="CB418" s="115">
        <v>17090</v>
      </c>
      <c r="CC418" s="116">
        <v>745.02</v>
      </c>
    </row>
    <row r="419" spans="1:81" ht="93" x14ac:dyDescent="0.45">
      <c r="A419" s="362">
        <v>415</v>
      </c>
      <c r="B419" s="357" t="s">
        <v>677</v>
      </c>
      <c r="C419" s="111"/>
      <c r="D419" s="111"/>
      <c r="E419" s="113">
        <v>5332.79</v>
      </c>
      <c r="F419" s="111"/>
      <c r="G419" s="113">
        <v>5546.34</v>
      </c>
      <c r="H419" s="111"/>
      <c r="I419" s="113">
        <v>7096.53</v>
      </c>
      <c r="J419" s="111"/>
      <c r="K419" s="113">
        <v>5382.35</v>
      </c>
      <c r="L419" s="111"/>
      <c r="M419" s="113">
        <v>5444.72</v>
      </c>
      <c r="N419" s="111"/>
      <c r="O419" s="113">
        <v>5916.31</v>
      </c>
      <c r="P419" s="111"/>
      <c r="Q419" s="113">
        <v>6377.3</v>
      </c>
      <c r="R419" s="111"/>
      <c r="S419" s="113">
        <v>6275.08</v>
      </c>
      <c r="T419" s="111"/>
      <c r="U419" s="113">
        <v>7245.8</v>
      </c>
      <c r="V419" s="111"/>
      <c r="W419" s="113">
        <v>8280.7099999999991</v>
      </c>
      <c r="X419" s="111"/>
      <c r="Y419" s="113">
        <v>6819.21</v>
      </c>
      <c r="Z419" s="111"/>
      <c r="AA419" s="113">
        <v>6701.78</v>
      </c>
      <c r="AB419" s="111"/>
      <c r="AC419" s="113">
        <v>6009.75</v>
      </c>
      <c r="AD419" s="111"/>
      <c r="AE419" s="113">
        <v>6504.01</v>
      </c>
      <c r="AF419" s="111"/>
      <c r="AG419" s="113">
        <v>6899.09</v>
      </c>
      <c r="AH419" s="111"/>
      <c r="AI419" s="113">
        <v>6091.34</v>
      </c>
      <c r="AJ419" s="111"/>
      <c r="AK419" s="113">
        <v>6912.93</v>
      </c>
      <c r="AL419" s="111"/>
      <c r="AM419" s="113">
        <v>7269.74</v>
      </c>
      <c r="AN419" s="111"/>
      <c r="AO419" s="113">
        <v>7830.05</v>
      </c>
      <c r="AP419" s="111"/>
      <c r="AQ419" s="113">
        <v>7854.48</v>
      </c>
      <c r="AR419" s="111"/>
      <c r="AS419" s="113">
        <v>7684.53</v>
      </c>
      <c r="AT419" s="111"/>
      <c r="AU419" s="113">
        <v>6819.87</v>
      </c>
      <c r="AV419" s="111"/>
      <c r="AW419" s="113">
        <v>6890.49</v>
      </c>
      <c r="AX419" s="111"/>
      <c r="AY419" s="113">
        <v>6217.21</v>
      </c>
      <c r="AZ419" s="111"/>
      <c r="BA419" s="113">
        <v>6120.18</v>
      </c>
      <c r="BB419" s="111"/>
      <c r="BC419" s="113">
        <v>6707.69</v>
      </c>
      <c r="BD419" s="111"/>
      <c r="BE419" s="113">
        <v>7429.73</v>
      </c>
      <c r="BF419" s="111"/>
      <c r="BG419" s="113">
        <v>6056.95</v>
      </c>
      <c r="BH419" s="111"/>
      <c r="BI419" s="113">
        <v>7160.27</v>
      </c>
      <c r="BJ419" s="111"/>
      <c r="BK419" s="113">
        <v>7231.81</v>
      </c>
      <c r="BL419" s="111"/>
      <c r="BM419" s="113">
        <v>6968.56</v>
      </c>
      <c r="BN419" s="111"/>
      <c r="BO419" s="113">
        <v>8283.14</v>
      </c>
      <c r="BP419" s="111"/>
      <c r="BQ419" s="113">
        <v>7785.29</v>
      </c>
      <c r="BR419" s="111"/>
      <c r="BS419" s="113">
        <v>6643.19</v>
      </c>
      <c r="BT419" s="111"/>
      <c r="BU419" s="113">
        <v>6750.71</v>
      </c>
      <c r="BV419" s="111"/>
      <c r="BW419" s="113">
        <v>6164.68</v>
      </c>
      <c r="BX419" s="111"/>
      <c r="BY419" s="113">
        <v>7169.67</v>
      </c>
      <c r="BZ419" s="111"/>
      <c r="CA419" s="113">
        <v>6266.91</v>
      </c>
      <c r="CB419" s="111"/>
      <c r="CC419" s="113">
        <v>7323.98</v>
      </c>
    </row>
    <row r="420" spans="1:81" ht="80.25" x14ac:dyDescent="0.45">
      <c r="A420" s="363">
        <v>416</v>
      </c>
      <c r="B420" s="358" t="s">
        <v>678</v>
      </c>
      <c r="C420" s="358" t="s">
        <v>167</v>
      </c>
      <c r="D420" s="115">
        <v>21872</v>
      </c>
      <c r="E420" s="114">
        <v>2877.71</v>
      </c>
      <c r="F420" s="115">
        <v>21858</v>
      </c>
      <c r="G420" s="114">
        <v>2981.69</v>
      </c>
      <c r="H420" s="115">
        <v>23061</v>
      </c>
      <c r="I420" s="114">
        <v>3086.5</v>
      </c>
      <c r="J420" s="115">
        <v>22445</v>
      </c>
      <c r="K420" s="114">
        <v>2970.03</v>
      </c>
      <c r="L420" s="115">
        <v>25328</v>
      </c>
      <c r="M420" s="114">
        <v>3268.93</v>
      </c>
      <c r="N420" s="115">
        <v>27887</v>
      </c>
      <c r="O420" s="114">
        <v>3530.15</v>
      </c>
      <c r="P420" s="115">
        <v>26319</v>
      </c>
      <c r="Q420" s="114">
        <v>3610.09</v>
      </c>
      <c r="R420" s="115">
        <v>22028</v>
      </c>
      <c r="S420" s="114">
        <v>3171.77</v>
      </c>
      <c r="T420" s="115">
        <v>24337</v>
      </c>
      <c r="U420" s="114">
        <v>3368.36</v>
      </c>
      <c r="V420" s="115">
        <v>23407</v>
      </c>
      <c r="W420" s="114">
        <v>3130.21</v>
      </c>
      <c r="X420" s="115">
        <v>24629</v>
      </c>
      <c r="Y420" s="114">
        <v>3167.76</v>
      </c>
      <c r="Z420" s="115">
        <v>22326</v>
      </c>
      <c r="AA420" s="114">
        <v>2881.68</v>
      </c>
      <c r="AB420" s="115">
        <v>21515</v>
      </c>
      <c r="AC420" s="114">
        <v>2759.34</v>
      </c>
      <c r="AD420" s="115">
        <v>22540</v>
      </c>
      <c r="AE420" s="114">
        <v>2927.2</v>
      </c>
      <c r="AF420" s="115">
        <v>27225</v>
      </c>
      <c r="AG420" s="114">
        <v>3566.63</v>
      </c>
      <c r="AH420" s="115">
        <v>23462</v>
      </c>
      <c r="AI420" s="114">
        <v>3045.81</v>
      </c>
      <c r="AJ420" s="115">
        <v>28421</v>
      </c>
      <c r="AK420" s="114">
        <v>3451.18</v>
      </c>
      <c r="AL420" s="115">
        <v>30954</v>
      </c>
      <c r="AM420" s="114">
        <v>3663.03</v>
      </c>
      <c r="AN420" s="115">
        <v>27498</v>
      </c>
      <c r="AO420" s="114">
        <v>3400.69</v>
      </c>
      <c r="AP420" s="115">
        <v>27722</v>
      </c>
      <c r="AQ420" s="114">
        <v>3444.51</v>
      </c>
      <c r="AR420" s="115">
        <v>26125</v>
      </c>
      <c r="AS420" s="114">
        <v>3502.17</v>
      </c>
      <c r="AT420" s="115">
        <v>30081</v>
      </c>
      <c r="AU420" s="114">
        <v>3683.54</v>
      </c>
      <c r="AV420" s="115">
        <v>31444</v>
      </c>
      <c r="AW420" s="114">
        <v>3808.67</v>
      </c>
      <c r="AX420" s="115">
        <v>32395</v>
      </c>
      <c r="AY420" s="114">
        <v>3662.84</v>
      </c>
      <c r="AZ420" s="115">
        <v>30010</v>
      </c>
      <c r="BA420" s="114">
        <v>3416.02</v>
      </c>
      <c r="BB420" s="115">
        <v>28295</v>
      </c>
      <c r="BC420" s="114">
        <v>3329.01</v>
      </c>
      <c r="BD420" s="115">
        <v>39565</v>
      </c>
      <c r="BE420" s="114">
        <v>4448.82</v>
      </c>
      <c r="BF420" s="115">
        <v>27757</v>
      </c>
      <c r="BG420" s="114">
        <v>3321.26</v>
      </c>
      <c r="BH420" s="115">
        <v>36152</v>
      </c>
      <c r="BI420" s="114">
        <v>4074.89</v>
      </c>
      <c r="BJ420" s="115">
        <v>38717</v>
      </c>
      <c r="BK420" s="114">
        <v>4407.1899999999996</v>
      </c>
      <c r="BL420" s="115">
        <v>33031</v>
      </c>
      <c r="BM420" s="114">
        <v>3830.77</v>
      </c>
      <c r="BN420" s="115">
        <v>31763</v>
      </c>
      <c r="BO420" s="114">
        <v>4005.8</v>
      </c>
      <c r="BP420" s="115">
        <v>33294</v>
      </c>
      <c r="BQ420" s="114">
        <v>3945.18</v>
      </c>
      <c r="BR420" s="115">
        <v>33807</v>
      </c>
      <c r="BS420" s="114">
        <v>4016.1</v>
      </c>
      <c r="BT420" s="115">
        <v>38162</v>
      </c>
      <c r="BU420" s="114">
        <v>4456.95</v>
      </c>
      <c r="BV420" s="115">
        <v>31666</v>
      </c>
      <c r="BW420" s="114">
        <v>3697.44</v>
      </c>
      <c r="BX420" s="115">
        <v>33519</v>
      </c>
      <c r="BY420" s="114">
        <v>3958.27</v>
      </c>
      <c r="BZ420" s="115">
        <v>35062</v>
      </c>
      <c r="CA420" s="114">
        <v>4122.21</v>
      </c>
      <c r="CB420" s="115">
        <v>38545</v>
      </c>
      <c r="CC420" s="114">
        <v>4374.4799999999996</v>
      </c>
    </row>
    <row r="421" spans="1:81" ht="93" x14ac:dyDescent="0.45">
      <c r="A421" s="362">
        <v>417</v>
      </c>
      <c r="B421" s="357" t="s">
        <v>679</v>
      </c>
      <c r="C421" s="357" t="s">
        <v>167</v>
      </c>
      <c r="D421" s="117">
        <v>5502</v>
      </c>
      <c r="E421" s="113">
        <v>1068.26</v>
      </c>
      <c r="F421" s="117">
        <v>5699</v>
      </c>
      <c r="G421" s="113">
        <v>1131.4100000000001</v>
      </c>
      <c r="H421" s="117">
        <v>5813</v>
      </c>
      <c r="I421" s="113">
        <v>1125.58</v>
      </c>
      <c r="J421" s="117">
        <v>5390</v>
      </c>
      <c r="K421" s="113">
        <v>1110</v>
      </c>
      <c r="L421" s="117">
        <v>6136</v>
      </c>
      <c r="M421" s="113">
        <v>1260.94</v>
      </c>
      <c r="N421" s="117">
        <v>6978</v>
      </c>
      <c r="O421" s="113">
        <v>1425.22</v>
      </c>
      <c r="P421" s="117">
        <v>7173</v>
      </c>
      <c r="Q421" s="113">
        <v>1528.99</v>
      </c>
      <c r="R421" s="117">
        <v>5909</v>
      </c>
      <c r="S421" s="113">
        <v>1232.56</v>
      </c>
      <c r="T421" s="117">
        <v>6394</v>
      </c>
      <c r="U421" s="113">
        <v>1376.11</v>
      </c>
      <c r="V421" s="117">
        <v>5527</v>
      </c>
      <c r="W421" s="113">
        <v>1091.5999999999999</v>
      </c>
      <c r="X421" s="117">
        <v>5454</v>
      </c>
      <c r="Y421" s="113">
        <v>1090.5</v>
      </c>
      <c r="Z421" s="117">
        <v>4689</v>
      </c>
      <c r="AA421" s="118">
        <v>921.7</v>
      </c>
      <c r="AB421" s="117">
        <v>4860</v>
      </c>
      <c r="AC421" s="118">
        <v>924.5</v>
      </c>
      <c r="AD421" s="117">
        <v>4620</v>
      </c>
      <c r="AE421" s="118">
        <v>901.07</v>
      </c>
      <c r="AF421" s="117">
        <v>5916</v>
      </c>
      <c r="AG421" s="113">
        <v>1214.72</v>
      </c>
      <c r="AH421" s="117">
        <v>4980</v>
      </c>
      <c r="AI421" s="113">
        <v>1014.88</v>
      </c>
      <c r="AJ421" s="117">
        <v>5981</v>
      </c>
      <c r="AK421" s="113">
        <v>1099.18</v>
      </c>
      <c r="AL421" s="117">
        <v>6473</v>
      </c>
      <c r="AM421" s="113">
        <v>1230.1600000000001</v>
      </c>
      <c r="AN421" s="117">
        <v>6161</v>
      </c>
      <c r="AO421" s="113">
        <v>1173.69</v>
      </c>
      <c r="AP421" s="117">
        <v>6043</v>
      </c>
      <c r="AQ421" s="113">
        <v>1182.6600000000001</v>
      </c>
      <c r="AR421" s="117">
        <v>6179</v>
      </c>
      <c r="AS421" s="113">
        <v>1213.5</v>
      </c>
      <c r="AT421" s="117">
        <v>5651</v>
      </c>
      <c r="AU421" s="113">
        <v>1182.2</v>
      </c>
      <c r="AV421" s="117">
        <v>6783</v>
      </c>
      <c r="AW421" s="113">
        <v>1211.48</v>
      </c>
      <c r="AX421" s="117">
        <v>5298</v>
      </c>
      <c r="AY421" s="118">
        <v>937.21</v>
      </c>
      <c r="AZ421" s="117">
        <v>5280</v>
      </c>
      <c r="BA421" s="118">
        <v>937.62</v>
      </c>
      <c r="BB421" s="117">
        <v>4877</v>
      </c>
      <c r="BC421" s="118">
        <v>906.67</v>
      </c>
      <c r="BD421" s="117">
        <v>6217</v>
      </c>
      <c r="BE421" s="113">
        <v>1131.45</v>
      </c>
      <c r="BF421" s="117">
        <v>4741</v>
      </c>
      <c r="BG421" s="118">
        <v>887.57</v>
      </c>
      <c r="BH421" s="117">
        <v>5922</v>
      </c>
      <c r="BI421" s="113">
        <v>1094.46</v>
      </c>
      <c r="BJ421" s="117">
        <v>6401</v>
      </c>
      <c r="BK421" s="113">
        <v>1189.7</v>
      </c>
      <c r="BL421" s="117">
        <v>5705</v>
      </c>
      <c r="BM421" s="113">
        <v>1070.5899999999999</v>
      </c>
      <c r="BN421" s="117">
        <v>5709</v>
      </c>
      <c r="BO421" s="113">
        <v>1184.1099999999999</v>
      </c>
      <c r="BP421" s="117">
        <v>5715</v>
      </c>
      <c r="BQ421" s="113">
        <v>1147.58</v>
      </c>
      <c r="BR421" s="117">
        <v>5734</v>
      </c>
      <c r="BS421" s="113">
        <v>1135.26</v>
      </c>
      <c r="BT421" s="117">
        <v>5519</v>
      </c>
      <c r="BU421" s="113">
        <v>1099.3</v>
      </c>
      <c r="BV421" s="117">
        <v>4946</v>
      </c>
      <c r="BW421" s="118">
        <v>949.23</v>
      </c>
      <c r="BX421" s="117">
        <v>5503</v>
      </c>
      <c r="BY421" s="113">
        <v>1040.9000000000001</v>
      </c>
      <c r="BZ421" s="117">
        <v>5825</v>
      </c>
      <c r="CA421" s="113">
        <v>1102.27</v>
      </c>
      <c r="CB421" s="117">
        <v>6834</v>
      </c>
      <c r="CC421" s="113">
        <v>1266.72</v>
      </c>
    </row>
    <row r="422" spans="1:81" ht="118.5" x14ac:dyDescent="0.45">
      <c r="A422" s="363">
        <v>418</v>
      </c>
      <c r="B422" s="358" t="s">
        <v>680</v>
      </c>
      <c r="C422" s="358" t="s">
        <v>167</v>
      </c>
      <c r="D422" s="115">
        <v>13375</v>
      </c>
      <c r="E422" s="114">
        <v>1328.14</v>
      </c>
      <c r="F422" s="115">
        <v>13492</v>
      </c>
      <c r="G422" s="114">
        <v>1382.79</v>
      </c>
      <c r="H422" s="115">
        <v>14213</v>
      </c>
      <c r="I422" s="114">
        <v>1447.81</v>
      </c>
      <c r="J422" s="115">
        <v>14389</v>
      </c>
      <c r="K422" s="114">
        <v>1355.87</v>
      </c>
      <c r="L422" s="115">
        <v>15935</v>
      </c>
      <c r="M422" s="114">
        <v>1459.02</v>
      </c>
      <c r="N422" s="115">
        <v>17889</v>
      </c>
      <c r="O422" s="114">
        <v>1567.72</v>
      </c>
      <c r="P422" s="115">
        <v>15772</v>
      </c>
      <c r="Q422" s="114">
        <v>1484.72</v>
      </c>
      <c r="R422" s="115">
        <v>13377</v>
      </c>
      <c r="S422" s="114">
        <v>1422.39</v>
      </c>
      <c r="T422" s="115">
        <v>14894</v>
      </c>
      <c r="U422" s="114">
        <v>1461.18</v>
      </c>
      <c r="V422" s="115">
        <v>14909</v>
      </c>
      <c r="W422" s="114">
        <v>1503.32</v>
      </c>
      <c r="X422" s="115">
        <v>16002</v>
      </c>
      <c r="Y422" s="114">
        <v>1527.46</v>
      </c>
      <c r="Z422" s="115">
        <v>14587</v>
      </c>
      <c r="AA422" s="114">
        <v>1439.88</v>
      </c>
      <c r="AB422" s="115">
        <v>13591</v>
      </c>
      <c r="AC422" s="114">
        <v>1316.71</v>
      </c>
      <c r="AD422" s="115">
        <v>15024</v>
      </c>
      <c r="AE422" s="114">
        <v>1428.06</v>
      </c>
      <c r="AF422" s="115">
        <v>17991</v>
      </c>
      <c r="AG422" s="114">
        <v>1645.81</v>
      </c>
      <c r="AH422" s="115">
        <v>15509</v>
      </c>
      <c r="AI422" s="114">
        <v>1406.24</v>
      </c>
      <c r="AJ422" s="115">
        <v>19281</v>
      </c>
      <c r="AK422" s="114">
        <v>1775.11</v>
      </c>
      <c r="AL422" s="115">
        <v>21184</v>
      </c>
      <c r="AM422" s="114">
        <v>1841.4</v>
      </c>
      <c r="AN422" s="115">
        <v>18553</v>
      </c>
      <c r="AO422" s="114">
        <v>1683.52</v>
      </c>
      <c r="AP422" s="115">
        <v>18748</v>
      </c>
      <c r="AQ422" s="114">
        <v>1635.02</v>
      </c>
      <c r="AR422" s="115">
        <v>17115</v>
      </c>
      <c r="AS422" s="114">
        <v>1671.86</v>
      </c>
      <c r="AT422" s="115">
        <v>20923</v>
      </c>
      <c r="AU422" s="114">
        <v>1918.43</v>
      </c>
      <c r="AV422" s="115">
        <v>21742</v>
      </c>
      <c r="AW422" s="114">
        <v>1997.93</v>
      </c>
      <c r="AX422" s="115">
        <v>24234</v>
      </c>
      <c r="AY422" s="114">
        <v>2154.77</v>
      </c>
      <c r="AZ422" s="115">
        <v>21566</v>
      </c>
      <c r="BA422" s="114">
        <v>1903.19</v>
      </c>
      <c r="BB422" s="115">
        <v>20802</v>
      </c>
      <c r="BC422" s="114">
        <v>1856.41</v>
      </c>
      <c r="BD422" s="115">
        <v>29670</v>
      </c>
      <c r="BE422" s="114">
        <v>2591.14</v>
      </c>
      <c r="BF422" s="115">
        <v>20327</v>
      </c>
      <c r="BG422" s="114">
        <v>1881.9</v>
      </c>
      <c r="BH422" s="115">
        <v>27039</v>
      </c>
      <c r="BI422" s="114">
        <v>2379.1999999999998</v>
      </c>
      <c r="BJ422" s="115">
        <v>28998</v>
      </c>
      <c r="BK422" s="114">
        <v>2493.12</v>
      </c>
      <c r="BL422" s="115">
        <v>24406</v>
      </c>
      <c r="BM422" s="114">
        <v>2177.89</v>
      </c>
      <c r="BN422" s="115">
        <v>22547</v>
      </c>
      <c r="BO422" s="114">
        <v>2114.71</v>
      </c>
      <c r="BP422" s="115">
        <v>24460</v>
      </c>
      <c r="BQ422" s="114">
        <v>2161.42</v>
      </c>
      <c r="BR422" s="115">
        <v>24873</v>
      </c>
      <c r="BS422" s="114">
        <v>2253.12</v>
      </c>
      <c r="BT422" s="115">
        <v>28976</v>
      </c>
      <c r="BU422" s="114">
        <v>2656.16</v>
      </c>
      <c r="BV422" s="115">
        <v>23748</v>
      </c>
      <c r="BW422" s="114">
        <v>2183.85</v>
      </c>
      <c r="BX422" s="115">
        <v>24260</v>
      </c>
      <c r="BY422" s="114">
        <v>2244.0700000000002</v>
      </c>
      <c r="BZ422" s="115">
        <v>26301</v>
      </c>
      <c r="CA422" s="114">
        <v>2462.11</v>
      </c>
      <c r="CB422" s="115">
        <v>28130</v>
      </c>
      <c r="CC422" s="114">
        <v>2492.4699999999998</v>
      </c>
    </row>
    <row r="423" spans="1:81" ht="93" x14ac:dyDescent="0.45">
      <c r="A423" s="362">
        <v>419</v>
      </c>
      <c r="B423" s="357" t="s">
        <v>681</v>
      </c>
      <c r="C423" s="357" t="s">
        <v>167</v>
      </c>
      <c r="D423" s="117">
        <v>2995</v>
      </c>
      <c r="E423" s="118">
        <v>481.31</v>
      </c>
      <c r="F423" s="117">
        <v>2667</v>
      </c>
      <c r="G423" s="118">
        <v>467.49</v>
      </c>
      <c r="H423" s="117">
        <v>3036</v>
      </c>
      <c r="I423" s="118">
        <v>513.11</v>
      </c>
      <c r="J423" s="117">
        <v>2666</v>
      </c>
      <c r="K423" s="118">
        <v>504.15</v>
      </c>
      <c r="L423" s="117">
        <v>3256</v>
      </c>
      <c r="M423" s="118">
        <v>548.98</v>
      </c>
      <c r="N423" s="117">
        <v>3020</v>
      </c>
      <c r="O423" s="118">
        <v>537.21</v>
      </c>
      <c r="P423" s="117">
        <v>3374</v>
      </c>
      <c r="Q423" s="118">
        <v>596.38</v>
      </c>
      <c r="R423" s="117">
        <v>2742</v>
      </c>
      <c r="S423" s="118">
        <v>516.83000000000004</v>
      </c>
      <c r="T423" s="117">
        <v>3048</v>
      </c>
      <c r="U423" s="118">
        <v>531.08000000000004</v>
      </c>
      <c r="V423" s="117">
        <v>2971</v>
      </c>
      <c r="W423" s="118">
        <v>535.29</v>
      </c>
      <c r="X423" s="117">
        <v>3173</v>
      </c>
      <c r="Y423" s="118">
        <v>549.79999999999995</v>
      </c>
      <c r="Z423" s="117">
        <v>3050</v>
      </c>
      <c r="AA423" s="118">
        <v>520.11</v>
      </c>
      <c r="AB423" s="117">
        <v>3065</v>
      </c>
      <c r="AC423" s="118">
        <v>518.13</v>
      </c>
      <c r="AD423" s="117">
        <v>2897</v>
      </c>
      <c r="AE423" s="118">
        <v>598.07000000000005</v>
      </c>
      <c r="AF423" s="117">
        <v>3317</v>
      </c>
      <c r="AG423" s="118">
        <v>706.1</v>
      </c>
      <c r="AH423" s="117">
        <v>2973</v>
      </c>
      <c r="AI423" s="118">
        <v>624.69000000000005</v>
      </c>
      <c r="AJ423" s="117">
        <v>3159</v>
      </c>
      <c r="AK423" s="118">
        <v>576.89</v>
      </c>
      <c r="AL423" s="117">
        <v>3297</v>
      </c>
      <c r="AM423" s="118">
        <v>591.47</v>
      </c>
      <c r="AN423" s="117">
        <v>2784</v>
      </c>
      <c r="AO423" s="118">
        <v>543.48</v>
      </c>
      <c r="AP423" s="117">
        <v>2930</v>
      </c>
      <c r="AQ423" s="118">
        <v>626.83000000000004</v>
      </c>
      <c r="AR423" s="117">
        <v>2830</v>
      </c>
      <c r="AS423" s="118">
        <v>616.80999999999995</v>
      </c>
      <c r="AT423" s="117">
        <v>3508</v>
      </c>
      <c r="AU423" s="118">
        <v>582.91</v>
      </c>
      <c r="AV423" s="117">
        <v>2919</v>
      </c>
      <c r="AW423" s="118">
        <v>599.25</v>
      </c>
      <c r="AX423" s="117">
        <v>2862</v>
      </c>
      <c r="AY423" s="118">
        <v>570.86</v>
      </c>
      <c r="AZ423" s="117">
        <v>3165</v>
      </c>
      <c r="BA423" s="118">
        <v>575.21</v>
      </c>
      <c r="BB423" s="117">
        <v>2617</v>
      </c>
      <c r="BC423" s="118">
        <v>565.91999999999996</v>
      </c>
      <c r="BD423" s="117">
        <v>3678</v>
      </c>
      <c r="BE423" s="118">
        <v>726.22</v>
      </c>
      <c r="BF423" s="117">
        <v>2689</v>
      </c>
      <c r="BG423" s="118">
        <v>551.78</v>
      </c>
      <c r="BH423" s="117">
        <v>3191</v>
      </c>
      <c r="BI423" s="118">
        <v>601.23</v>
      </c>
      <c r="BJ423" s="117">
        <v>3318</v>
      </c>
      <c r="BK423" s="118">
        <v>724.37</v>
      </c>
      <c r="BL423" s="117">
        <v>2920</v>
      </c>
      <c r="BM423" s="118">
        <v>582.29</v>
      </c>
      <c r="BN423" s="117">
        <v>3507</v>
      </c>
      <c r="BO423" s="118">
        <v>706.98</v>
      </c>
      <c r="BP423" s="117">
        <v>3120</v>
      </c>
      <c r="BQ423" s="118">
        <v>636.16999999999996</v>
      </c>
      <c r="BR423" s="117">
        <v>3199</v>
      </c>
      <c r="BS423" s="118">
        <v>627.72</v>
      </c>
      <c r="BT423" s="117">
        <v>3667</v>
      </c>
      <c r="BU423" s="118">
        <v>701.5</v>
      </c>
      <c r="BV423" s="117">
        <v>2972</v>
      </c>
      <c r="BW423" s="118">
        <v>564.35</v>
      </c>
      <c r="BX423" s="117">
        <v>3756</v>
      </c>
      <c r="BY423" s="118">
        <v>673.31</v>
      </c>
      <c r="BZ423" s="117">
        <v>2936</v>
      </c>
      <c r="CA423" s="118">
        <v>557.83000000000004</v>
      </c>
      <c r="CB423" s="117">
        <v>3581</v>
      </c>
      <c r="CC423" s="118">
        <v>615.29</v>
      </c>
    </row>
    <row r="424" spans="1:81" ht="80.25" x14ac:dyDescent="0.45">
      <c r="A424" s="363">
        <v>420</v>
      </c>
      <c r="B424" s="358" t="s">
        <v>682</v>
      </c>
      <c r="C424" s="358" t="s">
        <v>167</v>
      </c>
      <c r="D424" s="115">
        <v>3436</v>
      </c>
      <c r="E424" s="114">
        <v>1790.22</v>
      </c>
      <c r="F424" s="115">
        <v>3481</v>
      </c>
      <c r="G424" s="114">
        <v>1781.43</v>
      </c>
      <c r="H424" s="115">
        <v>3657</v>
      </c>
      <c r="I424" s="114">
        <v>1878.33</v>
      </c>
      <c r="J424" s="115">
        <v>3283</v>
      </c>
      <c r="K424" s="114">
        <v>1638.03</v>
      </c>
      <c r="L424" s="115">
        <v>3694</v>
      </c>
      <c r="M424" s="114">
        <v>1952.28</v>
      </c>
      <c r="N424" s="115">
        <v>3884</v>
      </c>
      <c r="O424" s="114">
        <v>2011.55</v>
      </c>
      <c r="P424" s="115">
        <v>3630</v>
      </c>
      <c r="Q424" s="114">
        <v>1931.01</v>
      </c>
      <c r="R424" s="115">
        <v>3310</v>
      </c>
      <c r="S424" s="114">
        <v>2016.91</v>
      </c>
      <c r="T424" s="115">
        <v>3941</v>
      </c>
      <c r="U424" s="114">
        <v>1874.67</v>
      </c>
      <c r="V424" s="115">
        <v>3277</v>
      </c>
      <c r="W424" s="114">
        <v>1847.37</v>
      </c>
      <c r="X424" s="115">
        <v>3206</v>
      </c>
      <c r="Y424" s="114">
        <v>1718.45</v>
      </c>
      <c r="Z424" s="115">
        <v>3708</v>
      </c>
      <c r="AA424" s="114">
        <v>2028.4</v>
      </c>
      <c r="AB424" s="115">
        <v>3121</v>
      </c>
      <c r="AC424" s="114">
        <v>1740.29</v>
      </c>
      <c r="AD424" s="115">
        <v>3572</v>
      </c>
      <c r="AE424" s="114">
        <v>1937.38</v>
      </c>
      <c r="AF424" s="115">
        <v>3804</v>
      </c>
      <c r="AG424" s="114">
        <v>2015.1</v>
      </c>
      <c r="AH424" s="115">
        <v>3349</v>
      </c>
      <c r="AI424" s="114">
        <v>1780.67</v>
      </c>
      <c r="AJ424" s="115">
        <v>3644</v>
      </c>
      <c r="AK424" s="114">
        <v>1879.07</v>
      </c>
      <c r="AL424" s="115">
        <v>3876</v>
      </c>
      <c r="AM424" s="114">
        <v>2135.6</v>
      </c>
      <c r="AN424" s="115">
        <v>3741</v>
      </c>
      <c r="AO424" s="114">
        <v>1902.53</v>
      </c>
      <c r="AP424" s="115">
        <v>3802</v>
      </c>
      <c r="AQ424" s="114">
        <v>1998.75</v>
      </c>
      <c r="AR424" s="115">
        <v>3946</v>
      </c>
      <c r="AS424" s="114">
        <v>2016.25</v>
      </c>
      <c r="AT424" s="115">
        <v>3516</v>
      </c>
      <c r="AU424" s="114">
        <v>1909.67</v>
      </c>
      <c r="AV424" s="115">
        <v>3878</v>
      </c>
      <c r="AW424" s="114">
        <v>1984.59</v>
      </c>
      <c r="AX424" s="115">
        <v>4007</v>
      </c>
      <c r="AY424" s="114">
        <v>2009.21</v>
      </c>
      <c r="AZ424" s="115">
        <v>3607</v>
      </c>
      <c r="BA424" s="114">
        <v>1859.19</v>
      </c>
      <c r="BB424" s="115">
        <v>3763</v>
      </c>
      <c r="BC424" s="114">
        <v>1935.56</v>
      </c>
      <c r="BD424" s="115">
        <v>4520</v>
      </c>
      <c r="BE424" s="114">
        <v>2353.87</v>
      </c>
      <c r="BF424" s="115">
        <v>3400</v>
      </c>
      <c r="BG424" s="114">
        <v>1712.56</v>
      </c>
      <c r="BH424" s="115">
        <v>3833</v>
      </c>
      <c r="BI424" s="114">
        <v>2027.24</v>
      </c>
      <c r="BJ424" s="115">
        <v>4145</v>
      </c>
      <c r="BK424" s="114">
        <v>2020.6</v>
      </c>
      <c r="BL424" s="115">
        <v>3833</v>
      </c>
      <c r="BM424" s="114">
        <v>1938.65</v>
      </c>
      <c r="BN424" s="115">
        <v>4185</v>
      </c>
      <c r="BO424" s="114">
        <v>2100.27</v>
      </c>
      <c r="BP424" s="115">
        <v>3982</v>
      </c>
      <c r="BQ424" s="114">
        <v>2093.8200000000002</v>
      </c>
      <c r="BR424" s="115">
        <v>3826</v>
      </c>
      <c r="BS424" s="114">
        <v>1959.3</v>
      </c>
      <c r="BT424" s="115">
        <v>4098</v>
      </c>
      <c r="BU424" s="114">
        <v>2011.51</v>
      </c>
      <c r="BV424" s="115">
        <v>4063</v>
      </c>
      <c r="BW424" s="114">
        <v>2043.03</v>
      </c>
      <c r="BX424" s="115">
        <v>3545</v>
      </c>
      <c r="BY424" s="114">
        <v>1867.58</v>
      </c>
      <c r="BZ424" s="115">
        <v>3879</v>
      </c>
      <c r="CA424" s="114">
        <v>1866.76</v>
      </c>
      <c r="CB424" s="115">
        <v>4197</v>
      </c>
      <c r="CC424" s="114">
        <v>2102.15</v>
      </c>
    </row>
    <row r="425" spans="1:81" ht="42" x14ac:dyDescent="0.45">
      <c r="A425" s="362">
        <v>421</v>
      </c>
      <c r="B425" s="357" t="s">
        <v>683</v>
      </c>
      <c r="C425" s="357" t="s">
        <v>167</v>
      </c>
      <c r="D425" s="117">
        <v>477103</v>
      </c>
      <c r="E425" s="113">
        <v>22367.200000000001</v>
      </c>
      <c r="F425" s="117">
        <v>497785</v>
      </c>
      <c r="G425" s="113">
        <v>21684.74</v>
      </c>
      <c r="H425" s="117">
        <v>514198</v>
      </c>
      <c r="I425" s="113">
        <v>23177.35</v>
      </c>
      <c r="J425" s="117">
        <v>456246</v>
      </c>
      <c r="K425" s="113">
        <v>22112.75</v>
      </c>
      <c r="L425" s="117">
        <v>455635</v>
      </c>
      <c r="M425" s="113">
        <v>22332.75</v>
      </c>
      <c r="N425" s="117">
        <v>484586</v>
      </c>
      <c r="O425" s="113">
        <v>24278.5</v>
      </c>
      <c r="P425" s="117">
        <v>491451</v>
      </c>
      <c r="Q425" s="113">
        <v>24516.92</v>
      </c>
      <c r="R425" s="117">
        <v>475960</v>
      </c>
      <c r="S425" s="113">
        <v>23231.51</v>
      </c>
      <c r="T425" s="117">
        <v>522780</v>
      </c>
      <c r="U425" s="113">
        <v>25666.89</v>
      </c>
      <c r="V425" s="117">
        <v>505428</v>
      </c>
      <c r="W425" s="113">
        <v>24108.58</v>
      </c>
      <c r="X425" s="117">
        <v>476628</v>
      </c>
      <c r="Y425" s="113">
        <v>22268.01</v>
      </c>
      <c r="Z425" s="117">
        <v>486498</v>
      </c>
      <c r="AA425" s="113">
        <v>22576.97</v>
      </c>
      <c r="AB425" s="117">
        <v>457688</v>
      </c>
      <c r="AC425" s="113">
        <v>20667.349999999999</v>
      </c>
      <c r="AD425" s="117">
        <v>509521</v>
      </c>
      <c r="AE425" s="113">
        <v>22860.34</v>
      </c>
      <c r="AF425" s="117">
        <v>528290</v>
      </c>
      <c r="AG425" s="113">
        <v>23819.79</v>
      </c>
      <c r="AH425" s="117">
        <v>466771</v>
      </c>
      <c r="AI425" s="113">
        <v>21328.68</v>
      </c>
      <c r="AJ425" s="117">
        <v>469891</v>
      </c>
      <c r="AK425" s="113">
        <v>21868.47</v>
      </c>
      <c r="AL425" s="117">
        <v>479260</v>
      </c>
      <c r="AM425" s="113">
        <v>22271.53</v>
      </c>
      <c r="AN425" s="117">
        <v>478928</v>
      </c>
      <c r="AO425" s="113">
        <v>21877.57</v>
      </c>
      <c r="AP425" s="117">
        <v>477617</v>
      </c>
      <c r="AQ425" s="113">
        <v>22025.119999999999</v>
      </c>
      <c r="AR425" s="117">
        <v>505214</v>
      </c>
      <c r="AS425" s="113">
        <v>22903.66</v>
      </c>
      <c r="AT425" s="117">
        <v>478760</v>
      </c>
      <c r="AU425" s="113">
        <v>21501.95</v>
      </c>
      <c r="AV425" s="117">
        <v>527328</v>
      </c>
      <c r="AW425" s="113">
        <v>24410.23</v>
      </c>
      <c r="AX425" s="117">
        <v>527922</v>
      </c>
      <c r="AY425" s="113">
        <v>24966.97</v>
      </c>
      <c r="AZ425" s="117">
        <v>499604</v>
      </c>
      <c r="BA425" s="113">
        <v>24045.84</v>
      </c>
      <c r="BB425" s="117">
        <v>476437</v>
      </c>
      <c r="BC425" s="113">
        <v>22736.45</v>
      </c>
      <c r="BD425" s="117">
        <v>514786</v>
      </c>
      <c r="BE425" s="113">
        <v>25451.54</v>
      </c>
      <c r="BF425" s="117">
        <v>454432</v>
      </c>
      <c r="BG425" s="113">
        <v>22216.65</v>
      </c>
      <c r="BH425" s="117">
        <v>550582</v>
      </c>
      <c r="BI425" s="113">
        <v>25584.2</v>
      </c>
      <c r="BJ425" s="117">
        <v>551196</v>
      </c>
      <c r="BK425" s="113">
        <v>25534.959999999999</v>
      </c>
      <c r="BL425" s="117">
        <v>520602</v>
      </c>
      <c r="BM425" s="113">
        <v>23304.95</v>
      </c>
      <c r="BN425" s="117">
        <v>580157</v>
      </c>
      <c r="BO425" s="113">
        <v>26135.64</v>
      </c>
      <c r="BP425" s="117">
        <v>520797</v>
      </c>
      <c r="BQ425" s="113">
        <v>23742.44</v>
      </c>
      <c r="BR425" s="117">
        <v>553774</v>
      </c>
      <c r="BS425" s="113">
        <v>23632.7</v>
      </c>
      <c r="BT425" s="117">
        <v>554897</v>
      </c>
      <c r="BU425" s="113">
        <v>26202.3</v>
      </c>
      <c r="BV425" s="117">
        <v>517145</v>
      </c>
      <c r="BW425" s="113">
        <v>24223.919999999998</v>
      </c>
      <c r="BX425" s="117">
        <v>575165</v>
      </c>
      <c r="BY425" s="113">
        <v>27152.15</v>
      </c>
      <c r="BZ425" s="117">
        <v>523994</v>
      </c>
      <c r="CA425" s="113">
        <v>25035.360000000001</v>
      </c>
      <c r="CB425" s="117">
        <v>548936</v>
      </c>
      <c r="CC425" s="113">
        <v>26429.97</v>
      </c>
    </row>
    <row r="426" spans="1:81" ht="42" x14ac:dyDescent="0.45">
      <c r="A426" s="363">
        <v>422</v>
      </c>
      <c r="B426" s="358" t="s">
        <v>684</v>
      </c>
      <c r="C426" s="358" t="s">
        <v>167</v>
      </c>
      <c r="D426" s="115">
        <v>222324</v>
      </c>
      <c r="E426" s="114">
        <v>9723.4</v>
      </c>
      <c r="F426" s="115">
        <v>254150</v>
      </c>
      <c r="G426" s="114">
        <v>10238.31</v>
      </c>
      <c r="H426" s="115">
        <v>232375</v>
      </c>
      <c r="I426" s="114">
        <v>9691.44</v>
      </c>
      <c r="J426" s="115">
        <v>191028</v>
      </c>
      <c r="K426" s="114">
        <v>8596.5400000000009</v>
      </c>
      <c r="L426" s="115">
        <v>194441</v>
      </c>
      <c r="M426" s="114">
        <v>9209.93</v>
      </c>
      <c r="N426" s="115">
        <v>190075</v>
      </c>
      <c r="O426" s="114">
        <v>9468.68</v>
      </c>
      <c r="P426" s="115">
        <v>197259</v>
      </c>
      <c r="Q426" s="114">
        <v>9757.25</v>
      </c>
      <c r="R426" s="115">
        <v>208661</v>
      </c>
      <c r="S426" s="114">
        <v>9918.82</v>
      </c>
      <c r="T426" s="115">
        <v>246217</v>
      </c>
      <c r="U426" s="114">
        <v>11014.15</v>
      </c>
      <c r="V426" s="115">
        <v>220991</v>
      </c>
      <c r="W426" s="114">
        <v>10005.56</v>
      </c>
      <c r="X426" s="115">
        <v>215720</v>
      </c>
      <c r="Y426" s="114">
        <v>9753.3799999999992</v>
      </c>
      <c r="Z426" s="115">
        <v>202220</v>
      </c>
      <c r="AA426" s="114">
        <v>9083.34</v>
      </c>
      <c r="AB426" s="115">
        <v>181372</v>
      </c>
      <c r="AC426" s="114">
        <v>8067.11</v>
      </c>
      <c r="AD426" s="115">
        <v>214430</v>
      </c>
      <c r="AE426" s="114">
        <v>9419.9599999999991</v>
      </c>
      <c r="AF426" s="115">
        <v>209183</v>
      </c>
      <c r="AG426" s="114">
        <v>9126.36</v>
      </c>
      <c r="AH426" s="115">
        <v>187492</v>
      </c>
      <c r="AI426" s="114">
        <v>8279.83</v>
      </c>
      <c r="AJ426" s="115">
        <v>183956</v>
      </c>
      <c r="AK426" s="114">
        <v>8297.49</v>
      </c>
      <c r="AL426" s="115">
        <v>189548</v>
      </c>
      <c r="AM426" s="114">
        <v>8561.6299999999992</v>
      </c>
      <c r="AN426" s="115">
        <v>196797</v>
      </c>
      <c r="AO426" s="114">
        <v>8608.31</v>
      </c>
      <c r="AP426" s="115">
        <v>199464</v>
      </c>
      <c r="AQ426" s="114">
        <v>8832.59</v>
      </c>
      <c r="AR426" s="115">
        <v>203972</v>
      </c>
      <c r="AS426" s="114">
        <v>8985.74</v>
      </c>
      <c r="AT426" s="115">
        <v>184297</v>
      </c>
      <c r="AU426" s="114">
        <v>8119.94</v>
      </c>
      <c r="AV426" s="115">
        <v>219223</v>
      </c>
      <c r="AW426" s="114">
        <v>9921.5400000000009</v>
      </c>
      <c r="AX426" s="115">
        <v>224606</v>
      </c>
      <c r="AY426" s="114">
        <v>10232.69</v>
      </c>
      <c r="AZ426" s="115">
        <v>206964</v>
      </c>
      <c r="BA426" s="114">
        <v>9475.68</v>
      </c>
      <c r="BB426" s="115">
        <v>193568</v>
      </c>
      <c r="BC426" s="114">
        <v>8774.2800000000007</v>
      </c>
      <c r="BD426" s="115">
        <v>220278</v>
      </c>
      <c r="BE426" s="114">
        <v>10104.92</v>
      </c>
      <c r="BF426" s="115">
        <v>188915</v>
      </c>
      <c r="BG426" s="114">
        <v>8514.0400000000009</v>
      </c>
      <c r="BH426" s="115">
        <v>223350</v>
      </c>
      <c r="BI426" s="114">
        <v>9733.89</v>
      </c>
      <c r="BJ426" s="115">
        <v>227963</v>
      </c>
      <c r="BK426" s="114">
        <v>9794.52</v>
      </c>
      <c r="BL426" s="115">
        <v>212938</v>
      </c>
      <c r="BM426" s="114">
        <v>8854.11</v>
      </c>
      <c r="BN426" s="115">
        <v>242603</v>
      </c>
      <c r="BO426" s="114">
        <v>10047.370000000001</v>
      </c>
      <c r="BP426" s="115">
        <v>208234</v>
      </c>
      <c r="BQ426" s="114">
        <v>8753.7800000000007</v>
      </c>
      <c r="BR426" s="115">
        <v>189799</v>
      </c>
      <c r="BS426" s="114">
        <v>8285.2800000000007</v>
      </c>
      <c r="BT426" s="115">
        <v>220153</v>
      </c>
      <c r="BU426" s="114">
        <v>9645.77</v>
      </c>
      <c r="BV426" s="115">
        <v>221958</v>
      </c>
      <c r="BW426" s="114">
        <v>9489.51</v>
      </c>
      <c r="BX426" s="115">
        <v>242109</v>
      </c>
      <c r="BY426" s="114">
        <v>10551.79</v>
      </c>
      <c r="BZ426" s="115">
        <v>226752</v>
      </c>
      <c r="CA426" s="114">
        <v>9770.9699999999993</v>
      </c>
      <c r="CB426" s="115">
        <v>226868</v>
      </c>
      <c r="CC426" s="114">
        <v>9775.01</v>
      </c>
    </row>
    <row r="427" spans="1:81" ht="42" x14ac:dyDescent="0.45">
      <c r="A427" s="362">
        <v>423</v>
      </c>
      <c r="B427" s="357" t="s">
        <v>685</v>
      </c>
      <c r="C427" s="357" t="s">
        <v>167</v>
      </c>
      <c r="D427" s="117">
        <v>70236</v>
      </c>
      <c r="E427" s="113">
        <v>3012.42</v>
      </c>
      <c r="F427" s="117">
        <v>74993</v>
      </c>
      <c r="G427" s="113">
        <v>2953.65</v>
      </c>
      <c r="H427" s="117">
        <v>80911</v>
      </c>
      <c r="I427" s="113">
        <v>3363.07</v>
      </c>
      <c r="J427" s="117">
        <v>65302</v>
      </c>
      <c r="K427" s="113">
        <v>2957.45</v>
      </c>
      <c r="L427" s="117">
        <v>65505</v>
      </c>
      <c r="M427" s="113">
        <v>3090.24</v>
      </c>
      <c r="N427" s="117">
        <v>67599</v>
      </c>
      <c r="O427" s="113">
        <v>3222.88</v>
      </c>
      <c r="P427" s="117">
        <v>86086</v>
      </c>
      <c r="Q427" s="113">
        <v>3904.51</v>
      </c>
      <c r="R427" s="117">
        <v>76388</v>
      </c>
      <c r="S427" s="113">
        <v>3394.47</v>
      </c>
      <c r="T427" s="117">
        <v>77333</v>
      </c>
      <c r="U427" s="113">
        <v>3280.88</v>
      </c>
      <c r="V427" s="117">
        <v>68290</v>
      </c>
      <c r="W427" s="113">
        <v>2987.31</v>
      </c>
      <c r="X427" s="117">
        <v>56353</v>
      </c>
      <c r="Y427" s="113">
        <v>2342.98</v>
      </c>
      <c r="Z427" s="117">
        <v>66768</v>
      </c>
      <c r="AA427" s="113">
        <v>2652.6</v>
      </c>
      <c r="AB427" s="117">
        <v>71976</v>
      </c>
      <c r="AC427" s="113">
        <v>2709.18</v>
      </c>
      <c r="AD427" s="117">
        <v>81272</v>
      </c>
      <c r="AE427" s="113">
        <v>2989.86</v>
      </c>
      <c r="AF427" s="117">
        <v>82271</v>
      </c>
      <c r="AG427" s="113">
        <v>3112.27</v>
      </c>
      <c r="AH427" s="117">
        <v>68359</v>
      </c>
      <c r="AI427" s="113">
        <v>2975.85</v>
      </c>
      <c r="AJ427" s="117">
        <v>72005</v>
      </c>
      <c r="AK427" s="113">
        <v>3040.93</v>
      </c>
      <c r="AL427" s="117">
        <v>71122</v>
      </c>
      <c r="AM427" s="113">
        <v>2967.04</v>
      </c>
      <c r="AN427" s="117">
        <v>69924</v>
      </c>
      <c r="AO427" s="113">
        <v>2939.78</v>
      </c>
      <c r="AP427" s="117">
        <v>64715</v>
      </c>
      <c r="AQ427" s="113">
        <v>2755.11</v>
      </c>
      <c r="AR427" s="117">
        <v>76316</v>
      </c>
      <c r="AS427" s="113">
        <v>3079.67</v>
      </c>
      <c r="AT427" s="117">
        <v>72749</v>
      </c>
      <c r="AU427" s="113">
        <v>2922.05</v>
      </c>
      <c r="AV427" s="117">
        <v>65631</v>
      </c>
      <c r="AW427" s="113">
        <v>2717.03</v>
      </c>
      <c r="AX427" s="117">
        <v>65595</v>
      </c>
      <c r="AY427" s="113">
        <v>2810.23</v>
      </c>
      <c r="AZ427" s="117">
        <v>72437</v>
      </c>
      <c r="BA427" s="113">
        <v>3149.46</v>
      </c>
      <c r="BB427" s="117">
        <v>69822</v>
      </c>
      <c r="BC427" s="113">
        <v>3045.37</v>
      </c>
      <c r="BD427" s="117">
        <v>64082</v>
      </c>
      <c r="BE427" s="113">
        <v>2924.65</v>
      </c>
      <c r="BF427" s="117">
        <v>69441</v>
      </c>
      <c r="BG427" s="113">
        <v>3003.63</v>
      </c>
      <c r="BH427" s="117">
        <v>75278</v>
      </c>
      <c r="BI427" s="113">
        <v>3186.42</v>
      </c>
      <c r="BJ427" s="117">
        <v>80068</v>
      </c>
      <c r="BK427" s="113">
        <v>3257.64</v>
      </c>
      <c r="BL427" s="117">
        <v>71232</v>
      </c>
      <c r="BM427" s="113">
        <v>2823.31</v>
      </c>
      <c r="BN427" s="117">
        <v>76566</v>
      </c>
      <c r="BO427" s="113">
        <v>3064.79</v>
      </c>
      <c r="BP427" s="117">
        <v>73414</v>
      </c>
      <c r="BQ427" s="113">
        <v>3035.15</v>
      </c>
      <c r="BR427" s="117">
        <v>77925</v>
      </c>
      <c r="BS427" s="113">
        <v>3296.17</v>
      </c>
      <c r="BT427" s="117">
        <v>85992</v>
      </c>
      <c r="BU427" s="113">
        <v>3693.35</v>
      </c>
      <c r="BV427" s="117">
        <v>71602</v>
      </c>
      <c r="BW427" s="113">
        <v>2943.57</v>
      </c>
      <c r="BX427" s="117">
        <v>88567</v>
      </c>
      <c r="BY427" s="113">
        <v>3693.82</v>
      </c>
      <c r="BZ427" s="117">
        <v>87423</v>
      </c>
      <c r="CA427" s="113">
        <v>3625.03</v>
      </c>
      <c r="CB427" s="117">
        <v>83744</v>
      </c>
      <c r="CC427" s="113">
        <v>3501.78</v>
      </c>
    </row>
    <row r="428" spans="1:81" ht="42" x14ac:dyDescent="0.45">
      <c r="A428" s="363">
        <v>424</v>
      </c>
      <c r="B428" s="358" t="s">
        <v>686</v>
      </c>
      <c r="C428" s="358" t="s">
        <v>167</v>
      </c>
      <c r="D428" s="115">
        <v>28736</v>
      </c>
      <c r="E428" s="114">
        <v>1402.52</v>
      </c>
      <c r="F428" s="115">
        <v>24366</v>
      </c>
      <c r="G428" s="114">
        <v>1154.5999999999999</v>
      </c>
      <c r="H428" s="115">
        <v>29570</v>
      </c>
      <c r="I428" s="114">
        <v>1417.86</v>
      </c>
      <c r="J428" s="115">
        <v>23401</v>
      </c>
      <c r="K428" s="114">
        <v>1204.07</v>
      </c>
      <c r="L428" s="115">
        <v>18896</v>
      </c>
      <c r="M428" s="114">
        <v>1066.18</v>
      </c>
      <c r="N428" s="115">
        <v>24737</v>
      </c>
      <c r="O428" s="114">
        <v>1379.66</v>
      </c>
      <c r="P428" s="115">
        <v>21262</v>
      </c>
      <c r="Q428" s="114">
        <v>1228.8399999999999</v>
      </c>
      <c r="R428" s="115">
        <v>23713</v>
      </c>
      <c r="S428" s="114">
        <v>1296.82</v>
      </c>
      <c r="T428" s="115">
        <v>25883</v>
      </c>
      <c r="U428" s="114">
        <v>1307.51</v>
      </c>
      <c r="V428" s="115">
        <v>26917</v>
      </c>
      <c r="W428" s="114">
        <v>1289.6099999999999</v>
      </c>
      <c r="X428" s="115">
        <v>27149</v>
      </c>
      <c r="Y428" s="114">
        <v>1272.6500000000001</v>
      </c>
      <c r="Z428" s="115">
        <v>27726</v>
      </c>
      <c r="AA428" s="114">
        <v>1291.28</v>
      </c>
      <c r="AB428" s="115">
        <v>31014</v>
      </c>
      <c r="AC428" s="114">
        <v>1382.54</v>
      </c>
      <c r="AD428" s="115">
        <v>30495</v>
      </c>
      <c r="AE428" s="114">
        <v>1417.88</v>
      </c>
      <c r="AF428" s="115">
        <v>29848</v>
      </c>
      <c r="AG428" s="114">
        <v>1364.05</v>
      </c>
      <c r="AH428" s="115">
        <v>23462</v>
      </c>
      <c r="AI428" s="114">
        <v>1139.6199999999999</v>
      </c>
      <c r="AJ428" s="115">
        <v>22119</v>
      </c>
      <c r="AK428" s="114">
        <v>1116.81</v>
      </c>
      <c r="AL428" s="115">
        <v>32037</v>
      </c>
      <c r="AM428" s="114">
        <v>1521.77</v>
      </c>
      <c r="AN428" s="115">
        <v>25396</v>
      </c>
      <c r="AO428" s="114">
        <v>1241.51</v>
      </c>
      <c r="AP428" s="115">
        <v>27987</v>
      </c>
      <c r="AQ428" s="114">
        <v>1390.54</v>
      </c>
      <c r="AR428" s="115">
        <v>28686</v>
      </c>
      <c r="AS428" s="114">
        <v>1400.37</v>
      </c>
      <c r="AT428" s="115">
        <v>31644</v>
      </c>
      <c r="AU428" s="114">
        <v>1502.67</v>
      </c>
      <c r="AV428" s="115">
        <v>30899</v>
      </c>
      <c r="AW428" s="114">
        <v>1549.49</v>
      </c>
      <c r="AX428" s="115">
        <v>34128</v>
      </c>
      <c r="AY428" s="114">
        <v>1764.38</v>
      </c>
      <c r="AZ428" s="115">
        <v>26816</v>
      </c>
      <c r="BA428" s="114">
        <v>1516.17</v>
      </c>
      <c r="BB428" s="115">
        <v>24564</v>
      </c>
      <c r="BC428" s="114">
        <v>1419.39</v>
      </c>
      <c r="BD428" s="115">
        <v>25352</v>
      </c>
      <c r="BE428" s="114">
        <v>1641.4</v>
      </c>
      <c r="BF428" s="115">
        <v>21088</v>
      </c>
      <c r="BG428" s="114">
        <v>1283.97</v>
      </c>
      <c r="BH428" s="115">
        <v>33935</v>
      </c>
      <c r="BI428" s="114">
        <v>1835.78</v>
      </c>
      <c r="BJ428" s="115">
        <v>32650</v>
      </c>
      <c r="BK428" s="114">
        <v>1806.48</v>
      </c>
      <c r="BL428" s="115">
        <v>32808</v>
      </c>
      <c r="BM428" s="114">
        <v>1736.92</v>
      </c>
      <c r="BN428" s="115">
        <v>34552</v>
      </c>
      <c r="BO428" s="114">
        <v>1858.83</v>
      </c>
      <c r="BP428" s="115">
        <v>34530</v>
      </c>
      <c r="BQ428" s="114">
        <v>1803.81</v>
      </c>
      <c r="BR428" s="115">
        <v>27972</v>
      </c>
      <c r="BS428" s="114">
        <v>1533.68</v>
      </c>
      <c r="BT428" s="115">
        <v>40699</v>
      </c>
      <c r="BU428" s="114">
        <v>2109.17</v>
      </c>
      <c r="BV428" s="115">
        <v>36308</v>
      </c>
      <c r="BW428" s="114">
        <v>2001.9</v>
      </c>
      <c r="BX428" s="115">
        <v>37152</v>
      </c>
      <c r="BY428" s="114">
        <v>2003.15</v>
      </c>
      <c r="BZ428" s="115">
        <v>30673</v>
      </c>
      <c r="CA428" s="114">
        <v>1629.96</v>
      </c>
      <c r="CB428" s="115">
        <v>40870</v>
      </c>
      <c r="CC428" s="114">
        <v>2152.84</v>
      </c>
    </row>
    <row r="429" spans="1:81" ht="54.75" x14ac:dyDescent="0.45">
      <c r="A429" s="362">
        <v>425</v>
      </c>
      <c r="B429" s="357" t="s">
        <v>687</v>
      </c>
      <c r="C429" s="357" t="s">
        <v>167</v>
      </c>
      <c r="D429" s="117">
        <v>35756</v>
      </c>
      <c r="E429" s="113">
        <v>1050.8800000000001</v>
      </c>
      <c r="F429" s="117">
        <v>27924</v>
      </c>
      <c r="G429" s="118">
        <v>815.42</v>
      </c>
      <c r="H429" s="117">
        <v>27656</v>
      </c>
      <c r="I429" s="118">
        <v>854.13</v>
      </c>
      <c r="J429" s="117">
        <v>24293</v>
      </c>
      <c r="K429" s="118">
        <v>778.99</v>
      </c>
      <c r="L429" s="117">
        <v>29218</v>
      </c>
      <c r="M429" s="118">
        <v>915.85</v>
      </c>
      <c r="N429" s="117">
        <v>35637</v>
      </c>
      <c r="O429" s="113">
        <v>1132.1400000000001</v>
      </c>
      <c r="P429" s="117">
        <v>37858</v>
      </c>
      <c r="Q429" s="113">
        <v>1155.17</v>
      </c>
      <c r="R429" s="117">
        <v>33592</v>
      </c>
      <c r="S429" s="113">
        <v>1097.8499999999999</v>
      </c>
      <c r="T429" s="117">
        <v>25955</v>
      </c>
      <c r="U429" s="118">
        <v>914.59</v>
      </c>
      <c r="V429" s="117">
        <v>36401</v>
      </c>
      <c r="W429" s="113">
        <v>1183.49</v>
      </c>
      <c r="X429" s="117">
        <v>31179</v>
      </c>
      <c r="Y429" s="113">
        <v>1000.69</v>
      </c>
      <c r="Z429" s="117">
        <v>34768</v>
      </c>
      <c r="AA429" s="113">
        <v>1098.8800000000001</v>
      </c>
      <c r="AB429" s="117">
        <v>33618</v>
      </c>
      <c r="AC429" s="113">
        <v>1040.95</v>
      </c>
      <c r="AD429" s="117">
        <v>34891</v>
      </c>
      <c r="AE429" s="113">
        <v>1067.94</v>
      </c>
      <c r="AF429" s="117">
        <v>29337</v>
      </c>
      <c r="AG429" s="118">
        <v>973.93</v>
      </c>
      <c r="AH429" s="117">
        <v>35669</v>
      </c>
      <c r="AI429" s="113">
        <v>1153.45</v>
      </c>
      <c r="AJ429" s="117">
        <v>24012</v>
      </c>
      <c r="AK429" s="118">
        <v>924.09</v>
      </c>
      <c r="AL429" s="117">
        <v>28558</v>
      </c>
      <c r="AM429" s="113">
        <v>1062.6300000000001</v>
      </c>
      <c r="AN429" s="117">
        <v>32124</v>
      </c>
      <c r="AO429" s="113">
        <v>1106.5999999999999</v>
      </c>
      <c r="AP429" s="117">
        <v>23048</v>
      </c>
      <c r="AQ429" s="118">
        <v>820.74</v>
      </c>
      <c r="AR429" s="117">
        <v>28847</v>
      </c>
      <c r="AS429" s="113">
        <v>1056.49</v>
      </c>
      <c r="AT429" s="117">
        <v>32432</v>
      </c>
      <c r="AU429" s="113">
        <v>1177.98</v>
      </c>
      <c r="AV429" s="117">
        <v>37484</v>
      </c>
      <c r="AW429" s="113">
        <v>1390.82</v>
      </c>
      <c r="AX429" s="117">
        <v>33543</v>
      </c>
      <c r="AY429" s="113">
        <v>1306.74</v>
      </c>
      <c r="AZ429" s="117">
        <v>32166</v>
      </c>
      <c r="BA429" s="113">
        <v>1187.6400000000001</v>
      </c>
      <c r="BB429" s="117">
        <v>30137</v>
      </c>
      <c r="BC429" s="113">
        <v>1106.83</v>
      </c>
      <c r="BD429" s="117">
        <v>31470</v>
      </c>
      <c r="BE429" s="113">
        <v>1214.0899999999999</v>
      </c>
      <c r="BF429" s="117">
        <v>31031</v>
      </c>
      <c r="BG429" s="113">
        <v>1205.6500000000001</v>
      </c>
      <c r="BH429" s="117">
        <v>47039</v>
      </c>
      <c r="BI429" s="113">
        <v>1693.45</v>
      </c>
      <c r="BJ429" s="117">
        <v>42615</v>
      </c>
      <c r="BK429" s="113">
        <v>1462.78</v>
      </c>
      <c r="BL429" s="117">
        <v>44774</v>
      </c>
      <c r="BM429" s="113">
        <v>1492.55</v>
      </c>
      <c r="BN429" s="117">
        <v>51555</v>
      </c>
      <c r="BO429" s="113">
        <v>1705.03</v>
      </c>
      <c r="BP429" s="117">
        <v>42520</v>
      </c>
      <c r="BQ429" s="113">
        <v>1477.35</v>
      </c>
      <c r="BR429" s="117">
        <v>94263</v>
      </c>
      <c r="BS429" s="113">
        <v>1468.71</v>
      </c>
      <c r="BT429" s="117">
        <v>43655</v>
      </c>
      <c r="BU429" s="113">
        <v>1467.6</v>
      </c>
      <c r="BV429" s="117">
        <v>38651</v>
      </c>
      <c r="BW429" s="113">
        <v>1254.69</v>
      </c>
      <c r="BX429" s="117">
        <v>44072</v>
      </c>
      <c r="BY429" s="113">
        <v>1412.98</v>
      </c>
      <c r="BZ429" s="117">
        <v>34719</v>
      </c>
      <c r="CA429" s="113">
        <v>1179.01</v>
      </c>
      <c r="CB429" s="117">
        <v>36746</v>
      </c>
      <c r="CC429" s="113">
        <v>1308.5</v>
      </c>
    </row>
    <row r="430" spans="1:81" ht="54.75" x14ac:dyDescent="0.45">
      <c r="A430" s="363">
        <v>426</v>
      </c>
      <c r="B430" s="358" t="s">
        <v>688</v>
      </c>
      <c r="C430" s="358" t="s">
        <v>167</v>
      </c>
      <c r="D430" s="115">
        <v>6269</v>
      </c>
      <c r="E430" s="116">
        <v>418.23</v>
      </c>
      <c r="F430" s="115">
        <v>6153</v>
      </c>
      <c r="G430" s="116">
        <v>406.43</v>
      </c>
      <c r="H430" s="115">
        <v>8088</v>
      </c>
      <c r="I430" s="116">
        <v>505.23</v>
      </c>
      <c r="J430" s="115">
        <v>8281</v>
      </c>
      <c r="K430" s="116">
        <v>514.79999999999995</v>
      </c>
      <c r="L430" s="115">
        <v>7976</v>
      </c>
      <c r="M430" s="116">
        <v>474.05</v>
      </c>
      <c r="N430" s="115">
        <v>8266</v>
      </c>
      <c r="O430" s="116">
        <v>515.38</v>
      </c>
      <c r="P430" s="115">
        <v>8132</v>
      </c>
      <c r="Q430" s="116">
        <v>499.64</v>
      </c>
      <c r="R430" s="115">
        <v>7973</v>
      </c>
      <c r="S430" s="116">
        <v>480.49</v>
      </c>
      <c r="T430" s="115">
        <v>8060</v>
      </c>
      <c r="U430" s="116">
        <v>524.14</v>
      </c>
      <c r="V430" s="115">
        <v>7909</v>
      </c>
      <c r="W430" s="116">
        <v>501.82</v>
      </c>
      <c r="X430" s="115">
        <v>7258</v>
      </c>
      <c r="Y430" s="116">
        <v>463.96</v>
      </c>
      <c r="Z430" s="115">
        <v>9036</v>
      </c>
      <c r="AA430" s="116">
        <v>548.16</v>
      </c>
      <c r="AB430" s="115">
        <v>7434</v>
      </c>
      <c r="AC430" s="116">
        <v>416.77</v>
      </c>
      <c r="AD430" s="115">
        <v>8533</v>
      </c>
      <c r="AE430" s="116">
        <v>499.71</v>
      </c>
      <c r="AF430" s="115">
        <v>7913</v>
      </c>
      <c r="AG430" s="116">
        <v>488.93</v>
      </c>
      <c r="AH430" s="115">
        <v>7863</v>
      </c>
      <c r="AI430" s="116">
        <v>437.46</v>
      </c>
      <c r="AJ430" s="115">
        <v>8618</v>
      </c>
      <c r="AK430" s="116">
        <v>460.6</v>
      </c>
      <c r="AL430" s="115">
        <v>8720</v>
      </c>
      <c r="AM430" s="116">
        <v>491.96</v>
      </c>
      <c r="AN430" s="115">
        <v>8625</v>
      </c>
      <c r="AO430" s="116">
        <v>455.71</v>
      </c>
      <c r="AP430" s="115">
        <v>8914</v>
      </c>
      <c r="AQ430" s="116">
        <v>482.81</v>
      </c>
      <c r="AR430" s="115">
        <v>8954</v>
      </c>
      <c r="AS430" s="116">
        <v>469.13</v>
      </c>
      <c r="AT430" s="115">
        <v>8010</v>
      </c>
      <c r="AU430" s="116">
        <v>436.11</v>
      </c>
      <c r="AV430" s="115">
        <v>9971</v>
      </c>
      <c r="AW430" s="116">
        <v>547.54999999999995</v>
      </c>
      <c r="AX430" s="115">
        <v>9268</v>
      </c>
      <c r="AY430" s="116">
        <v>519.91</v>
      </c>
      <c r="AZ430" s="115">
        <v>7457</v>
      </c>
      <c r="BA430" s="116">
        <v>413.12</v>
      </c>
      <c r="BB430" s="115">
        <v>8270</v>
      </c>
      <c r="BC430" s="116">
        <v>473.18</v>
      </c>
      <c r="BD430" s="115">
        <v>9052</v>
      </c>
      <c r="BE430" s="116">
        <v>515.27</v>
      </c>
      <c r="BF430" s="115">
        <v>7914</v>
      </c>
      <c r="BG430" s="116">
        <v>453.15</v>
      </c>
      <c r="BH430" s="115">
        <v>9775</v>
      </c>
      <c r="BI430" s="116">
        <v>522.09</v>
      </c>
      <c r="BJ430" s="115">
        <v>7389</v>
      </c>
      <c r="BK430" s="116">
        <v>431.24</v>
      </c>
      <c r="BL430" s="115">
        <v>7472</v>
      </c>
      <c r="BM430" s="116">
        <v>434.74</v>
      </c>
      <c r="BN430" s="115">
        <v>9401</v>
      </c>
      <c r="BO430" s="116">
        <v>541.65</v>
      </c>
      <c r="BP430" s="115">
        <v>8230</v>
      </c>
      <c r="BQ430" s="116">
        <v>463.2</v>
      </c>
      <c r="BR430" s="115">
        <v>9633</v>
      </c>
      <c r="BS430" s="116">
        <v>568.07000000000005</v>
      </c>
      <c r="BT430" s="115">
        <v>9372</v>
      </c>
      <c r="BU430" s="116">
        <v>531.91</v>
      </c>
      <c r="BV430" s="115">
        <v>8389</v>
      </c>
      <c r="BW430" s="116">
        <v>481.53</v>
      </c>
      <c r="BX430" s="115">
        <v>8987</v>
      </c>
      <c r="BY430" s="116">
        <v>499.2</v>
      </c>
      <c r="BZ430" s="115">
        <v>8412</v>
      </c>
      <c r="CA430" s="116">
        <v>485.04</v>
      </c>
      <c r="CB430" s="115">
        <v>8925</v>
      </c>
      <c r="CC430" s="116">
        <v>482.58</v>
      </c>
    </row>
    <row r="431" spans="1:81" ht="54.75" x14ac:dyDescent="0.45">
      <c r="A431" s="362">
        <v>427</v>
      </c>
      <c r="B431" s="357" t="s">
        <v>689</v>
      </c>
      <c r="C431" s="357" t="s">
        <v>167</v>
      </c>
      <c r="D431" s="117">
        <v>72734</v>
      </c>
      <c r="E431" s="113">
        <v>4532.3599999999997</v>
      </c>
      <c r="F431" s="117">
        <v>74885</v>
      </c>
      <c r="G431" s="113">
        <v>4343.68</v>
      </c>
      <c r="H431" s="117">
        <v>91629</v>
      </c>
      <c r="I431" s="113">
        <v>5115.8900000000003</v>
      </c>
      <c r="J431" s="117">
        <v>96609</v>
      </c>
      <c r="K431" s="113">
        <v>5763.23</v>
      </c>
      <c r="L431" s="117">
        <v>90862</v>
      </c>
      <c r="M431" s="113">
        <v>5244.4</v>
      </c>
      <c r="N431" s="117">
        <v>103593</v>
      </c>
      <c r="O431" s="113">
        <v>6145.39</v>
      </c>
      <c r="P431" s="117">
        <v>96370</v>
      </c>
      <c r="Q431" s="113">
        <v>5761.75</v>
      </c>
      <c r="R431" s="117">
        <v>85589</v>
      </c>
      <c r="S431" s="113">
        <v>5037.43</v>
      </c>
      <c r="T431" s="117">
        <v>95869</v>
      </c>
      <c r="U431" s="113">
        <v>6356.57</v>
      </c>
      <c r="V431" s="117">
        <v>100143</v>
      </c>
      <c r="W431" s="113">
        <v>5822.2</v>
      </c>
      <c r="X431" s="117">
        <v>97547</v>
      </c>
      <c r="Y431" s="113">
        <v>5355.64</v>
      </c>
      <c r="Z431" s="117">
        <v>105308</v>
      </c>
      <c r="AA431" s="113">
        <v>5648.14</v>
      </c>
      <c r="AB431" s="117">
        <v>94043</v>
      </c>
      <c r="AC431" s="113">
        <v>5144.68</v>
      </c>
      <c r="AD431" s="117">
        <v>98568</v>
      </c>
      <c r="AE431" s="113">
        <v>5497.18</v>
      </c>
      <c r="AF431" s="117">
        <v>114579</v>
      </c>
      <c r="AG431" s="113">
        <v>6237.41</v>
      </c>
      <c r="AH431" s="117">
        <v>99988</v>
      </c>
      <c r="AI431" s="113">
        <v>5268.92</v>
      </c>
      <c r="AJ431" s="117">
        <v>108989</v>
      </c>
      <c r="AK431" s="113">
        <v>5779.99</v>
      </c>
      <c r="AL431" s="117">
        <v>95882</v>
      </c>
      <c r="AM431" s="113">
        <v>5271.08</v>
      </c>
      <c r="AN431" s="117">
        <v>94345</v>
      </c>
      <c r="AO431" s="113">
        <v>5145.79</v>
      </c>
      <c r="AP431" s="117">
        <v>100529</v>
      </c>
      <c r="AQ431" s="113">
        <v>5361.04</v>
      </c>
      <c r="AR431" s="117">
        <v>109357</v>
      </c>
      <c r="AS431" s="113">
        <v>5592</v>
      </c>
      <c r="AT431" s="117">
        <v>96877</v>
      </c>
      <c r="AU431" s="113">
        <v>5032.57</v>
      </c>
      <c r="AV431" s="117">
        <v>105068</v>
      </c>
      <c r="AW431" s="113">
        <v>5610.49</v>
      </c>
      <c r="AX431" s="117">
        <v>97454</v>
      </c>
      <c r="AY431" s="113">
        <v>5416.43</v>
      </c>
      <c r="AZ431" s="117">
        <v>103156</v>
      </c>
      <c r="BA431" s="113">
        <v>5812.5</v>
      </c>
      <c r="BB431" s="117">
        <v>97539</v>
      </c>
      <c r="BC431" s="113">
        <v>5506.09</v>
      </c>
      <c r="BD431" s="117">
        <v>108254</v>
      </c>
      <c r="BE431" s="113">
        <v>6218.78</v>
      </c>
      <c r="BF431" s="117">
        <v>90797</v>
      </c>
      <c r="BG431" s="113">
        <v>5362.23</v>
      </c>
      <c r="BH431" s="117">
        <v>106078</v>
      </c>
      <c r="BI431" s="113">
        <v>5996.85</v>
      </c>
      <c r="BJ431" s="117">
        <v>106694</v>
      </c>
      <c r="BK431" s="113">
        <v>6048.82</v>
      </c>
      <c r="BL431" s="117">
        <v>105917</v>
      </c>
      <c r="BM431" s="113">
        <v>5622.57</v>
      </c>
      <c r="BN431" s="117">
        <v>109337</v>
      </c>
      <c r="BO431" s="113">
        <v>6100.41</v>
      </c>
      <c r="BP431" s="117">
        <v>103083</v>
      </c>
      <c r="BQ431" s="113">
        <v>5726.22</v>
      </c>
      <c r="BR431" s="117">
        <v>106569</v>
      </c>
      <c r="BS431" s="113">
        <v>5948.5</v>
      </c>
      <c r="BT431" s="117">
        <v>107552</v>
      </c>
      <c r="BU431" s="113">
        <v>6109.12</v>
      </c>
      <c r="BV431" s="117">
        <v>99761</v>
      </c>
      <c r="BW431" s="113">
        <v>5642.49</v>
      </c>
      <c r="BX431" s="117">
        <v>109842</v>
      </c>
      <c r="BY431" s="113">
        <v>6384.58</v>
      </c>
      <c r="BZ431" s="117">
        <v>98486</v>
      </c>
      <c r="CA431" s="113">
        <v>6055.55</v>
      </c>
      <c r="CB431" s="117">
        <v>108118</v>
      </c>
      <c r="CC431" s="113">
        <v>6784.56</v>
      </c>
    </row>
    <row r="432" spans="1:81" ht="54.75" x14ac:dyDescent="0.45">
      <c r="A432" s="363">
        <v>428</v>
      </c>
      <c r="B432" s="358" t="s">
        <v>690</v>
      </c>
      <c r="C432" s="358" t="s">
        <v>167</v>
      </c>
      <c r="D432" s="115">
        <v>6467</v>
      </c>
      <c r="E432" s="116">
        <v>575.33000000000004</v>
      </c>
      <c r="F432" s="115">
        <v>6544</v>
      </c>
      <c r="G432" s="116">
        <v>538.72</v>
      </c>
      <c r="H432" s="115">
        <v>7977</v>
      </c>
      <c r="I432" s="116">
        <v>621.16</v>
      </c>
      <c r="J432" s="115">
        <v>6969</v>
      </c>
      <c r="K432" s="116">
        <v>565.08000000000004</v>
      </c>
      <c r="L432" s="115">
        <v>8376</v>
      </c>
      <c r="M432" s="116">
        <v>670.16</v>
      </c>
      <c r="N432" s="115">
        <v>7964</v>
      </c>
      <c r="O432" s="116">
        <v>683.48</v>
      </c>
      <c r="P432" s="115">
        <v>6081</v>
      </c>
      <c r="Q432" s="116">
        <v>515.69000000000005</v>
      </c>
      <c r="R432" s="115">
        <v>6285</v>
      </c>
      <c r="S432" s="116">
        <v>520.21</v>
      </c>
      <c r="T432" s="115">
        <v>7813</v>
      </c>
      <c r="U432" s="116">
        <v>622.13</v>
      </c>
      <c r="V432" s="115">
        <v>7295</v>
      </c>
      <c r="W432" s="116">
        <v>588.52</v>
      </c>
      <c r="X432" s="115">
        <v>7313</v>
      </c>
      <c r="Y432" s="116">
        <v>559.26</v>
      </c>
      <c r="Z432" s="115">
        <v>8202</v>
      </c>
      <c r="AA432" s="116">
        <v>622.42999999999995</v>
      </c>
      <c r="AB432" s="115">
        <v>6432</v>
      </c>
      <c r="AC432" s="116">
        <v>498.02</v>
      </c>
      <c r="AD432" s="115">
        <v>7431</v>
      </c>
      <c r="AE432" s="116">
        <v>548.25</v>
      </c>
      <c r="AF432" s="115">
        <v>9468</v>
      </c>
      <c r="AG432" s="116">
        <v>654.61</v>
      </c>
      <c r="AH432" s="115">
        <v>8388</v>
      </c>
      <c r="AI432" s="116">
        <v>590.71</v>
      </c>
      <c r="AJ432" s="115">
        <v>7033</v>
      </c>
      <c r="AK432" s="116">
        <v>527.63</v>
      </c>
      <c r="AL432" s="115">
        <v>7591</v>
      </c>
      <c r="AM432" s="116">
        <v>575.67999999999995</v>
      </c>
      <c r="AN432" s="115">
        <v>8076</v>
      </c>
      <c r="AO432" s="116">
        <v>636.65</v>
      </c>
      <c r="AP432" s="115">
        <v>7282</v>
      </c>
      <c r="AQ432" s="116">
        <v>566.35</v>
      </c>
      <c r="AR432" s="115">
        <v>7415</v>
      </c>
      <c r="AS432" s="116">
        <v>567.95000000000005</v>
      </c>
      <c r="AT432" s="115">
        <v>9036</v>
      </c>
      <c r="AU432" s="116">
        <v>646.65</v>
      </c>
      <c r="AV432" s="115">
        <v>9742</v>
      </c>
      <c r="AW432" s="116">
        <v>700.01</v>
      </c>
      <c r="AX432" s="115">
        <v>12596</v>
      </c>
      <c r="AY432" s="116">
        <v>874.59</v>
      </c>
      <c r="AZ432" s="115">
        <v>8430</v>
      </c>
      <c r="BA432" s="116">
        <v>647.69000000000005</v>
      </c>
      <c r="BB432" s="115">
        <v>8556</v>
      </c>
      <c r="BC432" s="116">
        <v>698.59</v>
      </c>
      <c r="BD432" s="115">
        <v>8216</v>
      </c>
      <c r="BE432" s="116">
        <v>702.14</v>
      </c>
      <c r="BF432" s="115">
        <v>7367</v>
      </c>
      <c r="BG432" s="116">
        <v>654.04</v>
      </c>
      <c r="BH432" s="115">
        <v>8117</v>
      </c>
      <c r="BI432" s="116">
        <v>690.31</v>
      </c>
      <c r="BJ432" s="115">
        <v>8811</v>
      </c>
      <c r="BK432" s="116">
        <v>688.88</v>
      </c>
      <c r="BL432" s="115">
        <v>7432</v>
      </c>
      <c r="BM432" s="116">
        <v>567.09</v>
      </c>
      <c r="BN432" s="115">
        <v>10066</v>
      </c>
      <c r="BO432" s="116">
        <v>748.04</v>
      </c>
      <c r="BP432" s="115">
        <v>7761</v>
      </c>
      <c r="BQ432" s="116">
        <v>596.03</v>
      </c>
      <c r="BR432" s="115">
        <v>9575</v>
      </c>
      <c r="BS432" s="116">
        <v>731.63</v>
      </c>
      <c r="BT432" s="115">
        <v>10543</v>
      </c>
      <c r="BU432" s="116">
        <v>822.88</v>
      </c>
      <c r="BV432" s="115">
        <v>9327</v>
      </c>
      <c r="BW432" s="116">
        <v>714.51</v>
      </c>
      <c r="BX432" s="115">
        <v>9622</v>
      </c>
      <c r="BY432" s="116">
        <v>771.37</v>
      </c>
      <c r="BZ432" s="115">
        <v>9402</v>
      </c>
      <c r="CA432" s="116">
        <v>719.38</v>
      </c>
      <c r="CB432" s="115">
        <v>9360</v>
      </c>
      <c r="CC432" s="116">
        <v>713.38</v>
      </c>
    </row>
    <row r="433" spans="1:81" ht="54.75" x14ac:dyDescent="0.45">
      <c r="A433" s="362">
        <v>429</v>
      </c>
      <c r="B433" s="357" t="s">
        <v>691</v>
      </c>
      <c r="C433" s="357" t="s">
        <v>167</v>
      </c>
      <c r="D433" s="117">
        <v>3299</v>
      </c>
      <c r="E433" s="118">
        <v>244.5</v>
      </c>
      <c r="F433" s="117">
        <v>2637</v>
      </c>
      <c r="G433" s="118">
        <v>182.69</v>
      </c>
      <c r="H433" s="117">
        <v>3030</v>
      </c>
      <c r="I433" s="118">
        <v>211.48</v>
      </c>
      <c r="J433" s="117">
        <v>2708</v>
      </c>
      <c r="K433" s="118">
        <v>239.74</v>
      </c>
      <c r="L433" s="117">
        <v>2850</v>
      </c>
      <c r="M433" s="118">
        <v>192.64</v>
      </c>
      <c r="N433" s="117">
        <v>2582</v>
      </c>
      <c r="O433" s="118">
        <v>200.33</v>
      </c>
      <c r="P433" s="117">
        <v>2744</v>
      </c>
      <c r="Q433" s="118">
        <v>196.14</v>
      </c>
      <c r="R433" s="117">
        <v>2830</v>
      </c>
      <c r="S433" s="118">
        <v>205.03</v>
      </c>
      <c r="T433" s="117">
        <v>3029</v>
      </c>
      <c r="U433" s="118">
        <v>227.2</v>
      </c>
      <c r="V433" s="117">
        <v>3055</v>
      </c>
      <c r="W433" s="118">
        <v>230.73</v>
      </c>
      <c r="X433" s="117">
        <v>2755</v>
      </c>
      <c r="Y433" s="118">
        <v>211.45</v>
      </c>
      <c r="Z433" s="117">
        <v>2565</v>
      </c>
      <c r="AA433" s="118">
        <v>199.48</v>
      </c>
      <c r="AB433" s="117">
        <v>2983</v>
      </c>
      <c r="AC433" s="118">
        <v>224.75</v>
      </c>
      <c r="AD433" s="117">
        <v>2323</v>
      </c>
      <c r="AE433" s="118">
        <v>178.59</v>
      </c>
      <c r="AF433" s="117">
        <v>3341</v>
      </c>
      <c r="AG433" s="118">
        <v>248.93</v>
      </c>
      <c r="AH433" s="117">
        <v>2592</v>
      </c>
      <c r="AI433" s="118">
        <v>186.74</v>
      </c>
      <c r="AJ433" s="117">
        <v>3481</v>
      </c>
      <c r="AK433" s="118">
        <v>257.61</v>
      </c>
      <c r="AL433" s="117">
        <v>2892</v>
      </c>
      <c r="AM433" s="118">
        <v>237.83</v>
      </c>
      <c r="AN433" s="117">
        <v>3488</v>
      </c>
      <c r="AO433" s="118">
        <v>251.69</v>
      </c>
      <c r="AP433" s="117">
        <v>3608</v>
      </c>
      <c r="AQ433" s="118">
        <v>255.8</v>
      </c>
      <c r="AR433" s="117">
        <v>3437</v>
      </c>
      <c r="AS433" s="118">
        <v>231.58</v>
      </c>
      <c r="AT433" s="117">
        <v>3246</v>
      </c>
      <c r="AU433" s="118">
        <v>225.42</v>
      </c>
      <c r="AV433" s="117">
        <v>3820</v>
      </c>
      <c r="AW433" s="118">
        <v>269.72000000000003</v>
      </c>
      <c r="AX433" s="117">
        <v>2718</v>
      </c>
      <c r="AY433" s="118">
        <v>198.1</v>
      </c>
      <c r="AZ433" s="117">
        <v>3083</v>
      </c>
      <c r="BA433" s="118">
        <v>222.6</v>
      </c>
      <c r="BB433" s="117">
        <v>3414</v>
      </c>
      <c r="BC433" s="118">
        <v>230.92</v>
      </c>
      <c r="BD433" s="117">
        <v>3770</v>
      </c>
      <c r="BE433" s="118">
        <v>274.29000000000002</v>
      </c>
      <c r="BF433" s="117">
        <v>3193</v>
      </c>
      <c r="BG433" s="118">
        <v>204.8</v>
      </c>
      <c r="BH433" s="117">
        <v>3447</v>
      </c>
      <c r="BI433" s="118">
        <v>239.32</v>
      </c>
      <c r="BJ433" s="117">
        <v>3001</v>
      </c>
      <c r="BK433" s="118">
        <v>213.46</v>
      </c>
      <c r="BL433" s="117">
        <v>2714</v>
      </c>
      <c r="BM433" s="118">
        <v>179.86</v>
      </c>
      <c r="BN433" s="117">
        <v>3680</v>
      </c>
      <c r="BO433" s="118">
        <v>240.11</v>
      </c>
      <c r="BP433" s="117">
        <v>3636</v>
      </c>
      <c r="BQ433" s="118">
        <v>240.31</v>
      </c>
      <c r="BR433" s="117">
        <v>3628</v>
      </c>
      <c r="BS433" s="118">
        <v>259.52</v>
      </c>
      <c r="BT433" s="117">
        <v>4073</v>
      </c>
      <c r="BU433" s="118">
        <v>258.82</v>
      </c>
      <c r="BV433" s="117">
        <v>2777</v>
      </c>
      <c r="BW433" s="118">
        <v>180.48</v>
      </c>
      <c r="BX433" s="117">
        <v>3911</v>
      </c>
      <c r="BY433" s="118">
        <v>257.57</v>
      </c>
      <c r="BZ433" s="117">
        <v>3462</v>
      </c>
      <c r="CA433" s="118">
        <v>219.68</v>
      </c>
      <c r="CB433" s="117">
        <v>3720</v>
      </c>
      <c r="CC433" s="118">
        <v>232.39</v>
      </c>
    </row>
    <row r="434" spans="1:81" ht="67.5" x14ac:dyDescent="0.45">
      <c r="A434" s="363">
        <v>430</v>
      </c>
      <c r="B434" s="358" t="s">
        <v>692</v>
      </c>
      <c r="C434" s="358" t="s">
        <v>167</v>
      </c>
      <c r="D434" s="115">
        <v>31283</v>
      </c>
      <c r="E434" s="114">
        <v>1407.55</v>
      </c>
      <c r="F434" s="115">
        <v>26132</v>
      </c>
      <c r="G434" s="114">
        <v>1051.24</v>
      </c>
      <c r="H434" s="115">
        <v>32961</v>
      </c>
      <c r="I434" s="114">
        <v>1397.11</v>
      </c>
      <c r="J434" s="115">
        <v>37654</v>
      </c>
      <c r="K434" s="114">
        <v>1492.85</v>
      </c>
      <c r="L434" s="115">
        <v>37513</v>
      </c>
      <c r="M434" s="114">
        <v>1469.3</v>
      </c>
      <c r="N434" s="115">
        <v>44131</v>
      </c>
      <c r="O434" s="114">
        <v>1530.55</v>
      </c>
      <c r="P434" s="115">
        <v>35660</v>
      </c>
      <c r="Q434" s="114">
        <v>1497.93</v>
      </c>
      <c r="R434" s="115">
        <v>30930</v>
      </c>
      <c r="S434" s="114">
        <v>1280.3800000000001</v>
      </c>
      <c r="T434" s="115">
        <v>32621</v>
      </c>
      <c r="U434" s="114">
        <v>1419.71</v>
      </c>
      <c r="V434" s="115">
        <v>34426</v>
      </c>
      <c r="W434" s="114">
        <v>1499.34</v>
      </c>
      <c r="X434" s="115">
        <v>31354</v>
      </c>
      <c r="Y434" s="114">
        <v>1307.99</v>
      </c>
      <c r="Z434" s="115">
        <v>29904</v>
      </c>
      <c r="AA434" s="114">
        <v>1432.67</v>
      </c>
      <c r="AB434" s="115">
        <v>28815</v>
      </c>
      <c r="AC434" s="114">
        <v>1183.3499999999999</v>
      </c>
      <c r="AD434" s="115">
        <v>31578</v>
      </c>
      <c r="AE434" s="114">
        <v>1240.97</v>
      </c>
      <c r="AF434" s="115">
        <v>42351</v>
      </c>
      <c r="AG434" s="114">
        <v>1613.3</v>
      </c>
      <c r="AH434" s="115">
        <v>32959</v>
      </c>
      <c r="AI434" s="114">
        <v>1296.0899999999999</v>
      </c>
      <c r="AJ434" s="115">
        <v>39678</v>
      </c>
      <c r="AK434" s="114">
        <v>1463.32</v>
      </c>
      <c r="AL434" s="115">
        <v>42912</v>
      </c>
      <c r="AM434" s="114">
        <v>1581.91</v>
      </c>
      <c r="AN434" s="115">
        <v>40151</v>
      </c>
      <c r="AO434" s="114">
        <v>1491.55</v>
      </c>
      <c r="AP434" s="115">
        <v>42072</v>
      </c>
      <c r="AQ434" s="114">
        <v>1560.15</v>
      </c>
      <c r="AR434" s="115">
        <v>38229</v>
      </c>
      <c r="AS434" s="114">
        <v>1520.72</v>
      </c>
      <c r="AT434" s="115">
        <v>40471</v>
      </c>
      <c r="AU434" s="114">
        <v>1438.56</v>
      </c>
      <c r="AV434" s="115">
        <v>45491</v>
      </c>
      <c r="AW434" s="114">
        <v>1703.57</v>
      </c>
      <c r="AX434" s="115">
        <v>48013</v>
      </c>
      <c r="AY434" s="114">
        <v>1843.89</v>
      </c>
      <c r="AZ434" s="115">
        <v>39094</v>
      </c>
      <c r="BA434" s="114">
        <v>1620.98</v>
      </c>
      <c r="BB434" s="115">
        <v>40567</v>
      </c>
      <c r="BC434" s="114">
        <v>1481.8</v>
      </c>
      <c r="BD434" s="115">
        <v>44312</v>
      </c>
      <c r="BE434" s="114">
        <v>1856.01</v>
      </c>
      <c r="BF434" s="115">
        <v>34685</v>
      </c>
      <c r="BG434" s="114">
        <v>1535.12</v>
      </c>
      <c r="BH434" s="115">
        <v>43563</v>
      </c>
      <c r="BI434" s="114">
        <v>1686.1</v>
      </c>
      <c r="BJ434" s="115">
        <v>42004</v>
      </c>
      <c r="BK434" s="114">
        <v>1831.15</v>
      </c>
      <c r="BL434" s="115">
        <v>35315</v>
      </c>
      <c r="BM434" s="114">
        <v>1593.81</v>
      </c>
      <c r="BN434" s="115">
        <v>42398</v>
      </c>
      <c r="BO434" s="114">
        <v>1829.42</v>
      </c>
      <c r="BP434" s="115">
        <v>39388</v>
      </c>
      <c r="BQ434" s="114">
        <v>1646.58</v>
      </c>
      <c r="BR434" s="115">
        <v>34409</v>
      </c>
      <c r="BS434" s="114">
        <v>1541.14</v>
      </c>
      <c r="BT434" s="115">
        <v>32858</v>
      </c>
      <c r="BU434" s="114">
        <v>1563.69</v>
      </c>
      <c r="BV434" s="115">
        <v>28372</v>
      </c>
      <c r="BW434" s="114">
        <v>1515.23</v>
      </c>
      <c r="BX434" s="115">
        <v>30903</v>
      </c>
      <c r="BY434" s="114">
        <v>1577.69</v>
      </c>
      <c r="BZ434" s="115">
        <v>24665</v>
      </c>
      <c r="CA434" s="114">
        <v>1350.76</v>
      </c>
      <c r="CB434" s="115">
        <v>30583</v>
      </c>
      <c r="CC434" s="114">
        <v>1478.93</v>
      </c>
    </row>
    <row r="435" spans="1:81" ht="67.5" x14ac:dyDescent="0.45">
      <c r="A435" s="362">
        <v>431</v>
      </c>
      <c r="B435" s="357" t="s">
        <v>693</v>
      </c>
      <c r="C435" s="357" t="s">
        <v>167</v>
      </c>
      <c r="D435" s="117">
        <v>81989</v>
      </c>
      <c r="E435" s="113">
        <v>9396.59</v>
      </c>
      <c r="F435" s="117">
        <v>82018</v>
      </c>
      <c r="G435" s="113">
        <v>9150.0400000000009</v>
      </c>
      <c r="H435" s="117">
        <v>95919</v>
      </c>
      <c r="I435" s="113">
        <v>10039.94</v>
      </c>
      <c r="J435" s="117">
        <v>85710</v>
      </c>
      <c r="K435" s="113">
        <v>9365.68</v>
      </c>
      <c r="L435" s="117">
        <v>89917</v>
      </c>
      <c r="M435" s="113">
        <v>9537.3799999999992</v>
      </c>
      <c r="N435" s="117">
        <v>97263</v>
      </c>
      <c r="O435" s="113">
        <v>10465.61</v>
      </c>
      <c r="P435" s="117">
        <v>96265</v>
      </c>
      <c r="Q435" s="113">
        <v>10695.7</v>
      </c>
      <c r="R435" s="117">
        <v>89035</v>
      </c>
      <c r="S435" s="113">
        <v>9997.3799999999992</v>
      </c>
      <c r="T435" s="117">
        <v>96541</v>
      </c>
      <c r="U435" s="113">
        <v>11201.07</v>
      </c>
      <c r="V435" s="117">
        <v>90839</v>
      </c>
      <c r="W435" s="113">
        <v>10621.96</v>
      </c>
      <c r="X435" s="117">
        <v>86311</v>
      </c>
      <c r="Y435" s="113">
        <v>10109.219999999999</v>
      </c>
      <c r="Z435" s="117">
        <v>89468</v>
      </c>
      <c r="AA435" s="113">
        <v>10797.47</v>
      </c>
      <c r="AB435" s="117">
        <v>84385</v>
      </c>
      <c r="AC435" s="113">
        <v>9788.0499999999993</v>
      </c>
      <c r="AD435" s="117">
        <v>89116</v>
      </c>
      <c r="AE435" s="113">
        <v>10819.54</v>
      </c>
      <c r="AF435" s="117">
        <v>103681</v>
      </c>
      <c r="AG435" s="113">
        <v>11664.15</v>
      </c>
      <c r="AH435" s="117">
        <v>86349</v>
      </c>
      <c r="AI435" s="113">
        <v>10138.959999999999</v>
      </c>
      <c r="AJ435" s="117">
        <v>94826</v>
      </c>
      <c r="AK435" s="113">
        <v>10630.89</v>
      </c>
      <c r="AL435" s="117">
        <v>97628</v>
      </c>
      <c r="AM435" s="113">
        <v>11142.24</v>
      </c>
      <c r="AN435" s="117">
        <v>91156</v>
      </c>
      <c r="AO435" s="113">
        <v>10838.56</v>
      </c>
      <c r="AP435" s="117">
        <v>96667</v>
      </c>
      <c r="AQ435" s="113">
        <v>11304.85</v>
      </c>
      <c r="AR435" s="117">
        <v>98033</v>
      </c>
      <c r="AS435" s="113">
        <v>11336.74</v>
      </c>
      <c r="AT435" s="117">
        <v>93813</v>
      </c>
      <c r="AU435" s="113">
        <v>11008.9</v>
      </c>
      <c r="AV435" s="117">
        <v>91332</v>
      </c>
      <c r="AW435" s="113">
        <v>10964.77</v>
      </c>
      <c r="AX435" s="117">
        <v>90096</v>
      </c>
      <c r="AY435" s="113">
        <v>10649.74</v>
      </c>
      <c r="AZ435" s="117">
        <v>84796</v>
      </c>
      <c r="BA435" s="113">
        <v>10098.15</v>
      </c>
      <c r="BB435" s="117">
        <v>94607</v>
      </c>
      <c r="BC435" s="113">
        <v>10614.29</v>
      </c>
      <c r="BD435" s="117">
        <v>103709</v>
      </c>
      <c r="BE435" s="113">
        <v>12266.12</v>
      </c>
      <c r="BF435" s="117">
        <v>80878</v>
      </c>
      <c r="BG435" s="113">
        <v>9630.17</v>
      </c>
      <c r="BH435" s="117">
        <v>97983</v>
      </c>
      <c r="BI435" s="113">
        <v>11456.51</v>
      </c>
      <c r="BJ435" s="117">
        <v>92061</v>
      </c>
      <c r="BK435" s="113">
        <v>16060.25</v>
      </c>
      <c r="BL435" s="117">
        <v>87712</v>
      </c>
      <c r="BM435" s="113">
        <v>10685.91</v>
      </c>
      <c r="BN435" s="117">
        <v>96907</v>
      </c>
      <c r="BO435" s="113">
        <v>11616.77</v>
      </c>
      <c r="BP435" s="117">
        <v>99238</v>
      </c>
      <c r="BQ435" s="113">
        <v>11095.07</v>
      </c>
      <c r="BR435" s="117">
        <v>98678</v>
      </c>
      <c r="BS435" s="113">
        <v>11282.95</v>
      </c>
      <c r="BT435" s="117">
        <v>99341</v>
      </c>
      <c r="BU435" s="113">
        <v>11469.06</v>
      </c>
      <c r="BV435" s="117">
        <v>91368</v>
      </c>
      <c r="BW435" s="113">
        <v>10699.05</v>
      </c>
      <c r="BX435" s="117">
        <v>92821</v>
      </c>
      <c r="BY435" s="113">
        <v>10693.29</v>
      </c>
      <c r="BZ435" s="117">
        <v>91113</v>
      </c>
      <c r="CA435" s="113">
        <v>10502.18</v>
      </c>
      <c r="CB435" s="117">
        <v>104338</v>
      </c>
      <c r="CC435" s="113">
        <v>11886.53</v>
      </c>
    </row>
    <row r="436" spans="1:81" ht="67.5" x14ac:dyDescent="0.45">
      <c r="A436" s="363">
        <v>432</v>
      </c>
      <c r="B436" s="358" t="s">
        <v>694</v>
      </c>
      <c r="C436" s="358" t="s">
        <v>167</v>
      </c>
      <c r="D436" s="115">
        <v>23960</v>
      </c>
      <c r="E436" s="114">
        <v>1997.03</v>
      </c>
      <c r="F436" s="115">
        <v>22331</v>
      </c>
      <c r="G436" s="114">
        <v>1792.43</v>
      </c>
      <c r="H436" s="115">
        <v>29929</v>
      </c>
      <c r="I436" s="114">
        <v>2145.73</v>
      </c>
      <c r="J436" s="115">
        <v>23972</v>
      </c>
      <c r="K436" s="114">
        <v>1832.42</v>
      </c>
      <c r="L436" s="115">
        <v>24343</v>
      </c>
      <c r="M436" s="114">
        <v>1882.28</v>
      </c>
      <c r="N436" s="115">
        <v>28198</v>
      </c>
      <c r="O436" s="114">
        <v>2180.75</v>
      </c>
      <c r="P436" s="115">
        <v>27793</v>
      </c>
      <c r="Q436" s="114">
        <v>2280.2399999999998</v>
      </c>
      <c r="R436" s="115">
        <v>26526</v>
      </c>
      <c r="S436" s="114">
        <v>2136.54</v>
      </c>
      <c r="T436" s="115">
        <v>29244</v>
      </c>
      <c r="U436" s="114">
        <v>2409.6799999999998</v>
      </c>
      <c r="V436" s="115">
        <v>29454</v>
      </c>
      <c r="W436" s="114">
        <v>2396.4499999999998</v>
      </c>
      <c r="X436" s="115">
        <v>27265</v>
      </c>
      <c r="Y436" s="114">
        <v>2147.9</v>
      </c>
      <c r="Z436" s="115">
        <v>26705</v>
      </c>
      <c r="AA436" s="114">
        <v>2165.94</v>
      </c>
      <c r="AB436" s="115">
        <v>25664</v>
      </c>
      <c r="AC436" s="114">
        <v>2021.07</v>
      </c>
      <c r="AD436" s="115">
        <v>25905</v>
      </c>
      <c r="AE436" s="114">
        <v>2078.8200000000002</v>
      </c>
      <c r="AF436" s="115">
        <v>29921</v>
      </c>
      <c r="AG436" s="114">
        <v>2383.63</v>
      </c>
      <c r="AH436" s="115">
        <v>24599</v>
      </c>
      <c r="AI436" s="114">
        <v>1906.72</v>
      </c>
      <c r="AJ436" s="115">
        <v>27573</v>
      </c>
      <c r="AK436" s="114">
        <v>2103.1999999999998</v>
      </c>
      <c r="AL436" s="115">
        <v>29978</v>
      </c>
      <c r="AM436" s="114">
        <v>2359.13</v>
      </c>
      <c r="AN436" s="115">
        <v>27765</v>
      </c>
      <c r="AO436" s="114">
        <v>2202.09</v>
      </c>
      <c r="AP436" s="115">
        <v>29201</v>
      </c>
      <c r="AQ436" s="114">
        <v>2293.15</v>
      </c>
      <c r="AR436" s="115">
        <v>30341</v>
      </c>
      <c r="AS436" s="114">
        <v>2391.38</v>
      </c>
      <c r="AT436" s="115">
        <v>30099</v>
      </c>
      <c r="AU436" s="114">
        <v>2327.15</v>
      </c>
      <c r="AV436" s="115">
        <v>29037</v>
      </c>
      <c r="AW436" s="114">
        <v>2352.73</v>
      </c>
      <c r="AX436" s="115">
        <v>26087</v>
      </c>
      <c r="AY436" s="114">
        <v>2111.4299999999998</v>
      </c>
      <c r="AZ436" s="115">
        <v>25651</v>
      </c>
      <c r="BA436" s="114">
        <v>2223.6799999999998</v>
      </c>
      <c r="BB436" s="115">
        <v>26402</v>
      </c>
      <c r="BC436" s="114">
        <v>2088.4299999999998</v>
      </c>
      <c r="BD436" s="115">
        <v>30378</v>
      </c>
      <c r="BE436" s="114">
        <v>2464.7600000000002</v>
      </c>
      <c r="BF436" s="115">
        <v>22347</v>
      </c>
      <c r="BG436" s="114">
        <v>1820.6</v>
      </c>
      <c r="BH436" s="115">
        <v>29904</v>
      </c>
      <c r="BI436" s="114">
        <v>2393.04</v>
      </c>
      <c r="BJ436" s="115">
        <v>28080</v>
      </c>
      <c r="BK436" s="114">
        <v>2273.3200000000002</v>
      </c>
      <c r="BL436" s="115">
        <v>27224</v>
      </c>
      <c r="BM436" s="114">
        <v>2175.0100000000002</v>
      </c>
      <c r="BN436" s="115">
        <v>28087</v>
      </c>
      <c r="BO436" s="114">
        <v>2235.08</v>
      </c>
      <c r="BP436" s="115">
        <v>27978</v>
      </c>
      <c r="BQ436" s="114">
        <v>2160.9299999999998</v>
      </c>
      <c r="BR436" s="115">
        <v>30913</v>
      </c>
      <c r="BS436" s="114">
        <v>2340.34</v>
      </c>
      <c r="BT436" s="115">
        <v>30361</v>
      </c>
      <c r="BU436" s="114">
        <v>2380.0300000000002</v>
      </c>
      <c r="BV436" s="115">
        <v>26510</v>
      </c>
      <c r="BW436" s="114">
        <v>2056.66</v>
      </c>
      <c r="BX436" s="115">
        <v>24624</v>
      </c>
      <c r="BY436" s="114">
        <v>2005.17</v>
      </c>
      <c r="BZ436" s="115">
        <v>28055</v>
      </c>
      <c r="CA436" s="114">
        <v>2187.5100000000002</v>
      </c>
      <c r="CB436" s="115">
        <v>31429</v>
      </c>
      <c r="CC436" s="114">
        <v>2401.5700000000002</v>
      </c>
    </row>
    <row r="437" spans="1:81" ht="67.5" x14ac:dyDescent="0.45">
      <c r="A437" s="362">
        <v>433</v>
      </c>
      <c r="B437" s="357" t="s">
        <v>695</v>
      </c>
      <c r="C437" s="357" t="s">
        <v>167</v>
      </c>
      <c r="D437" s="117">
        <v>29602</v>
      </c>
      <c r="E437" s="113">
        <v>3127.13</v>
      </c>
      <c r="F437" s="117">
        <v>30937</v>
      </c>
      <c r="G437" s="113">
        <v>3126.08</v>
      </c>
      <c r="H437" s="117">
        <v>34942</v>
      </c>
      <c r="I437" s="113">
        <v>3367</v>
      </c>
      <c r="J437" s="117">
        <v>34228</v>
      </c>
      <c r="K437" s="113">
        <v>3346.71</v>
      </c>
      <c r="L437" s="117">
        <v>34969</v>
      </c>
      <c r="M437" s="113">
        <v>3242.35</v>
      </c>
      <c r="N437" s="117">
        <v>38327</v>
      </c>
      <c r="O437" s="113">
        <v>3733.85</v>
      </c>
      <c r="P437" s="117">
        <v>37886</v>
      </c>
      <c r="Q437" s="113">
        <v>3758.83</v>
      </c>
      <c r="R437" s="117">
        <v>35149</v>
      </c>
      <c r="S437" s="113">
        <v>3531.21</v>
      </c>
      <c r="T437" s="117">
        <v>37739</v>
      </c>
      <c r="U437" s="113">
        <v>3886.83</v>
      </c>
      <c r="V437" s="117">
        <v>33720</v>
      </c>
      <c r="W437" s="113">
        <v>3546.42</v>
      </c>
      <c r="X437" s="117">
        <v>32171</v>
      </c>
      <c r="Y437" s="113">
        <v>3464.94</v>
      </c>
      <c r="Z437" s="117">
        <v>34757</v>
      </c>
      <c r="AA437" s="113">
        <v>3419.13</v>
      </c>
      <c r="AB437" s="117">
        <v>32028</v>
      </c>
      <c r="AC437" s="113">
        <v>3282.69</v>
      </c>
      <c r="AD437" s="117">
        <v>34271</v>
      </c>
      <c r="AE437" s="113">
        <v>3502.18</v>
      </c>
      <c r="AF437" s="117">
        <v>42297</v>
      </c>
      <c r="AG437" s="113">
        <v>4065.49</v>
      </c>
      <c r="AH437" s="117">
        <v>36248</v>
      </c>
      <c r="AI437" s="113">
        <v>3477.86</v>
      </c>
      <c r="AJ437" s="117">
        <v>37034</v>
      </c>
      <c r="AK437" s="113">
        <v>3574.49</v>
      </c>
      <c r="AL437" s="117">
        <v>37347</v>
      </c>
      <c r="AM437" s="113">
        <v>3664.34</v>
      </c>
      <c r="AN437" s="117">
        <v>36120</v>
      </c>
      <c r="AO437" s="113">
        <v>3564.29</v>
      </c>
      <c r="AP437" s="117">
        <v>37773</v>
      </c>
      <c r="AQ437" s="113">
        <v>3637.63</v>
      </c>
      <c r="AR437" s="117">
        <v>37697</v>
      </c>
      <c r="AS437" s="113">
        <v>3654.46</v>
      </c>
      <c r="AT437" s="117">
        <v>36707</v>
      </c>
      <c r="AU437" s="113">
        <v>3514.39</v>
      </c>
      <c r="AV437" s="117">
        <v>35390</v>
      </c>
      <c r="AW437" s="113">
        <v>3524.57</v>
      </c>
      <c r="AX437" s="117">
        <v>36852</v>
      </c>
      <c r="AY437" s="113">
        <v>3564.7</v>
      </c>
      <c r="AZ437" s="117">
        <v>34907</v>
      </c>
      <c r="BA437" s="113">
        <v>3387</v>
      </c>
      <c r="BB437" s="117">
        <v>35889</v>
      </c>
      <c r="BC437" s="113">
        <v>3557.61</v>
      </c>
      <c r="BD437" s="117">
        <v>43162</v>
      </c>
      <c r="BE437" s="113">
        <v>4129.6499999999996</v>
      </c>
      <c r="BF437" s="117">
        <v>34625</v>
      </c>
      <c r="BG437" s="113">
        <v>3403.85</v>
      </c>
      <c r="BH437" s="117">
        <v>37833</v>
      </c>
      <c r="BI437" s="113">
        <v>3734.65</v>
      </c>
      <c r="BJ437" s="117">
        <v>36152</v>
      </c>
      <c r="BK437" s="113">
        <v>3602.54</v>
      </c>
      <c r="BL437" s="117">
        <v>35076</v>
      </c>
      <c r="BM437" s="113">
        <v>3480.21</v>
      </c>
      <c r="BN437" s="117">
        <v>38924</v>
      </c>
      <c r="BO437" s="113">
        <v>3855.02</v>
      </c>
      <c r="BP437" s="117">
        <v>36821</v>
      </c>
      <c r="BQ437" s="113">
        <v>3535.6</v>
      </c>
      <c r="BR437" s="117">
        <v>38073</v>
      </c>
      <c r="BS437" s="113">
        <v>3589.59</v>
      </c>
      <c r="BT437" s="117">
        <v>39331</v>
      </c>
      <c r="BU437" s="113">
        <v>3714.25</v>
      </c>
      <c r="BV437" s="117">
        <v>36167</v>
      </c>
      <c r="BW437" s="113">
        <v>3436.37</v>
      </c>
      <c r="BX437" s="117">
        <v>39431</v>
      </c>
      <c r="BY437" s="113">
        <v>3634.1</v>
      </c>
      <c r="BZ437" s="117">
        <v>36031</v>
      </c>
      <c r="CA437" s="113">
        <v>3323.39</v>
      </c>
      <c r="CB437" s="117">
        <v>40570</v>
      </c>
      <c r="CC437" s="113">
        <v>3792.4</v>
      </c>
    </row>
    <row r="438" spans="1:81" ht="93" x14ac:dyDescent="0.45">
      <c r="A438" s="363">
        <v>434</v>
      </c>
      <c r="B438" s="358" t="s">
        <v>696</v>
      </c>
      <c r="C438" s="358" t="s">
        <v>167</v>
      </c>
      <c r="D438" s="116">
        <v>401</v>
      </c>
      <c r="E438" s="116">
        <v>37.840000000000003</v>
      </c>
      <c r="F438" s="116">
        <v>609</v>
      </c>
      <c r="G438" s="116">
        <v>53.62</v>
      </c>
      <c r="H438" s="116">
        <v>443</v>
      </c>
      <c r="I438" s="116">
        <v>39.520000000000003</v>
      </c>
      <c r="J438" s="116">
        <v>513</v>
      </c>
      <c r="K438" s="116">
        <v>38.130000000000003</v>
      </c>
      <c r="L438" s="116">
        <v>550</v>
      </c>
      <c r="M438" s="116">
        <v>44.3</v>
      </c>
      <c r="N438" s="116">
        <v>535</v>
      </c>
      <c r="O438" s="116">
        <v>48.84</v>
      </c>
      <c r="P438" s="116">
        <v>632</v>
      </c>
      <c r="Q438" s="116">
        <v>50.1</v>
      </c>
      <c r="R438" s="116">
        <v>502</v>
      </c>
      <c r="S438" s="116">
        <v>43.78</v>
      </c>
      <c r="T438" s="116">
        <v>501</v>
      </c>
      <c r="U438" s="116">
        <v>43.54</v>
      </c>
      <c r="V438" s="116">
        <v>621</v>
      </c>
      <c r="W438" s="116">
        <v>48.15</v>
      </c>
      <c r="X438" s="116">
        <v>472</v>
      </c>
      <c r="Y438" s="116">
        <v>38.42</v>
      </c>
      <c r="Z438" s="116">
        <v>551</v>
      </c>
      <c r="AA438" s="116">
        <v>53.68</v>
      </c>
      <c r="AB438" s="116">
        <v>395</v>
      </c>
      <c r="AC438" s="116">
        <v>37.28</v>
      </c>
      <c r="AD438" s="116">
        <v>493</v>
      </c>
      <c r="AE438" s="116">
        <v>46.81</v>
      </c>
      <c r="AF438" s="116">
        <v>589</v>
      </c>
      <c r="AG438" s="116">
        <v>59.21</v>
      </c>
      <c r="AH438" s="116">
        <v>577</v>
      </c>
      <c r="AI438" s="116">
        <v>48.74</v>
      </c>
      <c r="AJ438" s="116">
        <v>482</v>
      </c>
      <c r="AK438" s="116">
        <v>44.06</v>
      </c>
      <c r="AL438" s="116">
        <v>653</v>
      </c>
      <c r="AM438" s="116">
        <v>56.94</v>
      </c>
      <c r="AN438" s="116">
        <v>621</v>
      </c>
      <c r="AO438" s="116">
        <v>52.78</v>
      </c>
      <c r="AP438" s="116">
        <v>548</v>
      </c>
      <c r="AQ438" s="116">
        <v>50.12</v>
      </c>
      <c r="AR438" s="116">
        <v>464</v>
      </c>
      <c r="AS438" s="116">
        <v>42.15</v>
      </c>
      <c r="AT438" s="116">
        <v>459</v>
      </c>
      <c r="AU438" s="116">
        <v>42.76</v>
      </c>
      <c r="AV438" s="116">
        <v>415</v>
      </c>
      <c r="AW438" s="116">
        <v>43.45</v>
      </c>
      <c r="AX438" s="116">
        <v>547</v>
      </c>
      <c r="AY438" s="116">
        <v>52.66</v>
      </c>
      <c r="AZ438" s="116">
        <v>405</v>
      </c>
      <c r="BA438" s="116">
        <v>35.869999999999997</v>
      </c>
      <c r="BB438" s="116">
        <v>478</v>
      </c>
      <c r="BC438" s="116">
        <v>53.44</v>
      </c>
      <c r="BD438" s="116">
        <v>408</v>
      </c>
      <c r="BE438" s="116">
        <v>41.81</v>
      </c>
      <c r="BF438" s="116">
        <v>404</v>
      </c>
      <c r="BG438" s="116">
        <v>57.58</v>
      </c>
      <c r="BH438" s="116">
        <v>611</v>
      </c>
      <c r="BI438" s="116">
        <v>52.98</v>
      </c>
      <c r="BJ438" s="116">
        <v>447</v>
      </c>
      <c r="BK438" s="116">
        <v>44.02</v>
      </c>
      <c r="BL438" s="116">
        <v>476</v>
      </c>
      <c r="BM438" s="116">
        <v>37.53</v>
      </c>
      <c r="BN438" s="116">
        <v>443</v>
      </c>
      <c r="BO438" s="116">
        <v>41.17</v>
      </c>
      <c r="BP438" s="116">
        <v>471</v>
      </c>
      <c r="BQ438" s="116">
        <v>51.46</v>
      </c>
      <c r="BR438" s="116">
        <v>375</v>
      </c>
      <c r="BS438" s="116">
        <v>29.67</v>
      </c>
      <c r="BT438" s="116">
        <v>468</v>
      </c>
      <c r="BU438" s="116">
        <v>40.85</v>
      </c>
      <c r="BV438" s="116">
        <v>668</v>
      </c>
      <c r="BW438" s="116">
        <v>53.32</v>
      </c>
      <c r="BX438" s="116">
        <v>503</v>
      </c>
      <c r="BY438" s="116">
        <v>48.16</v>
      </c>
      <c r="BZ438" s="116">
        <v>449</v>
      </c>
      <c r="CA438" s="116">
        <v>39.85</v>
      </c>
      <c r="CB438" s="116">
        <v>428</v>
      </c>
      <c r="CC438" s="116">
        <v>40.64</v>
      </c>
    </row>
    <row r="439" spans="1:81" ht="156.75" x14ac:dyDescent="0.45">
      <c r="A439" s="362">
        <v>435</v>
      </c>
      <c r="B439" s="357" t="s">
        <v>697</v>
      </c>
      <c r="C439" s="357" t="s">
        <v>167</v>
      </c>
      <c r="D439" s="118">
        <v>661</v>
      </c>
      <c r="E439" s="118">
        <v>98.04</v>
      </c>
      <c r="F439" s="118">
        <v>648</v>
      </c>
      <c r="G439" s="118">
        <v>103.13</v>
      </c>
      <c r="H439" s="118">
        <v>478</v>
      </c>
      <c r="I439" s="118">
        <v>82.01</v>
      </c>
      <c r="J439" s="118">
        <v>507</v>
      </c>
      <c r="K439" s="118">
        <v>85.42</v>
      </c>
      <c r="L439" s="118">
        <v>489</v>
      </c>
      <c r="M439" s="118">
        <v>74.39</v>
      </c>
      <c r="N439" s="118">
        <v>540</v>
      </c>
      <c r="O439" s="118">
        <v>89.22</v>
      </c>
      <c r="P439" s="118">
        <v>545</v>
      </c>
      <c r="Q439" s="118">
        <v>92.22</v>
      </c>
      <c r="R439" s="118">
        <v>446</v>
      </c>
      <c r="S439" s="118">
        <v>78.42</v>
      </c>
      <c r="T439" s="118">
        <v>465</v>
      </c>
      <c r="U439" s="118">
        <v>83.78</v>
      </c>
      <c r="V439" s="118">
        <v>480</v>
      </c>
      <c r="W439" s="118">
        <v>89.73</v>
      </c>
      <c r="X439" s="118">
        <v>505</v>
      </c>
      <c r="Y439" s="118">
        <v>87.86</v>
      </c>
      <c r="Z439" s="118">
        <v>484</v>
      </c>
      <c r="AA439" s="118">
        <v>85.06</v>
      </c>
      <c r="AB439" s="118">
        <v>541</v>
      </c>
      <c r="AC439" s="118">
        <v>91.07</v>
      </c>
      <c r="AD439" s="118">
        <v>479</v>
      </c>
      <c r="AE439" s="118">
        <v>81.86</v>
      </c>
      <c r="AF439" s="118">
        <v>598</v>
      </c>
      <c r="AG439" s="118">
        <v>106.46</v>
      </c>
      <c r="AH439" s="118">
        <v>624</v>
      </c>
      <c r="AI439" s="118">
        <v>102.84</v>
      </c>
      <c r="AJ439" s="118">
        <v>546</v>
      </c>
      <c r="AK439" s="118">
        <v>93.13</v>
      </c>
      <c r="AL439" s="118">
        <v>659</v>
      </c>
      <c r="AM439" s="118">
        <v>114.31</v>
      </c>
      <c r="AN439" s="118">
        <v>588</v>
      </c>
      <c r="AO439" s="118">
        <v>101.66</v>
      </c>
      <c r="AP439" s="118">
        <v>626</v>
      </c>
      <c r="AQ439" s="118">
        <v>109.52</v>
      </c>
      <c r="AR439" s="118">
        <v>604</v>
      </c>
      <c r="AS439" s="118">
        <v>100.83</v>
      </c>
      <c r="AT439" s="118">
        <v>486</v>
      </c>
      <c r="AU439" s="118">
        <v>92.44</v>
      </c>
      <c r="AV439" s="118">
        <v>583</v>
      </c>
      <c r="AW439" s="118">
        <v>100.35</v>
      </c>
      <c r="AX439" s="118">
        <v>583</v>
      </c>
      <c r="AY439" s="118">
        <v>108.37</v>
      </c>
      <c r="AZ439" s="118">
        <v>509</v>
      </c>
      <c r="BA439" s="118">
        <v>97.9</v>
      </c>
      <c r="BB439" s="118">
        <v>467</v>
      </c>
      <c r="BC439" s="118">
        <v>80.42</v>
      </c>
      <c r="BD439" s="118">
        <v>727</v>
      </c>
      <c r="BE439" s="118">
        <v>132.13999999999999</v>
      </c>
      <c r="BF439" s="118">
        <v>465</v>
      </c>
      <c r="BG439" s="118">
        <v>80.86</v>
      </c>
      <c r="BH439" s="118">
        <v>624</v>
      </c>
      <c r="BI439" s="118">
        <v>107.42</v>
      </c>
      <c r="BJ439" s="118">
        <v>697</v>
      </c>
      <c r="BK439" s="118">
        <v>114.31</v>
      </c>
      <c r="BL439" s="118">
        <v>545</v>
      </c>
      <c r="BM439" s="118">
        <v>91.38</v>
      </c>
      <c r="BN439" s="118">
        <v>665</v>
      </c>
      <c r="BO439" s="118">
        <v>114.45</v>
      </c>
      <c r="BP439" s="118">
        <v>661</v>
      </c>
      <c r="BQ439" s="118">
        <v>109.2</v>
      </c>
      <c r="BR439" s="118">
        <v>607</v>
      </c>
      <c r="BS439" s="118">
        <v>98.66</v>
      </c>
      <c r="BT439" s="118">
        <v>716</v>
      </c>
      <c r="BU439" s="118">
        <v>118.31</v>
      </c>
      <c r="BV439" s="118">
        <v>570</v>
      </c>
      <c r="BW439" s="118">
        <v>85.21</v>
      </c>
      <c r="BX439" s="118">
        <v>689</v>
      </c>
      <c r="BY439" s="118">
        <v>106.21</v>
      </c>
      <c r="BZ439" s="118">
        <v>686</v>
      </c>
      <c r="CA439" s="118">
        <v>105.66</v>
      </c>
      <c r="CB439" s="118">
        <v>764</v>
      </c>
      <c r="CC439" s="118">
        <v>115.21</v>
      </c>
    </row>
    <row r="440" spans="1:81" ht="80.25" x14ac:dyDescent="0.45">
      <c r="A440" s="363">
        <v>436</v>
      </c>
      <c r="B440" s="358" t="s">
        <v>698</v>
      </c>
      <c r="C440" s="358" t="s">
        <v>167</v>
      </c>
      <c r="D440" s="115">
        <v>4823</v>
      </c>
      <c r="E440" s="116">
        <v>481.43</v>
      </c>
      <c r="F440" s="115">
        <v>4588</v>
      </c>
      <c r="G440" s="116">
        <v>474.38</v>
      </c>
      <c r="H440" s="115">
        <v>5149</v>
      </c>
      <c r="I440" s="116">
        <v>535.86</v>
      </c>
      <c r="J440" s="115">
        <v>4458</v>
      </c>
      <c r="K440" s="116">
        <v>441.36</v>
      </c>
      <c r="L440" s="115">
        <v>4447</v>
      </c>
      <c r="M440" s="116">
        <v>457.13</v>
      </c>
      <c r="N440" s="115">
        <v>4301</v>
      </c>
      <c r="O440" s="116">
        <v>468.71</v>
      </c>
      <c r="P440" s="115">
        <v>4389</v>
      </c>
      <c r="Q440" s="116">
        <v>482.9</v>
      </c>
      <c r="R440" s="115">
        <v>4052</v>
      </c>
      <c r="S440" s="116">
        <v>471.03</v>
      </c>
      <c r="T440" s="115">
        <v>3971</v>
      </c>
      <c r="U440" s="116">
        <v>507.93</v>
      </c>
      <c r="V440" s="115">
        <v>4341</v>
      </c>
      <c r="W440" s="116">
        <v>487.12</v>
      </c>
      <c r="X440" s="115">
        <v>4444</v>
      </c>
      <c r="Y440" s="116">
        <v>503.03</v>
      </c>
      <c r="Z440" s="115">
        <v>4377</v>
      </c>
      <c r="AA440" s="116">
        <v>451.87</v>
      </c>
      <c r="AB440" s="115">
        <v>4386</v>
      </c>
      <c r="AC440" s="116">
        <v>457.67</v>
      </c>
      <c r="AD440" s="115">
        <v>4208</v>
      </c>
      <c r="AE440" s="116">
        <v>551.34</v>
      </c>
      <c r="AF440" s="115">
        <v>4926</v>
      </c>
      <c r="AG440" s="116">
        <v>582.57000000000005</v>
      </c>
      <c r="AH440" s="115">
        <v>3722</v>
      </c>
      <c r="AI440" s="116">
        <v>450.04</v>
      </c>
      <c r="AJ440" s="115">
        <v>4394</v>
      </c>
      <c r="AK440" s="116">
        <v>579.98</v>
      </c>
      <c r="AL440" s="115">
        <v>4332</v>
      </c>
      <c r="AM440" s="116">
        <v>540.46</v>
      </c>
      <c r="AN440" s="115">
        <v>4129</v>
      </c>
      <c r="AO440" s="116">
        <v>522.63</v>
      </c>
      <c r="AP440" s="115">
        <v>4035</v>
      </c>
      <c r="AQ440" s="116">
        <v>559.53</v>
      </c>
      <c r="AR440" s="115">
        <v>4253</v>
      </c>
      <c r="AS440" s="116">
        <v>557.09</v>
      </c>
      <c r="AT440" s="115">
        <v>4185</v>
      </c>
      <c r="AU440" s="116">
        <v>564.28</v>
      </c>
      <c r="AV440" s="115">
        <v>4685</v>
      </c>
      <c r="AW440" s="116">
        <v>611.39</v>
      </c>
      <c r="AX440" s="115">
        <v>4281</v>
      </c>
      <c r="AY440" s="116">
        <v>547.28</v>
      </c>
      <c r="AZ440" s="115">
        <v>4265</v>
      </c>
      <c r="BA440" s="116">
        <v>465.6</v>
      </c>
      <c r="BB440" s="115">
        <v>4580</v>
      </c>
      <c r="BC440" s="116">
        <v>582.08000000000004</v>
      </c>
      <c r="BD440" s="115">
        <v>4792</v>
      </c>
      <c r="BE440" s="116">
        <v>638.27</v>
      </c>
      <c r="BF440" s="115">
        <v>3667</v>
      </c>
      <c r="BG440" s="116">
        <v>419.81</v>
      </c>
      <c r="BH440" s="115">
        <v>4677</v>
      </c>
      <c r="BI440" s="116">
        <v>573.53</v>
      </c>
      <c r="BJ440" s="115">
        <v>4611</v>
      </c>
      <c r="BK440" s="116">
        <v>566.20000000000005</v>
      </c>
      <c r="BL440" s="115">
        <v>4375</v>
      </c>
      <c r="BM440" s="116">
        <v>564.94000000000005</v>
      </c>
      <c r="BN440" s="115">
        <v>4536</v>
      </c>
      <c r="BO440" s="116">
        <v>583.20000000000005</v>
      </c>
      <c r="BP440" s="115">
        <v>4548</v>
      </c>
      <c r="BQ440" s="116">
        <v>624.71</v>
      </c>
      <c r="BR440" s="115">
        <v>4963</v>
      </c>
      <c r="BS440" s="116">
        <v>601.21</v>
      </c>
      <c r="BT440" s="115">
        <v>4976</v>
      </c>
      <c r="BU440" s="116">
        <v>580.09</v>
      </c>
      <c r="BV440" s="115">
        <v>5111</v>
      </c>
      <c r="BW440" s="116">
        <v>539.6</v>
      </c>
      <c r="BX440" s="115">
        <v>5476</v>
      </c>
      <c r="BY440" s="116">
        <v>559.08000000000004</v>
      </c>
      <c r="BZ440" s="115">
        <v>5084</v>
      </c>
      <c r="CA440" s="116">
        <v>536.27</v>
      </c>
      <c r="CB440" s="115">
        <v>5457</v>
      </c>
      <c r="CC440" s="116">
        <v>583.15</v>
      </c>
    </row>
    <row r="441" spans="1:81" ht="67.5" x14ac:dyDescent="0.45">
      <c r="A441" s="362">
        <v>437</v>
      </c>
      <c r="B441" s="357" t="s">
        <v>699</v>
      </c>
      <c r="C441" s="357" t="s">
        <v>167</v>
      </c>
      <c r="D441" s="117">
        <v>2995</v>
      </c>
      <c r="E441" s="118">
        <v>310.25</v>
      </c>
      <c r="F441" s="117">
        <v>2440</v>
      </c>
      <c r="G441" s="118">
        <v>245.22</v>
      </c>
      <c r="H441" s="117">
        <v>3498</v>
      </c>
      <c r="I441" s="118">
        <v>312.45</v>
      </c>
      <c r="J441" s="117">
        <v>2570</v>
      </c>
      <c r="K441" s="118">
        <v>235.02</v>
      </c>
      <c r="L441" s="117">
        <v>3537</v>
      </c>
      <c r="M441" s="118">
        <v>316.73</v>
      </c>
      <c r="N441" s="117">
        <v>3031</v>
      </c>
      <c r="O441" s="118">
        <v>299.24</v>
      </c>
      <c r="P441" s="117">
        <v>3227</v>
      </c>
      <c r="Q441" s="118">
        <v>318.77999999999997</v>
      </c>
      <c r="R441" s="117">
        <v>2626</v>
      </c>
      <c r="S441" s="118">
        <v>254.28</v>
      </c>
      <c r="T441" s="117">
        <v>4328</v>
      </c>
      <c r="U441" s="118">
        <v>449.56</v>
      </c>
      <c r="V441" s="117">
        <v>2538</v>
      </c>
      <c r="W441" s="118">
        <v>254.41</v>
      </c>
      <c r="X441" s="117">
        <v>2842</v>
      </c>
      <c r="Y441" s="118">
        <v>274.20999999999998</v>
      </c>
      <c r="Z441" s="117">
        <v>2771</v>
      </c>
      <c r="AA441" s="118">
        <v>287.08</v>
      </c>
      <c r="AB441" s="117">
        <v>3319</v>
      </c>
      <c r="AC441" s="118">
        <v>328.45</v>
      </c>
      <c r="AD441" s="117">
        <v>3571</v>
      </c>
      <c r="AE441" s="118">
        <v>373.18</v>
      </c>
      <c r="AF441" s="117">
        <v>3592</v>
      </c>
      <c r="AG441" s="118">
        <v>385.05</v>
      </c>
      <c r="AH441" s="117">
        <v>2573</v>
      </c>
      <c r="AI441" s="118">
        <v>265.62</v>
      </c>
      <c r="AJ441" s="117">
        <v>3355</v>
      </c>
      <c r="AK441" s="118">
        <v>321.81</v>
      </c>
      <c r="AL441" s="117">
        <v>3533</v>
      </c>
      <c r="AM441" s="118">
        <v>346.5</v>
      </c>
      <c r="AN441" s="117">
        <v>2513</v>
      </c>
      <c r="AO441" s="118">
        <v>279.82</v>
      </c>
      <c r="AP441" s="117">
        <v>2925</v>
      </c>
      <c r="AQ441" s="118">
        <v>314.19</v>
      </c>
      <c r="AR441" s="117">
        <v>3224</v>
      </c>
      <c r="AS441" s="118">
        <v>325.14999999999998</v>
      </c>
      <c r="AT441" s="117">
        <v>2585</v>
      </c>
      <c r="AU441" s="118">
        <v>278.64</v>
      </c>
      <c r="AV441" s="117">
        <v>2420</v>
      </c>
      <c r="AW441" s="118">
        <v>283.64</v>
      </c>
      <c r="AX441" s="117">
        <v>2316</v>
      </c>
      <c r="AY441" s="118">
        <v>266.89</v>
      </c>
      <c r="AZ441" s="117">
        <v>1927</v>
      </c>
      <c r="BA441" s="118">
        <v>241.06</v>
      </c>
      <c r="BB441" s="117">
        <v>1834</v>
      </c>
      <c r="BC441" s="118">
        <v>239.48</v>
      </c>
      <c r="BD441" s="117">
        <v>2645</v>
      </c>
      <c r="BE441" s="118">
        <v>317.20999999999998</v>
      </c>
      <c r="BF441" s="117">
        <v>1911</v>
      </c>
      <c r="BG441" s="118">
        <v>252.92</v>
      </c>
      <c r="BH441" s="117">
        <v>2665</v>
      </c>
      <c r="BI441" s="118">
        <v>308.19</v>
      </c>
      <c r="BJ441" s="117">
        <v>2211</v>
      </c>
      <c r="BK441" s="118">
        <v>276.5</v>
      </c>
      <c r="BL441" s="117">
        <v>1720</v>
      </c>
      <c r="BM441" s="118">
        <v>226.54</v>
      </c>
      <c r="BN441" s="117">
        <v>2106</v>
      </c>
      <c r="BO441" s="118">
        <v>285.61</v>
      </c>
      <c r="BP441" s="117">
        <v>2315</v>
      </c>
      <c r="BQ441" s="118">
        <v>285.85000000000002</v>
      </c>
      <c r="BR441" s="117">
        <v>2500</v>
      </c>
      <c r="BS441" s="118">
        <v>297.99</v>
      </c>
      <c r="BT441" s="117">
        <v>2606</v>
      </c>
      <c r="BU441" s="118">
        <v>295.44</v>
      </c>
      <c r="BV441" s="117">
        <v>2824</v>
      </c>
      <c r="BW441" s="118">
        <v>322.60000000000002</v>
      </c>
      <c r="BX441" s="117">
        <v>2310</v>
      </c>
      <c r="BY441" s="118">
        <v>287.72000000000003</v>
      </c>
      <c r="BZ441" s="117">
        <v>2032</v>
      </c>
      <c r="CA441" s="118">
        <v>281.26</v>
      </c>
      <c r="CB441" s="117">
        <v>3169</v>
      </c>
      <c r="CC441" s="118">
        <v>353.84</v>
      </c>
    </row>
    <row r="442" spans="1:81" ht="67.5" x14ac:dyDescent="0.45">
      <c r="A442" s="363">
        <v>438</v>
      </c>
      <c r="B442" s="358" t="s">
        <v>700</v>
      </c>
      <c r="C442" s="358" t="s">
        <v>167</v>
      </c>
      <c r="D442" s="115">
        <v>4682</v>
      </c>
      <c r="E442" s="116">
        <v>166.55</v>
      </c>
      <c r="F442" s="115">
        <v>4394</v>
      </c>
      <c r="G442" s="116">
        <v>164.79</v>
      </c>
      <c r="H442" s="115">
        <v>4554</v>
      </c>
      <c r="I442" s="116">
        <v>183.09</v>
      </c>
      <c r="J442" s="115">
        <v>4523</v>
      </c>
      <c r="K442" s="116">
        <v>180.82</v>
      </c>
      <c r="L442" s="115">
        <v>5424</v>
      </c>
      <c r="M442" s="116">
        <v>197.47</v>
      </c>
      <c r="N442" s="115">
        <v>5158</v>
      </c>
      <c r="O442" s="116">
        <v>195.95</v>
      </c>
      <c r="P442" s="115">
        <v>5104</v>
      </c>
      <c r="Q442" s="116">
        <v>186.99</v>
      </c>
      <c r="R442" s="115">
        <v>5030</v>
      </c>
      <c r="S442" s="116">
        <v>188.84</v>
      </c>
      <c r="T442" s="115">
        <v>4315</v>
      </c>
      <c r="U442" s="116">
        <v>168.94</v>
      </c>
      <c r="V442" s="115">
        <v>4071</v>
      </c>
      <c r="W442" s="116">
        <v>157.22</v>
      </c>
      <c r="X442" s="115">
        <v>3191</v>
      </c>
      <c r="Y442" s="116">
        <v>126.71</v>
      </c>
      <c r="Z442" s="115">
        <v>3470</v>
      </c>
      <c r="AA442" s="116">
        <v>131.68</v>
      </c>
      <c r="AB442" s="115">
        <v>3006</v>
      </c>
      <c r="AC442" s="116">
        <v>114.38</v>
      </c>
      <c r="AD442" s="115">
        <v>4111</v>
      </c>
      <c r="AE442" s="116">
        <v>162.56</v>
      </c>
      <c r="AF442" s="115">
        <v>4205</v>
      </c>
      <c r="AG442" s="116">
        <v>155.26</v>
      </c>
      <c r="AH442" s="115">
        <v>3464</v>
      </c>
      <c r="AI442" s="116">
        <v>130.76</v>
      </c>
      <c r="AJ442" s="115">
        <v>4684</v>
      </c>
      <c r="AK442" s="116">
        <v>152.99</v>
      </c>
      <c r="AL442" s="115">
        <v>3883</v>
      </c>
      <c r="AM442" s="116">
        <v>131.52000000000001</v>
      </c>
      <c r="AN442" s="115">
        <v>3254</v>
      </c>
      <c r="AO442" s="116">
        <v>114.58</v>
      </c>
      <c r="AP442" s="115">
        <v>4089</v>
      </c>
      <c r="AQ442" s="116">
        <v>131.43</v>
      </c>
      <c r="AR442" s="115">
        <v>4395</v>
      </c>
      <c r="AS442" s="116">
        <v>130.21</v>
      </c>
      <c r="AT442" s="115">
        <v>3108</v>
      </c>
      <c r="AU442" s="116">
        <v>101.12</v>
      </c>
      <c r="AV442" s="115">
        <v>2425</v>
      </c>
      <c r="AW442" s="116">
        <v>86.01</v>
      </c>
      <c r="AX442" s="115">
        <v>3304</v>
      </c>
      <c r="AY442" s="116">
        <v>119.63</v>
      </c>
      <c r="AZ442" s="115">
        <v>1969</v>
      </c>
      <c r="BA442" s="116">
        <v>68.27</v>
      </c>
      <c r="BB442" s="115">
        <v>2346</v>
      </c>
      <c r="BC442" s="116">
        <v>81.2</v>
      </c>
      <c r="BD442" s="115">
        <v>2487</v>
      </c>
      <c r="BE442" s="116">
        <v>81.03</v>
      </c>
      <c r="BF442" s="115">
        <v>2582</v>
      </c>
      <c r="BG442" s="116">
        <v>79.83</v>
      </c>
      <c r="BH442" s="115">
        <v>3141</v>
      </c>
      <c r="BI442" s="116">
        <v>103.07</v>
      </c>
      <c r="BJ442" s="115">
        <v>2529</v>
      </c>
      <c r="BK442" s="116">
        <v>97.77</v>
      </c>
      <c r="BL442" s="115">
        <v>2592</v>
      </c>
      <c r="BM442" s="116">
        <v>81.430000000000007</v>
      </c>
      <c r="BN442" s="115">
        <v>3971</v>
      </c>
      <c r="BO442" s="116">
        <v>114.67</v>
      </c>
      <c r="BP442" s="115">
        <v>2851</v>
      </c>
      <c r="BQ442" s="116">
        <v>89.51</v>
      </c>
      <c r="BR442" s="115">
        <v>3669</v>
      </c>
      <c r="BS442" s="116">
        <v>107.97</v>
      </c>
      <c r="BT442" s="115">
        <v>2744</v>
      </c>
      <c r="BU442" s="116">
        <v>85.79</v>
      </c>
      <c r="BV442" s="115">
        <v>2648</v>
      </c>
      <c r="BW442" s="116">
        <v>88.18</v>
      </c>
      <c r="BX442" s="115">
        <v>2905</v>
      </c>
      <c r="BY442" s="116">
        <v>95.44</v>
      </c>
      <c r="BZ442" s="115">
        <v>2361</v>
      </c>
      <c r="CA442" s="116">
        <v>76.31</v>
      </c>
      <c r="CB442" s="115">
        <v>3858</v>
      </c>
      <c r="CC442" s="116">
        <v>124.11</v>
      </c>
    </row>
    <row r="443" spans="1:81" ht="80.25" x14ac:dyDescent="0.45">
      <c r="A443" s="362">
        <v>439</v>
      </c>
      <c r="B443" s="357" t="s">
        <v>701</v>
      </c>
      <c r="C443" s="357" t="s">
        <v>167</v>
      </c>
      <c r="D443" s="117">
        <v>14864</v>
      </c>
      <c r="E443" s="113">
        <v>3178.33</v>
      </c>
      <c r="F443" s="117">
        <v>16071</v>
      </c>
      <c r="G443" s="113">
        <v>3190.4</v>
      </c>
      <c r="H443" s="117">
        <v>16925</v>
      </c>
      <c r="I443" s="113">
        <v>3374.28</v>
      </c>
      <c r="J443" s="117">
        <v>14939</v>
      </c>
      <c r="K443" s="113">
        <v>3205.8</v>
      </c>
      <c r="L443" s="117">
        <v>16156</v>
      </c>
      <c r="M443" s="113">
        <v>3322.73</v>
      </c>
      <c r="N443" s="117">
        <v>17173</v>
      </c>
      <c r="O443" s="113">
        <v>3449.05</v>
      </c>
      <c r="P443" s="117">
        <v>16688</v>
      </c>
      <c r="Q443" s="113">
        <v>3525.64</v>
      </c>
      <c r="R443" s="117">
        <v>14703</v>
      </c>
      <c r="S443" s="113">
        <v>3293.27</v>
      </c>
      <c r="T443" s="117">
        <v>15978</v>
      </c>
      <c r="U443" s="113">
        <v>3650.8</v>
      </c>
      <c r="V443" s="117">
        <v>15614</v>
      </c>
      <c r="W443" s="113">
        <v>3642.46</v>
      </c>
      <c r="X443" s="117">
        <v>15421</v>
      </c>
      <c r="Y443" s="113">
        <v>3466.16</v>
      </c>
      <c r="Z443" s="117">
        <v>16354</v>
      </c>
      <c r="AA443" s="113">
        <v>4203.03</v>
      </c>
      <c r="AB443" s="117">
        <v>15046</v>
      </c>
      <c r="AC443" s="113">
        <v>3455.44</v>
      </c>
      <c r="AD443" s="117">
        <v>16078</v>
      </c>
      <c r="AE443" s="113">
        <v>4022.78</v>
      </c>
      <c r="AF443" s="117">
        <v>17554</v>
      </c>
      <c r="AG443" s="113">
        <v>3926.48</v>
      </c>
      <c r="AH443" s="117">
        <v>14542</v>
      </c>
      <c r="AI443" s="113">
        <v>3756.37</v>
      </c>
      <c r="AJ443" s="117">
        <v>16759</v>
      </c>
      <c r="AK443" s="113">
        <v>3761.24</v>
      </c>
      <c r="AL443" s="117">
        <v>17244</v>
      </c>
      <c r="AM443" s="113">
        <v>3929.06</v>
      </c>
      <c r="AN443" s="117">
        <v>16164</v>
      </c>
      <c r="AO443" s="113">
        <v>4000.72</v>
      </c>
      <c r="AP443" s="117">
        <v>17471</v>
      </c>
      <c r="AQ443" s="113">
        <v>4209.28</v>
      </c>
      <c r="AR443" s="117">
        <v>17056</v>
      </c>
      <c r="AS443" s="113">
        <v>4135.46</v>
      </c>
      <c r="AT443" s="117">
        <v>16184</v>
      </c>
      <c r="AU443" s="113">
        <v>4088.12</v>
      </c>
      <c r="AV443" s="117">
        <v>16377</v>
      </c>
      <c r="AW443" s="113">
        <v>3962.63</v>
      </c>
      <c r="AX443" s="117">
        <v>16126</v>
      </c>
      <c r="AY443" s="113">
        <v>3878.78</v>
      </c>
      <c r="AZ443" s="117">
        <v>15162</v>
      </c>
      <c r="BA443" s="113">
        <v>3578.76</v>
      </c>
      <c r="BB443" s="117">
        <v>22611</v>
      </c>
      <c r="BC443" s="113">
        <v>3931.64</v>
      </c>
      <c r="BD443" s="117">
        <v>19109</v>
      </c>
      <c r="BE443" s="113">
        <v>4461.25</v>
      </c>
      <c r="BF443" s="117">
        <v>14876</v>
      </c>
      <c r="BG443" s="113">
        <v>3514.71</v>
      </c>
      <c r="BH443" s="117">
        <v>18529</v>
      </c>
      <c r="BI443" s="113">
        <v>4183.6400000000003</v>
      </c>
      <c r="BJ443" s="117">
        <v>17334</v>
      </c>
      <c r="BK443" s="113">
        <v>9085.59</v>
      </c>
      <c r="BL443" s="117">
        <v>15703</v>
      </c>
      <c r="BM443" s="113">
        <v>4028.89</v>
      </c>
      <c r="BN443" s="117">
        <v>18176</v>
      </c>
      <c r="BO443" s="113">
        <v>4387.58</v>
      </c>
      <c r="BP443" s="117">
        <v>23593</v>
      </c>
      <c r="BQ443" s="113">
        <v>4237.8100000000004</v>
      </c>
      <c r="BR443" s="117">
        <v>17578</v>
      </c>
      <c r="BS443" s="113">
        <v>4217.5200000000004</v>
      </c>
      <c r="BT443" s="117">
        <v>18140</v>
      </c>
      <c r="BU443" s="113">
        <v>4254.29</v>
      </c>
      <c r="BV443" s="117">
        <v>16869</v>
      </c>
      <c r="BW443" s="113">
        <v>4117.1000000000004</v>
      </c>
      <c r="BX443" s="117">
        <v>16884</v>
      </c>
      <c r="BY443" s="113">
        <v>3957.41</v>
      </c>
      <c r="BZ443" s="117">
        <v>16414</v>
      </c>
      <c r="CA443" s="113">
        <v>3951.93</v>
      </c>
      <c r="CB443" s="117">
        <v>18663</v>
      </c>
      <c r="CC443" s="113">
        <v>4475.6099999999997</v>
      </c>
    </row>
    <row r="444" spans="1:81" ht="54.75" x14ac:dyDescent="0.45">
      <c r="A444" s="363">
        <v>440</v>
      </c>
      <c r="B444" s="358" t="s">
        <v>702</v>
      </c>
      <c r="C444" s="112"/>
      <c r="D444" s="112"/>
      <c r="E444" s="114">
        <v>18603.14</v>
      </c>
      <c r="F444" s="112"/>
      <c r="G444" s="114">
        <v>18054.939999999999</v>
      </c>
      <c r="H444" s="112"/>
      <c r="I444" s="114">
        <v>17495.599999999999</v>
      </c>
      <c r="J444" s="112"/>
      <c r="K444" s="114">
        <v>18451.64</v>
      </c>
      <c r="L444" s="112"/>
      <c r="M444" s="114">
        <v>19565.23</v>
      </c>
      <c r="N444" s="112"/>
      <c r="O444" s="114">
        <v>19014.97</v>
      </c>
      <c r="P444" s="112"/>
      <c r="Q444" s="114">
        <v>19380.75</v>
      </c>
      <c r="R444" s="112"/>
      <c r="S444" s="114">
        <v>16418.169999999998</v>
      </c>
      <c r="T444" s="112"/>
      <c r="U444" s="114">
        <v>16509.03</v>
      </c>
      <c r="V444" s="112"/>
      <c r="W444" s="114">
        <v>15908.31</v>
      </c>
      <c r="X444" s="112"/>
      <c r="Y444" s="114">
        <v>16745.740000000002</v>
      </c>
      <c r="Z444" s="112"/>
      <c r="AA444" s="114">
        <v>18871.91</v>
      </c>
      <c r="AB444" s="112"/>
      <c r="AC444" s="114">
        <v>17000.45</v>
      </c>
      <c r="AD444" s="112"/>
      <c r="AE444" s="114">
        <v>16271.02</v>
      </c>
      <c r="AF444" s="112"/>
      <c r="AG444" s="114">
        <v>17135.82</v>
      </c>
      <c r="AH444" s="112"/>
      <c r="AI444" s="114">
        <v>16052.99</v>
      </c>
      <c r="AJ444" s="112"/>
      <c r="AK444" s="114">
        <v>20111.29</v>
      </c>
      <c r="AL444" s="112"/>
      <c r="AM444" s="114">
        <v>18921.7</v>
      </c>
      <c r="AN444" s="112"/>
      <c r="AO444" s="114">
        <v>17275.28</v>
      </c>
      <c r="AP444" s="112"/>
      <c r="AQ444" s="114">
        <v>16616.5</v>
      </c>
      <c r="AR444" s="112"/>
      <c r="AS444" s="114">
        <v>18453.96</v>
      </c>
      <c r="AT444" s="112"/>
      <c r="AU444" s="114">
        <v>18060.669999999998</v>
      </c>
      <c r="AV444" s="112"/>
      <c r="AW444" s="114">
        <v>18230.14</v>
      </c>
      <c r="AX444" s="112"/>
      <c r="AY444" s="114">
        <v>19492.419999999998</v>
      </c>
      <c r="AZ444" s="112"/>
      <c r="BA444" s="114">
        <v>18863.25</v>
      </c>
      <c r="BB444" s="112"/>
      <c r="BC444" s="114">
        <v>19566.43</v>
      </c>
      <c r="BD444" s="112"/>
      <c r="BE444" s="114">
        <v>22471.69</v>
      </c>
      <c r="BF444" s="112"/>
      <c r="BG444" s="114">
        <v>20835.05</v>
      </c>
      <c r="BH444" s="112"/>
      <c r="BI444" s="114">
        <v>21382.54</v>
      </c>
      <c r="BJ444" s="112"/>
      <c r="BK444" s="114">
        <v>19662.59</v>
      </c>
      <c r="BL444" s="112"/>
      <c r="BM444" s="114">
        <v>18979.330000000002</v>
      </c>
      <c r="BN444" s="112"/>
      <c r="BO444" s="114">
        <v>20759.16</v>
      </c>
      <c r="BP444" s="112"/>
      <c r="BQ444" s="114">
        <v>22760.47</v>
      </c>
      <c r="BR444" s="112"/>
      <c r="BS444" s="114">
        <v>21499.02</v>
      </c>
      <c r="BT444" s="112"/>
      <c r="BU444" s="114">
        <v>21146.98</v>
      </c>
      <c r="BV444" s="112"/>
      <c r="BW444" s="114">
        <v>20486.07</v>
      </c>
      <c r="BX444" s="112"/>
      <c r="BY444" s="114">
        <v>24134.880000000001</v>
      </c>
      <c r="BZ444" s="112"/>
      <c r="CA444" s="114">
        <v>21864.880000000001</v>
      </c>
      <c r="CB444" s="112"/>
      <c r="CC444" s="114">
        <v>23956.5</v>
      </c>
    </row>
    <row r="445" spans="1:81" ht="67.5" x14ac:dyDescent="0.45">
      <c r="A445" s="362">
        <v>441</v>
      </c>
      <c r="B445" s="357" t="s">
        <v>703</v>
      </c>
      <c r="C445" s="357" t="s">
        <v>167</v>
      </c>
      <c r="D445" s="117">
        <v>74605</v>
      </c>
      <c r="E445" s="113">
        <v>1800.71</v>
      </c>
      <c r="F445" s="117">
        <v>65326</v>
      </c>
      <c r="G445" s="113">
        <v>1488.18</v>
      </c>
      <c r="H445" s="117">
        <v>73589</v>
      </c>
      <c r="I445" s="113">
        <v>1731.93</v>
      </c>
      <c r="J445" s="117">
        <v>62213</v>
      </c>
      <c r="K445" s="113">
        <v>1414.57</v>
      </c>
      <c r="L445" s="117">
        <v>64640</v>
      </c>
      <c r="M445" s="113">
        <v>1367.36</v>
      </c>
      <c r="N445" s="117">
        <v>65712</v>
      </c>
      <c r="O445" s="113">
        <v>1554.8</v>
      </c>
      <c r="P445" s="117">
        <v>100354</v>
      </c>
      <c r="Q445" s="113">
        <v>1617.28</v>
      </c>
      <c r="R445" s="117">
        <v>81443</v>
      </c>
      <c r="S445" s="113">
        <v>1554.76</v>
      </c>
      <c r="T445" s="117">
        <v>60378</v>
      </c>
      <c r="U445" s="113">
        <v>1486.73</v>
      </c>
      <c r="V445" s="117">
        <v>86125</v>
      </c>
      <c r="W445" s="113">
        <v>1638.8</v>
      </c>
      <c r="X445" s="117">
        <v>70529</v>
      </c>
      <c r="Y445" s="113">
        <v>1464.71</v>
      </c>
      <c r="Z445" s="117">
        <v>70596</v>
      </c>
      <c r="AA445" s="113">
        <v>1554.21</v>
      </c>
      <c r="AB445" s="117">
        <v>75540</v>
      </c>
      <c r="AC445" s="113">
        <v>1521.88</v>
      </c>
      <c r="AD445" s="117">
        <v>68447</v>
      </c>
      <c r="AE445" s="113">
        <v>1465.23</v>
      </c>
      <c r="AF445" s="117">
        <v>75316</v>
      </c>
      <c r="AG445" s="113">
        <v>1637.36</v>
      </c>
      <c r="AH445" s="117">
        <v>67567</v>
      </c>
      <c r="AI445" s="113">
        <v>1459.92</v>
      </c>
      <c r="AJ445" s="117">
        <v>82433</v>
      </c>
      <c r="AK445" s="113">
        <v>1484.57</v>
      </c>
      <c r="AL445" s="117">
        <v>85663</v>
      </c>
      <c r="AM445" s="113">
        <v>1581.74</v>
      </c>
      <c r="AN445" s="117">
        <v>82838</v>
      </c>
      <c r="AO445" s="113">
        <v>1486.05</v>
      </c>
      <c r="AP445" s="117">
        <v>87894</v>
      </c>
      <c r="AQ445" s="113">
        <v>1604.24</v>
      </c>
      <c r="AR445" s="117">
        <v>85567</v>
      </c>
      <c r="AS445" s="113">
        <v>1645.69</v>
      </c>
      <c r="AT445" s="117">
        <v>87102</v>
      </c>
      <c r="AU445" s="113">
        <v>1785.89</v>
      </c>
      <c r="AV445" s="117">
        <v>85401</v>
      </c>
      <c r="AW445" s="113">
        <v>1606.98</v>
      </c>
      <c r="AX445" s="117">
        <v>89975</v>
      </c>
      <c r="AY445" s="113">
        <v>1644.9</v>
      </c>
      <c r="AZ445" s="117">
        <v>88943</v>
      </c>
      <c r="BA445" s="113">
        <v>1712.06</v>
      </c>
      <c r="BB445" s="117">
        <v>92827</v>
      </c>
      <c r="BC445" s="113">
        <v>1782.25</v>
      </c>
      <c r="BD445" s="117">
        <v>104315</v>
      </c>
      <c r="BE445" s="113">
        <v>1925.64</v>
      </c>
      <c r="BF445" s="117">
        <v>90003</v>
      </c>
      <c r="BG445" s="113">
        <v>1759.52</v>
      </c>
      <c r="BH445" s="117">
        <v>93828</v>
      </c>
      <c r="BI445" s="113">
        <v>1908.48</v>
      </c>
      <c r="BJ445" s="117">
        <v>96462</v>
      </c>
      <c r="BK445" s="113">
        <v>1940.93</v>
      </c>
      <c r="BL445" s="117">
        <v>88344</v>
      </c>
      <c r="BM445" s="113">
        <v>1778.53</v>
      </c>
      <c r="BN445" s="117">
        <v>91746</v>
      </c>
      <c r="BO445" s="113">
        <v>1984.94</v>
      </c>
      <c r="BP445" s="117">
        <v>93478</v>
      </c>
      <c r="BQ445" s="113">
        <v>2070.5700000000002</v>
      </c>
      <c r="BR445" s="117">
        <v>91946</v>
      </c>
      <c r="BS445" s="113">
        <v>1883.21</v>
      </c>
      <c r="BT445" s="117">
        <v>100852</v>
      </c>
      <c r="BU445" s="113">
        <v>2105.71</v>
      </c>
      <c r="BV445" s="117">
        <v>90174</v>
      </c>
      <c r="BW445" s="113">
        <v>2031.81</v>
      </c>
      <c r="BX445" s="117">
        <v>97402</v>
      </c>
      <c r="BY445" s="113">
        <v>2094.06</v>
      </c>
      <c r="BZ445" s="117">
        <v>85587</v>
      </c>
      <c r="CA445" s="113">
        <v>2084.59</v>
      </c>
      <c r="CB445" s="117">
        <v>103150</v>
      </c>
      <c r="CC445" s="113">
        <v>2342.2800000000002</v>
      </c>
    </row>
    <row r="446" spans="1:81" ht="42" x14ac:dyDescent="0.45">
      <c r="A446" s="363">
        <v>442</v>
      </c>
      <c r="B446" s="358" t="s">
        <v>704</v>
      </c>
      <c r="C446" s="358" t="s">
        <v>167</v>
      </c>
      <c r="D446" s="115">
        <v>8910</v>
      </c>
      <c r="E446" s="116">
        <v>332.16</v>
      </c>
      <c r="F446" s="115">
        <v>7933</v>
      </c>
      <c r="G446" s="116">
        <v>290.66000000000003</v>
      </c>
      <c r="H446" s="115">
        <v>7535</v>
      </c>
      <c r="I446" s="116">
        <v>279.31</v>
      </c>
      <c r="J446" s="115">
        <v>7466</v>
      </c>
      <c r="K446" s="116">
        <v>234.67</v>
      </c>
      <c r="L446" s="115">
        <v>8488</v>
      </c>
      <c r="M446" s="116">
        <v>255.2</v>
      </c>
      <c r="N446" s="115">
        <v>8737</v>
      </c>
      <c r="O446" s="116">
        <v>275.77</v>
      </c>
      <c r="P446" s="115">
        <v>7407</v>
      </c>
      <c r="Q446" s="116">
        <v>237.78</v>
      </c>
      <c r="R446" s="115">
        <v>8037</v>
      </c>
      <c r="S446" s="116">
        <v>264.16000000000003</v>
      </c>
      <c r="T446" s="115">
        <v>7493</v>
      </c>
      <c r="U446" s="116">
        <v>248.49</v>
      </c>
      <c r="V446" s="115">
        <v>7089</v>
      </c>
      <c r="W446" s="116">
        <v>233</v>
      </c>
      <c r="X446" s="115">
        <v>7492</v>
      </c>
      <c r="Y446" s="116">
        <v>235.56</v>
      </c>
      <c r="Z446" s="115">
        <v>9187</v>
      </c>
      <c r="AA446" s="116">
        <v>284.48</v>
      </c>
      <c r="AB446" s="115">
        <v>10107</v>
      </c>
      <c r="AC446" s="116">
        <v>279.31</v>
      </c>
      <c r="AD446" s="115">
        <v>8238</v>
      </c>
      <c r="AE446" s="116">
        <v>240.67</v>
      </c>
      <c r="AF446" s="115">
        <v>8901</v>
      </c>
      <c r="AG446" s="116">
        <v>251.87</v>
      </c>
      <c r="AH446" s="115">
        <v>10370</v>
      </c>
      <c r="AI446" s="116">
        <v>236.69</v>
      </c>
      <c r="AJ446" s="115">
        <v>11500</v>
      </c>
      <c r="AK446" s="116">
        <v>285.81</v>
      </c>
      <c r="AL446" s="115">
        <v>10535</v>
      </c>
      <c r="AM446" s="116">
        <v>266.01</v>
      </c>
      <c r="AN446" s="115">
        <v>11955</v>
      </c>
      <c r="AO446" s="116">
        <v>293.35000000000002</v>
      </c>
      <c r="AP446" s="115">
        <v>14045</v>
      </c>
      <c r="AQ446" s="116">
        <v>349.1</v>
      </c>
      <c r="AR446" s="115">
        <v>13690</v>
      </c>
      <c r="AS446" s="116">
        <v>340.34</v>
      </c>
      <c r="AT446" s="115">
        <v>12667</v>
      </c>
      <c r="AU446" s="116">
        <v>353.56</v>
      </c>
      <c r="AV446" s="115">
        <v>9814</v>
      </c>
      <c r="AW446" s="116">
        <v>262.60000000000002</v>
      </c>
      <c r="AX446" s="115">
        <v>9861</v>
      </c>
      <c r="AY446" s="116">
        <v>278.27</v>
      </c>
      <c r="AZ446" s="115">
        <v>11619</v>
      </c>
      <c r="BA446" s="116">
        <v>345.87</v>
      </c>
      <c r="BB446" s="115">
        <v>8508</v>
      </c>
      <c r="BC446" s="116">
        <v>274.83999999999997</v>
      </c>
      <c r="BD446" s="115">
        <v>9237</v>
      </c>
      <c r="BE446" s="116">
        <v>284.67</v>
      </c>
      <c r="BF446" s="115">
        <v>10960</v>
      </c>
      <c r="BG446" s="116">
        <v>369.55</v>
      </c>
      <c r="BH446" s="115">
        <v>9566</v>
      </c>
      <c r="BI446" s="116">
        <v>325.5</v>
      </c>
      <c r="BJ446" s="115">
        <v>9565</v>
      </c>
      <c r="BK446" s="116">
        <v>343.4</v>
      </c>
      <c r="BL446" s="115">
        <v>8300</v>
      </c>
      <c r="BM446" s="116">
        <v>276.62</v>
      </c>
      <c r="BN446" s="115">
        <v>7732</v>
      </c>
      <c r="BO446" s="116">
        <v>259.57</v>
      </c>
      <c r="BP446" s="115">
        <v>10092</v>
      </c>
      <c r="BQ446" s="116">
        <v>348.48</v>
      </c>
      <c r="BR446" s="115">
        <v>10382</v>
      </c>
      <c r="BS446" s="116">
        <v>350.31</v>
      </c>
      <c r="BT446" s="115">
        <v>10359</v>
      </c>
      <c r="BU446" s="116">
        <v>349.78</v>
      </c>
      <c r="BV446" s="115">
        <v>8055</v>
      </c>
      <c r="BW446" s="116">
        <v>276.55</v>
      </c>
      <c r="BX446" s="115">
        <v>9287</v>
      </c>
      <c r="BY446" s="116">
        <v>357.89</v>
      </c>
      <c r="BZ446" s="115">
        <v>8722</v>
      </c>
      <c r="CA446" s="116">
        <v>340.57</v>
      </c>
      <c r="CB446" s="115">
        <v>8848</v>
      </c>
      <c r="CC446" s="116">
        <v>347.92</v>
      </c>
    </row>
    <row r="447" spans="1:81" ht="67.5" x14ac:dyDescent="0.45">
      <c r="A447" s="362">
        <v>443</v>
      </c>
      <c r="B447" s="357" t="s">
        <v>705</v>
      </c>
      <c r="C447" s="357" t="s">
        <v>167</v>
      </c>
      <c r="D447" s="117">
        <v>11735</v>
      </c>
      <c r="E447" s="118">
        <v>168.97</v>
      </c>
      <c r="F447" s="117">
        <v>9472</v>
      </c>
      <c r="G447" s="118">
        <v>125.48</v>
      </c>
      <c r="H447" s="117">
        <v>10886</v>
      </c>
      <c r="I447" s="118">
        <v>141.35</v>
      </c>
      <c r="J447" s="117">
        <v>9297</v>
      </c>
      <c r="K447" s="118">
        <v>154.21</v>
      </c>
      <c r="L447" s="117">
        <v>8171</v>
      </c>
      <c r="M447" s="118">
        <v>115.53</v>
      </c>
      <c r="N447" s="117">
        <v>7887</v>
      </c>
      <c r="O447" s="118">
        <v>142.84</v>
      </c>
      <c r="P447" s="117">
        <v>43890</v>
      </c>
      <c r="Q447" s="118">
        <v>121.14</v>
      </c>
      <c r="R447" s="117">
        <v>23895</v>
      </c>
      <c r="S447" s="118">
        <v>122.12</v>
      </c>
      <c r="T447" s="117">
        <v>7324</v>
      </c>
      <c r="U447" s="118">
        <v>115.39</v>
      </c>
      <c r="V447" s="117">
        <v>7085</v>
      </c>
      <c r="W447" s="118">
        <v>121.39</v>
      </c>
      <c r="X447" s="117">
        <v>6051</v>
      </c>
      <c r="Y447" s="118">
        <v>109.21</v>
      </c>
      <c r="Z447" s="117">
        <v>6144</v>
      </c>
      <c r="AA447" s="118">
        <v>109.56</v>
      </c>
      <c r="AB447" s="117">
        <v>7588</v>
      </c>
      <c r="AC447" s="118">
        <v>147.16999999999999</v>
      </c>
      <c r="AD447" s="117">
        <v>6643</v>
      </c>
      <c r="AE447" s="118">
        <v>124.26</v>
      </c>
      <c r="AF447" s="117">
        <v>6607</v>
      </c>
      <c r="AG447" s="118">
        <v>128.07</v>
      </c>
      <c r="AH447" s="117">
        <v>6491</v>
      </c>
      <c r="AI447" s="118">
        <v>118.4</v>
      </c>
      <c r="AJ447" s="117">
        <v>7488</v>
      </c>
      <c r="AK447" s="118">
        <v>137.19</v>
      </c>
      <c r="AL447" s="117">
        <v>7232</v>
      </c>
      <c r="AM447" s="118">
        <v>130.02000000000001</v>
      </c>
      <c r="AN447" s="117">
        <v>6068</v>
      </c>
      <c r="AO447" s="118">
        <v>116.17</v>
      </c>
      <c r="AP447" s="117">
        <v>5582</v>
      </c>
      <c r="AQ447" s="118">
        <v>109.34</v>
      </c>
      <c r="AR447" s="117">
        <v>6366</v>
      </c>
      <c r="AS447" s="118">
        <v>145.15</v>
      </c>
      <c r="AT447" s="117">
        <v>7953</v>
      </c>
      <c r="AU447" s="118">
        <v>156.5</v>
      </c>
      <c r="AV447" s="117">
        <v>6349</v>
      </c>
      <c r="AW447" s="118">
        <v>142.88</v>
      </c>
      <c r="AX447" s="117">
        <v>7497</v>
      </c>
      <c r="AY447" s="118">
        <v>159.88999999999999</v>
      </c>
      <c r="AZ447" s="117">
        <v>7780</v>
      </c>
      <c r="BA447" s="118">
        <v>173.03</v>
      </c>
      <c r="BB447" s="117">
        <v>7074</v>
      </c>
      <c r="BC447" s="118">
        <v>139.21</v>
      </c>
      <c r="BD447" s="117">
        <v>8008</v>
      </c>
      <c r="BE447" s="118">
        <v>158.13999999999999</v>
      </c>
      <c r="BF447" s="117">
        <v>7169</v>
      </c>
      <c r="BG447" s="118">
        <v>139.06</v>
      </c>
      <c r="BH447" s="117">
        <v>7023</v>
      </c>
      <c r="BI447" s="118">
        <v>146.25</v>
      </c>
      <c r="BJ447" s="117">
        <v>6857</v>
      </c>
      <c r="BK447" s="118">
        <v>142.56</v>
      </c>
      <c r="BL447" s="117">
        <v>6192</v>
      </c>
      <c r="BM447" s="118">
        <v>137.12</v>
      </c>
      <c r="BN447" s="117">
        <v>6812</v>
      </c>
      <c r="BO447" s="118">
        <v>161.22999999999999</v>
      </c>
      <c r="BP447" s="117">
        <v>6792</v>
      </c>
      <c r="BQ447" s="118">
        <v>148.46</v>
      </c>
      <c r="BR447" s="117">
        <v>6662</v>
      </c>
      <c r="BS447" s="118">
        <v>147.51</v>
      </c>
      <c r="BT447" s="117">
        <v>6914</v>
      </c>
      <c r="BU447" s="118">
        <v>141.07</v>
      </c>
      <c r="BV447" s="117">
        <v>6177</v>
      </c>
      <c r="BW447" s="118">
        <v>238.85</v>
      </c>
      <c r="BX447" s="117">
        <v>8550</v>
      </c>
      <c r="BY447" s="118">
        <v>159.66</v>
      </c>
      <c r="BZ447" s="117">
        <v>8227</v>
      </c>
      <c r="CA447" s="118">
        <v>234.67</v>
      </c>
      <c r="CB447" s="117">
        <v>8228</v>
      </c>
      <c r="CC447" s="118">
        <v>174.07</v>
      </c>
    </row>
    <row r="448" spans="1:81" ht="80.25" x14ac:dyDescent="0.45">
      <c r="A448" s="363">
        <v>444</v>
      </c>
      <c r="B448" s="358" t="s">
        <v>706</v>
      </c>
      <c r="C448" s="358" t="s">
        <v>167</v>
      </c>
      <c r="D448" s="115">
        <v>53959</v>
      </c>
      <c r="E448" s="114">
        <v>1299.58</v>
      </c>
      <c r="F448" s="115">
        <v>47921</v>
      </c>
      <c r="G448" s="114">
        <v>1072.04</v>
      </c>
      <c r="H448" s="115">
        <v>55168</v>
      </c>
      <c r="I448" s="114">
        <v>1311.27</v>
      </c>
      <c r="J448" s="115">
        <v>45450</v>
      </c>
      <c r="K448" s="114">
        <v>1025.69</v>
      </c>
      <c r="L448" s="115">
        <v>47982</v>
      </c>
      <c r="M448" s="116">
        <v>996.62</v>
      </c>
      <c r="N448" s="115">
        <v>49089</v>
      </c>
      <c r="O448" s="114">
        <v>1136.19</v>
      </c>
      <c r="P448" s="115">
        <v>49057</v>
      </c>
      <c r="Q448" s="114">
        <v>1258.3499999999999</v>
      </c>
      <c r="R448" s="115">
        <v>49510</v>
      </c>
      <c r="S448" s="114">
        <v>1168.49</v>
      </c>
      <c r="T448" s="115">
        <v>45561</v>
      </c>
      <c r="U448" s="114">
        <v>1122.8499999999999</v>
      </c>
      <c r="V448" s="115">
        <v>71951</v>
      </c>
      <c r="W448" s="114">
        <v>1284.4100000000001</v>
      </c>
      <c r="X448" s="115">
        <v>56986</v>
      </c>
      <c r="Y448" s="114">
        <v>1119.94</v>
      </c>
      <c r="Z448" s="115">
        <v>55264</v>
      </c>
      <c r="AA448" s="114">
        <v>1160.17</v>
      </c>
      <c r="AB448" s="115">
        <v>57845</v>
      </c>
      <c r="AC448" s="114">
        <v>1095.4000000000001</v>
      </c>
      <c r="AD448" s="115">
        <v>53567</v>
      </c>
      <c r="AE448" s="114">
        <v>1100.31</v>
      </c>
      <c r="AF448" s="115">
        <v>59807</v>
      </c>
      <c r="AG448" s="114">
        <v>1257.42</v>
      </c>
      <c r="AH448" s="115">
        <v>50707</v>
      </c>
      <c r="AI448" s="114">
        <v>1104.83</v>
      </c>
      <c r="AJ448" s="115">
        <v>63445</v>
      </c>
      <c r="AK448" s="114">
        <v>1061.58</v>
      </c>
      <c r="AL448" s="115">
        <v>67895</v>
      </c>
      <c r="AM448" s="114">
        <v>1185.71</v>
      </c>
      <c r="AN448" s="115">
        <v>64814</v>
      </c>
      <c r="AO448" s="114">
        <v>1076.53</v>
      </c>
      <c r="AP448" s="115">
        <v>68267</v>
      </c>
      <c r="AQ448" s="114">
        <v>1145.8</v>
      </c>
      <c r="AR448" s="115">
        <v>65511</v>
      </c>
      <c r="AS448" s="114">
        <v>1160.2</v>
      </c>
      <c r="AT448" s="115">
        <v>66482</v>
      </c>
      <c r="AU448" s="114">
        <v>1275.83</v>
      </c>
      <c r="AV448" s="115">
        <v>69238</v>
      </c>
      <c r="AW448" s="114">
        <v>1201.5</v>
      </c>
      <c r="AX448" s="115">
        <v>72617</v>
      </c>
      <c r="AY448" s="114">
        <v>1206.74</v>
      </c>
      <c r="AZ448" s="115">
        <v>69545</v>
      </c>
      <c r="BA448" s="114">
        <v>1193.1600000000001</v>
      </c>
      <c r="BB448" s="115">
        <v>77245</v>
      </c>
      <c r="BC448" s="114">
        <v>1368.2</v>
      </c>
      <c r="BD448" s="115">
        <v>87070</v>
      </c>
      <c r="BE448" s="114">
        <v>1482.83</v>
      </c>
      <c r="BF448" s="115">
        <v>71874</v>
      </c>
      <c r="BG448" s="114">
        <v>1250.9000000000001</v>
      </c>
      <c r="BH448" s="115">
        <v>77239</v>
      </c>
      <c r="BI448" s="114">
        <v>1436.72</v>
      </c>
      <c r="BJ448" s="115">
        <v>80040</v>
      </c>
      <c r="BK448" s="114">
        <v>1454.97</v>
      </c>
      <c r="BL448" s="115">
        <v>73853</v>
      </c>
      <c r="BM448" s="114">
        <v>1364.79</v>
      </c>
      <c r="BN448" s="115">
        <v>77201</v>
      </c>
      <c r="BO448" s="114">
        <v>1564.15</v>
      </c>
      <c r="BP448" s="115">
        <v>76595</v>
      </c>
      <c r="BQ448" s="114">
        <v>1573.63</v>
      </c>
      <c r="BR448" s="115">
        <v>74902</v>
      </c>
      <c r="BS448" s="114">
        <v>1385.39</v>
      </c>
      <c r="BT448" s="115">
        <v>83579</v>
      </c>
      <c r="BU448" s="114">
        <v>1614.86</v>
      </c>
      <c r="BV448" s="115">
        <v>75943</v>
      </c>
      <c r="BW448" s="114">
        <v>1516.41</v>
      </c>
      <c r="BX448" s="115">
        <v>79564</v>
      </c>
      <c r="BY448" s="114">
        <v>1576.51</v>
      </c>
      <c r="BZ448" s="115">
        <v>68638</v>
      </c>
      <c r="CA448" s="114">
        <v>1509.35</v>
      </c>
      <c r="CB448" s="115">
        <v>86073</v>
      </c>
      <c r="CC448" s="114">
        <v>1820.28</v>
      </c>
    </row>
    <row r="449" spans="1:81" ht="67.5" x14ac:dyDescent="0.45">
      <c r="A449" s="362">
        <v>445</v>
      </c>
      <c r="B449" s="357" t="s">
        <v>707</v>
      </c>
      <c r="C449" s="111"/>
      <c r="D449" s="111"/>
      <c r="E449" s="113">
        <v>12461.41</v>
      </c>
      <c r="F449" s="111"/>
      <c r="G449" s="113">
        <v>12307.64</v>
      </c>
      <c r="H449" s="111"/>
      <c r="I449" s="113">
        <v>11245.06</v>
      </c>
      <c r="J449" s="111"/>
      <c r="K449" s="113">
        <v>12523.59</v>
      </c>
      <c r="L449" s="111"/>
      <c r="M449" s="113">
        <v>13315.84</v>
      </c>
      <c r="N449" s="111"/>
      <c r="O449" s="113">
        <v>12777.47</v>
      </c>
      <c r="P449" s="111"/>
      <c r="Q449" s="113">
        <v>12851.8</v>
      </c>
      <c r="R449" s="111"/>
      <c r="S449" s="113">
        <v>10485.61</v>
      </c>
      <c r="T449" s="111"/>
      <c r="U449" s="113">
        <v>10335.959999999999</v>
      </c>
      <c r="V449" s="111"/>
      <c r="W449" s="113">
        <v>9475.5400000000009</v>
      </c>
      <c r="X449" s="111"/>
      <c r="Y449" s="113">
        <v>10728.36</v>
      </c>
      <c r="Z449" s="111"/>
      <c r="AA449" s="113">
        <v>11149.77</v>
      </c>
      <c r="AB449" s="111"/>
      <c r="AC449" s="113">
        <v>11214.43</v>
      </c>
      <c r="AD449" s="111"/>
      <c r="AE449" s="113">
        <v>9990.2199999999993</v>
      </c>
      <c r="AF449" s="111"/>
      <c r="AG449" s="113">
        <v>9907.7800000000007</v>
      </c>
      <c r="AH449" s="111"/>
      <c r="AI449" s="113">
        <v>9834.2999999999993</v>
      </c>
      <c r="AJ449" s="111"/>
      <c r="AK449" s="113">
        <v>12915.6</v>
      </c>
      <c r="AL449" s="111"/>
      <c r="AM449" s="113">
        <v>11605.83</v>
      </c>
      <c r="AN449" s="111"/>
      <c r="AO449" s="113">
        <v>10745.2</v>
      </c>
      <c r="AP449" s="111"/>
      <c r="AQ449" s="113">
        <v>9821.1</v>
      </c>
      <c r="AR449" s="111"/>
      <c r="AS449" s="113">
        <v>11475.82</v>
      </c>
      <c r="AT449" s="111"/>
      <c r="AU449" s="113">
        <v>11250.56</v>
      </c>
      <c r="AV449" s="111"/>
      <c r="AW449" s="113">
        <v>11072</v>
      </c>
      <c r="AX449" s="111"/>
      <c r="AY449" s="113">
        <v>12608.19</v>
      </c>
      <c r="AZ449" s="111"/>
      <c r="BA449" s="113">
        <v>12534.06</v>
      </c>
      <c r="BB449" s="111"/>
      <c r="BC449" s="113">
        <v>12654.23</v>
      </c>
      <c r="BD449" s="111"/>
      <c r="BE449" s="113">
        <v>14216.25</v>
      </c>
      <c r="BF449" s="111"/>
      <c r="BG449" s="113">
        <v>13897.2</v>
      </c>
      <c r="BH449" s="111"/>
      <c r="BI449" s="113">
        <v>13712.68</v>
      </c>
      <c r="BJ449" s="111"/>
      <c r="BK449" s="113">
        <v>11461.45</v>
      </c>
      <c r="BL449" s="111"/>
      <c r="BM449" s="113">
        <v>11823.17</v>
      </c>
      <c r="BN449" s="111"/>
      <c r="BO449" s="113">
        <v>12638.81</v>
      </c>
      <c r="BP449" s="111"/>
      <c r="BQ449" s="113">
        <v>15055.84</v>
      </c>
      <c r="BR449" s="111"/>
      <c r="BS449" s="113">
        <v>13734.8</v>
      </c>
      <c r="BT449" s="111"/>
      <c r="BU449" s="113">
        <v>13431.2</v>
      </c>
      <c r="BV449" s="111"/>
      <c r="BW449" s="113">
        <v>13390.81</v>
      </c>
      <c r="BX449" s="111"/>
      <c r="BY449" s="113">
        <v>16699.05</v>
      </c>
      <c r="BZ449" s="111"/>
      <c r="CA449" s="113">
        <v>14482.2</v>
      </c>
      <c r="CB449" s="111"/>
      <c r="CC449" s="113">
        <v>15980.5</v>
      </c>
    </row>
    <row r="450" spans="1:81" ht="67.5" x14ac:dyDescent="0.45">
      <c r="A450" s="363">
        <v>446</v>
      </c>
      <c r="B450" s="358" t="s">
        <v>708</v>
      </c>
      <c r="C450" s="358" t="s">
        <v>167</v>
      </c>
      <c r="D450" s="115">
        <v>55967</v>
      </c>
      <c r="E450" s="114">
        <v>1424.36</v>
      </c>
      <c r="F450" s="115">
        <v>43161</v>
      </c>
      <c r="G450" s="116">
        <v>934.77</v>
      </c>
      <c r="H450" s="115">
        <v>28653</v>
      </c>
      <c r="I450" s="116">
        <v>719.18</v>
      </c>
      <c r="J450" s="115">
        <v>31402</v>
      </c>
      <c r="K450" s="116">
        <v>917.62</v>
      </c>
      <c r="L450" s="115">
        <v>36470</v>
      </c>
      <c r="M450" s="114">
        <v>1193.29</v>
      </c>
      <c r="N450" s="115">
        <v>37926</v>
      </c>
      <c r="O450" s="114">
        <v>1325.81</v>
      </c>
      <c r="P450" s="115">
        <v>41736</v>
      </c>
      <c r="Q450" s="114">
        <v>1447.64</v>
      </c>
      <c r="R450" s="115">
        <v>31943</v>
      </c>
      <c r="S450" s="116">
        <v>951.14</v>
      </c>
      <c r="T450" s="115">
        <v>34076</v>
      </c>
      <c r="U450" s="116">
        <v>861.52</v>
      </c>
      <c r="V450" s="115">
        <v>14942</v>
      </c>
      <c r="W450" s="116">
        <v>390.61</v>
      </c>
      <c r="X450" s="115">
        <v>9948</v>
      </c>
      <c r="Y450" s="116">
        <v>246.83</v>
      </c>
      <c r="Z450" s="115">
        <v>29658</v>
      </c>
      <c r="AA450" s="116">
        <v>723.28</v>
      </c>
      <c r="AB450" s="115">
        <v>26127</v>
      </c>
      <c r="AC450" s="116">
        <v>728.45</v>
      </c>
      <c r="AD450" s="115">
        <v>14393</v>
      </c>
      <c r="AE450" s="116">
        <v>330.44</v>
      </c>
      <c r="AF450" s="115">
        <v>17356</v>
      </c>
      <c r="AG450" s="116">
        <v>428.78</v>
      </c>
      <c r="AH450" s="115">
        <v>28336</v>
      </c>
      <c r="AI450" s="116">
        <v>727.4</v>
      </c>
      <c r="AJ450" s="115">
        <v>45807</v>
      </c>
      <c r="AK450" s="114">
        <v>1240.25</v>
      </c>
      <c r="AL450" s="115">
        <v>26606</v>
      </c>
      <c r="AM450" s="116">
        <v>709.34</v>
      </c>
      <c r="AN450" s="115">
        <v>28268</v>
      </c>
      <c r="AO450" s="116">
        <v>735.11</v>
      </c>
      <c r="AP450" s="115">
        <v>35842</v>
      </c>
      <c r="AQ450" s="114">
        <v>1022.72</v>
      </c>
      <c r="AR450" s="115">
        <v>17334</v>
      </c>
      <c r="AS450" s="116">
        <v>423.97</v>
      </c>
      <c r="AT450" s="115">
        <v>31481</v>
      </c>
      <c r="AU450" s="116">
        <v>829.06</v>
      </c>
      <c r="AV450" s="115">
        <v>18058</v>
      </c>
      <c r="AW450" s="116">
        <v>496.53</v>
      </c>
      <c r="AX450" s="115">
        <v>38917</v>
      </c>
      <c r="AY450" s="114">
        <v>1102.19</v>
      </c>
      <c r="AZ450" s="115">
        <v>23301</v>
      </c>
      <c r="BA450" s="116">
        <v>961.96</v>
      </c>
      <c r="BB450" s="115">
        <v>18922</v>
      </c>
      <c r="BC450" s="114">
        <v>1028.6099999999999</v>
      </c>
      <c r="BD450" s="115">
        <v>36616</v>
      </c>
      <c r="BE450" s="114">
        <v>1810.72</v>
      </c>
      <c r="BF450" s="115">
        <v>53350</v>
      </c>
      <c r="BG450" s="114">
        <v>1704.7</v>
      </c>
      <c r="BH450" s="115">
        <v>37691</v>
      </c>
      <c r="BI450" s="114">
        <v>1180.08</v>
      </c>
      <c r="BJ450" s="115">
        <v>24040</v>
      </c>
      <c r="BK450" s="116">
        <v>661.09</v>
      </c>
      <c r="BL450" s="115">
        <v>38764</v>
      </c>
      <c r="BM450" s="114">
        <v>1152.4100000000001</v>
      </c>
      <c r="BN450" s="115">
        <v>29295</v>
      </c>
      <c r="BO450" s="116">
        <v>857.6</v>
      </c>
      <c r="BP450" s="115">
        <v>47032</v>
      </c>
      <c r="BQ450" s="114">
        <v>1637.63</v>
      </c>
      <c r="BR450" s="115">
        <v>43656</v>
      </c>
      <c r="BS450" s="114">
        <v>1615.84</v>
      </c>
      <c r="BT450" s="115">
        <v>37306</v>
      </c>
      <c r="BU450" s="114">
        <v>1192.05</v>
      </c>
      <c r="BV450" s="115">
        <v>57066</v>
      </c>
      <c r="BW450" s="114">
        <v>1868.41</v>
      </c>
      <c r="BX450" s="115">
        <v>30269</v>
      </c>
      <c r="BY450" s="114">
        <v>1070.6400000000001</v>
      </c>
      <c r="BZ450" s="115">
        <v>31473</v>
      </c>
      <c r="CA450" s="114">
        <v>1134.0999999999999</v>
      </c>
      <c r="CB450" s="115">
        <v>65241</v>
      </c>
      <c r="CC450" s="114">
        <v>2351.62</v>
      </c>
    </row>
    <row r="451" spans="1:81" ht="67.5" x14ac:dyDescent="0.45">
      <c r="A451" s="362">
        <v>447</v>
      </c>
      <c r="B451" s="357" t="s">
        <v>709</v>
      </c>
      <c r="C451" s="357" t="s">
        <v>167</v>
      </c>
      <c r="D451" s="117">
        <v>120170</v>
      </c>
      <c r="E451" s="113">
        <v>2956.97</v>
      </c>
      <c r="F451" s="117">
        <v>137645</v>
      </c>
      <c r="G451" s="113">
        <v>3128.92</v>
      </c>
      <c r="H451" s="117">
        <v>120120</v>
      </c>
      <c r="I451" s="113">
        <v>3001.62</v>
      </c>
      <c r="J451" s="117">
        <v>143221</v>
      </c>
      <c r="K451" s="113">
        <v>3754.96</v>
      </c>
      <c r="L451" s="117">
        <v>146534</v>
      </c>
      <c r="M451" s="113">
        <v>4184.8500000000004</v>
      </c>
      <c r="N451" s="117">
        <v>112776</v>
      </c>
      <c r="O451" s="113">
        <v>3192.7</v>
      </c>
      <c r="P451" s="117">
        <v>127988</v>
      </c>
      <c r="Q451" s="113">
        <v>3797.29</v>
      </c>
      <c r="R451" s="117">
        <v>100041</v>
      </c>
      <c r="S451" s="113">
        <v>2890.52</v>
      </c>
      <c r="T451" s="117">
        <v>97920</v>
      </c>
      <c r="U451" s="113">
        <v>2512.6799999999998</v>
      </c>
      <c r="V451" s="117">
        <v>74155</v>
      </c>
      <c r="W451" s="113">
        <v>1894.01</v>
      </c>
      <c r="X451" s="117">
        <v>98671</v>
      </c>
      <c r="Y451" s="113">
        <v>2553.7399999999998</v>
      </c>
      <c r="Z451" s="117">
        <v>115193</v>
      </c>
      <c r="AA451" s="113">
        <v>2918.04</v>
      </c>
      <c r="AB451" s="117">
        <v>144046</v>
      </c>
      <c r="AC451" s="113">
        <v>3478.35</v>
      </c>
      <c r="AD451" s="117">
        <v>162227</v>
      </c>
      <c r="AE451" s="113">
        <v>3767.33</v>
      </c>
      <c r="AF451" s="117">
        <v>120194</v>
      </c>
      <c r="AG451" s="113">
        <v>2903.71</v>
      </c>
      <c r="AH451" s="117">
        <v>106798</v>
      </c>
      <c r="AI451" s="113">
        <v>2631.08</v>
      </c>
      <c r="AJ451" s="117">
        <v>130971</v>
      </c>
      <c r="AK451" s="113">
        <v>3233.14</v>
      </c>
      <c r="AL451" s="117">
        <v>121941</v>
      </c>
      <c r="AM451" s="113">
        <v>2991.51</v>
      </c>
      <c r="AN451" s="117">
        <v>113026</v>
      </c>
      <c r="AO451" s="113">
        <v>2751.22</v>
      </c>
      <c r="AP451" s="117">
        <v>82802</v>
      </c>
      <c r="AQ451" s="113">
        <v>2087.3200000000002</v>
      </c>
      <c r="AR451" s="117">
        <v>129379</v>
      </c>
      <c r="AS451" s="113">
        <v>3064.66</v>
      </c>
      <c r="AT451" s="117">
        <v>110448</v>
      </c>
      <c r="AU451" s="113">
        <v>2736.76</v>
      </c>
      <c r="AV451" s="117">
        <v>89948</v>
      </c>
      <c r="AW451" s="113">
        <v>2292.75</v>
      </c>
      <c r="AX451" s="117">
        <v>94041</v>
      </c>
      <c r="AY451" s="113">
        <v>2622.46</v>
      </c>
      <c r="AZ451" s="117">
        <v>105233</v>
      </c>
      <c r="BA451" s="113">
        <v>3108.07</v>
      </c>
      <c r="BB451" s="117">
        <v>127495</v>
      </c>
      <c r="BC451" s="113">
        <v>4356.78</v>
      </c>
      <c r="BD451" s="117">
        <v>139555</v>
      </c>
      <c r="BE451" s="113">
        <v>4604.57</v>
      </c>
      <c r="BF451" s="117">
        <v>115401</v>
      </c>
      <c r="BG451" s="113">
        <v>3435.35</v>
      </c>
      <c r="BH451" s="117">
        <v>112099</v>
      </c>
      <c r="BI451" s="113">
        <v>3094.38</v>
      </c>
      <c r="BJ451" s="117">
        <v>87679</v>
      </c>
      <c r="BK451" s="113">
        <v>2404.09</v>
      </c>
      <c r="BL451" s="117">
        <v>104191</v>
      </c>
      <c r="BM451" s="113">
        <v>2739.09</v>
      </c>
      <c r="BN451" s="117">
        <v>108234</v>
      </c>
      <c r="BO451" s="113">
        <v>2738.04</v>
      </c>
      <c r="BP451" s="117">
        <v>158824</v>
      </c>
      <c r="BQ451" s="113">
        <v>4285.97</v>
      </c>
      <c r="BR451" s="117">
        <v>125732</v>
      </c>
      <c r="BS451" s="113">
        <v>3388.13</v>
      </c>
      <c r="BT451" s="117">
        <v>108607</v>
      </c>
      <c r="BU451" s="113">
        <v>2923.6</v>
      </c>
      <c r="BV451" s="117">
        <v>97977</v>
      </c>
      <c r="BW451" s="113">
        <v>2781.34</v>
      </c>
      <c r="BX451" s="117">
        <v>174502</v>
      </c>
      <c r="BY451" s="113">
        <v>5115.0600000000004</v>
      </c>
      <c r="BZ451" s="117">
        <v>164560</v>
      </c>
      <c r="CA451" s="113">
        <v>4899.84</v>
      </c>
      <c r="CB451" s="117">
        <v>165724</v>
      </c>
      <c r="CC451" s="113">
        <v>4951</v>
      </c>
    </row>
    <row r="452" spans="1:81" ht="54.75" x14ac:dyDescent="0.45">
      <c r="A452" s="363">
        <v>448</v>
      </c>
      <c r="B452" s="358" t="s">
        <v>710</v>
      </c>
      <c r="C452" s="358" t="s">
        <v>167</v>
      </c>
      <c r="D452" s="115">
        <v>70549</v>
      </c>
      <c r="E452" s="114">
        <v>1442.53</v>
      </c>
      <c r="F452" s="115">
        <v>78942</v>
      </c>
      <c r="G452" s="114">
        <v>1529.78</v>
      </c>
      <c r="H452" s="115">
        <v>88175</v>
      </c>
      <c r="I452" s="114">
        <v>1803.73</v>
      </c>
      <c r="J452" s="115">
        <v>84507</v>
      </c>
      <c r="K452" s="114">
        <v>1789.23</v>
      </c>
      <c r="L452" s="115">
        <v>85446</v>
      </c>
      <c r="M452" s="114">
        <v>2008.22</v>
      </c>
      <c r="N452" s="115">
        <v>83771</v>
      </c>
      <c r="O452" s="114">
        <v>1995.91</v>
      </c>
      <c r="P452" s="115">
        <v>62182</v>
      </c>
      <c r="Q452" s="114">
        <v>1464.05</v>
      </c>
      <c r="R452" s="115">
        <v>41396</v>
      </c>
      <c r="S452" s="116">
        <v>894.05</v>
      </c>
      <c r="T452" s="115">
        <v>50074</v>
      </c>
      <c r="U452" s="114">
        <v>1024.8599999999999</v>
      </c>
      <c r="V452" s="115">
        <v>45476</v>
      </c>
      <c r="W452" s="116">
        <v>965.29</v>
      </c>
      <c r="X452" s="115">
        <v>88666</v>
      </c>
      <c r="Y452" s="114">
        <v>1881.7</v>
      </c>
      <c r="Z452" s="115">
        <v>74958</v>
      </c>
      <c r="AA452" s="114">
        <v>1601.19</v>
      </c>
      <c r="AB452" s="115">
        <v>73261</v>
      </c>
      <c r="AC452" s="114">
        <v>1508.62</v>
      </c>
      <c r="AD452" s="115">
        <v>74740</v>
      </c>
      <c r="AE452" s="114">
        <v>1476.33</v>
      </c>
      <c r="AF452" s="115">
        <v>75912</v>
      </c>
      <c r="AG452" s="114">
        <v>1545.54</v>
      </c>
      <c r="AH452" s="115">
        <v>82966</v>
      </c>
      <c r="AI452" s="114">
        <v>1767.95</v>
      </c>
      <c r="AJ452" s="115">
        <v>87542</v>
      </c>
      <c r="AK452" s="114">
        <v>1898.81</v>
      </c>
      <c r="AL452" s="115">
        <v>91861</v>
      </c>
      <c r="AM452" s="114">
        <v>2035.78</v>
      </c>
      <c r="AN452" s="115">
        <v>76431</v>
      </c>
      <c r="AO452" s="114">
        <v>1667.49</v>
      </c>
      <c r="AP452" s="115">
        <v>61191</v>
      </c>
      <c r="AQ452" s="114">
        <v>1314.01</v>
      </c>
      <c r="AR452" s="115">
        <v>81726</v>
      </c>
      <c r="AS452" s="114">
        <v>1707.1</v>
      </c>
      <c r="AT452" s="115">
        <v>65946</v>
      </c>
      <c r="AU452" s="114">
        <v>1379.24</v>
      </c>
      <c r="AV452" s="115">
        <v>77740</v>
      </c>
      <c r="AW452" s="114">
        <v>1641.08</v>
      </c>
      <c r="AX452" s="115">
        <v>91518</v>
      </c>
      <c r="AY452" s="114">
        <v>1986.98</v>
      </c>
      <c r="AZ452" s="115">
        <v>67766</v>
      </c>
      <c r="BA452" s="114">
        <v>1563.41</v>
      </c>
      <c r="BB452" s="115">
        <v>51466</v>
      </c>
      <c r="BC452" s="114">
        <v>1217.5999999999999</v>
      </c>
      <c r="BD452" s="115">
        <v>93356</v>
      </c>
      <c r="BE452" s="114">
        <v>2243.54</v>
      </c>
      <c r="BF452" s="115">
        <v>84878</v>
      </c>
      <c r="BG452" s="114">
        <v>1936.66</v>
      </c>
      <c r="BH452" s="115">
        <v>78379</v>
      </c>
      <c r="BI452" s="114">
        <v>1703.07</v>
      </c>
      <c r="BJ452" s="115">
        <v>86284</v>
      </c>
      <c r="BK452" s="114">
        <v>1820.9</v>
      </c>
      <c r="BL452" s="115">
        <v>75449</v>
      </c>
      <c r="BM452" s="114">
        <v>1556.71</v>
      </c>
      <c r="BN452" s="115">
        <v>82205</v>
      </c>
      <c r="BO452" s="114">
        <v>1728.83</v>
      </c>
      <c r="BP452" s="115">
        <v>73803</v>
      </c>
      <c r="BQ452" s="114">
        <v>1548.22</v>
      </c>
      <c r="BR452" s="115">
        <v>96093</v>
      </c>
      <c r="BS452" s="114">
        <v>2031.55</v>
      </c>
      <c r="BT452" s="115">
        <v>89546</v>
      </c>
      <c r="BU452" s="114">
        <v>1959.31</v>
      </c>
      <c r="BV452" s="115">
        <v>83475</v>
      </c>
      <c r="BW452" s="114">
        <v>1937.49</v>
      </c>
      <c r="BX452" s="115">
        <v>78517</v>
      </c>
      <c r="BY452" s="114">
        <v>1855.37</v>
      </c>
      <c r="BZ452" s="115">
        <v>76515</v>
      </c>
      <c r="CA452" s="114">
        <v>1843.39</v>
      </c>
      <c r="CB452" s="115">
        <v>77833</v>
      </c>
      <c r="CC452" s="114">
        <v>1849.34</v>
      </c>
    </row>
    <row r="453" spans="1:81" ht="105.75" x14ac:dyDescent="0.45">
      <c r="A453" s="362">
        <v>449</v>
      </c>
      <c r="B453" s="357" t="s">
        <v>711</v>
      </c>
      <c r="C453" s="357" t="s">
        <v>167</v>
      </c>
      <c r="D453" s="117">
        <v>7407</v>
      </c>
      <c r="E453" s="118">
        <v>468.22</v>
      </c>
      <c r="F453" s="117">
        <v>7203</v>
      </c>
      <c r="G453" s="118">
        <v>453.95</v>
      </c>
      <c r="H453" s="117">
        <v>7838</v>
      </c>
      <c r="I453" s="118">
        <v>489.27</v>
      </c>
      <c r="J453" s="117">
        <v>7893</v>
      </c>
      <c r="K453" s="118">
        <v>482.36</v>
      </c>
      <c r="L453" s="117">
        <v>8046</v>
      </c>
      <c r="M453" s="118">
        <v>487.28</v>
      </c>
      <c r="N453" s="117">
        <v>8737</v>
      </c>
      <c r="O453" s="118">
        <v>527.89</v>
      </c>
      <c r="P453" s="117">
        <v>8444</v>
      </c>
      <c r="Q453" s="118">
        <v>522.84</v>
      </c>
      <c r="R453" s="117">
        <v>8113</v>
      </c>
      <c r="S453" s="118">
        <v>511.4</v>
      </c>
      <c r="T453" s="117">
        <v>8115</v>
      </c>
      <c r="U453" s="118">
        <v>521.97</v>
      </c>
      <c r="V453" s="117">
        <v>9625</v>
      </c>
      <c r="W453" s="118">
        <v>603.29999999999995</v>
      </c>
      <c r="X453" s="117">
        <v>8538</v>
      </c>
      <c r="Y453" s="118">
        <v>534.57000000000005</v>
      </c>
      <c r="Z453" s="117">
        <v>7918</v>
      </c>
      <c r="AA453" s="118">
        <v>529.66</v>
      </c>
      <c r="AB453" s="117">
        <v>8020</v>
      </c>
      <c r="AC453" s="118">
        <v>513.36</v>
      </c>
      <c r="AD453" s="117">
        <v>6763</v>
      </c>
      <c r="AE453" s="118">
        <v>440.63</v>
      </c>
      <c r="AF453" s="117">
        <v>8600</v>
      </c>
      <c r="AG453" s="118">
        <v>565.01</v>
      </c>
      <c r="AH453" s="117">
        <v>8211</v>
      </c>
      <c r="AI453" s="118">
        <v>510.59</v>
      </c>
      <c r="AJ453" s="117">
        <v>8175</v>
      </c>
      <c r="AK453" s="118">
        <v>498.73</v>
      </c>
      <c r="AL453" s="117">
        <v>8641</v>
      </c>
      <c r="AM453" s="118">
        <v>528.02</v>
      </c>
      <c r="AN453" s="117">
        <v>7001</v>
      </c>
      <c r="AO453" s="118">
        <v>440.29</v>
      </c>
      <c r="AP453" s="117">
        <v>7531</v>
      </c>
      <c r="AQ453" s="118">
        <v>461.74</v>
      </c>
      <c r="AR453" s="117">
        <v>8228</v>
      </c>
      <c r="AS453" s="118">
        <v>501.83</v>
      </c>
      <c r="AT453" s="117">
        <v>8068</v>
      </c>
      <c r="AU453" s="118">
        <v>498.87</v>
      </c>
      <c r="AV453" s="117">
        <v>7410</v>
      </c>
      <c r="AW453" s="118">
        <v>473.15</v>
      </c>
      <c r="AX453" s="117">
        <v>6611</v>
      </c>
      <c r="AY453" s="118">
        <v>433.2</v>
      </c>
      <c r="AZ453" s="117">
        <v>7061</v>
      </c>
      <c r="BA453" s="118">
        <v>455.57</v>
      </c>
      <c r="BB453" s="117">
        <v>6802</v>
      </c>
      <c r="BC453" s="118">
        <v>431.97</v>
      </c>
      <c r="BD453" s="117">
        <v>7366</v>
      </c>
      <c r="BE453" s="118">
        <v>458.95</v>
      </c>
      <c r="BF453" s="117">
        <v>6548</v>
      </c>
      <c r="BG453" s="118">
        <v>414.51</v>
      </c>
      <c r="BH453" s="117">
        <v>6277</v>
      </c>
      <c r="BI453" s="118">
        <v>409.83</v>
      </c>
      <c r="BJ453" s="117">
        <v>6883</v>
      </c>
      <c r="BK453" s="118">
        <v>428.76</v>
      </c>
      <c r="BL453" s="117">
        <v>6572</v>
      </c>
      <c r="BM453" s="118">
        <v>406.11</v>
      </c>
      <c r="BN453" s="117">
        <v>6442</v>
      </c>
      <c r="BO453" s="118">
        <v>400.17</v>
      </c>
      <c r="BP453" s="117">
        <v>7270</v>
      </c>
      <c r="BQ453" s="118">
        <v>442.79</v>
      </c>
      <c r="BR453" s="117">
        <v>6130</v>
      </c>
      <c r="BS453" s="118">
        <v>392.56</v>
      </c>
      <c r="BT453" s="117">
        <v>6876</v>
      </c>
      <c r="BU453" s="118">
        <v>435.19</v>
      </c>
      <c r="BV453" s="117">
        <v>6663</v>
      </c>
      <c r="BW453" s="118">
        <v>419.92</v>
      </c>
      <c r="BX453" s="117">
        <v>5708</v>
      </c>
      <c r="BY453" s="118">
        <v>370.14</v>
      </c>
      <c r="BZ453" s="117">
        <v>6449</v>
      </c>
      <c r="CA453" s="118">
        <v>381.96</v>
      </c>
      <c r="CB453" s="117">
        <v>7648</v>
      </c>
      <c r="CC453" s="118">
        <v>455.59</v>
      </c>
    </row>
    <row r="454" spans="1:81" ht="80.25" x14ac:dyDescent="0.45">
      <c r="A454" s="363">
        <v>450</v>
      </c>
      <c r="B454" s="358" t="s">
        <v>712</v>
      </c>
      <c r="C454" s="358" t="s">
        <v>167</v>
      </c>
      <c r="D454" s="115">
        <v>3138</v>
      </c>
      <c r="E454" s="116">
        <v>199.4</v>
      </c>
      <c r="F454" s="115">
        <v>2554</v>
      </c>
      <c r="G454" s="116">
        <v>135.63</v>
      </c>
      <c r="H454" s="115">
        <v>2780</v>
      </c>
      <c r="I454" s="116">
        <v>153.41</v>
      </c>
      <c r="J454" s="115">
        <v>4253</v>
      </c>
      <c r="K454" s="116">
        <v>236.9</v>
      </c>
      <c r="L454" s="115">
        <v>3998</v>
      </c>
      <c r="M454" s="116">
        <v>254.82</v>
      </c>
      <c r="N454" s="115">
        <v>3964</v>
      </c>
      <c r="O454" s="116">
        <v>241.73</v>
      </c>
      <c r="P454" s="115">
        <v>5067</v>
      </c>
      <c r="Q454" s="116">
        <v>304.73</v>
      </c>
      <c r="R454" s="115">
        <v>1670</v>
      </c>
      <c r="S454" s="116">
        <v>105.09</v>
      </c>
      <c r="T454" s="115">
        <v>2847</v>
      </c>
      <c r="U454" s="116">
        <v>152.22999999999999</v>
      </c>
      <c r="V454" s="115">
        <v>2828</v>
      </c>
      <c r="W454" s="116">
        <v>171.99</v>
      </c>
      <c r="X454" s="115">
        <v>3892</v>
      </c>
      <c r="Y454" s="116">
        <v>223.99</v>
      </c>
      <c r="Z454" s="115">
        <v>4087</v>
      </c>
      <c r="AA454" s="116">
        <v>223.48</v>
      </c>
      <c r="AB454" s="115">
        <v>3346</v>
      </c>
      <c r="AC454" s="116">
        <v>159.4</v>
      </c>
      <c r="AD454" s="115">
        <v>3123</v>
      </c>
      <c r="AE454" s="116">
        <v>158.37</v>
      </c>
      <c r="AF454" s="115">
        <v>3265</v>
      </c>
      <c r="AG454" s="116">
        <v>180.09</v>
      </c>
      <c r="AH454" s="115">
        <v>3982</v>
      </c>
      <c r="AI454" s="116">
        <v>204.95</v>
      </c>
      <c r="AJ454" s="115">
        <v>3896</v>
      </c>
      <c r="AK454" s="116">
        <v>209.96</v>
      </c>
      <c r="AL454" s="115">
        <v>4616</v>
      </c>
      <c r="AM454" s="116">
        <v>409.25</v>
      </c>
      <c r="AN454" s="115">
        <v>3975</v>
      </c>
      <c r="AO454" s="116">
        <v>220.75</v>
      </c>
      <c r="AP454" s="115">
        <v>4481</v>
      </c>
      <c r="AQ454" s="116">
        <v>265.14</v>
      </c>
      <c r="AR454" s="115">
        <v>4096</v>
      </c>
      <c r="AS454" s="116">
        <v>226.97</v>
      </c>
      <c r="AT454" s="115">
        <v>3456</v>
      </c>
      <c r="AU454" s="116">
        <v>192.32</v>
      </c>
      <c r="AV454" s="115">
        <v>4188</v>
      </c>
      <c r="AW454" s="116">
        <v>237.32</v>
      </c>
      <c r="AX454" s="115">
        <v>4942</v>
      </c>
      <c r="AY454" s="116">
        <v>286.42</v>
      </c>
      <c r="AZ454" s="115">
        <v>1549</v>
      </c>
      <c r="BA454" s="116">
        <v>99.69</v>
      </c>
      <c r="BB454" s="115">
        <v>2245</v>
      </c>
      <c r="BC454" s="116">
        <v>179.33</v>
      </c>
      <c r="BD454" s="115">
        <v>1663</v>
      </c>
      <c r="BE454" s="116">
        <v>156.91999999999999</v>
      </c>
      <c r="BF454" s="115">
        <v>3057</v>
      </c>
      <c r="BG454" s="116">
        <v>207.41</v>
      </c>
      <c r="BH454" s="115">
        <v>4419</v>
      </c>
      <c r="BI454" s="116">
        <v>317.61</v>
      </c>
      <c r="BJ454" s="115">
        <v>4519</v>
      </c>
      <c r="BK454" s="116">
        <v>273.41000000000003</v>
      </c>
      <c r="BL454" s="115">
        <v>2244</v>
      </c>
      <c r="BM454" s="116">
        <v>147.72</v>
      </c>
      <c r="BN454" s="115">
        <v>4402</v>
      </c>
      <c r="BO454" s="116">
        <v>281.55</v>
      </c>
      <c r="BP454" s="115">
        <v>3400</v>
      </c>
      <c r="BQ454" s="116">
        <v>239.26</v>
      </c>
      <c r="BR454" s="115">
        <v>3939</v>
      </c>
      <c r="BS454" s="116">
        <v>305.67</v>
      </c>
      <c r="BT454" s="115">
        <v>4523</v>
      </c>
      <c r="BU454" s="116">
        <v>327.10000000000002</v>
      </c>
      <c r="BV454" s="115">
        <v>3616</v>
      </c>
      <c r="BW454" s="116">
        <v>283.48</v>
      </c>
      <c r="BX454" s="115">
        <v>5618</v>
      </c>
      <c r="BY454" s="116">
        <v>381.13</v>
      </c>
      <c r="BZ454" s="115">
        <v>4073</v>
      </c>
      <c r="CA454" s="116">
        <v>288.32</v>
      </c>
      <c r="CB454" s="115">
        <v>4056</v>
      </c>
      <c r="CC454" s="116">
        <v>276.39</v>
      </c>
    </row>
    <row r="455" spans="1:81" ht="93" x14ac:dyDescent="0.45">
      <c r="A455" s="362">
        <v>451</v>
      </c>
      <c r="B455" s="357" t="s">
        <v>713</v>
      </c>
      <c r="C455" s="357" t="s">
        <v>167</v>
      </c>
      <c r="D455" s="117">
        <v>2113</v>
      </c>
      <c r="E455" s="118">
        <v>102.63</v>
      </c>
      <c r="F455" s="117">
        <v>1885</v>
      </c>
      <c r="G455" s="118">
        <v>90.28</v>
      </c>
      <c r="H455" s="117">
        <v>1610</v>
      </c>
      <c r="I455" s="118">
        <v>74.66</v>
      </c>
      <c r="J455" s="117">
        <v>2821</v>
      </c>
      <c r="K455" s="118">
        <v>126.12</v>
      </c>
      <c r="L455" s="117">
        <v>3188</v>
      </c>
      <c r="M455" s="118">
        <v>143.62</v>
      </c>
      <c r="N455" s="117">
        <v>3009</v>
      </c>
      <c r="O455" s="118">
        <v>141.79</v>
      </c>
      <c r="P455" s="117">
        <v>2574</v>
      </c>
      <c r="Q455" s="118">
        <v>119.79</v>
      </c>
      <c r="R455" s="117">
        <v>2832</v>
      </c>
      <c r="S455" s="118">
        <v>131.69999999999999</v>
      </c>
      <c r="T455" s="117">
        <v>2147</v>
      </c>
      <c r="U455" s="118">
        <v>102.2</v>
      </c>
      <c r="V455" s="117">
        <v>3694</v>
      </c>
      <c r="W455" s="118">
        <v>166.68</v>
      </c>
      <c r="X455" s="117">
        <v>2922</v>
      </c>
      <c r="Y455" s="118">
        <v>124.94</v>
      </c>
      <c r="Z455" s="117">
        <v>3357</v>
      </c>
      <c r="AA455" s="118">
        <v>145.59</v>
      </c>
      <c r="AB455" s="117">
        <v>3573</v>
      </c>
      <c r="AC455" s="118">
        <v>154.05000000000001</v>
      </c>
      <c r="AD455" s="117">
        <v>3493</v>
      </c>
      <c r="AE455" s="118">
        <v>151.13999999999999</v>
      </c>
      <c r="AF455" s="117">
        <v>1790</v>
      </c>
      <c r="AG455" s="118">
        <v>76.569999999999993</v>
      </c>
      <c r="AH455" s="117">
        <v>2844</v>
      </c>
      <c r="AI455" s="118">
        <v>118.81</v>
      </c>
      <c r="AJ455" s="117">
        <v>2942</v>
      </c>
      <c r="AK455" s="118">
        <v>121.19</v>
      </c>
      <c r="AL455" s="117">
        <v>3361</v>
      </c>
      <c r="AM455" s="118">
        <v>144.33000000000001</v>
      </c>
      <c r="AN455" s="117">
        <v>2276</v>
      </c>
      <c r="AO455" s="118">
        <v>99.77</v>
      </c>
      <c r="AP455" s="117">
        <v>2272</v>
      </c>
      <c r="AQ455" s="118">
        <v>102.79</v>
      </c>
      <c r="AR455" s="117">
        <v>2005</v>
      </c>
      <c r="AS455" s="118">
        <v>94.48</v>
      </c>
      <c r="AT455" s="117">
        <v>2326</v>
      </c>
      <c r="AU455" s="118">
        <v>108.44</v>
      </c>
      <c r="AV455" s="117">
        <v>2470</v>
      </c>
      <c r="AW455" s="118">
        <v>109.28</v>
      </c>
      <c r="AX455" s="117">
        <v>4247</v>
      </c>
      <c r="AY455" s="118">
        <v>182.96</v>
      </c>
      <c r="AZ455" s="117">
        <v>2485</v>
      </c>
      <c r="BA455" s="118">
        <v>111.79</v>
      </c>
      <c r="BB455" s="117">
        <v>3026</v>
      </c>
      <c r="BC455" s="118">
        <v>140.08000000000001</v>
      </c>
      <c r="BD455" s="117">
        <v>3226</v>
      </c>
      <c r="BE455" s="118">
        <v>135.94999999999999</v>
      </c>
      <c r="BF455" s="117">
        <v>3191</v>
      </c>
      <c r="BG455" s="118">
        <v>131.41999999999999</v>
      </c>
      <c r="BH455" s="117">
        <v>3402</v>
      </c>
      <c r="BI455" s="118">
        <v>138.38999999999999</v>
      </c>
      <c r="BJ455" s="117">
        <v>2962</v>
      </c>
      <c r="BK455" s="118">
        <v>121.16</v>
      </c>
      <c r="BL455" s="117">
        <v>2532</v>
      </c>
      <c r="BM455" s="118">
        <v>104.75</v>
      </c>
      <c r="BN455" s="117">
        <v>2907</v>
      </c>
      <c r="BO455" s="118">
        <v>118.91</v>
      </c>
      <c r="BP455" s="117">
        <v>3464</v>
      </c>
      <c r="BQ455" s="118">
        <v>140.72999999999999</v>
      </c>
      <c r="BR455" s="117">
        <v>2602</v>
      </c>
      <c r="BS455" s="118">
        <v>105.3</v>
      </c>
      <c r="BT455" s="117">
        <v>3090</v>
      </c>
      <c r="BU455" s="118">
        <v>126.92</v>
      </c>
      <c r="BV455" s="117">
        <v>2358</v>
      </c>
      <c r="BW455" s="118">
        <v>95.65</v>
      </c>
      <c r="BX455" s="117">
        <v>3214</v>
      </c>
      <c r="BY455" s="118">
        <v>131.88999999999999</v>
      </c>
      <c r="BZ455" s="117">
        <v>2546</v>
      </c>
      <c r="CA455" s="118">
        <v>101.71</v>
      </c>
      <c r="CB455" s="117">
        <v>2789</v>
      </c>
      <c r="CC455" s="118">
        <v>110.65</v>
      </c>
    </row>
    <row r="456" spans="1:81" ht="42" x14ac:dyDescent="0.45">
      <c r="A456" s="363">
        <v>452</v>
      </c>
      <c r="B456" s="358" t="s">
        <v>714</v>
      </c>
      <c r="C456" s="358" t="s">
        <v>167</v>
      </c>
      <c r="D456" s="116">
        <v>152</v>
      </c>
      <c r="E456" s="116">
        <v>77.680000000000007</v>
      </c>
      <c r="F456" s="116">
        <v>43</v>
      </c>
      <c r="G456" s="116">
        <v>46.81</v>
      </c>
      <c r="H456" s="116">
        <v>90</v>
      </c>
      <c r="I456" s="116">
        <v>54.85</v>
      </c>
      <c r="J456" s="116">
        <v>85</v>
      </c>
      <c r="K456" s="116">
        <v>88.45</v>
      </c>
      <c r="L456" s="116">
        <v>59</v>
      </c>
      <c r="M456" s="116">
        <v>58.3</v>
      </c>
      <c r="N456" s="116">
        <v>55</v>
      </c>
      <c r="O456" s="116">
        <v>55.74</v>
      </c>
      <c r="P456" s="116">
        <v>72</v>
      </c>
      <c r="Q456" s="116">
        <v>72.47</v>
      </c>
      <c r="R456" s="116">
        <v>35</v>
      </c>
      <c r="S456" s="116">
        <v>28.06</v>
      </c>
      <c r="T456" s="116">
        <v>69</v>
      </c>
      <c r="U456" s="116">
        <v>64.97</v>
      </c>
      <c r="V456" s="116">
        <v>48</v>
      </c>
      <c r="W456" s="116">
        <v>49.94</v>
      </c>
      <c r="X456" s="116">
        <v>101</v>
      </c>
      <c r="Y456" s="116">
        <v>82.36</v>
      </c>
      <c r="Z456" s="116">
        <v>15</v>
      </c>
      <c r="AA456" s="116">
        <v>26.26</v>
      </c>
      <c r="AB456" s="116">
        <v>69</v>
      </c>
      <c r="AC456" s="116">
        <v>83.32</v>
      </c>
      <c r="AD456" s="116">
        <v>65</v>
      </c>
      <c r="AE456" s="116">
        <v>55.47</v>
      </c>
      <c r="AF456" s="116">
        <v>59</v>
      </c>
      <c r="AG456" s="116">
        <v>75.02</v>
      </c>
      <c r="AH456" s="116">
        <v>79</v>
      </c>
      <c r="AI456" s="116">
        <v>66.58</v>
      </c>
      <c r="AJ456" s="116">
        <v>55</v>
      </c>
      <c r="AK456" s="116">
        <v>40.67</v>
      </c>
      <c r="AL456" s="116">
        <v>101</v>
      </c>
      <c r="AM456" s="116">
        <v>71.78</v>
      </c>
      <c r="AN456" s="116">
        <v>56</v>
      </c>
      <c r="AO456" s="116">
        <v>60.11</v>
      </c>
      <c r="AP456" s="116">
        <v>54</v>
      </c>
      <c r="AQ456" s="116">
        <v>57.31</v>
      </c>
      <c r="AR456" s="116">
        <v>162</v>
      </c>
      <c r="AS456" s="116">
        <v>60.51</v>
      </c>
      <c r="AT456" s="116">
        <v>173</v>
      </c>
      <c r="AU456" s="116">
        <v>75.69</v>
      </c>
      <c r="AV456" s="116">
        <v>226</v>
      </c>
      <c r="AW456" s="116">
        <v>80.150000000000006</v>
      </c>
      <c r="AX456" s="116">
        <v>136</v>
      </c>
      <c r="AY456" s="116">
        <v>55.57</v>
      </c>
      <c r="AZ456" s="116">
        <v>90</v>
      </c>
      <c r="BA456" s="116">
        <v>53.74</v>
      </c>
      <c r="BB456" s="116">
        <v>127</v>
      </c>
      <c r="BC456" s="116">
        <v>64.08</v>
      </c>
      <c r="BD456" s="116">
        <v>75</v>
      </c>
      <c r="BE456" s="116">
        <v>57.47</v>
      </c>
      <c r="BF456" s="116">
        <v>46</v>
      </c>
      <c r="BG456" s="116">
        <v>34.090000000000003</v>
      </c>
      <c r="BH456" s="116">
        <v>25</v>
      </c>
      <c r="BI456" s="116">
        <v>39.92</v>
      </c>
      <c r="BJ456" s="116">
        <v>32</v>
      </c>
      <c r="BK456" s="116">
        <v>10.53</v>
      </c>
      <c r="BL456" s="116">
        <v>25</v>
      </c>
      <c r="BM456" s="116">
        <v>17.670000000000002</v>
      </c>
      <c r="BN456" s="116">
        <v>35</v>
      </c>
      <c r="BO456" s="116">
        <v>42.22</v>
      </c>
      <c r="BP456" s="116">
        <v>11</v>
      </c>
      <c r="BQ456" s="116">
        <v>15.9</v>
      </c>
      <c r="BR456" s="116">
        <v>94</v>
      </c>
      <c r="BS456" s="116">
        <v>84.48</v>
      </c>
      <c r="BT456" s="116">
        <v>128</v>
      </c>
      <c r="BU456" s="116">
        <v>105.44</v>
      </c>
      <c r="BV456" s="116">
        <v>100</v>
      </c>
      <c r="BW456" s="116">
        <v>90.68</v>
      </c>
      <c r="BX456" s="116">
        <v>57</v>
      </c>
      <c r="BY456" s="116">
        <v>51.65</v>
      </c>
      <c r="BZ456" s="116">
        <v>39</v>
      </c>
      <c r="CA456" s="116">
        <v>31.33</v>
      </c>
      <c r="CB456" s="116">
        <v>78</v>
      </c>
      <c r="CC456" s="116">
        <v>57.72</v>
      </c>
    </row>
    <row r="457" spans="1:81" ht="80.25" x14ac:dyDescent="0.45">
      <c r="A457" s="362">
        <v>453</v>
      </c>
      <c r="B457" s="357" t="s">
        <v>715</v>
      </c>
      <c r="C457" s="111"/>
      <c r="D457" s="111"/>
      <c r="E457" s="113">
        <v>5789.61</v>
      </c>
      <c r="F457" s="111"/>
      <c r="G457" s="113">
        <v>5987.5</v>
      </c>
      <c r="H457" s="111"/>
      <c r="I457" s="113">
        <v>4948.34</v>
      </c>
      <c r="J457" s="111"/>
      <c r="K457" s="113">
        <v>5127.95</v>
      </c>
      <c r="L457" s="111"/>
      <c r="M457" s="113">
        <v>4985.45</v>
      </c>
      <c r="N457" s="111"/>
      <c r="O457" s="113">
        <v>5295.91</v>
      </c>
      <c r="P457" s="111"/>
      <c r="Q457" s="113">
        <v>5122.99</v>
      </c>
      <c r="R457" s="111"/>
      <c r="S457" s="113">
        <v>4973.66</v>
      </c>
      <c r="T457" s="111"/>
      <c r="U457" s="113">
        <v>5095.54</v>
      </c>
      <c r="V457" s="111"/>
      <c r="W457" s="113">
        <v>5233.71</v>
      </c>
      <c r="X457" s="111"/>
      <c r="Y457" s="113">
        <v>5080.2299999999996</v>
      </c>
      <c r="Z457" s="111"/>
      <c r="AA457" s="113">
        <v>4982.2700000000004</v>
      </c>
      <c r="AB457" s="111"/>
      <c r="AC457" s="113">
        <v>4588.8900000000003</v>
      </c>
      <c r="AD457" s="111"/>
      <c r="AE457" s="113">
        <v>3610.51</v>
      </c>
      <c r="AF457" s="111"/>
      <c r="AG457" s="113">
        <v>4133.0600000000004</v>
      </c>
      <c r="AH457" s="111"/>
      <c r="AI457" s="113">
        <v>3806.92</v>
      </c>
      <c r="AJ457" s="111"/>
      <c r="AK457" s="113">
        <v>5672.85</v>
      </c>
      <c r="AL457" s="111"/>
      <c r="AM457" s="113">
        <v>4715.82</v>
      </c>
      <c r="AN457" s="111"/>
      <c r="AO457" s="113">
        <v>4770.46</v>
      </c>
      <c r="AP457" s="111"/>
      <c r="AQ457" s="113">
        <v>4510.0600000000004</v>
      </c>
      <c r="AR457" s="111"/>
      <c r="AS457" s="113">
        <v>5396.31</v>
      </c>
      <c r="AT457" s="111"/>
      <c r="AU457" s="113">
        <v>5430.17</v>
      </c>
      <c r="AV457" s="111"/>
      <c r="AW457" s="113">
        <v>5741.74</v>
      </c>
      <c r="AX457" s="111"/>
      <c r="AY457" s="113">
        <v>5938.4</v>
      </c>
      <c r="AZ457" s="111"/>
      <c r="BA457" s="113">
        <v>6179.83</v>
      </c>
      <c r="BB457" s="111"/>
      <c r="BC457" s="113">
        <v>5235.78</v>
      </c>
      <c r="BD457" s="111"/>
      <c r="BE457" s="113">
        <v>4748.13</v>
      </c>
      <c r="BF457" s="111"/>
      <c r="BG457" s="113">
        <v>6033.06</v>
      </c>
      <c r="BH457" s="111"/>
      <c r="BI457" s="113">
        <v>6829.39</v>
      </c>
      <c r="BJ457" s="111"/>
      <c r="BK457" s="113">
        <v>5741.51</v>
      </c>
      <c r="BL457" s="111"/>
      <c r="BM457" s="113">
        <v>5698.73</v>
      </c>
      <c r="BN457" s="111"/>
      <c r="BO457" s="113">
        <v>6471.48</v>
      </c>
      <c r="BP457" s="111"/>
      <c r="BQ457" s="113">
        <v>6745.34</v>
      </c>
      <c r="BR457" s="111"/>
      <c r="BS457" s="113">
        <v>5811.26</v>
      </c>
      <c r="BT457" s="111"/>
      <c r="BU457" s="113">
        <v>6361.6</v>
      </c>
      <c r="BV457" s="111"/>
      <c r="BW457" s="113">
        <v>5913.84</v>
      </c>
      <c r="BX457" s="111"/>
      <c r="BY457" s="113">
        <v>7723.16</v>
      </c>
      <c r="BZ457" s="111"/>
      <c r="CA457" s="113">
        <v>5801.56</v>
      </c>
      <c r="CB457" s="111"/>
      <c r="CC457" s="113">
        <v>5928.2</v>
      </c>
    </row>
    <row r="458" spans="1:81" ht="42" x14ac:dyDescent="0.45">
      <c r="A458" s="363">
        <v>454</v>
      </c>
      <c r="B458" s="358" t="s">
        <v>716</v>
      </c>
      <c r="C458" s="358" t="s">
        <v>167</v>
      </c>
      <c r="D458" s="115">
        <v>24457</v>
      </c>
      <c r="E458" s="116">
        <v>263.38</v>
      </c>
      <c r="F458" s="115">
        <v>24315</v>
      </c>
      <c r="G458" s="116">
        <v>263.39</v>
      </c>
      <c r="H458" s="115">
        <v>27303</v>
      </c>
      <c r="I458" s="116">
        <v>288.48</v>
      </c>
      <c r="J458" s="115">
        <v>35300</v>
      </c>
      <c r="K458" s="116">
        <v>399.16</v>
      </c>
      <c r="L458" s="115">
        <v>42754</v>
      </c>
      <c r="M458" s="116">
        <v>529.47</v>
      </c>
      <c r="N458" s="115">
        <v>42566</v>
      </c>
      <c r="O458" s="116">
        <v>508.43</v>
      </c>
      <c r="P458" s="115">
        <v>34029</v>
      </c>
      <c r="Q458" s="116">
        <v>415.14</v>
      </c>
      <c r="R458" s="115">
        <v>35416</v>
      </c>
      <c r="S458" s="116">
        <v>426.19</v>
      </c>
      <c r="T458" s="115">
        <v>42290</v>
      </c>
      <c r="U458" s="116">
        <v>541.07000000000005</v>
      </c>
      <c r="V458" s="115">
        <v>35626</v>
      </c>
      <c r="W458" s="116">
        <v>479.77</v>
      </c>
      <c r="X458" s="115">
        <v>26891</v>
      </c>
      <c r="Y458" s="116">
        <v>360.52</v>
      </c>
      <c r="Z458" s="115">
        <v>37752</v>
      </c>
      <c r="AA458" s="116">
        <v>465.2</v>
      </c>
      <c r="AB458" s="115">
        <v>42124</v>
      </c>
      <c r="AC458" s="116">
        <v>391.55</v>
      </c>
      <c r="AD458" s="115">
        <v>34488</v>
      </c>
      <c r="AE458" s="116">
        <v>384.94</v>
      </c>
      <c r="AF458" s="115">
        <v>31976</v>
      </c>
      <c r="AG458" s="116">
        <v>328.08</v>
      </c>
      <c r="AH458" s="115">
        <v>44093</v>
      </c>
      <c r="AI458" s="116">
        <v>444.99</v>
      </c>
      <c r="AJ458" s="115">
        <v>65181</v>
      </c>
      <c r="AK458" s="116">
        <v>737.88</v>
      </c>
      <c r="AL458" s="115">
        <v>67459</v>
      </c>
      <c r="AM458" s="116">
        <v>737.05</v>
      </c>
      <c r="AN458" s="115">
        <v>47869</v>
      </c>
      <c r="AO458" s="116">
        <v>549.92999999999995</v>
      </c>
      <c r="AP458" s="115">
        <v>46264</v>
      </c>
      <c r="AQ458" s="116">
        <v>531.23</v>
      </c>
      <c r="AR458" s="115">
        <v>48803</v>
      </c>
      <c r="AS458" s="116">
        <v>576.96</v>
      </c>
      <c r="AT458" s="115">
        <v>41580</v>
      </c>
      <c r="AU458" s="116">
        <v>471.33</v>
      </c>
      <c r="AV458" s="115">
        <v>35434</v>
      </c>
      <c r="AW458" s="116">
        <v>371.85</v>
      </c>
      <c r="AX458" s="115">
        <v>31423</v>
      </c>
      <c r="AY458" s="116">
        <v>365.28</v>
      </c>
      <c r="AZ458" s="115">
        <v>49322</v>
      </c>
      <c r="BA458" s="116">
        <v>525.84</v>
      </c>
      <c r="BB458" s="115">
        <v>35331</v>
      </c>
      <c r="BC458" s="116">
        <v>363.56</v>
      </c>
      <c r="BD458" s="115">
        <v>40910</v>
      </c>
      <c r="BE458" s="116">
        <v>494.84</v>
      </c>
      <c r="BF458" s="115">
        <v>39187</v>
      </c>
      <c r="BG458" s="116">
        <v>487.03</v>
      </c>
      <c r="BH458" s="115">
        <v>66804</v>
      </c>
      <c r="BI458" s="116">
        <v>776.25</v>
      </c>
      <c r="BJ458" s="115">
        <v>62151</v>
      </c>
      <c r="BK458" s="116">
        <v>731.83</v>
      </c>
      <c r="BL458" s="115">
        <v>62728</v>
      </c>
      <c r="BM458" s="116">
        <v>678.69</v>
      </c>
      <c r="BN458" s="115">
        <v>82716</v>
      </c>
      <c r="BO458" s="116">
        <v>864.41</v>
      </c>
      <c r="BP458" s="115">
        <v>60428</v>
      </c>
      <c r="BQ458" s="116">
        <v>662.8</v>
      </c>
      <c r="BR458" s="115">
        <v>58396</v>
      </c>
      <c r="BS458" s="116">
        <v>622.33000000000004</v>
      </c>
      <c r="BT458" s="115">
        <v>43554</v>
      </c>
      <c r="BU458" s="116">
        <v>486.92</v>
      </c>
      <c r="BV458" s="115">
        <v>30892</v>
      </c>
      <c r="BW458" s="116">
        <v>335.65</v>
      </c>
      <c r="BX458" s="115">
        <v>58384</v>
      </c>
      <c r="BY458" s="116">
        <v>528.08000000000004</v>
      </c>
      <c r="BZ458" s="115">
        <v>63290</v>
      </c>
      <c r="CA458" s="116">
        <v>672.64</v>
      </c>
      <c r="CB458" s="115">
        <v>51986</v>
      </c>
      <c r="CC458" s="116">
        <v>504.26</v>
      </c>
    </row>
    <row r="459" spans="1:81" ht="195" x14ac:dyDescent="0.45">
      <c r="A459" s="362">
        <v>455</v>
      </c>
      <c r="B459" s="357" t="s">
        <v>974</v>
      </c>
      <c r="C459" s="357" t="s">
        <v>167</v>
      </c>
      <c r="D459" s="117">
        <v>5378</v>
      </c>
      <c r="E459" s="118">
        <v>86.73</v>
      </c>
      <c r="F459" s="117">
        <v>8249</v>
      </c>
      <c r="G459" s="118">
        <v>123.6</v>
      </c>
      <c r="H459" s="117">
        <v>4126</v>
      </c>
      <c r="I459" s="118">
        <v>71.8</v>
      </c>
      <c r="J459" s="117">
        <v>12692</v>
      </c>
      <c r="K459" s="118">
        <v>185.01</v>
      </c>
      <c r="L459" s="117">
        <v>21243</v>
      </c>
      <c r="M459" s="118">
        <v>308.13</v>
      </c>
      <c r="N459" s="117">
        <v>19447</v>
      </c>
      <c r="O459" s="118">
        <v>279.31</v>
      </c>
      <c r="P459" s="117">
        <v>13731</v>
      </c>
      <c r="Q459" s="118">
        <v>198.93</v>
      </c>
      <c r="R459" s="117">
        <v>15354</v>
      </c>
      <c r="S459" s="118">
        <v>219.69</v>
      </c>
      <c r="T459" s="117">
        <v>15833</v>
      </c>
      <c r="U459" s="118">
        <v>247.83</v>
      </c>
      <c r="V459" s="117">
        <v>15884</v>
      </c>
      <c r="W459" s="118">
        <v>239.4</v>
      </c>
      <c r="X459" s="117">
        <v>11513</v>
      </c>
      <c r="Y459" s="118">
        <v>174.12</v>
      </c>
      <c r="Z459" s="117">
        <v>18480</v>
      </c>
      <c r="AA459" s="118">
        <v>275.74</v>
      </c>
      <c r="AB459" s="117">
        <v>9959</v>
      </c>
      <c r="AC459" s="118">
        <v>152.26</v>
      </c>
      <c r="AD459" s="117">
        <v>8483</v>
      </c>
      <c r="AE459" s="118">
        <v>120.91</v>
      </c>
      <c r="AF459" s="117">
        <v>11993</v>
      </c>
      <c r="AG459" s="118">
        <v>160.22999999999999</v>
      </c>
      <c r="AH459" s="117">
        <v>15398</v>
      </c>
      <c r="AI459" s="118">
        <v>206.63</v>
      </c>
      <c r="AJ459" s="117">
        <v>33482</v>
      </c>
      <c r="AK459" s="118">
        <v>446.32</v>
      </c>
      <c r="AL459" s="117">
        <v>33077</v>
      </c>
      <c r="AM459" s="118">
        <v>446.76</v>
      </c>
      <c r="AN459" s="117">
        <v>22333</v>
      </c>
      <c r="AO459" s="118">
        <v>306.19</v>
      </c>
      <c r="AP459" s="117">
        <v>19582</v>
      </c>
      <c r="AQ459" s="118">
        <v>269.42</v>
      </c>
      <c r="AR459" s="117">
        <v>19212</v>
      </c>
      <c r="AS459" s="118">
        <v>270.83999999999997</v>
      </c>
      <c r="AT459" s="117">
        <v>15982</v>
      </c>
      <c r="AU459" s="118">
        <v>230.59</v>
      </c>
      <c r="AV459" s="117">
        <v>13103</v>
      </c>
      <c r="AW459" s="118">
        <v>186.07</v>
      </c>
      <c r="AX459" s="117">
        <v>14485</v>
      </c>
      <c r="AY459" s="118">
        <v>199.22</v>
      </c>
      <c r="AZ459" s="117">
        <v>18214</v>
      </c>
      <c r="BA459" s="118">
        <v>243.76</v>
      </c>
      <c r="BB459" s="117">
        <v>13499</v>
      </c>
      <c r="BC459" s="118">
        <v>177.12</v>
      </c>
      <c r="BD459" s="117">
        <v>19548</v>
      </c>
      <c r="BE459" s="118">
        <v>260.49</v>
      </c>
      <c r="BF459" s="117">
        <v>16558</v>
      </c>
      <c r="BG459" s="118">
        <v>230.27</v>
      </c>
      <c r="BH459" s="117">
        <v>35978</v>
      </c>
      <c r="BI459" s="118">
        <v>459.49</v>
      </c>
      <c r="BJ459" s="117">
        <v>38872</v>
      </c>
      <c r="BK459" s="118">
        <v>498.54</v>
      </c>
      <c r="BL459" s="117">
        <v>29012</v>
      </c>
      <c r="BM459" s="118">
        <v>371.63</v>
      </c>
      <c r="BN459" s="117">
        <v>31201</v>
      </c>
      <c r="BO459" s="118">
        <v>399.09</v>
      </c>
      <c r="BP459" s="117">
        <v>27862</v>
      </c>
      <c r="BQ459" s="118">
        <v>352.9</v>
      </c>
      <c r="BR459" s="117">
        <v>20258</v>
      </c>
      <c r="BS459" s="118">
        <v>243.86</v>
      </c>
      <c r="BT459" s="117">
        <v>15086</v>
      </c>
      <c r="BU459" s="118">
        <v>188.38</v>
      </c>
      <c r="BV459" s="117">
        <v>13329</v>
      </c>
      <c r="BW459" s="118">
        <v>150.97999999999999</v>
      </c>
      <c r="BX459" s="117">
        <v>16947</v>
      </c>
      <c r="BY459" s="118">
        <v>192.39</v>
      </c>
      <c r="BZ459" s="117">
        <v>22473</v>
      </c>
      <c r="CA459" s="118">
        <v>261.07</v>
      </c>
      <c r="CB459" s="117">
        <v>18909</v>
      </c>
      <c r="CC459" s="118">
        <v>216.5</v>
      </c>
    </row>
    <row r="460" spans="1:81" ht="80.25" x14ac:dyDescent="0.45">
      <c r="A460" s="363">
        <v>456</v>
      </c>
      <c r="B460" s="358" t="s">
        <v>717</v>
      </c>
      <c r="C460" s="358" t="s">
        <v>167</v>
      </c>
      <c r="D460" s="115">
        <v>11155</v>
      </c>
      <c r="E460" s="116">
        <v>124.67</v>
      </c>
      <c r="F460" s="115">
        <v>8456</v>
      </c>
      <c r="G460" s="116">
        <v>90.66</v>
      </c>
      <c r="H460" s="115">
        <v>8367</v>
      </c>
      <c r="I460" s="116">
        <v>100.38</v>
      </c>
      <c r="J460" s="115">
        <v>14479</v>
      </c>
      <c r="K460" s="116">
        <v>124.44</v>
      </c>
      <c r="L460" s="115">
        <v>9496</v>
      </c>
      <c r="M460" s="116">
        <v>107.13</v>
      </c>
      <c r="N460" s="115">
        <v>13332</v>
      </c>
      <c r="O460" s="116">
        <v>140.41</v>
      </c>
      <c r="P460" s="115">
        <v>9738</v>
      </c>
      <c r="Q460" s="116">
        <v>124.74</v>
      </c>
      <c r="R460" s="115">
        <v>11805</v>
      </c>
      <c r="S460" s="116">
        <v>136.13</v>
      </c>
      <c r="T460" s="115">
        <v>19867</v>
      </c>
      <c r="U460" s="116">
        <v>227.95</v>
      </c>
      <c r="V460" s="115">
        <v>13624</v>
      </c>
      <c r="W460" s="116">
        <v>181.32</v>
      </c>
      <c r="X460" s="115">
        <v>10223</v>
      </c>
      <c r="Y460" s="116">
        <v>132.68</v>
      </c>
      <c r="Z460" s="115">
        <v>12486</v>
      </c>
      <c r="AA460" s="116">
        <v>153.19999999999999</v>
      </c>
      <c r="AB460" s="115">
        <v>24349</v>
      </c>
      <c r="AC460" s="116">
        <v>191.54</v>
      </c>
      <c r="AD460" s="115">
        <v>16283</v>
      </c>
      <c r="AE460" s="116">
        <v>143.07</v>
      </c>
      <c r="AF460" s="115">
        <v>16955</v>
      </c>
      <c r="AG460" s="116">
        <v>140.11000000000001</v>
      </c>
      <c r="AH460" s="115">
        <v>24245</v>
      </c>
      <c r="AI460" s="116">
        <v>197.85</v>
      </c>
      <c r="AJ460" s="115">
        <v>17047</v>
      </c>
      <c r="AK460" s="116">
        <v>182.41</v>
      </c>
      <c r="AL460" s="115">
        <v>20568</v>
      </c>
      <c r="AM460" s="116">
        <v>187.29</v>
      </c>
      <c r="AN460" s="115">
        <v>17237</v>
      </c>
      <c r="AO460" s="116">
        <v>184.96</v>
      </c>
      <c r="AP460" s="115">
        <v>19107</v>
      </c>
      <c r="AQ460" s="116">
        <v>203.13</v>
      </c>
      <c r="AR460" s="115">
        <v>20496</v>
      </c>
      <c r="AS460" s="116">
        <v>202.15</v>
      </c>
      <c r="AT460" s="115">
        <v>20737</v>
      </c>
      <c r="AU460" s="116">
        <v>190.57</v>
      </c>
      <c r="AV460" s="115">
        <v>18596</v>
      </c>
      <c r="AW460" s="116">
        <v>148.06</v>
      </c>
      <c r="AX460" s="115">
        <v>9504</v>
      </c>
      <c r="AY460" s="116">
        <v>107.09</v>
      </c>
      <c r="AZ460" s="115">
        <v>17113</v>
      </c>
      <c r="BA460" s="116">
        <v>193.73</v>
      </c>
      <c r="BB460" s="115">
        <v>17861</v>
      </c>
      <c r="BC460" s="116">
        <v>143.6</v>
      </c>
      <c r="BD460" s="115">
        <v>17702</v>
      </c>
      <c r="BE460" s="116">
        <v>191.09</v>
      </c>
      <c r="BF460" s="115">
        <v>18141</v>
      </c>
      <c r="BG460" s="116">
        <v>204.97</v>
      </c>
      <c r="BH460" s="115">
        <v>24478</v>
      </c>
      <c r="BI460" s="116">
        <v>245.25</v>
      </c>
      <c r="BJ460" s="115">
        <v>19582</v>
      </c>
      <c r="BK460" s="116">
        <v>197</v>
      </c>
      <c r="BL460" s="115">
        <v>31412</v>
      </c>
      <c r="BM460" s="116">
        <v>289.11</v>
      </c>
      <c r="BN460" s="115">
        <v>47512</v>
      </c>
      <c r="BO460" s="116">
        <v>422.98</v>
      </c>
      <c r="BP460" s="115">
        <v>29068</v>
      </c>
      <c r="BQ460" s="116">
        <v>269.58999999999997</v>
      </c>
      <c r="BR460" s="115">
        <v>30460</v>
      </c>
      <c r="BS460" s="116">
        <v>291.22000000000003</v>
      </c>
      <c r="BT460" s="115">
        <v>23992</v>
      </c>
      <c r="BU460" s="116">
        <v>245.72</v>
      </c>
      <c r="BV460" s="115">
        <v>15680</v>
      </c>
      <c r="BW460" s="116">
        <v>166.82</v>
      </c>
      <c r="BX460" s="115">
        <v>38734</v>
      </c>
      <c r="BY460" s="116">
        <v>310.43</v>
      </c>
      <c r="BZ460" s="115">
        <v>38003</v>
      </c>
      <c r="CA460" s="116">
        <v>381.13</v>
      </c>
      <c r="CB460" s="115">
        <v>28050</v>
      </c>
      <c r="CC460" s="116">
        <v>228.79</v>
      </c>
    </row>
    <row r="461" spans="1:81" ht="42" x14ac:dyDescent="0.45">
      <c r="A461" s="362">
        <v>457</v>
      </c>
      <c r="B461" s="357" t="s">
        <v>718</v>
      </c>
      <c r="C461" s="357" t="s">
        <v>167</v>
      </c>
      <c r="D461" s="117">
        <v>7924</v>
      </c>
      <c r="E461" s="118">
        <v>51.99</v>
      </c>
      <c r="F461" s="117">
        <v>7609</v>
      </c>
      <c r="G461" s="118">
        <v>49.13</v>
      </c>
      <c r="H461" s="117">
        <v>14810</v>
      </c>
      <c r="I461" s="118">
        <v>116.3</v>
      </c>
      <c r="J461" s="117">
        <v>8130</v>
      </c>
      <c r="K461" s="118">
        <v>89.72</v>
      </c>
      <c r="L461" s="117">
        <v>12015</v>
      </c>
      <c r="M461" s="118">
        <v>114.2</v>
      </c>
      <c r="N461" s="117">
        <v>9787</v>
      </c>
      <c r="O461" s="118">
        <v>88.71</v>
      </c>
      <c r="P461" s="117">
        <v>10560</v>
      </c>
      <c r="Q461" s="118">
        <v>91.47</v>
      </c>
      <c r="R461" s="117">
        <v>8257</v>
      </c>
      <c r="S461" s="118">
        <v>70.37</v>
      </c>
      <c r="T461" s="117">
        <v>6589</v>
      </c>
      <c r="U461" s="118">
        <v>65.290000000000006</v>
      </c>
      <c r="V461" s="117">
        <v>6118</v>
      </c>
      <c r="W461" s="118">
        <v>59.04</v>
      </c>
      <c r="X461" s="117">
        <v>5155</v>
      </c>
      <c r="Y461" s="118">
        <v>53.72</v>
      </c>
      <c r="Z461" s="117">
        <v>6786</v>
      </c>
      <c r="AA461" s="118">
        <v>36.270000000000003</v>
      </c>
      <c r="AB461" s="117">
        <v>7815</v>
      </c>
      <c r="AC461" s="118">
        <v>47.74</v>
      </c>
      <c r="AD461" s="117">
        <v>9722</v>
      </c>
      <c r="AE461" s="118">
        <v>120.97</v>
      </c>
      <c r="AF461" s="117">
        <v>3027</v>
      </c>
      <c r="AG461" s="118">
        <v>27.74</v>
      </c>
      <c r="AH461" s="117">
        <v>4450</v>
      </c>
      <c r="AI461" s="118">
        <v>40.51</v>
      </c>
      <c r="AJ461" s="117">
        <v>14652</v>
      </c>
      <c r="AK461" s="118">
        <v>109.15</v>
      </c>
      <c r="AL461" s="117">
        <v>13814</v>
      </c>
      <c r="AM461" s="118">
        <v>103</v>
      </c>
      <c r="AN461" s="117">
        <v>8300</v>
      </c>
      <c r="AO461" s="118">
        <v>58.78</v>
      </c>
      <c r="AP461" s="117">
        <v>7574</v>
      </c>
      <c r="AQ461" s="118">
        <v>58.68</v>
      </c>
      <c r="AR461" s="117">
        <v>9096</v>
      </c>
      <c r="AS461" s="118">
        <v>103.97</v>
      </c>
      <c r="AT461" s="117">
        <v>4861</v>
      </c>
      <c r="AU461" s="118">
        <v>50.16</v>
      </c>
      <c r="AV461" s="117">
        <v>3735</v>
      </c>
      <c r="AW461" s="118">
        <v>37.729999999999997</v>
      </c>
      <c r="AX461" s="117">
        <v>7434</v>
      </c>
      <c r="AY461" s="118">
        <v>58.98</v>
      </c>
      <c r="AZ461" s="117">
        <v>13995</v>
      </c>
      <c r="BA461" s="118">
        <v>88.35</v>
      </c>
      <c r="BB461" s="117">
        <v>3971</v>
      </c>
      <c r="BC461" s="118">
        <v>42.83</v>
      </c>
      <c r="BD461" s="117">
        <v>3660</v>
      </c>
      <c r="BE461" s="118">
        <v>43.26</v>
      </c>
      <c r="BF461" s="117">
        <v>4488</v>
      </c>
      <c r="BG461" s="118">
        <v>51.79</v>
      </c>
      <c r="BH461" s="117">
        <v>6348</v>
      </c>
      <c r="BI461" s="118">
        <v>71.5</v>
      </c>
      <c r="BJ461" s="117">
        <v>3697</v>
      </c>
      <c r="BK461" s="118">
        <v>36.29</v>
      </c>
      <c r="BL461" s="117">
        <v>2304</v>
      </c>
      <c r="BM461" s="118">
        <v>17.96</v>
      </c>
      <c r="BN461" s="117">
        <v>4003</v>
      </c>
      <c r="BO461" s="118">
        <v>42.33</v>
      </c>
      <c r="BP461" s="117">
        <v>3497</v>
      </c>
      <c r="BQ461" s="118">
        <v>40.32</v>
      </c>
      <c r="BR461" s="117">
        <v>7678</v>
      </c>
      <c r="BS461" s="118">
        <v>87.26</v>
      </c>
      <c r="BT461" s="117">
        <v>4475</v>
      </c>
      <c r="BU461" s="118">
        <v>52.81</v>
      </c>
      <c r="BV461" s="117">
        <v>1883</v>
      </c>
      <c r="BW461" s="118">
        <v>17.850000000000001</v>
      </c>
      <c r="BX461" s="117">
        <v>2703</v>
      </c>
      <c r="BY461" s="118">
        <v>25.26</v>
      </c>
      <c r="BZ461" s="117">
        <v>2814</v>
      </c>
      <c r="CA461" s="118">
        <v>30.44</v>
      </c>
      <c r="CB461" s="117">
        <v>5027</v>
      </c>
      <c r="CC461" s="118">
        <v>58.96</v>
      </c>
    </row>
    <row r="462" spans="1:81" ht="105.75" x14ac:dyDescent="0.45">
      <c r="A462" s="363">
        <v>458</v>
      </c>
      <c r="B462" s="358" t="s">
        <v>975</v>
      </c>
      <c r="C462" s="358" t="s">
        <v>167</v>
      </c>
      <c r="D462" s="115">
        <v>7750</v>
      </c>
      <c r="E462" s="116">
        <v>717.89</v>
      </c>
      <c r="F462" s="115">
        <v>8791</v>
      </c>
      <c r="G462" s="116">
        <v>742.27</v>
      </c>
      <c r="H462" s="115">
        <v>9501</v>
      </c>
      <c r="I462" s="116">
        <v>900.94</v>
      </c>
      <c r="J462" s="115">
        <v>7687</v>
      </c>
      <c r="K462" s="116">
        <v>694.46</v>
      </c>
      <c r="L462" s="115">
        <v>8697</v>
      </c>
      <c r="M462" s="116">
        <v>773.84</v>
      </c>
      <c r="N462" s="115">
        <v>8662</v>
      </c>
      <c r="O462" s="116">
        <v>838.92</v>
      </c>
      <c r="P462" s="115">
        <v>8654</v>
      </c>
      <c r="Q462" s="116">
        <v>813.29</v>
      </c>
      <c r="R462" s="115">
        <v>8066</v>
      </c>
      <c r="S462" s="116">
        <v>774.51</v>
      </c>
      <c r="T462" s="115">
        <v>9312</v>
      </c>
      <c r="U462" s="116">
        <v>829.53</v>
      </c>
      <c r="V462" s="115">
        <v>9185</v>
      </c>
      <c r="W462" s="116">
        <v>858.36</v>
      </c>
      <c r="X462" s="115">
        <v>9169</v>
      </c>
      <c r="Y462" s="116">
        <v>852.7</v>
      </c>
      <c r="Z462" s="115">
        <v>9412</v>
      </c>
      <c r="AA462" s="116">
        <v>894</v>
      </c>
      <c r="AB462" s="115">
        <v>8304</v>
      </c>
      <c r="AC462" s="116">
        <v>812.07</v>
      </c>
      <c r="AD462" s="115">
        <v>9574</v>
      </c>
      <c r="AE462" s="116">
        <v>797.63</v>
      </c>
      <c r="AF462" s="115">
        <v>10979</v>
      </c>
      <c r="AG462" s="116">
        <v>967.22</v>
      </c>
      <c r="AH462" s="115">
        <v>8880</v>
      </c>
      <c r="AI462" s="116">
        <v>820.06</v>
      </c>
      <c r="AJ462" s="115">
        <v>10743</v>
      </c>
      <c r="AK462" s="116">
        <v>873.7</v>
      </c>
      <c r="AL462" s="115">
        <v>10812</v>
      </c>
      <c r="AM462" s="116">
        <v>898.25</v>
      </c>
      <c r="AN462" s="115">
        <v>10122</v>
      </c>
      <c r="AO462" s="116">
        <v>847.17</v>
      </c>
      <c r="AP462" s="115">
        <v>10968</v>
      </c>
      <c r="AQ462" s="116">
        <v>919.7</v>
      </c>
      <c r="AR462" s="115">
        <v>11870</v>
      </c>
      <c r="AS462" s="116">
        <v>933.12</v>
      </c>
      <c r="AT462" s="115">
        <v>9912</v>
      </c>
      <c r="AU462" s="116">
        <v>807.02</v>
      </c>
      <c r="AV462" s="115">
        <v>10802</v>
      </c>
      <c r="AW462" s="116">
        <v>920.88</v>
      </c>
      <c r="AX462" s="115">
        <v>11476</v>
      </c>
      <c r="AY462" s="116">
        <v>921.15</v>
      </c>
      <c r="AZ462" s="115">
        <v>9946</v>
      </c>
      <c r="BA462" s="116">
        <v>768.99</v>
      </c>
      <c r="BB462" s="115">
        <v>9796</v>
      </c>
      <c r="BC462" s="116">
        <v>821.2</v>
      </c>
      <c r="BD462" s="115">
        <v>13410</v>
      </c>
      <c r="BE462" s="114">
        <v>1101.5999999999999</v>
      </c>
      <c r="BF462" s="115">
        <v>9176</v>
      </c>
      <c r="BG462" s="116">
        <v>739.75</v>
      </c>
      <c r="BH462" s="115">
        <v>11713</v>
      </c>
      <c r="BI462" s="116">
        <v>869.17</v>
      </c>
      <c r="BJ462" s="115">
        <v>12574</v>
      </c>
      <c r="BK462" s="114">
        <v>1030.51</v>
      </c>
      <c r="BL462" s="115">
        <v>10080</v>
      </c>
      <c r="BM462" s="116">
        <v>810.43</v>
      </c>
      <c r="BN462" s="115">
        <v>11708</v>
      </c>
      <c r="BO462" s="116">
        <v>904.06</v>
      </c>
      <c r="BP462" s="115">
        <v>10503</v>
      </c>
      <c r="BQ462" s="116">
        <v>928.89</v>
      </c>
      <c r="BR462" s="115">
        <v>10244</v>
      </c>
      <c r="BS462" s="116">
        <v>813.22</v>
      </c>
      <c r="BT462" s="115">
        <v>12577</v>
      </c>
      <c r="BU462" s="116">
        <v>919.87</v>
      </c>
      <c r="BV462" s="115">
        <v>12344</v>
      </c>
      <c r="BW462" s="116">
        <v>974.68</v>
      </c>
      <c r="BX462" s="115">
        <v>11310</v>
      </c>
      <c r="BY462" s="116">
        <v>848.29</v>
      </c>
      <c r="BZ462" s="115">
        <v>10667</v>
      </c>
      <c r="CA462" s="116">
        <v>843.11</v>
      </c>
      <c r="CB462" s="115">
        <v>12827</v>
      </c>
      <c r="CC462" s="114">
        <v>1006.42</v>
      </c>
    </row>
    <row r="463" spans="1:81" ht="54.75" x14ac:dyDescent="0.45">
      <c r="A463" s="362">
        <v>459</v>
      </c>
      <c r="B463" s="357" t="s">
        <v>719</v>
      </c>
      <c r="C463" s="357" t="s">
        <v>167</v>
      </c>
      <c r="D463" s="117">
        <v>4266</v>
      </c>
      <c r="E463" s="118">
        <v>396.74</v>
      </c>
      <c r="F463" s="117">
        <v>4723</v>
      </c>
      <c r="G463" s="118">
        <v>452.52</v>
      </c>
      <c r="H463" s="117">
        <v>5201</v>
      </c>
      <c r="I463" s="118">
        <v>520.75</v>
      </c>
      <c r="J463" s="117">
        <v>4243</v>
      </c>
      <c r="K463" s="118">
        <v>387.71</v>
      </c>
      <c r="L463" s="117">
        <v>4588</v>
      </c>
      <c r="M463" s="118">
        <v>458.41</v>
      </c>
      <c r="N463" s="117">
        <v>3827</v>
      </c>
      <c r="O463" s="118">
        <v>498.72</v>
      </c>
      <c r="P463" s="117">
        <v>4168</v>
      </c>
      <c r="Q463" s="118">
        <v>406.24</v>
      </c>
      <c r="R463" s="117">
        <v>4013</v>
      </c>
      <c r="S463" s="118">
        <v>421.41</v>
      </c>
      <c r="T463" s="117">
        <v>4376</v>
      </c>
      <c r="U463" s="118">
        <v>458.85</v>
      </c>
      <c r="V463" s="117">
        <v>4774</v>
      </c>
      <c r="W463" s="118">
        <v>482.66</v>
      </c>
      <c r="X463" s="117">
        <v>4150</v>
      </c>
      <c r="Y463" s="118">
        <v>490.24</v>
      </c>
      <c r="Z463" s="117">
        <v>4753</v>
      </c>
      <c r="AA463" s="118">
        <v>467.37</v>
      </c>
      <c r="AB463" s="117">
        <v>4493</v>
      </c>
      <c r="AC463" s="118">
        <v>504.24</v>
      </c>
      <c r="AD463" s="117">
        <v>4575</v>
      </c>
      <c r="AE463" s="118">
        <v>457.26</v>
      </c>
      <c r="AF463" s="117">
        <v>5442</v>
      </c>
      <c r="AG463" s="118">
        <v>530.72</v>
      </c>
      <c r="AH463" s="117">
        <v>4901</v>
      </c>
      <c r="AI463" s="118">
        <v>494.73</v>
      </c>
      <c r="AJ463" s="117">
        <v>5347</v>
      </c>
      <c r="AK463" s="118">
        <v>502.05</v>
      </c>
      <c r="AL463" s="117">
        <v>4960</v>
      </c>
      <c r="AM463" s="118">
        <v>508.91</v>
      </c>
      <c r="AN463" s="117">
        <v>4837</v>
      </c>
      <c r="AO463" s="118">
        <v>472.49</v>
      </c>
      <c r="AP463" s="117">
        <v>5410</v>
      </c>
      <c r="AQ463" s="118">
        <v>511.82</v>
      </c>
      <c r="AR463" s="117">
        <v>5846</v>
      </c>
      <c r="AS463" s="118">
        <v>526.38</v>
      </c>
      <c r="AT463" s="117">
        <v>4784</v>
      </c>
      <c r="AU463" s="118">
        <v>453.02</v>
      </c>
      <c r="AV463" s="117">
        <v>5531</v>
      </c>
      <c r="AW463" s="118">
        <v>517.84</v>
      </c>
      <c r="AX463" s="117">
        <v>4983</v>
      </c>
      <c r="AY463" s="118">
        <v>468.42</v>
      </c>
      <c r="AZ463" s="117">
        <v>4747</v>
      </c>
      <c r="BA463" s="118">
        <v>435.77</v>
      </c>
      <c r="BB463" s="117">
        <v>5346</v>
      </c>
      <c r="BC463" s="118">
        <v>483.23</v>
      </c>
      <c r="BD463" s="117">
        <v>6742</v>
      </c>
      <c r="BE463" s="118">
        <v>604.49</v>
      </c>
      <c r="BF463" s="117">
        <v>5215</v>
      </c>
      <c r="BG463" s="118">
        <v>457.6</v>
      </c>
      <c r="BH463" s="117">
        <v>5864</v>
      </c>
      <c r="BI463" s="118">
        <v>515.9</v>
      </c>
      <c r="BJ463" s="117">
        <v>5826</v>
      </c>
      <c r="BK463" s="118">
        <v>572.04</v>
      </c>
      <c r="BL463" s="117">
        <v>5061</v>
      </c>
      <c r="BM463" s="118">
        <v>474.58</v>
      </c>
      <c r="BN463" s="117">
        <v>5433</v>
      </c>
      <c r="BO463" s="118">
        <v>529.11</v>
      </c>
      <c r="BP463" s="117">
        <v>5313</v>
      </c>
      <c r="BQ463" s="118">
        <v>551.42999999999995</v>
      </c>
      <c r="BR463" s="117">
        <v>5203</v>
      </c>
      <c r="BS463" s="118">
        <v>492.23</v>
      </c>
      <c r="BT463" s="117">
        <v>6312</v>
      </c>
      <c r="BU463" s="118">
        <v>552.33000000000004</v>
      </c>
      <c r="BV463" s="117">
        <v>6131</v>
      </c>
      <c r="BW463" s="118">
        <v>592.04999999999995</v>
      </c>
      <c r="BX463" s="117">
        <v>5486</v>
      </c>
      <c r="BY463" s="118">
        <v>502.43</v>
      </c>
      <c r="BZ463" s="117">
        <v>5646</v>
      </c>
      <c r="CA463" s="118">
        <v>527.92999999999995</v>
      </c>
      <c r="CB463" s="117">
        <v>6653</v>
      </c>
      <c r="CC463" s="118">
        <v>624.66</v>
      </c>
    </row>
    <row r="464" spans="1:81" ht="118.5" x14ac:dyDescent="0.45">
      <c r="A464" s="363">
        <v>460</v>
      </c>
      <c r="B464" s="358" t="s">
        <v>720</v>
      </c>
      <c r="C464" s="358" t="s">
        <v>167</v>
      </c>
      <c r="D464" s="116">
        <v>329</v>
      </c>
      <c r="E464" s="116">
        <v>91.31</v>
      </c>
      <c r="F464" s="116">
        <v>328</v>
      </c>
      <c r="G464" s="116">
        <v>68.08</v>
      </c>
      <c r="H464" s="116">
        <v>376</v>
      </c>
      <c r="I464" s="116">
        <v>85.58</v>
      </c>
      <c r="J464" s="116">
        <v>268</v>
      </c>
      <c r="K464" s="116">
        <v>59.96</v>
      </c>
      <c r="L464" s="116">
        <v>223</v>
      </c>
      <c r="M464" s="116">
        <v>67.02</v>
      </c>
      <c r="N464" s="116">
        <v>277</v>
      </c>
      <c r="O464" s="116">
        <v>71.48</v>
      </c>
      <c r="P464" s="116">
        <v>287</v>
      </c>
      <c r="Q464" s="116">
        <v>94.65</v>
      </c>
      <c r="R464" s="116">
        <v>246</v>
      </c>
      <c r="S464" s="116">
        <v>63.23</v>
      </c>
      <c r="T464" s="116">
        <v>278</v>
      </c>
      <c r="U464" s="116">
        <v>84.73</v>
      </c>
      <c r="V464" s="116">
        <v>236</v>
      </c>
      <c r="W464" s="116">
        <v>84.22</v>
      </c>
      <c r="X464" s="116">
        <v>233</v>
      </c>
      <c r="Y464" s="116">
        <v>71.010000000000005</v>
      </c>
      <c r="Z464" s="116">
        <v>246</v>
      </c>
      <c r="AA464" s="116">
        <v>101.14</v>
      </c>
      <c r="AB464" s="116">
        <v>170</v>
      </c>
      <c r="AC464" s="116">
        <v>62.13</v>
      </c>
      <c r="AD464" s="116">
        <v>234</v>
      </c>
      <c r="AE464" s="116">
        <v>75.72</v>
      </c>
      <c r="AF464" s="116">
        <v>233</v>
      </c>
      <c r="AG464" s="116">
        <v>70.58</v>
      </c>
      <c r="AH464" s="116">
        <v>298</v>
      </c>
      <c r="AI464" s="116">
        <v>88.81</v>
      </c>
      <c r="AJ464" s="116">
        <v>289</v>
      </c>
      <c r="AK464" s="116">
        <v>80</v>
      </c>
      <c r="AL464" s="116">
        <v>317</v>
      </c>
      <c r="AM464" s="116">
        <v>68.319999999999993</v>
      </c>
      <c r="AN464" s="116">
        <v>309</v>
      </c>
      <c r="AO464" s="116">
        <v>85.17</v>
      </c>
      <c r="AP464" s="116">
        <v>375</v>
      </c>
      <c r="AQ464" s="116">
        <v>96.88</v>
      </c>
      <c r="AR464" s="116">
        <v>335</v>
      </c>
      <c r="AS464" s="116">
        <v>83.63</v>
      </c>
      <c r="AT464" s="116">
        <v>271</v>
      </c>
      <c r="AU464" s="116">
        <v>82.35</v>
      </c>
      <c r="AV464" s="116">
        <v>323</v>
      </c>
      <c r="AW464" s="116">
        <v>99.91</v>
      </c>
      <c r="AX464" s="116">
        <v>279</v>
      </c>
      <c r="AY464" s="116">
        <v>103.28</v>
      </c>
      <c r="AZ464" s="116">
        <v>255</v>
      </c>
      <c r="BA464" s="116">
        <v>75.27</v>
      </c>
      <c r="BB464" s="116">
        <v>327</v>
      </c>
      <c r="BC464" s="116">
        <v>83.25</v>
      </c>
      <c r="BD464" s="116">
        <v>417</v>
      </c>
      <c r="BE464" s="116">
        <v>118.94</v>
      </c>
      <c r="BF464" s="116">
        <v>251</v>
      </c>
      <c r="BG464" s="116">
        <v>71.739999999999995</v>
      </c>
      <c r="BH464" s="116">
        <v>282</v>
      </c>
      <c r="BI464" s="116">
        <v>83.72</v>
      </c>
      <c r="BJ464" s="116">
        <v>430</v>
      </c>
      <c r="BK464" s="116">
        <v>109.21</v>
      </c>
      <c r="BL464" s="116">
        <v>338</v>
      </c>
      <c r="BM464" s="116">
        <v>87.79</v>
      </c>
      <c r="BN464" s="116">
        <v>334</v>
      </c>
      <c r="BO464" s="116">
        <v>80.61</v>
      </c>
      <c r="BP464" s="116">
        <v>354</v>
      </c>
      <c r="BQ464" s="116">
        <v>80.38</v>
      </c>
      <c r="BR464" s="116">
        <v>235</v>
      </c>
      <c r="BS464" s="116">
        <v>66.34</v>
      </c>
      <c r="BT464" s="116">
        <v>246</v>
      </c>
      <c r="BU464" s="116">
        <v>74.72</v>
      </c>
      <c r="BV464" s="116">
        <v>314</v>
      </c>
      <c r="BW464" s="116">
        <v>76.44</v>
      </c>
      <c r="BX464" s="116">
        <v>318</v>
      </c>
      <c r="BY464" s="116">
        <v>80.010000000000005</v>
      </c>
      <c r="BZ464" s="116">
        <v>259</v>
      </c>
      <c r="CA464" s="116">
        <v>66.78</v>
      </c>
      <c r="CB464" s="116">
        <v>335</v>
      </c>
      <c r="CC464" s="116">
        <v>92.43</v>
      </c>
    </row>
    <row r="465" spans="1:81" ht="54.75" x14ac:dyDescent="0.45">
      <c r="A465" s="362">
        <v>461</v>
      </c>
      <c r="B465" s="357" t="s">
        <v>721</v>
      </c>
      <c r="C465" s="357" t="s">
        <v>167</v>
      </c>
      <c r="D465" s="118">
        <v>158</v>
      </c>
      <c r="E465" s="118">
        <v>12.28</v>
      </c>
      <c r="F465" s="118">
        <v>113</v>
      </c>
      <c r="G465" s="118">
        <v>7.33</v>
      </c>
      <c r="H465" s="118">
        <v>115</v>
      </c>
      <c r="I465" s="118">
        <v>7.22</v>
      </c>
      <c r="J465" s="118">
        <v>101</v>
      </c>
      <c r="K465" s="118">
        <v>7.98</v>
      </c>
      <c r="L465" s="118">
        <v>83</v>
      </c>
      <c r="M465" s="118">
        <v>5.95</v>
      </c>
      <c r="N465" s="118">
        <v>96</v>
      </c>
      <c r="O465" s="118">
        <v>7.79</v>
      </c>
      <c r="P465" s="118">
        <v>41</v>
      </c>
      <c r="Q465" s="118">
        <v>4.67</v>
      </c>
      <c r="R465" s="118">
        <v>78</v>
      </c>
      <c r="S465" s="118">
        <v>5.76</v>
      </c>
      <c r="T465" s="118">
        <v>104</v>
      </c>
      <c r="U465" s="118">
        <v>8.73</v>
      </c>
      <c r="V465" s="118">
        <v>95</v>
      </c>
      <c r="W465" s="118">
        <v>6.72</v>
      </c>
      <c r="X465" s="118">
        <v>97</v>
      </c>
      <c r="Y465" s="118">
        <v>7.74</v>
      </c>
      <c r="Z465" s="118">
        <v>131</v>
      </c>
      <c r="AA465" s="118">
        <v>9.23</v>
      </c>
      <c r="AB465" s="118">
        <v>141</v>
      </c>
      <c r="AC465" s="118">
        <v>10.5</v>
      </c>
      <c r="AD465" s="118">
        <v>165</v>
      </c>
      <c r="AE465" s="118">
        <v>14.26</v>
      </c>
      <c r="AF465" s="118">
        <v>142</v>
      </c>
      <c r="AG465" s="118">
        <v>12.78</v>
      </c>
      <c r="AH465" s="118">
        <v>86</v>
      </c>
      <c r="AI465" s="118">
        <v>7.43</v>
      </c>
      <c r="AJ465" s="118">
        <v>117</v>
      </c>
      <c r="AK465" s="118">
        <v>12.27</v>
      </c>
      <c r="AL465" s="118">
        <v>92</v>
      </c>
      <c r="AM465" s="118">
        <v>8.52</v>
      </c>
      <c r="AN465" s="118">
        <v>62</v>
      </c>
      <c r="AO465" s="118">
        <v>7.11</v>
      </c>
      <c r="AP465" s="118">
        <v>72</v>
      </c>
      <c r="AQ465" s="118">
        <v>8.43</v>
      </c>
      <c r="AR465" s="118">
        <v>110</v>
      </c>
      <c r="AS465" s="118">
        <v>10.27</v>
      </c>
      <c r="AT465" s="118">
        <v>67</v>
      </c>
      <c r="AU465" s="118">
        <v>6.09</v>
      </c>
      <c r="AV465" s="118">
        <v>64</v>
      </c>
      <c r="AW465" s="118">
        <v>5.22</v>
      </c>
      <c r="AX465" s="118">
        <v>121</v>
      </c>
      <c r="AY465" s="118">
        <v>8.7799999999999994</v>
      </c>
      <c r="AZ465" s="118">
        <v>161</v>
      </c>
      <c r="BA465" s="118">
        <v>13.33</v>
      </c>
      <c r="BB465" s="118">
        <v>144</v>
      </c>
      <c r="BC465" s="118">
        <v>9.98</v>
      </c>
      <c r="BD465" s="118">
        <v>159</v>
      </c>
      <c r="BE465" s="118">
        <v>12.13</v>
      </c>
      <c r="BF465" s="118">
        <v>135</v>
      </c>
      <c r="BG465" s="118">
        <v>11.51</v>
      </c>
      <c r="BH465" s="118">
        <v>107</v>
      </c>
      <c r="BI465" s="118">
        <v>7.57</v>
      </c>
      <c r="BJ465" s="118">
        <v>66</v>
      </c>
      <c r="BK465" s="118">
        <v>6.96</v>
      </c>
      <c r="BL465" s="118">
        <v>47</v>
      </c>
      <c r="BM465" s="118">
        <v>5.15</v>
      </c>
      <c r="BN465" s="118">
        <v>52</v>
      </c>
      <c r="BO465" s="118">
        <v>5.72</v>
      </c>
      <c r="BP465" s="118">
        <v>43</v>
      </c>
      <c r="BQ465" s="118">
        <v>4.87</v>
      </c>
      <c r="BR465" s="118">
        <v>45</v>
      </c>
      <c r="BS465" s="118">
        <v>5.47</v>
      </c>
      <c r="BT465" s="118">
        <v>32</v>
      </c>
      <c r="BU465" s="118">
        <v>4.08</v>
      </c>
      <c r="BV465" s="118">
        <v>72</v>
      </c>
      <c r="BW465" s="118">
        <v>7.18</v>
      </c>
      <c r="BX465" s="118">
        <v>112</v>
      </c>
      <c r="BY465" s="118">
        <v>15.44</v>
      </c>
      <c r="BZ465" s="118">
        <v>91</v>
      </c>
      <c r="CA465" s="118">
        <v>10.54</v>
      </c>
      <c r="CB465" s="118">
        <v>77</v>
      </c>
      <c r="CC465" s="118">
        <v>8.5299999999999994</v>
      </c>
    </row>
    <row r="466" spans="1:81" ht="80.25" x14ac:dyDescent="0.45">
      <c r="A466" s="363">
        <v>462</v>
      </c>
      <c r="B466" s="358" t="s">
        <v>976</v>
      </c>
      <c r="C466" s="358" t="s">
        <v>167</v>
      </c>
      <c r="D466" s="115">
        <v>2998</v>
      </c>
      <c r="E466" s="116">
        <v>217.55</v>
      </c>
      <c r="F466" s="115">
        <v>3627</v>
      </c>
      <c r="G466" s="116">
        <v>214.34</v>
      </c>
      <c r="H466" s="115">
        <v>3809</v>
      </c>
      <c r="I466" s="116">
        <v>287.39999999999998</v>
      </c>
      <c r="J466" s="115">
        <v>3076</v>
      </c>
      <c r="K466" s="116">
        <v>238.82</v>
      </c>
      <c r="L466" s="115">
        <v>3802</v>
      </c>
      <c r="M466" s="116">
        <v>242.46</v>
      </c>
      <c r="N466" s="115">
        <v>4462</v>
      </c>
      <c r="O466" s="116">
        <v>260.93</v>
      </c>
      <c r="P466" s="115">
        <v>4158</v>
      </c>
      <c r="Q466" s="116">
        <v>307.72000000000003</v>
      </c>
      <c r="R466" s="115">
        <v>3728</v>
      </c>
      <c r="S466" s="116">
        <v>284.11</v>
      </c>
      <c r="T466" s="115">
        <v>4553</v>
      </c>
      <c r="U466" s="116">
        <v>277.22000000000003</v>
      </c>
      <c r="V466" s="115">
        <v>4080</v>
      </c>
      <c r="W466" s="116">
        <v>284.76</v>
      </c>
      <c r="X466" s="115">
        <v>4688</v>
      </c>
      <c r="Y466" s="116">
        <v>283.70999999999998</v>
      </c>
      <c r="Z466" s="115">
        <v>4282</v>
      </c>
      <c r="AA466" s="116">
        <v>316.26</v>
      </c>
      <c r="AB466" s="115">
        <v>3500</v>
      </c>
      <c r="AC466" s="116">
        <v>235.2</v>
      </c>
      <c r="AD466" s="115">
        <v>4599</v>
      </c>
      <c r="AE466" s="116">
        <v>250.39</v>
      </c>
      <c r="AF466" s="115">
        <v>5162</v>
      </c>
      <c r="AG466" s="116">
        <v>353.14</v>
      </c>
      <c r="AH466" s="115">
        <v>3595</v>
      </c>
      <c r="AI466" s="116">
        <v>229.09</v>
      </c>
      <c r="AJ466" s="115">
        <v>4989</v>
      </c>
      <c r="AK466" s="116">
        <v>279.38</v>
      </c>
      <c r="AL466" s="115">
        <v>5444</v>
      </c>
      <c r="AM466" s="116">
        <v>312.5</v>
      </c>
      <c r="AN466" s="115">
        <v>4914</v>
      </c>
      <c r="AO466" s="116">
        <v>282.39999999999998</v>
      </c>
      <c r="AP466" s="115">
        <v>5110</v>
      </c>
      <c r="AQ466" s="116">
        <v>302.58</v>
      </c>
      <c r="AR466" s="115">
        <v>5579</v>
      </c>
      <c r="AS466" s="116">
        <v>312.85000000000002</v>
      </c>
      <c r="AT466" s="115">
        <v>4790</v>
      </c>
      <c r="AU466" s="116">
        <v>265.55</v>
      </c>
      <c r="AV466" s="115">
        <v>4884</v>
      </c>
      <c r="AW466" s="116">
        <v>297.91000000000003</v>
      </c>
      <c r="AX466" s="115">
        <v>6093</v>
      </c>
      <c r="AY466" s="116">
        <v>340.67</v>
      </c>
      <c r="AZ466" s="115">
        <v>4783</v>
      </c>
      <c r="BA466" s="116">
        <v>244.63</v>
      </c>
      <c r="BB466" s="115">
        <v>3979</v>
      </c>
      <c r="BC466" s="116">
        <v>244.73</v>
      </c>
      <c r="BD466" s="115">
        <v>6091</v>
      </c>
      <c r="BE466" s="116">
        <v>366.04</v>
      </c>
      <c r="BF466" s="115">
        <v>3574</v>
      </c>
      <c r="BG466" s="116">
        <v>198.9</v>
      </c>
      <c r="BH466" s="115">
        <v>5459</v>
      </c>
      <c r="BI466" s="116">
        <v>261.98</v>
      </c>
      <c r="BJ466" s="115">
        <v>6252</v>
      </c>
      <c r="BK466" s="116">
        <v>342.3</v>
      </c>
      <c r="BL466" s="115">
        <v>4635</v>
      </c>
      <c r="BM466" s="116">
        <v>242.9</v>
      </c>
      <c r="BN466" s="115">
        <v>5889</v>
      </c>
      <c r="BO466" s="116">
        <v>288.62</v>
      </c>
      <c r="BP466" s="115">
        <v>4793</v>
      </c>
      <c r="BQ466" s="116">
        <v>292.2</v>
      </c>
      <c r="BR466" s="115">
        <v>4762</v>
      </c>
      <c r="BS466" s="116">
        <v>249.18</v>
      </c>
      <c r="BT466" s="115">
        <v>5988</v>
      </c>
      <c r="BU466" s="116">
        <v>288.74</v>
      </c>
      <c r="BV466" s="115">
        <v>5826</v>
      </c>
      <c r="BW466" s="116">
        <v>299.01</v>
      </c>
      <c r="BX466" s="115">
        <v>5394</v>
      </c>
      <c r="BY466" s="116">
        <v>250.41</v>
      </c>
      <c r="BZ466" s="115">
        <v>4671</v>
      </c>
      <c r="CA466" s="116">
        <v>237.86</v>
      </c>
      <c r="CB466" s="115">
        <v>5762</v>
      </c>
      <c r="CC466" s="116">
        <v>280.8</v>
      </c>
    </row>
    <row r="467" spans="1:81" ht="118.5" x14ac:dyDescent="0.45">
      <c r="A467" s="362">
        <v>463</v>
      </c>
      <c r="B467" s="357" t="s">
        <v>722</v>
      </c>
      <c r="C467" s="357" t="s">
        <v>167</v>
      </c>
      <c r="D467" s="117">
        <v>5286</v>
      </c>
      <c r="E467" s="118">
        <v>746.88</v>
      </c>
      <c r="F467" s="117">
        <v>5012</v>
      </c>
      <c r="G467" s="118">
        <v>802.52</v>
      </c>
      <c r="H467" s="117">
        <v>6726</v>
      </c>
      <c r="I467" s="118">
        <v>974.28</v>
      </c>
      <c r="J467" s="117">
        <v>5751</v>
      </c>
      <c r="K467" s="118">
        <v>962.5</v>
      </c>
      <c r="L467" s="117">
        <v>6555</v>
      </c>
      <c r="M467" s="113">
        <v>1071.19</v>
      </c>
      <c r="N467" s="117">
        <v>5701</v>
      </c>
      <c r="O467" s="118">
        <v>995.57</v>
      </c>
      <c r="P467" s="117">
        <v>6086</v>
      </c>
      <c r="Q467" s="118">
        <v>976.62</v>
      </c>
      <c r="R467" s="117">
        <v>4755</v>
      </c>
      <c r="S467" s="118">
        <v>873.08</v>
      </c>
      <c r="T467" s="117">
        <v>5779</v>
      </c>
      <c r="U467" s="118">
        <v>925.34</v>
      </c>
      <c r="V467" s="117">
        <v>6453</v>
      </c>
      <c r="W467" s="118">
        <v>849.51</v>
      </c>
      <c r="X467" s="117">
        <v>5672</v>
      </c>
      <c r="Y467" s="118">
        <v>875.83</v>
      </c>
      <c r="Z467" s="117">
        <v>6221</v>
      </c>
      <c r="AA467" s="118">
        <v>958.91</v>
      </c>
      <c r="AB467" s="117">
        <v>5657</v>
      </c>
      <c r="AC467" s="118">
        <v>900.2</v>
      </c>
      <c r="AD467" s="117">
        <v>5957</v>
      </c>
      <c r="AE467" s="118">
        <v>984.49</v>
      </c>
      <c r="AF467" s="117">
        <v>6948</v>
      </c>
      <c r="AG467" s="113">
        <v>1081.56</v>
      </c>
      <c r="AH467" s="117">
        <v>6405</v>
      </c>
      <c r="AI467" s="113">
        <v>1044.6300000000001</v>
      </c>
      <c r="AJ467" s="117">
        <v>6887</v>
      </c>
      <c r="AK467" s="113">
        <v>1008.63</v>
      </c>
      <c r="AL467" s="117">
        <v>6590</v>
      </c>
      <c r="AM467" s="113">
        <v>1054.04</v>
      </c>
      <c r="AN467" s="117">
        <v>6641</v>
      </c>
      <c r="AO467" s="118">
        <v>994.1</v>
      </c>
      <c r="AP467" s="117">
        <v>7353</v>
      </c>
      <c r="AQ467" s="113">
        <v>1040.07</v>
      </c>
      <c r="AR467" s="117">
        <v>7552</v>
      </c>
      <c r="AS467" s="118">
        <v>984.72</v>
      </c>
      <c r="AT467" s="117">
        <v>6775</v>
      </c>
      <c r="AU467" s="118">
        <v>873.17</v>
      </c>
      <c r="AV467" s="117">
        <v>6774</v>
      </c>
      <c r="AW467" s="118">
        <v>926.25</v>
      </c>
      <c r="AX467" s="117">
        <v>7481</v>
      </c>
      <c r="AY467" s="118">
        <v>961.98</v>
      </c>
      <c r="AZ467" s="117">
        <v>6166</v>
      </c>
      <c r="BA467" s="118">
        <v>818.09</v>
      </c>
      <c r="BB467" s="117">
        <v>7008</v>
      </c>
      <c r="BC467" s="113">
        <v>1060.82</v>
      </c>
      <c r="BD467" s="117">
        <v>8966</v>
      </c>
      <c r="BE467" s="113">
        <v>1276.8800000000001</v>
      </c>
      <c r="BF467" s="117">
        <v>6747</v>
      </c>
      <c r="BG467" s="118">
        <v>859.28</v>
      </c>
      <c r="BH467" s="117">
        <v>7363</v>
      </c>
      <c r="BI467" s="118">
        <v>916.34</v>
      </c>
      <c r="BJ467" s="117">
        <v>7727</v>
      </c>
      <c r="BK467" s="118">
        <v>936.79</v>
      </c>
      <c r="BL467" s="117">
        <v>6051</v>
      </c>
      <c r="BM467" s="118">
        <v>824.45</v>
      </c>
      <c r="BN467" s="117">
        <v>7312</v>
      </c>
      <c r="BO467" s="118">
        <v>917.28</v>
      </c>
      <c r="BP467" s="117">
        <v>7150</v>
      </c>
      <c r="BQ467" s="118">
        <v>808.97</v>
      </c>
      <c r="BR467" s="117">
        <v>6615</v>
      </c>
      <c r="BS467" s="118">
        <v>744.9</v>
      </c>
      <c r="BT467" s="117">
        <v>7457</v>
      </c>
      <c r="BU467" s="118">
        <v>868.16</v>
      </c>
      <c r="BV467" s="117">
        <v>6467</v>
      </c>
      <c r="BW467" s="118">
        <v>622.33000000000004</v>
      </c>
      <c r="BX467" s="117">
        <v>6987</v>
      </c>
      <c r="BY467" s="118">
        <v>671.21</v>
      </c>
      <c r="BZ467" s="117">
        <v>5772</v>
      </c>
      <c r="CA467" s="118">
        <v>769.32</v>
      </c>
      <c r="CB467" s="117">
        <v>8648</v>
      </c>
      <c r="CC467" s="118">
        <v>939.31</v>
      </c>
    </row>
    <row r="468" spans="1:81" ht="67.5" x14ac:dyDescent="0.45">
      <c r="A468" s="363">
        <v>464</v>
      </c>
      <c r="B468" s="358" t="s">
        <v>723</v>
      </c>
      <c r="C468" s="358" t="s">
        <v>167</v>
      </c>
      <c r="D468" s="115">
        <v>2176</v>
      </c>
      <c r="E468" s="116">
        <v>356.76</v>
      </c>
      <c r="F468" s="115">
        <v>2306</v>
      </c>
      <c r="G468" s="116">
        <v>374.3</v>
      </c>
      <c r="H468" s="115">
        <v>2387</v>
      </c>
      <c r="I468" s="116">
        <v>288.16000000000003</v>
      </c>
      <c r="J468" s="115">
        <v>1997</v>
      </c>
      <c r="K468" s="116">
        <v>282.51</v>
      </c>
      <c r="L468" s="115">
        <v>2154</v>
      </c>
      <c r="M468" s="116">
        <v>282.06</v>
      </c>
      <c r="N468" s="115">
        <v>2219</v>
      </c>
      <c r="O468" s="116">
        <v>317.79000000000002</v>
      </c>
      <c r="P468" s="115">
        <v>2381</v>
      </c>
      <c r="Q468" s="116">
        <v>313.08</v>
      </c>
      <c r="R468" s="115">
        <v>1888</v>
      </c>
      <c r="S468" s="116">
        <v>362.4</v>
      </c>
      <c r="T468" s="115">
        <v>2306</v>
      </c>
      <c r="U468" s="116">
        <v>305.66000000000003</v>
      </c>
      <c r="V468" s="115">
        <v>1976</v>
      </c>
      <c r="W468" s="116">
        <v>311.92</v>
      </c>
      <c r="X468" s="115">
        <v>1720</v>
      </c>
      <c r="Y468" s="116">
        <v>281.76</v>
      </c>
      <c r="Z468" s="115">
        <v>2132</v>
      </c>
      <c r="AA468" s="116">
        <v>294.01</v>
      </c>
      <c r="AB468" s="115">
        <v>1718</v>
      </c>
      <c r="AC468" s="116">
        <v>277.54000000000002</v>
      </c>
      <c r="AD468" s="115">
        <v>2236</v>
      </c>
      <c r="AE468" s="116">
        <v>357.13</v>
      </c>
      <c r="AF468" s="115">
        <v>2252</v>
      </c>
      <c r="AG468" s="116">
        <v>345.17</v>
      </c>
      <c r="AH468" s="115">
        <v>2231</v>
      </c>
      <c r="AI468" s="116">
        <v>293.72000000000003</v>
      </c>
      <c r="AJ468" s="115">
        <v>2002</v>
      </c>
      <c r="AK468" s="116">
        <v>319.35000000000002</v>
      </c>
      <c r="AL468" s="115">
        <v>2074</v>
      </c>
      <c r="AM468" s="116">
        <v>341.66</v>
      </c>
      <c r="AN468" s="115">
        <v>2214</v>
      </c>
      <c r="AO468" s="116">
        <v>321.76</v>
      </c>
      <c r="AP468" s="115">
        <v>2230</v>
      </c>
      <c r="AQ468" s="116">
        <v>338.2</v>
      </c>
      <c r="AR468" s="115">
        <v>1961</v>
      </c>
      <c r="AS468" s="116">
        <v>299.04000000000002</v>
      </c>
      <c r="AT468" s="115">
        <v>2141</v>
      </c>
      <c r="AU468" s="116">
        <v>339.91</v>
      </c>
      <c r="AV468" s="115">
        <v>2074</v>
      </c>
      <c r="AW468" s="116">
        <v>329.71</v>
      </c>
      <c r="AX468" s="115">
        <v>2351</v>
      </c>
      <c r="AY468" s="116">
        <v>348.85</v>
      </c>
      <c r="AZ468" s="115">
        <v>1666</v>
      </c>
      <c r="BA468" s="116">
        <v>312.22000000000003</v>
      </c>
      <c r="BB468" s="115">
        <v>2159</v>
      </c>
      <c r="BC468" s="116">
        <v>301.27</v>
      </c>
      <c r="BD468" s="115">
        <v>2673</v>
      </c>
      <c r="BE468" s="116">
        <v>531.9</v>
      </c>
      <c r="BF468" s="115">
        <v>2063</v>
      </c>
      <c r="BG468" s="116">
        <v>564.6</v>
      </c>
      <c r="BH468" s="115">
        <v>2533</v>
      </c>
      <c r="BI468" s="116">
        <v>349.38</v>
      </c>
      <c r="BJ468" s="115">
        <v>2472</v>
      </c>
      <c r="BK468" s="116">
        <v>341.88</v>
      </c>
      <c r="BL468" s="115">
        <v>1997</v>
      </c>
      <c r="BM468" s="116">
        <v>301.86</v>
      </c>
      <c r="BN468" s="115">
        <v>2418</v>
      </c>
      <c r="BO468" s="116">
        <v>359.94</v>
      </c>
      <c r="BP468" s="115">
        <v>2569</v>
      </c>
      <c r="BQ468" s="116">
        <v>313.93</v>
      </c>
      <c r="BR468" s="115">
        <v>2049</v>
      </c>
      <c r="BS468" s="116">
        <v>320.89</v>
      </c>
      <c r="BT468" s="115">
        <v>2347</v>
      </c>
      <c r="BU468" s="116">
        <v>355.75</v>
      </c>
      <c r="BV468" s="115">
        <v>2506</v>
      </c>
      <c r="BW468" s="116">
        <v>311.58999999999997</v>
      </c>
      <c r="BX468" s="115">
        <v>2689</v>
      </c>
      <c r="BY468" s="116">
        <v>316.77</v>
      </c>
      <c r="BZ468" s="115">
        <v>2114</v>
      </c>
      <c r="CA468" s="116">
        <v>281.16000000000003</v>
      </c>
      <c r="CB468" s="115">
        <v>2516</v>
      </c>
      <c r="CC468" s="116">
        <v>348.63</v>
      </c>
    </row>
    <row r="469" spans="1:81" ht="93" x14ac:dyDescent="0.45">
      <c r="A469" s="362">
        <v>465</v>
      </c>
      <c r="B469" s="357" t="s">
        <v>724</v>
      </c>
      <c r="C469" s="357" t="s">
        <v>167</v>
      </c>
      <c r="D469" s="117">
        <v>1355</v>
      </c>
      <c r="E469" s="118">
        <v>167.36</v>
      </c>
      <c r="F469" s="117">
        <v>1547</v>
      </c>
      <c r="G469" s="118">
        <v>246.29</v>
      </c>
      <c r="H469" s="117">
        <v>1573</v>
      </c>
      <c r="I469" s="118">
        <v>166.35</v>
      </c>
      <c r="J469" s="117">
        <v>1426</v>
      </c>
      <c r="K469" s="118">
        <v>147.94999999999999</v>
      </c>
      <c r="L469" s="117">
        <v>1187</v>
      </c>
      <c r="M469" s="118">
        <v>148.66</v>
      </c>
      <c r="N469" s="117">
        <v>1309</v>
      </c>
      <c r="O469" s="118">
        <v>165.78</v>
      </c>
      <c r="P469" s="117">
        <v>1576</v>
      </c>
      <c r="Q469" s="118">
        <v>163.38999999999999</v>
      </c>
      <c r="R469" s="117">
        <v>1149</v>
      </c>
      <c r="S469" s="118">
        <v>199.57</v>
      </c>
      <c r="T469" s="117">
        <v>1496</v>
      </c>
      <c r="U469" s="118">
        <v>156.07</v>
      </c>
      <c r="V469" s="117">
        <v>1146</v>
      </c>
      <c r="W469" s="118">
        <v>156.97</v>
      </c>
      <c r="X469" s="117">
        <v>1042</v>
      </c>
      <c r="Y469" s="118">
        <v>144.69</v>
      </c>
      <c r="Z469" s="117">
        <v>1182</v>
      </c>
      <c r="AA469" s="118">
        <v>153.54</v>
      </c>
      <c r="AB469" s="117">
        <v>1001</v>
      </c>
      <c r="AC469" s="118">
        <v>142.38</v>
      </c>
      <c r="AD469" s="117">
        <v>1208</v>
      </c>
      <c r="AE469" s="118">
        <v>195.8</v>
      </c>
      <c r="AF469" s="117">
        <v>1315</v>
      </c>
      <c r="AG469" s="118">
        <v>172.11</v>
      </c>
      <c r="AH469" s="117">
        <v>1364</v>
      </c>
      <c r="AI469" s="118">
        <v>146.94</v>
      </c>
      <c r="AJ469" s="117">
        <v>1092</v>
      </c>
      <c r="AK469" s="118">
        <v>147.1</v>
      </c>
      <c r="AL469" s="117">
        <v>1232</v>
      </c>
      <c r="AM469" s="118">
        <v>168.3</v>
      </c>
      <c r="AN469" s="117">
        <v>1179</v>
      </c>
      <c r="AO469" s="118">
        <v>157.13999999999999</v>
      </c>
      <c r="AP469" s="117">
        <v>1182</v>
      </c>
      <c r="AQ469" s="118">
        <v>156.25</v>
      </c>
      <c r="AR469" s="117">
        <v>1214</v>
      </c>
      <c r="AS469" s="118">
        <v>168.71</v>
      </c>
      <c r="AT469" s="117">
        <v>1354</v>
      </c>
      <c r="AU469" s="118">
        <v>172.61</v>
      </c>
      <c r="AV469" s="117">
        <v>1330</v>
      </c>
      <c r="AW469" s="118">
        <v>175.97</v>
      </c>
      <c r="AX469" s="117">
        <v>1417</v>
      </c>
      <c r="AY469" s="118">
        <v>179.02</v>
      </c>
      <c r="AZ469" s="118">
        <v>949</v>
      </c>
      <c r="BA469" s="118">
        <v>142.97</v>
      </c>
      <c r="BB469" s="117">
        <v>1372</v>
      </c>
      <c r="BC469" s="118">
        <v>180.21</v>
      </c>
      <c r="BD469" s="117">
        <v>1657</v>
      </c>
      <c r="BE469" s="118">
        <v>353.48</v>
      </c>
      <c r="BF469" s="117">
        <v>1306</v>
      </c>
      <c r="BG469" s="118">
        <v>432.58</v>
      </c>
      <c r="BH469" s="117">
        <v>1764</v>
      </c>
      <c r="BI469" s="118">
        <v>193.8</v>
      </c>
      <c r="BJ469" s="117">
        <v>1582</v>
      </c>
      <c r="BK469" s="118">
        <v>194.08</v>
      </c>
      <c r="BL469" s="117">
        <v>1485</v>
      </c>
      <c r="BM469" s="118">
        <v>184.35</v>
      </c>
      <c r="BN469" s="117">
        <v>1687</v>
      </c>
      <c r="BO469" s="118">
        <v>190.65</v>
      </c>
      <c r="BP469" s="117">
        <v>1582</v>
      </c>
      <c r="BQ469" s="118">
        <v>168.94</v>
      </c>
      <c r="BR469" s="117">
        <v>1497</v>
      </c>
      <c r="BS469" s="118">
        <v>163.01</v>
      </c>
      <c r="BT469" s="117">
        <v>1673</v>
      </c>
      <c r="BU469" s="118">
        <v>192.97</v>
      </c>
      <c r="BV469" s="117">
        <v>1890</v>
      </c>
      <c r="BW469" s="118">
        <v>191.42</v>
      </c>
      <c r="BX469" s="117">
        <v>1799</v>
      </c>
      <c r="BY469" s="118">
        <v>154.34</v>
      </c>
      <c r="BZ469" s="117">
        <v>1532</v>
      </c>
      <c r="CA469" s="118">
        <v>161.56</v>
      </c>
      <c r="CB469" s="117">
        <v>1750</v>
      </c>
      <c r="CC469" s="118">
        <v>169.11</v>
      </c>
    </row>
    <row r="470" spans="1:81" ht="67.5" x14ac:dyDescent="0.45">
      <c r="A470" s="363">
        <v>466</v>
      </c>
      <c r="B470" s="358" t="s">
        <v>725</v>
      </c>
      <c r="C470" s="358" t="s">
        <v>167</v>
      </c>
      <c r="D470" s="116">
        <v>821</v>
      </c>
      <c r="E470" s="116">
        <v>189.4</v>
      </c>
      <c r="F470" s="116">
        <v>758</v>
      </c>
      <c r="G470" s="116">
        <v>128</v>
      </c>
      <c r="H470" s="116">
        <v>813</v>
      </c>
      <c r="I470" s="116">
        <v>121.81</v>
      </c>
      <c r="J470" s="116">
        <v>571</v>
      </c>
      <c r="K470" s="116">
        <v>134.57</v>
      </c>
      <c r="L470" s="116">
        <v>967</v>
      </c>
      <c r="M470" s="116">
        <v>133.4</v>
      </c>
      <c r="N470" s="116">
        <v>910</v>
      </c>
      <c r="O470" s="116">
        <v>152.01</v>
      </c>
      <c r="P470" s="116">
        <v>805</v>
      </c>
      <c r="Q470" s="116">
        <v>149.69</v>
      </c>
      <c r="R470" s="116">
        <v>739</v>
      </c>
      <c r="S470" s="116">
        <v>162.83000000000001</v>
      </c>
      <c r="T470" s="116">
        <v>810</v>
      </c>
      <c r="U470" s="116">
        <v>149.6</v>
      </c>
      <c r="V470" s="116">
        <v>831</v>
      </c>
      <c r="W470" s="116">
        <v>154.94999999999999</v>
      </c>
      <c r="X470" s="116">
        <v>679</v>
      </c>
      <c r="Y470" s="116">
        <v>137.06</v>
      </c>
      <c r="Z470" s="116">
        <v>950</v>
      </c>
      <c r="AA470" s="116">
        <v>140.46</v>
      </c>
      <c r="AB470" s="116">
        <v>717</v>
      </c>
      <c r="AC470" s="116">
        <v>135.15</v>
      </c>
      <c r="AD470" s="115">
        <v>1028</v>
      </c>
      <c r="AE470" s="116">
        <v>161.32</v>
      </c>
      <c r="AF470" s="116">
        <v>937</v>
      </c>
      <c r="AG470" s="116">
        <v>173.06</v>
      </c>
      <c r="AH470" s="116">
        <v>867</v>
      </c>
      <c r="AI470" s="116">
        <v>146.78</v>
      </c>
      <c r="AJ470" s="116">
        <v>910</v>
      </c>
      <c r="AK470" s="116">
        <v>172.25</v>
      </c>
      <c r="AL470" s="116">
        <v>842</v>
      </c>
      <c r="AM470" s="116">
        <v>173.35</v>
      </c>
      <c r="AN470" s="115">
        <v>1035</v>
      </c>
      <c r="AO470" s="116">
        <v>164.62</v>
      </c>
      <c r="AP470" s="115">
        <v>1049</v>
      </c>
      <c r="AQ470" s="116">
        <v>181.95</v>
      </c>
      <c r="AR470" s="116">
        <v>748</v>
      </c>
      <c r="AS470" s="116">
        <v>130.33000000000001</v>
      </c>
      <c r="AT470" s="116">
        <v>788</v>
      </c>
      <c r="AU470" s="116">
        <v>167.3</v>
      </c>
      <c r="AV470" s="116">
        <v>743</v>
      </c>
      <c r="AW470" s="116">
        <v>153.74</v>
      </c>
      <c r="AX470" s="116">
        <v>934</v>
      </c>
      <c r="AY470" s="116">
        <v>169.83</v>
      </c>
      <c r="AZ470" s="116">
        <v>717</v>
      </c>
      <c r="BA470" s="116">
        <v>169.25</v>
      </c>
      <c r="BB470" s="116">
        <v>786</v>
      </c>
      <c r="BC470" s="116">
        <v>121.06</v>
      </c>
      <c r="BD470" s="115">
        <v>1017</v>
      </c>
      <c r="BE470" s="116">
        <v>178.42</v>
      </c>
      <c r="BF470" s="116">
        <v>757</v>
      </c>
      <c r="BG470" s="116">
        <v>132.02000000000001</v>
      </c>
      <c r="BH470" s="116">
        <v>770</v>
      </c>
      <c r="BI470" s="116">
        <v>155.58000000000001</v>
      </c>
      <c r="BJ470" s="116">
        <v>890</v>
      </c>
      <c r="BK470" s="116">
        <v>147.79</v>
      </c>
      <c r="BL470" s="116">
        <v>512</v>
      </c>
      <c r="BM470" s="116">
        <v>117.51</v>
      </c>
      <c r="BN470" s="116">
        <v>731</v>
      </c>
      <c r="BO470" s="116">
        <v>169.29</v>
      </c>
      <c r="BP470" s="116">
        <v>987</v>
      </c>
      <c r="BQ470" s="116">
        <v>144.99</v>
      </c>
      <c r="BR470" s="116">
        <v>552</v>
      </c>
      <c r="BS470" s="116">
        <v>157.88</v>
      </c>
      <c r="BT470" s="116">
        <v>674</v>
      </c>
      <c r="BU470" s="116">
        <v>162.78</v>
      </c>
      <c r="BV470" s="116">
        <v>615</v>
      </c>
      <c r="BW470" s="116">
        <v>120.17</v>
      </c>
      <c r="BX470" s="116">
        <v>890</v>
      </c>
      <c r="BY470" s="116">
        <v>162.43</v>
      </c>
      <c r="BZ470" s="116">
        <v>583</v>
      </c>
      <c r="CA470" s="116">
        <v>119.6</v>
      </c>
      <c r="CB470" s="116">
        <v>766</v>
      </c>
      <c r="CC470" s="116">
        <v>179.51</v>
      </c>
    </row>
    <row r="471" spans="1:81" ht="67.5" x14ac:dyDescent="0.45">
      <c r="A471" s="362">
        <v>467</v>
      </c>
      <c r="B471" s="357" t="s">
        <v>726</v>
      </c>
      <c r="C471" s="357" t="s">
        <v>167</v>
      </c>
      <c r="D471" s="117">
        <v>36760</v>
      </c>
      <c r="E471" s="113">
        <v>2256.12</v>
      </c>
      <c r="F471" s="117">
        <v>35569</v>
      </c>
      <c r="G471" s="113">
        <v>2076.64</v>
      </c>
      <c r="H471" s="117">
        <v>39229</v>
      </c>
      <c r="I471" s="113">
        <v>2066.73</v>
      </c>
      <c r="J471" s="117">
        <v>37030</v>
      </c>
      <c r="K471" s="113">
        <v>2174.8200000000002</v>
      </c>
      <c r="L471" s="117">
        <v>38787</v>
      </c>
      <c r="M471" s="113">
        <v>2225.48</v>
      </c>
      <c r="N471" s="117">
        <v>37942</v>
      </c>
      <c r="O471" s="113">
        <v>2021.99</v>
      </c>
      <c r="P471" s="117">
        <v>34848</v>
      </c>
      <c r="Q471" s="113">
        <v>2393.5500000000002</v>
      </c>
      <c r="R471" s="117">
        <v>32183</v>
      </c>
      <c r="S471" s="113">
        <v>1941.6</v>
      </c>
      <c r="T471" s="117">
        <v>29855</v>
      </c>
      <c r="U471" s="113">
        <v>2084.7399999999998</v>
      </c>
      <c r="V471" s="117">
        <v>36989</v>
      </c>
      <c r="W471" s="113">
        <v>2294.41</v>
      </c>
      <c r="X471" s="117">
        <v>32179</v>
      </c>
      <c r="Y471" s="113">
        <v>2181.86</v>
      </c>
      <c r="Z471" s="117">
        <v>33470</v>
      </c>
      <c r="AA471" s="113">
        <v>3555.81</v>
      </c>
      <c r="AB471" s="117">
        <v>31862</v>
      </c>
      <c r="AC471" s="113">
        <v>1882.77</v>
      </c>
      <c r="AD471" s="117">
        <v>41788</v>
      </c>
      <c r="AE471" s="113">
        <v>2291.37</v>
      </c>
      <c r="AF471" s="117">
        <v>49318</v>
      </c>
      <c r="AG471" s="113">
        <v>2868.66</v>
      </c>
      <c r="AH471" s="117">
        <v>37495</v>
      </c>
      <c r="AI471" s="113">
        <v>2155.37</v>
      </c>
      <c r="AJ471" s="117">
        <v>57409</v>
      </c>
      <c r="AK471" s="113">
        <v>2771.56</v>
      </c>
      <c r="AL471" s="117">
        <v>44721</v>
      </c>
      <c r="AM471" s="113">
        <v>2703.14</v>
      </c>
      <c r="AN471" s="117">
        <v>40139</v>
      </c>
      <c r="AO471" s="113">
        <v>2331.06</v>
      </c>
      <c r="AP471" s="117">
        <v>43318</v>
      </c>
      <c r="AQ471" s="113">
        <v>2361.96</v>
      </c>
      <c r="AR471" s="117">
        <v>41882</v>
      </c>
      <c r="AS471" s="113">
        <v>2538.6</v>
      </c>
      <c r="AT471" s="117">
        <v>42066</v>
      </c>
      <c r="AU471" s="113">
        <v>2532.8000000000002</v>
      </c>
      <c r="AV471" s="117">
        <v>49374</v>
      </c>
      <c r="AW471" s="113">
        <v>3002.47</v>
      </c>
      <c r="AX471" s="117">
        <v>45308</v>
      </c>
      <c r="AY471" s="113">
        <v>2642.07</v>
      </c>
      <c r="AZ471" s="117">
        <v>38525</v>
      </c>
      <c r="BA471" s="113">
        <v>2191.9899999999998</v>
      </c>
      <c r="BB471" s="117">
        <v>40585</v>
      </c>
      <c r="BC471" s="113">
        <v>2583.11</v>
      </c>
      <c r="BD471" s="117">
        <v>47209</v>
      </c>
      <c r="BE471" s="113">
        <v>2924.59</v>
      </c>
      <c r="BF471" s="117">
        <v>42371</v>
      </c>
      <c r="BG471" s="113">
        <v>2527.67</v>
      </c>
      <c r="BH471" s="117">
        <v>48571</v>
      </c>
      <c r="BI471" s="113">
        <v>2850.24</v>
      </c>
      <c r="BJ471" s="117">
        <v>55526</v>
      </c>
      <c r="BK471" s="113">
        <v>3219.2</v>
      </c>
      <c r="BL471" s="117">
        <v>47469</v>
      </c>
      <c r="BM471" s="113">
        <v>2762.19</v>
      </c>
      <c r="BN471" s="117">
        <v>55985</v>
      </c>
      <c r="BO471" s="113">
        <v>3089.71</v>
      </c>
      <c r="BP471" s="117">
        <v>55246</v>
      </c>
      <c r="BQ471" s="113">
        <v>2919.46</v>
      </c>
      <c r="BR471" s="117">
        <v>55577</v>
      </c>
      <c r="BS471" s="113">
        <v>3379.66</v>
      </c>
      <c r="BT471" s="117">
        <v>59064</v>
      </c>
      <c r="BU471" s="113">
        <v>2979.36</v>
      </c>
      <c r="BV471" s="117">
        <v>45150</v>
      </c>
      <c r="BW471" s="113">
        <v>2819.2</v>
      </c>
      <c r="BX471" s="117">
        <v>62527</v>
      </c>
      <c r="BY471" s="113">
        <v>2977.42</v>
      </c>
      <c r="BZ471" s="117">
        <v>49753</v>
      </c>
      <c r="CA471" s="113">
        <v>2731.86</v>
      </c>
      <c r="CB471" s="117">
        <v>61782</v>
      </c>
      <c r="CC471" s="113">
        <v>2835.11</v>
      </c>
    </row>
    <row r="472" spans="1:81" ht="54.75" x14ac:dyDescent="0.45">
      <c r="A472" s="363">
        <v>468</v>
      </c>
      <c r="B472" s="358" t="s">
        <v>727</v>
      </c>
      <c r="C472" s="358" t="s">
        <v>167</v>
      </c>
      <c r="D472" s="115">
        <v>2451</v>
      </c>
      <c r="E472" s="116">
        <v>630.99</v>
      </c>
      <c r="F472" s="115">
        <v>2813</v>
      </c>
      <c r="G472" s="116">
        <v>630.70000000000005</v>
      </c>
      <c r="H472" s="115">
        <v>3623</v>
      </c>
      <c r="I472" s="116">
        <v>583.66999999999996</v>
      </c>
      <c r="J472" s="115">
        <v>2919</v>
      </c>
      <c r="K472" s="116">
        <v>579.79</v>
      </c>
      <c r="L472" s="115">
        <v>3047</v>
      </c>
      <c r="M472" s="116">
        <v>676.18</v>
      </c>
      <c r="N472" s="115">
        <v>3173</v>
      </c>
      <c r="O472" s="116">
        <v>573.97</v>
      </c>
      <c r="P472" s="115">
        <v>3186</v>
      </c>
      <c r="Q472" s="116">
        <v>636.52</v>
      </c>
      <c r="R472" s="115">
        <v>1987</v>
      </c>
      <c r="S472" s="116">
        <v>294.89999999999998</v>
      </c>
      <c r="T472" s="115">
        <v>2533</v>
      </c>
      <c r="U472" s="116">
        <v>495.67</v>
      </c>
      <c r="V472" s="115">
        <v>2466</v>
      </c>
      <c r="W472" s="116">
        <v>529.92999999999995</v>
      </c>
      <c r="X472" s="115">
        <v>2596</v>
      </c>
      <c r="Y472" s="116">
        <v>508.16</v>
      </c>
      <c r="Z472" s="115">
        <v>2368</v>
      </c>
      <c r="AA472" s="116">
        <v>411.59</v>
      </c>
      <c r="AB472" s="115">
        <v>2191</v>
      </c>
      <c r="AC472" s="116">
        <v>411.18</v>
      </c>
      <c r="AD472" s="115">
        <v>2752</v>
      </c>
      <c r="AE472" s="116">
        <v>464.31</v>
      </c>
      <c r="AF472" s="115">
        <v>3749</v>
      </c>
      <c r="AG472" s="116">
        <v>784.08</v>
      </c>
      <c r="AH472" s="115">
        <v>3256</v>
      </c>
      <c r="AI472" s="116">
        <v>457.67</v>
      </c>
      <c r="AJ472" s="115">
        <v>3274</v>
      </c>
      <c r="AK472" s="116">
        <v>509.28</v>
      </c>
      <c r="AL472" s="115">
        <v>3350</v>
      </c>
      <c r="AM472" s="116">
        <v>520.15</v>
      </c>
      <c r="AN472" s="115">
        <v>2716</v>
      </c>
      <c r="AO472" s="116">
        <v>511.11</v>
      </c>
      <c r="AP472" s="115">
        <v>3090</v>
      </c>
      <c r="AQ472" s="116">
        <v>441.8</v>
      </c>
      <c r="AR472" s="115">
        <v>2906</v>
      </c>
      <c r="AS472" s="116">
        <v>533.25</v>
      </c>
      <c r="AT472" s="115">
        <v>2799</v>
      </c>
      <c r="AU472" s="116">
        <v>427.98</v>
      </c>
      <c r="AV472" s="115">
        <v>3263</v>
      </c>
      <c r="AW472" s="116">
        <v>646.04999999999995</v>
      </c>
      <c r="AX472" s="115">
        <v>3085</v>
      </c>
      <c r="AY472" s="116">
        <v>399.26</v>
      </c>
      <c r="AZ472" s="115">
        <v>2950</v>
      </c>
      <c r="BA472" s="116">
        <v>416.66</v>
      </c>
      <c r="BB472" s="115">
        <v>3329</v>
      </c>
      <c r="BC472" s="116">
        <v>688.14</v>
      </c>
      <c r="BD472" s="115">
        <v>4242</v>
      </c>
      <c r="BE472" s="116">
        <v>581.42999999999995</v>
      </c>
      <c r="BF472" s="115">
        <v>4351</v>
      </c>
      <c r="BG472" s="116">
        <v>646.1</v>
      </c>
      <c r="BH472" s="115">
        <v>5247</v>
      </c>
      <c r="BI472" s="116">
        <v>883.31</v>
      </c>
      <c r="BJ472" s="115">
        <v>4763</v>
      </c>
      <c r="BK472" s="116">
        <v>701.32</v>
      </c>
      <c r="BL472" s="115">
        <v>3966</v>
      </c>
      <c r="BM472" s="116">
        <v>665.79</v>
      </c>
      <c r="BN472" s="115">
        <v>4392</v>
      </c>
      <c r="BO472" s="116">
        <v>890.09</v>
      </c>
      <c r="BP472" s="115">
        <v>3232</v>
      </c>
      <c r="BQ472" s="116">
        <v>595.78</v>
      </c>
      <c r="BR472" s="115">
        <v>2733</v>
      </c>
      <c r="BS472" s="116">
        <v>597.66</v>
      </c>
      <c r="BT472" s="115">
        <v>3329</v>
      </c>
      <c r="BU472" s="116">
        <v>489.04</v>
      </c>
      <c r="BV472" s="115">
        <v>3772</v>
      </c>
      <c r="BW472" s="116">
        <v>733.68</v>
      </c>
      <c r="BX472" s="115">
        <v>3614</v>
      </c>
      <c r="BY472" s="116">
        <v>465.44</v>
      </c>
      <c r="BZ472" s="115">
        <v>4066</v>
      </c>
      <c r="CA472" s="116">
        <v>518.63</v>
      </c>
      <c r="CB472" s="115">
        <v>5129</v>
      </c>
      <c r="CC472" s="116">
        <v>630.71</v>
      </c>
    </row>
    <row r="473" spans="1:81" ht="118.5" x14ac:dyDescent="0.45">
      <c r="A473" s="362">
        <v>469</v>
      </c>
      <c r="B473" s="357" t="s">
        <v>728</v>
      </c>
      <c r="C473" s="357" t="s">
        <v>167</v>
      </c>
      <c r="D473" s="118">
        <v>850</v>
      </c>
      <c r="E473" s="118">
        <v>72.67</v>
      </c>
      <c r="F473" s="117">
        <v>1004</v>
      </c>
      <c r="G473" s="118">
        <v>78.61</v>
      </c>
      <c r="H473" s="118">
        <v>851</v>
      </c>
      <c r="I473" s="118">
        <v>60.04</v>
      </c>
      <c r="J473" s="118">
        <v>852</v>
      </c>
      <c r="K473" s="118">
        <v>69.069999999999993</v>
      </c>
      <c r="L473" s="118">
        <v>953</v>
      </c>
      <c r="M473" s="118">
        <v>77.33</v>
      </c>
      <c r="N473" s="118">
        <v>910</v>
      </c>
      <c r="O473" s="118">
        <v>71.94</v>
      </c>
      <c r="P473" s="118">
        <v>810</v>
      </c>
      <c r="Q473" s="118">
        <v>64.73</v>
      </c>
      <c r="R473" s="118">
        <v>651</v>
      </c>
      <c r="S473" s="118">
        <v>50.32</v>
      </c>
      <c r="T473" s="118">
        <v>823</v>
      </c>
      <c r="U473" s="118">
        <v>54.12</v>
      </c>
      <c r="V473" s="118">
        <v>894</v>
      </c>
      <c r="W473" s="118">
        <v>63.11</v>
      </c>
      <c r="X473" s="118">
        <v>927</v>
      </c>
      <c r="Y473" s="118">
        <v>67.17</v>
      </c>
      <c r="Z473" s="118">
        <v>723</v>
      </c>
      <c r="AA473" s="118">
        <v>51.18</v>
      </c>
      <c r="AB473" s="118">
        <v>897</v>
      </c>
      <c r="AC473" s="118">
        <v>66.36</v>
      </c>
      <c r="AD473" s="117">
        <v>1138</v>
      </c>
      <c r="AE473" s="118">
        <v>84.41</v>
      </c>
      <c r="AF473" s="118">
        <v>980</v>
      </c>
      <c r="AG473" s="118">
        <v>75.78</v>
      </c>
      <c r="AH473" s="118">
        <v>928</v>
      </c>
      <c r="AI473" s="118">
        <v>77.58</v>
      </c>
      <c r="AJ473" s="118">
        <v>943</v>
      </c>
      <c r="AK473" s="118">
        <v>67.430000000000007</v>
      </c>
      <c r="AL473" s="118">
        <v>827</v>
      </c>
      <c r="AM473" s="118">
        <v>62.94</v>
      </c>
      <c r="AN473" s="117">
        <v>1065</v>
      </c>
      <c r="AO473" s="118">
        <v>74.94</v>
      </c>
      <c r="AP473" s="118">
        <v>987</v>
      </c>
      <c r="AQ473" s="118">
        <v>79.59</v>
      </c>
      <c r="AR473" s="117">
        <v>1073</v>
      </c>
      <c r="AS473" s="118">
        <v>85.06</v>
      </c>
      <c r="AT473" s="118">
        <v>982</v>
      </c>
      <c r="AU473" s="118">
        <v>84.87</v>
      </c>
      <c r="AV473" s="117">
        <v>1121</v>
      </c>
      <c r="AW473" s="118">
        <v>102.52</v>
      </c>
      <c r="AX473" s="118">
        <v>823</v>
      </c>
      <c r="AY473" s="118">
        <v>73.92</v>
      </c>
      <c r="AZ473" s="118">
        <v>934</v>
      </c>
      <c r="BA473" s="118">
        <v>79.13</v>
      </c>
      <c r="BB473" s="118">
        <v>919</v>
      </c>
      <c r="BC473" s="118">
        <v>72.680000000000007</v>
      </c>
      <c r="BD473" s="117">
        <v>1173</v>
      </c>
      <c r="BE473" s="118">
        <v>99.05</v>
      </c>
      <c r="BF473" s="118">
        <v>790</v>
      </c>
      <c r="BG473" s="118">
        <v>56.61</v>
      </c>
      <c r="BH473" s="118">
        <v>829</v>
      </c>
      <c r="BI473" s="118">
        <v>72.55</v>
      </c>
      <c r="BJ473" s="118">
        <v>920</v>
      </c>
      <c r="BK473" s="118">
        <v>72.38</v>
      </c>
      <c r="BL473" s="117">
        <v>1160</v>
      </c>
      <c r="BM473" s="118">
        <v>94.54</v>
      </c>
      <c r="BN473" s="117">
        <v>1063</v>
      </c>
      <c r="BO473" s="118">
        <v>81.45</v>
      </c>
      <c r="BP473" s="118">
        <v>776</v>
      </c>
      <c r="BQ473" s="118">
        <v>65.7</v>
      </c>
      <c r="BR473" s="118">
        <v>872</v>
      </c>
      <c r="BS473" s="118">
        <v>73.97</v>
      </c>
      <c r="BT473" s="118">
        <v>948</v>
      </c>
      <c r="BU473" s="118">
        <v>74.930000000000007</v>
      </c>
      <c r="BV473" s="117">
        <v>1025</v>
      </c>
      <c r="BW473" s="118">
        <v>76.23</v>
      </c>
      <c r="BX473" s="117">
        <v>1030</v>
      </c>
      <c r="BY473" s="118">
        <v>89.14</v>
      </c>
      <c r="BZ473" s="118">
        <v>878</v>
      </c>
      <c r="CA473" s="118">
        <v>79.19</v>
      </c>
      <c r="CB473" s="118">
        <v>823</v>
      </c>
      <c r="CC473" s="118">
        <v>66.38</v>
      </c>
    </row>
    <row r="474" spans="1:81" ht="80.25" x14ac:dyDescent="0.45">
      <c r="A474" s="363">
        <v>470</v>
      </c>
      <c r="B474" s="358" t="s">
        <v>729</v>
      </c>
      <c r="C474" s="358" t="s">
        <v>167</v>
      </c>
      <c r="D474" s="115">
        <v>33459</v>
      </c>
      <c r="E474" s="114">
        <v>1552.46</v>
      </c>
      <c r="F474" s="115">
        <v>31752</v>
      </c>
      <c r="G474" s="114">
        <v>1367.33</v>
      </c>
      <c r="H474" s="115">
        <v>34755</v>
      </c>
      <c r="I474" s="114">
        <v>1423.02</v>
      </c>
      <c r="J474" s="115">
        <v>33259</v>
      </c>
      <c r="K474" s="114">
        <v>1525.97</v>
      </c>
      <c r="L474" s="115">
        <v>34787</v>
      </c>
      <c r="M474" s="114">
        <v>1471.98</v>
      </c>
      <c r="N474" s="115">
        <v>33860</v>
      </c>
      <c r="O474" s="114">
        <v>1376.09</v>
      </c>
      <c r="P474" s="115">
        <v>30852</v>
      </c>
      <c r="Q474" s="114">
        <v>1692.3</v>
      </c>
      <c r="R474" s="115">
        <v>29545</v>
      </c>
      <c r="S474" s="114">
        <v>1596.39</v>
      </c>
      <c r="T474" s="115">
        <v>26499</v>
      </c>
      <c r="U474" s="114">
        <v>1534.94</v>
      </c>
      <c r="V474" s="115">
        <v>33629</v>
      </c>
      <c r="W474" s="114">
        <v>1701.37</v>
      </c>
      <c r="X474" s="115">
        <v>28656</v>
      </c>
      <c r="Y474" s="114">
        <v>1606.53</v>
      </c>
      <c r="Z474" s="115">
        <v>30378</v>
      </c>
      <c r="AA474" s="114">
        <v>3093.04</v>
      </c>
      <c r="AB474" s="115">
        <v>28774</v>
      </c>
      <c r="AC474" s="114">
        <v>1405.23</v>
      </c>
      <c r="AD474" s="115">
        <v>37898</v>
      </c>
      <c r="AE474" s="114">
        <v>1742.65</v>
      </c>
      <c r="AF474" s="115">
        <v>44589</v>
      </c>
      <c r="AG474" s="114">
        <v>2008.79</v>
      </c>
      <c r="AH474" s="115">
        <v>33311</v>
      </c>
      <c r="AI474" s="114">
        <v>1620.12</v>
      </c>
      <c r="AJ474" s="115">
        <v>53192</v>
      </c>
      <c r="AK474" s="114">
        <v>2194.85</v>
      </c>
      <c r="AL474" s="115">
        <v>40544</v>
      </c>
      <c r="AM474" s="114">
        <v>2120.0500000000002</v>
      </c>
      <c r="AN474" s="115">
        <v>36358</v>
      </c>
      <c r="AO474" s="114">
        <v>1745.01</v>
      </c>
      <c r="AP474" s="115">
        <v>39240</v>
      </c>
      <c r="AQ474" s="114">
        <v>1840.57</v>
      </c>
      <c r="AR474" s="115">
        <v>37903</v>
      </c>
      <c r="AS474" s="114">
        <v>1920.29</v>
      </c>
      <c r="AT474" s="115">
        <v>38286</v>
      </c>
      <c r="AU474" s="114">
        <v>2019.96</v>
      </c>
      <c r="AV474" s="115">
        <v>44991</v>
      </c>
      <c r="AW474" s="114">
        <v>2253.9</v>
      </c>
      <c r="AX474" s="115">
        <v>41400</v>
      </c>
      <c r="AY474" s="114">
        <v>2168.89</v>
      </c>
      <c r="AZ474" s="115">
        <v>34641</v>
      </c>
      <c r="BA474" s="114">
        <v>1696.21</v>
      </c>
      <c r="BB474" s="115">
        <v>36337</v>
      </c>
      <c r="BC474" s="114">
        <v>1822.28</v>
      </c>
      <c r="BD474" s="115">
        <v>41794</v>
      </c>
      <c r="BE474" s="114">
        <v>2244.1</v>
      </c>
      <c r="BF474" s="115">
        <v>37230</v>
      </c>
      <c r="BG474" s="114">
        <v>1824.96</v>
      </c>
      <c r="BH474" s="115">
        <v>42495</v>
      </c>
      <c r="BI474" s="114">
        <v>1894.38</v>
      </c>
      <c r="BJ474" s="115">
        <v>49843</v>
      </c>
      <c r="BK474" s="114">
        <v>2445.5</v>
      </c>
      <c r="BL474" s="115">
        <v>42344</v>
      </c>
      <c r="BM474" s="114">
        <v>2001.87</v>
      </c>
      <c r="BN474" s="115">
        <v>50530</v>
      </c>
      <c r="BO474" s="114">
        <v>2118.17</v>
      </c>
      <c r="BP474" s="115">
        <v>51238</v>
      </c>
      <c r="BQ474" s="114">
        <v>2257.98</v>
      </c>
      <c r="BR474" s="115">
        <v>51971</v>
      </c>
      <c r="BS474" s="114">
        <v>2708.03</v>
      </c>
      <c r="BT474" s="115">
        <v>54787</v>
      </c>
      <c r="BU474" s="114">
        <v>2415.39</v>
      </c>
      <c r="BV474" s="115">
        <v>40353</v>
      </c>
      <c r="BW474" s="114">
        <v>2009.3</v>
      </c>
      <c r="BX474" s="115">
        <v>57884</v>
      </c>
      <c r="BY474" s="114">
        <v>2422.84</v>
      </c>
      <c r="BZ474" s="115">
        <v>44810</v>
      </c>
      <c r="CA474" s="114">
        <v>2134.04</v>
      </c>
      <c r="CB474" s="115">
        <v>55831</v>
      </c>
      <c r="CC474" s="114">
        <v>2138.0100000000002</v>
      </c>
    </row>
    <row r="475" spans="1:81" ht="80.25" x14ac:dyDescent="0.45">
      <c r="A475" s="362">
        <v>471</v>
      </c>
      <c r="B475" s="357" t="s">
        <v>730</v>
      </c>
      <c r="C475" s="357" t="s">
        <v>167</v>
      </c>
      <c r="D475" s="118">
        <v>67</v>
      </c>
      <c r="E475" s="118">
        <v>33.75</v>
      </c>
      <c r="F475" s="118">
        <v>74</v>
      </c>
      <c r="G475" s="118">
        <v>38.64</v>
      </c>
      <c r="H475" s="118">
        <v>58</v>
      </c>
      <c r="I475" s="118">
        <v>28.47</v>
      </c>
      <c r="J475" s="118">
        <v>68</v>
      </c>
      <c r="K475" s="118">
        <v>28.9</v>
      </c>
      <c r="L475" s="118">
        <v>106</v>
      </c>
      <c r="M475" s="118">
        <v>26.88</v>
      </c>
      <c r="N475" s="118">
        <v>75</v>
      </c>
      <c r="O475" s="118">
        <v>35.82</v>
      </c>
      <c r="P475" s="118">
        <v>92</v>
      </c>
      <c r="Q475" s="118">
        <v>33.01</v>
      </c>
      <c r="R475" s="118">
        <v>97</v>
      </c>
      <c r="S475" s="118">
        <v>26.01</v>
      </c>
      <c r="T475" s="118">
        <v>77</v>
      </c>
      <c r="U475" s="118">
        <v>27.42</v>
      </c>
      <c r="V475" s="118">
        <v>89</v>
      </c>
      <c r="W475" s="118">
        <v>43.24</v>
      </c>
      <c r="X475" s="118">
        <v>100</v>
      </c>
      <c r="Y475" s="118">
        <v>40.43</v>
      </c>
      <c r="Z475" s="118">
        <v>97</v>
      </c>
      <c r="AA475" s="118">
        <v>38.630000000000003</v>
      </c>
      <c r="AB475" s="118">
        <v>66</v>
      </c>
      <c r="AC475" s="118">
        <v>36.47</v>
      </c>
      <c r="AD475" s="118">
        <v>61</v>
      </c>
      <c r="AE475" s="118">
        <v>30.6</v>
      </c>
      <c r="AF475" s="118">
        <v>66</v>
      </c>
      <c r="AG475" s="118">
        <v>35.75</v>
      </c>
      <c r="AH475" s="118">
        <v>73</v>
      </c>
      <c r="AI475" s="118">
        <v>19.27</v>
      </c>
      <c r="AJ475" s="118">
        <v>42</v>
      </c>
      <c r="AK475" s="118">
        <v>27.1</v>
      </c>
      <c r="AL475" s="118">
        <v>58</v>
      </c>
      <c r="AM475" s="118">
        <v>28.31</v>
      </c>
      <c r="AN475" s="118">
        <v>83</v>
      </c>
      <c r="AO475" s="118">
        <v>35.299999999999997</v>
      </c>
      <c r="AP475" s="118">
        <v>45</v>
      </c>
      <c r="AQ475" s="118">
        <v>27.19</v>
      </c>
      <c r="AR475" s="118">
        <v>73</v>
      </c>
      <c r="AS475" s="118">
        <v>31.92</v>
      </c>
      <c r="AT475" s="118">
        <v>61</v>
      </c>
      <c r="AU475" s="118">
        <v>32.979999999999997</v>
      </c>
      <c r="AV475" s="118">
        <v>57</v>
      </c>
      <c r="AW475" s="118">
        <v>32.29</v>
      </c>
      <c r="AX475" s="118">
        <v>47</v>
      </c>
      <c r="AY475" s="118">
        <v>24.56</v>
      </c>
      <c r="AZ475" s="118">
        <v>69</v>
      </c>
      <c r="BA475" s="118">
        <v>38.83</v>
      </c>
      <c r="BB475" s="118">
        <v>67</v>
      </c>
      <c r="BC475" s="118">
        <v>37.39</v>
      </c>
      <c r="BD475" s="118">
        <v>56</v>
      </c>
      <c r="BE475" s="118">
        <v>22.63</v>
      </c>
      <c r="BF475" s="118">
        <v>51</v>
      </c>
      <c r="BG475" s="118">
        <v>20.53</v>
      </c>
      <c r="BH475" s="118">
        <v>76</v>
      </c>
      <c r="BI475" s="118">
        <v>25.73</v>
      </c>
      <c r="BJ475" s="118">
        <v>52</v>
      </c>
      <c r="BK475" s="118">
        <v>29.51</v>
      </c>
      <c r="BL475" s="118">
        <v>51</v>
      </c>
      <c r="BM475" s="118">
        <v>26.78</v>
      </c>
      <c r="BN475" s="118">
        <v>35</v>
      </c>
      <c r="BO475" s="118">
        <v>21.31</v>
      </c>
      <c r="BP475" s="118">
        <v>43</v>
      </c>
      <c r="BQ475" s="118">
        <v>21.41</v>
      </c>
      <c r="BR475" s="118">
        <v>59</v>
      </c>
      <c r="BS475" s="118">
        <v>28.08</v>
      </c>
      <c r="BT475" s="118">
        <v>49</v>
      </c>
      <c r="BU475" s="118">
        <v>28.85</v>
      </c>
      <c r="BV475" s="118">
        <v>39</v>
      </c>
      <c r="BW475" s="118">
        <v>23.2</v>
      </c>
      <c r="BX475" s="118">
        <v>37</v>
      </c>
      <c r="BY475" s="118">
        <v>26.21</v>
      </c>
      <c r="BZ475" s="118">
        <v>40</v>
      </c>
      <c r="CA475" s="118">
        <v>17.559999999999999</v>
      </c>
      <c r="CB475" s="118">
        <v>62</v>
      </c>
      <c r="CC475" s="118">
        <v>36.21</v>
      </c>
    </row>
    <row r="476" spans="1:81" ht="67.5" x14ac:dyDescent="0.45">
      <c r="A476" s="363">
        <v>472</v>
      </c>
      <c r="B476" s="358" t="s">
        <v>731</v>
      </c>
      <c r="C476" s="112"/>
      <c r="D476" s="112"/>
      <c r="E476" s="114">
        <v>1764.22</v>
      </c>
      <c r="F476" s="112"/>
      <c r="G476" s="114">
        <v>1749.33</v>
      </c>
      <c r="H476" s="112"/>
      <c r="I476" s="114">
        <v>1740.38</v>
      </c>
      <c r="J476" s="112"/>
      <c r="K476" s="114">
        <v>1784.15</v>
      </c>
      <c r="L476" s="112"/>
      <c r="M476" s="114">
        <v>2135.71</v>
      </c>
      <c r="N476" s="112"/>
      <c r="O476" s="114">
        <v>2211.12</v>
      </c>
      <c r="P476" s="112"/>
      <c r="Q476" s="114">
        <v>2109.65</v>
      </c>
      <c r="R476" s="112"/>
      <c r="S476" s="114">
        <v>2032.45</v>
      </c>
      <c r="T476" s="112"/>
      <c r="U476" s="114">
        <v>1686.37</v>
      </c>
      <c r="V476" s="112"/>
      <c r="W476" s="114">
        <v>1724.4</v>
      </c>
      <c r="X476" s="112"/>
      <c r="Y476" s="114">
        <v>1698.64</v>
      </c>
      <c r="Z476" s="112"/>
      <c r="AA476" s="114">
        <v>2160.4899999999998</v>
      </c>
      <c r="AB476" s="112"/>
      <c r="AC476" s="114">
        <v>1688.86</v>
      </c>
      <c r="AD476" s="112"/>
      <c r="AE476" s="114">
        <v>1631.09</v>
      </c>
      <c r="AF476" s="112"/>
      <c r="AG476" s="114">
        <v>1972.16</v>
      </c>
      <c r="AH476" s="112"/>
      <c r="AI476" s="114">
        <v>1725.68</v>
      </c>
      <c r="AJ476" s="112"/>
      <c r="AK476" s="114">
        <v>2017.43</v>
      </c>
      <c r="AL476" s="112"/>
      <c r="AM476" s="114">
        <v>2129.73</v>
      </c>
      <c r="AN476" s="112"/>
      <c r="AO476" s="114">
        <v>1894.37</v>
      </c>
      <c r="AP476" s="112"/>
      <c r="AQ476" s="114">
        <v>1845.22</v>
      </c>
      <c r="AR476" s="112"/>
      <c r="AS476" s="114">
        <v>1623.49</v>
      </c>
      <c r="AT476" s="112"/>
      <c r="AU476" s="114">
        <v>1536.96</v>
      </c>
      <c r="AV476" s="112"/>
      <c r="AW476" s="114">
        <v>1935.63</v>
      </c>
      <c r="AX476" s="112"/>
      <c r="AY476" s="114">
        <v>1968.92</v>
      </c>
      <c r="AZ476" s="112"/>
      <c r="BA476" s="114">
        <v>1558.39</v>
      </c>
      <c r="BB476" s="112"/>
      <c r="BC476" s="114">
        <v>1695.76</v>
      </c>
      <c r="BD476" s="112"/>
      <c r="BE476" s="114">
        <v>1795.3</v>
      </c>
      <c r="BF476" s="112"/>
      <c r="BG476" s="114">
        <v>1538.93</v>
      </c>
      <c r="BH476" s="112"/>
      <c r="BI476" s="114">
        <v>2112.19</v>
      </c>
      <c r="BJ476" s="112"/>
      <c r="BK476" s="114">
        <v>1987.54</v>
      </c>
      <c r="BL476" s="112"/>
      <c r="BM476" s="114">
        <v>1837.41</v>
      </c>
      <c r="BN476" s="112"/>
      <c r="BO476" s="114">
        <v>1933.44</v>
      </c>
      <c r="BP476" s="112"/>
      <c r="BQ476" s="114">
        <v>1517.7</v>
      </c>
      <c r="BR476" s="112"/>
      <c r="BS476" s="114">
        <v>1606.93</v>
      </c>
      <c r="BT476" s="112"/>
      <c r="BU476" s="114">
        <v>1828.38</v>
      </c>
      <c r="BV476" s="112"/>
      <c r="BW476" s="114">
        <v>1779.34</v>
      </c>
      <c r="BX476" s="112"/>
      <c r="BY476" s="114">
        <v>1553.98</v>
      </c>
      <c r="BZ476" s="112"/>
      <c r="CA476" s="114">
        <v>1577.47</v>
      </c>
      <c r="CB476" s="112"/>
      <c r="CC476" s="114">
        <v>1525.55</v>
      </c>
    </row>
    <row r="477" spans="1:81" ht="54.75" x14ac:dyDescent="0.45">
      <c r="A477" s="362">
        <v>473</v>
      </c>
      <c r="B477" s="357" t="s">
        <v>732</v>
      </c>
      <c r="C477" s="357" t="s">
        <v>178</v>
      </c>
      <c r="D477" s="118">
        <v>210</v>
      </c>
      <c r="E477" s="118">
        <v>68.27</v>
      </c>
      <c r="F477" s="118">
        <v>362</v>
      </c>
      <c r="G477" s="118">
        <v>96.69</v>
      </c>
      <c r="H477" s="118">
        <v>410</v>
      </c>
      <c r="I477" s="118">
        <v>105.79</v>
      </c>
      <c r="J477" s="118">
        <v>420</v>
      </c>
      <c r="K477" s="118">
        <v>120.35</v>
      </c>
      <c r="L477" s="118">
        <v>366</v>
      </c>
      <c r="M477" s="118">
        <v>117.85</v>
      </c>
      <c r="N477" s="118">
        <v>382</v>
      </c>
      <c r="O477" s="118">
        <v>103.78</v>
      </c>
      <c r="P477" s="118">
        <v>491</v>
      </c>
      <c r="Q477" s="118">
        <v>183.1</v>
      </c>
      <c r="R477" s="118">
        <v>258</v>
      </c>
      <c r="S477" s="118">
        <v>94.11</v>
      </c>
      <c r="T477" s="118">
        <v>323</v>
      </c>
      <c r="U477" s="118">
        <v>88.57</v>
      </c>
      <c r="V477" s="118">
        <v>288</v>
      </c>
      <c r="W477" s="118">
        <v>84.94</v>
      </c>
      <c r="X477" s="118">
        <v>297</v>
      </c>
      <c r="Y477" s="118">
        <v>87.9</v>
      </c>
      <c r="Z477" s="118">
        <v>325</v>
      </c>
      <c r="AA477" s="118">
        <v>108.98</v>
      </c>
      <c r="AB477" s="118">
        <v>247</v>
      </c>
      <c r="AC477" s="118">
        <v>67.94</v>
      </c>
      <c r="AD477" s="118">
        <v>338</v>
      </c>
      <c r="AE477" s="118">
        <v>93.68</v>
      </c>
      <c r="AF477" s="118">
        <v>262</v>
      </c>
      <c r="AG477" s="118">
        <v>75.13</v>
      </c>
      <c r="AH477" s="118">
        <v>226</v>
      </c>
      <c r="AI477" s="118">
        <v>52.67</v>
      </c>
      <c r="AJ477" s="118">
        <v>317</v>
      </c>
      <c r="AK477" s="118">
        <v>95.37</v>
      </c>
      <c r="AL477" s="118">
        <v>289</v>
      </c>
      <c r="AM477" s="118">
        <v>99.08</v>
      </c>
      <c r="AN477" s="118">
        <v>228</v>
      </c>
      <c r="AO477" s="118">
        <v>84.36</v>
      </c>
      <c r="AP477" s="118">
        <v>241</v>
      </c>
      <c r="AQ477" s="118">
        <v>71.430000000000007</v>
      </c>
      <c r="AR477" s="118">
        <v>214</v>
      </c>
      <c r="AS477" s="118">
        <v>67.290000000000006</v>
      </c>
      <c r="AT477" s="118">
        <v>237</v>
      </c>
      <c r="AU477" s="118">
        <v>82.11</v>
      </c>
      <c r="AV477" s="118">
        <v>240</v>
      </c>
      <c r="AW477" s="118">
        <v>69.33</v>
      </c>
      <c r="AX477" s="118">
        <v>285</v>
      </c>
      <c r="AY477" s="118">
        <v>79.040000000000006</v>
      </c>
      <c r="AZ477" s="118">
        <v>261</v>
      </c>
      <c r="BA477" s="118">
        <v>67.489999999999995</v>
      </c>
      <c r="BB477" s="118">
        <v>300</v>
      </c>
      <c r="BC477" s="118">
        <v>69.06</v>
      </c>
      <c r="BD477" s="118">
        <v>320</v>
      </c>
      <c r="BE477" s="118">
        <v>64.260000000000005</v>
      </c>
      <c r="BF477" s="118">
        <v>342</v>
      </c>
      <c r="BG477" s="118">
        <v>93.58</v>
      </c>
      <c r="BH477" s="118">
        <v>296</v>
      </c>
      <c r="BI477" s="118">
        <v>71.08</v>
      </c>
      <c r="BJ477" s="118">
        <v>258</v>
      </c>
      <c r="BK477" s="118">
        <v>85.84</v>
      </c>
      <c r="BL477" s="118">
        <v>354</v>
      </c>
      <c r="BM477" s="118">
        <v>103.85</v>
      </c>
      <c r="BN477" s="118">
        <v>356</v>
      </c>
      <c r="BO477" s="118">
        <v>116.76</v>
      </c>
      <c r="BP477" s="118">
        <v>217</v>
      </c>
      <c r="BQ477" s="118">
        <v>68.2</v>
      </c>
      <c r="BR477" s="118">
        <v>210</v>
      </c>
      <c r="BS477" s="118">
        <v>61.15</v>
      </c>
      <c r="BT477" s="118">
        <v>188</v>
      </c>
      <c r="BU477" s="118">
        <v>54.14</v>
      </c>
      <c r="BV477" s="118">
        <v>170</v>
      </c>
      <c r="BW477" s="118">
        <v>53.09</v>
      </c>
      <c r="BX477" s="118">
        <v>159</v>
      </c>
      <c r="BY477" s="118">
        <v>50.58</v>
      </c>
      <c r="BZ477" s="118">
        <v>238</v>
      </c>
      <c r="CA477" s="118">
        <v>55.12</v>
      </c>
      <c r="CB477" s="118">
        <v>132</v>
      </c>
      <c r="CC477" s="118">
        <v>45</v>
      </c>
    </row>
    <row r="478" spans="1:81" ht="54.75" x14ac:dyDescent="0.45">
      <c r="A478" s="363">
        <v>474</v>
      </c>
      <c r="B478" s="358" t="s">
        <v>733</v>
      </c>
      <c r="C478" s="358" t="s">
        <v>167</v>
      </c>
      <c r="D478" s="115">
        <v>4209</v>
      </c>
      <c r="E478" s="116">
        <v>261.10000000000002</v>
      </c>
      <c r="F478" s="115">
        <v>4125</v>
      </c>
      <c r="G478" s="116">
        <v>281.06</v>
      </c>
      <c r="H478" s="115">
        <v>5498</v>
      </c>
      <c r="I478" s="116">
        <v>370.66</v>
      </c>
      <c r="J478" s="115">
        <v>4199</v>
      </c>
      <c r="K478" s="116">
        <v>308.77999999999997</v>
      </c>
      <c r="L478" s="115">
        <v>5770</v>
      </c>
      <c r="M478" s="116">
        <v>389.03</v>
      </c>
      <c r="N478" s="115">
        <v>5346</v>
      </c>
      <c r="O478" s="116">
        <v>356.98</v>
      </c>
      <c r="P478" s="115">
        <v>4371</v>
      </c>
      <c r="Q478" s="116">
        <v>276.81</v>
      </c>
      <c r="R478" s="115">
        <v>4324</v>
      </c>
      <c r="S478" s="116">
        <v>309.41000000000003</v>
      </c>
      <c r="T478" s="115">
        <v>3581</v>
      </c>
      <c r="U478" s="116">
        <v>233.59</v>
      </c>
      <c r="V478" s="115">
        <v>3344</v>
      </c>
      <c r="W478" s="116">
        <v>228.26</v>
      </c>
      <c r="X478" s="115">
        <v>2951</v>
      </c>
      <c r="Y478" s="116">
        <v>187.47</v>
      </c>
      <c r="Z478" s="115">
        <v>4421</v>
      </c>
      <c r="AA478" s="116">
        <v>282.12</v>
      </c>
      <c r="AB478" s="115">
        <v>3662</v>
      </c>
      <c r="AC478" s="116">
        <v>233.64</v>
      </c>
      <c r="AD478" s="115">
        <v>4337</v>
      </c>
      <c r="AE478" s="116">
        <v>305.39</v>
      </c>
      <c r="AF478" s="115">
        <v>6267</v>
      </c>
      <c r="AG478" s="116">
        <v>437.56</v>
      </c>
      <c r="AH478" s="115">
        <v>4382</v>
      </c>
      <c r="AI478" s="116">
        <v>295.19</v>
      </c>
      <c r="AJ478" s="115">
        <v>5853</v>
      </c>
      <c r="AK478" s="116">
        <v>396.76</v>
      </c>
      <c r="AL478" s="115">
        <v>4140</v>
      </c>
      <c r="AM478" s="116">
        <v>237.19</v>
      </c>
      <c r="AN478" s="115">
        <v>4165</v>
      </c>
      <c r="AO478" s="116">
        <v>222.35</v>
      </c>
      <c r="AP478" s="115">
        <v>3924</v>
      </c>
      <c r="AQ478" s="116">
        <v>234.89</v>
      </c>
      <c r="AR478" s="115">
        <v>4121</v>
      </c>
      <c r="AS478" s="116">
        <v>240.22</v>
      </c>
      <c r="AT478" s="115">
        <v>3560</v>
      </c>
      <c r="AU478" s="116">
        <v>174.61</v>
      </c>
      <c r="AV478" s="115">
        <v>3646</v>
      </c>
      <c r="AW478" s="116">
        <v>208</v>
      </c>
      <c r="AX478" s="115">
        <v>4265</v>
      </c>
      <c r="AY478" s="116">
        <v>244.01</v>
      </c>
      <c r="AZ478" s="115">
        <v>7120</v>
      </c>
      <c r="BA478" s="116">
        <v>218.2</v>
      </c>
      <c r="BB478" s="115">
        <v>5093</v>
      </c>
      <c r="BC478" s="116">
        <v>335.56</v>
      </c>
      <c r="BD478" s="115">
        <v>5472</v>
      </c>
      <c r="BE478" s="116">
        <v>331.41</v>
      </c>
      <c r="BF478" s="115">
        <v>4968</v>
      </c>
      <c r="BG478" s="116">
        <v>290.05</v>
      </c>
      <c r="BH478" s="115">
        <v>6127</v>
      </c>
      <c r="BI478" s="116">
        <v>354.37</v>
      </c>
      <c r="BJ478" s="115">
        <v>5478</v>
      </c>
      <c r="BK478" s="116">
        <v>255.82</v>
      </c>
      <c r="BL478" s="115">
        <v>3917</v>
      </c>
      <c r="BM478" s="116">
        <v>217.46</v>
      </c>
      <c r="BN478" s="115">
        <v>4714</v>
      </c>
      <c r="BO478" s="116">
        <v>237.32</v>
      </c>
      <c r="BP478" s="115">
        <v>4255</v>
      </c>
      <c r="BQ478" s="116">
        <v>208.81</v>
      </c>
      <c r="BR478" s="115">
        <v>3998</v>
      </c>
      <c r="BS478" s="116">
        <v>180.92</v>
      </c>
      <c r="BT478" s="115">
        <v>4085</v>
      </c>
      <c r="BU478" s="116">
        <v>203.7</v>
      </c>
      <c r="BV478" s="115">
        <v>4687</v>
      </c>
      <c r="BW478" s="116">
        <v>241.48</v>
      </c>
      <c r="BX478" s="115">
        <v>4543</v>
      </c>
      <c r="BY478" s="116">
        <v>230.15</v>
      </c>
      <c r="BZ478" s="115">
        <v>4976</v>
      </c>
      <c r="CA478" s="116">
        <v>262.29000000000002</v>
      </c>
      <c r="CB478" s="115">
        <v>6705</v>
      </c>
      <c r="CC478" s="116">
        <v>367.11</v>
      </c>
    </row>
    <row r="479" spans="1:81" ht="54.75" x14ac:dyDescent="0.45">
      <c r="A479" s="362">
        <v>475</v>
      </c>
      <c r="B479" s="357" t="s">
        <v>734</v>
      </c>
      <c r="C479" s="357" t="s">
        <v>178</v>
      </c>
      <c r="D479" s="117">
        <v>1303</v>
      </c>
      <c r="E479" s="118">
        <v>748.76</v>
      </c>
      <c r="F479" s="117">
        <v>1280</v>
      </c>
      <c r="G479" s="118">
        <v>673.79</v>
      </c>
      <c r="H479" s="117">
        <v>1456</v>
      </c>
      <c r="I479" s="118">
        <v>701.02</v>
      </c>
      <c r="J479" s="117">
        <v>1518</v>
      </c>
      <c r="K479" s="118">
        <v>824.41</v>
      </c>
      <c r="L479" s="117">
        <v>1910</v>
      </c>
      <c r="M479" s="118">
        <v>917.84</v>
      </c>
      <c r="N479" s="117">
        <v>1866</v>
      </c>
      <c r="O479" s="113">
        <v>1031.22</v>
      </c>
      <c r="P479" s="117">
        <v>1888</v>
      </c>
      <c r="Q479" s="113">
        <v>1082.67</v>
      </c>
      <c r="R479" s="117">
        <v>1655</v>
      </c>
      <c r="S479" s="118">
        <v>975.62</v>
      </c>
      <c r="T479" s="117">
        <v>1285</v>
      </c>
      <c r="U479" s="118">
        <v>772.96</v>
      </c>
      <c r="V479" s="117">
        <v>1359</v>
      </c>
      <c r="W479" s="118">
        <v>737.57</v>
      </c>
      <c r="X479" s="117">
        <v>1198</v>
      </c>
      <c r="Y479" s="118">
        <v>664.26</v>
      </c>
      <c r="Z479" s="117">
        <v>1530</v>
      </c>
      <c r="AA479" s="118">
        <v>873.02</v>
      </c>
      <c r="AB479" s="117">
        <v>1223</v>
      </c>
      <c r="AC479" s="118">
        <v>744.39</v>
      </c>
      <c r="AD479" s="117">
        <v>1183</v>
      </c>
      <c r="AE479" s="118">
        <v>637.11</v>
      </c>
      <c r="AF479" s="117">
        <v>1575</v>
      </c>
      <c r="AG479" s="118">
        <v>820.87</v>
      </c>
      <c r="AH479" s="117">
        <v>1474</v>
      </c>
      <c r="AI479" s="118">
        <v>775.56</v>
      </c>
      <c r="AJ479" s="117">
        <v>1527</v>
      </c>
      <c r="AK479" s="118">
        <v>809.92</v>
      </c>
      <c r="AL479" s="117">
        <v>1711</v>
      </c>
      <c r="AM479" s="113">
        <v>1054.3699999999999</v>
      </c>
      <c r="AN479" s="117">
        <v>1463</v>
      </c>
      <c r="AO479" s="118">
        <v>915.56</v>
      </c>
      <c r="AP479" s="117">
        <v>1371</v>
      </c>
      <c r="AQ479" s="118">
        <v>916.92</v>
      </c>
      <c r="AR479" s="117">
        <v>1210</v>
      </c>
      <c r="AS479" s="118">
        <v>725.56</v>
      </c>
      <c r="AT479" s="118">
        <v>904</v>
      </c>
      <c r="AU479" s="118">
        <v>573.15</v>
      </c>
      <c r="AV479" s="117">
        <v>1264</v>
      </c>
      <c r="AW479" s="118">
        <v>830.2</v>
      </c>
      <c r="AX479" s="117">
        <v>1241</v>
      </c>
      <c r="AY479" s="118">
        <v>760.32</v>
      </c>
      <c r="AZ479" s="118">
        <v>947</v>
      </c>
      <c r="BA479" s="118">
        <v>598.19000000000005</v>
      </c>
      <c r="BB479" s="117">
        <v>1052</v>
      </c>
      <c r="BC479" s="118">
        <v>658.72</v>
      </c>
      <c r="BD479" s="117">
        <v>1231</v>
      </c>
      <c r="BE479" s="118">
        <v>689.95</v>
      </c>
      <c r="BF479" s="117">
        <v>1074</v>
      </c>
      <c r="BG479" s="118">
        <v>672.64</v>
      </c>
      <c r="BH479" s="117">
        <v>1576</v>
      </c>
      <c r="BI479" s="118">
        <v>900.38</v>
      </c>
      <c r="BJ479" s="117">
        <v>1583</v>
      </c>
      <c r="BK479" s="113">
        <v>1008.59</v>
      </c>
      <c r="BL479" s="117">
        <v>1327</v>
      </c>
      <c r="BM479" s="118">
        <v>904.44</v>
      </c>
      <c r="BN479" s="117">
        <v>1398</v>
      </c>
      <c r="BO479" s="118">
        <v>988.2</v>
      </c>
      <c r="BP479" s="117">
        <v>1006</v>
      </c>
      <c r="BQ479" s="118">
        <v>762.42</v>
      </c>
      <c r="BR479" s="117">
        <v>1128</v>
      </c>
      <c r="BS479" s="118">
        <v>809.91</v>
      </c>
      <c r="BT479" s="117">
        <v>1518</v>
      </c>
      <c r="BU479" s="118">
        <v>942.44</v>
      </c>
      <c r="BV479" s="117">
        <v>1274</v>
      </c>
      <c r="BW479" s="118">
        <v>806.98</v>
      </c>
      <c r="BX479" s="117">
        <v>1164</v>
      </c>
      <c r="BY479" s="118">
        <v>753.3</v>
      </c>
      <c r="BZ479" s="117">
        <v>1189</v>
      </c>
      <c r="CA479" s="118">
        <v>665.46</v>
      </c>
      <c r="CB479" s="117">
        <v>1030</v>
      </c>
      <c r="CC479" s="118">
        <v>590.41999999999996</v>
      </c>
    </row>
    <row r="480" spans="1:81" ht="54.75" x14ac:dyDescent="0.45">
      <c r="A480" s="363">
        <v>476</v>
      </c>
      <c r="B480" s="358" t="s">
        <v>735</v>
      </c>
      <c r="C480" s="358" t="s">
        <v>178</v>
      </c>
      <c r="D480" s="115">
        <v>3776</v>
      </c>
      <c r="E480" s="116">
        <v>588.41</v>
      </c>
      <c r="F480" s="115">
        <v>4062</v>
      </c>
      <c r="G480" s="116">
        <v>588.47</v>
      </c>
      <c r="H480" s="115">
        <v>4190</v>
      </c>
      <c r="I480" s="116">
        <v>489.07</v>
      </c>
      <c r="J480" s="115">
        <v>3908</v>
      </c>
      <c r="K480" s="116">
        <v>470.72</v>
      </c>
      <c r="L480" s="115">
        <v>5064</v>
      </c>
      <c r="M480" s="116">
        <v>632.27</v>
      </c>
      <c r="N480" s="115">
        <v>4689</v>
      </c>
      <c r="O480" s="116">
        <v>640.52</v>
      </c>
      <c r="P480" s="115">
        <v>3615</v>
      </c>
      <c r="Q480" s="116">
        <v>465.43</v>
      </c>
      <c r="R480" s="115">
        <v>3974</v>
      </c>
      <c r="S480" s="116">
        <v>556.34</v>
      </c>
      <c r="T480" s="115">
        <v>3983</v>
      </c>
      <c r="U480" s="116">
        <v>500.46</v>
      </c>
      <c r="V480" s="115">
        <v>4022</v>
      </c>
      <c r="W480" s="116">
        <v>578.17999999999995</v>
      </c>
      <c r="X480" s="115">
        <v>3866</v>
      </c>
      <c r="Y480" s="116">
        <v>635.32000000000005</v>
      </c>
      <c r="Z480" s="115">
        <v>5136</v>
      </c>
      <c r="AA480" s="116">
        <v>789.7</v>
      </c>
      <c r="AB480" s="115">
        <v>3955</v>
      </c>
      <c r="AC480" s="116">
        <v>568.35</v>
      </c>
      <c r="AD480" s="115">
        <v>3849</v>
      </c>
      <c r="AE480" s="116">
        <v>509.95</v>
      </c>
      <c r="AF480" s="115">
        <v>4372</v>
      </c>
      <c r="AG480" s="116">
        <v>536.02</v>
      </c>
      <c r="AH480" s="115">
        <v>3598</v>
      </c>
      <c r="AI480" s="116">
        <v>500.3</v>
      </c>
      <c r="AJ480" s="115">
        <v>4893</v>
      </c>
      <c r="AK480" s="116">
        <v>620.34</v>
      </c>
      <c r="AL480" s="115">
        <v>5102</v>
      </c>
      <c r="AM480" s="116">
        <v>648.03</v>
      </c>
      <c r="AN480" s="115">
        <v>3884</v>
      </c>
      <c r="AO480" s="116">
        <v>604.35</v>
      </c>
      <c r="AP480" s="115">
        <v>4471</v>
      </c>
      <c r="AQ480" s="116">
        <v>538.48</v>
      </c>
      <c r="AR480" s="115">
        <v>3839</v>
      </c>
      <c r="AS480" s="116">
        <v>514.69000000000005</v>
      </c>
      <c r="AT480" s="115">
        <v>3480</v>
      </c>
      <c r="AU480" s="116">
        <v>625.37</v>
      </c>
      <c r="AV480" s="115">
        <v>3592</v>
      </c>
      <c r="AW480" s="116">
        <v>726.98</v>
      </c>
      <c r="AX480" s="115">
        <v>3731</v>
      </c>
      <c r="AY480" s="116">
        <v>751.23</v>
      </c>
      <c r="AZ480" s="115">
        <v>3548</v>
      </c>
      <c r="BA480" s="116">
        <v>590.62</v>
      </c>
      <c r="BB480" s="115">
        <v>3311</v>
      </c>
      <c r="BC480" s="116">
        <v>563.34</v>
      </c>
      <c r="BD480" s="115">
        <v>3991</v>
      </c>
      <c r="BE480" s="116">
        <v>604.07000000000005</v>
      </c>
      <c r="BF480" s="115">
        <v>2553</v>
      </c>
      <c r="BG480" s="116">
        <v>407.13</v>
      </c>
      <c r="BH480" s="115">
        <v>3782</v>
      </c>
      <c r="BI480" s="116">
        <v>670.44</v>
      </c>
      <c r="BJ480" s="115">
        <v>3437</v>
      </c>
      <c r="BK480" s="116">
        <v>541.12</v>
      </c>
      <c r="BL480" s="115">
        <v>2350</v>
      </c>
      <c r="BM480" s="116">
        <v>520.20000000000005</v>
      </c>
      <c r="BN480" s="115">
        <v>2874</v>
      </c>
      <c r="BO480" s="116">
        <v>497.83</v>
      </c>
      <c r="BP480" s="115">
        <v>1923</v>
      </c>
      <c r="BQ480" s="116">
        <v>388.73</v>
      </c>
      <c r="BR480" s="115">
        <v>2196</v>
      </c>
      <c r="BS480" s="116">
        <v>462.99</v>
      </c>
      <c r="BT480" s="115">
        <v>2565</v>
      </c>
      <c r="BU480" s="116">
        <v>533.49</v>
      </c>
      <c r="BV480" s="115">
        <v>2944</v>
      </c>
      <c r="BW480" s="116">
        <v>578.98</v>
      </c>
      <c r="BX480" s="115">
        <v>2039</v>
      </c>
      <c r="BY480" s="116">
        <v>450.6</v>
      </c>
      <c r="BZ480" s="115">
        <v>2361</v>
      </c>
      <c r="CA480" s="116">
        <v>521.24</v>
      </c>
      <c r="CB480" s="115">
        <v>2977</v>
      </c>
      <c r="CC480" s="116">
        <v>442.2</v>
      </c>
    </row>
    <row r="481" spans="1:81" ht="80.25" x14ac:dyDescent="0.45">
      <c r="A481" s="362">
        <v>477</v>
      </c>
      <c r="B481" s="357" t="s">
        <v>736</v>
      </c>
      <c r="C481" s="357" t="s">
        <v>167</v>
      </c>
      <c r="D481" s="118">
        <v>259</v>
      </c>
      <c r="E481" s="118">
        <v>97.67</v>
      </c>
      <c r="F481" s="118">
        <v>348</v>
      </c>
      <c r="G481" s="118">
        <v>109.31</v>
      </c>
      <c r="H481" s="118">
        <v>362</v>
      </c>
      <c r="I481" s="118">
        <v>73.849999999999994</v>
      </c>
      <c r="J481" s="118">
        <v>256</v>
      </c>
      <c r="K481" s="118">
        <v>59.89</v>
      </c>
      <c r="L481" s="118">
        <v>341</v>
      </c>
      <c r="M481" s="118">
        <v>78.72</v>
      </c>
      <c r="N481" s="118">
        <v>294</v>
      </c>
      <c r="O481" s="118">
        <v>78.61</v>
      </c>
      <c r="P481" s="118">
        <v>373</v>
      </c>
      <c r="Q481" s="118">
        <v>101.63</v>
      </c>
      <c r="R481" s="118">
        <v>319</v>
      </c>
      <c r="S481" s="118">
        <v>96.98</v>
      </c>
      <c r="T481" s="118">
        <v>315</v>
      </c>
      <c r="U481" s="118">
        <v>90.78</v>
      </c>
      <c r="V481" s="118">
        <v>400</v>
      </c>
      <c r="W481" s="118">
        <v>95.46</v>
      </c>
      <c r="X481" s="118">
        <v>357</v>
      </c>
      <c r="Y481" s="118">
        <v>123.69</v>
      </c>
      <c r="Z481" s="118">
        <v>363</v>
      </c>
      <c r="AA481" s="118">
        <v>106.68</v>
      </c>
      <c r="AB481" s="118">
        <v>208</v>
      </c>
      <c r="AC481" s="118">
        <v>74.55</v>
      </c>
      <c r="AD481" s="118">
        <v>307</v>
      </c>
      <c r="AE481" s="118">
        <v>84.96</v>
      </c>
      <c r="AF481" s="118">
        <v>418</v>
      </c>
      <c r="AG481" s="118">
        <v>102.59</v>
      </c>
      <c r="AH481" s="118">
        <v>337</v>
      </c>
      <c r="AI481" s="118">
        <v>101.95</v>
      </c>
      <c r="AJ481" s="118">
        <v>324</v>
      </c>
      <c r="AK481" s="118">
        <v>95.02</v>
      </c>
      <c r="AL481" s="118">
        <v>281</v>
      </c>
      <c r="AM481" s="118">
        <v>91.05</v>
      </c>
      <c r="AN481" s="118">
        <v>211</v>
      </c>
      <c r="AO481" s="118">
        <v>67.760000000000005</v>
      </c>
      <c r="AP481" s="118">
        <v>378</v>
      </c>
      <c r="AQ481" s="118">
        <v>83.49</v>
      </c>
      <c r="AR481" s="118">
        <v>260</v>
      </c>
      <c r="AS481" s="118">
        <v>75.739999999999995</v>
      </c>
      <c r="AT481" s="118">
        <v>270</v>
      </c>
      <c r="AU481" s="118">
        <v>81.73</v>
      </c>
      <c r="AV481" s="118">
        <v>399</v>
      </c>
      <c r="AW481" s="118">
        <v>101.12</v>
      </c>
      <c r="AX481" s="118">
        <v>336</v>
      </c>
      <c r="AY481" s="118">
        <v>134.32</v>
      </c>
      <c r="AZ481" s="118">
        <v>234</v>
      </c>
      <c r="BA481" s="118">
        <v>83.9</v>
      </c>
      <c r="BB481" s="118">
        <v>395</v>
      </c>
      <c r="BC481" s="118">
        <v>69.08</v>
      </c>
      <c r="BD481" s="118">
        <v>820</v>
      </c>
      <c r="BE481" s="118">
        <v>105.61</v>
      </c>
      <c r="BF481" s="118">
        <v>384</v>
      </c>
      <c r="BG481" s="118">
        <v>75.540000000000006</v>
      </c>
      <c r="BH481" s="118">
        <v>596</v>
      </c>
      <c r="BI481" s="118">
        <v>115.92</v>
      </c>
      <c r="BJ481" s="118">
        <v>536</v>
      </c>
      <c r="BK481" s="118">
        <v>96.16</v>
      </c>
      <c r="BL481" s="118">
        <v>332</v>
      </c>
      <c r="BM481" s="118">
        <v>91.47</v>
      </c>
      <c r="BN481" s="118">
        <v>442</v>
      </c>
      <c r="BO481" s="118">
        <v>93.33</v>
      </c>
      <c r="BP481" s="118">
        <v>290</v>
      </c>
      <c r="BQ481" s="118">
        <v>89.55</v>
      </c>
      <c r="BR481" s="118">
        <v>254</v>
      </c>
      <c r="BS481" s="118">
        <v>91.95</v>
      </c>
      <c r="BT481" s="118">
        <v>264</v>
      </c>
      <c r="BU481" s="118">
        <v>94.6</v>
      </c>
      <c r="BV481" s="118">
        <v>304</v>
      </c>
      <c r="BW481" s="118">
        <v>98.81</v>
      </c>
      <c r="BX481" s="118">
        <v>310</v>
      </c>
      <c r="BY481" s="118">
        <v>69.34</v>
      </c>
      <c r="BZ481" s="118">
        <v>283</v>
      </c>
      <c r="CA481" s="118">
        <v>73.36</v>
      </c>
      <c r="CB481" s="118">
        <v>357</v>
      </c>
      <c r="CC481" s="118">
        <v>80.819999999999993</v>
      </c>
    </row>
    <row r="482" spans="1:81" ht="67.5" x14ac:dyDescent="0.45">
      <c r="A482" s="363">
        <v>478</v>
      </c>
      <c r="B482" s="358" t="s">
        <v>737</v>
      </c>
      <c r="C482" s="112"/>
      <c r="D482" s="112"/>
      <c r="E482" s="116">
        <v>848.15</v>
      </c>
      <c r="F482" s="112"/>
      <c r="G482" s="116">
        <v>774.81</v>
      </c>
      <c r="H482" s="112"/>
      <c r="I482" s="116">
        <v>810.11</v>
      </c>
      <c r="J482" s="112"/>
      <c r="K482" s="116">
        <v>779.04</v>
      </c>
      <c r="L482" s="112"/>
      <c r="M482" s="116">
        <v>824.99</v>
      </c>
      <c r="N482" s="112"/>
      <c r="O482" s="116">
        <v>915.49</v>
      </c>
      <c r="P482" s="112"/>
      <c r="Q482" s="116">
        <v>941.32</v>
      </c>
      <c r="R482" s="112"/>
      <c r="S482" s="116">
        <v>910.89</v>
      </c>
      <c r="T482" s="112"/>
      <c r="U482" s="116">
        <v>911.39</v>
      </c>
      <c r="V482" s="112"/>
      <c r="W482" s="116">
        <v>933.03</v>
      </c>
      <c r="X482" s="112"/>
      <c r="Y482" s="116">
        <v>687.16</v>
      </c>
      <c r="Z482" s="112"/>
      <c r="AA482" s="116">
        <v>927.82</v>
      </c>
      <c r="AB482" s="112"/>
      <c r="AC482" s="116">
        <v>762.32</v>
      </c>
      <c r="AD482" s="112"/>
      <c r="AE482" s="116">
        <v>757.5</v>
      </c>
      <c r="AF482" s="112"/>
      <c r="AG482" s="116">
        <v>836.31</v>
      </c>
      <c r="AH482" s="112"/>
      <c r="AI482" s="116">
        <v>763.07</v>
      </c>
      <c r="AJ482" s="112"/>
      <c r="AK482" s="116">
        <v>871.16</v>
      </c>
      <c r="AL482" s="112"/>
      <c r="AM482" s="116">
        <v>853.75</v>
      </c>
      <c r="AN482" s="112"/>
      <c r="AO482" s="116">
        <v>907.09</v>
      </c>
      <c r="AP482" s="112"/>
      <c r="AQ482" s="116">
        <v>926.27</v>
      </c>
      <c r="AR482" s="112"/>
      <c r="AS482" s="116">
        <v>862.6</v>
      </c>
      <c r="AT482" s="112"/>
      <c r="AU482" s="116">
        <v>792.54</v>
      </c>
      <c r="AV482" s="112"/>
      <c r="AW482" s="116">
        <v>843.22</v>
      </c>
      <c r="AX482" s="112"/>
      <c r="AY482" s="116">
        <v>827.66</v>
      </c>
      <c r="AZ482" s="112"/>
      <c r="BA482" s="116">
        <v>695.36</v>
      </c>
      <c r="BB482" s="112"/>
      <c r="BC482" s="116">
        <v>798.32</v>
      </c>
      <c r="BD482" s="112"/>
      <c r="BE482" s="116">
        <v>862.01</v>
      </c>
      <c r="BF482" s="112"/>
      <c r="BG482" s="116">
        <v>730.2</v>
      </c>
      <c r="BH482" s="112"/>
      <c r="BI482" s="116">
        <v>797.64</v>
      </c>
      <c r="BJ482" s="112"/>
      <c r="BK482" s="116">
        <v>911.29</v>
      </c>
      <c r="BL482" s="112"/>
      <c r="BM482" s="116">
        <v>800.55</v>
      </c>
      <c r="BN482" s="112"/>
      <c r="BO482" s="116">
        <v>916.15</v>
      </c>
      <c r="BP482" s="112"/>
      <c r="BQ482" s="116">
        <v>900.22</v>
      </c>
      <c r="BR482" s="112"/>
      <c r="BS482" s="116">
        <v>821.49</v>
      </c>
      <c r="BT482" s="112"/>
      <c r="BU482" s="116">
        <v>883.34</v>
      </c>
      <c r="BV482" s="112"/>
      <c r="BW482" s="116">
        <v>805.88</v>
      </c>
      <c r="BX482" s="112"/>
      <c r="BY482" s="116">
        <v>880.03</v>
      </c>
      <c r="BZ482" s="112"/>
      <c r="CA482" s="116">
        <v>964.11</v>
      </c>
      <c r="CB482" s="112"/>
      <c r="CC482" s="116">
        <v>773.08</v>
      </c>
    </row>
    <row r="483" spans="1:81" ht="54.75" x14ac:dyDescent="0.45">
      <c r="A483" s="362">
        <v>479</v>
      </c>
      <c r="B483" s="357" t="s">
        <v>738</v>
      </c>
      <c r="C483" s="357" t="s">
        <v>171</v>
      </c>
      <c r="D483" s="118">
        <v>607</v>
      </c>
      <c r="E483" s="118">
        <v>238.2</v>
      </c>
      <c r="F483" s="118">
        <v>519</v>
      </c>
      <c r="G483" s="118">
        <v>201.58</v>
      </c>
      <c r="H483" s="118">
        <v>739</v>
      </c>
      <c r="I483" s="118">
        <v>245.12</v>
      </c>
      <c r="J483" s="118">
        <v>667</v>
      </c>
      <c r="K483" s="118">
        <v>218.06</v>
      </c>
      <c r="L483" s="118">
        <v>608</v>
      </c>
      <c r="M483" s="118">
        <v>234.09</v>
      </c>
      <c r="N483" s="118">
        <v>645</v>
      </c>
      <c r="O483" s="118">
        <v>324.95</v>
      </c>
      <c r="P483" s="118">
        <v>510</v>
      </c>
      <c r="Q483" s="118">
        <v>238.63</v>
      </c>
      <c r="R483" s="118">
        <v>528</v>
      </c>
      <c r="S483" s="118">
        <v>270.31</v>
      </c>
      <c r="T483" s="118">
        <v>456</v>
      </c>
      <c r="U483" s="118">
        <v>267.92</v>
      </c>
      <c r="V483" s="118">
        <v>549</v>
      </c>
      <c r="W483" s="118">
        <v>247.15</v>
      </c>
      <c r="X483" s="118">
        <v>463</v>
      </c>
      <c r="Y483" s="118">
        <v>196.78</v>
      </c>
      <c r="Z483" s="118">
        <v>710</v>
      </c>
      <c r="AA483" s="118">
        <v>274.89</v>
      </c>
      <c r="AB483" s="118">
        <v>443</v>
      </c>
      <c r="AC483" s="118">
        <v>228.27</v>
      </c>
      <c r="AD483" s="118">
        <v>380</v>
      </c>
      <c r="AE483" s="118">
        <v>215.51</v>
      </c>
      <c r="AF483" s="118">
        <v>632</v>
      </c>
      <c r="AG483" s="118">
        <v>260.60000000000002</v>
      </c>
      <c r="AH483" s="118">
        <v>402</v>
      </c>
      <c r="AI483" s="118">
        <v>142.94</v>
      </c>
      <c r="AJ483" s="118">
        <v>537</v>
      </c>
      <c r="AK483" s="118">
        <v>255.39</v>
      </c>
      <c r="AL483" s="118">
        <v>515</v>
      </c>
      <c r="AM483" s="118">
        <v>244.56</v>
      </c>
      <c r="AN483" s="118">
        <v>472</v>
      </c>
      <c r="AO483" s="118">
        <v>211.31</v>
      </c>
      <c r="AP483" s="118">
        <v>557</v>
      </c>
      <c r="AQ483" s="118">
        <v>271.67</v>
      </c>
      <c r="AR483" s="118">
        <v>427</v>
      </c>
      <c r="AS483" s="118">
        <v>228.56</v>
      </c>
      <c r="AT483" s="118">
        <v>394</v>
      </c>
      <c r="AU483" s="118">
        <v>189.72</v>
      </c>
      <c r="AV483" s="118">
        <v>579</v>
      </c>
      <c r="AW483" s="118">
        <v>280.37</v>
      </c>
      <c r="AX483" s="118">
        <v>471</v>
      </c>
      <c r="AY483" s="118">
        <v>260.67</v>
      </c>
      <c r="AZ483" s="118">
        <v>356</v>
      </c>
      <c r="BA483" s="118">
        <v>178.23</v>
      </c>
      <c r="BB483" s="118">
        <v>543</v>
      </c>
      <c r="BC483" s="118">
        <v>194.83</v>
      </c>
      <c r="BD483" s="118">
        <v>423</v>
      </c>
      <c r="BE483" s="118">
        <v>205.04</v>
      </c>
      <c r="BF483" s="118">
        <v>352</v>
      </c>
      <c r="BG483" s="118">
        <v>180.82</v>
      </c>
      <c r="BH483" s="118">
        <v>366</v>
      </c>
      <c r="BI483" s="118">
        <v>189.57</v>
      </c>
      <c r="BJ483" s="118">
        <v>475</v>
      </c>
      <c r="BK483" s="118">
        <v>247.56</v>
      </c>
      <c r="BL483" s="118">
        <v>306</v>
      </c>
      <c r="BM483" s="118">
        <v>181.43</v>
      </c>
      <c r="BN483" s="118">
        <v>371</v>
      </c>
      <c r="BO483" s="118">
        <v>263.86</v>
      </c>
      <c r="BP483" s="118">
        <v>380</v>
      </c>
      <c r="BQ483" s="118">
        <v>227.16</v>
      </c>
      <c r="BR483" s="118">
        <v>349</v>
      </c>
      <c r="BS483" s="118">
        <v>244.57</v>
      </c>
      <c r="BT483" s="118">
        <v>445</v>
      </c>
      <c r="BU483" s="118">
        <v>266.64</v>
      </c>
      <c r="BV483" s="118">
        <v>424</v>
      </c>
      <c r="BW483" s="118">
        <v>251.72</v>
      </c>
      <c r="BX483" s="118">
        <v>418</v>
      </c>
      <c r="BY483" s="118">
        <v>275.04000000000002</v>
      </c>
      <c r="BZ483" s="118">
        <v>410</v>
      </c>
      <c r="CA483" s="118">
        <v>338.72</v>
      </c>
      <c r="CB483" s="118">
        <v>515</v>
      </c>
      <c r="CC483" s="118">
        <v>176.73</v>
      </c>
    </row>
    <row r="484" spans="1:81" ht="54.75" x14ac:dyDescent="0.45">
      <c r="A484" s="363">
        <v>480</v>
      </c>
      <c r="B484" s="358" t="s">
        <v>739</v>
      </c>
      <c r="C484" s="358" t="s">
        <v>171</v>
      </c>
      <c r="D484" s="116">
        <v>359</v>
      </c>
      <c r="E484" s="116">
        <v>220.19</v>
      </c>
      <c r="F484" s="116">
        <v>429</v>
      </c>
      <c r="G484" s="116">
        <v>199.27</v>
      </c>
      <c r="H484" s="115">
        <v>1490</v>
      </c>
      <c r="I484" s="116">
        <v>159.38</v>
      </c>
      <c r="J484" s="116">
        <v>762</v>
      </c>
      <c r="K484" s="116">
        <v>219.06</v>
      </c>
      <c r="L484" s="116">
        <v>852</v>
      </c>
      <c r="M484" s="116">
        <v>226.91</v>
      </c>
      <c r="N484" s="116">
        <v>406</v>
      </c>
      <c r="O484" s="116">
        <v>197.71</v>
      </c>
      <c r="P484" s="116">
        <v>403</v>
      </c>
      <c r="Q484" s="116">
        <v>202.4</v>
      </c>
      <c r="R484" s="116">
        <v>672</v>
      </c>
      <c r="S484" s="116">
        <v>238.04</v>
      </c>
      <c r="T484" s="116">
        <v>346</v>
      </c>
      <c r="U484" s="116">
        <v>223.21</v>
      </c>
      <c r="V484" s="116">
        <v>699</v>
      </c>
      <c r="W484" s="116">
        <v>212.3</v>
      </c>
      <c r="X484" s="116">
        <v>433</v>
      </c>
      <c r="Y484" s="116">
        <v>205.61</v>
      </c>
      <c r="Z484" s="116">
        <v>382</v>
      </c>
      <c r="AA484" s="116">
        <v>249.4</v>
      </c>
      <c r="AB484" s="116">
        <v>290</v>
      </c>
      <c r="AC484" s="116">
        <v>164.42</v>
      </c>
      <c r="AD484" s="116">
        <v>380</v>
      </c>
      <c r="AE484" s="116">
        <v>136.06</v>
      </c>
      <c r="AF484" s="116">
        <v>652</v>
      </c>
      <c r="AG484" s="116">
        <v>169.53</v>
      </c>
      <c r="AH484" s="116">
        <v>479</v>
      </c>
      <c r="AI484" s="116">
        <v>164.71</v>
      </c>
      <c r="AJ484" s="116">
        <v>513</v>
      </c>
      <c r="AK484" s="116">
        <v>199.02</v>
      </c>
      <c r="AL484" s="116">
        <v>464</v>
      </c>
      <c r="AM484" s="116">
        <v>154.63</v>
      </c>
      <c r="AN484" s="116">
        <v>325</v>
      </c>
      <c r="AO484" s="116">
        <v>216.86</v>
      </c>
      <c r="AP484" s="116">
        <v>491</v>
      </c>
      <c r="AQ484" s="116">
        <v>171.59</v>
      </c>
      <c r="AR484" s="116">
        <v>318</v>
      </c>
      <c r="AS484" s="116">
        <v>151.03</v>
      </c>
      <c r="AT484" s="116">
        <v>296</v>
      </c>
      <c r="AU484" s="116">
        <v>200.95</v>
      </c>
      <c r="AV484" s="116">
        <v>410</v>
      </c>
      <c r="AW484" s="116">
        <v>145.27000000000001</v>
      </c>
      <c r="AX484" s="116">
        <v>412</v>
      </c>
      <c r="AY484" s="116">
        <v>143.58000000000001</v>
      </c>
      <c r="AZ484" s="116">
        <v>303</v>
      </c>
      <c r="BA484" s="116">
        <v>129.38</v>
      </c>
      <c r="BB484" s="116">
        <v>497</v>
      </c>
      <c r="BC484" s="116">
        <v>189.87</v>
      </c>
      <c r="BD484" s="116">
        <v>557</v>
      </c>
      <c r="BE484" s="116">
        <v>181.27</v>
      </c>
      <c r="BF484" s="116">
        <v>459</v>
      </c>
      <c r="BG484" s="116">
        <v>154.29</v>
      </c>
      <c r="BH484" s="116">
        <v>372</v>
      </c>
      <c r="BI484" s="116">
        <v>158.19</v>
      </c>
      <c r="BJ484" s="116">
        <v>397</v>
      </c>
      <c r="BK484" s="116">
        <v>133.72999999999999</v>
      </c>
      <c r="BL484" s="116">
        <v>309</v>
      </c>
      <c r="BM484" s="116">
        <v>153.66999999999999</v>
      </c>
      <c r="BN484" s="116">
        <v>333</v>
      </c>
      <c r="BO484" s="116">
        <v>183.32</v>
      </c>
      <c r="BP484" s="116">
        <v>301</v>
      </c>
      <c r="BQ484" s="116">
        <v>140.54</v>
      </c>
      <c r="BR484" s="116">
        <v>313</v>
      </c>
      <c r="BS484" s="116">
        <v>100.14</v>
      </c>
      <c r="BT484" s="116">
        <v>470</v>
      </c>
      <c r="BU484" s="116">
        <v>115.56</v>
      </c>
      <c r="BV484" s="116">
        <v>278</v>
      </c>
      <c r="BW484" s="116">
        <v>120.59</v>
      </c>
      <c r="BX484" s="116">
        <v>321</v>
      </c>
      <c r="BY484" s="116">
        <v>107.8</v>
      </c>
      <c r="BZ484" s="116">
        <v>437</v>
      </c>
      <c r="CA484" s="116">
        <v>127.39</v>
      </c>
      <c r="CB484" s="116">
        <v>304</v>
      </c>
      <c r="CC484" s="116">
        <v>108.35</v>
      </c>
    </row>
    <row r="485" spans="1:81" ht="67.5" x14ac:dyDescent="0.45">
      <c r="A485" s="362">
        <v>481</v>
      </c>
      <c r="B485" s="357" t="s">
        <v>740</v>
      </c>
      <c r="C485" s="111"/>
      <c r="D485" s="111"/>
      <c r="E485" s="118">
        <v>159.27000000000001</v>
      </c>
      <c r="F485" s="111"/>
      <c r="G485" s="118">
        <v>131.62</v>
      </c>
      <c r="H485" s="111"/>
      <c r="I485" s="118">
        <v>159.02000000000001</v>
      </c>
      <c r="J485" s="111"/>
      <c r="K485" s="118">
        <v>103.29</v>
      </c>
      <c r="L485" s="111"/>
      <c r="M485" s="118">
        <v>125.19</v>
      </c>
      <c r="N485" s="111"/>
      <c r="O485" s="118">
        <v>137.77000000000001</v>
      </c>
      <c r="P485" s="111"/>
      <c r="Q485" s="118">
        <v>231.05</v>
      </c>
      <c r="R485" s="111"/>
      <c r="S485" s="118">
        <v>136.5</v>
      </c>
      <c r="T485" s="111"/>
      <c r="U485" s="118">
        <v>167.24</v>
      </c>
      <c r="V485" s="111"/>
      <c r="W485" s="118">
        <v>177.89</v>
      </c>
      <c r="X485" s="111"/>
      <c r="Y485" s="118">
        <v>129.19999999999999</v>
      </c>
      <c r="Z485" s="111"/>
      <c r="AA485" s="118">
        <v>155.16999999999999</v>
      </c>
      <c r="AB485" s="111"/>
      <c r="AC485" s="118">
        <v>169.38</v>
      </c>
      <c r="AD485" s="111"/>
      <c r="AE485" s="118">
        <v>145.27000000000001</v>
      </c>
      <c r="AF485" s="111"/>
      <c r="AG485" s="118">
        <v>136.88</v>
      </c>
      <c r="AH485" s="111"/>
      <c r="AI485" s="118">
        <v>142.22</v>
      </c>
      <c r="AJ485" s="111"/>
      <c r="AK485" s="118">
        <v>140.83000000000001</v>
      </c>
      <c r="AL485" s="111"/>
      <c r="AM485" s="118">
        <v>167.38</v>
      </c>
      <c r="AN485" s="111"/>
      <c r="AO485" s="118">
        <v>155.87</v>
      </c>
      <c r="AP485" s="111"/>
      <c r="AQ485" s="118">
        <v>165.15</v>
      </c>
      <c r="AR485" s="111"/>
      <c r="AS485" s="118">
        <v>191.29</v>
      </c>
      <c r="AT485" s="111"/>
      <c r="AU485" s="118">
        <v>132.53</v>
      </c>
      <c r="AV485" s="111"/>
      <c r="AW485" s="118">
        <v>151.85</v>
      </c>
      <c r="AX485" s="111"/>
      <c r="AY485" s="118">
        <v>154.54</v>
      </c>
      <c r="AZ485" s="111"/>
      <c r="BA485" s="118">
        <v>116.42</v>
      </c>
      <c r="BB485" s="111"/>
      <c r="BC485" s="118">
        <v>113.29</v>
      </c>
      <c r="BD485" s="111"/>
      <c r="BE485" s="118">
        <v>139.24</v>
      </c>
      <c r="BF485" s="111"/>
      <c r="BG485" s="118">
        <v>140.77000000000001</v>
      </c>
      <c r="BH485" s="111"/>
      <c r="BI485" s="118">
        <v>126.48</v>
      </c>
      <c r="BJ485" s="111"/>
      <c r="BK485" s="118">
        <v>133.85</v>
      </c>
      <c r="BL485" s="111"/>
      <c r="BM485" s="118">
        <v>148.69999999999999</v>
      </c>
      <c r="BN485" s="111"/>
      <c r="BO485" s="118">
        <v>119.1</v>
      </c>
      <c r="BP485" s="111"/>
      <c r="BQ485" s="118">
        <v>138.83000000000001</v>
      </c>
      <c r="BR485" s="111"/>
      <c r="BS485" s="118">
        <v>101.68</v>
      </c>
      <c r="BT485" s="111"/>
      <c r="BU485" s="118">
        <v>127.36</v>
      </c>
      <c r="BV485" s="111"/>
      <c r="BW485" s="118">
        <v>94.26</v>
      </c>
      <c r="BX485" s="111"/>
      <c r="BY485" s="118">
        <v>113.12</v>
      </c>
      <c r="BZ485" s="111"/>
      <c r="CA485" s="118">
        <v>100.53</v>
      </c>
      <c r="CB485" s="111"/>
      <c r="CC485" s="118">
        <v>93.02</v>
      </c>
    </row>
    <row r="486" spans="1:81" ht="67.5" x14ac:dyDescent="0.45">
      <c r="A486" s="363">
        <v>482</v>
      </c>
      <c r="B486" s="358" t="s">
        <v>741</v>
      </c>
      <c r="C486" s="112"/>
      <c r="D486" s="112"/>
      <c r="E486" s="116">
        <v>230.48</v>
      </c>
      <c r="F486" s="112"/>
      <c r="G486" s="116">
        <v>242.34</v>
      </c>
      <c r="H486" s="112"/>
      <c r="I486" s="116">
        <v>246.59</v>
      </c>
      <c r="J486" s="112"/>
      <c r="K486" s="116">
        <v>238.63</v>
      </c>
      <c r="L486" s="112"/>
      <c r="M486" s="116">
        <v>238.8</v>
      </c>
      <c r="N486" s="112"/>
      <c r="O486" s="116">
        <v>255.05</v>
      </c>
      <c r="P486" s="112"/>
      <c r="Q486" s="116">
        <v>269.24</v>
      </c>
      <c r="R486" s="112"/>
      <c r="S486" s="116">
        <v>266.04000000000002</v>
      </c>
      <c r="T486" s="112"/>
      <c r="U486" s="116">
        <v>253.02</v>
      </c>
      <c r="V486" s="112"/>
      <c r="W486" s="116">
        <v>295.69</v>
      </c>
      <c r="X486" s="112"/>
      <c r="Y486" s="116">
        <v>155.57</v>
      </c>
      <c r="Z486" s="112"/>
      <c r="AA486" s="116">
        <v>248.35</v>
      </c>
      <c r="AB486" s="112"/>
      <c r="AC486" s="116">
        <v>200.25</v>
      </c>
      <c r="AD486" s="112"/>
      <c r="AE486" s="116">
        <v>260.67</v>
      </c>
      <c r="AF486" s="112"/>
      <c r="AG486" s="116">
        <v>269.3</v>
      </c>
      <c r="AH486" s="112"/>
      <c r="AI486" s="116">
        <v>313.2</v>
      </c>
      <c r="AJ486" s="112"/>
      <c r="AK486" s="116">
        <v>275.93</v>
      </c>
      <c r="AL486" s="112"/>
      <c r="AM486" s="116">
        <v>287.18</v>
      </c>
      <c r="AN486" s="112"/>
      <c r="AO486" s="116">
        <v>323.06</v>
      </c>
      <c r="AP486" s="112"/>
      <c r="AQ486" s="116">
        <v>317.87</v>
      </c>
      <c r="AR486" s="112"/>
      <c r="AS486" s="116">
        <v>291.70999999999998</v>
      </c>
      <c r="AT486" s="112"/>
      <c r="AU486" s="116">
        <v>269.33</v>
      </c>
      <c r="AV486" s="112"/>
      <c r="AW486" s="116">
        <v>265.74</v>
      </c>
      <c r="AX486" s="112"/>
      <c r="AY486" s="116">
        <v>268.87</v>
      </c>
      <c r="AZ486" s="112"/>
      <c r="BA486" s="116">
        <v>271.33</v>
      </c>
      <c r="BB486" s="112"/>
      <c r="BC486" s="116">
        <v>300.33999999999997</v>
      </c>
      <c r="BD486" s="112"/>
      <c r="BE486" s="116">
        <v>336.46</v>
      </c>
      <c r="BF486" s="112"/>
      <c r="BG486" s="116">
        <v>254.31</v>
      </c>
      <c r="BH486" s="112"/>
      <c r="BI486" s="116">
        <v>323.39999999999998</v>
      </c>
      <c r="BJ486" s="112"/>
      <c r="BK486" s="116">
        <v>396.15</v>
      </c>
      <c r="BL486" s="112"/>
      <c r="BM486" s="116">
        <v>316.76</v>
      </c>
      <c r="BN486" s="112"/>
      <c r="BO486" s="116">
        <v>349.87</v>
      </c>
      <c r="BP486" s="112"/>
      <c r="BQ486" s="116">
        <v>393.69</v>
      </c>
      <c r="BR486" s="112"/>
      <c r="BS486" s="116">
        <v>375.09</v>
      </c>
      <c r="BT486" s="112"/>
      <c r="BU486" s="116">
        <v>373.78</v>
      </c>
      <c r="BV486" s="112"/>
      <c r="BW486" s="116">
        <v>339.3</v>
      </c>
      <c r="BX486" s="112"/>
      <c r="BY486" s="116">
        <v>384.07</v>
      </c>
      <c r="BZ486" s="112"/>
      <c r="CA486" s="116">
        <v>397.46</v>
      </c>
      <c r="CB486" s="112"/>
      <c r="CC486" s="116">
        <v>394.98</v>
      </c>
    </row>
    <row r="487" spans="1:81" ht="105.75" x14ac:dyDescent="0.45">
      <c r="A487" s="362">
        <v>483</v>
      </c>
      <c r="B487" s="357" t="s">
        <v>742</v>
      </c>
      <c r="C487" s="111"/>
      <c r="D487" s="111"/>
      <c r="E487" s="113">
        <v>2403.69</v>
      </c>
      <c r="F487" s="111"/>
      <c r="G487" s="113">
        <v>1974.98</v>
      </c>
      <c r="H487" s="111"/>
      <c r="I487" s="113">
        <v>2545.9299999999998</v>
      </c>
      <c r="J487" s="111"/>
      <c r="K487" s="113">
        <v>1986.95</v>
      </c>
      <c r="L487" s="111"/>
      <c r="M487" s="113">
        <v>2272.0500000000002</v>
      </c>
      <c r="N487" s="111"/>
      <c r="O487" s="113">
        <v>2433.2199999999998</v>
      </c>
      <c r="P487" s="111"/>
      <c r="Q487" s="113">
        <v>2022.53</v>
      </c>
      <c r="R487" s="111"/>
      <c r="S487" s="113">
        <v>1980.08</v>
      </c>
      <c r="T487" s="111"/>
      <c r="U487" s="113">
        <v>2228.36</v>
      </c>
      <c r="V487" s="111"/>
      <c r="W487" s="113">
        <v>2385.08</v>
      </c>
      <c r="X487" s="111"/>
      <c r="Y487" s="113">
        <v>2140.83</v>
      </c>
      <c r="Z487" s="111"/>
      <c r="AA487" s="113">
        <v>2107.86</v>
      </c>
      <c r="AB487" s="111"/>
      <c r="AC487" s="113">
        <v>1922.55</v>
      </c>
      <c r="AD487" s="111"/>
      <c r="AE487" s="113">
        <v>2060.66</v>
      </c>
      <c r="AF487" s="111"/>
      <c r="AG487" s="113">
        <v>2326.21</v>
      </c>
      <c r="AH487" s="111"/>
      <c r="AI487" s="113">
        <v>2125.34</v>
      </c>
      <c r="AJ487" s="111"/>
      <c r="AK487" s="113">
        <v>2201.2199999999998</v>
      </c>
      <c r="AL487" s="111"/>
      <c r="AM487" s="113">
        <v>2166.3200000000002</v>
      </c>
      <c r="AN487" s="111"/>
      <c r="AO487" s="113">
        <v>1956.59</v>
      </c>
      <c r="AP487" s="111"/>
      <c r="AQ487" s="113">
        <v>2102.64</v>
      </c>
      <c r="AR487" s="111"/>
      <c r="AS487" s="113">
        <v>2300.91</v>
      </c>
      <c r="AT487" s="111"/>
      <c r="AU487" s="113">
        <v>1873.27</v>
      </c>
      <c r="AV487" s="111"/>
      <c r="AW487" s="113">
        <v>2038.78</v>
      </c>
      <c r="AX487" s="111"/>
      <c r="AY487" s="113">
        <v>1991.76</v>
      </c>
      <c r="AZ487" s="111"/>
      <c r="BA487" s="113">
        <v>1907.88</v>
      </c>
      <c r="BB487" s="111"/>
      <c r="BC487" s="113">
        <v>1873.59</v>
      </c>
      <c r="BD487" s="111"/>
      <c r="BE487" s="113">
        <v>2192.83</v>
      </c>
      <c r="BF487" s="111"/>
      <c r="BG487" s="113">
        <v>1640.06</v>
      </c>
      <c r="BH487" s="111"/>
      <c r="BI487" s="113">
        <v>1775.9</v>
      </c>
      <c r="BJ487" s="111"/>
      <c r="BK487" s="113">
        <v>2126.37</v>
      </c>
      <c r="BL487" s="111"/>
      <c r="BM487" s="113">
        <v>1733.94</v>
      </c>
      <c r="BN487" s="111"/>
      <c r="BO487" s="113">
        <v>1981.39</v>
      </c>
      <c r="BP487" s="111"/>
      <c r="BQ487" s="113">
        <v>2228.73</v>
      </c>
      <c r="BR487" s="111"/>
      <c r="BS487" s="113">
        <v>3848.95</v>
      </c>
      <c r="BT487" s="111"/>
      <c r="BU487" s="113">
        <v>1980.73</v>
      </c>
      <c r="BV487" s="111"/>
      <c r="BW487" s="113">
        <v>1744.07</v>
      </c>
      <c r="BX487" s="111"/>
      <c r="BY487" s="113">
        <v>2048</v>
      </c>
      <c r="BZ487" s="111"/>
      <c r="CA487" s="113">
        <v>1857.65</v>
      </c>
      <c r="CB487" s="111"/>
      <c r="CC487" s="113">
        <v>2029.19</v>
      </c>
    </row>
    <row r="488" spans="1:81" ht="67.5" x14ac:dyDescent="0.45">
      <c r="A488" s="363">
        <v>484</v>
      </c>
      <c r="B488" s="358" t="s">
        <v>743</v>
      </c>
      <c r="C488" s="358" t="s">
        <v>167</v>
      </c>
      <c r="D488" s="115">
        <v>1537</v>
      </c>
      <c r="E488" s="116">
        <v>463.83</v>
      </c>
      <c r="F488" s="116">
        <v>747</v>
      </c>
      <c r="G488" s="116">
        <v>353.82</v>
      </c>
      <c r="H488" s="115">
        <v>2004</v>
      </c>
      <c r="I488" s="116">
        <v>478.66</v>
      </c>
      <c r="J488" s="115">
        <v>1578</v>
      </c>
      <c r="K488" s="116">
        <v>384.01</v>
      </c>
      <c r="L488" s="115">
        <v>1506</v>
      </c>
      <c r="M488" s="116">
        <v>416.2</v>
      </c>
      <c r="N488" s="115">
        <v>1811</v>
      </c>
      <c r="O488" s="116">
        <v>612.09</v>
      </c>
      <c r="P488" s="115">
        <v>1100</v>
      </c>
      <c r="Q488" s="116">
        <v>311.79000000000002</v>
      </c>
      <c r="R488" s="115">
        <v>1302</v>
      </c>
      <c r="S488" s="116">
        <v>414.77</v>
      </c>
      <c r="T488" s="115">
        <v>1663</v>
      </c>
      <c r="U488" s="116">
        <v>424.98</v>
      </c>
      <c r="V488" s="115">
        <v>1732</v>
      </c>
      <c r="W488" s="116">
        <v>217.44</v>
      </c>
      <c r="X488" s="116">
        <v>961</v>
      </c>
      <c r="Y488" s="116">
        <v>184.63</v>
      </c>
      <c r="Z488" s="115">
        <v>1324</v>
      </c>
      <c r="AA488" s="116">
        <v>218.15</v>
      </c>
      <c r="AB488" s="116">
        <v>575</v>
      </c>
      <c r="AC488" s="116">
        <v>92.32</v>
      </c>
      <c r="AD488" s="115">
        <v>1161</v>
      </c>
      <c r="AE488" s="116">
        <v>158.65</v>
      </c>
      <c r="AF488" s="115">
        <v>3008</v>
      </c>
      <c r="AG488" s="116">
        <v>248.41</v>
      </c>
      <c r="AH488" s="115">
        <v>1168</v>
      </c>
      <c r="AI488" s="116">
        <v>109.43</v>
      </c>
      <c r="AJ488" s="115">
        <v>1403</v>
      </c>
      <c r="AK488" s="116">
        <v>211.59</v>
      </c>
      <c r="AL488" s="115">
        <v>1576</v>
      </c>
      <c r="AM488" s="116">
        <v>209.2</v>
      </c>
      <c r="AN488" s="116">
        <v>970</v>
      </c>
      <c r="AO488" s="116">
        <v>115.94</v>
      </c>
      <c r="AP488" s="116">
        <v>997</v>
      </c>
      <c r="AQ488" s="116">
        <v>128.21</v>
      </c>
      <c r="AR488" s="115">
        <v>2128</v>
      </c>
      <c r="AS488" s="116">
        <v>188.88</v>
      </c>
      <c r="AT488" s="115">
        <v>1122</v>
      </c>
      <c r="AU488" s="116">
        <v>82.25</v>
      </c>
      <c r="AV488" s="115">
        <v>2258</v>
      </c>
      <c r="AW488" s="116">
        <v>150.18</v>
      </c>
      <c r="AX488" s="115">
        <v>1913</v>
      </c>
      <c r="AY488" s="116">
        <v>181.34</v>
      </c>
      <c r="AZ488" s="116">
        <v>944</v>
      </c>
      <c r="BA488" s="116">
        <v>151.38999999999999</v>
      </c>
      <c r="BB488" s="115">
        <v>1750</v>
      </c>
      <c r="BC488" s="116">
        <v>134.4</v>
      </c>
      <c r="BD488" s="115">
        <v>2439</v>
      </c>
      <c r="BE488" s="116">
        <v>244.01</v>
      </c>
      <c r="BF488" s="115">
        <v>1538</v>
      </c>
      <c r="BG488" s="116">
        <v>160</v>
      </c>
      <c r="BH488" s="115">
        <v>1671</v>
      </c>
      <c r="BI488" s="116">
        <v>218.44</v>
      </c>
      <c r="BJ488" s="115">
        <v>2227</v>
      </c>
      <c r="BK488" s="116">
        <v>329.45</v>
      </c>
      <c r="BL488" s="115">
        <v>2085</v>
      </c>
      <c r="BM488" s="116">
        <v>258.29000000000002</v>
      </c>
      <c r="BN488" s="115">
        <v>2064</v>
      </c>
      <c r="BO488" s="116">
        <v>272.95</v>
      </c>
      <c r="BP488" s="115">
        <v>2856</v>
      </c>
      <c r="BQ488" s="116">
        <v>354.19</v>
      </c>
      <c r="BR488" s="115">
        <v>2338</v>
      </c>
      <c r="BS488" s="116">
        <v>259.16000000000003</v>
      </c>
      <c r="BT488" s="115">
        <v>2034</v>
      </c>
      <c r="BU488" s="116">
        <v>277.98</v>
      </c>
      <c r="BV488" s="115">
        <v>1971</v>
      </c>
      <c r="BW488" s="116">
        <v>208.21</v>
      </c>
      <c r="BX488" s="115">
        <v>3721</v>
      </c>
      <c r="BY488" s="116">
        <v>401.78</v>
      </c>
      <c r="BZ488" s="115">
        <v>3095</v>
      </c>
      <c r="CA488" s="116">
        <v>343.04</v>
      </c>
      <c r="CB488" s="115">
        <v>3469</v>
      </c>
      <c r="CC488" s="116">
        <v>373.23</v>
      </c>
    </row>
    <row r="489" spans="1:81" ht="80.25" x14ac:dyDescent="0.45">
      <c r="A489" s="362">
        <v>485</v>
      </c>
      <c r="B489" s="357" t="s">
        <v>744</v>
      </c>
      <c r="C489" s="357" t="s">
        <v>167</v>
      </c>
      <c r="D489" s="118">
        <v>183</v>
      </c>
      <c r="E489" s="118">
        <v>33.69</v>
      </c>
      <c r="F489" s="118">
        <v>258</v>
      </c>
      <c r="G489" s="118">
        <v>40.61</v>
      </c>
      <c r="H489" s="118">
        <v>232</v>
      </c>
      <c r="I489" s="118">
        <v>38.47</v>
      </c>
      <c r="J489" s="118">
        <v>375</v>
      </c>
      <c r="K489" s="118">
        <v>70.36</v>
      </c>
      <c r="L489" s="118">
        <v>344</v>
      </c>
      <c r="M489" s="118">
        <v>66.540000000000006</v>
      </c>
      <c r="N489" s="118">
        <v>367</v>
      </c>
      <c r="O489" s="118">
        <v>69.97</v>
      </c>
      <c r="P489" s="118">
        <v>420</v>
      </c>
      <c r="Q489" s="118">
        <v>81.09</v>
      </c>
      <c r="R489" s="118">
        <v>360</v>
      </c>
      <c r="S489" s="118">
        <v>63.94</v>
      </c>
      <c r="T489" s="118">
        <v>291</v>
      </c>
      <c r="U489" s="118">
        <v>56.44</v>
      </c>
      <c r="V489" s="118">
        <v>304</v>
      </c>
      <c r="W489" s="118">
        <v>59.86</v>
      </c>
      <c r="X489" s="118">
        <v>236</v>
      </c>
      <c r="Y489" s="118">
        <v>38.64</v>
      </c>
      <c r="Z489" s="118">
        <v>290</v>
      </c>
      <c r="AA489" s="118">
        <v>57.3</v>
      </c>
      <c r="AB489" s="118">
        <v>262</v>
      </c>
      <c r="AC489" s="118">
        <v>45.95</v>
      </c>
      <c r="AD489" s="118">
        <v>227</v>
      </c>
      <c r="AE489" s="118">
        <v>43.74</v>
      </c>
      <c r="AF489" s="118">
        <v>262</v>
      </c>
      <c r="AG489" s="118">
        <v>47.97</v>
      </c>
      <c r="AH489" s="118">
        <v>244</v>
      </c>
      <c r="AI489" s="118">
        <v>43.61</v>
      </c>
      <c r="AJ489" s="118">
        <v>280</v>
      </c>
      <c r="AK489" s="118">
        <v>53.15</v>
      </c>
      <c r="AL489" s="118">
        <v>248</v>
      </c>
      <c r="AM489" s="118">
        <v>53.35</v>
      </c>
      <c r="AN489" s="118">
        <v>254</v>
      </c>
      <c r="AO489" s="118">
        <v>51.78</v>
      </c>
      <c r="AP489" s="118">
        <v>206</v>
      </c>
      <c r="AQ489" s="118">
        <v>38.22</v>
      </c>
      <c r="AR489" s="118">
        <v>324</v>
      </c>
      <c r="AS489" s="118">
        <v>55.8</v>
      </c>
      <c r="AT489" s="118">
        <v>194</v>
      </c>
      <c r="AU489" s="118">
        <v>32.01</v>
      </c>
      <c r="AV489" s="118">
        <v>229</v>
      </c>
      <c r="AW489" s="118">
        <v>39.31</v>
      </c>
      <c r="AX489" s="118">
        <v>255</v>
      </c>
      <c r="AY489" s="118">
        <v>44.31</v>
      </c>
      <c r="AZ489" s="118">
        <v>259</v>
      </c>
      <c r="BA489" s="118">
        <v>44.5</v>
      </c>
      <c r="BB489" s="118">
        <v>167</v>
      </c>
      <c r="BC489" s="118">
        <v>27.15</v>
      </c>
      <c r="BD489" s="118">
        <v>322</v>
      </c>
      <c r="BE489" s="118">
        <v>54.08</v>
      </c>
      <c r="BF489" s="118">
        <v>244</v>
      </c>
      <c r="BG489" s="118">
        <v>36.51</v>
      </c>
      <c r="BH489" s="118">
        <v>161</v>
      </c>
      <c r="BI489" s="118">
        <v>30.41</v>
      </c>
      <c r="BJ489" s="118">
        <v>304</v>
      </c>
      <c r="BK489" s="118">
        <v>52.53</v>
      </c>
      <c r="BL489" s="118">
        <v>244</v>
      </c>
      <c r="BM489" s="118">
        <v>39.78</v>
      </c>
      <c r="BN489" s="118">
        <v>269</v>
      </c>
      <c r="BO489" s="118">
        <v>48.63</v>
      </c>
      <c r="BP489" s="118">
        <v>182</v>
      </c>
      <c r="BQ489" s="118">
        <v>26.47</v>
      </c>
      <c r="BR489" s="118">
        <v>215</v>
      </c>
      <c r="BS489" s="118">
        <v>34.520000000000003</v>
      </c>
      <c r="BT489" s="118">
        <v>239</v>
      </c>
      <c r="BU489" s="118">
        <v>39.909999999999997</v>
      </c>
      <c r="BV489" s="118">
        <v>195</v>
      </c>
      <c r="BW489" s="118">
        <v>32.61</v>
      </c>
      <c r="BX489" s="118">
        <v>135</v>
      </c>
      <c r="BY489" s="118">
        <v>21.88</v>
      </c>
      <c r="BZ489" s="118">
        <v>233</v>
      </c>
      <c r="CA489" s="118">
        <v>34.46</v>
      </c>
      <c r="CB489" s="118">
        <v>192</v>
      </c>
      <c r="CC489" s="118">
        <v>26.53</v>
      </c>
    </row>
    <row r="490" spans="1:81" ht="54.75" x14ac:dyDescent="0.45">
      <c r="A490" s="363">
        <v>486</v>
      </c>
      <c r="B490" s="358" t="s">
        <v>745</v>
      </c>
      <c r="C490" s="358" t="s">
        <v>178</v>
      </c>
      <c r="D490" s="116">
        <v>607</v>
      </c>
      <c r="E490" s="116">
        <v>190.11</v>
      </c>
      <c r="F490" s="116">
        <v>556</v>
      </c>
      <c r="G490" s="116">
        <v>164.47</v>
      </c>
      <c r="H490" s="116">
        <v>584</v>
      </c>
      <c r="I490" s="116">
        <v>187.32</v>
      </c>
      <c r="J490" s="116">
        <v>456</v>
      </c>
      <c r="K490" s="116">
        <v>139.72999999999999</v>
      </c>
      <c r="L490" s="116">
        <v>474</v>
      </c>
      <c r="M490" s="116">
        <v>137.37</v>
      </c>
      <c r="N490" s="116">
        <v>538</v>
      </c>
      <c r="O490" s="116">
        <v>157.91999999999999</v>
      </c>
      <c r="P490" s="116">
        <v>370</v>
      </c>
      <c r="Q490" s="116">
        <v>141.09</v>
      </c>
      <c r="R490" s="116">
        <v>363</v>
      </c>
      <c r="S490" s="116">
        <v>123.13</v>
      </c>
      <c r="T490" s="116">
        <v>292</v>
      </c>
      <c r="U490" s="116">
        <v>115.27</v>
      </c>
      <c r="V490" s="116">
        <v>458</v>
      </c>
      <c r="W490" s="116">
        <v>165.02</v>
      </c>
      <c r="X490" s="116">
        <v>445</v>
      </c>
      <c r="Y490" s="116">
        <v>154.24</v>
      </c>
      <c r="Z490" s="116">
        <v>478</v>
      </c>
      <c r="AA490" s="116">
        <v>179.13</v>
      </c>
      <c r="AB490" s="116">
        <v>548</v>
      </c>
      <c r="AC490" s="116">
        <v>202.64</v>
      </c>
      <c r="AD490" s="116">
        <v>508</v>
      </c>
      <c r="AE490" s="116">
        <v>170.44</v>
      </c>
      <c r="AF490" s="116">
        <v>565</v>
      </c>
      <c r="AG490" s="116">
        <v>177.92</v>
      </c>
      <c r="AH490" s="116">
        <v>550</v>
      </c>
      <c r="AI490" s="116">
        <v>166.15</v>
      </c>
      <c r="AJ490" s="116">
        <v>395</v>
      </c>
      <c r="AK490" s="116">
        <v>131.13999999999999</v>
      </c>
      <c r="AL490" s="116">
        <v>420</v>
      </c>
      <c r="AM490" s="116">
        <v>142.54</v>
      </c>
      <c r="AN490" s="116">
        <v>360</v>
      </c>
      <c r="AO490" s="116">
        <v>120.89</v>
      </c>
      <c r="AP490" s="116">
        <v>368</v>
      </c>
      <c r="AQ490" s="116">
        <v>124.19</v>
      </c>
      <c r="AR490" s="116">
        <v>282</v>
      </c>
      <c r="AS490" s="116">
        <v>83.18</v>
      </c>
      <c r="AT490" s="116">
        <v>454</v>
      </c>
      <c r="AU490" s="116">
        <v>149.27000000000001</v>
      </c>
      <c r="AV490" s="116">
        <v>668</v>
      </c>
      <c r="AW490" s="116">
        <v>241.75</v>
      </c>
      <c r="AX490" s="116">
        <v>466</v>
      </c>
      <c r="AY490" s="116">
        <v>125.77</v>
      </c>
      <c r="AZ490" s="116">
        <v>584</v>
      </c>
      <c r="BA490" s="116">
        <v>214.54</v>
      </c>
      <c r="BB490" s="116">
        <v>461</v>
      </c>
      <c r="BC490" s="116">
        <v>167.77</v>
      </c>
      <c r="BD490" s="116">
        <v>555</v>
      </c>
      <c r="BE490" s="116">
        <v>188.71</v>
      </c>
      <c r="BF490" s="116">
        <v>372</v>
      </c>
      <c r="BG490" s="116">
        <v>135.63999999999999</v>
      </c>
      <c r="BH490" s="116">
        <v>491</v>
      </c>
      <c r="BI490" s="116">
        <v>145.79</v>
      </c>
      <c r="BJ490" s="116">
        <v>512</v>
      </c>
      <c r="BK490" s="116">
        <v>161.79</v>
      </c>
      <c r="BL490" s="116">
        <v>379</v>
      </c>
      <c r="BM490" s="116">
        <v>128.88</v>
      </c>
      <c r="BN490" s="116">
        <v>377</v>
      </c>
      <c r="BO490" s="116">
        <v>110.91</v>
      </c>
      <c r="BP490" s="116">
        <v>414</v>
      </c>
      <c r="BQ490" s="116">
        <v>129.83000000000001</v>
      </c>
      <c r="BR490" s="116">
        <v>499</v>
      </c>
      <c r="BS490" s="116">
        <v>156.37</v>
      </c>
      <c r="BT490" s="115">
        <v>1157</v>
      </c>
      <c r="BU490" s="116">
        <v>163.68</v>
      </c>
      <c r="BV490" s="116">
        <v>550</v>
      </c>
      <c r="BW490" s="116">
        <v>178.86</v>
      </c>
      <c r="BX490" s="116">
        <v>507</v>
      </c>
      <c r="BY490" s="116">
        <v>171.36</v>
      </c>
      <c r="BZ490" s="116">
        <v>468</v>
      </c>
      <c r="CA490" s="116">
        <v>149.52000000000001</v>
      </c>
      <c r="CB490" s="116">
        <v>586</v>
      </c>
      <c r="CC490" s="116">
        <v>149.80000000000001</v>
      </c>
    </row>
    <row r="491" spans="1:81" ht="80.25" x14ac:dyDescent="0.45">
      <c r="A491" s="362">
        <v>487</v>
      </c>
      <c r="B491" s="357" t="s">
        <v>746</v>
      </c>
      <c r="C491" s="357" t="s">
        <v>167</v>
      </c>
      <c r="D491" s="118">
        <v>12</v>
      </c>
      <c r="E491" s="118">
        <v>18.21</v>
      </c>
      <c r="F491" s="118">
        <v>7</v>
      </c>
      <c r="G491" s="118">
        <v>7.99</v>
      </c>
      <c r="H491" s="118">
        <v>8</v>
      </c>
      <c r="I491" s="118">
        <v>8.86</v>
      </c>
      <c r="J491" s="118">
        <v>5</v>
      </c>
      <c r="K491" s="118">
        <v>9.5299999999999994</v>
      </c>
      <c r="L491" s="118">
        <v>2</v>
      </c>
      <c r="M491" s="118">
        <v>3.35</v>
      </c>
      <c r="N491" s="118">
        <v>4</v>
      </c>
      <c r="O491" s="118">
        <v>5.69</v>
      </c>
      <c r="P491" s="118">
        <v>4</v>
      </c>
      <c r="Q491" s="118">
        <v>7.54</v>
      </c>
      <c r="R491" s="118">
        <v>5</v>
      </c>
      <c r="S491" s="118">
        <v>10.199999999999999</v>
      </c>
      <c r="T491" s="118">
        <v>5</v>
      </c>
      <c r="U491" s="118">
        <v>9.86</v>
      </c>
      <c r="V491" s="118">
        <v>9</v>
      </c>
      <c r="W491" s="118">
        <v>12.32</v>
      </c>
      <c r="X491" s="118">
        <v>6</v>
      </c>
      <c r="Y491" s="118">
        <v>8.09</v>
      </c>
      <c r="Z491" s="118">
        <v>9</v>
      </c>
      <c r="AA491" s="118">
        <v>9.3000000000000007</v>
      </c>
      <c r="AB491" s="118">
        <v>5</v>
      </c>
      <c r="AC491" s="118">
        <v>9.15</v>
      </c>
      <c r="AD491" s="118">
        <v>11</v>
      </c>
      <c r="AE491" s="118">
        <v>11.22</v>
      </c>
      <c r="AF491" s="118">
        <v>5</v>
      </c>
      <c r="AG491" s="118">
        <v>9.14</v>
      </c>
      <c r="AH491" s="118">
        <v>9</v>
      </c>
      <c r="AI491" s="118">
        <v>4.4400000000000004</v>
      </c>
      <c r="AJ491" s="118">
        <v>6</v>
      </c>
      <c r="AK491" s="118">
        <v>3.94</v>
      </c>
      <c r="AL491" s="118">
        <v>6</v>
      </c>
      <c r="AM491" s="118">
        <v>6.35</v>
      </c>
      <c r="AN491" s="118">
        <v>9</v>
      </c>
      <c r="AO491" s="118">
        <v>14.94</v>
      </c>
      <c r="AP491" s="118">
        <v>7</v>
      </c>
      <c r="AQ491" s="118">
        <v>4.63</v>
      </c>
      <c r="AR491" s="118">
        <v>9</v>
      </c>
      <c r="AS491" s="118">
        <v>8.56</v>
      </c>
      <c r="AT491" s="118">
        <v>22</v>
      </c>
      <c r="AU491" s="118">
        <v>10.84</v>
      </c>
      <c r="AV491" s="118">
        <v>9</v>
      </c>
      <c r="AW491" s="118">
        <v>5.62</v>
      </c>
      <c r="AX491" s="118">
        <v>17</v>
      </c>
      <c r="AY491" s="118">
        <v>6.76</v>
      </c>
      <c r="AZ491" s="118">
        <v>6</v>
      </c>
      <c r="BA491" s="118">
        <v>13.41</v>
      </c>
      <c r="BB491" s="118">
        <v>4</v>
      </c>
      <c r="BC491" s="118">
        <v>20.83</v>
      </c>
      <c r="BD491" s="118">
        <v>5</v>
      </c>
      <c r="BE491" s="118">
        <v>10.59</v>
      </c>
      <c r="BF491" s="118">
        <v>5</v>
      </c>
      <c r="BG491" s="118">
        <v>7.43</v>
      </c>
      <c r="BH491" s="118">
        <v>5</v>
      </c>
      <c r="BI491" s="118">
        <v>7.1</v>
      </c>
      <c r="BJ491" s="118">
        <v>4</v>
      </c>
      <c r="BK491" s="118">
        <v>4.99</v>
      </c>
      <c r="BL491" s="118">
        <v>7</v>
      </c>
      <c r="BM491" s="118">
        <v>14.44</v>
      </c>
      <c r="BN491" s="118">
        <v>6</v>
      </c>
      <c r="BO491" s="118">
        <v>12.44</v>
      </c>
      <c r="BP491" s="118">
        <v>2</v>
      </c>
      <c r="BQ491" s="118">
        <v>4.4800000000000004</v>
      </c>
      <c r="BR491" s="118">
        <v>3</v>
      </c>
      <c r="BS491" s="118">
        <v>6.9</v>
      </c>
      <c r="BT491" s="118">
        <v>4</v>
      </c>
      <c r="BU491" s="118">
        <v>6.59</v>
      </c>
      <c r="BV491" s="118">
        <v>5</v>
      </c>
      <c r="BW491" s="118">
        <v>9.8000000000000007</v>
      </c>
      <c r="BX491" s="118">
        <v>6</v>
      </c>
      <c r="BY491" s="118">
        <v>16.239999999999998</v>
      </c>
      <c r="BZ491" s="118">
        <v>6</v>
      </c>
      <c r="CA491" s="118">
        <v>13.69</v>
      </c>
      <c r="CB491" s="118">
        <v>4</v>
      </c>
      <c r="CC491" s="118">
        <v>8.32</v>
      </c>
    </row>
    <row r="492" spans="1:81" ht="93" x14ac:dyDescent="0.45">
      <c r="A492" s="363">
        <v>488</v>
      </c>
      <c r="B492" s="358" t="s">
        <v>747</v>
      </c>
      <c r="C492" s="358" t="s">
        <v>167</v>
      </c>
      <c r="D492" s="115">
        <v>2933</v>
      </c>
      <c r="E492" s="114">
        <v>1697.86</v>
      </c>
      <c r="F492" s="115">
        <v>2703</v>
      </c>
      <c r="G492" s="114">
        <v>1408.09</v>
      </c>
      <c r="H492" s="115">
        <v>3416</v>
      </c>
      <c r="I492" s="114">
        <v>1832.62</v>
      </c>
      <c r="J492" s="115">
        <v>3120</v>
      </c>
      <c r="K492" s="114">
        <v>1383.32</v>
      </c>
      <c r="L492" s="115">
        <v>3371</v>
      </c>
      <c r="M492" s="114">
        <v>1648.59</v>
      </c>
      <c r="N492" s="115">
        <v>2875</v>
      </c>
      <c r="O492" s="114">
        <v>1587.55</v>
      </c>
      <c r="P492" s="115">
        <v>3146</v>
      </c>
      <c r="Q492" s="114">
        <v>1481.03</v>
      </c>
      <c r="R492" s="115">
        <v>3478</v>
      </c>
      <c r="S492" s="114">
        <v>1368.04</v>
      </c>
      <c r="T492" s="115">
        <v>3198</v>
      </c>
      <c r="U492" s="114">
        <v>1621.81</v>
      </c>
      <c r="V492" s="115">
        <v>3869</v>
      </c>
      <c r="W492" s="114">
        <v>1930.45</v>
      </c>
      <c r="X492" s="115">
        <v>3703</v>
      </c>
      <c r="Y492" s="114">
        <v>1755.22</v>
      </c>
      <c r="Z492" s="115">
        <v>3969</v>
      </c>
      <c r="AA492" s="114">
        <v>1643.98</v>
      </c>
      <c r="AB492" s="115">
        <v>3130</v>
      </c>
      <c r="AC492" s="114">
        <v>1572.5</v>
      </c>
      <c r="AD492" s="115">
        <v>3377</v>
      </c>
      <c r="AE492" s="114">
        <v>1676.61</v>
      </c>
      <c r="AF492" s="115">
        <v>4585</v>
      </c>
      <c r="AG492" s="114">
        <v>1842.77</v>
      </c>
      <c r="AH492" s="115">
        <v>3870</v>
      </c>
      <c r="AI492" s="114">
        <v>1801.72</v>
      </c>
      <c r="AJ492" s="115">
        <v>4167</v>
      </c>
      <c r="AK492" s="114">
        <v>1801.4</v>
      </c>
      <c r="AL492" s="115">
        <v>4102</v>
      </c>
      <c r="AM492" s="114">
        <v>1754.87</v>
      </c>
      <c r="AN492" s="115">
        <v>3795</v>
      </c>
      <c r="AO492" s="114">
        <v>1653.03</v>
      </c>
      <c r="AP492" s="115">
        <v>4305</v>
      </c>
      <c r="AQ492" s="114">
        <v>1807.38</v>
      </c>
      <c r="AR492" s="115">
        <v>4424</v>
      </c>
      <c r="AS492" s="114">
        <v>1964.49</v>
      </c>
      <c r="AT492" s="115">
        <v>3962</v>
      </c>
      <c r="AU492" s="114">
        <v>1598.9</v>
      </c>
      <c r="AV492" s="115">
        <v>3784</v>
      </c>
      <c r="AW492" s="114">
        <v>1601.92</v>
      </c>
      <c r="AX492" s="115">
        <v>4123</v>
      </c>
      <c r="AY492" s="114">
        <v>1633.57</v>
      </c>
      <c r="AZ492" s="115">
        <v>3577</v>
      </c>
      <c r="BA492" s="114">
        <v>1484.05</v>
      </c>
      <c r="BB492" s="115">
        <v>4347</v>
      </c>
      <c r="BC492" s="114">
        <v>1523.43</v>
      </c>
      <c r="BD492" s="115">
        <v>4698</v>
      </c>
      <c r="BE492" s="114">
        <v>1695.45</v>
      </c>
      <c r="BF492" s="115">
        <v>3682</v>
      </c>
      <c r="BG492" s="114">
        <v>1300.48</v>
      </c>
      <c r="BH492" s="115">
        <v>4192</v>
      </c>
      <c r="BI492" s="114">
        <v>1374.16</v>
      </c>
      <c r="BJ492" s="115">
        <v>4805</v>
      </c>
      <c r="BK492" s="114">
        <v>1577.6</v>
      </c>
      <c r="BL492" s="115">
        <v>4380</v>
      </c>
      <c r="BM492" s="114">
        <v>1292.55</v>
      </c>
      <c r="BN492" s="115">
        <v>4872</v>
      </c>
      <c r="BO492" s="114">
        <v>1536.47</v>
      </c>
      <c r="BP492" s="115">
        <v>4463</v>
      </c>
      <c r="BQ492" s="114">
        <v>1713.75</v>
      </c>
      <c r="BR492" s="115">
        <v>4135</v>
      </c>
      <c r="BS492" s="114">
        <v>3392</v>
      </c>
      <c r="BT492" s="115">
        <v>4459</v>
      </c>
      <c r="BU492" s="114">
        <v>1492.57</v>
      </c>
      <c r="BV492" s="115">
        <v>3908</v>
      </c>
      <c r="BW492" s="114">
        <v>1314.6</v>
      </c>
      <c r="BX492" s="115">
        <v>4210</v>
      </c>
      <c r="BY492" s="114">
        <v>1436.73</v>
      </c>
      <c r="BZ492" s="115">
        <v>3869</v>
      </c>
      <c r="CA492" s="114">
        <v>1316.93</v>
      </c>
      <c r="CB492" s="115">
        <v>4446</v>
      </c>
      <c r="CC492" s="114">
        <v>1471.3</v>
      </c>
    </row>
    <row r="493" spans="1:81" ht="54.75" x14ac:dyDescent="0.45">
      <c r="A493" s="362">
        <v>489</v>
      </c>
      <c r="B493" s="357" t="s">
        <v>748</v>
      </c>
      <c r="C493" s="111"/>
      <c r="D493" s="111"/>
      <c r="E493" s="113">
        <v>17977.97</v>
      </c>
      <c r="F493" s="111"/>
      <c r="G493" s="113">
        <v>17899</v>
      </c>
      <c r="H493" s="111"/>
      <c r="I493" s="113">
        <v>20376.04</v>
      </c>
      <c r="J493" s="111"/>
      <c r="K493" s="113">
        <v>19677.310000000001</v>
      </c>
      <c r="L493" s="111"/>
      <c r="M493" s="113">
        <v>21661.56</v>
      </c>
      <c r="N493" s="111"/>
      <c r="O493" s="113">
        <v>19469.46</v>
      </c>
      <c r="P493" s="111"/>
      <c r="Q493" s="113">
        <v>19549.25</v>
      </c>
      <c r="R493" s="111"/>
      <c r="S493" s="113">
        <v>18335.419999999998</v>
      </c>
      <c r="T493" s="111"/>
      <c r="U493" s="113">
        <v>19029</v>
      </c>
      <c r="V493" s="111"/>
      <c r="W493" s="113">
        <v>19577.47</v>
      </c>
      <c r="X493" s="111"/>
      <c r="Y493" s="113">
        <v>17938.189999999999</v>
      </c>
      <c r="Z493" s="111"/>
      <c r="AA493" s="113">
        <v>18678.28</v>
      </c>
      <c r="AB493" s="111"/>
      <c r="AC493" s="113">
        <v>15383.8</v>
      </c>
      <c r="AD493" s="111"/>
      <c r="AE493" s="113">
        <v>18432.41</v>
      </c>
      <c r="AF493" s="111"/>
      <c r="AG493" s="113">
        <v>20285.38</v>
      </c>
      <c r="AH493" s="111"/>
      <c r="AI493" s="113">
        <v>16832.73</v>
      </c>
      <c r="AJ493" s="111"/>
      <c r="AK493" s="113">
        <v>19395.34</v>
      </c>
      <c r="AL493" s="111"/>
      <c r="AM493" s="113">
        <v>20701.009999999998</v>
      </c>
      <c r="AN493" s="111"/>
      <c r="AO493" s="113">
        <v>19402.740000000002</v>
      </c>
      <c r="AP493" s="111"/>
      <c r="AQ493" s="113">
        <v>20670.25</v>
      </c>
      <c r="AR493" s="111"/>
      <c r="AS493" s="113">
        <v>20030.099999999999</v>
      </c>
      <c r="AT493" s="111"/>
      <c r="AU493" s="113">
        <v>19186.919999999998</v>
      </c>
      <c r="AV493" s="111"/>
      <c r="AW493" s="113">
        <v>20005.82</v>
      </c>
      <c r="AX493" s="111"/>
      <c r="AY493" s="113">
        <v>20227.54</v>
      </c>
      <c r="AZ493" s="111"/>
      <c r="BA493" s="113">
        <v>25092.32</v>
      </c>
      <c r="BB493" s="111"/>
      <c r="BC493" s="113">
        <v>28386.880000000001</v>
      </c>
      <c r="BD493" s="111"/>
      <c r="BE493" s="113">
        <v>32821.54</v>
      </c>
      <c r="BF493" s="111"/>
      <c r="BG493" s="113">
        <v>25784.53</v>
      </c>
      <c r="BH493" s="111"/>
      <c r="BI493" s="113">
        <v>29345.5</v>
      </c>
      <c r="BJ493" s="111"/>
      <c r="BK493" s="113">
        <v>28721.8</v>
      </c>
      <c r="BL493" s="111"/>
      <c r="BM493" s="113">
        <v>27276.73</v>
      </c>
      <c r="BN493" s="111"/>
      <c r="BO493" s="113">
        <v>29827.77</v>
      </c>
      <c r="BP493" s="111"/>
      <c r="BQ493" s="113">
        <v>29323.599999999999</v>
      </c>
      <c r="BR493" s="111"/>
      <c r="BS493" s="113">
        <v>29779.27</v>
      </c>
      <c r="BT493" s="111"/>
      <c r="BU493" s="113">
        <v>30544.31</v>
      </c>
      <c r="BV493" s="111"/>
      <c r="BW493" s="113">
        <v>29980.9</v>
      </c>
      <c r="BX493" s="111"/>
      <c r="BY493" s="113">
        <v>28578.240000000002</v>
      </c>
      <c r="BZ493" s="111"/>
      <c r="CA493" s="113">
        <v>26757.06</v>
      </c>
      <c r="CB493" s="111"/>
      <c r="CC493" s="113">
        <v>26819.63</v>
      </c>
    </row>
    <row r="494" spans="1:81" ht="54.75" x14ac:dyDescent="0.45">
      <c r="A494" s="363">
        <v>490</v>
      </c>
      <c r="B494" s="358" t="s">
        <v>749</v>
      </c>
      <c r="C494" s="112"/>
      <c r="D494" s="112"/>
      <c r="E494" s="114">
        <v>9507.48</v>
      </c>
      <c r="F494" s="112"/>
      <c r="G494" s="114">
        <v>9044.73</v>
      </c>
      <c r="H494" s="112"/>
      <c r="I494" s="114">
        <v>10344.86</v>
      </c>
      <c r="J494" s="112"/>
      <c r="K494" s="114">
        <v>9468.35</v>
      </c>
      <c r="L494" s="112"/>
      <c r="M494" s="114">
        <v>10331.200000000001</v>
      </c>
      <c r="N494" s="112"/>
      <c r="O494" s="114">
        <v>11116.81</v>
      </c>
      <c r="P494" s="112"/>
      <c r="Q494" s="114">
        <v>11110.83</v>
      </c>
      <c r="R494" s="112"/>
      <c r="S494" s="114">
        <v>10400.35</v>
      </c>
      <c r="T494" s="112"/>
      <c r="U494" s="114">
        <v>10474.73</v>
      </c>
      <c r="V494" s="112"/>
      <c r="W494" s="114">
        <v>10665.68</v>
      </c>
      <c r="X494" s="112"/>
      <c r="Y494" s="114">
        <v>9776.24</v>
      </c>
      <c r="Z494" s="112"/>
      <c r="AA494" s="114">
        <v>10287.540000000001</v>
      </c>
      <c r="AB494" s="112"/>
      <c r="AC494" s="114">
        <v>8337.94</v>
      </c>
      <c r="AD494" s="112"/>
      <c r="AE494" s="114">
        <v>10226.33</v>
      </c>
      <c r="AF494" s="112"/>
      <c r="AG494" s="114">
        <v>11391.61</v>
      </c>
      <c r="AH494" s="112"/>
      <c r="AI494" s="114">
        <v>9528.49</v>
      </c>
      <c r="AJ494" s="112"/>
      <c r="AK494" s="114">
        <v>11290.05</v>
      </c>
      <c r="AL494" s="112"/>
      <c r="AM494" s="114">
        <v>12177.36</v>
      </c>
      <c r="AN494" s="112"/>
      <c r="AO494" s="114">
        <v>11405.09</v>
      </c>
      <c r="AP494" s="112"/>
      <c r="AQ494" s="114">
        <v>11908.52</v>
      </c>
      <c r="AR494" s="112"/>
      <c r="AS494" s="114">
        <v>11315.15</v>
      </c>
      <c r="AT494" s="112"/>
      <c r="AU494" s="114">
        <v>11026.46</v>
      </c>
      <c r="AV494" s="112"/>
      <c r="AW494" s="114">
        <v>11343.78</v>
      </c>
      <c r="AX494" s="112"/>
      <c r="AY494" s="114">
        <v>11439.96</v>
      </c>
      <c r="AZ494" s="112"/>
      <c r="BA494" s="114">
        <v>11137.49</v>
      </c>
      <c r="BB494" s="112"/>
      <c r="BC494" s="114">
        <v>12427.57</v>
      </c>
      <c r="BD494" s="112"/>
      <c r="BE494" s="114">
        <v>13499.04</v>
      </c>
      <c r="BF494" s="112"/>
      <c r="BG494" s="114">
        <v>10799.53</v>
      </c>
      <c r="BH494" s="112"/>
      <c r="BI494" s="114">
        <v>13721.78</v>
      </c>
      <c r="BJ494" s="112"/>
      <c r="BK494" s="114">
        <v>14491.74</v>
      </c>
      <c r="BL494" s="112"/>
      <c r="BM494" s="114">
        <v>13281.54</v>
      </c>
      <c r="BN494" s="112"/>
      <c r="BO494" s="114">
        <v>13257.88</v>
      </c>
      <c r="BP494" s="112"/>
      <c r="BQ494" s="114">
        <v>13218.61</v>
      </c>
      <c r="BR494" s="112"/>
      <c r="BS494" s="114">
        <v>12802.48</v>
      </c>
      <c r="BT494" s="112"/>
      <c r="BU494" s="114">
        <v>13650</v>
      </c>
      <c r="BV494" s="112"/>
      <c r="BW494" s="114">
        <v>12839.05</v>
      </c>
      <c r="BX494" s="112"/>
      <c r="BY494" s="114">
        <v>13002.55</v>
      </c>
      <c r="BZ494" s="112"/>
      <c r="CA494" s="114">
        <v>12102.06</v>
      </c>
      <c r="CB494" s="112"/>
      <c r="CC494" s="114">
        <v>13516.66</v>
      </c>
    </row>
    <row r="495" spans="1:81" ht="42" x14ac:dyDescent="0.45">
      <c r="A495" s="362">
        <v>491</v>
      </c>
      <c r="B495" s="357" t="s">
        <v>750</v>
      </c>
      <c r="C495" s="357" t="s">
        <v>167</v>
      </c>
      <c r="D495" s="117">
        <v>2443</v>
      </c>
      <c r="E495" s="118">
        <v>183.52</v>
      </c>
      <c r="F495" s="117">
        <v>2494</v>
      </c>
      <c r="G495" s="118">
        <v>177.42</v>
      </c>
      <c r="H495" s="117">
        <v>3091</v>
      </c>
      <c r="I495" s="118">
        <v>220.62</v>
      </c>
      <c r="J495" s="117">
        <v>2480</v>
      </c>
      <c r="K495" s="118">
        <v>171.23</v>
      </c>
      <c r="L495" s="117">
        <v>2702</v>
      </c>
      <c r="M495" s="118">
        <v>183.28</v>
      </c>
      <c r="N495" s="117">
        <v>2812</v>
      </c>
      <c r="O495" s="118">
        <v>203.5</v>
      </c>
      <c r="P495" s="117">
        <v>2735</v>
      </c>
      <c r="Q495" s="118">
        <v>190.2</v>
      </c>
      <c r="R495" s="117">
        <v>2635</v>
      </c>
      <c r="S495" s="118">
        <v>182.1</v>
      </c>
      <c r="T495" s="117">
        <v>2515</v>
      </c>
      <c r="U495" s="118">
        <v>182.47</v>
      </c>
      <c r="V495" s="117">
        <v>2412</v>
      </c>
      <c r="W495" s="118">
        <v>175.55</v>
      </c>
      <c r="X495" s="117">
        <v>2783</v>
      </c>
      <c r="Y495" s="118">
        <v>194.37</v>
      </c>
      <c r="Z495" s="117">
        <v>2764</v>
      </c>
      <c r="AA495" s="118">
        <v>187.91</v>
      </c>
      <c r="AB495" s="117">
        <v>2430</v>
      </c>
      <c r="AC495" s="118">
        <v>164.34</v>
      </c>
      <c r="AD495" s="117">
        <v>2596</v>
      </c>
      <c r="AE495" s="118">
        <v>172.59</v>
      </c>
      <c r="AF495" s="117">
        <v>3068</v>
      </c>
      <c r="AG495" s="118">
        <v>199.59</v>
      </c>
      <c r="AH495" s="117">
        <v>2613</v>
      </c>
      <c r="AI495" s="118">
        <v>169.91</v>
      </c>
      <c r="AJ495" s="117">
        <v>2781</v>
      </c>
      <c r="AK495" s="118">
        <v>179.5</v>
      </c>
      <c r="AL495" s="117">
        <v>2817</v>
      </c>
      <c r="AM495" s="118">
        <v>191.58</v>
      </c>
      <c r="AN495" s="117">
        <v>2773</v>
      </c>
      <c r="AO495" s="118">
        <v>186.93</v>
      </c>
      <c r="AP495" s="117">
        <v>2664</v>
      </c>
      <c r="AQ495" s="118">
        <v>180.29</v>
      </c>
      <c r="AR495" s="117">
        <v>2708</v>
      </c>
      <c r="AS495" s="118">
        <v>181.52</v>
      </c>
      <c r="AT495" s="117">
        <v>2249</v>
      </c>
      <c r="AU495" s="118">
        <v>152.91999999999999</v>
      </c>
      <c r="AV495" s="117">
        <v>2500</v>
      </c>
      <c r="AW495" s="118">
        <v>167.13</v>
      </c>
      <c r="AX495" s="117">
        <v>2955</v>
      </c>
      <c r="AY495" s="118">
        <v>196.34</v>
      </c>
      <c r="AZ495" s="117">
        <v>2250</v>
      </c>
      <c r="BA495" s="118">
        <v>159.16999999999999</v>
      </c>
      <c r="BB495" s="117">
        <v>2671</v>
      </c>
      <c r="BC495" s="118">
        <v>199.81</v>
      </c>
      <c r="BD495" s="117">
        <v>3105</v>
      </c>
      <c r="BE495" s="118">
        <v>254.42</v>
      </c>
      <c r="BF495" s="117">
        <v>2108</v>
      </c>
      <c r="BG495" s="118">
        <v>172.28</v>
      </c>
      <c r="BH495" s="117">
        <v>2910</v>
      </c>
      <c r="BI495" s="118">
        <v>247.42</v>
      </c>
      <c r="BJ495" s="117">
        <v>2708</v>
      </c>
      <c r="BK495" s="118">
        <v>215.77</v>
      </c>
      <c r="BL495" s="117">
        <v>2324</v>
      </c>
      <c r="BM495" s="118">
        <v>177.46</v>
      </c>
      <c r="BN495" s="117">
        <v>2840</v>
      </c>
      <c r="BO495" s="118">
        <v>214.46</v>
      </c>
      <c r="BP495" s="117">
        <v>2546</v>
      </c>
      <c r="BQ495" s="118">
        <v>186.25</v>
      </c>
      <c r="BR495" s="117">
        <v>2870</v>
      </c>
      <c r="BS495" s="118">
        <v>214.59</v>
      </c>
      <c r="BT495" s="117">
        <v>2877</v>
      </c>
      <c r="BU495" s="118">
        <v>209.91</v>
      </c>
      <c r="BV495" s="117">
        <v>2918</v>
      </c>
      <c r="BW495" s="118">
        <v>210.72</v>
      </c>
      <c r="BX495" s="117">
        <v>2939</v>
      </c>
      <c r="BY495" s="118">
        <v>206.23</v>
      </c>
      <c r="BZ495" s="117">
        <v>2736</v>
      </c>
      <c r="CA495" s="118">
        <v>181.67</v>
      </c>
      <c r="CB495" s="117">
        <v>2909</v>
      </c>
      <c r="CC495" s="118">
        <v>199.33</v>
      </c>
    </row>
    <row r="496" spans="1:81" ht="42" x14ac:dyDescent="0.45">
      <c r="A496" s="363">
        <v>492</v>
      </c>
      <c r="B496" s="358" t="s">
        <v>751</v>
      </c>
      <c r="C496" s="358" t="s">
        <v>178</v>
      </c>
      <c r="D496" s="115">
        <v>1083502</v>
      </c>
      <c r="E496" s="114">
        <v>2528.79</v>
      </c>
      <c r="F496" s="115">
        <v>977032</v>
      </c>
      <c r="G496" s="114">
        <v>2393.21</v>
      </c>
      <c r="H496" s="115">
        <v>1174103</v>
      </c>
      <c r="I496" s="114">
        <v>2767.31</v>
      </c>
      <c r="J496" s="115">
        <v>1019820</v>
      </c>
      <c r="K496" s="114">
        <v>2290.0100000000002</v>
      </c>
      <c r="L496" s="115">
        <v>1165351</v>
      </c>
      <c r="M496" s="114">
        <v>2668.05</v>
      </c>
      <c r="N496" s="115">
        <v>1234040</v>
      </c>
      <c r="O496" s="114">
        <v>2845.25</v>
      </c>
      <c r="P496" s="115">
        <v>1333643</v>
      </c>
      <c r="Q496" s="114">
        <v>3062.91</v>
      </c>
      <c r="R496" s="115">
        <v>1190606</v>
      </c>
      <c r="S496" s="114">
        <v>2826.04</v>
      </c>
      <c r="T496" s="115">
        <v>1178002</v>
      </c>
      <c r="U496" s="114">
        <v>2911.68</v>
      </c>
      <c r="V496" s="115">
        <v>1197124</v>
      </c>
      <c r="W496" s="114">
        <v>2982.74</v>
      </c>
      <c r="X496" s="115">
        <v>1067138</v>
      </c>
      <c r="Y496" s="114">
        <v>2650.06</v>
      </c>
      <c r="Z496" s="115">
        <v>1179114</v>
      </c>
      <c r="AA496" s="114">
        <v>2831.8</v>
      </c>
      <c r="AB496" s="115">
        <v>995503</v>
      </c>
      <c r="AC496" s="114">
        <v>2418.3000000000002</v>
      </c>
      <c r="AD496" s="115">
        <v>1153999</v>
      </c>
      <c r="AE496" s="114">
        <v>2680.03</v>
      </c>
      <c r="AF496" s="115">
        <v>1129013</v>
      </c>
      <c r="AG496" s="114">
        <v>2741.35</v>
      </c>
      <c r="AH496" s="115">
        <v>1124879</v>
      </c>
      <c r="AI496" s="114">
        <v>2342.8000000000002</v>
      </c>
      <c r="AJ496" s="115">
        <v>1202791</v>
      </c>
      <c r="AK496" s="114">
        <v>2727.67</v>
      </c>
      <c r="AL496" s="115">
        <v>1290963</v>
      </c>
      <c r="AM496" s="114">
        <v>2964.47</v>
      </c>
      <c r="AN496" s="115">
        <v>1261490</v>
      </c>
      <c r="AO496" s="114">
        <v>2854.79</v>
      </c>
      <c r="AP496" s="115">
        <v>1392942</v>
      </c>
      <c r="AQ496" s="114">
        <v>3052.29</v>
      </c>
      <c r="AR496" s="115">
        <v>1320307</v>
      </c>
      <c r="AS496" s="114">
        <v>2985.32</v>
      </c>
      <c r="AT496" s="115">
        <v>1277456</v>
      </c>
      <c r="AU496" s="114">
        <v>2846.5</v>
      </c>
      <c r="AV496" s="115">
        <v>1365307</v>
      </c>
      <c r="AW496" s="114">
        <v>3000.21</v>
      </c>
      <c r="AX496" s="115">
        <v>1282396</v>
      </c>
      <c r="AY496" s="114">
        <v>2830.55</v>
      </c>
      <c r="AZ496" s="115">
        <v>1227334</v>
      </c>
      <c r="BA496" s="114">
        <v>2733.5</v>
      </c>
      <c r="BB496" s="115">
        <v>1294929</v>
      </c>
      <c r="BC496" s="114">
        <v>2871.6</v>
      </c>
      <c r="BD496" s="115">
        <v>1342668</v>
      </c>
      <c r="BE496" s="114">
        <v>3194.77</v>
      </c>
      <c r="BF496" s="115">
        <v>996404</v>
      </c>
      <c r="BG496" s="114">
        <v>2494.1799999999998</v>
      </c>
      <c r="BH496" s="115">
        <v>1277222</v>
      </c>
      <c r="BI496" s="114">
        <v>3029.34</v>
      </c>
      <c r="BJ496" s="115">
        <v>1314204</v>
      </c>
      <c r="BK496" s="114">
        <v>3100.95</v>
      </c>
      <c r="BL496" s="115">
        <v>1403818</v>
      </c>
      <c r="BM496" s="114">
        <v>2990.21</v>
      </c>
      <c r="BN496" s="115">
        <v>1463789</v>
      </c>
      <c r="BO496" s="114">
        <v>3078.8</v>
      </c>
      <c r="BP496" s="115">
        <v>1470676</v>
      </c>
      <c r="BQ496" s="114">
        <v>3124.7</v>
      </c>
      <c r="BR496" s="115">
        <v>1396992</v>
      </c>
      <c r="BS496" s="114">
        <v>2897.03</v>
      </c>
      <c r="BT496" s="115">
        <v>1444998</v>
      </c>
      <c r="BU496" s="114">
        <v>3066.19</v>
      </c>
      <c r="BV496" s="115">
        <v>1442268</v>
      </c>
      <c r="BW496" s="114">
        <v>3130.49</v>
      </c>
      <c r="BX496" s="115">
        <v>1396144</v>
      </c>
      <c r="BY496" s="114">
        <v>3035.93</v>
      </c>
      <c r="BZ496" s="115">
        <v>1291721</v>
      </c>
      <c r="CA496" s="114">
        <v>2871.09</v>
      </c>
      <c r="CB496" s="115">
        <v>1379450</v>
      </c>
      <c r="CC496" s="114">
        <v>3111.32</v>
      </c>
    </row>
    <row r="497" spans="1:81" ht="42" x14ac:dyDescent="0.45">
      <c r="A497" s="362">
        <v>493</v>
      </c>
      <c r="B497" s="357" t="s">
        <v>752</v>
      </c>
      <c r="C497" s="357" t="s">
        <v>167</v>
      </c>
      <c r="D497" s="117">
        <v>2353</v>
      </c>
      <c r="E497" s="118">
        <v>688.83</v>
      </c>
      <c r="F497" s="117">
        <v>2583</v>
      </c>
      <c r="G497" s="118">
        <v>728.11</v>
      </c>
      <c r="H497" s="117">
        <v>3137</v>
      </c>
      <c r="I497" s="118">
        <v>870.94</v>
      </c>
      <c r="J497" s="117">
        <v>2576</v>
      </c>
      <c r="K497" s="118">
        <v>717.8</v>
      </c>
      <c r="L497" s="117">
        <v>3082</v>
      </c>
      <c r="M497" s="118">
        <v>810.91</v>
      </c>
      <c r="N497" s="117">
        <v>3106</v>
      </c>
      <c r="O497" s="118">
        <v>822.1</v>
      </c>
      <c r="P497" s="117">
        <v>3398</v>
      </c>
      <c r="Q497" s="118">
        <v>928.35</v>
      </c>
      <c r="R497" s="117">
        <v>3120</v>
      </c>
      <c r="S497" s="118">
        <v>847.1</v>
      </c>
      <c r="T497" s="117">
        <v>3276</v>
      </c>
      <c r="U497" s="118">
        <v>890.24</v>
      </c>
      <c r="V497" s="117">
        <v>3395</v>
      </c>
      <c r="W497" s="118">
        <v>890.01</v>
      </c>
      <c r="X497" s="117">
        <v>3290</v>
      </c>
      <c r="Y497" s="118">
        <v>850.69</v>
      </c>
      <c r="Z497" s="117">
        <v>3133</v>
      </c>
      <c r="AA497" s="118">
        <v>899.87</v>
      </c>
      <c r="AB497" s="117">
        <v>2514</v>
      </c>
      <c r="AC497" s="118">
        <v>729.19</v>
      </c>
      <c r="AD497" s="117">
        <v>2801</v>
      </c>
      <c r="AE497" s="118">
        <v>813.84</v>
      </c>
      <c r="AF497" s="117">
        <v>3579</v>
      </c>
      <c r="AG497" s="118">
        <v>983.88</v>
      </c>
      <c r="AH497" s="117">
        <v>2803</v>
      </c>
      <c r="AI497" s="118">
        <v>747.09</v>
      </c>
      <c r="AJ497" s="117">
        <v>3166</v>
      </c>
      <c r="AK497" s="118">
        <v>883.2</v>
      </c>
      <c r="AL497" s="117">
        <v>3340</v>
      </c>
      <c r="AM497" s="118">
        <v>918.38</v>
      </c>
      <c r="AN497" s="117">
        <v>2829</v>
      </c>
      <c r="AO497" s="118">
        <v>843.5</v>
      </c>
      <c r="AP497" s="117">
        <v>3400</v>
      </c>
      <c r="AQ497" s="118">
        <v>958.51</v>
      </c>
      <c r="AR497" s="117">
        <v>3499</v>
      </c>
      <c r="AS497" s="118">
        <v>990.74</v>
      </c>
      <c r="AT497" s="117">
        <v>3137</v>
      </c>
      <c r="AU497" s="118">
        <v>904.58</v>
      </c>
      <c r="AV497" s="117">
        <v>3267</v>
      </c>
      <c r="AW497" s="118">
        <v>967.64</v>
      </c>
      <c r="AX497" s="117">
        <v>3465</v>
      </c>
      <c r="AY497" s="118">
        <v>969.33</v>
      </c>
      <c r="AZ497" s="117">
        <v>2864</v>
      </c>
      <c r="BA497" s="118">
        <v>843.85</v>
      </c>
      <c r="BB497" s="117">
        <v>3147</v>
      </c>
      <c r="BC497" s="118">
        <v>928.1</v>
      </c>
      <c r="BD497" s="117">
        <v>3771</v>
      </c>
      <c r="BE497" s="113">
        <v>1096.81</v>
      </c>
      <c r="BF497" s="117">
        <v>2623</v>
      </c>
      <c r="BG497" s="118">
        <v>821.44</v>
      </c>
      <c r="BH497" s="117">
        <v>3882</v>
      </c>
      <c r="BI497" s="113">
        <v>1075</v>
      </c>
      <c r="BJ497" s="117">
        <v>3562</v>
      </c>
      <c r="BK497" s="118">
        <v>990.46</v>
      </c>
      <c r="BL497" s="117">
        <v>3336</v>
      </c>
      <c r="BM497" s="118">
        <v>956.98</v>
      </c>
      <c r="BN497" s="117">
        <v>3685</v>
      </c>
      <c r="BO497" s="113">
        <v>1063.1199999999999</v>
      </c>
      <c r="BP497" s="117">
        <v>3659</v>
      </c>
      <c r="BQ497" s="113">
        <v>1027.54</v>
      </c>
      <c r="BR497" s="117">
        <v>3280</v>
      </c>
      <c r="BS497" s="118">
        <v>990.28</v>
      </c>
      <c r="BT497" s="117">
        <v>3657</v>
      </c>
      <c r="BU497" s="113">
        <v>1031.9100000000001</v>
      </c>
      <c r="BV497" s="117">
        <v>3865</v>
      </c>
      <c r="BW497" s="113">
        <v>1039.3599999999999</v>
      </c>
      <c r="BX497" s="117">
        <v>3278</v>
      </c>
      <c r="BY497" s="118">
        <v>998.58</v>
      </c>
      <c r="BZ497" s="117">
        <v>3504</v>
      </c>
      <c r="CA497" s="118">
        <v>981.64</v>
      </c>
      <c r="CB497" s="117">
        <v>4058</v>
      </c>
      <c r="CC497" s="113">
        <v>1123.92</v>
      </c>
    </row>
    <row r="498" spans="1:81" ht="80.25" x14ac:dyDescent="0.45">
      <c r="A498" s="363">
        <v>494</v>
      </c>
      <c r="B498" s="358" t="s">
        <v>753</v>
      </c>
      <c r="C498" s="358" t="s">
        <v>167</v>
      </c>
      <c r="D498" s="116">
        <v>858</v>
      </c>
      <c r="E498" s="116">
        <v>310.89</v>
      </c>
      <c r="F498" s="115">
        <v>1011</v>
      </c>
      <c r="G498" s="116">
        <v>321.57</v>
      </c>
      <c r="H498" s="115">
        <v>1023</v>
      </c>
      <c r="I498" s="116">
        <v>338.49</v>
      </c>
      <c r="J498" s="116">
        <v>891</v>
      </c>
      <c r="K498" s="116">
        <v>303.91000000000003</v>
      </c>
      <c r="L498" s="115">
        <v>1061</v>
      </c>
      <c r="M498" s="116">
        <v>357.67</v>
      </c>
      <c r="N498" s="115">
        <v>1045</v>
      </c>
      <c r="O498" s="116">
        <v>360.59</v>
      </c>
      <c r="P498" s="115">
        <v>1105</v>
      </c>
      <c r="Q498" s="116">
        <v>377.85</v>
      </c>
      <c r="R498" s="115">
        <v>1254</v>
      </c>
      <c r="S498" s="116">
        <v>393.17</v>
      </c>
      <c r="T498" s="115">
        <v>1000</v>
      </c>
      <c r="U498" s="116">
        <v>337.39</v>
      </c>
      <c r="V498" s="115">
        <v>1139</v>
      </c>
      <c r="W498" s="116">
        <v>376.92</v>
      </c>
      <c r="X498" s="115">
        <v>1193</v>
      </c>
      <c r="Y498" s="116">
        <v>444.11</v>
      </c>
      <c r="Z498" s="115">
        <v>1066</v>
      </c>
      <c r="AA498" s="116">
        <v>366.46</v>
      </c>
      <c r="AB498" s="115">
        <v>1329</v>
      </c>
      <c r="AC498" s="116">
        <v>394.21</v>
      </c>
      <c r="AD498" s="116">
        <v>966</v>
      </c>
      <c r="AE498" s="116">
        <v>345.55</v>
      </c>
      <c r="AF498" s="115">
        <v>1266</v>
      </c>
      <c r="AG498" s="116">
        <v>440.34</v>
      </c>
      <c r="AH498" s="115">
        <v>1150</v>
      </c>
      <c r="AI498" s="116">
        <v>401.47</v>
      </c>
      <c r="AJ498" s="115">
        <v>1148</v>
      </c>
      <c r="AK498" s="116">
        <v>412.11</v>
      </c>
      <c r="AL498" s="115">
        <v>1537</v>
      </c>
      <c r="AM498" s="116">
        <v>476.62</v>
      </c>
      <c r="AN498" s="115">
        <v>1586</v>
      </c>
      <c r="AO498" s="116">
        <v>444.32</v>
      </c>
      <c r="AP498" s="115">
        <v>1365</v>
      </c>
      <c r="AQ498" s="116">
        <v>446.75</v>
      </c>
      <c r="AR498" s="115">
        <v>1441</v>
      </c>
      <c r="AS498" s="116">
        <v>441.76</v>
      </c>
      <c r="AT498" s="116">
        <v>854</v>
      </c>
      <c r="AU498" s="116">
        <v>328.98</v>
      </c>
      <c r="AV498" s="115">
        <v>1384</v>
      </c>
      <c r="AW498" s="116">
        <v>412.52</v>
      </c>
      <c r="AX498" s="115">
        <v>1277</v>
      </c>
      <c r="AY498" s="116">
        <v>422.65</v>
      </c>
      <c r="AZ498" s="115">
        <v>1640</v>
      </c>
      <c r="BA498" s="116">
        <v>447.51</v>
      </c>
      <c r="BB498" s="115">
        <v>1424</v>
      </c>
      <c r="BC498" s="116">
        <v>431.53</v>
      </c>
      <c r="BD498" s="115">
        <v>1237</v>
      </c>
      <c r="BE498" s="116">
        <v>450.2</v>
      </c>
      <c r="BF498" s="115">
        <v>1235</v>
      </c>
      <c r="BG498" s="116">
        <v>388.38</v>
      </c>
      <c r="BH498" s="115">
        <v>2055</v>
      </c>
      <c r="BI498" s="116">
        <v>519.07000000000005</v>
      </c>
      <c r="BJ498" s="115">
        <v>1377</v>
      </c>
      <c r="BK498" s="116">
        <v>441.23</v>
      </c>
      <c r="BL498" s="115">
        <v>1485</v>
      </c>
      <c r="BM498" s="116">
        <v>428.44</v>
      </c>
      <c r="BN498" s="115">
        <v>1445</v>
      </c>
      <c r="BO498" s="116">
        <v>464.88</v>
      </c>
      <c r="BP498" s="115">
        <v>1311</v>
      </c>
      <c r="BQ498" s="116">
        <v>430.55</v>
      </c>
      <c r="BR498" s="115">
        <v>1423</v>
      </c>
      <c r="BS498" s="116">
        <v>432.94</v>
      </c>
      <c r="BT498" s="115">
        <v>1229</v>
      </c>
      <c r="BU498" s="116">
        <v>438.44</v>
      </c>
      <c r="BV498" s="115">
        <v>2280</v>
      </c>
      <c r="BW498" s="116">
        <v>530.52</v>
      </c>
      <c r="BX498" s="115">
        <v>1799</v>
      </c>
      <c r="BY498" s="116">
        <v>420.48</v>
      </c>
      <c r="BZ498" s="115">
        <v>1278</v>
      </c>
      <c r="CA498" s="116">
        <v>374.95</v>
      </c>
      <c r="CB498" s="115">
        <v>1968</v>
      </c>
      <c r="CC498" s="116">
        <v>525.26</v>
      </c>
    </row>
    <row r="499" spans="1:81" ht="93" x14ac:dyDescent="0.45">
      <c r="A499" s="362">
        <v>495</v>
      </c>
      <c r="B499" s="357" t="s">
        <v>754</v>
      </c>
      <c r="C499" s="357" t="s">
        <v>167</v>
      </c>
      <c r="D499" s="118">
        <v>897</v>
      </c>
      <c r="E499" s="118">
        <v>392.4</v>
      </c>
      <c r="F499" s="118">
        <v>801</v>
      </c>
      <c r="G499" s="118">
        <v>378.28</v>
      </c>
      <c r="H499" s="118">
        <v>816</v>
      </c>
      <c r="I499" s="118">
        <v>407.22</v>
      </c>
      <c r="J499" s="118">
        <v>979</v>
      </c>
      <c r="K499" s="118">
        <v>420.67</v>
      </c>
      <c r="L499" s="118">
        <v>883</v>
      </c>
      <c r="M499" s="118">
        <v>400.77</v>
      </c>
      <c r="N499" s="118">
        <v>780</v>
      </c>
      <c r="O499" s="118">
        <v>390.61</v>
      </c>
      <c r="P499" s="118">
        <v>815</v>
      </c>
      <c r="Q499" s="118">
        <v>426.01</v>
      </c>
      <c r="R499" s="118">
        <v>683</v>
      </c>
      <c r="S499" s="118">
        <v>359.8</v>
      </c>
      <c r="T499" s="118">
        <v>754</v>
      </c>
      <c r="U499" s="118">
        <v>433.04</v>
      </c>
      <c r="V499" s="117">
        <v>1081</v>
      </c>
      <c r="W499" s="118">
        <v>560.97</v>
      </c>
      <c r="X499" s="118">
        <v>840</v>
      </c>
      <c r="Y499" s="118">
        <v>421.69</v>
      </c>
      <c r="Z499" s="117">
        <v>1177</v>
      </c>
      <c r="AA499" s="118">
        <v>559.47</v>
      </c>
      <c r="AB499" s="118">
        <v>659</v>
      </c>
      <c r="AC499" s="118">
        <v>368.49</v>
      </c>
      <c r="AD499" s="118">
        <v>920</v>
      </c>
      <c r="AE499" s="118">
        <v>441.18</v>
      </c>
      <c r="AF499" s="117">
        <v>1170</v>
      </c>
      <c r="AG499" s="118">
        <v>565.92999999999995</v>
      </c>
      <c r="AH499" s="118">
        <v>811</v>
      </c>
      <c r="AI499" s="118">
        <v>380.01</v>
      </c>
      <c r="AJ499" s="118">
        <v>853</v>
      </c>
      <c r="AK499" s="118">
        <v>406.67</v>
      </c>
      <c r="AL499" s="118">
        <v>776</v>
      </c>
      <c r="AM499" s="118">
        <v>398.06</v>
      </c>
      <c r="AN499" s="118">
        <v>601</v>
      </c>
      <c r="AO499" s="118">
        <v>325.06</v>
      </c>
      <c r="AP499" s="118">
        <v>903</v>
      </c>
      <c r="AQ499" s="118">
        <v>441.81</v>
      </c>
      <c r="AR499" s="118">
        <v>931</v>
      </c>
      <c r="AS499" s="118">
        <v>433.97</v>
      </c>
      <c r="AT499" s="118">
        <v>775</v>
      </c>
      <c r="AU499" s="118">
        <v>410.99</v>
      </c>
      <c r="AV499" s="118">
        <v>794</v>
      </c>
      <c r="AW499" s="118">
        <v>425.02</v>
      </c>
      <c r="AX499" s="118">
        <v>910</v>
      </c>
      <c r="AY499" s="118">
        <v>453.82</v>
      </c>
      <c r="AZ499" s="118">
        <v>756</v>
      </c>
      <c r="BA499" s="118">
        <v>377.83</v>
      </c>
      <c r="BB499" s="117">
        <v>1005</v>
      </c>
      <c r="BC499" s="118">
        <v>421.2</v>
      </c>
      <c r="BD499" s="117">
        <v>1037</v>
      </c>
      <c r="BE499" s="118">
        <v>469.5</v>
      </c>
      <c r="BF499" s="118">
        <v>706</v>
      </c>
      <c r="BG499" s="118">
        <v>385.37</v>
      </c>
      <c r="BH499" s="118">
        <v>997</v>
      </c>
      <c r="BI499" s="118">
        <v>471.05</v>
      </c>
      <c r="BJ499" s="117">
        <v>1053</v>
      </c>
      <c r="BK499" s="118">
        <v>499.67</v>
      </c>
      <c r="BL499" s="118">
        <v>861</v>
      </c>
      <c r="BM499" s="118">
        <v>425.76</v>
      </c>
      <c r="BN499" s="117">
        <v>1063</v>
      </c>
      <c r="BO499" s="118">
        <v>469.82</v>
      </c>
      <c r="BP499" s="117">
        <v>1229</v>
      </c>
      <c r="BQ499" s="118">
        <v>544.75</v>
      </c>
      <c r="BR499" s="117">
        <v>1177</v>
      </c>
      <c r="BS499" s="118">
        <v>524.32000000000005</v>
      </c>
      <c r="BT499" s="117">
        <v>1203</v>
      </c>
      <c r="BU499" s="118">
        <v>511.89</v>
      </c>
      <c r="BV499" s="117">
        <v>1153</v>
      </c>
      <c r="BW499" s="118">
        <v>507.8</v>
      </c>
      <c r="BX499" s="118">
        <v>780</v>
      </c>
      <c r="BY499" s="118">
        <v>378.2</v>
      </c>
      <c r="BZ499" s="117">
        <v>1030</v>
      </c>
      <c r="CA499" s="118">
        <v>475.33</v>
      </c>
      <c r="CB499" s="117">
        <v>1075</v>
      </c>
      <c r="CC499" s="118">
        <v>492.19</v>
      </c>
    </row>
    <row r="500" spans="1:81" ht="42" x14ac:dyDescent="0.45">
      <c r="A500" s="363">
        <v>496</v>
      </c>
      <c r="B500" s="358" t="s">
        <v>977</v>
      </c>
      <c r="C500" s="358" t="s">
        <v>167</v>
      </c>
      <c r="D500" s="115">
        <v>8662</v>
      </c>
      <c r="E500" s="116">
        <v>718.01</v>
      </c>
      <c r="F500" s="115">
        <v>8772</v>
      </c>
      <c r="G500" s="116">
        <v>725.75</v>
      </c>
      <c r="H500" s="115">
        <v>8652</v>
      </c>
      <c r="I500" s="116">
        <v>704.18</v>
      </c>
      <c r="J500" s="115">
        <v>10257</v>
      </c>
      <c r="K500" s="116">
        <v>775.69</v>
      </c>
      <c r="L500" s="115">
        <v>9895</v>
      </c>
      <c r="M500" s="116">
        <v>770.7</v>
      </c>
      <c r="N500" s="115">
        <v>10311</v>
      </c>
      <c r="O500" s="116">
        <v>873.82</v>
      </c>
      <c r="P500" s="115">
        <v>9197</v>
      </c>
      <c r="Q500" s="116">
        <v>813.71</v>
      </c>
      <c r="R500" s="115">
        <v>9041</v>
      </c>
      <c r="S500" s="116">
        <v>791.91</v>
      </c>
      <c r="T500" s="115">
        <v>10574</v>
      </c>
      <c r="U500" s="116">
        <v>866.06</v>
      </c>
      <c r="V500" s="115">
        <v>11411</v>
      </c>
      <c r="W500" s="116">
        <v>936.97</v>
      </c>
      <c r="X500" s="115">
        <v>9915</v>
      </c>
      <c r="Y500" s="116">
        <v>782.55</v>
      </c>
      <c r="Z500" s="115">
        <v>9547</v>
      </c>
      <c r="AA500" s="116">
        <v>762.89</v>
      </c>
      <c r="AB500" s="115">
        <v>7436</v>
      </c>
      <c r="AC500" s="116">
        <v>600.66</v>
      </c>
      <c r="AD500" s="115">
        <v>10885</v>
      </c>
      <c r="AE500" s="116">
        <v>820.46</v>
      </c>
      <c r="AF500" s="115">
        <v>12118</v>
      </c>
      <c r="AG500" s="116">
        <v>934.24</v>
      </c>
      <c r="AH500" s="115">
        <v>9122</v>
      </c>
      <c r="AI500" s="116">
        <v>719.32</v>
      </c>
      <c r="AJ500" s="115">
        <v>11068</v>
      </c>
      <c r="AK500" s="116">
        <v>880.24</v>
      </c>
      <c r="AL500" s="115">
        <v>8603</v>
      </c>
      <c r="AM500" s="116">
        <v>736.03</v>
      </c>
      <c r="AN500" s="115">
        <v>8481</v>
      </c>
      <c r="AO500" s="116">
        <v>695.56</v>
      </c>
      <c r="AP500" s="115">
        <v>9996</v>
      </c>
      <c r="AQ500" s="116">
        <v>790.54</v>
      </c>
      <c r="AR500" s="115">
        <v>9692</v>
      </c>
      <c r="AS500" s="116">
        <v>784.97</v>
      </c>
      <c r="AT500" s="115">
        <v>9265</v>
      </c>
      <c r="AU500" s="116">
        <v>738.33</v>
      </c>
      <c r="AV500" s="115">
        <v>10898</v>
      </c>
      <c r="AW500" s="116">
        <v>918.35</v>
      </c>
      <c r="AX500" s="115">
        <v>10078</v>
      </c>
      <c r="AY500" s="116">
        <v>882.87</v>
      </c>
      <c r="AZ500" s="115">
        <v>8477</v>
      </c>
      <c r="BA500" s="116">
        <v>780.76</v>
      </c>
      <c r="BB500" s="115">
        <v>9919</v>
      </c>
      <c r="BC500" s="114">
        <v>1000.84</v>
      </c>
      <c r="BD500" s="115">
        <v>10922</v>
      </c>
      <c r="BE500" s="114">
        <v>1148.47</v>
      </c>
      <c r="BF500" s="115">
        <v>6889</v>
      </c>
      <c r="BG500" s="116">
        <v>749.61</v>
      </c>
      <c r="BH500" s="115">
        <v>9105</v>
      </c>
      <c r="BI500" s="116">
        <v>936</v>
      </c>
      <c r="BJ500" s="115">
        <v>9441</v>
      </c>
      <c r="BK500" s="116">
        <v>942.25</v>
      </c>
      <c r="BL500" s="115">
        <v>8663</v>
      </c>
      <c r="BM500" s="116">
        <v>826.64</v>
      </c>
      <c r="BN500" s="115">
        <v>11571</v>
      </c>
      <c r="BO500" s="114">
        <v>1041.8</v>
      </c>
      <c r="BP500" s="115">
        <v>10904</v>
      </c>
      <c r="BQ500" s="116">
        <v>959.33</v>
      </c>
      <c r="BR500" s="115">
        <v>10635</v>
      </c>
      <c r="BS500" s="116">
        <v>963.14</v>
      </c>
      <c r="BT500" s="115">
        <v>11639</v>
      </c>
      <c r="BU500" s="114">
        <v>1035.57</v>
      </c>
      <c r="BV500" s="115">
        <v>9780</v>
      </c>
      <c r="BW500" s="116">
        <v>861.19</v>
      </c>
      <c r="BX500" s="115">
        <v>11204</v>
      </c>
      <c r="BY500" s="116">
        <v>970.08</v>
      </c>
      <c r="BZ500" s="115">
        <v>10505</v>
      </c>
      <c r="CA500" s="116">
        <v>901.22</v>
      </c>
      <c r="CB500" s="115">
        <v>12268</v>
      </c>
      <c r="CC500" s="114">
        <v>1032.06</v>
      </c>
    </row>
    <row r="501" spans="1:81" ht="67.5" x14ac:dyDescent="0.45">
      <c r="A501" s="362">
        <v>497</v>
      </c>
      <c r="B501" s="357" t="s">
        <v>755</v>
      </c>
      <c r="C501" s="357" t="s">
        <v>167</v>
      </c>
      <c r="D501" s="117">
        <v>36988</v>
      </c>
      <c r="E501" s="113">
        <v>2037.6</v>
      </c>
      <c r="F501" s="117">
        <v>48148</v>
      </c>
      <c r="G501" s="113">
        <v>2530.83</v>
      </c>
      <c r="H501" s="117">
        <v>58012</v>
      </c>
      <c r="I501" s="113">
        <v>2991.88</v>
      </c>
      <c r="J501" s="117">
        <v>79048</v>
      </c>
      <c r="K501" s="113">
        <v>4008.48</v>
      </c>
      <c r="L501" s="117">
        <v>88828</v>
      </c>
      <c r="M501" s="113">
        <v>4418.46</v>
      </c>
      <c r="N501" s="117">
        <v>20230</v>
      </c>
      <c r="O501" s="113">
        <v>1205.0899999999999</v>
      </c>
      <c r="P501" s="117">
        <v>13513</v>
      </c>
      <c r="Q501" s="118">
        <v>891.7</v>
      </c>
      <c r="R501" s="117">
        <v>13828</v>
      </c>
      <c r="S501" s="118">
        <v>886.9</v>
      </c>
      <c r="T501" s="117">
        <v>20382</v>
      </c>
      <c r="U501" s="113">
        <v>1221.31</v>
      </c>
      <c r="V501" s="117">
        <v>21767</v>
      </c>
      <c r="W501" s="113">
        <v>1267.79</v>
      </c>
      <c r="X501" s="117">
        <v>21997</v>
      </c>
      <c r="Y501" s="113">
        <v>1183.83</v>
      </c>
      <c r="Z501" s="117">
        <v>15651</v>
      </c>
      <c r="AA501" s="118">
        <v>875.1</v>
      </c>
      <c r="AB501" s="117">
        <v>13676</v>
      </c>
      <c r="AC501" s="118">
        <v>728.33</v>
      </c>
      <c r="AD501" s="117">
        <v>21508</v>
      </c>
      <c r="AE501" s="113">
        <v>1104.27</v>
      </c>
      <c r="AF501" s="117">
        <v>22515</v>
      </c>
      <c r="AG501" s="113">
        <v>1121.3</v>
      </c>
      <c r="AH501" s="117">
        <v>17843</v>
      </c>
      <c r="AI501" s="118">
        <v>931.41</v>
      </c>
      <c r="AJ501" s="117">
        <v>14291</v>
      </c>
      <c r="AK501" s="118">
        <v>851.64</v>
      </c>
      <c r="AL501" s="117">
        <v>15961</v>
      </c>
      <c r="AM501" s="118">
        <v>940.73</v>
      </c>
      <c r="AN501" s="117">
        <v>15395</v>
      </c>
      <c r="AO501" s="118">
        <v>844.38</v>
      </c>
      <c r="AP501" s="117">
        <v>18723</v>
      </c>
      <c r="AQ501" s="113">
        <v>1029.4000000000001</v>
      </c>
      <c r="AR501" s="117">
        <v>17137</v>
      </c>
      <c r="AS501" s="118">
        <v>921.59</v>
      </c>
      <c r="AT501" s="117">
        <v>15968</v>
      </c>
      <c r="AU501" s="118">
        <v>913.58</v>
      </c>
      <c r="AV501" s="117">
        <v>14514</v>
      </c>
      <c r="AW501" s="118">
        <v>874.18</v>
      </c>
      <c r="AX501" s="117">
        <v>18114</v>
      </c>
      <c r="AY501" s="113">
        <v>1161.79</v>
      </c>
      <c r="AZ501" s="117">
        <v>16219</v>
      </c>
      <c r="BA501" s="113">
        <v>1148.24</v>
      </c>
      <c r="BB501" s="117">
        <v>12262</v>
      </c>
      <c r="BC501" s="118">
        <v>889.36</v>
      </c>
      <c r="BD501" s="117">
        <v>14111</v>
      </c>
      <c r="BE501" s="113">
        <v>1109.95</v>
      </c>
      <c r="BF501" s="117">
        <v>9019</v>
      </c>
      <c r="BG501" s="118">
        <v>828.27</v>
      </c>
      <c r="BH501" s="117">
        <v>10551</v>
      </c>
      <c r="BI501" s="118">
        <v>876.19</v>
      </c>
      <c r="BJ501" s="117">
        <v>9712</v>
      </c>
      <c r="BK501" s="118">
        <v>707.1</v>
      </c>
      <c r="BL501" s="117">
        <v>11981</v>
      </c>
      <c r="BM501" s="118">
        <v>888.3</v>
      </c>
      <c r="BN501" s="117">
        <v>13644</v>
      </c>
      <c r="BO501" s="113">
        <v>1000.65</v>
      </c>
      <c r="BP501" s="117">
        <v>11390</v>
      </c>
      <c r="BQ501" s="118">
        <v>861.58</v>
      </c>
      <c r="BR501" s="117">
        <v>11045</v>
      </c>
      <c r="BS501" s="118">
        <v>854.32</v>
      </c>
      <c r="BT501" s="117">
        <v>15453</v>
      </c>
      <c r="BU501" s="113">
        <v>1021.49</v>
      </c>
      <c r="BV501" s="117">
        <v>15924</v>
      </c>
      <c r="BW501" s="113">
        <v>1030.96</v>
      </c>
      <c r="BX501" s="117">
        <v>14151</v>
      </c>
      <c r="BY501" s="113">
        <v>1015.22</v>
      </c>
      <c r="BZ501" s="117">
        <v>17512</v>
      </c>
      <c r="CA501" s="113">
        <v>1111.07</v>
      </c>
      <c r="CB501" s="117">
        <v>17378</v>
      </c>
      <c r="CC501" s="113">
        <v>1134.8399999999999</v>
      </c>
    </row>
    <row r="502" spans="1:81" ht="67.5" x14ac:dyDescent="0.45">
      <c r="A502" s="363">
        <v>498</v>
      </c>
      <c r="B502" s="358" t="s">
        <v>756</v>
      </c>
      <c r="C502" s="358" t="s">
        <v>167</v>
      </c>
      <c r="D502" s="115">
        <v>6881</v>
      </c>
      <c r="E502" s="114">
        <v>1610.45</v>
      </c>
      <c r="F502" s="115">
        <v>6843</v>
      </c>
      <c r="G502" s="114">
        <v>1599.09</v>
      </c>
      <c r="H502" s="115">
        <v>7402</v>
      </c>
      <c r="I502" s="114">
        <v>1730.55</v>
      </c>
      <c r="J502" s="115">
        <v>6346</v>
      </c>
      <c r="K502" s="114">
        <v>1521.16</v>
      </c>
      <c r="L502" s="115">
        <v>6651</v>
      </c>
      <c r="M502" s="114">
        <v>1720.53</v>
      </c>
      <c r="N502" s="115">
        <v>6894</v>
      </c>
      <c r="O502" s="114">
        <v>1651.69</v>
      </c>
      <c r="P502" s="115">
        <v>6907</v>
      </c>
      <c r="Q502" s="114">
        <v>1747.69</v>
      </c>
      <c r="R502" s="115">
        <v>6636</v>
      </c>
      <c r="S502" s="114">
        <v>1648.05</v>
      </c>
      <c r="T502" s="115">
        <v>6895</v>
      </c>
      <c r="U502" s="114">
        <v>1712.07</v>
      </c>
      <c r="V502" s="115">
        <v>6571</v>
      </c>
      <c r="W502" s="114">
        <v>1720.85</v>
      </c>
      <c r="X502" s="115">
        <v>6197</v>
      </c>
      <c r="Y502" s="114">
        <v>1634.64</v>
      </c>
      <c r="Z502" s="115">
        <v>6893</v>
      </c>
      <c r="AA502" s="114">
        <v>1907.24</v>
      </c>
      <c r="AB502" s="115">
        <v>5624</v>
      </c>
      <c r="AC502" s="114">
        <v>1642.35</v>
      </c>
      <c r="AD502" s="115">
        <v>7294</v>
      </c>
      <c r="AE502" s="114">
        <v>1828.15</v>
      </c>
      <c r="AF502" s="115">
        <v>7603</v>
      </c>
      <c r="AG502" s="114">
        <v>1907.14</v>
      </c>
      <c r="AH502" s="115">
        <v>6497</v>
      </c>
      <c r="AI502" s="114">
        <v>1612.21</v>
      </c>
      <c r="AJ502" s="115">
        <v>7494</v>
      </c>
      <c r="AK502" s="114">
        <v>1764.26</v>
      </c>
      <c r="AL502" s="115">
        <v>8245</v>
      </c>
      <c r="AM502" s="114">
        <v>1897.79</v>
      </c>
      <c r="AN502" s="115">
        <v>7956</v>
      </c>
      <c r="AO502" s="114">
        <v>1803.1</v>
      </c>
      <c r="AP502" s="115">
        <v>8634</v>
      </c>
      <c r="AQ502" s="114">
        <v>1862.14</v>
      </c>
      <c r="AR502" s="115">
        <v>8465</v>
      </c>
      <c r="AS502" s="114">
        <v>1975.08</v>
      </c>
      <c r="AT502" s="115">
        <v>7944</v>
      </c>
      <c r="AU502" s="114">
        <v>1864.59</v>
      </c>
      <c r="AV502" s="115">
        <v>8422</v>
      </c>
      <c r="AW502" s="114">
        <v>1897</v>
      </c>
      <c r="AX502" s="115">
        <v>9303</v>
      </c>
      <c r="AY502" s="114">
        <v>1870.22</v>
      </c>
      <c r="AZ502" s="115">
        <v>91043</v>
      </c>
      <c r="BA502" s="114">
        <v>7463.97</v>
      </c>
      <c r="BB502" s="115">
        <v>111684</v>
      </c>
      <c r="BC502" s="114">
        <v>9216.8700000000008</v>
      </c>
      <c r="BD502" s="115">
        <v>129583</v>
      </c>
      <c r="BE502" s="114">
        <v>11598.37</v>
      </c>
      <c r="BF502" s="115">
        <v>102277</v>
      </c>
      <c r="BG502" s="114">
        <v>9145.48</v>
      </c>
      <c r="BH502" s="115">
        <v>100003</v>
      </c>
      <c r="BI502" s="114">
        <v>8469.65</v>
      </c>
      <c r="BJ502" s="115">
        <v>90616</v>
      </c>
      <c r="BK502" s="114">
        <v>7332.64</v>
      </c>
      <c r="BL502" s="115">
        <v>106162</v>
      </c>
      <c r="BM502" s="114">
        <v>7301.38</v>
      </c>
      <c r="BN502" s="115">
        <v>143842</v>
      </c>
      <c r="BO502" s="114">
        <v>9236.3700000000008</v>
      </c>
      <c r="BP502" s="115">
        <v>140930</v>
      </c>
      <c r="BQ502" s="114">
        <v>8970.2900000000009</v>
      </c>
      <c r="BR502" s="115">
        <v>160449</v>
      </c>
      <c r="BS502" s="114">
        <v>10100.18</v>
      </c>
      <c r="BT502" s="115">
        <v>151842</v>
      </c>
      <c r="BU502" s="114">
        <v>9578.91</v>
      </c>
      <c r="BV502" s="115">
        <v>160612</v>
      </c>
      <c r="BW502" s="114">
        <v>9830.81</v>
      </c>
      <c r="BX502" s="115">
        <v>139120</v>
      </c>
      <c r="BY502" s="114">
        <v>8550.9699999999993</v>
      </c>
      <c r="BZ502" s="115">
        <v>129568</v>
      </c>
      <c r="CA502" s="114">
        <v>7758.02</v>
      </c>
      <c r="CB502" s="115">
        <v>82748</v>
      </c>
      <c r="CC502" s="114">
        <v>5684.06</v>
      </c>
    </row>
    <row r="503" spans="1:81" ht="54.75" x14ac:dyDescent="0.45">
      <c r="A503" s="362">
        <v>499</v>
      </c>
      <c r="B503" s="357" t="s">
        <v>757</v>
      </c>
      <c r="C503" s="357" t="s">
        <v>167</v>
      </c>
      <c r="D503" s="117">
        <v>1244</v>
      </c>
      <c r="E503" s="118">
        <v>22.3</v>
      </c>
      <c r="F503" s="117">
        <v>2628</v>
      </c>
      <c r="G503" s="118">
        <v>27.76</v>
      </c>
      <c r="H503" s="117">
        <v>3141</v>
      </c>
      <c r="I503" s="118">
        <v>26.25</v>
      </c>
      <c r="J503" s="117">
        <v>2478</v>
      </c>
      <c r="K503" s="118">
        <v>18.02</v>
      </c>
      <c r="L503" s="117">
        <v>2468</v>
      </c>
      <c r="M503" s="118">
        <v>19.010000000000002</v>
      </c>
      <c r="N503" s="117">
        <v>4343</v>
      </c>
      <c r="O503" s="118">
        <v>33.07</v>
      </c>
      <c r="P503" s="117">
        <v>3137</v>
      </c>
      <c r="Q503" s="118">
        <v>25.58</v>
      </c>
      <c r="R503" s="117">
        <v>4964</v>
      </c>
      <c r="S503" s="118">
        <v>32.29</v>
      </c>
      <c r="T503" s="117">
        <v>4902</v>
      </c>
      <c r="U503" s="118">
        <v>40.72</v>
      </c>
      <c r="V503" s="117">
        <v>7842</v>
      </c>
      <c r="W503" s="118">
        <v>49.3</v>
      </c>
      <c r="X503" s="117">
        <v>9259</v>
      </c>
      <c r="Y503" s="118">
        <v>55.18</v>
      </c>
      <c r="Z503" s="117">
        <v>5793</v>
      </c>
      <c r="AA503" s="118">
        <v>36.619999999999997</v>
      </c>
      <c r="AB503" s="117">
        <v>3047</v>
      </c>
      <c r="AC503" s="118">
        <v>21.32</v>
      </c>
      <c r="AD503" s="117">
        <v>1591</v>
      </c>
      <c r="AE503" s="118">
        <v>20.69</v>
      </c>
      <c r="AF503" s="117">
        <v>2113</v>
      </c>
      <c r="AG503" s="118">
        <v>27.47</v>
      </c>
      <c r="AH503" s="118">
        <v>684</v>
      </c>
      <c r="AI503" s="118">
        <v>5.98</v>
      </c>
      <c r="AJ503" s="117">
        <v>1162</v>
      </c>
      <c r="AK503" s="118">
        <v>18.57</v>
      </c>
      <c r="AL503" s="118">
        <v>961</v>
      </c>
      <c r="AM503" s="118">
        <v>10.1</v>
      </c>
      <c r="AN503" s="117">
        <v>1733</v>
      </c>
      <c r="AO503" s="118">
        <v>17.77</v>
      </c>
      <c r="AP503" s="117">
        <v>3542</v>
      </c>
      <c r="AQ503" s="118">
        <v>26.39</v>
      </c>
      <c r="AR503" s="118">
        <v>900</v>
      </c>
      <c r="AS503" s="118">
        <v>9.3699999999999992</v>
      </c>
      <c r="AT503" s="117">
        <v>1567</v>
      </c>
      <c r="AU503" s="118">
        <v>15.07</v>
      </c>
      <c r="AV503" s="117">
        <v>1409</v>
      </c>
      <c r="AW503" s="118">
        <v>14.95</v>
      </c>
      <c r="AX503" s="118">
        <v>624</v>
      </c>
      <c r="AY503" s="118">
        <v>9.75</v>
      </c>
      <c r="AZ503" s="118">
        <v>507</v>
      </c>
      <c r="BA503" s="118">
        <v>6.87</v>
      </c>
      <c r="BB503" s="118">
        <v>831</v>
      </c>
      <c r="BC503" s="118">
        <v>9.92</v>
      </c>
      <c r="BD503" s="118">
        <v>672</v>
      </c>
      <c r="BE503" s="118">
        <v>8.77</v>
      </c>
      <c r="BF503" s="118">
        <v>268</v>
      </c>
      <c r="BG503" s="118">
        <v>3.64</v>
      </c>
      <c r="BH503" s="118">
        <v>425</v>
      </c>
      <c r="BI503" s="118">
        <v>4.26</v>
      </c>
      <c r="BJ503" s="118">
        <v>705</v>
      </c>
      <c r="BK503" s="118">
        <v>5.18</v>
      </c>
      <c r="BL503" s="118">
        <v>842</v>
      </c>
      <c r="BM503" s="118">
        <v>5.32</v>
      </c>
      <c r="BN503" s="118">
        <v>953</v>
      </c>
      <c r="BO503" s="118">
        <v>9.49</v>
      </c>
      <c r="BP503" s="118">
        <v>673</v>
      </c>
      <c r="BQ503" s="118">
        <v>5.92</v>
      </c>
      <c r="BR503" s="118">
        <v>803</v>
      </c>
      <c r="BS503" s="118">
        <v>9.99</v>
      </c>
      <c r="BT503" s="118">
        <v>322</v>
      </c>
      <c r="BU503" s="118">
        <v>3.99</v>
      </c>
      <c r="BV503" s="118">
        <v>381</v>
      </c>
      <c r="BW503" s="118">
        <v>4.37</v>
      </c>
      <c r="BX503" s="118">
        <v>306</v>
      </c>
      <c r="BY503" s="118">
        <v>5.37</v>
      </c>
      <c r="BZ503" s="118">
        <v>434</v>
      </c>
      <c r="CA503" s="118">
        <v>4.96</v>
      </c>
      <c r="CB503" s="117">
        <v>1035</v>
      </c>
      <c r="CC503" s="118">
        <v>11.27</v>
      </c>
    </row>
    <row r="504" spans="1:81" ht="29.25" x14ac:dyDescent="0.45">
      <c r="A504" s="363">
        <v>500</v>
      </c>
      <c r="B504" s="358" t="s">
        <v>978</v>
      </c>
      <c r="C504" s="358" t="s">
        <v>167</v>
      </c>
      <c r="D504" s="115">
        <v>1244</v>
      </c>
      <c r="E504" s="116">
        <v>22.3</v>
      </c>
      <c r="F504" s="115">
        <v>2628</v>
      </c>
      <c r="G504" s="116">
        <v>27.74</v>
      </c>
      <c r="H504" s="115">
        <v>3113</v>
      </c>
      <c r="I504" s="116">
        <v>25.47</v>
      </c>
      <c r="J504" s="115">
        <v>2478</v>
      </c>
      <c r="K504" s="116">
        <v>18.010000000000002</v>
      </c>
      <c r="L504" s="115">
        <v>2466</v>
      </c>
      <c r="M504" s="116">
        <v>18.329999999999998</v>
      </c>
      <c r="N504" s="115">
        <v>4343</v>
      </c>
      <c r="O504" s="116">
        <v>33.07</v>
      </c>
      <c r="P504" s="115">
        <v>3137</v>
      </c>
      <c r="Q504" s="116">
        <v>25.54</v>
      </c>
      <c r="R504" s="115">
        <v>4964</v>
      </c>
      <c r="S504" s="116">
        <v>32.29</v>
      </c>
      <c r="T504" s="115">
        <v>4902</v>
      </c>
      <c r="U504" s="116">
        <v>40.72</v>
      </c>
      <c r="V504" s="115">
        <v>7839</v>
      </c>
      <c r="W504" s="116">
        <v>48.34</v>
      </c>
      <c r="X504" s="115">
        <v>9258</v>
      </c>
      <c r="Y504" s="116">
        <v>54.87</v>
      </c>
      <c r="Z504" s="115">
        <v>5793</v>
      </c>
      <c r="AA504" s="116">
        <v>36.51</v>
      </c>
      <c r="AB504" s="115">
        <v>3045</v>
      </c>
      <c r="AC504" s="116">
        <v>20.76</v>
      </c>
      <c r="AD504" s="115">
        <v>1591</v>
      </c>
      <c r="AE504" s="116">
        <v>20.69</v>
      </c>
      <c r="AF504" s="115">
        <v>2113</v>
      </c>
      <c r="AG504" s="116">
        <v>27.47</v>
      </c>
      <c r="AH504" s="116">
        <v>684</v>
      </c>
      <c r="AI504" s="116">
        <v>5.98</v>
      </c>
      <c r="AJ504" s="115">
        <v>1162</v>
      </c>
      <c r="AK504" s="116">
        <v>18.559999999999999</v>
      </c>
      <c r="AL504" s="116">
        <v>961</v>
      </c>
      <c r="AM504" s="116">
        <v>10.1</v>
      </c>
      <c r="AN504" s="115">
        <v>1733</v>
      </c>
      <c r="AO504" s="116">
        <v>17.77</v>
      </c>
      <c r="AP504" s="115">
        <v>3542</v>
      </c>
      <c r="AQ504" s="116">
        <v>26.39</v>
      </c>
      <c r="AR504" s="116">
        <v>900</v>
      </c>
      <c r="AS504" s="116">
        <v>9.36</v>
      </c>
      <c r="AT504" s="115">
        <v>1567</v>
      </c>
      <c r="AU504" s="116">
        <v>15.01</v>
      </c>
      <c r="AV504" s="115">
        <v>1408</v>
      </c>
      <c r="AW504" s="116">
        <v>14.77</v>
      </c>
      <c r="AX504" s="116">
        <v>622</v>
      </c>
      <c r="AY504" s="116">
        <v>8.86</v>
      </c>
      <c r="AZ504" s="116">
        <v>507</v>
      </c>
      <c r="BA504" s="116">
        <v>6.84</v>
      </c>
      <c r="BB504" s="116">
        <v>830</v>
      </c>
      <c r="BC504" s="116">
        <v>9.4</v>
      </c>
      <c r="BD504" s="116">
        <v>672</v>
      </c>
      <c r="BE504" s="116">
        <v>8.7100000000000009</v>
      </c>
      <c r="BF504" s="116">
        <v>268</v>
      </c>
      <c r="BG504" s="116">
        <v>3.64</v>
      </c>
      <c r="BH504" s="116">
        <v>425</v>
      </c>
      <c r="BI504" s="116">
        <v>4.24</v>
      </c>
      <c r="BJ504" s="116">
        <v>705</v>
      </c>
      <c r="BK504" s="116">
        <v>5.18</v>
      </c>
      <c r="BL504" s="116">
        <v>841</v>
      </c>
      <c r="BM504" s="116">
        <v>5.29</v>
      </c>
      <c r="BN504" s="116">
        <v>952</v>
      </c>
      <c r="BO504" s="116">
        <v>9.4</v>
      </c>
      <c r="BP504" s="116">
        <v>673</v>
      </c>
      <c r="BQ504" s="116">
        <v>5.92</v>
      </c>
      <c r="BR504" s="116">
        <v>803</v>
      </c>
      <c r="BS504" s="116">
        <v>9.99</v>
      </c>
      <c r="BT504" s="116">
        <v>322</v>
      </c>
      <c r="BU504" s="116">
        <v>3.99</v>
      </c>
      <c r="BV504" s="116">
        <v>379</v>
      </c>
      <c r="BW504" s="116">
        <v>3.49</v>
      </c>
      <c r="BX504" s="116">
        <v>306</v>
      </c>
      <c r="BY504" s="116">
        <v>5.37</v>
      </c>
      <c r="BZ504" s="116">
        <v>434</v>
      </c>
      <c r="CA504" s="116">
        <v>4.96</v>
      </c>
      <c r="CB504" s="115">
        <v>1035</v>
      </c>
      <c r="CC504" s="116">
        <v>11.24</v>
      </c>
    </row>
    <row r="505" spans="1:81" ht="54.75" x14ac:dyDescent="0.45">
      <c r="A505" s="362">
        <v>501</v>
      </c>
      <c r="B505" s="357" t="s">
        <v>758</v>
      </c>
      <c r="C505" s="357" t="s">
        <v>167</v>
      </c>
      <c r="D505" s="111"/>
      <c r="E505" s="111"/>
      <c r="F505" s="111"/>
      <c r="G505" s="111"/>
      <c r="H505" s="118">
        <v>28</v>
      </c>
      <c r="I505" s="118">
        <v>0.78</v>
      </c>
      <c r="J505" s="111"/>
      <c r="K505" s="118">
        <v>0</v>
      </c>
      <c r="L505" s="118">
        <v>2</v>
      </c>
      <c r="M505" s="118">
        <v>0.68</v>
      </c>
      <c r="N505" s="111"/>
      <c r="O505" s="118">
        <v>0</v>
      </c>
      <c r="P505" s="111"/>
      <c r="Q505" s="118">
        <v>0</v>
      </c>
      <c r="R505" s="111"/>
      <c r="S505" s="118">
        <v>0</v>
      </c>
      <c r="T505" s="111"/>
      <c r="U505" s="118">
        <v>0</v>
      </c>
      <c r="V505" s="118">
        <v>2</v>
      </c>
      <c r="W505" s="118">
        <v>0.96</v>
      </c>
      <c r="X505" s="118">
        <v>1</v>
      </c>
      <c r="Y505" s="118">
        <v>0.31</v>
      </c>
      <c r="Z505" s="111"/>
      <c r="AA505" s="118">
        <v>0.11</v>
      </c>
      <c r="AB505" s="118">
        <v>1</v>
      </c>
      <c r="AC505" s="118">
        <v>0.56000000000000005</v>
      </c>
      <c r="AD505" s="111"/>
      <c r="AE505" s="118">
        <v>0</v>
      </c>
      <c r="AF505" s="111"/>
      <c r="AG505" s="118">
        <v>0</v>
      </c>
      <c r="AH505" s="111"/>
      <c r="AI505" s="118">
        <v>0</v>
      </c>
      <c r="AJ505" s="111"/>
      <c r="AK505" s="118">
        <v>0</v>
      </c>
      <c r="AL505" s="111"/>
      <c r="AM505" s="118">
        <v>0</v>
      </c>
      <c r="AN505" s="111"/>
      <c r="AO505" s="118">
        <v>0</v>
      </c>
      <c r="AP505" s="111"/>
      <c r="AQ505" s="118">
        <v>0</v>
      </c>
      <c r="AR505" s="111"/>
      <c r="AS505" s="118">
        <v>0</v>
      </c>
      <c r="AT505" s="111"/>
      <c r="AU505" s="118">
        <v>0</v>
      </c>
      <c r="AV505" s="111"/>
      <c r="AW505" s="118">
        <v>0.18</v>
      </c>
      <c r="AX505" s="118">
        <v>2</v>
      </c>
      <c r="AY505" s="118">
        <v>0.89</v>
      </c>
      <c r="AZ505" s="111"/>
      <c r="BA505" s="111"/>
      <c r="BB505" s="118">
        <v>1</v>
      </c>
      <c r="BC505" s="118">
        <v>0.52</v>
      </c>
      <c r="BD505" s="111"/>
      <c r="BE505" s="118">
        <v>0</v>
      </c>
      <c r="BF505" s="111"/>
      <c r="BG505" s="118">
        <v>0</v>
      </c>
      <c r="BH505" s="111"/>
      <c r="BI505" s="118">
        <v>0</v>
      </c>
      <c r="BJ505" s="111"/>
      <c r="BK505" s="118">
        <v>0</v>
      </c>
      <c r="BL505" s="111"/>
      <c r="BM505" s="118">
        <v>0</v>
      </c>
      <c r="BN505" s="118">
        <v>1</v>
      </c>
      <c r="BO505" s="118">
        <v>0.09</v>
      </c>
      <c r="BP505" s="111"/>
      <c r="BQ505" s="118">
        <v>0</v>
      </c>
      <c r="BR505" s="111"/>
      <c r="BS505" s="118">
        <v>0</v>
      </c>
      <c r="BT505" s="111"/>
      <c r="BU505" s="118">
        <v>0</v>
      </c>
      <c r="BV505" s="118">
        <v>2</v>
      </c>
      <c r="BW505" s="118">
        <v>0.89</v>
      </c>
      <c r="BX505" s="111"/>
      <c r="BY505" s="111"/>
      <c r="BZ505" s="111"/>
      <c r="CA505" s="111"/>
      <c r="CB505" s="111"/>
      <c r="CC505" s="111"/>
    </row>
    <row r="506" spans="1:81" ht="42" x14ac:dyDescent="0.45">
      <c r="A506" s="363">
        <v>502</v>
      </c>
      <c r="B506" s="358" t="s">
        <v>759</v>
      </c>
      <c r="C506" s="358" t="s">
        <v>167</v>
      </c>
      <c r="D506" s="112"/>
      <c r="E506" s="112"/>
      <c r="F506" s="112"/>
      <c r="G506" s="116">
        <v>0.02</v>
      </c>
      <c r="H506" s="112"/>
      <c r="I506" s="116">
        <v>0.01</v>
      </c>
      <c r="J506" s="112"/>
      <c r="K506" s="116">
        <v>0.01</v>
      </c>
      <c r="L506" s="112"/>
      <c r="M506" s="116">
        <v>0</v>
      </c>
      <c r="N506" s="112"/>
      <c r="O506" s="116">
        <v>0</v>
      </c>
      <c r="P506" s="112"/>
      <c r="Q506" s="116">
        <v>0.04</v>
      </c>
      <c r="R506" s="112"/>
      <c r="S506" s="116">
        <v>0</v>
      </c>
      <c r="T506" s="112"/>
      <c r="U506" s="116">
        <v>0</v>
      </c>
      <c r="V506" s="112"/>
      <c r="W506" s="116">
        <v>0</v>
      </c>
      <c r="X506" s="112"/>
      <c r="Y506" s="116">
        <v>0</v>
      </c>
      <c r="Z506" s="112"/>
      <c r="AA506" s="116">
        <v>0</v>
      </c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6">
        <v>0.01</v>
      </c>
      <c r="AL506" s="112"/>
      <c r="AM506" s="116">
        <v>0</v>
      </c>
      <c r="AN506" s="112"/>
      <c r="AO506" s="116">
        <v>0</v>
      </c>
      <c r="AP506" s="112"/>
      <c r="AQ506" s="116">
        <v>0</v>
      </c>
      <c r="AR506" s="112"/>
      <c r="AS506" s="116">
        <v>0.01</v>
      </c>
      <c r="AT506" s="112"/>
      <c r="AU506" s="116">
        <v>0.06</v>
      </c>
      <c r="AV506" s="112"/>
      <c r="AW506" s="116">
        <v>0</v>
      </c>
      <c r="AX506" s="112"/>
      <c r="AY506" s="116">
        <v>0</v>
      </c>
      <c r="AZ506" s="112"/>
      <c r="BA506" s="116">
        <v>0.03</v>
      </c>
      <c r="BB506" s="112"/>
      <c r="BC506" s="116">
        <v>0</v>
      </c>
      <c r="BD506" s="112"/>
      <c r="BE506" s="116">
        <v>7.0000000000000007E-2</v>
      </c>
      <c r="BF506" s="112"/>
      <c r="BG506" s="116">
        <v>0</v>
      </c>
      <c r="BH506" s="112"/>
      <c r="BI506" s="116">
        <v>0.01</v>
      </c>
      <c r="BJ506" s="112"/>
      <c r="BK506" s="116">
        <v>0</v>
      </c>
      <c r="BL506" s="112"/>
      <c r="BM506" s="116">
        <v>0.03</v>
      </c>
      <c r="BN506" s="112"/>
      <c r="BO506" s="116">
        <v>0</v>
      </c>
      <c r="BP506" s="112"/>
      <c r="BQ506" s="116">
        <v>0</v>
      </c>
      <c r="BR506" s="112"/>
      <c r="BS506" s="116">
        <v>0</v>
      </c>
      <c r="BT506" s="112"/>
      <c r="BU506" s="116">
        <v>0</v>
      </c>
      <c r="BV506" s="112"/>
      <c r="BW506" s="116">
        <v>0</v>
      </c>
      <c r="BX506" s="112"/>
      <c r="BY506" s="116">
        <v>0</v>
      </c>
      <c r="BZ506" s="112"/>
      <c r="CA506" s="116">
        <v>0.01</v>
      </c>
      <c r="CB506" s="112"/>
      <c r="CC506" s="116">
        <v>0.03</v>
      </c>
    </row>
    <row r="507" spans="1:81" ht="67.5" x14ac:dyDescent="0.45">
      <c r="A507" s="362">
        <v>503</v>
      </c>
      <c r="B507" s="357" t="s">
        <v>979</v>
      </c>
      <c r="C507" s="111"/>
      <c r="D507" s="111"/>
      <c r="E507" s="113">
        <v>1552.95</v>
      </c>
      <c r="F507" s="111"/>
      <c r="G507" s="113">
        <v>2205.14</v>
      </c>
      <c r="H507" s="111"/>
      <c r="I507" s="113">
        <v>1629.74</v>
      </c>
      <c r="J507" s="111"/>
      <c r="K507" s="113">
        <v>1623.35</v>
      </c>
      <c r="L507" s="111"/>
      <c r="M507" s="113">
        <v>1553.97</v>
      </c>
      <c r="N507" s="111"/>
      <c r="O507" s="113">
        <v>1646.19</v>
      </c>
      <c r="P507" s="111"/>
      <c r="Q507" s="113">
        <v>1617.61</v>
      </c>
      <c r="R507" s="111"/>
      <c r="S507" s="113">
        <v>1590</v>
      </c>
      <c r="T507" s="111"/>
      <c r="U507" s="113">
        <v>1693.1</v>
      </c>
      <c r="V507" s="111"/>
      <c r="W507" s="113">
        <v>1646.94</v>
      </c>
      <c r="X507" s="111"/>
      <c r="Y507" s="113">
        <v>1641.66</v>
      </c>
      <c r="Z507" s="111"/>
      <c r="AA507" s="113">
        <v>1762.15</v>
      </c>
      <c r="AB507" s="111"/>
      <c r="AC507" s="113">
        <v>1676.5</v>
      </c>
      <c r="AD507" s="111"/>
      <c r="AE507" s="113">
        <v>1624.76</v>
      </c>
      <c r="AF507" s="111"/>
      <c r="AG507" s="113">
        <v>1639.12</v>
      </c>
      <c r="AH507" s="111"/>
      <c r="AI507" s="113">
        <v>1406.6</v>
      </c>
      <c r="AJ507" s="111"/>
      <c r="AK507" s="113">
        <v>1632.77</v>
      </c>
      <c r="AL507" s="111"/>
      <c r="AM507" s="113">
        <v>1647.6</v>
      </c>
      <c r="AN507" s="111"/>
      <c r="AO507" s="113">
        <v>1422.73</v>
      </c>
      <c r="AP507" s="111"/>
      <c r="AQ507" s="113">
        <v>1719.83</v>
      </c>
      <c r="AR507" s="111"/>
      <c r="AS507" s="113">
        <v>1571.89</v>
      </c>
      <c r="AT507" s="111"/>
      <c r="AU507" s="113">
        <v>1628.46</v>
      </c>
      <c r="AV507" s="111"/>
      <c r="AW507" s="113">
        <v>1834.97</v>
      </c>
      <c r="AX507" s="111"/>
      <c r="AY507" s="113">
        <v>1667.42</v>
      </c>
      <c r="AZ507" s="111"/>
      <c r="BA507" s="113">
        <v>1896.7</v>
      </c>
      <c r="BB507" s="111"/>
      <c r="BC507" s="113">
        <v>1665.88</v>
      </c>
      <c r="BD507" s="111"/>
      <c r="BE507" s="113">
        <v>1832.37</v>
      </c>
      <c r="BF507" s="111"/>
      <c r="BG507" s="113">
        <v>1350.68</v>
      </c>
      <c r="BH507" s="111"/>
      <c r="BI507" s="113">
        <v>1781.85</v>
      </c>
      <c r="BJ507" s="111"/>
      <c r="BK507" s="113">
        <v>1675.03</v>
      </c>
      <c r="BL507" s="111"/>
      <c r="BM507" s="113">
        <v>1485.19</v>
      </c>
      <c r="BN507" s="111"/>
      <c r="BO507" s="113">
        <v>1646.44</v>
      </c>
      <c r="BP507" s="111"/>
      <c r="BQ507" s="113">
        <v>1545.81</v>
      </c>
      <c r="BR507" s="111"/>
      <c r="BS507" s="113">
        <v>1557.13</v>
      </c>
      <c r="BT507" s="111"/>
      <c r="BU507" s="113">
        <v>1832.54</v>
      </c>
      <c r="BV507" s="111"/>
      <c r="BW507" s="113">
        <v>1586.21</v>
      </c>
      <c r="BX507" s="111"/>
      <c r="BY507" s="113">
        <v>1685.43</v>
      </c>
      <c r="BZ507" s="111"/>
      <c r="CA507" s="113">
        <v>1602.44</v>
      </c>
      <c r="CB507" s="111"/>
      <c r="CC507" s="113">
        <v>1826.06</v>
      </c>
    </row>
    <row r="508" spans="1:81" ht="93" x14ac:dyDescent="0.45">
      <c r="A508" s="363">
        <v>504</v>
      </c>
      <c r="B508" s="358" t="s">
        <v>980</v>
      </c>
      <c r="C508" s="358" t="s">
        <v>179</v>
      </c>
      <c r="D508" s="112"/>
      <c r="E508" s="116">
        <v>305.51</v>
      </c>
      <c r="F508" s="112"/>
      <c r="G508" s="116">
        <v>253.22</v>
      </c>
      <c r="H508" s="112"/>
      <c r="I508" s="116">
        <v>335.38</v>
      </c>
      <c r="J508" s="112"/>
      <c r="K508" s="116">
        <v>323.57</v>
      </c>
      <c r="L508" s="112"/>
      <c r="M508" s="116">
        <v>329.24</v>
      </c>
      <c r="N508" s="112"/>
      <c r="O508" s="116">
        <v>303.74</v>
      </c>
      <c r="P508" s="112"/>
      <c r="Q508" s="116">
        <v>297.43</v>
      </c>
      <c r="R508" s="112"/>
      <c r="S508" s="116">
        <v>294.25</v>
      </c>
      <c r="T508" s="112"/>
      <c r="U508" s="116">
        <v>317.89999999999998</v>
      </c>
      <c r="V508" s="112"/>
      <c r="W508" s="116">
        <v>260.69</v>
      </c>
      <c r="X508" s="112"/>
      <c r="Y508" s="116">
        <v>301.83</v>
      </c>
      <c r="Z508" s="112"/>
      <c r="AA508" s="116">
        <v>303.19</v>
      </c>
      <c r="AB508" s="112"/>
      <c r="AC508" s="116">
        <v>376.35</v>
      </c>
      <c r="AD508" s="112"/>
      <c r="AE508" s="116">
        <v>336.48</v>
      </c>
      <c r="AF508" s="112"/>
      <c r="AG508" s="116">
        <v>358.92</v>
      </c>
      <c r="AH508" s="112"/>
      <c r="AI508" s="116">
        <v>261.89999999999998</v>
      </c>
      <c r="AJ508" s="112"/>
      <c r="AK508" s="116">
        <v>330.41</v>
      </c>
      <c r="AL508" s="112"/>
      <c r="AM508" s="116">
        <v>318.76</v>
      </c>
      <c r="AN508" s="112"/>
      <c r="AO508" s="116">
        <v>283.55</v>
      </c>
      <c r="AP508" s="112"/>
      <c r="AQ508" s="116">
        <v>297.85000000000002</v>
      </c>
      <c r="AR508" s="112"/>
      <c r="AS508" s="116">
        <v>281.98</v>
      </c>
      <c r="AT508" s="112"/>
      <c r="AU508" s="116">
        <v>284.91000000000003</v>
      </c>
      <c r="AV508" s="112"/>
      <c r="AW508" s="116">
        <v>256.64999999999998</v>
      </c>
      <c r="AX508" s="112"/>
      <c r="AY508" s="116">
        <v>257.94</v>
      </c>
      <c r="AZ508" s="112"/>
      <c r="BA508" s="116">
        <v>263.43</v>
      </c>
      <c r="BB508" s="112"/>
      <c r="BC508" s="116">
        <v>309.19</v>
      </c>
      <c r="BD508" s="112"/>
      <c r="BE508" s="116">
        <v>312.91000000000003</v>
      </c>
      <c r="BF508" s="112"/>
      <c r="BG508" s="116">
        <v>245.37</v>
      </c>
      <c r="BH508" s="112"/>
      <c r="BI508" s="116">
        <v>310.2</v>
      </c>
      <c r="BJ508" s="112"/>
      <c r="BK508" s="116">
        <v>353.43</v>
      </c>
      <c r="BL508" s="112"/>
      <c r="BM508" s="116">
        <v>281.08</v>
      </c>
      <c r="BN508" s="112"/>
      <c r="BO508" s="116">
        <v>302.97000000000003</v>
      </c>
      <c r="BP508" s="112"/>
      <c r="BQ508" s="116">
        <v>256.14</v>
      </c>
      <c r="BR508" s="112"/>
      <c r="BS508" s="116">
        <v>241.33</v>
      </c>
      <c r="BT508" s="112"/>
      <c r="BU508" s="116">
        <v>253.51</v>
      </c>
      <c r="BV508" s="112"/>
      <c r="BW508" s="116">
        <v>249.01</v>
      </c>
      <c r="BX508" s="112"/>
      <c r="BY508" s="116">
        <v>239.1</v>
      </c>
      <c r="BZ508" s="112"/>
      <c r="CA508" s="116">
        <v>226.81</v>
      </c>
      <c r="CB508" s="112"/>
      <c r="CC508" s="116">
        <v>294.13</v>
      </c>
    </row>
    <row r="509" spans="1:81" ht="42" x14ac:dyDescent="0.45">
      <c r="A509" s="362">
        <v>505</v>
      </c>
      <c r="B509" s="357" t="s">
        <v>760</v>
      </c>
      <c r="C509" s="357" t="s">
        <v>167</v>
      </c>
      <c r="D509" s="117">
        <v>5751</v>
      </c>
      <c r="E509" s="118">
        <v>427.75</v>
      </c>
      <c r="F509" s="117">
        <v>6052</v>
      </c>
      <c r="G509" s="118">
        <v>427.36</v>
      </c>
      <c r="H509" s="117">
        <v>6524</v>
      </c>
      <c r="I509" s="118">
        <v>453.74</v>
      </c>
      <c r="J509" s="117">
        <v>5817</v>
      </c>
      <c r="K509" s="118">
        <v>407.52</v>
      </c>
      <c r="L509" s="117">
        <v>7004</v>
      </c>
      <c r="M509" s="118">
        <v>508.62</v>
      </c>
      <c r="N509" s="117">
        <v>6637</v>
      </c>
      <c r="O509" s="118">
        <v>487.75</v>
      </c>
      <c r="P509" s="117">
        <v>6303</v>
      </c>
      <c r="Q509" s="118">
        <v>491.6</v>
      </c>
      <c r="R509" s="117">
        <v>6585</v>
      </c>
      <c r="S509" s="118">
        <v>482.7</v>
      </c>
      <c r="T509" s="117">
        <v>6774</v>
      </c>
      <c r="U509" s="118">
        <v>517.32000000000005</v>
      </c>
      <c r="V509" s="117">
        <v>7162</v>
      </c>
      <c r="W509" s="118">
        <v>529.6</v>
      </c>
      <c r="X509" s="117">
        <v>7090</v>
      </c>
      <c r="Y509" s="118">
        <v>537.83000000000004</v>
      </c>
      <c r="Z509" s="117">
        <v>7545</v>
      </c>
      <c r="AA509" s="118">
        <v>555.98</v>
      </c>
      <c r="AB509" s="117">
        <v>5322</v>
      </c>
      <c r="AC509" s="118">
        <v>448.76</v>
      </c>
      <c r="AD509" s="117">
        <v>6521</v>
      </c>
      <c r="AE509" s="118">
        <v>486.52</v>
      </c>
      <c r="AF509" s="117">
        <v>7480</v>
      </c>
      <c r="AG509" s="118">
        <v>561.27</v>
      </c>
      <c r="AH509" s="117">
        <v>5718</v>
      </c>
      <c r="AI509" s="118">
        <v>499.94</v>
      </c>
      <c r="AJ509" s="117">
        <v>6621</v>
      </c>
      <c r="AK509" s="118">
        <v>519.35</v>
      </c>
      <c r="AL509" s="117">
        <v>6279</v>
      </c>
      <c r="AM509" s="118">
        <v>446.75</v>
      </c>
      <c r="AN509" s="117">
        <v>6310</v>
      </c>
      <c r="AO509" s="118">
        <v>456.38</v>
      </c>
      <c r="AP509" s="117">
        <v>6911</v>
      </c>
      <c r="AQ509" s="118">
        <v>498.75</v>
      </c>
      <c r="AR509" s="117">
        <v>7033</v>
      </c>
      <c r="AS509" s="118">
        <v>517.54999999999995</v>
      </c>
      <c r="AT509" s="117">
        <v>7224</v>
      </c>
      <c r="AU509" s="118">
        <v>515.12</v>
      </c>
      <c r="AV509" s="117">
        <v>7692</v>
      </c>
      <c r="AW509" s="118">
        <v>565.58000000000004</v>
      </c>
      <c r="AX509" s="117">
        <v>7927</v>
      </c>
      <c r="AY509" s="118">
        <v>575.65</v>
      </c>
      <c r="AZ509" s="117">
        <v>6663</v>
      </c>
      <c r="BA509" s="118">
        <v>466.2</v>
      </c>
      <c r="BB509" s="117">
        <v>7147</v>
      </c>
      <c r="BC509" s="118">
        <v>501.1</v>
      </c>
      <c r="BD509" s="117">
        <v>7730</v>
      </c>
      <c r="BE509" s="118">
        <v>545.59</v>
      </c>
      <c r="BF509" s="117">
        <v>5616</v>
      </c>
      <c r="BG509" s="118">
        <v>434.16</v>
      </c>
      <c r="BH509" s="117">
        <v>7230</v>
      </c>
      <c r="BI509" s="118">
        <v>518.16</v>
      </c>
      <c r="BJ509" s="117">
        <v>7034</v>
      </c>
      <c r="BK509" s="118">
        <v>508.6</v>
      </c>
      <c r="BL509" s="117">
        <v>6881</v>
      </c>
      <c r="BM509" s="118">
        <v>481.46</v>
      </c>
      <c r="BN509" s="117">
        <v>7207</v>
      </c>
      <c r="BO509" s="118">
        <v>503.05</v>
      </c>
      <c r="BP509" s="117">
        <v>7581</v>
      </c>
      <c r="BQ509" s="118">
        <v>547.98</v>
      </c>
      <c r="BR509" s="117">
        <v>7376</v>
      </c>
      <c r="BS509" s="118">
        <v>519.98</v>
      </c>
      <c r="BT509" s="117">
        <v>8447</v>
      </c>
      <c r="BU509" s="118">
        <v>596.73</v>
      </c>
      <c r="BV509" s="117">
        <v>7605</v>
      </c>
      <c r="BW509" s="118">
        <v>527.78</v>
      </c>
      <c r="BX509" s="117">
        <v>6736</v>
      </c>
      <c r="BY509" s="118">
        <v>496.34</v>
      </c>
      <c r="BZ509" s="117">
        <v>7403</v>
      </c>
      <c r="CA509" s="118">
        <v>533.84</v>
      </c>
      <c r="CB509" s="117">
        <v>9139</v>
      </c>
      <c r="CC509" s="118">
        <v>641.01</v>
      </c>
    </row>
    <row r="510" spans="1:81" ht="42" x14ac:dyDescent="0.45">
      <c r="A510" s="363">
        <v>506</v>
      </c>
      <c r="B510" s="358" t="s">
        <v>761</v>
      </c>
      <c r="C510" s="358" t="s">
        <v>167</v>
      </c>
      <c r="D510" s="116">
        <v>303</v>
      </c>
      <c r="E510" s="116">
        <v>75.77</v>
      </c>
      <c r="F510" s="116">
        <v>425</v>
      </c>
      <c r="G510" s="116">
        <v>83.88</v>
      </c>
      <c r="H510" s="116">
        <v>373</v>
      </c>
      <c r="I510" s="116">
        <v>84.6</v>
      </c>
      <c r="J510" s="116">
        <v>139</v>
      </c>
      <c r="K510" s="116">
        <v>58.55</v>
      </c>
      <c r="L510" s="116">
        <v>548</v>
      </c>
      <c r="M510" s="116">
        <v>98.4</v>
      </c>
      <c r="N510" s="116">
        <v>423</v>
      </c>
      <c r="O510" s="116">
        <v>89.15</v>
      </c>
      <c r="P510" s="116">
        <v>405</v>
      </c>
      <c r="Q510" s="116">
        <v>86.94</v>
      </c>
      <c r="R510" s="116">
        <v>293</v>
      </c>
      <c r="S510" s="116">
        <v>78.56</v>
      </c>
      <c r="T510" s="116">
        <v>335</v>
      </c>
      <c r="U510" s="116">
        <v>86.02</v>
      </c>
      <c r="V510" s="116">
        <v>320</v>
      </c>
      <c r="W510" s="116">
        <v>88.14</v>
      </c>
      <c r="X510" s="116">
        <v>268</v>
      </c>
      <c r="Y510" s="116">
        <v>75.92</v>
      </c>
      <c r="Z510" s="116">
        <v>263</v>
      </c>
      <c r="AA510" s="116">
        <v>66.34</v>
      </c>
      <c r="AB510" s="116">
        <v>260</v>
      </c>
      <c r="AC510" s="116">
        <v>70.19</v>
      </c>
      <c r="AD510" s="116">
        <v>277</v>
      </c>
      <c r="AE510" s="116">
        <v>96.86</v>
      </c>
      <c r="AF510" s="116">
        <v>373</v>
      </c>
      <c r="AG510" s="116">
        <v>92.34</v>
      </c>
      <c r="AH510" s="116">
        <v>261</v>
      </c>
      <c r="AI510" s="116">
        <v>74.680000000000007</v>
      </c>
      <c r="AJ510" s="116">
        <v>358</v>
      </c>
      <c r="AK510" s="116">
        <v>82.54</v>
      </c>
      <c r="AL510" s="116">
        <v>325</v>
      </c>
      <c r="AM510" s="116">
        <v>94.54</v>
      </c>
      <c r="AN510" s="116">
        <v>240</v>
      </c>
      <c r="AO510" s="116">
        <v>88.13</v>
      </c>
      <c r="AP510" s="116">
        <v>192</v>
      </c>
      <c r="AQ510" s="116">
        <v>85.75</v>
      </c>
      <c r="AR510" s="116">
        <v>158</v>
      </c>
      <c r="AS510" s="116">
        <v>72.599999999999994</v>
      </c>
      <c r="AT510" s="116">
        <v>260</v>
      </c>
      <c r="AU510" s="116">
        <v>93.08</v>
      </c>
      <c r="AV510" s="116">
        <v>289</v>
      </c>
      <c r="AW510" s="116">
        <v>103.05</v>
      </c>
      <c r="AX510" s="116">
        <v>288</v>
      </c>
      <c r="AY510" s="116">
        <v>81.83</v>
      </c>
      <c r="AZ510" s="116">
        <v>222</v>
      </c>
      <c r="BA510" s="116">
        <v>71.67</v>
      </c>
      <c r="BB510" s="116">
        <v>422</v>
      </c>
      <c r="BC510" s="116">
        <v>88.49</v>
      </c>
      <c r="BD510" s="116">
        <v>250</v>
      </c>
      <c r="BE510" s="116">
        <v>153.38</v>
      </c>
      <c r="BF510" s="116">
        <v>217</v>
      </c>
      <c r="BG510" s="116">
        <v>73.63</v>
      </c>
      <c r="BH510" s="116">
        <v>351</v>
      </c>
      <c r="BI510" s="116">
        <v>93.72</v>
      </c>
      <c r="BJ510" s="116">
        <v>311</v>
      </c>
      <c r="BK510" s="116">
        <v>86.61</v>
      </c>
      <c r="BL510" s="116">
        <v>300</v>
      </c>
      <c r="BM510" s="116">
        <v>79.34</v>
      </c>
      <c r="BN510" s="116">
        <v>150</v>
      </c>
      <c r="BO510" s="116">
        <v>72.56</v>
      </c>
      <c r="BP510" s="116">
        <v>156</v>
      </c>
      <c r="BQ510" s="116">
        <v>63.71</v>
      </c>
      <c r="BR510" s="116">
        <v>180</v>
      </c>
      <c r="BS510" s="116">
        <v>72.41</v>
      </c>
      <c r="BT510" s="116">
        <v>493</v>
      </c>
      <c r="BU510" s="116">
        <v>105.01</v>
      </c>
      <c r="BV510" s="116">
        <v>204</v>
      </c>
      <c r="BW510" s="116">
        <v>67.12</v>
      </c>
      <c r="BX510" s="116">
        <v>143</v>
      </c>
      <c r="BY510" s="116">
        <v>79.5</v>
      </c>
      <c r="BZ510" s="116">
        <v>247</v>
      </c>
      <c r="CA510" s="116">
        <v>74.650000000000006</v>
      </c>
      <c r="CB510" s="116">
        <v>282</v>
      </c>
      <c r="CC510" s="116">
        <v>81.72</v>
      </c>
    </row>
    <row r="511" spans="1:81" ht="80.25" x14ac:dyDescent="0.45">
      <c r="A511" s="362">
        <v>507</v>
      </c>
      <c r="B511" s="357" t="s">
        <v>762</v>
      </c>
      <c r="C511" s="357" t="s">
        <v>167</v>
      </c>
      <c r="D511" s="118">
        <v>695</v>
      </c>
      <c r="E511" s="118">
        <v>43.81</v>
      </c>
      <c r="F511" s="118">
        <v>654</v>
      </c>
      <c r="G511" s="118">
        <v>38.880000000000003</v>
      </c>
      <c r="H511" s="118">
        <v>547</v>
      </c>
      <c r="I511" s="118">
        <v>42.32</v>
      </c>
      <c r="J511" s="118">
        <v>390</v>
      </c>
      <c r="K511" s="118">
        <v>28.88</v>
      </c>
      <c r="L511" s="118">
        <v>425</v>
      </c>
      <c r="M511" s="118">
        <v>49.92</v>
      </c>
      <c r="N511" s="118">
        <v>279</v>
      </c>
      <c r="O511" s="118">
        <v>48.5</v>
      </c>
      <c r="P511" s="118">
        <v>372</v>
      </c>
      <c r="Q511" s="118">
        <v>61.43</v>
      </c>
      <c r="R511" s="118">
        <v>298</v>
      </c>
      <c r="S511" s="118">
        <v>40.46</v>
      </c>
      <c r="T511" s="118">
        <v>533</v>
      </c>
      <c r="U511" s="118">
        <v>51.54</v>
      </c>
      <c r="V511" s="118">
        <v>609</v>
      </c>
      <c r="W511" s="118">
        <v>52.76</v>
      </c>
      <c r="X511" s="118">
        <v>599</v>
      </c>
      <c r="Y511" s="118">
        <v>50.02</v>
      </c>
      <c r="Z511" s="118">
        <v>910</v>
      </c>
      <c r="AA511" s="118">
        <v>67.040000000000006</v>
      </c>
      <c r="AB511" s="118">
        <v>690</v>
      </c>
      <c r="AC511" s="118">
        <v>49.28</v>
      </c>
      <c r="AD511" s="118">
        <v>502</v>
      </c>
      <c r="AE511" s="118">
        <v>43.46</v>
      </c>
      <c r="AF511" s="118">
        <v>562</v>
      </c>
      <c r="AG511" s="118">
        <v>44.32</v>
      </c>
      <c r="AH511" s="118">
        <v>334</v>
      </c>
      <c r="AI511" s="118">
        <v>35.049999999999997</v>
      </c>
      <c r="AJ511" s="118">
        <v>250</v>
      </c>
      <c r="AK511" s="118">
        <v>48.13</v>
      </c>
      <c r="AL511" s="118">
        <v>317</v>
      </c>
      <c r="AM511" s="118">
        <v>39.92</v>
      </c>
      <c r="AN511" s="118">
        <v>259</v>
      </c>
      <c r="AO511" s="118">
        <v>45.1</v>
      </c>
      <c r="AP511" s="118">
        <v>300</v>
      </c>
      <c r="AQ511" s="118">
        <v>40.99</v>
      </c>
      <c r="AR511" s="118">
        <v>299</v>
      </c>
      <c r="AS511" s="118">
        <v>37.57</v>
      </c>
      <c r="AT511" s="118">
        <v>555</v>
      </c>
      <c r="AU511" s="118">
        <v>46.99</v>
      </c>
      <c r="AV511" s="118">
        <v>626</v>
      </c>
      <c r="AW511" s="118">
        <v>36.89</v>
      </c>
      <c r="AX511" s="118">
        <v>689</v>
      </c>
      <c r="AY511" s="118">
        <v>47.11</v>
      </c>
      <c r="AZ511" s="118">
        <v>614</v>
      </c>
      <c r="BA511" s="118">
        <v>45.39</v>
      </c>
      <c r="BB511" s="118">
        <v>446</v>
      </c>
      <c r="BC511" s="118">
        <v>34.31</v>
      </c>
      <c r="BD511" s="118">
        <v>596</v>
      </c>
      <c r="BE511" s="118">
        <v>40.01</v>
      </c>
      <c r="BF511" s="118">
        <v>298</v>
      </c>
      <c r="BG511" s="118">
        <v>32.299999999999997</v>
      </c>
      <c r="BH511" s="118">
        <v>324</v>
      </c>
      <c r="BI511" s="118">
        <v>48.65</v>
      </c>
      <c r="BJ511" s="118">
        <v>304</v>
      </c>
      <c r="BK511" s="118">
        <v>44.11</v>
      </c>
      <c r="BL511" s="118">
        <v>263</v>
      </c>
      <c r="BM511" s="118">
        <v>36.03</v>
      </c>
      <c r="BN511" s="118">
        <v>272</v>
      </c>
      <c r="BO511" s="118">
        <v>46.59</v>
      </c>
      <c r="BP511" s="118">
        <v>241</v>
      </c>
      <c r="BQ511" s="118">
        <v>46.96</v>
      </c>
      <c r="BR511" s="118">
        <v>447</v>
      </c>
      <c r="BS511" s="118">
        <v>45.49</v>
      </c>
      <c r="BT511" s="118">
        <v>613</v>
      </c>
      <c r="BU511" s="118">
        <v>52.9</v>
      </c>
      <c r="BV511" s="118">
        <v>576</v>
      </c>
      <c r="BW511" s="118">
        <v>42.62</v>
      </c>
      <c r="BX511" s="118">
        <v>625</v>
      </c>
      <c r="BY511" s="118">
        <v>41.54</v>
      </c>
      <c r="BZ511" s="118">
        <v>572</v>
      </c>
      <c r="CA511" s="118">
        <v>46.37</v>
      </c>
      <c r="CB511" s="118">
        <v>510</v>
      </c>
      <c r="CC511" s="118">
        <v>51.95</v>
      </c>
    </row>
    <row r="512" spans="1:81" ht="67.5" x14ac:dyDescent="0.45">
      <c r="A512" s="363">
        <v>508</v>
      </c>
      <c r="B512" s="358" t="s">
        <v>763</v>
      </c>
      <c r="C512" s="112"/>
      <c r="D512" s="112"/>
      <c r="E512" s="116">
        <v>700.1</v>
      </c>
      <c r="F512" s="112"/>
      <c r="G512" s="114">
        <v>1401.8</v>
      </c>
      <c r="H512" s="112"/>
      <c r="I512" s="116">
        <v>713.7</v>
      </c>
      <c r="J512" s="112"/>
      <c r="K512" s="116">
        <v>804.84</v>
      </c>
      <c r="L512" s="112"/>
      <c r="M512" s="116">
        <v>567.78</v>
      </c>
      <c r="N512" s="112"/>
      <c r="O512" s="116">
        <v>717.04</v>
      </c>
      <c r="P512" s="112"/>
      <c r="Q512" s="116">
        <v>680.21</v>
      </c>
      <c r="R512" s="112"/>
      <c r="S512" s="116">
        <v>694.02</v>
      </c>
      <c r="T512" s="112"/>
      <c r="U512" s="116">
        <v>720.32</v>
      </c>
      <c r="V512" s="112"/>
      <c r="W512" s="116">
        <v>715.74</v>
      </c>
      <c r="X512" s="112"/>
      <c r="Y512" s="116">
        <v>676.06</v>
      </c>
      <c r="Z512" s="112"/>
      <c r="AA512" s="116">
        <v>769.61</v>
      </c>
      <c r="AB512" s="112"/>
      <c r="AC512" s="116">
        <v>731.91</v>
      </c>
      <c r="AD512" s="112"/>
      <c r="AE512" s="116">
        <v>661.44</v>
      </c>
      <c r="AF512" s="112"/>
      <c r="AG512" s="116">
        <v>582.28</v>
      </c>
      <c r="AH512" s="112"/>
      <c r="AI512" s="116">
        <v>535.02</v>
      </c>
      <c r="AJ512" s="112"/>
      <c r="AK512" s="116">
        <v>652.34</v>
      </c>
      <c r="AL512" s="112"/>
      <c r="AM512" s="116">
        <v>747.63</v>
      </c>
      <c r="AN512" s="112"/>
      <c r="AO512" s="116">
        <v>549.58000000000004</v>
      </c>
      <c r="AP512" s="112"/>
      <c r="AQ512" s="116">
        <v>796.48</v>
      </c>
      <c r="AR512" s="112"/>
      <c r="AS512" s="116">
        <v>662.19</v>
      </c>
      <c r="AT512" s="112"/>
      <c r="AU512" s="116">
        <v>688.36</v>
      </c>
      <c r="AV512" s="112"/>
      <c r="AW512" s="116">
        <v>872.81</v>
      </c>
      <c r="AX512" s="112"/>
      <c r="AY512" s="116">
        <v>704.89</v>
      </c>
      <c r="AZ512" s="112"/>
      <c r="BA512" s="114">
        <v>1050.01</v>
      </c>
      <c r="BB512" s="112"/>
      <c r="BC512" s="116">
        <v>732.79</v>
      </c>
      <c r="BD512" s="112"/>
      <c r="BE512" s="116">
        <v>780.47</v>
      </c>
      <c r="BF512" s="112"/>
      <c r="BG512" s="116">
        <v>565.23</v>
      </c>
      <c r="BH512" s="112"/>
      <c r="BI512" s="116">
        <v>811.12</v>
      </c>
      <c r="BJ512" s="112"/>
      <c r="BK512" s="116">
        <v>682.27</v>
      </c>
      <c r="BL512" s="112"/>
      <c r="BM512" s="116">
        <v>607.29</v>
      </c>
      <c r="BN512" s="112"/>
      <c r="BO512" s="116">
        <v>721.27</v>
      </c>
      <c r="BP512" s="112"/>
      <c r="BQ512" s="116">
        <v>631.02</v>
      </c>
      <c r="BR512" s="112"/>
      <c r="BS512" s="116">
        <v>677.92</v>
      </c>
      <c r="BT512" s="112"/>
      <c r="BU512" s="116">
        <v>824.4</v>
      </c>
      <c r="BV512" s="112"/>
      <c r="BW512" s="116">
        <v>699.69</v>
      </c>
      <c r="BX512" s="112"/>
      <c r="BY512" s="116">
        <v>828.95</v>
      </c>
      <c r="BZ512" s="112"/>
      <c r="CA512" s="116">
        <v>720.77</v>
      </c>
      <c r="CB512" s="112"/>
      <c r="CC512" s="116">
        <v>757.24</v>
      </c>
    </row>
    <row r="513" spans="1:81" ht="131.25" x14ac:dyDescent="0.45">
      <c r="A513" s="362">
        <v>509</v>
      </c>
      <c r="B513" s="357" t="s">
        <v>981</v>
      </c>
      <c r="C513" s="111"/>
      <c r="D513" s="111"/>
      <c r="E513" s="113">
        <v>2023.99</v>
      </c>
      <c r="F513" s="111"/>
      <c r="G513" s="113">
        <v>1834.32</v>
      </c>
      <c r="H513" s="111"/>
      <c r="I513" s="113">
        <v>2248.5500000000002</v>
      </c>
      <c r="J513" s="111"/>
      <c r="K513" s="113">
        <v>1751.56</v>
      </c>
      <c r="L513" s="111"/>
      <c r="M513" s="113">
        <v>2160.31</v>
      </c>
      <c r="N513" s="111"/>
      <c r="O513" s="113">
        <v>2401.46</v>
      </c>
      <c r="P513" s="111"/>
      <c r="Q513" s="113">
        <v>2601.33</v>
      </c>
      <c r="R513" s="111"/>
      <c r="S513" s="113">
        <v>2340.86</v>
      </c>
      <c r="T513" s="111"/>
      <c r="U513" s="113">
        <v>3443.3</v>
      </c>
      <c r="V513" s="111"/>
      <c r="W513" s="113">
        <v>2573.65</v>
      </c>
      <c r="X513" s="111"/>
      <c r="Y513" s="113">
        <v>2077.19</v>
      </c>
      <c r="Z513" s="111"/>
      <c r="AA513" s="113">
        <v>2790.71</v>
      </c>
      <c r="AB513" s="111"/>
      <c r="AC513" s="113">
        <v>2006.01</v>
      </c>
      <c r="AD513" s="111"/>
      <c r="AE513" s="113">
        <v>2606.38</v>
      </c>
      <c r="AF513" s="111"/>
      <c r="AG513" s="113">
        <v>2276.67</v>
      </c>
      <c r="AH513" s="111"/>
      <c r="AI513" s="113">
        <v>1727.99</v>
      </c>
      <c r="AJ513" s="111"/>
      <c r="AK513" s="113">
        <v>2072.11</v>
      </c>
      <c r="AL513" s="111"/>
      <c r="AM513" s="113">
        <v>2425.98</v>
      </c>
      <c r="AN513" s="111"/>
      <c r="AO513" s="113">
        <v>2369.62</v>
      </c>
      <c r="AP513" s="111"/>
      <c r="AQ513" s="113">
        <v>2531.8200000000002</v>
      </c>
      <c r="AR513" s="111"/>
      <c r="AS513" s="113">
        <v>2701.39</v>
      </c>
      <c r="AT513" s="111"/>
      <c r="AU513" s="113">
        <v>2357.3200000000002</v>
      </c>
      <c r="AV513" s="111"/>
      <c r="AW513" s="113">
        <v>2138.7600000000002</v>
      </c>
      <c r="AX513" s="111"/>
      <c r="AY513" s="113">
        <v>1904.95</v>
      </c>
      <c r="AZ513" s="111"/>
      <c r="BA513" s="113">
        <v>1912.14</v>
      </c>
      <c r="BB513" s="111"/>
      <c r="BC513" s="113">
        <v>1956.06</v>
      </c>
      <c r="BD513" s="111"/>
      <c r="BE513" s="113">
        <v>2143.21</v>
      </c>
      <c r="BF513" s="111"/>
      <c r="BG513" s="113">
        <v>1887.15</v>
      </c>
      <c r="BH513" s="111"/>
      <c r="BI513" s="113">
        <v>2265.15</v>
      </c>
      <c r="BJ513" s="111"/>
      <c r="BK513" s="113">
        <v>2246.88</v>
      </c>
      <c r="BL513" s="111"/>
      <c r="BM513" s="113">
        <v>2214.0300000000002</v>
      </c>
      <c r="BN513" s="111"/>
      <c r="BO513" s="113">
        <v>2288.4299999999998</v>
      </c>
      <c r="BP513" s="111"/>
      <c r="BQ513" s="113">
        <v>2338.06</v>
      </c>
      <c r="BR513" s="111"/>
      <c r="BS513" s="113">
        <v>2329.98</v>
      </c>
      <c r="BT513" s="111"/>
      <c r="BU513" s="113">
        <v>2027.37</v>
      </c>
      <c r="BV513" s="111"/>
      <c r="BW513" s="113">
        <v>1997.59</v>
      </c>
      <c r="BX513" s="111"/>
      <c r="BY513" s="113">
        <v>1796.25</v>
      </c>
      <c r="BZ513" s="111"/>
      <c r="CA513" s="113">
        <v>1924.69</v>
      </c>
      <c r="CB513" s="111"/>
      <c r="CC513" s="113">
        <v>2098.27</v>
      </c>
    </row>
    <row r="514" spans="1:81" ht="80.25" x14ac:dyDescent="0.45">
      <c r="A514" s="363">
        <v>510</v>
      </c>
      <c r="B514" s="358" t="s">
        <v>764</v>
      </c>
      <c r="C514" s="358" t="s">
        <v>167</v>
      </c>
      <c r="D514" s="115">
        <v>4413</v>
      </c>
      <c r="E514" s="116">
        <v>542.76</v>
      </c>
      <c r="F514" s="115">
        <v>4389</v>
      </c>
      <c r="G514" s="116">
        <v>552.54</v>
      </c>
      <c r="H514" s="115">
        <v>4940</v>
      </c>
      <c r="I514" s="116">
        <v>574.36</v>
      </c>
      <c r="J514" s="115">
        <v>3901</v>
      </c>
      <c r="K514" s="116">
        <v>484.72</v>
      </c>
      <c r="L514" s="115">
        <v>4725</v>
      </c>
      <c r="M514" s="116">
        <v>593.74</v>
      </c>
      <c r="N514" s="115">
        <v>4688</v>
      </c>
      <c r="O514" s="116">
        <v>602.07000000000005</v>
      </c>
      <c r="P514" s="115">
        <v>5970</v>
      </c>
      <c r="Q514" s="116">
        <v>774.43</v>
      </c>
      <c r="R514" s="115">
        <v>4900</v>
      </c>
      <c r="S514" s="116">
        <v>656.47</v>
      </c>
      <c r="T514" s="115">
        <v>5266</v>
      </c>
      <c r="U514" s="116">
        <v>688.11</v>
      </c>
      <c r="V514" s="115">
        <v>5237</v>
      </c>
      <c r="W514" s="116">
        <v>660.76</v>
      </c>
      <c r="X514" s="115">
        <v>3976</v>
      </c>
      <c r="Y514" s="116">
        <v>546.71</v>
      </c>
      <c r="Z514" s="115">
        <v>5146</v>
      </c>
      <c r="AA514" s="116">
        <v>716.47</v>
      </c>
      <c r="AB514" s="115">
        <v>4463</v>
      </c>
      <c r="AC514" s="116">
        <v>584.07000000000005</v>
      </c>
      <c r="AD514" s="115">
        <v>4327</v>
      </c>
      <c r="AE514" s="116">
        <v>586.83000000000004</v>
      </c>
      <c r="AF514" s="115">
        <v>5889</v>
      </c>
      <c r="AG514" s="116">
        <v>673.91</v>
      </c>
      <c r="AH514" s="115">
        <v>3713</v>
      </c>
      <c r="AI514" s="116">
        <v>487.5</v>
      </c>
      <c r="AJ514" s="115">
        <v>4151</v>
      </c>
      <c r="AK514" s="116">
        <v>556.73</v>
      </c>
      <c r="AL514" s="115">
        <v>5181</v>
      </c>
      <c r="AM514" s="116">
        <v>676.35</v>
      </c>
      <c r="AN514" s="115">
        <v>5105</v>
      </c>
      <c r="AO514" s="116">
        <v>690.45</v>
      </c>
      <c r="AP514" s="115">
        <v>4920</v>
      </c>
      <c r="AQ514" s="116">
        <v>647.95000000000005</v>
      </c>
      <c r="AR514" s="115">
        <v>5145</v>
      </c>
      <c r="AS514" s="116">
        <v>695.83</v>
      </c>
      <c r="AT514" s="115">
        <v>4637</v>
      </c>
      <c r="AU514" s="116">
        <v>610.92999999999995</v>
      </c>
      <c r="AV514" s="115">
        <v>4580</v>
      </c>
      <c r="AW514" s="116">
        <v>588.75</v>
      </c>
      <c r="AX514" s="115">
        <v>4140</v>
      </c>
      <c r="AY514" s="116">
        <v>552.84</v>
      </c>
      <c r="AZ514" s="115">
        <v>3718</v>
      </c>
      <c r="BA514" s="116">
        <v>493.69</v>
      </c>
      <c r="BB514" s="115">
        <v>4151</v>
      </c>
      <c r="BC514" s="116">
        <v>554.16999999999996</v>
      </c>
      <c r="BD514" s="115">
        <v>4649</v>
      </c>
      <c r="BE514" s="116">
        <v>629.70000000000005</v>
      </c>
      <c r="BF514" s="115">
        <v>3546</v>
      </c>
      <c r="BG514" s="116">
        <v>492.04</v>
      </c>
      <c r="BH514" s="115">
        <v>4801</v>
      </c>
      <c r="BI514" s="116">
        <v>675.34</v>
      </c>
      <c r="BJ514" s="115">
        <v>5019</v>
      </c>
      <c r="BK514" s="116">
        <v>659.24</v>
      </c>
      <c r="BL514" s="115">
        <v>5074</v>
      </c>
      <c r="BM514" s="116">
        <v>681.89</v>
      </c>
      <c r="BN514" s="115">
        <v>5370</v>
      </c>
      <c r="BO514" s="116">
        <v>661.11</v>
      </c>
      <c r="BP514" s="115">
        <v>5303</v>
      </c>
      <c r="BQ514" s="116">
        <v>677.71</v>
      </c>
      <c r="BR514" s="115">
        <v>4608</v>
      </c>
      <c r="BS514" s="116">
        <v>584.1</v>
      </c>
      <c r="BT514" s="115">
        <v>4394</v>
      </c>
      <c r="BU514" s="116">
        <v>569.69000000000005</v>
      </c>
      <c r="BV514" s="115">
        <v>4643</v>
      </c>
      <c r="BW514" s="116">
        <v>604.25</v>
      </c>
      <c r="BX514" s="115">
        <v>4354</v>
      </c>
      <c r="BY514" s="116">
        <v>495.45</v>
      </c>
      <c r="BZ514" s="115">
        <v>4419</v>
      </c>
      <c r="CA514" s="116">
        <v>502.7</v>
      </c>
      <c r="CB514" s="115">
        <v>4833</v>
      </c>
      <c r="CC514" s="116">
        <v>593.71</v>
      </c>
    </row>
    <row r="515" spans="1:81" ht="118.5" x14ac:dyDescent="0.45">
      <c r="A515" s="362">
        <v>511</v>
      </c>
      <c r="B515" s="357" t="s">
        <v>982</v>
      </c>
      <c r="C515" s="357" t="s">
        <v>167</v>
      </c>
      <c r="D515" s="117">
        <v>2356</v>
      </c>
      <c r="E515" s="118">
        <v>371.56</v>
      </c>
      <c r="F515" s="117">
        <v>2508</v>
      </c>
      <c r="G515" s="118">
        <v>385.62</v>
      </c>
      <c r="H515" s="117">
        <v>2939</v>
      </c>
      <c r="I515" s="118">
        <v>439.76</v>
      </c>
      <c r="J515" s="117">
        <v>2693</v>
      </c>
      <c r="K515" s="118">
        <v>401.46</v>
      </c>
      <c r="L515" s="117">
        <v>3030</v>
      </c>
      <c r="M515" s="118">
        <v>433.25</v>
      </c>
      <c r="N515" s="117">
        <v>3020</v>
      </c>
      <c r="O515" s="118">
        <v>462.2</v>
      </c>
      <c r="P515" s="117">
        <v>2869</v>
      </c>
      <c r="Q515" s="118">
        <v>424.04</v>
      </c>
      <c r="R515" s="117">
        <v>2843</v>
      </c>
      <c r="S515" s="118">
        <v>417.67</v>
      </c>
      <c r="T515" s="117">
        <v>2751</v>
      </c>
      <c r="U515" s="118">
        <v>411.77</v>
      </c>
      <c r="V515" s="117">
        <v>2592</v>
      </c>
      <c r="W515" s="118">
        <v>388.04</v>
      </c>
      <c r="X515" s="117">
        <v>2545</v>
      </c>
      <c r="Y515" s="118">
        <v>378.28</v>
      </c>
      <c r="Z515" s="117">
        <v>2474</v>
      </c>
      <c r="AA515" s="118">
        <v>381.36</v>
      </c>
      <c r="AB515" s="117">
        <v>2433</v>
      </c>
      <c r="AC515" s="118">
        <v>374.1</v>
      </c>
      <c r="AD515" s="117">
        <v>2842</v>
      </c>
      <c r="AE515" s="118">
        <v>407.73</v>
      </c>
      <c r="AF515" s="117">
        <v>3607</v>
      </c>
      <c r="AG515" s="118">
        <v>493.66</v>
      </c>
      <c r="AH515" s="117">
        <v>2529</v>
      </c>
      <c r="AI515" s="118">
        <v>348.62</v>
      </c>
      <c r="AJ515" s="117">
        <v>2680</v>
      </c>
      <c r="AK515" s="118">
        <v>385.73</v>
      </c>
      <c r="AL515" s="117">
        <v>3288</v>
      </c>
      <c r="AM515" s="118">
        <v>479.85</v>
      </c>
      <c r="AN515" s="117">
        <v>2982</v>
      </c>
      <c r="AO515" s="118">
        <v>435.51</v>
      </c>
      <c r="AP515" s="117">
        <v>3094</v>
      </c>
      <c r="AQ515" s="118">
        <v>445.67</v>
      </c>
      <c r="AR515" s="117">
        <v>2993</v>
      </c>
      <c r="AS515" s="118">
        <v>437.59</v>
      </c>
      <c r="AT515" s="117">
        <v>2603</v>
      </c>
      <c r="AU515" s="118">
        <v>350.53</v>
      </c>
      <c r="AV515" s="117">
        <v>2967</v>
      </c>
      <c r="AW515" s="118">
        <v>425.32</v>
      </c>
      <c r="AX515" s="117">
        <v>2872</v>
      </c>
      <c r="AY515" s="118">
        <v>401.49</v>
      </c>
      <c r="AZ515" s="117">
        <v>2758</v>
      </c>
      <c r="BA515" s="118">
        <v>319.79000000000002</v>
      </c>
      <c r="BB515" s="117">
        <v>2158</v>
      </c>
      <c r="BC515" s="118">
        <v>334.64</v>
      </c>
      <c r="BD515" s="117">
        <v>3040</v>
      </c>
      <c r="BE515" s="118">
        <v>453.2</v>
      </c>
      <c r="BF515" s="117">
        <v>2250</v>
      </c>
      <c r="BG515" s="118">
        <v>321.70999999999998</v>
      </c>
      <c r="BH515" s="117">
        <v>2970</v>
      </c>
      <c r="BI515" s="118">
        <v>439.29</v>
      </c>
      <c r="BJ515" s="117">
        <v>2789</v>
      </c>
      <c r="BK515" s="118">
        <v>400.31</v>
      </c>
      <c r="BL515" s="117">
        <v>2921</v>
      </c>
      <c r="BM515" s="118">
        <v>403.77</v>
      </c>
      <c r="BN515" s="117">
        <v>3152</v>
      </c>
      <c r="BO515" s="118">
        <v>407.08</v>
      </c>
      <c r="BP515" s="117">
        <v>2869</v>
      </c>
      <c r="BQ515" s="118">
        <v>362.51</v>
      </c>
      <c r="BR515" s="117">
        <v>2875</v>
      </c>
      <c r="BS515" s="118">
        <v>396.28</v>
      </c>
      <c r="BT515" s="117">
        <v>2938</v>
      </c>
      <c r="BU515" s="118">
        <v>418.32</v>
      </c>
      <c r="BV515" s="117">
        <v>2954</v>
      </c>
      <c r="BW515" s="118">
        <v>412.89</v>
      </c>
      <c r="BX515" s="117">
        <v>3045</v>
      </c>
      <c r="BY515" s="118">
        <v>442.83</v>
      </c>
      <c r="BZ515" s="117">
        <v>3105</v>
      </c>
      <c r="CA515" s="118">
        <v>450.07</v>
      </c>
      <c r="CB515" s="117">
        <v>3285</v>
      </c>
      <c r="CC515" s="118">
        <v>467.05</v>
      </c>
    </row>
    <row r="516" spans="1:81" ht="144" x14ac:dyDescent="0.45">
      <c r="A516" s="363">
        <v>512</v>
      </c>
      <c r="B516" s="358" t="s">
        <v>983</v>
      </c>
      <c r="C516" s="358" t="s">
        <v>167</v>
      </c>
      <c r="D516" s="115">
        <v>1333</v>
      </c>
      <c r="E516" s="116">
        <v>324.08</v>
      </c>
      <c r="F516" s="116">
        <v>976</v>
      </c>
      <c r="G516" s="116">
        <v>239.3</v>
      </c>
      <c r="H516" s="115">
        <v>1419</v>
      </c>
      <c r="I516" s="116">
        <v>329.89</v>
      </c>
      <c r="J516" s="115">
        <v>1104</v>
      </c>
      <c r="K516" s="116">
        <v>251.97</v>
      </c>
      <c r="L516" s="115">
        <v>1546</v>
      </c>
      <c r="M516" s="116">
        <v>379.29</v>
      </c>
      <c r="N516" s="115">
        <v>1844</v>
      </c>
      <c r="O516" s="116">
        <v>420.29</v>
      </c>
      <c r="P516" s="115">
        <v>1729</v>
      </c>
      <c r="Q516" s="116">
        <v>380.11</v>
      </c>
      <c r="R516" s="115">
        <v>1524</v>
      </c>
      <c r="S516" s="116">
        <v>396.63</v>
      </c>
      <c r="T516" s="115">
        <v>1538</v>
      </c>
      <c r="U516" s="116">
        <v>399.37</v>
      </c>
      <c r="V516" s="115">
        <v>1702</v>
      </c>
      <c r="W516" s="116">
        <v>481.05</v>
      </c>
      <c r="X516" s="115">
        <v>1410</v>
      </c>
      <c r="Y516" s="116">
        <v>345.1</v>
      </c>
      <c r="Z516" s="115">
        <v>1305</v>
      </c>
      <c r="AA516" s="116">
        <v>325.43</v>
      </c>
      <c r="AB516" s="115">
        <v>1335</v>
      </c>
      <c r="AC516" s="116">
        <v>333.97</v>
      </c>
      <c r="AD516" s="115">
        <v>1218</v>
      </c>
      <c r="AE516" s="116">
        <v>313.39</v>
      </c>
      <c r="AF516" s="115">
        <v>1545</v>
      </c>
      <c r="AG516" s="116">
        <v>364.66</v>
      </c>
      <c r="AH516" s="115">
        <v>1103</v>
      </c>
      <c r="AI516" s="116">
        <v>274.72000000000003</v>
      </c>
      <c r="AJ516" s="115">
        <v>1291</v>
      </c>
      <c r="AK516" s="116">
        <v>328.02</v>
      </c>
      <c r="AL516" s="115">
        <v>1601</v>
      </c>
      <c r="AM516" s="116">
        <v>434.64</v>
      </c>
      <c r="AN516" s="115">
        <v>1228</v>
      </c>
      <c r="AO516" s="116">
        <v>298.26</v>
      </c>
      <c r="AP516" s="115">
        <v>1625</v>
      </c>
      <c r="AQ516" s="116">
        <v>393.91</v>
      </c>
      <c r="AR516" s="115">
        <v>2002</v>
      </c>
      <c r="AS516" s="116">
        <v>525.59</v>
      </c>
      <c r="AT516" s="115">
        <v>1647</v>
      </c>
      <c r="AU516" s="116">
        <v>412.18</v>
      </c>
      <c r="AV516" s="115">
        <v>1510</v>
      </c>
      <c r="AW516" s="116">
        <v>385.4</v>
      </c>
      <c r="AX516" s="115">
        <v>1213</v>
      </c>
      <c r="AY516" s="116">
        <v>318.73</v>
      </c>
      <c r="AZ516" s="115">
        <v>1193</v>
      </c>
      <c r="BA516" s="116">
        <v>304.39</v>
      </c>
      <c r="BB516" s="115">
        <v>1329</v>
      </c>
      <c r="BC516" s="116">
        <v>343.7</v>
      </c>
      <c r="BD516" s="115">
        <v>1253</v>
      </c>
      <c r="BE516" s="116">
        <v>313.95</v>
      </c>
      <c r="BF516" s="116">
        <v>999</v>
      </c>
      <c r="BG516" s="116">
        <v>254.29</v>
      </c>
      <c r="BH516" s="115">
        <v>1179</v>
      </c>
      <c r="BI516" s="116">
        <v>293.12</v>
      </c>
      <c r="BJ516" s="115">
        <v>1269</v>
      </c>
      <c r="BK516" s="116">
        <v>300.8</v>
      </c>
      <c r="BL516" s="115">
        <v>1119</v>
      </c>
      <c r="BM516" s="116">
        <v>255.48</v>
      </c>
      <c r="BN516" s="115">
        <v>1801</v>
      </c>
      <c r="BO516" s="116">
        <v>345.34</v>
      </c>
      <c r="BP516" s="115">
        <v>1417</v>
      </c>
      <c r="BQ516" s="116">
        <v>309.85000000000002</v>
      </c>
      <c r="BR516" s="115">
        <v>2044</v>
      </c>
      <c r="BS516" s="116">
        <v>360.03</v>
      </c>
      <c r="BT516" s="115">
        <v>1453</v>
      </c>
      <c r="BU516" s="116">
        <v>342.9</v>
      </c>
      <c r="BV516" s="115">
        <v>1337</v>
      </c>
      <c r="BW516" s="116">
        <v>306.52999999999997</v>
      </c>
      <c r="BX516" s="115">
        <v>1357</v>
      </c>
      <c r="BY516" s="116">
        <v>307.63</v>
      </c>
      <c r="BZ516" s="115">
        <v>1280</v>
      </c>
      <c r="CA516" s="116">
        <v>329.13</v>
      </c>
      <c r="CB516" s="115">
        <v>1728</v>
      </c>
      <c r="CC516" s="116">
        <v>333.69</v>
      </c>
    </row>
    <row r="517" spans="1:81" ht="93" x14ac:dyDescent="0.45">
      <c r="A517" s="362">
        <v>513</v>
      </c>
      <c r="B517" s="357" t="s">
        <v>984</v>
      </c>
      <c r="C517" s="357" t="s">
        <v>167</v>
      </c>
      <c r="D517" s="117">
        <v>3427</v>
      </c>
      <c r="E517" s="118">
        <v>221.94</v>
      </c>
      <c r="F517" s="117">
        <v>3269</v>
      </c>
      <c r="G517" s="118">
        <v>207.22</v>
      </c>
      <c r="H517" s="117">
        <v>4169</v>
      </c>
      <c r="I517" s="118">
        <v>256.77</v>
      </c>
      <c r="J517" s="117">
        <v>3675</v>
      </c>
      <c r="K517" s="118">
        <v>224.74</v>
      </c>
      <c r="L517" s="117">
        <v>3252</v>
      </c>
      <c r="M517" s="118">
        <v>218.33</v>
      </c>
      <c r="N517" s="117">
        <v>3354</v>
      </c>
      <c r="O517" s="118">
        <v>253.02</v>
      </c>
      <c r="P517" s="117">
        <v>3949</v>
      </c>
      <c r="Q517" s="118">
        <v>248.59</v>
      </c>
      <c r="R517" s="117">
        <v>3827</v>
      </c>
      <c r="S517" s="118">
        <v>242.18</v>
      </c>
      <c r="T517" s="117">
        <v>3688</v>
      </c>
      <c r="U517" s="118">
        <v>251.59</v>
      </c>
      <c r="V517" s="117">
        <v>3873</v>
      </c>
      <c r="W517" s="118">
        <v>277.64</v>
      </c>
      <c r="X517" s="117">
        <v>3730</v>
      </c>
      <c r="Y517" s="118">
        <v>290.22000000000003</v>
      </c>
      <c r="Z517" s="117">
        <v>4701</v>
      </c>
      <c r="AA517" s="118">
        <v>337.67</v>
      </c>
      <c r="AB517" s="117">
        <v>2895</v>
      </c>
      <c r="AC517" s="118">
        <v>217.58</v>
      </c>
      <c r="AD517" s="117">
        <v>2680</v>
      </c>
      <c r="AE517" s="118">
        <v>217.53</v>
      </c>
      <c r="AF517" s="117">
        <v>3858</v>
      </c>
      <c r="AG517" s="118">
        <v>281.31</v>
      </c>
      <c r="AH517" s="117">
        <v>3361</v>
      </c>
      <c r="AI517" s="118">
        <v>216.96</v>
      </c>
      <c r="AJ517" s="117">
        <v>3514</v>
      </c>
      <c r="AK517" s="118">
        <v>226.41</v>
      </c>
      <c r="AL517" s="117">
        <v>3702</v>
      </c>
      <c r="AM517" s="118">
        <v>255.83</v>
      </c>
      <c r="AN517" s="117">
        <v>3736</v>
      </c>
      <c r="AO517" s="118">
        <v>236.16</v>
      </c>
      <c r="AP517" s="117">
        <v>4478</v>
      </c>
      <c r="AQ517" s="118">
        <v>284.94</v>
      </c>
      <c r="AR517" s="117">
        <v>3491</v>
      </c>
      <c r="AS517" s="118">
        <v>253.04</v>
      </c>
      <c r="AT517" s="117">
        <v>3776</v>
      </c>
      <c r="AU517" s="118">
        <v>269.01</v>
      </c>
      <c r="AV517" s="117">
        <v>3919</v>
      </c>
      <c r="AW517" s="118">
        <v>269.86</v>
      </c>
      <c r="AX517" s="117">
        <v>4177</v>
      </c>
      <c r="AY517" s="118">
        <v>262.7</v>
      </c>
      <c r="AZ517" s="117">
        <v>3116</v>
      </c>
      <c r="BA517" s="118">
        <v>204.4</v>
      </c>
      <c r="BB517" s="117">
        <v>4055</v>
      </c>
      <c r="BC517" s="118">
        <v>253.03</v>
      </c>
      <c r="BD517" s="117">
        <v>4889</v>
      </c>
      <c r="BE517" s="118">
        <v>306.8</v>
      </c>
      <c r="BF517" s="117">
        <v>3404</v>
      </c>
      <c r="BG517" s="118">
        <v>194.43</v>
      </c>
      <c r="BH517" s="117">
        <v>3745</v>
      </c>
      <c r="BI517" s="118">
        <v>231.87</v>
      </c>
      <c r="BJ517" s="117">
        <v>4062</v>
      </c>
      <c r="BK517" s="118">
        <v>243.15</v>
      </c>
      <c r="BL517" s="117">
        <v>3339</v>
      </c>
      <c r="BM517" s="118">
        <v>205.85</v>
      </c>
      <c r="BN517" s="117">
        <v>4245</v>
      </c>
      <c r="BO517" s="118">
        <v>236.59</v>
      </c>
      <c r="BP517" s="117">
        <v>4081</v>
      </c>
      <c r="BQ517" s="118">
        <v>243.99</v>
      </c>
      <c r="BR517" s="117">
        <v>3589</v>
      </c>
      <c r="BS517" s="118">
        <v>215.32</v>
      </c>
      <c r="BT517" s="117">
        <v>5015</v>
      </c>
      <c r="BU517" s="118">
        <v>291.49</v>
      </c>
      <c r="BV517" s="117">
        <v>4701</v>
      </c>
      <c r="BW517" s="118">
        <v>277.60000000000002</v>
      </c>
      <c r="BX517" s="117">
        <v>3244</v>
      </c>
      <c r="BY517" s="118">
        <v>192.14</v>
      </c>
      <c r="BZ517" s="117">
        <v>3842</v>
      </c>
      <c r="CA517" s="118">
        <v>217.41</v>
      </c>
      <c r="CB517" s="117">
        <v>3872</v>
      </c>
      <c r="CC517" s="118">
        <v>230.78</v>
      </c>
    </row>
    <row r="518" spans="1:81" ht="131.25" x14ac:dyDescent="0.45">
      <c r="A518" s="363">
        <v>514</v>
      </c>
      <c r="B518" s="358" t="s">
        <v>985</v>
      </c>
      <c r="C518" s="112"/>
      <c r="D518" s="112"/>
      <c r="E518" s="116">
        <v>76.66</v>
      </c>
      <c r="F518" s="112"/>
      <c r="G518" s="116">
        <v>55.4</v>
      </c>
      <c r="H518" s="112"/>
      <c r="I518" s="116">
        <v>78.75</v>
      </c>
      <c r="J518" s="112"/>
      <c r="K518" s="116">
        <v>51.02</v>
      </c>
      <c r="L518" s="112"/>
      <c r="M518" s="116">
        <v>59.66</v>
      </c>
      <c r="N518" s="112"/>
      <c r="O518" s="116">
        <v>83.48</v>
      </c>
      <c r="P518" s="112"/>
      <c r="Q518" s="116">
        <v>64.59</v>
      </c>
      <c r="R518" s="112"/>
      <c r="S518" s="116">
        <v>53.46</v>
      </c>
      <c r="T518" s="112"/>
      <c r="U518" s="116">
        <v>67.98</v>
      </c>
      <c r="V518" s="112"/>
      <c r="W518" s="116">
        <v>64.63</v>
      </c>
      <c r="X518" s="112"/>
      <c r="Y518" s="116">
        <v>55.96</v>
      </c>
      <c r="Z518" s="112"/>
      <c r="AA518" s="116">
        <v>66.3</v>
      </c>
      <c r="AB518" s="112"/>
      <c r="AC518" s="116">
        <v>52.33</v>
      </c>
      <c r="AD518" s="112"/>
      <c r="AE518" s="116">
        <v>61.49</v>
      </c>
      <c r="AF518" s="112"/>
      <c r="AG518" s="116">
        <v>61.21</v>
      </c>
      <c r="AH518" s="112"/>
      <c r="AI518" s="116">
        <v>48.03</v>
      </c>
      <c r="AJ518" s="112"/>
      <c r="AK518" s="116">
        <v>54.36</v>
      </c>
      <c r="AL518" s="112"/>
      <c r="AM518" s="116">
        <v>69.81</v>
      </c>
      <c r="AN518" s="112"/>
      <c r="AO518" s="116">
        <v>56.56</v>
      </c>
      <c r="AP518" s="112"/>
      <c r="AQ518" s="116">
        <v>56.33</v>
      </c>
      <c r="AR518" s="112"/>
      <c r="AS518" s="116">
        <v>55.09</v>
      </c>
      <c r="AT518" s="112"/>
      <c r="AU518" s="116">
        <v>50.09</v>
      </c>
      <c r="AV518" s="112"/>
      <c r="AW518" s="116">
        <v>44.96</v>
      </c>
      <c r="AX518" s="112"/>
      <c r="AY518" s="116">
        <v>50.07</v>
      </c>
      <c r="AZ518" s="112"/>
      <c r="BA518" s="116">
        <v>47.67</v>
      </c>
      <c r="BB518" s="112"/>
      <c r="BC518" s="116">
        <v>61.34</v>
      </c>
      <c r="BD518" s="112"/>
      <c r="BE518" s="116">
        <v>51.65</v>
      </c>
      <c r="BF518" s="112"/>
      <c r="BG518" s="116">
        <v>58.31</v>
      </c>
      <c r="BH518" s="112"/>
      <c r="BI518" s="116">
        <v>49.65</v>
      </c>
      <c r="BJ518" s="112"/>
      <c r="BK518" s="116">
        <v>53.74</v>
      </c>
      <c r="BL518" s="112"/>
      <c r="BM518" s="116">
        <v>50.9</v>
      </c>
      <c r="BN518" s="112"/>
      <c r="BO518" s="116">
        <v>30.71</v>
      </c>
      <c r="BP518" s="112"/>
      <c r="BQ518" s="116">
        <v>48</v>
      </c>
      <c r="BR518" s="112"/>
      <c r="BS518" s="116">
        <v>41.18</v>
      </c>
      <c r="BT518" s="112"/>
      <c r="BU518" s="116">
        <v>42.14</v>
      </c>
      <c r="BV518" s="112"/>
      <c r="BW518" s="116">
        <v>63.29</v>
      </c>
      <c r="BX518" s="112"/>
      <c r="BY518" s="116">
        <v>41.01</v>
      </c>
      <c r="BZ518" s="112"/>
      <c r="CA518" s="116">
        <v>35.229999999999997</v>
      </c>
      <c r="CB518" s="112"/>
      <c r="CC518" s="116">
        <v>39.06</v>
      </c>
    </row>
    <row r="519" spans="1:81" ht="131.25" x14ac:dyDescent="0.45">
      <c r="A519" s="362">
        <v>515</v>
      </c>
      <c r="B519" s="357" t="s">
        <v>986</v>
      </c>
      <c r="C519" s="357" t="s">
        <v>167</v>
      </c>
      <c r="D519" s="117">
        <v>2069</v>
      </c>
      <c r="E519" s="118">
        <v>483.72</v>
      </c>
      <c r="F519" s="117">
        <v>1732</v>
      </c>
      <c r="G519" s="118">
        <v>393.2</v>
      </c>
      <c r="H519" s="117">
        <v>2499</v>
      </c>
      <c r="I519" s="118">
        <v>566.45000000000005</v>
      </c>
      <c r="J519" s="117">
        <v>1510</v>
      </c>
      <c r="K519" s="118">
        <v>335.57</v>
      </c>
      <c r="L519" s="117">
        <v>2058</v>
      </c>
      <c r="M519" s="118">
        <v>475.34</v>
      </c>
      <c r="N519" s="117">
        <v>2382</v>
      </c>
      <c r="O519" s="118">
        <v>568</v>
      </c>
      <c r="P519" s="117">
        <v>3054</v>
      </c>
      <c r="Q519" s="118">
        <v>706.33</v>
      </c>
      <c r="R519" s="117">
        <v>2463</v>
      </c>
      <c r="S519" s="118">
        <v>572.85</v>
      </c>
      <c r="T519" s="117">
        <v>4210</v>
      </c>
      <c r="U519" s="113">
        <v>1622.33</v>
      </c>
      <c r="V519" s="117">
        <v>2846</v>
      </c>
      <c r="W519" s="118">
        <v>699.46</v>
      </c>
      <c r="X519" s="117">
        <v>1830</v>
      </c>
      <c r="Y519" s="118">
        <v>459.58</v>
      </c>
      <c r="Z519" s="117">
        <v>1464</v>
      </c>
      <c r="AA519" s="118">
        <v>958.5</v>
      </c>
      <c r="AB519" s="117">
        <v>1720</v>
      </c>
      <c r="AC519" s="118">
        <v>443.54</v>
      </c>
      <c r="AD519" s="117">
        <v>1601</v>
      </c>
      <c r="AE519" s="113">
        <v>1017.5</v>
      </c>
      <c r="AF519" s="117">
        <v>1585</v>
      </c>
      <c r="AG519" s="118">
        <v>398.87</v>
      </c>
      <c r="AH519" s="117">
        <v>1514</v>
      </c>
      <c r="AI519" s="118">
        <v>351.59</v>
      </c>
      <c r="AJ519" s="117">
        <v>2205</v>
      </c>
      <c r="AK519" s="118">
        <v>519.46</v>
      </c>
      <c r="AL519" s="117">
        <v>2116</v>
      </c>
      <c r="AM519" s="118">
        <v>508.85</v>
      </c>
      <c r="AN519" s="117">
        <v>2670</v>
      </c>
      <c r="AO519" s="118">
        <v>652.04999999999995</v>
      </c>
      <c r="AP519" s="117">
        <v>2884</v>
      </c>
      <c r="AQ519" s="118">
        <v>701.16</v>
      </c>
      <c r="AR519" s="117">
        <v>3040</v>
      </c>
      <c r="AS519" s="118">
        <v>732.24</v>
      </c>
      <c r="AT519" s="117">
        <v>2699</v>
      </c>
      <c r="AU519" s="118">
        <v>659.98</v>
      </c>
      <c r="AV519" s="117">
        <v>1741</v>
      </c>
      <c r="AW519" s="118">
        <v>423.9</v>
      </c>
      <c r="AX519" s="117">
        <v>1325</v>
      </c>
      <c r="AY519" s="118">
        <v>315.93</v>
      </c>
      <c r="AZ519" s="117">
        <v>1852</v>
      </c>
      <c r="BA519" s="118">
        <v>460.9</v>
      </c>
      <c r="BB519" s="117">
        <v>1378</v>
      </c>
      <c r="BC519" s="118">
        <v>335.76</v>
      </c>
      <c r="BD519" s="117">
        <v>1233</v>
      </c>
      <c r="BE519" s="118">
        <v>291.36</v>
      </c>
      <c r="BF519" s="117">
        <v>2073</v>
      </c>
      <c r="BG519" s="118">
        <v>472</v>
      </c>
      <c r="BH519" s="117">
        <v>2115</v>
      </c>
      <c r="BI519" s="118">
        <v>482.47</v>
      </c>
      <c r="BJ519" s="117">
        <v>2096</v>
      </c>
      <c r="BK519" s="118">
        <v>478.2</v>
      </c>
      <c r="BL519" s="117">
        <v>2298</v>
      </c>
      <c r="BM519" s="118">
        <v>524.67999999999995</v>
      </c>
      <c r="BN519" s="117">
        <v>2376</v>
      </c>
      <c r="BO519" s="118">
        <v>514.16999999999996</v>
      </c>
      <c r="BP519" s="117">
        <v>2786</v>
      </c>
      <c r="BQ519" s="118">
        <v>614.80999999999995</v>
      </c>
      <c r="BR519" s="117">
        <v>3081</v>
      </c>
      <c r="BS519" s="118">
        <v>674.65</v>
      </c>
      <c r="BT519" s="117">
        <v>1243</v>
      </c>
      <c r="BU519" s="118">
        <v>295.22000000000003</v>
      </c>
      <c r="BV519" s="117">
        <v>1166</v>
      </c>
      <c r="BW519" s="118">
        <v>258.64999999999998</v>
      </c>
      <c r="BX519" s="117">
        <v>1189</v>
      </c>
      <c r="BY519" s="118">
        <v>258.27999999999997</v>
      </c>
      <c r="BZ519" s="117">
        <v>1438</v>
      </c>
      <c r="CA519" s="118">
        <v>309.79000000000002</v>
      </c>
      <c r="CB519" s="117">
        <v>1737</v>
      </c>
      <c r="CC519" s="118">
        <v>350.81</v>
      </c>
    </row>
    <row r="520" spans="1:81" ht="169.5" x14ac:dyDescent="0.45">
      <c r="A520" s="363">
        <v>516</v>
      </c>
      <c r="B520" s="358" t="s">
        <v>987</v>
      </c>
      <c r="C520" s="358" t="s">
        <v>167</v>
      </c>
      <c r="D520" s="116">
        <v>7</v>
      </c>
      <c r="E520" s="116">
        <v>3.27</v>
      </c>
      <c r="F520" s="116">
        <v>2</v>
      </c>
      <c r="G520" s="116">
        <v>1.05</v>
      </c>
      <c r="H520" s="116">
        <v>5</v>
      </c>
      <c r="I520" s="116">
        <v>2.57</v>
      </c>
      <c r="J520" s="116">
        <v>4</v>
      </c>
      <c r="K520" s="116">
        <v>2.08</v>
      </c>
      <c r="L520" s="116">
        <v>2</v>
      </c>
      <c r="M520" s="116">
        <v>0.69</v>
      </c>
      <c r="N520" s="116">
        <v>20</v>
      </c>
      <c r="O520" s="116">
        <v>12.39</v>
      </c>
      <c r="P520" s="116">
        <v>8</v>
      </c>
      <c r="Q520" s="116">
        <v>3.23</v>
      </c>
      <c r="R520" s="116">
        <v>2</v>
      </c>
      <c r="S520" s="116">
        <v>1.61</v>
      </c>
      <c r="T520" s="116">
        <v>3</v>
      </c>
      <c r="U520" s="116">
        <v>2.15</v>
      </c>
      <c r="V520" s="116">
        <v>4</v>
      </c>
      <c r="W520" s="116">
        <v>2.0699999999999998</v>
      </c>
      <c r="X520" s="116">
        <v>2</v>
      </c>
      <c r="Y520" s="116">
        <v>1.35</v>
      </c>
      <c r="Z520" s="116">
        <v>5</v>
      </c>
      <c r="AA520" s="116">
        <v>4.9800000000000004</v>
      </c>
      <c r="AB520" s="116">
        <v>7</v>
      </c>
      <c r="AC520" s="116">
        <v>0.42</v>
      </c>
      <c r="AD520" s="116">
        <v>5</v>
      </c>
      <c r="AE520" s="116">
        <v>1.92</v>
      </c>
      <c r="AF520" s="116">
        <v>5</v>
      </c>
      <c r="AG520" s="116">
        <v>3.06</v>
      </c>
      <c r="AH520" s="116">
        <v>6</v>
      </c>
      <c r="AI520" s="116">
        <v>0.57999999999999996</v>
      </c>
      <c r="AJ520" s="116">
        <v>2</v>
      </c>
      <c r="AK520" s="116">
        <v>1.39</v>
      </c>
      <c r="AL520" s="116">
        <v>1</v>
      </c>
      <c r="AM520" s="116">
        <v>0.65</v>
      </c>
      <c r="AN520" s="116">
        <v>1</v>
      </c>
      <c r="AO520" s="116">
        <v>0.62</v>
      </c>
      <c r="AP520" s="116">
        <v>3</v>
      </c>
      <c r="AQ520" s="116">
        <v>1.86</v>
      </c>
      <c r="AR520" s="116">
        <v>5</v>
      </c>
      <c r="AS520" s="116">
        <v>2.02</v>
      </c>
      <c r="AT520" s="116">
        <v>11</v>
      </c>
      <c r="AU520" s="116">
        <v>4.59</v>
      </c>
      <c r="AV520" s="116">
        <v>1</v>
      </c>
      <c r="AW520" s="116">
        <v>0.56000000000000005</v>
      </c>
      <c r="AX520" s="116">
        <v>9</v>
      </c>
      <c r="AY520" s="116">
        <v>3.18</v>
      </c>
      <c r="AZ520" s="116">
        <v>256</v>
      </c>
      <c r="BA520" s="116">
        <v>81.290000000000006</v>
      </c>
      <c r="BB520" s="116">
        <v>205</v>
      </c>
      <c r="BC520" s="116">
        <v>73.42</v>
      </c>
      <c r="BD520" s="116">
        <v>260</v>
      </c>
      <c r="BE520" s="116">
        <v>96.55</v>
      </c>
      <c r="BF520" s="116">
        <v>247</v>
      </c>
      <c r="BG520" s="116">
        <v>94.37</v>
      </c>
      <c r="BH520" s="116">
        <v>255</v>
      </c>
      <c r="BI520" s="116">
        <v>93.41</v>
      </c>
      <c r="BJ520" s="116">
        <v>269</v>
      </c>
      <c r="BK520" s="116">
        <v>111.45</v>
      </c>
      <c r="BL520" s="116">
        <v>223</v>
      </c>
      <c r="BM520" s="116">
        <v>91.46</v>
      </c>
      <c r="BN520" s="116">
        <v>278</v>
      </c>
      <c r="BO520" s="116">
        <v>93.43</v>
      </c>
      <c r="BP520" s="116">
        <v>189</v>
      </c>
      <c r="BQ520" s="116">
        <v>81.2</v>
      </c>
      <c r="BR520" s="116">
        <v>148</v>
      </c>
      <c r="BS520" s="116">
        <v>58.43</v>
      </c>
      <c r="BT520" s="116">
        <v>193</v>
      </c>
      <c r="BU520" s="116">
        <v>67.61</v>
      </c>
      <c r="BV520" s="116">
        <v>193</v>
      </c>
      <c r="BW520" s="116">
        <v>74.38</v>
      </c>
      <c r="BX520" s="116">
        <v>150</v>
      </c>
      <c r="BY520" s="116">
        <v>58.92</v>
      </c>
      <c r="BZ520" s="116">
        <v>207</v>
      </c>
      <c r="CA520" s="116">
        <v>80.36</v>
      </c>
      <c r="CB520" s="116">
        <v>220</v>
      </c>
      <c r="CC520" s="116">
        <v>83.16</v>
      </c>
    </row>
    <row r="521" spans="1:81" ht="105.75" x14ac:dyDescent="0.45">
      <c r="A521" s="362">
        <v>517</v>
      </c>
      <c r="B521" s="357" t="s">
        <v>765</v>
      </c>
      <c r="C521" s="111"/>
      <c r="D521" s="111"/>
      <c r="E521" s="113">
        <v>78276.289999999994</v>
      </c>
      <c r="F521" s="111"/>
      <c r="G521" s="113">
        <v>90095.32</v>
      </c>
      <c r="H521" s="111"/>
      <c r="I521" s="113">
        <v>99224.57</v>
      </c>
      <c r="J521" s="111"/>
      <c r="K521" s="113">
        <v>76401.73</v>
      </c>
      <c r="L521" s="111"/>
      <c r="M521" s="113">
        <v>79298.97</v>
      </c>
      <c r="N521" s="111"/>
      <c r="O521" s="113">
        <v>75430.94</v>
      </c>
      <c r="P521" s="111"/>
      <c r="Q521" s="113">
        <v>91894.91</v>
      </c>
      <c r="R521" s="111"/>
      <c r="S521" s="113">
        <v>85945.7</v>
      </c>
      <c r="T521" s="111"/>
      <c r="U521" s="113">
        <v>103632.96000000001</v>
      </c>
      <c r="V521" s="111"/>
      <c r="W521" s="113">
        <v>95377.72</v>
      </c>
      <c r="X521" s="111"/>
      <c r="Y521" s="113">
        <v>94731.99</v>
      </c>
      <c r="Z521" s="111"/>
      <c r="AA521" s="113">
        <v>86909.4</v>
      </c>
      <c r="AB521" s="111"/>
      <c r="AC521" s="113">
        <v>86338.44</v>
      </c>
      <c r="AD521" s="111"/>
      <c r="AE521" s="113">
        <v>99241.65</v>
      </c>
      <c r="AF521" s="111"/>
      <c r="AG521" s="113">
        <v>110307.63</v>
      </c>
      <c r="AH521" s="111"/>
      <c r="AI521" s="113">
        <v>79772.649999999994</v>
      </c>
      <c r="AJ521" s="111"/>
      <c r="AK521" s="113">
        <v>91635.27</v>
      </c>
      <c r="AL521" s="111"/>
      <c r="AM521" s="113">
        <v>97986.240000000005</v>
      </c>
      <c r="AN521" s="111"/>
      <c r="AO521" s="113">
        <v>79555.539999999994</v>
      </c>
      <c r="AP521" s="111"/>
      <c r="AQ521" s="113">
        <v>116268.89</v>
      </c>
      <c r="AR521" s="111"/>
      <c r="AS521" s="113">
        <v>103121.34</v>
      </c>
      <c r="AT521" s="111"/>
      <c r="AU521" s="113">
        <v>90600.88</v>
      </c>
      <c r="AV521" s="111"/>
      <c r="AW521" s="113">
        <v>97903.81</v>
      </c>
      <c r="AX521" s="111"/>
      <c r="AY521" s="113">
        <v>86838.27</v>
      </c>
      <c r="AZ521" s="111"/>
      <c r="BA521" s="113">
        <v>87716.33</v>
      </c>
      <c r="BB521" s="111"/>
      <c r="BC521" s="113">
        <v>92256.62</v>
      </c>
      <c r="BD521" s="111"/>
      <c r="BE521" s="113">
        <v>110659.11</v>
      </c>
      <c r="BF521" s="111"/>
      <c r="BG521" s="113">
        <v>74952.789999999994</v>
      </c>
      <c r="BH521" s="111"/>
      <c r="BI521" s="113">
        <v>98883.39</v>
      </c>
      <c r="BJ521" s="111"/>
      <c r="BK521" s="113">
        <v>97560.43</v>
      </c>
      <c r="BL521" s="111"/>
      <c r="BM521" s="113">
        <v>92006.21</v>
      </c>
      <c r="BN521" s="111"/>
      <c r="BO521" s="113">
        <v>97670.22</v>
      </c>
      <c r="BP521" s="111"/>
      <c r="BQ521" s="113">
        <v>103889.27</v>
      </c>
      <c r="BR521" s="111"/>
      <c r="BS521" s="113">
        <v>107736.91</v>
      </c>
      <c r="BT521" s="111"/>
      <c r="BU521" s="113">
        <v>106682.76</v>
      </c>
      <c r="BV521" s="111"/>
      <c r="BW521" s="113">
        <v>91170.83</v>
      </c>
      <c r="BX521" s="111"/>
      <c r="BY521" s="113">
        <v>100969.75</v>
      </c>
      <c r="BZ521" s="111"/>
      <c r="CA521" s="113">
        <v>109688.17</v>
      </c>
      <c r="CB521" s="111"/>
      <c r="CC521" s="113">
        <v>104079.43</v>
      </c>
    </row>
    <row r="522" spans="1:81" ht="105.75" x14ac:dyDescent="0.45">
      <c r="A522" s="363">
        <v>518</v>
      </c>
      <c r="B522" s="358" t="s">
        <v>766</v>
      </c>
      <c r="C522" s="112"/>
      <c r="D522" s="112"/>
      <c r="E522" s="114">
        <v>60644.62</v>
      </c>
      <c r="F522" s="112"/>
      <c r="G522" s="114">
        <v>73176</v>
      </c>
      <c r="H522" s="112"/>
      <c r="I522" s="114">
        <v>79143.39</v>
      </c>
      <c r="J522" s="112"/>
      <c r="K522" s="114">
        <v>60941.62</v>
      </c>
      <c r="L522" s="112"/>
      <c r="M522" s="114">
        <v>63550.94</v>
      </c>
      <c r="N522" s="112"/>
      <c r="O522" s="114">
        <v>60242.09</v>
      </c>
      <c r="P522" s="112"/>
      <c r="Q522" s="114">
        <v>76551.97</v>
      </c>
      <c r="R522" s="112"/>
      <c r="S522" s="114">
        <v>72075.55</v>
      </c>
      <c r="T522" s="112"/>
      <c r="U522" s="114">
        <v>88824.58</v>
      </c>
      <c r="V522" s="112"/>
      <c r="W522" s="114">
        <v>80337.919999999998</v>
      </c>
      <c r="X522" s="112"/>
      <c r="Y522" s="114">
        <v>78422.94</v>
      </c>
      <c r="Z522" s="112"/>
      <c r="AA522" s="114">
        <v>69916.73</v>
      </c>
      <c r="AB522" s="112"/>
      <c r="AC522" s="114">
        <v>69343.31</v>
      </c>
      <c r="AD522" s="112"/>
      <c r="AE522" s="114">
        <v>79613.679999999993</v>
      </c>
      <c r="AF522" s="112"/>
      <c r="AG522" s="114">
        <v>89078</v>
      </c>
      <c r="AH522" s="112"/>
      <c r="AI522" s="114">
        <v>61328.21</v>
      </c>
      <c r="AJ522" s="112"/>
      <c r="AK522" s="114">
        <v>73927.53</v>
      </c>
      <c r="AL522" s="112"/>
      <c r="AM522" s="114">
        <v>81306.28</v>
      </c>
      <c r="AN522" s="112"/>
      <c r="AO522" s="114">
        <v>61794.1</v>
      </c>
      <c r="AP522" s="112"/>
      <c r="AQ522" s="114">
        <v>100524.05</v>
      </c>
      <c r="AR522" s="112"/>
      <c r="AS522" s="114">
        <v>85111.65</v>
      </c>
      <c r="AT522" s="112"/>
      <c r="AU522" s="114">
        <v>73431.53</v>
      </c>
      <c r="AV522" s="112"/>
      <c r="AW522" s="114">
        <v>79385.09</v>
      </c>
      <c r="AX522" s="112"/>
      <c r="AY522" s="114">
        <v>68534.179999999993</v>
      </c>
      <c r="AZ522" s="112"/>
      <c r="BA522" s="114">
        <v>67659.44</v>
      </c>
      <c r="BB522" s="112"/>
      <c r="BC522" s="114">
        <v>72369.37</v>
      </c>
      <c r="BD522" s="112"/>
      <c r="BE522" s="114">
        <v>86716.73</v>
      </c>
      <c r="BF522" s="112"/>
      <c r="BG522" s="114">
        <v>57189.35</v>
      </c>
      <c r="BH522" s="112"/>
      <c r="BI522" s="114">
        <v>76647.839999999997</v>
      </c>
      <c r="BJ522" s="112"/>
      <c r="BK522" s="114">
        <v>76527.759999999995</v>
      </c>
      <c r="BL522" s="112"/>
      <c r="BM522" s="114">
        <v>72911.06</v>
      </c>
      <c r="BN522" s="112"/>
      <c r="BO522" s="114">
        <v>76387.67</v>
      </c>
      <c r="BP522" s="112"/>
      <c r="BQ522" s="114">
        <v>84040.05</v>
      </c>
      <c r="BR522" s="112"/>
      <c r="BS522" s="114">
        <v>87889.9</v>
      </c>
      <c r="BT522" s="112"/>
      <c r="BU522" s="114">
        <v>84582.66</v>
      </c>
      <c r="BV522" s="112"/>
      <c r="BW522" s="114">
        <v>71466.97</v>
      </c>
      <c r="BX522" s="112"/>
      <c r="BY522" s="114">
        <v>72796.13</v>
      </c>
      <c r="BZ522" s="112"/>
      <c r="CA522" s="114">
        <v>76898.92</v>
      </c>
      <c r="CB522" s="112"/>
      <c r="CC522" s="114">
        <v>80423.14</v>
      </c>
    </row>
    <row r="523" spans="1:81" ht="54.75" x14ac:dyDescent="0.45">
      <c r="A523" s="362">
        <v>519</v>
      </c>
      <c r="B523" s="357" t="s">
        <v>767</v>
      </c>
      <c r="C523" s="111"/>
      <c r="D523" s="111"/>
      <c r="E523" s="113">
        <v>16016.86</v>
      </c>
      <c r="F523" s="111"/>
      <c r="G523" s="113">
        <v>17052.240000000002</v>
      </c>
      <c r="H523" s="111"/>
      <c r="I523" s="113">
        <v>18176.3</v>
      </c>
      <c r="J523" s="111"/>
      <c r="K523" s="113">
        <v>13284.7</v>
      </c>
      <c r="L523" s="111"/>
      <c r="M523" s="113">
        <v>19025.95</v>
      </c>
      <c r="N523" s="111"/>
      <c r="O523" s="113">
        <v>20023.52</v>
      </c>
      <c r="P523" s="111"/>
      <c r="Q523" s="113">
        <v>31831.62</v>
      </c>
      <c r="R523" s="111"/>
      <c r="S523" s="113">
        <v>30481.06</v>
      </c>
      <c r="T523" s="111"/>
      <c r="U523" s="113">
        <v>42324.84</v>
      </c>
      <c r="V523" s="111"/>
      <c r="W523" s="113">
        <v>38117.58</v>
      </c>
      <c r="X523" s="111"/>
      <c r="Y523" s="113">
        <v>36952.629999999997</v>
      </c>
      <c r="Z523" s="111"/>
      <c r="AA523" s="113">
        <v>29713.14</v>
      </c>
      <c r="AB523" s="111"/>
      <c r="AC523" s="113">
        <v>32537.84</v>
      </c>
      <c r="AD523" s="111"/>
      <c r="AE523" s="113">
        <v>37619.65</v>
      </c>
      <c r="AF523" s="111"/>
      <c r="AG523" s="113">
        <v>35936.54</v>
      </c>
      <c r="AH523" s="111"/>
      <c r="AI523" s="113">
        <v>26502.37</v>
      </c>
      <c r="AJ523" s="111"/>
      <c r="AK523" s="113">
        <v>32949.97</v>
      </c>
      <c r="AL523" s="111"/>
      <c r="AM523" s="113">
        <v>36985.760000000002</v>
      </c>
      <c r="AN523" s="111"/>
      <c r="AO523" s="113">
        <v>26685.4</v>
      </c>
      <c r="AP523" s="111"/>
      <c r="AQ523" s="113">
        <v>46485.06</v>
      </c>
      <c r="AR523" s="111"/>
      <c r="AS523" s="113">
        <v>37748.6</v>
      </c>
      <c r="AT523" s="111"/>
      <c r="AU523" s="113">
        <v>32101.48</v>
      </c>
      <c r="AV523" s="111"/>
      <c r="AW523" s="113">
        <v>34267.949999999997</v>
      </c>
      <c r="AX523" s="111"/>
      <c r="AY523" s="113">
        <v>27454.69</v>
      </c>
      <c r="AZ523" s="111"/>
      <c r="BA523" s="113">
        <v>27150.9</v>
      </c>
      <c r="BB523" s="111"/>
      <c r="BC523" s="113">
        <v>28111.08</v>
      </c>
      <c r="BD523" s="111"/>
      <c r="BE523" s="113">
        <v>30084.1</v>
      </c>
      <c r="BF523" s="111"/>
      <c r="BG523" s="113">
        <v>22795.13</v>
      </c>
      <c r="BH523" s="111"/>
      <c r="BI523" s="113">
        <v>30721.99</v>
      </c>
      <c r="BJ523" s="111"/>
      <c r="BK523" s="113">
        <v>31977.53</v>
      </c>
      <c r="BL523" s="111"/>
      <c r="BM523" s="113">
        <v>29492.54</v>
      </c>
      <c r="BN523" s="111"/>
      <c r="BO523" s="113">
        <v>30659.79</v>
      </c>
      <c r="BP523" s="111"/>
      <c r="BQ523" s="113">
        <v>34911.620000000003</v>
      </c>
      <c r="BR523" s="111"/>
      <c r="BS523" s="113">
        <v>34906.78</v>
      </c>
      <c r="BT523" s="111"/>
      <c r="BU523" s="113">
        <v>37869.53</v>
      </c>
      <c r="BV523" s="111"/>
      <c r="BW523" s="113">
        <v>27509.55</v>
      </c>
      <c r="BX523" s="111"/>
      <c r="BY523" s="113">
        <v>29131.69</v>
      </c>
      <c r="BZ523" s="111"/>
      <c r="CA523" s="113">
        <v>32721.7</v>
      </c>
      <c r="CB523" s="111"/>
      <c r="CC523" s="113">
        <v>29966.71</v>
      </c>
    </row>
    <row r="524" spans="1:81" ht="42" x14ac:dyDescent="0.45">
      <c r="A524" s="363">
        <v>520</v>
      </c>
      <c r="B524" s="358" t="s">
        <v>213</v>
      </c>
      <c r="C524" s="358" t="s">
        <v>180</v>
      </c>
      <c r="D524" s="116">
        <v>33</v>
      </c>
      <c r="E524" s="114">
        <v>1170.7</v>
      </c>
      <c r="F524" s="116">
        <v>3</v>
      </c>
      <c r="G524" s="114">
        <v>1164.67</v>
      </c>
      <c r="H524" s="116">
        <v>8</v>
      </c>
      <c r="I524" s="114">
        <v>1135</v>
      </c>
      <c r="J524" s="116">
        <v>2</v>
      </c>
      <c r="K524" s="116">
        <v>862.28</v>
      </c>
      <c r="L524" s="116">
        <v>4</v>
      </c>
      <c r="M524" s="114">
        <v>1519.58</v>
      </c>
      <c r="N524" s="116">
        <v>3</v>
      </c>
      <c r="O524" s="114">
        <v>1160.57</v>
      </c>
      <c r="P524" s="112"/>
      <c r="Q524" s="116">
        <v>81.08</v>
      </c>
      <c r="R524" s="116">
        <v>1</v>
      </c>
      <c r="S524" s="116">
        <v>65.31</v>
      </c>
      <c r="T524" s="112"/>
      <c r="U524" s="116">
        <v>57.43</v>
      </c>
      <c r="V524" s="112"/>
      <c r="W524" s="116">
        <v>58.14</v>
      </c>
      <c r="X524" s="112"/>
      <c r="Y524" s="116">
        <v>44.95</v>
      </c>
      <c r="Z524" s="112"/>
      <c r="AA524" s="116">
        <v>48.53</v>
      </c>
      <c r="AB524" s="112"/>
      <c r="AC524" s="116">
        <v>16.21</v>
      </c>
      <c r="AD524" s="112"/>
      <c r="AE524" s="116">
        <v>70.84</v>
      </c>
      <c r="AF524" s="112"/>
      <c r="AG524" s="116">
        <v>51.3</v>
      </c>
      <c r="AH524" s="112"/>
      <c r="AI524" s="116">
        <v>22.97</v>
      </c>
      <c r="AJ524" s="112"/>
      <c r="AK524" s="116">
        <v>50.62</v>
      </c>
      <c r="AL524" s="116">
        <v>2</v>
      </c>
      <c r="AM524" s="116">
        <v>12.46</v>
      </c>
      <c r="AN524" s="112"/>
      <c r="AO524" s="116">
        <v>69.33</v>
      </c>
      <c r="AP524" s="112"/>
      <c r="AQ524" s="116">
        <v>23.96</v>
      </c>
      <c r="AR524" s="116">
        <v>1</v>
      </c>
      <c r="AS524" s="116">
        <v>35.450000000000003</v>
      </c>
      <c r="AT524" s="112"/>
      <c r="AU524" s="116">
        <v>35.869999999999997</v>
      </c>
      <c r="AV524" s="112"/>
      <c r="AW524" s="116">
        <v>23.93</v>
      </c>
      <c r="AX524" s="116">
        <v>2</v>
      </c>
      <c r="AY524" s="116">
        <v>60.29</v>
      </c>
      <c r="AZ524" s="112"/>
      <c r="BA524" s="116">
        <v>36.82</v>
      </c>
      <c r="BB524" s="112"/>
      <c r="BC524" s="116">
        <v>13.48</v>
      </c>
      <c r="BD524" s="112"/>
      <c r="BE524" s="116">
        <v>3.93</v>
      </c>
      <c r="BF524" s="112"/>
      <c r="BG524" s="116">
        <v>1.05</v>
      </c>
      <c r="BH524" s="112"/>
      <c r="BI524" s="116">
        <v>9.4600000000000009</v>
      </c>
      <c r="BJ524" s="112"/>
      <c r="BK524" s="116">
        <v>3.7</v>
      </c>
      <c r="BL524" s="112"/>
      <c r="BM524" s="116">
        <v>10.49</v>
      </c>
      <c r="BN524" s="112"/>
      <c r="BO524" s="116">
        <v>0</v>
      </c>
      <c r="BP524" s="112"/>
      <c r="BQ524" s="116">
        <v>0.99</v>
      </c>
      <c r="BR524" s="112"/>
      <c r="BS524" s="116">
        <v>1.43</v>
      </c>
      <c r="BT524" s="112"/>
      <c r="BU524" s="116">
        <v>2.77</v>
      </c>
      <c r="BV524" s="112"/>
      <c r="BW524" s="116">
        <v>6.08</v>
      </c>
      <c r="BX524" s="112"/>
      <c r="BY524" s="116">
        <v>4.99</v>
      </c>
      <c r="BZ524" s="112"/>
      <c r="CA524" s="116">
        <v>0.15</v>
      </c>
      <c r="CB524" s="112"/>
      <c r="CC524" s="116">
        <v>0.44</v>
      </c>
    </row>
    <row r="525" spans="1:81" ht="93" x14ac:dyDescent="0.45">
      <c r="A525" s="362">
        <v>521</v>
      </c>
      <c r="B525" s="357" t="s">
        <v>214</v>
      </c>
      <c r="C525" s="357" t="s">
        <v>180</v>
      </c>
      <c r="D525" s="118">
        <v>50</v>
      </c>
      <c r="E525" s="113">
        <v>23611.200000000001</v>
      </c>
      <c r="F525" s="118">
        <v>78</v>
      </c>
      <c r="G525" s="113">
        <v>33594.86</v>
      </c>
      <c r="H525" s="118">
        <v>74</v>
      </c>
      <c r="I525" s="113">
        <v>36014.11</v>
      </c>
      <c r="J525" s="118">
        <v>70</v>
      </c>
      <c r="K525" s="113">
        <v>26365.88</v>
      </c>
      <c r="L525" s="118">
        <v>54</v>
      </c>
      <c r="M525" s="113">
        <v>20427.330000000002</v>
      </c>
      <c r="N525" s="118">
        <v>52</v>
      </c>
      <c r="O525" s="113">
        <v>16061.63</v>
      </c>
      <c r="P525" s="118">
        <v>53</v>
      </c>
      <c r="Q525" s="113">
        <v>20302.39</v>
      </c>
      <c r="R525" s="118">
        <v>50</v>
      </c>
      <c r="S525" s="113">
        <v>17525.29</v>
      </c>
      <c r="T525" s="118">
        <v>62</v>
      </c>
      <c r="U525" s="113">
        <v>22602.18</v>
      </c>
      <c r="V525" s="118">
        <v>69</v>
      </c>
      <c r="W525" s="113">
        <v>19833.650000000001</v>
      </c>
      <c r="X525" s="118">
        <v>72</v>
      </c>
      <c r="Y525" s="113">
        <v>20945.080000000002</v>
      </c>
      <c r="Z525" s="118">
        <v>74</v>
      </c>
      <c r="AA525" s="113">
        <v>16489.68</v>
      </c>
      <c r="AB525" s="118">
        <v>58</v>
      </c>
      <c r="AC525" s="113">
        <v>16020.67</v>
      </c>
      <c r="AD525" s="118">
        <v>76</v>
      </c>
      <c r="AE525" s="113">
        <v>19187.71</v>
      </c>
      <c r="AF525" s="118">
        <v>80</v>
      </c>
      <c r="AG525" s="113">
        <v>23623.15</v>
      </c>
      <c r="AH525" s="118">
        <v>57</v>
      </c>
      <c r="AI525" s="113">
        <v>14450.61</v>
      </c>
      <c r="AJ525" s="118">
        <v>65</v>
      </c>
      <c r="AK525" s="113">
        <v>16991.349999999999</v>
      </c>
      <c r="AL525" s="118">
        <v>73</v>
      </c>
      <c r="AM525" s="113">
        <v>20535.02</v>
      </c>
      <c r="AN525" s="118">
        <v>60</v>
      </c>
      <c r="AO525" s="113">
        <v>12101.21</v>
      </c>
      <c r="AP525" s="118">
        <v>100</v>
      </c>
      <c r="AQ525" s="113">
        <v>28859.11</v>
      </c>
      <c r="AR525" s="118">
        <v>84</v>
      </c>
      <c r="AS525" s="113">
        <v>21179.46</v>
      </c>
      <c r="AT525" s="118">
        <v>77</v>
      </c>
      <c r="AU525" s="113">
        <v>16478.759999999998</v>
      </c>
      <c r="AV525" s="118">
        <v>79</v>
      </c>
      <c r="AW525" s="113">
        <v>21330.9</v>
      </c>
      <c r="AX525" s="118">
        <v>79</v>
      </c>
      <c r="AY525" s="113">
        <v>16338.78</v>
      </c>
      <c r="AZ525" s="118">
        <v>70</v>
      </c>
      <c r="BA525" s="113">
        <v>18100.07</v>
      </c>
      <c r="BB525" s="118">
        <v>127</v>
      </c>
      <c r="BC525" s="113">
        <v>20382.32</v>
      </c>
      <c r="BD525" s="118">
        <v>94</v>
      </c>
      <c r="BE525" s="113">
        <v>27226.51</v>
      </c>
      <c r="BF525" s="118">
        <v>68</v>
      </c>
      <c r="BG525" s="113">
        <v>13359.96</v>
      </c>
      <c r="BH525" s="118">
        <v>84</v>
      </c>
      <c r="BI525" s="113">
        <v>20010.099999999999</v>
      </c>
      <c r="BJ525" s="118">
        <v>76</v>
      </c>
      <c r="BK525" s="113">
        <v>19279.96</v>
      </c>
      <c r="BL525" s="118">
        <v>88</v>
      </c>
      <c r="BM525" s="113">
        <v>18030.240000000002</v>
      </c>
      <c r="BN525" s="118">
        <v>79</v>
      </c>
      <c r="BO525" s="113">
        <v>18125.3</v>
      </c>
      <c r="BP525" s="118">
        <v>100</v>
      </c>
      <c r="BQ525" s="113">
        <v>21777.95</v>
      </c>
      <c r="BR525" s="118">
        <v>101</v>
      </c>
      <c r="BS525" s="113">
        <v>26587.79</v>
      </c>
      <c r="BT525" s="118">
        <v>93</v>
      </c>
      <c r="BU525" s="113">
        <v>21257.02</v>
      </c>
      <c r="BV525" s="118">
        <v>96</v>
      </c>
      <c r="BW525" s="113">
        <v>18425.29</v>
      </c>
      <c r="BX525" s="118">
        <v>92</v>
      </c>
      <c r="BY525" s="113">
        <v>18570.96</v>
      </c>
      <c r="BZ525" s="118">
        <v>96</v>
      </c>
      <c r="CA525" s="113">
        <v>20273.55</v>
      </c>
      <c r="CB525" s="118">
        <v>62</v>
      </c>
      <c r="CC525" s="113">
        <v>22263.67</v>
      </c>
    </row>
    <row r="526" spans="1:81" ht="93" x14ac:dyDescent="0.45">
      <c r="A526" s="363">
        <v>522</v>
      </c>
      <c r="B526" s="358" t="s">
        <v>768</v>
      </c>
      <c r="C526" s="112"/>
      <c r="D526" s="112"/>
      <c r="E526" s="114">
        <v>19845.86</v>
      </c>
      <c r="F526" s="112"/>
      <c r="G526" s="114">
        <v>21364.23</v>
      </c>
      <c r="H526" s="112"/>
      <c r="I526" s="114">
        <v>23817.98</v>
      </c>
      <c r="J526" s="112"/>
      <c r="K526" s="114">
        <v>20428.77</v>
      </c>
      <c r="L526" s="112"/>
      <c r="M526" s="114">
        <v>22578.080000000002</v>
      </c>
      <c r="N526" s="112"/>
      <c r="O526" s="114">
        <v>22996.37</v>
      </c>
      <c r="P526" s="112"/>
      <c r="Q526" s="114">
        <v>24336.880000000001</v>
      </c>
      <c r="R526" s="112"/>
      <c r="S526" s="114">
        <v>24003.89</v>
      </c>
      <c r="T526" s="112"/>
      <c r="U526" s="114">
        <v>23840.13</v>
      </c>
      <c r="V526" s="112"/>
      <c r="W526" s="114">
        <v>22328.55</v>
      </c>
      <c r="X526" s="112"/>
      <c r="Y526" s="114">
        <v>20480.28</v>
      </c>
      <c r="Z526" s="112"/>
      <c r="AA526" s="114">
        <v>23665.38</v>
      </c>
      <c r="AB526" s="112"/>
      <c r="AC526" s="114">
        <v>20768.580000000002</v>
      </c>
      <c r="AD526" s="112"/>
      <c r="AE526" s="114">
        <v>22735.49</v>
      </c>
      <c r="AF526" s="112"/>
      <c r="AG526" s="114">
        <v>29467.02</v>
      </c>
      <c r="AH526" s="112"/>
      <c r="AI526" s="114">
        <v>20352.25</v>
      </c>
      <c r="AJ526" s="112"/>
      <c r="AK526" s="114">
        <v>23935.59</v>
      </c>
      <c r="AL526" s="112"/>
      <c r="AM526" s="114">
        <v>23773.05</v>
      </c>
      <c r="AN526" s="112"/>
      <c r="AO526" s="114">
        <v>22938.16</v>
      </c>
      <c r="AP526" s="112"/>
      <c r="AQ526" s="114">
        <v>25155.919999999998</v>
      </c>
      <c r="AR526" s="112"/>
      <c r="AS526" s="114">
        <v>26148.15</v>
      </c>
      <c r="AT526" s="112"/>
      <c r="AU526" s="114">
        <v>24815.42</v>
      </c>
      <c r="AV526" s="112"/>
      <c r="AW526" s="114">
        <v>23762.3</v>
      </c>
      <c r="AX526" s="112"/>
      <c r="AY526" s="114">
        <v>24680.42</v>
      </c>
      <c r="AZ526" s="112"/>
      <c r="BA526" s="114">
        <v>22371.65</v>
      </c>
      <c r="BB526" s="112"/>
      <c r="BC526" s="114">
        <v>23862.48</v>
      </c>
      <c r="BD526" s="112"/>
      <c r="BE526" s="114">
        <v>29402.2</v>
      </c>
      <c r="BF526" s="112"/>
      <c r="BG526" s="114">
        <v>21033.21</v>
      </c>
      <c r="BH526" s="112"/>
      <c r="BI526" s="114">
        <v>25906.29</v>
      </c>
      <c r="BJ526" s="112"/>
      <c r="BK526" s="114">
        <v>25266.560000000001</v>
      </c>
      <c r="BL526" s="112"/>
      <c r="BM526" s="114">
        <v>25377.79</v>
      </c>
      <c r="BN526" s="112"/>
      <c r="BO526" s="114">
        <v>27602.58</v>
      </c>
      <c r="BP526" s="112"/>
      <c r="BQ526" s="114">
        <v>27349.5</v>
      </c>
      <c r="BR526" s="112"/>
      <c r="BS526" s="114">
        <v>26393.9</v>
      </c>
      <c r="BT526" s="112"/>
      <c r="BU526" s="114">
        <v>25453.34</v>
      </c>
      <c r="BV526" s="112"/>
      <c r="BW526" s="114">
        <v>25526.04</v>
      </c>
      <c r="BX526" s="112"/>
      <c r="BY526" s="114">
        <v>25088.49</v>
      </c>
      <c r="BZ526" s="112"/>
      <c r="CA526" s="114">
        <v>23903.52</v>
      </c>
      <c r="CB526" s="112"/>
      <c r="CC526" s="114">
        <v>28192.33</v>
      </c>
    </row>
    <row r="527" spans="1:81" ht="80.25" x14ac:dyDescent="0.45">
      <c r="A527" s="362">
        <v>523</v>
      </c>
      <c r="B527" s="357" t="s">
        <v>769</v>
      </c>
      <c r="C527" s="111"/>
      <c r="D527" s="111"/>
      <c r="E527" s="118">
        <v>437.07</v>
      </c>
      <c r="F527" s="111"/>
      <c r="G527" s="118">
        <v>348.99</v>
      </c>
      <c r="H527" s="111"/>
      <c r="I527" s="118">
        <v>594.55999999999995</v>
      </c>
      <c r="J527" s="111"/>
      <c r="K527" s="118">
        <v>397.37</v>
      </c>
      <c r="L527" s="111"/>
      <c r="M527" s="118">
        <v>352.37</v>
      </c>
      <c r="N527" s="111"/>
      <c r="O527" s="118">
        <v>378.45</v>
      </c>
      <c r="P527" s="111"/>
      <c r="Q527" s="118">
        <v>543.94000000000005</v>
      </c>
      <c r="R527" s="111"/>
      <c r="S527" s="118">
        <v>382.12</v>
      </c>
      <c r="T527" s="111"/>
      <c r="U527" s="118">
        <v>444.73</v>
      </c>
      <c r="V527" s="111"/>
      <c r="W527" s="118">
        <v>391.59</v>
      </c>
      <c r="X527" s="111"/>
      <c r="Y527" s="118">
        <v>482.27</v>
      </c>
      <c r="Z527" s="111"/>
      <c r="AA527" s="118">
        <v>464.44</v>
      </c>
      <c r="AB527" s="111"/>
      <c r="AC527" s="118">
        <v>565.52</v>
      </c>
      <c r="AD527" s="111"/>
      <c r="AE527" s="118">
        <v>511.89</v>
      </c>
      <c r="AF527" s="111"/>
      <c r="AG527" s="118">
        <v>705.82</v>
      </c>
      <c r="AH527" s="111"/>
      <c r="AI527" s="118">
        <v>217.65</v>
      </c>
      <c r="AJ527" s="111"/>
      <c r="AK527" s="118">
        <v>317.88</v>
      </c>
      <c r="AL527" s="111"/>
      <c r="AM527" s="118">
        <v>341.14</v>
      </c>
      <c r="AN527" s="111"/>
      <c r="AO527" s="118">
        <v>323.45999999999998</v>
      </c>
      <c r="AP527" s="111"/>
      <c r="AQ527" s="118">
        <v>189.35</v>
      </c>
      <c r="AR527" s="111"/>
      <c r="AS527" s="118">
        <v>324.5</v>
      </c>
      <c r="AT527" s="111"/>
      <c r="AU527" s="118">
        <v>165.53</v>
      </c>
      <c r="AV527" s="111"/>
      <c r="AW527" s="118">
        <v>234.48</v>
      </c>
      <c r="AX527" s="111"/>
      <c r="AY527" s="118">
        <v>234.61</v>
      </c>
      <c r="AZ527" s="111"/>
      <c r="BA527" s="118">
        <v>337.48</v>
      </c>
      <c r="BB527" s="111"/>
      <c r="BC527" s="118">
        <v>91.86</v>
      </c>
      <c r="BD527" s="111"/>
      <c r="BE527" s="118">
        <v>161.04</v>
      </c>
      <c r="BF527" s="111"/>
      <c r="BG527" s="118">
        <v>196.9</v>
      </c>
      <c r="BH527" s="111"/>
      <c r="BI527" s="118">
        <v>307.91000000000003</v>
      </c>
      <c r="BJ527" s="111"/>
      <c r="BK527" s="118">
        <v>197.74</v>
      </c>
      <c r="BL527" s="111"/>
      <c r="BM527" s="118">
        <v>154.58000000000001</v>
      </c>
      <c r="BN527" s="111"/>
      <c r="BO527" s="118">
        <v>184.46</v>
      </c>
      <c r="BP527" s="111"/>
      <c r="BQ527" s="118">
        <v>225.48</v>
      </c>
      <c r="BR527" s="111"/>
      <c r="BS527" s="118">
        <v>208.75</v>
      </c>
      <c r="BT527" s="111"/>
      <c r="BU527" s="118">
        <v>175.53</v>
      </c>
      <c r="BV527" s="111"/>
      <c r="BW527" s="118">
        <v>133.22999999999999</v>
      </c>
      <c r="BX527" s="111"/>
      <c r="BY527" s="118">
        <v>109.59</v>
      </c>
      <c r="BZ527" s="111"/>
      <c r="CA527" s="118">
        <v>74.459999999999994</v>
      </c>
      <c r="CB527" s="111"/>
      <c r="CC527" s="118">
        <v>116.44</v>
      </c>
    </row>
    <row r="528" spans="1:81" ht="67.5" x14ac:dyDescent="0.45">
      <c r="A528" s="363">
        <v>524</v>
      </c>
      <c r="B528" s="358" t="s">
        <v>770</v>
      </c>
      <c r="C528" s="358" t="s">
        <v>167</v>
      </c>
      <c r="D528" s="116">
        <v>307</v>
      </c>
      <c r="E528" s="116">
        <v>74.010000000000005</v>
      </c>
      <c r="F528" s="116">
        <v>416</v>
      </c>
      <c r="G528" s="116">
        <v>113.37</v>
      </c>
      <c r="H528" s="116">
        <v>644</v>
      </c>
      <c r="I528" s="116">
        <v>361.55</v>
      </c>
      <c r="J528" s="116">
        <v>320</v>
      </c>
      <c r="K528" s="116">
        <v>86.36</v>
      </c>
      <c r="L528" s="116">
        <v>445</v>
      </c>
      <c r="M528" s="116">
        <v>107.77</v>
      </c>
      <c r="N528" s="116">
        <v>427</v>
      </c>
      <c r="O528" s="116">
        <v>131.15</v>
      </c>
      <c r="P528" s="116">
        <v>291</v>
      </c>
      <c r="Q528" s="116">
        <v>83.9</v>
      </c>
      <c r="R528" s="116">
        <v>422</v>
      </c>
      <c r="S528" s="116">
        <v>114.63</v>
      </c>
      <c r="T528" s="116">
        <v>473</v>
      </c>
      <c r="U528" s="116">
        <v>143.38999999999999</v>
      </c>
      <c r="V528" s="116">
        <v>382</v>
      </c>
      <c r="W528" s="116">
        <v>105.32</v>
      </c>
      <c r="X528" s="116">
        <v>399</v>
      </c>
      <c r="Y528" s="116">
        <v>144.56</v>
      </c>
      <c r="Z528" s="116">
        <v>262</v>
      </c>
      <c r="AA528" s="116">
        <v>85.58</v>
      </c>
      <c r="AB528" s="116">
        <v>122</v>
      </c>
      <c r="AC528" s="116">
        <v>39.85</v>
      </c>
      <c r="AD528" s="116">
        <v>318</v>
      </c>
      <c r="AE528" s="116">
        <v>87.32</v>
      </c>
      <c r="AF528" s="116">
        <v>551</v>
      </c>
      <c r="AG528" s="114">
        <v>3672.44</v>
      </c>
      <c r="AH528" s="116">
        <v>228</v>
      </c>
      <c r="AI528" s="116">
        <v>64.55</v>
      </c>
      <c r="AJ528" s="116">
        <v>255</v>
      </c>
      <c r="AK528" s="116">
        <v>74.760000000000005</v>
      </c>
      <c r="AL528" s="116">
        <v>250</v>
      </c>
      <c r="AM528" s="116">
        <v>74.17</v>
      </c>
      <c r="AN528" s="116">
        <v>256</v>
      </c>
      <c r="AO528" s="116">
        <v>76.09</v>
      </c>
      <c r="AP528" s="116">
        <v>176</v>
      </c>
      <c r="AQ528" s="116">
        <v>50.21</v>
      </c>
      <c r="AR528" s="116">
        <v>265</v>
      </c>
      <c r="AS528" s="116">
        <v>67.959999999999994</v>
      </c>
      <c r="AT528" s="116">
        <v>204</v>
      </c>
      <c r="AU528" s="116">
        <v>48.79</v>
      </c>
      <c r="AV528" s="116">
        <v>382</v>
      </c>
      <c r="AW528" s="116">
        <v>92.89</v>
      </c>
      <c r="AX528" s="116">
        <v>245</v>
      </c>
      <c r="AY528" s="116">
        <v>71.349999999999994</v>
      </c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</row>
    <row r="529" spans="1:81" ht="131.25" x14ac:dyDescent="0.45">
      <c r="A529" s="362">
        <v>525</v>
      </c>
      <c r="B529" s="357" t="s">
        <v>771</v>
      </c>
      <c r="C529" s="357" t="s">
        <v>167</v>
      </c>
      <c r="D529" s="118">
        <v>257</v>
      </c>
      <c r="E529" s="118">
        <v>85.93</v>
      </c>
      <c r="F529" s="118">
        <v>171</v>
      </c>
      <c r="G529" s="118">
        <v>64</v>
      </c>
      <c r="H529" s="118">
        <v>149</v>
      </c>
      <c r="I529" s="118">
        <v>52.24</v>
      </c>
      <c r="J529" s="118">
        <v>483</v>
      </c>
      <c r="K529" s="118">
        <v>259.29000000000002</v>
      </c>
      <c r="L529" s="117">
        <v>2803</v>
      </c>
      <c r="M529" s="118">
        <v>722.2</v>
      </c>
      <c r="N529" s="118">
        <v>715</v>
      </c>
      <c r="O529" s="118">
        <v>281.19</v>
      </c>
      <c r="P529" s="118">
        <v>234</v>
      </c>
      <c r="Q529" s="118">
        <v>67.290000000000006</v>
      </c>
      <c r="R529" s="118">
        <v>592</v>
      </c>
      <c r="S529" s="118">
        <v>347.5</v>
      </c>
      <c r="T529" s="118">
        <v>372</v>
      </c>
      <c r="U529" s="118">
        <v>193.49</v>
      </c>
      <c r="V529" s="118">
        <v>559</v>
      </c>
      <c r="W529" s="118">
        <v>315.98</v>
      </c>
      <c r="X529" s="118">
        <v>208</v>
      </c>
      <c r="Y529" s="118">
        <v>82.84</v>
      </c>
      <c r="Z529" s="118">
        <v>483</v>
      </c>
      <c r="AA529" s="118">
        <v>210.32</v>
      </c>
      <c r="AB529" s="118">
        <v>275</v>
      </c>
      <c r="AC529" s="118">
        <v>165.11</v>
      </c>
      <c r="AD529" s="118">
        <v>286</v>
      </c>
      <c r="AE529" s="118">
        <v>171.35</v>
      </c>
      <c r="AF529" s="118">
        <v>271</v>
      </c>
      <c r="AG529" s="118">
        <v>114.68</v>
      </c>
      <c r="AH529" s="118">
        <v>190</v>
      </c>
      <c r="AI529" s="118">
        <v>67.59</v>
      </c>
      <c r="AJ529" s="118">
        <v>207</v>
      </c>
      <c r="AK529" s="118">
        <v>87.02</v>
      </c>
      <c r="AL529" s="118">
        <v>615</v>
      </c>
      <c r="AM529" s="118">
        <v>267.52</v>
      </c>
      <c r="AN529" s="118">
        <v>459</v>
      </c>
      <c r="AO529" s="118">
        <v>191.2</v>
      </c>
      <c r="AP529" s="118">
        <v>431</v>
      </c>
      <c r="AQ529" s="118">
        <v>190.12</v>
      </c>
      <c r="AR529" s="118">
        <v>666</v>
      </c>
      <c r="AS529" s="118">
        <v>278.98</v>
      </c>
      <c r="AT529" s="118">
        <v>885</v>
      </c>
      <c r="AU529" s="118">
        <v>472.08</v>
      </c>
      <c r="AV529" s="118">
        <v>407</v>
      </c>
      <c r="AW529" s="118">
        <v>111.18</v>
      </c>
      <c r="AX529" s="118">
        <v>666</v>
      </c>
      <c r="AY529" s="118">
        <v>321.57</v>
      </c>
      <c r="AZ529" s="118">
        <v>990</v>
      </c>
      <c r="BA529" s="118">
        <v>425.51</v>
      </c>
      <c r="BB529" s="118">
        <v>882</v>
      </c>
      <c r="BC529" s="118">
        <v>324.95999999999998</v>
      </c>
      <c r="BD529" s="117">
        <v>3306</v>
      </c>
      <c r="BE529" s="113">
        <v>1718.1</v>
      </c>
      <c r="BF529" s="117">
        <v>1020</v>
      </c>
      <c r="BG529" s="118">
        <v>849.84</v>
      </c>
      <c r="BH529" s="117">
        <v>1151</v>
      </c>
      <c r="BI529" s="118">
        <v>436.01</v>
      </c>
      <c r="BJ529" s="118">
        <v>956</v>
      </c>
      <c r="BK529" s="118">
        <v>315.26</v>
      </c>
      <c r="BL529" s="117">
        <v>1120</v>
      </c>
      <c r="BM529" s="118">
        <v>476.41</v>
      </c>
      <c r="BN529" s="117">
        <v>1174</v>
      </c>
      <c r="BO529" s="118">
        <v>399.06</v>
      </c>
      <c r="BP529" s="117">
        <v>1447</v>
      </c>
      <c r="BQ529" s="118">
        <v>603.86</v>
      </c>
      <c r="BR529" s="117">
        <v>1231</v>
      </c>
      <c r="BS529" s="118">
        <v>504.23</v>
      </c>
      <c r="BT529" s="118">
        <v>907</v>
      </c>
      <c r="BU529" s="118">
        <v>358.49</v>
      </c>
      <c r="BV529" s="117">
        <v>1008</v>
      </c>
      <c r="BW529" s="118">
        <v>419.91</v>
      </c>
      <c r="BX529" s="118">
        <v>707</v>
      </c>
      <c r="BY529" s="118">
        <v>301</v>
      </c>
      <c r="BZ529" s="118">
        <v>582</v>
      </c>
      <c r="CA529" s="118">
        <v>227.56</v>
      </c>
      <c r="CB529" s="117">
        <v>1254</v>
      </c>
      <c r="CC529" s="118">
        <v>527.61</v>
      </c>
    </row>
    <row r="530" spans="1:81" ht="67.5" x14ac:dyDescent="0.45">
      <c r="A530" s="363">
        <v>526</v>
      </c>
      <c r="B530" s="358" t="s">
        <v>772</v>
      </c>
      <c r="C530" s="358" t="s">
        <v>167</v>
      </c>
      <c r="D530" s="115">
        <v>1532</v>
      </c>
      <c r="E530" s="114">
        <v>1203.05</v>
      </c>
      <c r="F530" s="115">
        <v>1606</v>
      </c>
      <c r="G530" s="114">
        <v>1275.9100000000001</v>
      </c>
      <c r="H530" s="115">
        <v>1714</v>
      </c>
      <c r="I530" s="114">
        <v>1349.57</v>
      </c>
      <c r="J530" s="115">
        <v>1593</v>
      </c>
      <c r="K530" s="114">
        <v>1232.94</v>
      </c>
      <c r="L530" s="115">
        <v>1805</v>
      </c>
      <c r="M530" s="114">
        <v>1415.42</v>
      </c>
      <c r="N530" s="115">
        <v>1829</v>
      </c>
      <c r="O530" s="114">
        <v>1450.7</v>
      </c>
      <c r="P530" s="115">
        <v>1908</v>
      </c>
      <c r="Q530" s="114">
        <v>1493.75</v>
      </c>
      <c r="R530" s="115">
        <v>1647</v>
      </c>
      <c r="S530" s="114">
        <v>1338.18</v>
      </c>
      <c r="T530" s="115">
        <v>1829</v>
      </c>
      <c r="U530" s="114">
        <v>1471.93</v>
      </c>
      <c r="V530" s="115">
        <v>1606</v>
      </c>
      <c r="W530" s="114">
        <v>1366.49</v>
      </c>
      <c r="X530" s="115">
        <v>1692</v>
      </c>
      <c r="Y530" s="114">
        <v>1262.8699999999999</v>
      </c>
      <c r="Z530" s="115">
        <v>2416</v>
      </c>
      <c r="AA530" s="114">
        <v>1565.28</v>
      </c>
      <c r="AB530" s="115">
        <v>2203</v>
      </c>
      <c r="AC530" s="114">
        <v>1469.4</v>
      </c>
      <c r="AD530" s="115">
        <v>2020</v>
      </c>
      <c r="AE530" s="114">
        <v>1476.67</v>
      </c>
      <c r="AF530" s="115">
        <v>2166</v>
      </c>
      <c r="AG530" s="114">
        <v>1567.01</v>
      </c>
      <c r="AH530" s="115">
        <v>1742</v>
      </c>
      <c r="AI530" s="114">
        <v>1222.69</v>
      </c>
      <c r="AJ530" s="115">
        <v>1719</v>
      </c>
      <c r="AK530" s="114">
        <v>1435.54</v>
      </c>
      <c r="AL530" s="115">
        <v>1819</v>
      </c>
      <c r="AM530" s="114">
        <v>1457.12</v>
      </c>
      <c r="AN530" s="115">
        <v>1681</v>
      </c>
      <c r="AO530" s="114">
        <v>1339.13</v>
      </c>
      <c r="AP530" s="115">
        <v>2235</v>
      </c>
      <c r="AQ530" s="114">
        <v>1497.99</v>
      </c>
      <c r="AR530" s="115">
        <v>2152</v>
      </c>
      <c r="AS530" s="114">
        <v>1535.08</v>
      </c>
      <c r="AT530" s="115">
        <v>2123</v>
      </c>
      <c r="AU530" s="114">
        <v>1574.26</v>
      </c>
      <c r="AV530" s="115">
        <v>1927</v>
      </c>
      <c r="AW530" s="114">
        <v>1429.68</v>
      </c>
      <c r="AX530" s="115">
        <v>2256</v>
      </c>
      <c r="AY530" s="114">
        <v>1500.43</v>
      </c>
      <c r="AZ530" s="115">
        <v>1875</v>
      </c>
      <c r="BA530" s="114">
        <v>1352.99</v>
      </c>
      <c r="BB530" s="115">
        <v>2132</v>
      </c>
      <c r="BC530" s="114">
        <v>1472.51</v>
      </c>
      <c r="BD530" s="115">
        <v>2254</v>
      </c>
      <c r="BE530" s="114">
        <v>1571.09</v>
      </c>
      <c r="BF530" s="115">
        <v>2004</v>
      </c>
      <c r="BG530" s="114">
        <v>1186.6600000000001</v>
      </c>
      <c r="BH530" s="115">
        <v>2241</v>
      </c>
      <c r="BI530" s="114">
        <v>1465.87</v>
      </c>
      <c r="BJ530" s="115">
        <v>2150</v>
      </c>
      <c r="BK530" s="114">
        <v>1449.54</v>
      </c>
      <c r="BL530" s="115">
        <v>1948</v>
      </c>
      <c r="BM530" s="114">
        <v>1267.29</v>
      </c>
      <c r="BN530" s="115">
        <v>2308</v>
      </c>
      <c r="BO530" s="114">
        <v>1536.91</v>
      </c>
      <c r="BP530" s="115">
        <v>2092</v>
      </c>
      <c r="BQ530" s="114">
        <v>1419.97</v>
      </c>
      <c r="BR530" s="115">
        <v>2068</v>
      </c>
      <c r="BS530" s="114">
        <v>1432.71</v>
      </c>
      <c r="BT530" s="115">
        <v>2536</v>
      </c>
      <c r="BU530" s="114">
        <v>1596.27</v>
      </c>
      <c r="BV530" s="115">
        <v>2549</v>
      </c>
      <c r="BW530" s="114">
        <v>1517.94</v>
      </c>
      <c r="BX530" s="115">
        <v>2301</v>
      </c>
      <c r="BY530" s="114">
        <v>1532.66</v>
      </c>
      <c r="BZ530" s="115">
        <v>2449</v>
      </c>
      <c r="CA530" s="114">
        <v>1565.23</v>
      </c>
      <c r="CB530" s="115">
        <v>2763</v>
      </c>
      <c r="CC530" s="114">
        <v>1566.73</v>
      </c>
    </row>
    <row r="531" spans="1:81" ht="93" x14ac:dyDescent="0.45">
      <c r="A531" s="362">
        <v>527</v>
      </c>
      <c r="B531" s="357" t="s">
        <v>773</v>
      </c>
      <c r="C531" s="111"/>
      <c r="D531" s="111"/>
      <c r="E531" s="113">
        <v>18045.8</v>
      </c>
      <c r="F531" s="111"/>
      <c r="G531" s="113">
        <v>19561.97</v>
      </c>
      <c r="H531" s="111"/>
      <c r="I531" s="113">
        <v>21460.06</v>
      </c>
      <c r="J531" s="111"/>
      <c r="K531" s="113">
        <v>18452.8</v>
      </c>
      <c r="L531" s="111"/>
      <c r="M531" s="113">
        <v>19980.32</v>
      </c>
      <c r="N531" s="111"/>
      <c r="O531" s="113">
        <v>20754.89</v>
      </c>
      <c r="P531" s="111"/>
      <c r="Q531" s="113">
        <v>22147.99</v>
      </c>
      <c r="R531" s="111"/>
      <c r="S531" s="113">
        <v>21821.46</v>
      </c>
      <c r="T531" s="111"/>
      <c r="U531" s="113">
        <v>21586.59</v>
      </c>
      <c r="V531" s="111"/>
      <c r="W531" s="113">
        <v>20149.169999999998</v>
      </c>
      <c r="X531" s="111"/>
      <c r="Y531" s="113">
        <v>18507.759999999998</v>
      </c>
      <c r="Z531" s="111"/>
      <c r="AA531" s="113">
        <v>21339.759999999998</v>
      </c>
      <c r="AB531" s="111"/>
      <c r="AC531" s="113">
        <v>18528.71</v>
      </c>
      <c r="AD531" s="111"/>
      <c r="AE531" s="113">
        <v>20488.259999999998</v>
      </c>
      <c r="AF531" s="111"/>
      <c r="AG531" s="113">
        <v>23407.05</v>
      </c>
      <c r="AH531" s="111"/>
      <c r="AI531" s="113">
        <v>18779.79</v>
      </c>
      <c r="AJ531" s="111"/>
      <c r="AK531" s="113">
        <v>22020.39</v>
      </c>
      <c r="AL531" s="111"/>
      <c r="AM531" s="113">
        <v>21633.11</v>
      </c>
      <c r="AN531" s="111"/>
      <c r="AO531" s="113">
        <v>21008.28</v>
      </c>
      <c r="AP531" s="111"/>
      <c r="AQ531" s="113">
        <v>23228.26</v>
      </c>
      <c r="AR531" s="111"/>
      <c r="AS531" s="113">
        <v>23941.63</v>
      </c>
      <c r="AT531" s="111"/>
      <c r="AU531" s="113">
        <v>22554.76</v>
      </c>
      <c r="AV531" s="111"/>
      <c r="AW531" s="113">
        <v>21894.07</v>
      </c>
      <c r="AX531" s="111"/>
      <c r="AY531" s="113">
        <v>22552.45</v>
      </c>
      <c r="AZ531" s="111"/>
      <c r="BA531" s="113">
        <v>20255.68</v>
      </c>
      <c r="BB531" s="111"/>
      <c r="BC531" s="113">
        <v>21973.14</v>
      </c>
      <c r="BD531" s="111"/>
      <c r="BE531" s="113">
        <v>25951.97</v>
      </c>
      <c r="BF531" s="111"/>
      <c r="BG531" s="113">
        <v>18799.82</v>
      </c>
      <c r="BH531" s="111"/>
      <c r="BI531" s="113">
        <v>23696.51</v>
      </c>
      <c r="BJ531" s="111"/>
      <c r="BK531" s="113">
        <v>23304.02</v>
      </c>
      <c r="BL531" s="111"/>
      <c r="BM531" s="113">
        <v>23479.51</v>
      </c>
      <c r="BN531" s="111"/>
      <c r="BO531" s="113">
        <v>25482.14</v>
      </c>
      <c r="BP531" s="111"/>
      <c r="BQ531" s="113">
        <v>25100.2</v>
      </c>
      <c r="BR531" s="111"/>
      <c r="BS531" s="113">
        <v>24248.2</v>
      </c>
      <c r="BT531" s="111"/>
      <c r="BU531" s="113">
        <v>23323.06</v>
      </c>
      <c r="BV531" s="111"/>
      <c r="BW531" s="113">
        <v>23454.959999999999</v>
      </c>
      <c r="BX531" s="111"/>
      <c r="BY531" s="113">
        <v>23145.24</v>
      </c>
      <c r="BZ531" s="111"/>
      <c r="CA531" s="113">
        <v>22036.27</v>
      </c>
      <c r="CB531" s="111"/>
      <c r="CC531" s="113">
        <v>25981.55</v>
      </c>
    </row>
    <row r="532" spans="1:81" ht="93" x14ac:dyDescent="0.45">
      <c r="A532" s="363">
        <v>528</v>
      </c>
      <c r="B532" s="358" t="s">
        <v>774</v>
      </c>
      <c r="C532" s="112"/>
      <c r="D532" s="112"/>
      <c r="E532" s="114">
        <v>5908.77</v>
      </c>
      <c r="F532" s="112"/>
      <c r="G532" s="114">
        <v>6180.97</v>
      </c>
      <c r="H532" s="112"/>
      <c r="I532" s="114">
        <v>6224.78</v>
      </c>
      <c r="J532" s="112"/>
      <c r="K532" s="114">
        <v>4847.4399999999996</v>
      </c>
      <c r="L532" s="112"/>
      <c r="M532" s="114">
        <v>4925.97</v>
      </c>
      <c r="N532" s="112"/>
      <c r="O532" s="114">
        <v>4209.34</v>
      </c>
      <c r="P532" s="112"/>
      <c r="Q532" s="114">
        <v>3861.54</v>
      </c>
      <c r="R532" s="112"/>
      <c r="S532" s="114">
        <v>3612.62</v>
      </c>
      <c r="T532" s="112"/>
      <c r="U532" s="114">
        <v>3861.28</v>
      </c>
      <c r="V532" s="112"/>
      <c r="W532" s="114">
        <v>4005.2</v>
      </c>
      <c r="X532" s="112"/>
      <c r="Y532" s="114">
        <v>4306.05</v>
      </c>
      <c r="Z532" s="112"/>
      <c r="AA532" s="114">
        <v>4797.5600000000004</v>
      </c>
      <c r="AB532" s="112"/>
      <c r="AC532" s="114">
        <v>5319.65</v>
      </c>
      <c r="AD532" s="112"/>
      <c r="AE532" s="114">
        <v>5753.54</v>
      </c>
      <c r="AF532" s="112"/>
      <c r="AG532" s="114">
        <v>6107.56</v>
      </c>
      <c r="AH532" s="112"/>
      <c r="AI532" s="114">
        <v>4327.08</v>
      </c>
      <c r="AJ532" s="112"/>
      <c r="AK532" s="114">
        <v>4743.91</v>
      </c>
      <c r="AL532" s="112"/>
      <c r="AM532" s="114">
        <v>4690.34</v>
      </c>
      <c r="AN532" s="112"/>
      <c r="AO532" s="114">
        <v>3824.73</v>
      </c>
      <c r="AP532" s="112"/>
      <c r="AQ532" s="114">
        <v>4130.2</v>
      </c>
      <c r="AR532" s="112"/>
      <c r="AS532" s="114">
        <v>4208.29</v>
      </c>
      <c r="AT532" s="112"/>
      <c r="AU532" s="114">
        <v>4732.8500000000004</v>
      </c>
      <c r="AV532" s="112"/>
      <c r="AW532" s="114">
        <v>5648.96</v>
      </c>
      <c r="AX532" s="112"/>
      <c r="AY532" s="114">
        <v>5985.37</v>
      </c>
      <c r="AZ532" s="112"/>
      <c r="BA532" s="114">
        <v>6504.69</v>
      </c>
      <c r="BB532" s="112"/>
      <c r="BC532" s="114">
        <v>6793.08</v>
      </c>
      <c r="BD532" s="112"/>
      <c r="BE532" s="114">
        <v>7367.06</v>
      </c>
      <c r="BF532" s="112"/>
      <c r="BG532" s="114">
        <v>4906.87</v>
      </c>
      <c r="BH532" s="112"/>
      <c r="BI532" s="114">
        <v>5619.95</v>
      </c>
      <c r="BJ532" s="112"/>
      <c r="BK532" s="114">
        <v>5401.3</v>
      </c>
      <c r="BL532" s="112"/>
      <c r="BM532" s="114">
        <v>5053.4799999999996</v>
      </c>
      <c r="BN532" s="112"/>
      <c r="BO532" s="114">
        <v>5668.1</v>
      </c>
      <c r="BP532" s="112"/>
      <c r="BQ532" s="114">
        <v>4872.6899999999996</v>
      </c>
      <c r="BR532" s="112"/>
      <c r="BS532" s="114">
        <v>5389.98</v>
      </c>
      <c r="BT532" s="112"/>
      <c r="BU532" s="114">
        <v>6002.77</v>
      </c>
      <c r="BV532" s="112"/>
      <c r="BW532" s="114">
        <v>6274.57</v>
      </c>
      <c r="BX532" s="112"/>
      <c r="BY532" s="114">
        <v>7056.24</v>
      </c>
      <c r="BZ532" s="112"/>
      <c r="CA532" s="114">
        <v>6747.75</v>
      </c>
      <c r="CB532" s="112"/>
      <c r="CC532" s="114">
        <v>5960.81</v>
      </c>
    </row>
    <row r="533" spans="1:81" ht="54.75" x14ac:dyDescent="0.45">
      <c r="A533" s="362">
        <v>529</v>
      </c>
      <c r="B533" s="357" t="s">
        <v>775</v>
      </c>
      <c r="C533" s="357" t="s">
        <v>180</v>
      </c>
      <c r="D533" s="118">
        <v>192</v>
      </c>
      <c r="E533" s="113">
        <v>4151.57</v>
      </c>
      <c r="F533" s="118">
        <v>261</v>
      </c>
      <c r="G533" s="113">
        <v>4314.9399999999996</v>
      </c>
      <c r="H533" s="118">
        <v>264</v>
      </c>
      <c r="I533" s="113">
        <v>4218.4799999999996</v>
      </c>
      <c r="J533" s="118">
        <v>176</v>
      </c>
      <c r="K533" s="113">
        <v>3297.14</v>
      </c>
      <c r="L533" s="118">
        <v>158</v>
      </c>
      <c r="M533" s="113">
        <v>3215.23</v>
      </c>
      <c r="N533" s="118">
        <v>98</v>
      </c>
      <c r="O533" s="113">
        <v>2649.36</v>
      </c>
      <c r="P533" s="118">
        <v>86</v>
      </c>
      <c r="Q533" s="113">
        <v>2329.17</v>
      </c>
      <c r="R533" s="118">
        <v>111</v>
      </c>
      <c r="S533" s="113">
        <v>2168.4299999999998</v>
      </c>
      <c r="T533" s="118">
        <v>80</v>
      </c>
      <c r="U533" s="113">
        <v>2374.34</v>
      </c>
      <c r="V533" s="118">
        <v>139</v>
      </c>
      <c r="W533" s="113">
        <v>2471.31</v>
      </c>
      <c r="X533" s="118">
        <v>81</v>
      </c>
      <c r="Y533" s="113">
        <v>2591.19</v>
      </c>
      <c r="Z533" s="118">
        <v>133</v>
      </c>
      <c r="AA533" s="113">
        <v>3041.63</v>
      </c>
      <c r="AB533" s="118">
        <v>106</v>
      </c>
      <c r="AC533" s="113">
        <v>3552.94</v>
      </c>
      <c r="AD533" s="118">
        <v>154</v>
      </c>
      <c r="AE533" s="113">
        <v>3912.75</v>
      </c>
      <c r="AF533" s="118">
        <v>121</v>
      </c>
      <c r="AG533" s="113">
        <v>4025.94</v>
      </c>
      <c r="AH533" s="118">
        <v>123</v>
      </c>
      <c r="AI533" s="113">
        <v>2627.13</v>
      </c>
      <c r="AJ533" s="118">
        <v>121</v>
      </c>
      <c r="AK533" s="113">
        <v>3046.94</v>
      </c>
      <c r="AL533" s="118">
        <v>89</v>
      </c>
      <c r="AM533" s="113">
        <v>3039.66</v>
      </c>
      <c r="AN533" s="118">
        <v>109</v>
      </c>
      <c r="AO533" s="113">
        <v>2171.29</v>
      </c>
      <c r="AP533" s="118">
        <v>66</v>
      </c>
      <c r="AQ533" s="113">
        <v>2456.1799999999998</v>
      </c>
      <c r="AR533" s="118">
        <v>118</v>
      </c>
      <c r="AS533" s="113">
        <v>2448.71</v>
      </c>
      <c r="AT533" s="118">
        <v>119</v>
      </c>
      <c r="AU533" s="113">
        <v>2846.87</v>
      </c>
      <c r="AV533" s="118">
        <v>171</v>
      </c>
      <c r="AW533" s="113">
        <v>3757.64</v>
      </c>
      <c r="AX533" s="118">
        <v>114</v>
      </c>
      <c r="AY533" s="113">
        <v>4202.6899999999996</v>
      </c>
      <c r="AZ533" s="118">
        <v>180</v>
      </c>
      <c r="BA533" s="113">
        <v>4595.01</v>
      </c>
      <c r="BB533" s="118">
        <v>173</v>
      </c>
      <c r="BC533" s="113">
        <v>4831.6400000000003</v>
      </c>
      <c r="BD533" s="118">
        <v>128</v>
      </c>
      <c r="BE533" s="113">
        <v>5064.88</v>
      </c>
      <c r="BF533" s="118">
        <v>73</v>
      </c>
      <c r="BG533" s="113">
        <v>3148.44</v>
      </c>
      <c r="BH533" s="118">
        <v>105</v>
      </c>
      <c r="BI533" s="113">
        <v>3548.48</v>
      </c>
      <c r="BJ533" s="118">
        <v>117</v>
      </c>
      <c r="BK533" s="113">
        <v>3483.18</v>
      </c>
      <c r="BL533" s="118">
        <v>100</v>
      </c>
      <c r="BM533" s="113">
        <v>3213.54</v>
      </c>
      <c r="BN533" s="118">
        <v>87</v>
      </c>
      <c r="BO533" s="113">
        <v>3554.03</v>
      </c>
      <c r="BP533" s="118">
        <v>107</v>
      </c>
      <c r="BQ533" s="113">
        <v>2793.24</v>
      </c>
      <c r="BR533" s="118">
        <v>104</v>
      </c>
      <c r="BS533" s="113">
        <v>3143.24</v>
      </c>
      <c r="BT533" s="118">
        <v>110</v>
      </c>
      <c r="BU533" s="113">
        <v>3698.7</v>
      </c>
      <c r="BV533" s="118">
        <v>114</v>
      </c>
      <c r="BW533" s="113">
        <v>3879.12</v>
      </c>
      <c r="BX533" s="118">
        <v>104</v>
      </c>
      <c r="BY533" s="113">
        <v>4933.82</v>
      </c>
      <c r="BZ533" s="118">
        <v>96</v>
      </c>
      <c r="CA533" s="113">
        <v>4740.38</v>
      </c>
      <c r="CB533" s="118">
        <v>136</v>
      </c>
      <c r="CC533" s="113">
        <v>3830.87</v>
      </c>
    </row>
    <row r="534" spans="1:81" ht="80.25" x14ac:dyDescent="0.45">
      <c r="A534" s="363">
        <v>530</v>
      </c>
      <c r="B534" s="358" t="s">
        <v>776</v>
      </c>
      <c r="C534" s="112"/>
      <c r="D534" s="112"/>
      <c r="E534" s="114">
        <v>1757.2</v>
      </c>
      <c r="F534" s="112"/>
      <c r="G534" s="114">
        <v>1866.02</v>
      </c>
      <c r="H534" s="112"/>
      <c r="I534" s="114">
        <v>2006.29</v>
      </c>
      <c r="J534" s="112"/>
      <c r="K534" s="114">
        <v>1550.29</v>
      </c>
      <c r="L534" s="112"/>
      <c r="M534" s="114">
        <v>1710.74</v>
      </c>
      <c r="N534" s="112"/>
      <c r="O534" s="114">
        <v>1559.98</v>
      </c>
      <c r="P534" s="112"/>
      <c r="Q534" s="114">
        <v>1532.38</v>
      </c>
      <c r="R534" s="112"/>
      <c r="S534" s="114">
        <v>1444.19</v>
      </c>
      <c r="T534" s="112"/>
      <c r="U534" s="114">
        <v>1486.94</v>
      </c>
      <c r="V534" s="112"/>
      <c r="W534" s="114">
        <v>1533.89</v>
      </c>
      <c r="X534" s="112"/>
      <c r="Y534" s="114">
        <v>1714.87</v>
      </c>
      <c r="Z534" s="112"/>
      <c r="AA534" s="114">
        <v>1755.93</v>
      </c>
      <c r="AB534" s="112"/>
      <c r="AC534" s="114">
        <v>1766.71</v>
      </c>
      <c r="AD534" s="112"/>
      <c r="AE534" s="114">
        <v>1840.79</v>
      </c>
      <c r="AF534" s="112"/>
      <c r="AG534" s="114">
        <v>2081.62</v>
      </c>
      <c r="AH534" s="112"/>
      <c r="AI534" s="114">
        <v>1699.96</v>
      </c>
      <c r="AJ534" s="112"/>
      <c r="AK534" s="114">
        <v>1696.97</v>
      </c>
      <c r="AL534" s="112"/>
      <c r="AM534" s="114">
        <v>1650.69</v>
      </c>
      <c r="AN534" s="112"/>
      <c r="AO534" s="114">
        <v>1653.43</v>
      </c>
      <c r="AP534" s="112"/>
      <c r="AQ534" s="114">
        <v>1674.01</v>
      </c>
      <c r="AR534" s="112"/>
      <c r="AS534" s="114">
        <v>1759.58</v>
      </c>
      <c r="AT534" s="112"/>
      <c r="AU534" s="114">
        <v>1885.99</v>
      </c>
      <c r="AV534" s="112"/>
      <c r="AW534" s="114">
        <v>1891.32</v>
      </c>
      <c r="AX534" s="112"/>
      <c r="AY534" s="114">
        <v>1782.69</v>
      </c>
      <c r="AZ534" s="112"/>
      <c r="BA534" s="114">
        <v>1909.68</v>
      </c>
      <c r="BB534" s="112"/>
      <c r="BC534" s="114">
        <v>1961.44</v>
      </c>
      <c r="BD534" s="112"/>
      <c r="BE534" s="114">
        <v>2302.1799999999998</v>
      </c>
      <c r="BF534" s="112"/>
      <c r="BG534" s="114">
        <v>1758.42</v>
      </c>
      <c r="BH534" s="112"/>
      <c r="BI534" s="114">
        <v>2071.4699999999998</v>
      </c>
      <c r="BJ534" s="112"/>
      <c r="BK534" s="114">
        <v>1918.13</v>
      </c>
      <c r="BL534" s="112"/>
      <c r="BM534" s="114">
        <v>1839.94</v>
      </c>
      <c r="BN534" s="112"/>
      <c r="BO534" s="114">
        <v>2114.0700000000002</v>
      </c>
      <c r="BP534" s="112"/>
      <c r="BQ534" s="114">
        <v>2079.4499999999998</v>
      </c>
      <c r="BR534" s="112"/>
      <c r="BS534" s="114">
        <v>2246.7399999999998</v>
      </c>
      <c r="BT534" s="112"/>
      <c r="BU534" s="114">
        <v>2304.08</v>
      </c>
      <c r="BV534" s="112"/>
      <c r="BW534" s="114">
        <v>2395.4499999999998</v>
      </c>
      <c r="BX534" s="112"/>
      <c r="BY534" s="114">
        <v>2122.41</v>
      </c>
      <c r="BZ534" s="112"/>
      <c r="CA534" s="114">
        <v>2007.37</v>
      </c>
      <c r="CB534" s="112"/>
      <c r="CC534" s="114">
        <v>2129.9499999999998</v>
      </c>
    </row>
    <row r="535" spans="1:81" ht="67.5" x14ac:dyDescent="0.45">
      <c r="A535" s="362">
        <v>531</v>
      </c>
      <c r="B535" s="357" t="s">
        <v>988</v>
      </c>
      <c r="C535" s="357" t="s">
        <v>167</v>
      </c>
      <c r="D535" s="118">
        <v>282</v>
      </c>
      <c r="E535" s="118">
        <v>176.25</v>
      </c>
      <c r="F535" s="118">
        <v>462</v>
      </c>
      <c r="G535" s="118">
        <v>257.89999999999998</v>
      </c>
      <c r="H535" s="118">
        <v>572</v>
      </c>
      <c r="I535" s="118">
        <v>330.71</v>
      </c>
      <c r="J535" s="118">
        <v>453</v>
      </c>
      <c r="K535" s="118">
        <v>235.44</v>
      </c>
      <c r="L535" s="118">
        <v>586</v>
      </c>
      <c r="M535" s="118">
        <v>305.3</v>
      </c>
      <c r="N535" s="118">
        <v>395</v>
      </c>
      <c r="O535" s="118">
        <v>249.94</v>
      </c>
      <c r="P535" s="118">
        <v>337</v>
      </c>
      <c r="Q535" s="118">
        <v>170.56</v>
      </c>
      <c r="R535" s="118">
        <v>312</v>
      </c>
      <c r="S535" s="118">
        <v>148.84</v>
      </c>
      <c r="T535" s="118">
        <v>400</v>
      </c>
      <c r="U535" s="118">
        <v>208.03</v>
      </c>
      <c r="V535" s="118">
        <v>486</v>
      </c>
      <c r="W535" s="118">
        <v>260.27</v>
      </c>
      <c r="X535" s="118">
        <v>605</v>
      </c>
      <c r="Y535" s="118">
        <v>318.81</v>
      </c>
      <c r="Z535" s="118">
        <v>608</v>
      </c>
      <c r="AA535" s="118">
        <v>296.41000000000003</v>
      </c>
      <c r="AB535" s="118">
        <v>543</v>
      </c>
      <c r="AC535" s="118">
        <v>283.88</v>
      </c>
      <c r="AD535" s="118">
        <v>523</v>
      </c>
      <c r="AE535" s="118">
        <v>264.70999999999998</v>
      </c>
      <c r="AF535" s="118">
        <v>828</v>
      </c>
      <c r="AG535" s="118">
        <v>410.24</v>
      </c>
      <c r="AH535" s="118">
        <v>624</v>
      </c>
      <c r="AI535" s="118">
        <v>316.64999999999998</v>
      </c>
      <c r="AJ535" s="118">
        <v>833</v>
      </c>
      <c r="AK535" s="118">
        <v>413.98</v>
      </c>
      <c r="AL535" s="118">
        <v>691</v>
      </c>
      <c r="AM535" s="118">
        <v>334.48</v>
      </c>
      <c r="AN535" s="118">
        <v>830</v>
      </c>
      <c r="AO535" s="118">
        <v>389.84</v>
      </c>
      <c r="AP535" s="118">
        <v>709</v>
      </c>
      <c r="AQ535" s="118">
        <v>348.09</v>
      </c>
      <c r="AR535" s="118">
        <v>946</v>
      </c>
      <c r="AS535" s="118">
        <v>450.04</v>
      </c>
      <c r="AT535" s="118">
        <v>781</v>
      </c>
      <c r="AU535" s="118">
        <v>400.18</v>
      </c>
      <c r="AV535" s="118">
        <v>855</v>
      </c>
      <c r="AW535" s="118">
        <v>413.6</v>
      </c>
      <c r="AX535" s="118">
        <v>663</v>
      </c>
      <c r="AY535" s="118">
        <v>346.09</v>
      </c>
      <c r="AZ535" s="118">
        <v>745</v>
      </c>
      <c r="BA535" s="118">
        <v>370.45</v>
      </c>
      <c r="BB535" s="117">
        <v>1008</v>
      </c>
      <c r="BC535" s="118">
        <v>457.01</v>
      </c>
      <c r="BD535" s="117">
        <v>1224</v>
      </c>
      <c r="BE535" s="118">
        <v>585.66</v>
      </c>
      <c r="BF535" s="118">
        <v>841</v>
      </c>
      <c r="BG535" s="118">
        <v>415.04</v>
      </c>
      <c r="BH535" s="117">
        <v>1012</v>
      </c>
      <c r="BI535" s="118">
        <v>527.41</v>
      </c>
      <c r="BJ535" s="117">
        <v>1144</v>
      </c>
      <c r="BK535" s="118">
        <v>551.88</v>
      </c>
      <c r="BL535" s="118">
        <v>965</v>
      </c>
      <c r="BM535" s="118">
        <v>470.23</v>
      </c>
      <c r="BN535" s="117">
        <v>1111</v>
      </c>
      <c r="BO535" s="118">
        <v>544.54</v>
      </c>
      <c r="BP535" s="117">
        <v>1032</v>
      </c>
      <c r="BQ535" s="118">
        <v>509.04</v>
      </c>
      <c r="BR535" s="117">
        <v>1100</v>
      </c>
      <c r="BS535" s="118">
        <v>532.54</v>
      </c>
      <c r="BT535" s="117">
        <v>1096</v>
      </c>
      <c r="BU535" s="118">
        <v>524.49</v>
      </c>
      <c r="BV535" s="117">
        <v>1092</v>
      </c>
      <c r="BW535" s="118">
        <v>539.4</v>
      </c>
      <c r="BX535" s="118">
        <v>543</v>
      </c>
      <c r="BY535" s="118">
        <v>274.82</v>
      </c>
      <c r="BZ535" s="118">
        <v>604</v>
      </c>
      <c r="CA535" s="118">
        <v>306.37</v>
      </c>
      <c r="CB535" s="118">
        <v>682</v>
      </c>
      <c r="CC535" s="118">
        <v>352.3</v>
      </c>
    </row>
    <row r="536" spans="1:81" ht="93" x14ac:dyDescent="0.45">
      <c r="A536" s="363">
        <v>532</v>
      </c>
      <c r="B536" s="358" t="s">
        <v>777</v>
      </c>
      <c r="C536" s="112"/>
      <c r="D536" s="112"/>
      <c r="E536" s="114">
        <v>1580.94</v>
      </c>
      <c r="F536" s="112"/>
      <c r="G536" s="114">
        <v>1608.13</v>
      </c>
      <c r="H536" s="112"/>
      <c r="I536" s="114">
        <v>1675.58</v>
      </c>
      <c r="J536" s="112"/>
      <c r="K536" s="114">
        <v>1314.85</v>
      </c>
      <c r="L536" s="112"/>
      <c r="M536" s="114">
        <v>1405.44</v>
      </c>
      <c r="N536" s="112"/>
      <c r="O536" s="114">
        <v>1310.04</v>
      </c>
      <c r="P536" s="112"/>
      <c r="Q536" s="114">
        <v>1361.81</v>
      </c>
      <c r="R536" s="112"/>
      <c r="S536" s="114">
        <v>1295.3499999999999</v>
      </c>
      <c r="T536" s="112"/>
      <c r="U536" s="114">
        <v>1278.92</v>
      </c>
      <c r="V536" s="112"/>
      <c r="W536" s="114">
        <v>1273.6099999999999</v>
      </c>
      <c r="X536" s="112"/>
      <c r="Y536" s="114">
        <v>1396.05</v>
      </c>
      <c r="Z536" s="112"/>
      <c r="AA536" s="114">
        <v>1459.52</v>
      </c>
      <c r="AB536" s="112"/>
      <c r="AC536" s="114">
        <v>1482.82</v>
      </c>
      <c r="AD536" s="112"/>
      <c r="AE536" s="114">
        <v>1576.08</v>
      </c>
      <c r="AF536" s="112"/>
      <c r="AG536" s="114">
        <v>1671.38</v>
      </c>
      <c r="AH536" s="112"/>
      <c r="AI536" s="114">
        <v>1383.31</v>
      </c>
      <c r="AJ536" s="112"/>
      <c r="AK536" s="114">
        <v>1282.99</v>
      </c>
      <c r="AL536" s="112"/>
      <c r="AM536" s="114">
        <v>1316.2</v>
      </c>
      <c r="AN536" s="112"/>
      <c r="AO536" s="114">
        <v>1263.5899999999999</v>
      </c>
      <c r="AP536" s="112"/>
      <c r="AQ536" s="114">
        <v>1325.92</v>
      </c>
      <c r="AR536" s="112"/>
      <c r="AS536" s="114">
        <v>1309.53</v>
      </c>
      <c r="AT536" s="112"/>
      <c r="AU536" s="114">
        <v>1485.8</v>
      </c>
      <c r="AV536" s="112"/>
      <c r="AW536" s="114">
        <v>1477.72</v>
      </c>
      <c r="AX536" s="112"/>
      <c r="AY536" s="114">
        <v>1436.59</v>
      </c>
      <c r="AZ536" s="112"/>
      <c r="BA536" s="114">
        <v>1539.23</v>
      </c>
      <c r="BB536" s="112"/>
      <c r="BC536" s="114">
        <v>1504.43</v>
      </c>
      <c r="BD536" s="112"/>
      <c r="BE536" s="114">
        <v>1716.52</v>
      </c>
      <c r="BF536" s="112"/>
      <c r="BG536" s="114">
        <v>1343.39</v>
      </c>
      <c r="BH536" s="112"/>
      <c r="BI536" s="114">
        <v>1544.07</v>
      </c>
      <c r="BJ536" s="112"/>
      <c r="BK536" s="114">
        <v>1366.25</v>
      </c>
      <c r="BL536" s="112"/>
      <c r="BM536" s="114">
        <v>1369.71</v>
      </c>
      <c r="BN536" s="112"/>
      <c r="BO536" s="114">
        <v>1569.53</v>
      </c>
      <c r="BP536" s="112"/>
      <c r="BQ536" s="114">
        <v>1570.42</v>
      </c>
      <c r="BR536" s="112"/>
      <c r="BS536" s="114">
        <v>1714.2</v>
      </c>
      <c r="BT536" s="112"/>
      <c r="BU536" s="114">
        <v>1779.58</v>
      </c>
      <c r="BV536" s="112"/>
      <c r="BW536" s="114">
        <v>1856.05</v>
      </c>
      <c r="BX536" s="112"/>
      <c r="BY536" s="114">
        <v>1847.59</v>
      </c>
      <c r="BZ536" s="112"/>
      <c r="CA536" s="114">
        <v>1701</v>
      </c>
      <c r="CB536" s="112"/>
      <c r="CC536" s="114">
        <v>1777.65</v>
      </c>
    </row>
    <row r="537" spans="1:81" ht="80.25" x14ac:dyDescent="0.45">
      <c r="A537" s="362">
        <v>533</v>
      </c>
      <c r="B537" s="357" t="s">
        <v>778</v>
      </c>
      <c r="C537" s="111"/>
      <c r="D537" s="111"/>
      <c r="E537" s="118">
        <v>352.72</v>
      </c>
      <c r="F537" s="111"/>
      <c r="G537" s="118">
        <v>519.64</v>
      </c>
      <c r="H537" s="111"/>
      <c r="I537" s="118">
        <v>485.8</v>
      </c>
      <c r="J537" s="111"/>
      <c r="K537" s="118">
        <v>436.55</v>
      </c>
      <c r="L537" s="111"/>
      <c r="M537" s="118">
        <v>340.62</v>
      </c>
      <c r="N537" s="111"/>
      <c r="O537" s="118">
        <v>348.1</v>
      </c>
      <c r="P537" s="111"/>
      <c r="Q537" s="118">
        <v>308.75</v>
      </c>
      <c r="R537" s="111"/>
      <c r="S537" s="118">
        <v>378.65</v>
      </c>
      <c r="T537" s="111"/>
      <c r="U537" s="118">
        <v>380</v>
      </c>
      <c r="V537" s="111"/>
      <c r="W537" s="118">
        <v>370.19</v>
      </c>
      <c r="X537" s="111"/>
      <c r="Y537" s="118">
        <v>276.45</v>
      </c>
      <c r="Z537" s="111"/>
      <c r="AA537" s="118">
        <v>413.18</v>
      </c>
      <c r="AB537" s="111"/>
      <c r="AC537" s="118">
        <v>293.88</v>
      </c>
      <c r="AD537" s="111"/>
      <c r="AE537" s="118">
        <v>304.60000000000002</v>
      </c>
      <c r="AF537" s="111"/>
      <c r="AG537" s="118">
        <v>299.89</v>
      </c>
      <c r="AH537" s="111"/>
      <c r="AI537" s="118">
        <v>208.32</v>
      </c>
      <c r="AJ537" s="111"/>
      <c r="AK537" s="118">
        <v>226.87</v>
      </c>
      <c r="AL537" s="111"/>
      <c r="AM537" s="118">
        <v>215.94</v>
      </c>
      <c r="AN537" s="111"/>
      <c r="AO537" s="118">
        <v>232.19</v>
      </c>
      <c r="AP537" s="111"/>
      <c r="AQ537" s="118">
        <v>308.06</v>
      </c>
      <c r="AR537" s="111"/>
      <c r="AS537" s="118">
        <v>266.5</v>
      </c>
      <c r="AT537" s="111"/>
      <c r="AU537" s="118">
        <v>231.59</v>
      </c>
      <c r="AV537" s="111"/>
      <c r="AW537" s="118">
        <v>185.71</v>
      </c>
      <c r="AX537" s="111"/>
      <c r="AY537" s="118">
        <v>249.83</v>
      </c>
      <c r="AZ537" s="111"/>
      <c r="BA537" s="118">
        <v>198.04</v>
      </c>
      <c r="BB537" s="111"/>
      <c r="BC537" s="118">
        <v>249.3</v>
      </c>
      <c r="BD537" s="111"/>
      <c r="BE537" s="118">
        <v>268.58999999999997</v>
      </c>
      <c r="BF537" s="111"/>
      <c r="BG537" s="118">
        <v>218.48</v>
      </c>
      <c r="BH537" s="111"/>
      <c r="BI537" s="118">
        <v>217.26</v>
      </c>
      <c r="BJ537" s="111"/>
      <c r="BK537" s="118">
        <v>230.72</v>
      </c>
      <c r="BL537" s="111"/>
      <c r="BM537" s="118">
        <v>207.51</v>
      </c>
      <c r="BN537" s="111"/>
      <c r="BO537" s="118">
        <v>279.92</v>
      </c>
      <c r="BP537" s="111"/>
      <c r="BQ537" s="118">
        <v>228.97</v>
      </c>
      <c r="BR537" s="111"/>
      <c r="BS537" s="118">
        <v>316.75</v>
      </c>
      <c r="BT537" s="111"/>
      <c r="BU537" s="118">
        <v>225.24</v>
      </c>
      <c r="BV537" s="111"/>
      <c r="BW537" s="118">
        <v>248.05</v>
      </c>
      <c r="BX537" s="111"/>
      <c r="BY537" s="118">
        <v>205.29</v>
      </c>
      <c r="BZ537" s="111"/>
      <c r="CA537" s="118">
        <v>203.29</v>
      </c>
      <c r="CB537" s="111"/>
      <c r="CC537" s="118">
        <v>237.86</v>
      </c>
    </row>
    <row r="538" spans="1:81" ht="54.75" x14ac:dyDescent="0.45">
      <c r="A538" s="363">
        <v>534</v>
      </c>
      <c r="B538" s="358" t="s">
        <v>779</v>
      </c>
      <c r="C538" s="358" t="s">
        <v>180</v>
      </c>
      <c r="D538" s="116">
        <v>71</v>
      </c>
      <c r="E538" s="116">
        <v>234.6</v>
      </c>
      <c r="F538" s="116">
        <v>113</v>
      </c>
      <c r="G538" s="116">
        <v>390.68</v>
      </c>
      <c r="H538" s="116">
        <v>89</v>
      </c>
      <c r="I538" s="116">
        <v>306.47000000000003</v>
      </c>
      <c r="J538" s="116">
        <v>100</v>
      </c>
      <c r="K538" s="116">
        <v>313.25</v>
      </c>
      <c r="L538" s="116">
        <v>84</v>
      </c>
      <c r="M538" s="116">
        <v>224.32</v>
      </c>
      <c r="N538" s="116">
        <v>87</v>
      </c>
      <c r="O538" s="116">
        <v>223.27</v>
      </c>
      <c r="P538" s="116">
        <v>66</v>
      </c>
      <c r="Q538" s="116">
        <v>200.3</v>
      </c>
      <c r="R538" s="116">
        <v>98</v>
      </c>
      <c r="S538" s="116">
        <v>278.58999999999997</v>
      </c>
      <c r="T538" s="116">
        <v>86</v>
      </c>
      <c r="U538" s="116">
        <v>251.22</v>
      </c>
      <c r="V538" s="116">
        <v>86</v>
      </c>
      <c r="W538" s="116">
        <v>241.82</v>
      </c>
      <c r="X538" s="116">
        <v>50</v>
      </c>
      <c r="Y538" s="116">
        <v>156.94999999999999</v>
      </c>
      <c r="Z538" s="116">
        <v>81</v>
      </c>
      <c r="AA538" s="116">
        <v>304.14</v>
      </c>
      <c r="AB538" s="116">
        <v>60</v>
      </c>
      <c r="AC538" s="116">
        <v>181.5</v>
      </c>
      <c r="AD538" s="116">
        <v>59</v>
      </c>
      <c r="AE538" s="116">
        <v>167.95</v>
      </c>
      <c r="AF538" s="116">
        <v>56</v>
      </c>
      <c r="AG538" s="116">
        <v>151.19999999999999</v>
      </c>
      <c r="AH538" s="116">
        <v>54</v>
      </c>
      <c r="AI538" s="116">
        <v>128.06</v>
      </c>
      <c r="AJ538" s="116">
        <v>56</v>
      </c>
      <c r="AK538" s="116">
        <v>129.27000000000001</v>
      </c>
      <c r="AL538" s="116">
        <v>46</v>
      </c>
      <c r="AM538" s="116">
        <v>124.44</v>
      </c>
      <c r="AN538" s="116">
        <v>51</v>
      </c>
      <c r="AO538" s="116">
        <v>153.37</v>
      </c>
      <c r="AP538" s="116">
        <v>94</v>
      </c>
      <c r="AQ538" s="116">
        <v>211.24</v>
      </c>
      <c r="AR538" s="116">
        <v>64</v>
      </c>
      <c r="AS538" s="116">
        <v>169.17</v>
      </c>
      <c r="AT538" s="116">
        <v>46</v>
      </c>
      <c r="AU538" s="116">
        <v>141.83000000000001</v>
      </c>
      <c r="AV538" s="116">
        <v>36</v>
      </c>
      <c r="AW538" s="116">
        <v>82.47</v>
      </c>
      <c r="AX538" s="116">
        <v>48</v>
      </c>
      <c r="AY538" s="116">
        <v>134.6</v>
      </c>
      <c r="AZ538" s="116">
        <v>52</v>
      </c>
      <c r="BA538" s="116">
        <v>132.47999999999999</v>
      </c>
      <c r="BB538" s="116">
        <v>54</v>
      </c>
      <c r="BC538" s="116">
        <v>144.31</v>
      </c>
      <c r="BD538" s="116">
        <v>59</v>
      </c>
      <c r="BE538" s="116">
        <v>155.22</v>
      </c>
      <c r="BF538" s="116">
        <v>45</v>
      </c>
      <c r="BG538" s="116">
        <v>121.12</v>
      </c>
      <c r="BH538" s="116">
        <v>46</v>
      </c>
      <c r="BI538" s="116">
        <v>109.73</v>
      </c>
      <c r="BJ538" s="116">
        <v>49</v>
      </c>
      <c r="BK538" s="116">
        <v>118.42</v>
      </c>
      <c r="BL538" s="116">
        <v>40</v>
      </c>
      <c r="BM538" s="116">
        <v>107.6</v>
      </c>
      <c r="BN538" s="116">
        <v>82</v>
      </c>
      <c r="BO538" s="116">
        <v>200.15</v>
      </c>
      <c r="BP538" s="116">
        <v>54</v>
      </c>
      <c r="BQ538" s="116">
        <v>144.63</v>
      </c>
      <c r="BR538" s="116">
        <v>65</v>
      </c>
      <c r="BS538" s="116">
        <v>234.13</v>
      </c>
      <c r="BT538" s="116">
        <v>46</v>
      </c>
      <c r="BU538" s="116">
        <v>122.03</v>
      </c>
      <c r="BV538" s="116">
        <v>58</v>
      </c>
      <c r="BW538" s="116">
        <v>157.03</v>
      </c>
      <c r="BX538" s="116">
        <v>42</v>
      </c>
      <c r="BY538" s="116">
        <v>119.62</v>
      </c>
      <c r="BZ538" s="116">
        <v>44</v>
      </c>
      <c r="CA538" s="116">
        <v>113.56</v>
      </c>
      <c r="CB538" s="116">
        <v>45</v>
      </c>
      <c r="CC538" s="116">
        <v>143.78</v>
      </c>
    </row>
    <row r="539" spans="1:81" ht="80.25" x14ac:dyDescent="0.45">
      <c r="A539" s="362">
        <v>535</v>
      </c>
      <c r="B539" s="357" t="s">
        <v>780</v>
      </c>
      <c r="C539" s="111"/>
      <c r="D539" s="111"/>
      <c r="E539" s="118">
        <v>118.12</v>
      </c>
      <c r="F539" s="111"/>
      <c r="G539" s="118">
        <v>128.96</v>
      </c>
      <c r="H539" s="111"/>
      <c r="I539" s="118">
        <v>179.33</v>
      </c>
      <c r="J539" s="111"/>
      <c r="K539" s="118">
        <v>123.3</v>
      </c>
      <c r="L539" s="111"/>
      <c r="M539" s="118">
        <v>116.3</v>
      </c>
      <c r="N539" s="111"/>
      <c r="O539" s="118">
        <v>124.83</v>
      </c>
      <c r="P539" s="111"/>
      <c r="Q539" s="118">
        <v>108.45</v>
      </c>
      <c r="R539" s="111"/>
      <c r="S539" s="118">
        <v>100.06</v>
      </c>
      <c r="T539" s="111"/>
      <c r="U539" s="118">
        <v>128.77000000000001</v>
      </c>
      <c r="V539" s="111"/>
      <c r="W539" s="118">
        <v>128.37</v>
      </c>
      <c r="X539" s="111"/>
      <c r="Y539" s="118">
        <v>119.5</v>
      </c>
      <c r="Z539" s="111"/>
      <c r="AA539" s="118">
        <v>109.03</v>
      </c>
      <c r="AB539" s="111"/>
      <c r="AC539" s="118">
        <v>112.38</v>
      </c>
      <c r="AD539" s="111"/>
      <c r="AE539" s="118">
        <v>136.66</v>
      </c>
      <c r="AF539" s="111"/>
      <c r="AG539" s="118">
        <v>148.69999999999999</v>
      </c>
      <c r="AH539" s="111"/>
      <c r="AI539" s="118">
        <v>80.27</v>
      </c>
      <c r="AJ539" s="111"/>
      <c r="AK539" s="118">
        <v>97.6</v>
      </c>
      <c r="AL539" s="111"/>
      <c r="AM539" s="118">
        <v>91.5</v>
      </c>
      <c r="AN539" s="111"/>
      <c r="AO539" s="118">
        <v>78.81</v>
      </c>
      <c r="AP539" s="111"/>
      <c r="AQ539" s="118">
        <v>96.82</v>
      </c>
      <c r="AR539" s="111"/>
      <c r="AS539" s="118">
        <v>97.33</v>
      </c>
      <c r="AT539" s="111"/>
      <c r="AU539" s="118">
        <v>89.76</v>
      </c>
      <c r="AV539" s="111"/>
      <c r="AW539" s="118">
        <v>103.24</v>
      </c>
      <c r="AX539" s="111"/>
      <c r="AY539" s="118">
        <v>115.23</v>
      </c>
      <c r="AZ539" s="111"/>
      <c r="BA539" s="118">
        <v>65.55</v>
      </c>
      <c r="BB539" s="111"/>
      <c r="BC539" s="118">
        <v>104.99</v>
      </c>
      <c r="BD539" s="111"/>
      <c r="BE539" s="118">
        <v>113.36</v>
      </c>
      <c r="BF539" s="111"/>
      <c r="BG539" s="118">
        <v>97.36</v>
      </c>
      <c r="BH539" s="111"/>
      <c r="BI539" s="118">
        <v>107.53</v>
      </c>
      <c r="BJ539" s="111"/>
      <c r="BK539" s="118">
        <v>112.3</v>
      </c>
      <c r="BL539" s="111"/>
      <c r="BM539" s="118">
        <v>99.92</v>
      </c>
      <c r="BN539" s="111"/>
      <c r="BO539" s="118">
        <v>79.78</v>
      </c>
      <c r="BP539" s="111"/>
      <c r="BQ539" s="118">
        <v>84.34</v>
      </c>
      <c r="BR539" s="111"/>
      <c r="BS539" s="118">
        <v>82.62</v>
      </c>
      <c r="BT539" s="111"/>
      <c r="BU539" s="118">
        <v>103.21</v>
      </c>
      <c r="BV539" s="111"/>
      <c r="BW539" s="118">
        <v>91.02</v>
      </c>
      <c r="BX539" s="111"/>
      <c r="BY539" s="118">
        <v>85.67</v>
      </c>
      <c r="BZ539" s="111"/>
      <c r="CA539" s="118">
        <v>89.73</v>
      </c>
      <c r="CB539" s="111"/>
      <c r="CC539" s="118">
        <v>94.08</v>
      </c>
    </row>
    <row r="540" spans="1:81" ht="144" x14ac:dyDescent="0.45">
      <c r="A540" s="363">
        <v>536</v>
      </c>
      <c r="B540" s="358" t="s">
        <v>781</v>
      </c>
      <c r="C540" s="112"/>
      <c r="D540" s="112"/>
      <c r="E540" s="114">
        <v>9236.2099999999991</v>
      </c>
      <c r="F540" s="112"/>
      <c r="G540" s="114">
        <v>8155.62</v>
      </c>
      <c r="H540" s="112"/>
      <c r="I540" s="114">
        <v>9469.2099999999991</v>
      </c>
      <c r="J540" s="112"/>
      <c r="K540" s="114">
        <v>8233.19</v>
      </c>
      <c r="L540" s="112"/>
      <c r="M540" s="114">
        <v>8660.02</v>
      </c>
      <c r="N540" s="112"/>
      <c r="O540" s="114">
        <v>8813.57</v>
      </c>
      <c r="P540" s="112"/>
      <c r="Q540" s="114">
        <v>9330.82</v>
      </c>
      <c r="R540" s="112"/>
      <c r="S540" s="114">
        <v>8109.3</v>
      </c>
      <c r="T540" s="112"/>
      <c r="U540" s="114">
        <v>8790.57</v>
      </c>
      <c r="V540" s="112"/>
      <c r="W540" s="114">
        <v>8539.93</v>
      </c>
      <c r="X540" s="112"/>
      <c r="Y540" s="114">
        <v>9693.75</v>
      </c>
      <c r="Z540" s="112"/>
      <c r="AA540" s="114">
        <v>9973.6200000000008</v>
      </c>
      <c r="AB540" s="112"/>
      <c r="AC540" s="114">
        <v>9640.11</v>
      </c>
      <c r="AD540" s="112"/>
      <c r="AE540" s="114">
        <v>11096.51</v>
      </c>
      <c r="AF540" s="112"/>
      <c r="AG540" s="114">
        <v>12385.25</v>
      </c>
      <c r="AH540" s="112"/>
      <c r="AI540" s="114">
        <v>12083.23</v>
      </c>
      <c r="AJ540" s="112"/>
      <c r="AK540" s="114">
        <v>10555.93</v>
      </c>
      <c r="AL540" s="112"/>
      <c r="AM540" s="114">
        <v>9620.91</v>
      </c>
      <c r="AN540" s="112"/>
      <c r="AO540" s="114">
        <v>11745.31</v>
      </c>
      <c r="AP540" s="112"/>
      <c r="AQ540" s="114">
        <v>9323.27</v>
      </c>
      <c r="AR540" s="112"/>
      <c r="AS540" s="114">
        <v>11325.75</v>
      </c>
      <c r="AT540" s="112"/>
      <c r="AU540" s="114">
        <v>9914.19</v>
      </c>
      <c r="AV540" s="112"/>
      <c r="AW540" s="114">
        <v>10500.73</v>
      </c>
      <c r="AX540" s="112"/>
      <c r="AY540" s="114">
        <v>9925.61</v>
      </c>
      <c r="AZ540" s="112"/>
      <c r="BA540" s="114">
        <v>10918.5</v>
      </c>
      <c r="BB540" s="112"/>
      <c r="BC540" s="114">
        <v>10687.5</v>
      </c>
      <c r="BD540" s="112"/>
      <c r="BE540" s="114">
        <v>13781.67</v>
      </c>
      <c r="BF540" s="112"/>
      <c r="BG540" s="114">
        <v>10778.71</v>
      </c>
      <c r="BH540" s="112"/>
      <c r="BI540" s="114">
        <v>13843.17</v>
      </c>
      <c r="BJ540" s="112"/>
      <c r="BK540" s="114">
        <v>13192.08</v>
      </c>
      <c r="BL540" s="112"/>
      <c r="BM540" s="114">
        <v>11875.69</v>
      </c>
      <c r="BN540" s="112"/>
      <c r="BO540" s="114">
        <v>12734.19</v>
      </c>
      <c r="BP540" s="112"/>
      <c r="BQ540" s="114">
        <v>12647.41</v>
      </c>
      <c r="BR540" s="112"/>
      <c r="BS540" s="114">
        <v>11942.5</v>
      </c>
      <c r="BT540" s="112"/>
      <c r="BU540" s="114">
        <v>13566.29</v>
      </c>
      <c r="BV540" s="112"/>
      <c r="BW540" s="114">
        <v>10752.34</v>
      </c>
      <c r="BX540" s="112"/>
      <c r="BY540" s="114">
        <v>18683.95</v>
      </c>
      <c r="BZ540" s="112"/>
      <c r="CA540" s="114">
        <v>14076.94</v>
      </c>
      <c r="CB540" s="112"/>
      <c r="CC540" s="114">
        <v>14871.05</v>
      </c>
    </row>
    <row r="541" spans="1:81" ht="156.75" x14ac:dyDescent="0.45">
      <c r="A541" s="362">
        <v>537</v>
      </c>
      <c r="B541" s="357" t="s">
        <v>782</v>
      </c>
      <c r="C541" s="111"/>
      <c r="D541" s="111"/>
      <c r="E541" s="118">
        <v>982.96</v>
      </c>
      <c r="F541" s="111"/>
      <c r="G541" s="118">
        <v>936.05</v>
      </c>
      <c r="H541" s="111"/>
      <c r="I541" s="113">
        <v>1041.45</v>
      </c>
      <c r="J541" s="111"/>
      <c r="K541" s="118">
        <v>854.94</v>
      </c>
      <c r="L541" s="111"/>
      <c r="M541" s="118">
        <v>891.97</v>
      </c>
      <c r="N541" s="111"/>
      <c r="O541" s="118">
        <v>916.09</v>
      </c>
      <c r="P541" s="111"/>
      <c r="Q541" s="118">
        <v>958.22</v>
      </c>
      <c r="R541" s="111"/>
      <c r="S541" s="118">
        <v>887.12</v>
      </c>
      <c r="T541" s="111"/>
      <c r="U541" s="118">
        <v>898.47</v>
      </c>
      <c r="V541" s="111"/>
      <c r="W541" s="118">
        <v>873.22</v>
      </c>
      <c r="X541" s="111"/>
      <c r="Y541" s="118">
        <v>811.47</v>
      </c>
      <c r="Z541" s="111"/>
      <c r="AA541" s="118">
        <v>891.57</v>
      </c>
      <c r="AB541" s="111"/>
      <c r="AC541" s="118">
        <v>809.08</v>
      </c>
      <c r="AD541" s="111"/>
      <c r="AE541" s="118">
        <v>942.13</v>
      </c>
      <c r="AF541" s="111"/>
      <c r="AG541" s="113">
        <v>1113.05</v>
      </c>
      <c r="AH541" s="111"/>
      <c r="AI541" s="118">
        <v>879.18</v>
      </c>
      <c r="AJ541" s="111"/>
      <c r="AK541" s="118">
        <v>932.03</v>
      </c>
      <c r="AL541" s="111"/>
      <c r="AM541" s="113">
        <v>1027.46</v>
      </c>
      <c r="AN541" s="111"/>
      <c r="AO541" s="118">
        <v>933.2</v>
      </c>
      <c r="AP541" s="111"/>
      <c r="AQ541" s="113">
        <v>1057.54</v>
      </c>
      <c r="AR541" s="111"/>
      <c r="AS541" s="113">
        <v>1042.1300000000001</v>
      </c>
      <c r="AT541" s="111"/>
      <c r="AU541" s="113">
        <v>1022.55</v>
      </c>
      <c r="AV541" s="111"/>
      <c r="AW541" s="113">
        <v>1096.53</v>
      </c>
      <c r="AX541" s="111"/>
      <c r="AY541" s="113">
        <v>1066.8</v>
      </c>
      <c r="AZ541" s="111"/>
      <c r="BA541" s="118">
        <v>886.21</v>
      </c>
      <c r="BB541" s="111"/>
      <c r="BC541" s="113">
        <v>1036.8599999999999</v>
      </c>
      <c r="BD541" s="111"/>
      <c r="BE541" s="113">
        <v>1142.1300000000001</v>
      </c>
      <c r="BF541" s="111"/>
      <c r="BG541" s="118">
        <v>928.91</v>
      </c>
      <c r="BH541" s="111"/>
      <c r="BI541" s="113">
        <v>1115.51</v>
      </c>
      <c r="BJ541" s="111"/>
      <c r="BK541" s="113">
        <v>1027.57</v>
      </c>
      <c r="BL541" s="111"/>
      <c r="BM541" s="113">
        <v>1013.81</v>
      </c>
      <c r="BN541" s="111"/>
      <c r="BO541" s="113">
        <v>1345.23</v>
      </c>
      <c r="BP541" s="111"/>
      <c r="BQ541" s="113">
        <v>1054.25</v>
      </c>
      <c r="BR541" s="111"/>
      <c r="BS541" s="113">
        <v>1116.51</v>
      </c>
      <c r="BT541" s="111"/>
      <c r="BU541" s="113">
        <v>1120.03</v>
      </c>
      <c r="BV541" s="111"/>
      <c r="BW541" s="113">
        <v>1093.9000000000001</v>
      </c>
      <c r="BX541" s="111"/>
      <c r="BY541" s="113">
        <v>1121</v>
      </c>
      <c r="BZ541" s="111"/>
      <c r="CA541" s="113">
        <v>1117.6400000000001</v>
      </c>
      <c r="CB541" s="111"/>
      <c r="CC541" s="113">
        <v>1234.6600000000001</v>
      </c>
    </row>
    <row r="542" spans="1:81" ht="93" x14ac:dyDescent="0.45">
      <c r="A542" s="363">
        <v>538</v>
      </c>
      <c r="B542" s="358" t="s">
        <v>783</v>
      </c>
      <c r="C542" s="112"/>
      <c r="D542" s="112"/>
      <c r="E542" s="114">
        <v>1151.01</v>
      </c>
      <c r="F542" s="112"/>
      <c r="G542" s="114">
        <v>1127.04</v>
      </c>
      <c r="H542" s="112"/>
      <c r="I542" s="114">
        <v>2859.94</v>
      </c>
      <c r="J542" s="112"/>
      <c r="K542" s="114">
        <v>1087.99</v>
      </c>
      <c r="L542" s="112"/>
      <c r="M542" s="116">
        <v>929.46</v>
      </c>
      <c r="N542" s="112"/>
      <c r="O542" s="116">
        <v>901.76</v>
      </c>
      <c r="P542" s="112"/>
      <c r="Q542" s="116">
        <v>883.6</v>
      </c>
      <c r="R542" s="112"/>
      <c r="S542" s="116">
        <v>882.46</v>
      </c>
      <c r="T542" s="112"/>
      <c r="U542" s="116">
        <v>878.07</v>
      </c>
      <c r="V542" s="112"/>
      <c r="W542" s="114">
        <v>1251.26</v>
      </c>
      <c r="X542" s="112"/>
      <c r="Y542" s="114">
        <v>1221.32</v>
      </c>
      <c r="Z542" s="112"/>
      <c r="AA542" s="116">
        <v>916.74</v>
      </c>
      <c r="AB542" s="112"/>
      <c r="AC542" s="116">
        <v>932.42</v>
      </c>
      <c r="AD542" s="112"/>
      <c r="AE542" s="114">
        <v>1531.19</v>
      </c>
      <c r="AF542" s="112"/>
      <c r="AG542" s="114">
        <v>1323.87</v>
      </c>
      <c r="AH542" s="112"/>
      <c r="AI542" s="116">
        <v>946.63</v>
      </c>
      <c r="AJ542" s="112"/>
      <c r="AK542" s="114">
        <v>1249.01</v>
      </c>
      <c r="AL542" s="112"/>
      <c r="AM542" s="114">
        <v>1125.3</v>
      </c>
      <c r="AN542" s="112"/>
      <c r="AO542" s="114">
        <v>1026.02</v>
      </c>
      <c r="AP542" s="112"/>
      <c r="AQ542" s="116">
        <v>925.77</v>
      </c>
      <c r="AR542" s="112"/>
      <c r="AS542" s="114">
        <v>1167.02</v>
      </c>
      <c r="AT542" s="112"/>
      <c r="AU542" s="114">
        <v>1268.17</v>
      </c>
      <c r="AV542" s="112"/>
      <c r="AW542" s="114">
        <v>1086.8</v>
      </c>
      <c r="AX542" s="112"/>
      <c r="AY542" s="114">
        <v>1076.47</v>
      </c>
      <c r="AZ542" s="112"/>
      <c r="BA542" s="114">
        <v>1549.46</v>
      </c>
      <c r="BB542" s="112"/>
      <c r="BC542" s="114">
        <v>1120.52</v>
      </c>
      <c r="BD542" s="112"/>
      <c r="BE542" s="114">
        <v>1382.94</v>
      </c>
      <c r="BF542" s="112"/>
      <c r="BG542" s="116">
        <v>930.48</v>
      </c>
      <c r="BH542" s="112"/>
      <c r="BI542" s="114">
        <v>1439.66</v>
      </c>
      <c r="BJ542" s="112"/>
      <c r="BK542" s="114">
        <v>1181</v>
      </c>
      <c r="BL542" s="112"/>
      <c r="BM542" s="116">
        <v>944.66</v>
      </c>
      <c r="BN542" s="112"/>
      <c r="BO542" s="114">
        <v>1255.0999999999999</v>
      </c>
      <c r="BP542" s="112"/>
      <c r="BQ542" s="114">
        <v>1045.8900000000001</v>
      </c>
      <c r="BR542" s="112"/>
      <c r="BS542" s="114">
        <v>1081.27</v>
      </c>
      <c r="BT542" s="112"/>
      <c r="BU542" s="114">
        <v>1185.76</v>
      </c>
      <c r="BV542" s="112"/>
      <c r="BW542" s="114">
        <v>1334.99</v>
      </c>
      <c r="BX542" s="112"/>
      <c r="BY542" s="114">
        <v>1107.1500000000001</v>
      </c>
      <c r="BZ542" s="112"/>
      <c r="CA542" s="114">
        <v>10643.63</v>
      </c>
      <c r="CB542" s="112"/>
      <c r="CC542" s="114">
        <v>1351.9</v>
      </c>
    </row>
    <row r="543" spans="1:81" ht="29.25" x14ac:dyDescent="0.45">
      <c r="A543" s="362">
        <v>539</v>
      </c>
      <c r="B543" s="357" t="s">
        <v>784</v>
      </c>
      <c r="C543" s="111"/>
      <c r="D543" s="111"/>
      <c r="E543" s="118">
        <v>494.68</v>
      </c>
      <c r="F543" s="111"/>
      <c r="G543" s="118">
        <v>646.52</v>
      </c>
      <c r="H543" s="111"/>
      <c r="I543" s="118">
        <v>624.9</v>
      </c>
      <c r="J543" s="111"/>
      <c r="K543" s="118">
        <v>495.04</v>
      </c>
      <c r="L543" s="111"/>
      <c r="M543" s="118">
        <v>555.6</v>
      </c>
      <c r="N543" s="111"/>
      <c r="O543" s="118">
        <v>689.11</v>
      </c>
      <c r="P543" s="111"/>
      <c r="Q543" s="118">
        <v>729.46</v>
      </c>
      <c r="R543" s="111"/>
      <c r="S543" s="118">
        <v>760.6</v>
      </c>
      <c r="T543" s="111"/>
      <c r="U543" s="118">
        <v>895.16</v>
      </c>
      <c r="V543" s="111"/>
      <c r="W543" s="118">
        <v>779.17</v>
      </c>
      <c r="X543" s="111"/>
      <c r="Y543" s="118">
        <v>664.67</v>
      </c>
      <c r="Z543" s="111"/>
      <c r="AA543" s="118">
        <v>495.2</v>
      </c>
      <c r="AB543" s="111"/>
      <c r="AC543" s="118">
        <v>496</v>
      </c>
      <c r="AD543" s="111"/>
      <c r="AE543" s="118">
        <v>699.14</v>
      </c>
      <c r="AF543" s="111"/>
      <c r="AG543" s="118">
        <v>761.42</v>
      </c>
      <c r="AH543" s="111"/>
      <c r="AI543" s="118">
        <v>464.94</v>
      </c>
      <c r="AJ543" s="111"/>
      <c r="AK543" s="118">
        <v>613.65</v>
      </c>
      <c r="AL543" s="111"/>
      <c r="AM543" s="118">
        <v>647.14</v>
      </c>
      <c r="AN543" s="111"/>
      <c r="AO543" s="118">
        <v>607.97</v>
      </c>
      <c r="AP543" s="111"/>
      <c r="AQ543" s="118">
        <v>715.37</v>
      </c>
      <c r="AR543" s="111"/>
      <c r="AS543" s="118">
        <v>717.16</v>
      </c>
      <c r="AT543" s="111"/>
      <c r="AU543" s="118">
        <v>590.49</v>
      </c>
      <c r="AV543" s="111"/>
      <c r="AW543" s="118">
        <v>625.69000000000005</v>
      </c>
      <c r="AX543" s="111"/>
      <c r="AY543" s="118">
        <v>517.66</v>
      </c>
      <c r="AZ543" s="111"/>
      <c r="BA543" s="118">
        <v>522.17999999999995</v>
      </c>
      <c r="BB543" s="111"/>
      <c r="BC543" s="118">
        <v>555.82000000000005</v>
      </c>
      <c r="BD543" s="111"/>
      <c r="BE543" s="118">
        <v>672.69</v>
      </c>
      <c r="BF543" s="111"/>
      <c r="BG543" s="118">
        <v>521.52</v>
      </c>
      <c r="BH543" s="111"/>
      <c r="BI543" s="118">
        <v>579.1</v>
      </c>
      <c r="BJ543" s="111"/>
      <c r="BK543" s="118">
        <v>590.05999999999995</v>
      </c>
      <c r="BL543" s="111"/>
      <c r="BM543" s="118">
        <v>649.87</v>
      </c>
      <c r="BN543" s="111"/>
      <c r="BO543" s="118">
        <v>686.29</v>
      </c>
      <c r="BP543" s="111"/>
      <c r="BQ543" s="118">
        <v>569.03</v>
      </c>
      <c r="BR543" s="111"/>
      <c r="BS543" s="118">
        <v>500.36</v>
      </c>
      <c r="BT543" s="111"/>
      <c r="BU543" s="118">
        <v>511.9</v>
      </c>
      <c r="BV543" s="111"/>
      <c r="BW543" s="118">
        <v>475.9</v>
      </c>
      <c r="BX543" s="111"/>
      <c r="BY543" s="118">
        <v>454.9</v>
      </c>
      <c r="BZ543" s="111"/>
      <c r="CA543" s="118">
        <v>538.02</v>
      </c>
      <c r="CB543" s="111"/>
      <c r="CC543" s="118">
        <v>520.55999999999995</v>
      </c>
    </row>
    <row r="544" spans="1:81" ht="67.5" x14ac:dyDescent="0.45">
      <c r="A544" s="363">
        <v>540</v>
      </c>
      <c r="B544" s="358" t="s">
        <v>785</v>
      </c>
      <c r="C544" s="358" t="s">
        <v>167</v>
      </c>
      <c r="D544" s="116">
        <v>54</v>
      </c>
      <c r="E544" s="116">
        <v>7.39</v>
      </c>
      <c r="F544" s="116">
        <v>49</v>
      </c>
      <c r="G544" s="116">
        <v>6.7</v>
      </c>
      <c r="H544" s="116">
        <v>46</v>
      </c>
      <c r="I544" s="116">
        <v>5.68</v>
      </c>
      <c r="J544" s="116">
        <v>24</v>
      </c>
      <c r="K544" s="116">
        <v>3.01</v>
      </c>
      <c r="L544" s="116">
        <v>40</v>
      </c>
      <c r="M544" s="116">
        <v>5.99</v>
      </c>
      <c r="N544" s="116">
        <v>50</v>
      </c>
      <c r="O544" s="116">
        <v>6.49</v>
      </c>
      <c r="P544" s="116">
        <v>97</v>
      </c>
      <c r="Q544" s="116">
        <v>11.2</v>
      </c>
      <c r="R544" s="116">
        <v>90</v>
      </c>
      <c r="S544" s="116">
        <v>11.11</v>
      </c>
      <c r="T544" s="116">
        <v>78</v>
      </c>
      <c r="U544" s="116">
        <v>9.57</v>
      </c>
      <c r="V544" s="116">
        <v>71</v>
      </c>
      <c r="W544" s="116">
        <v>11.67</v>
      </c>
      <c r="X544" s="116">
        <v>58</v>
      </c>
      <c r="Y544" s="116">
        <v>7.45</v>
      </c>
      <c r="Z544" s="116">
        <v>22</v>
      </c>
      <c r="AA544" s="116">
        <v>3.7</v>
      </c>
      <c r="AB544" s="116">
        <v>31</v>
      </c>
      <c r="AC544" s="116">
        <v>5.16</v>
      </c>
      <c r="AD544" s="116">
        <v>65</v>
      </c>
      <c r="AE544" s="116">
        <v>9.49</v>
      </c>
      <c r="AF544" s="116">
        <v>56</v>
      </c>
      <c r="AG544" s="116">
        <v>7.75</v>
      </c>
      <c r="AH544" s="116">
        <v>40</v>
      </c>
      <c r="AI544" s="116">
        <v>5.62</v>
      </c>
      <c r="AJ544" s="116">
        <v>50</v>
      </c>
      <c r="AK544" s="116">
        <v>6.2</v>
      </c>
      <c r="AL544" s="116">
        <v>62</v>
      </c>
      <c r="AM544" s="116">
        <v>8.4499999999999993</v>
      </c>
      <c r="AN544" s="116">
        <v>76</v>
      </c>
      <c r="AO544" s="116">
        <v>10.02</v>
      </c>
      <c r="AP544" s="116">
        <v>131</v>
      </c>
      <c r="AQ544" s="116">
        <v>15.95</v>
      </c>
      <c r="AR544" s="116">
        <v>41</v>
      </c>
      <c r="AS544" s="116">
        <v>5.08</v>
      </c>
      <c r="AT544" s="116">
        <v>59</v>
      </c>
      <c r="AU544" s="116">
        <v>9.2100000000000009</v>
      </c>
      <c r="AV544" s="116">
        <v>36</v>
      </c>
      <c r="AW544" s="116">
        <v>5.21</v>
      </c>
      <c r="AX544" s="116">
        <v>25</v>
      </c>
      <c r="AY544" s="116">
        <v>3.58</v>
      </c>
      <c r="AZ544" s="116">
        <v>30</v>
      </c>
      <c r="BA544" s="116">
        <v>4.3099999999999996</v>
      </c>
      <c r="BB544" s="116">
        <v>45</v>
      </c>
      <c r="BC544" s="116">
        <v>6.69</v>
      </c>
      <c r="BD544" s="116">
        <v>30</v>
      </c>
      <c r="BE544" s="116">
        <v>4.0599999999999996</v>
      </c>
      <c r="BF544" s="116">
        <v>18</v>
      </c>
      <c r="BG544" s="116">
        <v>2.78</v>
      </c>
      <c r="BH544" s="116">
        <v>18</v>
      </c>
      <c r="BI544" s="116">
        <v>2.37</v>
      </c>
      <c r="BJ544" s="116">
        <v>60</v>
      </c>
      <c r="BK544" s="116">
        <v>8.0500000000000007</v>
      </c>
      <c r="BL544" s="116">
        <v>62</v>
      </c>
      <c r="BM544" s="116">
        <v>7.99</v>
      </c>
      <c r="BN544" s="116">
        <v>41</v>
      </c>
      <c r="BO544" s="116">
        <v>5.7</v>
      </c>
      <c r="BP544" s="116">
        <v>32</v>
      </c>
      <c r="BQ544" s="116">
        <v>5.13</v>
      </c>
      <c r="BR544" s="116">
        <v>22</v>
      </c>
      <c r="BS544" s="116">
        <v>2.54</v>
      </c>
      <c r="BT544" s="116">
        <v>28</v>
      </c>
      <c r="BU544" s="116">
        <v>3.97</v>
      </c>
      <c r="BV544" s="116">
        <v>15</v>
      </c>
      <c r="BW544" s="116">
        <v>2.09</v>
      </c>
      <c r="BX544" s="116">
        <v>45</v>
      </c>
      <c r="BY544" s="116">
        <v>7.68</v>
      </c>
      <c r="BZ544" s="116">
        <v>60</v>
      </c>
      <c r="CA544" s="116">
        <v>7.68</v>
      </c>
      <c r="CB544" s="116">
        <v>61</v>
      </c>
      <c r="CC544" s="116">
        <v>8.6199999999999992</v>
      </c>
    </row>
    <row r="545" spans="1:81" ht="67.5" x14ac:dyDescent="0.45">
      <c r="A545" s="362">
        <v>541</v>
      </c>
      <c r="B545" s="357" t="s">
        <v>786</v>
      </c>
      <c r="C545" s="111"/>
      <c r="D545" s="111"/>
      <c r="E545" s="118">
        <v>41.66</v>
      </c>
      <c r="F545" s="111"/>
      <c r="G545" s="118">
        <v>151.46</v>
      </c>
      <c r="H545" s="111"/>
      <c r="I545" s="118">
        <v>38.340000000000003</v>
      </c>
      <c r="J545" s="111"/>
      <c r="K545" s="118">
        <v>45.94</v>
      </c>
      <c r="L545" s="111"/>
      <c r="M545" s="118">
        <v>49.95</v>
      </c>
      <c r="N545" s="111"/>
      <c r="O545" s="118">
        <v>46.95</v>
      </c>
      <c r="P545" s="111"/>
      <c r="Q545" s="118">
        <v>60.16</v>
      </c>
      <c r="R545" s="111"/>
      <c r="S545" s="118">
        <v>54.84</v>
      </c>
      <c r="T545" s="111"/>
      <c r="U545" s="118">
        <v>64.41</v>
      </c>
      <c r="V545" s="111"/>
      <c r="W545" s="118">
        <v>63.52</v>
      </c>
      <c r="X545" s="111"/>
      <c r="Y545" s="118">
        <v>48.62</v>
      </c>
      <c r="Z545" s="111"/>
      <c r="AA545" s="118">
        <v>53.7</v>
      </c>
      <c r="AB545" s="111"/>
      <c r="AC545" s="118">
        <v>34.17</v>
      </c>
      <c r="AD545" s="111"/>
      <c r="AE545" s="118">
        <v>41.99</v>
      </c>
      <c r="AF545" s="111"/>
      <c r="AG545" s="118">
        <v>50.43</v>
      </c>
      <c r="AH545" s="111"/>
      <c r="AI545" s="118">
        <v>32.119999999999997</v>
      </c>
      <c r="AJ545" s="111"/>
      <c r="AK545" s="118">
        <v>41.32</v>
      </c>
      <c r="AL545" s="111"/>
      <c r="AM545" s="118">
        <v>34.659999999999997</v>
      </c>
      <c r="AN545" s="111"/>
      <c r="AO545" s="118">
        <v>59.82</v>
      </c>
      <c r="AP545" s="111"/>
      <c r="AQ545" s="118">
        <v>63.73</v>
      </c>
      <c r="AR545" s="111"/>
      <c r="AS545" s="118">
        <v>50.33</v>
      </c>
      <c r="AT545" s="111"/>
      <c r="AU545" s="118">
        <v>59.33</v>
      </c>
      <c r="AV545" s="111"/>
      <c r="AW545" s="118">
        <v>62.45</v>
      </c>
      <c r="AX545" s="111"/>
      <c r="AY545" s="118">
        <v>42.78</v>
      </c>
      <c r="AZ545" s="111"/>
      <c r="BA545" s="118">
        <v>45.57</v>
      </c>
      <c r="BB545" s="111"/>
      <c r="BC545" s="118">
        <v>48.86</v>
      </c>
      <c r="BD545" s="111"/>
      <c r="BE545" s="118">
        <v>50.98</v>
      </c>
      <c r="BF545" s="111"/>
      <c r="BG545" s="118">
        <v>49.43</v>
      </c>
      <c r="BH545" s="111"/>
      <c r="BI545" s="118">
        <v>37.83</v>
      </c>
      <c r="BJ545" s="111"/>
      <c r="BK545" s="118">
        <v>33.85</v>
      </c>
      <c r="BL545" s="111"/>
      <c r="BM545" s="118">
        <v>45.47</v>
      </c>
      <c r="BN545" s="111"/>
      <c r="BO545" s="118">
        <v>54.08</v>
      </c>
      <c r="BP545" s="111"/>
      <c r="BQ545" s="118">
        <v>42.45</v>
      </c>
      <c r="BR545" s="111"/>
      <c r="BS545" s="118">
        <v>42.58</v>
      </c>
      <c r="BT545" s="111"/>
      <c r="BU545" s="118">
        <v>40.82</v>
      </c>
      <c r="BV545" s="111"/>
      <c r="BW545" s="118">
        <v>34.549999999999997</v>
      </c>
      <c r="BX545" s="111"/>
      <c r="BY545" s="118">
        <v>26.86</v>
      </c>
      <c r="BZ545" s="111"/>
      <c r="CA545" s="118">
        <v>33.32</v>
      </c>
      <c r="CB545" s="111"/>
      <c r="CC545" s="118">
        <v>40.04</v>
      </c>
    </row>
    <row r="546" spans="1:81" ht="54.75" x14ac:dyDescent="0.45">
      <c r="A546" s="363">
        <v>542</v>
      </c>
      <c r="B546" s="358" t="s">
        <v>787</v>
      </c>
      <c r="C546" s="112"/>
      <c r="D546" s="112"/>
      <c r="E546" s="116">
        <v>445.63</v>
      </c>
      <c r="F546" s="112"/>
      <c r="G546" s="116">
        <v>488.35</v>
      </c>
      <c r="H546" s="112"/>
      <c r="I546" s="116">
        <v>580.88</v>
      </c>
      <c r="J546" s="112"/>
      <c r="K546" s="116">
        <v>446.08</v>
      </c>
      <c r="L546" s="112"/>
      <c r="M546" s="116">
        <v>499.65</v>
      </c>
      <c r="N546" s="112"/>
      <c r="O546" s="116">
        <v>635.67999999999995</v>
      </c>
      <c r="P546" s="112"/>
      <c r="Q546" s="116">
        <v>658.1</v>
      </c>
      <c r="R546" s="112"/>
      <c r="S546" s="116">
        <v>694.66</v>
      </c>
      <c r="T546" s="112"/>
      <c r="U546" s="116">
        <v>821.18</v>
      </c>
      <c r="V546" s="112"/>
      <c r="W546" s="116">
        <v>703.98</v>
      </c>
      <c r="X546" s="112"/>
      <c r="Y546" s="116">
        <v>608.6</v>
      </c>
      <c r="Z546" s="112"/>
      <c r="AA546" s="116">
        <v>437.8</v>
      </c>
      <c r="AB546" s="112"/>
      <c r="AC546" s="116">
        <v>456.67</v>
      </c>
      <c r="AD546" s="112"/>
      <c r="AE546" s="116">
        <v>647.66</v>
      </c>
      <c r="AF546" s="112"/>
      <c r="AG546" s="116">
        <v>703.24</v>
      </c>
      <c r="AH546" s="112"/>
      <c r="AI546" s="116">
        <v>427.2</v>
      </c>
      <c r="AJ546" s="112"/>
      <c r="AK546" s="116">
        <v>566.12</v>
      </c>
      <c r="AL546" s="112"/>
      <c r="AM546" s="116">
        <v>604.03</v>
      </c>
      <c r="AN546" s="112"/>
      <c r="AO546" s="116">
        <v>538.13</v>
      </c>
      <c r="AP546" s="112"/>
      <c r="AQ546" s="116">
        <v>635.69000000000005</v>
      </c>
      <c r="AR546" s="112"/>
      <c r="AS546" s="116">
        <v>661.74</v>
      </c>
      <c r="AT546" s="112"/>
      <c r="AU546" s="116">
        <v>521.95000000000005</v>
      </c>
      <c r="AV546" s="112"/>
      <c r="AW546" s="116">
        <v>558.02</v>
      </c>
      <c r="AX546" s="112"/>
      <c r="AY546" s="116">
        <v>471.3</v>
      </c>
      <c r="AZ546" s="112"/>
      <c r="BA546" s="116">
        <v>472.3</v>
      </c>
      <c r="BB546" s="112"/>
      <c r="BC546" s="116">
        <v>500.27</v>
      </c>
      <c r="BD546" s="112"/>
      <c r="BE546" s="116">
        <v>617.65</v>
      </c>
      <c r="BF546" s="112"/>
      <c r="BG546" s="116">
        <v>469.31</v>
      </c>
      <c r="BH546" s="112"/>
      <c r="BI546" s="116">
        <v>538.9</v>
      </c>
      <c r="BJ546" s="112"/>
      <c r="BK546" s="116">
        <v>548.16</v>
      </c>
      <c r="BL546" s="112"/>
      <c r="BM546" s="116">
        <v>596.41</v>
      </c>
      <c r="BN546" s="112"/>
      <c r="BO546" s="116">
        <v>626.51</v>
      </c>
      <c r="BP546" s="112"/>
      <c r="BQ546" s="116">
        <v>521.45000000000005</v>
      </c>
      <c r="BR546" s="112"/>
      <c r="BS546" s="116">
        <v>455.24</v>
      </c>
      <c r="BT546" s="112"/>
      <c r="BU546" s="116">
        <v>467.1</v>
      </c>
      <c r="BV546" s="112"/>
      <c r="BW546" s="116">
        <v>439.26</v>
      </c>
      <c r="BX546" s="112"/>
      <c r="BY546" s="116">
        <v>420.36</v>
      </c>
      <c r="BZ546" s="112"/>
      <c r="CA546" s="116">
        <v>497.02</v>
      </c>
      <c r="CB546" s="112"/>
      <c r="CC546" s="116">
        <v>471.89</v>
      </c>
    </row>
    <row r="547" spans="1:81" ht="67.5" x14ac:dyDescent="0.45">
      <c r="A547" s="362">
        <v>543</v>
      </c>
      <c r="B547" s="357" t="s">
        <v>788</v>
      </c>
      <c r="C547" s="111"/>
      <c r="D547" s="111"/>
      <c r="E547" s="113">
        <v>1461.6</v>
      </c>
      <c r="F547" s="111"/>
      <c r="G547" s="113">
        <v>1434.19</v>
      </c>
      <c r="H547" s="111"/>
      <c r="I547" s="113">
        <v>1624.34</v>
      </c>
      <c r="J547" s="111"/>
      <c r="K547" s="113">
        <v>1402.25</v>
      </c>
      <c r="L547" s="111"/>
      <c r="M547" s="113">
        <v>1461.31</v>
      </c>
      <c r="N547" s="111"/>
      <c r="O547" s="113">
        <v>1416.4</v>
      </c>
      <c r="P547" s="111"/>
      <c r="Q547" s="113">
        <v>1513.42</v>
      </c>
      <c r="R547" s="111"/>
      <c r="S547" s="113">
        <v>1253.31</v>
      </c>
      <c r="T547" s="111"/>
      <c r="U547" s="113">
        <v>1387.06</v>
      </c>
      <c r="V547" s="111"/>
      <c r="W547" s="113">
        <v>1390.27</v>
      </c>
      <c r="X547" s="111"/>
      <c r="Y547" s="113">
        <v>1282.94</v>
      </c>
      <c r="Z547" s="111"/>
      <c r="AA547" s="113">
        <v>1502.52</v>
      </c>
      <c r="AB547" s="111"/>
      <c r="AC547" s="113">
        <v>1234.01</v>
      </c>
      <c r="AD547" s="111"/>
      <c r="AE547" s="113">
        <v>1492.8</v>
      </c>
      <c r="AF547" s="111"/>
      <c r="AG547" s="113">
        <v>1620.25</v>
      </c>
      <c r="AH547" s="111"/>
      <c r="AI547" s="113">
        <v>1203.1400000000001</v>
      </c>
      <c r="AJ547" s="111"/>
      <c r="AK547" s="113">
        <v>1415.26</v>
      </c>
      <c r="AL547" s="111"/>
      <c r="AM547" s="113">
        <v>1535.49</v>
      </c>
      <c r="AN547" s="111"/>
      <c r="AO547" s="113">
        <v>1234.03</v>
      </c>
      <c r="AP547" s="111"/>
      <c r="AQ547" s="113">
        <v>1346.19</v>
      </c>
      <c r="AR547" s="111"/>
      <c r="AS547" s="113">
        <v>1335.47</v>
      </c>
      <c r="AT547" s="111"/>
      <c r="AU547" s="113">
        <v>1297.57</v>
      </c>
      <c r="AV547" s="111"/>
      <c r="AW547" s="113">
        <v>1279.3499999999999</v>
      </c>
      <c r="AX547" s="111"/>
      <c r="AY547" s="113">
        <v>1256.07</v>
      </c>
      <c r="AZ547" s="111"/>
      <c r="BA547" s="113">
        <v>1283.5899999999999</v>
      </c>
      <c r="BB547" s="111"/>
      <c r="BC547" s="113">
        <v>1331.96</v>
      </c>
      <c r="BD547" s="111"/>
      <c r="BE547" s="113">
        <v>1591.73</v>
      </c>
      <c r="BF547" s="111"/>
      <c r="BG547" s="113">
        <v>1094.24</v>
      </c>
      <c r="BH547" s="111"/>
      <c r="BI547" s="113">
        <v>1430.42</v>
      </c>
      <c r="BJ547" s="111"/>
      <c r="BK547" s="113">
        <v>1466.05</v>
      </c>
      <c r="BL547" s="111"/>
      <c r="BM547" s="113">
        <v>1302.48</v>
      </c>
      <c r="BN547" s="111"/>
      <c r="BO547" s="113">
        <v>1386.82</v>
      </c>
      <c r="BP547" s="111"/>
      <c r="BQ547" s="113">
        <v>1339.22</v>
      </c>
      <c r="BR547" s="111"/>
      <c r="BS547" s="113">
        <v>1265.99</v>
      </c>
      <c r="BT547" s="111"/>
      <c r="BU547" s="113">
        <v>1374.46</v>
      </c>
      <c r="BV547" s="111"/>
      <c r="BW547" s="113">
        <v>1346.05</v>
      </c>
      <c r="BX547" s="111"/>
      <c r="BY547" s="113">
        <v>1299.3</v>
      </c>
      <c r="BZ547" s="111"/>
      <c r="CA547" s="113">
        <v>1384.03</v>
      </c>
      <c r="CB547" s="111"/>
      <c r="CC547" s="113">
        <v>1436.89</v>
      </c>
    </row>
    <row r="548" spans="1:81" ht="169.5" x14ac:dyDescent="0.45">
      <c r="A548" s="363">
        <v>544</v>
      </c>
      <c r="B548" s="358" t="s">
        <v>989</v>
      </c>
      <c r="C548" s="112"/>
      <c r="D548" s="112"/>
      <c r="E548" s="116">
        <v>3.05</v>
      </c>
      <c r="F548" s="112"/>
      <c r="G548" s="116">
        <v>2.44</v>
      </c>
      <c r="H548" s="112"/>
      <c r="I548" s="116">
        <v>10.130000000000001</v>
      </c>
      <c r="J548" s="112"/>
      <c r="K548" s="116">
        <v>6.21</v>
      </c>
      <c r="L548" s="112"/>
      <c r="M548" s="116">
        <v>1.48</v>
      </c>
      <c r="N548" s="112"/>
      <c r="O548" s="116">
        <v>9.7899999999999991</v>
      </c>
      <c r="P548" s="112"/>
      <c r="Q548" s="116">
        <v>9.67</v>
      </c>
      <c r="R548" s="112"/>
      <c r="S548" s="116">
        <v>1.1599999999999999</v>
      </c>
      <c r="T548" s="112"/>
      <c r="U548" s="116">
        <v>4.59</v>
      </c>
      <c r="V548" s="112"/>
      <c r="W548" s="116">
        <v>15.2</v>
      </c>
      <c r="X548" s="112"/>
      <c r="Y548" s="116">
        <v>15.56</v>
      </c>
      <c r="Z548" s="112"/>
      <c r="AA548" s="116">
        <v>11.15</v>
      </c>
      <c r="AB548" s="112"/>
      <c r="AC548" s="116">
        <v>2.33</v>
      </c>
      <c r="AD548" s="112"/>
      <c r="AE548" s="116">
        <v>2.16</v>
      </c>
      <c r="AF548" s="112"/>
      <c r="AG548" s="116">
        <v>3.28</v>
      </c>
      <c r="AH548" s="112"/>
      <c r="AI548" s="116">
        <v>10.17</v>
      </c>
      <c r="AJ548" s="112"/>
      <c r="AK548" s="116">
        <v>4.66</v>
      </c>
      <c r="AL548" s="112"/>
      <c r="AM548" s="116">
        <v>5.09</v>
      </c>
      <c r="AN548" s="112"/>
      <c r="AO548" s="116">
        <v>15.24</v>
      </c>
      <c r="AP548" s="112"/>
      <c r="AQ548" s="116">
        <v>13.39</v>
      </c>
      <c r="AR548" s="112"/>
      <c r="AS548" s="116">
        <v>24.53</v>
      </c>
      <c r="AT548" s="112"/>
      <c r="AU548" s="116">
        <v>25.66</v>
      </c>
      <c r="AV548" s="112"/>
      <c r="AW548" s="116">
        <v>18.559999999999999</v>
      </c>
      <c r="AX548" s="112"/>
      <c r="AY548" s="116">
        <v>2.8</v>
      </c>
      <c r="AZ548" s="112"/>
      <c r="BA548" s="116">
        <v>4.75</v>
      </c>
      <c r="BB548" s="112"/>
      <c r="BC548" s="116">
        <v>10.11</v>
      </c>
      <c r="BD548" s="112"/>
      <c r="BE548" s="116">
        <v>12.92</v>
      </c>
      <c r="BF548" s="112"/>
      <c r="BG548" s="116">
        <v>10.15</v>
      </c>
      <c r="BH548" s="112"/>
      <c r="BI548" s="116">
        <v>5.1100000000000003</v>
      </c>
      <c r="BJ548" s="112"/>
      <c r="BK548" s="116">
        <v>19.170000000000002</v>
      </c>
      <c r="BL548" s="112"/>
      <c r="BM548" s="116">
        <v>6.36</v>
      </c>
      <c r="BN548" s="112"/>
      <c r="BO548" s="116">
        <v>24.84</v>
      </c>
      <c r="BP548" s="112"/>
      <c r="BQ548" s="116">
        <v>19.5</v>
      </c>
      <c r="BR548" s="112"/>
      <c r="BS548" s="116">
        <v>15.49</v>
      </c>
      <c r="BT548" s="112"/>
      <c r="BU548" s="116">
        <v>8.58</v>
      </c>
      <c r="BV548" s="112"/>
      <c r="BW548" s="116">
        <v>5.83</v>
      </c>
      <c r="BX548" s="112"/>
      <c r="BY548" s="116">
        <v>10.17</v>
      </c>
      <c r="BZ548" s="112"/>
      <c r="CA548" s="116">
        <v>3.42</v>
      </c>
      <c r="CB548" s="112"/>
      <c r="CC548" s="116">
        <v>14.54</v>
      </c>
    </row>
    <row r="549" spans="1:81" ht="156.75" x14ac:dyDescent="0.45">
      <c r="A549" s="362">
        <v>545</v>
      </c>
      <c r="B549" s="357" t="s">
        <v>789</v>
      </c>
      <c r="C549" s="111"/>
      <c r="D549" s="111"/>
      <c r="E549" s="113">
        <v>1362.13</v>
      </c>
      <c r="F549" s="111"/>
      <c r="G549" s="113">
        <v>1297.96</v>
      </c>
      <c r="H549" s="111"/>
      <c r="I549" s="113">
        <v>1475.98</v>
      </c>
      <c r="J549" s="111"/>
      <c r="K549" s="113">
        <v>1257.7</v>
      </c>
      <c r="L549" s="111"/>
      <c r="M549" s="113">
        <v>1309.49</v>
      </c>
      <c r="N549" s="111"/>
      <c r="O549" s="113">
        <v>1237.3</v>
      </c>
      <c r="P549" s="111"/>
      <c r="Q549" s="113">
        <v>1352.17</v>
      </c>
      <c r="R549" s="111"/>
      <c r="S549" s="113">
        <v>1131.68</v>
      </c>
      <c r="T549" s="111"/>
      <c r="U549" s="113">
        <v>1261.27</v>
      </c>
      <c r="V549" s="111"/>
      <c r="W549" s="113">
        <v>1242.0899999999999</v>
      </c>
      <c r="X549" s="111"/>
      <c r="Y549" s="113">
        <v>1144.3599999999999</v>
      </c>
      <c r="Z549" s="111"/>
      <c r="AA549" s="113">
        <v>1329.28</v>
      </c>
      <c r="AB549" s="111"/>
      <c r="AC549" s="113">
        <v>1133.77</v>
      </c>
      <c r="AD549" s="111"/>
      <c r="AE549" s="113">
        <v>1359.4</v>
      </c>
      <c r="AF549" s="111"/>
      <c r="AG549" s="113">
        <v>1473.76</v>
      </c>
      <c r="AH549" s="111"/>
      <c r="AI549" s="113">
        <v>1064.03</v>
      </c>
      <c r="AJ549" s="111"/>
      <c r="AK549" s="113">
        <v>1246.01</v>
      </c>
      <c r="AL549" s="111"/>
      <c r="AM549" s="113">
        <v>1352.42</v>
      </c>
      <c r="AN549" s="111"/>
      <c r="AO549" s="113">
        <v>1079.72</v>
      </c>
      <c r="AP549" s="111"/>
      <c r="AQ549" s="113">
        <v>1172.76</v>
      </c>
      <c r="AR549" s="111"/>
      <c r="AS549" s="113">
        <v>1129.02</v>
      </c>
      <c r="AT549" s="111"/>
      <c r="AU549" s="113">
        <v>1093.08</v>
      </c>
      <c r="AV549" s="111"/>
      <c r="AW549" s="113">
        <v>1131.93</v>
      </c>
      <c r="AX549" s="111"/>
      <c r="AY549" s="113">
        <v>1094.4000000000001</v>
      </c>
      <c r="AZ549" s="111"/>
      <c r="BA549" s="113">
        <v>1154.08</v>
      </c>
      <c r="BB549" s="111"/>
      <c r="BC549" s="113">
        <v>1190.6500000000001</v>
      </c>
      <c r="BD549" s="111"/>
      <c r="BE549" s="113">
        <v>1387.12</v>
      </c>
      <c r="BF549" s="111"/>
      <c r="BG549" s="118">
        <v>934.07</v>
      </c>
      <c r="BH549" s="111"/>
      <c r="BI549" s="113">
        <v>1253.6300000000001</v>
      </c>
      <c r="BJ549" s="111"/>
      <c r="BK549" s="113">
        <v>1226.69</v>
      </c>
      <c r="BL549" s="111"/>
      <c r="BM549" s="113">
        <v>1145.42</v>
      </c>
      <c r="BN549" s="111"/>
      <c r="BO549" s="113">
        <v>1191.47</v>
      </c>
      <c r="BP549" s="111"/>
      <c r="BQ549" s="113">
        <v>1147.8399999999999</v>
      </c>
      <c r="BR549" s="111"/>
      <c r="BS549" s="113">
        <v>1112.1099999999999</v>
      </c>
      <c r="BT549" s="111"/>
      <c r="BU549" s="113">
        <v>1193.77</v>
      </c>
      <c r="BV549" s="111"/>
      <c r="BW549" s="113">
        <v>1177.1099999999999</v>
      </c>
      <c r="BX549" s="111"/>
      <c r="BY549" s="113">
        <v>1167.72</v>
      </c>
      <c r="BZ549" s="111"/>
      <c r="CA549" s="113">
        <v>1238.1400000000001</v>
      </c>
      <c r="CB549" s="111"/>
      <c r="CC549" s="113">
        <v>1255.8499999999999</v>
      </c>
    </row>
    <row r="550" spans="1:81" ht="93" x14ac:dyDescent="0.45">
      <c r="A550" s="363">
        <v>546</v>
      </c>
      <c r="B550" s="358" t="s">
        <v>790</v>
      </c>
      <c r="C550" s="112"/>
      <c r="D550" s="112"/>
      <c r="E550" s="116">
        <v>96.41</v>
      </c>
      <c r="F550" s="112"/>
      <c r="G550" s="116">
        <v>133.79</v>
      </c>
      <c r="H550" s="112"/>
      <c r="I550" s="116">
        <v>138.22999999999999</v>
      </c>
      <c r="J550" s="112"/>
      <c r="K550" s="116">
        <v>138.34</v>
      </c>
      <c r="L550" s="112"/>
      <c r="M550" s="116">
        <v>150.34</v>
      </c>
      <c r="N550" s="112"/>
      <c r="O550" s="116">
        <v>169.3</v>
      </c>
      <c r="P550" s="112"/>
      <c r="Q550" s="116">
        <v>151.58000000000001</v>
      </c>
      <c r="R550" s="112"/>
      <c r="S550" s="116">
        <v>120.48</v>
      </c>
      <c r="T550" s="112"/>
      <c r="U550" s="116">
        <v>121.2</v>
      </c>
      <c r="V550" s="112"/>
      <c r="W550" s="116">
        <v>132.97999999999999</v>
      </c>
      <c r="X550" s="112"/>
      <c r="Y550" s="116">
        <v>123.03</v>
      </c>
      <c r="Z550" s="112"/>
      <c r="AA550" s="116">
        <v>162.09</v>
      </c>
      <c r="AB550" s="112"/>
      <c r="AC550" s="116">
        <v>97.92</v>
      </c>
      <c r="AD550" s="112"/>
      <c r="AE550" s="116">
        <v>131.24</v>
      </c>
      <c r="AF550" s="112"/>
      <c r="AG550" s="116">
        <v>143.21</v>
      </c>
      <c r="AH550" s="112"/>
      <c r="AI550" s="116">
        <v>128.94</v>
      </c>
      <c r="AJ550" s="112"/>
      <c r="AK550" s="116">
        <v>164.6</v>
      </c>
      <c r="AL550" s="112"/>
      <c r="AM550" s="116">
        <v>177.98</v>
      </c>
      <c r="AN550" s="112"/>
      <c r="AO550" s="116">
        <v>139.07</v>
      </c>
      <c r="AP550" s="112"/>
      <c r="AQ550" s="116">
        <v>160.04</v>
      </c>
      <c r="AR550" s="112"/>
      <c r="AS550" s="116">
        <v>181.93</v>
      </c>
      <c r="AT550" s="112"/>
      <c r="AU550" s="116">
        <v>178.82</v>
      </c>
      <c r="AV550" s="112"/>
      <c r="AW550" s="116">
        <v>128.85</v>
      </c>
      <c r="AX550" s="112"/>
      <c r="AY550" s="116">
        <v>158.88</v>
      </c>
      <c r="AZ550" s="112"/>
      <c r="BA550" s="116">
        <v>124.76</v>
      </c>
      <c r="BB550" s="112"/>
      <c r="BC550" s="116">
        <v>131.19999999999999</v>
      </c>
      <c r="BD550" s="112"/>
      <c r="BE550" s="116">
        <v>191.68</v>
      </c>
      <c r="BF550" s="112"/>
      <c r="BG550" s="116">
        <v>150.02000000000001</v>
      </c>
      <c r="BH550" s="112"/>
      <c r="BI550" s="116">
        <v>171.68</v>
      </c>
      <c r="BJ550" s="112"/>
      <c r="BK550" s="116">
        <v>220.19</v>
      </c>
      <c r="BL550" s="112"/>
      <c r="BM550" s="116">
        <v>150.69999999999999</v>
      </c>
      <c r="BN550" s="112"/>
      <c r="BO550" s="116">
        <v>170.51</v>
      </c>
      <c r="BP550" s="112"/>
      <c r="BQ550" s="116">
        <v>171.88</v>
      </c>
      <c r="BR550" s="112"/>
      <c r="BS550" s="116">
        <v>138.38</v>
      </c>
      <c r="BT550" s="112"/>
      <c r="BU550" s="116">
        <v>172.1</v>
      </c>
      <c r="BV550" s="112"/>
      <c r="BW550" s="116">
        <v>163.1</v>
      </c>
      <c r="BX550" s="112"/>
      <c r="BY550" s="116">
        <v>121.42</v>
      </c>
      <c r="BZ550" s="112"/>
      <c r="CA550" s="116">
        <v>142.47</v>
      </c>
      <c r="CB550" s="112"/>
      <c r="CC550" s="116">
        <v>166.5</v>
      </c>
    </row>
    <row r="551" spans="1:81" ht="42" x14ac:dyDescent="0.45">
      <c r="A551" s="362">
        <v>547</v>
      </c>
      <c r="B551" s="357" t="s">
        <v>791</v>
      </c>
      <c r="C551" s="357" t="s">
        <v>167</v>
      </c>
      <c r="D551" s="118">
        <v>494</v>
      </c>
      <c r="E551" s="118">
        <v>229.52</v>
      </c>
      <c r="F551" s="118">
        <v>548</v>
      </c>
      <c r="G551" s="118">
        <v>289.63</v>
      </c>
      <c r="H551" s="118">
        <v>583</v>
      </c>
      <c r="I551" s="118">
        <v>244.67</v>
      </c>
      <c r="J551" s="118">
        <v>485</v>
      </c>
      <c r="K551" s="118">
        <v>232.61</v>
      </c>
      <c r="L551" s="118">
        <v>707</v>
      </c>
      <c r="M551" s="118">
        <v>262.94</v>
      </c>
      <c r="N551" s="118">
        <v>697</v>
      </c>
      <c r="O551" s="118">
        <v>274.18</v>
      </c>
      <c r="P551" s="118">
        <v>525</v>
      </c>
      <c r="Q551" s="118">
        <v>254.78</v>
      </c>
      <c r="R551" s="118">
        <v>608</v>
      </c>
      <c r="S551" s="118">
        <v>233.26</v>
      </c>
      <c r="T551" s="118">
        <v>634</v>
      </c>
      <c r="U551" s="118">
        <v>293.58999999999997</v>
      </c>
      <c r="V551" s="118">
        <v>582</v>
      </c>
      <c r="W551" s="118">
        <v>351.81</v>
      </c>
      <c r="X551" s="118">
        <v>496</v>
      </c>
      <c r="Y551" s="118">
        <v>251.11</v>
      </c>
      <c r="Z551" s="118">
        <v>608</v>
      </c>
      <c r="AA551" s="118">
        <v>412.05</v>
      </c>
      <c r="AB551" s="118">
        <v>477</v>
      </c>
      <c r="AC551" s="118">
        <v>226.72</v>
      </c>
      <c r="AD551" s="118">
        <v>532</v>
      </c>
      <c r="AE551" s="118">
        <v>277.93</v>
      </c>
      <c r="AF551" s="118">
        <v>729</v>
      </c>
      <c r="AG551" s="118">
        <v>348.12</v>
      </c>
      <c r="AH551" s="118">
        <v>545</v>
      </c>
      <c r="AI551" s="118">
        <v>253.46</v>
      </c>
      <c r="AJ551" s="118">
        <v>570</v>
      </c>
      <c r="AK551" s="118">
        <v>282.99</v>
      </c>
      <c r="AL551" s="118">
        <v>559</v>
      </c>
      <c r="AM551" s="118">
        <v>263.57</v>
      </c>
      <c r="AN551" s="118">
        <v>511</v>
      </c>
      <c r="AO551" s="118">
        <v>251.84</v>
      </c>
      <c r="AP551" s="118">
        <v>482</v>
      </c>
      <c r="AQ551" s="118">
        <v>265.95999999999998</v>
      </c>
      <c r="AR551" s="118">
        <v>461</v>
      </c>
      <c r="AS551" s="118">
        <v>282.01</v>
      </c>
      <c r="AT551" s="118">
        <v>437</v>
      </c>
      <c r="AU551" s="118">
        <v>239.23</v>
      </c>
      <c r="AV551" s="118">
        <v>437</v>
      </c>
      <c r="AW551" s="118">
        <v>278.89</v>
      </c>
      <c r="AX551" s="118">
        <v>455</v>
      </c>
      <c r="AY551" s="118">
        <v>288.24</v>
      </c>
      <c r="AZ551" s="118">
        <v>412</v>
      </c>
      <c r="BA551" s="118">
        <v>231.32</v>
      </c>
      <c r="BB551" s="118">
        <v>495</v>
      </c>
      <c r="BC551" s="118">
        <v>265.32</v>
      </c>
      <c r="BD551" s="118">
        <v>439</v>
      </c>
      <c r="BE551" s="118">
        <v>269.82</v>
      </c>
      <c r="BF551" s="118">
        <v>388</v>
      </c>
      <c r="BG551" s="118">
        <v>221.69</v>
      </c>
      <c r="BH551" s="118">
        <v>505</v>
      </c>
      <c r="BI551" s="118">
        <v>296.55</v>
      </c>
      <c r="BJ551" s="118">
        <v>458</v>
      </c>
      <c r="BK551" s="118">
        <v>311.10000000000002</v>
      </c>
      <c r="BL551" s="118">
        <v>388</v>
      </c>
      <c r="BM551" s="118">
        <v>280.20999999999998</v>
      </c>
      <c r="BN551" s="118">
        <v>500</v>
      </c>
      <c r="BO551" s="118">
        <v>309.83</v>
      </c>
      <c r="BP551" s="118">
        <v>385</v>
      </c>
      <c r="BQ551" s="118">
        <v>247.27</v>
      </c>
      <c r="BR551" s="118">
        <v>357</v>
      </c>
      <c r="BS551" s="118">
        <v>238.56</v>
      </c>
      <c r="BT551" s="118">
        <v>474</v>
      </c>
      <c r="BU551" s="118">
        <v>286.02999999999997</v>
      </c>
      <c r="BV551" s="118">
        <v>454</v>
      </c>
      <c r="BW551" s="118">
        <v>267.14999999999998</v>
      </c>
      <c r="BX551" s="118">
        <v>391</v>
      </c>
      <c r="BY551" s="118">
        <v>203.74</v>
      </c>
      <c r="BZ551" s="118">
        <v>442</v>
      </c>
      <c r="CA551" s="118">
        <v>228.32</v>
      </c>
      <c r="CB551" s="118">
        <v>385</v>
      </c>
      <c r="CC551" s="118">
        <v>227.68</v>
      </c>
    </row>
    <row r="552" spans="1:81" ht="80.25" x14ac:dyDescent="0.45">
      <c r="A552" s="363">
        <v>548</v>
      </c>
      <c r="B552" s="358" t="s">
        <v>792</v>
      </c>
      <c r="C552" s="358" t="s">
        <v>167</v>
      </c>
      <c r="D552" s="116">
        <v>85</v>
      </c>
      <c r="E552" s="116">
        <v>33.92</v>
      </c>
      <c r="F552" s="116">
        <v>81</v>
      </c>
      <c r="G552" s="116">
        <v>38.299999999999997</v>
      </c>
      <c r="H552" s="116">
        <v>285</v>
      </c>
      <c r="I552" s="116">
        <v>79.81</v>
      </c>
      <c r="J552" s="116">
        <v>325</v>
      </c>
      <c r="K552" s="116">
        <v>82.58</v>
      </c>
      <c r="L552" s="116">
        <v>784</v>
      </c>
      <c r="M552" s="116">
        <v>146.79</v>
      </c>
      <c r="N552" s="115">
        <v>1232</v>
      </c>
      <c r="O552" s="116">
        <v>243.69</v>
      </c>
      <c r="P552" s="115">
        <v>1425</v>
      </c>
      <c r="Q552" s="116">
        <v>292.69</v>
      </c>
      <c r="R552" s="115">
        <v>1534</v>
      </c>
      <c r="S552" s="116">
        <v>283.94</v>
      </c>
      <c r="T552" s="115">
        <v>1360</v>
      </c>
      <c r="U552" s="116">
        <v>246.4</v>
      </c>
      <c r="V552" s="116">
        <v>349</v>
      </c>
      <c r="W552" s="116">
        <v>110.3</v>
      </c>
      <c r="X552" s="116">
        <v>120</v>
      </c>
      <c r="Y552" s="116">
        <v>52.26</v>
      </c>
      <c r="Z552" s="116">
        <v>110</v>
      </c>
      <c r="AA552" s="116">
        <v>54.48</v>
      </c>
      <c r="AB552" s="116">
        <v>143</v>
      </c>
      <c r="AC552" s="116">
        <v>56.51</v>
      </c>
      <c r="AD552" s="116">
        <v>111</v>
      </c>
      <c r="AE552" s="116">
        <v>48.04</v>
      </c>
      <c r="AF552" s="116">
        <v>343</v>
      </c>
      <c r="AG552" s="116">
        <v>101.18</v>
      </c>
      <c r="AH552" s="116">
        <v>330</v>
      </c>
      <c r="AI552" s="116">
        <v>61.6</v>
      </c>
      <c r="AJ552" s="116">
        <v>456</v>
      </c>
      <c r="AK552" s="116">
        <v>118.74</v>
      </c>
      <c r="AL552" s="115">
        <v>1226</v>
      </c>
      <c r="AM552" s="116">
        <v>233.05</v>
      </c>
      <c r="AN552" s="115">
        <v>1617</v>
      </c>
      <c r="AO552" s="116">
        <v>313.58999999999997</v>
      </c>
      <c r="AP552" s="115">
        <v>1527</v>
      </c>
      <c r="AQ552" s="116">
        <v>270.95</v>
      </c>
      <c r="AR552" s="115">
        <v>1116</v>
      </c>
      <c r="AS552" s="116">
        <v>219.3</v>
      </c>
      <c r="AT552" s="116">
        <v>256</v>
      </c>
      <c r="AU552" s="116">
        <v>64.88</v>
      </c>
      <c r="AV552" s="116">
        <v>104</v>
      </c>
      <c r="AW552" s="116">
        <v>41.53</v>
      </c>
      <c r="AX552" s="116">
        <v>155</v>
      </c>
      <c r="AY552" s="116">
        <v>60.94</v>
      </c>
      <c r="AZ552" s="116">
        <v>96</v>
      </c>
      <c r="BA552" s="116">
        <v>36.18</v>
      </c>
      <c r="BB552" s="116">
        <v>114</v>
      </c>
      <c r="BC552" s="116">
        <v>58.94</v>
      </c>
      <c r="BD552" s="116">
        <v>242</v>
      </c>
      <c r="BE552" s="116">
        <v>68.31</v>
      </c>
      <c r="BF552" s="116">
        <v>316</v>
      </c>
      <c r="BG552" s="116">
        <v>66.680000000000007</v>
      </c>
      <c r="BH552" s="116">
        <v>500</v>
      </c>
      <c r="BI552" s="116">
        <v>112.79</v>
      </c>
      <c r="BJ552" s="116">
        <v>854</v>
      </c>
      <c r="BK552" s="116">
        <v>193.14</v>
      </c>
      <c r="BL552" s="115">
        <v>1709</v>
      </c>
      <c r="BM552" s="116">
        <v>297.31</v>
      </c>
      <c r="BN552" s="115">
        <v>1612</v>
      </c>
      <c r="BO552" s="116">
        <v>291.39</v>
      </c>
      <c r="BP552" s="116">
        <v>981</v>
      </c>
      <c r="BQ552" s="116">
        <v>178.12</v>
      </c>
      <c r="BR552" s="116">
        <v>157</v>
      </c>
      <c r="BS552" s="116">
        <v>56.01</v>
      </c>
      <c r="BT552" s="116">
        <v>110</v>
      </c>
      <c r="BU552" s="116">
        <v>53.34</v>
      </c>
      <c r="BV552" s="116">
        <v>85</v>
      </c>
      <c r="BW552" s="116">
        <v>49.23</v>
      </c>
      <c r="BX552" s="116">
        <v>106</v>
      </c>
      <c r="BY552" s="116">
        <v>38.42</v>
      </c>
      <c r="BZ552" s="116">
        <v>105</v>
      </c>
      <c r="CA552" s="116">
        <v>46.11</v>
      </c>
      <c r="CB552" s="116">
        <v>268</v>
      </c>
      <c r="CC552" s="116">
        <v>75.13</v>
      </c>
    </row>
    <row r="553" spans="1:81" ht="93" x14ac:dyDescent="0.45">
      <c r="A553" s="362">
        <v>549</v>
      </c>
      <c r="B553" s="357" t="s">
        <v>793</v>
      </c>
      <c r="C553" s="357" t="s">
        <v>167</v>
      </c>
      <c r="D553" s="118">
        <v>25</v>
      </c>
      <c r="E553" s="118">
        <v>15.69</v>
      </c>
      <c r="F553" s="118">
        <v>32</v>
      </c>
      <c r="G553" s="118">
        <v>22.72</v>
      </c>
      <c r="H553" s="118">
        <v>165</v>
      </c>
      <c r="I553" s="118">
        <v>48.77</v>
      </c>
      <c r="J553" s="118">
        <v>252</v>
      </c>
      <c r="K553" s="118">
        <v>57.44</v>
      </c>
      <c r="L553" s="118">
        <v>678</v>
      </c>
      <c r="M553" s="118">
        <v>121.7</v>
      </c>
      <c r="N553" s="117">
        <v>1056</v>
      </c>
      <c r="O553" s="118">
        <v>192.73</v>
      </c>
      <c r="P553" s="117">
        <v>1272</v>
      </c>
      <c r="Q553" s="118">
        <v>247.08</v>
      </c>
      <c r="R553" s="117">
        <v>1342</v>
      </c>
      <c r="S553" s="118">
        <v>222.13</v>
      </c>
      <c r="T553" s="117">
        <v>1202</v>
      </c>
      <c r="U553" s="118">
        <v>197.93</v>
      </c>
      <c r="V553" s="118">
        <v>173</v>
      </c>
      <c r="W553" s="118">
        <v>44.39</v>
      </c>
      <c r="X553" s="118">
        <v>35</v>
      </c>
      <c r="Y553" s="118">
        <v>16.72</v>
      </c>
      <c r="Z553" s="118">
        <v>38</v>
      </c>
      <c r="AA553" s="118">
        <v>30.1</v>
      </c>
      <c r="AB553" s="118">
        <v>29</v>
      </c>
      <c r="AC553" s="118">
        <v>21.95</v>
      </c>
      <c r="AD553" s="118">
        <v>32</v>
      </c>
      <c r="AE553" s="118">
        <v>28.51</v>
      </c>
      <c r="AF553" s="118">
        <v>211</v>
      </c>
      <c r="AG553" s="118">
        <v>64.42</v>
      </c>
      <c r="AH553" s="118">
        <v>265</v>
      </c>
      <c r="AI553" s="118">
        <v>45</v>
      </c>
      <c r="AJ553" s="118">
        <v>295</v>
      </c>
      <c r="AK553" s="118">
        <v>80.83</v>
      </c>
      <c r="AL553" s="117">
        <v>1094</v>
      </c>
      <c r="AM553" s="118">
        <v>195.67</v>
      </c>
      <c r="AN553" s="117">
        <v>1451</v>
      </c>
      <c r="AO553" s="118">
        <v>257.72000000000003</v>
      </c>
      <c r="AP553" s="117">
        <v>1360</v>
      </c>
      <c r="AQ553" s="118">
        <v>216.9</v>
      </c>
      <c r="AR553" s="118">
        <v>975</v>
      </c>
      <c r="AS553" s="118">
        <v>175.12</v>
      </c>
      <c r="AT553" s="118">
        <v>192</v>
      </c>
      <c r="AU553" s="118">
        <v>41.55</v>
      </c>
      <c r="AV553" s="118">
        <v>40</v>
      </c>
      <c r="AW553" s="118">
        <v>19.04</v>
      </c>
      <c r="AX553" s="118">
        <v>80</v>
      </c>
      <c r="AY553" s="118">
        <v>45.29</v>
      </c>
      <c r="AZ553" s="118">
        <v>35</v>
      </c>
      <c r="BA553" s="118">
        <v>17.28</v>
      </c>
      <c r="BB553" s="118">
        <v>42</v>
      </c>
      <c r="BC553" s="118">
        <v>34.17</v>
      </c>
      <c r="BD553" s="118">
        <v>180</v>
      </c>
      <c r="BE553" s="118">
        <v>51.5</v>
      </c>
      <c r="BF553" s="118">
        <v>209</v>
      </c>
      <c r="BG553" s="118">
        <v>46.83</v>
      </c>
      <c r="BH553" s="118">
        <v>439</v>
      </c>
      <c r="BI553" s="118">
        <v>99.06</v>
      </c>
      <c r="BJ553" s="118">
        <v>755</v>
      </c>
      <c r="BK553" s="118">
        <v>162.56</v>
      </c>
      <c r="BL553" s="117">
        <v>1558</v>
      </c>
      <c r="BM553" s="118">
        <v>247.86</v>
      </c>
      <c r="BN553" s="117">
        <v>1471</v>
      </c>
      <c r="BO553" s="118">
        <v>242.44</v>
      </c>
      <c r="BP553" s="118">
        <v>864</v>
      </c>
      <c r="BQ553" s="118">
        <v>139.02000000000001</v>
      </c>
      <c r="BR553" s="118">
        <v>124</v>
      </c>
      <c r="BS553" s="118">
        <v>41.46</v>
      </c>
      <c r="BT553" s="118">
        <v>35</v>
      </c>
      <c r="BU553" s="118">
        <v>31.73</v>
      </c>
      <c r="BV553" s="118">
        <v>36</v>
      </c>
      <c r="BW553" s="118">
        <v>35.74</v>
      </c>
      <c r="BX553" s="118">
        <v>61</v>
      </c>
      <c r="BY553" s="118">
        <v>27.42</v>
      </c>
      <c r="BZ553" s="118">
        <v>49</v>
      </c>
      <c r="CA553" s="118">
        <v>29.37</v>
      </c>
      <c r="CB553" s="118">
        <v>177</v>
      </c>
      <c r="CC553" s="118">
        <v>57.95</v>
      </c>
    </row>
    <row r="554" spans="1:81" ht="80.25" x14ac:dyDescent="0.45">
      <c r="A554" s="363">
        <v>550</v>
      </c>
      <c r="B554" s="358" t="s">
        <v>794</v>
      </c>
      <c r="C554" s="358" t="s">
        <v>167</v>
      </c>
      <c r="D554" s="116">
        <v>59</v>
      </c>
      <c r="E554" s="116">
        <v>18.23</v>
      </c>
      <c r="F554" s="116">
        <v>49</v>
      </c>
      <c r="G554" s="116">
        <v>15.58</v>
      </c>
      <c r="H554" s="116">
        <v>119</v>
      </c>
      <c r="I554" s="116">
        <v>31.03</v>
      </c>
      <c r="J554" s="116">
        <v>73</v>
      </c>
      <c r="K554" s="116">
        <v>25.14</v>
      </c>
      <c r="L554" s="116">
        <v>107</v>
      </c>
      <c r="M554" s="116">
        <v>25.09</v>
      </c>
      <c r="N554" s="116">
        <v>175</v>
      </c>
      <c r="O554" s="116">
        <v>50.97</v>
      </c>
      <c r="P554" s="116">
        <v>154</v>
      </c>
      <c r="Q554" s="116">
        <v>45.62</v>
      </c>
      <c r="R554" s="116">
        <v>193</v>
      </c>
      <c r="S554" s="116">
        <v>61.81</v>
      </c>
      <c r="T554" s="116">
        <v>158</v>
      </c>
      <c r="U554" s="116">
        <v>48.47</v>
      </c>
      <c r="V554" s="116">
        <v>175</v>
      </c>
      <c r="W554" s="116">
        <v>65.91</v>
      </c>
      <c r="X554" s="116">
        <v>86</v>
      </c>
      <c r="Y554" s="116">
        <v>35.54</v>
      </c>
      <c r="Z554" s="116">
        <v>72</v>
      </c>
      <c r="AA554" s="116">
        <v>24.38</v>
      </c>
      <c r="AB554" s="116">
        <v>113</v>
      </c>
      <c r="AC554" s="116">
        <v>34.56</v>
      </c>
      <c r="AD554" s="116">
        <v>78</v>
      </c>
      <c r="AE554" s="116">
        <v>19.53</v>
      </c>
      <c r="AF554" s="116">
        <v>132</v>
      </c>
      <c r="AG554" s="116">
        <v>36.770000000000003</v>
      </c>
      <c r="AH554" s="116">
        <v>65</v>
      </c>
      <c r="AI554" s="116">
        <v>16.59</v>
      </c>
      <c r="AJ554" s="116">
        <v>161</v>
      </c>
      <c r="AK554" s="116">
        <v>37.92</v>
      </c>
      <c r="AL554" s="116">
        <v>132</v>
      </c>
      <c r="AM554" s="116">
        <v>37.369999999999997</v>
      </c>
      <c r="AN554" s="116">
        <v>165</v>
      </c>
      <c r="AO554" s="116">
        <v>55.87</v>
      </c>
      <c r="AP554" s="116">
        <v>167</v>
      </c>
      <c r="AQ554" s="116">
        <v>54.06</v>
      </c>
      <c r="AR554" s="116">
        <v>141</v>
      </c>
      <c r="AS554" s="116">
        <v>44.17</v>
      </c>
      <c r="AT554" s="116">
        <v>64</v>
      </c>
      <c r="AU554" s="116">
        <v>23.33</v>
      </c>
      <c r="AV554" s="116">
        <v>64</v>
      </c>
      <c r="AW554" s="116">
        <v>22.48</v>
      </c>
      <c r="AX554" s="116">
        <v>75</v>
      </c>
      <c r="AY554" s="116">
        <v>15.65</v>
      </c>
      <c r="AZ554" s="116">
        <v>61</v>
      </c>
      <c r="BA554" s="116">
        <v>18.899999999999999</v>
      </c>
      <c r="BB554" s="116">
        <v>71</v>
      </c>
      <c r="BC554" s="116">
        <v>24.77</v>
      </c>
      <c r="BD554" s="116">
        <v>62</v>
      </c>
      <c r="BE554" s="116">
        <v>16.82</v>
      </c>
      <c r="BF554" s="116">
        <v>108</v>
      </c>
      <c r="BG554" s="116">
        <v>19.850000000000001</v>
      </c>
      <c r="BH554" s="116">
        <v>61</v>
      </c>
      <c r="BI554" s="116">
        <v>13.73</v>
      </c>
      <c r="BJ554" s="116">
        <v>98</v>
      </c>
      <c r="BK554" s="116">
        <v>30.58</v>
      </c>
      <c r="BL554" s="116">
        <v>152</v>
      </c>
      <c r="BM554" s="116">
        <v>49.45</v>
      </c>
      <c r="BN554" s="116">
        <v>141</v>
      </c>
      <c r="BO554" s="116">
        <v>48.95</v>
      </c>
      <c r="BP554" s="116">
        <v>117</v>
      </c>
      <c r="BQ554" s="116">
        <v>39.1</v>
      </c>
      <c r="BR554" s="116">
        <v>32</v>
      </c>
      <c r="BS554" s="116">
        <v>14.54</v>
      </c>
      <c r="BT554" s="116">
        <v>75</v>
      </c>
      <c r="BU554" s="116">
        <v>21.61</v>
      </c>
      <c r="BV554" s="116">
        <v>50</v>
      </c>
      <c r="BW554" s="116">
        <v>13.49</v>
      </c>
      <c r="BX554" s="116">
        <v>45</v>
      </c>
      <c r="BY554" s="116">
        <v>11</v>
      </c>
      <c r="BZ554" s="116">
        <v>57</v>
      </c>
      <c r="CA554" s="116">
        <v>16.739999999999998</v>
      </c>
      <c r="CB554" s="116">
        <v>91</v>
      </c>
      <c r="CC554" s="116">
        <v>17.170000000000002</v>
      </c>
    </row>
    <row r="555" spans="1:81" ht="67.5" x14ac:dyDescent="0.45">
      <c r="A555" s="362">
        <v>551</v>
      </c>
      <c r="B555" s="357" t="s">
        <v>795</v>
      </c>
      <c r="C555" s="111"/>
      <c r="D555" s="111"/>
      <c r="E555" s="113">
        <v>1617.61</v>
      </c>
      <c r="F555" s="111"/>
      <c r="G555" s="113">
        <v>1705.05</v>
      </c>
      <c r="H555" s="111"/>
      <c r="I555" s="113">
        <v>1769.52</v>
      </c>
      <c r="J555" s="111"/>
      <c r="K555" s="113">
        <v>1519.25</v>
      </c>
      <c r="L555" s="111"/>
      <c r="M555" s="113">
        <v>1743.47</v>
      </c>
      <c r="N555" s="111"/>
      <c r="O555" s="113">
        <v>1746.12</v>
      </c>
      <c r="P555" s="111"/>
      <c r="Q555" s="113">
        <v>1911.82</v>
      </c>
      <c r="R555" s="111"/>
      <c r="S555" s="113">
        <v>1905.56</v>
      </c>
      <c r="T555" s="111"/>
      <c r="U555" s="113">
        <v>1754.16</v>
      </c>
      <c r="V555" s="111"/>
      <c r="W555" s="113">
        <v>1666.63</v>
      </c>
      <c r="X555" s="111"/>
      <c r="Y555" s="113">
        <v>1555.06</v>
      </c>
      <c r="Z555" s="111"/>
      <c r="AA555" s="113">
        <v>1424.4</v>
      </c>
      <c r="AB555" s="111"/>
      <c r="AC555" s="113">
        <v>1525.04</v>
      </c>
      <c r="AD555" s="111"/>
      <c r="AE555" s="113">
        <v>1483.72</v>
      </c>
      <c r="AF555" s="111"/>
      <c r="AG555" s="113">
        <v>1560.55</v>
      </c>
      <c r="AH555" s="111"/>
      <c r="AI555" s="113">
        <v>1466.7</v>
      </c>
      <c r="AJ555" s="111"/>
      <c r="AK555" s="113">
        <v>1620.89</v>
      </c>
      <c r="AL555" s="111"/>
      <c r="AM555" s="113">
        <v>1586.23</v>
      </c>
      <c r="AN555" s="111"/>
      <c r="AO555" s="113">
        <v>1488.89</v>
      </c>
      <c r="AP555" s="111"/>
      <c r="AQ555" s="113">
        <v>1679.54</v>
      </c>
      <c r="AR555" s="111"/>
      <c r="AS555" s="113">
        <v>1691.32</v>
      </c>
      <c r="AT555" s="111"/>
      <c r="AU555" s="113">
        <v>1424.96</v>
      </c>
      <c r="AV555" s="111"/>
      <c r="AW555" s="113">
        <v>1533.84</v>
      </c>
      <c r="AX555" s="111"/>
      <c r="AY555" s="113">
        <v>1347.45</v>
      </c>
      <c r="AZ555" s="111"/>
      <c r="BA555" s="113">
        <v>1476.19</v>
      </c>
      <c r="BB555" s="111"/>
      <c r="BC555" s="113">
        <v>1584.93</v>
      </c>
      <c r="BD555" s="111"/>
      <c r="BE555" s="113">
        <v>1619.1</v>
      </c>
      <c r="BF555" s="111"/>
      <c r="BG555" s="113">
        <v>1165.05</v>
      </c>
      <c r="BH555" s="111"/>
      <c r="BI555" s="113">
        <v>1538.9</v>
      </c>
      <c r="BJ555" s="111"/>
      <c r="BK555" s="113">
        <v>1617.6</v>
      </c>
      <c r="BL555" s="111"/>
      <c r="BM555" s="113">
        <v>1510.49</v>
      </c>
      <c r="BN555" s="111"/>
      <c r="BO555" s="113">
        <v>1767.7</v>
      </c>
      <c r="BP555" s="111"/>
      <c r="BQ555" s="113">
        <v>1711.96</v>
      </c>
      <c r="BR555" s="111"/>
      <c r="BS555" s="113">
        <v>1650.98</v>
      </c>
      <c r="BT555" s="111"/>
      <c r="BU555" s="113">
        <v>1663.27</v>
      </c>
      <c r="BV555" s="111"/>
      <c r="BW555" s="113">
        <v>1397.62</v>
      </c>
      <c r="BX555" s="111"/>
      <c r="BY555" s="113">
        <v>1626.91</v>
      </c>
      <c r="BZ555" s="111"/>
      <c r="CA555" s="113">
        <v>1523.08</v>
      </c>
      <c r="CB555" s="111"/>
      <c r="CC555" s="113">
        <v>1605.23</v>
      </c>
    </row>
    <row r="556" spans="1:81" ht="42" x14ac:dyDescent="0.45">
      <c r="A556" s="363">
        <v>552</v>
      </c>
      <c r="B556" s="358" t="s">
        <v>796</v>
      </c>
      <c r="C556" s="358" t="s">
        <v>167</v>
      </c>
      <c r="D556" s="115">
        <v>1022</v>
      </c>
      <c r="E556" s="116">
        <v>805.61</v>
      </c>
      <c r="F556" s="115">
        <v>1058</v>
      </c>
      <c r="G556" s="116">
        <v>837.07</v>
      </c>
      <c r="H556" s="116">
        <v>942</v>
      </c>
      <c r="I556" s="116">
        <v>918.74</v>
      </c>
      <c r="J556" s="115">
        <v>1012</v>
      </c>
      <c r="K556" s="116">
        <v>878.77</v>
      </c>
      <c r="L556" s="115">
        <v>1097</v>
      </c>
      <c r="M556" s="116">
        <v>939.25</v>
      </c>
      <c r="N556" s="115">
        <v>1102</v>
      </c>
      <c r="O556" s="116">
        <v>974.53</v>
      </c>
      <c r="P556" s="115">
        <v>1243</v>
      </c>
      <c r="Q556" s="114">
        <v>1134.3699999999999</v>
      </c>
      <c r="R556" s="115">
        <v>1186</v>
      </c>
      <c r="S556" s="114">
        <v>1282.3399999999999</v>
      </c>
      <c r="T556" s="115">
        <v>1030</v>
      </c>
      <c r="U556" s="116">
        <v>998.28</v>
      </c>
      <c r="V556" s="115">
        <v>1176</v>
      </c>
      <c r="W556" s="116">
        <v>985.92</v>
      </c>
      <c r="X556" s="115">
        <v>1188</v>
      </c>
      <c r="Y556" s="116">
        <v>939.9</v>
      </c>
      <c r="Z556" s="115">
        <v>1104</v>
      </c>
      <c r="AA556" s="116">
        <v>901.79</v>
      </c>
      <c r="AB556" s="115">
        <v>1113</v>
      </c>
      <c r="AC556" s="116">
        <v>988.92</v>
      </c>
      <c r="AD556" s="115">
        <v>1079</v>
      </c>
      <c r="AE556" s="116">
        <v>925.29</v>
      </c>
      <c r="AF556" s="115">
        <v>1063</v>
      </c>
      <c r="AG556" s="116">
        <v>918.46</v>
      </c>
      <c r="AH556" s="115">
        <v>1032</v>
      </c>
      <c r="AI556" s="116">
        <v>895.62</v>
      </c>
      <c r="AJ556" s="115">
        <v>1082</v>
      </c>
      <c r="AK556" s="116">
        <v>953.11</v>
      </c>
      <c r="AL556" s="115">
        <v>1043</v>
      </c>
      <c r="AM556" s="116">
        <v>929.72</v>
      </c>
      <c r="AN556" s="115">
        <v>1179</v>
      </c>
      <c r="AO556" s="116">
        <v>891.46</v>
      </c>
      <c r="AP556" s="115">
        <v>1282</v>
      </c>
      <c r="AQ556" s="114">
        <v>1060.51</v>
      </c>
      <c r="AR556" s="115">
        <v>1157</v>
      </c>
      <c r="AS556" s="114">
        <v>1069.25</v>
      </c>
      <c r="AT556" s="115">
        <v>1099</v>
      </c>
      <c r="AU556" s="116">
        <v>879.75</v>
      </c>
      <c r="AV556" s="115">
        <v>1144</v>
      </c>
      <c r="AW556" s="116">
        <v>929.86</v>
      </c>
      <c r="AX556" s="115">
        <v>1042</v>
      </c>
      <c r="AY556" s="116">
        <v>878.35</v>
      </c>
      <c r="AZ556" s="115">
        <v>1244</v>
      </c>
      <c r="BA556" s="116">
        <v>931.04</v>
      </c>
      <c r="BB556" s="115">
        <v>1228</v>
      </c>
      <c r="BC556" s="116">
        <v>951.22</v>
      </c>
      <c r="BD556" s="115">
        <v>1075</v>
      </c>
      <c r="BE556" s="116">
        <v>882.53</v>
      </c>
      <c r="BF556" s="116">
        <v>882</v>
      </c>
      <c r="BG556" s="116">
        <v>603.80999999999995</v>
      </c>
      <c r="BH556" s="115">
        <v>1010</v>
      </c>
      <c r="BI556" s="116">
        <v>813.51</v>
      </c>
      <c r="BJ556" s="115">
        <v>1120</v>
      </c>
      <c r="BK556" s="116">
        <v>909.31</v>
      </c>
      <c r="BL556" s="115">
        <v>1138</v>
      </c>
      <c r="BM556" s="116">
        <v>870.83</v>
      </c>
      <c r="BN556" s="115">
        <v>1323</v>
      </c>
      <c r="BO556" s="114">
        <v>1020.43</v>
      </c>
      <c r="BP556" s="115">
        <v>1204</v>
      </c>
      <c r="BQ556" s="116">
        <v>935.62</v>
      </c>
      <c r="BR556" s="115">
        <v>1174</v>
      </c>
      <c r="BS556" s="116">
        <v>929.97</v>
      </c>
      <c r="BT556" s="115">
        <v>1189</v>
      </c>
      <c r="BU556" s="116">
        <v>885.87</v>
      </c>
      <c r="BV556" s="116">
        <v>961</v>
      </c>
      <c r="BW556" s="116">
        <v>743.07</v>
      </c>
      <c r="BX556" s="115">
        <v>1246</v>
      </c>
      <c r="BY556" s="116">
        <v>857.56</v>
      </c>
      <c r="BZ556" s="115">
        <v>1077</v>
      </c>
      <c r="CA556" s="116">
        <v>754.96</v>
      </c>
      <c r="CB556" s="115">
        <v>1125</v>
      </c>
      <c r="CC556" s="116">
        <v>792.06</v>
      </c>
    </row>
    <row r="557" spans="1:81" ht="67.5" x14ac:dyDescent="0.45">
      <c r="A557" s="362">
        <v>553</v>
      </c>
      <c r="B557" s="357" t="s">
        <v>797</v>
      </c>
      <c r="C557" s="111"/>
      <c r="D557" s="111"/>
      <c r="E557" s="118">
        <v>812</v>
      </c>
      <c r="F557" s="111"/>
      <c r="G557" s="118">
        <v>867.99</v>
      </c>
      <c r="H557" s="111"/>
      <c r="I557" s="118">
        <v>850.78</v>
      </c>
      <c r="J557" s="111"/>
      <c r="K557" s="118">
        <v>640.48</v>
      </c>
      <c r="L557" s="111"/>
      <c r="M557" s="118">
        <v>804.22</v>
      </c>
      <c r="N557" s="111"/>
      <c r="O557" s="118">
        <v>771.59</v>
      </c>
      <c r="P557" s="111"/>
      <c r="Q557" s="118">
        <v>777.45</v>
      </c>
      <c r="R557" s="111"/>
      <c r="S557" s="118">
        <v>623.22</v>
      </c>
      <c r="T557" s="111"/>
      <c r="U557" s="118">
        <v>755.88</v>
      </c>
      <c r="V557" s="111"/>
      <c r="W557" s="118">
        <v>680.71</v>
      </c>
      <c r="X557" s="111"/>
      <c r="Y557" s="118">
        <v>615.16</v>
      </c>
      <c r="Z557" s="111"/>
      <c r="AA557" s="118">
        <v>522.6</v>
      </c>
      <c r="AB557" s="111"/>
      <c r="AC557" s="118">
        <v>536.13</v>
      </c>
      <c r="AD557" s="111"/>
      <c r="AE557" s="118">
        <v>558.42999999999995</v>
      </c>
      <c r="AF557" s="111"/>
      <c r="AG557" s="118">
        <v>642.09</v>
      </c>
      <c r="AH557" s="111"/>
      <c r="AI557" s="118">
        <v>571.08000000000004</v>
      </c>
      <c r="AJ557" s="111"/>
      <c r="AK557" s="118">
        <v>667.79</v>
      </c>
      <c r="AL557" s="111"/>
      <c r="AM557" s="118">
        <v>656.51</v>
      </c>
      <c r="AN557" s="111"/>
      <c r="AO557" s="118">
        <v>597.42999999999995</v>
      </c>
      <c r="AP557" s="111"/>
      <c r="AQ557" s="118">
        <v>619.03</v>
      </c>
      <c r="AR557" s="111"/>
      <c r="AS557" s="118">
        <v>622.07000000000005</v>
      </c>
      <c r="AT557" s="111"/>
      <c r="AU557" s="118">
        <v>545.20000000000005</v>
      </c>
      <c r="AV557" s="111"/>
      <c r="AW557" s="118">
        <v>603.98</v>
      </c>
      <c r="AX557" s="111"/>
      <c r="AY557" s="118">
        <v>469.1</v>
      </c>
      <c r="AZ557" s="111"/>
      <c r="BA557" s="118">
        <v>545.15</v>
      </c>
      <c r="BB557" s="111"/>
      <c r="BC557" s="118">
        <v>633.72</v>
      </c>
      <c r="BD557" s="111"/>
      <c r="BE557" s="118">
        <v>736.58</v>
      </c>
      <c r="BF557" s="111"/>
      <c r="BG557" s="118">
        <v>561.24</v>
      </c>
      <c r="BH557" s="111"/>
      <c r="BI557" s="118">
        <v>725.38</v>
      </c>
      <c r="BJ557" s="111"/>
      <c r="BK557" s="118">
        <v>708.29</v>
      </c>
      <c r="BL557" s="111"/>
      <c r="BM557" s="118">
        <v>639.66</v>
      </c>
      <c r="BN557" s="111"/>
      <c r="BO557" s="118">
        <v>747.26</v>
      </c>
      <c r="BP557" s="111"/>
      <c r="BQ557" s="118">
        <v>776.35</v>
      </c>
      <c r="BR557" s="111"/>
      <c r="BS557" s="118">
        <v>721.02</v>
      </c>
      <c r="BT557" s="111"/>
      <c r="BU557" s="118">
        <v>777.41</v>
      </c>
      <c r="BV557" s="111"/>
      <c r="BW557" s="118">
        <v>654.55999999999995</v>
      </c>
      <c r="BX557" s="111"/>
      <c r="BY557" s="118">
        <v>769.34</v>
      </c>
      <c r="BZ557" s="111"/>
      <c r="CA557" s="118">
        <v>768.11</v>
      </c>
      <c r="CB557" s="111"/>
      <c r="CC557" s="118">
        <v>813.17</v>
      </c>
    </row>
    <row r="558" spans="1:81" ht="29.25" x14ac:dyDescent="0.45">
      <c r="A558" s="363">
        <v>554</v>
      </c>
      <c r="B558" s="358" t="s">
        <v>798</v>
      </c>
      <c r="C558" s="112"/>
      <c r="D558" s="112"/>
      <c r="E558" s="114">
        <v>4077.9</v>
      </c>
      <c r="F558" s="112"/>
      <c r="G558" s="114">
        <v>3850.96</v>
      </c>
      <c r="H558" s="112"/>
      <c r="I558" s="114">
        <v>4114.4799999999996</v>
      </c>
      <c r="J558" s="112"/>
      <c r="K558" s="114">
        <v>4085.85</v>
      </c>
      <c r="L558" s="112"/>
      <c r="M558" s="114">
        <v>4257.8900000000003</v>
      </c>
      <c r="N558" s="112"/>
      <c r="O558" s="114">
        <v>4295.6099999999997</v>
      </c>
      <c r="P558" s="112"/>
      <c r="Q558" s="114">
        <v>4441.26</v>
      </c>
      <c r="R558" s="112"/>
      <c r="S558" s="114">
        <v>4164.3</v>
      </c>
      <c r="T558" s="112"/>
      <c r="U558" s="114">
        <v>4335.95</v>
      </c>
      <c r="V558" s="112"/>
      <c r="W558" s="114">
        <v>4506.13</v>
      </c>
      <c r="X558" s="112"/>
      <c r="Y558" s="114">
        <v>4543.78</v>
      </c>
      <c r="Z558" s="112"/>
      <c r="AA558" s="114">
        <v>3979.42</v>
      </c>
      <c r="AB558" s="112"/>
      <c r="AC558" s="114">
        <v>3994.38</v>
      </c>
      <c r="AD558" s="112"/>
      <c r="AE558" s="114">
        <v>3761.63</v>
      </c>
      <c r="AF558" s="112"/>
      <c r="AG558" s="114">
        <v>4173.66</v>
      </c>
      <c r="AH558" s="112"/>
      <c r="AI558" s="114">
        <v>4110.57</v>
      </c>
      <c r="AJ558" s="112"/>
      <c r="AK558" s="114">
        <v>4112.6499999999996</v>
      </c>
      <c r="AL558" s="112"/>
      <c r="AM558" s="114">
        <v>4089.32</v>
      </c>
      <c r="AN558" s="112"/>
      <c r="AO558" s="114">
        <v>4064.93</v>
      </c>
      <c r="AP558" s="112"/>
      <c r="AQ558" s="114">
        <v>3922.37</v>
      </c>
      <c r="AR558" s="112"/>
      <c r="AS558" s="114">
        <v>4326.91</v>
      </c>
      <c r="AT558" s="112"/>
      <c r="AU558" s="114">
        <v>4410.1499999999996</v>
      </c>
      <c r="AV558" s="112"/>
      <c r="AW558" s="114">
        <v>4514.91</v>
      </c>
      <c r="AX558" s="112"/>
      <c r="AY558" s="114">
        <v>4217.49</v>
      </c>
      <c r="AZ558" s="112"/>
      <c r="BA558" s="114">
        <v>4164.16</v>
      </c>
      <c r="BB558" s="112"/>
      <c r="BC558" s="114">
        <v>3887.47</v>
      </c>
      <c r="BD558" s="112"/>
      <c r="BE558" s="114">
        <v>4395.01</v>
      </c>
      <c r="BF558" s="112"/>
      <c r="BG558" s="114">
        <v>4006.13</v>
      </c>
      <c r="BH558" s="112"/>
      <c r="BI558" s="114">
        <v>4299.07</v>
      </c>
      <c r="BJ558" s="112"/>
      <c r="BK558" s="114">
        <v>4324.22</v>
      </c>
      <c r="BL558" s="112"/>
      <c r="BM558" s="114">
        <v>4333.78</v>
      </c>
      <c r="BN558" s="112"/>
      <c r="BO558" s="114">
        <v>4432.0200000000004</v>
      </c>
      <c r="BP558" s="112"/>
      <c r="BQ558" s="114">
        <v>4241.25</v>
      </c>
      <c r="BR558" s="112"/>
      <c r="BS558" s="114">
        <v>4299.6099999999997</v>
      </c>
      <c r="BT558" s="112"/>
      <c r="BU558" s="114">
        <v>4208.32</v>
      </c>
      <c r="BV558" s="112"/>
      <c r="BW558" s="114">
        <v>4000.02</v>
      </c>
      <c r="BX558" s="112"/>
      <c r="BY558" s="114">
        <v>4094.06</v>
      </c>
      <c r="BZ558" s="112"/>
      <c r="CA558" s="114">
        <v>3930.27</v>
      </c>
      <c r="CB558" s="112"/>
      <c r="CC558" s="114">
        <v>4165.43</v>
      </c>
    </row>
    <row r="559" spans="1:81" ht="54.75" x14ac:dyDescent="0.45">
      <c r="A559" s="362">
        <v>555</v>
      </c>
      <c r="B559" s="357" t="s">
        <v>799</v>
      </c>
      <c r="C559" s="357" t="s">
        <v>167</v>
      </c>
      <c r="D559" s="117">
        <v>18270</v>
      </c>
      <c r="E559" s="113">
        <v>2393.11</v>
      </c>
      <c r="F559" s="117">
        <v>18045</v>
      </c>
      <c r="G559" s="113">
        <v>2249.27</v>
      </c>
      <c r="H559" s="117">
        <v>19393</v>
      </c>
      <c r="I559" s="113">
        <v>2495.46</v>
      </c>
      <c r="J559" s="117">
        <v>18124</v>
      </c>
      <c r="K559" s="113">
        <v>2229.31</v>
      </c>
      <c r="L559" s="117">
        <v>18361</v>
      </c>
      <c r="M559" s="113">
        <v>2385.96</v>
      </c>
      <c r="N559" s="117">
        <v>17376</v>
      </c>
      <c r="O559" s="113">
        <v>2315.7600000000002</v>
      </c>
      <c r="P559" s="117">
        <v>18756</v>
      </c>
      <c r="Q559" s="113">
        <v>2485.1</v>
      </c>
      <c r="R559" s="117">
        <v>17849</v>
      </c>
      <c r="S559" s="113">
        <v>2324.3200000000002</v>
      </c>
      <c r="T559" s="117">
        <v>18494</v>
      </c>
      <c r="U559" s="113">
        <v>2419.48</v>
      </c>
      <c r="V559" s="117">
        <v>19146</v>
      </c>
      <c r="W559" s="113">
        <v>2428.4299999999998</v>
      </c>
      <c r="X559" s="117">
        <v>18169</v>
      </c>
      <c r="Y559" s="113">
        <v>2474.9899999999998</v>
      </c>
      <c r="Z559" s="117">
        <v>17677</v>
      </c>
      <c r="AA559" s="113">
        <v>2362.7800000000002</v>
      </c>
      <c r="AB559" s="117">
        <v>18700</v>
      </c>
      <c r="AC559" s="113">
        <v>2556.46</v>
      </c>
      <c r="AD559" s="117">
        <v>17745</v>
      </c>
      <c r="AE559" s="113">
        <v>2443.9</v>
      </c>
      <c r="AF559" s="117">
        <v>19778</v>
      </c>
      <c r="AG559" s="113">
        <v>2649.34</v>
      </c>
      <c r="AH559" s="117">
        <v>17649</v>
      </c>
      <c r="AI559" s="113">
        <v>2482.1799999999998</v>
      </c>
      <c r="AJ559" s="117">
        <v>18788</v>
      </c>
      <c r="AK559" s="113">
        <v>2651.79</v>
      </c>
      <c r="AL559" s="117">
        <v>19422</v>
      </c>
      <c r="AM559" s="113">
        <v>2624.59</v>
      </c>
      <c r="AN559" s="117">
        <v>18332</v>
      </c>
      <c r="AO559" s="113">
        <v>2599.9299999999998</v>
      </c>
      <c r="AP559" s="117">
        <v>17162</v>
      </c>
      <c r="AQ559" s="113">
        <v>2400.41</v>
      </c>
      <c r="AR559" s="117">
        <v>18435</v>
      </c>
      <c r="AS559" s="113">
        <v>2518.73</v>
      </c>
      <c r="AT559" s="117">
        <v>19439</v>
      </c>
      <c r="AU559" s="113">
        <v>2643.75</v>
      </c>
      <c r="AV559" s="117">
        <v>18995</v>
      </c>
      <c r="AW559" s="113">
        <v>2615.7600000000002</v>
      </c>
      <c r="AX559" s="117">
        <v>18988</v>
      </c>
      <c r="AY559" s="113">
        <v>2670.36</v>
      </c>
      <c r="AZ559" s="117">
        <v>19017</v>
      </c>
      <c r="BA559" s="113">
        <v>2807.03</v>
      </c>
      <c r="BB559" s="117">
        <v>18432</v>
      </c>
      <c r="BC559" s="113">
        <v>2498.56</v>
      </c>
      <c r="BD559" s="117">
        <v>20348</v>
      </c>
      <c r="BE559" s="113">
        <v>2840.81</v>
      </c>
      <c r="BF559" s="117">
        <v>17473</v>
      </c>
      <c r="BG559" s="113">
        <v>2457.0500000000002</v>
      </c>
      <c r="BH559" s="117">
        <v>20386</v>
      </c>
      <c r="BI559" s="113">
        <v>2725.24</v>
      </c>
      <c r="BJ559" s="117">
        <v>20668</v>
      </c>
      <c r="BK559" s="113">
        <v>2681.55</v>
      </c>
      <c r="BL559" s="117">
        <v>19358</v>
      </c>
      <c r="BM559" s="113">
        <v>2674.03</v>
      </c>
      <c r="BN559" s="117">
        <v>19633</v>
      </c>
      <c r="BO559" s="113">
        <v>2616.19</v>
      </c>
      <c r="BP559" s="117">
        <v>18701</v>
      </c>
      <c r="BQ559" s="113">
        <v>2499.89</v>
      </c>
      <c r="BR559" s="117">
        <v>18191</v>
      </c>
      <c r="BS559" s="113">
        <v>2567.4499999999998</v>
      </c>
      <c r="BT559" s="117">
        <v>19077</v>
      </c>
      <c r="BU559" s="113">
        <v>2472.5500000000002</v>
      </c>
      <c r="BV559" s="117">
        <v>17394</v>
      </c>
      <c r="BW559" s="113">
        <v>2417.14</v>
      </c>
      <c r="BX559" s="117">
        <v>20693</v>
      </c>
      <c r="BY559" s="113">
        <v>2755.33</v>
      </c>
      <c r="BZ559" s="117">
        <v>19568</v>
      </c>
      <c r="CA559" s="113">
        <v>2528.75</v>
      </c>
      <c r="CB559" s="117">
        <v>20319</v>
      </c>
      <c r="CC559" s="113">
        <v>2732.9</v>
      </c>
    </row>
    <row r="560" spans="1:81" ht="67.5" x14ac:dyDescent="0.45">
      <c r="A560" s="363">
        <v>556</v>
      </c>
      <c r="B560" s="358" t="s">
        <v>800</v>
      </c>
      <c r="C560" s="358" t="s">
        <v>167</v>
      </c>
      <c r="D560" s="116">
        <v>121</v>
      </c>
      <c r="E560" s="116">
        <v>18.2</v>
      </c>
      <c r="F560" s="116">
        <v>162</v>
      </c>
      <c r="G560" s="116">
        <v>30.8</v>
      </c>
      <c r="H560" s="116">
        <v>104</v>
      </c>
      <c r="I560" s="116">
        <v>25.74</v>
      </c>
      <c r="J560" s="116">
        <v>316</v>
      </c>
      <c r="K560" s="116">
        <v>21.1</v>
      </c>
      <c r="L560" s="116">
        <v>138</v>
      </c>
      <c r="M560" s="116">
        <v>22.14</v>
      </c>
      <c r="N560" s="116">
        <v>212</v>
      </c>
      <c r="O560" s="116">
        <v>16.52</v>
      </c>
      <c r="P560" s="116">
        <v>912</v>
      </c>
      <c r="Q560" s="116">
        <v>38.19</v>
      </c>
      <c r="R560" s="115">
        <v>1498</v>
      </c>
      <c r="S560" s="116">
        <v>39.56</v>
      </c>
      <c r="T560" s="115">
        <v>1225</v>
      </c>
      <c r="U560" s="116">
        <v>34.770000000000003</v>
      </c>
      <c r="V560" s="115">
        <v>1079</v>
      </c>
      <c r="W560" s="116">
        <v>35.5</v>
      </c>
      <c r="X560" s="116">
        <v>820</v>
      </c>
      <c r="Y560" s="116">
        <v>24</v>
      </c>
      <c r="Z560" s="116">
        <v>823</v>
      </c>
      <c r="AA560" s="116">
        <v>27.31</v>
      </c>
      <c r="AB560" s="116">
        <v>576</v>
      </c>
      <c r="AC560" s="116">
        <v>22.87</v>
      </c>
      <c r="AD560" s="116">
        <v>474</v>
      </c>
      <c r="AE560" s="116">
        <v>28.15</v>
      </c>
      <c r="AF560" s="116">
        <v>801</v>
      </c>
      <c r="AG560" s="116">
        <v>29.36</v>
      </c>
      <c r="AH560" s="116">
        <v>543</v>
      </c>
      <c r="AI560" s="116">
        <v>26.62</v>
      </c>
      <c r="AJ560" s="116">
        <v>237</v>
      </c>
      <c r="AK560" s="116">
        <v>21</v>
      </c>
      <c r="AL560" s="116">
        <v>111</v>
      </c>
      <c r="AM560" s="116">
        <v>18.079999999999998</v>
      </c>
      <c r="AN560" s="116">
        <v>128</v>
      </c>
      <c r="AO560" s="116">
        <v>23.21</v>
      </c>
      <c r="AP560" s="116">
        <v>84</v>
      </c>
      <c r="AQ560" s="116">
        <v>15.61</v>
      </c>
      <c r="AR560" s="116">
        <v>84</v>
      </c>
      <c r="AS560" s="116">
        <v>17.399999999999999</v>
      </c>
      <c r="AT560" s="116">
        <v>126</v>
      </c>
      <c r="AU560" s="116">
        <v>25.46</v>
      </c>
      <c r="AV560" s="116">
        <v>91</v>
      </c>
      <c r="AW560" s="116">
        <v>16.920000000000002</v>
      </c>
      <c r="AX560" s="116">
        <v>117</v>
      </c>
      <c r="AY560" s="116">
        <v>18.71</v>
      </c>
      <c r="AZ560" s="116">
        <v>59</v>
      </c>
      <c r="BA560" s="116">
        <v>8.85</v>
      </c>
      <c r="BB560" s="116">
        <v>55</v>
      </c>
      <c r="BC560" s="116">
        <v>5.92</v>
      </c>
      <c r="BD560" s="116">
        <v>107</v>
      </c>
      <c r="BE560" s="116">
        <v>19.12</v>
      </c>
      <c r="BF560" s="116">
        <v>115</v>
      </c>
      <c r="BG560" s="116">
        <v>23.84</v>
      </c>
      <c r="BH560" s="116">
        <v>115</v>
      </c>
      <c r="BI560" s="116">
        <v>25.24</v>
      </c>
      <c r="BJ560" s="116">
        <v>102</v>
      </c>
      <c r="BK560" s="116">
        <v>23.67</v>
      </c>
      <c r="BL560" s="116">
        <v>111</v>
      </c>
      <c r="BM560" s="116">
        <v>23.38</v>
      </c>
      <c r="BN560" s="116">
        <v>101</v>
      </c>
      <c r="BO560" s="116">
        <v>27.47</v>
      </c>
      <c r="BP560" s="116">
        <v>91</v>
      </c>
      <c r="BQ560" s="116">
        <v>26.37</v>
      </c>
      <c r="BR560" s="116">
        <v>77</v>
      </c>
      <c r="BS560" s="116">
        <v>22.85</v>
      </c>
      <c r="BT560" s="116">
        <v>99</v>
      </c>
      <c r="BU560" s="116">
        <v>23.03</v>
      </c>
      <c r="BV560" s="116">
        <v>96</v>
      </c>
      <c r="BW560" s="116">
        <v>23.43</v>
      </c>
      <c r="BX560" s="116">
        <v>106</v>
      </c>
      <c r="BY560" s="116">
        <v>24.1</v>
      </c>
      <c r="BZ560" s="116">
        <v>96</v>
      </c>
      <c r="CA560" s="116">
        <v>25.27</v>
      </c>
      <c r="CB560" s="116">
        <v>97</v>
      </c>
      <c r="CC560" s="116">
        <v>25.39</v>
      </c>
    </row>
    <row r="561" spans="1:81" ht="67.5" x14ac:dyDescent="0.45">
      <c r="A561" s="362">
        <v>557</v>
      </c>
      <c r="B561" s="357" t="s">
        <v>990</v>
      </c>
      <c r="C561" s="357" t="s">
        <v>167</v>
      </c>
      <c r="D561" s="117">
        <v>18149</v>
      </c>
      <c r="E561" s="113">
        <v>2374.91</v>
      </c>
      <c r="F561" s="117">
        <v>17884</v>
      </c>
      <c r="G561" s="113">
        <v>2218.4699999999998</v>
      </c>
      <c r="H561" s="117">
        <v>19290</v>
      </c>
      <c r="I561" s="113">
        <v>2469.7199999999998</v>
      </c>
      <c r="J561" s="117">
        <v>17808</v>
      </c>
      <c r="K561" s="113">
        <v>2208.21</v>
      </c>
      <c r="L561" s="117">
        <v>18223</v>
      </c>
      <c r="M561" s="113">
        <v>2363.8200000000002</v>
      </c>
      <c r="N561" s="117">
        <v>17164</v>
      </c>
      <c r="O561" s="113">
        <v>2299.2399999999998</v>
      </c>
      <c r="P561" s="117">
        <v>17844</v>
      </c>
      <c r="Q561" s="113">
        <v>2446.91</v>
      </c>
      <c r="R561" s="117">
        <v>16352</v>
      </c>
      <c r="S561" s="113">
        <v>2284.7600000000002</v>
      </c>
      <c r="T561" s="117">
        <v>17269</v>
      </c>
      <c r="U561" s="113">
        <v>2384.71</v>
      </c>
      <c r="V561" s="117">
        <v>18066</v>
      </c>
      <c r="W561" s="113">
        <v>2392.9299999999998</v>
      </c>
      <c r="X561" s="117">
        <v>17349</v>
      </c>
      <c r="Y561" s="113">
        <v>2450.9899999999998</v>
      </c>
      <c r="Z561" s="117">
        <v>16854</v>
      </c>
      <c r="AA561" s="113">
        <v>2335.48</v>
      </c>
      <c r="AB561" s="117">
        <v>18125</v>
      </c>
      <c r="AC561" s="113">
        <v>2533.59</v>
      </c>
      <c r="AD561" s="117">
        <v>17271</v>
      </c>
      <c r="AE561" s="113">
        <v>2415.75</v>
      </c>
      <c r="AF561" s="117">
        <v>18976</v>
      </c>
      <c r="AG561" s="113">
        <v>2619.9699999999998</v>
      </c>
      <c r="AH561" s="117">
        <v>17106</v>
      </c>
      <c r="AI561" s="113">
        <v>2455.56</v>
      </c>
      <c r="AJ561" s="117">
        <v>18552</v>
      </c>
      <c r="AK561" s="113">
        <v>2630.79</v>
      </c>
      <c r="AL561" s="117">
        <v>19312</v>
      </c>
      <c r="AM561" s="113">
        <v>2606.5100000000002</v>
      </c>
      <c r="AN561" s="117">
        <v>18204</v>
      </c>
      <c r="AO561" s="113">
        <v>2576.71</v>
      </c>
      <c r="AP561" s="117">
        <v>17078</v>
      </c>
      <c r="AQ561" s="113">
        <v>2384.8000000000002</v>
      </c>
      <c r="AR561" s="117">
        <v>18351</v>
      </c>
      <c r="AS561" s="113">
        <v>2501.33</v>
      </c>
      <c r="AT561" s="117">
        <v>19313</v>
      </c>
      <c r="AU561" s="113">
        <v>2618.29</v>
      </c>
      <c r="AV561" s="117">
        <v>18904</v>
      </c>
      <c r="AW561" s="113">
        <v>2598.84</v>
      </c>
      <c r="AX561" s="117">
        <v>18872</v>
      </c>
      <c r="AY561" s="113">
        <v>2651.65</v>
      </c>
      <c r="AZ561" s="117">
        <v>18958</v>
      </c>
      <c r="BA561" s="113">
        <v>2798.18</v>
      </c>
      <c r="BB561" s="117">
        <v>18377</v>
      </c>
      <c r="BC561" s="113">
        <v>2492.64</v>
      </c>
      <c r="BD561" s="117">
        <v>20241</v>
      </c>
      <c r="BE561" s="113">
        <v>2821.69</v>
      </c>
      <c r="BF561" s="117">
        <v>17358</v>
      </c>
      <c r="BG561" s="113">
        <v>2433.21</v>
      </c>
      <c r="BH561" s="117">
        <v>20271</v>
      </c>
      <c r="BI561" s="113">
        <v>2700</v>
      </c>
      <c r="BJ561" s="117">
        <v>20565</v>
      </c>
      <c r="BK561" s="113">
        <v>2657.88</v>
      </c>
      <c r="BL561" s="117">
        <v>19247</v>
      </c>
      <c r="BM561" s="113">
        <v>2650.66</v>
      </c>
      <c r="BN561" s="117">
        <v>19532</v>
      </c>
      <c r="BO561" s="113">
        <v>2588.7199999999998</v>
      </c>
      <c r="BP561" s="117">
        <v>18610</v>
      </c>
      <c r="BQ561" s="113">
        <v>2473.5100000000002</v>
      </c>
      <c r="BR561" s="117">
        <v>18114</v>
      </c>
      <c r="BS561" s="113">
        <v>2544.6</v>
      </c>
      <c r="BT561" s="117">
        <v>18978</v>
      </c>
      <c r="BU561" s="113">
        <v>2449.52</v>
      </c>
      <c r="BV561" s="117">
        <v>17298</v>
      </c>
      <c r="BW561" s="113">
        <v>2393.71</v>
      </c>
      <c r="BX561" s="117">
        <v>20587</v>
      </c>
      <c r="BY561" s="113">
        <v>2731.23</v>
      </c>
      <c r="BZ561" s="117">
        <v>19472</v>
      </c>
      <c r="CA561" s="113">
        <v>2503.48</v>
      </c>
      <c r="CB561" s="117">
        <v>20222</v>
      </c>
      <c r="CC561" s="113">
        <v>2707.51</v>
      </c>
    </row>
    <row r="562" spans="1:81" ht="118.5" x14ac:dyDescent="0.45">
      <c r="A562" s="363">
        <v>558</v>
      </c>
      <c r="B562" s="358" t="s">
        <v>801</v>
      </c>
      <c r="C562" s="358" t="s">
        <v>167</v>
      </c>
      <c r="D562" s="116">
        <v>281</v>
      </c>
      <c r="E562" s="114">
        <v>1438.95</v>
      </c>
      <c r="F562" s="116">
        <v>249</v>
      </c>
      <c r="G562" s="114">
        <v>1356.16</v>
      </c>
      <c r="H562" s="116">
        <v>238</v>
      </c>
      <c r="I562" s="114">
        <v>1340.74</v>
      </c>
      <c r="J562" s="116">
        <v>290</v>
      </c>
      <c r="K562" s="114">
        <v>1627</v>
      </c>
      <c r="L562" s="116">
        <v>303</v>
      </c>
      <c r="M562" s="114">
        <v>1595.01</v>
      </c>
      <c r="N562" s="116">
        <v>306</v>
      </c>
      <c r="O562" s="114">
        <v>1732.23</v>
      </c>
      <c r="P562" s="116">
        <v>318</v>
      </c>
      <c r="Q562" s="114">
        <v>1732.37</v>
      </c>
      <c r="R562" s="116">
        <v>288</v>
      </c>
      <c r="S562" s="114">
        <v>1587.49</v>
      </c>
      <c r="T562" s="116">
        <v>294</v>
      </c>
      <c r="U562" s="114">
        <v>1689.95</v>
      </c>
      <c r="V562" s="116">
        <v>301</v>
      </c>
      <c r="W562" s="114">
        <v>1825.55</v>
      </c>
      <c r="X562" s="116">
        <v>295</v>
      </c>
      <c r="Y562" s="114">
        <v>1753.46</v>
      </c>
      <c r="Z562" s="116">
        <v>232</v>
      </c>
      <c r="AA562" s="114">
        <v>1318.35</v>
      </c>
      <c r="AB562" s="116">
        <v>228</v>
      </c>
      <c r="AC562" s="114">
        <v>1270.9000000000001</v>
      </c>
      <c r="AD562" s="116">
        <v>202</v>
      </c>
      <c r="AE562" s="114">
        <v>1126.3800000000001</v>
      </c>
      <c r="AF562" s="116">
        <v>209</v>
      </c>
      <c r="AG562" s="114">
        <v>1282.81</v>
      </c>
      <c r="AH562" s="116">
        <v>231</v>
      </c>
      <c r="AI562" s="114">
        <v>1405.56</v>
      </c>
      <c r="AJ562" s="116">
        <v>192</v>
      </c>
      <c r="AK562" s="114">
        <v>1201.3499999999999</v>
      </c>
      <c r="AL562" s="116">
        <v>191</v>
      </c>
      <c r="AM562" s="114">
        <v>1242.48</v>
      </c>
      <c r="AN562" s="116">
        <v>197</v>
      </c>
      <c r="AO562" s="114">
        <v>1231.43</v>
      </c>
      <c r="AP562" s="116">
        <v>223</v>
      </c>
      <c r="AQ562" s="114">
        <v>1277.5999999999999</v>
      </c>
      <c r="AR562" s="116">
        <v>282</v>
      </c>
      <c r="AS562" s="114">
        <v>1475.54</v>
      </c>
      <c r="AT562" s="116">
        <v>342</v>
      </c>
      <c r="AU562" s="114">
        <v>1532.64</v>
      </c>
      <c r="AV562" s="116">
        <v>375</v>
      </c>
      <c r="AW562" s="114">
        <v>1633.31</v>
      </c>
      <c r="AX562" s="116">
        <v>291</v>
      </c>
      <c r="AY562" s="114">
        <v>1304.28</v>
      </c>
      <c r="AZ562" s="116">
        <v>236</v>
      </c>
      <c r="BA562" s="114">
        <v>1204.78</v>
      </c>
      <c r="BB562" s="116">
        <v>200</v>
      </c>
      <c r="BC562" s="114">
        <v>1166.6600000000001</v>
      </c>
      <c r="BD562" s="116">
        <v>232</v>
      </c>
      <c r="BE562" s="114">
        <v>1298.23</v>
      </c>
      <c r="BF562" s="116">
        <v>273</v>
      </c>
      <c r="BG562" s="114">
        <v>1356.15</v>
      </c>
      <c r="BH562" s="116">
        <v>268</v>
      </c>
      <c r="BI562" s="114">
        <v>1372.63</v>
      </c>
      <c r="BJ562" s="116">
        <v>300</v>
      </c>
      <c r="BK562" s="114">
        <v>1445.56</v>
      </c>
      <c r="BL562" s="116">
        <v>276</v>
      </c>
      <c r="BM562" s="114">
        <v>1448.71</v>
      </c>
      <c r="BN562" s="116">
        <v>306</v>
      </c>
      <c r="BO562" s="114">
        <v>1559.74</v>
      </c>
      <c r="BP562" s="116">
        <v>288</v>
      </c>
      <c r="BQ562" s="114">
        <v>1486.46</v>
      </c>
      <c r="BR562" s="116">
        <v>272</v>
      </c>
      <c r="BS562" s="114">
        <v>1469.22</v>
      </c>
      <c r="BT562" s="116">
        <v>274</v>
      </c>
      <c r="BU562" s="114">
        <v>1443.86</v>
      </c>
      <c r="BV562" s="116">
        <v>237</v>
      </c>
      <c r="BW562" s="114">
        <v>1299.43</v>
      </c>
      <c r="BX562" s="116">
        <v>185</v>
      </c>
      <c r="BY562" s="114">
        <v>1091.8399999999999</v>
      </c>
      <c r="BZ562" s="116">
        <v>218</v>
      </c>
      <c r="CA562" s="114">
        <v>1187.6400000000001</v>
      </c>
      <c r="CB562" s="116">
        <v>214</v>
      </c>
      <c r="CC562" s="114">
        <v>1227.45</v>
      </c>
    </row>
    <row r="563" spans="1:81" ht="54.75" x14ac:dyDescent="0.45">
      <c r="A563" s="362">
        <v>559</v>
      </c>
      <c r="B563" s="357" t="s">
        <v>802</v>
      </c>
      <c r="C563" s="111"/>
      <c r="D563" s="111"/>
      <c r="E563" s="118">
        <v>245.84</v>
      </c>
      <c r="F563" s="111"/>
      <c r="G563" s="118">
        <v>245.53</v>
      </c>
      <c r="H563" s="111"/>
      <c r="I563" s="118">
        <v>278.27999999999997</v>
      </c>
      <c r="J563" s="111"/>
      <c r="K563" s="118">
        <v>229.54</v>
      </c>
      <c r="L563" s="111"/>
      <c r="M563" s="118">
        <v>276.92</v>
      </c>
      <c r="N563" s="111"/>
      <c r="O563" s="118">
        <v>247.62</v>
      </c>
      <c r="P563" s="111"/>
      <c r="Q563" s="118">
        <v>223.79</v>
      </c>
      <c r="R563" s="111"/>
      <c r="S563" s="118">
        <v>252.49</v>
      </c>
      <c r="T563" s="111"/>
      <c r="U563" s="118">
        <v>226.52</v>
      </c>
      <c r="V563" s="111"/>
      <c r="W563" s="118">
        <v>252.15</v>
      </c>
      <c r="X563" s="111"/>
      <c r="Y563" s="118">
        <v>315.33</v>
      </c>
      <c r="Z563" s="111"/>
      <c r="AA563" s="118">
        <v>298.29000000000002</v>
      </c>
      <c r="AB563" s="111"/>
      <c r="AC563" s="118">
        <v>167.03</v>
      </c>
      <c r="AD563" s="111"/>
      <c r="AE563" s="118">
        <v>191.35</v>
      </c>
      <c r="AF563" s="111"/>
      <c r="AG563" s="118">
        <v>241.52</v>
      </c>
      <c r="AH563" s="111"/>
      <c r="AI563" s="118">
        <v>222.83</v>
      </c>
      <c r="AJ563" s="111"/>
      <c r="AK563" s="118">
        <v>259.51</v>
      </c>
      <c r="AL563" s="111"/>
      <c r="AM563" s="118">
        <v>222.25</v>
      </c>
      <c r="AN563" s="111"/>
      <c r="AO563" s="118">
        <v>233.58</v>
      </c>
      <c r="AP563" s="111"/>
      <c r="AQ563" s="118">
        <v>244.37</v>
      </c>
      <c r="AR563" s="111"/>
      <c r="AS563" s="118">
        <v>332.64</v>
      </c>
      <c r="AT563" s="111"/>
      <c r="AU563" s="118">
        <v>233.75</v>
      </c>
      <c r="AV563" s="111"/>
      <c r="AW563" s="118">
        <v>265.83999999999997</v>
      </c>
      <c r="AX563" s="111"/>
      <c r="AY563" s="118">
        <v>242.85</v>
      </c>
      <c r="AZ563" s="111"/>
      <c r="BA563" s="118">
        <v>152.35</v>
      </c>
      <c r="BB563" s="111"/>
      <c r="BC563" s="118">
        <v>222.24</v>
      </c>
      <c r="BD563" s="111"/>
      <c r="BE563" s="118">
        <v>255.97</v>
      </c>
      <c r="BF563" s="111"/>
      <c r="BG563" s="118">
        <v>192.93</v>
      </c>
      <c r="BH563" s="111"/>
      <c r="BI563" s="118">
        <v>201.2</v>
      </c>
      <c r="BJ563" s="111"/>
      <c r="BK563" s="118">
        <v>197.11</v>
      </c>
      <c r="BL563" s="111"/>
      <c r="BM563" s="118">
        <v>211.04</v>
      </c>
      <c r="BN563" s="111"/>
      <c r="BO563" s="118">
        <v>256.10000000000002</v>
      </c>
      <c r="BP563" s="111"/>
      <c r="BQ563" s="118">
        <v>254.9</v>
      </c>
      <c r="BR563" s="111"/>
      <c r="BS563" s="118">
        <v>262.93</v>
      </c>
      <c r="BT563" s="111"/>
      <c r="BU563" s="118">
        <v>291.89999999999998</v>
      </c>
      <c r="BV563" s="111"/>
      <c r="BW563" s="118">
        <v>283.45999999999998</v>
      </c>
      <c r="BX563" s="111"/>
      <c r="BY563" s="118">
        <v>246.88</v>
      </c>
      <c r="BZ563" s="111"/>
      <c r="CA563" s="118">
        <v>213.88</v>
      </c>
      <c r="CB563" s="111"/>
      <c r="CC563" s="118">
        <v>205.07</v>
      </c>
    </row>
    <row r="564" spans="1:81" ht="67.5" x14ac:dyDescent="0.45">
      <c r="A564" s="363">
        <v>560</v>
      </c>
      <c r="B564" s="358" t="s">
        <v>803</v>
      </c>
      <c r="C564" s="112"/>
      <c r="D564" s="112"/>
      <c r="E564" s="116">
        <v>299.81</v>
      </c>
      <c r="F564" s="112"/>
      <c r="G564" s="116">
        <v>303.8</v>
      </c>
      <c r="H564" s="112"/>
      <c r="I564" s="116">
        <v>369.76</v>
      </c>
      <c r="J564" s="112"/>
      <c r="K564" s="116">
        <v>358.08</v>
      </c>
      <c r="L564" s="112"/>
      <c r="M564" s="116">
        <v>296.72000000000003</v>
      </c>
      <c r="N564" s="112"/>
      <c r="O564" s="116">
        <v>376.42</v>
      </c>
      <c r="P564" s="112"/>
      <c r="Q564" s="116">
        <v>476.03</v>
      </c>
      <c r="R564" s="112"/>
      <c r="S564" s="116">
        <v>355.34</v>
      </c>
      <c r="T564" s="112"/>
      <c r="U564" s="116">
        <v>409.36</v>
      </c>
      <c r="V564" s="112"/>
      <c r="W564" s="116">
        <v>435.38</v>
      </c>
      <c r="X564" s="112"/>
      <c r="Y564" s="116">
        <v>358.96</v>
      </c>
      <c r="Z564" s="112"/>
      <c r="AA564" s="116">
        <v>355.41</v>
      </c>
      <c r="AB564" s="112"/>
      <c r="AC564" s="116">
        <v>356.08</v>
      </c>
      <c r="AD564" s="112"/>
      <c r="AE564" s="116">
        <v>378.41</v>
      </c>
      <c r="AF564" s="112"/>
      <c r="AG564" s="116">
        <v>676.66</v>
      </c>
      <c r="AH564" s="112"/>
      <c r="AI564" s="116">
        <v>349.05</v>
      </c>
      <c r="AJ564" s="112"/>
      <c r="AK564" s="116">
        <v>314.86</v>
      </c>
      <c r="AL564" s="112"/>
      <c r="AM564" s="116">
        <v>360.78</v>
      </c>
      <c r="AN564" s="112"/>
      <c r="AO564" s="116">
        <v>295.3</v>
      </c>
      <c r="AP564" s="112"/>
      <c r="AQ564" s="116">
        <v>347.82</v>
      </c>
      <c r="AR564" s="112"/>
      <c r="AS564" s="116">
        <v>518.33000000000004</v>
      </c>
      <c r="AT564" s="112"/>
      <c r="AU564" s="116">
        <v>443.29</v>
      </c>
      <c r="AV564" s="112"/>
      <c r="AW564" s="116">
        <v>413.32</v>
      </c>
      <c r="AX564" s="112"/>
      <c r="AY564" s="116">
        <v>426.15</v>
      </c>
      <c r="AZ564" s="112"/>
      <c r="BA564" s="116">
        <v>333.38</v>
      </c>
      <c r="BB564" s="112"/>
      <c r="BC564" s="116">
        <v>352.13</v>
      </c>
      <c r="BD564" s="112"/>
      <c r="BE564" s="116">
        <v>356.86</v>
      </c>
      <c r="BF564" s="112"/>
      <c r="BG564" s="116">
        <v>405.93</v>
      </c>
      <c r="BH564" s="112"/>
      <c r="BI564" s="116">
        <v>348.58</v>
      </c>
      <c r="BJ564" s="112"/>
      <c r="BK564" s="116">
        <v>427.73</v>
      </c>
      <c r="BL564" s="112"/>
      <c r="BM564" s="116">
        <v>462.78</v>
      </c>
      <c r="BN564" s="112"/>
      <c r="BO564" s="116">
        <v>450.03</v>
      </c>
      <c r="BP564" s="112"/>
      <c r="BQ564" s="116">
        <v>399.73</v>
      </c>
      <c r="BR564" s="112"/>
      <c r="BS564" s="116">
        <v>403.86</v>
      </c>
      <c r="BT564" s="112"/>
      <c r="BU564" s="116">
        <v>435.72</v>
      </c>
      <c r="BV564" s="112"/>
      <c r="BW564" s="116">
        <v>330.07</v>
      </c>
      <c r="BX564" s="112"/>
      <c r="BY564" s="116">
        <v>387.65</v>
      </c>
      <c r="BZ564" s="112"/>
      <c r="CA564" s="116">
        <v>345.2</v>
      </c>
      <c r="CB564" s="112"/>
      <c r="CC564" s="116">
        <v>341.18</v>
      </c>
    </row>
    <row r="565" spans="1:81" ht="54.75" x14ac:dyDescent="0.45">
      <c r="A565" s="362">
        <v>561</v>
      </c>
      <c r="B565" s="357" t="s">
        <v>804</v>
      </c>
      <c r="C565" s="357" t="s">
        <v>171</v>
      </c>
      <c r="D565" s="118">
        <v>410</v>
      </c>
      <c r="E565" s="118">
        <v>137.13</v>
      </c>
      <c r="F565" s="118">
        <v>431</v>
      </c>
      <c r="G565" s="118">
        <v>146.59</v>
      </c>
      <c r="H565" s="118">
        <v>290</v>
      </c>
      <c r="I565" s="118">
        <v>204.53</v>
      </c>
      <c r="J565" s="118">
        <v>449</v>
      </c>
      <c r="K565" s="118">
        <v>184.85</v>
      </c>
      <c r="L565" s="118">
        <v>403</v>
      </c>
      <c r="M565" s="118">
        <v>124.8</v>
      </c>
      <c r="N565" s="118">
        <v>405</v>
      </c>
      <c r="O565" s="118">
        <v>202.42</v>
      </c>
      <c r="P565" s="118">
        <v>543</v>
      </c>
      <c r="Q565" s="118">
        <v>273.54000000000002</v>
      </c>
      <c r="R565" s="118">
        <v>384</v>
      </c>
      <c r="S565" s="118">
        <v>184.8</v>
      </c>
      <c r="T565" s="118">
        <v>393</v>
      </c>
      <c r="U565" s="118">
        <v>205.19</v>
      </c>
      <c r="V565" s="118">
        <v>490</v>
      </c>
      <c r="W565" s="118">
        <v>245.72</v>
      </c>
      <c r="X565" s="118">
        <v>426</v>
      </c>
      <c r="Y565" s="118">
        <v>187.95</v>
      </c>
      <c r="Z565" s="118">
        <v>290</v>
      </c>
      <c r="AA565" s="118">
        <v>182.32</v>
      </c>
      <c r="AB565" s="118">
        <v>406</v>
      </c>
      <c r="AC565" s="118">
        <v>178.53</v>
      </c>
      <c r="AD565" s="118">
        <v>377</v>
      </c>
      <c r="AE565" s="118">
        <v>211.12</v>
      </c>
      <c r="AF565" s="118">
        <v>387</v>
      </c>
      <c r="AG565" s="118">
        <v>163.09</v>
      </c>
      <c r="AH565" s="118">
        <v>366</v>
      </c>
      <c r="AI565" s="118">
        <v>156.99</v>
      </c>
      <c r="AJ565" s="118">
        <v>473</v>
      </c>
      <c r="AK565" s="118">
        <v>139.13999999999999</v>
      </c>
      <c r="AL565" s="118">
        <v>395</v>
      </c>
      <c r="AM565" s="118">
        <v>157.81</v>
      </c>
      <c r="AN565" s="118">
        <v>460</v>
      </c>
      <c r="AO565" s="118">
        <v>114.61</v>
      </c>
      <c r="AP565" s="118">
        <v>450</v>
      </c>
      <c r="AQ565" s="118">
        <v>142.19</v>
      </c>
      <c r="AR565" s="118">
        <v>444</v>
      </c>
      <c r="AS565" s="118">
        <v>126.85</v>
      </c>
      <c r="AT565" s="118">
        <v>454</v>
      </c>
      <c r="AU565" s="118">
        <v>183.82</v>
      </c>
      <c r="AV565" s="118">
        <v>412</v>
      </c>
      <c r="AW565" s="118">
        <v>130.27000000000001</v>
      </c>
      <c r="AX565" s="118">
        <v>394</v>
      </c>
      <c r="AY565" s="118">
        <v>163.9</v>
      </c>
      <c r="AZ565" s="118">
        <v>336</v>
      </c>
      <c r="BA565" s="118">
        <v>125.92</v>
      </c>
      <c r="BB565" s="118">
        <v>261</v>
      </c>
      <c r="BC565" s="118">
        <v>138.47999999999999</v>
      </c>
      <c r="BD565" s="118">
        <v>380</v>
      </c>
      <c r="BE565" s="118">
        <v>140.55000000000001</v>
      </c>
      <c r="BF565" s="118">
        <v>509</v>
      </c>
      <c r="BG565" s="118">
        <v>243.27</v>
      </c>
      <c r="BH565" s="118">
        <v>502</v>
      </c>
      <c r="BI565" s="118">
        <v>179.37</v>
      </c>
      <c r="BJ565" s="118">
        <v>501</v>
      </c>
      <c r="BK565" s="118">
        <v>169.75</v>
      </c>
      <c r="BL565" s="118">
        <v>526</v>
      </c>
      <c r="BM565" s="118">
        <v>258.66000000000003</v>
      </c>
      <c r="BN565" s="118">
        <v>548</v>
      </c>
      <c r="BO565" s="118">
        <v>242.64</v>
      </c>
      <c r="BP565" s="118">
        <v>491</v>
      </c>
      <c r="BQ565" s="118">
        <v>204.39</v>
      </c>
      <c r="BR565" s="118">
        <v>601</v>
      </c>
      <c r="BS565" s="118">
        <v>247.69</v>
      </c>
      <c r="BT565" s="118">
        <v>543</v>
      </c>
      <c r="BU565" s="118">
        <v>257.61</v>
      </c>
      <c r="BV565" s="118">
        <v>510</v>
      </c>
      <c r="BW565" s="118">
        <v>156.56</v>
      </c>
      <c r="BX565" s="118">
        <v>448</v>
      </c>
      <c r="BY565" s="118">
        <v>174.93</v>
      </c>
      <c r="BZ565" s="118">
        <v>473</v>
      </c>
      <c r="CA565" s="118">
        <v>170.38</v>
      </c>
      <c r="CB565" s="118">
        <v>417</v>
      </c>
      <c r="CC565" s="118">
        <v>122.85</v>
      </c>
    </row>
    <row r="566" spans="1:81" ht="105.75" x14ac:dyDescent="0.45">
      <c r="A566" s="363">
        <v>562</v>
      </c>
      <c r="B566" s="358" t="s">
        <v>991</v>
      </c>
      <c r="C566" s="358" t="s">
        <v>171</v>
      </c>
      <c r="D566" s="116">
        <v>55</v>
      </c>
      <c r="E566" s="116">
        <v>3.8</v>
      </c>
      <c r="F566" s="116">
        <v>71</v>
      </c>
      <c r="G566" s="116">
        <v>8.34</v>
      </c>
      <c r="H566" s="116">
        <v>50</v>
      </c>
      <c r="I566" s="116">
        <v>3.66</v>
      </c>
      <c r="J566" s="116">
        <v>67</v>
      </c>
      <c r="K566" s="116">
        <v>4.37</v>
      </c>
      <c r="L566" s="116">
        <v>97</v>
      </c>
      <c r="M566" s="116">
        <v>9.5299999999999994</v>
      </c>
      <c r="N566" s="116">
        <v>140</v>
      </c>
      <c r="O566" s="116">
        <v>10.88</v>
      </c>
      <c r="P566" s="116">
        <v>203</v>
      </c>
      <c r="Q566" s="116">
        <v>15.02</v>
      </c>
      <c r="R566" s="116">
        <v>211</v>
      </c>
      <c r="S566" s="116">
        <v>15.73</v>
      </c>
      <c r="T566" s="116">
        <v>192</v>
      </c>
      <c r="U566" s="116">
        <v>13.78</v>
      </c>
      <c r="V566" s="116">
        <v>211</v>
      </c>
      <c r="W566" s="116">
        <v>15.74</v>
      </c>
      <c r="X566" s="116">
        <v>187</v>
      </c>
      <c r="Y566" s="116">
        <v>30.86</v>
      </c>
      <c r="Z566" s="116">
        <v>219</v>
      </c>
      <c r="AA566" s="116">
        <v>46.03</v>
      </c>
      <c r="AB566" s="116">
        <v>232</v>
      </c>
      <c r="AC566" s="116">
        <v>48.53</v>
      </c>
      <c r="AD566" s="116">
        <v>207</v>
      </c>
      <c r="AE566" s="116">
        <v>33.21</v>
      </c>
      <c r="AF566" s="116">
        <v>195</v>
      </c>
      <c r="AG566" s="116">
        <v>37.85</v>
      </c>
      <c r="AH566" s="116">
        <v>215</v>
      </c>
      <c r="AI566" s="116">
        <v>29.07</v>
      </c>
      <c r="AJ566" s="116">
        <v>143</v>
      </c>
      <c r="AK566" s="116">
        <v>16.2</v>
      </c>
      <c r="AL566" s="116">
        <v>171</v>
      </c>
      <c r="AM566" s="116">
        <v>27.74</v>
      </c>
      <c r="AN566" s="116">
        <v>201</v>
      </c>
      <c r="AO566" s="116">
        <v>32.36</v>
      </c>
      <c r="AP566" s="116">
        <v>247</v>
      </c>
      <c r="AQ566" s="116">
        <v>47.63</v>
      </c>
      <c r="AR566" s="116">
        <v>199</v>
      </c>
      <c r="AS566" s="116">
        <v>33.53</v>
      </c>
      <c r="AT566" s="116">
        <v>325</v>
      </c>
      <c r="AU566" s="116">
        <v>70.86</v>
      </c>
      <c r="AV566" s="116">
        <v>332</v>
      </c>
      <c r="AW566" s="116">
        <v>78.209999999999994</v>
      </c>
      <c r="AX566" s="116">
        <v>284</v>
      </c>
      <c r="AY566" s="116">
        <v>72.13</v>
      </c>
      <c r="AZ566" s="116">
        <v>219</v>
      </c>
      <c r="BA566" s="116">
        <v>46.04</v>
      </c>
      <c r="BB566" s="116">
        <v>180</v>
      </c>
      <c r="BC566" s="116">
        <v>68.349999999999994</v>
      </c>
      <c r="BD566" s="116">
        <v>229</v>
      </c>
      <c r="BE566" s="116">
        <v>41.44</v>
      </c>
      <c r="BF566" s="116">
        <v>201</v>
      </c>
      <c r="BG566" s="116">
        <v>43.22</v>
      </c>
      <c r="BH566" s="116">
        <v>272</v>
      </c>
      <c r="BI566" s="116">
        <v>42.33</v>
      </c>
      <c r="BJ566" s="116">
        <v>340</v>
      </c>
      <c r="BK566" s="116">
        <v>89.13</v>
      </c>
      <c r="BL566" s="116">
        <v>335</v>
      </c>
      <c r="BM566" s="116">
        <v>71.77</v>
      </c>
      <c r="BN566" s="116">
        <v>322</v>
      </c>
      <c r="BO566" s="116">
        <v>70.72</v>
      </c>
      <c r="BP566" s="116">
        <v>281</v>
      </c>
      <c r="BQ566" s="116">
        <v>56.73</v>
      </c>
      <c r="BR566" s="116">
        <v>233</v>
      </c>
      <c r="BS566" s="116">
        <v>53.73</v>
      </c>
      <c r="BT566" s="116">
        <v>264</v>
      </c>
      <c r="BU566" s="116">
        <v>63.26</v>
      </c>
      <c r="BV566" s="116">
        <v>295</v>
      </c>
      <c r="BW566" s="116">
        <v>71.14</v>
      </c>
      <c r="BX566" s="116">
        <v>307</v>
      </c>
      <c r="BY566" s="116">
        <v>80.150000000000006</v>
      </c>
      <c r="BZ566" s="116">
        <v>278</v>
      </c>
      <c r="CA566" s="116">
        <v>66.61</v>
      </c>
      <c r="CB566" s="116">
        <v>263</v>
      </c>
      <c r="CC566" s="116">
        <v>63.71</v>
      </c>
    </row>
    <row r="567" spans="1:81" ht="105.75" x14ac:dyDescent="0.45">
      <c r="A567" s="362">
        <v>563</v>
      </c>
      <c r="B567" s="357" t="s">
        <v>805</v>
      </c>
      <c r="C567" s="357" t="s">
        <v>167</v>
      </c>
      <c r="D567" s="118">
        <v>46</v>
      </c>
      <c r="E567" s="118">
        <v>158.88</v>
      </c>
      <c r="F567" s="118">
        <v>35</v>
      </c>
      <c r="G567" s="118">
        <v>148.88</v>
      </c>
      <c r="H567" s="118">
        <v>43</v>
      </c>
      <c r="I567" s="118">
        <v>161.57</v>
      </c>
      <c r="J567" s="118">
        <v>42</v>
      </c>
      <c r="K567" s="118">
        <v>168.86</v>
      </c>
      <c r="L567" s="118">
        <v>52</v>
      </c>
      <c r="M567" s="118">
        <v>162.38</v>
      </c>
      <c r="N567" s="118">
        <v>78</v>
      </c>
      <c r="O567" s="118">
        <v>163.12</v>
      </c>
      <c r="P567" s="118">
        <v>54</v>
      </c>
      <c r="Q567" s="118">
        <v>187.47</v>
      </c>
      <c r="R567" s="118">
        <v>38</v>
      </c>
      <c r="S567" s="118">
        <v>154.80000000000001</v>
      </c>
      <c r="T567" s="118">
        <v>38</v>
      </c>
      <c r="U567" s="118">
        <v>190.39</v>
      </c>
      <c r="V567" s="118">
        <v>38</v>
      </c>
      <c r="W567" s="118">
        <v>173.92</v>
      </c>
      <c r="X567" s="118">
        <v>28</v>
      </c>
      <c r="Y567" s="118">
        <v>140.15</v>
      </c>
      <c r="Z567" s="118">
        <v>29</v>
      </c>
      <c r="AA567" s="118">
        <v>127.06</v>
      </c>
      <c r="AB567" s="118">
        <v>30</v>
      </c>
      <c r="AC567" s="118">
        <v>129.01</v>
      </c>
      <c r="AD567" s="118">
        <v>25</v>
      </c>
      <c r="AE567" s="118">
        <v>134.08000000000001</v>
      </c>
      <c r="AF567" s="118">
        <v>34</v>
      </c>
      <c r="AG567" s="118">
        <v>475.73</v>
      </c>
      <c r="AH567" s="118">
        <v>33</v>
      </c>
      <c r="AI567" s="118">
        <v>162.99</v>
      </c>
      <c r="AJ567" s="118">
        <v>33</v>
      </c>
      <c r="AK567" s="118">
        <v>159.52000000000001</v>
      </c>
      <c r="AL567" s="118">
        <v>38</v>
      </c>
      <c r="AM567" s="118">
        <v>175.23</v>
      </c>
      <c r="AN567" s="118">
        <v>28</v>
      </c>
      <c r="AO567" s="118">
        <v>148.32</v>
      </c>
      <c r="AP567" s="118">
        <v>24</v>
      </c>
      <c r="AQ567" s="118">
        <v>158.01</v>
      </c>
      <c r="AR567" s="118">
        <v>38</v>
      </c>
      <c r="AS567" s="118">
        <v>357.95</v>
      </c>
      <c r="AT567" s="118">
        <v>36</v>
      </c>
      <c r="AU567" s="118">
        <v>188.61</v>
      </c>
      <c r="AV567" s="118">
        <v>37</v>
      </c>
      <c r="AW567" s="118">
        <v>204.85</v>
      </c>
      <c r="AX567" s="118">
        <v>38</v>
      </c>
      <c r="AY567" s="118">
        <v>190.12</v>
      </c>
      <c r="AZ567" s="118">
        <v>29</v>
      </c>
      <c r="BA567" s="118">
        <v>161.41999999999999</v>
      </c>
      <c r="BB567" s="118">
        <v>15</v>
      </c>
      <c r="BC567" s="118">
        <v>145.30000000000001</v>
      </c>
      <c r="BD567" s="118">
        <v>17</v>
      </c>
      <c r="BE567" s="118">
        <v>174.87</v>
      </c>
      <c r="BF567" s="118">
        <v>11</v>
      </c>
      <c r="BG567" s="118">
        <v>119.45</v>
      </c>
      <c r="BH567" s="118">
        <v>11</v>
      </c>
      <c r="BI567" s="118">
        <v>126.88</v>
      </c>
      <c r="BJ567" s="118">
        <v>14</v>
      </c>
      <c r="BK567" s="118">
        <v>168.86</v>
      </c>
      <c r="BL567" s="118">
        <v>13</v>
      </c>
      <c r="BM567" s="118">
        <v>132.35</v>
      </c>
      <c r="BN567" s="118">
        <v>15</v>
      </c>
      <c r="BO567" s="118">
        <v>136.66999999999999</v>
      </c>
      <c r="BP567" s="118">
        <v>14</v>
      </c>
      <c r="BQ567" s="118">
        <v>138.6</v>
      </c>
      <c r="BR567" s="118">
        <v>12</v>
      </c>
      <c r="BS567" s="118">
        <v>102.44</v>
      </c>
      <c r="BT567" s="118">
        <v>12</v>
      </c>
      <c r="BU567" s="118">
        <v>114.84</v>
      </c>
      <c r="BV567" s="118">
        <v>11</v>
      </c>
      <c r="BW567" s="118">
        <v>102.37</v>
      </c>
      <c r="BX567" s="118">
        <v>14</v>
      </c>
      <c r="BY567" s="118">
        <v>132.57</v>
      </c>
      <c r="BZ567" s="118">
        <v>11</v>
      </c>
      <c r="CA567" s="118">
        <v>108.21</v>
      </c>
      <c r="CB567" s="118">
        <v>16</v>
      </c>
      <c r="CC567" s="118">
        <v>154.63</v>
      </c>
    </row>
    <row r="568" spans="1:81" ht="105.75" x14ac:dyDescent="0.45">
      <c r="A568" s="363">
        <v>564</v>
      </c>
      <c r="B568" s="358" t="s">
        <v>806</v>
      </c>
      <c r="C568" s="358" t="s">
        <v>167</v>
      </c>
      <c r="D568" s="115">
        <v>71868</v>
      </c>
      <c r="E568" s="114">
        <v>6792.31</v>
      </c>
      <c r="F568" s="115">
        <v>67290</v>
      </c>
      <c r="G568" s="114">
        <v>6105.83</v>
      </c>
      <c r="H568" s="115">
        <v>74287</v>
      </c>
      <c r="I568" s="114">
        <v>6859.11</v>
      </c>
      <c r="J568" s="115">
        <v>69067</v>
      </c>
      <c r="K568" s="114">
        <v>6207.6</v>
      </c>
      <c r="L568" s="115">
        <v>79177</v>
      </c>
      <c r="M568" s="114">
        <v>6927.14</v>
      </c>
      <c r="N568" s="115">
        <v>71249</v>
      </c>
      <c r="O568" s="114">
        <v>6479.15</v>
      </c>
      <c r="P568" s="115">
        <v>74599</v>
      </c>
      <c r="Q568" s="114">
        <v>7060.09</v>
      </c>
      <c r="R568" s="115">
        <v>70517</v>
      </c>
      <c r="S568" s="114">
        <v>7519.76</v>
      </c>
      <c r="T568" s="115">
        <v>74849</v>
      </c>
      <c r="U568" s="114">
        <v>7864.48</v>
      </c>
      <c r="V568" s="115">
        <v>74394</v>
      </c>
      <c r="W568" s="114">
        <v>7304.25</v>
      </c>
      <c r="X568" s="115">
        <v>70754</v>
      </c>
      <c r="Y568" s="114">
        <v>6660.74</v>
      </c>
      <c r="Z568" s="115">
        <v>71956</v>
      </c>
      <c r="AA568" s="114">
        <v>6806.34</v>
      </c>
      <c r="AB568" s="115">
        <v>66270</v>
      </c>
      <c r="AC568" s="114">
        <v>6053.6</v>
      </c>
      <c r="AD568" s="115">
        <v>73169</v>
      </c>
      <c r="AE568" s="114">
        <v>6896.57</v>
      </c>
      <c r="AF568" s="115">
        <v>84024</v>
      </c>
      <c r="AG568" s="114">
        <v>7957.98</v>
      </c>
      <c r="AH568" s="115">
        <v>70851</v>
      </c>
      <c r="AI568" s="114">
        <v>6224.27</v>
      </c>
      <c r="AJ568" s="115">
        <v>76968</v>
      </c>
      <c r="AK568" s="114">
        <v>7072.75</v>
      </c>
      <c r="AL568" s="115">
        <v>77191</v>
      </c>
      <c r="AM568" s="114">
        <v>7213.88</v>
      </c>
      <c r="AN568" s="115">
        <v>76118</v>
      </c>
      <c r="AO568" s="114">
        <v>7561.97</v>
      </c>
      <c r="AP568" s="115">
        <v>82825</v>
      </c>
      <c r="AQ568" s="114">
        <v>8390.5</v>
      </c>
      <c r="AR568" s="115">
        <v>74432</v>
      </c>
      <c r="AS568" s="114">
        <v>7194.65</v>
      </c>
      <c r="AT568" s="115">
        <v>72889</v>
      </c>
      <c r="AU568" s="114">
        <v>6868.69</v>
      </c>
      <c r="AV568" s="115">
        <v>76448</v>
      </c>
      <c r="AW568" s="114">
        <v>6901.38</v>
      </c>
      <c r="AX568" s="115">
        <v>70918</v>
      </c>
      <c r="AY568" s="114">
        <v>6536.74</v>
      </c>
      <c r="AZ568" s="115">
        <v>66216</v>
      </c>
      <c r="BA568" s="114">
        <v>6053.85</v>
      </c>
      <c r="BB568" s="115">
        <v>70514</v>
      </c>
      <c r="BC568" s="114">
        <v>6615.02</v>
      </c>
      <c r="BD568" s="115">
        <v>86166</v>
      </c>
      <c r="BE568" s="114">
        <v>7821.91</v>
      </c>
      <c r="BF568" s="115">
        <v>65606</v>
      </c>
      <c r="BG568" s="114">
        <v>5678.76</v>
      </c>
      <c r="BH568" s="115">
        <v>83934</v>
      </c>
      <c r="BI568" s="114">
        <v>7249</v>
      </c>
      <c r="BJ568" s="115">
        <v>78777</v>
      </c>
      <c r="BK568" s="114">
        <v>7105.03</v>
      </c>
      <c r="BL568" s="115">
        <v>77498</v>
      </c>
      <c r="BM568" s="114">
        <v>6892.03</v>
      </c>
      <c r="BN568" s="115">
        <v>83500</v>
      </c>
      <c r="BO568" s="114">
        <v>7604.5</v>
      </c>
      <c r="BP568" s="115">
        <v>81163</v>
      </c>
      <c r="BQ568" s="114">
        <v>7438.48</v>
      </c>
      <c r="BR568" s="115">
        <v>77932</v>
      </c>
      <c r="BS568" s="114">
        <v>6870.46</v>
      </c>
      <c r="BT568" s="115">
        <v>84534</v>
      </c>
      <c r="BU568" s="114">
        <v>7607.61</v>
      </c>
      <c r="BV568" s="115">
        <v>74271</v>
      </c>
      <c r="BW568" s="114">
        <v>6507.86</v>
      </c>
      <c r="BX568" s="115">
        <v>75168</v>
      </c>
      <c r="BY568" s="114">
        <v>6691.64</v>
      </c>
      <c r="BZ568" s="115">
        <v>77386</v>
      </c>
      <c r="CA568" s="114">
        <v>6796.92</v>
      </c>
      <c r="CB568" s="115">
        <v>91542</v>
      </c>
      <c r="CC568" s="114">
        <v>7813.81</v>
      </c>
    </row>
    <row r="569" spans="1:81" ht="93" x14ac:dyDescent="0.45">
      <c r="A569" s="362">
        <v>565</v>
      </c>
      <c r="B569" s="357" t="s">
        <v>807</v>
      </c>
      <c r="C569" s="357" t="s">
        <v>167</v>
      </c>
      <c r="D569" s="117">
        <v>43597</v>
      </c>
      <c r="E569" s="113">
        <v>5323.1</v>
      </c>
      <c r="F569" s="117">
        <v>39844</v>
      </c>
      <c r="G569" s="113">
        <v>4685.8999999999996</v>
      </c>
      <c r="H569" s="117">
        <v>43840</v>
      </c>
      <c r="I569" s="113">
        <v>5135.1899999999996</v>
      </c>
      <c r="J569" s="117">
        <v>40131</v>
      </c>
      <c r="K569" s="113">
        <v>4716.32</v>
      </c>
      <c r="L569" s="117">
        <v>48179</v>
      </c>
      <c r="M569" s="113">
        <v>5355.71</v>
      </c>
      <c r="N569" s="117">
        <v>41526</v>
      </c>
      <c r="O569" s="113">
        <v>4875.4399999999996</v>
      </c>
      <c r="P569" s="117">
        <v>45978</v>
      </c>
      <c r="Q569" s="113">
        <v>5673.81</v>
      </c>
      <c r="R569" s="117">
        <v>44082</v>
      </c>
      <c r="S569" s="113">
        <v>5897.06</v>
      </c>
      <c r="T569" s="117">
        <v>45128</v>
      </c>
      <c r="U569" s="113">
        <v>6275.36</v>
      </c>
      <c r="V569" s="117">
        <v>44751</v>
      </c>
      <c r="W569" s="113">
        <v>5727.36</v>
      </c>
      <c r="X569" s="117">
        <v>42817</v>
      </c>
      <c r="Y569" s="113">
        <v>5366.38</v>
      </c>
      <c r="Z569" s="117">
        <v>44226</v>
      </c>
      <c r="AA569" s="113">
        <v>5426.44</v>
      </c>
      <c r="AB569" s="117">
        <v>39743</v>
      </c>
      <c r="AC569" s="113">
        <v>4667.3500000000004</v>
      </c>
      <c r="AD569" s="117">
        <v>42538</v>
      </c>
      <c r="AE569" s="113">
        <v>5307.13</v>
      </c>
      <c r="AF569" s="117">
        <v>48865</v>
      </c>
      <c r="AG569" s="113">
        <v>6145.66</v>
      </c>
      <c r="AH569" s="117">
        <v>39614</v>
      </c>
      <c r="AI569" s="113">
        <v>4669.3900000000003</v>
      </c>
      <c r="AJ569" s="117">
        <v>45099</v>
      </c>
      <c r="AK569" s="113">
        <v>5495.28</v>
      </c>
      <c r="AL569" s="117">
        <v>46168</v>
      </c>
      <c r="AM569" s="113">
        <v>5559.6</v>
      </c>
      <c r="AN569" s="117">
        <v>45842</v>
      </c>
      <c r="AO569" s="113">
        <v>5796.52</v>
      </c>
      <c r="AP569" s="117">
        <v>50394</v>
      </c>
      <c r="AQ569" s="113">
        <v>6461.03</v>
      </c>
      <c r="AR569" s="117">
        <v>44807</v>
      </c>
      <c r="AS569" s="113">
        <v>5748.05</v>
      </c>
      <c r="AT569" s="117">
        <v>44388</v>
      </c>
      <c r="AU569" s="113">
        <v>5481</v>
      </c>
      <c r="AV569" s="117">
        <v>44773</v>
      </c>
      <c r="AW569" s="113">
        <v>5441.44</v>
      </c>
      <c r="AX569" s="117">
        <v>39767</v>
      </c>
      <c r="AY569" s="113">
        <v>5081.1499999999996</v>
      </c>
      <c r="AZ569" s="117">
        <v>39010</v>
      </c>
      <c r="BA569" s="113">
        <v>4750.13</v>
      </c>
      <c r="BB569" s="117">
        <v>40922</v>
      </c>
      <c r="BC569" s="113">
        <v>5199.0600000000004</v>
      </c>
      <c r="BD569" s="117">
        <v>50085</v>
      </c>
      <c r="BE569" s="113">
        <v>6045.05</v>
      </c>
      <c r="BF569" s="117">
        <v>37516</v>
      </c>
      <c r="BG569" s="113">
        <v>4423.09</v>
      </c>
      <c r="BH569" s="117">
        <v>47719</v>
      </c>
      <c r="BI569" s="113">
        <v>5493.31</v>
      </c>
      <c r="BJ569" s="117">
        <v>47505</v>
      </c>
      <c r="BK569" s="113">
        <v>5556.82</v>
      </c>
      <c r="BL569" s="117">
        <v>46223</v>
      </c>
      <c r="BM569" s="113">
        <v>5506.17</v>
      </c>
      <c r="BN569" s="117">
        <v>48670</v>
      </c>
      <c r="BO569" s="113">
        <v>6009.5</v>
      </c>
      <c r="BP569" s="117">
        <v>46390</v>
      </c>
      <c r="BQ569" s="113">
        <v>5809.5</v>
      </c>
      <c r="BR569" s="117">
        <v>43958</v>
      </c>
      <c r="BS569" s="113">
        <v>5352.79</v>
      </c>
      <c r="BT569" s="117">
        <v>49398</v>
      </c>
      <c r="BU569" s="113">
        <v>5984.57</v>
      </c>
      <c r="BV569" s="117">
        <v>42363</v>
      </c>
      <c r="BW569" s="113">
        <v>5013.24</v>
      </c>
      <c r="BX569" s="117">
        <v>43798</v>
      </c>
      <c r="BY569" s="113">
        <v>5200.21</v>
      </c>
      <c r="BZ569" s="117">
        <v>45353</v>
      </c>
      <c r="CA569" s="113">
        <v>5338.02</v>
      </c>
      <c r="CB569" s="117">
        <v>51144</v>
      </c>
      <c r="CC569" s="113">
        <v>6051.27</v>
      </c>
    </row>
    <row r="570" spans="1:81" ht="105.75" x14ac:dyDescent="0.45">
      <c r="A570" s="363">
        <v>566</v>
      </c>
      <c r="B570" s="358" t="s">
        <v>808</v>
      </c>
      <c r="C570" s="358" t="s">
        <v>167</v>
      </c>
      <c r="D570" s="115">
        <v>4475</v>
      </c>
      <c r="E570" s="116">
        <v>992.32</v>
      </c>
      <c r="F570" s="115">
        <v>3983</v>
      </c>
      <c r="G570" s="116">
        <v>814.28</v>
      </c>
      <c r="H570" s="115">
        <v>4623</v>
      </c>
      <c r="I570" s="116">
        <v>926.96</v>
      </c>
      <c r="J570" s="115">
        <v>4143</v>
      </c>
      <c r="K570" s="116">
        <v>853.36</v>
      </c>
      <c r="L570" s="115">
        <v>4933</v>
      </c>
      <c r="M570" s="116">
        <v>909.97</v>
      </c>
      <c r="N570" s="115">
        <v>4602</v>
      </c>
      <c r="O570" s="116">
        <v>953.73</v>
      </c>
      <c r="P570" s="115">
        <v>6354</v>
      </c>
      <c r="Q570" s="114">
        <v>1169.73</v>
      </c>
      <c r="R570" s="115">
        <v>5682</v>
      </c>
      <c r="S570" s="114">
        <v>1159.1300000000001</v>
      </c>
      <c r="T570" s="115">
        <v>6038</v>
      </c>
      <c r="U570" s="114">
        <v>1346.35</v>
      </c>
      <c r="V570" s="115">
        <v>6039</v>
      </c>
      <c r="W570" s="114">
        <v>1190.5899999999999</v>
      </c>
      <c r="X570" s="115">
        <v>4815</v>
      </c>
      <c r="Y570" s="116">
        <v>973.36</v>
      </c>
      <c r="Z570" s="115">
        <v>5540</v>
      </c>
      <c r="AA570" s="114">
        <v>1064.8599999999999</v>
      </c>
      <c r="AB570" s="115">
        <v>3879</v>
      </c>
      <c r="AC570" s="116">
        <v>867.66</v>
      </c>
      <c r="AD570" s="115">
        <v>4344</v>
      </c>
      <c r="AE570" s="116">
        <v>885.22</v>
      </c>
      <c r="AF570" s="115">
        <v>5039</v>
      </c>
      <c r="AG570" s="114">
        <v>1120.6600000000001</v>
      </c>
      <c r="AH570" s="115">
        <v>3784</v>
      </c>
      <c r="AI570" s="116">
        <v>796.84</v>
      </c>
      <c r="AJ570" s="115">
        <v>4325</v>
      </c>
      <c r="AK570" s="114">
        <v>1007.88</v>
      </c>
      <c r="AL570" s="115">
        <v>4794</v>
      </c>
      <c r="AM570" s="114">
        <v>1131.8800000000001</v>
      </c>
      <c r="AN570" s="115">
        <v>5304</v>
      </c>
      <c r="AO570" s="114">
        <v>1133.25</v>
      </c>
      <c r="AP570" s="115">
        <v>5395</v>
      </c>
      <c r="AQ570" s="114">
        <v>1240.93</v>
      </c>
      <c r="AR570" s="115">
        <v>6140</v>
      </c>
      <c r="AS570" s="114">
        <v>1255.53</v>
      </c>
      <c r="AT570" s="115">
        <v>5364</v>
      </c>
      <c r="AU570" s="114">
        <v>1134.9000000000001</v>
      </c>
      <c r="AV570" s="115">
        <v>5038</v>
      </c>
      <c r="AW570" s="116">
        <v>951.57</v>
      </c>
      <c r="AX570" s="115">
        <v>4442</v>
      </c>
      <c r="AY570" s="114">
        <v>1032.27</v>
      </c>
      <c r="AZ570" s="115">
        <v>4031</v>
      </c>
      <c r="BA570" s="116">
        <v>837.82</v>
      </c>
      <c r="BB570" s="115">
        <v>4938</v>
      </c>
      <c r="BC570" s="114">
        <v>1036.92</v>
      </c>
      <c r="BD570" s="115">
        <v>5297</v>
      </c>
      <c r="BE570" s="114">
        <v>1117.3599999999999</v>
      </c>
      <c r="BF570" s="115">
        <v>3962</v>
      </c>
      <c r="BG570" s="116">
        <v>877.75</v>
      </c>
      <c r="BH570" s="115">
        <v>5153</v>
      </c>
      <c r="BI570" s="114">
        <v>1001.02</v>
      </c>
      <c r="BJ570" s="115">
        <v>4523</v>
      </c>
      <c r="BK570" s="114">
        <v>1031.69</v>
      </c>
      <c r="BL570" s="115">
        <v>5431</v>
      </c>
      <c r="BM570" s="114">
        <v>1112.95</v>
      </c>
      <c r="BN570" s="115">
        <v>5982</v>
      </c>
      <c r="BO570" s="114">
        <v>1240.2</v>
      </c>
      <c r="BP570" s="115">
        <v>5727</v>
      </c>
      <c r="BQ570" s="114">
        <v>1311.68</v>
      </c>
      <c r="BR570" s="115">
        <v>5005</v>
      </c>
      <c r="BS570" s="114">
        <v>1182.2</v>
      </c>
      <c r="BT570" s="115">
        <v>5630</v>
      </c>
      <c r="BU570" s="114">
        <v>1237.97</v>
      </c>
      <c r="BV570" s="115">
        <v>4960</v>
      </c>
      <c r="BW570" s="114">
        <v>1112.77</v>
      </c>
      <c r="BX570" s="115">
        <v>4777</v>
      </c>
      <c r="BY570" s="114">
        <v>1055.53</v>
      </c>
      <c r="BZ570" s="115">
        <v>4411</v>
      </c>
      <c r="CA570" s="114">
        <v>1035.55</v>
      </c>
      <c r="CB570" s="115">
        <v>5545</v>
      </c>
      <c r="CC570" s="114">
        <v>1285.44</v>
      </c>
    </row>
    <row r="571" spans="1:81" ht="80.25" x14ac:dyDescent="0.45">
      <c r="A571" s="362">
        <v>567</v>
      </c>
      <c r="B571" s="357" t="s">
        <v>809</v>
      </c>
      <c r="C571" s="357" t="s">
        <v>167</v>
      </c>
      <c r="D571" s="117">
        <v>17144</v>
      </c>
      <c r="E571" s="113">
        <v>2194.2199999999998</v>
      </c>
      <c r="F571" s="117">
        <v>15761</v>
      </c>
      <c r="G571" s="113">
        <v>1904.2</v>
      </c>
      <c r="H571" s="117">
        <v>15697</v>
      </c>
      <c r="I571" s="113">
        <v>1971.76</v>
      </c>
      <c r="J571" s="117">
        <v>16142</v>
      </c>
      <c r="K571" s="113">
        <v>1892.59</v>
      </c>
      <c r="L571" s="117">
        <v>20617</v>
      </c>
      <c r="M571" s="113">
        <v>2290.2399999999998</v>
      </c>
      <c r="N571" s="117">
        <v>15255</v>
      </c>
      <c r="O571" s="113">
        <v>1883.13</v>
      </c>
      <c r="P571" s="117">
        <v>18558</v>
      </c>
      <c r="Q571" s="113">
        <v>2391.48</v>
      </c>
      <c r="R571" s="117">
        <v>17691</v>
      </c>
      <c r="S571" s="113">
        <v>2690.73</v>
      </c>
      <c r="T571" s="117">
        <v>16780</v>
      </c>
      <c r="U571" s="113">
        <v>2627.05</v>
      </c>
      <c r="V571" s="117">
        <v>17586</v>
      </c>
      <c r="W571" s="113">
        <v>2408.44</v>
      </c>
      <c r="X571" s="117">
        <v>17892</v>
      </c>
      <c r="Y571" s="113">
        <v>2284.3200000000002</v>
      </c>
      <c r="Z571" s="117">
        <v>16133</v>
      </c>
      <c r="AA571" s="113">
        <v>2111</v>
      </c>
      <c r="AB571" s="117">
        <v>14502</v>
      </c>
      <c r="AC571" s="113">
        <v>1819.1</v>
      </c>
      <c r="AD571" s="117">
        <v>16175</v>
      </c>
      <c r="AE571" s="113">
        <v>2271.54</v>
      </c>
      <c r="AF571" s="117">
        <v>18703</v>
      </c>
      <c r="AG571" s="113">
        <v>2564.98</v>
      </c>
      <c r="AH571" s="117">
        <v>14860</v>
      </c>
      <c r="AI571" s="113">
        <v>1883.15</v>
      </c>
      <c r="AJ571" s="117">
        <v>18128</v>
      </c>
      <c r="AK571" s="113">
        <v>2307.54</v>
      </c>
      <c r="AL571" s="117">
        <v>16920</v>
      </c>
      <c r="AM571" s="113">
        <v>2163.0100000000002</v>
      </c>
      <c r="AN571" s="117">
        <v>18589</v>
      </c>
      <c r="AO571" s="113">
        <v>2531.02</v>
      </c>
      <c r="AP571" s="117">
        <v>21046</v>
      </c>
      <c r="AQ571" s="113">
        <v>2908.63</v>
      </c>
      <c r="AR571" s="117">
        <v>15321</v>
      </c>
      <c r="AS571" s="113">
        <v>2160.79</v>
      </c>
      <c r="AT571" s="117">
        <v>16144</v>
      </c>
      <c r="AU571" s="113">
        <v>2097.73</v>
      </c>
      <c r="AV571" s="117">
        <v>16448</v>
      </c>
      <c r="AW571" s="113">
        <v>2251.38</v>
      </c>
      <c r="AX571" s="117">
        <v>14886</v>
      </c>
      <c r="AY571" s="113">
        <v>1968.68</v>
      </c>
      <c r="AZ571" s="117">
        <v>14142</v>
      </c>
      <c r="BA571" s="113">
        <v>1929.16</v>
      </c>
      <c r="BB571" s="117">
        <v>14377</v>
      </c>
      <c r="BC571" s="113">
        <v>2063.38</v>
      </c>
      <c r="BD571" s="117">
        <v>18426</v>
      </c>
      <c r="BE571" s="113">
        <v>2435.73</v>
      </c>
      <c r="BF571" s="117">
        <v>13195</v>
      </c>
      <c r="BG571" s="113">
        <v>1635.6</v>
      </c>
      <c r="BH571" s="117">
        <v>16744</v>
      </c>
      <c r="BI571" s="113">
        <v>2112.5</v>
      </c>
      <c r="BJ571" s="117">
        <v>18497</v>
      </c>
      <c r="BK571" s="113">
        <v>2269.3000000000002</v>
      </c>
      <c r="BL571" s="117">
        <v>19126</v>
      </c>
      <c r="BM571" s="113">
        <v>2402.15</v>
      </c>
      <c r="BN571" s="117">
        <v>19710</v>
      </c>
      <c r="BO571" s="113">
        <v>2372.79</v>
      </c>
      <c r="BP571" s="117">
        <v>16719</v>
      </c>
      <c r="BQ571" s="113">
        <v>2134.63</v>
      </c>
      <c r="BR571" s="117">
        <v>16899</v>
      </c>
      <c r="BS571" s="113">
        <v>2096.64</v>
      </c>
      <c r="BT571" s="117">
        <v>17835</v>
      </c>
      <c r="BU571" s="113">
        <v>2184.36</v>
      </c>
      <c r="BV571" s="117">
        <v>15678</v>
      </c>
      <c r="BW571" s="113">
        <v>1747.55</v>
      </c>
      <c r="BX571" s="117">
        <v>16240</v>
      </c>
      <c r="BY571" s="113">
        <v>2040.74</v>
      </c>
      <c r="BZ571" s="117">
        <v>17979</v>
      </c>
      <c r="CA571" s="113">
        <v>2159.58</v>
      </c>
      <c r="CB571" s="117">
        <v>19790</v>
      </c>
      <c r="CC571" s="113">
        <v>2349.88</v>
      </c>
    </row>
    <row r="572" spans="1:81" ht="105.75" x14ac:dyDescent="0.45">
      <c r="A572" s="363">
        <v>568</v>
      </c>
      <c r="B572" s="358" t="s">
        <v>810</v>
      </c>
      <c r="C572" s="358" t="s">
        <v>167</v>
      </c>
      <c r="D572" s="115">
        <v>10516</v>
      </c>
      <c r="E572" s="116">
        <v>798.52</v>
      </c>
      <c r="F572" s="115">
        <v>9233</v>
      </c>
      <c r="G572" s="116">
        <v>723.55</v>
      </c>
      <c r="H572" s="115">
        <v>10503</v>
      </c>
      <c r="I572" s="116">
        <v>817.07</v>
      </c>
      <c r="J572" s="115">
        <v>8761</v>
      </c>
      <c r="K572" s="116">
        <v>698.43</v>
      </c>
      <c r="L572" s="115">
        <v>9812</v>
      </c>
      <c r="M572" s="116">
        <v>735.83</v>
      </c>
      <c r="N572" s="115">
        <v>10497</v>
      </c>
      <c r="O572" s="116">
        <v>784.9</v>
      </c>
      <c r="P572" s="115">
        <v>9178</v>
      </c>
      <c r="Q572" s="116">
        <v>716.1</v>
      </c>
      <c r="R572" s="115">
        <v>9241</v>
      </c>
      <c r="S572" s="116">
        <v>706.44</v>
      </c>
      <c r="T572" s="115">
        <v>10309</v>
      </c>
      <c r="U572" s="116">
        <v>782.64</v>
      </c>
      <c r="V572" s="115">
        <v>9681</v>
      </c>
      <c r="W572" s="116">
        <v>765.68</v>
      </c>
      <c r="X572" s="115">
        <v>8083</v>
      </c>
      <c r="Y572" s="116">
        <v>676.62</v>
      </c>
      <c r="Z572" s="115">
        <v>9963</v>
      </c>
      <c r="AA572" s="116">
        <v>791.59</v>
      </c>
      <c r="AB572" s="115">
        <v>10575</v>
      </c>
      <c r="AC572" s="116">
        <v>813.38</v>
      </c>
      <c r="AD572" s="115">
        <v>10535</v>
      </c>
      <c r="AE572" s="116">
        <v>811.64</v>
      </c>
      <c r="AF572" s="115">
        <v>11458</v>
      </c>
      <c r="AG572" s="116">
        <v>912.38</v>
      </c>
      <c r="AH572" s="115">
        <v>10273</v>
      </c>
      <c r="AI572" s="116">
        <v>777.23</v>
      </c>
      <c r="AJ572" s="115">
        <v>10224</v>
      </c>
      <c r="AK572" s="116">
        <v>799.69</v>
      </c>
      <c r="AL572" s="115">
        <v>12404</v>
      </c>
      <c r="AM572" s="116">
        <v>937.69</v>
      </c>
      <c r="AN572" s="115">
        <v>10567</v>
      </c>
      <c r="AO572" s="116">
        <v>805.43</v>
      </c>
      <c r="AP572" s="115">
        <v>11694</v>
      </c>
      <c r="AQ572" s="116">
        <v>880.51</v>
      </c>
      <c r="AR572" s="115">
        <v>11083</v>
      </c>
      <c r="AS572" s="116">
        <v>836.24</v>
      </c>
      <c r="AT572" s="115">
        <v>10829</v>
      </c>
      <c r="AU572" s="116">
        <v>823.31</v>
      </c>
      <c r="AV572" s="115">
        <v>10937</v>
      </c>
      <c r="AW572" s="116">
        <v>837.17</v>
      </c>
      <c r="AX572" s="115">
        <v>8226</v>
      </c>
      <c r="AY572" s="116">
        <v>664.86</v>
      </c>
      <c r="AZ572" s="115">
        <v>10061</v>
      </c>
      <c r="BA572" s="116">
        <v>802.77</v>
      </c>
      <c r="BB572" s="115">
        <v>10200</v>
      </c>
      <c r="BC572" s="116">
        <v>827.43</v>
      </c>
      <c r="BD572" s="115">
        <v>12268</v>
      </c>
      <c r="BE572" s="116">
        <v>956.88</v>
      </c>
      <c r="BF572" s="115">
        <v>10280</v>
      </c>
      <c r="BG572" s="116">
        <v>789.66</v>
      </c>
      <c r="BH572" s="115">
        <v>12278</v>
      </c>
      <c r="BI572" s="116">
        <v>922.34</v>
      </c>
      <c r="BJ572" s="115">
        <v>12756</v>
      </c>
      <c r="BK572" s="116">
        <v>953.75</v>
      </c>
      <c r="BL572" s="115">
        <v>10498</v>
      </c>
      <c r="BM572" s="116">
        <v>788.17</v>
      </c>
      <c r="BN572" s="115">
        <v>10226</v>
      </c>
      <c r="BO572" s="116">
        <v>865.2</v>
      </c>
      <c r="BP572" s="115">
        <v>11040</v>
      </c>
      <c r="BQ572" s="116">
        <v>858.01</v>
      </c>
      <c r="BR572" s="115">
        <v>9780</v>
      </c>
      <c r="BS572" s="116">
        <v>729.99</v>
      </c>
      <c r="BT572" s="115">
        <v>11014</v>
      </c>
      <c r="BU572" s="116">
        <v>858.36</v>
      </c>
      <c r="BV572" s="115">
        <v>9318</v>
      </c>
      <c r="BW572" s="116">
        <v>755.67</v>
      </c>
      <c r="BX572" s="115">
        <v>11343</v>
      </c>
      <c r="BY572" s="116">
        <v>857.25</v>
      </c>
      <c r="BZ572" s="115">
        <v>10807</v>
      </c>
      <c r="CA572" s="116">
        <v>821.23</v>
      </c>
      <c r="CB572" s="115">
        <v>12290</v>
      </c>
      <c r="CC572" s="116">
        <v>941.52</v>
      </c>
    </row>
    <row r="573" spans="1:81" ht="118.5" x14ac:dyDescent="0.45">
      <c r="A573" s="362">
        <v>569</v>
      </c>
      <c r="B573" s="357" t="s">
        <v>811</v>
      </c>
      <c r="C573" s="357" t="s">
        <v>167</v>
      </c>
      <c r="D573" s="117">
        <v>3130</v>
      </c>
      <c r="E573" s="118">
        <v>630.53</v>
      </c>
      <c r="F573" s="117">
        <v>2857</v>
      </c>
      <c r="G573" s="118">
        <v>594.51</v>
      </c>
      <c r="H573" s="117">
        <v>3381</v>
      </c>
      <c r="I573" s="118">
        <v>646.80999999999995</v>
      </c>
      <c r="J573" s="117">
        <v>3177</v>
      </c>
      <c r="K573" s="118">
        <v>630.49</v>
      </c>
      <c r="L573" s="117">
        <v>3629</v>
      </c>
      <c r="M573" s="118">
        <v>685.62</v>
      </c>
      <c r="N573" s="117">
        <v>3570</v>
      </c>
      <c r="O573" s="118">
        <v>614.41</v>
      </c>
      <c r="P573" s="117">
        <v>3549</v>
      </c>
      <c r="Q573" s="118">
        <v>675.16</v>
      </c>
      <c r="R573" s="117">
        <v>3163</v>
      </c>
      <c r="S573" s="118">
        <v>632.01</v>
      </c>
      <c r="T573" s="117">
        <v>3342</v>
      </c>
      <c r="U573" s="118">
        <v>726.77</v>
      </c>
      <c r="V573" s="117">
        <v>3502</v>
      </c>
      <c r="W573" s="118">
        <v>700.24</v>
      </c>
      <c r="X573" s="117">
        <v>3699</v>
      </c>
      <c r="Y573" s="118">
        <v>741.65</v>
      </c>
      <c r="Z573" s="117">
        <v>3665</v>
      </c>
      <c r="AA573" s="118">
        <v>744.56</v>
      </c>
      <c r="AB573" s="117">
        <v>3294</v>
      </c>
      <c r="AC573" s="118">
        <v>579.99</v>
      </c>
      <c r="AD573" s="117">
        <v>3932</v>
      </c>
      <c r="AE573" s="118">
        <v>712.73</v>
      </c>
      <c r="AF573" s="117">
        <v>4472</v>
      </c>
      <c r="AG573" s="118">
        <v>808.22</v>
      </c>
      <c r="AH573" s="117">
        <v>3501</v>
      </c>
      <c r="AI573" s="118">
        <v>631.59</v>
      </c>
      <c r="AJ573" s="117">
        <v>3956</v>
      </c>
      <c r="AK573" s="118">
        <v>719.42</v>
      </c>
      <c r="AL573" s="117">
        <v>3270</v>
      </c>
      <c r="AM573" s="118">
        <v>623.37</v>
      </c>
      <c r="AN573" s="117">
        <v>3841</v>
      </c>
      <c r="AO573" s="118">
        <v>700.69</v>
      </c>
      <c r="AP573" s="117">
        <v>3890</v>
      </c>
      <c r="AQ573" s="118">
        <v>732.99</v>
      </c>
      <c r="AR573" s="117">
        <v>3976</v>
      </c>
      <c r="AS573" s="118">
        <v>811.33</v>
      </c>
      <c r="AT573" s="117">
        <v>4533</v>
      </c>
      <c r="AU573" s="118">
        <v>791.81</v>
      </c>
      <c r="AV573" s="117">
        <v>4543</v>
      </c>
      <c r="AW573" s="118">
        <v>796.06</v>
      </c>
      <c r="AX573" s="117">
        <v>3998</v>
      </c>
      <c r="AY573" s="118">
        <v>761.64</v>
      </c>
      <c r="AZ573" s="117">
        <v>3697</v>
      </c>
      <c r="BA573" s="118">
        <v>634.16</v>
      </c>
      <c r="BB573" s="117">
        <v>3588</v>
      </c>
      <c r="BC573" s="118">
        <v>635.05999999999995</v>
      </c>
      <c r="BD573" s="117">
        <v>4942</v>
      </c>
      <c r="BE573" s="118">
        <v>824.56</v>
      </c>
      <c r="BF573" s="117">
        <v>3344</v>
      </c>
      <c r="BG573" s="118">
        <v>583.46</v>
      </c>
      <c r="BH573" s="117">
        <v>4866</v>
      </c>
      <c r="BI573" s="118">
        <v>773.16</v>
      </c>
      <c r="BJ573" s="117">
        <v>3840</v>
      </c>
      <c r="BK573" s="118">
        <v>641.13</v>
      </c>
      <c r="BL573" s="117">
        <v>3620</v>
      </c>
      <c r="BM573" s="118">
        <v>599.54</v>
      </c>
      <c r="BN573" s="117">
        <v>4411</v>
      </c>
      <c r="BO573" s="118">
        <v>784.74</v>
      </c>
      <c r="BP573" s="117">
        <v>4259</v>
      </c>
      <c r="BQ573" s="118">
        <v>698.11</v>
      </c>
      <c r="BR573" s="117">
        <v>3660</v>
      </c>
      <c r="BS573" s="118">
        <v>632.54</v>
      </c>
      <c r="BT573" s="117">
        <v>5232</v>
      </c>
      <c r="BU573" s="118">
        <v>923.45</v>
      </c>
      <c r="BV573" s="117">
        <v>4163</v>
      </c>
      <c r="BW573" s="118">
        <v>720.2</v>
      </c>
      <c r="BX573" s="117">
        <v>3357</v>
      </c>
      <c r="BY573" s="118">
        <v>606.47</v>
      </c>
      <c r="BZ573" s="117">
        <v>3990</v>
      </c>
      <c r="CA573" s="118">
        <v>672.11</v>
      </c>
      <c r="CB573" s="117">
        <v>4476</v>
      </c>
      <c r="CC573" s="118">
        <v>753.89</v>
      </c>
    </row>
    <row r="574" spans="1:81" ht="29.25" x14ac:dyDescent="0.45">
      <c r="A574" s="363">
        <v>570</v>
      </c>
      <c r="B574" s="358" t="s">
        <v>812</v>
      </c>
      <c r="C574" s="358" t="s">
        <v>167</v>
      </c>
      <c r="D574" s="115">
        <v>8260</v>
      </c>
      <c r="E574" s="116">
        <v>691.05</v>
      </c>
      <c r="F574" s="115">
        <v>7961</v>
      </c>
      <c r="G574" s="116">
        <v>633.74</v>
      </c>
      <c r="H574" s="115">
        <v>9602</v>
      </c>
      <c r="I574" s="116">
        <v>764.09</v>
      </c>
      <c r="J574" s="115">
        <v>7821</v>
      </c>
      <c r="K574" s="116">
        <v>620.16999999999996</v>
      </c>
      <c r="L574" s="115">
        <v>9146</v>
      </c>
      <c r="M574" s="116">
        <v>724.82</v>
      </c>
      <c r="N574" s="115">
        <v>7551</v>
      </c>
      <c r="O574" s="116">
        <v>626.28</v>
      </c>
      <c r="P574" s="115">
        <v>8294</v>
      </c>
      <c r="Q574" s="116">
        <v>707.73</v>
      </c>
      <c r="R574" s="115">
        <v>8244</v>
      </c>
      <c r="S574" s="116">
        <v>689.14</v>
      </c>
      <c r="T574" s="115">
        <v>8610</v>
      </c>
      <c r="U574" s="116">
        <v>779.91</v>
      </c>
      <c r="V574" s="115">
        <v>7881</v>
      </c>
      <c r="W574" s="116">
        <v>644.72</v>
      </c>
      <c r="X574" s="115">
        <v>8273</v>
      </c>
      <c r="Y574" s="116">
        <v>673.2</v>
      </c>
      <c r="Z574" s="115">
        <v>8856</v>
      </c>
      <c r="AA574" s="116">
        <v>694.09</v>
      </c>
      <c r="AB574" s="115">
        <v>7423</v>
      </c>
      <c r="AC574" s="116">
        <v>569.34</v>
      </c>
      <c r="AD574" s="115">
        <v>7511</v>
      </c>
      <c r="AE574" s="116">
        <v>613.38</v>
      </c>
      <c r="AF574" s="115">
        <v>9091</v>
      </c>
      <c r="AG574" s="116">
        <v>714.77</v>
      </c>
      <c r="AH574" s="115">
        <v>7136</v>
      </c>
      <c r="AI574" s="116">
        <v>565.37</v>
      </c>
      <c r="AJ574" s="115">
        <v>8402</v>
      </c>
      <c r="AK574" s="116">
        <v>642.15</v>
      </c>
      <c r="AL574" s="115">
        <v>8685</v>
      </c>
      <c r="AM574" s="116">
        <v>683.66</v>
      </c>
      <c r="AN574" s="115">
        <v>7475</v>
      </c>
      <c r="AO574" s="116">
        <v>611.76</v>
      </c>
      <c r="AP574" s="115">
        <v>8296</v>
      </c>
      <c r="AQ574" s="116">
        <v>680.91</v>
      </c>
      <c r="AR574" s="115">
        <v>8230</v>
      </c>
      <c r="AS574" s="116">
        <v>673.06</v>
      </c>
      <c r="AT574" s="115">
        <v>7466</v>
      </c>
      <c r="AU574" s="116">
        <v>620.5</v>
      </c>
      <c r="AV574" s="115">
        <v>7734</v>
      </c>
      <c r="AW574" s="116">
        <v>588.55999999999995</v>
      </c>
      <c r="AX574" s="115">
        <v>8155</v>
      </c>
      <c r="AY574" s="116">
        <v>641.70000000000005</v>
      </c>
      <c r="AZ574" s="115">
        <v>7028</v>
      </c>
      <c r="BA574" s="116">
        <v>533.53</v>
      </c>
      <c r="BB574" s="115">
        <v>7781</v>
      </c>
      <c r="BC574" s="116">
        <v>623.05999999999995</v>
      </c>
      <c r="BD574" s="115">
        <v>9078</v>
      </c>
      <c r="BE574" s="116">
        <v>691.37</v>
      </c>
      <c r="BF574" s="115">
        <v>6667</v>
      </c>
      <c r="BG574" s="116">
        <v>522.96</v>
      </c>
      <c r="BH574" s="115">
        <v>8642</v>
      </c>
      <c r="BI574" s="116">
        <v>673.25</v>
      </c>
      <c r="BJ574" s="115">
        <v>7829</v>
      </c>
      <c r="BK574" s="116">
        <v>637.69000000000005</v>
      </c>
      <c r="BL574" s="115">
        <v>7483</v>
      </c>
      <c r="BM574" s="116">
        <v>586.05999999999995</v>
      </c>
      <c r="BN574" s="115">
        <v>8305</v>
      </c>
      <c r="BO574" s="116">
        <v>732.9</v>
      </c>
      <c r="BP574" s="115">
        <v>8453</v>
      </c>
      <c r="BQ574" s="116">
        <v>764.69</v>
      </c>
      <c r="BR574" s="115">
        <v>8448</v>
      </c>
      <c r="BS574" s="116">
        <v>670.88</v>
      </c>
      <c r="BT574" s="115">
        <v>9626</v>
      </c>
      <c r="BU574" s="116">
        <v>756.34</v>
      </c>
      <c r="BV574" s="115">
        <v>8190</v>
      </c>
      <c r="BW574" s="116">
        <v>652.86</v>
      </c>
      <c r="BX574" s="115">
        <v>8037</v>
      </c>
      <c r="BY574" s="116">
        <v>623.4</v>
      </c>
      <c r="BZ574" s="115">
        <v>8118</v>
      </c>
      <c r="CA574" s="116">
        <v>638.24</v>
      </c>
      <c r="CB574" s="115">
        <v>9004</v>
      </c>
      <c r="CC574" s="116">
        <v>697.66</v>
      </c>
    </row>
    <row r="575" spans="1:81" ht="67.5" x14ac:dyDescent="0.45">
      <c r="A575" s="362">
        <v>571</v>
      </c>
      <c r="B575" s="357" t="s">
        <v>813</v>
      </c>
      <c r="C575" s="357" t="s">
        <v>167</v>
      </c>
      <c r="D575" s="118">
        <v>72</v>
      </c>
      <c r="E575" s="118">
        <v>16.46</v>
      </c>
      <c r="F575" s="118">
        <v>50</v>
      </c>
      <c r="G575" s="118">
        <v>15.62</v>
      </c>
      <c r="H575" s="118">
        <v>34</v>
      </c>
      <c r="I575" s="118">
        <v>8.5</v>
      </c>
      <c r="J575" s="118">
        <v>88</v>
      </c>
      <c r="K575" s="118">
        <v>21.29</v>
      </c>
      <c r="L575" s="118">
        <v>42</v>
      </c>
      <c r="M575" s="118">
        <v>9.23</v>
      </c>
      <c r="N575" s="118">
        <v>51</v>
      </c>
      <c r="O575" s="118">
        <v>12.99</v>
      </c>
      <c r="P575" s="118">
        <v>46</v>
      </c>
      <c r="Q575" s="118">
        <v>13.61</v>
      </c>
      <c r="R575" s="118">
        <v>61</v>
      </c>
      <c r="S575" s="118">
        <v>19.61</v>
      </c>
      <c r="T575" s="118">
        <v>49</v>
      </c>
      <c r="U575" s="118">
        <v>12.65</v>
      </c>
      <c r="V575" s="118">
        <v>63</v>
      </c>
      <c r="W575" s="118">
        <v>17.68</v>
      </c>
      <c r="X575" s="118">
        <v>55</v>
      </c>
      <c r="Y575" s="118">
        <v>17.239999999999998</v>
      </c>
      <c r="Z575" s="118">
        <v>69</v>
      </c>
      <c r="AA575" s="118">
        <v>20.34</v>
      </c>
      <c r="AB575" s="118">
        <v>70</v>
      </c>
      <c r="AC575" s="118">
        <v>17.89</v>
      </c>
      <c r="AD575" s="118">
        <v>40</v>
      </c>
      <c r="AE575" s="118">
        <v>12.63</v>
      </c>
      <c r="AF575" s="118">
        <v>102</v>
      </c>
      <c r="AG575" s="118">
        <v>24.66</v>
      </c>
      <c r="AH575" s="118">
        <v>60</v>
      </c>
      <c r="AI575" s="118">
        <v>15.21</v>
      </c>
      <c r="AJ575" s="118">
        <v>63</v>
      </c>
      <c r="AK575" s="118">
        <v>18.600000000000001</v>
      </c>
      <c r="AL575" s="118">
        <v>95</v>
      </c>
      <c r="AM575" s="118">
        <v>19.989999999999998</v>
      </c>
      <c r="AN575" s="118">
        <v>66</v>
      </c>
      <c r="AO575" s="118">
        <v>14.37</v>
      </c>
      <c r="AP575" s="118">
        <v>73</v>
      </c>
      <c r="AQ575" s="118">
        <v>17.05</v>
      </c>
      <c r="AR575" s="118">
        <v>57</v>
      </c>
      <c r="AS575" s="118">
        <v>11.12</v>
      </c>
      <c r="AT575" s="118">
        <v>52</v>
      </c>
      <c r="AU575" s="118">
        <v>12.76</v>
      </c>
      <c r="AV575" s="118">
        <v>73</v>
      </c>
      <c r="AW575" s="118">
        <v>16.7</v>
      </c>
      <c r="AX575" s="118">
        <v>61</v>
      </c>
      <c r="AY575" s="118">
        <v>12</v>
      </c>
      <c r="AZ575" s="118">
        <v>51</v>
      </c>
      <c r="BA575" s="118">
        <v>12.7</v>
      </c>
      <c r="BB575" s="118">
        <v>37</v>
      </c>
      <c r="BC575" s="118">
        <v>13.2</v>
      </c>
      <c r="BD575" s="118">
        <v>73</v>
      </c>
      <c r="BE575" s="118">
        <v>19.149999999999999</v>
      </c>
      <c r="BF575" s="118">
        <v>68</v>
      </c>
      <c r="BG575" s="118">
        <v>13.67</v>
      </c>
      <c r="BH575" s="118">
        <v>37</v>
      </c>
      <c r="BI575" s="118">
        <v>11.06</v>
      </c>
      <c r="BJ575" s="118">
        <v>59</v>
      </c>
      <c r="BK575" s="118">
        <v>23.26</v>
      </c>
      <c r="BL575" s="118">
        <v>65</v>
      </c>
      <c r="BM575" s="118">
        <v>17.29</v>
      </c>
      <c r="BN575" s="118">
        <v>37</v>
      </c>
      <c r="BO575" s="118">
        <v>13.66</v>
      </c>
      <c r="BP575" s="118">
        <v>192</v>
      </c>
      <c r="BQ575" s="118">
        <v>42.39</v>
      </c>
      <c r="BR575" s="118">
        <v>164</v>
      </c>
      <c r="BS575" s="118">
        <v>40.549999999999997</v>
      </c>
      <c r="BT575" s="118">
        <v>61</v>
      </c>
      <c r="BU575" s="118">
        <v>24.09</v>
      </c>
      <c r="BV575" s="118">
        <v>53</v>
      </c>
      <c r="BW575" s="118">
        <v>24.18</v>
      </c>
      <c r="BX575" s="118">
        <v>42</v>
      </c>
      <c r="BY575" s="118">
        <v>16.809999999999999</v>
      </c>
      <c r="BZ575" s="118">
        <v>47</v>
      </c>
      <c r="CA575" s="118">
        <v>11.31</v>
      </c>
      <c r="CB575" s="118">
        <v>39</v>
      </c>
      <c r="CC575" s="118">
        <v>22.88</v>
      </c>
    </row>
    <row r="576" spans="1:81" ht="93" x14ac:dyDescent="0.45">
      <c r="A576" s="363">
        <v>572</v>
      </c>
      <c r="B576" s="358" t="s">
        <v>814</v>
      </c>
      <c r="C576" s="358" t="s">
        <v>167</v>
      </c>
      <c r="D576" s="115">
        <v>28272</v>
      </c>
      <c r="E576" s="114">
        <v>1469.21</v>
      </c>
      <c r="F576" s="115">
        <v>27447</v>
      </c>
      <c r="G576" s="114">
        <v>1419.93</v>
      </c>
      <c r="H576" s="115">
        <v>30447</v>
      </c>
      <c r="I576" s="114">
        <v>1723.91</v>
      </c>
      <c r="J576" s="115">
        <v>28936</v>
      </c>
      <c r="K576" s="114">
        <v>1491.28</v>
      </c>
      <c r="L576" s="115">
        <v>30998</v>
      </c>
      <c r="M576" s="114">
        <v>1571.43</v>
      </c>
      <c r="N576" s="115">
        <v>29723</v>
      </c>
      <c r="O576" s="114">
        <v>1603.71</v>
      </c>
      <c r="P576" s="115">
        <v>28621</v>
      </c>
      <c r="Q576" s="114">
        <v>1386.28</v>
      </c>
      <c r="R576" s="115">
        <v>26435</v>
      </c>
      <c r="S576" s="114">
        <v>1622.71</v>
      </c>
      <c r="T576" s="115">
        <v>29720</v>
      </c>
      <c r="U576" s="114">
        <v>1589.13</v>
      </c>
      <c r="V576" s="115">
        <v>29642</v>
      </c>
      <c r="W576" s="114">
        <v>1576.89</v>
      </c>
      <c r="X576" s="115">
        <v>27937</v>
      </c>
      <c r="Y576" s="114">
        <v>1294.3599999999999</v>
      </c>
      <c r="Z576" s="115">
        <v>27730</v>
      </c>
      <c r="AA576" s="114">
        <v>1379.89</v>
      </c>
      <c r="AB576" s="115">
        <v>26526</v>
      </c>
      <c r="AC576" s="114">
        <v>1386.25</v>
      </c>
      <c r="AD576" s="115">
        <v>30632</v>
      </c>
      <c r="AE576" s="114">
        <v>1589.44</v>
      </c>
      <c r="AF576" s="115">
        <v>35159</v>
      </c>
      <c r="AG576" s="114">
        <v>1812.31</v>
      </c>
      <c r="AH576" s="115">
        <v>31237</v>
      </c>
      <c r="AI576" s="114">
        <v>1554.88</v>
      </c>
      <c r="AJ576" s="115">
        <v>31869</v>
      </c>
      <c r="AK576" s="114">
        <v>1577.47</v>
      </c>
      <c r="AL576" s="115">
        <v>31023</v>
      </c>
      <c r="AM576" s="114">
        <v>1654.29</v>
      </c>
      <c r="AN576" s="115">
        <v>30276</v>
      </c>
      <c r="AO576" s="114">
        <v>1765.45</v>
      </c>
      <c r="AP576" s="115">
        <v>32431</v>
      </c>
      <c r="AQ576" s="114">
        <v>1929.47</v>
      </c>
      <c r="AR576" s="115">
        <v>29626</v>
      </c>
      <c r="AS576" s="114">
        <v>1446.6</v>
      </c>
      <c r="AT576" s="115">
        <v>28501</v>
      </c>
      <c r="AU576" s="114">
        <v>1387.69</v>
      </c>
      <c r="AV576" s="115">
        <v>31675</v>
      </c>
      <c r="AW576" s="114">
        <v>1459.95</v>
      </c>
      <c r="AX576" s="115">
        <v>31151</v>
      </c>
      <c r="AY576" s="114">
        <v>1455.59</v>
      </c>
      <c r="AZ576" s="115">
        <v>27206</v>
      </c>
      <c r="BA576" s="114">
        <v>1303.72</v>
      </c>
      <c r="BB576" s="115">
        <v>29593</v>
      </c>
      <c r="BC576" s="114">
        <v>1415.96</v>
      </c>
      <c r="BD576" s="115">
        <v>36081</v>
      </c>
      <c r="BE576" s="114">
        <v>1776.86</v>
      </c>
      <c r="BF576" s="115">
        <v>28091</v>
      </c>
      <c r="BG576" s="114">
        <v>1255.67</v>
      </c>
      <c r="BH576" s="115">
        <v>36215</v>
      </c>
      <c r="BI576" s="114">
        <v>1755.68</v>
      </c>
      <c r="BJ576" s="115">
        <v>31272</v>
      </c>
      <c r="BK576" s="114">
        <v>1548.22</v>
      </c>
      <c r="BL576" s="115">
        <v>31275</v>
      </c>
      <c r="BM576" s="114">
        <v>1385.86</v>
      </c>
      <c r="BN576" s="115">
        <v>34829</v>
      </c>
      <c r="BO576" s="114">
        <v>1595.01</v>
      </c>
      <c r="BP576" s="115">
        <v>34773</v>
      </c>
      <c r="BQ576" s="114">
        <v>1628.98</v>
      </c>
      <c r="BR576" s="115">
        <v>33974</v>
      </c>
      <c r="BS576" s="114">
        <v>1517.67</v>
      </c>
      <c r="BT576" s="115">
        <v>35136</v>
      </c>
      <c r="BU576" s="114">
        <v>1623.05</v>
      </c>
      <c r="BV576" s="115">
        <v>31908</v>
      </c>
      <c r="BW576" s="114">
        <v>1494.62</v>
      </c>
      <c r="BX576" s="115">
        <v>31369</v>
      </c>
      <c r="BY576" s="114">
        <v>1491.44</v>
      </c>
      <c r="BZ576" s="115">
        <v>32033</v>
      </c>
      <c r="CA576" s="114">
        <v>1458.9</v>
      </c>
      <c r="CB576" s="115">
        <v>40398</v>
      </c>
      <c r="CC576" s="114">
        <v>1762.54</v>
      </c>
    </row>
    <row r="577" spans="1:81" ht="67.5" x14ac:dyDescent="0.45">
      <c r="A577" s="362">
        <v>573</v>
      </c>
      <c r="B577" s="357" t="s">
        <v>815</v>
      </c>
      <c r="C577" s="357" t="s">
        <v>167</v>
      </c>
      <c r="D577" s="118">
        <v>31</v>
      </c>
      <c r="E577" s="118">
        <v>20.75</v>
      </c>
      <c r="F577" s="118">
        <v>25</v>
      </c>
      <c r="G577" s="118">
        <v>16.38</v>
      </c>
      <c r="H577" s="118">
        <v>49</v>
      </c>
      <c r="I577" s="118">
        <v>55.43</v>
      </c>
      <c r="J577" s="118">
        <v>37</v>
      </c>
      <c r="K577" s="118">
        <v>14.7</v>
      </c>
      <c r="L577" s="118">
        <v>44</v>
      </c>
      <c r="M577" s="118">
        <v>23.33</v>
      </c>
      <c r="N577" s="118">
        <v>57</v>
      </c>
      <c r="O577" s="118">
        <v>59.93</v>
      </c>
      <c r="P577" s="118">
        <v>70</v>
      </c>
      <c r="Q577" s="118">
        <v>19.93</v>
      </c>
      <c r="R577" s="118">
        <v>34</v>
      </c>
      <c r="S577" s="118">
        <v>25.2</v>
      </c>
      <c r="T577" s="118">
        <v>43</v>
      </c>
      <c r="U577" s="118">
        <v>54.08</v>
      </c>
      <c r="V577" s="118">
        <v>63</v>
      </c>
      <c r="W577" s="118">
        <v>28.62</v>
      </c>
      <c r="X577" s="118">
        <v>73</v>
      </c>
      <c r="Y577" s="118">
        <v>33.65</v>
      </c>
      <c r="Z577" s="118">
        <v>58</v>
      </c>
      <c r="AA577" s="118">
        <v>38.369999999999997</v>
      </c>
      <c r="AB577" s="118">
        <v>35</v>
      </c>
      <c r="AC577" s="118">
        <v>49.23</v>
      </c>
      <c r="AD577" s="118">
        <v>33</v>
      </c>
      <c r="AE577" s="118">
        <v>30.4</v>
      </c>
      <c r="AF577" s="118">
        <v>66</v>
      </c>
      <c r="AG577" s="118">
        <v>41.74</v>
      </c>
      <c r="AH577" s="118">
        <v>32</v>
      </c>
      <c r="AI577" s="118">
        <v>51.09</v>
      </c>
      <c r="AJ577" s="118">
        <v>41</v>
      </c>
      <c r="AK577" s="118">
        <v>24.94</v>
      </c>
      <c r="AL577" s="118">
        <v>37</v>
      </c>
      <c r="AM577" s="118">
        <v>52.83</v>
      </c>
      <c r="AN577" s="118">
        <v>43</v>
      </c>
      <c r="AO577" s="118">
        <v>32.28</v>
      </c>
      <c r="AP577" s="118">
        <v>44</v>
      </c>
      <c r="AQ577" s="118">
        <v>45.89</v>
      </c>
      <c r="AR577" s="118">
        <v>47</v>
      </c>
      <c r="AS577" s="118">
        <v>40.619999999999997</v>
      </c>
      <c r="AT577" s="118">
        <v>42</v>
      </c>
      <c r="AU577" s="118">
        <v>29.37</v>
      </c>
      <c r="AV577" s="118">
        <v>53</v>
      </c>
      <c r="AW577" s="118">
        <v>54.52</v>
      </c>
      <c r="AX577" s="118">
        <v>41</v>
      </c>
      <c r="AY577" s="118">
        <v>64.63</v>
      </c>
      <c r="AZ577" s="118">
        <v>35</v>
      </c>
      <c r="BA577" s="118">
        <v>39.81</v>
      </c>
      <c r="BB577" s="118">
        <v>44</v>
      </c>
      <c r="BC577" s="118">
        <v>22.36</v>
      </c>
      <c r="BD577" s="118">
        <v>52</v>
      </c>
      <c r="BE577" s="118">
        <v>52.92</v>
      </c>
      <c r="BF577" s="118">
        <v>55</v>
      </c>
      <c r="BG577" s="118">
        <v>32.31</v>
      </c>
      <c r="BH577" s="118">
        <v>75</v>
      </c>
      <c r="BI577" s="118">
        <v>52.16</v>
      </c>
      <c r="BJ577" s="118">
        <v>46</v>
      </c>
      <c r="BK577" s="118">
        <v>42.98</v>
      </c>
      <c r="BL577" s="118">
        <v>50</v>
      </c>
      <c r="BM577" s="118">
        <v>22.19</v>
      </c>
      <c r="BN577" s="118">
        <v>84</v>
      </c>
      <c r="BO577" s="118">
        <v>44.35</v>
      </c>
      <c r="BP577" s="118">
        <v>59</v>
      </c>
      <c r="BQ577" s="118">
        <v>63.99</v>
      </c>
      <c r="BR577" s="118">
        <v>42</v>
      </c>
      <c r="BS577" s="118">
        <v>41.54</v>
      </c>
      <c r="BT577" s="118">
        <v>58</v>
      </c>
      <c r="BU577" s="118">
        <v>65.72</v>
      </c>
      <c r="BV577" s="118">
        <v>60</v>
      </c>
      <c r="BW577" s="118">
        <v>59.37</v>
      </c>
      <c r="BX577" s="118">
        <v>110</v>
      </c>
      <c r="BY577" s="118">
        <v>49.56</v>
      </c>
      <c r="BZ577" s="118">
        <v>68</v>
      </c>
      <c r="CA577" s="118">
        <v>27.28</v>
      </c>
      <c r="CB577" s="118">
        <v>42</v>
      </c>
      <c r="CC577" s="118">
        <v>39.659999999999997</v>
      </c>
    </row>
    <row r="578" spans="1:81" ht="93" x14ac:dyDescent="0.45">
      <c r="A578" s="363">
        <v>574</v>
      </c>
      <c r="B578" s="358" t="s">
        <v>816</v>
      </c>
      <c r="C578" s="358" t="s">
        <v>167</v>
      </c>
      <c r="D578" s="116">
        <v>483</v>
      </c>
      <c r="E578" s="116">
        <v>292.93</v>
      </c>
      <c r="F578" s="116">
        <v>392</v>
      </c>
      <c r="G578" s="116">
        <v>248.24</v>
      </c>
      <c r="H578" s="116">
        <v>608</v>
      </c>
      <c r="I578" s="116">
        <v>374.94</v>
      </c>
      <c r="J578" s="116">
        <v>523</v>
      </c>
      <c r="K578" s="116">
        <v>309.64999999999998</v>
      </c>
      <c r="L578" s="116">
        <v>496</v>
      </c>
      <c r="M578" s="116">
        <v>303.36</v>
      </c>
      <c r="N578" s="116">
        <v>520</v>
      </c>
      <c r="O578" s="116">
        <v>337.23</v>
      </c>
      <c r="P578" s="116">
        <v>316</v>
      </c>
      <c r="Q578" s="116">
        <v>209</v>
      </c>
      <c r="R578" s="116">
        <v>657</v>
      </c>
      <c r="S578" s="116">
        <v>406.3</v>
      </c>
      <c r="T578" s="116">
        <v>445</v>
      </c>
      <c r="U578" s="116">
        <v>314.61</v>
      </c>
      <c r="V578" s="116">
        <v>504</v>
      </c>
      <c r="W578" s="116">
        <v>356.39</v>
      </c>
      <c r="X578" s="116">
        <v>218</v>
      </c>
      <c r="Y578" s="116">
        <v>122.07</v>
      </c>
      <c r="Z578" s="116">
        <v>307</v>
      </c>
      <c r="AA578" s="116">
        <v>207.65</v>
      </c>
      <c r="AB578" s="116">
        <v>328</v>
      </c>
      <c r="AC578" s="116">
        <v>227.78</v>
      </c>
      <c r="AD578" s="116">
        <v>524</v>
      </c>
      <c r="AE578" s="116">
        <v>335.25</v>
      </c>
      <c r="AF578" s="116">
        <v>574</v>
      </c>
      <c r="AG578" s="116">
        <v>370.96</v>
      </c>
      <c r="AH578" s="116">
        <v>472</v>
      </c>
      <c r="AI578" s="116">
        <v>307.32</v>
      </c>
      <c r="AJ578" s="116">
        <v>406</v>
      </c>
      <c r="AK578" s="116">
        <v>278.42</v>
      </c>
      <c r="AL578" s="116">
        <v>579</v>
      </c>
      <c r="AM578" s="116">
        <v>372.15</v>
      </c>
      <c r="AN578" s="116">
        <v>810</v>
      </c>
      <c r="AO578" s="116">
        <v>508.46</v>
      </c>
      <c r="AP578" s="116">
        <v>945</v>
      </c>
      <c r="AQ578" s="116">
        <v>587.29</v>
      </c>
      <c r="AR578" s="116">
        <v>325</v>
      </c>
      <c r="AS578" s="116">
        <v>170.65</v>
      </c>
      <c r="AT578" s="116">
        <v>360</v>
      </c>
      <c r="AU578" s="116">
        <v>197.31</v>
      </c>
      <c r="AV578" s="116">
        <v>274</v>
      </c>
      <c r="AW578" s="116">
        <v>130.59</v>
      </c>
      <c r="AX578" s="116">
        <v>317</v>
      </c>
      <c r="AY578" s="116">
        <v>166.38</v>
      </c>
      <c r="AZ578" s="116">
        <v>210</v>
      </c>
      <c r="BA578" s="116">
        <v>125.06</v>
      </c>
      <c r="BB578" s="116">
        <v>288</v>
      </c>
      <c r="BC578" s="116">
        <v>151.34</v>
      </c>
      <c r="BD578" s="116">
        <v>411</v>
      </c>
      <c r="BE578" s="116">
        <v>241.06</v>
      </c>
      <c r="BF578" s="116">
        <v>196</v>
      </c>
      <c r="BG578" s="116">
        <v>88.4</v>
      </c>
      <c r="BH578" s="116">
        <v>436</v>
      </c>
      <c r="BI578" s="116">
        <v>266.89</v>
      </c>
      <c r="BJ578" s="116">
        <v>400</v>
      </c>
      <c r="BK578" s="116">
        <v>215.87</v>
      </c>
      <c r="BL578" s="116">
        <v>286</v>
      </c>
      <c r="BM578" s="116">
        <v>151.93</v>
      </c>
      <c r="BN578" s="116">
        <v>387</v>
      </c>
      <c r="BO578" s="116">
        <v>202.9</v>
      </c>
      <c r="BP578" s="116">
        <v>443</v>
      </c>
      <c r="BQ578" s="116">
        <v>239.99</v>
      </c>
      <c r="BR578" s="116">
        <v>327</v>
      </c>
      <c r="BS578" s="116">
        <v>165.06</v>
      </c>
      <c r="BT578" s="116">
        <v>333</v>
      </c>
      <c r="BU578" s="116">
        <v>187.77</v>
      </c>
      <c r="BV578" s="116">
        <v>337</v>
      </c>
      <c r="BW578" s="116">
        <v>181.77</v>
      </c>
      <c r="BX578" s="116">
        <v>319</v>
      </c>
      <c r="BY578" s="116">
        <v>199.08</v>
      </c>
      <c r="BZ578" s="116">
        <v>299</v>
      </c>
      <c r="CA578" s="116">
        <v>189.78</v>
      </c>
      <c r="CB578" s="116">
        <v>367</v>
      </c>
      <c r="CC578" s="116">
        <v>200.73</v>
      </c>
    </row>
    <row r="579" spans="1:81" ht="80.25" x14ac:dyDescent="0.45">
      <c r="A579" s="362">
        <v>575</v>
      </c>
      <c r="B579" s="357" t="s">
        <v>817</v>
      </c>
      <c r="C579" s="357" t="s">
        <v>167</v>
      </c>
      <c r="D579" s="118">
        <v>918</v>
      </c>
      <c r="E579" s="118">
        <v>66.86</v>
      </c>
      <c r="F579" s="118">
        <v>952</v>
      </c>
      <c r="G579" s="118">
        <v>79.97</v>
      </c>
      <c r="H579" s="117">
        <v>1113</v>
      </c>
      <c r="I579" s="118">
        <v>88.81</v>
      </c>
      <c r="J579" s="118">
        <v>944</v>
      </c>
      <c r="K579" s="118">
        <v>66.66</v>
      </c>
      <c r="L579" s="117">
        <v>1147</v>
      </c>
      <c r="M579" s="118">
        <v>84.3</v>
      </c>
      <c r="N579" s="117">
        <v>1196</v>
      </c>
      <c r="O579" s="118">
        <v>96.87</v>
      </c>
      <c r="P579" s="117">
        <v>1156</v>
      </c>
      <c r="Q579" s="118">
        <v>100.55</v>
      </c>
      <c r="R579" s="118">
        <v>852</v>
      </c>
      <c r="S579" s="118">
        <v>70.48</v>
      </c>
      <c r="T579" s="117">
        <v>1029</v>
      </c>
      <c r="U579" s="118">
        <v>91.74</v>
      </c>
      <c r="V579" s="118">
        <v>820</v>
      </c>
      <c r="W579" s="118">
        <v>71.569999999999993</v>
      </c>
      <c r="X579" s="117">
        <v>1159</v>
      </c>
      <c r="Y579" s="118">
        <v>87.3</v>
      </c>
      <c r="Z579" s="118">
        <v>801</v>
      </c>
      <c r="AA579" s="118">
        <v>73.930000000000007</v>
      </c>
      <c r="AB579" s="118">
        <v>796</v>
      </c>
      <c r="AC579" s="118">
        <v>68.2</v>
      </c>
      <c r="AD579" s="118">
        <v>737</v>
      </c>
      <c r="AE579" s="118">
        <v>72.69</v>
      </c>
      <c r="AF579" s="117">
        <v>1045</v>
      </c>
      <c r="AG579" s="118">
        <v>82.28</v>
      </c>
      <c r="AH579" s="118">
        <v>950</v>
      </c>
      <c r="AI579" s="118">
        <v>79.39</v>
      </c>
      <c r="AJ579" s="118">
        <v>893</v>
      </c>
      <c r="AK579" s="118">
        <v>80.59</v>
      </c>
      <c r="AL579" s="117">
        <v>1058</v>
      </c>
      <c r="AM579" s="118">
        <v>89.32</v>
      </c>
      <c r="AN579" s="118">
        <v>984</v>
      </c>
      <c r="AO579" s="118">
        <v>82.12</v>
      </c>
      <c r="AP579" s="118">
        <v>944</v>
      </c>
      <c r="AQ579" s="118">
        <v>83.74</v>
      </c>
      <c r="AR579" s="118">
        <v>961</v>
      </c>
      <c r="AS579" s="118">
        <v>81.19</v>
      </c>
      <c r="AT579" s="117">
        <v>1032</v>
      </c>
      <c r="AU579" s="118">
        <v>87.07</v>
      </c>
      <c r="AV579" s="117">
        <v>1022</v>
      </c>
      <c r="AW579" s="118">
        <v>84.68</v>
      </c>
      <c r="AX579" s="118">
        <v>923</v>
      </c>
      <c r="AY579" s="118">
        <v>74.650000000000006</v>
      </c>
      <c r="AZ579" s="117">
        <v>1031</v>
      </c>
      <c r="BA579" s="118">
        <v>86.29</v>
      </c>
      <c r="BB579" s="118">
        <v>902</v>
      </c>
      <c r="BC579" s="118">
        <v>77.62</v>
      </c>
      <c r="BD579" s="117">
        <v>1332</v>
      </c>
      <c r="BE579" s="118">
        <v>100.44</v>
      </c>
      <c r="BF579" s="118">
        <v>954</v>
      </c>
      <c r="BG579" s="118">
        <v>79.84</v>
      </c>
      <c r="BH579" s="117">
        <v>1268</v>
      </c>
      <c r="BI579" s="118">
        <v>101.29</v>
      </c>
      <c r="BJ579" s="117">
        <v>1028</v>
      </c>
      <c r="BK579" s="118">
        <v>90.7</v>
      </c>
      <c r="BL579" s="117">
        <v>1129</v>
      </c>
      <c r="BM579" s="118">
        <v>89.48</v>
      </c>
      <c r="BN579" s="117">
        <v>1086</v>
      </c>
      <c r="BO579" s="118">
        <v>89.54</v>
      </c>
      <c r="BP579" s="117">
        <v>1220</v>
      </c>
      <c r="BQ579" s="118">
        <v>101.87</v>
      </c>
      <c r="BR579" s="117">
        <v>1144</v>
      </c>
      <c r="BS579" s="118">
        <v>95.85</v>
      </c>
      <c r="BT579" s="117">
        <v>1249</v>
      </c>
      <c r="BU579" s="118">
        <v>104.48</v>
      </c>
      <c r="BV579" s="117">
        <v>1065</v>
      </c>
      <c r="BW579" s="118">
        <v>95.72</v>
      </c>
      <c r="BX579" s="118">
        <v>965</v>
      </c>
      <c r="BY579" s="118">
        <v>89.38</v>
      </c>
      <c r="BZ579" s="117">
        <v>1141</v>
      </c>
      <c r="CA579" s="118">
        <v>97.46</v>
      </c>
      <c r="CB579" s="117">
        <v>1354</v>
      </c>
      <c r="CC579" s="118">
        <v>109.69</v>
      </c>
    </row>
    <row r="580" spans="1:81" ht="67.5" x14ac:dyDescent="0.45">
      <c r="A580" s="363">
        <v>576</v>
      </c>
      <c r="B580" s="358" t="s">
        <v>818</v>
      </c>
      <c r="C580" s="358" t="s">
        <v>167</v>
      </c>
      <c r="D580" s="115">
        <v>3399</v>
      </c>
      <c r="E580" s="116">
        <v>190.84</v>
      </c>
      <c r="F580" s="115">
        <v>3561</v>
      </c>
      <c r="G580" s="116">
        <v>205.03</v>
      </c>
      <c r="H580" s="115">
        <v>3466</v>
      </c>
      <c r="I580" s="116">
        <v>179.42</v>
      </c>
      <c r="J580" s="115">
        <v>3607</v>
      </c>
      <c r="K580" s="116">
        <v>195.61</v>
      </c>
      <c r="L580" s="115">
        <v>3429</v>
      </c>
      <c r="M580" s="116">
        <v>175.09</v>
      </c>
      <c r="N580" s="115">
        <v>3112</v>
      </c>
      <c r="O580" s="116">
        <v>165.86</v>
      </c>
      <c r="P580" s="115">
        <v>3352</v>
      </c>
      <c r="Q580" s="116">
        <v>176.99</v>
      </c>
      <c r="R580" s="115">
        <v>3848</v>
      </c>
      <c r="S580" s="116">
        <v>337.23</v>
      </c>
      <c r="T580" s="115">
        <v>3765</v>
      </c>
      <c r="U580" s="116">
        <v>185.27</v>
      </c>
      <c r="V580" s="115">
        <v>4339</v>
      </c>
      <c r="W580" s="116">
        <v>210.11</v>
      </c>
      <c r="X580" s="115">
        <v>3361</v>
      </c>
      <c r="Y580" s="116">
        <v>169.77</v>
      </c>
      <c r="Z580" s="115">
        <v>3357</v>
      </c>
      <c r="AA580" s="116">
        <v>174.28</v>
      </c>
      <c r="AB580" s="115">
        <v>3002</v>
      </c>
      <c r="AC580" s="116">
        <v>156.86000000000001</v>
      </c>
      <c r="AD580" s="115">
        <v>3699</v>
      </c>
      <c r="AE580" s="116">
        <v>193.41</v>
      </c>
      <c r="AF580" s="115">
        <v>3213</v>
      </c>
      <c r="AG580" s="116">
        <v>172.72</v>
      </c>
      <c r="AH580" s="115">
        <v>3388</v>
      </c>
      <c r="AI580" s="116">
        <v>169.51</v>
      </c>
      <c r="AJ580" s="115">
        <v>3302</v>
      </c>
      <c r="AK580" s="116">
        <v>168.74</v>
      </c>
      <c r="AL580" s="115">
        <v>3317</v>
      </c>
      <c r="AM580" s="116">
        <v>170.33</v>
      </c>
      <c r="AN580" s="115">
        <v>3589</v>
      </c>
      <c r="AO580" s="116">
        <v>190</v>
      </c>
      <c r="AP580" s="115">
        <v>3828</v>
      </c>
      <c r="AQ580" s="116">
        <v>186.26</v>
      </c>
      <c r="AR580" s="115">
        <v>3349</v>
      </c>
      <c r="AS580" s="116">
        <v>197.14</v>
      </c>
      <c r="AT580" s="115">
        <v>3253</v>
      </c>
      <c r="AU580" s="116">
        <v>165.87</v>
      </c>
      <c r="AV580" s="115">
        <v>3078</v>
      </c>
      <c r="AW580" s="116">
        <v>166.55</v>
      </c>
      <c r="AX580" s="115">
        <v>2840</v>
      </c>
      <c r="AY580" s="116">
        <v>152.79</v>
      </c>
      <c r="AZ580" s="115">
        <v>3695</v>
      </c>
      <c r="BA580" s="116">
        <v>185.27</v>
      </c>
      <c r="BB580" s="115">
        <v>2934</v>
      </c>
      <c r="BC580" s="116">
        <v>155.41999999999999</v>
      </c>
      <c r="BD580" s="115">
        <v>3501</v>
      </c>
      <c r="BE580" s="116">
        <v>191</v>
      </c>
      <c r="BF580" s="115">
        <v>3350</v>
      </c>
      <c r="BG580" s="116">
        <v>157.02000000000001</v>
      </c>
      <c r="BH580" s="115">
        <v>3299</v>
      </c>
      <c r="BI580" s="116">
        <v>163.03</v>
      </c>
      <c r="BJ580" s="115">
        <v>3470</v>
      </c>
      <c r="BK580" s="116">
        <v>167.94</v>
      </c>
      <c r="BL580" s="115">
        <v>2883</v>
      </c>
      <c r="BM580" s="116">
        <v>144.9</v>
      </c>
      <c r="BN580" s="115">
        <v>3946</v>
      </c>
      <c r="BO580" s="116">
        <v>188.85</v>
      </c>
      <c r="BP580" s="115">
        <v>3466</v>
      </c>
      <c r="BQ580" s="116">
        <v>159.04</v>
      </c>
      <c r="BR580" s="115">
        <v>3278</v>
      </c>
      <c r="BS580" s="116">
        <v>145.61000000000001</v>
      </c>
      <c r="BT580" s="115">
        <v>3406</v>
      </c>
      <c r="BU580" s="116">
        <v>174.53</v>
      </c>
      <c r="BV580" s="115">
        <v>3198</v>
      </c>
      <c r="BW580" s="116">
        <v>145.56</v>
      </c>
      <c r="BX580" s="115">
        <v>3253</v>
      </c>
      <c r="BY580" s="116">
        <v>152.77000000000001</v>
      </c>
      <c r="BZ580" s="115">
        <v>3408</v>
      </c>
      <c r="CA580" s="116">
        <v>163.62</v>
      </c>
      <c r="CB580" s="115">
        <v>4039</v>
      </c>
      <c r="CC580" s="116">
        <v>174.76</v>
      </c>
    </row>
    <row r="581" spans="1:81" ht="93" x14ac:dyDescent="0.45">
      <c r="A581" s="362">
        <v>577</v>
      </c>
      <c r="B581" s="357" t="s">
        <v>819</v>
      </c>
      <c r="C581" s="357" t="s">
        <v>167</v>
      </c>
      <c r="D581" s="117">
        <v>23440</v>
      </c>
      <c r="E581" s="118">
        <v>897.84</v>
      </c>
      <c r="F581" s="117">
        <v>22516</v>
      </c>
      <c r="G581" s="118">
        <v>870.32</v>
      </c>
      <c r="H581" s="117">
        <v>25211</v>
      </c>
      <c r="I581" s="113">
        <v>1025.31</v>
      </c>
      <c r="J581" s="117">
        <v>23826</v>
      </c>
      <c r="K581" s="118">
        <v>904.66</v>
      </c>
      <c r="L581" s="117">
        <v>25883</v>
      </c>
      <c r="M581" s="118">
        <v>985.33</v>
      </c>
      <c r="N581" s="117">
        <v>24839</v>
      </c>
      <c r="O581" s="118">
        <v>943.83</v>
      </c>
      <c r="P581" s="117">
        <v>23727</v>
      </c>
      <c r="Q581" s="118">
        <v>879.81</v>
      </c>
      <c r="R581" s="117">
        <v>21043</v>
      </c>
      <c r="S581" s="118">
        <v>783.49</v>
      </c>
      <c r="T581" s="117">
        <v>24439</v>
      </c>
      <c r="U581" s="118">
        <v>943.43</v>
      </c>
      <c r="V581" s="117">
        <v>23917</v>
      </c>
      <c r="W581" s="118">
        <v>910.21</v>
      </c>
      <c r="X581" s="117">
        <v>23125</v>
      </c>
      <c r="Y581" s="118">
        <v>881.57</v>
      </c>
      <c r="Z581" s="117">
        <v>23207</v>
      </c>
      <c r="AA581" s="118">
        <v>885.67</v>
      </c>
      <c r="AB581" s="117">
        <v>22365</v>
      </c>
      <c r="AC581" s="118">
        <v>884.17</v>
      </c>
      <c r="AD581" s="117">
        <v>25640</v>
      </c>
      <c r="AE581" s="118">
        <v>957.7</v>
      </c>
      <c r="AF581" s="117">
        <v>30262</v>
      </c>
      <c r="AG581" s="113">
        <v>1144.6099999999999</v>
      </c>
      <c r="AH581" s="117">
        <v>26394</v>
      </c>
      <c r="AI581" s="118">
        <v>947.57</v>
      </c>
      <c r="AJ581" s="117">
        <v>27226</v>
      </c>
      <c r="AK581" s="113">
        <v>1024.78</v>
      </c>
      <c r="AL581" s="117">
        <v>26032</v>
      </c>
      <c r="AM581" s="118">
        <v>969.65</v>
      </c>
      <c r="AN581" s="117">
        <v>24851</v>
      </c>
      <c r="AO581" s="118">
        <v>952.6</v>
      </c>
      <c r="AP581" s="117">
        <v>26670</v>
      </c>
      <c r="AQ581" s="113">
        <v>1026.3</v>
      </c>
      <c r="AR581" s="117">
        <v>24943</v>
      </c>
      <c r="AS581" s="118">
        <v>957</v>
      </c>
      <c r="AT581" s="117">
        <v>23815</v>
      </c>
      <c r="AU581" s="118">
        <v>908.08</v>
      </c>
      <c r="AV581" s="117">
        <v>27248</v>
      </c>
      <c r="AW581" s="113">
        <v>1023.61</v>
      </c>
      <c r="AX581" s="117">
        <v>27029</v>
      </c>
      <c r="AY581" s="118">
        <v>997.14</v>
      </c>
      <c r="AZ581" s="117">
        <v>22234</v>
      </c>
      <c r="BA581" s="118">
        <v>867.29</v>
      </c>
      <c r="BB581" s="117">
        <v>25424</v>
      </c>
      <c r="BC581" s="113">
        <v>1009.22</v>
      </c>
      <c r="BD581" s="117">
        <v>30784</v>
      </c>
      <c r="BE581" s="113">
        <v>1191.45</v>
      </c>
      <c r="BF581" s="117">
        <v>23536</v>
      </c>
      <c r="BG581" s="118">
        <v>898.1</v>
      </c>
      <c r="BH581" s="117">
        <v>31138</v>
      </c>
      <c r="BI581" s="113">
        <v>1172.31</v>
      </c>
      <c r="BJ581" s="117">
        <v>26328</v>
      </c>
      <c r="BK581" s="113">
        <v>1030.73</v>
      </c>
      <c r="BL581" s="117">
        <v>26927</v>
      </c>
      <c r="BM581" s="118">
        <v>977.35</v>
      </c>
      <c r="BN581" s="117">
        <v>29327</v>
      </c>
      <c r="BO581" s="113">
        <v>1069.3599999999999</v>
      </c>
      <c r="BP581" s="117">
        <v>29585</v>
      </c>
      <c r="BQ581" s="113">
        <v>1064.0999999999999</v>
      </c>
      <c r="BR581" s="117">
        <v>29184</v>
      </c>
      <c r="BS581" s="113">
        <v>1069.6199999999999</v>
      </c>
      <c r="BT581" s="117">
        <v>30090</v>
      </c>
      <c r="BU581" s="113">
        <v>1090.55</v>
      </c>
      <c r="BV581" s="117">
        <v>27248</v>
      </c>
      <c r="BW581" s="113">
        <v>1012.2</v>
      </c>
      <c r="BX581" s="117">
        <v>26722</v>
      </c>
      <c r="BY581" s="113">
        <v>1000.63</v>
      </c>
      <c r="BZ581" s="117">
        <v>27117</v>
      </c>
      <c r="CA581" s="118">
        <v>980.76</v>
      </c>
      <c r="CB581" s="117">
        <v>34596</v>
      </c>
      <c r="CC581" s="113">
        <v>1237.7</v>
      </c>
    </row>
    <row r="582" spans="1:81" ht="67.5" x14ac:dyDescent="0.45">
      <c r="A582" s="363">
        <v>578</v>
      </c>
      <c r="B582" s="358" t="s">
        <v>820</v>
      </c>
      <c r="C582" s="112"/>
      <c r="D582" s="112"/>
      <c r="E582" s="116">
        <v>192.99</v>
      </c>
      <c r="F582" s="112"/>
      <c r="G582" s="116">
        <v>203.9</v>
      </c>
      <c r="H582" s="112"/>
      <c r="I582" s="116">
        <v>227.62</v>
      </c>
      <c r="J582" s="112"/>
      <c r="K582" s="116">
        <v>145.07</v>
      </c>
      <c r="L582" s="112"/>
      <c r="M582" s="116">
        <v>137.6</v>
      </c>
      <c r="N582" s="112"/>
      <c r="O582" s="116">
        <v>140.44</v>
      </c>
      <c r="P582" s="112"/>
      <c r="Q582" s="116">
        <v>163.68</v>
      </c>
      <c r="R582" s="112"/>
      <c r="S582" s="116">
        <v>162.19999999999999</v>
      </c>
      <c r="T582" s="112"/>
      <c r="U582" s="116">
        <v>146.04</v>
      </c>
      <c r="V582" s="112"/>
      <c r="W582" s="116">
        <v>188.68</v>
      </c>
      <c r="X582" s="112"/>
      <c r="Y582" s="116">
        <v>172.63</v>
      </c>
      <c r="Z582" s="112"/>
      <c r="AA582" s="116">
        <v>195.25</v>
      </c>
      <c r="AB582" s="112"/>
      <c r="AC582" s="116">
        <v>199.05</v>
      </c>
      <c r="AD582" s="112"/>
      <c r="AE582" s="116">
        <v>198.65</v>
      </c>
      <c r="AF582" s="112"/>
      <c r="AG582" s="116">
        <v>230.09</v>
      </c>
      <c r="AH582" s="112"/>
      <c r="AI582" s="116">
        <v>153.51</v>
      </c>
      <c r="AJ582" s="112"/>
      <c r="AK582" s="116">
        <v>148.9</v>
      </c>
      <c r="AL582" s="112"/>
      <c r="AM582" s="116">
        <v>192.94</v>
      </c>
      <c r="AN582" s="112"/>
      <c r="AO582" s="116">
        <v>185.48</v>
      </c>
      <c r="AP582" s="112"/>
      <c r="AQ582" s="116">
        <v>192.62</v>
      </c>
      <c r="AR582" s="112"/>
      <c r="AS582" s="116">
        <v>158.12</v>
      </c>
      <c r="AT582" s="112"/>
      <c r="AU582" s="116">
        <v>138.69</v>
      </c>
      <c r="AV582" s="112"/>
      <c r="AW582" s="116">
        <v>175.01</v>
      </c>
      <c r="AX582" s="112"/>
      <c r="AY582" s="116">
        <v>185.77</v>
      </c>
      <c r="AZ582" s="112"/>
      <c r="BA582" s="116">
        <v>199.66</v>
      </c>
      <c r="BB582" s="112"/>
      <c r="BC582" s="116">
        <v>207.11</v>
      </c>
      <c r="BD582" s="112"/>
      <c r="BE582" s="116">
        <v>217.5</v>
      </c>
      <c r="BF582" s="112"/>
      <c r="BG582" s="116">
        <v>144.1</v>
      </c>
      <c r="BH582" s="112"/>
      <c r="BI582" s="116">
        <v>182.49</v>
      </c>
      <c r="BJ582" s="112"/>
      <c r="BK582" s="116">
        <v>198.68</v>
      </c>
      <c r="BL582" s="112"/>
      <c r="BM582" s="116">
        <v>201.01</v>
      </c>
      <c r="BN582" s="112"/>
      <c r="BO582" s="116">
        <v>184.96</v>
      </c>
      <c r="BP582" s="112"/>
      <c r="BQ582" s="116">
        <v>190.79</v>
      </c>
      <c r="BR582" s="112"/>
      <c r="BS582" s="116">
        <v>157.36000000000001</v>
      </c>
      <c r="BT582" s="112"/>
      <c r="BU582" s="116">
        <v>215.14</v>
      </c>
      <c r="BV582" s="112"/>
      <c r="BW582" s="116">
        <v>201.88</v>
      </c>
      <c r="BX582" s="112"/>
      <c r="BY582" s="116">
        <v>207.56</v>
      </c>
      <c r="BZ582" s="112"/>
      <c r="CA582" s="116">
        <v>221.06</v>
      </c>
      <c r="CB582" s="112"/>
      <c r="CC582" s="116">
        <v>240.92</v>
      </c>
    </row>
    <row r="583" spans="1:81" ht="80.25" x14ac:dyDescent="0.45">
      <c r="A583" s="362">
        <v>579</v>
      </c>
      <c r="B583" s="357" t="s">
        <v>821</v>
      </c>
      <c r="C583" s="111"/>
      <c r="D583" s="111"/>
      <c r="E583" s="113">
        <v>1379.05</v>
      </c>
      <c r="F583" s="111"/>
      <c r="G583" s="113">
        <v>2257.13</v>
      </c>
      <c r="H583" s="111"/>
      <c r="I583" s="113">
        <v>1404.33</v>
      </c>
      <c r="J583" s="111"/>
      <c r="K583" s="113">
        <v>1301.05</v>
      </c>
      <c r="L583" s="111"/>
      <c r="M583" s="113">
        <v>1341.33</v>
      </c>
      <c r="N583" s="111"/>
      <c r="O583" s="113">
        <v>1424.68</v>
      </c>
      <c r="P583" s="111"/>
      <c r="Q583" s="113">
        <v>1622.89</v>
      </c>
      <c r="R583" s="111"/>
      <c r="S583" s="113">
        <v>1479.82</v>
      </c>
      <c r="T583" s="111"/>
      <c r="U583" s="113">
        <v>1665.33</v>
      </c>
      <c r="V583" s="111"/>
      <c r="W583" s="113">
        <v>1731.55</v>
      </c>
      <c r="X583" s="111"/>
      <c r="Y583" s="113">
        <v>1552.97</v>
      </c>
      <c r="Z583" s="111"/>
      <c r="AA583" s="113">
        <v>1659.36</v>
      </c>
      <c r="AB583" s="111"/>
      <c r="AC583" s="113">
        <v>1559.01</v>
      </c>
      <c r="AD583" s="111"/>
      <c r="AE583" s="113">
        <v>1705.19</v>
      </c>
      <c r="AF583" s="111"/>
      <c r="AG583" s="113">
        <v>1802.59</v>
      </c>
      <c r="AH583" s="111"/>
      <c r="AI583" s="113">
        <v>1490.89</v>
      </c>
      <c r="AJ583" s="111"/>
      <c r="AK583" s="113">
        <v>1672.17</v>
      </c>
      <c r="AL583" s="111"/>
      <c r="AM583" s="113">
        <v>1789.87</v>
      </c>
      <c r="AN583" s="111"/>
      <c r="AO583" s="113">
        <v>1785.45</v>
      </c>
      <c r="AP583" s="111"/>
      <c r="AQ583" s="113">
        <v>1711.02</v>
      </c>
      <c r="AR583" s="111"/>
      <c r="AS583" s="113">
        <v>1834.56</v>
      </c>
      <c r="AT583" s="111"/>
      <c r="AU583" s="113">
        <v>1712.77</v>
      </c>
      <c r="AV583" s="111"/>
      <c r="AW583" s="113">
        <v>1842.59</v>
      </c>
      <c r="AX583" s="111"/>
      <c r="AY583" s="113">
        <v>1654.82</v>
      </c>
      <c r="AZ583" s="111"/>
      <c r="BA583" s="113">
        <v>1633.84</v>
      </c>
      <c r="BB583" s="111"/>
      <c r="BC583" s="113">
        <v>1565.45</v>
      </c>
      <c r="BD583" s="111"/>
      <c r="BE583" s="113">
        <v>1804.31</v>
      </c>
      <c r="BF583" s="111"/>
      <c r="BG583" s="113">
        <v>1919.85</v>
      </c>
      <c r="BH583" s="111"/>
      <c r="BI583" s="113">
        <v>1840.53</v>
      </c>
      <c r="BJ583" s="111"/>
      <c r="BK583" s="113">
        <v>1762.17</v>
      </c>
      <c r="BL583" s="111"/>
      <c r="BM583" s="113">
        <v>1881</v>
      </c>
      <c r="BN583" s="111"/>
      <c r="BO583" s="113">
        <v>1888.85</v>
      </c>
      <c r="BP583" s="111"/>
      <c r="BQ583" s="113">
        <v>1707.76</v>
      </c>
      <c r="BR583" s="111"/>
      <c r="BS583" s="113">
        <v>1818.17</v>
      </c>
      <c r="BT583" s="111"/>
      <c r="BU583" s="113">
        <v>1937.93</v>
      </c>
      <c r="BV583" s="111"/>
      <c r="BW583" s="113">
        <v>1711.06</v>
      </c>
      <c r="BX583" s="111"/>
      <c r="BY583" s="113">
        <v>1754.89</v>
      </c>
      <c r="BZ583" s="111"/>
      <c r="CA583" s="113">
        <v>1730.64</v>
      </c>
      <c r="CB583" s="111"/>
      <c r="CC583" s="113">
        <v>1855.43</v>
      </c>
    </row>
    <row r="584" spans="1:81" ht="67.5" x14ac:dyDescent="0.45">
      <c r="A584" s="363">
        <v>580</v>
      </c>
      <c r="B584" s="358" t="s">
        <v>822</v>
      </c>
      <c r="C584" s="358" t="s">
        <v>167</v>
      </c>
      <c r="D584" s="115">
        <v>2970</v>
      </c>
      <c r="E584" s="114">
        <v>1116.52</v>
      </c>
      <c r="F584" s="115">
        <v>2827</v>
      </c>
      <c r="G584" s="114">
        <v>1105.18</v>
      </c>
      <c r="H584" s="115">
        <v>3562</v>
      </c>
      <c r="I584" s="114">
        <v>1257.44</v>
      </c>
      <c r="J584" s="115">
        <v>2919</v>
      </c>
      <c r="K584" s="114">
        <v>1019.66</v>
      </c>
      <c r="L584" s="115">
        <v>3004</v>
      </c>
      <c r="M584" s="114">
        <v>1223.8699999999999</v>
      </c>
      <c r="N584" s="115">
        <v>2900</v>
      </c>
      <c r="O584" s="114">
        <v>1241.03</v>
      </c>
      <c r="P584" s="115">
        <v>3377</v>
      </c>
      <c r="Q584" s="114">
        <v>1280.99</v>
      </c>
      <c r="R584" s="115">
        <v>2883</v>
      </c>
      <c r="S584" s="114">
        <v>1308.83</v>
      </c>
      <c r="T584" s="115">
        <v>3379</v>
      </c>
      <c r="U584" s="114">
        <v>1361.29</v>
      </c>
      <c r="V584" s="115">
        <v>3397</v>
      </c>
      <c r="W584" s="114">
        <v>1456.02</v>
      </c>
      <c r="X584" s="115">
        <v>3656</v>
      </c>
      <c r="Y584" s="114">
        <v>1313.77</v>
      </c>
      <c r="Z584" s="115">
        <v>3564</v>
      </c>
      <c r="AA584" s="114">
        <v>1442.8</v>
      </c>
      <c r="AB584" s="115">
        <v>3260</v>
      </c>
      <c r="AC584" s="114">
        <v>1296.9100000000001</v>
      </c>
      <c r="AD584" s="115">
        <v>3284</v>
      </c>
      <c r="AE584" s="114">
        <v>1435.54</v>
      </c>
      <c r="AF584" s="115">
        <v>4041</v>
      </c>
      <c r="AG584" s="114">
        <v>1501.77</v>
      </c>
      <c r="AH584" s="115">
        <v>2808</v>
      </c>
      <c r="AI584" s="114">
        <v>1133.98</v>
      </c>
      <c r="AJ584" s="115">
        <v>3636</v>
      </c>
      <c r="AK584" s="114">
        <v>1389</v>
      </c>
      <c r="AL584" s="115">
        <v>3694</v>
      </c>
      <c r="AM584" s="114">
        <v>1467.43</v>
      </c>
      <c r="AN584" s="115">
        <v>3363</v>
      </c>
      <c r="AO584" s="114">
        <v>1357.98</v>
      </c>
      <c r="AP584" s="115">
        <v>3985</v>
      </c>
      <c r="AQ584" s="114">
        <v>1414.94</v>
      </c>
      <c r="AR584" s="115">
        <v>3714</v>
      </c>
      <c r="AS584" s="114">
        <v>1463.44</v>
      </c>
      <c r="AT584" s="115">
        <v>3198</v>
      </c>
      <c r="AU584" s="114">
        <v>1218.44</v>
      </c>
      <c r="AV584" s="115">
        <v>4009</v>
      </c>
      <c r="AW584" s="114">
        <v>1416.32</v>
      </c>
      <c r="AX584" s="115">
        <v>3222</v>
      </c>
      <c r="AY584" s="114">
        <v>1290.8699999999999</v>
      </c>
      <c r="AZ584" s="115">
        <v>3320</v>
      </c>
      <c r="BA584" s="114">
        <v>1241.8599999999999</v>
      </c>
      <c r="BB584" s="115">
        <v>3089</v>
      </c>
      <c r="BC584" s="114">
        <v>1321.74</v>
      </c>
      <c r="BD584" s="115">
        <v>4246</v>
      </c>
      <c r="BE584" s="114">
        <v>1577.09</v>
      </c>
      <c r="BF584" s="115">
        <v>3269</v>
      </c>
      <c r="BG584" s="114">
        <v>1129.97</v>
      </c>
      <c r="BH584" s="115">
        <v>3588</v>
      </c>
      <c r="BI584" s="114">
        <v>1475</v>
      </c>
      <c r="BJ584" s="115">
        <v>3892</v>
      </c>
      <c r="BK584" s="114">
        <v>1576.11</v>
      </c>
      <c r="BL584" s="115">
        <v>3159</v>
      </c>
      <c r="BM584" s="114">
        <v>1350.82</v>
      </c>
      <c r="BN584" s="115">
        <v>4002</v>
      </c>
      <c r="BO584" s="114">
        <v>1562.35</v>
      </c>
      <c r="BP584" s="115">
        <v>3885</v>
      </c>
      <c r="BQ584" s="114">
        <v>1587.52</v>
      </c>
      <c r="BR584" s="115">
        <v>3866</v>
      </c>
      <c r="BS584" s="114">
        <v>1403.9</v>
      </c>
      <c r="BT584" s="115">
        <v>3450</v>
      </c>
      <c r="BU584" s="114">
        <v>1491.87</v>
      </c>
      <c r="BV584" s="115">
        <v>3620</v>
      </c>
      <c r="BW584" s="114">
        <v>1584.79</v>
      </c>
      <c r="BX584" s="115">
        <v>3150</v>
      </c>
      <c r="BY584" s="114">
        <v>1266.8800000000001</v>
      </c>
      <c r="BZ584" s="115">
        <v>3867</v>
      </c>
      <c r="CA584" s="114">
        <v>1225.23</v>
      </c>
      <c r="CB584" s="115">
        <v>3916</v>
      </c>
      <c r="CC584" s="114">
        <v>1539.64</v>
      </c>
    </row>
    <row r="585" spans="1:81" ht="42" x14ac:dyDescent="0.45">
      <c r="A585" s="362">
        <v>581</v>
      </c>
      <c r="B585" s="357" t="s">
        <v>823</v>
      </c>
      <c r="C585" s="357" t="s">
        <v>167</v>
      </c>
      <c r="D585" s="117">
        <v>995626</v>
      </c>
      <c r="E585" s="113">
        <v>1832.19</v>
      </c>
      <c r="F585" s="117">
        <v>1266664</v>
      </c>
      <c r="G585" s="113">
        <v>2219.67</v>
      </c>
      <c r="H585" s="117">
        <v>1117168</v>
      </c>
      <c r="I585" s="113">
        <v>2026.93</v>
      </c>
      <c r="J585" s="117">
        <v>1083476</v>
      </c>
      <c r="K585" s="113">
        <v>1912.03</v>
      </c>
      <c r="L585" s="117">
        <v>1273931</v>
      </c>
      <c r="M585" s="113">
        <v>2210.59</v>
      </c>
      <c r="N585" s="117">
        <v>933398</v>
      </c>
      <c r="O585" s="113">
        <v>1698.55</v>
      </c>
      <c r="P585" s="117">
        <v>1010268</v>
      </c>
      <c r="Q585" s="113">
        <v>1751.7</v>
      </c>
      <c r="R585" s="117">
        <v>869261</v>
      </c>
      <c r="S585" s="113">
        <v>1608.21</v>
      </c>
      <c r="T585" s="117">
        <v>815208</v>
      </c>
      <c r="U585" s="113">
        <v>1566.81</v>
      </c>
      <c r="V585" s="117">
        <v>984487</v>
      </c>
      <c r="W585" s="113">
        <v>1743.16</v>
      </c>
      <c r="X585" s="117">
        <v>1078316</v>
      </c>
      <c r="Y585" s="113">
        <v>1771.44</v>
      </c>
      <c r="Z585" s="117">
        <v>1215533</v>
      </c>
      <c r="AA585" s="113">
        <v>2130.0100000000002</v>
      </c>
      <c r="AB585" s="117">
        <v>1079084</v>
      </c>
      <c r="AC585" s="113">
        <v>1949.51</v>
      </c>
      <c r="AD585" s="117">
        <v>1268384</v>
      </c>
      <c r="AE585" s="113">
        <v>2047.6</v>
      </c>
      <c r="AF585" s="117">
        <v>1458455</v>
      </c>
      <c r="AG585" s="113">
        <v>2454.86</v>
      </c>
      <c r="AH585" s="117">
        <v>1200328</v>
      </c>
      <c r="AI585" s="113">
        <v>1968.76</v>
      </c>
      <c r="AJ585" s="117">
        <v>1190080</v>
      </c>
      <c r="AK585" s="113">
        <v>1922.46</v>
      </c>
      <c r="AL585" s="117">
        <v>1120162</v>
      </c>
      <c r="AM585" s="113">
        <v>1853.91</v>
      </c>
      <c r="AN585" s="117">
        <v>1023689</v>
      </c>
      <c r="AO585" s="113">
        <v>1644.98</v>
      </c>
      <c r="AP585" s="117">
        <v>1185696</v>
      </c>
      <c r="AQ585" s="113">
        <v>1725.16</v>
      </c>
      <c r="AR585" s="117">
        <v>1069468</v>
      </c>
      <c r="AS585" s="113">
        <v>1558.27</v>
      </c>
      <c r="AT585" s="117">
        <v>816464</v>
      </c>
      <c r="AU585" s="113">
        <v>1223.79</v>
      </c>
      <c r="AV585" s="117">
        <v>1168561</v>
      </c>
      <c r="AW585" s="113">
        <v>1694.25</v>
      </c>
      <c r="AX585" s="117">
        <v>1100180</v>
      </c>
      <c r="AY585" s="113">
        <v>1599.27</v>
      </c>
      <c r="AZ585" s="117">
        <v>1030002</v>
      </c>
      <c r="BA585" s="113">
        <v>1587.63</v>
      </c>
      <c r="BB585" s="117">
        <v>1188386</v>
      </c>
      <c r="BC585" s="113">
        <v>1734.44</v>
      </c>
      <c r="BD585" s="117">
        <v>1217212</v>
      </c>
      <c r="BE585" s="113">
        <v>1830.72</v>
      </c>
      <c r="BF585" s="117">
        <v>979106</v>
      </c>
      <c r="BG585" s="113">
        <v>1420.46</v>
      </c>
      <c r="BH585" s="117">
        <v>1367118</v>
      </c>
      <c r="BI585" s="113">
        <v>1898.13</v>
      </c>
      <c r="BJ585" s="117">
        <v>1373413</v>
      </c>
      <c r="BK585" s="113">
        <v>1853.51</v>
      </c>
      <c r="BL585" s="117">
        <v>976310</v>
      </c>
      <c r="BM585" s="113">
        <v>1378.52</v>
      </c>
      <c r="BN585" s="117">
        <v>1113880</v>
      </c>
      <c r="BO585" s="113">
        <v>1598.35</v>
      </c>
      <c r="BP585" s="117">
        <v>675328</v>
      </c>
      <c r="BQ585" s="113">
        <v>1040.29</v>
      </c>
      <c r="BR585" s="117">
        <v>988811</v>
      </c>
      <c r="BS585" s="113">
        <v>1393.43</v>
      </c>
      <c r="BT585" s="117">
        <v>887738</v>
      </c>
      <c r="BU585" s="113">
        <v>1274.56</v>
      </c>
      <c r="BV585" s="117">
        <v>1237604</v>
      </c>
      <c r="BW585" s="113">
        <v>1678.6</v>
      </c>
      <c r="BX585" s="117">
        <v>961609</v>
      </c>
      <c r="BY585" s="113">
        <v>1415.24</v>
      </c>
      <c r="BZ585" s="117">
        <v>1196451</v>
      </c>
      <c r="CA585" s="113">
        <v>1614.67</v>
      </c>
      <c r="CB585" s="117">
        <v>1319604</v>
      </c>
      <c r="CC585" s="113">
        <v>1822.73</v>
      </c>
    </row>
    <row r="586" spans="1:81" ht="67.5" x14ac:dyDescent="0.45">
      <c r="A586" s="363">
        <v>582</v>
      </c>
      <c r="B586" s="358" t="s">
        <v>824</v>
      </c>
      <c r="C586" s="358" t="s">
        <v>167</v>
      </c>
      <c r="D586" s="116">
        <v>987</v>
      </c>
      <c r="E586" s="116">
        <v>194.37</v>
      </c>
      <c r="F586" s="116">
        <v>997</v>
      </c>
      <c r="G586" s="116">
        <v>167.8</v>
      </c>
      <c r="H586" s="115">
        <v>1179</v>
      </c>
      <c r="I586" s="116">
        <v>185.87</v>
      </c>
      <c r="J586" s="116">
        <v>884</v>
      </c>
      <c r="K586" s="116">
        <v>157.49</v>
      </c>
      <c r="L586" s="116">
        <v>760</v>
      </c>
      <c r="M586" s="116">
        <v>161.97999999999999</v>
      </c>
      <c r="N586" s="116">
        <v>796</v>
      </c>
      <c r="O586" s="116">
        <v>182.9</v>
      </c>
      <c r="P586" s="115">
        <v>1044</v>
      </c>
      <c r="Q586" s="116">
        <v>201.94</v>
      </c>
      <c r="R586" s="116">
        <v>654</v>
      </c>
      <c r="S586" s="116">
        <v>167.63</v>
      </c>
      <c r="T586" s="116">
        <v>701</v>
      </c>
      <c r="U586" s="116">
        <v>187.62</v>
      </c>
      <c r="V586" s="116">
        <v>740</v>
      </c>
      <c r="W586" s="116">
        <v>189.81</v>
      </c>
      <c r="X586" s="116">
        <v>966</v>
      </c>
      <c r="Y586" s="116">
        <v>337.77</v>
      </c>
      <c r="Z586" s="116">
        <v>983</v>
      </c>
      <c r="AA586" s="116">
        <v>190.55</v>
      </c>
      <c r="AB586" s="116">
        <v>871</v>
      </c>
      <c r="AC586" s="116">
        <v>185.5</v>
      </c>
      <c r="AD586" s="116">
        <v>939</v>
      </c>
      <c r="AE586" s="116">
        <v>191.12</v>
      </c>
      <c r="AF586" s="115">
        <v>1612</v>
      </c>
      <c r="AG586" s="116">
        <v>235.38</v>
      </c>
      <c r="AH586" s="116">
        <v>740</v>
      </c>
      <c r="AI586" s="116">
        <v>136.18</v>
      </c>
      <c r="AJ586" s="116">
        <v>743</v>
      </c>
      <c r="AK586" s="116">
        <v>160.01</v>
      </c>
      <c r="AL586" s="115">
        <v>1054</v>
      </c>
      <c r="AM586" s="116">
        <v>233.37</v>
      </c>
      <c r="AN586" s="115">
        <v>1382</v>
      </c>
      <c r="AO586" s="116">
        <v>261.77999999999997</v>
      </c>
      <c r="AP586" s="116">
        <v>960</v>
      </c>
      <c r="AQ586" s="116">
        <v>214.44</v>
      </c>
      <c r="AR586" s="116">
        <v>909</v>
      </c>
      <c r="AS586" s="116">
        <v>210.02</v>
      </c>
      <c r="AT586" s="116">
        <v>643</v>
      </c>
      <c r="AU586" s="116">
        <v>135.57</v>
      </c>
      <c r="AV586" s="116">
        <v>924</v>
      </c>
      <c r="AW586" s="116">
        <v>203.17</v>
      </c>
      <c r="AX586" s="116">
        <v>880</v>
      </c>
      <c r="AY586" s="116">
        <v>193.88</v>
      </c>
      <c r="AZ586" s="116">
        <v>933</v>
      </c>
      <c r="BA586" s="116">
        <v>210.68</v>
      </c>
      <c r="BB586" s="116">
        <v>646</v>
      </c>
      <c r="BC586" s="116">
        <v>155.28</v>
      </c>
      <c r="BD586" s="116">
        <v>734</v>
      </c>
      <c r="BE586" s="116">
        <v>180.58</v>
      </c>
      <c r="BF586" s="116">
        <v>659</v>
      </c>
      <c r="BG586" s="116">
        <v>161.11000000000001</v>
      </c>
      <c r="BH586" s="116">
        <v>648</v>
      </c>
      <c r="BI586" s="116">
        <v>180.76</v>
      </c>
      <c r="BJ586" s="116">
        <v>845</v>
      </c>
      <c r="BK586" s="116">
        <v>197.43</v>
      </c>
      <c r="BL586" s="116">
        <v>912</v>
      </c>
      <c r="BM586" s="116">
        <v>178.86</v>
      </c>
      <c r="BN586" s="115">
        <v>1327</v>
      </c>
      <c r="BO586" s="116">
        <v>246.61</v>
      </c>
      <c r="BP586" s="116">
        <v>826</v>
      </c>
      <c r="BQ586" s="116">
        <v>188.5</v>
      </c>
      <c r="BR586" s="116">
        <v>955</v>
      </c>
      <c r="BS586" s="116">
        <v>193.23</v>
      </c>
      <c r="BT586" s="116">
        <v>788</v>
      </c>
      <c r="BU586" s="116">
        <v>179.08</v>
      </c>
      <c r="BV586" s="116">
        <v>830</v>
      </c>
      <c r="BW586" s="116">
        <v>226.26</v>
      </c>
      <c r="BX586" s="116">
        <v>580</v>
      </c>
      <c r="BY586" s="116">
        <v>170.78</v>
      </c>
      <c r="BZ586" s="116">
        <v>479</v>
      </c>
      <c r="CA586" s="116">
        <v>535.05999999999995</v>
      </c>
      <c r="CB586" s="116">
        <v>522</v>
      </c>
      <c r="CC586" s="116">
        <v>143.08000000000001</v>
      </c>
    </row>
    <row r="587" spans="1:81" ht="118.5" x14ac:dyDescent="0.45">
      <c r="A587" s="362">
        <v>583</v>
      </c>
      <c r="B587" s="357" t="s">
        <v>992</v>
      </c>
      <c r="C587" s="111"/>
      <c r="D587" s="111"/>
      <c r="E587" s="118">
        <v>568.42999999999995</v>
      </c>
      <c r="F587" s="111"/>
      <c r="G587" s="118">
        <v>889.95</v>
      </c>
      <c r="H587" s="111"/>
      <c r="I587" s="113">
        <v>1440.8</v>
      </c>
      <c r="J587" s="111"/>
      <c r="K587" s="113">
        <v>1224.46</v>
      </c>
      <c r="L587" s="111"/>
      <c r="M587" s="113">
        <v>1489.24</v>
      </c>
      <c r="N587" s="111"/>
      <c r="O587" s="113">
        <v>1431.27</v>
      </c>
      <c r="P587" s="111"/>
      <c r="Q587" s="113">
        <v>1404.11</v>
      </c>
      <c r="R587" s="111"/>
      <c r="S587" s="113">
        <v>1304.52</v>
      </c>
      <c r="T587" s="111"/>
      <c r="U587" s="113">
        <v>1194.04</v>
      </c>
      <c r="V587" s="111"/>
      <c r="W587" s="113">
        <v>1040.8900000000001</v>
      </c>
      <c r="X587" s="111"/>
      <c r="Y587" s="113">
        <v>1025.68</v>
      </c>
      <c r="Z587" s="111"/>
      <c r="AA587" s="113">
        <v>1176.96</v>
      </c>
      <c r="AB587" s="111"/>
      <c r="AC587" s="118">
        <v>994.43</v>
      </c>
      <c r="AD587" s="111"/>
      <c r="AE587" s="113">
        <v>1133.3599999999999</v>
      </c>
      <c r="AF587" s="111"/>
      <c r="AG587" s="113">
        <v>1366.92</v>
      </c>
      <c r="AH587" s="111"/>
      <c r="AI587" s="118">
        <v>776.47</v>
      </c>
      <c r="AJ587" s="111"/>
      <c r="AK587" s="113">
        <v>1095.9100000000001</v>
      </c>
      <c r="AL587" s="111"/>
      <c r="AM587" s="118">
        <v>918.11</v>
      </c>
      <c r="AN587" s="111"/>
      <c r="AO587" s="118">
        <v>800.05</v>
      </c>
      <c r="AP587" s="111"/>
      <c r="AQ587" s="118">
        <v>888.75</v>
      </c>
      <c r="AR587" s="111"/>
      <c r="AS587" s="118">
        <v>935.96</v>
      </c>
      <c r="AT587" s="111"/>
      <c r="AU587" s="118">
        <v>894.66</v>
      </c>
      <c r="AV587" s="111"/>
      <c r="AW587" s="118">
        <v>902.1</v>
      </c>
      <c r="AX587" s="111"/>
      <c r="AY587" s="118">
        <v>678.65</v>
      </c>
      <c r="AZ587" s="111"/>
      <c r="BA587" s="118">
        <v>669.02</v>
      </c>
      <c r="BB587" s="111"/>
      <c r="BC587" s="118">
        <v>707.75</v>
      </c>
      <c r="BD587" s="111"/>
      <c r="BE587" s="118">
        <v>800.5</v>
      </c>
      <c r="BF587" s="111"/>
      <c r="BG587" s="118">
        <v>444.83</v>
      </c>
      <c r="BH587" s="111"/>
      <c r="BI587" s="118">
        <v>691.5</v>
      </c>
      <c r="BJ587" s="111"/>
      <c r="BK587" s="118">
        <v>669.9</v>
      </c>
      <c r="BL587" s="111"/>
      <c r="BM587" s="118">
        <v>493.94</v>
      </c>
      <c r="BN587" s="111"/>
      <c r="BO587" s="118">
        <v>559.47</v>
      </c>
      <c r="BP587" s="111"/>
      <c r="BQ587" s="118">
        <v>466.28</v>
      </c>
      <c r="BR587" s="111"/>
      <c r="BS587" s="118">
        <v>376.86</v>
      </c>
      <c r="BT587" s="111"/>
      <c r="BU587" s="118">
        <v>425</v>
      </c>
      <c r="BV587" s="111"/>
      <c r="BW587" s="118">
        <v>377.97</v>
      </c>
      <c r="BX587" s="111"/>
      <c r="BY587" s="118">
        <v>372.32</v>
      </c>
      <c r="BZ587" s="111"/>
      <c r="CA587" s="118">
        <v>438.82</v>
      </c>
      <c r="CB587" s="111"/>
      <c r="CC587" s="118">
        <v>550.15</v>
      </c>
    </row>
    <row r="588" spans="1:81" ht="54.75" x14ac:dyDescent="0.45">
      <c r="A588" s="363">
        <v>584</v>
      </c>
      <c r="B588" s="358" t="s">
        <v>825</v>
      </c>
      <c r="C588" s="358" t="s">
        <v>167</v>
      </c>
      <c r="D588" s="115">
        <v>34103</v>
      </c>
      <c r="E588" s="114">
        <v>1359.79</v>
      </c>
      <c r="F588" s="115">
        <v>34771</v>
      </c>
      <c r="G588" s="114">
        <v>1286.3499999999999</v>
      </c>
      <c r="H588" s="115">
        <v>35518</v>
      </c>
      <c r="I588" s="114">
        <v>1396.87</v>
      </c>
      <c r="J588" s="115">
        <v>39227</v>
      </c>
      <c r="K588" s="114">
        <v>1340.35</v>
      </c>
      <c r="L588" s="115">
        <v>29729</v>
      </c>
      <c r="M588" s="114">
        <v>1273.24</v>
      </c>
      <c r="N588" s="115">
        <v>36381</v>
      </c>
      <c r="O588" s="114">
        <v>1404.73</v>
      </c>
      <c r="P588" s="115">
        <v>39179</v>
      </c>
      <c r="Q588" s="114">
        <v>1485.34</v>
      </c>
      <c r="R588" s="115">
        <v>37761</v>
      </c>
      <c r="S588" s="114">
        <v>1443.99</v>
      </c>
      <c r="T588" s="115">
        <v>36551</v>
      </c>
      <c r="U588" s="114">
        <v>1538.94</v>
      </c>
      <c r="V588" s="115">
        <v>36819</v>
      </c>
      <c r="W588" s="114">
        <v>1633.02</v>
      </c>
      <c r="X588" s="115">
        <v>35797</v>
      </c>
      <c r="Y588" s="114">
        <v>1403.91</v>
      </c>
      <c r="Z588" s="115">
        <v>41219</v>
      </c>
      <c r="AA588" s="114">
        <v>1471.03</v>
      </c>
      <c r="AB588" s="115">
        <v>31038</v>
      </c>
      <c r="AC588" s="114">
        <v>1229.3800000000001</v>
      </c>
      <c r="AD588" s="115">
        <v>34300</v>
      </c>
      <c r="AE588" s="114">
        <v>1328.98</v>
      </c>
      <c r="AF588" s="115">
        <v>39182</v>
      </c>
      <c r="AG588" s="114">
        <v>1594.88</v>
      </c>
      <c r="AH588" s="115">
        <v>36521</v>
      </c>
      <c r="AI588" s="114">
        <v>1426.54</v>
      </c>
      <c r="AJ588" s="115">
        <v>34627</v>
      </c>
      <c r="AK588" s="114">
        <v>1527.91</v>
      </c>
      <c r="AL588" s="115">
        <v>35328</v>
      </c>
      <c r="AM588" s="114">
        <v>1534.98</v>
      </c>
      <c r="AN588" s="115">
        <v>37691</v>
      </c>
      <c r="AO588" s="114">
        <v>1502.98</v>
      </c>
      <c r="AP588" s="115">
        <v>38251</v>
      </c>
      <c r="AQ588" s="114">
        <v>1665.17</v>
      </c>
      <c r="AR588" s="115">
        <v>37173</v>
      </c>
      <c r="AS588" s="114">
        <v>1743.03</v>
      </c>
      <c r="AT588" s="115">
        <v>36246</v>
      </c>
      <c r="AU588" s="114">
        <v>1673.59</v>
      </c>
      <c r="AV588" s="115">
        <v>34157</v>
      </c>
      <c r="AW588" s="114">
        <v>1629.62</v>
      </c>
      <c r="AX588" s="115">
        <v>37864</v>
      </c>
      <c r="AY588" s="114">
        <v>1674.24</v>
      </c>
      <c r="AZ588" s="115">
        <v>32287</v>
      </c>
      <c r="BA588" s="114">
        <v>1384.14</v>
      </c>
      <c r="BB588" s="115">
        <v>36508</v>
      </c>
      <c r="BC588" s="114">
        <v>1646.88</v>
      </c>
      <c r="BD588" s="115">
        <v>39064</v>
      </c>
      <c r="BE588" s="114">
        <v>1658.95</v>
      </c>
      <c r="BF588" s="115">
        <v>35327</v>
      </c>
      <c r="BG588" s="114">
        <v>1357.24</v>
      </c>
      <c r="BH588" s="115">
        <v>38298</v>
      </c>
      <c r="BI588" s="114">
        <v>1556.83</v>
      </c>
      <c r="BJ588" s="115">
        <v>38401</v>
      </c>
      <c r="BK588" s="114">
        <v>1680.97</v>
      </c>
      <c r="BL588" s="115">
        <v>38751</v>
      </c>
      <c r="BM588" s="114">
        <v>1805.05</v>
      </c>
      <c r="BN588" s="115">
        <v>45279</v>
      </c>
      <c r="BO588" s="114">
        <v>2020.61</v>
      </c>
      <c r="BP588" s="115">
        <v>39627</v>
      </c>
      <c r="BQ588" s="114">
        <v>2147.0500000000002</v>
      </c>
      <c r="BR588" s="115">
        <v>46519</v>
      </c>
      <c r="BS588" s="114">
        <v>2053.37</v>
      </c>
      <c r="BT588" s="115">
        <v>52544</v>
      </c>
      <c r="BU588" s="114">
        <v>1832.4</v>
      </c>
      <c r="BV588" s="115">
        <v>52215</v>
      </c>
      <c r="BW588" s="114">
        <v>1676.95</v>
      </c>
      <c r="BX588" s="115">
        <v>50945</v>
      </c>
      <c r="BY588" s="114">
        <v>1638.64</v>
      </c>
      <c r="BZ588" s="115">
        <v>47829</v>
      </c>
      <c r="CA588" s="114">
        <v>1594.47</v>
      </c>
      <c r="CB588" s="115">
        <v>52521</v>
      </c>
      <c r="CC588" s="114">
        <v>1574.53</v>
      </c>
    </row>
    <row r="589" spans="1:81" ht="105.75" x14ac:dyDescent="0.45">
      <c r="A589" s="362">
        <v>585</v>
      </c>
      <c r="B589" s="357" t="s">
        <v>826</v>
      </c>
      <c r="C589" s="357" t="s">
        <v>167</v>
      </c>
      <c r="D589" s="117">
        <v>1719</v>
      </c>
      <c r="E589" s="118">
        <v>49.63</v>
      </c>
      <c r="F589" s="117">
        <v>1608</v>
      </c>
      <c r="G589" s="118">
        <v>45.73</v>
      </c>
      <c r="H589" s="117">
        <v>2079</v>
      </c>
      <c r="I589" s="118">
        <v>63.05</v>
      </c>
      <c r="J589" s="117">
        <v>2274</v>
      </c>
      <c r="K589" s="118">
        <v>60.02</v>
      </c>
      <c r="L589" s="117">
        <v>2005</v>
      </c>
      <c r="M589" s="118">
        <v>58.16</v>
      </c>
      <c r="N589" s="117">
        <v>2005</v>
      </c>
      <c r="O589" s="118">
        <v>57.61</v>
      </c>
      <c r="P589" s="117">
        <v>1745</v>
      </c>
      <c r="Q589" s="118">
        <v>53.36</v>
      </c>
      <c r="R589" s="117">
        <v>2091</v>
      </c>
      <c r="S589" s="118">
        <v>62.63</v>
      </c>
      <c r="T589" s="117">
        <v>1810</v>
      </c>
      <c r="U589" s="118">
        <v>51.63</v>
      </c>
      <c r="V589" s="117">
        <v>1716</v>
      </c>
      <c r="W589" s="118">
        <v>59.4</v>
      </c>
      <c r="X589" s="117">
        <v>1781</v>
      </c>
      <c r="Y589" s="118">
        <v>52.59</v>
      </c>
      <c r="Z589" s="117">
        <v>1875</v>
      </c>
      <c r="AA589" s="118">
        <v>65.19</v>
      </c>
      <c r="AB589" s="117">
        <v>1721</v>
      </c>
      <c r="AC589" s="118">
        <v>60.4</v>
      </c>
      <c r="AD589" s="117">
        <v>1636</v>
      </c>
      <c r="AE589" s="118">
        <v>52.15</v>
      </c>
      <c r="AF589" s="117">
        <v>1935</v>
      </c>
      <c r="AG589" s="118">
        <v>65.13</v>
      </c>
      <c r="AH589" s="117">
        <v>1819</v>
      </c>
      <c r="AI589" s="118">
        <v>64.16</v>
      </c>
      <c r="AJ589" s="117">
        <v>1598</v>
      </c>
      <c r="AK589" s="118">
        <v>56.64</v>
      </c>
      <c r="AL589" s="117">
        <v>1441</v>
      </c>
      <c r="AM589" s="118">
        <v>51.5</v>
      </c>
      <c r="AN589" s="117">
        <v>1394</v>
      </c>
      <c r="AO589" s="118">
        <v>102.04</v>
      </c>
      <c r="AP589" s="117">
        <v>1430</v>
      </c>
      <c r="AQ589" s="118">
        <v>49.19</v>
      </c>
      <c r="AR589" s="117">
        <v>1597</v>
      </c>
      <c r="AS589" s="118">
        <v>65.3</v>
      </c>
      <c r="AT589" s="117">
        <v>1815</v>
      </c>
      <c r="AU589" s="118">
        <v>61.79</v>
      </c>
      <c r="AV589" s="117">
        <v>1473</v>
      </c>
      <c r="AW589" s="118">
        <v>56.54</v>
      </c>
      <c r="AX589" s="117">
        <v>1481</v>
      </c>
      <c r="AY589" s="118">
        <v>55.15</v>
      </c>
      <c r="AZ589" s="117">
        <v>1303</v>
      </c>
      <c r="BA589" s="118">
        <v>50.24</v>
      </c>
      <c r="BB589" s="117">
        <v>1219</v>
      </c>
      <c r="BC589" s="118">
        <v>165.61</v>
      </c>
      <c r="BD589" s="117">
        <v>1702</v>
      </c>
      <c r="BE589" s="118">
        <v>52.84</v>
      </c>
      <c r="BF589" s="117">
        <v>1209</v>
      </c>
      <c r="BG589" s="118">
        <v>47.59</v>
      </c>
      <c r="BH589" s="117">
        <v>1280</v>
      </c>
      <c r="BI589" s="118">
        <v>42.76</v>
      </c>
      <c r="BJ589" s="117">
        <v>1409</v>
      </c>
      <c r="BK589" s="118">
        <v>48.06</v>
      </c>
      <c r="BL589" s="117">
        <v>1226</v>
      </c>
      <c r="BM589" s="118">
        <v>44.17</v>
      </c>
      <c r="BN589" s="117">
        <v>1340</v>
      </c>
      <c r="BO589" s="118">
        <v>43.7</v>
      </c>
      <c r="BP589" s="117">
        <v>1126</v>
      </c>
      <c r="BQ589" s="118">
        <v>39.22</v>
      </c>
      <c r="BR589" s="117">
        <v>1158</v>
      </c>
      <c r="BS589" s="118">
        <v>33.729999999999997</v>
      </c>
      <c r="BT589" s="117">
        <v>1207</v>
      </c>
      <c r="BU589" s="118">
        <v>37.450000000000003</v>
      </c>
      <c r="BV589" s="117">
        <v>1065</v>
      </c>
      <c r="BW589" s="118">
        <v>37.6</v>
      </c>
      <c r="BX589" s="117">
        <v>1127</v>
      </c>
      <c r="BY589" s="118">
        <v>35.97</v>
      </c>
      <c r="BZ589" s="117">
        <v>1241</v>
      </c>
      <c r="CA589" s="118">
        <v>43.95</v>
      </c>
      <c r="CB589" s="117">
        <v>1270</v>
      </c>
      <c r="CC589" s="118">
        <v>44.07</v>
      </c>
    </row>
    <row r="590" spans="1:81" ht="93" x14ac:dyDescent="0.45">
      <c r="A590" s="363">
        <v>586</v>
      </c>
      <c r="B590" s="358" t="s">
        <v>827</v>
      </c>
      <c r="C590" s="358" t="s">
        <v>167</v>
      </c>
      <c r="D590" s="115">
        <v>13210</v>
      </c>
      <c r="E590" s="116">
        <v>272.27</v>
      </c>
      <c r="F590" s="115">
        <v>11436</v>
      </c>
      <c r="G590" s="116">
        <v>215.34</v>
      </c>
      <c r="H590" s="115">
        <v>13016</v>
      </c>
      <c r="I590" s="116">
        <v>267.27</v>
      </c>
      <c r="J590" s="115">
        <v>14641</v>
      </c>
      <c r="K590" s="116">
        <v>298.99</v>
      </c>
      <c r="L590" s="115">
        <v>11063</v>
      </c>
      <c r="M590" s="116">
        <v>269.39</v>
      </c>
      <c r="N590" s="115">
        <v>14803</v>
      </c>
      <c r="O590" s="116">
        <v>313.94</v>
      </c>
      <c r="P590" s="115">
        <v>14906</v>
      </c>
      <c r="Q590" s="116">
        <v>294.77</v>
      </c>
      <c r="R590" s="115">
        <v>15500</v>
      </c>
      <c r="S590" s="116">
        <v>313.39999999999998</v>
      </c>
      <c r="T590" s="115">
        <v>14517</v>
      </c>
      <c r="U590" s="116">
        <v>337.96</v>
      </c>
      <c r="V590" s="115">
        <v>12125</v>
      </c>
      <c r="W590" s="116">
        <v>308.56</v>
      </c>
      <c r="X590" s="115">
        <v>12295</v>
      </c>
      <c r="Y590" s="116">
        <v>248.07</v>
      </c>
      <c r="Z590" s="115">
        <v>18456</v>
      </c>
      <c r="AA590" s="116">
        <v>339.46</v>
      </c>
      <c r="AB590" s="115">
        <v>10730</v>
      </c>
      <c r="AC590" s="116">
        <v>210.36</v>
      </c>
      <c r="AD590" s="115">
        <v>11150</v>
      </c>
      <c r="AE590" s="116">
        <v>251.48</v>
      </c>
      <c r="AF590" s="115">
        <v>14117</v>
      </c>
      <c r="AG590" s="116">
        <v>329.02</v>
      </c>
      <c r="AH590" s="115">
        <v>13930</v>
      </c>
      <c r="AI590" s="116">
        <v>322.19</v>
      </c>
      <c r="AJ590" s="115">
        <v>12142</v>
      </c>
      <c r="AK590" s="116">
        <v>270.02999999999997</v>
      </c>
      <c r="AL590" s="115">
        <v>12050</v>
      </c>
      <c r="AM590" s="116">
        <v>285.88</v>
      </c>
      <c r="AN590" s="115">
        <v>12295</v>
      </c>
      <c r="AO590" s="116">
        <v>241.51</v>
      </c>
      <c r="AP590" s="115">
        <v>14655</v>
      </c>
      <c r="AQ590" s="116">
        <v>295.29000000000002</v>
      </c>
      <c r="AR590" s="115">
        <v>13276</v>
      </c>
      <c r="AS590" s="116">
        <v>288.60000000000002</v>
      </c>
      <c r="AT590" s="115">
        <v>10691</v>
      </c>
      <c r="AU590" s="116">
        <v>220.59</v>
      </c>
      <c r="AV590" s="115">
        <v>9384</v>
      </c>
      <c r="AW590" s="116">
        <v>194.35</v>
      </c>
      <c r="AX590" s="115">
        <v>12313</v>
      </c>
      <c r="AY590" s="116">
        <v>237.17</v>
      </c>
      <c r="AZ590" s="115">
        <v>8196</v>
      </c>
      <c r="BA590" s="116">
        <v>181.97</v>
      </c>
      <c r="BB590" s="115">
        <v>9840</v>
      </c>
      <c r="BC590" s="116">
        <v>211.84</v>
      </c>
      <c r="BD590" s="115">
        <v>13289</v>
      </c>
      <c r="BE590" s="116">
        <v>270.35000000000002</v>
      </c>
      <c r="BF590" s="115">
        <v>14751</v>
      </c>
      <c r="BG590" s="116">
        <v>279.25</v>
      </c>
      <c r="BH590" s="115">
        <v>14739</v>
      </c>
      <c r="BI590" s="116">
        <v>264.68</v>
      </c>
      <c r="BJ590" s="115">
        <v>13722</v>
      </c>
      <c r="BK590" s="116">
        <v>265.58999999999997</v>
      </c>
      <c r="BL590" s="115">
        <v>12562</v>
      </c>
      <c r="BM590" s="116">
        <v>240.03</v>
      </c>
      <c r="BN590" s="115">
        <v>17819</v>
      </c>
      <c r="BO590" s="116">
        <v>329.54</v>
      </c>
      <c r="BP590" s="115">
        <v>17170</v>
      </c>
      <c r="BQ590" s="116">
        <v>368.89</v>
      </c>
      <c r="BR590" s="115">
        <v>19649</v>
      </c>
      <c r="BS590" s="116">
        <v>350.31</v>
      </c>
      <c r="BT590" s="115">
        <v>20448</v>
      </c>
      <c r="BU590" s="116">
        <v>358.81</v>
      </c>
      <c r="BV590" s="115">
        <v>20741</v>
      </c>
      <c r="BW590" s="116">
        <v>330.92</v>
      </c>
      <c r="BX590" s="115">
        <v>20801</v>
      </c>
      <c r="BY590" s="116">
        <v>350.02</v>
      </c>
      <c r="BZ590" s="115">
        <v>20386</v>
      </c>
      <c r="CA590" s="116">
        <v>316.14999999999998</v>
      </c>
      <c r="CB590" s="115">
        <v>22433</v>
      </c>
      <c r="CC590" s="116">
        <v>383.88</v>
      </c>
    </row>
    <row r="591" spans="1:81" ht="80.25" x14ac:dyDescent="0.45">
      <c r="A591" s="362">
        <v>587</v>
      </c>
      <c r="B591" s="357" t="s">
        <v>993</v>
      </c>
      <c r="C591" s="357" t="s">
        <v>167</v>
      </c>
      <c r="D591" s="117">
        <v>3162</v>
      </c>
      <c r="E591" s="118">
        <v>447.07</v>
      </c>
      <c r="F591" s="117">
        <v>3501</v>
      </c>
      <c r="G591" s="118">
        <v>446.19</v>
      </c>
      <c r="H591" s="117">
        <v>3653</v>
      </c>
      <c r="I591" s="118">
        <v>481.34</v>
      </c>
      <c r="J591" s="117">
        <v>3722</v>
      </c>
      <c r="K591" s="118">
        <v>430.5</v>
      </c>
      <c r="L591" s="117">
        <v>3590</v>
      </c>
      <c r="M591" s="118">
        <v>436.08</v>
      </c>
      <c r="N591" s="117">
        <v>3508</v>
      </c>
      <c r="O591" s="118">
        <v>449.68</v>
      </c>
      <c r="P591" s="117">
        <v>3802</v>
      </c>
      <c r="Q591" s="118">
        <v>461.25</v>
      </c>
      <c r="R591" s="117">
        <v>3657</v>
      </c>
      <c r="S591" s="118">
        <v>461.4</v>
      </c>
      <c r="T591" s="117">
        <v>3625</v>
      </c>
      <c r="U591" s="118">
        <v>463.37</v>
      </c>
      <c r="V591" s="117">
        <v>4426</v>
      </c>
      <c r="W591" s="118">
        <v>504.53</v>
      </c>
      <c r="X591" s="117">
        <v>3226</v>
      </c>
      <c r="Y591" s="118">
        <v>420.25</v>
      </c>
      <c r="Z591" s="117">
        <v>3573</v>
      </c>
      <c r="AA591" s="118">
        <v>445.94</v>
      </c>
      <c r="AB591" s="117">
        <v>3368</v>
      </c>
      <c r="AC591" s="118">
        <v>417.98</v>
      </c>
      <c r="AD591" s="117">
        <v>3032</v>
      </c>
      <c r="AE591" s="118">
        <v>450.27</v>
      </c>
      <c r="AF591" s="117">
        <v>4219</v>
      </c>
      <c r="AG591" s="118">
        <v>499.82</v>
      </c>
      <c r="AH591" s="117">
        <v>3766</v>
      </c>
      <c r="AI591" s="118">
        <v>403.52</v>
      </c>
      <c r="AJ591" s="117">
        <v>4257</v>
      </c>
      <c r="AK591" s="118">
        <v>489.84</v>
      </c>
      <c r="AL591" s="117">
        <v>4353</v>
      </c>
      <c r="AM591" s="118">
        <v>488.04</v>
      </c>
      <c r="AN591" s="117">
        <v>4156</v>
      </c>
      <c r="AO591" s="118">
        <v>434.04</v>
      </c>
      <c r="AP591" s="117">
        <v>4477</v>
      </c>
      <c r="AQ591" s="118">
        <v>520.58000000000004</v>
      </c>
      <c r="AR591" s="117">
        <v>4476</v>
      </c>
      <c r="AS591" s="118">
        <v>549.58000000000004</v>
      </c>
      <c r="AT591" s="117">
        <v>4775</v>
      </c>
      <c r="AU591" s="118">
        <v>528.35</v>
      </c>
      <c r="AV591" s="117">
        <v>3723</v>
      </c>
      <c r="AW591" s="118">
        <v>484.65</v>
      </c>
      <c r="AX591" s="117">
        <v>4841</v>
      </c>
      <c r="AY591" s="118">
        <v>526.59</v>
      </c>
      <c r="AZ591" s="117">
        <v>3763</v>
      </c>
      <c r="BA591" s="118">
        <v>407.18</v>
      </c>
      <c r="BB591" s="117">
        <v>4802</v>
      </c>
      <c r="BC591" s="118">
        <v>475.01</v>
      </c>
      <c r="BD591" s="117">
        <v>4832</v>
      </c>
      <c r="BE591" s="118">
        <v>508.81</v>
      </c>
      <c r="BF591" s="117">
        <v>3897</v>
      </c>
      <c r="BG591" s="118">
        <v>378.36</v>
      </c>
      <c r="BH591" s="117">
        <v>4385</v>
      </c>
      <c r="BI591" s="118">
        <v>445.52</v>
      </c>
      <c r="BJ591" s="117">
        <v>4011</v>
      </c>
      <c r="BK591" s="118">
        <v>411.89</v>
      </c>
      <c r="BL591" s="117">
        <v>4073</v>
      </c>
      <c r="BM591" s="118">
        <v>410.34</v>
      </c>
      <c r="BN591" s="117">
        <v>4181</v>
      </c>
      <c r="BO591" s="118">
        <v>476.26</v>
      </c>
      <c r="BP591" s="117">
        <v>4137</v>
      </c>
      <c r="BQ591" s="118">
        <v>437.37</v>
      </c>
      <c r="BR591" s="117">
        <v>3830</v>
      </c>
      <c r="BS591" s="118">
        <v>435.1</v>
      </c>
      <c r="BT591" s="117">
        <v>3881</v>
      </c>
      <c r="BU591" s="118">
        <v>415.18</v>
      </c>
      <c r="BV591" s="117">
        <v>4249</v>
      </c>
      <c r="BW591" s="118">
        <v>418.53</v>
      </c>
      <c r="BX591" s="117">
        <v>4735</v>
      </c>
      <c r="BY591" s="118">
        <v>476.3</v>
      </c>
      <c r="BZ591" s="117">
        <v>4552</v>
      </c>
      <c r="CA591" s="118">
        <v>410.74</v>
      </c>
      <c r="CB591" s="117">
        <v>4853</v>
      </c>
      <c r="CC591" s="118">
        <v>448.08</v>
      </c>
    </row>
    <row r="592" spans="1:81" ht="80.25" x14ac:dyDescent="0.45">
      <c r="A592" s="363">
        <v>588</v>
      </c>
      <c r="B592" s="358" t="s">
        <v>828</v>
      </c>
      <c r="C592" s="358" t="s">
        <v>167</v>
      </c>
      <c r="D592" s="115">
        <v>16012</v>
      </c>
      <c r="E592" s="116">
        <v>590.83000000000004</v>
      </c>
      <c r="F592" s="115">
        <v>18226</v>
      </c>
      <c r="G592" s="116">
        <v>579.08000000000004</v>
      </c>
      <c r="H592" s="115">
        <v>16769</v>
      </c>
      <c r="I592" s="116">
        <v>585.21</v>
      </c>
      <c r="J592" s="115">
        <v>18591</v>
      </c>
      <c r="K592" s="116">
        <v>550.83000000000004</v>
      </c>
      <c r="L592" s="115">
        <v>13072</v>
      </c>
      <c r="M592" s="116">
        <v>509.61</v>
      </c>
      <c r="N592" s="115">
        <v>16066</v>
      </c>
      <c r="O592" s="116">
        <v>583.5</v>
      </c>
      <c r="P592" s="115">
        <v>18725</v>
      </c>
      <c r="Q592" s="116">
        <v>675.95</v>
      </c>
      <c r="R592" s="115">
        <v>16513</v>
      </c>
      <c r="S592" s="116">
        <v>606.55999999999995</v>
      </c>
      <c r="T592" s="115">
        <v>16598</v>
      </c>
      <c r="U592" s="116">
        <v>685.98</v>
      </c>
      <c r="V592" s="115">
        <v>18552</v>
      </c>
      <c r="W592" s="116">
        <v>760.53</v>
      </c>
      <c r="X592" s="115">
        <v>18496</v>
      </c>
      <c r="Y592" s="116">
        <v>683</v>
      </c>
      <c r="Z592" s="115">
        <v>17315</v>
      </c>
      <c r="AA592" s="116">
        <v>620.44000000000005</v>
      </c>
      <c r="AB592" s="115">
        <v>15218</v>
      </c>
      <c r="AC592" s="116">
        <v>540.63</v>
      </c>
      <c r="AD592" s="115">
        <v>18482</v>
      </c>
      <c r="AE592" s="116">
        <v>575.07000000000005</v>
      </c>
      <c r="AF592" s="115">
        <v>18911</v>
      </c>
      <c r="AG592" s="116">
        <v>700.92</v>
      </c>
      <c r="AH592" s="115">
        <v>17006</v>
      </c>
      <c r="AI592" s="116">
        <v>636.66999999999996</v>
      </c>
      <c r="AJ592" s="115">
        <v>16629</v>
      </c>
      <c r="AK592" s="116">
        <v>711.4</v>
      </c>
      <c r="AL592" s="115">
        <v>17483</v>
      </c>
      <c r="AM592" s="116">
        <v>709.56</v>
      </c>
      <c r="AN592" s="115">
        <v>19846</v>
      </c>
      <c r="AO592" s="116">
        <v>725.38</v>
      </c>
      <c r="AP592" s="115">
        <v>17688</v>
      </c>
      <c r="AQ592" s="116">
        <v>800.12</v>
      </c>
      <c r="AR592" s="115">
        <v>17825</v>
      </c>
      <c r="AS592" s="116">
        <v>839.55</v>
      </c>
      <c r="AT592" s="115">
        <v>18965</v>
      </c>
      <c r="AU592" s="116">
        <v>862.86</v>
      </c>
      <c r="AV592" s="115">
        <v>19577</v>
      </c>
      <c r="AW592" s="116">
        <v>894.08</v>
      </c>
      <c r="AX592" s="115">
        <v>19228</v>
      </c>
      <c r="AY592" s="116">
        <v>855.32</v>
      </c>
      <c r="AZ592" s="115">
        <v>19026</v>
      </c>
      <c r="BA592" s="116">
        <v>744.75</v>
      </c>
      <c r="BB592" s="115">
        <v>20646</v>
      </c>
      <c r="BC592" s="116">
        <v>794.41</v>
      </c>
      <c r="BD592" s="115">
        <v>19241</v>
      </c>
      <c r="BE592" s="116">
        <v>826.95</v>
      </c>
      <c r="BF592" s="115">
        <v>15471</v>
      </c>
      <c r="BG592" s="116">
        <v>652.04999999999995</v>
      </c>
      <c r="BH592" s="115">
        <v>17893</v>
      </c>
      <c r="BI592" s="116">
        <v>803.87</v>
      </c>
      <c r="BJ592" s="115">
        <v>19260</v>
      </c>
      <c r="BK592" s="116">
        <v>955.44</v>
      </c>
      <c r="BL592" s="115">
        <v>20890</v>
      </c>
      <c r="BM592" s="114">
        <v>1110.51</v>
      </c>
      <c r="BN592" s="115">
        <v>21939</v>
      </c>
      <c r="BO592" s="114">
        <v>1171.1099999999999</v>
      </c>
      <c r="BP592" s="115">
        <v>17194</v>
      </c>
      <c r="BQ592" s="114">
        <v>1301.56</v>
      </c>
      <c r="BR592" s="115">
        <v>21883</v>
      </c>
      <c r="BS592" s="114">
        <v>1234.24</v>
      </c>
      <c r="BT592" s="115">
        <v>27009</v>
      </c>
      <c r="BU592" s="114">
        <v>1020.96</v>
      </c>
      <c r="BV592" s="115">
        <v>26160</v>
      </c>
      <c r="BW592" s="116">
        <v>889.91</v>
      </c>
      <c r="BX592" s="115">
        <v>24282</v>
      </c>
      <c r="BY592" s="116">
        <v>776.35</v>
      </c>
      <c r="BZ592" s="115">
        <v>21649</v>
      </c>
      <c r="CA592" s="116">
        <v>823.63</v>
      </c>
      <c r="CB592" s="115">
        <v>23966</v>
      </c>
      <c r="CC592" s="116">
        <v>698.5</v>
      </c>
    </row>
    <row r="593" spans="1:81" ht="67.5" x14ac:dyDescent="0.45">
      <c r="A593" s="362">
        <v>589</v>
      </c>
      <c r="B593" s="357" t="s">
        <v>829</v>
      </c>
      <c r="C593" s="111"/>
      <c r="D593" s="111"/>
      <c r="E593" s="113">
        <v>1070.3499999999999</v>
      </c>
      <c r="F593" s="111"/>
      <c r="G593" s="118">
        <v>983.75</v>
      </c>
      <c r="H593" s="111"/>
      <c r="I593" s="113">
        <v>1127.1600000000001</v>
      </c>
      <c r="J593" s="111"/>
      <c r="K593" s="113">
        <v>1029.1600000000001</v>
      </c>
      <c r="L593" s="111"/>
      <c r="M593" s="113">
        <v>1092.8900000000001</v>
      </c>
      <c r="N593" s="111"/>
      <c r="O593" s="113">
        <v>1162.93</v>
      </c>
      <c r="P593" s="111"/>
      <c r="Q593" s="113">
        <v>1215.78</v>
      </c>
      <c r="R593" s="111"/>
      <c r="S593" s="113">
        <v>1112.8399999999999</v>
      </c>
      <c r="T593" s="111"/>
      <c r="U593" s="113">
        <v>1273.6099999999999</v>
      </c>
      <c r="V593" s="111"/>
      <c r="W593" s="113">
        <v>1178.58</v>
      </c>
      <c r="X593" s="111"/>
      <c r="Y593" s="113">
        <v>1183.49</v>
      </c>
      <c r="Z593" s="111"/>
      <c r="AA593" s="113">
        <v>1206.82</v>
      </c>
      <c r="AB593" s="111"/>
      <c r="AC593" s="113">
        <v>1075.32</v>
      </c>
      <c r="AD593" s="111"/>
      <c r="AE593" s="113">
        <v>1297.5899999999999</v>
      </c>
      <c r="AF593" s="111"/>
      <c r="AG593" s="113">
        <v>1489.95</v>
      </c>
      <c r="AH593" s="111"/>
      <c r="AI593" s="113">
        <v>1151.9000000000001</v>
      </c>
      <c r="AJ593" s="111"/>
      <c r="AK593" s="113">
        <v>1332.72</v>
      </c>
      <c r="AL593" s="111"/>
      <c r="AM593" s="113">
        <v>1405.4</v>
      </c>
      <c r="AN593" s="111"/>
      <c r="AO593" s="113">
        <v>1165.17</v>
      </c>
      <c r="AP593" s="111"/>
      <c r="AQ593" s="113">
        <v>1659.58</v>
      </c>
      <c r="AR593" s="111"/>
      <c r="AS593" s="113">
        <v>1331.11</v>
      </c>
      <c r="AT593" s="111"/>
      <c r="AU593" s="113">
        <v>1207.22</v>
      </c>
      <c r="AV593" s="111"/>
      <c r="AW593" s="113">
        <v>1109.23</v>
      </c>
      <c r="AX593" s="111"/>
      <c r="AY593" s="113">
        <v>1346.06</v>
      </c>
      <c r="AZ593" s="111"/>
      <c r="BA593" s="118">
        <v>979.12</v>
      </c>
      <c r="BB593" s="111"/>
      <c r="BC593" s="113">
        <v>1253.43</v>
      </c>
      <c r="BD593" s="111"/>
      <c r="BE593" s="113">
        <v>1304.4000000000001</v>
      </c>
      <c r="BF593" s="111"/>
      <c r="BG593" s="113">
        <v>1087.98</v>
      </c>
      <c r="BH593" s="111"/>
      <c r="BI593" s="113">
        <v>1208.69</v>
      </c>
      <c r="BJ593" s="111"/>
      <c r="BK593" s="113">
        <v>1303.49</v>
      </c>
      <c r="BL593" s="111"/>
      <c r="BM593" s="113">
        <v>1126.92</v>
      </c>
      <c r="BN593" s="111"/>
      <c r="BO593" s="113">
        <v>1198.26</v>
      </c>
      <c r="BP593" s="111"/>
      <c r="BQ593" s="113">
        <v>1259.3399999999999</v>
      </c>
      <c r="BR593" s="111"/>
      <c r="BS593" s="113">
        <v>1258.77</v>
      </c>
      <c r="BT593" s="111"/>
      <c r="BU593" s="113">
        <v>1173.98</v>
      </c>
      <c r="BV593" s="111"/>
      <c r="BW593" s="113">
        <v>1181.71</v>
      </c>
      <c r="BX593" s="111"/>
      <c r="BY593" s="113">
        <v>1057.53</v>
      </c>
      <c r="BZ593" s="111"/>
      <c r="CA593" s="113">
        <v>1177.23</v>
      </c>
      <c r="CB593" s="111"/>
      <c r="CC593" s="113">
        <v>1193.32</v>
      </c>
    </row>
    <row r="594" spans="1:81" ht="54.75" x14ac:dyDescent="0.45">
      <c r="A594" s="363">
        <v>590</v>
      </c>
      <c r="B594" s="358" t="s">
        <v>830</v>
      </c>
      <c r="C594" s="358" t="s">
        <v>167</v>
      </c>
      <c r="D594" s="115">
        <v>20311</v>
      </c>
      <c r="E594" s="116">
        <v>140.29</v>
      </c>
      <c r="F594" s="115">
        <v>22892</v>
      </c>
      <c r="G594" s="116">
        <v>144.59</v>
      </c>
      <c r="H594" s="115">
        <v>26335</v>
      </c>
      <c r="I594" s="116">
        <v>182.65</v>
      </c>
      <c r="J594" s="115">
        <v>17754</v>
      </c>
      <c r="K594" s="116">
        <v>150.85</v>
      </c>
      <c r="L594" s="115">
        <v>20120</v>
      </c>
      <c r="M594" s="116">
        <v>132.19999999999999</v>
      </c>
      <c r="N594" s="115">
        <v>21995</v>
      </c>
      <c r="O594" s="116">
        <v>145.77000000000001</v>
      </c>
      <c r="P594" s="115">
        <v>26990</v>
      </c>
      <c r="Q594" s="116">
        <v>164.76</v>
      </c>
      <c r="R594" s="115">
        <v>24727</v>
      </c>
      <c r="S594" s="116">
        <v>164.48</v>
      </c>
      <c r="T594" s="115">
        <v>26033</v>
      </c>
      <c r="U594" s="116">
        <v>183.91</v>
      </c>
      <c r="V594" s="115">
        <v>22755</v>
      </c>
      <c r="W594" s="116">
        <v>154.74</v>
      </c>
      <c r="X594" s="115">
        <v>24580</v>
      </c>
      <c r="Y594" s="116">
        <v>153.1</v>
      </c>
      <c r="Z594" s="115">
        <v>25417</v>
      </c>
      <c r="AA594" s="116">
        <v>165.44</v>
      </c>
      <c r="AB594" s="115">
        <v>23047</v>
      </c>
      <c r="AC594" s="116">
        <v>151.94999999999999</v>
      </c>
      <c r="AD594" s="115">
        <v>28396</v>
      </c>
      <c r="AE594" s="116">
        <v>169.38</v>
      </c>
      <c r="AF594" s="115">
        <v>28018</v>
      </c>
      <c r="AG594" s="116">
        <v>176.54</v>
      </c>
      <c r="AH594" s="115">
        <v>24180</v>
      </c>
      <c r="AI594" s="116">
        <v>141.43</v>
      </c>
      <c r="AJ594" s="115">
        <v>30653</v>
      </c>
      <c r="AK594" s="116">
        <v>175.07</v>
      </c>
      <c r="AL594" s="115">
        <v>26292</v>
      </c>
      <c r="AM594" s="116">
        <v>164.2</v>
      </c>
      <c r="AN594" s="115">
        <v>31567</v>
      </c>
      <c r="AO594" s="116">
        <v>175.81</v>
      </c>
      <c r="AP594" s="115">
        <v>28889</v>
      </c>
      <c r="AQ594" s="116">
        <v>180.49</v>
      </c>
      <c r="AR594" s="115">
        <v>24243</v>
      </c>
      <c r="AS594" s="116">
        <v>158.13999999999999</v>
      </c>
      <c r="AT594" s="115">
        <v>25542</v>
      </c>
      <c r="AU594" s="116">
        <v>165.4</v>
      </c>
      <c r="AV594" s="115">
        <v>26259</v>
      </c>
      <c r="AW594" s="116">
        <v>149.83000000000001</v>
      </c>
      <c r="AX594" s="115">
        <v>22394</v>
      </c>
      <c r="AY594" s="116">
        <v>130.30000000000001</v>
      </c>
      <c r="AZ594" s="115">
        <v>19407</v>
      </c>
      <c r="BA594" s="116">
        <v>125.23</v>
      </c>
      <c r="BB594" s="115">
        <v>25442</v>
      </c>
      <c r="BC594" s="116">
        <v>151.54</v>
      </c>
      <c r="BD594" s="115">
        <v>25685</v>
      </c>
      <c r="BE594" s="116">
        <v>145.62</v>
      </c>
      <c r="BF594" s="115">
        <v>22259</v>
      </c>
      <c r="BG594" s="116">
        <v>126.93</v>
      </c>
      <c r="BH594" s="115">
        <v>29320</v>
      </c>
      <c r="BI594" s="116">
        <v>176.31</v>
      </c>
      <c r="BJ594" s="115">
        <v>29080</v>
      </c>
      <c r="BK594" s="116">
        <v>172.55</v>
      </c>
      <c r="BL594" s="115">
        <v>25067</v>
      </c>
      <c r="BM594" s="116">
        <v>147.26</v>
      </c>
      <c r="BN594" s="115">
        <v>32306</v>
      </c>
      <c r="BO594" s="116">
        <v>180.77</v>
      </c>
      <c r="BP594" s="115">
        <v>29045</v>
      </c>
      <c r="BQ594" s="116">
        <v>170.99</v>
      </c>
      <c r="BR594" s="115">
        <v>25495</v>
      </c>
      <c r="BS594" s="116">
        <v>146.29</v>
      </c>
      <c r="BT594" s="115">
        <v>26424</v>
      </c>
      <c r="BU594" s="116">
        <v>151.82</v>
      </c>
      <c r="BV594" s="115">
        <v>23800</v>
      </c>
      <c r="BW594" s="116">
        <v>140.47</v>
      </c>
      <c r="BX594" s="115">
        <v>25521</v>
      </c>
      <c r="BY594" s="116">
        <v>153.29</v>
      </c>
      <c r="BZ594" s="115">
        <v>26298</v>
      </c>
      <c r="CA594" s="116">
        <v>153.24</v>
      </c>
      <c r="CB594" s="115">
        <v>25402</v>
      </c>
      <c r="CC594" s="116">
        <v>139.06</v>
      </c>
    </row>
    <row r="595" spans="1:81" ht="67.5" x14ac:dyDescent="0.45">
      <c r="A595" s="362">
        <v>591</v>
      </c>
      <c r="B595" s="357" t="s">
        <v>831</v>
      </c>
      <c r="C595" s="111"/>
      <c r="D595" s="111"/>
      <c r="E595" s="118">
        <v>161.44</v>
      </c>
      <c r="F595" s="111"/>
      <c r="G595" s="118">
        <v>140.54</v>
      </c>
      <c r="H595" s="111"/>
      <c r="I595" s="118">
        <v>165.56</v>
      </c>
      <c r="J595" s="111"/>
      <c r="K595" s="118">
        <v>162.28</v>
      </c>
      <c r="L595" s="111"/>
      <c r="M595" s="118">
        <v>171.28</v>
      </c>
      <c r="N595" s="111"/>
      <c r="O595" s="118">
        <v>187.27</v>
      </c>
      <c r="P595" s="111"/>
      <c r="Q595" s="118">
        <v>213.2</v>
      </c>
      <c r="R595" s="111"/>
      <c r="S595" s="118">
        <v>192.63</v>
      </c>
      <c r="T595" s="111"/>
      <c r="U595" s="118">
        <v>211.95</v>
      </c>
      <c r="V595" s="111"/>
      <c r="W595" s="118">
        <v>160.38</v>
      </c>
      <c r="X595" s="111"/>
      <c r="Y595" s="118">
        <v>179</v>
      </c>
      <c r="Z595" s="111"/>
      <c r="AA595" s="118">
        <v>214.98</v>
      </c>
      <c r="AB595" s="111"/>
      <c r="AC595" s="118">
        <v>147.56</v>
      </c>
      <c r="AD595" s="111"/>
      <c r="AE595" s="118">
        <v>210.98</v>
      </c>
      <c r="AF595" s="111"/>
      <c r="AG595" s="118">
        <v>253.17</v>
      </c>
      <c r="AH595" s="111"/>
      <c r="AI595" s="118">
        <v>218.26</v>
      </c>
      <c r="AJ595" s="111"/>
      <c r="AK595" s="118">
        <v>210.77</v>
      </c>
      <c r="AL595" s="111"/>
      <c r="AM595" s="118">
        <v>262.8</v>
      </c>
      <c r="AN595" s="111"/>
      <c r="AO595" s="118">
        <v>238.68</v>
      </c>
      <c r="AP595" s="111"/>
      <c r="AQ595" s="118">
        <v>230.84</v>
      </c>
      <c r="AR595" s="111"/>
      <c r="AS595" s="118">
        <v>249.64</v>
      </c>
      <c r="AT595" s="111"/>
      <c r="AU595" s="118">
        <v>179.7</v>
      </c>
      <c r="AV595" s="111"/>
      <c r="AW595" s="118">
        <v>143.81</v>
      </c>
      <c r="AX595" s="111"/>
      <c r="AY595" s="118">
        <v>201.04</v>
      </c>
      <c r="AZ595" s="111"/>
      <c r="BA595" s="118">
        <v>155.9</v>
      </c>
      <c r="BB595" s="111"/>
      <c r="BC595" s="118">
        <v>223.56</v>
      </c>
      <c r="BD595" s="111"/>
      <c r="BE595" s="118">
        <v>227.61</v>
      </c>
      <c r="BF595" s="111"/>
      <c r="BG595" s="118">
        <v>181.13</v>
      </c>
      <c r="BH595" s="111"/>
      <c r="BI595" s="118">
        <v>200.73</v>
      </c>
      <c r="BJ595" s="111"/>
      <c r="BK595" s="118">
        <v>241.66</v>
      </c>
      <c r="BL595" s="111"/>
      <c r="BM595" s="118">
        <v>173.26</v>
      </c>
      <c r="BN595" s="111"/>
      <c r="BO595" s="118">
        <v>194.95</v>
      </c>
      <c r="BP595" s="111"/>
      <c r="BQ595" s="118">
        <v>180.77</v>
      </c>
      <c r="BR595" s="111"/>
      <c r="BS595" s="118">
        <v>171.32</v>
      </c>
      <c r="BT595" s="111"/>
      <c r="BU595" s="118">
        <v>187.01</v>
      </c>
      <c r="BV595" s="111"/>
      <c r="BW595" s="118">
        <v>180.86</v>
      </c>
      <c r="BX595" s="111"/>
      <c r="BY595" s="118">
        <v>170.15</v>
      </c>
      <c r="BZ595" s="111"/>
      <c r="CA595" s="118">
        <v>199.27</v>
      </c>
      <c r="CB595" s="111"/>
      <c r="CC595" s="118">
        <v>192.95</v>
      </c>
    </row>
    <row r="596" spans="1:81" ht="42" x14ac:dyDescent="0.45">
      <c r="A596" s="363">
        <v>592</v>
      </c>
      <c r="B596" s="358" t="s">
        <v>832</v>
      </c>
      <c r="C596" s="358" t="s">
        <v>167</v>
      </c>
      <c r="D596" s="116">
        <v>491</v>
      </c>
      <c r="E596" s="116">
        <v>51.37</v>
      </c>
      <c r="F596" s="116">
        <v>464</v>
      </c>
      <c r="G596" s="116">
        <v>45.8</v>
      </c>
      <c r="H596" s="116">
        <v>628</v>
      </c>
      <c r="I596" s="116">
        <v>62.52</v>
      </c>
      <c r="J596" s="116">
        <v>767</v>
      </c>
      <c r="K596" s="116">
        <v>76.16</v>
      </c>
      <c r="L596" s="116">
        <v>737</v>
      </c>
      <c r="M596" s="116">
        <v>75.61</v>
      </c>
      <c r="N596" s="116">
        <v>693</v>
      </c>
      <c r="O596" s="116">
        <v>77.709999999999994</v>
      </c>
      <c r="P596" s="116">
        <v>648</v>
      </c>
      <c r="Q596" s="116">
        <v>65.94</v>
      </c>
      <c r="R596" s="116">
        <v>621</v>
      </c>
      <c r="S596" s="116">
        <v>67.349999999999994</v>
      </c>
      <c r="T596" s="116">
        <v>663</v>
      </c>
      <c r="U596" s="116">
        <v>79.72</v>
      </c>
      <c r="V596" s="116">
        <v>590</v>
      </c>
      <c r="W596" s="116">
        <v>64.2</v>
      </c>
      <c r="X596" s="116">
        <v>527</v>
      </c>
      <c r="Y596" s="116">
        <v>53.84</v>
      </c>
      <c r="Z596" s="116">
        <v>369</v>
      </c>
      <c r="AA596" s="116">
        <v>40.020000000000003</v>
      </c>
      <c r="AB596" s="116">
        <v>501</v>
      </c>
      <c r="AC596" s="116">
        <v>50.77</v>
      </c>
      <c r="AD596" s="116">
        <v>420</v>
      </c>
      <c r="AE596" s="116">
        <v>46.42</v>
      </c>
      <c r="AF596" s="116">
        <v>697</v>
      </c>
      <c r="AG596" s="116">
        <v>75.13</v>
      </c>
      <c r="AH596" s="116">
        <v>509</v>
      </c>
      <c r="AI596" s="116">
        <v>48.38</v>
      </c>
      <c r="AJ596" s="116">
        <v>428</v>
      </c>
      <c r="AK596" s="116">
        <v>44.28</v>
      </c>
      <c r="AL596" s="116">
        <v>588</v>
      </c>
      <c r="AM596" s="116">
        <v>65.84</v>
      </c>
      <c r="AN596" s="116">
        <v>841</v>
      </c>
      <c r="AO596" s="116">
        <v>80.349999999999994</v>
      </c>
      <c r="AP596" s="116">
        <v>611</v>
      </c>
      <c r="AQ596" s="116">
        <v>59.56</v>
      </c>
      <c r="AR596" s="116">
        <v>667</v>
      </c>
      <c r="AS596" s="116">
        <v>63.86</v>
      </c>
      <c r="AT596" s="116">
        <v>482</v>
      </c>
      <c r="AU596" s="116">
        <v>51.57</v>
      </c>
      <c r="AV596" s="116">
        <v>392</v>
      </c>
      <c r="AW596" s="116">
        <v>38.61</v>
      </c>
      <c r="AX596" s="116">
        <v>403</v>
      </c>
      <c r="AY596" s="116">
        <v>37.28</v>
      </c>
      <c r="AZ596" s="116">
        <v>233</v>
      </c>
      <c r="BA596" s="116">
        <v>23.99</v>
      </c>
      <c r="BB596" s="116">
        <v>318</v>
      </c>
      <c r="BC596" s="116">
        <v>30.58</v>
      </c>
      <c r="BD596" s="116">
        <v>330</v>
      </c>
      <c r="BE596" s="116">
        <v>36.32</v>
      </c>
      <c r="BF596" s="116">
        <v>424</v>
      </c>
      <c r="BG596" s="116">
        <v>34.19</v>
      </c>
      <c r="BH596" s="116">
        <v>638</v>
      </c>
      <c r="BI596" s="116">
        <v>54.18</v>
      </c>
      <c r="BJ596" s="116">
        <v>783</v>
      </c>
      <c r="BK596" s="116">
        <v>75.58</v>
      </c>
      <c r="BL596" s="116">
        <v>612</v>
      </c>
      <c r="BM596" s="116">
        <v>62.88</v>
      </c>
      <c r="BN596" s="116">
        <v>740</v>
      </c>
      <c r="BO596" s="116">
        <v>67.7</v>
      </c>
      <c r="BP596" s="116">
        <v>561</v>
      </c>
      <c r="BQ596" s="116">
        <v>58.75</v>
      </c>
      <c r="BR596" s="116">
        <v>562</v>
      </c>
      <c r="BS596" s="116">
        <v>44.66</v>
      </c>
      <c r="BT596" s="116">
        <v>506</v>
      </c>
      <c r="BU596" s="116">
        <v>43.26</v>
      </c>
      <c r="BV596" s="116">
        <v>336</v>
      </c>
      <c r="BW596" s="116">
        <v>32.82</v>
      </c>
      <c r="BX596" s="116">
        <v>672</v>
      </c>
      <c r="BY596" s="116">
        <v>52.17</v>
      </c>
      <c r="BZ596" s="116">
        <v>353</v>
      </c>
      <c r="CA596" s="116">
        <v>29.13</v>
      </c>
      <c r="CB596" s="116">
        <v>434</v>
      </c>
      <c r="CC596" s="116">
        <v>35.090000000000003</v>
      </c>
    </row>
    <row r="597" spans="1:81" ht="42" x14ac:dyDescent="0.45">
      <c r="A597" s="362">
        <v>593</v>
      </c>
      <c r="B597" s="357" t="s">
        <v>833</v>
      </c>
      <c r="C597" s="111"/>
      <c r="D597" s="111"/>
      <c r="E597" s="118">
        <v>87.01</v>
      </c>
      <c r="F597" s="111"/>
      <c r="G597" s="118">
        <v>85.83</v>
      </c>
      <c r="H597" s="111"/>
      <c r="I597" s="118">
        <v>87.96</v>
      </c>
      <c r="J597" s="111"/>
      <c r="K597" s="118">
        <v>79.739999999999995</v>
      </c>
      <c r="L597" s="111"/>
      <c r="M597" s="118">
        <v>94.5</v>
      </c>
      <c r="N597" s="111"/>
      <c r="O597" s="118">
        <v>104.08</v>
      </c>
      <c r="P597" s="111"/>
      <c r="Q597" s="118">
        <v>100.55</v>
      </c>
      <c r="R597" s="111"/>
      <c r="S597" s="118">
        <v>94.99</v>
      </c>
      <c r="T597" s="111"/>
      <c r="U597" s="118">
        <v>83.49</v>
      </c>
      <c r="V597" s="111"/>
      <c r="W597" s="118">
        <v>100.62</v>
      </c>
      <c r="X597" s="111"/>
      <c r="Y597" s="118">
        <v>99.01</v>
      </c>
      <c r="Z597" s="111"/>
      <c r="AA597" s="118">
        <v>95.99</v>
      </c>
      <c r="AB597" s="111"/>
      <c r="AC597" s="118">
        <v>87.82</v>
      </c>
      <c r="AD597" s="111"/>
      <c r="AE597" s="118">
        <v>94.28</v>
      </c>
      <c r="AF597" s="111"/>
      <c r="AG597" s="118">
        <v>102.49</v>
      </c>
      <c r="AH597" s="111"/>
      <c r="AI597" s="118">
        <v>96.46</v>
      </c>
      <c r="AJ597" s="111"/>
      <c r="AK597" s="118">
        <v>131.94999999999999</v>
      </c>
      <c r="AL597" s="111"/>
      <c r="AM597" s="118">
        <v>110.87</v>
      </c>
      <c r="AN597" s="111"/>
      <c r="AO597" s="118">
        <v>82.99</v>
      </c>
      <c r="AP597" s="111"/>
      <c r="AQ597" s="118">
        <v>115.45</v>
      </c>
      <c r="AR597" s="111"/>
      <c r="AS597" s="118">
        <v>101.59</v>
      </c>
      <c r="AT597" s="111"/>
      <c r="AU597" s="118">
        <v>115.64</v>
      </c>
      <c r="AV597" s="111"/>
      <c r="AW597" s="118">
        <v>104.61</v>
      </c>
      <c r="AX597" s="111"/>
      <c r="AY597" s="118">
        <v>106.11</v>
      </c>
      <c r="AZ597" s="111"/>
      <c r="BA597" s="118">
        <v>98.57</v>
      </c>
      <c r="BB597" s="111"/>
      <c r="BC597" s="118">
        <v>107.23</v>
      </c>
      <c r="BD597" s="111"/>
      <c r="BE597" s="118">
        <v>105.33</v>
      </c>
      <c r="BF597" s="111"/>
      <c r="BG597" s="118">
        <v>96.75</v>
      </c>
      <c r="BH597" s="111"/>
      <c r="BI597" s="118">
        <v>95.51</v>
      </c>
      <c r="BJ597" s="111"/>
      <c r="BK597" s="118">
        <v>103.75</v>
      </c>
      <c r="BL597" s="111"/>
      <c r="BM597" s="118">
        <v>95.07</v>
      </c>
      <c r="BN597" s="111"/>
      <c r="BO597" s="118">
        <v>79.84</v>
      </c>
      <c r="BP597" s="111"/>
      <c r="BQ597" s="118">
        <v>88.84</v>
      </c>
      <c r="BR597" s="111"/>
      <c r="BS597" s="118">
        <v>91.66</v>
      </c>
      <c r="BT597" s="111"/>
      <c r="BU597" s="118">
        <v>96.51</v>
      </c>
      <c r="BV597" s="111"/>
      <c r="BW597" s="118">
        <v>95.15</v>
      </c>
      <c r="BX597" s="111"/>
      <c r="BY597" s="118">
        <v>82.74</v>
      </c>
      <c r="BZ597" s="111"/>
      <c r="CA597" s="118">
        <v>76.5</v>
      </c>
      <c r="CB597" s="111"/>
      <c r="CC597" s="118">
        <v>74.63</v>
      </c>
    </row>
    <row r="598" spans="1:81" ht="67.5" x14ac:dyDescent="0.45">
      <c r="A598" s="363">
        <v>594</v>
      </c>
      <c r="B598" s="358" t="s">
        <v>994</v>
      </c>
      <c r="C598" s="358" t="s">
        <v>167</v>
      </c>
      <c r="D598" s="116">
        <v>170</v>
      </c>
      <c r="E598" s="116">
        <v>62.5</v>
      </c>
      <c r="F598" s="116">
        <v>146</v>
      </c>
      <c r="G598" s="116">
        <v>45.77</v>
      </c>
      <c r="H598" s="116">
        <v>200</v>
      </c>
      <c r="I598" s="116">
        <v>64.650000000000006</v>
      </c>
      <c r="J598" s="116">
        <v>179</v>
      </c>
      <c r="K598" s="116">
        <v>61.71</v>
      </c>
      <c r="L598" s="116">
        <v>205</v>
      </c>
      <c r="M598" s="116">
        <v>65.3</v>
      </c>
      <c r="N598" s="116">
        <v>185</v>
      </c>
      <c r="O598" s="116">
        <v>62.99</v>
      </c>
      <c r="P598" s="116">
        <v>202</v>
      </c>
      <c r="Q598" s="116">
        <v>64.08</v>
      </c>
      <c r="R598" s="116">
        <v>200</v>
      </c>
      <c r="S598" s="116">
        <v>57.95</v>
      </c>
      <c r="T598" s="116">
        <v>189</v>
      </c>
      <c r="U598" s="116">
        <v>69.12</v>
      </c>
      <c r="V598" s="116">
        <v>197</v>
      </c>
      <c r="W598" s="116">
        <v>63.9</v>
      </c>
      <c r="X598" s="116">
        <v>230</v>
      </c>
      <c r="Y598" s="116">
        <v>67.45</v>
      </c>
      <c r="Z598" s="116">
        <v>280</v>
      </c>
      <c r="AA598" s="116">
        <v>97.94</v>
      </c>
      <c r="AB598" s="116">
        <v>204</v>
      </c>
      <c r="AC598" s="116">
        <v>56.85</v>
      </c>
      <c r="AD598" s="116">
        <v>170</v>
      </c>
      <c r="AE598" s="116">
        <v>69.44</v>
      </c>
      <c r="AF598" s="116">
        <v>240</v>
      </c>
      <c r="AG598" s="116">
        <v>81.84</v>
      </c>
      <c r="AH598" s="116">
        <v>168</v>
      </c>
      <c r="AI598" s="116">
        <v>49.97</v>
      </c>
      <c r="AJ598" s="116">
        <v>192</v>
      </c>
      <c r="AK598" s="116">
        <v>61.95</v>
      </c>
      <c r="AL598" s="116">
        <v>179</v>
      </c>
      <c r="AM598" s="116">
        <v>67.25</v>
      </c>
      <c r="AN598" s="116">
        <v>182</v>
      </c>
      <c r="AO598" s="116">
        <v>55.69</v>
      </c>
      <c r="AP598" s="116">
        <v>213</v>
      </c>
      <c r="AQ598" s="116">
        <v>59.73</v>
      </c>
      <c r="AR598" s="116">
        <v>165</v>
      </c>
      <c r="AS598" s="116">
        <v>54.52</v>
      </c>
      <c r="AT598" s="116">
        <v>225</v>
      </c>
      <c r="AU598" s="116">
        <v>66.23</v>
      </c>
      <c r="AV598" s="116">
        <v>201</v>
      </c>
      <c r="AW598" s="116">
        <v>58</v>
      </c>
      <c r="AX598" s="116">
        <v>188</v>
      </c>
      <c r="AY598" s="116">
        <v>81.239999999999995</v>
      </c>
      <c r="AZ598" s="116">
        <v>179</v>
      </c>
      <c r="BA598" s="116">
        <v>56.6</v>
      </c>
      <c r="BB598" s="116">
        <v>209</v>
      </c>
      <c r="BC598" s="116">
        <v>54.07</v>
      </c>
      <c r="BD598" s="116">
        <v>187</v>
      </c>
      <c r="BE598" s="116">
        <v>63.76</v>
      </c>
      <c r="BF598" s="116">
        <v>115</v>
      </c>
      <c r="BG598" s="116">
        <v>42.94</v>
      </c>
      <c r="BH598" s="116">
        <v>210</v>
      </c>
      <c r="BI598" s="116">
        <v>67.02</v>
      </c>
      <c r="BJ598" s="116">
        <v>209</v>
      </c>
      <c r="BK598" s="116">
        <v>59.41</v>
      </c>
      <c r="BL598" s="116">
        <v>169</v>
      </c>
      <c r="BM598" s="116">
        <v>46.91</v>
      </c>
      <c r="BN598" s="116">
        <v>168</v>
      </c>
      <c r="BO598" s="116">
        <v>50.62</v>
      </c>
      <c r="BP598" s="116">
        <v>168</v>
      </c>
      <c r="BQ598" s="116">
        <v>49.76</v>
      </c>
      <c r="BR598" s="116">
        <v>133</v>
      </c>
      <c r="BS598" s="116">
        <v>40.06</v>
      </c>
      <c r="BT598" s="116">
        <v>177</v>
      </c>
      <c r="BU598" s="116">
        <v>44.49</v>
      </c>
      <c r="BV598" s="116">
        <v>207</v>
      </c>
      <c r="BW598" s="116">
        <v>82.53</v>
      </c>
      <c r="BX598" s="116">
        <v>197</v>
      </c>
      <c r="BY598" s="116">
        <v>50.05</v>
      </c>
      <c r="BZ598" s="116">
        <v>207</v>
      </c>
      <c r="CA598" s="116">
        <v>68.209999999999994</v>
      </c>
      <c r="CB598" s="116">
        <v>182</v>
      </c>
      <c r="CC598" s="116">
        <v>61.85</v>
      </c>
    </row>
    <row r="599" spans="1:81" ht="93" x14ac:dyDescent="0.45">
      <c r="A599" s="362">
        <v>595</v>
      </c>
      <c r="B599" s="357" t="s">
        <v>834</v>
      </c>
      <c r="C599" s="357" t="s">
        <v>167</v>
      </c>
      <c r="D599" s="118">
        <v>386</v>
      </c>
      <c r="E599" s="118">
        <v>332.3</v>
      </c>
      <c r="F599" s="118">
        <v>363</v>
      </c>
      <c r="G599" s="118">
        <v>305.02999999999997</v>
      </c>
      <c r="H599" s="118">
        <v>400</v>
      </c>
      <c r="I599" s="118">
        <v>338.3</v>
      </c>
      <c r="J599" s="118">
        <v>318</v>
      </c>
      <c r="K599" s="118">
        <v>264.94</v>
      </c>
      <c r="L599" s="118">
        <v>365</v>
      </c>
      <c r="M599" s="118">
        <v>310.68</v>
      </c>
      <c r="N599" s="118">
        <v>429</v>
      </c>
      <c r="O599" s="118">
        <v>349.74</v>
      </c>
      <c r="P599" s="118">
        <v>395</v>
      </c>
      <c r="Q599" s="118">
        <v>329.46</v>
      </c>
      <c r="R599" s="118">
        <v>347</v>
      </c>
      <c r="S599" s="118">
        <v>318.83999999999997</v>
      </c>
      <c r="T599" s="118">
        <v>393</v>
      </c>
      <c r="U599" s="118">
        <v>380.55</v>
      </c>
      <c r="V599" s="118">
        <v>367</v>
      </c>
      <c r="W599" s="118">
        <v>352.01</v>
      </c>
      <c r="X599" s="118">
        <v>401</v>
      </c>
      <c r="Y599" s="118">
        <v>377.15</v>
      </c>
      <c r="Z599" s="118">
        <v>311</v>
      </c>
      <c r="AA599" s="118">
        <v>313.5</v>
      </c>
      <c r="AB599" s="118">
        <v>333</v>
      </c>
      <c r="AC599" s="118">
        <v>332</v>
      </c>
      <c r="AD599" s="118">
        <v>414</v>
      </c>
      <c r="AE599" s="118">
        <v>428.32</v>
      </c>
      <c r="AF599" s="118">
        <v>493</v>
      </c>
      <c r="AG599" s="118">
        <v>492.93</v>
      </c>
      <c r="AH599" s="118">
        <v>327</v>
      </c>
      <c r="AI599" s="118">
        <v>332.98</v>
      </c>
      <c r="AJ599" s="118">
        <v>444</v>
      </c>
      <c r="AK599" s="118">
        <v>425.05</v>
      </c>
      <c r="AL599" s="118">
        <v>432</v>
      </c>
      <c r="AM599" s="118">
        <v>443.34</v>
      </c>
      <c r="AN599" s="118">
        <v>220</v>
      </c>
      <c r="AO599" s="118">
        <v>246.25</v>
      </c>
      <c r="AP599" s="118">
        <v>290</v>
      </c>
      <c r="AQ599" s="118">
        <v>743.11</v>
      </c>
      <c r="AR599" s="118">
        <v>348</v>
      </c>
      <c r="AS599" s="118">
        <v>376.99</v>
      </c>
      <c r="AT599" s="118">
        <v>336</v>
      </c>
      <c r="AU599" s="118">
        <v>375.34</v>
      </c>
      <c r="AV599" s="118">
        <v>363</v>
      </c>
      <c r="AW599" s="118">
        <v>361.59</v>
      </c>
      <c r="AX599" s="118">
        <v>420</v>
      </c>
      <c r="AY599" s="118">
        <v>489.01</v>
      </c>
      <c r="AZ599" s="118">
        <v>238</v>
      </c>
      <c r="BA599" s="118">
        <v>259.77999999999997</v>
      </c>
      <c r="BB599" s="118">
        <v>393</v>
      </c>
      <c r="BC599" s="118">
        <v>438.95</v>
      </c>
      <c r="BD599" s="118">
        <v>375</v>
      </c>
      <c r="BE599" s="118">
        <v>407.15</v>
      </c>
      <c r="BF599" s="118">
        <v>343</v>
      </c>
      <c r="BG599" s="118">
        <v>374.51</v>
      </c>
      <c r="BH599" s="118">
        <v>341</v>
      </c>
      <c r="BI599" s="118">
        <v>350.58</v>
      </c>
      <c r="BJ599" s="118">
        <v>342</v>
      </c>
      <c r="BK599" s="118">
        <v>358.72</v>
      </c>
      <c r="BL599" s="118">
        <v>309</v>
      </c>
      <c r="BM599" s="118">
        <v>321.23</v>
      </c>
      <c r="BN599" s="118">
        <v>346</v>
      </c>
      <c r="BO599" s="118">
        <v>333.91</v>
      </c>
      <c r="BP599" s="118">
        <v>403</v>
      </c>
      <c r="BQ599" s="118">
        <v>433.34</v>
      </c>
      <c r="BR599" s="118">
        <v>482</v>
      </c>
      <c r="BS599" s="118">
        <v>497.81</v>
      </c>
      <c r="BT599" s="118">
        <v>392</v>
      </c>
      <c r="BU599" s="118">
        <v>384.86</v>
      </c>
      <c r="BV599" s="118">
        <v>384</v>
      </c>
      <c r="BW599" s="118">
        <v>371.49</v>
      </c>
      <c r="BX599" s="118">
        <v>291</v>
      </c>
      <c r="BY599" s="118">
        <v>268.31</v>
      </c>
      <c r="BZ599" s="118">
        <v>376</v>
      </c>
      <c r="CA599" s="118">
        <v>345.24</v>
      </c>
      <c r="CB599" s="118">
        <v>381</v>
      </c>
      <c r="CC599" s="118">
        <v>362.5</v>
      </c>
    </row>
    <row r="600" spans="1:81" ht="105.75" x14ac:dyDescent="0.45">
      <c r="A600" s="363">
        <v>596</v>
      </c>
      <c r="B600" s="358" t="s">
        <v>835</v>
      </c>
      <c r="C600" s="112"/>
      <c r="D600" s="112"/>
      <c r="E600" s="116">
        <v>48.27</v>
      </c>
      <c r="F600" s="112"/>
      <c r="G600" s="116">
        <v>50.77</v>
      </c>
      <c r="H600" s="112"/>
      <c r="I600" s="116">
        <v>42.25</v>
      </c>
      <c r="J600" s="112"/>
      <c r="K600" s="116">
        <v>43.87</v>
      </c>
      <c r="L600" s="112"/>
      <c r="M600" s="116">
        <v>49.47</v>
      </c>
      <c r="N600" s="112"/>
      <c r="O600" s="116">
        <v>51.52</v>
      </c>
      <c r="P600" s="112"/>
      <c r="Q600" s="116">
        <v>55.01</v>
      </c>
      <c r="R600" s="112"/>
      <c r="S600" s="116">
        <v>56.46</v>
      </c>
      <c r="T600" s="112"/>
      <c r="U600" s="116">
        <v>53.62</v>
      </c>
      <c r="V600" s="112"/>
      <c r="W600" s="116">
        <v>51.56</v>
      </c>
      <c r="X600" s="112"/>
      <c r="Y600" s="116">
        <v>59.14</v>
      </c>
      <c r="Z600" s="112"/>
      <c r="AA600" s="116">
        <v>57.25</v>
      </c>
      <c r="AB600" s="112"/>
      <c r="AC600" s="116">
        <v>46.97</v>
      </c>
      <c r="AD600" s="112"/>
      <c r="AE600" s="116">
        <v>56.05</v>
      </c>
      <c r="AF600" s="112"/>
      <c r="AG600" s="116">
        <v>54.82</v>
      </c>
      <c r="AH600" s="112"/>
      <c r="AI600" s="116">
        <v>50.45</v>
      </c>
      <c r="AJ600" s="112"/>
      <c r="AK600" s="116">
        <v>59.22</v>
      </c>
      <c r="AL600" s="112"/>
      <c r="AM600" s="116">
        <v>60.3</v>
      </c>
      <c r="AN600" s="112"/>
      <c r="AO600" s="116">
        <v>56.03</v>
      </c>
      <c r="AP600" s="112"/>
      <c r="AQ600" s="116">
        <v>60.44</v>
      </c>
      <c r="AR600" s="112"/>
      <c r="AS600" s="116">
        <v>74.37</v>
      </c>
      <c r="AT600" s="112"/>
      <c r="AU600" s="116">
        <v>60.96</v>
      </c>
      <c r="AV600" s="112"/>
      <c r="AW600" s="116">
        <v>54.51</v>
      </c>
      <c r="AX600" s="112"/>
      <c r="AY600" s="116">
        <v>61.69</v>
      </c>
      <c r="AZ600" s="112"/>
      <c r="BA600" s="116">
        <v>64.19</v>
      </c>
      <c r="BB600" s="112"/>
      <c r="BC600" s="116">
        <v>52.05</v>
      </c>
      <c r="BD600" s="112"/>
      <c r="BE600" s="116">
        <v>80.97</v>
      </c>
      <c r="BF600" s="112"/>
      <c r="BG600" s="116">
        <v>56.22</v>
      </c>
      <c r="BH600" s="112"/>
      <c r="BI600" s="116">
        <v>70.739999999999995</v>
      </c>
      <c r="BJ600" s="112"/>
      <c r="BK600" s="116">
        <v>76.37</v>
      </c>
      <c r="BL600" s="112"/>
      <c r="BM600" s="116">
        <v>92.77</v>
      </c>
      <c r="BN600" s="112"/>
      <c r="BO600" s="116">
        <v>66.56</v>
      </c>
      <c r="BP600" s="112"/>
      <c r="BQ600" s="116">
        <v>71.349999999999994</v>
      </c>
      <c r="BR600" s="112"/>
      <c r="BS600" s="116">
        <v>73.06</v>
      </c>
      <c r="BT600" s="112"/>
      <c r="BU600" s="116">
        <v>77.11</v>
      </c>
      <c r="BV600" s="112"/>
      <c r="BW600" s="116">
        <v>76.11</v>
      </c>
      <c r="BX600" s="112"/>
      <c r="BY600" s="116">
        <v>74.12</v>
      </c>
      <c r="BZ600" s="112"/>
      <c r="CA600" s="116">
        <v>75.45</v>
      </c>
      <c r="CB600" s="112"/>
      <c r="CC600" s="116">
        <v>82.71</v>
      </c>
    </row>
    <row r="601" spans="1:81" ht="80.25" x14ac:dyDescent="0.45">
      <c r="A601" s="362">
        <v>597</v>
      </c>
      <c r="B601" s="357" t="s">
        <v>836</v>
      </c>
      <c r="C601" s="111"/>
      <c r="D601" s="111"/>
      <c r="E601" s="118">
        <v>187.18</v>
      </c>
      <c r="F601" s="111"/>
      <c r="G601" s="118">
        <v>165.4</v>
      </c>
      <c r="H601" s="111"/>
      <c r="I601" s="118">
        <v>183.26</v>
      </c>
      <c r="J601" s="111"/>
      <c r="K601" s="118">
        <v>189.61</v>
      </c>
      <c r="L601" s="111"/>
      <c r="M601" s="118">
        <v>193.84</v>
      </c>
      <c r="N601" s="111"/>
      <c r="O601" s="118">
        <v>183.84</v>
      </c>
      <c r="P601" s="111"/>
      <c r="Q601" s="118">
        <v>222.78</v>
      </c>
      <c r="R601" s="111"/>
      <c r="S601" s="118">
        <v>160.13999999999999</v>
      </c>
      <c r="T601" s="111"/>
      <c r="U601" s="118">
        <v>211.24</v>
      </c>
      <c r="V601" s="111"/>
      <c r="W601" s="118">
        <v>231.17</v>
      </c>
      <c r="X601" s="111"/>
      <c r="Y601" s="118">
        <v>194.81</v>
      </c>
      <c r="Z601" s="111"/>
      <c r="AA601" s="118">
        <v>221.71</v>
      </c>
      <c r="AB601" s="111"/>
      <c r="AC601" s="118">
        <v>201.38</v>
      </c>
      <c r="AD601" s="111"/>
      <c r="AE601" s="118">
        <v>222.72</v>
      </c>
      <c r="AF601" s="111"/>
      <c r="AG601" s="118">
        <v>253.04</v>
      </c>
      <c r="AH601" s="111"/>
      <c r="AI601" s="118">
        <v>213.98</v>
      </c>
      <c r="AJ601" s="111"/>
      <c r="AK601" s="118">
        <v>224.43</v>
      </c>
      <c r="AL601" s="111"/>
      <c r="AM601" s="118">
        <v>230.8</v>
      </c>
      <c r="AN601" s="111"/>
      <c r="AO601" s="118">
        <v>229.36</v>
      </c>
      <c r="AP601" s="111"/>
      <c r="AQ601" s="118">
        <v>209.96</v>
      </c>
      <c r="AR601" s="111"/>
      <c r="AS601" s="118">
        <v>252</v>
      </c>
      <c r="AT601" s="111"/>
      <c r="AU601" s="118">
        <v>192.38</v>
      </c>
      <c r="AV601" s="111"/>
      <c r="AW601" s="118">
        <v>198.27</v>
      </c>
      <c r="AX601" s="111"/>
      <c r="AY601" s="118">
        <v>239.38</v>
      </c>
      <c r="AZ601" s="111"/>
      <c r="BA601" s="118">
        <v>194.87</v>
      </c>
      <c r="BB601" s="111"/>
      <c r="BC601" s="118">
        <v>195.44</v>
      </c>
      <c r="BD601" s="111"/>
      <c r="BE601" s="118">
        <v>237.64</v>
      </c>
      <c r="BF601" s="111"/>
      <c r="BG601" s="118">
        <v>175.32</v>
      </c>
      <c r="BH601" s="111"/>
      <c r="BI601" s="118">
        <v>193.62</v>
      </c>
      <c r="BJ601" s="111"/>
      <c r="BK601" s="118">
        <v>215.46</v>
      </c>
      <c r="BL601" s="111"/>
      <c r="BM601" s="118">
        <v>187.54</v>
      </c>
      <c r="BN601" s="111"/>
      <c r="BO601" s="118">
        <v>223.91</v>
      </c>
      <c r="BP601" s="111"/>
      <c r="BQ601" s="118">
        <v>205.54</v>
      </c>
      <c r="BR601" s="111"/>
      <c r="BS601" s="118">
        <v>193.91</v>
      </c>
      <c r="BT601" s="111"/>
      <c r="BU601" s="118">
        <v>188.93</v>
      </c>
      <c r="BV601" s="111"/>
      <c r="BW601" s="118">
        <v>202.27</v>
      </c>
      <c r="BX601" s="111"/>
      <c r="BY601" s="118">
        <v>206.71</v>
      </c>
      <c r="BZ601" s="111"/>
      <c r="CA601" s="118">
        <v>230.2</v>
      </c>
      <c r="CB601" s="111"/>
      <c r="CC601" s="118">
        <v>244.55</v>
      </c>
    </row>
    <row r="602" spans="1:81" ht="54.75" x14ac:dyDescent="0.45">
      <c r="A602" s="363">
        <v>598</v>
      </c>
      <c r="B602" s="358" t="s">
        <v>837</v>
      </c>
      <c r="C602" s="358" t="s">
        <v>167</v>
      </c>
      <c r="D602" s="115">
        <v>1319</v>
      </c>
      <c r="E602" s="116">
        <v>80.37</v>
      </c>
      <c r="F602" s="115">
        <v>1103</v>
      </c>
      <c r="G602" s="116">
        <v>60.79</v>
      </c>
      <c r="H602" s="115">
        <v>1031</v>
      </c>
      <c r="I602" s="116">
        <v>65.36</v>
      </c>
      <c r="J602" s="115">
        <v>1105</v>
      </c>
      <c r="K602" s="116">
        <v>78.2</v>
      </c>
      <c r="L602" s="115">
        <v>1162</v>
      </c>
      <c r="M602" s="116">
        <v>75.39</v>
      </c>
      <c r="N602" s="115">
        <v>1007</v>
      </c>
      <c r="O602" s="116">
        <v>69.41</v>
      </c>
      <c r="P602" s="116">
        <v>933</v>
      </c>
      <c r="Q602" s="116">
        <v>60.86</v>
      </c>
      <c r="R602" s="116">
        <v>592</v>
      </c>
      <c r="S602" s="116">
        <v>50.28</v>
      </c>
      <c r="T602" s="116">
        <v>516</v>
      </c>
      <c r="U602" s="116">
        <v>47.07</v>
      </c>
      <c r="V602" s="116">
        <v>801</v>
      </c>
      <c r="W602" s="116">
        <v>67.790000000000006</v>
      </c>
      <c r="X602" s="116">
        <v>782</v>
      </c>
      <c r="Y602" s="116">
        <v>56.27</v>
      </c>
      <c r="Z602" s="115">
        <v>1265</v>
      </c>
      <c r="AA602" s="116">
        <v>72.680000000000007</v>
      </c>
      <c r="AB602" s="116">
        <v>583</v>
      </c>
      <c r="AC602" s="116">
        <v>51.12</v>
      </c>
      <c r="AD602" s="116">
        <v>764</v>
      </c>
      <c r="AE602" s="116">
        <v>63.24</v>
      </c>
      <c r="AF602" s="116">
        <v>479</v>
      </c>
      <c r="AG602" s="116">
        <v>64.38</v>
      </c>
      <c r="AH602" s="116">
        <v>400</v>
      </c>
      <c r="AI602" s="116">
        <v>59.23</v>
      </c>
      <c r="AJ602" s="116">
        <v>583</v>
      </c>
      <c r="AK602" s="116">
        <v>60.5</v>
      </c>
      <c r="AL602" s="116">
        <v>635</v>
      </c>
      <c r="AM602" s="116">
        <v>67.94</v>
      </c>
      <c r="AN602" s="116">
        <v>430</v>
      </c>
      <c r="AO602" s="116">
        <v>61.36</v>
      </c>
      <c r="AP602" s="116">
        <v>388</v>
      </c>
      <c r="AQ602" s="116">
        <v>53.88</v>
      </c>
      <c r="AR602" s="116">
        <v>398</v>
      </c>
      <c r="AS602" s="116">
        <v>54.44</v>
      </c>
      <c r="AT602" s="116">
        <v>340</v>
      </c>
      <c r="AU602" s="116">
        <v>43.44</v>
      </c>
      <c r="AV602" s="116">
        <v>335</v>
      </c>
      <c r="AW602" s="116">
        <v>41.33</v>
      </c>
      <c r="AX602" s="116">
        <v>375</v>
      </c>
      <c r="AY602" s="116">
        <v>49.27</v>
      </c>
      <c r="AZ602" s="116">
        <v>567</v>
      </c>
      <c r="BA602" s="116">
        <v>63.34</v>
      </c>
      <c r="BB602" s="116">
        <v>881</v>
      </c>
      <c r="BC602" s="116">
        <v>68.290000000000006</v>
      </c>
      <c r="BD602" s="116">
        <v>950</v>
      </c>
      <c r="BE602" s="116">
        <v>68.239999999999995</v>
      </c>
      <c r="BF602" s="116">
        <v>648</v>
      </c>
      <c r="BG602" s="116">
        <v>68.73</v>
      </c>
      <c r="BH602" s="115">
        <v>1183</v>
      </c>
      <c r="BI602" s="116">
        <v>81.11</v>
      </c>
      <c r="BJ602" s="115">
        <v>1119</v>
      </c>
      <c r="BK602" s="116">
        <v>67.7</v>
      </c>
      <c r="BL602" s="115">
        <v>1028</v>
      </c>
      <c r="BM602" s="116">
        <v>74.31</v>
      </c>
      <c r="BN602" s="116">
        <v>711</v>
      </c>
      <c r="BO602" s="116">
        <v>55.68</v>
      </c>
      <c r="BP602" s="116">
        <v>903</v>
      </c>
      <c r="BQ602" s="116">
        <v>68.430000000000007</v>
      </c>
      <c r="BR602" s="116">
        <v>774</v>
      </c>
      <c r="BS602" s="116">
        <v>65.489999999999995</v>
      </c>
      <c r="BT602" s="116">
        <v>793</v>
      </c>
      <c r="BU602" s="116">
        <v>77.239999999999995</v>
      </c>
      <c r="BV602" s="116">
        <v>610</v>
      </c>
      <c r="BW602" s="116">
        <v>63.64</v>
      </c>
      <c r="BX602" s="116">
        <v>696</v>
      </c>
      <c r="BY602" s="116">
        <v>58.95</v>
      </c>
      <c r="BZ602" s="116">
        <v>774</v>
      </c>
      <c r="CA602" s="116">
        <v>60.85</v>
      </c>
      <c r="CB602" s="115">
        <v>1150</v>
      </c>
      <c r="CC602" s="116">
        <v>74.849999999999994</v>
      </c>
    </row>
    <row r="603" spans="1:81" ht="93" x14ac:dyDescent="0.45">
      <c r="A603" s="362">
        <v>599</v>
      </c>
      <c r="B603" s="357" t="s">
        <v>838</v>
      </c>
      <c r="C603" s="357" t="s">
        <v>167</v>
      </c>
      <c r="D603" s="117">
        <v>114784</v>
      </c>
      <c r="E603" s="113">
        <v>4371.29</v>
      </c>
      <c r="F603" s="117">
        <v>106006</v>
      </c>
      <c r="G603" s="113">
        <v>3984.58</v>
      </c>
      <c r="H603" s="117">
        <v>114717</v>
      </c>
      <c r="I603" s="113">
        <v>4736.83</v>
      </c>
      <c r="J603" s="117">
        <v>109435</v>
      </c>
      <c r="K603" s="113">
        <v>4229.7700000000004</v>
      </c>
      <c r="L603" s="117">
        <v>113377</v>
      </c>
      <c r="M603" s="113">
        <v>4293.75</v>
      </c>
      <c r="N603" s="117">
        <v>124893</v>
      </c>
      <c r="O603" s="113">
        <v>5134.5600000000004</v>
      </c>
      <c r="P603" s="117">
        <v>120123</v>
      </c>
      <c r="Q603" s="113">
        <v>4764.42</v>
      </c>
      <c r="R603" s="117">
        <v>115447</v>
      </c>
      <c r="S603" s="113">
        <v>4466.2299999999996</v>
      </c>
      <c r="T603" s="117">
        <v>116148</v>
      </c>
      <c r="U603" s="113">
        <v>4480.66</v>
      </c>
      <c r="V603" s="117">
        <v>108219</v>
      </c>
      <c r="W603" s="113">
        <v>4341.38</v>
      </c>
      <c r="X603" s="117">
        <v>131217</v>
      </c>
      <c r="Y603" s="113">
        <v>4866.13</v>
      </c>
      <c r="Z603" s="117">
        <v>113102</v>
      </c>
      <c r="AA603" s="113">
        <v>4671.5600000000004</v>
      </c>
      <c r="AB603" s="117">
        <v>115359</v>
      </c>
      <c r="AC603" s="113">
        <v>4416.3500000000004</v>
      </c>
      <c r="AD603" s="117">
        <v>107245</v>
      </c>
      <c r="AE603" s="113">
        <v>4222.3500000000004</v>
      </c>
      <c r="AF603" s="117">
        <v>121012</v>
      </c>
      <c r="AG603" s="113">
        <v>4925.25</v>
      </c>
      <c r="AH603" s="117">
        <v>121567</v>
      </c>
      <c r="AI603" s="113">
        <v>4570.12</v>
      </c>
      <c r="AJ603" s="117">
        <v>135501</v>
      </c>
      <c r="AK603" s="113">
        <v>5087.08</v>
      </c>
      <c r="AL603" s="117">
        <v>139957</v>
      </c>
      <c r="AM603" s="113">
        <v>5285.16</v>
      </c>
      <c r="AN603" s="117">
        <v>126970</v>
      </c>
      <c r="AO603" s="113">
        <v>4926.7299999999996</v>
      </c>
      <c r="AP603" s="117">
        <v>128497</v>
      </c>
      <c r="AQ603" s="113">
        <v>4850.67</v>
      </c>
      <c r="AR603" s="117">
        <v>129439</v>
      </c>
      <c r="AS603" s="113">
        <v>4883.2</v>
      </c>
      <c r="AT603" s="117">
        <v>128940</v>
      </c>
      <c r="AU603" s="113">
        <v>5028.91</v>
      </c>
      <c r="AV603" s="117">
        <v>131672</v>
      </c>
      <c r="AW603" s="113">
        <v>5184.45</v>
      </c>
      <c r="AX603" s="117">
        <v>125846</v>
      </c>
      <c r="AY603" s="113">
        <v>5005.93</v>
      </c>
      <c r="AZ603" s="117">
        <v>117451</v>
      </c>
      <c r="BA603" s="113">
        <v>4296.82</v>
      </c>
      <c r="BB603" s="117">
        <v>116898</v>
      </c>
      <c r="BC603" s="113">
        <v>4456.8</v>
      </c>
      <c r="BD603" s="117">
        <v>126673</v>
      </c>
      <c r="BE603" s="113">
        <v>5117.7700000000004</v>
      </c>
      <c r="BF603" s="117">
        <v>120643</v>
      </c>
      <c r="BG603" s="113">
        <v>4739.2700000000004</v>
      </c>
      <c r="BH603" s="117">
        <v>129181</v>
      </c>
      <c r="BI603" s="113">
        <v>5141.1099999999997</v>
      </c>
      <c r="BJ603" s="117">
        <v>127061</v>
      </c>
      <c r="BK603" s="113">
        <v>5188.0600000000004</v>
      </c>
      <c r="BL603" s="117">
        <v>124766</v>
      </c>
      <c r="BM603" s="113">
        <v>4629.66</v>
      </c>
      <c r="BN603" s="117">
        <v>127889</v>
      </c>
      <c r="BO603" s="113">
        <v>4785.09</v>
      </c>
      <c r="BP603" s="117">
        <v>130425</v>
      </c>
      <c r="BQ603" s="113">
        <v>5004.1499999999996</v>
      </c>
      <c r="BR603" s="117">
        <v>151952</v>
      </c>
      <c r="BS603" s="113">
        <v>5290.58</v>
      </c>
      <c r="BT603" s="117">
        <v>155836</v>
      </c>
      <c r="BU603" s="113">
        <v>5504.77</v>
      </c>
      <c r="BV603" s="117">
        <v>144489</v>
      </c>
      <c r="BW603" s="113">
        <v>5364.66</v>
      </c>
      <c r="BX603" s="117">
        <v>143357</v>
      </c>
      <c r="BY603" s="113">
        <v>5223.1099999999997</v>
      </c>
      <c r="BZ603" s="117">
        <v>134020</v>
      </c>
      <c r="CA603" s="113">
        <v>4921.2700000000004</v>
      </c>
      <c r="CB603" s="117">
        <v>135452</v>
      </c>
      <c r="CC603" s="113">
        <v>5181.82</v>
      </c>
    </row>
    <row r="604" spans="1:81" ht="156.75" x14ac:dyDescent="0.45">
      <c r="A604" s="363">
        <v>600</v>
      </c>
      <c r="B604" s="358" t="s">
        <v>995</v>
      </c>
      <c r="C604" s="358" t="s">
        <v>167</v>
      </c>
      <c r="D604" s="115">
        <v>44440</v>
      </c>
      <c r="E604" s="114">
        <v>1410.07</v>
      </c>
      <c r="F604" s="115">
        <v>38475</v>
      </c>
      <c r="G604" s="114">
        <v>1192.8399999999999</v>
      </c>
      <c r="H604" s="115">
        <v>47195</v>
      </c>
      <c r="I604" s="114">
        <v>1463.82</v>
      </c>
      <c r="J604" s="115">
        <v>46304</v>
      </c>
      <c r="K604" s="114">
        <v>1477.69</v>
      </c>
      <c r="L604" s="115">
        <v>43497</v>
      </c>
      <c r="M604" s="114">
        <v>1389.19</v>
      </c>
      <c r="N604" s="115">
        <v>49662</v>
      </c>
      <c r="O604" s="114">
        <v>1992.48</v>
      </c>
      <c r="P604" s="115">
        <v>48335</v>
      </c>
      <c r="Q604" s="114">
        <v>1822.77</v>
      </c>
      <c r="R604" s="115">
        <v>42503</v>
      </c>
      <c r="S604" s="114">
        <v>1390.41</v>
      </c>
      <c r="T604" s="115">
        <v>41831</v>
      </c>
      <c r="U604" s="114">
        <v>1407.66</v>
      </c>
      <c r="V604" s="115">
        <v>40480</v>
      </c>
      <c r="W604" s="114">
        <v>1371.51</v>
      </c>
      <c r="X604" s="115">
        <v>49577</v>
      </c>
      <c r="Y604" s="114">
        <v>1610.68</v>
      </c>
      <c r="Z604" s="115">
        <v>41348</v>
      </c>
      <c r="AA604" s="114">
        <v>1404.29</v>
      </c>
      <c r="AB604" s="115">
        <v>45487</v>
      </c>
      <c r="AC604" s="114">
        <v>1513.13</v>
      </c>
      <c r="AD604" s="115">
        <v>42186</v>
      </c>
      <c r="AE604" s="114">
        <v>1406.31</v>
      </c>
      <c r="AF604" s="115">
        <v>48439</v>
      </c>
      <c r="AG604" s="114">
        <v>1587.72</v>
      </c>
      <c r="AH604" s="115">
        <v>55124</v>
      </c>
      <c r="AI604" s="114">
        <v>1742.01</v>
      </c>
      <c r="AJ604" s="115">
        <v>56328</v>
      </c>
      <c r="AK604" s="114">
        <v>1820.22</v>
      </c>
      <c r="AL604" s="115">
        <v>60315</v>
      </c>
      <c r="AM604" s="114">
        <v>1939.52</v>
      </c>
      <c r="AN604" s="115">
        <v>54652</v>
      </c>
      <c r="AO604" s="114">
        <v>1922.78</v>
      </c>
      <c r="AP604" s="115">
        <v>51605</v>
      </c>
      <c r="AQ604" s="114">
        <v>1617.39</v>
      </c>
      <c r="AR604" s="115">
        <v>52795</v>
      </c>
      <c r="AS604" s="114">
        <v>1683.13</v>
      </c>
      <c r="AT604" s="115">
        <v>54013</v>
      </c>
      <c r="AU604" s="114">
        <v>1728.75</v>
      </c>
      <c r="AV604" s="115">
        <v>55837</v>
      </c>
      <c r="AW604" s="114">
        <v>1805.7</v>
      </c>
      <c r="AX604" s="115">
        <v>53904</v>
      </c>
      <c r="AY604" s="114">
        <v>1713.46</v>
      </c>
      <c r="AZ604" s="115">
        <v>54418</v>
      </c>
      <c r="BA604" s="114">
        <v>1675.19</v>
      </c>
      <c r="BB604" s="115">
        <v>56591</v>
      </c>
      <c r="BC604" s="114">
        <v>1760.72</v>
      </c>
      <c r="BD604" s="115">
        <v>60000</v>
      </c>
      <c r="BE604" s="114">
        <v>1860.54</v>
      </c>
      <c r="BF604" s="115">
        <v>61683</v>
      </c>
      <c r="BG604" s="114">
        <v>1895.92</v>
      </c>
      <c r="BH604" s="115">
        <v>61171</v>
      </c>
      <c r="BI604" s="114">
        <v>1852.37</v>
      </c>
      <c r="BJ604" s="115">
        <v>56654</v>
      </c>
      <c r="BK604" s="114">
        <v>1760.62</v>
      </c>
      <c r="BL604" s="115">
        <v>50711</v>
      </c>
      <c r="BM604" s="114">
        <v>1555.18</v>
      </c>
      <c r="BN604" s="115">
        <v>55895</v>
      </c>
      <c r="BO604" s="114">
        <v>1699.93</v>
      </c>
      <c r="BP604" s="115">
        <v>55682</v>
      </c>
      <c r="BQ604" s="114">
        <v>1686.75</v>
      </c>
      <c r="BR604" s="115">
        <v>66450</v>
      </c>
      <c r="BS604" s="114">
        <v>1929.63</v>
      </c>
      <c r="BT604" s="115">
        <v>64846</v>
      </c>
      <c r="BU604" s="114">
        <v>1900.44</v>
      </c>
      <c r="BV604" s="115">
        <v>58960</v>
      </c>
      <c r="BW604" s="114">
        <v>1795.26</v>
      </c>
      <c r="BX604" s="115">
        <v>62945</v>
      </c>
      <c r="BY604" s="114">
        <v>1901.94</v>
      </c>
      <c r="BZ604" s="115">
        <v>62790</v>
      </c>
      <c r="CA604" s="114">
        <v>1903.63</v>
      </c>
      <c r="CB604" s="115">
        <v>58709</v>
      </c>
      <c r="CC604" s="114">
        <v>1840.6</v>
      </c>
    </row>
    <row r="605" spans="1:81" ht="54.75" x14ac:dyDescent="0.45">
      <c r="A605" s="362">
        <v>601</v>
      </c>
      <c r="B605" s="357" t="s">
        <v>839</v>
      </c>
      <c r="C605" s="357" t="s">
        <v>167</v>
      </c>
      <c r="D605" s="117">
        <v>4755</v>
      </c>
      <c r="E605" s="118">
        <v>98.48</v>
      </c>
      <c r="F605" s="117">
        <v>3810</v>
      </c>
      <c r="G605" s="118">
        <v>72.53</v>
      </c>
      <c r="H605" s="117">
        <v>4840</v>
      </c>
      <c r="I605" s="118">
        <v>90.3</v>
      </c>
      <c r="J605" s="117">
        <v>3721</v>
      </c>
      <c r="K605" s="118">
        <v>73.599999999999994</v>
      </c>
      <c r="L605" s="117">
        <v>4863</v>
      </c>
      <c r="M605" s="118">
        <v>95.7</v>
      </c>
      <c r="N605" s="117">
        <v>3880</v>
      </c>
      <c r="O605" s="118">
        <v>76.08</v>
      </c>
      <c r="P605" s="117">
        <v>4600</v>
      </c>
      <c r="Q605" s="118">
        <v>89.43</v>
      </c>
      <c r="R605" s="117">
        <v>3624</v>
      </c>
      <c r="S605" s="118">
        <v>77.290000000000006</v>
      </c>
      <c r="T605" s="117">
        <v>3462</v>
      </c>
      <c r="U605" s="118">
        <v>76.400000000000006</v>
      </c>
      <c r="V605" s="117">
        <v>3812</v>
      </c>
      <c r="W605" s="118">
        <v>85.11</v>
      </c>
      <c r="X605" s="117">
        <v>5386</v>
      </c>
      <c r="Y605" s="118">
        <v>116.06</v>
      </c>
      <c r="Z605" s="117">
        <v>4417</v>
      </c>
      <c r="AA605" s="118">
        <v>97.67</v>
      </c>
      <c r="AB605" s="117">
        <v>4429</v>
      </c>
      <c r="AC605" s="118">
        <v>92.44</v>
      </c>
      <c r="AD605" s="117">
        <v>3114</v>
      </c>
      <c r="AE605" s="118">
        <v>68.319999999999993</v>
      </c>
      <c r="AF605" s="117">
        <v>4585</v>
      </c>
      <c r="AG605" s="118">
        <v>103.73</v>
      </c>
      <c r="AH605" s="117">
        <v>4773</v>
      </c>
      <c r="AI605" s="118">
        <v>97.88</v>
      </c>
      <c r="AJ605" s="117">
        <v>4053</v>
      </c>
      <c r="AK605" s="118">
        <v>90.6</v>
      </c>
      <c r="AL605" s="117">
        <v>4994</v>
      </c>
      <c r="AM605" s="118">
        <v>105.15</v>
      </c>
      <c r="AN605" s="117">
        <v>4088</v>
      </c>
      <c r="AO605" s="118">
        <v>84.23</v>
      </c>
      <c r="AP605" s="117">
        <v>3383</v>
      </c>
      <c r="AQ605" s="118">
        <v>72.19</v>
      </c>
      <c r="AR605" s="117">
        <v>4022</v>
      </c>
      <c r="AS605" s="118">
        <v>77.959999999999994</v>
      </c>
      <c r="AT605" s="117">
        <v>4478</v>
      </c>
      <c r="AU605" s="118">
        <v>94.97</v>
      </c>
      <c r="AV605" s="117">
        <v>5258</v>
      </c>
      <c r="AW605" s="118">
        <v>110.18</v>
      </c>
      <c r="AX605" s="117">
        <v>4505</v>
      </c>
      <c r="AY605" s="118">
        <v>97.09</v>
      </c>
      <c r="AZ605" s="117">
        <v>4734</v>
      </c>
      <c r="BA605" s="118">
        <v>103.35</v>
      </c>
      <c r="BB605" s="117">
        <v>3992</v>
      </c>
      <c r="BC605" s="118">
        <v>85.65</v>
      </c>
      <c r="BD605" s="117">
        <v>3990</v>
      </c>
      <c r="BE605" s="118">
        <v>87.68</v>
      </c>
      <c r="BF605" s="117">
        <v>6268</v>
      </c>
      <c r="BG605" s="118">
        <v>139.96</v>
      </c>
      <c r="BH605" s="117">
        <v>7011</v>
      </c>
      <c r="BI605" s="118">
        <v>150.6</v>
      </c>
      <c r="BJ605" s="117">
        <v>7718</v>
      </c>
      <c r="BK605" s="118">
        <v>172.6</v>
      </c>
      <c r="BL605" s="117">
        <v>6136</v>
      </c>
      <c r="BM605" s="118">
        <v>145.47</v>
      </c>
      <c r="BN605" s="117">
        <v>6804</v>
      </c>
      <c r="BO605" s="118">
        <v>153.94</v>
      </c>
      <c r="BP605" s="117">
        <v>5055</v>
      </c>
      <c r="BQ605" s="118">
        <v>115.9</v>
      </c>
      <c r="BR605" s="117">
        <v>10666</v>
      </c>
      <c r="BS605" s="118">
        <v>230.75</v>
      </c>
      <c r="BT605" s="117">
        <v>9891</v>
      </c>
      <c r="BU605" s="118">
        <v>228.04</v>
      </c>
      <c r="BV605" s="117">
        <v>7579</v>
      </c>
      <c r="BW605" s="118">
        <v>170.6</v>
      </c>
      <c r="BX605" s="117">
        <v>5204</v>
      </c>
      <c r="BY605" s="118">
        <v>122.74</v>
      </c>
      <c r="BZ605" s="117">
        <v>6746</v>
      </c>
      <c r="CA605" s="118">
        <v>153.58000000000001</v>
      </c>
      <c r="CB605" s="117">
        <v>4572</v>
      </c>
      <c r="CC605" s="118">
        <v>99.4</v>
      </c>
    </row>
    <row r="606" spans="1:81" ht="54.75" x14ac:dyDescent="0.45">
      <c r="A606" s="363">
        <v>602</v>
      </c>
      <c r="B606" s="358" t="s">
        <v>840</v>
      </c>
      <c r="C606" s="358" t="s">
        <v>167</v>
      </c>
      <c r="D606" s="115">
        <v>49329</v>
      </c>
      <c r="E606" s="114">
        <v>1046.8699999999999</v>
      </c>
      <c r="F606" s="115">
        <v>47466</v>
      </c>
      <c r="G606" s="116">
        <v>957.16</v>
      </c>
      <c r="H606" s="115">
        <v>45039</v>
      </c>
      <c r="I606" s="116">
        <v>982.63</v>
      </c>
      <c r="J606" s="115">
        <v>42903</v>
      </c>
      <c r="K606" s="116">
        <v>905.28</v>
      </c>
      <c r="L606" s="115">
        <v>47009</v>
      </c>
      <c r="M606" s="116">
        <v>935.23</v>
      </c>
      <c r="N606" s="115">
        <v>53797</v>
      </c>
      <c r="O606" s="114">
        <v>1110.98</v>
      </c>
      <c r="P606" s="115">
        <v>49759</v>
      </c>
      <c r="Q606" s="114">
        <v>1059.2</v>
      </c>
      <c r="R606" s="115">
        <v>51787</v>
      </c>
      <c r="S606" s="114">
        <v>1079.46</v>
      </c>
      <c r="T606" s="115">
        <v>51346</v>
      </c>
      <c r="U606" s="114">
        <v>1040.03</v>
      </c>
      <c r="V606" s="115">
        <v>46496</v>
      </c>
      <c r="W606" s="114">
        <v>1027.3800000000001</v>
      </c>
      <c r="X606" s="115">
        <v>56597</v>
      </c>
      <c r="Y606" s="114">
        <v>1118.95</v>
      </c>
      <c r="Z606" s="115">
        <v>45335</v>
      </c>
      <c r="AA606" s="116">
        <v>953.97</v>
      </c>
      <c r="AB606" s="115">
        <v>49044</v>
      </c>
      <c r="AC606" s="116">
        <v>992.46</v>
      </c>
      <c r="AD606" s="115">
        <v>47370</v>
      </c>
      <c r="AE606" s="116">
        <v>969.5</v>
      </c>
      <c r="AF606" s="115">
        <v>45886</v>
      </c>
      <c r="AG606" s="114">
        <v>1025.48</v>
      </c>
      <c r="AH606" s="115">
        <v>42584</v>
      </c>
      <c r="AI606" s="116">
        <v>854.39</v>
      </c>
      <c r="AJ606" s="115">
        <v>53848</v>
      </c>
      <c r="AK606" s="114">
        <v>1112.3</v>
      </c>
      <c r="AL606" s="115">
        <v>53337</v>
      </c>
      <c r="AM606" s="114">
        <v>1182.6199999999999</v>
      </c>
      <c r="AN606" s="115">
        <v>50464</v>
      </c>
      <c r="AO606" s="114">
        <v>1082.47</v>
      </c>
      <c r="AP606" s="115">
        <v>52107</v>
      </c>
      <c r="AQ606" s="114">
        <v>1070.6500000000001</v>
      </c>
      <c r="AR606" s="115">
        <v>52431</v>
      </c>
      <c r="AS606" s="114">
        <v>1081.82</v>
      </c>
      <c r="AT606" s="115">
        <v>52356</v>
      </c>
      <c r="AU606" s="114">
        <v>1013.01</v>
      </c>
      <c r="AV606" s="115">
        <v>51472</v>
      </c>
      <c r="AW606" s="114">
        <v>1055.48</v>
      </c>
      <c r="AX606" s="115">
        <v>47933</v>
      </c>
      <c r="AY606" s="116">
        <v>975.65</v>
      </c>
      <c r="AZ606" s="115">
        <v>45509</v>
      </c>
      <c r="BA606" s="116">
        <v>985.08</v>
      </c>
      <c r="BB606" s="115">
        <v>42409</v>
      </c>
      <c r="BC606" s="116">
        <v>957.39</v>
      </c>
      <c r="BD606" s="115">
        <v>45745</v>
      </c>
      <c r="BE606" s="114">
        <v>1137.7</v>
      </c>
      <c r="BF606" s="115">
        <v>38868</v>
      </c>
      <c r="BG606" s="116">
        <v>881.86</v>
      </c>
      <c r="BH606" s="115">
        <v>44618</v>
      </c>
      <c r="BI606" s="114">
        <v>1016.35</v>
      </c>
      <c r="BJ606" s="115">
        <v>45139</v>
      </c>
      <c r="BK606" s="114">
        <v>1027.0899999999999</v>
      </c>
      <c r="BL606" s="115">
        <v>52141</v>
      </c>
      <c r="BM606" s="114">
        <v>1092.58</v>
      </c>
      <c r="BN606" s="115">
        <v>49395</v>
      </c>
      <c r="BO606" s="114">
        <v>1112.6500000000001</v>
      </c>
      <c r="BP606" s="115">
        <v>52990</v>
      </c>
      <c r="BQ606" s="114">
        <v>1130.3800000000001</v>
      </c>
      <c r="BR606" s="115">
        <v>58410</v>
      </c>
      <c r="BS606" s="114">
        <v>1270.22</v>
      </c>
      <c r="BT606" s="115">
        <v>64647</v>
      </c>
      <c r="BU606" s="114">
        <v>1447.82</v>
      </c>
      <c r="BV606" s="115">
        <v>59590</v>
      </c>
      <c r="BW606" s="114">
        <v>1341.92</v>
      </c>
      <c r="BX606" s="115">
        <v>58219</v>
      </c>
      <c r="BY606" s="114">
        <v>1293.02</v>
      </c>
      <c r="BZ606" s="115">
        <v>47874</v>
      </c>
      <c r="CA606" s="114">
        <v>1051.42</v>
      </c>
      <c r="CB606" s="115">
        <v>53684</v>
      </c>
      <c r="CC606" s="114">
        <v>1207</v>
      </c>
    </row>
    <row r="607" spans="1:81" ht="118.5" x14ac:dyDescent="0.45">
      <c r="A607" s="362">
        <v>603</v>
      </c>
      <c r="B607" s="357" t="s">
        <v>841</v>
      </c>
      <c r="C607" s="357" t="s">
        <v>167</v>
      </c>
      <c r="D607" s="117">
        <v>6492</v>
      </c>
      <c r="E607" s="118">
        <v>813.06</v>
      </c>
      <c r="F607" s="117">
        <v>6351</v>
      </c>
      <c r="G607" s="118">
        <v>805.09</v>
      </c>
      <c r="H607" s="117">
        <v>7878</v>
      </c>
      <c r="I607" s="118">
        <v>967.35</v>
      </c>
      <c r="J607" s="117">
        <v>6778</v>
      </c>
      <c r="K607" s="118">
        <v>853.22</v>
      </c>
      <c r="L607" s="117">
        <v>7247</v>
      </c>
      <c r="M607" s="118">
        <v>914.2</v>
      </c>
      <c r="N607" s="117">
        <v>7200</v>
      </c>
      <c r="O607" s="118">
        <v>932.86</v>
      </c>
      <c r="P607" s="117">
        <v>6009</v>
      </c>
      <c r="Q607" s="118">
        <v>735.79</v>
      </c>
      <c r="R607" s="117">
        <v>7047</v>
      </c>
      <c r="S607" s="118">
        <v>920.6</v>
      </c>
      <c r="T607" s="117">
        <v>7266</v>
      </c>
      <c r="U607" s="118">
        <v>951.86</v>
      </c>
      <c r="V607" s="117">
        <v>6794</v>
      </c>
      <c r="W607" s="118">
        <v>867.89</v>
      </c>
      <c r="X607" s="117">
        <v>7157</v>
      </c>
      <c r="Y607" s="118">
        <v>957.86</v>
      </c>
      <c r="Z607" s="117">
        <v>6853</v>
      </c>
      <c r="AA607" s="118">
        <v>930.88</v>
      </c>
      <c r="AB607" s="117">
        <v>6495</v>
      </c>
      <c r="AC607" s="118">
        <v>861.15</v>
      </c>
      <c r="AD607" s="117">
        <v>6335</v>
      </c>
      <c r="AE607" s="118">
        <v>835.45</v>
      </c>
      <c r="AF607" s="117">
        <v>7787</v>
      </c>
      <c r="AG607" s="113">
        <v>1021.85</v>
      </c>
      <c r="AH607" s="117">
        <v>6039</v>
      </c>
      <c r="AI607" s="118">
        <v>779.44</v>
      </c>
      <c r="AJ607" s="117">
        <v>6897</v>
      </c>
      <c r="AK607" s="118">
        <v>895.07</v>
      </c>
      <c r="AL607" s="117">
        <v>7112</v>
      </c>
      <c r="AM607" s="118">
        <v>935.83</v>
      </c>
      <c r="AN607" s="117">
        <v>6533</v>
      </c>
      <c r="AO607" s="118">
        <v>813.58</v>
      </c>
      <c r="AP607" s="117">
        <v>7285</v>
      </c>
      <c r="AQ607" s="118">
        <v>906.93</v>
      </c>
      <c r="AR607" s="117">
        <v>7041</v>
      </c>
      <c r="AS607" s="118">
        <v>864.04</v>
      </c>
      <c r="AT607" s="117">
        <v>6199</v>
      </c>
      <c r="AU607" s="113">
        <v>1035.1300000000001</v>
      </c>
      <c r="AV607" s="117">
        <v>7030</v>
      </c>
      <c r="AW607" s="118">
        <v>912.72</v>
      </c>
      <c r="AX607" s="117">
        <v>6840</v>
      </c>
      <c r="AY607" s="118">
        <v>916.26</v>
      </c>
      <c r="AZ607" s="117">
        <v>5815</v>
      </c>
      <c r="BA607" s="118">
        <v>744.53</v>
      </c>
      <c r="BB607" s="117">
        <v>5956</v>
      </c>
      <c r="BC607" s="118">
        <v>758.29</v>
      </c>
      <c r="BD607" s="117">
        <v>6842</v>
      </c>
      <c r="BE607" s="118">
        <v>842.28</v>
      </c>
      <c r="BF607" s="117">
        <v>6614</v>
      </c>
      <c r="BG607" s="118">
        <v>828.19</v>
      </c>
      <c r="BH607" s="117">
        <v>6787</v>
      </c>
      <c r="BI607" s="118">
        <v>849.25</v>
      </c>
      <c r="BJ607" s="117">
        <v>7093</v>
      </c>
      <c r="BK607" s="118">
        <v>897.43</v>
      </c>
      <c r="BL607" s="117">
        <v>6646</v>
      </c>
      <c r="BM607" s="118">
        <v>819.01</v>
      </c>
      <c r="BN607" s="117">
        <v>7075</v>
      </c>
      <c r="BO607" s="118">
        <v>851.04</v>
      </c>
      <c r="BP607" s="117">
        <v>6906</v>
      </c>
      <c r="BQ607" s="118">
        <v>932.12</v>
      </c>
      <c r="BR607" s="117">
        <v>6369</v>
      </c>
      <c r="BS607" s="118">
        <v>773.81</v>
      </c>
      <c r="BT607" s="117">
        <v>6969</v>
      </c>
      <c r="BU607" s="118">
        <v>848.36</v>
      </c>
      <c r="BV607" s="117">
        <v>6356</v>
      </c>
      <c r="BW607" s="118">
        <v>783.74</v>
      </c>
      <c r="BX607" s="117">
        <v>7991</v>
      </c>
      <c r="BY607" s="118">
        <v>985.79</v>
      </c>
      <c r="BZ607" s="117">
        <v>6997</v>
      </c>
      <c r="CA607" s="118">
        <v>859.31</v>
      </c>
      <c r="CB607" s="117">
        <v>7400</v>
      </c>
      <c r="CC607" s="118">
        <v>888.14</v>
      </c>
    </row>
    <row r="608" spans="1:81" ht="105.75" x14ac:dyDescent="0.45">
      <c r="A608" s="363">
        <v>604</v>
      </c>
      <c r="B608" s="358" t="s">
        <v>842</v>
      </c>
      <c r="C608" s="358" t="s">
        <v>167</v>
      </c>
      <c r="D608" s="115">
        <v>4896</v>
      </c>
      <c r="E608" s="116">
        <v>576.76</v>
      </c>
      <c r="F608" s="115">
        <v>5588</v>
      </c>
      <c r="G608" s="116">
        <v>553.85</v>
      </c>
      <c r="H608" s="115">
        <v>5398</v>
      </c>
      <c r="I608" s="116">
        <v>793.06</v>
      </c>
      <c r="J608" s="115">
        <v>5147</v>
      </c>
      <c r="K608" s="116">
        <v>504.38</v>
      </c>
      <c r="L608" s="115">
        <v>5540</v>
      </c>
      <c r="M608" s="116">
        <v>512.11</v>
      </c>
      <c r="N608" s="115">
        <v>4917</v>
      </c>
      <c r="O608" s="116">
        <v>534.57000000000005</v>
      </c>
      <c r="P608" s="115">
        <v>4939</v>
      </c>
      <c r="Q608" s="116">
        <v>563.58000000000004</v>
      </c>
      <c r="R608" s="115">
        <v>4058</v>
      </c>
      <c r="S608" s="116">
        <v>491.78</v>
      </c>
      <c r="T608" s="115">
        <v>4575</v>
      </c>
      <c r="U608" s="116">
        <v>474.34</v>
      </c>
      <c r="V608" s="115">
        <v>4349</v>
      </c>
      <c r="W608" s="116">
        <v>482.03</v>
      </c>
      <c r="X608" s="115">
        <v>4816</v>
      </c>
      <c r="Y608" s="116">
        <v>578.65</v>
      </c>
      <c r="Z608" s="115">
        <v>5669</v>
      </c>
      <c r="AA608" s="116">
        <v>727.47</v>
      </c>
      <c r="AB608" s="115">
        <v>4088</v>
      </c>
      <c r="AC608" s="116">
        <v>509.75</v>
      </c>
      <c r="AD608" s="115">
        <v>4218</v>
      </c>
      <c r="AE608" s="116">
        <v>514.55999999999995</v>
      </c>
      <c r="AF608" s="115">
        <v>5307</v>
      </c>
      <c r="AG608" s="116">
        <v>615.54999999999995</v>
      </c>
      <c r="AH608" s="115">
        <v>5461</v>
      </c>
      <c r="AI608" s="116">
        <v>634.46</v>
      </c>
      <c r="AJ608" s="115">
        <v>5615</v>
      </c>
      <c r="AK608" s="116">
        <v>650</v>
      </c>
      <c r="AL608" s="115">
        <v>4772</v>
      </c>
      <c r="AM608" s="116">
        <v>549.45000000000005</v>
      </c>
      <c r="AN608" s="115">
        <v>4281</v>
      </c>
      <c r="AO608" s="116">
        <v>535.46</v>
      </c>
      <c r="AP608" s="115">
        <v>4610</v>
      </c>
      <c r="AQ608" s="116">
        <v>568.89</v>
      </c>
      <c r="AR608" s="115">
        <v>5018</v>
      </c>
      <c r="AS608" s="116">
        <v>659</v>
      </c>
      <c r="AT608" s="115">
        <v>4927</v>
      </c>
      <c r="AU608" s="116">
        <v>646.24</v>
      </c>
      <c r="AV608" s="115">
        <v>6110</v>
      </c>
      <c r="AW608" s="116">
        <v>835.98</v>
      </c>
      <c r="AX608" s="115">
        <v>6105</v>
      </c>
      <c r="AY608" s="116">
        <v>812.45</v>
      </c>
      <c r="AZ608" s="115">
        <v>3909</v>
      </c>
      <c r="BA608" s="116">
        <v>413.13</v>
      </c>
      <c r="BB608" s="115">
        <v>4944</v>
      </c>
      <c r="BC608" s="116">
        <v>512.94000000000005</v>
      </c>
      <c r="BD608" s="115">
        <v>6481</v>
      </c>
      <c r="BE608" s="116">
        <v>706.54</v>
      </c>
      <c r="BF608" s="115">
        <v>4342</v>
      </c>
      <c r="BG608" s="116">
        <v>628.73</v>
      </c>
      <c r="BH608" s="115">
        <v>5950</v>
      </c>
      <c r="BI608" s="116">
        <v>832.89</v>
      </c>
      <c r="BJ608" s="115">
        <v>6652</v>
      </c>
      <c r="BK608" s="116">
        <v>889.44</v>
      </c>
      <c r="BL608" s="115">
        <v>5058</v>
      </c>
      <c r="BM608" s="116">
        <v>584.71</v>
      </c>
      <c r="BN608" s="115">
        <v>4257</v>
      </c>
      <c r="BO608" s="116">
        <v>521.65</v>
      </c>
      <c r="BP608" s="115">
        <v>5711</v>
      </c>
      <c r="BQ608" s="116">
        <v>699.39</v>
      </c>
      <c r="BR608" s="115">
        <v>5903</v>
      </c>
      <c r="BS608" s="116">
        <v>665.06</v>
      </c>
      <c r="BT608" s="115">
        <v>5438</v>
      </c>
      <c r="BU608" s="116">
        <v>624.23</v>
      </c>
      <c r="BV608" s="115">
        <v>6770</v>
      </c>
      <c r="BW608" s="116">
        <v>837.91</v>
      </c>
      <c r="BX608" s="115">
        <v>4439</v>
      </c>
      <c r="BY608" s="116">
        <v>481.49</v>
      </c>
      <c r="BZ608" s="115">
        <v>4663</v>
      </c>
      <c r="CA608" s="116">
        <v>499.28</v>
      </c>
      <c r="CB608" s="115">
        <v>5953</v>
      </c>
      <c r="CC608" s="116">
        <v>658.08</v>
      </c>
    </row>
    <row r="609" spans="1:81" ht="105.75" x14ac:dyDescent="0.45">
      <c r="A609" s="362">
        <v>605</v>
      </c>
      <c r="B609" s="357" t="s">
        <v>843</v>
      </c>
      <c r="C609" s="357" t="s">
        <v>167</v>
      </c>
      <c r="D609" s="117">
        <v>4873</v>
      </c>
      <c r="E609" s="118">
        <v>426.06</v>
      </c>
      <c r="F609" s="117">
        <v>4316</v>
      </c>
      <c r="G609" s="118">
        <v>403.1</v>
      </c>
      <c r="H609" s="117">
        <v>4366</v>
      </c>
      <c r="I609" s="118">
        <v>439.68</v>
      </c>
      <c r="J609" s="117">
        <v>4582</v>
      </c>
      <c r="K609" s="118">
        <v>415.59</v>
      </c>
      <c r="L609" s="117">
        <v>5222</v>
      </c>
      <c r="M609" s="118">
        <v>447.31</v>
      </c>
      <c r="N609" s="117">
        <v>5437</v>
      </c>
      <c r="O609" s="118">
        <v>487.59</v>
      </c>
      <c r="P609" s="117">
        <v>6481</v>
      </c>
      <c r="Q609" s="118">
        <v>493.65</v>
      </c>
      <c r="R609" s="117">
        <v>6429</v>
      </c>
      <c r="S609" s="118">
        <v>506.69</v>
      </c>
      <c r="T609" s="117">
        <v>7668</v>
      </c>
      <c r="U609" s="118">
        <v>530.37</v>
      </c>
      <c r="V609" s="117">
        <v>6288</v>
      </c>
      <c r="W609" s="118">
        <v>507.46</v>
      </c>
      <c r="X609" s="117">
        <v>7684</v>
      </c>
      <c r="Y609" s="118">
        <v>483.93</v>
      </c>
      <c r="Z609" s="117">
        <v>9481</v>
      </c>
      <c r="AA609" s="118">
        <v>557.28</v>
      </c>
      <c r="AB609" s="117">
        <v>5816</v>
      </c>
      <c r="AC609" s="118">
        <v>447.43</v>
      </c>
      <c r="AD609" s="117">
        <v>4021</v>
      </c>
      <c r="AE609" s="118">
        <v>428.22</v>
      </c>
      <c r="AF609" s="117">
        <v>9009</v>
      </c>
      <c r="AG609" s="118">
        <v>570.91999999999996</v>
      </c>
      <c r="AH609" s="117">
        <v>7587</v>
      </c>
      <c r="AI609" s="118">
        <v>461.94</v>
      </c>
      <c r="AJ609" s="117">
        <v>8760</v>
      </c>
      <c r="AK609" s="118">
        <v>518.88</v>
      </c>
      <c r="AL609" s="117">
        <v>9427</v>
      </c>
      <c r="AM609" s="118">
        <v>572.6</v>
      </c>
      <c r="AN609" s="117">
        <v>6952</v>
      </c>
      <c r="AO609" s="118">
        <v>488.2</v>
      </c>
      <c r="AP609" s="117">
        <v>9507</v>
      </c>
      <c r="AQ609" s="118">
        <v>614.61</v>
      </c>
      <c r="AR609" s="117">
        <v>8131</v>
      </c>
      <c r="AS609" s="118">
        <v>517.25</v>
      </c>
      <c r="AT609" s="117">
        <v>6967</v>
      </c>
      <c r="AU609" s="118">
        <v>510.81</v>
      </c>
      <c r="AV609" s="117">
        <v>5965</v>
      </c>
      <c r="AW609" s="118">
        <v>464.4</v>
      </c>
      <c r="AX609" s="117">
        <v>6559</v>
      </c>
      <c r="AY609" s="118">
        <v>491.02</v>
      </c>
      <c r="AZ609" s="117">
        <v>3067</v>
      </c>
      <c r="BA609" s="118">
        <v>375.54</v>
      </c>
      <c r="BB609" s="117">
        <v>3007</v>
      </c>
      <c r="BC609" s="118">
        <v>381.81</v>
      </c>
      <c r="BD609" s="117">
        <v>3616</v>
      </c>
      <c r="BE609" s="118">
        <v>483.04</v>
      </c>
      <c r="BF609" s="117">
        <v>2867</v>
      </c>
      <c r="BG609" s="118">
        <v>364.61</v>
      </c>
      <c r="BH609" s="117">
        <v>3644</v>
      </c>
      <c r="BI609" s="118">
        <v>439.64</v>
      </c>
      <c r="BJ609" s="117">
        <v>3805</v>
      </c>
      <c r="BK609" s="118">
        <v>440.89</v>
      </c>
      <c r="BL609" s="117">
        <v>4074</v>
      </c>
      <c r="BM609" s="118">
        <v>432.7</v>
      </c>
      <c r="BN609" s="117">
        <v>4462</v>
      </c>
      <c r="BO609" s="118">
        <v>445.87</v>
      </c>
      <c r="BP609" s="117">
        <v>4080</v>
      </c>
      <c r="BQ609" s="118">
        <v>439.62</v>
      </c>
      <c r="BR609" s="117">
        <v>4155</v>
      </c>
      <c r="BS609" s="118">
        <v>421.11</v>
      </c>
      <c r="BT609" s="117">
        <v>4044</v>
      </c>
      <c r="BU609" s="118">
        <v>455.89</v>
      </c>
      <c r="BV609" s="117">
        <v>5234</v>
      </c>
      <c r="BW609" s="118">
        <v>435.22</v>
      </c>
      <c r="BX609" s="117">
        <v>4559</v>
      </c>
      <c r="BY609" s="118">
        <v>438.13</v>
      </c>
      <c r="BZ609" s="117">
        <v>4950</v>
      </c>
      <c r="CA609" s="118">
        <v>454.06</v>
      </c>
      <c r="CB609" s="117">
        <v>5134</v>
      </c>
      <c r="CC609" s="118">
        <v>488.59</v>
      </c>
    </row>
    <row r="610" spans="1:81" ht="29.25" x14ac:dyDescent="0.45">
      <c r="A610" s="363">
        <v>606</v>
      </c>
      <c r="B610" s="358" t="s">
        <v>844</v>
      </c>
      <c r="C610" s="112"/>
      <c r="D610" s="112"/>
      <c r="E610" s="116">
        <v>6.6</v>
      </c>
      <c r="F610" s="112"/>
      <c r="G610" s="116">
        <v>10.19</v>
      </c>
      <c r="H610" s="112"/>
      <c r="I610" s="116">
        <v>7.74</v>
      </c>
      <c r="J610" s="112"/>
      <c r="K610" s="116">
        <v>9.64</v>
      </c>
      <c r="L610" s="112"/>
      <c r="M610" s="116">
        <v>11.86</v>
      </c>
      <c r="N610" s="112"/>
      <c r="O610" s="116">
        <v>9.35</v>
      </c>
      <c r="P610" s="112"/>
      <c r="Q610" s="116">
        <v>20.84</v>
      </c>
      <c r="R610" s="112"/>
      <c r="S610" s="116">
        <v>13.71</v>
      </c>
      <c r="T610" s="112"/>
      <c r="U610" s="116">
        <v>7.22</v>
      </c>
      <c r="V610" s="112"/>
      <c r="W610" s="116">
        <v>9.33</v>
      </c>
      <c r="X610" s="112"/>
      <c r="Y610" s="116">
        <v>6.32</v>
      </c>
      <c r="Z610" s="112"/>
      <c r="AA610" s="116">
        <v>9.0399999999999991</v>
      </c>
      <c r="AB610" s="112"/>
      <c r="AC610" s="116">
        <v>9.57</v>
      </c>
      <c r="AD610" s="112"/>
      <c r="AE610" s="116">
        <v>8.82</v>
      </c>
      <c r="AF610" s="112"/>
      <c r="AG610" s="116">
        <v>13.82</v>
      </c>
      <c r="AH610" s="112"/>
      <c r="AI610" s="116">
        <v>9.24</v>
      </c>
      <c r="AJ610" s="112"/>
      <c r="AK610" s="116">
        <v>16.11</v>
      </c>
      <c r="AL610" s="112"/>
      <c r="AM610" s="116">
        <v>10.47</v>
      </c>
      <c r="AN610" s="112"/>
      <c r="AO610" s="116">
        <v>5.0199999999999996</v>
      </c>
      <c r="AP610" s="112"/>
      <c r="AQ610" s="116">
        <v>7.93</v>
      </c>
      <c r="AR610" s="112"/>
      <c r="AS610" s="116">
        <v>12.71</v>
      </c>
      <c r="AT610" s="112"/>
      <c r="AU610" s="116">
        <v>6</v>
      </c>
      <c r="AV610" s="112"/>
      <c r="AW610" s="116">
        <v>14.1</v>
      </c>
      <c r="AX610" s="112"/>
      <c r="AY610" s="116">
        <v>9.61</v>
      </c>
      <c r="AZ610" s="112"/>
      <c r="BA610" s="116">
        <v>5.41</v>
      </c>
      <c r="BB610" s="112"/>
      <c r="BC610" s="116">
        <v>9.4499999999999993</v>
      </c>
      <c r="BD610" s="112"/>
      <c r="BE610" s="116">
        <v>10.63</v>
      </c>
      <c r="BF610" s="112"/>
      <c r="BG610" s="116">
        <v>11.52</v>
      </c>
      <c r="BH610" s="112"/>
      <c r="BI610" s="116">
        <v>10.6</v>
      </c>
      <c r="BJ610" s="112"/>
      <c r="BK610" s="116">
        <v>9.39</v>
      </c>
      <c r="BL610" s="112"/>
      <c r="BM610" s="116">
        <v>7.07</v>
      </c>
      <c r="BN610" s="112"/>
      <c r="BO610" s="116">
        <v>14.3</v>
      </c>
      <c r="BP610" s="112"/>
      <c r="BQ610" s="116">
        <v>13.69</v>
      </c>
      <c r="BR610" s="112"/>
      <c r="BS610" s="116">
        <v>13.48</v>
      </c>
      <c r="BT610" s="112"/>
      <c r="BU610" s="116">
        <v>9.25</v>
      </c>
      <c r="BV610" s="112"/>
      <c r="BW610" s="116">
        <v>16.53</v>
      </c>
      <c r="BX610" s="112"/>
      <c r="BY610" s="116">
        <v>12.76</v>
      </c>
      <c r="BZ610" s="112"/>
      <c r="CA610" s="116">
        <v>9.23</v>
      </c>
      <c r="CB610" s="112"/>
      <c r="CC610" s="116">
        <v>13.18</v>
      </c>
    </row>
    <row r="611" spans="1:81" ht="80.25" x14ac:dyDescent="0.45">
      <c r="A611" s="362">
        <v>607</v>
      </c>
      <c r="B611" s="357" t="s">
        <v>845</v>
      </c>
      <c r="C611" s="357" t="s">
        <v>167</v>
      </c>
      <c r="D611" s="118">
        <v>472</v>
      </c>
      <c r="E611" s="118">
        <v>448.52</v>
      </c>
      <c r="F611" s="118">
        <v>699</v>
      </c>
      <c r="G611" s="118">
        <v>515.91999999999996</v>
      </c>
      <c r="H611" s="118">
        <v>896</v>
      </c>
      <c r="I611" s="118">
        <v>700.68</v>
      </c>
      <c r="J611" s="118">
        <v>817</v>
      </c>
      <c r="K611" s="118">
        <v>499.65</v>
      </c>
      <c r="L611" s="118">
        <v>737</v>
      </c>
      <c r="M611" s="118">
        <v>499.25</v>
      </c>
      <c r="N611" s="118">
        <v>624</v>
      </c>
      <c r="O611" s="118">
        <v>506.96</v>
      </c>
      <c r="P611" s="118">
        <v>640</v>
      </c>
      <c r="Q611" s="118">
        <v>651.37</v>
      </c>
      <c r="R611" s="117">
        <v>1303</v>
      </c>
      <c r="S611" s="118">
        <v>626.83000000000004</v>
      </c>
      <c r="T611" s="118">
        <v>842</v>
      </c>
      <c r="U611" s="118">
        <v>543.78</v>
      </c>
      <c r="V611" s="118">
        <v>655</v>
      </c>
      <c r="W611" s="118">
        <v>586.6</v>
      </c>
      <c r="X611" s="118">
        <v>619</v>
      </c>
      <c r="Y611" s="118">
        <v>547.98</v>
      </c>
      <c r="Z611" s="118">
        <v>848</v>
      </c>
      <c r="AA611" s="118">
        <v>728.49</v>
      </c>
      <c r="AB611" s="118">
        <v>618</v>
      </c>
      <c r="AC611" s="118">
        <v>541.13</v>
      </c>
      <c r="AD611" s="118">
        <v>642</v>
      </c>
      <c r="AE611" s="118">
        <v>589.12</v>
      </c>
      <c r="AF611" s="118">
        <v>765</v>
      </c>
      <c r="AG611" s="118">
        <v>624.22</v>
      </c>
      <c r="AH611" s="118">
        <v>688</v>
      </c>
      <c r="AI611" s="118">
        <v>452.47</v>
      </c>
      <c r="AJ611" s="118">
        <v>641</v>
      </c>
      <c r="AK611" s="118">
        <v>437.94</v>
      </c>
      <c r="AL611" s="118">
        <v>527</v>
      </c>
      <c r="AM611" s="118">
        <v>470.25</v>
      </c>
      <c r="AN611" s="118">
        <v>702</v>
      </c>
      <c r="AO611" s="118">
        <v>693.21</v>
      </c>
      <c r="AP611" s="118">
        <v>698</v>
      </c>
      <c r="AQ611" s="118">
        <v>525.78</v>
      </c>
      <c r="AR611" s="118">
        <v>519</v>
      </c>
      <c r="AS611" s="118">
        <v>442.84</v>
      </c>
      <c r="AT611" s="118">
        <v>456</v>
      </c>
      <c r="AU611" s="118">
        <v>349.86</v>
      </c>
      <c r="AV611" s="118">
        <v>558</v>
      </c>
      <c r="AW611" s="118">
        <v>517.86</v>
      </c>
      <c r="AX611" s="118">
        <v>572</v>
      </c>
      <c r="AY611" s="118">
        <v>503.41</v>
      </c>
      <c r="AZ611" s="118">
        <v>383</v>
      </c>
      <c r="BA611" s="118">
        <v>421.1</v>
      </c>
      <c r="BB611" s="118">
        <v>492</v>
      </c>
      <c r="BC611" s="118">
        <v>445.65</v>
      </c>
      <c r="BD611" s="118">
        <v>580</v>
      </c>
      <c r="BE611" s="118">
        <v>518.09</v>
      </c>
      <c r="BF611" s="118">
        <v>613</v>
      </c>
      <c r="BG611" s="118">
        <v>429.88</v>
      </c>
      <c r="BH611" s="118">
        <v>726</v>
      </c>
      <c r="BI611" s="118">
        <v>516.44000000000005</v>
      </c>
      <c r="BJ611" s="118">
        <v>646</v>
      </c>
      <c r="BK611" s="118">
        <v>517.08000000000004</v>
      </c>
      <c r="BL611" s="118">
        <v>656</v>
      </c>
      <c r="BM611" s="118">
        <v>531.79</v>
      </c>
      <c r="BN611" s="118">
        <v>880</v>
      </c>
      <c r="BO611" s="118">
        <v>562.29</v>
      </c>
      <c r="BP611" s="118">
        <v>918</v>
      </c>
      <c r="BQ611" s="118">
        <v>557.9</v>
      </c>
      <c r="BR611" s="118">
        <v>789</v>
      </c>
      <c r="BS611" s="118">
        <v>570.29999999999995</v>
      </c>
      <c r="BT611" s="118">
        <v>807</v>
      </c>
      <c r="BU611" s="118">
        <v>655.52</v>
      </c>
      <c r="BV611" s="118">
        <v>733</v>
      </c>
      <c r="BW611" s="118">
        <v>475.04</v>
      </c>
      <c r="BX611" s="118">
        <v>897</v>
      </c>
      <c r="BY611" s="118">
        <v>437.86</v>
      </c>
      <c r="BZ611" s="118">
        <v>586</v>
      </c>
      <c r="CA611" s="118">
        <v>482.17</v>
      </c>
      <c r="CB611" s="118">
        <v>825</v>
      </c>
      <c r="CC611" s="118">
        <v>568.20000000000005</v>
      </c>
    </row>
    <row r="612" spans="1:81" ht="80.25" x14ac:dyDescent="0.45">
      <c r="A612" s="363">
        <v>608</v>
      </c>
      <c r="B612" s="358" t="s">
        <v>846</v>
      </c>
      <c r="C612" s="358" t="s">
        <v>167</v>
      </c>
      <c r="D612" s="115">
        <v>11839</v>
      </c>
      <c r="E612" s="114">
        <v>2400.69</v>
      </c>
      <c r="F612" s="115">
        <v>11250</v>
      </c>
      <c r="G612" s="114">
        <v>2313.42</v>
      </c>
      <c r="H612" s="115">
        <v>12843</v>
      </c>
      <c r="I612" s="114">
        <v>2680.45</v>
      </c>
      <c r="J612" s="115">
        <v>10875</v>
      </c>
      <c r="K612" s="114">
        <v>2341.69</v>
      </c>
      <c r="L612" s="115">
        <v>11530</v>
      </c>
      <c r="M612" s="114">
        <v>2316.71</v>
      </c>
      <c r="N612" s="115">
        <v>11789</v>
      </c>
      <c r="O612" s="114">
        <v>2416.15</v>
      </c>
      <c r="P612" s="115">
        <v>12486</v>
      </c>
      <c r="Q612" s="114">
        <v>2587.6</v>
      </c>
      <c r="R612" s="115">
        <v>11999</v>
      </c>
      <c r="S612" s="114">
        <v>2520.27</v>
      </c>
      <c r="T612" s="115">
        <v>11629</v>
      </c>
      <c r="U612" s="114">
        <v>2520.14</v>
      </c>
      <c r="V612" s="115">
        <v>11820</v>
      </c>
      <c r="W612" s="114">
        <v>2558.67</v>
      </c>
      <c r="X612" s="115">
        <v>11188</v>
      </c>
      <c r="Y612" s="114">
        <v>2340.64</v>
      </c>
      <c r="Z612" s="115">
        <v>11355</v>
      </c>
      <c r="AA612" s="114">
        <v>2399.73</v>
      </c>
      <c r="AB612" s="115">
        <v>10397</v>
      </c>
      <c r="AC612" s="114">
        <v>2189.65</v>
      </c>
      <c r="AD612" s="115">
        <v>11409</v>
      </c>
      <c r="AE612" s="114">
        <v>2404.2199999999998</v>
      </c>
      <c r="AF612" s="115">
        <v>13574</v>
      </c>
      <c r="AG612" s="114">
        <v>2734.76</v>
      </c>
      <c r="AH612" s="115">
        <v>10428</v>
      </c>
      <c r="AI612" s="114">
        <v>2168.94</v>
      </c>
      <c r="AJ612" s="115">
        <v>12211</v>
      </c>
      <c r="AK612" s="114">
        <v>2536.2600000000002</v>
      </c>
      <c r="AL612" s="115">
        <v>12036</v>
      </c>
      <c r="AM612" s="114">
        <v>2515.87</v>
      </c>
      <c r="AN612" s="115">
        <v>11689</v>
      </c>
      <c r="AO612" s="114">
        <v>2551.79</v>
      </c>
      <c r="AP612" s="115">
        <v>12640</v>
      </c>
      <c r="AQ612" s="114">
        <v>2665.23</v>
      </c>
      <c r="AR612" s="115">
        <v>12195</v>
      </c>
      <c r="AS612" s="114">
        <v>2768.18</v>
      </c>
      <c r="AT612" s="115">
        <v>12531</v>
      </c>
      <c r="AU612" s="114">
        <v>2605.85</v>
      </c>
      <c r="AV612" s="115">
        <v>11375</v>
      </c>
      <c r="AW612" s="114">
        <v>2473.35</v>
      </c>
      <c r="AX612" s="115">
        <v>11765</v>
      </c>
      <c r="AY612" s="114">
        <v>2583.08</v>
      </c>
      <c r="AZ612" s="115">
        <v>10242</v>
      </c>
      <c r="BA612" s="114">
        <v>2254.39</v>
      </c>
      <c r="BB612" s="115">
        <v>10889</v>
      </c>
      <c r="BC612" s="114">
        <v>2359.21</v>
      </c>
      <c r="BD612" s="115">
        <v>13123</v>
      </c>
      <c r="BE612" s="114">
        <v>2789.76</v>
      </c>
      <c r="BF612" s="115">
        <v>9392</v>
      </c>
      <c r="BG612" s="114">
        <v>2088.94</v>
      </c>
      <c r="BH612" s="115">
        <v>12455</v>
      </c>
      <c r="BI612" s="114">
        <v>2644.55</v>
      </c>
      <c r="BJ612" s="115">
        <v>11781</v>
      </c>
      <c r="BK612" s="114">
        <v>2783.53</v>
      </c>
      <c r="BL612" s="115">
        <v>10843</v>
      </c>
      <c r="BM612" s="114">
        <v>2309.13</v>
      </c>
      <c r="BN612" s="115">
        <v>11181</v>
      </c>
      <c r="BO612" s="114">
        <v>2549.6</v>
      </c>
      <c r="BP612" s="115">
        <v>10887</v>
      </c>
      <c r="BQ612" s="114">
        <v>2356.84</v>
      </c>
      <c r="BR612" s="115">
        <v>10060</v>
      </c>
      <c r="BS612" s="114">
        <v>2297.54</v>
      </c>
      <c r="BT612" s="115">
        <v>10386</v>
      </c>
      <c r="BU612" s="114">
        <v>2441.59</v>
      </c>
      <c r="BV612" s="115">
        <v>11001</v>
      </c>
      <c r="BW612" s="114">
        <v>2422.29</v>
      </c>
      <c r="BX612" s="115">
        <v>10265</v>
      </c>
      <c r="BY612" s="114">
        <v>2374.71</v>
      </c>
      <c r="BZ612" s="115">
        <v>10927</v>
      </c>
      <c r="CA612" s="114">
        <v>2289.5</v>
      </c>
      <c r="CB612" s="115">
        <v>12330</v>
      </c>
      <c r="CC612" s="114">
        <v>2551.19</v>
      </c>
    </row>
    <row r="613" spans="1:81" ht="54.75" x14ac:dyDescent="0.45">
      <c r="A613" s="362">
        <v>609</v>
      </c>
      <c r="B613" s="357" t="s">
        <v>847</v>
      </c>
      <c r="C613" s="357" t="s">
        <v>167</v>
      </c>
      <c r="D613" s="118">
        <v>714</v>
      </c>
      <c r="E613" s="118">
        <v>437.45</v>
      </c>
      <c r="F613" s="118">
        <v>712</v>
      </c>
      <c r="G613" s="118">
        <v>442.97</v>
      </c>
      <c r="H613" s="118">
        <v>804</v>
      </c>
      <c r="I613" s="118">
        <v>491.71</v>
      </c>
      <c r="J613" s="118">
        <v>604</v>
      </c>
      <c r="K613" s="118">
        <v>462.49</v>
      </c>
      <c r="L613" s="118">
        <v>686</v>
      </c>
      <c r="M613" s="118">
        <v>412.65</v>
      </c>
      <c r="N613" s="118">
        <v>626</v>
      </c>
      <c r="O613" s="118">
        <v>373.56</v>
      </c>
      <c r="P613" s="118">
        <v>827</v>
      </c>
      <c r="Q613" s="118">
        <v>469.96</v>
      </c>
      <c r="R613" s="118">
        <v>637</v>
      </c>
      <c r="S613" s="118">
        <v>373.75</v>
      </c>
      <c r="T613" s="118">
        <v>705</v>
      </c>
      <c r="U613" s="118">
        <v>375.48</v>
      </c>
      <c r="V613" s="118">
        <v>728</v>
      </c>
      <c r="W613" s="118">
        <v>395.54</v>
      </c>
      <c r="X613" s="118">
        <v>647</v>
      </c>
      <c r="Y613" s="118">
        <v>389.08</v>
      </c>
      <c r="Z613" s="118">
        <v>780</v>
      </c>
      <c r="AA613" s="118">
        <v>396.22</v>
      </c>
      <c r="AB613" s="118">
        <v>598</v>
      </c>
      <c r="AC613" s="118">
        <v>360.3</v>
      </c>
      <c r="AD613" s="118">
        <v>693</v>
      </c>
      <c r="AE613" s="118">
        <v>385.96</v>
      </c>
      <c r="AF613" s="118">
        <v>766</v>
      </c>
      <c r="AG613" s="118">
        <v>447.63</v>
      </c>
      <c r="AH613" s="118">
        <v>620</v>
      </c>
      <c r="AI613" s="118">
        <v>360.95</v>
      </c>
      <c r="AJ613" s="118">
        <v>774</v>
      </c>
      <c r="AK613" s="118">
        <v>440.84</v>
      </c>
      <c r="AL613" s="118">
        <v>707</v>
      </c>
      <c r="AM613" s="118">
        <v>433.69</v>
      </c>
      <c r="AN613" s="118">
        <v>754</v>
      </c>
      <c r="AO613" s="118">
        <v>444.85</v>
      </c>
      <c r="AP613" s="118">
        <v>845</v>
      </c>
      <c r="AQ613" s="118">
        <v>446.07</v>
      </c>
      <c r="AR613" s="118">
        <v>920</v>
      </c>
      <c r="AS613" s="118">
        <v>518.42999999999995</v>
      </c>
      <c r="AT613" s="118">
        <v>800</v>
      </c>
      <c r="AU613" s="118">
        <v>464.35</v>
      </c>
      <c r="AV613" s="118">
        <v>890</v>
      </c>
      <c r="AW613" s="118">
        <v>469.45</v>
      </c>
      <c r="AX613" s="118">
        <v>855</v>
      </c>
      <c r="AY613" s="118">
        <v>496.36</v>
      </c>
      <c r="AZ613" s="118">
        <v>574</v>
      </c>
      <c r="BA613" s="118">
        <v>387.5</v>
      </c>
      <c r="BB613" s="118">
        <v>743</v>
      </c>
      <c r="BC613" s="118">
        <v>433.09</v>
      </c>
      <c r="BD613" s="117">
        <v>1004</v>
      </c>
      <c r="BE613" s="118">
        <v>508.69</v>
      </c>
      <c r="BF613" s="118">
        <v>720</v>
      </c>
      <c r="BG613" s="118">
        <v>380.35</v>
      </c>
      <c r="BH613" s="118">
        <v>896</v>
      </c>
      <c r="BI613" s="118">
        <v>500.72</v>
      </c>
      <c r="BJ613" s="118">
        <v>996</v>
      </c>
      <c r="BK613" s="118">
        <v>557.16</v>
      </c>
      <c r="BL613" s="118">
        <v>790</v>
      </c>
      <c r="BM613" s="118">
        <v>468.55</v>
      </c>
      <c r="BN613" s="118">
        <v>846</v>
      </c>
      <c r="BO613" s="118">
        <v>526.46</v>
      </c>
      <c r="BP613" s="118">
        <v>986</v>
      </c>
      <c r="BQ613" s="118">
        <v>493.33</v>
      </c>
      <c r="BR613" s="118">
        <v>926</v>
      </c>
      <c r="BS613" s="118">
        <v>485.39</v>
      </c>
      <c r="BT613" s="117">
        <v>1027</v>
      </c>
      <c r="BU613" s="118">
        <v>612.99</v>
      </c>
      <c r="BV613" s="117">
        <v>1006</v>
      </c>
      <c r="BW613" s="118">
        <v>493.94</v>
      </c>
      <c r="BX613" s="117">
        <v>1014</v>
      </c>
      <c r="BY613" s="118">
        <v>533.99</v>
      </c>
      <c r="BZ613" s="118">
        <v>847</v>
      </c>
      <c r="CA613" s="118">
        <v>474.76</v>
      </c>
      <c r="CB613" s="118">
        <v>852</v>
      </c>
      <c r="CC613" s="118">
        <v>490.39</v>
      </c>
    </row>
    <row r="614" spans="1:81" ht="93" x14ac:dyDescent="0.45">
      <c r="A614" s="363">
        <v>610</v>
      </c>
      <c r="B614" s="358" t="s">
        <v>848</v>
      </c>
      <c r="C614" s="358" t="s">
        <v>167</v>
      </c>
      <c r="D614" s="115">
        <v>6224</v>
      </c>
      <c r="E614" s="114">
        <v>1388.71</v>
      </c>
      <c r="F614" s="115">
        <v>6250</v>
      </c>
      <c r="G614" s="114">
        <v>1351.59</v>
      </c>
      <c r="H614" s="115">
        <v>7477</v>
      </c>
      <c r="I614" s="114">
        <v>1652.08</v>
      </c>
      <c r="J614" s="115">
        <v>5725</v>
      </c>
      <c r="K614" s="114">
        <v>1296.8399999999999</v>
      </c>
      <c r="L614" s="115">
        <v>5923</v>
      </c>
      <c r="M614" s="114">
        <v>1320.55</v>
      </c>
      <c r="N614" s="115">
        <v>6498</v>
      </c>
      <c r="O614" s="114">
        <v>1472.62</v>
      </c>
      <c r="P614" s="115">
        <v>7194</v>
      </c>
      <c r="Q614" s="114">
        <v>1549.65</v>
      </c>
      <c r="R614" s="115">
        <v>6346</v>
      </c>
      <c r="S614" s="114">
        <v>1524.92</v>
      </c>
      <c r="T614" s="115">
        <v>6214</v>
      </c>
      <c r="U614" s="114">
        <v>1490.31</v>
      </c>
      <c r="V614" s="115">
        <v>5974</v>
      </c>
      <c r="W614" s="114">
        <v>1446.89</v>
      </c>
      <c r="X614" s="115">
        <v>5635</v>
      </c>
      <c r="Y614" s="114">
        <v>1276.3900000000001</v>
      </c>
      <c r="Z614" s="115">
        <v>5992</v>
      </c>
      <c r="AA614" s="114">
        <v>1423.61</v>
      </c>
      <c r="AB614" s="115">
        <v>5673</v>
      </c>
      <c r="AC614" s="114">
        <v>1274.3399999999999</v>
      </c>
      <c r="AD614" s="115">
        <v>6038</v>
      </c>
      <c r="AE614" s="114">
        <v>1424.51</v>
      </c>
      <c r="AF614" s="115">
        <v>7075</v>
      </c>
      <c r="AG614" s="114">
        <v>1592.54</v>
      </c>
      <c r="AH614" s="115">
        <v>5922</v>
      </c>
      <c r="AI614" s="114">
        <v>1304.79</v>
      </c>
      <c r="AJ614" s="115">
        <v>6357</v>
      </c>
      <c r="AK614" s="114">
        <v>1462.55</v>
      </c>
      <c r="AL614" s="115">
        <v>6117</v>
      </c>
      <c r="AM614" s="114">
        <v>1419.59</v>
      </c>
      <c r="AN614" s="115">
        <v>6156</v>
      </c>
      <c r="AO614" s="114">
        <v>1457.76</v>
      </c>
      <c r="AP614" s="115">
        <v>6870</v>
      </c>
      <c r="AQ614" s="114">
        <v>1576.07</v>
      </c>
      <c r="AR614" s="115">
        <v>6595</v>
      </c>
      <c r="AS614" s="114">
        <v>1539.94</v>
      </c>
      <c r="AT614" s="115">
        <v>6689</v>
      </c>
      <c r="AU614" s="114">
        <v>1522.98</v>
      </c>
      <c r="AV614" s="115">
        <v>6068</v>
      </c>
      <c r="AW614" s="114">
        <v>1433.74</v>
      </c>
      <c r="AX614" s="115">
        <v>6500</v>
      </c>
      <c r="AY614" s="114">
        <v>1497.21</v>
      </c>
      <c r="AZ614" s="115">
        <v>5608</v>
      </c>
      <c r="BA614" s="114">
        <v>1351.25</v>
      </c>
      <c r="BB614" s="115">
        <v>6374</v>
      </c>
      <c r="BC614" s="114">
        <v>1429.88</v>
      </c>
      <c r="BD614" s="115">
        <v>7424</v>
      </c>
      <c r="BE614" s="114">
        <v>1637.17</v>
      </c>
      <c r="BF614" s="115">
        <v>5017</v>
      </c>
      <c r="BG614" s="114">
        <v>1218.55</v>
      </c>
      <c r="BH614" s="115">
        <v>6869</v>
      </c>
      <c r="BI614" s="114">
        <v>1555.84</v>
      </c>
      <c r="BJ614" s="115">
        <v>5876</v>
      </c>
      <c r="BK614" s="114">
        <v>1592.19</v>
      </c>
      <c r="BL614" s="115">
        <v>5710</v>
      </c>
      <c r="BM614" s="114">
        <v>1315.43</v>
      </c>
      <c r="BN614" s="115">
        <v>5590</v>
      </c>
      <c r="BO614" s="114">
        <v>1419.4</v>
      </c>
      <c r="BP614" s="115">
        <v>5786</v>
      </c>
      <c r="BQ614" s="114">
        <v>1315.2</v>
      </c>
      <c r="BR614" s="115">
        <v>5336</v>
      </c>
      <c r="BS614" s="114">
        <v>1313.25</v>
      </c>
      <c r="BT614" s="115">
        <v>4726</v>
      </c>
      <c r="BU614" s="114">
        <v>1250.94</v>
      </c>
      <c r="BV614" s="115">
        <v>5800</v>
      </c>
      <c r="BW614" s="114">
        <v>1412.23</v>
      </c>
      <c r="BX614" s="115">
        <v>5579</v>
      </c>
      <c r="BY614" s="114">
        <v>1342.22</v>
      </c>
      <c r="BZ614" s="115">
        <v>5371</v>
      </c>
      <c r="CA614" s="114">
        <v>1261.4100000000001</v>
      </c>
      <c r="CB614" s="115">
        <v>6276</v>
      </c>
      <c r="CC614" s="114">
        <v>1422.16</v>
      </c>
    </row>
    <row r="615" spans="1:81" ht="67.5" x14ac:dyDescent="0.45">
      <c r="A615" s="362">
        <v>611</v>
      </c>
      <c r="B615" s="357" t="s">
        <v>849</v>
      </c>
      <c r="C615" s="357" t="s">
        <v>167</v>
      </c>
      <c r="D615" s="118">
        <v>811</v>
      </c>
      <c r="E615" s="118">
        <v>52.47</v>
      </c>
      <c r="F615" s="118">
        <v>694</v>
      </c>
      <c r="G615" s="118">
        <v>44.81</v>
      </c>
      <c r="H615" s="118">
        <v>983</v>
      </c>
      <c r="I615" s="118">
        <v>68.09</v>
      </c>
      <c r="J615" s="118">
        <v>640</v>
      </c>
      <c r="K615" s="118">
        <v>46.93</v>
      </c>
      <c r="L615" s="118">
        <v>760</v>
      </c>
      <c r="M615" s="118">
        <v>41.1</v>
      </c>
      <c r="N615" s="118">
        <v>721</v>
      </c>
      <c r="O615" s="118">
        <v>47.19</v>
      </c>
      <c r="P615" s="118">
        <v>749</v>
      </c>
      <c r="Q615" s="118">
        <v>49.01</v>
      </c>
      <c r="R615" s="118">
        <v>754</v>
      </c>
      <c r="S615" s="118">
        <v>46.71</v>
      </c>
      <c r="T615" s="118">
        <v>705</v>
      </c>
      <c r="U615" s="118">
        <v>52.98</v>
      </c>
      <c r="V615" s="118">
        <v>787</v>
      </c>
      <c r="W615" s="118">
        <v>65.67</v>
      </c>
      <c r="X615" s="118">
        <v>752</v>
      </c>
      <c r="Y615" s="118">
        <v>51.02</v>
      </c>
      <c r="Z615" s="118">
        <v>825</v>
      </c>
      <c r="AA615" s="118">
        <v>55.84</v>
      </c>
      <c r="AB615" s="118">
        <v>610</v>
      </c>
      <c r="AC615" s="118">
        <v>43.55</v>
      </c>
      <c r="AD615" s="118">
        <v>745</v>
      </c>
      <c r="AE615" s="118">
        <v>48.3</v>
      </c>
      <c r="AF615" s="117">
        <v>1269</v>
      </c>
      <c r="AG615" s="118">
        <v>92.81</v>
      </c>
      <c r="AH615" s="118">
        <v>652</v>
      </c>
      <c r="AI615" s="118">
        <v>46.64</v>
      </c>
      <c r="AJ615" s="118">
        <v>975</v>
      </c>
      <c r="AK615" s="118">
        <v>68.08</v>
      </c>
      <c r="AL615" s="118">
        <v>828</v>
      </c>
      <c r="AM615" s="118">
        <v>55.4</v>
      </c>
      <c r="AN615" s="118">
        <v>862</v>
      </c>
      <c r="AO615" s="118">
        <v>57.1</v>
      </c>
      <c r="AP615" s="118">
        <v>892</v>
      </c>
      <c r="AQ615" s="118">
        <v>54.75</v>
      </c>
      <c r="AR615" s="118">
        <v>844</v>
      </c>
      <c r="AS615" s="118">
        <v>62.21</v>
      </c>
      <c r="AT615" s="118">
        <v>732</v>
      </c>
      <c r="AU615" s="118">
        <v>43.2</v>
      </c>
      <c r="AV615" s="118">
        <v>966</v>
      </c>
      <c r="AW615" s="118">
        <v>67.64</v>
      </c>
      <c r="AX615" s="118">
        <v>733</v>
      </c>
      <c r="AY615" s="118">
        <v>47.94</v>
      </c>
      <c r="AZ615" s="118">
        <v>890</v>
      </c>
      <c r="BA615" s="118">
        <v>56.67</v>
      </c>
      <c r="BB615" s="118">
        <v>747</v>
      </c>
      <c r="BC615" s="118">
        <v>51.02</v>
      </c>
      <c r="BD615" s="118">
        <v>884</v>
      </c>
      <c r="BE615" s="118">
        <v>72.510000000000005</v>
      </c>
      <c r="BF615" s="118">
        <v>656</v>
      </c>
      <c r="BG615" s="118">
        <v>44.32</v>
      </c>
      <c r="BH615" s="118">
        <v>865</v>
      </c>
      <c r="BI615" s="118">
        <v>61.99</v>
      </c>
      <c r="BJ615" s="118">
        <v>821</v>
      </c>
      <c r="BK615" s="118">
        <v>57.25</v>
      </c>
      <c r="BL615" s="118">
        <v>705</v>
      </c>
      <c r="BM615" s="118">
        <v>43.72</v>
      </c>
      <c r="BN615" s="118">
        <v>758</v>
      </c>
      <c r="BO615" s="118">
        <v>49.21</v>
      </c>
      <c r="BP615" s="118">
        <v>738</v>
      </c>
      <c r="BQ615" s="118">
        <v>51.06</v>
      </c>
      <c r="BR615" s="118">
        <v>599</v>
      </c>
      <c r="BS615" s="118">
        <v>41.33</v>
      </c>
      <c r="BT615" s="118">
        <v>614</v>
      </c>
      <c r="BU615" s="118">
        <v>37.770000000000003</v>
      </c>
      <c r="BV615" s="118">
        <v>521</v>
      </c>
      <c r="BW615" s="118">
        <v>36.71</v>
      </c>
      <c r="BX615" s="118">
        <v>519</v>
      </c>
      <c r="BY615" s="118">
        <v>31.44</v>
      </c>
      <c r="BZ615" s="118">
        <v>626</v>
      </c>
      <c r="CA615" s="118">
        <v>41.23</v>
      </c>
      <c r="CB615" s="118">
        <v>884</v>
      </c>
      <c r="CC615" s="118">
        <v>59.37</v>
      </c>
    </row>
    <row r="616" spans="1:81" ht="80.25" x14ac:dyDescent="0.45">
      <c r="A616" s="363">
        <v>612</v>
      </c>
      <c r="B616" s="358" t="s">
        <v>850</v>
      </c>
      <c r="C616" s="358" t="s">
        <v>167</v>
      </c>
      <c r="D616" s="116">
        <v>94</v>
      </c>
      <c r="E616" s="116">
        <v>37.409999999999997</v>
      </c>
      <c r="F616" s="116">
        <v>93</v>
      </c>
      <c r="G616" s="116">
        <v>50.84</v>
      </c>
      <c r="H616" s="116">
        <v>113</v>
      </c>
      <c r="I616" s="116">
        <v>48.65</v>
      </c>
      <c r="J616" s="116">
        <v>140</v>
      </c>
      <c r="K616" s="116">
        <v>56.1</v>
      </c>
      <c r="L616" s="116">
        <v>101</v>
      </c>
      <c r="M616" s="116">
        <v>72.67</v>
      </c>
      <c r="N616" s="116">
        <v>100</v>
      </c>
      <c r="O616" s="116">
        <v>43.44</v>
      </c>
      <c r="P616" s="116">
        <v>111</v>
      </c>
      <c r="Q616" s="116">
        <v>46.97</v>
      </c>
      <c r="R616" s="116">
        <v>97</v>
      </c>
      <c r="S616" s="116">
        <v>44.57</v>
      </c>
      <c r="T616" s="116">
        <v>83</v>
      </c>
      <c r="U616" s="116">
        <v>41.58</v>
      </c>
      <c r="V616" s="116">
        <v>106</v>
      </c>
      <c r="W616" s="116">
        <v>47.66</v>
      </c>
      <c r="X616" s="116">
        <v>62</v>
      </c>
      <c r="Y616" s="116">
        <v>33</v>
      </c>
      <c r="Z616" s="116">
        <v>80</v>
      </c>
      <c r="AA616" s="116">
        <v>34.51</v>
      </c>
      <c r="AB616" s="116">
        <v>95</v>
      </c>
      <c r="AC616" s="116">
        <v>29.9</v>
      </c>
      <c r="AD616" s="116">
        <v>111</v>
      </c>
      <c r="AE616" s="116">
        <v>41.94</v>
      </c>
      <c r="AF616" s="116">
        <v>120</v>
      </c>
      <c r="AG616" s="116">
        <v>54.78</v>
      </c>
      <c r="AH616" s="116">
        <v>95</v>
      </c>
      <c r="AI616" s="116">
        <v>40.79</v>
      </c>
      <c r="AJ616" s="116">
        <v>73</v>
      </c>
      <c r="AK616" s="116">
        <v>36.75</v>
      </c>
      <c r="AL616" s="116">
        <v>150</v>
      </c>
      <c r="AM616" s="116">
        <v>57.96</v>
      </c>
      <c r="AN616" s="116">
        <v>113</v>
      </c>
      <c r="AO616" s="116">
        <v>47.64</v>
      </c>
      <c r="AP616" s="116">
        <v>122</v>
      </c>
      <c r="AQ616" s="116">
        <v>57.5</v>
      </c>
      <c r="AR616" s="116">
        <v>148</v>
      </c>
      <c r="AS616" s="116">
        <v>68.16</v>
      </c>
      <c r="AT616" s="116">
        <v>83</v>
      </c>
      <c r="AU616" s="116">
        <v>47.4</v>
      </c>
      <c r="AV616" s="116">
        <v>56</v>
      </c>
      <c r="AW616" s="116">
        <v>36.14</v>
      </c>
      <c r="AX616" s="116">
        <v>97</v>
      </c>
      <c r="AY616" s="116">
        <v>55.03</v>
      </c>
      <c r="AZ616" s="116">
        <v>67</v>
      </c>
      <c r="BA616" s="116">
        <v>32.28</v>
      </c>
      <c r="BB616" s="116">
        <v>83</v>
      </c>
      <c r="BC616" s="116">
        <v>46.47</v>
      </c>
      <c r="BD616" s="116">
        <v>124</v>
      </c>
      <c r="BE616" s="116">
        <v>62.07</v>
      </c>
      <c r="BF616" s="116">
        <v>98</v>
      </c>
      <c r="BG616" s="116">
        <v>46.24</v>
      </c>
      <c r="BH616" s="116">
        <v>84</v>
      </c>
      <c r="BI616" s="116">
        <v>39.22</v>
      </c>
      <c r="BJ616" s="116">
        <v>114</v>
      </c>
      <c r="BK616" s="116">
        <v>58.79</v>
      </c>
      <c r="BL616" s="116">
        <v>96</v>
      </c>
      <c r="BM616" s="116">
        <v>48.58</v>
      </c>
      <c r="BN616" s="116">
        <v>93</v>
      </c>
      <c r="BO616" s="116">
        <v>72.14</v>
      </c>
      <c r="BP616" s="116">
        <v>93</v>
      </c>
      <c r="BQ616" s="116">
        <v>56.21</v>
      </c>
      <c r="BR616" s="116">
        <v>88</v>
      </c>
      <c r="BS616" s="116">
        <v>46.91</v>
      </c>
      <c r="BT616" s="116">
        <v>82</v>
      </c>
      <c r="BU616" s="116">
        <v>44.47</v>
      </c>
      <c r="BV616" s="116">
        <v>83</v>
      </c>
      <c r="BW616" s="116">
        <v>38.979999999999997</v>
      </c>
      <c r="BX616" s="116">
        <v>88</v>
      </c>
      <c r="BY616" s="116">
        <v>42.4</v>
      </c>
      <c r="BZ616" s="116">
        <v>94</v>
      </c>
      <c r="CA616" s="116">
        <v>50.08</v>
      </c>
      <c r="CB616" s="116">
        <v>91</v>
      </c>
      <c r="CC616" s="116">
        <v>54.84</v>
      </c>
    </row>
    <row r="617" spans="1:81" ht="54.75" x14ac:dyDescent="0.45">
      <c r="A617" s="362">
        <v>613</v>
      </c>
      <c r="B617" s="357" t="s">
        <v>851</v>
      </c>
      <c r="C617" s="357" t="s">
        <v>167</v>
      </c>
      <c r="D617" s="117">
        <v>2410</v>
      </c>
      <c r="E617" s="118">
        <v>323.12</v>
      </c>
      <c r="F617" s="117">
        <v>2034</v>
      </c>
      <c r="G617" s="118">
        <v>268.37</v>
      </c>
      <c r="H617" s="117">
        <v>1921</v>
      </c>
      <c r="I617" s="118">
        <v>260.18</v>
      </c>
      <c r="J617" s="117">
        <v>2214</v>
      </c>
      <c r="K617" s="118">
        <v>321.86</v>
      </c>
      <c r="L617" s="117">
        <v>2225</v>
      </c>
      <c r="M617" s="118">
        <v>305.58999999999997</v>
      </c>
      <c r="N617" s="117">
        <v>2090</v>
      </c>
      <c r="O617" s="118">
        <v>300.51</v>
      </c>
      <c r="P617" s="117">
        <v>2192</v>
      </c>
      <c r="Q617" s="118">
        <v>327.14999999999998</v>
      </c>
      <c r="R617" s="117">
        <v>2610</v>
      </c>
      <c r="S617" s="118">
        <v>356.05</v>
      </c>
      <c r="T617" s="117">
        <v>2422</v>
      </c>
      <c r="U617" s="118">
        <v>367.68</v>
      </c>
      <c r="V617" s="117">
        <v>2645</v>
      </c>
      <c r="W617" s="118">
        <v>393.8</v>
      </c>
      <c r="X617" s="117">
        <v>2756</v>
      </c>
      <c r="Y617" s="118">
        <v>416.62</v>
      </c>
      <c r="Z617" s="117">
        <v>2311</v>
      </c>
      <c r="AA617" s="118">
        <v>312.97000000000003</v>
      </c>
      <c r="AB617" s="117">
        <v>2074</v>
      </c>
      <c r="AC617" s="118">
        <v>288.77</v>
      </c>
      <c r="AD617" s="117">
        <v>2307</v>
      </c>
      <c r="AE617" s="118">
        <v>325.66000000000003</v>
      </c>
      <c r="AF617" s="117">
        <v>2563</v>
      </c>
      <c r="AG617" s="118">
        <v>353.81</v>
      </c>
      <c r="AH617" s="117">
        <v>1737</v>
      </c>
      <c r="AI617" s="118">
        <v>255.5</v>
      </c>
      <c r="AJ617" s="117">
        <v>2060</v>
      </c>
      <c r="AK617" s="118">
        <v>307.3</v>
      </c>
      <c r="AL617" s="117">
        <v>2440</v>
      </c>
      <c r="AM617" s="118">
        <v>340.73</v>
      </c>
      <c r="AN617" s="117">
        <v>2309</v>
      </c>
      <c r="AO617" s="118">
        <v>338.62</v>
      </c>
      <c r="AP617" s="117">
        <v>2690</v>
      </c>
      <c r="AQ617" s="118">
        <v>367.72</v>
      </c>
      <c r="AR617" s="117">
        <v>2640</v>
      </c>
      <c r="AS617" s="118">
        <v>395.71</v>
      </c>
      <c r="AT617" s="117">
        <v>2604</v>
      </c>
      <c r="AU617" s="118">
        <v>346.18</v>
      </c>
      <c r="AV617" s="117">
        <v>2045</v>
      </c>
      <c r="AW617" s="118">
        <v>300.8</v>
      </c>
      <c r="AX617" s="117">
        <v>2080</v>
      </c>
      <c r="AY617" s="118">
        <v>322.48</v>
      </c>
      <c r="AZ617" s="117">
        <v>1852</v>
      </c>
      <c r="BA617" s="118">
        <v>275.75</v>
      </c>
      <c r="BB617" s="117">
        <v>1708</v>
      </c>
      <c r="BC617" s="118">
        <v>247.77</v>
      </c>
      <c r="BD617" s="117">
        <v>2051</v>
      </c>
      <c r="BE617" s="118">
        <v>319.99</v>
      </c>
      <c r="BF617" s="117">
        <v>1718</v>
      </c>
      <c r="BG617" s="118">
        <v>264.29000000000002</v>
      </c>
      <c r="BH617" s="117">
        <v>2397</v>
      </c>
      <c r="BI617" s="118">
        <v>336.95</v>
      </c>
      <c r="BJ617" s="117">
        <v>2385</v>
      </c>
      <c r="BK617" s="118">
        <v>357.07</v>
      </c>
      <c r="BL617" s="117">
        <v>2136</v>
      </c>
      <c r="BM617" s="118">
        <v>293.23</v>
      </c>
      <c r="BN617" s="117">
        <v>2206</v>
      </c>
      <c r="BO617" s="118">
        <v>312.01</v>
      </c>
      <c r="BP617" s="117">
        <v>2051</v>
      </c>
      <c r="BQ617" s="118">
        <v>298.57</v>
      </c>
      <c r="BR617" s="117">
        <v>1848</v>
      </c>
      <c r="BS617" s="118">
        <v>266.47000000000003</v>
      </c>
      <c r="BT617" s="117">
        <v>2316</v>
      </c>
      <c r="BU617" s="118">
        <v>327.27999999999997</v>
      </c>
      <c r="BV617" s="117">
        <v>2280</v>
      </c>
      <c r="BW617" s="118">
        <v>303.99</v>
      </c>
      <c r="BX617" s="117">
        <v>2003</v>
      </c>
      <c r="BY617" s="118">
        <v>293.29000000000002</v>
      </c>
      <c r="BZ617" s="117">
        <v>2248</v>
      </c>
      <c r="CA617" s="118">
        <v>292.38</v>
      </c>
      <c r="CB617" s="117">
        <v>2778</v>
      </c>
      <c r="CC617" s="118">
        <v>377.72</v>
      </c>
    </row>
    <row r="618" spans="1:81" ht="105.75" x14ac:dyDescent="0.45">
      <c r="A618" s="363">
        <v>614</v>
      </c>
      <c r="B618" s="358" t="s">
        <v>852</v>
      </c>
      <c r="C618" s="358" t="s">
        <v>167</v>
      </c>
      <c r="D618" s="115">
        <v>1586</v>
      </c>
      <c r="E618" s="116">
        <v>161.52000000000001</v>
      </c>
      <c r="F618" s="115">
        <v>1468</v>
      </c>
      <c r="G618" s="116">
        <v>154.85</v>
      </c>
      <c r="H618" s="115">
        <v>1545</v>
      </c>
      <c r="I618" s="116">
        <v>159.72999999999999</v>
      </c>
      <c r="J618" s="115">
        <v>1552</v>
      </c>
      <c r="K618" s="116">
        <v>157.47999999999999</v>
      </c>
      <c r="L618" s="115">
        <v>1835</v>
      </c>
      <c r="M618" s="116">
        <v>164.15</v>
      </c>
      <c r="N618" s="115">
        <v>1754</v>
      </c>
      <c r="O618" s="116">
        <v>178.83</v>
      </c>
      <c r="P618" s="115">
        <v>1412</v>
      </c>
      <c r="Q618" s="116">
        <v>144.85</v>
      </c>
      <c r="R618" s="115">
        <v>1554</v>
      </c>
      <c r="S618" s="116">
        <v>174.27</v>
      </c>
      <c r="T618" s="115">
        <v>1499</v>
      </c>
      <c r="U618" s="116">
        <v>192.12</v>
      </c>
      <c r="V618" s="115">
        <v>1580</v>
      </c>
      <c r="W618" s="116">
        <v>209.12</v>
      </c>
      <c r="X618" s="115">
        <v>1336</v>
      </c>
      <c r="Y618" s="116">
        <v>174.53</v>
      </c>
      <c r="Z618" s="115">
        <v>1366</v>
      </c>
      <c r="AA618" s="116">
        <v>176.59</v>
      </c>
      <c r="AB618" s="115">
        <v>1347</v>
      </c>
      <c r="AC618" s="116">
        <v>192.79</v>
      </c>
      <c r="AD618" s="115">
        <v>1513</v>
      </c>
      <c r="AE618" s="116">
        <v>177.84</v>
      </c>
      <c r="AF618" s="115">
        <v>1780</v>
      </c>
      <c r="AG618" s="116">
        <v>193.19</v>
      </c>
      <c r="AH618" s="115">
        <v>1401</v>
      </c>
      <c r="AI618" s="116">
        <v>160.27000000000001</v>
      </c>
      <c r="AJ618" s="115">
        <v>1971</v>
      </c>
      <c r="AK618" s="116">
        <v>220.75</v>
      </c>
      <c r="AL618" s="115">
        <v>1793</v>
      </c>
      <c r="AM618" s="116">
        <v>208.5</v>
      </c>
      <c r="AN618" s="115">
        <v>1494</v>
      </c>
      <c r="AO618" s="116">
        <v>205.81</v>
      </c>
      <c r="AP618" s="115">
        <v>1222</v>
      </c>
      <c r="AQ618" s="116">
        <v>163.12</v>
      </c>
      <c r="AR618" s="115">
        <v>1048</v>
      </c>
      <c r="AS618" s="116">
        <v>183.73</v>
      </c>
      <c r="AT618" s="115">
        <v>1623</v>
      </c>
      <c r="AU618" s="116">
        <v>181.74</v>
      </c>
      <c r="AV618" s="115">
        <v>1349</v>
      </c>
      <c r="AW618" s="116">
        <v>165.58</v>
      </c>
      <c r="AX618" s="115">
        <v>1501</v>
      </c>
      <c r="AY618" s="116">
        <v>164.06</v>
      </c>
      <c r="AZ618" s="115">
        <v>1252</v>
      </c>
      <c r="BA618" s="116">
        <v>150.94</v>
      </c>
      <c r="BB618" s="115">
        <v>1233</v>
      </c>
      <c r="BC618" s="116">
        <v>150.97</v>
      </c>
      <c r="BD618" s="115">
        <v>1635</v>
      </c>
      <c r="BE618" s="116">
        <v>189.31</v>
      </c>
      <c r="BF618" s="115">
        <v>1182</v>
      </c>
      <c r="BG618" s="116">
        <v>135.19</v>
      </c>
      <c r="BH618" s="115">
        <v>1344</v>
      </c>
      <c r="BI618" s="116">
        <v>149.82</v>
      </c>
      <c r="BJ618" s="115">
        <v>1588</v>
      </c>
      <c r="BK618" s="116">
        <v>161.07</v>
      </c>
      <c r="BL618" s="115">
        <v>1406</v>
      </c>
      <c r="BM618" s="116">
        <v>139.62</v>
      </c>
      <c r="BN618" s="115">
        <v>1688</v>
      </c>
      <c r="BO618" s="116">
        <v>170.39</v>
      </c>
      <c r="BP618" s="115">
        <v>1234</v>
      </c>
      <c r="BQ618" s="116">
        <v>142.47999999999999</v>
      </c>
      <c r="BR618" s="115">
        <v>1262</v>
      </c>
      <c r="BS618" s="116">
        <v>144.18</v>
      </c>
      <c r="BT618" s="115">
        <v>1622</v>
      </c>
      <c r="BU618" s="116">
        <v>168.14</v>
      </c>
      <c r="BV618" s="115">
        <v>1311</v>
      </c>
      <c r="BW618" s="116">
        <v>136.44</v>
      </c>
      <c r="BX618" s="115">
        <v>1062</v>
      </c>
      <c r="BY618" s="116">
        <v>131.37</v>
      </c>
      <c r="BZ618" s="115">
        <v>1742</v>
      </c>
      <c r="CA618" s="116">
        <v>169.64</v>
      </c>
      <c r="CB618" s="115">
        <v>1449</v>
      </c>
      <c r="CC618" s="116">
        <v>146.72</v>
      </c>
    </row>
    <row r="619" spans="1:81" ht="131.25" x14ac:dyDescent="0.45">
      <c r="A619" s="362">
        <v>615</v>
      </c>
      <c r="B619" s="357" t="s">
        <v>853</v>
      </c>
      <c r="C619" s="111"/>
      <c r="D619" s="111"/>
      <c r="E619" s="113">
        <v>16913.02</v>
      </c>
      <c r="F619" s="111"/>
      <c r="G619" s="113">
        <v>16869.07</v>
      </c>
      <c r="H619" s="111"/>
      <c r="I619" s="113">
        <v>18789.650000000001</v>
      </c>
      <c r="J619" s="111"/>
      <c r="K619" s="113">
        <v>18956.36</v>
      </c>
      <c r="L619" s="111"/>
      <c r="M619" s="113">
        <v>18376.919999999998</v>
      </c>
      <c r="N619" s="111"/>
      <c r="O619" s="113">
        <v>23556.720000000001</v>
      </c>
      <c r="P619" s="111"/>
      <c r="Q619" s="113">
        <v>19624.23</v>
      </c>
      <c r="R619" s="111"/>
      <c r="S619" s="113">
        <v>19310.71</v>
      </c>
      <c r="T619" s="111"/>
      <c r="U619" s="113">
        <v>19428.599999999999</v>
      </c>
      <c r="V619" s="111"/>
      <c r="W619" s="113">
        <v>21380.43</v>
      </c>
      <c r="X619" s="111"/>
      <c r="Y619" s="113">
        <v>18581.82</v>
      </c>
      <c r="Z619" s="111"/>
      <c r="AA619" s="113">
        <v>26777.38</v>
      </c>
      <c r="AB619" s="111"/>
      <c r="AC619" s="113">
        <v>18977.330000000002</v>
      </c>
      <c r="AD619" s="111"/>
      <c r="AE619" s="113">
        <v>18675.169999999998</v>
      </c>
      <c r="AF619" s="111"/>
      <c r="AG619" s="113">
        <v>26431.7</v>
      </c>
      <c r="AH619" s="111"/>
      <c r="AI619" s="113">
        <v>17312.740000000002</v>
      </c>
      <c r="AJ619" s="111"/>
      <c r="AK619" s="113">
        <v>17128.82</v>
      </c>
      <c r="AL619" s="111"/>
      <c r="AM619" s="113">
        <v>20445.27</v>
      </c>
      <c r="AN619" s="111"/>
      <c r="AO619" s="113">
        <v>19304.57</v>
      </c>
      <c r="AP619" s="111"/>
      <c r="AQ619" s="113">
        <v>18999.34</v>
      </c>
      <c r="AR619" s="111"/>
      <c r="AS619" s="113">
        <v>20985.07</v>
      </c>
      <c r="AT619" s="111"/>
      <c r="AU619" s="113">
        <v>21694.59</v>
      </c>
      <c r="AV619" s="111"/>
      <c r="AW619" s="113">
        <v>24194.09</v>
      </c>
      <c r="AX619" s="111"/>
      <c r="AY619" s="113">
        <v>19605.11</v>
      </c>
      <c r="AZ619" s="111"/>
      <c r="BA619" s="113">
        <v>18100.759999999998</v>
      </c>
      <c r="BB619" s="111"/>
      <c r="BC619" s="113">
        <v>18815.560000000001</v>
      </c>
      <c r="BD619" s="111"/>
      <c r="BE619" s="113">
        <v>25911.34</v>
      </c>
      <c r="BF619" s="111"/>
      <c r="BG619" s="113">
        <v>16717.740000000002</v>
      </c>
      <c r="BH619" s="111"/>
      <c r="BI619" s="113">
        <v>22101.19</v>
      </c>
      <c r="BJ619" s="111"/>
      <c r="BK619" s="113">
        <v>20681.23</v>
      </c>
      <c r="BL619" s="111"/>
      <c r="BM619" s="113">
        <v>28489.49</v>
      </c>
      <c r="BN619" s="111"/>
      <c r="BO619" s="113">
        <v>20708.82</v>
      </c>
      <c r="BP619" s="111"/>
      <c r="BQ619" s="113">
        <v>22478</v>
      </c>
      <c r="BR619" s="111"/>
      <c r="BS619" s="113">
        <v>20350.25</v>
      </c>
      <c r="BT619" s="111"/>
      <c r="BU619" s="113">
        <v>21296.41</v>
      </c>
      <c r="BV619" s="111"/>
      <c r="BW619" s="113">
        <v>20277.849999999999</v>
      </c>
      <c r="BX619" s="111"/>
      <c r="BY619" s="113">
        <v>19870.89</v>
      </c>
      <c r="BZ619" s="111"/>
      <c r="CA619" s="113">
        <v>19830.12</v>
      </c>
      <c r="CB619" s="111"/>
      <c r="CC619" s="113">
        <v>22504.43</v>
      </c>
    </row>
    <row r="620" spans="1:81" ht="105.75" x14ac:dyDescent="0.45">
      <c r="A620" s="363">
        <v>616</v>
      </c>
      <c r="B620" s="358" t="s">
        <v>854</v>
      </c>
      <c r="C620" s="112"/>
      <c r="D620" s="112"/>
      <c r="E620" s="116">
        <v>350.14</v>
      </c>
      <c r="F620" s="112"/>
      <c r="G620" s="116">
        <v>347.69</v>
      </c>
      <c r="H620" s="112"/>
      <c r="I620" s="116">
        <v>367.7</v>
      </c>
      <c r="J620" s="112"/>
      <c r="K620" s="116">
        <v>311.06</v>
      </c>
      <c r="L620" s="112"/>
      <c r="M620" s="116">
        <v>365.05</v>
      </c>
      <c r="N620" s="112"/>
      <c r="O620" s="116">
        <v>310.95999999999998</v>
      </c>
      <c r="P620" s="112"/>
      <c r="Q620" s="116">
        <v>375.74</v>
      </c>
      <c r="R620" s="112"/>
      <c r="S620" s="116">
        <v>390.05</v>
      </c>
      <c r="T620" s="112"/>
      <c r="U620" s="116">
        <v>299</v>
      </c>
      <c r="V620" s="112"/>
      <c r="W620" s="116">
        <v>323.45999999999998</v>
      </c>
      <c r="X620" s="112"/>
      <c r="Y620" s="116">
        <v>288.22000000000003</v>
      </c>
      <c r="Z620" s="112"/>
      <c r="AA620" s="116">
        <v>350.92</v>
      </c>
      <c r="AB620" s="112"/>
      <c r="AC620" s="116">
        <v>326.36</v>
      </c>
      <c r="AD620" s="112"/>
      <c r="AE620" s="116">
        <v>340.99</v>
      </c>
      <c r="AF620" s="112"/>
      <c r="AG620" s="116">
        <v>430.78</v>
      </c>
      <c r="AH620" s="112"/>
      <c r="AI620" s="116">
        <v>319.77999999999997</v>
      </c>
      <c r="AJ620" s="112"/>
      <c r="AK620" s="116">
        <v>387.41</v>
      </c>
      <c r="AL620" s="112"/>
      <c r="AM620" s="116">
        <v>397.65</v>
      </c>
      <c r="AN620" s="112"/>
      <c r="AO620" s="116">
        <v>323.01</v>
      </c>
      <c r="AP620" s="112"/>
      <c r="AQ620" s="116">
        <v>310.52</v>
      </c>
      <c r="AR620" s="112"/>
      <c r="AS620" s="116">
        <v>371.76</v>
      </c>
      <c r="AT620" s="112"/>
      <c r="AU620" s="116">
        <v>376.4</v>
      </c>
      <c r="AV620" s="112"/>
      <c r="AW620" s="116">
        <v>385.07</v>
      </c>
      <c r="AX620" s="112"/>
      <c r="AY620" s="116">
        <v>496.07</v>
      </c>
      <c r="AZ620" s="112"/>
      <c r="BA620" s="116">
        <v>255.99</v>
      </c>
      <c r="BB620" s="112"/>
      <c r="BC620" s="116">
        <v>346.44</v>
      </c>
      <c r="BD620" s="112"/>
      <c r="BE620" s="116">
        <v>470.35</v>
      </c>
      <c r="BF620" s="112"/>
      <c r="BG620" s="116">
        <v>485.22</v>
      </c>
      <c r="BH620" s="112"/>
      <c r="BI620" s="116">
        <v>344.39</v>
      </c>
      <c r="BJ620" s="112"/>
      <c r="BK620" s="116">
        <v>384.07</v>
      </c>
      <c r="BL620" s="112"/>
      <c r="BM620" s="116">
        <v>385.34</v>
      </c>
      <c r="BN620" s="112"/>
      <c r="BO620" s="116">
        <v>447.99</v>
      </c>
      <c r="BP620" s="112"/>
      <c r="BQ620" s="116">
        <v>490.43</v>
      </c>
      <c r="BR620" s="112"/>
      <c r="BS620" s="116">
        <v>330.71</v>
      </c>
      <c r="BT620" s="112"/>
      <c r="BU620" s="116">
        <v>433.81</v>
      </c>
      <c r="BV620" s="112"/>
      <c r="BW620" s="116">
        <v>364.9</v>
      </c>
      <c r="BX620" s="112"/>
      <c r="BY620" s="116">
        <v>336.05</v>
      </c>
      <c r="BZ620" s="112"/>
      <c r="CA620" s="116">
        <v>333.72</v>
      </c>
      <c r="CB620" s="112"/>
      <c r="CC620" s="116">
        <v>401.13</v>
      </c>
    </row>
    <row r="621" spans="1:81" ht="54.75" x14ac:dyDescent="0.45">
      <c r="A621" s="362">
        <v>617</v>
      </c>
      <c r="B621" s="357" t="s">
        <v>855</v>
      </c>
      <c r="C621" s="111"/>
      <c r="D621" s="111"/>
      <c r="E621" s="118">
        <v>385.41</v>
      </c>
      <c r="F621" s="111"/>
      <c r="G621" s="118">
        <v>393.85</v>
      </c>
      <c r="H621" s="111"/>
      <c r="I621" s="118">
        <v>430.86</v>
      </c>
      <c r="J621" s="111"/>
      <c r="K621" s="118">
        <v>336.68</v>
      </c>
      <c r="L621" s="111"/>
      <c r="M621" s="118">
        <v>372.96</v>
      </c>
      <c r="N621" s="111"/>
      <c r="O621" s="118">
        <v>417.23</v>
      </c>
      <c r="P621" s="111"/>
      <c r="Q621" s="118">
        <v>422.64</v>
      </c>
      <c r="R621" s="111"/>
      <c r="S621" s="118">
        <v>418.33</v>
      </c>
      <c r="T621" s="111"/>
      <c r="U621" s="118">
        <v>551.15</v>
      </c>
      <c r="V621" s="111"/>
      <c r="W621" s="118">
        <v>434.13</v>
      </c>
      <c r="X621" s="111"/>
      <c r="Y621" s="118">
        <v>367.89</v>
      </c>
      <c r="Z621" s="111"/>
      <c r="AA621" s="118">
        <v>466.83</v>
      </c>
      <c r="AB621" s="111"/>
      <c r="AC621" s="118">
        <v>353.98</v>
      </c>
      <c r="AD621" s="111"/>
      <c r="AE621" s="118">
        <v>331.91</v>
      </c>
      <c r="AF621" s="111"/>
      <c r="AG621" s="118">
        <v>423.48</v>
      </c>
      <c r="AH621" s="111"/>
      <c r="AI621" s="118">
        <v>296.74</v>
      </c>
      <c r="AJ621" s="111"/>
      <c r="AK621" s="118">
        <v>377.03</v>
      </c>
      <c r="AL621" s="111"/>
      <c r="AM621" s="118">
        <v>380.53</v>
      </c>
      <c r="AN621" s="111"/>
      <c r="AO621" s="118">
        <v>336.89</v>
      </c>
      <c r="AP621" s="111"/>
      <c r="AQ621" s="118">
        <v>462.33</v>
      </c>
      <c r="AR621" s="111"/>
      <c r="AS621" s="118">
        <v>452.64</v>
      </c>
      <c r="AT621" s="111"/>
      <c r="AU621" s="118">
        <v>380.57</v>
      </c>
      <c r="AV621" s="111"/>
      <c r="AW621" s="118">
        <v>390.1</v>
      </c>
      <c r="AX621" s="111"/>
      <c r="AY621" s="118">
        <v>400.46</v>
      </c>
      <c r="AZ621" s="111"/>
      <c r="BA621" s="118">
        <v>355.62</v>
      </c>
      <c r="BB621" s="111"/>
      <c r="BC621" s="118">
        <v>364.05</v>
      </c>
      <c r="BD621" s="111"/>
      <c r="BE621" s="118">
        <v>525.77</v>
      </c>
      <c r="BF621" s="111"/>
      <c r="BG621" s="118">
        <v>334.72</v>
      </c>
      <c r="BH621" s="111"/>
      <c r="BI621" s="118">
        <v>426.51</v>
      </c>
      <c r="BJ621" s="111"/>
      <c r="BK621" s="118">
        <v>352.63</v>
      </c>
      <c r="BL621" s="111"/>
      <c r="BM621" s="118">
        <v>411.62</v>
      </c>
      <c r="BN621" s="111"/>
      <c r="BO621" s="118">
        <v>475.82</v>
      </c>
      <c r="BP621" s="111"/>
      <c r="BQ621" s="118">
        <v>484.59</v>
      </c>
      <c r="BR621" s="111"/>
      <c r="BS621" s="118">
        <v>453.85</v>
      </c>
      <c r="BT621" s="111"/>
      <c r="BU621" s="118">
        <v>479.72</v>
      </c>
      <c r="BV621" s="111"/>
      <c r="BW621" s="118">
        <v>452.95</v>
      </c>
      <c r="BX621" s="111"/>
      <c r="BY621" s="118">
        <v>431.32</v>
      </c>
      <c r="BZ621" s="111"/>
      <c r="CA621" s="118">
        <v>409.29</v>
      </c>
      <c r="CB621" s="111"/>
      <c r="CC621" s="118">
        <v>424.07</v>
      </c>
    </row>
    <row r="622" spans="1:81" ht="144" x14ac:dyDescent="0.45">
      <c r="A622" s="363">
        <v>618</v>
      </c>
      <c r="B622" s="358" t="s">
        <v>856</v>
      </c>
      <c r="C622" s="112"/>
      <c r="D622" s="112"/>
      <c r="E622" s="114">
        <v>1129.95</v>
      </c>
      <c r="F622" s="112"/>
      <c r="G622" s="114">
        <v>1008.8</v>
      </c>
      <c r="H622" s="112"/>
      <c r="I622" s="114">
        <v>1141.3</v>
      </c>
      <c r="J622" s="112"/>
      <c r="K622" s="116">
        <v>782.13</v>
      </c>
      <c r="L622" s="112"/>
      <c r="M622" s="116">
        <v>913.73</v>
      </c>
      <c r="N622" s="112"/>
      <c r="O622" s="114">
        <v>1063.48</v>
      </c>
      <c r="P622" s="112"/>
      <c r="Q622" s="114">
        <v>1177.52</v>
      </c>
      <c r="R622" s="112"/>
      <c r="S622" s="116">
        <v>961.06</v>
      </c>
      <c r="T622" s="112"/>
      <c r="U622" s="114">
        <v>1097.47</v>
      </c>
      <c r="V622" s="112"/>
      <c r="W622" s="114">
        <v>1078.5</v>
      </c>
      <c r="X622" s="112"/>
      <c r="Y622" s="114">
        <v>1028.67</v>
      </c>
      <c r="Z622" s="112"/>
      <c r="AA622" s="116">
        <v>979.66</v>
      </c>
      <c r="AB622" s="112"/>
      <c r="AC622" s="114">
        <v>1214.74</v>
      </c>
      <c r="AD622" s="112"/>
      <c r="AE622" s="114">
        <v>1242.04</v>
      </c>
      <c r="AF622" s="112"/>
      <c r="AG622" s="114">
        <v>1254.57</v>
      </c>
      <c r="AH622" s="112"/>
      <c r="AI622" s="116">
        <v>937.5</v>
      </c>
      <c r="AJ622" s="112"/>
      <c r="AK622" s="114">
        <v>1092.3</v>
      </c>
      <c r="AL622" s="112"/>
      <c r="AM622" s="114">
        <v>1232.95</v>
      </c>
      <c r="AN622" s="112"/>
      <c r="AO622" s="114">
        <v>1124.9000000000001</v>
      </c>
      <c r="AP622" s="112"/>
      <c r="AQ622" s="114">
        <v>1215.28</v>
      </c>
      <c r="AR622" s="112"/>
      <c r="AS622" s="114">
        <v>1312.82</v>
      </c>
      <c r="AT622" s="112"/>
      <c r="AU622" s="114">
        <v>1159.1400000000001</v>
      </c>
      <c r="AV622" s="112"/>
      <c r="AW622" s="114">
        <v>1030.75</v>
      </c>
      <c r="AX622" s="112"/>
      <c r="AY622" s="116">
        <v>939.93</v>
      </c>
      <c r="AZ622" s="112"/>
      <c r="BA622" s="116">
        <v>915.32</v>
      </c>
      <c r="BB622" s="112"/>
      <c r="BC622" s="114">
        <v>1008.1</v>
      </c>
      <c r="BD622" s="112"/>
      <c r="BE622" s="114">
        <v>1081.6600000000001</v>
      </c>
      <c r="BF622" s="112"/>
      <c r="BG622" s="116">
        <v>764.6</v>
      </c>
      <c r="BH622" s="112"/>
      <c r="BI622" s="116">
        <v>946.96</v>
      </c>
      <c r="BJ622" s="112"/>
      <c r="BK622" s="114">
        <v>1031.03</v>
      </c>
      <c r="BL622" s="112"/>
      <c r="BM622" s="116">
        <v>943.89</v>
      </c>
      <c r="BN622" s="112"/>
      <c r="BO622" s="114">
        <v>1045.32</v>
      </c>
      <c r="BP622" s="112"/>
      <c r="BQ622" s="114">
        <v>1337.76</v>
      </c>
      <c r="BR622" s="112"/>
      <c r="BS622" s="114">
        <v>1177.33</v>
      </c>
      <c r="BT622" s="112"/>
      <c r="BU622" s="114">
        <v>1108.9100000000001</v>
      </c>
      <c r="BV622" s="112"/>
      <c r="BW622" s="116">
        <v>969.94</v>
      </c>
      <c r="BX622" s="112"/>
      <c r="BY622" s="114">
        <v>1066.49</v>
      </c>
      <c r="BZ622" s="112"/>
      <c r="CA622" s="114">
        <v>1069.92</v>
      </c>
      <c r="CB622" s="112"/>
      <c r="CC622" s="114">
        <v>1622.27</v>
      </c>
    </row>
    <row r="623" spans="1:81" ht="93" x14ac:dyDescent="0.45">
      <c r="A623" s="362">
        <v>619</v>
      </c>
      <c r="B623" s="357" t="s">
        <v>857</v>
      </c>
      <c r="C623" s="111"/>
      <c r="D623" s="111"/>
      <c r="E623" s="118">
        <v>918.71</v>
      </c>
      <c r="F623" s="111"/>
      <c r="G623" s="118">
        <v>806.88</v>
      </c>
      <c r="H623" s="111"/>
      <c r="I623" s="118">
        <v>873.01</v>
      </c>
      <c r="J623" s="111"/>
      <c r="K623" s="118">
        <v>817.88</v>
      </c>
      <c r="L623" s="111"/>
      <c r="M623" s="113">
        <v>1037.19</v>
      </c>
      <c r="N623" s="111"/>
      <c r="O623" s="113">
        <v>1405.94</v>
      </c>
      <c r="P623" s="111"/>
      <c r="Q623" s="113">
        <v>1405.33</v>
      </c>
      <c r="R623" s="111"/>
      <c r="S623" s="113">
        <v>1479.72</v>
      </c>
      <c r="T623" s="111"/>
      <c r="U623" s="113">
        <v>1700.45</v>
      </c>
      <c r="V623" s="111"/>
      <c r="W623" s="113">
        <v>1901.22</v>
      </c>
      <c r="X623" s="111"/>
      <c r="Y623" s="118">
        <v>879.31</v>
      </c>
      <c r="Z623" s="111"/>
      <c r="AA623" s="118">
        <v>895.79</v>
      </c>
      <c r="AB623" s="111"/>
      <c r="AC623" s="118">
        <v>691.69</v>
      </c>
      <c r="AD623" s="111"/>
      <c r="AE623" s="118">
        <v>771.25</v>
      </c>
      <c r="AF623" s="111"/>
      <c r="AG623" s="118">
        <v>699.14</v>
      </c>
      <c r="AH623" s="111"/>
      <c r="AI623" s="118">
        <v>465</v>
      </c>
      <c r="AJ623" s="111"/>
      <c r="AK623" s="118">
        <v>464.36</v>
      </c>
      <c r="AL623" s="111"/>
      <c r="AM623" s="118">
        <v>469.33</v>
      </c>
      <c r="AN623" s="111"/>
      <c r="AO623" s="118">
        <v>445.21</v>
      </c>
      <c r="AP623" s="111"/>
      <c r="AQ623" s="118">
        <v>337.63</v>
      </c>
      <c r="AR623" s="111"/>
      <c r="AS623" s="118">
        <v>533.79</v>
      </c>
      <c r="AT623" s="111"/>
      <c r="AU623" s="118">
        <v>401.11</v>
      </c>
      <c r="AV623" s="111"/>
      <c r="AW623" s="118">
        <v>274.99</v>
      </c>
      <c r="AX623" s="111"/>
      <c r="AY623" s="118">
        <v>242.3</v>
      </c>
      <c r="AZ623" s="111"/>
      <c r="BA623" s="118">
        <v>315.14</v>
      </c>
      <c r="BB623" s="111"/>
      <c r="BC623" s="118">
        <v>277.02999999999997</v>
      </c>
      <c r="BD623" s="111"/>
      <c r="BE623" s="118">
        <v>318.10000000000002</v>
      </c>
      <c r="BF623" s="111"/>
      <c r="BG623" s="118">
        <v>230.08</v>
      </c>
      <c r="BH623" s="111"/>
      <c r="BI623" s="118">
        <v>255.87</v>
      </c>
      <c r="BJ623" s="111"/>
      <c r="BK623" s="118">
        <v>233.09</v>
      </c>
      <c r="BL623" s="111"/>
      <c r="BM623" s="118">
        <v>250.46</v>
      </c>
      <c r="BN623" s="111"/>
      <c r="BO623" s="118">
        <v>292.29000000000002</v>
      </c>
      <c r="BP623" s="111"/>
      <c r="BQ623" s="118">
        <v>250.13</v>
      </c>
      <c r="BR623" s="111"/>
      <c r="BS623" s="118">
        <v>234.24</v>
      </c>
      <c r="BT623" s="111"/>
      <c r="BU623" s="118">
        <v>443.66</v>
      </c>
      <c r="BV623" s="111"/>
      <c r="BW623" s="118">
        <v>226.83</v>
      </c>
      <c r="BX623" s="111"/>
      <c r="BY623" s="118">
        <v>187.09</v>
      </c>
      <c r="BZ623" s="111"/>
      <c r="CA623" s="118">
        <v>209.01</v>
      </c>
      <c r="CB623" s="111"/>
      <c r="CC623" s="118">
        <v>310.01</v>
      </c>
    </row>
    <row r="624" spans="1:81" ht="131.25" x14ac:dyDescent="0.45">
      <c r="A624" s="363">
        <v>620</v>
      </c>
      <c r="B624" s="358" t="s">
        <v>996</v>
      </c>
      <c r="C624" s="112"/>
      <c r="D624" s="112"/>
      <c r="E624" s="114">
        <v>2866.87</v>
      </c>
      <c r="F624" s="112"/>
      <c r="G624" s="114">
        <v>2663.1</v>
      </c>
      <c r="H624" s="112"/>
      <c r="I624" s="114">
        <v>3072.47</v>
      </c>
      <c r="J624" s="112"/>
      <c r="K624" s="114">
        <v>2840.53</v>
      </c>
      <c r="L624" s="112"/>
      <c r="M624" s="114">
        <v>2999.64</v>
      </c>
      <c r="N624" s="112"/>
      <c r="O624" s="114">
        <v>3098.85</v>
      </c>
      <c r="P624" s="112"/>
      <c r="Q624" s="114">
        <v>3088.64</v>
      </c>
      <c r="R624" s="112"/>
      <c r="S624" s="114">
        <v>2821.66</v>
      </c>
      <c r="T624" s="112"/>
      <c r="U624" s="114">
        <v>3111.51</v>
      </c>
      <c r="V624" s="112"/>
      <c r="W624" s="114">
        <v>3286.77</v>
      </c>
      <c r="X624" s="112"/>
      <c r="Y624" s="114">
        <v>3068.43</v>
      </c>
      <c r="Z624" s="112"/>
      <c r="AA624" s="114">
        <v>3072.13</v>
      </c>
      <c r="AB624" s="112"/>
      <c r="AC624" s="114">
        <v>2901.95</v>
      </c>
      <c r="AD624" s="112"/>
      <c r="AE624" s="114">
        <v>3178.72</v>
      </c>
      <c r="AF624" s="112"/>
      <c r="AG624" s="114">
        <v>10246.32</v>
      </c>
      <c r="AH624" s="112"/>
      <c r="AI624" s="114">
        <v>3299.04</v>
      </c>
      <c r="AJ624" s="112"/>
      <c r="AK624" s="114">
        <v>3400.27</v>
      </c>
      <c r="AL624" s="112"/>
      <c r="AM624" s="114">
        <v>4088.24</v>
      </c>
      <c r="AN624" s="112"/>
      <c r="AO624" s="114">
        <v>3536.99</v>
      </c>
      <c r="AP624" s="112"/>
      <c r="AQ624" s="114">
        <v>3681.7</v>
      </c>
      <c r="AR624" s="112"/>
      <c r="AS624" s="114">
        <v>3979.74</v>
      </c>
      <c r="AT624" s="112"/>
      <c r="AU624" s="114">
        <v>3773.82</v>
      </c>
      <c r="AV624" s="112"/>
      <c r="AW624" s="114">
        <v>8716.8799999999992</v>
      </c>
      <c r="AX624" s="112"/>
      <c r="AY624" s="114">
        <v>3562.72</v>
      </c>
      <c r="AZ624" s="112"/>
      <c r="BA624" s="114">
        <v>3642.83</v>
      </c>
      <c r="BB624" s="112"/>
      <c r="BC624" s="114">
        <v>4015.95</v>
      </c>
      <c r="BD624" s="112"/>
      <c r="BE624" s="114">
        <v>4527.3</v>
      </c>
      <c r="BF624" s="112"/>
      <c r="BG624" s="114">
        <v>3306.88</v>
      </c>
      <c r="BH624" s="112"/>
      <c r="BI624" s="114">
        <v>4109.55</v>
      </c>
      <c r="BJ624" s="112"/>
      <c r="BK624" s="114">
        <v>4161.1899999999996</v>
      </c>
      <c r="BL624" s="112"/>
      <c r="BM624" s="114">
        <v>3887.45</v>
      </c>
      <c r="BN624" s="112"/>
      <c r="BO624" s="114">
        <v>4342.8100000000004</v>
      </c>
      <c r="BP624" s="112"/>
      <c r="BQ624" s="114">
        <v>4348.5200000000004</v>
      </c>
      <c r="BR624" s="112"/>
      <c r="BS624" s="114">
        <v>4356.71</v>
      </c>
      <c r="BT624" s="112"/>
      <c r="BU624" s="114">
        <v>4455.18</v>
      </c>
      <c r="BV624" s="112"/>
      <c r="BW624" s="114">
        <v>4504.2</v>
      </c>
      <c r="BX624" s="112"/>
      <c r="BY624" s="114">
        <v>4149.04</v>
      </c>
      <c r="BZ624" s="112"/>
      <c r="CA624" s="114">
        <v>4442.62</v>
      </c>
      <c r="CB624" s="112"/>
      <c r="CC624" s="114">
        <v>4624.1499999999996</v>
      </c>
    </row>
    <row r="625" spans="1:81" ht="54.75" x14ac:dyDescent="0.45">
      <c r="A625" s="362">
        <v>621</v>
      </c>
      <c r="B625" s="357" t="s">
        <v>858</v>
      </c>
      <c r="C625" s="111"/>
      <c r="D625" s="111"/>
      <c r="E625" s="118">
        <v>114.61</v>
      </c>
      <c r="F625" s="111"/>
      <c r="G625" s="118">
        <v>17.38</v>
      </c>
      <c r="H625" s="111"/>
      <c r="I625" s="118">
        <v>20.58</v>
      </c>
      <c r="J625" s="111"/>
      <c r="K625" s="118">
        <v>50.83</v>
      </c>
      <c r="L625" s="111"/>
      <c r="M625" s="118">
        <v>168.43</v>
      </c>
      <c r="N625" s="111"/>
      <c r="O625" s="118">
        <v>44.35</v>
      </c>
      <c r="P625" s="111"/>
      <c r="Q625" s="118">
        <v>18.739999999999998</v>
      </c>
      <c r="R625" s="111"/>
      <c r="S625" s="118">
        <v>9.98</v>
      </c>
      <c r="T625" s="111"/>
      <c r="U625" s="118">
        <v>27.01</v>
      </c>
      <c r="V625" s="111"/>
      <c r="W625" s="118">
        <v>10.9</v>
      </c>
      <c r="X625" s="111"/>
      <c r="Y625" s="118">
        <v>33.880000000000003</v>
      </c>
      <c r="Z625" s="111"/>
      <c r="AA625" s="118">
        <v>9.67</v>
      </c>
      <c r="AB625" s="111"/>
      <c r="AC625" s="118">
        <v>13.21</v>
      </c>
      <c r="AD625" s="111"/>
      <c r="AE625" s="118">
        <v>25.66</v>
      </c>
      <c r="AF625" s="111"/>
      <c r="AG625" s="118">
        <v>4.17</v>
      </c>
      <c r="AH625" s="111"/>
      <c r="AI625" s="118">
        <v>4.92</v>
      </c>
      <c r="AJ625" s="111"/>
      <c r="AK625" s="118">
        <v>39.729999999999997</v>
      </c>
      <c r="AL625" s="111"/>
      <c r="AM625" s="118">
        <v>25.95</v>
      </c>
      <c r="AN625" s="111"/>
      <c r="AO625" s="118">
        <v>128.05000000000001</v>
      </c>
      <c r="AP625" s="111"/>
      <c r="AQ625" s="118">
        <v>208.97</v>
      </c>
      <c r="AR625" s="111"/>
      <c r="AS625" s="118">
        <v>175.3</v>
      </c>
      <c r="AT625" s="111"/>
      <c r="AU625" s="118">
        <v>211.55</v>
      </c>
      <c r="AV625" s="111"/>
      <c r="AW625" s="118">
        <v>177.77</v>
      </c>
      <c r="AX625" s="111"/>
      <c r="AY625" s="118">
        <v>207.75</v>
      </c>
      <c r="AZ625" s="111"/>
      <c r="BA625" s="118">
        <v>23.34</v>
      </c>
      <c r="BB625" s="111"/>
      <c r="BC625" s="118">
        <v>190.26</v>
      </c>
      <c r="BD625" s="111"/>
      <c r="BE625" s="118">
        <v>83.7</v>
      </c>
      <c r="BF625" s="111"/>
      <c r="BG625" s="118">
        <v>67.489999999999995</v>
      </c>
      <c r="BH625" s="111"/>
      <c r="BI625" s="118">
        <v>22.22</v>
      </c>
      <c r="BJ625" s="111"/>
      <c r="BK625" s="118">
        <v>57.07</v>
      </c>
      <c r="BL625" s="111"/>
      <c r="BM625" s="118">
        <v>91.16</v>
      </c>
      <c r="BN625" s="111"/>
      <c r="BO625" s="118">
        <v>26.91</v>
      </c>
      <c r="BP625" s="111"/>
      <c r="BQ625" s="118">
        <v>30.22</v>
      </c>
      <c r="BR625" s="111"/>
      <c r="BS625" s="118">
        <v>10.67</v>
      </c>
      <c r="BT625" s="111"/>
      <c r="BU625" s="118">
        <v>28.19</v>
      </c>
      <c r="BV625" s="111"/>
      <c r="BW625" s="118">
        <v>25.73</v>
      </c>
      <c r="BX625" s="111"/>
      <c r="BY625" s="118">
        <v>160.13999999999999</v>
      </c>
      <c r="BZ625" s="111"/>
      <c r="CA625" s="118">
        <v>53.53</v>
      </c>
      <c r="CB625" s="111"/>
      <c r="CC625" s="118">
        <v>12.7</v>
      </c>
    </row>
    <row r="626" spans="1:81" ht="105.75" x14ac:dyDescent="0.45">
      <c r="A626" s="363">
        <v>622</v>
      </c>
      <c r="B626" s="358" t="s">
        <v>859</v>
      </c>
      <c r="C626" s="112"/>
      <c r="D626" s="112"/>
      <c r="E626" s="116">
        <v>718.42</v>
      </c>
      <c r="F626" s="112"/>
      <c r="G626" s="114">
        <v>1346.11</v>
      </c>
      <c r="H626" s="112"/>
      <c r="I626" s="114">
        <v>1510.62</v>
      </c>
      <c r="J626" s="112"/>
      <c r="K626" s="114">
        <v>1579.7</v>
      </c>
      <c r="L626" s="112"/>
      <c r="M626" s="114">
        <v>1496.55</v>
      </c>
      <c r="N626" s="112"/>
      <c r="O626" s="116">
        <v>683.73</v>
      </c>
      <c r="P626" s="112"/>
      <c r="Q626" s="114">
        <v>1727.19</v>
      </c>
      <c r="R626" s="112"/>
      <c r="S626" s="114">
        <v>1794.55</v>
      </c>
      <c r="T626" s="112"/>
      <c r="U626" s="116">
        <v>559.89</v>
      </c>
      <c r="V626" s="112"/>
      <c r="W626" s="114">
        <v>1852.41</v>
      </c>
      <c r="X626" s="112"/>
      <c r="Y626" s="114">
        <v>1333.99</v>
      </c>
      <c r="Z626" s="112"/>
      <c r="AA626" s="114">
        <v>3618.11</v>
      </c>
      <c r="AB626" s="112"/>
      <c r="AC626" s="114">
        <v>2260.56</v>
      </c>
      <c r="AD626" s="112"/>
      <c r="AE626" s="114">
        <v>1906.02</v>
      </c>
      <c r="AF626" s="112"/>
      <c r="AG626" s="114">
        <v>1245.69</v>
      </c>
      <c r="AH626" s="112"/>
      <c r="AI626" s="114">
        <v>1736.08</v>
      </c>
      <c r="AJ626" s="112"/>
      <c r="AK626" s="114">
        <v>1093.77</v>
      </c>
      <c r="AL626" s="112"/>
      <c r="AM626" s="114">
        <v>1444.86</v>
      </c>
      <c r="AN626" s="112"/>
      <c r="AO626" s="114">
        <v>2245.5100000000002</v>
      </c>
      <c r="AP626" s="112"/>
      <c r="AQ626" s="114">
        <v>1225.81</v>
      </c>
      <c r="AR626" s="112"/>
      <c r="AS626" s="116">
        <v>745.58</v>
      </c>
      <c r="AT626" s="112"/>
      <c r="AU626" s="116">
        <v>621.28</v>
      </c>
      <c r="AV626" s="112"/>
      <c r="AW626" s="116">
        <v>749.56</v>
      </c>
      <c r="AX626" s="112"/>
      <c r="AY626" s="114">
        <v>1430.04</v>
      </c>
      <c r="AZ626" s="112"/>
      <c r="BA626" s="114">
        <v>1599.08</v>
      </c>
      <c r="BB626" s="112"/>
      <c r="BC626" s="116">
        <v>789.02</v>
      </c>
      <c r="BD626" s="112"/>
      <c r="BE626" s="114">
        <v>1099.3399999999999</v>
      </c>
      <c r="BF626" s="112"/>
      <c r="BG626" s="114">
        <v>1468.95</v>
      </c>
      <c r="BH626" s="112"/>
      <c r="BI626" s="114">
        <v>3440.71</v>
      </c>
      <c r="BJ626" s="112"/>
      <c r="BK626" s="114">
        <v>1065.27</v>
      </c>
      <c r="BL626" s="112"/>
      <c r="BM626" s="116">
        <v>950.29</v>
      </c>
      <c r="BN626" s="112"/>
      <c r="BO626" s="116">
        <v>923.24</v>
      </c>
      <c r="BP626" s="112"/>
      <c r="BQ626" s="116">
        <v>862.08</v>
      </c>
      <c r="BR626" s="112"/>
      <c r="BS626" s="116">
        <v>946.3</v>
      </c>
      <c r="BT626" s="112"/>
      <c r="BU626" s="114">
        <v>1090.24</v>
      </c>
      <c r="BV626" s="112"/>
      <c r="BW626" s="114">
        <v>1174.17</v>
      </c>
      <c r="BX626" s="112"/>
      <c r="BY626" s="116">
        <v>786.39</v>
      </c>
      <c r="BZ626" s="112"/>
      <c r="CA626" s="114">
        <v>1081.57</v>
      </c>
      <c r="CB626" s="112"/>
      <c r="CC626" s="116">
        <v>751.09</v>
      </c>
    </row>
    <row r="627" spans="1:81" ht="105.75" x14ac:dyDescent="0.45">
      <c r="A627" s="362">
        <v>623</v>
      </c>
      <c r="B627" s="357" t="s">
        <v>860</v>
      </c>
      <c r="C627" s="111"/>
      <c r="D627" s="111"/>
      <c r="E627" s="113">
        <v>2026.71</v>
      </c>
      <c r="F627" s="111"/>
      <c r="G627" s="113">
        <v>1630.17</v>
      </c>
      <c r="H627" s="111"/>
      <c r="I627" s="113">
        <v>1969.01</v>
      </c>
      <c r="J627" s="111"/>
      <c r="K627" s="113">
        <v>1468.12</v>
      </c>
      <c r="L627" s="111"/>
      <c r="M627" s="113">
        <v>3438.26</v>
      </c>
      <c r="N627" s="111"/>
      <c r="O627" s="113">
        <v>5622.77</v>
      </c>
      <c r="P627" s="111"/>
      <c r="Q627" s="113">
        <v>1831.38</v>
      </c>
      <c r="R627" s="111"/>
      <c r="S627" s="113">
        <v>1507.95</v>
      </c>
      <c r="T627" s="111"/>
      <c r="U627" s="113">
        <v>1610.67</v>
      </c>
      <c r="V627" s="111"/>
      <c r="W627" s="113">
        <v>1390.76</v>
      </c>
      <c r="X627" s="111"/>
      <c r="Y627" s="113">
        <v>1476.98</v>
      </c>
      <c r="Z627" s="111"/>
      <c r="AA627" s="113">
        <v>5373.91</v>
      </c>
      <c r="AB627" s="111"/>
      <c r="AC627" s="113">
        <v>1497.61</v>
      </c>
      <c r="AD627" s="111"/>
      <c r="AE627" s="113">
        <v>1516.17</v>
      </c>
      <c r="AF627" s="111"/>
      <c r="AG627" s="113">
        <v>1701.58</v>
      </c>
      <c r="AH627" s="111"/>
      <c r="AI627" s="113">
        <v>1385.66</v>
      </c>
      <c r="AJ627" s="111"/>
      <c r="AK627" s="113">
        <v>1614.67</v>
      </c>
      <c r="AL627" s="111"/>
      <c r="AM627" s="113">
        <v>1935.48</v>
      </c>
      <c r="AN627" s="111"/>
      <c r="AO627" s="113">
        <v>1607.6</v>
      </c>
      <c r="AP627" s="111"/>
      <c r="AQ627" s="113">
        <v>1606.72</v>
      </c>
      <c r="AR627" s="111"/>
      <c r="AS627" s="113">
        <v>1747.16</v>
      </c>
      <c r="AT627" s="111"/>
      <c r="AU627" s="113">
        <v>1606.14</v>
      </c>
      <c r="AV627" s="111"/>
      <c r="AW627" s="113">
        <v>1728.36</v>
      </c>
      <c r="AX627" s="111"/>
      <c r="AY627" s="113">
        <v>1632.73</v>
      </c>
      <c r="AZ627" s="111"/>
      <c r="BA627" s="113">
        <v>1509.22</v>
      </c>
      <c r="BB627" s="111"/>
      <c r="BC627" s="113">
        <v>1491.52</v>
      </c>
      <c r="BD627" s="111"/>
      <c r="BE627" s="113">
        <v>1774.4</v>
      </c>
      <c r="BF627" s="111"/>
      <c r="BG627" s="113">
        <v>1454.99</v>
      </c>
      <c r="BH627" s="111"/>
      <c r="BI627" s="113">
        <v>1760.67</v>
      </c>
      <c r="BJ627" s="111"/>
      <c r="BK627" s="113">
        <v>1703.31</v>
      </c>
      <c r="BL627" s="111"/>
      <c r="BM627" s="113">
        <v>10294.44</v>
      </c>
      <c r="BN627" s="111"/>
      <c r="BO627" s="113">
        <v>1777.03</v>
      </c>
      <c r="BP627" s="111"/>
      <c r="BQ627" s="113">
        <v>1792.84</v>
      </c>
      <c r="BR627" s="111"/>
      <c r="BS627" s="113">
        <v>1754.4</v>
      </c>
      <c r="BT627" s="111"/>
      <c r="BU627" s="113">
        <v>1778.22</v>
      </c>
      <c r="BV627" s="111"/>
      <c r="BW627" s="113">
        <v>1641.39</v>
      </c>
      <c r="BX627" s="111"/>
      <c r="BY627" s="113">
        <v>1575.54</v>
      </c>
      <c r="BZ627" s="111"/>
      <c r="CA627" s="113">
        <v>1649.95</v>
      </c>
      <c r="CB627" s="111"/>
      <c r="CC627" s="113">
        <v>1735.5</v>
      </c>
    </row>
    <row r="628" spans="1:81" ht="118.5" x14ac:dyDescent="0.45">
      <c r="A628" s="363">
        <v>624</v>
      </c>
      <c r="B628" s="358" t="s">
        <v>861</v>
      </c>
      <c r="C628" s="112"/>
      <c r="D628" s="112"/>
      <c r="E628" s="114">
        <v>2648.41</v>
      </c>
      <c r="F628" s="112"/>
      <c r="G628" s="114">
        <v>2081.6799999999998</v>
      </c>
      <c r="H628" s="112"/>
      <c r="I628" s="114">
        <v>2527.44</v>
      </c>
      <c r="J628" s="112"/>
      <c r="K628" s="114">
        <v>5136.25</v>
      </c>
      <c r="L628" s="112"/>
      <c r="M628" s="114">
        <v>1885.95</v>
      </c>
      <c r="N628" s="112"/>
      <c r="O628" s="114">
        <v>2991.42</v>
      </c>
      <c r="P628" s="112"/>
      <c r="Q628" s="114">
        <v>1513.75</v>
      </c>
      <c r="R628" s="112"/>
      <c r="S628" s="114">
        <v>2207.21</v>
      </c>
      <c r="T628" s="112"/>
      <c r="U628" s="114">
        <v>2224.65</v>
      </c>
      <c r="V628" s="112"/>
      <c r="W628" s="114">
        <v>3099.9</v>
      </c>
      <c r="X628" s="112"/>
      <c r="Y628" s="114">
        <v>2432.33</v>
      </c>
      <c r="Z628" s="112"/>
      <c r="AA628" s="114">
        <v>4077.56</v>
      </c>
      <c r="AB628" s="112"/>
      <c r="AC628" s="114">
        <v>2925.49</v>
      </c>
      <c r="AD628" s="112"/>
      <c r="AE628" s="114">
        <v>2599.0700000000002</v>
      </c>
      <c r="AF628" s="112"/>
      <c r="AG628" s="114">
        <v>2576.12</v>
      </c>
      <c r="AH628" s="112"/>
      <c r="AI628" s="114">
        <v>1752.36</v>
      </c>
      <c r="AJ628" s="112"/>
      <c r="AK628" s="114">
        <v>1935.24</v>
      </c>
      <c r="AL628" s="112"/>
      <c r="AM628" s="114">
        <v>2968.55</v>
      </c>
      <c r="AN628" s="112"/>
      <c r="AO628" s="114">
        <v>2234.52</v>
      </c>
      <c r="AP628" s="112"/>
      <c r="AQ628" s="114">
        <v>2188.67</v>
      </c>
      <c r="AR628" s="112"/>
      <c r="AS628" s="114">
        <v>3378.63</v>
      </c>
      <c r="AT628" s="112"/>
      <c r="AU628" s="114">
        <v>2718.41</v>
      </c>
      <c r="AV628" s="112"/>
      <c r="AW628" s="114">
        <v>2266.4899999999998</v>
      </c>
      <c r="AX628" s="112"/>
      <c r="AY628" s="114">
        <v>3237.91</v>
      </c>
      <c r="AZ628" s="112"/>
      <c r="BA628" s="114">
        <v>2478.56</v>
      </c>
      <c r="BB628" s="112"/>
      <c r="BC628" s="114">
        <v>3098.32</v>
      </c>
      <c r="BD628" s="112"/>
      <c r="BE628" s="114">
        <v>3083.57</v>
      </c>
      <c r="BF628" s="112"/>
      <c r="BG628" s="114">
        <v>2445.4</v>
      </c>
      <c r="BH628" s="112"/>
      <c r="BI628" s="114">
        <v>3232.76</v>
      </c>
      <c r="BJ628" s="112"/>
      <c r="BK628" s="114">
        <v>3753.97</v>
      </c>
      <c r="BL628" s="112"/>
      <c r="BM628" s="114">
        <v>3440.33</v>
      </c>
      <c r="BN628" s="112"/>
      <c r="BO628" s="114">
        <v>3089.45</v>
      </c>
      <c r="BP628" s="112"/>
      <c r="BQ628" s="114">
        <v>4771.47</v>
      </c>
      <c r="BR628" s="112"/>
      <c r="BS628" s="114">
        <v>3371.58</v>
      </c>
      <c r="BT628" s="112"/>
      <c r="BU628" s="114">
        <v>3114.68</v>
      </c>
      <c r="BV628" s="112"/>
      <c r="BW628" s="114">
        <v>3259.85</v>
      </c>
      <c r="BX628" s="112"/>
      <c r="BY628" s="114">
        <v>3862.43</v>
      </c>
      <c r="BZ628" s="112"/>
      <c r="CA628" s="114">
        <v>2674.54</v>
      </c>
      <c r="CB628" s="112"/>
      <c r="CC628" s="114">
        <v>4367.62</v>
      </c>
    </row>
    <row r="629" spans="1:81" ht="93" x14ac:dyDescent="0.45">
      <c r="A629" s="362">
        <v>625</v>
      </c>
      <c r="B629" s="357" t="s">
        <v>862</v>
      </c>
      <c r="C629" s="111"/>
      <c r="D629" s="111"/>
      <c r="E629" s="118">
        <v>809.17</v>
      </c>
      <c r="F629" s="111"/>
      <c r="G629" s="118">
        <v>847.18</v>
      </c>
      <c r="H629" s="111"/>
      <c r="I629" s="118">
        <v>900.58</v>
      </c>
      <c r="J629" s="111"/>
      <c r="K629" s="118">
        <v>792.55</v>
      </c>
      <c r="L629" s="111"/>
      <c r="M629" s="118">
        <v>831.5</v>
      </c>
      <c r="N629" s="111"/>
      <c r="O629" s="118">
        <v>936.73</v>
      </c>
      <c r="P629" s="111"/>
      <c r="Q629" s="113">
        <v>1015.38</v>
      </c>
      <c r="R629" s="111"/>
      <c r="S629" s="118">
        <v>896.87</v>
      </c>
      <c r="T629" s="111"/>
      <c r="U629" s="113">
        <v>1311.2</v>
      </c>
      <c r="V629" s="111"/>
      <c r="W629" s="118">
        <v>899.53</v>
      </c>
      <c r="X629" s="111"/>
      <c r="Y629" s="118">
        <v>893.79</v>
      </c>
      <c r="Z629" s="111"/>
      <c r="AA629" s="118">
        <v>934.68</v>
      </c>
      <c r="AB629" s="111"/>
      <c r="AC629" s="118">
        <v>798.82</v>
      </c>
      <c r="AD629" s="111"/>
      <c r="AE629" s="118">
        <v>894.47</v>
      </c>
      <c r="AF629" s="111"/>
      <c r="AG629" s="118">
        <v>932.4</v>
      </c>
      <c r="AH629" s="111"/>
      <c r="AI629" s="118">
        <v>823.77</v>
      </c>
      <c r="AJ629" s="111"/>
      <c r="AK629" s="118">
        <v>931.12</v>
      </c>
      <c r="AL629" s="111"/>
      <c r="AM629" s="118">
        <v>900.34</v>
      </c>
      <c r="AN629" s="111"/>
      <c r="AO629" s="118">
        <v>941.44</v>
      </c>
      <c r="AP629" s="111"/>
      <c r="AQ629" s="113">
        <v>1016.45</v>
      </c>
      <c r="AR629" s="111"/>
      <c r="AS629" s="113">
        <v>1046.98</v>
      </c>
      <c r="AT629" s="111"/>
      <c r="AU629" s="118">
        <v>980.43</v>
      </c>
      <c r="AV629" s="111"/>
      <c r="AW629" s="118">
        <v>941.67</v>
      </c>
      <c r="AX629" s="111"/>
      <c r="AY629" s="118">
        <v>922.18</v>
      </c>
      <c r="AZ629" s="111"/>
      <c r="BA629" s="118">
        <v>902.51</v>
      </c>
      <c r="BB629" s="111"/>
      <c r="BC629" s="118">
        <v>953.04</v>
      </c>
      <c r="BD629" s="111"/>
      <c r="BE629" s="113">
        <v>1045.6600000000001</v>
      </c>
      <c r="BF629" s="111"/>
      <c r="BG629" s="118">
        <v>840.05</v>
      </c>
      <c r="BH629" s="111"/>
      <c r="BI629" s="113">
        <v>1087.9100000000001</v>
      </c>
      <c r="BJ629" s="111"/>
      <c r="BK629" s="113">
        <v>1090.79</v>
      </c>
      <c r="BL629" s="111"/>
      <c r="BM629" s="118">
        <v>997.17</v>
      </c>
      <c r="BN629" s="111"/>
      <c r="BO629" s="113">
        <v>1047.74</v>
      </c>
      <c r="BP629" s="111"/>
      <c r="BQ629" s="113">
        <v>1002.37</v>
      </c>
      <c r="BR629" s="111"/>
      <c r="BS629" s="113">
        <v>1055.44</v>
      </c>
      <c r="BT629" s="111"/>
      <c r="BU629" s="113">
        <v>1099.6500000000001</v>
      </c>
      <c r="BV629" s="111"/>
      <c r="BW629" s="113">
        <v>1010.11</v>
      </c>
      <c r="BX629" s="111"/>
      <c r="BY629" s="113">
        <v>1046.56</v>
      </c>
      <c r="BZ629" s="111"/>
      <c r="CA629" s="118">
        <v>978.98</v>
      </c>
      <c r="CB629" s="111"/>
      <c r="CC629" s="113">
        <v>1097.8499999999999</v>
      </c>
    </row>
    <row r="630" spans="1:81" ht="131.25" x14ac:dyDescent="0.45">
      <c r="A630" s="363">
        <v>626</v>
      </c>
      <c r="B630" s="358" t="s">
        <v>863</v>
      </c>
      <c r="C630" s="112"/>
      <c r="D630" s="112"/>
      <c r="E630" s="116">
        <v>365.15</v>
      </c>
      <c r="F630" s="112"/>
      <c r="G630" s="116">
        <v>374.15</v>
      </c>
      <c r="H630" s="112"/>
      <c r="I630" s="116">
        <v>446.34</v>
      </c>
      <c r="J630" s="112"/>
      <c r="K630" s="116">
        <v>403.59</v>
      </c>
      <c r="L630" s="112"/>
      <c r="M630" s="116">
        <v>380.61</v>
      </c>
      <c r="N630" s="112"/>
      <c r="O630" s="116">
        <v>414.94</v>
      </c>
      <c r="P630" s="112"/>
      <c r="Q630" s="116">
        <v>481.96</v>
      </c>
      <c r="R630" s="112"/>
      <c r="S630" s="116">
        <v>425.07</v>
      </c>
      <c r="T630" s="112"/>
      <c r="U630" s="116">
        <v>445.31</v>
      </c>
      <c r="V630" s="112"/>
      <c r="W630" s="116">
        <v>334.93</v>
      </c>
      <c r="X630" s="112"/>
      <c r="Y630" s="116">
        <v>333.41</v>
      </c>
      <c r="Z630" s="112"/>
      <c r="AA630" s="116">
        <v>356.88</v>
      </c>
      <c r="AB630" s="112"/>
      <c r="AC630" s="116">
        <v>336.95</v>
      </c>
      <c r="AD630" s="112"/>
      <c r="AE630" s="116">
        <v>397.27</v>
      </c>
      <c r="AF630" s="112"/>
      <c r="AG630" s="116">
        <v>412.13</v>
      </c>
      <c r="AH630" s="112"/>
      <c r="AI630" s="116">
        <v>363</v>
      </c>
      <c r="AJ630" s="112"/>
      <c r="AK630" s="116">
        <v>430.63</v>
      </c>
      <c r="AL630" s="112"/>
      <c r="AM630" s="116">
        <v>407.97</v>
      </c>
      <c r="AN630" s="112"/>
      <c r="AO630" s="116">
        <v>482.55</v>
      </c>
      <c r="AP630" s="112"/>
      <c r="AQ630" s="116">
        <v>490.44</v>
      </c>
      <c r="AR630" s="112"/>
      <c r="AS630" s="116">
        <v>515.51</v>
      </c>
      <c r="AT630" s="112"/>
      <c r="AU630" s="116">
        <v>503.95</v>
      </c>
      <c r="AV630" s="112"/>
      <c r="AW630" s="116">
        <v>501.73</v>
      </c>
      <c r="AX630" s="112"/>
      <c r="AY630" s="116">
        <v>501.22</v>
      </c>
      <c r="AZ630" s="112"/>
      <c r="BA630" s="116">
        <v>498.76</v>
      </c>
      <c r="BB630" s="112"/>
      <c r="BC630" s="116">
        <v>502.14</v>
      </c>
      <c r="BD630" s="112"/>
      <c r="BE630" s="116">
        <v>829.08</v>
      </c>
      <c r="BF630" s="112"/>
      <c r="BG630" s="116">
        <v>395.78</v>
      </c>
      <c r="BH630" s="112"/>
      <c r="BI630" s="116">
        <v>557.04</v>
      </c>
      <c r="BJ630" s="112"/>
      <c r="BK630" s="116">
        <v>531.20000000000005</v>
      </c>
      <c r="BL630" s="112"/>
      <c r="BM630" s="116">
        <v>462.38</v>
      </c>
      <c r="BN630" s="112"/>
      <c r="BO630" s="116">
        <v>593.25</v>
      </c>
      <c r="BP630" s="112"/>
      <c r="BQ630" s="116">
        <v>519.5</v>
      </c>
      <c r="BR630" s="112"/>
      <c r="BS630" s="116">
        <v>622.38</v>
      </c>
      <c r="BT630" s="112"/>
      <c r="BU630" s="116">
        <v>642.88</v>
      </c>
      <c r="BV630" s="112"/>
      <c r="BW630" s="116">
        <v>600.19000000000005</v>
      </c>
      <c r="BX630" s="112"/>
      <c r="BY630" s="116">
        <v>607.46</v>
      </c>
      <c r="BZ630" s="112"/>
      <c r="CA630" s="116">
        <v>613.85</v>
      </c>
      <c r="CB630" s="112"/>
      <c r="CC630" s="116">
        <v>655.75</v>
      </c>
    </row>
    <row r="631" spans="1:81" ht="118.5" x14ac:dyDescent="0.45">
      <c r="A631" s="362">
        <v>627</v>
      </c>
      <c r="B631" s="357" t="s">
        <v>864</v>
      </c>
      <c r="C631" s="111"/>
      <c r="D631" s="111"/>
      <c r="E631" s="113">
        <v>4579.4799999999996</v>
      </c>
      <c r="F631" s="111"/>
      <c r="G631" s="113">
        <v>5352.09</v>
      </c>
      <c r="H631" s="111"/>
      <c r="I631" s="113">
        <v>5529.75</v>
      </c>
      <c r="J631" s="111"/>
      <c r="K631" s="113">
        <v>4437.04</v>
      </c>
      <c r="L631" s="111"/>
      <c r="M631" s="113">
        <v>4487.04</v>
      </c>
      <c r="N631" s="111"/>
      <c r="O631" s="113">
        <v>6566.33</v>
      </c>
      <c r="P631" s="111"/>
      <c r="Q631" s="113">
        <v>6565.95</v>
      </c>
      <c r="R631" s="111"/>
      <c r="S631" s="113">
        <v>6398.25</v>
      </c>
      <c r="T631" s="111"/>
      <c r="U631" s="113">
        <v>6490.3</v>
      </c>
      <c r="V631" s="111"/>
      <c r="W631" s="113">
        <v>6767.94</v>
      </c>
      <c r="X631" s="111"/>
      <c r="Y631" s="113">
        <v>6444.91</v>
      </c>
      <c r="Z631" s="111"/>
      <c r="AA631" s="113">
        <v>6641.23</v>
      </c>
      <c r="AB631" s="111"/>
      <c r="AC631" s="113">
        <v>5655.95</v>
      </c>
      <c r="AD631" s="111"/>
      <c r="AE631" s="113">
        <v>5471.61</v>
      </c>
      <c r="AF631" s="111"/>
      <c r="AG631" s="113">
        <v>6505.33</v>
      </c>
      <c r="AH631" s="111"/>
      <c r="AI631" s="113">
        <v>5928.88</v>
      </c>
      <c r="AJ631" s="111"/>
      <c r="AK631" s="113">
        <v>5362.28</v>
      </c>
      <c r="AL631" s="111"/>
      <c r="AM631" s="113">
        <v>6193.42</v>
      </c>
      <c r="AN631" s="111"/>
      <c r="AO631" s="113">
        <v>5897.9</v>
      </c>
      <c r="AP631" s="111"/>
      <c r="AQ631" s="113">
        <v>6254.82</v>
      </c>
      <c r="AR631" s="111"/>
      <c r="AS631" s="113">
        <v>6725.18</v>
      </c>
      <c r="AT631" s="111"/>
      <c r="AU631" s="113">
        <v>8961.82</v>
      </c>
      <c r="AV631" s="111"/>
      <c r="AW631" s="113">
        <v>7030.73</v>
      </c>
      <c r="AX631" s="111"/>
      <c r="AY631" s="113">
        <v>6031.8</v>
      </c>
      <c r="AZ631" s="111"/>
      <c r="BA631" s="113">
        <v>5604.39</v>
      </c>
      <c r="BB631" s="111"/>
      <c r="BC631" s="113">
        <v>5779.69</v>
      </c>
      <c r="BD631" s="111"/>
      <c r="BE631" s="113">
        <v>11072.41</v>
      </c>
      <c r="BF631" s="111"/>
      <c r="BG631" s="113">
        <v>4923.59</v>
      </c>
      <c r="BH631" s="111"/>
      <c r="BI631" s="113">
        <v>5916.59</v>
      </c>
      <c r="BJ631" s="111"/>
      <c r="BK631" s="113">
        <v>6317.61</v>
      </c>
      <c r="BL631" s="111"/>
      <c r="BM631" s="113">
        <v>6374.96</v>
      </c>
      <c r="BN631" s="111"/>
      <c r="BO631" s="113">
        <v>6646.98</v>
      </c>
      <c r="BP631" s="111"/>
      <c r="BQ631" s="113">
        <v>6588.09</v>
      </c>
      <c r="BR631" s="111"/>
      <c r="BS631" s="113">
        <v>6036.65</v>
      </c>
      <c r="BT631" s="111"/>
      <c r="BU631" s="113">
        <v>6621.29</v>
      </c>
      <c r="BV631" s="111"/>
      <c r="BW631" s="113">
        <v>6047.59</v>
      </c>
      <c r="BX631" s="111"/>
      <c r="BY631" s="113">
        <v>5662.37</v>
      </c>
      <c r="BZ631" s="111"/>
      <c r="CA631" s="113">
        <v>6313.15</v>
      </c>
      <c r="CB631" s="111"/>
      <c r="CC631" s="113">
        <v>6502.29</v>
      </c>
    </row>
    <row r="632" spans="1:81" ht="105.75" x14ac:dyDescent="0.45">
      <c r="A632" s="363">
        <v>628</v>
      </c>
      <c r="B632" s="358" t="s">
        <v>997</v>
      </c>
      <c r="C632" s="358" t="s">
        <v>167</v>
      </c>
      <c r="D632" s="112"/>
      <c r="E632" s="114">
        <v>1280.77</v>
      </c>
      <c r="F632" s="112"/>
      <c r="G632" s="114">
        <v>1657.31</v>
      </c>
      <c r="H632" s="112"/>
      <c r="I632" s="114">
        <v>1498.39</v>
      </c>
      <c r="J632" s="112"/>
      <c r="K632" s="116">
        <v>873.63</v>
      </c>
      <c r="L632" s="112"/>
      <c r="M632" s="114">
        <v>1173.55</v>
      </c>
      <c r="N632" s="112"/>
      <c r="O632" s="114">
        <v>1210.2</v>
      </c>
      <c r="P632" s="112"/>
      <c r="Q632" s="114">
        <v>1391.76</v>
      </c>
      <c r="R632" s="112"/>
      <c r="S632" s="114">
        <v>1103.6099999999999</v>
      </c>
      <c r="T632" s="112"/>
      <c r="U632" s="114">
        <v>1484.27</v>
      </c>
      <c r="V632" s="112"/>
      <c r="W632" s="114">
        <v>1105.03</v>
      </c>
      <c r="X632" s="112"/>
      <c r="Y632" s="116">
        <v>988.02</v>
      </c>
      <c r="Z632" s="112"/>
      <c r="AA632" s="116">
        <v>936.37</v>
      </c>
      <c r="AB632" s="112"/>
      <c r="AC632" s="116">
        <v>903.81</v>
      </c>
      <c r="AD632" s="112"/>
      <c r="AE632" s="114">
        <v>1439.12</v>
      </c>
      <c r="AF632" s="112"/>
      <c r="AG632" s="114">
        <v>1328.88</v>
      </c>
      <c r="AH632" s="112"/>
      <c r="AI632" s="114">
        <v>1043.75</v>
      </c>
      <c r="AJ632" s="112"/>
      <c r="AK632" s="114">
        <v>1208.43</v>
      </c>
      <c r="AL632" s="112"/>
      <c r="AM632" s="114">
        <v>1336.01</v>
      </c>
      <c r="AN632" s="112"/>
      <c r="AO632" s="114">
        <v>1190.3599999999999</v>
      </c>
      <c r="AP632" s="112"/>
      <c r="AQ632" s="114">
        <v>1453.89</v>
      </c>
      <c r="AR632" s="112"/>
      <c r="AS632" s="114">
        <v>1279.54</v>
      </c>
      <c r="AT632" s="112"/>
      <c r="AU632" s="114">
        <v>1342.08</v>
      </c>
      <c r="AV632" s="112"/>
      <c r="AW632" s="114">
        <v>1222.3699999999999</v>
      </c>
      <c r="AX632" s="112"/>
      <c r="AY632" s="114">
        <v>1436.22</v>
      </c>
      <c r="AZ632" s="112"/>
      <c r="BA632" s="114">
        <v>7086.93</v>
      </c>
      <c r="BB632" s="112"/>
      <c r="BC632" s="114">
        <v>3234.24</v>
      </c>
      <c r="BD632" s="112"/>
      <c r="BE632" s="114">
        <v>3386.5</v>
      </c>
      <c r="BF632" s="112"/>
      <c r="BG632" s="114">
        <v>3493.99</v>
      </c>
      <c r="BH632" s="112"/>
      <c r="BI632" s="114">
        <v>2724.75</v>
      </c>
      <c r="BJ632" s="112"/>
      <c r="BK632" s="114">
        <v>1453.16</v>
      </c>
      <c r="BL632" s="112"/>
      <c r="BM632" s="114">
        <v>1330.71</v>
      </c>
      <c r="BN632" s="112"/>
      <c r="BO632" s="114">
        <v>6810.11</v>
      </c>
      <c r="BP632" s="112"/>
      <c r="BQ632" s="114">
        <v>2043.81</v>
      </c>
      <c r="BR632" s="112"/>
      <c r="BS632" s="114">
        <v>6210.25</v>
      </c>
      <c r="BT632" s="112"/>
      <c r="BU632" s="114">
        <v>2615.06</v>
      </c>
      <c r="BV632" s="112"/>
      <c r="BW632" s="114">
        <v>2531.85</v>
      </c>
      <c r="BX632" s="112"/>
      <c r="BY632" s="114">
        <v>2233.91</v>
      </c>
      <c r="BZ632" s="112"/>
      <c r="CA632" s="114">
        <v>4223.32</v>
      </c>
      <c r="CB632" s="112"/>
      <c r="CC632" s="114">
        <v>1728.47</v>
      </c>
    </row>
    <row r="633" spans="1:81" ht="80.25" x14ac:dyDescent="0.45">
      <c r="A633" s="362">
        <v>629</v>
      </c>
      <c r="B633" s="357" t="s">
        <v>865</v>
      </c>
      <c r="C633" s="111"/>
      <c r="D633" s="111"/>
      <c r="E633" s="118">
        <v>49.26</v>
      </c>
      <c r="F633" s="111"/>
      <c r="G633" s="118">
        <v>48.22</v>
      </c>
      <c r="H633" s="111"/>
      <c r="I633" s="118">
        <v>74.599999999999994</v>
      </c>
      <c r="J633" s="111"/>
      <c r="K633" s="118">
        <v>48.41</v>
      </c>
      <c r="L633" s="111"/>
      <c r="M633" s="118">
        <v>64.55</v>
      </c>
      <c r="N633" s="111"/>
      <c r="O633" s="118">
        <v>76.23</v>
      </c>
      <c r="P633" s="111"/>
      <c r="Q633" s="118">
        <v>65.75</v>
      </c>
      <c r="R633" s="111"/>
      <c r="S633" s="118">
        <v>53.03</v>
      </c>
      <c r="T633" s="111"/>
      <c r="U633" s="118">
        <v>61.86</v>
      </c>
      <c r="V633" s="111"/>
      <c r="W633" s="118">
        <v>66.989999999999995</v>
      </c>
      <c r="X633" s="111"/>
      <c r="Y633" s="118">
        <v>50.89</v>
      </c>
      <c r="Z633" s="111"/>
      <c r="AA633" s="118">
        <v>58.4</v>
      </c>
      <c r="AB633" s="111"/>
      <c r="AC633" s="118">
        <v>58.38</v>
      </c>
      <c r="AD633" s="111"/>
      <c r="AE633" s="118">
        <v>55.99</v>
      </c>
      <c r="AF633" s="111"/>
      <c r="AG633" s="118">
        <v>86.33</v>
      </c>
      <c r="AH633" s="111"/>
      <c r="AI633" s="118">
        <v>48.69</v>
      </c>
      <c r="AJ633" s="111"/>
      <c r="AK633" s="118">
        <v>58.6</v>
      </c>
      <c r="AL633" s="111"/>
      <c r="AM633" s="118">
        <v>76.55</v>
      </c>
      <c r="AN633" s="111"/>
      <c r="AO633" s="118">
        <v>58.29</v>
      </c>
      <c r="AP633" s="111"/>
      <c r="AQ633" s="118">
        <v>59.16</v>
      </c>
      <c r="AR633" s="111"/>
      <c r="AS633" s="118">
        <v>77.2</v>
      </c>
      <c r="AT633" s="111"/>
      <c r="AU633" s="118">
        <v>55.67</v>
      </c>
      <c r="AV633" s="111"/>
      <c r="AW633" s="118">
        <v>59.38</v>
      </c>
      <c r="AX633" s="111"/>
      <c r="AY633" s="118">
        <v>72.849999999999994</v>
      </c>
      <c r="AZ633" s="111"/>
      <c r="BA633" s="118">
        <v>44.99</v>
      </c>
      <c r="BB633" s="111"/>
      <c r="BC633" s="118">
        <v>64.37</v>
      </c>
      <c r="BD633" s="111"/>
      <c r="BE633" s="118">
        <v>69.08</v>
      </c>
      <c r="BF633" s="111"/>
      <c r="BG633" s="118">
        <v>32.200000000000003</v>
      </c>
      <c r="BH633" s="111"/>
      <c r="BI633" s="118">
        <v>87.12</v>
      </c>
      <c r="BJ633" s="111"/>
      <c r="BK633" s="118">
        <v>59.79</v>
      </c>
      <c r="BL633" s="111"/>
      <c r="BM633" s="118">
        <v>55.46</v>
      </c>
      <c r="BN633" s="111"/>
      <c r="BO633" s="118">
        <v>53.23</v>
      </c>
      <c r="BP633" s="111"/>
      <c r="BQ633" s="118">
        <v>63.35</v>
      </c>
      <c r="BR633" s="111"/>
      <c r="BS633" s="118">
        <v>63.88</v>
      </c>
      <c r="BT633" s="111"/>
      <c r="BU633" s="118">
        <v>68.849999999999994</v>
      </c>
      <c r="BV633" s="111"/>
      <c r="BW633" s="118">
        <v>59.16</v>
      </c>
      <c r="BX633" s="111"/>
      <c r="BY633" s="118">
        <v>57.8</v>
      </c>
      <c r="BZ633" s="111"/>
      <c r="CA633" s="118">
        <v>54.96</v>
      </c>
      <c r="CB633" s="111"/>
      <c r="CC633" s="118">
        <v>77.790000000000006</v>
      </c>
    </row>
    <row r="634" spans="1:81" ht="80.25" x14ac:dyDescent="0.45">
      <c r="A634" s="363">
        <v>630</v>
      </c>
      <c r="B634" s="358" t="s">
        <v>866</v>
      </c>
      <c r="C634" s="112"/>
      <c r="D634" s="112"/>
      <c r="E634" s="116">
        <v>7.04</v>
      </c>
      <c r="F634" s="112"/>
      <c r="G634" s="116">
        <v>17.07</v>
      </c>
      <c r="H634" s="112"/>
      <c r="I634" s="116">
        <v>150.99</v>
      </c>
      <c r="J634" s="112"/>
      <c r="K634" s="116">
        <v>1</v>
      </c>
      <c r="L634" s="112"/>
      <c r="M634" s="116">
        <v>2.4500000000000002</v>
      </c>
      <c r="N634" s="112"/>
      <c r="O634" s="116">
        <v>108.72</v>
      </c>
      <c r="P634" s="112"/>
      <c r="Q634" s="116">
        <v>101.66</v>
      </c>
      <c r="R634" s="112"/>
      <c r="S634" s="116">
        <v>6.14</v>
      </c>
      <c r="T634" s="112"/>
      <c r="U634" s="116">
        <v>2.04</v>
      </c>
      <c r="V634" s="112"/>
      <c r="W634" s="116">
        <v>57.12</v>
      </c>
      <c r="X634" s="112"/>
      <c r="Y634" s="116">
        <v>39.200000000000003</v>
      </c>
      <c r="Z634" s="112"/>
      <c r="AA634" s="116">
        <v>5.05</v>
      </c>
      <c r="AB634" s="112"/>
      <c r="AC634" s="116">
        <v>0.95</v>
      </c>
      <c r="AD634" s="112"/>
      <c r="AE634" s="116">
        <v>5</v>
      </c>
      <c r="AF634" s="112"/>
      <c r="AG634" s="116">
        <v>23.09</v>
      </c>
      <c r="AH634" s="112"/>
      <c r="AI634" s="116">
        <v>2.85</v>
      </c>
      <c r="AJ634" s="112"/>
      <c r="AK634" s="116">
        <v>96.53</v>
      </c>
      <c r="AL634" s="112"/>
      <c r="AM634" s="116">
        <v>6.49</v>
      </c>
      <c r="AN634" s="112"/>
      <c r="AO634" s="116">
        <v>11.47</v>
      </c>
      <c r="AP634" s="112"/>
      <c r="AQ634" s="116">
        <v>6.79</v>
      </c>
      <c r="AR634" s="112"/>
      <c r="AS634" s="116">
        <v>2.33</v>
      </c>
      <c r="AT634" s="112"/>
      <c r="AU634" s="116">
        <v>489.01</v>
      </c>
      <c r="AV634" s="112"/>
      <c r="AW634" s="116">
        <v>21.66</v>
      </c>
      <c r="AX634" s="112"/>
      <c r="AY634" s="116">
        <v>0.19</v>
      </c>
      <c r="AZ634" s="112"/>
      <c r="BA634" s="116">
        <v>0.8</v>
      </c>
      <c r="BB634" s="112"/>
      <c r="BC634" s="116">
        <v>0.44</v>
      </c>
      <c r="BD634" s="112"/>
      <c r="BE634" s="116">
        <v>768.42</v>
      </c>
      <c r="BF634" s="112"/>
      <c r="BG634" s="116">
        <v>286.16000000000003</v>
      </c>
      <c r="BH634" s="112"/>
      <c r="BI634" s="116">
        <v>83.17</v>
      </c>
      <c r="BJ634" s="112"/>
      <c r="BK634" s="116">
        <v>11.01</v>
      </c>
      <c r="BL634" s="112"/>
      <c r="BM634" s="116">
        <v>1.25</v>
      </c>
      <c r="BN634" s="112"/>
      <c r="BO634" s="116">
        <v>5.12</v>
      </c>
      <c r="BP634" s="112"/>
      <c r="BQ634" s="116">
        <v>9.9700000000000006</v>
      </c>
      <c r="BR634" s="112"/>
      <c r="BS634" s="116">
        <v>22.78</v>
      </c>
      <c r="BT634" s="112"/>
      <c r="BU634" s="116">
        <v>133.63999999999999</v>
      </c>
      <c r="BV634" s="112"/>
      <c r="BW634" s="116">
        <v>11.97</v>
      </c>
      <c r="BX634" s="112"/>
      <c r="BY634" s="116">
        <v>3.03</v>
      </c>
      <c r="BZ634" s="112"/>
      <c r="CA634" s="116">
        <v>155.57</v>
      </c>
      <c r="CB634" s="112"/>
      <c r="CC634" s="116">
        <v>0.24</v>
      </c>
    </row>
    <row r="635" spans="1:81" ht="93" x14ac:dyDescent="0.45">
      <c r="A635" s="362">
        <v>631</v>
      </c>
      <c r="B635" s="357" t="s">
        <v>867</v>
      </c>
      <c r="C635" s="357" t="s">
        <v>167</v>
      </c>
      <c r="D635" s="117">
        <v>14895</v>
      </c>
      <c r="E635" s="113">
        <v>3099.86</v>
      </c>
      <c r="F635" s="117">
        <v>12959</v>
      </c>
      <c r="G635" s="113">
        <v>2647.84</v>
      </c>
      <c r="H635" s="117">
        <v>15703</v>
      </c>
      <c r="I635" s="113">
        <v>3314.59</v>
      </c>
      <c r="J635" s="117">
        <v>16239</v>
      </c>
      <c r="K635" s="113">
        <v>3105.02</v>
      </c>
      <c r="L635" s="117">
        <v>19367</v>
      </c>
      <c r="M635" s="113">
        <v>3625.73</v>
      </c>
      <c r="N635" s="117">
        <v>15969</v>
      </c>
      <c r="O635" s="113">
        <v>3365.16</v>
      </c>
      <c r="P635" s="117">
        <v>17790</v>
      </c>
      <c r="Q635" s="113">
        <v>3632.96</v>
      </c>
      <c r="R635" s="117">
        <v>15765</v>
      </c>
      <c r="S635" s="113">
        <v>3107.04</v>
      </c>
      <c r="T635" s="117">
        <v>18461</v>
      </c>
      <c r="U635" s="113">
        <v>3516.7</v>
      </c>
      <c r="V635" s="117">
        <v>18664</v>
      </c>
      <c r="W635" s="113">
        <v>3575.69</v>
      </c>
      <c r="X635" s="117">
        <v>15677</v>
      </c>
      <c r="Y635" s="113">
        <v>3170.69</v>
      </c>
      <c r="Z635" s="117">
        <v>17071</v>
      </c>
      <c r="AA635" s="113">
        <v>3475.72</v>
      </c>
      <c r="AB635" s="117">
        <v>17026</v>
      </c>
      <c r="AC635" s="113">
        <v>3157.44</v>
      </c>
      <c r="AD635" s="117">
        <v>18267</v>
      </c>
      <c r="AE635" s="113">
        <v>3405.72</v>
      </c>
      <c r="AF635" s="117">
        <v>21575</v>
      </c>
      <c r="AG635" s="113">
        <v>3959.92</v>
      </c>
      <c r="AH635" s="117">
        <v>19306</v>
      </c>
      <c r="AI635" s="113">
        <v>3569.94</v>
      </c>
      <c r="AJ635" s="117">
        <v>20509</v>
      </c>
      <c r="AK635" s="113">
        <v>3681.63</v>
      </c>
      <c r="AL635" s="117">
        <v>21457</v>
      </c>
      <c r="AM635" s="113">
        <v>3895.16</v>
      </c>
      <c r="AN635" s="117">
        <v>20955</v>
      </c>
      <c r="AO635" s="113">
        <v>3782.13</v>
      </c>
      <c r="AP635" s="117">
        <v>19441</v>
      </c>
      <c r="AQ635" s="113">
        <v>3677.68</v>
      </c>
      <c r="AR635" s="117">
        <v>20132</v>
      </c>
      <c r="AS635" s="113">
        <v>3734.63</v>
      </c>
      <c r="AT635" s="117">
        <v>20474</v>
      </c>
      <c r="AU635" s="113">
        <v>3770.43</v>
      </c>
      <c r="AV635" s="117">
        <v>22004</v>
      </c>
      <c r="AW635" s="113">
        <v>4853.6499999999996</v>
      </c>
      <c r="AX635" s="117">
        <v>25312</v>
      </c>
      <c r="AY635" s="113">
        <v>5050.1000000000004</v>
      </c>
      <c r="AZ635" s="117">
        <v>20694</v>
      </c>
      <c r="BA635" s="113">
        <v>4179.8900000000003</v>
      </c>
      <c r="BB635" s="117">
        <v>20368</v>
      </c>
      <c r="BC635" s="113">
        <v>6838.32</v>
      </c>
      <c r="BD635" s="117">
        <v>25185</v>
      </c>
      <c r="BE635" s="113">
        <v>5224.8500000000004</v>
      </c>
      <c r="BF635" s="117">
        <v>21242</v>
      </c>
      <c r="BG635" s="113">
        <v>4367.97</v>
      </c>
      <c r="BH635" s="117">
        <v>25705</v>
      </c>
      <c r="BI635" s="113">
        <v>5151.54</v>
      </c>
      <c r="BJ635" s="117">
        <v>26177</v>
      </c>
      <c r="BK635" s="113">
        <v>5116.3999999999996</v>
      </c>
      <c r="BL635" s="117">
        <v>23286</v>
      </c>
      <c r="BM635" s="113">
        <v>4634.8599999999997</v>
      </c>
      <c r="BN635" s="117">
        <v>26393</v>
      </c>
      <c r="BO635" s="113">
        <v>5312.32</v>
      </c>
      <c r="BP635" s="117">
        <v>27195</v>
      </c>
      <c r="BQ635" s="113">
        <v>5660.27</v>
      </c>
      <c r="BR635" s="117">
        <v>26193</v>
      </c>
      <c r="BS635" s="113">
        <v>5579.79</v>
      </c>
      <c r="BT635" s="117">
        <v>25463</v>
      </c>
      <c r="BU635" s="113">
        <v>5717.11</v>
      </c>
      <c r="BV635" s="117">
        <v>25009</v>
      </c>
      <c r="BW635" s="113">
        <v>5567.42</v>
      </c>
      <c r="BX635" s="117">
        <v>26035</v>
      </c>
      <c r="BY635" s="113">
        <v>5634.43</v>
      </c>
      <c r="BZ635" s="117">
        <v>23771</v>
      </c>
      <c r="CA635" s="113">
        <v>5103.57</v>
      </c>
      <c r="CB635" s="117">
        <v>25574</v>
      </c>
      <c r="CC635" s="113">
        <v>5302.1</v>
      </c>
    </row>
    <row r="636" spans="1:81" ht="144" x14ac:dyDescent="0.45">
      <c r="A636" s="363">
        <v>632</v>
      </c>
      <c r="B636" s="358" t="s">
        <v>868</v>
      </c>
      <c r="C636" s="358" t="s">
        <v>167</v>
      </c>
      <c r="D636" s="115">
        <v>2778</v>
      </c>
      <c r="E636" s="116">
        <v>815.88</v>
      </c>
      <c r="F636" s="115">
        <v>2859</v>
      </c>
      <c r="G636" s="116">
        <v>797.13</v>
      </c>
      <c r="H636" s="115">
        <v>3605</v>
      </c>
      <c r="I636" s="116">
        <v>963.86</v>
      </c>
      <c r="J636" s="115">
        <v>2929</v>
      </c>
      <c r="K636" s="116">
        <v>820.42</v>
      </c>
      <c r="L636" s="115">
        <v>2886</v>
      </c>
      <c r="M636" s="116">
        <v>821.14</v>
      </c>
      <c r="N636" s="115">
        <v>3126</v>
      </c>
      <c r="O636" s="116">
        <v>862.64</v>
      </c>
      <c r="P636" s="115">
        <v>3122</v>
      </c>
      <c r="Q636" s="116">
        <v>859.71</v>
      </c>
      <c r="R636" s="115">
        <v>2145</v>
      </c>
      <c r="S636" s="116">
        <v>593.9</v>
      </c>
      <c r="T636" s="115">
        <v>2754</v>
      </c>
      <c r="U636" s="116">
        <v>785.61</v>
      </c>
      <c r="V636" s="115">
        <v>2543</v>
      </c>
      <c r="W636" s="116">
        <v>762.14</v>
      </c>
      <c r="X636" s="115">
        <v>2575</v>
      </c>
      <c r="Y636" s="116">
        <v>712.47</v>
      </c>
      <c r="Z636" s="115">
        <v>2940</v>
      </c>
      <c r="AA636" s="116">
        <v>809.49</v>
      </c>
      <c r="AB636" s="115">
        <v>2993</v>
      </c>
      <c r="AC636" s="116">
        <v>820.3</v>
      </c>
      <c r="AD636" s="115">
        <v>2703</v>
      </c>
      <c r="AE636" s="116">
        <v>766.38</v>
      </c>
      <c r="AF636" s="115">
        <v>2829</v>
      </c>
      <c r="AG636" s="116">
        <v>804.86</v>
      </c>
      <c r="AH636" s="115">
        <v>2623</v>
      </c>
      <c r="AI636" s="116">
        <v>750.05</v>
      </c>
      <c r="AJ636" s="115">
        <v>2695</v>
      </c>
      <c r="AK636" s="116">
        <v>776.57</v>
      </c>
      <c r="AL636" s="115">
        <v>3047</v>
      </c>
      <c r="AM636" s="116">
        <v>861.05</v>
      </c>
      <c r="AN636" s="115">
        <v>3144</v>
      </c>
      <c r="AO636" s="116">
        <v>849.1</v>
      </c>
      <c r="AP636" s="115">
        <v>2509</v>
      </c>
      <c r="AQ636" s="116">
        <v>672.46</v>
      </c>
      <c r="AR636" s="115">
        <v>2640</v>
      </c>
      <c r="AS636" s="116">
        <v>703.99</v>
      </c>
      <c r="AT636" s="115">
        <v>2396</v>
      </c>
      <c r="AU636" s="116">
        <v>660.03</v>
      </c>
      <c r="AV636" s="115">
        <v>2559</v>
      </c>
      <c r="AW636" s="114">
        <v>1452.25</v>
      </c>
      <c r="AX636" s="115">
        <v>2781</v>
      </c>
      <c r="AY636" s="116">
        <v>797.41</v>
      </c>
      <c r="AZ636" s="115">
        <v>2490</v>
      </c>
      <c r="BA636" s="116">
        <v>721.22</v>
      </c>
      <c r="BB636" s="115">
        <v>2162</v>
      </c>
      <c r="BC636" s="116">
        <v>653.73</v>
      </c>
      <c r="BD636" s="115">
        <v>2574</v>
      </c>
      <c r="BE636" s="116">
        <v>792.76</v>
      </c>
      <c r="BF636" s="115">
        <v>2407</v>
      </c>
      <c r="BG636" s="116">
        <v>727.31</v>
      </c>
      <c r="BH636" s="115">
        <v>3125</v>
      </c>
      <c r="BI636" s="116">
        <v>935.81</v>
      </c>
      <c r="BJ636" s="115">
        <v>3086</v>
      </c>
      <c r="BK636" s="116">
        <v>930.59</v>
      </c>
      <c r="BL636" s="115">
        <v>2682</v>
      </c>
      <c r="BM636" s="116">
        <v>776.15</v>
      </c>
      <c r="BN636" s="115">
        <v>2543</v>
      </c>
      <c r="BO636" s="116">
        <v>755.84</v>
      </c>
      <c r="BP636" s="115">
        <v>2502</v>
      </c>
      <c r="BQ636" s="116">
        <v>743.42</v>
      </c>
      <c r="BR636" s="115">
        <v>2337</v>
      </c>
      <c r="BS636" s="116">
        <v>712.48</v>
      </c>
      <c r="BT636" s="115">
        <v>2559</v>
      </c>
      <c r="BU636" s="116">
        <v>792.09</v>
      </c>
      <c r="BV636" s="115">
        <v>2567</v>
      </c>
      <c r="BW636" s="116">
        <v>799.85</v>
      </c>
      <c r="BX636" s="115">
        <v>3098</v>
      </c>
      <c r="BY636" s="116">
        <v>920.78</v>
      </c>
      <c r="BZ636" s="115">
        <v>3131</v>
      </c>
      <c r="CA636" s="116">
        <v>941.19</v>
      </c>
      <c r="CB636" s="115">
        <v>3164</v>
      </c>
      <c r="CC636" s="116">
        <v>975.44</v>
      </c>
    </row>
    <row r="637" spans="1:81" ht="67.5" x14ac:dyDescent="0.45">
      <c r="A637" s="362">
        <v>633</v>
      </c>
      <c r="B637" s="357" t="s">
        <v>869</v>
      </c>
      <c r="C637" s="357" t="s">
        <v>167</v>
      </c>
      <c r="D637" s="118">
        <v>833</v>
      </c>
      <c r="E637" s="118">
        <v>127.74</v>
      </c>
      <c r="F637" s="118">
        <v>728</v>
      </c>
      <c r="G637" s="118">
        <v>109.13</v>
      </c>
      <c r="H637" s="118">
        <v>834</v>
      </c>
      <c r="I637" s="118">
        <v>121.98</v>
      </c>
      <c r="J637" s="118">
        <v>754</v>
      </c>
      <c r="K637" s="118">
        <v>115.44</v>
      </c>
      <c r="L637" s="118">
        <v>936</v>
      </c>
      <c r="M637" s="118">
        <v>134.01</v>
      </c>
      <c r="N637" s="118">
        <v>813</v>
      </c>
      <c r="O637" s="118">
        <v>117.47</v>
      </c>
      <c r="P637" s="118">
        <v>981</v>
      </c>
      <c r="Q637" s="118">
        <v>135.36000000000001</v>
      </c>
      <c r="R637" s="118">
        <v>833</v>
      </c>
      <c r="S637" s="118">
        <v>122.13</v>
      </c>
      <c r="T637" s="118">
        <v>833</v>
      </c>
      <c r="U637" s="118">
        <v>123.78</v>
      </c>
      <c r="V637" s="118">
        <v>821</v>
      </c>
      <c r="W637" s="118">
        <v>117.89</v>
      </c>
      <c r="X637" s="118">
        <v>985</v>
      </c>
      <c r="Y637" s="118">
        <v>142.25</v>
      </c>
      <c r="Z637" s="118">
        <v>968</v>
      </c>
      <c r="AA637" s="118">
        <v>143.55000000000001</v>
      </c>
      <c r="AB637" s="118">
        <v>859</v>
      </c>
      <c r="AC637" s="118">
        <v>124.86</v>
      </c>
      <c r="AD637" s="117">
        <v>1122</v>
      </c>
      <c r="AE637" s="118">
        <v>167.52</v>
      </c>
      <c r="AF637" s="117">
        <v>1215</v>
      </c>
      <c r="AG637" s="118">
        <v>179.05</v>
      </c>
      <c r="AH637" s="117">
        <v>1097</v>
      </c>
      <c r="AI637" s="118">
        <v>159.44999999999999</v>
      </c>
      <c r="AJ637" s="117">
        <v>1034</v>
      </c>
      <c r="AK637" s="118">
        <v>147.18</v>
      </c>
      <c r="AL637" s="117">
        <v>1089</v>
      </c>
      <c r="AM637" s="118">
        <v>153.97</v>
      </c>
      <c r="AN637" s="117">
        <v>1052</v>
      </c>
      <c r="AO637" s="118">
        <v>147.4</v>
      </c>
      <c r="AP637" s="117">
        <v>1134</v>
      </c>
      <c r="AQ637" s="118">
        <v>162.61000000000001</v>
      </c>
      <c r="AR637" s="117">
        <v>1287</v>
      </c>
      <c r="AS637" s="118">
        <v>172.37</v>
      </c>
      <c r="AT637" s="118">
        <v>821</v>
      </c>
      <c r="AU637" s="118">
        <v>122.14</v>
      </c>
      <c r="AV637" s="117">
        <v>1043</v>
      </c>
      <c r="AW637" s="118">
        <v>151.19999999999999</v>
      </c>
      <c r="AX637" s="117">
        <v>1232</v>
      </c>
      <c r="AY637" s="118">
        <v>182.48</v>
      </c>
      <c r="AZ637" s="117">
        <v>1153</v>
      </c>
      <c r="BA637" s="118">
        <v>165.65</v>
      </c>
      <c r="BB637" s="117">
        <v>1202</v>
      </c>
      <c r="BC637" s="113">
        <v>2948.22</v>
      </c>
      <c r="BD637" s="117">
        <v>1088</v>
      </c>
      <c r="BE637" s="118">
        <v>188.55</v>
      </c>
      <c r="BF637" s="117">
        <v>1175</v>
      </c>
      <c r="BG637" s="118">
        <v>156.13</v>
      </c>
      <c r="BH637" s="118">
        <v>910</v>
      </c>
      <c r="BI637" s="118">
        <v>150.22999999999999</v>
      </c>
      <c r="BJ637" s="117">
        <v>1042</v>
      </c>
      <c r="BK637" s="118">
        <v>128.78</v>
      </c>
      <c r="BL637" s="117">
        <v>1165</v>
      </c>
      <c r="BM637" s="118">
        <v>151.01</v>
      </c>
      <c r="BN637" s="117">
        <v>1828</v>
      </c>
      <c r="BO637" s="118">
        <v>166.54</v>
      </c>
      <c r="BP637" s="117">
        <v>1705</v>
      </c>
      <c r="BQ637" s="118">
        <v>151.61000000000001</v>
      </c>
      <c r="BR637" s="117">
        <v>1415</v>
      </c>
      <c r="BS637" s="118">
        <v>140.88999999999999</v>
      </c>
      <c r="BT637" s="117">
        <v>1000</v>
      </c>
      <c r="BU637" s="118">
        <v>135.77000000000001</v>
      </c>
      <c r="BV637" s="117">
        <v>1273</v>
      </c>
      <c r="BW637" s="118">
        <v>171.16</v>
      </c>
      <c r="BX637" s="117">
        <v>1176</v>
      </c>
      <c r="BY637" s="118">
        <v>152.44999999999999</v>
      </c>
      <c r="BZ637" s="117">
        <v>1119</v>
      </c>
      <c r="CA637" s="118">
        <v>148.15</v>
      </c>
      <c r="CB637" s="117">
        <v>1471</v>
      </c>
      <c r="CC637" s="118">
        <v>171.97</v>
      </c>
    </row>
    <row r="638" spans="1:81" ht="93" x14ac:dyDescent="0.45">
      <c r="A638" s="363">
        <v>634</v>
      </c>
      <c r="B638" s="358" t="s">
        <v>870</v>
      </c>
      <c r="C638" s="358" t="s">
        <v>167</v>
      </c>
      <c r="D638" s="115">
        <v>1985</v>
      </c>
      <c r="E638" s="116">
        <v>452.45</v>
      </c>
      <c r="F638" s="115">
        <v>2227</v>
      </c>
      <c r="G638" s="116">
        <v>495.69</v>
      </c>
      <c r="H638" s="115">
        <v>2686</v>
      </c>
      <c r="I638" s="116">
        <v>590.48</v>
      </c>
      <c r="J638" s="115">
        <v>2485</v>
      </c>
      <c r="K638" s="116">
        <v>547.54</v>
      </c>
      <c r="L638" s="115">
        <v>2561</v>
      </c>
      <c r="M638" s="116">
        <v>578.59</v>
      </c>
      <c r="N638" s="115">
        <v>2313</v>
      </c>
      <c r="O638" s="116">
        <v>523.30999999999995</v>
      </c>
      <c r="P638" s="115">
        <v>2787</v>
      </c>
      <c r="Q638" s="116">
        <v>622.95000000000005</v>
      </c>
      <c r="R638" s="115">
        <v>2329</v>
      </c>
      <c r="S638" s="116">
        <v>499.84</v>
      </c>
      <c r="T638" s="115">
        <v>2359</v>
      </c>
      <c r="U638" s="116">
        <v>512.88</v>
      </c>
      <c r="V638" s="115">
        <v>2683</v>
      </c>
      <c r="W638" s="116">
        <v>578.66999999999996</v>
      </c>
      <c r="X638" s="115">
        <v>2521</v>
      </c>
      <c r="Y638" s="116">
        <v>520.41</v>
      </c>
      <c r="Z638" s="115">
        <v>2956</v>
      </c>
      <c r="AA638" s="116">
        <v>698.62</v>
      </c>
      <c r="AB638" s="115">
        <v>1869</v>
      </c>
      <c r="AC638" s="116">
        <v>349.9</v>
      </c>
      <c r="AD638" s="115">
        <v>2559</v>
      </c>
      <c r="AE638" s="116">
        <v>467.71</v>
      </c>
      <c r="AF638" s="115">
        <v>2704</v>
      </c>
      <c r="AG638" s="116">
        <v>541.80999999999995</v>
      </c>
      <c r="AH638" s="115">
        <v>2207</v>
      </c>
      <c r="AI638" s="116">
        <v>448.74</v>
      </c>
      <c r="AJ638" s="115">
        <v>2557</v>
      </c>
      <c r="AK638" s="116">
        <v>461.7</v>
      </c>
      <c r="AL638" s="115">
        <v>2484</v>
      </c>
      <c r="AM638" s="116">
        <v>486.22</v>
      </c>
      <c r="AN638" s="115">
        <v>1914</v>
      </c>
      <c r="AO638" s="116">
        <v>380.31</v>
      </c>
      <c r="AP638" s="115">
        <v>2389</v>
      </c>
      <c r="AQ638" s="116">
        <v>449.63</v>
      </c>
      <c r="AR638" s="115">
        <v>2678</v>
      </c>
      <c r="AS638" s="116">
        <v>507.4</v>
      </c>
      <c r="AT638" s="115">
        <v>2343</v>
      </c>
      <c r="AU638" s="116">
        <v>425.63</v>
      </c>
      <c r="AV638" s="115">
        <v>2269</v>
      </c>
      <c r="AW638" s="116">
        <v>434.43</v>
      </c>
      <c r="AX638" s="115">
        <v>2711</v>
      </c>
      <c r="AY638" s="116">
        <v>582.9</v>
      </c>
      <c r="AZ638" s="115">
        <v>1807</v>
      </c>
      <c r="BA638" s="116">
        <v>392.17</v>
      </c>
      <c r="BB638" s="115">
        <v>1678</v>
      </c>
      <c r="BC638" s="116">
        <v>363.88</v>
      </c>
      <c r="BD638" s="115">
        <v>3129</v>
      </c>
      <c r="BE638" s="116">
        <v>708.9</v>
      </c>
      <c r="BF638" s="115">
        <v>2143</v>
      </c>
      <c r="BG638" s="116">
        <v>452.67</v>
      </c>
      <c r="BH638" s="115">
        <v>2977</v>
      </c>
      <c r="BI638" s="116">
        <v>609.27</v>
      </c>
      <c r="BJ638" s="115">
        <v>2792</v>
      </c>
      <c r="BK638" s="116">
        <v>593.4</v>
      </c>
      <c r="BL638" s="115">
        <v>2070</v>
      </c>
      <c r="BM638" s="116">
        <v>447.89</v>
      </c>
      <c r="BN638" s="115">
        <v>2385</v>
      </c>
      <c r="BO638" s="116">
        <v>538.28</v>
      </c>
      <c r="BP638" s="115">
        <v>2594</v>
      </c>
      <c r="BQ638" s="116">
        <v>574.46</v>
      </c>
      <c r="BR638" s="115">
        <v>2177</v>
      </c>
      <c r="BS638" s="116">
        <v>522.17999999999995</v>
      </c>
      <c r="BT638" s="115">
        <v>2476</v>
      </c>
      <c r="BU638" s="116">
        <v>633.95000000000005</v>
      </c>
      <c r="BV638" s="115">
        <v>2842</v>
      </c>
      <c r="BW638" s="116">
        <v>693.84</v>
      </c>
      <c r="BX638" s="115">
        <v>2585</v>
      </c>
      <c r="BY638" s="116">
        <v>632.97</v>
      </c>
      <c r="BZ638" s="115">
        <v>2398</v>
      </c>
      <c r="CA638" s="116">
        <v>585.70000000000005</v>
      </c>
      <c r="CB638" s="115">
        <v>3127</v>
      </c>
      <c r="CC638" s="116">
        <v>714.81</v>
      </c>
    </row>
    <row r="639" spans="1:81" ht="118.5" x14ac:dyDescent="0.45">
      <c r="A639" s="362">
        <v>635</v>
      </c>
      <c r="B639" s="357" t="s">
        <v>871</v>
      </c>
      <c r="C639" s="357" t="s">
        <v>167</v>
      </c>
      <c r="D639" s="117">
        <v>5256</v>
      </c>
      <c r="E639" s="118">
        <v>749.48</v>
      </c>
      <c r="F639" s="117">
        <v>3198</v>
      </c>
      <c r="G639" s="118">
        <v>523.1</v>
      </c>
      <c r="H639" s="117">
        <v>4610</v>
      </c>
      <c r="I639" s="118">
        <v>712.6</v>
      </c>
      <c r="J639" s="117">
        <v>3881</v>
      </c>
      <c r="K639" s="118">
        <v>652.46</v>
      </c>
      <c r="L639" s="117">
        <v>6361</v>
      </c>
      <c r="M639" s="113">
        <v>1023.03</v>
      </c>
      <c r="N639" s="117">
        <v>5107</v>
      </c>
      <c r="O639" s="118">
        <v>887.03</v>
      </c>
      <c r="P639" s="117">
        <v>5200</v>
      </c>
      <c r="Q639" s="118">
        <v>837.24</v>
      </c>
      <c r="R639" s="117">
        <v>4996</v>
      </c>
      <c r="S639" s="118">
        <v>783.96</v>
      </c>
      <c r="T639" s="117">
        <v>6283</v>
      </c>
      <c r="U639" s="118">
        <v>930.12</v>
      </c>
      <c r="V639" s="117">
        <v>6147</v>
      </c>
      <c r="W639" s="118">
        <v>796.91</v>
      </c>
      <c r="X639" s="117">
        <v>3953</v>
      </c>
      <c r="Y639" s="118">
        <v>630.64</v>
      </c>
      <c r="Z639" s="117">
        <v>4528</v>
      </c>
      <c r="AA639" s="118">
        <v>649.12</v>
      </c>
      <c r="AB639" s="117">
        <v>5337</v>
      </c>
      <c r="AC639" s="118">
        <v>668.33</v>
      </c>
      <c r="AD639" s="117">
        <v>4726</v>
      </c>
      <c r="AE639" s="118">
        <v>636.34</v>
      </c>
      <c r="AF639" s="117">
        <v>6473</v>
      </c>
      <c r="AG639" s="118">
        <v>786.1</v>
      </c>
      <c r="AH639" s="117">
        <v>5896</v>
      </c>
      <c r="AI639" s="118">
        <v>694.34</v>
      </c>
      <c r="AJ639" s="117">
        <v>5887</v>
      </c>
      <c r="AK639" s="118">
        <v>692.55</v>
      </c>
      <c r="AL639" s="117">
        <v>7355</v>
      </c>
      <c r="AM639" s="118">
        <v>856.52</v>
      </c>
      <c r="AN639" s="117">
        <v>6557</v>
      </c>
      <c r="AO639" s="118">
        <v>814.4</v>
      </c>
      <c r="AP639" s="117">
        <v>5107</v>
      </c>
      <c r="AQ639" s="118">
        <v>701.74</v>
      </c>
      <c r="AR639" s="117">
        <v>5310</v>
      </c>
      <c r="AS639" s="118">
        <v>749.45</v>
      </c>
      <c r="AT639" s="117">
        <v>5969</v>
      </c>
      <c r="AU639" s="118">
        <v>851.3</v>
      </c>
      <c r="AV639" s="117">
        <v>6291</v>
      </c>
      <c r="AW639" s="118">
        <v>911.97</v>
      </c>
      <c r="AX639" s="117">
        <v>7214</v>
      </c>
      <c r="AY639" s="113">
        <v>1064.17</v>
      </c>
      <c r="AZ639" s="117">
        <v>5547</v>
      </c>
      <c r="BA639" s="118">
        <v>848.05</v>
      </c>
      <c r="BB639" s="117">
        <v>5731</v>
      </c>
      <c r="BC639" s="118">
        <v>823.24</v>
      </c>
      <c r="BD639" s="117">
        <v>7231</v>
      </c>
      <c r="BE639" s="113">
        <v>1062.9100000000001</v>
      </c>
      <c r="BF639" s="117">
        <v>5273</v>
      </c>
      <c r="BG639" s="118">
        <v>832.24</v>
      </c>
      <c r="BH639" s="117">
        <v>7606</v>
      </c>
      <c r="BI639" s="113">
        <v>1132.32</v>
      </c>
      <c r="BJ639" s="117">
        <v>7401</v>
      </c>
      <c r="BK639" s="113">
        <v>1088.73</v>
      </c>
      <c r="BL639" s="117">
        <v>6710</v>
      </c>
      <c r="BM639" s="113">
        <v>1051.95</v>
      </c>
      <c r="BN639" s="117">
        <v>7832</v>
      </c>
      <c r="BO639" s="113">
        <v>1300.22</v>
      </c>
      <c r="BP639" s="117">
        <v>7568</v>
      </c>
      <c r="BQ639" s="113">
        <v>1304.44</v>
      </c>
      <c r="BR639" s="117">
        <v>7653</v>
      </c>
      <c r="BS639" s="113">
        <v>1314.05</v>
      </c>
      <c r="BT639" s="117">
        <v>7690</v>
      </c>
      <c r="BU639" s="113">
        <v>1423.37</v>
      </c>
      <c r="BV639" s="117">
        <v>6280</v>
      </c>
      <c r="BW639" s="113">
        <v>1149.43</v>
      </c>
      <c r="BX639" s="117">
        <v>7215</v>
      </c>
      <c r="BY639" s="113">
        <v>1331.68</v>
      </c>
      <c r="BZ639" s="117">
        <v>6700</v>
      </c>
      <c r="CA639" s="113">
        <v>1208.27</v>
      </c>
      <c r="CB639" s="117">
        <v>7051</v>
      </c>
      <c r="CC639" s="113">
        <v>1156.07</v>
      </c>
    </row>
    <row r="640" spans="1:81" ht="105.75" x14ac:dyDescent="0.45">
      <c r="A640" s="363">
        <v>636</v>
      </c>
      <c r="B640" s="358" t="s">
        <v>872</v>
      </c>
      <c r="C640" s="358" t="s">
        <v>167</v>
      </c>
      <c r="D640" s="115">
        <v>4043</v>
      </c>
      <c r="E640" s="116">
        <v>954.31</v>
      </c>
      <c r="F640" s="115">
        <v>3949</v>
      </c>
      <c r="G640" s="116">
        <v>722.81</v>
      </c>
      <c r="H640" s="115">
        <v>3969</v>
      </c>
      <c r="I640" s="116">
        <v>925.68</v>
      </c>
      <c r="J640" s="115">
        <v>6189</v>
      </c>
      <c r="K640" s="116">
        <v>969.17</v>
      </c>
      <c r="L640" s="115">
        <v>6622</v>
      </c>
      <c r="M640" s="114">
        <v>1068.97</v>
      </c>
      <c r="N640" s="115">
        <v>4610</v>
      </c>
      <c r="O640" s="116">
        <v>974.71</v>
      </c>
      <c r="P640" s="115">
        <v>5700</v>
      </c>
      <c r="Q640" s="114">
        <v>1177.69</v>
      </c>
      <c r="R640" s="115">
        <v>5463</v>
      </c>
      <c r="S640" s="114">
        <v>1107.2</v>
      </c>
      <c r="T640" s="115">
        <v>6231</v>
      </c>
      <c r="U640" s="114">
        <v>1164.3</v>
      </c>
      <c r="V640" s="115">
        <v>6471</v>
      </c>
      <c r="W640" s="114">
        <v>1320.08</v>
      </c>
      <c r="X640" s="115">
        <v>5643</v>
      </c>
      <c r="Y640" s="114">
        <v>1164.93</v>
      </c>
      <c r="Z640" s="115">
        <v>5679</v>
      </c>
      <c r="AA640" s="114">
        <v>1174.94</v>
      </c>
      <c r="AB640" s="115">
        <v>5969</v>
      </c>
      <c r="AC640" s="114">
        <v>1194.05</v>
      </c>
      <c r="AD640" s="115">
        <v>7157</v>
      </c>
      <c r="AE640" s="114">
        <v>1367.77</v>
      </c>
      <c r="AF640" s="115">
        <v>8354</v>
      </c>
      <c r="AG640" s="114">
        <v>1648.1</v>
      </c>
      <c r="AH640" s="115">
        <v>7482</v>
      </c>
      <c r="AI640" s="114">
        <v>1517.36</v>
      </c>
      <c r="AJ640" s="115">
        <v>8336</v>
      </c>
      <c r="AK640" s="114">
        <v>1603.62</v>
      </c>
      <c r="AL640" s="115">
        <v>7482</v>
      </c>
      <c r="AM640" s="114">
        <v>1537.41</v>
      </c>
      <c r="AN640" s="115">
        <v>8289</v>
      </c>
      <c r="AO640" s="114">
        <v>1590.92</v>
      </c>
      <c r="AP640" s="115">
        <v>8301</v>
      </c>
      <c r="AQ640" s="114">
        <v>1691.25</v>
      </c>
      <c r="AR640" s="115">
        <v>8216</v>
      </c>
      <c r="AS640" s="114">
        <v>1601.42</v>
      </c>
      <c r="AT640" s="115">
        <v>8945</v>
      </c>
      <c r="AU640" s="114">
        <v>1711.33</v>
      </c>
      <c r="AV640" s="115">
        <v>9842</v>
      </c>
      <c r="AW640" s="114">
        <v>1903.8</v>
      </c>
      <c r="AX640" s="115">
        <v>11374</v>
      </c>
      <c r="AY640" s="114">
        <v>2423.13</v>
      </c>
      <c r="AZ640" s="115">
        <v>9698</v>
      </c>
      <c r="BA640" s="114">
        <v>2052.8000000000002</v>
      </c>
      <c r="BB640" s="115">
        <v>9596</v>
      </c>
      <c r="BC640" s="114">
        <v>2049.2600000000002</v>
      </c>
      <c r="BD640" s="115">
        <v>11164</v>
      </c>
      <c r="BE640" s="114">
        <v>2471.7199999999998</v>
      </c>
      <c r="BF640" s="115">
        <v>10244</v>
      </c>
      <c r="BG640" s="114">
        <v>2199.62</v>
      </c>
      <c r="BH640" s="115">
        <v>11087</v>
      </c>
      <c r="BI640" s="114">
        <v>2323.9</v>
      </c>
      <c r="BJ640" s="115">
        <v>11857</v>
      </c>
      <c r="BK640" s="114">
        <v>2374.9</v>
      </c>
      <c r="BL640" s="115">
        <v>10659</v>
      </c>
      <c r="BM640" s="114">
        <v>2207.87</v>
      </c>
      <c r="BN640" s="115">
        <v>11804</v>
      </c>
      <c r="BO640" s="114">
        <v>2551.4299999999998</v>
      </c>
      <c r="BP640" s="115">
        <v>12825</v>
      </c>
      <c r="BQ640" s="114">
        <v>2886.35</v>
      </c>
      <c r="BR640" s="115">
        <v>12610</v>
      </c>
      <c r="BS640" s="114">
        <v>2890.18</v>
      </c>
      <c r="BT640" s="115">
        <v>11738</v>
      </c>
      <c r="BU640" s="114">
        <v>2731.95</v>
      </c>
      <c r="BV640" s="115">
        <v>12047</v>
      </c>
      <c r="BW640" s="114">
        <v>2753.13</v>
      </c>
      <c r="BX640" s="115">
        <v>11961</v>
      </c>
      <c r="BY640" s="114">
        <v>2596.56</v>
      </c>
      <c r="BZ640" s="115">
        <v>10423</v>
      </c>
      <c r="CA640" s="114">
        <v>2220.25</v>
      </c>
      <c r="CB640" s="115">
        <v>10760</v>
      </c>
      <c r="CC640" s="114">
        <v>2283.8200000000002</v>
      </c>
    </row>
    <row r="641" spans="1:81" ht="54.75" x14ac:dyDescent="0.45">
      <c r="A641" s="362">
        <v>637</v>
      </c>
      <c r="B641" s="357" t="s">
        <v>873</v>
      </c>
      <c r="C641" s="111"/>
      <c r="D641" s="111"/>
      <c r="E641" s="113">
        <v>11650.33</v>
      </c>
      <c r="F641" s="111"/>
      <c r="G641" s="113">
        <v>13186.35</v>
      </c>
      <c r="H641" s="111"/>
      <c r="I641" s="113">
        <v>13160.75</v>
      </c>
      <c r="J641" s="111"/>
      <c r="K641" s="113">
        <v>12382.97</v>
      </c>
      <c r="L641" s="111"/>
      <c r="M641" s="113">
        <v>12315.83</v>
      </c>
      <c r="N641" s="111"/>
      <c r="O641" s="113">
        <v>23506.38</v>
      </c>
      <c r="P641" s="111"/>
      <c r="Q641" s="113">
        <v>11762.73</v>
      </c>
      <c r="R641" s="111"/>
      <c r="S641" s="113">
        <v>13867.55</v>
      </c>
      <c r="T641" s="111"/>
      <c r="U641" s="113">
        <v>26118.71</v>
      </c>
      <c r="V641" s="111"/>
      <c r="W641" s="113">
        <v>25968.89</v>
      </c>
      <c r="X641" s="111"/>
      <c r="Y641" s="113">
        <v>14838.13</v>
      </c>
      <c r="Z641" s="111"/>
      <c r="AA641" s="113">
        <v>15424.57</v>
      </c>
      <c r="AB641" s="111"/>
      <c r="AC641" s="113">
        <v>15674.29</v>
      </c>
      <c r="AD641" s="111"/>
      <c r="AE641" s="113">
        <v>36873.68</v>
      </c>
      <c r="AF641" s="111"/>
      <c r="AG641" s="113">
        <v>25884.09</v>
      </c>
      <c r="AH641" s="111"/>
      <c r="AI641" s="113">
        <v>10483.790000000001</v>
      </c>
      <c r="AJ641" s="111"/>
      <c r="AK641" s="113">
        <v>11079.71</v>
      </c>
      <c r="AL641" s="111"/>
      <c r="AM641" s="113">
        <v>12813.72</v>
      </c>
      <c r="AN641" s="111"/>
      <c r="AO641" s="113">
        <v>14226.93</v>
      </c>
      <c r="AP641" s="111"/>
      <c r="AQ641" s="113">
        <v>20139.38</v>
      </c>
      <c r="AR641" s="111"/>
      <c r="AS641" s="113">
        <v>27063.77</v>
      </c>
      <c r="AT641" s="111"/>
      <c r="AU641" s="113">
        <v>24857.24</v>
      </c>
      <c r="AV641" s="111"/>
      <c r="AW641" s="113">
        <v>18900.169999999998</v>
      </c>
      <c r="AX641" s="111"/>
      <c r="AY641" s="113">
        <v>21430.63</v>
      </c>
      <c r="AZ641" s="111"/>
      <c r="BA641" s="113">
        <v>15114.49</v>
      </c>
      <c r="BB641" s="111"/>
      <c r="BC641" s="113">
        <v>13777.7</v>
      </c>
      <c r="BD641" s="111"/>
      <c r="BE641" s="113">
        <v>17209.330000000002</v>
      </c>
      <c r="BF641" s="111"/>
      <c r="BG641" s="113">
        <v>22866.95</v>
      </c>
      <c r="BH641" s="111"/>
      <c r="BI641" s="113">
        <v>17700.18</v>
      </c>
      <c r="BJ641" s="111"/>
      <c r="BK641" s="113">
        <v>27875.95</v>
      </c>
      <c r="BL641" s="111"/>
      <c r="BM641" s="113">
        <v>23805.94</v>
      </c>
      <c r="BN641" s="111"/>
      <c r="BO641" s="113">
        <v>22546.33</v>
      </c>
      <c r="BP641" s="111"/>
      <c r="BQ641" s="113">
        <v>16726.43</v>
      </c>
      <c r="BR641" s="111"/>
      <c r="BS641" s="113">
        <v>17631.490000000002</v>
      </c>
      <c r="BT641" s="111"/>
      <c r="BU641" s="113">
        <v>24099.26</v>
      </c>
      <c r="BV641" s="111"/>
      <c r="BW641" s="113">
        <v>12581.42</v>
      </c>
      <c r="BX641" s="111"/>
      <c r="BY641" s="113">
        <v>14243.66</v>
      </c>
      <c r="BZ641" s="111"/>
      <c r="CA641" s="113">
        <v>14396.43</v>
      </c>
      <c r="CB641" s="111"/>
      <c r="CC641" s="113">
        <v>23145.22</v>
      </c>
    </row>
    <row r="642" spans="1:81" ht="54.75" x14ac:dyDescent="0.45">
      <c r="A642" s="363">
        <v>638</v>
      </c>
      <c r="B642" s="358" t="s">
        <v>874</v>
      </c>
      <c r="C642" s="112"/>
      <c r="D642" s="112"/>
      <c r="E642" s="114">
        <v>23562.62</v>
      </c>
      <c r="F642" s="112"/>
      <c r="G642" s="114">
        <v>19905.57</v>
      </c>
      <c r="H642" s="112"/>
      <c r="I642" s="114">
        <v>23150.55</v>
      </c>
      <c r="J642" s="112"/>
      <c r="K642" s="114">
        <v>23887.040000000001</v>
      </c>
      <c r="L642" s="112"/>
      <c r="M642" s="114">
        <v>27153.26</v>
      </c>
      <c r="N642" s="112"/>
      <c r="O642" s="114">
        <v>30719.84</v>
      </c>
      <c r="P642" s="112"/>
      <c r="Q642" s="114">
        <v>30023.45</v>
      </c>
      <c r="R642" s="112"/>
      <c r="S642" s="114">
        <v>24712.97</v>
      </c>
      <c r="T642" s="112"/>
      <c r="U642" s="114">
        <v>24354.83</v>
      </c>
      <c r="V642" s="112"/>
      <c r="W642" s="114">
        <v>27964.94</v>
      </c>
      <c r="X642" s="112"/>
      <c r="Y642" s="114">
        <v>22552.39</v>
      </c>
      <c r="Z642" s="112"/>
      <c r="AA642" s="114">
        <v>21981.85</v>
      </c>
      <c r="AB642" s="112"/>
      <c r="AC642" s="114">
        <v>16076.26</v>
      </c>
      <c r="AD642" s="112"/>
      <c r="AE642" s="114">
        <v>14726.59</v>
      </c>
      <c r="AF642" s="112"/>
      <c r="AG642" s="114">
        <v>14672.43</v>
      </c>
      <c r="AH642" s="112"/>
      <c r="AI642" s="114">
        <v>14795.35</v>
      </c>
      <c r="AJ642" s="112"/>
      <c r="AK642" s="114">
        <v>19818.46</v>
      </c>
      <c r="AL642" s="112"/>
      <c r="AM642" s="114">
        <v>19513.82</v>
      </c>
      <c r="AN642" s="112"/>
      <c r="AO642" s="114">
        <v>21468.06</v>
      </c>
      <c r="AP642" s="112"/>
      <c r="AQ642" s="114">
        <v>22009.360000000001</v>
      </c>
      <c r="AR642" s="112"/>
      <c r="AS642" s="114">
        <v>20255.259999999998</v>
      </c>
      <c r="AT642" s="112"/>
      <c r="AU642" s="114">
        <v>21010.51</v>
      </c>
      <c r="AV642" s="112"/>
      <c r="AW642" s="114">
        <v>24440.52</v>
      </c>
      <c r="AX642" s="112"/>
      <c r="AY642" s="114">
        <v>25968.95</v>
      </c>
      <c r="AZ642" s="112"/>
      <c r="BA642" s="114">
        <v>24390.35</v>
      </c>
      <c r="BB642" s="112"/>
      <c r="BC642" s="114">
        <v>18673.91</v>
      </c>
      <c r="BD642" s="112"/>
      <c r="BE642" s="114">
        <v>21159.06</v>
      </c>
      <c r="BF642" s="112"/>
      <c r="BG642" s="114">
        <v>20444.77</v>
      </c>
      <c r="BH642" s="112"/>
      <c r="BI642" s="114">
        <v>25644.25</v>
      </c>
      <c r="BJ642" s="112"/>
      <c r="BK642" s="114">
        <v>23409.73</v>
      </c>
      <c r="BL642" s="112"/>
      <c r="BM642" s="114">
        <v>22439.61</v>
      </c>
      <c r="BN642" s="112"/>
      <c r="BO642" s="114">
        <v>25111.21</v>
      </c>
      <c r="BP642" s="112"/>
      <c r="BQ642" s="114">
        <v>28177.97</v>
      </c>
      <c r="BR642" s="112"/>
      <c r="BS642" s="114">
        <v>27988.240000000002</v>
      </c>
      <c r="BT642" s="112"/>
      <c r="BU642" s="114">
        <v>28082.67</v>
      </c>
      <c r="BV642" s="112"/>
      <c r="BW642" s="114">
        <v>27588.880000000001</v>
      </c>
      <c r="BX642" s="112"/>
      <c r="BY642" s="114">
        <v>28636.43</v>
      </c>
      <c r="BZ642" s="112"/>
      <c r="CA642" s="114">
        <v>22670.5</v>
      </c>
      <c r="CB642" s="112"/>
      <c r="CC642" s="114">
        <v>28417.94</v>
      </c>
    </row>
    <row r="643" spans="1:81" ht="29.25" x14ac:dyDescent="0.45">
      <c r="A643" s="362">
        <v>639</v>
      </c>
      <c r="B643" s="357" t="s">
        <v>875</v>
      </c>
      <c r="C643" s="357" t="s">
        <v>167</v>
      </c>
      <c r="D643" s="111"/>
      <c r="E643" s="118">
        <v>0</v>
      </c>
      <c r="F643" s="111"/>
      <c r="G643" s="118">
        <v>0</v>
      </c>
      <c r="H643" s="111"/>
      <c r="I643" s="118">
        <v>0</v>
      </c>
      <c r="J643" s="111"/>
      <c r="K643" s="118">
        <v>0</v>
      </c>
      <c r="L643" s="111"/>
      <c r="M643" s="118">
        <v>0</v>
      </c>
      <c r="N643" s="111"/>
      <c r="O643" s="118">
        <v>0</v>
      </c>
      <c r="P643" s="111"/>
      <c r="Q643" s="118">
        <v>0.01</v>
      </c>
      <c r="R643" s="118">
        <v>20</v>
      </c>
      <c r="S643" s="118">
        <v>5.89</v>
      </c>
      <c r="T643" s="118">
        <v>2</v>
      </c>
      <c r="U643" s="118">
        <v>0.81</v>
      </c>
      <c r="V643" s="111"/>
      <c r="W643" s="118">
        <v>0</v>
      </c>
      <c r="X643" s="111"/>
      <c r="Y643" s="118">
        <v>0</v>
      </c>
      <c r="Z643" s="111"/>
      <c r="AA643" s="118">
        <v>0</v>
      </c>
      <c r="AB643" s="111"/>
      <c r="AC643" s="111"/>
      <c r="AD643" s="111"/>
      <c r="AE643" s="111"/>
      <c r="AF643" s="111"/>
      <c r="AG643" s="111"/>
      <c r="AH643" s="111"/>
      <c r="AI643" s="111"/>
      <c r="AJ643" s="118">
        <v>20</v>
      </c>
      <c r="AK643" s="118">
        <v>6.47</v>
      </c>
      <c r="AL643" s="111"/>
      <c r="AM643" s="118">
        <v>0</v>
      </c>
      <c r="AN643" s="111"/>
      <c r="AO643" s="118">
        <v>0</v>
      </c>
      <c r="AP643" s="111"/>
      <c r="AQ643" s="118">
        <v>0</v>
      </c>
      <c r="AR643" s="111"/>
      <c r="AS643" s="118">
        <v>0</v>
      </c>
      <c r="AT643" s="111"/>
      <c r="AU643" s="118">
        <v>0</v>
      </c>
      <c r="AV643" s="111"/>
      <c r="AW643" s="118">
        <v>0.08</v>
      </c>
      <c r="AX643" s="111"/>
      <c r="AY643" s="118">
        <v>0</v>
      </c>
      <c r="AZ643" s="111"/>
      <c r="BA643" s="111"/>
      <c r="BB643" s="111"/>
      <c r="BC643" s="111"/>
      <c r="BD643" s="111"/>
      <c r="BE643" s="118">
        <v>0.17</v>
      </c>
      <c r="BF643" s="111"/>
      <c r="BG643" s="118">
        <v>0</v>
      </c>
      <c r="BH643" s="111"/>
      <c r="BI643" s="118">
        <v>0</v>
      </c>
      <c r="BJ643" s="111"/>
      <c r="BK643" s="118">
        <v>0</v>
      </c>
      <c r="BL643" s="111"/>
      <c r="BM643" s="118">
        <v>0.08</v>
      </c>
      <c r="BN643" s="111"/>
      <c r="BO643" s="118">
        <v>0</v>
      </c>
      <c r="BP643" s="111"/>
      <c r="BQ643" s="118">
        <v>0</v>
      </c>
      <c r="BR643" s="111"/>
      <c r="BS643" s="118">
        <v>0</v>
      </c>
      <c r="BT643" s="111"/>
      <c r="BU643" s="118">
        <v>0</v>
      </c>
      <c r="BV643" s="118">
        <v>13</v>
      </c>
      <c r="BW643" s="118">
        <v>2.66</v>
      </c>
      <c r="BX643" s="111"/>
      <c r="BY643" s="118">
        <v>0</v>
      </c>
      <c r="BZ643" s="111"/>
      <c r="CA643" s="118">
        <v>0</v>
      </c>
      <c r="CB643" s="111"/>
      <c r="CC643" s="118">
        <v>0.01</v>
      </c>
    </row>
    <row r="644" spans="1:81" ht="42" x14ac:dyDescent="0.45">
      <c r="A644" s="363">
        <v>640</v>
      </c>
      <c r="B644" s="358" t="s">
        <v>876</v>
      </c>
      <c r="C644" s="358" t="s">
        <v>167</v>
      </c>
      <c r="D644" s="115">
        <v>783459</v>
      </c>
      <c r="E644" s="116">
        <v>589.32000000000005</v>
      </c>
      <c r="F644" s="115">
        <v>803619</v>
      </c>
      <c r="G644" s="116">
        <v>594.48</v>
      </c>
      <c r="H644" s="115">
        <v>895240</v>
      </c>
      <c r="I644" s="116">
        <v>662.65</v>
      </c>
      <c r="J644" s="115">
        <v>712166</v>
      </c>
      <c r="K644" s="116">
        <v>550.54999999999995</v>
      </c>
      <c r="L644" s="115">
        <v>837943</v>
      </c>
      <c r="M644" s="116">
        <v>628.09</v>
      </c>
      <c r="N644" s="115">
        <v>700202</v>
      </c>
      <c r="O644" s="116">
        <v>539.03</v>
      </c>
      <c r="P644" s="115">
        <v>622126</v>
      </c>
      <c r="Q644" s="116">
        <v>503.45</v>
      </c>
      <c r="R644" s="115">
        <v>683916</v>
      </c>
      <c r="S644" s="116">
        <v>557.41999999999996</v>
      </c>
      <c r="T644" s="115">
        <v>783084</v>
      </c>
      <c r="U644" s="116">
        <v>615.87</v>
      </c>
      <c r="V644" s="115">
        <v>734566</v>
      </c>
      <c r="W644" s="116">
        <v>620.92999999999995</v>
      </c>
      <c r="X644" s="115">
        <v>865515</v>
      </c>
      <c r="Y644" s="116">
        <v>693.07</v>
      </c>
      <c r="Z644" s="115">
        <v>704696</v>
      </c>
      <c r="AA644" s="116">
        <v>584.19000000000005</v>
      </c>
      <c r="AB644" s="115">
        <v>640956</v>
      </c>
      <c r="AC644" s="116">
        <v>552.88</v>
      </c>
      <c r="AD644" s="115">
        <v>579876</v>
      </c>
      <c r="AE644" s="116">
        <v>516.51</v>
      </c>
      <c r="AF644" s="115">
        <v>816194</v>
      </c>
      <c r="AG644" s="116">
        <v>683.43</v>
      </c>
      <c r="AH644" s="115">
        <v>558817</v>
      </c>
      <c r="AI644" s="116">
        <v>462.57</v>
      </c>
      <c r="AJ644" s="115">
        <v>736710</v>
      </c>
      <c r="AK644" s="116">
        <v>596.72</v>
      </c>
      <c r="AL644" s="115">
        <v>579443</v>
      </c>
      <c r="AM644" s="116">
        <v>504</v>
      </c>
      <c r="AN644" s="115">
        <v>723528</v>
      </c>
      <c r="AO644" s="116">
        <v>589.55999999999995</v>
      </c>
      <c r="AP644" s="115">
        <v>629349</v>
      </c>
      <c r="AQ644" s="116">
        <v>532.80999999999995</v>
      </c>
      <c r="AR644" s="115">
        <v>637941</v>
      </c>
      <c r="AS644" s="116">
        <v>547.91</v>
      </c>
      <c r="AT644" s="115">
        <v>739901</v>
      </c>
      <c r="AU644" s="116">
        <v>600.38</v>
      </c>
      <c r="AV644" s="115">
        <v>814003</v>
      </c>
      <c r="AW644" s="116">
        <v>663.86</v>
      </c>
      <c r="AX644" s="115">
        <v>587631</v>
      </c>
      <c r="AY644" s="116">
        <v>518.54999999999995</v>
      </c>
      <c r="AZ644" s="115">
        <v>562928</v>
      </c>
      <c r="BA644" s="116">
        <v>492.94</v>
      </c>
      <c r="BB644" s="115">
        <v>520883</v>
      </c>
      <c r="BC644" s="116">
        <v>465.67</v>
      </c>
      <c r="BD644" s="115">
        <v>675668</v>
      </c>
      <c r="BE644" s="116">
        <v>568.5</v>
      </c>
      <c r="BF644" s="115">
        <v>489741</v>
      </c>
      <c r="BG644" s="116">
        <v>427.18</v>
      </c>
      <c r="BH644" s="115">
        <v>724071</v>
      </c>
      <c r="BI644" s="116">
        <v>589.98</v>
      </c>
      <c r="BJ644" s="115">
        <v>653636</v>
      </c>
      <c r="BK644" s="116">
        <v>552.08000000000004</v>
      </c>
      <c r="BL644" s="115">
        <v>512005</v>
      </c>
      <c r="BM644" s="116">
        <v>459.42</v>
      </c>
      <c r="BN644" s="115">
        <v>651763</v>
      </c>
      <c r="BO644" s="116">
        <v>537.87</v>
      </c>
      <c r="BP644" s="115">
        <v>562400</v>
      </c>
      <c r="BQ644" s="116">
        <v>466.33</v>
      </c>
      <c r="BR644" s="115">
        <v>600049</v>
      </c>
      <c r="BS644" s="116">
        <v>485.17</v>
      </c>
      <c r="BT644" s="115">
        <v>575293</v>
      </c>
      <c r="BU644" s="116">
        <v>475.54</v>
      </c>
      <c r="BV644" s="115">
        <v>679174</v>
      </c>
      <c r="BW644" s="116">
        <v>543.77</v>
      </c>
      <c r="BX644" s="115">
        <v>538356</v>
      </c>
      <c r="BY644" s="116">
        <v>478.59</v>
      </c>
      <c r="BZ644" s="115">
        <v>646633</v>
      </c>
      <c r="CA644" s="116">
        <v>488.25</v>
      </c>
      <c r="CB644" s="115">
        <v>639327</v>
      </c>
      <c r="CC644" s="116">
        <v>521.48</v>
      </c>
    </row>
    <row r="645" spans="1:81" ht="54.75" x14ac:dyDescent="0.45">
      <c r="A645" s="362">
        <v>641</v>
      </c>
      <c r="B645" s="357" t="s">
        <v>877</v>
      </c>
      <c r="C645" s="357" t="s">
        <v>167</v>
      </c>
      <c r="D645" s="117">
        <v>1523</v>
      </c>
      <c r="E645" s="118">
        <v>30.54</v>
      </c>
      <c r="F645" s="117">
        <v>2816</v>
      </c>
      <c r="G645" s="118">
        <v>57.55</v>
      </c>
      <c r="H645" s="117">
        <v>2820</v>
      </c>
      <c r="I645" s="118">
        <v>59.85</v>
      </c>
      <c r="J645" s="117">
        <v>2364</v>
      </c>
      <c r="K645" s="118">
        <v>50.82</v>
      </c>
      <c r="L645" s="117">
        <v>3042</v>
      </c>
      <c r="M645" s="118">
        <v>65.959999999999994</v>
      </c>
      <c r="N645" s="117">
        <v>2779</v>
      </c>
      <c r="O645" s="118">
        <v>60.16</v>
      </c>
      <c r="P645" s="117">
        <v>2455</v>
      </c>
      <c r="Q645" s="118">
        <v>53.13</v>
      </c>
      <c r="R645" s="117">
        <v>3072</v>
      </c>
      <c r="S645" s="118">
        <v>65.099999999999994</v>
      </c>
      <c r="T645" s="117">
        <v>2776</v>
      </c>
      <c r="U645" s="118">
        <v>57.12</v>
      </c>
      <c r="V645" s="117">
        <v>3516</v>
      </c>
      <c r="W645" s="118">
        <v>71.14</v>
      </c>
      <c r="X645" s="117">
        <v>3223</v>
      </c>
      <c r="Y645" s="118">
        <v>66.06</v>
      </c>
      <c r="Z645" s="117">
        <v>4319</v>
      </c>
      <c r="AA645" s="118">
        <v>88.44</v>
      </c>
      <c r="AB645" s="117">
        <v>2924</v>
      </c>
      <c r="AC645" s="118">
        <v>59.73</v>
      </c>
      <c r="AD645" s="117">
        <v>7104</v>
      </c>
      <c r="AE645" s="118">
        <v>91.91</v>
      </c>
      <c r="AF645" s="117">
        <v>3691</v>
      </c>
      <c r="AG645" s="118">
        <v>72.61</v>
      </c>
      <c r="AH645" s="117">
        <v>2878</v>
      </c>
      <c r="AI645" s="118">
        <v>56.29</v>
      </c>
      <c r="AJ645" s="117">
        <v>5116</v>
      </c>
      <c r="AK645" s="118">
        <v>88.07</v>
      </c>
      <c r="AL645" s="117">
        <v>4062</v>
      </c>
      <c r="AM645" s="118">
        <v>76.89</v>
      </c>
      <c r="AN645" s="117">
        <v>4679</v>
      </c>
      <c r="AO645" s="118">
        <v>82.33</v>
      </c>
      <c r="AP645" s="117">
        <v>5295</v>
      </c>
      <c r="AQ645" s="118">
        <v>91.83</v>
      </c>
      <c r="AR645" s="117">
        <v>8538</v>
      </c>
      <c r="AS645" s="118">
        <v>134.22</v>
      </c>
      <c r="AT645" s="117">
        <v>10713</v>
      </c>
      <c r="AU645" s="118">
        <v>165.34</v>
      </c>
      <c r="AV645" s="117">
        <v>10803</v>
      </c>
      <c r="AW645" s="118">
        <v>178.3</v>
      </c>
      <c r="AX645" s="117">
        <v>16177</v>
      </c>
      <c r="AY645" s="118">
        <v>263.8</v>
      </c>
      <c r="AZ645" s="117">
        <v>12533</v>
      </c>
      <c r="BA645" s="118">
        <v>228.07</v>
      </c>
      <c r="BB645" s="117">
        <v>12522</v>
      </c>
      <c r="BC645" s="118">
        <v>259.54000000000002</v>
      </c>
      <c r="BD645" s="117">
        <v>13961</v>
      </c>
      <c r="BE645" s="118">
        <v>294.17</v>
      </c>
      <c r="BF645" s="117">
        <v>16058</v>
      </c>
      <c r="BG645" s="118">
        <v>298.31</v>
      </c>
      <c r="BH645" s="117">
        <v>18968</v>
      </c>
      <c r="BI645" s="118">
        <v>312.38</v>
      </c>
      <c r="BJ645" s="117">
        <v>15697</v>
      </c>
      <c r="BK645" s="118">
        <v>270.85000000000002</v>
      </c>
      <c r="BL645" s="117">
        <v>17299</v>
      </c>
      <c r="BM645" s="118">
        <v>275.56</v>
      </c>
      <c r="BN645" s="117">
        <v>14959</v>
      </c>
      <c r="BO645" s="118">
        <v>267.88</v>
      </c>
      <c r="BP645" s="117">
        <v>24067</v>
      </c>
      <c r="BQ645" s="118">
        <v>394.53</v>
      </c>
      <c r="BR645" s="117">
        <v>22247</v>
      </c>
      <c r="BS645" s="118">
        <v>434.53</v>
      </c>
      <c r="BT645" s="117">
        <v>34462</v>
      </c>
      <c r="BU645" s="118">
        <v>667.43</v>
      </c>
      <c r="BV645" s="117">
        <v>33789</v>
      </c>
      <c r="BW645" s="118">
        <v>653.41999999999996</v>
      </c>
      <c r="BX645" s="117">
        <v>43375</v>
      </c>
      <c r="BY645" s="118">
        <v>832.12</v>
      </c>
      <c r="BZ645" s="117">
        <v>22357</v>
      </c>
      <c r="CA645" s="118">
        <v>408.32</v>
      </c>
      <c r="CB645" s="117">
        <v>31467</v>
      </c>
      <c r="CC645" s="118">
        <v>518.77</v>
      </c>
    </row>
    <row r="646" spans="1:81" ht="42" x14ac:dyDescent="0.45">
      <c r="A646" s="363">
        <v>642</v>
      </c>
      <c r="B646" s="358" t="s">
        <v>998</v>
      </c>
      <c r="C646" s="358" t="s">
        <v>167</v>
      </c>
      <c r="D646" s="116">
        <v>30</v>
      </c>
      <c r="E646" s="116">
        <v>0.64</v>
      </c>
      <c r="F646" s="116">
        <v>30</v>
      </c>
      <c r="G646" s="116">
        <v>0.62</v>
      </c>
      <c r="H646" s="116">
        <v>30</v>
      </c>
      <c r="I646" s="116">
        <v>0.76</v>
      </c>
      <c r="J646" s="116">
        <v>30</v>
      </c>
      <c r="K646" s="116">
        <v>0.65</v>
      </c>
      <c r="L646" s="116">
        <v>30</v>
      </c>
      <c r="M646" s="116">
        <v>0.66</v>
      </c>
      <c r="N646" s="116">
        <v>30</v>
      </c>
      <c r="O646" s="116">
        <v>0.71</v>
      </c>
      <c r="P646" s="116">
        <v>30</v>
      </c>
      <c r="Q646" s="116">
        <v>0.64</v>
      </c>
      <c r="R646" s="112"/>
      <c r="S646" s="116">
        <v>0</v>
      </c>
      <c r="T646" s="112"/>
      <c r="U646" s="116">
        <v>0.02</v>
      </c>
      <c r="V646" s="112"/>
      <c r="W646" s="116">
        <v>0.01</v>
      </c>
      <c r="X646" s="116">
        <v>79</v>
      </c>
      <c r="Y646" s="116">
        <v>1.62</v>
      </c>
      <c r="Z646" s="112"/>
      <c r="AA646" s="116">
        <v>0.12</v>
      </c>
      <c r="AB646" s="116">
        <v>90</v>
      </c>
      <c r="AC646" s="116">
        <v>1.83</v>
      </c>
      <c r="AD646" s="112"/>
      <c r="AE646" s="116">
        <v>0.02</v>
      </c>
      <c r="AF646" s="116">
        <v>30</v>
      </c>
      <c r="AG646" s="116">
        <v>0.61</v>
      </c>
      <c r="AH646" s="116">
        <v>30</v>
      </c>
      <c r="AI646" s="116">
        <v>0.59</v>
      </c>
      <c r="AJ646" s="116">
        <v>30</v>
      </c>
      <c r="AK646" s="116">
        <v>0.59</v>
      </c>
      <c r="AL646" s="112"/>
      <c r="AM646" s="116">
        <v>0.04</v>
      </c>
      <c r="AN646" s="112"/>
      <c r="AO646" s="116">
        <v>0.02</v>
      </c>
      <c r="AP646" s="112"/>
      <c r="AQ646" s="116">
        <v>0</v>
      </c>
      <c r="AR646" s="112"/>
      <c r="AS646" s="116">
        <v>0</v>
      </c>
      <c r="AT646" s="112"/>
      <c r="AU646" s="116">
        <v>0</v>
      </c>
      <c r="AV646" s="112"/>
      <c r="AW646" s="116">
        <v>0.01</v>
      </c>
      <c r="AX646" s="112"/>
      <c r="AY646" s="116">
        <v>0</v>
      </c>
      <c r="AZ646" s="112"/>
      <c r="BA646" s="116">
        <v>0</v>
      </c>
      <c r="BB646" s="116">
        <v>11</v>
      </c>
      <c r="BC646" s="116">
        <v>1.78</v>
      </c>
      <c r="BD646" s="116">
        <v>22</v>
      </c>
      <c r="BE646" s="116">
        <v>2.75</v>
      </c>
      <c r="BF646" s="116">
        <v>20</v>
      </c>
      <c r="BG646" s="116">
        <v>2.15</v>
      </c>
      <c r="BH646" s="116">
        <v>7</v>
      </c>
      <c r="BI646" s="116">
        <v>1.19</v>
      </c>
      <c r="BJ646" s="116">
        <v>19</v>
      </c>
      <c r="BK646" s="116">
        <v>2.68</v>
      </c>
      <c r="BL646" s="116">
        <v>3</v>
      </c>
      <c r="BM646" s="116">
        <v>0.3</v>
      </c>
      <c r="BN646" s="112"/>
      <c r="BO646" s="116">
        <v>0.08</v>
      </c>
      <c r="BP646" s="116">
        <v>32</v>
      </c>
      <c r="BQ646" s="116">
        <v>1.52</v>
      </c>
      <c r="BR646" s="116">
        <v>45</v>
      </c>
      <c r="BS646" s="116">
        <v>0.88</v>
      </c>
      <c r="BT646" s="116">
        <v>49</v>
      </c>
      <c r="BU646" s="116">
        <v>1.21</v>
      </c>
      <c r="BV646" s="116">
        <v>30</v>
      </c>
      <c r="BW646" s="116">
        <v>0.68</v>
      </c>
      <c r="BX646" s="112"/>
      <c r="BY646" s="116">
        <v>0.01</v>
      </c>
      <c r="BZ646" s="112"/>
      <c r="CA646" s="116">
        <v>0</v>
      </c>
      <c r="CB646" s="116">
        <v>3</v>
      </c>
      <c r="CC646" s="116">
        <v>0.25</v>
      </c>
    </row>
    <row r="647" spans="1:81" ht="29.25" x14ac:dyDescent="0.45">
      <c r="A647" s="362">
        <v>643</v>
      </c>
      <c r="B647" s="357" t="s">
        <v>878</v>
      </c>
      <c r="C647" s="357" t="s">
        <v>167</v>
      </c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8">
        <v>0</v>
      </c>
      <c r="AL647" s="118">
        <v>150</v>
      </c>
      <c r="AM647" s="118">
        <v>1.86</v>
      </c>
      <c r="AN647" s="118">
        <v>80</v>
      </c>
      <c r="AO647" s="118">
        <v>0.97</v>
      </c>
      <c r="AP647" s="118">
        <v>716</v>
      </c>
      <c r="AQ647" s="118">
        <v>8.6999999999999993</v>
      </c>
      <c r="AR647" s="111"/>
      <c r="AS647" s="118">
        <v>0</v>
      </c>
      <c r="AT647" s="111"/>
      <c r="AU647" s="118">
        <v>0</v>
      </c>
      <c r="AV647" s="111"/>
      <c r="AW647" s="118">
        <v>0</v>
      </c>
      <c r="AX647" s="111"/>
      <c r="AY647" s="118">
        <v>0</v>
      </c>
      <c r="AZ647" s="111"/>
      <c r="BA647" s="111"/>
      <c r="BB647" s="111"/>
      <c r="BC647" s="111"/>
      <c r="BD647" s="118">
        <v>371</v>
      </c>
      <c r="BE647" s="118">
        <v>4.51</v>
      </c>
      <c r="BF647" s="111"/>
      <c r="BG647" s="118">
        <v>0</v>
      </c>
      <c r="BH647" s="111"/>
      <c r="BI647" s="118">
        <v>0</v>
      </c>
      <c r="BJ647" s="118">
        <v>371</v>
      </c>
      <c r="BK647" s="118">
        <v>4.4400000000000004</v>
      </c>
      <c r="BL647" s="118">
        <v>186</v>
      </c>
      <c r="BM647" s="118">
        <v>2.19</v>
      </c>
      <c r="BN647" s="111"/>
      <c r="BO647" s="118">
        <v>0</v>
      </c>
      <c r="BP647" s="111"/>
      <c r="BQ647" s="118">
        <v>0</v>
      </c>
      <c r="BR647" s="111"/>
      <c r="BS647" s="118">
        <v>0</v>
      </c>
      <c r="BT647" s="118">
        <v>318</v>
      </c>
      <c r="BU647" s="118">
        <v>3.66</v>
      </c>
      <c r="BV647" s="118">
        <v>371</v>
      </c>
      <c r="BW647" s="118">
        <v>4.2300000000000004</v>
      </c>
      <c r="BX647" s="118">
        <v>186</v>
      </c>
      <c r="BY647" s="118">
        <v>2.11</v>
      </c>
      <c r="BZ647" s="118">
        <v>239</v>
      </c>
      <c r="CA647" s="118">
        <v>2.64</v>
      </c>
      <c r="CB647" s="111"/>
      <c r="CC647" s="118">
        <v>0</v>
      </c>
    </row>
    <row r="648" spans="1:81" ht="29.25" x14ac:dyDescent="0.45">
      <c r="A648" s="363">
        <v>644</v>
      </c>
      <c r="B648" s="358" t="s">
        <v>879</v>
      </c>
      <c r="C648" s="358" t="s">
        <v>167</v>
      </c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6">
        <v>0</v>
      </c>
      <c r="P648" s="112"/>
      <c r="Q648" s="116">
        <v>0</v>
      </c>
      <c r="R648" s="112"/>
      <c r="S648" s="116">
        <v>0.03</v>
      </c>
      <c r="T648" s="112"/>
      <c r="U648" s="116">
        <v>0</v>
      </c>
      <c r="V648" s="112"/>
      <c r="W648" s="116">
        <v>0</v>
      </c>
      <c r="X648" s="112"/>
      <c r="Y648" s="116">
        <v>0</v>
      </c>
      <c r="Z648" s="112"/>
      <c r="AA648" s="116">
        <v>0</v>
      </c>
      <c r="AB648" s="112"/>
      <c r="AC648" s="112"/>
      <c r="AD648" s="112"/>
      <c r="AE648" s="112"/>
      <c r="AF648" s="112"/>
      <c r="AG648" s="116">
        <v>0</v>
      </c>
      <c r="AH648" s="112"/>
      <c r="AI648" s="116">
        <v>0</v>
      </c>
      <c r="AJ648" s="112"/>
      <c r="AK648" s="116">
        <v>0</v>
      </c>
      <c r="AL648" s="112"/>
      <c r="AM648" s="116">
        <v>0</v>
      </c>
      <c r="AN648" s="112"/>
      <c r="AO648" s="116">
        <v>0</v>
      </c>
      <c r="AP648" s="112"/>
      <c r="AQ648" s="116">
        <v>0</v>
      </c>
      <c r="AR648" s="112"/>
      <c r="AS648" s="116">
        <v>0</v>
      </c>
      <c r="AT648" s="112"/>
      <c r="AU648" s="116">
        <v>0</v>
      </c>
      <c r="AV648" s="112"/>
      <c r="AW648" s="116">
        <v>0</v>
      </c>
      <c r="AX648" s="112"/>
      <c r="AY648" s="116">
        <v>0</v>
      </c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6">
        <v>5</v>
      </c>
      <c r="BK648" s="116">
        <v>0.08</v>
      </c>
      <c r="BL648" s="112"/>
      <c r="BM648" s="116">
        <v>0</v>
      </c>
      <c r="BN648" s="112"/>
      <c r="BO648" s="116">
        <v>0</v>
      </c>
      <c r="BP648" s="112"/>
      <c r="BQ648" s="116">
        <v>0</v>
      </c>
      <c r="BR648" s="112"/>
      <c r="BS648" s="116">
        <v>0</v>
      </c>
      <c r="BT648" s="112"/>
      <c r="BU648" s="116">
        <v>0</v>
      </c>
      <c r="BV648" s="112"/>
      <c r="BW648" s="116">
        <v>0</v>
      </c>
      <c r="BX648" s="112"/>
      <c r="BY648" s="112"/>
      <c r="BZ648" s="112"/>
      <c r="CA648" s="112"/>
      <c r="CB648" s="112"/>
      <c r="CC648" s="112"/>
    </row>
    <row r="649" spans="1:81" ht="42" x14ac:dyDescent="0.45">
      <c r="A649" s="362">
        <v>645</v>
      </c>
      <c r="B649" s="357" t="s">
        <v>880</v>
      </c>
      <c r="C649" s="357" t="s">
        <v>167</v>
      </c>
      <c r="D649" s="117">
        <v>40289</v>
      </c>
      <c r="E649" s="118">
        <v>42.71</v>
      </c>
      <c r="F649" s="117">
        <v>58865</v>
      </c>
      <c r="G649" s="118">
        <v>52.11</v>
      </c>
      <c r="H649" s="117">
        <v>81998</v>
      </c>
      <c r="I649" s="118">
        <v>75.11</v>
      </c>
      <c r="J649" s="117">
        <v>67929</v>
      </c>
      <c r="K649" s="118">
        <v>67.25</v>
      </c>
      <c r="L649" s="117">
        <v>115050</v>
      </c>
      <c r="M649" s="118">
        <v>93.29</v>
      </c>
      <c r="N649" s="117">
        <v>67131</v>
      </c>
      <c r="O649" s="118">
        <v>65.25</v>
      </c>
      <c r="P649" s="117">
        <v>95488</v>
      </c>
      <c r="Q649" s="118">
        <v>90.61</v>
      </c>
      <c r="R649" s="117">
        <v>47900</v>
      </c>
      <c r="S649" s="118">
        <v>45.63</v>
      </c>
      <c r="T649" s="117">
        <v>51469</v>
      </c>
      <c r="U649" s="118">
        <v>49.39</v>
      </c>
      <c r="V649" s="117">
        <v>53156</v>
      </c>
      <c r="W649" s="118">
        <v>57.73</v>
      </c>
      <c r="X649" s="117">
        <v>50233</v>
      </c>
      <c r="Y649" s="118">
        <v>49.49</v>
      </c>
      <c r="Z649" s="117">
        <v>70914</v>
      </c>
      <c r="AA649" s="118">
        <v>62.27</v>
      </c>
      <c r="AB649" s="117">
        <v>40162</v>
      </c>
      <c r="AC649" s="118">
        <v>39.729999999999997</v>
      </c>
      <c r="AD649" s="117">
        <v>46886</v>
      </c>
      <c r="AE649" s="118">
        <v>46.02</v>
      </c>
      <c r="AF649" s="117">
        <v>79566</v>
      </c>
      <c r="AG649" s="118">
        <v>72.2</v>
      </c>
      <c r="AH649" s="117">
        <v>38313</v>
      </c>
      <c r="AI649" s="118">
        <v>33.03</v>
      </c>
      <c r="AJ649" s="117">
        <v>80886</v>
      </c>
      <c r="AK649" s="118">
        <v>73.739999999999995</v>
      </c>
      <c r="AL649" s="117">
        <v>60155</v>
      </c>
      <c r="AM649" s="118">
        <v>50.45</v>
      </c>
      <c r="AN649" s="117">
        <v>56454</v>
      </c>
      <c r="AO649" s="118">
        <v>53.9</v>
      </c>
      <c r="AP649" s="117">
        <v>49648</v>
      </c>
      <c r="AQ649" s="118">
        <v>44.12</v>
      </c>
      <c r="AR649" s="117">
        <v>45902</v>
      </c>
      <c r="AS649" s="118">
        <v>42.29</v>
      </c>
      <c r="AT649" s="117">
        <v>123125</v>
      </c>
      <c r="AU649" s="118">
        <v>103.45</v>
      </c>
      <c r="AV649" s="117">
        <v>44911</v>
      </c>
      <c r="AW649" s="118">
        <v>39.130000000000003</v>
      </c>
      <c r="AX649" s="117">
        <v>35057</v>
      </c>
      <c r="AY649" s="118">
        <v>34.39</v>
      </c>
      <c r="AZ649" s="117">
        <v>76088</v>
      </c>
      <c r="BA649" s="118">
        <v>63.19</v>
      </c>
      <c r="BB649" s="117">
        <v>75673</v>
      </c>
      <c r="BC649" s="118">
        <v>67.760000000000005</v>
      </c>
      <c r="BD649" s="117">
        <v>60737</v>
      </c>
      <c r="BE649" s="118">
        <v>53.84</v>
      </c>
      <c r="BF649" s="117">
        <v>92033</v>
      </c>
      <c r="BG649" s="118">
        <v>78.400000000000006</v>
      </c>
      <c r="BH649" s="117">
        <v>72277</v>
      </c>
      <c r="BI649" s="118">
        <v>61.52</v>
      </c>
      <c r="BJ649" s="117">
        <v>73941</v>
      </c>
      <c r="BK649" s="118">
        <v>65.61</v>
      </c>
      <c r="BL649" s="117">
        <v>83596</v>
      </c>
      <c r="BM649" s="118">
        <v>72.66</v>
      </c>
      <c r="BN649" s="117">
        <v>61904</v>
      </c>
      <c r="BO649" s="118">
        <v>48.59</v>
      </c>
      <c r="BP649" s="117">
        <v>93084</v>
      </c>
      <c r="BQ649" s="118">
        <v>80.790000000000006</v>
      </c>
      <c r="BR649" s="117">
        <v>65418</v>
      </c>
      <c r="BS649" s="118">
        <v>61.65</v>
      </c>
      <c r="BT649" s="117">
        <v>9190</v>
      </c>
      <c r="BU649" s="118">
        <v>13.12</v>
      </c>
      <c r="BV649" s="117">
        <v>137669</v>
      </c>
      <c r="BW649" s="118">
        <v>114.4</v>
      </c>
      <c r="BX649" s="117">
        <v>93273</v>
      </c>
      <c r="BY649" s="118">
        <v>77.959999999999994</v>
      </c>
      <c r="BZ649" s="117">
        <v>93642</v>
      </c>
      <c r="CA649" s="118">
        <v>82.4</v>
      </c>
      <c r="CB649" s="117">
        <v>97974</v>
      </c>
      <c r="CC649" s="118">
        <v>81.95</v>
      </c>
    </row>
    <row r="650" spans="1:81" ht="29.25" x14ac:dyDescent="0.45">
      <c r="A650" s="363">
        <v>646</v>
      </c>
      <c r="B650" s="358" t="s">
        <v>881</v>
      </c>
      <c r="C650" s="358" t="s">
        <v>167</v>
      </c>
      <c r="D650" s="115">
        <v>12336</v>
      </c>
      <c r="E650" s="116">
        <v>50.93</v>
      </c>
      <c r="F650" s="115">
        <v>11479</v>
      </c>
      <c r="G650" s="116">
        <v>57.7</v>
      </c>
      <c r="H650" s="115">
        <v>11350</v>
      </c>
      <c r="I650" s="116">
        <v>57.32</v>
      </c>
      <c r="J650" s="115">
        <v>12630</v>
      </c>
      <c r="K650" s="116">
        <v>62.2</v>
      </c>
      <c r="L650" s="115">
        <v>8172</v>
      </c>
      <c r="M650" s="116">
        <v>45.94</v>
      </c>
      <c r="N650" s="115">
        <v>22709</v>
      </c>
      <c r="O650" s="116">
        <v>84.73</v>
      </c>
      <c r="P650" s="115">
        <v>1345</v>
      </c>
      <c r="Q650" s="116">
        <v>10.97</v>
      </c>
      <c r="R650" s="115">
        <v>18168</v>
      </c>
      <c r="S650" s="116">
        <v>87.78</v>
      </c>
      <c r="T650" s="115">
        <v>4392</v>
      </c>
      <c r="U650" s="116">
        <v>25.67</v>
      </c>
      <c r="V650" s="115">
        <v>6494</v>
      </c>
      <c r="W650" s="116">
        <v>31.84</v>
      </c>
      <c r="X650" s="115">
        <v>4221</v>
      </c>
      <c r="Y650" s="116">
        <v>18.82</v>
      </c>
      <c r="Z650" s="115">
        <v>4852</v>
      </c>
      <c r="AA650" s="116">
        <v>115.37</v>
      </c>
      <c r="AB650" s="115">
        <v>8103</v>
      </c>
      <c r="AC650" s="116">
        <v>44.49</v>
      </c>
      <c r="AD650" s="115">
        <v>3389</v>
      </c>
      <c r="AE650" s="116">
        <v>21.08</v>
      </c>
      <c r="AF650" s="115">
        <v>5344</v>
      </c>
      <c r="AG650" s="116">
        <v>26.43</v>
      </c>
      <c r="AH650" s="115">
        <v>2493</v>
      </c>
      <c r="AI650" s="116">
        <v>13.71</v>
      </c>
      <c r="AJ650" s="115">
        <v>4949</v>
      </c>
      <c r="AK650" s="116">
        <v>24.32</v>
      </c>
      <c r="AL650" s="115">
        <v>3361</v>
      </c>
      <c r="AM650" s="116">
        <v>18.03</v>
      </c>
      <c r="AN650" s="115">
        <v>30742</v>
      </c>
      <c r="AO650" s="116">
        <v>94</v>
      </c>
      <c r="AP650" s="115">
        <v>27136</v>
      </c>
      <c r="AQ650" s="116">
        <v>82.9</v>
      </c>
      <c r="AR650" s="115">
        <v>3316</v>
      </c>
      <c r="AS650" s="116">
        <v>17.13</v>
      </c>
      <c r="AT650" s="115">
        <v>1763</v>
      </c>
      <c r="AU650" s="116">
        <v>10.79</v>
      </c>
      <c r="AV650" s="115">
        <v>2860</v>
      </c>
      <c r="AW650" s="116">
        <v>14.59</v>
      </c>
      <c r="AX650" s="115">
        <v>7264</v>
      </c>
      <c r="AY650" s="116">
        <v>38.17</v>
      </c>
      <c r="AZ650" s="115">
        <v>28885</v>
      </c>
      <c r="BA650" s="116">
        <v>96.86</v>
      </c>
      <c r="BB650" s="115">
        <v>4927</v>
      </c>
      <c r="BC650" s="116">
        <v>27.24</v>
      </c>
      <c r="BD650" s="115">
        <v>4022</v>
      </c>
      <c r="BE650" s="116">
        <v>19.78</v>
      </c>
      <c r="BF650" s="115">
        <v>2232</v>
      </c>
      <c r="BG650" s="116">
        <v>11.21</v>
      </c>
      <c r="BH650" s="115">
        <v>3328</v>
      </c>
      <c r="BI650" s="116">
        <v>21.56</v>
      </c>
      <c r="BJ650" s="115">
        <v>1339</v>
      </c>
      <c r="BK650" s="116">
        <v>8.17</v>
      </c>
      <c r="BL650" s="115">
        <v>4278</v>
      </c>
      <c r="BM650" s="116">
        <v>21.72</v>
      </c>
      <c r="BN650" s="115">
        <v>3511</v>
      </c>
      <c r="BO650" s="116">
        <v>20.72</v>
      </c>
      <c r="BP650" s="115">
        <v>6960</v>
      </c>
      <c r="BQ650" s="116">
        <v>28.49</v>
      </c>
      <c r="BR650" s="115">
        <v>1062</v>
      </c>
      <c r="BS650" s="116">
        <v>7.21</v>
      </c>
      <c r="BT650" s="115">
        <v>3432</v>
      </c>
      <c r="BU650" s="116">
        <v>17.73</v>
      </c>
      <c r="BV650" s="115">
        <v>1868</v>
      </c>
      <c r="BW650" s="116">
        <v>9.8699999999999992</v>
      </c>
      <c r="BX650" s="115">
        <v>1202</v>
      </c>
      <c r="BY650" s="116">
        <v>9.3699999999999992</v>
      </c>
      <c r="BZ650" s="115">
        <v>2162</v>
      </c>
      <c r="CA650" s="116">
        <v>10.220000000000001</v>
      </c>
      <c r="CB650" s="115">
        <v>2016</v>
      </c>
      <c r="CC650" s="116">
        <v>10.24</v>
      </c>
    </row>
    <row r="651" spans="1:81" ht="54.75" x14ac:dyDescent="0.45">
      <c r="A651" s="362">
        <v>647</v>
      </c>
      <c r="B651" s="357" t="s">
        <v>882</v>
      </c>
      <c r="C651" s="357" t="s">
        <v>167</v>
      </c>
      <c r="D651" s="117">
        <v>3099</v>
      </c>
      <c r="E651" s="118">
        <v>17</v>
      </c>
      <c r="F651" s="117">
        <v>1373</v>
      </c>
      <c r="G651" s="118">
        <v>8.2200000000000006</v>
      </c>
      <c r="H651" s="117">
        <v>2800</v>
      </c>
      <c r="I651" s="118">
        <v>15.32</v>
      </c>
      <c r="J651" s="117">
        <v>4198</v>
      </c>
      <c r="K651" s="118">
        <v>23.68</v>
      </c>
      <c r="L651" s="117">
        <v>1799</v>
      </c>
      <c r="M651" s="118">
        <v>9.52</v>
      </c>
      <c r="N651" s="117">
        <v>3792</v>
      </c>
      <c r="O651" s="118">
        <v>19.87</v>
      </c>
      <c r="P651" s="117">
        <v>3650</v>
      </c>
      <c r="Q651" s="118">
        <v>16.309999999999999</v>
      </c>
      <c r="R651" s="117">
        <v>3113</v>
      </c>
      <c r="S651" s="118">
        <v>14.31</v>
      </c>
      <c r="T651" s="117">
        <v>1616</v>
      </c>
      <c r="U651" s="118">
        <v>8.01</v>
      </c>
      <c r="V651" s="117">
        <v>2547</v>
      </c>
      <c r="W651" s="118">
        <v>11.44</v>
      </c>
      <c r="X651" s="117">
        <v>9484</v>
      </c>
      <c r="Y651" s="118">
        <v>39.99</v>
      </c>
      <c r="Z651" s="117">
        <v>2078</v>
      </c>
      <c r="AA651" s="118">
        <v>10.39</v>
      </c>
      <c r="AB651" s="117">
        <v>3582</v>
      </c>
      <c r="AC651" s="118">
        <v>16.82</v>
      </c>
      <c r="AD651" s="117">
        <v>2979</v>
      </c>
      <c r="AE651" s="118">
        <v>13.57</v>
      </c>
      <c r="AF651" s="117">
        <v>3531</v>
      </c>
      <c r="AG651" s="118">
        <v>16.21</v>
      </c>
      <c r="AH651" s="117">
        <v>3976</v>
      </c>
      <c r="AI651" s="118">
        <v>18.2</v>
      </c>
      <c r="AJ651" s="117">
        <v>4709</v>
      </c>
      <c r="AK651" s="118">
        <v>19.73</v>
      </c>
      <c r="AL651" s="117">
        <v>3951</v>
      </c>
      <c r="AM651" s="118">
        <v>17.95</v>
      </c>
      <c r="AN651" s="117">
        <v>8497</v>
      </c>
      <c r="AO651" s="118">
        <v>32.97</v>
      </c>
      <c r="AP651" s="117">
        <v>6584</v>
      </c>
      <c r="AQ651" s="118">
        <v>29.75</v>
      </c>
      <c r="AR651" s="117">
        <v>1869</v>
      </c>
      <c r="AS651" s="118">
        <v>8.5</v>
      </c>
      <c r="AT651" s="117">
        <v>2466</v>
      </c>
      <c r="AU651" s="118">
        <v>11.4</v>
      </c>
      <c r="AV651" s="117">
        <v>2802</v>
      </c>
      <c r="AW651" s="118">
        <v>13.83</v>
      </c>
      <c r="AX651" s="117">
        <v>2776</v>
      </c>
      <c r="AY651" s="118">
        <v>13.87</v>
      </c>
      <c r="AZ651" s="117">
        <v>2618</v>
      </c>
      <c r="BA651" s="118">
        <v>12.27</v>
      </c>
      <c r="BB651" s="117">
        <v>3169</v>
      </c>
      <c r="BC651" s="118">
        <v>15.75</v>
      </c>
      <c r="BD651" s="117">
        <v>3095</v>
      </c>
      <c r="BE651" s="118">
        <v>13.62</v>
      </c>
      <c r="BF651" s="117">
        <v>2778</v>
      </c>
      <c r="BG651" s="118">
        <v>12.45</v>
      </c>
      <c r="BH651" s="117">
        <v>1764</v>
      </c>
      <c r="BI651" s="118">
        <v>8.8699999999999992</v>
      </c>
      <c r="BJ651" s="117">
        <v>2645</v>
      </c>
      <c r="BK651" s="118">
        <v>12.46</v>
      </c>
      <c r="BL651" s="117">
        <v>2022</v>
      </c>
      <c r="BM651" s="118">
        <v>9.5500000000000007</v>
      </c>
      <c r="BN651" s="117">
        <v>2453</v>
      </c>
      <c r="BO651" s="118">
        <v>10.66</v>
      </c>
      <c r="BP651" s="117">
        <v>2560</v>
      </c>
      <c r="BQ651" s="118">
        <v>11.19</v>
      </c>
      <c r="BR651" s="117">
        <v>3131</v>
      </c>
      <c r="BS651" s="118">
        <v>14.69</v>
      </c>
      <c r="BT651" s="117">
        <v>5465</v>
      </c>
      <c r="BU651" s="118">
        <v>26.58</v>
      </c>
      <c r="BV651" s="117">
        <v>4861</v>
      </c>
      <c r="BW651" s="118">
        <v>24</v>
      </c>
      <c r="BX651" s="117">
        <v>3614</v>
      </c>
      <c r="BY651" s="118">
        <v>17.34</v>
      </c>
      <c r="BZ651" s="117">
        <v>4413</v>
      </c>
      <c r="CA651" s="118">
        <v>19.239999999999998</v>
      </c>
      <c r="CB651" s="117">
        <v>4500</v>
      </c>
      <c r="CC651" s="118">
        <v>24.63</v>
      </c>
    </row>
    <row r="652" spans="1:81" ht="42" x14ac:dyDescent="0.45">
      <c r="A652" s="363">
        <v>648</v>
      </c>
      <c r="B652" s="358" t="s">
        <v>999</v>
      </c>
      <c r="C652" s="358" t="s">
        <v>167</v>
      </c>
      <c r="D652" s="116">
        <v>64</v>
      </c>
      <c r="E652" s="116">
        <v>12.64</v>
      </c>
      <c r="F652" s="112"/>
      <c r="G652" s="116">
        <v>0</v>
      </c>
      <c r="H652" s="112"/>
      <c r="I652" s="116">
        <v>0</v>
      </c>
      <c r="J652" s="112"/>
      <c r="K652" s="116">
        <v>0</v>
      </c>
      <c r="L652" s="112"/>
      <c r="M652" s="116">
        <v>0</v>
      </c>
      <c r="N652" s="112"/>
      <c r="O652" s="116">
        <v>0</v>
      </c>
      <c r="P652" s="112"/>
      <c r="Q652" s="116">
        <v>0</v>
      </c>
      <c r="R652" s="112"/>
      <c r="S652" s="116">
        <v>0</v>
      </c>
      <c r="T652" s="112"/>
      <c r="U652" s="116">
        <v>0</v>
      </c>
      <c r="V652" s="112"/>
      <c r="W652" s="116">
        <v>0</v>
      </c>
      <c r="X652" s="112"/>
      <c r="Y652" s="116">
        <v>0</v>
      </c>
      <c r="Z652" s="112"/>
      <c r="AA652" s="116">
        <v>0</v>
      </c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6">
        <v>50</v>
      </c>
      <c r="BS652" s="116">
        <v>10.67</v>
      </c>
      <c r="BT652" s="112"/>
      <c r="BU652" s="116">
        <v>0</v>
      </c>
      <c r="BV652" s="112"/>
      <c r="BW652" s="116">
        <v>0</v>
      </c>
      <c r="BX652" s="112"/>
      <c r="BY652" s="112"/>
      <c r="BZ652" s="112"/>
      <c r="CA652" s="112"/>
      <c r="CB652" s="112"/>
      <c r="CC652" s="112"/>
    </row>
    <row r="653" spans="1:81" ht="42" x14ac:dyDescent="0.45">
      <c r="A653" s="362">
        <v>649</v>
      </c>
      <c r="B653" s="357" t="s">
        <v>883</v>
      </c>
      <c r="C653" s="357" t="s">
        <v>170</v>
      </c>
      <c r="D653" s="117">
        <v>14417</v>
      </c>
      <c r="E653" s="118">
        <v>285.52</v>
      </c>
      <c r="F653" s="117">
        <v>4448</v>
      </c>
      <c r="G653" s="118">
        <v>94.11</v>
      </c>
      <c r="H653" s="117">
        <v>8904</v>
      </c>
      <c r="I653" s="118">
        <v>182.95</v>
      </c>
      <c r="J653" s="117">
        <v>4446</v>
      </c>
      <c r="K653" s="118">
        <v>91.64</v>
      </c>
      <c r="L653" s="117">
        <v>8899</v>
      </c>
      <c r="M653" s="118">
        <v>181.84</v>
      </c>
      <c r="N653" s="117">
        <v>4456</v>
      </c>
      <c r="O653" s="118">
        <v>94.09</v>
      </c>
      <c r="P653" s="117">
        <v>8999</v>
      </c>
      <c r="Q653" s="118">
        <v>190.82</v>
      </c>
      <c r="R653" s="117">
        <v>8998</v>
      </c>
      <c r="S653" s="118">
        <v>194.51</v>
      </c>
      <c r="T653" s="117">
        <v>4626</v>
      </c>
      <c r="U653" s="118">
        <v>103.45</v>
      </c>
      <c r="V653" s="117">
        <v>9449</v>
      </c>
      <c r="W653" s="118">
        <v>212.29</v>
      </c>
      <c r="X653" s="117">
        <v>4928</v>
      </c>
      <c r="Y653" s="118">
        <v>109.04</v>
      </c>
      <c r="Z653" s="117">
        <v>51284</v>
      </c>
      <c r="AA653" s="118">
        <v>429.26</v>
      </c>
      <c r="AB653" s="117">
        <v>74890</v>
      </c>
      <c r="AC653" s="118">
        <v>600.88</v>
      </c>
      <c r="AD653" s="117">
        <v>51570</v>
      </c>
      <c r="AE653" s="118">
        <v>258.45999999999998</v>
      </c>
      <c r="AF653" s="117">
        <v>210551</v>
      </c>
      <c r="AG653" s="113">
        <v>1440.28</v>
      </c>
      <c r="AH653" s="117">
        <v>103867</v>
      </c>
      <c r="AI653" s="118">
        <v>764.87</v>
      </c>
      <c r="AJ653" s="117">
        <v>195747</v>
      </c>
      <c r="AK653" s="113">
        <v>1778.13</v>
      </c>
      <c r="AL653" s="117">
        <v>123074</v>
      </c>
      <c r="AM653" s="113">
        <v>1265.47</v>
      </c>
      <c r="AN653" s="117">
        <v>260205</v>
      </c>
      <c r="AO653" s="113">
        <v>2339.5500000000002</v>
      </c>
      <c r="AP653" s="117">
        <v>233336</v>
      </c>
      <c r="AQ653" s="113">
        <v>2207.81</v>
      </c>
      <c r="AR653" s="117">
        <v>207371</v>
      </c>
      <c r="AS653" s="113">
        <v>1840.57</v>
      </c>
      <c r="AT653" s="117">
        <v>134747</v>
      </c>
      <c r="AU653" s="113">
        <v>1410.88</v>
      </c>
      <c r="AV653" s="117">
        <v>142790</v>
      </c>
      <c r="AW653" s="113">
        <v>1282.32</v>
      </c>
      <c r="AX653" s="117">
        <v>180139</v>
      </c>
      <c r="AY653" s="113">
        <v>2026.21</v>
      </c>
      <c r="AZ653" s="117">
        <v>181789</v>
      </c>
      <c r="BA653" s="113">
        <v>2177.0500000000002</v>
      </c>
      <c r="BB653" s="117">
        <v>216645</v>
      </c>
      <c r="BC653" s="113">
        <v>2469.67</v>
      </c>
      <c r="BD653" s="117">
        <v>157273</v>
      </c>
      <c r="BE653" s="113">
        <v>2216.5</v>
      </c>
      <c r="BF653" s="117">
        <v>259082</v>
      </c>
      <c r="BG653" s="113">
        <v>2884</v>
      </c>
      <c r="BH653" s="117">
        <v>85166</v>
      </c>
      <c r="BI653" s="118">
        <v>981.29</v>
      </c>
      <c r="BJ653" s="117">
        <v>213362</v>
      </c>
      <c r="BK653" s="113">
        <v>2220.13</v>
      </c>
      <c r="BL653" s="117">
        <v>216452</v>
      </c>
      <c r="BM653" s="113">
        <v>2223.9899999999998</v>
      </c>
      <c r="BN653" s="117">
        <v>138354</v>
      </c>
      <c r="BO653" s="113">
        <v>1508.22</v>
      </c>
      <c r="BP653" s="117">
        <v>135851</v>
      </c>
      <c r="BQ653" s="113">
        <v>1515.6</v>
      </c>
      <c r="BR653" s="117">
        <v>137072</v>
      </c>
      <c r="BS653" s="113">
        <v>1671.71</v>
      </c>
      <c r="BT653" s="117">
        <v>169570</v>
      </c>
      <c r="BU653" s="113">
        <v>2105.5700000000002</v>
      </c>
      <c r="BV653" s="117">
        <v>127854</v>
      </c>
      <c r="BW653" s="113">
        <v>1654.07</v>
      </c>
      <c r="BX653" s="117">
        <v>201409</v>
      </c>
      <c r="BY653" s="113">
        <v>2692.38</v>
      </c>
      <c r="BZ653" s="117">
        <v>97249</v>
      </c>
      <c r="CA653" s="113">
        <v>1319.87</v>
      </c>
      <c r="CB653" s="117">
        <v>298495</v>
      </c>
      <c r="CC653" s="113">
        <v>3715.5</v>
      </c>
    </row>
    <row r="654" spans="1:81" ht="42" x14ac:dyDescent="0.45">
      <c r="A654" s="363">
        <v>650</v>
      </c>
      <c r="B654" s="358" t="s">
        <v>884</v>
      </c>
      <c r="C654" s="112"/>
      <c r="D654" s="112"/>
      <c r="E654" s="114">
        <v>21426.66</v>
      </c>
      <c r="F654" s="112"/>
      <c r="G654" s="114">
        <v>17847.400000000001</v>
      </c>
      <c r="H654" s="112"/>
      <c r="I654" s="114">
        <v>20756.55</v>
      </c>
      <c r="J654" s="112"/>
      <c r="K654" s="114">
        <v>21635</v>
      </c>
      <c r="L654" s="112"/>
      <c r="M654" s="114">
        <v>22953.95</v>
      </c>
      <c r="N654" s="112"/>
      <c r="O654" s="114">
        <v>28461.38</v>
      </c>
      <c r="P654" s="112"/>
      <c r="Q654" s="114">
        <v>27844.34</v>
      </c>
      <c r="R654" s="112"/>
      <c r="S654" s="114">
        <v>22639.58</v>
      </c>
      <c r="T654" s="112"/>
      <c r="U654" s="114">
        <v>22172.02</v>
      </c>
      <c r="V654" s="112"/>
      <c r="W654" s="114">
        <v>25552.61</v>
      </c>
      <c r="X654" s="112"/>
      <c r="Y654" s="114">
        <v>20568.43</v>
      </c>
      <c r="Z654" s="112"/>
      <c r="AA654" s="114">
        <v>19566.47</v>
      </c>
      <c r="AB654" s="112"/>
      <c r="AC654" s="114">
        <v>13367.06</v>
      </c>
      <c r="AD654" s="112"/>
      <c r="AE654" s="114">
        <v>12430.16</v>
      </c>
      <c r="AF654" s="112"/>
      <c r="AG654" s="114">
        <v>10880.79</v>
      </c>
      <c r="AH654" s="112"/>
      <c r="AI654" s="114">
        <v>12440.04</v>
      </c>
      <c r="AJ654" s="112"/>
      <c r="AK654" s="114">
        <v>15312.69</v>
      </c>
      <c r="AL654" s="112"/>
      <c r="AM654" s="114">
        <v>16241.59</v>
      </c>
      <c r="AN654" s="112"/>
      <c r="AO654" s="114">
        <v>17076.07</v>
      </c>
      <c r="AP654" s="112"/>
      <c r="AQ654" s="114">
        <v>17963.03</v>
      </c>
      <c r="AR654" s="112"/>
      <c r="AS654" s="114">
        <v>16656.72</v>
      </c>
      <c r="AT654" s="112"/>
      <c r="AU654" s="114">
        <v>17815</v>
      </c>
      <c r="AV654" s="112"/>
      <c r="AW654" s="114">
        <v>21222.52</v>
      </c>
      <c r="AX654" s="112"/>
      <c r="AY654" s="114">
        <v>21875.11</v>
      </c>
      <c r="AZ654" s="112"/>
      <c r="BA654" s="114">
        <v>20206.73</v>
      </c>
      <c r="BB654" s="112"/>
      <c r="BC654" s="114">
        <v>14418.15</v>
      </c>
      <c r="BD654" s="112"/>
      <c r="BE654" s="114">
        <v>16637.43</v>
      </c>
      <c r="BF654" s="112"/>
      <c r="BG654" s="114">
        <v>15435.26</v>
      </c>
      <c r="BH654" s="112"/>
      <c r="BI654" s="114">
        <v>22108.27</v>
      </c>
      <c r="BJ654" s="112"/>
      <c r="BK654" s="114">
        <v>19070.23</v>
      </c>
      <c r="BL654" s="112"/>
      <c r="BM654" s="114">
        <v>18113.400000000001</v>
      </c>
      <c r="BN654" s="112"/>
      <c r="BO654" s="114">
        <v>21357.55</v>
      </c>
      <c r="BP654" s="112"/>
      <c r="BQ654" s="114">
        <v>24486.9</v>
      </c>
      <c r="BR654" s="112"/>
      <c r="BS654" s="114">
        <v>24052.02</v>
      </c>
      <c r="BT654" s="112"/>
      <c r="BU654" s="114">
        <v>23365.05</v>
      </c>
      <c r="BV654" s="112"/>
      <c r="BW654" s="114">
        <v>23177.98</v>
      </c>
      <c r="BX654" s="112"/>
      <c r="BY654" s="114">
        <v>23096.71</v>
      </c>
      <c r="BZ654" s="112"/>
      <c r="CA654" s="114">
        <v>19121.22</v>
      </c>
      <c r="CB654" s="112"/>
      <c r="CC654" s="114">
        <v>22224.63</v>
      </c>
    </row>
    <row r="655" spans="1:81" ht="54.75" x14ac:dyDescent="0.45">
      <c r="A655" s="362">
        <v>651</v>
      </c>
      <c r="B655" s="357" t="s">
        <v>885</v>
      </c>
      <c r="C655" s="357" t="s">
        <v>170</v>
      </c>
      <c r="D655" s="117">
        <v>120214</v>
      </c>
      <c r="E655" s="113">
        <v>1595.61</v>
      </c>
      <c r="F655" s="117">
        <v>78725</v>
      </c>
      <c r="G655" s="113">
        <v>1148.8800000000001</v>
      </c>
      <c r="H655" s="117">
        <v>88040</v>
      </c>
      <c r="I655" s="113">
        <v>1430.15</v>
      </c>
      <c r="J655" s="117">
        <v>108121</v>
      </c>
      <c r="K655" s="113">
        <v>1667.23</v>
      </c>
      <c r="L655" s="117">
        <v>149800</v>
      </c>
      <c r="M655" s="113">
        <v>2548.56</v>
      </c>
      <c r="N655" s="117">
        <v>171885</v>
      </c>
      <c r="O655" s="113">
        <v>2959.29</v>
      </c>
      <c r="P655" s="117">
        <v>160298</v>
      </c>
      <c r="Q655" s="113">
        <v>2542.9499999999998</v>
      </c>
      <c r="R655" s="117">
        <v>199140</v>
      </c>
      <c r="S655" s="113">
        <v>2882.51</v>
      </c>
      <c r="T655" s="117">
        <v>157929</v>
      </c>
      <c r="U655" s="113">
        <v>2175.33</v>
      </c>
      <c r="V655" s="117">
        <v>126633</v>
      </c>
      <c r="W655" s="113">
        <v>1861.18</v>
      </c>
      <c r="X655" s="117">
        <v>110546</v>
      </c>
      <c r="Y655" s="113">
        <v>1564.93</v>
      </c>
      <c r="Z655" s="117">
        <v>133494</v>
      </c>
      <c r="AA655" s="113">
        <v>1731.57</v>
      </c>
      <c r="AB655" s="117">
        <v>94076</v>
      </c>
      <c r="AC655" s="113">
        <v>1187.04</v>
      </c>
      <c r="AD655" s="117">
        <v>139007</v>
      </c>
      <c r="AE655" s="113">
        <v>1443.14</v>
      </c>
      <c r="AF655" s="117">
        <v>99371</v>
      </c>
      <c r="AG655" s="113">
        <v>1226.67</v>
      </c>
      <c r="AH655" s="117">
        <v>121816</v>
      </c>
      <c r="AI655" s="113">
        <v>1516.85</v>
      </c>
      <c r="AJ655" s="117">
        <v>101689</v>
      </c>
      <c r="AK655" s="113">
        <v>1364.8</v>
      </c>
      <c r="AL655" s="117">
        <v>143408</v>
      </c>
      <c r="AM655" s="113">
        <v>1889.34</v>
      </c>
      <c r="AN655" s="117">
        <v>131918</v>
      </c>
      <c r="AO655" s="113">
        <v>1623.1</v>
      </c>
      <c r="AP655" s="117">
        <v>137606</v>
      </c>
      <c r="AQ655" s="113">
        <v>1651.46</v>
      </c>
      <c r="AR655" s="117">
        <v>111659</v>
      </c>
      <c r="AS655" s="113">
        <v>1507.43</v>
      </c>
      <c r="AT655" s="117">
        <v>104188</v>
      </c>
      <c r="AU655" s="113">
        <v>1469.49</v>
      </c>
      <c r="AV655" s="117">
        <v>184535</v>
      </c>
      <c r="AW655" s="113">
        <v>2435.4499999999998</v>
      </c>
      <c r="AX655" s="117">
        <v>141169</v>
      </c>
      <c r="AY655" s="113">
        <v>1998.71</v>
      </c>
      <c r="AZ655" s="117">
        <v>8961</v>
      </c>
      <c r="BA655" s="118">
        <v>145.52000000000001</v>
      </c>
      <c r="BB655" s="117">
        <v>6561</v>
      </c>
      <c r="BC655" s="118">
        <v>102.54</v>
      </c>
      <c r="BD655" s="117">
        <v>6172</v>
      </c>
      <c r="BE655" s="118">
        <v>93.35</v>
      </c>
      <c r="BF655" s="117">
        <v>8661</v>
      </c>
      <c r="BG655" s="118">
        <v>128.97</v>
      </c>
      <c r="BH655" s="117">
        <v>6377</v>
      </c>
      <c r="BI655" s="118">
        <v>91.43</v>
      </c>
      <c r="BJ655" s="117">
        <v>5841</v>
      </c>
      <c r="BK655" s="118">
        <v>78</v>
      </c>
      <c r="BL655" s="117">
        <v>4190</v>
      </c>
      <c r="BM655" s="118">
        <v>55.05</v>
      </c>
      <c r="BN655" s="117">
        <v>3773</v>
      </c>
      <c r="BO655" s="118">
        <v>53.27</v>
      </c>
      <c r="BP655" s="117">
        <v>4763</v>
      </c>
      <c r="BQ655" s="118">
        <v>71.099999999999994</v>
      </c>
      <c r="BR655" s="117">
        <v>5813</v>
      </c>
      <c r="BS655" s="118">
        <v>98.82</v>
      </c>
      <c r="BT655" s="117">
        <v>6116</v>
      </c>
      <c r="BU655" s="118">
        <v>119.98</v>
      </c>
      <c r="BV655" s="117">
        <v>5223</v>
      </c>
      <c r="BW655" s="118">
        <v>92.28</v>
      </c>
      <c r="BX655" s="117">
        <v>5931</v>
      </c>
      <c r="BY655" s="118">
        <v>145.06</v>
      </c>
      <c r="BZ655" s="117">
        <v>6096</v>
      </c>
      <c r="CA655" s="118">
        <v>107.23</v>
      </c>
      <c r="CB655" s="117">
        <v>6896</v>
      </c>
      <c r="CC655" s="118">
        <v>120.74</v>
      </c>
    </row>
    <row r="656" spans="1:81" ht="54.75" x14ac:dyDescent="0.45">
      <c r="A656" s="363">
        <v>652</v>
      </c>
      <c r="B656" s="358" t="s">
        <v>886</v>
      </c>
      <c r="C656" s="358" t="s">
        <v>170</v>
      </c>
      <c r="D656" s="115">
        <v>475985</v>
      </c>
      <c r="E656" s="114">
        <v>7823.09</v>
      </c>
      <c r="F656" s="115">
        <v>334742</v>
      </c>
      <c r="G656" s="114">
        <v>5455.89</v>
      </c>
      <c r="H656" s="115">
        <v>366112</v>
      </c>
      <c r="I656" s="114">
        <v>6094.82</v>
      </c>
      <c r="J656" s="115">
        <v>352601</v>
      </c>
      <c r="K656" s="114">
        <v>6132.72</v>
      </c>
      <c r="L656" s="115">
        <v>430250</v>
      </c>
      <c r="M656" s="114">
        <v>7501.45</v>
      </c>
      <c r="N656" s="115">
        <v>719717</v>
      </c>
      <c r="O656" s="114">
        <v>12081.17</v>
      </c>
      <c r="P656" s="115">
        <v>703707</v>
      </c>
      <c r="Q656" s="114">
        <v>10747.07</v>
      </c>
      <c r="R656" s="115">
        <v>566196</v>
      </c>
      <c r="S656" s="114">
        <v>7959.68</v>
      </c>
      <c r="T656" s="115">
        <v>600147</v>
      </c>
      <c r="U656" s="114">
        <v>8667.14</v>
      </c>
      <c r="V656" s="115">
        <v>659940</v>
      </c>
      <c r="W656" s="114">
        <v>9682.8700000000008</v>
      </c>
      <c r="X656" s="115">
        <v>572782</v>
      </c>
      <c r="Y656" s="114">
        <v>8367.99</v>
      </c>
      <c r="Z656" s="115">
        <v>494529</v>
      </c>
      <c r="AA656" s="114">
        <v>6536.06</v>
      </c>
      <c r="AB656" s="115">
        <v>380171</v>
      </c>
      <c r="AC656" s="114">
        <v>4495.83</v>
      </c>
      <c r="AD656" s="115">
        <v>271664</v>
      </c>
      <c r="AE656" s="114">
        <v>3217.99</v>
      </c>
      <c r="AF656" s="115">
        <v>295306</v>
      </c>
      <c r="AG656" s="114">
        <v>3624.89</v>
      </c>
      <c r="AH656" s="115">
        <v>267179</v>
      </c>
      <c r="AI656" s="114">
        <v>3399.59</v>
      </c>
      <c r="AJ656" s="115">
        <v>557423</v>
      </c>
      <c r="AK656" s="114">
        <v>6961.18</v>
      </c>
      <c r="AL656" s="115">
        <v>414100</v>
      </c>
      <c r="AM656" s="114">
        <v>5901.97</v>
      </c>
      <c r="AN656" s="115">
        <v>500189</v>
      </c>
      <c r="AO656" s="114">
        <v>6508.6</v>
      </c>
      <c r="AP656" s="115">
        <v>491796</v>
      </c>
      <c r="AQ656" s="114">
        <v>6494.65</v>
      </c>
      <c r="AR656" s="115">
        <v>367056</v>
      </c>
      <c r="AS656" s="114">
        <v>5021.16</v>
      </c>
      <c r="AT656" s="115">
        <v>454032</v>
      </c>
      <c r="AU656" s="114">
        <v>6423.68</v>
      </c>
      <c r="AV656" s="115">
        <v>566593</v>
      </c>
      <c r="AW656" s="114">
        <v>7644.92</v>
      </c>
      <c r="AX656" s="115">
        <v>528338</v>
      </c>
      <c r="AY656" s="114">
        <v>7414.12</v>
      </c>
      <c r="AZ656" s="115">
        <v>370060</v>
      </c>
      <c r="BA656" s="114">
        <v>5717.8</v>
      </c>
      <c r="BB656" s="115">
        <v>255219</v>
      </c>
      <c r="BC656" s="114">
        <v>4030.73</v>
      </c>
      <c r="BD656" s="115">
        <v>279493</v>
      </c>
      <c r="BE656" s="114">
        <v>4359.54</v>
      </c>
      <c r="BF656" s="115">
        <v>234770</v>
      </c>
      <c r="BG656" s="114">
        <v>3707.11</v>
      </c>
      <c r="BH656" s="115">
        <v>416184</v>
      </c>
      <c r="BI656" s="114">
        <v>5920.11</v>
      </c>
      <c r="BJ656" s="115">
        <v>451578</v>
      </c>
      <c r="BK656" s="114">
        <v>6400.12</v>
      </c>
      <c r="BL656" s="115">
        <v>448821</v>
      </c>
      <c r="BM656" s="114">
        <v>6281.42</v>
      </c>
      <c r="BN656" s="115">
        <v>566160</v>
      </c>
      <c r="BO656" s="114">
        <v>8001.64</v>
      </c>
      <c r="BP656" s="115">
        <v>755656</v>
      </c>
      <c r="BQ656" s="114">
        <v>10951.11</v>
      </c>
      <c r="BR656" s="115">
        <v>579619</v>
      </c>
      <c r="BS656" s="114">
        <v>8804.39</v>
      </c>
      <c r="BT656" s="115">
        <v>556859</v>
      </c>
      <c r="BU656" s="114">
        <v>8873.94</v>
      </c>
      <c r="BV656" s="115">
        <v>544255</v>
      </c>
      <c r="BW656" s="114">
        <v>8738.39</v>
      </c>
      <c r="BX656" s="115">
        <v>457720</v>
      </c>
      <c r="BY656" s="114">
        <v>7906.15</v>
      </c>
      <c r="BZ656" s="115">
        <v>359385</v>
      </c>
      <c r="CA656" s="114">
        <v>6246.82</v>
      </c>
      <c r="CB656" s="115">
        <v>344177</v>
      </c>
      <c r="CC656" s="114">
        <v>5817.1</v>
      </c>
    </row>
    <row r="657" spans="1:81" ht="54.75" x14ac:dyDescent="0.45">
      <c r="A657" s="362">
        <v>653</v>
      </c>
      <c r="B657" s="357" t="s">
        <v>887</v>
      </c>
      <c r="C657" s="357" t="s">
        <v>170</v>
      </c>
      <c r="D657" s="117">
        <v>206336</v>
      </c>
      <c r="E657" s="113">
        <v>2908.63</v>
      </c>
      <c r="F657" s="117">
        <v>69251</v>
      </c>
      <c r="G657" s="113">
        <v>1097.5899999999999</v>
      </c>
      <c r="H657" s="117">
        <v>114011</v>
      </c>
      <c r="I657" s="113">
        <v>1715.96</v>
      </c>
      <c r="J657" s="117">
        <v>96836</v>
      </c>
      <c r="K657" s="113">
        <v>1539.72</v>
      </c>
      <c r="L657" s="117">
        <v>134722</v>
      </c>
      <c r="M657" s="113">
        <v>2134.37</v>
      </c>
      <c r="N657" s="117">
        <v>96493</v>
      </c>
      <c r="O657" s="113">
        <v>1552.62</v>
      </c>
      <c r="P657" s="117">
        <v>155084</v>
      </c>
      <c r="Q657" s="113">
        <v>2282.7399999999998</v>
      </c>
      <c r="R657" s="117">
        <v>154133</v>
      </c>
      <c r="S657" s="113">
        <v>2033.49</v>
      </c>
      <c r="T657" s="117">
        <v>145433</v>
      </c>
      <c r="U657" s="113">
        <v>1954.75</v>
      </c>
      <c r="V657" s="117">
        <v>147045</v>
      </c>
      <c r="W657" s="113">
        <v>2055.42</v>
      </c>
      <c r="X657" s="117">
        <v>94969</v>
      </c>
      <c r="Y657" s="113">
        <v>1297.72</v>
      </c>
      <c r="Z657" s="117">
        <v>95230</v>
      </c>
      <c r="AA657" s="113">
        <v>1104.17</v>
      </c>
      <c r="AB657" s="117">
        <v>36192</v>
      </c>
      <c r="AC657" s="118">
        <v>377.27</v>
      </c>
      <c r="AD657" s="117">
        <v>36060</v>
      </c>
      <c r="AE657" s="118">
        <v>363.46</v>
      </c>
      <c r="AF657" s="117">
        <v>22378</v>
      </c>
      <c r="AG657" s="118">
        <v>249.38</v>
      </c>
      <c r="AH657" s="117">
        <v>6228</v>
      </c>
      <c r="AI657" s="118">
        <v>64.599999999999994</v>
      </c>
      <c r="AJ657" s="117">
        <v>6102</v>
      </c>
      <c r="AK657" s="118">
        <v>74.760000000000005</v>
      </c>
      <c r="AL657" s="117">
        <v>4007</v>
      </c>
      <c r="AM657" s="118">
        <v>52.94</v>
      </c>
      <c r="AN657" s="117">
        <v>103627</v>
      </c>
      <c r="AO657" s="113">
        <v>1288.81</v>
      </c>
      <c r="AP657" s="117">
        <v>53285</v>
      </c>
      <c r="AQ657" s="118">
        <v>686.12</v>
      </c>
      <c r="AR657" s="117">
        <v>51125</v>
      </c>
      <c r="AS657" s="118">
        <v>701.45</v>
      </c>
      <c r="AT657" s="117">
        <v>52557</v>
      </c>
      <c r="AU657" s="118">
        <v>739.72</v>
      </c>
      <c r="AV657" s="117">
        <v>37587</v>
      </c>
      <c r="AW657" s="118">
        <v>520</v>
      </c>
      <c r="AX657" s="117">
        <v>108476</v>
      </c>
      <c r="AY657" s="113">
        <v>1563.85</v>
      </c>
      <c r="AZ657" s="117">
        <v>62541</v>
      </c>
      <c r="BA657" s="118">
        <v>985.53</v>
      </c>
      <c r="BB657" s="117">
        <v>26356</v>
      </c>
      <c r="BC657" s="118">
        <v>398.74</v>
      </c>
      <c r="BD657" s="117">
        <v>24314</v>
      </c>
      <c r="BE657" s="118">
        <v>347.88</v>
      </c>
      <c r="BF657" s="117">
        <v>35663</v>
      </c>
      <c r="BG657" s="118">
        <v>542.14</v>
      </c>
      <c r="BH657" s="117">
        <v>56802</v>
      </c>
      <c r="BI657" s="118">
        <v>822.56</v>
      </c>
      <c r="BJ657" s="117">
        <v>39083</v>
      </c>
      <c r="BK657" s="118">
        <v>551.32000000000005</v>
      </c>
      <c r="BL657" s="117">
        <v>61387</v>
      </c>
      <c r="BM657" s="118">
        <v>857.72</v>
      </c>
      <c r="BN657" s="117">
        <v>115377</v>
      </c>
      <c r="BO657" s="113">
        <v>1559.65</v>
      </c>
      <c r="BP657" s="117">
        <v>81898</v>
      </c>
      <c r="BQ657" s="113">
        <v>1189.81</v>
      </c>
      <c r="BR657" s="117">
        <v>70816</v>
      </c>
      <c r="BS657" s="113">
        <v>1053.5899999999999</v>
      </c>
      <c r="BT657" s="117">
        <v>103216</v>
      </c>
      <c r="BU657" s="113">
        <v>1533.9</v>
      </c>
      <c r="BV657" s="117">
        <v>59238</v>
      </c>
      <c r="BW657" s="118">
        <v>932.97</v>
      </c>
      <c r="BX657" s="117">
        <v>51141</v>
      </c>
      <c r="BY657" s="118">
        <v>870.8</v>
      </c>
      <c r="BZ657" s="117">
        <v>59885</v>
      </c>
      <c r="CA657" s="118">
        <v>984.36</v>
      </c>
      <c r="CB657" s="117">
        <v>74313</v>
      </c>
      <c r="CC657" s="113">
        <v>1153.06</v>
      </c>
    </row>
    <row r="658" spans="1:81" ht="67.5" x14ac:dyDescent="0.45">
      <c r="A658" s="363">
        <v>654</v>
      </c>
      <c r="B658" s="358" t="s">
        <v>888</v>
      </c>
      <c r="C658" s="358" t="s">
        <v>170</v>
      </c>
      <c r="D658" s="115">
        <v>502880</v>
      </c>
      <c r="E658" s="114">
        <v>6376.51</v>
      </c>
      <c r="F658" s="115">
        <v>576795</v>
      </c>
      <c r="G658" s="114">
        <v>7754.7</v>
      </c>
      <c r="H658" s="115">
        <v>690162</v>
      </c>
      <c r="I658" s="114">
        <v>8958.1200000000008</v>
      </c>
      <c r="J658" s="115">
        <v>637352</v>
      </c>
      <c r="K658" s="114">
        <v>9139.27</v>
      </c>
      <c r="L658" s="115">
        <v>519425</v>
      </c>
      <c r="M658" s="114">
        <v>7985</v>
      </c>
      <c r="N658" s="115">
        <v>519321</v>
      </c>
      <c r="O658" s="114">
        <v>8094.05</v>
      </c>
      <c r="P658" s="115">
        <v>626861</v>
      </c>
      <c r="Q658" s="114">
        <v>8543.86</v>
      </c>
      <c r="R658" s="115">
        <v>533586</v>
      </c>
      <c r="S658" s="114">
        <v>6255.06</v>
      </c>
      <c r="T658" s="115">
        <v>473606</v>
      </c>
      <c r="U658" s="114">
        <v>6018.01</v>
      </c>
      <c r="V658" s="115">
        <v>619368</v>
      </c>
      <c r="W658" s="114">
        <v>7714.51</v>
      </c>
      <c r="X658" s="115">
        <v>553607</v>
      </c>
      <c r="Y658" s="114">
        <v>6764.35</v>
      </c>
      <c r="Z658" s="115">
        <v>592213</v>
      </c>
      <c r="AA658" s="114">
        <v>6889.48</v>
      </c>
      <c r="AB658" s="115">
        <v>596137</v>
      </c>
      <c r="AC658" s="114">
        <v>5575.46</v>
      </c>
      <c r="AD658" s="115">
        <v>628998</v>
      </c>
      <c r="AE658" s="114">
        <v>5882.67</v>
      </c>
      <c r="AF658" s="115">
        <v>406898</v>
      </c>
      <c r="AG658" s="114">
        <v>4140.51</v>
      </c>
      <c r="AH658" s="115">
        <v>615711</v>
      </c>
      <c r="AI658" s="114">
        <v>5989.57</v>
      </c>
      <c r="AJ658" s="115">
        <v>479634</v>
      </c>
      <c r="AK658" s="114">
        <v>5177.46</v>
      </c>
      <c r="AL658" s="115">
        <v>577893</v>
      </c>
      <c r="AM658" s="114">
        <v>6925.31</v>
      </c>
      <c r="AN658" s="115">
        <v>520822</v>
      </c>
      <c r="AO658" s="114">
        <v>5882.31</v>
      </c>
      <c r="AP658" s="115">
        <v>601241</v>
      </c>
      <c r="AQ658" s="114">
        <v>6625.71</v>
      </c>
      <c r="AR658" s="115">
        <v>602606</v>
      </c>
      <c r="AS658" s="114">
        <v>6587.69</v>
      </c>
      <c r="AT658" s="115">
        <v>543110</v>
      </c>
      <c r="AU658" s="114">
        <v>6619.18</v>
      </c>
      <c r="AV658" s="115">
        <v>694028</v>
      </c>
      <c r="AW658" s="114">
        <v>8090.75</v>
      </c>
      <c r="AX658" s="115">
        <v>617764</v>
      </c>
      <c r="AY658" s="114">
        <v>7976.31</v>
      </c>
      <c r="AZ658" s="115">
        <v>706511</v>
      </c>
      <c r="BA658" s="114">
        <v>9733.19</v>
      </c>
      <c r="BB658" s="115">
        <v>540166</v>
      </c>
      <c r="BC658" s="114">
        <v>8112.2</v>
      </c>
      <c r="BD658" s="115">
        <v>672336</v>
      </c>
      <c r="BE658" s="114">
        <v>9233.07</v>
      </c>
      <c r="BF658" s="115">
        <v>601744</v>
      </c>
      <c r="BG658" s="114">
        <v>8349.09</v>
      </c>
      <c r="BH658" s="115">
        <v>807072</v>
      </c>
      <c r="BI658" s="114">
        <v>10518.47</v>
      </c>
      <c r="BJ658" s="115">
        <v>660846</v>
      </c>
      <c r="BK658" s="114">
        <v>8809.1299999999992</v>
      </c>
      <c r="BL658" s="115">
        <v>580244</v>
      </c>
      <c r="BM658" s="114">
        <v>7500.2</v>
      </c>
      <c r="BN658" s="115">
        <v>629047</v>
      </c>
      <c r="BO658" s="114">
        <v>8474.64</v>
      </c>
      <c r="BP658" s="115">
        <v>723574</v>
      </c>
      <c r="BQ658" s="114">
        <v>9608.51</v>
      </c>
      <c r="BR658" s="115">
        <v>804682</v>
      </c>
      <c r="BS658" s="114">
        <v>11033.8</v>
      </c>
      <c r="BT658" s="115">
        <v>711871</v>
      </c>
      <c r="BU658" s="114">
        <v>10401.6</v>
      </c>
      <c r="BV658" s="115">
        <v>728750</v>
      </c>
      <c r="BW658" s="114">
        <v>10647.13</v>
      </c>
      <c r="BX658" s="115">
        <v>745227</v>
      </c>
      <c r="BY658" s="114">
        <v>11252.46</v>
      </c>
      <c r="BZ658" s="115">
        <v>639274</v>
      </c>
      <c r="CA658" s="114">
        <v>9504.56</v>
      </c>
      <c r="CB658" s="115">
        <v>879206</v>
      </c>
      <c r="CC658" s="114">
        <v>12330.12</v>
      </c>
    </row>
    <row r="659" spans="1:81" ht="93" x14ac:dyDescent="0.45">
      <c r="A659" s="362">
        <v>655</v>
      </c>
      <c r="B659" s="357" t="s">
        <v>889</v>
      </c>
      <c r="C659" s="357" t="s">
        <v>167</v>
      </c>
      <c r="D659" s="117">
        <v>46614</v>
      </c>
      <c r="E659" s="118">
        <v>703.5</v>
      </c>
      <c r="F659" s="117">
        <v>23903</v>
      </c>
      <c r="G659" s="118">
        <v>363.68</v>
      </c>
      <c r="H659" s="117">
        <v>38585</v>
      </c>
      <c r="I659" s="118">
        <v>485.4</v>
      </c>
      <c r="J659" s="117">
        <v>45040</v>
      </c>
      <c r="K659" s="118">
        <v>581.01</v>
      </c>
      <c r="L659" s="117">
        <v>41157</v>
      </c>
      <c r="M659" s="118">
        <v>552.78</v>
      </c>
      <c r="N659" s="117">
        <v>39855</v>
      </c>
      <c r="O659" s="118">
        <v>528.36</v>
      </c>
      <c r="P659" s="117">
        <v>57593</v>
      </c>
      <c r="Q659" s="118">
        <v>707.05</v>
      </c>
      <c r="R659" s="117">
        <v>41998</v>
      </c>
      <c r="S659" s="118">
        <v>513.1</v>
      </c>
      <c r="T659" s="117">
        <v>35237</v>
      </c>
      <c r="U659" s="118">
        <v>376.34</v>
      </c>
      <c r="V659" s="117">
        <v>52017</v>
      </c>
      <c r="W659" s="118">
        <v>587.91</v>
      </c>
      <c r="X659" s="117">
        <v>32717</v>
      </c>
      <c r="Y659" s="118">
        <v>369.86</v>
      </c>
      <c r="Z659" s="117">
        <v>35573</v>
      </c>
      <c r="AA659" s="118">
        <v>353.64</v>
      </c>
      <c r="AB659" s="117">
        <v>8139</v>
      </c>
      <c r="AC659" s="118">
        <v>94.66</v>
      </c>
      <c r="AD659" s="117">
        <v>21235</v>
      </c>
      <c r="AE659" s="118">
        <v>174.15</v>
      </c>
      <c r="AF659" s="117">
        <v>34994</v>
      </c>
      <c r="AG659" s="118">
        <v>220.73</v>
      </c>
      <c r="AH659" s="117">
        <v>21362</v>
      </c>
      <c r="AI659" s="118">
        <v>147.66999999999999</v>
      </c>
      <c r="AJ659" s="117">
        <v>21584</v>
      </c>
      <c r="AK659" s="118">
        <v>158.25</v>
      </c>
      <c r="AL659" s="117">
        <v>46270</v>
      </c>
      <c r="AM659" s="118">
        <v>294.31</v>
      </c>
      <c r="AN659" s="117">
        <v>36254</v>
      </c>
      <c r="AO659" s="118">
        <v>225.76</v>
      </c>
      <c r="AP659" s="117">
        <v>25488</v>
      </c>
      <c r="AQ659" s="118">
        <v>170.2</v>
      </c>
      <c r="AR659" s="117">
        <v>19641</v>
      </c>
      <c r="AS659" s="118">
        <v>137.34</v>
      </c>
      <c r="AT659" s="117">
        <v>31883</v>
      </c>
      <c r="AU659" s="118">
        <v>199.54</v>
      </c>
      <c r="AV659" s="117">
        <v>30324</v>
      </c>
      <c r="AW659" s="118">
        <v>214.07</v>
      </c>
      <c r="AX659" s="117">
        <v>26869</v>
      </c>
      <c r="AY659" s="118">
        <v>202.85</v>
      </c>
      <c r="AZ659" s="117">
        <v>30277</v>
      </c>
      <c r="BA659" s="118">
        <v>286.88</v>
      </c>
      <c r="BB659" s="117">
        <v>5356</v>
      </c>
      <c r="BC659" s="118">
        <v>101.98</v>
      </c>
      <c r="BD659" s="117">
        <v>12251</v>
      </c>
      <c r="BE659" s="118">
        <v>182.35</v>
      </c>
      <c r="BF659" s="117">
        <v>22856</v>
      </c>
      <c r="BG659" s="118">
        <v>254.76</v>
      </c>
      <c r="BH659" s="117">
        <v>41228</v>
      </c>
      <c r="BI659" s="118">
        <v>386.55</v>
      </c>
      <c r="BJ659" s="117">
        <v>38437</v>
      </c>
      <c r="BK659" s="118">
        <v>339.6</v>
      </c>
      <c r="BL659" s="117">
        <v>47687</v>
      </c>
      <c r="BM659" s="118">
        <v>420.56</v>
      </c>
      <c r="BN659" s="117">
        <v>37764</v>
      </c>
      <c r="BO659" s="118">
        <v>323.31</v>
      </c>
      <c r="BP659" s="117">
        <v>36189</v>
      </c>
      <c r="BQ659" s="118">
        <v>331.34</v>
      </c>
      <c r="BR659" s="117">
        <v>26555</v>
      </c>
      <c r="BS659" s="118">
        <v>249.26</v>
      </c>
      <c r="BT659" s="117">
        <v>34172</v>
      </c>
      <c r="BU659" s="118">
        <v>335.89</v>
      </c>
      <c r="BV659" s="117">
        <v>31356</v>
      </c>
      <c r="BW659" s="118">
        <v>323.04000000000002</v>
      </c>
      <c r="BX659" s="117">
        <v>26564</v>
      </c>
      <c r="BY659" s="118">
        <v>294.43</v>
      </c>
      <c r="BZ659" s="117">
        <v>38336</v>
      </c>
      <c r="CA659" s="118">
        <v>394.46</v>
      </c>
      <c r="CB659" s="117">
        <v>39142</v>
      </c>
      <c r="CC659" s="118">
        <v>395.71</v>
      </c>
    </row>
    <row r="660" spans="1:81" ht="105.75" x14ac:dyDescent="0.45">
      <c r="A660" s="363">
        <v>656</v>
      </c>
      <c r="B660" s="358" t="s">
        <v>890</v>
      </c>
      <c r="C660" s="358" t="s">
        <v>167</v>
      </c>
      <c r="D660" s="115">
        <v>118397</v>
      </c>
      <c r="E660" s="114">
        <v>2019.32</v>
      </c>
      <c r="F660" s="115">
        <v>106499</v>
      </c>
      <c r="G660" s="114">
        <v>2026.66</v>
      </c>
      <c r="H660" s="115">
        <v>104828</v>
      </c>
      <c r="I660" s="114">
        <v>2072.1</v>
      </c>
      <c r="J660" s="115">
        <v>1574956</v>
      </c>
      <c r="K660" s="114">
        <v>2575.06</v>
      </c>
      <c r="L660" s="115">
        <v>101481</v>
      </c>
      <c r="M660" s="114">
        <v>2231.79</v>
      </c>
      <c r="N660" s="115">
        <v>135063</v>
      </c>
      <c r="O660" s="114">
        <v>3245.89</v>
      </c>
      <c r="P660" s="115">
        <v>133484</v>
      </c>
      <c r="Q660" s="114">
        <v>3020.66</v>
      </c>
      <c r="R660" s="115">
        <v>137284</v>
      </c>
      <c r="S660" s="114">
        <v>2995.74</v>
      </c>
      <c r="T660" s="115">
        <v>144682</v>
      </c>
      <c r="U660" s="114">
        <v>2980.44</v>
      </c>
      <c r="V660" s="115">
        <v>176709</v>
      </c>
      <c r="W660" s="114">
        <v>3650.72</v>
      </c>
      <c r="X660" s="115">
        <v>112506</v>
      </c>
      <c r="Y660" s="114">
        <v>2203.58</v>
      </c>
      <c r="Z660" s="115">
        <v>159629</v>
      </c>
      <c r="AA660" s="114">
        <v>2951.56</v>
      </c>
      <c r="AB660" s="115">
        <v>91639</v>
      </c>
      <c r="AC660" s="114">
        <v>1636.81</v>
      </c>
      <c r="AD660" s="115">
        <v>80737</v>
      </c>
      <c r="AE660" s="114">
        <v>1348.74</v>
      </c>
      <c r="AF660" s="115">
        <v>77839</v>
      </c>
      <c r="AG660" s="114">
        <v>1418.6</v>
      </c>
      <c r="AH660" s="115">
        <v>70730</v>
      </c>
      <c r="AI660" s="114">
        <v>1321.76</v>
      </c>
      <c r="AJ660" s="115">
        <v>84322</v>
      </c>
      <c r="AK660" s="114">
        <v>1576.24</v>
      </c>
      <c r="AL660" s="115">
        <v>60460</v>
      </c>
      <c r="AM660" s="114">
        <v>1177.73</v>
      </c>
      <c r="AN660" s="115">
        <v>84120</v>
      </c>
      <c r="AO660" s="114">
        <v>1547.49</v>
      </c>
      <c r="AP660" s="115">
        <v>134654</v>
      </c>
      <c r="AQ660" s="114">
        <v>2334.88</v>
      </c>
      <c r="AR660" s="115">
        <v>152326</v>
      </c>
      <c r="AS660" s="114">
        <v>2701.64</v>
      </c>
      <c r="AT660" s="115">
        <v>125596</v>
      </c>
      <c r="AU660" s="114">
        <v>2363.38</v>
      </c>
      <c r="AV660" s="115">
        <v>122874</v>
      </c>
      <c r="AW660" s="114">
        <v>2317.33</v>
      </c>
      <c r="AX660" s="115">
        <v>140317</v>
      </c>
      <c r="AY660" s="114">
        <v>2719.28</v>
      </c>
      <c r="AZ660" s="115">
        <v>154041</v>
      </c>
      <c r="BA660" s="114">
        <v>3337.82</v>
      </c>
      <c r="BB660" s="115">
        <v>78505</v>
      </c>
      <c r="BC660" s="114">
        <v>1671.96</v>
      </c>
      <c r="BD660" s="115">
        <v>115316</v>
      </c>
      <c r="BE660" s="114">
        <v>2421.2399999999998</v>
      </c>
      <c r="BF660" s="115">
        <v>112637</v>
      </c>
      <c r="BG660" s="114">
        <v>2453.19</v>
      </c>
      <c r="BH660" s="115">
        <v>221769</v>
      </c>
      <c r="BI660" s="114">
        <v>4369.1400000000003</v>
      </c>
      <c r="BJ660" s="115">
        <v>151996</v>
      </c>
      <c r="BK660" s="114">
        <v>2892.05</v>
      </c>
      <c r="BL660" s="115">
        <v>157239</v>
      </c>
      <c r="BM660" s="114">
        <v>2998.45</v>
      </c>
      <c r="BN660" s="115">
        <v>151251</v>
      </c>
      <c r="BO660" s="114">
        <v>2945.03</v>
      </c>
      <c r="BP660" s="115">
        <v>111839</v>
      </c>
      <c r="BQ660" s="114">
        <v>2335.04</v>
      </c>
      <c r="BR660" s="115">
        <v>135872</v>
      </c>
      <c r="BS660" s="114">
        <v>2812.16</v>
      </c>
      <c r="BT660" s="115">
        <v>95936</v>
      </c>
      <c r="BU660" s="114">
        <v>2099.73</v>
      </c>
      <c r="BV660" s="115">
        <v>115216</v>
      </c>
      <c r="BW660" s="114">
        <v>2444.1799999999998</v>
      </c>
      <c r="BX660" s="115">
        <v>119046</v>
      </c>
      <c r="BY660" s="114">
        <v>2627.81</v>
      </c>
      <c r="BZ660" s="115">
        <v>87079</v>
      </c>
      <c r="CA660" s="114">
        <v>1883.79</v>
      </c>
      <c r="CB660" s="115">
        <v>119489</v>
      </c>
      <c r="CC660" s="114">
        <v>2407.9</v>
      </c>
    </row>
    <row r="661" spans="1:81" ht="67.5" x14ac:dyDescent="0.45">
      <c r="A661" s="362">
        <v>657</v>
      </c>
      <c r="B661" s="357" t="s">
        <v>891</v>
      </c>
      <c r="C661" s="111"/>
      <c r="D661" s="111"/>
      <c r="E661" s="113">
        <v>1106.6500000000001</v>
      </c>
      <c r="F661" s="111"/>
      <c r="G661" s="113">
        <v>1193.3699999999999</v>
      </c>
      <c r="H661" s="111"/>
      <c r="I661" s="113">
        <v>1340.05</v>
      </c>
      <c r="J661" s="111"/>
      <c r="K661" s="113">
        <v>1405.27</v>
      </c>
      <c r="L661" s="111"/>
      <c r="M661" s="113">
        <v>3173.99</v>
      </c>
      <c r="N661" s="111"/>
      <c r="O661" s="113">
        <v>1394.63</v>
      </c>
      <c r="P661" s="111"/>
      <c r="Q661" s="113">
        <v>1313.16</v>
      </c>
      <c r="R661" s="111"/>
      <c r="S661" s="113">
        <v>1102.73</v>
      </c>
      <c r="T661" s="111"/>
      <c r="U661" s="113">
        <v>1322.48</v>
      </c>
      <c r="V661" s="111"/>
      <c r="W661" s="113">
        <v>1406.95</v>
      </c>
      <c r="X661" s="111"/>
      <c r="Y661" s="113">
        <v>1005.86</v>
      </c>
      <c r="Z661" s="111"/>
      <c r="AA661" s="113">
        <v>1125.33</v>
      </c>
      <c r="AB661" s="111"/>
      <c r="AC661" s="113">
        <v>1392.83</v>
      </c>
      <c r="AD661" s="111"/>
      <c r="AE661" s="113">
        <v>1348.86</v>
      </c>
      <c r="AF661" s="111"/>
      <c r="AG661" s="113">
        <v>1479.87</v>
      </c>
      <c r="AH661" s="111"/>
      <c r="AI661" s="113">
        <v>1006.06</v>
      </c>
      <c r="AJ661" s="111"/>
      <c r="AK661" s="113">
        <v>1918.02</v>
      </c>
      <c r="AL661" s="111"/>
      <c r="AM661" s="113">
        <v>1337.54</v>
      </c>
      <c r="AN661" s="111"/>
      <c r="AO661" s="113">
        <v>1198.68</v>
      </c>
      <c r="AP661" s="111"/>
      <c r="AQ661" s="113">
        <v>1048.4000000000001</v>
      </c>
      <c r="AR661" s="111"/>
      <c r="AS661" s="113">
        <v>1007.92</v>
      </c>
      <c r="AT661" s="111"/>
      <c r="AU661" s="118">
        <v>893.29</v>
      </c>
      <c r="AV661" s="111"/>
      <c r="AW661" s="113">
        <v>1025.8699999999999</v>
      </c>
      <c r="AX661" s="111"/>
      <c r="AY661" s="113">
        <v>1198.8599999999999</v>
      </c>
      <c r="AZ661" s="111"/>
      <c r="BA661" s="113">
        <v>1113.23</v>
      </c>
      <c r="BB661" s="111"/>
      <c r="BC661" s="118">
        <v>948.33</v>
      </c>
      <c r="BD661" s="111"/>
      <c r="BE661" s="113">
        <v>1347.79</v>
      </c>
      <c r="BF661" s="111"/>
      <c r="BG661" s="113">
        <v>1295.82</v>
      </c>
      <c r="BH661" s="111"/>
      <c r="BI661" s="113">
        <v>1559.19</v>
      </c>
      <c r="BJ661" s="111"/>
      <c r="BK661" s="113">
        <v>1203</v>
      </c>
      <c r="BL661" s="111"/>
      <c r="BM661" s="113">
        <v>1260.73</v>
      </c>
      <c r="BN661" s="111"/>
      <c r="BO661" s="113">
        <v>1359.63</v>
      </c>
      <c r="BP661" s="111"/>
      <c r="BQ661" s="113">
        <v>1192.6199999999999</v>
      </c>
      <c r="BR661" s="111"/>
      <c r="BS661" s="113">
        <v>1249.72</v>
      </c>
      <c r="BT661" s="111"/>
      <c r="BU661" s="113">
        <v>1406.79</v>
      </c>
      <c r="BV661" s="111"/>
      <c r="BW661" s="113">
        <v>1403.8</v>
      </c>
      <c r="BX661" s="111"/>
      <c r="BY661" s="113">
        <v>1429.83</v>
      </c>
      <c r="BZ661" s="111"/>
      <c r="CA661" s="113">
        <v>1218.3399999999999</v>
      </c>
      <c r="CB661" s="111"/>
      <c r="CC661" s="113">
        <v>1320.47</v>
      </c>
    </row>
    <row r="662" spans="1:81" ht="105.75" x14ac:dyDescent="0.45">
      <c r="A662" s="363">
        <v>658</v>
      </c>
      <c r="B662" s="358" t="s">
        <v>892</v>
      </c>
      <c r="C662" s="358" t="s">
        <v>893</v>
      </c>
      <c r="D662" s="112"/>
      <c r="E662" s="116">
        <v>0</v>
      </c>
      <c r="F662" s="112"/>
      <c r="G662" s="116">
        <v>0</v>
      </c>
      <c r="H662" s="112"/>
      <c r="I662" s="116">
        <v>0</v>
      </c>
      <c r="J662" s="112"/>
      <c r="K662" s="116">
        <v>0</v>
      </c>
      <c r="L662" s="112"/>
      <c r="M662" s="116">
        <v>0</v>
      </c>
      <c r="N662" s="112"/>
      <c r="O662" s="116">
        <v>0</v>
      </c>
      <c r="P662" s="112"/>
      <c r="Q662" s="116">
        <v>0</v>
      </c>
      <c r="R662" s="112"/>
      <c r="S662" s="116">
        <v>0</v>
      </c>
      <c r="T662" s="112"/>
      <c r="U662" s="116">
        <v>0</v>
      </c>
      <c r="V662" s="112"/>
      <c r="W662" s="116">
        <v>0</v>
      </c>
      <c r="X662" s="112"/>
      <c r="Y662" s="116">
        <v>0</v>
      </c>
      <c r="Z662" s="112"/>
      <c r="AA662" s="116">
        <v>0</v>
      </c>
      <c r="AB662" s="112"/>
      <c r="AC662" s="116">
        <v>0</v>
      </c>
      <c r="AD662" s="112"/>
      <c r="AE662" s="116">
        <v>0</v>
      </c>
      <c r="AF662" s="112"/>
      <c r="AG662" s="116">
        <v>0.02</v>
      </c>
      <c r="AH662" s="112"/>
      <c r="AI662" s="116">
        <v>0</v>
      </c>
      <c r="AJ662" s="112"/>
      <c r="AK662" s="116">
        <v>43.34</v>
      </c>
      <c r="AL662" s="112"/>
      <c r="AM662" s="116">
        <v>0</v>
      </c>
      <c r="AN662" s="112"/>
      <c r="AO662" s="116">
        <v>0</v>
      </c>
      <c r="AP662" s="112"/>
      <c r="AQ662" s="116">
        <v>7.0000000000000007E-2</v>
      </c>
      <c r="AR662" s="112"/>
      <c r="AS662" s="116">
        <v>0</v>
      </c>
      <c r="AT662" s="112"/>
      <c r="AU662" s="116">
        <v>1.1399999999999999</v>
      </c>
      <c r="AV662" s="112"/>
      <c r="AW662" s="116">
        <v>0</v>
      </c>
      <c r="AX662" s="112"/>
      <c r="AY662" s="116">
        <v>0</v>
      </c>
      <c r="AZ662" s="112"/>
      <c r="BA662" s="116">
        <v>0</v>
      </c>
      <c r="BB662" s="112"/>
      <c r="BC662" s="116">
        <v>0</v>
      </c>
      <c r="BD662" s="112"/>
      <c r="BE662" s="116">
        <v>0</v>
      </c>
      <c r="BF662" s="112"/>
      <c r="BG662" s="116">
        <v>0</v>
      </c>
      <c r="BH662" s="112"/>
      <c r="BI662" s="116">
        <v>0</v>
      </c>
      <c r="BJ662" s="112"/>
      <c r="BK662" s="116">
        <v>0</v>
      </c>
      <c r="BL662" s="112"/>
      <c r="BM662" s="116">
        <v>0</v>
      </c>
      <c r="BN662" s="112"/>
      <c r="BO662" s="116">
        <v>0</v>
      </c>
      <c r="BP662" s="112"/>
      <c r="BQ662" s="116">
        <v>0</v>
      </c>
      <c r="BR662" s="112"/>
      <c r="BS662" s="116">
        <v>0</v>
      </c>
      <c r="BT662" s="112"/>
      <c r="BU662" s="116">
        <v>0</v>
      </c>
      <c r="BV662" s="112"/>
      <c r="BW662" s="116">
        <v>0</v>
      </c>
      <c r="BX662" s="112"/>
      <c r="BY662" s="116">
        <v>0</v>
      </c>
      <c r="BZ662" s="112"/>
      <c r="CA662" s="116">
        <v>0</v>
      </c>
      <c r="CB662" s="112"/>
      <c r="CC662" s="116">
        <v>0</v>
      </c>
    </row>
    <row r="663" spans="1:81" x14ac:dyDescent="0.45">
      <c r="A663" s="422" t="s">
        <v>894</v>
      </c>
      <c r="B663" s="423"/>
      <c r="C663" s="424"/>
      <c r="D663" s="428" t="s">
        <v>304</v>
      </c>
      <c r="E663" s="429"/>
      <c r="F663" s="429"/>
      <c r="G663" s="429"/>
      <c r="H663" s="429"/>
      <c r="I663" s="429"/>
      <c r="J663" s="429"/>
      <c r="K663" s="429"/>
      <c r="L663" s="429"/>
      <c r="M663" s="429"/>
      <c r="N663" s="429"/>
      <c r="O663" s="430"/>
      <c r="P663" s="428" t="s">
        <v>905</v>
      </c>
      <c r="Q663" s="429"/>
      <c r="R663" s="429"/>
      <c r="S663" s="429"/>
      <c r="T663" s="429"/>
      <c r="U663" s="429"/>
      <c r="V663" s="429"/>
      <c r="W663" s="429"/>
      <c r="X663" s="429"/>
      <c r="Y663" s="429"/>
      <c r="Z663" s="429"/>
      <c r="AA663" s="430"/>
      <c r="AB663" s="428" t="s">
        <v>920</v>
      </c>
      <c r="AC663" s="429"/>
      <c r="AD663" s="429"/>
      <c r="AE663" s="429"/>
      <c r="AF663" s="429"/>
      <c r="AG663" s="429"/>
      <c r="AH663" s="429"/>
      <c r="AI663" s="429"/>
      <c r="AJ663" s="429"/>
      <c r="AK663" s="429"/>
      <c r="AL663" s="429"/>
      <c r="AM663" s="430"/>
      <c r="AN663" s="428" t="s">
        <v>1014</v>
      </c>
      <c r="AO663" s="430"/>
      <c r="AP663" s="369"/>
      <c r="AQ663" s="369"/>
      <c r="AR663" s="369"/>
      <c r="AS663" s="369"/>
      <c r="AT663" s="369"/>
      <c r="AU663" s="369"/>
      <c r="AV663" s="369"/>
      <c r="AW663" s="369"/>
      <c r="AX663" s="369"/>
      <c r="AY663" s="369"/>
      <c r="AZ663" s="369"/>
      <c r="BA663" s="369"/>
      <c r="BB663" s="369"/>
      <c r="BC663" s="369"/>
      <c r="BD663" s="369"/>
      <c r="BE663" s="369"/>
      <c r="BF663" s="369"/>
      <c r="BG663" s="369"/>
      <c r="BH663" s="369"/>
      <c r="BI663" s="369"/>
      <c r="BJ663" s="369"/>
      <c r="BK663" s="369"/>
      <c r="BL663" s="369"/>
      <c r="BM663" s="369"/>
      <c r="BN663" s="369"/>
      <c r="BO663" s="369"/>
      <c r="BP663" s="369"/>
      <c r="BQ663" s="369"/>
      <c r="BR663" s="369"/>
      <c r="BS663" s="369"/>
      <c r="BT663" s="369"/>
      <c r="BU663" s="369"/>
      <c r="BV663" s="369"/>
      <c r="BW663" s="369"/>
      <c r="BX663" s="369"/>
      <c r="BY663" s="369"/>
      <c r="BZ663" s="369"/>
      <c r="CA663" s="376"/>
    </row>
    <row r="664" spans="1:81" ht="29.25" x14ac:dyDescent="0.45">
      <c r="A664" s="425"/>
      <c r="B664" s="426"/>
      <c r="C664" s="427"/>
      <c r="D664" s="359" t="s">
        <v>306</v>
      </c>
      <c r="E664" s="359" t="s">
        <v>308</v>
      </c>
      <c r="F664" s="359" t="s">
        <v>310</v>
      </c>
      <c r="G664" s="359" t="s">
        <v>312</v>
      </c>
      <c r="H664" s="359" t="s">
        <v>314</v>
      </c>
      <c r="I664" s="359" t="s">
        <v>316</v>
      </c>
      <c r="J664" s="359" t="s">
        <v>318</v>
      </c>
      <c r="K664" s="359" t="s">
        <v>320</v>
      </c>
      <c r="L664" s="359" t="s">
        <v>897</v>
      </c>
      <c r="M664" s="359" t="s">
        <v>899</v>
      </c>
      <c r="N664" s="359" t="s">
        <v>901</v>
      </c>
      <c r="O664" s="359" t="s">
        <v>903</v>
      </c>
      <c r="P664" s="359" t="s">
        <v>306</v>
      </c>
      <c r="Q664" s="359" t="s">
        <v>308</v>
      </c>
      <c r="R664" s="359" t="s">
        <v>310</v>
      </c>
      <c r="S664" s="359" t="s">
        <v>312</v>
      </c>
      <c r="T664" s="359" t="s">
        <v>314</v>
      </c>
      <c r="U664" s="359" t="s">
        <v>316</v>
      </c>
      <c r="V664" s="359" t="s">
        <v>318</v>
      </c>
      <c r="W664" s="359" t="s">
        <v>320</v>
      </c>
      <c r="X664" s="359" t="s">
        <v>897</v>
      </c>
      <c r="Y664" s="359" t="s">
        <v>899</v>
      </c>
      <c r="Z664" s="359" t="s">
        <v>901</v>
      </c>
      <c r="AA664" s="359" t="s">
        <v>903</v>
      </c>
      <c r="AB664" s="359" t="s">
        <v>306</v>
      </c>
      <c r="AC664" s="359" t="s">
        <v>308</v>
      </c>
      <c r="AD664" s="359" t="s">
        <v>310</v>
      </c>
      <c r="AE664" s="359" t="s">
        <v>312</v>
      </c>
      <c r="AF664" s="359" t="s">
        <v>314</v>
      </c>
      <c r="AG664" s="359" t="s">
        <v>316</v>
      </c>
      <c r="AH664" s="359" t="s">
        <v>318</v>
      </c>
      <c r="AI664" s="359" t="s">
        <v>320</v>
      </c>
      <c r="AJ664" s="359" t="s">
        <v>897</v>
      </c>
      <c r="AK664" s="359" t="s">
        <v>899</v>
      </c>
      <c r="AL664" s="359" t="s">
        <v>901</v>
      </c>
      <c r="AM664" s="359" t="s">
        <v>903</v>
      </c>
      <c r="AN664" s="359" t="s">
        <v>306</v>
      </c>
      <c r="AO664" s="359" t="s">
        <v>308</v>
      </c>
      <c r="AP664" s="369"/>
      <c r="AQ664" s="369"/>
      <c r="AR664" s="369"/>
      <c r="AS664" s="369"/>
      <c r="AT664" s="369"/>
      <c r="AU664" s="369"/>
      <c r="AV664" s="369"/>
      <c r="AW664" s="369"/>
      <c r="AX664" s="369"/>
      <c r="AY664" s="369"/>
      <c r="AZ664" s="369"/>
      <c r="BA664" s="369"/>
      <c r="BB664" s="369"/>
      <c r="BC664" s="369"/>
      <c r="BD664" s="369"/>
      <c r="BE664" s="369"/>
      <c r="BF664" s="369"/>
      <c r="BG664" s="369"/>
      <c r="BH664" s="369"/>
      <c r="BI664" s="369"/>
      <c r="BJ664" s="369"/>
      <c r="BK664" s="369"/>
      <c r="BL664" s="369"/>
      <c r="BM664" s="369"/>
      <c r="BN664" s="369"/>
      <c r="BO664" s="369"/>
      <c r="BP664" s="369"/>
      <c r="BQ664" s="369"/>
      <c r="BR664" s="369"/>
      <c r="BS664" s="369"/>
      <c r="BT664" s="369"/>
      <c r="BU664" s="369"/>
      <c r="BV664" s="369"/>
      <c r="BW664" s="369"/>
      <c r="BX664" s="369"/>
      <c r="BY664" s="369"/>
      <c r="BZ664" s="369"/>
      <c r="CA664" s="376"/>
    </row>
  </sheetData>
  <mergeCells count="11">
    <mergeCell ref="A663:C664"/>
    <mergeCell ref="D663:O663"/>
    <mergeCell ref="P663:AA663"/>
    <mergeCell ref="AB663:AM663"/>
    <mergeCell ref="AN663:AO663"/>
    <mergeCell ref="A3:C4"/>
    <mergeCell ref="D3:AA3"/>
    <mergeCell ref="AB3:AY3"/>
    <mergeCell ref="AZ3:BW3"/>
    <mergeCell ref="A1:CC1"/>
    <mergeCell ref="BX3:C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76"/>
  <sheetViews>
    <sheetView showGridLines="0" topLeftCell="A392" zoomScale="120" zoomScaleNormal="120" workbookViewId="0">
      <selection activeCell="B407" sqref="B407"/>
    </sheetView>
  </sheetViews>
  <sheetFormatPr defaultColWidth="9.33203125" defaultRowHeight="21" x14ac:dyDescent="0.45"/>
  <cols>
    <col min="1" max="1" width="34.83203125" style="1" customWidth="1"/>
    <col min="2" max="2" width="46.5" style="349" customWidth="1"/>
    <col min="3" max="3" width="10.5" style="349" customWidth="1"/>
    <col min="4" max="59" width="10.5" style="369" customWidth="1"/>
    <col min="60" max="61" width="9.33203125" style="369" customWidth="1"/>
    <col min="62" max="62" width="13" style="119" customWidth="1"/>
    <col min="63" max="65" width="9.33203125" style="369" customWidth="1"/>
    <col min="66" max="66" width="12" style="369" customWidth="1"/>
    <col min="67" max="16384" width="9.33203125" style="369"/>
  </cols>
  <sheetData>
    <row r="1" spans="1:81" ht="21" customHeight="1" x14ac:dyDescent="0.45">
      <c r="A1" s="431" t="s">
        <v>303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32"/>
      <c r="CA1" s="432"/>
      <c r="CB1" s="432"/>
      <c r="CC1" s="432"/>
    </row>
    <row r="2" spans="1:81" ht="16.5" customHeight="1" x14ac:dyDescent="0.45">
      <c r="A2" s="361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</row>
    <row r="3" spans="1:81" ht="16.5" customHeight="1" x14ac:dyDescent="0.45">
      <c r="A3" s="422" t="s">
        <v>895</v>
      </c>
      <c r="B3" s="423"/>
      <c r="C3" s="424"/>
      <c r="D3" s="428" t="s">
        <v>304</v>
      </c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30"/>
      <c r="AB3" s="428" t="s">
        <v>905</v>
      </c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30"/>
      <c r="AZ3" s="428" t="s">
        <v>920</v>
      </c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30"/>
      <c r="BX3" s="428" t="s">
        <v>1014</v>
      </c>
      <c r="BY3" s="429"/>
      <c r="BZ3" s="429"/>
      <c r="CA3" s="429"/>
      <c r="CB3" s="429"/>
      <c r="CC3" s="430"/>
    </row>
    <row r="4" spans="1:81" ht="54.75" x14ac:dyDescent="0.45">
      <c r="A4" s="425"/>
      <c r="B4" s="426"/>
      <c r="C4" s="427"/>
      <c r="D4" s="359" t="s">
        <v>305</v>
      </c>
      <c r="E4" s="359" t="s">
        <v>306</v>
      </c>
      <c r="F4" s="359" t="s">
        <v>307</v>
      </c>
      <c r="G4" s="359" t="s">
        <v>308</v>
      </c>
      <c r="H4" s="359" t="s">
        <v>309</v>
      </c>
      <c r="I4" s="359" t="s">
        <v>310</v>
      </c>
      <c r="J4" s="359" t="s">
        <v>311</v>
      </c>
      <c r="K4" s="359" t="s">
        <v>312</v>
      </c>
      <c r="L4" s="359" t="s">
        <v>313</v>
      </c>
      <c r="M4" s="359" t="s">
        <v>314</v>
      </c>
      <c r="N4" s="359" t="s">
        <v>315</v>
      </c>
      <c r="O4" s="359" t="s">
        <v>316</v>
      </c>
      <c r="P4" s="359" t="s">
        <v>317</v>
      </c>
      <c r="Q4" s="359" t="s">
        <v>318</v>
      </c>
      <c r="R4" s="359" t="s">
        <v>319</v>
      </c>
      <c r="S4" s="359" t="s">
        <v>320</v>
      </c>
      <c r="T4" s="359" t="s">
        <v>896</v>
      </c>
      <c r="U4" s="359" t="s">
        <v>897</v>
      </c>
      <c r="V4" s="359" t="s">
        <v>898</v>
      </c>
      <c r="W4" s="359" t="s">
        <v>899</v>
      </c>
      <c r="X4" s="359" t="s">
        <v>900</v>
      </c>
      <c r="Y4" s="359" t="s">
        <v>901</v>
      </c>
      <c r="Z4" s="359" t="s">
        <v>902</v>
      </c>
      <c r="AA4" s="359" t="s">
        <v>903</v>
      </c>
      <c r="AB4" s="359" t="s">
        <v>305</v>
      </c>
      <c r="AC4" s="359" t="s">
        <v>306</v>
      </c>
      <c r="AD4" s="359" t="s">
        <v>307</v>
      </c>
      <c r="AE4" s="359" t="s">
        <v>308</v>
      </c>
      <c r="AF4" s="359" t="s">
        <v>309</v>
      </c>
      <c r="AG4" s="359" t="s">
        <v>310</v>
      </c>
      <c r="AH4" s="359" t="s">
        <v>311</v>
      </c>
      <c r="AI4" s="359" t="s">
        <v>312</v>
      </c>
      <c r="AJ4" s="359" t="s">
        <v>313</v>
      </c>
      <c r="AK4" s="359" t="s">
        <v>314</v>
      </c>
      <c r="AL4" s="359" t="s">
        <v>315</v>
      </c>
      <c r="AM4" s="359" t="s">
        <v>316</v>
      </c>
      <c r="AN4" s="359" t="s">
        <v>317</v>
      </c>
      <c r="AO4" s="359" t="s">
        <v>318</v>
      </c>
      <c r="AP4" s="359" t="s">
        <v>319</v>
      </c>
      <c r="AQ4" s="359" t="s">
        <v>320</v>
      </c>
      <c r="AR4" s="359" t="s">
        <v>896</v>
      </c>
      <c r="AS4" s="359" t="s">
        <v>897</v>
      </c>
      <c r="AT4" s="359" t="s">
        <v>898</v>
      </c>
      <c r="AU4" s="359" t="s">
        <v>899</v>
      </c>
      <c r="AV4" s="359" t="s">
        <v>900</v>
      </c>
      <c r="AW4" s="359" t="s">
        <v>901</v>
      </c>
      <c r="AX4" s="359" t="s">
        <v>902</v>
      </c>
      <c r="AY4" s="359" t="s">
        <v>903</v>
      </c>
      <c r="AZ4" s="359" t="s">
        <v>305</v>
      </c>
      <c r="BA4" s="359" t="s">
        <v>306</v>
      </c>
      <c r="BB4" s="359" t="s">
        <v>307</v>
      </c>
      <c r="BC4" s="359" t="s">
        <v>308</v>
      </c>
      <c r="BD4" s="359" t="s">
        <v>309</v>
      </c>
      <c r="BE4" s="359" t="s">
        <v>310</v>
      </c>
      <c r="BF4" s="359" t="s">
        <v>311</v>
      </c>
      <c r="BG4" s="359" t="s">
        <v>312</v>
      </c>
      <c r="BH4" s="359" t="s">
        <v>313</v>
      </c>
      <c r="BI4" s="359" t="s">
        <v>314</v>
      </c>
      <c r="BJ4" s="359" t="s">
        <v>315</v>
      </c>
      <c r="BK4" s="359" t="s">
        <v>316</v>
      </c>
      <c r="BL4" s="359" t="s">
        <v>317</v>
      </c>
      <c r="BM4" s="359" t="s">
        <v>318</v>
      </c>
      <c r="BN4" s="359" t="s">
        <v>319</v>
      </c>
      <c r="BO4" s="359" t="s">
        <v>320</v>
      </c>
      <c r="BP4" s="359" t="s">
        <v>896</v>
      </c>
      <c r="BQ4" s="359" t="s">
        <v>897</v>
      </c>
      <c r="BR4" s="359" t="s">
        <v>898</v>
      </c>
      <c r="BS4" s="359" t="s">
        <v>899</v>
      </c>
      <c r="BT4" s="359" t="s">
        <v>900</v>
      </c>
      <c r="BU4" s="359" t="s">
        <v>901</v>
      </c>
      <c r="BV4" s="359" t="s">
        <v>902</v>
      </c>
      <c r="BW4" s="359" t="s">
        <v>903</v>
      </c>
      <c r="BX4" s="359" t="s">
        <v>305</v>
      </c>
      <c r="BY4" s="359" t="s">
        <v>306</v>
      </c>
      <c r="BZ4" s="359" t="s">
        <v>307</v>
      </c>
      <c r="CA4" s="359" t="s">
        <v>308</v>
      </c>
      <c r="CB4" s="359" t="s">
        <v>309</v>
      </c>
      <c r="CC4" s="359" t="s">
        <v>310</v>
      </c>
    </row>
    <row r="5" spans="1:81" ht="16.5" customHeight="1" x14ac:dyDescent="0.45">
      <c r="A5" s="362">
        <v>1</v>
      </c>
      <c r="B5" s="357" t="s">
        <v>186</v>
      </c>
      <c r="C5" s="111"/>
      <c r="D5" s="111"/>
      <c r="E5" s="113">
        <v>563090.32999999996</v>
      </c>
      <c r="F5" s="111"/>
      <c r="G5" s="113">
        <v>557940.19999999995</v>
      </c>
      <c r="H5" s="111"/>
      <c r="I5" s="113">
        <v>610463.32999999996</v>
      </c>
      <c r="J5" s="111"/>
      <c r="K5" s="113">
        <v>548206.41</v>
      </c>
      <c r="L5" s="111"/>
      <c r="M5" s="113">
        <v>592417.18000000005</v>
      </c>
      <c r="N5" s="111"/>
      <c r="O5" s="113">
        <v>603058.47</v>
      </c>
      <c r="P5" s="111"/>
      <c r="Q5" s="113">
        <v>608588.57999999996</v>
      </c>
      <c r="R5" s="111"/>
      <c r="S5" s="113">
        <v>604318.86</v>
      </c>
      <c r="T5" s="111"/>
      <c r="U5" s="113">
        <v>665537.06000000006</v>
      </c>
      <c r="V5" s="111"/>
      <c r="W5" s="113">
        <v>661143.01</v>
      </c>
      <c r="X5" s="111"/>
      <c r="Y5" s="113">
        <v>602017.82999999996</v>
      </c>
      <c r="Z5" s="111"/>
      <c r="AA5" s="113">
        <v>608941.54</v>
      </c>
      <c r="AB5" s="111"/>
      <c r="AC5" s="113">
        <v>562748.36</v>
      </c>
      <c r="AD5" s="111"/>
      <c r="AE5" s="113">
        <v>683420.33</v>
      </c>
      <c r="AF5" s="111"/>
      <c r="AG5" s="113">
        <v>678143.66</v>
      </c>
      <c r="AH5" s="111"/>
      <c r="AI5" s="113">
        <v>542074.06000000006</v>
      </c>
      <c r="AJ5" s="111"/>
      <c r="AK5" s="113">
        <v>614455.05000000005</v>
      </c>
      <c r="AL5" s="111"/>
      <c r="AM5" s="113">
        <v>642598.63</v>
      </c>
      <c r="AN5" s="111"/>
      <c r="AO5" s="113">
        <v>596638.71999999997</v>
      </c>
      <c r="AP5" s="111"/>
      <c r="AQ5" s="113">
        <v>651390.56000000006</v>
      </c>
      <c r="AR5" s="111"/>
      <c r="AS5" s="113">
        <v>668163.24</v>
      </c>
      <c r="AT5" s="111"/>
      <c r="AU5" s="113">
        <v>613246.27</v>
      </c>
      <c r="AV5" s="111"/>
      <c r="AW5" s="113">
        <v>657540.93999999994</v>
      </c>
      <c r="AX5" s="111"/>
      <c r="AY5" s="113">
        <v>640284.25</v>
      </c>
      <c r="AZ5" s="111"/>
      <c r="BA5" s="113">
        <v>609543.21</v>
      </c>
      <c r="BB5" s="111"/>
      <c r="BC5" s="113">
        <v>647360.39</v>
      </c>
      <c r="BD5" s="111"/>
      <c r="BE5" s="113">
        <v>726021.13</v>
      </c>
      <c r="BF5" s="111"/>
      <c r="BG5" s="113">
        <v>581717.15</v>
      </c>
      <c r="BH5" s="111"/>
      <c r="BI5" s="113">
        <v>680124.72</v>
      </c>
      <c r="BJ5" s="111"/>
      <c r="BK5" s="113">
        <v>693427.96</v>
      </c>
      <c r="BL5" s="111"/>
      <c r="BM5" s="113">
        <v>635791.42000000004</v>
      </c>
      <c r="BN5" s="111"/>
      <c r="BO5" s="113">
        <v>707214.24</v>
      </c>
      <c r="BP5" s="111"/>
      <c r="BQ5" s="113">
        <v>720175.77</v>
      </c>
      <c r="BR5" s="111"/>
      <c r="BS5" s="113">
        <v>659516.5</v>
      </c>
      <c r="BT5" s="111"/>
      <c r="BU5" s="113">
        <v>704899.28</v>
      </c>
      <c r="BV5" s="111"/>
      <c r="BW5" s="113">
        <v>642582.71</v>
      </c>
      <c r="BX5" s="111"/>
      <c r="BY5" s="113">
        <v>652511.49</v>
      </c>
      <c r="BZ5" s="111"/>
      <c r="CA5" s="113">
        <v>643705.76</v>
      </c>
      <c r="CB5" s="111"/>
      <c r="CC5" s="113">
        <v>697074.14</v>
      </c>
    </row>
    <row r="6" spans="1:81" ht="16.5" customHeight="1" x14ac:dyDescent="0.45">
      <c r="A6" s="363">
        <v>2</v>
      </c>
      <c r="B6" s="358" t="s">
        <v>321</v>
      </c>
      <c r="C6" s="112"/>
      <c r="D6" s="112"/>
      <c r="E6" s="114">
        <v>53112.51</v>
      </c>
      <c r="F6" s="112"/>
      <c r="G6" s="114">
        <v>51937.97</v>
      </c>
      <c r="H6" s="112"/>
      <c r="I6" s="114">
        <v>57805.48</v>
      </c>
      <c r="J6" s="112"/>
      <c r="K6" s="114">
        <v>49980.77</v>
      </c>
      <c r="L6" s="112"/>
      <c r="M6" s="114">
        <v>60474.81</v>
      </c>
      <c r="N6" s="112"/>
      <c r="O6" s="114">
        <v>56777.37</v>
      </c>
      <c r="P6" s="112"/>
      <c r="Q6" s="114">
        <v>56798.75</v>
      </c>
      <c r="R6" s="112"/>
      <c r="S6" s="114">
        <v>58445.2</v>
      </c>
      <c r="T6" s="112"/>
      <c r="U6" s="114">
        <v>54795.199999999997</v>
      </c>
      <c r="V6" s="112"/>
      <c r="W6" s="114">
        <v>61768.06</v>
      </c>
      <c r="X6" s="112"/>
      <c r="Y6" s="114">
        <v>53825.08</v>
      </c>
      <c r="Z6" s="112"/>
      <c r="AA6" s="114">
        <v>64039.67</v>
      </c>
      <c r="AB6" s="112"/>
      <c r="AC6" s="114">
        <v>55288.94</v>
      </c>
      <c r="AD6" s="112"/>
      <c r="AE6" s="114">
        <v>53795.24</v>
      </c>
      <c r="AF6" s="112"/>
      <c r="AG6" s="114">
        <v>60509.42</v>
      </c>
      <c r="AH6" s="112"/>
      <c r="AI6" s="114">
        <v>53965.16</v>
      </c>
      <c r="AJ6" s="112"/>
      <c r="AK6" s="114">
        <v>56813.14</v>
      </c>
      <c r="AL6" s="112"/>
      <c r="AM6" s="114">
        <v>53471.63</v>
      </c>
      <c r="AN6" s="112"/>
      <c r="AO6" s="114">
        <v>46138.9</v>
      </c>
      <c r="AP6" s="112"/>
      <c r="AQ6" s="114">
        <v>56016.87</v>
      </c>
      <c r="AR6" s="112"/>
      <c r="AS6" s="114">
        <v>57604.54</v>
      </c>
      <c r="AT6" s="112"/>
      <c r="AU6" s="114">
        <v>56542.3</v>
      </c>
      <c r="AV6" s="112"/>
      <c r="AW6" s="114">
        <v>64166.09</v>
      </c>
      <c r="AX6" s="112"/>
      <c r="AY6" s="114">
        <v>68676.09</v>
      </c>
      <c r="AZ6" s="112"/>
      <c r="BA6" s="114">
        <v>59964.58</v>
      </c>
      <c r="BB6" s="112"/>
      <c r="BC6" s="114">
        <v>63867.12</v>
      </c>
      <c r="BD6" s="112"/>
      <c r="BE6" s="114">
        <v>72333.13</v>
      </c>
      <c r="BF6" s="112"/>
      <c r="BG6" s="114">
        <v>60996.72</v>
      </c>
      <c r="BH6" s="112"/>
      <c r="BI6" s="114">
        <v>67131.070000000007</v>
      </c>
      <c r="BJ6" s="112"/>
      <c r="BK6" s="114">
        <v>62077.59</v>
      </c>
      <c r="BL6" s="112"/>
      <c r="BM6" s="114">
        <v>63301.34</v>
      </c>
      <c r="BN6" s="112"/>
      <c r="BO6" s="114">
        <v>67357.119999999995</v>
      </c>
      <c r="BP6" s="112"/>
      <c r="BQ6" s="114">
        <v>60421.55</v>
      </c>
      <c r="BR6" s="112"/>
      <c r="BS6" s="114">
        <v>58706.69</v>
      </c>
      <c r="BT6" s="112"/>
      <c r="BU6" s="114">
        <v>72942.820000000007</v>
      </c>
      <c r="BV6" s="112"/>
      <c r="BW6" s="114">
        <v>67478.16</v>
      </c>
      <c r="BX6" s="112"/>
      <c r="BY6" s="114">
        <v>61368.45</v>
      </c>
      <c r="BZ6" s="112"/>
      <c r="CA6" s="114">
        <v>57814.12</v>
      </c>
      <c r="CB6" s="112"/>
      <c r="CC6" s="114">
        <v>58584.7</v>
      </c>
    </row>
    <row r="7" spans="1:81" ht="16.5" customHeight="1" x14ac:dyDescent="0.45">
      <c r="A7" s="362">
        <v>3</v>
      </c>
      <c r="B7" s="357" t="s">
        <v>322</v>
      </c>
      <c r="C7" s="111"/>
      <c r="D7" s="111"/>
      <c r="E7" s="113">
        <v>39556.53</v>
      </c>
      <c r="F7" s="111"/>
      <c r="G7" s="113">
        <v>40907.919999999998</v>
      </c>
      <c r="H7" s="111"/>
      <c r="I7" s="113">
        <v>44886.36</v>
      </c>
      <c r="J7" s="111"/>
      <c r="K7" s="113">
        <v>38253.24</v>
      </c>
      <c r="L7" s="111"/>
      <c r="M7" s="113">
        <v>47422.42</v>
      </c>
      <c r="N7" s="111"/>
      <c r="O7" s="113">
        <v>42993.43</v>
      </c>
      <c r="P7" s="111"/>
      <c r="Q7" s="113">
        <v>43745.34</v>
      </c>
      <c r="R7" s="111"/>
      <c r="S7" s="113">
        <v>45195.69</v>
      </c>
      <c r="T7" s="111"/>
      <c r="U7" s="113">
        <v>40659.42</v>
      </c>
      <c r="V7" s="111"/>
      <c r="W7" s="113">
        <v>46935.26</v>
      </c>
      <c r="X7" s="111"/>
      <c r="Y7" s="113">
        <v>39575.74</v>
      </c>
      <c r="Z7" s="111"/>
      <c r="AA7" s="113">
        <v>48750.92</v>
      </c>
      <c r="AB7" s="111"/>
      <c r="AC7" s="113">
        <v>41896.6</v>
      </c>
      <c r="AD7" s="111"/>
      <c r="AE7" s="113">
        <v>40520.75</v>
      </c>
      <c r="AF7" s="111"/>
      <c r="AG7" s="113">
        <v>45408.18</v>
      </c>
      <c r="AH7" s="111"/>
      <c r="AI7" s="113">
        <v>41193.199999999997</v>
      </c>
      <c r="AJ7" s="111"/>
      <c r="AK7" s="113">
        <v>41676.82</v>
      </c>
      <c r="AL7" s="111"/>
      <c r="AM7" s="113">
        <v>38322.67</v>
      </c>
      <c r="AN7" s="111"/>
      <c r="AO7" s="113">
        <v>32004.5</v>
      </c>
      <c r="AP7" s="111"/>
      <c r="AQ7" s="113">
        <v>41267.79</v>
      </c>
      <c r="AR7" s="111"/>
      <c r="AS7" s="113">
        <v>41572.6</v>
      </c>
      <c r="AT7" s="111"/>
      <c r="AU7" s="113">
        <v>40552.26</v>
      </c>
      <c r="AV7" s="111"/>
      <c r="AW7" s="113">
        <v>47396.84</v>
      </c>
      <c r="AX7" s="111"/>
      <c r="AY7" s="113">
        <v>53132.21</v>
      </c>
      <c r="AZ7" s="111"/>
      <c r="BA7" s="113">
        <v>46958.5</v>
      </c>
      <c r="BB7" s="111"/>
      <c r="BC7" s="113">
        <v>50639.02</v>
      </c>
      <c r="BD7" s="111"/>
      <c r="BE7" s="113">
        <v>56475.19</v>
      </c>
      <c r="BF7" s="111"/>
      <c r="BG7" s="113">
        <v>47871.63</v>
      </c>
      <c r="BH7" s="111"/>
      <c r="BI7" s="113">
        <v>50390.22</v>
      </c>
      <c r="BJ7" s="111"/>
      <c r="BK7" s="113">
        <v>45598.76</v>
      </c>
      <c r="BL7" s="111"/>
      <c r="BM7" s="113">
        <v>48158.66</v>
      </c>
      <c r="BN7" s="111"/>
      <c r="BO7" s="113">
        <v>50948.03</v>
      </c>
      <c r="BP7" s="111"/>
      <c r="BQ7" s="113">
        <v>44051.68</v>
      </c>
      <c r="BR7" s="111"/>
      <c r="BS7" s="113">
        <v>42868.49</v>
      </c>
      <c r="BT7" s="111"/>
      <c r="BU7" s="113">
        <v>55893.32</v>
      </c>
      <c r="BV7" s="111"/>
      <c r="BW7" s="113">
        <v>52237.34</v>
      </c>
      <c r="BX7" s="111"/>
      <c r="BY7" s="113">
        <v>46667.18</v>
      </c>
      <c r="BZ7" s="111"/>
      <c r="CA7" s="113">
        <v>44163.67</v>
      </c>
      <c r="CB7" s="111"/>
      <c r="CC7" s="113">
        <v>43075.58</v>
      </c>
    </row>
    <row r="8" spans="1:81" ht="16.5" customHeight="1" x14ac:dyDescent="0.45">
      <c r="A8" s="363">
        <v>4</v>
      </c>
      <c r="B8" s="358" t="s">
        <v>323</v>
      </c>
      <c r="C8" s="358" t="s">
        <v>167</v>
      </c>
      <c r="D8" s="115">
        <v>608504</v>
      </c>
      <c r="E8" s="114">
        <v>10887.56</v>
      </c>
      <c r="F8" s="115">
        <v>732151</v>
      </c>
      <c r="G8" s="114">
        <v>11966.41</v>
      </c>
      <c r="H8" s="115">
        <v>785892</v>
      </c>
      <c r="I8" s="114">
        <v>12921.08</v>
      </c>
      <c r="J8" s="115">
        <v>700011</v>
      </c>
      <c r="K8" s="114">
        <v>11474.64</v>
      </c>
      <c r="L8" s="115">
        <v>945597</v>
      </c>
      <c r="M8" s="114">
        <v>14110.17</v>
      </c>
      <c r="N8" s="115">
        <v>685768</v>
      </c>
      <c r="O8" s="114">
        <v>10782.27</v>
      </c>
      <c r="P8" s="115">
        <v>734947</v>
      </c>
      <c r="Q8" s="114">
        <v>11610.43</v>
      </c>
      <c r="R8" s="115">
        <v>696920</v>
      </c>
      <c r="S8" s="114">
        <v>11141.03</v>
      </c>
      <c r="T8" s="115">
        <v>720554</v>
      </c>
      <c r="U8" s="114">
        <v>11891</v>
      </c>
      <c r="V8" s="115">
        <v>1203811</v>
      </c>
      <c r="W8" s="114">
        <v>17441.009999999998</v>
      </c>
      <c r="X8" s="115">
        <v>763418</v>
      </c>
      <c r="Y8" s="114">
        <v>12577.72</v>
      </c>
      <c r="Z8" s="115">
        <v>1218208</v>
      </c>
      <c r="AA8" s="114">
        <v>19108.7</v>
      </c>
      <c r="AB8" s="115">
        <v>1030307</v>
      </c>
      <c r="AC8" s="114">
        <v>15609.71</v>
      </c>
      <c r="AD8" s="115">
        <v>836932</v>
      </c>
      <c r="AE8" s="114">
        <v>13355.53</v>
      </c>
      <c r="AF8" s="115">
        <v>991381</v>
      </c>
      <c r="AG8" s="114">
        <v>15171.46</v>
      </c>
      <c r="AH8" s="115">
        <v>704952</v>
      </c>
      <c r="AI8" s="114">
        <v>10897.98</v>
      </c>
      <c r="AJ8" s="115">
        <v>727421</v>
      </c>
      <c r="AK8" s="114">
        <v>11530.42</v>
      </c>
      <c r="AL8" s="115">
        <v>718880</v>
      </c>
      <c r="AM8" s="114">
        <v>11540.73</v>
      </c>
      <c r="AN8" s="115">
        <v>445102</v>
      </c>
      <c r="AO8" s="114">
        <v>7887.66</v>
      </c>
      <c r="AP8" s="115">
        <v>629600</v>
      </c>
      <c r="AQ8" s="114">
        <v>10504.95</v>
      </c>
      <c r="AR8" s="115">
        <v>787206</v>
      </c>
      <c r="AS8" s="114">
        <v>12226.53</v>
      </c>
      <c r="AT8" s="115">
        <v>851504</v>
      </c>
      <c r="AU8" s="114">
        <v>12801.69</v>
      </c>
      <c r="AV8" s="115">
        <v>1011870</v>
      </c>
      <c r="AW8" s="114">
        <v>15735.77</v>
      </c>
      <c r="AX8" s="115">
        <v>1171238</v>
      </c>
      <c r="AY8" s="114">
        <v>17428.009999999998</v>
      </c>
      <c r="AZ8" s="115">
        <v>823401</v>
      </c>
      <c r="BA8" s="114">
        <v>12325.22</v>
      </c>
      <c r="BB8" s="115">
        <v>914773</v>
      </c>
      <c r="BC8" s="114">
        <v>13777.57</v>
      </c>
      <c r="BD8" s="115">
        <v>955448</v>
      </c>
      <c r="BE8" s="114">
        <v>14157.31</v>
      </c>
      <c r="BF8" s="115">
        <v>936597</v>
      </c>
      <c r="BG8" s="114">
        <v>13238.82</v>
      </c>
      <c r="BH8" s="115">
        <v>754862</v>
      </c>
      <c r="BI8" s="114">
        <v>11565.91</v>
      </c>
      <c r="BJ8" s="115">
        <v>1037782</v>
      </c>
      <c r="BK8" s="114">
        <v>14983.21</v>
      </c>
      <c r="BL8" s="115">
        <v>986839</v>
      </c>
      <c r="BM8" s="114">
        <v>15121.52</v>
      </c>
      <c r="BN8" s="115">
        <v>985877</v>
      </c>
      <c r="BO8" s="114">
        <v>14821.68</v>
      </c>
      <c r="BP8" s="115">
        <v>840362</v>
      </c>
      <c r="BQ8" s="114">
        <v>12478.06</v>
      </c>
      <c r="BR8" s="115">
        <v>750093</v>
      </c>
      <c r="BS8" s="114">
        <v>11883.35</v>
      </c>
      <c r="BT8" s="115">
        <v>1488050</v>
      </c>
      <c r="BU8" s="114">
        <v>22280.51</v>
      </c>
      <c r="BV8" s="115">
        <v>1154219</v>
      </c>
      <c r="BW8" s="114">
        <v>17870.080000000002</v>
      </c>
      <c r="BX8" s="115">
        <v>961859</v>
      </c>
      <c r="BY8" s="114">
        <v>15397.4</v>
      </c>
      <c r="BZ8" s="115">
        <v>950761</v>
      </c>
      <c r="CA8" s="114">
        <v>14920.75</v>
      </c>
      <c r="CB8" s="115">
        <v>864939</v>
      </c>
      <c r="CC8" s="114">
        <v>13780.58</v>
      </c>
    </row>
    <row r="9" spans="1:81" ht="16.5" customHeight="1" x14ac:dyDescent="0.45">
      <c r="A9" s="362">
        <v>5</v>
      </c>
      <c r="B9" s="357" t="s">
        <v>324</v>
      </c>
      <c r="C9" s="357" t="s">
        <v>167</v>
      </c>
      <c r="D9" s="117">
        <v>311161</v>
      </c>
      <c r="E9" s="113">
        <v>4187.93</v>
      </c>
      <c r="F9" s="117">
        <v>323192</v>
      </c>
      <c r="G9" s="113">
        <v>4451.51</v>
      </c>
      <c r="H9" s="117">
        <v>392760</v>
      </c>
      <c r="I9" s="113">
        <v>5191.93</v>
      </c>
      <c r="J9" s="117">
        <v>301843</v>
      </c>
      <c r="K9" s="113">
        <v>3870.33</v>
      </c>
      <c r="L9" s="117">
        <v>416991</v>
      </c>
      <c r="M9" s="113">
        <v>5267.84</v>
      </c>
      <c r="N9" s="117">
        <v>300743</v>
      </c>
      <c r="O9" s="113">
        <v>3851.04</v>
      </c>
      <c r="P9" s="117">
        <v>382155</v>
      </c>
      <c r="Q9" s="113">
        <v>4827.04</v>
      </c>
      <c r="R9" s="117">
        <v>362593</v>
      </c>
      <c r="S9" s="113">
        <v>4721.28</v>
      </c>
      <c r="T9" s="117">
        <v>317832</v>
      </c>
      <c r="U9" s="113">
        <v>4266.3100000000004</v>
      </c>
      <c r="V9" s="117">
        <v>624268</v>
      </c>
      <c r="W9" s="113">
        <v>7800.02</v>
      </c>
      <c r="X9" s="117">
        <v>446987</v>
      </c>
      <c r="Y9" s="113">
        <v>5608.24</v>
      </c>
      <c r="Z9" s="117">
        <v>687120</v>
      </c>
      <c r="AA9" s="113">
        <v>8709.32</v>
      </c>
      <c r="AB9" s="117">
        <v>603293</v>
      </c>
      <c r="AC9" s="113">
        <v>7699.54</v>
      </c>
      <c r="AD9" s="117">
        <v>439902</v>
      </c>
      <c r="AE9" s="113">
        <v>5707.31</v>
      </c>
      <c r="AF9" s="117">
        <v>532154</v>
      </c>
      <c r="AG9" s="113">
        <v>6694.47</v>
      </c>
      <c r="AH9" s="117">
        <v>340496</v>
      </c>
      <c r="AI9" s="113">
        <v>4446.04</v>
      </c>
      <c r="AJ9" s="117">
        <v>294225</v>
      </c>
      <c r="AK9" s="113">
        <v>3777.72</v>
      </c>
      <c r="AL9" s="117">
        <v>328931</v>
      </c>
      <c r="AM9" s="113">
        <v>4225.49</v>
      </c>
      <c r="AN9" s="117">
        <v>169581</v>
      </c>
      <c r="AO9" s="113">
        <v>2337.35</v>
      </c>
      <c r="AP9" s="117">
        <v>274680</v>
      </c>
      <c r="AQ9" s="113">
        <v>3515.17</v>
      </c>
      <c r="AR9" s="117">
        <v>334450</v>
      </c>
      <c r="AS9" s="113">
        <v>4216.68</v>
      </c>
      <c r="AT9" s="117">
        <v>381134</v>
      </c>
      <c r="AU9" s="113">
        <v>4696.09</v>
      </c>
      <c r="AV9" s="117">
        <v>466968</v>
      </c>
      <c r="AW9" s="113">
        <v>5927.4</v>
      </c>
      <c r="AX9" s="117">
        <v>499318</v>
      </c>
      <c r="AY9" s="113">
        <v>6125.81</v>
      </c>
      <c r="AZ9" s="117">
        <v>408506</v>
      </c>
      <c r="BA9" s="113">
        <v>5175.3500000000004</v>
      </c>
      <c r="BB9" s="117">
        <v>441076</v>
      </c>
      <c r="BC9" s="113">
        <v>5602.61</v>
      </c>
      <c r="BD9" s="117">
        <v>466107</v>
      </c>
      <c r="BE9" s="113">
        <v>5898.09</v>
      </c>
      <c r="BF9" s="117">
        <v>425238</v>
      </c>
      <c r="BG9" s="113">
        <v>5387.88</v>
      </c>
      <c r="BH9" s="117">
        <v>326696</v>
      </c>
      <c r="BI9" s="113">
        <v>4227.3500000000004</v>
      </c>
      <c r="BJ9" s="117">
        <v>502237</v>
      </c>
      <c r="BK9" s="113">
        <v>6334.65</v>
      </c>
      <c r="BL9" s="117">
        <v>393143</v>
      </c>
      <c r="BM9" s="113">
        <v>5017.96</v>
      </c>
      <c r="BN9" s="117">
        <v>293416</v>
      </c>
      <c r="BO9" s="113">
        <v>3919.28</v>
      </c>
      <c r="BP9" s="117">
        <v>332531</v>
      </c>
      <c r="BQ9" s="113">
        <v>4312.54</v>
      </c>
      <c r="BR9" s="117">
        <v>271995</v>
      </c>
      <c r="BS9" s="113">
        <v>3586.36</v>
      </c>
      <c r="BT9" s="117">
        <v>503270</v>
      </c>
      <c r="BU9" s="113">
        <v>6449.87</v>
      </c>
      <c r="BV9" s="117">
        <v>454725</v>
      </c>
      <c r="BW9" s="113">
        <v>5819.96</v>
      </c>
      <c r="BX9" s="117">
        <v>433877</v>
      </c>
      <c r="BY9" s="113">
        <v>5728.37</v>
      </c>
      <c r="BZ9" s="117">
        <v>456083</v>
      </c>
      <c r="CA9" s="113">
        <v>6103.37</v>
      </c>
      <c r="CB9" s="117">
        <v>384736</v>
      </c>
      <c r="CC9" s="113">
        <v>5097.0600000000004</v>
      </c>
    </row>
    <row r="10" spans="1:81" ht="16.5" customHeight="1" x14ac:dyDescent="0.45">
      <c r="A10" s="363">
        <v>6</v>
      </c>
      <c r="B10" s="358" t="s">
        <v>325</v>
      </c>
      <c r="C10" s="358" t="s">
        <v>167</v>
      </c>
      <c r="D10" s="115">
        <v>60391</v>
      </c>
      <c r="E10" s="116">
        <v>956.77</v>
      </c>
      <c r="F10" s="115">
        <v>86377</v>
      </c>
      <c r="G10" s="114">
        <v>1262.3699999999999</v>
      </c>
      <c r="H10" s="115">
        <v>73304</v>
      </c>
      <c r="I10" s="114">
        <v>1057.22</v>
      </c>
      <c r="J10" s="115">
        <v>37081</v>
      </c>
      <c r="K10" s="116">
        <v>589.95000000000005</v>
      </c>
      <c r="L10" s="115">
        <v>59169</v>
      </c>
      <c r="M10" s="116">
        <v>855.38</v>
      </c>
      <c r="N10" s="115">
        <v>40093</v>
      </c>
      <c r="O10" s="116">
        <v>625.16999999999996</v>
      </c>
      <c r="P10" s="115">
        <v>47233</v>
      </c>
      <c r="Q10" s="116">
        <v>688.82</v>
      </c>
      <c r="R10" s="115">
        <v>46833</v>
      </c>
      <c r="S10" s="116">
        <v>753.47</v>
      </c>
      <c r="T10" s="115">
        <v>50092</v>
      </c>
      <c r="U10" s="116">
        <v>806.4</v>
      </c>
      <c r="V10" s="115">
        <v>38043</v>
      </c>
      <c r="W10" s="116">
        <v>627.20000000000005</v>
      </c>
      <c r="X10" s="115">
        <v>33856</v>
      </c>
      <c r="Y10" s="116">
        <v>511.79</v>
      </c>
      <c r="Z10" s="115">
        <v>42718</v>
      </c>
      <c r="AA10" s="116">
        <v>651.36</v>
      </c>
      <c r="AB10" s="115">
        <v>71519</v>
      </c>
      <c r="AC10" s="114">
        <v>1020.02</v>
      </c>
      <c r="AD10" s="115">
        <v>28900</v>
      </c>
      <c r="AE10" s="116">
        <v>495.75</v>
      </c>
      <c r="AF10" s="115">
        <v>47864</v>
      </c>
      <c r="AG10" s="116">
        <v>717.81</v>
      </c>
      <c r="AH10" s="115">
        <v>48175</v>
      </c>
      <c r="AI10" s="116">
        <v>692.28</v>
      </c>
      <c r="AJ10" s="115">
        <v>48460</v>
      </c>
      <c r="AK10" s="116">
        <v>721.73</v>
      </c>
      <c r="AL10" s="115">
        <v>32268</v>
      </c>
      <c r="AM10" s="116">
        <v>530.34</v>
      </c>
      <c r="AN10" s="115">
        <v>42776</v>
      </c>
      <c r="AO10" s="116">
        <v>661.72</v>
      </c>
      <c r="AP10" s="115">
        <v>54998</v>
      </c>
      <c r="AQ10" s="116">
        <v>841.86</v>
      </c>
      <c r="AR10" s="115">
        <v>44278</v>
      </c>
      <c r="AS10" s="116">
        <v>691.68</v>
      </c>
      <c r="AT10" s="115">
        <v>47482</v>
      </c>
      <c r="AU10" s="116">
        <v>707.19</v>
      </c>
      <c r="AV10" s="115">
        <v>67149</v>
      </c>
      <c r="AW10" s="116">
        <v>954.64</v>
      </c>
      <c r="AX10" s="115">
        <v>88581</v>
      </c>
      <c r="AY10" s="114">
        <v>1259.5</v>
      </c>
      <c r="AZ10" s="115">
        <v>88132</v>
      </c>
      <c r="BA10" s="114">
        <v>1229.2</v>
      </c>
      <c r="BB10" s="115">
        <v>58066</v>
      </c>
      <c r="BC10" s="116">
        <v>905.13</v>
      </c>
      <c r="BD10" s="115">
        <v>81990</v>
      </c>
      <c r="BE10" s="114">
        <v>1204.4100000000001</v>
      </c>
      <c r="BF10" s="115">
        <v>82033</v>
      </c>
      <c r="BG10" s="114">
        <v>1192.79</v>
      </c>
      <c r="BH10" s="115">
        <v>107652</v>
      </c>
      <c r="BI10" s="114">
        <v>1515.56</v>
      </c>
      <c r="BJ10" s="115">
        <v>112977</v>
      </c>
      <c r="BK10" s="114">
        <v>1588.02</v>
      </c>
      <c r="BL10" s="115">
        <v>91056</v>
      </c>
      <c r="BM10" s="114">
        <v>1327.38</v>
      </c>
      <c r="BN10" s="115">
        <v>67278</v>
      </c>
      <c r="BO10" s="114">
        <v>1027.1500000000001</v>
      </c>
      <c r="BP10" s="115">
        <v>64774</v>
      </c>
      <c r="BQ10" s="116">
        <v>957.7</v>
      </c>
      <c r="BR10" s="115">
        <v>56587</v>
      </c>
      <c r="BS10" s="116">
        <v>877.9</v>
      </c>
      <c r="BT10" s="115">
        <v>107365</v>
      </c>
      <c r="BU10" s="114">
        <v>1597.78</v>
      </c>
      <c r="BV10" s="115">
        <v>75686</v>
      </c>
      <c r="BW10" s="114">
        <v>1119.1199999999999</v>
      </c>
      <c r="BX10" s="115">
        <v>59808</v>
      </c>
      <c r="BY10" s="116">
        <v>993.24</v>
      </c>
      <c r="BZ10" s="115">
        <v>31708</v>
      </c>
      <c r="CA10" s="116">
        <v>676.45</v>
      </c>
      <c r="CB10" s="115">
        <v>40179</v>
      </c>
      <c r="CC10" s="116">
        <v>722.15</v>
      </c>
    </row>
    <row r="11" spans="1:81" ht="16.5" customHeight="1" x14ac:dyDescent="0.45">
      <c r="A11" s="362">
        <v>7</v>
      </c>
      <c r="B11" s="357" t="s">
        <v>326</v>
      </c>
      <c r="C11" s="357" t="s">
        <v>167</v>
      </c>
      <c r="D11" s="117">
        <v>97924</v>
      </c>
      <c r="E11" s="113">
        <v>1316.02</v>
      </c>
      <c r="F11" s="117">
        <v>207059</v>
      </c>
      <c r="G11" s="113">
        <v>2827.95</v>
      </c>
      <c r="H11" s="117">
        <v>270728</v>
      </c>
      <c r="I11" s="113">
        <v>3573.75</v>
      </c>
      <c r="J11" s="117">
        <v>143106</v>
      </c>
      <c r="K11" s="113">
        <v>1838.75</v>
      </c>
      <c r="L11" s="117">
        <v>246863</v>
      </c>
      <c r="M11" s="113">
        <v>3099.49</v>
      </c>
      <c r="N11" s="117">
        <v>226820</v>
      </c>
      <c r="O11" s="113">
        <v>2794.48</v>
      </c>
      <c r="P11" s="117">
        <v>289014</v>
      </c>
      <c r="Q11" s="113">
        <v>3606.23</v>
      </c>
      <c r="R11" s="117">
        <v>279361</v>
      </c>
      <c r="S11" s="113">
        <v>3536.5</v>
      </c>
      <c r="T11" s="117">
        <v>247289</v>
      </c>
      <c r="U11" s="113">
        <v>3185.82</v>
      </c>
      <c r="V11" s="117">
        <v>458813</v>
      </c>
      <c r="W11" s="113">
        <v>5726.18</v>
      </c>
      <c r="X11" s="117">
        <v>308796</v>
      </c>
      <c r="Y11" s="113">
        <v>3799.65</v>
      </c>
      <c r="Z11" s="117">
        <v>323249</v>
      </c>
      <c r="AA11" s="113">
        <v>3961.87</v>
      </c>
      <c r="AB11" s="117">
        <v>317425</v>
      </c>
      <c r="AC11" s="113">
        <v>3956.7</v>
      </c>
      <c r="AD11" s="117">
        <v>277029</v>
      </c>
      <c r="AE11" s="113">
        <v>3484.71</v>
      </c>
      <c r="AF11" s="117">
        <v>222525</v>
      </c>
      <c r="AG11" s="113">
        <v>2832.66</v>
      </c>
      <c r="AH11" s="117">
        <v>267637</v>
      </c>
      <c r="AI11" s="113">
        <v>3446.24</v>
      </c>
      <c r="AJ11" s="117">
        <v>238866</v>
      </c>
      <c r="AK11" s="113">
        <v>2949.9</v>
      </c>
      <c r="AL11" s="117">
        <v>273165</v>
      </c>
      <c r="AM11" s="113">
        <v>3387.11</v>
      </c>
      <c r="AN11" s="117">
        <v>112063</v>
      </c>
      <c r="AO11" s="113">
        <v>1455.95</v>
      </c>
      <c r="AP11" s="117">
        <v>114094</v>
      </c>
      <c r="AQ11" s="113">
        <v>1451.7</v>
      </c>
      <c r="AR11" s="117">
        <v>190824</v>
      </c>
      <c r="AS11" s="113">
        <v>2377.4</v>
      </c>
      <c r="AT11" s="117">
        <v>189422</v>
      </c>
      <c r="AU11" s="113">
        <v>2332.6</v>
      </c>
      <c r="AV11" s="117">
        <v>331763</v>
      </c>
      <c r="AW11" s="113">
        <v>4175.45</v>
      </c>
      <c r="AX11" s="117">
        <v>300212</v>
      </c>
      <c r="AY11" s="113">
        <v>3631.05</v>
      </c>
      <c r="AZ11" s="117">
        <v>232737</v>
      </c>
      <c r="BA11" s="113">
        <v>2864.71</v>
      </c>
      <c r="BB11" s="117">
        <v>202624</v>
      </c>
      <c r="BC11" s="113">
        <v>2555.48</v>
      </c>
      <c r="BD11" s="117">
        <v>252874</v>
      </c>
      <c r="BE11" s="113">
        <v>3142.91</v>
      </c>
      <c r="BF11" s="117">
        <v>214028</v>
      </c>
      <c r="BG11" s="113">
        <v>2724.14</v>
      </c>
      <c r="BH11" s="117">
        <v>118277</v>
      </c>
      <c r="BI11" s="113">
        <v>1528.06</v>
      </c>
      <c r="BJ11" s="117">
        <v>173367</v>
      </c>
      <c r="BK11" s="113">
        <v>2296.46</v>
      </c>
      <c r="BL11" s="117">
        <v>118575</v>
      </c>
      <c r="BM11" s="113">
        <v>1588.09</v>
      </c>
      <c r="BN11" s="117">
        <v>90673</v>
      </c>
      <c r="BO11" s="113">
        <v>1226.5999999999999</v>
      </c>
      <c r="BP11" s="117">
        <v>127174</v>
      </c>
      <c r="BQ11" s="113">
        <v>1662.28</v>
      </c>
      <c r="BR11" s="117">
        <v>107497</v>
      </c>
      <c r="BS11" s="113">
        <v>1384.56</v>
      </c>
      <c r="BT11" s="117">
        <v>97099</v>
      </c>
      <c r="BU11" s="113">
        <v>1269.31</v>
      </c>
      <c r="BV11" s="117">
        <v>208576</v>
      </c>
      <c r="BW11" s="113">
        <v>2638.24</v>
      </c>
      <c r="BX11" s="117">
        <v>235315</v>
      </c>
      <c r="BY11" s="113">
        <v>3010.34</v>
      </c>
      <c r="BZ11" s="117">
        <v>242092</v>
      </c>
      <c r="CA11" s="113">
        <v>3177.37</v>
      </c>
      <c r="CB11" s="117">
        <v>203630</v>
      </c>
      <c r="CC11" s="113">
        <v>2745.45</v>
      </c>
    </row>
    <row r="12" spans="1:81" ht="16.5" customHeight="1" x14ac:dyDescent="0.45">
      <c r="A12" s="363">
        <v>8</v>
      </c>
      <c r="B12" s="358" t="s">
        <v>327</v>
      </c>
      <c r="C12" s="358" t="s">
        <v>167</v>
      </c>
      <c r="D12" s="115">
        <v>6201</v>
      </c>
      <c r="E12" s="116">
        <v>86.14</v>
      </c>
      <c r="F12" s="115">
        <v>11822</v>
      </c>
      <c r="G12" s="116">
        <v>146.44</v>
      </c>
      <c r="H12" s="115">
        <v>11708</v>
      </c>
      <c r="I12" s="116">
        <v>146.97999999999999</v>
      </c>
      <c r="J12" s="115">
        <v>51653</v>
      </c>
      <c r="K12" s="116">
        <v>644.29999999999995</v>
      </c>
      <c r="L12" s="115">
        <v>48946</v>
      </c>
      <c r="M12" s="116">
        <v>595.48</v>
      </c>
      <c r="N12" s="115">
        <v>22187</v>
      </c>
      <c r="O12" s="116">
        <v>274.33999999999997</v>
      </c>
      <c r="P12" s="115">
        <v>2259</v>
      </c>
      <c r="Q12" s="116">
        <v>29.3</v>
      </c>
      <c r="R12" s="115">
        <v>3088</v>
      </c>
      <c r="S12" s="116">
        <v>37.909999999999997</v>
      </c>
      <c r="T12" s="115">
        <v>3568</v>
      </c>
      <c r="U12" s="116">
        <v>43.39</v>
      </c>
      <c r="V12" s="115">
        <v>12040</v>
      </c>
      <c r="W12" s="116">
        <v>141.18</v>
      </c>
      <c r="X12" s="115">
        <v>8218</v>
      </c>
      <c r="Y12" s="116">
        <v>104.22</v>
      </c>
      <c r="Z12" s="115">
        <v>177556</v>
      </c>
      <c r="AA12" s="114">
        <v>2360.62</v>
      </c>
      <c r="AB12" s="115">
        <v>120200</v>
      </c>
      <c r="AC12" s="114">
        <v>1605.13</v>
      </c>
      <c r="AD12" s="115">
        <v>67908</v>
      </c>
      <c r="AE12" s="116">
        <v>913.27</v>
      </c>
      <c r="AF12" s="115">
        <v>68167</v>
      </c>
      <c r="AG12" s="116">
        <v>918.51</v>
      </c>
      <c r="AH12" s="115">
        <v>13421</v>
      </c>
      <c r="AI12" s="116">
        <v>167.97</v>
      </c>
      <c r="AJ12" s="115">
        <v>2548</v>
      </c>
      <c r="AK12" s="116">
        <v>33.630000000000003</v>
      </c>
      <c r="AL12" s="115">
        <v>4935</v>
      </c>
      <c r="AM12" s="116">
        <v>65.36</v>
      </c>
      <c r="AN12" s="115">
        <v>2347</v>
      </c>
      <c r="AO12" s="116">
        <v>31.29</v>
      </c>
      <c r="AP12" s="115">
        <v>8728</v>
      </c>
      <c r="AQ12" s="116">
        <v>106.04</v>
      </c>
      <c r="AR12" s="115">
        <v>4313</v>
      </c>
      <c r="AS12" s="116">
        <v>53.48</v>
      </c>
      <c r="AT12" s="115">
        <v>17163</v>
      </c>
      <c r="AU12" s="116">
        <v>192.15</v>
      </c>
      <c r="AV12" s="115">
        <v>5073</v>
      </c>
      <c r="AW12" s="116">
        <v>64.39</v>
      </c>
      <c r="AX12" s="115">
        <v>13977</v>
      </c>
      <c r="AY12" s="116">
        <v>169.4</v>
      </c>
      <c r="AZ12" s="115">
        <v>9833</v>
      </c>
      <c r="BA12" s="116">
        <v>136.69999999999999</v>
      </c>
      <c r="BB12" s="115">
        <v>7154</v>
      </c>
      <c r="BC12" s="116">
        <v>90.12</v>
      </c>
      <c r="BD12" s="115">
        <v>12142</v>
      </c>
      <c r="BE12" s="116">
        <v>150.13999999999999</v>
      </c>
      <c r="BF12" s="115">
        <v>7074</v>
      </c>
      <c r="BG12" s="116">
        <v>87.19</v>
      </c>
      <c r="BH12" s="115">
        <v>3431</v>
      </c>
      <c r="BI12" s="116">
        <v>46.87</v>
      </c>
      <c r="BJ12" s="115">
        <v>11631</v>
      </c>
      <c r="BK12" s="116">
        <v>149.38999999999999</v>
      </c>
      <c r="BL12" s="115">
        <v>5035</v>
      </c>
      <c r="BM12" s="116">
        <v>67.430000000000007</v>
      </c>
      <c r="BN12" s="115">
        <v>3101</v>
      </c>
      <c r="BO12" s="116">
        <v>43.95</v>
      </c>
      <c r="BP12" s="115">
        <v>2717</v>
      </c>
      <c r="BQ12" s="116">
        <v>37.1</v>
      </c>
      <c r="BR12" s="115">
        <v>3218</v>
      </c>
      <c r="BS12" s="116">
        <v>43.73</v>
      </c>
      <c r="BT12" s="115">
        <v>10358</v>
      </c>
      <c r="BU12" s="116">
        <v>130.41999999999999</v>
      </c>
      <c r="BV12" s="115">
        <v>10757</v>
      </c>
      <c r="BW12" s="116">
        <v>139.4</v>
      </c>
      <c r="BX12" s="115">
        <v>4894</v>
      </c>
      <c r="BY12" s="116">
        <v>67.599999999999994</v>
      </c>
      <c r="BZ12" s="115">
        <v>16431</v>
      </c>
      <c r="CA12" s="116">
        <v>230.48</v>
      </c>
      <c r="CB12" s="115">
        <v>30750</v>
      </c>
      <c r="CC12" s="116">
        <v>412.04</v>
      </c>
    </row>
    <row r="13" spans="1:81" ht="16.5" customHeight="1" x14ac:dyDescent="0.45">
      <c r="A13" s="362">
        <v>9</v>
      </c>
      <c r="B13" s="357" t="s">
        <v>328</v>
      </c>
      <c r="C13" s="357" t="s">
        <v>167</v>
      </c>
      <c r="D13" s="117">
        <v>144523</v>
      </c>
      <c r="E13" s="113">
        <v>1786.58</v>
      </c>
      <c r="F13" s="117">
        <v>16367</v>
      </c>
      <c r="G13" s="118">
        <v>181.87</v>
      </c>
      <c r="H13" s="117">
        <v>35511</v>
      </c>
      <c r="I13" s="118">
        <v>382.82</v>
      </c>
      <c r="J13" s="117">
        <v>68134</v>
      </c>
      <c r="K13" s="118">
        <v>758.03</v>
      </c>
      <c r="L13" s="117">
        <v>60863</v>
      </c>
      <c r="M13" s="118">
        <v>692.8</v>
      </c>
      <c r="N13" s="117">
        <v>9076</v>
      </c>
      <c r="O13" s="118">
        <v>104.63</v>
      </c>
      <c r="P13" s="117">
        <v>41034</v>
      </c>
      <c r="Q13" s="118">
        <v>451.77</v>
      </c>
      <c r="R13" s="117">
        <v>31201</v>
      </c>
      <c r="S13" s="118">
        <v>346.63</v>
      </c>
      <c r="T13" s="117">
        <v>13442</v>
      </c>
      <c r="U13" s="118">
        <v>154.06</v>
      </c>
      <c r="V13" s="117">
        <v>113089</v>
      </c>
      <c r="W13" s="113">
        <v>1261.75</v>
      </c>
      <c r="X13" s="117">
        <v>93627</v>
      </c>
      <c r="Y13" s="113">
        <v>1142.44</v>
      </c>
      <c r="Z13" s="117">
        <v>140875</v>
      </c>
      <c r="AA13" s="113">
        <v>1680.19</v>
      </c>
      <c r="AB13" s="117">
        <v>91331</v>
      </c>
      <c r="AC13" s="113">
        <v>1063.68</v>
      </c>
      <c r="AD13" s="117">
        <v>63174</v>
      </c>
      <c r="AE13" s="118">
        <v>758.45</v>
      </c>
      <c r="AF13" s="117">
        <v>190849</v>
      </c>
      <c r="AG13" s="113">
        <v>2172.46</v>
      </c>
      <c r="AH13" s="117">
        <v>9792</v>
      </c>
      <c r="AI13" s="118">
        <v>110.43</v>
      </c>
      <c r="AJ13" s="117">
        <v>1865</v>
      </c>
      <c r="AK13" s="118">
        <v>22.13</v>
      </c>
      <c r="AL13" s="117">
        <v>16510</v>
      </c>
      <c r="AM13" s="118">
        <v>200.68</v>
      </c>
      <c r="AN13" s="117">
        <v>8829</v>
      </c>
      <c r="AO13" s="118">
        <v>112.65</v>
      </c>
      <c r="AP13" s="117">
        <v>93738</v>
      </c>
      <c r="AQ13" s="113">
        <v>1045.9100000000001</v>
      </c>
      <c r="AR13" s="117">
        <v>91579</v>
      </c>
      <c r="AS13" s="113">
        <v>1019.82</v>
      </c>
      <c r="AT13" s="117">
        <v>124923</v>
      </c>
      <c r="AU13" s="113">
        <v>1419.64</v>
      </c>
      <c r="AV13" s="117">
        <v>60693</v>
      </c>
      <c r="AW13" s="118">
        <v>688.38</v>
      </c>
      <c r="AX13" s="117">
        <v>88515</v>
      </c>
      <c r="AY13" s="118">
        <v>954.42</v>
      </c>
      <c r="AZ13" s="117">
        <v>16534</v>
      </c>
      <c r="BA13" s="118">
        <v>177.88</v>
      </c>
      <c r="BB13" s="118">
        <v>802</v>
      </c>
      <c r="BC13" s="118">
        <v>11.14</v>
      </c>
      <c r="BD13" s="118">
        <v>955</v>
      </c>
      <c r="BE13" s="118">
        <v>14.05</v>
      </c>
      <c r="BF13" s="117">
        <v>1264</v>
      </c>
      <c r="BG13" s="118">
        <v>17.829999999999998</v>
      </c>
      <c r="BH13" s="117">
        <v>1082</v>
      </c>
      <c r="BI13" s="118">
        <v>14.78</v>
      </c>
      <c r="BJ13" s="118">
        <v>402</v>
      </c>
      <c r="BK13" s="118">
        <v>5.34</v>
      </c>
      <c r="BL13" s="117">
        <v>1925</v>
      </c>
      <c r="BM13" s="118">
        <v>24.6</v>
      </c>
      <c r="BN13" s="117">
        <v>10704</v>
      </c>
      <c r="BO13" s="118">
        <v>132.34</v>
      </c>
      <c r="BP13" s="117">
        <v>9949</v>
      </c>
      <c r="BQ13" s="118">
        <v>128.62</v>
      </c>
      <c r="BR13" s="117">
        <v>8450</v>
      </c>
      <c r="BS13" s="118">
        <v>102.44</v>
      </c>
      <c r="BT13" s="118">
        <v>739</v>
      </c>
      <c r="BU13" s="118">
        <v>9.2799999999999994</v>
      </c>
      <c r="BV13" s="117">
        <v>2710</v>
      </c>
      <c r="BW13" s="118">
        <v>31.94</v>
      </c>
      <c r="BX13" s="117">
        <v>7248</v>
      </c>
      <c r="BY13" s="118">
        <v>86.16</v>
      </c>
      <c r="BZ13" s="117">
        <v>7777</v>
      </c>
      <c r="CA13" s="118">
        <v>89.56</v>
      </c>
      <c r="CB13" s="117">
        <v>18612</v>
      </c>
      <c r="CC13" s="118">
        <v>181.39</v>
      </c>
    </row>
    <row r="14" spans="1:81" ht="16.5" customHeight="1" x14ac:dyDescent="0.45">
      <c r="A14" s="363">
        <v>10</v>
      </c>
      <c r="B14" s="358" t="s">
        <v>329</v>
      </c>
      <c r="C14" s="358" t="s">
        <v>167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6">
        <v>64</v>
      </c>
      <c r="W14" s="116">
        <v>0.74</v>
      </c>
      <c r="X14" s="116">
        <v>231</v>
      </c>
      <c r="Y14" s="116">
        <v>2.73</v>
      </c>
      <c r="Z14" s="116">
        <v>75</v>
      </c>
      <c r="AA14" s="116">
        <v>0.87</v>
      </c>
      <c r="AB14" s="116">
        <v>10</v>
      </c>
      <c r="AC14" s="116">
        <v>0.11</v>
      </c>
      <c r="AD14" s="116">
        <v>15</v>
      </c>
      <c r="AE14" s="116">
        <v>0.17</v>
      </c>
      <c r="AF14" s="116">
        <v>129</v>
      </c>
      <c r="AG14" s="116">
        <v>1.48</v>
      </c>
      <c r="AH14" s="116">
        <v>60</v>
      </c>
      <c r="AI14" s="116">
        <v>0.69</v>
      </c>
      <c r="AJ14" s="112"/>
      <c r="AK14" s="116">
        <v>0</v>
      </c>
      <c r="AL14" s="112"/>
      <c r="AM14" s="116">
        <v>0</v>
      </c>
      <c r="AN14" s="112"/>
      <c r="AO14" s="116">
        <v>0</v>
      </c>
      <c r="AP14" s="112"/>
      <c r="AQ14" s="116">
        <v>0</v>
      </c>
      <c r="AR14" s="112"/>
      <c r="AS14" s="116">
        <v>0</v>
      </c>
      <c r="AT14" s="112"/>
      <c r="AU14" s="116">
        <v>0</v>
      </c>
      <c r="AV14" s="112"/>
      <c r="AW14" s="116">
        <v>0</v>
      </c>
      <c r="AX14" s="112"/>
      <c r="AY14" s="116">
        <v>0</v>
      </c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</row>
    <row r="15" spans="1:81" ht="16.5" customHeight="1" x14ac:dyDescent="0.45">
      <c r="A15" s="362">
        <v>11</v>
      </c>
      <c r="B15" s="357" t="s">
        <v>330</v>
      </c>
      <c r="C15" s="357" t="s">
        <v>167</v>
      </c>
      <c r="D15" s="117">
        <v>2122</v>
      </c>
      <c r="E15" s="118">
        <v>42.42</v>
      </c>
      <c r="F15" s="117">
        <v>1567</v>
      </c>
      <c r="G15" s="118">
        <v>32.880000000000003</v>
      </c>
      <c r="H15" s="117">
        <v>1510</v>
      </c>
      <c r="I15" s="118">
        <v>31.16</v>
      </c>
      <c r="J15" s="117">
        <v>1868</v>
      </c>
      <c r="K15" s="118">
        <v>39.299999999999997</v>
      </c>
      <c r="L15" s="117">
        <v>1150</v>
      </c>
      <c r="M15" s="118">
        <v>24.69</v>
      </c>
      <c r="N15" s="117">
        <v>2567</v>
      </c>
      <c r="O15" s="118">
        <v>52.42</v>
      </c>
      <c r="P15" s="117">
        <v>2615</v>
      </c>
      <c r="Q15" s="118">
        <v>50.92</v>
      </c>
      <c r="R15" s="117">
        <v>2110</v>
      </c>
      <c r="S15" s="118">
        <v>46.77</v>
      </c>
      <c r="T15" s="117">
        <v>3442</v>
      </c>
      <c r="U15" s="118">
        <v>76.650000000000006</v>
      </c>
      <c r="V15" s="117">
        <v>2220</v>
      </c>
      <c r="W15" s="118">
        <v>42.96</v>
      </c>
      <c r="X15" s="117">
        <v>2259</v>
      </c>
      <c r="Y15" s="118">
        <v>47.41</v>
      </c>
      <c r="Z15" s="117">
        <v>2646</v>
      </c>
      <c r="AA15" s="118">
        <v>54.4</v>
      </c>
      <c r="AB15" s="117">
        <v>2809</v>
      </c>
      <c r="AC15" s="118">
        <v>53.89</v>
      </c>
      <c r="AD15" s="117">
        <v>2877</v>
      </c>
      <c r="AE15" s="118">
        <v>54.95</v>
      </c>
      <c r="AF15" s="117">
        <v>2620</v>
      </c>
      <c r="AG15" s="118">
        <v>51.55</v>
      </c>
      <c r="AH15" s="117">
        <v>1412</v>
      </c>
      <c r="AI15" s="118">
        <v>28.44</v>
      </c>
      <c r="AJ15" s="117">
        <v>2486</v>
      </c>
      <c r="AK15" s="118">
        <v>50.33</v>
      </c>
      <c r="AL15" s="117">
        <v>2053</v>
      </c>
      <c r="AM15" s="118">
        <v>42</v>
      </c>
      <c r="AN15" s="117">
        <v>3566</v>
      </c>
      <c r="AO15" s="118">
        <v>75.73</v>
      </c>
      <c r="AP15" s="117">
        <v>3121</v>
      </c>
      <c r="AQ15" s="118">
        <v>69.66</v>
      </c>
      <c r="AR15" s="117">
        <v>3455</v>
      </c>
      <c r="AS15" s="118">
        <v>74.3</v>
      </c>
      <c r="AT15" s="117">
        <v>2144</v>
      </c>
      <c r="AU15" s="118">
        <v>44.51</v>
      </c>
      <c r="AV15" s="117">
        <v>2290</v>
      </c>
      <c r="AW15" s="118">
        <v>44.53</v>
      </c>
      <c r="AX15" s="117">
        <v>8032</v>
      </c>
      <c r="AY15" s="118">
        <v>111.44</v>
      </c>
      <c r="AZ15" s="117">
        <v>61270</v>
      </c>
      <c r="BA15" s="118">
        <v>766.85</v>
      </c>
      <c r="BB15" s="117">
        <v>172431</v>
      </c>
      <c r="BC15" s="113">
        <v>2040.75</v>
      </c>
      <c r="BD15" s="117">
        <v>118145</v>
      </c>
      <c r="BE15" s="113">
        <v>1386.56</v>
      </c>
      <c r="BF15" s="117">
        <v>120840</v>
      </c>
      <c r="BG15" s="113">
        <v>1365.93</v>
      </c>
      <c r="BH15" s="117">
        <v>96255</v>
      </c>
      <c r="BI15" s="113">
        <v>1122.07</v>
      </c>
      <c r="BJ15" s="117">
        <v>203861</v>
      </c>
      <c r="BK15" s="113">
        <v>2295.44</v>
      </c>
      <c r="BL15" s="117">
        <v>176551</v>
      </c>
      <c r="BM15" s="113">
        <v>2010.46</v>
      </c>
      <c r="BN15" s="117">
        <v>121660</v>
      </c>
      <c r="BO15" s="113">
        <v>1489.25</v>
      </c>
      <c r="BP15" s="117">
        <v>127918</v>
      </c>
      <c r="BQ15" s="113">
        <v>1526.85</v>
      </c>
      <c r="BR15" s="117">
        <v>96243</v>
      </c>
      <c r="BS15" s="113">
        <v>1177.72</v>
      </c>
      <c r="BT15" s="117">
        <v>287709</v>
      </c>
      <c r="BU15" s="113">
        <v>3443.07</v>
      </c>
      <c r="BV15" s="117">
        <v>156995</v>
      </c>
      <c r="BW15" s="113">
        <v>1891.27</v>
      </c>
      <c r="BX15" s="117">
        <v>126612</v>
      </c>
      <c r="BY15" s="113">
        <v>1571.03</v>
      </c>
      <c r="BZ15" s="117">
        <v>158075</v>
      </c>
      <c r="CA15" s="113">
        <v>1929.51</v>
      </c>
      <c r="CB15" s="117">
        <v>91565</v>
      </c>
      <c r="CC15" s="113">
        <v>1036.03</v>
      </c>
    </row>
    <row r="16" spans="1:81" ht="16.5" customHeight="1" x14ac:dyDescent="0.45">
      <c r="A16" s="363">
        <v>12</v>
      </c>
      <c r="B16" s="358" t="s">
        <v>331</v>
      </c>
      <c r="C16" s="358" t="s">
        <v>167</v>
      </c>
      <c r="D16" s="115">
        <v>122892</v>
      </c>
      <c r="E16" s="114">
        <v>4143.3900000000003</v>
      </c>
      <c r="F16" s="115">
        <v>99053</v>
      </c>
      <c r="G16" s="114">
        <v>3301.63</v>
      </c>
      <c r="H16" s="115">
        <v>120211</v>
      </c>
      <c r="I16" s="114">
        <v>3871.66</v>
      </c>
      <c r="J16" s="115">
        <v>113640</v>
      </c>
      <c r="K16" s="114">
        <v>3627.62</v>
      </c>
      <c r="L16" s="115">
        <v>106731</v>
      </c>
      <c r="M16" s="114">
        <v>3380.57</v>
      </c>
      <c r="N16" s="115">
        <v>94312</v>
      </c>
      <c r="O16" s="114">
        <v>3066.83</v>
      </c>
      <c r="P16" s="115">
        <v>105278</v>
      </c>
      <c r="Q16" s="114">
        <v>3395.17</v>
      </c>
      <c r="R16" s="115">
        <v>97586</v>
      </c>
      <c r="S16" s="114">
        <v>3202.83</v>
      </c>
      <c r="T16" s="115">
        <v>104068</v>
      </c>
      <c r="U16" s="114">
        <v>3496.1</v>
      </c>
      <c r="V16" s="115">
        <v>100194</v>
      </c>
      <c r="W16" s="114">
        <v>3330.31</v>
      </c>
      <c r="X16" s="115">
        <v>138301</v>
      </c>
      <c r="Y16" s="114">
        <v>4441.5</v>
      </c>
      <c r="Z16" s="115">
        <v>182779</v>
      </c>
      <c r="AA16" s="114">
        <v>5603.28</v>
      </c>
      <c r="AB16" s="115">
        <v>121299</v>
      </c>
      <c r="AC16" s="114">
        <v>3640.54</v>
      </c>
      <c r="AD16" s="115">
        <v>125396</v>
      </c>
      <c r="AE16" s="114">
        <v>3760.56</v>
      </c>
      <c r="AF16" s="115">
        <v>132429</v>
      </c>
      <c r="AG16" s="114">
        <v>3836.95</v>
      </c>
      <c r="AH16" s="115">
        <v>92833</v>
      </c>
      <c r="AI16" s="114">
        <v>2639.13</v>
      </c>
      <c r="AJ16" s="115">
        <v>117413</v>
      </c>
      <c r="AK16" s="114">
        <v>3277.03</v>
      </c>
      <c r="AL16" s="115">
        <v>115855</v>
      </c>
      <c r="AM16" s="114">
        <v>3278.16</v>
      </c>
      <c r="AN16" s="115">
        <v>100669</v>
      </c>
      <c r="AO16" s="114">
        <v>2858.85</v>
      </c>
      <c r="AP16" s="115">
        <v>115638</v>
      </c>
      <c r="AQ16" s="114">
        <v>3265.02</v>
      </c>
      <c r="AR16" s="115">
        <v>114125</v>
      </c>
      <c r="AS16" s="114">
        <v>3122.69</v>
      </c>
      <c r="AT16" s="115">
        <v>117318</v>
      </c>
      <c r="AU16" s="114">
        <v>3259.86</v>
      </c>
      <c r="AV16" s="115">
        <v>183617</v>
      </c>
      <c r="AW16" s="114">
        <v>4609.57</v>
      </c>
      <c r="AX16" s="115">
        <v>199992</v>
      </c>
      <c r="AY16" s="114">
        <v>4769.79</v>
      </c>
      <c r="AZ16" s="115">
        <v>123740</v>
      </c>
      <c r="BA16" s="114">
        <v>3117.2</v>
      </c>
      <c r="BB16" s="115">
        <v>146785</v>
      </c>
      <c r="BC16" s="114">
        <v>3555.68</v>
      </c>
      <c r="BD16" s="115">
        <v>137801</v>
      </c>
      <c r="BE16" s="114">
        <v>3354.57</v>
      </c>
      <c r="BF16" s="115">
        <v>101597</v>
      </c>
      <c r="BG16" s="114">
        <v>2468.66</v>
      </c>
      <c r="BH16" s="115">
        <v>133443</v>
      </c>
      <c r="BI16" s="114">
        <v>3189.73</v>
      </c>
      <c r="BJ16" s="115">
        <v>122461</v>
      </c>
      <c r="BK16" s="114">
        <v>3003.48</v>
      </c>
      <c r="BL16" s="115">
        <v>208263</v>
      </c>
      <c r="BM16" s="114">
        <v>4802.2700000000004</v>
      </c>
      <c r="BN16" s="115">
        <v>115054</v>
      </c>
      <c r="BO16" s="114">
        <v>3092.82</v>
      </c>
      <c r="BP16" s="115">
        <v>83754</v>
      </c>
      <c r="BQ16" s="114">
        <v>2398.4299999999998</v>
      </c>
      <c r="BR16" s="115">
        <v>98904</v>
      </c>
      <c r="BS16" s="114">
        <v>3070.67</v>
      </c>
      <c r="BT16" s="115">
        <v>171811</v>
      </c>
      <c r="BU16" s="114">
        <v>4987.95</v>
      </c>
      <c r="BV16" s="115">
        <v>163743</v>
      </c>
      <c r="BW16" s="114">
        <v>4877.9799999999996</v>
      </c>
      <c r="BX16" s="115">
        <v>123679</v>
      </c>
      <c r="BY16" s="114">
        <v>3992.01</v>
      </c>
      <c r="BZ16" s="115">
        <v>111992</v>
      </c>
      <c r="CA16" s="114">
        <v>3679.29</v>
      </c>
      <c r="CB16" s="115">
        <v>104503</v>
      </c>
      <c r="CC16" s="114">
        <v>3641.29</v>
      </c>
    </row>
    <row r="17" spans="1:81" ht="16.5" customHeight="1" x14ac:dyDescent="0.45">
      <c r="A17" s="362">
        <v>13</v>
      </c>
      <c r="B17" s="357" t="s">
        <v>332</v>
      </c>
      <c r="C17" s="357" t="s">
        <v>167</v>
      </c>
      <c r="D17" s="117">
        <v>121092</v>
      </c>
      <c r="E17" s="113">
        <v>4093.29</v>
      </c>
      <c r="F17" s="117">
        <v>97977</v>
      </c>
      <c r="G17" s="113">
        <v>3270.45</v>
      </c>
      <c r="H17" s="117">
        <v>118100</v>
      </c>
      <c r="I17" s="113">
        <v>3813.1</v>
      </c>
      <c r="J17" s="117">
        <v>111848</v>
      </c>
      <c r="K17" s="113">
        <v>3579.47</v>
      </c>
      <c r="L17" s="117">
        <v>104998</v>
      </c>
      <c r="M17" s="113">
        <v>3332.46</v>
      </c>
      <c r="N17" s="117">
        <v>92589</v>
      </c>
      <c r="O17" s="113">
        <v>3016.41</v>
      </c>
      <c r="P17" s="117">
        <v>103748</v>
      </c>
      <c r="Q17" s="113">
        <v>3350.8</v>
      </c>
      <c r="R17" s="117">
        <v>97192</v>
      </c>
      <c r="S17" s="113">
        <v>3190.92</v>
      </c>
      <c r="T17" s="117">
        <v>102896</v>
      </c>
      <c r="U17" s="113">
        <v>3459.4</v>
      </c>
      <c r="V17" s="117">
        <v>97703</v>
      </c>
      <c r="W17" s="113">
        <v>3262.71</v>
      </c>
      <c r="X17" s="117">
        <v>136986</v>
      </c>
      <c r="Y17" s="113">
        <v>4403.8999999999996</v>
      </c>
      <c r="Z17" s="117">
        <v>181573</v>
      </c>
      <c r="AA17" s="113">
        <v>5569.09</v>
      </c>
      <c r="AB17" s="117">
        <v>119519</v>
      </c>
      <c r="AC17" s="113">
        <v>3593.62</v>
      </c>
      <c r="AD17" s="117">
        <v>124414</v>
      </c>
      <c r="AE17" s="113">
        <v>3734.09</v>
      </c>
      <c r="AF17" s="117">
        <v>131181</v>
      </c>
      <c r="AG17" s="113">
        <v>3805.33</v>
      </c>
      <c r="AH17" s="117">
        <v>92189</v>
      </c>
      <c r="AI17" s="113">
        <v>2624.1</v>
      </c>
      <c r="AJ17" s="117">
        <v>115955</v>
      </c>
      <c r="AK17" s="113">
        <v>3242.55</v>
      </c>
      <c r="AL17" s="117">
        <v>114065</v>
      </c>
      <c r="AM17" s="113">
        <v>3232.21</v>
      </c>
      <c r="AN17" s="117">
        <v>98631</v>
      </c>
      <c r="AO17" s="113">
        <v>2810.12</v>
      </c>
      <c r="AP17" s="117">
        <v>114383</v>
      </c>
      <c r="AQ17" s="113">
        <v>3233.55</v>
      </c>
      <c r="AR17" s="117">
        <v>112730</v>
      </c>
      <c r="AS17" s="113">
        <v>3087.85</v>
      </c>
      <c r="AT17" s="117">
        <v>116067</v>
      </c>
      <c r="AU17" s="113">
        <v>3230.73</v>
      </c>
      <c r="AV17" s="117">
        <v>181584</v>
      </c>
      <c r="AW17" s="113">
        <v>4557.7</v>
      </c>
      <c r="AX17" s="117">
        <v>198393</v>
      </c>
      <c r="AY17" s="113">
        <v>4731.74</v>
      </c>
      <c r="AZ17" s="117">
        <v>123195</v>
      </c>
      <c r="BA17" s="113">
        <v>3104.92</v>
      </c>
      <c r="BB17" s="117">
        <v>145631</v>
      </c>
      <c r="BC17" s="113">
        <v>3530.44</v>
      </c>
      <c r="BD17" s="117">
        <v>136982</v>
      </c>
      <c r="BE17" s="113">
        <v>3338.91</v>
      </c>
      <c r="BF17" s="117">
        <v>100837</v>
      </c>
      <c r="BG17" s="113">
        <v>2452.88</v>
      </c>
      <c r="BH17" s="117">
        <v>132743</v>
      </c>
      <c r="BI17" s="113">
        <v>3175.71</v>
      </c>
      <c r="BJ17" s="117">
        <v>121957</v>
      </c>
      <c r="BK17" s="113">
        <v>2992.6</v>
      </c>
      <c r="BL17" s="117">
        <v>207810</v>
      </c>
      <c r="BM17" s="113">
        <v>4792.71</v>
      </c>
      <c r="BN17" s="117">
        <v>114287</v>
      </c>
      <c r="BO17" s="113">
        <v>3076.45</v>
      </c>
      <c r="BP17" s="117">
        <v>82731</v>
      </c>
      <c r="BQ17" s="113">
        <v>2374.06</v>
      </c>
      <c r="BR17" s="117">
        <v>98669</v>
      </c>
      <c r="BS17" s="113">
        <v>3063.13</v>
      </c>
      <c r="BT17" s="117">
        <v>170628</v>
      </c>
      <c r="BU17" s="113">
        <v>4956.8900000000003</v>
      </c>
      <c r="BV17" s="117">
        <v>162692</v>
      </c>
      <c r="BW17" s="113">
        <v>4850.76</v>
      </c>
      <c r="BX17" s="117">
        <v>122273</v>
      </c>
      <c r="BY17" s="113">
        <v>3951.8</v>
      </c>
      <c r="BZ17" s="117">
        <v>110495</v>
      </c>
      <c r="CA17" s="113">
        <v>3636.58</v>
      </c>
      <c r="CB17" s="117">
        <v>103615</v>
      </c>
      <c r="CC17" s="113">
        <v>3613.11</v>
      </c>
    </row>
    <row r="18" spans="1:81" ht="16.5" customHeight="1" x14ac:dyDescent="0.45">
      <c r="A18" s="363">
        <v>14</v>
      </c>
      <c r="B18" s="358" t="s">
        <v>333</v>
      </c>
      <c r="C18" s="358" t="s">
        <v>167</v>
      </c>
      <c r="D18" s="115">
        <v>1721</v>
      </c>
      <c r="E18" s="116">
        <v>47.92</v>
      </c>
      <c r="F18" s="115">
        <v>1045</v>
      </c>
      <c r="G18" s="116">
        <v>30.22</v>
      </c>
      <c r="H18" s="115">
        <v>2079</v>
      </c>
      <c r="I18" s="116">
        <v>57.6</v>
      </c>
      <c r="J18" s="115">
        <v>1792</v>
      </c>
      <c r="K18" s="116">
        <v>48.15</v>
      </c>
      <c r="L18" s="115">
        <v>1702</v>
      </c>
      <c r="M18" s="116">
        <v>47.16</v>
      </c>
      <c r="N18" s="115">
        <v>1687</v>
      </c>
      <c r="O18" s="116">
        <v>49.28</v>
      </c>
      <c r="P18" s="115">
        <v>1495</v>
      </c>
      <c r="Q18" s="116">
        <v>43.26</v>
      </c>
      <c r="R18" s="116">
        <v>321</v>
      </c>
      <c r="S18" s="116">
        <v>9.6</v>
      </c>
      <c r="T18" s="115">
        <v>1110</v>
      </c>
      <c r="U18" s="116">
        <v>34.82</v>
      </c>
      <c r="V18" s="115">
        <v>2391</v>
      </c>
      <c r="W18" s="116">
        <v>64.650000000000006</v>
      </c>
      <c r="X18" s="115">
        <v>1282</v>
      </c>
      <c r="Y18" s="116">
        <v>36.53</v>
      </c>
      <c r="Z18" s="115">
        <v>1181</v>
      </c>
      <c r="AA18" s="116">
        <v>33.53</v>
      </c>
      <c r="AB18" s="115">
        <v>1780</v>
      </c>
      <c r="AC18" s="116">
        <v>46.92</v>
      </c>
      <c r="AD18" s="116">
        <v>982</v>
      </c>
      <c r="AE18" s="116">
        <v>26.48</v>
      </c>
      <c r="AF18" s="115">
        <v>1248</v>
      </c>
      <c r="AG18" s="116">
        <v>31.62</v>
      </c>
      <c r="AH18" s="116">
        <v>644</v>
      </c>
      <c r="AI18" s="116">
        <v>15.04</v>
      </c>
      <c r="AJ18" s="115">
        <v>1426</v>
      </c>
      <c r="AK18" s="116">
        <v>33.5</v>
      </c>
      <c r="AL18" s="115">
        <v>1791</v>
      </c>
      <c r="AM18" s="116">
        <v>45.95</v>
      </c>
      <c r="AN18" s="115">
        <v>2007</v>
      </c>
      <c r="AO18" s="116">
        <v>47.92</v>
      </c>
      <c r="AP18" s="115">
        <v>1233</v>
      </c>
      <c r="AQ18" s="116">
        <v>30.94</v>
      </c>
      <c r="AR18" s="115">
        <v>1373</v>
      </c>
      <c r="AS18" s="116">
        <v>34.299999999999997</v>
      </c>
      <c r="AT18" s="115">
        <v>1197</v>
      </c>
      <c r="AU18" s="116">
        <v>27.77</v>
      </c>
      <c r="AV18" s="115">
        <v>2002</v>
      </c>
      <c r="AW18" s="116">
        <v>51.07</v>
      </c>
      <c r="AX18" s="115">
        <v>1553</v>
      </c>
      <c r="AY18" s="116">
        <v>37.17</v>
      </c>
      <c r="AZ18" s="116">
        <v>433</v>
      </c>
      <c r="BA18" s="116">
        <v>9.86</v>
      </c>
      <c r="BB18" s="116">
        <v>998</v>
      </c>
      <c r="BC18" s="116">
        <v>22.08</v>
      </c>
      <c r="BD18" s="116">
        <v>688</v>
      </c>
      <c r="BE18" s="116">
        <v>13.56</v>
      </c>
      <c r="BF18" s="116">
        <v>731</v>
      </c>
      <c r="BG18" s="116">
        <v>15.28</v>
      </c>
      <c r="BH18" s="116">
        <v>598</v>
      </c>
      <c r="BI18" s="116">
        <v>12.12</v>
      </c>
      <c r="BJ18" s="116">
        <v>384</v>
      </c>
      <c r="BK18" s="116">
        <v>8.6</v>
      </c>
      <c r="BL18" s="116">
        <v>421</v>
      </c>
      <c r="BM18" s="116">
        <v>8.9499999999999993</v>
      </c>
      <c r="BN18" s="116">
        <v>610</v>
      </c>
      <c r="BO18" s="116">
        <v>13.35</v>
      </c>
      <c r="BP18" s="116">
        <v>958</v>
      </c>
      <c r="BQ18" s="116">
        <v>23</v>
      </c>
      <c r="BR18" s="116">
        <v>220</v>
      </c>
      <c r="BS18" s="116">
        <v>7.22</v>
      </c>
      <c r="BT18" s="116">
        <v>974</v>
      </c>
      <c r="BU18" s="116">
        <v>26.24</v>
      </c>
      <c r="BV18" s="116">
        <v>917</v>
      </c>
      <c r="BW18" s="116">
        <v>24.17</v>
      </c>
      <c r="BX18" s="115">
        <v>1176</v>
      </c>
      <c r="BY18" s="116">
        <v>33.68</v>
      </c>
      <c r="BZ18" s="115">
        <v>1369</v>
      </c>
      <c r="CA18" s="116">
        <v>38.86</v>
      </c>
      <c r="CB18" s="116">
        <v>863</v>
      </c>
      <c r="CC18" s="116">
        <v>27.46</v>
      </c>
    </row>
    <row r="19" spans="1:81" ht="16.5" customHeight="1" x14ac:dyDescent="0.45">
      <c r="A19" s="362">
        <v>15</v>
      </c>
      <c r="B19" s="357" t="s">
        <v>334</v>
      </c>
      <c r="C19" s="357" t="s">
        <v>167</v>
      </c>
      <c r="D19" s="118">
        <v>78</v>
      </c>
      <c r="E19" s="118">
        <v>2.19</v>
      </c>
      <c r="F19" s="118">
        <v>31</v>
      </c>
      <c r="G19" s="118">
        <v>0.96</v>
      </c>
      <c r="H19" s="118">
        <v>31</v>
      </c>
      <c r="I19" s="118">
        <v>0.96</v>
      </c>
      <c r="J19" s="111"/>
      <c r="K19" s="118">
        <v>0</v>
      </c>
      <c r="L19" s="118">
        <v>31</v>
      </c>
      <c r="M19" s="118">
        <v>0.96</v>
      </c>
      <c r="N19" s="118">
        <v>36</v>
      </c>
      <c r="O19" s="118">
        <v>1.1399999999999999</v>
      </c>
      <c r="P19" s="118">
        <v>36</v>
      </c>
      <c r="Q19" s="118">
        <v>1.1100000000000001</v>
      </c>
      <c r="R19" s="118">
        <v>74</v>
      </c>
      <c r="S19" s="118">
        <v>2.3199999999999998</v>
      </c>
      <c r="T19" s="118">
        <v>61</v>
      </c>
      <c r="U19" s="118">
        <v>1.88</v>
      </c>
      <c r="V19" s="118">
        <v>100</v>
      </c>
      <c r="W19" s="118">
        <v>2.95</v>
      </c>
      <c r="X19" s="118">
        <v>34</v>
      </c>
      <c r="Y19" s="118">
        <v>1.07</v>
      </c>
      <c r="Z19" s="118">
        <v>25</v>
      </c>
      <c r="AA19" s="118">
        <v>0.66</v>
      </c>
      <c r="AB19" s="111"/>
      <c r="AC19" s="111"/>
      <c r="AD19" s="111"/>
      <c r="AE19" s="111"/>
      <c r="AF19" s="111"/>
      <c r="AG19" s="111"/>
      <c r="AH19" s="111"/>
      <c r="AI19" s="111"/>
      <c r="AJ19" s="118">
        <v>31</v>
      </c>
      <c r="AK19" s="118">
        <v>0.98</v>
      </c>
      <c r="AL19" s="111"/>
      <c r="AM19" s="118">
        <v>0</v>
      </c>
      <c r="AN19" s="118">
        <v>31</v>
      </c>
      <c r="AO19" s="118">
        <v>0.81</v>
      </c>
      <c r="AP19" s="118">
        <v>22</v>
      </c>
      <c r="AQ19" s="118">
        <v>0.53</v>
      </c>
      <c r="AR19" s="118">
        <v>22</v>
      </c>
      <c r="AS19" s="118">
        <v>0.54</v>
      </c>
      <c r="AT19" s="118">
        <v>54</v>
      </c>
      <c r="AU19" s="118">
        <v>1.37</v>
      </c>
      <c r="AV19" s="118">
        <v>31</v>
      </c>
      <c r="AW19" s="118">
        <v>0.8</v>
      </c>
      <c r="AX19" s="118">
        <v>45</v>
      </c>
      <c r="AY19" s="118">
        <v>0.87</v>
      </c>
      <c r="AZ19" s="118">
        <v>112</v>
      </c>
      <c r="BA19" s="118">
        <v>2.42</v>
      </c>
      <c r="BB19" s="118">
        <v>156</v>
      </c>
      <c r="BC19" s="118">
        <v>3.16</v>
      </c>
      <c r="BD19" s="118">
        <v>131</v>
      </c>
      <c r="BE19" s="118">
        <v>2.1</v>
      </c>
      <c r="BF19" s="118">
        <v>29</v>
      </c>
      <c r="BG19" s="118">
        <v>0.5</v>
      </c>
      <c r="BH19" s="118">
        <v>103</v>
      </c>
      <c r="BI19" s="118">
        <v>1.9</v>
      </c>
      <c r="BJ19" s="118">
        <v>121</v>
      </c>
      <c r="BK19" s="118">
        <v>2.2799999999999998</v>
      </c>
      <c r="BL19" s="118">
        <v>32</v>
      </c>
      <c r="BM19" s="118">
        <v>0.61</v>
      </c>
      <c r="BN19" s="118">
        <v>157</v>
      </c>
      <c r="BO19" s="118">
        <v>3.02</v>
      </c>
      <c r="BP19" s="118">
        <v>65</v>
      </c>
      <c r="BQ19" s="118">
        <v>1.36</v>
      </c>
      <c r="BR19" s="118">
        <v>15</v>
      </c>
      <c r="BS19" s="118">
        <v>0.32</v>
      </c>
      <c r="BT19" s="118">
        <v>209</v>
      </c>
      <c r="BU19" s="118">
        <v>4.83</v>
      </c>
      <c r="BV19" s="118">
        <v>134</v>
      </c>
      <c r="BW19" s="118">
        <v>3.06</v>
      </c>
      <c r="BX19" s="118">
        <v>231</v>
      </c>
      <c r="BY19" s="118">
        <v>6.53</v>
      </c>
      <c r="BZ19" s="118">
        <v>128</v>
      </c>
      <c r="CA19" s="118">
        <v>3.85</v>
      </c>
      <c r="CB19" s="118">
        <v>26</v>
      </c>
      <c r="CC19" s="118">
        <v>0.72</v>
      </c>
    </row>
    <row r="20" spans="1:81" ht="16.5" customHeight="1" x14ac:dyDescent="0.45">
      <c r="A20" s="363">
        <v>16</v>
      </c>
      <c r="B20" s="358" t="s">
        <v>335</v>
      </c>
      <c r="C20" s="358" t="s">
        <v>167</v>
      </c>
      <c r="D20" s="115">
        <v>32942</v>
      </c>
      <c r="E20" s="116">
        <v>441.02</v>
      </c>
      <c r="F20" s="115">
        <v>85897</v>
      </c>
      <c r="G20" s="114">
        <v>1073.81</v>
      </c>
      <c r="H20" s="115">
        <v>98754</v>
      </c>
      <c r="I20" s="114">
        <v>1272.1199999999999</v>
      </c>
      <c r="J20" s="115">
        <v>86030</v>
      </c>
      <c r="K20" s="114">
        <v>1099.58</v>
      </c>
      <c r="L20" s="115">
        <v>182796</v>
      </c>
      <c r="M20" s="114">
        <v>2123.4299999999998</v>
      </c>
      <c r="N20" s="115">
        <v>81733</v>
      </c>
      <c r="O20" s="114">
        <v>1049.57</v>
      </c>
      <c r="P20" s="115">
        <v>44317</v>
      </c>
      <c r="Q20" s="116">
        <v>616.66999999999996</v>
      </c>
      <c r="R20" s="115">
        <v>72082</v>
      </c>
      <c r="S20" s="116">
        <v>888.48</v>
      </c>
      <c r="T20" s="115">
        <v>44558</v>
      </c>
      <c r="U20" s="116">
        <v>597.78</v>
      </c>
      <c r="V20" s="115">
        <v>150597</v>
      </c>
      <c r="W20" s="114">
        <v>1900.21</v>
      </c>
      <c r="X20" s="115">
        <v>49195</v>
      </c>
      <c r="Y20" s="116">
        <v>658.05</v>
      </c>
      <c r="Z20" s="115">
        <v>107930</v>
      </c>
      <c r="AA20" s="114">
        <v>1417.53</v>
      </c>
      <c r="AB20" s="115">
        <v>105815</v>
      </c>
      <c r="AC20" s="114">
        <v>1437.45</v>
      </c>
      <c r="AD20" s="115">
        <v>120230</v>
      </c>
      <c r="AE20" s="114">
        <v>1633.26</v>
      </c>
      <c r="AF20" s="115">
        <v>128378</v>
      </c>
      <c r="AG20" s="114">
        <v>1681.78</v>
      </c>
      <c r="AH20" s="115">
        <v>115692</v>
      </c>
      <c r="AI20" s="114">
        <v>1549.23</v>
      </c>
      <c r="AJ20" s="115">
        <v>100583</v>
      </c>
      <c r="AK20" s="114">
        <v>1392.87</v>
      </c>
      <c r="AL20" s="115">
        <v>100952</v>
      </c>
      <c r="AM20" s="114">
        <v>1386.79</v>
      </c>
      <c r="AN20" s="115">
        <v>71085</v>
      </c>
      <c r="AO20" s="114">
        <v>1010.71</v>
      </c>
      <c r="AP20" s="115">
        <v>98110</v>
      </c>
      <c r="AQ20" s="114">
        <v>1397.41</v>
      </c>
      <c r="AR20" s="115">
        <v>76462</v>
      </c>
      <c r="AS20" s="114">
        <v>1078.3399999999999</v>
      </c>
      <c r="AT20" s="115">
        <v>75965</v>
      </c>
      <c r="AU20" s="114">
        <v>1022.9</v>
      </c>
      <c r="AV20" s="115">
        <v>82508</v>
      </c>
      <c r="AW20" s="114">
        <v>1161.25</v>
      </c>
      <c r="AX20" s="115">
        <v>245955</v>
      </c>
      <c r="AY20" s="114">
        <v>3218.05</v>
      </c>
      <c r="AZ20" s="115">
        <v>119149</v>
      </c>
      <c r="BA20" s="114">
        <v>1510.67</v>
      </c>
      <c r="BB20" s="115">
        <v>116304</v>
      </c>
      <c r="BC20" s="114">
        <v>1609.53</v>
      </c>
      <c r="BD20" s="115">
        <v>127499</v>
      </c>
      <c r="BE20" s="114">
        <v>1764.58</v>
      </c>
      <c r="BF20" s="115">
        <v>130198</v>
      </c>
      <c r="BG20" s="114">
        <v>1688.22</v>
      </c>
      <c r="BH20" s="115">
        <v>105837</v>
      </c>
      <c r="BI20" s="114">
        <v>1442.43</v>
      </c>
      <c r="BJ20" s="115">
        <v>122961</v>
      </c>
      <c r="BK20" s="114">
        <v>1642.58</v>
      </c>
      <c r="BL20" s="115">
        <v>94721</v>
      </c>
      <c r="BM20" s="114">
        <v>1227.6099999999999</v>
      </c>
      <c r="BN20" s="115">
        <v>165046</v>
      </c>
      <c r="BO20" s="114">
        <v>1993.09</v>
      </c>
      <c r="BP20" s="115">
        <v>101756</v>
      </c>
      <c r="BQ20" s="114">
        <v>1285.1500000000001</v>
      </c>
      <c r="BR20" s="115">
        <v>135722</v>
      </c>
      <c r="BS20" s="114">
        <v>1749.85</v>
      </c>
      <c r="BT20" s="115">
        <v>193764</v>
      </c>
      <c r="BU20" s="114">
        <v>2419.58</v>
      </c>
      <c r="BV20" s="115">
        <v>126452</v>
      </c>
      <c r="BW20" s="114">
        <v>1578.51</v>
      </c>
      <c r="BX20" s="115">
        <v>55121</v>
      </c>
      <c r="BY20" s="116">
        <v>740.49</v>
      </c>
      <c r="BZ20" s="115">
        <v>100576</v>
      </c>
      <c r="CA20" s="114">
        <v>1273.4000000000001</v>
      </c>
      <c r="CB20" s="115">
        <v>144972</v>
      </c>
      <c r="CC20" s="114">
        <v>1796.26</v>
      </c>
    </row>
    <row r="21" spans="1:81" ht="16.5" customHeight="1" x14ac:dyDescent="0.45">
      <c r="A21" s="362">
        <v>17</v>
      </c>
      <c r="B21" s="357" t="s">
        <v>336</v>
      </c>
      <c r="C21" s="357" t="s">
        <v>167</v>
      </c>
      <c r="D21" s="117">
        <v>11620</v>
      </c>
      <c r="E21" s="118">
        <v>136.49</v>
      </c>
      <c r="F21" s="117">
        <v>3858</v>
      </c>
      <c r="G21" s="118">
        <v>45.19</v>
      </c>
      <c r="H21" s="117">
        <v>12739</v>
      </c>
      <c r="I21" s="118">
        <v>137.09</v>
      </c>
      <c r="J21" s="117">
        <v>10305</v>
      </c>
      <c r="K21" s="118">
        <v>116.77</v>
      </c>
      <c r="L21" s="117">
        <v>16302</v>
      </c>
      <c r="M21" s="118">
        <v>182.53</v>
      </c>
      <c r="N21" s="117">
        <v>22373</v>
      </c>
      <c r="O21" s="118">
        <v>244.38</v>
      </c>
      <c r="P21" s="117">
        <v>5273</v>
      </c>
      <c r="Q21" s="118">
        <v>65.02</v>
      </c>
      <c r="R21" s="117">
        <v>15207</v>
      </c>
      <c r="S21" s="118">
        <v>170.44</v>
      </c>
      <c r="T21" s="117">
        <v>24420</v>
      </c>
      <c r="U21" s="118">
        <v>278.7</v>
      </c>
      <c r="V21" s="117">
        <v>33972</v>
      </c>
      <c r="W21" s="118">
        <v>387.89</v>
      </c>
      <c r="X21" s="117">
        <v>23757</v>
      </c>
      <c r="Y21" s="118">
        <v>271.12</v>
      </c>
      <c r="Z21" s="117">
        <v>24799</v>
      </c>
      <c r="AA21" s="118">
        <v>286.64999999999998</v>
      </c>
      <c r="AB21" s="117">
        <v>20266</v>
      </c>
      <c r="AC21" s="118">
        <v>243.28</v>
      </c>
      <c r="AD21" s="117">
        <v>22111</v>
      </c>
      <c r="AE21" s="118">
        <v>262.55</v>
      </c>
      <c r="AF21" s="117">
        <v>21673</v>
      </c>
      <c r="AG21" s="118">
        <v>257.93</v>
      </c>
      <c r="AH21" s="117">
        <v>10182</v>
      </c>
      <c r="AI21" s="118">
        <v>118.39</v>
      </c>
      <c r="AJ21" s="117">
        <v>10112</v>
      </c>
      <c r="AK21" s="118">
        <v>127.84</v>
      </c>
      <c r="AL21" s="117">
        <v>13781</v>
      </c>
      <c r="AM21" s="118">
        <v>169.4</v>
      </c>
      <c r="AN21" s="117">
        <v>24478</v>
      </c>
      <c r="AO21" s="118">
        <v>284.33</v>
      </c>
      <c r="AP21" s="117">
        <v>10478</v>
      </c>
      <c r="AQ21" s="118">
        <v>136.76</v>
      </c>
      <c r="AR21" s="117">
        <v>14611</v>
      </c>
      <c r="AS21" s="118">
        <v>203.06</v>
      </c>
      <c r="AT21" s="117">
        <v>24790</v>
      </c>
      <c r="AU21" s="118">
        <v>298.58999999999997</v>
      </c>
      <c r="AV21" s="117">
        <v>35594</v>
      </c>
      <c r="AW21" s="118">
        <v>436.15</v>
      </c>
      <c r="AX21" s="117">
        <v>33367</v>
      </c>
      <c r="AY21" s="118">
        <v>411.07</v>
      </c>
      <c r="AZ21" s="117">
        <v>4171</v>
      </c>
      <c r="BA21" s="118">
        <v>51.43</v>
      </c>
      <c r="BB21" s="117">
        <v>9790</v>
      </c>
      <c r="BC21" s="118">
        <v>117.53</v>
      </c>
      <c r="BD21" s="117">
        <v>14476</v>
      </c>
      <c r="BE21" s="118">
        <v>172.61</v>
      </c>
      <c r="BF21" s="117">
        <v>50871</v>
      </c>
      <c r="BG21" s="118">
        <v>611.86</v>
      </c>
      <c r="BH21" s="117">
        <v>20248</v>
      </c>
      <c r="BI21" s="118">
        <v>229.23</v>
      </c>
      <c r="BJ21" s="117">
        <v>21940</v>
      </c>
      <c r="BK21" s="118">
        <v>261.17</v>
      </c>
      <c r="BL21" s="117">
        <v>16879</v>
      </c>
      <c r="BM21" s="118">
        <v>197.14</v>
      </c>
      <c r="BN21" s="117">
        <v>90073</v>
      </c>
      <c r="BO21" s="113">
        <v>1036.68</v>
      </c>
      <c r="BP21" s="117">
        <v>60692</v>
      </c>
      <c r="BQ21" s="118">
        <v>687.36</v>
      </c>
      <c r="BR21" s="117">
        <v>59822</v>
      </c>
      <c r="BS21" s="118">
        <v>686.53</v>
      </c>
      <c r="BT21" s="117">
        <v>94195</v>
      </c>
      <c r="BU21" s="113">
        <v>1064.0899999999999</v>
      </c>
      <c r="BV21" s="117">
        <v>20571</v>
      </c>
      <c r="BW21" s="118">
        <v>240.26</v>
      </c>
      <c r="BX21" s="117">
        <v>17233</v>
      </c>
      <c r="BY21" s="118">
        <v>199.48</v>
      </c>
      <c r="BZ21" s="117">
        <v>47558</v>
      </c>
      <c r="CA21" s="118">
        <v>551.71</v>
      </c>
      <c r="CB21" s="117">
        <v>71229</v>
      </c>
      <c r="CC21" s="118">
        <v>790.82</v>
      </c>
    </row>
    <row r="22" spans="1:81" ht="16.5" customHeight="1" x14ac:dyDescent="0.45">
      <c r="A22" s="363">
        <v>18</v>
      </c>
      <c r="B22" s="358" t="s">
        <v>337</v>
      </c>
      <c r="C22" s="358" t="s">
        <v>167</v>
      </c>
      <c r="D22" s="115">
        <v>14177</v>
      </c>
      <c r="E22" s="116">
        <v>182.17</v>
      </c>
      <c r="F22" s="115">
        <v>53621</v>
      </c>
      <c r="G22" s="116">
        <v>687.29</v>
      </c>
      <c r="H22" s="115">
        <v>68773</v>
      </c>
      <c r="I22" s="116">
        <v>858.93</v>
      </c>
      <c r="J22" s="115">
        <v>61991</v>
      </c>
      <c r="K22" s="116">
        <v>773.39</v>
      </c>
      <c r="L22" s="115">
        <v>92410</v>
      </c>
      <c r="M22" s="114">
        <v>1070.48</v>
      </c>
      <c r="N22" s="115">
        <v>36928</v>
      </c>
      <c r="O22" s="116">
        <v>422.69</v>
      </c>
      <c r="P22" s="115">
        <v>27923</v>
      </c>
      <c r="Q22" s="116">
        <v>369.75</v>
      </c>
      <c r="R22" s="115">
        <v>51063</v>
      </c>
      <c r="S22" s="116">
        <v>623.54999999999995</v>
      </c>
      <c r="T22" s="115">
        <v>10585</v>
      </c>
      <c r="U22" s="116">
        <v>145.47999999999999</v>
      </c>
      <c r="V22" s="115">
        <v>80061</v>
      </c>
      <c r="W22" s="114">
        <v>1012.19</v>
      </c>
      <c r="X22" s="115">
        <v>14972</v>
      </c>
      <c r="Y22" s="116">
        <v>198.29</v>
      </c>
      <c r="Z22" s="115">
        <v>68967</v>
      </c>
      <c r="AA22" s="116">
        <v>878.47</v>
      </c>
      <c r="AB22" s="115">
        <v>68715</v>
      </c>
      <c r="AC22" s="116">
        <v>882.37</v>
      </c>
      <c r="AD22" s="115">
        <v>79852</v>
      </c>
      <c r="AE22" s="114">
        <v>1040.49</v>
      </c>
      <c r="AF22" s="115">
        <v>94937</v>
      </c>
      <c r="AG22" s="114">
        <v>1229.56</v>
      </c>
      <c r="AH22" s="115">
        <v>89528</v>
      </c>
      <c r="AI22" s="114">
        <v>1131.17</v>
      </c>
      <c r="AJ22" s="115">
        <v>77081</v>
      </c>
      <c r="AK22" s="114">
        <v>1024.56</v>
      </c>
      <c r="AL22" s="115">
        <v>78937</v>
      </c>
      <c r="AM22" s="114">
        <v>1069.03</v>
      </c>
      <c r="AN22" s="115">
        <v>27487</v>
      </c>
      <c r="AO22" s="116">
        <v>391.16</v>
      </c>
      <c r="AP22" s="115">
        <v>64748</v>
      </c>
      <c r="AQ22" s="116">
        <v>910.5</v>
      </c>
      <c r="AR22" s="115">
        <v>42270</v>
      </c>
      <c r="AS22" s="116">
        <v>618.09</v>
      </c>
      <c r="AT22" s="115">
        <v>28842</v>
      </c>
      <c r="AU22" s="116">
        <v>418</v>
      </c>
      <c r="AV22" s="115">
        <v>17432</v>
      </c>
      <c r="AW22" s="116">
        <v>238.18</v>
      </c>
      <c r="AX22" s="115">
        <v>134818</v>
      </c>
      <c r="AY22" s="114">
        <v>1835.14</v>
      </c>
      <c r="AZ22" s="115">
        <v>78306</v>
      </c>
      <c r="BA22" s="116">
        <v>990.39</v>
      </c>
      <c r="BB22" s="115">
        <v>75573</v>
      </c>
      <c r="BC22" s="116">
        <v>981.65</v>
      </c>
      <c r="BD22" s="115">
        <v>86254</v>
      </c>
      <c r="BE22" s="114">
        <v>1125.24</v>
      </c>
      <c r="BF22" s="115">
        <v>55996</v>
      </c>
      <c r="BG22" s="116">
        <v>738.28</v>
      </c>
      <c r="BH22" s="115">
        <v>49819</v>
      </c>
      <c r="BI22" s="116">
        <v>653.39</v>
      </c>
      <c r="BJ22" s="115">
        <v>65260</v>
      </c>
      <c r="BK22" s="116">
        <v>826.12</v>
      </c>
      <c r="BL22" s="115">
        <v>63063</v>
      </c>
      <c r="BM22" s="116">
        <v>793.33</v>
      </c>
      <c r="BN22" s="115">
        <v>49586</v>
      </c>
      <c r="BO22" s="116">
        <v>636.5</v>
      </c>
      <c r="BP22" s="115">
        <v>16243</v>
      </c>
      <c r="BQ22" s="116">
        <v>227.72</v>
      </c>
      <c r="BR22" s="115">
        <v>26473</v>
      </c>
      <c r="BS22" s="116">
        <v>353.07</v>
      </c>
      <c r="BT22" s="115">
        <v>49893</v>
      </c>
      <c r="BU22" s="116">
        <v>639.41999999999996</v>
      </c>
      <c r="BV22" s="115">
        <v>52980</v>
      </c>
      <c r="BW22" s="116">
        <v>669.83</v>
      </c>
      <c r="BX22" s="115">
        <v>20467</v>
      </c>
      <c r="BY22" s="116">
        <v>294.98</v>
      </c>
      <c r="BZ22" s="115">
        <v>33587</v>
      </c>
      <c r="CA22" s="116">
        <v>460.06</v>
      </c>
      <c r="CB22" s="115">
        <v>47899</v>
      </c>
      <c r="CC22" s="116">
        <v>642.12</v>
      </c>
    </row>
    <row r="23" spans="1:81" ht="16.5" customHeight="1" x14ac:dyDescent="0.45">
      <c r="A23" s="362">
        <v>19</v>
      </c>
      <c r="B23" s="357" t="s">
        <v>338</v>
      </c>
      <c r="C23" s="357" t="s">
        <v>167</v>
      </c>
      <c r="D23" s="117">
        <v>7146</v>
      </c>
      <c r="E23" s="118">
        <v>122.36</v>
      </c>
      <c r="F23" s="117">
        <v>28418</v>
      </c>
      <c r="G23" s="118">
        <v>341.32</v>
      </c>
      <c r="H23" s="117">
        <v>17242</v>
      </c>
      <c r="I23" s="118">
        <v>276.10000000000002</v>
      </c>
      <c r="J23" s="117">
        <v>13734</v>
      </c>
      <c r="K23" s="118">
        <v>209.42</v>
      </c>
      <c r="L23" s="117">
        <v>74084</v>
      </c>
      <c r="M23" s="118">
        <v>870.42</v>
      </c>
      <c r="N23" s="117">
        <v>22433</v>
      </c>
      <c r="O23" s="118">
        <v>382.5</v>
      </c>
      <c r="P23" s="117">
        <v>11121</v>
      </c>
      <c r="Q23" s="118">
        <v>181.9</v>
      </c>
      <c r="R23" s="117">
        <v>5813</v>
      </c>
      <c r="S23" s="118">
        <v>94.48</v>
      </c>
      <c r="T23" s="117">
        <v>9552</v>
      </c>
      <c r="U23" s="118">
        <v>173.6</v>
      </c>
      <c r="V23" s="117">
        <v>36564</v>
      </c>
      <c r="W23" s="118">
        <v>500.13</v>
      </c>
      <c r="X23" s="117">
        <v>10466</v>
      </c>
      <c r="Y23" s="118">
        <v>188.65</v>
      </c>
      <c r="Z23" s="117">
        <v>14164</v>
      </c>
      <c r="AA23" s="118">
        <v>252.4</v>
      </c>
      <c r="AB23" s="117">
        <v>16834</v>
      </c>
      <c r="AC23" s="118">
        <v>311.79000000000002</v>
      </c>
      <c r="AD23" s="117">
        <v>18267</v>
      </c>
      <c r="AE23" s="118">
        <v>330.22</v>
      </c>
      <c r="AF23" s="117">
        <v>11767</v>
      </c>
      <c r="AG23" s="118">
        <v>194.29</v>
      </c>
      <c r="AH23" s="117">
        <v>15983</v>
      </c>
      <c r="AI23" s="118">
        <v>299.67</v>
      </c>
      <c r="AJ23" s="117">
        <v>13389</v>
      </c>
      <c r="AK23" s="118">
        <v>240.48</v>
      </c>
      <c r="AL23" s="117">
        <v>8234</v>
      </c>
      <c r="AM23" s="118">
        <v>148.37</v>
      </c>
      <c r="AN23" s="117">
        <v>19120</v>
      </c>
      <c r="AO23" s="118">
        <v>335.22</v>
      </c>
      <c r="AP23" s="117">
        <v>22885</v>
      </c>
      <c r="AQ23" s="118">
        <v>350.15</v>
      </c>
      <c r="AR23" s="117">
        <v>19581</v>
      </c>
      <c r="AS23" s="118">
        <v>257.2</v>
      </c>
      <c r="AT23" s="117">
        <v>22334</v>
      </c>
      <c r="AU23" s="118">
        <v>306.3</v>
      </c>
      <c r="AV23" s="117">
        <v>29483</v>
      </c>
      <c r="AW23" s="118">
        <v>486.92</v>
      </c>
      <c r="AX23" s="117">
        <v>77769</v>
      </c>
      <c r="AY23" s="118">
        <v>971.84</v>
      </c>
      <c r="AZ23" s="117">
        <v>36672</v>
      </c>
      <c r="BA23" s="118">
        <v>468.85</v>
      </c>
      <c r="BB23" s="117">
        <v>30941</v>
      </c>
      <c r="BC23" s="118">
        <v>510.34</v>
      </c>
      <c r="BD23" s="117">
        <v>26770</v>
      </c>
      <c r="BE23" s="118">
        <v>466.73</v>
      </c>
      <c r="BF23" s="117">
        <v>23331</v>
      </c>
      <c r="BG23" s="118">
        <v>338.07</v>
      </c>
      <c r="BH23" s="117">
        <v>35770</v>
      </c>
      <c r="BI23" s="118">
        <v>559.80999999999995</v>
      </c>
      <c r="BJ23" s="117">
        <v>35760</v>
      </c>
      <c r="BK23" s="118">
        <v>555.29</v>
      </c>
      <c r="BL23" s="117">
        <v>14779</v>
      </c>
      <c r="BM23" s="118">
        <v>237.14</v>
      </c>
      <c r="BN23" s="117">
        <v>25387</v>
      </c>
      <c r="BO23" s="118">
        <v>319.91000000000003</v>
      </c>
      <c r="BP23" s="117">
        <v>24821</v>
      </c>
      <c r="BQ23" s="118">
        <v>370.07</v>
      </c>
      <c r="BR23" s="117">
        <v>49426</v>
      </c>
      <c r="BS23" s="118">
        <v>710.24</v>
      </c>
      <c r="BT23" s="117">
        <v>49676</v>
      </c>
      <c r="BU23" s="118">
        <v>716.07</v>
      </c>
      <c r="BV23" s="117">
        <v>52901</v>
      </c>
      <c r="BW23" s="118">
        <v>668.42</v>
      </c>
      <c r="BX23" s="117">
        <v>17422</v>
      </c>
      <c r="BY23" s="118">
        <v>246.03</v>
      </c>
      <c r="BZ23" s="117">
        <v>19431</v>
      </c>
      <c r="CA23" s="118">
        <v>261.64</v>
      </c>
      <c r="CB23" s="117">
        <v>25844</v>
      </c>
      <c r="CC23" s="118">
        <v>363.32</v>
      </c>
    </row>
    <row r="24" spans="1:81" ht="16.5" customHeight="1" x14ac:dyDescent="0.45">
      <c r="A24" s="363">
        <v>20</v>
      </c>
      <c r="B24" s="358" t="s">
        <v>339</v>
      </c>
      <c r="C24" s="358" t="s">
        <v>167</v>
      </c>
      <c r="D24" s="115">
        <v>12011</v>
      </c>
      <c r="E24" s="116">
        <v>299.26</v>
      </c>
      <c r="F24" s="115">
        <v>8467</v>
      </c>
      <c r="G24" s="116">
        <v>210.45</v>
      </c>
      <c r="H24" s="115">
        <v>12659</v>
      </c>
      <c r="I24" s="116">
        <v>329.38</v>
      </c>
      <c r="J24" s="115">
        <v>12756</v>
      </c>
      <c r="K24" s="116">
        <v>324.23</v>
      </c>
      <c r="L24" s="115">
        <v>20688</v>
      </c>
      <c r="M24" s="116">
        <v>501.36</v>
      </c>
      <c r="N24" s="115">
        <v>7541</v>
      </c>
      <c r="O24" s="116">
        <v>197.31</v>
      </c>
      <c r="P24" s="115">
        <v>7449</v>
      </c>
      <c r="Q24" s="116">
        <v>192.16</v>
      </c>
      <c r="R24" s="115">
        <v>7346</v>
      </c>
      <c r="S24" s="116">
        <v>193.02</v>
      </c>
      <c r="T24" s="115">
        <v>7569</v>
      </c>
      <c r="U24" s="116">
        <v>214.21</v>
      </c>
      <c r="V24" s="115">
        <v>6355</v>
      </c>
      <c r="W24" s="116">
        <v>180.24</v>
      </c>
      <c r="X24" s="115">
        <v>7690</v>
      </c>
      <c r="Y24" s="116">
        <v>207.51</v>
      </c>
      <c r="Z24" s="115">
        <v>13659</v>
      </c>
      <c r="AA24" s="116">
        <v>360.15</v>
      </c>
      <c r="AB24" s="115">
        <v>12460</v>
      </c>
      <c r="AC24" s="116">
        <v>336.06</v>
      </c>
      <c r="AD24" s="115">
        <v>12600</v>
      </c>
      <c r="AE24" s="116">
        <v>361.28</v>
      </c>
      <c r="AF24" s="115">
        <v>14920</v>
      </c>
      <c r="AG24" s="116">
        <v>420.08</v>
      </c>
      <c r="AH24" s="115">
        <v>13001</v>
      </c>
      <c r="AI24" s="116">
        <v>330.32</v>
      </c>
      <c r="AJ24" s="115">
        <v>14371</v>
      </c>
      <c r="AK24" s="116">
        <v>343.34</v>
      </c>
      <c r="AL24" s="115">
        <v>7117</v>
      </c>
      <c r="AM24" s="116">
        <v>218.57</v>
      </c>
      <c r="AN24" s="115">
        <v>5341</v>
      </c>
      <c r="AO24" s="116">
        <v>153.6</v>
      </c>
      <c r="AP24" s="115">
        <v>10052</v>
      </c>
      <c r="AQ24" s="116">
        <v>284.42</v>
      </c>
      <c r="AR24" s="115">
        <v>7387</v>
      </c>
      <c r="AS24" s="116">
        <v>215.06</v>
      </c>
      <c r="AT24" s="115">
        <v>6037</v>
      </c>
      <c r="AU24" s="116">
        <v>168.22</v>
      </c>
      <c r="AV24" s="115">
        <v>26147</v>
      </c>
      <c r="AW24" s="116">
        <v>547.55999999999995</v>
      </c>
      <c r="AX24" s="115">
        <v>35406</v>
      </c>
      <c r="AY24" s="116">
        <v>744.31</v>
      </c>
      <c r="AZ24" s="115">
        <v>22438</v>
      </c>
      <c r="BA24" s="116">
        <v>501.67</v>
      </c>
      <c r="BB24" s="115">
        <v>18383</v>
      </c>
      <c r="BC24" s="116">
        <v>431.69</v>
      </c>
      <c r="BD24" s="115">
        <v>15229</v>
      </c>
      <c r="BE24" s="116">
        <v>373.41</v>
      </c>
      <c r="BF24" s="115">
        <v>9020</v>
      </c>
      <c r="BG24" s="116">
        <v>221.38</v>
      </c>
      <c r="BH24" s="115">
        <v>23285</v>
      </c>
      <c r="BI24" s="116">
        <v>506.79</v>
      </c>
      <c r="BJ24" s="115">
        <v>20183</v>
      </c>
      <c r="BK24" s="116">
        <v>394.93</v>
      </c>
      <c r="BL24" s="115">
        <v>18468</v>
      </c>
      <c r="BM24" s="116">
        <v>354.37</v>
      </c>
      <c r="BN24" s="115">
        <v>13407</v>
      </c>
      <c r="BO24" s="116">
        <v>268.88</v>
      </c>
      <c r="BP24" s="115">
        <v>9349</v>
      </c>
      <c r="BQ24" s="116">
        <v>201.96</v>
      </c>
      <c r="BR24" s="115">
        <v>13362</v>
      </c>
      <c r="BS24" s="116">
        <v>258.24</v>
      </c>
      <c r="BT24" s="115">
        <v>24747</v>
      </c>
      <c r="BU24" s="116">
        <v>457.28</v>
      </c>
      <c r="BV24" s="115">
        <v>25754</v>
      </c>
      <c r="BW24" s="116">
        <v>484.2</v>
      </c>
      <c r="BX24" s="115">
        <v>34029</v>
      </c>
      <c r="BY24" s="116">
        <v>680.18</v>
      </c>
      <c r="BZ24" s="115">
        <v>26660</v>
      </c>
      <c r="CA24" s="116">
        <v>564.71</v>
      </c>
      <c r="CB24" s="115">
        <v>18749</v>
      </c>
      <c r="CC24" s="116">
        <v>398.82</v>
      </c>
    </row>
    <row r="25" spans="1:81" ht="16.5" customHeight="1" x14ac:dyDescent="0.45">
      <c r="A25" s="362">
        <v>21</v>
      </c>
      <c r="B25" s="357" t="s">
        <v>340</v>
      </c>
      <c r="C25" s="357" t="s">
        <v>167</v>
      </c>
      <c r="D25" s="117">
        <v>124050</v>
      </c>
      <c r="E25" s="113">
        <v>1669</v>
      </c>
      <c r="F25" s="117">
        <v>212067</v>
      </c>
      <c r="G25" s="113">
        <v>2823.03</v>
      </c>
      <c r="H25" s="117">
        <v>157057</v>
      </c>
      <c r="I25" s="113">
        <v>2115.66</v>
      </c>
      <c r="J25" s="117">
        <v>178351</v>
      </c>
      <c r="K25" s="113">
        <v>2379.91</v>
      </c>
      <c r="L25" s="117">
        <v>211696</v>
      </c>
      <c r="M25" s="113">
        <v>2670.15</v>
      </c>
      <c r="N25" s="117">
        <v>196478</v>
      </c>
      <c r="O25" s="113">
        <v>2472.96</v>
      </c>
      <c r="P25" s="117">
        <v>191624</v>
      </c>
      <c r="Q25" s="113">
        <v>2451.56</v>
      </c>
      <c r="R25" s="117">
        <v>153349</v>
      </c>
      <c r="S25" s="113">
        <v>2017.28</v>
      </c>
      <c r="T25" s="117">
        <v>241985</v>
      </c>
      <c r="U25" s="113">
        <v>3178.22</v>
      </c>
      <c r="V25" s="117">
        <v>312337</v>
      </c>
      <c r="W25" s="113">
        <v>4035.53</v>
      </c>
      <c r="X25" s="117">
        <v>116813</v>
      </c>
      <c r="Y25" s="113">
        <v>1530.83</v>
      </c>
      <c r="Z25" s="117">
        <v>221096</v>
      </c>
      <c r="AA25" s="113">
        <v>2850.02</v>
      </c>
      <c r="AB25" s="117">
        <v>182315</v>
      </c>
      <c r="AC25" s="113">
        <v>2342.5300000000002</v>
      </c>
      <c r="AD25" s="117">
        <v>133156</v>
      </c>
      <c r="AE25" s="113">
        <v>1730.12</v>
      </c>
      <c r="AF25" s="117">
        <v>178287</v>
      </c>
      <c r="AG25" s="113">
        <v>2370.6799999999998</v>
      </c>
      <c r="AH25" s="117">
        <v>137433</v>
      </c>
      <c r="AI25" s="113">
        <v>1776.16</v>
      </c>
      <c r="AJ25" s="117">
        <v>193841</v>
      </c>
      <c r="AK25" s="113">
        <v>2550.69</v>
      </c>
      <c r="AL25" s="117">
        <v>152669</v>
      </c>
      <c r="AM25" s="113">
        <v>2160.5700000000002</v>
      </c>
      <c r="AN25" s="117">
        <v>94384</v>
      </c>
      <c r="AO25" s="113">
        <v>1407.29</v>
      </c>
      <c r="AP25" s="117">
        <v>125931</v>
      </c>
      <c r="AQ25" s="113">
        <v>1887.96</v>
      </c>
      <c r="AR25" s="117">
        <v>250564</v>
      </c>
      <c r="AS25" s="113">
        <v>3461.57</v>
      </c>
      <c r="AT25" s="117">
        <v>266703</v>
      </c>
      <c r="AU25" s="113">
        <v>3524.32</v>
      </c>
      <c r="AV25" s="117">
        <v>247729</v>
      </c>
      <c r="AW25" s="113">
        <v>3357.41</v>
      </c>
      <c r="AX25" s="117">
        <v>186585</v>
      </c>
      <c r="AY25" s="113">
        <v>2420.1799999999998</v>
      </c>
      <c r="AZ25" s="117">
        <v>145500</v>
      </c>
      <c r="BA25" s="113">
        <v>1886.7</v>
      </c>
      <c r="BB25" s="117">
        <v>187167</v>
      </c>
      <c r="BC25" s="113">
        <v>2437.5</v>
      </c>
      <c r="BD25" s="117">
        <v>202951</v>
      </c>
      <c r="BE25" s="113">
        <v>2594.2399999999998</v>
      </c>
      <c r="BF25" s="117">
        <v>266033</v>
      </c>
      <c r="BG25" s="113">
        <v>3347.12</v>
      </c>
      <c r="BH25" s="117">
        <v>156184</v>
      </c>
      <c r="BI25" s="113">
        <v>2007.66</v>
      </c>
      <c r="BJ25" s="117">
        <v>260763</v>
      </c>
      <c r="BK25" s="113">
        <v>3430.17</v>
      </c>
      <c r="BL25" s="117">
        <v>265562</v>
      </c>
      <c r="BM25" s="113">
        <v>3568.08</v>
      </c>
      <c r="BN25" s="117">
        <v>395160</v>
      </c>
      <c r="BO25" s="113">
        <v>5437.36</v>
      </c>
      <c r="BP25" s="117">
        <v>308321</v>
      </c>
      <c r="BQ25" s="113">
        <v>4153.57</v>
      </c>
      <c r="BR25" s="117">
        <v>224861</v>
      </c>
      <c r="BS25" s="113">
        <v>3062.81</v>
      </c>
      <c r="BT25" s="117">
        <v>579627</v>
      </c>
      <c r="BU25" s="113">
        <v>7710</v>
      </c>
      <c r="BV25" s="117">
        <v>378255</v>
      </c>
      <c r="BW25" s="113">
        <v>4964.2299999999996</v>
      </c>
      <c r="BX25" s="117">
        <v>308999</v>
      </c>
      <c r="BY25" s="113">
        <v>4078.87</v>
      </c>
      <c r="BZ25" s="117">
        <v>251315</v>
      </c>
      <c r="CA25" s="113">
        <v>3166.36</v>
      </c>
      <c r="CB25" s="117">
        <v>207135</v>
      </c>
      <c r="CC25" s="113">
        <v>2692.18</v>
      </c>
    </row>
    <row r="26" spans="1:81" ht="16.5" customHeight="1" x14ac:dyDescent="0.45">
      <c r="A26" s="363">
        <v>22</v>
      </c>
      <c r="B26" s="358" t="s">
        <v>341</v>
      </c>
      <c r="C26" s="358" t="s">
        <v>167</v>
      </c>
      <c r="D26" s="115">
        <v>5448</v>
      </c>
      <c r="E26" s="116">
        <v>146.96</v>
      </c>
      <c r="F26" s="115">
        <v>3475</v>
      </c>
      <c r="G26" s="116">
        <v>105.99</v>
      </c>
      <c r="H26" s="115">
        <v>4450</v>
      </c>
      <c r="I26" s="116">
        <v>140.31</v>
      </c>
      <c r="J26" s="115">
        <v>7391</v>
      </c>
      <c r="K26" s="116">
        <v>172.94</v>
      </c>
      <c r="L26" s="115">
        <v>6695</v>
      </c>
      <c r="M26" s="116">
        <v>166.8</v>
      </c>
      <c r="N26" s="115">
        <v>4961</v>
      </c>
      <c r="O26" s="116">
        <v>144.54</v>
      </c>
      <c r="P26" s="115">
        <v>4124</v>
      </c>
      <c r="Q26" s="116">
        <v>127.82</v>
      </c>
      <c r="R26" s="115">
        <v>3963</v>
      </c>
      <c r="S26" s="116">
        <v>118.13</v>
      </c>
      <c r="T26" s="115">
        <v>4541</v>
      </c>
      <c r="U26" s="116">
        <v>138.31</v>
      </c>
      <c r="V26" s="115">
        <v>10060</v>
      </c>
      <c r="W26" s="116">
        <v>194.69</v>
      </c>
      <c r="X26" s="115">
        <v>4433</v>
      </c>
      <c r="Y26" s="116">
        <v>131.56</v>
      </c>
      <c r="Z26" s="115">
        <v>5624</v>
      </c>
      <c r="AA26" s="116">
        <v>168.39</v>
      </c>
      <c r="AB26" s="115">
        <v>5124</v>
      </c>
      <c r="AC26" s="116">
        <v>153.53</v>
      </c>
      <c r="AD26" s="115">
        <v>5647</v>
      </c>
      <c r="AE26" s="116">
        <v>162.97999999999999</v>
      </c>
      <c r="AF26" s="115">
        <v>5213</v>
      </c>
      <c r="AG26" s="116">
        <v>167.49</v>
      </c>
      <c r="AH26" s="115">
        <v>5498</v>
      </c>
      <c r="AI26" s="116">
        <v>157.09</v>
      </c>
      <c r="AJ26" s="115">
        <v>6986</v>
      </c>
      <c r="AK26" s="116">
        <v>188.67</v>
      </c>
      <c r="AL26" s="115">
        <v>13355</v>
      </c>
      <c r="AM26" s="116">
        <v>271.14</v>
      </c>
      <c r="AN26" s="115">
        <v>4041</v>
      </c>
      <c r="AO26" s="116">
        <v>119.81</v>
      </c>
      <c r="AP26" s="115">
        <v>5189</v>
      </c>
      <c r="AQ26" s="116">
        <v>154.97</v>
      </c>
      <c r="AR26" s="115">
        <v>4218</v>
      </c>
      <c r="AS26" s="116">
        <v>132.16999999999999</v>
      </c>
      <c r="AT26" s="115">
        <v>4346</v>
      </c>
      <c r="AU26" s="116">
        <v>130.22999999999999</v>
      </c>
      <c r="AV26" s="115">
        <v>4899</v>
      </c>
      <c r="AW26" s="116">
        <v>132.43</v>
      </c>
      <c r="AX26" s="115">
        <v>3980</v>
      </c>
      <c r="AY26" s="116">
        <v>149.62</v>
      </c>
      <c r="AZ26" s="115">
        <v>4067</v>
      </c>
      <c r="BA26" s="116">
        <v>133.33000000000001</v>
      </c>
      <c r="BB26" s="115">
        <v>5056</v>
      </c>
      <c r="BC26" s="116">
        <v>140.21</v>
      </c>
      <c r="BD26" s="115">
        <v>5859</v>
      </c>
      <c r="BE26" s="116">
        <v>172.15</v>
      </c>
      <c r="BF26" s="115">
        <v>4511</v>
      </c>
      <c r="BG26" s="116">
        <v>125.34</v>
      </c>
      <c r="BH26" s="115">
        <v>9414</v>
      </c>
      <c r="BI26" s="116">
        <v>191.25</v>
      </c>
      <c r="BJ26" s="115">
        <v>9174</v>
      </c>
      <c r="BK26" s="116">
        <v>177.23</v>
      </c>
      <c r="BL26" s="115">
        <v>6680</v>
      </c>
      <c r="BM26" s="116">
        <v>151.06</v>
      </c>
      <c r="BN26" s="115">
        <v>3793</v>
      </c>
      <c r="BO26" s="116">
        <v>109.36</v>
      </c>
      <c r="BP26" s="115">
        <v>4648</v>
      </c>
      <c r="BQ26" s="116">
        <v>126.15</v>
      </c>
      <c r="BR26" s="115">
        <v>5247</v>
      </c>
      <c r="BS26" s="116">
        <v>155.18</v>
      </c>
      <c r="BT26" s="115">
        <v>14828</v>
      </c>
      <c r="BU26" s="116">
        <v>255.35</v>
      </c>
      <c r="BV26" s="115">
        <v>5288</v>
      </c>
      <c r="BW26" s="116">
        <v>144.22</v>
      </c>
      <c r="BX26" s="115">
        <v>6151</v>
      </c>
      <c r="BY26" s="116">
        <v>176.92</v>
      </c>
      <c r="BZ26" s="115">
        <v>4133</v>
      </c>
      <c r="CA26" s="116">
        <v>133.13999999999999</v>
      </c>
      <c r="CB26" s="115">
        <v>4840</v>
      </c>
      <c r="CC26" s="116">
        <v>154.26</v>
      </c>
    </row>
    <row r="27" spans="1:81" ht="16.5" customHeight="1" x14ac:dyDescent="0.45">
      <c r="A27" s="362">
        <v>23</v>
      </c>
      <c r="B27" s="357" t="s">
        <v>342</v>
      </c>
      <c r="C27" s="357" t="s">
        <v>167</v>
      </c>
      <c r="D27" s="117">
        <v>2015</v>
      </c>
      <c r="E27" s="118">
        <v>36.119999999999997</v>
      </c>
      <c r="F27" s="118">
        <v>101</v>
      </c>
      <c r="G27" s="118">
        <v>2.33</v>
      </c>
      <c r="H27" s="118">
        <v>550</v>
      </c>
      <c r="I27" s="118">
        <v>10.56</v>
      </c>
      <c r="J27" s="117">
        <v>1059</v>
      </c>
      <c r="K27" s="118">
        <v>19.920000000000002</v>
      </c>
      <c r="L27" s="118">
        <v>977</v>
      </c>
      <c r="M27" s="118">
        <v>17.71</v>
      </c>
      <c r="N27" s="117">
        <v>1049</v>
      </c>
      <c r="O27" s="118">
        <v>19.98</v>
      </c>
      <c r="P27" s="118">
        <v>885</v>
      </c>
      <c r="Q27" s="118">
        <v>20.3</v>
      </c>
      <c r="R27" s="118">
        <v>588</v>
      </c>
      <c r="S27" s="118">
        <v>14.33</v>
      </c>
      <c r="T27" s="117">
        <v>1429</v>
      </c>
      <c r="U27" s="118">
        <v>33.29</v>
      </c>
      <c r="V27" s="118">
        <v>549</v>
      </c>
      <c r="W27" s="118">
        <v>12.62</v>
      </c>
      <c r="X27" s="118">
        <v>665</v>
      </c>
      <c r="Y27" s="118">
        <v>17.32</v>
      </c>
      <c r="Z27" s="117">
        <v>1593</v>
      </c>
      <c r="AA27" s="118">
        <v>35.9</v>
      </c>
      <c r="AB27" s="118">
        <v>341</v>
      </c>
      <c r="AC27" s="118">
        <v>8.07</v>
      </c>
      <c r="AD27" s="117">
        <v>1589</v>
      </c>
      <c r="AE27" s="118">
        <v>33.979999999999997</v>
      </c>
      <c r="AF27" s="118">
        <v>856</v>
      </c>
      <c r="AG27" s="118">
        <v>18.23</v>
      </c>
      <c r="AH27" s="117">
        <v>1347</v>
      </c>
      <c r="AI27" s="118">
        <v>30.66</v>
      </c>
      <c r="AJ27" s="117">
        <v>1185</v>
      </c>
      <c r="AK27" s="118">
        <v>23.66</v>
      </c>
      <c r="AL27" s="118">
        <v>580</v>
      </c>
      <c r="AM27" s="118">
        <v>11.53</v>
      </c>
      <c r="AN27" s="118">
        <v>695</v>
      </c>
      <c r="AO27" s="118">
        <v>13.82</v>
      </c>
      <c r="AP27" s="117">
        <v>1024</v>
      </c>
      <c r="AQ27" s="118">
        <v>21.42</v>
      </c>
      <c r="AR27" s="117">
        <v>1042</v>
      </c>
      <c r="AS27" s="118">
        <v>21.46</v>
      </c>
      <c r="AT27" s="118">
        <v>816</v>
      </c>
      <c r="AU27" s="118">
        <v>15.59</v>
      </c>
      <c r="AV27" s="117">
        <v>1861</v>
      </c>
      <c r="AW27" s="118">
        <v>34.659999999999997</v>
      </c>
      <c r="AX27" s="118">
        <v>793</v>
      </c>
      <c r="AY27" s="118">
        <v>14.38</v>
      </c>
      <c r="AZ27" s="118">
        <v>109</v>
      </c>
      <c r="BA27" s="118">
        <v>2.9</v>
      </c>
      <c r="BB27" s="117">
        <v>1581</v>
      </c>
      <c r="BC27" s="118">
        <v>29.67</v>
      </c>
      <c r="BD27" s="118">
        <v>161</v>
      </c>
      <c r="BE27" s="118">
        <v>4.45</v>
      </c>
      <c r="BF27" s="118">
        <v>844</v>
      </c>
      <c r="BG27" s="118">
        <v>17.09</v>
      </c>
      <c r="BH27" s="117">
        <v>1378</v>
      </c>
      <c r="BI27" s="118">
        <v>26.3</v>
      </c>
      <c r="BJ27" s="118">
        <v>141</v>
      </c>
      <c r="BK27" s="118">
        <v>5.27</v>
      </c>
      <c r="BL27" s="117">
        <v>1609</v>
      </c>
      <c r="BM27" s="118">
        <v>30.62</v>
      </c>
      <c r="BN27" s="118">
        <v>209</v>
      </c>
      <c r="BO27" s="118">
        <v>6.16</v>
      </c>
      <c r="BP27" s="118">
        <v>743</v>
      </c>
      <c r="BQ27" s="118">
        <v>19.100000000000001</v>
      </c>
      <c r="BR27" s="117">
        <v>2131</v>
      </c>
      <c r="BS27" s="118">
        <v>51.18</v>
      </c>
      <c r="BT27" s="117">
        <v>1140</v>
      </c>
      <c r="BU27" s="118">
        <v>23.73</v>
      </c>
      <c r="BV27" s="118">
        <v>956</v>
      </c>
      <c r="BW27" s="118">
        <v>21.51</v>
      </c>
      <c r="BX27" s="117">
        <v>1196</v>
      </c>
      <c r="BY27" s="118">
        <v>28.29</v>
      </c>
      <c r="BZ27" s="118">
        <v>740</v>
      </c>
      <c r="CA27" s="118">
        <v>20.52</v>
      </c>
      <c r="CB27" s="117">
        <v>1262</v>
      </c>
      <c r="CC27" s="118">
        <v>30.36</v>
      </c>
    </row>
    <row r="28" spans="1:81" ht="16.5" customHeight="1" x14ac:dyDescent="0.45">
      <c r="A28" s="363">
        <v>24</v>
      </c>
      <c r="B28" s="358" t="s">
        <v>343</v>
      </c>
      <c r="C28" s="358" t="s">
        <v>167</v>
      </c>
      <c r="D28" s="115">
        <v>1796</v>
      </c>
      <c r="E28" s="116">
        <v>65.680000000000007</v>
      </c>
      <c r="F28" s="115">
        <v>1803</v>
      </c>
      <c r="G28" s="116">
        <v>62</v>
      </c>
      <c r="H28" s="115">
        <v>2186</v>
      </c>
      <c r="I28" s="116">
        <v>80.58</v>
      </c>
      <c r="J28" s="115">
        <v>1858</v>
      </c>
      <c r="K28" s="116">
        <v>64.8</v>
      </c>
      <c r="L28" s="115">
        <v>2286</v>
      </c>
      <c r="M28" s="116">
        <v>80.790000000000006</v>
      </c>
      <c r="N28" s="115">
        <v>1791</v>
      </c>
      <c r="O28" s="116">
        <v>61.67</v>
      </c>
      <c r="P28" s="115">
        <v>1656</v>
      </c>
      <c r="Q28" s="116">
        <v>60.4</v>
      </c>
      <c r="R28" s="115">
        <v>1326</v>
      </c>
      <c r="S28" s="116">
        <v>49.72</v>
      </c>
      <c r="T28" s="115">
        <v>1767</v>
      </c>
      <c r="U28" s="116">
        <v>64.39</v>
      </c>
      <c r="V28" s="115">
        <v>1238</v>
      </c>
      <c r="W28" s="116">
        <v>46.27</v>
      </c>
      <c r="X28" s="115">
        <v>1297</v>
      </c>
      <c r="Y28" s="116">
        <v>48.88</v>
      </c>
      <c r="Z28" s="115">
        <v>1714</v>
      </c>
      <c r="AA28" s="116">
        <v>61.39</v>
      </c>
      <c r="AB28" s="115">
        <v>2163</v>
      </c>
      <c r="AC28" s="116">
        <v>76.680000000000007</v>
      </c>
      <c r="AD28" s="115">
        <v>2180</v>
      </c>
      <c r="AE28" s="116">
        <v>76.459999999999994</v>
      </c>
      <c r="AF28" s="115">
        <v>2381</v>
      </c>
      <c r="AG28" s="116">
        <v>85.01</v>
      </c>
      <c r="AH28" s="115">
        <v>1825</v>
      </c>
      <c r="AI28" s="116">
        <v>62.34</v>
      </c>
      <c r="AJ28" s="115">
        <v>2704</v>
      </c>
      <c r="AK28" s="116">
        <v>85.89</v>
      </c>
      <c r="AL28" s="115">
        <v>2590</v>
      </c>
      <c r="AM28" s="116">
        <v>89.04</v>
      </c>
      <c r="AN28" s="115">
        <v>1512</v>
      </c>
      <c r="AO28" s="116">
        <v>53.72</v>
      </c>
      <c r="AP28" s="115">
        <v>2125</v>
      </c>
      <c r="AQ28" s="116">
        <v>68.69</v>
      </c>
      <c r="AR28" s="115">
        <v>1813</v>
      </c>
      <c r="AS28" s="116">
        <v>61.72</v>
      </c>
      <c r="AT28" s="115">
        <v>2332</v>
      </c>
      <c r="AU28" s="116">
        <v>75.599999999999994</v>
      </c>
      <c r="AV28" s="115">
        <v>1852</v>
      </c>
      <c r="AW28" s="116">
        <v>58.65</v>
      </c>
      <c r="AX28" s="115">
        <v>1478</v>
      </c>
      <c r="AY28" s="116">
        <v>49.24</v>
      </c>
      <c r="AZ28" s="115">
        <v>2196</v>
      </c>
      <c r="BA28" s="116">
        <v>72.290000000000006</v>
      </c>
      <c r="BB28" s="115">
        <v>1626</v>
      </c>
      <c r="BC28" s="116">
        <v>52.08</v>
      </c>
      <c r="BD28" s="115">
        <v>3164</v>
      </c>
      <c r="BE28" s="116">
        <v>100.21</v>
      </c>
      <c r="BF28" s="115">
        <v>1891</v>
      </c>
      <c r="BG28" s="116">
        <v>59.58</v>
      </c>
      <c r="BH28" s="115">
        <v>1842</v>
      </c>
      <c r="BI28" s="116">
        <v>51.88</v>
      </c>
      <c r="BJ28" s="115">
        <v>1959</v>
      </c>
      <c r="BK28" s="116">
        <v>55.01</v>
      </c>
      <c r="BL28" s="115">
        <v>1491</v>
      </c>
      <c r="BM28" s="116">
        <v>42.61</v>
      </c>
      <c r="BN28" s="115">
        <v>1575</v>
      </c>
      <c r="BO28" s="116">
        <v>42.98</v>
      </c>
      <c r="BP28" s="115">
        <v>1499</v>
      </c>
      <c r="BQ28" s="116">
        <v>46.96</v>
      </c>
      <c r="BR28" s="115">
        <v>1451</v>
      </c>
      <c r="BS28" s="116">
        <v>49.41</v>
      </c>
      <c r="BT28" s="115">
        <v>1615</v>
      </c>
      <c r="BU28" s="116">
        <v>47.05</v>
      </c>
      <c r="BV28" s="115">
        <v>2147</v>
      </c>
      <c r="BW28" s="116">
        <v>62.97</v>
      </c>
      <c r="BX28" s="115">
        <v>2676</v>
      </c>
      <c r="BY28" s="116">
        <v>86.93</v>
      </c>
      <c r="BZ28" s="115">
        <v>1846</v>
      </c>
      <c r="CA28" s="116">
        <v>62.05</v>
      </c>
      <c r="CB28" s="115">
        <v>2133</v>
      </c>
      <c r="CC28" s="116">
        <v>72.44</v>
      </c>
    </row>
    <row r="29" spans="1:81" ht="16.5" customHeight="1" x14ac:dyDescent="0.45">
      <c r="A29" s="362">
        <v>25</v>
      </c>
      <c r="B29" s="357" t="s">
        <v>344</v>
      </c>
      <c r="C29" s="357" t="s">
        <v>167</v>
      </c>
      <c r="D29" s="117">
        <v>1638</v>
      </c>
      <c r="E29" s="118">
        <v>45.16</v>
      </c>
      <c r="F29" s="117">
        <v>1572</v>
      </c>
      <c r="G29" s="118">
        <v>41.66</v>
      </c>
      <c r="H29" s="117">
        <v>1714</v>
      </c>
      <c r="I29" s="118">
        <v>49.17</v>
      </c>
      <c r="J29" s="117">
        <v>4475</v>
      </c>
      <c r="K29" s="118">
        <v>88.21</v>
      </c>
      <c r="L29" s="117">
        <v>3432</v>
      </c>
      <c r="M29" s="118">
        <v>68.31</v>
      </c>
      <c r="N29" s="117">
        <v>2121</v>
      </c>
      <c r="O29" s="118">
        <v>62.89</v>
      </c>
      <c r="P29" s="117">
        <v>1583</v>
      </c>
      <c r="Q29" s="118">
        <v>47.12</v>
      </c>
      <c r="R29" s="117">
        <v>2049</v>
      </c>
      <c r="S29" s="118">
        <v>54.08</v>
      </c>
      <c r="T29" s="117">
        <v>1345</v>
      </c>
      <c r="U29" s="118">
        <v>40.630000000000003</v>
      </c>
      <c r="V29" s="117">
        <v>8273</v>
      </c>
      <c r="W29" s="118">
        <v>135.80000000000001</v>
      </c>
      <c r="X29" s="117">
        <v>2471</v>
      </c>
      <c r="Y29" s="118">
        <v>65.36</v>
      </c>
      <c r="Z29" s="117">
        <v>2318</v>
      </c>
      <c r="AA29" s="118">
        <v>71.09</v>
      </c>
      <c r="AB29" s="117">
        <v>2620</v>
      </c>
      <c r="AC29" s="118">
        <v>68.78</v>
      </c>
      <c r="AD29" s="117">
        <v>1878</v>
      </c>
      <c r="AE29" s="118">
        <v>52.54</v>
      </c>
      <c r="AF29" s="117">
        <v>1976</v>
      </c>
      <c r="AG29" s="118">
        <v>64.25</v>
      </c>
      <c r="AH29" s="117">
        <v>2326</v>
      </c>
      <c r="AI29" s="118">
        <v>64.09</v>
      </c>
      <c r="AJ29" s="117">
        <v>3097</v>
      </c>
      <c r="AK29" s="118">
        <v>79.12</v>
      </c>
      <c r="AL29" s="117">
        <v>10185</v>
      </c>
      <c r="AM29" s="118">
        <v>170.57</v>
      </c>
      <c r="AN29" s="117">
        <v>1834</v>
      </c>
      <c r="AO29" s="118">
        <v>52.27</v>
      </c>
      <c r="AP29" s="117">
        <v>2039</v>
      </c>
      <c r="AQ29" s="118">
        <v>64.86</v>
      </c>
      <c r="AR29" s="117">
        <v>1363</v>
      </c>
      <c r="AS29" s="118">
        <v>48.99</v>
      </c>
      <c r="AT29" s="117">
        <v>1198</v>
      </c>
      <c r="AU29" s="118">
        <v>39.03</v>
      </c>
      <c r="AV29" s="117">
        <v>1186</v>
      </c>
      <c r="AW29" s="118">
        <v>39.130000000000003</v>
      </c>
      <c r="AX29" s="117">
        <v>1710</v>
      </c>
      <c r="AY29" s="118">
        <v>85.99</v>
      </c>
      <c r="AZ29" s="117">
        <v>1763</v>
      </c>
      <c r="BA29" s="118">
        <v>58.14</v>
      </c>
      <c r="BB29" s="117">
        <v>1849</v>
      </c>
      <c r="BC29" s="118">
        <v>58.46</v>
      </c>
      <c r="BD29" s="117">
        <v>2533</v>
      </c>
      <c r="BE29" s="118">
        <v>67.489999999999995</v>
      </c>
      <c r="BF29" s="117">
        <v>1776</v>
      </c>
      <c r="BG29" s="118">
        <v>48.67</v>
      </c>
      <c r="BH29" s="117">
        <v>6194</v>
      </c>
      <c r="BI29" s="118">
        <v>113.08</v>
      </c>
      <c r="BJ29" s="117">
        <v>7074</v>
      </c>
      <c r="BK29" s="118">
        <v>116.96</v>
      </c>
      <c r="BL29" s="117">
        <v>3580</v>
      </c>
      <c r="BM29" s="118">
        <v>77.83</v>
      </c>
      <c r="BN29" s="117">
        <v>2010</v>
      </c>
      <c r="BO29" s="118">
        <v>60.21</v>
      </c>
      <c r="BP29" s="117">
        <v>2406</v>
      </c>
      <c r="BQ29" s="118">
        <v>60.08</v>
      </c>
      <c r="BR29" s="117">
        <v>1666</v>
      </c>
      <c r="BS29" s="118">
        <v>54.59</v>
      </c>
      <c r="BT29" s="117">
        <v>12072</v>
      </c>
      <c r="BU29" s="118">
        <v>184.57</v>
      </c>
      <c r="BV29" s="117">
        <v>2185</v>
      </c>
      <c r="BW29" s="118">
        <v>59.73</v>
      </c>
      <c r="BX29" s="117">
        <v>2279</v>
      </c>
      <c r="BY29" s="118">
        <v>61.7</v>
      </c>
      <c r="BZ29" s="117">
        <v>1548</v>
      </c>
      <c r="CA29" s="118">
        <v>50.56</v>
      </c>
      <c r="CB29" s="117">
        <v>1445</v>
      </c>
      <c r="CC29" s="118">
        <v>51.46</v>
      </c>
    </row>
    <row r="30" spans="1:81" ht="16.5" customHeight="1" x14ac:dyDescent="0.45">
      <c r="A30" s="363">
        <v>26</v>
      </c>
      <c r="B30" s="358" t="s">
        <v>345</v>
      </c>
      <c r="C30" s="358" t="s">
        <v>167</v>
      </c>
      <c r="D30" s="112"/>
      <c r="E30" s="116">
        <v>0.01</v>
      </c>
      <c r="F30" s="112"/>
      <c r="G30" s="116">
        <v>0</v>
      </c>
      <c r="H30" s="112"/>
      <c r="I30" s="116">
        <v>0.02</v>
      </c>
      <c r="J30" s="112"/>
      <c r="K30" s="116">
        <v>0.01</v>
      </c>
      <c r="L30" s="112"/>
      <c r="M30" s="116">
        <v>0.01</v>
      </c>
      <c r="N30" s="112"/>
      <c r="O30" s="116">
        <v>0.03</v>
      </c>
      <c r="P30" s="112"/>
      <c r="Q30" s="116">
        <v>0.01</v>
      </c>
      <c r="R30" s="112"/>
      <c r="S30" s="116">
        <v>0.01</v>
      </c>
      <c r="T30" s="116">
        <v>1</v>
      </c>
      <c r="U30" s="116">
        <v>0.08</v>
      </c>
      <c r="V30" s="112"/>
      <c r="W30" s="116">
        <v>0.01</v>
      </c>
      <c r="X30" s="112"/>
      <c r="Y30" s="116">
        <v>0.03</v>
      </c>
      <c r="Z30" s="112"/>
      <c r="AA30" s="116">
        <v>0.01</v>
      </c>
      <c r="AB30" s="112"/>
      <c r="AC30" s="116">
        <v>7.0000000000000007E-2</v>
      </c>
      <c r="AD30" s="112"/>
      <c r="AE30" s="116">
        <v>0.01</v>
      </c>
      <c r="AF30" s="112"/>
      <c r="AG30" s="116">
        <v>0.01</v>
      </c>
      <c r="AH30" s="112"/>
      <c r="AI30" s="116">
        <v>0</v>
      </c>
      <c r="AJ30" s="116">
        <v>3</v>
      </c>
      <c r="AK30" s="116">
        <v>0.1</v>
      </c>
      <c r="AL30" s="112"/>
      <c r="AM30" s="116">
        <v>0.01</v>
      </c>
      <c r="AN30" s="116">
        <v>2</v>
      </c>
      <c r="AO30" s="116">
        <v>0.06</v>
      </c>
      <c r="AP30" s="112"/>
      <c r="AQ30" s="116">
        <v>0.01</v>
      </c>
      <c r="AR30" s="112"/>
      <c r="AS30" s="116">
        <v>0.01</v>
      </c>
      <c r="AT30" s="116">
        <v>1</v>
      </c>
      <c r="AU30" s="116">
        <v>0.08</v>
      </c>
      <c r="AV30" s="116">
        <v>1</v>
      </c>
      <c r="AW30" s="116">
        <v>0.15</v>
      </c>
      <c r="AX30" s="116">
        <v>2</v>
      </c>
      <c r="AY30" s="116">
        <v>0.26</v>
      </c>
      <c r="AZ30" s="116">
        <v>1</v>
      </c>
      <c r="BA30" s="116">
        <v>0.31</v>
      </c>
      <c r="BB30" s="116">
        <v>2</v>
      </c>
      <c r="BC30" s="116">
        <v>0.36</v>
      </c>
      <c r="BD30" s="116">
        <v>1</v>
      </c>
      <c r="BE30" s="116">
        <v>0.28000000000000003</v>
      </c>
      <c r="BF30" s="116">
        <v>1</v>
      </c>
      <c r="BG30" s="116">
        <v>0.21</v>
      </c>
      <c r="BH30" s="116">
        <v>3</v>
      </c>
      <c r="BI30" s="116">
        <v>0.69</v>
      </c>
      <c r="BJ30" s="116">
        <v>1</v>
      </c>
      <c r="BK30" s="116">
        <v>0.18</v>
      </c>
      <c r="BL30" s="116">
        <v>2</v>
      </c>
      <c r="BM30" s="116">
        <v>0.17</v>
      </c>
      <c r="BN30" s="116">
        <v>2</v>
      </c>
      <c r="BO30" s="116">
        <v>0.89</v>
      </c>
      <c r="BP30" s="116">
        <v>2</v>
      </c>
      <c r="BQ30" s="116">
        <v>0.26</v>
      </c>
      <c r="BR30" s="116">
        <v>2</v>
      </c>
      <c r="BS30" s="116">
        <v>0.25</v>
      </c>
      <c r="BT30" s="116">
        <v>3</v>
      </c>
      <c r="BU30" s="116">
        <v>0.48</v>
      </c>
      <c r="BV30" s="116">
        <v>2</v>
      </c>
      <c r="BW30" s="116">
        <v>0.98</v>
      </c>
      <c r="BX30" s="116">
        <v>3</v>
      </c>
      <c r="BY30" s="116">
        <v>0.56999999999999995</v>
      </c>
      <c r="BZ30" s="116">
        <v>3</v>
      </c>
      <c r="CA30" s="116">
        <v>0.49</v>
      </c>
      <c r="CB30" s="116">
        <v>3</v>
      </c>
      <c r="CC30" s="116">
        <v>0.71</v>
      </c>
    </row>
    <row r="31" spans="1:81" ht="16.5" customHeight="1" x14ac:dyDescent="0.45">
      <c r="A31" s="362">
        <v>27</v>
      </c>
      <c r="B31" s="357" t="s">
        <v>346</v>
      </c>
      <c r="C31" s="357" t="s">
        <v>167</v>
      </c>
      <c r="D31" s="117">
        <v>8839</v>
      </c>
      <c r="E31" s="118">
        <v>248.16</v>
      </c>
      <c r="F31" s="117">
        <v>2843</v>
      </c>
      <c r="G31" s="118">
        <v>202.21</v>
      </c>
      <c r="H31" s="117">
        <v>24374</v>
      </c>
      <c r="I31" s="118">
        <v>511.69</v>
      </c>
      <c r="J31" s="117">
        <v>8660</v>
      </c>
      <c r="K31" s="118">
        <v>234.35</v>
      </c>
      <c r="L31" s="117">
        <v>27015</v>
      </c>
      <c r="M31" s="118">
        <v>377.52</v>
      </c>
      <c r="N31" s="117">
        <v>1647</v>
      </c>
      <c r="O31" s="118">
        <v>153.82</v>
      </c>
      <c r="P31" s="117">
        <v>1358</v>
      </c>
      <c r="Q31" s="118">
        <v>120.85</v>
      </c>
      <c r="R31" s="117">
        <v>1765</v>
      </c>
      <c r="S31" s="118">
        <v>146.4</v>
      </c>
      <c r="T31" s="117">
        <v>2106</v>
      </c>
      <c r="U31" s="118">
        <v>209.79</v>
      </c>
      <c r="V31" s="118">
        <v>942</v>
      </c>
      <c r="W31" s="118">
        <v>96.63</v>
      </c>
      <c r="X31" s="117">
        <v>20275</v>
      </c>
      <c r="Y31" s="118">
        <v>480.62</v>
      </c>
      <c r="Z31" s="117">
        <v>4642</v>
      </c>
      <c r="AA31" s="118">
        <v>160.43</v>
      </c>
      <c r="AB31" s="117">
        <v>14424</v>
      </c>
      <c r="AC31" s="118">
        <v>231</v>
      </c>
      <c r="AD31" s="117">
        <v>21835</v>
      </c>
      <c r="AE31" s="118">
        <v>370.26</v>
      </c>
      <c r="AF31" s="117">
        <v>30738</v>
      </c>
      <c r="AG31" s="118">
        <v>552.23</v>
      </c>
      <c r="AH31" s="117">
        <v>79204</v>
      </c>
      <c r="AI31" s="118">
        <v>862.62</v>
      </c>
      <c r="AJ31" s="117">
        <v>62033</v>
      </c>
      <c r="AK31" s="118">
        <v>683.98</v>
      </c>
      <c r="AL31" s="117">
        <v>128025</v>
      </c>
      <c r="AM31" s="113">
        <v>1215.4000000000001</v>
      </c>
      <c r="AN31" s="117">
        <v>43436</v>
      </c>
      <c r="AO31" s="118">
        <v>528.14</v>
      </c>
      <c r="AP31" s="117">
        <v>31055</v>
      </c>
      <c r="AQ31" s="118">
        <v>381.78</v>
      </c>
      <c r="AR31" s="117">
        <v>2072</v>
      </c>
      <c r="AS31" s="118">
        <v>122.04</v>
      </c>
      <c r="AT31" s="117">
        <v>40395</v>
      </c>
      <c r="AU31" s="118">
        <v>408.47</v>
      </c>
      <c r="AV31" s="117">
        <v>68390</v>
      </c>
      <c r="AW31" s="118">
        <v>623.07000000000005</v>
      </c>
      <c r="AX31" s="117">
        <v>80984</v>
      </c>
      <c r="AY31" s="118">
        <v>747.9</v>
      </c>
      <c r="AZ31" s="117">
        <v>77567</v>
      </c>
      <c r="BA31" s="118">
        <v>662.81</v>
      </c>
      <c r="BB31" s="117">
        <v>57785</v>
      </c>
      <c r="BC31" s="118">
        <v>643.26</v>
      </c>
      <c r="BD31" s="117">
        <v>131527</v>
      </c>
      <c r="BE31" s="113">
        <v>1379.04</v>
      </c>
      <c r="BF31" s="117">
        <v>100432</v>
      </c>
      <c r="BG31" s="118">
        <v>954.99</v>
      </c>
      <c r="BH31" s="117">
        <v>36715</v>
      </c>
      <c r="BI31" s="118">
        <v>521.58000000000004</v>
      </c>
      <c r="BJ31" s="117">
        <v>58412</v>
      </c>
      <c r="BK31" s="118">
        <v>597.96</v>
      </c>
      <c r="BL31" s="117">
        <v>9014</v>
      </c>
      <c r="BM31" s="118">
        <v>207.24</v>
      </c>
      <c r="BN31" s="117">
        <v>22455</v>
      </c>
      <c r="BO31" s="118">
        <v>289.88</v>
      </c>
      <c r="BP31" s="117">
        <v>8802</v>
      </c>
      <c r="BQ31" s="118">
        <v>213.97</v>
      </c>
      <c r="BR31" s="117">
        <v>20761</v>
      </c>
      <c r="BS31" s="118">
        <v>260.70999999999998</v>
      </c>
      <c r="BT31" s="117">
        <v>26794</v>
      </c>
      <c r="BU31" s="118">
        <v>292.75</v>
      </c>
      <c r="BV31" s="117">
        <v>32508</v>
      </c>
      <c r="BW31" s="118">
        <v>359.24</v>
      </c>
      <c r="BX31" s="117">
        <v>35976</v>
      </c>
      <c r="BY31" s="118">
        <v>400.02</v>
      </c>
      <c r="BZ31" s="117">
        <v>19247</v>
      </c>
      <c r="CA31" s="118">
        <v>316.77</v>
      </c>
      <c r="CB31" s="117">
        <v>15266</v>
      </c>
      <c r="CC31" s="118">
        <v>367.91</v>
      </c>
    </row>
    <row r="32" spans="1:81" ht="16.5" customHeight="1" x14ac:dyDescent="0.45">
      <c r="A32" s="363">
        <v>28</v>
      </c>
      <c r="B32" s="358" t="s">
        <v>347</v>
      </c>
      <c r="C32" s="358" t="s">
        <v>167</v>
      </c>
      <c r="D32" s="116">
        <v>38</v>
      </c>
      <c r="E32" s="116">
        <v>0.76</v>
      </c>
      <c r="F32" s="116">
        <v>15</v>
      </c>
      <c r="G32" s="116">
        <v>0.79</v>
      </c>
      <c r="H32" s="116">
        <v>1</v>
      </c>
      <c r="I32" s="116">
        <v>0.11</v>
      </c>
      <c r="J32" s="116">
        <v>12</v>
      </c>
      <c r="K32" s="116">
        <v>0.56999999999999995</v>
      </c>
      <c r="L32" s="116">
        <v>1</v>
      </c>
      <c r="M32" s="116">
        <v>0.21</v>
      </c>
      <c r="N32" s="112"/>
      <c r="O32" s="116">
        <v>0.05</v>
      </c>
      <c r="P32" s="116">
        <v>17</v>
      </c>
      <c r="Q32" s="116">
        <v>0.92</v>
      </c>
      <c r="R32" s="116">
        <v>46</v>
      </c>
      <c r="S32" s="116">
        <v>1.05</v>
      </c>
      <c r="T32" s="116">
        <v>5</v>
      </c>
      <c r="U32" s="116">
        <v>0.22</v>
      </c>
      <c r="V32" s="116">
        <v>17</v>
      </c>
      <c r="W32" s="116">
        <v>0.96</v>
      </c>
      <c r="X32" s="116">
        <v>13</v>
      </c>
      <c r="Y32" s="116">
        <v>0.61</v>
      </c>
      <c r="Z32" s="116">
        <v>23</v>
      </c>
      <c r="AA32" s="116">
        <v>0.87</v>
      </c>
      <c r="AB32" s="116">
        <v>24</v>
      </c>
      <c r="AC32" s="116">
        <v>1.19</v>
      </c>
      <c r="AD32" s="116">
        <v>4</v>
      </c>
      <c r="AE32" s="116">
        <v>0.18</v>
      </c>
      <c r="AF32" s="116">
        <v>20</v>
      </c>
      <c r="AG32" s="116">
        <v>0.34</v>
      </c>
      <c r="AH32" s="116">
        <v>48</v>
      </c>
      <c r="AI32" s="116">
        <v>1.41</v>
      </c>
      <c r="AJ32" s="116">
        <v>27</v>
      </c>
      <c r="AK32" s="116">
        <v>1.1499999999999999</v>
      </c>
      <c r="AL32" s="116">
        <v>16</v>
      </c>
      <c r="AM32" s="116">
        <v>0.61</v>
      </c>
      <c r="AN32" s="116">
        <v>18</v>
      </c>
      <c r="AO32" s="116">
        <v>0.87</v>
      </c>
      <c r="AP32" s="116">
        <v>29</v>
      </c>
      <c r="AQ32" s="116">
        <v>0.91</v>
      </c>
      <c r="AR32" s="116">
        <v>9</v>
      </c>
      <c r="AS32" s="116">
        <v>0.25</v>
      </c>
      <c r="AT32" s="116">
        <v>6</v>
      </c>
      <c r="AU32" s="116">
        <v>7.0000000000000007E-2</v>
      </c>
      <c r="AV32" s="116">
        <v>15</v>
      </c>
      <c r="AW32" s="116">
        <v>0.77</v>
      </c>
      <c r="AX32" s="116">
        <v>12</v>
      </c>
      <c r="AY32" s="116">
        <v>0.66</v>
      </c>
      <c r="AZ32" s="112"/>
      <c r="BA32" s="116">
        <v>0</v>
      </c>
      <c r="BB32" s="115">
        <v>3886</v>
      </c>
      <c r="BC32" s="116">
        <v>30.63</v>
      </c>
      <c r="BD32" s="116">
        <v>12</v>
      </c>
      <c r="BE32" s="116">
        <v>0.6</v>
      </c>
      <c r="BF32" s="116">
        <v>13</v>
      </c>
      <c r="BG32" s="116">
        <v>0.65</v>
      </c>
      <c r="BH32" s="116">
        <v>13</v>
      </c>
      <c r="BI32" s="116">
        <v>0.64</v>
      </c>
      <c r="BJ32" s="116">
        <v>5</v>
      </c>
      <c r="BK32" s="116">
        <v>0.21</v>
      </c>
      <c r="BL32" s="116">
        <v>15</v>
      </c>
      <c r="BM32" s="116">
        <v>0.75</v>
      </c>
      <c r="BN32" s="116">
        <v>14</v>
      </c>
      <c r="BO32" s="116">
        <v>0.67</v>
      </c>
      <c r="BP32" s="112"/>
      <c r="BQ32" s="116">
        <v>0.01</v>
      </c>
      <c r="BR32" s="116">
        <v>13</v>
      </c>
      <c r="BS32" s="116">
        <v>0.61</v>
      </c>
      <c r="BT32" s="116">
        <v>18</v>
      </c>
      <c r="BU32" s="116">
        <v>0.8</v>
      </c>
      <c r="BV32" s="116">
        <v>3</v>
      </c>
      <c r="BW32" s="116">
        <v>0.11</v>
      </c>
      <c r="BX32" s="112"/>
      <c r="BY32" s="116">
        <v>0</v>
      </c>
      <c r="BZ32" s="116">
        <v>18</v>
      </c>
      <c r="CA32" s="116">
        <v>0.66</v>
      </c>
      <c r="CB32" s="116">
        <v>23</v>
      </c>
      <c r="CC32" s="116">
        <v>0.48</v>
      </c>
    </row>
    <row r="33" spans="1:81" ht="16.5" customHeight="1" x14ac:dyDescent="0.45">
      <c r="A33" s="362">
        <v>29</v>
      </c>
      <c r="B33" s="357" t="s">
        <v>348</v>
      </c>
      <c r="C33" s="357" t="s">
        <v>167</v>
      </c>
      <c r="D33" s="117">
        <v>6210</v>
      </c>
      <c r="E33" s="118">
        <v>52.83</v>
      </c>
      <c r="F33" s="118">
        <v>44</v>
      </c>
      <c r="G33" s="118">
        <v>0.46</v>
      </c>
      <c r="H33" s="117">
        <v>21042</v>
      </c>
      <c r="I33" s="118">
        <v>191.41</v>
      </c>
      <c r="J33" s="117">
        <v>6300</v>
      </c>
      <c r="K33" s="118">
        <v>57.25</v>
      </c>
      <c r="L33" s="117">
        <v>25042</v>
      </c>
      <c r="M33" s="118">
        <v>226.81</v>
      </c>
      <c r="N33" s="111"/>
      <c r="O33" s="118">
        <v>0.02</v>
      </c>
      <c r="P33" s="118">
        <v>107</v>
      </c>
      <c r="Q33" s="118">
        <v>0.79</v>
      </c>
      <c r="R33" s="118">
        <v>61</v>
      </c>
      <c r="S33" s="118">
        <v>0.43</v>
      </c>
      <c r="T33" s="111"/>
      <c r="U33" s="118">
        <v>0</v>
      </c>
      <c r="V33" s="111"/>
      <c r="W33" s="118">
        <v>0</v>
      </c>
      <c r="X33" s="117">
        <v>18804</v>
      </c>
      <c r="Y33" s="118">
        <v>160.21</v>
      </c>
      <c r="Z33" s="117">
        <v>3030</v>
      </c>
      <c r="AA33" s="118">
        <v>26.54</v>
      </c>
      <c r="AB33" s="117">
        <v>13030</v>
      </c>
      <c r="AC33" s="118">
        <v>114.2</v>
      </c>
      <c r="AD33" s="117">
        <v>19537</v>
      </c>
      <c r="AE33" s="118">
        <v>172.06</v>
      </c>
      <c r="AF33" s="117">
        <v>26880</v>
      </c>
      <c r="AG33" s="118">
        <v>231.35</v>
      </c>
      <c r="AH33" s="117">
        <v>76863</v>
      </c>
      <c r="AI33" s="118">
        <v>657.67</v>
      </c>
      <c r="AJ33" s="117">
        <v>60024</v>
      </c>
      <c r="AK33" s="118">
        <v>512.1</v>
      </c>
      <c r="AL33" s="117">
        <v>126798</v>
      </c>
      <c r="AM33" s="113">
        <v>1099.77</v>
      </c>
      <c r="AN33" s="117">
        <v>41845</v>
      </c>
      <c r="AO33" s="118">
        <v>373.3</v>
      </c>
      <c r="AP33" s="117">
        <v>29712</v>
      </c>
      <c r="AQ33" s="118">
        <v>263.48</v>
      </c>
      <c r="AR33" s="118">
        <v>858</v>
      </c>
      <c r="AS33" s="118">
        <v>6.64</v>
      </c>
      <c r="AT33" s="117">
        <v>39509</v>
      </c>
      <c r="AU33" s="118">
        <v>322.23</v>
      </c>
      <c r="AV33" s="117">
        <v>67199</v>
      </c>
      <c r="AW33" s="118">
        <v>514.80999999999995</v>
      </c>
      <c r="AX33" s="117">
        <v>79282</v>
      </c>
      <c r="AY33" s="118">
        <v>571.64</v>
      </c>
      <c r="AZ33" s="117">
        <v>63715</v>
      </c>
      <c r="BA33" s="118">
        <v>479.44</v>
      </c>
      <c r="BB33" s="117">
        <v>12025</v>
      </c>
      <c r="BC33" s="118">
        <v>86.35</v>
      </c>
      <c r="BD33" s="117">
        <v>92859</v>
      </c>
      <c r="BE33" s="118">
        <v>648.85</v>
      </c>
      <c r="BF33" s="117">
        <v>54968</v>
      </c>
      <c r="BG33" s="118">
        <v>380.2</v>
      </c>
      <c r="BH33" s="117">
        <v>17084</v>
      </c>
      <c r="BI33" s="118">
        <v>116.41</v>
      </c>
      <c r="BJ33" s="117">
        <v>24863</v>
      </c>
      <c r="BK33" s="118">
        <v>185.86</v>
      </c>
      <c r="BL33" s="117">
        <v>7162</v>
      </c>
      <c r="BM33" s="118">
        <v>55.19</v>
      </c>
      <c r="BN33" s="117">
        <v>14897</v>
      </c>
      <c r="BO33" s="118">
        <v>112.18</v>
      </c>
      <c r="BP33" s="118">
        <v>138</v>
      </c>
      <c r="BQ33" s="118">
        <v>1.18</v>
      </c>
      <c r="BR33" s="117">
        <v>6787</v>
      </c>
      <c r="BS33" s="118">
        <v>51.74</v>
      </c>
      <c r="BT33" s="117">
        <v>25792</v>
      </c>
      <c r="BU33" s="118">
        <v>202.08</v>
      </c>
      <c r="BV33" s="118">
        <v>235</v>
      </c>
      <c r="BW33" s="118">
        <v>2.1800000000000002</v>
      </c>
      <c r="BX33" s="117">
        <v>16404</v>
      </c>
      <c r="BY33" s="118">
        <v>127.16</v>
      </c>
      <c r="BZ33" s="118">
        <v>310</v>
      </c>
      <c r="CA33" s="118">
        <v>2.77</v>
      </c>
      <c r="CB33" s="118">
        <v>139</v>
      </c>
      <c r="CC33" s="118">
        <v>1.32</v>
      </c>
    </row>
    <row r="34" spans="1:81" ht="16.5" customHeight="1" x14ac:dyDescent="0.45">
      <c r="A34" s="363">
        <v>30</v>
      </c>
      <c r="B34" s="358" t="s">
        <v>349</v>
      </c>
      <c r="C34" s="358" t="s">
        <v>167</v>
      </c>
      <c r="D34" s="115">
        <v>2500</v>
      </c>
      <c r="E34" s="116">
        <v>194.2</v>
      </c>
      <c r="F34" s="115">
        <v>2693</v>
      </c>
      <c r="G34" s="116">
        <v>200.59</v>
      </c>
      <c r="H34" s="115">
        <v>3300</v>
      </c>
      <c r="I34" s="116">
        <v>319.54000000000002</v>
      </c>
      <c r="J34" s="115">
        <v>2314</v>
      </c>
      <c r="K34" s="116">
        <v>176.22</v>
      </c>
      <c r="L34" s="115">
        <v>1952</v>
      </c>
      <c r="M34" s="116">
        <v>148.69999999999999</v>
      </c>
      <c r="N34" s="115">
        <v>1645</v>
      </c>
      <c r="O34" s="116">
        <v>153.65</v>
      </c>
      <c r="P34" s="115">
        <v>1234</v>
      </c>
      <c r="Q34" s="116">
        <v>119.14</v>
      </c>
      <c r="R34" s="115">
        <v>1658</v>
      </c>
      <c r="S34" s="116">
        <v>144.91</v>
      </c>
      <c r="T34" s="115">
        <v>2071</v>
      </c>
      <c r="U34" s="116">
        <v>209.27</v>
      </c>
      <c r="V34" s="116">
        <v>922</v>
      </c>
      <c r="W34" s="116">
        <v>95.58</v>
      </c>
      <c r="X34" s="115">
        <v>1459</v>
      </c>
      <c r="Y34" s="116">
        <v>319.8</v>
      </c>
      <c r="Z34" s="115">
        <v>1589</v>
      </c>
      <c r="AA34" s="116">
        <v>133.01</v>
      </c>
      <c r="AB34" s="115">
        <v>1367</v>
      </c>
      <c r="AC34" s="116">
        <v>115.45</v>
      </c>
      <c r="AD34" s="115">
        <v>2263</v>
      </c>
      <c r="AE34" s="116">
        <v>196.77</v>
      </c>
      <c r="AF34" s="115">
        <v>3757</v>
      </c>
      <c r="AG34" s="116">
        <v>320.20999999999998</v>
      </c>
      <c r="AH34" s="115">
        <v>2258</v>
      </c>
      <c r="AI34" s="116">
        <v>200.57</v>
      </c>
      <c r="AJ34" s="115">
        <v>1972</v>
      </c>
      <c r="AK34" s="116">
        <v>165.98</v>
      </c>
      <c r="AL34" s="115">
        <v>1210</v>
      </c>
      <c r="AM34" s="116">
        <v>115.02</v>
      </c>
      <c r="AN34" s="115">
        <v>1573</v>
      </c>
      <c r="AO34" s="116">
        <v>153.97</v>
      </c>
      <c r="AP34" s="115">
        <v>1309</v>
      </c>
      <c r="AQ34" s="116">
        <v>117.26</v>
      </c>
      <c r="AR34" s="115">
        <v>1195</v>
      </c>
      <c r="AS34" s="116">
        <v>114.23</v>
      </c>
      <c r="AT34" s="116">
        <v>879</v>
      </c>
      <c r="AU34" s="116">
        <v>85.6</v>
      </c>
      <c r="AV34" s="115">
        <v>1174</v>
      </c>
      <c r="AW34" s="116">
        <v>106.55</v>
      </c>
      <c r="AX34" s="115">
        <v>1652</v>
      </c>
      <c r="AY34" s="116">
        <v>174.13</v>
      </c>
      <c r="AZ34" s="115">
        <v>1151</v>
      </c>
      <c r="BA34" s="116">
        <v>93.84</v>
      </c>
      <c r="BB34" s="115">
        <v>2365</v>
      </c>
      <c r="BC34" s="116">
        <v>244.14</v>
      </c>
      <c r="BD34" s="115">
        <v>4637</v>
      </c>
      <c r="BE34" s="116">
        <v>496.65</v>
      </c>
      <c r="BF34" s="115">
        <v>2927</v>
      </c>
      <c r="BG34" s="116">
        <v>263.93</v>
      </c>
      <c r="BH34" s="115">
        <v>3074</v>
      </c>
      <c r="BI34" s="116">
        <v>276.38</v>
      </c>
      <c r="BJ34" s="115">
        <v>1832</v>
      </c>
      <c r="BK34" s="116">
        <v>168.74</v>
      </c>
      <c r="BL34" s="115">
        <v>1836</v>
      </c>
      <c r="BM34" s="116">
        <v>151.25</v>
      </c>
      <c r="BN34" s="115">
        <v>1298</v>
      </c>
      <c r="BO34" s="116">
        <v>125.75</v>
      </c>
      <c r="BP34" s="115">
        <v>1944</v>
      </c>
      <c r="BQ34" s="116">
        <v>157.55000000000001</v>
      </c>
      <c r="BR34" s="115">
        <v>1245</v>
      </c>
      <c r="BS34" s="116">
        <v>105.2</v>
      </c>
      <c r="BT34" s="116">
        <v>908</v>
      </c>
      <c r="BU34" s="116">
        <v>83.72</v>
      </c>
      <c r="BV34" s="116">
        <v>946</v>
      </c>
      <c r="BW34" s="116">
        <v>95.45</v>
      </c>
      <c r="BX34" s="115">
        <v>1061</v>
      </c>
      <c r="BY34" s="116">
        <v>101.4</v>
      </c>
      <c r="BZ34" s="115">
        <v>1769</v>
      </c>
      <c r="CA34" s="116">
        <v>144.74</v>
      </c>
      <c r="CB34" s="115">
        <v>2950</v>
      </c>
      <c r="CC34" s="116">
        <v>243.33</v>
      </c>
    </row>
    <row r="35" spans="1:81" ht="16.5" customHeight="1" x14ac:dyDescent="0.45">
      <c r="A35" s="362">
        <v>31</v>
      </c>
      <c r="B35" s="357" t="s">
        <v>350</v>
      </c>
      <c r="C35" s="357" t="s">
        <v>167</v>
      </c>
      <c r="D35" s="118">
        <v>90</v>
      </c>
      <c r="E35" s="118">
        <v>0.36</v>
      </c>
      <c r="F35" s="118">
        <v>90</v>
      </c>
      <c r="G35" s="118">
        <v>0.37</v>
      </c>
      <c r="H35" s="118">
        <v>30</v>
      </c>
      <c r="I35" s="118">
        <v>0.63</v>
      </c>
      <c r="J35" s="118">
        <v>34</v>
      </c>
      <c r="K35" s="118">
        <v>0.31</v>
      </c>
      <c r="L35" s="118">
        <v>20</v>
      </c>
      <c r="M35" s="118">
        <v>1.79</v>
      </c>
      <c r="N35" s="118">
        <v>1</v>
      </c>
      <c r="O35" s="118">
        <v>0.1</v>
      </c>
      <c r="P35" s="111"/>
      <c r="Q35" s="118">
        <v>0</v>
      </c>
      <c r="R35" s="111"/>
      <c r="S35" s="118">
        <v>0</v>
      </c>
      <c r="T35" s="118">
        <v>30</v>
      </c>
      <c r="U35" s="118">
        <v>0.3</v>
      </c>
      <c r="V35" s="118">
        <v>2</v>
      </c>
      <c r="W35" s="118">
        <v>0.1</v>
      </c>
      <c r="X35" s="111"/>
      <c r="Y35" s="118">
        <v>0</v>
      </c>
      <c r="Z35" s="111"/>
      <c r="AA35" s="118">
        <v>0.01</v>
      </c>
      <c r="AB35" s="118">
        <v>4</v>
      </c>
      <c r="AC35" s="118">
        <v>0.17</v>
      </c>
      <c r="AD35" s="118">
        <v>31</v>
      </c>
      <c r="AE35" s="118">
        <v>1.26</v>
      </c>
      <c r="AF35" s="118">
        <v>82</v>
      </c>
      <c r="AG35" s="118">
        <v>0.33</v>
      </c>
      <c r="AH35" s="118">
        <v>35</v>
      </c>
      <c r="AI35" s="118">
        <v>2.97</v>
      </c>
      <c r="AJ35" s="118">
        <v>10</v>
      </c>
      <c r="AK35" s="118">
        <v>4.75</v>
      </c>
      <c r="AL35" s="111"/>
      <c r="AM35" s="118">
        <v>0</v>
      </c>
      <c r="AN35" s="111"/>
      <c r="AO35" s="118">
        <v>0</v>
      </c>
      <c r="AP35" s="118">
        <v>6</v>
      </c>
      <c r="AQ35" s="118">
        <v>0.13</v>
      </c>
      <c r="AR35" s="118">
        <v>10</v>
      </c>
      <c r="AS35" s="118">
        <v>0.91</v>
      </c>
      <c r="AT35" s="118">
        <v>1</v>
      </c>
      <c r="AU35" s="118">
        <v>0.57999999999999996</v>
      </c>
      <c r="AV35" s="118">
        <v>2</v>
      </c>
      <c r="AW35" s="118">
        <v>0.94</v>
      </c>
      <c r="AX35" s="118">
        <v>38</v>
      </c>
      <c r="AY35" s="118">
        <v>1.47</v>
      </c>
      <c r="AZ35" s="117">
        <v>12701</v>
      </c>
      <c r="BA35" s="118">
        <v>89.52</v>
      </c>
      <c r="BB35" s="117">
        <v>39509</v>
      </c>
      <c r="BC35" s="118">
        <v>282.13</v>
      </c>
      <c r="BD35" s="117">
        <v>34019</v>
      </c>
      <c r="BE35" s="118">
        <v>232.93</v>
      </c>
      <c r="BF35" s="117">
        <v>42525</v>
      </c>
      <c r="BG35" s="118">
        <v>310.20999999999998</v>
      </c>
      <c r="BH35" s="117">
        <v>16544</v>
      </c>
      <c r="BI35" s="118">
        <v>128.15</v>
      </c>
      <c r="BJ35" s="117">
        <v>31713</v>
      </c>
      <c r="BK35" s="118">
        <v>243.14</v>
      </c>
      <c r="BL35" s="118">
        <v>2</v>
      </c>
      <c r="BM35" s="118">
        <v>0.05</v>
      </c>
      <c r="BN35" s="117">
        <v>6246</v>
      </c>
      <c r="BO35" s="118">
        <v>51.28</v>
      </c>
      <c r="BP35" s="117">
        <v>6720</v>
      </c>
      <c r="BQ35" s="118">
        <v>55.23</v>
      </c>
      <c r="BR35" s="117">
        <v>12717</v>
      </c>
      <c r="BS35" s="118">
        <v>103.16</v>
      </c>
      <c r="BT35" s="118">
        <v>76</v>
      </c>
      <c r="BU35" s="118">
        <v>6.14</v>
      </c>
      <c r="BV35" s="117">
        <v>31324</v>
      </c>
      <c r="BW35" s="118">
        <v>261.5</v>
      </c>
      <c r="BX35" s="117">
        <v>18510</v>
      </c>
      <c r="BY35" s="118">
        <v>171.46</v>
      </c>
      <c r="BZ35" s="117">
        <v>17150</v>
      </c>
      <c r="CA35" s="118">
        <v>168.6</v>
      </c>
      <c r="CB35" s="117">
        <v>12154</v>
      </c>
      <c r="CC35" s="118">
        <v>122.79</v>
      </c>
    </row>
    <row r="36" spans="1:81" ht="16.5" customHeight="1" x14ac:dyDescent="0.45">
      <c r="A36" s="363">
        <v>32</v>
      </c>
      <c r="B36" s="358" t="s">
        <v>351</v>
      </c>
      <c r="C36" s="358" t="s">
        <v>167</v>
      </c>
      <c r="D36" s="115">
        <v>3172</v>
      </c>
      <c r="E36" s="116">
        <v>203.66</v>
      </c>
      <c r="F36" s="115">
        <v>2844</v>
      </c>
      <c r="G36" s="116">
        <v>145.96</v>
      </c>
      <c r="H36" s="115">
        <v>4137</v>
      </c>
      <c r="I36" s="116">
        <v>206.31</v>
      </c>
      <c r="J36" s="115">
        <v>4076</v>
      </c>
      <c r="K36" s="116">
        <v>198.19</v>
      </c>
      <c r="L36" s="115">
        <v>3795</v>
      </c>
      <c r="M36" s="116">
        <v>192.01</v>
      </c>
      <c r="N36" s="115">
        <v>2554</v>
      </c>
      <c r="O36" s="116">
        <v>155.80000000000001</v>
      </c>
      <c r="P36" s="115">
        <v>1862</v>
      </c>
      <c r="Q36" s="116">
        <v>93.7</v>
      </c>
      <c r="R36" s="115">
        <v>1569</v>
      </c>
      <c r="S36" s="116">
        <v>90.5</v>
      </c>
      <c r="T36" s="115">
        <v>1423</v>
      </c>
      <c r="U36" s="116">
        <v>98.47</v>
      </c>
      <c r="V36" s="115">
        <v>1981</v>
      </c>
      <c r="W36" s="116">
        <v>102.85</v>
      </c>
      <c r="X36" s="115">
        <v>4349</v>
      </c>
      <c r="Y36" s="116">
        <v>168.58</v>
      </c>
      <c r="Z36" s="115">
        <v>7334</v>
      </c>
      <c r="AA36" s="116">
        <v>220.29</v>
      </c>
      <c r="AB36" s="115">
        <v>3878</v>
      </c>
      <c r="AC36" s="116">
        <v>150.25</v>
      </c>
      <c r="AD36" s="115">
        <v>3321</v>
      </c>
      <c r="AE36" s="116">
        <v>139.62</v>
      </c>
      <c r="AF36" s="115">
        <v>4188</v>
      </c>
      <c r="AG36" s="116">
        <v>176.47</v>
      </c>
      <c r="AH36" s="115">
        <v>3184</v>
      </c>
      <c r="AI36" s="116">
        <v>135.72999999999999</v>
      </c>
      <c r="AJ36" s="115">
        <v>2644</v>
      </c>
      <c r="AK36" s="116">
        <v>122.38</v>
      </c>
      <c r="AL36" s="115">
        <v>2558</v>
      </c>
      <c r="AM36" s="116">
        <v>119.8</v>
      </c>
      <c r="AN36" s="115">
        <v>2832</v>
      </c>
      <c r="AO36" s="116">
        <v>109.94</v>
      </c>
      <c r="AP36" s="115">
        <v>2941</v>
      </c>
      <c r="AQ36" s="116">
        <v>130.46</v>
      </c>
      <c r="AR36" s="115">
        <v>1816</v>
      </c>
      <c r="AS36" s="116">
        <v>82.3</v>
      </c>
      <c r="AT36" s="115">
        <v>1740</v>
      </c>
      <c r="AU36" s="116">
        <v>85.34</v>
      </c>
      <c r="AV36" s="115">
        <v>2716</v>
      </c>
      <c r="AW36" s="116">
        <v>101.1</v>
      </c>
      <c r="AX36" s="115">
        <v>2880</v>
      </c>
      <c r="AY36" s="116">
        <v>109.87</v>
      </c>
      <c r="AZ36" s="115">
        <v>4206</v>
      </c>
      <c r="BA36" s="116">
        <v>181.42</v>
      </c>
      <c r="BB36" s="115">
        <v>7750</v>
      </c>
      <c r="BC36" s="116">
        <v>292.13</v>
      </c>
      <c r="BD36" s="115">
        <v>6648</v>
      </c>
      <c r="BE36" s="116">
        <v>248.74</v>
      </c>
      <c r="BF36" s="115">
        <v>5492</v>
      </c>
      <c r="BG36" s="116">
        <v>185.02</v>
      </c>
      <c r="BH36" s="115">
        <v>6128</v>
      </c>
      <c r="BI36" s="116">
        <v>197.91</v>
      </c>
      <c r="BJ36" s="115">
        <v>4974</v>
      </c>
      <c r="BK36" s="116">
        <v>163.41999999999999</v>
      </c>
      <c r="BL36" s="115">
        <v>7578</v>
      </c>
      <c r="BM36" s="116">
        <v>226.07</v>
      </c>
      <c r="BN36" s="115">
        <v>3572</v>
      </c>
      <c r="BO36" s="116">
        <v>120</v>
      </c>
      <c r="BP36" s="115">
        <v>1225</v>
      </c>
      <c r="BQ36" s="116">
        <v>54.35</v>
      </c>
      <c r="BR36" s="116">
        <v>899</v>
      </c>
      <c r="BS36" s="116">
        <v>45.33</v>
      </c>
      <c r="BT36" s="115">
        <v>1774</v>
      </c>
      <c r="BU36" s="116">
        <v>66.599999999999994</v>
      </c>
      <c r="BV36" s="115">
        <v>5755</v>
      </c>
      <c r="BW36" s="116">
        <v>122.86</v>
      </c>
      <c r="BX36" s="115">
        <v>8318</v>
      </c>
      <c r="BY36" s="116">
        <v>193.38</v>
      </c>
      <c r="BZ36" s="115">
        <v>5488</v>
      </c>
      <c r="CA36" s="116">
        <v>132.12</v>
      </c>
      <c r="CB36" s="115">
        <v>4232</v>
      </c>
      <c r="CC36" s="116">
        <v>115.61</v>
      </c>
    </row>
    <row r="37" spans="1:81" ht="16.5" customHeight="1" x14ac:dyDescent="0.45">
      <c r="A37" s="362">
        <v>33</v>
      </c>
      <c r="B37" s="357" t="s">
        <v>352</v>
      </c>
      <c r="C37" s="357" t="s">
        <v>167</v>
      </c>
      <c r="D37" s="118">
        <v>983</v>
      </c>
      <c r="E37" s="118">
        <v>42.82</v>
      </c>
      <c r="F37" s="118">
        <v>724</v>
      </c>
      <c r="G37" s="118">
        <v>32.96</v>
      </c>
      <c r="H37" s="118">
        <v>943</v>
      </c>
      <c r="I37" s="118">
        <v>43.88</v>
      </c>
      <c r="J37" s="117">
        <v>1341</v>
      </c>
      <c r="K37" s="118">
        <v>62.73</v>
      </c>
      <c r="L37" s="117">
        <v>1190</v>
      </c>
      <c r="M37" s="118">
        <v>55.82</v>
      </c>
      <c r="N37" s="118">
        <v>702</v>
      </c>
      <c r="O37" s="118">
        <v>38.26</v>
      </c>
      <c r="P37" s="118">
        <v>514</v>
      </c>
      <c r="Q37" s="118">
        <v>27.4</v>
      </c>
      <c r="R37" s="118">
        <v>388</v>
      </c>
      <c r="S37" s="118">
        <v>22.07</v>
      </c>
      <c r="T37" s="118">
        <v>536</v>
      </c>
      <c r="U37" s="118">
        <v>32.520000000000003</v>
      </c>
      <c r="V37" s="117">
        <v>1155</v>
      </c>
      <c r="W37" s="118">
        <v>54.54</v>
      </c>
      <c r="X37" s="117">
        <v>3235</v>
      </c>
      <c r="Y37" s="118">
        <v>106.79</v>
      </c>
      <c r="Z37" s="117">
        <v>5102</v>
      </c>
      <c r="AA37" s="118">
        <v>104.18</v>
      </c>
      <c r="AB37" s="117">
        <v>1941</v>
      </c>
      <c r="AC37" s="118">
        <v>60.76</v>
      </c>
      <c r="AD37" s="117">
        <v>1454</v>
      </c>
      <c r="AE37" s="118">
        <v>48.82</v>
      </c>
      <c r="AF37" s="117">
        <v>2168</v>
      </c>
      <c r="AG37" s="118">
        <v>79.77</v>
      </c>
      <c r="AH37" s="117">
        <v>1435</v>
      </c>
      <c r="AI37" s="118">
        <v>53.74</v>
      </c>
      <c r="AJ37" s="117">
        <v>1007</v>
      </c>
      <c r="AK37" s="118">
        <v>46.23</v>
      </c>
      <c r="AL37" s="117">
        <v>1059</v>
      </c>
      <c r="AM37" s="118">
        <v>44.29</v>
      </c>
      <c r="AN37" s="117">
        <v>1193</v>
      </c>
      <c r="AO37" s="118">
        <v>32.97</v>
      </c>
      <c r="AP37" s="118">
        <v>776</v>
      </c>
      <c r="AQ37" s="118">
        <v>27.27</v>
      </c>
      <c r="AR37" s="118">
        <v>665</v>
      </c>
      <c r="AS37" s="118">
        <v>27.09</v>
      </c>
      <c r="AT37" s="118">
        <v>420</v>
      </c>
      <c r="AU37" s="118">
        <v>28.02</v>
      </c>
      <c r="AV37" s="118">
        <v>836</v>
      </c>
      <c r="AW37" s="118">
        <v>27.91</v>
      </c>
      <c r="AX37" s="117">
        <v>1059</v>
      </c>
      <c r="AY37" s="118">
        <v>40.92</v>
      </c>
      <c r="AZ37" s="117">
        <v>1085</v>
      </c>
      <c r="BA37" s="118">
        <v>52.14</v>
      </c>
      <c r="BB37" s="117">
        <v>2364</v>
      </c>
      <c r="BC37" s="118">
        <v>90.73</v>
      </c>
      <c r="BD37" s="117">
        <v>1946</v>
      </c>
      <c r="BE37" s="118">
        <v>85.16</v>
      </c>
      <c r="BF37" s="117">
        <v>1608</v>
      </c>
      <c r="BG37" s="118">
        <v>57.71</v>
      </c>
      <c r="BH37" s="117">
        <v>1738</v>
      </c>
      <c r="BI37" s="118">
        <v>52.86</v>
      </c>
      <c r="BJ37" s="117">
        <v>2167</v>
      </c>
      <c r="BK37" s="118">
        <v>71.39</v>
      </c>
      <c r="BL37" s="117">
        <v>2627</v>
      </c>
      <c r="BM37" s="118">
        <v>75.08</v>
      </c>
      <c r="BN37" s="117">
        <v>1099</v>
      </c>
      <c r="BO37" s="118">
        <v>34.229999999999997</v>
      </c>
      <c r="BP37" s="118">
        <v>450</v>
      </c>
      <c r="BQ37" s="118">
        <v>21.59</v>
      </c>
      <c r="BR37" s="118">
        <v>388</v>
      </c>
      <c r="BS37" s="118">
        <v>19.899999999999999</v>
      </c>
      <c r="BT37" s="117">
        <v>1088</v>
      </c>
      <c r="BU37" s="118">
        <v>34.729999999999997</v>
      </c>
      <c r="BV37" s="117">
        <v>4417</v>
      </c>
      <c r="BW37" s="118">
        <v>76.11</v>
      </c>
      <c r="BX37" s="117">
        <v>3015</v>
      </c>
      <c r="BY37" s="118">
        <v>54.59</v>
      </c>
      <c r="BZ37" s="117">
        <v>1813</v>
      </c>
      <c r="CA37" s="118">
        <v>37.1</v>
      </c>
      <c r="CB37" s="117">
        <v>2509</v>
      </c>
      <c r="CC37" s="118">
        <v>52.67</v>
      </c>
    </row>
    <row r="38" spans="1:81" ht="16.5" customHeight="1" x14ac:dyDescent="0.45">
      <c r="A38" s="363">
        <v>34</v>
      </c>
      <c r="B38" s="358" t="s">
        <v>353</v>
      </c>
      <c r="C38" s="358" t="s">
        <v>167</v>
      </c>
      <c r="D38" s="116">
        <v>248</v>
      </c>
      <c r="E38" s="116">
        <v>8.9</v>
      </c>
      <c r="F38" s="116">
        <v>245</v>
      </c>
      <c r="G38" s="116">
        <v>7.08</v>
      </c>
      <c r="H38" s="116">
        <v>517</v>
      </c>
      <c r="I38" s="116">
        <v>16.600000000000001</v>
      </c>
      <c r="J38" s="116">
        <v>395</v>
      </c>
      <c r="K38" s="116">
        <v>15.63</v>
      </c>
      <c r="L38" s="116">
        <v>645</v>
      </c>
      <c r="M38" s="116">
        <v>23.78</v>
      </c>
      <c r="N38" s="116">
        <v>342</v>
      </c>
      <c r="O38" s="116">
        <v>16.16</v>
      </c>
      <c r="P38" s="116">
        <v>334</v>
      </c>
      <c r="Q38" s="116">
        <v>17.36</v>
      </c>
      <c r="R38" s="116">
        <v>320</v>
      </c>
      <c r="S38" s="116">
        <v>17.57</v>
      </c>
      <c r="T38" s="116">
        <v>363</v>
      </c>
      <c r="U38" s="116">
        <v>20.48</v>
      </c>
      <c r="V38" s="116">
        <v>289</v>
      </c>
      <c r="W38" s="116">
        <v>16.38</v>
      </c>
      <c r="X38" s="116">
        <v>346</v>
      </c>
      <c r="Y38" s="116">
        <v>23.15</v>
      </c>
      <c r="Z38" s="116">
        <v>695</v>
      </c>
      <c r="AA38" s="116">
        <v>42.47</v>
      </c>
      <c r="AB38" s="116">
        <v>213</v>
      </c>
      <c r="AC38" s="116">
        <v>15.68</v>
      </c>
      <c r="AD38" s="116">
        <v>100</v>
      </c>
      <c r="AE38" s="116">
        <v>7.03</v>
      </c>
      <c r="AF38" s="116">
        <v>116</v>
      </c>
      <c r="AG38" s="116">
        <v>8.14</v>
      </c>
      <c r="AH38" s="116">
        <v>99</v>
      </c>
      <c r="AI38" s="116">
        <v>5.76</v>
      </c>
      <c r="AJ38" s="116">
        <v>276</v>
      </c>
      <c r="AK38" s="116">
        <v>17.8</v>
      </c>
      <c r="AL38" s="116">
        <v>279</v>
      </c>
      <c r="AM38" s="116">
        <v>19.079999999999998</v>
      </c>
      <c r="AN38" s="116">
        <v>203</v>
      </c>
      <c r="AO38" s="116">
        <v>13.63</v>
      </c>
      <c r="AP38" s="116">
        <v>469</v>
      </c>
      <c r="AQ38" s="116">
        <v>26.42</v>
      </c>
      <c r="AR38" s="116">
        <v>346</v>
      </c>
      <c r="AS38" s="116">
        <v>23.82</v>
      </c>
      <c r="AT38" s="116">
        <v>126</v>
      </c>
      <c r="AU38" s="116">
        <v>7.79</v>
      </c>
      <c r="AV38" s="116">
        <v>294</v>
      </c>
      <c r="AW38" s="116">
        <v>13.74</v>
      </c>
      <c r="AX38" s="116">
        <v>668</v>
      </c>
      <c r="AY38" s="116">
        <v>22.54</v>
      </c>
      <c r="AZ38" s="115">
        <v>1205</v>
      </c>
      <c r="BA38" s="116">
        <v>39.72</v>
      </c>
      <c r="BB38" s="116">
        <v>719</v>
      </c>
      <c r="BC38" s="116">
        <v>24.63</v>
      </c>
      <c r="BD38" s="115">
        <v>1134</v>
      </c>
      <c r="BE38" s="116">
        <v>36.549999999999997</v>
      </c>
      <c r="BF38" s="115">
        <v>2234</v>
      </c>
      <c r="BG38" s="116">
        <v>70.400000000000006</v>
      </c>
      <c r="BH38" s="115">
        <v>1279</v>
      </c>
      <c r="BI38" s="116">
        <v>42.55</v>
      </c>
      <c r="BJ38" s="116">
        <v>620</v>
      </c>
      <c r="BK38" s="116">
        <v>19.82</v>
      </c>
      <c r="BL38" s="116">
        <v>522</v>
      </c>
      <c r="BM38" s="116">
        <v>15.57</v>
      </c>
      <c r="BN38" s="116">
        <v>647</v>
      </c>
      <c r="BO38" s="116">
        <v>22.33</v>
      </c>
      <c r="BP38" s="116">
        <v>195</v>
      </c>
      <c r="BQ38" s="116">
        <v>6.8</v>
      </c>
      <c r="BR38" s="116">
        <v>69</v>
      </c>
      <c r="BS38" s="116">
        <v>2.12</v>
      </c>
      <c r="BT38" s="116">
        <v>214</v>
      </c>
      <c r="BU38" s="116">
        <v>6.05</v>
      </c>
      <c r="BV38" s="116">
        <v>105</v>
      </c>
      <c r="BW38" s="116">
        <v>2.73</v>
      </c>
      <c r="BX38" s="116">
        <v>939</v>
      </c>
      <c r="BY38" s="116">
        <v>17.61</v>
      </c>
      <c r="BZ38" s="116">
        <v>89</v>
      </c>
      <c r="CA38" s="116">
        <v>2.0099999999999998</v>
      </c>
      <c r="CB38" s="116">
        <v>61</v>
      </c>
      <c r="CC38" s="116">
        <v>1.61</v>
      </c>
    </row>
    <row r="39" spans="1:81" ht="16.5" customHeight="1" x14ac:dyDescent="0.45">
      <c r="A39" s="362">
        <v>35</v>
      </c>
      <c r="B39" s="357" t="s">
        <v>354</v>
      </c>
      <c r="C39" s="357" t="s">
        <v>167</v>
      </c>
      <c r="D39" s="118">
        <v>294</v>
      </c>
      <c r="E39" s="118">
        <v>13.54</v>
      </c>
      <c r="F39" s="118">
        <v>277</v>
      </c>
      <c r="G39" s="118">
        <v>12.64</v>
      </c>
      <c r="H39" s="118">
        <v>348</v>
      </c>
      <c r="I39" s="118">
        <v>15.16</v>
      </c>
      <c r="J39" s="118">
        <v>72</v>
      </c>
      <c r="K39" s="118">
        <v>3.51</v>
      </c>
      <c r="L39" s="118">
        <v>354</v>
      </c>
      <c r="M39" s="118">
        <v>18.059999999999999</v>
      </c>
      <c r="N39" s="118">
        <v>24</v>
      </c>
      <c r="O39" s="118">
        <v>1.23</v>
      </c>
      <c r="P39" s="118">
        <v>120</v>
      </c>
      <c r="Q39" s="118">
        <v>6.55</v>
      </c>
      <c r="R39" s="111"/>
      <c r="S39" s="118">
        <v>0</v>
      </c>
      <c r="T39" s="111"/>
      <c r="U39" s="118">
        <v>0</v>
      </c>
      <c r="V39" s="111"/>
      <c r="W39" s="118">
        <v>0</v>
      </c>
      <c r="X39" s="111"/>
      <c r="Y39" s="118">
        <v>0</v>
      </c>
      <c r="Z39" s="111"/>
      <c r="AA39" s="118">
        <v>0</v>
      </c>
      <c r="AB39" s="118">
        <v>522</v>
      </c>
      <c r="AC39" s="118">
        <v>23.22</v>
      </c>
      <c r="AD39" s="118">
        <v>319</v>
      </c>
      <c r="AE39" s="118">
        <v>14.02</v>
      </c>
      <c r="AF39" s="118">
        <v>355</v>
      </c>
      <c r="AG39" s="118">
        <v>14.83</v>
      </c>
      <c r="AH39" s="118">
        <v>42</v>
      </c>
      <c r="AI39" s="118">
        <v>1.69</v>
      </c>
      <c r="AJ39" s="118">
        <v>50</v>
      </c>
      <c r="AK39" s="118">
        <v>1.94</v>
      </c>
      <c r="AL39" s="118">
        <v>42</v>
      </c>
      <c r="AM39" s="118">
        <v>1.73</v>
      </c>
      <c r="AN39" s="118">
        <v>242</v>
      </c>
      <c r="AO39" s="118">
        <v>9.2899999999999991</v>
      </c>
      <c r="AP39" s="118">
        <v>243</v>
      </c>
      <c r="AQ39" s="118">
        <v>9.85</v>
      </c>
      <c r="AR39" s="118">
        <v>93</v>
      </c>
      <c r="AS39" s="118">
        <v>3.97</v>
      </c>
      <c r="AT39" s="118">
        <v>28</v>
      </c>
      <c r="AU39" s="118">
        <v>1.01</v>
      </c>
      <c r="AV39" s="118">
        <v>50</v>
      </c>
      <c r="AW39" s="118">
        <v>2.0099999999999998</v>
      </c>
      <c r="AX39" s="118">
        <v>5</v>
      </c>
      <c r="AY39" s="118">
        <v>0.19</v>
      </c>
      <c r="AZ39" s="118">
        <v>418</v>
      </c>
      <c r="BA39" s="118">
        <v>15.27</v>
      </c>
      <c r="BB39" s="118">
        <v>784</v>
      </c>
      <c r="BC39" s="118">
        <v>27.22</v>
      </c>
      <c r="BD39" s="118">
        <v>489</v>
      </c>
      <c r="BE39" s="118">
        <v>15.86</v>
      </c>
      <c r="BF39" s="118">
        <v>69</v>
      </c>
      <c r="BG39" s="118">
        <v>2.78</v>
      </c>
      <c r="BH39" s="118">
        <v>233</v>
      </c>
      <c r="BI39" s="118">
        <v>6.84</v>
      </c>
      <c r="BJ39" s="118">
        <v>152</v>
      </c>
      <c r="BK39" s="118">
        <v>5</v>
      </c>
      <c r="BL39" s="118">
        <v>303</v>
      </c>
      <c r="BM39" s="118">
        <v>8.36</v>
      </c>
      <c r="BN39" s="118">
        <v>403</v>
      </c>
      <c r="BO39" s="118">
        <v>10.31</v>
      </c>
      <c r="BP39" s="111"/>
      <c r="BQ39" s="118">
        <v>0</v>
      </c>
      <c r="BR39" s="118">
        <v>61</v>
      </c>
      <c r="BS39" s="118">
        <v>2.21</v>
      </c>
      <c r="BT39" s="111"/>
      <c r="BU39" s="118">
        <v>0</v>
      </c>
      <c r="BV39" s="118">
        <v>27</v>
      </c>
      <c r="BW39" s="118">
        <v>0.61</v>
      </c>
      <c r="BX39" s="118">
        <v>275</v>
      </c>
      <c r="BY39" s="118">
        <v>7.43</v>
      </c>
      <c r="BZ39" s="118">
        <v>187</v>
      </c>
      <c r="CA39" s="118">
        <v>4.92</v>
      </c>
      <c r="CB39" s="111"/>
      <c r="CC39" s="118">
        <v>0</v>
      </c>
    </row>
    <row r="40" spans="1:81" ht="16.5" customHeight="1" x14ac:dyDescent="0.45">
      <c r="A40" s="363">
        <v>36</v>
      </c>
      <c r="B40" s="358" t="s">
        <v>355</v>
      </c>
      <c r="C40" s="358" t="s">
        <v>167</v>
      </c>
      <c r="D40" s="115">
        <v>1647</v>
      </c>
      <c r="E40" s="116">
        <v>138.4</v>
      </c>
      <c r="F40" s="115">
        <v>1599</v>
      </c>
      <c r="G40" s="116">
        <v>93.28</v>
      </c>
      <c r="H40" s="115">
        <v>2329</v>
      </c>
      <c r="I40" s="116">
        <v>130.66</v>
      </c>
      <c r="J40" s="115">
        <v>2268</v>
      </c>
      <c r="K40" s="116">
        <v>116.33</v>
      </c>
      <c r="L40" s="115">
        <v>1606</v>
      </c>
      <c r="M40" s="116">
        <v>94.36</v>
      </c>
      <c r="N40" s="115">
        <v>1487</v>
      </c>
      <c r="O40" s="116">
        <v>100.16</v>
      </c>
      <c r="P40" s="116">
        <v>895</v>
      </c>
      <c r="Q40" s="116">
        <v>42.39</v>
      </c>
      <c r="R40" s="116">
        <v>860</v>
      </c>
      <c r="S40" s="116">
        <v>50.85</v>
      </c>
      <c r="T40" s="116">
        <v>524</v>
      </c>
      <c r="U40" s="116">
        <v>45.47</v>
      </c>
      <c r="V40" s="116">
        <v>536</v>
      </c>
      <c r="W40" s="116">
        <v>31.93</v>
      </c>
      <c r="X40" s="116">
        <v>768</v>
      </c>
      <c r="Y40" s="116">
        <v>38.630000000000003</v>
      </c>
      <c r="Z40" s="115">
        <v>1538</v>
      </c>
      <c r="AA40" s="116">
        <v>73.64</v>
      </c>
      <c r="AB40" s="115">
        <v>1202</v>
      </c>
      <c r="AC40" s="116">
        <v>50.59</v>
      </c>
      <c r="AD40" s="115">
        <v>1448</v>
      </c>
      <c r="AE40" s="116">
        <v>69.75</v>
      </c>
      <c r="AF40" s="115">
        <v>1549</v>
      </c>
      <c r="AG40" s="116">
        <v>73.72</v>
      </c>
      <c r="AH40" s="115">
        <v>1608</v>
      </c>
      <c r="AI40" s="116">
        <v>74.540000000000006</v>
      </c>
      <c r="AJ40" s="115">
        <v>1311</v>
      </c>
      <c r="AK40" s="116">
        <v>56.41</v>
      </c>
      <c r="AL40" s="115">
        <v>1179</v>
      </c>
      <c r="AM40" s="116">
        <v>54.7</v>
      </c>
      <c r="AN40" s="115">
        <v>1194</v>
      </c>
      <c r="AO40" s="116">
        <v>54.04</v>
      </c>
      <c r="AP40" s="115">
        <v>1453</v>
      </c>
      <c r="AQ40" s="116">
        <v>66.930000000000007</v>
      </c>
      <c r="AR40" s="116">
        <v>712</v>
      </c>
      <c r="AS40" s="116">
        <v>27.41</v>
      </c>
      <c r="AT40" s="115">
        <v>1166</v>
      </c>
      <c r="AU40" s="116">
        <v>48.53</v>
      </c>
      <c r="AV40" s="115">
        <v>1537</v>
      </c>
      <c r="AW40" s="116">
        <v>57.45</v>
      </c>
      <c r="AX40" s="115">
        <v>1148</v>
      </c>
      <c r="AY40" s="116">
        <v>46.22</v>
      </c>
      <c r="AZ40" s="115">
        <v>1499</v>
      </c>
      <c r="BA40" s="116">
        <v>74.3</v>
      </c>
      <c r="BB40" s="115">
        <v>3884</v>
      </c>
      <c r="BC40" s="116">
        <v>149.55000000000001</v>
      </c>
      <c r="BD40" s="115">
        <v>3080</v>
      </c>
      <c r="BE40" s="116">
        <v>111.17</v>
      </c>
      <c r="BF40" s="115">
        <v>1581</v>
      </c>
      <c r="BG40" s="116">
        <v>54.13</v>
      </c>
      <c r="BH40" s="115">
        <v>2878</v>
      </c>
      <c r="BI40" s="116">
        <v>95.66</v>
      </c>
      <c r="BJ40" s="115">
        <v>2034</v>
      </c>
      <c r="BK40" s="116">
        <v>67.209999999999994</v>
      </c>
      <c r="BL40" s="115">
        <v>4126</v>
      </c>
      <c r="BM40" s="116">
        <v>127.06</v>
      </c>
      <c r="BN40" s="115">
        <v>1422</v>
      </c>
      <c r="BO40" s="116">
        <v>53.14</v>
      </c>
      <c r="BP40" s="116">
        <v>581</v>
      </c>
      <c r="BQ40" s="116">
        <v>25.97</v>
      </c>
      <c r="BR40" s="116">
        <v>381</v>
      </c>
      <c r="BS40" s="116">
        <v>21.11</v>
      </c>
      <c r="BT40" s="116">
        <v>472</v>
      </c>
      <c r="BU40" s="116">
        <v>25.82</v>
      </c>
      <c r="BV40" s="115">
        <v>1205</v>
      </c>
      <c r="BW40" s="116">
        <v>43.41</v>
      </c>
      <c r="BX40" s="115">
        <v>4089</v>
      </c>
      <c r="BY40" s="116">
        <v>113.75</v>
      </c>
      <c r="BZ40" s="115">
        <v>3398</v>
      </c>
      <c r="CA40" s="116">
        <v>88.09</v>
      </c>
      <c r="CB40" s="115">
        <v>1662</v>
      </c>
      <c r="CC40" s="116">
        <v>61.33</v>
      </c>
    </row>
    <row r="41" spans="1:81" ht="16.5" customHeight="1" x14ac:dyDescent="0.45">
      <c r="A41" s="362">
        <v>37</v>
      </c>
      <c r="B41" s="357" t="s">
        <v>356</v>
      </c>
      <c r="C41" s="357" t="s">
        <v>167</v>
      </c>
      <c r="D41" s="117">
        <v>940857</v>
      </c>
      <c r="E41" s="113">
        <v>9780.17</v>
      </c>
      <c r="F41" s="117">
        <v>1211461</v>
      </c>
      <c r="G41" s="113">
        <v>11199.15</v>
      </c>
      <c r="H41" s="117">
        <v>1194069</v>
      </c>
      <c r="I41" s="113">
        <v>11576.04</v>
      </c>
      <c r="J41" s="117">
        <v>1036547</v>
      </c>
      <c r="K41" s="113">
        <v>9763.26</v>
      </c>
      <c r="L41" s="117">
        <v>1496985</v>
      </c>
      <c r="M41" s="113">
        <v>13423.19</v>
      </c>
      <c r="N41" s="117">
        <v>1071570</v>
      </c>
      <c r="O41" s="113">
        <v>10763.29</v>
      </c>
      <c r="P41" s="117">
        <v>900311</v>
      </c>
      <c r="Q41" s="113">
        <v>8515.7800000000007</v>
      </c>
      <c r="R41" s="117">
        <v>618197</v>
      </c>
      <c r="S41" s="113">
        <v>7109.67</v>
      </c>
      <c r="T41" s="117">
        <v>586932</v>
      </c>
      <c r="U41" s="113">
        <v>7101.47</v>
      </c>
      <c r="V41" s="117">
        <v>894005</v>
      </c>
      <c r="W41" s="113">
        <v>9925.9</v>
      </c>
      <c r="X41" s="117">
        <v>741356</v>
      </c>
      <c r="Y41" s="113">
        <v>8487.4599999999991</v>
      </c>
      <c r="Z41" s="117">
        <v>1003434</v>
      </c>
      <c r="AA41" s="113">
        <v>9770.11</v>
      </c>
      <c r="AB41" s="117">
        <v>888830</v>
      </c>
      <c r="AC41" s="113">
        <v>8644.2800000000007</v>
      </c>
      <c r="AD41" s="117">
        <v>1113268</v>
      </c>
      <c r="AE41" s="113">
        <v>10429.68</v>
      </c>
      <c r="AF41" s="117">
        <v>1183574</v>
      </c>
      <c r="AG41" s="113">
        <v>11099.72</v>
      </c>
      <c r="AH41" s="117">
        <v>960837</v>
      </c>
      <c r="AI41" s="113">
        <v>8520.9699999999993</v>
      </c>
      <c r="AJ41" s="117">
        <v>1095565</v>
      </c>
      <c r="AK41" s="113">
        <v>9274.25</v>
      </c>
      <c r="AL41" s="117">
        <v>743050</v>
      </c>
      <c r="AM41" s="113">
        <v>7309.06</v>
      </c>
      <c r="AN41" s="117">
        <v>630877</v>
      </c>
      <c r="AO41" s="113">
        <v>6376.76</v>
      </c>
      <c r="AP41" s="117">
        <v>786568</v>
      </c>
      <c r="AQ41" s="113">
        <v>7636.4</v>
      </c>
      <c r="AR41" s="117">
        <v>743849</v>
      </c>
      <c r="AS41" s="113">
        <v>7192.29</v>
      </c>
      <c r="AT41" s="117">
        <v>788245</v>
      </c>
      <c r="AU41" s="113">
        <v>7423.5</v>
      </c>
      <c r="AV41" s="117">
        <v>1229367</v>
      </c>
      <c r="AW41" s="113">
        <v>9964.17</v>
      </c>
      <c r="AX41" s="117">
        <v>1114992</v>
      </c>
      <c r="AY41" s="113">
        <v>9389.07</v>
      </c>
      <c r="AZ41" s="117">
        <v>851375</v>
      </c>
      <c r="BA41" s="113">
        <v>7640.76</v>
      </c>
      <c r="BB41" s="117">
        <v>1086679</v>
      </c>
      <c r="BC41" s="113">
        <v>8706.0300000000007</v>
      </c>
      <c r="BD41" s="117">
        <v>1137320</v>
      </c>
      <c r="BE41" s="113">
        <v>9099.14</v>
      </c>
      <c r="BF41" s="117">
        <v>868945</v>
      </c>
      <c r="BG41" s="113">
        <v>7300.22</v>
      </c>
      <c r="BH41" s="117">
        <v>878646</v>
      </c>
      <c r="BI41" s="113">
        <v>7830.18</v>
      </c>
      <c r="BJ41" s="117">
        <v>786099</v>
      </c>
      <c r="BK41" s="113">
        <v>7169.76</v>
      </c>
      <c r="BL41" s="117">
        <v>937911</v>
      </c>
      <c r="BM41" s="113">
        <v>7324.94</v>
      </c>
      <c r="BN41" s="117">
        <v>800130</v>
      </c>
      <c r="BO41" s="113">
        <v>6938.02</v>
      </c>
      <c r="BP41" s="117">
        <v>777867</v>
      </c>
      <c r="BQ41" s="113">
        <v>6817.14</v>
      </c>
      <c r="BR41" s="117">
        <v>987670</v>
      </c>
      <c r="BS41" s="113">
        <v>8156.6</v>
      </c>
      <c r="BT41" s="117">
        <v>920805</v>
      </c>
      <c r="BU41" s="113">
        <v>8469.32</v>
      </c>
      <c r="BV41" s="117">
        <v>1066162</v>
      </c>
      <c r="BW41" s="113">
        <v>9361.18</v>
      </c>
      <c r="BX41" s="117">
        <v>1033018</v>
      </c>
      <c r="BY41" s="113">
        <v>9902.4500000000007</v>
      </c>
      <c r="BZ41" s="117">
        <v>890144</v>
      </c>
      <c r="CA41" s="113">
        <v>8962.07</v>
      </c>
      <c r="CB41" s="117">
        <v>939925</v>
      </c>
      <c r="CC41" s="113">
        <v>10157.540000000001</v>
      </c>
    </row>
    <row r="42" spans="1:81" ht="16.5" customHeight="1" x14ac:dyDescent="0.45">
      <c r="A42" s="363">
        <v>38</v>
      </c>
      <c r="B42" s="358" t="s">
        <v>357</v>
      </c>
      <c r="C42" s="358" t="s">
        <v>167</v>
      </c>
      <c r="D42" s="115">
        <v>571148</v>
      </c>
      <c r="E42" s="114">
        <v>4148.8100000000004</v>
      </c>
      <c r="F42" s="115">
        <v>808999</v>
      </c>
      <c r="G42" s="114">
        <v>5679.38</v>
      </c>
      <c r="H42" s="115">
        <v>721859</v>
      </c>
      <c r="I42" s="114">
        <v>4956.99</v>
      </c>
      <c r="J42" s="115">
        <v>665323</v>
      </c>
      <c r="K42" s="114">
        <v>4567.32</v>
      </c>
      <c r="L42" s="115">
        <v>1076999</v>
      </c>
      <c r="M42" s="114">
        <v>7472.85</v>
      </c>
      <c r="N42" s="115">
        <v>697294</v>
      </c>
      <c r="O42" s="114">
        <v>5289.36</v>
      </c>
      <c r="P42" s="115">
        <v>641393</v>
      </c>
      <c r="Q42" s="114">
        <v>4196.47</v>
      </c>
      <c r="R42" s="115">
        <v>315477</v>
      </c>
      <c r="S42" s="114">
        <v>2407.7800000000002</v>
      </c>
      <c r="T42" s="115">
        <v>253743</v>
      </c>
      <c r="U42" s="114">
        <v>1985.94</v>
      </c>
      <c r="V42" s="115">
        <v>559914</v>
      </c>
      <c r="W42" s="114">
        <v>4434.38</v>
      </c>
      <c r="X42" s="115">
        <v>367712</v>
      </c>
      <c r="Y42" s="114">
        <v>2759.84</v>
      </c>
      <c r="Z42" s="115">
        <v>619033</v>
      </c>
      <c r="AA42" s="114">
        <v>4263.32</v>
      </c>
      <c r="AB42" s="115">
        <v>530730</v>
      </c>
      <c r="AC42" s="114">
        <v>3429.31</v>
      </c>
      <c r="AD42" s="115">
        <v>633567</v>
      </c>
      <c r="AE42" s="114">
        <v>3859.86</v>
      </c>
      <c r="AF42" s="115">
        <v>679991</v>
      </c>
      <c r="AG42" s="114">
        <v>4028.04</v>
      </c>
      <c r="AH42" s="115">
        <v>554897</v>
      </c>
      <c r="AI42" s="114">
        <v>3297.93</v>
      </c>
      <c r="AJ42" s="115">
        <v>691201</v>
      </c>
      <c r="AK42" s="114">
        <v>4193.1099999999997</v>
      </c>
      <c r="AL42" s="115">
        <v>414744</v>
      </c>
      <c r="AM42" s="114">
        <v>2668.8</v>
      </c>
      <c r="AN42" s="115">
        <v>349705</v>
      </c>
      <c r="AO42" s="114">
        <v>2237.9299999999998</v>
      </c>
      <c r="AP42" s="115">
        <v>409839</v>
      </c>
      <c r="AQ42" s="114">
        <v>2383.1799999999998</v>
      </c>
      <c r="AR42" s="115">
        <v>354572</v>
      </c>
      <c r="AS42" s="114">
        <v>2203.0700000000002</v>
      </c>
      <c r="AT42" s="115">
        <v>354404</v>
      </c>
      <c r="AU42" s="114">
        <v>2171.04</v>
      </c>
      <c r="AV42" s="115">
        <v>791707</v>
      </c>
      <c r="AW42" s="114">
        <v>4685.49</v>
      </c>
      <c r="AX42" s="115">
        <v>668991</v>
      </c>
      <c r="AY42" s="114">
        <v>4056.09</v>
      </c>
      <c r="AZ42" s="115">
        <v>456290</v>
      </c>
      <c r="BA42" s="114">
        <v>2757.66</v>
      </c>
      <c r="BB42" s="115">
        <v>722179</v>
      </c>
      <c r="BC42" s="114">
        <v>4124.1099999999997</v>
      </c>
      <c r="BD42" s="115">
        <v>699629</v>
      </c>
      <c r="BE42" s="114">
        <v>3922.33</v>
      </c>
      <c r="BF42" s="115">
        <v>532836</v>
      </c>
      <c r="BG42" s="114">
        <v>2979.96</v>
      </c>
      <c r="BH42" s="115">
        <v>457041</v>
      </c>
      <c r="BI42" s="114">
        <v>2492.9899999999998</v>
      </c>
      <c r="BJ42" s="115">
        <v>356729</v>
      </c>
      <c r="BK42" s="114">
        <v>1940.92</v>
      </c>
      <c r="BL42" s="115">
        <v>556541</v>
      </c>
      <c r="BM42" s="114">
        <v>3004.46</v>
      </c>
      <c r="BN42" s="115">
        <v>427787</v>
      </c>
      <c r="BO42" s="114">
        <v>2321.66</v>
      </c>
      <c r="BP42" s="115">
        <v>428315</v>
      </c>
      <c r="BQ42" s="114">
        <v>2337.9299999999998</v>
      </c>
      <c r="BR42" s="115">
        <v>597319</v>
      </c>
      <c r="BS42" s="114">
        <v>3340.17</v>
      </c>
      <c r="BT42" s="115">
        <v>550105</v>
      </c>
      <c r="BU42" s="114">
        <v>3346.16</v>
      </c>
      <c r="BV42" s="115">
        <v>617515</v>
      </c>
      <c r="BW42" s="114">
        <v>3715.69</v>
      </c>
      <c r="BX42" s="115">
        <v>683658</v>
      </c>
      <c r="BY42" s="114">
        <v>4616.58</v>
      </c>
      <c r="BZ42" s="115">
        <v>481831</v>
      </c>
      <c r="CA42" s="114">
        <v>3245.37</v>
      </c>
      <c r="CB42" s="115">
        <v>504379</v>
      </c>
      <c r="CC42" s="114">
        <v>3458.43</v>
      </c>
    </row>
    <row r="43" spans="1:81" ht="16.5" customHeight="1" x14ac:dyDescent="0.45">
      <c r="A43" s="362">
        <v>39</v>
      </c>
      <c r="B43" s="357" t="s">
        <v>358</v>
      </c>
      <c r="C43" s="357" t="s">
        <v>167</v>
      </c>
      <c r="D43" s="117">
        <v>6959</v>
      </c>
      <c r="E43" s="118">
        <v>47.95</v>
      </c>
      <c r="F43" s="118">
        <v>41</v>
      </c>
      <c r="G43" s="118">
        <v>0.35</v>
      </c>
      <c r="H43" s="118">
        <v>164</v>
      </c>
      <c r="I43" s="118">
        <v>1.38</v>
      </c>
      <c r="J43" s="118">
        <v>200</v>
      </c>
      <c r="K43" s="118">
        <v>1.88</v>
      </c>
      <c r="L43" s="117">
        <v>5520</v>
      </c>
      <c r="M43" s="118">
        <v>34.83</v>
      </c>
      <c r="N43" s="117">
        <v>5139</v>
      </c>
      <c r="O43" s="118">
        <v>35.520000000000003</v>
      </c>
      <c r="P43" s="118">
        <v>102</v>
      </c>
      <c r="Q43" s="118">
        <v>0.82</v>
      </c>
      <c r="R43" s="117">
        <v>16373</v>
      </c>
      <c r="S43" s="118">
        <v>136.35</v>
      </c>
      <c r="T43" s="118">
        <v>581</v>
      </c>
      <c r="U43" s="118">
        <v>5.91</v>
      </c>
      <c r="V43" s="118">
        <v>104</v>
      </c>
      <c r="W43" s="118">
        <v>0.89</v>
      </c>
      <c r="X43" s="118">
        <v>336</v>
      </c>
      <c r="Y43" s="118">
        <v>3.13</v>
      </c>
      <c r="Z43" s="117">
        <v>3342</v>
      </c>
      <c r="AA43" s="118">
        <v>22.27</v>
      </c>
      <c r="AB43" s="118">
        <v>96</v>
      </c>
      <c r="AC43" s="118">
        <v>0.76</v>
      </c>
      <c r="AD43" s="111"/>
      <c r="AE43" s="118">
        <v>0</v>
      </c>
      <c r="AF43" s="111"/>
      <c r="AG43" s="118">
        <v>0</v>
      </c>
      <c r="AH43" s="118">
        <v>645</v>
      </c>
      <c r="AI43" s="118">
        <v>5.36</v>
      </c>
      <c r="AJ43" s="117">
        <v>4794</v>
      </c>
      <c r="AK43" s="118">
        <v>29.98</v>
      </c>
      <c r="AL43" s="118">
        <v>447</v>
      </c>
      <c r="AM43" s="118">
        <v>4.17</v>
      </c>
      <c r="AN43" s="118">
        <v>361</v>
      </c>
      <c r="AO43" s="118">
        <v>3.37</v>
      </c>
      <c r="AP43" s="118">
        <v>396</v>
      </c>
      <c r="AQ43" s="118">
        <v>3.23</v>
      </c>
      <c r="AR43" s="117">
        <v>4662</v>
      </c>
      <c r="AS43" s="118">
        <v>29.83</v>
      </c>
      <c r="AT43" s="118">
        <v>38</v>
      </c>
      <c r="AU43" s="118">
        <v>0.26</v>
      </c>
      <c r="AV43" s="118">
        <v>161</v>
      </c>
      <c r="AW43" s="118">
        <v>1.08</v>
      </c>
      <c r="AX43" s="118">
        <v>139</v>
      </c>
      <c r="AY43" s="118">
        <v>0.91</v>
      </c>
      <c r="AZ43" s="117">
        <v>3941</v>
      </c>
      <c r="BA43" s="118">
        <v>24.67</v>
      </c>
      <c r="BB43" s="118">
        <v>1</v>
      </c>
      <c r="BC43" s="118">
        <v>0.02</v>
      </c>
      <c r="BD43" s="118">
        <v>344</v>
      </c>
      <c r="BE43" s="118">
        <v>2.44</v>
      </c>
      <c r="BF43" s="118">
        <v>374</v>
      </c>
      <c r="BG43" s="118">
        <v>2.63</v>
      </c>
      <c r="BH43" s="111"/>
      <c r="BI43" s="118">
        <v>0</v>
      </c>
      <c r="BJ43" s="118">
        <v>325</v>
      </c>
      <c r="BK43" s="118">
        <v>2.3199999999999998</v>
      </c>
      <c r="BL43" s="117">
        <v>4025</v>
      </c>
      <c r="BM43" s="118">
        <v>22.48</v>
      </c>
      <c r="BN43" s="117">
        <v>11065</v>
      </c>
      <c r="BO43" s="118">
        <v>57.61</v>
      </c>
      <c r="BP43" s="117">
        <v>11033</v>
      </c>
      <c r="BQ43" s="118">
        <v>60.21</v>
      </c>
      <c r="BR43" s="118">
        <v>467</v>
      </c>
      <c r="BS43" s="118">
        <v>3.22</v>
      </c>
      <c r="BT43" s="117">
        <v>3846</v>
      </c>
      <c r="BU43" s="118">
        <v>21.96</v>
      </c>
      <c r="BV43" s="118">
        <v>264</v>
      </c>
      <c r="BW43" s="118">
        <v>2.06</v>
      </c>
      <c r="BX43" s="118">
        <v>300</v>
      </c>
      <c r="BY43" s="118">
        <v>2.25</v>
      </c>
      <c r="BZ43" s="118">
        <v>143</v>
      </c>
      <c r="CA43" s="118">
        <v>1.18</v>
      </c>
      <c r="CB43" s="118">
        <v>398</v>
      </c>
      <c r="CC43" s="118">
        <v>3.18</v>
      </c>
    </row>
    <row r="44" spans="1:81" ht="16.5" customHeight="1" x14ac:dyDescent="0.45">
      <c r="A44" s="363">
        <v>40</v>
      </c>
      <c r="B44" s="358" t="s">
        <v>359</v>
      </c>
      <c r="C44" s="358" t="s">
        <v>167</v>
      </c>
      <c r="D44" s="115">
        <v>564188</v>
      </c>
      <c r="E44" s="114">
        <v>4100.8599999999997</v>
      </c>
      <c r="F44" s="115">
        <v>808958</v>
      </c>
      <c r="G44" s="114">
        <v>5679.03</v>
      </c>
      <c r="H44" s="115">
        <v>721695</v>
      </c>
      <c r="I44" s="114">
        <v>4955.6099999999997</v>
      </c>
      <c r="J44" s="115">
        <v>665124</v>
      </c>
      <c r="K44" s="114">
        <v>4565.4399999999996</v>
      </c>
      <c r="L44" s="115">
        <v>1071479</v>
      </c>
      <c r="M44" s="114">
        <v>7438.02</v>
      </c>
      <c r="N44" s="115">
        <v>692155</v>
      </c>
      <c r="O44" s="114">
        <v>5253.83</v>
      </c>
      <c r="P44" s="115">
        <v>641291</v>
      </c>
      <c r="Q44" s="114">
        <v>4195.6499999999996</v>
      </c>
      <c r="R44" s="115">
        <v>299104</v>
      </c>
      <c r="S44" s="114">
        <v>2271.4299999999998</v>
      </c>
      <c r="T44" s="115">
        <v>253162</v>
      </c>
      <c r="U44" s="114">
        <v>1980.03</v>
      </c>
      <c r="V44" s="115">
        <v>559810</v>
      </c>
      <c r="W44" s="114">
        <v>4433.49</v>
      </c>
      <c r="X44" s="115">
        <v>367376</v>
      </c>
      <c r="Y44" s="114">
        <v>2756.72</v>
      </c>
      <c r="Z44" s="115">
        <v>615691</v>
      </c>
      <c r="AA44" s="114">
        <v>4241.05</v>
      </c>
      <c r="AB44" s="115">
        <v>530634</v>
      </c>
      <c r="AC44" s="114">
        <v>3428.55</v>
      </c>
      <c r="AD44" s="115">
        <v>633567</v>
      </c>
      <c r="AE44" s="114">
        <v>3859.86</v>
      </c>
      <c r="AF44" s="115">
        <v>679991</v>
      </c>
      <c r="AG44" s="114">
        <v>4028.04</v>
      </c>
      <c r="AH44" s="115">
        <v>554252</v>
      </c>
      <c r="AI44" s="114">
        <v>3292.57</v>
      </c>
      <c r="AJ44" s="115">
        <v>686407</v>
      </c>
      <c r="AK44" s="114">
        <v>4163.1400000000003</v>
      </c>
      <c r="AL44" s="115">
        <v>414297</v>
      </c>
      <c r="AM44" s="114">
        <v>2664.62</v>
      </c>
      <c r="AN44" s="115">
        <v>349344</v>
      </c>
      <c r="AO44" s="114">
        <v>2234.56</v>
      </c>
      <c r="AP44" s="115">
        <v>409443</v>
      </c>
      <c r="AQ44" s="114">
        <v>2379.9499999999998</v>
      </c>
      <c r="AR44" s="115">
        <v>349910</v>
      </c>
      <c r="AS44" s="114">
        <v>2173.2399999999998</v>
      </c>
      <c r="AT44" s="115">
        <v>354366</v>
      </c>
      <c r="AU44" s="114">
        <v>2170.7800000000002</v>
      </c>
      <c r="AV44" s="115">
        <v>791545</v>
      </c>
      <c r="AW44" s="114">
        <v>4684.41</v>
      </c>
      <c r="AX44" s="115">
        <v>668852</v>
      </c>
      <c r="AY44" s="114">
        <v>4055.18</v>
      </c>
      <c r="AZ44" s="115">
        <v>452349</v>
      </c>
      <c r="BA44" s="114">
        <v>2732.99</v>
      </c>
      <c r="BB44" s="115">
        <v>722178</v>
      </c>
      <c r="BC44" s="114">
        <v>4124.09</v>
      </c>
      <c r="BD44" s="115">
        <v>699285</v>
      </c>
      <c r="BE44" s="114">
        <v>3919.89</v>
      </c>
      <c r="BF44" s="115">
        <v>532462</v>
      </c>
      <c r="BG44" s="114">
        <v>2977.33</v>
      </c>
      <c r="BH44" s="115">
        <v>457041</v>
      </c>
      <c r="BI44" s="114">
        <v>2492.9899999999998</v>
      </c>
      <c r="BJ44" s="115">
        <v>356403</v>
      </c>
      <c r="BK44" s="114">
        <v>1938.6</v>
      </c>
      <c r="BL44" s="115">
        <v>552515</v>
      </c>
      <c r="BM44" s="114">
        <v>2981.99</v>
      </c>
      <c r="BN44" s="115">
        <v>416722</v>
      </c>
      <c r="BO44" s="114">
        <v>2264.06</v>
      </c>
      <c r="BP44" s="115">
        <v>417282</v>
      </c>
      <c r="BQ44" s="114">
        <v>2277.7199999999998</v>
      </c>
      <c r="BR44" s="115">
        <v>596852</v>
      </c>
      <c r="BS44" s="114">
        <v>3336.94</v>
      </c>
      <c r="BT44" s="115">
        <v>546259</v>
      </c>
      <c r="BU44" s="114">
        <v>3324.19</v>
      </c>
      <c r="BV44" s="115">
        <v>617251</v>
      </c>
      <c r="BW44" s="114">
        <v>3713.63</v>
      </c>
      <c r="BX44" s="115">
        <v>683358</v>
      </c>
      <c r="BY44" s="114">
        <v>4614.33</v>
      </c>
      <c r="BZ44" s="115">
        <v>481688</v>
      </c>
      <c r="CA44" s="114">
        <v>3244.19</v>
      </c>
      <c r="CB44" s="115">
        <v>503981</v>
      </c>
      <c r="CC44" s="114">
        <v>3455.25</v>
      </c>
    </row>
    <row r="45" spans="1:81" ht="16.5" customHeight="1" x14ac:dyDescent="0.45">
      <c r="A45" s="362">
        <v>41</v>
      </c>
      <c r="B45" s="357" t="s">
        <v>360</v>
      </c>
      <c r="C45" s="357" t="s">
        <v>167</v>
      </c>
      <c r="D45" s="117">
        <v>261138</v>
      </c>
      <c r="E45" s="113">
        <v>3553.1</v>
      </c>
      <c r="F45" s="117">
        <v>278533</v>
      </c>
      <c r="G45" s="113">
        <v>3702.37</v>
      </c>
      <c r="H45" s="117">
        <v>335936</v>
      </c>
      <c r="I45" s="113">
        <v>4448.34</v>
      </c>
      <c r="J45" s="117">
        <v>237061</v>
      </c>
      <c r="K45" s="113">
        <v>3234.05</v>
      </c>
      <c r="L45" s="117">
        <v>285492</v>
      </c>
      <c r="M45" s="113">
        <v>3885.31</v>
      </c>
      <c r="N45" s="117">
        <v>234724</v>
      </c>
      <c r="O45" s="113">
        <v>3394.38</v>
      </c>
      <c r="P45" s="117">
        <v>163138</v>
      </c>
      <c r="Q45" s="113">
        <v>2381.06</v>
      </c>
      <c r="R45" s="117">
        <v>193968</v>
      </c>
      <c r="S45" s="113">
        <v>2909.6</v>
      </c>
      <c r="T45" s="117">
        <v>192273</v>
      </c>
      <c r="U45" s="113">
        <v>2962.53</v>
      </c>
      <c r="V45" s="117">
        <v>219042</v>
      </c>
      <c r="W45" s="113">
        <v>3294.61</v>
      </c>
      <c r="X45" s="117">
        <v>260589</v>
      </c>
      <c r="Y45" s="113">
        <v>3677.22</v>
      </c>
      <c r="Z45" s="117">
        <v>268028</v>
      </c>
      <c r="AA45" s="113">
        <v>3677.43</v>
      </c>
      <c r="AB45" s="117">
        <v>272795</v>
      </c>
      <c r="AC45" s="113">
        <v>3623.97</v>
      </c>
      <c r="AD45" s="117">
        <v>361695</v>
      </c>
      <c r="AE45" s="113">
        <v>4696.72</v>
      </c>
      <c r="AF45" s="117">
        <v>370950</v>
      </c>
      <c r="AG45" s="113">
        <v>4736.53</v>
      </c>
      <c r="AH45" s="117">
        <v>256712</v>
      </c>
      <c r="AI45" s="113">
        <v>3250.21</v>
      </c>
      <c r="AJ45" s="117">
        <v>222133</v>
      </c>
      <c r="AK45" s="113">
        <v>2896.04</v>
      </c>
      <c r="AL45" s="117">
        <v>173119</v>
      </c>
      <c r="AM45" s="113">
        <v>2369.36</v>
      </c>
      <c r="AN45" s="117">
        <v>162193</v>
      </c>
      <c r="AO45" s="113">
        <v>2151.31</v>
      </c>
      <c r="AP45" s="117">
        <v>251688</v>
      </c>
      <c r="AQ45" s="113">
        <v>3132.14</v>
      </c>
      <c r="AR45" s="117">
        <v>260360</v>
      </c>
      <c r="AS45" s="113">
        <v>2959.09</v>
      </c>
      <c r="AT45" s="117">
        <v>323729</v>
      </c>
      <c r="AU45" s="113">
        <v>3441.25</v>
      </c>
      <c r="AV45" s="117">
        <v>312304</v>
      </c>
      <c r="AW45" s="113">
        <v>3304.06</v>
      </c>
      <c r="AX45" s="117">
        <v>312799</v>
      </c>
      <c r="AY45" s="113">
        <v>3482.02</v>
      </c>
      <c r="AZ45" s="117">
        <v>295407</v>
      </c>
      <c r="BA45" s="113">
        <v>3273.6</v>
      </c>
      <c r="BB45" s="117">
        <v>258771</v>
      </c>
      <c r="BC45" s="113">
        <v>2871.4</v>
      </c>
      <c r="BD45" s="117">
        <v>255070</v>
      </c>
      <c r="BE45" s="113">
        <v>2839.96</v>
      </c>
      <c r="BF45" s="117">
        <v>207802</v>
      </c>
      <c r="BG45" s="113">
        <v>2316.5100000000002</v>
      </c>
      <c r="BH45" s="117">
        <v>286208</v>
      </c>
      <c r="BI45" s="113">
        <v>3186.91</v>
      </c>
      <c r="BJ45" s="117">
        <v>281444</v>
      </c>
      <c r="BK45" s="113">
        <v>3133.04</v>
      </c>
      <c r="BL45" s="117">
        <v>233669</v>
      </c>
      <c r="BM45" s="113">
        <v>2565.0700000000002</v>
      </c>
      <c r="BN45" s="117">
        <v>251680</v>
      </c>
      <c r="BO45" s="113">
        <v>2717.83</v>
      </c>
      <c r="BP45" s="117">
        <v>226881</v>
      </c>
      <c r="BQ45" s="113">
        <v>2428.38</v>
      </c>
      <c r="BR45" s="117">
        <v>268988</v>
      </c>
      <c r="BS45" s="113">
        <v>2917.24</v>
      </c>
      <c r="BT45" s="117">
        <v>264699</v>
      </c>
      <c r="BU45" s="113">
        <v>3125</v>
      </c>
      <c r="BV45" s="117">
        <v>302853</v>
      </c>
      <c r="BW45" s="113">
        <v>3719.65</v>
      </c>
      <c r="BX45" s="117">
        <v>266203</v>
      </c>
      <c r="BY45" s="113">
        <v>3503.94</v>
      </c>
      <c r="BZ45" s="117">
        <v>274637</v>
      </c>
      <c r="CA45" s="113">
        <v>3721.51</v>
      </c>
      <c r="CB45" s="117">
        <v>296513</v>
      </c>
      <c r="CC45" s="113">
        <v>4303.3</v>
      </c>
    </row>
    <row r="46" spans="1:81" ht="16.5" customHeight="1" x14ac:dyDescent="0.45">
      <c r="A46" s="363">
        <v>42</v>
      </c>
      <c r="B46" s="358" t="s">
        <v>361</v>
      </c>
      <c r="C46" s="358" t="s">
        <v>167</v>
      </c>
      <c r="D46" s="116">
        <v>875</v>
      </c>
      <c r="E46" s="116">
        <v>14.61</v>
      </c>
      <c r="F46" s="115">
        <v>1238</v>
      </c>
      <c r="G46" s="116">
        <v>21.46</v>
      </c>
      <c r="H46" s="115">
        <v>1375</v>
      </c>
      <c r="I46" s="116">
        <v>22.63</v>
      </c>
      <c r="J46" s="115">
        <v>1316</v>
      </c>
      <c r="K46" s="116">
        <v>21.35</v>
      </c>
      <c r="L46" s="115">
        <v>3773</v>
      </c>
      <c r="M46" s="116">
        <v>52.29</v>
      </c>
      <c r="N46" s="115">
        <v>6981</v>
      </c>
      <c r="O46" s="116">
        <v>101.49</v>
      </c>
      <c r="P46" s="115">
        <v>2199</v>
      </c>
      <c r="Q46" s="116">
        <v>34.75</v>
      </c>
      <c r="R46" s="115">
        <v>7191</v>
      </c>
      <c r="S46" s="116">
        <v>108.63</v>
      </c>
      <c r="T46" s="115">
        <v>3062</v>
      </c>
      <c r="U46" s="116">
        <v>47.67</v>
      </c>
      <c r="V46" s="115">
        <v>1906</v>
      </c>
      <c r="W46" s="116">
        <v>32.909999999999997</v>
      </c>
      <c r="X46" s="115">
        <v>1313</v>
      </c>
      <c r="Y46" s="116">
        <v>23.41</v>
      </c>
      <c r="Z46" s="115">
        <v>3719</v>
      </c>
      <c r="AA46" s="116">
        <v>54.34</v>
      </c>
      <c r="AB46" s="115">
        <v>2665</v>
      </c>
      <c r="AC46" s="116">
        <v>40.6</v>
      </c>
      <c r="AD46" s="115">
        <v>3016</v>
      </c>
      <c r="AE46" s="116">
        <v>41.97</v>
      </c>
      <c r="AF46" s="115">
        <v>1305</v>
      </c>
      <c r="AG46" s="116">
        <v>20.27</v>
      </c>
      <c r="AH46" s="116">
        <v>996</v>
      </c>
      <c r="AI46" s="116">
        <v>15</v>
      </c>
      <c r="AJ46" s="115">
        <v>3260</v>
      </c>
      <c r="AK46" s="116">
        <v>45</v>
      </c>
      <c r="AL46" s="116">
        <v>928</v>
      </c>
      <c r="AM46" s="116">
        <v>15.99</v>
      </c>
      <c r="AN46" s="116">
        <v>822</v>
      </c>
      <c r="AO46" s="116">
        <v>14.66</v>
      </c>
      <c r="AP46" s="115">
        <v>3669</v>
      </c>
      <c r="AQ46" s="116">
        <v>49.26</v>
      </c>
      <c r="AR46" s="115">
        <v>3629</v>
      </c>
      <c r="AS46" s="116">
        <v>44.63</v>
      </c>
      <c r="AT46" s="115">
        <v>15586</v>
      </c>
      <c r="AU46" s="116">
        <v>178.91</v>
      </c>
      <c r="AV46" s="115">
        <v>8318</v>
      </c>
      <c r="AW46" s="116">
        <v>91.69</v>
      </c>
      <c r="AX46" s="115">
        <v>14150</v>
      </c>
      <c r="AY46" s="116">
        <v>145.87</v>
      </c>
      <c r="AZ46" s="115">
        <v>13615</v>
      </c>
      <c r="BA46" s="116">
        <v>148.54</v>
      </c>
      <c r="BB46" s="115">
        <v>12229</v>
      </c>
      <c r="BC46" s="116">
        <v>139.97999999999999</v>
      </c>
      <c r="BD46" s="115">
        <v>4644</v>
      </c>
      <c r="BE46" s="116">
        <v>55.93</v>
      </c>
      <c r="BF46" s="115">
        <v>6152</v>
      </c>
      <c r="BG46" s="116">
        <v>69.760000000000005</v>
      </c>
      <c r="BH46" s="115">
        <v>15533</v>
      </c>
      <c r="BI46" s="116">
        <v>166.88</v>
      </c>
      <c r="BJ46" s="115">
        <v>7176</v>
      </c>
      <c r="BK46" s="116">
        <v>78.06</v>
      </c>
      <c r="BL46" s="115">
        <v>2530</v>
      </c>
      <c r="BM46" s="116">
        <v>29.75</v>
      </c>
      <c r="BN46" s="115">
        <v>6283</v>
      </c>
      <c r="BO46" s="116">
        <v>67.31</v>
      </c>
      <c r="BP46" s="115">
        <v>6254</v>
      </c>
      <c r="BQ46" s="116">
        <v>65.7</v>
      </c>
      <c r="BR46" s="115">
        <v>1678</v>
      </c>
      <c r="BS46" s="116">
        <v>20.43</v>
      </c>
      <c r="BT46" s="115">
        <v>6919</v>
      </c>
      <c r="BU46" s="116">
        <v>77.73</v>
      </c>
      <c r="BV46" s="115">
        <v>1575</v>
      </c>
      <c r="BW46" s="116">
        <v>21.8</v>
      </c>
      <c r="BX46" s="115">
        <v>7041</v>
      </c>
      <c r="BY46" s="116">
        <v>90.65</v>
      </c>
      <c r="BZ46" s="115">
        <v>1161</v>
      </c>
      <c r="CA46" s="116">
        <v>18.14</v>
      </c>
      <c r="CB46" s="115">
        <v>8093</v>
      </c>
      <c r="CC46" s="116">
        <v>117.96</v>
      </c>
    </row>
    <row r="47" spans="1:81" ht="16.5" customHeight="1" x14ac:dyDescent="0.45">
      <c r="A47" s="362">
        <v>43</v>
      </c>
      <c r="B47" s="357" t="s">
        <v>362</v>
      </c>
      <c r="C47" s="357" t="s">
        <v>167</v>
      </c>
      <c r="D47" s="118">
        <v>111</v>
      </c>
      <c r="E47" s="118">
        <v>2.13</v>
      </c>
      <c r="F47" s="118">
        <v>158</v>
      </c>
      <c r="G47" s="118">
        <v>2.86</v>
      </c>
      <c r="H47" s="118">
        <v>160</v>
      </c>
      <c r="I47" s="118">
        <v>2.89</v>
      </c>
      <c r="J47" s="118">
        <v>97</v>
      </c>
      <c r="K47" s="118">
        <v>1.79</v>
      </c>
      <c r="L47" s="118">
        <v>89</v>
      </c>
      <c r="M47" s="118">
        <v>1.72</v>
      </c>
      <c r="N47" s="118">
        <v>155</v>
      </c>
      <c r="O47" s="118">
        <v>2.85</v>
      </c>
      <c r="P47" s="118">
        <v>128</v>
      </c>
      <c r="Q47" s="118">
        <v>2.79</v>
      </c>
      <c r="R47" s="118">
        <v>106</v>
      </c>
      <c r="S47" s="118">
        <v>2.35</v>
      </c>
      <c r="T47" s="118">
        <v>140</v>
      </c>
      <c r="U47" s="118">
        <v>2.7</v>
      </c>
      <c r="V47" s="118">
        <v>88</v>
      </c>
      <c r="W47" s="118">
        <v>1.96</v>
      </c>
      <c r="X47" s="118">
        <v>91</v>
      </c>
      <c r="Y47" s="118">
        <v>1.74</v>
      </c>
      <c r="Z47" s="118">
        <v>86</v>
      </c>
      <c r="AA47" s="118">
        <v>1.56</v>
      </c>
      <c r="AB47" s="118">
        <v>57</v>
      </c>
      <c r="AC47" s="118">
        <v>0.97</v>
      </c>
      <c r="AD47" s="118">
        <v>86</v>
      </c>
      <c r="AE47" s="118">
        <v>1.47</v>
      </c>
      <c r="AF47" s="118">
        <v>149</v>
      </c>
      <c r="AG47" s="118">
        <v>2.79</v>
      </c>
      <c r="AH47" s="118">
        <v>141</v>
      </c>
      <c r="AI47" s="118">
        <v>2.93</v>
      </c>
      <c r="AJ47" s="118">
        <v>177</v>
      </c>
      <c r="AK47" s="118">
        <v>3.92</v>
      </c>
      <c r="AL47" s="118">
        <v>92</v>
      </c>
      <c r="AM47" s="118">
        <v>1.97</v>
      </c>
      <c r="AN47" s="118">
        <v>106</v>
      </c>
      <c r="AO47" s="118">
        <v>2.14</v>
      </c>
      <c r="AP47" s="118">
        <v>147</v>
      </c>
      <c r="AQ47" s="118">
        <v>3.07</v>
      </c>
      <c r="AR47" s="118">
        <v>109</v>
      </c>
      <c r="AS47" s="118">
        <v>2.35</v>
      </c>
      <c r="AT47" s="118">
        <v>35</v>
      </c>
      <c r="AU47" s="118">
        <v>0.87</v>
      </c>
      <c r="AV47" s="118">
        <v>97</v>
      </c>
      <c r="AW47" s="118">
        <v>1.56</v>
      </c>
      <c r="AX47" s="118">
        <v>83</v>
      </c>
      <c r="AY47" s="118">
        <v>1.71</v>
      </c>
      <c r="AZ47" s="118">
        <v>1</v>
      </c>
      <c r="BA47" s="118">
        <v>0.03</v>
      </c>
      <c r="BB47" s="111"/>
      <c r="BC47" s="118">
        <v>0.01</v>
      </c>
      <c r="BD47" s="111"/>
      <c r="BE47" s="118">
        <v>0</v>
      </c>
      <c r="BF47" s="111"/>
      <c r="BG47" s="118">
        <v>0</v>
      </c>
      <c r="BH47" s="111"/>
      <c r="BI47" s="118">
        <v>0</v>
      </c>
      <c r="BJ47" s="111"/>
      <c r="BK47" s="118">
        <v>0.01</v>
      </c>
      <c r="BL47" s="111"/>
      <c r="BM47" s="118">
        <v>0.01</v>
      </c>
      <c r="BN47" s="111"/>
      <c r="BO47" s="118">
        <v>0</v>
      </c>
      <c r="BP47" s="111"/>
      <c r="BQ47" s="118">
        <v>0</v>
      </c>
      <c r="BR47" s="111"/>
      <c r="BS47" s="118">
        <v>0.01</v>
      </c>
      <c r="BT47" s="118">
        <v>1</v>
      </c>
      <c r="BU47" s="118">
        <v>0.02</v>
      </c>
      <c r="BV47" s="118">
        <v>33</v>
      </c>
      <c r="BW47" s="118">
        <v>0.42</v>
      </c>
      <c r="BX47" s="111"/>
      <c r="BY47" s="118">
        <v>0.01</v>
      </c>
      <c r="BZ47" s="118">
        <v>32</v>
      </c>
      <c r="CA47" s="118">
        <v>0.42</v>
      </c>
      <c r="CB47" s="118">
        <v>1</v>
      </c>
      <c r="CC47" s="118">
        <v>0.02</v>
      </c>
    </row>
    <row r="48" spans="1:81" ht="16.5" customHeight="1" x14ac:dyDescent="0.45">
      <c r="A48" s="363">
        <v>44</v>
      </c>
      <c r="B48" s="358" t="s">
        <v>363</v>
      </c>
      <c r="C48" s="358" t="s">
        <v>167</v>
      </c>
      <c r="D48" s="115">
        <v>259429</v>
      </c>
      <c r="E48" s="114">
        <v>3528.6</v>
      </c>
      <c r="F48" s="115">
        <v>276526</v>
      </c>
      <c r="G48" s="114">
        <v>3672.23</v>
      </c>
      <c r="H48" s="115">
        <v>333805</v>
      </c>
      <c r="I48" s="114">
        <v>4416.79</v>
      </c>
      <c r="J48" s="115">
        <v>234809</v>
      </c>
      <c r="K48" s="114">
        <v>3201.22</v>
      </c>
      <c r="L48" s="115">
        <v>280956</v>
      </c>
      <c r="M48" s="114">
        <v>3824.71</v>
      </c>
      <c r="N48" s="115">
        <v>227090</v>
      </c>
      <c r="O48" s="114">
        <v>3283.92</v>
      </c>
      <c r="P48" s="115">
        <v>160476</v>
      </c>
      <c r="Q48" s="114">
        <v>2338.29</v>
      </c>
      <c r="R48" s="115">
        <v>185948</v>
      </c>
      <c r="S48" s="114">
        <v>2790.98</v>
      </c>
      <c r="T48" s="115">
        <v>188725</v>
      </c>
      <c r="U48" s="114">
        <v>2906.24</v>
      </c>
      <c r="V48" s="115">
        <v>216403</v>
      </c>
      <c r="W48" s="114">
        <v>3251.27</v>
      </c>
      <c r="X48" s="115">
        <v>259009</v>
      </c>
      <c r="Y48" s="114">
        <v>3648.48</v>
      </c>
      <c r="Z48" s="115">
        <v>263800</v>
      </c>
      <c r="AA48" s="114">
        <v>3615.76</v>
      </c>
      <c r="AB48" s="115">
        <v>269746</v>
      </c>
      <c r="AC48" s="114">
        <v>3576.83</v>
      </c>
      <c r="AD48" s="115">
        <v>358200</v>
      </c>
      <c r="AE48" s="114">
        <v>4647.2</v>
      </c>
      <c r="AF48" s="115">
        <v>369181</v>
      </c>
      <c r="AG48" s="114">
        <v>4708.2299999999996</v>
      </c>
      <c r="AH48" s="115">
        <v>255356</v>
      </c>
      <c r="AI48" s="114">
        <v>3229.6</v>
      </c>
      <c r="AJ48" s="115">
        <v>218641</v>
      </c>
      <c r="AK48" s="114">
        <v>2844.66</v>
      </c>
      <c r="AL48" s="115">
        <v>171826</v>
      </c>
      <c r="AM48" s="114">
        <v>2347.11</v>
      </c>
      <c r="AN48" s="115">
        <v>161021</v>
      </c>
      <c r="AO48" s="114">
        <v>2130.92</v>
      </c>
      <c r="AP48" s="115">
        <v>247158</v>
      </c>
      <c r="AQ48" s="114">
        <v>3072.08</v>
      </c>
      <c r="AR48" s="115">
        <v>256381</v>
      </c>
      <c r="AS48" s="114">
        <v>2908.68</v>
      </c>
      <c r="AT48" s="115">
        <v>307607</v>
      </c>
      <c r="AU48" s="114">
        <v>3252.7</v>
      </c>
      <c r="AV48" s="115">
        <v>303632</v>
      </c>
      <c r="AW48" s="114">
        <v>3206.31</v>
      </c>
      <c r="AX48" s="115">
        <v>298395</v>
      </c>
      <c r="AY48" s="114">
        <v>3332.17</v>
      </c>
      <c r="AZ48" s="115">
        <v>281792</v>
      </c>
      <c r="BA48" s="114">
        <v>3125.03</v>
      </c>
      <c r="BB48" s="115">
        <v>246542</v>
      </c>
      <c r="BC48" s="114">
        <v>2731.4</v>
      </c>
      <c r="BD48" s="115">
        <v>250425</v>
      </c>
      <c r="BE48" s="114">
        <v>2784.03</v>
      </c>
      <c r="BF48" s="115">
        <v>201650</v>
      </c>
      <c r="BG48" s="114">
        <v>2246.75</v>
      </c>
      <c r="BH48" s="115">
        <v>270675</v>
      </c>
      <c r="BI48" s="114">
        <v>3020.03</v>
      </c>
      <c r="BJ48" s="115">
        <v>274268</v>
      </c>
      <c r="BK48" s="114">
        <v>3054.97</v>
      </c>
      <c r="BL48" s="115">
        <v>231139</v>
      </c>
      <c r="BM48" s="114">
        <v>2535.31</v>
      </c>
      <c r="BN48" s="115">
        <v>245398</v>
      </c>
      <c r="BO48" s="114">
        <v>2650.52</v>
      </c>
      <c r="BP48" s="115">
        <v>220627</v>
      </c>
      <c r="BQ48" s="114">
        <v>2362.6799999999998</v>
      </c>
      <c r="BR48" s="115">
        <v>267309</v>
      </c>
      <c r="BS48" s="114">
        <v>2896.81</v>
      </c>
      <c r="BT48" s="115">
        <v>257780</v>
      </c>
      <c r="BU48" s="114">
        <v>3047.26</v>
      </c>
      <c r="BV48" s="115">
        <v>301246</v>
      </c>
      <c r="BW48" s="114">
        <v>3697.43</v>
      </c>
      <c r="BX48" s="115">
        <v>259162</v>
      </c>
      <c r="BY48" s="114">
        <v>3413.28</v>
      </c>
      <c r="BZ48" s="115">
        <v>273445</v>
      </c>
      <c r="CA48" s="114">
        <v>3702.96</v>
      </c>
      <c r="CB48" s="115">
        <v>288419</v>
      </c>
      <c r="CC48" s="114">
        <v>4185.32</v>
      </c>
    </row>
    <row r="49" spans="1:81" ht="16.5" customHeight="1" x14ac:dyDescent="0.45">
      <c r="A49" s="362">
        <v>45</v>
      </c>
      <c r="B49" s="357" t="s">
        <v>364</v>
      </c>
      <c r="C49" s="357" t="s">
        <v>167</v>
      </c>
      <c r="D49" s="118">
        <v>722</v>
      </c>
      <c r="E49" s="118">
        <v>7.76</v>
      </c>
      <c r="F49" s="118">
        <v>610</v>
      </c>
      <c r="G49" s="118">
        <v>5.82</v>
      </c>
      <c r="H49" s="118">
        <v>596</v>
      </c>
      <c r="I49" s="118">
        <v>6.03</v>
      </c>
      <c r="J49" s="118">
        <v>840</v>
      </c>
      <c r="K49" s="118">
        <v>9.6999999999999993</v>
      </c>
      <c r="L49" s="118">
        <v>675</v>
      </c>
      <c r="M49" s="118">
        <v>6.59</v>
      </c>
      <c r="N49" s="118">
        <v>497</v>
      </c>
      <c r="O49" s="118">
        <v>6.12</v>
      </c>
      <c r="P49" s="118">
        <v>335</v>
      </c>
      <c r="Q49" s="118">
        <v>5.23</v>
      </c>
      <c r="R49" s="118">
        <v>724</v>
      </c>
      <c r="S49" s="118">
        <v>7.64</v>
      </c>
      <c r="T49" s="118">
        <v>345</v>
      </c>
      <c r="U49" s="118">
        <v>5.93</v>
      </c>
      <c r="V49" s="118">
        <v>646</v>
      </c>
      <c r="W49" s="118">
        <v>8.4700000000000006</v>
      </c>
      <c r="X49" s="118">
        <v>176</v>
      </c>
      <c r="Y49" s="118">
        <v>3.6</v>
      </c>
      <c r="Z49" s="118">
        <v>423</v>
      </c>
      <c r="AA49" s="118">
        <v>5.77</v>
      </c>
      <c r="AB49" s="118">
        <v>327</v>
      </c>
      <c r="AC49" s="118">
        <v>5.58</v>
      </c>
      <c r="AD49" s="118">
        <v>393</v>
      </c>
      <c r="AE49" s="118">
        <v>6.07</v>
      </c>
      <c r="AF49" s="118">
        <v>315</v>
      </c>
      <c r="AG49" s="118">
        <v>5.24</v>
      </c>
      <c r="AH49" s="118">
        <v>219</v>
      </c>
      <c r="AI49" s="118">
        <v>2.67</v>
      </c>
      <c r="AJ49" s="118">
        <v>55</v>
      </c>
      <c r="AK49" s="118">
        <v>2.4700000000000002</v>
      </c>
      <c r="AL49" s="118">
        <v>274</v>
      </c>
      <c r="AM49" s="118">
        <v>4.28</v>
      </c>
      <c r="AN49" s="118">
        <v>244</v>
      </c>
      <c r="AO49" s="118">
        <v>3.6</v>
      </c>
      <c r="AP49" s="118">
        <v>715</v>
      </c>
      <c r="AQ49" s="118">
        <v>7.73</v>
      </c>
      <c r="AR49" s="118">
        <v>242</v>
      </c>
      <c r="AS49" s="118">
        <v>3.43</v>
      </c>
      <c r="AT49" s="118">
        <v>501</v>
      </c>
      <c r="AU49" s="118">
        <v>8.76</v>
      </c>
      <c r="AV49" s="118">
        <v>257</v>
      </c>
      <c r="AW49" s="118">
        <v>4.51</v>
      </c>
      <c r="AX49" s="118">
        <v>172</v>
      </c>
      <c r="AY49" s="118">
        <v>2.2599999999999998</v>
      </c>
      <c r="AZ49" s="111"/>
      <c r="BA49" s="118">
        <v>0</v>
      </c>
      <c r="BB49" s="111"/>
      <c r="BC49" s="118">
        <v>0</v>
      </c>
      <c r="BD49" s="111"/>
      <c r="BE49" s="118">
        <v>0</v>
      </c>
      <c r="BF49" s="111"/>
      <c r="BG49" s="118">
        <v>0</v>
      </c>
      <c r="BH49" s="111"/>
      <c r="BI49" s="118">
        <v>0</v>
      </c>
      <c r="BJ49" s="111"/>
      <c r="BK49" s="118">
        <v>0</v>
      </c>
      <c r="BL49" s="111"/>
      <c r="BM49" s="118">
        <v>0</v>
      </c>
      <c r="BN49" s="111"/>
      <c r="BO49" s="118">
        <v>0</v>
      </c>
      <c r="BP49" s="111"/>
      <c r="BQ49" s="118">
        <v>0</v>
      </c>
      <c r="BR49" s="111"/>
      <c r="BS49" s="118">
        <v>0</v>
      </c>
      <c r="BT49" s="111"/>
      <c r="BU49" s="118">
        <v>0</v>
      </c>
      <c r="BV49" s="111"/>
      <c r="BW49" s="118">
        <v>0</v>
      </c>
      <c r="BX49" s="111"/>
      <c r="BY49" s="111"/>
      <c r="BZ49" s="111"/>
      <c r="CA49" s="111"/>
      <c r="CB49" s="111"/>
      <c r="CC49" s="111"/>
    </row>
    <row r="50" spans="1:81" ht="16.5" customHeight="1" x14ac:dyDescent="0.45">
      <c r="A50" s="363">
        <v>46</v>
      </c>
      <c r="B50" s="358" t="s">
        <v>365</v>
      </c>
      <c r="C50" s="358" t="s">
        <v>167</v>
      </c>
      <c r="D50" s="115">
        <v>71210</v>
      </c>
      <c r="E50" s="114">
        <v>1898.28</v>
      </c>
      <c r="F50" s="115">
        <v>68961</v>
      </c>
      <c r="G50" s="114">
        <v>1549.36</v>
      </c>
      <c r="H50" s="115">
        <v>86299</v>
      </c>
      <c r="I50" s="114">
        <v>1918.48</v>
      </c>
      <c r="J50" s="115">
        <v>73966</v>
      </c>
      <c r="K50" s="114">
        <v>1701.26</v>
      </c>
      <c r="L50" s="115">
        <v>82830</v>
      </c>
      <c r="M50" s="114">
        <v>1830.24</v>
      </c>
      <c r="N50" s="115">
        <v>76799</v>
      </c>
      <c r="O50" s="114">
        <v>1805.82</v>
      </c>
      <c r="P50" s="115">
        <v>78234</v>
      </c>
      <c r="Q50" s="114">
        <v>1821.07</v>
      </c>
      <c r="R50" s="115">
        <v>65689</v>
      </c>
      <c r="S50" s="114">
        <v>1597.9</v>
      </c>
      <c r="T50" s="115">
        <v>77806</v>
      </c>
      <c r="U50" s="114">
        <v>1886.11</v>
      </c>
      <c r="V50" s="115">
        <v>79436</v>
      </c>
      <c r="W50" s="114">
        <v>2022.13</v>
      </c>
      <c r="X50" s="115">
        <v>81480</v>
      </c>
      <c r="Y50" s="114">
        <v>1899.49</v>
      </c>
      <c r="Z50" s="115">
        <v>68872</v>
      </c>
      <c r="AA50" s="114">
        <v>1650.11</v>
      </c>
      <c r="AB50" s="115">
        <v>62080</v>
      </c>
      <c r="AC50" s="114">
        <v>1479.23</v>
      </c>
      <c r="AD50" s="115">
        <v>70148</v>
      </c>
      <c r="AE50" s="114">
        <v>1675.93</v>
      </c>
      <c r="AF50" s="115">
        <v>95470</v>
      </c>
      <c r="AG50" s="114">
        <v>2149.02</v>
      </c>
      <c r="AH50" s="115">
        <v>77051</v>
      </c>
      <c r="AI50" s="114">
        <v>1746.71</v>
      </c>
      <c r="AJ50" s="115">
        <v>80352</v>
      </c>
      <c r="AK50" s="114">
        <v>1842.67</v>
      </c>
      <c r="AL50" s="115">
        <v>84384</v>
      </c>
      <c r="AM50" s="114">
        <v>1971.7</v>
      </c>
      <c r="AN50" s="115">
        <v>79251</v>
      </c>
      <c r="AO50" s="114">
        <v>1805.78</v>
      </c>
      <c r="AP50" s="115">
        <v>86768</v>
      </c>
      <c r="AQ50" s="114">
        <v>1936.51</v>
      </c>
      <c r="AR50" s="115">
        <v>82914</v>
      </c>
      <c r="AS50" s="114">
        <v>1814.44</v>
      </c>
      <c r="AT50" s="115">
        <v>75737</v>
      </c>
      <c r="AU50" s="114">
        <v>1615.57</v>
      </c>
      <c r="AV50" s="115">
        <v>86464</v>
      </c>
      <c r="AW50" s="114">
        <v>1783.24</v>
      </c>
      <c r="AX50" s="115">
        <v>74430</v>
      </c>
      <c r="AY50" s="114">
        <v>1588.1</v>
      </c>
      <c r="AZ50" s="115">
        <v>68009</v>
      </c>
      <c r="BA50" s="114">
        <v>1457.7</v>
      </c>
      <c r="BB50" s="115">
        <v>71824</v>
      </c>
      <c r="BC50" s="114">
        <v>1547.08</v>
      </c>
      <c r="BD50" s="115">
        <v>97451</v>
      </c>
      <c r="BE50" s="114">
        <v>1987.85</v>
      </c>
      <c r="BF50" s="115">
        <v>86319</v>
      </c>
      <c r="BG50" s="114">
        <v>1808.35</v>
      </c>
      <c r="BH50" s="115">
        <v>91496</v>
      </c>
      <c r="BI50" s="114">
        <v>1932.46</v>
      </c>
      <c r="BJ50" s="115">
        <v>87397</v>
      </c>
      <c r="BK50" s="114">
        <v>1816.88</v>
      </c>
      <c r="BL50" s="115">
        <v>67750</v>
      </c>
      <c r="BM50" s="114">
        <v>1421.6</v>
      </c>
      <c r="BN50" s="115">
        <v>82951</v>
      </c>
      <c r="BO50" s="114">
        <v>1707.27</v>
      </c>
      <c r="BP50" s="115">
        <v>97996</v>
      </c>
      <c r="BQ50" s="114">
        <v>1904.67</v>
      </c>
      <c r="BR50" s="115">
        <v>85527</v>
      </c>
      <c r="BS50" s="114">
        <v>1724.5</v>
      </c>
      <c r="BT50" s="115">
        <v>97065</v>
      </c>
      <c r="BU50" s="114">
        <v>1925.45</v>
      </c>
      <c r="BV50" s="115">
        <v>83173</v>
      </c>
      <c r="BW50" s="114">
        <v>1668.45</v>
      </c>
      <c r="BX50" s="115">
        <v>80662</v>
      </c>
      <c r="BY50" s="114">
        <v>1723.32</v>
      </c>
      <c r="BZ50" s="115">
        <v>81008</v>
      </c>
      <c r="CA50" s="114">
        <v>1749.77</v>
      </c>
      <c r="CB50" s="115">
        <v>99590</v>
      </c>
      <c r="CC50" s="114">
        <v>2170.89</v>
      </c>
    </row>
    <row r="51" spans="1:81" ht="16.5" customHeight="1" x14ac:dyDescent="0.45">
      <c r="A51" s="362">
        <v>47</v>
      </c>
      <c r="B51" s="357" t="s">
        <v>366</v>
      </c>
      <c r="C51" s="357" t="s">
        <v>167</v>
      </c>
      <c r="D51" s="117">
        <v>37361</v>
      </c>
      <c r="E51" s="118">
        <v>179.99</v>
      </c>
      <c r="F51" s="117">
        <v>54969</v>
      </c>
      <c r="G51" s="118">
        <v>268.04000000000002</v>
      </c>
      <c r="H51" s="117">
        <v>49976</v>
      </c>
      <c r="I51" s="118">
        <v>252.23</v>
      </c>
      <c r="J51" s="117">
        <v>60197</v>
      </c>
      <c r="K51" s="118">
        <v>260.63</v>
      </c>
      <c r="L51" s="117">
        <v>51664</v>
      </c>
      <c r="M51" s="118">
        <v>234.8</v>
      </c>
      <c r="N51" s="117">
        <v>62754</v>
      </c>
      <c r="O51" s="118">
        <v>273.73</v>
      </c>
      <c r="P51" s="117">
        <v>17546</v>
      </c>
      <c r="Q51" s="118">
        <v>117.18</v>
      </c>
      <c r="R51" s="117">
        <v>43063</v>
      </c>
      <c r="S51" s="118">
        <v>194.4</v>
      </c>
      <c r="T51" s="117">
        <v>63110</v>
      </c>
      <c r="U51" s="118">
        <v>266.88</v>
      </c>
      <c r="V51" s="117">
        <v>35612</v>
      </c>
      <c r="W51" s="118">
        <v>174.78</v>
      </c>
      <c r="X51" s="117">
        <v>31575</v>
      </c>
      <c r="Y51" s="118">
        <v>150.91</v>
      </c>
      <c r="Z51" s="117">
        <v>47502</v>
      </c>
      <c r="AA51" s="118">
        <v>179.25</v>
      </c>
      <c r="AB51" s="117">
        <v>23226</v>
      </c>
      <c r="AC51" s="118">
        <v>111.76</v>
      </c>
      <c r="AD51" s="117">
        <v>47858</v>
      </c>
      <c r="AE51" s="118">
        <v>197.18</v>
      </c>
      <c r="AF51" s="117">
        <v>37163</v>
      </c>
      <c r="AG51" s="118">
        <v>186.13</v>
      </c>
      <c r="AH51" s="117">
        <v>72177</v>
      </c>
      <c r="AI51" s="118">
        <v>226.12</v>
      </c>
      <c r="AJ51" s="117">
        <v>101880</v>
      </c>
      <c r="AK51" s="118">
        <v>342.43</v>
      </c>
      <c r="AL51" s="117">
        <v>70803</v>
      </c>
      <c r="AM51" s="118">
        <v>299.2</v>
      </c>
      <c r="AN51" s="117">
        <v>39729</v>
      </c>
      <c r="AO51" s="118">
        <v>181.73</v>
      </c>
      <c r="AP51" s="117">
        <v>38273</v>
      </c>
      <c r="AQ51" s="118">
        <v>184.57</v>
      </c>
      <c r="AR51" s="117">
        <v>46002</v>
      </c>
      <c r="AS51" s="118">
        <v>215.69</v>
      </c>
      <c r="AT51" s="117">
        <v>34376</v>
      </c>
      <c r="AU51" s="118">
        <v>195.64</v>
      </c>
      <c r="AV51" s="117">
        <v>38893</v>
      </c>
      <c r="AW51" s="118">
        <v>191.38</v>
      </c>
      <c r="AX51" s="117">
        <v>58772</v>
      </c>
      <c r="AY51" s="118">
        <v>262.86</v>
      </c>
      <c r="AZ51" s="117">
        <v>31669</v>
      </c>
      <c r="BA51" s="118">
        <v>151.80000000000001</v>
      </c>
      <c r="BB51" s="117">
        <v>33905</v>
      </c>
      <c r="BC51" s="118">
        <v>163.44</v>
      </c>
      <c r="BD51" s="117">
        <v>85170</v>
      </c>
      <c r="BE51" s="118">
        <v>348.99</v>
      </c>
      <c r="BF51" s="117">
        <v>41988</v>
      </c>
      <c r="BG51" s="118">
        <v>195.4</v>
      </c>
      <c r="BH51" s="117">
        <v>43901</v>
      </c>
      <c r="BI51" s="118">
        <v>217.82</v>
      </c>
      <c r="BJ51" s="117">
        <v>60530</v>
      </c>
      <c r="BK51" s="118">
        <v>278.91000000000003</v>
      </c>
      <c r="BL51" s="117">
        <v>79951</v>
      </c>
      <c r="BM51" s="118">
        <v>333.8</v>
      </c>
      <c r="BN51" s="117">
        <v>37711</v>
      </c>
      <c r="BO51" s="118">
        <v>191.26</v>
      </c>
      <c r="BP51" s="117">
        <v>24675</v>
      </c>
      <c r="BQ51" s="118">
        <v>146.16</v>
      </c>
      <c r="BR51" s="117">
        <v>35836</v>
      </c>
      <c r="BS51" s="118">
        <v>174.69</v>
      </c>
      <c r="BT51" s="117">
        <v>8936</v>
      </c>
      <c r="BU51" s="118">
        <v>72.709999999999994</v>
      </c>
      <c r="BV51" s="117">
        <v>62620</v>
      </c>
      <c r="BW51" s="118">
        <v>257.39</v>
      </c>
      <c r="BX51" s="117">
        <v>2496</v>
      </c>
      <c r="BY51" s="118">
        <v>58.61</v>
      </c>
      <c r="BZ51" s="117">
        <v>52668</v>
      </c>
      <c r="CA51" s="118">
        <v>245.41</v>
      </c>
      <c r="CB51" s="117">
        <v>39444</v>
      </c>
      <c r="CC51" s="118">
        <v>224.91</v>
      </c>
    </row>
    <row r="52" spans="1:81" ht="16.5" customHeight="1" x14ac:dyDescent="0.45">
      <c r="A52" s="363">
        <v>48</v>
      </c>
      <c r="B52" s="358" t="s">
        <v>367</v>
      </c>
      <c r="C52" s="358" t="s">
        <v>167</v>
      </c>
      <c r="D52" s="116">
        <v>5</v>
      </c>
      <c r="E52" s="116">
        <v>0.23</v>
      </c>
      <c r="F52" s="116">
        <v>1</v>
      </c>
      <c r="G52" s="116">
        <v>0.04</v>
      </c>
      <c r="H52" s="116">
        <v>71</v>
      </c>
      <c r="I52" s="116">
        <v>0.4</v>
      </c>
      <c r="J52" s="112"/>
      <c r="K52" s="116">
        <v>0</v>
      </c>
      <c r="L52" s="116">
        <v>4</v>
      </c>
      <c r="M52" s="116">
        <v>0.17</v>
      </c>
      <c r="N52" s="116">
        <v>4</v>
      </c>
      <c r="O52" s="116">
        <v>0.16</v>
      </c>
      <c r="P52" s="116">
        <v>5</v>
      </c>
      <c r="Q52" s="116">
        <v>0.28000000000000003</v>
      </c>
      <c r="R52" s="116">
        <v>21</v>
      </c>
      <c r="S52" s="116">
        <v>0.02</v>
      </c>
      <c r="T52" s="116">
        <v>3</v>
      </c>
      <c r="U52" s="116">
        <v>0.09</v>
      </c>
      <c r="V52" s="116">
        <v>2</v>
      </c>
      <c r="W52" s="116">
        <v>0.12</v>
      </c>
      <c r="X52" s="116">
        <v>1</v>
      </c>
      <c r="Y52" s="116">
        <v>0.04</v>
      </c>
      <c r="Z52" s="116">
        <v>2</v>
      </c>
      <c r="AA52" s="116">
        <v>0.08</v>
      </c>
      <c r="AB52" s="112"/>
      <c r="AC52" s="116">
        <v>0</v>
      </c>
      <c r="AD52" s="116">
        <v>2</v>
      </c>
      <c r="AE52" s="116">
        <v>0.12</v>
      </c>
      <c r="AF52" s="116">
        <v>29</v>
      </c>
      <c r="AG52" s="116">
        <v>0.24</v>
      </c>
      <c r="AH52" s="116">
        <v>4</v>
      </c>
      <c r="AI52" s="116">
        <v>0.23</v>
      </c>
      <c r="AJ52" s="116">
        <v>8</v>
      </c>
      <c r="AK52" s="116">
        <v>0.04</v>
      </c>
      <c r="AL52" s="112"/>
      <c r="AM52" s="116">
        <v>0</v>
      </c>
      <c r="AN52" s="112"/>
      <c r="AO52" s="116">
        <v>0.04</v>
      </c>
      <c r="AP52" s="116">
        <v>3</v>
      </c>
      <c r="AQ52" s="116">
        <v>0.14000000000000001</v>
      </c>
      <c r="AR52" s="116">
        <v>8</v>
      </c>
      <c r="AS52" s="116">
        <v>0.48</v>
      </c>
      <c r="AT52" s="116">
        <v>1</v>
      </c>
      <c r="AU52" s="116">
        <v>0.13</v>
      </c>
      <c r="AV52" s="116">
        <v>1</v>
      </c>
      <c r="AW52" s="116">
        <v>0.08</v>
      </c>
      <c r="AX52" s="116">
        <v>5</v>
      </c>
      <c r="AY52" s="116">
        <v>0.28000000000000003</v>
      </c>
      <c r="AZ52" s="112"/>
      <c r="BA52" s="116">
        <v>0.02</v>
      </c>
      <c r="BB52" s="112"/>
      <c r="BC52" s="116">
        <v>0.01</v>
      </c>
      <c r="BD52" s="112"/>
      <c r="BE52" s="116">
        <v>0.04</v>
      </c>
      <c r="BF52" s="112"/>
      <c r="BG52" s="116">
        <v>0</v>
      </c>
      <c r="BH52" s="116">
        <v>2</v>
      </c>
      <c r="BI52" s="116">
        <v>7.0000000000000007E-2</v>
      </c>
      <c r="BJ52" s="112"/>
      <c r="BK52" s="116">
        <v>0.01</v>
      </c>
      <c r="BL52" s="112"/>
      <c r="BM52" s="116">
        <v>0</v>
      </c>
      <c r="BN52" s="116">
        <v>1</v>
      </c>
      <c r="BO52" s="116">
        <v>0.06</v>
      </c>
      <c r="BP52" s="112"/>
      <c r="BQ52" s="116">
        <v>0</v>
      </c>
      <c r="BR52" s="112"/>
      <c r="BS52" s="116">
        <v>0.01</v>
      </c>
      <c r="BT52" s="112"/>
      <c r="BU52" s="116">
        <v>0.02</v>
      </c>
      <c r="BV52" s="112"/>
      <c r="BW52" s="116">
        <v>0</v>
      </c>
      <c r="BX52" s="116">
        <v>1</v>
      </c>
      <c r="BY52" s="116">
        <v>0.04</v>
      </c>
      <c r="BZ52" s="112"/>
      <c r="CA52" s="116">
        <v>0</v>
      </c>
      <c r="CB52" s="112"/>
      <c r="CC52" s="116">
        <v>0</v>
      </c>
    </row>
    <row r="53" spans="1:81" ht="16.5" customHeight="1" x14ac:dyDescent="0.45">
      <c r="A53" s="362">
        <v>49</v>
      </c>
      <c r="B53" s="357" t="s">
        <v>368</v>
      </c>
      <c r="C53" s="357" t="s">
        <v>167</v>
      </c>
      <c r="D53" s="117">
        <v>1440</v>
      </c>
      <c r="E53" s="118">
        <v>39.32</v>
      </c>
      <c r="F53" s="117">
        <v>2427</v>
      </c>
      <c r="G53" s="118">
        <v>61.5</v>
      </c>
      <c r="H53" s="117">
        <v>3506</v>
      </c>
      <c r="I53" s="118">
        <v>88.12</v>
      </c>
      <c r="J53" s="117">
        <v>2759</v>
      </c>
      <c r="K53" s="118">
        <v>70.37</v>
      </c>
      <c r="L53" s="117">
        <v>3198</v>
      </c>
      <c r="M53" s="118">
        <v>79.849999999999994</v>
      </c>
      <c r="N53" s="117">
        <v>2853</v>
      </c>
      <c r="O53" s="118">
        <v>73.19</v>
      </c>
      <c r="P53" s="117">
        <v>2336</v>
      </c>
      <c r="Q53" s="118">
        <v>60.3</v>
      </c>
      <c r="R53" s="117">
        <v>2111</v>
      </c>
      <c r="S53" s="118">
        <v>60.34</v>
      </c>
      <c r="T53" s="117">
        <v>2614</v>
      </c>
      <c r="U53" s="118">
        <v>69.88</v>
      </c>
      <c r="V53" s="117">
        <v>2507</v>
      </c>
      <c r="W53" s="118">
        <v>66.19</v>
      </c>
      <c r="X53" s="117">
        <v>2186</v>
      </c>
      <c r="Y53" s="118">
        <v>57.57</v>
      </c>
      <c r="Z53" s="117">
        <v>1720</v>
      </c>
      <c r="AA53" s="118">
        <v>44.42</v>
      </c>
      <c r="AB53" s="117">
        <v>1974</v>
      </c>
      <c r="AC53" s="118">
        <v>50.77</v>
      </c>
      <c r="AD53" s="117">
        <v>2783</v>
      </c>
      <c r="AE53" s="118">
        <v>70.27</v>
      </c>
      <c r="AF53" s="117">
        <v>3998</v>
      </c>
      <c r="AG53" s="118">
        <v>93.47</v>
      </c>
      <c r="AH53" s="117">
        <v>2539</v>
      </c>
      <c r="AI53" s="118">
        <v>61.18</v>
      </c>
      <c r="AJ53" s="117">
        <v>3477</v>
      </c>
      <c r="AK53" s="118">
        <v>78.510000000000005</v>
      </c>
      <c r="AL53" s="117">
        <v>3643</v>
      </c>
      <c r="AM53" s="118">
        <v>92.03</v>
      </c>
      <c r="AN53" s="117">
        <v>2777</v>
      </c>
      <c r="AO53" s="118">
        <v>67.64</v>
      </c>
      <c r="AP53" s="117">
        <v>2304</v>
      </c>
      <c r="AQ53" s="118">
        <v>59.06</v>
      </c>
      <c r="AR53" s="117">
        <v>2341</v>
      </c>
      <c r="AS53" s="118">
        <v>58.19</v>
      </c>
      <c r="AT53" s="117">
        <v>3231</v>
      </c>
      <c r="AU53" s="118">
        <v>79.27</v>
      </c>
      <c r="AV53" s="117">
        <v>3189</v>
      </c>
      <c r="AW53" s="118">
        <v>67.78</v>
      </c>
      <c r="AX53" s="117">
        <v>3257</v>
      </c>
      <c r="AY53" s="118">
        <v>70.42</v>
      </c>
      <c r="AZ53" s="117">
        <v>1975</v>
      </c>
      <c r="BA53" s="118">
        <v>48.31</v>
      </c>
      <c r="BB53" s="117">
        <v>2427</v>
      </c>
      <c r="BC53" s="118">
        <v>55.13</v>
      </c>
      <c r="BD53" s="117">
        <v>3137</v>
      </c>
      <c r="BE53" s="118">
        <v>75.099999999999994</v>
      </c>
      <c r="BF53" s="117">
        <v>2368</v>
      </c>
      <c r="BG53" s="118">
        <v>55.86</v>
      </c>
      <c r="BH53" s="117">
        <v>3910</v>
      </c>
      <c r="BI53" s="118">
        <v>81.38</v>
      </c>
      <c r="BJ53" s="117">
        <v>2955</v>
      </c>
      <c r="BK53" s="118">
        <v>76.44</v>
      </c>
      <c r="BL53" s="117">
        <v>2590</v>
      </c>
      <c r="BM53" s="118">
        <v>62.21</v>
      </c>
      <c r="BN53" s="117">
        <v>2957</v>
      </c>
      <c r="BO53" s="118">
        <v>67.260000000000005</v>
      </c>
      <c r="BP53" s="117">
        <v>3004</v>
      </c>
      <c r="BQ53" s="118">
        <v>68.47</v>
      </c>
      <c r="BR53" s="117">
        <v>2594</v>
      </c>
      <c r="BS53" s="118">
        <v>56.54</v>
      </c>
      <c r="BT53" s="117">
        <v>2060</v>
      </c>
      <c r="BU53" s="118">
        <v>47.51</v>
      </c>
      <c r="BV53" s="117">
        <v>1779</v>
      </c>
      <c r="BW53" s="118">
        <v>42.76</v>
      </c>
      <c r="BX53" s="117">
        <v>2485</v>
      </c>
      <c r="BY53" s="118">
        <v>58.51</v>
      </c>
      <c r="BZ53" s="117">
        <v>2502</v>
      </c>
      <c r="CA53" s="118">
        <v>59.26</v>
      </c>
      <c r="CB53" s="117">
        <v>3324</v>
      </c>
      <c r="CC53" s="118">
        <v>80.64</v>
      </c>
    </row>
    <row r="54" spans="1:81" ht="16.5" customHeight="1" x14ac:dyDescent="0.45">
      <c r="A54" s="363">
        <v>50</v>
      </c>
      <c r="B54" s="358" t="s">
        <v>921</v>
      </c>
      <c r="C54" s="358" t="s">
        <v>167</v>
      </c>
      <c r="D54" s="115">
        <v>35916</v>
      </c>
      <c r="E54" s="116">
        <v>140.44</v>
      </c>
      <c r="F54" s="115">
        <v>52541</v>
      </c>
      <c r="G54" s="116">
        <v>206.51</v>
      </c>
      <c r="H54" s="115">
        <v>46399</v>
      </c>
      <c r="I54" s="116">
        <v>163.71</v>
      </c>
      <c r="J54" s="115">
        <v>57438</v>
      </c>
      <c r="K54" s="116">
        <v>190.26</v>
      </c>
      <c r="L54" s="115">
        <v>48462</v>
      </c>
      <c r="M54" s="116">
        <v>154.77000000000001</v>
      </c>
      <c r="N54" s="115">
        <v>59897</v>
      </c>
      <c r="O54" s="116">
        <v>200.39</v>
      </c>
      <c r="P54" s="115">
        <v>15205</v>
      </c>
      <c r="Q54" s="116">
        <v>56.59</v>
      </c>
      <c r="R54" s="115">
        <v>40931</v>
      </c>
      <c r="S54" s="116">
        <v>134.04</v>
      </c>
      <c r="T54" s="115">
        <v>60493</v>
      </c>
      <c r="U54" s="116">
        <v>196.91</v>
      </c>
      <c r="V54" s="115">
        <v>33102</v>
      </c>
      <c r="W54" s="116">
        <v>108.47</v>
      </c>
      <c r="X54" s="115">
        <v>29388</v>
      </c>
      <c r="Y54" s="116">
        <v>93.3</v>
      </c>
      <c r="Z54" s="115">
        <v>45780</v>
      </c>
      <c r="AA54" s="116">
        <v>134.75</v>
      </c>
      <c r="AB54" s="115">
        <v>21252</v>
      </c>
      <c r="AC54" s="116">
        <v>60.99</v>
      </c>
      <c r="AD54" s="115">
        <v>45073</v>
      </c>
      <c r="AE54" s="116">
        <v>126.78</v>
      </c>
      <c r="AF54" s="115">
        <v>33135</v>
      </c>
      <c r="AG54" s="116">
        <v>92.42</v>
      </c>
      <c r="AH54" s="115">
        <v>69633</v>
      </c>
      <c r="AI54" s="116">
        <v>164.71</v>
      </c>
      <c r="AJ54" s="115">
        <v>98395</v>
      </c>
      <c r="AK54" s="116">
        <v>263.88</v>
      </c>
      <c r="AL54" s="115">
        <v>67160</v>
      </c>
      <c r="AM54" s="116">
        <v>207.17</v>
      </c>
      <c r="AN54" s="115">
        <v>36951</v>
      </c>
      <c r="AO54" s="116">
        <v>114.04</v>
      </c>
      <c r="AP54" s="115">
        <v>35967</v>
      </c>
      <c r="AQ54" s="116">
        <v>125.36</v>
      </c>
      <c r="AR54" s="115">
        <v>43654</v>
      </c>
      <c r="AS54" s="116">
        <v>157.03</v>
      </c>
      <c r="AT54" s="115">
        <v>31144</v>
      </c>
      <c r="AU54" s="116">
        <v>116.24</v>
      </c>
      <c r="AV54" s="115">
        <v>35703</v>
      </c>
      <c r="AW54" s="116">
        <v>123.52</v>
      </c>
      <c r="AX54" s="115">
        <v>55510</v>
      </c>
      <c r="AY54" s="116">
        <v>192.16</v>
      </c>
      <c r="AZ54" s="115">
        <v>29693</v>
      </c>
      <c r="BA54" s="116">
        <v>103.47</v>
      </c>
      <c r="BB54" s="115">
        <v>31477</v>
      </c>
      <c r="BC54" s="116">
        <v>108.3</v>
      </c>
      <c r="BD54" s="115">
        <v>82033</v>
      </c>
      <c r="BE54" s="116">
        <v>273.85000000000002</v>
      </c>
      <c r="BF54" s="115">
        <v>39619</v>
      </c>
      <c r="BG54" s="116">
        <v>139.54</v>
      </c>
      <c r="BH54" s="115">
        <v>39990</v>
      </c>
      <c r="BI54" s="116">
        <v>136.36000000000001</v>
      </c>
      <c r="BJ54" s="115">
        <v>57575</v>
      </c>
      <c r="BK54" s="116">
        <v>202.46</v>
      </c>
      <c r="BL54" s="115">
        <v>77361</v>
      </c>
      <c r="BM54" s="116">
        <v>271.58999999999997</v>
      </c>
      <c r="BN54" s="115">
        <v>34754</v>
      </c>
      <c r="BO54" s="116">
        <v>123.95</v>
      </c>
      <c r="BP54" s="115">
        <v>21671</v>
      </c>
      <c r="BQ54" s="116">
        <v>77.680000000000007</v>
      </c>
      <c r="BR54" s="115">
        <v>33241</v>
      </c>
      <c r="BS54" s="116">
        <v>118.14</v>
      </c>
      <c r="BT54" s="115">
        <v>6875</v>
      </c>
      <c r="BU54" s="116">
        <v>25.17</v>
      </c>
      <c r="BV54" s="115">
        <v>60841</v>
      </c>
      <c r="BW54" s="116">
        <v>214.63</v>
      </c>
      <c r="BX54" s="116">
        <v>10</v>
      </c>
      <c r="BY54" s="116">
        <v>0.05</v>
      </c>
      <c r="BZ54" s="115">
        <v>50166</v>
      </c>
      <c r="CA54" s="116">
        <v>186.16</v>
      </c>
      <c r="CB54" s="115">
        <v>36120</v>
      </c>
      <c r="CC54" s="116">
        <v>144.27000000000001</v>
      </c>
    </row>
    <row r="55" spans="1:81" ht="16.5" customHeight="1" x14ac:dyDescent="0.45">
      <c r="A55" s="362">
        <v>51</v>
      </c>
      <c r="B55" s="357" t="s">
        <v>369</v>
      </c>
      <c r="C55" s="357" t="s">
        <v>167</v>
      </c>
      <c r="D55" s="117">
        <v>107666</v>
      </c>
      <c r="E55" s="113">
        <v>2696.64</v>
      </c>
      <c r="F55" s="117">
        <v>78382</v>
      </c>
      <c r="G55" s="113">
        <v>2011.93</v>
      </c>
      <c r="H55" s="117">
        <v>106876</v>
      </c>
      <c r="I55" s="113">
        <v>2852.65</v>
      </c>
      <c r="J55" s="117">
        <v>107273</v>
      </c>
      <c r="K55" s="113">
        <v>3282.67</v>
      </c>
      <c r="L55" s="117">
        <v>146796</v>
      </c>
      <c r="M55" s="113">
        <v>4834.37</v>
      </c>
      <c r="N55" s="117">
        <v>149075</v>
      </c>
      <c r="O55" s="113">
        <v>4745.58</v>
      </c>
      <c r="P55" s="117">
        <v>127232</v>
      </c>
      <c r="Q55" s="113">
        <v>4282.01</v>
      </c>
      <c r="R55" s="117">
        <v>166971</v>
      </c>
      <c r="S55" s="113">
        <v>5958.9</v>
      </c>
      <c r="T55" s="117">
        <v>112206</v>
      </c>
      <c r="U55" s="113">
        <v>4237.09</v>
      </c>
      <c r="V55" s="117">
        <v>72276</v>
      </c>
      <c r="W55" s="113">
        <v>2558.5300000000002</v>
      </c>
      <c r="X55" s="117">
        <v>89409</v>
      </c>
      <c r="Y55" s="113">
        <v>2770.69</v>
      </c>
      <c r="Z55" s="117">
        <v>145223</v>
      </c>
      <c r="AA55" s="113">
        <v>4404.2</v>
      </c>
      <c r="AB55" s="117">
        <v>140513</v>
      </c>
      <c r="AC55" s="113">
        <v>3858.67</v>
      </c>
      <c r="AD55" s="117">
        <v>64892</v>
      </c>
      <c r="AE55" s="113">
        <v>1961.2</v>
      </c>
      <c r="AF55" s="117">
        <v>92007</v>
      </c>
      <c r="AG55" s="113">
        <v>2876.52</v>
      </c>
      <c r="AH55" s="117">
        <v>138659</v>
      </c>
      <c r="AI55" s="113">
        <v>5084.84</v>
      </c>
      <c r="AJ55" s="117">
        <v>150570</v>
      </c>
      <c r="AK55" s="113">
        <v>5718.57</v>
      </c>
      <c r="AL55" s="117">
        <v>86806</v>
      </c>
      <c r="AM55" s="113">
        <v>3752.7</v>
      </c>
      <c r="AN55" s="117">
        <v>88230</v>
      </c>
      <c r="AO55" s="113">
        <v>3368.4</v>
      </c>
      <c r="AP55" s="117">
        <v>169204</v>
      </c>
      <c r="AQ55" s="113">
        <v>7233.7</v>
      </c>
      <c r="AR55" s="117">
        <v>154625</v>
      </c>
      <c r="AS55" s="113">
        <v>7051.9</v>
      </c>
      <c r="AT55" s="117">
        <v>97875</v>
      </c>
      <c r="AU55" s="113">
        <v>4335.4799999999996</v>
      </c>
      <c r="AV55" s="117">
        <v>84594</v>
      </c>
      <c r="AW55" s="113">
        <v>3704.39</v>
      </c>
      <c r="AX55" s="117">
        <v>152927</v>
      </c>
      <c r="AY55" s="113">
        <v>5545.88</v>
      </c>
      <c r="AZ55" s="117">
        <v>176723</v>
      </c>
      <c r="BA55" s="113">
        <v>5704.84</v>
      </c>
      <c r="BB55" s="117">
        <v>101462</v>
      </c>
      <c r="BC55" s="113">
        <v>3765.43</v>
      </c>
      <c r="BD55" s="117">
        <v>109853</v>
      </c>
      <c r="BE55" s="113">
        <v>4223.08</v>
      </c>
      <c r="BF55" s="117">
        <v>122812</v>
      </c>
      <c r="BG55" s="113">
        <v>5113.24</v>
      </c>
      <c r="BH55" s="117">
        <v>258604</v>
      </c>
      <c r="BI55" s="113">
        <v>10665.66</v>
      </c>
      <c r="BJ55" s="117">
        <v>140580</v>
      </c>
      <c r="BK55" s="113">
        <v>5764.2</v>
      </c>
      <c r="BL55" s="117">
        <v>255774</v>
      </c>
      <c r="BM55" s="113">
        <v>9299.9699999999993</v>
      </c>
      <c r="BN55" s="117">
        <v>271575</v>
      </c>
      <c r="BO55" s="113">
        <v>10484.209999999999</v>
      </c>
      <c r="BP55" s="117">
        <v>132750</v>
      </c>
      <c r="BQ55" s="113">
        <v>5269.16</v>
      </c>
      <c r="BR55" s="117">
        <v>114875</v>
      </c>
      <c r="BS55" s="113">
        <v>4495.08</v>
      </c>
      <c r="BT55" s="117">
        <v>173785</v>
      </c>
      <c r="BU55" s="113">
        <v>5968.43</v>
      </c>
      <c r="BV55" s="117">
        <v>155838</v>
      </c>
      <c r="BW55" s="113">
        <v>5789.05</v>
      </c>
      <c r="BX55" s="117">
        <v>171282</v>
      </c>
      <c r="BY55" s="113">
        <v>5181.6000000000004</v>
      </c>
      <c r="BZ55" s="117">
        <v>120249</v>
      </c>
      <c r="CA55" s="113">
        <v>3867.75</v>
      </c>
      <c r="CB55" s="117">
        <v>109830</v>
      </c>
      <c r="CC55" s="113">
        <v>4902.42</v>
      </c>
    </row>
    <row r="56" spans="1:81" ht="16.5" customHeight="1" x14ac:dyDescent="0.45">
      <c r="A56" s="363">
        <v>52</v>
      </c>
      <c r="B56" s="358" t="s">
        <v>370</v>
      </c>
      <c r="C56" s="358" t="s">
        <v>167</v>
      </c>
      <c r="D56" s="115">
        <v>85923</v>
      </c>
      <c r="E56" s="114">
        <v>1983.65</v>
      </c>
      <c r="F56" s="115">
        <v>63782</v>
      </c>
      <c r="G56" s="114">
        <v>1567.59</v>
      </c>
      <c r="H56" s="115">
        <v>89597</v>
      </c>
      <c r="I56" s="114">
        <v>2301.9</v>
      </c>
      <c r="J56" s="115">
        <v>94380</v>
      </c>
      <c r="K56" s="114">
        <v>2791.53</v>
      </c>
      <c r="L56" s="115">
        <v>134988</v>
      </c>
      <c r="M56" s="114">
        <v>4271.2700000000004</v>
      </c>
      <c r="N56" s="115">
        <v>135416</v>
      </c>
      <c r="O56" s="114">
        <v>3988.07</v>
      </c>
      <c r="P56" s="115">
        <v>108109</v>
      </c>
      <c r="Q56" s="114">
        <v>3342.05</v>
      </c>
      <c r="R56" s="115">
        <v>121187</v>
      </c>
      <c r="S56" s="114">
        <v>3839.38</v>
      </c>
      <c r="T56" s="115">
        <v>72721</v>
      </c>
      <c r="U56" s="114">
        <v>2222.21</v>
      </c>
      <c r="V56" s="115">
        <v>48723</v>
      </c>
      <c r="W56" s="114">
        <v>1380.94</v>
      </c>
      <c r="X56" s="115">
        <v>67735</v>
      </c>
      <c r="Y56" s="114">
        <v>1598.48</v>
      </c>
      <c r="Z56" s="115">
        <v>118153</v>
      </c>
      <c r="AA56" s="114">
        <v>2936.26</v>
      </c>
      <c r="AB56" s="115">
        <v>116182</v>
      </c>
      <c r="AC56" s="114">
        <v>2715.13</v>
      </c>
      <c r="AD56" s="115">
        <v>49502</v>
      </c>
      <c r="AE56" s="114">
        <v>1300.73</v>
      </c>
      <c r="AF56" s="115">
        <v>73180</v>
      </c>
      <c r="AG56" s="114">
        <v>2117.33</v>
      </c>
      <c r="AH56" s="115">
        <v>123405</v>
      </c>
      <c r="AI56" s="114">
        <v>4391.8900000000003</v>
      </c>
      <c r="AJ56" s="115">
        <v>136112</v>
      </c>
      <c r="AK56" s="114">
        <v>4973.8500000000004</v>
      </c>
      <c r="AL56" s="115">
        <v>73256</v>
      </c>
      <c r="AM56" s="114">
        <v>2982.32</v>
      </c>
      <c r="AN56" s="115">
        <v>71555</v>
      </c>
      <c r="AO56" s="114">
        <v>2547.2399999999998</v>
      </c>
      <c r="AP56" s="115">
        <v>116597</v>
      </c>
      <c r="AQ56" s="114">
        <v>4104.75</v>
      </c>
      <c r="AR56" s="115">
        <v>112030</v>
      </c>
      <c r="AS56" s="114">
        <v>4246</v>
      </c>
      <c r="AT56" s="115">
        <v>76017</v>
      </c>
      <c r="AU56" s="114">
        <v>2888.87</v>
      </c>
      <c r="AV56" s="115">
        <v>62785</v>
      </c>
      <c r="AW56" s="114">
        <v>2252.13</v>
      </c>
      <c r="AX56" s="115">
        <v>132377</v>
      </c>
      <c r="AY56" s="114">
        <v>4174.66</v>
      </c>
      <c r="AZ56" s="115">
        <v>164101</v>
      </c>
      <c r="BA56" s="114">
        <v>4955.3100000000004</v>
      </c>
      <c r="BB56" s="115">
        <v>80113</v>
      </c>
      <c r="BC56" s="114">
        <v>2593.5</v>
      </c>
      <c r="BD56" s="115">
        <v>90749</v>
      </c>
      <c r="BE56" s="114">
        <v>3115.7</v>
      </c>
      <c r="BF56" s="115">
        <v>109406</v>
      </c>
      <c r="BG56" s="114">
        <v>4322.75</v>
      </c>
      <c r="BH56" s="115">
        <v>247097</v>
      </c>
      <c r="BI56" s="114">
        <v>9910.2999999999993</v>
      </c>
      <c r="BJ56" s="115">
        <v>126147</v>
      </c>
      <c r="BK56" s="114">
        <v>4801.3999999999996</v>
      </c>
      <c r="BL56" s="115">
        <v>224222</v>
      </c>
      <c r="BM56" s="114">
        <v>7642.67</v>
      </c>
      <c r="BN56" s="115">
        <v>186443</v>
      </c>
      <c r="BO56" s="114">
        <v>6341.54</v>
      </c>
      <c r="BP56" s="115">
        <v>73107</v>
      </c>
      <c r="BQ56" s="114">
        <v>2315.0700000000002</v>
      </c>
      <c r="BR56" s="115">
        <v>80192</v>
      </c>
      <c r="BS56" s="114">
        <v>2708</v>
      </c>
      <c r="BT56" s="115">
        <v>139781</v>
      </c>
      <c r="BU56" s="114">
        <v>4308.24</v>
      </c>
      <c r="BV56" s="115">
        <v>115046</v>
      </c>
      <c r="BW56" s="114">
        <v>3722.69</v>
      </c>
      <c r="BX56" s="115">
        <v>141591</v>
      </c>
      <c r="BY56" s="114">
        <v>3823.73</v>
      </c>
      <c r="BZ56" s="115">
        <v>102030</v>
      </c>
      <c r="CA56" s="114">
        <v>3140.31</v>
      </c>
      <c r="CB56" s="115">
        <v>87249</v>
      </c>
      <c r="CC56" s="114">
        <v>3622.13</v>
      </c>
    </row>
    <row r="57" spans="1:81" ht="16.5" customHeight="1" x14ac:dyDescent="0.45">
      <c r="A57" s="362">
        <v>53</v>
      </c>
      <c r="B57" s="357" t="s">
        <v>371</v>
      </c>
      <c r="C57" s="357" t="s">
        <v>167</v>
      </c>
      <c r="D57" s="117">
        <v>67363</v>
      </c>
      <c r="E57" s="113">
        <v>1443.4</v>
      </c>
      <c r="F57" s="117">
        <v>39448</v>
      </c>
      <c r="G57" s="118">
        <v>873.62</v>
      </c>
      <c r="H57" s="117">
        <v>44295</v>
      </c>
      <c r="I57" s="113">
        <v>1102.82</v>
      </c>
      <c r="J57" s="117">
        <v>17104</v>
      </c>
      <c r="K57" s="118">
        <v>401.43</v>
      </c>
      <c r="L57" s="117">
        <v>8086</v>
      </c>
      <c r="M57" s="118">
        <v>220.59</v>
      </c>
      <c r="N57" s="117">
        <v>3883</v>
      </c>
      <c r="O57" s="118">
        <v>127.21</v>
      </c>
      <c r="P57" s="117">
        <v>23700</v>
      </c>
      <c r="Q57" s="118">
        <v>527.35</v>
      </c>
      <c r="R57" s="117">
        <v>27324</v>
      </c>
      <c r="S57" s="118">
        <v>590.65</v>
      </c>
      <c r="T57" s="117">
        <v>19839</v>
      </c>
      <c r="U57" s="118">
        <v>410.42</v>
      </c>
      <c r="V57" s="117">
        <v>28910</v>
      </c>
      <c r="W57" s="118">
        <v>687.34</v>
      </c>
      <c r="X57" s="117">
        <v>51328</v>
      </c>
      <c r="Y57" s="113">
        <v>1031.8800000000001</v>
      </c>
      <c r="Z57" s="117">
        <v>99841</v>
      </c>
      <c r="AA57" s="113">
        <v>2336</v>
      </c>
      <c r="AB57" s="117">
        <v>96697</v>
      </c>
      <c r="AC57" s="113">
        <v>2054.09</v>
      </c>
      <c r="AD57" s="117">
        <v>35974</v>
      </c>
      <c r="AE57" s="118">
        <v>855.98</v>
      </c>
      <c r="AF57" s="117">
        <v>28156</v>
      </c>
      <c r="AG57" s="118">
        <v>627.29</v>
      </c>
      <c r="AH57" s="117">
        <v>14220</v>
      </c>
      <c r="AI57" s="118">
        <v>293.5</v>
      </c>
      <c r="AJ57" s="117">
        <v>7567</v>
      </c>
      <c r="AK57" s="118">
        <v>208.57</v>
      </c>
      <c r="AL57" s="117">
        <v>5739</v>
      </c>
      <c r="AM57" s="118">
        <v>199.13</v>
      </c>
      <c r="AN57" s="117">
        <v>22523</v>
      </c>
      <c r="AO57" s="118">
        <v>604.63</v>
      </c>
      <c r="AP57" s="117">
        <v>29212</v>
      </c>
      <c r="AQ57" s="118">
        <v>784.93</v>
      </c>
      <c r="AR57" s="117">
        <v>11721</v>
      </c>
      <c r="AS57" s="118">
        <v>357.74</v>
      </c>
      <c r="AT57" s="117">
        <v>16179</v>
      </c>
      <c r="AU57" s="118">
        <v>591.78</v>
      </c>
      <c r="AV57" s="117">
        <v>37018</v>
      </c>
      <c r="AW57" s="113">
        <v>1371.42</v>
      </c>
      <c r="AX57" s="117">
        <v>110897</v>
      </c>
      <c r="AY57" s="113">
        <v>3506.35</v>
      </c>
      <c r="AZ57" s="117">
        <v>143429</v>
      </c>
      <c r="BA57" s="113">
        <v>4362.16</v>
      </c>
      <c r="BB57" s="117">
        <v>56282</v>
      </c>
      <c r="BC57" s="113">
        <v>1838.41</v>
      </c>
      <c r="BD57" s="117">
        <v>52421</v>
      </c>
      <c r="BE57" s="113">
        <v>1708.16</v>
      </c>
      <c r="BF57" s="117">
        <v>24912</v>
      </c>
      <c r="BG57" s="118">
        <v>839.95</v>
      </c>
      <c r="BH57" s="117">
        <v>11378</v>
      </c>
      <c r="BI57" s="118">
        <v>337.54</v>
      </c>
      <c r="BJ57" s="117">
        <v>12227</v>
      </c>
      <c r="BK57" s="118">
        <v>330.39</v>
      </c>
      <c r="BL57" s="117">
        <v>45421</v>
      </c>
      <c r="BM57" s="113">
        <v>1158.76</v>
      </c>
      <c r="BN57" s="117">
        <v>73451</v>
      </c>
      <c r="BO57" s="113">
        <v>1914.4</v>
      </c>
      <c r="BP57" s="117">
        <v>43885</v>
      </c>
      <c r="BQ57" s="113">
        <v>1155.5999999999999</v>
      </c>
      <c r="BR57" s="117">
        <v>61783</v>
      </c>
      <c r="BS57" s="113">
        <v>1863.6</v>
      </c>
      <c r="BT57" s="117">
        <v>119318</v>
      </c>
      <c r="BU57" s="113">
        <v>3372.88</v>
      </c>
      <c r="BV57" s="117">
        <v>81832</v>
      </c>
      <c r="BW57" s="113">
        <v>2088.54</v>
      </c>
      <c r="BX57" s="117">
        <v>115593</v>
      </c>
      <c r="BY57" s="113">
        <v>2903.7</v>
      </c>
      <c r="BZ57" s="117">
        <v>73343</v>
      </c>
      <c r="CA57" s="113">
        <v>2049.3200000000002</v>
      </c>
      <c r="CB57" s="117">
        <v>36970</v>
      </c>
      <c r="CC57" s="113">
        <v>1068.25</v>
      </c>
    </row>
    <row r="58" spans="1:81" ht="16.5" customHeight="1" x14ac:dyDescent="0.45">
      <c r="A58" s="363">
        <v>54</v>
      </c>
      <c r="B58" s="358" t="s">
        <v>372</v>
      </c>
      <c r="C58" s="358" t="s">
        <v>167</v>
      </c>
      <c r="D58" s="115">
        <v>4780</v>
      </c>
      <c r="E58" s="116">
        <v>159.65</v>
      </c>
      <c r="F58" s="115">
        <v>6123</v>
      </c>
      <c r="G58" s="116">
        <v>210.86</v>
      </c>
      <c r="H58" s="115">
        <v>11782</v>
      </c>
      <c r="I58" s="116">
        <v>401.68</v>
      </c>
      <c r="J58" s="115">
        <v>45018</v>
      </c>
      <c r="K58" s="114">
        <v>1575.77</v>
      </c>
      <c r="L58" s="115">
        <v>78891</v>
      </c>
      <c r="M58" s="114">
        <v>2812.52</v>
      </c>
      <c r="N58" s="115">
        <v>49389</v>
      </c>
      <c r="O58" s="114">
        <v>1818.38</v>
      </c>
      <c r="P58" s="115">
        <v>49219</v>
      </c>
      <c r="Q58" s="114">
        <v>1909.85</v>
      </c>
      <c r="R58" s="115">
        <v>60425</v>
      </c>
      <c r="S58" s="114">
        <v>2325.0500000000002</v>
      </c>
      <c r="T58" s="115">
        <v>32267</v>
      </c>
      <c r="U58" s="114">
        <v>1206.93</v>
      </c>
      <c r="V58" s="115">
        <v>8446</v>
      </c>
      <c r="W58" s="116">
        <v>338.27</v>
      </c>
      <c r="X58" s="115">
        <v>5667</v>
      </c>
      <c r="Y58" s="116">
        <v>233.67</v>
      </c>
      <c r="Z58" s="115">
        <v>6185</v>
      </c>
      <c r="AA58" s="116">
        <v>253.77</v>
      </c>
      <c r="AB58" s="115">
        <v>6402</v>
      </c>
      <c r="AC58" s="116">
        <v>299.97000000000003</v>
      </c>
      <c r="AD58" s="115">
        <v>1742</v>
      </c>
      <c r="AE58" s="116">
        <v>98.67</v>
      </c>
      <c r="AF58" s="115">
        <v>22553</v>
      </c>
      <c r="AG58" s="116">
        <v>866.77</v>
      </c>
      <c r="AH58" s="115">
        <v>77027</v>
      </c>
      <c r="AI58" s="114">
        <v>3199.9</v>
      </c>
      <c r="AJ58" s="115">
        <v>61739</v>
      </c>
      <c r="AK58" s="114">
        <v>2804.43</v>
      </c>
      <c r="AL58" s="115">
        <v>34139</v>
      </c>
      <c r="AM58" s="114">
        <v>1664.65</v>
      </c>
      <c r="AN58" s="115">
        <v>31030</v>
      </c>
      <c r="AO58" s="114">
        <v>1440.5</v>
      </c>
      <c r="AP58" s="115">
        <v>57219</v>
      </c>
      <c r="AQ58" s="114">
        <v>2426.2800000000002</v>
      </c>
      <c r="AR58" s="115">
        <v>65430</v>
      </c>
      <c r="AS58" s="114">
        <v>2697.93</v>
      </c>
      <c r="AT58" s="115">
        <v>36702</v>
      </c>
      <c r="AU58" s="114">
        <v>1522.31</v>
      </c>
      <c r="AV58" s="115">
        <v>6081</v>
      </c>
      <c r="AW58" s="116">
        <v>309.23</v>
      </c>
      <c r="AX58" s="115">
        <v>3569</v>
      </c>
      <c r="AY58" s="116">
        <v>175.12</v>
      </c>
      <c r="AZ58" s="115">
        <v>2896</v>
      </c>
      <c r="BA58" s="116">
        <v>128.54</v>
      </c>
      <c r="BB58" s="115">
        <v>3860</v>
      </c>
      <c r="BC58" s="116">
        <v>181.18</v>
      </c>
      <c r="BD58" s="115">
        <v>10424</v>
      </c>
      <c r="BE58" s="116">
        <v>652.20000000000005</v>
      </c>
      <c r="BF58" s="115">
        <v>52667</v>
      </c>
      <c r="BG58" s="114">
        <v>2474.59</v>
      </c>
      <c r="BH58" s="115">
        <v>168123</v>
      </c>
      <c r="BI58" s="114">
        <v>7126.15</v>
      </c>
      <c r="BJ58" s="115">
        <v>61316</v>
      </c>
      <c r="BK58" s="114">
        <v>2564.5700000000002</v>
      </c>
      <c r="BL58" s="115">
        <v>60201</v>
      </c>
      <c r="BM58" s="114">
        <v>2555.14</v>
      </c>
      <c r="BN58" s="115">
        <v>84134</v>
      </c>
      <c r="BO58" s="114">
        <v>3630.75</v>
      </c>
      <c r="BP58" s="115">
        <v>13076</v>
      </c>
      <c r="BQ58" s="116">
        <v>661.5</v>
      </c>
      <c r="BR58" s="115">
        <v>6819</v>
      </c>
      <c r="BS58" s="116">
        <v>464.99</v>
      </c>
      <c r="BT58" s="115">
        <v>7368</v>
      </c>
      <c r="BU58" s="116">
        <v>457.56</v>
      </c>
      <c r="BV58" s="115">
        <v>17788</v>
      </c>
      <c r="BW58" s="114">
        <v>1124.79</v>
      </c>
      <c r="BX58" s="115">
        <v>5114</v>
      </c>
      <c r="BY58" s="116">
        <v>352.74</v>
      </c>
      <c r="BZ58" s="115">
        <v>5394</v>
      </c>
      <c r="CA58" s="116">
        <v>415.45</v>
      </c>
      <c r="CB58" s="115">
        <v>14126</v>
      </c>
      <c r="CC58" s="114">
        <v>1327.08</v>
      </c>
    </row>
    <row r="59" spans="1:81" ht="16.5" customHeight="1" x14ac:dyDescent="0.45">
      <c r="A59" s="362">
        <v>55</v>
      </c>
      <c r="B59" s="357" t="s">
        <v>373</v>
      </c>
      <c r="C59" s="357" t="s">
        <v>167</v>
      </c>
      <c r="D59" s="117">
        <v>1024</v>
      </c>
      <c r="E59" s="118">
        <v>56.7</v>
      </c>
      <c r="F59" s="117">
        <v>1724</v>
      </c>
      <c r="G59" s="118">
        <v>94.74</v>
      </c>
      <c r="H59" s="117">
        <v>8560</v>
      </c>
      <c r="I59" s="118">
        <v>192.11</v>
      </c>
      <c r="J59" s="117">
        <v>9830</v>
      </c>
      <c r="K59" s="118">
        <v>242.05</v>
      </c>
      <c r="L59" s="117">
        <v>7283</v>
      </c>
      <c r="M59" s="118">
        <v>251.8</v>
      </c>
      <c r="N59" s="117">
        <v>2450</v>
      </c>
      <c r="O59" s="118">
        <v>97.02</v>
      </c>
      <c r="P59" s="118">
        <v>356</v>
      </c>
      <c r="Q59" s="118">
        <v>10.97</v>
      </c>
      <c r="R59" s="118">
        <v>320</v>
      </c>
      <c r="S59" s="118">
        <v>36.24</v>
      </c>
      <c r="T59" s="118">
        <v>512</v>
      </c>
      <c r="U59" s="118">
        <v>72.680000000000007</v>
      </c>
      <c r="V59" s="118">
        <v>399</v>
      </c>
      <c r="W59" s="118">
        <v>51.98</v>
      </c>
      <c r="X59" s="118">
        <v>782</v>
      </c>
      <c r="Y59" s="118">
        <v>57.31</v>
      </c>
      <c r="Z59" s="118">
        <v>663</v>
      </c>
      <c r="AA59" s="118">
        <v>47.49</v>
      </c>
      <c r="AB59" s="117">
        <v>1333</v>
      </c>
      <c r="AC59" s="118">
        <v>87.18</v>
      </c>
      <c r="AD59" s="117">
        <v>1953</v>
      </c>
      <c r="AE59" s="118">
        <v>83.54</v>
      </c>
      <c r="AF59" s="117">
        <v>4984</v>
      </c>
      <c r="AG59" s="118">
        <v>152.94999999999999</v>
      </c>
      <c r="AH59" s="117">
        <v>8787</v>
      </c>
      <c r="AI59" s="118">
        <v>251.13</v>
      </c>
      <c r="AJ59" s="117">
        <v>7926</v>
      </c>
      <c r="AK59" s="118">
        <v>251.55</v>
      </c>
      <c r="AL59" s="117">
        <v>3145</v>
      </c>
      <c r="AM59" s="118">
        <v>106.69</v>
      </c>
      <c r="AN59" s="118">
        <v>315</v>
      </c>
      <c r="AO59" s="118">
        <v>12.88</v>
      </c>
      <c r="AP59" s="118">
        <v>630</v>
      </c>
      <c r="AQ59" s="118">
        <v>45.96</v>
      </c>
      <c r="AR59" s="118">
        <v>503</v>
      </c>
      <c r="AS59" s="118">
        <v>51.56</v>
      </c>
      <c r="AT59" s="118">
        <v>818</v>
      </c>
      <c r="AU59" s="118">
        <v>54.66</v>
      </c>
      <c r="AV59" s="117">
        <v>1204</v>
      </c>
      <c r="AW59" s="118">
        <v>57.94</v>
      </c>
      <c r="AX59" s="117">
        <v>1776</v>
      </c>
      <c r="AY59" s="118">
        <v>67.61</v>
      </c>
      <c r="AZ59" s="117">
        <v>1034</v>
      </c>
      <c r="BA59" s="118">
        <v>74.290000000000006</v>
      </c>
      <c r="BB59" s="117">
        <v>2123</v>
      </c>
      <c r="BC59" s="118">
        <v>116.1</v>
      </c>
      <c r="BD59" s="117">
        <v>5752</v>
      </c>
      <c r="BE59" s="118">
        <v>202.46</v>
      </c>
      <c r="BF59" s="117">
        <v>7273</v>
      </c>
      <c r="BG59" s="118">
        <v>264.33999999999997</v>
      </c>
      <c r="BH59" s="117">
        <v>5146</v>
      </c>
      <c r="BI59" s="118">
        <v>218.47</v>
      </c>
      <c r="BJ59" s="117">
        <v>4174</v>
      </c>
      <c r="BK59" s="118">
        <v>117.58</v>
      </c>
      <c r="BL59" s="118">
        <v>913</v>
      </c>
      <c r="BM59" s="118">
        <v>19.510000000000002</v>
      </c>
      <c r="BN59" s="118">
        <v>739</v>
      </c>
      <c r="BO59" s="118">
        <v>43.26</v>
      </c>
      <c r="BP59" s="117">
        <v>1079</v>
      </c>
      <c r="BQ59" s="118">
        <v>94.18</v>
      </c>
      <c r="BR59" s="118">
        <v>885</v>
      </c>
      <c r="BS59" s="118">
        <v>65.61</v>
      </c>
      <c r="BT59" s="118">
        <v>804</v>
      </c>
      <c r="BU59" s="118">
        <v>58.22</v>
      </c>
      <c r="BV59" s="118">
        <v>862</v>
      </c>
      <c r="BW59" s="118">
        <v>57.67</v>
      </c>
      <c r="BX59" s="117">
        <v>1184</v>
      </c>
      <c r="BY59" s="118">
        <v>79.34</v>
      </c>
      <c r="BZ59" s="117">
        <v>2382</v>
      </c>
      <c r="CA59" s="118">
        <v>113.6</v>
      </c>
      <c r="CB59" s="117">
        <v>6497</v>
      </c>
      <c r="CC59" s="118">
        <v>267.39999999999998</v>
      </c>
    </row>
    <row r="60" spans="1:81" ht="16.5" customHeight="1" x14ac:dyDescent="0.45">
      <c r="A60" s="363">
        <v>56</v>
      </c>
      <c r="B60" s="358" t="s">
        <v>374</v>
      </c>
      <c r="C60" s="358" t="s">
        <v>167</v>
      </c>
      <c r="D60" s="112"/>
      <c r="E60" s="112"/>
      <c r="F60" s="112"/>
      <c r="G60" s="112"/>
      <c r="H60" s="112"/>
      <c r="I60" s="112"/>
      <c r="J60" s="116">
        <v>398</v>
      </c>
      <c r="K60" s="116">
        <v>6.59</v>
      </c>
      <c r="L60" s="115">
        <v>3378</v>
      </c>
      <c r="M60" s="116">
        <v>51.32</v>
      </c>
      <c r="N60" s="116">
        <v>462</v>
      </c>
      <c r="O60" s="116">
        <v>13.25</v>
      </c>
      <c r="P60" s="116">
        <v>18</v>
      </c>
      <c r="Q60" s="116">
        <v>2.04</v>
      </c>
      <c r="R60" s="116">
        <v>3</v>
      </c>
      <c r="S60" s="116">
        <v>0.13</v>
      </c>
      <c r="T60" s="116">
        <v>1</v>
      </c>
      <c r="U60" s="116">
        <v>0.02</v>
      </c>
      <c r="V60" s="112"/>
      <c r="W60" s="116">
        <v>0</v>
      </c>
      <c r="X60" s="116">
        <v>1</v>
      </c>
      <c r="Y60" s="116">
        <v>0.05</v>
      </c>
      <c r="Z60" s="112"/>
      <c r="AA60" s="116">
        <v>0</v>
      </c>
      <c r="AB60" s="112"/>
      <c r="AC60" s="112"/>
      <c r="AD60" s="112"/>
      <c r="AE60" s="116">
        <v>0</v>
      </c>
      <c r="AF60" s="112"/>
      <c r="AG60" s="116">
        <v>0</v>
      </c>
      <c r="AH60" s="116">
        <v>148</v>
      </c>
      <c r="AI60" s="116">
        <v>3.7</v>
      </c>
      <c r="AJ60" s="115">
        <v>4360</v>
      </c>
      <c r="AK60" s="116">
        <v>85.87</v>
      </c>
      <c r="AL60" s="116">
        <v>240</v>
      </c>
      <c r="AM60" s="116">
        <v>8.6199999999999992</v>
      </c>
      <c r="AN60" s="112"/>
      <c r="AO60" s="116">
        <v>0</v>
      </c>
      <c r="AP60" s="112"/>
      <c r="AQ60" s="116">
        <v>0</v>
      </c>
      <c r="AR60" s="112"/>
      <c r="AS60" s="116">
        <v>0</v>
      </c>
      <c r="AT60" s="112"/>
      <c r="AU60" s="116">
        <v>0</v>
      </c>
      <c r="AV60" s="112"/>
      <c r="AW60" s="116">
        <v>0</v>
      </c>
      <c r="AX60" s="112"/>
      <c r="AY60" s="116">
        <v>0.02</v>
      </c>
      <c r="AZ60" s="112"/>
      <c r="BA60" s="112"/>
      <c r="BB60" s="112"/>
      <c r="BC60" s="112"/>
      <c r="BD60" s="116">
        <v>1</v>
      </c>
      <c r="BE60" s="116">
        <v>0.2</v>
      </c>
      <c r="BF60" s="116">
        <v>798</v>
      </c>
      <c r="BG60" s="116">
        <v>27.52</v>
      </c>
      <c r="BH60" s="115">
        <v>3730</v>
      </c>
      <c r="BI60" s="116">
        <v>95.74</v>
      </c>
      <c r="BJ60" s="116">
        <v>358</v>
      </c>
      <c r="BK60" s="116">
        <v>10.91</v>
      </c>
      <c r="BL60" s="112"/>
      <c r="BM60" s="116">
        <v>0.01</v>
      </c>
      <c r="BN60" s="112"/>
      <c r="BO60" s="116">
        <v>0</v>
      </c>
      <c r="BP60" s="112"/>
      <c r="BQ60" s="116">
        <v>0</v>
      </c>
      <c r="BR60" s="112"/>
      <c r="BS60" s="116">
        <v>0</v>
      </c>
      <c r="BT60" s="112"/>
      <c r="BU60" s="116">
        <v>0</v>
      </c>
      <c r="BV60" s="116">
        <v>14</v>
      </c>
      <c r="BW60" s="116">
        <v>0.68</v>
      </c>
      <c r="BX60" s="112"/>
      <c r="BY60" s="116">
        <v>0.01</v>
      </c>
      <c r="BZ60" s="112"/>
      <c r="CA60" s="116">
        <v>0</v>
      </c>
      <c r="CB60" s="112"/>
      <c r="CC60" s="116">
        <v>0.09</v>
      </c>
    </row>
    <row r="61" spans="1:81" ht="16.5" customHeight="1" x14ac:dyDescent="0.45">
      <c r="A61" s="362">
        <v>57</v>
      </c>
      <c r="B61" s="357" t="s">
        <v>375</v>
      </c>
      <c r="C61" s="357" t="s">
        <v>167</v>
      </c>
      <c r="D61" s="117">
        <v>2682</v>
      </c>
      <c r="E61" s="118">
        <v>38.130000000000003</v>
      </c>
      <c r="F61" s="117">
        <v>2384</v>
      </c>
      <c r="G61" s="118">
        <v>33.840000000000003</v>
      </c>
      <c r="H61" s="117">
        <v>3713</v>
      </c>
      <c r="I61" s="118">
        <v>54.32</v>
      </c>
      <c r="J61" s="117">
        <v>2949</v>
      </c>
      <c r="K61" s="118">
        <v>43.53</v>
      </c>
      <c r="L61" s="117">
        <v>2908</v>
      </c>
      <c r="M61" s="118">
        <v>38.42</v>
      </c>
      <c r="N61" s="117">
        <v>2792</v>
      </c>
      <c r="O61" s="118">
        <v>36.869999999999997</v>
      </c>
      <c r="P61" s="117">
        <v>2624</v>
      </c>
      <c r="Q61" s="118">
        <v>35.74</v>
      </c>
      <c r="R61" s="117">
        <v>2307</v>
      </c>
      <c r="S61" s="118">
        <v>32.26</v>
      </c>
      <c r="T61" s="117">
        <v>2878</v>
      </c>
      <c r="U61" s="118">
        <v>40.83</v>
      </c>
      <c r="V61" s="117">
        <v>2724</v>
      </c>
      <c r="W61" s="118">
        <v>38.880000000000003</v>
      </c>
      <c r="X61" s="117">
        <v>2690</v>
      </c>
      <c r="Y61" s="118">
        <v>35.51</v>
      </c>
      <c r="Z61" s="117">
        <v>2433</v>
      </c>
      <c r="AA61" s="118">
        <v>34.71</v>
      </c>
      <c r="AB61" s="117">
        <v>2225</v>
      </c>
      <c r="AC61" s="118">
        <v>30.14</v>
      </c>
      <c r="AD61" s="117">
        <v>1713</v>
      </c>
      <c r="AE61" s="118">
        <v>24.69</v>
      </c>
      <c r="AF61" s="117">
        <v>2307</v>
      </c>
      <c r="AG61" s="118">
        <v>32.93</v>
      </c>
      <c r="AH61" s="117">
        <v>2588</v>
      </c>
      <c r="AI61" s="118">
        <v>33.31</v>
      </c>
      <c r="AJ61" s="117">
        <v>1746</v>
      </c>
      <c r="AK61" s="118">
        <v>23.04</v>
      </c>
      <c r="AL61" s="117">
        <v>1247</v>
      </c>
      <c r="AM61" s="118">
        <v>17.05</v>
      </c>
      <c r="AN61" s="117">
        <v>1301</v>
      </c>
      <c r="AO61" s="118">
        <v>17.37</v>
      </c>
      <c r="AP61" s="117">
        <v>1624</v>
      </c>
      <c r="AQ61" s="118">
        <v>22.06</v>
      </c>
      <c r="AR61" s="117">
        <v>2169</v>
      </c>
      <c r="AS61" s="118">
        <v>29.62</v>
      </c>
      <c r="AT61" s="117">
        <v>1947</v>
      </c>
      <c r="AU61" s="118">
        <v>28.2</v>
      </c>
      <c r="AV61" s="117">
        <v>2587</v>
      </c>
      <c r="AW61" s="118">
        <v>34.56</v>
      </c>
      <c r="AX61" s="117">
        <v>2731</v>
      </c>
      <c r="AY61" s="118">
        <v>36.700000000000003</v>
      </c>
      <c r="AZ61" s="117">
        <v>2353</v>
      </c>
      <c r="BA61" s="118">
        <v>31.58</v>
      </c>
      <c r="BB61" s="117">
        <v>2348</v>
      </c>
      <c r="BC61" s="118">
        <v>30.56</v>
      </c>
      <c r="BD61" s="117">
        <v>3154</v>
      </c>
      <c r="BE61" s="118">
        <v>42.63</v>
      </c>
      <c r="BF61" s="117">
        <v>3003</v>
      </c>
      <c r="BG61" s="118">
        <v>40.08</v>
      </c>
      <c r="BH61" s="117">
        <v>3046</v>
      </c>
      <c r="BI61" s="118">
        <v>44.75</v>
      </c>
      <c r="BJ61" s="117">
        <v>2138</v>
      </c>
      <c r="BK61" s="118">
        <v>39.71</v>
      </c>
      <c r="BL61" s="117">
        <v>1848</v>
      </c>
      <c r="BM61" s="118">
        <v>35.799999999999997</v>
      </c>
      <c r="BN61" s="117">
        <v>2115</v>
      </c>
      <c r="BO61" s="118">
        <v>43.34</v>
      </c>
      <c r="BP61" s="117">
        <v>1966</v>
      </c>
      <c r="BQ61" s="118">
        <v>40.369999999999997</v>
      </c>
      <c r="BR61" s="117">
        <v>1903</v>
      </c>
      <c r="BS61" s="118">
        <v>39.39</v>
      </c>
      <c r="BT61" s="117">
        <v>2120</v>
      </c>
      <c r="BU61" s="118">
        <v>36.69</v>
      </c>
      <c r="BV61" s="117">
        <v>2528</v>
      </c>
      <c r="BW61" s="118">
        <v>42.5</v>
      </c>
      <c r="BX61" s="117">
        <v>2534</v>
      </c>
      <c r="BY61" s="118">
        <v>39.200000000000003</v>
      </c>
      <c r="BZ61" s="117">
        <v>2384</v>
      </c>
      <c r="CA61" s="118">
        <v>36.119999999999997</v>
      </c>
      <c r="CB61" s="117">
        <v>3245</v>
      </c>
      <c r="CC61" s="118">
        <v>53.33</v>
      </c>
    </row>
    <row r="62" spans="1:81" ht="16.5" customHeight="1" x14ac:dyDescent="0.45">
      <c r="A62" s="363">
        <v>58</v>
      </c>
      <c r="B62" s="358" t="s">
        <v>376</v>
      </c>
      <c r="C62" s="358" t="s">
        <v>167</v>
      </c>
      <c r="D62" s="116">
        <v>605</v>
      </c>
      <c r="E62" s="116">
        <v>13.71</v>
      </c>
      <c r="F62" s="116">
        <v>417</v>
      </c>
      <c r="G62" s="116">
        <v>20.170000000000002</v>
      </c>
      <c r="H62" s="115">
        <v>1022</v>
      </c>
      <c r="I62" s="116">
        <v>21.79</v>
      </c>
      <c r="J62" s="115">
        <v>1013</v>
      </c>
      <c r="K62" s="116">
        <v>19.760000000000002</v>
      </c>
      <c r="L62" s="115">
        <v>3045</v>
      </c>
      <c r="M62" s="116">
        <v>89.88</v>
      </c>
      <c r="N62" s="116">
        <v>979</v>
      </c>
      <c r="O62" s="116">
        <v>28.31</v>
      </c>
      <c r="P62" s="115">
        <v>1604</v>
      </c>
      <c r="Q62" s="116">
        <v>40.46</v>
      </c>
      <c r="R62" s="115">
        <v>2102</v>
      </c>
      <c r="S62" s="116">
        <v>47.18</v>
      </c>
      <c r="T62" s="115">
        <v>2883</v>
      </c>
      <c r="U62" s="116">
        <v>62.38</v>
      </c>
      <c r="V62" s="115">
        <v>1682</v>
      </c>
      <c r="W62" s="116">
        <v>34.99</v>
      </c>
      <c r="X62" s="116">
        <v>939</v>
      </c>
      <c r="Y62" s="116">
        <v>29.77</v>
      </c>
      <c r="Z62" s="116">
        <v>962</v>
      </c>
      <c r="AA62" s="116">
        <v>28.92</v>
      </c>
      <c r="AB62" s="116">
        <v>757</v>
      </c>
      <c r="AC62" s="116">
        <v>18.899999999999999</v>
      </c>
      <c r="AD62" s="116">
        <v>536</v>
      </c>
      <c r="AE62" s="116">
        <v>16.25</v>
      </c>
      <c r="AF62" s="115">
        <v>1333</v>
      </c>
      <c r="AG62" s="116">
        <v>34.299999999999997</v>
      </c>
      <c r="AH62" s="115">
        <v>2135</v>
      </c>
      <c r="AI62" s="116">
        <v>25.88</v>
      </c>
      <c r="AJ62" s="115">
        <v>2300</v>
      </c>
      <c r="AK62" s="116">
        <v>39.11</v>
      </c>
      <c r="AL62" s="115">
        <v>2253</v>
      </c>
      <c r="AM62" s="116">
        <v>93.42</v>
      </c>
      <c r="AN62" s="115">
        <v>2762</v>
      </c>
      <c r="AO62" s="116">
        <v>64.63</v>
      </c>
      <c r="AP62" s="115">
        <v>4067</v>
      </c>
      <c r="AQ62" s="116">
        <v>83.1</v>
      </c>
      <c r="AR62" s="115">
        <v>2292</v>
      </c>
      <c r="AS62" s="116">
        <v>42.71</v>
      </c>
      <c r="AT62" s="115">
        <v>2841</v>
      </c>
      <c r="AU62" s="116">
        <v>52.36</v>
      </c>
      <c r="AV62" s="115">
        <v>1321</v>
      </c>
      <c r="AW62" s="116">
        <v>22.82</v>
      </c>
      <c r="AX62" s="115">
        <v>2516</v>
      </c>
      <c r="AY62" s="116">
        <v>50.49</v>
      </c>
      <c r="AZ62" s="116">
        <v>69</v>
      </c>
      <c r="BA62" s="116">
        <v>3.17</v>
      </c>
      <c r="BB62" s="116">
        <v>191</v>
      </c>
      <c r="BC62" s="116">
        <v>3.88</v>
      </c>
      <c r="BD62" s="116">
        <v>235</v>
      </c>
      <c r="BE62" s="116">
        <v>8.49</v>
      </c>
      <c r="BF62" s="116">
        <v>381</v>
      </c>
      <c r="BG62" s="116">
        <v>21.44</v>
      </c>
      <c r="BH62" s="116">
        <v>786</v>
      </c>
      <c r="BI62" s="116">
        <v>17.96</v>
      </c>
      <c r="BJ62" s="116">
        <v>233</v>
      </c>
      <c r="BK62" s="116">
        <v>8.41</v>
      </c>
      <c r="BL62" s="116">
        <v>20</v>
      </c>
      <c r="BM62" s="116">
        <v>0.67</v>
      </c>
      <c r="BN62" s="116">
        <v>56</v>
      </c>
      <c r="BO62" s="116">
        <v>2.2000000000000002</v>
      </c>
      <c r="BP62" s="116">
        <v>90</v>
      </c>
      <c r="BQ62" s="116">
        <v>3.33</v>
      </c>
      <c r="BR62" s="116">
        <v>58</v>
      </c>
      <c r="BS62" s="116">
        <v>2.75</v>
      </c>
      <c r="BT62" s="116">
        <v>36</v>
      </c>
      <c r="BU62" s="116">
        <v>1.26</v>
      </c>
      <c r="BV62" s="116">
        <v>79</v>
      </c>
      <c r="BW62" s="116">
        <v>2.69</v>
      </c>
      <c r="BX62" s="116">
        <v>90</v>
      </c>
      <c r="BY62" s="116">
        <v>2.66</v>
      </c>
      <c r="BZ62" s="116">
        <v>85</v>
      </c>
      <c r="CA62" s="116">
        <v>1.88</v>
      </c>
      <c r="CB62" s="116">
        <v>288</v>
      </c>
      <c r="CC62" s="116">
        <v>4.24</v>
      </c>
    </row>
    <row r="63" spans="1:81" ht="16.5" customHeight="1" x14ac:dyDescent="0.45">
      <c r="A63" s="362">
        <v>59</v>
      </c>
      <c r="B63" s="357" t="s">
        <v>377</v>
      </c>
      <c r="C63" s="357" t="s">
        <v>167</v>
      </c>
      <c r="D63" s="118">
        <v>133</v>
      </c>
      <c r="E63" s="118">
        <v>12.39</v>
      </c>
      <c r="F63" s="118">
        <v>74</v>
      </c>
      <c r="G63" s="118">
        <v>2.83</v>
      </c>
      <c r="H63" s="118">
        <v>23</v>
      </c>
      <c r="I63" s="118">
        <v>0.57999999999999996</v>
      </c>
      <c r="J63" s="118">
        <v>118</v>
      </c>
      <c r="K63" s="118">
        <v>11.86</v>
      </c>
      <c r="L63" s="118">
        <v>739</v>
      </c>
      <c r="M63" s="118">
        <v>21.82</v>
      </c>
      <c r="N63" s="117">
        <v>1941</v>
      </c>
      <c r="O63" s="118">
        <v>31.35</v>
      </c>
      <c r="P63" s="117">
        <v>2320</v>
      </c>
      <c r="Q63" s="118">
        <v>42.91</v>
      </c>
      <c r="R63" s="118">
        <v>672</v>
      </c>
      <c r="S63" s="118">
        <v>23.15</v>
      </c>
      <c r="T63" s="118">
        <v>619</v>
      </c>
      <c r="U63" s="118">
        <v>27.6</v>
      </c>
      <c r="V63" s="118">
        <v>61</v>
      </c>
      <c r="W63" s="118">
        <v>5.55</v>
      </c>
      <c r="X63" s="118">
        <v>19</v>
      </c>
      <c r="Y63" s="118">
        <v>1.28</v>
      </c>
      <c r="Z63" s="118">
        <v>24</v>
      </c>
      <c r="AA63" s="118">
        <v>1.29</v>
      </c>
      <c r="AB63" s="118">
        <v>3</v>
      </c>
      <c r="AC63" s="118">
        <v>0.31</v>
      </c>
      <c r="AD63" s="118">
        <v>6</v>
      </c>
      <c r="AE63" s="118">
        <v>0.32</v>
      </c>
      <c r="AF63" s="118">
        <v>53</v>
      </c>
      <c r="AG63" s="118">
        <v>4.41</v>
      </c>
      <c r="AH63" s="118">
        <v>143</v>
      </c>
      <c r="AI63" s="118">
        <v>14.95</v>
      </c>
      <c r="AJ63" s="118">
        <v>728</v>
      </c>
      <c r="AK63" s="118">
        <v>16.66</v>
      </c>
      <c r="AL63" s="118">
        <v>463</v>
      </c>
      <c r="AM63" s="118">
        <v>16.87</v>
      </c>
      <c r="AN63" s="118">
        <v>184</v>
      </c>
      <c r="AO63" s="118">
        <v>7.65</v>
      </c>
      <c r="AP63" s="118">
        <v>135</v>
      </c>
      <c r="AQ63" s="118">
        <v>11.6</v>
      </c>
      <c r="AR63" s="118">
        <v>242</v>
      </c>
      <c r="AS63" s="118">
        <v>16.5</v>
      </c>
      <c r="AT63" s="118">
        <v>208</v>
      </c>
      <c r="AU63" s="118">
        <v>16.59</v>
      </c>
      <c r="AV63" s="118">
        <v>56</v>
      </c>
      <c r="AW63" s="118">
        <v>4.91</v>
      </c>
      <c r="AX63" s="118">
        <v>11</v>
      </c>
      <c r="AY63" s="118">
        <v>1.25</v>
      </c>
      <c r="AZ63" s="118">
        <v>4</v>
      </c>
      <c r="BA63" s="118">
        <v>0.2</v>
      </c>
      <c r="BB63" s="118">
        <v>7</v>
      </c>
      <c r="BC63" s="118">
        <v>0.49</v>
      </c>
      <c r="BD63" s="118">
        <v>6</v>
      </c>
      <c r="BE63" s="118">
        <v>1.1499999999999999</v>
      </c>
      <c r="BF63" s="118">
        <v>262</v>
      </c>
      <c r="BG63" s="118">
        <v>13.37</v>
      </c>
      <c r="BH63" s="117">
        <v>2804</v>
      </c>
      <c r="BI63" s="118">
        <v>43.8</v>
      </c>
      <c r="BJ63" s="117">
        <v>3004</v>
      </c>
      <c r="BK63" s="118">
        <v>45.43</v>
      </c>
      <c r="BL63" s="117">
        <v>1671</v>
      </c>
      <c r="BM63" s="118">
        <v>28.63</v>
      </c>
      <c r="BN63" s="117">
        <v>1117</v>
      </c>
      <c r="BO63" s="118">
        <v>25.52</v>
      </c>
      <c r="BP63" s="118">
        <v>275</v>
      </c>
      <c r="BQ63" s="118">
        <v>10.72</v>
      </c>
      <c r="BR63" s="118">
        <v>100</v>
      </c>
      <c r="BS63" s="118">
        <v>4.47</v>
      </c>
      <c r="BT63" s="118">
        <v>41</v>
      </c>
      <c r="BU63" s="118">
        <v>3.29</v>
      </c>
      <c r="BV63" s="118">
        <v>42</v>
      </c>
      <c r="BW63" s="118">
        <v>6.09</v>
      </c>
      <c r="BX63" s="118">
        <v>24</v>
      </c>
      <c r="BY63" s="118">
        <v>3.29</v>
      </c>
      <c r="BZ63" s="118">
        <v>13</v>
      </c>
      <c r="CA63" s="118">
        <v>1.83</v>
      </c>
      <c r="CB63" s="118">
        <v>6</v>
      </c>
      <c r="CC63" s="118">
        <v>0.65</v>
      </c>
    </row>
    <row r="64" spans="1:81" ht="16.5" customHeight="1" x14ac:dyDescent="0.45">
      <c r="A64" s="363">
        <v>60</v>
      </c>
      <c r="B64" s="358" t="s">
        <v>378</v>
      </c>
      <c r="C64" s="358" t="s">
        <v>167</v>
      </c>
      <c r="D64" s="115">
        <v>1712</v>
      </c>
      <c r="E64" s="116">
        <v>51.46</v>
      </c>
      <c r="F64" s="115">
        <v>4229</v>
      </c>
      <c r="G64" s="116">
        <v>104.77</v>
      </c>
      <c r="H64" s="115">
        <v>10220</v>
      </c>
      <c r="I64" s="116">
        <v>258.10000000000002</v>
      </c>
      <c r="J64" s="115">
        <v>8849</v>
      </c>
      <c r="K64" s="116">
        <v>188.95</v>
      </c>
      <c r="L64" s="115">
        <v>24706</v>
      </c>
      <c r="M64" s="116">
        <v>538.95000000000005</v>
      </c>
      <c r="N64" s="115">
        <v>69125</v>
      </c>
      <c r="O64" s="114">
        <v>1643.81</v>
      </c>
      <c r="P64" s="115">
        <v>24679</v>
      </c>
      <c r="Q64" s="116">
        <v>624.73</v>
      </c>
      <c r="R64" s="115">
        <v>24089</v>
      </c>
      <c r="S64" s="116">
        <v>628.55999999999995</v>
      </c>
      <c r="T64" s="115">
        <v>8930</v>
      </c>
      <c r="U64" s="116">
        <v>224.92</v>
      </c>
      <c r="V64" s="116">
        <v>956</v>
      </c>
      <c r="W64" s="116">
        <v>35</v>
      </c>
      <c r="X64" s="116">
        <v>44</v>
      </c>
      <c r="Y64" s="116">
        <v>9.41</v>
      </c>
      <c r="Z64" s="116">
        <v>844</v>
      </c>
      <c r="AA64" s="116">
        <v>21.98</v>
      </c>
      <c r="AB64" s="115">
        <v>1276</v>
      </c>
      <c r="AC64" s="116">
        <v>27.36</v>
      </c>
      <c r="AD64" s="116">
        <v>160</v>
      </c>
      <c r="AE64" s="116">
        <v>5.07</v>
      </c>
      <c r="AF64" s="115">
        <v>3058</v>
      </c>
      <c r="AG64" s="116">
        <v>70.22</v>
      </c>
      <c r="AH64" s="115">
        <v>6507</v>
      </c>
      <c r="AI64" s="116">
        <v>184.24</v>
      </c>
      <c r="AJ64" s="115">
        <v>42336</v>
      </c>
      <c r="AK64" s="114">
        <v>1211.56</v>
      </c>
      <c r="AL64" s="115">
        <v>21019</v>
      </c>
      <c r="AM64" s="116">
        <v>640.13</v>
      </c>
      <c r="AN64" s="115">
        <v>9167</v>
      </c>
      <c r="AO64" s="116">
        <v>223.65</v>
      </c>
      <c r="AP64" s="115">
        <v>19386</v>
      </c>
      <c r="AQ64" s="116">
        <v>545.85</v>
      </c>
      <c r="AR64" s="115">
        <v>23976</v>
      </c>
      <c r="AS64" s="116">
        <v>773.71</v>
      </c>
      <c r="AT64" s="115">
        <v>10738</v>
      </c>
      <c r="AU64" s="116">
        <v>381.52</v>
      </c>
      <c r="AV64" s="115">
        <v>4053</v>
      </c>
      <c r="AW64" s="116">
        <v>172.22</v>
      </c>
      <c r="AX64" s="115">
        <v>1200</v>
      </c>
      <c r="AY64" s="116">
        <v>38.21</v>
      </c>
      <c r="AZ64" s="115">
        <v>2285</v>
      </c>
      <c r="BA64" s="116">
        <v>56.21</v>
      </c>
      <c r="BB64" s="115">
        <v>3560</v>
      </c>
      <c r="BC64" s="116">
        <v>129.66999999999999</v>
      </c>
      <c r="BD64" s="115">
        <v>4081</v>
      </c>
      <c r="BE64" s="116">
        <v>142.49</v>
      </c>
      <c r="BF64" s="115">
        <v>5020</v>
      </c>
      <c r="BG64" s="116">
        <v>186.82</v>
      </c>
      <c r="BH64" s="115">
        <v>39662</v>
      </c>
      <c r="BI64" s="114">
        <v>1631.67</v>
      </c>
      <c r="BJ64" s="115">
        <v>34025</v>
      </c>
      <c r="BK64" s="114">
        <v>1362.38</v>
      </c>
      <c r="BL64" s="115">
        <v>103558</v>
      </c>
      <c r="BM64" s="114">
        <v>3532.26</v>
      </c>
      <c r="BN64" s="115">
        <v>10730</v>
      </c>
      <c r="BO64" s="116">
        <v>302.16000000000003</v>
      </c>
      <c r="BP64" s="116">
        <v>189</v>
      </c>
      <c r="BQ64" s="116">
        <v>12.26</v>
      </c>
      <c r="BR64" s="116">
        <v>105</v>
      </c>
      <c r="BS64" s="116">
        <v>6.54</v>
      </c>
      <c r="BT64" s="116">
        <v>775</v>
      </c>
      <c r="BU64" s="116">
        <v>24.11</v>
      </c>
      <c r="BV64" s="115">
        <v>1478</v>
      </c>
      <c r="BW64" s="116">
        <v>48.66</v>
      </c>
      <c r="BX64" s="115">
        <v>4727</v>
      </c>
      <c r="BY64" s="116">
        <v>143.07</v>
      </c>
      <c r="BZ64" s="115">
        <v>3959</v>
      </c>
      <c r="CA64" s="116">
        <v>158.03</v>
      </c>
      <c r="CB64" s="115">
        <v>6610</v>
      </c>
      <c r="CC64" s="116">
        <v>358.83</v>
      </c>
    </row>
    <row r="65" spans="1:81" ht="16.5" customHeight="1" x14ac:dyDescent="0.45">
      <c r="A65" s="362">
        <v>61</v>
      </c>
      <c r="B65" s="357" t="s">
        <v>379</v>
      </c>
      <c r="C65" s="357" t="s">
        <v>167</v>
      </c>
      <c r="D65" s="118">
        <v>72</v>
      </c>
      <c r="E65" s="118">
        <v>1.74</v>
      </c>
      <c r="F65" s="118">
        <v>68</v>
      </c>
      <c r="G65" s="118">
        <v>1.02</v>
      </c>
      <c r="H65" s="118">
        <v>139</v>
      </c>
      <c r="I65" s="118">
        <v>1.36</v>
      </c>
      <c r="J65" s="118">
        <v>152</v>
      </c>
      <c r="K65" s="118">
        <v>1.49</v>
      </c>
      <c r="L65" s="118">
        <v>92</v>
      </c>
      <c r="M65" s="118">
        <v>1.2</v>
      </c>
      <c r="N65" s="118">
        <v>85</v>
      </c>
      <c r="O65" s="118">
        <v>1.19</v>
      </c>
      <c r="P65" s="118">
        <v>60</v>
      </c>
      <c r="Q65" s="118">
        <v>1.28</v>
      </c>
      <c r="R65" s="118">
        <v>65</v>
      </c>
      <c r="S65" s="118">
        <v>1.01</v>
      </c>
      <c r="T65" s="118">
        <v>93</v>
      </c>
      <c r="U65" s="118">
        <v>1.08</v>
      </c>
      <c r="V65" s="118">
        <v>99</v>
      </c>
      <c r="W65" s="118">
        <v>1.4</v>
      </c>
      <c r="X65" s="118">
        <v>97</v>
      </c>
      <c r="Y65" s="118">
        <v>1.04</v>
      </c>
      <c r="Z65" s="118">
        <v>95</v>
      </c>
      <c r="AA65" s="118">
        <v>1</v>
      </c>
      <c r="AB65" s="118">
        <v>72</v>
      </c>
      <c r="AC65" s="118">
        <v>1.05</v>
      </c>
      <c r="AD65" s="118">
        <v>60</v>
      </c>
      <c r="AE65" s="118">
        <v>0.74</v>
      </c>
      <c r="AF65" s="118">
        <v>239</v>
      </c>
      <c r="AG65" s="118">
        <v>2.37</v>
      </c>
      <c r="AH65" s="118">
        <v>256</v>
      </c>
      <c r="AI65" s="118">
        <v>2.2999999999999998</v>
      </c>
      <c r="AJ65" s="118">
        <v>146</v>
      </c>
      <c r="AK65" s="118">
        <v>2.1</v>
      </c>
      <c r="AL65" s="118">
        <v>97</v>
      </c>
      <c r="AM65" s="118">
        <v>1.83</v>
      </c>
      <c r="AN65" s="118">
        <v>107</v>
      </c>
      <c r="AO65" s="118">
        <v>1.98</v>
      </c>
      <c r="AP65" s="118">
        <v>66</v>
      </c>
      <c r="AQ65" s="118">
        <v>1.37</v>
      </c>
      <c r="AR65" s="118">
        <v>71</v>
      </c>
      <c r="AS65" s="118">
        <v>1.32</v>
      </c>
      <c r="AT65" s="118">
        <v>99</v>
      </c>
      <c r="AU65" s="118">
        <v>1.84</v>
      </c>
      <c r="AV65" s="118">
        <v>151</v>
      </c>
      <c r="AW65" s="118">
        <v>2.59</v>
      </c>
      <c r="AX65" s="118">
        <v>127</v>
      </c>
      <c r="AY65" s="118">
        <v>2.31</v>
      </c>
      <c r="AZ65" s="118">
        <v>156</v>
      </c>
      <c r="BA65" s="118">
        <v>3.04</v>
      </c>
      <c r="BB65" s="118">
        <v>214</v>
      </c>
      <c r="BC65" s="118">
        <v>3.44</v>
      </c>
      <c r="BD65" s="118">
        <v>380</v>
      </c>
      <c r="BE65" s="118">
        <v>11.93</v>
      </c>
      <c r="BF65" s="118">
        <v>603</v>
      </c>
      <c r="BG65" s="118">
        <v>11.03</v>
      </c>
      <c r="BH65" s="118">
        <v>511</v>
      </c>
      <c r="BI65" s="118">
        <v>7.51</v>
      </c>
      <c r="BJ65" s="118">
        <v>386</v>
      </c>
      <c r="BK65" s="118">
        <v>6.44</v>
      </c>
      <c r="BL65" s="117">
        <v>1112</v>
      </c>
      <c r="BM65" s="118">
        <v>15.57</v>
      </c>
      <c r="BN65" s="117">
        <v>2059</v>
      </c>
      <c r="BO65" s="118">
        <v>31.95</v>
      </c>
      <c r="BP65" s="118">
        <v>658</v>
      </c>
      <c r="BQ65" s="118">
        <v>9.99</v>
      </c>
      <c r="BR65" s="118">
        <v>633</v>
      </c>
      <c r="BS65" s="118">
        <v>12.26</v>
      </c>
      <c r="BT65" s="117">
        <v>1047</v>
      </c>
      <c r="BU65" s="118">
        <v>19.38</v>
      </c>
      <c r="BV65" s="118">
        <v>809</v>
      </c>
      <c r="BW65" s="118">
        <v>18.989999999999998</v>
      </c>
      <c r="BX65" s="118">
        <v>980</v>
      </c>
      <c r="BY65" s="118">
        <v>20.12</v>
      </c>
      <c r="BZ65" s="118">
        <v>567</v>
      </c>
      <c r="CA65" s="118">
        <v>11.88</v>
      </c>
      <c r="CB65" s="117">
        <v>2568</v>
      </c>
      <c r="CC65" s="118">
        <v>44.5</v>
      </c>
    </row>
    <row r="66" spans="1:81" ht="16.5" customHeight="1" x14ac:dyDescent="0.45">
      <c r="A66" s="363">
        <v>62</v>
      </c>
      <c r="B66" s="358" t="s">
        <v>922</v>
      </c>
      <c r="C66" s="358" t="s">
        <v>167</v>
      </c>
      <c r="D66" s="115">
        <v>7552</v>
      </c>
      <c r="E66" s="116">
        <v>206.47</v>
      </c>
      <c r="F66" s="115">
        <v>9315</v>
      </c>
      <c r="G66" s="116">
        <v>225.74</v>
      </c>
      <c r="H66" s="115">
        <v>9843</v>
      </c>
      <c r="I66" s="116">
        <v>269.13</v>
      </c>
      <c r="J66" s="115">
        <v>8949</v>
      </c>
      <c r="K66" s="116">
        <v>300.10000000000002</v>
      </c>
      <c r="L66" s="115">
        <v>5860</v>
      </c>
      <c r="M66" s="116">
        <v>244.78</v>
      </c>
      <c r="N66" s="115">
        <v>4310</v>
      </c>
      <c r="O66" s="116">
        <v>190.68</v>
      </c>
      <c r="P66" s="115">
        <v>3528</v>
      </c>
      <c r="Q66" s="116">
        <v>146.72</v>
      </c>
      <c r="R66" s="115">
        <v>3881</v>
      </c>
      <c r="S66" s="116">
        <v>155.15</v>
      </c>
      <c r="T66" s="115">
        <v>4698</v>
      </c>
      <c r="U66" s="116">
        <v>175.34</v>
      </c>
      <c r="V66" s="115">
        <v>5445</v>
      </c>
      <c r="W66" s="116">
        <v>187.54</v>
      </c>
      <c r="X66" s="115">
        <v>6168</v>
      </c>
      <c r="Y66" s="116">
        <v>198.56</v>
      </c>
      <c r="Z66" s="115">
        <v>7107</v>
      </c>
      <c r="AA66" s="116">
        <v>211.08</v>
      </c>
      <c r="AB66" s="115">
        <v>7417</v>
      </c>
      <c r="AC66" s="116">
        <v>196.13</v>
      </c>
      <c r="AD66" s="115">
        <v>7356</v>
      </c>
      <c r="AE66" s="116">
        <v>215.48</v>
      </c>
      <c r="AF66" s="115">
        <v>10499</v>
      </c>
      <c r="AG66" s="116">
        <v>326.08</v>
      </c>
      <c r="AH66" s="115">
        <v>11595</v>
      </c>
      <c r="AI66" s="116">
        <v>382.98</v>
      </c>
      <c r="AJ66" s="115">
        <v>7266</v>
      </c>
      <c r="AK66" s="116">
        <v>330.94</v>
      </c>
      <c r="AL66" s="115">
        <v>4914</v>
      </c>
      <c r="AM66" s="116">
        <v>233.94</v>
      </c>
      <c r="AN66" s="115">
        <v>4167</v>
      </c>
      <c r="AO66" s="116">
        <v>173.93</v>
      </c>
      <c r="AP66" s="115">
        <v>4259</v>
      </c>
      <c r="AQ66" s="116">
        <v>183.61</v>
      </c>
      <c r="AR66" s="115">
        <v>5625</v>
      </c>
      <c r="AS66" s="116">
        <v>274.92</v>
      </c>
      <c r="AT66" s="115">
        <v>6485</v>
      </c>
      <c r="AU66" s="116">
        <v>239.61</v>
      </c>
      <c r="AV66" s="115">
        <v>10314</v>
      </c>
      <c r="AW66" s="116">
        <v>276.44</v>
      </c>
      <c r="AX66" s="115">
        <v>9549</v>
      </c>
      <c r="AY66" s="116">
        <v>296.60000000000002</v>
      </c>
      <c r="AZ66" s="115">
        <v>11875</v>
      </c>
      <c r="BA66" s="116">
        <v>296.12</v>
      </c>
      <c r="BB66" s="115">
        <v>11528</v>
      </c>
      <c r="BC66" s="116">
        <v>289.77999999999997</v>
      </c>
      <c r="BD66" s="115">
        <v>14295</v>
      </c>
      <c r="BE66" s="116">
        <v>345.97</v>
      </c>
      <c r="BF66" s="115">
        <v>14486</v>
      </c>
      <c r="BG66" s="116">
        <v>443.61</v>
      </c>
      <c r="BH66" s="115">
        <v>11911</v>
      </c>
      <c r="BI66" s="116">
        <v>386.72</v>
      </c>
      <c r="BJ66" s="115">
        <v>8286</v>
      </c>
      <c r="BK66" s="116">
        <v>315.58999999999997</v>
      </c>
      <c r="BL66" s="115">
        <v>9478</v>
      </c>
      <c r="BM66" s="116">
        <v>296.33</v>
      </c>
      <c r="BN66" s="115">
        <v>12042</v>
      </c>
      <c r="BO66" s="116">
        <v>347.97</v>
      </c>
      <c r="BP66" s="115">
        <v>11890</v>
      </c>
      <c r="BQ66" s="116">
        <v>327.12</v>
      </c>
      <c r="BR66" s="115">
        <v>7906</v>
      </c>
      <c r="BS66" s="116">
        <v>248.38</v>
      </c>
      <c r="BT66" s="115">
        <v>8273</v>
      </c>
      <c r="BU66" s="116">
        <v>334.86</v>
      </c>
      <c r="BV66" s="115">
        <v>9614</v>
      </c>
      <c r="BW66" s="116">
        <v>332.08</v>
      </c>
      <c r="BX66" s="115">
        <v>11345</v>
      </c>
      <c r="BY66" s="116">
        <v>279.61</v>
      </c>
      <c r="BZ66" s="115">
        <v>13904</v>
      </c>
      <c r="CA66" s="116">
        <v>352.21</v>
      </c>
      <c r="CB66" s="115">
        <v>16939</v>
      </c>
      <c r="CC66" s="116">
        <v>497.77</v>
      </c>
    </row>
    <row r="67" spans="1:81" ht="16.5" customHeight="1" x14ac:dyDescent="0.45">
      <c r="A67" s="362">
        <v>63</v>
      </c>
      <c r="B67" s="357" t="s">
        <v>380</v>
      </c>
      <c r="C67" s="357" t="s">
        <v>167</v>
      </c>
      <c r="D67" s="118">
        <v>838</v>
      </c>
      <c r="E67" s="118">
        <v>91.56</v>
      </c>
      <c r="F67" s="118">
        <v>664</v>
      </c>
      <c r="G67" s="118">
        <v>74</v>
      </c>
      <c r="H67" s="118">
        <v>995</v>
      </c>
      <c r="I67" s="118">
        <v>79.7</v>
      </c>
      <c r="J67" s="117">
        <v>2420</v>
      </c>
      <c r="K67" s="118">
        <v>135.04</v>
      </c>
      <c r="L67" s="117">
        <v>3633</v>
      </c>
      <c r="M67" s="118">
        <v>254.63</v>
      </c>
      <c r="N67" s="117">
        <v>3829</v>
      </c>
      <c r="O67" s="118">
        <v>337.47</v>
      </c>
      <c r="P67" s="117">
        <v>4527</v>
      </c>
      <c r="Q67" s="118">
        <v>394.34</v>
      </c>
      <c r="R67" s="117">
        <v>5490</v>
      </c>
      <c r="S67" s="118">
        <v>484.96</v>
      </c>
      <c r="T67" s="117">
        <v>3073</v>
      </c>
      <c r="U67" s="118">
        <v>326.86</v>
      </c>
      <c r="V67" s="117">
        <v>1614</v>
      </c>
      <c r="W67" s="118">
        <v>199</v>
      </c>
      <c r="X67" s="117">
        <v>1207</v>
      </c>
      <c r="Y67" s="118">
        <v>158.1</v>
      </c>
      <c r="Z67" s="117">
        <v>1326</v>
      </c>
      <c r="AA67" s="118">
        <v>165.11</v>
      </c>
      <c r="AB67" s="118">
        <v>729</v>
      </c>
      <c r="AC67" s="118">
        <v>98.69</v>
      </c>
      <c r="AD67" s="118">
        <v>816</v>
      </c>
      <c r="AE67" s="118">
        <v>113.43</v>
      </c>
      <c r="AF67" s="117">
        <v>1130</v>
      </c>
      <c r="AG67" s="118">
        <v>118.32</v>
      </c>
      <c r="AH67" s="117">
        <v>2835</v>
      </c>
      <c r="AI67" s="118">
        <v>175.63</v>
      </c>
      <c r="AJ67" s="117">
        <v>3072</v>
      </c>
      <c r="AK67" s="118">
        <v>221.7</v>
      </c>
      <c r="AL67" s="117">
        <v>1982</v>
      </c>
      <c r="AM67" s="118">
        <v>257.45</v>
      </c>
      <c r="AN67" s="117">
        <v>1852</v>
      </c>
      <c r="AO67" s="118">
        <v>233.81</v>
      </c>
      <c r="AP67" s="117">
        <v>3885</v>
      </c>
      <c r="AQ67" s="118">
        <v>397.75</v>
      </c>
      <c r="AR67" s="117">
        <v>4758</v>
      </c>
      <c r="AS67" s="118">
        <v>541.14</v>
      </c>
      <c r="AT67" s="117">
        <v>1886</v>
      </c>
      <c r="AU67" s="118">
        <v>311.82</v>
      </c>
      <c r="AV67" s="117">
        <v>1360</v>
      </c>
      <c r="AW67" s="118">
        <v>184.7</v>
      </c>
      <c r="AX67" s="117">
        <v>1315</v>
      </c>
      <c r="AY67" s="118">
        <v>175.69</v>
      </c>
      <c r="AZ67" s="118">
        <v>748</v>
      </c>
      <c r="BA67" s="118">
        <v>98.76</v>
      </c>
      <c r="BB67" s="118">
        <v>885</v>
      </c>
      <c r="BC67" s="118">
        <v>102.96</v>
      </c>
      <c r="BD67" s="117">
        <v>1859</v>
      </c>
      <c r="BE67" s="118">
        <v>245.17</v>
      </c>
      <c r="BF67" s="118">
        <v>927</v>
      </c>
      <c r="BG67" s="118">
        <v>125.9</v>
      </c>
      <c r="BH67" s="117">
        <v>1429</v>
      </c>
      <c r="BI67" s="118">
        <v>198.04</v>
      </c>
      <c r="BJ67" s="117">
        <v>2937</v>
      </c>
      <c r="BK67" s="118">
        <v>416</v>
      </c>
      <c r="BL67" s="117">
        <v>1940</v>
      </c>
      <c r="BM67" s="118">
        <v>294.54000000000002</v>
      </c>
      <c r="BN67" s="117">
        <v>3344</v>
      </c>
      <c r="BO67" s="118">
        <v>516.16999999999996</v>
      </c>
      <c r="BP67" s="117">
        <v>2088</v>
      </c>
      <c r="BQ67" s="118">
        <v>347.69</v>
      </c>
      <c r="BR67" s="117">
        <v>1583</v>
      </c>
      <c r="BS67" s="118">
        <v>312.72000000000003</v>
      </c>
      <c r="BT67" s="117">
        <v>1157</v>
      </c>
      <c r="BU67" s="118">
        <v>216.95</v>
      </c>
      <c r="BV67" s="118">
        <v>998</v>
      </c>
      <c r="BW67" s="118">
        <v>183.9</v>
      </c>
      <c r="BX67" s="118">
        <v>992</v>
      </c>
      <c r="BY67" s="118">
        <v>178.71</v>
      </c>
      <c r="BZ67" s="118">
        <v>772</v>
      </c>
      <c r="CA67" s="118">
        <v>127.31</v>
      </c>
      <c r="CB67" s="117">
        <v>1839</v>
      </c>
      <c r="CC67" s="118">
        <v>390.74</v>
      </c>
    </row>
    <row r="68" spans="1:81" ht="16.5" customHeight="1" x14ac:dyDescent="0.45">
      <c r="A68" s="363">
        <v>64</v>
      </c>
      <c r="B68" s="358" t="s">
        <v>381</v>
      </c>
      <c r="C68" s="358" t="s">
        <v>167</v>
      </c>
      <c r="D68" s="116">
        <v>92</v>
      </c>
      <c r="E68" s="116">
        <v>5.72</v>
      </c>
      <c r="F68" s="116">
        <v>109</v>
      </c>
      <c r="G68" s="116">
        <v>4.0199999999999996</v>
      </c>
      <c r="H68" s="116">
        <v>37</v>
      </c>
      <c r="I68" s="116">
        <v>2.4300000000000002</v>
      </c>
      <c r="J68" s="116">
        <v>71</v>
      </c>
      <c r="K68" s="116">
        <v>4.7</v>
      </c>
      <c r="L68" s="116">
        <v>73</v>
      </c>
      <c r="M68" s="116">
        <v>4.22</v>
      </c>
      <c r="N68" s="116">
        <v>28</v>
      </c>
      <c r="O68" s="116">
        <v>2.06</v>
      </c>
      <c r="P68" s="116">
        <v>90</v>
      </c>
      <c r="Q68" s="116">
        <v>11.02</v>
      </c>
      <c r="R68" s="116">
        <v>84</v>
      </c>
      <c r="S68" s="116">
        <v>8.68</v>
      </c>
      <c r="T68" s="116">
        <v>137</v>
      </c>
      <c r="U68" s="116">
        <v>12.93</v>
      </c>
      <c r="V68" s="116">
        <v>9</v>
      </c>
      <c r="W68" s="116">
        <v>0.26</v>
      </c>
      <c r="X68" s="116">
        <v>43</v>
      </c>
      <c r="Y68" s="116">
        <v>2.14</v>
      </c>
      <c r="Z68" s="116">
        <v>107</v>
      </c>
      <c r="AA68" s="116">
        <v>6.6</v>
      </c>
      <c r="AB68" s="116">
        <v>72</v>
      </c>
      <c r="AC68" s="116">
        <v>4.91</v>
      </c>
      <c r="AD68" s="116">
        <v>155</v>
      </c>
      <c r="AE68" s="116">
        <v>18.66</v>
      </c>
      <c r="AF68" s="116">
        <v>105</v>
      </c>
      <c r="AG68" s="116">
        <v>10</v>
      </c>
      <c r="AH68" s="116">
        <v>111</v>
      </c>
      <c r="AI68" s="116">
        <v>9.5</v>
      </c>
      <c r="AJ68" s="116">
        <v>70</v>
      </c>
      <c r="AK68" s="116">
        <v>5.98</v>
      </c>
      <c r="AL68" s="116">
        <v>83</v>
      </c>
      <c r="AM68" s="116">
        <v>7.63</v>
      </c>
      <c r="AN68" s="116">
        <v>48</v>
      </c>
      <c r="AO68" s="116">
        <v>6.56</v>
      </c>
      <c r="AP68" s="116">
        <v>62</v>
      </c>
      <c r="AQ68" s="116">
        <v>7.87</v>
      </c>
      <c r="AR68" s="116">
        <v>58</v>
      </c>
      <c r="AS68" s="116">
        <v>6.65</v>
      </c>
      <c r="AT68" s="116">
        <v>18</v>
      </c>
      <c r="AU68" s="116">
        <v>2.4500000000000002</v>
      </c>
      <c r="AV68" s="116">
        <v>31</v>
      </c>
      <c r="AW68" s="116">
        <v>2.5099999999999998</v>
      </c>
      <c r="AX68" s="116">
        <v>51</v>
      </c>
      <c r="AY68" s="116">
        <v>4.4000000000000004</v>
      </c>
      <c r="AZ68" s="116">
        <v>44</v>
      </c>
      <c r="BA68" s="116">
        <v>1.93</v>
      </c>
      <c r="BB68" s="116">
        <v>79</v>
      </c>
      <c r="BC68" s="116">
        <v>7.28</v>
      </c>
      <c r="BD68" s="116">
        <v>128</v>
      </c>
      <c r="BE68" s="116">
        <v>14.67</v>
      </c>
      <c r="BF68" s="116">
        <v>93</v>
      </c>
      <c r="BG68" s="116">
        <v>5.44</v>
      </c>
      <c r="BH68" s="116">
        <v>66</v>
      </c>
      <c r="BI68" s="116">
        <v>6.56</v>
      </c>
      <c r="BJ68" s="116">
        <v>128</v>
      </c>
      <c r="BK68" s="116">
        <v>13.89</v>
      </c>
      <c r="BL68" s="116">
        <v>102</v>
      </c>
      <c r="BM68" s="116">
        <v>7.75</v>
      </c>
      <c r="BN68" s="116">
        <v>123</v>
      </c>
      <c r="BO68" s="116">
        <v>13.4</v>
      </c>
      <c r="BP68" s="116">
        <v>13</v>
      </c>
      <c r="BQ68" s="116">
        <v>2.0299999999999998</v>
      </c>
      <c r="BR68" s="116">
        <v>66</v>
      </c>
      <c r="BS68" s="116">
        <v>7.56</v>
      </c>
      <c r="BT68" s="116">
        <v>67</v>
      </c>
      <c r="BU68" s="116">
        <v>5.68</v>
      </c>
      <c r="BV68" s="116">
        <v>58</v>
      </c>
      <c r="BW68" s="116">
        <v>3</v>
      </c>
      <c r="BX68" s="116">
        <v>14</v>
      </c>
      <c r="BY68" s="116">
        <v>2.15</v>
      </c>
      <c r="BZ68" s="116">
        <v>112</v>
      </c>
      <c r="CA68" s="116">
        <v>5.29</v>
      </c>
      <c r="CB68" s="116">
        <v>56</v>
      </c>
      <c r="CC68" s="116">
        <v>3.66</v>
      </c>
    </row>
    <row r="69" spans="1:81" ht="16.5" customHeight="1" x14ac:dyDescent="0.45">
      <c r="A69" s="362">
        <v>65</v>
      </c>
      <c r="B69" s="357" t="s">
        <v>382</v>
      </c>
      <c r="C69" s="357" t="s">
        <v>167</v>
      </c>
      <c r="D69" s="118">
        <v>467</v>
      </c>
      <c r="E69" s="118">
        <v>65.099999999999994</v>
      </c>
      <c r="F69" s="118">
        <v>307</v>
      </c>
      <c r="G69" s="118">
        <v>37.58</v>
      </c>
      <c r="H69" s="118">
        <v>604</v>
      </c>
      <c r="I69" s="118">
        <v>37.97</v>
      </c>
      <c r="J69" s="117">
        <v>1658</v>
      </c>
      <c r="K69" s="118">
        <v>64.78</v>
      </c>
      <c r="L69" s="117">
        <v>2486</v>
      </c>
      <c r="M69" s="118">
        <v>145.97</v>
      </c>
      <c r="N69" s="117">
        <v>2740</v>
      </c>
      <c r="O69" s="118">
        <v>223.69</v>
      </c>
      <c r="P69" s="117">
        <v>3651</v>
      </c>
      <c r="Q69" s="118">
        <v>287.29000000000002</v>
      </c>
      <c r="R69" s="117">
        <v>4766</v>
      </c>
      <c r="S69" s="118">
        <v>421.03</v>
      </c>
      <c r="T69" s="117">
        <v>2507</v>
      </c>
      <c r="U69" s="118">
        <v>263.42</v>
      </c>
      <c r="V69" s="117">
        <v>1345</v>
      </c>
      <c r="W69" s="118">
        <v>170.47</v>
      </c>
      <c r="X69" s="118">
        <v>792</v>
      </c>
      <c r="Y69" s="118">
        <v>111.13</v>
      </c>
      <c r="Z69" s="118">
        <v>877</v>
      </c>
      <c r="AA69" s="118">
        <v>117.12</v>
      </c>
      <c r="AB69" s="118">
        <v>459</v>
      </c>
      <c r="AC69" s="118">
        <v>68.88</v>
      </c>
      <c r="AD69" s="118">
        <v>487</v>
      </c>
      <c r="AE69" s="118">
        <v>72.319999999999993</v>
      </c>
      <c r="AF69" s="118">
        <v>699</v>
      </c>
      <c r="AG69" s="118">
        <v>60.53</v>
      </c>
      <c r="AH69" s="117">
        <v>2162</v>
      </c>
      <c r="AI69" s="118">
        <v>90.11</v>
      </c>
      <c r="AJ69" s="117">
        <v>2470</v>
      </c>
      <c r="AK69" s="118">
        <v>146.28</v>
      </c>
      <c r="AL69" s="117">
        <v>1322</v>
      </c>
      <c r="AM69" s="118">
        <v>167.57</v>
      </c>
      <c r="AN69" s="117">
        <v>1376</v>
      </c>
      <c r="AO69" s="118">
        <v>165.1</v>
      </c>
      <c r="AP69" s="117">
        <v>3373</v>
      </c>
      <c r="AQ69" s="118">
        <v>338.52</v>
      </c>
      <c r="AR69" s="117">
        <v>4355</v>
      </c>
      <c r="AS69" s="118">
        <v>491.21</v>
      </c>
      <c r="AT69" s="117">
        <v>1624</v>
      </c>
      <c r="AU69" s="118">
        <v>278.83</v>
      </c>
      <c r="AV69" s="117">
        <v>1020</v>
      </c>
      <c r="AW69" s="118">
        <v>147.25</v>
      </c>
      <c r="AX69" s="118">
        <v>994</v>
      </c>
      <c r="AY69" s="118">
        <v>143.49</v>
      </c>
      <c r="AZ69" s="118">
        <v>480</v>
      </c>
      <c r="BA69" s="118">
        <v>67.09</v>
      </c>
      <c r="BB69" s="118">
        <v>560</v>
      </c>
      <c r="BC69" s="118">
        <v>70.83</v>
      </c>
      <c r="BD69" s="117">
        <v>1144</v>
      </c>
      <c r="BE69" s="118">
        <v>170.16</v>
      </c>
      <c r="BF69" s="118">
        <v>387</v>
      </c>
      <c r="BG69" s="118">
        <v>68.010000000000005</v>
      </c>
      <c r="BH69" s="118">
        <v>626</v>
      </c>
      <c r="BI69" s="118">
        <v>109.65</v>
      </c>
      <c r="BJ69" s="117">
        <v>2145</v>
      </c>
      <c r="BK69" s="118">
        <v>298.43</v>
      </c>
      <c r="BL69" s="117">
        <v>1256</v>
      </c>
      <c r="BM69" s="118">
        <v>204.95</v>
      </c>
      <c r="BN69" s="117">
        <v>2565</v>
      </c>
      <c r="BO69" s="118">
        <v>416.74</v>
      </c>
      <c r="BP69" s="117">
        <v>1625</v>
      </c>
      <c r="BQ69" s="118">
        <v>295.33999999999997</v>
      </c>
      <c r="BR69" s="117">
        <v>1138</v>
      </c>
      <c r="BS69" s="118">
        <v>255.65</v>
      </c>
      <c r="BT69" s="118">
        <v>653</v>
      </c>
      <c r="BU69" s="118">
        <v>159.63999999999999</v>
      </c>
      <c r="BV69" s="118">
        <v>651</v>
      </c>
      <c r="BW69" s="118">
        <v>139.08000000000001</v>
      </c>
      <c r="BX69" s="118">
        <v>603</v>
      </c>
      <c r="BY69" s="118">
        <v>135.55000000000001</v>
      </c>
      <c r="BZ69" s="118">
        <v>415</v>
      </c>
      <c r="CA69" s="118">
        <v>95.34</v>
      </c>
      <c r="CB69" s="117">
        <v>1275</v>
      </c>
      <c r="CC69" s="118">
        <v>317.70999999999998</v>
      </c>
    </row>
    <row r="70" spans="1:81" ht="16.5" customHeight="1" x14ac:dyDescent="0.45">
      <c r="A70" s="363">
        <v>66</v>
      </c>
      <c r="B70" s="358" t="s">
        <v>383</v>
      </c>
      <c r="C70" s="358" t="s">
        <v>167</v>
      </c>
      <c r="D70" s="116">
        <v>1</v>
      </c>
      <c r="E70" s="116">
        <v>0.05</v>
      </c>
      <c r="F70" s="112"/>
      <c r="G70" s="116">
        <v>0</v>
      </c>
      <c r="H70" s="112"/>
      <c r="I70" s="116">
        <v>0</v>
      </c>
      <c r="J70" s="112"/>
      <c r="K70" s="116">
        <v>0</v>
      </c>
      <c r="L70" s="116">
        <v>2</v>
      </c>
      <c r="M70" s="116">
        <v>0.24</v>
      </c>
      <c r="N70" s="112"/>
      <c r="O70" s="116">
        <v>0</v>
      </c>
      <c r="P70" s="116">
        <v>12</v>
      </c>
      <c r="Q70" s="116">
        <v>1.04</v>
      </c>
      <c r="R70" s="112"/>
      <c r="S70" s="116">
        <v>0</v>
      </c>
      <c r="T70" s="116">
        <v>23</v>
      </c>
      <c r="U70" s="116">
        <v>1.36</v>
      </c>
      <c r="V70" s="116">
        <v>2</v>
      </c>
      <c r="W70" s="116">
        <v>0.27</v>
      </c>
      <c r="X70" s="112"/>
      <c r="Y70" s="116">
        <v>0</v>
      </c>
      <c r="Z70" s="116">
        <v>2</v>
      </c>
      <c r="AA70" s="116">
        <v>0.27</v>
      </c>
      <c r="AB70" s="116">
        <v>2</v>
      </c>
      <c r="AC70" s="116">
        <v>0.27</v>
      </c>
      <c r="AD70" s="112"/>
      <c r="AE70" s="116">
        <v>0</v>
      </c>
      <c r="AF70" s="112"/>
      <c r="AG70" s="116">
        <v>0</v>
      </c>
      <c r="AH70" s="112"/>
      <c r="AI70" s="116">
        <v>0</v>
      </c>
      <c r="AJ70" s="116">
        <v>4</v>
      </c>
      <c r="AK70" s="116">
        <v>0.64</v>
      </c>
      <c r="AL70" s="116">
        <v>6</v>
      </c>
      <c r="AM70" s="116">
        <v>1.05</v>
      </c>
      <c r="AN70" s="116">
        <v>7</v>
      </c>
      <c r="AO70" s="116">
        <v>1.29</v>
      </c>
      <c r="AP70" s="116">
        <v>16</v>
      </c>
      <c r="AQ70" s="116">
        <v>1.02</v>
      </c>
      <c r="AR70" s="116">
        <v>2</v>
      </c>
      <c r="AS70" s="116">
        <v>0.31</v>
      </c>
      <c r="AT70" s="116">
        <v>3</v>
      </c>
      <c r="AU70" s="116">
        <v>0.52</v>
      </c>
      <c r="AV70" s="116">
        <v>2</v>
      </c>
      <c r="AW70" s="116">
        <v>0.26</v>
      </c>
      <c r="AX70" s="112"/>
      <c r="AY70" s="116">
        <v>0</v>
      </c>
      <c r="AZ70" s="116">
        <v>2</v>
      </c>
      <c r="BA70" s="116">
        <v>0.27</v>
      </c>
      <c r="BB70" s="116">
        <v>2</v>
      </c>
      <c r="BC70" s="116">
        <v>0.35</v>
      </c>
      <c r="BD70" s="116">
        <v>6</v>
      </c>
      <c r="BE70" s="116">
        <v>1.05</v>
      </c>
      <c r="BF70" s="112"/>
      <c r="BG70" s="116">
        <v>0</v>
      </c>
      <c r="BH70" s="112"/>
      <c r="BI70" s="116">
        <v>0.01</v>
      </c>
      <c r="BJ70" s="116">
        <v>2</v>
      </c>
      <c r="BK70" s="116">
        <v>0.34</v>
      </c>
      <c r="BL70" s="116">
        <v>2</v>
      </c>
      <c r="BM70" s="116">
        <v>0.34</v>
      </c>
      <c r="BN70" s="112"/>
      <c r="BO70" s="116">
        <v>0</v>
      </c>
      <c r="BP70" s="112"/>
      <c r="BQ70" s="116">
        <v>0</v>
      </c>
      <c r="BR70" s="112"/>
      <c r="BS70" s="116">
        <v>0</v>
      </c>
      <c r="BT70" s="112"/>
      <c r="BU70" s="116">
        <v>0</v>
      </c>
      <c r="BV70" s="112"/>
      <c r="BW70" s="116">
        <v>0</v>
      </c>
      <c r="BX70" s="112"/>
      <c r="BY70" s="112"/>
      <c r="BZ70" s="112"/>
      <c r="CA70" s="116">
        <v>0</v>
      </c>
      <c r="CB70" s="116">
        <v>8</v>
      </c>
      <c r="CC70" s="116">
        <v>1.59</v>
      </c>
    </row>
    <row r="71" spans="1:81" ht="16.5" customHeight="1" x14ac:dyDescent="0.45">
      <c r="A71" s="362">
        <v>67</v>
      </c>
      <c r="B71" s="357" t="s">
        <v>923</v>
      </c>
      <c r="C71" s="357" t="s">
        <v>167</v>
      </c>
      <c r="D71" s="118">
        <v>278</v>
      </c>
      <c r="E71" s="118">
        <v>20.68</v>
      </c>
      <c r="F71" s="118">
        <v>247</v>
      </c>
      <c r="G71" s="118">
        <v>32.4</v>
      </c>
      <c r="H71" s="118">
        <v>353</v>
      </c>
      <c r="I71" s="118">
        <v>39.29</v>
      </c>
      <c r="J71" s="118">
        <v>691</v>
      </c>
      <c r="K71" s="118">
        <v>65.56</v>
      </c>
      <c r="L71" s="117">
        <v>1072</v>
      </c>
      <c r="M71" s="118">
        <v>104.21</v>
      </c>
      <c r="N71" s="117">
        <v>1061</v>
      </c>
      <c r="O71" s="118">
        <v>111.73</v>
      </c>
      <c r="P71" s="118">
        <v>774</v>
      </c>
      <c r="Q71" s="118">
        <v>94.99</v>
      </c>
      <c r="R71" s="118">
        <v>640</v>
      </c>
      <c r="S71" s="118">
        <v>55.26</v>
      </c>
      <c r="T71" s="118">
        <v>406</v>
      </c>
      <c r="U71" s="118">
        <v>49.15</v>
      </c>
      <c r="V71" s="118">
        <v>258</v>
      </c>
      <c r="W71" s="118">
        <v>28</v>
      </c>
      <c r="X71" s="118">
        <v>372</v>
      </c>
      <c r="Y71" s="118">
        <v>44.84</v>
      </c>
      <c r="Z71" s="118">
        <v>340</v>
      </c>
      <c r="AA71" s="118">
        <v>41.11</v>
      </c>
      <c r="AB71" s="118">
        <v>197</v>
      </c>
      <c r="AC71" s="118">
        <v>24.63</v>
      </c>
      <c r="AD71" s="118">
        <v>174</v>
      </c>
      <c r="AE71" s="118">
        <v>22.45</v>
      </c>
      <c r="AF71" s="118">
        <v>325</v>
      </c>
      <c r="AG71" s="118">
        <v>47.79</v>
      </c>
      <c r="AH71" s="118">
        <v>561</v>
      </c>
      <c r="AI71" s="118">
        <v>76.02</v>
      </c>
      <c r="AJ71" s="118">
        <v>529</v>
      </c>
      <c r="AK71" s="118">
        <v>68.8</v>
      </c>
      <c r="AL71" s="118">
        <v>572</v>
      </c>
      <c r="AM71" s="118">
        <v>81.209999999999994</v>
      </c>
      <c r="AN71" s="118">
        <v>421</v>
      </c>
      <c r="AO71" s="118">
        <v>60.86</v>
      </c>
      <c r="AP71" s="118">
        <v>434</v>
      </c>
      <c r="AQ71" s="118">
        <v>50.34</v>
      </c>
      <c r="AR71" s="118">
        <v>343</v>
      </c>
      <c r="AS71" s="118">
        <v>42.97</v>
      </c>
      <c r="AT71" s="118">
        <v>241</v>
      </c>
      <c r="AU71" s="118">
        <v>30.02</v>
      </c>
      <c r="AV71" s="118">
        <v>307</v>
      </c>
      <c r="AW71" s="118">
        <v>34.67</v>
      </c>
      <c r="AX71" s="118">
        <v>270</v>
      </c>
      <c r="AY71" s="118">
        <v>27.8</v>
      </c>
      <c r="AZ71" s="118">
        <v>223</v>
      </c>
      <c r="BA71" s="118">
        <v>29.47</v>
      </c>
      <c r="BB71" s="118">
        <v>244</v>
      </c>
      <c r="BC71" s="118">
        <v>24.5</v>
      </c>
      <c r="BD71" s="118">
        <v>582</v>
      </c>
      <c r="BE71" s="118">
        <v>59.3</v>
      </c>
      <c r="BF71" s="118">
        <v>446</v>
      </c>
      <c r="BG71" s="118">
        <v>52.45</v>
      </c>
      <c r="BH71" s="118">
        <v>737</v>
      </c>
      <c r="BI71" s="118">
        <v>81.819999999999993</v>
      </c>
      <c r="BJ71" s="118">
        <v>661</v>
      </c>
      <c r="BK71" s="118">
        <v>103.34</v>
      </c>
      <c r="BL71" s="118">
        <v>579</v>
      </c>
      <c r="BM71" s="118">
        <v>81.510000000000005</v>
      </c>
      <c r="BN71" s="118">
        <v>657</v>
      </c>
      <c r="BO71" s="118">
        <v>86.03</v>
      </c>
      <c r="BP71" s="118">
        <v>450</v>
      </c>
      <c r="BQ71" s="118">
        <v>50.32</v>
      </c>
      <c r="BR71" s="118">
        <v>380</v>
      </c>
      <c r="BS71" s="118">
        <v>49.51</v>
      </c>
      <c r="BT71" s="118">
        <v>437</v>
      </c>
      <c r="BU71" s="118">
        <v>51.62</v>
      </c>
      <c r="BV71" s="118">
        <v>290</v>
      </c>
      <c r="BW71" s="118">
        <v>41.82</v>
      </c>
      <c r="BX71" s="118">
        <v>376</v>
      </c>
      <c r="BY71" s="118">
        <v>41.01</v>
      </c>
      <c r="BZ71" s="118">
        <v>244</v>
      </c>
      <c r="CA71" s="118">
        <v>26.68</v>
      </c>
      <c r="CB71" s="118">
        <v>500</v>
      </c>
      <c r="CC71" s="118">
        <v>67.77</v>
      </c>
    </row>
    <row r="72" spans="1:81" ht="16.5" customHeight="1" x14ac:dyDescent="0.45">
      <c r="A72" s="363">
        <v>68</v>
      </c>
      <c r="B72" s="358" t="s">
        <v>384</v>
      </c>
      <c r="C72" s="358" t="s">
        <v>167</v>
      </c>
      <c r="D72" s="115">
        <v>15271</v>
      </c>
      <c r="E72" s="116">
        <v>508.52</v>
      </c>
      <c r="F72" s="115">
        <v>8001</v>
      </c>
      <c r="G72" s="116">
        <v>245</v>
      </c>
      <c r="H72" s="115">
        <v>8069</v>
      </c>
      <c r="I72" s="116">
        <v>295.95</v>
      </c>
      <c r="J72" s="115">
        <v>3548</v>
      </c>
      <c r="K72" s="116">
        <v>191.06</v>
      </c>
      <c r="L72" s="115">
        <v>2974</v>
      </c>
      <c r="M72" s="116">
        <v>171.01</v>
      </c>
      <c r="N72" s="115">
        <v>2500</v>
      </c>
      <c r="O72" s="116">
        <v>196.84</v>
      </c>
      <c r="P72" s="115">
        <v>5357</v>
      </c>
      <c r="Q72" s="116">
        <v>291.74</v>
      </c>
      <c r="R72" s="115">
        <v>31244</v>
      </c>
      <c r="S72" s="114">
        <v>1414.65</v>
      </c>
      <c r="T72" s="115">
        <v>25616</v>
      </c>
      <c r="U72" s="114">
        <v>1427.9</v>
      </c>
      <c r="V72" s="115">
        <v>13155</v>
      </c>
      <c r="W72" s="116">
        <v>759.1</v>
      </c>
      <c r="X72" s="115">
        <v>13156</v>
      </c>
      <c r="Y72" s="116">
        <v>830.8</v>
      </c>
      <c r="Z72" s="115">
        <v>18310</v>
      </c>
      <c r="AA72" s="114">
        <v>1122.81</v>
      </c>
      <c r="AB72" s="115">
        <v>16265</v>
      </c>
      <c r="AC72" s="116">
        <v>880.56</v>
      </c>
      <c r="AD72" s="115">
        <v>7179</v>
      </c>
      <c r="AE72" s="116">
        <v>376.44</v>
      </c>
      <c r="AF72" s="115">
        <v>7924</v>
      </c>
      <c r="AG72" s="116">
        <v>386.09</v>
      </c>
      <c r="AH72" s="115">
        <v>3886</v>
      </c>
      <c r="AI72" s="116">
        <v>250.14</v>
      </c>
      <c r="AJ72" s="115">
        <v>5191</v>
      </c>
      <c r="AK72" s="116">
        <v>325.54000000000002</v>
      </c>
      <c r="AL72" s="115">
        <v>4073</v>
      </c>
      <c r="AM72" s="116">
        <v>269.8</v>
      </c>
      <c r="AN72" s="115">
        <v>5655</v>
      </c>
      <c r="AO72" s="116">
        <v>348.38</v>
      </c>
      <c r="AP72" s="115">
        <v>35880</v>
      </c>
      <c r="AQ72" s="114">
        <v>2406.3000000000002</v>
      </c>
      <c r="AR72" s="115">
        <v>26878</v>
      </c>
      <c r="AS72" s="114">
        <v>2011.76</v>
      </c>
      <c r="AT72" s="115">
        <v>11813</v>
      </c>
      <c r="AU72" s="116">
        <v>960.22</v>
      </c>
      <c r="AV72" s="115">
        <v>13423</v>
      </c>
      <c r="AW72" s="114">
        <v>1106.26</v>
      </c>
      <c r="AX72" s="115">
        <v>13961</v>
      </c>
      <c r="AY72" s="114">
        <v>1054.06</v>
      </c>
      <c r="AZ72" s="115">
        <v>7506</v>
      </c>
      <c r="BA72" s="116">
        <v>479.04</v>
      </c>
      <c r="BB72" s="115">
        <v>12583</v>
      </c>
      <c r="BC72" s="116">
        <v>830.17</v>
      </c>
      <c r="BD72" s="115">
        <v>6931</v>
      </c>
      <c r="BE72" s="116">
        <v>538.26</v>
      </c>
      <c r="BF72" s="115">
        <v>5443</v>
      </c>
      <c r="BG72" s="116">
        <v>458.58</v>
      </c>
      <c r="BH72" s="115">
        <v>4347</v>
      </c>
      <c r="BI72" s="116">
        <v>371.58</v>
      </c>
      <c r="BJ72" s="115">
        <v>3055</v>
      </c>
      <c r="BK72" s="116">
        <v>303.61</v>
      </c>
      <c r="BL72" s="115">
        <v>17190</v>
      </c>
      <c r="BM72" s="114">
        <v>1065.82</v>
      </c>
      <c r="BN72" s="115">
        <v>65190</v>
      </c>
      <c r="BO72" s="114">
        <v>3242.29</v>
      </c>
      <c r="BP72" s="115">
        <v>44058</v>
      </c>
      <c r="BQ72" s="114">
        <v>2301.71</v>
      </c>
      <c r="BR72" s="115">
        <v>21494</v>
      </c>
      <c r="BS72" s="114">
        <v>1217.79</v>
      </c>
      <c r="BT72" s="115">
        <v>20781</v>
      </c>
      <c r="BU72" s="114">
        <v>1178.32</v>
      </c>
      <c r="BV72" s="115">
        <v>28928</v>
      </c>
      <c r="BW72" s="114">
        <v>1647.37</v>
      </c>
      <c r="BX72" s="115">
        <v>17037</v>
      </c>
      <c r="BY72" s="116">
        <v>905.74</v>
      </c>
      <c r="BZ72" s="115">
        <v>5718</v>
      </c>
      <c r="CA72" s="116">
        <v>319.33</v>
      </c>
      <c r="CB72" s="115">
        <v>9464</v>
      </c>
      <c r="CC72" s="116">
        <v>510.66</v>
      </c>
    </row>
    <row r="73" spans="1:81" ht="16.5" customHeight="1" x14ac:dyDescent="0.45">
      <c r="A73" s="362">
        <v>69</v>
      </c>
      <c r="B73" s="357" t="s">
        <v>385</v>
      </c>
      <c r="C73" s="357" t="s">
        <v>167</v>
      </c>
      <c r="D73" s="117">
        <v>11405</v>
      </c>
      <c r="E73" s="118">
        <v>341.13</v>
      </c>
      <c r="F73" s="117">
        <v>1792</v>
      </c>
      <c r="G73" s="118">
        <v>43.84</v>
      </c>
      <c r="H73" s="117">
        <v>2654</v>
      </c>
      <c r="I73" s="118">
        <v>88.57</v>
      </c>
      <c r="J73" s="118">
        <v>949</v>
      </c>
      <c r="K73" s="118">
        <v>38.78</v>
      </c>
      <c r="L73" s="118">
        <v>393</v>
      </c>
      <c r="M73" s="118">
        <v>18.22</v>
      </c>
      <c r="N73" s="118">
        <v>480</v>
      </c>
      <c r="O73" s="118">
        <v>23.89</v>
      </c>
      <c r="P73" s="117">
        <v>3206</v>
      </c>
      <c r="Q73" s="118">
        <v>140.32</v>
      </c>
      <c r="R73" s="117">
        <v>29179</v>
      </c>
      <c r="S73" s="113">
        <v>1278.3399999999999</v>
      </c>
      <c r="T73" s="117">
        <v>23208</v>
      </c>
      <c r="U73" s="113">
        <v>1265.93</v>
      </c>
      <c r="V73" s="117">
        <v>10699</v>
      </c>
      <c r="W73" s="118">
        <v>582.71</v>
      </c>
      <c r="X73" s="117">
        <v>11017</v>
      </c>
      <c r="Y73" s="118">
        <v>671.72</v>
      </c>
      <c r="Z73" s="117">
        <v>15747</v>
      </c>
      <c r="AA73" s="118">
        <v>932.65</v>
      </c>
      <c r="AB73" s="117">
        <v>14277</v>
      </c>
      <c r="AC73" s="118">
        <v>753.99</v>
      </c>
      <c r="AD73" s="117">
        <v>3869</v>
      </c>
      <c r="AE73" s="118">
        <v>210.82</v>
      </c>
      <c r="AF73" s="117">
        <v>3806</v>
      </c>
      <c r="AG73" s="118">
        <v>177.15</v>
      </c>
      <c r="AH73" s="117">
        <v>1460</v>
      </c>
      <c r="AI73" s="118">
        <v>87.47</v>
      </c>
      <c r="AJ73" s="117">
        <v>2869</v>
      </c>
      <c r="AK73" s="118">
        <v>148.58000000000001</v>
      </c>
      <c r="AL73" s="117">
        <v>1961</v>
      </c>
      <c r="AM73" s="118">
        <v>92.18</v>
      </c>
      <c r="AN73" s="117">
        <v>3632</v>
      </c>
      <c r="AO73" s="118">
        <v>210.91</v>
      </c>
      <c r="AP73" s="117">
        <v>34113</v>
      </c>
      <c r="AQ73" s="113">
        <v>2285.62</v>
      </c>
      <c r="AR73" s="117">
        <v>25123</v>
      </c>
      <c r="AS73" s="113">
        <v>1845.07</v>
      </c>
      <c r="AT73" s="117">
        <v>10116</v>
      </c>
      <c r="AU73" s="118">
        <v>781.98</v>
      </c>
      <c r="AV73" s="117">
        <v>11904</v>
      </c>
      <c r="AW73" s="118">
        <v>943.55</v>
      </c>
      <c r="AX73" s="117">
        <v>12398</v>
      </c>
      <c r="AY73" s="118">
        <v>904.75</v>
      </c>
      <c r="AZ73" s="117">
        <v>6540</v>
      </c>
      <c r="BA73" s="118">
        <v>366.79</v>
      </c>
      <c r="BB73" s="117">
        <v>11182</v>
      </c>
      <c r="BC73" s="118">
        <v>714.08</v>
      </c>
      <c r="BD73" s="117">
        <v>3660</v>
      </c>
      <c r="BE73" s="118">
        <v>245.7</v>
      </c>
      <c r="BF73" s="117">
        <v>3041</v>
      </c>
      <c r="BG73" s="118">
        <v>208.9</v>
      </c>
      <c r="BH73" s="117">
        <v>1835</v>
      </c>
      <c r="BI73" s="118">
        <v>118.22</v>
      </c>
      <c r="BJ73" s="117">
        <v>1043</v>
      </c>
      <c r="BK73" s="118">
        <v>78.55</v>
      </c>
      <c r="BL73" s="117">
        <v>15688</v>
      </c>
      <c r="BM73" s="118">
        <v>885.38</v>
      </c>
      <c r="BN73" s="117">
        <v>63043</v>
      </c>
      <c r="BO73" s="113">
        <v>3023.4</v>
      </c>
      <c r="BP73" s="117">
        <v>41940</v>
      </c>
      <c r="BQ73" s="113">
        <v>2077.1</v>
      </c>
      <c r="BR73" s="117">
        <v>19599</v>
      </c>
      <c r="BS73" s="113">
        <v>1003.29</v>
      </c>
      <c r="BT73" s="117">
        <v>19140</v>
      </c>
      <c r="BU73" s="118">
        <v>949.07</v>
      </c>
      <c r="BV73" s="117">
        <v>27224</v>
      </c>
      <c r="BW73" s="113">
        <v>1434.08</v>
      </c>
      <c r="BX73" s="117">
        <v>14295</v>
      </c>
      <c r="BY73" s="118">
        <v>739.07</v>
      </c>
      <c r="BZ73" s="117">
        <v>2741</v>
      </c>
      <c r="CA73" s="118">
        <v>139.62</v>
      </c>
      <c r="CB73" s="117">
        <v>5724</v>
      </c>
      <c r="CC73" s="118">
        <v>288.83999999999997</v>
      </c>
    </row>
    <row r="74" spans="1:81" ht="16.5" customHeight="1" x14ac:dyDescent="0.45">
      <c r="A74" s="363">
        <v>70</v>
      </c>
      <c r="B74" s="358" t="s">
        <v>386</v>
      </c>
      <c r="C74" s="358" t="s">
        <v>167</v>
      </c>
      <c r="D74" s="115">
        <v>3865</v>
      </c>
      <c r="E74" s="116">
        <v>167.39</v>
      </c>
      <c r="F74" s="115">
        <v>6209</v>
      </c>
      <c r="G74" s="116">
        <v>201.17</v>
      </c>
      <c r="H74" s="115">
        <v>5415</v>
      </c>
      <c r="I74" s="116">
        <v>207.37</v>
      </c>
      <c r="J74" s="115">
        <v>2599</v>
      </c>
      <c r="K74" s="116">
        <v>152.28</v>
      </c>
      <c r="L74" s="115">
        <v>2581</v>
      </c>
      <c r="M74" s="116">
        <v>152.79</v>
      </c>
      <c r="N74" s="115">
        <v>2021</v>
      </c>
      <c r="O74" s="116">
        <v>172.94</v>
      </c>
      <c r="P74" s="115">
        <v>2152</v>
      </c>
      <c r="Q74" s="116">
        <v>151.41999999999999</v>
      </c>
      <c r="R74" s="115">
        <v>2065</v>
      </c>
      <c r="S74" s="116">
        <v>136.31</v>
      </c>
      <c r="T74" s="115">
        <v>2408</v>
      </c>
      <c r="U74" s="116">
        <v>161.97</v>
      </c>
      <c r="V74" s="115">
        <v>2456</v>
      </c>
      <c r="W74" s="116">
        <v>176.38</v>
      </c>
      <c r="X74" s="115">
        <v>2139</v>
      </c>
      <c r="Y74" s="116">
        <v>159.08000000000001</v>
      </c>
      <c r="Z74" s="115">
        <v>2563</v>
      </c>
      <c r="AA74" s="116">
        <v>190.16</v>
      </c>
      <c r="AB74" s="115">
        <v>1988</v>
      </c>
      <c r="AC74" s="116">
        <v>126.57</v>
      </c>
      <c r="AD74" s="115">
        <v>3310</v>
      </c>
      <c r="AE74" s="116">
        <v>165.62</v>
      </c>
      <c r="AF74" s="115">
        <v>4117</v>
      </c>
      <c r="AG74" s="116">
        <v>208.94</v>
      </c>
      <c r="AH74" s="115">
        <v>2426</v>
      </c>
      <c r="AI74" s="116">
        <v>162.66999999999999</v>
      </c>
      <c r="AJ74" s="115">
        <v>2322</v>
      </c>
      <c r="AK74" s="116">
        <v>176.96</v>
      </c>
      <c r="AL74" s="115">
        <v>2112</v>
      </c>
      <c r="AM74" s="116">
        <v>177.63</v>
      </c>
      <c r="AN74" s="115">
        <v>2023</v>
      </c>
      <c r="AO74" s="116">
        <v>137.47</v>
      </c>
      <c r="AP74" s="115">
        <v>1767</v>
      </c>
      <c r="AQ74" s="116">
        <v>120.68</v>
      </c>
      <c r="AR74" s="115">
        <v>1755</v>
      </c>
      <c r="AS74" s="116">
        <v>166.69</v>
      </c>
      <c r="AT74" s="115">
        <v>1697</v>
      </c>
      <c r="AU74" s="116">
        <v>178.24</v>
      </c>
      <c r="AV74" s="115">
        <v>1520</v>
      </c>
      <c r="AW74" s="116">
        <v>162.69999999999999</v>
      </c>
      <c r="AX74" s="115">
        <v>1564</v>
      </c>
      <c r="AY74" s="116">
        <v>149.31</v>
      </c>
      <c r="AZ74" s="116">
        <v>966</v>
      </c>
      <c r="BA74" s="116">
        <v>112.24</v>
      </c>
      <c r="BB74" s="115">
        <v>1401</v>
      </c>
      <c r="BC74" s="116">
        <v>116.09</v>
      </c>
      <c r="BD74" s="115">
        <v>3270</v>
      </c>
      <c r="BE74" s="116">
        <v>292.56</v>
      </c>
      <c r="BF74" s="115">
        <v>2403</v>
      </c>
      <c r="BG74" s="116">
        <v>249.68</v>
      </c>
      <c r="BH74" s="115">
        <v>2512</v>
      </c>
      <c r="BI74" s="116">
        <v>253.36</v>
      </c>
      <c r="BJ74" s="115">
        <v>2011</v>
      </c>
      <c r="BK74" s="116">
        <v>225.06</v>
      </c>
      <c r="BL74" s="115">
        <v>1501</v>
      </c>
      <c r="BM74" s="116">
        <v>180.43</v>
      </c>
      <c r="BN74" s="115">
        <v>2147</v>
      </c>
      <c r="BO74" s="116">
        <v>218.89</v>
      </c>
      <c r="BP74" s="115">
        <v>2119</v>
      </c>
      <c r="BQ74" s="116">
        <v>224.61</v>
      </c>
      <c r="BR74" s="115">
        <v>1895</v>
      </c>
      <c r="BS74" s="116">
        <v>214.5</v>
      </c>
      <c r="BT74" s="115">
        <v>1642</v>
      </c>
      <c r="BU74" s="116">
        <v>229.25</v>
      </c>
      <c r="BV74" s="115">
        <v>1704</v>
      </c>
      <c r="BW74" s="116">
        <v>213.29</v>
      </c>
      <c r="BX74" s="115">
        <v>2743</v>
      </c>
      <c r="BY74" s="116">
        <v>166.67</v>
      </c>
      <c r="BZ74" s="115">
        <v>2977</v>
      </c>
      <c r="CA74" s="116">
        <v>179.71</v>
      </c>
      <c r="CB74" s="115">
        <v>3741</v>
      </c>
      <c r="CC74" s="116">
        <v>221.82</v>
      </c>
    </row>
    <row r="75" spans="1:81" ht="16.5" customHeight="1" x14ac:dyDescent="0.45">
      <c r="A75" s="362">
        <v>71</v>
      </c>
      <c r="B75" s="357" t="s">
        <v>387</v>
      </c>
      <c r="C75" s="357" t="s">
        <v>167</v>
      </c>
      <c r="D75" s="117">
        <v>5635</v>
      </c>
      <c r="E75" s="118">
        <v>112.92</v>
      </c>
      <c r="F75" s="117">
        <v>5935</v>
      </c>
      <c r="G75" s="118">
        <v>125.34</v>
      </c>
      <c r="H75" s="117">
        <v>8215</v>
      </c>
      <c r="I75" s="118">
        <v>175.11</v>
      </c>
      <c r="J75" s="117">
        <v>6925</v>
      </c>
      <c r="K75" s="118">
        <v>165.03</v>
      </c>
      <c r="L75" s="117">
        <v>5200</v>
      </c>
      <c r="M75" s="118">
        <v>137.44999999999999</v>
      </c>
      <c r="N75" s="117">
        <v>7329</v>
      </c>
      <c r="O75" s="118">
        <v>223.2</v>
      </c>
      <c r="P75" s="117">
        <v>9239</v>
      </c>
      <c r="Q75" s="118">
        <v>253.88</v>
      </c>
      <c r="R75" s="117">
        <v>9050</v>
      </c>
      <c r="S75" s="118">
        <v>219.91</v>
      </c>
      <c r="T75" s="117">
        <v>10797</v>
      </c>
      <c r="U75" s="118">
        <v>260.11</v>
      </c>
      <c r="V75" s="117">
        <v>8783</v>
      </c>
      <c r="W75" s="118">
        <v>219.49</v>
      </c>
      <c r="X75" s="117">
        <v>7312</v>
      </c>
      <c r="Y75" s="118">
        <v>183.3</v>
      </c>
      <c r="Z75" s="117">
        <v>7433</v>
      </c>
      <c r="AA75" s="118">
        <v>180.02</v>
      </c>
      <c r="AB75" s="117">
        <v>7336</v>
      </c>
      <c r="AC75" s="118">
        <v>164.29</v>
      </c>
      <c r="AD75" s="117">
        <v>7396</v>
      </c>
      <c r="AE75" s="118">
        <v>170.6</v>
      </c>
      <c r="AF75" s="117">
        <v>9774</v>
      </c>
      <c r="AG75" s="118">
        <v>254.78</v>
      </c>
      <c r="AH75" s="117">
        <v>8532</v>
      </c>
      <c r="AI75" s="118">
        <v>267.18</v>
      </c>
      <c r="AJ75" s="117">
        <v>6195</v>
      </c>
      <c r="AK75" s="118">
        <v>197.48</v>
      </c>
      <c r="AL75" s="117">
        <v>7495</v>
      </c>
      <c r="AM75" s="118">
        <v>243.12</v>
      </c>
      <c r="AN75" s="117">
        <v>9167</v>
      </c>
      <c r="AO75" s="118">
        <v>238.97</v>
      </c>
      <c r="AP75" s="117">
        <v>12841</v>
      </c>
      <c r="AQ75" s="118">
        <v>324.89</v>
      </c>
      <c r="AR75" s="117">
        <v>10959</v>
      </c>
      <c r="AS75" s="118">
        <v>253.01</v>
      </c>
      <c r="AT75" s="117">
        <v>8158</v>
      </c>
      <c r="AU75" s="118">
        <v>174.56</v>
      </c>
      <c r="AV75" s="117">
        <v>7026</v>
      </c>
      <c r="AW75" s="118">
        <v>161.31</v>
      </c>
      <c r="AX75" s="117">
        <v>5274</v>
      </c>
      <c r="AY75" s="118">
        <v>141.47</v>
      </c>
      <c r="AZ75" s="117">
        <v>4369</v>
      </c>
      <c r="BA75" s="118">
        <v>171.73</v>
      </c>
      <c r="BB75" s="117">
        <v>7881</v>
      </c>
      <c r="BC75" s="118">
        <v>238.81</v>
      </c>
      <c r="BD75" s="117">
        <v>10314</v>
      </c>
      <c r="BE75" s="118">
        <v>323.95999999999998</v>
      </c>
      <c r="BF75" s="117">
        <v>7037</v>
      </c>
      <c r="BG75" s="118">
        <v>206.01</v>
      </c>
      <c r="BH75" s="117">
        <v>5731</v>
      </c>
      <c r="BI75" s="118">
        <v>185.74</v>
      </c>
      <c r="BJ75" s="117">
        <v>8441</v>
      </c>
      <c r="BK75" s="118">
        <v>243.19</v>
      </c>
      <c r="BL75" s="117">
        <v>12423</v>
      </c>
      <c r="BM75" s="118">
        <v>296.94</v>
      </c>
      <c r="BN75" s="117">
        <v>16599</v>
      </c>
      <c r="BO75" s="118">
        <v>384.22</v>
      </c>
      <c r="BP75" s="117">
        <v>13496</v>
      </c>
      <c r="BQ75" s="118">
        <v>304.68</v>
      </c>
      <c r="BR75" s="117">
        <v>11605</v>
      </c>
      <c r="BS75" s="118">
        <v>256.57</v>
      </c>
      <c r="BT75" s="117">
        <v>12066</v>
      </c>
      <c r="BU75" s="118">
        <v>264.92</v>
      </c>
      <c r="BV75" s="117">
        <v>10867</v>
      </c>
      <c r="BW75" s="118">
        <v>235.09</v>
      </c>
      <c r="BX75" s="117">
        <v>11662</v>
      </c>
      <c r="BY75" s="118">
        <v>273.41000000000003</v>
      </c>
      <c r="BZ75" s="117">
        <v>11729</v>
      </c>
      <c r="CA75" s="118">
        <v>280.79000000000002</v>
      </c>
      <c r="CB75" s="117">
        <v>11278</v>
      </c>
      <c r="CC75" s="118">
        <v>378.89</v>
      </c>
    </row>
    <row r="76" spans="1:81" ht="16.5" customHeight="1" x14ac:dyDescent="0.45">
      <c r="A76" s="363">
        <v>72</v>
      </c>
      <c r="B76" s="358" t="s">
        <v>388</v>
      </c>
      <c r="C76" s="358" t="s">
        <v>167</v>
      </c>
      <c r="D76" s="115">
        <v>14358</v>
      </c>
      <c r="E76" s="116">
        <v>563</v>
      </c>
      <c r="F76" s="115">
        <v>15171</v>
      </c>
      <c r="G76" s="116">
        <v>586.78</v>
      </c>
      <c r="H76" s="115">
        <v>19116</v>
      </c>
      <c r="I76" s="116">
        <v>706.73</v>
      </c>
      <c r="J76" s="115">
        <v>14752</v>
      </c>
      <c r="K76" s="116">
        <v>604.30999999999995</v>
      </c>
      <c r="L76" s="115">
        <v>14763</v>
      </c>
      <c r="M76" s="116">
        <v>671.49</v>
      </c>
      <c r="N76" s="115">
        <v>14391</v>
      </c>
      <c r="O76" s="116">
        <v>679.43</v>
      </c>
      <c r="P76" s="115">
        <v>14194</v>
      </c>
      <c r="Q76" s="116">
        <v>685.26</v>
      </c>
      <c r="R76" s="115">
        <v>13364</v>
      </c>
      <c r="S76" s="116">
        <v>603.69000000000005</v>
      </c>
      <c r="T76" s="115">
        <v>13682</v>
      </c>
      <c r="U76" s="116">
        <v>625.08000000000004</v>
      </c>
      <c r="V76" s="115">
        <v>12930</v>
      </c>
      <c r="W76" s="116">
        <v>621.76</v>
      </c>
      <c r="X76" s="115">
        <v>11219</v>
      </c>
      <c r="Y76" s="116">
        <v>561.85</v>
      </c>
      <c r="Z76" s="115">
        <v>12214</v>
      </c>
      <c r="AA76" s="116">
        <v>592.41</v>
      </c>
      <c r="AB76" s="115">
        <v>12757</v>
      </c>
      <c r="AC76" s="116">
        <v>615.98</v>
      </c>
      <c r="AD76" s="115">
        <v>13941</v>
      </c>
      <c r="AE76" s="116">
        <v>664.4</v>
      </c>
      <c r="AF76" s="115">
        <v>14942</v>
      </c>
      <c r="AG76" s="116">
        <v>740.45</v>
      </c>
      <c r="AH76" s="115">
        <v>14299</v>
      </c>
      <c r="AI76" s="116">
        <v>693.24</v>
      </c>
      <c r="AJ76" s="115">
        <v>13439</v>
      </c>
      <c r="AK76" s="116">
        <v>712.89</v>
      </c>
      <c r="AL76" s="115">
        <v>13181</v>
      </c>
      <c r="AM76" s="116">
        <v>716.75</v>
      </c>
      <c r="AN76" s="115">
        <v>12895</v>
      </c>
      <c r="AO76" s="116">
        <v>684.14</v>
      </c>
      <c r="AP76" s="115">
        <v>13212</v>
      </c>
      <c r="AQ76" s="116">
        <v>673.7</v>
      </c>
      <c r="AR76" s="115">
        <v>13284</v>
      </c>
      <c r="AS76" s="116">
        <v>638.07000000000005</v>
      </c>
      <c r="AT76" s="115">
        <v>12874</v>
      </c>
      <c r="AU76" s="116">
        <v>656.82</v>
      </c>
      <c r="AV76" s="115">
        <v>12668</v>
      </c>
      <c r="AW76" s="116">
        <v>650.66999999999996</v>
      </c>
      <c r="AX76" s="115">
        <v>11736</v>
      </c>
      <c r="AY76" s="116">
        <v>625.92999999999995</v>
      </c>
      <c r="AZ76" s="115">
        <v>14492</v>
      </c>
      <c r="BA76" s="116">
        <v>686.49</v>
      </c>
      <c r="BB76" s="115">
        <v>15594</v>
      </c>
      <c r="BC76" s="116">
        <v>744.4</v>
      </c>
      <c r="BD76" s="115">
        <v>17681</v>
      </c>
      <c r="BE76" s="116">
        <v>845.39</v>
      </c>
      <c r="BF76" s="115">
        <v>14844</v>
      </c>
      <c r="BG76" s="116">
        <v>730.19</v>
      </c>
      <c r="BH76" s="115">
        <v>15123</v>
      </c>
      <c r="BI76" s="116">
        <v>717.75</v>
      </c>
      <c r="BJ76" s="115">
        <v>14771</v>
      </c>
      <c r="BK76" s="116">
        <v>790.75</v>
      </c>
      <c r="BL76" s="115">
        <v>15302</v>
      </c>
      <c r="BM76" s="116">
        <v>751.44</v>
      </c>
      <c r="BN76" s="115">
        <v>15792</v>
      </c>
      <c r="BO76" s="116">
        <v>769.58</v>
      </c>
      <c r="BP76" s="115">
        <v>14654</v>
      </c>
      <c r="BQ76" s="116">
        <v>706.56</v>
      </c>
      <c r="BR76" s="115">
        <v>13456</v>
      </c>
      <c r="BS76" s="116">
        <v>698.46</v>
      </c>
      <c r="BT76" s="115">
        <v>14848</v>
      </c>
      <c r="BU76" s="116">
        <v>817.09</v>
      </c>
      <c r="BV76" s="115">
        <v>13659</v>
      </c>
      <c r="BW76" s="116">
        <v>713.65</v>
      </c>
      <c r="BX76" s="115">
        <v>16743</v>
      </c>
      <c r="BY76" s="116">
        <v>769.64</v>
      </c>
      <c r="BZ76" s="115">
        <v>17373</v>
      </c>
      <c r="CA76" s="116">
        <v>814.33</v>
      </c>
      <c r="CB76" s="115">
        <v>18343</v>
      </c>
      <c r="CC76" s="116">
        <v>904.74</v>
      </c>
    </row>
    <row r="77" spans="1:81" ht="16.5" customHeight="1" x14ac:dyDescent="0.45">
      <c r="A77" s="362">
        <v>73</v>
      </c>
      <c r="B77" s="357" t="s">
        <v>389</v>
      </c>
      <c r="C77" s="357" t="s">
        <v>167</v>
      </c>
      <c r="D77" s="117">
        <v>8686</v>
      </c>
      <c r="E77" s="118">
        <v>286.25</v>
      </c>
      <c r="F77" s="117">
        <v>9551</v>
      </c>
      <c r="G77" s="118">
        <v>297.99</v>
      </c>
      <c r="H77" s="117">
        <v>11877</v>
      </c>
      <c r="I77" s="118">
        <v>335.14</v>
      </c>
      <c r="J77" s="117">
        <v>8805</v>
      </c>
      <c r="K77" s="118">
        <v>286.16000000000003</v>
      </c>
      <c r="L77" s="117">
        <v>7821</v>
      </c>
      <c r="M77" s="118">
        <v>285.69</v>
      </c>
      <c r="N77" s="117">
        <v>7719</v>
      </c>
      <c r="O77" s="118">
        <v>271.39</v>
      </c>
      <c r="P77" s="117">
        <v>7150</v>
      </c>
      <c r="Q77" s="118">
        <v>267.93</v>
      </c>
      <c r="R77" s="117">
        <v>7480</v>
      </c>
      <c r="S77" s="118">
        <v>273.33</v>
      </c>
      <c r="T77" s="117">
        <v>7274</v>
      </c>
      <c r="U77" s="118">
        <v>275.20999999999998</v>
      </c>
      <c r="V77" s="117">
        <v>6770</v>
      </c>
      <c r="W77" s="118">
        <v>274.92</v>
      </c>
      <c r="X77" s="117">
        <v>5959</v>
      </c>
      <c r="Y77" s="118">
        <v>260.67</v>
      </c>
      <c r="Z77" s="117">
        <v>6861</v>
      </c>
      <c r="AA77" s="118">
        <v>295.52</v>
      </c>
      <c r="AB77" s="117">
        <v>7540</v>
      </c>
      <c r="AC77" s="118">
        <v>311.77999999999997</v>
      </c>
      <c r="AD77" s="117">
        <v>8617</v>
      </c>
      <c r="AE77" s="118">
        <v>341.66</v>
      </c>
      <c r="AF77" s="117">
        <v>7503</v>
      </c>
      <c r="AG77" s="118">
        <v>325.10000000000002</v>
      </c>
      <c r="AH77" s="117">
        <v>8024</v>
      </c>
      <c r="AI77" s="118">
        <v>332.18</v>
      </c>
      <c r="AJ77" s="117">
        <v>7252</v>
      </c>
      <c r="AK77" s="118">
        <v>322.95</v>
      </c>
      <c r="AL77" s="117">
        <v>6098</v>
      </c>
      <c r="AM77" s="118">
        <v>283.55</v>
      </c>
      <c r="AN77" s="117">
        <v>6034</v>
      </c>
      <c r="AO77" s="118">
        <v>269.08999999999997</v>
      </c>
      <c r="AP77" s="117">
        <v>6560</v>
      </c>
      <c r="AQ77" s="118">
        <v>274.56</v>
      </c>
      <c r="AR77" s="117">
        <v>7201</v>
      </c>
      <c r="AS77" s="118">
        <v>283.68</v>
      </c>
      <c r="AT77" s="117">
        <v>6701</v>
      </c>
      <c r="AU77" s="118">
        <v>315.91000000000003</v>
      </c>
      <c r="AV77" s="117">
        <v>6451</v>
      </c>
      <c r="AW77" s="118">
        <v>301.02</v>
      </c>
      <c r="AX77" s="117">
        <v>6255</v>
      </c>
      <c r="AY77" s="118">
        <v>303.23</v>
      </c>
      <c r="AZ77" s="117">
        <v>6941</v>
      </c>
      <c r="BA77" s="118">
        <v>292.81</v>
      </c>
      <c r="BB77" s="117">
        <v>8321</v>
      </c>
      <c r="BC77" s="118">
        <v>335.11</v>
      </c>
      <c r="BD77" s="117">
        <v>9548</v>
      </c>
      <c r="BE77" s="118">
        <v>361.34</v>
      </c>
      <c r="BF77" s="117">
        <v>7402</v>
      </c>
      <c r="BG77" s="118">
        <v>319.55</v>
      </c>
      <c r="BH77" s="117">
        <v>7063</v>
      </c>
      <c r="BI77" s="118">
        <v>321.86</v>
      </c>
      <c r="BJ77" s="117">
        <v>6847</v>
      </c>
      <c r="BK77" s="118">
        <v>287.8</v>
      </c>
      <c r="BL77" s="117">
        <v>7771</v>
      </c>
      <c r="BM77" s="118">
        <v>286.36</v>
      </c>
      <c r="BN77" s="117">
        <v>8738</v>
      </c>
      <c r="BO77" s="118">
        <v>314.70999999999998</v>
      </c>
      <c r="BP77" s="117">
        <v>7702</v>
      </c>
      <c r="BQ77" s="118">
        <v>302.66000000000003</v>
      </c>
      <c r="BR77" s="117">
        <v>6626</v>
      </c>
      <c r="BS77" s="118">
        <v>306.44</v>
      </c>
      <c r="BT77" s="117">
        <v>7190</v>
      </c>
      <c r="BU77" s="118">
        <v>354.33</v>
      </c>
      <c r="BV77" s="117">
        <v>7515</v>
      </c>
      <c r="BW77" s="118">
        <v>362.18</v>
      </c>
      <c r="BX77" s="117">
        <v>9113</v>
      </c>
      <c r="BY77" s="118">
        <v>392.63</v>
      </c>
      <c r="BZ77" s="117">
        <v>9018</v>
      </c>
      <c r="CA77" s="118">
        <v>387.03</v>
      </c>
      <c r="CB77" s="117">
        <v>9086</v>
      </c>
      <c r="CC77" s="118">
        <v>374.74</v>
      </c>
    </row>
    <row r="78" spans="1:81" ht="16.5" customHeight="1" x14ac:dyDescent="0.45">
      <c r="A78" s="363">
        <v>74</v>
      </c>
      <c r="B78" s="358" t="s">
        <v>390</v>
      </c>
      <c r="C78" s="358" t="s">
        <v>167</v>
      </c>
      <c r="D78" s="116">
        <v>179</v>
      </c>
      <c r="E78" s="116">
        <v>12.57</v>
      </c>
      <c r="F78" s="116">
        <v>297</v>
      </c>
      <c r="G78" s="116">
        <v>16.61</v>
      </c>
      <c r="H78" s="116">
        <v>275</v>
      </c>
      <c r="I78" s="116">
        <v>16.54</v>
      </c>
      <c r="J78" s="116">
        <v>230</v>
      </c>
      <c r="K78" s="116">
        <v>14.53</v>
      </c>
      <c r="L78" s="116">
        <v>224</v>
      </c>
      <c r="M78" s="116">
        <v>14.18</v>
      </c>
      <c r="N78" s="116">
        <v>230</v>
      </c>
      <c r="O78" s="116">
        <v>16.04</v>
      </c>
      <c r="P78" s="116">
        <v>247</v>
      </c>
      <c r="Q78" s="116">
        <v>16.05</v>
      </c>
      <c r="R78" s="116">
        <v>261</v>
      </c>
      <c r="S78" s="116">
        <v>15.34</v>
      </c>
      <c r="T78" s="116">
        <v>203</v>
      </c>
      <c r="U78" s="116">
        <v>14.58</v>
      </c>
      <c r="V78" s="116">
        <v>233</v>
      </c>
      <c r="W78" s="116">
        <v>11.11</v>
      </c>
      <c r="X78" s="116">
        <v>144</v>
      </c>
      <c r="Y78" s="116">
        <v>8.6300000000000008</v>
      </c>
      <c r="Z78" s="116">
        <v>206</v>
      </c>
      <c r="AA78" s="116">
        <v>13.35</v>
      </c>
      <c r="AB78" s="116">
        <v>202</v>
      </c>
      <c r="AC78" s="116">
        <v>14.77</v>
      </c>
      <c r="AD78" s="116">
        <v>205</v>
      </c>
      <c r="AE78" s="116">
        <v>14.31</v>
      </c>
      <c r="AF78" s="116">
        <v>211</v>
      </c>
      <c r="AG78" s="116">
        <v>13.71</v>
      </c>
      <c r="AH78" s="116">
        <v>169</v>
      </c>
      <c r="AI78" s="116">
        <v>9.68</v>
      </c>
      <c r="AJ78" s="116">
        <v>155</v>
      </c>
      <c r="AK78" s="116">
        <v>10.220000000000001</v>
      </c>
      <c r="AL78" s="116">
        <v>182</v>
      </c>
      <c r="AM78" s="116">
        <v>13.44</v>
      </c>
      <c r="AN78" s="116">
        <v>198</v>
      </c>
      <c r="AO78" s="116">
        <v>15.29</v>
      </c>
      <c r="AP78" s="116">
        <v>210</v>
      </c>
      <c r="AQ78" s="116">
        <v>15.38</v>
      </c>
      <c r="AR78" s="116">
        <v>200</v>
      </c>
      <c r="AS78" s="116">
        <v>14.46</v>
      </c>
      <c r="AT78" s="116">
        <v>218</v>
      </c>
      <c r="AU78" s="116">
        <v>12.47</v>
      </c>
      <c r="AV78" s="116">
        <v>175</v>
      </c>
      <c r="AW78" s="116">
        <v>9.36</v>
      </c>
      <c r="AX78" s="116">
        <v>172</v>
      </c>
      <c r="AY78" s="116">
        <v>11.9</v>
      </c>
      <c r="AZ78" s="116">
        <v>212</v>
      </c>
      <c r="BA78" s="116">
        <v>17.16</v>
      </c>
      <c r="BB78" s="116">
        <v>191</v>
      </c>
      <c r="BC78" s="116">
        <v>18.54</v>
      </c>
      <c r="BD78" s="116">
        <v>195</v>
      </c>
      <c r="BE78" s="116">
        <v>17.14</v>
      </c>
      <c r="BF78" s="116">
        <v>193</v>
      </c>
      <c r="BG78" s="116">
        <v>14.24</v>
      </c>
      <c r="BH78" s="116">
        <v>213</v>
      </c>
      <c r="BI78" s="116">
        <v>15.77</v>
      </c>
      <c r="BJ78" s="116">
        <v>186</v>
      </c>
      <c r="BK78" s="116">
        <v>13.27</v>
      </c>
      <c r="BL78" s="116">
        <v>194</v>
      </c>
      <c r="BM78" s="116">
        <v>14.65</v>
      </c>
      <c r="BN78" s="116">
        <v>195</v>
      </c>
      <c r="BO78" s="116">
        <v>14.96</v>
      </c>
      <c r="BP78" s="116">
        <v>188</v>
      </c>
      <c r="BQ78" s="116">
        <v>13.06</v>
      </c>
      <c r="BR78" s="116">
        <v>169</v>
      </c>
      <c r="BS78" s="116">
        <v>10.39</v>
      </c>
      <c r="BT78" s="116">
        <v>172</v>
      </c>
      <c r="BU78" s="116">
        <v>9.36</v>
      </c>
      <c r="BV78" s="116">
        <v>158</v>
      </c>
      <c r="BW78" s="116">
        <v>10.63</v>
      </c>
      <c r="BX78" s="116">
        <v>203</v>
      </c>
      <c r="BY78" s="116">
        <v>17.079999999999998</v>
      </c>
      <c r="BZ78" s="116">
        <v>182</v>
      </c>
      <c r="CA78" s="116">
        <v>14.62</v>
      </c>
      <c r="CB78" s="116">
        <v>216</v>
      </c>
      <c r="CC78" s="116">
        <v>15.1</v>
      </c>
    </row>
    <row r="79" spans="1:81" ht="16.5" customHeight="1" x14ac:dyDescent="0.45">
      <c r="A79" s="362">
        <v>75</v>
      </c>
      <c r="B79" s="357" t="s">
        <v>391</v>
      </c>
      <c r="C79" s="357" t="s">
        <v>167</v>
      </c>
      <c r="D79" s="117">
        <v>2729</v>
      </c>
      <c r="E79" s="118">
        <v>39.32</v>
      </c>
      <c r="F79" s="117">
        <v>3495</v>
      </c>
      <c r="G79" s="118">
        <v>52.39</v>
      </c>
      <c r="H79" s="117">
        <v>4861</v>
      </c>
      <c r="I79" s="118">
        <v>62.31</v>
      </c>
      <c r="J79" s="117">
        <v>2425</v>
      </c>
      <c r="K79" s="118">
        <v>34.340000000000003</v>
      </c>
      <c r="L79" s="117">
        <v>2260</v>
      </c>
      <c r="M79" s="118">
        <v>26.21</v>
      </c>
      <c r="N79" s="117">
        <v>1862</v>
      </c>
      <c r="O79" s="118">
        <v>20.260000000000002</v>
      </c>
      <c r="P79" s="118">
        <v>713</v>
      </c>
      <c r="Q79" s="118">
        <v>8.02</v>
      </c>
      <c r="R79" s="118">
        <v>756</v>
      </c>
      <c r="S79" s="118">
        <v>8.58</v>
      </c>
      <c r="T79" s="118">
        <v>674</v>
      </c>
      <c r="U79" s="118">
        <v>9.5299999999999994</v>
      </c>
      <c r="V79" s="118">
        <v>508</v>
      </c>
      <c r="W79" s="118">
        <v>8.17</v>
      </c>
      <c r="X79" s="118">
        <v>98</v>
      </c>
      <c r="Y79" s="118">
        <v>2.2000000000000002</v>
      </c>
      <c r="Z79" s="117">
        <v>1079</v>
      </c>
      <c r="AA79" s="118">
        <v>24.86</v>
      </c>
      <c r="AB79" s="117">
        <v>1876</v>
      </c>
      <c r="AC79" s="118">
        <v>32.450000000000003</v>
      </c>
      <c r="AD79" s="117">
        <v>3022</v>
      </c>
      <c r="AE79" s="118">
        <v>57.89</v>
      </c>
      <c r="AF79" s="117">
        <v>1482</v>
      </c>
      <c r="AG79" s="118">
        <v>26.07</v>
      </c>
      <c r="AH79" s="117">
        <v>1533</v>
      </c>
      <c r="AI79" s="118">
        <v>31.4</v>
      </c>
      <c r="AJ79" s="117">
        <v>1810</v>
      </c>
      <c r="AK79" s="118">
        <v>37.21</v>
      </c>
      <c r="AL79" s="118">
        <v>855</v>
      </c>
      <c r="AM79" s="118">
        <v>13.84</v>
      </c>
      <c r="AN79" s="118">
        <v>524</v>
      </c>
      <c r="AO79" s="118">
        <v>8.89</v>
      </c>
      <c r="AP79" s="118">
        <v>436</v>
      </c>
      <c r="AQ79" s="118">
        <v>9.6300000000000008</v>
      </c>
      <c r="AR79" s="118">
        <v>827</v>
      </c>
      <c r="AS79" s="118">
        <v>12.52</v>
      </c>
      <c r="AT79" s="118">
        <v>178</v>
      </c>
      <c r="AU79" s="118">
        <v>4.8600000000000003</v>
      </c>
      <c r="AV79" s="118">
        <v>193</v>
      </c>
      <c r="AW79" s="118">
        <v>3.49</v>
      </c>
      <c r="AX79" s="118">
        <v>754</v>
      </c>
      <c r="AY79" s="118">
        <v>18.29</v>
      </c>
      <c r="AZ79" s="117">
        <v>1627</v>
      </c>
      <c r="BA79" s="118">
        <v>34.590000000000003</v>
      </c>
      <c r="BB79" s="117">
        <v>2881</v>
      </c>
      <c r="BC79" s="118">
        <v>66.67</v>
      </c>
      <c r="BD79" s="117">
        <v>3304</v>
      </c>
      <c r="BE79" s="118">
        <v>64.33</v>
      </c>
      <c r="BF79" s="117">
        <v>1682</v>
      </c>
      <c r="BG79" s="118">
        <v>29.63</v>
      </c>
      <c r="BH79" s="117">
        <v>1167</v>
      </c>
      <c r="BI79" s="118">
        <v>31.8</v>
      </c>
      <c r="BJ79" s="118">
        <v>963</v>
      </c>
      <c r="BK79" s="118">
        <v>19.559999999999999</v>
      </c>
      <c r="BL79" s="117">
        <v>1013</v>
      </c>
      <c r="BM79" s="118">
        <v>15.89</v>
      </c>
      <c r="BN79" s="118">
        <v>137</v>
      </c>
      <c r="BO79" s="118">
        <v>5.6</v>
      </c>
      <c r="BP79" s="118">
        <v>142</v>
      </c>
      <c r="BQ79" s="118">
        <v>4.2699999999999996</v>
      </c>
      <c r="BR79" s="118">
        <v>223</v>
      </c>
      <c r="BS79" s="118">
        <v>5.57</v>
      </c>
      <c r="BT79" s="118">
        <v>524</v>
      </c>
      <c r="BU79" s="118">
        <v>9.2200000000000006</v>
      </c>
      <c r="BV79" s="118">
        <v>360</v>
      </c>
      <c r="BW79" s="118">
        <v>12.58</v>
      </c>
      <c r="BX79" s="117">
        <v>1676</v>
      </c>
      <c r="BY79" s="118">
        <v>40.01</v>
      </c>
      <c r="BZ79" s="117">
        <v>2242</v>
      </c>
      <c r="CA79" s="118">
        <v>46.66</v>
      </c>
      <c r="CB79" s="117">
        <v>2336</v>
      </c>
      <c r="CC79" s="118">
        <v>40.08</v>
      </c>
    </row>
    <row r="80" spans="1:81" ht="16.5" customHeight="1" x14ac:dyDescent="0.45">
      <c r="A80" s="363">
        <v>76</v>
      </c>
      <c r="B80" s="358" t="s">
        <v>392</v>
      </c>
      <c r="C80" s="358" t="s">
        <v>167</v>
      </c>
      <c r="D80" s="115">
        <v>1447</v>
      </c>
      <c r="E80" s="116">
        <v>12.41</v>
      </c>
      <c r="F80" s="115">
        <v>1086</v>
      </c>
      <c r="G80" s="116">
        <v>12.74</v>
      </c>
      <c r="H80" s="115">
        <v>1251</v>
      </c>
      <c r="I80" s="116">
        <v>13.82</v>
      </c>
      <c r="J80" s="115">
        <v>1049</v>
      </c>
      <c r="K80" s="116">
        <v>11.09</v>
      </c>
      <c r="L80" s="115">
        <v>1061</v>
      </c>
      <c r="M80" s="116">
        <v>11.99</v>
      </c>
      <c r="N80" s="115">
        <v>1044</v>
      </c>
      <c r="O80" s="116">
        <v>10.63</v>
      </c>
      <c r="P80" s="115">
        <v>1680</v>
      </c>
      <c r="Q80" s="116">
        <v>29.39</v>
      </c>
      <c r="R80" s="115">
        <v>1218</v>
      </c>
      <c r="S80" s="116">
        <v>17.850000000000001</v>
      </c>
      <c r="T80" s="115">
        <v>1143</v>
      </c>
      <c r="U80" s="116">
        <v>14.04</v>
      </c>
      <c r="V80" s="115">
        <v>1277</v>
      </c>
      <c r="W80" s="116">
        <v>15.52</v>
      </c>
      <c r="X80" s="115">
        <v>1223</v>
      </c>
      <c r="Y80" s="116">
        <v>16.760000000000002</v>
      </c>
      <c r="Z80" s="116">
        <v>956</v>
      </c>
      <c r="AA80" s="116">
        <v>10.47</v>
      </c>
      <c r="AB80" s="116">
        <v>789</v>
      </c>
      <c r="AC80" s="116">
        <v>8.02</v>
      </c>
      <c r="AD80" s="116">
        <v>863</v>
      </c>
      <c r="AE80" s="116">
        <v>11.68</v>
      </c>
      <c r="AF80" s="116">
        <v>985</v>
      </c>
      <c r="AG80" s="116">
        <v>14.68</v>
      </c>
      <c r="AH80" s="116">
        <v>703</v>
      </c>
      <c r="AI80" s="116">
        <v>9.1</v>
      </c>
      <c r="AJ80" s="116">
        <v>799</v>
      </c>
      <c r="AK80" s="116">
        <v>9.98</v>
      </c>
      <c r="AL80" s="116">
        <v>917</v>
      </c>
      <c r="AM80" s="116">
        <v>15.08</v>
      </c>
      <c r="AN80" s="116">
        <v>829</v>
      </c>
      <c r="AO80" s="116">
        <v>12.31</v>
      </c>
      <c r="AP80" s="116">
        <v>891</v>
      </c>
      <c r="AQ80" s="116">
        <v>11.37</v>
      </c>
      <c r="AR80" s="116">
        <v>827</v>
      </c>
      <c r="AS80" s="116">
        <v>10.71</v>
      </c>
      <c r="AT80" s="116">
        <v>659</v>
      </c>
      <c r="AU80" s="116">
        <v>10.06</v>
      </c>
      <c r="AV80" s="116">
        <v>781</v>
      </c>
      <c r="AW80" s="116">
        <v>11.64</v>
      </c>
      <c r="AX80" s="116">
        <v>695</v>
      </c>
      <c r="AY80" s="116">
        <v>11.26</v>
      </c>
      <c r="AZ80" s="116">
        <v>855</v>
      </c>
      <c r="BA80" s="116">
        <v>16.54</v>
      </c>
      <c r="BB80" s="115">
        <v>1060</v>
      </c>
      <c r="BC80" s="116">
        <v>19.72</v>
      </c>
      <c r="BD80" s="115">
        <v>1166</v>
      </c>
      <c r="BE80" s="116">
        <v>22.88</v>
      </c>
      <c r="BF80" s="116">
        <v>859</v>
      </c>
      <c r="BG80" s="116">
        <v>16.690000000000001</v>
      </c>
      <c r="BH80" s="116">
        <v>868</v>
      </c>
      <c r="BI80" s="116">
        <v>20.82</v>
      </c>
      <c r="BJ80" s="116">
        <v>771</v>
      </c>
      <c r="BK80" s="116">
        <v>11.82</v>
      </c>
      <c r="BL80" s="116">
        <v>935</v>
      </c>
      <c r="BM80" s="116">
        <v>18.73</v>
      </c>
      <c r="BN80" s="115">
        <v>1222</v>
      </c>
      <c r="BO80" s="116">
        <v>33.1</v>
      </c>
      <c r="BP80" s="115">
        <v>1132</v>
      </c>
      <c r="BQ80" s="116">
        <v>37.96</v>
      </c>
      <c r="BR80" s="115">
        <v>1344</v>
      </c>
      <c r="BS80" s="116">
        <v>34.14</v>
      </c>
      <c r="BT80" s="115">
        <v>1858</v>
      </c>
      <c r="BU80" s="116">
        <v>63.84</v>
      </c>
      <c r="BV80" s="115">
        <v>2188</v>
      </c>
      <c r="BW80" s="116">
        <v>71.3</v>
      </c>
      <c r="BX80" s="115">
        <v>2488</v>
      </c>
      <c r="BY80" s="116">
        <v>77.319999999999993</v>
      </c>
      <c r="BZ80" s="115">
        <v>1953</v>
      </c>
      <c r="CA80" s="116">
        <v>72.12</v>
      </c>
      <c r="CB80" s="115">
        <v>1948</v>
      </c>
      <c r="CC80" s="116">
        <v>54.25</v>
      </c>
    </row>
    <row r="81" spans="1:81" ht="16.5" customHeight="1" x14ac:dyDescent="0.45">
      <c r="A81" s="362">
        <v>77</v>
      </c>
      <c r="B81" s="357" t="s">
        <v>393</v>
      </c>
      <c r="C81" s="357" t="s">
        <v>167</v>
      </c>
      <c r="D81" s="118">
        <v>137</v>
      </c>
      <c r="E81" s="118">
        <v>11.09</v>
      </c>
      <c r="F81" s="118">
        <v>481</v>
      </c>
      <c r="G81" s="118">
        <v>14.62</v>
      </c>
      <c r="H81" s="118">
        <v>264</v>
      </c>
      <c r="I81" s="118">
        <v>13.26</v>
      </c>
      <c r="J81" s="118">
        <v>111</v>
      </c>
      <c r="K81" s="118">
        <v>10.32</v>
      </c>
      <c r="L81" s="118">
        <v>152</v>
      </c>
      <c r="M81" s="118">
        <v>13.79</v>
      </c>
      <c r="N81" s="118">
        <v>112</v>
      </c>
      <c r="O81" s="118">
        <v>12.81</v>
      </c>
      <c r="P81" s="118">
        <v>158</v>
      </c>
      <c r="Q81" s="118">
        <v>15.13</v>
      </c>
      <c r="R81" s="118">
        <v>152</v>
      </c>
      <c r="S81" s="118">
        <v>12.83</v>
      </c>
      <c r="T81" s="118">
        <v>110</v>
      </c>
      <c r="U81" s="118">
        <v>10.44</v>
      </c>
      <c r="V81" s="118">
        <v>109</v>
      </c>
      <c r="W81" s="118">
        <v>10.47</v>
      </c>
      <c r="X81" s="118">
        <v>69</v>
      </c>
      <c r="Y81" s="118">
        <v>7.65</v>
      </c>
      <c r="Z81" s="118">
        <v>80</v>
      </c>
      <c r="AA81" s="118">
        <v>8.4700000000000006</v>
      </c>
      <c r="AB81" s="118">
        <v>157</v>
      </c>
      <c r="AC81" s="118">
        <v>13</v>
      </c>
      <c r="AD81" s="118">
        <v>86</v>
      </c>
      <c r="AE81" s="118">
        <v>9.4499999999999993</v>
      </c>
      <c r="AF81" s="118">
        <v>100</v>
      </c>
      <c r="AG81" s="118">
        <v>10.45</v>
      </c>
      <c r="AH81" s="118">
        <v>109</v>
      </c>
      <c r="AI81" s="118">
        <v>10.84</v>
      </c>
      <c r="AJ81" s="118">
        <v>116</v>
      </c>
      <c r="AK81" s="118">
        <v>12.55</v>
      </c>
      <c r="AL81" s="118">
        <v>128</v>
      </c>
      <c r="AM81" s="118">
        <v>14.56</v>
      </c>
      <c r="AN81" s="118">
        <v>115</v>
      </c>
      <c r="AO81" s="118">
        <v>14.9</v>
      </c>
      <c r="AP81" s="118">
        <v>110</v>
      </c>
      <c r="AQ81" s="118">
        <v>14.54</v>
      </c>
      <c r="AR81" s="118">
        <v>77</v>
      </c>
      <c r="AS81" s="118">
        <v>10.34</v>
      </c>
      <c r="AT81" s="118">
        <v>96</v>
      </c>
      <c r="AU81" s="118">
        <v>12.26</v>
      </c>
      <c r="AV81" s="118">
        <v>74</v>
      </c>
      <c r="AW81" s="118">
        <v>9.9700000000000006</v>
      </c>
      <c r="AX81" s="118">
        <v>97</v>
      </c>
      <c r="AY81" s="118">
        <v>10.29</v>
      </c>
      <c r="AZ81" s="118">
        <v>133</v>
      </c>
      <c r="BA81" s="118">
        <v>10.84</v>
      </c>
      <c r="BB81" s="118">
        <v>199</v>
      </c>
      <c r="BC81" s="118">
        <v>12.63</v>
      </c>
      <c r="BD81" s="118">
        <v>186</v>
      </c>
      <c r="BE81" s="118">
        <v>13.32</v>
      </c>
      <c r="BF81" s="118">
        <v>220</v>
      </c>
      <c r="BG81" s="118">
        <v>14.53</v>
      </c>
      <c r="BH81" s="118">
        <v>206</v>
      </c>
      <c r="BI81" s="118">
        <v>14.94</v>
      </c>
      <c r="BJ81" s="118">
        <v>193</v>
      </c>
      <c r="BK81" s="118">
        <v>14.69</v>
      </c>
      <c r="BL81" s="118">
        <v>187</v>
      </c>
      <c r="BM81" s="118">
        <v>13.79</v>
      </c>
      <c r="BN81" s="118">
        <v>193</v>
      </c>
      <c r="BO81" s="118">
        <v>15.2</v>
      </c>
      <c r="BP81" s="118">
        <v>201</v>
      </c>
      <c r="BQ81" s="118">
        <v>13.53</v>
      </c>
      <c r="BR81" s="118">
        <v>166</v>
      </c>
      <c r="BS81" s="118">
        <v>10.84</v>
      </c>
      <c r="BT81" s="118">
        <v>165</v>
      </c>
      <c r="BU81" s="118">
        <v>10.76</v>
      </c>
      <c r="BV81" s="118">
        <v>151</v>
      </c>
      <c r="BW81" s="118">
        <v>10.75</v>
      </c>
      <c r="BX81" s="118">
        <v>169</v>
      </c>
      <c r="BY81" s="118">
        <v>11.71</v>
      </c>
      <c r="BZ81" s="118">
        <v>163</v>
      </c>
      <c r="CA81" s="118">
        <v>11.56</v>
      </c>
      <c r="CB81" s="118">
        <v>178</v>
      </c>
      <c r="CC81" s="118">
        <v>12.04</v>
      </c>
    </row>
    <row r="82" spans="1:81" ht="16.5" customHeight="1" x14ac:dyDescent="0.45">
      <c r="A82" s="363">
        <v>78</v>
      </c>
      <c r="B82" s="358" t="s">
        <v>394</v>
      </c>
      <c r="C82" s="358" t="s">
        <v>167</v>
      </c>
      <c r="D82" s="116">
        <v>192</v>
      </c>
      <c r="E82" s="116">
        <v>21.18</v>
      </c>
      <c r="F82" s="116">
        <v>188</v>
      </c>
      <c r="G82" s="116">
        <v>20.83</v>
      </c>
      <c r="H82" s="116">
        <v>244</v>
      </c>
      <c r="I82" s="116">
        <v>27.81</v>
      </c>
      <c r="J82" s="116">
        <v>278</v>
      </c>
      <c r="K82" s="116">
        <v>31.87</v>
      </c>
      <c r="L82" s="116">
        <v>204</v>
      </c>
      <c r="M82" s="116">
        <v>23.85</v>
      </c>
      <c r="N82" s="116">
        <v>116</v>
      </c>
      <c r="O82" s="116">
        <v>13.66</v>
      </c>
      <c r="P82" s="116">
        <v>75</v>
      </c>
      <c r="Q82" s="116">
        <v>8.93</v>
      </c>
      <c r="R82" s="116">
        <v>37</v>
      </c>
      <c r="S82" s="116">
        <v>4.59</v>
      </c>
      <c r="T82" s="116">
        <v>70</v>
      </c>
      <c r="U82" s="116">
        <v>8.85</v>
      </c>
      <c r="V82" s="116">
        <v>151</v>
      </c>
      <c r="W82" s="116">
        <v>17.11</v>
      </c>
      <c r="X82" s="116">
        <v>223</v>
      </c>
      <c r="Y82" s="116">
        <v>24.92</v>
      </c>
      <c r="Z82" s="116">
        <v>206</v>
      </c>
      <c r="AA82" s="116">
        <v>23.29</v>
      </c>
      <c r="AB82" s="116">
        <v>249</v>
      </c>
      <c r="AC82" s="116">
        <v>28.32</v>
      </c>
      <c r="AD82" s="116">
        <v>275</v>
      </c>
      <c r="AE82" s="116">
        <v>31.77</v>
      </c>
      <c r="AF82" s="116">
        <v>313</v>
      </c>
      <c r="AG82" s="116">
        <v>36.479999999999997</v>
      </c>
      <c r="AH82" s="116">
        <v>334</v>
      </c>
      <c r="AI82" s="116">
        <v>38.36</v>
      </c>
      <c r="AJ82" s="116">
        <v>224</v>
      </c>
      <c r="AK82" s="116">
        <v>26.12</v>
      </c>
      <c r="AL82" s="116">
        <v>95</v>
      </c>
      <c r="AM82" s="116">
        <v>11</v>
      </c>
      <c r="AN82" s="116">
        <v>53</v>
      </c>
      <c r="AO82" s="116">
        <v>6.04</v>
      </c>
      <c r="AP82" s="116">
        <v>31</v>
      </c>
      <c r="AQ82" s="116">
        <v>3.55</v>
      </c>
      <c r="AR82" s="116">
        <v>120</v>
      </c>
      <c r="AS82" s="116">
        <v>14.4</v>
      </c>
      <c r="AT82" s="116">
        <v>326</v>
      </c>
      <c r="AU82" s="116">
        <v>38.21</v>
      </c>
      <c r="AV82" s="116">
        <v>376</v>
      </c>
      <c r="AW82" s="116">
        <v>41.56</v>
      </c>
      <c r="AX82" s="116">
        <v>252</v>
      </c>
      <c r="AY82" s="116">
        <v>27.31</v>
      </c>
      <c r="AZ82" s="116">
        <v>237</v>
      </c>
      <c r="BA82" s="116">
        <v>24.77</v>
      </c>
      <c r="BB82" s="116">
        <v>274</v>
      </c>
      <c r="BC82" s="116">
        <v>27.54</v>
      </c>
      <c r="BD82" s="116">
        <v>328</v>
      </c>
      <c r="BE82" s="116">
        <v>32.869999999999997</v>
      </c>
      <c r="BF82" s="116">
        <v>344</v>
      </c>
      <c r="BG82" s="116">
        <v>35.26</v>
      </c>
      <c r="BH82" s="116">
        <v>262</v>
      </c>
      <c r="BI82" s="116">
        <v>27.02</v>
      </c>
      <c r="BJ82" s="116">
        <v>161</v>
      </c>
      <c r="BK82" s="116">
        <v>16.559999999999999</v>
      </c>
      <c r="BL82" s="116">
        <v>66</v>
      </c>
      <c r="BM82" s="116">
        <v>5.9</v>
      </c>
      <c r="BN82" s="116">
        <v>56</v>
      </c>
      <c r="BO82" s="116">
        <v>4.5599999999999996</v>
      </c>
      <c r="BP82" s="116">
        <v>95</v>
      </c>
      <c r="BQ82" s="116">
        <v>8.7899999999999991</v>
      </c>
      <c r="BR82" s="116">
        <v>206</v>
      </c>
      <c r="BS82" s="116">
        <v>21.52</v>
      </c>
      <c r="BT82" s="116">
        <v>377</v>
      </c>
      <c r="BU82" s="116">
        <v>41.28</v>
      </c>
      <c r="BV82" s="116">
        <v>284</v>
      </c>
      <c r="BW82" s="116">
        <v>30.49</v>
      </c>
      <c r="BX82" s="116">
        <v>262</v>
      </c>
      <c r="BY82" s="116">
        <v>28.42</v>
      </c>
      <c r="BZ82" s="116">
        <v>282</v>
      </c>
      <c r="CA82" s="116">
        <v>30.7</v>
      </c>
      <c r="CB82" s="116">
        <v>318</v>
      </c>
      <c r="CC82" s="116">
        <v>33.130000000000003</v>
      </c>
    </row>
    <row r="83" spans="1:81" ht="16.5" customHeight="1" x14ac:dyDescent="0.45">
      <c r="A83" s="362">
        <v>79</v>
      </c>
      <c r="B83" s="357" t="s">
        <v>395</v>
      </c>
      <c r="C83" s="357" t="s">
        <v>167</v>
      </c>
      <c r="D83" s="118">
        <v>295</v>
      </c>
      <c r="E83" s="118">
        <v>13.82</v>
      </c>
      <c r="F83" s="118">
        <v>246</v>
      </c>
      <c r="G83" s="118">
        <v>13.44</v>
      </c>
      <c r="H83" s="118">
        <v>250</v>
      </c>
      <c r="I83" s="118">
        <v>13.36</v>
      </c>
      <c r="J83" s="118">
        <v>304</v>
      </c>
      <c r="K83" s="118">
        <v>13.47</v>
      </c>
      <c r="L83" s="118">
        <v>245</v>
      </c>
      <c r="M83" s="118">
        <v>12.46</v>
      </c>
      <c r="N83" s="118">
        <v>206</v>
      </c>
      <c r="O83" s="118">
        <v>11.9</v>
      </c>
      <c r="P83" s="118">
        <v>202</v>
      </c>
      <c r="Q83" s="118">
        <v>12.71</v>
      </c>
      <c r="R83" s="118">
        <v>270</v>
      </c>
      <c r="S83" s="118">
        <v>13.92</v>
      </c>
      <c r="T83" s="118">
        <v>284</v>
      </c>
      <c r="U83" s="118">
        <v>15.6</v>
      </c>
      <c r="V83" s="118">
        <v>242</v>
      </c>
      <c r="W83" s="118">
        <v>13.94</v>
      </c>
      <c r="X83" s="118">
        <v>253</v>
      </c>
      <c r="Y83" s="118">
        <v>15.16</v>
      </c>
      <c r="Z83" s="118">
        <v>259</v>
      </c>
      <c r="AA83" s="118">
        <v>17.12</v>
      </c>
      <c r="AB83" s="118">
        <v>256</v>
      </c>
      <c r="AC83" s="118">
        <v>15</v>
      </c>
      <c r="AD83" s="118">
        <v>299</v>
      </c>
      <c r="AE83" s="118">
        <v>16.2</v>
      </c>
      <c r="AF83" s="118">
        <v>267</v>
      </c>
      <c r="AG83" s="118">
        <v>15.39</v>
      </c>
      <c r="AH83" s="118">
        <v>229</v>
      </c>
      <c r="AI83" s="118">
        <v>12.98</v>
      </c>
      <c r="AJ83" s="118">
        <v>203</v>
      </c>
      <c r="AK83" s="118">
        <v>13.07</v>
      </c>
      <c r="AL83" s="118">
        <v>236</v>
      </c>
      <c r="AM83" s="118">
        <v>12.83</v>
      </c>
      <c r="AN83" s="118">
        <v>216</v>
      </c>
      <c r="AO83" s="118">
        <v>12.18</v>
      </c>
      <c r="AP83" s="118">
        <v>246</v>
      </c>
      <c r="AQ83" s="118">
        <v>12.99</v>
      </c>
      <c r="AR83" s="118">
        <v>223</v>
      </c>
      <c r="AS83" s="118">
        <v>11.91</v>
      </c>
      <c r="AT83" s="118">
        <v>246</v>
      </c>
      <c r="AU83" s="118">
        <v>12.55</v>
      </c>
      <c r="AV83" s="118">
        <v>244</v>
      </c>
      <c r="AW83" s="118">
        <v>12.38</v>
      </c>
      <c r="AX83" s="118">
        <v>269</v>
      </c>
      <c r="AY83" s="118">
        <v>13.08</v>
      </c>
      <c r="AZ83" s="118">
        <v>297</v>
      </c>
      <c r="BA83" s="118">
        <v>15.05</v>
      </c>
      <c r="BB83" s="118">
        <v>250</v>
      </c>
      <c r="BC83" s="118">
        <v>12.31</v>
      </c>
      <c r="BD83" s="118">
        <v>272</v>
      </c>
      <c r="BE83" s="118">
        <v>13.15</v>
      </c>
      <c r="BF83" s="118">
        <v>243</v>
      </c>
      <c r="BG83" s="118">
        <v>11.16</v>
      </c>
      <c r="BH83" s="118">
        <v>273</v>
      </c>
      <c r="BI83" s="118">
        <v>12.8</v>
      </c>
      <c r="BJ83" s="118">
        <v>263</v>
      </c>
      <c r="BK83" s="118">
        <v>11.67</v>
      </c>
      <c r="BL83" s="118">
        <v>284</v>
      </c>
      <c r="BM83" s="118">
        <v>12.31</v>
      </c>
      <c r="BN83" s="118">
        <v>281</v>
      </c>
      <c r="BO83" s="118">
        <v>12.9</v>
      </c>
      <c r="BP83" s="118">
        <v>189</v>
      </c>
      <c r="BQ83" s="118">
        <v>10.220000000000001</v>
      </c>
      <c r="BR83" s="118">
        <v>275</v>
      </c>
      <c r="BS83" s="118">
        <v>13.28</v>
      </c>
      <c r="BT83" s="118">
        <v>208</v>
      </c>
      <c r="BU83" s="118">
        <v>11.22</v>
      </c>
      <c r="BV83" s="118">
        <v>261</v>
      </c>
      <c r="BW83" s="118">
        <v>12.51</v>
      </c>
      <c r="BX83" s="118">
        <v>226</v>
      </c>
      <c r="BY83" s="118">
        <v>10.96</v>
      </c>
      <c r="BZ83" s="118">
        <v>304</v>
      </c>
      <c r="CA83" s="118">
        <v>15.28</v>
      </c>
      <c r="CB83" s="118">
        <v>279</v>
      </c>
      <c r="CC83" s="118">
        <v>11.96</v>
      </c>
    </row>
    <row r="84" spans="1:81" ht="16.5" customHeight="1" x14ac:dyDescent="0.45">
      <c r="A84" s="363">
        <v>80</v>
      </c>
      <c r="B84" s="358" t="s">
        <v>924</v>
      </c>
      <c r="C84" s="358" t="s">
        <v>167</v>
      </c>
      <c r="D84" s="115">
        <v>3707</v>
      </c>
      <c r="E84" s="116">
        <v>175.85</v>
      </c>
      <c r="F84" s="115">
        <v>3758</v>
      </c>
      <c r="G84" s="116">
        <v>167.35</v>
      </c>
      <c r="H84" s="115">
        <v>4734</v>
      </c>
      <c r="I84" s="116">
        <v>188.03</v>
      </c>
      <c r="J84" s="115">
        <v>4407</v>
      </c>
      <c r="K84" s="116">
        <v>170.54</v>
      </c>
      <c r="L84" s="115">
        <v>3675</v>
      </c>
      <c r="M84" s="116">
        <v>183.21</v>
      </c>
      <c r="N84" s="115">
        <v>4149</v>
      </c>
      <c r="O84" s="116">
        <v>186.09</v>
      </c>
      <c r="P84" s="115">
        <v>4075</v>
      </c>
      <c r="Q84" s="116">
        <v>177.7</v>
      </c>
      <c r="R84" s="115">
        <v>4787</v>
      </c>
      <c r="S84" s="116">
        <v>200.23</v>
      </c>
      <c r="T84" s="115">
        <v>4790</v>
      </c>
      <c r="U84" s="116">
        <v>202.18</v>
      </c>
      <c r="V84" s="115">
        <v>4250</v>
      </c>
      <c r="W84" s="116">
        <v>198.61</v>
      </c>
      <c r="X84" s="115">
        <v>3949</v>
      </c>
      <c r="Y84" s="116">
        <v>185.36</v>
      </c>
      <c r="Z84" s="115">
        <v>4074</v>
      </c>
      <c r="AA84" s="116">
        <v>197.96</v>
      </c>
      <c r="AB84" s="115">
        <v>4010</v>
      </c>
      <c r="AC84" s="116">
        <v>200.23</v>
      </c>
      <c r="AD84" s="115">
        <v>3867</v>
      </c>
      <c r="AE84" s="116">
        <v>200.35</v>
      </c>
      <c r="AF84" s="115">
        <v>4146</v>
      </c>
      <c r="AG84" s="116">
        <v>208.32</v>
      </c>
      <c r="AH84" s="115">
        <v>4946</v>
      </c>
      <c r="AI84" s="116">
        <v>219.82</v>
      </c>
      <c r="AJ84" s="115">
        <v>3944</v>
      </c>
      <c r="AK84" s="116">
        <v>213.81</v>
      </c>
      <c r="AL84" s="115">
        <v>3685</v>
      </c>
      <c r="AM84" s="116">
        <v>202.8</v>
      </c>
      <c r="AN84" s="115">
        <v>4099</v>
      </c>
      <c r="AO84" s="116">
        <v>199.48</v>
      </c>
      <c r="AP84" s="115">
        <v>4637</v>
      </c>
      <c r="AQ84" s="116">
        <v>207.09</v>
      </c>
      <c r="AR84" s="115">
        <v>4926</v>
      </c>
      <c r="AS84" s="116">
        <v>209.35</v>
      </c>
      <c r="AT84" s="115">
        <v>4978</v>
      </c>
      <c r="AU84" s="116">
        <v>225.51</v>
      </c>
      <c r="AV84" s="115">
        <v>4609</v>
      </c>
      <c r="AW84" s="116">
        <v>212.61</v>
      </c>
      <c r="AX84" s="115">
        <v>4015</v>
      </c>
      <c r="AY84" s="116">
        <v>211.1</v>
      </c>
      <c r="AZ84" s="115">
        <v>3581</v>
      </c>
      <c r="BA84" s="116">
        <v>173.86</v>
      </c>
      <c r="BB84" s="115">
        <v>3465</v>
      </c>
      <c r="BC84" s="116">
        <v>177.7</v>
      </c>
      <c r="BD84" s="115">
        <v>4098</v>
      </c>
      <c r="BE84" s="116">
        <v>197.64</v>
      </c>
      <c r="BF84" s="115">
        <v>3861</v>
      </c>
      <c r="BG84" s="116">
        <v>198.04</v>
      </c>
      <c r="BH84" s="115">
        <v>4075</v>
      </c>
      <c r="BI84" s="116">
        <v>198.71</v>
      </c>
      <c r="BJ84" s="115">
        <v>4311</v>
      </c>
      <c r="BK84" s="116">
        <v>200.24</v>
      </c>
      <c r="BL84" s="115">
        <v>5093</v>
      </c>
      <c r="BM84" s="116">
        <v>205.09</v>
      </c>
      <c r="BN84" s="115">
        <v>6655</v>
      </c>
      <c r="BO84" s="116">
        <v>228.39</v>
      </c>
      <c r="BP84" s="115">
        <v>5755</v>
      </c>
      <c r="BQ84" s="116">
        <v>214.84</v>
      </c>
      <c r="BR84" s="115">
        <v>4242</v>
      </c>
      <c r="BS84" s="116">
        <v>210.7</v>
      </c>
      <c r="BT84" s="115">
        <v>3888</v>
      </c>
      <c r="BU84" s="116">
        <v>208.66</v>
      </c>
      <c r="BV84" s="115">
        <v>4113</v>
      </c>
      <c r="BW84" s="116">
        <v>213.92</v>
      </c>
      <c r="BX84" s="115">
        <v>4090</v>
      </c>
      <c r="BY84" s="116">
        <v>207.14</v>
      </c>
      <c r="BZ84" s="115">
        <v>3891</v>
      </c>
      <c r="CA84" s="116">
        <v>196.08</v>
      </c>
      <c r="CB84" s="115">
        <v>3811</v>
      </c>
      <c r="CC84" s="116">
        <v>208.18</v>
      </c>
    </row>
    <row r="85" spans="1:81" ht="16.5" customHeight="1" x14ac:dyDescent="0.45">
      <c r="A85" s="362">
        <v>81</v>
      </c>
      <c r="B85" s="357" t="s">
        <v>396</v>
      </c>
      <c r="C85" s="357" t="s">
        <v>167</v>
      </c>
      <c r="D85" s="117">
        <v>4343</v>
      </c>
      <c r="E85" s="118">
        <v>226.52</v>
      </c>
      <c r="F85" s="117">
        <v>4563</v>
      </c>
      <c r="G85" s="118">
        <v>244.85</v>
      </c>
      <c r="H85" s="117">
        <v>5558</v>
      </c>
      <c r="I85" s="118">
        <v>318.07</v>
      </c>
      <c r="J85" s="117">
        <v>4457</v>
      </c>
      <c r="K85" s="118">
        <v>264.08999999999997</v>
      </c>
      <c r="L85" s="117">
        <v>5369</v>
      </c>
      <c r="M85" s="118">
        <v>321.45</v>
      </c>
      <c r="N85" s="117">
        <v>5522</v>
      </c>
      <c r="O85" s="118">
        <v>347.7</v>
      </c>
      <c r="P85" s="117">
        <v>5583</v>
      </c>
      <c r="Q85" s="118">
        <v>360.43</v>
      </c>
      <c r="R85" s="117">
        <v>4503</v>
      </c>
      <c r="S85" s="118">
        <v>274.69</v>
      </c>
      <c r="T85" s="117">
        <v>4936</v>
      </c>
      <c r="U85" s="118">
        <v>289.61</v>
      </c>
      <c r="V85" s="117">
        <v>4531</v>
      </c>
      <c r="W85" s="118">
        <v>281.95999999999998</v>
      </c>
      <c r="X85" s="117">
        <v>4078</v>
      </c>
      <c r="Y85" s="118">
        <v>248.62</v>
      </c>
      <c r="Z85" s="117">
        <v>4154</v>
      </c>
      <c r="AA85" s="118">
        <v>235.93</v>
      </c>
      <c r="AB85" s="117">
        <v>4040</v>
      </c>
      <c r="AC85" s="118">
        <v>247.89</v>
      </c>
      <c r="AD85" s="117">
        <v>4478</v>
      </c>
      <c r="AE85" s="118">
        <v>278.33</v>
      </c>
      <c r="AF85" s="117">
        <v>6216</v>
      </c>
      <c r="AG85" s="118">
        <v>347.38</v>
      </c>
      <c r="AH85" s="117">
        <v>5010</v>
      </c>
      <c r="AI85" s="118">
        <v>306.60000000000002</v>
      </c>
      <c r="AJ85" s="117">
        <v>5007</v>
      </c>
      <c r="AK85" s="118">
        <v>330.08</v>
      </c>
      <c r="AL85" s="117">
        <v>5589</v>
      </c>
      <c r="AM85" s="118">
        <v>376.54</v>
      </c>
      <c r="AN85" s="117">
        <v>5774</v>
      </c>
      <c r="AO85" s="118">
        <v>365.45</v>
      </c>
      <c r="AP85" s="117">
        <v>5658</v>
      </c>
      <c r="AQ85" s="118">
        <v>349.66</v>
      </c>
      <c r="AR85" s="117">
        <v>5277</v>
      </c>
      <c r="AS85" s="118">
        <v>310.7</v>
      </c>
      <c r="AT85" s="117">
        <v>4938</v>
      </c>
      <c r="AU85" s="118">
        <v>284.37</v>
      </c>
      <c r="AV85" s="117">
        <v>4871</v>
      </c>
      <c r="AW85" s="118">
        <v>287.27999999999997</v>
      </c>
      <c r="AX85" s="117">
        <v>3849</v>
      </c>
      <c r="AY85" s="118">
        <v>242.33</v>
      </c>
      <c r="AZ85" s="117">
        <v>5621</v>
      </c>
      <c r="BA85" s="118">
        <v>295.83999999999997</v>
      </c>
      <c r="BB85" s="117">
        <v>5347</v>
      </c>
      <c r="BC85" s="118">
        <v>309.36</v>
      </c>
      <c r="BD85" s="117">
        <v>6054</v>
      </c>
      <c r="BE85" s="118">
        <v>350.83</v>
      </c>
      <c r="BF85" s="117">
        <v>5040</v>
      </c>
      <c r="BG85" s="118">
        <v>293.67</v>
      </c>
      <c r="BH85" s="117">
        <v>4478</v>
      </c>
      <c r="BI85" s="118">
        <v>283.51</v>
      </c>
      <c r="BJ85" s="117">
        <v>6681</v>
      </c>
      <c r="BK85" s="118">
        <v>412.81</v>
      </c>
      <c r="BL85" s="117">
        <v>6093</v>
      </c>
      <c r="BM85" s="118">
        <v>365.58</v>
      </c>
      <c r="BN85" s="117">
        <v>5834</v>
      </c>
      <c r="BO85" s="118">
        <v>344.26</v>
      </c>
      <c r="BP85" s="117">
        <v>5690</v>
      </c>
      <c r="BQ85" s="118">
        <v>321.58999999999997</v>
      </c>
      <c r="BR85" s="117">
        <v>5077</v>
      </c>
      <c r="BS85" s="118">
        <v>289.02</v>
      </c>
      <c r="BT85" s="117">
        <v>5646</v>
      </c>
      <c r="BU85" s="118">
        <v>321.29000000000002</v>
      </c>
      <c r="BV85" s="117">
        <v>4168</v>
      </c>
      <c r="BW85" s="118">
        <v>230.21</v>
      </c>
      <c r="BX85" s="117">
        <v>4414</v>
      </c>
      <c r="BY85" s="118">
        <v>240.51</v>
      </c>
      <c r="BZ85" s="117">
        <v>5560</v>
      </c>
      <c r="CA85" s="118">
        <v>308.12</v>
      </c>
      <c r="CB85" s="117">
        <v>7143</v>
      </c>
      <c r="CC85" s="118">
        <v>391.06</v>
      </c>
    </row>
    <row r="86" spans="1:81" ht="16.5" customHeight="1" x14ac:dyDescent="0.45">
      <c r="A86" s="363">
        <v>82</v>
      </c>
      <c r="B86" s="358" t="s">
        <v>397</v>
      </c>
      <c r="C86" s="358" t="s">
        <v>167</v>
      </c>
      <c r="D86" s="115">
        <v>2092</v>
      </c>
      <c r="E86" s="116">
        <v>134.72999999999999</v>
      </c>
      <c r="F86" s="115">
        <v>2424</v>
      </c>
      <c r="G86" s="116">
        <v>158.71</v>
      </c>
      <c r="H86" s="115">
        <v>3190</v>
      </c>
      <c r="I86" s="116">
        <v>209.14</v>
      </c>
      <c r="J86" s="115">
        <v>2646</v>
      </c>
      <c r="K86" s="116">
        <v>172.43</v>
      </c>
      <c r="L86" s="115">
        <v>3418</v>
      </c>
      <c r="M86" s="116">
        <v>226.05</v>
      </c>
      <c r="N86" s="115">
        <v>3783</v>
      </c>
      <c r="O86" s="116">
        <v>256.02</v>
      </c>
      <c r="P86" s="115">
        <v>4125</v>
      </c>
      <c r="Q86" s="116">
        <v>279.32</v>
      </c>
      <c r="R86" s="115">
        <v>2488</v>
      </c>
      <c r="S86" s="116">
        <v>172.13</v>
      </c>
      <c r="T86" s="115">
        <v>2391</v>
      </c>
      <c r="U86" s="116">
        <v>166.9</v>
      </c>
      <c r="V86" s="115">
        <v>2435</v>
      </c>
      <c r="W86" s="116">
        <v>172.88</v>
      </c>
      <c r="X86" s="115">
        <v>2055</v>
      </c>
      <c r="Y86" s="116">
        <v>145.97999999999999</v>
      </c>
      <c r="Z86" s="115">
        <v>1824</v>
      </c>
      <c r="AA86" s="116">
        <v>128.88</v>
      </c>
      <c r="AB86" s="115">
        <v>2154</v>
      </c>
      <c r="AC86" s="116">
        <v>152.31</v>
      </c>
      <c r="AD86" s="115">
        <v>2401</v>
      </c>
      <c r="AE86" s="116">
        <v>173.68</v>
      </c>
      <c r="AF86" s="115">
        <v>3118</v>
      </c>
      <c r="AG86" s="116">
        <v>222.13</v>
      </c>
      <c r="AH86" s="115">
        <v>3075</v>
      </c>
      <c r="AI86" s="116">
        <v>210.23</v>
      </c>
      <c r="AJ86" s="115">
        <v>3287</v>
      </c>
      <c r="AK86" s="116">
        <v>230.54</v>
      </c>
      <c r="AL86" s="115">
        <v>3833</v>
      </c>
      <c r="AM86" s="116">
        <v>271.72000000000003</v>
      </c>
      <c r="AN86" s="115">
        <v>3659</v>
      </c>
      <c r="AO86" s="116">
        <v>250.37</v>
      </c>
      <c r="AP86" s="115">
        <v>3153</v>
      </c>
      <c r="AQ86" s="116">
        <v>215.26</v>
      </c>
      <c r="AR86" s="115">
        <v>2702</v>
      </c>
      <c r="AS86" s="116">
        <v>180.69</v>
      </c>
      <c r="AT86" s="115">
        <v>2097</v>
      </c>
      <c r="AU86" s="116">
        <v>143.69999999999999</v>
      </c>
      <c r="AV86" s="115">
        <v>2346</v>
      </c>
      <c r="AW86" s="116">
        <v>162.32</v>
      </c>
      <c r="AX86" s="115">
        <v>2096</v>
      </c>
      <c r="AY86" s="116">
        <v>148.9</v>
      </c>
      <c r="AZ86" s="115">
        <v>2488</v>
      </c>
      <c r="BA86" s="116">
        <v>172.22</v>
      </c>
      <c r="BB86" s="115">
        <v>2745</v>
      </c>
      <c r="BC86" s="116">
        <v>190.91</v>
      </c>
      <c r="BD86" s="115">
        <v>3403</v>
      </c>
      <c r="BE86" s="116">
        <v>235.82</v>
      </c>
      <c r="BF86" s="115">
        <v>2580</v>
      </c>
      <c r="BG86" s="116">
        <v>174.81</v>
      </c>
      <c r="BH86" s="115">
        <v>2509</v>
      </c>
      <c r="BI86" s="116">
        <v>172.26</v>
      </c>
      <c r="BJ86" s="115">
        <v>4079</v>
      </c>
      <c r="BK86" s="116">
        <v>279.83</v>
      </c>
      <c r="BL86" s="115">
        <v>3664</v>
      </c>
      <c r="BM86" s="116">
        <v>243.04</v>
      </c>
      <c r="BN86" s="115">
        <v>3226</v>
      </c>
      <c r="BO86" s="116">
        <v>211.15</v>
      </c>
      <c r="BP86" s="115">
        <v>2438</v>
      </c>
      <c r="BQ86" s="116">
        <v>163.6</v>
      </c>
      <c r="BR86" s="115">
        <v>2316</v>
      </c>
      <c r="BS86" s="116">
        <v>151.88999999999999</v>
      </c>
      <c r="BT86" s="115">
        <v>2586</v>
      </c>
      <c r="BU86" s="116">
        <v>170.66</v>
      </c>
      <c r="BV86" s="115">
        <v>1837</v>
      </c>
      <c r="BW86" s="116">
        <v>118.13</v>
      </c>
      <c r="BX86" s="115">
        <v>2672</v>
      </c>
      <c r="BY86" s="116">
        <v>140.30000000000001</v>
      </c>
      <c r="BZ86" s="115">
        <v>2993</v>
      </c>
      <c r="CA86" s="116">
        <v>186.59</v>
      </c>
      <c r="CB86" s="115">
        <v>3473</v>
      </c>
      <c r="CC86" s="116">
        <v>232.69</v>
      </c>
    </row>
    <row r="87" spans="1:81" ht="16.5" customHeight="1" x14ac:dyDescent="0.45">
      <c r="A87" s="362">
        <v>83</v>
      </c>
      <c r="B87" s="357" t="s">
        <v>398</v>
      </c>
      <c r="C87" s="357" t="s">
        <v>167</v>
      </c>
      <c r="D87" s="117">
        <v>1805</v>
      </c>
      <c r="E87" s="118">
        <v>56.01</v>
      </c>
      <c r="F87" s="117">
        <v>1749</v>
      </c>
      <c r="G87" s="118">
        <v>54.14</v>
      </c>
      <c r="H87" s="117">
        <v>1759</v>
      </c>
      <c r="I87" s="118">
        <v>65.7</v>
      </c>
      <c r="J87" s="117">
        <v>1245</v>
      </c>
      <c r="K87" s="118">
        <v>49.63</v>
      </c>
      <c r="L87" s="117">
        <v>1305</v>
      </c>
      <c r="M87" s="118">
        <v>49.41</v>
      </c>
      <c r="N87" s="117">
        <v>1142</v>
      </c>
      <c r="O87" s="118">
        <v>46.76</v>
      </c>
      <c r="P87" s="118">
        <v>873</v>
      </c>
      <c r="Q87" s="118">
        <v>35.97</v>
      </c>
      <c r="R87" s="117">
        <v>1461</v>
      </c>
      <c r="S87" s="118">
        <v>59.54</v>
      </c>
      <c r="T87" s="117">
        <v>1984</v>
      </c>
      <c r="U87" s="118">
        <v>81.47</v>
      </c>
      <c r="V87" s="117">
        <v>1433</v>
      </c>
      <c r="W87" s="118">
        <v>58.56</v>
      </c>
      <c r="X87" s="117">
        <v>1552</v>
      </c>
      <c r="Y87" s="118">
        <v>64.98</v>
      </c>
      <c r="Z87" s="117">
        <v>1703</v>
      </c>
      <c r="AA87" s="118">
        <v>54.67</v>
      </c>
      <c r="AB87" s="117">
        <v>1433</v>
      </c>
      <c r="AC87" s="118">
        <v>57.15</v>
      </c>
      <c r="AD87" s="117">
        <v>1420</v>
      </c>
      <c r="AE87" s="118">
        <v>52.86</v>
      </c>
      <c r="AF87" s="117">
        <v>2528</v>
      </c>
      <c r="AG87" s="118">
        <v>76.7</v>
      </c>
      <c r="AH87" s="117">
        <v>1431</v>
      </c>
      <c r="AI87" s="118">
        <v>55.31</v>
      </c>
      <c r="AJ87" s="117">
        <v>1171</v>
      </c>
      <c r="AK87" s="118">
        <v>49.96</v>
      </c>
      <c r="AL87" s="117">
        <v>1248</v>
      </c>
      <c r="AM87" s="118">
        <v>55.07</v>
      </c>
      <c r="AN87" s="117">
        <v>1472</v>
      </c>
      <c r="AO87" s="118">
        <v>63.2</v>
      </c>
      <c r="AP87" s="117">
        <v>1545</v>
      </c>
      <c r="AQ87" s="118">
        <v>67.55</v>
      </c>
      <c r="AR87" s="117">
        <v>1909</v>
      </c>
      <c r="AS87" s="118">
        <v>80.55</v>
      </c>
      <c r="AT87" s="117">
        <v>2046</v>
      </c>
      <c r="AU87" s="118">
        <v>84.19</v>
      </c>
      <c r="AV87" s="117">
        <v>1868</v>
      </c>
      <c r="AW87" s="118">
        <v>75.44</v>
      </c>
      <c r="AX87" s="117">
        <v>1181</v>
      </c>
      <c r="AY87" s="118">
        <v>49.18</v>
      </c>
      <c r="AZ87" s="117">
        <v>2478</v>
      </c>
      <c r="BA87" s="118">
        <v>69.430000000000007</v>
      </c>
      <c r="BB87" s="117">
        <v>2011</v>
      </c>
      <c r="BC87" s="118">
        <v>68.94</v>
      </c>
      <c r="BD87" s="117">
        <v>1930</v>
      </c>
      <c r="BE87" s="118">
        <v>60.64</v>
      </c>
      <c r="BF87" s="117">
        <v>1790</v>
      </c>
      <c r="BG87" s="118">
        <v>67.319999999999993</v>
      </c>
      <c r="BH87" s="117">
        <v>1105</v>
      </c>
      <c r="BI87" s="118">
        <v>46.6</v>
      </c>
      <c r="BJ87" s="117">
        <v>1842</v>
      </c>
      <c r="BK87" s="118">
        <v>76.25</v>
      </c>
      <c r="BL87" s="117">
        <v>1699</v>
      </c>
      <c r="BM87" s="118">
        <v>67.58</v>
      </c>
      <c r="BN87" s="117">
        <v>1784</v>
      </c>
      <c r="BO87" s="118">
        <v>71.430000000000007</v>
      </c>
      <c r="BP87" s="117">
        <v>2370</v>
      </c>
      <c r="BQ87" s="118">
        <v>89.81</v>
      </c>
      <c r="BR87" s="117">
        <v>1901</v>
      </c>
      <c r="BS87" s="118">
        <v>74.459999999999994</v>
      </c>
      <c r="BT87" s="117">
        <v>2181</v>
      </c>
      <c r="BU87" s="118">
        <v>85.38</v>
      </c>
      <c r="BV87" s="117">
        <v>1690</v>
      </c>
      <c r="BW87" s="118">
        <v>60.31</v>
      </c>
      <c r="BX87" s="117">
        <v>1032</v>
      </c>
      <c r="BY87" s="118">
        <v>40.71</v>
      </c>
      <c r="BZ87" s="117">
        <v>1754</v>
      </c>
      <c r="CA87" s="118">
        <v>56.01</v>
      </c>
      <c r="CB87" s="117">
        <v>2812</v>
      </c>
      <c r="CC87" s="118">
        <v>86.54</v>
      </c>
    </row>
    <row r="88" spans="1:81" ht="16.5" customHeight="1" x14ac:dyDescent="0.45">
      <c r="A88" s="363">
        <v>84</v>
      </c>
      <c r="B88" s="358" t="s">
        <v>399</v>
      </c>
      <c r="C88" s="358" t="s">
        <v>167</v>
      </c>
      <c r="D88" s="116">
        <v>106</v>
      </c>
      <c r="E88" s="116">
        <v>8.27</v>
      </c>
      <c r="F88" s="116">
        <v>103</v>
      </c>
      <c r="G88" s="116">
        <v>7.75</v>
      </c>
      <c r="H88" s="116">
        <v>92</v>
      </c>
      <c r="I88" s="116">
        <v>6.74</v>
      </c>
      <c r="J88" s="116">
        <v>130</v>
      </c>
      <c r="K88" s="116">
        <v>10.29</v>
      </c>
      <c r="L88" s="116">
        <v>143</v>
      </c>
      <c r="M88" s="116">
        <v>10.27</v>
      </c>
      <c r="N88" s="116">
        <v>171</v>
      </c>
      <c r="O88" s="116">
        <v>11.75</v>
      </c>
      <c r="P88" s="116">
        <v>127</v>
      </c>
      <c r="Q88" s="116">
        <v>8.92</v>
      </c>
      <c r="R88" s="116">
        <v>112</v>
      </c>
      <c r="S88" s="116">
        <v>7.83</v>
      </c>
      <c r="T88" s="116">
        <v>69</v>
      </c>
      <c r="U88" s="116">
        <v>5.01</v>
      </c>
      <c r="V88" s="116">
        <v>97</v>
      </c>
      <c r="W88" s="116">
        <v>7.46</v>
      </c>
      <c r="X88" s="116">
        <v>109</v>
      </c>
      <c r="Y88" s="116">
        <v>8.5</v>
      </c>
      <c r="Z88" s="116">
        <v>126</v>
      </c>
      <c r="AA88" s="116">
        <v>9.5</v>
      </c>
      <c r="AB88" s="116">
        <v>88</v>
      </c>
      <c r="AC88" s="116">
        <v>6.92</v>
      </c>
      <c r="AD88" s="116">
        <v>172</v>
      </c>
      <c r="AE88" s="116">
        <v>11.82</v>
      </c>
      <c r="AF88" s="116">
        <v>171</v>
      </c>
      <c r="AG88" s="116">
        <v>12.43</v>
      </c>
      <c r="AH88" s="116">
        <v>125</v>
      </c>
      <c r="AI88" s="116">
        <v>8.9700000000000006</v>
      </c>
      <c r="AJ88" s="116">
        <v>199</v>
      </c>
      <c r="AK88" s="116">
        <v>14.73</v>
      </c>
      <c r="AL88" s="116">
        <v>128</v>
      </c>
      <c r="AM88" s="116">
        <v>8.69</v>
      </c>
      <c r="AN88" s="116">
        <v>127</v>
      </c>
      <c r="AO88" s="116">
        <v>8.9</v>
      </c>
      <c r="AP88" s="116">
        <v>214</v>
      </c>
      <c r="AQ88" s="116">
        <v>14.25</v>
      </c>
      <c r="AR88" s="116">
        <v>92</v>
      </c>
      <c r="AS88" s="116">
        <v>5.82</v>
      </c>
      <c r="AT88" s="116">
        <v>128</v>
      </c>
      <c r="AU88" s="116">
        <v>8.4</v>
      </c>
      <c r="AV88" s="116">
        <v>124</v>
      </c>
      <c r="AW88" s="116">
        <v>8.49</v>
      </c>
      <c r="AX88" s="116">
        <v>50</v>
      </c>
      <c r="AY88" s="116">
        <v>3.39</v>
      </c>
      <c r="AZ88" s="116">
        <v>184</v>
      </c>
      <c r="BA88" s="116">
        <v>13.1</v>
      </c>
      <c r="BB88" s="116">
        <v>90</v>
      </c>
      <c r="BC88" s="116">
        <v>6.44</v>
      </c>
      <c r="BD88" s="116">
        <v>161</v>
      </c>
      <c r="BE88" s="116">
        <v>11.04</v>
      </c>
      <c r="BF88" s="116">
        <v>217</v>
      </c>
      <c r="BG88" s="116">
        <v>14.13</v>
      </c>
      <c r="BH88" s="116">
        <v>161</v>
      </c>
      <c r="BI88" s="116">
        <v>9.25</v>
      </c>
      <c r="BJ88" s="116">
        <v>147</v>
      </c>
      <c r="BK88" s="116">
        <v>9.83</v>
      </c>
      <c r="BL88" s="116">
        <v>155</v>
      </c>
      <c r="BM88" s="116">
        <v>10.32</v>
      </c>
      <c r="BN88" s="116">
        <v>125</v>
      </c>
      <c r="BO88" s="116">
        <v>8.33</v>
      </c>
      <c r="BP88" s="116">
        <v>153</v>
      </c>
      <c r="BQ88" s="116">
        <v>10.57</v>
      </c>
      <c r="BR88" s="116">
        <v>56</v>
      </c>
      <c r="BS88" s="116">
        <v>3.53</v>
      </c>
      <c r="BT88" s="116">
        <v>135</v>
      </c>
      <c r="BU88" s="116">
        <v>8.66</v>
      </c>
      <c r="BV88" s="116">
        <v>68</v>
      </c>
      <c r="BW88" s="116">
        <v>4.6399999999999997</v>
      </c>
      <c r="BX88" s="116">
        <v>125</v>
      </c>
      <c r="BY88" s="116">
        <v>8.7100000000000009</v>
      </c>
      <c r="BZ88" s="116">
        <v>205</v>
      </c>
      <c r="CA88" s="116">
        <v>13.69</v>
      </c>
      <c r="CB88" s="116">
        <v>216</v>
      </c>
      <c r="CC88" s="116">
        <v>14.8</v>
      </c>
    </row>
    <row r="89" spans="1:81" ht="16.5" customHeight="1" x14ac:dyDescent="0.45">
      <c r="A89" s="362">
        <v>85</v>
      </c>
      <c r="B89" s="357" t="s">
        <v>925</v>
      </c>
      <c r="C89" s="357" t="s">
        <v>167</v>
      </c>
      <c r="D89" s="118">
        <v>94</v>
      </c>
      <c r="E89" s="118">
        <v>8.59</v>
      </c>
      <c r="F89" s="118">
        <v>90</v>
      </c>
      <c r="G89" s="118">
        <v>9.42</v>
      </c>
      <c r="H89" s="118">
        <v>118</v>
      </c>
      <c r="I89" s="118">
        <v>11.38</v>
      </c>
      <c r="J89" s="118">
        <v>63</v>
      </c>
      <c r="K89" s="118">
        <v>7.24</v>
      </c>
      <c r="L89" s="118">
        <v>62</v>
      </c>
      <c r="M89" s="118">
        <v>7.06</v>
      </c>
      <c r="N89" s="118">
        <v>82</v>
      </c>
      <c r="O89" s="118">
        <v>8.5299999999999994</v>
      </c>
      <c r="P89" s="118">
        <v>78</v>
      </c>
      <c r="Q89" s="118">
        <v>8.2799999999999994</v>
      </c>
      <c r="R89" s="118">
        <v>55</v>
      </c>
      <c r="S89" s="118">
        <v>7.01</v>
      </c>
      <c r="T89" s="118">
        <v>71</v>
      </c>
      <c r="U89" s="118">
        <v>8.9</v>
      </c>
      <c r="V89" s="118">
        <v>96</v>
      </c>
      <c r="W89" s="118">
        <v>10.47</v>
      </c>
      <c r="X89" s="118">
        <v>46</v>
      </c>
      <c r="Y89" s="118">
        <v>6.08</v>
      </c>
      <c r="Z89" s="118">
        <v>57</v>
      </c>
      <c r="AA89" s="118">
        <v>6.87</v>
      </c>
      <c r="AB89" s="118">
        <v>82</v>
      </c>
      <c r="AC89" s="118">
        <v>9.01</v>
      </c>
      <c r="AD89" s="118">
        <v>47</v>
      </c>
      <c r="AE89" s="118">
        <v>6.26</v>
      </c>
      <c r="AF89" s="118">
        <v>69</v>
      </c>
      <c r="AG89" s="118">
        <v>7.93</v>
      </c>
      <c r="AH89" s="118">
        <v>53</v>
      </c>
      <c r="AI89" s="118">
        <v>6.36</v>
      </c>
      <c r="AJ89" s="118">
        <v>52</v>
      </c>
      <c r="AK89" s="118">
        <v>7.58</v>
      </c>
      <c r="AL89" s="118">
        <v>63</v>
      </c>
      <c r="AM89" s="118">
        <v>7.55</v>
      </c>
      <c r="AN89" s="118">
        <v>57</v>
      </c>
      <c r="AO89" s="118">
        <v>7.7</v>
      </c>
      <c r="AP89" s="118">
        <v>97</v>
      </c>
      <c r="AQ89" s="118">
        <v>11.66</v>
      </c>
      <c r="AR89" s="118">
        <v>72</v>
      </c>
      <c r="AS89" s="118">
        <v>9.34</v>
      </c>
      <c r="AT89" s="118">
        <v>40</v>
      </c>
      <c r="AU89" s="118">
        <v>6.12</v>
      </c>
      <c r="AV89" s="118">
        <v>19</v>
      </c>
      <c r="AW89" s="118">
        <v>3.62</v>
      </c>
      <c r="AX89" s="118">
        <v>47</v>
      </c>
      <c r="AY89" s="118">
        <v>5.98</v>
      </c>
      <c r="AZ89" s="118">
        <v>103</v>
      </c>
      <c r="BA89" s="118">
        <v>8.84</v>
      </c>
      <c r="BB89" s="118">
        <v>146</v>
      </c>
      <c r="BC89" s="118">
        <v>13.27</v>
      </c>
      <c r="BD89" s="118">
        <v>114</v>
      </c>
      <c r="BE89" s="118">
        <v>7.94</v>
      </c>
      <c r="BF89" s="118">
        <v>108</v>
      </c>
      <c r="BG89" s="118">
        <v>8.32</v>
      </c>
      <c r="BH89" s="118">
        <v>157</v>
      </c>
      <c r="BI89" s="118">
        <v>13.6</v>
      </c>
      <c r="BJ89" s="118">
        <v>123</v>
      </c>
      <c r="BK89" s="118">
        <v>9.44</v>
      </c>
      <c r="BL89" s="118">
        <v>145</v>
      </c>
      <c r="BM89" s="118">
        <v>11.65</v>
      </c>
      <c r="BN89" s="118">
        <v>142</v>
      </c>
      <c r="BO89" s="118">
        <v>11.2</v>
      </c>
      <c r="BP89" s="118">
        <v>139</v>
      </c>
      <c r="BQ89" s="118">
        <v>12.74</v>
      </c>
      <c r="BR89" s="118">
        <v>153</v>
      </c>
      <c r="BS89" s="118">
        <v>12.04</v>
      </c>
      <c r="BT89" s="118">
        <v>149</v>
      </c>
      <c r="BU89" s="118">
        <v>12.71</v>
      </c>
      <c r="BV89" s="118">
        <v>156</v>
      </c>
      <c r="BW89" s="118">
        <v>12.14</v>
      </c>
      <c r="BX89" s="118">
        <v>127</v>
      </c>
      <c r="BY89" s="118">
        <v>13.24</v>
      </c>
      <c r="BZ89" s="118">
        <v>119</v>
      </c>
      <c r="CA89" s="118">
        <v>11.53</v>
      </c>
      <c r="CB89" s="118">
        <v>163</v>
      </c>
      <c r="CC89" s="118">
        <v>15.65</v>
      </c>
    </row>
    <row r="90" spans="1:81" ht="16.5" customHeight="1" x14ac:dyDescent="0.45">
      <c r="A90" s="363">
        <v>86</v>
      </c>
      <c r="B90" s="358" t="s">
        <v>926</v>
      </c>
      <c r="C90" s="358" t="s">
        <v>167</v>
      </c>
      <c r="D90" s="116">
        <v>246</v>
      </c>
      <c r="E90" s="116">
        <v>18.93</v>
      </c>
      <c r="F90" s="116">
        <v>197</v>
      </c>
      <c r="G90" s="116">
        <v>14.83</v>
      </c>
      <c r="H90" s="116">
        <v>399</v>
      </c>
      <c r="I90" s="116">
        <v>25.11</v>
      </c>
      <c r="J90" s="116">
        <v>372</v>
      </c>
      <c r="K90" s="116">
        <v>24.51</v>
      </c>
      <c r="L90" s="116">
        <v>441</v>
      </c>
      <c r="M90" s="116">
        <v>28.66</v>
      </c>
      <c r="N90" s="116">
        <v>344</v>
      </c>
      <c r="O90" s="116">
        <v>24.65</v>
      </c>
      <c r="P90" s="116">
        <v>379</v>
      </c>
      <c r="Q90" s="116">
        <v>27.93</v>
      </c>
      <c r="R90" s="116">
        <v>386</v>
      </c>
      <c r="S90" s="116">
        <v>28.18</v>
      </c>
      <c r="T90" s="116">
        <v>420</v>
      </c>
      <c r="U90" s="116">
        <v>27.34</v>
      </c>
      <c r="V90" s="116">
        <v>470</v>
      </c>
      <c r="W90" s="116">
        <v>32.58</v>
      </c>
      <c r="X90" s="116">
        <v>317</v>
      </c>
      <c r="Y90" s="116">
        <v>23.07</v>
      </c>
      <c r="Z90" s="116">
        <v>444</v>
      </c>
      <c r="AA90" s="116">
        <v>36.01</v>
      </c>
      <c r="AB90" s="116">
        <v>283</v>
      </c>
      <c r="AC90" s="116">
        <v>22.5</v>
      </c>
      <c r="AD90" s="116">
        <v>437</v>
      </c>
      <c r="AE90" s="116">
        <v>33.72</v>
      </c>
      <c r="AF90" s="116">
        <v>330</v>
      </c>
      <c r="AG90" s="116">
        <v>28.2</v>
      </c>
      <c r="AH90" s="116">
        <v>326</v>
      </c>
      <c r="AI90" s="116">
        <v>25.72</v>
      </c>
      <c r="AJ90" s="116">
        <v>298</v>
      </c>
      <c r="AK90" s="116">
        <v>27.27</v>
      </c>
      <c r="AL90" s="116">
        <v>317</v>
      </c>
      <c r="AM90" s="116">
        <v>33.51</v>
      </c>
      <c r="AN90" s="116">
        <v>459</v>
      </c>
      <c r="AO90" s="116">
        <v>35.270000000000003</v>
      </c>
      <c r="AP90" s="116">
        <v>649</v>
      </c>
      <c r="AQ90" s="116">
        <v>40.94</v>
      </c>
      <c r="AR90" s="116">
        <v>502</v>
      </c>
      <c r="AS90" s="116">
        <v>34.299999999999997</v>
      </c>
      <c r="AT90" s="116">
        <v>627</v>
      </c>
      <c r="AU90" s="116">
        <v>41.96</v>
      </c>
      <c r="AV90" s="116">
        <v>514</v>
      </c>
      <c r="AW90" s="116">
        <v>37.4</v>
      </c>
      <c r="AX90" s="116">
        <v>475</v>
      </c>
      <c r="AY90" s="116">
        <v>34.89</v>
      </c>
      <c r="AZ90" s="116">
        <v>368</v>
      </c>
      <c r="BA90" s="116">
        <v>32.25</v>
      </c>
      <c r="BB90" s="116">
        <v>354</v>
      </c>
      <c r="BC90" s="116">
        <v>29.81</v>
      </c>
      <c r="BD90" s="116">
        <v>446</v>
      </c>
      <c r="BE90" s="116">
        <v>35.380000000000003</v>
      </c>
      <c r="BF90" s="116">
        <v>346</v>
      </c>
      <c r="BG90" s="116">
        <v>29.1</v>
      </c>
      <c r="BH90" s="116">
        <v>547</v>
      </c>
      <c r="BI90" s="116">
        <v>41.8</v>
      </c>
      <c r="BJ90" s="116">
        <v>489</v>
      </c>
      <c r="BK90" s="116">
        <v>37.450000000000003</v>
      </c>
      <c r="BL90" s="116">
        <v>430</v>
      </c>
      <c r="BM90" s="116">
        <v>32.99</v>
      </c>
      <c r="BN90" s="116">
        <v>557</v>
      </c>
      <c r="BO90" s="116">
        <v>42.15</v>
      </c>
      <c r="BP90" s="116">
        <v>591</v>
      </c>
      <c r="BQ90" s="116">
        <v>44.86</v>
      </c>
      <c r="BR90" s="116">
        <v>651</v>
      </c>
      <c r="BS90" s="116">
        <v>47.09</v>
      </c>
      <c r="BT90" s="116">
        <v>595</v>
      </c>
      <c r="BU90" s="116">
        <v>43.88</v>
      </c>
      <c r="BV90" s="116">
        <v>417</v>
      </c>
      <c r="BW90" s="116">
        <v>34.99</v>
      </c>
      <c r="BX90" s="116">
        <v>459</v>
      </c>
      <c r="BY90" s="116">
        <v>37.54</v>
      </c>
      <c r="BZ90" s="116">
        <v>490</v>
      </c>
      <c r="CA90" s="116">
        <v>40.299999999999997</v>
      </c>
      <c r="CB90" s="116">
        <v>479</v>
      </c>
      <c r="CC90" s="116">
        <v>41.37</v>
      </c>
    </row>
    <row r="91" spans="1:81" ht="16.5" customHeight="1" x14ac:dyDescent="0.45">
      <c r="A91" s="362">
        <v>87</v>
      </c>
      <c r="B91" s="357" t="s">
        <v>400</v>
      </c>
      <c r="C91" s="357" t="s">
        <v>167</v>
      </c>
      <c r="D91" s="118">
        <v>285</v>
      </c>
      <c r="E91" s="118">
        <v>18.25</v>
      </c>
      <c r="F91" s="118">
        <v>374</v>
      </c>
      <c r="G91" s="118">
        <v>22.43</v>
      </c>
      <c r="H91" s="118">
        <v>537</v>
      </c>
      <c r="I91" s="118">
        <v>26.69</v>
      </c>
      <c r="J91" s="118">
        <v>658</v>
      </c>
      <c r="K91" s="118">
        <v>27.97</v>
      </c>
      <c r="L91" s="118">
        <v>676</v>
      </c>
      <c r="M91" s="118">
        <v>38.659999999999997</v>
      </c>
      <c r="N91" s="118">
        <v>452</v>
      </c>
      <c r="O91" s="118">
        <v>36.39</v>
      </c>
      <c r="P91" s="118">
        <v>611</v>
      </c>
      <c r="Q91" s="118">
        <v>32.81</v>
      </c>
      <c r="R91" s="118">
        <v>560</v>
      </c>
      <c r="S91" s="118">
        <v>30.47</v>
      </c>
      <c r="T91" s="118">
        <v>688</v>
      </c>
      <c r="U91" s="118">
        <v>33.68</v>
      </c>
      <c r="V91" s="118">
        <v>485</v>
      </c>
      <c r="W91" s="118">
        <v>25.88</v>
      </c>
      <c r="X91" s="118">
        <v>482</v>
      </c>
      <c r="Y91" s="118">
        <v>27.44</v>
      </c>
      <c r="Z91" s="118">
        <v>474</v>
      </c>
      <c r="AA91" s="118">
        <v>34.78</v>
      </c>
      <c r="AB91" s="118">
        <v>298</v>
      </c>
      <c r="AC91" s="118">
        <v>25.19</v>
      </c>
      <c r="AD91" s="118">
        <v>255</v>
      </c>
      <c r="AE91" s="118">
        <v>25.89</v>
      </c>
      <c r="AF91" s="118">
        <v>439</v>
      </c>
      <c r="AG91" s="118">
        <v>42.06</v>
      </c>
      <c r="AH91" s="118">
        <v>353</v>
      </c>
      <c r="AI91" s="118">
        <v>30.2</v>
      </c>
      <c r="AJ91" s="118">
        <v>330</v>
      </c>
      <c r="AK91" s="118">
        <v>38.47</v>
      </c>
      <c r="AL91" s="118">
        <v>384</v>
      </c>
      <c r="AM91" s="118">
        <v>29.5</v>
      </c>
      <c r="AN91" s="118">
        <v>269</v>
      </c>
      <c r="AO91" s="118">
        <v>23.35</v>
      </c>
      <c r="AP91" s="118">
        <v>230</v>
      </c>
      <c r="AQ91" s="118">
        <v>22.95</v>
      </c>
      <c r="AR91" s="118">
        <v>207</v>
      </c>
      <c r="AS91" s="118">
        <v>18.739999999999998</v>
      </c>
      <c r="AT91" s="118">
        <v>234</v>
      </c>
      <c r="AU91" s="118">
        <v>18.32</v>
      </c>
      <c r="AV91" s="118">
        <v>464</v>
      </c>
      <c r="AW91" s="118">
        <v>37.83</v>
      </c>
      <c r="AX91" s="118">
        <v>566</v>
      </c>
      <c r="AY91" s="118">
        <v>45.32</v>
      </c>
      <c r="AZ91" s="117">
        <v>1362</v>
      </c>
      <c r="BA91" s="118">
        <v>76.48</v>
      </c>
      <c r="BB91" s="117">
        <v>1053</v>
      </c>
      <c r="BC91" s="118">
        <v>71.959999999999994</v>
      </c>
      <c r="BD91" s="118">
        <v>991</v>
      </c>
      <c r="BE91" s="118">
        <v>106.21</v>
      </c>
      <c r="BF91" s="118">
        <v>568</v>
      </c>
      <c r="BG91" s="118">
        <v>80.7</v>
      </c>
      <c r="BH91" s="118">
        <v>718</v>
      </c>
      <c r="BI91" s="118">
        <v>61.54</v>
      </c>
      <c r="BJ91" s="118">
        <v>594</v>
      </c>
      <c r="BK91" s="118">
        <v>70.17</v>
      </c>
      <c r="BL91" s="118">
        <v>755</v>
      </c>
      <c r="BM91" s="118">
        <v>77.97</v>
      </c>
      <c r="BN91" s="118">
        <v>698</v>
      </c>
      <c r="BO91" s="118">
        <v>92.13</v>
      </c>
      <c r="BP91" s="118">
        <v>636</v>
      </c>
      <c r="BQ91" s="118">
        <v>58.86</v>
      </c>
      <c r="BR91" s="118">
        <v>554</v>
      </c>
      <c r="BS91" s="118">
        <v>58.1</v>
      </c>
      <c r="BT91" s="118">
        <v>808</v>
      </c>
      <c r="BU91" s="118">
        <v>98.41</v>
      </c>
      <c r="BV91" s="117">
        <v>1141</v>
      </c>
      <c r="BW91" s="118">
        <v>91.09</v>
      </c>
      <c r="BX91" s="117">
        <v>2512</v>
      </c>
      <c r="BY91" s="118">
        <v>104.25</v>
      </c>
      <c r="BZ91" s="117">
        <v>1889</v>
      </c>
      <c r="CA91" s="118">
        <v>93.41</v>
      </c>
      <c r="CB91" s="117">
        <v>1180</v>
      </c>
      <c r="CC91" s="118">
        <v>112.71</v>
      </c>
    </row>
    <row r="92" spans="1:81" ht="16.5" customHeight="1" x14ac:dyDescent="0.45">
      <c r="A92" s="363">
        <v>88</v>
      </c>
      <c r="B92" s="358" t="s">
        <v>401</v>
      </c>
      <c r="C92" s="358" t="s">
        <v>167</v>
      </c>
      <c r="D92" s="115">
        <v>1045</v>
      </c>
      <c r="E92" s="116">
        <v>31.97</v>
      </c>
      <c r="F92" s="116">
        <v>682</v>
      </c>
      <c r="G92" s="116">
        <v>21.52</v>
      </c>
      <c r="H92" s="115">
        <v>1144</v>
      </c>
      <c r="I92" s="116">
        <v>26.83</v>
      </c>
      <c r="J92" s="116">
        <v>833</v>
      </c>
      <c r="K92" s="116">
        <v>26.1</v>
      </c>
      <c r="L92" s="116">
        <v>898</v>
      </c>
      <c r="M92" s="116">
        <v>25.69</v>
      </c>
      <c r="N92" s="116">
        <v>698</v>
      </c>
      <c r="O92" s="116">
        <v>23.94</v>
      </c>
      <c r="P92" s="116">
        <v>851</v>
      </c>
      <c r="Q92" s="116">
        <v>24.09</v>
      </c>
      <c r="R92" s="116">
        <v>821</v>
      </c>
      <c r="S92" s="116">
        <v>25.19</v>
      </c>
      <c r="T92" s="116">
        <v>783</v>
      </c>
      <c r="U92" s="116">
        <v>26.58</v>
      </c>
      <c r="V92" s="115">
        <v>1144</v>
      </c>
      <c r="W92" s="116">
        <v>39</v>
      </c>
      <c r="X92" s="116">
        <v>700</v>
      </c>
      <c r="Y92" s="116">
        <v>25.13</v>
      </c>
      <c r="Z92" s="116">
        <v>726</v>
      </c>
      <c r="AA92" s="116">
        <v>26.17</v>
      </c>
      <c r="AB92" s="116">
        <v>878</v>
      </c>
      <c r="AC92" s="116">
        <v>31.11</v>
      </c>
      <c r="AD92" s="116">
        <v>591</v>
      </c>
      <c r="AE92" s="116">
        <v>18.52</v>
      </c>
      <c r="AF92" s="116">
        <v>784</v>
      </c>
      <c r="AG92" s="116">
        <v>25.92</v>
      </c>
      <c r="AH92" s="116">
        <v>912</v>
      </c>
      <c r="AI92" s="116">
        <v>24.26</v>
      </c>
      <c r="AJ92" s="116">
        <v>850</v>
      </c>
      <c r="AK92" s="116">
        <v>21.38</v>
      </c>
      <c r="AL92" s="115">
        <v>1110</v>
      </c>
      <c r="AM92" s="116">
        <v>27.17</v>
      </c>
      <c r="AN92" s="116">
        <v>818</v>
      </c>
      <c r="AO92" s="116">
        <v>26.25</v>
      </c>
      <c r="AP92" s="116">
        <v>764</v>
      </c>
      <c r="AQ92" s="116">
        <v>26.53</v>
      </c>
      <c r="AR92" s="116">
        <v>598</v>
      </c>
      <c r="AS92" s="116">
        <v>24.95</v>
      </c>
      <c r="AT92" s="115">
        <v>1001</v>
      </c>
      <c r="AU92" s="116">
        <v>38.22</v>
      </c>
      <c r="AV92" s="116">
        <v>882</v>
      </c>
      <c r="AW92" s="116">
        <v>24.55</v>
      </c>
      <c r="AX92" s="115">
        <v>1066</v>
      </c>
      <c r="AY92" s="116">
        <v>35.04</v>
      </c>
      <c r="AZ92" s="116">
        <v>568</v>
      </c>
      <c r="BA92" s="116">
        <v>21.36</v>
      </c>
      <c r="BB92" s="116">
        <v>874</v>
      </c>
      <c r="BC92" s="116">
        <v>27.97</v>
      </c>
      <c r="BD92" s="115">
        <v>1088</v>
      </c>
      <c r="BE92" s="116">
        <v>27.01</v>
      </c>
      <c r="BF92" s="115">
        <v>1834</v>
      </c>
      <c r="BG92" s="116">
        <v>36.26</v>
      </c>
      <c r="BH92" s="115">
        <v>2864</v>
      </c>
      <c r="BI92" s="116">
        <v>50.84</v>
      </c>
      <c r="BJ92" s="116">
        <v>649</v>
      </c>
      <c r="BK92" s="116">
        <v>19.97</v>
      </c>
      <c r="BL92" s="116">
        <v>683</v>
      </c>
      <c r="BM92" s="116">
        <v>21.54</v>
      </c>
      <c r="BN92" s="116">
        <v>522</v>
      </c>
      <c r="BO92" s="116">
        <v>18.48</v>
      </c>
      <c r="BP92" s="116">
        <v>626</v>
      </c>
      <c r="BQ92" s="116">
        <v>23.46</v>
      </c>
      <c r="BR92" s="115">
        <v>1199</v>
      </c>
      <c r="BS92" s="116">
        <v>44.91</v>
      </c>
      <c r="BT92" s="115">
        <v>1204</v>
      </c>
      <c r="BU92" s="116">
        <v>43.05</v>
      </c>
      <c r="BV92" s="116">
        <v>835</v>
      </c>
      <c r="BW92" s="116">
        <v>30.16</v>
      </c>
      <c r="BX92" s="116">
        <v>704</v>
      </c>
      <c r="BY92" s="116">
        <v>32.25</v>
      </c>
      <c r="BZ92" s="116">
        <v>907</v>
      </c>
      <c r="CA92" s="116">
        <v>25.76</v>
      </c>
      <c r="CB92" s="116">
        <v>935</v>
      </c>
      <c r="CC92" s="116">
        <v>26.24</v>
      </c>
    </row>
    <row r="93" spans="1:81" ht="16.5" customHeight="1" x14ac:dyDescent="0.45">
      <c r="A93" s="362">
        <v>89</v>
      </c>
      <c r="B93" s="357" t="s">
        <v>402</v>
      </c>
      <c r="C93" s="357" t="s">
        <v>167</v>
      </c>
      <c r="D93" s="117">
        <v>5311</v>
      </c>
      <c r="E93" s="118">
        <v>237.16</v>
      </c>
      <c r="F93" s="117">
        <v>6157</v>
      </c>
      <c r="G93" s="118">
        <v>262.08</v>
      </c>
      <c r="H93" s="117">
        <v>8099</v>
      </c>
      <c r="I93" s="118">
        <v>361.3</v>
      </c>
      <c r="J93" s="117">
        <v>7243</v>
      </c>
      <c r="K93" s="118">
        <v>331.27</v>
      </c>
      <c r="L93" s="117">
        <v>7498</v>
      </c>
      <c r="M93" s="118">
        <v>395.82</v>
      </c>
      <c r="N93" s="117">
        <v>4687</v>
      </c>
      <c r="O93" s="118">
        <v>234.69</v>
      </c>
      <c r="P93" s="117">
        <v>5383</v>
      </c>
      <c r="Q93" s="118">
        <v>224.59</v>
      </c>
      <c r="R93" s="117">
        <v>4636</v>
      </c>
      <c r="S93" s="118">
        <v>202.77</v>
      </c>
      <c r="T93" s="117">
        <v>4524</v>
      </c>
      <c r="U93" s="118">
        <v>223.26</v>
      </c>
      <c r="V93" s="117">
        <v>7571</v>
      </c>
      <c r="W93" s="118">
        <v>359.83</v>
      </c>
      <c r="X93" s="117">
        <v>7099</v>
      </c>
      <c r="Y93" s="118">
        <v>276.58</v>
      </c>
      <c r="Z93" s="117">
        <v>5306</v>
      </c>
      <c r="AA93" s="118">
        <v>225.37</v>
      </c>
      <c r="AB93" s="117">
        <v>7371</v>
      </c>
      <c r="AC93" s="118">
        <v>305.25</v>
      </c>
      <c r="AD93" s="117">
        <v>8057</v>
      </c>
      <c r="AE93" s="118">
        <v>314.7</v>
      </c>
      <c r="AF93" s="117">
        <v>9127</v>
      </c>
      <c r="AG93" s="118">
        <v>418.52</v>
      </c>
      <c r="AH93" s="117">
        <v>6497</v>
      </c>
      <c r="AI93" s="118">
        <v>339.71</v>
      </c>
      <c r="AJ93" s="117">
        <v>6822</v>
      </c>
      <c r="AK93" s="118">
        <v>592.52</v>
      </c>
      <c r="AL93" s="117">
        <v>4311</v>
      </c>
      <c r="AM93" s="118">
        <v>271.04000000000002</v>
      </c>
      <c r="AN93" s="117">
        <v>3126</v>
      </c>
      <c r="AO93" s="118">
        <v>193.88</v>
      </c>
      <c r="AP93" s="117">
        <v>4066</v>
      </c>
      <c r="AQ93" s="118">
        <v>276.35000000000002</v>
      </c>
      <c r="AR93" s="117">
        <v>4075</v>
      </c>
      <c r="AS93" s="118">
        <v>236.91</v>
      </c>
      <c r="AT93" s="117">
        <v>6411</v>
      </c>
      <c r="AU93" s="118">
        <v>249.46</v>
      </c>
      <c r="AV93" s="117">
        <v>14041</v>
      </c>
      <c r="AW93" s="118">
        <v>411.81</v>
      </c>
      <c r="AX93" s="117">
        <v>15238</v>
      </c>
      <c r="AY93" s="118">
        <v>375.77</v>
      </c>
      <c r="AZ93" s="117">
        <v>14068</v>
      </c>
      <c r="BA93" s="118">
        <v>401.24</v>
      </c>
      <c r="BB93" s="117">
        <v>17271</v>
      </c>
      <c r="BC93" s="113">
        <v>1010.12</v>
      </c>
      <c r="BD93" s="117">
        <v>14275</v>
      </c>
      <c r="BE93" s="118">
        <v>426.56</v>
      </c>
      <c r="BF93" s="117">
        <v>8142</v>
      </c>
      <c r="BG93" s="118">
        <v>290.82</v>
      </c>
      <c r="BH93" s="117">
        <v>9057</v>
      </c>
      <c r="BI93" s="118">
        <v>364.92</v>
      </c>
      <c r="BJ93" s="117">
        <v>5963</v>
      </c>
      <c r="BK93" s="118">
        <v>277.5</v>
      </c>
      <c r="BL93" s="117">
        <v>3706</v>
      </c>
      <c r="BM93" s="118">
        <v>227.65</v>
      </c>
      <c r="BN93" s="117">
        <v>5697</v>
      </c>
      <c r="BO93" s="118">
        <v>309</v>
      </c>
      <c r="BP93" s="117">
        <v>9650</v>
      </c>
      <c r="BQ93" s="113">
        <v>2045.26</v>
      </c>
      <c r="BR93" s="117">
        <v>15361</v>
      </c>
      <c r="BS93" s="118">
        <v>417.65</v>
      </c>
      <c r="BT93" s="117">
        <v>17749</v>
      </c>
      <c r="BU93" s="118">
        <v>443.19</v>
      </c>
      <c r="BV93" s="117">
        <v>11456</v>
      </c>
      <c r="BW93" s="118">
        <v>320.52999999999997</v>
      </c>
      <c r="BX93" s="117">
        <v>13502</v>
      </c>
      <c r="BY93" s="118">
        <v>391.16</v>
      </c>
      <c r="BZ93" s="117">
        <v>15248</v>
      </c>
      <c r="CA93" s="118">
        <v>491.05</v>
      </c>
      <c r="CB93" s="117">
        <v>14571</v>
      </c>
      <c r="CC93" s="118">
        <v>554.29</v>
      </c>
    </row>
    <row r="94" spans="1:81" ht="16.5" customHeight="1" x14ac:dyDescent="0.45">
      <c r="A94" s="363">
        <v>90</v>
      </c>
      <c r="B94" s="358" t="s">
        <v>403</v>
      </c>
      <c r="C94" s="358" t="s">
        <v>167</v>
      </c>
      <c r="D94" s="116">
        <v>28</v>
      </c>
      <c r="E94" s="116">
        <v>6.66</v>
      </c>
      <c r="F94" s="116">
        <v>10</v>
      </c>
      <c r="G94" s="116">
        <v>2.4300000000000002</v>
      </c>
      <c r="H94" s="116">
        <v>19</v>
      </c>
      <c r="I94" s="116">
        <v>3.12</v>
      </c>
      <c r="J94" s="116">
        <v>10</v>
      </c>
      <c r="K94" s="116">
        <v>2.0299999999999998</v>
      </c>
      <c r="L94" s="116">
        <v>19</v>
      </c>
      <c r="M94" s="116">
        <v>3.84</v>
      </c>
      <c r="N94" s="116">
        <v>24</v>
      </c>
      <c r="O94" s="116">
        <v>5.0599999999999996</v>
      </c>
      <c r="P94" s="116">
        <v>35</v>
      </c>
      <c r="Q94" s="116">
        <v>5.18</v>
      </c>
      <c r="R94" s="116">
        <v>39</v>
      </c>
      <c r="S94" s="116">
        <v>4.7300000000000004</v>
      </c>
      <c r="T94" s="116">
        <v>20</v>
      </c>
      <c r="U94" s="116">
        <v>4.3</v>
      </c>
      <c r="V94" s="116">
        <v>27</v>
      </c>
      <c r="W94" s="116">
        <v>4.53</v>
      </c>
      <c r="X94" s="116">
        <v>35</v>
      </c>
      <c r="Y94" s="116">
        <v>3.59</v>
      </c>
      <c r="Z94" s="116">
        <v>26</v>
      </c>
      <c r="AA94" s="116">
        <v>5.66</v>
      </c>
      <c r="AB94" s="116">
        <v>32</v>
      </c>
      <c r="AC94" s="116">
        <v>5.71</v>
      </c>
      <c r="AD94" s="116">
        <v>31</v>
      </c>
      <c r="AE94" s="116">
        <v>8.11</v>
      </c>
      <c r="AF94" s="116">
        <v>28</v>
      </c>
      <c r="AG94" s="116">
        <v>3.85</v>
      </c>
      <c r="AH94" s="116">
        <v>12</v>
      </c>
      <c r="AI94" s="116">
        <v>2.56</v>
      </c>
      <c r="AJ94" s="116">
        <v>24</v>
      </c>
      <c r="AK94" s="116">
        <v>4.82</v>
      </c>
      <c r="AL94" s="116">
        <v>35</v>
      </c>
      <c r="AM94" s="116">
        <v>5.15</v>
      </c>
      <c r="AN94" s="116">
        <v>23</v>
      </c>
      <c r="AO94" s="116">
        <v>4.8099999999999996</v>
      </c>
      <c r="AP94" s="116">
        <v>15</v>
      </c>
      <c r="AQ94" s="116">
        <v>4.1399999999999997</v>
      </c>
      <c r="AR94" s="116">
        <v>20</v>
      </c>
      <c r="AS94" s="116">
        <v>4.84</v>
      </c>
      <c r="AT94" s="116">
        <v>36</v>
      </c>
      <c r="AU94" s="116">
        <v>3.45</v>
      </c>
      <c r="AV94" s="116">
        <v>52</v>
      </c>
      <c r="AW94" s="116">
        <v>7.24</v>
      </c>
      <c r="AX94" s="116">
        <v>13</v>
      </c>
      <c r="AY94" s="116">
        <v>3.03</v>
      </c>
      <c r="AZ94" s="116">
        <v>6</v>
      </c>
      <c r="BA94" s="116">
        <v>1.89</v>
      </c>
      <c r="BB94" s="116">
        <v>10</v>
      </c>
      <c r="BC94" s="116">
        <v>3.15</v>
      </c>
      <c r="BD94" s="116">
        <v>20</v>
      </c>
      <c r="BE94" s="116">
        <v>6.77</v>
      </c>
      <c r="BF94" s="116">
        <v>16</v>
      </c>
      <c r="BG94" s="116">
        <v>3.9</v>
      </c>
      <c r="BH94" s="116">
        <v>48</v>
      </c>
      <c r="BI94" s="116">
        <v>8.5</v>
      </c>
      <c r="BJ94" s="116">
        <v>25</v>
      </c>
      <c r="BK94" s="116">
        <v>6.2</v>
      </c>
      <c r="BL94" s="116">
        <v>43</v>
      </c>
      <c r="BM94" s="116">
        <v>6.71</v>
      </c>
      <c r="BN94" s="116">
        <v>41</v>
      </c>
      <c r="BO94" s="116">
        <v>5.08</v>
      </c>
      <c r="BP94" s="116">
        <v>14</v>
      </c>
      <c r="BQ94" s="116">
        <v>2.96</v>
      </c>
      <c r="BR94" s="116">
        <v>15</v>
      </c>
      <c r="BS94" s="116">
        <v>3.39</v>
      </c>
      <c r="BT94" s="116">
        <v>25</v>
      </c>
      <c r="BU94" s="116">
        <v>4.76</v>
      </c>
      <c r="BV94" s="116">
        <v>16</v>
      </c>
      <c r="BW94" s="116">
        <v>3.43</v>
      </c>
      <c r="BX94" s="116">
        <v>31</v>
      </c>
      <c r="BY94" s="116">
        <v>7.17</v>
      </c>
      <c r="BZ94" s="116">
        <v>19</v>
      </c>
      <c r="CA94" s="116">
        <v>4.3</v>
      </c>
      <c r="CB94" s="116">
        <v>19</v>
      </c>
      <c r="CC94" s="116">
        <v>5.46</v>
      </c>
    </row>
    <row r="95" spans="1:81" ht="16.5" customHeight="1" x14ac:dyDescent="0.45">
      <c r="A95" s="362">
        <v>91</v>
      </c>
      <c r="B95" s="357" t="s">
        <v>404</v>
      </c>
      <c r="C95" s="357" t="s">
        <v>167</v>
      </c>
      <c r="D95" s="118">
        <v>18</v>
      </c>
      <c r="E95" s="118">
        <v>5.5</v>
      </c>
      <c r="F95" s="118">
        <v>2</v>
      </c>
      <c r="G95" s="118">
        <v>0.44</v>
      </c>
      <c r="H95" s="118">
        <v>7</v>
      </c>
      <c r="I95" s="118">
        <v>1.1100000000000001</v>
      </c>
      <c r="J95" s="118">
        <v>3</v>
      </c>
      <c r="K95" s="118">
        <v>0.59</v>
      </c>
      <c r="L95" s="118">
        <v>12</v>
      </c>
      <c r="M95" s="118">
        <v>1.7</v>
      </c>
      <c r="N95" s="118">
        <v>16</v>
      </c>
      <c r="O95" s="118">
        <v>2.65</v>
      </c>
      <c r="P95" s="118">
        <v>24</v>
      </c>
      <c r="Q95" s="118">
        <v>2.4300000000000002</v>
      </c>
      <c r="R95" s="118">
        <v>25</v>
      </c>
      <c r="S95" s="118">
        <v>2.44</v>
      </c>
      <c r="T95" s="118">
        <v>9</v>
      </c>
      <c r="U95" s="118">
        <v>1.33</v>
      </c>
      <c r="V95" s="118">
        <v>17</v>
      </c>
      <c r="W95" s="118">
        <v>2.14</v>
      </c>
      <c r="X95" s="118">
        <v>23</v>
      </c>
      <c r="Y95" s="118">
        <v>2.5099999999999998</v>
      </c>
      <c r="Z95" s="118">
        <v>13</v>
      </c>
      <c r="AA95" s="118">
        <v>2.1800000000000002</v>
      </c>
      <c r="AB95" s="118">
        <v>21</v>
      </c>
      <c r="AC95" s="118">
        <v>3.22</v>
      </c>
      <c r="AD95" s="118">
        <v>17</v>
      </c>
      <c r="AE95" s="118">
        <v>3.52</v>
      </c>
      <c r="AF95" s="118">
        <v>23</v>
      </c>
      <c r="AG95" s="118">
        <v>2.6</v>
      </c>
      <c r="AH95" s="118">
        <v>9</v>
      </c>
      <c r="AI95" s="118">
        <v>1.68</v>
      </c>
      <c r="AJ95" s="118">
        <v>13</v>
      </c>
      <c r="AK95" s="118">
        <v>1.93</v>
      </c>
      <c r="AL95" s="118">
        <v>28</v>
      </c>
      <c r="AM95" s="118">
        <v>2.5299999999999998</v>
      </c>
      <c r="AN95" s="118">
        <v>7</v>
      </c>
      <c r="AO95" s="118">
        <v>1.53</v>
      </c>
      <c r="AP95" s="118">
        <v>7</v>
      </c>
      <c r="AQ95" s="118">
        <v>1.45</v>
      </c>
      <c r="AR95" s="118">
        <v>11</v>
      </c>
      <c r="AS95" s="118">
        <v>2.1800000000000002</v>
      </c>
      <c r="AT95" s="118">
        <v>31</v>
      </c>
      <c r="AU95" s="118">
        <v>1.94</v>
      </c>
      <c r="AV95" s="118">
        <v>38</v>
      </c>
      <c r="AW95" s="118">
        <v>3.79</v>
      </c>
      <c r="AX95" s="118">
        <v>7</v>
      </c>
      <c r="AY95" s="118">
        <v>1.2</v>
      </c>
      <c r="AZ95" s="118">
        <v>3</v>
      </c>
      <c r="BA95" s="118">
        <v>0.75</v>
      </c>
      <c r="BB95" s="118">
        <v>4</v>
      </c>
      <c r="BC95" s="118">
        <v>1.33</v>
      </c>
      <c r="BD95" s="118">
        <v>7</v>
      </c>
      <c r="BE95" s="118">
        <v>2.59</v>
      </c>
      <c r="BF95" s="118">
        <v>5</v>
      </c>
      <c r="BG95" s="118">
        <v>1.1200000000000001</v>
      </c>
      <c r="BH95" s="118">
        <v>19</v>
      </c>
      <c r="BI95" s="118">
        <v>5.69</v>
      </c>
      <c r="BJ95" s="118">
        <v>8</v>
      </c>
      <c r="BK95" s="118">
        <v>2.27</v>
      </c>
      <c r="BL95" s="118">
        <v>23</v>
      </c>
      <c r="BM95" s="118">
        <v>1.72</v>
      </c>
      <c r="BN95" s="118">
        <v>21</v>
      </c>
      <c r="BO95" s="118">
        <v>1.61</v>
      </c>
      <c r="BP95" s="118">
        <v>4</v>
      </c>
      <c r="BQ95" s="118">
        <v>0.96</v>
      </c>
      <c r="BR95" s="118">
        <v>2</v>
      </c>
      <c r="BS95" s="118">
        <v>0.28000000000000003</v>
      </c>
      <c r="BT95" s="118">
        <v>7</v>
      </c>
      <c r="BU95" s="118">
        <v>1.28</v>
      </c>
      <c r="BV95" s="118">
        <v>5</v>
      </c>
      <c r="BW95" s="118">
        <v>1.01</v>
      </c>
      <c r="BX95" s="118">
        <v>6</v>
      </c>
      <c r="BY95" s="118">
        <v>1.0900000000000001</v>
      </c>
      <c r="BZ95" s="118">
        <v>4</v>
      </c>
      <c r="CA95" s="118">
        <v>1.32</v>
      </c>
      <c r="CB95" s="118">
        <v>9</v>
      </c>
      <c r="CC95" s="118">
        <v>2.5099999999999998</v>
      </c>
    </row>
    <row r="96" spans="1:81" ht="16.5" customHeight="1" x14ac:dyDescent="0.45">
      <c r="A96" s="363">
        <v>92</v>
      </c>
      <c r="B96" s="358" t="s">
        <v>405</v>
      </c>
      <c r="C96" s="358" t="s">
        <v>167</v>
      </c>
      <c r="D96" s="116">
        <v>10</v>
      </c>
      <c r="E96" s="116">
        <v>1.1499999999999999</v>
      </c>
      <c r="F96" s="116">
        <v>8</v>
      </c>
      <c r="G96" s="116">
        <v>1.99</v>
      </c>
      <c r="H96" s="116">
        <v>12</v>
      </c>
      <c r="I96" s="116">
        <v>2.02</v>
      </c>
      <c r="J96" s="116">
        <v>6</v>
      </c>
      <c r="K96" s="116">
        <v>1.44</v>
      </c>
      <c r="L96" s="116">
        <v>7</v>
      </c>
      <c r="M96" s="116">
        <v>2.15</v>
      </c>
      <c r="N96" s="116">
        <v>8</v>
      </c>
      <c r="O96" s="116">
        <v>2.41</v>
      </c>
      <c r="P96" s="116">
        <v>12</v>
      </c>
      <c r="Q96" s="116">
        <v>2.75</v>
      </c>
      <c r="R96" s="116">
        <v>14</v>
      </c>
      <c r="S96" s="116">
        <v>2.29</v>
      </c>
      <c r="T96" s="116">
        <v>11</v>
      </c>
      <c r="U96" s="116">
        <v>2.97</v>
      </c>
      <c r="V96" s="116">
        <v>9</v>
      </c>
      <c r="W96" s="116">
        <v>2.39</v>
      </c>
      <c r="X96" s="116">
        <v>13</v>
      </c>
      <c r="Y96" s="116">
        <v>1.08</v>
      </c>
      <c r="Z96" s="116">
        <v>14</v>
      </c>
      <c r="AA96" s="116">
        <v>3.48</v>
      </c>
      <c r="AB96" s="116">
        <v>11</v>
      </c>
      <c r="AC96" s="116">
        <v>2.5</v>
      </c>
      <c r="AD96" s="116">
        <v>14</v>
      </c>
      <c r="AE96" s="116">
        <v>4.58</v>
      </c>
      <c r="AF96" s="116">
        <v>6</v>
      </c>
      <c r="AG96" s="116">
        <v>1.25</v>
      </c>
      <c r="AH96" s="116">
        <v>3</v>
      </c>
      <c r="AI96" s="116">
        <v>0.89</v>
      </c>
      <c r="AJ96" s="116">
        <v>11</v>
      </c>
      <c r="AK96" s="116">
        <v>2.89</v>
      </c>
      <c r="AL96" s="116">
        <v>8</v>
      </c>
      <c r="AM96" s="116">
        <v>2.62</v>
      </c>
      <c r="AN96" s="116">
        <v>16</v>
      </c>
      <c r="AO96" s="116">
        <v>3.28</v>
      </c>
      <c r="AP96" s="116">
        <v>8</v>
      </c>
      <c r="AQ96" s="116">
        <v>2.69</v>
      </c>
      <c r="AR96" s="116">
        <v>9</v>
      </c>
      <c r="AS96" s="116">
        <v>2.66</v>
      </c>
      <c r="AT96" s="116">
        <v>5</v>
      </c>
      <c r="AU96" s="116">
        <v>1.5</v>
      </c>
      <c r="AV96" s="116">
        <v>14</v>
      </c>
      <c r="AW96" s="116">
        <v>3.45</v>
      </c>
      <c r="AX96" s="116">
        <v>6</v>
      </c>
      <c r="AY96" s="116">
        <v>1.83</v>
      </c>
      <c r="AZ96" s="116">
        <v>3</v>
      </c>
      <c r="BA96" s="116">
        <v>1.1399999999999999</v>
      </c>
      <c r="BB96" s="116">
        <v>6</v>
      </c>
      <c r="BC96" s="116">
        <v>1.82</v>
      </c>
      <c r="BD96" s="116">
        <v>13</v>
      </c>
      <c r="BE96" s="116">
        <v>4.1900000000000004</v>
      </c>
      <c r="BF96" s="116">
        <v>10</v>
      </c>
      <c r="BG96" s="116">
        <v>2.78</v>
      </c>
      <c r="BH96" s="116">
        <v>28</v>
      </c>
      <c r="BI96" s="116">
        <v>2.81</v>
      </c>
      <c r="BJ96" s="116">
        <v>17</v>
      </c>
      <c r="BK96" s="116">
        <v>3.93</v>
      </c>
      <c r="BL96" s="116">
        <v>20</v>
      </c>
      <c r="BM96" s="116">
        <v>4.9800000000000004</v>
      </c>
      <c r="BN96" s="116">
        <v>20</v>
      </c>
      <c r="BO96" s="116">
        <v>3.47</v>
      </c>
      <c r="BP96" s="116">
        <v>10</v>
      </c>
      <c r="BQ96" s="116">
        <v>1.99</v>
      </c>
      <c r="BR96" s="116">
        <v>13</v>
      </c>
      <c r="BS96" s="116">
        <v>3.12</v>
      </c>
      <c r="BT96" s="116">
        <v>18</v>
      </c>
      <c r="BU96" s="116">
        <v>3.47</v>
      </c>
      <c r="BV96" s="116">
        <v>11</v>
      </c>
      <c r="BW96" s="116">
        <v>2.42</v>
      </c>
      <c r="BX96" s="116">
        <v>25</v>
      </c>
      <c r="BY96" s="116">
        <v>6.08</v>
      </c>
      <c r="BZ96" s="116">
        <v>15</v>
      </c>
      <c r="CA96" s="116">
        <v>2.98</v>
      </c>
      <c r="CB96" s="116">
        <v>10</v>
      </c>
      <c r="CC96" s="116">
        <v>2.95</v>
      </c>
    </row>
    <row r="97" spans="1:81" ht="16.5" customHeight="1" x14ac:dyDescent="0.45">
      <c r="A97" s="362">
        <v>93</v>
      </c>
      <c r="B97" s="357" t="s">
        <v>406</v>
      </c>
      <c r="C97" s="357" t="s">
        <v>167</v>
      </c>
      <c r="D97" s="117">
        <v>3272</v>
      </c>
      <c r="E97" s="118">
        <v>146.61000000000001</v>
      </c>
      <c r="F97" s="117">
        <v>3702</v>
      </c>
      <c r="G97" s="118">
        <v>164.94</v>
      </c>
      <c r="H97" s="117">
        <v>3481</v>
      </c>
      <c r="I97" s="118">
        <v>153.72999999999999</v>
      </c>
      <c r="J97" s="117">
        <v>3061</v>
      </c>
      <c r="K97" s="118">
        <v>165.42</v>
      </c>
      <c r="L97" s="117">
        <v>1953</v>
      </c>
      <c r="M97" s="118">
        <v>117.52</v>
      </c>
      <c r="N97" s="117">
        <v>1099</v>
      </c>
      <c r="O97" s="118">
        <v>86.72</v>
      </c>
      <c r="P97" s="117">
        <v>2265</v>
      </c>
      <c r="Q97" s="118">
        <v>108.19</v>
      </c>
      <c r="R97" s="117">
        <v>2885</v>
      </c>
      <c r="S97" s="118">
        <v>114.48</v>
      </c>
      <c r="T97" s="117">
        <v>1744</v>
      </c>
      <c r="U97" s="118">
        <v>79.709999999999994</v>
      </c>
      <c r="V97" s="117">
        <v>3466</v>
      </c>
      <c r="W97" s="118">
        <v>153.32</v>
      </c>
      <c r="X97" s="117">
        <v>5443</v>
      </c>
      <c r="Y97" s="118">
        <v>170.12</v>
      </c>
      <c r="Z97" s="117">
        <v>4161</v>
      </c>
      <c r="AA97" s="118">
        <v>133.74</v>
      </c>
      <c r="AB97" s="117">
        <v>5252</v>
      </c>
      <c r="AC97" s="118">
        <v>164.38</v>
      </c>
      <c r="AD97" s="117">
        <v>5303</v>
      </c>
      <c r="AE97" s="118">
        <v>160.47</v>
      </c>
      <c r="AF97" s="117">
        <v>4657</v>
      </c>
      <c r="AG97" s="118">
        <v>190.86</v>
      </c>
      <c r="AH97" s="117">
        <v>2472</v>
      </c>
      <c r="AI97" s="118">
        <v>101.78</v>
      </c>
      <c r="AJ97" s="117">
        <v>2572</v>
      </c>
      <c r="AK97" s="118">
        <v>121.3</v>
      </c>
      <c r="AL97" s="117">
        <v>2133</v>
      </c>
      <c r="AM97" s="118">
        <v>110.24</v>
      </c>
      <c r="AN97" s="117">
        <v>1159</v>
      </c>
      <c r="AO97" s="118">
        <v>65.23</v>
      </c>
      <c r="AP97" s="117">
        <v>1769</v>
      </c>
      <c r="AQ97" s="118">
        <v>106.82</v>
      </c>
      <c r="AR97" s="117">
        <v>1814</v>
      </c>
      <c r="AS97" s="118">
        <v>92.04</v>
      </c>
      <c r="AT97" s="117">
        <v>4733</v>
      </c>
      <c r="AU97" s="118">
        <v>137.03</v>
      </c>
      <c r="AV97" s="117">
        <v>11674</v>
      </c>
      <c r="AW97" s="118">
        <v>250.87</v>
      </c>
      <c r="AX97" s="117">
        <v>12537</v>
      </c>
      <c r="AY97" s="118">
        <v>242.13</v>
      </c>
      <c r="AZ97" s="117">
        <v>11621</v>
      </c>
      <c r="BA97" s="118">
        <v>245.69</v>
      </c>
      <c r="BB97" s="117">
        <v>14942</v>
      </c>
      <c r="BC97" s="118">
        <v>882.37</v>
      </c>
      <c r="BD97" s="117">
        <v>11113</v>
      </c>
      <c r="BE97" s="118">
        <v>229.01</v>
      </c>
      <c r="BF97" s="117">
        <v>4982</v>
      </c>
      <c r="BG97" s="118">
        <v>130.78</v>
      </c>
      <c r="BH97" s="117">
        <v>4989</v>
      </c>
      <c r="BI97" s="118">
        <v>153.36000000000001</v>
      </c>
      <c r="BJ97" s="117">
        <v>3705</v>
      </c>
      <c r="BK97" s="118">
        <v>126.51</v>
      </c>
      <c r="BL97" s="117">
        <v>1839</v>
      </c>
      <c r="BM97" s="118">
        <v>88.13</v>
      </c>
      <c r="BN97" s="117">
        <v>2745</v>
      </c>
      <c r="BO97" s="118">
        <v>118.9</v>
      </c>
      <c r="BP97" s="117">
        <v>5369</v>
      </c>
      <c r="BQ97" s="113">
        <v>1746.51</v>
      </c>
      <c r="BR97" s="117">
        <v>12568</v>
      </c>
      <c r="BS97" s="118">
        <v>237.64</v>
      </c>
      <c r="BT97" s="117">
        <v>14940</v>
      </c>
      <c r="BU97" s="118">
        <v>285.35000000000002</v>
      </c>
      <c r="BV97" s="117">
        <v>9773</v>
      </c>
      <c r="BW97" s="118">
        <v>206.03</v>
      </c>
      <c r="BX97" s="117">
        <v>11519</v>
      </c>
      <c r="BY97" s="118">
        <v>252.26</v>
      </c>
      <c r="BZ97" s="117">
        <v>11760</v>
      </c>
      <c r="CA97" s="118">
        <v>263.27999999999997</v>
      </c>
      <c r="CB97" s="117">
        <v>7273</v>
      </c>
      <c r="CC97" s="118">
        <v>196.32</v>
      </c>
    </row>
    <row r="98" spans="1:81" ht="16.5" customHeight="1" x14ac:dyDescent="0.45">
      <c r="A98" s="363">
        <v>94</v>
      </c>
      <c r="B98" s="358" t="s">
        <v>407</v>
      </c>
      <c r="C98" s="358" t="s">
        <v>167</v>
      </c>
      <c r="D98" s="116">
        <v>648</v>
      </c>
      <c r="E98" s="116">
        <v>25.98</v>
      </c>
      <c r="F98" s="116">
        <v>781</v>
      </c>
      <c r="G98" s="116">
        <v>25.72</v>
      </c>
      <c r="H98" s="115">
        <v>1153</v>
      </c>
      <c r="I98" s="116">
        <v>40.51</v>
      </c>
      <c r="J98" s="115">
        <v>1582</v>
      </c>
      <c r="K98" s="116">
        <v>46.55</v>
      </c>
      <c r="L98" s="115">
        <v>1185</v>
      </c>
      <c r="M98" s="116">
        <v>63.42</v>
      </c>
      <c r="N98" s="116">
        <v>213</v>
      </c>
      <c r="O98" s="116">
        <v>15.2</v>
      </c>
      <c r="P98" s="115">
        <v>1334</v>
      </c>
      <c r="Q98" s="116">
        <v>40.31</v>
      </c>
      <c r="R98" s="115">
        <v>2218</v>
      </c>
      <c r="S98" s="116">
        <v>58.87</v>
      </c>
      <c r="T98" s="115">
        <v>1046</v>
      </c>
      <c r="U98" s="116">
        <v>34.1</v>
      </c>
      <c r="V98" s="116">
        <v>838</v>
      </c>
      <c r="W98" s="116">
        <v>28.79</v>
      </c>
      <c r="X98" s="116">
        <v>996</v>
      </c>
      <c r="Y98" s="116">
        <v>32.159999999999997</v>
      </c>
      <c r="Z98" s="116">
        <v>623</v>
      </c>
      <c r="AA98" s="116">
        <v>24.39</v>
      </c>
      <c r="AB98" s="116">
        <v>948</v>
      </c>
      <c r="AC98" s="116">
        <v>42.66</v>
      </c>
      <c r="AD98" s="116">
        <v>915</v>
      </c>
      <c r="AE98" s="116">
        <v>45.84</v>
      </c>
      <c r="AF98" s="116">
        <v>816</v>
      </c>
      <c r="AG98" s="116">
        <v>53.95</v>
      </c>
      <c r="AH98" s="116">
        <v>519</v>
      </c>
      <c r="AI98" s="116">
        <v>23.57</v>
      </c>
      <c r="AJ98" s="116">
        <v>753</v>
      </c>
      <c r="AK98" s="116">
        <v>39.83</v>
      </c>
      <c r="AL98" s="116">
        <v>587</v>
      </c>
      <c r="AM98" s="116">
        <v>32.86</v>
      </c>
      <c r="AN98" s="116">
        <v>404</v>
      </c>
      <c r="AO98" s="116">
        <v>20.94</v>
      </c>
      <c r="AP98" s="116">
        <v>707</v>
      </c>
      <c r="AQ98" s="116">
        <v>43.03</v>
      </c>
      <c r="AR98" s="116">
        <v>524</v>
      </c>
      <c r="AS98" s="116">
        <v>26.19</v>
      </c>
      <c r="AT98" s="116">
        <v>596</v>
      </c>
      <c r="AU98" s="116">
        <v>24.46</v>
      </c>
      <c r="AV98" s="115">
        <v>1177</v>
      </c>
      <c r="AW98" s="116">
        <v>61.82</v>
      </c>
      <c r="AX98" s="115">
        <v>1166</v>
      </c>
      <c r="AY98" s="116">
        <v>56.02</v>
      </c>
      <c r="AZ98" s="115">
        <v>1175</v>
      </c>
      <c r="BA98" s="116">
        <v>66.040000000000006</v>
      </c>
      <c r="BB98" s="115">
        <v>1325</v>
      </c>
      <c r="BC98" s="116">
        <v>61.74</v>
      </c>
      <c r="BD98" s="116">
        <v>692</v>
      </c>
      <c r="BE98" s="116">
        <v>30.17</v>
      </c>
      <c r="BF98" s="116">
        <v>625</v>
      </c>
      <c r="BG98" s="116">
        <v>27.37</v>
      </c>
      <c r="BH98" s="116">
        <v>963</v>
      </c>
      <c r="BI98" s="116">
        <v>41.4</v>
      </c>
      <c r="BJ98" s="115">
        <v>1007</v>
      </c>
      <c r="BK98" s="116">
        <v>36.479999999999997</v>
      </c>
      <c r="BL98" s="115">
        <v>1070</v>
      </c>
      <c r="BM98" s="116">
        <v>47.34</v>
      </c>
      <c r="BN98" s="115">
        <v>1170</v>
      </c>
      <c r="BO98" s="116">
        <v>50.71</v>
      </c>
      <c r="BP98" s="115">
        <v>1093</v>
      </c>
      <c r="BQ98" s="116">
        <v>42.76</v>
      </c>
      <c r="BR98" s="116">
        <v>987</v>
      </c>
      <c r="BS98" s="116">
        <v>37.6</v>
      </c>
      <c r="BT98" s="116">
        <v>772</v>
      </c>
      <c r="BU98" s="116">
        <v>33.67</v>
      </c>
      <c r="BV98" s="115">
        <v>1335</v>
      </c>
      <c r="BW98" s="116">
        <v>54.28</v>
      </c>
      <c r="BX98" s="115">
        <v>1106</v>
      </c>
      <c r="BY98" s="116">
        <v>51.06</v>
      </c>
      <c r="BZ98" s="115">
        <v>1163</v>
      </c>
      <c r="CA98" s="116">
        <v>49.04</v>
      </c>
      <c r="CB98" s="116">
        <v>776</v>
      </c>
      <c r="CC98" s="116">
        <v>33.270000000000003</v>
      </c>
    </row>
    <row r="99" spans="1:81" ht="16.5" customHeight="1" x14ac:dyDescent="0.45">
      <c r="A99" s="362">
        <v>95</v>
      </c>
      <c r="B99" s="357" t="s">
        <v>408</v>
      </c>
      <c r="C99" s="357" t="s">
        <v>167</v>
      </c>
      <c r="D99" s="118">
        <v>1</v>
      </c>
      <c r="E99" s="118">
        <v>0.12</v>
      </c>
      <c r="F99" s="118">
        <v>1</v>
      </c>
      <c r="G99" s="118">
        <v>0.27</v>
      </c>
      <c r="H99" s="118">
        <v>2</v>
      </c>
      <c r="I99" s="118">
        <v>0.54</v>
      </c>
      <c r="J99" s="111"/>
      <c r="K99" s="118">
        <v>0.01</v>
      </c>
      <c r="L99" s="118">
        <v>2</v>
      </c>
      <c r="M99" s="118">
        <v>0.42</v>
      </c>
      <c r="N99" s="118">
        <v>1</v>
      </c>
      <c r="O99" s="118">
        <v>0.28000000000000003</v>
      </c>
      <c r="P99" s="118">
        <v>1</v>
      </c>
      <c r="Q99" s="118">
        <v>0.16</v>
      </c>
      <c r="R99" s="118">
        <v>4</v>
      </c>
      <c r="S99" s="118">
        <v>0.65</v>
      </c>
      <c r="T99" s="118">
        <v>1</v>
      </c>
      <c r="U99" s="118">
        <v>0.1</v>
      </c>
      <c r="V99" s="118">
        <v>1</v>
      </c>
      <c r="W99" s="118">
        <v>0.22</v>
      </c>
      <c r="X99" s="118">
        <v>1</v>
      </c>
      <c r="Y99" s="118">
        <v>0.21</v>
      </c>
      <c r="Z99" s="118">
        <v>1</v>
      </c>
      <c r="AA99" s="118">
        <v>0.16</v>
      </c>
      <c r="AB99" s="118">
        <v>1</v>
      </c>
      <c r="AC99" s="118">
        <v>0.13</v>
      </c>
      <c r="AD99" s="111"/>
      <c r="AE99" s="118">
        <v>0.06</v>
      </c>
      <c r="AF99" s="111"/>
      <c r="AG99" s="118">
        <v>0.03</v>
      </c>
      <c r="AH99" s="118">
        <v>2</v>
      </c>
      <c r="AI99" s="118">
        <v>0.22</v>
      </c>
      <c r="AJ99" s="111"/>
      <c r="AK99" s="118">
        <v>7.0000000000000007E-2</v>
      </c>
      <c r="AL99" s="118">
        <v>2</v>
      </c>
      <c r="AM99" s="118">
        <v>0.42</v>
      </c>
      <c r="AN99" s="111"/>
      <c r="AO99" s="118">
        <v>0.01</v>
      </c>
      <c r="AP99" s="118">
        <v>1</v>
      </c>
      <c r="AQ99" s="118">
        <v>0.12</v>
      </c>
      <c r="AR99" s="118">
        <v>3</v>
      </c>
      <c r="AS99" s="118">
        <v>0.64</v>
      </c>
      <c r="AT99" s="118">
        <v>2</v>
      </c>
      <c r="AU99" s="118">
        <v>0.39</v>
      </c>
      <c r="AV99" s="118">
        <v>1</v>
      </c>
      <c r="AW99" s="118">
        <v>0.24</v>
      </c>
      <c r="AX99" s="118">
        <v>1</v>
      </c>
      <c r="AY99" s="118">
        <v>0.28000000000000003</v>
      </c>
      <c r="AZ99" s="118">
        <v>1</v>
      </c>
      <c r="BA99" s="118">
        <v>0.17</v>
      </c>
      <c r="BB99" s="111"/>
      <c r="BC99" s="118">
        <v>0.1</v>
      </c>
      <c r="BD99" s="118">
        <v>1</v>
      </c>
      <c r="BE99" s="118">
        <v>0.08</v>
      </c>
      <c r="BF99" s="111"/>
      <c r="BG99" s="118">
        <v>0</v>
      </c>
      <c r="BH99" s="118">
        <v>2</v>
      </c>
      <c r="BI99" s="118">
        <v>0.59</v>
      </c>
      <c r="BJ99" s="111"/>
      <c r="BK99" s="118">
        <v>7.0000000000000007E-2</v>
      </c>
      <c r="BL99" s="111"/>
      <c r="BM99" s="118">
        <v>0.1</v>
      </c>
      <c r="BN99" s="111"/>
      <c r="BO99" s="118">
        <v>0.06</v>
      </c>
      <c r="BP99" s="118">
        <v>2</v>
      </c>
      <c r="BQ99" s="118">
        <v>0.37</v>
      </c>
      <c r="BR99" s="118">
        <v>1</v>
      </c>
      <c r="BS99" s="118">
        <v>0.08</v>
      </c>
      <c r="BT99" s="118">
        <v>2</v>
      </c>
      <c r="BU99" s="118">
        <v>0.43</v>
      </c>
      <c r="BV99" s="118">
        <v>2</v>
      </c>
      <c r="BW99" s="118">
        <v>0.56000000000000005</v>
      </c>
      <c r="BX99" s="118">
        <v>1</v>
      </c>
      <c r="BY99" s="118">
        <v>0.13</v>
      </c>
      <c r="BZ99" s="118">
        <v>14</v>
      </c>
      <c r="CA99" s="118">
        <v>2.1</v>
      </c>
      <c r="CB99" s="118">
        <v>11</v>
      </c>
      <c r="CC99" s="118">
        <v>1.72</v>
      </c>
    </row>
    <row r="100" spans="1:81" ht="16.5" customHeight="1" x14ac:dyDescent="0.45">
      <c r="A100" s="363">
        <v>96</v>
      </c>
      <c r="B100" s="358" t="s">
        <v>409</v>
      </c>
      <c r="C100" s="358" t="s">
        <v>167</v>
      </c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6">
        <v>0</v>
      </c>
      <c r="P100" s="112"/>
      <c r="Q100" s="116">
        <v>0</v>
      </c>
      <c r="R100" s="112"/>
      <c r="S100" s="116">
        <v>0</v>
      </c>
      <c r="T100" s="112"/>
      <c r="U100" s="116">
        <v>0</v>
      </c>
      <c r="V100" s="112"/>
      <c r="W100" s="116">
        <v>0</v>
      </c>
      <c r="X100" s="112"/>
      <c r="Y100" s="116">
        <v>0</v>
      </c>
      <c r="Z100" s="112"/>
      <c r="AA100" s="116">
        <v>0</v>
      </c>
      <c r="AB100" s="112"/>
      <c r="AC100" s="116">
        <v>0</v>
      </c>
      <c r="AD100" s="112"/>
      <c r="AE100" s="116">
        <v>0</v>
      </c>
      <c r="AF100" s="112"/>
      <c r="AG100" s="116">
        <v>0.01</v>
      </c>
      <c r="AH100" s="112"/>
      <c r="AI100" s="116">
        <v>0</v>
      </c>
      <c r="AJ100" s="112"/>
      <c r="AK100" s="116">
        <v>0</v>
      </c>
      <c r="AL100" s="116">
        <v>2</v>
      </c>
      <c r="AM100" s="116">
        <v>0.09</v>
      </c>
      <c r="AN100" s="112"/>
      <c r="AO100" s="116">
        <v>0</v>
      </c>
      <c r="AP100" s="112"/>
      <c r="AQ100" s="116">
        <v>0</v>
      </c>
      <c r="AR100" s="112"/>
      <c r="AS100" s="116">
        <v>0</v>
      </c>
      <c r="AT100" s="112"/>
      <c r="AU100" s="116">
        <v>0</v>
      </c>
      <c r="AV100" s="112"/>
      <c r="AW100" s="116">
        <v>0</v>
      </c>
      <c r="AX100" s="112"/>
      <c r="AY100" s="116">
        <v>0</v>
      </c>
      <c r="AZ100" s="112"/>
      <c r="BA100" s="116">
        <v>0</v>
      </c>
      <c r="BB100" s="112"/>
      <c r="BC100" s="116">
        <v>0</v>
      </c>
      <c r="BD100" s="112"/>
      <c r="BE100" s="116">
        <v>0</v>
      </c>
      <c r="BF100" s="112"/>
      <c r="BG100" s="116">
        <v>0.01</v>
      </c>
      <c r="BH100" s="112"/>
      <c r="BI100" s="116">
        <v>0</v>
      </c>
      <c r="BJ100" s="112"/>
      <c r="BK100" s="116">
        <v>0</v>
      </c>
      <c r="BL100" s="112"/>
      <c r="BM100" s="116">
        <v>0</v>
      </c>
      <c r="BN100" s="112"/>
      <c r="BO100" s="116">
        <v>0</v>
      </c>
      <c r="BP100" s="112"/>
      <c r="BQ100" s="116">
        <v>0</v>
      </c>
      <c r="BR100" s="112"/>
      <c r="BS100" s="116">
        <v>0</v>
      </c>
      <c r="BT100" s="112"/>
      <c r="BU100" s="116">
        <v>0</v>
      </c>
      <c r="BV100" s="112"/>
      <c r="BW100" s="116">
        <v>0</v>
      </c>
      <c r="BX100" s="112"/>
      <c r="BY100" s="112"/>
      <c r="BZ100" s="112"/>
      <c r="CA100" s="116">
        <v>0.01</v>
      </c>
      <c r="CB100" s="112"/>
      <c r="CC100" s="116">
        <v>0</v>
      </c>
    </row>
    <row r="101" spans="1:81" ht="16.5" customHeight="1" x14ac:dyDescent="0.45">
      <c r="A101" s="362">
        <v>97</v>
      </c>
      <c r="B101" s="357" t="s">
        <v>410</v>
      </c>
      <c r="C101" s="357" t="s">
        <v>167</v>
      </c>
      <c r="D101" s="118">
        <v>2</v>
      </c>
      <c r="E101" s="118">
        <v>0.23</v>
      </c>
      <c r="F101" s="118">
        <v>2</v>
      </c>
      <c r="G101" s="118">
        <v>0.28000000000000003</v>
      </c>
      <c r="H101" s="118">
        <v>4</v>
      </c>
      <c r="I101" s="118">
        <v>0.6</v>
      </c>
      <c r="J101" s="118">
        <v>1</v>
      </c>
      <c r="K101" s="118">
        <v>0.2</v>
      </c>
      <c r="L101" s="111"/>
      <c r="M101" s="118">
        <v>7.0000000000000007E-2</v>
      </c>
      <c r="N101" s="118">
        <v>8</v>
      </c>
      <c r="O101" s="118">
        <v>0.88</v>
      </c>
      <c r="P101" s="118">
        <v>2</v>
      </c>
      <c r="Q101" s="118">
        <v>0.31</v>
      </c>
      <c r="R101" s="118">
        <v>4</v>
      </c>
      <c r="S101" s="118">
        <v>0.56000000000000005</v>
      </c>
      <c r="T101" s="118">
        <v>4</v>
      </c>
      <c r="U101" s="118">
        <v>0.41</v>
      </c>
      <c r="V101" s="118">
        <v>9</v>
      </c>
      <c r="W101" s="118">
        <v>0.56999999999999995</v>
      </c>
      <c r="X101" s="118">
        <v>14</v>
      </c>
      <c r="Y101" s="118">
        <v>0.54</v>
      </c>
      <c r="Z101" s="118">
        <v>25</v>
      </c>
      <c r="AA101" s="118">
        <v>0.78</v>
      </c>
      <c r="AB101" s="118">
        <v>9</v>
      </c>
      <c r="AC101" s="118">
        <v>0.45</v>
      </c>
      <c r="AD101" s="118">
        <v>21</v>
      </c>
      <c r="AE101" s="118">
        <v>0.75</v>
      </c>
      <c r="AF101" s="118">
        <v>9</v>
      </c>
      <c r="AG101" s="118">
        <v>0.46</v>
      </c>
      <c r="AH101" s="118">
        <v>9</v>
      </c>
      <c r="AI101" s="118">
        <v>0.56000000000000005</v>
      </c>
      <c r="AJ101" s="118">
        <v>7</v>
      </c>
      <c r="AK101" s="118">
        <v>0.77</v>
      </c>
      <c r="AL101" s="118">
        <v>4</v>
      </c>
      <c r="AM101" s="118">
        <v>0.79</v>
      </c>
      <c r="AN101" s="118">
        <v>1</v>
      </c>
      <c r="AO101" s="118">
        <v>0.2</v>
      </c>
      <c r="AP101" s="118">
        <v>4</v>
      </c>
      <c r="AQ101" s="118">
        <v>0.39</v>
      </c>
      <c r="AR101" s="118">
        <v>2</v>
      </c>
      <c r="AS101" s="118">
        <v>0.38</v>
      </c>
      <c r="AT101" s="118">
        <v>3</v>
      </c>
      <c r="AU101" s="118">
        <v>0.53</v>
      </c>
      <c r="AV101" s="118">
        <v>2</v>
      </c>
      <c r="AW101" s="118">
        <v>0.26</v>
      </c>
      <c r="AX101" s="118">
        <v>3</v>
      </c>
      <c r="AY101" s="118">
        <v>0.64</v>
      </c>
      <c r="AZ101" s="111"/>
      <c r="BA101" s="118">
        <v>0.08</v>
      </c>
      <c r="BB101" s="118">
        <v>2</v>
      </c>
      <c r="BC101" s="118">
        <v>0.31</v>
      </c>
      <c r="BD101" s="118">
        <v>3</v>
      </c>
      <c r="BE101" s="118">
        <v>0.69</v>
      </c>
      <c r="BF101" s="118">
        <v>1</v>
      </c>
      <c r="BG101" s="118">
        <v>0.15</v>
      </c>
      <c r="BH101" s="118">
        <v>3</v>
      </c>
      <c r="BI101" s="118">
        <v>0.6</v>
      </c>
      <c r="BJ101" s="118">
        <v>3</v>
      </c>
      <c r="BK101" s="118">
        <v>0.44</v>
      </c>
      <c r="BL101" s="118">
        <v>5</v>
      </c>
      <c r="BM101" s="118">
        <v>0.89</v>
      </c>
      <c r="BN101" s="118">
        <v>9</v>
      </c>
      <c r="BO101" s="118">
        <v>1.29</v>
      </c>
      <c r="BP101" s="118">
        <v>2</v>
      </c>
      <c r="BQ101" s="118">
        <v>0.53</v>
      </c>
      <c r="BR101" s="118">
        <v>1</v>
      </c>
      <c r="BS101" s="118">
        <v>0.33</v>
      </c>
      <c r="BT101" s="118">
        <v>1</v>
      </c>
      <c r="BU101" s="118">
        <v>0.2</v>
      </c>
      <c r="BV101" s="118">
        <v>3</v>
      </c>
      <c r="BW101" s="118">
        <v>0.56000000000000005</v>
      </c>
      <c r="BX101" s="118">
        <v>2</v>
      </c>
      <c r="BY101" s="118">
        <v>0.44</v>
      </c>
      <c r="BZ101" s="118">
        <v>2</v>
      </c>
      <c r="CA101" s="118">
        <v>0.56000000000000005</v>
      </c>
      <c r="CB101" s="118">
        <v>2</v>
      </c>
      <c r="CC101" s="118">
        <v>0.51</v>
      </c>
    </row>
    <row r="102" spans="1:81" ht="16.5" customHeight="1" x14ac:dyDescent="0.45">
      <c r="A102" s="363">
        <v>98</v>
      </c>
      <c r="B102" s="358" t="s">
        <v>411</v>
      </c>
      <c r="C102" s="358" t="s">
        <v>167</v>
      </c>
      <c r="D102" s="112"/>
      <c r="E102" s="116">
        <v>7.0000000000000007E-2</v>
      </c>
      <c r="F102" s="112"/>
      <c r="G102" s="116">
        <v>0</v>
      </c>
      <c r="H102" s="116">
        <v>2</v>
      </c>
      <c r="I102" s="116">
        <v>0.45</v>
      </c>
      <c r="J102" s="112"/>
      <c r="K102" s="116">
        <v>0</v>
      </c>
      <c r="L102" s="116">
        <v>10</v>
      </c>
      <c r="M102" s="116">
        <v>0.13</v>
      </c>
      <c r="N102" s="112"/>
      <c r="O102" s="116">
        <v>0</v>
      </c>
      <c r="P102" s="112"/>
      <c r="Q102" s="116">
        <v>0.01</v>
      </c>
      <c r="R102" s="112"/>
      <c r="S102" s="116">
        <v>0</v>
      </c>
      <c r="T102" s="112"/>
      <c r="U102" s="116">
        <v>0</v>
      </c>
      <c r="V102" s="112"/>
      <c r="W102" s="116">
        <v>0</v>
      </c>
      <c r="X102" s="112"/>
      <c r="Y102" s="116">
        <v>0</v>
      </c>
      <c r="Z102" s="112"/>
      <c r="AA102" s="116">
        <v>0.12</v>
      </c>
      <c r="AB102" s="112"/>
      <c r="AC102" s="116">
        <v>0</v>
      </c>
      <c r="AD102" s="112"/>
      <c r="AE102" s="116">
        <v>0</v>
      </c>
      <c r="AF102" s="112"/>
      <c r="AG102" s="116">
        <v>0.1</v>
      </c>
      <c r="AH102" s="116">
        <v>5</v>
      </c>
      <c r="AI102" s="116">
        <v>0.86</v>
      </c>
      <c r="AJ102" s="112"/>
      <c r="AK102" s="116">
        <v>0</v>
      </c>
      <c r="AL102" s="112"/>
      <c r="AM102" s="116">
        <v>0</v>
      </c>
      <c r="AN102" s="112"/>
      <c r="AO102" s="116">
        <v>0</v>
      </c>
      <c r="AP102" s="116">
        <v>1</v>
      </c>
      <c r="AQ102" s="116">
        <v>0.08</v>
      </c>
      <c r="AR102" s="112"/>
      <c r="AS102" s="116">
        <v>0</v>
      </c>
      <c r="AT102" s="116">
        <v>17</v>
      </c>
      <c r="AU102" s="116">
        <v>0.26</v>
      </c>
      <c r="AV102" s="112"/>
      <c r="AW102" s="116">
        <v>0</v>
      </c>
      <c r="AX102" s="116">
        <v>6</v>
      </c>
      <c r="AY102" s="116">
        <v>0.31</v>
      </c>
      <c r="AZ102" s="112"/>
      <c r="BA102" s="112"/>
      <c r="BB102" s="112"/>
      <c r="BC102" s="112"/>
      <c r="BD102" s="112"/>
      <c r="BE102" s="116">
        <v>0.02</v>
      </c>
      <c r="BF102" s="112"/>
      <c r="BG102" s="116">
        <v>0</v>
      </c>
      <c r="BH102" s="112"/>
      <c r="BI102" s="116">
        <v>0</v>
      </c>
      <c r="BJ102" s="112"/>
      <c r="BK102" s="116">
        <v>0.01</v>
      </c>
      <c r="BL102" s="112"/>
      <c r="BM102" s="116">
        <v>0</v>
      </c>
      <c r="BN102" s="116">
        <v>1</v>
      </c>
      <c r="BO102" s="116">
        <v>0.28000000000000003</v>
      </c>
      <c r="BP102" s="112"/>
      <c r="BQ102" s="116">
        <v>0.12</v>
      </c>
      <c r="BR102" s="112"/>
      <c r="BS102" s="116">
        <v>0</v>
      </c>
      <c r="BT102" s="112"/>
      <c r="BU102" s="116">
        <v>0</v>
      </c>
      <c r="BV102" s="112"/>
      <c r="BW102" s="116">
        <v>0</v>
      </c>
      <c r="BX102" s="112"/>
      <c r="BY102" s="116">
        <v>0.01</v>
      </c>
      <c r="BZ102" s="112"/>
      <c r="CA102" s="116">
        <v>0</v>
      </c>
      <c r="CB102" s="112"/>
      <c r="CC102" s="116">
        <v>0</v>
      </c>
    </row>
    <row r="103" spans="1:81" ht="16.5" customHeight="1" x14ac:dyDescent="0.45">
      <c r="A103" s="362">
        <v>99</v>
      </c>
      <c r="B103" s="357" t="s">
        <v>412</v>
      </c>
      <c r="C103" s="357" t="s">
        <v>167</v>
      </c>
      <c r="D103" s="118">
        <v>2</v>
      </c>
      <c r="E103" s="118">
        <v>0.3</v>
      </c>
      <c r="F103" s="118">
        <v>2</v>
      </c>
      <c r="G103" s="118">
        <v>0.31</v>
      </c>
      <c r="H103" s="118">
        <v>2</v>
      </c>
      <c r="I103" s="118">
        <v>0.44</v>
      </c>
      <c r="J103" s="118">
        <v>17</v>
      </c>
      <c r="K103" s="118">
        <v>2.13</v>
      </c>
      <c r="L103" s="118">
        <v>4</v>
      </c>
      <c r="M103" s="118">
        <v>0.56000000000000005</v>
      </c>
      <c r="N103" s="118">
        <v>44</v>
      </c>
      <c r="O103" s="118">
        <v>3.69</v>
      </c>
      <c r="P103" s="118">
        <v>22</v>
      </c>
      <c r="Q103" s="118">
        <v>1.33</v>
      </c>
      <c r="R103" s="118">
        <v>2</v>
      </c>
      <c r="S103" s="118">
        <v>0.33</v>
      </c>
      <c r="T103" s="118">
        <v>21</v>
      </c>
      <c r="U103" s="118">
        <v>1.22</v>
      </c>
      <c r="V103" s="118">
        <v>21</v>
      </c>
      <c r="W103" s="118">
        <v>1.55</v>
      </c>
      <c r="X103" s="118">
        <v>3</v>
      </c>
      <c r="Y103" s="118">
        <v>0.89</v>
      </c>
      <c r="Z103" s="118">
        <v>20</v>
      </c>
      <c r="AA103" s="118">
        <v>1.1299999999999999</v>
      </c>
      <c r="AB103" s="118">
        <v>2</v>
      </c>
      <c r="AC103" s="118">
        <v>0.16</v>
      </c>
      <c r="AD103" s="118">
        <v>2</v>
      </c>
      <c r="AE103" s="118">
        <v>0.41</v>
      </c>
      <c r="AF103" s="118">
        <v>3</v>
      </c>
      <c r="AG103" s="118">
        <v>0.73</v>
      </c>
      <c r="AH103" s="118">
        <v>2</v>
      </c>
      <c r="AI103" s="118">
        <v>0.59</v>
      </c>
      <c r="AJ103" s="118">
        <v>22</v>
      </c>
      <c r="AK103" s="118">
        <v>2.75</v>
      </c>
      <c r="AL103" s="118">
        <v>22</v>
      </c>
      <c r="AM103" s="118">
        <v>1.53</v>
      </c>
      <c r="AN103" s="111"/>
      <c r="AO103" s="118">
        <v>0.02</v>
      </c>
      <c r="AP103" s="118">
        <v>4</v>
      </c>
      <c r="AQ103" s="118">
        <v>0.28999999999999998</v>
      </c>
      <c r="AR103" s="118">
        <v>47</v>
      </c>
      <c r="AS103" s="118">
        <v>3.82</v>
      </c>
      <c r="AT103" s="118">
        <v>23</v>
      </c>
      <c r="AU103" s="118">
        <v>2.9</v>
      </c>
      <c r="AV103" s="118">
        <v>49</v>
      </c>
      <c r="AW103" s="118">
        <v>3.84</v>
      </c>
      <c r="AX103" s="118">
        <v>13</v>
      </c>
      <c r="AY103" s="118">
        <v>1.66</v>
      </c>
      <c r="AZ103" s="118">
        <v>33</v>
      </c>
      <c r="BA103" s="118">
        <v>1.08</v>
      </c>
      <c r="BB103" s="118">
        <v>1</v>
      </c>
      <c r="BC103" s="118">
        <v>0.06</v>
      </c>
      <c r="BD103" s="118">
        <v>7</v>
      </c>
      <c r="BE103" s="118">
        <v>0.98</v>
      </c>
      <c r="BF103" s="118">
        <v>15</v>
      </c>
      <c r="BG103" s="118">
        <v>1.79</v>
      </c>
      <c r="BH103" s="118">
        <v>23</v>
      </c>
      <c r="BI103" s="118">
        <v>2.02</v>
      </c>
      <c r="BJ103" s="118">
        <v>12</v>
      </c>
      <c r="BK103" s="118">
        <v>1.39</v>
      </c>
      <c r="BL103" s="118">
        <v>96</v>
      </c>
      <c r="BM103" s="118">
        <v>3.95</v>
      </c>
      <c r="BN103" s="118">
        <v>1</v>
      </c>
      <c r="BO103" s="118">
        <v>0.19</v>
      </c>
      <c r="BP103" s="118">
        <v>2</v>
      </c>
      <c r="BQ103" s="118">
        <v>0.37</v>
      </c>
      <c r="BR103" s="118">
        <v>2</v>
      </c>
      <c r="BS103" s="118">
        <v>0.6</v>
      </c>
      <c r="BT103" s="118">
        <v>214</v>
      </c>
      <c r="BU103" s="118">
        <v>4.74</v>
      </c>
      <c r="BV103" s="118">
        <v>5</v>
      </c>
      <c r="BW103" s="118">
        <v>0.8</v>
      </c>
      <c r="BX103" s="118">
        <v>4</v>
      </c>
      <c r="BY103" s="118">
        <v>0.31</v>
      </c>
      <c r="BZ103" s="118">
        <v>2</v>
      </c>
      <c r="CA103" s="118">
        <v>0.22</v>
      </c>
      <c r="CB103" s="118">
        <v>4</v>
      </c>
      <c r="CC103" s="118">
        <v>0.46</v>
      </c>
    </row>
    <row r="104" spans="1:81" ht="16.5" customHeight="1" x14ac:dyDescent="0.45">
      <c r="A104" s="363">
        <v>100</v>
      </c>
      <c r="B104" s="358" t="s">
        <v>927</v>
      </c>
      <c r="C104" s="358" t="s">
        <v>167</v>
      </c>
      <c r="D104" s="115">
        <v>2619</v>
      </c>
      <c r="E104" s="116">
        <v>119.89</v>
      </c>
      <c r="F104" s="115">
        <v>2916</v>
      </c>
      <c r="G104" s="116">
        <v>138.36000000000001</v>
      </c>
      <c r="H104" s="115">
        <v>2318</v>
      </c>
      <c r="I104" s="116">
        <v>111.19</v>
      </c>
      <c r="J104" s="115">
        <v>1461</v>
      </c>
      <c r="K104" s="116">
        <v>116.53</v>
      </c>
      <c r="L104" s="116">
        <v>752</v>
      </c>
      <c r="M104" s="116">
        <v>52.93</v>
      </c>
      <c r="N104" s="116">
        <v>833</v>
      </c>
      <c r="O104" s="116">
        <v>66.67</v>
      </c>
      <c r="P104" s="116">
        <v>908</v>
      </c>
      <c r="Q104" s="116">
        <v>66.069999999999993</v>
      </c>
      <c r="R104" s="116">
        <v>657</v>
      </c>
      <c r="S104" s="116">
        <v>54.07</v>
      </c>
      <c r="T104" s="116">
        <v>672</v>
      </c>
      <c r="U104" s="116">
        <v>43.87</v>
      </c>
      <c r="V104" s="115">
        <v>2597</v>
      </c>
      <c r="W104" s="116">
        <v>122.19</v>
      </c>
      <c r="X104" s="115">
        <v>4428</v>
      </c>
      <c r="Y104" s="116">
        <v>136.33000000000001</v>
      </c>
      <c r="Z104" s="115">
        <v>3492</v>
      </c>
      <c r="AA104" s="116">
        <v>107.15</v>
      </c>
      <c r="AB104" s="115">
        <v>4292</v>
      </c>
      <c r="AC104" s="116">
        <v>120.98</v>
      </c>
      <c r="AD104" s="115">
        <v>4365</v>
      </c>
      <c r="AE104" s="116">
        <v>113.4</v>
      </c>
      <c r="AF104" s="115">
        <v>3828</v>
      </c>
      <c r="AG104" s="116">
        <v>135.58000000000001</v>
      </c>
      <c r="AH104" s="115">
        <v>1935</v>
      </c>
      <c r="AI104" s="116">
        <v>75.97</v>
      </c>
      <c r="AJ104" s="115">
        <v>1790</v>
      </c>
      <c r="AK104" s="116">
        <v>77.87</v>
      </c>
      <c r="AL104" s="115">
        <v>1517</v>
      </c>
      <c r="AM104" s="116">
        <v>74.55</v>
      </c>
      <c r="AN104" s="116">
        <v>754</v>
      </c>
      <c r="AO104" s="116">
        <v>44.06</v>
      </c>
      <c r="AP104" s="115">
        <v>1053</v>
      </c>
      <c r="AQ104" s="116">
        <v>62.92</v>
      </c>
      <c r="AR104" s="115">
        <v>1237</v>
      </c>
      <c r="AS104" s="116">
        <v>61.01</v>
      </c>
      <c r="AT104" s="115">
        <v>4092</v>
      </c>
      <c r="AU104" s="116">
        <v>108.49</v>
      </c>
      <c r="AV104" s="115">
        <v>10446</v>
      </c>
      <c r="AW104" s="116">
        <v>184.72</v>
      </c>
      <c r="AX104" s="115">
        <v>11348</v>
      </c>
      <c r="AY104" s="116">
        <v>183.23</v>
      </c>
      <c r="AZ104" s="115">
        <v>10412</v>
      </c>
      <c r="BA104" s="116">
        <v>178.31</v>
      </c>
      <c r="BB104" s="115">
        <v>13613</v>
      </c>
      <c r="BC104" s="116">
        <v>820.16</v>
      </c>
      <c r="BD104" s="115">
        <v>10409</v>
      </c>
      <c r="BE104" s="116">
        <v>197.07</v>
      </c>
      <c r="BF104" s="115">
        <v>4342</v>
      </c>
      <c r="BG104" s="116">
        <v>101.45</v>
      </c>
      <c r="BH104" s="115">
        <v>3999</v>
      </c>
      <c r="BI104" s="116">
        <v>108.76</v>
      </c>
      <c r="BJ104" s="115">
        <v>2682</v>
      </c>
      <c r="BK104" s="116">
        <v>88.13</v>
      </c>
      <c r="BL104" s="116">
        <v>668</v>
      </c>
      <c r="BM104" s="116">
        <v>35.85</v>
      </c>
      <c r="BN104" s="115">
        <v>1563</v>
      </c>
      <c r="BO104" s="116">
        <v>66.37</v>
      </c>
      <c r="BP104" s="115">
        <v>4270</v>
      </c>
      <c r="BQ104" s="114">
        <v>1702.36</v>
      </c>
      <c r="BR104" s="115">
        <v>11577</v>
      </c>
      <c r="BS104" s="116">
        <v>199.03</v>
      </c>
      <c r="BT104" s="115">
        <v>13952</v>
      </c>
      <c r="BU104" s="116">
        <v>246.31</v>
      </c>
      <c r="BV104" s="115">
        <v>8428</v>
      </c>
      <c r="BW104" s="116">
        <v>149.83000000000001</v>
      </c>
      <c r="BX104" s="115">
        <v>10407</v>
      </c>
      <c r="BY104" s="116">
        <v>200.32</v>
      </c>
      <c r="BZ104" s="115">
        <v>10578</v>
      </c>
      <c r="CA104" s="116">
        <v>211.35</v>
      </c>
      <c r="CB104" s="115">
        <v>6481</v>
      </c>
      <c r="CC104" s="116">
        <v>160.36000000000001</v>
      </c>
    </row>
    <row r="105" spans="1:81" ht="16.5" customHeight="1" x14ac:dyDescent="0.45">
      <c r="A105" s="362">
        <v>101</v>
      </c>
      <c r="B105" s="357" t="s">
        <v>413</v>
      </c>
      <c r="C105" s="357" t="s">
        <v>167</v>
      </c>
      <c r="D105" s="118">
        <v>656</v>
      </c>
      <c r="E105" s="118">
        <v>34.340000000000003</v>
      </c>
      <c r="F105" s="118">
        <v>268</v>
      </c>
      <c r="G105" s="118">
        <v>24.19</v>
      </c>
      <c r="H105" s="118">
        <v>558</v>
      </c>
      <c r="I105" s="118">
        <v>39.67</v>
      </c>
      <c r="J105" s="118">
        <v>531</v>
      </c>
      <c r="K105" s="118">
        <v>34.44</v>
      </c>
      <c r="L105" s="118">
        <v>966</v>
      </c>
      <c r="M105" s="118">
        <v>53.29</v>
      </c>
      <c r="N105" s="118">
        <v>617</v>
      </c>
      <c r="O105" s="118">
        <v>36.72</v>
      </c>
      <c r="P105" s="118">
        <v>796</v>
      </c>
      <c r="Q105" s="118">
        <v>36.49</v>
      </c>
      <c r="R105" s="118">
        <v>563</v>
      </c>
      <c r="S105" s="118">
        <v>36.770000000000003</v>
      </c>
      <c r="T105" s="118">
        <v>707</v>
      </c>
      <c r="U105" s="118">
        <v>43.96</v>
      </c>
      <c r="V105" s="118">
        <v>826</v>
      </c>
      <c r="W105" s="118">
        <v>44.34</v>
      </c>
      <c r="X105" s="118">
        <v>447</v>
      </c>
      <c r="Y105" s="118">
        <v>25.55</v>
      </c>
      <c r="Z105" s="118">
        <v>294</v>
      </c>
      <c r="AA105" s="118">
        <v>24.25</v>
      </c>
      <c r="AB105" s="118">
        <v>627</v>
      </c>
      <c r="AC105" s="118">
        <v>38.29</v>
      </c>
      <c r="AD105" s="118">
        <v>602</v>
      </c>
      <c r="AE105" s="118">
        <v>33.11</v>
      </c>
      <c r="AF105" s="118">
        <v>728</v>
      </c>
      <c r="AG105" s="118">
        <v>47.39</v>
      </c>
      <c r="AH105" s="118">
        <v>760</v>
      </c>
      <c r="AI105" s="118">
        <v>53.46</v>
      </c>
      <c r="AJ105" s="118">
        <v>998</v>
      </c>
      <c r="AK105" s="118">
        <v>58.58</v>
      </c>
      <c r="AL105" s="118">
        <v>844</v>
      </c>
      <c r="AM105" s="118">
        <v>60.96</v>
      </c>
      <c r="AN105" s="118">
        <v>854</v>
      </c>
      <c r="AO105" s="118">
        <v>56.25</v>
      </c>
      <c r="AP105" s="118">
        <v>974</v>
      </c>
      <c r="AQ105" s="118">
        <v>60.11</v>
      </c>
      <c r="AR105" s="118">
        <v>921</v>
      </c>
      <c r="AS105" s="118">
        <v>55.55</v>
      </c>
      <c r="AT105" s="118">
        <v>850</v>
      </c>
      <c r="AU105" s="118">
        <v>46.94</v>
      </c>
      <c r="AV105" s="118">
        <v>726</v>
      </c>
      <c r="AW105" s="118">
        <v>51.22</v>
      </c>
      <c r="AX105" s="117">
        <v>1315</v>
      </c>
      <c r="AY105" s="118">
        <v>51.68</v>
      </c>
      <c r="AZ105" s="118">
        <v>383</v>
      </c>
      <c r="BA105" s="118">
        <v>29.66</v>
      </c>
      <c r="BB105" s="118">
        <v>804</v>
      </c>
      <c r="BC105" s="118">
        <v>32.28</v>
      </c>
      <c r="BD105" s="117">
        <v>1067</v>
      </c>
      <c r="BE105" s="118">
        <v>66.8</v>
      </c>
      <c r="BF105" s="117">
        <v>1279</v>
      </c>
      <c r="BG105" s="118">
        <v>55.35</v>
      </c>
      <c r="BH105" s="118">
        <v>632</v>
      </c>
      <c r="BI105" s="118">
        <v>26.42</v>
      </c>
      <c r="BJ105" s="118">
        <v>433</v>
      </c>
      <c r="BK105" s="118">
        <v>21.86</v>
      </c>
      <c r="BL105" s="118">
        <v>227</v>
      </c>
      <c r="BM105" s="118">
        <v>35.869999999999997</v>
      </c>
      <c r="BN105" s="118">
        <v>528</v>
      </c>
      <c r="BO105" s="118">
        <v>29.35</v>
      </c>
      <c r="BP105" s="118">
        <v>637</v>
      </c>
      <c r="BQ105" s="118">
        <v>60</v>
      </c>
      <c r="BR105" s="118">
        <v>476</v>
      </c>
      <c r="BS105" s="118">
        <v>28.83</v>
      </c>
      <c r="BT105" s="118">
        <v>667</v>
      </c>
      <c r="BU105" s="118">
        <v>27.06</v>
      </c>
      <c r="BV105" s="118">
        <v>397</v>
      </c>
      <c r="BW105" s="118">
        <v>27.42</v>
      </c>
      <c r="BX105" s="118">
        <v>745</v>
      </c>
      <c r="BY105" s="118">
        <v>32.090000000000003</v>
      </c>
      <c r="BZ105" s="118">
        <v>551</v>
      </c>
      <c r="CA105" s="118">
        <v>17.899999999999999</v>
      </c>
      <c r="CB105" s="117">
        <v>1109</v>
      </c>
      <c r="CC105" s="118">
        <v>27.41</v>
      </c>
    </row>
    <row r="106" spans="1:81" ht="16.5" customHeight="1" x14ac:dyDescent="0.45">
      <c r="A106" s="363">
        <v>102</v>
      </c>
      <c r="B106" s="358" t="s">
        <v>414</v>
      </c>
      <c r="C106" s="358" t="s">
        <v>167</v>
      </c>
      <c r="D106" s="116">
        <v>69</v>
      </c>
      <c r="E106" s="116">
        <v>16.55</v>
      </c>
      <c r="F106" s="116">
        <v>115</v>
      </c>
      <c r="G106" s="116">
        <v>22.3</v>
      </c>
      <c r="H106" s="116">
        <v>110</v>
      </c>
      <c r="I106" s="116">
        <v>25.58</v>
      </c>
      <c r="J106" s="116">
        <v>75</v>
      </c>
      <c r="K106" s="116">
        <v>14.29</v>
      </c>
      <c r="L106" s="116">
        <v>82</v>
      </c>
      <c r="M106" s="116">
        <v>17.71</v>
      </c>
      <c r="N106" s="116">
        <v>108</v>
      </c>
      <c r="O106" s="116">
        <v>15.88</v>
      </c>
      <c r="P106" s="116">
        <v>55</v>
      </c>
      <c r="Q106" s="116">
        <v>13</v>
      </c>
      <c r="R106" s="116">
        <v>68</v>
      </c>
      <c r="S106" s="116">
        <v>13.81</v>
      </c>
      <c r="T106" s="116">
        <v>110</v>
      </c>
      <c r="U106" s="116">
        <v>19.5</v>
      </c>
      <c r="V106" s="116">
        <v>101</v>
      </c>
      <c r="W106" s="116">
        <v>17.88</v>
      </c>
      <c r="X106" s="116">
        <v>69</v>
      </c>
      <c r="Y106" s="116">
        <v>17.87</v>
      </c>
      <c r="Z106" s="116">
        <v>80</v>
      </c>
      <c r="AA106" s="116">
        <v>17.11</v>
      </c>
      <c r="AB106" s="116">
        <v>99</v>
      </c>
      <c r="AC106" s="116">
        <v>25.59</v>
      </c>
      <c r="AD106" s="116">
        <v>82</v>
      </c>
      <c r="AE106" s="116">
        <v>18.690000000000001</v>
      </c>
      <c r="AF106" s="116">
        <v>82</v>
      </c>
      <c r="AG106" s="116">
        <v>34.200000000000003</v>
      </c>
      <c r="AH106" s="116">
        <v>78</v>
      </c>
      <c r="AI106" s="116">
        <v>22.28</v>
      </c>
      <c r="AJ106" s="116">
        <v>114</v>
      </c>
      <c r="AK106" s="116">
        <v>25.64</v>
      </c>
      <c r="AL106" s="116">
        <v>126</v>
      </c>
      <c r="AM106" s="116">
        <v>20.59</v>
      </c>
      <c r="AN106" s="116">
        <v>68</v>
      </c>
      <c r="AO106" s="116">
        <v>21.19</v>
      </c>
      <c r="AP106" s="116">
        <v>125</v>
      </c>
      <c r="AQ106" s="116">
        <v>39.03</v>
      </c>
      <c r="AR106" s="116">
        <v>70</v>
      </c>
      <c r="AS106" s="116">
        <v>22.35</v>
      </c>
      <c r="AT106" s="116">
        <v>96</v>
      </c>
      <c r="AU106" s="116">
        <v>32.74</v>
      </c>
      <c r="AV106" s="116">
        <v>85</v>
      </c>
      <c r="AW106" s="116">
        <v>27.13</v>
      </c>
      <c r="AX106" s="116">
        <v>123</v>
      </c>
      <c r="AY106" s="116">
        <v>29.68</v>
      </c>
      <c r="AZ106" s="116">
        <v>183</v>
      </c>
      <c r="BA106" s="116">
        <v>47.36</v>
      </c>
      <c r="BB106" s="116">
        <v>135</v>
      </c>
      <c r="BC106" s="116">
        <v>43.19</v>
      </c>
      <c r="BD106" s="116">
        <v>185</v>
      </c>
      <c r="BE106" s="116">
        <v>47.9</v>
      </c>
      <c r="BF106" s="116">
        <v>141</v>
      </c>
      <c r="BG106" s="116">
        <v>40.36</v>
      </c>
      <c r="BH106" s="116">
        <v>86</v>
      </c>
      <c r="BI106" s="116">
        <v>32.61</v>
      </c>
      <c r="BJ106" s="116">
        <v>78</v>
      </c>
      <c r="BK106" s="116">
        <v>35.49</v>
      </c>
      <c r="BL106" s="116">
        <v>75</v>
      </c>
      <c r="BM106" s="116">
        <v>23.9</v>
      </c>
      <c r="BN106" s="116">
        <v>58</v>
      </c>
      <c r="BO106" s="116">
        <v>20.07</v>
      </c>
      <c r="BP106" s="116">
        <v>113</v>
      </c>
      <c r="BQ106" s="116">
        <v>43.83</v>
      </c>
      <c r="BR106" s="116">
        <v>49</v>
      </c>
      <c r="BS106" s="116">
        <v>26.39</v>
      </c>
      <c r="BT106" s="116">
        <v>69</v>
      </c>
      <c r="BU106" s="116">
        <v>21.37</v>
      </c>
      <c r="BV106" s="116">
        <v>53</v>
      </c>
      <c r="BW106" s="116">
        <v>25.82</v>
      </c>
      <c r="BX106" s="116">
        <v>84</v>
      </c>
      <c r="BY106" s="116">
        <v>37.880000000000003</v>
      </c>
      <c r="BZ106" s="116">
        <v>71</v>
      </c>
      <c r="CA106" s="116">
        <v>58.13</v>
      </c>
      <c r="CB106" s="116">
        <v>113</v>
      </c>
      <c r="CC106" s="116">
        <v>33.72</v>
      </c>
    </row>
    <row r="107" spans="1:81" ht="16.5" customHeight="1" x14ac:dyDescent="0.45">
      <c r="A107" s="362">
        <v>103</v>
      </c>
      <c r="B107" s="357" t="s">
        <v>415</v>
      </c>
      <c r="C107" s="357" t="s">
        <v>167</v>
      </c>
      <c r="D107" s="117">
        <v>1286</v>
      </c>
      <c r="E107" s="118">
        <v>33.01</v>
      </c>
      <c r="F107" s="117">
        <v>2063</v>
      </c>
      <c r="G107" s="118">
        <v>48.22</v>
      </c>
      <c r="H107" s="117">
        <v>3931</v>
      </c>
      <c r="I107" s="118">
        <v>139.19</v>
      </c>
      <c r="J107" s="117">
        <v>3567</v>
      </c>
      <c r="K107" s="118">
        <v>115.09</v>
      </c>
      <c r="L107" s="117">
        <v>4477</v>
      </c>
      <c r="M107" s="118">
        <v>203.44</v>
      </c>
      <c r="N107" s="117">
        <v>2840</v>
      </c>
      <c r="O107" s="118">
        <v>90.31</v>
      </c>
      <c r="P107" s="117">
        <v>2231</v>
      </c>
      <c r="Q107" s="118">
        <v>61.73</v>
      </c>
      <c r="R107" s="117">
        <v>1082</v>
      </c>
      <c r="S107" s="118">
        <v>32.979999999999997</v>
      </c>
      <c r="T107" s="117">
        <v>1943</v>
      </c>
      <c r="U107" s="118">
        <v>75.790000000000006</v>
      </c>
      <c r="V107" s="117">
        <v>3152</v>
      </c>
      <c r="W107" s="118">
        <v>139.76</v>
      </c>
      <c r="X107" s="117">
        <v>1106</v>
      </c>
      <c r="Y107" s="118">
        <v>59.45</v>
      </c>
      <c r="Z107" s="118">
        <v>745</v>
      </c>
      <c r="AA107" s="118">
        <v>44.61</v>
      </c>
      <c r="AB107" s="117">
        <v>1360</v>
      </c>
      <c r="AC107" s="118">
        <v>71.28</v>
      </c>
      <c r="AD107" s="117">
        <v>2039</v>
      </c>
      <c r="AE107" s="118">
        <v>94.33</v>
      </c>
      <c r="AF107" s="117">
        <v>3632</v>
      </c>
      <c r="AG107" s="118">
        <v>142.22</v>
      </c>
      <c r="AH107" s="117">
        <v>3175</v>
      </c>
      <c r="AI107" s="118">
        <v>159.62</v>
      </c>
      <c r="AJ107" s="117">
        <v>3113</v>
      </c>
      <c r="AK107" s="118">
        <v>382.18</v>
      </c>
      <c r="AL107" s="117">
        <v>1172</v>
      </c>
      <c r="AM107" s="118">
        <v>74.099999999999994</v>
      </c>
      <c r="AN107" s="117">
        <v>1022</v>
      </c>
      <c r="AO107" s="118">
        <v>46.41</v>
      </c>
      <c r="AP107" s="117">
        <v>1183</v>
      </c>
      <c r="AQ107" s="118">
        <v>66.25</v>
      </c>
      <c r="AR107" s="117">
        <v>1251</v>
      </c>
      <c r="AS107" s="118">
        <v>62.13</v>
      </c>
      <c r="AT107" s="118">
        <v>696</v>
      </c>
      <c r="AU107" s="118">
        <v>29.3</v>
      </c>
      <c r="AV107" s="117">
        <v>1504</v>
      </c>
      <c r="AW107" s="118">
        <v>75.349999999999994</v>
      </c>
      <c r="AX107" s="117">
        <v>1251</v>
      </c>
      <c r="AY107" s="118">
        <v>49.25</v>
      </c>
      <c r="AZ107" s="117">
        <v>1875</v>
      </c>
      <c r="BA107" s="118">
        <v>76.63</v>
      </c>
      <c r="BB107" s="117">
        <v>1380</v>
      </c>
      <c r="BC107" s="118">
        <v>49.14</v>
      </c>
      <c r="BD107" s="117">
        <v>1891</v>
      </c>
      <c r="BE107" s="118">
        <v>76.08</v>
      </c>
      <c r="BF107" s="117">
        <v>1723</v>
      </c>
      <c r="BG107" s="118">
        <v>60.42</v>
      </c>
      <c r="BH107" s="117">
        <v>3303</v>
      </c>
      <c r="BI107" s="118">
        <v>144.03</v>
      </c>
      <c r="BJ107" s="117">
        <v>1722</v>
      </c>
      <c r="BK107" s="118">
        <v>87.44</v>
      </c>
      <c r="BL107" s="117">
        <v>1522</v>
      </c>
      <c r="BM107" s="118">
        <v>73.05</v>
      </c>
      <c r="BN107" s="117">
        <v>2324</v>
      </c>
      <c r="BO107" s="118">
        <v>135.61000000000001</v>
      </c>
      <c r="BP107" s="117">
        <v>3516</v>
      </c>
      <c r="BQ107" s="118">
        <v>191.97</v>
      </c>
      <c r="BR107" s="117">
        <v>2253</v>
      </c>
      <c r="BS107" s="118">
        <v>121.4</v>
      </c>
      <c r="BT107" s="117">
        <v>2048</v>
      </c>
      <c r="BU107" s="118">
        <v>104.65</v>
      </c>
      <c r="BV107" s="117">
        <v>1217</v>
      </c>
      <c r="BW107" s="118">
        <v>57.83</v>
      </c>
      <c r="BX107" s="117">
        <v>1122</v>
      </c>
      <c r="BY107" s="118">
        <v>61.77</v>
      </c>
      <c r="BZ107" s="117">
        <v>2848</v>
      </c>
      <c r="CA107" s="118">
        <v>147.44</v>
      </c>
      <c r="CB107" s="117">
        <v>6057</v>
      </c>
      <c r="CC107" s="118">
        <v>291.39</v>
      </c>
    </row>
    <row r="108" spans="1:81" ht="16.5" customHeight="1" x14ac:dyDescent="0.45">
      <c r="A108" s="363">
        <v>104</v>
      </c>
      <c r="B108" s="358" t="s">
        <v>416</v>
      </c>
      <c r="C108" s="112"/>
      <c r="D108" s="112"/>
      <c r="E108" s="116">
        <v>205.21</v>
      </c>
      <c r="F108" s="112"/>
      <c r="G108" s="116">
        <v>213.35</v>
      </c>
      <c r="H108" s="112"/>
      <c r="I108" s="116">
        <v>233.89</v>
      </c>
      <c r="J108" s="112"/>
      <c r="K108" s="116">
        <v>196</v>
      </c>
      <c r="L108" s="112"/>
      <c r="M108" s="116">
        <v>247.6</v>
      </c>
      <c r="N108" s="112"/>
      <c r="O108" s="116">
        <v>201.83</v>
      </c>
      <c r="P108" s="112"/>
      <c r="Q108" s="116">
        <v>200.49</v>
      </c>
      <c r="R108" s="112"/>
      <c r="S108" s="116">
        <v>224.47</v>
      </c>
      <c r="T108" s="112"/>
      <c r="U108" s="116">
        <v>233.19</v>
      </c>
      <c r="V108" s="112"/>
      <c r="W108" s="116">
        <v>288.85000000000002</v>
      </c>
      <c r="X108" s="112"/>
      <c r="Y108" s="116">
        <v>215.21</v>
      </c>
      <c r="Z108" s="112"/>
      <c r="AA108" s="116">
        <v>234.61</v>
      </c>
      <c r="AB108" s="112"/>
      <c r="AC108" s="116">
        <v>199.3</v>
      </c>
      <c r="AD108" s="112"/>
      <c r="AE108" s="116">
        <v>208.72</v>
      </c>
      <c r="AF108" s="112"/>
      <c r="AG108" s="116">
        <v>288.81</v>
      </c>
      <c r="AH108" s="112"/>
      <c r="AI108" s="116">
        <v>206.84</v>
      </c>
      <c r="AJ108" s="112"/>
      <c r="AK108" s="116">
        <v>240.36</v>
      </c>
      <c r="AL108" s="112"/>
      <c r="AM108" s="116">
        <v>180.6</v>
      </c>
      <c r="AN108" s="112"/>
      <c r="AO108" s="116">
        <v>161.81</v>
      </c>
      <c r="AP108" s="112"/>
      <c r="AQ108" s="116">
        <v>192.99</v>
      </c>
      <c r="AR108" s="112"/>
      <c r="AS108" s="116">
        <v>203.9</v>
      </c>
      <c r="AT108" s="112"/>
      <c r="AU108" s="116">
        <v>253.63</v>
      </c>
      <c r="AV108" s="112"/>
      <c r="AW108" s="116">
        <v>198.03</v>
      </c>
      <c r="AX108" s="112"/>
      <c r="AY108" s="116">
        <v>219.56</v>
      </c>
      <c r="AZ108" s="112"/>
      <c r="BA108" s="116">
        <v>224.3</v>
      </c>
      <c r="BB108" s="112"/>
      <c r="BC108" s="116">
        <v>218.04</v>
      </c>
      <c r="BD108" s="112"/>
      <c r="BE108" s="116">
        <v>231.34</v>
      </c>
      <c r="BF108" s="112"/>
      <c r="BG108" s="116">
        <v>228.79</v>
      </c>
      <c r="BH108" s="112"/>
      <c r="BI108" s="116">
        <v>289.10000000000002</v>
      </c>
      <c r="BJ108" s="112"/>
      <c r="BK108" s="116">
        <v>232.57</v>
      </c>
      <c r="BL108" s="112"/>
      <c r="BM108" s="116">
        <v>204.29</v>
      </c>
      <c r="BN108" s="112"/>
      <c r="BO108" s="116">
        <v>225.94</v>
      </c>
      <c r="BP108" s="112"/>
      <c r="BQ108" s="116">
        <v>225.07</v>
      </c>
      <c r="BR108" s="112"/>
      <c r="BS108" s="116">
        <v>271.86</v>
      </c>
      <c r="BT108" s="112"/>
      <c r="BU108" s="116">
        <v>219.19</v>
      </c>
      <c r="BV108" s="112"/>
      <c r="BW108" s="116">
        <v>226.35</v>
      </c>
      <c r="BX108" s="112"/>
      <c r="BY108" s="116">
        <v>198.57</v>
      </c>
      <c r="BZ108" s="112"/>
      <c r="CA108" s="116">
        <v>222.06</v>
      </c>
      <c r="CB108" s="112"/>
      <c r="CC108" s="116">
        <v>235.24</v>
      </c>
    </row>
    <row r="109" spans="1:81" ht="16.5" customHeight="1" x14ac:dyDescent="0.45">
      <c r="A109" s="362">
        <v>105</v>
      </c>
      <c r="B109" s="357" t="s">
        <v>417</v>
      </c>
      <c r="C109" s="357" t="s">
        <v>167</v>
      </c>
      <c r="D109" s="117">
        <v>1983</v>
      </c>
      <c r="E109" s="118">
        <v>155.61000000000001</v>
      </c>
      <c r="F109" s="117">
        <v>2132</v>
      </c>
      <c r="G109" s="118">
        <v>166.26</v>
      </c>
      <c r="H109" s="117">
        <v>2076</v>
      </c>
      <c r="I109" s="118">
        <v>171.02</v>
      </c>
      <c r="J109" s="117">
        <v>1778</v>
      </c>
      <c r="K109" s="118">
        <v>155.13999999999999</v>
      </c>
      <c r="L109" s="117">
        <v>1882</v>
      </c>
      <c r="M109" s="118">
        <v>189.75</v>
      </c>
      <c r="N109" s="117">
        <v>1539</v>
      </c>
      <c r="O109" s="118">
        <v>150.19</v>
      </c>
      <c r="P109" s="117">
        <v>1577</v>
      </c>
      <c r="Q109" s="118">
        <v>150</v>
      </c>
      <c r="R109" s="117">
        <v>1892</v>
      </c>
      <c r="S109" s="118">
        <v>170.52</v>
      </c>
      <c r="T109" s="117">
        <v>2236</v>
      </c>
      <c r="U109" s="118">
        <v>179.73</v>
      </c>
      <c r="V109" s="117">
        <v>2863</v>
      </c>
      <c r="W109" s="118">
        <v>236.94</v>
      </c>
      <c r="X109" s="117">
        <v>2226</v>
      </c>
      <c r="Y109" s="118">
        <v>162.44</v>
      </c>
      <c r="Z109" s="117">
        <v>2465</v>
      </c>
      <c r="AA109" s="118">
        <v>194.27</v>
      </c>
      <c r="AB109" s="117">
        <v>2183</v>
      </c>
      <c r="AC109" s="118">
        <v>165.52</v>
      </c>
      <c r="AD109" s="117">
        <v>2162</v>
      </c>
      <c r="AE109" s="118">
        <v>180.36</v>
      </c>
      <c r="AF109" s="117">
        <v>2339</v>
      </c>
      <c r="AG109" s="118">
        <v>207.66</v>
      </c>
      <c r="AH109" s="117">
        <v>2170</v>
      </c>
      <c r="AI109" s="118">
        <v>186.93</v>
      </c>
      <c r="AJ109" s="117">
        <v>2000</v>
      </c>
      <c r="AK109" s="118">
        <v>226.29</v>
      </c>
      <c r="AL109" s="117">
        <v>1535</v>
      </c>
      <c r="AM109" s="118">
        <v>168.9</v>
      </c>
      <c r="AN109" s="117">
        <v>1494</v>
      </c>
      <c r="AO109" s="118">
        <v>152.30000000000001</v>
      </c>
      <c r="AP109" s="117">
        <v>1891</v>
      </c>
      <c r="AQ109" s="118">
        <v>184.26</v>
      </c>
      <c r="AR109" s="117">
        <v>2298</v>
      </c>
      <c r="AS109" s="118">
        <v>192.48</v>
      </c>
      <c r="AT109" s="117">
        <v>2822</v>
      </c>
      <c r="AU109" s="118">
        <v>245.1</v>
      </c>
      <c r="AV109" s="117">
        <v>2447</v>
      </c>
      <c r="AW109" s="118">
        <v>187.48</v>
      </c>
      <c r="AX109" s="117">
        <v>2541</v>
      </c>
      <c r="AY109" s="118">
        <v>210.06</v>
      </c>
      <c r="AZ109" s="117">
        <v>2114</v>
      </c>
      <c r="BA109" s="118">
        <v>169.9</v>
      </c>
      <c r="BB109" s="117">
        <v>2012</v>
      </c>
      <c r="BC109" s="118">
        <v>172.38</v>
      </c>
      <c r="BD109" s="117">
        <v>2086</v>
      </c>
      <c r="BE109" s="118">
        <v>179.13</v>
      </c>
      <c r="BF109" s="117">
        <v>2154</v>
      </c>
      <c r="BG109" s="118">
        <v>178.11</v>
      </c>
      <c r="BH109" s="117">
        <v>1988</v>
      </c>
      <c r="BI109" s="118">
        <v>239.01</v>
      </c>
      <c r="BJ109" s="117">
        <v>1580</v>
      </c>
      <c r="BK109" s="118">
        <v>183.47</v>
      </c>
      <c r="BL109" s="117">
        <v>1529</v>
      </c>
      <c r="BM109" s="118">
        <v>154.72</v>
      </c>
      <c r="BN109" s="117">
        <v>2020</v>
      </c>
      <c r="BO109" s="118">
        <v>182.48</v>
      </c>
      <c r="BP109" s="117">
        <v>2006</v>
      </c>
      <c r="BQ109" s="118">
        <v>180.44</v>
      </c>
      <c r="BR109" s="117">
        <v>2550</v>
      </c>
      <c r="BS109" s="118">
        <v>223.51</v>
      </c>
      <c r="BT109" s="117">
        <v>2112</v>
      </c>
      <c r="BU109" s="118">
        <v>173.07</v>
      </c>
      <c r="BV109" s="117">
        <v>2059</v>
      </c>
      <c r="BW109" s="118">
        <v>192.13</v>
      </c>
      <c r="BX109" s="117">
        <v>1853</v>
      </c>
      <c r="BY109" s="118">
        <v>159.66999999999999</v>
      </c>
      <c r="BZ109" s="117">
        <v>1918</v>
      </c>
      <c r="CA109" s="118">
        <v>179.35</v>
      </c>
      <c r="CB109" s="117">
        <v>1928</v>
      </c>
      <c r="CC109" s="118">
        <v>186.37</v>
      </c>
    </row>
    <row r="110" spans="1:81" ht="16.5" customHeight="1" x14ac:dyDescent="0.45">
      <c r="A110" s="363">
        <v>106</v>
      </c>
      <c r="B110" s="358" t="s">
        <v>418</v>
      </c>
      <c r="C110" s="358" t="s">
        <v>168</v>
      </c>
      <c r="D110" s="115">
        <v>2739</v>
      </c>
      <c r="E110" s="116">
        <v>49.6</v>
      </c>
      <c r="F110" s="115">
        <v>2031</v>
      </c>
      <c r="G110" s="116">
        <v>47.09</v>
      </c>
      <c r="H110" s="115">
        <v>3695</v>
      </c>
      <c r="I110" s="116">
        <v>62.88</v>
      </c>
      <c r="J110" s="115">
        <v>3018</v>
      </c>
      <c r="K110" s="116">
        <v>40.86</v>
      </c>
      <c r="L110" s="115">
        <v>3499</v>
      </c>
      <c r="M110" s="116">
        <v>57.85</v>
      </c>
      <c r="N110" s="115">
        <v>2510</v>
      </c>
      <c r="O110" s="116">
        <v>51.64</v>
      </c>
      <c r="P110" s="115">
        <v>2121</v>
      </c>
      <c r="Q110" s="116">
        <v>50.49</v>
      </c>
      <c r="R110" s="115">
        <v>2574</v>
      </c>
      <c r="S110" s="116">
        <v>53.95</v>
      </c>
      <c r="T110" s="115">
        <v>2680</v>
      </c>
      <c r="U110" s="116">
        <v>53.46</v>
      </c>
      <c r="V110" s="115">
        <v>2698</v>
      </c>
      <c r="W110" s="116">
        <v>51.91</v>
      </c>
      <c r="X110" s="115">
        <v>2979</v>
      </c>
      <c r="Y110" s="116">
        <v>52.77</v>
      </c>
      <c r="Z110" s="115">
        <v>2277</v>
      </c>
      <c r="AA110" s="116">
        <v>40.340000000000003</v>
      </c>
      <c r="AB110" s="115">
        <v>2469</v>
      </c>
      <c r="AC110" s="116">
        <v>33.78</v>
      </c>
      <c r="AD110" s="115">
        <v>1407</v>
      </c>
      <c r="AE110" s="116">
        <v>28.36</v>
      </c>
      <c r="AF110" s="115">
        <v>1934</v>
      </c>
      <c r="AG110" s="116">
        <v>81.14</v>
      </c>
      <c r="AH110" s="115">
        <v>1157</v>
      </c>
      <c r="AI110" s="116">
        <v>19.91</v>
      </c>
      <c r="AJ110" s="115">
        <v>1022</v>
      </c>
      <c r="AK110" s="116">
        <v>14.07</v>
      </c>
      <c r="AL110" s="116">
        <v>664</v>
      </c>
      <c r="AM110" s="116">
        <v>11.7</v>
      </c>
      <c r="AN110" s="116">
        <v>884</v>
      </c>
      <c r="AO110" s="116">
        <v>9.51</v>
      </c>
      <c r="AP110" s="116">
        <v>588</v>
      </c>
      <c r="AQ110" s="116">
        <v>8.7200000000000006</v>
      </c>
      <c r="AR110" s="116">
        <v>772</v>
      </c>
      <c r="AS110" s="116">
        <v>11.42</v>
      </c>
      <c r="AT110" s="116">
        <v>481</v>
      </c>
      <c r="AU110" s="116">
        <v>8.5299999999999994</v>
      </c>
      <c r="AV110" s="116">
        <v>564</v>
      </c>
      <c r="AW110" s="116">
        <v>10.54</v>
      </c>
      <c r="AX110" s="116">
        <v>717</v>
      </c>
      <c r="AY110" s="116">
        <v>9.5</v>
      </c>
      <c r="AZ110" s="115">
        <v>2526</v>
      </c>
      <c r="BA110" s="116">
        <v>54.4</v>
      </c>
      <c r="BB110" s="115">
        <v>1954</v>
      </c>
      <c r="BC110" s="116">
        <v>45.67</v>
      </c>
      <c r="BD110" s="115">
        <v>2910</v>
      </c>
      <c r="BE110" s="116">
        <v>52.21</v>
      </c>
      <c r="BF110" s="115">
        <v>2557</v>
      </c>
      <c r="BG110" s="116">
        <v>50.68</v>
      </c>
      <c r="BH110" s="115">
        <v>2712</v>
      </c>
      <c r="BI110" s="116">
        <v>50.09</v>
      </c>
      <c r="BJ110" s="115">
        <v>2325</v>
      </c>
      <c r="BK110" s="116">
        <v>49.09</v>
      </c>
      <c r="BL110" s="115">
        <v>2421</v>
      </c>
      <c r="BM110" s="116">
        <v>49.57</v>
      </c>
      <c r="BN110" s="115">
        <v>2129</v>
      </c>
      <c r="BO110" s="116">
        <v>43.46</v>
      </c>
      <c r="BP110" s="115">
        <v>2408</v>
      </c>
      <c r="BQ110" s="116">
        <v>44.63</v>
      </c>
      <c r="BR110" s="115">
        <v>2272</v>
      </c>
      <c r="BS110" s="116">
        <v>48.35</v>
      </c>
      <c r="BT110" s="115">
        <v>2628</v>
      </c>
      <c r="BU110" s="116">
        <v>46.12</v>
      </c>
      <c r="BV110" s="115">
        <v>2091</v>
      </c>
      <c r="BW110" s="116">
        <v>34.229999999999997</v>
      </c>
      <c r="BX110" s="115">
        <v>2824</v>
      </c>
      <c r="BY110" s="116">
        <v>38.9</v>
      </c>
      <c r="BZ110" s="115">
        <v>2646</v>
      </c>
      <c r="CA110" s="116">
        <v>42.71</v>
      </c>
      <c r="CB110" s="115">
        <v>2900</v>
      </c>
      <c r="CC110" s="116">
        <v>48.88</v>
      </c>
    </row>
    <row r="111" spans="1:81" ht="16.5" customHeight="1" x14ac:dyDescent="0.45">
      <c r="A111" s="362">
        <v>107</v>
      </c>
      <c r="B111" s="357" t="s">
        <v>419</v>
      </c>
      <c r="C111" s="357" t="s">
        <v>167</v>
      </c>
      <c r="D111" s="117">
        <v>302300</v>
      </c>
      <c r="E111" s="113">
        <v>13930.25</v>
      </c>
      <c r="F111" s="117">
        <v>303180</v>
      </c>
      <c r="G111" s="113">
        <v>13518.82</v>
      </c>
      <c r="H111" s="117">
        <v>327094</v>
      </c>
      <c r="I111" s="113">
        <v>14757.9</v>
      </c>
      <c r="J111" s="117">
        <v>241973</v>
      </c>
      <c r="K111" s="113">
        <v>11265.08</v>
      </c>
      <c r="L111" s="117">
        <v>257930</v>
      </c>
      <c r="M111" s="113">
        <v>11906</v>
      </c>
      <c r="N111" s="117">
        <v>287675</v>
      </c>
      <c r="O111" s="113">
        <v>14258.41</v>
      </c>
      <c r="P111" s="117">
        <v>332661</v>
      </c>
      <c r="Q111" s="113">
        <v>17007.89</v>
      </c>
      <c r="R111" s="117">
        <v>341658</v>
      </c>
      <c r="S111" s="113">
        <v>18459.96</v>
      </c>
      <c r="T111" s="117">
        <v>309085</v>
      </c>
      <c r="U111" s="113">
        <v>14603.3</v>
      </c>
      <c r="V111" s="117">
        <v>322282</v>
      </c>
      <c r="W111" s="113">
        <v>14401.04</v>
      </c>
      <c r="X111" s="117">
        <v>309859</v>
      </c>
      <c r="Y111" s="113">
        <v>13140.2</v>
      </c>
      <c r="Z111" s="117">
        <v>317833</v>
      </c>
      <c r="AA111" s="113">
        <v>13172.44</v>
      </c>
      <c r="AB111" s="117">
        <v>285772</v>
      </c>
      <c r="AC111" s="113">
        <v>11379.54</v>
      </c>
      <c r="AD111" s="117">
        <v>318147</v>
      </c>
      <c r="AE111" s="113">
        <v>12065.97</v>
      </c>
      <c r="AF111" s="117">
        <v>335325</v>
      </c>
      <c r="AG111" s="113">
        <v>12732.32</v>
      </c>
      <c r="AH111" s="117">
        <v>300349</v>
      </c>
      <c r="AI111" s="113">
        <v>13349.8</v>
      </c>
      <c r="AJ111" s="117">
        <v>256109</v>
      </c>
      <c r="AK111" s="113">
        <v>11668.65</v>
      </c>
      <c r="AL111" s="117">
        <v>248608</v>
      </c>
      <c r="AM111" s="113">
        <v>11678.64</v>
      </c>
      <c r="AN111" s="117">
        <v>256760</v>
      </c>
      <c r="AO111" s="113">
        <v>11580.08</v>
      </c>
      <c r="AP111" s="117">
        <v>282282</v>
      </c>
      <c r="AQ111" s="113">
        <v>12782.3</v>
      </c>
      <c r="AR111" s="117">
        <v>279635</v>
      </c>
      <c r="AS111" s="113">
        <v>12475</v>
      </c>
      <c r="AT111" s="117">
        <v>295774</v>
      </c>
      <c r="AU111" s="113">
        <v>13271.96</v>
      </c>
      <c r="AV111" s="117">
        <v>308369</v>
      </c>
      <c r="AW111" s="113">
        <v>15053.64</v>
      </c>
      <c r="AX111" s="117">
        <v>326157</v>
      </c>
      <c r="AY111" s="113">
        <v>17743.29</v>
      </c>
      <c r="AZ111" s="117">
        <v>296445</v>
      </c>
      <c r="BA111" s="113">
        <v>18366.07</v>
      </c>
      <c r="BB111" s="117">
        <v>309665</v>
      </c>
      <c r="BC111" s="113">
        <v>20574.12</v>
      </c>
      <c r="BD111" s="117">
        <v>341557</v>
      </c>
      <c r="BE111" s="113">
        <v>24439.759999999998</v>
      </c>
      <c r="BF111" s="117">
        <v>269037</v>
      </c>
      <c r="BG111" s="113">
        <v>18663.48</v>
      </c>
      <c r="BH111" s="117">
        <v>266737</v>
      </c>
      <c r="BI111" s="113">
        <v>16629.86</v>
      </c>
      <c r="BJ111" s="117">
        <v>251540</v>
      </c>
      <c r="BK111" s="113">
        <v>14345.49</v>
      </c>
      <c r="BL111" s="117">
        <v>273404</v>
      </c>
      <c r="BM111" s="113">
        <v>13575.65</v>
      </c>
      <c r="BN111" s="117">
        <v>313044</v>
      </c>
      <c r="BO111" s="113">
        <v>15276.18</v>
      </c>
      <c r="BP111" s="117">
        <v>298852</v>
      </c>
      <c r="BQ111" s="113">
        <v>14665.4</v>
      </c>
      <c r="BR111" s="117">
        <v>314397</v>
      </c>
      <c r="BS111" s="113">
        <v>15590.31</v>
      </c>
      <c r="BT111" s="117">
        <v>360886</v>
      </c>
      <c r="BU111" s="113">
        <v>16244.52</v>
      </c>
      <c r="BV111" s="117">
        <v>366591</v>
      </c>
      <c r="BW111" s="113">
        <v>16466.82</v>
      </c>
      <c r="BX111" s="117">
        <v>309518</v>
      </c>
      <c r="BY111" s="113">
        <v>13256.24</v>
      </c>
      <c r="BZ111" s="117">
        <v>311225</v>
      </c>
      <c r="CA111" s="113">
        <v>13216.32</v>
      </c>
      <c r="CB111" s="117">
        <v>262670</v>
      </c>
      <c r="CC111" s="113">
        <v>10905.49</v>
      </c>
    </row>
    <row r="112" spans="1:81" ht="16.5" customHeight="1" x14ac:dyDescent="0.45">
      <c r="A112" s="363">
        <v>108</v>
      </c>
      <c r="B112" s="358" t="s">
        <v>420</v>
      </c>
      <c r="C112" s="358" t="s">
        <v>167</v>
      </c>
      <c r="D112" s="115">
        <v>57348</v>
      </c>
      <c r="E112" s="114">
        <v>3037.75</v>
      </c>
      <c r="F112" s="115">
        <v>50476</v>
      </c>
      <c r="G112" s="114">
        <v>2701.72</v>
      </c>
      <c r="H112" s="115">
        <v>58577</v>
      </c>
      <c r="I112" s="114">
        <v>3285.28</v>
      </c>
      <c r="J112" s="115">
        <v>49610</v>
      </c>
      <c r="K112" s="114">
        <v>2819.72</v>
      </c>
      <c r="L112" s="115">
        <v>45199</v>
      </c>
      <c r="M112" s="114">
        <v>2526.35</v>
      </c>
      <c r="N112" s="115">
        <v>41310</v>
      </c>
      <c r="O112" s="114">
        <v>2467.79</v>
      </c>
      <c r="P112" s="115">
        <v>56173</v>
      </c>
      <c r="Q112" s="114">
        <v>3291.93</v>
      </c>
      <c r="R112" s="115">
        <v>67874</v>
      </c>
      <c r="S112" s="114">
        <v>3877.5</v>
      </c>
      <c r="T112" s="115">
        <v>61017</v>
      </c>
      <c r="U112" s="114">
        <v>3411.84</v>
      </c>
      <c r="V112" s="115">
        <v>60270</v>
      </c>
      <c r="W112" s="114">
        <v>3095.4</v>
      </c>
      <c r="X112" s="115">
        <v>59009</v>
      </c>
      <c r="Y112" s="114">
        <v>2796</v>
      </c>
      <c r="Z112" s="115">
        <v>64114</v>
      </c>
      <c r="AA112" s="114">
        <v>2909.79</v>
      </c>
      <c r="AB112" s="115">
        <v>54429</v>
      </c>
      <c r="AC112" s="114">
        <v>2478.5300000000002</v>
      </c>
      <c r="AD112" s="115">
        <v>56227</v>
      </c>
      <c r="AE112" s="114">
        <v>2501.46</v>
      </c>
      <c r="AF112" s="115">
        <v>55623</v>
      </c>
      <c r="AG112" s="114">
        <v>2555.5500000000002</v>
      </c>
      <c r="AH112" s="115">
        <v>51868</v>
      </c>
      <c r="AI112" s="114">
        <v>3539.73</v>
      </c>
      <c r="AJ112" s="115">
        <v>42392</v>
      </c>
      <c r="AK112" s="114">
        <v>2263.1799999999998</v>
      </c>
      <c r="AL112" s="115">
        <v>38799</v>
      </c>
      <c r="AM112" s="114">
        <v>2178.1999999999998</v>
      </c>
      <c r="AN112" s="115">
        <v>33631</v>
      </c>
      <c r="AO112" s="114">
        <v>1845.25</v>
      </c>
      <c r="AP112" s="115">
        <v>41831</v>
      </c>
      <c r="AQ112" s="114">
        <v>2384.36</v>
      </c>
      <c r="AR112" s="115">
        <v>46073</v>
      </c>
      <c r="AS112" s="114">
        <v>2531.29</v>
      </c>
      <c r="AT112" s="115">
        <v>39034</v>
      </c>
      <c r="AU112" s="114">
        <v>2157.4499999999998</v>
      </c>
      <c r="AV112" s="115">
        <v>49658</v>
      </c>
      <c r="AW112" s="114">
        <v>2787.07</v>
      </c>
      <c r="AX112" s="115">
        <v>63851</v>
      </c>
      <c r="AY112" s="114">
        <v>4166.95</v>
      </c>
      <c r="AZ112" s="115">
        <v>53085</v>
      </c>
      <c r="BA112" s="114">
        <v>3878.85</v>
      </c>
      <c r="BB112" s="115">
        <v>56209</v>
      </c>
      <c r="BC112" s="114">
        <v>4511.47</v>
      </c>
      <c r="BD112" s="115">
        <v>56885</v>
      </c>
      <c r="BE112" s="114">
        <v>5029.59</v>
      </c>
      <c r="BF112" s="115">
        <v>40679</v>
      </c>
      <c r="BG112" s="114">
        <v>3466.83</v>
      </c>
      <c r="BH112" s="115">
        <v>51340</v>
      </c>
      <c r="BI112" s="114">
        <v>4087.08</v>
      </c>
      <c r="BJ112" s="115">
        <v>46122</v>
      </c>
      <c r="BK112" s="114">
        <v>3418.43</v>
      </c>
      <c r="BL112" s="115">
        <v>53763</v>
      </c>
      <c r="BM112" s="114">
        <v>3369.28</v>
      </c>
      <c r="BN112" s="115">
        <v>69421</v>
      </c>
      <c r="BO112" s="114">
        <v>4160.71</v>
      </c>
      <c r="BP112" s="115">
        <v>70387</v>
      </c>
      <c r="BQ112" s="114">
        <v>4284.28</v>
      </c>
      <c r="BR112" s="115">
        <v>70424</v>
      </c>
      <c r="BS112" s="114">
        <v>4318.29</v>
      </c>
      <c r="BT112" s="115">
        <v>69509</v>
      </c>
      <c r="BU112" s="114">
        <v>3811.33</v>
      </c>
      <c r="BV112" s="115">
        <v>74093</v>
      </c>
      <c r="BW112" s="114">
        <v>4372.18</v>
      </c>
      <c r="BX112" s="115">
        <v>53674</v>
      </c>
      <c r="BY112" s="114">
        <v>2903.42</v>
      </c>
      <c r="BZ112" s="115">
        <v>49778</v>
      </c>
      <c r="CA112" s="114">
        <v>2656.58</v>
      </c>
      <c r="CB112" s="115">
        <v>41084</v>
      </c>
      <c r="CC112" s="114">
        <v>2233.3200000000002</v>
      </c>
    </row>
    <row r="113" spans="1:81" ht="16.5" customHeight="1" x14ac:dyDescent="0.45">
      <c r="A113" s="362">
        <v>109</v>
      </c>
      <c r="B113" s="357" t="s">
        <v>421</v>
      </c>
      <c r="C113" s="357" t="s">
        <v>167</v>
      </c>
      <c r="D113" s="118">
        <v>674</v>
      </c>
      <c r="E113" s="118">
        <v>39.4</v>
      </c>
      <c r="F113" s="118">
        <v>577</v>
      </c>
      <c r="G113" s="118">
        <v>31.08</v>
      </c>
      <c r="H113" s="118">
        <v>617</v>
      </c>
      <c r="I113" s="118">
        <v>35.15</v>
      </c>
      <c r="J113" s="118">
        <v>734</v>
      </c>
      <c r="K113" s="118">
        <v>43.72</v>
      </c>
      <c r="L113" s="118">
        <v>217</v>
      </c>
      <c r="M113" s="118">
        <v>12.98</v>
      </c>
      <c r="N113" s="118">
        <v>209</v>
      </c>
      <c r="O113" s="118">
        <v>13.63</v>
      </c>
      <c r="P113" s="118">
        <v>436</v>
      </c>
      <c r="Q113" s="118">
        <v>26.49</v>
      </c>
      <c r="R113" s="118">
        <v>494</v>
      </c>
      <c r="S113" s="118">
        <v>29.75</v>
      </c>
      <c r="T113" s="118">
        <v>534</v>
      </c>
      <c r="U113" s="118">
        <v>29.21</v>
      </c>
      <c r="V113" s="118">
        <v>814</v>
      </c>
      <c r="W113" s="118">
        <v>42.46</v>
      </c>
      <c r="X113" s="118">
        <v>876</v>
      </c>
      <c r="Y113" s="118">
        <v>43.51</v>
      </c>
      <c r="Z113" s="118">
        <v>885</v>
      </c>
      <c r="AA113" s="118">
        <v>41.82</v>
      </c>
      <c r="AB113" s="118">
        <v>747</v>
      </c>
      <c r="AC113" s="118">
        <v>34.47</v>
      </c>
      <c r="AD113" s="118">
        <v>522</v>
      </c>
      <c r="AE113" s="118">
        <v>24.76</v>
      </c>
      <c r="AF113" s="118">
        <v>617</v>
      </c>
      <c r="AG113" s="118">
        <v>29.19</v>
      </c>
      <c r="AH113" s="118">
        <v>555</v>
      </c>
      <c r="AI113" s="118">
        <v>27.49</v>
      </c>
      <c r="AJ113" s="118">
        <v>138</v>
      </c>
      <c r="AK113" s="118">
        <v>8.34</v>
      </c>
      <c r="AL113" s="118">
        <v>395</v>
      </c>
      <c r="AM113" s="118">
        <v>23.99</v>
      </c>
      <c r="AN113" s="118">
        <v>356</v>
      </c>
      <c r="AO113" s="118">
        <v>21.28</v>
      </c>
      <c r="AP113" s="118">
        <v>476</v>
      </c>
      <c r="AQ113" s="118">
        <v>28</v>
      </c>
      <c r="AR113" s="118">
        <v>513</v>
      </c>
      <c r="AS113" s="118">
        <v>30.54</v>
      </c>
      <c r="AT113" s="118">
        <v>575</v>
      </c>
      <c r="AU113" s="118">
        <v>34.130000000000003</v>
      </c>
      <c r="AV113" s="118">
        <v>575</v>
      </c>
      <c r="AW113" s="118">
        <v>36.020000000000003</v>
      </c>
      <c r="AX113" s="118">
        <v>572</v>
      </c>
      <c r="AY113" s="118">
        <v>38.57</v>
      </c>
      <c r="AZ113" s="118">
        <v>133</v>
      </c>
      <c r="BA113" s="118">
        <v>9.35</v>
      </c>
      <c r="BB113" s="118">
        <v>432</v>
      </c>
      <c r="BC113" s="118">
        <v>34.83</v>
      </c>
      <c r="BD113" s="118">
        <v>208</v>
      </c>
      <c r="BE113" s="118">
        <v>17.170000000000002</v>
      </c>
      <c r="BF113" s="118">
        <v>613</v>
      </c>
      <c r="BG113" s="118">
        <v>52.65</v>
      </c>
      <c r="BH113" s="118">
        <v>138</v>
      </c>
      <c r="BI113" s="118">
        <v>11.28</v>
      </c>
      <c r="BJ113" s="118">
        <v>564</v>
      </c>
      <c r="BK113" s="118">
        <v>44.19</v>
      </c>
      <c r="BL113" s="118">
        <v>734</v>
      </c>
      <c r="BM113" s="118">
        <v>49.5</v>
      </c>
      <c r="BN113" s="118">
        <v>844</v>
      </c>
      <c r="BO113" s="118">
        <v>52.75</v>
      </c>
      <c r="BP113" s="118">
        <v>410</v>
      </c>
      <c r="BQ113" s="118">
        <v>26.98</v>
      </c>
      <c r="BR113" s="118">
        <v>720</v>
      </c>
      <c r="BS113" s="118">
        <v>45.73</v>
      </c>
      <c r="BT113" s="117">
        <v>1052</v>
      </c>
      <c r="BU113" s="118">
        <v>61.12</v>
      </c>
      <c r="BV113" s="117">
        <v>1061</v>
      </c>
      <c r="BW113" s="118">
        <v>57.29</v>
      </c>
      <c r="BX113" s="117">
        <v>1079</v>
      </c>
      <c r="BY113" s="118">
        <v>59.92</v>
      </c>
      <c r="BZ113" s="118">
        <v>581</v>
      </c>
      <c r="CA113" s="118">
        <v>32.6</v>
      </c>
      <c r="CB113" s="118">
        <v>295</v>
      </c>
      <c r="CC113" s="118">
        <v>16.850000000000001</v>
      </c>
    </row>
    <row r="114" spans="1:81" ht="16.5" customHeight="1" x14ac:dyDescent="0.45">
      <c r="A114" s="363">
        <v>110</v>
      </c>
      <c r="B114" s="358" t="s">
        <v>422</v>
      </c>
      <c r="C114" s="358" t="s">
        <v>167</v>
      </c>
      <c r="D114" s="116">
        <v>983</v>
      </c>
      <c r="E114" s="116">
        <v>55.03</v>
      </c>
      <c r="F114" s="116">
        <v>867</v>
      </c>
      <c r="G114" s="116">
        <v>46.66</v>
      </c>
      <c r="H114" s="115">
        <v>1173</v>
      </c>
      <c r="I114" s="116">
        <v>68.19</v>
      </c>
      <c r="J114" s="116">
        <v>967</v>
      </c>
      <c r="K114" s="116">
        <v>57.68</v>
      </c>
      <c r="L114" s="116">
        <v>912</v>
      </c>
      <c r="M114" s="116">
        <v>50.62</v>
      </c>
      <c r="N114" s="116">
        <v>762</v>
      </c>
      <c r="O114" s="116">
        <v>47.88</v>
      </c>
      <c r="P114" s="116">
        <v>747</v>
      </c>
      <c r="Q114" s="116">
        <v>47.83</v>
      </c>
      <c r="R114" s="116">
        <v>463</v>
      </c>
      <c r="S114" s="116">
        <v>28.94</v>
      </c>
      <c r="T114" s="116">
        <v>583</v>
      </c>
      <c r="U114" s="116">
        <v>33.369999999999997</v>
      </c>
      <c r="V114" s="116">
        <v>862</v>
      </c>
      <c r="W114" s="116">
        <v>45.99</v>
      </c>
      <c r="X114" s="116">
        <v>540</v>
      </c>
      <c r="Y114" s="116">
        <v>25.75</v>
      </c>
      <c r="Z114" s="116">
        <v>890</v>
      </c>
      <c r="AA114" s="116">
        <v>45.62</v>
      </c>
      <c r="AB114" s="116">
        <v>442</v>
      </c>
      <c r="AC114" s="116">
        <v>20.9</v>
      </c>
      <c r="AD114" s="116">
        <v>382</v>
      </c>
      <c r="AE114" s="116">
        <v>21.48</v>
      </c>
      <c r="AF114" s="116">
        <v>856</v>
      </c>
      <c r="AG114" s="116">
        <v>45.89</v>
      </c>
      <c r="AH114" s="116">
        <v>740</v>
      </c>
      <c r="AI114" s="116">
        <v>36.369999999999997</v>
      </c>
      <c r="AJ114" s="116">
        <v>230</v>
      </c>
      <c r="AK114" s="116">
        <v>14.24</v>
      </c>
      <c r="AL114" s="116">
        <v>486</v>
      </c>
      <c r="AM114" s="116">
        <v>30.82</v>
      </c>
      <c r="AN114" s="116">
        <v>598</v>
      </c>
      <c r="AO114" s="116">
        <v>35.950000000000003</v>
      </c>
      <c r="AP114" s="115">
        <v>1152</v>
      </c>
      <c r="AQ114" s="116">
        <v>67.11</v>
      </c>
      <c r="AR114" s="115">
        <v>1006</v>
      </c>
      <c r="AS114" s="116">
        <v>58.19</v>
      </c>
      <c r="AT114" s="116">
        <v>470</v>
      </c>
      <c r="AU114" s="116">
        <v>27.43</v>
      </c>
      <c r="AV114" s="116">
        <v>491</v>
      </c>
      <c r="AW114" s="116">
        <v>27.97</v>
      </c>
      <c r="AX114" s="116">
        <v>288</v>
      </c>
      <c r="AY114" s="116">
        <v>18.86</v>
      </c>
      <c r="AZ114" s="116">
        <v>177</v>
      </c>
      <c r="BA114" s="116">
        <v>12.77</v>
      </c>
      <c r="BB114" s="116">
        <v>609</v>
      </c>
      <c r="BC114" s="116">
        <v>45.57</v>
      </c>
      <c r="BD114" s="116">
        <v>769</v>
      </c>
      <c r="BE114" s="116">
        <v>61.99</v>
      </c>
      <c r="BF114" s="116">
        <v>401</v>
      </c>
      <c r="BG114" s="116">
        <v>30.61</v>
      </c>
      <c r="BH114" s="116">
        <v>626</v>
      </c>
      <c r="BI114" s="116">
        <v>54.9</v>
      </c>
      <c r="BJ114" s="116">
        <v>442</v>
      </c>
      <c r="BK114" s="116">
        <v>35.19</v>
      </c>
      <c r="BL114" s="116">
        <v>698</v>
      </c>
      <c r="BM114" s="116">
        <v>47.21</v>
      </c>
      <c r="BN114" s="116">
        <v>598</v>
      </c>
      <c r="BO114" s="116">
        <v>36.700000000000003</v>
      </c>
      <c r="BP114" s="116">
        <v>544</v>
      </c>
      <c r="BQ114" s="116">
        <v>33.130000000000003</v>
      </c>
      <c r="BR114" s="116">
        <v>257</v>
      </c>
      <c r="BS114" s="116">
        <v>16.2</v>
      </c>
      <c r="BT114" s="116">
        <v>841</v>
      </c>
      <c r="BU114" s="116">
        <v>50.72</v>
      </c>
      <c r="BV114" s="116">
        <v>354</v>
      </c>
      <c r="BW114" s="116">
        <v>14.91</v>
      </c>
      <c r="BX114" s="116">
        <v>177</v>
      </c>
      <c r="BY114" s="116">
        <v>9.74</v>
      </c>
      <c r="BZ114" s="116">
        <v>338</v>
      </c>
      <c r="CA114" s="116">
        <v>18.29</v>
      </c>
      <c r="CB114" s="116">
        <v>533</v>
      </c>
      <c r="CC114" s="116">
        <v>28.81</v>
      </c>
    </row>
    <row r="115" spans="1:81" ht="16.5" customHeight="1" x14ac:dyDescent="0.45">
      <c r="A115" s="362">
        <v>111</v>
      </c>
      <c r="B115" s="357" t="s">
        <v>423</v>
      </c>
      <c r="C115" s="357" t="s">
        <v>167</v>
      </c>
      <c r="D115" s="117">
        <v>48148</v>
      </c>
      <c r="E115" s="113">
        <v>2530.88</v>
      </c>
      <c r="F115" s="117">
        <v>43119</v>
      </c>
      <c r="G115" s="113">
        <v>2307.9499999999998</v>
      </c>
      <c r="H115" s="117">
        <v>49061</v>
      </c>
      <c r="I115" s="113">
        <v>2755.58</v>
      </c>
      <c r="J115" s="117">
        <v>42427</v>
      </c>
      <c r="K115" s="113">
        <v>2406.44</v>
      </c>
      <c r="L115" s="117">
        <v>40712</v>
      </c>
      <c r="M115" s="113">
        <v>2275.0300000000002</v>
      </c>
      <c r="N115" s="117">
        <v>36368</v>
      </c>
      <c r="O115" s="113">
        <v>2166.6799999999998</v>
      </c>
      <c r="P115" s="117">
        <v>50122</v>
      </c>
      <c r="Q115" s="113">
        <v>2927.63</v>
      </c>
      <c r="R115" s="117">
        <v>60829</v>
      </c>
      <c r="S115" s="113">
        <v>3468.68</v>
      </c>
      <c r="T115" s="117">
        <v>54088</v>
      </c>
      <c r="U115" s="113">
        <v>3030.07</v>
      </c>
      <c r="V115" s="117">
        <v>54784</v>
      </c>
      <c r="W115" s="113">
        <v>2805.24</v>
      </c>
      <c r="X115" s="117">
        <v>53640</v>
      </c>
      <c r="Y115" s="113">
        <v>2529.65</v>
      </c>
      <c r="Z115" s="117">
        <v>59229</v>
      </c>
      <c r="AA115" s="113">
        <v>2677.93</v>
      </c>
      <c r="AB115" s="117">
        <v>48051</v>
      </c>
      <c r="AC115" s="113">
        <v>2186.17</v>
      </c>
      <c r="AD115" s="117">
        <v>49735</v>
      </c>
      <c r="AE115" s="113">
        <v>2206.11</v>
      </c>
      <c r="AF115" s="117">
        <v>49305</v>
      </c>
      <c r="AG115" s="113">
        <v>2259.92</v>
      </c>
      <c r="AH115" s="117">
        <v>45505</v>
      </c>
      <c r="AI115" s="113">
        <v>3230.61</v>
      </c>
      <c r="AJ115" s="117">
        <v>37655</v>
      </c>
      <c r="AK115" s="113">
        <v>1997.47</v>
      </c>
      <c r="AL115" s="117">
        <v>33868</v>
      </c>
      <c r="AM115" s="113">
        <v>1885.55</v>
      </c>
      <c r="AN115" s="117">
        <v>28524</v>
      </c>
      <c r="AO115" s="113">
        <v>1556.33</v>
      </c>
      <c r="AP115" s="117">
        <v>35660</v>
      </c>
      <c r="AQ115" s="113">
        <v>2028.79</v>
      </c>
      <c r="AR115" s="117">
        <v>39531</v>
      </c>
      <c r="AS115" s="113">
        <v>2169.34</v>
      </c>
      <c r="AT115" s="117">
        <v>34540</v>
      </c>
      <c r="AU115" s="113">
        <v>1905.25</v>
      </c>
      <c r="AV115" s="117">
        <v>44066</v>
      </c>
      <c r="AW115" s="113">
        <v>2465.1</v>
      </c>
      <c r="AX115" s="117">
        <v>58755</v>
      </c>
      <c r="AY115" s="113">
        <v>3858.96</v>
      </c>
      <c r="AZ115" s="117">
        <v>47797</v>
      </c>
      <c r="BA115" s="113">
        <v>3490.58</v>
      </c>
      <c r="BB115" s="117">
        <v>50687</v>
      </c>
      <c r="BC115" s="113">
        <v>4062.93</v>
      </c>
      <c r="BD115" s="117">
        <v>51374</v>
      </c>
      <c r="BE115" s="113">
        <v>4543.95</v>
      </c>
      <c r="BF115" s="117">
        <v>36985</v>
      </c>
      <c r="BG115" s="113">
        <v>3162.75</v>
      </c>
      <c r="BH115" s="117">
        <v>45683</v>
      </c>
      <c r="BI115" s="113">
        <v>3646.52</v>
      </c>
      <c r="BJ115" s="117">
        <v>40444</v>
      </c>
      <c r="BK115" s="113">
        <v>3001.67</v>
      </c>
      <c r="BL115" s="117">
        <v>48720</v>
      </c>
      <c r="BM115" s="113">
        <v>3051.88</v>
      </c>
      <c r="BN115" s="117">
        <v>64624</v>
      </c>
      <c r="BO115" s="113">
        <v>3873.66</v>
      </c>
      <c r="BP115" s="117">
        <v>66165</v>
      </c>
      <c r="BQ115" s="113">
        <v>4028.32</v>
      </c>
      <c r="BR115" s="117">
        <v>65601</v>
      </c>
      <c r="BS115" s="113">
        <v>4028.59</v>
      </c>
      <c r="BT115" s="117">
        <v>64223</v>
      </c>
      <c r="BU115" s="113">
        <v>3513.81</v>
      </c>
      <c r="BV115" s="117">
        <v>69626</v>
      </c>
      <c r="BW115" s="113">
        <v>4162.6899999999996</v>
      </c>
      <c r="BX115" s="117">
        <v>49206</v>
      </c>
      <c r="BY115" s="113">
        <v>2662.27</v>
      </c>
      <c r="BZ115" s="117">
        <v>44218</v>
      </c>
      <c r="CA115" s="113">
        <v>2362.35</v>
      </c>
      <c r="CB115" s="117">
        <v>37310</v>
      </c>
      <c r="CC115" s="113">
        <v>2029.91</v>
      </c>
    </row>
    <row r="116" spans="1:81" ht="16.5" customHeight="1" x14ac:dyDescent="0.45">
      <c r="A116" s="363">
        <v>112</v>
      </c>
      <c r="B116" s="358" t="s">
        <v>424</v>
      </c>
      <c r="C116" s="358" t="s">
        <v>167</v>
      </c>
      <c r="D116" s="115">
        <v>5640</v>
      </c>
      <c r="E116" s="116">
        <v>303.06</v>
      </c>
      <c r="F116" s="115">
        <v>4760</v>
      </c>
      <c r="G116" s="116">
        <v>258.08</v>
      </c>
      <c r="H116" s="115">
        <v>5740</v>
      </c>
      <c r="I116" s="116">
        <v>317.39999999999998</v>
      </c>
      <c r="J116" s="115">
        <v>4443</v>
      </c>
      <c r="K116" s="116">
        <v>249.73</v>
      </c>
      <c r="L116" s="115">
        <v>2580</v>
      </c>
      <c r="M116" s="116">
        <v>142.87</v>
      </c>
      <c r="N116" s="115">
        <v>2980</v>
      </c>
      <c r="O116" s="116">
        <v>180.31</v>
      </c>
      <c r="P116" s="115">
        <v>4560</v>
      </c>
      <c r="Q116" s="116">
        <v>272.42</v>
      </c>
      <c r="R116" s="115">
        <v>5760</v>
      </c>
      <c r="S116" s="116">
        <v>332.18</v>
      </c>
      <c r="T116" s="115">
        <v>4240</v>
      </c>
      <c r="U116" s="116">
        <v>242.56</v>
      </c>
      <c r="V116" s="115">
        <v>3200</v>
      </c>
      <c r="W116" s="116">
        <v>170.52</v>
      </c>
      <c r="X116" s="115">
        <v>3680</v>
      </c>
      <c r="Y116" s="116">
        <v>183.87</v>
      </c>
      <c r="Z116" s="115">
        <v>2580</v>
      </c>
      <c r="AA116" s="116">
        <v>119.49</v>
      </c>
      <c r="AB116" s="115">
        <v>4880</v>
      </c>
      <c r="AC116" s="116">
        <v>223.07</v>
      </c>
      <c r="AD116" s="115">
        <v>5340</v>
      </c>
      <c r="AE116" s="116">
        <v>237.74</v>
      </c>
      <c r="AF116" s="115">
        <v>4600</v>
      </c>
      <c r="AG116" s="116">
        <v>207.07</v>
      </c>
      <c r="AH116" s="115">
        <v>4760</v>
      </c>
      <c r="AI116" s="116">
        <v>228.24</v>
      </c>
      <c r="AJ116" s="115">
        <v>4300</v>
      </c>
      <c r="AK116" s="116">
        <v>238.16</v>
      </c>
      <c r="AL116" s="115">
        <v>3840</v>
      </c>
      <c r="AM116" s="116">
        <v>223.3</v>
      </c>
      <c r="AN116" s="115">
        <v>3980</v>
      </c>
      <c r="AO116" s="116">
        <v>220.16</v>
      </c>
      <c r="AP116" s="115">
        <v>4260</v>
      </c>
      <c r="AQ116" s="116">
        <v>241.87</v>
      </c>
      <c r="AR116" s="115">
        <v>4740</v>
      </c>
      <c r="AS116" s="116">
        <v>255.14</v>
      </c>
      <c r="AT116" s="115">
        <v>3200</v>
      </c>
      <c r="AU116" s="116">
        <v>174.91</v>
      </c>
      <c r="AV116" s="115">
        <v>4100</v>
      </c>
      <c r="AW116" s="116">
        <v>233.64</v>
      </c>
      <c r="AX116" s="115">
        <v>3260</v>
      </c>
      <c r="AY116" s="116">
        <v>206.95</v>
      </c>
      <c r="AZ116" s="115">
        <v>4800</v>
      </c>
      <c r="BA116" s="116">
        <v>351.05</v>
      </c>
      <c r="BB116" s="115">
        <v>3838</v>
      </c>
      <c r="BC116" s="116">
        <v>325.38</v>
      </c>
      <c r="BD116" s="115">
        <v>4320</v>
      </c>
      <c r="BE116" s="116">
        <v>389.03</v>
      </c>
      <c r="BF116" s="115">
        <v>2520</v>
      </c>
      <c r="BG116" s="116">
        <v>206.77</v>
      </c>
      <c r="BH116" s="115">
        <v>4740</v>
      </c>
      <c r="BI116" s="116">
        <v>361.72</v>
      </c>
      <c r="BJ116" s="115">
        <v>4400</v>
      </c>
      <c r="BK116" s="116">
        <v>315.98</v>
      </c>
      <c r="BL116" s="115">
        <v>3320</v>
      </c>
      <c r="BM116" s="116">
        <v>201.35</v>
      </c>
      <c r="BN116" s="115">
        <v>3140</v>
      </c>
      <c r="BO116" s="116">
        <v>183.27</v>
      </c>
      <c r="BP116" s="115">
        <v>3040</v>
      </c>
      <c r="BQ116" s="116">
        <v>180.6</v>
      </c>
      <c r="BR116" s="115">
        <v>3620</v>
      </c>
      <c r="BS116" s="116">
        <v>213.01</v>
      </c>
      <c r="BT116" s="115">
        <v>3140</v>
      </c>
      <c r="BU116" s="116">
        <v>170.3</v>
      </c>
      <c r="BV116" s="115">
        <v>2800</v>
      </c>
      <c r="BW116" s="116">
        <v>122.76</v>
      </c>
      <c r="BX116" s="115">
        <v>2940</v>
      </c>
      <c r="BY116" s="116">
        <v>155.54</v>
      </c>
      <c r="BZ116" s="115">
        <v>4440</v>
      </c>
      <c r="CA116" s="116">
        <v>231.32</v>
      </c>
      <c r="CB116" s="115">
        <v>2860</v>
      </c>
      <c r="CC116" s="116">
        <v>152.4</v>
      </c>
    </row>
    <row r="117" spans="1:81" ht="16.5" customHeight="1" x14ac:dyDescent="0.45">
      <c r="A117" s="362">
        <v>113</v>
      </c>
      <c r="B117" s="357" t="s">
        <v>425</v>
      </c>
      <c r="C117" s="357" t="s">
        <v>167</v>
      </c>
      <c r="D117" s="111"/>
      <c r="E117" s="111"/>
      <c r="F117" s="118">
        <v>202</v>
      </c>
      <c r="G117" s="118">
        <v>9.81</v>
      </c>
      <c r="H117" s="111"/>
      <c r="I117" s="118">
        <v>0</v>
      </c>
      <c r="J117" s="111"/>
      <c r="K117" s="118">
        <v>0</v>
      </c>
      <c r="L117" s="111"/>
      <c r="M117" s="118">
        <v>0</v>
      </c>
      <c r="N117" s="111"/>
      <c r="O117" s="118">
        <v>0</v>
      </c>
      <c r="P117" s="111"/>
      <c r="Q117" s="118">
        <v>0</v>
      </c>
      <c r="R117" s="111"/>
      <c r="S117" s="118">
        <v>0</v>
      </c>
      <c r="T117" s="111"/>
      <c r="U117" s="118">
        <v>0</v>
      </c>
      <c r="V117" s="111"/>
      <c r="W117" s="118">
        <v>0</v>
      </c>
      <c r="X117" s="111"/>
      <c r="Y117" s="118">
        <v>0</v>
      </c>
      <c r="Z117" s="111"/>
      <c r="AA117" s="118">
        <v>0</v>
      </c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</row>
    <row r="118" spans="1:81" ht="16.5" customHeight="1" x14ac:dyDescent="0.45">
      <c r="A118" s="363">
        <v>114</v>
      </c>
      <c r="B118" s="358" t="s">
        <v>426</v>
      </c>
      <c r="C118" s="358" t="s">
        <v>167</v>
      </c>
      <c r="D118" s="116">
        <v>385</v>
      </c>
      <c r="E118" s="116">
        <v>19.97</v>
      </c>
      <c r="F118" s="116">
        <v>301</v>
      </c>
      <c r="G118" s="116">
        <v>15.42</v>
      </c>
      <c r="H118" s="116">
        <v>414</v>
      </c>
      <c r="I118" s="116">
        <v>18</v>
      </c>
      <c r="J118" s="116">
        <v>273</v>
      </c>
      <c r="K118" s="116">
        <v>12.7</v>
      </c>
      <c r="L118" s="116">
        <v>274</v>
      </c>
      <c r="M118" s="116">
        <v>16.82</v>
      </c>
      <c r="N118" s="116">
        <v>386</v>
      </c>
      <c r="O118" s="116">
        <v>24.53</v>
      </c>
      <c r="P118" s="116">
        <v>308</v>
      </c>
      <c r="Q118" s="116">
        <v>17.579999999999998</v>
      </c>
      <c r="R118" s="116">
        <v>327</v>
      </c>
      <c r="S118" s="116">
        <v>17.940000000000001</v>
      </c>
      <c r="T118" s="115">
        <v>1450</v>
      </c>
      <c r="U118" s="116">
        <v>70.430000000000007</v>
      </c>
      <c r="V118" s="116">
        <v>610</v>
      </c>
      <c r="W118" s="116">
        <v>31.19</v>
      </c>
      <c r="X118" s="116">
        <v>273</v>
      </c>
      <c r="Y118" s="116">
        <v>13.22</v>
      </c>
      <c r="Z118" s="116">
        <v>529</v>
      </c>
      <c r="AA118" s="116">
        <v>24.93</v>
      </c>
      <c r="AB118" s="116">
        <v>310</v>
      </c>
      <c r="AC118" s="116">
        <v>13.93</v>
      </c>
      <c r="AD118" s="116">
        <v>187</v>
      </c>
      <c r="AE118" s="116">
        <v>8.7799999999999994</v>
      </c>
      <c r="AF118" s="116">
        <v>246</v>
      </c>
      <c r="AG118" s="116">
        <v>13.48</v>
      </c>
      <c r="AH118" s="116">
        <v>247</v>
      </c>
      <c r="AI118" s="116">
        <v>14.45</v>
      </c>
      <c r="AJ118" s="116">
        <v>68</v>
      </c>
      <c r="AK118" s="116">
        <v>4.97</v>
      </c>
      <c r="AL118" s="116">
        <v>210</v>
      </c>
      <c r="AM118" s="116">
        <v>14.53</v>
      </c>
      <c r="AN118" s="116">
        <v>173</v>
      </c>
      <c r="AO118" s="116">
        <v>11.52</v>
      </c>
      <c r="AP118" s="116">
        <v>283</v>
      </c>
      <c r="AQ118" s="116">
        <v>18.59</v>
      </c>
      <c r="AR118" s="116">
        <v>282</v>
      </c>
      <c r="AS118" s="116">
        <v>18.100000000000001</v>
      </c>
      <c r="AT118" s="116">
        <v>249</v>
      </c>
      <c r="AU118" s="116">
        <v>15.73</v>
      </c>
      <c r="AV118" s="116">
        <v>426</v>
      </c>
      <c r="AW118" s="116">
        <v>24.34</v>
      </c>
      <c r="AX118" s="116">
        <v>975</v>
      </c>
      <c r="AY118" s="116">
        <v>43.62</v>
      </c>
      <c r="AZ118" s="116">
        <v>178</v>
      </c>
      <c r="BA118" s="116">
        <v>15.1</v>
      </c>
      <c r="BB118" s="116">
        <v>644</v>
      </c>
      <c r="BC118" s="116">
        <v>42.76</v>
      </c>
      <c r="BD118" s="116">
        <v>214</v>
      </c>
      <c r="BE118" s="116">
        <v>17.45</v>
      </c>
      <c r="BF118" s="116">
        <v>159</v>
      </c>
      <c r="BG118" s="116">
        <v>14.06</v>
      </c>
      <c r="BH118" s="116">
        <v>153</v>
      </c>
      <c r="BI118" s="116">
        <v>12.66</v>
      </c>
      <c r="BJ118" s="116">
        <v>272</v>
      </c>
      <c r="BK118" s="116">
        <v>21.39</v>
      </c>
      <c r="BL118" s="116">
        <v>291</v>
      </c>
      <c r="BM118" s="116">
        <v>19.34</v>
      </c>
      <c r="BN118" s="116">
        <v>215</v>
      </c>
      <c r="BO118" s="116">
        <v>14.33</v>
      </c>
      <c r="BP118" s="116">
        <v>228</v>
      </c>
      <c r="BQ118" s="116">
        <v>15.25</v>
      </c>
      <c r="BR118" s="116">
        <v>226</v>
      </c>
      <c r="BS118" s="116">
        <v>14.77</v>
      </c>
      <c r="BT118" s="116">
        <v>253</v>
      </c>
      <c r="BU118" s="116">
        <v>15.37</v>
      </c>
      <c r="BV118" s="116">
        <v>253</v>
      </c>
      <c r="BW118" s="116">
        <v>14.53</v>
      </c>
      <c r="BX118" s="116">
        <v>272</v>
      </c>
      <c r="BY118" s="116">
        <v>15.96</v>
      </c>
      <c r="BZ118" s="116">
        <v>200</v>
      </c>
      <c r="CA118" s="116">
        <v>12.02</v>
      </c>
      <c r="CB118" s="116">
        <v>86</v>
      </c>
      <c r="CC118" s="116">
        <v>5.36</v>
      </c>
    </row>
    <row r="119" spans="1:81" ht="16.5" customHeight="1" x14ac:dyDescent="0.45">
      <c r="A119" s="362">
        <v>115</v>
      </c>
      <c r="B119" s="357" t="s">
        <v>928</v>
      </c>
      <c r="C119" s="357" t="s">
        <v>167</v>
      </c>
      <c r="D119" s="117">
        <v>1517</v>
      </c>
      <c r="E119" s="118">
        <v>89.41</v>
      </c>
      <c r="F119" s="118">
        <v>650</v>
      </c>
      <c r="G119" s="118">
        <v>32.729999999999997</v>
      </c>
      <c r="H119" s="117">
        <v>1572</v>
      </c>
      <c r="I119" s="118">
        <v>90.97</v>
      </c>
      <c r="J119" s="118">
        <v>766</v>
      </c>
      <c r="K119" s="118">
        <v>49.44</v>
      </c>
      <c r="L119" s="118">
        <v>504</v>
      </c>
      <c r="M119" s="118">
        <v>28.03</v>
      </c>
      <c r="N119" s="118">
        <v>605</v>
      </c>
      <c r="O119" s="118">
        <v>34.76</v>
      </c>
      <c r="P119" s="111"/>
      <c r="Q119" s="118">
        <v>0</v>
      </c>
      <c r="R119" s="111"/>
      <c r="S119" s="118">
        <v>0</v>
      </c>
      <c r="T119" s="118">
        <v>121</v>
      </c>
      <c r="U119" s="118">
        <v>6.2</v>
      </c>
      <c r="V119" s="111"/>
      <c r="W119" s="118">
        <v>0</v>
      </c>
      <c r="X119" s="111"/>
      <c r="Y119" s="118">
        <v>0</v>
      </c>
      <c r="Z119" s="111"/>
      <c r="AA119" s="118">
        <v>0</v>
      </c>
      <c r="AB119" s="111"/>
      <c r="AC119" s="111"/>
      <c r="AD119" s="118">
        <v>60</v>
      </c>
      <c r="AE119" s="118">
        <v>2.59</v>
      </c>
      <c r="AF119" s="111"/>
      <c r="AG119" s="118">
        <v>0</v>
      </c>
      <c r="AH119" s="118">
        <v>60</v>
      </c>
      <c r="AI119" s="118">
        <v>2.57</v>
      </c>
      <c r="AJ119" s="111"/>
      <c r="AK119" s="118">
        <v>0</v>
      </c>
      <c r="AL119" s="111"/>
      <c r="AM119" s="118">
        <v>0</v>
      </c>
      <c r="AN119" s="111"/>
      <c r="AO119" s="118">
        <v>0</v>
      </c>
      <c r="AP119" s="111"/>
      <c r="AQ119" s="118">
        <v>0</v>
      </c>
      <c r="AR119" s="111"/>
      <c r="AS119" s="118">
        <v>0</v>
      </c>
      <c r="AT119" s="111"/>
      <c r="AU119" s="118">
        <v>0</v>
      </c>
      <c r="AV119" s="111"/>
      <c r="AW119" s="118">
        <v>0</v>
      </c>
      <c r="AX119" s="111"/>
      <c r="AY119" s="118">
        <v>0</v>
      </c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</row>
    <row r="120" spans="1:81" ht="16.5" customHeight="1" x14ac:dyDescent="0.45">
      <c r="A120" s="363">
        <v>116</v>
      </c>
      <c r="B120" s="358" t="s">
        <v>427</v>
      </c>
      <c r="C120" s="358" t="s">
        <v>167</v>
      </c>
      <c r="D120" s="115">
        <v>150521</v>
      </c>
      <c r="E120" s="114">
        <v>7590.68</v>
      </c>
      <c r="F120" s="115">
        <v>150419</v>
      </c>
      <c r="G120" s="114">
        <v>7317.26</v>
      </c>
      <c r="H120" s="115">
        <v>156624</v>
      </c>
      <c r="I120" s="114">
        <v>7572.14</v>
      </c>
      <c r="J120" s="115">
        <v>116744</v>
      </c>
      <c r="K120" s="114">
        <v>5702.82</v>
      </c>
      <c r="L120" s="115">
        <v>125417</v>
      </c>
      <c r="M120" s="114">
        <v>6166.78</v>
      </c>
      <c r="N120" s="115">
        <v>156309</v>
      </c>
      <c r="O120" s="114">
        <v>8223.1</v>
      </c>
      <c r="P120" s="115">
        <v>180778</v>
      </c>
      <c r="Q120" s="114">
        <v>9863.4599999999991</v>
      </c>
      <c r="R120" s="115">
        <v>180083</v>
      </c>
      <c r="S120" s="114">
        <v>9551</v>
      </c>
      <c r="T120" s="115">
        <v>151164</v>
      </c>
      <c r="U120" s="114">
        <v>7739.05</v>
      </c>
      <c r="V120" s="115">
        <v>153687</v>
      </c>
      <c r="W120" s="114">
        <v>7601.11</v>
      </c>
      <c r="X120" s="115">
        <v>147902</v>
      </c>
      <c r="Y120" s="114">
        <v>7006.74</v>
      </c>
      <c r="Z120" s="115">
        <v>152571</v>
      </c>
      <c r="AA120" s="114">
        <v>7129.41</v>
      </c>
      <c r="AB120" s="115">
        <v>138003</v>
      </c>
      <c r="AC120" s="114">
        <v>6107.91</v>
      </c>
      <c r="AD120" s="115">
        <v>147626</v>
      </c>
      <c r="AE120" s="114">
        <v>6203.06</v>
      </c>
      <c r="AF120" s="115">
        <v>162432</v>
      </c>
      <c r="AG120" s="114">
        <v>6628.37</v>
      </c>
      <c r="AH120" s="115">
        <v>149898</v>
      </c>
      <c r="AI120" s="114">
        <v>6563.36</v>
      </c>
      <c r="AJ120" s="115">
        <v>131100</v>
      </c>
      <c r="AK120" s="114">
        <v>6318.72</v>
      </c>
      <c r="AL120" s="115">
        <v>129121</v>
      </c>
      <c r="AM120" s="114">
        <v>6454.86</v>
      </c>
      <c r="AN120" s="115">
        <v>137610</v>
      </c>
      <c r="AO120" s="114">
        <v>6659.68</v>
      </c>
      <c r="AP120" s="115">
        <v>142314</v>
      </c>
      <c r="AQ120" s="114">
        <v>6816.8</v>
      </c>
      <c r="AR120" s="115">
        <v>140780</v>
      </c>
      <c r="AS120" s="114">
        <v>6651.44</v>
      </c>
      <c r="AT120" s="115">
        <v>146311</v>
      </c>
      <c r="AU120" s="114">
        <v>7063.74</v>
      </c>
      <c r="AV120" s="115">
        <v>151247</v>
      </c>
      <c r="AW120" s="114">
        <v>8056.34</v>
      </c>
      <c r="AX120" s="115">
        <v>157997</v>
      </c>
      <c r="AY120" s="114">
        <v>9168.4599999999991</v>
      </c>
      <c r="AZ120" s="115">
        <v>147222</v>
      </c>
      <c r="BA120" s="114">
        <v>10028.58</v>
      </c>
      <c r="BB120" s="115">
        <v>150954</v>
      </c>
      <c r="BC120" s="114">
        <v>10964.06</v>
      </c>
      <c r="BD120" s="115">
        <v>175056</v>
      </c>
      <c r="BE120" s="114">
        <v>13441.25</v>
      </c>
      <c r="BF120" s="115">
        <v>143323</v>
      </c>
      <c r="BG120" s="114">
        <v>10621.56</v>
      </c>
      <c r="BH120" s="115">
        <v>126507</v>
      </c>
      <c r="BI120" s="114">
        <v>8208.56</v>
      </c>
      <c r="BJ120" s="115">
        <v>122393</v>
      </c>
      <c r="BK120" s="114">
        <v>7186.51</v>
      </c>
      <c r="BL120" s="115">
        <v>98278</v>
      </c>
      <c r="BM120" s="114">
        <v>5404.83</v>
      </c>
      <c r="BN120" s="115">
        <v>122032</v>
      </c>
      <c r="BO120" s="114">
        <v>6521.61</v>
      </c>
      <c r="BP120" s="115">
        <v>104095</v>
      </c>
      <c r="BQ120" s="114">
        <v>5584.52</v>
      </c>
      <c r="BR120" s="115">
        <v>118545</v>
      </c>
      <c r="BS120" s="114">
        <v>6433.17</v>
      </c>
      <c r="BT120" s="115">
        <v>136357</v>
      </c>
      <c r="BU120" s="114">
        <v>7081.23</v>
      </c>
      <c r="BV120" s="115">
        <v>138772</v>
      </c>
      <c r="BW120" s="114">
        <v>6978.67</v>
      </c>
      <c r="BX120" s="115">
        <v>120527</v>
      </c>
      <c r="BY120" s="114">
        <v>5821.74</v>
      </c>
      <c r="BZ120" s="115">
        <v>116731</v>
      </c>
      <c r="CA120" s="114">
        <v>5590.89</v>
      </c>
      <c r="CB120" s="115">
        <v>70895</v>
      </c>
      <c r="CC120" s="114">
        <v>3419.64</v>
      </c>
    </row>
    <row r="121" spans="1:81" ht="16.5" customHeight="1" x14ac:dyDescent="0.45">
      <c r="A121" s="362">
        <v>117</v>
      </c>
      <c r="B121" s="357" t="s">
        <v>210</v>
      </c>
      <c r="C121" s="357" t="s">
        <v>167</v>
      </c>
      <c r="D121" s="117">
        <v>148640</v>
      </c>
      <c r="E121" s="113">
        <v>7476.51</v>
      </c>
      <c r="F121" s="117">
        <v>148651</v>
      </c>
      <c r="G121" s="113">
        <v>7218.06</v>
      </c>
      <c r="H121" s="117">
        <v>154961</v>
      </c>
      <c r="I121" s="113">
        <v>7471.94</v>
      </c>
      <c r="J121" s="117">
        <v>115052</v>
      </c>
      <c r="K121" s="113">
        <v>5603.66</v>
      </c>
      <c r="L121" s="117">
        <v>123363</v>
      </c>
      <c r="M121" s="113">
        <v>6043.46</v>
      </c>
      <c r="N121" s="117">
        <v>153977</v>
      </c>
      <c r="O121" s="113">
        <v>8072.3</v>
      </c>
      <c r="P121" s="117">
        <v>178197</v>
      </c>
      <c r="Q121" s="113">
        <v>9713.2199999999993</v>
      </c>
      <c r="R121" s="117">
        <v>175904</v>
      </c>
      <c r="S121" s="113">
        <v>9316.99</v>
      </c>
      <c r="T121" s="117">
        <v>146705</v>
      </c>
      <c r="U121" s="113">
        <v>7508.85</v>
      </c>
      <c r="V121" s="117">
        <v>150580</v>
      </c>
      <c r="W121" s="113">
        <v>7439.5</v>
      </c>
      <c r="X121" s="117">
        <v>143438</v>
      </c>
      <c r="Y121" s="113">
        <v>6788.17</v>
      </c>
      <c r="Z121" s="117">
        <v>148346</v>
      </c>
      <c r="AA121" s="113">
        <v>6924.62</v>
      </c>
      <c r="AB121" s="117">
        <v>134672</v>
      </c>
      <c r="AC121" s="113">
        <v>5951.96</v>
      </c>
      <c r="AD121" s="117">
        <v>143001</v>
      </c>
      <c r="AE121" s="113">
        <v>5987.9</v>
      </c>
      <c r="AF121" s="117">
        <v>157751</v>
      </c>
      <c r="AG121" s="113">
        <v>6401.97</v>
      </c>
      <c r="AH121" s="117">
        <v>146157</v>
      </c>
      <c r="AI121" s="113">
        <v>6388.66</v>
      </c>
      <c r="AJ121" s="117">
        <v>126326</v>
      </c>
      <c r="AK121" s="113">
        <v>6049.16</v>
      </c>
      <c r="AL121" s="117">
        <v>123690</v>
      </c>
      <c r="AM121" s="113">
        <v>6167.9</v>
      </c>
      <c r="AN121" s="117">
        <v>133283</v>
      </c>
      <c r="AO121" s="113">
        <v>6432.33</v>
      </c>
      <c r="AP121" s="117">
        <v>137754</v>
      </c>
      <c r="AQ121" s="113">
        <v>6589.59</v>
      </c>
      <c r="AR121" s="117">
        <v>136053</v>
      </c>
      <c r="AS121" s="113">
        <v>6411.1</v>
      </c>
      <c r="AT121" s="117">
        <v>141550</v>
      </c>
      <c r="AU121" s="113">
        <v>6814.28</v>
      </c>
      <c r="AV121" s="117">
        <v>145556</v>
      </c>
      <c r="AW121" s="113">
        <v>7744.38</v>
      </c>
      <c r="AX121" s="117">
        <v>151275</v>
      </c>
      <c r="AY121" s="113">
        <v>8780.7000000000007</v>
      </c>
      <c r="AZ121" s="117">
        <v>141821</v>
      </c>
      <c r="BA121" s="113">
        <v>9633.81</v>
      </c>
      <c r="BB121" s="117">
        <v>147216</v>
      </c>
      <c r="BC121" s="113">
        <v>10658.76</v>
      </c>
      <c r="BD121" s="117">
        <v>169518</v>
      </c>
      <c r="BE121" s="113">
        <v>12971.56</v>
      </c>
      <c r="BF121" s="117">
        <v>139763</v>
      </c>
      <c r="BG121" s="113">
        <v>10349.36</v>
      </c>
      <c r="BH121" s="117">
        <v>121554</v>
      </c>
      <c r="BI121" s="113">
        <v>7895.25</v>
      </c>
      <c r="BJ121" s="117">
        <v>117806</v>
      </c>
      <c r="BK121" s="113">
        <v>6901.68</v>
      </c>
      <c r="BL121" s="117">
        <v>89857</v>
      </c>
      <c r="BM121" s="113">
        <v>4962.6499999999996</v>
      </c>
      <c r="BN121" s="117">
        <v>114635</v>
      </c>
      <c r="BO121" s="113">
        <v>6138.92</v>
      </c>
      <c r="BP121" s="117">
        <v>95221</v>
      </c>
      <c r="BQ121" s="113">
        <v>5102.88</v>
      </c>
      <c r="BR121" s="117">
        <v>110501</v>
      </c>
      <c r="BS121" s="113">
        <v>6000.95</v>
      </c>
      <c r="BT121" s="117">
        <v>123928</v>
      </c>
      <c r="BU121" s="113">
        <v>6417.45</v>
      </c>
      <c r="BV121" s="117">
        <v>129495</v>
      </c>
      <c r="BW121" s="113">
        <v>6521.5</v>
      </c>
      <c r="BX121" s="117">
        <v>110791</v>
      </c>
      <c r="BY121" s="113">
        <v>5354.79</v>
      </c>
      <c r="BZ121" s="117">
        <v>111341</v>
      </c>
      <c r="CA121" s="113">
        <v>5306.43</v>
      </c>
      <c r="CB121" s="117">
        <v>64505</v>
      </c>
      <c r="CC121" s="113">
        <v>3101.92</v>
      </c>
    </row>
    <row r="122" spans="1:81" ht="16.5" customHeight="1" x14ac:dyDescent="0.45">
      <c r="A122" s="363">
        <v>118</v>
      </c>
      <c r="B122" s="358" t="s">
        <v>211</v>
      </c>
      <c r="C122" s="358" t="s">
        <v>167</v>
      </c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6">
        <v>0.01</v>
      </c>
      <c r="Z122" s="112"/>
      <c r="AA122" s="116">
        <v>0</v>
      </c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</row>
    <row r="123" spans="1:81" ht="16.5" customHeight="1" x14ac:dyDescent="0.45">
      <c r="A123" s="362">
        <v>119</v>
      </c>
      <c r="B123" s="357" t="s">
        <v>212</v>
      </c>
      <c r="C123" s="357" t="s">
        <v>167</v>
      </c>
      <c r="D123" s="117">
        <v>1882</v>
      </c>
      <c r="E123" s="118">
        <v>114.18</v>
      </c>
      <c r="F123" s="117">
        <v>1768</v>
      </c>
      <c r="G123" s="118">
        <v>99.2</v>
      </c>
      <c r="H123" s="117">
        <v>1663</v>
      </c>
      <c r="I123" s="118">
        <v>100.2</v>
      </c>
      <c r="J123" s="117">
        <v>1692</v>
      </c>
      <c r="K123" s="118">
        <v>99.15</v>
      </c>
      <c r="L123" s="117">
        <v>2054</v>
      </c>
      <c r="M123" s="118">
        <v>123.32</v>
      </c>
      <c r="N123" s="117">
        <v>2332</v>
      </c>
      <c r="O123" s="118">
        <v>150.80000000000001</v>
      </c>
      <c r="P123" s="117">
        <v>2582</v>
      </c>
      <c r="Q123" s="118">
        <v>150.24</v>
      </c>
      <c r="R123" s="117">
        <v>4179</v>
      </c>
      <c r="S123" s="118">
        <v>234.01</v>
      </c>
      <c r="T123" s="117">
        <v>4459</v>
      </c>
      <c r="U123" s="118">
        <v>230.2</v>
      </c>
      <c r="V123" s="117">
        <v>3107</v>
      </c>
      <c r="W123" s="118">
        <v>161.61000000000001</v>
      </c>
      <c r="X123" s="117">
        <v>4464</v>
      </c>
      <c r="Y123" s="118">
        <v>218.56</v>
      </c>
      <c r="Z123" s="117">
        <v>4225</v>
      </c>
      <c r="AA123" s="118">
        <v>204.79</v>
      </c>
      <c r="AB123" s="117">
        <v>3331</v>
      </c>
      <c r="AC123" s="118">
        <v>155.94999999999999</v>
      </c>
      <c r="AD123" s="117">
        <v>4625</v>
      </c>
      <c r="AE123" s="118">
        <v>215.16</v>
      </c>
      <c r="AF123" s="117">
        <v>4681</v>
      </c>
      <c r="AG123" s="118">
        <v>226.4</v>
      </c>
      <c r="AH123" s="117">
        <v>3741</v>
      </c>
      <c r="AI123" s="118">
        <v>174.71</v>
      </c>
      <c r="AJ123" s="117">
        <v>4774</v>
      </c>
      <c r="AK123" s="118">
        <v>269.56</v>
      </c>
      <c r="AL123" s="117">
        <v>5432</v>
      </c>
      <c r="AM123" s="118">
        <v>286.95</v>
      </c>
      <c r="AN123" s="117">
        <v>4326</v>
      </c>
      <c r="AO123" s="118">
        <v>227.35</v>
      </c>
      <c r="AP123" s="117">
        <v>4560</v>
      </c>
      <c r="AQ123" s="118">
        <v>227.21</v>
      </c>
      <c r="AR123" s="117">
        <v>4727</v>
      </c>
      <c r="AS123" s="118">
        <v>240.34</v>
      </c>
      <c r="AT123" s="117">
        <v>4761</v>
      </c>
      <c r="AU123" s="118">
        <v>249.47</v>
      </c>
      <c r="AV123" s="117">
        <v>5691</v>
      </c>
      <c r="AW123" s="118">
        <v>311.95999999999998</v>
      </c>
      <c r="AX123" s="117">
        <v>6721</v>
      </c>
      <c r="AY123" s="118">
        <v>387.76</v>
      </c>
      <c r="AZ123" s="117">
        <v>5401</v>
      </c>
      <c r="BA123" s="118">
        <v>394.77</v>
      </c>
      <c r="BB123" s="117">
        <v>3739</v>
      </c>
      <c r="BC123" s="118">
        <v>305.3</v>
      </c>
      <c r="BD123" s="117">
        <v>5538</v>
      </c>
      <c r="BE123" s="118">
        <v>469.69</v>
      </c>
      <c r="BF123" s="117">
        <v>3560</v>
      </c>
      <c r="BG123" s="118">
        <v>272.2</v>
      </c>
      <c r="BH123" s="117">
        <v>4954</v>
      </c>
      <c r="BI123" s="118">
        <v>313.31</v>
      </c>
      <c r="BJ123" s="117">
        <v>4587</v>
      </c>
      <c r="BK123" s="118">
        <v>284.83999999999997</v>
      </c>
      <c r="BL123" s="117">
        <v>8421</v>
      </c>
      <c r="BM123" s="118">
        <v>442.18</v>
      </c>
      <c r="BN123" s="117">
        <v>7397</v>
      </c>
      <c r="BO123" s="118">
        <v>382.69</v>
      </c>
      <c r="BP123" s="117">
        <v>8874</v>
      </c>
      <c r="BQ123" s="118">
        <v>481.64</v>
      </c>
      <c r="BR123" s="117">
        <v>8043</v>
      </c>
      <c r="BS123" s="118">
        <v>432.22</v>
      </c>
      <c r="BT123" s="117">
        <v>12429</v>
      </c>
      <c r="BU123" s="118">
        <v>663.78</v>
      </c>
      <c r="BV123" s="117">
        <v>9277</v>
      </c>
      <c r="BW123" s="118">
        <v>457.17</v>
      </c>
      <c r="BX123" s="117">
        <v>9737</v>
      </c>
      <c r="BY123" s="118">
        <v>466.95</v>
      </c>
      <c r="BZ123" s="117">
        <v>5390</v>
      </c>
      <c r="CA123" s="118">
        <v>284.45999999999998</v>
      </c>
      <c r="CB123" s="117">
        <v>6391</v>
      </c>
      <c r="CC123" s="118">
        <v>317.72000000000003</v>
      </c>
    </row>
    <row r="124" spans="1:81" ht="16.5" customHeight="1" x14ac:dyDescent="0.45">
      <c r="A124" s="363">
        <v>120</v>
      </c>
      <c r="B124" s="358" t="s">
        <v>428</v>
      </c>
      <c r="C124" s="358" t="s">
        <v>167</v>
      </c>
      <c r="D124" s="115">
        <v>84146</v>
      </c>
      <c r="E124" s="114">
        <v>2904.65</v>
      </c>
      <c r="F124" s="115">
        <v>95111</v>
      </c>
      <c r="G124" s="114">
        <v>3235.17</v>
      </c>
      <c r="H124" s="115">
        <v>103530</v>
      </c>
      <c r="I124" s="114">
        <v>3588.53</v>
      </c>
      <c r="J124" s="115">
        <v>69918</v>
      </c>
      <c r="K124" s="114">
        <v>2518.9699999999998</v>
      </c>
      <c r="L124" s="115">
        <v>80395</v>
      </c>
      <c r="M124" s="114">
        <v>2952.09</v>
      </c>
      <c r="N124" s="115">
        <v>82673</v>
      </c>
      <c r="O124" s="114">
        <v>3270.75</v>
      </c>
      <c r="P124" s="115">
        <v>86799</v>
      </c>
      <c r="Q124" s="114">
        <v>3502.63</v>
      </c>
      <c r="R124" s="115">
        <v>88182</v>
      </c>
      <c r="S124" s="114">
        <v>4830.72</v>
      </c>
      <c r="T124" s="115">
        <v>91219</v>
      </c>
      <c r="U124" s="114">
        <v>3260.63</v>
      </c>
      <c r="V124" s="115">
        <v>100043</v>
      </c>
      <c r="W124" s="114">
        <v>3435.62</v>
      </c>
      <c r="X124" s="115">
        <v>96894</v>
      </c>
      <c r="Y124" s="114">
        <v>3141.68</v>
      </c>
      <c r="Z124" s="115">
        <v>93813</v>
      </c>
      <c r="AA124" s="114">
        <v>2905.04</v>
      </c>
      <c r="AB124" s="115">
        <v>87308</v>
      </c>
      <c r="AC124" s="114">
        <v>2618.16</v>
      </c>
      <c r="AD124" s="115">
        <v>108269</v>
      </c>
      <c r="AE124" s="114">
        <v>3190.74</v>
      </c>
      <c r="AF124" s="115">
        <v>111449</v>
      </c>
      <c r="AG124" s="114">
        <v>3359.91</v>
      </c>
      <c r="AH124" s="115">
        <v>95754</v>
      </c>
      <c r="AI124" s="114">
        <v>3158.5</v>
      </c>
      <c r="AJ124" s="115">
        <v>80149</v>
      </c>
      <c r="AK124" s="114">
        <v>3005.2</v>
      </c>
      <c r="AL124" s="115">
        <v>77436</v>
      </c>
      <c r="AM124" s="114">
        <v>2931.78</v>
      </c>
      <c r="AN124" s="115">
        <v>81057</v>
      </c>
      <c r="AO124" s="114">
        <v>2927.37</v>
      </c>
      <c r="AP124" s="115">
        <v>93246</v>
      </c>
      <c r="AQ124" s="114">
        <v>3419.16</v>
      </c>
      <c r="AR124" s="115">
        <v>89106</v>
      </c>
      <c r="AS124" s="114">
        <v>3181.86</v>
      </c>
      <c r="AT124" s="115">
        <v>105239</v>
      </c>
      <c r="AU124" s="114">
        <v>3886.96</v>
      </c>
      <c r="AV124" s="115">
        <v>103391</v>
      </c>
      <c r="AW124" s="114">
        <v>4059.48</v>
      </c>
      <c r="AX124" s="115">
        <v>98918</v>
      </c>
      <c r="AY124" s="114">
        <v>4171.08</v>
      </c>
      <c r="AZ124" s="115">
        <v>92715</v>
      </c>
      <c r="BA124" s="114">
        <v>4286.24</v>
      </c>
      <c r="BB124" s="115">
        <v>99912</v>
      </c>
      <c r="BC124" s="114">
        <v>4971.29</v>
      </c>
      <c r="BD124" s="115">
        <v>105403</v>
      </c>
      <c r="BE124" s="114">
        <v>5763.06</v>
      </c>
      <c r="BF124" s="115">
        <v>81824</v>
      </c>
      <c r="BG124" s="114">
        <v>4439.0600000000004</v>
      </c>
      <c r="BH124" s="115">
        <v>84930</v>
      </c>
      <c r="BI124" s="114">
        <v>4164.99</v>
      </c>
      <c r="BJ124" s="115">
        <v>75956</v>
      </c>
      <c r="BK124" s="114">
        <v>3477.69</v>
      </c>
      <c r="BL124" s="115">
        <v>103306</v>
      </c>
      <c r="BM124" s="114">
        <v>4179.99</v>
      </c>
      <c r="BN124" s="115">
        <v>105167</v>
      </c>
      <c r="BO124" s="114">
        <v>4032.08</v>
      </c>
      <c r="BP124" s="115">
        <v>107038</v>
      </c>
      <c r="BQ124" s="114">
        <v>4218.9799999999996</v>
      </c>
      <c r="BR124" s="115">
        <v>108979</v>
      </c>
      <c r="BS124" s="114">
        <v>4301.1099999999997</v>
      </c>
      <c r="BT124" s="115">
        <v>113681</v>
      </c>
      <c r="BU124" s="114">
        <v>4112.8900000000003</v>
      </c>
      <c r="BV124" s="115">
        <v>107031</v>
      </c>
      <c r="BW124" s="114">
        <v>3789.23</v>
      </c>
      <c r="BX124" s="115">
        <v>101741</v>
      </c>
      <c r="BY124" s="114">
        <v>3578.26</v>
      </c>
      <c r="BZ124" s="115">
        <v>131276</v>
      </c>
      <c r="CA124" s="114">
        <v>4567.28</v>
      </c>
      <c r="CB124" s="115">
        <v>137769</v>
      </c>
      <c r="CC124" s="114">
        <v>4853.22</v>
      </c>
    </row>
    <row r="125" spans="1:81" ht="16.5" customHeight="1" x14ac:dyDescent="0.45">
      <c r="A125" s="362">
        <v>121</v>
      </c>
      <c r="B125" s="357" t="s">
        <v>929</v>
      </c>
      <c r="C125" s="357" t="s">
        <v>167</v>
      </c>
      <c r="D125" s="117">
        <v>10285</v>
      </c>
      <c r="E125" s="118">
        <v>397.16</v>
      </c>
      <c r="F125" s="117">
        <v>7174</v>
      </c>
      <c r="G125" s="118">
        <v>264.66000000000003</v>
      </c>
      <c r="H125" s="117">
        <v>8363</v>
      </c>
      <c r="I125" s="118">
        <v>311.95</v>
      </c>
      <c r="J125" s="117">
        <v>5700</v>
      </c>
      <c r="K125" s="118">
        <v>223.58</v>
      </c>
      <c r="L125" s="117">
        <v>6919</v>
      </c>
      <c r="M125" s="118">
        <v>260.77999999999997</v>
      </c>
      <c r="N125" s="117">
        <v>7382</v>
      </c>
      <c r="O125" s="118">
        <v>296.77</v>
      </c>
      <c r="P125" s="117">
        <v>8911</v>
      </c>
      <c r="Q125" s="118">
        <v>349.87</v>
      </c>
      <c r="R125" s="117">
        <v>5520</v>
      </c>
      <c r="S125" s="118">
        <v>200.74</v>
      </c>
      <c r="T125" s="117">
        <v>5685</v>
      </c>
      <c r="U125" s="118">
        <v>191.79</v>
      </c>
      <c r="V125" s="117">
        <v>8281</v>
      </c>
      <c r="W125" s="118">
        <v>268.92</v>
      </c>
      <c r="X125" s="117">
        <v>6053</v>
      </c>
      <c r="Y125" s="118">
        <v>195.78</v>
      </c>
      <c r="Z125" s="117">
        <v>7335</v>
      </c>
      <c r="AA125" s="118">
        <v>228.2</v>
      </c>
      <c r="AB125" s="117">
        <v>6032</v>
      </c>
      <c r="AC125" s="118">
        <v>174.93</v>
      </c>
      <c r="AD125" s="117">
        <v>6025</v>
      </c>
      <c r="AE125" s="118">
        <v>170.71</v>
      </c>
      <c r="AF125" s="117">
        <v>5821</v>
      </c>
      <c r="AG125" s="118">
        <v>188.48</v>
      </c>
      <c r="AH125" s="117">
        <v>2829</v>
      </c>
      <c r="AI125" s="118">
        <v>88.21</v>
      </c>
      <c r="AJ125" s="117">
        <v>2469</v>
      </c>
      <c r="AK125" s="118">
        <v>81.55</v>
      </c>
      <c r="AL125" s="117">
        <v>3253</v>
      </c>
      <c r="AM125" s="118">
        <v>113.81</v>
      </c>
      <c r="AN125" s="117">
        <v>4462</v>
      </c>
      <c r="AO125" s="118">
        <v>147.79</v>
      </c>
      <c r="AP125" s="117">
        <v>4891</v>
      </c>
      <c r="AQ125" s="118">
        <v>161.97999999999999</v>
      </c>
      <c r="AR125" s="117">
        <v>3677</v>
      </c>
      <c r="AS125" s="118">
        <v>110.4</v>
      </c>
      <c r="AT125" s="117">
        <v>5190</v>
      </c>
      <c r="AU125" s="118">
        <v>163.80000000000001</v>
      </c>
      <c r="AV125" s="117">
        <v>4073</v>
      </c>
      <c r="AW125" s="118">
        <v>150.75</v>
      </c>
      <c r="AX125" s="117">
        <v>5392</v>
      </c>
      <c r="AY125" s="118">
        <v>236.8</v>
      </c>
      <c r="AZ125" s="117">
        <v>3424</v>
      </c>
      <c r="BA125" s="118">
        <v>172.4</v>
      </c>
      <c r="BB125" s="117">
        <v>2590</v>
      </c>
      <c r="BC125" s="118">
        <v>127.3</v>
      </c>
      <c r="BD125" s="117">
        <v>4213</v>
      </c>
      <c r="BE125" s="118">
        <v>205.86</v>
      </c>
      <c r="BF125" s="117">
        <v>3211</v>
      </c>
      <c r="BG125" s="118">
        <v>136.02000000000001</v>
      </c>
      <c r="BH125" s="117">
        <v>3960</v>
      </c>
      <c r="BI125" s="118">
        <v>169.23</v>
      </c>
      <c r="BJ125" s="117">
        <v>7068</v>
      </c>
      <c r="BK125" s="118">
        <v>262.86</v>
      </c>
      <c r="BL125" s="117">
        <v>18057</v>
      </c>
      <c r="BM125" s="118">
        <v>621.54999999999995</v>
      </c>
      <c r="BN125" s="117">
        <v>16423</v>
      </c>
      <c r="BO125" s="118">
        <v>561.79</v>
      </c>
      <c r="BP125" s="117">
        <v>17332</v>
      </c>
      <c r="BQ125" s="118">
        <v>577.61</v>
      </c>
      <c r="BR125" s="117">
        <v>16450</v>
      </c>
      <c r="BS125" s="118">
        <v>537.74</v>
      </c>
      <c r="BT125" s="117">
        <v>41340</v>
      </c>
      <c r="BU125" s="113">
        <v>1239.06</v>
      </c>
      <c r="BV125" s="117">
        <v>46695</v>
      </c>
      <c r="BW125" s="113">
        <v>1326.74</v>
      </c>
      <c r="BX125" s="117">
        <v>33575</v>
      </c>
      <c r="BY125" s="118">
        <v>952.82</v>
      </c>
      <c r="BZ125" s="117">
        <v>13440</v>
      </c>
      <c r="CA125" s="118">
        <v>401.57</v>
      </c>
      <c r="CB125" s="117">
        <v>12922</v>
      </c>
      <c r="CC125" s="118">
        <v>399.31</v>
      </c>
    </row>
    <row r="126" spans="1:81" ht="16.5" customHeight="1" x14ac:dyDescent="0.45">
      <c r="A126" s="363">
        <v>122</v>
      </c>
      <c r="B126" s="358" t="s">
        <v>429</v>
      </c>
      <c r="C126" s="358" t="s">
        <v>167</v>
      </c>
      <c r="D126" s="115">
        <v>8061</v>
      </c>
      <c r="E126" s="116">
        <v>288.16000000000003</v>
      </c>
      <c r="F126" s="115">
        <v>5920</v>
      </c>
      <c r="G126" s="116">
        <v>211.06</v>
      </c>
      <c r="H126" s="115">
        <v>6919</v>
      </c>
      <c r="I126" s="116">
        <v>256.24</v>
      </c>
      <c r="J126" s="115">
        <v>4161</v>
      </c>
      <c r="K126" s="116">
        <v>154.04</v>
      </c>
      <c r="L126" s="115">
        <v>5841</v>
      </c>
      <c r="M126" s="116">
        <v>215.31</v>
      </c>
      <c r="N126" s="115">
        <v>5872</v>
      </c>
      <c r="O126" s="116">
        <v>226.24</v>
      </c>
      <c r="P126" s="115">
        <v>7528</v>
      </c>
      <c r="Q126" s="116">
        <v>290.27</v>
      </c>
      <c r="R126" s="115">
        <v>4374</v>
      </c>
      <c r="S126" s="116">
        <v>153.97</v>
      </c>
      <c r="T126" s="115">
        <v>4532</v>
      </c>
      <c r="U126" s="116">
        <v>148.06</v>
      </c>
      <c r="V126" s="115">
        <v>7250</v>
      </c>
      <c r="W126" s="116">
        <v>230.41</v>
      </c>
      <c r="X126" s="115">
        <v>4653</v>
      </c>
      <c r="Y126" s="116">
        <v>142.79</v>
      </c>
      <c r="Z126" s="115">
        <v>5850</v>
      </c>
      <c r="AA126" s="116">
        <v>170.44</v>
      </c>
      <c r="AB126" s="115">
        <v>4901</v>
      </c>
      <c r="AC126" s="116">
        <v>135.88</v>
      </c>
      <c r="AD126" s="115">
        <v>4705</v>
      </c>
      <c r="AE126" s="116">
        <v>118.45</v>
      </c>
      <c r="AF126" s="115">
        <v>4011</v>
      </c>
      <c r="AG126" s="116">
        <v>116.11</v>
      </c>
      <c r="AH126" s="115">
        <v>2374</v>
      </c>
      <c r="AI126" s="116">
        <v>72.739999999999995</v>
      </c>
      <c r="AJ126" s="115">
        <v>1835</v>
      </c>
      <c r="AK126" s="116">
        <v>59.57</v>
      </c>
      <c r="AL126" s="115">
        <v>2353</v>
      </c>
      <c r="AM126" s="116">
        <v>78.98</v>
      </c>
      <c r="AN126" s="115">
        <v>3046</v>
      </c>
      <c r="AO126" s="116">
        <v>95.48</v>
      </c>
      <c r="AP126" s="115">
        <v>3666</v>
      </c>
      <c r="AQ126" s="116">
        <v>112.48</v>
      </c>
      <c r="AR126" s="115">
        <v>2774</v>
      </c>
      <c r="AS126" s="116">
        <v>85.29</v>
      </c>
      <c r="AT126" s="115">
        <v>4047</v>
      </c>
      <c r="AU126" s="116">
        <v>126.3</v>
      </c>
      <c r="AV126" s="115">
        <v>3474</v>
      </c>
      <c r="AW126" s="116">
        <v>126.75</v>
      </c>
      <c r="AX126" s="115">
        <v>4386</v>
      </c>
      <c r="AY126" s="116">
        <v>191.82</v>
      </c>
      <c r="AZ126" s="115">
        <v>2613</v>
      </c>
      <c r="BA126" s="116">
        <v>128.47</v>
      </c>
      <c r="BB126" s="115">
        <v>2330</v>
      </c>
      <c r="BC126" s="116">
        <v>113.22</v>
      </c>
      <c r="BD126" s="115">
        <v>3415</v>
      </c>
      <c r="BE126" s="116">
        <v>172.83</v>
      </c>
      <c r="BF126" s="115">
        <v>2509</v>
      </c>
      <c r="BG126" s="116">
        <v>104.95</v>
      </c>
      <c r="BH126" s="115">
        <v>2541</v>
      </c>
      <c r="BI126" s="116">
        <v>111.57</v>
      </c>
      <c r="BJ126" s="115">
        <v>4629</v>
      </c>
      <c r="BK126" s="116">
        <v>179.66</v>
      </c>
      <c r="BL126" s="115">
        <v>6708</v>
      </c>
      <c r="BM126" s="116">
        <v>228.96</v>
      </c>
      <c r="BN126" s="115">
        <v>6360</v>
      </c>
      <c r="BO126" s="116">
        <v>213.63</v>
      </c>
      <c r="BP126" s="115">
        <v>5492</v>
      </c>
      <c r="BQ126" s="116">
        <v>180.95</v>
      </c>
      <c r="BR126" s="115">
        <v>7660</v>
      </c>
      <c r="BS126" s="116">
        <v>254.26</v>
      </c>
      <c r="BT126" s="115">
        <v>18630</v>
      </c>
      <c r="BU126" s="116">
        <v>521.65</v>
      </c>
      <c r="BV126" s="115">
        <v>23417</v>
      </c>
      <c r="BW126" s="116">
        <v>603.74</v>
      </c>
      <c r="BX126" s="115">
        <v>23525</v>
      </c>
      <c r="BY126" s="116">
        <v>645.97</v>
      </c>
      <c r="BZ126" s="115">
        <v>10066</v>
      </c>
      <c r="CA126" s="116">
        <v>296.82</v>
      </c>
      <c r="CB126" s="115">
        <v>10907</v>
      </c>
      <c r="CC126" s="116">
        <v>335.39</v>
      </c>
    </row>
    <row r="127" spans="1:81" ht="16.5" customHeight="1" x14ac:dyDescent="0.45">
      <c r="A127" s="362">
        <v>123</v>
      </c>
      <c r="B127" s="357" t="s">
        <v>430</v>
      </c>
      <c r="C127" s="357" t="s">
        <v>167</v>
      </c>
      <c r="D127" s="117">
        <v>2160</v>
      </c>
      <c r="E127" s="118">
        <v>104.73</v>
      </c>
      <c r="F127" s="117">
        <v>1187</v>
      </c>
      <c r="G127" s="118">
        <v>49.41</v>
      </c>
      <c r="H127" s="117">
        <v>1433</v>
      </c>
      <c r="I127" s="118">
        <v>55.23</v>
      </c>
      <c r="J127" s="117">
        <v>1526</v>
      </c>
      <c r="K127" s="118">
        <v>69.31</v>
      </c>
      <c r="L127" s="117">
        <v>1051</v>
      </c>
      <c r="M127" s="118">
        <v>43.99</v>
      </c>
      <c r="N127" s="117">
        <v>1509</v>
      </c>
      <c r="O127" s="118">
        <v>70.48</v>
      </c>
      <c r="P127" s="117">
        <v>1262</v>
      </c>
      <c r="Q127" s="118">
        <v>52.82</v>
      </c>
      <c r="R127" s="117">
        <v>1125</v>
      </c>
      <c r="S127" s="118">
        <v>44.95</v>
      </c>
      <c r="T127" s="117">
        <v>1052</v>
      </c>
      <c r="U127" s="118">
        <v>37.97</v>
      </c>
      <c r="V127" s="117">
        <v>1031</v>
      </c>
      <c r="W127" s="118">
        <v>38.49</v>
      </c>
      <c r="X127" s="118">
        <v>643</v>
      </c>
      <c r="Y127" s="118">
        <v>19.829999999999998</v>
      </c>
      <c r="Z127" s="118">
        <v>748</v>
      </c>
      <c r="AA127" s="118">
        <v>25.15</v>
      </c>
      <c r="AB127" s="117">
        <v>1021</v>
      </c>
      <c r="AC127" s="118">
        <v>34.15</v>
      </c>
      <c r="AD127" s="118">
        <v>733</v>
      </c>
      <c r="AE127" s="118">
        <v>27.59</v>
      </c>
      <c r="AF127" s="118">
        <v>338</v>
      </c>
      <c r="AG127" s="118">
        <v>11.21</v>
      </c>
      <c r="AH127" s="118">
        <v>454</v>
      </c>
      <c r="AI127" s="118">
        <v>14.63</v>
      </c>
      <c r="AJ127" s="118">
        <v>633</v>
      </c>
      <c r="AK127" s="118">
        <v>21.92</v>
      </c>
      <c r="AL127" s="118">
        <v>680</v>
      </c>
      <c r="AM127" s="118">
        <v>21.48</v>
      </c>
      <c r="AN127" s="118">
        <v>853</v>
      </c>
      <c r="AO127" s="118">
        <v>24.49</v>
      </c>
      <c r="AP127" s="118">
        <v>466</v>
      </c>
      <c r="AQ127" s="118">
        <v>15.59</v>
      </c>
      <c r="AR127" s="118">
        <v>883</v>
      </c>
      <c r="AS127" s="118">
        <v>24.08</v>
      </c>
      <c r="AT127" s="118">
        <v>940</v>
      </c>
      <c r="AU127" s="118">
        <v>27.59</v>
      </c>
      <c r="AV127" s="118">
        <v>598</v>
      </c>
      <c r="AW127" s="118">
        <v>23.46</v>
      </c>
      <c r="AX127" s="118">
        <v>963</v>
      </c>
      <c r="AY127" s="118">
        <v>42.7</v>
      </c>
      <c r="AZ127" s="118">
        <v>811</v>
      </c>
      <c r="BA127" s="118">
        <v>43.93</v>
      </c>
      <c r="BB127" s="118">
        <v>260</v>
      </c>
      <c r="BC127" s="118">
        <v>14.08</v>
      </c>
      <c r="BD127" s="118">
        <v>526</v>
      </c>
      <c r="BE127" s="118">
        <v>22.04</v>
      </c>
      <c r="BF127" s="118">
        <v>696</v>
      </c>
      <c r="BG127" s="118">
        <v>30.94</v>
      </c>
      <c r="BH127" s="117">
        <v>1418</v>
      </c>
      <c r="BI127" s="118">
        <v>57.65</v>
      </c>
      <c r="BJ127" s="117">
        <v>2439</v>
      </c>
      <c r="BK127" s="118">
        <v>83.16</v>
      </c>
      <c r="BL127" s="117">
        <v>11348</v>
      </c>
      <c r="BM127" s="118">
        <v>392.45</v>
      </c>
      <c r="BN127" s="117">
        <v>9934</v>
      </c>
      <c r="BO127" s="118">
        <v>340.54</v>
      </c>
      <c r="BP127" s="117">
        <v>11827</v>
      </c>
      <c r="BQ127" s="118">
        <v>396.1</v>
      </c>
      <c r="BR127" s="117">
        <v>8789</v>
      </c>
      <c r="BS127" s="118">
        <v>282.89999999999998</v>
      </c>
      <c r="BT127" s="117">
        <v>22508</v>
      </c>
      <c r="BU127" s="118">
        <v>706.76</v>
      </c>
      <c r="BV127" s="117">
        <v>22642</v>
      </c>
      <c r="BW127" s="118">
        <v>693.8</v>
      </c>
      <c r="BX127" s="117">
        <v>10050</v>
      </c>
      <c r="BY127" s="118">
        <v>305.91000000000003</v>
      </c>
      <c r="BZ127" s="117">
        <v>3052</v>
      </c>
      <c r="CA127" s="118">
        <v>89.57</v>
      </c>
      <c r="CB127" s="117">
        <v>2015</v>
      </c>
      <c r="CC127" s="118">
        <v>63.74</v>
      </c>
    </row>
    <row r="128" spans="1:81" ht="16.5" customHeight="1" x14ac:dyDescent="0.45">
      <c r="A128" s="363">
        <v>124</v>
      </c>
      <c r="B128" s="358" t="s">
        <v>431</v>
      </c>
      <c r="C128" s="358" t="s">
        <v>167</v>
      </c>
      <c r="D128" s="116">
        <v>64</v>
      </c>
      <c r="E128" s="116">
        <v>4.28</v>
      </c>
      <c r="F128" s="116">
        <v>67</v>
      </c>
      <c r="G128" s="116">
        <v>4.1900000000000004</v>
      </c>
      <c r="H128" s="116">
        <v>11</v>
      </c>
      <c r="I128" s="116">
        <v>0.48</v>
      </c>
      <c r="J128" s="116">
        <v>12</v>
      </c>
      <c r="K128" s="116">
        <v>0.23</v>
      </c>
      <c r="L128" s="116">
        <v>28</v>
      </c>
      <c r="M128" s="116">
        <v>1.48</v>
      </c>
      <c r="N128" s="116">
        <v>1</v>
      </c>
      <c r="O128" s="116">
        <v>0.05</v>
      </c>
      <c r="P128" s="116">
        <v>120</v>
      </c>
      <c r="Q128" s="116">
        <v>6.78</v>
      </c>
      <c r="R128" s="116">
        <v>21</v>
      </c>
      <c r="S128" s="116">
        <v>1.82</v>
      </c>
      <c r="T128" s="116">
        <v>101</v>
      </c>
      <c r="U128" s="116">
        <v>5.76</v>
      </c>
      <c r="V128" s="112"/>
      <c r="W128" s="116">
        <v>0.01</v>
      </c>
      <c r="X128" s="116">
        <v>757</v>
      </c>
      <c r="Y128" s="116">
        <v>33.159999999999997</v>
      </c>
      <c r="Z128" s="116">
        <v>738</v>
      </c>
      <c r="AA128" s="116">
        <v>32.61</v>
      </c>
      <c r="AB128" s="116">
        <v>109</v>
      </c>
      <c r="AC128" s="116">
        <v>4.9000000000000004</v>
      </c>
      <c r="AD128" s="116">
        <v>587</v>
      </c>
      <c r="AE128" s="116">
        <v>24.68</v>
      </c>
      <c r="AF128" s="115">
        <v>1472</v>
      </c>
      <c r="AG128" s="116">
        <v>61.16</v>
      </c>
      <c r="AH128" s="116">
        <v>1</v>
      </c>
      <c r="AI128" s="116">
        <v>0.84</v>
      </c>
      <c r="AJ128" s="112"/>
      <c r="AK128" s="116">
        <v>0.06</v>
      </c>
      <c r="AL128" s="116">
        <v>220</v>
      </c>
      <c r="AM128" s="116">
        <v>13.35</v>
      </c>
      <c r="AN128" s="116">
        <v>563</v>
      </c>
      <c r="AO128" s="116">
        <v>27.81</v>
      </c>
      <c r="AP128" s="116">
        <v>759</v>
      </c>
      <c r="AQ128" s="116">
        <v>33.909999999999997</v>
      </c>
      <c r="AR128" s="116">
        <v>20</v>
      </c>
      <c r="AS128" s="116">
        <v>1.03</v>
      </c>
      <c r="AT128" s="116">
        <v>203</v>
      </c>
      <c r="AU128" s="116">
        <v>9.91</v>
      </c>
      <c r="AV128" s="112"/>
      <c r="AW128" s="116">
        <v>0.55000000000000004</v>
      </c>
      <c r="AX128" s="116">
        <v>42</v>
      </c>
      <c r="AY128" s="116">
        <v>2.2799999999999998</v>
      </c>
      <c r="AZ128" s="112"/>
      <c r="BA128" s="112"/>
      <c r="BB128" s="112"/>
      <c r="BC128" s="112"/>
      <c r="BD128" s="116">
        <v>273</v>
      </c>
      <c r="BE128" s="116">
        <v>10.99</v>
      </c>
      <c r="BF128" s="116">
        <v>6</v>
      </c>
      <c r="BG128" s="116">
        <v>0.12</v>
      </c>
      <c r="BH128" s="112"/>
      <c r="BI128" s="116">
        <v>0</v>
      </c>
      <c r="BJ128" s="112"/>
      <c r="BK128" s="116">
        <v>0.04</v>
      </c>
      <c r="BL128" s="112"/>
      <c r="BM128" s="116">
        <v>0.14000000000000001</v>
      </c>
      <c r="BN128" s="116">
        <v>128</v>
      </c>
      <c r="BO128" s="116">
        <v>7.62</v>
      </c>
      <c r="BP128" s="116">
        <v>13</v>
      </c>
      <c r="BQ128" s="116">
        <v>0.56999999999999995</v>
      </c>
      <c r="BR128" s="116">
        <v>1</v>
      </c>
      <c r="BS128" s="116">
        <v>0.57999999999999996</v>
      </c>
      <c r="BT128" s="116">
        <v>203</v>
      </c>
      <c r="BU128" s="116">
        <v>10.65</v>
      </c>
      <c r="BV128" s="116">
        <v>635</v>
      </c>
      <c r="BW128" s="116">
        <v>29.19</v>
      </c>
      <c r="BX128" s="116">
        <v>1</v>
      </c>
      <c r="BY128" s="116">
        <v>0.94</v>
      </c>
      <c r="BZ128" s="116">
        <v>323</v>
      </c>
      <c r="CA128" s="116">
        <v>15.18</v>
      </c>
      <c r="CB128" s="112"/>
      <c r="CC128" s="116">
        <v>0.18</v>
      </c>
    </row>
    <row r="129" spans="1:81" ht="16.5" customHeight="1" x14ac:dyDescent="0.45">
      <c r="A129" s="362">
        <v>125</v>
      </c>
      <c r="B129" s="357" t="s">
        <v>432</v>
      </c>
      <c r="C129" s="357" t="s">
        <v>167</v>
      </c>
      <c r="D129" s="118">
        <v>16</v>
      </c>
      <c r="E129" s="118">
        <v>3.88</v>
      </c>
      <c r="F129" s="118">
        <v>139</v>
      </c>
      <c r="G129" s="118">
        <v>22.39</v>
      </c>
      <c r="H129" s="118">
        <v>53</v>
      </c>
      <c r="I129" s="118">
        <v>10.73</v>
      </c>
      <c r="J129" s="118">
        <v>89</v>
      </c>
      <c r="K129" s="118">
        <v>15.61</v>
      </c>
      <c r="L129" s="118">
        <v>53</v>
      </c>
      <c r="M129" s="118">
        <v>9.9499999999999993</v>
      </c>
      <c r="N129" s="118">
        <v>37</v>
      </c>
      <c r="O129" s="118">
        <v>7.04</v>
      </c>
      <c r="P129" s="118">
        <v>55</v>
      </c>
      <c r="Q129" s="118">
        <v>10.63</v>
      </c>
      <c r="R129" s="118">
        <v>35</v>
      </c>
      <c r="S129" s="118">
        <v>8.43</v>
      </c>
      <c r="T129" s="118">
        <v>16</v>
      </c>
      <c r="U129" s="118">
        <v>4.84</v>
      </c>
      <c r="V129" s="118">
        <v>14</v>
      </c>
      <c r="W129" s="118">
        <v>4.53</v>
      </c>
      <c r="X129" s="118">
        <v>72</v>
      </c>
      <c r="Y129" s="118">
        <v>15.37</v>
      </c>
      <c r="Z129" s="118">
        <v>49</v>
      </c>
      <c r="AA129" s="118">
        <v>11.4</v>
      </c>
      <c r="AB129" s="118">
        <v>18</v>
      </c>
      <c r="AC129" s="118">
        <v>4.93</v>
      </c>
      <c r="AD129" s="118">
        <v>29</v>
      </c>
      <c r="AE129" s="118">
        <v>6.47</v>
      </c>
      <c r="AF129" s="118">
        <v>67</v>
      </c>
      <c r="AG129" s="118">
        <v>13.63</v>
      </c>
      <c r="AH129" s="118">
        <v>98</v>
      </c>
      <c r="AI129" s="118">
        <v>15.12</v>
      </c>
      <c r="AJ129" s="118">
        <v>50</v>
      </c>
      <c r="AK129" s="118">
        <v>13.5</v>
      </c>
      <c r="AL129" s="118">
        <v>62</v>
      </c>
      <c r="AM129" s="118">
        <v>18.96</v>
      </c>
      <c r="AN129" s="118">
        <v>46</v>
      </c>
      <c r="AO129" s="118">
        <v>10.75</v>
      </c>
      <c r="AP129" s="118">
        <v>29</v>
      </c>
      <c r="AQ129" s="118">
        <v>7.43</v>
      </c>
      <c r="AR129" s="118">
        <v>48</v>
      </c>
      <c r="AS129" s="118">
        <v>9.59</v>
      </c>
      <c r="AT129" s="118">
        <v>32</v>
      </c>
      <c r="AU129" s="118">
        <v>9.4700000000000006</v>
      </c>
      <c r="AV129" s="118">
        <v>22</v>
      </c>
      <c r="AW129" s="118">
        <v>7.94</v>
      </c>
      <c r="AX129" s="118">
        <v>18</v>
      </c>
      <c r="AY129" s="118">
        <v>4.79</v>
      </c>
      <c r="AZ129" s="118">
        <v>26</v>
      </c>
      <c r="BA129" s="118">
        <v>7.44</v>
      </c>
      <c r="BB129" s="118">
        <v>22</v>
      </c>
      <c r="BC129" s="118">
        <v>5.77</v>
      </c>
      <c r="BD129" s="118">
        <v>58</v>
      </c>
      <c r="BE129" s="118">
        <v>9.4700000000000006</v>
      </c>
      <c r="BF129" s="118">
        <v>31</v>
      </c>
      <c r="BG129" s="118">
        <v>7.2</v>
      </c>
      <c r="BH129" s="118">
        <v>88</v>
      </c>
      <c r="BI129" s="118">
        <v>20.91</v>
      </c>
      <c r="BJ129" s="118">
        <v>35</v>
      </c>
      <c r="BK129" s="118">
        <v>7.98</v>
      </c>
      <c r="BL129" s="118">
        <v>73</v>
      </c>
      <c r="BM129" s="118">
        <v>16.73</v>
      </c>
      <c r="BN129" s="118">
        <v>25</v>
      </c>
      <c r="BO129" s="118">
        <v>6.38</v>
      </c>
      <c r="BP129" s="118">
        <v>22</v>
      </c>
      <c r="BQ129" s="118">
        <v>4.7300000000000004</v>
      </c>
      <c r="BR129" s="118">
        <v>64</v>
      </c>
      <c r="BS129" s="118">
        <v>10.41</v>
      </c>
      <c r="BT129" s="118">
        <v>13</v>
      </c>
      <c r="BU129" s="118">
        <v>2.0299999999999998</v>
      </c>
      <c r="BV129" s="118">
        <v>11</v>
      </c>
      <c r="BW129" s="118">
        <v>1.29</v>
      </c>
      <c r="BX129" s="118">
        <v>14</v>
      </c>
      <c r="BY129" s="118">
        <v>1.21</v>
      </c>
      <c r="BZ129" s="118">
        <v>34</v>
      </c>
      <c r="CA129" s="118">
        <v>6.67</v>
      </c>
      <c r="CB129" s="118">
        <v>56</v>
      </c>
      <c r="CC129" s="118">
        <v>6.85</v>
      </c>
    </row>
    <row r="130" spans="1:81" ht="16.5" customHeight="1" x14ac:dyDescent="0.45">
      <c r="A130" s="363">
        <v>126</v>
      </c>
      <c r="B130" s="358" t="s">
        <v>433</v>
      </c>
      <c r="C130" s="358" t="s">
        <v>167</v>
      </c>
      <c r="D130" s="116">
        <v>3</v>
      </c>
      <c r="E130" s="116">
        <v>0.4</v>
      </c>
      <c r="F130" s="116">
        <v>129</v>
      </c>
      <c r="G130" s="116">
        <v>19.43</v>
      </c>
      <c r="H130" s="116">
        <v>44</v>
      </c>
      <c r="I130" s="116">
        <v>8.26</v>
      </c>
      <c r="J130" s="116">
        <v>47</v>
      </c>
      <c r="K130" s="116">
        <v>8.34</v>
      </c>
      <c r="L130" s="116">
        <v>34</v>
      </c>
      <c r="M130" s="116">
        <v>5.18</v>
      </c>
      <c r="N130" s="116">
        <v>24</v>
      </c>
      <c r="O130" s="116">
        <v>3.47</v>
      </c>
      <c r="P130" s="116">
        <v>46</v>
      </c>
      <c r="Q130" s="116">
        <v>8.2799999999999994</v>
      </c>
      <c r="R130" s="116">
        <v>28</v>
      </c>
      <c r="S130" s="116">
        <v>5.83</v>
      </c>
      <c r="T130" s="116">
        <v>2</v>
      </c>
      <c r="U130" s="116">
        <v>0.32</v>
      </c>
      <c r="V130" s="116">
        <v>2</v>
      </c>
      <c r="W130" s="116">
        <v>0.73</v>
      </c>
      <c r="X130" s="116">
        <v>53</v>
      </c>
      <c r="Y130" s="116">
        <v>10.51</v>
      </c>
      <c r="Z130" s="116">
        <v>38</v>
      </c>
      <c r="AA130" s="116">
        <v>8.19</v>
      </c>
      <c r="AB130" s="116">
        <v>8</v>
      </c>
      <c r="AC130" s="116">
        <v>1.93</v>
      </c>
      <c r="AD130" s="116">
        <v>20</v>
      </c>
      <c r="AE130" s="116">
        <v>3.59</v>
      </c>
      <c r="AF130" s="116">
        <v>56</v>
      </c>
      <c r="AG130" s="116">
        <v>10.28</v>
      </c>
      <c r="AH130" s="116">
        <v>75</v>
      </c>
      <c r="AI130" s="116">
        <v>11.52</v>
      </c>
      <c r="AJ130" s="116">
        <v>6</v>
      </c>
      <c r="AK130" s="116">
        <v>1.1100000000000001</v>
      </c>
      <c r="AL130" s="116">
        <v>44</v>
      </c>
      <c r="AM130" s="116">
        <v>11.55</v>
      </c>
      <c r="AN130" s="116">
        <v>37</v>
      </c>
      <c r="AO130" s="116">
        <v>7.9</v>
      </c>
      <c r="AP130" s="116">
        <v>21</v>
      </c>
      <c r="AQ130" s="116">
        <v>5.49</v>
      </c>
      <c r="AR130" s="116">
        <v>34</v>
      </c>
      <c r="AS130" s="116">
        <v>6.59</v>
      </c>
      <c r="AT130" s="116">
        <v>20</v>
      </c>
      <c r="AU130" s="116">
        <v>5.25</v>
      </c>
      <c r="AV130" s="116">
        <v>7</v>
      </c>
      <c r="AW130" s="116">
        <v>1.83</v>
      </c>
      <c r="AX130" s="116">
        <v>5</v>
      </c>
      <c r="AY130" s="116">
        <v>0.77</v>
      </c>
      <c r="AZ130" s="116">
        <v>19</v>
      </c>
      <c r="BA130" s="116">
        <v>5.28</v>
      </c>
      <c r="BB130" s="116">
        <v>7</v>
      </c>
      <c r="BC130" s="116">
        <v>1.25</v>
      </c>
      <c r="BD130" s="116">
        <v>49</v>
      </c>
      <c r="BE130" s="116">
        <v>6.85</v>
      </c>
      <c r="BF130" s="116">
        <v>23</v>
      </c>
      <c r="BG130" s="116">
        <v>4.2699999999999996</v>
      </c>
      <c r="BH130" s="116">
        <v>41</v>
      </c>
      <c r="BI130" s="116">
        <v>7.79</v>
      </c>
      <c r="BJ130" s="116">
        <v>26</v>
      </c>
      <c r="BK130" s="116">
        <v>5.75</v>
      </c>
      <c r="BL130" s="116">
        <v>64</v>
      </c>
      <c r="BM130" s="116">
        <v>14.62</v>
      </c>
      <c r="BN130" s="116">
        <v>12</v>
      </c>
      <c r="BO130" s="116">
        <v>2.72</v>
      </c>
      <c r="BP130" s="116">
        <v>11</v>
      </c>
      <c r="BQ130" s="116">
        <v>2.62</v>
      </c>
      <c r="BR130" s="116">
        <v>55</v>
      </c>
      <c r="BS130" s="116">
        <v>9.36</v>
      </c>
      <c r="BT130" s="112"/>
      <c r="BU130" s="116">
        <v>0.01</v>
      </c>
      <c r="BV130" s="112"/>
      <c r="BW130" s="116">
        <v>0.01</v>
      </c>
      <c r="BX130" s="112"/>
      <c r="BY130" s="116">
        <v>0.14000000000000001</v>
      </c>
      <c r="BZ130" s="116">
        <v>20</v>
      </c>
      <c r="CA130" s="116">
        <v>4.7300000000000004</v>
      </c>
      <c r="CB130" s="116">
        <v>44</v>
      </c>
      <c r="CC130" s="116">
        <v>3.63</v>
      </c>
    </row>
    <row r="131" spans="1:81" ht="16.5" customHeight="1" x14ac:dyDescent="0.45">
      <c r="A131" s="362">
        <v>127</v>
      </c>
      <c r="B131" s="357" t="s">
        <v>434</v>
      </c>
      <c r="C131" s="357" t="s">
        <v>167</v>
      </c>
      <c r="D131" s="118">
        <v>13</v>
      </c>
      <c r="E131" s="118">
        <v>3.49</v>
      </c>
      <c r="F131" s="118">
        <v>10</v>
      </c>
      <c r="G131" s="118">
        <v>2.96</v>
      </c>
      <c r="H131" s="118">
        <v>9</v>
      </c>
      <c r="I131" s="118">
        <v>2.4700000000000002</v>
      </c>
      <c r="J131" s="118">
        <v>42</v>
      </c>
      <c r="K131" s="118">
        <v>7.27</v>
      </c>
      <c r="L131" s="118">
        <v>19</v>
      </c>
      <c r="M131" s="118">
        <v>4.7699999999999996</v>
      </c>
      <c r="N131" s="118">
        <v>13</v>
      </c>
      <c r="O131" s="118">
        <v>3.57</v>
      </c>
      <c r="P131" s="118">
        <v>9</v>
      </c>
      <c r="Q131" s="118">
        <v>2.35</v>
      </c>
      <c r="R131" s="118">
        <v>7</v>
      </c>
      <c r="S131" s="118">
        <v>2.6</v>
      </c>
      <c r="T131" s="118">
        <v>14</v>
      </c>
      <c r="U131" s="118">
        <v>4.5199999999999996</v>
      </c>
      <c r="V131" s="118">
        <v>11</v>
      </c>
      <c r="W131" s="118">
        <v>3.8</v>
      </c>
      <c r="X131" s="118">
        <v>19</v>
      </c>
      <c r="Y131" s="118">
        <v>4.87</v>
      </c>
      <c r="Z131" s="118">
        <v>11</v>
      </c>
      <c r="AA131" s="118">
        <v>3.21</v>
      </c>
      <c r="AB131" s="118">
        <v>9</v>
      </c>
      <c r="AC131" s="118">
        <v>3</v>
      </c>
      <c r="AD131" s="118">
        <v>10</v>
      </c>
      <c r="AE131" s="118">
        <v>2.87</v>
      </c>
      <c r="AF131" s="118">
        <v>11</v>
      </c>
      <c r="AG131" s="118">
        <v>3.35</v>
      </c>
      <c r="AH131" s="118">
        <v>23</v>
      </c>
      <c r="AI131" s="118">
        <v>3.6</v>
      </c>
      <c r="AJ131" s="118">
        <v>44</v>
      </c>
      <c r="AK131" s="118">
        <v>12.39</v>
      </c>
      <c r="AL131" s="118">
        <v>18</v>
      </c>
      <c r="AM131" s="118">
        <v>7.41</v>
      </c>
      <c r="AN131" s="118">
        <v>9</v>
      </c>
      <c r="AO131" s="118">
        <v>2.85</v>
      </c>
      <c r="AP131" s="118">
        <v>8</v>
      </c>
      <c r="AQ131" s="118">
        <v>1.94</v>
      </c>
      <c r="AR131" s="118">
        <v>13</v>
      </c>
      <c r="AS131" s="118">
        <v>3</v>
      </c>
      <c r="AT131" s="118">
        <v>12</v>
      </c>
      <c r="AU131" s="118">
        <v>4.22</v>
      </c>
      <c r="AV131" s="118">
        <v>15</v>
      </c>
      <c r="AW131" s="118">
        <v>6.11</v>
      </c>
      <c r="AX131" s="118">
        <v>13</v>
      </c>
      <c r="AY131" s="118">
        <v>4.03</v>
      </c>
      <c r="AZ131" s="118">
        <v>7</v>
      </c>
      <c r="BA131" s="118">
        <v>2.16</v>
      </c>
      <c r="BB131" s="118">
        <v>15</v>
      </c>
      <c r="BC131" s="118">
        <v>4.5199999999999996</v>
      </c>
      <c r="BD131" s="118">
        <v>10</v>
      </c>
      <c r="BE131" s="118">
        <v>2.63</v>
      </c>
      <c r="BF131" s="118">
        <v>9</v>
      </c>
      <c r="BG131" s="118">
        <v>2.94</v>
      </c>
      <c r="BH131" s="118">
        <v>47</v>
      </c>
      <c r="BI131" s="118">
        <v>13.12</v>
      </c>
      <c r="BJ131" s="118">
        <v>9</v>
      </c>
      <c r="BK131" s="118">
        <v>2.23</v>
      </c>
      <c r="BL131" s="118">
        <v>9</v>
      </c>
      <c r="BM131" s="118">
        <v>2.1</v>
      </c>
      <c r="BN131" s="118">
        <v>13</v>
      </c>
      <c r="BO131" s="118">
        <v>3.66</v>
      </c>
      <c r="BP131" s="118">
        <v>11</v>
      </c>
      <c r="BQ131" s="118">
        <v>2.12</v>
      </c>
      <c r="BR131" s="118">
        <v>9</v>
      </c>
      <c r="BS131" s="118">
        <v>1.05</v>
      </c>
      <c r="BT131" s="118">
        <v>13</v>
      </c>
      <c r="BU131" s="118">
        <v>2.02</v>
      </c>
      <c r="BV131" s="118">
        <v>11</v>
      </c>
      <c r="BW131" s="118">
        <v>1.28</v>
      </c>
      <c r="BX131" s="118">
        <v>14</v>
      </c>
      <c r="BY131" s="118">
        <v>1.07</v>
      </c>
      <c r="BZ131" s="118">
        <v>13</v>
      </c>
      <c r="CA131" s="118">
        <v>1.94</v>
      </c>
      <c r="CB131" s="118">
        <v>12</v>
      </c>
      <c r="CC131" s="118">
        <v>3.22</v>
      </c>
    </row>
    <row r="132" spans="1:81" ht="16.5" customHeight="1" x14ac:dyDescent="0.45">
      <c r="A132" s="363">
        <v>128</v>
      </c>
      <c r="B132" s="358" t="s">
        <v>435</v>
      </c>
      <c r="C132" s="358" t="s">
        <v>167</v>
      </c>
      <c r="D132" s="116">
        <v>681</v>
      </c>
      <c r="E132" s="116">
        <v>46.11</v>
      </c>
      <c r="F132" s="116">
        <v>506</v>
      </c>
      <c r="G132" s="116">
        <v>33.99</v>
      </c>
      <c r="H132" s="116">
        <v>245</v>
      </c>
      <c r="I132" s="116">
        <v>16.55</v>
      </c>
      <c r="J132" s="115">
        <v>1024</v>
      </c>
      <c r="K132" s="116">
        <v>99.51</v>
      </c>
      <c r="L132" s="116">
        <v>777</v>
      </c>
      <c r="M132" s="116">
        <v>73.930000000000007</v>
      </c>
      <c r="N132" s="116">
        <v>351</v>
      </c>
      <c r="O132" s="116">
        <v>27.85</v>
      </c>
      <c r="P132" s="115">
        <v>2155</v>
      </c>
      <c r="Q132" s="116">
        <v>253.24</v>
      </c>
      <c r="R132" s="115">
        <v>2946</v>
      </c>
      <c r="S132" s="116">
        <v>418.54</v>
      </c>
      <c r="T132" s="115">
        <v>4245</v>
      </c>
      <c r="U132" s="116">
        <v>541.16</v>
      </c>
      <c r="V132" s="115">
        <v>3219</v>
      </c>
      <c r="W132" s="116">
        <v>395.65</v>
      </c>
      <c r="X132" s="115">
        <v>1265</v>
      </c>
      <c r="Y132" s="116">
        <v>162.49</v>
      </c>
      <c r="Z132" s="116">
        <v>152</v>
      </c>
      <c r="AA132" s="116">
        <v>9.75</v>
      </c>
      <c r="AB132" s="116">
        <v>775</v>
      </c>
      <c r="AC132" s="116">
        <v>52.77</v>
      </c>
      <c r="AD132" s="116">
        <v>621</v>
      </c>
      <c r="AE132" s="116">
        <v>81.510000000000005</v>
      </c>
      <c r="AF132" s="115">
        <v>2307</v>
      </c>
      <c r="AG132" s="116">
        <v>275.70999999999998</v>
      </c>
      <c r="AH132" s="116">
        <v>295</v>
      </c>
      <c r="AI132" s="116">
        <v>19.489999999999998</v>
      </c>
      <c r="AJ132" s="116">
        <v>416</v>
      </c>
      <c r="AK132" s="116">
        <v>19.399999999999999</v>
      </c>
      <c r="AL132" s="115">
        <v>2629</v>
      </c>
      <c r="AM132" s="116">
        <v>335.87</v>
      </c>
      <c r="AN132" s="115">
        <v>1801</v>
      </c>
      <c r="AO132" s="116">
        <v>250.62</v>
      </c>
      <c r="AP132" s="115">
        <v>3398</v>
      </c>
      <c r="AQ132" s="116">
        <v>412.59</v>
      </c>
      <c r="AR132" s="115">
        <v>3087</v>
      </c>
      <c r="AS132" s="116">
        <v>361.45</v>
      </c>
      <c r="AT132" s="115">
        <v>1950</v>
      </c>
      <c r="AU132" s="116">
        <v>138.29</v>
      </c>
      <c r="AV132" s="116">
        <v>312</v>
      </c>
      <c r="AW132" s="116">
        <v>17.920000000000002</v>
      </c>
      <c r="AX132" s="116">
        <v>669</v>
      </c>
      <c r="AY132" s="116">
        <v>53.08</v>
      </c>
      <c r="AZ132" s="116">
        <v>651</v>
      </c>
      <c r="BA132" s="116">
        <v>84.67</v>
      </c>
      <c r="BB132" s="116">
        <v>362</v>
      </c>
      <c r="BC132" s="116">
        <v>16.91</v>
      </c>
      <c r="BD132" s="115">
        <v>2517</v>
      </c>
      <c r="BE132" s="116">
        <v>317.23</v>
      </c>
      <c r="BF132" s="115">
        <v>1616</v>
      </c>
      <c r="BG132" s="116">
        <v>191.45</v>
      </c>
      <c r="BH132" s="116">
        <v>489</v>
      </c>
      <c r="BI132" s="116">
        <v>40.409999999999997</v>
      </c>
      <c r="BJ132" s="116">
        <v>362</v>
      </c>
      <c r="BK132" s="116">
        <v>19.940000000000001</v>
      </c>
      <c r="BL132" s="115">
        <v>1392</v>
      </c>
      <c r="BM132" s="116">
        <v>141.81</v>
      </c>
      <c r="BN132" s="115">
        <v>3170</v>
      </c>
      <c r="BO132" s="116">
        <v>368.48</v>
      </c>
      <c r="BP132" s="115">
        <v>4239</v>
      </c>
      <c r="BQ132" s="116">
        <v>533.72</v>
      </c>
      <c r="BR132" s="115">
        <v>1428</v>
      </c>
      <c r="BS132" s="116">
        <v>160.69999999999999</v>
      </c>
      <c r="BT132" s="115">
        <v>1112</v>
      </c>
      <c r="BU132" s="116">
        <v>117.04</v>
      </c>
      <c r="BV132" s="115">
        <v>1115</v>
      </c>
      <c r="BW132" s="116">
        <v>88.81</v>
      </c>
      <c r="BX132" s="116">
        <v>847</v>
      </c>
      <c r="BY132" s="116">
        <v>69.64</v>
      </c>
      <c r="BZ132" s="115">
        <v>1469</v>
      </c>
      <c r="CA132" s="116">
        <v>217.5</v>
      </c>
      <c r="CB132" s="116">
        <v>473</v>
      </c>
      <c r="CC132" s="116">
        <v>59.38</v>
      </c>
    </row>
    <row r="133" spans="1:81" ht="16.5" customHeight="1" x14ac:dyDescent="0.45">
      <c r="A133" s="362">
        <v>129</v>
      </c>
      <c r="B133" s="357" t="s">
        <v>436</v>
      </c>
      <c r="C133" s="357" t="s">
        <v>167</v>
      </c>
      <c r="D133" s="118">
        <v>502</v>
      </c>
      <c r="E133" s="118">
        <v>39.200000000000003</v>
      </c>
      <c r="F133" s="111"/>
      <c r="G133" s="118">
        <v>0</v>
      </c>
      <c r="H133" s="111"/>
      <c r="I133" s="118">
        <v>0</v>
      </c>
      <c r="J133" s="118">
        <v>2</v>
      </c>
      <c r="K133" s="118">
        <v>0.42</v>
      </c>
      <c r="L133" s="118">
        <v>119</v>
      </c>
      <c r="M133" s="118">
        <v>23.91</v>
      </c>
      <c r="N133" s="118">
        <v>2</v>
      </c>
      <c r="O133" s="118">
        <v>0.5</v>
      </c>
      <c r="P133" s="117">
        <v>1283</v>
      </c>
      <c r="Q133" s="118">
        <v>126.61</v>
      </c>
      <c r="R133" s="118">
        <v>937</v>
      </c>
      <c r="S133" s="118">
        <v>82.95</v>
      </c>
      <c r="T133" s="118">
        <v>704</v>
      </c>
      <c r="U133" s="118">
        <v>59.08</v>
      </c>
      <c r="V133" s="118">
        <v>80</v>
      </c>
      <c r="W133" s="118">
        <v>5.41</v>
      </c>
      <c r="X133" s="118">
        <v>154</v>
      </c>
      <c r="Y133" s="118">
        <v>19.8</v>
      </c>
      <c r="Z133" s="111"/>
      <c r="AA133" s="118">
        <v>0</v>
      </c>
      <c r="AB133" s="118">
        <v>101</v>
      </c>
      <c r="AC133" s="118">
        <v>16.41</v>
      </c>
      <c r="AD133" s="111"/>
      <c r="AE133" s="118">
        <v>0.01</v>
      </c>
      <c r="AF133" s="118">
        <v>128</v>
      </c>
      <c r="AG133" s="118">
        <v>20.440000000000001</v>
      </c>
      <c r="AH133" s="118">
        <v>2</v>
      </c>
      <c r="AI133" s="118">
        <v>0.46</v>
      </c>
      <c r="AJ133" s="111"/>
      <c r="AK133" s="118">
        <v>0</v>
      </c>
      <c r="AL133" s="117">
        <v>1053</v>
      </c>
      <c r="AM133" s="118">
        <v>129.29</v>
      </c>
      <c r="AN133" s="118">
        <v>344</v>
      </c>
      <c r="AO133" s="118">
        <v>26.74</v>
      </c>
      <c r="AP133" s="117">
        <v>1304</v>
      </c>
      <c r="AQ133" s="118">
        <v>114.02</v>
      </c>
      <c r="AR133" s="118">
        <v>3</v>
      </c>
      <c r="AS133" s="118">
        <v>0.59</v>
      </c>
      <c r="AT133" s="111"/>
      <c r="AU133" s="118">
        <v>0</v>
      </c>
      <c r="AV133" s="111"/>
      <c r="AW133" s="118">
        <v>0</v>
      </c>
      <c r="AX133" s="118">
        <v>3</v>
      </c>
      <c r="AY133" s="118">
        <v>0.59</v>
      </c>
      <c r="AZ133" s="111"/>
      <c r="BA133" s="111"/>
      <c r="BB133" s="118">
        <v>20</v>
      </c>
      <c r="BC133" s="118">
        <v>2.67</v>
      </c>
      <c r="BD133" s="118">
        <v>89</v>
      </c>
      <c r="BE133" s="118">
        <v>8.36</v>
      </c>
      <c r="BF133" s="118">
        <v>31</v>
      </c>
      <c r="BG133" s="118">
        <v>4.2</v>
      </c>
      <c r="BH133" s="118">
        <v>99</v>
      </c>
      <c r="BI133" s="118">
        <v>8.98</v>
      </c>
      <c r="BJ133" s="118">
        <v>2</v>
      </c>
      <c r="BK133" s="118">
        <v>0.35</v>
      </c>
      <c r="BL133" s="118">
        <v>656</v>
      </c>
      <c r="BM133" s="118">
        <v>73.08</v>
      </c>
      <c r="BN133" s="118">
        <v>828</v>
      </c>
      <c r="BO133" s="118">
        <v>70.55</v>
      </c>
      <c r="BP133" s="118">
        <v>140</v>
      </c>
      <c r="BQ133" s="118">
        <v>18.05</v>
      </c>
      <c r="BR133" s="118">
        <v>144</v>
      </c>
      <c r="BS133" s="118">
        <v>19.61</v>
      </c>
      <c r="BT133" s="118">
        <v>89</v>
      </c>
      <c r="BU133" s="118">
        <v>6.7</v>
      </c>
      <c r="BV133" s="118">
        <v>9</v>
      </c>
      <c r="BW133" s="118">
        <v>0.48</v>
      </c>
      <c r="BX133" s="118">
        <v>2</v>
      </c>
      <c r="BY133" s="118">
        <v>0.41</v>
      </c>
      <c r="BZ133" s="111"/>
      <c r="CA133" s="118">
        <v>0</v>
      </c>
      <c r="CB133" s="118">
        <v>2</v>
      </c>
      <c r="CC133" s="118">
        <v>0.39</v>
      </c>
    </row>
    <row r="134" spans="1:81" ht="16.5" customHeight="1" x14ac:dyDescent="0.45">
      <c r="A134" s="363">
        <v>130</v>
      </c>
      <c r="B134" s="358" t="s">
        <v>437</v>
      </c>
      <c r="C134" s="358" t="s">
        <v>167</v>
      </c>
      <c r="D134" s="116">
        <v>20</v>
      </c>
      <c r="E134" s="116">
        <v>2.56</v>
      </c>
      <c r="F134" s="116">
        <v>152</v>
      </c>
      <c r="G134" s="116">
        <v>16.190000000000001</v>
      </c>
      <c r="H134" s="116">
        <v>99</v>
      </c>
      <c r="I134" s="116">
        <v>12.73</v>
      </c>
      <c r="J134" s="116">
        <v>623</v>
      </c>
      <c r="K134" s="116">
        <v>69.94</v>
      </c>
      <c r="L134" s="116">
        <v>79</v>
      </c>
      <c r="M134" s="116">
        <v>11.08</v>
      </c>
      <c r="N134" s="116">
        <v>214</v>
      </c>
      <c r="O134" s="116">
        <v>22.03</v>
      </c>
      <c r="P134" s="116">
        <v>337</v>
      </c>
      <c r="Q134" s="116">
        <v>45.4</v>
      </c>
      <c r="R134" s="115">
        <v>1025</v>
      </c>
      <c r="S134" s="116">
        <v>175.91</v>
      </c>
      <c r="T134" s="115">
        <v>2262</v>
      </c>
      <c r="U134" s="116">
        <v>317.27</v>
      </c>
      <c r="V134" s="115">
        <v>2362</v>
      </c>
      <c r="W134" s="116">
        <v>303.16000000000003</v>
      </c>
      <c r="X134" s="116">
        <v>946</v>
      </c>
      <c r="Y134" s="116">
        <v>134.66</v>
      </c>
      <c r="Z134" s="116">
        <v>59</v>
      </c>
      <c r="AA134" s="116">
        <v>9.15</v>
      </c>
      <c r="AB134" s="116">
        <v>291</v>
      </c>
      <c r="AC134" s="116">
        <v>32.880000000000003</v>
      </c>
      <c r="AD134" s="116">
        <v>20</v>
      </c>
      <c r="AE134" s="116">
        <v>2.79</v>
      </c>
      <c r="AF134" s="116">
        <v>934</v>
      </c>
      <c r="AG134" s="116">
        <v>98.21</v>
      </c>
      <c r="AH134" s="116">
        <v>93</v>
      </c>
      <c r="AI134" s="116">
        <v>10.51</v>
      </c>
      <c r="AJ134" s="116">
        <v>20</v>
      </c>
      <c r="AK134" s="116">
        <v>2.4300000000000002</v>
      </c>
      <c r="AL134" s="115">
        <v>1137</v>
      </c>
      <c r="AM134" s="116">
        <v>178.33</v>
      </c>
      <c r="AN134" s="116">
        <v>980</v>
      </c>
      <c r="AO134" s="116">
        <v>153.82</v>
      </c>
      <c r="AP134" s="115">
        <v>1587</v>
      </c>
      <c r="AQ134" s="116">
        <v>250.33</v>
      </c>
      <c r="AR134" s="115">
        <v>2275</v>
      </c>
      <c r="AS134" s="116">
        <v>258.72000000000003</v>
      </c>
      <c r="AT134" s="115">
        <v>1121</v>
      </c>
      <c r="AU134" s="116">
        <v>125.52</v>
      </c>
      <c r="AV134" s="116">
        <v>79</v>
      </c>
      <c r="AW134" s="116">
        <v>6.36</v>
      </c>
      <c r="AX134" s="116">
        <v>439</v>
      </c>
      <c r="AY134" s="116">
        <v>46.79</v>
      </c>
      <c r="AZ134" s="116">
        <v>451</v>
      </c>
      <c r="BA134" s="116">
        <v>60.42</v>
      </c>
      <c r="BB134" s="112"/>
      <c r="BC134" s="116">
        <v>0</v>
      </c>
      <c r="BD134" s="115">
        <v>1218</v>
      </c>
      <c r="BE134" s="116">
        <v>112.05</v>
      </c>
      <c r="BF134" s="116">
        <v>847</v>
      </c>
      <c r="BG134" s="116">
        <v>89.58</v>
      </c>
      <c r="BH134" s="116">
        <v>356</v>
      </c>
      <c r="BI134" s="116">
        <v>26.89</v>
      </c>
      <c r="BJ134" s="116">
        <v>20</v>
      </c>
      <c r="BK134" s="116">
        <v>2.25</v>
      </c>
      <c r="BL134" s="116">
        <v>597</v>
      </c>
      <c r="BM134" s="116">
        <v>56.74</v>
      </c>
      <c r="BN134" s="115">
        <v>1561</v>
      </c>
      <c r="BO134" s="116">
        <v>196.32</v>
      </c>
      <c r="BP134" s="115">
        <v>2416</v>
      </c>
      <c r="BQ134" s="116">
        <v>322.38</v>
      </c>
      <c r="BR134" s="116">
        <v>813</v>
      </c>
      <c r="BS134" s="116">
        <v>94.24</v>
      </c>
      <c r="BT134" s="116">
        <v>779</v>
      </c>
      <c r="BU134" s="116">
        <v>80.27</v>
      </c>
      <c r="BV134" s="116">
        <v>778</v>
      </c>
      <c r="BW134" s="116">
        <v>57.69</v>
      </c>
      <c r="BX134" s="116">
        <v>425</v>
      </c>
      <c r="BY134" s="116">
        <v>23.28</v>
      </c>
      <c r="BZ134" s="116">
        <v>562</v>
      </c>
      <c r="CA134" s="116">
        <v>78.12</v>
      </c>
      <c r="CB134" s="116">
        <v>174</v>
      </c>
      <c r="CC134" s="116">
        <v>16.98</v>
      </c>
    </row>
    <row r="135" spans="1:81" ht="16.5" customHeight="1" x14ac:dyDescent="0.45">
      <c r="A135" s="362">
        <v>131</v>
      </c>
      <c r="B135" s="357" t="s">
        <v>438</v>
      </c>
      <c r="C135" s="357" t="s">
        <v>167</v>
      </c>
      <c r="D135" s="118">
        <v>28</v>
      </c>
      <c r="E135" s="118">
        <v>2.76</v>
      </c>
      <c r="F135" s="118">
        <v>164</v>
      </c>
      <c r="G135" s="118">
        <v>15.95</v>
      </c>
      <c r="H135" s="118">
        <v>14</v>
      </c>
      <c r="I135" s="118">
        <v>1.37</v>
      </c>
      <c r="J135" s="118">
        <v>200</v>
      </c>
      <c r="K135" s="118">
        <v>24.34</v>
      </c>
      <c r="L135" s="118">
        <v>200</v>
      </c>
      <c r="M135" s="118">
        <v>24.11</v>
      </c>
      <c r="N135" s="111"/>
      <c r="O135" s="118">
        <v>0</v>
      </c>
      <c r="P135" s="118">
        <v>402</v>
      </c>
      <c r="Q135" s="118">
        <v>68.38</v>
      </c>
      <c r="R135" s="118">
        <v>873</v>
      </c>
      <c r="S135" s="118">
        <v>158.97999999999999</v>
      </c>
      <c r="T135" s="117">
        <v>1037</v>
      </c>
      <c r="U135" s="118">
        <v>163.03</v>
      </c>
      <c r="V135" s="118">
        <v>541</v>
      </c>
      <c r="W135" s="118">
        <v>84.48</v>
      </c>
      <c r="X135" s="118">
        <v>69</v>
      </c>
      <c r="Y135" s="118">
        <v>7.19</v>
      </c>
      <c r="Z135" s="111"/>
      <c r="AA135" s="118">
        <v>0</v>
      </c>
      <c r="AB135" s="111"/>
      <c r="AC135" s="111"/>
      <c r="AD135" s="118">
        <v>430</v>
      </c>
      <c r="AE135" s="118">
        <v>77.05</v>
      </c>
      <c r="AF135" s="117">
        <v>1050</v>
      </c>
      <c r="AG135" s="118">
        <v>147.49</v>
      </c>
      <c r="AH135" s="118">
        <v>100</v>
      </c>
      <c r="AI135" s="118">
        <v>5.52</v>
      </c>
      <c r="AJ135" s="118">
        <v>128</v>
      </c>
      <c r="AK135" s="118">
        <v>14.65</v>
      </c>
      <c r="AL135" s="118">
        <v>200</v>
      </c>
      <c r="AM135" s="118">
        <v>24.07</v>
      </c>
      <c r="AN135" s="118">
        <v>416</v>
      </c>
      <c r="AO135" s="118">
        <v>69.36</v>
      </c>
      <c r="AP135" s="118">
        <v>173</v>
      </c>
      <c r="AQ135" s="118">
        <v>22.18</v>
      </c>
      <c r="AR135" s="118">
        <v>621</v>
      </c>
      <c r="AS135" s="118">
        <v>85.6</v>
      </c>
      <c r="AT135" s="118">
        <v>42</v>
      </c>
      <c r="AU135" s="118">
        <v>4.9800000000000004</v>
      </c>
      <c r="AV135" s="118">
        <v>200</v>
      </c>
      <c r="AW135" s="118">
        <v>11.06</v>
      </c>
      <c r="AX135" s="118">
        <v>42</v>
      </c>
      <c r="AY135" s="118">
        <v>4.1500000000000004</v>
      </c>
      <c r="AZ135" s="118">
        <v>200</v>
      </c>
      <c r="BA135" s="118">
        <v>24.24</v>
      </c>
      <c r="BB135" s="118">
        <v>194</v>
      </c>
      <c r="BC135" s="118">
        <v>13.04</v>
      </c>
      <c r="BD135" s="117">
        <v>1116</v>
      </c>
      <c r="BE135" s="118">
        <v>196.22</v>
      </c>
      <c r="BF135" s="118">
        <v>630</v>
      </c>
      <c r="BG135" s="118">
        <v>96.9</v>
      </c>
      <c r="BH135" s="118">
        <v>34</v>
      </c>
      <c r="BI135" s="118">
        <v>4.53</v>
      </c>
      <c r="BJ135" s="118">
        <v>214</v>
      </c>
      <c r="BK135" s="118">
        <v>16.32</v>
      </c>
      <c r="BL135" s="118">
        <v>139</v>
      </c>
      <c r="BM135" s="118">
        <v>11.97</v>
      </c>
      <c r="BN135" s="118">
        <v>781</v>
      </c>
      <c r="BO135" s="118">
        <v>101.6</v>
      </c>
      <c r="BP135" s="117">
        <v>1619</v>
      </c>
      <c r="BQ135" s="118">
        <v>180.54</v>
      </c>
      <c r="BR135" s="118">
        <v>455</v>
      </c>
      <c r="BS135" s="118">
        <v>46.58</v>
      </c>
      <c r="BT135" s="118">
        <v>207</v>
      </c>
      <c r="BU135" s="118">
        <v>25.6</v>
      </c>
      <c r="BV135" s="118">
        <v>255</v>
      </c>
      <c r="BW135" s="118">
        <v>26.74</v>
      </c>
      <c r="BX135" s="118">
        <v>420</v>
      </c>
      <c r="BY135" s="118">
        <v>45.95</v>
      </c>
      <c r="BZ135" s="118">
        <v>908</v>
      </c>
      <c r="CA135" s="118">
        <v>139.38</v>
      </c>
      <c r="CB135" s="118">
        <v>256</v>
      </c>
      <c r="CC135" s="118">
        <v>38.33</v>
      </c>
    </row>
    <row r="136" spans="1:81" ht="16.5" customHeight="1" x14ac:dyDescent="0.45">
      <c r="A136" s="363">
        <v>132</v>
      </c>
      <c r="B136" s="358" t="s">
        <v>439</v>
      </c>
      <c r="C136" s="358" t="s">
        <v>167</v>
      </c>
      <c r="D136" s="116">
        <v>132</v>
      </c>
      <c r="E136" s="116">
        <v>1.59</v>
      </c>
      <c r="F136" s="116">
        <v>190</v>
      </c>
      <c r="G136" s="116">
        <v>1.85</v>
      </c>
      <c r="H136" s="116">
        <v>133</v>
      </c>
      <c r="I136" s="116">
        <v>2.4500000000000002</v>
      </c>
      <c r="J136" s="116">
        <v>199</v>
      </c>
      <c r="K136" s="116">
        <v>4.82</v>
      </c>
      <c r="L136" s="116">
        <v>378</v>
      </c>
      <c r="M136" s="116">
        <v>14.83</v>
      </c>
      <c r="N136" s="116">
        <v>135</v>
      </c>
      <c r="O136" s="116">
        <v>5.32</v>
      </c>
      <c r="P136" s="116">
        <v>133</v>
      </c>
      <c r="Q136" s="116">
        <v>12.86</v>
      </c>
      <c r="R136" s="116">
        <v>111</v>
      </c>
      <c r="S136" s="116">
        <v>0.69</v>
      </c>
      <c r="T136" s="116">
        <v>242</v>
      </c>
      <c r="U136" s="116">
        <v>1.78</v>
      </c>
      <c r="V136" s="116">
        <v>237</v>
      </c>
      <c r="W136" s="116">
        <v>2.61</v>
      </c>
      <c r="X136" s="116">
        <v>96</v>
      </c>
      <c r="Y136" s="116">
        <v>0.84</v>
      </c>
      <c r="Z136" s="116">
        <v>93</v>
      </c>
      <c r="AA136" s="116">
        <v>0.61</v>
      </c>
      <c r="AB136" s="116">
        <v>384</v>
      </c>
      <c r="AC136" s="116">
        <v>3.48</v>
      </c>
      <c r="AD136" s="116">
        <v>171</v>
      </c>
      <c r="AE136" s="116">
        <v>1.66</v>
      </c>
      <c r="AF136" s="116">
        <v>194</v>
      </c>
      <c r="AG136" s="116">
        <v>9.57</v>
      </c>
      <c r="AH136" s="116">
        <v>100</v>
      </c>
      <c r="AI136" s="116">
        <v>3</v>
      </c>
      <c r="AJ136" s="116">
        <v>268</v>
      </c>
      <c r="AK136" s="116">
        <v>2.3199999999999998</v>
      </c>
      <c r="AL136" s="116">
        <v>239</v>
      </c>
      <c r="AM136" s="116">
        <v>4.17</v>
      </c>
      <c r="AN136" s="116">
        <v>60</v>
      </c>
      <c r="AO136" s="116">
        <v>0.71</v>
      </c>
      <c r="AP136" s="116">
        <v>334</v>
      </c>
      <c r="AQ136" s="116">
        <v>26.06</v>
      </c>
      <c r="AR136" s="116">
        <v>188</v>
      </c>
      <c r="AS136" s="116">
        <v>16.54</v>
      </c>
      <c r="AT136" s="116">
        <v>787</v>
      </c>
      <c r="AU136" s="116">
        <v>7.79</v>
      </c>
      <c r="AV136" s="116">
        <v>32</v>
      </c>
      <c r="AW136" s="116">
        <v>0.49</v>
      </c>
      <c r="AX136" s="116">
        <v>186</v>
      </c>
      <c r="AY136" s="116">
        <v>1.55</v>
      </c>
      <c r="AZ136" s="112"/>
      <c r="BA136" s="116">
        <v>0.01</v>
      </c>
      <c r="BB136" s="116">
        <v>148</v>
      </c>
      <c r="BC136" s="116">
        <v>1.2</v>
      </c>
      <c r="BD136" s="116">
        <v>94</v>
      </c>
      <c r="BE136" s="116">
        <v>0.6</v>
      </c>
      <c r="BF136" s="116">
        <v>108</v>
      </c>
      <c r="BG136" s="116">
        <v>0.77</v>
      </c>
      <c r="BH136" s="112"/>
      <c r="BI136" s="116">
        <v>0.01</v>
      </c>
      <c r="BJ136" s="116">
        <v>127</v>
      </c>
      <c r="BK136" s="116">
        <v>1.02</v>
      </c>
      <c r="BL136" s="112"/>
      <c r="BM136" s="116">
        <v>0.01</v>
      </c>
      <c r="BN136" s="112"/>
      <c r="BO136" s="116">
        <v>0.01</v>
      </c>
      <c r="BP136" s="116">
        <v>64</v>
      </c>
      <c r="BQ136" s="116">
        <v>12.75</v>
      </c>
      <c r="BR136" s="116">
        <v>15</v>
      </c>
      <c r="BS136" s="116">
        <v>0.28000000000000003</v>
      </c>
      <c r="BT136" s="116">
        <v>37</v>
      </c>
      <c r="BU136" s="116">
        <v>4.47</v>
      </c>
      <c r="BV136" s="116">
        <v>73</v>
      </c>
      <c r="BW136" s="116">
        <v>3.9</v>
      </c>
      <c r="BX136" s="112"/>
      <c r="BY136" s="116">
        <v>0</v>
      </c>
      <c r="BZ136" s="112"/>
      <c r="CA136" s="116">
        <v>0.01</v>
      </c>
      <c r="CB136" s="116">
        <v>41</v>
      </c>
      <c r="CC136" s="116">
        <v>3.69</v>
      </c>
    </row>
    <row r="137" spans="1:81" ht="16.5" customHeight="1" x14ac:dyDescent="0.45">
      <c r="A137" s="362">
        <v>133</v>
      </c>
      <c r="B137" s="357" t="s">
        <v>440</v>
      </c>
      <c r="C137" s="357" t="s">
        <v>167</v>
      </c>
      <c r="D137" s="117">
        <v>4071</v>
      </c>
      <c r="E137" s="118">
        <v>97.49</v>
      </c>
      <c r="F137" s="117">
        <v>1067</v>
      </c>
      <c r="G137" s="118">
        <v>41.49</v>
      </c>
      <c r="H137" s="117">
        <v>2374</v>
      </c>
      <c r="I137" s="118">
        <v>54.85</v>
      </c>
      <c r="J137" s="117">
        <v>2456</v>
      </c>
      <c r="K137" s="118">
        <v>68.52</v>
      </c>
      <c r="L137" s="117">
        <v>2868</v>
      </c>
      <c r="M137" s="118">
        <v>76.98</v>
      </c>
      <c r="N137" s="117">
        <v>3274</v>
      </c>
      <c r="O137" s="118">
        <v>71.53</v>
      </c>
      <c r="P137" s="117">
        <v>3349</v>
      </c>
      <c r="Q137" s="118">
        <v>88.84</v>
      </c>
      <c r="R137" s="117">
        <v>2992</v>
      </c>
      <c r="S137" s="118">
        <v>98.2</v>
      </c>
      <c r="T137" s="117">
        <v>2100</v>
      </c>
      <c r="U137" s="118">
        <v>94.13</v>
      </c>
      <c r="V137" s="117">
        <v>2886</v>
      </c>
      <c r="W137" s="118">
        <v>88.22</v>
      </c>
      <c r="X137" s="117">
        <v>2326</v>
      </c>
      <c r="Y137" s="118">
        <v>79.44</v>
      </c>
      <c r="Z137" s="117">
        <v>2440</v>
      </c>
      <c r="AA137" s="118">
        <v>79.349999999999994</v>
      </c>
      <c r="AB137" s="117">
        <v>3932</v>
      </c>
      <c r="AC137" s="118">
        <v>115.1</v>
      </c>
      <c r="AD137" s="117">
        <v>2684</v>
      </c>
      <c r="AE137" s="118">
        <v>147.19</v>
      </c>
      <c r="AF137" s="117">
        <v>4892</v>
      </c>
      <c r="AG137" s="118">
        <v>208.13</v>
      </c>
      <c r="AH137" s="117">
        <v>3804</v>
      </c>
      <c r="AI137" s="118">
        <v>135.12</v>
      </c>
      <c r="AJ137" s="117">
        <v>4092</v>
      </c>
      <c r="AK137" s="118">
        <v>146.41</v>
      </c>
      <c r="AL137" s="117">
        <v>2655</v>
      </c>
      <c r="AM137" s="118">
        <v>170.97</v>
      </c>
      <c r="AN137" s="117">
        <v>2886</v>
      </c>
      <c r="AO137" s="118">
        <v>127.13</v>
      </c>
      <c r="AP137" s="117">
        <v>5064</v>
      </c>
      <c r="AQ137" s="118">
        <v>215.5</v>
      </c>
      <c r="AR137" s="117">
        <v>4467</v>
      </c>
      <c r="AS137" s="118">
        <v>234.55</v>
      </c>
      <c r="AT137" s="117">
        <v>3717</v>
      </c>
      <c r="AU137" s="118">
        <v>185.99</v>
      </c>
      <c r="AV137" s="117">
        <v>3605</v>
      </c>
      <c r="AW137" s="118">
        <v>191.09</v>
      </c>
      <c r="AX137" s="117">
        <v>2403</v>
      </c>
      <c r="AY137" s="118">
        <v>184.98</v>
      </c>
      <c r="AZ137" s="117">
        <v>1948</v>
      </c>
      <c r="BA137" s="118">
        <v>98.11</v>
      </c>
      <c r="BB137" s="117">
        <v>4202</v>
      </c>
      <c r="BC137" s="118">
        <v>200.9</v>
      </c>
      <c r="BD137" s="117">
        <v>4887</v>
      </c>
      <c r="BE137" s="118">
        <v>227.51</v>
      </c>
      <c r="BF137" s="117">
        <v>2564</v>
      </c>
      <c r="BG137" s="118">
        <v>117.25</v>
      </c>
      <c r="BH137" s="117">
        <v>2599</v>
      </c>
      <c r="BI137" s="118">
        <v>163.63999999999999</v>
      </c>
      <c r="BJ137" s="117">
        <v>3173</v>
      </c>
      <c r="BK137" s="118">
        <v>147.88999999999999</v>
      </c>
      <c r="BL137" s="117">
        <v>4077</v>
      </c>
      <c r="BM137" s="118">
        <v>151.37</v>
      </c>
      <c r="BN137" s="117">
        <v>5015</v>
      </c>
      <c r="BO137" s="118">
        <v>190.11</v>
      </c>
      <c r="BP137" s="117">
        <v>5079</v>
      </c>
      <c r="BQ137" s="118">
        <v>236.91</v>
      </c>
      <c r="BR137" s="117">
        <v>6772</v>
      </c>
      <c r="BS137" s="118">
        <v>216.48</v>
      </c>
      <c r="BT137" s="117">
        <v>5923</v>
      </c>
      <c r="BU137" s="118">
        <v>200.12</v>
      </c>
      <c r="BV137" s="117">
        <v>5242</v>
      </c>
      <c r="BW137" s="118">
        <v>196.68</v>
      </c>
      <c r="BX137" s="117">
        <v>7384</v>
      </c>
      <c r="BY137" s="118">
        <v>209.25</v>
      </c>
      <c r="BZ137" s="117">
        <v>6553</v>
      </c>
      <c r="CA137" s="118">
        <v>194.72</v>
      </c>
      <c r="CB137" s="117">
        <v>10528</v>
      </c>
      <c r="CC137" s="118">
        <v>283.22000000000003</v>
      </c>
    </row>
    <row r="138" spans="1:81" ht="16.5" customHeight="1" x14ac:dyDescent="0.45">
      <c r="A138" s="363">
        <v>134</v>
      </c>
      <c r="B138" s="358" t="s">
        <v>441</v>
      </c>
      <c r="C138" s="358" t="s">
        <v>167</v>
      </c>
      <c r="D138" s="116">
        <v>216</v>
      </c>
      <c r="E138" s="116">
        <v>6.5</v>
      </c>
      <c r="F138" s="116">
        <v>565</v>
      </c>
      <c r="G138" s="116">
        <v>10.93</v>
      </c>
      <c r="H138" s="115">
        <v>1943</v>
      </c>
      <c r="I138" s="116">
        <v>33.94</v>
      </c>
      <c r="J138" s="115">
        <v>1587</v>
      </c>
      <c r="K138" s="116">
        <v>24.08</v>
      </c>
      <c r="L138" s="115">
        <v>2096</v>
      </c>
      <c r="M138" s="116">
        <v>29.01</v>
      </c>
      <c r="N138" s="115">
        <v>1387</v>
      </c>
      <c r="O138" s="116">
        <v>19.02</v>
      </c>
      <c r="P138" s="116">
        <v>497</v>
      </c>
      <c r="Q138" s="116">
        <v>9.32</v>
      </c>
      <c r="R138" s="116">
        <v>131</v>
      </c>
      <c r="S138" s="116">
        <v>6.7</v>
      </c>
      <c r="T138" s="112"/>
      <c r="U138" s="116">
        <v>2.84</v>
      </c>
      <c r="V138" s="116">
        <v>655</v>
      </c>
      <c r="W138" s="116">
        <v>12.11</v>
      </c>
      <c r="X138" s="116">
        <v>443</v>
      </c>
      <c r="Y138" s="116">
        <v>11.03</v>
      </c>
      <c r="Z138" s="116">
        <v>625</v>
      </c>
      <c r="AA138" s="116">
        <v>15.42</v>
      </c>
      <c r="AB138" s="116">
        <v>590</v>
      </c>
      <c r="AC138" s="116">
        <v>12.86</v>
      </c>
      <c r="AD138" s="116">
        <v>941</v>
      </c>
      <c r="AE138" s="116">
        <v>23.9</v>
      </c>
      <c r="AF138" s="115">
        <v>1432</v>
      </c>
      <c r="AG138" s="116">
        <v>30.69</v>
      </c>
      <c r="AH138" s="115">
        <v>1210</v>
      </c>
      <c r="AI138" s="116">
        <v>25.34</v>
      </c>
      <c r="AJ138" s="115">
        <v>2548</v>
      </c>
      <c r="AK138" s="116">
        <v>38.93</v>
      </c>
      <c r="AL138" s="116">
        <v>589</v>
      </c>
      <c r="AM138" s="116">
        <v>14.72</v>
      </c>
      <c r="AN138" s="116">
        <v>56</v>
      </c>
      <c r="AO138" s="116">
        <v>1.21</v>
      </c>
      <c r="AP138" s="116">
        <v>206</v>
      </c>
      <c r="AQ138" s="116">
        <v>5.65</v>
      </c>
      <c r="AR138" s="116">
        <v>339</v>
      </c>
      <c r="AS138" s="116">
        <v>10.19</v>
      </c>
      <c r="AT138" s="116">
        <v>167</v>
      </c>
      <c r="AU138" s="116">
        <v>10.81</v>
      </c>
      <c r="AV138" s="116">
        <v>157</v>
      </c>
      <c r="AW138" s="116">
        <v>9.2200000000000006</v>
      </c>
      <c r="AX138" s="116">
        <v>220</v>
      </c>
      <c r="AY138" s="116">
        <v>16.91</v>
      </c>
      <c r="AZ138" s="116">
        <v>205</v>
      </c>
      <c r="BA138" s="116">
        <v>13.97</v>
      </c>
      <c r="BB138" s="116">
        <v>872</v>
      </c>
      <c r="BC138" s="116">
        <v>24.55</v>
      </c>
      <c r="BD138" s="116">
        <v>344</v>
      </c>
      <c r="BE138" s="116">
        <v>12.86</v>
      </c>
      <c r="BF138" s="116">
        <v>31</v>
      </c>
      <c r="BG138" s="116">
        <v>5.12</v>
      </c>
      <c r="BH138" s="116">
        <v>595</v>
      </c>
      <c r="BI138" s="116">
        <v>10.38</v>
      </c>
      <c r="BJ138" s="116">
        <v>919</v>
      </c>
      <c r="BK138" s="116">
        <v>17.22</v>
      </c>
      <c r="BL138" s="116">
        <v>471</v>
      </c>
      <c r="BM138" s="116">
        <v>11.66</v>
      </c>
      <c r="BN138" s="116">
        <v>470</v>
      </c>
      <c r="BO138" s="116">
        <v>7.52</v>
      </c>
      <c r="BP138" s="116">
        <v>132</v>
      </c>
      <c r="BQ138" s="116">
        <v>5.92</v>
      </c>
      <c r="BR138" s="115">
        <v>1458</v>
      </c>
      <c r="BS138" s="116">
        <v>31.18</v>
      </c>
      <c r="BT138" s="115">
        <v>1099</v>
      </c>
      <c r="BU138" s="116">
        <v>22.09</v>
      </c>
      <c r="BV138" s="116">
        <v>355</v>
      </c>
      <c r="BW138" s="116">
        <v>7.29</v>
      </c>
      <c r="BX138" s="115">
        <v>1927</v>
      </c>
      <c r="BY138" s="116">
        <v>36.369999999999997</v>
      </c>
      <c r="BZ138" s="115">
        <v>2163</v>
      </c>
      <c r="CA138" s="116">
        <v>39.229999999999997</v>
      </c>
      <c r="CB138" s="115">
        <v>3650</v>
      </c>
      <c r="CC138" s="116">
        <v>58.4</v>
      </c>
    </row>
    <row r="139" spans="1:81" ht="16.5" customHeight="1" x14ac:dyDescent="0.45">
      <c r="A139" s="362">
        <v>135</v>
      </c>
      <c r="B139" s="357" t="s">
        <v>442</v>
      </c>
      <c r="C139" s="357" t="s">
        <v>167</v>
      </c>
      <c r="D139" s="117">
        <v>3855</v>
      </c>
      <c r="E139" s="118">
        <v>90.99</v>
      </c>
      <c r="F139" s="118">
        <v>502</v>
      </c>
      <c r="G139" s="118">
        <v>30.56</v>
      </c>
      <c r="H139" s="118">
        <v>431</v>
      </c>
      <c r="I139" s="118">
        <v>20.91</v>
      </c>
      <c r="J139" s="118">
        <v>869</v>
      </c>
      <c r="K139" s="118">
        <v>44.44</v>
      </c>
      <c r="L139" s="118">
        <v>772</v>
      </c>
      <c r="M139" s="118">
        <v>47.97</v>
      </c>
      <c r="N139" s="117">
        <v>1887</v>
      </c>
      <c r="O139" s="118">
        <v>52.51</v>
      </c>
      <c r="P139" s="117">
        <v>2852</v>
      </c>
      <c r="Q139" s="118">
        <v>79.510000000000005</v>
      </c>
      <c r="R139" s="117">
        <v>2861</v>
      </c>
      <c r="S139" s="118">
        <v>91.5</v>
      </c>
      <c r="T139" s="117">
        <v>2100</v>
      </c>
      <c r="U139" s="118">
        <v>91.28</v>
      </c>
      <c r="V139" s="117">
        <v>2231</v>
      </c>
      <c r="W139" s="118">
        <v>76.099999999999994</v>
      </c>
      <c r="X139" s="117">
        <v>1883</v>
      </c>
      <c r="Y139" s="118">
        <v>68.42</v>
      </c>
      <c r="Z139" s="117">
        <v>1816</v>
      </c>
      <c r="AA139" s="118">
        <v>63.93</v>
      </c>
      <c r="AB139" s="117">
        <v>3342</v>
      </c>
      <c r="AC139" s="118">
        <v>102.23</v>
      </c>
      <c r="AD139" s="117">
        <v>1743</v>
      </c>
      <c r="AE139" s="118">
        <v>123.29</v>
      </c>
      <c r="AF139" s="117">
        <v>3460</v>
      </c>
      <c r="AG139" s="118">
        <v>177.44</v>
      </c>
      <c r="AH139" s="117">
        <v>2593</v>
      </c>
      <c r="AI139" s="118">
        <v>109.79</v>
      </c>
      <c r="AJ139" s="117">
        <v>1544</v>
      </c>
      <c r="AK139" s="118">
        <v>107.48</v>
      </c>
      <c r="AL139" s="117">
        <v>2066</v>
      </c>
      <c r="AM139" s="118">
        <v>156.24</v>
      </c>
      <c r="AN139" s="117">
        <v>2829</v>
      </c>
      <c r="AO139" s="118">
        <v>125.92</v>
      </c>
      <c r="AP139" s="117">
        <v>4858</v>
      </c>
      <c r="AQ139" s="118">
        <v>209.85</v>
      </c>
      <c r="AR139" s="117">
        <v>4128</v>
      </c>
      <c r="AS139" s="118">
        <v>224.36</v>
      </c>
      <c r="AT139" s="117">
        <v>3550</v>
      </c>
      <c r="AU139" s="118">
        <v>175.17</v>
      </c>
      <c r="AV139" s="117">
        <v>3448</v>
      </c>
      <c r="AW139" s="118">
        <v>181.87</v>
      </c>
      <c r="AX139" s="117">
        <v>2183</v>
      </c>
      <c r="AY139" s="118">
        <v>168.07</v>
      </c>
      <c r="AZ139" s="117">
        <v>1743</v>
      </c>
      <c r="BA139" s="118">
        <v>84.15</v>
      </c>
      <c r="BB139" s="117">
        <v>3331</v>
      </c>
      <c r="BC139" s="118">
        <v>176.35</v>
      </c>
      <c r="BD139" s="117">
        <v>4543</v>
      </c>
      <c r="BE139" s="118">
        <v>214.64</v>
      </c>
      <c r="BF139" s="117">
        <v>2533</v>
      </c>
      <c r="BG139" s="118">
        <v>112.13</v>
      </c>
      <c r="BH139" s="117">
        <v>2004</v>
      </c>
      <c r="BI139" s="118">
        <v>153.26</v>
      </c>
      <c r="BJ139" s="117">
        <v>2255</v>
      </c>
      <c r="BK139" s="118">
        <v>130.66999999999999</v>
      </c>
      <c r="BL139" s="117">
        <v>3606</v>
      </c>
      <c r="BM139" s="118">
        <v>139.69999999999999</v>
      </c>
      <c r="BN139" s="117">
        <v>4545</v>
      </c>
      <c r="BO139" s="118">
        <v>182.59</v>
      </c>
      <c r="BP139" s="117">
        <v>4948</v>
      </c>
      <c r="BQ139" s="118">
        <v>231</v>
      </c>
      <c r="BR139" s="117">
        <v>5313</v>
      </c>
      <c r="BS139" s="118">
        <v>185.29</v>
      </c>
      <c r="BT139" s="117">
        <v>4823</v>
      </c>
      <c r="BU139" s="118">
        <v>178.03</v>
      </c>
      <c r="BV139" s="117">
        <v>4887</v>
      </c>
      <c r="BW139" s="118">
        <v>189.4</v>
      </c>
      <c r="BX139" s="117">
        <v>5457</v>
      </c>
      <c r="BY139" s="118">
        <v>172.88</v>
      </c>
      <c r="BZ139" s="117">
        <v>4390</v>
      </c>
      <c r="CA139" s="118">
        <v>155.47999999999999</v>
      </c>
      <c r="CB139" s="117">
        <v>6878</v>
      </c>
      <c r="CC139" s="118">
        <v>224.82</v>
      </c>
    </row>
    <row r="140" spans="1:81" ht="16.5" customHeight="1" x14ac:dyDescent="0.45">
      <c r="A140" s="363">
        <v>136</v>
      </c>
      <c r="B140" s="358" t="s">
        <v>443</v>
      </c>
      <c r="C140" s="358" t="s">
        <v>167</v>
      </c>
      <c r="D140" s="112"/>
      <c r="E140" s="116">
        <v>0.14000000000000001</v>
      </c>
      <c r="F140" s="116">
        <v>6</v>
      </c>
      <c r="G140" s="116">
        <v>0.61</v>
      </c>
      <c r="H140" s="116">
        <v>3</v>
      </c>
      <c r="I140" s="116">
        <v>0.56000000000000005</v>
      </c>
      <c r="J140" s="116">
        <v>167</v>
      </c>
      <c r="K140" s="116">
        <v>4.33</v>
      </c>
      <c r="L140" s="116">
        <v>234</v>
      </c>
      <c r="M140" s="116">
        <v>7.36</v>
      </c>
      <c r="N140" s="116">
        <v>84</v>
      </c>
      <c r="O140" s="116">
        <v>2.39</v>
      </c>
      <c r="P140" s="116">
        <v>4</v>
      </c>
      <c r="Q140" s="116">
        <v>1.1299999999999999</v>
      </c>
      <c r="R140" s="116">
        <v>1</v>
      </c>
      <c r="S140" s="116">
        <v>0.17</v>
      </c>
      <c r="T140" s="116">
        <v>17</v>
      </c>
      <c r="U140" s="116">
        <v>4.13</v>
      </c>
      <c r="V140" s="112"/>
      <c r="W140" s="116">
        <v>0.19</v>
      </c>
      <c r="X140" s="112"/>
      <c r="Y140" s="116">
        <v>0.01</v>
      </c>
      <c r="Z140" s="116">
        <v>154</v>
      </c>
      <c r="AA140" s="116">
        <v>50.19</v>
      </c>
      <c r="AB140" s="116">
        <v>5</v>
      </c>
      <c r="AC140" s="116">
        <v>1.64</v>
      </c>
      <c r="AD140" s="116">
        <v>68</v>
      </c>
      <c r="AE140" s="116">
        <v>24.52</v>
      </c>
      <c r="AF140" s="116">
        <v>183</v>
      </c>
      <c r="AG140" s="116">
        <v>62.62</v>
      </c>
      <c r="AH140" s="116">
        <v>451</v>
      </c>
      <c r="AI140" s="116">
        <v>60.35</v>
      </c>
      <c r="AJ140" s="116">
        <v>163</v>
      </c>
      <c r="AK140" s="116">
        <v>55.22</v>
      </c>
      <c r="AL140" s="116">
        <v>165</v>
      </c>
      <c r="AM140" s="116">
        <v>56.33</v>
      </c>
      <c r="AN140" s="116">
        <v>49</v>
      </c>
      <c r="AO140" s="116">
        <v>16.46</v>
      </c>
      <c r="AP140" s="116">
        <v>405</v>
      </c>
      <c r="AQ140" s="116">
        <v>24.79</v>
      </c>
      <c r="AR140" s="116">
        <v>54</v>
      </c>
      <c r="AS140" s="116">
        <v>16.12</v>
      </c>
      <c r="AT140" s="116">
        <v>20</v>
      </c>
      <c r="AU140" s="116">
        <v>7.13</v>
      </c>
      <c r="AV140" s="116">
        <v>23</v>
      </c>
      <c r="AW140" s="116">
        <v>8.8000000000000007</v>
      </c>
      <c r="AX140" s="116">
        <v>93</v>
      </c>
      <c r="AY140" s="116">
        <v>37.659999999999997</v>
      </c>
      <c r="AZ140" s="116">
        <v>77</v>
      </c>
      <c r="BA140" s="116">
        <v>30.75</v>
      </c>
      <c r="BB140" s="116">
        <v>54</v>
      </c>
      <c r="BC140" s="116">
        <v>21.79</v>
      </c>
      <c r="BD140" s="116">
        <v>754</v>
      </c>
      <c r="BE140" s="116">
        <v>66.77</v>
      </c>
      <c r="BF140" s="115">
        <v>1591</v>
      </c>
      <c r="BG140" s="116">
        <v>128.41</v>
      </c>
      <c r="BH140" s="115">
        <v>1095</v>
      </c>
      <c r="BI140" s="116">
        <v>130.69999999999999</v>
      </c>
      <c r="BJ140" s="116">
        <v>93</v>
      </c>
      <c r="BK140" s="116">
        <v>37.58</v>
      </c>
      <c r="BL140" s="116">
        <v>36</v>
      </c>
      <c r="BM140" s="116">
        <v>14.9</v>
      </c>
      <c r="BN140" s="116">
        <v>201</v>
      </c>
      <c r="BO140" s="116">
        <v>82.94</v>
      </c>
      <c r="BP140" s="116">
        <v>120</v>
      </c>
      <c r="BQ140" s="116">
        <v>48.85</v>
      </c>
      <c r="BR140" s="116">
        <v>96</v>
      </c>
      <c r="BS140" s="116">
        <v>39.619999999999997</v>
      </c>
      <c r="BT140" s="116">
        <v>86</v>
      </c>
      <c r="BU140" s="116">
        <v>28.1</v>
      </c>
      <c r="BV140" s="116">
        <v>147</v>
      </c>
      <c r="BW140" s="116">
        <v>56.66</v>
      </c>
      <c r="BX140" s="116">
        <v>124</v>
      </c>
      <c r="BY140" s="116">
        <v>47.34</v>
      </c>
      <c r="BZ140" s="116">
        <v>87</v>
      </c>
      <c r="CA140" s="116">
        <v>31.61</v>
      </c>
      <c r="CB140" s="115">
        <v>1350</v>
      </c>
      <c r="CC140" s="116">
        <v>76.709999999999994</v>
      </c>
    </row>
    <row r="141" spans="1:81" ht="16.5" customHeight="1" x14ac:dyDescent="0.45">
      <c r="A141" s="362">
        <v>137</v>
      </c>
      <c r="B141" s="357" t="s">
        <v>444</v>
      </c>
      <c r="C141" s="357" t="s">
        <v>167</v>
      </c>
      <c r="D141" s="117">
        <v>1722</v>
      </c>
      <c r="E141" s="118">
        <v>40.78</v>
      </c>
      <c r="F141" s="117">
        <v>2038</v>
      </c>
      <c r="G141" s="118">
        <v>50.29</v>
      </c>
      <c r="H141" s="117">
        <v>2123</v>
      </c>
      <c r="I141" s="118">
        <v>52.14</v>
      </c>
      <c r="J141" s="117">
        <v>2137</v>
      </c>
      <c r="K141" s="118">
        <v>50.01</v>
      </c>
      <c r="L141" s="117">
        <v>1841</v>
      </c>
      <c r="M141" s="118">
        <v>39.03</v>
      </c>
      <c r="N141" s="117">
        <v>1859</v>
      </c>
      <c r="O141" s="118">
        <v>39.72</v>
      </c>
      <c r="P141" s="117">
        <v>1988</v>
      </c>
      <c r="Q141" s="118">
        <v>34.19</v>
      </c>
      <c r="R141" s="117">
        <v>1620</v>
      </c>
      <c r="S141" s="118">
        <v>27.68</v>
      </c>
      <c r="T141" s="117">
        <v>2859</v>
      </c>
      <c r="U141" s="118">
        <v>52.95</v>
      </c>
      <c r="V141" s="117">
        <v>1606</v>
      </c>
      <c r="W141" s="118">
        <v>31.39</v>
      </c>
      <c r="X141" s="117">
        <v>1528</v>
      </c>
      <c r="Y141" s="118">
        <v>26.04</v>
      </c>
      <c r="Z141" s="117">
        <v>2248</v>
      </c>
      <c r="AA141" s="118">
        <v>35.799999999999997</v>
      </c>
      <c r="AB141" s="117">
        <v>2517</v>
      </c>
      <c r="AC141" s="118">
        <v>44.83</v>
      </c>
      <c r="AD141" s="117">
        <v>1941</v>
      </c>
      <c r="AE141" s="118">
        <v>27.31</v>
      </c>
      <c r="AF141" s="117">
        <v>2059</v>
      </c>
      <c r="AG141" s="118">
        <v>41.54</v>
      </c>
      <c r="AH141" s="117">
        <v>1716</v>
      </c>
      <c r="AI141" s="118">
        <v>53.87</v>
      </c>
      <c r="AJ141" s="117">
        <v>1596</v>
      </c>
      <c r="AK141" s="118">
        <v>39.07</v>
      </c>
      <c r="AL141" s="117">
        <v>1855</v>
      </c>
      <c r="AM141" s="118">
        <v>33.94</v>
      </c>
      <c r="AN141" s="117">
        <v>1684</v>
      </c>
      <c r="AO141" s="118">
        <v>34.83</v>
      </c>
      <c r="AP141" s="117">
        <v>1754</v>
      </c>
      <c r="AQ141" s="118">
        <v>37.950000000000003</v>
      </c>
      <c r="AR141" s="117">
        <v>1789</v>
      </c>
      <c r="AS141" s="118">
        <v>22.07</v>
      </c>
      <c r="AT141" s="117">
        <v>1924</v>
      </c>
      <c r="AU141" s="118">
        <v>31.43</v>
      </c>
      <c r="AV141" s="117">
        <v>2357</v>
      </c>
      <c r="AW141" s="118">
        <v>29.04</v>
      </c>
      <c r="AX141" s="117">
        <v>2204</v>
      </c>
      <c r="AY141" s="118">
        <v>24.19</v>
      </c>
      <c r="AZ141" s="117">
        <v>3361</v>
      </c>
      <c r="BA141" s="118">
        <v>30.95</v>
      </c>
      <c r="BB141" s="117">
        <v>3255</v>
      </c>
      <c r="BC141" s="118">
        <v>40.35</v>
      </c>
      <c r="BD141" s="117">
        <v>2560</v>
      </c>
      <c r="BE141" s="118">
        <v>40.770000000000003</v>
      </c>
      <c r="BF141" s="117">
        <v>2617</v>
      </c>
      <c r="BG141" s="118">
        <v>49.08</v>
      </c>
      <c r="BH141" s="117">
        <v>3190</v>
      </c>
      <c r="BI141" s="118">
        <v>63.87</v>
      </c>
      <c r="BJ141" s="117">
        <v>2443</v>
      </c>
      <c r="BK141" s="118">
        <v>35.369999999999997</v>
      </c>
      <c r="BL141" s="117">
        <v>2563</v>
      </c>
      <c r="BM141" s="118">
        <v>31.4</v>
      </c>
      <c r="BN141" s="117">
        <v>2686</v>
      </c>
      <c r="BO141" s="118">
        <v>33.22</v>
      </c>
      <c r="BP141" s="117">
        <v>2777</v>
      </c>
      <c r="BQ141" s="118">
        <v>36.35</v>
      </c>
      <c r="BR141" s="117">
        <v>3196</v>
      </c>
      <c r="BS141" s="118">
        <v>32.46</v>
      </c>
      <c r="BT141" s="117">
        <v>3684</v>
      </c>
      <c r="BU141" s="118">
        <v>37.159999999999997</v>
      </c>
      <c r="BV141" s="117">
        <v>2289</v>
      </c>
      <c r="BW141" s="118">
        <v>26.64</v>
      </c>
      <c r="BX141" s="117">
        <v>2719</v>
      </c>
      <c r="BY141" s="118">
        <v>41.18</v>
      </c>
      <c r="BZ141" s="117">
        <v>2666</v>
      </c>
      <c r="CA141" s="118">
        <v>47.47</v>
      </c>
      <c r="CB141" s="117">
        <v>2063</v>
      </c>
      <c r="CC141" s="118">
        <v>33.22</v>
      </c>
    </row>
    <row r="142" spans="1:81" ht="16.5" customHeight="1" x14ac:dyDescent="0.45">
      <c r="A142" s="363">
        <v>138</v>
      </c>
      <c r="B142" s="358" t="s">
        <v>930</v>
      </c>
      <c r="C142" s="358" t="s">
        <v>167</v>
      </c>
      <c r="D142" s="116">
        <v>565</v>
      </c>
      <c r="E142" s="116">
        <v>19.36</v>
      </c>
      <c r="F142" s="116">
        <v>553</v>
      </c>
      <c r="G142" s="116">
        <v>17.11</v>
      </c>
      <c r="H142" s="116">
        <v>588</v>
      </c>
      <c r="I142" s="116">
        <v>22.51</v>
      </c>
      <c r="J142" s="116">
        <v>393</v>
      </c>
      <c r="K142" s="116">
        <v>16.7</v>
      </c>
      <c r="L142" s="116">
        <v>211</v>
      </c>
      <c r="M142" s="116">
        <v>9.2899999999999991</v>
      </c>
      <c r="N142" s="116">
        <v>404</v>
      </c>
      <c r="O142" s="116">
        <v>17.489999999999998</v>
      </c>
      <c r="P142" s="116">
        <v>332</v>
      </c>
      <c r="Q142" s="116">
        <v>12</v>
      </c>
      <c r="R142" s="116">
        <v>355</v>
      </c>
      <c r="S142" s="116">
        <v>10.46</v>
      </c>
      <c r="T142" s="116">
        <v>316</v>
      </c>
      <c r="U142" s="116">
        <v>13.04</v>
      </c>
      <c r="V142" s="116">
        <v>96</v>
      </c>
      <c r="W142" s="116">
        <v>3.73</v>
      </c>
      <c r="X142" s="116">
        <v>163</v>
      </c>
      <c r="Y142" s="116">
        <v>6.95</v>
      </c>
      <c r="Z142" s="116">
        <v>435</v>
      </c>
      <c r="AA142" s="116">
        <v>7.79</v>
      </c>
      <c r="AB142" s="116">
        <v>687</v>
      </c>
      <c r="AC142" s="116">
        <v>18.03</v>
      </c>
      <c r="AD142" s="116">
        <v>486</v>
      </c>
      <c r="AE142" s="116">
        <v>9.73</v>
      </c>
      <c r="AF142" s="116">
        <v>578</v>
      </c>
      <c r="AG142" s="116">
        <v>19.170000000000002</v>
      </c>
      <c r="AH142" s="116">
        <v>734</v>
      </c>
      <c r="AI142" s="116">
        <v>26.59</v>
      </c>
      <c r="AJ142" s="116">
        <v>336</v>
      </c>
      <c r="AK142" s="116">
        <v>13.6</v>
      </c>
      <c r="AL142" s="116">
        <v>244</v>
      </c>
      <c r="AM142" s="116">
        <v>11.47</v>
      </c>
      <c r="AN142" s="116">
        <v>337</v>
      </c>
      <c r="AO142" s="116">
        <v>14.56</v>
      </c>
      <c r="AP142" s="116">
        <v>374</v>
      </c>
      <c r="AQ142" s="116">
        <v>14.84</v>
      </c>
      <c r="AR142" s="116">
        <v>62</v>
      </c>
      <c r="AS142" s="116">
        <v>1.96</v>
      </c>
      <c r="AT142" s="116">
        <v>214</v>
      </c>
      <c r="AU142" s="116">
        <v>8.2899999999999991</v>
      </c>
      <c r="AV142" s="116">
        <v>230</v>
      </c>
      <c r="AW142" s="116">
        <v>8.99</v>
      </c>
      <c r="AX142" s="116">
        <v>23</v>
      </c>
      <c r="AY142" s="116">
        <v>1.65</v>
      </c>
      <c r="AZ142" s="116">
        <v>222</v>
      </c>
      <c r="BA142" s="116">
        <v>3.34</v>
      </c>
      <c r="BB142" s="116">
        <v>257</v>
      </c>
      <c r="BC142" s="116">
        <v>7.96</v>
      </c>
      <c r="BD142" s="116">
        <v>357</v>
      </c>
      <c r="BE142" s="116">
        <v>12.14</v>
      </c>
      <c r="BF142" s="116">
        <v>966</v>
      </c>
      <c r="BG142" s="116">
        <v>30.04</v>
      </c>
      <c r="BH142" s="116">
        <v>704</v>
      </c>
      <c r="BI142" s="116">
        <v>25.95</v>
      </c>
      <c r="BJ142" s="116">
        <v>281</v>
      </c>
      <c r="BK142" s="116">
        <v>12.13</v>
      </c>
      <c r="BL142" s="116">
        <v>197</v>
      </c>
      <c r="BM142" s="116">
        <v>7.49</v>
      </c>
      <c r="BN142" s="116">
        <v>163</v>
      </c>
      <c r="BO142" s="116">
        <v>6.61</v>
      </c>
      <c r="BP142" s="116">
        <v>264</v>
      </c>
      <c r="BQ142" s="116">
        <v>10.64</v>
      </c>
      <c r="BR142" s="116">
        <v>66</v>
      </c>
      <c r="BS142" s="116">
        <v>2.13</v>
      </c>
      <c r="BT142" s="116">
        <v>461</v>
      </c>
      <c r="BU142" s="116">
        <v>5</v>
      </c>
      <c r="BV142" s="116">
        <v>4</v>
      </c>
      <c r="BW142" s="116">
        <v>0.28000000000000003</v>
      </c>
      <c r="BX142" s="116">
        <v>747</v>
      </c>
      <c r="BY142" s="116">
        <v>19.43</v>
      </c>
      <c r="BZ142" s="116">
        <v>818</v>
      </c>
      <c r="CA142" s="116">
        <v>24.39</v>
      </c>
      <c r="CB142" s="116">
        <v>204</v>
      </c>
      <c r="CC142" s="116">
        <v>7.71</v>
      </c>
    </row>
    <row r="143" spans="1:81" ht="16.5" customHeight="1" x14ac:dyDescent="0.45">
      <c r="A143" s="362">
        <v>139</v>
      </c>
      <c r="B143" s="357" t="s">
        <v>445</v>
      </c>
      <c r="C143" s="357" t="s">
        <v>167</v>
      </c>
      <c r="D143" s="118">
        <v>541</v>
      </c>
      <c r="E143" s="118">
        <v>5.56</v>
      </c>
      <c r="F143" s="118">
        <v>548</v>
      </c>
      <c r="G143" s="118">
        <v>5.6</v>
      </c>
      <c r="H143" s="118">
        <v>727</v>
      </c>
      <c r="I143" s="118">
        <v>6.94</v>
      </c>
      <c r="J143" s="118">
        <v>844</v>
      </c>
      <c r="K143" s="118">
        <v>10.65</v>
      </c>
      <c r="L143" s="118">
        <v>769</v>
      </c>
      <c r="M143" s="118">
        <v>7.2</v>
      </c>
      <c r="N143" s="118">
        <v>627</v>
      </c>
      <c r="O143" s="118">
        <v>6.7</v>
      </c>
      <c r="P143" s="117">
        <v>1048</v>
      </c>
      <c r="Q143" s="118">
        <v>9.9499999999999993</v>
      </c>
      <c r="R143" s="118">
        <v>692</v>
      </c>
      <c r="S143" s="118">
        <v>7.13</v>
      </c>
      <c r="T143" s="117">
        <v>1511</v>
      </c>
      <c r="U143" s="118">
        <v>14.44</v>
      </c>
      <c r="V143" s="118">
        <v>840</v>
      </c>
      <c r="W143" s="118">
        <v>8.19</v>
      </c>
      <c r="X143" s="118">
        <v>867</v>
      </c>
      <c r="Y143" s="118">
        <v>7.15</v>
      </c>
      <c r="Z143" s="117">
        <v>1264</v>
      </c>
      <c r="AA143" s="118">
        <v>10.33</v>
      </c>
      <c r="AB143" s="117">
        <v>1134</v>
      </c>
      <c r="AC143" s="118">
        <v>10.4</v>
      </c>
      <c r="AD143" s="118">
        <v>986</v>
      </c>
      <c r="AE143" s="118">
        <v>8.65</v>
      </c>
      <c r="AF143" s="117">
        <v>1130</v>
      </c>
      <c r="AG143" s="118">
        <v>10.36</v>
      </c>
      <c r="AH143" s="118">
        <v>569</v>
      </c>
      <c r="AI143" s="118">
        <v>7.38</v>
      </c>
      <c r="AJ143" s="118">
        <v>810</v>
      </c>
      <c r="AK143" s="118">
        <v>8.2200000000000006</v>
      </c>
      <c r="AL143" s="118">
        <v>982</v>
      </c>
      <c r="AM143" s="118">
        <v>10.34</v>
      </c>
      <c r="AN143" s="118">
        <v>927</v>
      </c>
      <c r="AO143" s="118">
        <v>9.48</v>
      </c>
      <c r="AP143" s="118">
        <v>960</v>
      </c>
      <c r="AQ143" s="118">
        <v>10.43</v>
      </c>
      <c r="AR143" s="117">
        <v>1456</v>
      </c>
      <c r="AS143" s="118">
        <v>12.97</v>
      </c>
      <c r="AT143" s="117">
        <v>1535</v>
      </c>
      <c r="AU143" s="118">
        <v>13.67</v>
      </c>
      <c r="AV143" s="117">
        <v>1954</v>
      </c>
      <c r="AW143" s="118">
        <v>14.35</v>
      </c>
      <c r="AX143" s="117">
        <v>1826</v>
      </c>
      <c r="AY143" s="118">
        <v>13.06</v>
      </c>
      <c r="AZ143" s="117">
        <v>2797</v>
      </c>
      <c r="BA143" s="118">
        <v>23.38</v>
      </c>
      <c r="BB143" s="117">
        <v>2108</v>
      </c>
      <c r="BC143" s="118">
        <v>19.2</v>
      </c>
      <c r="BD143" s="117">
        <v>1098</v>
      </c>
      <c r="BE143" s="118">
        <v>10.73</v>
      </c>
      <c r="BF143" s="117">
        <v>1140</v>
      </c>
      <c r="BG143" s="118">
        <v>11.56</v>
      </c>
      <c r="BH143" s="117">
        <v>1673</v>
      </c>
      <c r="BI143" s="118">
        <v>16.87</v>
      </c>
      <c r="BJ143" s="117">
        <v>1885</v>
      </c>
      <c r="BK143" s="118">
        <v>16.32</v>
      </c>
      <c r="BL143" s="117">
        <v>2094</v>
      </c>
      <c r="BM143" s="118">
        <v>18.61</v>
      </c>
      <c r="BN143" s="117">
        <v>2147</v>
      </c>
      <c r="BO143" s="118">
        <v>16.78</v>
      </c>
      <c r="BP143" s="117">
        <v>2239</v>
      </c>
      <c r="BQ143" s="118">
        <v>20.28</v>
      </c>
      <c r="BR143" s="117">
        <v>2759</v>
      </c>
      <c r="BS143" s="118">
        <v>22.21</v>
      </c>
      <c r="BT143" s="117">
        <v>2774</v>
      </c>
      <c r="BU143" s="118">
        <v>23.62</v>
      </c>
      <c r="BV143" s="117">
        <v>1846</v>
      </c>
      <c r="BW143" s="118">
        <v>16.3</v>
      </c>
      <c r="BX143" s="117">
        <v>1509</v>
      </c>
      <c r="BY143" s="118">
        <v>15.51</v>
      </c>
      <c r="BZ143" s="117">
        <v>1017</v>
      </c>
      <c r="CA143" s="118">
        <v>9.3000000000000007</v>
      </c>
      <c r="CB143" s="117">
        <v>1171</v>
      </c>
      <c r="CC143" s="118">
        <v>11.76</v>
      </c>
    </row>
    <row r="144" spans="1:81" ht="16.5" customHeight="1" x14ac:dyDescent="0.45">
      <c r="A144" s="363">
        <v>140</v>
      </c>
      <c r="B144" s="358" t="s">
        <v>446</v>
      </c>
      <c r="C144" s="358" t="s">
        <v>167</v>
      </c>
      <c r="D144" s="116">
        <v>616</v>
      </c>
      <c r="E144" s="116">
        <v>15.86</v>
      </c>
      <c r="F144" s="116">
        <v>937</v>
      </c>
      <c r="G144" s="116">
        <v>27.58</v>
      </c>
      <c r="H144" s="116">
        <v>808</v>
      </c>
      <c r="I144" s="116">
        <v>22.69</v>
      </c>
      <c r="J144" s="116">
        <v>900</v>
      </c>
      <c r="K144" s="116">
        <v>22.66</v>
      </c>
      <c r="L144" s="116">
        <v>861</v>
      </c>
      <c r="M144" s="116">
        <v>22.54</v>
      </c>
      <c r="N144" s="116">
        <v>829</v>
      </c>
      <c r="O144" s="116">
        <v>15.53</v>
      </c>
      <c r="P144" s="116">
        <v>608</v>
      </c>
      <c r="Q144" s="116">
        <v>12.24</v>
      </c>
      <c r="R144" s="116">
        <v>573</v>
      </c>
      <c r="S144" s="116">
        <v>10.09</v>
      </c>
      <c r="T144" s="115">
        <v>1033</v>
      </c>
      <c r="U144" s="116">
        <v>25.47</v>
      </c>
      <c r="V144" s="116">
        <v>669</v>
      </c>
      <c r="W144" s="116">
        <v>19.47</v>
      </c>
      <c r="X144" s="116">
        <v>498</v>
      </c>
      <c r="Y144" s="116">
        <v>11.94</v>
      </c>
      <c r="Z144" s="116">
        <v>549</v>
      </c>
      <c r="AA144" s="116">
        <v>17.68</v>
      </c>
      <c r="AB144" s="116">
        <v>696</v>
      </c>
      <c r="AC144" s="116">
        <v>16.399999999999999</v>
      </c>
      <c r="AD144" s="116">
        <v>470</v>
      </c>
      <c r="AE144" s="116">
        <v>8.93</v>
      </c>
      <c r="AF144" s="116">
        <v>351</v>
      </c>
      <c r="AG144" s="116">
        <v>12.02</v>
      </c>
      <c r="AH144" s="116">
        <v>414</v>
      </c>
      <c r="AI144" s="116">
        <v>19.89</v>
      </c>
      <c r="AJ144" s="116">
        <v>451</v>
      </c>
      <c r="AK144" s="116">
        <v>17.25</v>
      </c>
      <c r="AL144" s="116">
        <v>629</v>
      </c>
      <c r="AM144" s="116">
        <v>12.14</v>
      </c>
      <c r="AN144" s="116">
        <v>420</v>
      </c>
      <c r="AO144" s="116">
        <v>10.79</v>
      </c>
      <c r="AP144" s="116">
        <v>419</v>
      </c>
      <c r="AQ144" s="116">
        <v>12.68</v>
      </c>
      <c r="AR144" s="116">
        <v>271</v>
      </c>
      <c r="AS144" s="116">
        <v>7.15</v>
      </c>
      <c r="AT144" s="116">
        <v>175</v>
      </c>
      <c r="AU144" s="116">
        <v>9.4700000000000006</v>
      </c>
      <c r="AV144" s="116">
        <v>173</v>
      </c>
      <c r="AW144" s="116">
        <v>5.71</v>
      </c>
      <c r="AX144" s="116">
        <v>354</v>
      </c>
      <c r="AY144" s="116">
        <v>9.48</v>
      </c>
      <c r="AZ144" s="116">
        <v>343</v>
      </c>
      <c r="BA144" s="116">
        <v>4.2300000000000004</v>
      </c>
      <c r="BB144" s="116">
        <v>890</v>
      </c>
      <c r="BC144" s="116">
        <v>13.18</v>
      </c>
      <c r="BD144" s="115">
        <v>1104</v>
      </c>
      <c r="BE144" s="116">
        <v>17.899999999999999</v>
      </c>
      <c r="BF144" s="116">
        <v>511</v>
      </c>
      <c r="BG144" s="116">
        <v>7.48</v>
      </c>
      <c r="BH144" s="116">
        <v>813</v>
      </c>
      <c r="BI144" s="116">
        <v>21.05</v>
      </c>
      <c r="BJ144" s="116">
        <v>277</v>
      </c>
      <c r="BK144" s="116">
        <v>6.92</v>
      </c>
      <c r="BL144" s="116">
        <v>271</v>
      </c>
      <c r="BM144" s="116">
        <v>5.3</v>
      </c>
      <c r="BN144" s="116">
        <v>377</v>
      </c>
      <c r="BO144" s="116">
        <v>9.83</v>
      </c>
      <c r="BP144" s="116">
        <v>274</v>
      </c>
      <c r="BQ144" s="116">
        <v>5.43</v>
      </c>
      <c r="BR144" s="116">
        <v>371</v>
      </c>
      <c r="BS144" s="116">
        <v>8.1199999999999992</v>
      </c>
      <c r="BT144" s="116">
        <v>448</v>
      </c>
      <c r="BU144" s="116">
        <v>8.5399999999999991</v>
      </c>
      <c r="BV144" s="116">
        <v>439</v>
      </c>
      <c r="BW144" s="116">
        <v>10.06</v>
      </c>
      <c r="BX144" s="116">
        <v>463</v>
      </c>
      <c r="BY144" s="116">
        <v>6.24</v>
      </c>
      <c r="BZ144" s="116">
        <v>831</v>
      </c>
      <c r="CA144" s="116">
        <v>13.78</v>
      </c>
      <c r="CB144" s="116">
        <v>689</v>
      </c>
      <c r="CC144" s="116">
        <v>13.75</v>
      </c>
    </row>
    <row r="145" spans="1:81" ht="16.5" customHeight="1" x14ac:dyDescent="0.45">
      <c r="A145" s="362">
        <v>141</v>
      </c>
      <c r="B145" s="357" t="s">
        <v>931</v>
      </c>
      <c r="C145" s="357" t="s">
        <v>167</v>
      </c>
      <c r="D145" s="118">
        <v>391</v>
      </c>
      <c r="E145" s="118">
        <v>167.04</v>
      </c>
      <c r="F145" s="117">
        <v>1053</v>
      </c>
      <c r="G145" s="118">
        <v>217.1</v>
      </c>
      <c r="H145" s="117">
        <v>1275</v>
      </c>
      <c r="I145" s="118">
        <v>221.56</v>
      </c>
      <c r="J145" s="118">
        <v>847</v>
      </c>
      <c r="K145" s="118">
        <v>314.85000000000002</v>
      </c>
      <c r="L145" s="118">
        <v>466</v>
      </c>
      <c r="M145" s="118">
        <v>700</v>
      </c>
      <c r="N145" s="118">
        <v>508</v>
      </c>
      <c r="O145" s="118">
        <v>489.64</v>
      </c>
      <c r="P145" s="118">
        <v>607</v>
      </c>
      <c r="Q145" s="118">
        <v>271.98</v>
      </c>
      <c r="R145" s="118">
        <v>384</v>
      </c>
      <c r="S145" s="118">
        <v>363.9</v>
      </c>
      <c r="T145" s="118">
        <v>194</v>
      </c>
      <c r="U145" s="118">
        <v>296.79000000000002</v>
      </c>
      <c r="V145" s="118">
        <v>470</v>
      </c>
      <c r="W145" s="118">
        <v>236.41</v>
      </c>
      <c r="X145" s="118">
        <v>391</v>
      </c>
      <c r="Y145" s="118">
        <v>181.84</v>
      </c>
      <c r="Z145" s="118">
        <v>261</v>
      </c>
      <c r="AA145" s="118">
        <v>242.02</v>
      </c>
      <c r="AB145" s="118">
        <v>63</v>
      </c>
      <c r="AC145" s="118">
        <v>189.9</v>
      </c>
      <c r="AD145" s="118">
        <v>481</v>
      </c>
      <c r="AE145" s="118">
        <v>214.75</v>
      </c>
      <c r="AF145" s="117">
        <v>1577</v>
      </c>
      <c r="AG145" s="118">
        <v>214.7</v>
      </c>
      <c r="AH145" s="117">
        <v>1083</v>
      </c>
      <c r="AI145" s="118">
        <v>371.54</v>
      </c>
      <c r="AJ145" s="118">
        <v>841</v>
      </c>
      <c r="AK145" s="118">
        <v>427.2</v>
      </c>
      <c r="AL145" s="118">
        <v>782</v>
      </c>
      <c r="AM145" s="118">
        <v>530.91</v>
      </c>
      <c r="AN145" s="118">
        <v>223</v>
      </c>
      <c r="AO145" s="118">
        <v>273.2</v>
      </c>
      <c r="AP145" s="118">
        <v>285</v>
      </c>
      <c r="AQ145" s="118">
        <v>317.85000000000002</v>
      </c>
      <c r="AR145" s="118">
        <v>172</v>
      </c>
      <c r="AS145" s="118">
        <v>219.83</v>
      </c>
      <c r="AT145" s="118">
        <v>244</v>
      </c>
      <c r="AU145" s="118">
        <v>178.95</v>
      </c>
      <c r="AV145" s="118">
        <v>155</v>
      </c>
      <c r="AW145" s="118">
        <v>149.11000000000001</v>
      </c>
      <c r="AX145" s="118">
        <v>153</v>
      </c>
      <c r="AY145" s="118">
        <v>166.93</v>
      </c>
      <c r="AZ145" s="118">
        <v>166</v>
      </c>
      <c r="BA145" s="118">
        <v>129.34</v>
      </c>
      <c r="BB145" s="118">
        <v>835</v>
      </c>
      <c r="BC145" s="118">
        <v>187.81</v>
      </c>
      <c r="BD145" s="117">
        <v>1653</v>
      </c>
      <c r="BE145" s="118">
        <v>301.70999999999998</v>
      </c>
      <c r="BF145" s="118">
        <v>673</v>
      </c>
      <c r="BG145" s="118">
        <v>260.5</v>
      </c>
      <c r="BH145" s="118">
        <v>767</v>
      </c>
      <c r="BI145" s="118">
        <v>629.72</v>
      </c>
      <c r="BJ145" s="118">
        <v>383</v>
      </c>
      <c r="BK145" s="118">
        <v>566.17999999999995</v>
      </c>
      <c r="BL145" s="118">
        <v>243</v>
      </c>
      <c r="BM145" s="118">
        <v>532.53</v>
      </c>
      <c r="BN145" s="118">
        <v>360</v>
      </c>
      <c r="BO145" s="118">
        <v>531.98</v>
      </c>
      <c r="BP145" s="118">
        <v>173</v>
      </c>
      <c r="BQ145" s="118">
        <v>258.89999999999998</v>
      </c>
      <c r="BR145" s="118">
        <v>158</v>
      </c>
      <c r="BS145" s="118">
        <v>213.19</v>
      </c>
      <c r="BT145" s="118">
        <v>210</v>
      </c>
      <c r="BU145" s="118">
        <v>249.61</v>
      </c>
      <c r="BV145" s="118">
        <v>169</v>
      </c>
      <c r="BW145" s="118">
        <v>214.69</v>
      </c>
      <c r="BX145" s="118">
        <v>542</v>
      </c>
      <c r="BY145" s="118">
        <v>147.6</v>
      </c>
      <c r="BZ145" s="117">
        <v>1893</v>
      </c>
      <c r="CA145" s="118">
        <v>268.57</v>
      </c>
      <c r="CB145" s="117">
        <v>2344</v>
      </c>
      <c r="CC145" s="118">
        <v>192.09</v>
      </c>
    </row>
    <row r="146" spans="1:81" ht="16.5" customHeight="1" x14ac:dyDescent="0.45">
      <c r="A146" s="363">
        <v>142</v>
      </c>
      <c r="B146" s="358" t="s">
        <v>447</v>
      </c>
      <c r="C146" s="358" t="s">
        <v>167</v>
      </c>
      <c r="D146" s="116">
        <v>666</v>
      </c>
      <c r="E146" s="116">
        <v>127.46</v>
      </c>
      <c r="F146" s="116">
        <v>644</v>
      </c>
      <c r="G146" s="116">
        <v>115.82</v>
      </c>
      <c r="H146" s="116">
        <v>222</v>
      </c>
      <c r="I146" s="116">
        <v>37.619999999999997</v>
      </c>
      <c r="J146" s="116">
        <v>60</v>
      </c>
      <c r="K146" s="116">
        <v>9.19</v>
      </c>
      <c r="L146" s="116">
        <v>68</v>
      </c>
      <c r="M146" s="116">
        <v>9.56</v>
      </c>
      <c r="N146" s="116">
        <v>364</v>
      </c>
      <c r="O146" s="116">
        <v>50.3</v>
      </c>
      <c r="P146" s="116">
        <v>178</v>
      </c>
      <c r="Q146" s="116">
        <v>22.01</v>
      </c>
      <c r="R146" s="116">
        <v>90</v>
      </c>
      <c r="S146" s="116">
        <v>12.17</v>
      </c>
      <c r="T146" s="116">
        <v>90</v>
      </c>
      <c r="U146" s="116">
        <v>12.3</v>
      </c>
      <c r="V146" s="116">
        <v>255</v>
      </c>
      <c r="W146" s="116">
        <v>28.1</v>
      </c>
      <c r="X146" s="116">
        <v>239</v>
      </c>
      <c r="Y146" s="116">
        <v>22.97</v>
      </c>
      <c r="Z146" s="116">
        <v>149</v>
      </c>
      <c r="AA146" s="116">
        <v>16.149999999999999</v>
      </c>
      <c r="AB146" s="116">
        <v>119</v>
      </c>
      <c r="AC146" s="116">
        <v>12.4</v>
      </c>
      <c r="AD146" s="116">
        <v>206</v>
      </c>
      <c r="AE146" s="116">
        <v>20.9</v>
      </c>
      <c r="AF146" s="116">
        <v>129</v>
      </c>
      <c r="AG146" s="116">
        <v>14.61</v>
      </c>
      <c r="AH146" s="116">
        <v>15</v>
      </c>
      <c r="AI146" s="116">
        <v>2.0499999999999998</v>
      </c>
      <c r="AJ146" s="112"/>
      <c r="AK146" s="116">
        <v>0</v>
      </c>
      <c r="AL146" s="112"/>
      <c r="AM146" s="116">
        <v>0.01</v>
      </c>
      <c r="AN146" s="116">
        <v>60</v>
      </c>
      <c r="AO146" s="116">
        <v>5.0999999999999996</v>
      </c>
      <c r="AP146" s="116">
        <v>30</v>
      </c>
      <c r="AQ146" s="116">
        <v>4.0999999999999996</v>
      </c>
      <c r="AR146" s="116">
        <v>15</v>
      </c>
      <c r="AS146" s="116">
        <v>2.04</v>
      </c>
      <c r="AT146" s="116">
        <v>30</v>
      </c>
      <c r="AU146" s="116">
        <v>4.1399999999999997</v>
      </c>
      <c r="AV146" s="116">
        <v>45</v>
      </c>
      <c r="AW146" s="116">
        <v>6.59</v>
      </c>
      <c r="AX146" s="116">
        <v>51</v>
      </c>
      <c r="AY146" s="116">
        <v>7.91</v>
      </c>
      <c r="AZ146" s="116">
        <v>75</v>
      </c>
      <c r="BA146" s="116">
        <v>10.3</v>
      </c>
      <c r="BB146" s="116">
        <v>60</v>
      </c>
      <c r="BC146" s="116">
        <v>8.7899999999999991</v>
      </c>
      <c r="BD146" s="116">
        <v>45</v>
      </c>
      <c r="BE146" s="116">
        <v>6.44</v>
      </c>
      <c r="BF146" s="116">
        <v>30</v>
      </c>
      <c r="BG146" s="116">
        <v>4.59</v>
      </c>
      <c r="BH146" s="116">
        <v>30</v>
      </c>
      <c r="BI146" s="116">
        <v>4.82</v>
      </c>
      <c r="BJ146" s="116">
        <v>60</v>
      </c>
      <c r="BK146" s="116">
        <v>8.5399999999999991</v>
      </c>
      <c r="BL146" s="116">
        <v>16</v>
      </c>
      <c r="BM146" s="116">
        <v>0.4</v>
      </c>
      <c r="BN146" s="116">
        <v>124</v>
      </c>
      <c r="BO146" s="116">
        <v>10.88</v>
      </c>
      <c r="BP146" s="116">
        <v>15</v>
      </c>
      <c r="BQ146" s="116">
        <v>2.08</v>
      </c>
      <c r="BR146" s="116">
        <v>26</v>
      </c>
      <c r="BS146" s="116">
        <v>3.61</v>
      </c>
      <c r="BT146" s="116">
        <v>45</v>
      </c>
      <c r="BU146" s="116">
        <v>5.97</v>
      </c>
      <c r="BV146" s="116">
        <v>74</v>
      </c>
      <c r="BW146" s="116">
        <v>9.6300000000000008</v>
      </c>
      <c r="BX146" s="116">
        <v>252</v>
      </c>
      <c r="BY146" s="116">
        <v>34.93</v>
      </c>
      <c r="BZ146" s="116">
        <v>76</v>
      </c>
      <c r="CA146" s="116">
        <v>11.43</v>
      </c>
      <c r="CB146" s="116">
        <v>26</v>
      </c>
      <c r="CC146" s="116">
        <v>2.59</v>
      </c>
    </row>
    <row r="147" spans="1:81" ht="16.5" customHeight="1" x14ac:dyDescent="0.45">
      <c r="A147" s="362">
        <v>143</v>
      </c>
      <c r="B147" s="357" t="s">
        <v>448</v>
      </c>
      <c r="C147" s="357" t="s">
        <v>167</v>
      </c>
      <c r="D147" s="118">
        <v>195</v>
      </c>
      <c r="E147" s="118">
        <v>5.88</v>
      </c>
      <c r="F147" s="118">
        <v>264</v>
      </c>
      <c r="G147" s="118">
        <v>10.49</v>
      </c>
      <c r="H147" s="118">
        <v>611</v>
      </c>
      <c r="I147" s="118">
        <v>18.25</v>
      </c>
      <c r="J147" s="118">
        <v>608</v>
      </c>
      <c r="K147" s="118">
        <v>19.45</v>
      </c>
      <c r="L147" s="118">
        <v>494</v>
      </c>
      <c r="M147" s="118">
        <v>12.57</v>
      </c>
      <c r="N147" s="118">
        <v>492</v>
      </c>
      <c r="O147" s="118">
        <v>12.88</v>
      </c>
      <c r="P147" s="118">
        <v>408</v>
      </c>
      <c r="Q147" s="118">
        <v>13.32</v>
      </c>
      <c r="R147" s="118">
        <v>547</v>
      </c>
      <c r="S147" s="118">
        <v>16.059999999999999</v>
      </c>
      <c r="T147" s="118">
        <v>579</v>
      </c>
      <c r="U147" s="118">
        <v>15.92</v>
      </c>
      <c r="V147" s="118">
        <v>818</v>
      </c>
      <c r="W147" s="118">
        <v>27.26</v>
      </c>
      <c r="X147" s="118">
        <v>598</v>
      </c>
      <c r="Y147" s="118">
        <v>21.78</v>
      </c>
      <c r="Z147" s="118">
        <v>723</v>
      </c>
      <c r="AA147" s="118">
        <v>25.48</v>
      </c>
      <c r="AB147" s="118">
        <v>399</v>
      </c>
      <c r="AC147" s="118">
        <v>17.77</v>
      </c>
      <c r="AD147" s="118">
        <v>689</v>
      </c>
      <c r="AE147" s="118">
        <v>16.91</v>
      </c>
      <c r="AF147" s="118">
        <v>639</v>
      </c>
      <c r="AG147" s="118">
        <v>20.21</v>
      </c>
      <c r="AH147" s="118">
        <v>735</v>
      </c>
      <c r="AI147" s="118">
        <v>18.54</v>
      </c>
      <c r="AJ147" s="118">
        <v>876</v>
      </c>
      <c r="AK147" s="118">
        <v>22.56</v>
      </c>
      <c r="AL147" s="118">
        <v>660</v>
      </c>
      <c r="AM147" s="118">
        <v>19.07</v>
      </c>
      <c r="AN147" s="118">
        <v>547</v>
      </c>
      <c r="AO147" s="118">
        <v>12.37</v>
      </c>
      <c r="AP147" s="117">
        <v>1637</v>
      </c>
      <c r="AQ147" s="118">
        <v>32.799999999999997</v>
      </c>
      <c r="AR147" s="117">
        <v>1380</v>
      </c>
      <c r="AS147" s="118">
        <v>30.01</v>
      </c>
      <c r="AT147" s="117">
        <v>1406</v>
      </c>
      <c r="AU147" s="118">
        <v>34.1</v>
      </c>
      <c r="AV147" s="117">
        <v>1290</v>
      </c>
      <c r="AW147" s="118">
        <v>36.799999999999997</v>
      </c>
      <c r="AX147" s="118">
        <v>801</v>
      </c>
      <c r="AY147" s="118">
        <v>23.81</v>
      </c>
      <c r="AZ147" s="118">
        <v>761</v>
      </c>
      <c r="BA147" s="118">
        <v>21.19</v>
      </c>
      <c r="BB147" s="117">
        <v>1441</v>
      </c>
      <c r="BC147" s="118">
        <v>32.08</v>
      </c>
      <c r="BD147" s="117">
        <v>1425</v>
      </c>
      <c r="BE147" s="118">
        <v>36.520000000000003</v>
      </c>
      <c r="BF147" s="117">
        <v>1338</v>
      </c>
      <c r="BG147" s="118">
        <v>30.96</v>
      </c>
      <c r="BH147" s="117">
        <v>1612</v>
      </c>
      <c r="BI147" s="118">
        <v>34.799999999999997</v>
      </c>
      <c r="BJ147" s="117">
        <v>1068</v>
      </c>
      <c r="BK147" s="118">
        <v>35.17</v>
      </c>
      <c r="BL147" s="118">
        <v>580</v>
      </c>
      <c r="BM147" s="118">
        <v>17.559999999999999</v>
      </c>
      <c r="BN147" s="117">
        <v>1067</v>
      </c>
      <c r="BO147" s="118">
        <v>38</v>
      </c>
      <c r="BP147" s="118">
        <v>812</v>
      </c>
      <c r="BQ147" s="118">
        <v>20.48</v>
      </c>
      <c r="BR147" s="118">
        <v>645</v>
      </c>
      <c r="BS147" s="118">
        <v>20.72</v>
      </c>
      <c r="BT147" s="118">
        <v>488</v>
      </c>
      <c r="BU147" s="118">
        <v>16.78</v>
      </c>
      <c r="BV147" s="118">
        <v>806</v>
      </c>
      <c r="BW147" s="118">
        <v>24.48</v>
      </c>
      <c r="BX147" s="118">
        <v>646</v>
      </c>
      <c r="BY147" s="118">
        <v>19.66</v>
      </c>
      <c r="BZ147" s="118">
        <v>726</v>
      </c>
      <c r="CA147" s="118">
        <v>19.59</v>
      </c>
      <c r="CB147" s="118">
        <v>728</v>
      </c>
      <c r="CC147" s="118">
        <v>18.59</v>
      </c>
    </row>
    <row r="148" spans="1:81" ht="16.5" customHeight="1" x14ac:dyDescent="0.45">
      <c r="A148" s="363">
        <v>144</v>
      </c>
      <c r="B148" s="358" t="s">
        <v>449</v>
      </c>
      <c r="C148" s="112"/>
      <c r="D148" s="112"/>
      <c r="E148" s="116">
        <v>315.94</v>
      </c>
      <c r="F148" s="112"/>
      <c r="G148" s="116">
        <v>309.02999999999997</v>
      </c>
      <c r="H148" s="112"/>
      <c r="I148" s="116">
        <v>346.53</v>
      </c>
      <c r="J148" s="112"/>
      <c r="K148" s="116">
        <v>321.99</v>
      </c>
      <c r="L148" s="112"/>
      <c r="M148" s="116">
        <v>334.88</v>
      </c>
      <c r="N148" s="112"/>
      <c r="O148" s="116">
        <v>316.97000000000003</v>
      </c>
      <c r="P148" s="112"/>
      <c r="Q148" s="116">
        <v>308.99</v>
      </c>
      <c r="R148" s="112"/>
      <c r="S148" s="116">
        <v>313.14999999999998</v>
      </c>
      <c r="T148" s="112"/>
      <c r="U148" s="116">
        <v>414.55</v>
      </c>
      <c r="V148" s="112"/>
      <c r="W148" s="116">
        <v>327.12</v>
      </c>
      <c r="X148" s="112"/>
      <c r="Y148" s="116">
        <v>386.88</v>
      </c>
      <c r="Z148" s="112"/>
      <c r="AA148" s="116">
        <v>392.22</v>
      </c>
      <c r="AB148" s="112"/>
      <c r="AC148" s="116">
        <v>463.29</v>
      </c>
      <c r="AD148" s="112"/>
      <c r="AE148" s="116">
        <v>471.11</v>
      </c>
      <c r="AF148" s="112"/>
      <c r="AG148" s="116">
        <v>500.54</v>
      </c>
      <c r="AH148" s="112"/>
      <c r="AI148" s="116">
        <v>425.37</v>
      </c>
      <c r="AJ148" s="112"/>
      <c r="AK148" s="116">
        <v>409.43</v>
      </c>
      <c r="AL148" s="112"/>
      <c r="AM148" s="116">
        <v>371.87</v>
      </c>
      <c r="AN148" s="112"/>
      <c r="AO148" s="116">
        <v>383.21</v>
      </c>
      <c r="AP148" s="112"/>
      <c r="AQ148" s="116">
        <v>402.16</v>
      </c>
      <c r="AR148" s="112"/>
      <c r="AS148" s="116">
        <v>448</v>
      </c>
      <c r="AT148" s="112"/>
      <c r="AU148" s="116">
        <v>476.42</v>
      </c>
      <c r="AV148" s="112"/>
      <c r="AW148" s="116">
        <v>506.9</v>
      </c>
      <c r="AX148" s="112"/>
      <c r="AY148" s="116">
        <v>443.59</v>
      </c>
      <c r="AZ148" s="112"/>
      <c r="BA148" s="116">
        <v>352.59</v>
      </c>
      <c r="BB148" s="112"/>
      <c r="BC148" s="116">
        <v>393.52</v>
      </c>
      <c r="BD148" s="112"/>
      <c r="BE148" s="116">
        <v>418.42</v>
      </c>
      <c r="BF148" s="112"/>
      <c r="BG148" s="116">
        <v>376.62</v>
      </c>
      <c r="BH148" s="112"/>
      <c r="BI148" s="116">
        <v>518.51</v>
      </c>
      <c r="BJ148" s="112"/>
      <c r="BK148" s="116">
        <v>415.28</v>
      </c>
      <c r="BL148" s="112"/>
      <c r="BM148" s="116">
        <v>313.2</v>
      </c>
      <c r="BN148" s="112"/>
      <c r="BO148" s="116">
        <v>451.52</v>
      </c>
      <c r="BP148" s="112"/>
      <c r="BQ148" s="116">
        <v>434.69</v>
      </c>
      <c r="BR148" s="112"/>
      <c r="BS148" s="116">
        <v>351.93</v>
      </c>
      <c r="BT148" s="112"/>
      <c r="BU148" s="116">
        <v>434.94</v>
      </c>
      <c r="BV148" s="112"/>
      <c r="BW148" s="116">
        <v>388.69</v>
      </c>
      <c r="BX148" s="112"/>
      <c r="BY148" s="116">
        <v>405.91</v>
      </c>
      <c r="BZ148" s="112"/>
      <c r="CA148" s="116">
        <v>422.89</v>
      </c>
      <c r="CB148" s="112"/>
      <c r="CC148" s="116">
        <v>479.08</v>
      </c>
    </row>
    <row r="149" spans="1:81" ht="16.5" customHeight="1" x14ac:dyDescent="0.45">
      <c r="A149" s="362">
        <v>145</v>
      </c>
      <c r="B149" s="357" t="s">
        <v>450</v>
      </c>
      <c r="C149" s="111"/>
      <c r="D149" s="111"/>
      <c r="E149" s="113">
        <v>5078.34</v>
      </c>
      <c r="F149" s="111"/>
      <c r="G149" s="113">
        <v>3796.04</v>
      </c>
      <c r="H149" s="111"/>
      <c r="I149" s="113">
        <v>4640</v>
      </c>
      <c r="J149" s="111"/>
      <c r="K149" s="113">
        <v>4241.04</v>
      </c>
      <c r="L149" s="111"/>
      <c r="M149" s="113">
        <v>4719.1400000000003</v>
      </c>
      <c r="N149" s="111"/>
      <c r="O149" s="113">
        <v>4822.3900000000003</v>
      </c>
      <c r="P149" s="111"/>
      <c r="Q149" s="113">
        <v>4634.21</v>
      </c>
      <c r="R149" s="111"/>
      <c r="S149" s="113">
        <v>4651.3500000000004</v>
      </c>
      <c r="T149" s="111"/>
      <c r="U149" s="113">
        <v>5236.09</v>
      </c>
      <c r="V149" s="111"/>
      <c r="W149" s="113">
        <v>5812.2</v>
      </c>
      <c r="X149" s="111"/>
      <c r="Y149" s="113">
        <v>5624.17</v>
      </c>
      <c r="Z149" s="111"/>
      <c r="AA149" s="113">
        <v>5952.47</v>
      </c>
      <c r="AB149" s="111"/>
      <c r="AC149" s="113">
        <v>4936.29</v>
      </c>
      <c r="AD149" s="111"/>
      <c r="AE149" s="113">
        <v>4713.78</v>
      </c>
      <c r="AF149" s="111"/>
      <c r="AG149" s="113">
        <v>5681.17</v>
      </c>
      <c r="AH149" s="111"/>
      <c r="AI149" s="113">
        <v>5029.88</v>
      </c>
      <c r="AJ149" s="111"/>
      <c r="AK149" s="113">
        <v>6208.35</v>
      </c>
      <c r="AL149" s="111"/>
      <c r="AM149" s="113">
        <v>6237.4</v>
      </c>
      <c r="AN149" s="111"/>
      <c r="AO149" s="113">
        <v>5819.18</v>
      </c>
      <c r="AP149" s="111"/>
      <c r="AQ149" s="113">
        <v>5544.53</v>
      </c>
      <c r="AR149" s="111"/>
      <c r="AS149" s="113">
        <v>6632.67</v>
      </c>
      <c r="AT149" s="111"/>
      <c r="AU149" s="113">
        <v>6588.4</v>
      </c>
      <c r="AV149" s="111"/>
      <c r="AW149" s="113">
        <v>6984.08</v>
      </c>
      <c r="AX149" s="111"/>
      <c r="AY149" s="113">
        <v>6439.22</v>
      </c>
      <c r="AZ149" s="111"/>
      <c r="BA149" s="113">
        <v>4587.96</v>
      </c>
      <c r="BB149" s="111"/>
      <c r="BC149" s="113">
        <v>4976.7700000000004</v>
      </c>
      <c r="BD149" s="111"/>
      <c r="BE149" s="113">
        <v>6014.49</v>
      </c>
      <c r="BF149" s="111"/>
      <c r="BG149" s="113">
        <v>5167.71</v>
      </c>
      <c r="BH149" s="111"/>
      <c r="BI149" s="113">
        <v>6742.24</v>
      </c>
      <c r="BJ149" s="111"/>
      <c r="BK149" s="113">
        <v>7050.77</v>
      </c>
      <c r="BL149" s="111"/>
      <c r="BM149" s="113">
        <v>6126.94</v>
      </c>
      <c r="BN149" s="111"/>
      <c r="BO149" s="113">
        <v>6699.14</v>
      </c>
      <c r="BP149" s="111"/>
      <c r="BQ149" s="113">
        <v>6552.01</v>
      </c>
      <c r="BR149" s="111"/>
      <c r="BS149" s="113">
        <v>6059.33</v>
      </c>
      <c r="BT149" s="111"/>
      <c r="BU149" s="113">
        <v>6411.85</v>
      </c>
      <c r="BV149" s="111"/>
      <c r="BW149" s="113">
        <v>5613.26</v>
      </c>
      <c r="BX149" s="111"/>
      <c r="BY149" s="113">
        <v>4918.76</v>
      </c>
      <c r="BZ149" s="111"/>
      <c r="CA149" s="113">
        <v>4416.07</v>
      </c>
      <c r="CB149" s="111"/>
      <c r="CC149" s="113">
        <v>5598.94</v>
      </c>
    </row>
    <row r="150" spans="1:81" ht="16.5" customHeight="1" x14ac:dyDescent="0.45">
      <c r="A150" s="363">
        <v>146</v>
      </c>
      <c r="B150" s="358" t="s">
        <v>451</v>
      </c>
      <c r="C150" s="358" t="s">
        <v>167</v>
      </c>
      <c r="D150" s="115">
        <v>6666</v>
      </c>
      <c r="E150" s="114">
        <v>2188.58</v>
      </c>
      <c r="F150" s="115">
        <v>4723</v>
      </c>
      <c r="G150" s="114">
        <v>1411.84</v>
      </c>
      <c r="H150" s="115">
        <v>5377</v>
      </c>
      <c r="I150" s="114">
        <v>1646.47</v>
      </c>
      <c r="J150" s="115">
        <v>4752</v>
      </c>
      <c r="K150" s="114">
        <v>1404.47</v>
      </c>
      <c r="L150" s="115">
        <v>6571</v>
      </c>
      <c r="M150" s="114">
        <v>1884.69</v>
      </c>
      <c r="N150" s="115">
        <v>6298</v>
      </c>
      <c r="O150" s="114">
        <v>1868.36</v>
      </c>
      <c r="P150" s="115">
        <v>6229</v>
      </c>
      <c r="Q150" s="114">
        <v>1903.47</v>
      </c>
      <c r="R150" s="115">
        <v>6372</v>
      </c>
      <c r="S150" s="114">
        <v>1943.39</v>
      </c>
      <c r="T150" s="115">
        <v>7831</v>
      </c>
      <c r="U150" s="114">
        <v>2410.5500000000002</v>
      </c>
      <c r="V150" s="115">
        <v>9573</v>
      </c>
      <c r="W150" s="114">
        <v>2868.07</v>
      </c>
      <c r="X150" s="115">
        <v>9800</v>
      </c>
      <c r="Y150" s="114">
        <v>2826.51</v>
      </c>
      <c r="Z150" s="115">
        <v>10214</v>
      </c>
      <c r="AA150" s="114">
        <v>3011.98</v>
      </c>
      <c r="AB150" s="115">
        <v>8256</v>
      </c>
      <c r="AC150" s="114">
        <v>2360.65</v>
      </c>
      <c r="AD150" s="115">
        <v>7303</v>
      </c>
      <c r="AE150" s="114">
        <v>2155.5</v>
      </c>
      <c r="AF150" s="115">
        <v>9330</v>
      </c>
      <c r="AG150" s="114">
        <v>2714.02</v>
      </c>
      <c r="AH150" s="115">
        <v>8545</v>
      </c>
      <c r="AI150" s="114">
        <v>2416.9299999999998</v>
      </c>
      <c r="AJ150" s="115">
        <v>12403</v>
      </c>
      <c r="AK150" s="114">
        <v>3458.13</v>
      </c>
      <c r="AL150" s="115">
        <v>11957</v>
      </c>
      <c r="AM150" s="114">
        <v>3457.36</v>
      </c>
      <c r="AN150" s="115">
        <v>10439</v>
      </c>
      <c r="AO150" s="114">
        <v>3148.34</v>
      </c>
      <c r="AP150" s="115">
        <v>9309</v>
      </c>
      <c r="AQ150" s="114">
        <v>2941.12</v>
      </c>
      <c r="AR150" s="115">
        <v>11374</v>
      </c>
      <c r="AS150" s="114">
        <v>3592.97</v>
      </c>
      <c r="AT150" s="115">
        <v>11284</v>
      </c>
      <c r="AU150" s="114">
        <v>3536.44</v>
      </c>
      <c r="AV150" s="115">
        <v>12931</v>
      </c>
      <c r="AW150" s="114">
        <v>3842.91</v>
      </c>
      <c r="AX150" s="115">
        <v>10847</v>
      </c>
      <c r="AY150" s="114">
        <v>3262.79</v>
      </c>
      <c r="AZ150" s="115">
        <v>7084</v>
      </c>
      <c r="BA150" s="114">
        <v>2089.27</v>
      </c>
      <c r="BB150" s="115">
        <v>6888</v>
      </c>
      <c r="BC150" s="114">
        <v>2059.0500000000002</v>
      </c>
      <c r="BD150" s="115">
        <v>8750</v>
      </c>
      <c r="BE150" s="114">
        <v>2620.4899999999998</v>
      </c>
      <c r="BF150" s="115">
        <v>8862</v>
      </c>
      <c r="BG150" s="114">
        <v>2566.3000000000002</v>
      </c>
      <c r="BH150" s="115">
        <v>12436</v>
      </c>
      <c r="BI150" s="114">
        <v>3581.18</v>
      </c>
      <c r="BJ150" s="115">
        <v>13087</v>
      </c>
      <c r="BK150" s="114">
        <v>3845.04</v>
      </c>
      <c r="BL150" s="115">
        <v>11511</v>
      </c>
      <c r="BM150" s="114">
        <v>3437.89</v>
      </c>
      <c r="BN150" s="115">
        <v>12544</v>
      </c>
      <c r="BO150" s="114">
        <v>3827.01</v>
      </c>
      <c r="BP150" s="115">
        <v>12506</v>
      </c>
      <c r="BQ150" s="114">
        <v>3716.34</v>
      </c>
      <c r="BR150" s="115">
        <v>11960</v>
      </c>
      <c r="BS150" s="114">
        <v>3454.89</v>
      </c>
      <c r="BT150" s="115">
        <v>12413</v>
      </c>
      <c r="BU150" s="114">
        <v>3754.87</v>
      </c>
      <c r="BV150" s="115">
        <v>11180</v>
      </c>
      <c r="BW150" s="114">
        <v>3234.21</v>
      </c>
      <c r="BX150" s="115">
        <v>8505</v>
      </c>
      <c r="BY150" s="114">
        <v>2378.5</v>
      </c>
      <c r="BZ150" s="115">
        <v>7660</v>
      </c>
      <c r="CA150" s="114">
        <v>2102.98</v>
      </c>
      <c r="CB150" s="115">
        <v>8846</v>
      </c>
      <c r="CC150" s="114">
        <v>2518.4299999999998</v>
      </c>
    </row>
    <row r="151" spans="1:81" ht="16.5" customHeight="1" x14ac:dyDescent="0.45">
      <c r="A151" s="362">
        <v>147</v>
      </c>
      <c r="B151" s="357" t="s">
        <v>452</v>
      </c>
      <c r="C151" s="357" t="s">
        <v>167</v>
      </c>
      <c r="D151" s="117">
        <v>5581</v>
      </c>
      <c r="E151" s="113">
        <v>1924.35</v>
      </c>
      <c r="F151" s="117">
        <v>3646</v>
      </c>
      <c r="G151" s="113">
        <v>1187.79</v>
      </c>
      <c r="H151" s="117">
        <v>4456</v>
      </c>
      <c r="I151" s="113">
        <v>1439.61</v>
      </c>
      <c r="J151" s="117">
        <v>3804</v>
      </c>
      <c r="K151" s="113">
        <v>1191.55</v>
      </c>
      <c r="L151" s="117">
        <v>5451</v>
      </c>
      <c r="M151" s="113">
        <v>1667.64</v>
      </c>
      <c r="N151" s="117">
        <v>5461</v>
      </c>
      <c r="O151" s="113">
        <v>1685.92</v>
      </c>
      <c r="P151" s="117">
        <v>5673</v>
      </c>
      <c r="Q151" s="113">
        <v>1748.25</v>
      </c>
      <c r="R151" s="117">
        <v>5752</v>
      </c>
      <c r="S151" s="113">
        <v>1801.81</v>
      </c>
      <c r="T151" s="117">
        <v>7161</v>
      </c>
      <c r="U151" s="113">
        <v>2236.06</v>
      </c>
      <c r="V151" s="117">
        <v>8822</v>
      </c>
      <c r="W151" s="113">
        <v>2673.44</v>
      </c>
      <c r="X151" s="117">
        <v>9055</v>
      </c>
      <c r="Y151" s="113">
        <v>2599.81</v>
      </c>
      <c r="Z151" s="117">
        <v>9295</v>
      </c>
      <c r="AA151" s="113">
        <v>2649.35</v>
      </c>
      <c r="AB151" s="117">
        <v>7295</v>
      </c>
      <c r="AC151" s="113">
        <v>2087.73</v>
      </c>
      <c r="AD151" s="117">
        <v>6194</v>
      </c>
      <c r="AE151" s="113">
        <v>1885.53</v>
      </c>
      <c r="AF151" s="117">
        <v>7978</v>
      </c>
      <c r="AG151" s="113">
        <v>2370.13</v>
      </c>
      <c r="AH151" s="117">
        <v>7478</v>
      </c>
      <c r="AI151" s="113">
        <v>2116.38</v>
      </c>
      <c r="AJ151" s="117">
        <v>11360</v>
      </c>
      <c r="AK151" s="113">
        <v>3123.27</v>
      </c>
      <c r="AL151" s="117">
        <v>11222</v>
      </c>
      <c r="AM151" s="113">
        <v>3291.82</v>
      </c>
      <c r="AN151" s="117">
        <v>9742</v>
      </c>
      <c r="AO151" s="113">
        <v>3004.34</v>
      </c>
      <c r="AP151" s="117">
        <v>8746</v>
      </c>
      <c r="AQ151" s="113">
        <v>2783.62</v>
      </c>
      <c r="AR151" s="117">
        <v>10793</v>
      </c>
      <c r="AS151" s="113">
        <v>3449.9</v>
      </c>
      <c r="AT151" s="117">
        <v>10634</v>
      </c>
      <c r="AU151" s="113">
        <v>3378.43</v>
      </c>
      <c r="AV151" s="117">
        <v>12124</v>
      </c>
      <c r="AW151" s="113">
        <v>3653</v>
      </c>
      <c r="AX151" s="117">
        <v>9784</v>
      </c>
      <c r="AY151" s="113">
        <v>2964.31</v>
      </c>
      <c r="AZ151" s="117">
        <v>5980</v>
      </c>
      <c r="BA151" s="113">
        <v>1809.25</v>
      </c>
      <c r="BB151" s="117">
        <v>6189</v>
      </c>
      <c r="BC151" s="113">
        <v>1880.67</v>
      </c>
      <c r="BD151" s="117">
        <v>7792</v>
      </c>
      <c r="BE151" s="113">
        <v>2380.54</v>
      </c>
      <c r="BF151" s="117">
        <v>7843</v>
      </c>
      <c r="BG151" s="113">
        <v>2322.1799999999998</v>
      </c>
      <c r="BH151" s="117">
        <v>10872</v>
      </c>
      <c r="BI151" s="113">
        <v>3233.79</v>
      </c>
      <c r="BJ151" s="117">
        <v>12068</v>
      </c>
      <c r="BK151" s="113">
        <v>3627.29</v>
      </c>
      <c r="BL151" s="117">
        <v>10676</v>
      </c>
      <c r="BM151" s="113">
        <v>3272.58</v>
      </c>
      <c r="BN151" s="117">
        <v>10980</v>
      </c>
      <c r="BO151" s="113">
        <v>3370.49</v>
      </c>
      <c r="BP151" s="117">
        <v>10574</v>
      </c>
      <c r="BQ151" s="113">
        <v>3146.26</v>
      </c>
      <c r="BR151" s="117">
        <v>9879</v>
      </c>
      <c r="BS151" s="113">
        <v>2853.82</v>
      </c>
      <c r="BT151" s="117">
        <v>9909</v>
      </c>
      <c r="BU151" s="113">
        <v>3035.38</v>
      </c>
      <c r="BV151" s="117">
        <v>8619</v>
      </c>
      <c r="BW151" s="113">
        <v>2536.64</v>
      </c>
      <c r="BX151" s="117">
        <v>6196</v>
      </c>
      <c r="BY151" s="113">
        <v>1761.99</v>
      </c>
      <c r="BZ151" s="117">
        <v>5255</v>
      </c>
      <c r="CA151" s="113">
        <v>1521.73</v>
      </c>
      <c r="CB151" s="117">
        <v>6130</v>
      </c>
      <c r="CC151" s="113">
        <v>1815.24</v>
      </c>
    </row>
    <row r="152" spans="1:81" ht="16.5" customHeight="1" x14ac:dyDescent="0.45">
      <c r="A152" s="363">
        <v>148</v>
      </c>
      <c r="B152" s="358" t="s">
        <v>453</v>
      </c>
      <c r="C152" s="358" t="s">
        <v>167</v>
      </c>
      <c r="D152" s="116">
        <v>647</v>
      </c>
      <c r="E152" s="116">
        <v>224.81</v>
      </c>
      <c r="F152" s="116">
        <v>144</v>
      </c>
      <c r="G152" s="116">
        <v>49.06</v>
      </c>
      <c r="H152" s="116">
        <v>295</v>
      </c>
      <c r="I152" s="116">
        <v>112.58</v>
      </c>
      <c r="J152" s="116">
        <v>209</v>
      </c>
      <c r="K152" s="116">
        <v>72.44</v>
      </c>
      <c r="L152" s="116">
        <v>248</v>
      </c>
      <c r="M152" s="116">
        <v>77.77</v>
      </c>
      <c r="N152" s="116">
        <v>213</v>
      </c>
      <c r="O152" s="116">
        <v>76.430000000000007</v>
      </c>
      <c r="P152" s="116">
        <v>213</v>
      </c>
      <c r="Q152" s="116">
        <v>80.25</v>
      </c>
      <c r="R152" s="116">
        <v>245</v>
      </c>
      <c r="S152" s="116">
        <v>86.51</v>
      </c>
      <c r="T152" s="116">
        <v>497</v>
      </c>
      <c r="U152" s="116">
        <v>219.88</v>
      </c>
      <c r="V152" s="116">
        <v>371</v>
      </c>
      <c r="W152" s="116">
        <v>157.87</v>
      </c>
      <c r="X152" s="116">
        <v>532</v>
      </c>
      <c r="Y152" s="116">
        <v>174.28</v>
      </c>
      <c r="Z152" s="116">
        <v>448</v>
      </c>
      <c r="AA152" s="116">
        <v>145.94</v>
      </c>
      <c r="AB152" s="116">
        <v>594</v>
      </c>
      <c r="AC152" s="116">
        <v>211</v>
      </c>
      <c r="AD152" s="116">
        <v>362</v>
      </c>
      <c r="AE152" s="116">
        <v>129.41</v>
      </c>
      <c r="AF152" s="116">
        <v>424</v>
      </c>
      <c r="AG152" s="116">
        <v>144.28</v>
      </c>
      <c r="AH152" s="116">
        <v>400</v>
      </c>
      <c r="AI152" s="116">
        <v>129.27000000000001</v>
      </c>
      <c r="AJ152" s="116">
        <v>314</v>
      </c>
      <c r="AK152" s="116">
        <v>104.99</v>
      </c>
      <c r="AL152" s="116">
        <v>311</v>
      </c>
      <c r="AM152" s="116">
        <v>109.63</v>
      </c>
      <c r="AN152" s="116">
        <v>193</v>
      </c>
      <c r="AO152" s="116">
        <v>59.19</v>
      </c>
      <c r="AP152" s="116">
        <v>328</v>
      </c>
      <c r="AQ152" s="116">
        <v>111.04</v>
      </c>
      <c r="AR152" s="116">
        <v>478</v>
      </c>
      <c r="AS152" s="116">
        <v>179.44</v>
      </c>
      <c r="AT152" s="116">
        <v>543</v>
      </c>
      <c r="AU152" s="116">
        <v>200.3</v>
      </c>
      <c r="AV152" s="116">
        <v>674</v>
      </c>
      <c r="AW152" s="116">
        <v>233.17</v>
      </c>
      <c r="AX152" s="116">
        <v>504</v>
      </c>
      <c r="AY152" s="116">
        <v>166.62</v>
      </c>
      <c r="AZ152" s="116">
        <v>223</v>
      </c>
      <c r="BA152" s="116">
        <v>83.79</v>
      </c>
      <c r="BB152" s="116">
        <v>258</v>
      </c>
      <c r="BC152" s="116">
        <v>83.56</v>
      </c>
      <c r="BD152" s="116">
        <v>337</v>
      </c>
      <c r="BE152" s="116">
        <v>120.97</v>
      </c>
      <c r="BF152" s="116">
        <v>286</v>
      </c>
      <c r="BG152" s="116">
        <v>104.9</v>
      </c>
      <c r="BH152" s="116">
        <v>300</v>
      </c>
      <c r="BI152" s="116">
        <v>100.42</v>
      </c>
      <c r="BJ152" s="116">
        <v>173</v>
      </c>
      <c r="BK152" s="116">
        <v>47.11</v>
      </c>
      <c r="BL152" s="116">
        <v>302</v>
      </c>
      <c r="BM152" s="116">
        <v>113.06</v>
      </c>
      <c r="BN152" s="116">
        <v>275</v>
      </c>
      <c r="BO152" s="116">
        <v>69.16</v>
      </c>
      <c r="BP152" s="116">
        <v>236</v>
      </c>
      <c r="BQ152" s="116">
        <v>72.56</v>
      </c>
      <c r="BR152" s="116">
        <v>350</v>
      </c>
      <c r="BS152" s="116">
        <v>92.21</v>
      </c>
      <c r="BT152" s="116">
        <v>285</v>
      </c>
      <c r="BU152" s="116">
        <v>76.900000000000006</v>
      </c>
      <c r="BV152" s="116">
        <v>207</v>
      </c>
      <c r="BW152" s="116">
        <v>50.17</v>
      </c>
      <c r="BX152" s="116">
        <v>162</v>
      </c>
      <c r="BY152" s="116">
        <v>57.74</v>
      </c>
      <c r="BZ152" s="116">
        <v>197</v>
      </c>
      <c r="CA152" s="116">
        <v>62.7</v>
      </c>
      <c r="CB152" s="116">
        <v>163</v>
      </c>
      <c r="CC152" s="116">
        <v>41.84</v>
      </c>
    </row>
    <row r="153" spans="1:81" ht="16.5" customHeight="1" x14ac:dyDescent="0.45">
      <c r="A153" s="362">
        <v>149</v>
      </c>
      <c r="B153" s="357" t="s">
        <v>454</v>
      </c>
      <c r="C153" s="357" t="s">
        <v>167</v>
      </c>
      <c r="D153" s="118">
        <v>90</v>
      </c>
      <c r="E153" s="118">
        <v>24.12</v>
      </c>
      <c r="F153" s="118">
        <v>72</v>
      </c>
      <c r="G153" s="118">
        <v>7.91</v>
      </c>
      <c r="H153" s="118">
        <v>151</v>
      </c>
      <c r="I153" s="118">
        <v>21.46</v>
      </c>
      <c r="J153" s="118">
        <v>143</v>
      </c>
      <c r="K153" s="118">
        <v>26.75</v>
      </c>
      <c r="L153" s="118">
        <v>78</v>
      </c>
      <c r="M153" s="118">
        <v>18.91</v>
      </c>
      <c r="N153" s="118">
        <v>131</v>
      </c>
      <c r="O153" s="118">
        <v>30.75</v>
      </c>
      <c r="P153" s="118">
        <v>84</v>
      </c>
      <c r="Q153" s="118">
        <v>16.190000000000001</v>
      </c>
      <c r="R153" s="118">
        <v>156</v>
      </c>
      <c r="S153" s="118">
        <v>49.49</v>
      </c>
      <c r="T153" s="118">
        <v>157</v>
      </c>
      <c r="U153" s="118">
        <v>28.23</v>
      </c>
      <c r="V153" s="118">
        <v>158</v>
      </c>
      <c r="W153" s="118">
        <v>50.52</v>
      </c>
      <c r="X153" s="118">
        <v>209</v>
      </c>
      <c r="Y153" s="118">
        <v>54.26</v>
      </c>
      <c r="Z153" s="118">
        <v>127</v>
      </c>
      <c r="AA153" s="118">
        <v>33.520000000000003</v>
      </c>
      <c r="AB153" s="118">
        <v>152</v>
      </c>
      <c r="AC153" s="118">
        <v>48.11</v>
      </c>
      <c r="AD153" s="118">
        <v>45</v>
      </c>
      <c r="AE153" s="118">
        <v>8.5</v>
      </c>
      <c r="AF153" s="118">
        <v>81</v>
      </c>
      <c r="AG153" s="118">
        <v>15.84</v>
      </c>
      <c r="AH153" s="118">
        <v>189</v>
      </c>
      <c r="AI153" s="118">
        <v>43.71</v>
      </c>
      <c r="AJ153" s="118">
        <v>148</v>
      </c>
      <c r="AK153" s="118">
        <v>34.950000000000003</v>
      </c>
      <c r="AL153" s="118">
        <v>41</v>
      </c>
      <c r="AM153" s="118">
        <v>9.67</v>
      </c>
      <c r="AN153" s="118">
        <v>58</v>
      </c>
      <c r="AO153" s="118">
        <v>12.88</v>
      </c>
      <c r="AP153" s="118">
        <v>91</v>
      </c>
      <c r="AQ153" s="118">
        <v>22.13</v>
      </c>
      <c r="AR153" s="118">
        <v>208</v>
      </c>
      <c r="AS153" s="118">
        <v>60.26</v>
      </c>
      <c r="AT153" s="118">
        <v>140</v>
      </c>
      <c r="AU153" s="118">
        <v>45.22</v>
      </c>
      <c r="AV153" s="118">
        <v>332</v>
      </c>
      <c r="AW153" s="118">
        <v>103.3</v>
      </c>
      <c r="AX153" s="118">
        <v>250</v>
      </c>
      <c r="AY153" s="118">
        <v>83.67</v>
      </c>
      <c r="AZ153" s="118">
        <v>134</v>
      </c>
      <c r="BA153" s="118">
        <v>46.87</v>
      </c>
      <c r="BB153" s="118">
        <v>209</v>
      </c>
      <c r="BC153" s="118">
        <v>68.98</v>
      </c>
      <c r="BD153" s="118">
        <v>249</v>
      </c>
      <c r="BE153" s="118">
        <v>78.510000000000005</v>
      </c>
      <c r="BF153" s="118">
        <v>122</v>
      </c>
      <c r="BG153" s="118">
        <v>35.54</v>
      </c>
      <c r="BH153" s="118">
        <v>154</v>
      </c>
      <c r="BI153" s="118">
        <v>39.43</v>
      </c>
      <c r="BJ153" s="118">
        <v>166</v>
      </c>
      <c r="BK153" s="118">
        <v>37.520000000000003</v>
      </c>
      <c r="BL153" s="118">
        <v>145</v>
      </c>
      <c r="BM153" s="118">
        <v>23.96</v>
      </c>
      <c r="BN153" s="118">
        <v>154</v>
      </c>
      <c r="BO153" s="118">
        <v>22.21</v>
      </c>
      <c r="BP153" s="118">
        <v>165</v>
      </c>
      <c r="BQ153" s="118">
        <v>25.55</v>
      </c>
      <c r="BR153" s="118">
        <v>188</v>
      </c>
      <c r="BS153" s="118">
        <v>32.08</v>
      </c>
      <c r="BT153" s="118">
        <v>121</v>
      </c>
      <c r="BU153" s="118">
        <v>21.84</v>
      </c>
      <c r="BV153" s="118">
        <v>177</v>
      </c>
      <c r="BW153" s="118">
        <v>30.74</v>
      </c>
      <c r="BX153" s="118">
        <v>160</v>
      </c>
      <c r="BY153" s="118">
        <v>25.84</v>
      </c>
      <c r="BZ153" s="118">
        <v>193</v>
      </c>
      <c r="CA153" s="118">
        <v>31.27</v>
      </c>
      <c r="CB153" s="118">
        <v>276</v>
      </c>
      <c r="CC153" s="118">
        <v>31.61</v>
      </c>
    </row>
    <row r="154" spans="1:81" ht="16.5" customHeight="1" x14ac:dyDescent="0.45">
      <c r="A154" s="363">
        <v>150</v>
      </c>
      <c r="B154" s="358" t="s">
        <v>932</v>
      </c>
      <c r="C154" s="358" t="s">
        <v>167</v>
      </c>
      <c r="D154" s="115">
        <v>4844</v>
      </c>
      <c r="E154" s="114">
        <v>1675.42</v>
      </c>
      <c r="F154" s="115">
        <v>3430</v>
      </c>
      <c r="G154" s="114">
        <v>1130.82</v>
      </c>
      <c r="H154" s="115">
        <v>4010</v>
      </c>
      <c r="I154" s="114">
        <v>1305.56</v>
      </c>
      <c r="J154" s="115">
        <v>3452</v>
      </c>
      <c r="K154" s="114">
        <v>1092.3599999999999</v>
      </c>
      <c r="L154" s="115">
        <v>5125</v>
      </c>
      <c r="M154" s="114">
        <v>1570.96</v>
      </c>
      <c r="N154" s="115">
        <v>5117</v>
      </c>
      <c r="O154" s="114">
        <v>1578.74</v>
      </c>
      <c r="P154" s="115">
        <v>5376</v>
      </c>
      <c r="Q154" s="114">
        <v>1651.82</v>
      </c>
      <c r="R154" s="115">
        <v>5352</v>
      </c>
      <c r="S154" s="114">
        <v>1665.8</v>
      </c>
      <c r="T154" s="115">
        <v>6507</v>
      </c>
      <c r="U154" s="114">
        <v>1987.95</v>
      </c>
      <c r="V154" s="115">
        <v>8293</v>
      </c>
      <c r="W154" s="114">
        <v>2465.04</v>
      </c>
      <c r="X154" s="115">
        <v>8313</v>
      </c>
      <c r="Y154" s="114">
        <v>2371.2800000000002</v>
      </c>
      <c r="Z154" s="115">
        <v>8720</v>
      </c>
      <c r="AA154" s="114">
        <v>2469.9</v>
      </c>
      <c r="AB154" s="115">
        <v>6549</v>
      </c>
      <c r="AC154" s="114">
        <v>1828.62</v>
      </c>
      <c r="AD154" s="115">
        <v>5787</v>
      </c>
      <c r="AE154" s="114">
        <v>1747.62</v>
      </c>
      <c r="AF154" s="115">
        <v>7473</v>
      </c>
      <c r="AG154" s="114">
        <v>2210.0100000000002</v>
      </c>
      <c r="AH154" s="115">
        <v>6889</v>
      </c>
      <c r="AI154" s="114">
        <v>1943.4</v>
      </c>
      <c r="AJ154" s="115">
        <v>10898</v>
      </c>
      <c r="AK154" s="114">
        <v>2983.33</v>
      </c>
      <c r="AL154" s="115">
        <v>10871</v>
      </c>
      <c r="AM154" s="114">
        <v>3172.52</v>
      </c>
      <c r="AN154" s="115">
        <v>9492</v>
      </c>
      <c r="AO154" s="114">
        <v>2932.26</v>
      </c>
      <c r="AP154" s="115">
        <v>8327</v>
      </c>
      <c r="AQ154" s="114">
        <v>2650.44</v>
      </c>
      <c r="AR154" s="115">
        <v>10107</v>
      </c>
      <c r="AS154" s="114">
        <v>3210.2</v>
      </c>
      <c r="AT154" s="115">
        <v>9952</v>
      </c>
      <c r="AU154" s="114">
        <v>3132.91</v>
      </c>
      <c r="AV154" s="115">
        <v>11118</v>
      </c>
      <c r="AW154" s="114">
        <v>3316.53</v>
      </c>
      <c r="AX154" s="115">
        <v>9030</v>
      </c>
      <c r="AY154" s="114">
        <v>2714.02</v>
      </c>
      <c r="AZ154" s="115">
        <v>5623</v>
      </c>
      <c r="BA154" s="114">
        <v>1678.6</v>
      </c>
      <c r="BB154" s="115">
        <v>5722</v>
      </c>
      <c r="BC154" s="114">
        <v>1728.13</v>
      </c>
      <c r="BD154" s="115">
        <v>7206</v>
      </c>
      <c r="BE154" s="114">
        <v>2181.06</v>
      </c>
      <c r="BF154" s="115">
        <v>7434</v>
      </c>
      <c r="BG154" s="114">
        <v>2181.7399999999998</v>
      </c>
      <c r="BH154" s="115">
        <v>10418</v>
      </c>
      <c r="BI154" s="114">
        <v>3093.95</v>
      </c>
      <c r="BJ154" s="115">
        <v>11729</v>
      </c>
      <c r="BK154" s="114">
        <v>3542.66</v>
      </c>
      <c r="BL154" s="115">
        <v>10229</v>
      </c>
      <c r="BM154" s="114">
        <v>3135.56</v>
      </c>
      <c r="BN154" s="115">
        <v>10550</v>
      </c>
      <c r="BO154" s="114">
        <v>3279.11</v>
      </c>
      <c r="BP154" s="115">
        <v>10173</v>
      </c>
      <c r="BQ154" s="114">
        <v>3048.15</v>
      </c>
      <c r="BR154" s="115">
        <v>9341</v>
      </c>
      <c r="BS154" s="114">
        <v>2729.54</v>
      </c>
      <c r="BT154" s="115">
        <v>9502</v>
      </c>
      <c r="BU154" s="114">
        <v>2936.64</v>
      </c>
      <c r="BV154" s="115">
        <v>8235</v>
      </c>
      <c r="BW154" s="114">
        <v>2455.73</v>
      </c>
      <c r="BX154" s="115">
        <v>5875</v>
      </c>
      <c r="BY154" s="114">
        <v>1678.42</v>
      </c>
      <c r="BZ154" s="115">
        <v>4865</v>
      </c>
      <c r="CA154" s="114">
        <v>1427.76</v>
      </c>
      <c r="CB154" s="115">
        <v>5691</v>
      </c>
      <c r="CC154" s="114">
        <v>1741.79</v>
      </c>
    </row>
    <row r="155" spans="1:81" ht="16.5" customHeight="1" x14ac:dyDescent="0.45">
      <c r="A155" s="362">
        <v>151</v>
      </c>
      <c r="B155" s="357" t="s">
        <v>933</v>
      </c>
      <c r="C155" s="357" t="s">
        <v>167</v>
      </c>
      <c r="D155" s="118">
        <v>78</v>
      </c>
      <c r="E155" s="118">
        <v>57.87</v>
      </c>
      <c r="F155" s="118">
        <v>19</v>
      </c>
      <c r="G155" s="118">
        <v>13.42</v>
      </c>
      <c r="H155" s="118">
        <v>56</v>
      </c>
      <c r="I155" s="118">
        <v>26.75</v>
      </c>
      <c r="J155" s="118">
        <v>56</v>
      </c>
      <c r="K155" s="118">
        <v>38.54</v>
      </c>
      <c r="L155" s="118">
        <v>36</v>
      </c>
      <c r="M155" s="118">
        <v>21.39</v>
      </c>
      <c r="N155" s="118">
        <v>43</v>
      </c>
      <c r="O155" s="118">
        <v>32.340000000000003</v>
      </c>
      <c r="P155" s="118">
        <v>34</v>
      </c>
      <c r="Q155" s="118">
        <v>26.46</v>
      </c>
      <c r="R155" s="118">
        <v>26</v>
      </c>
      <c r="S155" s="118">
        <v>17.059999999999999</v>
      </c>
      <c r="T155" s="118">
        <v>33</v>
      </c>
      <c r="U155" s="118">
        <v>24.5</v>
      </c>
      <c r="V155" s="118">
        <v>41</v>
      </c>
      <c r="W155" s="118">
        <v>32.22</v>
      </c>
      <c r="X155" s="118">
        <v>31</v>
      </c>
      <c r="Y155" s="118">
        <v>24.58</v>
      </c>
      <c r="Z155" s="118">
        <v>56</v>
      </c>
      <c r="AA155" s="118">
        <v>43.14</v>
      </c>
      <c r="AB155" s="118">
        <v>60</v>
      </c>
      <c r="AC155" s="118">
        <v>48.12</v>
      </c>
      <c r="AD155" s="118">
        <v>24</v>
      </c>
      <c r="AE155" s="118">
        <v>18.77</v>
      </c>
      <c r="AF155" s="118">
        <v>24</v>
      </c>
      <c r="AG155" s="118">
        <v>16.68</v>
      </c>
      <c r="AH155" s="118">
        <v>29</v>
      </c>
      <c r="AI155" s="118">
        <v>23.26</v>
      </c>
      <c r="AJ155" s="118">
        <v>30</v>
      </c>
      <c r="AK155" s="118">
        <v>23.07</v>
      </c>
      <c r="AL155" s="118">
        <v>34</v>
      </c>
      <c r="AM155" s="118">
        <v>24.9</v>
      </c>
      <c r="AN155" s="118">
        <v>30</v>
      </c>
      <c r="AO155" s="118">
        <v>22.22</v>
      </c>
      <c r="AP155" s="118">
        <v>53</v>
      </c>
      <c r="AQ155" s="118">
        <v>42.68</v>
      </c>
      <c r="AR155" s="118">
        <v>33</v>
      </c>
      <c r="AS155" s="118">
        <v>25.41</v>
      </c>
      <c r="AT155" s="118">
        <v>57</v>
      </c>
      <c r="AU155" s="118">
        <v>42.88</v>
      </c>
      <c r="AV155" s="118">
        <v>43</v>
      </c>
      <c r="AW155" s="118">
        <v>33.18</v>
      </c>
      <c r="AX155" s="118">
        <v>90</v>
      </c>
      <c r="AY155" s="118">
        <v>69.239999999999995</v>
      </c>
      <c r="AZ155" s="111"/>
      <c r="BA155" s="118">
        <v>0.01</v>
      </c>
      <c r="BB155" s="111"/>
      <c r="BC155" s="118">
        <v>0</v>
      </c>
      <c r="BD155" s="111"/>
      <c r="BE155" s="118">
        <v>0.01</v>
      </c>
      <c r="BF155" s="111"/>
      <c r="BG155" s="118">
        <v>0.01</v>
      </c>
      <c r="BH155" s="111"/>
      <c r="BI155" s="118">
        <v>0</v>
      </c>
      <c r="BJ155" s="111"/>
      <c r="BK155" s="118">
        <v>0.01</v>
      </c>
      <c r="BL155" s="111"/>
      <c r="BM155" s="118">
        <v>0</v>
      </c>
      <c r="BN155" s="111"/>
      <c r="BO155" s="118">
        <v>0.01</v>
      </c>
      <c r="BP155" s="111"/>
      <c r="BQ155" s="118">
        <v>0</v>
      </c>
      <c r="BR155" s="111"/>
      <c r="BS155" s="118">
        <v>0</v>
      </c>
      <c r="BT155" s="111"/>
      <c r="BU155" s="118">
        <v>0</v>
      </c>
      <c r="BV155" s="111"/>
      <c r="BW155" s="118">
        <v>0.01</v>
      </c>
      <c r="BX155" s="111"/>
      <c r="BY155" s="111"/>
      <c r="BZ155" s="111"/>
      <c r="CA155" s="118">
        <v>0.01</v>
      </c>
      <c r="CB155" s="111"/>
      <c r="CC155" s="118">
        <v>0</v>
      </c>
    </row>
    <row r="156" spans="1:81" ht="16.5" customHeight="1" x14ac:dyDescent="0.45">
      <c r="A156" s="363">
        <v>152</v>
      </c>
      <c r="B156" s="358" t="s">
        <v>455</v>
      </c>
      <c r="C156" s="358" t="s">
        <v>167</v>
      </c>
      <c r="D156" s="112"/>
      <c r="E156" s="116">
        <v>0</v>
      </c>
      <c r="F156" s="112"/>
      <c r="G156" s="116">
        <v>0.01</v>
      </c>
      <c r="H156" s="112"/>
      <c r="I156" s="116">
        <v>0</v>
      </c>
      <c r="J156" s="112"/>
      <c r="K156" s="116">
        <v>0</v>
      </c>
      <c r="L156" s="112"/>
      <c r="M156" s="116">
        <v>0.02</v>
      </c>
      <c r="N156" s="112"/>
      <c r="O156" s="116">
        <v>0</v>
      </c>
      <c r="P156" s="112"/>
      <c r="Q156" s="116">
        <v>0</v>
      </c>
      <c r="R156" s="112"/>
      <c r="S156" s="116">
        <v>0</v>
      </c>
      <c r="T156" s="112"/>
      <c r="U156" s="116">
        <v>0</v>
      </c>
      <c r="V156" s="112"/>
      <c r="W156" s="116">
        <v>0</v>
      </c>
      <c r="X156" s="112"/>
      <c r="Y156" s="116">
        <v>0</v>
      </c>
      <c r="Z156" s="112"/>
      <c r="AA156" s="116">
        <v>0</v>
      </c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6">
        <v>862</v>
      </c>
      <c r="BO156" s="116">
        <v>268.48</v>
      </c>
      <c r="BP156" s="115">
        <v>1284</v>
      </c>
      <c r="BQ156" s="116">
        <v>401.65</v>
      </c>
      <c r="BR156" s="115">
        <v>1343</v>
      </c>
      <c r="BS156" s="116">
        <v>423.91</v>
      </c>
      <c r="BT156" s="115">
        <v>1560</v>
      </c>
      <c r="BU156" s="116">
        <v>488.4</v>
      </c>
      <c r="BV156" s="115">
        <v>1412</v>
      </c>
      <c r="BW156" s="116">
        <v>415.03</v>
      </c>
      <c r="BX156" s="115">
        <v>1096</v>
      </c>
      <c r="BY156" s="116">
        <v>324.05</v>
      </c>
      <c r="BZ156" s="116">
        <v>797</v>
      </c>
      <c r="CA156" s="116">
        <v>229.11</v>
      </c>
      <c r="CB156" s="115">
        <v>1272</v>
      </c>
      <c r="CC156" s="116">
        <v>362.64</v>
      </c>
    </row>
    <row r="157" spans="1:81" ht="16.5" customHeight="1" x14ac:dyDescent="0.45">
      <c r="A157" s="362">
        <v>153</v>
      </c>
      <c r="B157" s="357" t="s">
        <v>934</v>
      </c>
      <c r="C157" s="357" t="s">
        <v>167</v>
      </c>
      <c r="D157" s="117">
        <v>1007</v>
      </c>
      <c r="E157" s="118">
        <v>206.36</v>
      </c>
      <c r="F157" s="117">
        <v>1057</v>
      </c>
      <c r="G157" s="118">
        <v>210.62</v>
      </c>
      <c r="H157" s="118">
        <v>865</v>
      </c>
      <c r="I157" s="118">
        <v>180.11</v>
      </c>
      <c r="J157" s="118">
        <v>892</v>
      </c>
      <c r="K157" s="118">
        <v>174.38</v>
      </c>
      <c r="L157" s="117">
        <v>1084</v>
      </c>
      <c r="M157" s="118">
        <v>195.64</v>
      </c>
      <c r="N157" s="118">
        <v>794</v>
      </c>
      <c r="O157" s="118">
        <v>150.1</v>
      </c>
      <c r="P157" s="118">
        <v>521</v>
      </c>
      <c r="Q157" s="118">
        <v>128.75</v>
      </c>
      <c r="R157" s="118">
        <v>595</v>
      </c>
      <c r="S157" s="118">
        <v>124.53</v>
      </c>
      <c r="T157" s="118">
        <v>637</v>
      </c>
      <c r="U157" s="118">
        <v>149.97999999999999</v>
      </c>
      <c r="V157" s="118">
        <v>710</v>
      </c>
      <c r="W157" s="118">
        <v>162.41</v>
      </c>
      <c r="X157" s="118">
        <v>714</v>
      </c>
      <c r="Y157" s="118">
        <v>202.12</v>
      </c>
      <c r="Z157" s="118">
        <v>863</v>
      </c>
      <c r="AA157" s="118">
        <v>319.48</v>
      </c>
      <c r="AB157" s="118">
        <v>902</v>
      </c>
      <c r="AC157" s="118">
        <v>224.81</v>
      </c>
      <c r="AD157" s="117">
        <v>1085</v>
      </c>
      <c r="AE157" s="118">
        <v>251.2</v>
      </c>
      <c r="AF157" s="117">
        <v>1329</v>
      </c>
      <c r="AG157" s="118">
        <v>327.20999999999998</v>
      </c>
      <c r="AH157" s="117">
        <v>1038</v>
      </c>
      <c r="AI157" s="118">
        <v>277.29000000000002</v>
      </c>
      <c r="AJ157" s="117">
        <v>1012</v>
      </c>
      <c r="AK157" s="118">
        <v>311.79000000000002</v>
      </c>
      <c r="AL157" s="118">
        <v>701</v>
      </c>
      <c r="AM157" s="118">
        <v>140.65</v>
      </c>
      <c r="AN157" s="118">
        <v>668</v>
      </c>
      <c r="AO157" s="118">
        <v>121.78</v>
      </c>
      <c r="AP157" s="118">
        <v>510</v>
      </c>
      <c r="AQ157" s="118">
        <v>114.83</v>
      </c>
      <c r="AR157" s="118">
        <v>548</v>
      </c>
      <c r="AS157" s="118">
        <v>117.66</v>
      </c>
      <c r="AT157" s="118">
        <v>593</v>
      </c>
      <c r="AU157" s="118">
        <v>115.12</v>
      </c>
      <c r="AV157" s="118">
        <v>765</v>
      </c>
      <c r="AW157" s="118">
        <v>156.74</v>
      </c>
      <c r="AX157" s="118">
        <v>973</v>
      </c>
      <c r="AY157" s="118">
        <v>229.25</v>
      </c>
      <c r="AZ157" s="117">
        <v>1104</v>
      </c>
      <c r="BA157" s="118">
        <v>280.01</v>
      </c>
      <c r="BB157" s="118">
        <v>700</v>
      </c>
      <c r="BC157" s="118">
        <v>178.39</v>
      </c>
      <c r="BD157" s="118">
        <v>958</v>
      </c>
      <c r="BE157" s="118">
        <v>239.95</v>
      </c>
      <c r="BF157" s="117">
        <v>1020</v>
      </c>
      <c r="BG157" s="118">
        <v>244.11</v>
      </c>
      <c r="BH157" s="117">
        <v>1563</v>
      </c>
      <c r="BI157" s="118">
        <v>347.39</v>
      </c>
      <c r="BJ157" s="117">
        <v>1019</v>
      </c>
      <c r="BK157" s="118">
        <v>217.75</v>
      </c>
      <c r="BL157" s="118">
        <v>835</v>
      </c>
      <c r="BM157" s="118">
        <v>165.31</v>
      </c>
      <c r="BN157" s="118">
        <v>702</v>
      </c>
      <c r="BO157" s="118">
        <v>188.04</v>
      </c>
      <c r="BP157" s="118">
        <v>649</v>
      </c>
      <c r="BQ157" s="118">
        <v>168.43</v>
      </c>
      <c r="BR157" s="118">
        <v>738</v>
      </c>
      <c r="BS157" s="118">
        <v>177.16</v>
      </c>
      <c r="BT157" s="118">
        <v>944</v>
      </c>
      <c r="BU157" s="118">
        <v>231.1</v>
      </c>
      <c r="BV157" s="117">
        <v>1150</v>
      </c>
      <c r="BW157" s="118">
        <v>282.52999999999997</v>
      </c>
      <c r="BX157" s="117">
        <v>1212</v>
      </c>
      <c r="BY157" s="118">
        <v>292.45999999999998</v>
      </c>
      <c r="BZ157" s="117">
        <v>1607</v>
      </c>
      <c r="CA157" s="118">
        <v>352.13</v>
      </c>
      <c r="CB157" s="117">
        <v>1444</v>
      </c>
      <c r="CC157" s="118">
        <v>340.55</v>
      </c>
    </row>
    <row r="158" spans="1:81" ht="16.5" customHeight="1" x14ac:dyDescent="0.45">
      <c r="A158" s="363">
        <v>154</v>
      </c>
      <c r="B158" s="358" t="s">
        <v>456</v>
      </c>
      <c r="C158" s="358" t="s">
        <v>167</v>
      </c>
      <c r="D158" s="115">
        <v>4049</v>
      </c>
      <c r="E158" s="116">
        <v>760.76</v>
      </c>
      <c r="F158" s="115">
        <v>4092</v>
      </c>
      <c r="G158" s="116">
        <v>709.5</v>
      </c>
      <c r="H158" s="115">
        <v>5274</v>
      </c>
      <c r="I158" s="116">
        <v>931.58</v>
      </c>
      <c r="J158" s="115">
        <v>5345</v>
      </c>
      <c r="K158" s="116">
        <v>911.55</v>
      </c>
      <c r="L158" s="115">
        <v>4904</v>
      </c>
      <c r="M158" s="116">
        <v>880.92</v>
      </c>
      <c r="N158" s="115">
        <v>5382</v>
      </c>
      <c r="O158" s="116">
        <v>966.12</v>
      </c>
      <c r="P158" s="115">
        <v>4688</v>
      </c>
      <c r="Q158" s="116">
        <v>849.88</v>
      </c>
      <c r="R158" s="115">
        <v>3737</v>
      </c>
      <c r="S158" s="116">
        <v>668.41</v>
      </c>
      <c r="T158" s="115">
        <v>4361</v>
      </c>
      <c r="U158" s="116">
        <v>865.26</v>
      </c>
      <c r="V158" s="115">
        <v>4281</v>
      </c>
      <c r="W158" s="116">
        <v>872.09</v>
      </c>
      <c r="X158" s="115">
        <v>4468</v>
      </c>
      <c r="Y158" s="116">
        <v>842.82</v>
      </c>
      <c r="Z158" s="115">
        <v>5480</v>
      </c>
      <c r="AA158" s="116">
        <v>928.07</v>
      </c>
      <c r="AB158" s="115">
        <v>3750</v>
      </c>
      <c r="AC158" s="116">
        <v>673.68</v>
      </c>
      <c r="AD158" s="115">
        <v>2523</v>
      </c>
      <c r="AE158" s="116">
        <v>576.54999999999995</v>
      </c>
      <c r="AF158" s="115">
        <v>4481</v>
      </c>
      <c r="AG158" s="116">
        <v>898.39</v>
      </c>
      <c r="AH158" s="115">
        <v>4014</v>
      </c>
      <c r="AI158" s="116">
        <v>864.96</v>
      </c>
      <c r="AJ158" s="115">
        <v>4659</v>
      </c>
      <c r="AK158" s="116">
        <v>937.61</v>
      </c>
      <c r="AL158" s="115">
        <v>4237</v>
      </c>
      <c r="AM158" s="116">
        <v>930.14</v>
      </c>
      <c r="AN158" s="115">
        <v>3733</v>
      </c>
      <c r="AO158" s="116">
        <v>825.02</v>
      </c>
      <c r="AP158" s="115">
        <v>3152</v>
      </c>
      <c r="AQ158" s="116">
        <v>685.73</v>
      </c>
      <c r="AR158" s="115">
        <v>3856</v>
      </c>
      <c r="AS158" s="116">
        <v>891.9</v>
      </c>
      <c r="AT158" s="115">
        <v>4216</v>
      </c>
      <c r="AU158" s="116">
        <v>944.87</v>
      </c>
      <c r="AV158" s="115">
        <v>4291</v>
      </c>
      <c r="AW158" s="114">
        <v>1027.28</v>
      </c>
      <c r="AX158" s="115">
        <v>4170</v>
      </c>
      <c r="AY158" s="114">
        <v>1050.94</v>
      </c>
      <c r="AZ158" s="115">
        <v>3334</v>
      </c>
      <c r="BA158" s="116">
        <v>895.01</v>
      </c>
      <c r="BB158" s="115">
        <v>3312</v>
      </c>
      <c r="BC158" s="116">
        <v>874.31</v>
      </c>
      <c r="BD158" s="115">
        <v>5050</v>
      </c>
      <c r="BE158" s="114">
        <v>1319.15</v>
      </c>
      <c r="BF158" s="115">
        <v>3967</v>
      </c>
      <c r="BG158" s="114">
        <v>1017.67</v>
      </c>
      <c r="BH158" s="115">
        <v>4772</v>
      </c>
      <c r="BI158" s="114">
        <v>1218.94</v>
      </c>
      <c r="BJ158" s="115">
        <v>5028</v>
      </c>
      <c r="BK158" s="114">
        <v>1291.33</v>
      </c>
      <c r="BL158" s="115">
        <v>3851</v>
      </c>
      <c r="BM158" s="116">
        <v>950.17</v>
      </c>
      <c r="BN158" s="115">
        <v>3515</v>
      </c>
      <c r="BO158" s="116">
        <v>906.76</v>
      </c>
      <c r="BP158" s="115">
        <v>3556</v>
      </c>
      <c r="BQ158" s="116">
        <v>891.88</v>
      </c>
      <c r="BR158" s="115">
        <v>3540</v>
      </c>
      <c r="BS158" s="116">
        <v>929.69</v>
      </c>
      <c r="BT158" s="115">
        <v>3229</v>
      </c>
      <c r="BU158" s="116">
        <v>877.63</v>
      </c>
      <c r="BV158" s="115">
        <v>3290</v>
      </c>
      <c r="BW158" s="116">
        <v>834.38</v>
      </c>
      <c r="BX158" s="115">
        <v>3687</v>
      </c>
      <c r="BY158" s="116">
        <v>960.9</v>
      </c>
      <c r="BZ158" s="115">
        <v>3975</v>
      </c>
      <c r="CA158" s="116">
        <v>990.9</v>
      </c>
      <c r="CB158" s="115">
        <v>3859</v>
      </c>
      <c r="CC158" s="116">
        <v>969.75</v>
      </c>
    </row>
    <row r="159" spans="1:81" ht="16.5" customHeight="1" x14ac:dyDescent="0.45">
      <c r="A159" s="362">
        <v>155</v>
      </c>
      <c r="B159" s="357" t="s">
        <v>935</v>
      </c>
      <c r="C159" s="357" t="s">
        <v>167</v>
      </c>
      <c r="D159" s="117">
        <v>3957</v>
      </c>
      <c r="E159" s="118">
        <v>719.11</v>
      </c>
      <c r="F159" s="117">
        <v>4069</v>
      </c>
      <c r="G159" s="118">
        <v>701.16</v>
      </c>
      <c r="H159" s="117">
        <v>5209</v>
      </c>
      <c r="I159" s="118">
        <v>911.28</v>
      </c>
      <c r="J159" s="117">
        <v>5255</v>
      </c>
      <c r="K159" s="118">
        <v>882.97</v>
      </c>
      <c r="L159" s="117">
        <v>4834</v>
      </c>
      <c r="M159" s="118">
        <v>857.33</v>
      </c>
      <c r="N159" s="117">
        <v>5316</v>
      </c>
      <c r="O159" s="118">
        <v>945.56</v>
      </c>
      <c r="P159" s="117">
        <v>4645</v>
      </c>
      <c r="Q159" s="118">
        <v>835.17</v>
      </c>
      <c r="R159" s="117">
        <v>3704</v>
      </c>
      <c r="S159" s="118">
        <v>654.30999999999995</v>
      </c>
      <c r="T159" s="117">
        <v>4303</v>
      </c>
      <c r="U159" s="118">
        <v>832.6</v>
      </c>
      <c r="V159" s="117">
        <v>4250</v>
      </c>
      <c r="W159" s="118">
        <v>853.11</v>
      </c>
      <c r="X159" s="117">
        <v>4415</v>
      </c>
      <c r="Y159" s="118">
        <v>820.14</v>
      </c>
      <c r="Z159" s="117">
        <v>5414</v>
      </c>
      <c r="AA159" s="118">
        <v>893.86</v>
      </c>
      <c r="AB159" s="117">
        <v>3722</v>
      </c>
      <c r="AC159" s="118">
        <v>664.22</v>
      </c>
      <c r="AD159" s="117">
        <v>2469</v>
      </c>
      <c r="AE159" s="118">
        <v>537.24</v>
      </c>
      <c r="AF159" s="117">
        <v>4449</v>
      </c>
      <c r="AG159" s="118">
        <v>878.19</v>
      </c>
      <c r="AH159" s="117">
        <v>3979</v>
      </c>
      <c r="AI159" s="118">
        <v>833.19</v>
      </c>
      <c r="AJ159" s="117">
        <v>4618</v>
      </c>
      <c r="AK159" s="118">
        <v>912.83</v>
      </c>
      <c r="AL159" s="117">
        <v>4186</v>
      </c>
      <c r="AM159" s="118">
        <v>905.06</v>
      </c>
      <c r="AN159" s="117">
        <v>3696</v>
      </c>
      <c r="AO159" s="118">
        <v>803.27</v>
      </c>
      <c r="AP159" s="117">
        <v>3097</v>
      </c>
      <c r="AQ159" s="118">
        <v>669.76</v>
      </c>
      <c r="AR159" s="117">
        <v>3833</v>
      </c>
      <c r="AS159" s="118">
        <v>870.96</v>
      </c>
      <c r="AT159" s="117">
        <v>4183</v>
      </c>
      <c r="AU159" s="118">
        <v>918.39</v>
      </c>
      <c r="AV159" s="117">
        <v>4246</v>
      </c>
      <c r="AW159" s="118">
        <v>995.07</v>
      </c>
      <c r="AX159" s="117">
        <v>4145</v>
      </c>
      <c r="AY159" s="113">
        <v>1028.0899999999999</v>
      </c>
      <c r="AZ159" s="117">
        <v>3257</v>
      </c>
      <c r="BA159" s="118">
        <v>849.96</v>
      </c>
      <c r="BB159" s="117">
        <v>3306</v>
      </c>
      <c r="BC159" s="118">
        <v>868.54</v>
      </c>
      <c r="BD159" s="117">
        <v>5004</v>
      </c>
      <c r="BE159" s="113">
        <v>1300.1500000000001</v>
      </c>
      <c r="BF159" s="117">
        <v>3954</v>
      </c>
      <c r="BG159" s="113">
        <v>1004.81</v>
      </c>
      <c r="BH159" s="117">
        <v>4739</v>
      </c>
      <c r="BI159" s="113">
        <v>1188.23</v>
      </c>
      <c r="BJ159" s="117">
        <v>5006</v>
      </c>
      <c r="BK159" s="113">
        <v>1272.6500000000001</v>
      </c>
      <c r="BL159" s="117">
        <v>3837</v>
      </c>
      <c r="BM159" s="118">
        <v>937.94</v>
      </c>
      <c r="BN159" s="117">
        <v>3498</v>
      </c>
      <c r="BO159" s="118">
        <v>890.93</v>
      </c>
      <c r="BP159" s="117">
        <v>3543</v>
      </c>
      <c r="BQ159" s="118">
        <v>877.65</v>
      </c>
      <c r="BR159" s="117">
        <v>3490</v>
      </c>
      <c r="BS159" s="118">
        <v>888.84</v>
      </c>
      <c r="BT159" s="117">
        <v>3180</v>
      </c>
      <c r="BU159" s="118">
        <v>855.26</v>
      </c>
      <c r="BV159" s="117">
        <v>3247</v>
      </c>
      <c r="BW159" s="118">
        <v>804.05</v>
      </c>
      <c r="BX159" s="117">
        <v>3654</v>
      </c>
      <c r="BY159" s="118">
        <v>932.36</v>
      </c>
      <c r="BZ159" s="117">
        <v>3958</v>
      </c>
      <c r="CA159" s="118">
        <v>975.82</v>
      </c>
      <c r="CB159" s="117">
        <v>3807</v>
      </c>
      <c r="CC159" s="118">
        <v>931.23</v>
      </c>
    </row>
    <row r="160" spans="1:81" ht="16.5" customHeight="1" x14ac:dyDescent="0.45">
      <c r="A160" s="363">
        <v>156</v>
      </c>
      <c r="B160" s="358" t="s">
        <v>936</v>
      </c>
      <c r="C160" s="358" t="s">
        <v>167</v>
      </c>
      <c r="D160" s="116">
        <v>92</v>
      </c>
      <c r="E160" s="116">
        <v>41.65</v>
      </c>
      <c r="F160" s="116">
        <v>23</v>
      </c>
      <c r="G160" s="116">
        <v>8.34</v>
      </c>
      <c r="H160" s="116">
        <v>65</v>
      </c>
      <c r="I160" s="116">
        <v>20.29</v>
      </c>
      <c r="J160" s="116">
        <v>90</v>
      </c>
      <c r="K160" s="116">
        <v>28.58</v>
      </c>
      <c r="L160" s="116">
        <v>70</v>
      </c>
      <c r="M160" s="116">
        <v>23.59</v>
      </c>
      <c r="N160" s="116">
        <v>66</v>
      </c>
      <c r="O160" s="116">
        <v>20.55</v>
      </c>
      <c r="P160" s="116">
        <v>43</v>
      </c>
      <c r="Q160" s="116">
        <v>14.71</v>
      </c>
      <c r="R160" s="116">
        <v>32</v>
      </c>
      <c r="S160" s="116">
        <v>14.09</v>
      </c>
      <c r="T160" s="116">
        <v>58</v>
      </c>
      <c r="U160" s="116">
        <v>32.659999999999997</v>
      </c>
      <c r="V160" s="116">
        <v>31</v>
      </c>
      <c r="W160" s="116">
        <v>18.98</v>
      </c>
      <c r="X160" s="116">
        <v>54</v>
      </c>
      <c r="Y160" s="116">
        <v>22.68</v>
      </c>
      <c r="Z160" s="116">
        <v>66</v>
      </c>
      <c r="AA160" s="116">
        <v>34.21</v>
      </c>
      <c r="AB160" s="116">
        <v>28</v>
      </c>
      <c r="AC160" s="116">
        <v>9.4600000000000009</v>
      </c>
      <c r="AD160" s="116">
        <v>54</v>
      </c>
      <c r="AE160" s="116">
        <v>39.31</v>
      </c>
      <c r="AF160" s="116">
        <v>32</v>
      </c>
      <c r="AG160" s="116">
        <v>20.21</v>
      </c>
      <c r="AH160" s="116">
        <v>35</v>
      </c>
      <c r="AI160" s="116">
        <v>31.77</v>
      </c>
      <c r="AJ160" s="116">
        <v>41</v>
      </c>
      <c r="AK160" s="116">
        <v>24.78</v>
      </c>
      <c r="AL160" s="116">
        <v>50</v>
      </c>
      <c r="AM160" s="116">
        <v>25.08</v>
      </c>
      <c r="AN160" s="116">
        <v>37</v>
      </c>
      <c r="AO160" s="116">
        <v>21.75</v>
      </c>
      <c r="AP160" s="116">
        <v>55</v>
      </c>
      <c r="AQ160" s="116">
        <v>15.97</v>
      </c>
      <c r="AR160" s="116">
        <v>23</v>
      </c>
      <c r="AS160" s="116">
        <v>20.94</v>
      </c>
      <c r="AT160" s="116">
        <v>33</v>
      </c>
      <c r="AU160" s="116">
        <v>26.48</v>
      </c>
      <c r="AV160" s="116">
        <v>45</v>
      </c>
      <c r="AW160" s="116">
        <v>32.21</v>
      </c>
      <c r="AX160" s="116">
        <v>25</v>
      </c>
      <c r="AY160" s="116">
        <v>22.85</v>
      </c>
      <c r="AZ160" s="116">
        <v>77</v>
      </c>
      <c r="BA160" s="116">
        <v>45.05</v>
      </c>
      <c r="BB160" s="116">
        <v>6</v>
      </c>
      <c r="BC160" s="116">
        <v>5.77</v>
      </c>
      <c r="BD160" s="116">
        <v>46</v>
      </c>
      <c r="BE160" s="116">
        <v>19</v>
      </c>
      <c r="BF160" s="116">
        <v>13</v>
      </c>
      <c r="BG160" s="116">
        <v>12.85</v>
      </c>
      <c r="BH160" s="116">
        <v>33</v>
      </c>
      <c r="BI160" s="116">
        <v>30.7</v>
      </c>
      <c r="BJ160" s="116">
        <v>22</v>
      </c>
      <c r="BK160" s="116">
        <v>18.68</v>
      </c>
      <c r="BL160" s="116">
        <v>14</v>
      </c>
      <c r="BM160" s="116">
        <v>12.24</v>
      </c>
      <c r="BN160" s="116">
        <v>18</v>
      </c>
      <c r="BO160" s="116">
        <v>15.83</v>
      </c>
      <c r="BP160" s="116">
        <v>13</v>
      </c>
      <c r="BQ160" s="116">
        <v>14.23</v>
      </c>
      <c r="BR160" s="116">
        <v>51</v>
      </c>
      <c r="BS160" s="116">
        <v>40.85</v>
      </c>
      <c r="BT160" s="116">
        <v>49</v>
      </c>
      <c r="BU160" s="116">
        <v>22.37</v>
      </c>
      <c r="BV160" s="116">
        <v>43</v>
      </c>
      <c r="BW160" s="116">
        <v>30.33</v>
      </c>
      <c r="BX160" s="116">
        <v>33</v>
      </c>
      <c r="BY160" s="116">
        <v>28.54</v>
      </c>
      <c r="BZ160" s="116">
        <v>16</v>
      </c>
      <c r="CA160" s="116">
        <v>15.08</v>
      </c>
      <c r="CB160" s="116">
        <v>51</v>
      </c>
      <c r="CC160" s="116">
        <v>38.520000000000003</v>
      </c>
    </row>
    <row r="161" spans="1:81" ht="16.5" customHeight="1" x14ac:dyDescent="0.45">
      <c r="A161" s="362">
        <v>157</v>
      </c>
      <c r="B161" s="357" t="s">
        <v>457</v>
      </c>
      <c r="C161" s="357" t="s">
        <v>167</v>
      </c>
      <c r="D161" s="117">
        <v>21928</v>
      </c>
      <c r="E161" s="113">
        <v>1765.09</v>
      </c>
      <c r="F161" s="117">
        <v>17454</v>
      </c>
      <c r="G161" s="113">
        <v>1444.25</v>
      </c>
      <c r="H161" s="117">
        <v>20284</v>
      </c>
      <c r="I161" s="113">
        <v>1821.05</v>
      </c>
      <c r="J161" s="117">
        <v>19308</v>
      </c>
      <c r="K161" s="113">
        <v>1622.07</v>
      </c>
      <c r="L161" s="117">
        <v>19455</v>
      </c>
      <c r="M161" s="113">
        <v>1674.32</v>
      </c>
      <c r="N161" s="117">
        <v>18001</v>
      </c>
      <c r="O161" s="113">
        <v>1627.53</v>
      </c>
      <c r="P161" s="117">
        <v>18108</v>
      </c>
      <c r="Q161" s="113">
        <v>1591.93</v>
      </c>
      <c r="R161" s="117">
        <v>16956</v>
      </c>
      <c r="S161" s="113">
        <v>1720.5</v>
      </c>
      <c r="T161" s="117">
        <v>16085</v>
      </c>
      <c r="U161" s="113">
        <v>1636.72</v>
      </c>
      <c r="V161" s="117">
        <v>17143</v>
      </c>
      <c r="W161" s="113">
        <v>1735.56</v>
      </c>
      <c r="X161" s="117">
        <v>17415</v>
      </c>
      <c r="Y161" s="113">
        <v>1609.88</v>
      </c>
      <c r="Z161" s="117">
        <v>18140</v>
      </c>
      <c r="AA161" s="113">
        <v>1707.08</v>
      </c>
      <c r="AB161" s="117">
        <v>16432</v>
      </c>
      <c r="AC161" s="113">
        <v>1664.83</v>
      </c>
      <c r="AD161" s="117">
        <v>16077</v>
      </c>
      <c r="AE161" s="113">
        <v>1697.87</v>
      </c>
      <c r="AF161" s="117">
        <v>17838</v>
      </c>
      <c r="AG161" s="113">
        <v>1819.7</v>
      </c>
      <c r="AH161" s="117">
        <v>15558</v>
      </c>
      <c r="AI161" s="113">
        <v>1521.46</v>
      </c>
      <c r="AJ161" s="117">
        <v>15891</v>
      </c>
      <c r="AK161" s="113">
        <v>1643.48</v>
      </c>
      <c r="AL161" s="117">
        <v>16178</v>
      </c>
      <c r="AM161" s="113">
        <v>1631.1</v>
      </c>
      <c r="AN161" s="117">
        <v>14556</v>
      </c>
      <c r="AO161" s="113">
        <v>1565.98</v>
      </c>
      <c r="AP161" s="117">
        <v>13426</v>
      </c>
      <c r="AQ161" s="113">
        <v>1634.45</v>
      </c>
      <c r="AR161" s="117">
        <v>15717</v>
      </c>
      <c r="AS161" s="113">
        <v>1865.07</v>
      </c>
      <c r="AT161" s="117">
        <v>16567</v>
      </c>
      <c r="AU161" s="113">
        <v>1749.33</v>
      </c>
      <c r="AV161" s="117">
        <v>15211</v>
      </c>
      <c r="AW161" s="113">
        <v>1725.36</v>
      </c>
      <c r="AX161" s="117">
        <v>15820</v>
      </c>
      <c r="AY161" s="113">
        <v>1814.34</v>
      </c>
      <c r="AZ161" s="117">
        <v>12345</v>
      </c>
      <c r="BA161" s="113">
        <v>1372.26</v>
      </c>
      <c r="BB161" s="117">
        <v>13971</v>
      </c>
      <c r="BC161" s="113">
        <v>1886.47</v>
      </c>
      <c r="BD161" s="117">
        <v>18188</v>
      </c>
      <c r="BE161" s="113">
        <v>1874.73</v>
      </c>
      <c r="BF161" s="117">
        <v>13396</v>
      </c>
      <c r="BG161" s="113">
        <v>1444.39</v>
      </c>
      <c r="BH161" s="117">
        <v>16768</v>
      </c>
      <c r="BI161" s="113">
        <v>1776.75</v>
      </c>
      <c r="BJ161" s="117">
        <v>16775</v>
      </c>
      <c r="BK161" s="113">
        <v>1737.11</v>
      </c>
      <c r="BL161" s="117">
        <v>15179</v>
      </c>
      <c r="BM161" s="113">
        <v>1556.38</v>
      </c>
      <c r="BN161" s="117">
        <v>16111</v>
      </c>
      <c r="BO161" s="113">
        <v>1674.48</v>
      </c>
      <c r="BP161" s="117">
        <v>15423</v>
      </c>
      <c r="BQ161" s="113">
        <v>1682.07</v>
      </c>
      <c r="BR161" s="117">
        <v>15214</v>
      </c>
      <c r="BS161" s="113">
        <v>1380.01</v>
      </c>
      <c r="BT161" s="117">
        <v>15970</v>
      </c>
      <c r="BU161" s="113">
        <v>1556.23</v>
      </c>
      <c r="BV161" s="117">
        <v>15588</v>
      </c>
      <c r="BW161" s="113">
        <v>1381.64</v>
      </c>
      <c r="BX161" s="117">
        <v>16062</v>
      </c>
      <c r="BY161" s="113">
        <v>1432.28</v>
      </c>
      <c r="BZ161" s="117">
        <v>13174</v>
      </c>
      <c r="CA161" s="113">
        <v>1199.82</v>
      </c>
      <c r="CB161" s="117">
        <v>18533</v>
      </c>
      <c r="CC161" s="113">
        <v>1997.42</v>
      </c>
    </row>
    <row r="162" spans="1:81" ht="16.5" customHeight="1" x14ac:dyDescent="0.45">
      <c r="A162" s="363">
        <v>158</v>
      </c>
      <c r="B162" s="358" t="s">
        <v>458</v>
      </c>
      <c r="C162" s="358" t="s">
        <v>167</v>
      </c>
      <c r="D162" s="115">
        <v>5022</v>
      </c>
      <c r="E162" s="116">
        <v>746.42</v>
      </c>
      <c r="F162" s="115">
        <v>4583</v>
      </c>
      <c r="G162" s="116">
        <v>641.16</v>
      </c>
      <c r="H162" s="115">
        <v>6095</v>
      </c>
      <c r="I162" s="116">
        <v>905.84</v>
      </c>
      <c r="J162" s="115">
        <v>5370</v>
      </c>
      <c r="K162" s="116">
        <v>786.48</v>
      </c>
      <c r="L162" s="115">
        <v>5775</v>
      </c>
      <c r="M162" s="116">
        <v>836.55</v>
      </c>
      <c r="N162" s="115">
        <v>5333</v>
      </c>
      <c r="O162" s="116">
        <v>801.6</v>
      </c>
      <c r="P162" s="115">
        <v>5743</v>
      </c>
      <c r="Q162" s="116">
        <v>831.34</v>
      </c>
      <c r="R162" s="115">
        <v>4835</v>
      </c>
      <c r="S162" s="116">
        <v>834.2</v>
      </c>
      <c r="T162" s="115">
        <v>5074</v>
      </c>
      <c r="U162" s="116">
        <v>784.05</v>
      </c>
      <c r="V162" s="115">
        <v>5952</v>
      </c>
      <c r="W162" s="116">
        <v>966.98</v>
      </c>
      <c r="X162" s="115">
        <v>5350</v>
      </c>
      <c r="Y162" s="116">
        <v>861.03</v>
      </c>
      <c r="Z162" s="115">
        <v>5602</v>
      </c>
      <c r="AA162" s="116">
        <v>900.12</v>
      </c>
      <c r="AB162" s="115">
        <v>5478</v>
      </c>
      <c r="AC162" s="116">
        <v>908.32</v>
      </c>
      <c r="AD162" s="115">
        <v>4748</v>
      </c>
      <c r="AE162" s="116">
        <v>783.8</v>
      </c>
      <c r="AF162" s="115">
        <v>5815</v>
      </c>
      <c r="AG162" s="116">
        <v>916.1</v>
      </c>
      <c r="AH162" s="115">
        <v>5267</v>
      </c>
      <c r="AI162" s="116">
        <v>807.37</v>
      </c>
      <c r="AJ162" s="115">
        <v>5078</v>
      </c>
      <c r="AK162" s="116">
        <v>784.85</v>
      </c>
      <c r="AL162" s="115">
        <v>5024</v>
      </c>
      <c r="AM162" s="116">
        <v>831.17</v>
      </c>
      <c r="AN162" s="115">
        <v>4556</v>
      </c>
      <c r="AO162" s="116">
        <v>761.63</v>
      </c>
      <c r="AP162" s="115">
        <v>5133</v>
      </c>
      <c r="AQ162" s="116">
        <v>846.73</v>
      </c>
      <c r="AR162" s="115">
        <v>5352</v>
      </c>
      <c r="AS162" s="116">
        <v>875.63</v>
      </c>
      <c r="AT162" s="115">
        <v>5186</v>
      </c>
      <c r="AU162" s="116">
        <v>797.78</v>
      </c>
      <c r="AV162" s="115">
        <v>5279</v>
      </c>
      <c r="AW162" s="116">
        <v>830.57</v>
      </c>
      <c r="AX162" s="115">
        <v>4481</v>
      </c>
      <c r="AY162" s="116">
        <v>779.23</v>
      </c>
      <c r="AZ162" s="115">
        <v>3415</v>
      </c>
      <c r="BA162" s="116">
        <v>635.08000000000004</v>
      </c>
      <c r="BB162" s="115">
        <v>3665</v>
      </c>
      <c r="BC162" s="116">
        <v>606.1</v>
      </c>
      <c r="BD162" s="115">
        <v>5284</v>
      </c>
      <c r="BE162" s="116">
        <v>860.67</v>
      </c>
      <c r="BF162" s="115">
        <v>3884</v>
      </c>
      <c r="BG162" s="116">
        <v>669.64</v>
      </c>
      <c r="BH162" s="115">
        <v>4498</v>
      </c>
      <c r="BI162" s="116">
        <v>776.65</v>
      </c>
      <c r="BJ162" s="115">
        <v>4420</v>
      </c>
      <c r="BK162" s="116">
        <v>848.11</v>
      </c>
      <c r="BL162" s="115">
        <v>3710</v>
      </c>
      <c r="BM162" s="116">
        <v>642.41</v>
      </c>
      <c r="BN162" s="115">
        <v>4300</v>
      </c>
      <c r="BO162" s="116">
        <v>757.6</v>
      </c>
      <c r="BP162" s="115">
        <v>4143</v>
      </c>
      <c r="BQ162" s="116">
        <v>713.78</v>
      </c>
      <c r="BR162" s="115">
        <v>4241</v>
      </c>
      <c r="BS162" s="116">
        <v>661.73</v>
      </c>
      <c r="BT162" s="115">
        <v>4368</v>
      </c>
      <c r="BU162" s="116">
        <v>696.03</v>
      </c>
      <c r="BV162" s="115">
        <v>3717</v>
      </c>
      <c r="BW162" s="116">
        <v>586.70000000000005</v>
      </c>
      <c r="BX162" s="115">
        <v>3736</v>
      </c>
      <c r="BY162" s="116">
        <v>604.72</v>
      </c>
      <c r="BZ162" s="115">
        <v>3488</v>
      </c>
      <c r="CA162" s="116">
        <v>523.86</v>
      </c>
      <c r="CB162" s="115">
        <v>4630</v>
      </c>
      <c r="CC162" s="114">
        <v>1009.24</v>
      </c>
    </row>
    <row r="163" spans="1:81" ht="16.5" customHeight="1" x14ac:dyDescent="0.45">
      <c r="A163" s="362">
        <v>159</v>
      </c>
      <c r="B163" s="357" t="s">
        <v>459</v>
      </c>
      <c r="C163" s="357" t="s">
        <v>167</v>
      </c>
      <c r="D163" s="117">
        <v>16520</v>
      </c>
      <c r="E163" s="118">
        <v>590.51</v>
      </c>
      <c r="F163" s="117">
        <v>12441</v>
      </c>
      <c r="G163" s="118">
        <v>480.6</v>
      </c>
      <c r="H163" s="117">
        <v>13769</v>
      </c>
      <c r="I163" s="118">
        <v>506.77</v>
      </c>
      <c r="J163" s="117">
        <v>13564</v>
      </c>
      <c r="K163" s="118">
        <v>477.84</v>
      </c>
      <c r="L163" s="117">
        <v>13303</v>
      </c>
      <c r="M163" s="118">
        <v>506.08</v>
      </c>
      <c r="N163" s="117">
        <v>12341</v>
      </c>
      <c r="O163" s="118">
        <v>466.61</v>
      </c>
      <c r="P163" s="117">
        <v>12027</v>
      </c>
      <c r="Q163" s="118">
        <v>536.23</v>
      </c>
      <c r="R163" s="117">
        <v>11770</v>
      </c>
      <c r="S163" s="118">
        <v>543.04</v>
      </c>
      <c r="T163" s="117">
        <v>10621</v>
      </c>
      <c r="U163" s="118">
        <v>484.83</v>
      </c>
      <c r="V163" s="117">
        <v>10866</v>
      </c>
      <c r="W163" s="118">
        <v>408.41</v>
      </c>
      <c r="X163" s="117">
        <v>11748</v>
      </c>
      <c r="Y163" s="118">
        <v>422.97</v>
      </c>
      <c r="Z163" s="117">
        <v>12170</v>
      </c>
      <c r="AA163" s="118">
        <v>504.51</v>
      </c>
      <c r="AB163" s="117">
        <v>10571</v>
      </c>
      <c r="AC163" s="118">
        <v>455.15</v>
      </c>
      <c r="AD163" s="117">
        <v>10910</v>
      </c>
      <c r="AE163" s="118">
        <v>487.89</v>
      </c>
      <c r="AF163" s="117">
        <v>11619</v>
      </c>
      <c r="AG163" s="118">
        <v>508.63</v>
      </c>
      <c r="AH163" s="117">
        <v>9974</v>
      </c>
      <c r="AI163" s="118">
        <v>405.24</v>
      </c>
      <c r="AJ163" s="117">
        <v>10506</v>
      </c>
      <c r="AK163" s="118">
        <v>461.48</v>
      </c>
      <c r="AL163" s="117">
        <v>10850</v>
      </c>
      <c r="AM163" s="118">
        <v>508.49</v>
      </c>
      <c r="AN163" s="117">
        <v>9706</v>
      </c>
      <c r="AO163" s="118">
        <v>454.75</v>
      </c>
      <c r="AP163" s="117">
        <v>7996</v>
      </c>
      <c r="AQ163" s="118">
        <v>392.94</v>
      </c>
      <c r="AR163" s="117">
        <v>10054</v>
      </c>
      <c r="AS163" s="118">
        <v>513.84</v>
      </c>
      <c r="AT163" s="117">
        <v>11067</v>
      </c>
      <c r="AU163" s="118">
        <v>549.41999999999996</v>
      </c>
      <c r="AV163" s="117">
        <v>9602</v>
      </c>
      <c r="AW163" s="118">
        <v>478.41</v>
      </c>
      <c r="AX163" s="117">
        <v>11016</v>
      </c>
      <c r="AY163" s="118">
        <v>618.16999999999996</v>
      </c>
      <c r="AZ163" s="117">
        <v>8607</v>
      </c>
      <c r="BA163" s="118">
        <v>447.08</v>
      </c>
      <c r="BB163" s="117">
        <v>10022</v>
      </c>
      <c r="BC163" s="118">
        <v>477</v>
      </c>
      <c r="BD163" s="117">
        <v>12606</v>
      </c>
      <c r="BE163" s="118">
        <v>664.22</v>
      </c>
      <c r="BF163" s="117">
        <v>9268</v>
      </c>
      <c r="BG163" s="118">
        <v>410.97</v>
      </c>
      <c r="BH163" s="117">
        <v>11985</v>
      </c>
      <c r="BI163" s="118">
        <v>574.19000000000005</v>
      </c>
      <c r="BJ163" s="117">
        <v>12083</v>
      </c>
      <c r="BK163" s="118">
        <v>597.46</v>
      </c>
      <c r="BL163" s="117">
        <v>11241</v>
      </c>
      <c r="BM163" s="118">
        <v>523.57000000000005</v>
      </c>
      <c r="BN163" s="117">
        <v>11565</v>
      </c>
      <c r="BO163" s="118">
        <v>618.41999999999996</v>
      </c>
      <c r="BP163" s="117">
        <v>11045</v>
      </c>
      <c r="BQ163" s="118">
        <v>561.64</v>
      </c>
      <c r="BR163" s="117">
        <v>10766</v>
      </c>
      <c r="BS163" s="118">
        <v>507.22</v>
      </c>
      <c r="BT163" s="117">
        <v>11376</v>
      </c>
      <c r="BU163" s="118">
        <v>564.97</v>
      </c>
      <c r="BV163" s="117">
        <v>11605</v>
      </c>
      <c r="BW163" s="118">
        <v>556.19000000000005</v>
      </c>
      <c r="BX163" s="117">
        <v>12045</v>
      </c>
      <c r="BY163" s="118">
        <v>506.9</v>
      </c>
      <c r="BZ163" s="117">
        <v>9433</v>
      </c>
      <c r="CA163" s="118">
        <v>411.07</v>
      </c>
      <c r="CB163" s="117">
        <v>13603</v>
      </c>
      <c r="CC163" s="118">
        <v>637.25</v>
      </c>
    </row>
    <row r="164" spans="1:81" ht="16.5" customHeight="1" x14ac:dyDescent="0.45">
      <c r="A164" s="363">
        <v>160</v>
      </c>
      <c r="B164" s="358" t="s">
        <v>937</v>
      </c>
      <c r="C164" s="358" t="s">
        <v>167</v>
      </c>
      <c r="D164" s="112"/>
      <c r="E164" s="116">
        <v>353.91</v>
      </c>
      <c r="F164" s="112"/>
      <c r="G164" s="116">
        <v>243.25</v>
      </c>
      <c r="H164" s="112"/>
      <c r="I164" s="116">
        <v>322.32</v>
      </c>
      <c r="J164" s="112"/>
      <c r="K164" s="116">
        <v>282.45999999999998</v>
      </c>
      <c r="L164" s="112"/>
      <c r="M164" s="116">
        <v>256.5</v>
      </c>
      <c r="N164" s="112"/>
      <c r="O164" s="116">
        <v>292.56</v>
      </c>
      <c r="P164" s="112"/>
      <c r="Q164" s="116">
        <v>156.61000000000001</v>
      </c>
      <c r="R164" s="112"/>
      <c r="S164" s="116">
        <v>275.75</v>
      </c>
      <c r="T164" s="112"/>
      <c r="U164" s="116">
        <v>293.86</v>
      </c>
      <c r="V164" s="112"/>
      <c r="W164" s="116">
        <v>287.85000000000002</v>
      </c>
      <c r="X164" s="112"/>
      <c r="Y164" s="116">
        <v>253.73</v>
      </c>
      <c r="Z164" s="112"/>
      <c r="AA164" s="116">
        <v>223.68</v>
      </c>
      <c r="AB164" s="112"/>
      <c r="AC164" s="116">
        <v>214.98</v>
      </c>
      <c r="AD164" s="112"/>
      <c r="AE164" s="116">
        <v>340.16</v>
      </c>
      <c r="AF164" s="112"/>
      <c r="AG164" s="116">
        <v>309.32</v>
      </c>
      <c r="AH164" s="112"/>
      <c r="AI164" s="116">
        <v>234.82</v>
      </c>
      <c r="AJ164" s="112"/>
      <c r="AK164" s="116">
        <v>325.5</v>
      </c>
      <c r="AL164" s="112"/>
      <c r="AM164" s="116">
        <v>226.63</v>
      </c>
      <c r="AN164" s="112"/>
      <c r="AO164" s="116">
        <v>288.14</v>
      </c>
      <c r="AP164" s="112"/>
      <c r="AQ164" s="116">
        <v>328.25</v>
      </c>
      <c r="AR164" s="112"/>
      <c r="AS164" s="116">
        <v>408.84</v>
      </c>
      <c r="AT164" s="112"/>
      <c r="AU164" s="116">
        <v>331.27</v>
      </c>
      <c r="AV164" s="112"/>
      <c r="AW164" s="116">
        <v>346.97</v>
      </c>
      <c r="AX164" s="112"/>
      <c r="AY164" s="116">
        <v>345.21</v>
      </c>
      <c r="AZ164" s="112"/>
      <c r="BA164" s="116">
        <v>217.2</v>
      </c>
      <c r="BB164" s="112"/>
      <c r="BC164" s="116">
        <v>328.52</v>
      </c>
      <c r="BD164" s="112"/>
      <c r="BE164" s="116">
        <v>271.85000000000002</v>
      </c>
      <c r="BF164" s="112"/>
      <c r="BG164" s="116">
        <v>299.02</v>
      </c>
      <c r="BH164" s="112"/>
      <c r="BI164" s="116">
        <v>353.9</v>
      </c>
      <c r="BJ164" s="112"/>
      <c r="BK164" s="116">
        <v>224.91</v>
      </c>
      <c r="BL164" s="112"/>
      <c r="BM164" s="116">
        <v>320.41000000000003</v>
      </c>
      <c r="BN164" s="112"/>
      <c r="BO164" s="116">
        <v>222.92</v>
      </c>
      <c r="BP164" s="112"/>
      <c r="BQ164" s="116">
        <v>312.14999999999998</v>
      </c>
      <c r="BR164" s="112"/>
      <c r="BS164" s="116">
        <v>135.51</v>
      </c>
      <c r="BT164" s="112"/>
      <c r="BU164" s="116">
        <v>219.5</v>
      </c>
      <c r="BV164" s="112"/>
      <c r="BW164" s="116">
        <v>165.21</v>
      </c>
      <c r="BX164" s="112"/>
      <c r="BY164" s="116">
        <v>234.62</v>
      </c>
      <c r="BZ164" s="112"/>
      <c r="CA164" s="116">
        <v>192.57</v>
      </c>
      <c r="CB164" s="112"/>
      <c r="CC164" s="116">
        <v>249.81</v>
      </c>
    </row>
    <row r="165" spans="1:81" ht="16.5" customHeight="1" x14ac:dyDescent="0.45">
      <c r="A165" s="362">
        <v>161</v>
      </c>
      <c r="B165" s="357" t="s">
        <v>460</v>
      </c>
      <c r="C165" s="357" t="s">
        <v>167</v>
      </c>
      <c r="D165" s="118">
        <v>385</v>
      </c>
      <c r="E165" s="118">
        <v>74.25</v>
      </c>
      <c r="F165" s="118">
        <v>431</v>
      </c>
      <c r="G165" s="118">
        <v>79.239999999999995</v>
      </c>
      <c r="H165" s="118">
        <v>420</v>
      </c>
      <c r="I165" s="118">
        <v>86.13</v>
      </c>
      <c r="J165" s="118">
        <v>374</v>
      </c>
      <c r="K165" s="118">
        <v>75.3</v>
      </c>
      <c r="L165" s="118">
        <v>377</v>
      </c>
      <c r="M165" s="118">
        <v>75.19</v>
      </c>
      <c r="N165" s="118">
        <v>327</v>
      </c>
      <c r="O165" s="118">
        <v>66.77</v>
      </c>
      <c r="P165" s="118">
        <v>339</v>
      </c>
      <c r="Q165" s="118">
        <v>67.75</v>
      </c>
      <c r="R165" s="118">
        <v>351</v>
      </c>
      <c r="S165" s="118">
        <v>67.52</v>
      </c>
      <c r="T165" s="118">
        <v>390</v>
      </c>
      <c r="U165" s="118">
        <v>73.989999999999995</v>
      </c>
      <c r="V165" s="118">
        <v>325</v>
      </c>
      <c r="W165" s="118">
        <v>72.319999999999993</v>
      </c>
      <c r="X165" s="118">
        <v>318</v>
      </c>
      <c r="Y165" s="118">
        <v>72.150000000000006</v>
      </c>
      <c r="Z165" s="118">
        <v>368</v>
      </c>
      <c r="AA165" s="118">
        <v>78.77</v>
      </c>
      <c r="AB165" s="118">
        <v>382</v>
      </c>
      <c r="AC165" s="118">
        <v>86.39</v>
      </c>
      <c r="AD165" s="118">
        <v>419</v>
      </c>
      <c r="AE165" s="118">
        <v>86.02</v>
      </c>
      <c r="AF165" s="118">
        <v>405</v>
      </c>
      <c r="AG165" s="118">
        <v>85.65</v>
      </c>
      <c r="AH165" s="118">
        <v>317</v>
      </c>
      <c r="AI165" s="118">
        <v>74.02</v>
      </c>
      <c r="AJ165" s="118">
        <v>307</v>
      </c>
      <c r="AK165" s="118">
        <v>71.650000000000006</v>
      </c>
      <c r="AL165" s="118">
        <v>304</v>
      </c>
      <c r="AM165" s="118">
        <v>64.81</v>
      </c>
      <c r="AN165" s="118">
        <v>294</v>
      </c>
      <c r="AO165" s="118">
        <v>61.45</v>
      </c>
      <c r="AP165" s="118">
        <v>297</v>
      </c>
      <c r="AQ165" s="118">
        <v>66.53</v>
      </c>
      <c r="AR165" s="118">
        <v>310</v>
      </c>
      <c r="AS165" s="118">
        <v>66.75</v>
      </c>
      <c r="AT165" s="118">
        <v>314</v>
      </c>
      <c r="AU165" s="118">
        <v>70.86</v>
      </c>
      <c r="AV165" s="118">
        <v>330</v>
      </c>
      <c r="AW165" s="118">
        <v>69.41</v>
      </c>
      <c r="AX165" s="118">
        <v>323</v>
      </c>
      <c r="AY165" s="118">
        <v>71.73</v>
      </c>
      <c r="AZ165" s="118">
        <v>324</v>
      </c>
      <c r="BA165" s="118">
        <v>72.900000000000006</v>
      </c>
      <c r="BB165" s="118">
        <v>284</v>
      </c>
      <c r="BC165" s="118">
        <v>474.85</v>
      </c>
      <c r="BD165" s="118">
        <v>298</v>
      </c>
      <c r="BE165" s="118">
        <v>77.989999999999995</v>
      </c>
      <c r="BF165" s="118">
        <v>244</v>
      </c>
      <c r="BG165" s="118">
        <v>64.77</v>
      </c>
      <c r="BH165" s="118">
        <v>285</v>
      </c>
      <c r="BI165" s="118">
        <v>72.010000000000005</v>
      </c>
      <c r="BJ165" s="118">
        <v>271</v>
      </c>
      <c r="BK165" s="118">
        <v>66.63</v>
      </c>
      <c r="BL165" s="118">
        <v>229</v>
      </c>
      <c r="BM165" s="118">
        <v>69.989999999999995</v>
      </c>
      <c r="BN165" s="118">
        <v>246</v>
      </c>
      <c r="BO165" s="118">
        <v>75.53</v>
      </c>
      <c r="BP165" s="118">
        <v>235</v>
      </c>
      <c r="BQ165" s="118">
        <v>94.49</v>
      </c>
      <c r="BR165" s="118">
        <v>207</v>
      </c>
      <c r="BS165" s="118">
        <v>75.55</v>
      </c>
      <c r="BT165" s="118">
        <v>225</v>
      </c>
      <c r="BU165" s="118">
        <v>75.72</v>
      </c>
      <c r="BV165" s="118">
        <v>266</v>
      </c>
      <c r="BW165" s="118">
        <v>73.55</v>
      </c>
      <c r="BX165" s="118">
        <v>280</v>
      </c>
      <c r="BY165" s="118">
        <v>86.05</v>
      </c>
      <c r="BZ165" s="118">
        <v>254</v>
      </c>
      <c r="CA165" s="118">
        <v>72.319999999999993</v>
      </c>
      <c r="CB165" s="118">
        <v>300</v>
      </c>
      <c r="CC165" s="118">
        <v>101.12</v>
      </c>
    </row>
    <row r="166" spans="1:81" ht="16.5" customHeight="1" x14ac:dyDescent="0.45">
      <c r="A166" s="363">
        <v>162</v>
      </c>
      <c r="B166" s="358" t="s">
        <v>938</v>
      </c>
      <c r="C166" s="358" t="s">
        <v>167</v>
      </c>
      <c r="D166" s="115">
        <v>1901</v>
      </c>
      <c r="E166" s="116">
        <v>355.12</v>
      </c>
      <c r="F166" s="115">
        <v>1126</v>
      </c>
      <c r="G166" s="116">
        <v>222.21</v>
      </c>
      <c r="H166" s="115">
        <v>1130</v>
      </c>
      <c r="I166" s="116">
        <v>227.61</v>
      </c>
      <c r="J166" s="115">
        <v>1033</v>
      </c>
      <c r="K166" s="116">
        <v>285.88</v>
      </c>
      <c r="L166" s="115">
        <v>1124</v>
      </c>
      <c r="M166" s="116">
        <v>266.04000000000002</v>
      </c>
      <c r="N166" s="115">
        <v>1287</v>
      </c>
      <c r="O166" s="116">
        <v>348.75</v>
      </c>
      <c r="P166" s="115">
        <v>1154</v>
      </c>
      <c r="Q166" s="116">
        <v>271.79000000000002</v>
      </c>
      <c r="R166" s="115">
        <v>1263</v>
      </c>
      <c r="S166" s="116">
        <v>307.16000000000003</v>
      </c>
      <c r="T166" s="115">
        <v>1314</v>
      </c>
      <c r="U166" s="116">
        <v>307.08999999999997</v>
      </c>
      <c r="V166" s="115">
        <v>1454</v>
      </c>
      <c r="W166" s="116">
        <v>323.69</v>
      </c>
      <c r="X166" s="115">
        <v>1784</v>
      </c>
      <c r="Y166" s="116">
        <v>332.77</v>
      </c>
      <c r="Z166" s="115">
        <v>1450</v>
      </c>
      <c r="AA166" s="116">
        <v>293.33</v>
      </c>
      <c r="AB166" s="115">
        <v>1191</v>
      </c>
      <c r="AC166" s="116">
        <v>224.55</v>
      </c>
      <c r="AD166" s="115">
        <v>1051</v>
      </c>
      <c r="AE166" s="116">
        <v>271.39</v>
      </c>
      <c r="AF166" s="115">
        <v>1094</v>
      </c>
      <c r="AG166" s="116">
        <v>232.6</v>
      </c>
      <c r="AH166" s="116">
        <v>822</v>
      </c>
      <c r="AI166" s="116">
        <v>214.21</v>
      </c>
      <c r="AJ166" s="116">
        <v>725</v>
      </c>
      <c r="AK166" s="116">
        <v>156</v>
      </c>
      <c r="AL166" s="116">
        <v>816</v>
      </c>
      <c r="AM166" s="116">
        <v>209.46</v>
      </c>
      <c r="AN166" s="115">
        <v>1579</v>
      </c>
      <c r="AO166" s="116">
        <v>269.62</v>
      </c>
      <c r="AP166" s="115">
        <v>1462</v>
      </c>
      <c r="AQ166" s="116">
        <v>270.76</v>
      </c>
      <c r="AR166" s="115">
        <v>1555</v>
      </c>
      <c r="AS166" s="116">
        <v>273.60000000000002</v>
      </c>
      <c r="AT166" s="115">
        <v>1920</v>
      </c>
      <c r="AU166" s="116">
        <v>343.42</v>
      </c>
      <c r="AV166" s="115">
        <v>1987</v>
      </c>
      <c r="AW166" s="116">
        <v>375.59</v>
      </c>
      <c r="AX166" s="115">
        <v>1582</v>
      </c>
      <c r="AY166" s="116">
        <v>298.44</v>
      </c>
      <c r="AZ166" s="116">
        <v>508</v>
      </c>
      <c r="BA166" s="116">
        <v>85.29</v>
      </c>
      <c r="BB166" s="116">
        <v>402</v>
      </c>
      <c r="BC166" s="116">
        <v>76.709999999999994</v>
      </c>
      <c r="BD166" s="116">
        <v>448</v>
      </c>
      <c r="BE166" s="116">
        <v>78.459999999999994</v>
      </c>
      <c r="BF166" s="116">
        <v>508</v>
      </c>
      <c r="BG166" s="116">
        <v>59.1</v>
      </c>
      <c r="BH166" s="116">
        <v>507</v>
      </c>
      <c r="BI166" s="116">
        <v>54.05</v>
      </c>
      <c r="BJ166" s="116">
        <v>591</v>
      </c>
      <c r="BK166" s="116">
        <v>79</v>
      </c>
      <c r="BL166" s="116">
        <v>646</v>
      </c>
      <c r="BM166" s="116">
        <v>68.209999999999994</v>
      </c>
      <c r="BN166" s="115">
        <v>1461</v>
      </c>
      <c r="BO166" s="116">
        <v>172.65</v>
      </c>
      <c r="BP166" s="115">
        <v>1551</v>
      </c>
      <c r="BQ166" s="116">
        <v>155.82</v>
      </c>
      <c r="BR166" s="115">
        <v>1335</v>
      </c>
      <c r="BS166" s="116">
        <v>193.19</v>
      </c>
      <c r="BT166" s="115">
        <v>1149</v>
      </c>
      <c r="BU166" s="116">
        <v>155.88999999999999</v>
      </c>
      <c r="BV166" s="115">
        <v>1001</v>
      </c>
      <c r="BW166" s="116">
        <v>99.66</v>
      </c>
      <c r="BX166" s="116">
        <v>799</v>
      </c>
      <c r="BY166" s="116">
        <v>84.79</v>
      </c>
      <c r="BZ166" s="116">
        <v>571</v>
      </c>
      <c r="CA166" s="116">
        <v>71.87</v>
      </c>
      <c r="CB166" s="116">
        <v>636</v>
      </c>
      <c r="CC166" s="116">
        <v>65.47</v>
      </c>
    </row>
    <row r="167" spans="1:81" ht="16.5" customHeight="1" x14ac:dyDescent="0.45">
      <c r="A167" s="362">
        <v>163</v>
      </c>
      <c r="B167" s="357" t="s">
        <v>939</v>
      </c>
      <c r="C167" s="357" t="s">
        <v>167</v>
      </c>
      <c r="D167" s="118">
        <v>227</v>
      </c>
      <c r="E167" s="118">
        <v>88.14</v>
      </c>
      <c r="F167" s="118">
        <v>201</v>
      </c>
      <c r="G167" s="118">
        <v>59.09</v>
      </c>
      <c r="H167" s="118">
        <v>132</v>
      </c>
      <c r="I167" s="118">
        <v>56.05</v>
      </c>
      <c r="J167" s="118">
        <v>157</v>
      </c>
      <c r="K167" s="118">
        <v>82.85</v>
      </c>
      <c r="L167" s="118">
        <v>158</v>
      </c>
      <c r="M167" s="118">
        <v>82.16</v>
      </c>
      <c r="N167" s="118">
        <v>124</v>
      </c>
      <c r="O167" s="118">
        <v>64.400000000000006</v>
      </c>
      <c r="P167" s="118">
        <v>144</v>
      </c>
      <c r="Q167" s="118">
        <v>58.67</v>
      </c>
      <c r="R167" s="118">
        <v>235</v>
      </c>
      <c r="S167" s="118">
        <v>112.76</v>
      </c>
      <c r="T167" s="118">
        <v>342</v>
      </c>
      <c r="U167" s="118">
        <v>111.7</v>
      </c>
      <c r="V167" s="118">
        <v>320</v>
      </c>
      <c r="W167" s="118">
        <v>72.44</v>
      </c>
      <c r="X167" s="118">
        <v>453</v>
      </c>
      <c r="Y167" s="118">
        <v>89.56</v>
      </c>
      <c r="Z167" s="118">
        <v>445</v>
      </c>
      <c r="AA167" s="118">
        <v>113.16</v>
      </c>
      <c r="AB167" s="118">
        <v>303</v>
      </c>
      <c r="AC167" s="118">
        <v>57.03</v>
      </c>
      <c r="AD167" s="118">
        <v>265</v>
      </c>
      <c r="AE167" s="118">
        <v>57.57</v>
      </c>
      <c r="AF167" s="118">
        <v>182</v>
      </c>
      <c r="AG167" s="118">
        <v>48.57</v>
      </c>
      <c r="AH167" s="118">
        <v>178</v>
      </c>
      <c r="AI167" s="118">
        <v>54.63</v>
      </c>
      <c r="AJ167" s="118">
        <v>77</v>
      </c>
      <c r="AK167" s="118">
        <v>18.86</v>
      </c>
      <c r="AL167" s="118">
        <v>181</v>
      </c>
      <c r="AM167" s="118">
        <v>61.26</v>
      </c>
      <c r="AN167" s="118">
        <v>207</v>
      </c>
      <c r="AO167" s="118">
        <v>72.959999999999994</v>
      </c>
      <c r="AP167" s="118">
        <v>186</v>
      </c>
      <c r="AQ167" s="118">
        <v>68.099999999999994</v>
      </c>
      <c r="AR167" s="118">
        <v>218</v>
      </c>
      <c r="AS167" s="118">
        <v>59.03</v>
      </c>
      <c r="AT167" s="118">
        <v>505</v>
      </c>
      <c r="AU167" s="118">
        <v>96.7</v>
      </c>
      <c r="AV167" s="118">
        <v>732</v>
      </c>
      <c r="AW167" s="118">
        <v>126.94</v>
      </c>
      <c r="AX167" s="118">
        <v>336</v>
      </c>
      <c r="AY167" s="118">
        <v>74.760000000000005</v>
      </c>
      <c r="AZ167" s="118">
        <v>244</v>
      </c>
      <c r="BA167" s="118">
        <v>66.11</v>
      </c>
      <c r="BB167" s="118">
        <v>209</v>
      </c>
      <c r="BC167" s="118">
        <v>64.569999999999993</v>
      </c>
      <c r="BD167" s="118">
        <v>197</v>
      </c>
      <c r="BE167" s="118">
        <v>61.84</v>
      </c>
      <c r="BF167" s="118">
        <v>162</v>
      </c>
      <c r="BG167" s="118">
        <v>38.93</v>
      </c>
      <c r="BH167" s="118">
        <v>123</v>
      </c>
      <c r="BI167" s="118">
        <v>32.96</v>
      </c>
      <c r="BJ167" s="118">
        <v>167</v>
      </c>
      <c r="BK167" s="118">
        <v>55.2</v>
      </c>
      <c r="BL167" s="118">
        <v>143</v>
      </c>
      <c r="BM167" s="118">
        <v>36.85</v>
      </c>
      <c r="BN167" s="118">
        <v>909</v>
      </c>
      <c r="BO167" s="118">
        <v>137.37</v>
      </c>
      <c r="BP167" s="118">
        <v>872</v>
      </c>
      <c r="BQ167" s="118">
        <v>113.88</v>
      </c>
      <c r="BR167" s="118">
        <v>641</v>
      </c>
      <c r="BS167" s="118">
        <v>122.56</v>
      </c>
      <c r="BT167" s="118">
        <v>599</v>
      </c>
      <c r="BU167" s="118">
        <v>99.44</v>
      </c>
      <c r="BV167" s="118">
        <v>441</v>
      </c>
      <c r="BW167" s="118">
        <v>65.099999999999994</v>
      </c>
      <c r="BX167" s="118">
        <v>311</v>
      </c>
      <c r="BY167" s="118">
        <v>54.55</v>
      </c>
      <c r="BZ167" s="118">
        <v>132</v>
      </c>
      <c r="CA167" s="118">
        <v>46.64</v>
      </c>
      <c r="CB167" s="118">
        <v>192</v>
      </c>
      <c r="CC167" s="118">
        <v>40.49</v>
      </c>
    </row>
    <row r="168" spans="1:81" ht="16.5" customHeight="1" x14ac:dyDescent="0.45">
      <c r="A168" s="363">
        <v>164</v>
      </c>
      <c r="B168" s="358" t="s">
        <v>940</v>
      </c>
      <c r="C168" s="358" t="s">
        <v>167</v>
      </c>
      <c r="D168" s="115">
        <v>1501</v>
      </c>
      <c r="E168" s="116">
        <v>213.54</v>
      </c>
      <c r="F168" s="116">
        <v>823</v>
      </c>
      <c r="G168" s="116">
        <v>141.24</v>
      </c>
      <c r="H168" s="116">
        <v>885</v>
      </c>
      <c r="I168" s="116">
        <v>148.13999999999999</v>
      </c>
      <c r="J168" s="116">
        <v>780</v>
      </c>
      <c r="K168" s="116">
        <v>163.19999999999999</v>
      </c>
      <c r="L168" s="116">
        <v>861</v>
      </c>
      <c r="M168" s="116">
        <v>163.81</v>
      </c>
      <c r="N168" s="115">
        <v>1066</v>
      </c>
      <c r="O168" s="116">
        <v>233.2</v>
      </c>
      <c r="P168" s="116">
        <v>951</v>
      </c>
      <c r="Q168" s="116">
        <v>201.32</v>
      </c>
      <c r="R168" s="116">
        <v>957</v>
      </c>
      <c r="S168" s="116">
        <v>181.37</v>
      </c>
      <c r="T168" s="116">
        <v>889</v>
      </c>
      <c r="U168" s="116">
        <v>176.8</v>
      </c>
      <c r="V168" s="115">
        <v>1039</v>
      </c>
      <c r="W168" s="116">
        <v>233.72</v>
      </c>
      <c r="X168" s="115">
        <v>1207</v>
      </c>
      <c r="Y168" s="116">
        <v>227.44</v>
      </c>
      <c r="Z168" s="116">
        <v>916</v>
      </c>
      <c r="AA168" s="116">
        <v>165.62</v>
      </c>
      <c r="AB168" s="116">
        <v>804</v>
      </c>
      <c r="AC168" s="116">
        <v>153.29</v>
      </c>
      <c r="AD168" s="116">
        <v>694</v>
      </c>
      <c r="AE168" s="116">
        <v>196.27</v>
      </c>
      <c r="AF168" s="116">
        <v>832</v>
      </c>
      <c r="AG168" s="116">
        <v>169.41</v>
      </c>
      <c r="AH168" s="116">
        <v>561</v>
      </c>
      <c r="AI168" s="116">
        <v>143.96</v>
      </c>
      <c r="AJ168" s="116">
        <v>561</v>
      </c>
      <c r="AK168" s="116">
        <v>120.51</v>
      </c>
      <c r="AL168" s="116">
        <v>547</v>
      </c>
      <c r="AM168" s="116">
        <v>129.28</v>
      </c>
      <c r="AN168" s="115">
        <v>1270</v>
      </c>
      <c r="AO168" s="116">
        <v>172.53</v>
      </c>
      <c r="AP168" s="115">
        <v>1195</v>
      </c>
      <c r="AQ168" s="116">
        <v>184.34</v>
      </c>
      <c r="AR168" s="115">
        <v>1218</v>
      </c>
      <c r="AS168" s="116">
        <v>196.9</v>
      </c>
      <c r="AT168" s="115">
        <v>1312</v>
      </c>
      <c r="AU168" s="116">
        <v>226.7</v>
      </c>
      <c r="AV168" s="115">
        <v>1145</v>
      </c>
      <c r="AW168" s="116">
        <v>230.4</v>
      </c>
      <c r="AX168" s="115">
        <v>1162</v>
      </c>
      <c r="AY168" s="116">
        <v>210.98</v>
      </c>
      <c r="AZ168" s="116">
        <v>241</v>
      </c>
      <c r="BA168" s="116">
        <v>15.16</v>
      </c>
      <c r="BB168" s="116">
        <v>182</v>
      </c>
      <c r="BC168" s="116">
        <v>8.4499999999999993</v>
      </c>
      <c r="BD168" s="116">
        <v>234</v>
      </c>
      <c r="BE168" s="116">
        <v>10.48</v>
      </c>
      <c r="BF168" s="116">
        <v>329</v>
      </c>
      <c r="BG168" s="116">
        <v>15.8</v>
      </c>
      <c r="BH168" s="116">
        <v>351</v>
      </c>
      <c r="BI168" s="116">
        <v>15.71</v>
      </c>
      <c r="BJ168" s="116">
        <v>400</v>
      </c>
      <c r="BK168" s="116">
        <v>18.36</v>
      </c>
      <c r="BL168" s="116">
        <v>469</v>
      </c>
      <c r="BM168" s="116">
        <v>23.03</v>
      </c>
      <c r="BN168" s="116">
        <v>514</v>
      </c>
      <c r="BO168" s="116">
        <v>26.13</v>
      </c>
      <c r="BP168" s="116">
        <v>650</v>
      </c>
      <c r="BQ168" s="116">
        <v>33.229999999999997</v>
      </c>
      <c r="BR168" s="116">
        <v>654</v>
      </c>
      <c r="BS168" s="116">
        <v>61.5</v>
      </c>
      <c r="BT168" s="116">
        <v>530</v>
      </c>
      <c r="BU168" s="116">
        <v>50.98</v>
      </c>
      <c r="BV168" s="116">
        <v>544</v>
      </c>
      <c r="BW168" s="116">
        <v>30.32</v>
      </c>
      <c r="BX168" s="116">
        <v>461</v>
      </c>
      <c r="BY168" s="116">
        <v>22.77</v>
      </c>
      <c r="BZ168" s="116">
        <v>415</v>
      </c>
      <c r="CA168" s="116">
        <v>18.850000000000001</v>
      </c>
      <c r="CB168" s="116">
        <v>431</v>
      </c>
      <c r="CC168" s="116">
        <v>21.8</v>
      </c>
    </row>
    <row r="169" spans="1:81" ht="16.5" customHeight="1" x14ac:dyDescent="0.45">
      <c r="A169" s="362">
        <v>165</v>
      </c>
      <c r="B169" s="357" t="s">
        <v>941</v>
      </c>
      <c r="C169" s="357" t="s">
        <v>167</v>
      </c>
      <c r="D169" s="118">
        <v>173</v>
      </c>
      <c r="E169" s="118">
        <v>53.45</v>
      </c>
      <c r="F169" s="118">
        <v>101</v>
      </c>
      <c r="G169" s="118">
        <v>21.88</v>
      </c>
      <c r="H169" s="118">
        <v>113</v>
      </c>
      <c r="I169" s="118">
        <v>23.41</v>
      </c>
      <c r="J169" s="118">
        <v>97</v>
      </c>
      <c r="K169" s="118">
        <v>39.83</v>
      </c>
      <c r="L169" s="118">
        <v>105</v>
      </c>
      <c r="M169" s="118">
        <v>20.07</v>
      </c>
      <c r="N169" s="118">
        <v>97</v>
      </c>
      <c r="O169" s="118">
        <v>51.16</v>
      </c>
      <c r="P169" s="118">
        <v>59</v>
      </c>
      <c r="Q169" s="118">
        <v>11.8</v>
      </c>
      <c r="R169" s="118">
        <v>71</v>
      </c>
      <c r="S169" s="118">
        <v>13.04</v>
      </c>
      <c r="T169" s="118">
        <v>83</v>
      </c>
      <c r="U169" s="118">
        <v>18.59</v>
      </c>
      <c r="V169" s="118">
        <v>95</v>
      </c>
      <c r="W169" s="118">
        <v>17.52</v>
      </c>
      <c r="X169" s="118">
        <v>125</v>
      </c>
      <c r="Y169" s="118">
        <v>15.77</v>
      </c>
      <c r="Z169" s="118">
        <v>88</v>
      </c>
      <c r="AA169" s="118">
        <v>14.55</v>
      </c>
      <c r="AB169" s="118">
        <v>84</v>
      </c>
      <c r="AC169" s="118">
        <v>14.23</v>
      </c>
      <c r="AD169" s="118">
        <v>93</v>
      </c>
      <c r="AE169" s="118">
        <v>17.55</v>
      </c>
      <c r="AF169" s="118">
        <v>80</v>
      </c>
      <c r="AG169" s="118">
        <v>14.63</v>
      </c>
      <c r="AH169" s="118">
        <v>83</v>
      </c>
      <c r="AI169" s="118">
        <v>15.62</v>
      </c>
      <c r="AJ169" s="118">
        <v>88</v>
      </c>
      <c r="AK169" s="118">
        <v>16.63</v>
      </c>
      <c r="AL169" s="118">
        <v>88</v>
      </c>
      <c r="AM169" s="118">
        <v>18.920000000000002</v>
      </c>
      <c r="AN169" s="118">
        <v>102</v>
      </c>
      <c r="AO169" s="118">
        <v>24.14</v>
      </c>
      <c r="AP169" s="118">
        <v>81</v>
      </c>
      <c r="AQ169" s="118">
        <v>18.32</v>
      </c>
      <c r="AR169" s="118">
        <v>120</v>
      </c>
      <c r="AS169" s="118">
        <v>17.66</v>
      </c>
      <c r="AT169" s="118">
        <v>103</v>
      </c>
      <c r="AU169" s="118">
        <v>20.02</v>
      </c>
      <c r="AV169" s="118">
        <v>110</v>
      </c>
      <c r="AW169" s="118">
        <v>18.25</v>
      </c>
      <c r="AX169" s="118">
        <v>84</v>
      </c>
      <c r="AY169" s="118">
        <v>12.7</v>
      </c>
      <c r="AZ169" s="118">
        <v>23</v>
      </c>
      <c r="BA169" s="118">
        <v>4.01</v>
      </c>
      <c r="BB169" s="118">
        <v>12</v>
      </c>
      <c r="BC169" s="118">
        <v>3.69</v>
      </c>
      <c r="BD169" s="118">
        <v>16</v>
      </c>
      <c r="BE169" s="118">
        <v>6.15</v>
      </c>
      <c r="BF169" s="118">
        <v>17</v>
      </c>
      <c r="BG169" s="118">
        <v>4.38</v>
      </c>
      <c r="BH169" s="118">
        <v>32</v>
      </c>
      <c r="BI169" s="118">
        <v>5.38</v>
      </c>
      <c r="BJ169" s="118">
        <v>24</v>
      </c>
      <c r="BK169" s="118">
        <v>5.44</v>
      </c>
      <c r="BL169" s="118">
        <v>34</v>
      </c>
      <c r="BM169" s="118">
        <v>8.33</v>
      </c>
      <c r="BN169" s="118">
        <v>37</v>
      </c>
      <c r="BO169" s="118">
        <v>9.15</v>
      </c>
      <c r="BP169" s="118">
        <v>29</v>
      </c>
      <c r="BQ169" s="118">
        <v>8.7100000000000009</v>
      </c>
      <c r="BR169" s="118">
        <v>40</v>
      </c>
      <c r="BS169" s="118">
        <v>9.1300000000000008</v>
      </c>
      <c r="BT169" s="118">
        <v>19</v>
      </c>
      <c r="BU169" s="118">
        <v>5.47</v>
      </c>
      <c r="BV169" s="118">
        <v>16</v>
      </c>
      <c r="BW169" s="118">
        <v>4.2300000000000004</v>
      </c>
      <c r="BX169" s="118">
        <v>27</v>
      </c>
      <c r="BY169" s="118">
        <v>7.47</v>
      </c>
      <c r="BZ169" s="118">
        <v>23</v>
      </c>
      <c r="CA169" s="118">
        <v>6.37</v>
      </c>
      <c r="CB169" s="118">
        <v>14</v>
      </c>
      <c r="CC169" s="118">
        <v>3.18</v>
      </c>
    </row>
    <row r="170" spans="1:81" ht="16.5" customHeight="1" x14ac:dyDescent="0.45">
      <c r="A170" s="363">
        <v>166</v>
      </c>
      <c r="B170" s="358" t="s">
        <v>461</v>
      </c>
      <c r="C170" s="358" t="s">
        <v>167</v>
      </c>
      <c r="D170" s="112"/>
      <c r="E170" s="112"/>
      <c r="F170" s="112"/>
      <c r="G170" s="116">
        <v>0.17</v>
      </c>
      <c r="H170" s="116">
        <v>1</v>
      </c>
      <c r="I170" s="116">
        <v>0.53</v>
      </c>
      <c r="J170" s="112"/>
      <c r="K170" s="116">
        <v>0</v>
      </c>
      <c r="L170" s="112"/>
      <c r="M170" s="116">
        <v>0</v>
      </c>
      <c r="N170" s="112"/>
      <c r="O170" s="116">
        <v>0</v>
      </c>
      <c r="P170" s="116">
        <v>30</v>
      </c>
      <c r="Q170" s="116">
        <v>7.39</v>
      </c>
      <c r="R170" s="112"/>
      <c r="S170" s="116">
        <v>0</v>
      </c>
      <c r="T170" s="112"/>
      <c r="U170" s="116">
        <v>0</v>
      </c>
      <c r="V170" s="112"/>
      <c r="W170" s="116">
        <v>0</v>
      </c>
      <c r="X170" s="112"/>
      <c r="Y170" s="116">
        <v>0</v>
      </c>
      <c r="Z170" s="112"/>
      <c r="AA170" s="116">
        <v>0</v>
      </c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6">
        <v>0</v>
      </c>
      <c r="AL170" s="112"/>
      <c r="AM170" s="116">
        <v>0</v>
      </c>
      <c r="AN170" s="112"/>
      <c r="AO170" s="116">
        <v>0</v>
      </c>
      <c r="AP170" s="112"/>
      <c r="AQ170" s="116">
        <v>0</v>
      </c>
      <c r="AR170" s="112"/>
      <c r="AS170" s="116">
        <v>0</v>
      </c>
      <c r="AT170" s="116">
        <v>17</v>
      </c>
      <c r="AU170" s="116">
        <v>0.54</v>
      </c>
      <c r="AV170" s="112"/>
      <c r="AW170" s="116">
        <v>0</v>
      </c>
      <c r="AX170" s="112"/>
      <c r="AY170" s="116">
        <v>0</v>
      </c>
      <c r="AZ170" s="116">
        <v>347</v>
      </c>
      <c r="BA170" s="116">
        <v>29.61</v>
      </c>
      <c r="BB170" s="116">
        <v>506</v>
      </c>
      <c r="BC170" s="116">
        <v>38.54</v>
      </c>
      <c r="BD170" s="116">
        <v>896</v>
      </c>
      <c r="BE170" s="116">
        <v>65.61</v>
      </c>
      <c r="BF170" s="116">
        <v>724</v>
      </c>
      <c r="BG170" s="116">
        <v>43.04</v>
      </c>
      <c r="BH170" s="115">
        <v>1045</v>
      </c>
      <c r="BI170" s="116">
        <v>68.48</v>
      </c>
      <c r="BJ170" s="116">
        <v>885</v>
      </c>
      <c r="BK170" s="116">
        <v>57.47</v>
      </c>
      <c r="BL170" s="116">
        <v>814</v>
      </c>
      <c r="BM170" s="116">
        <v>54.94</v>
      </c>
      <c r="BN170" s="116">
        <v>999</v>
      </c>
      <c r="BO170" s="116">
        <v>82.76</v>
      </c>
      <c r="BP170" s="116">
        <v>656</v>
      </c>
      <c r="BQ170" s="116">
        <v>56.87</v>
      </c>
      <c r="BR170" s="116">
        <v>616</v>
      </c>
      <c r="BS170" s="116">
        <v>60.39</v>
      </c>
      <c r="BT170" s="116">
        <v>471</v>
      </c>
      <c r="BU170" s="116">
        <v>42.51</v>
      </c>
      <c r="BV170" s="116">
        <v>378</v>
      </c>
      <c r="BW170" s="116">
        <v>30.03</v>
      </c>
      <c r="BX170" s="116">
        <v>363</v>
      </c>
      <c r="BY170" s="116">
        <v>31.36</v>
      </c>
      <c r="BZ170" s="116">
        <v>284</v>
      </c>
      <c r="CA170" s="116">
        <v>25.94</v>
      </c>
      <c r="CB170" s="116">
        <v>291</v>
      </c>
      <c r="CC170" s="116">
        <v>23.29</v>
      </c>
    </row>
    <row r="171" spans="1:81" ht="16.5" customHeight="1" x14ac:dyDescent="0.45">
      <c r="A171" s="362">
        <v>167</v>
      </c>
      <c r="B171" s="357" t="s">
        <v>462</v>
      </c>
      <c r="C171" s="357" t="s">
        <v>167</v>
      </c>
      <c r="D171" s="118">
        <v>28</v>
      </c>
      <c r="E171" s="118">
        <v>2.56</v>
      </c>
      <c r="F171" s="118">
        <v>78</v>
      </c>
      <c r="G171" s="118">
        <v>1.1200000000000001</v>
      </c>
      <c r="H171" s="118">
        <v>205</v>
      </c>
      <c r="I171" s="118">
        <v>1.96</v>
      </c>
      <c r="J171" s="118">
        <v>168</v>
      </c>
      <c r="K171" s="118">
        <v>2.98</v>
      </c>
      <c r="L171" s="118">
        <v>136</v>
      </c>
      <c r="M171" s="118">
        <v>1.74</v>
      </c>
      <c r="N171" s="118">
        <v>105</v>
      </c>
      <c r="O171" s="118">
        <v>1.52</v>
      </c>
      <c r="P171" s="118">
        <v>129</v>
      </c>
      <c r="Q171" s="118">
        <v>1.56</v>
      </c>
      <c r="R171" s="118">
        <v>87</v>
      </c>
      <c r="S171" s="118">
        <v>2.52</v>
      </c>
      <c r="T171" s="118">
        <v>18</v>
      </c>
      <c r="U171" s="118">
        <v>1.97</v>
      </c>
      <c r="V171" s="118">
        <v>16</v>
      </c>
      <c r="W171" s="118">
        <v>1.39</v>
      </c>
      <c r="X171" s="118">
        <v>8</v>
      </c>
      <c r="Y171" s="118">
        <v>1.05</v>
      </c>
      <c r="Z171" s="118">
        <v>104</v>
      </c>
      <c r="AA171" s="118">
        <v>1.04</v>
      </c>
      <c r="AB171" s="118">
        <v>81</v>
      </c>
      <c r="AC171" s="118">
        <v>1.84</v>
      </c>
      <c r="AD171" s="118">
        <v>109</v>
      </c>
      <c r="AE171" s="118">
        <v>1.74</v>
      </c>
      <c r="AF171" s="118">
        <v>78</v>
      </c>
      <c r="AG171" s="118">
        <v>1.1100000000000001</v>
      </c>
      <c r="AH171" s="118">
        <v>130</v>
      </c>
      <c r="AI171" s="118">
        <v>1.83</v>
      </c>
      <c r="AJ171" s="118">
        <v>27</v>
      </c>
      <c r="AK171" s="118">
        <v>1.91</v>
      </c>
      <c r="AL171" s="118">
        <v>37</v>
      </c>
      <c r="AM171" s="118">
        <v>1.41</v>
      </c>
      <c r="AN171" s="118">
        <v>8</v>
      </c>
      <c r="AO171" s="118">
        <v>1.25</v>
      </c>
      <c r="AP171" s="118">
        <v>6</v>
      </c>
      <c r="AQ171" s="118">
        <v>0.81</v>
      </c>
      <c r="AR171" s="118">
        <v>5</v>
      </c>
      <c r="AS171" s="118">
        <v>0.95</v>
      </c>
      <c r="AT171" s="118">
        <v>11</v>
      </c>
      <c r="AU171" s="118">
        <v>1.58</v>
      </c>
      <c r="AV171" s="118">
        <v>7</v>
      </c>
      <c r="AW171" s="118">
        <v>1.22</v>
      </c>
      <c r="AX171" s="118">
        <v>5</v>
      </c>
      <c r="AY171" s="118">
        <v>0.93</v>
      </c>
      <c r="AZ171" s="118">
        <v>4</v>
      </c>
      <c r="BA171" s="118">
        <v>0.87</v>
      </c>
      <c r="BB171" s="118">
        <v>4</v>
      </c>
      <c r="BC171" s="118">
        <v>0.81</v>
      </c>
      <c r="BD171" s="118">
        <v>27</v>
      </c>
      <c r="BE171" s="118">
        <v>1.53</v>
      </c>
      <c r="BF171" s="118">
        <v>7</v>
      </c>
      <c r="BG171" s="118">
        <v>0.82</v>
      </c>
      <c r="BH171" s="118">
        <v>160</v>
      </c>
      <c r="BI171" s="118">
        <v>0.48</v>
      </c>
      <c r="BJ171" s="118">
        <v>3</v>
      </c>
      <c r="BK171" s="118">
        <v>0.27</v>
      </c>
      <c r="BL171" s="118">
        <v>2</v>
      </c>
      <c r="BM171" s="118">
        <v>0.17</v>
      </c>
      <c r="BN171" s="118">
        <v>1</v>
      </c>
      <c r="BO171" s="118">
        <v>0.09</v>
      </c>
      <c r="BP171" s="118">
        <v>7</v>
      </c>
      <c r="BQ171" s="118">
        <v>0.92</v>
      </c>
      <c r="BR171" s="118">
        <v>1</v>
      </c>
      <c r="BS171" s="118">
        <v>0.09</v>
      </c>
      <c r="BT171" s="118">
        <v>5</v>
      </c>
      <c r="BU171" s="118">
        <v>1.1200000000000001</v>
      </c>
      <c r="BV171" s="118">
        <v>2</v>
      </c>
      <c r="BW171" s="118">
        <v>0.53</v>
      </c>
      <c r="BX171" s="118">
        <v>4</v>
      </c>
      <c r="BY171" s="118">
        <v>1.1399999999999999</v>
      </c>
      <c r="BZ171" s="118">
        <v>4</v>
      </c>
      <c r="CA171" s="118">
        <v>0.74</v>
      </c>
      <c r="CB171" s="118">
        <v>49</v>
      </c>
      <c r="CC171" s="118">
        <v>0.1</v>
      </c>
    </row>
    <row r="172" spans="1:81" ht="16.5" customHeight="1" x14ac:dyDescent="0.45">
      <c r="A172" s="363">
        <v>168</v>
      </c>
      <c r="B172" s="358" t="s">
        <v>463</v>
      </c>
      <c r="C172" s="358" t="s">
        <v>167</v>
      </c>
      <c r="D172" s="116">
        <v>66</v>
      </c>
      <c r="E172" s="116">
        <v>2.09</v>
      </c>
      <c r="F172" s="116">
        <v>72</v>
      </c>
      <c r="G172" s="116">
        <v>3.31</v>
      </c>
      <c r="H172" s="116">
        <v>76</v>
      </c>
      <c r="I172" s="116">
        <v>2.83</v>
      </c>
      <c r="J172" s="116">
        <v>169</v>
      </c>
      <c r="K172" s="116">
        <v>4.42</v>
      </c>
      <c r="L172" s="116">
        <v>128</v>
      </c>
      <c r="M172" s="116">
        <v>3.54</v>
      </c>
      <c r="N172" s="116">
        <v>100</v>
      </c>
      <c r="O172" s="116">
        <v>2.82</v>
      </c>
      <c r="P172" s="116">
        <v>126</v>
      </c>
      <c r="Q172" s="116">
        <v>3.66</v>
      </c>
      <c r="R172" s="116">
        <v>66</v>
      </c>
      <c r="S172" s="116">
        <v>3.29</v>
      </c>
      <c r="T172" s="116">
        <v>111</v>
      </c>
      <c r="U172" s="116">
        <v>5.32</v>
      </c>
      <c r="V172" s="116">
        <v>89</v>
      </c>
      <c r="W172" s="116">
        <v>4</v>
      </c>
      <c r="X172" s="116">
        <v>76</v>
      </c>
      <c r="Y172" s="116">
        <v>2.0299999999999998</v>
      </c>
      <c r="Z172" s="116">
        <v>118</v>
      </c>
      <c r="AA172" s="116">
        <v>5.54</v>
      </c>
      <c r="AB172" s="116">
        <v>115</v>
      </c>
      <c r="AC172" s="116">
        <v>3.82</v>
      </c>
      <c r="AD172" s="116">
        <v>85</v>
      </c>
      <c r="AE172" s="116">
        <v>2.38</v>
      </c>
      <c r="AF172" s="116">
        <v>172</v>
      </c>
      <c r="AG172" s="116">
        <v>5.1100000000000003</v>
      </c>
      <c r="AH172" s="116">
        <v>128</v>
      </c>
      <c r="AI172" s="116">
        <v>4.57</v>
      </c>
      <c r="AJ172" s="116">
        <v>110</v>
      </c>
      <c r="AK172" s="116">
        <v>3.12</v>
      </c>
      <c r="AL172" s="116">
        <v>78</v>
      </c>
      <c r="AM172" s="116">
        <v>2.65</v>
      </c>
      <c r="AN172" s="116">
        <v>105</v>
      </c>
      <c r="AO172" s="116">
        <v>3.25</v>
      </c>
      <c r="AP172" s="116">
        <v>105</v>
      </c>
      <c r="AQ172" s="116">
        <v>3.66</v>
      </c>
      <c r="AR172" s="116">
        <v>140</v>
      </c>
      <c r="AS172" s="116">
        <v>3.24</v>
      </c>
      <c r="AT172" s="116">
        <v>432</v>
      </c>
      <c r="AU172" s="116">
        <v>3.85</v>
      </c>
      <c r="AV172" s="116">
        <v>510</v>
      </c>
      <c r="AW172" s="116">
        <v>5.22</v>
      </c>
      <c r="AX172" s="116">
        <v>509</v>
      </c>
      <c r="AY172" s="116">
        <v>5.12</v>
      </c>
      <c r="AZ172" s="116">
        <v>174</v>
      </c>
      <c r="BA172" s="116">
        <v>2.15</v>
      </c>
      <c r="BB172" s="116">
        <v>193</v>
      </c>
      <c r="BC172" s="116">
        <v>1.97</v>
      </c>
      <c r="BD172" s="116">
        <v>161</v>
      </c>
      <c r="BE172" s="116">
        <v>1.58</v>
      </c>
      <c r="BF172" s="116">
        <v>148</v>
      </c>
      <c r="BG172" s="116">
        <v>1.46</v>
      </c>
      <c r="BH172" s="116">
        <v>286</v>
      </c>
      <c r="BI172" s="116">
        <v>2.34</v>
      </c>
      <c r="BJ172" s="116">
        <v>314</v>
      </c>
      <c r="BK172" s="116">
        <v>3.07</v>
      </c>
      <c r="BL172" s="116">
        <v>290</v>
      </c>
      <c r="BM172" s="116">
        <v>3.49</v>
      </c>
      <c r="BN172" s="116">
        <v>343</v>
      </c>
      <c r="BO172" s="116">
        <v>2.98</v>
      </c>
      <c r="BP172" s="116">
        <v>253</v>
      </c>
      <c r="BQ172" s="116">
        <v>3.58</v>
      </c>
      <c r="BR172" s="116">
        <v>240</v>
      </c>
      <c r="BS172" s="116">
        <v>2.89</v>
      </c>
      <c r="BT172" s="116">
        <v>372</v>
      </c>
      <c r="BU172" s="116">
        <v>3.12</v>
      </c>
      <c r="BV172" s="116">
        <v>374</v>
      </c>
      <c r="BW172" s="116">
        <v>3.72</v>
      </c>
      <c r="BX172" s="116">
        <v>295</v>
      </c>
      <c r="BY172" s="116">
        <v>3.08</v>
      </c>
      <c r="BZ172" s="116">
        <v>161</v>
      </c>
      <c r="CA172" s="116">
        <v>1.63</v>
      </c>
      <c r="CB172" s="116">
        <v>284</v>
      </c>
      <c r="CC172" s="116">
        <v>2.34</v>
      </c>
    </row>
    <row r="173" spans="1:81" ht="16.5" customHeight="1" x14ac:dyDescent="0.45">
      <c r="A173" s="362">
        <v>169</v>
      </c>
      <c r="B173" s="357" t="s">
        <v>942</v>
      </c>
      <c r="C173" s="357" t="s">
        <v>167</v>
      </c>
      <c r="D173" s="118">
        <v>141</v>
      </c>
      <c r="E173" s="118">
        <v>4.13</v>
      </c>
      <c r="F173" s="118">
        <v>70</v>
      </c>
      <c r="G173" s="118">
        <v>3.63</v>
      </c>
      <c r="H173" s="118">
        <v>139</v>
      </c>
      <c r="I173" s="118">
        <v>7.97</v>
      </c>
      <c r="J173" s="118">
        <v>186</v>
      </c>
      <c r="K173" s="118">
        <v>9.66</v>
      </c>
      <c r="L173" s="118">
        <v>168</v>
      </c>
      <c r="M173" s="118">
        <v>7.89</v>
      </c>
      <c r="N173" s="118">
        <v>112</v>
      </c>
      <c r="O173" s="118">
        <v>7.27</v>
      </c>
      <c r="P173" s="118">
        <v>53</v>
      </c>
      <c r="Q173" s="118">
        <v>4.53</v>
      </c>
      <c r="R173" s="118">
        <v>39</v>
      </c>
      <c r="S173" s="118">
        <v>6.07</v>
      </c>
      <c r="T173" s="118">
        <v>75</v>
      </c>
      <c r="U173" s="118">
        <v>9.18</v>
      </c>
      <c r="V173" s="118">
        <v>71</v>
      </c>
      <c r="W173" s="118">
        <v>7.41</v>
      </c>
      <c r="X173" s="118">
        <v>88</v>
      </c>
      <c r="Y173" s="118">
        <v>9.11</v>
      </c>
      <c r="Z173" s="118">
        <v>43</v>
      </c>
      <c r="AA173" s="118">
        <v>5.44</v>
      </c>
      <c r="AB173" s="118">
        <v>58</v>
      </c>
      <c r="AC173" s="118">
        <v>6.92</v>
      </c>
      <c r="AD173" s="118">
        <v>122</v>
      </c>
      <c r="AE173" s="118">
        <v>8.35</v>
      </c>
      <c r="AF173" s="118">
        <v>116</v>
      </c>
      <c r="AG173" s="118">
        <v>10.24</v>
      </c>
      <c r="AH173" s="118">
        <v>117</v>
      </c>
      <c r="AI173" s="118">
        <v>5.93</v>
      </c>
      <c r="AJ173" s="118">
        <v>158</v>
      </c>
      <c r="AK173" s="118">
        <v>8.09</v>
      </c>
      <c r="AL173" s="118">
        <v>74</v>
      </c>
      <c r="AM173" s="118">
        <v>5.28</v>
      </c>
      <c r="AN173" s="118">
        <v>150</v>
      </c>
      <c r="AO173" s="118">
        <v>5.73</v>
      </c>
      <c r="AP173" s="118">
        <v>323</v>
      </c>
      <c r="AQ173" s="118">
        <v>7.99</v>
      </c>
      <c r="AR173" s="118">
        <v>199</v>
      </c>
      <c r="AS173" s="118">
        <v>4.93</v>
      </c>
      <c r="AT173" s="118">
        <v>140</v>
      </c>
      <c r="AU173" s="118">
        <v>8.3800000000000008</v>
      </c>
      <c r="AV173" s="118">
        <v>174</v>
      </c>
      <c r="AW173" s="118">
        <v>6.51</v>
      </c>
      <c r="AX173" s="118">
        <v>257</v>
      </c>
      <c r="AY173" s="118">
        <v>6.66</v>
      </c>
      <c r="AZ173" s="118">
        <v>718</v>
      </c>
      <c r="BA173" s="118">
        <v>113.51</v>
      </c>
      <c r="BB173" s="118">
        <v>499</v>
      </c>
      <c r="BC173" s="118">
        <v>38.9</v>
      </c>
      <c r="BD173" s="118">
        <v>733</v>
      </c>
      <c r="BE173" s="118">
        <v>52.93</v>
      </c>
      <c r="BF173" s="118">
        <v>540</v>
      </c>
      <c r="BG173" s="118">
        <v>34.94</v>
      </c>
      <c r="BH173" s="118">
        <v>432</v>
      </c>
      <c r="BI173" s="118">
        <v>40.020000000000003</v>
      </c>
      <c r="BJ173" s="118">
        <v>401</v>
      </c>
      <c r="BK173" s="118">
        <v>37.479999999999997</v>
      </c>
      <c r="BL173" s="118">
        <v>529</v>
      </c>
      <c r="BM173" s="118">
        <v>55.7</v>
      </c>
      <c r="BN173" s="118">
        <v>306</v>
      </c>
      <c r="BO173" s="118">
        <v>32.409999999999997</v>
      </c>
      <c r="BP173" s="118">
        <v>285</v>
      </c>
      <c r="BQ173" s="118">
        <v>44.53</v>
      </c>
      <c r="BR173" s="118">
        <v>282</v>
      </c>
      <c r="BS173" s="118">
        <v>38.18</v>
      </c>
      <c r="BT173" s="118">
        <v>142</v>
      </c>
      <c r="BU173" s="118">
        <v>20.48</v>
      </c>
      <c r="BV173" s="118">
        <v>264</v>
      </c>
      <c r="BW173" s="118">
        <v>29.09</v>
      </c>
      <c r="BX173" s="118">
        <v>252</v>
      </c>
      <c r="BY173" s="118">
        <v>26.71</v>
      </c>
      <c r="BZ173" s="118">
        <v>240</v>
      </c>
      <c r="CA173" s="118">
        <v>22.19</v>
      </c>
      <c r="CB173" s="118">
        <v>200</v>
      </c>
      <c r="CC173" s="118">
        <v>22.13</v>
      </c>
    </row>
    <row r="174" spans="1:81" ht="16.5" customHeight="1" x14ac:dyDescent="0.45">
      <c r="A174" s="363">
        <v>170</v>
      </c>
      <c r="B174" s="358" t="s">
        <v>464</v>
      </c>
      <c r="C174" s="112"/>
      <c r="D174" s="112"/>
      <c r="E174" s="114">
        <v>8477.64</v>
      </c>
      <c r="F174" s="112"/>
      <c r="G174" s="114">
        <v>7234.01</v>
      </c>
      <c r="H174" s="112"/>
      <c r="I174" s="114">
        <v>8279.1200000000008</v>
      </c>
      <c r="J174" s="112"/>
      <c r="K174" s="114">
        <v>7486.49</v>
      </c>
      <c r="L174" s="112"/>
      <c r="M174" s="114">
        <v>8333.25</v>
      </c>
      <c r="N174" s="112"/>
      <c r="O174" s="114">
        <v>8961.56</v>
      </c>
      <c r="P174" s="112"/>
      <c r="Q174" s="114">
        <v>8419.2000000000007</v>
      </c>
      <c r="R174" s="112"/>
      <c r="S174" s="114">
        <v>8598.17</v>
      </c>
      <c r="T174" s="112"/>
      <c r="U174" s="114">
        <v>8899.68</v>
      </c>
      <c r="V174" s="112"/>
      <c r="W174" s="114">
        <v>9020.6</v>
      </c>
      <c r="X174" s="112"/>
      <c r="Y174" s="114">
        <v>8625.17</v>
      </c>
      <c r="Z174" s="112"/>
      <c r="AA174" s="114">
        <v>9336.27</v>
      </c>
      <c r="AB174" s="112"/>
      <c r="AC174" s="114">
        <v>8456.0400000000009</v>
      </c>
      <c r="AD174" s="112"/>
      <c r="AE174" s="114">
        <v>8560.7199999999993</v>
      </c>
      <c r="AF174" s="112"/>
      <c r="AG174" s="114">
        <v>9420.06</v>
      </c>
      <c r="AH174" s="112"/>
      <c r="AI174" s="114">
        <v>7742.08</v>
      </c>
      <c r="AJ174" s="112"/>
      <c r="AK174" s="114">
        <v>8927.9699999999993</v>
      </c>
      <c r="AL174" s="112"/>
      <c r="AM174" s="114">
        <v>8911.56</v>
      </c>
      <c r="AN174" s="112"/>
      <c r="AO174" s="114">
        <v>8315.2199999999993</v>
      </c>
      <c r="AP174" s="112"/>
      <c r="AQ174" s="114">
        <v>9204.56</v>
      </c>
      <c r="AR174" s="112"/>
      <c r="AS174" s="114">
        <v>9399.27</v>
      </c>
      <c r="AT174" s="112"/>
      <c r="AU174" s="114">
        <v>9401.64</v>
      </c>
      <c r="AV174" s="112"/>
      <c r="AW174" s="114">
        <v>9785.17</v>
      </c>
      <c r="AX174" s="112"/>
      <c r="AY174" s="114">
        <v>9104.66</v>
      </c>
      <c r="AZ174" s="112"/>
      <c r="BA174" s="114">
        <v>8418.11</v>
      </c>
      <c r="BB174" s="112"/>
      <c r="BC174" s="114">
        <v>8251.33</v>
      </c>
      <c r="BD174" s="112"/>
      <c r="BE174" s="114">
        <v>9843.4500000000007</v>
      </c>
      <c r="BF174" s="112"/>
      <c r="BG174" s="114">
        <v>7957.38</v>
      </c>
      <c r="BH174" s="112"/>
      <c r="BI174" s="114">
        <v>9998.6</v>
      </c>
      <c r="BJ174" s="112"/>
      <c r="BK174" s="114">
        <v>9428.06</v>
      </c>
      <c r="BL174" s="112"/>
      <c r="BM174" s="114">
        <v>9015.74</v>
      </c>
      <c r="BN174" s="112"/>
      <c r="BO174" s="114">
        <v>9709.9500000000007</v>
      </c>
      <c r="BP174" s="112"/>
      <c r="BQ174" s="114">
        <v>9817.86</v>
      </c>
      <c r="BR174" s="112"/>
      <c r="BS174" s="114">
        <v>9778.8700000000008</v>
      </c>
      <c r="BT174" s="112"/>
      <c r="BU174" s="114">
        <v>10637.65</v>
      </c>
      <c r="BV174" s="112"/>
      <c r="BW174" s="114">
        <v>9627.56</v>
      </c>
      <c r="BX174" s="112"/>
      <c r="BY174" s="114">
        <v>9782.51</v>
      </c>
      <c r="BZ174" s="112"/>
      <c r="CA174" s="114">
        <v>9234.3700000000008</v>
      </c>
      <c r="CB174" s="112"/>
      <c r="CC174" s="114">
        <v>9910.19</v>
      </c>
    </row>
    <row r="175" spans="1:81" ht="16.5" customHeight="1" x14ac:dyDescent="0.45">
      <c r="A175" s="362">
        <v>171</v>
      </c>
      <c r="B175" s="357" t="s">
        <v>465</v>
      </c>
      <c r="C175" s="357" t="s">
        <v>167</v>
      </c>
      <c r="D175" s="117">
        <v>48110</v>
      </c>
      <c r="E175" s="113">
        <v>6292.47</v>
      </c>
      <c r="F175" s="117">
        <v>43915</v>
      </c>
      <c r="G175" s="113">
        <v>5588.23</v>
      </c>
      <c r="H175" s="117">
        <v>50656</v>
      </c>
      <c r="I175" s="113">
        <v>6515.57</v>
      </c>
      <c r="J175" s="117">
        <v>45932</v>
      </c>
      <c r="K175" s="113">
        <v>5923.56</v>
      </c>
      <c r="L175" s="117">
        <v>51925</v>
      </c>
      <c r="M175" s="113">
        <v>6695.15</v>
      </c>
      <c r="N175" s="117">
        <v>56669</v>
      </c>
      <c r="O175" s="113">
        <v>7314.46</v>
      </c>
      <c r="P175" s="117">
        <v>56351</v>
      </c>
      <c r="Q175" s="113">
        <v>6636.2</v>
      </c>
      <c r="R175" s="117">
        <v>52068</v>
      </c>
      <c r="S175" s="113">
        <v>6866.53</v>
      </c>
      <c r="T175" s="117">
        <v>52937</v>
      </c>
      <c r="U175" s="113">
        <v>7438.03</v>
      </c>
      <c r="V175" s="117">
        <v>54670</v>
      </c>
      <c r="W175" s="113">
        <v>7549.69</v>
      </c>
      <c r="X175" s="117">
        <v>51910</v>
      </c>
      <c r="Y175" s="113">
        <v>7023.98</v>
      </c>
      <c r="Z175" s="117">
        <v>56931</v>
      </c>
      <c r="AA175" s="113">
        <v>7346.14</v>
      </c>
      <c r="AB175" s="117">
        <v>52025</v>
      </c>
      <c r="AC175" s="113">
        <v>6786.76</v>
      </c>
      <c r="AD175" s="117">
        <v>53116</v>
      </c>
      <c r="AE175" s="113">
        <v>6857.34</v>
      </c>
      <c r="AF175" s="117">
        <v>58065</v>
      </c>
      <c r="AG175" s="113">
        <v>7412.76</v>
      </c>
      <c r="AH175" s="117">
        <v>47738</v>
      </c>
      <c r="AI175" s="113">
        <v>6106.56</v>
      </c>
      <c r="AJ175" s="117">
        <v>54233</v>
      </c>
      <c r="AK175" s="113">
        <v>7003.24</v>
      </c>
      <c r="AL175" s="117">
        <v>59151</v>
      </c>
      <c r="AM175" s="113">
        <v>7820.55</v>
      </c>
      <c r="AN175" s="117">
        <v>54749</v>
      </c>
      <c r="AO175" s="113">
        <v>7074.09</v>
      </c>
      <c r="AP175" s="117">
        <v>60625</v>
      </c>
      <c r="AQ175" s="113">
        <v>7757.68</v>
      </c>
      <c r="AR175" s="117">
        <v>62346</v>
      </c>
      <c r="AS175" s="113">
        <v>8010.39</v>
      </c>
      <c r="AT175" s="117">
        <v>62951</v>
      </c>
      <c r="AU175" s="113">
        <v>8035.16</v>
      </c>
      <c r="AV175" s="117">
        <v>65302</v>
      </c>
      <c r="AW175" s="113">
        <v>8412.18</v>
      </c>
      <c r="AX175" s="117">
        <v>61935</v>
      </c>
      <c r="AY175" s="113">
        <v>7836.22</v>
      </c>
      <c r="AZ175" s="117">
        <v>55826</v>
      </c>
      <c r="BA175" s="113">
        <v>7257.93</v>
      </c>
      <c r="BB175" s="117">
        <v>55851</v>
      </c>
      <c r="BC175" s="113">
        <v>6938.23</v>
      </c>
      <c r="BD175" s="117">
        <v>66139</v>
      </c>
      <c r="BE175" s="113">
        <v>8349.91</v>
      </c>
      <c r="BF175" s="117">
        <v>51056</v>
      </c>
      <c r="BG175" s="113">
        <v>6734.66</v>
      </c>
      <c r="BH175" s="117">
        <v>64709</v>
      </c>
      <c r="BI175" s="113">
        <v>8319.15</v>
      </c>
      <c r="BJ175" s="117">
        <v>65735</v>
      </c>
      <c r="BK175" s="113">
        <v>8471.26</v>
      </c>
      <c r="BL175" s="117">
        <v>61083</v>
      </c>
      <c r="BM175" s="113">
        <v>7792.71</v>
      </c>
      <c r="BN175" s="117">
        <v>67684</v>
      </c>
      <c r="BO175" s="113">
        <v>8577.06</v>
      </c>
      <c r="BP175" s="117">
        <v>67398</v>
      </c>
      <c r="BQ175" s="113">
        <v>8572.0400000000009</v>
      </c>
      <c r="BR175" s="117">
        <v>66875</v>
      </c>
      <c r="BS175" s="113">
        <v>8438.9699999999993</v>
      </c>
      <c r="BT175" s="117">
        <v>71729</v>
      </c>
      <c r="BU175" s="113">
        <v>9030.35</v>
      </c>
      <c r="BV175" s="117">
        <v>64295</v>
      </c>
      <c r="BW175" s="113">
        <v>7783.99</v>
      </c>
      <c r="BX175" s="117">
        <v>65764</v>
      </c>
      <c r="BY175" s="113">
        <v>7824.56</v>
      </c>
      <c r="BZ175" s="117">
        <v>64928</v>
      </c>
      <c r="CA175" s="113">
        <v>7530.84</v>
      </c>
      <c r="CB175" s="117">
        <v>71187</v>
      </c>
      <c r="CC175" s="113">
        <v>8117.99</v>
      </c>
    </row>
    <row r="176" spans="1:81" ht="16.5" customHeight="1" x14ac:dyDescent="0.45">
      <c r="A176" s="363">
        <v>172</v>
      </c>
      <c r="B176" s="358" t="s">
        <v>466</v>
      </c>
      <c r="C176" s="358" t="s">
        <v>167</v>
      </c>
      <c r="D176" s="115">
        <v>14499</v>
      </c>
      <c r="E176" s="114">
        <v>1187.8399999999999</v>
      </c>
      <c r="F176" s="115">
        <v>13188</v>
      </c>
      <c r="G176" s="114">
        <v>1032.83</v>
      </c>
      <c r="H176" s="115">
        <v>14830</v>
      </c>
      <c r="I176" s="114">
        <v>1219.51</v>
      </c>
      <c r="J176" s="115">
        <v>11539</v>
      </c>
      <c r="K176" s="116">
        <v>950.05</v>
      </c>
      <c r="L176" s="115">
        <v>12037</v>
      </c>
      <c r="M176" s="116">
        <v>952.37</v>
      </c>
      <c r="N176" s="115">
        <v>16914</v>
      </c>
      <c r="O176" s="114">
        <v>1374.23</v>
      </c>
      <c r="P176" s="115">
        <v>14084</v>
      </c>
      <c r="Q176" s="114">
        <v>1114.05</v>
      </c>
      <c r="R176" s="115">
        <v>15639</v>
      </c>
      <c r="S176" s="114">
        <v>1275.8900000000001</v>
      </c>
      <c r="T176" s="115">
        <v>15107</v>
      </c>
      <c r="U176" s="114">
        <v>1352.82</v>
      </c>
      <c r="V176" s="115">
        <v>15484</v>
      </c>
      <c r="W176" s="114">
        <v>1277.06</v>
      </c>
      <c r="X176" s="115">
        <v>14245</v>
      </c>
      <c r="Y176" s="114">
        <v>1131.45</v>
      </c>
      <c r="Z176" s="115">
        <v>18489</v>
      </c>
      <c r="AA176" s="114">
        <v>1465.73</v>
      </c>
      <c r="AB176" s="115">
        <v>16524</v>
      </c>
      <c r="AC176" s="114">
        <v>1311.88</v>
      </c>
      <c r="AD176" s="115">
        <v>16896</v>
      </c>
      <c r="AE176" s="114">
        <v>1323.42</v>
      </c>
      <c r="AF176" s="115">
        <v>17761</v>
      </c>
      <c r="AG176" s="114">
        <v>1328.75</v>
      </c>
      <c r="AH176" s="115">
        <v>13118</v>
      </c>
      <c r="AI176" s="114">
        <v>1040.55</v>
      </c>
      <c r="AJ176" s="115">
        <v>14694</v>
      </c>
      <c r="AK176" s="114">
        <v>1189.83</v>
      </c>
      <c r="AL176" s="115">
        <v>16702</v>
      </c>
      <c r="AM176" s="114">
        <v>1411.6</v>
      </c>
      <c r="AN176" s="115">
        <v>16811</v>
      </c>
      <c r="AO176" s="114">
        <v>1397.44</v>
      </c>
      <c r="AP176" s="115">
        <v>19092</v>
      </c>
      <c r="AQ176" s="114">
        <v>1589.01</v>
      </c>
      <c r="AR176" s="115">
        <v>19111</v>
      </c>
      <c r="AS176" s="114">
        <v>1641.05</v>
      </c>
      <c r="AT176" s="115">
        <v>20697</v>
      </c>
      <c r="AU176" s="114">
        <v>1754.73</v>
      </c>
      <c r="AV176" s="115">
        <v>21693</v>
      </c>
      <c r="AW176" s="114">
        <v>1867.03</v>
      </c>
      <c r="AX176" s="115">
        <v>20629</v>
      </c>
      <c r="AY176" s="114">
        <v>1725.98</v>
      </c>
      <c r="AZ176" s="115">
        <v>15916</v>
      </c>
      <c r="BA176" s="114">
        <v>1381.55</v>
      </c>
      <c r="BB176" s="115">
        <v>18029</v>
      </c>
      <c r="BC176" s="114">
        <v>1439.62</v>
      </c>
      <c r="BD176" s="115">
        <v>19139</v>
      </c>
      <c r="BE176" s="114">
        <v>1580.09</v>
      </c>
      <c r="BF176" s="115">
        <v>14008</v>
      </c>
      <c r="BG176" s="114">
        <v>1456.78</v>
      </c>
      <c r="BH176" s="115">
        <v>18720</v>
      </c>
      <c r="BI176" s="114">
        <v>1666.92</v>
      </c>
      <c r="BJ176" s="115">
        <v>19285</v>
      </c>
      <c r="BK176" s="114">
        <v>1742.23</v>
      </c>
      <c r="BL176" s="115">
        <v>18231</v>
      </c>
      <c r="BM176" s="114">
        <v>1665.44</v>
      </c>
      <c r="BN176" s="115">
        <v>20493</v>
      </c>
      <c r="BO176" s="114">
        <v>1902.76</v>
      </c>
      <c r="BP176" s="115">
        <v>20287</v>
      </c>
      <c r="BQ176" s="114">
        <v>1875.38</v>
      </c>
      <c r="BR176" s="115">
        <v>19781</v>
      </c>
      <c r="BS176" s="114">
        <v>1813.67</v>
      </c>
      <c r="BT176" s="115">
        <v>21533</v>
      </c>
      <c r="BU176" s="114">
        <v>1937.54</v>
      </c>
      <c r="BV176" s="115">
        <v>20223</v>
      </c>
      <c r="BW176" s="114">
        <v>1702.09</v>
      </c>
      <c r="BX176" s="115">
        <v>21882</v>
      </c>
      <c r="BY176" s="114">
        <v>1768.69</v>
      </c>
      <c r="BZ176" s="115">
        <v>22558</v>
      </c>
      <c r="CA176" s="114">
        <v>1783.84</v>
      </c>
      <c r="CB176" s="115">
        <v>25488</v>
      </c>
      <c r="CC176" s="114">
        <v>1949.82</v>
      </c>
    </row>
    <row r="177" spans="1:81" ht="16.5" customHeight="1" x14ac:dyDescent="0.45">
      <c r="A177" s="362">
        <v>173</v>
      </c>
      <c r="B177" s="357" t="s">
        <v>467</v>
      </c>
      <c r="C177" s="357" t="s">
        <v>167</v>
      </c>
      <c r="D177" s="117">
        <v>33611</v>
      </c>
      <c r="E177" s="113">
        <v>5104.63</v>
      </c>
      <c r="F177" s="117">
        <v>30727</v>
      </c>
      <c r="G177" s="113">
        <v>4555.3999999999996</v>
      </c>
      <c r="H177" s="117">
        <v>35825</v>
      </c>
      <c r="I177" s="113">
        <v>5296.06</v>
      </c>
      <c r="J177" s="117">
        <v>34393</v>
      </c>
      <c r="K177" s="113">
        <v>4973.51</v>
      </c>
      <c r="L177" s="117">
        <v>39888</v>
      </c>
      <c r="M177" s="113">
        <v>5742.77</v>
      </c>
      <c r="N177" s="117">
        <v>39755</v>
      </c>
      <c r="O177" s="113">
        <v>5940.23</v>
      </c>
      <c r="P177" s="117">
        <v>42268</v>
      </c>
      <c r="Q177" s="113">
        <v>5522.16</v>
      </c>
      <c r="R177" s="117">
        <v>36430</v>
      </c>
      <c r="S177" s="113">
        <v>5590.64</v>
      </c>
      <c r="T177" s="117">
        <v>37830</v>
      </c>
      <c r="U177" s="113">
        <v>6085.21</v>
      </c>
      <c r="V177" s="117">
        <v>39185</v>
      </c>
      <c r="W177" s="113">
        <v>6272.63</v>
      </c>
      <c r="X177" s="117">
        <v>37665</v>
      </c>
      <c r="Y177" s="113">
        <v>5892.53</v>
      </c>
      <c r="Z177" s="117">
        <v>38441</v>
      </c>
      <c r="AA177" s="113">
        <v>5880.41</v>
      </c>
      <c r="AB177" s="117">
        <v>35501</v>
      </c>
      <c r="AC177" s="113">
        <v>5474.88</v>
      </c>
      <c r="AD177" s="117">
        <v>36220</v>
      </c>
      <c r="AE177" s="113">
        <v>5533.92</v>
      </c>
      <c r="AF177" s="117">
        <v>40305</v>
      </c>
      <c r="AG177" s="113">
        <v>6084.02</v>
      </c>
      <c r="AH177" s="117">
        <v>34621</v>
      </c>
      <c r="AI177" s="113">
        <v>5066.01</v>
      </c>
      <c r="AJ177" s="117">
        <v>39538</v>
      </c>
      <c r="AK177" s="113">
        <v>5813.41</v>
      </c>
      <c r="AL177" s="117">
        <v>42449</v>
      </c>
      <c r="AM177" s="113">
        <v>6408.94</v>
      </c>
      <c r="AN177" s="117">
        <v>37937</v>
      </c>
      <c r="AO177" s="113">
        <v>5676.65</v>
      </c>
      <c r="AP177" s="117">
        <v>41533</v>
      </c>
      <c r="AQ177" s="113">
        <v>6168.67</v>
      </c>
      <c r="AR177" s="117">
        <v>43234</v>
      </c>
      <c r="AS177" s="113">
        <v>6369.35</v>
      </c>
      <c r="AT177" s="117">
        <v>42255</v>
      </c>
      <c r="AU177" s="113">
        <v>6280.42</v>
      </c>
      <c r="AV177" s="117">
        <v>43609</v>
      </c>
      <c r="AW177" s="113">
        <v>6545.15</v>
      </c>
      <c r="AX177" s="117">
        <v>41306</v>
      </c>
      <c r="AY177" s="113">
        <v>6110.24</v>
      </c>
      <c r="AZ177" s="117">
        <v>39910</v>
      </c>
      <c r="BA177" s="113">
        <v>5876.38</v>
      </c>
      <c r="BB177" s="117">
        <v>37822</v>
      </c>
      <c r="BC177" s="113">
        <v>5498.61</v>
      </c>
      <c r="BD177" s="117">
        <v>47000</v>
      </c>
      <c r="BE177" s="113">
        <v>6769.82</v>
      </c>
      <c r="BF177" s="117">
        <v>37048</v>
      </c>
      <c r="BG177" s="113">
        <v>5277.87</v>
      </c>
      <c r="BH177" s="117">
        <v>45989</v>
      </c>
      <c r="BI177" s="113">
        <v>6652.23</v>
      </c>
      <c r="BJ177" s="117">
        <v>46450</v>
      </c>
      <c r="BK177" s="113">
        <v>6729.03</v>
      </c>
      <c r="BL177" s="117">
        <v>42852</v>
      </c>
      <c r="BM177" s="113">
        <v>6127.27</v>
      </c>
      <c r="BN177" s="117">
        <v>47190</v>
      </c>
      <c r="BO177" s="113">
        <v>6674.3</v>
      </c>
      <c r="BP177" s="117">
        <v>47111</v>
      </c>
      <c r="BQ177" s="113">
        <v>6696.66</v>
      </c>
      <c r="BR177" s="117">
        <v>47094</v>
      </c>
      <c r="BS177" s="113">
        <v>6625.3</v>
      </c>
      <c r="BT177" s="117">
        <v>50196</v>
      </c>
      <c r="BU177" s="113">
        <v>7092.82</v>
      </c>
      <c r="BV177" s="117">
        <v>44071</v>
      </c>
      <c r="BW177" s="113">
        <v>6081.9</v>
      </c>
      <c r="BX177" s="117">
        <v>43882</v>
      </c>
      <c r="BY177" s="113">
        <v>6055.88</v>
      </c>
      <c r="BZ177" s="117">
        <v>42370</v>
      </c>
      <c r="CA177" s="113">
        <v>5747</v>
      </c>
      <c r="CB177" s="117">
        <v>45699</v>
      </c>
      <c r="CC177" s="113">
        <v>6168.17</v>
      </c>
    </row>
    <row r="178" spans="1:81" ht="16.5" customHeight="1" x14ac:dyDescent="0.45">
      <c r="A178" s="363">
        <v>174</v>
      </c>
      <c r="B178" s="358" t="s">
        <v>468</v>
      </c>
      <c r="C178" s="358" t="s">
        <v>167</v>
      </c>
      <c r="D178" s="116">
        <v>385</v>
      </c>
      <c r="E178" s="116">
        <v>44.59</v>
      </c>
      <c r="F178" s="116">
        <v>443</v>
      </c>
      <c r="G178" s="116">
        <v>48.72</v>
      </c>
      <c r="H178" s="116">
        <v>422</v>
      </c>
      <c r="I178" s="116">
        <v>40.39</v>
      </c>
      <c r="J178" s="116">
        <v>310</v>
      </c>
      <c r="K178" s="116">
        <v>35.299999999999997</v>
      </c>
      <c r="L178" s="116">
        <v>368</v>
      </c>
      <c r="M178" s="116">
        <v>45.92</v>
      </c>
      <c r="N178" s="116">
        <v>420</v>
      </c>
      <c r="O178" s="116">
        <v>41.88</v>
      </c>
      <c r="P178" s="116">
        <v>317</v>
      </c>
      <c r="Q178" s="116">
        <v>38.380000000000003</v>
      </c>
      <c r="R178" s="116">
        <v>241</v>
      </c>
      <c r="S178" s="116">
        <v>25.64</v>
      </c>
      <c r="T178" s="116">
        <v>273</v>
      </c>
      <c r="U178" s="116">
        <v>37.92</v>
      </c>
      <c r="V178" s="116">
        <v>282</v>
      </c>
      <c r="W178" s="116">
        <v>33.54</v>
      </c>
      <c r="X178" s="116">
        <v>418</v>
      </c>
      <c r="Y178" s="116">
        <v>33.880000000000003</v>
      </c>
      <c r="Z178" s="116">
        <v>401</v>
      </c>
      <c r="AA178" s="116">
        <v>28.85</v>
      </c>
      <c r="AB178" s="116">
        <v>385</v>
      </c>
      <c r="AC178" s="116">
        <v>28.21</v>
      </c>
      <c r="AD178" s="116">
        <v>423</v>
      </c>
      <c r="AE178" s="116">
        <v>31.42</v>
      </c>
      <c r="AF178" s="116">
        <v>468</v>
      </c>
      <c r="AG178" s="116">
        <v>34.67</v>
      </c>
      <c r="AH178" s="116">
        <v>275</v>
      </c>
      <c r="AI178" s="116">
        <v>30.52</v>
      </c>
      <c r="AJ178" s="116">
        <v>459</v>
      </c>
      <c r="AK178" s="116">
        <v>36.549999999999997</v>
      </c>
      <c r="AL178" s="116">
        <v>355</v>
      </c>
      <c r="AM178" s="116">
        <v>27.81</v>
      </c>
      <c r="AN178" s="116">
        <v>411</v>
      </c>
      <c r="AO178" s="116">
        <v>34.96</v>
      </c>
      <c r="AP178" s="116">
        <v>366</v>
      </c>
      <c r="AQ178" s="116">
        <v>36.4</v>
      </c>
      <c r="AR178" s="116">
        <v>458</v>
      </c>
      <c r="AS178" s="116">
        <v>50.95</v>
      </c>
      <c r="AT178" s="116">
        <v>705</v>
      </c>
      <c r="AU178" s="116">
        <v>68.459999999999994</v>
      </c>
      <c r="AV178" s="116">
        <v>717</v>
      </c>
      <c r="AW178" s="116">
        <v>73.2</v>
      </c>
      <c r="AX178" s="116">
        <v>642</v>
      </c>
      <c r="AY178" s="116">
        <v>73.290000000000006</v>
      </c>
      <c r="AZ178" s="116">
        <v>245</v>
      </c>
      <c r="BA178" s="116">
        <v>32.07</v>
      </c>
      <c r="BB178" s="116">
        <v>386</v>
      </c>
      <c r="BC178" s="116">
        <v>33.020000000000003</v>
      </c>
      <c r="BD178" s="116">
        <v>370</v>
      </c>
      <c r="BE178" s="116">
        <v>43.47</v>
      </c>
      <c r="BF178" s="116">
        <v>295</v>
      </c>
      <c r="BG178" s="116">
        <v>34.409999999999997</v>
      </c>
      <c r="BH178" s="116">
        <v>378</v>
      </c>
      <c r="BI178" s="116">
        <v>49.42</v>
      </c>
      <c r="BJ178" s="116">
        <v>529</v>
      </c>
      <c r="BK178" s="116">
        <v>63.39</v>
      </c>
      <c r="BL178" s="116">
        <v>330</v>
      </c>
      <c r="BM178" s="116">
        <v>38.06</v>
      </c>
      <c r="BN178" s="116">
        <v>545</v>
      </c>
      <c r="BO178" s="116">
        <v>55.5</v>
      </c>
      <c r="BP178" s="116">
        <v>433</v>
      </c>
      <c r="BQ178" s="116">
        <v>56.2</v>
      </c>
      <c r="BR178" s="116">
        <v>518</v>
      </c>
      <c r="BS178" s="116">
        <v>63.93</v>
      </c>
      <c r="BT178" s="116">
        <v>889</v>
      </c>
      <c r="BU178" s="116">
        <v>99.33</v>
      </c>
      <c r="BV178" s="116">
        <v>684</v>
      </c>
      <c r="BW178" s="116">
        <v>86.12</v>
      </c>
      <c r="BX178" s="116">
        <v>545</v>
      </c>
      <c r="BY178" s="116">
        <v>64.430000000000007</v>
      </c>
      <c r="BZ178" s="116">
        <v>444</v>
      </c>
      <c r="CA178" s="116">
        <v>38.36</v>
      </c>
      <c r="CB178" s="116">
        <v>473</v>
      </c>
      <c r="CC178" s="116">
        <v>51.37</v>
      </c>
    </row>
    <row r="179" spans="1:81" ht="16.5" customHeight="1" x14ac:dyDescent="0.45">
      <c r="A179" s="362">
        <v>175</v>
      </c>
      <c r="B179" s="357" t="s">
        <v>469</v>
      </c>
      <c r="C179" s="357" t="s">
        <v>167</v>
      </c>
      <c r="D179" s="118">
        <v>426</v>
      </c>
      <c r="E179" s="118">
        <v>25.11</v>
      </c>
      <c r="F179" s="118">
        <v>725</v>
      </c>
      <c r="G179" s="118">
        <v>33.46</v>
      </c>
      <c r="H179" s="118">
        <v>349</v>
      </c>
      <c r="I179" s="118">
        <v>19.28</v>
      </c>
      <c r="J179" s="118">
        <v>202</v>
      </c>
      <c r="K179" s="118">
        <v>11.53</v>
      </c>
      <c r="L179" s="118">
        <v>47</v>
      </c>
      <c r="M179" s="118">
        <v>4.1100000000000003</v>
      </c>
      <c r="N179" s="118">
        <v>595</v>
      </c>
      <c r="O179" s="118">
        <v>32.979999999999997</v>
      </c>
      <c r="P179" s="118">
        <v>405</v>
      </c>
      <c r="Q179" s="118">
        <v>26.72</v>
      </c>
      <c r="R179" s="118">
        <v>220</v>
      </c>
      <c r="S179" s="118">
        <v>23.24</v>
      </c>
      <c r="T179" s="118">
        <v>343</v>
      </c>
      <c r="U179" s="118">
        <v>22.43</v>
      </c>
      <c r="V179" s="118">
        <v>155</v>
      </c>
      <c r="W179" s="118">
        <v>14.15</v>
      </c>
      <c r="X179" s="118">
        <v>192</v>
      </c>
      <c r="Y179" s="118">
        <v>14.98</v>
      </c>
      <c r="Z179" s="118">
        <v>741</v>
      </c>
      <c r="AA179" s="118">
        <v>40.26</v>
      </c>
      <c r="AB179" s="118">
        <v>673</v>
      </c>
      <c r="AC179" s="118">
        <v>32.24</v>
      </c>
      <c r="AD179" s="118">
        <v>454</v>
      </c>
      <c r="AE179" s="118">
        <v>24.65</v>
      </c>
      <c r="AF179" s="118">
        <v>558</v>
      </c>
      <c r="AG179" s="118">
        <v>29.97</v>
      </c>
      <c r="AH179" s="118">
        <v>488</v>
      </c>
      <c r="AI179" s="118">
        <v>22.94</v>
      </c>
      <c r="AJ179" s="118">
        <v>384</v>
      </c>
      <c r="AK179" s="118">
        <v>22.59</v>
      </c>
      <c r="AL179" s="118">
        <v>246</v>
      </c>
      <c r="AM179" s="118">
        <v>12.97</v>
      </c>
      <c r="AN179" s="118">
        <v>273</v>
      </c>
      <c r="AO179" s="118">
        <v>13.31</v>
      </c>
      <c r="AP179" s="118">
        <v>271</v>
      </c>
      <c r="AQ179" s="118">
        <v>10.89</v>
      </c>
      <c r="AR179" s="118">
        <v>327</v>
      </c>
      <c r="AS179" s="118">
        <v>24.73</v>
      </c>
      <c r="AT179" s="118">
        <v>345</v>
      </c>
      <c r="AU179" s="118">
        <v>14.1</v>
      </c>
      <c r="AV179" s="118">
        <v>469</v>
      </c>
      <c r="AW179" s="118">
        <v>20.04</v>
      </c>
      <c r="AX179" s="118">
        <v>843</v>
      </c>
      <c r="AY179" s="118">
        <v>40.31</v>
      </c>
      <c r="AZ179" s="118">
        <v>678</v>
      </c>
      <c r="BA179" s="118">
        <v>25.78</v>
      </c>
      <c r="BB179" s="118">
        <v>897</v>
      </c>
      <c r="BC179" s="118">
        <v>47.82</v>
      </c>
      <c r="BD179" s="118">
        <v>653</v>
      </c>
      <c r="BE179" s="118">
        <v>33.81</v>
      </c>
      <c r="BF179" s="118">
        <v>524</v>
      </c>
      <c r="BG179" s="118">
        <v>28.03</v>
      </c>
      <c r="BH179" s="118">
        <v>374</v>
      </c>
      <c r="BI179" s="118">
        <v>23.5</v>
      </c>
      <c r="BJ179" s="118">
        <v>306</v>
      </c>
      <c r="BK179" s="118">
        <v>20.43</v>
      </c>
      <c r="BL179" s="118">
        <v>272</v>
      </c>
      <c r="BM179" s="118">
        <v>14.87</v>
      </c>
      <c r="BN179" s="118">
        <v>241</v>
      </c>
      <c r="BO179" s="118">
        <v>13.57</v>
      </c>
      <c r="BP179" s="118">
        <v>212</v>
      </c>
      <c r="BQ179" s="118">
        <v>12.47</v>
      </c>
      <c r="BR179" s="118">
        <v>193</v>
      </c>
      <c r="BS179" s="118">
        <v>13.69</v>
      </c>
      <c r="BT179" s="118">
        <v>582</v>
      </c>
      <c r="BU179" s="118">
        <v>35.92</v>
      </c>
      <c r="BV179" s="118">
        <v>542</v>
      </c>
      <c r="BW179" s="118">
        <v>31.65</v>
      </c>
      <c r="BX179" s="118">
        <v>814</v>
      </c>
      <c r="BY179" s="118">
        <v>45.13</v>
      </c>
      <c r="BZ179" s="118">
        <v>692</v>
      </c>
      <c r="CA179" s="118">
        <v>32.67</v>
      </c>
      <c r="CB179" s="118">
        <v>844</v>
      </c>
      <c r="CC179" s="118">
        <v>49.5</v>
      </c>
    </row>
    <row r="180" spans="1:81" ht="16.5" customHeight="1" x14ac:dyDescent="0.45">
      <c r="A180" s="363">
        <v>176</v>
      </c>
      <c r="B180" s="358" t="s">
        <v>470</v>
      </c>
      <c r="C180" s="358" t="s">
        <v>167</v>
      </c>
      <c r="D180" s="116">
        <v>508</v>
      </c>
      <c r="E180" s="116">
        <v>54.99</v>
      </c>
      <c r="F180" s="116">
        <v>508</v>
      </c>
      <c r="G180" s="116">
        <v>49.69</v>
      </c>
      <c r="H180" s="116">
        <v>616</v>
      </c>
      <c r="I180" s="116">
        <v>65.59</v>
      </c>
      <c r="J180" s="116">
        <v>417</v>
      </c>
      <c r="K180" s="116">
        <v>35.090000000000003</v>
      </c>
      <c r="L180" s="116">
        <v>638</v>
      </c>
      <c r="M180" s="116">
        <v>54.61</v>
      </c>
      <c r="N180" s="116">
        <v>563</v>
      </c>
      <c r="O180" s="116">
        <v>45.65</v>
      </c>
      <c r="P180" s="116">
        <v>420</v>
      </c>
      <c r="Q180" s="116">
        <v>36.22</v>
      </c>
      <c r="R180" s="116">
        <v>663</v>
      </c>
      <c r="S180" s="116">
        <v>52.44</v>
      </c>
      <c r="T180" s="116">
        <v>507</v>
      </c>
      <c r="U180" s="116">
        <v>38.9</v>
      </c>
      <c r="V180" s="116">
        <v>610</v>
      </c>
      <c r="W180" s="116">
        <v>50.2</v>
      </c>
      <c r="X180" s="116">
        <v>602</v>
      </c>
      <c r="Y180" s="116">
        <v>41.18</v>
      </c>
      <c r="Z180" s="116">
        <v>500</v>
      </c>
      <c r="AA180" s="116">
        <v>40.479999999999997</v>
      </c>
      <c r="AB180" s="116">
        <v>552</v>
      </c>
      <c r="AC180" s="116">
        <v>50.73</v>
      </c>
      <c r="AD180" s="116">
        <v>727</v>
      </c>
      <c r="AE180" s="116">
        <v>63.34</v>
      </c>
      <c r="AF180" s="116">
        <v>827</v>
      </c>
      <c r="AG180" s="116">
        <v>49.19</v>
      </c>
      <c r="AH180" s="116">
        <v>528</v>
      </c>
      <c r="AI180" s="116">
        <v>47.15</v>
      </c>
      <c r="AJ180" s="116">
        <v>644</v>
      </c>
      <c r="AK180" s="116">
        <v>45.35</v>
      </c>
      <c r="AL180" s="116">
        <v>625</v>
      </c>
      <c r="AM180" s="116">
        <v>53.25</v>
      </c>
      <c r="AN180" s="116">
        <v>515</v>
      </c>
      <c r="AO180" s="116">
        <v>41.6</v>
      </c>
      <c r="AP180" s="116">
        <v>711</v>
      </c>
      <c r="AQ180" s="116">
        <v>42.44</v>
      </c>
      <c r="AR180" s="116">
        <v>531</v>
      </c>
      <c r="AS180" s="116">
        <v>47.03</v>
      </c>
      <c r="AT180" s="116">
        <v>594</v>
      </c>
      <c r="AU180" s="116">
        <v>50.09</v>
      </c>
      <c r="AV180" s="116">
        <v>599</v>
      </c>
      <c r="AW180" s="116">
        <v>57.58</v>
      </c>
      <c r="AX180" s="116">
        <v>533</v>
      </c>
      <c r="AY180" s="116">
        <v>44.6</v>
      </c>
      <c r="AZ180" s="116">
        <v>570</v>
      </c>
      <c r="BA180" s="116">
        <v>57.26</v>
      </c>
      <c r="BB180" s="116">
        <v>576</v>
      </c>
      <c r="BC180" s="116">
        <v>65.180000000000007</v>
      </c>
      <c r="BD180" s="116">
        <v>516</v>
      </c>
      <c r="BE180" s="116">
        <v>54.32</v>
      </c>
      <c r="BF180" s="116">
        <v>591</v>
      </c>
      <c r="BG180" s="116">
        <v>55.59</v>
      </c>
      <c r="BH180" s="116">
        <v>523</v>
      </c>
      <c r="BI180" s="116">
        <v>49.38</v>
      </c>
      <c r="BJ180" s="116">
        <v>569</v>
      </c>
      <c r="BK180" s="116">
        <v>59.79</v>
      </c>
      <c r="BL180" s="116">
        <v>554</v>
      </c>
      <c r="BM180" s="116">
        <v>66.55</v>
      </c>
      <c r="BN180" s="116">
        <v>523</v>
      </c>
      <c r="BO180" s="116">
        <v>65.540000000000006</v>
      </c>
      <c r="BP180" s="116">
        <v>783</v>
      </c>
      <c r="BQ180" s="116">
        <v>100.45</v>
      </c>
      <c r="BR180" s="116">
        <v>521</v>
      </c>
      <c r="BS180" s="116">
        <v>58.75</v>
      </c>
      <c r="BT180" s="116">
        <v>536</v>
      </c>
      <c r="BU180" s="116">
        <v>62.88</v>
      </c>
      <c r="BV180" s="116">
        <v>426</v>
      </c>
      <c r="BW180" s="116">
        <v>48.93</v>
      </c>
      <c r="BX180" s="116">
        <v>664</v>
      </c>
      <c r="BY180" s="116">
        <v>80.14</v>
      </c>
      <c r="BZ180" s="116">
        <v>598</v>
      </c>
      <c r="CA180" s="116">
        <v>62.45</v>
      </c>
      <c r="CB180" s="116">
        <v>665</v>
      </c>
      <c r="CC180" s="116">
        <v>81.099999999999994</v>
      </c>
    </row>
    <row r="181" spans="1:81" ht="16.5" customHeight="1" x14ac:dyDescent="0.45">
      <c r="A181" s="362">
        <v>177</v>
      </c>
      <c r="B181" s="357" t="s">
        <v>471</v>
      </c>
      <c r="C181" s="357" t="s">
        <v>169</v>
      </c>
      <c r="D181" s="117">
        <v>26327</v>
      </c>
      <c r="E181" s="118">
        <v>85.71</v>
      </c>
      <c r="F181" s="117">
        <v>19146</v>
      </c>
      <c r="G181" s="118">
        <v>64.27</v>
      </c>
      <c r="H181" s="117">
        <v>21887</v>
      </c>
      <c r="I181" s="118">
        <v>64.180000000000007</v>
      </c>
      <c r="J181" s="117">
        <v>19733</v>
      </c>
      <c r="K181" s="118">
        <v>57.12</v>
      </c>
      <c r="L181" s="117">
        <v>14499</v>
      </c>
      <c r="M181" s="118">
        <v>41.03</v>
      </c>
      <c r="N181" s="117">
        <v>16901</v>
      </c>
      <c r="O181" s="118">
        <v>52.14</v>
      </c>
      <c r="P181" s="117">
        <v>16148</v>
      </c>
      <c r="Q181" s="118">
        <v>43.63</v>
      </c>
      <c r="R181" s="117">
        <v>13911</v>
      </c>
      <c r="S181" s="118">
        <v>40.18</v>
      </c>
      <c r="T181" s="117">
        <v>15615</v>
      </c>
      <c r="U181" s="118">
        <v>54.88</v>
      </c>
      <c r="V181" s="117">
        <v>23800</v>
      </c>
      <c r="W181" s="118">
        <v>81.8</v>
      </c>
      <c r="X181" s="117">
        <v>16134</v>
      </c>
      <c r="Y181" s="118">
        <v>54.88</v>
      </c>
      <c r="Z181" s="117">
        <v>19959</v>
      </c>
      <c r="AA181" s="118">
        <v>62.27</v>
      </c>
      <c r="AB181" s="117">
        <v>21033</v>
      </c>
      <c r="AC181" s="118">
        <v>62.89</v>
      </c>
      <c r="AD181" s="117">
        <v>14428</v>
      </c>
      <c r="AE181" s="118">
        <v>46.23</v>
      </c>
      <c r="AF181" s="117">
        <v>13334</v>
      </c>
      <c r="AG181" s="118">
        <v>42.92</v>
      </c>
      <c r="AH181" s="117">
        <v>12430</v>
      </c>
      <c r="AI181" s="118">
        <v>41.22</v>
      </c>
      <c r="AJ181" s="117">
        <v>12117</v>
      </c>
      <c r="AK181" s="118">
        <v>39.49</v>
      </c>
      <c r="AL181" s="117">
        <v>10376</v>
      </c>
      <c r="AM181" s="118">
        <v>35.17</v>
      </c>
      <c r="AN181" s="117">
        <v>6163</v>
      </c>
      <c r="AO181" s="118">
        <v>26.01</v>
      </c>
      <c r="AP181" s="117">
        <v>7027</v>
      </c>
      <c r="AQ181" s="118">
        <v>27.47</v>
      </c>
      <c r="AR181" s="117">
        <v>6188</v>
      </c>
      <c r="AS181" s="118">
        <v>25.11</v>
      </c>
      <c r="AT181" s="117">
        <v>9535</v>
      </c>
      <c r="AU181" s="118">
        <v>34.07</v>
      </c>
      <c r="AV181" s="117">
        <v>7840</v>
      </c>
      <c r="AW181" s="118">
        <v>28.22</v>
      </c>
      <c r="AX181" s="117">
        <v>8055</v>
      </c>
      <c r="AY181" s="118">
        <v>25.95</v>
      </c>
      <c r="AZ181" s="117">
        <v>6847</v>
      </c>
      <c r="BA181" s="118">
        <v>23.11</v>
      </c>
      <c r="BB181" s="117">
        <v>6922</v>
      </c>
      <c r="BC181" s="118">
        <v>21.38</v>
      </c>
      <c r="BD181" s="117">
        <v>7766</v>
      </c>
      <c r="BE181" s="118">
        <v>25.53</v>
      </c>
      <c r="BF181" s="117">
        <v>7636</v>
      </c>
      <c r="BG181" s="118">
        <v>24.35</v>
      </c>
      <c r="BH181" s="117">
        <v>6460</v>
      </c>
      <c r="BI181" s="118">
        <v>20.96</v>
      </c>
      <c r="BJ181" s="117">
        <v>7366</v>
      </c>
      <c r="BK181" s="118">
        <v>21.89</v>
      </c>
      <c r="BL181" s="117">
        <v>8666</v>
      </c>
      <c r="BM181" s="118">
        <v>25.35</v>
      </c>
      <c r="BN181" s="117">
        <v>9307</v>
      </c>
      <c r="BO181" s="118">
        <v>27.26</v>
      </c>
      <c r="BP181" s="117">
        <v>15613</v>
      </c>
      <c r="BQ181" s="118">
        <v>55.35</v>
      </c>
      <c r="BR181" s="117">
        <v>16497</v>
      </c>
      <c r="BS181" s="118">
        <v>49.81</v>
      </c>
      <c r="BT181" s="117">
        <v>22968</v>
      </c>
      <c r="BU181" s="118">
        <v>65.510000000000005</v>
      </c>
      <c r="BV181" s="117">
        <v>26114</v>
      </c>
      <c r="BW181" s="118">
        <v>70.72</v>
      </c>
      <c r="BX181" s="117">
        <v>25257</v>
      </c>
      <c r="BY181" s="118">
        <v>66.97</v>
      </c>
      <c r="BZ181" s="117">
        <v>16168</v>
      </c>
      <c r="CA181" s="118">
        <v>48.03</v>
      </c>
      <c r="CB181" s="117">
        <v>16405</v>
      </c>
      <c r="CC181" s="118">
        <v>55.38</v>
      </c>
    </row>
    <row r="182" spans="1:81" ht="16.5" customHeight="1" x14ac:dyDescent="0.45">
      <c r="A182" s="363">
        <v>178</v>
      </c>
      <c r="B182" s="358" t="s">
        <v>472</v>
      </c>
      <c r="C182" s="358" t="s">
        <v>167</v>
      </c>
      <c r="D182" s="115">
        <v>11303</v>
      </c>
      <c r="E182" s="114">
        <v>1155.0999999999999</v>
      </c>
      <c r="F182" s="115">
        <v>8451</v>
      </c>
      <c r="G182" s="116">
        <v>745.16</v>
      </c>
      <c r="H182" s="115">
        <v>9401</v>
      </c>
      <c r="I182" s="116">
        <v>820.01</v>
      </c>
      <c r="J182" s="115">
        <v>8445</v>
      </c>
      <c r="K182" s="116">
        <v>730.48</v>
      </c>
      <c r="L182" s="115">
        <v>8823</v>
      </c>
      <c r="M182" s="116">
        <v>715.94</v>
      </c>
      <c r="N182" s="115">
        <v>7308</v>
      </c>
      <c r="O182" s="116">
        <v>631.6</v>
      </c>
      <c r="P182" s="115">
        <v>7333</v>
      </c>
      <c r="Q182" s="116">
        <v>658.31</v>
      </c>
      <c r="R182" s="115">
        <v>6145</v>
      </c>
      <c r="S182" s="116">
        <v>540.39</v>
      </c>
      <c r="T182" s="115">
        <v>6603</v>
      </c>
      <c r="U182" s="116">
        <v>635.94000000000005</v>
      </c>
      <c r="V182" s="115">
        <v>7537</v>
      </c>
      <c r="W182" s="116">
        <v>696.3</v>
      </c>
      <c r="X182" s="115">
        <v>7422</v>
      </c>
      <c r="Y182" s="116">
        <v>682.81</v>
      </c>
      <c r="Z182" s="115">
        <v>9357</v>
      </c>
      <c r="AA182" s="116">
        <v>823.54</v>
      </c>
      <c r="AB182" s="115">
        <v>6834</v>
      </c>
      <c r="AC182" s="116">
        <v>576.25</v>
      </c>
      <c r="AD182" s="115">
        <v>4490</v>
      </c>
      <c r="AE182" s="116">
        <v>382.81</v>
      </c>
      <c r="AF182" s="115">
        <v>8980</v>
      </c>
      <c r="AG182" s="116">
        <v>725.54</v>
      </c>
      <c r="AH182" s="115">
        <v>8078</v>
      </c>
      <c r="AI182" s="116">
        <v>638.36</v>
      </c>
      <c r="AJ182" s="115">
        <v>10884</v>
      </c>
      <c r="AK182" s="116">
        <v>851.31</v>
      </c>
      <c r="AL182" s="115">
        <v>3451</v>
      </c>
      <c r="AM182" s="116">
        <v>294.27</v>
      </c>
      <c r="AN182" s="115">
        <v>5855</v>
      </c>
      <c r="AO182" s="116">
        <v>482.76</v>
      </c>
      <c r="AP182" s="115">
        <v>7126</v>
      </c>
      <c r="AQ182" s="116">
        <v>569.26</v>
      </c>
      <c r="AR182" s="115">
        <v>7702</v>
      </c>
      <c r="AS182" s="116">
        <v>603.33000000000004</v>
      </c>
      <c r="AT182" s="115">
        <v>7199</v>
      </c>
      <c r="AU182" s="116">
        <v>559.78</v>
      </c>
      <c r="AV182" s="115">
        <v>7529</v>
      </c>
      <c r="AW182" s="116">
        <v>561.33000000000004</v>
      </c>
      <c r="AX182" s="115">
        <v>5863</v>
      </c>
      <c r="AY182" s="116">
        <v>439.11</v>
      </c>
      <c r="AZ182" s="115">
        <v>6168</v>
      </c>
      <c r="BA182" s="116">
        <v>462.32</v>
      </c>
      <c r="BB182" s="115">
        <v>4998</v>
      </c>
      <c r="BC182" s="116">
        <v>370.18</v>
      </c>
      <c r="BD182" s="115">
        <v>5411</v>
      </c>
      <c r="BE182" s="116">
        <v>389.43</v>
      </c>
      <c r="BF182" s="115">
        <v>4517</v>
      </c>
      <c r="BG182" s="116">
        <v>329.2</v>
      </c>
      <c r="BH182" s="115">
        <v>11919</v>
      </c>
      <c r="BI182" s="116">
        <v>893.26</v>
      </c>
      <c r="BJ182" s="115">
        <v>3169</v>
      </c>
      <c r="BK182" s="116">
        <v>263.08999999999997</v>
      </c>
      <c r="BL182" s="115">
        <v>4552</v>
      </c>
      <c r="BM182" s="116">
        <v>406.9</v>
      </c>
      <c r="BN182" s="115">
        <v>4470</v>
      </c>
      <c r="BO182" s="116">
        <v>401.02</v>
      </c>
      <c r="BP182" s="115">
        <v>4505</v>
      </c>
      <c r="BQ182" s="116">
        <v>427.79</v>
      </c>
      <c r="BR182" s="115">
        <v>5856</v>
      </c>
      <c r="BS182" s="116">
        <v>593.22</v>
      </c>
      <c r="BT182" s="115">
        <v>6639</v>
      </c>
      <c r="BU182" s="116">
        <v>707.1</v>
      </c>
      <c r="BV182" s="115">
        <v>7046</v>
      </c>
      <c r="BW182" s="116">
        <v>761.89</v>
      </c>
      <c r="BX182" s="115">
        <v>7161</v>
      </c>
      <c r="BY182" s="116">
        <v>791.37</v>
      </c>
      <c r="BZ182" s="115">
        <v>7585</v>
      </c>
      <c r="CA182" s="116">
        <v>823.43</v>
      </c>
      <c r="CB182" s="115">
        <v>6151</v>
      </c>
      <c r="CC182" s="116">
        <v>673.1</v>
      </c>
    </row>
    <row r="183" spans="1:81" ht="16.5" customHeight="1" x14ac:dyDescent="0.45">
      <c r="A183" s="362">
        <v>179</v>
      </c>
      <c r="B183" s="357" t="s">
        <v>473</v>
      </c>
      <c r="C183" s="111"/>
      <c r="D183" s="111"/>
      <c r="E183" s="118">
        <v>819.66</v>
      </c>
      <c r="F183" s="111"/>
      <c r="G183" s="118">
        <v>704.48</v>
      </c>
      <c r="H183" s="111"/>
      <c r="I183" s="118">
        <v>754.1</v>
      </c>
      <c r="J183" s="111"/>
      <c r="K183" s="118">
        <v>693.42</v>
      </c>
      <c r="L183" s="111"/>
      <c r="M183" s="118">
        <v>776.49</v>
      </c>
      <c r="N183" s="111"/>
      <c r="O183" s="118">
        <v>842.84</v>
      </c>
      <c r="P183" s="111"/>
      <c r="Q183" s="118">
        <v>979.74</v>
      </c>
      <c r="R183" s="111"/>
      <c r="S183" s="113">
        <v>1049.75</v>
      </c>
      <c r="T183" s="111"/>
      <c r="U183" s="118">
        <v>671.57</v>
      </c>
      <c r="V183" s="111"/>
      <c r="W183" s="118">
        <v>594.91</v>
      </c>
      <c r="X183" s="111"/>
      <c r="Y183" s="118">
        <v>773.46</v>
      </c>
      <c r="Z183" s="111"/>
      <c r="AA183" s="118">
        <v>994.74</v>
      </c>
      <c r="AB183" s="111"/>
      <c r="AC183" s="118">
        <v>918.97</v>
      </c>
      <c r="AD183" s="111"/>
      <c r="AE183" s="113">
        <v>1154.92</v>
      </c>
      <c r="AF183" s="111"/>
      <c r="AG183" s="113">
        <v>1125.03</v>
      </c>
      <c r="AH183" s="111"/>
      <c r="AI183" s="118">
        <v>855.33</v>
      </c>
      <c r="AJ183" s="111"/>
      <c r="AK183" s="118">
        <v>929.43</v>
      </c>
      <c r="AL183" s="111"/>
      <c r="AM183" s="118">
        <v>667.54</v>
      </c>
      <c r="AN183" s="111"/>
      <c r="AO183" s="118">
        <v>642.48</v>
      </c>
      <c r="AP183" s="111"/>
      <c r="AQ183" s="118">
        <v>760.43</v>
      </c>
      <c r="AR183" s="111"/>
      <c r="AS183" s="118">
        <v>637.73</v>
      </c>
      <c r="AT183" s="111"/>
      <c r="AU183" s="118">
        <v>639.99</v>
      </c>
      <c r="AV183" s="111"/>
      <c r="AW183" s="118">
        <v>632.61</v>
      </c>
      <c r="AX183" s="111"/>
      <c r="AY183" s="118">
        <v>645.16</v>
      </c>
      <c r="AZ183" s="111"/>
      <c r="BA183" s="118">
        <v>559.64</v>
      </c>
      <c r="BB183" s="111"/>
      <c r="BC183" s="118">
        <v>775.51</v>
      </c>
      <c r="BD183" s="111"/>
      <c r="BE183" s="118">
        <v>946.97</v>
      </c>
      <c r="BF183" s="111"/>
      <c r="BG183" s="118">
        <v>751.15</v>
      </c>
      <c r="BH183" s="111"/>
      <c r="BI183" s="118">
        <v>642.92999999999995</v>
      </c>
      <c r="BJ183" s="111"/>
      <c r="BK183" s="118">
        <v>528.22</v>
      </c>
      <c r="BL183" s="111"/>
      <c r="BM183" s="118">
        <v>671.29</v>
      </c>
      <c r="BN183" s="111"/>
      <c r="BO183" s="118">
        <v>570.01</v>
      </c>
      <c r="BP183" s="111"/>
      <c r="BQ183" s="118">
        <v>593.55999999999995</v>
      </c>
      <c r="BR183" s="111"/>
      <c r="BS183" s="118">
        <v>560.5</v>
      </c>
      <c r="BT183" s="111"/>
      <c r="BU183" s="118">
        <v>636.54999999999995</v>
      </c>
      <c r="BV183" s="111"/>
      <c r="BW183" s="118">
        <v>844.28</v>
      </c>
      <c r="BX183" s="111"/>
      <c r="BY183" s="118">
        <v>909.91</v>
      </c>
      <c r="BZ183" s="111"/>
      <c r="CA183" s="118">
        <v>698.59</v>
      </c>
      <c r="CB183" s="111"/>
      <c r="CC183" s="118">
        <v>881.76</v>
      </c>
    </row>
    <row r="184" spans="1:81" ht="16.5" customHeight="1" x14ac:dyDescent="0.45">
      <c r="A184" s="363">
        <v>180</v>
      </c>
      <c r="B184" s="358" t="s">
        <v>474</v>
      </c>
      <c r="C184" s="112"/>
      <c r="D184" s="112"/>
      <c r="E184" s="114">
        <v>40325.839999999997</v>
      </c>
      <c r="F184" s="112"/>
      <c r="G184" s="114">
        <v>38203.919999999998</v>
      </c>
      <c r="H184" s="112"/>
      <c r="I184" s="114">
        <v>48748.959999999999</v>
      </c>
      <c r="J184" s="112"/>
      <c r="K184" s="114">
        <v>44436.82</v>
      </c>
      <c r="L184" s="112"/>
      <c r="M184" s="114">
        <v>45700.03</v>
      </c>
      <c r="N184" s="112"/>
      <c r="O184" s="114">
        <v>45959.29</v>
      </c>
      <c r="P184" s="112"/>
      <c r="Q184" s="114">
        <v>49247.49</v>
      </c>
      <c r="R184" s="112"/>
      <c r="S184" s="114">
        <v>45100.25</v>
      </c>
      <c r="T184" s="112"/>
      <c r="U184" s="114">
        <v>50704.22</v>
      </c>
      <c r="V184" s="112"/>
      <c r="W184" s="114">
        <v>53277.99</v>
      </c>
      <c r="X184" s="112"/>
      <c r="Y184" s="114">
        <v>49983.85</v>
      </c>
      <c r="Z184" s="112"/>
      <c r="AA184" s="114">
        <v>48855.29</v>
      </c>
      <c r="AB184" s="112"/>
      <c r="AC184" s="114">
        <v>44252.72</v>
      </c>
      <c r="AD184" s="112"/>
      <c r="AE184" s="114">
        <v>49011.95</v>
      </c>
      <c r="AF184" s="112"/>
      <c r="AG184" s="114">
        <v>58783.5</v>
      </c>
      <c r="AH184" s="112"/>
      <c r="AI184" s="114">
        <v>47043.91</v>
      </c>
      <c r="AJ184" s="112"/>
      <c r="AK184" s="114">
        <v>53817.99</v>
      </c>
      <c r="AL184" s="112"/>
      <c r="AM184" s="114">
        <v>53000.72</v>
      </c>
      <c r="AN184" s="112"/>
      <c r="AO184" s="114">
        <v>48814.26</v>
      </c>
      <c r="AP184" s="112"/>
      <c r="AQ184" s="114">
        <v>49122.05</v>
      </c>
      <c r="AR184" s="112"/>
      <c r="AS184" s="114">
        <v>48359.02</v>
      </c>
      <c r="AT184" s="112"/>
      <c r="AU184" s="114">
        <v>48483.71</v>
      </c>
      <c r="AV184" s="112"/>
      <c r="AW184" s="114">
        <v>51376.72</v>
      </c>
      <c r="AX184" s="112"/>
      <c r="AY184" s="114">
        <v>50852.09</v>
      </c>
      <c r="AZ184" s="112"/>
      <c r="BA184" s="114">
        <v>40448.519999999997</v>
      </c>
      <c r="BB184" s="112"/>
      <c r="BC184" s="114">
        <v>46037.18</v>
      </c>
      <c r="BD184" s="112"/>
      <c r="BE184" s="114">
        <v>51909.21</v>
      </c>
      <c r="BF184" s="112"/>
      <c r="BG184" s="114">
        <v>45670.68</v>
      </c>
      <c r="BH184" s="112"/>
      <c r="BI184" s="114">
        <v>53625.49</v>
      </c>
      <c r="BJ184" s="112"/>
      <c r="BK184" s="114">
        <v>51296.06</v>
      </c>
      <c r="BL184" s="112"/>
      <c r="BM184" s="114">
        <v>46805.27</v>
      </c>
      <c r="BN184" s="112"/>
      <c r="BO184" s="114">
        <v>50681.11</v>
      </c>
      <c r="BP184" s="112"/>
      <c r="BQ184" s="114">
        <v>46165.33</v>
      </c>
      <c r="BR184" s="112"/>
      <c r="BS184" s="114">
        <v>45776.69</v>
      </c>
      <c r="BT184" s="112"/>
      <c r="BU184" s="114">
        <v>49531.39</v>
      </c>
      <c r="BV184" s="112"/>
      <c r="BW184" s="114">
        <v>44715.34</v>
      </c>
      <c r="BX184" s="112"/>
      <c r="BY184" s="114">
        <v>45244</v>
      </c>
      <c r="BZ184" s="112"/>
      <c r="CA184" s="114">
        <v>41583.51</v>
      </c>
      <c r="CB184" s="112"/>
      <c r="CC184" s="114">
        <v>49171.55</v>
      </c>
    </row>
    <row r="185" spans="1:81" ht="16.5" customHeight="1" x14ac:dyDescent="0.45">
      <c r="A185" s="362">
        <v>181</v>
      </c>
      <c r="B185" s="357" t="s">
        <v>475</v>
      </c>
      <c r="C185" s="357" t="s">
        <v>167</v>
      </c>
      <c r="D185" s="117">
        <v>69450</v>
      </c>
      <c r="E185" s="113">
        <v>9971.7000000000007</v>
      </c>
      <c r="F185" s="117">
        <v>66620</v>
      </c>
      <c r="G185" s="113">
        <v>9166.5300000000007</v>
      </c>
      <c r="H185" s="117">
        <v>76744</v>
      </c>
      <c r="I185" s="113">
        <v>10412.85</v>
      </c>
      <c r="J185" s="117">
        <v>66781</v>
      </c>
      <c r="K185" s="113">
        <v>8985.7000000000007</v>
      </c>
      <c r="L185" s="117">
        <v>74566</v>
      </c>
      <c r="M185" s="113">
        <v>9693.56</v>
      </c>
      <c r="N185" s="117">
        <v>76658</v>
      </c>
      <c r="O185" s="113">
        <v>10200.780000000001</v>
      </c>
      <c r="P185" s="117">
        <v>75218</v>
      </c>
      <c r="Q185" s="113">
        <v>10634.13</v>
      </c>
      <c r="R185" s="117">
        <v>71989</v>
      </c>
      <c r="S185" s="113">
        <v>10712.99</v>
      </c>
      <c r="T185" s="117">
        <v>76699</v>
      </c>
      <c r="U185" s="113">
        <v>11920.6</v>
      </c>
      <c r="V185" s="117">
        <v>74010</v>
      </c>
      <c r="W185" s="113">
        <v>11780.1</v>
      </c>
      <c r="X185" s="117">
        <v>76903</v>
      </c>
      <c r="Y185" s="113">
        <v>11382.19</v>
      </c>
      <c r="Z185" s="117">
        <v>78449</v>
      </c>
      <c r="AA185" s="113">
        <v>11263.63</v>
      </c>
      <c r="AB185" s="117">
        <v>61579</v>
      </c>
      <c r="AC185" s="113">
        <v>8760.84</v>
      </c>
      <c r="AD185" s="117">
        <v>68961</v>
      </c>
      <c r="AE185" s="113">
        <v>9428.3799999999992</v>
      </c>
      <c r="AF185" s="117">
        <v>75259</v>
      </c>
      <c r="AG185" s="113">
        <v>10541.78</v>
      </c>
      <c r="AH185" s="117">
        <v>58423</v>
      </c>
      <c r="AI185" s="113">
        <v>8471.2800000000007</v>
      </c>
      <c r="AJ185" s="117">
        <v>73222</v>
      </c>
      <c r="AK185" s="113">
        <v>10459.59</v>
      </c>
      <c r="AL185" s="117">
        <v>70686</v>
      </c>
      <c r="AM185" s="113">
        <v>10793.71</v>
      </c>
      <c r="AN185" s="117">
        <v>67483</v>
      </c>
      <c r="AO185" s="113">
        <v>10474.39</v>
      </c>
      <c r="AP185" s="117">
        <v>68191</v>
      </c>
      <c r="AQ185" s="113">
        <v>10697.72</v>
      </c>
      <c r="AR185" s="117">
        <v>74639</v>
      </c>
      <c r="AS185" s="113">
        <v>11891.51</v>
      </c>
      <c r="AT185" s="117">
        <v>76820</v>
      </c>
      <c r="AU185" s="113">
        <v>12240.68</v>
      </c>
      <c r="AV185" s="117">
        <v>86871</v>
      </c>
      <c r="AW185" s="113">
        <v>11757.87</v>
      </c>
      <c r="AX185" s="117">
        <v>69695</v>
      </c>
      <c r="AY185" s="113">
        <v>11021.75</v>
      </c>
      <c r="AZ185" s="117">
        <v>56607</v>
      </c>
      <c r="BA185" s="113">
        <v>8973.09</v>
      </c>
      <c r="BB185" s="117">
        <v>59498</v>
      </c>
      <c r="BC185" s="113">
        <v>9898.73</v>
      </c>
      <c r="BD185" s="117">
        <v>66486</v>
      </c>
      <c r="BE185" s="113">
        <v>10743.04</v>
      </c>
      <c r="BF185" s="117">
        <v>53148</v>
      </c>
      <c r="BG185" s="113">
        <v>8570.9</v>
      </c>
      <c r="BH185" s="117">
        <v>69088</v>
      </c>
      <c r="BI185" s="113">
        <v>11023.85</v>
      </c>
      <c r="BJ185" s="117">
        <v>64540</v>
      </c>
      <c r="BK185" s="113">
        <v>10661.97</v>
      </c>
      <c r="BL185" s="117">
        <v>61697</v>
      </c>
      <c r="BM185" s="113">
        <v>10129.549999999999</v>
      </c>
      <c r="BN185" s="117">
        <v>67631</v>
      </c>
      <c r="BO185" s="113">
        <v>11194.17</v>
      </c>
      <c r="BP185" s="117">
        <v>67457</v>
      </c>
      <c r="BQ185" s="113">
        <v>11206.49</v>
      </c>
      <c r="BR185" s="117">
        <v>67617</v>
      </c>
      <c r="BS185" s="113">
        <v>11402.15</v>
      </c>
      <c r="BT185" s="117">
        <v>69334</v>
      </c>
      <c r="BU185" s="113">
        <v>11889.22</v>
      </c>
      <c r="BV185" s="117">
        <v>65390</v>
      </c>
      <c r="BW185" s="113">
        <v>10763.95</v>
      </c>
      <c r="BX185" s="117">
        <v>62128</v>
      </c>
      <c r="BY185" s="113">
        <v>9950.19</v>
      </c>
      <c r="BZ185" s="117">
        <v>54037</v>
      </c>
      <c r="CA185" s="113">
        <v>8390.94</v>
      </c>
      <c r="CB185" s="117">
        <v>65135</v>
      </c>
      <c r="CC185" s="113">
        <v>9827.66</v>
      </c>
    </row>
    <row r="186" spans="1:81" ht="16.5" customHeight="1" x14ac:dyDescent="0.45">
      <c r="A186" s="363">
        <v>182</v>
      </c>
      <c r="B186" s="358" t="s">
        <v>476</v>
      </c>
      <c r="C186" s="358" t="s">
        <v>167</v>
      </c>
      <c r="D186" s="115">
        <v>49351</v>
      </c>
      <c r="E186" s="114">
        <v>6077.43</v>
      </c>
      <c r="F186" s="115">
        <v>49271</v>
      </c>
      <c r="G186" s="114">
        <v>5777.96</v>
      </c>
      <c r="H186" s="115">
        <v>56118</v>
      </c>
      <c r="I186" s="114">
        <v>6610.1</v>
      </c>
      <c r="J186" s="115">
        <v>49163</v>
      </c>
      <c r="K186" s="114">
        <v>5657.46</v>
      </c>
      <c r="L186" s="115">
        <v>55368</v>
      </c>
      <c r="M186" s="114">
        <v>6272.26</v>
      </c>
      <c r="N186" s="115">
        <v>56563</v>
      </c>
      <c r="O186" s="114">
        <v>6574.43</v>
      </c>
      <c r="P186" s="115">
        <v>54099</v>
      </c>
      <c r="Q186" s="114">
        <v>6652.35</v>
      </c>
      <c r="R186" s="115">
        <v>51028</v>
      </c>
      <c r="S186" s="114">
        <v>6514.79</v>
      </c>
      <c r="T186" s="115">
        <v>54164</v>
      </c>
      <c r="U186" s="114">
        <v>7101.41</v>
      </c>
      <c r="V186" s="115">
        <v>51465</v>
      </c>
      <c r="W186" s="114">
        <v>6954.5</v>
      </c>
      <c r="X186" s="115">
        <v>55340</v>
      </c>
      <c r="Y186" s="114">
        <v>6936.05</v>
      </c>
      <c r="Z186" s="115">
        <v>58784</v>
      </c>
      <c r="AA186" s="114">
        <v>7281.74</v>
      </c>
      <c r="AB186" s="115">
        <v>46505</v>
      </c>
      <c r="AC186" s="114">
        <v>5826.11</v>
      </c>
      <c r="AD186" s="115">
        <v>53573</v>
      </c>
      <c r="AE186" s="114">
        <v>6529.26</v>
      </c>
      <c r="AF186" s="115">
        <v>56866</v>
      </c>
      <c r="AG186" s="114">
        <v>6993.63</v>
      </c>
      <c r="AH186" s="115">
        <v>43471</v>
      </c>
      <c r="AI186" s="114">
        <v>5508.15</v>
      </c>
      <c r="AJ186" s="115">
        <v>54518</v>
      </c>
      <c r="AK186" s="114">
        <v>6900.78</v>
      </c>
      <c r="AL186" s="115">
        <v>51519</v>
      </c>
      <c r="AM186" s="114">
        <v>6885.35</v>
      </c>
      <c r="AN186" s="115">
        <v>48859</v>
      </c>
      <c r="AO186" s="114">
        <v>6636.26</v>
      </c>
      <c r="AP186" s="115">
        <v>49102</v>
      </c>
      <c r="AQ186" s="114">
        <v>6669.65</v>
      </c>
      <c r="AR186" s="115">
        <v>53109</v>
      </c>
      <c r="AS186" s="114">
        <v>7200.34</v>
      </c>
      <c r="AT186" s="115">
        <v>55017</v>
      </c>
      <c r="AU186" s="114">
        <v>7570.33</v>
      </c>
      <c r="AV186" s="115">
        <v>64829</v>
      </c>
      <c r="AW186" s="114">
        <v>6890.42</v>
      </c>
      <c r="AX186" s="115">
        <v>49578</v>
      </c>
      <c r="AY186" s="114">
        <v>6877.27</v>
      </c>
      <c r="AZ186" s="115">
        <v>45061</v>
      </c>
      <c r="BA186" s="114">
        <v>6501.84</v>
      </c>
      <c r="BB186" s="115">
        <v>47579</v>
      </c>
      <c r="BC186" s="114">
        <v>6718.09</v>
      </c>
      <c r="BD186" s="115">
        <v>52402</v>
      </c>
      <c r="BE186" s="114">
        <v>7571.69</v>
      </c>
      <c r="BF186" s="115">
        <v>42836</v>
      </c>
      <c r="BG186" s="114">
        <v>6200.9</v>
      </c>
      <c r="BH186" s="115">
        <v>54956</v>
      </c>
      <c r="BI186" s="114">
        <v>7878.98</v>
      </c>
      <c r="BJ186" s="115">
        <v>50382</v>
      </c>
      <c r="BK186" s="114">
        <v>7383.41</v>
      </c>
      <c r="BL186" s="115">
        <v>48526</v>
      </c>
      <c r="BM186" s="114">
        <v>6991.08</v>
      </c>
      <c r="BN186" s="115">
        <v>52997</v>
      </c>
      <c r="BO186" s="114">
        <v>7782.34</v>
      </c>
      <c r="BP186" s="115">
        <v>52146</v>
      </c>
      <c r="BQ186" s="114">
        <v>7685.53</v>
      </c>
      <c r="BR186" s="115">
        <v>51735</v>
      </c>
      <c r="BS186" s="114">
        <v>7892.06</v>
      </c>
      <c r="BT186" s="115">
        <v>52693</v>
      </c>
      <c r="BU186" s="114">
        <v>8377.94</v>
      </c>
      <c r="BV186" s="115">
        <v>50854</v>
      </c>
      <c r="BW186" s="114">
        <v>7892.91</v>
      </c>
      <c r="BX186" s="115">
        <v>50575</v>
      </c>
      <c r="BY186" s="114">
        <v>7623.76</v>
      </c>
      <c r="BZ186" s="115">
        <v>42162</v>
      </c>
      <c r="CA186" s="114">
        <v>6116.49</v>
      </c>
      <c r="CB186" s="115">
        <v>52419</v>
      </c>
      <c r="CC186" s="114">
        <v>7391.06</v>
      </c>
    </row>
    <row r="187" spans="1:81" ht="16.5" customHeight="1" x14ac:dyDescent="0.45">
      <c r="A187" s="362">
        <v>183</v>
      </c>
      <c r="B187" s="357" t="s">
        <v>477</v>
      </c>
      <c r="C187" s="357" t="s">
        <v>167</v>
      </c>
      <c r="D187" s="117">
        <v>41942</v>
      </c>
      <c r="E187" s="113">
        <v>5236.1000000000004</v>
      </c>
      <c r="F187" s="117">
        <v>41944</v>
      </c>
      <c r="G187" s="113">
        <v>5009.1499999999996</v>
      </c>
      <c r="H187" s="117">
        <v>50576</v>
      </c>
      <c r="I187" s="113">
        <v>5924.35</v>
      </c>
      <c r="J187" s="117">
        <v>44583</v>
      </c>
      <c r="K187" s="113">
        <v>5149.8</v>
      </c>
      <c r="L187" s="117">
        <v>48275</v>
      </c>
      <c r="M187" s="113">
        <v>5425.01</v>
      </c>
      <c r="N187" s="117">
        <v>48339</v>
      </c>
      <c r="O187" s="113">
        <v>5552.83</v>
      </c>
      <c r="P187" s="117">
        <v>47740</v>
      </c>
      <c r="Q187" s="113">
        <v>5672.83</v>
      </c>
      <c r="R187" s="117">
        <v>43283</v>
      </c>
      <c r="S187" s="113">
        <v>5147.01</v>
      </c>
      <c r="T187" s="117">
        <v>45596</v>
      </c>
      <c r="U187" s="113">
        <v>5659.63</v>
      </c>
      <c r="V187" s="117">
        <v>41742</v>
      </c>
      <c r="W187" s="113">
        <v>5334.72</v>
      </c>
      <c r="X187" s="117">
        <v>47707</v>
      </c>
      <c r="Y187" s="113">
        <v>5792.6</v>
      </c>
      <c r="Z187" s="117">
        <v>49944</v>
      </c>
      <c r="AA187" s="113">
        <v>6142.98</v>
      </c>
      <c r="AB187" s="117">
        <v>40483</v>
      </c>
      <c r="AC187" s="113">
        <v>4934.75</v>
      </c>
      <c r="AD187" s="117">
        <v>47312</v>
      </c>
      <c r="AE187" s="113">
        <v>5645.74</v>
      </c>
      <c r="AF187" s="117">
        <v>49910</v>
      </c>
      <c r="AG187" s="113">
        <v>6022.71</v>
      </c>
      <c r="AH187" s="117">
        <v>38933</v>
      </c>
      <c r="AI187" s="113">
        <v>4804.0200000000004</v>
      </c>
      <c r="AJ187" s="117">
        <v>48500</v>
      </c>
      <c r="AK187" s="113">
        <v>6033.69</v>
      </c>
      <c r="AL187" s="117">
        <v>45124</v>
      </c>
      <c r="AM187" s="113">
        <v>5871.36</v>
      </c>
      <c r="AN187" s="117">
        <v>43869</v>
      </c>
      <c r="AO187" s="113">
        <v>5759.93</v>
      </c>
      <c r="AP187" s="117">
        <v>43615</v>
      </c>
      <c r="AQ187" s="113">
        <v>5725.94</v>
      </c>
      <c r="AR187" s="117">
        <v>47716</v>
      </c>
      <c r="AS187" s="113">
        <v>6093.3</v>
      </c>
      <c r="AT187" s="117">
        <v>47501</v>
      </c>
      <c r="AU187" s="113">
        <v>6352.79</v>
      </c>
      <c r="AV187" s="117">
        <v>58419</v>
      </c>
      <c r="AW187" s="113">
        <v>5772.32</v>
      </c>
      <c r="AX187" s="117">
        <v>42682</v>
      </c>
      <c r="AY187" s="113">
        <v>5900.35</v>
      </c>
      <c r="AZ187" s="117">
        <v>37247</v>
      </c>
      <c r="BA187" s="113">
        <v>5225.6000000000004</v>
      </c>
      <c r="BB187" s="117">
        <v>39535</v>
      </c>
      <c r="BC187" s="113">
        <v>5490.36</v>
      </c>
      <c r="BD187" s="117">
        <v>42459</v>
      </c>
      <c r="BE187" s="113">
        <v>5948.3</v>
      </c>
      <c r="BF187" s="117">
        <v>34665</v>
      </c>
      <c r="BG187" s="113">
        <v>4925.58</v>
      </c>
      <c r="BH187" s="117">
        <v>44064</v>
      </c>
      <c r="BI187" s="113">
        <v>6235.32</v>
      </c>
      <c r="BJ187" s="117">
        <v>40275</v>
      </c>
      <c r="BK187" s="113">
        <v>5724.29</v>
      </c>
      <c r="BL187" s="117">
        <v>38460</v>
      </c>
      <c r="BM187" s="113">
        <v>5354.25</v>
      </c>
      <c r="BN187" s="117">
        <v>41603</v>
      </c>
      <c r="BO187" s="113">
        <v>5892.2</v>
      </c>
      <c r="BP187" s="117">
        <v>40279</v>
      </c>
      <c r="BQ187" s="113">
        <v>5787.59</v>
      </c>
      <c r="BR187" s="117">
        <v>40312</v>
      </c>
      <c r="BS187" s="113">
        <v>5976.85</v>
      </c>
      <c r="BT187" s="117">
        <v>42214</v>
      </c>
      <c r="BU187" s="113">
        <v>6530.8</v>
      </c>
      <c r="BV187" s="117">
        <v>38757</v>
      </c>
      <c r="BW187" s="113">
        <v>5929.92</v>
      </c>
      <c r="BX187" s="117">
        <v>39499</v>
      </c>
      <c r="BY187" s="113">
        <v>5982.62</v>
      </c>
      <c r="BZ187" s="117">
        <v>32996</v>
      </c>
      <c r="CA187" s="113">
        <v>4724.07</v>
      </c>
      <c r="CB187" s="117">
        <v>41739</v>
      </c>
      <c r="CC187" s="113">
        <v>5788.07</v>
      </c>
    </row>
    <row r="188" spans="1:81" ht="16.5" customHeight="1" x14ac:dyDescent="0.45">
      <c r="A188" s="363">
        <v>184</v>
      </c>
      <c r="B188" s="358" t="s">
        <v>478</v>
      </c>
      <c r="C188" s="358" t="s">
        <v>167</v>
      </c>
      <c r="D188" s="115">
        <v>6624</v>
      </c>
      <c r="E188" s="116">
        <v>489.2</v>
      </c>
      <c r="F188" s="115">
        <v>6620</v>
      </c>
      <c r="G188" s="116">
        <v>484.37</v>
      </c>
      <c r="H188" s="115">
        <v>4712</v>
      </c>
      <c r="I188" s="116">
        <v>345.31</v>
      </c>
      <c r="J188" s="115">
        <v>4088</v>
      </c>
      <c r="K188" s="116">
        <v>286.54000000000002</v>
      </c>
      <c r="L188" s="115">
        <v>5920</v>
      </c>
      <c r="M188" s="116">
        <v>410.11</v>
      </c>
      <c r="N188" s="115">
        <v>6711</v>
      </c>
      <c r="O188" s="116">
        <v>462.02</v>
      </c>
      <c r="P188" s="115">
        <v>4734</v>
      </c>
      <c r="Q188" s="116">
        <v>354.85</v>
      </c>
      <c r="R188" s="115">
        <v>6001</v>
      </c>
      <c r="S188" s="116">
        <v>433.79</v>
      </c>
      <c r="T188" s="115">
        <v>6168</v>
      </c>
      <c r="U188" s="116">
        <v>485.38</v>
      </c>
      <c r="V188" s="115">
        <v>6987</v>
      </c>
      <c r="W188" s="116">
        <v>536.4</v>
      </c>
      <c r="X188" s="115">
        <v>5808</v>
      </c>
      <c r="Y188" s="116">
        <v>449.75</v>
      </c>
      <c r="Z188" s="115">
        <v>7370</v>
      </c>
      <c r="AA188" s="116">
        <v>565.22</v>
      </c>
      <c r="AB188" s="115">
        <v>4665</v>
      </c>
      <c r="AC188" s="116">
        <v>383.33</v>
      </c>
      <c r="AD188" s="115">
        <v>4897</v>
      </c>
      <c r="AE188" s="116">
        <v>376.6</v>
      </c>
      <c r="AF188" s="115">
        <v>5546</v>
      </c>
      <c r="AG188" s="116">
        <v>420.6</v>
      </c>
      <c r="AH188" s="115">
        <v>3407</v>
      </c>
      <c r="AI188" s="116">
        <v>255.31</v>
      </c>
      <c r="AJ188" s="115">
        <v>4728</v>
      </c>
      <c r="AK188" s="116">
        <v>358.86</v>
      </c>
      <c r="AL188" s="115">
        <v>4768</v>
      </c>
      <c r="AM188" s="116">
        <v>360.99</v>
      </c>
      <c r="AN188" s="115">
        <v>3613</v>
      </c>
      <c r="AO188" s="116">
        <v>282.39999999999998</v>
      </c>
      <c r="AP188" s="115">
        <v>3747</v>
      </c>
      <c r="AQ188" s="116">
        <v>283.23</v>
      </c>
      <c r="AR188" s="115">
        <v>3291</v>
      </c>
      <c r="AS188" s="116">
        <v>266.33</v>
      </c>
      <c r="AT188" s="115">
        <v>5445</v>
      </c>
      <c r="AU188" s="116">
        <v>393.36</v>
      </c>
      <c r="AV188" s="115">
        <v>4514</v>
      </c>
      <c r="AW188" s="116">
        <v>351.24</v>
      </c>
      <c r="AX188" s="115">
        <v>5469</v>
      </c>
      <c r="AY188" s="116">
        <v>410.22</v>
      </c>
      <c r="AZ188" s="115">
        <v>2873</v>
      </c>
      <c r="BA188" s="116">
        <v>227.49</v>
      </c>
      <c r="BB188" s="115">
        <v>2953</v>
      </c>
      <c r="BC188" s="116">
        <v>228.07</v>
      </c>
      <c r="BD188" s="115">
        <v>4052</v>
      </c>
      <c r="BE188" s="116">
        <v>309.72000000000003</v>
      </c>
      <c r="BF188" s="115">
        <v>3227</v>
      </c>
      <c r="BG188" s="116">
        <v>245.04</v>
      </c>
      <c r="BH188" s="115">
        <v>4559</v>
      </c>
      <c r="BI188" s="116">
        <v>332.16</v>
      </c>
      <c r="BJ188" s="115">
        <v>3932</v>
      </c>
      <c r="BK188" s="116">
        <v>289.83</v>
      </c>
      <c r="BL188" s="115">
        <v>3920</v>
      </c>
      <c r="BM188" s="116">
        <v>294.38</v>
      </c>
      <c r="BN188" s="115">
        <v>5189</v>
      </c>
      <c r="BO188" s="116">
        <v>377.54</v>
      </c>
      <c r="BP188" s="115">
        <v>4763</v>
      </c>
      <c r="BQ188" s="116">
        <v>337.62</v>
      </c>
      <c r="BR188" s="115">
        <v>4621</v>
      </c>
      <c r="BS188" s="116">
        <v>324.97000000000003</v>
      </c>
      <c r="BT188" s="115">
        <v>4337</v>
      </c>
      <c r="BU188" s="116">
        <v>311.10000000000002</v>
      </c>
      <c r="BV188" s="115">
        <v>5079</v>
      </c>
      <c r="BW188" s="116">
        <v>364.25</v>
      </c>
      <c r="BX188" s="115">
        <v>5039</v>
      </c>
      <c r="BY188" s="116">
        <v>342.83</v>
      </c>
      <c r="BZ188" s="115">
        <v>3845</v>
      </c>
      <c r="CA188" s="116">
        <v>279.47000000000003</v>
      </c>
      <c r="CB188" s="115">
        <v>4551</v>
      </c>
      <c r="CC188" s="116">
        <v>357.09</v>
      </c>
    </row>
    <row r="189" spans="1:81" ht="16.5" customHeight="1" x14ac:dyDescent="0.45">
      <c r="A189" s="362">
        <v>185</v>
      </c>
      <c r="B189" s="357" t="s">
        <v>479</v>
      </c>
      <c r="C189" s="357" t="s">
        <v>167</v>
      </c>
      <c r="D189" s="118">
        <v>265</v>
      </c>
      <c r="E189" s="118">
        <v>131.82</v>
      </c>
      <c r="F189" s="118">
        <v>151</v>
      </c>
      <c r="G189" s="118">
        <v>63.22</v>
      </c>
      <c r="H189" s="118">
        <v>276</v>
      </c>
      <c r="I189" s="118">
        <v>111.99</v>
      </c>
      <c r="J189" s="118">
        <v>144</v>
      </c>
      <c r="K189" s="118">
        <v>53.2</v>
      </c>
      <c r="L189" s="118">
        <v>215</v>
      </c>
      <c r="M189" s="118">
        <v>97.28</v>
      </c>
      <c r="N189" s="118">
        <v>215</v>
      </c>
      <c r="O189" s="118">
        <v>98.61</v>
      </c>
      <c r="P189" s="118">
        <v>305</v>
      </c>
      <c r="Q189" s="118">
        <v>148.59</v>
      </c>
      <c r="R189" s="118">
        <v>282</v>
      </c>
      <c r="S189" s="118">
        <v>104.18</v>
      </c>
      <c r="T189" s="118">
        <v>340</v>
      </c>
      <c r="U189" s="118">
        <v>153.37</v>
      </c>
      <c r="V189" s="118">
        <v>321</v>
      </c>
      <c r="W189" s="118">
        <v>149.35</v>
      </c>
      <c r="X189" s="118">
        <v>318</v>
      </c>
      <c r="Y189" s="118">
        <v>131.35</v>
      </c>
      <c r="Z189" s="118">
        <v>311</v>
      </c>
      <c r="AA189" s="118">
        <v>134.06</v>
      </c>
      <c r="AB189" s="118">
        <v>195</v>
      </c>
      <c r="AC189" s="118">
        <v>60.23</v>
      </c>
      <c r="AD189" s="118">
        <v>179</v>
      </c>
      <c r="AE189" s="118">
        <v>70.349999999999994</v>
      </c>
      <c r="AF189" s="118">
        <v>204</v>
      </c>
      <c r="AG189" s="118">
        <v>81.47</v>
      </c>
      <c r="AH189" s="118">
        <v>140</v>
      </c>
      <c r="AI189" s="118">
        <v>45.58</v>
      </c>
      <c r="AJ189" s="118">
        <v>171</v>
      </c>
      <c r="AK189" s="118">
        <v>49.96</v>
      </c>
      <c r="AL189" s="118">
        <v>253</v>
      </c>
      <c r="AM189" s="118">
        <v>94.31</v>
      </c>
      <c r="AN189" s="118">
        <v>349</v>
      </c>
      <c r="AO189" s="118">
        <v>152.16</v>
      </c>
      <c r="AP189" s="118">
        <v>316</v>
      </c>
      <c r="AQ189" s="118">
        <v>121.96</v>
      </c>
      <c r="AR189" s="118">
        <v>289</v>
      </c>
      <c r="AS189" s="118">
        <v>99.85</v>
      </c>
      <c r="AT189" s="118">
        <v>318</v>
      </c>
      <c r="AU189" s="118">
        <v>120.68</v>
      </c>
      <c r="AV189" s="118">
        <v>317</v>
      </c>
      <c r="AW189" s="118">
        <v>129.88</v>
      </c>
      <c r="AX189" s="118">
        <v>238</v>
      </c>
      <c r="AY189" s="118">
        <v>82.29</v>
      </c>
      <c r="AZ189" s="118">
        <v>147</v>
      </c>
      <c r="BA189" s="118">
        <v>61.73</v>
      </c>
      <c r="BB189" s="118">
        <v>113</v>
      </c>
      <c r="BC189" s="118">
        <v>38.6</v>
      </c>
      <c r="BD189" s="118">
        <v>241</v>
      </c>
      <c r="BE189" s="118">
        <v>79.53</v>
      </c>
      <c r="BF189" s="118">
        <v>115</v>
      </c>
      <c r="BG189" s="118">
        <v>31.5</v>
      </c>
      <c r="BH189" s="118">
        <v>117</v>
      </c>
      <c r="BI189" s="118">
        <v>38.909999999999997</v>
      </c>
      <c r="BJ189" s="118">
        <v>155</v>
      </c>
      <c r="BK189" s="118">
        <v>55.5</v>
      </c>
      <c r="BL189" s="118">
        <v>205</v>
      </c>
      <c r="BM189" s="118">
        <v>83.73</v>
      </c>
      <c r="BN189" s="118">
        <v>161</v>
      </c>
      <c r="BO189" s="118">
        <v>82.01</v>
      </c>
      <c r="BP189" s="118">
        <v>131</v>
      </c>
      <c r="BQ189" s="118">
        <v>62.15</v>
      </c>
      <c r="BR189" s="118">
        <v>184</v>
      </c>
      <c r="BS189" s="118">
        <v>92.32</v>
      </c>
      <c r="BT189" s="118">
        <v>170</v>
      </c>
      <c r="BU189" s="118">
        <v>62.68</v>
      </c>
      <c r="BV189" s="118">
        <v>119</v>
      </c>
      <c r="BW189" s="118">
        <v>34.049999999999997</v>
      </c>
      <c r="BX189" s="118">
        <v>113</v>
      </c>
      <c r="BY189" s="118">
        <v>42.81</v>
      </c>
      <c r="BZ189" s="118">
        <v>108</v>
      </c>
      <c r="CA189" s="118">
        <v>42.47</v>
      </c>
      <c r="CB189" s="118">
        <v>105</v>
      </c>
      <c r="CC189" s="118">
        <v>36.51</v>
      </c>
    </row>
    <row r="190" spans="1:81" ht="16.5" customHeight="1" x14ac:dyDescent="0.45">
      <c r="A190" s="363">
        <v>186</v>
      </c>
      <c r="B190" s="358" t="s">
        <v>480</v>
      </c>
      <c r="C190" s="358" t="s">
        <v>167</v>
      </c>
      <c r="D190" s="116">
        <v>520</v>
      </c>
      <c r="E190" s="116">
        <v>220.3</v>
      </c>
      <c r="F190" s="116">
        <v>556</v>
      </c>
      <c r="G190" s="116">
        <v>221.23</v>
      </c>
      <c r="H190" s="116">
        <v>554</v>
      </c>
      <c r="I190" s="116">
        <v>228.44</v>
      </c>
      <c r="J190" s="116">
        <v>347</v>
      </c>
      <c r="K190" s="116">
        <v>167.92</v>
      </c>
      <c r="L190" s="116">
        <v>957</v>
      </c>
      <c r="M190" s="116">
        <v>339.87</v>
      </c>
      <c r="N190" s="115">
        <v>1298</v>
      </c>
      <c r="O190" s="116">
        <v>460.98</v>
      </c>
      <c r="P190" s="115">
        <v>1320</v>
      </c>
      <c r="Q190" s="116">
        <v>476.08</v>
      </c>
      <c r="R190" s="115">
        <v>1462</v>
      </c>
      <c r="S190" s="116">
        <v>829.81</v>
      </c>
      <c r="T190" s="115">
        <v>2060</v>
      </c>
      <c r="U190" s="116">
        <v>803.04</v>
      </c>
      <c r="V190" s="115">
        <v>2414</v>
      </c>
      <c r="W190" s="116">
        <v>934.02</v>
      </c>
      <c r="X190" s="115">
        <v>1507</v>
      </c>
      <c r="Y190" s="116">
        <v>562.35</v>
      </c>
      <c r="Z190" s="115">
        <v>1158</v>
      </c>
      <c r="AA190" s="116">
        <v>439.47</v>
      </c>
      <c r="AB190" s="115">
        <v>1162</v>
      </c>
      <c r="AC190" s="116">
        <v>447.79</v>
      </c>
      <c r="AD190" s="115">
        <v>1186</v>
      </c>
      <c r="AE190" s="116">
        <v>436.56</v>
      </c>
      <c r="AF190" s="115">
        <v>1206</v>
      </c>
      <c r="AG190" s="116">
        <v>468.84</v>
      </c>
      <c r="AH190" s="116">
        <v>991</v>
      </c>
      <c r="AI190" s="116">
        <v>403.25</v>
      </c>
      <c r="AJ190" s="115">
        <v>1119</v>
      </c>
      <c r="AK190" s="116">
        <v>458.28</v>
      </c>
      <c r="AL190" s="115">
        <v>1375</v>
      </c>
      <c r="AM190" s="116">
        <v>558.67999999999995</v>
      </c>
      <c r="AN190" s="115">
        <v>1028</v>
      </c>
      <c r="AO190" s="116">
        <v>441.77</v>
      </c>
      <c r="AP190" s="115">
        <v>1424</v>
      </c>
      <c r="AQ190" s="116">
        <v>538.53</v>
      </c>
      <c r="AR190" s="115">
        <v>1813</v>
      </c>
      <c r="AS190" s="116">
        <v>740.86</v>
      </c>
      <c r="AT190" s="115">
        <v>1753</v>
      </c>
      <c r="AU190" s="116">
        <v>703.51</v>
      </c>
      <c r="AV190" s="115">
        <v>1580</v>
      </c>
      <c r="AW190" s="116">
        <v>636.99</v>
      </c>
      <c r="AX190" s="115">
        <v>1189</v>
      </c>
      <c r="AY190" s="116">
        <v>484.41</v>
      </c>
      <c r="AZ190" s="115">
        <v>1287</v>
      </c>
      <c r="BA190" s="116">
        <v>543.15</v>
      </c>
      <c r="BB190" s="115">
        <v>1069</v>
      </c>
      <c r="BC190" s="116">
        <v>465.48</v>
      </c>
      <c r="BD190" s="115">
        <v>1492</v>
      </c>
      <c r="BE190" s="116">
        <v>661.55</v>
      </c>
      <c r="BF190" s="115">
        <v>1178</v>
      </c>
      <c r="BG190" s="116">
        <v>522.08000000000004</v>
      </c>
      <c r="BH190" s="115">
        <v>1550</v>
      </c>
      <c r="BI190" s="116">
        <v>658.77</v>
      </c>
      <c r="BJ190" s="115">
        <v>1737</v>
      </c>
      <c r="BK190" s="116">
        <v>719.82</v>
      </c>
      <c r="BL190" s="115">
        <v>1816</v>
      </c>
      <c r="BM190" s="116">
        <v>753.08</v>
      </c>
      <c r="BN190" s="115">
        <v>2277</v>
      </c>
      <c r="BO190" s="116">
        <v>926.93</v>
      </c>
      <c r="BP190" s="115">
        <v>1992</v>
      </c>
      <c r="BQ190" s="116">
        <v>873.46</v>
      </c>
      <c r="BR190" s="115">
        <v>2353</v>
      </c>
      <c r="BS190" s="116">
        <v>960.92</v>
      </c>
      <c r="BT190" s="115">
        <v>2327</v>
      </c>
      <c r="BU190" s="116">
        <v>940.74</v>
      </c>
      <c r="BV190" s="115">
        <v>1874</v>
      </c>
      <c r="BW190" s="116">
        <v>783.77</v>
      </c>
      <c r="BX190" s="115">
        <v>1495</v>
      </c>
      <c r="BY190" s="116">
        <v>595.91999999999996</v>
      </c>
      <c r="BZ190" s="115">
        <v>1219</v>
      </c>
      <c r="CA190" s="116">
        <v>495.44</v>
      </c>
      <c r="CB190" s="115">
        <v>1514</v>
      </c>
      <c r="CC190" s="116">
        <v>620.57000000000005</v>
      </c>
    </row>
    <row r="191" spans="1:81" ht="16.5" customHeight="1" x14ac:dyDescent="0.45">
      <c r="A191" s="362">
        <v>187</v>
      </c>
      <c r="B191" s="357" t="s">
        <v>481</v>
      </c>
      <c r="C191" s="357" t="s">
        <v>167</v>
      </c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8">
        <v>1</v>
      </c>
      <c r="BA191" s="118">
        <v>0.52</v>
      </c>
      <c r="BB191" s="118">
        <v>16</v>
      </c>
      <c r="BC191" s="118">
        <v>11.12</v>
      </c>
      <c r="BD191" s="118">
        <v>24</v>
      </c>
      <c r="BE191" s="118">
        <v>12.54</v>
      </c>
      <c r="BF191" s="118">
        <v>16</v>
      </c>
      <c r="BG191" s="118">
        <v>11.25</v>
      </c>
      <c r="BH191" s="118">
        <v>15</v>
      </c>
      <c r="BI191" s="118">
        <v>9.6300000000000008</v>
      </c>
      <c r="BJ191" s="118">
        <v>23</v>
      </c>
      <c r="BK191" s="118">
        <v>14.55</v>
      </c>
      <c r="BL191" s="118">
        <v>4</v>
      </c>
      <c r="BM191" s="118">
        <v>1.54</v>
      </c>
      <c r="BN191" s="118">
        <v>5</v>
      </c>
      <c r="BO191" s="118">
        <v>1.53</v>
      </c>
      <c r="BP191" s="118">
        <v>11</v>
      </c>
      <c r="BQ191" s="118">
        <v>4.32</v>
      </c>
      <c r="BR191" s="118">
        <v>7</v>
      </c>
      <c r="BS191" s="118">
        <v>1.77</v>
      </c>
      <c r="BT191" s="118">
        <v>20</v>
      </c>
      <c r="BU191" s="118">
        <v>3.88</v>
      </c>
      <c r="BV191" s="118">
        <v>59</v>
      </c>
      <c r="BW191" s="118">
        <v>11.28</v>
      </c>
      <c r="BX191" s="118">
        <v>8</v>
      </c>
      <c r="BY191" s="118">
        <v>2.34</v>
      </c>
      <c r="BZ191" s="118">
        <v>8</v>
      </c>
      <c r="CA191" s="118">
        <v>2.11</v>
      </c>
      <c r="CB191" s="118">
        <v>8</v>
      </c>
      <c r="CC191" s="118">
        <v>2.5</v>
      </c>
    </row>
    <row r="192" spans="1:81" ht="16.5" customHeight="1" x14ac:dyDescent="0.45">
      <c r="A192" s="363">
        <v>188</v>
      </c>
      <c r="B192" s="358" t="s">
        <v>943</v>
      </c>
      <c r="C192" s="358" t="s">
        <v>167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5">
        <v>3505</v>
      </c>
      <c r="BA192" s="116">
        <v>443.36</v>
      </c>
      <c r="BB192" s="115">
        <v>3893</v>
      </c>
      <c r="BC192" s="116">
        <v>484.46</v>
      </c>
      <c r="BD192" s="115">
        <v>4135</v>
      </c>
      <c r="BE192" s="116">
        <v>560.04999999999995</v>
      </c>
      <c r="BF192" s="115">
        <v>3636</v>
      </c>
      <c r="BG192" s="116">
        <v>465.45</v>
      </c>
      <c r="BH192" s="115">
        <v>4651</v>
      </c>
      <c r="BI192" s="116">
        <v>604.20000000000005</v>
      </c>
      <c r="BJ192" s="115">
        <v>4261</v>
      </c>
      <c r="BK192" s="116">
        <v>579.41</v>
      </c>
      <c r="BL192" s="115">
        <v>4120</v>
      </c>
      <c r="BM192" s="116">
        <v>504.09</v>
      </c>
      <c r="BN192" s="115">
        <v>3761</v>
      </c>
      <c r="BO192" s="116">
        <v>502.11</v>
      </c>
      <c r="BP192" s="115">
        <v>4971</v>
      </c>
      <c r="BQ192" s="116">
        <v>620.39</v>
      </c>
      <c r="BR192" s="115">
        <v>4258</v>
      </c>
      <c r="BS192" s="116">
        <v>535.24</v>
      </c>
      <c r="BT192" s="115">
        <v>3626</v>
      </c>
      <c r="BU192" s="116">
        <v>528.73</v>
      </c>
      <c r="BV192" s="115">
        <v>4966</v>
      </c>
      <c r="BW192" s="116">
        <v>769.63</v>
      </c>
      <c r="BX192" s="115">
        <v>4421</v>
      </c>
      <c r="BY192" s="116">
        <v>657.23</v>
      </c>
      <c r="BZ192" s="115">
        <v>3986</v>
      </c>
      <c r="CA192" s="116">
        <v>572.92999999999995</v>
      </c>
      <c r="CB192" s="115">
        <v>4503</v>
      </c>
      <c r="CC192" s="116">
        <v>586.30999999999995</v>
      </c>
    </row>
    <row r="193" spans="1:81" ht="16.5" customHeight="1" x14ac:dyDescent="0.45">
      <c r="A193" s="362">
        <v>189</v>
      </c>
      <c r="B193" s="357" t="s">
        <v>482</v>
      </c>
      <c r="C193" s="357" t="s">
        <v>167</v>
      </c>
      <c r="D193" s="117">
        <v>20098</v>
      </c>
      <c r="E193" s="113">
        <v>3894.27</v>
      </c>
      <c r="F193" s="117">
        <v>17350</v>
      </c>
      <c r="G193" s="113">
        <v>3388.57</v>
      </c>
      <c r="H193" s="117">
        <v>20626</v>
      </c>
      <c r="I193" s="113">
        <v>3802.75</v>
      </c>
      <c r="J193" s="117">
        <v>17618</v>
      </c>
      <c r="K193" s="113">
        <v>3328.25</v>
      </c>
      <c r="L193" s="117">
        <v>19198</v>
      </c>
      <c r="M193" s="113">
        <v>3421.3</v>
      </c>
      <c r="N193" s="117">
        <v>20094</v>
      </c>
      <c r="O193" s="113">
        <v>3626.34</v>
      </c>
      <c r="P193" s="117">
        <v>21119</v>
      </c>
      <c r="Q193" s="113">
        <v>3981.78</v>
      </c>
      <c r="R193" s="117">
        <v>20961</v>
      </c>
      <c r="S193" s="113">
        <v>4198.2</v>
      </c>
      <c r="T193" s="117">
        <v>22535</v>
      </c>
      <c r="U193" s="113">
        <v>4819.18</v>
      </c>
      <c r="V193" s="117">
        <v>22545</v>
      </c>
      <c r="W193" s="113">
        <v>4825.6000000000004</v>
      </c>
      <c r="X193" s="117">
        <v>21563</v>
      </c>
      <c r="Y193" s="113">
        <v>4446.1400000000003</v>
      </c>
      <c r="Z193" s="117">
        <v>19665</v>
      </c>
      <c r="AA193" s="113">
        <v>3981.89</v>
      </c>
      <c r="AB193" s="117">
        <v>15074</v>
      </c>
      <c r="AC193" s="113">
        <v>2934.73</v>
      </c>
      <c r="AD193" s="117">
        <v>15388</v>
      </c>
      <c r="AE193" s="113">
        <v>2899.12</v>
      </c>
      <c r="AF193" s="117">
        <v>18393</v>
      </c>
      <c r="AG193" s="113">
        <v>3548.15</v>
      </c>
      <c r="AH193" s="117">
        <v>14952</v>
      </c>
      <c r="AI193" s="113">
        <v>2963.13</v>
      </c>
      <c r="AJ193" s="117">
        <v>18704</v>
      </c>
      <c r="AK193" s="113">
        <v>3558.82</v>
      </c>
      <c r="AL193" s="117">
        <v>19167</v>
      </c>
      <c r="AM193" s="113">
        <v>3908.36</v>
      </c>
      <c r="AN193" s="117">
        <v>18624</v>
      </c>
      <c r="AO193" s="113">
        <v>3838.13</v>
      </c>
      <c r="AP193" s="117">
        <v>19089</v>
      </c>
      <c r="AQ193" s="113">
        <v>4028.06</v>
      </c>
      <c r="AR193" s="117">
        <v>21531</v>
      </c>
      <c r="AS193" s="113">
        <v>4691.17</v>
      </c>
      <c r="AT193" s="117">
        <v>21803</v>
      </c>
      <c r="AU193" s="113">
        <v>4670.34</v>
      </c>
      <c r="AV193" s="117">
        <v>22042</v>
      </c>
      <c r="AW193" s="113">
        <v>4867.45</v>
      </c>
      <c r="AX193" s="117">
        <v>20118</v>
      </c>
      <c r="AY193" s="113">
        <v>4144.4799999999996</v>
      </c>
      <c r="AZ193" s="117">
        <v>11545</v>
      </c>
      <c r="BA193" s="113">
        <v>2471.2399999999998</v>
      </c>
      <c r="BB193" s="117">
        <v>11919</v>
      </c>
      <c r="BC193" s="113">
        <v>3180.63</v>
      </c>
      <c r="BD193" s="117">
        <v>14083</v>
      </c>
      <c r="BE193" s="113">
        <v>3171.35</v>
      </c>
      <c r="BF193" s="117">
        <v>10312</v>
      </c>
      <c r="BG193" s="113">
        <v>2370.0100000000002</v>
      </c>
      <c r="BH193" s="117">
        <v>14131</v>
      </c>
      <c r="BI193" s="113">
        <v>3144.87</v>
      </c>
      <c r="BJ193" s="117">
        <v>14158</v>
      </c>
      <c r="BK193" s="113">
        <v>3278.56</v>
      </c>
      <c r="BL193" s="117">
        <v>13172</v>
      </c>
      <c r="BM193" s="113">
        <v>3138.47</v>
      </c>
      <c r="BN193" s="117">
        <v>14634</v>
      </c>
      <c r="BO193" s="113">
        <v>3411.83</v>
      </c>
      <c r="BP193" s="117">
        <v>15311</v>
      </c>
      <c r="BQ193" s="113">
        <v>3520.96</v>
      </c>
      <c r="BR193" s="117">
        <v>15882</v>
      </c>
      <c r="BS193" s="113">
        <v>3510.09</v>
      </c>
      <c r="BT193" s="117">
        <v>16641</v>
      </c>
      <c r="BU193" s="113">
        <v>3511.28</v>
      </c>
      <c r="BV193" s="117">
        <v>14536</v>
      </c>
      <c r="BW193" s="113">
        <v>2871.04</v>
      </c>
      <c r="BX193" s="117">
        <v>11554</v>
      </c>
      <c r="BY193" s="113">
        <v>2326.44</v>
      </c>
      <c r="BZ193" s="117">
        <v>11875</v>
      </c>
      <c r="CA193" s="113">
        <v>2274.4499999999998</v>
      </c>
      <c r="CB193" s="117">
        <v>12716</v>
      </c>
      <c r="CC193" s="113">
        <v>2436.6</v>
      </c>
    </row>
    <row r="194" spans="1:81" ht="16.5" customHeight="1" x14ac:dyDescent="0.45">
      <c r="A194" s="363">
        <v>190</v>
      </c>
      <c r="B194" s="358" t="s">
        <v>483</v>
      </c>
      <c r="C194" s="358" t="s">
        <v>167</v>
      </c>
      <c r="D194" s="115">
        <v>5734</v>
      </c>
      <c r="E194" s="114">
        <v>2126.5</v>
      </c>
      <c r="F194" s="115">
        <v>4994</v>
      </c>
      <c r="G194" s="114">
        <v>1868.89</v>
      </c>
      <c r="H194" s="115">
        <v>5648</v>
      </c>
      <c r="I194" s="114">
        <v>2035.51</v>
      </c>
      <c r="J194" s="115">
        <v>4971</v>
      </c>
      <c r="K194" s="114">
        <v>1763.34</v>
      </c>
      <c r="L194" s="115">
        <v>5586</v>
      </c>
      <c r="M194" s="114">
        <v>1885.14</v>
      </c>
      <c r="N194" s="115">
        <v>5040</v>
      </c>
      <c r="O194" s="114">
        <v>1762.49</v>
      </c>
      <c r="P194" s="115">
        <v>6094</v>
      </c>
      <c r="Q194" s="114">
        <v>2066.62</v>
      </c>
      <c r="R194" s="115">
        <v>6613</v>
      </c>
      <c r="S194" s="114">
        <v>2395.8000000000002</v>
      </c>
      <c r="T194" s="115">
        <v>7659</v>
      </c>
      <c r="U194" s="114">
        <v>2880.66</v>
      </c>
      <c r="V194" s="115">
        <v>7892</v>
      </c>
      <c r="W194" s="114">
        <v>2957.17</v>
      </c>
      <c r="X194" s="115">
        <v>7099</v>
      </c>
      <c r="Y194" s="114">
        <v>2555.35</v>
      </c>
      <c r="Z194" s="115">
        <v>5984</v>
      </c>
      <c r="AA194" s="114">
        <v>2149.4</v>
      </c>
      <c r="AB194" s="115">
        <v>4273</v>
      </c>
      <c r="AC194" s="114">
        <v>1504.97</v>
      </c>
      <c r="AD194" s="115">
        <v>3926</v>
      </c>
      <c r="AE194" s="114">
        <v>1414.76</v>
      </c>
      <c r="AF194" s="115">
        <v>5223</v>
      </c>
      <c r="AG194" s="114">
        <v>1849.22</v>
      </c>
      <c r="AH194" s="115">
        <v>4325</v>
      </c>
      <c r="AI194" s="114">
        <v>1544.39</v>
      </c>
      <c r="AJ194" s="115">
        <v>5203</v>
      </c>
      <c r="AK194" s="114">
        <v>1878.38</v>
      </c>
      <c r="AL194" s="115">
        <v>6067</v>
      </c>
      <c r="AM194" s="114">
        <v>2227.6</v>
      </c>
      <c r="AN194" s="115">
        <v>5915</v>
      </c>
      <c r="AO194" s="114">
        <v>2159.48</v>
      </c>
      <c r="AP194" s="115">
        <v>6252</v>
      </c>
      <c r="AQ194" s="114">
        <v>2337.3200000000002</v>
      </c>
      <c r="AR194" s="115">
        <v>7554</v>
      </c>
      <c r="AS194" s="114">
        <v>2865.35</v>
      </c>
      <c r="AT194" s="115">
        <v>7372</v>
      </c>
      <c r="AU194" s="114">
        <v>2766.75</v>
      </c>
      <c r="AV194" s="115">
        <v>7510</v>
      </c>
      <c r="AW194" s="114">
        <v>2882.3</v>
      </c>
      <c r="AX194" s="115">
        <v>6065</v>
      </c>
      <c r="AY194" s="114">
        <v>2209.6</v>
      </c>
      <c r="AZ194" s="115">
        <v>4138</v>
      </c>
      <c r="BA194" s="114">
        <v>1471.63</v>
      </c>
      <c r="BB194" s="115">
        <v>4173</v>
      </c>
      <c r="BC194" s="114">
        <v>2098.4899999999998</v>
      </c>
      <c r="BD194" s="115">
        <v>5711</v>
      </c>
      <c r="BE194" s="114">
        <v>2075.9899999999998</v>
      </c>
      <c r="BF194" s="115">
        <v>4168</v>
      </c>
      <c r="BG194" s="114">
        <v>1554.18</v>
      </c>
      <c r="BH194" s="115">
        <v>5716</v>
      </c>
      <c r="BI194" s="114">
        <v>2061.63</v>
      </c>
      <c r="BJ194" s="115">
        <v>6103</v>
      </c>
      <c r="BK194" s="114">
        <v>2205.5100000000002</v>
      </c>
      <c r="BL194" s="115">
        <v>5722</v>
      </c>
      <c r="BM194" s="114">
        <v>2132.92</v>
      </c>
      <c r="BN194" s="115">
        <v>6030</v>
      </c>
      <c r="BO194" s="114">
        <v>2234.7800000000002</v>
      </c>
      <c r="BP194" s="115">
        <v>6275</v>
      </c>
      <c r="BQ194" s="114">
        <v>2343.31</v>
      </c>
      <c r="BR194" s="115">
        <v>6045</v>
      </c>
      <c r="BS194" s="114">
        <v>2220.61</v>
      </c>
      <c r="BT194" s="115">
        <v>5724</v>
      </c>
      <c r="BU194" s="114">
        <v>1992.39</v>
      </c>
      <c r="BV194" s="115">
        <v>4706</v>
      </c>
      <c r="BW194" s="114">
        <v>1648.09</v>
      </c>
      <c r="BX194" s="115">
        <v>3812</v>
      </c>
      <c r="BY194" s="114">
        <v>1334.64</v>
      </c>
      <c r="BZ194" s="115">
        <v>3800</v>
      </c>
      <c r="CA194" s="114">
        <v>1283.78</v>
      </c>
      <c r="CB194" s="115">
        <v>3877</v>
      </c>
      <c r="CC194" s="114">
        <v>1322.94</v>
      </c>
    </row>
    <row r="195" spans="1:81" ht="16.5" customHeight="1" x14ac:dyDescent="0.45">
      <c r="A195" s="362">
        <v>191</v>
      </c>
      <c r="B195" s="357" t="s">
        <v>484</v>
      </c>
      <c r="C195" s="357" t="s">
        <v>167</v>
      </c>
      <c r="D195" s="118">
        <v>602</v>
      </c>
      <c r="E195" s="118">
        <v>131.76</v>
      </c>
      <c r="F195" s="118">
        <v>422</v>
      </c>
      <c r="G195" s="118">
        <v>93.36</v>
      </c>
      <c r="H195" s="118">
        <v>562</v>
      </c>
      <c r="I195" s="118">
        <v>121.41</v>
      </c>
      <c r="J195" s="118">
        <v>484</v>
      </c>
      <c r="K195" s="118">
        <v>103.05</v>
      </c>
      <c r="L195" s="118">
        <v>588</v>
      </c>
      <c r="M195" s="118">
        <v>118.81</v>
      </c>
      <c r="N195" s="118">
        <v>546</v>
      </c>
      <c r="O195" s="118">
        <v>122.29</v>
      </c>
      <c r="P195" s="118">
        <v>622</v>
      </c>
      <c r="Q195" s="118">
        <v>138.12</v>
      </c>
      <c r="R195" s="118">
        <v>504</v>
      </c>
      <c r="S195" s="118">
        <v>109.77</v>
      </c>
      <c r="T195" s="118">
        <v>710</v>
      </c>
      <c r="U195" s="118">
        <v>166.54</v>
      </c>
      <c r="V195" s="118">
        <v>658</v>
      </c>
      <c r="W195" s="118">
        <v>145.97</v>
      </c>
      <c r="X195" s="118">
        <v>608</v>
      </c>
      <c r="Y195" s="118">
        <v>149.87</v>
      </c>
      <c r="Z195" s="118">
        <v>557</v>
      </c>
      <c r="AA195" s="118">
        <v>136.51</v>
      </c>
      <c r="AB195" s="118">
        <v>416</v>
      </c>
      <c r="AC195" s="118">
        <v>102.39</v>
      </c>
      <c r="AD195" s="118">
        <v>500</v>
      </c>
      <c r="AE195" s="118">
        <v>91.84</v>
      </c>
      <c r="AF195" s="118">
        <v>510</v>
      </c>
      <c r="AG195" s="118">
        <v>125.52</v>
      </c>
      <c r="AH195" s="118">
        <v>591</v>
      </c>
      <c r="AI195" s="118">
        <v>129.87</v>
      </c>
      <c r="AJ195" s="118">
        <v>666</v>
      </c>
      <c r="AK195" s="118">
        <v>137.88</v>
      </c>
      <c r="AL195" s="118">
        <v>606</v>
      </c>
      <c r="AM195" s="118">
        <v>130.21</v>
      </c>
      <c r="AN195" s="118">
        <v>786</v>
      </c>
      <c r="AO195" s="118">
        <v>163.91</v>
      </c>
      <c r="AP195" s="118">
        <v>719</v>
      </c>
      <c r="AQ195" s="118">
        <v>160.19999999999999</v>
      </c>
      <c r="AR195" s="118">
        <v>648</v>
      </c>
      <c r="AS195" s="118">
        <v>157.53</v>
      </c>
      <c r="AT195" s="118">
        <v>714</v>
      </c>
      <c r="AU195" s="118">
        <v>166.7</v>
      </c>
      <c r="AV195" s="118">
        <v>680</v>
      </c>
      <c r="AW195" s="118">
        <v>165.01</v>
      </c>
      <c r="AX195" s="118">
        <v>620</v>
      </c>
      <c r="AY195" s="118">
        <v>146.85</v>
      </c>
      <c r="AZ195" s="118">
        <v>456</v>
      </c>
      <c r="BA195" s="118">
        <v>108.4</v>
      </c>
      <c r="BB195" s="118">
        <v>529</v>
      </c>
      <c r="BC195" s="118">
        <v>129.07</v>
      </c>
      <c r="BD195" s="118">
        <v>589</v>
      </c>
      <c r="BE195" s="118">
        <v>152.69999999999999</v>
      </c>
      <c r="BF195" s="118">
        <v>448</v>
      </c>
      <c r="BG195" s="118">
        <v>109.47</v>
      </c>
      <c r="BH195" s="118">
        <v>538</v>
      </c>
      <c r="BI195" s="118">
        <v>132.31</v>
      </c>
      <c r="BJ195" s="118">
        <v>579</v>
      </c>
      <c r="BK195" s="118">
        <v>152.22</v>
      </c>
      <c r="BL195" s="118">
        <v>542</v>
      </c>
      <c r="BM195" s="118">
        <v>128.16</v>
      </c>
      <c r="BN195" s="118">
        <v>624</v>
      </c>
      <c r="BO195" s="118">
        <v>179.06</v>
      </c>
      <c r="BP195" s="118">
        <v>570</v>
      </c>
      <c r="BQ195" s="118">
        <v>146.66</v>
      </c>
      <c r="BR195" s="118">
        <v>505</v>
      </c>
      <c r="BS195" s="118">
        <v>138.71</v>
      </c>
      <c r="BT195" s="118">
        <v>633</v>
      </c>
      <c r="BU195" s="118">
        <v>183.62</v>
      </c>
      <c r="BV195" s="118">
        <v>655</v>
      </c>
      <c r="BW195" s="118">
        <v>157.34</v>
      </c>
      <c r="BX195" s="118">
        <v>521</v>
      </c>
      <c r="BY195" s="118">
        <v>146.99</v>
      </c>
      <c r="BZ195" s="118">
        <v>547</v>
      </c>
      <c r="CA195" s="118">
        <v>133.72999999999999</v>
      </c>
      <c r="CB195" s="118">
        <v>541</v>
      </c>
      <c r="CC195" s="118">
        <v>143.87</v>
      </c>
    </row>
    <row r="196" spans="1:81" ht="16.5" customHeight="1" x14ac:dyDescent="0.45">
      <c r="A196" s="363">
        <v>192</v>
      </c>
      <c r="B196" s="358" t="s">
        <v>485</v>
      </c>
      <c r="C196" s="358" t="s">
        <v>167</v>
      </c>
      <c r="D196" s="116">
        <v>19</v>
      </c>
      <c r="E196" s="116">
        <v>3.35</v>
      </c>
      <c r="F196" s="116">
        <v>13</v>
      </c>
      <c r="G196" s="116">
        <v>1.95</v>
      </c>
      <c r="H196" s="116">
        <v>34</v>
      </c>
      <c r="I196" s="116">
        <v>22.51</v>
      </c>
      <c r="J196" s="116">
        <v>24</v>
      </c>
      <c r="K196" s="116">
        <v>4.22</v>
      </c>
      <c r="L196" s="116">
        <v>16</v>
      </c>
      <c r="M196" s="116">
        <v>2.4300000000000002</v>
      </c>
      <c r="N196" s="116">
        <v>10</v>
      </c>
      <c r="O196" s="116">
        <v>1.67</v>
      </c>
      <c r="P196" s="116">
        <v>14</v>
      </c>
      <c r="Q196" s="116">
        <v>1.78</v>
      </c>
      <c r="R196" s="116">
        <v>31</v>
      </c>
      <c r="S196" s="116">
        <v>10.43</v>
      </c>
      <c r="T196" s="116">
        <v>55</v>
      </c>
      <c r="U196" s="116">
        <v>27</v>
      </c>
      <c r="V196" s="116">
        <v>58</v>
      </c>
      <c r="W196" s="116">
        <v>25.7</v>
      </c>
      <c r="X196" s="116">
        <v>34</v>
      </c>
      <c r="Y196" s="116">
        <v>10.15</v>
      </c>
      <c r="Z196" s="116">
        <v>41</v>
      </c>
      <c r="AA196" s="116">
        <v>15.08</v>
      </c>
      <c r="AB196" s="116">
        <v>21</v>
      </c>
      <c r="AC196" s="116">
        <v>3.71</v>
      </c>
      <c r="AD196" s="116">
        <v>31</v>
      </c>
      <c r="AE196" s="116">
        <v>3.44</v>
      </c>
      <c r="AF196" s="116">
        <v>55</v>
      </c>
      <c r="AG196" s="116">
        <v>14.23</v>
      </c>
      <c r="AH196" s="116">
        <v>15</v>
      </c>
      <c r="AI196" s="116">
        <v>2.25</v>
      </c>
      <c r="AJ196" s="116">
        <v>28</v>
      </c>
      <c r="AK196" s="116">
        <v>7.74</v>
      </c>
      <c r="AL196" s="116">
        <v>23</v>
      </c>
      <c r="AM196" s="116">
        <v>4.67</v>
      </c>
      <c r="AN196" s="116">
        <v>18</v>
      </c>
      <c r="AO196" s="116">
        <v>4.82</v>
      </c>
      <c r="AP196" s="116">
        <v>31</v>
      </c>
      <c r="AQ196" s="116">
        <v>8.15</v>
      </c>
      <c r="AR196" s="116">
        <v>21</v>
      </c>
      <c r="AS196" s="116">
        <v>5.59</v>
      </c>
      <c r="AT196" s="116">
        <v>35</v>
      </c>
      <c r="AU196" s="116">
        <v>12.01</v>
      </c>
      <c r="AV196" s="116">
        <v>42</v>
      </c>
      <c r="AW196" s="116">
        <v>16.940000000000001</v>
      </c>
      <c r="AX196" s="116">
        <v>32</v>
      </c>
      <c r="AY196" s="116">
        <v>15.38</v>
      </c>
      <c r="AZ196" s="116">
        <v>87</v>
      </c>
      <c r="BA196" s="116">
        <v>37.909999999999997</v>
      </c>
      <c r="BB196" s="116">
        <v>51</v>
      </c>
      <c r="BC196" s="116">
        <v>21.48</v>
      </c>
      <c r="BD196" s="116">
        <v>66</v>
      </c>
      <c r="BE196" s="116">
        <v>27.61</v>
      </c>
      <c r="BF196" s="116">
        <v>33</v>
      </c>
      <c r="BG196" s="116">
        <v>13.38</v>
      </c>
      <c r="BH196" s="116">
        <v>88</v>
      </c>
      <c r="BI196" s="116">
        <v>35.71</v>
      </c>
      <c r="BJ196" s="116">
        <v>56</v>
      </c>
      <c r="BK196" s="116">
        <v>28.74</v>
      </c>
      <c r="BL196" s="116">
        <v>102</v>
      </c>
      <c r="BM196" s="116">
        <v>48.23</v>
      </c>
      <c r="BN196" s="116">
        <v>78</v>
      </c>
      <c r="BO196" s="116">
        <v>28.48</v>
      </c>
      <c r="BP196" s="116">
        <v>123</v>
      </c>
      <c r="BQ196" s="116">
        <v>37.82</v>
      </c>
      <c r="BR196" s="116">
        <v>136</v>
      </c>
      <c r="BS196" s="116">
        <v>47.42</v>
      </c>
      <c r="BT196" s="116">
        <v>175</v>
      </c>
      <c r="BU196" s="116">
        <v>48.56</v>
      </c>
      <c r="BV196" s="116">
        <v>123</v>
      </c>
      <c r="BW196" s="116">
        <v>43.7</v>
      </c>
      <c r="BX196" s="116">
        <v>81</v>
      </c>
      <c r="BY196" s="116">
        <v>27.62</v>
      </c>
      <c r="BZ196" s="116">
        <v>192</v>
      </c>
      <c r="CA196" s="116">
        <v>42.65</v>
      </c>
      <c r="CB196" s="116">
        <v>58</v>
      </c>
      <c r="CC196" s="116">
        <v>21.26</v>
      </c>
    </row>
    <row r="197" spans="1:81" ht="16.5" customHeight="1" x14ac:dyDescent="0.45">
      <c r="A197" s="362">
        <v>193</v>
      </c>
      <c r="B197" s="357" t="s">
        <v>486</v>
      </c>
      <c r="C197" s="357" t="s">
        <v>167</v>
      </c>
      <c r="D197" s="117">
        <v>12889</v>
      </c>
      <c r="E197" s="113">
        <v>1530.92</v>
      </c>
      <c r="F197" s="117">
        <v>11430</v>
      </c>
      <c r="G197" s="113">
        <v>1364.8</v>
      </c>
      <c r="H197" s="117">
        <v>13565</v>
      </c>
      <c r="I197" s="113">
        <v>1528.05</v>
      </c>
      <c r="J197" s="117">
        <v>11424</v>
      </c>
      <c r="K197" s="113">
        <v>1377.57</v>
      </c>
      <c r="L197" s="117">
        <v>12344</v>
      </c>
      <c r="M197" s="113">
        <v>1344</v>
      </c>
      <c r="N197" s="117">
        <v>13587</v>
      </c>
      <c r="O197" s="113">
        <v>1631.18</v>
      </c>
      <c r="P197" s="117">
        <v>13156</v>
      </c>
      <c r="Q197" s="113">
        <v>1661.35</v>
      </c>
      <c r="R197" s="117">
        <v>12639</v>
      </c>
      <c r="S197" s="113">
        <v>1575.36</v>
      </c>
      <c r="T197" s="117">
        <v>12858</v>
      </c>
      <c r="U197" s="113">
        <v>1609.23</v>
      </c>
      <c r="V197" s="117">
        <v>12869</v>
      </c>
      <c r="W197" s="113">
        <v>1570.11</v>
      </c>
      <c r="X197" s="117">
        <v>12824</v>
      </c>
      <c r="Y197" s="113">
        <v>1613.56</v>
      </c>
      <c r="Z197" s="117">
        <v>12077</v>
      </c>
      <c r="AA197" s="113">
        <v>1559.32</v>
      </c>
      <c r="AB197" s="117">
        <v>9573</v>
      </c>
      <c r="AC197" s="113">
        <v>1227.78</v>
      </c>
      <c r="AD197" s="117">
        <v>10262</v>
      </c>
      <c r="AE197" s="113">
        <v>1299.1400000000001</v>
      </c>
      <c r="AF197" s="117">
        <v>11969</v>
      </c>
      <c r="AG197" s="113">
        <v>1481.39</v>
      </c>
      <c r="AH197" s="117">
        <v>9203</v>
      </c>
      <c r="AI197" s="113">
        <v>1194.68</v>
      </c>
      <c r="AJ197" s="117">
        <v>12140</v>
      </c>
      <c r="AK197" s="113">
        <v>1464.69</v>
      </c>
      <c r="AL197" s="117">
        <v>11834</v>
      </c>
      <c r="AM197" s="113">
        <v>1466.21</v>
      </c>
      <c r="AN197" s="117">
        <v>11065</v>
      </c>
      <c r="AO197" s="113">
        <v>1412.81</v>
      </c>
      <c r="AP197" s="117">
        <v>10830</v>
      </c>
      <c r="AQ197" s="113">
        <v>1388.77</v>
      </c>
      <c r="AR197" s="117">
        <v>11826</v>
      </c>
      <c r="AS197" s="113">
        <v>1522.61</v>
      </c>
      <c r="AT197" s="117">
        <v>12222</v>
      </c>
      <c r="AU197" s="113">
        <v>1580.32</v>
      </c>
      <c r="AV197" s="117">
        <v>12828</v>
      </c>
      <c r="AW197" s="113">
        <v>1696.17</v>
      </c>
      <c r="AX197" s="117">
        <v>12451</v>
      </c>
      <c r="AY197" s="113">
        <v>1654.62</v>
      </c>
      <c r="AZ197" s="117">
        <v>6310</v>
      </c>
      <c r="BA197" s="118">
        <v>806.71</v>
      </c>
      <c r="BB197" s="117">
        <v>6478</v>
      </c>
      <c r="BC197" s="118">
        <v>859.49</v>
      </c>
      <c r="BD197" s="117">
        <v>6680</v>
      </c>
      <c r="BE197" s="118">
        <v>846.07</v>
      </c>
      <c r="BF197" s="117">
        <v>5052</v>
      </c>
      <c r="BG197" s="118">
        <v>638.57000000000005</v>
      </c>
      <c r="BH197" s="117">
        <v>6887</v>
      </c>
      <c r="BI197" s="118">
        <v>845.66</v>
      </c>
      <c r="BJ197" s="117">
        <v>6628</v>
      </c>
      <c r="BK197" s="118">
        <v>830.91</v>
      </c>
      <c r="BL197" s="117">
        <v>6172</v>
      </c>
      <c r="BM197" s="118">
        <v>774.31</v>
      </c>
      <c r="BN197" s="117">
        <v>7278</v>
      </c>
      <c r="BO197" s="118">
        <v>903.71</v>
      </c>
      <c r="BP197" s="117">
        <v>7785</v>
      </c>
      <c r="BQ197" s="118">
        <v>934.31</v>
      </c>
      <c r="BR197" s="117">
        <v>8559</v>
      </c>
      <c r="BS197" s="113">
        <v>1030.74</v>
      </c>
      <c r="BT197" s="117">
        <v>9736</v>
      </c>
      <c r="BU197" s="113">
        <v>1208.3800000000001</v>
      </c>
      <c r="BV197" s="117">
        <v>8637</v>
      </c>
      <c r="BW197" s="118">
        <v>962.5</v>
      </c>
      <c r="BX197" s="117">
        <v>6663</v>
      </c>
      <c r="BY197" s="118">
        <v>748.52</v>
      </c>
      <c r="BZ197" s="117">
        <v>6943</v>
      </c>
      <c r="CA197" s="118">
        <v>773.78</v>
      </c>
      <c r="CB197" s="117">
        <v>7864</v>
      </c>
      <c r="CC197" s="118">
        <v>888.44</v>
      </c>
    </row>
    <row r="198" spans="1:81" ht="16.5" customHeight="1" x14ac:dyDescent="0.45">
      <c r="A198" s="363">
        <v>194</v>
      </c>
      <c r="B198" s="358" t="s">
        <v>487</v>
      </c>
      <c r="C198" s="358" t="s">
        <v>167</v>
      </c>
      <c r="D198" s="116">
        <v>705</v>
      </c>
      <c r="E198" s="116">
        <v>93.93</v>
      </c>
      <c r="F198" s="115">
        <v>1076</v>
      </c>
      <c r="G198" s="116">
        <v>142.25</v>
      </c>
      <c r="H198" s="116">
        <v>993</v>
      </c>
      <c r="I198" s="116">
        <v>124.86</v>
      </c>
      <c r="J198" s="115">
        <v>1112</v>
      </c>
      <c r="K198" s="116">
        <v>137.91999999999999</v>
      </c>
      <c r="L198" s="116">
        <v>680</v>
      </c>
      <c r="M198" s="116">
        <v>67.3</v>
      </c>
      <c r="N198" s="115">
        <v>1037</v>
      </c>
      <c r="O198" s="116">
        <v>128.47999999999999</v>
      </c>
      <c r="P198" s="115">
        <v>1245</v>
      </c>
      <c r="Q198" s="116">
        <v>156.63</v>
      </c>
      <c r="R198" s="116">
        <v>783</v>
      </c>
      <c r="S198" s="116">
        <v>108.84</v>
      </c>
      <c r="T198" s="116">
        <v>699</v>
      </c>
      <c r="U198" s="116">
        <v>83.6</v>
      </c>
      <c r="V198" s="116">
        <v>825</v>
      </c>
      <c r="W198" s="116">
        <v>106.73</v>
      </c>
      <c r="X198" s="116">
        <v>527</v>
      </c>
      <c r="Y198" s="116">
        <v>56.74</v>
      </c>
      <c r="Z198" s="116">
        <v>211</v>
      </c>
      <c r="AA198" s="116">
        <v>19.87</v>
      </c>
      <c r="AB198" s="116">
        <v>626</v>
      </c>
      <c r="AC198" s="116">
        <v>75.22</v>
      </c>
      <c r="AD198" s="116">
        <v>516</v>
      </c>
      <c r="AE198" s="116">
        <v>66.989999999999995</v>
      </c>
      <c r="AF198" s="116">
        <v>832</v>
      </c>
      <c r="AG198" s="116">
        <v>103.21</v>
      </c>
      <c r="AH198" s="116">
        <v>489</v>
      </c>
      <c r="AI198" s="116">
        <v>57.59</v>
      </c>
      <c r="AJ198" s="116">
        <v>764</v>
      </c>
      <c r="AK198" s="116">
        <v>91.51</v>
      </c>
      <c r="AL198" s="116">
        <v>515</v>
      </c>
      <c r="AM198" s="116">
        <v>65.510000000000005</v>
      </c>
      <c r="AN198" s="116">
        <v>624</v>
      </c>
      <c r="AO198" s="116">
        <v>89.29</v>
      </c>
      <c r="AP198" s="116">
        <v>415</v>
      </c>
      <c r="AQ198" s="116">
        <v>65.97</v>
      </c>
      <c r="AR198" s="116">
        <v>831</v>
      </c>
      <c r="AS198" s="116">
        <v>117.36</v>
      </c>
      <c r="AT198" s="116">
        <v>859</v>
      </c>
      <c r="AU198" s="116">
        <v>115.88</v>
      </c>
      <c r="AV198" s="115">
        <v>1385</v>
      </c>
      <c r="AW198" s="116">
        <v>209.19</v>
      </c>
      <c r="AX198" s="115">
        <v>1171</v>
      </c>
      <c r="AY198" s="116">
        <v>181.4</v>
      </c>
      <c r="AZ198" s="116">
        <v>484</v>
      </c>
      <c r="BA198" s="116">
        <v>74.400000000000006</v>
      </c>
      <c r="BB198" s="116">
        <v>791</v>
      </c>
      <c r="BC198" s="116">
        <v>111.14</v>
      </c>
      <c r="BD198" s="116">
        <v>138</v>
      </c>
      <c r="BE198" s="116">
        <v>20.65</v>
      </c>
      <c r="BF198" s="116">
        <v>54</v>
      </c>
      <c r="BG198" s="116">
        <v>6.51</v>
      </c>
      <c r="BH198" s="116">
        <v>261</v>
      </c>
      <c r="BI198" s="116">
        <v>39.57</v>
      </c>
      <c r="BJ198" s="116">
        <v>13</v>
      </c>
      <c r="BK198" s="116">
        <v>2.17</v>
      </c>
      <c r="BL198" s="116">
        <v>25</v>
      </c>
      <c r="BM198" s="116">
        <v>3.89</v>
      </c>
      <c r="BN198" s="116">
        <v>74</v>
      </c>
      <c r="BO198" s="116">
        <v>12.66</v>
      </c>
      <c r="BP198" s="116">
        <v>267</v>
      </c>
      <c r="BQ198" s="116">
        <v>18.32</v>
      </c>
      <c r="BR198" s="116">
        <v>418</v>
      </c>
      <c r="BS198" s="116">
        <v>45.48</v>
      </c>
      <c r="BT198" s="115">
        <v>1021</v>
      </c>
      <c r="BU198" s="116">
        <v>196.75</v>
      </c>
      <c r="BV198" s="116">
        <v>211</v>
      </c>
      <c r="BW198" s="116">
        <v>23.1</v>
      </c>
      <c r="BX198" s="116">
        <v>64</v>
      </c>
      <c r="BY198" s="116">
        <v>6.17</v>
      </c>
      <c r="BZ198" s="116">
        <v>30</v>
      </c>
      <c r="CA198" s="116">
        <v>4.17</v>
      </c>
      <c r="CB198" s="116">
        <v>70</v>
      </c>
      <c r="CC198" s="116">
        <v>9.92</v>
      </c>
    </row>
    <row r="199" spans="1:81" ht="16.5" customHeight="1" x14ac:dyDescent="0.45">
      <c r="A199" s="362">
        <v>195</v>
      </c>
      <c r="B199" s="357" t="s">
        <v>488</v>
      </c>
      <c r="C199" s="357" t="s">
        <v>167</v>
      </c>
      <c r="D199" s="117">
        <v>12184</v>
      </c>
      <c r="E199" s="113">
        <v>1436.99</v>
      </c>
      <c r="F199" s="117">
        <v>10355</v>
      </c>
      <c r="G199" s="113">
        <v>1222.55</v>
      </c>
      <c r="H199" s="117">
        <v>12572</v>
      </c>
      <c r="I199" s="113">
        <v>1403.19</v>
      </c>
      <c r="J199" s="117">
        <v>10312</v>
      </c>
      <c r="K199" s="113">
        <v>1239.6600000000001</v>
      </c>
      <c r="L199" s="117">
        <v>11664</v>
      </c>
      <c r="M199" s="113">
        <v>1276.7</v>
      </c>
      <c r="N199" s="117">
        <v>12550</v>
      </c>
      <c r="O199" s="113">
        <v>1502.7</v>
      </c>
      <c r="P199" s="117">
        <v>11911</v>
      </c>
      <c r="Q199" s="113">
        <v>1504.72</v>
      </c>
      <c r="R199" s="117">
        <v>11855</v>
      </c>
      <c r="S199" s="113">
        <v>1466.52</v>
      </c>
      <c r="T199" s="117">
        <v>12159</v>
      </c>
      <c r="U199" s="113">
        <v>1525.63</v>
      </c>
      <c r="V199" s="117">
        <v>12045</v>
      </c>
      <c r="W199" s="113">
        <v>1463.38</v>
      </c>
      <c r="X199" s="117">
        <v>12298</v>
      </c>
      <c r="Y199" s="113">
        <v>1556.81</v>
      </c>
      <c r="Z199" s="117">
        <v>11865</v>
      </c>
      <c r="AA199" s="113">
        <v>1539.44</v>
      </c>
      <c r="AB199" s="117">
        <v>8947</v>
      </c>
      <c r="AC199" s="113">
        <v>1152.56</v>
      </c>
      <c r="AD199" s="117">
        <v>9746</v>
      </c>
      <c r="AE199" s="113">
        <v>1232.1400000000001</v>
      </c>
      <c r="AF199" s="117">
        <v>11137</v>
      </c>
      <c r="AG199" s="113">
        <v>1378.18</v>
      </c>
      <c r="AH199" s="117">
        <v>8714</v>
      </c>
      <c r="AI199" s="113">
        <v>1137.0899999999999</v>
      </c>
      <c r="AJ199" s="117">
        <v>11376</v>
      </c>
      <c r="AK199" s="113">
        <v>1373.18</v>
      </c>
      <c r="AL199" s="117">
        <v>11319</v>
      </c>
      <c r="AM199" s="113">
        <v>1400.7</v>
      </c>
      <c r="AN199" s="117">
        <v>10441</v>
      </c>
      <c r="AO199" s="113">
        <v>1323.52</v>
      </c>
      <c r="AP199" s="117">
        <v>10415</v>
      </c>
      <c r="AQ199" s="113">
        <v>1322.8</v>
      </c>
      <c r="AR199" s="117">
        <v>10995</v>
      </c>
      <c r="AS199" s="113">
        <v>1405.25</v>
      </c>
      <c r="AT199" s="117">
        <v>11362</v>
      </c>
      <c r="AU199" s="113">
        <v>1464.45</v>
      </c>
      <c r="AV199" s="117">
        <v>11443</v>
      </c>
      <c r="AW199" s="113">
        <v>1486.99</v>
      </c>
      <c r="AX199" s="117">
        <v>11280</v>
      </c>
      <c r="AY199" s="113">
        <v>1473.22</v>
      </c>
      <c r="AZ199" s="117">
        <v>5826</v>
      </c>
      <c r="BA199" s="118">
        <v>732.31</v>
      </c>
      <c r="BB199" s="117">
        <v>5687</v>
      </c>
      <c r="BC199" s="118">
        <v>748.34</v>
      </c>
      <c r="BD199" s="117">
        <v>6542</v>
      </c>
      <c r="BE199" s="118">
        <v>825.42</v>
      </c>
      <c r="BF199" s="117">
        <v>4998</v>
      </c>
      <c r="BG199" s="118">
        <v>632.04999999999995</v>
      </c>
      <c r="BH199" s="117">
        <v>6626</v>
      </c>
      <c r="BI199" s="118">
        <v>806.1</v>
      </c>
      <c r="BJ199" s="117">
        <v>6616</v>
      </c>
      <c r="BK199" s="118">
        <v>828.74</v>
      </c>
      <c r="BL199" s="117">
        <v>6147</v>
      </c>
      <c r="BM199" s="118">
        <v>770.41</v>
      </c>
      <c r="BN199" s="117">
        <v>7204</v>
      </c>
      <c r="BO199" s="118">
        <v>891.05</v>
      </c>
      <c r="BP199" s="117">
        <v>7518</v>
      </c>
      <c r="BQ199" s="118">
        <v>915.99</v>
      </c>
      <c r="BR199" s="117">
        <v>8141</v>
      </c>
      <c r="BS199" s="118">
        <v>985.26</v>
      </c>
      <c r="BT199" s="117">
        <v>8715</v>
      </c>
      <c r="BU199" s="113">
        <v>1011.63</v>
      </c>
      <c r="BV199" s="117">
        <v>8426</v>
      </c>
      <c r="BW199" s="118">
        <v>939.4</v>
      </c>
      <c r="BX199" s="117">
        <v>6598</v>
      </c>
      <c r="BY199" s="118">
        <v>742.35</v>
      </c>
      <c r="BZ199" s="117">
        <v>6913</v>
      </c>
      <c r="CA199" s="118">
        <v>769.61</v>
      </c>
      <c r="CB199" s="117">
        <v>7794</v>
      </c>
      <c r="CC199" s="118">
        <v>878.52</v>
      </c>
    </row>
    <row r="200" spans="1:81" ht="16.5" customHeight="1" x14ac:dyDescent="0.45">
      <c r="A200" s="363">
        <v>196</v>
      </c>
      <c r="B200" s="358" t="s">
        <v>489</v>
      </c>
      <c r="C200" s="358" t="s">
        <v>167</v>
      </c>
      <c r="D200" s="116">
        <v>6</v>
      </c>
      <c r="E200" s="116">
        <v>1.72</v>
      </c>
      <c r="F200" s="116">
        <v>6</v>
      </c>
      <c r="G200" s="116">
        <v>1.1299999999999999</v>
      </c>
      <c r="H200" s="116">
        <v>5</v>
      </c>
      <c r="I200" s="116">
        <v>1.1399999999999999</v>
      </c>
      <c r="J200" s="116">
        <v>9</v>
      </c>
      <c r="K200" s="116">
        <v>1.89</v>
      </c>
      <c r="L200" s="116">
        <v>12</v>
      </c>
      <c r="M200" s="116">
        <v>2.81</v>
      </c>
      <c r="N200" s="116">
        <v>11</v>
      </c>
      <c r="O200" s="116">
        <v>2.21</v>
      </c>
      <c r="P200" s="116">
        <v>7</v>
      </c>
      <c r="Q200" s="116">
        <v>1.23</v>
      </c>
      <c r="R200" s="116">
        <v>7</v>
      </c>
      <c r="S200" s="116">
        <v>1.92</v>
      </c>
      <c r="T200" s="116">
        <v>12</v>
      </c>
      <c r="U200" s="116">
        <v>2.11</v>
      </c>
      <c r="V200" s="116">
        <v>10</v>
      </c>
      <c r="W200" s="116">
        <v>2.2599999999999998</v>
      </c>
      <c r="X200" s="116">
        <v>8</v>
      </c>
      <c r="Y200" s="116">
        <v>1.76</v>
      </c>
      <c r="Z200" s="116">
        <v>9</v>
      </c>
      <c r="AA200" s="116">
        <v>2.1</v>
      </c>
      <c r="AB200" s="116">
        <v>4</v>
      </c>
      <c r="AC200" s="116">
        <v>1.1299999999999999</v>
      </c>
      <c r="AD200" s="116">
        <v>4</v>
      </c>
      <c r="AE200" s="116">
        <v>0.84</v>
      </c>
      <c r="AF200" s="116">
        <v>6</v>
      </c>
      <c r="AG200" s="116">
        <v>1.3</v>
      </c>
      <c r="AH200" s="116">
        <v>5</v>
      </c>
      <c r="AI200" s="116">
        <v>1.28</v>
      </c>
      <c r="AJ200" s="116">
        <v>6</v>
      </c>
      <c r="AK200" s="116">
        <v>2.46</v>
      </c>
      <c r="AL200" s="116">
        <v>10</v>
      </c>
      <c r="AM200" s="116">
        <v>3.55</v>
      </c>
      <c r="AN200" s="116">
        <v>8</v>
      </c>
      <c r="AO200" s="116">
        <v>1.61</v>
      </c>
      <c r="AP200" s="116">
        <v>7</v>
      </c>
      <c r="AQ200" s="116">
        <v>1.31</v>
      </c>
      <c r="AR200" s="116">
        <v>6</v>
      </c>
      <c r="AS200" s="116">
        <v>1.1100000000000001</v>
      </c>
      <c r="AT200" s="116">
        <v>7</v>
      </c>
      <c r="AU200" s="116">
        <v>1.34</v>
      </c>
      <c r="AV200" s="116">
        <v>8</v>
      </c>
      <c r="AW200" s="116">
        <v>2.0299999999999998</v>
      </c>
      <c r="AX200" s="116">
        <v>16</v>
      </c>
      <c r="AY200" s="116">
        <v>3.39</v>
      </c>
      <c r="AZ200" s="116">
        <v>20</v>
      </c>
      <c r="BA200" s="116">
        <v>2.59</v>
      </c>
      <c r="BB200" s="116">
        <v>19</v>
      </c>
      <c r="BC200" s="116">
        <v>2.5</v>
      </c>
      <c r="BD200" s="116">
        <v>6</v>
      </c>
      <c r="BE200" s="116">
        <v>1.71</v>
      </c>
      <c r="BF200" s="116">
        <v>5</v>
      </c>
      <c r="BG200" s="116">
        <v>0.8</v>
      </c>
      <c r="BH200" s="116">
        <v>4</v>
      </c>
      <c r="BI200" s="116">
        <v>0.72</v>
      </c>
      <c r="BJ200" s="116">
        <v>2</v>
      </c>
      <c r="BK200" s="116">
        <v>0.82</v>
      </c>
      <c r="BL200" s="116">
        <v>4</v>
      </c>
      <c r="BM200" s="116">
        <v>1.82</v>
      </c>
      <c r="BN200" s="116">
        <v>4</v>
      </c>
      <c r="BO200" s="116">
        <v>0.39</v>
      </c>
      <c r="BP200" s="116">
        <v>8</v>
      </c>
      <c r="BQ200" s="116">
        <v>1.26</v>
      </c>
      <c r="BR200" s="116">
        <v>5</v>
      </c>
      <c r="BS200" s="116">
        <v>1.92</v>
      </c>
      <c r="BT200" s="116">
        <v>8</v>
      </c>
      <c r="BU200" s="116">
        <v>2.0099999999999998</v>
      </c>
      <c r="BV200" s="116">
        <v>7</v>
      </c>
      <c r="BW200" s="116">
        <v>1.56</v>
      </c>
      <c r="BX200" s="116">
        <v>5</v>
      </c>
      <c r="BY200" s="116">
        <v>0.65</v>
      </c>
      <c r="BZ200" s="116">
        <v>2</v>
      </c>
      <c r="CA200" s="116">
        <v>0.21</v>
      </c>
      <c r="CB200" s="116">
        <v>3</v>
      </c>
      <c r="CC200" s="116">
        <v>0.53</v>
      </c>
    </row>
    <row r="201" spans="1:81" ht="16.5" customHeight="1" x14ac:dyDescent="0.45">
      <c r="A201" s="362">
        <v>197</v>
      </c>
      <c r="B201" s="357" t="s">
        <v>490</v>
      </c>
      <c r="C201" s="357" t="s">
        <v>167</v>
      </c>
      <c r="D201" s="118">
        <v>78</v>
      </c>
      <c r="E201" s="118">
        <v>14.98</v>
      </c>
      <c r="F201" s="118">
        <v>85</v>
      </c>
      <c r="G201" s="118">
        <v>13.9</v>
      </c>
      <c r="H201" s="118">
        <v>148</v>
      </c>
      <c r="I201" s="118">
        <v>21.81</v>
      </c>
      <c r="J201" s="118">
        <v>99</v>
      </c>
      <c r="K201" s="118">
        <v>15.26</v>
      </c>
      <c r="L201" s="118">
        <v>77</v>
      </c>
      <c r="M201" s="118">
        <v>7.79</v>
      </c>
      <c r="N201" s="118">
        <v>188</v>
      </c>
      <c r="O201" s="118">
        <v>28.11</v>
      </c>
      <c r="P201" s="118">
        <v>157</v>
      </c>
      <c r="Q201" s="118">
        <v>14.91</v>
      </c>
      <c r="R201" s="118">
        <v>162</v>
      </c>
      <c r="S201" s="118">
        <v>19.43</v>
      </c>
      <c r="T201" s="118">
        <v>145</v>
      </c>
      <c r="U201" s="118">
        <v>15.56</v>
      </c>
      <c r="V201" s="118">
        <v>128</v>
      </c>
      <c r="W201" s="118">
        <v>14.76</v>
      </c>
      <c r="X201" s="118">
        <v>116</v>
      </c>
      <c r="Y201" s="118">
        <v>17.11</v>
      </c>
      <c r="Z201" s="118">
        <v>199</v>
      </c>
      <c r="AA201" s="118">
        <v>26.42</v>
      </c>
      <c r="AB201" s="118">
        <v>112</v>
      </c>
      <c r="AC201" s="118">
        <v>13.35</v>
      </c>
      <c r="AD201" s="118">
        <v>92</v>
      </c>
      <c r="AE201" s="118">
        <v>16.239999999999998</v>
      </c>
      <c r="AF201" s="118">
        <v>78</v>
      </c>
      <c r="AG201" s="118">
        <v>12.84</v>
      </c>
      <c r="AH201" s="118">
        <v>156</v>
      </c>
      <c r="AI201" s="118">
        <v>23.87</v>
      </c>
      <c r="AJ201" s="118">
        <v>75</v>
      </c>
      <c r="AK201" s="118">
        <v>9.1300000000000008</v>
      </c>
      <c r="AL201" s="118">
        <v>60</v>
      </c>
      <c r="AM201" s="118">
        <v>12.82</v>
      </c>
      <c r="AN201" s="118">
        <v>102</v>
      </c>
      <c r="AO201" s="118">
        <v>12.89</v>
      </c>
      <c r="AP201" s="118">
        <v>123</v>
      </c>
      <c r="AQ201" s="118">
        <v>21.67</v>
      </c>
      <c r="AR201" s="118">
        <v>74</v>
      </c>
      <c r="AS201" s="118">
        <v>13.78</v>
      </c>
      <c r="AT201" s="118">
        <v>103</v>
      </c>
      <c r="AU201" s="118">
        <v>18.09</v>
      </c>
      <c r="AV201" s="118">
        <v>99</v>
      </c>
      <c r="AW201" s="118">
        <v>15.96</v>
      </c>
      <c r="AX201" s="118">
        <v>39</v>
      </c>
      <c r="AY201" s="118">
        <v>10.14</v>
      </c>
      <c r="AZ201" s="118">
        <v>22</v>
      </c>
      <c r="BA201" s="118">
        <v>6.64</v>
      </c>
      <c r="BB201" s="118">
        <v>75</v>
      </c>
      <c r="BC201" s="118">
        <v>15.7</v>
      </c>
      <c r="BD201" s="118">
        <v>91</v>
      </c>
      <c r="BE201" s="118">
        <v>16.75</v>
      </c>
      <c r="BF201" s="118">
        <v>54</v>
      </c>
      <c r="BG201" s="118">
        <v>11.65</v>
      </c>
      <c r="BH201" s="118">
        <v>183</v>
      </c>
      <c r="BI201" s="118">
        <v>9.75</v>
      </c>
      <c r="BJ201" s="118">
        <v>68</v>
      </c>
      <c r="BK201" s="118">
        <v>9.23</v>
      </c>
      <c r="BL201" s="118">
        <v>77</v>
      </c>
      <c r="BM201" s="118">
        <v>16.829999999999998</v>
      </c>
      <c r="BN201" s="118">
        <v>44</v>
      </c>
      <c r="BO201" s="118">
        <v>9.6</v>
      </c>
      <c r="BP201" s="118">
        <v>23</v>
      </c>
      <c r="BQ201" s="118">
        <v>5.26</v>
      </c>
      <c r="BR201" s="118">
        <v>47</v>
      </c>
      <c r="BS201" s="118">
        <v>11.29</v>
      </c>
      <c r="BT201" s="118">
        <v>17</v>
      </c>
      <c r="BU201" s="118">
        <v>4.49</v>
      </c>
      <c r="BV201" s="118">
        <v>31</v>
      </c>
      <c r="BW201" s="118">
        <v>7.69</v>
      </c>
      <c r="BX201" s="118">
        <v>46</v>
      </c>
      <c r="BY201" s="118">
        <v>8.5399999999999991</v>
      </c>
      <c r="BZ201" s="118">
        <v>22</v>
      </c>
      <c r="CA201" s="118">
        <v>5.91</v>
      </c>
      <c r="CB201" s="118">
        <v>46</v>
      </c>
      <c r="CC201" s="118">
        <v>12.48</v>
      </c>
    </row>
    <row r="202" spans="1:81" ht="16.5" customHeight="1" x14ac:dyDescent="0.45">
      <c r="A202" s="363">
        <v>198</v>
      </c>
      <c r="B202" s="358" t="s">
        <v>491</v>
      </c>
      <c r="C202" s="358" t="s">
        <v>167</v>
      </c>
      <c r="D202" s="116">
        <v>771</v>
      </c>
      <c r="E202" s="116">
        <v>85.04</v>
      </c>
      <c r="F202" s="116">
        <v>399</v>
      </c>
      <c r="G202" s="116">
        <v>44.56</v>
      </c>
      <c r="H202" s="116">
        <v>664</v>
      </c>
      <c r="I202" s="116">
        <v>72.319999999999993</v>
      </c>
      <c r="J202" s="116">
        <v>606</v>
      </c>
      <c r="K202" s="116">
        <v>62.91</v>
      </c>
      <c r="L202" s="116">
        <v>575</v>
      </c>
      <c r="M202" s="116">
        <v>60.31</v>
      </c>
      <c r="N202" s="116">
        <v>713</v>
      </c>
      <c r="O202" s="116">
        <v>78.39</v>
      </c>
      <c r="P202" s="115">
        <v>1071</v>
      </c>
      <c r="Q202" s="116">
        <v>97.77</v>
      </c>
      <c r="R202" s="115">
        <v>1006</v>
      </c>
      <c r="S202" s="116">
        <v>85.5</v>
      </c>
      <c r="T202" s="115">
        <v>1095</v>
      </c>
      <c r="U202" s="116">
        <v>118.08</v>
      </c>
      <c r="V202" s="116">
        <v>929</v>
      </c>
      <c r="W202" s="116">
        <v>109.64</v>
      </c>
      <c r="X202" s="116">
        <v>873</v>
      </c>
      <c r="Y202" s="116">
        <v>98.35</v>
      </c>
      <c r="Z202" s="116">
        <v>799</v>
      </c>
      <c r="AA202" s="116">
        <v>93.05</v>
      </c>
      <c r="AB202" s="116">
        <v>676</v>
      </c>
      <c r="AC202" s="116">
        <v>81.41</v>
      </c>
      <c r="AD202" s="116">
        <v>572</v>
      </c>
      <c r="AE202" s="116">
        <v>72.86</v>
      </c>
      <c r="AF202" s="116">
        <v>552</v>
      </c>
      <c r="AG202" s="116">
        <v>63.65</v>
      </c>
      <c r="AH202" s="116">
        <v>657</v>
      </c>
      <c r="AI202" s="116">
        <v>66.790000000000006</v>
      </c>
      <c r="AJ202" s="116">
        <v>586</v>
      </c>
      <c r="AK202" s="116">
        <v>58.54</v>
      </c>
      <c r="AL202" s="116">
        <v>566</v>
      </c>
      <c r="AM202" s="116">
        <v>63.31</v>
      </c>
      <c r="AN202" s="116">
        <v>731</v>
      </c>
      <c r="AO202" s="116">
        <v>82.61</v>
      </c>
      <c r="AP202" s="115">
        <v>1127</v>
      </c>
      <c r="AQ202" s="116">
        <v>110.64</v>
      </c>
      <c r="AR202" s="115">
        <v>1403</v>
      </c>
      <c r="AS202" s="116">
        <v>125.2</v>
      </c>
      <c r="AT202" s="115">
        <v>1351</v>
      </c>
      <c r="AU202" s="116">
        <v>125.13</v>
      </c>
      <c r="AV202" s="116">
        <v>876</v>
      </c>
      <c r="AW202" s="116">
        <v>89.03</v>
      </c>
      <c r="AX202" s="116">
        <v>894</v>
      </c>
      <c r="AY202" s="116">
        <v>104.48</v>
      </c>
      <c r="AZ202" s="116">
        <v>512</v>
      </c>
      <c r="BA202" s="116">
        <v>37.35</v>
      </c>
      <c r="BB202" s="116">
        <v>594</v>
      </c>
      <c r="BC202" s="116">
        <v>53.91</v>
      </c>
      <c r="BD202" s="116">
        <v>940</v>
      </c>
      <c r="BE202" s="116">
        <v>50.52</v>
      </c>
      <c r="BF202" s="116">
        <v>553</v>
      </c>
      <c r="BG202" s="116">
        <v>41.96</v>
      </c>
      <c r="BH202" s="116">
        <v>716</v>
      </c>
      <c r="BI202" s="116">
        <v>59.08</v>
      </c>
      <c r="BJ202" s="116">
        <v>721</v>
      </c>
      <c r="BK202" s="116">
        <v>51.12</v>
      </c>
      <c r="BL202" s="116">
        <v>552</v>
      </c>
      <c r="BM202" s="116">
        <v>36.200000000000003</v>
      </c>
      <c r="BN202" s="116">
        <v>576</v>
      </c>
      <c r="BO202" s="116">
        <v>55.82</v>
      </c>
      <c r="BP202" s="116">
        <v>526</v>
      </c>
      <c r="BQ202" s="116">
        <v>52.36</v>
      </c>
      <c r="BR202" s="116">
        <v>586</v>
      </c>
      <c r="BS202" s="116">
        <v>59.39</v>
      </c>
      <c r="BT202" s="116">
        <v>348</v>
      </c>
      <c r="BU202" s="116">
        <v>71.83</v>
      </c>
      <c r="BV202" s="116">
        <v>378</v>
      </c>
      <c r="BW202" s="116">
        <v>50.14</v>
      </c>
      <c r="BX202" s="116">
        <v>426</v>
      </c>
      <c r="BY202" s="116">
        <v>59.48</v>
      </c>
      <c r="BZ202" s="116">
        <v>368</v>
      </c>
      <c r="CA202" s="116">
        <v>34.39</v>
      </c>
      <c r="CB202" s="116">
        <v>327</v>
      </c>
      <c r="CC202" s="116">
        <v>47.09</v>
      </c>
    </row>
    <row r="203" spans="1:81" ht="16.5" customHeight="1" x14ac:dyDescent="0.45">
      <c r="A203" s="362">
        <v>199</v>
      </c>
      <c r="B203" s="357" t="s">
        <v>492</v>
      </c>
      <c r="C203" s="357" t="s">
        <v>167</v>
      </c>
      <c r="D203" s="117">
        <v>441650</v>
      </c>
      <c r="E203" s="113">
        <v>4986.59</v>
      </c>
      <c r="F203" s="117">
        <v>412894</v>
      </c>
      <c r="G203" s="113">
        <v>4687.26</v>
      </c>
      <c r="H203" s="117">
        <v>665443</v>
      </c>
      <c r="I203" s="113">
        <v>8218.9699999999993</v>
      </c>
      <c r="J203" s="117">
        <v>729724</v>
      </c>
      <c r="K203" s="113">
        <v>8486.83</v>
      </c>
      <c r="L203" s="117">
        <v>726908</v>
      </c>
      <c r="M203" s="113">
        <v>8064.86</v>
      </c>
      <c r="N203" s="117">
        <v>655545</v>
      </c>
      <c r="O203" s="113">
        <v>7483.76</v>
      </c>
      <c r="P203" s="117">
        <v>821174</v>
      </c>
      <c r="Q203" s="113">
        <v>9697.7099999999991</v>
      </c>
      <c r="R203" s="117">
        <v>708687</v>
      </c>
      <c r="S203" s="113">
        <v>8009.07</v>
      </c>
      <c r="T203" s="117">
        <v>798462</v>
      </c>
      <c r="U203" s="113">
        <v>9358.2099999999991</v>
      </c>
      <c r="V203" s="117">
        <v>831899</v>
      </c>
      <c r="W203" s="113">
        <v>9662.76</v>
      </c>
      <c r="X203" s="117">
        <v>592149</v>
      </c>
      <c r="Y203" s="113">
        <v>6690.66</v>
      </c>
      <c r="Z203" s="117">
        <v>555035</v>
      </c>
      <c r="AA203" s="113">
        <v>5973.38</v>
      </c>
      <c r="AB203" s="117">
        <v>591074</v>
      </c>
      <c r="AC203" s="113">
        <v>7030.63</v>
      </c>
      <c r="AD203" s="117">
        <v>780956</v>
      </c>
      <c r="AE203" s="113">
        <v>9076.67</v>
      </c>
      <c r="AF203" s="117">
        <v>956593</v>
      </c>
      <c r="AG203" s="113">
        <v>10963.3</v>
      </c>
      <c r="AH203" s="117">
        <v>717040</v>
      </c>
      <c r="AI203" s="113">
        <v>8322.07</v>
      </c>
      <c r="AJ203" s="117">
        <v>746762</v>
      </c>
      <c r="AK203" s="113">
        <v>9136.35</v>
      </c>
      <c r="AL203" s="117">
        <v>585307</v>
      </c>
      <c r="AM203" s="113">
        <v>7410.74</v>
      </c>
      <c r="AN203" s="117">
        <v>471532</v>
      </c>
      <c r="AO203" s="113">
        <v>6652.09</v>
      </c>
      <c r="AP203" s="117">
        <v>507052</v>
      </c>
      <c r="AQ203" s="113">
        <v>6580.61</v>
      </c>
      <c r="AR203" s="117">
        <v>354895</v>
      </c>
      <c r="AS203" s="113">
        <v>5069.1499999999996</v>
      </c>
      <c r="AT203" s="117">
        <v>364386</v>
      </c>
      <c r="AU203" s="113">
        <v>5234.6400000000003</v>
      </c>
      <c r="AV203" s="117">
        <v>320277</v>
      </c>
      <c r="AW203" s="113">
        <v>5067.62</v>
      </c>
      <c r="AX203" s="117">
        <v>393413</v>
      </c>
      <c r="AY203" s="113">
        <v>6308.73</v>
      </c>
      <c r="AZ203" s="117">
        <v>298667</v>
      </c>
      <c r="BA203" s="113">
        <v>4859.09</v>
      </c>
      <c r="BB203" s="117">
        <v>466779</v>
      </c>
      <c r="BC203" s="113">
        <v>7420.03</v>
      </c>
      <c r="BD203" s="117">
        <v>547157</v>
      </c>
      <c r="BE203" s="113">
        <v>8919.6299999999992</v>
      </c>
      <c r="BF203" s="117">
        <v>693348</v>
      </c>
      <c r="BG203" s="113">
        <v>11117.36</v>
      </c>
      <c r="BH203" s="117">
        <v>668324</v>
      </c>
      <c r="BI203" s="113">
        <v>11212.96</v>
      </c>
      <c r="BJ203" s="117">
        <v>585590</v>
      </c>
      <c r="BK203" s="113">
        <v>9621.06</v>
      </c>
      <c r="BL203" s="117">
        <v>443446</v>
      </c>
      <c r="BM203" s="113">
        <v>7052.98</v>
      </c>
      <c r="BN203" s="117">
        <v>581344</v>
      </c>
      <c r="BO203" s="113">
        <v>8553.16</v>
      </c>
      <c r="BP203" s="117">
        <v>436487</v>
      </c>
      <c r="BQ203" s="113">
        <v>6463.31</v>
      </c>
      <c r="BR203" s="117">
        <v>329544</v>
      </c>
      <c r="BS203" s="113">
        <v>4611.46</v>
      </c>
      <c r="BT203" s="117">
        <v>470455</v>
      </c>
      <c r="BU203" s="113">
        <v>6162.49</v>
      </c>
      <c r="BV203" s="117">
        <v>237898</v>
      </c>
      <c r="BW203" s="113">
        <v>3265.07</v>
      </c>
      <c r="BX203" s="117">
        <v>527107</v>
      </c>
      <c r="BY203" s="113">
        <v>6234.35</v>
      </c>
      <c r="BZ203" s="117">
        <v>437593</v>
      </c>
      <c r="CA203" s="113">
        <v>5075.83</v>
      </c>
      <c r="CB203" s="117">
        <v>658391</v>
      </c>
      <c r="CC203" s="113">
        <v>7523.86</v>
      </c>
    </row>
    <row r="204" spans="1:81" ht="16.5" customHeight="1" x14ac:dyDescent="0.45">
      <c r="A204" s="363">
        <v>200</v>
      </c>
      <c r="B204" s="358" t="s">
        <v>493</v>
      </c>
      <c r="C204" s="358" t="s">
        <v>167</v>
      </c>
      <c r="D204" s="115">
        <v>357654</v>
      </c>
      <c r="E204" s="114">
        <v>4740.82</v>
      </c>
      <c r="F204" s="115">
        <v>346304</v>
      </c>
      <c r="G204" s="114">
        <v>4449.82</v>
      </c>
      <c r="H204" s="115">
        <v>645700</v>
      </c>
      <c r="I204" s="114">
        <v>8129.33</v>
      </c>
      <c r="J204" s="115">
        <v>688825</v>
      </c>
      <c r="K204" s="114">
        <v>8369.49</v>
      </c>
      <c r="L204" s="115">
        <v>717118</v>
      </c>
      <c r="M204" s="114">
        <v>8032.87</v>
      </c>
      <c r="N204" s="115">
        <v>625756</v>
      </c>
      <c r="O204" s="114">
        <v>7376.1</v>
      </c>
      <c r="P204" s="115">
        <v>810350</v>
      </c>
      <c r="Q204" s="114">
        <v>9659.41</v>
      </c>
      <c r="R204" s="115">
        <v>687418</v>
      </c>
      <c r="S204" s="114">
        <v>7940.42</v>
      </c>
      <c r="T204" s="115">
        <v>789721</v>
      </c>
      <c r="U204" s="114">
        <v>9322.1200000000008</v>
      </c>
      <c r="V204" s="115">
        <v>816051</v>
      </c>
      <c r="W204" s="114">
        <v>9598.1200000000008</v>
      </c>
      <c r="X204" s="115">
        <v>577331</v>
      </c>
      <c r="Y204" s="114">
        <v>6613.38</v>
      </c>
      <c r="Z204" s="115">
        <v>529095</v>
      </c>
      <c r="AA204" s="114">
        <v>5863.42</v>
      </c>
      <c r="AB204" s="115">
        <v>541303</v>
      </c>
      <c r="AC204" s="114">
        <v>6844.05</v>
      </c>
      <c r="AD204" s="115">
        <v>720714</v>
      </c>
      <c r="AE204" s="114">
        <v>8849.75</v>
      </c>
      <c r="AF204" s="115">
        <v>885476</v>
      </c>
      <c r="AG204" s="114">
        <v>10690.8</v>
      </c>
      <c r="AH204" s="115">
        <v>640753</v>
      </c>
      <c r="AI204" s="114">
        <v>8052.23</v>
      </c>
      <c r="AJ204" s="115">
        <v>704203</v>
      </c>
      <c r="AK204" s="114">
        <v>8967.74</v>
      </c>
      <c r="AL204" s="115">
        <v>557357</v>
      </c>
      <c r="AM204" s="114">
        <v>7315.5</v>
      </c>
      <c r="AN204" s="115">
        <v>468584</v>
      </c>
      <c r="AO204" s="114">
        <v>6636.91</v>
      </c>
      <c r="AP204" s="115">
        <v>441122</v>
      </c>
      <c r="AQ204" s="114">
        <v>6325.12</v>
      </c>
      <c r="AR204" s="115">
        <v>346022</v>
      </c>
      <c r="AS204" s="114">
        <v>5028.49</v>
      </c>
      <c r="AT204" s="115">
        <v>353304</v>
      </c>
      <c r="AU204" s="114">
        <v>5183.79</v>
      </c>
      <c r="AV204" s="115">
        <v>317672</v>
      </c>
      <c r="AW204" s="114">
        <v>5052.7700000000004</v>
      </c>
      <c r="AX204" s="115">
        <v>384676</v>
      </c>
      <c r="AY204" s="114">
        <v>6276.15</v>
      </c>
      <c r="AZ204" s="115">
        <v>282415</v>
      </c>
      <c r="BA204" s="114">
        <v>4795.17</v>
      </c>
      <c r="BB204" s="115">
        <v>431729</v>
      </c>
      <c r="BC204" s="114">
        <v>7293.68</v>
      </c>
      <c r="BD204" s="115">
        <v>503906</v>
      </c>
      <c r="BE204" s="114">
        <v>8761.2800000000007</v>
      </c>
      <c r="BF204" s="115">
        <v>665248</v>
      </c>
      <c r="BG204" s="114">
        <v>11016.3</v>
      </c>
      <c r="BH204" s="115">
        <v>658484</v>
      </c>
      <c r="BI204" s="114">
        <v>11064.98</v>
      </c>
      <c r="BJ204" s="115">
        <v>584176</v>
      </c>
      <c r="BK204" s="114">
        <v>9610.49</v>
      </c>
      <c r="BL204" s="115">
        <v>436190</v>
      </c>
      <c r="BM204" s="114">
        <v>7021.35</v>
      </c>
      <c r="BN204" s="115">
        <v>563316</v>
      </c>
      <c r="BO204" s="114">
        <v>8488.2099999999991</v>
      </c>
      <c r="BP204" s="115">
        <v>435883</v>
      </c>
      <c r="BQ204" s="114">
        <v>6456.16</v>
      </c>
      <c r="BR204" s="115">
        <v>329249</v>
      </c>
      <c r="BS204" s="114">
        <v>4605.71</v>
      </c>
      <c r="BT204" s="115">
        <v>466186</v>
      </c>
      <c r="BU204" s="114">
        <v>6136.82</v>
      </c>
      <c r="BV204" s="115">
        <v>237664</v>
      </c>
      <c r="BW204" s="114">
        <v>3258.81</v>
      </c>
      <c r="BX204" s="115">
        <v>522001</v>
      </c>
      <c r="BY204" s="114">
        <v>6211.33</v>
      </c>
      <c r="BZ204" s="115">
        <v>418145</v>
      </c>
      <c r="CA204" s="114">
        <v>5008.57</v>
      </c>
      <c r="CB204" s="115">
        <v>656706</v>
      </c>
      <c r="CC204" s="114">
        <v>7509.02</v>
      </c>
    </row>
    <row r="205" spans="1:81" ht="16.5" customHeight="1" x14ac:dyDescent="0.45">
      <c r="A205" s="362">
        <v>201</v>
      </c>
      <c r="B205" s="357" t="s">
        <v>494</v>
      </c>
      <c r="C205" s="357" t="s">
        <v>167</v>
      </c>
      <c r="D205" s="117">
        <v>171535</v>
      </c>
      <c r="E205" s="113">
        <v>2162.3200000000002</v>
      </c>
      <c r="F205" s="117">
        <v>138914</v>
      </c>
      <c r="G205" s="113">
        <v>1740.39</v>
      </c>
      <c r="H205" s="117">
        <v>358748</v>
      </c>
      <c r="I205" s="113">
        <v>4435.54</v>
      </c>
      <c r="J205" s="117">
        <v>332176</v>
      </c>
      <c r="K205" s="113">
        <v>3791.05</v>
      </c>
      <c r="L205" s="117">
        <v>350198</v>
      </c>
      <c r="M205" s="113">
        <v>3654.82</v>
      </c>
      <c r="N205" s="117">
        <v>187211</v>
      </c>
      <c r="O205" s="113">
        <v>2050.02</v>
      </c>
      <c r="P205" s="117">
        <v>309020</v>
      </c>
      <c r="Q205" s="113">
        <v>3606.69</v>
      </c>
      <c r="R205" s="117">
        <v>302438</v>
      </c>
      <c r="S205" s="113">
        <v>3155.83</v>
      </c>
      <c r="T205" s="117">
        <v>340171</v>
      </c>
      <c r="U205" s="113">
        <v>3702.79</v>
      </c>
      <c r="V205" s="117">
        <v>425778</v>
      </c>
      <c r="W205" s="113">
        <v>4661.46</v>
      </c>
      <c r="X205" s="117">
        <v>322637</v>
      </c>
      <c r="Y205" s="113">
        <v>3360.56</v>
      </c>
      <c r="Z205" s="117">
        <v>385980</v>
      </c>
      <c r="AA205" s="113">
        <v>3920.22</v>
      </c>
      <c r="AB205" s="117">
        <v>268492</v>
      </c>
      <c r="AC205" s="113">
        <v>2942.17</v>
      </c>
      <c r="AD205" s="117">
        <v>461687</v>
      </c>
      <c r="AE205" s="113">
        <v>5109.75</v>
      </c>
      <c r="AF205" s="117">
        <v>602612</v>
      </c>
      <c r="AG205" s="113">
        <v>6623.9</v>
      </c>
      <c r="AH205" s="117">
        <v>392803</v>
      </c>
      <c r="AI205" s="113">
        <v>4465.6499999999996</v>
      </c>
      <c r="AJ205" s="117">
        <v>400629</v>
      </c>
      <c r="AK205" s="113">
        <v>4508.9399999999996</v>
      </c>
      <c r="AL205" s="117">
        <v>322808</v>
      </c>
      <c r="AM205" s="113">
        <v>3730.22</v>
      </c>
      <c r="AN205" s="117">
        <v>195645</v>
      </c>
      <c r="AO205" s="113">
        <v>2398.98</v>
      </c>
      <c r="AP205" s="117">
        <v>238566</v>
      </c>
      <c r="AQ205" s="113">
        <v>3125.92</v>
      </c>
      <c r="AR205" s="117">
        <v>166850</v>
      </c>
      <c r="AS205" s="113">
        <v>2093.1799999999998</v>
      </c>
      <c r="AT205" s="117">
        <v>185483</v>
      </c>
      <c r="AU205" s="113">
        <v>2399.2199999999998</v>
      </c>
      <c r="AV205" s="117">
        <v>95246</v>
      </c>
      <c r="AW205" s="113">
        <v>1290.96</v>
      </c>
      <c r="AX205" s="117">
        <v>82652</v>
      </c>
      <c r="AY205" s="113">
        <v>1177.47</v>
      </c>
      <c r="AZ205" s="117">
        <v>122887</v>
      </c>
      <c r="BA205" s="113">
        <v>1870.65</v>
      </c>
      <c r="BB205" s="117">
        <v>198298</v>
      </c>
      <c r="BC205" s="113">
        <v>3010.83</v>
      </c>
      <c r="BD205" s="117">
        <v>252091</v>
      </c>
      <c r="BE205" s="113">
        <v>3992.49</v>
      </c>
      <c r="BF205" s="117">
        <v>439517</v>
      </c>
      <c r="BG205" s="113">
        <v>6724.55</v>
      </c>
      <c r="BH205" s="117">
        <v>365177</v>
      </c>
      <c r="BI205" s="113">
        <v>5643.21</v>
      </c>
      <c r="BJ205" s="117">
        <v>285102</v>
      </c>
      <c r="BK205" s="113">
        <v>4364.1099999999997</v>
      </c>
      <c r="BL205" s="117">
        <v>157773</v>
      </c>
      <c r="BM205" s="113">
        <v>2341.1</v>
      </c>
      <c r="BN205" s="117">
        <v>256370</v>
      </c>
      <c r="BO205" s="113">
        <v>3533.4</v>
      </c>
      <c r="BP205" s="117">
        <v>126977</v>
      </c>
      <c r="BQ205" s="113">
        <v>1753.17</v>
      </c>
      <c r="BR205" s="117">
        <v>63409</v>
      </c>
      <c r="BS205" s="118">
        <v>829.4</v>
      </c>
      <c r="BT205" s="117">
        <v>218966</v>
      </c>
      <c r="BU205" s="113">
        <v>2767.49</v>
      </c>
      <c r="BV205" s="117">
        <v>114768</v>
      </c>
      <c r="BW205" s="113">
        <v>1473.03</v>
      </c>
      <c r="BX205" s="117">
        <v>280414</v>
      </c>
      <c r="BY205" s="113">
        <v>3062.2</v>
      </c>
      <c r="BZ205" s="117">
        <v>212561</v>
      </c>
      <c r="CA205" s="113">
        <v>2457.48</v>
      </c>
      <c r="CB205" s="117">
        <v>344278</v>
      </c>
      <c r="CC205" s="113">
        <v>3816.3</v>
      </c>
    </row>
    <row r="206" spans="1:81" ht="16.5" customHeight="1" x14ac:dyDescent="0.45">
      <c r="A206" s="363">
        <v>202</v>
      </c>
      <c r="B206" s="358" t="s">
        <v>495</v>
      </c>
      <c r="C206" s="358" t="s">
        <v>167</v>
      </c>
      <c r="D206" s="115">
        <v>186119</v>
      </c>
      <c r="E206" s="114">
        <v>2578.5</v>
      </c>
      <c r="F206" s="115">
        <v>207389</v>
      </c>
      <c r="G206" s="114">
        <v>2709.42</v>
      </c>
      <c r="H206" s="115">
        <v>286952</v>
      </c>
      <c r="I206" s="114">
        <v>3693.79</v>
      </c>
      <c r="J206" s="115">
        <v>356649</v>
      </c>
      <c r="K206" s="114">
        <v>4578.43</v>
      </c>
      <c r="L206" s="115">
        <v>366921</v>
      </c>
      <c r="M206" s="114">
        <v>4378.05</v>
      </c>
      <c r="N206" s="115">
        <v>438545</v>
      </c>
      <c r="O206" s="114">
        <v>5326.08</v>
      </c>
      <c r="P206" s="115">
        <v>501331</v>
      </c>
      <c r="Q206" s="114">
        <v>6052.72</v>
      </c>
      <c r="R206" s="115">
        <v>384980</v>
      </c>
      <c r="S206" s="114">
        <v>4784.59</v>
      </c>
      <c r="T206" s="115">
        <v>449550</v>
      </c>
      <c r="U206" s="114">
        <v>5619.33</v>
      </c>
      <c r="V206" s="115">
        <v>390273</v>
      </c>
      <c r="W206" s="114">
        <v>4936.66</v>
      </c>
      <c r="X206" s="115">
        <v>254694</v>
      </c>
      <c r="Y206" s="114">
        <v>3252.82</v>
      </c>
      <c r="Z206" s="115">
        <v>143115</v>
      </c>
      <c r="AA206" s="114">
        <v>1943.2</v>
      </c>
      <c r="AB206" s="115">
        <v>272810</v>
      </c>
      <c r="AC206" s="114">
        <v>3901.89</v>
      </c>
      <c r="AD206" s="115">
        <v>259026</v>
      </c>
      <c r="AE206" s="114">
        <v>3740</v>
      </c>
      <c r="AF206" s="115">
        <v>282865</v>
      </c>
      <c r="AG206" s="114">
        <v>4066.9</v>
      </c>
      <c r="AH206" s="115">
        <v>247950</v>
      </c>
      <c r="AI206" s="114">
        <v>3586.58</v>
      </c>
      <c r="AJ206" s="115">
        <v>303574</v>
      </c>
      <c r="AK206" s="114">
        <v>4458.8</v>
      </c>
      <c r="AL206" s="115">
        <v>234548</v>
      </c>
      <c r="AM206" s="114">
        <v>3585.29</v>
      </c>
      <c r="AN206" s="115">
        <v>272939</v>
      </c>
      <c r="AO206" s="114">
        <v>4237.93</v>
      </c>
      <c r="AP206" s="115">
        <v>202556</v>
      </c>
      <c r="AQ206" s="114">
        <v>3199.19</v>
      </c>
      <c r="AR206" s="115">
        <v>179172</v>
      </c>
      <c r="AS206" s="114">
        <v>2935.31</v>
      </c>
      <c r="AT206" s="115">
        <v>167821</v>
      </c>
      <c r="AU206" s="114">
        <v>2784.57</v>
      </c>
      <c r="AV206" s="115">
        <v>222426</v>
      </c>
      <c r="AW206" s="114">
        <v>3761.81</v>
      </c>
      <c r="AX206" s="115">
        <v>302024</v>
      </c>
      <c r="AY206" s="114">
        <v>5098.68</v>
      </c>
      <c r="AZ206" s="115">
        <v>159528</v>
      </c>
      <c r="BA206" s="114">
        <v>2924.52</v>
      </c>
      <c r="BB206" s="115">
        <v>233431</v>
      </c>
      <c r="BC206" s="114">
        <v>4282.8500000000004</v>
      </c>
      <c r="BD206" s="115">
        <v>251815</v>
      </c>
      <c r="BE206" s="114">
        <v>4768.78</v>
      </c>
      <c r="BF206" s="115">
        <v>225730</v>
      </c>
      <c r="BG206" s="114">
        <v>4291.74</v>
      </c>
      <c r="BH206" s="115">
        <v>293308</v>
      </c>
      <c r="BI206" s="114">
        <v>5421.76</v>
      </c>
      <c r="BJ206" s="115">
        <v>299074</v>
      </c>
      <c r="BK206" s="114">
        <v>5246.37</v>
      </c>
      <c r="BL206" s="115">
        <v>278417</v>
      </c>
      <c r="BM206" s="114">
        <v>4680.25</v>
      </c>
      <c r="BN206" s="115">
        <v>306945</v>
      </c>
      <c r="BO206" s="114">
        <v>4954.8</v>
      </c>
      <c r="BP206" s="115">
        <v>308906</v>
      </c>
      <c r="BQ206" s="114">
        <v>4702.99</v>
      </c>
      <c r="BR206" s="115">
        <v>265839</v>
      </c>
      <c r="BS206" s="114">
        <v>3776.32</v>
      </c>
      <c r="BT206" s="115">
        <v>247220</v>
      </c>
      <c r="BU206" s="114">
        <v>3369.33</v>
      </c>
      <c r="BV206" s="115">
        <v>122896</v>
      </c>
      <c r="BW206" s="114">
        <v>1785.78</v>
      </c>
      <c r="BX206" s="115">
        <v>241587</v>
      </c>
      <c r="BY206" s="114">
        <v>3149.13</v>
      </c>
      <c r="BZ206" s="115">
        <v>205584</v>
      </c>
      <c r="CA206" s="114">
        <v>2551.08</v>
      </c>
      <c r="CB206" s="115">
        <v>312428</v>
      </c>
      <c r="CC206" s="114">
        <v>3692.73</v>
      </c>
    </row>
    <row r="207" spans="1:81" ht="16.5" customHeight="1" x14ac:dyDescent="0.45">
      <c r="A207" s="362">
        <v>203</v>
      </c>
      <c r="B207" s="357" t="s">
        <v>496</v>
      </c>
      <c r="C207" s="357" t="s">
        <v>167</v>
      </c>
      <c r="D207" s="117">
        <v>83997</v>
      </c>
      <c r="E207" s="118">
        <v>245.77</v>
      </c>
      <c r="F207" s="117">
        <v>66591</v>
      </c>
      <c r="G207" s="118">
        <v>237.44</v>
      </c>
      <c r="H207" s="117">
        <v>19743</v>
      </c>
      <c r="I207" s="118">
        <v>89.63</v>
      </c>
      <c r="J207" s="117">
        <v>40900</v>
      </c>
      <c r="K207" s="118">
        <v>117.34</v>
      </c>
      <c r="L207" s="117">
        <v>9789</v>
      </c>
      <c r="M207" s="118">
        <v>31.99</v>
      </c>
      <c r="N207" s="117">
        <v>29789</v>
      </c>
      <c r="O207" s="118">
        <v>107.66</v>
      </c>
      <c r="P207" s="117">
        <v>10824</v>
      </c>
      <c r="Q207" s="118">
        <v>38.299999999999997</v>
      </c>
      <c r="R207" s="117">
        <v>21269</v>
      </c>
      <c r="S207" s="118">
        <v>68.650000000000006</v>
      </c>
      <c r="T207" s="117">
        <v>8741</v>
      </c>
      <c r="U207" s="118">
        <v>36.090000000000003</v>
      </c>
      <c r="V207" s="117">
        <v>15847</v>
      </c>
      <c r="W207" s="118">
        <v>64.64</v>
      </c>
      <c r="X207" s="117">
        <v>14818</v>
      </c>
      <c r="Y207" s="118">
        <v>77.28</v>
      </c>
      <c r="Z207" s="117">
        <v>25940</v>
      </c>
      <c r="AA207" s="118">
        <v>109.96</v>
      </c>
      <c r="AB207" s="117">
        <v>49771</v>
      </c>
      <c r="AC207" s="118">
        <v>186.58</v>
      </c>
      <c r="AD207" s="117">
        <v>60243</v>
      </c>
      <c r="AE207" s="118">
        <v>226.91</v>
      </c>
      <c r="AF207" s="117">
        <v>71117</v>
      </c>
      <c r="AG207" s="118">
        <v>272.5</v>
      </c>
      <c r="AH207" s="117">
        <v>76287</v>
      </c>
      <c r="AI207" s="118">
        <v>269.83999999999997</v>
      </c>
      <c r="AJ207" s="117">
        <v>42560</v>
      </c>
      <c r="AK207" s="118">
        <v>168.6</v>
      </c>
      <c r="AL207" s="117">
        <v>27950</v>
      </c>
      <c r="AM207" s="118">
        <v>95.24</v>
      </c>
      <c r="AN207" s="117">
        <v>2948</v>
      </c>
      <c r="AO207" s="118">
        <v>15.18</v>
      </c>
      <c r="AP207" s="117">
        <v>65930</v>
      </c>
      <c r="AQ207" s="118">
        <v>255.49</v>
      </c>
      <c r="AR207" s="117">
        <v>8874</v>
      </c>
      <c r="AS207" s="118">
        <v>40.659999999999997</v>
      </c>
      <c r="AT207" s="117">
        <v>11082</v>
      </c>
      <c r="AU207" s="118">
        <v>50.85</v>
      </c>
      <c r="AV207" s="117">
        <v>2605</v>
      </c>
      <c r="AW207" s="118">
        <v>14.85</v>
      </c>
      <c r="AX207" s="117">
        <v>8737</v>
      </c>
      <c r="AY207" s="118">
        <v>32.58</v>
      </c>
      <c r="AZ207" s="117">
        <v>16252</v>
      </c>
      <c r="BA207" s="118">
        <v>63.92</v>
      </c>
      <c r="BB207" s="117">
        <v>35050</v>
      </c>
      <c r="BC207" s="118">
        <v>126.36</v>
      </c>
      <c r="BD207" s="117">
        <v>43251</v>
      </c>
      <c r="BE207" s="118">
        <v>158.35</v>
      </c>
      <c r="BF207" s="117">
        <v>28100</v>
      </c>
      <c r="BG207" s="118">
        <v>101.06</v>
      </c>
      <c r="BH207" s="117">
        <v>9840</v>
      </c>
      <c r="BI207" s="118">
        <v>147.99</v>
      </c>
      <c r="BJ207" s="117">
        <v>1414</v>
      </c>
      <c r="BK207" s="118">
        <v>10.57</v>
      </c>
      <c r="BL207" s="117">
        <v>7257</v>
      </c>
      <c r="BM207" s="118">
        <v>31.63</v>
      </c>
      <c r="BN207" s="117">
        <v>18028</v>
      </c>
      <c r="BO207" s="118">
        <v>64.959999999999994</v>
      </c>
      <c r="BP207" s="118">
        <v>604</v>
      </c>
      <c r="BQ207" s="118">
        <v>7.15</v>
      </c>
      <c r="BR207" s="118">
        <v>295</v>
      </c>
      <c r="BS207" s="118">
        <v>5.74</v>
      </c>
      <c r="BT207" s="117">
        <v>4269</v>
      </c>
      <c r="BU207" s="118">
        <v>25.67</v>
      </c>
      <c r="BV207" s="118">
        <v>234</v>
      </c>
      <c r="BW207" s="118">
        <v>6.26</v>
      </c>
      <c r="BX207" s="117">
        <v>5105</v>
      </c>
      <c r="BY207" s="118">
        <v>23.02</v>
      </c>
      <c r="BZ207" s="117">
        <v>19448</v>
      </c>
      <c r="CA207" s="118">
        <v>67.260000000000005</v>
      </c>
      <c r="CB207" s="117">
        <v>1685</v>
      </c>
      <c r="CC207" s="118">
        <v>14.84</v>
      </c>
    </row>
    <row r="208" spans="1:81" ht="16.5" customHeight="1" x14ac:dyDescent="0.45">
      <c r="A208" s="363">
        <v>204</v>
      </c>
      <c r="B208" s="358" t="s">
        <v>497</v>
      </c>
      <c r="C208" s="358" t="s">
        <v>167</v>
      </c>
      <c r="D208" s="115">
        <v>95041</v>
      </c>
      <c r="E208" s="114">
        <v>4282.9799999999996</v>
      </c>
      <c r="F208" s="115">
        <v>93085</v>
      </c>
      <c r="G208" s="114">
        <v>4150.93</v>
      </c>
      <c r="H208" s="115">
        <v>128981</v>
      </c>
      <c r="I208" s="114">
        <v>5669.24</v>
      </c>
      <c r="J208" s="115">
        <v>122575</v>
      </c>
      <c r="K208" s="114">
        <v>5414.81</v>
      </c>
      <c r="L208" s="115">
        <v>124510</v>
      </c>
      <c r="M208" s="114">
        <v>5610.42</v>
      </c>
      <c r="N208" s="115">
        <v>131311</v>
      </c>
      <c r="O208" s="114">
        <v>6084.3</v>
      </c>
      <c r="P208" s="115">
        <v>129041</v>
      </c>
      <c r="Q208" s="114">
        <v>6090.5</v>
      </c>
      <c r="R208" s="115">
        <v>96575</v>
      </c>
      <c r="S208" s="114">
        <v>4795.5</v>
      </c>
      <c r="T208" s="115">
        <v>87066</v>
      </c>
      <c r="U208" s="114">
        <v>4446.09</v>
      </c>
      <c r="V208" s="115">
        <v>100043</v>
      </c>
      <c r="W208" s="114">
        <v>5186.53</v>
      </c>
      <c r="X208" s="115">
        <v>108841</v>
      </c>
      <c r="Y208" s="114">
        <v>5564.43</v>
      </c>
      <c r="Z208" s="115">
        <v>118636</v>
      </c>
      <c r="AA208" s="114">
        <v>6197.72</v>
      </c>
      <c r="AB208" s="115">
        <v>113863</v>
      </c>
      <c r="AC208" s="114">
        <v>5731.46</v>
      </c>
      <c r="AD208" s="115">
        <v>116476</v>
      </c>
      <c r="AE208" s="114">
        <v>5880.97</v>
      </c>
      <c r="AF208" s="115">
        <v>152320</v>
      </c>
      <c r="AG208" s="114">
        <v>7605.22</v>
      </c>
      <c r="AH208" s="115">
        <v>125860</v>
      </c>
      <c r="AI208" s="114">
        <v>5937.46</v>
      </c>
      <c r="AJ208" s="115">
        <v>137790</v>
      </c>
      <c r="AK208" s="114">
        <v>6706.55</v>
      </c>
      <c r="AL208" s="115">
        <v>140171</v>
      </c>
      <c r="AM208" s="114">
        <v>7151.7</v>
      </c>
      <c r="AN208" s="115">
        <v>116391</v>
      </c>
      <c r="AO208" s="114">
        <v>5871.11</v>
      </c>
      <c r="AP208" s="115">
        <v>105539</v>
      </c>
      <c r="AQ208" s="114">
        <v>5305.94</v>
      </c>
      <c r="AR208" s="115">
        <v>88165</v>
      </c>
      <c r="AS208" s="114">
        <v>4438</v>
      </c>
      <c r="AT208" s="115">
        <v>84902</v>
      </c>
      <c r="AU208" s="114">
        <v>4503.67</v>
      </c>
      <c r="AV208" s="115">
        <v>112027</v>
      </c>
      <c r="AW208" s="114">
        <v>5917.92</v>
      </c>
      <c r="AX208" s="115">
        <v>122812</v>
      </c>
      <c r="AY208" s="114">
        <v>6323.74</v>
      </c>
      <c r="AZ208" s="115">
        <v>106476</v>
      </c>
      <c r="BA208" s="114">
        <v>5312.57</v>
      </c>
      <c r="BB208" s="115">
        <v>121941</v>
      </c>
      <c r="BC208" s="114">
        <v>5921.31</v>
      </c>
      <c r="BD208" s="115">
        <v>134562</v>
      </c>
      <c r="BE208" s="114">
        <v>6398.02</v>
      </c>
      <c r="BF208" s="115">
        <v>107089</v>
      </c>
      <c r="BG208" s="114">
        <v>4952.71</v>
      </c>
      <c r="BH208" s="115">
        <v>143233</v>
      </c>
      <c r="BI208" s="114">
        <v>6456.49</v>
      </c>
      <c r="BJ208" s="115">
        <v>138194</v>
      </c>
      <c r="BK208" s="114">
        <v>6390.76</v>
      </c>
      <c r="BL208" s="115">
        <v>126373</v>
      </c>
      <c r="BM208" s="114">
        <v>5750.6</v>
      </c>
      <c r="BN208" s="115">
        <v>117070</v>
      </c>
      <c r="BO208" s="114">
        <v>5518.86</v>
      </c>
      <c r="BP208" s="115">
        <v>95882</v>
      </c>
      <c r="BQ208" s="114">
        <v>4469.47</v>
      </c>
      <c r="BR208" s="115">
        <v>105176</v>
      </c>
      <c r="BS208" s="114">
        <v>4637.6400000000003</v>
      </c>
      <c r="BT208" s="115">
        <v>114706</v>
      </c>
      <c r="BU208" s="114">
        <v>5254.83</v>
      </c>
      <c r="BV208" s="115">
        <v>109957</v>
      </c>
      <c r="BW208" s="114">
        <v>4798.6099999999997</v>
      </c>
      <c r="BX208" s="115">
        <v>109561</v>
      </c>
      <c r="BY208" s="114">
        <v>4487.1400000000003</v>
      </c>
      <c r="BZ208" s="115">
        <v>113088</v>
      </c>
      <c r="CA208" s="114">
        <v>4488.7</v>
      </c>
      <c r="CB208" s="115">
        <v>126409</v>
      </c>
      <c r="CC208" s="114">
        <v>5059.58</v>
      </c>
    </row>
    <row r="209" spans="1:81" ht="16.5" customHeight="1" x14ac:dyDescent="0.45">
      <c r="A209" s="362">
        <v>205</v>
      </c>
      <c r="B209" s="357" t="s">
        <v>498</v>
      </c>
      <c r="C209" s="357" t="s">
        <v>167</v>
      </c>
      <c r="D209" s="117">
        <v>49748</v>
      </c>
      <c r="E209" s="113">
        <v>1989.92</v>
      </c>
      <c r="F209" s="117">
        <v>47951</v>
      </c>
      <c r="G209" s="113">
        <v>1890.52</v>
      </c>
      <c r="H209" s="117">
        <v>57810</v>
      </c>
      <c r="I209" s="113">
        <v>2335.75</v>
      </c>
      <c r="J209" s="117">
        <v>57461</v>
      </c>
      <c r="K209" s="113">
        <v>2338.89</v>
      </c>
      <c r="L209" s="117">
        <v>58206</v>
      </c>
      <c r="M209" s="113">
        <v>2405.13</v>
      </c>
      <c r="N209" s="117">
        <v>65252</v>
      </c>
      <c r="O209" s="113">
        <v>2720.33</v>
      </c>
      <c r="P209" s="117">
        <v>60882</v>
      </c>
      <c r="Q209" s="113">
        <v>2571.59</v>
      </c>
      <c r="R209" s="117">
        <v>39084</v>
      </c>
      <c r="S209" s="113">
        <v>1768.34</v>
      </c>
      <c r="T209" s="117">
        <v>30199</v>
      </c>
      <c r="U209" s="113">
        <v>1431.15</v>
      </c>
      <c r="V209" s="117">
        <v>43733</v>
      </c>
      <c r="W209" s="113">
        <v>2064.31</v>
      </c>
      <c r="X209" s="117">
        <v>53540</v>
      </c>
      <c r="Y209" s="113">
        <v>2414.36</v>
      </c>
      <c r="Z209" s="117">
        <v>62124</v>
      </c>
      <c r="AA209" s="113">
        <v>2943.74</v>
      </c>
      <c r="AB209" s="117">
        <v>60564</v>
      </c>
      <c r="AC209" s="113">
        <v>2731.81</v>
      </c>
      <c r="AD209" s="117">
        <v>60607</v>
      </c>
      <c r="AE209" s="113">
        <v>2761.15</v>
      </c>
      <c r="AF209" s="117">
        <v>72734</v>
      </c>
      <c r="AG209" s="113">
        <v>3272.08</v>
      </c>
      <c r="AH209" s="117">
        <v>56936</v>
      </c>
      <c r="AI209" s="113">
        <v>2518.84</v>
      </c>
      <c r="AJ209" s="117">
        <v>59990</v>
      </c>
      <c r="AK209" s="113">
        <v>2709.92</v>
      </c>
      <c r="AL209" s="117">
        <v>62399</v>
      </c>
      <c r="AM209" s="113">
        <v>2918.38</v>
      </c>
      <c r="AN209" s="117">
        <v>49596</v>
      </c>
      <c r="AO209" s="113">
        <v>2291.5500000000002</v>
      </c>
      <c r="AP209" s="117">
        <v>39496</v>
      </c>
      <c r="AQ209" s="113">
        <v>1868.14</v>
      </c>
      <c r="AR209" s="117">
        <v>27995</v>
      </c>
      <c r="AS209" s="113">
        <v>1342</v>
      </c>
      <c r="AT209" s="117">
        <v>31488</v>
      </c>
      <c r="AU209" s="113">
        <v>1537.07</v>
      </c>
      <c r="AV209" s="117">
        <v>54502</v>
      </c>
      <c r="AW209" s="113">
        <v>2533.2800000000002</v>
      </c>
      <c r="AX209" s="117">
        <v>66543</v>
      </c>
      <c r="AY209" s="113">
        <v>3027.58</v>
      </c>
      <c r="AZ209" s="117">
        <v>40873</v>
      </c>
      <c r="BA209" s="113">
        <v>1852.39</v>
      </c>
      <c r="BB209" s="117">
        <v>43461</v>
      </c>
      <c r="BC209" s="113">
        <v>1897.88</v>
      </c>
      <c r="BD209" s="117">
        <v>42887</v>
      </c>
      <c r="BE209" s="113">
        <v>1815.58</v>
      </c>
      <c r="BF209" s="117">
        <v>34360</v>
      </c>
      <c r="BG209" s="113">
        <v>1385.62</v>
      </c>
      <c r="BH209" s="117">
        <v>45037</v>
      </c>
      <c r="BI209" s="113">
        <v>1815.24</v>
      </c>
      <c r="BJ209" s="117">
        <v>41782</v>
      </c>
      <c r="BK209" s="113">
        <v>1738.61</v>
      </c>
      <c r="BL209" s="117">
        <v>43477</v>
      </c>
      <c r="BM209" s="113">
        <v>1802.27</v>
      </c>
      <c r="BN209" s="117">
        <v>33435</v>
      </c>
      <c r="BO209" s="113">
        <v>1381.2</v>
      </c>
      <c r="BP209" s="117">
        <v>23587</v>
      </c>
      <c r="BQ209" s="118">
        <v>966.92</v>
      </c>
      <c r="BR209" s="117">
        <v>30536</v>
      </c>
      <c r="BS209" s="113">
        <v>1118.1500000000001</v>
      </c>
      <c r="BT209" s="117">
        <v>36326</v>
      </c>
      <c r="BU209" s="113">
        <v>1392.83</v>
      </c>
      <c r="BV209" s="117">
        <v>38618</v>
      </c>
      <c r="BW209" s="113">
        <v>1366.56</v>
      </c>
      <c r="BX209" s="117">
        <v>36249</v>
      </c>
      <c r="BY209" s="113">
        <v>1238.48</v>
      </c>
      <c r="BZ209" s="117">
        <v>36481</v>
      </c>
      <c r="CA209" s="113">
        <v>1184.4000000000001</v>
      </c>
      <c r="CB209" s="117">
        <v>36601</v>
      </c>
      <c r="CC209" s="113">
        <v>1224.05</v>
      </c>
    </row>
    <row r="210" spans="1:81" ht="16.5" customHeight="1" x14ac:dyDescent="0.45">
      <c r="A210" s="363">
        <v>206</v>
      </c>
      <c r="B210" s="358" t="s">
        <v>499</v>
      </c>
      <c r="C210" s="358" t="s">
        <v>167</v>
      </c>
      <c r="D210" s="115">
        <v>38497</v>
      </c>
      <c r="E210" s="114">
        <v>1410.58</v>
      </c>
      <c r="F210" s="115">
        <v>37948</v>
      </c>
      <c r="G210" s="114">
        <v>1385.03</v>
      </c>
      <c r="H210" s="115">
        <v>45240</v>
      </c>
      <c r="I210" s="114">
        <v>1667.45</v>
      </c>
      <c r="J210" s="115">
        <v>44939</v>
      </c>
      <c r="K210" s="114">
        <v>1670.68</v>
      </c>
      <c r="L210" s="115">
        <v>43344</v>
      </c>
      <c r="M210" s="114">
        <v>1614.79</v>
      </c>
      <c r="N210" s="115">
        <v>51735</v>
      </c>
      <c r="O210" s="114">
        <v>1968.47</v>
      </c>
      <c r="P210" s="115">
        <v>47649</v>
      </c>
      <c r="Q210" s="114">
        <v>1841.68</v>
      </c>
      <c r="R210" s="115">
        <v>28143</v>
      </c>
      <c r="S210" s="114">
        <v>1150.82</v>
      </c>
      <c r="T210" s="115">
        <v>20190</v>
      </c>
      <c r="U210" s="116">
        <v>835.41</v>
      </c>
      <c r="V210" s="115">
        <v>30851</v>
      </c>
      <c r="W210" s="114">
        <v>1309.46</v>
      </c>
      <c r="X210" s="115">
        <v>40361</v>
      </c>
      <c r="Y210" s="114">
        <v>1682.92</v>
      </c>
      <c r="Z210" s="115">
        <v>48096</v>
      </c>
      <c r="AA210" s="114">
        <v>2113.83</v>
      </c>
      <c r="AB210" s="115">
        <v>47711</v>
      </c>
      <c r="AC210" s="114">
        <v>1986.76</v>
      </c>
      <c r="AD210" s="115">
        <v>47936</v>
      </c>
      <c r="AE210" s="114">
        <v>2043.82</v>
      </c>
      <c r="AF210" s="115">
        <v>57171</v>
      </c>
      <c r="AG210" s="114">
        <v>2413.63</v>
      </c>
      <c r="AH210" s="115">
        <v>44139</v>
      </c>
      <c r="AI210" s="114">
        <v>1826.47</v>
      </c>
      <c r="AJ210" s="115">
        <v>44455</v>
      </c>
      <c r="AK210" s="114">
        <v>1851</v>
      </c>
      <c r="AL210" s="115">
        <v>46743</v>
      </c>
      <c r="AM210" s="114">
        <v>2011.62</v>
      </c>
      <c r="AN210" s="115">
        <v>37246</v>
      </c>
      <c r="AO210" s="114">
        <v>1570.71</v>
      </c>
      <c r="AP210" s="115">
        <v>26808</v>
      </c>
      <c r="AQ210" s="114">
        <v>1119.71</v>
      </c>
      <c r="AR210" s="115">
        <v>17035</v>
      </c>
      <c r="AS210" s="116">
        <v>714.16</v>
      </c>
      <c r="AT210" s="115">
        <v>18644</v>
      </c>
      <c r="AU210" s="116">
        <v>795.69</v>
      </c>
      <c r="AV210" s="115">
        <v>40758</v>
      </c>
      <c r="AW210" s="114">
        <v>1717.49</v>
      </c>
      <c r="AX210" s="115">
        <v>54641</v>
      </c>
      <c r="AY210" s="114">
        <v>2344.91</v>
      </c>
      <c r="AZ210" s="115">
        <v>34236</v>
      </c>
      <c r="BA210" s="114">
        <v>1457.97</v>
      </c>
      <c r="BB210" s="115">
        <v>35637</v>
      </c>
      <c r="BC210" s="114">
        <v>1438.99</v>
      </c>
      <c r="BD210" s="115">
        <v>34020</v>
      </c>
      <c r="BE210" s="114">
        <v>1317.53</v>
      </c>
      <c r="BF210" s="115">
        <v>27866</v>
      </c>
      <c r="BG210" s="114">
        <v>1014.24</v>
      </c>
      <c r="BH210" s="115">
        <v>34774</v>
      </c>
      <c r="BI210" s="114">
        <v>1269.8499999999999</v>
      </c>
      <c r="BJ210" s="115">
        <v>31587</v>
      </c>
      <c r="BK210" s="114">
        <v>1141.19</v>
      </c>
      <c r="BL210" s="115">
        <v>33885</v>
      </c>
      <c r="BM210" s="114">
        <v>1210.19</v>
      </c>
      <c r="BN210" s="115">
        <v>23717</v>
      </c>
      <c r="BO210" s="116">
        <v>809.15</v>
      </c>
      <c r="BP210" s="115">
        <v>15920</v>
      </c>
      <c r="BQ210" s="116">
        <v>526.79</v>
      </c>
      <c r="BR210" s="115">
        <v>22542</v>
      </c>
      <c r="BS210" s="116">
        <v>707.41</v>
      </c>
      <c r="BT210" s="115">
        <v>25216</v>
      </c>
      <c r="BU210" s="116">
        <v>786.7</v>
      </c>
      <c r="BV210" s="115">
        <v>29006</v>
      </c>
      <c r="BW210" s="116">
        <v>847</v>
      </c>
      <c r="BX210" s="115">
        <v>27722</v>
      </c>
      <c r="BY210" s="116">
        <v>771.24</v>
      </c>
      <c r="BZ210" s="115">
        <v>28578</v>
      </c>
      <c r="CA210" s="116">
        <v>748.61</v>
      </c>
      <c r="CB210" s="115">
        <v>26903</v>
      </c>
      <c r="CC210" s="116">
        <v>736.04</v>
      </c>
    </row>
    <row r="211" spans="1:81" ht="16.5" customHeight="1" x14ac:dyDescent="0.45">
      <c r="A211" s="362">
        <v>207</v>
      </c>
      <c r="B211" s="357" t="s">
        <v>500</v>
      </c>
      <c r="C211" s="357" t="s">
        <v>167</v>
      </c>
      <c r="D211" s="118">
        <v>562</v>
      </c>
      <c r="E211" s="118">
        <v>29</v>
      </c>
      <c r="F211" s="118">
        <v>420</v>
      </c>
      <c r="G211" s="118">
        <v>18.62</v>
      </c>
      <c r="H211" s="118">
        <v>408</v>
      </c>
      <c r="I211" s="118">
        <v>18.8</v>
      </c>
      <c r="J211" s="118">
        <v>443</v>
      </c>
      <c r="K211" s="118">
        <v>18.79</v>
      </c>
      <c r="L211" s="118">
        <v>439</v>
      </c>
      <c r="M211" s="118">
        <v>20.079999999999998</v>
      </c>
      <c r="N211" s="118">
        <v>661</v>
      </c>
      <c r="O211" s="118">
        <v>35.36</v>
      </c>
      <c r="P211" s="118">
        <v>640</v>
      </c>
      <c r="Q211" s="118">
        <v>34.159999999999997</v>
      </c>
      <c r="R211" s="118">
        <v>533</v>
      </c>
      <c r="S211" s="118">
        <v>27.13</v>
      </c>
      <c r="T211" s="118">
        <v>437</v>
      </c>
      <c r="U211" s="118">
        <v>23.32</v>
      </c>
      <c r="V211" s="118">
        <v>615</v>
      </c>
      <c r="W211" s="118">
        <v>34.03</v>
      </c>
      <c r="X211" s="118">
        <v>513</v>
      </c>
      <c r="Y211" s="118">
        <v>25.96</v>
      </c>
      <c r="Z211" s="118">
        <v>716</v>
      </c>
      <c r="AA211" s="118">
        <v>40.26</v>
      </c>
      <c r="AB211" s="118">
        <v>941</v>
      </c>
      <c r="AC211" s="118">
        <v>47.03</v>
      </c>
      <c r="AD211" s="118">
        <v>770</v>
      </c>
      <c r="AE211" s="118">
        <v>44.86</v>
      </c>
      <c r="AF211" s="118">
        <v>748</v>
      </c>
      <c r="AG211" s="118">
        <v>37.57</v>
      </c>
      <c r="AH211" s="118">
        <v>721</v>
      </c>
      <c r="AI211" s="118">
        <v>33.979999999999997</v>
      </c>
      <c r="AJ211" s="118">
        <v>492</v>
      </c>
      <c r="AK211" s="118">
        <v>25.68</v>
      </c>
      <c r="AL211" s="118">
        <v>634</v>
      </c>
      <c r="AM211" s="118">
        <v>32.04</v>
      </c>
      <c r="AN211" s="118">
        <v>573</v>
      </c>
      <c r="AO211" s="118">
        <v>32.299999999999997</v>
      </c>
      <c r="AP211" s="118">
        <v>532</v>
      </c>
      <c r="AQ211" s="118">
        <v>31.46</v>
      </c>
      <c r="AR211" s="118">
        <v>647</v>
      </c>
      <c r="AS211" s="118">
        <v>38.93</v>
      </c>
      <c r="AT211" s="118">
        <v>765</v>
      </c>
      <c r="AU211" s="118">
        <v>41.96</v>
      </c>
      <c r="AV211" s="118">
        <v>946</v>
      </c>
      <c r="AW211" s="118">
        <v>49.46</v>
      </c>
      <c r="AX211" s="118">
        <v>849</v>
      </c>
      <c r="AY211" s="118">
        <v>42.13</v>
      </c>
      <c r="AZ211" s="118">
        <v>331</v>
      </c>
      <c r="BA211" s="118">
        <v>17.88</v>
      </c>
      <c r="BB211" s="118">
        <v>391</v>
      </c>
      <c r="BC211" s="118">
        <v>19</v>
      </c>
      <c r="BD211" s="118">
        <v>520</v>
      </c>
      <c r="BE211" s="118">
        <v>24.03</v>
      </c>
      <c r="BF211" s="118">
        <v>444</v>
      </c>
      <c r="BG211" s="118">
        <v>22.64</v>
      </c>
      <c r="BH211" s="118">
        <v>673</v>
      </c>
      <c r="BI211" s="118">
        <v>29.57</v>
      </c>
      <c r="BJ211" s="118">
        <v>564</v>
      </c>
      <c r="BK211" s="118">
        <v>28.57</v>
      </c>
      <c r="BL211" s="118">
        <v>562</v>
      </c>
      <c r="BM211" s="118">
        <v>27.97</v>
      </c>
      <c r="BN211" s="118">
        <v>607</v>
      </c>
      <c r="BO211" s="118">
        <v>30.62</v>
      </c>
      <c r="BP211" s="118">
        <v>767</v>
      </c>
      <c r="BQ211" s="118">
        <v>39.44</v>
      </c>
      <c r="BR211" s="118">
        <v>638</v>
      </c>
      <c r="BS211" s="118">
        <v>30.32</v>
      </c>
      <c r="BT211" s="118">
        <v>743</v>
      </c>
      <c r="BU211" s="118">
        <v>34.520000000000003</v>
      </c>
      <c r="BV211" s="118">
        <v>657</v>
      </c>
      <c r="BW211" s="118">
        <v>25.98</v>
      </c>
      <c r="BX211" s="118">
        <v>735</v>
      </c>
      <c r="BY211" s="118">
        <v>32.93</v>
      </c>
      <c r="BZ211" s="118">
        <v>506</v>
      </c>
      <c r="CA211" s="118">
        <v>19.02</v>
      </c>
      <c r="CB211" s="118">
        <v>700</v>
      </c>
      <c r="CC211" s="118">
        <v>26.14</v>
      </c>
    </row>
    <row r="212" spans="1:81" ht="16.5" customHeight="1" x14ac:dyDescent="0.45">
      <c r="A212" s="363">
        <v>208</v>
      </c>
      <c r="B212" s="358" t="s">
        <v>501</v>
      </c>
      <c r="C212" s="358" t="s">
        <v>167</v>
      </c>
      <c r="D212" s="116">
        <v>343</v>
      </c>
      <c r="E212" s="116">
        <v>19.23</v>
      </c>
      <c r="F212" s="116">
        <v>217</v>
      </c>
      <c r="G212" s="116">
        <v>12.67</v>
      </c>
      <c r="H212" s="116">
        <v>264</v>
      </c>
      <c r="I212" s="116">
        <v>14.18</v>
      </c>
      <c r="J212" s="116">
        <v>299</v>
      </c>
      <c r="K212" s="116">
        <v>16.55</v>
      </c>
      <c r="L212" s="116">
        <v>597</v>
      </c>
      <c r="M212" s="116">
        <v>30.05</v>
      </c>
      <c r="N212" s="116">
        <v>557</v>
      </c>
      <c r="O212" s="116">
        <v>28.73</v>
      </c>
      <c r="P212" s="116">
        <v>400</v>
      </c>
      <c r="Q212" s="116">
        <v>23.05</v>
      </c>
      <c r="R212" s="116">
        <v>478</v>
      </c>
      <c r="S212" s="116">
        <v>29.5</v>
      </c>
      <c r="T212" s="116">
        <v>371</v>
      </c>
      <c r="U212" s="116">
        <v>22.57</v>
      </c>
      <c r="V212" s="116">
        <v>228</v>
      </c>
      <c r="W212" s="116">
        <v>14.85</v>
      </c>
      <c r="X212" s="116">
        <v>257</v>
      </c>
      <c r="Y212" s="116">
        <v>15.88</v>
      </c>
      <c r="Z212" s="116">
        <v>414</v>
      </c>
      <c r="AA212" s="116">
        <v>22.42</v>
      </c>
      <c r="AB212" s="116">
        <v>437</v>
      </c>
      <c r="AC212" s="116">
        <v>24.69</v>
      </c>
      <c r="AD212" s="116">
        <v>267</v>
      </c>
      <c r="AE212" s="116">
        <v>16.239999999999998</v>
      </c>
      <c r="AF212" s="116">
        <v>298</v>
      </c>
      <c r="AG212" s="116">
        <v>15.46</v>
      </c>
      <c r="AH212" s="116">
        <v>426</v>
      </c>
      <c r="AI212" s="116">
        <v>19.25</v>
      </c>
      <c r="AJ212" s="116">
        <v>301</v>
      </c>
      <c r="AK212" s="116">
        <v>18.329999999999998</v>
      </c>
      <c r="AL212" s="116">
        <v>549</v>
      </c>
      <c r="AM212" s="116">
        <v>30.47</v>
      </c>
      <c r="AN212" s="116">
        <v>493</v>
      </c>
      <c r="AO212" s="116">
        <v>26.38</v>
      </c>
      <c r="AP212" s="116">
        <v>499</v>
      </c>
      <c r="AQ212" s="116">
        <v>31.04</v>
      </c>
      <c r="AR212" s="116">
        <v>360</v>
      </c>
      <c r="AS212" s="116">
        <v>21.35</v>
      </c>
      <c r="AT212" s="116">
        <v>312</v>
      </c>
      <c r="AU212" s="116">
        <v>18.29</v>
      </c>
      <c r="AV212" s="116">
        <v>283</v>
      </c>
      <c r="AW212" s="116">
        <v>16.989999999999998</v>
      </c>
      <c r="AX212" s="116">
        <v>266</v>
      </c>
      <c r="AY212" s="116">
        <v>17.309999999999999</v>
      </c>
      <c r="AZ212" s="116">
        <v>301</v>
      </c>
      <c r="BA212" s="116">
        <v>18.09</v>
      </c>
      <c r="BB212" s="116">
        <v>226</v>
      </c>
      <c r="BC212" s="116">
        <v>13.78</v>
      </c>
      <c r="BD212" s="116">
        <v>231</v>
      </c>
      <c r="BE212" s="116">
        <v>11.34</v>
      </c>
      <c r="BF212" s="116">
        <v>115</v>
      </c>
      <c r="BG212" s="116">
        <v>5.99</v>
      </c>
      <c r="BH212" s="116">
        <v>218</v>
      </c>
      <c r="BI212" s="116">
        <v>9.92</v>
      </c>
      <c r="BJ212" s="116">
        <v>690</v>
      </c>
      <c r="BK212" s="116">
        <v>41.16</v>
      </c>
      <c r="BL212" s="116">
        <v>580</v>
      </c>
      <c r="BM212" s="116">
        <v>37.58</v>
      </c>
      <c r="BN212" s="116">
        <v>498</v>
      </c>
      <c r="BO212" s="116">
        <v>30.94</v>
      </c>
      <c r="BP212" s="116">
        <v>308</v>
      </c>
      <c r="BQ212" s="116">
        <v>17.170000000000002</v>
      </c>
      <c r="BR212" s="116">
        <v>252</v>
      </c>
      <c r="BS212" s="116">
        <v>15.31</v>
      </c>
      <c r="BT212" s="116">
        <v>122</v>
      </c>
      <c r="BU212" s="116">
        <v>7.44</v>
      </c>
      <c r="BV212" s="116">
        <v>122</v>
      </c>
      <c r="BW212" s="116">
        <v>8.2799999999999994</v>
      </c>
      <c r="BX212" s="116">
        <v>188</v>
      </c>
      <c r="BY212" s="116">
        <v>10.92</v>
      </c>
      <c r="BZ212" s="116">
        <v>116</v>
      </c>
      <c r="CA212" s="116">
        <v>7.68</v>
      </c>
      <c r="CB212" s="116">
        <v>180</v>
      </c>
      <c r="CC212" s="116">
        <v>8.83</v>
      </c>
    </row>
    <row r="213" spans="1:81" ht="16.5" customHeight="1" x14ac:dyDescent="0.45">
      <c r="A213" s="362">
        <v>209</v>
      </c>
      <c r="B213" s="357" t="s">
        <v>502</v>
      </c>
      <c r="C213" s="357" t="s">
        <v>167</v>
      </c>
      <c r="D213" s="117">
        <v>1053</v>
      </c>
      <c r="E213" s="118">
        <v>57.26</v>
      </c>
      <c r="F213" s="118">
        <v>397</v>
      </c>
      <c r="G213" s="118">
        <v>21.65</v>
      </c>
      <c r="H213" s="118">
        <v>478</v>
      </c>
      <c r="I213" s="118">
        <v>25.27</v>
      </c>
      <c r="J213" s="118">
        <v>546</v>
      </c>
      <c r="K213" s="118">
        <v>27.61</v>
      </c>
      <c r="L213" s="118">
        <v>567</v>
      </c>
      <c r="M213" s="118">
        <v>29.23</v>
      </c>
      <c r="N213" s="118">
        <v>409</v>
      </c>
      <c r="O213" s="118">
        <v>23.4</v>
      </c>
      <c r="P213" s="118">
        <v>559</v>
      </c>
      <c r="Q213" s="118">
        <v>29.59</v>
      </c>
      <c r="R213" s="118">
        <v>937</v>
      </c>
      <c r="S213" s="118">
        <v>48.56</v>
      </c>
      <c r="T213" s="117">
        <v>1145</v>
      </c>
      <c r="U213" s="118">
        <v>65.760000000000005</v>
      </c>
      <c r="V213" s="118">
        <v>819</v>
      </c>
      <c r="W213" s="118">
        <v>49.43</v>
      </c>
      <c r="X213" s="117">
        <v>1190</v>
      </c>
      <c r="Y213" s="118">
        <v>75.260000000000005</v>
      </c>
      <c r="Z213" s="117">
        <v>1099</v>
      </c>
      <c r="AA213" s="118">
        <v>74.98</v>
      </c>
      <c r="AB213" s="118">
        <v>735</v>
      </c>
      <c r="AC213" s="118">
        <v>45.63</v>
      </c>
      <c r="AD213" s="118">
        <v>523</v>
      </c>
      <c r="AE213" s="118">
        <v>32.979999999999997</v>
      </c>
      <c r="AF213" s="118">
        <v>512</v>
      </c>
      <c r="AG213" s="118">
        <v>30.1</v>
      </c>
      <c r="AH213" s="118">
        <v>497</v>
      </c>
      <c r="AI213" s="118">
        <v>29.33</v>
      </c>
      <c r="AJ213" s="118">
        <v>678</v>
      </c>
      <c r="AK213" s="118">
        <v>38.9</v>
      </c>
      <c r="AL213" s="118">
        <v>456</v>
      </c>
      <c r="AM213" s="118">
        <v>28.44</v>
      </c>
      <c r="AN213" s="118">
        <v>407</v>
      </c>
      <c r="AO213" s="118">
        <v>25.17</v>
      </c>
      <c r="AP213" s="118">
        <v>892</v>
      </c>
      <c r="AQ213" s="118">
        <v>51.69</v>
      </c>
      <c r="AR213" s="117">
        <v>1198</v>
      </c>
      <c r="AS213" s="118">
        <v>70.14</v>
      </c>
      <c r="AT213" s="117">
        <v>1243</v>
      </c>
      <c r="AU213" s="118">
        <v>80</v>
      </c>
      <c r="AV213" s="117">
        <v>1053</v>
      </c>
      <c r="AW213" s="118">
        <v>69.3</v>
      </c>
      <c r="AX213" s="117">
        <v>1040</v>
      </c>
      <c r="AY213" s="118">
        <v>64.180000000000007</v>
      </c>
      <c r="AZ213" s="118">
        <v>695</v>
      </c>
      <c r="BA213" s="118">
        <v>43.06</v>
      </c>
      <c r="BB213" s="118">
        <v>549</v>
      </c>
      <c r="BC213" s="118">
        <v>34.549999999999997</v>
      </c>
      <c r="BD213" s="118">
        <v>635</v>
      </c>
      <c r="BE213" s="118">
        <v>36.619999999999997</v>
      </c>
      <c r="BF213" s="118">
        <v>303</v>
      </c>
      <c r="BG213" s="118">
        <v>18.89</v>
      </c>
      <c r="BH213" s="118">
        <v>394</v>
      </c>
      <c r="BI213" s="118">
        <v>23.09</v>
      </c>
      <c r="BJ213" s="118">
        <v>320</v>
      </c>
      <c r="BK213" s="118">
        <v>19.45</v>
      </c>
      <c r="BL213" s="118">
        <v>195</v>
      </c>
      <c r="BM213" s="118">
        <v>12.03</v>
      </c>
      <c r="BN213" s="117">
        <v>1074</v>
      </c>
      <c r="BO213" s="118">
        <v>56.24</v>
      </c>
      <c r="BP213" s="117">
        <v>1310</v>
      </c>
      <c r="BQ213" s="118">
        <v>72.62</v>
      </c>
      <c r="BR213" s="117">
        <v>1181</v>
      </c>
      <c r="BS213" s="118">
        <v>63.9</v>
      </c>
      <c r="BT213" s="117">
        <v>1254</v>
      </c>
      <c r="BU213" s="118">
        <v>73.22</v>
      </c>
      <c r="BV213" s="117">
        <v>1079</v>
      </c>
      <c r="BW213" s="118">
        <v>59.72</v>
      </c>
      <c r="BX213" s="118">
        <v>877</v>
      </c>
      <c r="BY213" s="118">
        <v>48.53</v>
      </c>
      <c r="BZ213" s="118">
        <v>407</v>
      </c>
      <c r="CA213" s="118">
        <v>46.52</v>
      </c>
      <c r="CB213" s="118">
        <v>474</v>
      </c>
      <c r="CC213" s="118">
        <v>24.34</v>
      </c>
    </row>
    <row r="214" spans="1:81" ht="16.5" customHeight="1" x14ac:dyDescent="0.45">
      <c r="A214" s="363">
        <v>210</v>
      </c>
      <c r="B214" s="358" t="s">
        <v>503</v>
      </c>
      <c r="C214" s="358" t="s">
        <v>167</v>
      </c>
      <c r="D214" s="115">
        <v>1415</v>
      </c>
      <c r="E214" s="116">
        <v>65.12</v>
      </c>
      <c r="F214" s="115">
        <v>1333</v>
      </c>
      <c r="G214" s="116">
        <v>63.77</v>
      </c>
      <c r="H214" s="115">
        <v>2222</v>
      </c>
      <c r="I214" s="116">
        <v>105.33</v>
      </c>
      <c r="J214" s="115">
        <v>2561</v>
      </c>
      <c r="K214" s="116">
        <v>120.35</v>
      </c>
      <c r="L214" s="115">
        <v>3475</v>
      </c>
      <c r="M214" s="116">
        <v>161.69999999999999</v>
      </c>
      <c r="N214" s="115">
        <v>3053</v>
      </c>
      <c r="O214" s="116">
        <v>140.54</v>
      </c>
      <c r="P214" s="115">
        <v>2229</v>
      </c>
      <c r="Q214" s="116">
        <v>102.24</v>
      </c>
      <c r="R214" s="115">
        <v>1882</v>
      </c>
      <c r="S214" s="116">
        <v>86.6</v>
      </c>
      <c r="T214" s="115">
        <v>1652</v>
      </c>
      <c r="U214" s="116">
        <v>81.040000000000006</v>
      </c>
      <c r="V214" s="115">
        <v>2530</v>
      </c>
      <c r="W214" s="116">
        <v>122.03</v>
      </c>
      <c r="X214" s="115">
        <v>2222</v>
      </c>
      <c r="Y214" s="116">
        <v>103.65</v>
      </c>
      <c r="Z214" s="115">
        <v>2333</v>
      </c>
      <c r="AA214" s="116">
        <v>112.52</v>
      </c>
      <c r="AB214" s="115">
        <v>2295</v>
      </c>
      <c r="AC214" s="116">
        <v>116.73</v>
      </c>
      <c r="AD214" s="115">
        <v>2331</v>
      </c>
      <c r="AE214" s="116">
        <v>118.64</v>
      </c>
      <c r="AF214" s="115">
        <v>2395</v>
      </c>
      <c r="AG214" s="116">
        <v>122.88</v>
      </c>
      <c r="AH214" s="115">
        <v>2276</v>
      </c>
      <c r="AI214" s="116">
        <v>114.43</v>
      </c>
      <c r="AJ214" s="115">
        <v>3061</v>
      </c>
      <c r="AK214" s="116">
        <v>151.83000000000001</v>
      </c>
      <c r="AL214" s="115">
        <v>2996</v>
      </c>
      <c r="AM214" s="116">
        <v>152.1</v>
      </c>
      <c r="AN214" s="115">
        <v>2353</v>
      </c>
      <c r="AO214" s="116">
        <v>115</v>
      </c>
      <c r="AP214" s="115">
        <v>1987</v>
      </c>
      <c r="AQ214" s="116">
        <v>100.45</v>
      </c>
      <c r="AR214" s="115">
        <v>1559</v>
      </c>
      <c r="AS214" s="116">
        <v>80.09</v>
      </c>
      <c r="AT214" s="115">
        <v>2303</v>
      </c>
      <c r="AU214" s="116">
        <v>109.76</v>
      </c>
      <c r="AV214" s="115">
        <v>2602</v>
      </c>
      <c r="AW214" s="116">
        <v>123.85</v>
      </c>
      <c r="AX214" s="115">
        <v>1933</v>
      </c>
      <c r="AY214" s="116">
        <v>102.46</v>
      </c>
      <c r="AZ214" s="115">
        <v>1445</v>
      </c>
      <c r="BA214" s="116">
        <v>75.64</v>
      </c>
      <c r="BB214" s="115">
        <v>1700</v>
      </c>
      <c r="BC214" s="116">
        <v>88.39</v>
      </c>
      <c r="BD214" s="115">
        <v>2128</v>
      </c>
      <c r="BE214" s="116">
        <v>110.38</v>
      </c>
      <c r="BF214" s="115">
        <v>1703</v>
      </c>
      <c r="BG214" s="116">
        <v>84.22</v>
      </c>
      <c r="BH214" s="115">
        <v>2802</v>
      </c>
      <c r="BI214" s="116">
        <v>139.33000000000001</v>
      </c>
      <c r="BJ214" s="115">
        <v>2692</v>
      </c>
      <c r="BK214" s="116">
        <v>138.55000000000001</v>
      </c>
      <c r="BL214" s="115">
        <v>2180</v>
      </c>
      <c r="BM214" s="116">
        <v>115.03</v>
      </c>
      <c r="BN214" s="115">
        <v>1863</v>
      </c>
      <c r="BO214" s="116">
        <v>94.59</v>
      </c>
      <c r="BP214" s="115">
        <v>1718</v>
      </c>
      <c r="BQ214" s="116">
        <v>87.97</v>
      </c>
      <c r="BR214" s="115">
        <v>1706</v>
      </c>
      <c r="BS214" s="116">
        <v>77.099999999999994</v>
      </c>
      <c r="BT214" s="115">
        <v>2346</v>
      </c>
      <c r="BU214" s="116">
        <v>111.03</v>
      </c>
      <c r="BV214" s="115">
        <v>1777</v>
      </c>
      <c r="BW214" s="116">
        <v>90.57</v>
      </c>
      <c r="BX214" s="115">
        <v>1939</v>
      </c>
      <c r="BY214" s="116">
        <v>95.01</v>
      </c>
      <c r="BZ214" s="115">
        <v>2358</v>
      </c>
      <c r="CA214" s="116">
        <v>118.12</v>
      </c>
      <c r="CB214" s="115">
        <v>2514</v>
      </c>
      <c r="CC214" s="116">
        <v>125.33</v>
      </c>
    </row>
    <row r="215" spans="1:81" ht="16.5" customHeight="1" x14ac:dyDescent="0.45">
      <c r="A215" s="362">
        <v>211</v>
      </c>
      <c r="B215" s="357" t="s">
        <v>504</v>
      </c>
      <c r="C215" s="357" t="s">
        <v>167</v>
      </c>
      <c r="D215" s="117">
        <v>3740</v>
      </c>
      <c r="E215" s="118">
        <v>201.39</v>
      </c>
      <c r="F215" s="117">
        <v>3855</v>
      </c>
      <c r="G215" s="118">
        <v>196</v>
      </c>
      <c r="H215" s="117">
        <v>4978</v>
      </c>
      <c r="I215" s="118">
        <v>277.48</v>
      </c>
      <c r="J215" s="117">
        <v>4258</v>
      </c>
      <c r="K215" s="118">
        <v>248.23</v>
      </c>
      <c r="L215" s="117">
        <v>4596</v>
      </c>
      <c r="M215" s="118">
        <v>257.56</v>
      </c>
      <c r="N215" s="117">
        <v>3685</v>
      </c>
      <c r="O215" s="118">
        <v>224.8</v>
      </c>
      <c r="P215" s="117">
        <v>3893</v>
      </c>
      <c r="Q215" s="118">
        <v>239.73</v>
      </c>
      <c r="R215" s="117">
        <v>2581</v>
      </c>
      <c r="S215" s="118">
        <v>170.74</v>
      </c>
      <c r="T215" s="117">
        <v>2041</v>
      </c>
      <c r="U215" s="118">
        <v>127.09</v>
      </c>
      <c r="V215" s="117">
        <v>4322</v>
      </c>
      <c r="W215" s="118">
        <v>267.67</v>
      </c>
      <c r="X215" s="117">
        <v>4976</v>
      </c>
      <c r="Y215" s="118">
        <v>278.64999999999998</v>
      </c>
      <c r="Z215" s="117">
        <v>5391</v>
      </c>
      <c r="AA215" s="118">
        <v>314.17</v>
      </c>
      <c r="AB215" s="117">
        <v>3795</v>
      </c>
      <c r="AC215" s="118">
        <v>236.09</v>
      </c>
      <c r="AD215" s="117">
        <v>4251</v>
      </c>
      <c r="AE215" s="118">
        <v>249.72</v>
      </c>
      <c r="AF215" s="117">
        <v>5034</v>
      </c>
      <c r="AG215" s="118">
        <v>297.02</v>
      </c>
      <c r="AH215" s="117">
        <v>3552</v>
      </c>
      <c r="AI215" s="118">
        <v>219.37</v>
      </c>
      <c r="AJ215" s="117">
        <v>5550</v>
      </c>
      <c r="AK215" s="118">
        <v>341.12</v>
      </c>
      <c r="AL215" s="117">
        <v>5334</v>
      </c>
      <c r="AM215" s="118">
        <v>337.13</v>
      </c>
      <c r="AN215" s="117">
        <v>4274</v>
      </c>
      <c r="AO215" s="118">
        <v>271.22000000000003</v>
      </c>
      <c r="AP215" s="117">
        <v>4245</v>
      </c>
      <c r="AQ215" s="118">
        <v>258.87</v>
      </c>
      <c r="AR215" s="117">
        <v>2408</v>
      </c>
      <c r="AS215" s="118">
        <v>143.33000000000001</v>
      </c>
      <c r="AT215" s="117">
        <v>3239</v>
      </c>
      <c r="AU215" s="118">
        <v>199.22</v>
      </c>
      <c r="AV215" s="117">
        <v>4431</v>
      </c>
      <c r="AW215" s="118">
        <v>264.69</v>
      </c>
      <c r="AX215" s="117">
        <v>4023</v>
      </c>
      <c r="AY215" s="118">
        <v>234.74</v>
      </c>
      <c r="AZ215" s="117">
        <v>3149</v>
      </c>
      <c r="BA215" s="118">
        <v>183.56</v>
      </c>
      <c r="BB215" s="117">
        <v>3837</v>
      </c>
      <c r="BC215" s="118">
        <v>222.78</v>
      </c>
      <c r="BD215" s="117">
        <v>4064</v>
      </c>
      <c r="BE215" s="118">
        <v>234.54</v>
      </c>
      <c r="BF215" s="117">
        <v>2962</v>
      </c>
      <c r="BG215" s="118">
        <v>164.55</v>
      </c>
      <c r="BH215" s="117">
        <v>4742</v>
      </c>
      <c r="BI215" s="118">
        <v>255.54</v>
      </c>
      <c r="BJ215" s="117">
        <v>4877</v>
      </c>
      <c r="BK215" s="118">
        <v>283.76</v>
      </c>
      <c r="BL215" s="117">
        <v>4735</v>
      </c>
      <c r="BM215" s="118">
        <v>292.45999999999998</v>
      </c>
      <c r="BN215" s="117">
        <v>4552</v>
      </c>
      <c r="BO215" s="118">
        <v>281.14</v>
      </c>
      <c r="BP215" s="117">
        <v>2409</v>
      </c>
      <c r="BQ215" s="118">
        <v>138.72999999999999</v>
      </c>
      <c r="BR215" s="117">
        <v>3315</v>
      </c>
      <c r="BS215" s="118">
        <v>161.44999999999999</v>
      </c>
      <c r="BT215" s="117">
        <v>5663</v>
      </c>
      <c r="BU215" s="118">
        <v>323.52999999999997</v>
      </c>
      <c r="BV215" s="117">
        <v>5247</v>
      </c>
      <c r="BW215" s="118">
        <v>291.43</v>
      </c>
      <c r="BX215" s="117">
        <v>3780</v>
      </c>
      <c r="BY215" s="118">
        <v>225.92</v>
      </c>
      <c r="BZ215" s="117">
        <v>3604</v>
      </c>
      <c r="CA215" s="118">
        <v>197.27</v>
      </c>
      <c r="CB215" s="117">
        <v>4461</v>
      </c>
      <c r="CC215" s="118">
        <v>239.64</v>
      </c>
    </row>
    <row r="216" spans="1:81" ht="16.5" customHeight="1" x14ac:dyDescent="0.45">
      <c r="A216" s="363">
        <v>212</v>
      </c>
      <c r="B216" s="358" t="s">
        <v>505</v>
      </c>
      <c r="C216" s="358" t="s">
        <v>167</v>
      </c>
      <c r="D216" s="115">
        <v>4138</v>
      </c>
      <c r="E216" s="116">
        <v>207.35</v>
      </c>
      <c r="F216" s="115">
        <v>3782</v>
      </c>
      <c r="G216" s="116">
        <v>192.79</v>
      </c>
      <c r="H216" s="115">
        <v>4220</v>
      </c>
      <c r="I216" s="116">
        <v>227.23</v>
      </c>
      <c r="J216" s="115">
        <v>4414</v>
      </c>
      <c r="K216" s="116">
        <v>236.68</v>
      </c>
      <c r="L216" s="115">
        <v>5188</v>
      </c>
      <c r="M216" s="116">
        <v>291.73</v>
      </c>
      <c r="N216" s="115">
        <v>5152</v>
      </c>
      <c r="O216" s="116">
        <v>299.02</v>
      </c>
      <c r="P216" s="115">
        <v>5512</v>
      </c>
      <c r="Q216" s="116">
        <v>301.14</v>
      </c>
      <c r="R216" s="115">
        <v>4530</v>
      </c>
      <c r="S216" s="116">
        <v>254.99</v>
      </c>
      <c r="T216" s="115">
        <v>4363</v>
      </c>
      <c r="U216" s="116">
        <v>275.95999999999998</v>
      </c>
      <c r="V216" s="115">
        <v>4368</v>
      </c>
      <c r="W216" s="116">
        <v>266.86</v>
      </c>
      <c r="X216" s="115">
        <v>4022</v>
      </c>
      <c r="Y216" s="116">
        <v>232.04</v>
      </c>
      <c r="Z216" s="115">
        <v>4075</v>
      </c>
      <c r="AA216" s="116">
        <v>265.56</v>
      </c>
      <c r="AB216" s="115">
        <v>4649</v>
      </c>
      <c r="AC216" s="116">
        <v>274.89</v>
      </c>
      <c r="AD216" s="115">
        <v>4529</v>
      </c>
      <c r="AE216" s="116">
        <v>254.88</v>
      </c>
      <c r="AF216" s="115">
        <v>6576</v>
      </c>
      <c r="AG216" s="116">
        <v>355.43</v>
      </c>
      <c r="AH216" s="115">
        <v>5325</v>
      </c>
      <c r="AI216" s="116">
        <v>276.02</v>
      </c>
      <c r="AJ216" s="115">
        <v>5452</v>
      </c>
      <c r="AK216" s="116">
        <v>283.07</v>
      </c>
      <c r="AL216" s="115">
        <v>5686</v>
      </c>
      <c r="AM216" s="116">
        <v>326.58999999999997</v>
      </c>
      <c r="AN216" s="115">
        <v>4251</v>
      </c>
      <c r="AO216" s="116">
        <v>250.77</v>
      </c>
      <c r="AP216" s="115">
        <v>4533</v>
      </c>
      <c r="AQ216" s="116">
        <v>274.93</v>
      </c>
      <c r="AR216" s="115">
        <v>4787</v>
      </c>
      <c r="AS216" s="116">
        <v>274.01</v>
      </c>
      <c r="AT216" s="115">
        <v>4982</v>
      </c>
      <c r="AU216" s="116">
        <v>292.14999999999998</v>
      </c>
      <c r="AV216" s="115">
        <v>4430</v>
      </c>
      <c r="AW216" s="116">
        <v>291.49</v>
      </c>
      <c r="AX216" s="115">
        <v>3791</v>
      </c>
      <c r="AY216" s="116">
        <v>221.86</v>
      </c>
      <c r="AZ216" s="116">
        <v>716</v>
      </c>
      <c r="BA216" s="116">
        <v>56.2</v>
      </c>
      <c r="BB216" s="115">
        <v>1120</v>
      </c>
      <c r="BC216" s="116">
        <v>80.400000000000006</v>
      </c>
      <c r="BD216" s="115">
        <v>1288</v>
      </c>
      <c r="BE216" s="116">
        <v>81.14</v>
      </c>
      <c r="BF216" s="116">
        <v>968</v>
      </c>
      <c r="BG216" s="116">
        <v>75.09</v>
      </c>
      <c r="BH216" s="115">
        <v>1434</v>
      </c>
      <c r="BI216" s="116">
        <v>87.94</v>
      </c>
      <c r="BJ216" s="115">
        <v>1053</v>
      </c>
      <c r="BK216" s="116">
        <v>85.93</v>
      </c>
      <c r="BL216" s="115">
        <v>1339</v>
      </c>
      <c r="BM216" s="116">
        <v>107.02</v>
      </c>
      <c r="BN216" s="115">
        <v>1124</v>
      </c>
      <c r="BO216" s="116">
        <v>78.52</v>
      </c>
      <c r="BP216" s="115">
        <v>1154</v>
      </c>
      <c r="BQ216" s="116">
        <v>84.2</v>
      </c>
      <c r="BR216" s="116">
        <v>901</v>
      </c>
      <c r="BS216" s="116">
        <v>62.66</v>
      </c>
      <c r="BT216" s="116">
        <v>981</v>
      </c>
      <c r="BU216" s="116">
        <v>56.39</v>
      </c>
      <c r="BV216" s="116">
        <v>729</v>
      </c>
      <c r="BW216" s="116">
        <v>43.59</v>
      </c>
      <c r="BX216" s="115">
        <v>1008</v>
      </c>
      <c r="BY216" s="116">
        <v>53.92</v>
      </c>
      <c r="BZ216" s="116">
        <v>911</v>
      </c>
      <c r="CA216" s="116">
        <v>47.18</v>
      </c>
      <c r="CB216" s="115">
        <v>1369</v>
      </c>
      <c r="CC216" s="116">
        <v>63.74</v>
      </c>
    </row>
    <row r="217" spans="1:81" ht="16.5" customHeight="1" x14ac:dyDescent="0.45">
      <c r="A217" s="362">
        <v>213</v>
      </c>
      <c r="B217" s="357" t="s">
        <v>506</v>
      </c>
      <c r="C217" s="357" t="s">
        <v>167</v>
      </c>
      <c r="D217" s="117">
        <v>35408</v>
      </c>
      <c r="E217" s="113">
        <v>1231.53</v>
      </c>
      <c r="F217" s="117">
        <v>36467</v>
      </c>
      <c r="G217" s="113">
        <v>1297.6400000000001</v>
      </c>
      <c r="H217" s="117">
        <v>57647</v>
      </c>
      <c r="I217" s="113">
        <v>1935.71</v>
      </c>
      <c r="J217" s="117">
        <v>53074</v>
      </c>
      <c r="K217" s="113">
        <v>1818.91</v>
      </c>
      <c r="L217" s="117">
        <v>52891</v>
      </c>
      <c r="M217" s="113">
        <v>1796.81</v>
      </c>
      <c r="N217" s="117">
        <v>53367</v>
      </c>
      <c r="O217" s="113">
        <v>1940.11</v>
      </c>
      <c r="P217" s="117">
        <v>55185</v>
      </c>
      <c r="Q217" s="113">
        <v>2044.79</v>
      </c>
      <c r="R217" s="117">
        <v>46185</v>
      </c>
      <c r="S217" s="113">
        <v>1671.93</v>
      </c>
      <c r="T217" s="117">
        <v>46114</v>
      </c>
      <c r="U217" s="113">
        <v>1694.58</v>
      </c>
      <c r="V217" s="117">
        <v>45641</v>
      </c>
      <c r="W217" s="113">
        <v>1864.96</v>
      </c>
      <c r="X217" s="117">
        <v>44865</v>
      </c>
      <c r="Y217" s="113">
        <v>1970.89</v>
      </c>
      <c r="Z217" s="117">
        <v>44531</v>
      </c>
      <c r="AA217" s="113">
        <v>1947.33</v>
      </c>
      <c r="AB217" s="117">
        <v>43756</v>
      </c>
      <c r="AC217" s="113">
        <v>1978.71</v>
      </c>
      <c r="AD217" s="117">
        <v>45925</v>
      </c>
      <c r="AE217" s="113">
        <v>2019.1</v>
      </c>
      <c r="AF217" s="117">
        <v>65764</v>
      </c>
      <c r="AG217" s="113">
        <v>2804.54</v>
      </c>
      <c r="AH217" s="117">
        <v>58118</v>
      </c>
      <c r="AI217" s="113">
        <v>2253.1799999999998</v>
      </c>
      <c r="AJ217" s="117">
        <v>64494</v>
      </c>
      <c r="AK217" s="113">
        <v>2590.11</v>
      </c>
      <c r="AL217" s="117">
        <v>63380</v>
      </c>
      <c r="AM217" s="113">
        <v>2707.32</v>
      </c>
      <c r="AN217" s="117">
        <v>54333</v>
      </c>
      <c r="AO217" s="113">
        <v>2252.8000000000002</v>
      </c>
      <c r="AP217" s="117">
        <v>51733</v>
      </c>
      <c r="AQ217" s="113">
        <v>2059.89</v>
      </c>
      <c r="AR217" s="117">
        <v>48374</v>
      </c>
      <c r="AS217" s="113">
        <v>1813.09</v>
      </c>
      <c r="AT217" s="117">
        <v>43007</v>
      </c>
      <c r="AU217" s="113">
        <v>1747.7</v>
      </c>
      <c r="AV217" s="117">
        <v>44622</v>
      </c>
      <c r="AW217" s="113">
        <v>1931.83</v>
      </c>
      <c r="AX217" s="117">
        <v>43689</v>
      </c>
      <c r="AY217" s="113">
        <v>1893.24</v>
      </c>
      <c r="AZ217" s="117">
        <v>36401</v>
      </c>
      <c r="BA217" s="113">
        <v>1494.41</v>
      </c>
      <c r="BB217" s="117">
        <v>45935</v>
      </c>
      <c r="BC217" s="113">
        <v>1858.08</v>
      </c>
      <c r="BD217" s="117">
        <v>57539</v>
      </c>
      <c r="BE217" s="113">
        <v>2303.39</v>
      </c>
      <c r="BF217" s="117">
        <v>45266</v>
      </c>
      <c r="BG217" s="113">
        <v>1695.76</v>
      </c>
      <c r="BH217" s="117">
        <v>62150</v>
      </c>
      <c r="BI217" s="113">
        <v>2283.65</v>
      </c>
      <c r="BJ217" s="117">
        <v>61986</v>
      </c>
      <c r="BK217" s="113">
        <v>2262.7399999999998</v>
      </c>
      <c r="BL217" s="117">
        <v>51621</v>
      </c>
      <c r="BM217" s="113">
        <v>1877.08</v>
      </c>
      <c r="BN217" s="117">
        <v>53014</v>
      </c>
      <c r="BO217" s="113">
        <v>1959.01</v>
      </c>
      <c r="BP217" s="117">
        <v>43984</v>
      </c>
      <c r="BQ217" s="113">
        <v>1592.63</v>
      </c>
      <c r="BR217" s="117">
        <v>46495</v>
      </c>
      <c r="BS217" s="113">
        <v>1701.62</v>
      </c>
      <c r="BT217" s="117">
        <v>47898</v>
      </c>
      <c r="BU217" s="113">
        <v>1762.17</v>
      </c>
      <c r="BV217" s="117">
        <v>41991</v>
      </c>
      <c r="BW217" s="113">
        <v>1504.92</v>
      </c>
      <c r="BX217" s="117">
        <v>43923</v>
      </c>
      <c r="BY217" s="113">
        <v>1492.45</v>
      </c>
      <c r="BZ217" s="117">
        <v>48709</v>
      </c>
      <c r="CA217" s="113">
        <v>1615.27</v>
      </c>
      <c r="CB217" s="117">
        <v>59489</v>
      </c>
      <c r="CC217" s="113">
        <v>1986.17</v>
      </c>
    </row>
    <row r="218" spans="1:81" ht="16.5" customHeight="1" x14ac:dyDescent="0.45">
      <c r="A218" s="363">
        <v>214</v>
      </c>
      <c r="B218" s="358" t="s">
        <v>507</v>
      </c>
      <c r="C218" s="358" t="s">
        <v>167</v>
      </c>
      <c r="D218" s="115">
        <v>6122</v>
      </c>
      <c r="E218" s="116">
        <v>320.45999999999998</v>
      </c>
      <c r="F218" s="115">
        <v>6512</v>
      </c>
      <c r="G218" s="116">
        <v>354.62</v>
      </c>
      <c r="H218" s="115">
        <v>9121</v>
      </c>
      <c r="I218" s="116">
        <v>482.83</v>
      </c>
      <c r="J218" s="115">
        <v>8800</v>
      </c>
      <c r="K218" s="116">
        <v>460.29</v>
      </c>
      <c r="L218" s="115">
        <v>8157</v>
      </c>
      <c r="M218" s="116">
        <v>444.7</v>
      </c>
      <c r="N218" s="115">
        <v>9268</v>
      </c>
      <c r="O218" s="116">
        <v>542.70000000000005</v>
      </c>
      <c r="P218" s="115">
        <v>8085</v>
      </c>
      <c r="Q218" s="116">
        <v>499.39</v>
      </c>
      <c r="R218" s="115">
        <v>3710</v>
      </c>
      <c r="S218" s="116">
        <v>219.21</v>
      </c>
      <c r="T218" s="115">
        <v>2984</v>
      </c>
      <c r="U218" s="116">
        <v>191.78</v>
      </c>
      <c r="V218" s="115">
        <v>5674</v>
      </c>
      <c r="W218" s="116">
        <v>416</v>
      </c>
      <c r="X218" s="115">
        <v>7776</v>
      </c>
      <c r="Y218" s="116">
        <v>638.29</v>
      </c>
      <c r="Z218" s="115">
        <v>9517</v>
      </c>
      <c r="AA218" s="116">
        <v>804.07</v>
      </c>
      <c r="AB218" s="115">
        <v>9547</v>
      </c>
      <c r="AC218" s="116">
        <v>788.03</v>
      </c>
      <c r="AD218" s="115">
        <v>8428</v>
      </c>
      <c r="AE218" s="116">
        <v>668.32</v>
      </c>
      <c r="AF218" s="115">
        <v>10336</v>
      </c>
      <c r="AG218" s="116">
        <v>817.63</v>
      </c>
      <c r="AH218" s="115">
        <v>7549</v>
      </c>
      <c r="AI218" s="116">
        <v>527.73</v>
      </c>
      <c r="AJ218" s="115">
        <v>9116</v>
      </c>
      <c r="AK218" s="116">
        <v>646.78</v>
      </c>
      <c r="AL218" s="115">
        <v>8990</v>
      </c>
      <c r="AM218" s="116">
        <v>684.37</v>
      </c>
      <c r="AN218" s="115">
        <v>7467</v>
      </c>
      <c r="AO218" s="116">
        <v>548.52</v>
      </c>
      <c r="AP218" s="115">
        <v>5686</v>
      </c>
      <c r="AQ218" s="116">
        <v>406.67</v>
      </c>
      <c r="AR218" s="115">
        <v>3963</v>
      </c>
      <c r="AS218" s="116">
        <v>252.65</v>
      </c>
      <c r="AT218" s="115">
        <v>4030</v>
      </c>
      <c r="AU218" s="116">
        <v>289.92</v>
      </c>
      <c r="AV218" s="115">
        <v>5777</v>
      </c>
      <c r="AW218" s="116">
        <v>408.01</v>
      </c>
      <c r="AX218" s="115">
        <v>5929</v>
      </c>
      <c r="AY218" s="116">
        <v>427.26</v>
      </c>
      <c r="AZ218" s="115">
        <v>5853</v>
      </c>
      <c r="BA218" s="116">
        <v>384.6</v>
      </c>
      <c r="BB218" s="115">
        <v>8582</v>
      </c>
      <c r="BC218" s="116">
        <v>527.82000000000005</v>
      </c>
      <c r="BD218" s="115">
        <v>8764</v>
      </c>
      <c r="BE218" s="116">
        <v>455.25</v>
      </c>
      <c r="BF218" s="115">
        <v>6801</v>
      </c>
      <c r="BG218" s="116">
        <v>307.66000000000003</v>
      </c>
      <c r="BH218" s="115">
        <v>11360</v>
      </c>
      <c r="BI218" s="116">
        <v>485.13</v>
      </c>
      <c r="BJ218" s="115">
        <v>13981</v>
      </c>
      <c r="BK218" s="116">
        <v>504.68</v>
      </c>
      <c r="BL218" s="115">
        <v>10994</v>
      </c>
      <c r="BM218" s="116">
        <v>427.85</v>
      </c>
      <c r="BN218" s="115">
        <v>9829</v>
      </c>
      <c r="BO218" s="116">
        <v>392.96</v>
      </c>
      <c r="BP218" s="115">
        <v>7327</v>
      </c>
      <c r="BQ218" s="116">
        <v>272.77</v>
      </c>
      <c r="BR218" s="115">
        <v>7502</v>
      </c>
      <c r="BS218" s="116">
        <v>278.67</v>
      </c>
      <c r="BT218" s="115">
        <v>8586</v>
      </c>
      <c r="BU218" s="116">
        <v>292.89999999999998</v>
      </c>
      <c r="BV218" s="115">
        <v>10831</v>
      </c>
      <c r="BW218" s="116">
        <v>354.69</v>
      </c>
      <c r="BX218" s="115">
        <v>10268</v>
      </c>
      <c r="BY218" s="116">
        <v>321.33</v>
      </c>
      <c r="BZ218" s="115">
        <v>11784</v>
      </c>
      <c r="CA218" s="116">
        <v>373.37</v>
      </c>
      <c r="CB218" s="115">
        <v>11229</v>
      </c>
      <c r="CC218" s="116">
        <v>360.34</v>
      </c>
    </row>
    <row r="219" spans="1:81" ht="16.5" customHeight="1" x14ac:dyDescent="0.45">
      <c r="A219" s="362">
        <v>215</v>
      </c>
      <c r="B219" s="357" t="s">
        <v>508</v>
      </c>
      <c r="C219" s="357" t="s">
        <v>167</v>
      </c>
      <c r="D219" s="117">
        <v>2669</v>
      </c>
      <c r="E219" s="118">
        <v>54.58</v>
      </c>
      <c r="F219" s="117">
        <v>2766</v>
      </c>
      <c r="G219" s="118">
        <v>59.36</v>
      </c>
      <c r="H219" s="117">
        <v>5016</v>
      </c>
      <c r="I219" s="118">
        <v>99.12</v>
      </c>
      <c r="J219" s="117">
        <v>4287</v>
      </c>
      <c r="K219" s="118">
        <v>87.15</v>
      </c>
      <c r="L219" s="117">
        <v>4374</v>
      </c>
      <c r="M219" s="118">
        <v>81.55</v>
      </c>
      <c r="N219" s="117">
        <v>4345</v>
      </c>
      <c r="O219" s="118">
        <v>89.8</v>
      </c>
      <c r="P219" s="117">
        <v>3682</v>
      </c>
      <c r="Q219" s="118">
        <v>86.75</v>
      </c>
      <c r="R219" s="117">
        <v>3048</v>
      </c>
      <c r="S219" s="118">
        <v>60.21</v>
      </c>
      <c r="T219" s="117">
        <v>4061</v>
      </c>
      <c r="U219" s="118">
        <v>88.43</v>
      </c>
      <c r="V219" s="117">
        <v>3285</v>
      </c>
      <c r="W219" s="118">
        <v>65.37</v>
      </c>
      <c r="X219" s="117">
        <v>3435</v>
      </c>
      <c r="Y219" s="118">
        <v>70.64</v>
      </c>
      <c r="Z219" s="117">
        <v>3766</v>
      </c>
      <c r="AA219" s="118">
        <v>76.2</v>
      </c>
      <c r="AB219" s="117">
        <v>3250</v>
      </c>
      <c r="AC219" s="118">
        <v>101.16</v>
      </c>
      <c r="AD219" s="117">
        <v>3683</v>
      </c>
      <c r="AE219" s="118">
        <v>111.65</v>
      </c>
      <c r="AF219" s="117">
        <v>5789</v>
      </c>
      <c r="AG219" s="118">
        <v>214.6</v>
      </c>
      <c r="AH219" s="117">
        <v>4878</v>
      </c>
      <c r="AI219" s="118">
        <v>113.07</v>
      </c>
      <c r="AJ219" s="117">
        <v>4943</v>
      </c>
      <c r="AK219" s="118">
        <v>127.81</v>
      </c>
      <c r="AL219" s="117">
        <v>4863</v>
      </c>
      <c r="AM219" s="118">
        <v>145.13</v>
      </c>
      <c r="AN219" s="117">
        <v>3382</v>
      </c>
      <c r="AO219" s="118">
        <v>100.93</v>
      </c>
      <c r="AP219" s="117">
        <v>3193</v>
      </c>
      <c r="AQ219" s="118">
        <v>94.4</v>
      </c>
      <c r="AR219" s="117">
        <v>3301</v>
      </c>
      <c r="AS219" s="118">
        <v>92.65</v>
      </c>
      <c r="AT219" s="117">
        <v>3057</v>
      </c>
      <c r="AU219" s="118">
        <v>99.2</v>
      </c>
      <c r="AV219" s="117">
        <v>3345</v>
      </c>
      <c r="AW219" s="118">
        <v>78.7</v>
      </c>
      <c r="AX219" s="117">
        <v>2945</v>
      </c>
      <c r="AY219" s="118">
        <v>79.319999999999993</v>
      </c>
      <c r="AZ219" s="117">
        <v>2533</v>
      </c>
      <c r="BA219" s="118">
        <v>65.91</v>
      </c>
      <c r="BB219" s="117">
        <v>2587</v>
      </c>
      <c r="BC219" s="118">
        <v>72.11</v>
      </c>
      <c r="BD219" s="117">
        <v>3828</v>
      </c>
      <c r="BE219" s="118">
        <v>102.86</v>
      </c>
      <c r="BF219" s="117">
        <v>2494</v>
      </c>
      <c r="BG219" s="118">
        <v>68.099999999999994</v>
      </c>
      <c r="BH219" s="117">
        <v>3769</v>
      </c>
      <c r="BI219" s="118">
        <v>107.84</v>
      </c>
      <c r="BJ219" s="117">
        <v>3096</v>
      </c>
      <c r="BK219" s="118">
        <v>96.97</v>
      </c>
      <c r="BL219" s="117">
        <v>2402</v>
      </c>
      <c r="BM219" s="118">
        <v>69.180000000000007</v>
      </c>
      <c r="BN219" s="117">
        <v>2379</v>
      </c>
      <c r="BO219" s="118">
        <v>66.48</v>
      </c>
      <c r="BP219" s="117">
        <v>3059</v>
      </c>
      <c r="BQ219" s="118">
        <v>80.13</v>
      </c>
      <c r="BR219" s="117">
        <v>2957</v>
      </c>
      <c r="BS219" s="118">
        <v>75.39</v>
      </c>
      <c r="BT219" s="117">
        <v>2527</v>
      </c>
      <c r="BU219" s="118">
        <v>60.63</v>
      </c>
      <c r="BV219" s="117">
        <v>2201</v>
      </c>
      <c r="BW219" s="118">
        <v>55.1</v>
      </c>
      <c r="BX219" s="117">
        <v>1730</v>
      </c>
      <c r="BY219" s="118">
        <v>41.28</v>
      </c>
      <c r="BZ219" s="117">
        <v>2689</v>
      </c>
      <c r="CA219" s="118">
        <v>64.95</v>
      </c>
      <c r="CB219" s="117">
        <v>3971</v>
      </c>
      <c r="CC219" s="118">
        <v>90.26</v>
      </c>
    </row>
    <row r="220" spans="1:81" ht="16.5" customHeight="1" x14ac:dyDescent="0.45">
      <c r="A220" s="363">
        <v>216</v>
      </c>
      <c r="B220" s="358" t="s">
        <v>509</v>
      </c>
      <c r="C220" s="358" t="s">
        <v>167</v>
      </c>
      <c r="D220" s="115">
        <v>3558</v>
      </c>
      <c r="E220" s="116">
        <v>102.61</v>
      </c>
      <c r="F220" s="115">
        <v>3532</v>
      </c>
      <c r="G220" s="116">
        <v>104.22</v>
      </c>
      <c r="H220" s="115">
        <v>7315</v>
      </c>
      <c r="I220" s="116">
        <v>190.64</v>
      </c>
      <c r="J220" s="115">
        <v>6128</v>
      </c>
      <c r="K220" s="116">
        <v>166.62</v>
      </c>
      <c r="L220" s="115">
        <v>5729</v>
      </c>
      <c r="M220" s="116">
        <v>162.13</v>
      </c>
      <c r="N220" s="115">
        <v>5347</v>
      </c>
      <c r="O220" s="116">
        <v>159.13999999999999</v>
      </c>
      <c r="P220" s="115">
        <v>5686</v>
      </c>
      <c r="Q220" s="116">
        <v>179.45</v>
      </c>
      <c r="R220" s="115">
        <v>5757</v>
      </c>
      <c r="S220" s="116">
        <v>190.87</v>
      </c>
      <c r="T220" s="115">
        <v>5557</v>
      </c>
      <c r="U220" s="116">
        <v>176.52</v>
      </c>
      <c r="V220" s="115">
        <v>5727</v>
      </c>
      <c r="W220" s="116">
        <v>177.68</v>
      </c>
      <c r="X220" s="115">
        <v>5115</v>
      </c>
      <c r="Y220" s="116">
        <v>156.76</v>
      </c>
      <c r="Z220" s="115">
        <v>4248</v>
      </c>
      <c r="AA220" s="116">
        <v>139.6</v>
      </c>
      <c r="AB220" s="115">
        <v>4574</v>
      </c>
      <c r="AC220" s="116">
        <v>149.83000000000001</v>
      </c>
      <c r="AD220" s="115">
        <v>4730</v>
      </c>
      <c r="AE220" s="116">
        <v>168.41</v>
      </c>
      <c r="AF220" s="115">
        <v>7734</v>
      </c>
      <c r="AG220" s="116">
        <v>238.58</v>
      </c>
      <c r="AH220" s="115">
        <v>8056</v>
      </c>
      <c r="AI220" s="116">
        <v>215.6</v>
      </c>
      <c r="AJ220" s="115">
        <v>7367</v>
      </c>
      <c r="AK220" s="116">
        <v>228.71</v>
      </c>
      <c r="AL220" s="115">
        <v>6767</v>
      </c>
      <c r="AM220" s="116">
        <v>216.81</v>
      </c>
      <c r="AN220" s="115">
        <v>6005</v>
      </c>
      <c r="AO220" s="116">
        <v>190.57</v>
      </c>
      <c r="AP220" s="115">
        <v>6082</v>
      </c>
      <c r="AQ220" s="116">
        <v>195.58</v>
      </c>
      <c r="AR220" s="115">
        <v>4670</v>
      </c>
      <c r="AS220" s="116">
        <v>156.72</v>
      </c>
      <c r="AT220" s="115">
        <v>4977</v>
      </c>
      <c r="AU220" s="116">
        <v>163.88</v>
      </c>
      <c r="AV220" s="115">
        <v>4458</v>
      </c>
      <c r="AW220" s="116">
        <v>148.24</v>
      </c>
      <c r="AX220" s="115">
        <v>4029</v>
      </c>
      <c r="AY220" s="116">
        <v>139.49</v>
      </c>
      <c r="AZ220" s="115">
        <v>2769</v>
      </c>
      <c r="BA220" s="116">
        <v>98.33</v>
      </c>
      <c r="BB220" s="115">
        <v>3941</v>
      </c>
      <c r="BC220" s="116">
        <v>131.87</v>
      </c>
      <c r="BD220" s="115">
        <v>6169</v>
      </c>
      <c r="BE220" s="116">
        <v>212.62</v>
      </c>
      <c r="BF220" s="115">
        <v>4785</v>
      </c>
      <c r="BG220" s="116">
        <v>159.91999999999999</v>
      </c>
      <c r="BH220" s="115">
        <v>6731</v>
      </c>
      <c r="BI220" s="116">
        <v>236.66</v>
      </c>
      <c r="BJ220" s="115">
        <v>6423</v>
      </c>
      <c r="BK220" s="116">
        <v>218.16</v>
      </c>
      <c r="BL220" s="115">
        <v>5831</v>
      </c>
      <c r="BM220" s="116">
        <v>204.18</v>
      </c>
      <c r="BN220" s="115">
        <v>5568</v>
      </c>
      <c r="BO220" s="116">
        <v>196.63</v>
      </c>
      <c r="BP220" s="115">
        <v>5216</v>
      </c>
      <c r="BQ220" s="116">
        <v>181.01</v>
      </c>
      <c r="BR220" s="115">
        <v>5204</v>
      </c>
      <c r="BS220" s="116">
        <v>175.16</v>
      </c>
      <c r="BT220" s="115">
        <v>4979</v>
      </c>
      <c r="BU220" s="116">
        <v>169.6</v>
      </c>
      <c r="BV220" s="115">
        <v>3832</v>
      </c>
      <c r="BW220" s="116">
        <v>131.78</v>
      </c>
      <c r="BX220" s="115">
        <v>4532</v>
      </c>
      <c r="BY220" s="116">
        <v>153.80000000000001</v>
      </c>
      <c r="BZ220" s="115">
        <v>5402</v>
      </c>
      <c r="CA220" s="116">
        <v>179.38</v>
      </c>
      <c r="CB220" s="115">
        <v>7281</v>
      </c>
      <c r="CC220" s="116">
        <v>241.79</v>
      </c>
    </row>
    <row r="221" spans="1:81" ht="16.5" customHeight="1" x14ac:dyDescent="0.45">
      <c r="A221" s="362">
        <v>217</v>
      </c>
      <c r="B221" s="357" t="s">
        <v>510</v>
      </c>
      <c r="C221" s="357" t="s">
        <v>167</v>
      </c>
      <c r="D221" s="117">
        <v>23059</v>
      </c>
      <c r="E221" s="118">
        <v>753.88</v>
      </c>
      <c r="F221" s="117">
        <v>23658</v>
      </c>
      <c r="G221" s="118">
        <v>779.43</v>
      </c>
      <c r="H221" s="117">
        <v>36195</v>
      </c>
      <c r="I221" s="113">
        <v>1163.1300000000001</v>
      </c>
      <c r="J221" s="117">
        <v>33859</v>
      </c>
      <c r="K221" s="113">
        <v>1104.8499999999999</v>
      </c>
      <c r="L221" s="117">
        <v>34631</v>
      </c>
      <c r="M221" s="113">
        <v>1108.42</v>
      </c>
      <c r="N221" s="117">
        <v>34407</v>
      </c>
      <c r="O221" s="113">
        <v>1148.47</v>
      </c>
      <c r="P221" s="117">
        <v>37731</v>
      </c>
      <c r="Q221" s="113">
        <v>1279.2</v>
      </c>
      <c r="R221" s="117">
        <v>33670</v>
      </c>
      <c r="S221" s="113">
        <v>1201.6300000000001</v>
      </c>
      <c r="T221" s="117">
        <v>33513</v>
      </c>
      <c r="U221" s="113">
        <v>1237.8499999999999</v>
      </c>
      <c r="V221" s="117">
        <v>30955</v>
      </c>
      <c r="W221" s="113">
        <v>1205.92</v>
      </c>
      <c r="X221" s="117">
        <v>28539</v>
      </c>
      <c r="Y221" s="113">
        <v>1105.2</v>
      </c>
      <c r="Z221" s="117">
        <v>27001</v>
      </c>
      <c r="AA221" s="118">
        <v>927.47</v>
      </c>
      <c r="AB221" s="117">
        <v>26386</v>
      </c>
      <c r="AC221" s="118">
        <v>939.7</v>
      </c>
      <c r="AD221" s="117">
        <v>29084</v>
      </c>
      <c r="AE221" s="113">
        <v>1070.71</v>
      </c>
      <c r="AF221" s="117">
        <v>41905</v>
      </c>
      <c r="AG221" s="113">
        <v>1533.72</v>
      </c>
      <c r="AH221" s="117">
        <v>37636</v>
      </c>
      <c r="AI221" s="113">
        <v>1396.78</v>
      </c>
      <c r="AJ221" s="117">
        <v>43068</v>
      </c>
      <c r="AK221" s="113">
        <v>1586.81</v>
      </c>
      <c r="AL221" s="117">
        <v>42760</v>
      </c>
      <c r="AM221" s="113">
        <v>1661.01</v>
      </c>
      <c r="AN221" s="117">
        <v>37479</v>
      </c>
      <c r="AO221" s="113">
        <v>1412.79</v>
      </c>
      <c r="AP221" s="117">
        <v>36772</v>
      </c>
      <c r="AQ221" s="113">
        <v>1363.23</v>
      </c>
      <c r="AR221" s="117">
        <v>36439</v>
      </c>
      <c r="AS221" s="113">
        <v>1311.07</v>
      </c>
      <c r="AT221" s="117">
        <v>30942</v>
      </c>
      <c r="AU221" s="113">
        <v>1194.7</v>
      </c>
      <c r="AV221" s="117">
        <v>31042</v>
      </c>
      <c r="AW221" s="113">
        <v>1296.8699999999999</v>
      </c>
      <c r="AX221" s="117">
        <v>30787</v>
      </c>
      <c r="AY221" s="113">
        <v>1247.18</v>
      </c>
      <c r="AZ221" s="117">
        <v>25246</v>
      </c>
      <c r="BA221" s="118">
        <v>945.57</v>
      </c>
      <c r="BB221" s="117">
        <v>30824</v>
      </c>
      <c r="BC221" s="113">
        <v>1126.28</v>
      </c>
      <c r="BD221" s="117">
        <v>38779</v>
      </c>
      <c r="BE221" s="113">
        <v>1532.66</v>
      </c>
      <c r="BF221" s="117">
        <v>31187</v>
      </c>
      <c r="BG221" s="113">
        <v>1160.08</v>
      </c>
      <c r="BH221" s="117">
        <v>40291</v>
      </c>
      <c r="BI221" s="113">
        <v>1454.02</v>
      </c>
      <c r="BJ221" s="117">
        <v>38486</v>
      </c>
      <c r="BK221" s="113">
        <v>1442.93</v>
      </c>
      <c r="BL221" s="117">
        <v>32395</v>
      </c>
      <c r="BM221" s="113">
        <v>1175.8699999999999</v>
      </c>
      <c r="BN221" s="117">
        <v>35238</v>
      </c>
      <c r="BO221" s="113">
        <v>1302.94</v>
      </c>
      <c r="BP221" s="117">
        <v>28380</v>
      </c>
      <c r="BQ221" s="113">
        <v>1058.71</v>
      </c>
      <c r="BR221" s="117">
        <v>30833</v>
      </c>
      <c r="BS221" s="113">
        <v>1172.4000000000001</v>
      </c>
      <c r="BT221" s="117">
        <v>31806</v>
      </c>
      <c r="BU221" s="113">
        <v>1239.04</v>
      </c>
      <c r="BV221" s="117">
        <v>25127</v>
      </c>
      <c r="BW221" s="118">
        <v>963.34</v>
      </c>
      <c r="BX221" s="117">
        <v>27393</v>
      </c>
      <c r="BY221" s="118">
        <v>976.04</v>
      </c>
      <c r="BZ221" s="117">
        <v>28835</v>
      </c>
      <c r="CA221" s="118">
        <v>997.57</v>
      </c>
      <c r="CB221" s="117">
        <v>37008</v>
      </c>
      <c r="CC221" s="113">
        <v>1293.78</v>
      </c>
    </row>
    <row r="222" spans="1:81" ht="16.5" customHeight="1" x14ac:dyDescent="0.45">
      <c r="A222" s="363">
        <v>218</v>
      </c>
      <c r="B222" s="358" t="s">
        <v>511</v>
      </c>
      <c r="C222" s="358" t="s">
        <v>167</v>
      </c>
      <c r="D222" s="115">
        <v>9885</v>
      </c>
      <c r="E222" s="114">
        <v>1061.53</v>
      </c>
      <c r="F222" s="115">
        <v>8667</v>
      </c>
      <c r="G222" s="116">
        <v>962.77</v>
      </c>
      <c r="H222" s="115">
        <v>13524</v>
      </c>
      <c r="I222" s="114">
        <v>1397.77</v>
      </c>
      <c r="J222" s="115">
        <v>12041</v>
      </c>
      <c r="K222" s="114">
        <v>1257</v>
      </c>
      <c r="L222" s="115">
        <v>13414</v>
      </c>
      <c r="M222" s="114">
        <v>1408.48</v>
      </c>
      <c r="N222" s="115">
        <v>12691</v>
      </c>
      <c r="O222" s="114">
        <v>1423.87</v>
      </c>
      <c r="P222" s="115">
        <v>12974</v>
      </c>
      <c r="Q222" s="114">
        <v>1474.12</v>
      </c>
      <c r="R222" s="115">
        <v>11306</v>
      </c>
      <c r="S222" s="114">
        <v>1355.23</v>
      </c>
      <c r="T222" s="115">
        <v>10754</v>
      </c>
      <c r="U222" s="114">
        <v>1320.36</v>
      </c>
      <c r="V222" s="115">
        <v>10668</v>
      </c>
      <c r="W222" s="114">
        <v>1257.26</v>
      </c>
      <c r="X222" s="115">
        <v>10435</v>
      </c>
      <c r="Y222" s="114">
        <v>1179.18</v>
      </c>
      <c r="Z222" s="115">
        <v>11981</v>
      </c>
      <c r="AA222" s="114">
        <v>1306.6500000000001</v>
      </c>
      <c r="AB222" s="115">
        <v>9543</v>
      </c>
      <c r="AC222" s="114">
        <v>1020.94</v>
      </c>
      <c r="AD222" s="115">
        <v>9944</v>
      </c>
      <c r="AE222" s="114">
        <v>1100.72</v>
      </c>
      <c r="AF222" s="115">
        <v>13822</v>
      </c>
      <c r="AG222" s="114">
        <v>1528.6</v>
      </c>
      <c r="AH222" s="115">
        <v>10806</v>
      </c>
      <c r="AI222" s="114">
        <v>1165.44</v>
      </c>
      <c r="AJ222" s="115">
        <v>13306</v>
      </c>
      <c r="AK222" s="114">
        <v>1406.52</v>
      </c>
      <c r="AL222" s="115">
        <v>14393</v>
      </c>
      <c r="AM222" s="114">
        <v>1526</v>
      </c>
      <c r="AN222" s="115">
        <v>12461</v>
      </c>
      <c r="AO222" s="114">
        <v>1326.76</v>
      </c>
      <c r="AP222" s="115">
        <v>14311</v>
      </c>
      <c r="AQ222" s="114">
        <v>1377.91</v>
      </c>
      <c r="AR222" s="115">
        <v>11797</v>
      </c>
      <c r="AS222" s="114">
        <v>1282.9100000000001</v>
      </c>
      <c r="AT222" s="115">
        <v>10407</v>
      </c>
      <c r="AU222" s="114">
        <v>1218.8900000000001</v>
      </c>
      <c r="AV222" s="115">
        <v>12903</v>
      </c>
      <c r="AW222" s="114">
        <v>1452.82</v>
      </c>
      <c r="AX222" s="115">
        <v>12580</v>
      </c>
      <c r="AY222" s="114">
        <v>1402.92</v>
      </c>
      <c r="AZ222" s="115">
        <v>29201</v>
      </c>
      <c r="BA222" s="114">
        <v>1965.77</v>
      </c>
      <c r="BB222" s="115">
        <v>32545</v>
      </c>
      <c r="BC222" s="114">
        <v>2165.34</v>
      </c>
      <c r="BD222" s="115">
        <v>34136</v>
      </c>
      <c r="BE222" s="114">
        <v>2279.0500000000002</v>
      </c>
      <c r="BF222" s="115">
        <v>27464</v>
      </c>
      <c r="BG222" s="114">
        <v>1871.33</v>
      </c>
      <c r="BH222" s="115">
        <v>36046</v>
      </c>
      <c r="BI222" s="114">
        <v>2357.6</v>
      </c>
      <c r="BJ222" s="115">
        <v>34426</v>
      </c>
      <c r="BK222" s="114">
        <v>2389.41</v>
      </c>
      <c r="BL222" s="115">
        <v>31275</v>
      </c>
      <c r="BM222" s="114">
        <v>2071.25</v>
      </c>
      <c r="BN222" s="115">
        <v>30621</v>
      </c>
      <c r="BO222" s="114">
        <v>2178.64</v>
      </c>
      <c r="BP222" s="115">
        <v>28311</v>
      </c>
      <c r="BQ222" s="114">
        <v>1909.93</v>
      </c>
      <c r="BR222" s="115">
        <v>28144</v>
      </c>
      <c r="BS222" s="114">
        <v>1817.87</v>
      </c>
      <c r="BT222" s="115">
        <v>30483</v>
      </c>
      <c r="BU222" s="114">
        <v>2099.83</v>
      </c>
      <c r="BV222" s="115">
        <v>29349</v>
      </c>
      <c r="BW222" s="114">
        <v>1927.14</v>
      </c>
      <c r="BX222" s="115">
        <v>29389</v>
      </c>
      <c r="BY222" s="114">
        <v>1756.21</v>
      </c>
      <c r="BZ222" s="115">
        <v>27898</v>
      </c>
      <c r="CA222" s="114">
        <v>1689.03</v>
      </c>
      <c r="CB222" s="115">
        <v>30320</v>
      </c>
      <c r="CC222" s="114">
        <v>1849.36</v>
      </c>
    </row>
    <row r="223" spans="1:81" ht="16.5" customHeight="1" x14ac:dyDescent="0.45">
      <c r="A223" s="362">
        <v>219</v>
      </c>
      <c r="B223" s="357" t="s">
        <v>512</v>
      </c>
      <c r="C223" s="357" t="s">
        <v>167</v>
      </c>
      <c r="D223" s="117">
        <v>2181</v>
      </c>
      <c r="E223" s="118">
        <v>206.51</v>
      </c>
      <c r="F223" s="117">
        <v>2119</v>
      </c>
      <c r="G223" s="118">
        <v>208.21</v>
      </c>
      <c r="H223" s="117">
        <v>2987</v>
      </c>
      <c r="I223" s="118">
        <v>293.04000000000002</v>
      </c>
      <c r="J223" s="117">
        <v>2404</v>
      </c>
      <c r="K223" s="118">
        <v>235.03</v>
      </c>
      <c r="L223" s="117">
        <v>2360</v>
      </c>
      <c r="M223" s="118">
        <v>238</v>
      </c>
      <c r="N223" s="117">
        <v>2103</v>
      </c>
      <c r="O223" s="118">
        <v>211.69</v>
      </c>
      <c r="P223" s="117">
        <v>2347</v>
      </c>
      <c r="Q223" s="118">
        <v>238.7</v>
      </c>
      <c r="R223" s="117">
        <v>2325</v>
      </c>
      <c r="S223" s="118">
        <v>242.51</v>
      </c>
      <c r="T223" s="117">
        <v>2167</v>
      </c>
      <c r="U223" s="118">
        <v>222.32</v>
      </c>
      <c r="V223" s="117">
        <v>2224</v>
      </c>
      <c r="W223" s="118">
        <v>218.32</v>
      </c>
      <c r="X223" s="117">
        <v>1878</v>
      </c>
      <c r="Y223" s="118">
        <v>181.4</v>
      </c>
      <c r="Z223" s="117">
        <v>2096</v>
      </c>
      <c r="AA223" s="118">
        <v>206.5</v>
      </c>
      <c r="AB223" s="117">
        <v>1699</v>
      </c>
      <c r="AC223" s="118">
        <v>171.01</v>
      </c>
      <c r="AD223" s="117">
        <v>1634</v>
      </c>
      <c r="AE223" s="118">
        <v>164.87</v>
      </c>
      <c r="AF223" s="117">
        <v>2162</v>
      </c>
      <c r="AG223" s="118">
        <v>227.51</v>
      </c>
      <c r="AH223" s="117">
        <v>1876</v>
      </c>
      <c r="AI223" s="118">
        <v>189.88</v>
      </c>
      <c r="AJ223" s="117">
        <v>2094</v>
      </c>
      <c r="AK223" s="118">
        <v>190.33</v>
      </c>
      <c r="AL223" s="117">
        <v>2546</v>
      </c>
      <c r="AM223" s="118">
        <v>243.35</v>
      </c>
      <c r="AN223" s="117">
        <v>2480</v>
      </c>
      <c r="AO223" s="118">
        <v>241.77</v>
      </c>
      <c r="AP223" s="117">
        <v>2764</v>
      </c>
      <c r="AQ223" s="118">
        <v>260.73</v>
      </c>
      <c r="AR223" s="117">
        <v>2700</v>
      </c>
      <c r="AS223" s="118">
        <v>255.61</v>
      </c>
      <c r="AT223" s="117">
        <v>2289</v>
      </c>
      <c r="AU223" s="118">
        <v>213.7</v>
      </c>
      <c r="AV223" s="117">
        <v>2531</v>
      </c>
      <c r="AW223" s="118">
        <v>236.26</v>
      </c>
      <c r="AX223" s="117">
        <v>2962</v>
      </c>
      <c r="AY223" s="118">
        <v>260.86</v>
      </c>
      <c r="AZ223" s="117">
        <v>18059</v>
      </c>
      <c r="BA223" s="118">
        <v>905.96</v>
      </c>
      <c r="BB223" s="117">
        <v>19789</v>
      </c>
      <c r="BC223" s="118">
        <v>948.24</v>
      </c>
      <c r="BD223" s="117">
        <v>19427</v>
      </c>
      <c r="BE223" s="118">
        <v>901.82</v>
      </c>
      <c r="BF223" s="117">
        <v>16357</v>
      </c>
      <c r="BG223" s="118">
        <v>765.31</v>
      </c>
      <c r="BH223" s="117">
        <v>21233</v>
      </c>
      <c r="BI223" s="118">
        <v>958.98</v>
      </c>
      <c r="BJ223" s="117">
        <v>19048</v>
      </c>
      <c r="BK223" s="118">
        <v>882.68</v>
      </c>
      <c r="BL223" s="117">
        <v>18888</v>
      </c>
      <c r="BM223" s="118">
        <v>826.57</v>
      </c>
      <c r="BN223" s="117">
        <v>16663</v>
      </c>
      <c r="BO223" s="118">
        <v>729.37</v>
      </c>
      <c r="BP223" s="117">
        <v>15840</v>
      </c>
      <c r="BQ223" s="118">
        <v>644.48</v>
      </c>
      <c r="BR223" s="117">
        <v>16626</v>
      </c>
      <c r="BS223" s="118">
        <v>640.26</v>
      </c>
      <c r="BT223" s="117">
        <v>16923</v>
      </c>
      <c r="BU223" s="118">
        <v>671.16</v>
      </c>
      <c r="BV223" s="117">
        <v>17568</v>
      </c>
      <c r="BW223" s="118">
        <v>651.76</v>
      </c>
      <c r="BX223" s="117">
        <v>17519</v>
      </c>
      <c r="BY223" s="118">
        <v>628.37</v>
      </c>
      <c r="BZ223" s="117">
        <v>15398</v>
      </c>
      <c r="CA223" s="118">
        <v>547.15</v>
      </c>
      <c r="CB223" s="117">
        <v>16249</v>
      </c>
      <c r="CC223" s="118">
        <v>571.24</v>
      </c>
    </row>
    <row r="224" spans="1:81" ht="16.5" customHeight="1" x14ac:dyDescent="0.45">
      <c r="A224" s="363">
        <v>220</v>
      </c>
      <c r="B224" s="358" t="s">
        <v>513</v>
      </c>
      <c r="C224" s="358" t="s">
        <v>167</v>
      </c>
      <c r="D224" s="116">
        <v>520</v>
      </c>
      <c r="E224" s="116">
        <v>47.93</v>
      </c>
      <c r="F224" s="116">
        <v>647</v>
      </c>
      <c r="G224" s="116">
        <v>55.53</v>
      </c>
      <c r="H224" s="115">
        <v>1160</v>
      </c>
      <c r="I224" s="116">
        <v>111.93</v>
      </c>
      <c r="J224" s="115">
        <v>1282</v>
      </c>
      <c r="K224" s="116">
        <v>108.64</v>
      </c>
      <c r="L224" s="115">
        <v>1783</v>
      </c>
      <c r="M224" s="116">
        <v>145.4</v>
      </c>
      <c r="N224" s="115">
        <v>1365</v>
      </c>
      <c r="O224" s="116">
        <v>135.27000000000001</v>
      </c>
      <c r="P224" s="115">
        <v>2336</v>
      </c>
      <c r="Q224" s="116">
        <v>200.63</v>
      </c>
      <c r="R224" s="115">
        <v>2048</v>
      </c>
      <c r="S224" s="116">
        <v>175.6</v>
      </c>
      <c r="T224" s="116">
        <v>838</v>
      </c>
      <c r="U224" s="116">
        <v>59.52</v>
      </c>
      <c r="V224" s="115">
        <v>1062</v>
      </c>
      <c r="W224" s="116">
        <v>88.34</v>
      </c>
      <c r="X224" s="116">
        <v>491</v>
      </c>
      <c r="Y224" s="116">
        <v>40.159999999999997</v>
      </c>
      <c r="Z224" s="116">
        <v>532</v>
      </c>
      <c r="AA224" s="116">
        <v>41.49</v>
      </c>
      <c r="AB224" s="116">
        <v>544</v>
      </c>
      <c r="AC224" s="116">
        <v>46.76</v>
      </c>
      <c r="AD224" s="115">
        <v>1025</v>
      </c>
      <c r="AE224" s="116">
        <v>91.99</v>
      </c>
      <c r="AF224" s="115">
        <v>1412</v>
      </c>
      <c r="AG224" s="116">
        <v>122</v>
      </c>
      <c r="AH224" s="115">
        <v>1260</v>
      </c>
      <c r="AI224" s="116">
        <v>100.23</v>
      </c>
      <c r="AJ224" s="115">
        <v>2163</v>
      </c>
      <c r="AK224" s="116">
        <v>181.63</v>
      </c>
      <c r="AL224" s="115">
        <v>2284</v>
      </c>
      <c r="AM224" s="116">
        <v>191.19</v>
      </c>
      <c r="AN224" s="115">
        <v>1992</v>
      </c>
      <c r="AO224" s="116">
        <v>155.5</v>
      </c>
      <c r="AP224" s="115">
        <v>2779</v>
      </c>
      <c r="AQ224" s="116">
        <v>201.11</v>
      </c>
      <c r="AR224" s="116">
        <v>987</v>
      </c>
      <c r="AS224" s="116">
        <v>73.92</v>
      </c>
      <c r="AT224" s="116">
        <v>865</v>
      </c>
      <c r="AU224" s="116">
        <v>61.35</v>
      </c>
      <c r="AV224" s="116">
        <v>957</v>
      </c>
      <c r="AW224" s="116">
        <v>69.48</v>
      </c>
      <c r="AX224" s="116">
        <v>831</v>
      </c>
      <c r="AY224" s="116">
        <v>64.59</v>
      </c>
      <c r="AZ224" s="116">
        <v>500</v>
      </c>
      <c r="BA224" s="116">
        <v>47.85</v>
      </c>
      <c r="BB224" s="116">
        <v>690</v>
      </c>
      <c r="BC224" s="116">
        <v>46.81</v>
      </c>
      <c r="BD224" s="115">
        <v>1203</v>
      </c>
      <c r="BE224" s="116">
        <v>74.69</v>
      </c>
      <c r="BF224" s="116">
        <v>967</v>
      </c>
      <c r="BG224" s="116">
        <v>63.16</v>
      </c>
      <c r="BH224" s="115">
        <v>1573</v>
      </c>
      <c r="BI224" s="116">
        <v>112.41</v>
      </c>
      <c r="BJ224" s="115">
        <v>1925</v>
      </c>
      <c r="BK224" s="116">
        <v>139.36000000000001</v>
      </c>
      <c r="BL224" s="115">
        <v>1018</v>
      </c>
      <c r="BM224" s="116">
        <v>76.069999999999993</v>
      </c>
      <c r="BN224" s="115">
        <v>1102</v>
      </c>
      <c r="BO224" s="116">
        <v>107.96</v>
      </c>
      <c r="BP224" s="116">
        <v>621</v>
      </c>
      <c r="BQ224" s="116">
        <v>48.94</v>
      </c>
      <c r="BR224" s="116">
        <v>413</v>
      </c>
      <c r="BS224" s="116">
        <v>35.340000000000003</v>
      </c>
      <c r="BT224" s="116">
        <v>716</v>
      </c>
      <c r="BU224" s="116">
        <v>53.63</v>
      </c>
      <c r="BV224" s="116">
        <v>325</v>
      </c>
      <c r="BW224" s="116">
        <v>33.880000000000003</v>
      </c>
      <c r="BX224" s="116">
        <v>751</v>
      </c>
      <c r="BY224" s="116">
        <v>54.91</v>
      </c>
      <c r="BZ224" s="116">
        <v>773</v>
      </c>
      <c r="CA224" s="116">
        <v>73.12</v>
      </c>
      <c r="CB224" s="116">
        <v>874</v>
      </c>
      <c r="CC224" s="116">
        <v>61.71</v>
      </c>
    </row>
    <row r="225" spans="1:81" ht="16.5" customHeight="1" x14ac:dyDescent="0.45">
      <c r="A225" s="362">
        <v>221</v>
      </c>
      <c r="B225" s="357" t="s">
        <v>514</v>
      </c>
      <c r="C225" s="357" t="s">
        <v>167</v>
      </c>
      <c r="D225" s="117">
        <v>7184</v>
      </c>
      <c r="E225" s="118">
        <v>807.09</v>
      </c>
      <c r="F225" s="117">
        <v>5901</v>
      </c>
      <c r="G225" s="118">
        <v>699.03</v>
      </c>
      <c r="H225" s="117">
        <v>9377</v>
      </c>
      <c r="I225" s="118">
        <v>992.8</v>
      </c>
      <c r="J225" s="117">
        <v>8355</v>
      </c>
      <c r="K225" s="118">
        <v>913.33</v>
      </c>
      <c r="L225" s="117">
        <v>9271</v>
      </c>
      <c r="M225" s="113">
        <v>1025.08</v>
      </c>
      <c r="N225" s="117">
        <v>9224</v>
      </c>
      <c r="O225" s="113">
        <v>1076.92</v>
      </c>
      <c r="P225" s="117">
        <v>8291</v>
      </c>
      <c r="Q225" s="113">
        <v>1034.79</v>
      </c>
      <c r="R225" s="117">
        <v>6933</v>
      </c>
      <c r="S225" s="118">
        <v>937.12</v>
      </c>
      <c r="T225" s="117">
        <v>7748</v>
      </c>
      <c r="U225" s="113">
        <v>1038.52</v>
      </c>
      <c r="V225" s="117">
        <v>7382</v>
      </c>
      <c r="W225" s="118">
        <v>950.59</v>
      </c>
      <c r="X225" s="117">
        <v>8067</v>
      </c>
      <c r="Y225" s="118">
        <v>957.62</v>
      </c>
      <c r="Z225" s="117">
        <v>9352</v>
      </c>
      <c r="AA225" s="113">
        <v>1058.6600000000001</v>
      </c>
      <c r="AB225" s="117">
        <v>7300</v>
      </c>
      <c r="AC225" s="118">
        <v>803.17</v>
      </c>
      <c r="AD225" s="117">
        <v>7284</v>
      </c>
      <c r="AE225" s="118">
        <v>843.87</v>
      </c>
      <c r="AF225" s="117">
        <v>10248</v>
      </c>
      <c r="AG225" s="113">
        <v>1179.0899999999999</v>
      </c>
      <c r="AH225" s="117">
        <v>7670</v>
      </c>
      <c r="AI225" s="118">
        <v>875.34</v>
      </c>
      <c r="AJ225" s="117">
        <v>9050</v>
      </c>
      <c r="AK225" s="113">
        <v>1034.56</v>
      </c>
      <c r="AL225" s="117">
        <v>9563</v>
      </c>
      <c r="AM225" s="113">
        <v>1091.47</v>
      </c>
      <c r="AN225" s="117">
        <v>7989</v>
      </c>
      <c r="AO225" s="118">
        <v>929.49</v>
      </c>
      <c r="AP225" s="117">
        <v>8768</v>
      </c>
      <c r="AQ225" s="118">
        <v>916.06</v>
      </c>
      <c r="AR225" s="117">
        <v>8110</v>
      </c>
      <c r="AS225" s="118">
        <v>953.38</v>
      </c>
      <c r="AT225" s="117">
        <v>7253</v>
      </c>
      <c r="AU225" s="118">
        <v>943.84</v>
      </c>
      <c r="AV225" s="117">
        <v>9415</v>
      </c>
      <c r="AW225" s="113">
        <v>1147.0899999999999</v>
      </c>
      <c r="AX225" s="117">
        <v>8787</v>
      </c>
      <c r="AY225" s="113">
        <v>1077.46</v>
      </c>
      <c r="AZ225" s="117">
        <v>10642</v>
      </c>
      <c r="BA225" s="113">
        <v>1011.96</v>
      </c>
      <c r="BB225" s="117">
        <v>12066</v>
      </c>
      <c r="BC225" s="113">
        <v>1170.29</v>
      </c>
      <c r="BD225" s="117">
        <v>13506</v>
      </c>
      <c r="BE225" s="113">
        <v>1302.54</v>
      </c>
      <c r="BF225" s="117">
        <v>10139</v>
      </c>
      <c r="BG225" s="113">
        <v>1042.8599999999999</v>
      </c>
      <c r="BH225" s="117">
        <v>13240</v>
      </c>
      <c r="BI225" s="113">
        <v>1286.21</v>
      </c>
      <c r="BJ225" s="117">
        <v>13452</v>
      </c>
      <c r="BK225" s="113">
        <v>1367.36</v>
      </c>
      <c r="BL225" s="117">
        <v>11369</v>
      </c>
      <c r="BM225" s="113">
        <v>1168.6099999999999</v>
      </c>
      <c r="BN225" s="117">
        <v>12856</v>
      </c>
      <c r="BO225" s="113">
        <v>1341.32</v>
      </c>
      <c r="BP225" s="117">
        <v>11851</v>
      </c>
      <c r="BQ225" s="113">
        <v>1216.51</v>
      </c>
      <c r="BR225" s="117">
        <v>11105</v>
      </c>
      <c r="BS225" s="113">
        <v>1142.28</v>
      </c>
      <c r="BT225" s="117">
        <v>12844</v>
      </c>
      <c r="BU225" s="113">
        <v>1375.03</v>
      </c>
      <c r="BV225" s="117">
        <v>11456</v>
      </c>
      <c r="BW225" s="113">
        <v>1241.5</v>
      </c>
      <c r="BX225" s="117">
        <v>11119</v>
      </c>
      <c r="BY225" s="113">
        <v>1072.94</v>
      </c>
      <c r="BZ225" s="117">
        <v>11727</v>
      </c>
      <c r="CA225" s="113">
        <v>1068.76</v>
      </c>
      <c r="CB225" s="117">
        <v>13197</v>
      </c>
      <c r="CC225" s="113">
        <v>1216.4100000000001</v>
      </c>
    </row>
    <row r="226" spans="1:81" ht="16.5" customHeight="1" x14ac:dyDescent="0.45">
      <c r="A226" s="363">
        <v>222</v>
      </c>
      <c r="B226" s="358" t="s">
        <v>944</v>
      </c>
      <c r="C226" s="358" t="s">
        <v>167</v>
      </c>
      <c r="D226" s="115">
        <v>20232</v>
      </c>
      <c r="E226" s="116">
        <v>832.97</v>
      </c>
      <c r="F226" s="115">
        <v>20790</v>
      </c>
      <c r="G226" s="116">
        <v>833.42</v>
      </c>
      <c r="H226" s="115">
        <v>23207</v>
      </c>
      <c r="I226" s="116">
        <v>974.9</v>
      </c>
      <c r="J226" s="115">
        <v>23985</v>
      </c>
      <c r="K226" s="116">
        <v>943.18</v>
      </c>
      <c r="L226" s="115">
        <v>23094</v>
      </c>
      <c r="M226" s="116">
        <v>875.39</v>
      </c>
      <c r="N226" s="115">
        <v>23083</v>
      </c>
      <c r="O226" s="116">
        <v>905.71</v>
      </c>
      <c r="P226" s="115">
        <v>20918</v>
      </c>
      <c r="Q226" s="116">
        <v>838.33</v>
      </c>
      <c r="R226" s="115">
        <v>19444</v>
      </c>
      <c r="S226" s="116">
        <v>779.12</v>
      </c>
      <c r="T226" s="115">
        <v>22891</v>
      </c>
      <c r="U226" s="116">
        <v>937.21</v>
      </c>
      <c r="V226" s="115">
        <v>23384</v>
      </c>
      <c r="W226" s="116">
        <v>965.29</v>
      </c>
      <c r="X226" s="115">
        <v>22434</v>
      </c>
      <c r="Y226" s="116">
        <v>927.47</v>
      </c>
      <c r="Z226" s="115">
        <v>21162</v>
      </c>
      <c r="AA226" s="116">
        <v>911.07</v>
      </c>
      <c r="AB226" s="115">
        <v>21165</v>
      </c>
      <c r="AC226" s="116">
        <v>890.01</v>
      </c>
      <c r="AD226" s="115">
        <v>23527</v>
      </c>
      <c r="AE226" s="116">
        <v>994.82</v>
      </c>
      <c r="AF226" s="115">
        <v>29406</v>
      </c>
      <c r="AG226" s="114">
        <v>1276.4100000000001</v>
      </c>
      <c r="AH226" s="115">
        <v>20798</v>
      </c>
      <c r="AI226" s="116">
        <v>850.99</v>
      </c>
      <c r="AJ226" s="115">
        <v>24653</v>
      </c>
      <c r="AK226" s="114">
        <v>1007.68</v>
      </c>
      <c r="AL226" s="115">
        <v>23443</v>
      </c>
      <c r="AM226" s="116">
        <v>974.71</v>
      </c>
      <c r="AN226" s="115">
        <v>20319</v>
      </c>
      <c r="AO226" s="116">
        <v>862.4</v>
      </c>
      <c r="AP226" s="115">
        <v>27756</v>
      </c>
      <c r="AQ226" s="114">
        <v>1103.47</v>
      </c>
      <c r="AR226" s="115">
        <v>28050</v>
      </c>
      <c r="AS226" s="114">
        <v>1065.77</v>
      </c>
      <c r="AT226" s="115">
        <v>27681</v>
      </c>
      <c r="AU226" s="114">
        <v>1101.4100000000001</v>
      </c>
      <c r="AV226" s="115">
        <v>26700</v>
      </c>
      <c r="AW226" s="114">
        <v>1131.9100000000001</v>
      </c>
      <c r="AX226" s="115">
        <v>20471</v>
      </c>
      <c r="AY226" s="116">
        <v>895.41</v>
      </c>
      <c r="AZ226" s="115">
        <v>20117</v>
      </c>
      <c r="BA226" s="116">
        <v>854.58</v>
      </c>
      <c r="BB226" s="115">
        <v>23692</v>
      </c>
      <c r="BC226" s="116">
        <v>976.78</v>
      </c>
      <c r="BD226" s="115">
        <v>27912</v>
      </c>
      <c r="BE226" s="114">
        <v>1174.06</v>
      </c>
      <c r="BF226" s="115">
        <v>23235</v>
      </c>
      <c r="BG226" s="116">
        <v>930.45</v>
      </c>
      <c r="BH226" s="115">
        <v>27813</v>
      </c>
      <c r="BI226" s="114">
        <v>1128.6600000000001</v>
      </c>
      <c r="BJ226" s="115">
        <v>25803</v>
      </c>
      <c r="BK226" s="114">
        <v>1039.67</v>
      </c>
      <c r="BL226" s="115">
        <v>24757</v>
      </c>
      <c r="BM226" s="116">
        <v>986.03</v>
      </c>
      <c r="BN226" s="115">
        <v>25305</v>
      </c>
      <c r="BO226" s="116">
        <v>991.78</v>
      </c>
      <c r="BP226" s="115">
        <v>25649</v>
      </c>
      <c r="BQ226" s="116">
        <v>996.25</v>
      </c>
      <c r="BR226" s="115">
        <v>23728</v>
      </c>
      <c r="BS226" s="116">
        <v>936.81</v>
      </c>
      <c r="BT226" s="115">
        <v>24875</v>
      </c>
      <c r="BU226" s="114">
        <v>1003.15</v>
      </c>
      <c r="BV226" s="115">
        <v>20085</v>
      </c>
      <c r="BW226" s="116">
        <v>801.14</v>
      </c>
      <c r="BX226" s="115">
        <v>19905</v>
      </c>
      <c r="BY226" s="116">
        <v>795.43</v>
      </c>
      <c r="BZ226" s="115">
        <v>24391</v>
      </c>
      <c r="CA226" s="116">
        <v>927.42</v>
      </c>
      <c r="CB226" s="115">
        <v>32863</v>
      </c>
      <c r="CC226" s="114">
        <v>1195.17</v>
      </c>
    </row>
    <row r="227" spans="1:81" ht="16.5" customHeight="1" x14ac:dyDescent="0.45">
      <c r="A227" s="362">
        <v>223</v>
      </c>
      <c r="B227" s="357" t="s">
        <v>515</v>
      </c>
      <c r="C227" s="357" t="s">
        <v>167</v>
      </c>
      <c r="D227" s="117">
        <v>1826</v>
      </c>
      <c r="E227" s="118">
        <v>64.34</v>
      </c>
      <c r="F227" s="117">
        <v>2422</v>
      </c>
      <c r="G227" s="118">
        <v>83.78</v>
      </c>
      <c r="H227" s="117">
        <v>2587</v>
      </c>
      <c r="I227" s="118">
        <v>89.94</v>
      </c>
      <c r="J227" s="117">
        <v>2560</v>
      </c>
      <c r="K227" s="118">
        <v>90.3</v>
      </c>
      <c r="L227" s="117">
        <v>2053</v>
      </c>
      <c r="M227" s="118">
        <v>75.430000000000007</v>
      </c>
      <c r="N227" s="117">
        <v>1906</v>
      </c>
      <c r="O227" s="118">
        <v>70.400000000000006</v>
      </c>
      <c r="P227" s="117">
        <v>1976</v>
      </c>
      <c r="Q227" s="118">
        <v>72.88</v>
      </c>
      <c r="R227" s="117">
        <v>2153</v>
      </c>
      <c r="S227" s="118">
        <v>80.33</v>
      </c>
      <c r="T227" s="117">
        <v>2304</v>
      </c>
      <c r="U227" s="118">
        <v>86.74</v>
      </c>
      <c r="V227" s="117">
        <v>2205</v>
      </c>
      <c r="W227" s="118">
        <v>79.7</v>
      </c>
      <c r="X227" s="117">
        <v>2016</v>
      </c>
      <c r="Y227" s="118">
        <v>75.239999999999995</v>
      </c>
      <c r="Z227" s="117">
        <v>1789</v>
      </c>
      <c r="AA227" s="118">
        <v>65.2</v>
      </c>
      <c r="AB227" s="117">
        <v>2179</v>
      </c>
      <c r="AC227" s="118">
        <v>79.39</v>
      </c>
      <c r="AD227" s="117">
        <v>1786</v>
      </c>
      <c r="AE227" s="118">
        <v>68.64</v>
      </c>
      <c r="AF227" s="117">
        <v>2972</v>
      </c>
      <c r="AG227" s="118">
        <v>105.01</v>
      </c>
      <c r="AH227" s="117">
        <v>2182</v>
      </c>
      <c r="AI227" s="118">
        <v>79.430000000000007</v>
      </c>
      <c r="AJ227" s="117">
        <v>2208</v>
      </c>
      <c r="AK227" s="118">
        <v>79.260000000000005</v>
      </c>
      <c r="AL227" s="117">
        <v>2256</v>
      </c>
      <c r="AM227" s="118">
        <v>83.44</v>
      </c>
      <c r="AN227" s="117">
        <v>2260</v>
      </c>
      <c r="AO227" s="118">
        <v>81.28</v>
      </c>
      <c r="AP227" s="117">
        <v>2879</v>
      </c>
      <c r="AQ227" s="118">
        <v>108.49</v>
      </c>
      <c r="AR227" s="117">
        <v>2286</v>
      </c>
      <c r="AS227" s="118">
        <v>85.49</v>
      </c>
      <c r="AT227" s="117">
        <v>2109</v>
      </c>
      <c r="AU227" s="118">
        <v>77.45</v>
      </c>
      <c r="AV227" s="117">
        <v>1834</v>
      </c>
      <c r="AW227" s="118">
        <v>67.040000000000006</v>
      </c>
      <c r="AX227" s="117">
        <v>1656</v>
      </c>
      <c r="AY227" s="118">
        <v>61.85</v>
      </c>
      <c r="AZ227" s="117">
        <v>1275</v>
      </c>
      <c r="BA227" s="118">
        <v>49.72</v>
      </c>
      <c r="BB227" s="117">
        <v>2460</v>
      </c>
      <c r="BC227" s="118">
        <v>92.03</v>
      </c>
      <c r="BD227" s="117">
        <v>2743</v>
      </c>
      <c r="BE227" s="118">
        <v>103.29</v>
      </c>
      <c r="BF227" s="117">
        <v>2055</v>
      </c>
      <c r="BG227" s="118">
        <v>76.44</v>
      </c>
      <c r="BH227" s="117">
        <v>2649</v>
      </c>
      <c r="BI227" s="118">
        <v>92.7</v>
      </c>
      <c r="BJ227" s="117">
        <v>2179</v>
      </c>
      <c r="BK227" s="118">
        <v>83.99</v>
      </c>
      <c r="BL227" s="117">
        <v>2279</v>
      </c>
      <c r="BM227" s="118">
        <v>80.17</v>
      </c>
      <c r="BN227" s="117">
        <v>2201</v>
      </c>
      <c r="BO227" s="118">
        <v>81.819999999999993</v>
      </c>
      <c r="BP227" s="117">
        <v>1928</v>
      </c>
      <c r="BQ227" s="118">
        <v>72.31</v>
      </c>
      <c r="BR227" s="117">
        <v>2176</v>
      </c>
      <c r="BS227" s="118">
        <v>76.599999999999994</v>
      </c>
      <c r="BT227" s="117">
        <v>1697</v>
      </c>
      <c r="BU227" s="118">
        <v>62.38</v>
      </c>
      <c r="BV227" s="117">
        <v>1756</v>
      </c>
      <c r="BW227" s="118">
        <v>58.38</v>
      </c>
      <c r="BX227" s="117">
        <v>1800</v>
      </c>
      <c r="BY227" s="118">
        <v>61.43</v>
      </c>
      <c r="BZ227" s="117">
        <v>1832</v>
      </c>
      <c r="CA227" s="118">
        <v>66.64</v>
      </c>
      <c r="CB227" s="117">
        <v>3019</v>
      </c>
      <c r="CC227" s="118">
        <v>103.02</v>
      </c>
    </row>
    <row r="228" spans="1:81" ht="16.5" customHeight="1" x14ac:dyDescent="0.45">
      <c r="A228" s="363">
        <v>224</v>
      </c>
      <c r="B228" s="358" t="s">
        <v>516</v>
      </c>
      <c r="C228" s="358" t="s">
        <v>167</v>
      </c>
      <c r="D228" s="115">
        <v>14290</v>
      </c>
      <c r="E228" s="116">
        <v>459.37</v>
      </c>
      <c r="F228" s="115">
        <v>14460</v>
      </c>
      <c r="G228" s="116">
        <v>486.65</v>
      </c>
      <c r="H228" s="115">
        <v>15433</v>
      </c>
      <c r="I228" s="116">
        <v>513.95000000000005</v>
      </c>
      <c r="J228" s="115">
        <v>17292</v>
      </c>
      <c r="K228" s="116">
        <v>553.66</v>
      </c>
      <c r="L228" s="115">
        <v>17357</v>
      </c>
      <c r="M228" s="116">
        <v>542.66999999999996</v>
      </c>
      <c r="N228" s="115">
        <v>17198</v>
      </c>
      <c r="O228" s="116">
        <v>540.29</v>
      </c>
      <c r="P228" s="115">
        <v>15301</v>
      </c>
      <c r="Q228" s="116">
        <v>501.11</v>
      </c>
      <c r="R228" s="115">
        <v>13733</v>
      </c>
      <c r="S228" s="116">
        <v>453.07</v>
      </c>
      <c r="T228" s="115">
        <v>16028</v>
      </c>
      <c r="U228" s="116">
        <v>529.98</v>
      </c>
      <c r="V228" s="115">
        <v>15986</v>
      </c>
      <c r="W228" s="116">
        <v>529.84</v>
      </c>
      <c r="X228" s="115">
        <v>14962</v>
      </c>
      <c r="Y228" s="116">
        <v>494.84</v>
      </c>
      <c r="Z228" s="115">
        <v>14021</v>
      </c>
      <c r="AA228" s="116">
        <v>482.19</v>
      </c>
      <c r="AB228" s="115">
        <v>14006</v>
      </c>
      <c r="AC228" s="116">
        <v>469.82</v>
      </c>
      <c r="AD228" s="115">
        <v>16658</v>
      </c>
      <c r="AE228" s="116">
        <v>568.01</v>
      </c>
      <c r="AF228" s="115">
        <v>20109</v>
      </c>
      <c r="AG228" s="116">
        <v>676.65</v>
      </c>
      <c r="AH228" s="115">
        <v>14642</v>
      </c>
      <c r="AI228" s="116">
        <v>488.29</v>
      </c>
      <c r="AJ228" s="115">
        <v>17599</v>
      </c>
      <c r="AK228" s="116">
        <v>590.09</v>
      </c>
      <c r="AL228" s="115">
        <v>16943</v>
      </c>
      <c r="AM228" s="116">
        <v>566.84</v>
      </c>
      <c r="AN228" s="115">
        <v>14496</v>
      </c>
      <c r="AO228" s="116">
        <v>489</v>
      </c>
      <c r="AP228" s="115">
        <v>20812</v>
      </c>
      <c r="AQ228" s="116">
        <v>687.04</v>
      </c>
      <c r="AR228" s="115">
        <v>20977</v>
      </c>
      <c r="AS228" s="116">
        <v>653.94000000000005</v>
      </c>
      <c r="AT228" s="115">
        <v>20515</v>
      </c>
      <c r="AU228" s="116">
        <v>657.41</v>
      </c>
      <c r="AV228" s="115">
        <v>19328</v>
      </c>
      <c r="AW228" s="116">
        <v>630.91</v>
      </c>
      <c r="AX228" s="115">
        <v>13846</v>
      </c>
      <c r="AY228" s="116">
        <v>455.46</v>
      </c>
      <c r="AZ228" s="115">
        <v>14062</v>
      </c>
      <c r="BA228" s="116">
        <v>461.89</v>
      </c>
      <c r="BB228" s="115">
        <v>16927</v>
      </c>
      <c r="BC228" s="116">
        <v>565.88</v>
      </c>
      <c r="BD228" s="115">
        <v>19365</v>
      </c>
      <c r="BE228" s="116">
        <v>642.08000000000004</v>
      </c>
      <c r="BF228" s="115">
        <v>17008</v>
      </c>
      <c r="BG228" s="116">
        <v>548.92999999999995</v>
      </c>
      <c r="BH228" s="115">
        <v>19841</v>
      </c>
      <c r="BI228" s="116">
        <v>645.41999999999996</v>
      </c>
      <c r="BJ228" s="115">
        <v>18817</v>
      </c>
      <c r="BK228" s="116">
        <v>610.54</v>
      </c>
      <c r="BL228" s="115">
        <v>18238</v>
      </c>
      <c r="BM228" s="116">
        <v>588.98</v>
      </c>
      <c r="BN228" s="115">
        <v>18258</v>
      </c>
      <c r="BO228" s="116">
        <v>550.9</v>
      </c>
      <c r="BP228" s="115">
        <v>18546</v>
      </c>
      <c r="BQ228" s="116">
        <v>562.6</v>
      </c>
      <c r="BR228" s="115">
        <v>16655</v>
      </c>
      <c r="BS228" s="116">
        <v>502.77</v>
      </c>
      <c r="BT228" s="115">
        <v>17527</v>
      </c>
      <c r="BU228" s="116">
        <v>540.76</v>
      </c>
      <c r="BV228" s="115">
        <v>13544</v>
      </c>
      <c r="BW228" s="116">
        <v>420.31</v>
      </c>
      <c r="BX228" s="115">
        <v>13050</v>
      </c>
      <c r="BY228" s="116">
        <v>393.25</v>
      </c>
      <c r="BZ228" s="115">
        <v>17247</v>
      </c>
      <c r="CA228" s="116">
        <v>507.04</v>
      </c>
      <c r="CB228" s="115">
        <v>24398</v>
      </c>
      <c r="CC228" s="116">
        <v>705.62</v>
      </c>
    </row>
    <row r="229" spans="1:81" ht="16.5" customHeight="1" x14ac:dyDescent="0.45">
      <c r="A229" s="362">
        <v>225</v>
      </c>
      <c r="B229" s="357" t="s">
        <v>517</v>
      </c>
      <c r="C229" s="357" t="s">
        <v>167</v>
      </c>
      <c r="D229" s="118">
        <v>590</v>
      </c>
      <c r="E229" s="118">
        <v>24.53</v>
      </c>
      <c r="F229" s="118">
        <v>583</v>
      </c>
      <c r="G229" s="118">
        <v>23.88</v>
      </c>
      <c r="H229" s="118">
        <v>696</v>
      </c>
      <c r="I229" s="118">
        <v>32.31</v>
      </c>
      <c r="J229" s="118">
        <v>593</v>
      </c>
      <c r="K229" s="118">
        <v>24.23</v>
      </c>
      <c r="L229" s="118">
        <v>532</v>
      </c>
      <c r="M229" s="118">
        <v>23.19</v>
      </c>
      <c r="N229" s="118">
        <v>487</v>
      </c>
      <c r="O229" s="118">
        <v>24.57</v>
      </c>
      <c r="P229" s="118">
        <v>546</v>
      </c>
      <c r="Q229" s="118">
        <v>26.16</v>
      </c>
      <c r="R229" s="118">
        <v>738</v>
      </c>
      <c r="S229" s="118">
        <v>31.71</v>
      </c>
      <c r="T229" s="118">
        <v>769</v>
      </c>
      <c r="U229" s="118">
        <v>31.23</v>
      </c>
      <c r="V229" s="118">
        <v>759</v>
      </c>
      <c r="W229" s="118">
        <v>32.94</v>
      </c>
      <c r="X229" s="117">
        <v>1005</v>
      </c>
      <c r="Y229" s="118">
        <v>37.68</v>
      </c>
      <c r="Z229" s="118">
        <v>787</v>
      </c>
      <c r="AA229" s="118">
        <v>34.700000000000003</v>
      </c>
      <c r="AB229" s="118">
        <v>835</v>
      </c>
      <c r="AC229" s="118">
        <v>37.229999999999997</v>
      </c>
      <c r="AD229" s="118">
        <v>649</v>
      </c>
      <c r="AE229" s="118">
        <v>30.01</v>
      </c>
      <c r="AF229" s="118">
        <v>726</v>
      </c>
      <c r="AG229" s="118">
        <v>75.150000000000006</v>
      </c>
      <c r="AH229" s="118">
        <v>583</v>
      </c>
      <c r="AI229" s="118">
        <v>25.49</v>
      </c>
      <c r="AJ229" s="118">
        <v>726</v>
      </c>
      <c r="AK229" s="118">
        <v>30.02</v>
      </c>
      <c r="AL229" s="118">
        <v>575</v>
      </c>
      <c r="AM229" s="118">
        <v>24.39</v>
      </c>
      <c r="AN229" s="118">
        <v>461</v>
      </c>
      <c r="AO229" s="118">
        <v>23.36</v>
      </c>
      <c r="AP229" s="118">
        <v>903</v>
      </c>
      <c r="AQ229" s="118">
        <v>38.29</v>
      </c>
      <c r="AR229" s="117">
        <v>1094</v>
      </c>
      <c r="AS229" s="118">
        <v>43.38</v>
      </c>
      <c r="AT229" s="117">
        <v>1298</v>
      </c>
      <c r="AU229" s="118">
        <v>55.54</v>
      </c>
      <c r="AV229" s="117">
        <v>1143</v>
      </c>
      <c r="AW229" s="118">
        <v>49.55</v>
      </c>
      <c r="AX229" s="118">
        <v>931</v>
      </c>
      <c r="AY229" s="118">
        <v>37.9</v>
      </c>
      <c r="AZ229" s="118">
        <v>723</v>
      </c>
      <c r="BA229" s="118">
        <v>32.81</v>
      </c>
      <c r="BB229" s="118">
        <v>675</v>
      </c>
      <c r="BC229" s="118">
        <v>31.79</v>
      </c>
      <c r="BD229" s="118">
        <v>683</v>
      </c>
      <c r="BE229" s="118">
        <v>34.83</v>
      </c>
      <c r="BF229" s="118">
        <v>576</v>
      </c>
      <c r="BG229" s="118">
        <v>20.28</v>
      </c>
      <c r="BH229" s="118">
        <v>699</v>
      </c>
      <c r="BI229" s="118">
        <v>32</v>
      </c>
      <c r="BJ229" s="118">
        <v>644</v>
      </c>
      <c r="BK229" s="118">
        <v>25.57</v>
      </c>
      <c r="BL229" s="118">
        <v>563</v>
      </c>
      <c r="BM229" s="118">
        <v>27.99</v>
      </c>
      <c r="BN229" s="118">
        <v>841</v>
      </c>
      <c r="BO229" s="118">
        <v>36.090000000000003</v>
      </c>
      <c r="BP229" s="118">
        <v>906</v>
      </c>
      <c r="BQ229" s="118">
        <v>41.85</v>
      </c>
      <c r="BR229" s="118">
        <v>895</v>
      </c>
      <c r="BS229" s="118">
        <v>39.32</v>
      </c>
      <c r="BT229" s="117">
        <v>1044</v>
      </c>
      <c r="BU229" s="118">
        <v>47.22</v>
      </c>
      <c r="BV229" s="118">
        <v>718</v>
      </c>
      <c r="BW229" s="118">
        <v>33.369999999999997</v>
      </c>
      <c r="BX229" s="118">
        <v>687</v>
      </c>
      <c r="BY229" s="118">
        <v>32.47</v>
      </c>
      <c r="BZ229" s="118">
        <v>618</v>
      </c>
      <c r="CA229" s="118">
        <v>29.06</v>
      </c>
      <c r="CB229" s="118">
        <v>812</v>
      </c>
      <c r="CC229" s="118">
        <v>35.979999999999997</v>
      </c>
    </row>
    <row r="230" spans="1:81" ht="16.5" customHeight="1" x14ac:dyDescent="0.45">
      <c r="A230" s="363">
        <v>226</v>
      </c>
      <c r="B230" s="358" t="s">
        <v>518</v>
      </c>
      <c r="C230" s="358" t="s">
        <v>167</v>
      </c>
      <c r="D230" s="116">
        <v>2</v>
      </c>
      <c r="E230" s="116">
        <v>0.39</v>
      </c>
      <c r="F230" s="116">
        <v>71</v>
      </c>
      <c r="G230" s="116">
        <v>2.4300000000000002</v>
      </c>
      <c r="H230" s="116">
        <v>58</v>
      </c>
      <c r="I230" s="116">
        <v>2.52</v>
      </c>
      <c r="J230" s="116">
        <v>20</v>
      </c>
      <c r="K230" s="116">
        <v>1.97</v>
      </c>
      <c r="L230" s="116">
        <v>68</v>
      </c>
      <c r="M230" s="116">
        <v>2.64</v>
      </c>
      <c r="N230" s="116">
        <v>110</v>
      </c>
      <c r="O230" s="116">
        <v>4.72</v>
      </c>
      <c r="P230" s="116">
        <v>19</v>
      </c>
      <c r="Q230" s="116">
        <v>0.94</v>
      </c>
      <c r="R230" s="116">
        <v>161</v>
      </c>
      <c r="S230" s="116">
        <v>6.55</v>
      </c>
      <c r="T230" s="116">
        <v>156</v>
      </c>
      <c r="U230" s="116">
        <v>5.86</v>
      </c>
      <c r="V230" s="116">
        <v>150</v>
      </c>
      <c r="W230" s="116">
        <v>6.04</v>
      </c>
      <c r="X230" s="116">
        <v>99</v>
      </c>
      <c r="Y230" s="116">
        <v>4.55</v>
      </c>
      <c r="Z230" s="116">
        <v>113</v>
      </c>
      <c r="AA230" s="116">
        <v>4.22</v>
      </c>
      <c r="AB230" s="116">
        <v>83</v>
      </c>
      <c r="AC230" s="116">
        <v>2.85</v>
      </c>
      <c r="AD230" s="116">
        <v>155</v>
      </c>
      <c r="AE230" s="116">
        <v>6.26</v>
      </c>
      <c r="AF230" s="116">
        <v>57</v>
      </c>
      <c r="AG230" s="116">
        <v>2.3199999999999998</v>
      </c>
      <c r="AH230" s="116">
        <v>59</v>
      </c>
      <c r="AI230" s="116">
        <v>2.4700000000000002</v>
      </c>
      <c r="AJ230" s="116">
        <v>57</v>
      </c>
      <c r="AK230" s="116">
        <v>2.3199999999999998</v>
      </c>
      <c r="AL230" s="116">
        <v>156</v>
      </c>
      <c r="AM230" s="116">
        <v>5.12</v>
      </c>
      <c r="AN230" s="116">
        <v>85</v>
      </c>
      <c r="AO230" s="116">
        <v>3.1</v>
      </c>
      <c r="AP230" s="116">
        <v>84</v>
      </c>
      <c r="AQ230" s="116">
        <v>3.04</v>
      </c>
      <c r="AR230" s="116">
        <v>115</v>
      </c>
      <c r="AS230" s="116">
        <v>3.78</v>
      </c>
      <c r="AT230" s="116">
        <v>34</v>
      </c>
      <c r="AU230" s="116">
        <v>1.34</v>
      </c>
      <c r="AV230" s="116">
        <v>85</v>
      </c>
      <c r="AW230" s="116">
        <v>3.45</v>
      </c>
      <c r="AX230" s="116">
        <v>114</v>
      </c>
      <c r="AY230" s="116">
        <v>4.12</v>
      </c>
      <c r="AZ230" s="116">
        <v>156</v>
      </c>
      <c r="BA230" s="116">
        <v>5.38</v>
      </c>
      <c r="BB230" s="116">
        <v>134</v>
      </c>
      <c r="BC230" s="116">
        <v>4.42</v>
      </c>
      <c r="BD230" s="116">
        <v>125</v>
      </c>
      <c r="BE230" s="116">
        <v>4.28</v>
      </c>
      <c r="BF230" s="116">
        <v>84</v>
      </c>
      <c r="BG230" s="116">
        <v>2.71</v>
      </c>
      <c r="BH230" s="116">
        <v>52</v>
      </c>
      <c r="BI230" s="116">
        <v>1.97</v>
      </c>
      <c r="BJ230" s="116">
        <v>72</v>
      </c>
      <c r="BK230" s="116">
        <v>2.82</v>
      </c>
      <c r="BL230" s="116">
        <v>15</v>
      </c>
      <c r="BM230" s="116">
        <v>0.95</v>
      </c>
      <c r="BN230" s="116">
        <v>136</v>
      </c>
      <c r="BO230" s="116">
        <v>4.6500000000000004</v>
      </c>
      <c r="BP230" s="116">
        <v>123</v>
      </c>
      <c r="BQ230" s="116">
        <v>4.4000000000000004</v>
      </c>
      <c r="BR230" s="116">
        <v>44</v>
      </c>
      <c r="BS230" s="116">
        <v>2.36</v>
      </c>
      <c r="BT230" s="116">
        <v>175</v>
      </c>
      <c r="BU230" s="116">
        <v>5.77</v>
      </c>
      <c r="BV230" s="116">
        <v>87</v>
      </c>
      <c r="BW230" s="116">
        <v>2.96</v>
      </c>
      <c r="BX230" s="116">
        <v>180</v>
      </c>
      <c r="BY230" s="116">
        <v>5.77</v>
      </c>
      <c r="BZ230" s="116">
        <v>160</v>
      </c>
      <c r="CA230" s="116">
        <v>4.97</v>
      </c>
      <c r="CB230" s="116">
        <v>137</v>
      </c>
      <c r="CC230" s="116">
        <v>4.5599999999999996</v>
      </c>
    </row>
    <row r="231" spans="1:81" ht="16.5" customHeight="1" x14ac:dyDescent="0.45">
      <c r="A231" s="362">
        <v>227</v>
      </c>
      <c r="B231" s="357" t="s">
        <v>519</v>
      </c>
      <c r="C231" s="357" t="s">
        <v>167</v>
      </c>
      <c r="D231" s="118">
        <v>38</v>
      </c>
      <c r="E231" s="118">
        <v>4.4400000000000004</v>
      </c>
      <c r="F231" s="118">
        <v>46</v>
      </c>
      <c r="G231" s="118">
        <v>4.71</v>
      </c>
      <c r="H231" s="118">
        <v>20</v>
      </c>
      <c r="I231" s="118">
        <v>2.3199999999999998</v>
      </c>
      <c r="J231" s="118">
        <v>52</v>
      </c>
      <c r="K231" s="118">
        <v>5.59</v>
      </c>
      <c r="L231" s="118">
        <v>74</v>
      </c>
      <c r="M231" s="118">
        <v>5.79</v>
      </c>
      <c r="N231" s="118">
        <v>30</v>
      </c>
      <c r="O231" s="118">
        <v>7.26</v>
      </c>
      <c r="P231" s="118">
        <v>47</v>
      </c>
      <c r="Q231" s="118">
        <v>5.08</v>
      </c>
      <c r="R231" s="118">
        <v>31</v>
      </c>
      <c r="S231" s="118">
        <v>5.62</v>
      </c>
      <c r="T231" s="118">
        <v>33</v>
      </c>
      <c r="U231" s="118">
        <v>3.81</v>
      </c>
      <c r="V231" s="118">
        <v>32</v>
      </c>
      <c r="W231" s="118">
        <v>3.19</v>
      </c>
      <c r="X231" s="118">
        <v>64</v>
      </c>
      <c r="Y231" s="118">
        <v>2.2999999999999998</v>
      </c>
      <c r="Z231" s="118">
        <v>29</v>
      </c>
      <c r="AA231" s="118">
        <v>2.15</v>
      </c>
      <c r="AB231" s="118">
        <v>18</v>
      </c>
      <c r="AC231" s="118">
        <v>3.99</v>
      </c>
      <c r="AD231" s="118">
        <v>15</v>
      </c>
      <c r="AE231" s="118">
        <v>1.64</v>
      </c>
      <c r="AF231" s="118">
        <v>39</v>
      </c>
      <c r="AG231" s="118">
        <v>3.57</v>
      </c>
      <c r="AH231" s="118">
        <v>17</v>
      </c>
      <c r="AI231" s="118">
        <v>3.35</v>
      </c>
      <c r="AJ231" s="118">
        <v>38</v>
      </c>
      <c r="AK231" s="118">
        <v>3.31</v>
      </c>
      <c r="AL231" s="118">
        <v>30</v>
      </c>
      <c r="AM231" s="118">
        <v>4.9000000000000004</v>
      </c>
      <c r="AN231" s="118">
        <v>44</v>
      </c>
      <c r="AO231" s="118">
        <v>5.99</v>
      </c>
      <c r="AP231" s="118">
        <v>42</v>
      </c>
      <c r="AQ231" s="118">
        <v>6.03</v>
      </c>
      <c r="AR231" s="118">
        <v>42</v>
      </c>
      <c r="AS231" s="118">
        <v>7.11</v>
      </c>
      <c r="AT231" s="118">
        <v>51</v>
      </c>
      <c r="AU231" s="118">
        <v>5.18</v>
      </c>
      <c r="AV231" s="118">
        <v>81</v>
      </c>
      <c r="AW231" s="118">
        <v>4.91</v>
      </c>
      <c r="AX231" s="118">
        <v>28</v>
      </c>
      <c r="AY231" s="118">
        <v>3.35</v>
      </c>
      <c r="AZ231" s="118">
        <v>17</v>
      </c>
      <c r="BA231" s="118">
        <v>1.6</v>
      </c>
      <c r="BB231" s="118">
        <v>25</v>
      </c>
      <c r="BC231" s="118">
        <v>2.86</v>
      </c>
      <c r="BD231" s="118">
        <v>16</v>
      </c>
      <c r="BE231" s="118">
        <v>1.33</v>
      </c>
      <c r="BF231" s="118">
        <v>62</v>
      </c>
      <c r="BG231" s="118">
        <v>5.48</v>
      </c>
      <c r="BH231" s="118">
        <v>124</v>
      </c>
      <c r="BI231" s="118">
        <v>14.75</v>
      </c>
      <c r="BJ231" s="118">
        <v>32</v>
      </c>
      <c r="BK231" s="118">
        <v>3.62</v>
      </c>
      <c r="BL231" s="118">
        <v>77</v>
      </c>
      <c r="BM231" s="118">
        <v>8.69</v>
      </c>
      <c r="BN231" s="118">
        <v>40</v>
      </c>
      <c r="BO231" s="118">
        <v>8.6199999999999992</v>
      </c>
      <c r="BP231" s="118">
        <v>16</v>
      </c>
      <c r="BQ231" s="118">
        <v>5.13</v>
      </c>
      <c r="BR231" s="118">
        <v>28</v>
      </c>
      <c r="BS231" s="118">
        <v>2.44</v>
      </c>
      <c r="BT231" s="118">
        <v>17</v>
      </c>
      <c r="BU231" s="118">
        <v>1.6</v>
      </c>
      <c r="BV231" s="118">
        <v>17</v>
      </c>
      <c r="BW231" s="118">
        <v>1.68</v>
      </c>
      <c r="BX231" s="118">
        <v>25</v>
      </c>
      <c r="BY231" s="118">
        <v>3.74</v>
      </c>
      <c r="BZ231" s="118">
        <v>13</v>
      </c>
      <c r="CA231" s="118">
        <v>1.89</v>
      </c>
      <c r="CB231" s="118">
        <v>49</v>
      </c>
      <c r="CC231" s="118">
        <v>3.48</v>
      </c>
    </row>
    <row r="232" spans="1:81" ht="16.5" customHeight="1" x14ac:dyDescent="0.45">
      <c r="A232" s="363">
        <v>228</v>
      </c>
      <c r="B232" s="358" t="s">
        <v>520</v>
      </c>
      <c r="C232" s="358" t="s">
        <v>167</v>
      </c>
      <c r="D232" s="116">
        <v>846</v>
      </c>
      <c r="E232" s="116">
        <v>69.260000000000005</v>
      </c>
      <c r="F232" s="116">
        <v>603</v>
      </c>
      <c r="G232" s="116">
        <v>40.78</v>
      </c>
      <c r="H232" s="115">
        <v>1003</v>
      </c>
      <c r="I232" s="116">
        <v>71.36</v>
      </c>
      <c r="J232" s="116">
        <v>541</v>
      </c>
      <c r="K232" s="116">
        <v>36.299999999999997</v>
      </c>
      <c r="L232" s="116">
        <v>399</v>
      </c>
      <c r="M232" s="116">
        <v>24.26</v>
      </c>
      <c r="N232" s="116">
        <v>678</v>
      </c>
      <c r="O232" s="116">
        <v>45.09</v>
      </c>
      <c r="P232" s="116">
        <v>431</v>
      </c>
      <c r="Q232" s="116">
        <v>27.39</v>
      </c>
      <c r="R232" s="116">
        <v>451</v>
      </c>
      <c r="S232" s="116">
        <v>29.38</v>
      </c>
      <c r="T232" s="116">
        <v>523</v>
      </c>
      <c r="U232" s="116">
        <v>34.979999999999997</v>
      </c>
      <c r="V232" s="116">
        <v>991</v>
      </c>
      <c r="W232" s="116">
        <v>58.8</v>
      </c>
      <c r="X232" s="115">
        <v>1030</v>
      </c>
      <c r="Y232" s="116">
        <v>54.68</v>
      </c>
      <c r="Z232" s="115">
        <v>1014</v>
      </c>
      <c r="AA232" s="116">
        <v>61.9</v>
      </c>
      <c r="AB232" s="116">
        <v>956</v>
      </c>
      <c r="AC232" s="116">
        <v>59.83</v>
      </c>
      <c r="AD232" s="115">
        <v>1188</v>
      </c>
      <c r="AE232" s="116">
        <v>68.11</v>
      </c>
      <c r="AF232" s="115">
        <v>1319</v>
      </c>
      <c r="AG232" s="116">
        <v>73.569999999999993</v>
      </c>
      <c r="AH232" s="116">
        <v>519</v>
      </c>
      <c r="AI232" s="116">
        <v>31.79</v>
      </c>
      <c r="AJ232" s="116">
        <v>636</v>
      </c>
      <c r="AK232" s="116">
        <v>34.44</v>
      </c>
      <c r="AL232" s="116">
        <v>577</v>
      </c>
      <c r="AM232" s="116">
        <v>35.979999999999997</v>
      </c>
      <c r="AN232" s="116">
        <v>598</v>
      </c>
      <c r="AO232" s="116">
        <v>36.409999999999997</v>
      </c>
      <c r="AP232" s="116">
        <v>352</v>
      </c>
      <c r="AQ232" s="116">
        <v>27.43</v>
      </c>
      <c r="AR232" s="116">
        <v>532</v>
      </c>
      <c r="AS232" s="116">
        <v>31.12</v>
      </c>
      <c r="AT232" s="116">
        <v>452</v>
      </c>
      <c r="AU232" s="116">
        <v>26.28</v>
      </c>
      <c r="AV232" s="116">
        <v>924</v>
      </c>
      <c r="AW232" s="116">
        <v>42.61</v>
      </c>
      <c r="AX232" s="116">
        <v>318</v>
      </c>
      <c r="AY232" s="116">
        <v>17.079999999999998</v>
      </c>
      <c r="AZ232" s="116">
        <v>959</v>
      </c>
      <c r="BA232" s="116">
        <v>45.34</v>
      </c>
      <c r="BB232" s="116">
        <v>561</v>
      </c>
      <c r="BC232" s="116">
        <v>31.57</v>
      </c>
      <c r="BD232" s="115">
        <v>1142</v>
      </c>
      <c r="BE232" s="116">
        <v>57.88</v>
      </c>
      <c r="BF232" s="116">
        <v>553</v>
      </c>
      <c r="BG232" s="116">
        <v>26.28</v>
      </c>
      <c r="BH232" s="116">
        <v>790</v>
      </c>
      <c r="BI232" s="116">
        <v>40.94</v>
      </c>
      <c r="BJ232" s="116">
        <v>629</v>
      </c>
      <c r="BK232" s="116">
        <v>33.770000000000003</v>
      </c>
      <c r="BL232" s="116">
        <v>807</v>
      </c>
      <c r="BM232" s="116">
        <v>38.97</v>
      </c>
      <c r="BN232" s="116">
        <v>397</v>
      </c>
      <c r="BO232" s="116">
        <v>22.91</v>
      </c>
      <c r="BP232" s="116">
        <v>527</v>
      </c>
      <c r="BQ232" s="116">
        <v>30.65</v>
      </c>
      <c r="BR232" s="116">
        <v>424</v>
      </c>
      <c r="BS232" s="116">
        <v>23.63</v>
      </c>
      <c r="BT232" s="116">
        <v>560</v>
      </c>
      <c r="BU232" s="116">
        <v>29.73</v>
      </c>
      <c r="BV232" s="116">
        <v>410</v>
      </c>
      <c r="BW232" s="116">
        <v>22.42</v>
      </c>
      <c r="BX232" s="116">
        <v>892</v>
      </c>
      <c r="BY232" s="116">
        <v>45.81</v>
      </c>
      <c r="BZ232" s="115">
        <v>1123</v>
      </c>
      <c r="CA232" s="116">
        <v>51.61</v>
      </c>
      <c r="CB232" s="116">
        <v>785</v>
      </c>
      <c r="CC232" s="116">
        <v>41.43</v>
      </c>
    </row>
    <row r="233" spans="1:81" ht="16.5" customHeight="1" x14ac:dyDescent="0.45">
      <c r="A233" s="362">
        <v>229</v>
      </c>
      <c r="B233" s="357" t="s">
        <v>945</v>
      </c>
      <c r="C233" s="357" t="s">
        <v>167</v>
      </c>
      <c r="D233" s="117">
        <v>2640</v>
      </c>
      <c r="E233" s="118">
        <v>210.64</v>
      </c>
      <c r="F233" s="117">
        <v>2605</v>
      </c>
      <c r="G233" s="118">
        <v>191.19</v>
      </c>
      <c r="H233" s="117">
        <v>3410</v>
      </c>
      <c r="I233" s="118">
        <v>262.52</v>
      </c>
      <c r="J233" s="117">
        <v>2928</v>
      </c>
      <c r="K233" s="118">
        <v>231.12</v>
      </c>
      <c r="L233" s="117">
        <v>2611</v>
      </c>
      <c r="M233" s="118">
        <v>201.4</v>
      </c>
      <c r="N233" s="117">
        <v>2674</v>
      </c>
      <c r="O233" s="118">
        <v>213.38</v>
      </c>
      <c r="P233" s="117">
        <v>2597</v>
      </c>
      <c r="Q233" s="118">
        <v>204.76</v>
      </c>
      <c r="R233" s="117">
        <v>2176</v>
      </c>
      <c r="S233" s="118">
        <v>172.46</v>
      </c>
      <c r="T233" s="117">
        <v>3078</v>
      </c>
      <c r="U233" s="118">
        <v>244.61</v>
      </c>
      <c r="V233" s="117">
        <v>3262</v>
      </c>
      <c r="W233" s="118">
        <v>254.78</v>
      </c>
      <c r="X233" s="117">
        <v>3259</v>
      </c>
      <c r="Y233" s="118">
        <v>258.18</v>
      </c>
      <c r="Z233" s="117">
        <v>3410</v>
      </c>
      <c r="AA233" s="118">
        <v>260.7</v>
      </c>
      <c r="AB233" s="117">
        <v>3088</v>
      </c>
      <c r="AC233" s="118">
        <v>236.89</v>
      </c>
      <c r="AD233" s="117">
        <v>3075</v>
      </c>
      <c r="AE233" s="118">
        <v>252.15</v>
      </c>
      <c r="AF233" s="117">
        <v>4185</v>
      </c>
      <c r="AG233" s="118">
        <v>340.13</v>
      </c>
      <c r="AH233" s="117">
        <v>2796</v>
      </c>
      <c r="AI233" s="118">
        <v>220.17</v>
      </c>
      <c r="AJ233" s="117">
        <v>3390</v>
      </c>
      <c r="AK233" s="118">
        <v>268.25</v>
      </c>
      <c r="AL233" s="117">
        <v>2905</v>
      </c>
      <c r="AM233" s="118">
        <v>254.07</v>
      </c>
      <c r="AN233" s="117">
        <v>2376</v>
      </c>
      <c r="AO233" s="118">
        <v>223.26</v>
      </c>
      <c r="AP233" s="117">
        <v>2685</v>
      </c>
      <c r="AQ233" s="118">
        <v>233.16</v>
      </c>
      <c r="AR233" s="117">
        <v>3004</v>
      </c>
      <c r="AS233" s="118">
        <v>240.95</v>
      </c>
      <c r="AT233" s="117">
        <v>3222</v>
      </c>
      <c r="AU233" s="118">
        <v>278.19</v>
      </c>
      <c r="AV233" s="117">
        <v>3305</v>
      </c>
      <c r="AW233" s="118">
        <v>333.44</v>
      </c>
      <c r="AX233" s="117">
        <v>3577</v>
      </c>
      <c r="AY233" s="118">
        <v>315.66000000000003</v>
      </c>
      <c r="AZ233" s="117">
        <v>2925</v>
      </c>
      <c r="BA233" s="118">
        <v>257.83999999999997</v>
      </c>
      <c r="BB233" s="117">
        <v>2910</v>
      </c>
      <c r="BC233" s="118">
        <v>248.23</v>
      </c>
      <c r="BD233" s="117">
        <v>3838</v>
      </c>
      <c r="BE233" s="118">
        <v>330.37</v>
      </c>
      <c r="BF233" s="117">
        <v>2898</v>
      </c>
      <c r="BG233" s="118">
        <v>250.33</v>
      </c>
      <c r="BH233" s="117">
        <v>3657</v>
      </c>
      <c r="BI233" s="118">
        <v>300.89</v>
      </c>
      <c r="BJ233" s="117">
        <v>3430</v>
      </c>
      <c r="BK233" s="118">
        <v>279.37</v>
      </c>
      <c r="BL233" s="117">
        <v>2778</v>
      </c>
      <c r="BM233" s="118">
        <v>240.29</v>
      </c>
      <c r="BN233" s="117">
        <v>3432</v>
      </c>
      <c r="BO233" s="118">
        <v>286.8</v>
      </c>
      <c r="BP233" s="117">
        <v>3604</v>
      </c>
      <c r="BQ233" s="118">
        <v>279.31</v>
      </c>
      <c r="BR233" s="117">
        <v>3506</v>
      </c>
      <c r="BS233" s="118">
        <v>289.69</v>
      </c>
      <c r="BT233" s="117">
        <v>3856</v>
      </c>
      <c r="BU233" s="118">
        <v>315.69</v>
      </c>
      <c r="BV233" s="117">
        <v>3553</v>
      </c>
      <c r="BW233" s="118">
        <v>262.02</v>
      </c>
      <c r="BX233" s="117">
        <v>3271</v>
      </c>
      <c r="BY233" s="118">
        <v>252.96</v>
      </c>
      <c r="BZ233" s="117">
        <v>3398</v>
      </c>
      <c r="CA233" s="118">
        <v>266.22000000000003</v>
      </c>
      <c r="CB233" s="117">
        <v>3664</v>
      </c>
      <c r="CC233" s="118">
        <v>301.08</v>
      </c>
    </row>
    <row r="234" spans="1:81" ht="16.5" customHeight="1" x14ac:dyDescent="0.45">
      <c r="A234" s="363">
        <v>230</v>
      </c>
      <c r="B234" s="358" t="s">
        <v>521</v>
      </c>
      <c r="C234" s="358" t="s">
        <v>167</v>
      </c>
      <c r="D234" s="115">
        <v>16638</v>
      </c>
      <c r="E234" s="116">
        <v>885.08</v>
      </c>
      <c r="F234" s="115">
        <v>12078</v>
      </c>
      <c r="G234" s="116">
        <v>683.91</v>
      </c>
      <c r="H234" s="115">
        <v>16026</v>
      </c>
      <c r="I234" s="116">
        <v>848.37</v>
      </c>
      <c r="J234" s="115">
        <v>14414</v>
      </c>
      <c r="K234" s="116">
        <v>733.52</v>
      </c>
      <c r="L234" s="115">
        <v>16324</v>
      </c>
      <c r="M234" s="116">
        <v>790.93</v>
      </c>
      <c r="N234" s="115">
        <v>17198</v>
      </c>
      <c r="O234" s="116">
        <v>859.28</v>
      </c>
      <c r="P234" s="115">
        <v>15515</v>
      </c>
      <c r="Q234" s="116">
        <v>804.06</v>
      </c>
      <c r="R234" s="115">
        <v>15048</v>
      </c>
      <c r="S234" s="116">
        <v>775.52</v>
      </c>
      <c r="T234" s="115">
        <v>16376</v>
      </c>
      <c r="U234" s="116">
        <v>856.73</v>
      </c>
      <c r="V234" s="115">
        <v>17730</v>
      </c>
      <c r="W234" s="116">
        <v>927.27</v>
      </c>
      <c r="X234" s="115">
        <v>18746</v>
      </c>
      <c r="Y234" s="116">
        <v>908.52</v>
      </c>
      <c r="Z234" s="115">
        <v>17877</v>
      </c>
      <c r="AA234" s="116">
        <v>931.02</v>
      </c>
      <c r="AB234" s="115">
        <v>15528</v>
      </c>
      <c r="AC234" s="116">
        <v>812.16</v>
      </c>
      <c r="AD234" s="115">
        <v>13100</v>
      </c>
      <c r="AE234" s="116">
        <v>729.62</v>
      </c>
      <c r="AF234" s="115">
        <v>16091</v>
      </c>
      <c r="AG234" s="116">
        <v>870.45</v>
      </c>
      <c r="AH234" s="115">
        <v>14284</v>
      </c>
      <c r="AI234" s="116">
        <v>738.08</v>
      </c>
      <c r="AJ234" s="115">
        <v>17618</v>
      </c>
      <c r="AK234" s="116">
        <v>869.64</v>
      </c>
      <c r="AL234" s="115">
        <v>18157</v>
      </c>
      <c r="AM234" s="116">
        <v>939.29</v>
      </c>
      <c r="AN234" s="115">
        <v>15551</v>
      </c>
      <c r="AO234" s="116">
        <v>816.08</v>
      </c>
      <c r="AP234" s="115">
        <v>17767</v>
      </c>
      <c r="AQ234" s="116">
        <v>896.72</v>
      </c>
      <c r="AR234" s="115">
        <v>17401</v>
      </c>
      <c r="AS234" s="116">
        <v>896.22</v>
      </c>
      <c r="AT234" s="115">
        <v>17240</v>
      </c>
      <c r="AU234" s="116">
        <v>904.85</v>
      </c>
      <c r="AV234" s="115">
        <v>20495</v>
      </c>
      <c r="AW234" s="116">
        <v>977.89</v>
      </c>
      <c r="AX234" s="115">
        <v>19218</v>
      </c>
      <c r="AY234" s="116">
        <v>922.99</v>
      </c>
      <c r="AZ234" s="115">
        <v>14666</v>
      </c>
      <c r="BA234" s="116">
        <v>824.48</v>
      </c>
      <c r="BB234" s="115">
        <v>15005</v>
      </c>
      <c r="BC234" s="116">
        <v>937.48</v>
      </c>
      <c r="BD234" s="115">
        <v>17146</v>
      </c>
      <c r="BE234" s="116">
        <v>921.07</v>
      </c>
      <c r="BF234" s="115">
        <v>13113</v>
      </c>
      <c r="BG234" s="116">
        <v>677.08</v>
      </c>
      <c r="BH234" s="115">
        <v>18785</v>
      </c>
      <c r="BI234" s="116">
        <v>972.58</v>
      </c>
      <c r="BJ234" s="115">
        <v>17869</v>
      </c>
      <c r="BK234" s="116">
        <v>883.89</v>
      </c>
      <c r="BL234" s="115">
        <v>17005</v>
      </c>
      <c r="BM234" s="116">
        <v>861.63</v>
      </c>
      <c r="BN234" s="115">
        <v>17435</v>
      </c>
      <c r="BO234" s="116">
        <v>910.09</v>
      </c>
      <c r="BP234" s="115">
        <v>17849</v>
      </c>
      <c r="BQ234" s="116">
        <v>905.8</v>
      </c>
      <c r="BR234" s="115">
        <v>18185</v>
      </c>
      <c r="BS234" s="116">
        <v>908.51</v>
      </c>
      <c r="BT234" s="115">
        <v>21855</v>
      </c>
      <c r="BU234" s="114">
        <v>1011.19</v>
      </c>
      <c r="BV234" s="115">
        <v>18320</v>
      </c>
      <c r="BW234" s="116">
        <v>926.43</v>
      </c>
      <c r="BX234" s="115">
        <v>18840</v>
      </c>
      <c r="BY234" s="116">
        <v>913.25</v>
      </c>
      <c r="BZ234" s="115">
        <v>15706</v>
      </c>
      <c r="CA234" s="116">
        <v>773.51</v>
      </c>
      <c r="CB234" s="115">
        <v>19510</v>
      </c>
      <c r="CC234" s="116">
        <v>904.39</v>
      </c>
    </row>
    <row r="235" spans="1:81" ht="16.5" customHeight="1" x14ac:dyDescent="0.45">
      <c r="A235" s="362">
        <v>231</v>
      </c>
      <c r="B235" s="357" t="s">
        <v>522</v>
      </c>
      <c r="C235" s="357" t="s">
        <v>167</v>
      </c>
      <c r="D235" s="117">
        <v>3149</v>
      </c>
      <c r="E235" s="118">
        <v>91.92</v>
      </c>
      <c r="F235" s="117">
        <v>1957</v>
      </c>
      <c r="G235" s="118">
        <v>53.99</v>
      </c>
      <c r="H235" s="117">
        <v>2526</v>
      </c>
      <c r="I235" s="118">
        <v>67.37</v>
      </c>
      <c r="J235" s="117">
        <v>2553</v>
      </c>
      <c r="K235" s="118">
        <v>66.98</v>
      </c>
      <c r="L235" s="117">
        <v>3197</v>
      </c>
      <c r="M235" s="118">
        <v>86.4</v>
      </c>
      <c r="N235" s="117">
        <v>3695</v>
      </c>
      <c r="O235" s="118">
        <v>101.63</v>
      </c>
      <c r="P235" s="117">
        <v>2537</v>
      </c>
      <c r="Q235" s="118">
        <v>70.599999999999994</v>
      </c>
      <c r="R235" s="117">
        <v>2768</v>
      </c>
      <c r="S235" s="118">
        <v>75.27</v>
      </c>
      <c r="T235" s="117">
        <v>3021</v>
      </c>
      <c r="U235" s="118">
        <v>87.89</v>
      </c>
      <c r="V235" s="117">
        <v>2578</v>
      </c>
      <c r="W235" s="118">
        <v>74.05</v>
      </c>
      <c r="X235" s="117">
        <v>4284</v>
      </c>
      <c r="Y235" s="118">
        <v>120.55</v>
      </c>
      <c r="Z235" s="117">
        <v>3138</v>
      </c>
      <c r="AA235" s="118">
        <v>90.55</v>
      </c>
      <c r="AB235" s="117">
        <v>3005</v>
      </c>
      <c r="AC235" s="118">
        <v>86.56</v>
      </c>
      <c r="AD235" s="117">
        <v>2539</v>
      </c>
      <c r="AE235" s="118">
        <v>71.739999999999995</v>
      </c>
      <c r="AF235" s="117">
        <v>2525</v>
      </c>
      <c r="AG235" s="118">
        <v>72.290000000000006</v>
      </c>
      <c r="AH235" s="117">
        <v>2505</v>
      </c>
      <c r="AI235" s="118">
        <v>68.53</v>
      </c>
      <c r="AJ235" s="117">
        <v>3786</v>
      </c>
      <c r="AK235" s="118">
        <v>101.85</v>
      </c>
      <c r="AL235" s="117">
        <v>3931</v>
      </c>
      <c r="AM235" s="118">
        <v>106.83</v>
      </c>
      <c r="AN235" s="117">
        <v>3327</v>
      </c>
      <c r="AO235" s="118">
        <v>91.92</v>
      </c>
      <c r="AP235" s="117">
        <v>2902</v>
      </c>
      <c r="AQ235" s="118">
        <v>77.06</v>
      </c>
      <c r="AR235" s="117">
        <v>2973</v>
      </c>
      <c r="AS235" s="118">
        <v>83.67</v>
      </c>
      <c r="AT235" s="117">
        <v>3382</v>
      </c>
      <c r="AU235" s="118">
        <v>98.87</v>
      </c>
      <c r="AV235" s="117">
        <v>4215</v>
      </c>
      <c r="AW235" s="118">
        <v>114.78</v>
      </c>
      <c r="AX235" s="117">
        <v>4171</v>
      </c>
      <c r="AY235" s="118">
        <v>113.05</v>
      </c>
      <c r="AZ235" s="117">
        <v>2704</v>
      </c>
      <c r="BA235" s="118">
        <v>79.739999999999995</v>
      </c>
      <c r="BB235" s="117">
        <v>2174</v>
      </c>
      <c r="BC235" s="118">
        <v>66.75</v>
      </c>
      <c r="BD235" s="117">
        <v>3205</v>
      </c>
      <c r="BE235" s="118">
        <v>94.64</v>
      </c>
      <c r="BF235" s="117">
        <v>2516</v>
      </c>
      <c r="BG235" s="118">
        <v>67.94</v>
      </c>
      <c r="BH235" s="117">
        <v>3782</v>
      </c>
      <c r="BI235" s="118">
        <v>100.27</v>
      </c>
      <c r="BJ235" s="117">
        <v>3265</v>
      </c>
      <c r="BK235" s="118">
        <v>87.43</v>
      </c>
      <c r="BL235" s="117">
        <v>3173</v>
      </c>
      <c r="BM235" s="118">
        <v>85.62</v>
      </c>
      <c r="BN235" s="117">
        <v>3473</v>
      </c>
      <c r="BO235" s="118">
        <v>90.48</v>
      </c>
      <c r="BP235" s="117">
        <v>3537</v>
      </c>
      <c r="BQ235" s="118">
        <v>93.76</v>
      </c>
      <c r="BR235" s="117">
        <v>4038</v>
      </c>
      <c r="BS235" s="118">
        <v>106.36</v>
      </c>
      <c r="BT235" s="117">
        <v>4633</v>
      </c>
      <c r="BU235" s="118">
        <v>119.97</v>
      </c>
      <c r="BV235" s="117">
        <v>3316</v>
      </c>
      <c r="BW235" s="118">
        <v>85.72</v>
      </c>
      <c r="BX235" s="117">
        <v>4025</v>
      </c>
      <c r="BY235" s="118">
        <v>108.58</v>
      </c>
      <c r="BZ235" s="117">
        <v>2640</v>
      </c>
      <c r="CA235" s="118">
        <v>70.95</v>
      </c>
      <c r="CB235" s="117">
        <v>3914</v>
      </c>
      <c r="CC235" s="118">
        <v>103.58</v>
      </c>
    </row>
    <row r="236" spans="1:81" ht="16.5" customHeight="1" x14ac:dyDescent="0.45">
      <c r="A236" s="363">
        <v>232</v>
      </c>
      <c r="B236" s="358" t="s">
        <v>523</v>
      </c>
      <c r="C236" s="358" t="s">
        <v>167</v>
      </c>
      <c r="D236" s="115">
        <v>6541</v>
      </c>
      <c r="E236" s="116">
        <v>225.25</v>
      </c>
      <c r="F236" s="115">
        <v>3740</v>
      </c>
      <c r="G236" s="116">
        <v>126.75</v>
      </c>
      <c r="H236" s="115">
        <v>6093</v>
      </c>
      <c r="I236" s="116">
        <v>197.87</v>
      </c>
      <c r="J236" s="115">
        <v>5760</v>
      </c>
      <c r="K236" s="116">
        <v>185.07</v>
      </c>
      <c r="L236" s="115">
        <v>6797</v>
      </c>
      <c r="M236" s="116">
        <v>217.95</v>
      </c>
      <c r="N236" s="115">
        <v>7087</v>
      </c>
      <c r="O236" s="116">
        <v>232.59</v>
      </c>
      <c r="P236" s="115">
        <v>6357</v>
      </c>
      <c r="Q236" s="116">
        <v>208.09</v>
      </c>
      <c r="R236" s="115">
        <v>6176</v>
      </c>
      <c r="S236" s="116">
        <v>205.42</v>
      </c>
      <c r="T236" s="115">
        <v>6707</v>
      </c>
      <c r="U236" s="116">
        <v>230.99</v>
      </c>
      <c r="V236" s="115">
        <v>8197</v>
      </c>
      <c r="W236" s="116">
        <v>279.45999999999998</v>
      </c>
      <c r="X236" s="115">
        <v>8376</v>
      </c>
      <c r="Y236" s="116">
        <v>283.07</v>
      </c>
      <c r="Z236" s="115">
        <v>8112</v>
      </c>
      <c r="AA236" s="116">
        <v>287.62</v>
      </c>
      <c r="AB236" s="115">
        <v>6490</v>
      </c>
      <c r="AC236" s="116">
        <v>234.25</v>
      </c>
      <c r="AD236" s="115">
        <v>4516</v>
      </c>
      <c r="AE236" s="116">
        <v>159.11000000000001</v>
      </c>
      <c r="AF236" s="115">
        <v>6729</v>
      </c>
      <c r="AG236" s="116">
        <v>236.99</v>
      </c>
      <c r="AH236" s="115">
        <v>5909</v>
      </c>
      <c r="AI236" s="116">
        <v>202.25</v>
      </c>
      <c r="AJ236" s="115">
        <v>7090</v>
      </c>
      <c r="AK236" s="116">
        <v>243.3</v>
      </c>
      <c r="AL236" s="115">
        <v>7307</v>
      </c>
      <c r="AM236" s="116">
        <v>250.79</v>
      </c>
      <c r="AN236" s="115">
        <v>6023</v>
      </c>
      <c r="AO236" s="116">
        <v>202.12</v>
      </c>
      <c r="AP236" s="115">
        <v>7923</v>
      </c>
      <c r="AQ236" s="116">
        <v>266.07</v>
      </c>
      <c r="AR236" s="115">
        <v>7669</v>
      </c>
      <c r="AS236" s="116">
        <v>253.81</v>
      </c>
      <c r="AT236" s="115">
        <v>6612</v>
      </c>
      <c r="AU236" s="116">
        <v>224.11</v>
      </c>
      <c r="AV236" s="115">
        <v>9100</v>
      </c>
      <c r="AW236" s="116">
        <v>298.14</v>
      </c>
      <c r="AX236" s="115">
        <v>8449</v>
      </c>
      <c r="AY236" s="116">
        <v>286.02</v>
      </c>
      <c r="AZ236" s="115">
        <v>5878</v>
      </c>
      <c r="BA236" s="116">
        <v>208.81</v>
      </c>
      <c r="BB236" s="115">
        <v>6486</v>
      </c>
      <c r="BC236" s="116">
        <v>231.17</v>
      </c>
      <c r="BD236" s="115">
        <v>6418</v>
      </c>
      <c r="BE236" s="116">
        <v>223.95</v>
      </c>
      <c r="BF236" s="115">
        <v>5183</v>
      </c>
      <c r="BG236" s="116">
        <v>171.82</v>
      </c>
      <c r="BH236" s="115">
        <v>7384</v>
      </c>
      <c r="BI236" s="116">
        <v>243.21</v>
      </c>
      <c r="BJ236" s="115">
        <v>7674</v>
      </c>
      <c r="BK236" s="116">
        <v>247.28</v>
      </c>
      <c r="BL236" s="115">
        <v>6858</v>
      </c>
      <c r="BM236" s="116">
        <v>221.01</v>
      </c>
      <c r="BN236" s="115">
        <v>6120</v>
      </c>
      <c r="BO236" s="116">
        <v>193.23</v>
      </c>
      <c r="BP236" s="115">
        <v>6809</v>
      </c>
      <c r="BQ236" s="116">
        <v>219.27</v>
      </c>
      <c r="BR236" s="115">
        <v>6455</v>
      </c>
      <c r="BS236" s="116">
        <v>209.57</v>
      </c>
      <c r="BT236" s="115">
        <v>9785</v>
      </c>
      <c r="BU236" s="116">
        <v>309.14999999999998</v>
      </c>
      <c r="BV236" s="115">
        <v>7850</v>
      </c>
      <c r="BW236" s="116">
        <v>251.2</v>
      </c>
      <c r="BX236" s="115">
        <v>7415</v>
      </c>
      <c r="BY236" s="116">
        <v>241.48</v>
      </c>
      <c r="BZ236" s="115">
        <v>6466</v>
      </c>
      <c r="CA236" s="116">
        <v>205.07</v>
      </c>
      <c r="CB236" s="115">
        <v>7851</v>
      </c>
      <c r="CC236" s="116">
        <v>246.36</v>
      </c>
    </row>
    <row r="237" spans="1:81" ht="16.5" customHeight="1" x14ac:dyDescent="0.45">
      <c r="A237" s="362">
        <v>233</v>
      </c>
      <c r="B237" s="357" t="s">
        <v>524</v>
      </c>
      <c r="C237" s="357" t="s">
        <v>167</v>
      </c>
      <c r="D237" s="117">
        <v>2595</v>
      </c>
      <c r="E237" s="118">
        <v>145.44</v>
      </c>
      <c r="F237" s="117">
        <v>2349</v>
      </c>
      <c r="G237" s="118">
        <v>132.69999999999999</v>
      </c>
      <c r="H237" s="117">
        <v>2752</v>
      </c>
      <c r="I237" s="118">
        <v>151.38</v>
      </c>
      <c r="J237" s="117">
        <v>2438</v>
      </c>
      <c r="K237" s="118">
        <v>136.01</v>
      </c>
      <c r="L237" s="117">
        <v>2799</v>
      </c>
      <c r="M237" s="118">
        <v>154.66</v>
      </c>
      <c r="N237" s="117">
        <v>3010</v>
      </c>
      <c r="O237" s="118">
        <v>175.5</v>
      </c>
      <c r="P237" s="117">
        <v>3036</v>
      </c>
      <c r="Q237" s="118">
        <v>171.44</v>
      </c>
      <c r="R237" s="117">
        <v>2830</v>
      </c>
      <c r="S237" s="118">
        <v>165.53</v>
      </c>
      <c r="T237" s="117">
        <v>2968</v>
      </c>
      <c r="U237" s="118">
        <v>174.13</v>
      </c>
      <c r="V237" s="117">
        <v>3066</v>
      </c>
      <c r="W237" s="118">
        <v>178.27</v>
      </c>
      <c r="X237" s="117">
        <v>2789</v>
      </c>
      <c r="Y237" s="118">
        <v>168.09</v>
      </c>
      <c r="Z237" s="117">
        <v>2902</v>
      </c>
      <c r="AA237" s="118">
        <v>175.01</v>
      </c>
      <c r="AB237" s="117">
        <v>2690</v>
      </c>
      <c r="AC237" s="118">
        <v>166.13</v>
      </c>
      <c r="AD237" s="117">
        <v>2837</v>
      </c>
      <c r="AE237" s="118">
        <v>172.92</v>
      </c>
      <c r="AF237" s="117">
        <v>3183</v>
      </c>
      <c r="AG237" s="118">
        <v>186.43</v>
      </c>
      <c r="AH237" s="117">
        <v>2696</v>
      </c>
      <c r="AI237" s="118">
        <v>154.41999999999999</v>
      </c>
      <c r="AJ237" s="117">
        <v>3272</v>
      </c>
      <c r="AK237" s="118">
        <v>182.92</v>
      </c>
      <c r="AL237" s="117">
        <v>3392</v>
      </c>
      <c r="AM237" s="118">
        <v>215.36</v>
      </c>
      <c r="AN237" s="117">
        <v>3006</v>
      </c>
      <c r="AO237" s="118">
        <v>193</v>
      </c>
      <c r="AP237" s="117">
        <v>3328</v>
      </c>
      <c r="AQ237" s="118">
        <v>184.03</v>
      </c>
      <c r="AR237" s="117">
        <v>2847</v>
      </c>
      <c r="AS237" s="118">
        <v>160.6</v>
      </c>
      <c r="AT237" s="117">
        <v>3106</v>
      </c>
      <c r="AU237" s="118">
        <v>193.51</v>
      </c>
      <c r="AV237" s="117">
        <v>3145</v>
      </c>
      <c r="AW237" s="118">
        <v>176.47</v>
      </c>
      <c r="AX237" s="117">
        <v>3222</v>
      </c>
      <c r="AY237" s="118">
        <v>183.11</v>
      </c>
      <c r="AZ237" s="117">
        <v>2622</v>
      </c>
      <c r="BA237" s="118">
        <v>194.39</v>
      </c>
      <c r="BB237" s="117">
        <v>2926</v>
      </c>
      <c r="BC237" s="118">
        <v>255.32</v>
      </c>
      <c r="BD237" s="117">
        <v>3543</v>
      </c>
      <c r="BE237" s="118">
        <v>202.24</v>
      </c>
      <c r="BF237" s="117">
        <v>2395</v>
      </c>
      <c r="BG237" s="118">
        <v>134.63</v>
      </c>
      <c r="BH237" s="117">
        <v>3436</v>
      </c>
      <c r="BI237" s="118">
        <v>192.81</v>
      </c>
      <c r="BJ237" s="117">
        <v>3240</v>
      </c>
      <c r="BK237" s="118">
        <v>185.96</v>
      </c>
      <c r="BL237" s="117">
        <v>3279</v>
      </c>
      <c r="BM237" s="118">
        <v>184.88</v>
      </c>
      <c r="BN237" s="117">
        <v>3364</v>
      </c>
      <c r="BO237" s="118">
        <v>186.82</v>
      </c>
      <c r="BP237" s="117">
        <v>3229</v>
      </c>
      <c r="BQ237" s="118">
        <v>179.9</v>
      </c>
      <c r="BR237" s="117">
        <v>3443</v>
      </c>
      <c r="BS237" s="118">
        <v>186.71</v>
      </c>
      <c r="BT237" s="117">
        <v>3439</v>
      </c>
      <c r="BU237" s="118">
        <v>187.57</v>
      </c>
      <c r="BV237" s="117">
        <v>3298</v>
      </c>
      <c r="BW237" s="118">
        <v>176.99</v>
      </c>
      <c r="BX237" s="117">
        <v>3477</v>
      </c>
      <c r="BY237" s="118">
        <v>191.68</v>
      </c>
      <c r="BZ237" s="117">
        <v>3223</v>
      </c>
      <c r="CA237" s="118">
        <v>177.51</v>
      </c>
      <c r="CB237" s="117">
        <v>3549</v>
      </c>
      <c r="CC237" s="118">
        <v>187.4</v>
      </c>
    </row>
    <row r="238" spans="1:81" ht="16.5" customHeight="1" x14ac:dyDescent="0.45">
      <c r="A238" s="363">
        <v>234</v>
      </c>
      <c r="B238" s="358" t="s">
        <v>525</v>
      </c>
      <c r="C238" s="358" t="s">
        <v>167</v>
      </c>
      <c r="D238" s="115">
        <v>4354</v>
      </c>
      <c r="E238" s="116">
        <v>422.47</v>
      </c>
      <c r="F238" s="115">
        <v>4031</v>
      </c>
      <c r="G238" s="116">
        <v>370.47</v>
      </c>
      <c r="H238" s="115">
        <v>4655</v>
      </c>
      <c r="I238" s="116">
        <v>431.75</v>
      </c>
      <c r="J238" s="115">
        <v>3663</v>
      </c>
      <c r="K238" s="116">
        <v>345.46</v>
      </c>
      <c r="L238" s="115">
        <v>3530</v>
      </c>
      <c r="M238" s="116">
        <v>331.92</v>
      </c>
      <c r="N238" s="115">
        <v>3406</v>
      </c>
      <c r="O238" s="116">
        <v>349.55</v>
      </c>
      <c r="P238" s="115">
        <v>3585</v>
      </c>
      <c r="Q238" s="116">
        <v>353.92</v>
      </c>
      <c r="R238" s="115">
        <v>3274</v>
      </c>
      <c r="S238" s="116">
        <v>329.29</v>
      </c>
      <c r="T238" s="115">
        <v>3679</v>
      </c>
      <c r="U238" s="116">
        <v>363.72</v>
      </c>
      <c r="V238" s="115">
        <v>3890</v>
      </c>
      <c r="W238" s="116">
        <v>395.5</v>
      </c>
      <c r="X238" s="115">
        <v>3297</v>
      </c>
      <c r="Y238" s="116">
        <v>336.82</v>
      </c>
      <c r="Z238" s="115">
        <v>3724</v>
      </c>
      <c r="AA238" s="116">
        <v>377.83</v>
      </c>
      <c r="AB238" s="115">
        <v>3344</v>
      </c>
      <c r="AC238" s="116">
        <v>325.20999999999998</v>
      </c>
      <c r="AD238" s="115">
        <v>3207</v>
      </c>
      <c r="AE238" s="116">
        <v>325.86</v>
      </c>
      <c r="AF238" s="115">
        <v>3654</v>
      </c>
      <c r="AG238" s="116">
        <v>374.74</v>
      </c>
      <c r="AH238" s="115">
        <v>3175</v>
      </c>
      <c r="AI238" s="116">
        <v>312.88</v>
      </c>
      <c r="AJ238" s="115">
        <v>3470</v>
      </c>
      <c r="AK238" s="116">
        <v>341.56</v>
      </c>
      <c r="AL238" s="115">
        <v>3527</v>
      </c>
      <c r="AM238" s="116">
        <v>366.29</v>
      </c>
      <c r="AN238" s="115">
        <v>3195</v>
      </c>
      <c r="AO238" s="116">
        <v>329.05</v>
      </c>
      <c r="AP238" s="115">
        <v>3614</v>
      </c>
      <c r="AQ238" s="116">
        <v>369.55</v>
      </c>
      <c r="AR238" s="115">
        <v>3912</v>
      </c>
      <c r="AS238" s="116">
        <v>398.13</v>
      </c>
      <c r="AT238" s="115">
        <v>4139</v>
      </c>
      <c r="AU238" s="116">
        <v>388.35</v>
      </c>
      <c r="AV238" s="115">
        <v>4035</v>
      </c>
      <c r="AW238" s="116">
        <v>388.5</v>
      </c>
      <c r="AX238" s="115">
        <v>3375</v>
      </c>
      <c r="AY238" s="116">
        <v>340.81</v>
      </c>
      <c r="AZ238" s="115">
        <v>3462</v>
      </c>
      <c r="BA238" s="116">
        <v>341.53</v>
      </c>
      <c r="BB238" s="115">
        <v>3418</v>
      </c>
      <c r="BC238" s="116">
        <v>384.24</v>
      </c>
      <c r="BD238" s="115">
        <v>3980</v>
      </c>
      <c r="BE238" s="116">
        <v>400.25</v>
      </c>
      <c r="BF238" s="115">
        <v>3019</v>
      </c>
      <c r="BG238" s="116">
        <v>302.69</v>
      </c>
      <c r="BH238" s="115">
        <v>4183</v>
      </c>
      <c r="BI238" s="116">
        <v>436.3</v>
      </c>
      <c r="BJ238" s="115">
        <v>3691</v>
      </c>
      <c r="BK238" s="116">
        <v>363.23</v>
      </c>
      <c r="BL238" s="115">
        <v>3695</v>
      </c>
      <c r="BM238" s="116">
        <v>370.12</v>
      </c>
      <c r="BN238" s="115">
        <v>4478</v>
      </c>
      <c r="BO238" s="116">
        <v>439.56</v>
      </c>
      <c r="BP238" s="115">
        <v>4273</v>
      </c>
      <c r="BQ238" s="116">
        <v>412.86</v>
      </c>
      <c r="BR238" s="115">
        <v>4249</v>
      </c>
      <c r="BS238" s="116">
        <v>405.87</v>
      </c>
      <c r="BT238" s="115">
        <v>3998</v>
      </c>
      <c r="BU238" s="116">
        <v>394.49</v>
      </c>
      <c r="BV238" s="115">
        <v>3855</v>
      </c>
      <c r="BW238" s="116">
        <v>412.53</v>
      </c>
      <c r="BX238" s="115">
        <v>3924</v>
      </c>
      <c r="BY238" s="116">
        <v>371.51</v>
      </c>
      <c r="BZ238" s="115">
        <v>3377</v>
      </c>
      <c r="CA238" s="116">
        <v>319.98</v>
      </c>
      <c r="CB238" s="115">
        <v>4197</v>
      </c>
      <c r="CC238" s="116">
        <v>367.05</v>
      </c>
    </row>
    <row r="239" spans="1:81" ht="16.5" customHeight="1" x14ac:dyDescent="0.45">
      <c r="A239" s="362">
        <v>235</v>
      </c>
      <c r="B239" s="357" t="s">
        <v>946</v>
      </c>
      <c r="C239" s="357" t="s">
        <v>167</v>
      </c>
      <c r="D239" s="117">
        <v>44864</v>
      </c>
      <c r="E239" s="113">
        <v>3064.35</v>
      </c>
      <c r="F239" s="117">
        <v>45185</v>
      </c>
      <c r="G239" s="113">
        <v>3021.49</v>
      </c>
      <c r="H239" s="117">
        <v>55277</v>
      </c>
      <c r="I239" s="113">
        <v>3737.1</v>
      </c>
      <c r="J239" s="117">
        <v>52286</v>
      </c>
      <c r="K239" s="113">
        <v>3365.62</v>
      </c>
      <c r="L239" s="117">
        <v>50542</v>
      </c>
      <c r="M239" s="113">
        <v>3482</v>
      </c>
      <c r="N239" s="117">
        <v>54873</v>
      </c>
      <c r="O239" s="113">
        <v>3718.56</v>
      </c>
      <c r="P239" s="117">
        <v>58127</v>
      </c>
      <c r="Q239" s="113">
        <v>4029.65</v>
      </c>
      <c r="R239" s="117">
        <v>50878</v>
      </c>
      <c r="S239" s="113">
        <v>3670.19</v>
      </c>
      <c r="T239" s="117">
        <v>55957</v>
      </c>
      <c r="U239" s="113">
        <v>4015.87</v>
      </c>
      <c r="V239" s="117">
        <v>57973</v>
      </c>
      <c r="W239" s="113">
        <v>4298.5</v>
      </c>
      <c r="X239" s="117">
        <v>58041</v>
      </c>
      <c r="Y239" s="113">
        <v>4122.1899999999996</v>
      </c>
      <c r="Z239" s="117">
        <v>57485</v>
      </c>
      <c r="AA239" s="113">
        <v>4007.04</v>
      </c>
      <c r="AB239" s="117">
        <v>48335</v>
      </c>
      <c r="AC239" s="113">
        <v>3399.61</v>
      </c>
      <c r="AD239" s="117">
        <v>52200</v>
      </c>
      <c r="AE239" s="113">
        <v>3761.27</v>
      </c>
      <c r="AF239" s="117">
        <v>65611</v>
      </c>
      <c r="AG239" s="113">
        <v>4507.1000000000004</v>
      </c>
      <c r="AH239" s="117">
        <v>53442</v>
      </c>
      <c r="AI239" s="113">
        <v>3587.95</v>
      </c>
      <c r="AJ239" s="117">
        <v>60981</v>
      </c>
      <c r="AK239" s="113">
        <v>4142.4799999999996</v>
      </c>
      <c r="AL239" s="117">
        <v>58391</v>
      </c>
      <c r="AM239" s="113">
        <v>4173.24</v>
      </c>
      <c r="AN239" s="117">
        <v>61415</v>
      </c>
      <c r="AO239" s="113">
        <v>4189.33</v>
      </c>
      <c r="AP239" s="117">
        <v>60750</v>
      </c>
      <c r="AQ239" s="113">
        <v>4285.58</v>
      </c>
      <c r="AR239" s="117">
        <v>64909</v>
      </c>
      <c r="AS239" s="113">
        <v>4488</v>
      </c>
      <c r="AT239" s="117">
        <v>62204</v>
      </c>
      <c r="AU239" s="113">
        <v>4381.37</v>
      </c>
      <c r="AV239" s="117">
        <v>60564</v>
      </c>
      <c r="AW239" s="113">
        <v>4458.1499999999996</v>
      </c>
      <c r="AX239" s="117">
        <v>56516</v>
      </c>
      <c r="AY239" s="113">
        <v>4015.91</v>
      </c>
      <c r="AZ239" s="117">
        <v>63094</v>
      </c>
      <c r="BA239" s="113">
        <v>4830.82</v>
      </c>
      <c r="BB239" s="117">
        <v>69570</v>
      </c>
      <c r="BC239" s="113">
        <v>5128.88</v>
      </c>
      <c r="BD239" s="117">
        <v>76289</v>
      </c>
      <c r="BE239" s="113">
        <v>5589.77</v>
      </c>
      <c r="BF239" s="117">
        <v>60072</v>
      </c>
      <c r="BG239" s="113">
        <v>4409.7700000000004</v>
      </c>
      <c r="BH239" s="117">
        <v>75208</v>
      </c>
      <c r="BI239" s="113">
        <v>5456.43</v>
      </c>
      <c r="BJ239" s="117">
        <v>76674</v>
      </c>
      <c r="BK239" s="113">
        <v>5726.25</v>
      </c>
      <c r="BL239" s="117">
        <v>77756</v>
      </c>
      <c r="BM239" s="113">
        <v>5686.4</v>
      </c>
      <c r="BN239" s="117">
        <v>77884</v>
      </c>
      <c r="BO239" s="113">
        <v>5787.24</v>
      </c>
      <c r="BP239" s="117">
        <v>74391</v>
      </c>
      <c r="BQ239" s="113">
        <v>5586.29</v>
      </c>
      <c r="BR239" s="117">
        <v>73307</v>
      </c>
      <c r="BS239" s="113">
        <v>5362.12</v>
      </c>
      <c r="BT239" s="117">
        <v>77453</v>
      </c>
      <c r="BU239" s="113">
        <v>5933.78</v>
      </c>
      <c r="BV239" s="117">
        <v>75611</v>
      </c>
      <c r="BW239" s="113">
        <v>5531.28</v>
      </c>
      <c r="BX239" s="117">
        <v>68370</v>
      </c>
      <c r="BY239" s="113">
        <v>4901.09</v>
      </c>
      <c r="BZ239" s="117">
        <v>68258</v>
      </c>
      <c r="CA239" s="113">
        <v>4867.84</v>
      </c>
      <c r="CB239" s="117">
        <v>79467</v>
      </c>
      <c r="CC239" s="113">
        <v>5756.47</v>
      </c>
    </row>
    <row r="240" spans="1:81" ht="16.5" customHeight="1" x14ac:dyDescent="0.45">
      <c r="A240" s="363">
        <v>236</v>
      </c>
      <c r="B240" s="358" t="s">
        <v>526</v>
      </c>
      <c r="C240" s="358" t="s">
        <v>167</v>
      </c>
      <c r="D240" s="115">
        <v>38546</v>
      </c>
      <c r="E240" s="114">
        <v>2478.9699999999998</v>
      </c>
      <c r="F240" s="115">
        <v>39343</v>
      </c>
      <c r="G240" s="114">
        <v>2454.6799999999998</v>
      </c>
      <c r="H240" s="115">
        <v>48108</v>
      </c>
      <c r="I240" s="114">
        <v>3040.81</v>
      </c>
      <c r="J240" s="115">
        <v>46236</v>
      </c>
      <c r="K240" s="114">
        <v>2798.01</v>
      </c>
      <c r="L240" s="115">
        <v>44125</v>
      </c>
      <c r="M240" s="114">
        <v>2857.07</v>
      </c>
      <c r="N240" s="115">
        <v>48977</v>
      </c>
      <c r="O240" s="114">
        <v>3069.67</v>
      </c>
      <c r="P240" s="115">
        <v>51165</v>
      </c>
      <c r="Q240" s="114">
        <v>3316.99</v>
      </c>
      <c r="R240" s="115">
        <v>44182</v>
      </c>
      <c r="S240" s="114">
        <v>2968.47</v>
      </c>
      <c r="T240" s="115">
        <v>48497</v>
      </c>
      <c r="U240" s="114">
        <v>3230</v>
      </c>
      <c r="V240" s="115">
        <v>49940</v>
      </c>
      <c r="W240" s="114">
        <v>3410.96</v>
      </c>
      <c r="X240" s="115">
        <v>50576</v>
      </c>
      <c r="Y240" s="114">
        <v>3296.1</v>
      </c>
      <c r="Z240" s="115">
        <v>49906</v>
      </c>
      <c r="AA240" s="114">
        <v>3163.05</v>
      </c>
      <c r="AB240" s="115">
        <v>41264</v>
      </c>
      <c r="AC240" s="114">
        <v>2673.14</v>
      </c>
      <c r="AD240" s="115">
        <v>45564</v>
      </c>
      <c r="AE240" s="114">
        <v>3056.58</v>
      </c>
      <c r="AF240" s="115">
        <v>58043</v>
      </c>
      <c r="AG240" s="114">
        <v>3680.3</v>
      </c>
      <c r="AH240" s="115">
        <v>46699</v>
      </c>
      <c r="AI240" s="114">
        <v>2872.77</v>
      </c>
      <c r="AJ240" s="115">
        <v>53591</v>
      </c>
      <c r="AK240" s="114">
        <v>3340.45</v>
      </c>
      <c r="AL240" s="115">
        <v>50951</v>
      </c>
      <c r="AM240" s="114">
        <v>3353.29</v>
      </c>
      <c r="AN240" s="115">
        <v>53919</v>
      </c>
      <c r="AO240" s="114">
        <v>3365.84</v>
      </c>
      <c r="AP240" s="115">
        <v>52608</v>
      </c>
      <c r="AQ240" s="114">
        <v>3419.82</v>
      </c>
      <c r="AR240" s="115">
        <v>56183</v>
      </c>
      <c r="AS240" s="114">
        <v>3495.56</v>
      </c>
      <c r="AT240" s="115">
        <v>53734</v>
      </c>
      <c r="AU240" s="114">
        <v>3474.99</v>
      </c>
      <c r="AV240" s="115">
        <v>51872</v>
      </c>
      <c r="AW240" s="114">
        <v>3482.4</v>
      </c>
      <c r="AX240" s="115">
        <v>48390</v>
      </c>
      <c r="AY240" s="114">
        <v>3174</v>
      </c>
      <c r="AZ240" s="115">
        <v>46100</v>
      </c>
      <c r="BA240" s="114">
        <v>3163.25</v>
      </c>
      <c r="BB240" s="115">
        <v>52037</v>
      </c>
      <c r="BC240" s="114">
        <v>3353</v>
      </c>
      <c r="BD240" s="115">
        <v>56555</v>
      </c>
      <c r="BE240" s="114">
        <v>3660.58</v>
      </c>
      <c r="BF240" s="115">
        <v>44582</v>
      </c>
      <c r="BG240" s="114">
        <v>2862.71</v>
      </c>
      <c r="BH240" s="115">
        <v>55174</v>
      </c>
      <c r="BI240" s="114">
        <v>3528.47</v>
      </c>
      <c r="BJ240" s="115">
        <v>56817</v>
      </c>
      <c r="BK240" s="114">
        <v>3751.63</v>
      </c>
      <c r="BL240" s="115">
        <v>59242</v>
      </c>
      <c r="BM240" s="114">
        <v>3840.69</v>
      </c>
      <c r="BN240" s="115">
        <v>56673</v>
      </c>
      <c r="BO240" s="114">
        <v>3811.31</v>
      </c>
      <c r="BP240" s="115">
        <v>54291</v>
      </c>
      <c r="BQ240" s="114">
        <v>3614.49</v>
      </c>
      <c r="BR240" s="115">
        <v>54666</v>
      </c>
      <c r="BS240" s="114">
        <v>3546.16</v>
      </c>
      <c r="BT240" s="115">
        <v>56493</v>
      </c>
      <c r="BU240" s="114">
        <v>3880.62</v>
      </c>
      <c r="BV240" s="115">
        <v>55781</v>
      </c>
      <c r="BW240" s="114">
        <v>3610.02</v>
      </c>
      <c r="BX240" s="115">
        <v>49661</v>
      </c>
      <c r="BY240" s="114">
        <v>3183.04</v>
      </c>
      <c r="BZ240" s="115">
        <v>50770</v>
      </c>
      <c r="CA240" s="114">
        <v>3188.4</v>
      </c>
      <c r="CB240" s="115">
        <v>59017</v>
      </c>
      <c r="CC240" s="114">
        <v>3834.94</v>
      </c>
    </row>
    <row r="241" spans="1:81" ht="16.5" customHeight="1" x14ac:dyDescent="0.45">
      <c r="A241" s="362">
        <v>237</v>
      </c>
      <c r="B241" s="357" t="s">
        <v>527</v>
      </c>
      <c r="C241" s="357" t="s">
        <v>167</v>
      </c>
      <c r="D241" s="117">
        <v>6318</v>
      </c>
      <c r="E241" s="118">
        <v>585.37</v>
      </c>
      <c r="F241" s="117">
        <v>5842</v>
      </c>
      <c r="G241" s="118">
        <v>566.80999999999995</v>
      </c>
      <c r="H241" s="117">
        <v>7170</v>
      </c>
      <c r="I241" s="118">
        <v>696.29</v>
      </c>
      <c r="J241" s="117">
        <v>6050</v>
      </c>
      <c r="K241" s="118">
        <v>567.61</v>
      </c>
      <c r="L241" s="117">
        <v>6417</v>
      </c>
      <c r="M241" s="118">
        <v>624.91999999999996</v>
      </c>
      <c r="N241" s="117">
        <v>5896</v>
      </c>
      <c r="O241" s="118">
        <v>648.89</v>
      </c>
      <c r="P241" s="117">
        <v>6962</v>
      </c>
      <c r="Q241" s="118">
        <v>712.66</v>
      </c>
      <c r="R241" s="117">
        <v>6695</v>
      </c>
      <c r="S241" s="118">
        <v>701.71</v>
      </c>
      <c r="T241" s="117">
        <v>7460</v>
      </c>
      <c r="U241" s="118">
        <v>785.87</v>
      </c>
      <c r="V241" s="117">
        <v>8032</v>
      </c>
      <c r="W241" s="118">
        <v>887.53</v>
      </c>
      <c r="X241" s="117">
        <v>7464</v>
      </c>
      <c r="Y241" s="118">
        <v>826.09</v>
      </c>
      <c r="Z241" s="117">
        <v>7579</v>
      </c>
      <c r="AA241" s="118">
        <v>843.99</v>
      </c>
      <c r="AB241" s="117">
        <v>7071</v>
      </c>
      <c r="AC241" s="118">
        <v>726.47</v>
      </c>
      <c r="AD241" s="117">
        <v>6637</v>
      </c>
      <c r="AE241" s="118">
        <v>704.68</v>
      </c>
      <c r="AF241" s="117">
        <v>7568</v>
      </c>
      <c r="AG241" s="118">
        <v>826.79</v>
      </c>
      <c r="AH241" s="117">
        <v>6743</v>
      </c>
      <c r="AI241" s="118">
        <v>715.18</v>
      </c>
      <c r="AJ241" s="117">
        <v>7390</v>
      </c>
      <c r="AK241" s="118">
        <v>802.04</v>
      </c>
      <c r="AL241" s="117">
        <v>7440</v>
      </c>
      <c r="AM241" s="118">
        <v>819.95</v>
      </c>
      <c r="AN241" s="117">
        <v>7495</v>
      </c>
      <c r="AO241" s="118">
        <v>823.49</v>
      </c>
      <c r="AP241" s="117">
        <v>8142</v>
      </c>
      <c r="AQ241" s="118">
        <v>865.76</v>
      </c>
      <c r="AR241" s="117">
        <v>8726</v>
      </c>
      <c r="AS241" s="118">
        <v>992.44</v>
      </c>
      <c r="AT241" s="117">
        <v>8470</v>
      </c>
      <c r="AU241" s="118">
        <v>906.39</v>
      </c>
      <c r="AV241" s="117">
        <v>8692</v>
      </c>
      <c r="AW241" s="118">
        <v>975.75</v>
      </c>
      <c r="AX241" s="117">
        <v>8125</v>
      </c>
      <c r="AY241" s="118">
        <v>841.91</v>
      </c>
      <c r="AZ241" s="117">
        <v>16994</v>
      </c>
      <c r="BA241" s="113">
        <v>1667.58</v>
      </c>
      <c r="BB241" s="117">
        <v>17533</v>
      </c>
      <c r="BC241" s="113">
        <v>1775.88</v>
      </c>
      <c r="BD241" s="117">
        <v>19734</v>
      </c>
      <c r="BE241" s="113">
        <v>1929.2</v>
      </c>
      <c r="BF241" s="117">
        <v>15490</v>
      </c>
      <c r="BG241" s="113">
        <v>1547.06</v>
      </c>
      <c r="BH241" s="117">
        <v>20034</v>
      </c>
      <c r="BI241" s="113">
        <v>1927.96</v>
      </c>
      <c r="BJ241" s="117">
        <v>19857</v>
      </c>
      <c r="BK241" s="113">
        <v>1974.62</v>
      </c>
      <c r="BL241" s="117">
        <v>18513</v>
      </c>
      <c r="BM241" s="113">
        <v>1845.71</v>
      </c>
      <c r="BN241" s="117">
        <v>21211</v>
      </c>
      <c r="BO241" s="113">
        <v>1975.93</v>
      </c>
      <c r="BP241" s="117">
        <v>20100</v>
      </c>
      <c r="BQ241" s="113">
        <v>1971.81</v>
      </c>
      <c r="BR241" s="117">
        <v>18640</v>
      </c>
      <c r="BS241" s="113">
        <v>1815.96</v>
      </c>
      <c r="BT241" s="117">
        <v>20960</v>
      </c>
      <c r="BU241" s="113">
        <v>2053.15</v>
      </c>
      <c r="BV241" s="117">
        <v>19830</v>
      </c>
      <c r="BW241" s="113">
        <v>1921.26</v>
      </c>
      <c r="BX241" s="117">
        <v>18709</v>
      </c>
      <c r="BY241" s="113">
        <v>1718.05</v>
      </c>
      <c r="BZ241" s="117">
        <v>17489</v>
      </c>
      <c r="CA241" s="113">
        <v>1679.43</v>
      </c>
      <c r="CB241" s="117">
        <v>20451</v>
      </c>
      <c r="CC241" s="113">
        <v>1921.53</v>
      </c>
    </row>
    <row r="242" spans="1:81" ht="16.5" customHeight="1" x14ac:dyDescent="0.45">
      <c r="A242" s="363">
        <v>238</v>
      </c>
      <c r="B242" s="358" t="s">
        <v>528</v>
      </c>
      <c r="C242" s="358" t="s">
        <v>167</v>
      </c>
      <c r="D242" s="115">
        <v>1567</v>
      </c>
      <c r="E242" s="116">
        <v>203.42</v>
      </c>
      <c r="F242" s="115">
        <v>1476</v>
      </c>
      <c r="G242" s="116">
        <v>203.52</v>
      </c>
      <c r="H242" s="115">
        <v>1944</v>
      </c>
      <c r="I242" s="116">
        <v>259.26</v>
      </c>
      <c r="J242" s="115">
        <v>1381</v>
      </c>
      <c r="K242" s="116">
        <v>168.81</v>
      </c>
      <c r="L242" s="115">
        <v>1563</v>
      </c>
      <c r="M242" s="116">
        <v>194.94</v>
      </c>
      <c r="N242" s="115">
        <v>1549</v>
      </c>
      <c r="O242" s="116">
        <v>231.49</v>
      </c>
      <c r="P242" s="115">
        <v>1542</v>
      </c>
      <c r="Q242" s="116">
        <v>220.6</v>
      </c>
      <c r="R242" s="115">
        <v>1862</v>
      </c>
      <c r="S242" s="116">
        <v>269.36</v>
      </c>
      <c r="T242" s="115">
        <v>2108</v>
      </c>
      <c r="U242" s="116">
        <v>278.98</v>
      </c>
      <c r="V242" s="115">
        <v>2454</v>
      </c>
      <c r="W242" s="116">
        <v>376.37</v>
      </c>
      <c r="X242" s="115">
        <v>2370</v>
      </c>
      <c r="Y242" s="116">
        <v>344.68</v>
      </c>
      <c r="Z242" s="115">
        <v>2290</v>
      </c>
      <c r="AA242" s="116">
        <v>312.18</v>
      </c>
      <c r="AB242" s="115">
        <v>2081</v>
      </c>
      <c r="AC242" s="116">
        <v>277.26</v>
      </c>
      <c r="AD242" s="115">
        <v>1540</v>
      </c>
      <c r="AE242" s="116">
        <v>223.87</v>
      </c>
      <c r="AF242" s="115">
        <v>2109</v>
      </c>
      <c r="AG242" s="116">
        <v>283.72000000000003</v>
      </c>
      <c r="AH242" s="115">
        <v>1782</v>
      </c>
      <c r="AI242" s="116">
        <v>256.32</v>
      </c>
      <c r="AJ242" s="115">
        <v>2244</v>
      </c>
      <c r="AK242" s="116">
        <v>310</v>
      </c>
      <c r="AL242" s="115">
        <v>2250</v>
      </c>
      <c r="AM242" s="116">
        <v>317.37</v>
      </c>
      <c r="AN242" s="115">
        <v>2419</v>
      </c>
      <c r="AO242" s="116">
        <v>341.99</v>
      </c>
      <c r="AP242" s="115">
        <v>2733</v>
      </c>
      <c r="AQ242" s="116">
        <v>352.02</v>
      </c>
      <c r="AR242" s="115">
        <v>2878</v>
      </c>
      <c r="AS242" s="116">
        <v>411.6</v>
      </c>
      <c r="AT242" s="115">
        <v>2724</v>
      </c>
      <c r="AU242" s="116">
        <v>346.3</v>
      </c>
      <c r="AV242" s="115">
        <v>2987</v>
      </c>
      <c r="AW242" s="116">
        <v>400.24</v>
      </c>
      <c r="AX242" s="115">
        <v>2899</v>
      </c>
      <c r="AY242" s="116">
        <v>369.67</v>
      </c>
      <c r="AZ242" s="115">
        <v>1967</v>
      </c>
      <c r="BA242" s="116">
        <v>280.58999999999997</v>
      </c>
      <c r="BB242" s="115">
        <v>2031</v>
      </c>
      <c r="BC242" s="116">
        <v>311.92</v>
      </c>
      <c r="BD242" s="115">
        <v>2421</v>
      </c>
      <c r="BE242" s="116">
        <v>363.14</v>
      </c>
      <c r="BF242" s="115">
        <v>1859</v>
      </c>
      <c r="BG242" s="116">
        <v>285.39999999999998</v>
      </c>
      <c r="BH242" s="115">
        <v>2312</v>
      </c>
      <c r="BI242" s="116">
        <v>350.3</v>
      </c>
      <c r="BJ242" s="115">
        <v>2479</v>
      </c>
      <c r="BK242" s="116">
        <v>394.53</v>
      </c>
      <c r="BL242" s="115">
        <v>2660</v>
      </c>
      <c r="BM242" s="116">
        <v>376.28</v>
      </c>
      <c r="BN242" s="115">
        <v>2993</v>
      </c>
      <c r="BO242" s="116">
        <v>392.76</v>
      </c>
      <c r="BP242" s="115">
        <v>3325</v>
      </c>
      <c r="BQ242" s="116">
        <v>447.93</v>
      </c>
      <c r="BR242" s="115">
        <v>3002</v>
      </c>
      <c r="BS242" s="116">
        <v>412.16</v>
      </c>
      <c r="BT242" s="115">
        <v>3100</v>
      </c>
      <c r="BU242" s="116">
        <v>426.37</v>
      </c>
      <c r="BV242" s="115">
        <v>2806</v>
      </c>
      <c r="BW242" s="116">
        <v>379.89</v>
      </c>
      <c r="BX242" s="115">
        <v>2669</v>
      </c>
      <c r="BY242" s="116">
        <v>317</v>
      </c>
      <c r="BZ242" s="115">
        <v>2465</v>
      </c>
      <c r="CA242" s="116">
        <v>304.89999999999998</v>
      </c>
      <c r="CB242" s="115">
        <v>2891</v>
      </c>
      <c r="CC242" s="116">
        <v>363.96</v>
      </c>
    </row>
    <row r="243" spans="1:81" ht="16.5" customHeight="1" x14ac:dyDescent="0.45">
      <c r="A243" s="362">
        <v>239</v>
      </c>
      <c r="B243" s="357" t="s">
        <v>529</v>
      </c>
      <c r="C243" s="357" t="s">
        <v>167</v>
      </c>
      <c r="D243" s="117">
        <v>1520</v>
      </c>
      <c r="E243" s="118">
        <v>42.25</v>
      </c>
      <c r="F243" s="117">
        <v>1297</v>
      </c>
      <c r="G243" s="118">
        <v>36.24</v>
      </c>
      <c r="H243" s="117">
        <v>1562</v>
      </c>
      <c r="I243" s="118">
        <v>40.840000000000003</v>
      </c>
      <c r="J243" s="117">
        <v>1453</v>
      </c>
      <c r="K243" s="118">
        <v>37.96</v>
      </c>
      <c r="L243" s="117">
        <v>1363</v>
      </c>
      <c r="M243" s="118">
        <v>35.58</v>
      </c>
      <c r="N243" s="117">
        <v>1017</v>
      </c>
      <c r="O243" s="118">
        <v>27.58</v>
      </c>
      <c r="P243" s="117">
        <v>1389</v>
      </c>
      <c r="Q243" s="118">
        <v>37.65</v>
      </c>
      <c r="R243" s="117">
        <v>1397</v>
      </c>
      <c r="S243" s="118">
        <v>37.74</v>
      </c>
      <c r="T243" s="117">
        <v>1471</v>
      </c>
      <c r="U243" s="118">
        <v>41.42</v>
      </c>
      <c r="V243" s="117">
        <v>1482</v>
      </c>
      <c r="W243" s="118">
        <v>43.25</v>
      </c>
      <c r="X243" s="117">
        <v>1298</v>
      </c>
      <c r="Y243" s="118">
        <v>38.25</v>
      </c>
      <c r="Z243" s="117">
        <v>1557</v>
      </c>
      <c r="AA243" s="118">
        <v>47.73</v>
      </c>
      <c r="AB243" s="117">
        <v>1412</v>
      </c>
      <c r="AC243" s="118">
        <v>41.11</v>
      </c>
      <c r="AD243" s="117">
        <v>1270</v>
      </c>
      <c r="AE243" s="118">
        <v>37.56</v>
      </c>
      <c r="AF243" s="117">
        <v>1449</v>
      </c>
      <c r="AG243" s="118">
        <v>43.96</v>
      </c>
      <c r="AH243" s="117">
        <v>1486</v>
      </c>
      <c r="AI243" s="118">
        <v>41.4</v>
      </c>
      <c r="AJ243" s="117">
        <v>1361</v>
      </c>
      <c r="AK243" s="118">
        <v>39.36</v>
      </c>
      <c r="AL243" s="117">
        <v>1372</v>
      </c>
      <c r="AM243" s="118">
        <v>40.020000000000003</v>
      </c>
      <c r="AN243" s="117">
        <v>1375</v>
      </c>
      <c r="AO243" s="118">
        <v>37.44</v>
      </c>
      <c r="AP243" s="117">
        <v>1639</v>
      </c>
      <c r="AQ243" s="118">
        <v>47.37</v>
      </c>
      <c r="AR243" s="117">
        <v>1429</v>
      </c>
      <c r="AS243" s="118">
        <v>42.62</v>
      </c>
      <c r="AT243" s="117">
        <v>1551</v>
      </c>
      <c r="AU243" s="118">
        <v>46.53</v>
      </c>
      <c r="AV243" s="117">
        <v>1575</v>
      </c>
      <c r="AW243" s="118">
        <v>42.77</v>
      </c>
      <c r="AX243" s="117">
        <v>1587</v>
      </c>
      <c r="AY243" s="118">
        <v>43.3</v>
      </c>
      <c r="AZ243" s="117">
        <v>1399</v>
      </c>
      <c r="BA243" s="118">
        <v>38.82</v>
      </c>
      <c r="BB243" s="118">
        <v>957</v>
      </c>
      <c r="BC243" s="118">
        <v>24.53</v>
      </c>
      <c r="BD243" s="117">
        <v>1133</v>
      </c>
      <c r="BE243" s="118">
        <v>30.83</v>
      </c>
      <c r="BF243" s="117">
        <v>1120</v>
      </c>
      <c r="BG243" s="118">
        <v>28.22</v>
      </c>
      <c r="BH243" s="117">
        <v>1124</v>
      </c>
      <c r="BI243" s="118">
        <v>29.28</v>
      </c>
      <c r="BJ243" s="117">
        <v>1394</v>
      </c>
      <c r="BK243" s="118">
        <v>38.01</v>
      </c>
      <c r="BL243" s="117">
        <v>1193</v>
      </c>
      <c r="BM243" s="118">
        <v>31.5</v>
      </c>
      <c r="BN243" s="117">
        <v>1571</v>
      </c>
      <c r="BO243" s="118">
        <v>41.79</v>
      </c>
      <c r="BP243" s="117">
        <v>1352</v>
      </c>
      <c r="BQ243" s="118">
        <v>36.76</v>
      </c>
      <c r="BR243" s="117">
        <v>1402</v>
      </c>
      <c r="BS243" s="118">
        <v>39.42</v>
      </c>
      <c r="BT243" s="117">
        <v>1158</v>
      </c>
      <c r="BU243" s="118">
        <v>29.98</v>
      </c>
      <c r="BV243" s="117">
        <v>1054</v>
      </c>
      <c r="BW243" s="118">
        <v>29.01</v>
      </c>
      <c r="BX243" s="117">
        <v>1231</v>
      </c>
      <c r="BY243" s="118">
        <v>32.549999999999997</v>
      </c>
      <c r="BZ243" s="117">
        <v>1193</v>
      </c>
      <c r="CA243" s="118">
        <v>30.04</v>
      </c>
      <c r="CB243" s="117">
        <v>1053</v>
      </c>
      <c r="CC243" s="118">
        <v>25.09</v>
      </c>
    </row>
    <row r="244" spans="1:81" ht="16.5" customHeight="1" x14ac:dyDescent="0.45">
      <c r="A244" s="363">
        <v>240</v>
      </c>
      <c r="B244" s="358" t="s">
        <v>530</v>
      </c>
      <c r="C244" s="358" t="s">
        <v>167</v>
      </c>
      <c r="D244" s="115">
        <v>3231</v>
      </c>
      <c r="E244" s="116">
        <v>339.7</v>
      </c>
      <c r="F244" s="115">
        <v>3068</v>
      </c>
      <c r="G244" s="116">
        <v>327.05</v>
      </c>
      <c r="H244" s="115">
        <v>3664</v>
      </c>
      <c r="I244" s="116">
        <v>396.19</v>
      </c>
      <c r="J244" s="115">
        <v>3216</v>
      </c>
      <c r="K244" s="116">
        <v>360.83</v>
      </c>
      <c r="L244" s="115">
        <v>3491</v>
      </c>
      <c r="M244" s="116">
        <v>394.4</v>
      </c>
      <c r="N244" s="115">
        <v>3331</v>
      </c>
      <c r="O244" s="116">
        <v>389.82</v>
      </c>
      <c r="P244" s="115">
        <v>4031</v>
      </c>
      <c r="Q244" s="116">
        <v>454.41</v>
      </c>
      <c r="R244" s="115">
        <v>3436</v>
      </c>
      <c r="S244" s="116">
        <v>394.62</v>
      </c>
      <c r="T244" s="115">
        <v>3880</v>
      </c>
      <c r="U244" s="116">
        <v>465.47</v>
      </c>
      <c r="V244" s="115">
        <v>4097</v>
      </c>
      <c r="W244" s="116">
        <v>467.92</v>
      </c>
      <c r="X244" s="115">
        <v>3796</v>
      </c>
      <c r="Y244" s="116">
        <v>443.15</v>
      </c>
      <c r="Z244" s="115">
        <v>3732</v>
      </c>
      <c r="AA244" s="116">
        <v>484.09</v>
      </c>
      <c r="AB244" s="115">
        <v>3578</v>
      </c>
      <c r="AC244" s="116">
        <v>408.1</v>
      </c>
      <c r="AD244" s="115">
        <v>3827</v>
      </c>
      <c r="AE244" s="116">
        <v>443.25</v>
      </c>
      <c r="AF244" s="115">
        <v>4010</v>
      </c>
      <c r="AG244" s="116">
        <v>499.11</v>
      </c>
      <c r="AH244" s="115">
        <v>3475</v>
      </c>
      <c r="AI244" s="116">
        <v>417.46</v>
      </c>
      <c r="AJ244" s="115">
        <v>3785</v>
      </c>
      <c r="AK244" s="116">
        <v>452.67</v>
      </c>
      <c r="AL244" s="115">
        <v>3818</v>
      </c>
      <c r="AM244" s="116">
        <v>462.56</v>
      </c>
      <c r="AN244" s="115">
        <v>3702</v>
      </c>
      <c r="AO244" s="116">
        <v>444.05</v>
      </c>
      <c r="AP244" s="115">
        <v>3770</v>
      </c>
      <c r="AQ244" s="116">
        <v>466.37</v>
      </c>
      <c r="AR244" s="115">
        <v>4420</v>
      </c>
      <c r="AS244" s="116">
        <v>538.22</v>
      </c>
      <c r="AT244" s="115">
        <v>4196</v>
      </c>
      <c r="AU244" s="116">
        <v>513.55999999999995</v>
      </c>
      <c r="AV244" s="115">
        <v>4129</v>
      </c>
      <c r="AW244" s="116">
        <v>532.74</v>
      </c>
      <c r="AX244" s="115">
        <v>3639</v>
      </c>
      <c r="AY244" s="116">
        <v>428.94</v>
      </c>
      <c r="AZ244" s="115">
        <v>13628</v>
      </c>
      <c r="BA244" s="114">
        <v>1348.16</v>
      </c>
      <c r="BB244" s="115">
        <v>14545</v>
      </c>
      <c r="BC244" s="114">
        <v>1439.43</v>
      </c>
      <c r="BD244" s="115">
        <v>16179</v>
      </c>
      <c r="BE244" s="114">
        <v>1535.23</v>
      </c>
      <c r="BF244" s="115">
        <v>12511</v>
      </c>
      <c r="BG244" s="114">
        <v>1233.45</v>
      </c>
      <c r="BH244" s="115">
        <v>16598</v>
      </c>
      <c r="BI244" s="114">
        <v>1548.39</v>
      </c>
      <c r="BJ244" s="115">
        <v>15983</v>
      </c>
      <c r="BK244" s="114">
        <v>1542.08</v>
      </c>
      <c r="BL244" s="115">
        <v>14661</v>
      </c>
      <c r="BM244" s="114">
        <v>1437.92</v>
      </c>
      <c r="BN244" s="115">
        <v>16647</v>
      </c>
      <c r="BO244" s="114">
        <v>1541.38</v>
      </c>
      <c r="BP244" s="115">
        <v>15423</v>
      </c>
      <c r="BQ244" s="114">
        <v>1487.12</v>
      </c>
      <c r="BR244" s="115">
        <v>14236</v>
      </c>
      <c r="BS244" s="114">
        <v>1364.39</v>
      </c>
      <c r="BT244" s="115">
        <v>16703</v>
      </c>
      <c r="BU244" s="114">
        <v>1596.8</v>
      </c>
      <c r="BV244" s="115">
        <v>15970</v>
      </c>
      <c r="BW244" s="114">
        <v>1512.36</v>
      </c>
      <c r="BX244" s="115">
        <v>14809</v>
      </c>
      <c r="BY244" s="114">
        <v>1368.5</v>
      </c>
      <c r="BZ244" s="115">
        <v>13831</v>
      </c>
      <c r="CA244" s="114">
        <v>1344.49</v>
      </c>
      <c r="CB244" s="115">
        <v>16506</v>
      </c>
      <c r="CC244" s="114">
        <v>1532.48</v>
      </c>
    </row>
    <row r="245" spans="1:81" ht="16.5" customHeight="1" x14ac:dyDescent="0.45">
      <c r="A245" s="362">
        <v>241</v>
      </c>
      <c r="B245" s="357" t="s">
        <v>531</v>
      </c>
      <c r="C245" s="357" t="s">
        <v>167</v>
      </c>
      <c r="D245" s="117">
        <v>67491</v>
      </c>
      <c r="E245" s="113">
        <v>3279.98</v>
      </c>
      <c r="F245" s="117">
        <v>62232</v>
      </c>
      <c r="G245" s="113">
        <v>3149.57</v>
      </c>
      <c r="H245" s="117">
        <v>71171</v>
      </c>
      <c r="I245" s="113">
        <v>3625.67</v>
      </c>
      <c r="J245" s="117">
        <v>67256</v>
      </c>
      <c r="K245" s="113">
        <v>3469.02</v>
      </c>
      <c r="L245" s="117">
        <v>68360</v>
      </c>
      <c r="M245" s="113">
        <v>3451.14</v>
      </c>
      <c r="N245" s="117">
        <v>69273</v>
      </c>
      <c r="O245" s="113">
        <v>3524.72</v>
      </c>
      <c r="P245" s="117">
        <v>68542</v>
      </c>
      <c r="Q245" s="113">
        <v>3689.22</v>
      </c>
      <c r="R245" s="117">
        <v>60568</v>
      </c>
      <c r="S245" s="113">
        <v>3387.31</v>
      </c>
      <c r="T245" s="117">
        <v>69169</v>
      </c>
      <c r="U245" s="113">
        <v>3761.71</v>
      </c>
      <c r="V245" s="117">
        <v>66457</v>
      </c>
      <c r="W245" s="113">
        <v>3749.56</v>
      </c>
      <c r="X245" s="117">
        <v>63108</v>
      </c>
      <c r="Y245" s="113">
        <v>3404.07</v>
      </c>
      <c r="Z245" s="117">
        <v>57668</v>
      </c>
      <c r="AA245" s="113">
        <v>3281.25</v>
      </c>
      <c r="AB245" s="117">
        <v>57173</v>
      </c>
      <c r="AC245" s="113">
        <v>3224.46</v>
      </c>
      <c r="AD245" s="117">
        <v>58779</v>
      </c>
      <c r="AE245" s="113">
        <v>3250.29</v>
      </c>
      <c r="AF245" s="117">
        <v>67761</v>
      </c>
      <c r="AG245" s="113">
        <v>3870.9</v>
      </c>
      <c r="AH245" s="117">
        <v>61498</v>
      </c>
      <c r="AI245" s="113">
        <v>3345.11</v>
      </c>
      <c r="AJ245" s="117">
        <v>68012</v>
      </c>
      <c r="AK245" s="113">
        <v>3599.8</v>
      </c>
      <c r="AL245" s="117">
        <v>68853</v>
      </c>
      <c r="AM245" s="113">
        <v>3869.7</v>
      </c>
      <c r="AN245" s="117">
        <v>64262</v>
      </c>
      <c r="AO245" s="113">
        <v>3648.41</v>
      </c>
      <c r="AP245" s="117">
        <v>71484</v>
      </c>
      <c r="AQ245" s="113">
        <v>3963.01</v>
      </c>
      <c r="AR245" s="117">
        <v>72891</v>
      </c>
      <c r="AS245" s="113">
        <v>3936.88</v>
      </c>
      <c r="AT245" s="117">
        <v>72890</v>
      </c>
      <c r="AU245" s="113">
        <v>3980.73</v>
      </c>
      <c r="AV245" s="117">
        <v>70952</v>
      </c>
      <c r="AW245" s="113">
        <v>3967.32</v>
      </c>
      <c r="AX245" s="117">
        <v>64763</v>
      </c>
      <c r="AY245" s="113">
        <v>3783.02</v>
      </c>
      <c r="AZ245" s="117">
        <v>65521</v>
      </c>
      <c r="BA245" s="113">
        <v>3704.82</v>
      </c>
      <c r="BB245" s="117">
        <v>69712</v>
      </c>
      <c r="BC245" s="113">
        <v>3977.27</v>
      </c>
      <c r="BD245" s="117">
        <v>77245</v>
      </c>
      <c r="BE245" s="113">
        <v>4261.04</v>
      </c>
      <c r="BF245" s="117">
        <v>62509</v>
      </c>
      <c r="BG245" s="113">
        <v>3590.77</v>
      </c>
      <c r="BH245" s="117">
        <v>75340</v>
      </c>
      <c r="BI245" s="113">
        <v>4293.07</v>
      </c>
      <c r="BJ245" s="117">
        <v>69449</v>
      </c>
      <c r="BK245" s="113">
        <v>3935.19</v>
      </c>
      <c r="BL245" s="117">
        <v>66769</v>
      </c>
      <c r="BM245" s="113">
        <v>4071.66</v>
      </c>
      <c r="BN245" s="117">
        <v>66364</v>
      </c>
      <c r="BO245" s="113">
        <v>4082.4</v>
      </c>
      <c r="BP245" s="117">
        <v>64619</v>
      </c>
      <c r="BQ245" s="113">
        <v>3937.89</v>
      </c>
      <c r="BR245" s="117">
        <v>70504</v>
      </c>
      <c r="BS245" s="113">
        <v>4427.8999999999996</v>
      </c>
      <c r="BT245" s="117">
        <v>68976</v>
      </c>
      <c r="BU245" s="113">
        <v>4147.83</v>
      </c>
      <c r="BV245" s="117">
        <v>55775</v>
      </c>
      <c r="BW245" s="113">
        <v>3561.4</v>
      </c>
      <c r="BX245" s="117">
        <v>65014</v>
      </c>
      <c r="BY245" s="113">
        <v>4024.18</v>
      </c>
      <c r="BZ245" s="117">
        <v>62889</v>
      </c>
      <c r="CA245" s="113">
        <v>3687.24</v>
      </c>
      <c r="CB245" s="117">
        <v>68632</v>
      </c>
      <c r="CC245" s="113">
        <v>4152.3599999999997</v>
      </c>
    </row>
    <row r="246" spans="1:81" ht="16.5" customHeight="1" x14ac:dyDescent="0.45">
      <c r="A246" s="363">
        <v>242</v>
      </c>
      <c r="B246" s="358" t="s">
        <v>532</v>
      </c>
      <c r="C246" s="358" t="s">
        <v>167</v>
      </c>
      <c r="D246" s="115">
        <v>35396</v>
      </c>
      <c r="E246" s="114">
        <v>2531.62</v>
      </c>
      <c r="F246" s="115">
        <v>32573</v>
      </c>
      <c r="G246" s="114">
        <v>2407.34</v>
      </c>
      <c r="H246" s="115">
        <v>36702</v>
      </c>
      <c r="I246" s="114">
        <v>2739.52</v>
      </c>
      <c r="J246" s="115">
        <v>34521</v>
      </c>
      <c r="K246" s="114">
        <v>2636.37</v>
      </c>
      <c r="L246" s="115">
        <v>35935</v>
      </c>
      <c r="M246" s="114">
        <v>2625.44</v>
      </c>
      <c r="N246" s="115">
        <v>35550</v>
      </c>
      <c r="O246" s="114">
        <v>2654.07</v>
      </c>
      <c r="P246" s="115">
        <v>37472</v>
      </c>
      <c r="Q246" s="114">
        <v>2934.62</v>
      </c>
      <c r="R246" s="115">
        <v>34808</v>
      </c>
      <c r="S246" s="114">
        <v>2753.5</v>
      </c>
      <c r="T246" s="115">
        <v>37407</v>
      </c>
      <c r="U246" s="114">
        <v>2938.09</v>
      </c>
      <c r="V246" s="115">
        <v>37060</v>
      </c>
      <c r="W246" s="114">
        <v>2982.13</v>
      </c>
      <c r="X246" s="115">
        <v>36678</v>
      </c>
      <c r="Y246" s="114">
        <v>2744.5</v>
      </c>
      <c r="Z246" s="115">
        <v>32576</v>
      </c>
      <c r="AA246" s="114">
        <v>2603.91</v>
      </c>
      <c r="AB246" s="115">
        <v>32566</v>
      </c>
      <c r="AC246" s="114">
        <v>2545.23</v>
      </c>
      <c r="AD246" s="115">
        <v>33939</v>
      </c>
      <c r="AE246" s="114">
        <v>2611.8000000000002</v>
      </c>
      <c r="AF246" s="115">
        <v>39165</v>
      </c>
      <c r="AG246" s="114">
        <v>3032.46</v>
      </c>
      <c r="AH246" s="115">
        <v>33959</v>
      </c>
      <c r="AI246" s="114">
        <v>2671.06</v>
      </c>
      <c r="AJ246" s="115">
        <v>38055</v>
      </c>
      <c r="AK246" s="114">
        <v>2878.63</v>
      </c>
      <c r="AL246" s="115">
        <v>37732</v>
      </c>
      <c r="AM246" s="114">
        <v>3077.83</v>
      </c>
      <c r="AN246" s="115">
        <v>37684</v>
      </c>
      <c r="AO246" s="114">
        <v>2987.05</v>
      </c>
      <c r="AP246" s="115">
        <v>41360</v>
      </c>
      <c r="AQ246" s="114">
        <v>3197.91</v>
      </c>
      <c r="AR246" s="115">
        <v>40991</v>
      </c>
      <c r="AS246" s="114">
        <v>3068.35</v>
      </c>
      <c r="AT246" s="115">
        <v>41786</v>
      </c>
      <c r="AU246" s="114">
        <v>3201.59</v>
      </c>
      <c r="AV246" s="115">
        <v>41167</v>
      </c>
      <c r="AW246" s="114">
        <v>3192.99</v>
      </c>
      <c r="AX246" s="115">
        <v>37570</v>
      </c>
      <c r="AY246" s="114">
        <v>3021.65</v>
      </c>
      <c r="AZ246" s="115">
        <v>36216</v>
      </c>
      <c r="BA246" s="114">
        <v>2997.9</v>
      </c>
      <c r="BB246" s="115">
        <v>40192</v>
      </c>
      <c r="BC246" s="114">
        <v>3108.59</v>
      </c>
      <c r="BD246" s="115">
        <v>42544</v>
      </c>
      <c r="BE246" s="114">
        <v>3269.79</v>
      </c>
      <c r="BF246" s="115">
        <v>36282</v>
      </c>
      <c r="BG246" s="114">
        <v>2810.2</v>
      </c>
      <c r="BH246" s="115">
        <v>42878</v>
      </c>
      <c r="BI246" s="114">
        <v>3338.27</v>
      </c>
      <c r="BJ246" s="115">
        <v>38526</v>
      </c>
      <c r="BK246" s="114">
        <v>3045.37</v>
      </c>
      <c r="BL246" s="115">
        <v>40595</v>
      </c>
      <c r="BM246" s="114">
        <v>3138.74</v>
      </c>
      <c r="BN246" s="115">
        <v>40921</v>
      </c>
      <c r="BO246" s="114">
        <v>3346.49</v>
      </c>
      <c r="BP246" s="115">
        <v>42146</v>
      </c>
      <c r="BQ246" s="114">
        <v>3251.21</v>
      </c>
      <c r="BR246" s="115">
        <v>43095</v>
      </c>
      <c r="BS246" s="114">
        <v>3621.22</v>
      </c>
      <c r="BT246" s="115">
        <v>43641</v>
      </c>
      <c r="BU246" s="114">
        <v>3384.94</v>
      </c>
      <c r="BV246" s="115">
        <v>34568</v>
      </c>
      <c r="BW246" s="114">
        <v>2861.57</v>
      </c>
      <c r="BX246" s="115">
        <v>41719</v>
      </c>
      <c r="BY246" s="114">
        <v>3326.03</v>
      </c>
      <c r="BZ246" s="115">
        <v>41605</v>
      </c>
      <c r="CA246" s="114">
        <v>3047.23</v>
      </c>
      <c r="CB246" s="115">
        <v>45215</v>
      </c>
      <c r="CC246" s="114">
        <v>3364.82</v>
      </c>
    </row>
    <row r="247" spans="1:81" ht="16.5" customHeight="1" x14ac:dyDescent="0.45">
      <c r="A247" s="362">
        <v>243</v>
      </c>
      <c r="B247" s="357" t="s">
        <v>533</v>
      </c>
      <c r="C247" s="357" t="s">
        <v>167</v>
      </c>
      <c r="D247" s="117">
        <v>32096</v>
      </c>
      <c r="E247" s="118">
        <v>748.36</v>
      </c>
      <c r="F247" s="117">
        <v>29659</v>
      </c>
      <c r="G247" s="118">
        <v>742.23</v>
      </c>
      <c r="H247" s="117">
        <v>34469</v>
      </c>
      <c r="I247" s="118">
        <v>886.15</v>
      </c>
      <c r="J247" s="117">
        <v>32735</v>
      </c>
      <c r="K247" s="118">
        <v>832.65</v>
      </c>
      <c r="L247" s="117">
        <v>32425</v>
      </c>
      <c r="M247" s="118">
        <v>825.7</v>
      </c>
      <c r="N247" s="117">
        <v>33723</v>
      </c>
      <c r="O247" s="118">
        <v>870.65</v>
      </c>
      <c r="P247" s="117">
        <v>31070</v>
      </c>
      <c r="Q247" s="118">
        <v>754.6</v>
      </c>
      <c r="R247" s="117">
        <v>25760</v>
      </c>
      <c r="S247" s="118">
        <v>633.80999999999995</v>
      </c>
      <c r="T247" s="117">
        <v>31762</v>
      </c>
      <c r="U247" s="118">
        <v>823.62</v>
      </c>
      <c r="V247" s="117">
        <v>29398</v>
      </c>
      <c r="W247" s="118">
        <v>767.43</v>
      </c>
      <c r="X247" s="117">
        <v>26429</v>
      </c>
      <c r="Y247" s="118">
        <v>659.57</v>
      </c>
      <c r="Z247" s="117">
        <v>25092</v>
      </c>
      <c r="AA247" s="118">
        <v>677.34</v>
      </c>
      <c r="AB247" s="117">
        <v>24607</v>
      </c>
      <c r="AC247" s="118">
        <v>679.23</v>
      </c>
      <c r="AD247" s="117">
        <v>24840</v>
      </c>
      <c r="AE247" s="118">
        <v>638.49</v>
      </c>
      <c r="AF247" s="117">
        <v>28597</v>
      </c>
      <c r="AG247" s="118">
        <v>838.43</v>
      </c>
      <c r="AH247" s="117">
        <v>27539</v>
      </c>
      <c r="AI247" s="118">
        <v>674.05</v>
      </c>
      <c r="AJ247" s="117">
        <v>29957</v>
      </c>
      <c r="AK247" s="118">
        <v>721.17</v>
      </c>
      <c r="AL247" s="117">
        <v>31121</v>
      </c>
      <c r="AM247" s="118">
        <v>791.87</v>
      </c>
      <c r="AN247" s="117">
        <v>26578</v>
      </c>
      <c r="AO247" s="118">
        <v>661.36</v>
      </c>
      <c r="AP247" s="117">
        <v>30125</v>
      </c>
      <c r="AQ247" s="118">
        <v>765.11</v>
      </c>
      <c r="AR247" s="117">
        <v>31899</v>
      </c>
      <c r="AS247" s="118">
        <v>868.53</v>
      </c>
      <c r="AT247" s="117">
        <v>31104</v>
      </c>
      <c r="AU247" s="118">
        <v>779.14</v>
      </c>
      <c r="AV247" s="117">
        <v>29785</v>
      </c>
      <c r="AW247" s="118">
        <v>774.33</v>
      </c>
      <c r="AX247" s="117">
        <v>27194</v>
      </c>
      <c r="AY247" s="118">
        <v>761.37</v>
      </c>
      <c r="AZ247" s="117">
        <v>29306</v>
      </c>
      <c r="BA247" s="118">
        <v>706.92</v>
      </c>
      <c r="BB247" s="117">
        <v>29520</v>
      </c>
      <c r="BC247" s="118">
        <v>868.68</v>
      </c>
      <c r="BD247" s="117">
        <v>34701</v>
      </c>
      <c r="BE247" s="118">
        <v>991.25</v>
      </c>
      <c r="BF247" s="117">
        <v>26227</v>
      </c>
      <c r="BG247" s="118">
        <v>780.57</v>
      </c>
      <c r="BH247" s="117">
        <v>32462</v>
      </c>
      <c r="BI247" s="118">
        <v>954.81</v>
      </c>
      <c r="BJ247" s="117">
        <v>30923</v>
      </c>
      <c r="BK247" s="118">
        <v>889.82</v>
      </c>
      <c r="BL247" s="117">
        <v>26173</v>
      </c>
      <c r="BM247" s="118">
        <v>932.92</v>
      </c>
      <c r="BN247" s="117">
        <v>25442</v>
      </c>
      <c r="BO247" s="118">
        <v>735.91</v>
      </c>
      <c r="BP247" s="117">
        <v>22473</v>
      </c>
      <c r="BQ247" s="118">
        <v>686.68</v>
      </c>
      <c r="BR247" s="117">
        <v>27409</v>
      </c>
      <c r="BS247" s="118">
        <v>806.68</v>
      </c>
      <c r="BT247" s="117">
        <v>25335</v>
      </c>
      <c r="BU247" s="118">
        <v>762.9</v>
      </c>
      <c r="BV247" s="117">
        <v>21207</v>
      </c>
      <c r="BW247" s="118">
        <v>699.83</v>
      </c>
      <c r="BX247" s="117">
        <v>23296</v>
      </c>
      <c r="BY247" s="118">
        <v>698.15</v>
      </c>
      <c r="BZ247" s="117">
        <v>21284</v>
      </c>
      <c r="CA247" s="118">
        <v>640.01</v>
      </c>
      <c r="CB247" s="117">
        <v>23416</v>
      </c>
      <c r="CC247" s="118">
        <v>787.53</v>
      </c>
    </row>
    <row r="248" spans="1:81" ht="16.5" customHeight="1" x14ac:dyDescent="0.45">
      <c r="A248" s="363">
        <v>244</v>
      </c>
      <c r="B248" s="358" t="s">
        <v>534</v>
      </c>
      <c r="C248" s="112"/>
      <c r="D248" s="112"/>
      <c r="E248" s="114">
        <v>1485.87</v>
      </c>
      <c r="F248" s="112"/>
      <c r="G248" s="114">
        <v>1504.64</v>
      </c>
      <c r="H248" s="112"/>
      <c r="I248" s="114">
        <v>1710.88</v>
      </c>
      <c r="J248" s="112"/>
      <c r="K248" s="114">
        <v>1543.63</v>
      </c>
      <c r="L248" s="112"/>
      <c r="M248" s="114">
        <v>1621.91</v>
      </c>
      <c r="N248" s="112"/>
      <c r="O248" s="114">
        <v>1698.59</v>
      </c>
      <c r="P248" s="112"/>
      <c r="Q248" s="114">
        <v>1748.05</v>
      </c>
      <c r="R248" s="112"/>
      <c r="S248" s="114">
        <v>1558.98</v>
      </c>
      <c r="T248" s="112"/>
      <c r="U248" s="114">
        <v>1733.11</v>
      </c>
      <c r="V248" s="112"/>
      <c r="W248" s="114">
        <v>1714.71</v>
      </c>
      <c r="X248" s="112"/>
      <c r="Y248" s="114">
        <v>1646.09</v>
      </c>
      <c r="Z248" s="112"/>
      <c r="AA248" s="114">
        <v>1815.33</v>
      </c>
      <c r="AB248" s="112"/>
      <c r="AC248" s="114">
        <v>1520.22</v>
      </c>
      <c r="AD248" s="112"/>
      <c r="AE248" s="114">
        <v>1704.3</v>
      </c>
      <c r="AF248" s="112"/>
      <c r="AG248" s="114">
        <v>2026.34</v>
      </c>
      <c r="AH248" s="112"/>
      <c r="AI248" s="114">
        <v>1676.35</v>
      </c>
      <c r="AJ248" s="112"/>
      <c r="AK248" s="114">
        <v>1795.98</v>
      </c>
      <c r="AL248" s="112"/>
      <c r="AM248" s="114">
        <v>1756.39</v>
      </c>
      <c r="AN248" s="112"/>
      <c r="AO248" s="114">
        <v>1698.71</v>
      </c>
      <c r="AP248" s="112"/>
      <c r="AQ248" s="114">
        <v>1748.41</v>
      </c>
      <c r="AR248" s="112"/>
      <c r="AS248" s="114">
        <v>1601.91</v>
      </c>
      <c r="AT248" s="112"/>
      <c r="AU248" s="114">
        <v>1657.11</v>
      </c>
      <c r="AV248" s="112"/>
      <c r="AW248" s="114">
        <v>1848.15</v>
      </c>
      <c r="AX248" s="112"/>
      <c r="AY248" s="114">
        <v>1754.49</v>
      </c>
      <c r="AZ248" s="112"/>
      <c r="BA248" s="114">
        <v>1515.75</v>
      </c>
      <c r="BB248" s="112"/>
      <c r="BC248" s="114">
        <v>1731.72</v>
      </c>
      <c r="BD248" s="112"/>
      <c r="BE248" s="114">
        <v>2111.06</v>
      </c>
      <c r="BF248" s="112"/>
      <c r="BG248" s="114">
        <v>1533.22</v>
      </c>
      <c r="BH248" s="112"/>
      <c r="BI248" s="114">
        <v>1989.83</v>
      </c>
      <c r="BJ248" s="112"/>
      <c r="BK248" s="114">
        <v>1910.78</v>
      </c>
      <c r="BL248" s="112"/>
      <c r="BM248" s="114">
        <v>1876.85</v>
      </c>
      <c r="BN248" s="112"/>
      <c r="BO248" s="114">
        <v>2072.1</v>
      </c>
      <c r="BP248" s="112"/>
      <c r="BQ248" s="114">
        <v>1892.6</v>
      </c>
      <c r="BR248" s="112"/>
      <c r="BS248" s="114">
        <v>1764.16</v>
      </c>
      <c r="BT248" s="112"/>
      <c r="BU248" s="114">
        <v>2002.36</v>
      </c>
      <c r="BV248" s="112"/>
      <c r="BW248" s="114">
        <v>1795.22</v>
      </c>
      <c r="BX248" s="112"/>
      <c r="BY248" s="114">
        <v>1796.93</v>
      </c>
      <c r="BZ248" s="112"/>
      <c r="CA248" s="114">
        <v>1803.18</v>
      </c>
      <c r="CB248" s="112"/>
      <c r="CC248" s="114">
        <v>1997.26</v>
      </c>
    </row>
    <row r="249" spans="1:81" ht="16.5" customHeight="1" x14ac:dyDescent="0.45">
      <c r="A249" s="362">
        <v>245</v>
      </c>
      <c r="B249" s="357" t="s">
        <v>535</v>
      </c>
      <c r="C249" s="357" t="s">
        <v>167</v>
      </c>
      <c r="D249" s="117">
        <v>4385</v>
      </c>
      <c r="E249" s="118">
        <v>235.31</v>
      </c>
      <c r="F249" s="117">
        <v>4618</v>
      </c>
      <c r="G249" s="118">
        <v>230.13</v>
      </c>
      <c r="H249" s="117">
        <v>5526</v>
      </c>
      <c r="I249" s="118">
        <v>279.83999999999997</v>
      </c>
      <c r="J249" s="117">
        <v>4635</v>
      </c>
      <c r="K249" s="118">
        <v>231.78</v>
      </c>
      <c r="L249" s="117">
        <v>5245</v>
      </c>
      <c r="M249" s="118">
        <v>248.66</v>
      </c>
      <c r="N249" s="117">
        <v>5095</v>
      </c>
      <c r="O249" s="118">
        <v>260.11</v>
      </c>
      <c r="P249" s="117">
        <v>5396</v>
      </c>
      <c r="Q249" s="118">
        <v>269.22000000000003</v>
      </c>
      <c r="R249" s="117">
        <v>4776</v>
      </c>
      <c r="S249" s="118">
        <v>247.44</v>
      </c>
      <c r="T249" s="117">
        <v>4993</v>
      </c>
      <c r="U249" s="118">
        <v>252.11</v>
      </c>
      <c r="V249" s="117">
        <v>4989</v>
      </c>
      <c r="W249" s="118">
        <v>256.97000000000003</v>
      </c>
      <c r="X249" s="117">
        <v>5132</v>
      </c>
      <c r="Y249" s="118">
        <v>255.11</v>
      </c>
      <c r="Z249" s="117">
        <v>5686</v>
      </c>
      <c r="AA249" s="118">
        <v>284.14</v>
      </c>
      <c r="AB249" s="117">
        <v>5054</v>
      </c>
      <c r="AC249" s="118">
        <v>250.21</v>
      </c>
      <c r="AD249" s="117">
        <v>5158</v>
      </c>
      <c r="AE249" s="118">
        <v>259.01</v>
      </c>
      <c r="AF249" s="117">
        <v>5801</v>
      </c>
      <c r="AG249" s="118">
        <v>292.82</v>
      </c>
      <c r="AH249" s="117">
        <v>4412</v>
      </c>
      <c r="AI249" s="118">
        <v>228.44</v>
      </c>
      <c r="AJ249" s="117">
        <v>5184</v>
      </c>
      <c r="AK249" s="118">
        <v>263.91000000000003</v>
      </c>
      <c r="AL249" s="117">
        <v>5783</v>
      </c>
      <c r="AM249" s="118">
        <v>296.32</v>
      </c>
      <c r="AN249" s="117">
        <v>5146</v>
      </c>
      <c r="AO249" s="118">
        <v>269.79000000000002</v>
      </c>
      <c r="AP249" s="117">
        <v>5472</v>
      </c>
      <c r="AQ249" s="118">
        <v>275.82</v>
      </c>
      <c r="AR249" s="117">
        <v>5152</v>
      </c>
      <c r="AS249" s="118">
        <v>253.13</v>
      </c>
      <c r="AT249" s="117">
        <v>5555</v>
      </c>
      <c r="AU249" s="118">
        <v>286.32</v>
      </c>
      <c r="AV249" s="117">
        <v>5661</v>
      </c>
      <c r="AW249" s="118">
        <v>289.7</v>
      </c>
      <c r="AX249" s="117">
        <v>5519</v>
      </c>
      <c r="AY249" s="118">
        <v>276.27</v>
      </c>
      <c r="AZ249" s="117">
        <v>5578</v>
      </c>
      <c r="BA249" s="118">
        <v>296.99</v>
      </c>
      <c r="BB249" s="117">
        <v>5513</v>
      </c>
      <c r="BC249" s="118">
        <v>274.97000000000003</v>
      </c>
      <c r="BD249" s="117">
        <v>6811</v>
      </c>
      <c r="BE249" s="118">
        <v>321.77999999999997</v>
      </c>
      <c r="BF249" s="117">
        <v>4846</v>
      </c>
      <c r="BG249" s="118">
        <v>244.4</v>
      </c>
      <c r="BH249" s="117">
        <v>5963</v>
      </c>
      <c r="BI249" s="118">
        <v>291.02999999999997</v>
      </c>
      <c r="BJ249" s="117">
        <v>5467</v>
      </c>
      <c r="BK249" s="118">
        <v>290.56</v>
      </c>
      <c r="BL249" s="117">
        <v>5887</v>
      </c>
      <c r="BM249" s="118">
        <v>299.44</v>
      </c>
      <c r="BN249" s="117">
        <v>6682</v>
      </c>
      <c r="BO249" s="118">
        <v>380.27</v>
      </c>
      <c r="BP249" s="117">
        <v>6773</v>
      </c>
      <c r="BQ249" s="118">
        <v>328.93</v>
      </c>
      <c r="BR249" s="117">
        <v>5939</v>
      </c>
      <c r="BS249" s="118">
        <v>290.51</v>
      </c>
      <c r="BT249" s="117">
        <v>6447</v>
      </c>
      <c r="BU249" s="118">
        <v>321.27</v>
      </c>
      <c r="BV249" s="117">
        <v>6370</v>
      </c>
      <c r="BW249" s="118">
        <v>307.83999999999997</v>
      </c>
      <c r="BX249" s="117">
        <v>6055</v>
      </c>
      <c r="BY249" s="118">
        <v>304.41000000000003</v>
      </c>
      <c r="BZ249" s="117">
        <v>6120</v>
      </c>
      <c r="CA249" s="118">
        <v>304.24</v>
      </c>
      <c r="CB249" s="117">
        <v>6673</v>
      </c>
      <c r="CC249" s="118">
        <v>322.67</v>
      </c>
    </row>
    <row r="250" spans="1:81" ht="16.5" customHeight="1" x14ac:dyDescent="0.45">
      <c r="A250" s="363">
        <v>246</v>
      </c>
      <c r="B250" s="358" t="s">
        <v>536</v>
      </c>
      <c r="C250" s="358" t="s">
        <v>167</v>
      </c>
      <c r="D250" s="115">
        <v>2745</v>
      </c>
      <c r="E250" s="116">
        <v>163.93</v>
      </c>
      <c r="F250" s="115">
        <v>3054</v>
      </c>
      <c r="G250" s="116">
        <v>159.19999999999999</v>
      </c>
      <c r="H250" s="115">
        <v>3562</v>
      </c>
      <c r="I250" s="116">
        <v>188.07</v>
      </c>
      <c r="J250" s="115">
        <v>2936</v>
      </c>
      <c r="K250" s="116">
        <v>145.11000000000001</v>
      </c>
      <c r="L250" s="115">
        <v>3473</v>
      </c>
      <c r="M250" s="116">
        <v>171.06</v>
      </c>
      <c r="N250" s="115">
        <v>3196</v>
      </c>
      <c r="O250" s="116">
        <v>169.45</v>
      </c>
      <c r="P250" s="115">
        <v>3461</v>
      </c>
      <c r="Q250" s="116">
        <v>180.86</v>
      </c>
      <c r="R250" s="115">
        <v>3077</v>
      </c>
      <c r="S250" s="116">
        <v>166</v>
      </c>
      <c r="T250" s="115">
        <v>3172</v>
      </c>
      <c r="U250" s="116">
        <v>166.74</v>
      </c>
      <c r="V250" s="115">
        <v>3212</v>
      </c>
      <c r="W250" s="116">
        <v>172.42</v>
      </c>
      <c r="X250" s="115">
        <v>3471</v>
      </c>
      <c r="Y250" s="116">
        <v>177.67</v>
      </c>
      <c r="Z250" s="115">
        <v>3496</v>
      </c>
      <c r="AA250" s="116">
        <v>183.54</v>
      </c>
      <c r="AB250" s="115">
        <v>3462</v>
      </c>
      <c r="AC250" s="116">
        <v>177.73</v>
      </c>
      <c r="AD250" s="115">
        <v>3387</v>
      </c>
      <c r="AE250" s="116">
        <v>173.65</v>
      </c>
      <c r="AF250" s="115">
        <v>3763</v>
      </c>
      <c r="AG250" s="116">
        <v>198.08</v>
      </c>
      <c r="AH250" s="115">
        <v>2763</v>
      </c>
      <c r="AI250" s="116">
        <v>150.53</v>
      </c>
      <c r="AJ250" s="115">
        <v>3470</v>
      </c>
      <c r="AK250" s="116">
        <v>183.27</v>
      </c>
      <c r="AL250" s="115">
        <v>3751</v>
      </c>
      <c r="AM250" s="116">
        <v>197.85</v>
      </c>
      <c r="AN250" s="115">
        <v>3306</v>
      </c>
      <c r="AO250" s="116">
        <v>177.96</v>
      </c>
      <c r="AP250" s="115">
        <v>3616</v>
      </c>
      <c r="AQ250" s="116">
        <v>187.18</v>
      </c>
      <c r="AR250" s="115">
        <v>3359</v>
      </c>
      <c r="AS250" s="116">
        <v>166.82</v>
      </c>
      <c r="AT250" s="115">
        <v>3499</v>
      </c>
      <c r="AU250" s="116">
        <v>186.75</v>
      </c>
      <c r="AV250" s="115">
        <v>3408</v>
      </c>
      <c r="AW250" s="116">
        <v>182.7</v>
      </c>
      <c r="AX250" s="115">
        <v>3535</v>
      </c>
      <c r="AY250" s="116">
        <v>180.11</v>
      </c>
      <c r="AZ250" s="115">
        <v>3964</v>
      </c>
      <c r="BA250" s="116">
        <v>213.85</v>
      </c>
      <c r="BB250" s="115">
        <v>3517</v>
      </c>
      <c r="BC250" s="116">
        <v>176.71</v>
      </c>
      <c r="BD250" s="115">
        <v>4336</v>
      </c>
      <c r="BE250" s="116">
        <v>203.61</v>
      </c>
      <c r="BF250" s="115">
        <v>2958</v>
      </c>
      <c r="BG250" s="116">
        <v>146.29</v>
      </c>
      <c r="BH250" s="115">
        <v>4175</v>
      </c>
      <c r="BI250" s="116">
        <v>202.06</v>
      </c>
      <c r="BJ250" s="115">
        <v>3655</v>
      </c>
      <c r="BK250" s="116">
        <v>199.5</v>
      </c>
      <c r="BL250" s="115">
        <v>3890</v>
      </c>
      <c r="BM250" s="116">
        <v>199.13</v>
      </c>
      <c r="BN250" s="115">
        <v>4365</v>
      </c>
      <c r="BO250" s="116">
        <v>258.06</v>
      </c>
      <c r="BP250" s="115">
        <v>4304</v>
      </c>
      <c r="BQ250" s="116">
        <v>208.72</v>
      </c>
      <c r="BR250" s="115">
        <v>3836</v>
      </c>
      <c r="BS250" s="116">
        <v>196.55</v>
      </c>
      <c r="BT250" s="115">
        <v>4031</v>
      </c>
      <c r="BU250" s="116">
        <v>209.77</v>
      </c>
      <c r="BV250" s="115">
        <v>3990</v>
      </c>
      <c r="BW250" s="116">
        <v>202.52</v>
      </c>
      <c r="BX250" s="115">
        <v>4082</v>
      </c>
      <c r="BY250" s="116">
        <v>210.66</v>
      </c>
      <c r="BZ250" s="115">
        <v>3977</v>
      </c>
      <c r="CA250" s="116">
        <v>205.93</v>
      </c>
      <c r="CB250" s="115">
        <v>4461</v>
      </c>
      <c r="CC250" s="116">
        <v>220.53</v>
      </c>
    </row>
    <row r="251" spans="1:81" ht="16.5" customHeight="1" x14ac:dyDescent="0.45">
      <c r="A251" s="362">
        <v>247</v>
      </c>
      <c r="B251" s="357" t="s">
        <v>537</v>
      </c>
      <c r="C251" s="357" t="s">
        <v>167</v>
      </c>
      <c r="D251" s="117">
        <v>1253</v>
      </c>
      <c r="E251" s="118">
        <v>54.28</v>
      </c>
      <c r="F251" s="117">
        <v>1226</v>
      </c>
      <c r="G251" s="118">
        <v>55.3</v>
      </c>
      <c r="H251" s="117">
        <v>1532</v>
      </c>
      <c r="I251" s="118">
        <v>71.290000000000006</v>
      </c>
      <c r="J251" s="117">
        <v>1360</v>
      </c>
      <c r="K251" s="118">
        <v>70.13</v>
      </c>
      <c r="L251" s="117">
        <v>1392</v>
      </c>
      <c r="M251" s="118">
        <v>58.36</v>
      </c>
      <c r="N251" s="117">
        <v>1602</v>
      </c>
      <c r="O251" s="118">
        <v>74.72</v>
      </c>
      <c r="P251" s="117">
        <v>1552</v>
      </c>
      <c r="Q251" s="118">
        <v>70.52</v>
      </c>
      <c r="R251" s="117">
        <v>1315</v>
      </c>
      <c r="S251" s="118">
        <v>60.93</v>
      </c>
      <c r="T251" s="117">
        <v>1330</v>
      </c>
      <c r="U251" s="118">
        <v>62</v>
      </c>
      <c r="V251" s="117">
        <v>1339</v>
      </c>
      <c r="W251" s="118">
        <v>62.36</v>
      </c>
      <c r="X251" s="117">
        <v>1244</v>
      </c>
      <c r="Y251" s="118">
        <v>57.97</v>
      </c>
      <c r="Z251" s="117">
        <v>1884</v>
      </c>
      <c r="AA251" s="118">
        <v>85.15</v>
      </c>
      <c r="AB251" s="117">
        <v>1218</v>
      </c>
      <c r="AC251" s="118">
        <v>55.38</v>
      </c>
      <c r="AD251" s="117">
        <v>1360</v>
      </c>
      <c r="AE251" s="118">
        <v>65.27</v>
      </c>
      <c r="AF251" s="117">
        <v>1622</v>
      </c>
      <c r="AG251" s="118">
        <v>73.489999999999995</v>
      </c>
      <c r="AH251" s="117">
        <v>1375</v>
      </c>
      <c r="AI251" s="118">
        <v>63.32</v>
      </c>
      <c r="AJ251" s="117">
        <v>1352</v>
      </c>
      <c r="AK251" s="118">
        <v>62.38</v>
      </c>
      <c r="AL251" s="117">
        <v>1533</v>
      </c>
      <c r="AM251" s="118">
        <v>71.09</v>
      </c>
      <c r="AN251" s="117">
        <v>1424</v>
      </c>
      <c r="AO251" s="118">
        <v>64.260000000000005</v>
      </c>
      <c r="AP251" s="117">
        <v>1505</v>
      </c>
      <c r="AQ251" s="118">
        <v>70.760000000000005</v>
      </c>
      <c r="AR251" s="117">
        <v>1494</v>
      </c>
      <c r="AS251" s="118">
        <v>70.78</v>
      </c>
      <c r="AT251" s="117">
        <v>1724</v>
      </c>
      <c r="AU251" s="118">
        <v>81.17</v>
      </c>
      <c r="AV251" s="117">
        <v>1705</v>
      </c>
      <c r="AW251" s="118">
        <v>79.23</v>
      </c>
      <c r="AX251" s="117">
        <v>1713</v>
      </c>
      <c r="AY251" s="118">
        <v>81.77</v>
      </c>
      <c r="AZ251" s="117">
        <v>1272</v>
      </c>
      <c r="BA251" s="118">
        <v>62.52</v>
      </c>
      <c r="BB251" s="117">
        <v>1531</v>
      </c>
      <c r="BC251" s="118">
        <v>72.03</v>
      </c>
      <c r="BD251" s="117">
        <v>1867</v>
      </c>
      <c r="BE251" s="118">
        <v>86.05</v>
      </c>
      <c r="BF251" s="117">
        <v>1430</v>
      </c>
      <c r="BG251" s="118">
        <v>68.09</v>
      </c>
      <c r="BH251" s="117">
        <v>1346</v>
      </c>
      <c r="BI251" s="118">
        <v>63.33</v>
      </c>
      <c r="BJ251" s="117">
        <v>1403</v>
      </c>
      <c r="BK251" s="118">
        <v>66.260000000000005</v>
      </c>
      <c r="BL251" s="117">
        <v>1508</v>
      </c>
      <c r="BM251" s="118">
        <v>74.819999999999993</v>
      </c>
      <c r="BN251" s="117">
        <v>1720</v>
      </c>
      <c r="BO251" s="118">
        <v>79.16</v>
      </c>
      <c r="BP251" s="117">
        <v>1866</v>
      </c>
      <c r="BQ251" s="118">
        <v>86.47</v>
      </c>
      <c r="BR251" s="117">
        <v>1703</v>
      </c>
      <c r="BS251" s="118">
        <v>75.98</v>
      </c>
      <c r="BT251" s="117">
        <v>1971</v>
      </c>
      <c r="BU251" s="118">
        <v>88.48</v>
      </c>
      <c r="BV251" s="117">
        <v>2025</v>
      </c>
      <c r="BW251" s="118">
        <v>87.47</v>
      </c>
      <c r="BX251" s="117">
        <v>1522</v>
      </c>
      <c r="BY251" s="118">
        <v>70.25</v>
      </c>
      <c r="BZ251" s="117">
        <v>1687</v>
      </c>
      <c r="CA251" s="118">
        <v>72.040000000000006</v>
      </c>
      <c r="CB251" s="117">
        <v>1780</v>
      </c>
      <c r="CC251" s="118">
        <v>79.959999999999994</v>
      </c>
    </row>
    <row r="252" spans="1:81" ht="16.5" customHeight="1" x14ac:dyDescent="0.45">
      <c r="A252" s="363">
        <v>248</v>
      </c>
      <c r="B252" s="358" t="s">
        <v>538</v>
      </c>
      <c r="C252" s="358" t="s">
        <v>167</v>
      </c>
      <c r="D252" s="116">
        <v>387</v>
      </c>
      <c r="E252" s="116">
        <v>17.100000000000001</v>
      </c>
      <c r="F252" s="116">
        <v>337</v>
      </c>
      <c r="G252" s="116">
        <v>15.63</v>
      </c>
      <c r="H252" s="116">
        <v>432</v>
      </c>
      <c r="I252" s="116">
        <v>20.48</v>
      </c>
      <c r="J252" s="116">
        <v>340</v>
      </c>
      <c r="K252" s="116">
        <v>16.54</v>
      </c>
      <c r="L252" s="116">
        <v>380</v>
      </c>
      <c r="M252" s="116">
        <v>19.23</v>
      </c>
      <c r="N252" s="116">
        <v>297</v>
      </c>
      <c r="O252" s="116">
        <v>15.94</v>
      </c>
      <c r="P252" s="116">
        <v>383</v>
      </c>
      <c r="Q252" s="116">
        <v>17.84</v>
      </c>
      <c r="R252" s="116">
        <v>384</v>
      </c>
      <c r="S252" s="116">
        <v>20.51</v>
      </c>
      <c r="T252" s="116">
        <v>491</v>
      </c>
      <c r="U252" s="116">
        <v>23.37</v>
      </c>
      <c r="V252" s="116">
        <v>438</v>
      </c>
      <c r="W252" s="116">
        <v>22.19</v>
      </c>
      <c r="X252" s="116">
        <v>418</v>
      </c>
      <c r="Y252" s="116">
        <v>19.47</v>
      </c>
      <c r="Z252" s="116">
        <v>306</v>
      </c>
      <c r="AA252" s="116">
        <v>15.45</v>
      </c>
      <c r="AB252" s="116">
        <v>374</v>
      </c>
      <c r="AC252" s="116">
        <v>17.09</v>
      </c>
      <c r="AD252" s="116">
        <v>411</v>
      </c>
      <c r="AE252" s="116">
        <v>20.09</v>
      </c>
      <c r="AF252" s="116">
        <v>417</v>
      </c>
      <c r="AG252" s="116">
        <v>21.24</v>
      </c>
      <c r="AH252" s="116">
        <v>274</v>
      </c>
      <c r="AI252" s="116">
        <v>14.59</v>
      </c>
      <c r="AJ252" s="116">
        <v>362</v>
      </c>
      <c r="AK252" s="116">
        <v>18.27</v>
      </c>
      <c r="AL252" s="116">
        <v>499</v>
      </c>
      <c r="AM252" s="116">
        <v>27.38</v>
      </c>
      <c r="AN252" s="116">
        <v>416</v>
      </c>
      <c r="AO252" s="116">
        <v>27.58</v>
      </c>
      <c r="AP252" s="116">
        <v>352</v>
      </c>
      <c r="AQ252" s="116">
        <v>17.88</v>
      </c>
      <c r="AR252" s="116">
        <v>299</v>
      </c>
      <c r="AS252" s="116">
        <v>15.53</v>
      </c>
      <c r="AT252" s="116">
        <v>332</v>
      </c>
      <c r="AU252" s="116">
        <v>18.399999999999999</v>
      </c>
      <c r="AV252" s="116">
        <v>548</v>
      </c>
      <c r="AW252" s="116">
        <v>27.77</v>
      </c>
      <c r="AX252" s="116">
        <v>271</v>
      </c>
      <c r="AY252" s="116">
        <v>14.38</v>
      </c>
      <c r="AZ252" s="116">
        <v>342</v>
      </c>
      <c r="BA252" s="116">
        <v>20.61</v>
      </c>
      <c r="BB252" s="116">
        <v>465</v>
      </c>
      <c r="BC252" s="116">
        <v>26.23</v>
      </c>
      <c r="BD252" s="116">
        <v>608</v>
      </c>
      <c r="BE252" s="116">
        <v>32.119999999999997</v>
      </c>
      <c r="BF252" s="116">
        <v>459</v>
      </c>
      <c r="BG252" s="116">
        <v>30.03</v>
      </c>
      <c r="BH252" s="116">
        <v>442</v>
      </c>
      <c r="BI252" s="116">
        <v>25.65</v>
      </c>
      <c r="BJ252" s="116">
        <v>410</v>
      </c>
      <c r="BK252" s="116">
        <v>24.8</v>
      </c>
      <c r="BL252" s="116">
        <v>489</v>
      </c>
      <c r="BM252" s="116">
        <v>25.49</v>
      </c>
      <c r="BN252" s="116">
        <v>596</v>
      </c>
      <c r="BO252" s="116">
        <v>43.05</v>
      </c>
      <c r="BP252" s="116">
        <v>603</v>
      </c>
      <c r="BQ252" s="116">
        <v>33.729999999999997</v>
      </c>
      <c r="BR252" s="116">
        <v>400</v>
      </c>
      <c r="BS252" s="116">
        <v>17.98</v>
      </c>
      <c r="BT252" s="116">
        <v>445</v>
      </c>
      <c r="BU252" s="116">
        <v>23.02</v>
      </c>
      <c r="BV252" s="116">
        <v>355</v>
      </c>
      <c r="BW252" s="116">
        <v>17.84</v>
      </c>
      <c r="BX252" s="116">
        <v>451</v>
      </c>
      <c r="BY252" s="116">
        <v>23.51</v>
      </c>
      <c r="BZ252" s="116">
        <v>456</v>
      </c>
      <c r="CA252" s="116">
        <v>26.26</v>
      </c>
      <c r="CB252" s="116">
        <v>432</v>
      </c>
      <c r="CC252" s="116">
        <v>22.18</v>
      </c>
    </row>
    <row r="253" spans="1:81" ht="16.5" customHeight="1" x14ac:dyDescent="0.45">
      <c r="A253" s="362">
        <v>249</v>
      </c>
      <c r="B253" s="357" t="s">
        <v>539</v>
      </c>
      <c r="C253" s="357" t="s">
        <v>167</v>
      </c>
      <c r="D253" s="117">
        <v>4408</v>
      </c>
      <c r="E253" s="118">
        <v>141.93</v>
      </c>
      <c r="F253" s="117">
        <v>3563</v>
      </c>
      <c r="G253" s="118">
        <v>112.54</v>
      </c>
      <c r="H253" s="117">
        <v>4386</v>
      </c>
      <c r="I253" s="118">
        <v>137.99</v>
      </c>
      <c r="J253" s="117">
        <v>3825</v>
      </c>
      <c r="K253" s="118">
        <v>119.44</v>
      </c>
      <c r="L253" s="117">
        <v>4620</v>
      </c>
      <c r="M253" s="118">
        <v>137.47999999999999</v>
      </c>
      <c r="N253" s="117">
        <v>3706</v>
      </c>
      <c r="O253" s="118">
        <v>122.42</v>
      </c>
      <c r="P253" s="117">
        <v>4099</v>
      </c>
      <c r="Q253" s="118">
        <v>132.36000000000001</v>
      </c>
      <c r="R253" s="117">
        <v>4027</v>
      </c>
      <c r="S253" s="118">
        <v>129.74</v>
      </c>
      <c r="T253" s="117">
        <v>4585</v>
      </c>
      <c r="U253" s="118">
        <v>148.5</v>
      </c>
      <c r="V253" s="117">
        <v>4454</v>
      </c>
      <c r="W253" s="118">
        <v>146.19</v>
      </c>
      <c r="X253" s="117">
        <v>4434</v>
      </c>
      <c r="Y253" s="118">
        <v>145.53</v>
      </c>
      <c r="Z253" s="117">
        <v>4636</v>
      </c>
      <c r="AA253" s="118">
        <v>158.57</v>
      </c>
      <c r="AB253" s="117">
        <v>4301</v>
      </c>
      <c r="AC253" s="118">
        <v>142.74</v>
      </c>
      <c r="AD253" s="117">
        <v>3704</v>
      </c>
      <c r="AE253" s="118">
        <v>125.76</v>
      </c>
      <c r="AF253" s="117">
        <v>5355</v>
      </c>
      <c r="AG253" s="118">
        <v>180.09</v>
      </c>
      <c r="AH253" s="117">
        <v>4210</v>
      </c>
      <c r="AI253" s="118">
        <v>136.37</v>
      </c>
      <c r="AJ253" s="117">
        <v>4752</v>
      </c>
      <c r="AK253" s="118">
        <v>160.11000000000001</v>
      </c>
      <c r="AL253" s="117">
        <v>5311</v>
      </c>
      <c r="AM253" s="118">
        <v>182.07</v>
      </c>
      <c r="AN253" s="117">
        <v>4960</v>
      </c>
      <c r="AO253" s="118">
        <v>166.96</v>
      </c>
      <c r="AP253" s="117">
        <v>5277</v>
      </c>
      <c r="AQ253" s="118">
        <v>175.9</v>
      </c>
      <c r="AR253" s="117">
        <v>4338</v>
      </c>
      <c r="AS253" s="118">
        <v>144.78</v>
      </c>
      <c r="AT253" s="117">
        <v>4701</v>
      </c>
      <c r="AU253" s="118">
        <v>155.32</v>
      </c>
      <c r="AV253" s="117">
        <v>5020</v>
      </c>
      <c r="AW253" s="118">
        <v>164.21</v>
      </c>
      <c r="AX253" s="117">
        <v>4483</v>
      </c>
      <c r="AY253" s="118">
        <v>143.55000000000001</v>
      </c>
      <c r="AZ253" s="117">
        <v>4006</v>
      </c>
      <c r="BA253" s="118">
        <v>133.87</v>
      </c>
      <c r="BB253" s="117">
        <v>4244</v>
      </c>
      <c r="BC253" s="118">
        <v>143.63</v>
      </c>
      <c r="BD253" s="117">
        <v>4377</v>
      </c>
      <c r="BE253" s="118">
        <v>150.58000000000001</v>
      </c>
      <c r="BF253" s="117">
        <v>3523</v>
      </c>
      <c r="BG253" s="118">
        <v>121.51</v>
      </c>
      <c r="BH253" s="117">
        <v>5023</v>
      </c>
      <c r="BI253" s="118">
        <v>164.2</v>
      </c>
      <c r="BJ253" s="117">
        <v>4685</v>
      </c>
      <c r="BK253" s="118">
        <v>164.39</v>
      </c>
      <c r="BL253" s="117">
        <v>5075</v>
      </c>
      <c r="BM253" s="118">
        <v>168.3</v>
      </c>
      <c r="BN253" s="117">
        <v>4885</v>
      </c>
      <c r="BO253" s="118">
        <v>172.71</v>
      </c>
      <c r="BP253" s="117">
        <v>4578</v>
      </c>
      <c r="BQ253" s="118">
        <v>154.30000000000001</v>
      </c>
      <c r="BR253" s="117">
        <v>5003</v>
      </c>
      <c r="BS253" s="118">
        <v>157.71</v>
      </c>
      <c r="BT253" s="117">
        <v>5246</v>
      </c>
      <c r="BU253" s="118">
        <v>172.65</v>
      </c>
      <c r="BV253" s="117">
        <v>5420</v>
      </c>
      <c r="BW253" s="118">
        <v>169.73</v>
      </c>
      <c r="BX253" s="117">
        <v>4314</v>
      </c>
      <c r="BY253" s="118">
        <v>144.41</v>
      </c>
      <c r="BZ253" s="117">
        <v>4297</v>
      </c>
      <c r="CA253" s="118">
        <v>140.03</v>
      </c>
      <c r="CB253" s="117">
        <v>5068</v>
      </c>
      <c r="CC253" s="118">
        <v>162.85</v>
      </c>
    </row>
    <row r="254" spans="1:81" ht="16.5" customHeight="1" x14ac:dyDescent="0.45">
      <c r="A254" s="363">
        <v>250</v>
      </c>
      <c r="B254" s="358" t="s">
        <v>540</v>
      </c>
      <c r="C254" s="358" t="s">
        <v>167</v>
      </c>
      <c r="D254" s="115">
        <v>1114</v>
      </c>
      <c r="E254" s="116">
        <v>124.13</v>
      </c>
      <c r="F254" s="115">
        <v>1053</v>
      </c>
      <c r="G254" s="116">
        <v>110.99</v>
      </c>
      <c r="H254" s="115">
        <v>1289</v>
      </c>
      <c r="I254" s="116">
        <v>134.61000000000001</v>
      </c>
      <c r="J254" s="115">
        <v>1115</v>
      </c>
      <c r="K254" s="116">
        <v>118.34</v>
      </c>
      <c r="L254" s="115">
        <v>1120</v>
      </c>
      <c r="M254" s="116">
        <v>116.86</v>
      </c>
      <c r="N254" s="115">
        <v>1262</v>
      </c>
      <c r="O254" s="116">
        <v>135.85</v>
      </c>
      <c r="P254" s="115">
        <v>1446</v>
      </c>
      <c r="Q254" s="116">
        <v>150.53</v>
      </c>
      <c r="R254" s="115">
        <v>1192</v>
      </c>
      <c r="S254" s="116">
        <v>136.72</v>
      </c>
      <c r="T254" s="115">
        <v>1266</v>
      </c>
      <c r="U254" s="116">
        <v>143.91</v>
      </c>
      <c r="V254" s="115">
        <v>1361</v>
      </c>
      <c r="W254" s="116">
        <v>140.81</v>
      </c>
      <c r="X254" s="115">
        <v>1778</v>
      </c>
      <c r="Y254" s="116">
        <v>193.5</v>
      </c>
      <c r="Z254" s="115">
        <v>1572</v>
      </c>
      <c r="AA254" s="116">
        <v>155.87</v>
      </c>
      <c r="AB254" s="115">
        <v>1125</v>
      </c>
      <c r="AC254" s="116">
        <v>124.27</v>
      </c>
      <c r="AD254" s="115">
        <v>1187</v>
      </c>
      <c r="AE254" s="116">
        <v>132.55000000000001</v>
      </c>
      <c r="AF254" s="115">
        <v>1769</v>
      </c>
      <c r="AG254" s="116">
        <v>176.16</v>
      </c>
      <c r="AH254" s="115">
        <v>1328</v>
      </c>
      <c r="AI254" s="116">
        <v>136.94999999999999</v>
      </c>
      <c r="AJ254" s="115">
        <v>1298</v>
      </c>
      <c r="AK254" s="116">
        <v>138.47999999999999</v>
      </c>
      <c r="AL254" s="115">
        <v>1438</v>
      </c>
      <c r="AM254" s="116">
        <v>152.32</v>
      </c>
      <c r="AN254" s="115">
        <v>1520</v>
      </c>
      <c r="AO254" s="116">
        <v>162.13</v>
      </c>
      <c r="AP254" s="115">
        <v>1561</v>
      </c>
      <c r="AQ254" s="116">
        <v>148.77000000000001</v>
      </c>
      <c r="AR254" s="115">
        <v>1367</v>
      </c>
      <c r="AS254" s="116">
        <v>153.97999999999999</v>
      </c>
      <c r="AT254" s="115">
        <v>1213</v>
      </c>
      <c r="AU254" s="116">
        <v>139.29</v>
      </c>
      <c r="AV254" s="115">
        <v>1608</v>
      </c>
      <c r="AW254" s="116">
        <v>166.83</v>
      </c>
      <c r="AX254" s="115">
        <v>1418</v>
      </c>
      <c r="AY254" s="116">
        <v>165.66</v>
      </c>
      <c r="AZ254" s="115">
        <v>1178</v>
      </c>
      <c r="BA254" s="116">
        <v>144.57</v>
      </c>
      <c r="BB254" s="116">
        <v>971</v>
      </c>
      <c r="BC254" s="116">
        <v>129.41</v>
      </c>
      <c r="BD254" s="115">
        <v>1461</v>
      </c>
      <c r="BE254" s="116">
        <v>197.83</v>
      </c>
      <c r="BF254" s="116">
        <v>967</v>
      </c>
      <c r="BG254" s="116">
        <v>133.33000000000001</v>
      </c>
      <c r="BH254" s="115">
        <v>1362</v>
      </c>
      <c r="BI254" s="116">
        <v>175.29</v>
      </c>
      <c r="BJ254" s="115">
        <v>1389</v>
      </c>
      <c r="BK254" s="116">
        <v>179.1</v>
      </c>
      <c r="BL254" s="115">
        <v>1298</v>
      </c>
      <c r="BM254" s="116">
        <v>155.88</v>
      </c>
      <c r="BN254" s="115">
        <v>1605</v>
      </c>
      <c r="BO254" s="116">
        <v>199.78</v>
      </c>
      <c r="BP254" s="115">
        <v>1275</v>
      </c>
      <c r="BQ254" s="116">
        <v>155.88999999999999</v>
      </c>
      <c r="BR254" s="115">
        <v>1410</v>
      </c>
      <c r="BS254" s="116">
        <v>179.79</v>
      </c>
      <c r="BT254" s="115">
        <v>1453</v>
      </c>
      <c r="BU254" s="116">
        <v>185.41</v>
      </c>
      <c r="BV254" s="115">
        <v>1472</v>
      </c>
      <c r="BW254" s="116">
        <v>172.8</v>
      </c>
      <c r="BX254" s="115">
        <v>1256</v>
      </c>
      <c r="BY254" s="116">
        <v>156.36000000000001</v>
      </c>
      <c r="BZ254" s="115">
        <v>1463</v>
      </c>
      <c r="CA254" s="116">
        <v>173.77</v>
      </c>
      <c r="CB254" s="115">
        <v>1604</v>
      </c>
      <c r="CC254" s="116">
        <v>181.82</v>
      </c>
    </row>
    <row r="255" spans="1:81" ht="16.5" customHeight="1" x14ac:dyDescent="0.45">
      <c r="A255" s="362">
        <v>251</v>
      </c>
      <c r="B255" s="357" t="s">
        <v>541</v>
      </c>
      <c r="C255" s="357" t="s">
        <v>167</v>
      </c>
      <c r="D255" s="117">
        <v>2119</v>
      </c>
      <c r="E255" s="118">
        <v>180.95</v>
      </c>
      <c r="F255" s="117">
        <v>2823</v>
      </c>
      <c r="G255" s="118">
        <v>270.38</v>
      </c>
      <c r="H255" s="117">
        <v>2898</v>
      </c>
      <c r="I255" s="118">
        <v>246.57</v>
      </c>
      <c r="J255" s="117">
        <v>2881</v>
      </c>
      <c r="K255" s="118">
        <v>256.79000000000002</v>
      </c>
      <c r="L255" s="117">
        <v>2507</v>
      </c>
      <c r="M255" s="118">
        <v>219.36</v>
      </c>
      <c r="N255" s="117">
        <v>2852</v>
      </c>
      <c r="O255" s="118">
        <v>265.76</v>
      </c>
      <c r="P255" s="117">
        <v>2972</v>
      </c>
      <c r="Q255" s="118">
        <v>282.8</v>
      </c>
      <c r="R255" s="117">
        <v>2952</v>
      </c>
      <c r="S255" s="118">
        <v>266.20999999999998</v>
      </c>
      <c r="T255" s="117">
        <v>2668</v>
      </c>
      <c r="U255" s="118">
        <v>238.52</v>
      </c>
      <c r="V255" s="117">
        <v>2472</v>
      </c>
      <c r="W255" s="118">
        <v>215.75</v>
      </c>
      <c r="X255" s="117">
        <v>2959</v>
      </c>
      <c r="Y255" s="118">
        <v>223.85</v>
      </c>
      <c r="Z255" s="117">
        <v>3197</v>
      </c>
      <c r="AA255" s="118">
        <v>297.82</v>
      </c>
      <c r="AB255" s="117">
        <v>2387</v>
      </c>
      <c r="AC255" s="118">
        <v>221.36</v>
      </c>
      <c r="AD255" s="117">
        <v>2965</v>
      </c>
      <c r="AE255" s="118">
        <v>276.49</v>
      </c>
      <c r="AF255" s="117">
        <v>3477</v>
      </c>
      <c r="AG255" s="118">
        <v>297.75</v>
      </c>
      <c r="AH255" s="117">
        <v>2905</v>
      </c>
      <c r="AI255" s="118">
        <v>265.44</v>
      </c>
      <c r="AJ255" s="117">
        <v>3008</v>
      </c>
      <c r="AK255" s="118">
        <v>276.69</v>
      </c>
      <c r="AL255" s="117">
        <v>2580</v>
      </c>
      <c r="AM255" s="118">
        <v>248.33</v>
      </c>
      <c r="AN255" s="117">
        <v>2951</v>
      </c>
      <c r="AO255" s="118">
        <v>250.29</v>
      </c>
      <c r="AP255" s="117">
        <v>3023</v>
      </c>
      <c r="AQ255" s="118">
        <v>260.14</v>
      </c>
      <c r="AR255" s="117">
        <v>2638</v>
      </c>
      <c r="AS255" s="118">
        <v>222.26</v>
      </c>
      <c r="AT255" s="117">
        <v>2380</v>
      </c>
      <c r="AU255" s="118">
        <v>198.7</v>
      </c>
      <c r="AV255" s="117">
        <v>3617</v>
      </c>
      <c r="AW255" s="118">
        <v>318.08</v>
      </c>
      <c r="AX255" s="117">
        <v>2987</v>
      </c>
      <c r="AY255" s="118">
        <v>245.29</v>
      </c>
      <c r="AZ255" s="117">
        <v>3941</v>
      </c>
      <c r="BA255" s="118">
        <v>331.61</v>
      </c>
      <c r="BB255" s="117">
        <v>5042</v>
      </c>
      <c r="BC255" s="118">
        <v>443.85</v>
      </c>
      <c r="BD255" s="117">
        <v>6391</v>
      </c>
      <c r="BE255" s="118">
        <v>557.41999999999996</v>
      </c>
      <c r="BF255" s="117">
        <v>4591</v>
      </c>
      <c r="BG255" s="118">
        <v>361.96</v>
      </c>
      <c r="BH255" s="117">
        <v>5614</v>
      </c>
      <c r="BI255" s="118">
        <v>510.43</v>
      </c>
      <c r="BJ255" s="117">
        <v>5586</v>
      </c>
      <c r="BK255" s="118">
        <v>480.35</v>
      </c>
      <c r="BL255" s="117">
        <v>5514</v>
      </c>
      <c r="BM255" s="118">
        <v>437.65</v>
      </c>
      <c r="BN255" s="117">
        <v>4932</v>
      </c>
      <c r="BO255" s="118">
        <v>467.18</v>
      </c>
      <c r="BP255" s="117">
        <v>5414</v>
      </c>
      <c r="BQ255" s="118">
        <v>458.56</v>
      </c>
      <c r="BR255" s="117">
        <v>6111</v>
      </c>
      <c r="BS255" s="118">
        <v>496.8</v>
      </c>
      <c r="BT255" s="117">
        <v>5702</v>
      </c>
      <c r="BU255" s="118">
        <v>504.47</v>
      </c>
      <c r="BV255" s="117">
        <v>5739</v>
      </c>
      <c r="BW255" s="118">
        <v>458.04</v>
      </c>
      <c r="BX255" s="117">
        <v>5755</v>
      </c>
      <c r="BY255" s="118">
        <v>465.46</v>
      </c>
      <c r="BZ255" s="117">
        <v>5532</v>
      </c>
      <c r="CA255" s="118">
        <v>487.16</v>
      </c>
      <c r="CB255" s="117">
        <v>6427</v>
      </c>
      <c r="CC255" s="118">
        <v>520.16</v>
      </c>
    </row>
    <row r="256" spans="1:81" ht="16.5" customHeight="1" x14ac:dyDescent="0.45">
      <c r="A256" s="363">
        <v>252</v>
      </c>
      <c r="B256" s="358" t="s">
        <v>947</v>
      </c>
      <c r="C256" s="358" t="s">
        <v>167</v>
      </c>
      <c r="D256" s="112"/>
      <c r="E256" s="116">
        <v>803.56</v>
      </c>
      <c r="F256" s="112"/>
      <c r="G256" s="116">
        <v>780.61</v>
      </c>
      <c r="H256" s="112"/>
      <c r="I256" s="116">
        <v>911.88</v>
      </c>
      <c r="J256" s="112"/>
      <c r="K256" s="116">
        <v>817.28</v>
      </c>
      <c r="L256" s="112"/>
      <c r="M256" s="116">
        <v>899.56</v>
      </c>
      <c r="N256" s="112"/>
      <c r="O256" s="116">
        <v>914.45</v>
      </c>
      <c r="P256" s="112"/>
      <c r="Q256" s="116">
        <v>913.13</v>
      </c>
      <c r="R256" s="112"/>
      <c r="S256" s="116">
        <v>778.87</v>
      </c>
      <c r="T256" s="112"/>
      <c r="U256" s="116">
        <v>950.06</v>
      </c>
      <c r="V256" s="112"/>
      <c r="W256" s="116">
        <v>954.98</v>
      </c>
      <c r="X256" s="112"/>
      <c r="Y256" s="116">
        <v>828.1</v>
      </c>
      <c r="Z256" s="112"/>
      <c r="AA256" s="116">
        <v>918.93</v>
      </c>
      <c r="AB256" s="112"/>
      <c r="AC256" s="116">
        <v>781.65</v>
      </c>
      <c r="AD256" s="112"/>
      <c r="AE256" s="116">
        <v>910.49</v>
      </c>
      <c r="AF256" s="112"/>
      <c r="AG256" s="114">
        <v>1079.51</v>
      </c>
      <c r="AH256" s="112"/>
      <c r="AI256" s="116">
        <v>909.14</v>
      </c>
      <c r="AJ256" s="112"/>
      <c r="AK256" s="116">
        <v>956.78</v>
      </c>
      <c r="AL256" s="112"/>
      <c r="AM256" s="116">
        <v>877.35</v>
      </c>
      <c r="AN256" s="112"/>
      <c r="AO256" s="116">
        <v>849.53</v>
      </c>
      <c r="AP256" s="112"/>
      <c r="AQ256" s="116">
        <v>887.78</v>
      </c>
      <c r="AR256" s="112"/>
      <c r="AS256" s="116">
        <v>827.76</v>
      </c>
      <c r="AT256" s="112"/>
      <c r="AU256" s="116">
        <v>877.48</v>
      </c>
      <c r="AV256" s="112"/>
      <c r="AW256" s="116">
        <v>909.34</v>
      </c>
      <c r="AX256" s="112"/>
      <c r="AY256" s="116">
        <v>923.72</v>
      </c>
      <c r="AZ256" s="112"/>
      <c r="BA256" s="116">
        <v>608.72</v>
      </c>
      <c r="BB256" s="112"/>
      <c r="BC256" s="116">
        <v>739.86</v>
      </c>
      <c r="BD256" s="112"/>
      <c r="BE256" s="116">
        <v>883.44</v>
      </c>
      <c r="BF256" s="112"/>
      <c r="BG256" s="116">
        <v>672.02</v>
      </c>
      <c r="BH256" s="112"/>
      <c r="BI256" s="116">
        <v>848.88</v>
      </c>
      <c r="BJ256" s="112"/>
      <c r="BK256" s="116">
        <v>796.39</v>
      </c>
      <c r="BL256" s="112"/>
      <c r="BM256" s="116">
        <v>815.59</v>
      </c>
      <c r="BN256" s="112"/>
      <c r="BO256" s="116">
        <v>852.15</v>
      </c>
      <c r="BP256" s="112"/>
      <c r="BQ256" s="116">
        <v>794.93</v>
      </c>
      <c r="BR256" s="112"/>
      <c r="BS256" s="116">
        <v>639.36</v>
      </c>
      <c r="BT256" s="112"/>
      <c r="BU256" s="116">
        <v>818.56</v>
      </c>
      <c r="BV256" s="112"/>
      <c r="BW256" s="116">
        <v>686.82</v>
      </c>
      <c r="BX256" s="112"/>
      <c r="BY256" s="116">
        <v>726.28</v>
      </c>
      <c r="BZ256" s="112"/>
      <c r="CA256" s="116">
        <v>697.98</v>
      </c>
      <c r="CB256" s="112"/>
      <c r="CC256" s="116">
        <v>809.76</v>
      </c>
    </row>
    <row r="257" spans="1:81" ht="16.5" customHeight="1" x14ac:dyDescent="0.45">
      <c r="A257" s="362">
        <v>253</v>
      </c>
      <c r="B257" s="357" t="s">
        <v>542</v>
      </c>
      <c r="C257" s="357" t="s">
        <v>167</v>
      </c>
      <c r="D257" s="117">
        <v>10030</v>
      </c>
      <c r="E257" s="118">
        <v>464.3</v>
      </c>
      <c r="F257" s="117">
        <v>10001</v>
      </c>
      <c r="G257" s="118">
        <v>454.57</v>
      </c>
      <c r="H257" s="117">
        <v>12664</v>
      </c>
      <c r="I257" s="118">
        <v>534.52</v>
      </c>
      <c r="J257" s="117">
        <v>13578</v>
      </c>
      <c r="K257" s="118">
        <v>598.29</v>
      </c>
      <c r="L257" s="117">
        <v>13524</v>
      </c>
      <c r="M257" s="118">
        <v>593.29</v>
      </c>
      <c r="N257" s="117">
        <v>12962</v>
      </c>
      <c r="O257" s="118">
        <v>559.88</v>
      </c>
      <c r="P257" s="117">
        <v>12005</v>
      </c>
      <c r="Q257" s="118">
        <v>524.55999999999995</v>
      </c>
      <c r="R257" s="117">
        <v>12725</v>
      </c>
      <c r="S257" s="118">
        <v>558.57000000000005</v>
      </c>
      <c r="T257" s="117">
        <v>11950</v>
      </c>
      <c r="U257" s="118">
        <v>520.39</v>
      </c>
      <c r="V257" s="117">
        <v>15869</v>
      </c>
      <c r="W257" s="118">
        <v>674.48</v>
      </c>
      <c r="X257" s="117">
        <v>13189</v>
      </c>
      <c r="Y257" s="118">
        <v>589.95000000000005</v>
      </c>
      <c r="Z257" s="117">
        <v>11427</v>
      </c>
      <c r="AA257" s="118">
        <v>532.73</v>
      </c>
      <c r="AB257" s="117">
        <v>10886</v>
      </c>
      <c r="AC257" s="118">
        <v>486.43</v>
      </c>
      <c r="AD257" s="117">
        <v>11642</v>
      </c>
      <c r="AE257" s="118">
        <v>516.70000000000005</v>
      </c>
      <c r="AF257" s="117">
        <v>14187</v>
      </c>
      <c r="AG257" s="118">
        <v>605.1</v>
      </c>
      <c r="AH257" s="117">
        <v>12620</v>
      </c>
      <c r="AI257" s="118">
        <v>542.75</v>
      </c>
      <c r="AJ257" s="117">
        <v>15529</v>
      </c>
      <c r="AK257" s="118">
        <v>644.82000000000005</v>
      </c>
      <c r="AL257" s="117">
        <v>14197</v>
      </c>
      <c r="AM257" s="118">
        <v>605.82000000000005</v>
      </c>
      <c r="AN257" s="117">
        <v>12861</v>
      </c>
      <c r="AO257" s="118">
        <v>588.46</v>
      </c>
      <c r="AP257" s="117">
        <v>15390</v>
      </c>
      <c r="AQ257" s="118">
        <v>635.35</v>
      </c>
      <c r="AR257" s="117">
        <v>15723</v>
      </c>
      <c r="AS257" s="118">
        <v>642.04999999999995</v>
      </c>
      <c r="AT257" s="117">
        <v>15521</v>
      </c>
      <c r="AU257" s="118">
        <v>643.97</v>
      </c>
      <c r="AV257" s="117">
        <v>15547</v>
      </c>
      <c r="AW257" s="118">
        <v>648.27</v>
      </c>
      <c r="AX257" s="117">
        <v>12597</v>
      </c>
      <c r="AY257" s="118">
        <v>563.5</v>
      </c>
      <c r="AZ257" s="117">
        <v>12371</v>
      </c>
      <c r="BA257" s="118">
        <v>541.39</v>
      </c>
      <c r="BB257" s="117">
        <v>11551</v>
      </c>
      <c r="BC257" s="118">
        <v>529.76</v>
      </c>
      <c r="BD257" s="117">
        <v>14393</v>
      </c>
      <c r="BE257" s="118">
        <v>629.28</v>
      </c>
      <c r="BF257" s="117">
        <v>13910</v>
      </c>
      <c r="BG257" s="118">
        <v>588.98</v>
      </c>
      <c r="BH257" s="117">
        <v>16039</v>
      </c>
      <c r="BI257" s="118">
        <v>666.89</v>
      </c>
      <c r="BJ257" s="117">
        <v>13540</v>
      </c>
      <c r="BK257" s="118">
        <v>578.37</v>
      </c>
      <c r="BL257" s="117">
        <v>14254</v>
      </c>
      <c r="BM257" s="118">
        <v>604.16999999999996</v>
      </c>
      <c r="BN257" s="117">
        <v>17325</v>
      </c>
      <c r="BO257" s="118">
        <v>690.69</v>
      </c>
      <c r="BP257" s="117">
        <v>16046</v>
      </c>
      <c r="BQ257" s="118">
        <v>657.82</v>
      </c>
      <c r="BR257" s="117">
        <v>17036</v>
      </c>
      <c r="BS257" s="118">
        <v>860.11</v>
      </c>
      <c r="BT257" s="117">
        <v>26502</v>
      </c>
      <c r="BU257" s="118">
        <v>613.99</v>
      </c>
      <c r="BV257" s="117">
        <v>12660</v>
      </c>
      <c r="BW257" s="118">
        <v>543.22</v>
      </c>
      <c r="BX257" s="117">
        <v>13853</v>
      </c>
      <c r="BY257" s="118">
        <v>580.09</v>
      </c>
      <c r="BZ257" s="117">
        <v>14533</v>
      </c>
      <c r="CA257" s="118">
        <v>590.41999999999996</v>
      </c>
      <c r="CB257" s="117">
        <v>14826</v>
      </c>
      <c r="CC257" s="118">
        <v>621.11</v>
      </c>
    </row>
    <row r="258" spans="1:81" ht="16.5" customHeight="1" x14ac:dyDescent="0.45">
      <c r="A258" s="363">
        <v>254</v>
      </c>
      <c r="B258" s="358" t="s">
        <v>543</v>
      </c>
      <c r="C258" s="358" t="s">
        <v>167</v>
      </c>
      <c r="D258" s="115">
        <v>3013</v>
      </c>
      <c r="E258" s="116">
        <v>345.68</v>
      </c>
      <c r="F258" s="115">
        <v>2852</v>
      </c>
      <c r="G258" s="116">
        <v>345.61</v>
      </c>
      <c r="H258" s="115">
        <v>3346</v>
      </c>
      <c r="I258" s="116">
        <v>384.19</v>
      </c>
      <c r="J258" s="115">
        <v>2741</v>
      </c>
      <c r="K258" s="116">
        <v>305</v>
      </c>
      <c r="L258" s="115">
        <v>3125</v>
      </c>
      <c r="M258" s="116">
        <v>374.02</v>
      </c>
      <c r="N258" s="115">
        <v>3269</v>
      </c>
      <c r="O258" s="116">
        <v>384.29</v>
      </c>
      <c r="P258" s="115">
        <v>3257</v>
      </c>
      <c r="Q258" s="116">
        <v>403.84</v>
      </c>
      <c r="R258" s="115">
        <v>3023</v>
      </c>
      <c r="S258" s="116">
        <v>427.25</v>
      </c>
      <c r="T258" s="115">
        <v>3504</v>
      </c>
      <c r="U258" s="116">
        <v>483.24</v>
      </c>
      <c r="V258" s="115">
        <v>3590</v>
      </c>
      <c r="W258" s="116">
        <v>513.11</v>
      </c>
      <c r="X258" s="115">
        <v>3865</v>
      </c>
      <c r="Y258" s="116">
        <v>487.93</v>
      </c>
      <c r="Z258" s="115">
        <v>4163</v>
      </c>
      <c r="AA258" s="116">
        <v>556.53</v>
      </c>
      <c r="AB258" s="115">
        <v>3545</v>
      </c>
      <c r="AC258" s="116">
        <v>426.01</v>
      </c>
      <c r="AD258" s="115">
        <v>3677</v>
      </c>
      <c r="AE258" s="116">
        <v>447.79</v>
      </c>
      <c r="AF258" s="115">
        <v>3743</v>
      </c>
      <c r="AG258" s="116">
        <v>460.29</v>
      </c>
      <c r="AH258" s="115">
        <v>3317</v>
      </c>
      <c r="AI258" s="116">
        <v>391.49</v>
      </c>
      <c r="AJ258" s="115">
        <v>3474</v>
      </c>
      <c r="AK258" s="116">
        <v>461.2</v>
      </c>
      <c r="AL258" s="115">
        <v>3759</v>
      </c>
      <c r="AM258" s="116">
        <v>504.89</v>
      </c>
      <c r="AN258" s="115">
        <v>3938</v>
      </c>
      <c r="AO258" s="116">
        <v>516.95000000000005</v>
      </c>
      <c r="AP258" s="115">
        <v>4061</v>
      </c>
      <c r="AQ258" s="116">
        <v>555.62</v>
      </c>
      <c r="AR258" s="115">
        <v>4384</v>
      </c>
      <c r="AS258" s="116">
        <v>632.42999999999995</v>
      </c>
      <c r="AT258" s="115">
        <v>3874</v>
      </c>
      <c r="AU258" s="116">
        <v>486.6</v>
      </c>
      <c r="AV258" s="115">
        <v>4430</v>
      </c>
      <c r="AW258" s="116">
        <v>533.22</v>
      </c>
      <c r="AX258" s="115">
        <v>4400</v>
      </c>
      <c r="AY258" s="116">
        <v>538.92999999999995</v>
      </c>
      <c r="AZ258" s="115">
        <v>3360</v>
      </c>
      <c r="BA258" s="116">
        <v>414.37</v>
      </c>
      <c r="BB258" s="115">
        <v>3649</v>
      </c>
      <c r="BC258" s="116">
        <v>449.97</v>
      </c>
      <c r="BD258" s="115">
        <v>4283</v>
      </c>
      <c r="BE258" s="116">
        <v>532.27</v>
      </c>
      <c r="BF258" s="115">
        <v>3406</v>
      </c>
      <c r="BG258" s="116">
        <v>414.48</v>
      </c>
      <c r="BH258" s="115">
        <v>4112</v>
      </c>
      <c r="BI258" s="116">
        <v>509.57</v>
      </c>
      <c r="BJ258" s="115">
        <v>3949</v>
      </c>
      <c r="BK258" s="116">
        <v>512.71</v>
      </c>
      <c r="BL258" s="115">
        <v>4010</v>
      </c>
      <c r="BM258" s="116">
        <v>493.61</v>
      </c>
      <c r="BN258" s="115">
        <v>3859</v>
      </c>
      <c r="BO258" s="116">
        <v>490.78</v>
      </c>
      <c r="BP258" s="115">
        <v>4324</v>
      </c>
      <c r="BQ258" s="116">
        <v>542.41</v>
      </c>
      <c r="BR258" s="115">
        <v>4402</v>
      </c>
      <c r="BS258" s="116">
        <v>520.02</v>
      </c>
      <c r="BT258" s="115">
        <v>5400</v>
      </c>
      <c r="BU258" s="116">
        <v>540.32000000000005</v>
      </c>
      <c r="BV258" s="115">
        <v>5444</v>
      </c>
      <c r="BW258" s="116">
        <v>493.05</v>
      </c>
      <c r="BX258" s="115">
        <v>4841</v>
      </c>
      <c r="BY258" s="116">
        <v>443.49</v>
      </c>
      <c r="BZ258" s="115">
        <v>3733</v>
      </c>
      <c r="CA258" s="116">
        <v>389.3</v>
      </c>
      <c r="CB258" s="115">
        <v>4029</v>
      </c>
      <c r="CC258" s="116">
        <v>450.16</v>
      </c>
    </row>
    <row r="259" spans="1:81" ht="16.5" customHeight="1" x14ac:dyDescent="0.45">
      <c r="A259" s="362">
        <v>255</v>
      </c>
      <c r="B259" s="357" t="s">
        <v>544</v>
      </c>
      <c r="C259" s="111"/>
      <c r="D259" s="111"/>
      <c r="E259" s="113">
        <v>4033.33</v>
      </c>
      <c r="F259" s="111"/>
      <c r="G259" s="113">
        <v>3626.03</v>
      </c>
      <c r="H259" s="111"/>
      <c r="I259" s="113">
        <v>5267.42</v>
      </c>
      <c r="J259" s="111"/>
      <c r="K259" s="113">
        <v>4112.99</v>
      </c>
      <c r="L259" s="111"/>
      <c r="M259" s="113">
        <v>4217.08</v>
      </c>
      <c r="N259" s="111"/>
      <c r="O259" s="113">
        <v>3748.68</v>
      </c>
      <c r="P259" s="111"/>
      <c r="Q259" s="113">
        <v>3895.66</v>
      </c>
      <c r="R259" s="111"/>
      <c r="S259" s="113">
        <v>3401.5</v>
      </c>
      <c r="T259" s="111"/>
      <c r="U259" s="113">
        <v>3935.66</v>
      </c>
      <c r="V259" s="111"/>
      <c r="W259" s="113">
        <v>4088.06</v>
      </c>
      <c r="X259" s="111"/>
      <c r="Y259" s="113">
        <v>4146.66</v>
      </c>
      <c r="Z259" s="111"/>
      <c r="AA259" s="113">
        <v>4380.22</v>
      </c>
      <c r="AB259" s="111"/>
      <c r="AC259" s="113">
        <v>4277.78</v>
      </c>
      <c r="AD259" s="111"/>
      <c r="AE259" s="113">
        <v>4228.22</v>
      </c>
      <c r="AF259" s="111"/>
      <c r="AG259" s="113">
        <v>5445.81</v>
      </c>
      <c r="AH259" s="111"/>
      <c r="AI259" s="113">
        <v>4574.33</v>
      </c>
      <c r="AJ259" s="111"/>
      <c r="AK259" s="113">
        <v>4941.21</v>
      </c>
      <c r="AL259" s="111"/>
      <c r="AM259" s="113">
        <v>4338.54</v>
      </c>
      <c r="AN259" s="111"/>
      <c r="AO259" s="113">
        <v>4404.9799999999996</v>
      </c>
      <c r="AP259" s="111"/>
      <c r="AQ259" s="113">
        <v>4163.58</v>
      </c>
      <c r="AR259" s="111"/>
      <c r="AS259" s="113">
        <v>4303.37</v>
      </c>
      <c r="AT259" s="111"/>
      <c r="AU259" s="113">
        <v>4072.23</v>
      </c>
      <c r="AV259" s="111"/>
      <c r="AW259" s="113">
        <v>4402.3100000000004</v>
      </c>
      <c r="AX259" s="111"/>
      <c r="AY259" s="113">
        <v>4528.95</v>
      </c>
      <c r="AZ259" s="111"/>
      <c r="BA259" s="113">
        <v>4475.18</v>
      </c>
      <c r="BB259" s="111"/>
      <c r="BC259" s="113">
        <v>4415.08</v>
      </c>
      <c r="BD259" s="111"/>
      <c r="BE259" s="113">
        <v>5370.38</v>
      </c>
      <c r="BF259" s="111"/>
      <c r="BG259" s="113">
        <v>4498.08</v>
      </c>
      <c r="BH259" s="111"/>
      <c r="BI259" s="113">
        <v>4793.72</v>
      </c>
      <c r="BJ259" s="111"/>
      <c r="BK259" s="113">
        <v>4884.08</v>
      </c>
      <c r="BL259" s="111"/>
      <c r="BM259" s="113">
        <v>4555.28</v>
      </c>
      <c r="BN259" s="111"/>
      <c r="BO259" s="113">
        <v>4444.47</v>
      </c>
      <c r="BP259" s="111"/>
      <c r="BQ259" s="113">
        <v>4269.5</v>
      </c>
      <c r="BR259" s="111"/>
      <c r="BS259" s="113">
        <v>4421.67</v>
      </c>
      <c r="BT259" s="111"/>
      <c r="BU259" s="113">
        <v>4547.08</v>
      </c>
      <c r="BV259" s="111"/>
      <c r="BW259" s="113">
        <v>4785.25</v>
      </c>
      <c r="BX259" s="111"/>
      <c r="BY259" s="113">
        <v>4662.1400000000003</v>
      </c>
      <c r="BZ259" s="111"/>
      <c r="CA259" s="113">
        <v>4432.16</v>
      </c>
      <c r="CB259" s="111"/>
      <c r="CC259" s="113">
        <v>5351.23</v>
      </c>
    </row>
    <row r="260" spans="1:81" ht="16.5" customHeight="1" x14ac:dyDescent="0.45">
      <c r="A260" s="363">
        <v>256</v>
      </c>
      <c r="B260" s="358" t="s">
        <v>545</v>
      </c>
      <c r="C260" s="112"/>
      <c r="D260" s="112"/>
      <c r="E260" s="114">
        <v>2799.14</v>
      </c>
      <c r="F260" s="112"/>
      <c r="G260" s="114">
        <v>2610.56</v>
      </c>
      <c r="H260" s="112"/>
      <c r="I260" s="114">
        <v>3164.92</v>
      </c>
      <c r="J260" s="112"/>
      <c r="K260" s="114">
        <v>2797.24</v>
      </c>
      <c r="L260" s="112"/>
      <c r="M260" s="114">
        <v>3078.21</v>
      </c>
      <c r="N260" s="112"/>
      <c r="O260" s="114">
        <v>2741.21</v>
      </c>
      <c r="P260" s="112"/>
      <c r="Q260" s="114">
        <v>2878.95</v>
      </c>
      <c r="R260" s="112"/>
      <c r="S260" s="114">
        <v>2420.1799999999998</v>
      </c>
      <c r="T260" s="112"/>
      <c r="U260" s="114">
        <v>2691.35</v>
      </c>
      <c r="V260" s="112"/>
      <c r="W260" s="114">
        <v>2849.37</v>
      </c>
      <c r="X260" s="112"/>
      <c r="Y260" s="114">
        <v>2962.46</v>
      </c>
      <c r="Z260" s="112"/>
      <c r="AA260" s="114">
        <v>3049.44</v>
      </c>
      <c r="AB260" s="112"/>
      <c r="AC260" s="114">
        <v>3115.84</v>
      </c>
      <c r="AD260" s="112"/>
      <c r="AE260" s="114">
        <v>2982.7</v>
      </c>
      <c r="AF260" s="112"/>
      <c r="AG260" s="114">
        <v>3936.58</v>
      </c>
      <c r="AH260" s="112"/>
      <c r="AI260" s="114">
        <v>3495.79</v>
      </c>
      <c r="AJ260" s="112"/>
      <c r="AK260" s="114">
        <v>3877.06</v>
      </c>
      <c r="AL260" s="112"/>
      <c r="AM260" s="114">
        <v>3262.66</v>
      </c>
      <c r="AN260" s="112"/>
      <c r="AO260" s="114">
        <v>3422.51</v>
      </c>
      <c r="AP260" s="112"/>
      <c r="AQ260" s="114">
        <v>3178.88</v>
      </c>
      <c r="AR260" s="112"/>
      <c r="AS260" s="114">
        <v>3304.98</v>
      </c>
      <c r="AT260" s="112"/>
      <c r="AU260" s="114">
        <v>3164.9</v>
      </c>
      <c r="AV260" s="112"/>
      <c r="AW260" s="114">
        <v>3357.35</v>
      </c>
      <c r="AX260" s="112"/>
      <c r="AY260" s="114">
        <v>3363.61</v>
      </c>
      <c r="AZ260" s="112"/>
      <c r="BA260" s="114">
        <v>3251.29</v>
      </c>
      <c r="BB260" s="112"/>
      <c r="BC260" s="114">
        <v>3528.57</v>
      </c>
      <c r="BD260" s="112"/>
      <c r="BE260" s="114">
        <v>4282.26</v>
      </c>
      <c r="BF260" s="112"/>
      <c r="BG260" s="114">
        <v>3539.85</v>
      </c>
      <c r="BH260" s="112"/>
      <c r="BI260" s="114">
        <v>3867.71</v>
      </c>
      <c r="BJ260" s="112"/>
      <c r="BK260" s="114">
        <v>3960.59</v>
      </c>
      <c r="BL260" s="112"/>
      <c r="BM260" s="114">
        <v>3762.43</v>
      </c>
      <c r="BN260" s="112"/>
      <c r="BO260" s="114">
        <v>3657.29</v>
      </c>
      <c r="BP260" s="112"/>
      <c r="BQ260" s="114">
        <v>3406.92</v>
      </c>
      <c r="BR260" s="112"/>
      <c r="BS260" s="114">
        <v>3504.87</v>
      </c>
      <c r="BT260" s="112"/>
      <c r="BU260" s="114">
        <v>3594.89</v>
      </c>
      <c r="BV260" s="112"/>
      <c r="BW260" s="114">
        <v>3965.43</v>
      </c>
      <c r="BX260" s="112"/>
      <c r="BY260" s="114">
        <v>3636.35</v>
      </c>
      <c r="BZ260" s="112"/>
      <c r="CA260" s="114">
        <v>3586.28</v>
      </c>
      <c r="CB260" s="112"/>
      <c r="CC260" s="114">
        <v>4348.33</v>
      </c>
    </row>
    <row r="261" spans="1:81" ht="16.5" customHeight="1" x14ac:dyDescent="0.45">
      <c r="A261" s="362">
        <v>257</v>
      </c>
      <c r="B261" s="357" t="s">
        <v>546</v>
      </c>
      <c r="C261" s="357" t="s">
        <v>170</v>
      </c>
      <c r="D261" s="117">
        <v>35891</v>
      </c>
      <c r="E261" s="118">
        <v>162.18</v>
      </c>
      <c r="F261" s="117">
        <v>138000</v>
      </c>
      <c r="G261" s="118">
        <v>187.31</v>
      </c>
      <c r="H261" s="117">
        <v>12176</v>
      </c>
      <c r="I261" s="118">
        <v>237.43</v>
      </c>
      <c r="J261" s="117">
        <v>10567</v>
      </c>
      <c r="K261" s="118">
        <v>211.77</v>
      </c>
      <c r="L261" s="117">
        <v>10226</v>
      </c>
      <c r="M261" s="118">
        <v>210.08</v>
      </c>
      <c r="N261" s="117">
        <v>7656</v>
      </c>
      <c r="O261" s="118">
        <v>157.91</v>
      </c>
      <c r="P261" s="117">
        <v>7683</v>
      </c>
      <c r="Q261" s="118">
        <v>160.38</v>
      </c>
      <c r="R261" s="117">
        <v>33874</v>
      </c>
      <c r="S261" s="118">
        <v>165.59</v>
      </c>
      <c r="T261" s="117">
        <v>36153</v>
      </c>
      <c r="U261" s="118">
        <v>229.62</v>
      </c>
      <c r="V261" s="117">
        <v>13172</v>
      </c>
      <c r="W261" s="118">
        <v>256.39999999999998</v>
      </c>
      <c r="X261" s="117">
        <v>23788</v>
      </c>
      <c r="Y261" s="118">
        <v>259.38</v>
      </c>
      <c r="Z261" s="117">
        <v>10840</v>
      </c>
      <c r="AA261" s="118">
        <v>246.88</v>
      </c>
      <c r="AB261" s="117">
        <v>53774</v>
      </c>
      <c r="AC261" s="118">
        <v>241.64</v>
      </c>
      <c r="AD261" s="117">
        <v>35596</v>
      </c>
      <c r="AE261" s="118">
        <v>265.48</v>
      </c>
      <c r="AF261" s="117">
        <v>25237</v>
      </c>
      <c r="AG261" s="118">
        <v>314.16000000000003</v>
      </c>
      <c r="AH261" s="117">
        <v>23011</v>
      </c>
      <c r="AI261" s="118">
        <v>363.34</v>
      </c>
      <c r="AJ261" s="117">
        <v>13329</v>
      </c>
      <c r="AK261" s="118">
        <v>256.24</v>
      </c>
      <c r="AL261" s="117">
        <v>10839</v>
      </c>
      <c r="AM261" s="118">
        <v>237.6</v>
      </c>
      <c r="AN261" s="117">
        <v>7839</v>
      </c>
      <c r="AO261" s="118">
        <v>174.27</v>
      </c>
      <c r="AP261" s="117">
        <v>7486</v>
      </c>
      <c r="AQ261" s="118">
        <v>155.05000000000001</v>
      </c>
      <c r="AR261" s="117">
        <v>7322</v>
      </c>
      <c r="AS261" s="118">
        <v>150.97</v>
      </c>
      <c r="AT261" s="117">
        <v>7787</v>
      </c>
      <c r="AU261" s="118">
        <v>158.72</v>
      </c>
      <c r="AV261" s="117">
        <v>7848</v>
      </c>
      <c r="AW261" s="118">
        <v>170.44</v>
      </c>
      <c r="AX261" s="117">
        <v>7788</v>
      </c>
      <c r="AY261" s="118">
        <v>158.54</v>
      </c>
      <c r="AZ261" s="117">
        <v>7832</v>
      </c>
      <c r="BA261" s="118">
        <v>147.38999999999999</v>
      </c>
      <c r="BB261" s="117">
        <v>20948</v>
      </c>
      <c r="BC261" s="118">
        <v>155.88</v>
      </c>
      <c r="BD261" s="117">
        <v>10050</v>
      </c>
      <c r="BE261" s="118">
        <v>211.36</v>
      </c>
      <c r="BF261" s="117">
        <v>8249</v>
      </c>
      <c r="BG261" s="118">
        <v>155.72999999999999</v>
      </c>
      <c r="BH261" s="117">
        <v>8669</v>
      </c>
      <c r="BI261" s="118">
        <v>162.47999999999999</v>
      </c>
      <c r="BJ261" s="117">
        <v>6086</v>
      </c>
      <c r="BK261" s="118">
        <v>108.59</v>
      </c>
      <c r="BL261" s="117">
        <v>5267</v>
      </c>
      <c r="BM261" s="118">
        <v>94.28</v>
      </c>
      <c r="BN261" s="117">
        <v>5011</v>
      </c>
      <c r="BO261" s="118">
        <v>100.93</v>
      </c>
      <c r="BP261" s="117">
        <v>5611</v>
      </c>
      <c r="BQ261" s="118">
        <v>103</v>
      </c>
      <c r="BR261" s="117">
        <v>6950</v>
      </c>
      <c r="BS261" s="118">
        <v>127.11</v>
      </c>
      <c r="BT261" s="117">
        <v>5755</v>
      </c>
      <c r="BU261" s="118">
        <v>105.83</v>
      </c>
      <c r="BV261" s="117">
        <v>6041</v>
      </c>
      <c r="BW261" s="118">
        <v>104.55</v>
      </c>
      <c r="BX261" s="117">
        <v>10739</v>
      </c>
      <c r="BY261" s="118">
        <v>117.59</v>
      </c>
      <c r="BZ261" s="117">
        <v>7497</v>
      </c>
      <c r="CA261" s="118">
        <v>141.09</v>
      </c>
      <c r="CB261" s="117">
        <v>26301</v>
      </c>
      <c r="CC261" s="118">
        <v>209.53</v>
      </c>
    </row>
    <row r="262" spans="1:81" ht="16.5" customHeight="1" x14ac:dyDescent="0.45">
      <c r="A262" s="363">
        <v>258</v>
      </c>
      <c r="B262" s="358" t="s">
        <v>948</v>
      </c>
      <c r="C262" s="358" t="s">
        <v>170</v>
      </c>
      <c r="D262" s="115">
        <v>70450</v>
      </c>
      <c r="E262" s="114">
        <v>2599.2399999999998</v>
      </c>
      <c r="F262" s="115">
        <v>64607</v>
      </c>
      <c r="G262" s="114">
        <v>2390.9899999999998</v>
      </c>
      <c r="H262" s="115">
        <v>112742</v>
      </c>
      <c r="I262" s="114">
        <v>2873.59</v>
      </c>
      <c r="J262" s="115">
        <v>173273</v>
      </c>
      <c r="K262" s="114">
        <v>2543.2199999999998</v>
      </c>
      <c r="L262" s="115">
        <v>172450</v>
      </c>
      <c r="M262" s="114">
        <v>2828.4</v>
      </c>
      <c r="N262" s="115">
        <v>155285</v>
      </c>
      <c r="O262" s="114">
        <v>2554.0300000000002</v>
      </c>
      <c r="P262" s="115">
        <v>73359</v>
      </c>
      <c r="Q262" s="114">
        <v>2683.9</v>
      </c>
      <c r="R262" s="115">
        <v>195931</v>
      </c>
      <c r="S262" s="114">
        <v>2214.63</v>
      </c>
      <c r="T262" s="115">
        <v>94373</v>
      </c>
      <c r="U262" s="114">
        <v>2419.77</v>
      </c>
      <c r="V262" s="115">
        <v>138477</v>
      </c>
      <c r="W262" s="114">
        <v>2559.5300000000002</v>
      </c>
      <c r="X262" s="115">
        <v>183582</v>
      </c>
      <c r="Y262" s="114">
        <v>2672.69</v>
      </c>
      <c r="Z262" s="115">
        <v>94640</v>
      </c>
      <c r="AA262" s="114">
        <v>2769.48</v>
      </c>
      <c r="AB262" s="115">
        <v>146755</v>
      </c>
      <c r="AC262" s="114">
        <v>2845.18</v>
      </c>
      <c r="AD262" s="115">
        <v>147903</v>
      </c>
      <c r="AE262" s="114">
        <v>2673.2</v>
      </c>
      <c r="AF262" s="115">
        <v>235031</v>
      </c>
      <c r="AG262" s="114">
        <v>3557.11</v>
      </c>
      <c r="AH262" s="115">
        <v>111239</v>
      </c>
      <c r="AI262" s="114">
        <v>3089.84</v>
      </c>
      <c r="AJ262" s="115">
        <v>258307</v>
      </c>
      <c r="AK262" s="114">
        <v>3579.19</v>
      </c>
      <c r="AL262" s="115">
        <v>180872</v>
      </c>
      <c r="AM262" s="114">
        <v>2992.65</v>
      </c>
      <c r="AN262" s="115">
        <v>246372</v>
      </c>
      <c r="AO262" s="114">
        <v>3225.6</v>
      </c>
      <c r="AP262" s="115">
        <v>215265</v>
      </c>
      <c r="AQ262" s="114">
        <v>2996.28</v>
      </c>
      <c r="AR262" s="115">
        <v>273901</v>
      </c>
      <c r="AS262" s="114">
        <v>3129.67</v>
      </c>
      <c r="AT262" s="115">
        <v>100001</v>
      </c>
      <c r="AU262" s="114">
        <v>2978.79</v>
      </c>
      <c r="AV262" s="115">
        <v>115782</v>
      </c>
      <c r="AW262" s="114">
        <v>3157.41</v>
      </c>
      <c r="AX262" s="115">
        <v>104844</v>
      </c>
      <c r="AY262" s="114">
        <v>3171.44</v>
      </c>
      <c r="AZ262" s="115">
        <v>233475</v>
      </c>
      <c r="BA262" s="114">
        <v>3078.35</v>
      </c>
      <c r="BB262" s="115">
        <v>119609</v>
      </c>
      <c r="BC262" s="114">
        <v>3344.59</v>
      </c>
      <c r="BD262" s="115">
        <v>291255</v>
      </c>
      <c r="BE262" s="114">
        <v>4022.93</v>
      </c>
      <c r="BF262" s="115">
        <v>225182</v>
      </c>
      <c r="BG262" s="114">
        <v>3345.92</v>
      </c>
      <c r="BH262" s="115">
        <v>144470</v>
      </c>
      <c r="BI262" s="114">
        <v>3668.86</v>
      </c>
      <c r="BJ262" s="115">
        <v>245364</v>
      </c>
      <c r="BK262" s="114">
        <v>3826.62</v>
      </c>
      <c r="BL262" s="115">
        <v>229176</v>
      </c>
      <c r="BM262" s="114">
        <v>3637.38</v>
      </c>
      <c r="BN262" s="115">
        <v>238046</v>
      </c>
      <c r="BO262" s="114">
        <v>3523.15</v>
      </c>
      <c r="BP262" s="115">
        <v>219443</v>
      </c>
      <c r="BQ262" s="114">
        <v>3270.74</v>
      </c>
      <c r="BR262" s="115">
        <v>167045</v>
      </c>
      <c r="BS262" s="114">
        <v>3338.89</v>
      </c>
      <c r="BT262" s="115">
        <v>155278</v>
      </c>
      <c r="BU262" s="114">
        <v>3451.97</v>
      </c>
      <c r="BV262" s="115">
        <v>265379</v>
      </c>
      <c r="BW262" s="114">
        <v>3837.82</v>
      </c>
      <c r="BX262" s="115">
        <v>102923</v>
      </c>
      <c r="BY262" s="114">
        <v>3494.61</v>
      </c>
      <c r="BZ262" s="115">
        <v>226930</v>
      </c>
      <c r="CA262" s="114">
        <v>3414.7</v>
      </c>
      <c r="CB262" s="115">
        <v>126201</v>
      </c>
      <c r="CC262" s="114">
        <v>4103.3</v>
      </c>
    </row>
    <row r="263" spans="1:81" ht="16.5" customHeight="1" x14ac:dyDescent="0.45">
      <c r="A263" s="362">
        <v>259</v>
      </c>
      <c r="B263" s="357" t="s">
        <v>949</v>
      </c>
      <c r="C263" s="357" t="s">
        <v>170</v>
      </c>
      <c r="D263" s="111"/>
      <c r="E263" s="118">
        <v>37.729999999999997</v>
      </c>
      <c r="F263" s="111"/>
      <c r="G263" s="118">
        <v>32.26</v>
      </c>
      <c r="H263" s="111"/>
      <c r="I263" s="118">
        <v>53.9</v>
      </c>
      <c r="J263" s="111"/>
      <c r="K263" s="118">
        <v>42.25</v>
      </c>
      <c r="L263" s="111"/>
      <c r="M263" s="118">
        <v>39.74</v>
      </c>
      <c r="N263" s="111"/>
      <c r="O263" s="118">
        <v>29.27</v>
      </c>
      <c r="P263" s="111"/>
      <c r="Q263" s="118">
        <v>34.67</v>
      </c>
      <c r="R263" s="111"/>
      <c r="S263" s="118">
        <v>39.96</v>
      </c>
      <c r="T263" s="111"/>
      <c r="U263" s="118">
        <v>41.96</v>
      </c>
      <c r="V263" s="111"/>
      <c r="W263" s="118">
        <v>33.44</v>
      </c>
      <c r="X263" s="111"/>
      <c r="Y263" s="118">
        <v>30.4</v>
      </c>
      <c r="Z263" s="111"/>
      <c r="AA263" s="118">
        <v>33.08</v>
      </c>
      <c r="AB263" s="111"/>
      <c r="AC263" s="118">
        <v>29.02</v>
      </c>
      <c r="AD263" s="111"/>
      <c r="AE263" s="118">
        <v>44.02</v>
      </c>
      <c r="AF263" s="111"/>
      <c r="AG263" s="118">
        <v>65.31</v>
      </c>
      <c r="AH263" s="111"/>
      <c r="AI263" s="118">
        <v>42.61</v>
      </c>
      <c r="AJ263" s="111"/>
      <c r="AK263" s="118">
        <v>41.63</v>
      </c>
      <c r="AL263" s="111"/>
      <c r="AM263" s="118">
        <v>32.409999999999997</v>
      </c>
      <c r="AN263" s="111"/>
      <c r="AO263" s="118">
        <v>22.63</v>
      </c>
      <c r="AP263" s="111"/>
      <c r="AQ263" s="118">
        <v>27.54</v>
      </c>
      <c r="AR263" s="111"/>
      <c r="AS263" s="118">
        <v>24.33</v>
      </c>
      <c r="AT263" s="111"/>
      <c r="AU263" s="118">
        <v>27.38</v>
      </c>
      <c r="AV263" s="111"/>
      <c r="AW263" s="118">
        <v>29.5</v>
      </c>
      <c r="AX263" s="111"/>
      <c r="AY263" s="118">
        <v>33.630000000000003</v>
      </c>
      <c r="AZ263" s="111"/>
      <c r="BA263" s="118">
        <v>25.55</v>
      </c>
      <c r="BB263" s="111"/>
      <c r="BC263" s="118">
        <v>28.1</v>
      </c>
      <c r="BD263" s="111"/>
      <c r="BE263" s="118">
        <v>47.97</v>
      </c>
      <c r="BF263" s="111"/>
      <c r="BG263" s="118">
        <v>38.19</v>
      </c>
      <c r="BH263" s="111"/>
      <c r="BI263" s="118">
        <v>36.369999999999997</v>
      </c>
      <c r="BJ263" s="111"/>
      <c r="BK263" s="118">
        <v>25.38</v>
      </c>
      <c r="BL263" s="111"/>
      <c r="BM263" s="118">
        <v>30.76</v>
      </c>
      <c r="BN263" s="111"/>
      <c r="BO263" s="118">
        <v>33.21</v>
      </c>
      <c r="BP263" s="111"/>
      <c r="BQ263" s="118">
        <v>33.19</v>
      </c>
      <c r="BR263" s="111"/>
      <c r="BS263" s="118">
        <v>38.880000000000003</v>
      </c>
      <c r="BT263" s="111"/>
      <c r="BU263" s="118">
        <v>37.1</v>
      </c>
      <c r="BV263" s="111"/>
      <c r="BW263" s="118">
        <v>23.07</v>
      </c>
      <c r="BX263" s="111"/>
      <c r="BY263" s="118">
        <v>24.14</v>
      </c>
      <c r="BZ263" s="111"/>
      <c r="CA263" s="118">
        <v>30.5</v>
      </c>
      <c r="CB263" s="111"/>
      <c r="CC263" s="118">
        <v>35.5</v>
      </c>
    </row>
    <row r="264" spans="1:81" ht="16.5" customHeight="1" x14ac:dyDescent="0.45">
      <c r="A264" s="363">
        <v>260</v>
      </c>
      <c r="B264" s="358" t="s">
        <v>547</v>
      </c>
      <c r="C264" s="358" t="s">
        <v>170</v>
      </c>
      <c r="D264" s="115">
        <v>32325</v>
      </c>
      <c r="E264" s="114">
        <v>1234.18</v>
      </c>
      <c r="F264" s="115">
        <v>26515</v>
      </c>
      <c r="G264" s="114">
        <v>1015.47</v>
      </c>
      <c r="H264" s="115">
        <v>35224</v>
      </c>
      <c r="I264" s="114">
        <v>2102.5</v>
      </c>
      <c r="J264" s="115">
        <v>33090</v>
      </c>
      <c r="K264" s="114">
        <v>1315.75</v>
      </c>
      <c r="L264" s="115">
        <v>27720</v>
      </c>
      <c r="M264" s="114">
        <v>1138.8699999999999</v>
      </c>
      <c r="N264" s="115">
        <v>23211</v>
      </c>
      <c r="O264" s="114">
        <v>1007.47</v>
      </c>
      <c r="P264" s="115">
        <v>20591</v>
      </c>
      <c r="Q264" s="114">
        <v>1016.71</v>
      </c>
      <c r="R264" s="115">
        <v>18266</v>
      </c>
      <c r="S264" s="116">
        <v>981.31</v>
      </c>
      <c r="T264" s="115">
        <v>25644</v>
      </c>
      <c r="U264" s="114">
        <v>1244.32</v>
      </c>
      <c r="V264" s="115">
        <v>21262</v>
      </c>
      <c r="W264" s="114">
        <v>1238.69</v>
      </c>
      <c r="X264" s="115">
        <v>25778</v>
      </c>
      <c r="Y264" s="114">
        <v>1184.2</v>
      </c>
      <c r="Z264" s="115">
        <v>30138</v>
      </c>
      <c r="AA264" s="114">
        <v>1330.79</v>
      </c>
      <c r="AB264" s="115">
        <v>25722</v>
      </c>
      <c r="AC264" s="114">
        <v>1161.94</v>
      </c>
      <c r="AD264" s="115">
        <v>29975</v>
      </c>
      <c r="AE264" s="114">
        <v>1245.52</v>
      </c>
      <c r="AF264" s="115">
        <v>39534</v>
      </c>
      <c r="AG264" s="114">
        <v>1509.23</v>
      </c>
      <c r="AH264" s="115">
        <v>35964</v>
      </c>
      <c r="AI264" s="114">
        <v>1078.54</v>
      </c>
      <c r="AJ264" s="115">
        <v>30127</v>
      </c>
      <c r="AK264" s="114">
        <v>1064.1500000000001</v>
      </c>
      <c r="AL264" s="115">
        <v>22568</v>
      </c>
      <c r="AM264" s="114">
        <v>1075.8800000000001</v>
      </c>
      <c r="AN264" s="115">
        <v>21172</v>
      </c>
      <c r="AO264" s="116">
        <v>982.48</v>
      </c>
      <c r="AP264" s="115">
        <v>25386</v>
      </c>
      <c r="AQ264" s="116">
        <v>984.7</v>
      </c>
      <c r="AR264" s="115">
        <v>23896</v>
      </c>
      <c r="AS264" s="116">
        <v>998.4</v>
      </c>
      <c r="AT264" s="115">
        <v>20705</v>
      </c>
      <c r="AU264" s="116">
        <v>907.34</v>
      </c>
      <c r="AV264" s="115">
        <v>23725</v>
      </c>
      <c r="AW264" s="114">
        <v>1044.97</v>
      </c>
      <c r="AX264" s="115">
        <v>25466</v>
      </c>
      <c r="AY264" s="114">
        <v>1165.3399999999999</v>
      </c>
      <c r="AZ264" s="115">
        <v>23791</v>
      </c>
      <c r="BA264" s="114">
        <v>1223.9000000000001</v>
      </c>
      <c r="BB264" s="115">
        <v>22308</v>
      </c>
      <c r="BC264" s="116">
        <v>886.51</v>
      </c>
      <c r="BD264" s="115">
        <v>32115</v>
      </c>
      <c r="BE264" s="114">
        <v>1088.1199999999999</v>
      </c>
      <c r="BF264" s="115">
        <v>26406</v>
      </c>
      <c r="BG264" s="116">
        <v>958.23</v>
      </c>
      <c r="BH264" s="115">
        <v>22109</v>
      </c>
      <c r="BI264" s="116">
        <v>926.01</v>
      </c>
      <c r="BJ264" s="115">
        <v>19511</v>
      </c>
      <c r="BK264" s="116">
        <v>923.49</v>
      </c>
      <c r="BL264" s="115">
        <v>17485</v>
      </c>
      <c r="BM264" s="116">
        <v>792.85</v>
      </c>
      <c r="BN264" s="115">
        <v>16820</v>
      </c>
      <c r="BO264" s="116">
        <v>787.19</v>
      </c>
      <c r="BP264" s="115">
        <v>20324</v>
      </c>
      <c r="BQ264" s="116">
        <v>862.58</v>
      </c>
      <c r="BR264" s="115">
        <v>44613</v>
      </c>
      <c r="BS264" s="116">
        <v>916.79</v>
      </c>
      <c r="BT264" s="115">
        <v>21120</v>
      </c>
      <c r="BU264" s="116">
        <v>952.19</v>
      </c>
      <c r="BV264" s="115">
        <v>18581</v>
      </c>
      <c r="BW264" s="116">
        <v>819.82</v>
      </c>
      <c r="BX264" s="115">
        <v>18860</v>
      </c>
      <c r="BY264" s="114">
        <v>1025.79</v>
      </c>
      <c r="BZ264" s="115">
        <v>20453</v>
      </c>
      <c r="CA264" s="116">
        <v>845.88</v>
      </c>
      <c r="CB264" s="115">
        <v>24620</v>
      </c>
      <c r="CC264" s="114">
        <v>1002.9</v>
      </c>
    </row>
    <row r="265" spans="1:81" ht="16.5" customHeight="1" x14ac:dyDescent="0.45">
      <c r="A265" s="362">
        <v>261</v>
      </c>
      <c r="B265" s="357" t="s">
        <v>548</v>
      </c>
      <c r="C265" s="357" t="s">
        <v>170</v>
      </c>
      <c r="D265" s="118">
        <v>610</v>
      </c>
      <c r="E265" s="118">
        <v>244.49</v>
      </c>
      <c r="F265" s="118">
        <v>457</v>
      </c>
      <c r="G265" s="118">
        <v>195.45</v>
      </c>
      <c r="H265" s="118">
        <v>543</v>
      </c>
      <c r="I265" s="118">
        <v>204.41</v>
      </c>
      <c r="J265" s="118">
        <v>637</v>
      </c>
      <c r="K265" s="118">
        <v>261.62</v>
      </c>
      <c r="L265" s="118">
        <v>656</v>
      </c>
      <c r="M265" s="118">
        <v>240.29</v>
      </c>
      <c r="N265" s="118">
        <v>379</v>
      </c>
      <c r="O265" s="118">
        <v>130.41</v>
      </c>
      <c r="P265" s="118">
        <v>492</v>
      </c>
      <c r="Q265" s="118">
        <v>248.4</v>
      </c>
      <c r="R265" s="118">
        <v>372</v>
      </c>
      <c r="S265" s="118">
        <v>176.64</v>
      </c>
      <c r="T265" s="118">
        <v>582</v>
      </c>
      <c r="U265" s="118">
        <v>228.91</v>
      </c>
      <c r="V265" s="118">
        <v>764</v>
      </c>
      <c r="W265" s="118">
        <v>320.2</v>
      </c>
      <c r="X265" s="118">
        <v>459</v>
      </c>
      <c r="Y265" s="118">
        <v>274.43</v>
      </c>
      <c r="Z265" s="118">
        <v>501</v>
      </c>
      <c r="AA265" s="118">
        <v>252.78</v>
      </c>
      <c r="AB265" s="118">
        <v>619</v>
      </c>
      <c r="AC265" s="118">
        <v>322.08</v>
      </c>
      <c r="AD265" s="118">
        <v>518</v>
      </c>
      <c r="AE265" s="118">
        <v>289.83999999999997</v>
      </c>
      <c r="AF265" s="118">
        <v>549</v>
      </c>
      <c r="AG265" s="118">
        <v>299.14</v>
      </c>
      <c r="AH265" s="118">
        <v>330</v>
      </c>
      <c r="AI265" s="118">
        <v>160.91999999999999</v>
      </c>
      <c r="AJ265" s="118">
        <v>274</v>
      </c>
      <c r="AK265" s="118">
        <v>158.29</v>
      </c>
      <c r="AL265" s="118">
        <v>416</v>
      </c>
      <c r="AM265" s="118">
        <v>226.36</v>
      </c>
      <c r="AN265" s="118">
        <v>376</v>
      </c>
      <c r="AO265" s="118">
        <v>215.24</v>
      </c>
      <c r="AP265" s="118">
        <v>402</v>
      </c>
      <c r="AQ265" s="118">
        <v>197.16</v>
      </c>
      <c r="AR265" s="118">
        <v>407</v>
      </c>
      <c r="AS265" s="118">
        <v>201.1</v>
      </c>
      <c r="AT265" s="118">
        <v>330</v>
      </c>
      <c r="AU265" s="118">
        <v>173.81</v>
      </c>
      <c r="AV265" s="118">
        <v>540</v>
      </c>
      <c r="AW265" s="118">
        <v>285.58999999999997</v>
      </c>
      <c r="AX265" s="118">
        <v>353</v>
      </c>
      <c r="AY265" s="118">
        <v>226.14</v>
      </c>
      <c r="AZ265" s="118">
        <v>600</v>
      </c>
      <c r="BA265" s="118">
        <v>454.83</v>
      </c>
      <c r="BB265" s="118">
        <v>345</v>
      </c>
      <c r="BC265" s="118">
        <v>173.51</v>
      </c>
      <c r="BD265" s="118">
        <v>402</v>
      </c>
      <c r="BE265" s="118">
        <v>211.34</v>
      </c>
      <c r="BF265" s="118">
        <v>396</v>
      </c>
      <c r="BG265" s="118">
        <v>201.9</v>
      </c>
      <c r="BH265" s="118">
        <v>417</v>
      </c>
      <c r="BI265" s="118">
        <v>219.73</v>
      </c>
      <c r="BJ265" s="118">
        <v>325</v>
      </c>
      <c r="BK265" s="118">
        <v>149.08000000000001</v>
      </c>
      <c r="BL265" s="118">
        <v>351</v>
      </c>
      <c r="BM265" s="118">
        <v>192.42</v>
      </c>
      <c r="BN265" s="118">
        <v>347</v>
      </c>
      <c r="BO265" s="118">
        <v>200.4</v>
      </c>
      <c r="BP265" s="118">
        <v>380</v>
      </c>
      <c r="BQ265" s="118">
        <v>171.47</v>
      </c>
      <c r="BR265" s="118">
        <v>318</v>
      </c>
      <c r="BS265" s="118">
        <v>158.77000000000001</v>
      </c>
      <c r="BT265" s="118">
        <v>401</v>
      </c>
      <c r="BU265" s="118">
        <v>196.67</v>
      </c>
      <c r="BV265" s="118">
        <v>506</v>
      </c>
      <c r="BW265" s="118">
        <v>180.52</v>
      </c>
      <c r="BX265" s="118">
        <v>599</v>
      </c>
      <c r="BY265" s="118">
        <v>240.31</v>
      </c>
      <c r="BZ265" s="118">
        <v>395</v>
      </c>
      <c r="CA265" s="118">
        <v>185.78</v>
      </c>
      <c r="CB265" s="118">
        <v>458</v>
      </c>
      <c r="CC265" s="118">
        <v>237.9</v>
      </c>
    </row>
    <row r="266" spans="1:81" ht="16.5" customHeight="1" x14ac:dyDescent="0.45">
      <c r="A266" s="363">
        <v>262</v>
      </c>
      <c r="B266" s="358" t="s">
        <v>549</v>
      </c>
      <c r="C266" s="358" t="s">
        <v>170</v>
      </c>
      <c r="D266" s="116">
        <v>541</v>
      </c>
      <c r="E266" s="116">
        <v>74.760000000000005</v>
      </c>
      <c r="F266" s="116">
        <v>913</v>
      </c>
      <c r="G266" s="116">
        <v>93.31</v>
      </c>
      <c r="H266" s="116">
        <v>998</v>
      </c>
      <c r="I266" s="116">
        <v>93.76</v>
      </c>
      <c r="J266" s="116">
        <v>735</v>
      </c>
      <c r="K266" s="116">
        <v>83.99</v>
      </c>
      <c r="L266" s="116">
        <v>806</v>
      </c>
      <c r="M266" s="116">
        <v>75.58</v>
      </c>
      <c r="N266" s="116">
        <v>587</v>
      </c>
      <c r="O266" s="116">
        <v>54.71</v>
      </c>
      <c r="P266" s="116">
        <v>497</v>
      </c>
      <c r="Q266" s="116">
        <v>56.01</v>
      </c>
      <c r="R266" s="116">
        <v>579</v>
      </c>
      <c r="S266" s="116">
        <v>66.56</v>
      </c>
      <c r="T266" s="115">
        <v>1097</v>
      </c>
      <c r="U266" s="116">
        <v>105.96</v>
      </c>
      <c r="V266" s="116">
        <v>856</v>
      </c>
      <c r="W266" s="116">
        <v>151.04</v>
      </c>
      <c r="X266" s="116">
        <v>940</v>
      </c>
      <c r="Y266" s="116">
        <v>93.26</v>
      </c>
      <c r="Z266" s="116">
        <v>797</v>
      </c>
      <c r="AA266" s="116">
        <v>92.07</v>
      </c>
      <c r="AB266" s="116">
        <v>532</v>
      </c>
      <c r="AC266" s="116">
        <v>52.39</v>
      </c>
      <c r="AD266" s="116">
        <v>944</v>
      </c>
      <c r="AE266" s="116">
        <v>106.45</v>
      </c>
      <c r="AF266" s="115">
        <v>1564</v>
      </c>
      <c r="AG266" s="116">
        <v>127.41</v>
      </c>
      <c r="AH266" s="116">
        <v>846</v>
      </c>
      <c r="AI266" s="116">
        <v>56.47</v>
      </c>
      <c r="AJ266" s="116">
        <v>788</v>
      </c>
      <c r="AK266" s="116">
        <v>89.14</v>
      </c>
      <c r="AL266" s="116">
        <v>825</v>
      </c>
      <c r="AM266" s="116">
        <v>65.349999999999994</v>
      </c>
      <c r="AN266" s="116">
        <v>753</v>
      </c>
      <c r="AO266" s="116">
        <v>71.98</v>
      </c>
      <c r="AP266" s="116">
        <v>905</v>
      </c>
      <c r="AQ266" s="116">
        <v>74.37</v>
      </c>
      <c r="AR266" s="115">
        <v>1157</v>
      </c>
      <c r="AS266" s="116">
        <v>84.9</v>
      </c>
      <c r="AT266" s="115">
        <v>1350</v>
      </c>
      <c r="AU266" s="116">
        <v>96.12</v>
      </c>
      <c r="AV266" s="116">
        <v>652</v>
      </c>
      <c r="AW266" s="116">
        <v>79.790000000000006</v>
      </c>
      <c r="AX266" s="115">
        <v>1438</v>
      </c>
      <c r="AY266" s="116">
        <v>148.96</v>
      </c>
      <c r="AZ266" s="116">
        <v>682</v>
      </c>
      <c r="BA266" s="116">
        <v>94.71</v>
      </c>
      <c r="BB266" s="116">
        <v>667</v>
      </c>
      <c r="BC266" s="116">
        <v>73.569999999999993</v>
      </c>
      <c r="BD266" s="116">
        <v>876</v>
      </c>
      <c r="BE266" s="116">
        <v>103.15</v>
      </c>
      <c r="BF266" s="116">
        <v>353</v>
      </c>
      <c r="BG266" s="116">
        <v>56.77</v>
      </c>
      <c r="BH266" s="115">
        <v>1035</v>
      </c>
      <c r="BI266" s="116">
        <v>96.32</v>
      </c>
      <c r="BJ266" s="116">
        <v>617</v>
      </c>
      <c r="BK266" s="116">
        <v>63.57</v>
      </c>
      <c r="BL266" s="116">
        <v>434</v>
      </c>
      <c r="BM266" s="116">
        <v>47.81</v>
      </c>
      <c r="BN266" s="116">
        <v>536</v>
      </c>
      <c r="BO266" s="116">
        <v>54.4</v>
      </c>
      <c r="BP266" s="116">
        <v>652</v>
      </c>
      <c r="BQ266" s="116">
        <v>61.07</v>
      </c>
      <c r="BR266" s="116">
        <v>830</v>
      </c>
      <c r="BS266" s="116">
        <v>79.45</v>
      </c>
      <c r="BT266" s="116">
        <v>776</v>
      </c>
      <c r="BU266" s="116">
        <v>97.05</v>
      </c>
      <c r="BV266" s="116">
        <v>751</v>
      </c>
      <c r="BW266" s="116">
        <v>107.36</v>
      </c>
      <c r="BX266" s="116">
        <v>431</v>
      </c>
      <c r="BY266" s="116">
        <v>163.84</v>
      </c>
      <c r="BZ266" s="116">
        <v>765</v>
      </c>
      <c r="CA266" s="116">
        <v>73.33</v>
      </c>
      <c r="CB266" s="115">
        <v>1405</v>
      </c>
      <c r="CC266" s="116">
        <v>134.66999999999999</v>
      </c>
    </row>
    <row r="267" spans="1:81" ht="16.5" customHeight="1" x14ac:dyDescent="0.45">
      <c r="A267" s="362">
        <v>263</v>
      </c>
      <c r="B267" s="357" t="s">
        <v>550</v>
      </c>
      <c r="C267" s="357" t="s">
        <v>170</v>
      </c>
      <c r="D267" s="117">
        <v>30077</v>
      </c>
      <c r="E267" s="118">
        <v>699.27</v>
      </c>
      <c r="F267" s="117">
        <v>23592</v>
      </c>
      <c r="G267" s="118">
        <v>555.13</v>
      </c>
      <c r="H267" s="117">
        <v>30966</v>
      </c>
      <c r="I267" s="118">
        <v>775.42</v>
      </c>
      <c r="J267" s="117">
        <v>29270</v>
      </c>
      <c r="K267" s="118">
        <v>707.4</v>
      </c>
      <c r="L267" s="117">
        <v>23228</v>
      </c>
      <c r="M267" s="118">
        <v>597.41999999999996</v>
      </c>
      <c r="N267" s="117">
        <v>18822</v>
      </c>
      <c r="O267" s="118">
        <v>489.97</v>
      </c>
      <c r="P267" s="117">
        <v>16730</v>
      </c>
      <c r="Q267" s="118">
        <v>464.49</v>
      </c>
      <c r="R267" s="117">
        <v>14658</v>
      </c>
      <c r="S267" s="118">
        <v>406.54</v>
      </c>
      <c r="T267" s="117">
        <v>20650</v>
      </c>
      <c r="U267" s="118">
        <v>556.63</v>
      </c>
      <c r="V267" s="117">
        <v>16331</v>
      </c>
      <c r="W267" s="118">
        <v>489.42</v>
      </c>
      <c r="X267" s="117">
        <v>20962</v>
      </c>
      <c r="Y267" s="118">
        <v>576.99</v>
      </c>
      <c r="Z267" s="117">
        <v>27073</v>
      </c>
      <c r="AA267" s="118">
        <v>741.17</v>
      </c>
      <c r="AB267" s="117">
        <v>22375</v>
      </c>
      <c r="AC267" s="118">
        <v>542.83000000000004</v>
      </c>
      <c r="AD267" s="117">
        <v>25689</v>
      </c>
      <c r="AE267" s="118">
        <v>651.6</v>
      </c>
      <c r="AF267" s="117">
        <v>34327</v>
      </c>
      <c r="AG267" s="118">
        <v>827.75</v>
      </c>
      <c r="AH267" s="117">
        <v>32127</v>
      </c>
      <c r="AI267" s="118">
        <v>742.97</v>
      </c>
      <c r="AJ267" s="117">
        <v>26006</v>
      </c>
      <c r="AK267" s="118">
        <v>636.79999999999995</v>
      </c>
      <c r="AL267" s="117">
        <v>19280</v>
      </c>
      <c r="AM267" s="118">
        <v>504.64</v>
      </c>
      <c r="AN267" s="117">
        <v>18297</v>
      </c>
      <c r="AO267" s="118">
        <v>425.54</v>
      </c>
      <c r="AP267" s="117">
        <v>21272</v>
      </c>
      <c r="AQ267" s="118">
        <v>475.82</v>
      </c>
      <c r="AR267" s="117">
        <v>18991</v>
      </c>
      <c r="AS267" s="118">
        <v>439.24</v>
      </c>
      <c r="AT267" s="117">
        <v>16084</v>
      </c>
      <c r="AU267" s="118">
        <v>371.32</v>
      </c>
      <c r="AV267" s="117">
        <v>19627</v>
      </c>
      <c r="AW267" s="118">
        <v>439.78</v>
      </c>
      <c r="AX267" s="117">
        <v>21227</v>
      </c>
      <c r="AY267" s="118">
        <v>495.23</v>
      </c>
      <c r="AZ267" s="117">
        <v>20645</v>
      </c>
      <c r="BA267" s="118">
        <v>466.25</v>
      </c>
      <c r="BB267" s="117">
        <v>18693</v>
      </c>
      <c r="BC267" s="118">
        <v>406.87</v>
      </c>
      <c r="BD267" s="117">
        <v>27778</v>
      </c>
      <c r="BE267" s="118">
        <v>590.9</v>
      </c>
      <c r="BF267" s="117">
        <v>24309</v>
      </c>
      <c r="BG267" s="118">
        <v>497.76</v>
      </c>
      <c r="BH267" s="117">
        <v>17953</v>
      </c>
      <c r="BI267" s="118">
        <v>413.78</v>
      </c>
      <c r="BJ267" s="117">
        <v>15860</v>
      </c>
      <c r="BK267" s="118">
        <v>377.08</v>
      </c>
      <c r="BL267" s="117">
        <v>13910</v>
      </c>
      <c r="BM267" s="118">
        <v>323.16000000000003</v>
      </c>
      <c r="BN267" s="117">
        <v>13552</v>
      </c>
      <c r="BO267" s="118">
        <v>318.85000000000002</v>
      </c>
      <c r="BP267" s="117">
        <v>16470</v>
      </c>
      <c r="BQ267" s="118">
        <v>372.23</v>
      </c>
      <c r="BR267" s="117">
        <v>40387</v>
      </c>
      <c r="BS267" s="118">
        <v>304.87</v>
      </c>
      <c r="BT267" s="117">
        <v>17526</v>
      </c>
      <c r="BU267" s="118">
        <v>405</v>
      </c>
      <c r="BV267" s="117">
        <v>15246</v>
      </c>
      <c r="BW267" s="118">
        <v>359.51</v>
      </c>
      <c r="BX267" s="117">
        <v>14731</v>
      </c>
      <c r="BY267" s="118">
        <v>361.17</v>
      </c>
      <c r="BZ267" s="117">
        <v>17426</v>
      </c>
      <c r="CA267" s="118">
        <v>375.78</v>
      </c>
      <c r="CB267" s="117">
        <v>19834</v>
      </c>
      <c r="CC267" s="118">
        <v>425.54</v>
      </c>
    </row>
    <row r="268" spans="1:81" ht="16.5" customHeight="1" x14ac:dyDescent="0.45">
      <c r="A268" s="363">
        <v>264</v>
      </c>
      <c r="B268" s="358" t="s">
        <v>950</v>
      </c>
      <c r="C268" s="358" t="s">
        <v>170</v>
      </c>
      <c r="D268" s="115">
        <v>1096</v>
      </c>
      <c r="E268" s="116">
        <v>215.66</v>
      </c>
      <c r="F268" s="115">
        <v>1553</v>
      </c>
      <c r="G268" s="116">
        <v>171.58</v>
      </c>
      <c r="H268" s="115">
        <v>2717</v>
      </c>
      <c r="I268" s="114">
        <v>1028.9000000000001</v>
      </c>
      <c r="J268" s="115">
        <v>2449</v>
      </c>
      <c r="K268" s="116">
        <v>262.74</v>
      </c>
      <c r="L268" s="115">
        <v>3031</v>
      </c>
      <c r="M268" s="116">
        <v>225.59</v>
      </c>
      <c r="N268" s="115">
        <v>3424</v>
      </c>
      <c r="O268" s="116">
        <v>332.38</v>
      </c>
      <c r="P268" s="115">
        <v>2872</v>
      </c>
      <c r="Q268" s="116">
        <v>247.81</v>
      </c>
      <c r="R268" s="115">
        <v>2658</v>
      </c>
      <c r="S268" s="116">
        <v>331.57</v>
      </c>
      <c r="T268" s="115">
        <v>3315</v>
      </c>
      <c r="U268" s="116">
        <v>352.82</v>
      </c>
      <c r="V268" s="115">
        <v>3312</v>
      </c>
      <c r="W268" s="116">
        <v>278.02999999999997</v>
      </c>
      <c r="X268" s="115">
        <v>3418</v>
      </c>
      <c r="Y268" s="116">
        <v>239.53</v>
      </c>
      <c r="Z268" s="115">
        <v>1767</v>
      </c>
      <c r="AA268" s="116">
        <v>244.77</v>
      </c>
      <c r="AB268" s="115">
        <v>2196</v>
      </c>
      <c r="AC268" s="116">
        <v>244.63</v>
      </c>
      <c r="AD268" s="115">
        <v>2825</v>
      </c>
      <c r="AE268" s="116">
        <v>197.63</v>
      </c>
      <c r="AF268" s="115">
        <v>3094</v>
      </c>
      <c r="AG268" s="116">
        <v>254.93</v>
      </c>
      <c r="AH268" s="115">
        <v>2662</v>
      </c>
      <c r="AI268" s="116">
        <v>118.19</v>
      </c>
      <c r="AJ268" s="115">
        <v>3059</v>
      </c>
      <c r="AK268" s="116">
        <v>179.91</v>
      </c>
      <c r="AL268" s="115">
        <v>2046</v>
      </c>
      <c r="AM268" s="116">
        <v>279.52999999999997</v>
      </c>
      <c r="AN268" s="115">
        <v>1745</v>
      </c>
      <c r="AO268" s="116">
        <v>269.72000000000003</v>
      </c>
      <c r="AP268" s="115">
        <v>2807</v>
      </c>
      <c r="AQ268" s="116">
        <v>237.36</v>
      </c>
      <c r="AR268" s="115">
        <v>3341</v>
      </c>
      <c r="AS268" s="116">
        <v>273.14999999999998</v>
      </c>
      <c r="AT268" s="115">
        <v>2940</v>
      </c>
      <c r="AU268" s="116">
        <v>266.08999999999997</v>
      </c>
      <c r="AV268" s="115">
        <v>2907</v>
      </c>
      <c r="AW268" s="116">
        <v>239.8</v>
      </c>
      <c r="AX268" s="115">
        <v>2448</v>
      </c>
      <c r="AY268" s="116">
        <v>295.01</v>
      </c>
      <c r="AZ268" s="115">
        <v>1863</v>
      </c>
      <c r="BA268" s="116">
        <v>208.1</v>
      </c>
      <c r="BB268" s="115">
        <v>2603</v>
      </c>
      <c r="BC268" s="116">
        <v>232.56</v>
      </c>
      <c r="BD268" s="115">
        <v>3059</v>
      </c>
      <c r="BE268" s="116">
        <v>182.72</v>
      </c>
      <c r="BF268" s="115">
        <v>1349</v>
      </c>
      <c r="BG268" s="116">
        <v>201.8</v>
      </c>
      <c r="BH268" s="115">
        <v>2704</v>
      </c>
      <c r="BI268" s="116">
        <v>196.18</v>
      </c>
      <c r="BJ268" s="115">
        <v>2709</v>
      </c>
      <c r="BK268" s="116">
        <v>333.76</v>
      </c>
      <c r="BL268" s="115">
        <v>2791</v>
      </c>
      <c r="BM268" s="116">
        <v>229.46</v>
      </c>
      <c r="BN268" s="115">
        <v>2385</v>
      </c>
      <c r="BO268" s="116">
        <v>213.53</v>
      </c>
      <c r="BP268" s="115">
        <v>2823</v>
      </c>
      <c r="BQ268" s="116">
        <v>257.82</v>
      </c>
      <c r="BR268" s="115">
        <v>3077</v>
      </c>
      <c r="BS268" s="116">
        <v>373.69</v>
      </c>
      <c r="BT268" s="115">
        <v>2417</v>
      </c>
      <c r="BU268" s="116">
        <v>253.47</v>
      </c>
      <c r="BV268" s="115">
        <v>2078</v>
      </c>
      <c r="BW268" s="116">
        <v>172.43</v>
      </c>
      <c r="BX268" s="115">
        <v>3099</v>
      </c>
      <c r="BY268" s="116">
        <v>260.47000000000003</v>
      </c>
      <c r="BZ268" s="115">
        <v>1868</v>
      </c>
      <c r="CA268" s="116">
        <v>210.98</v>
      </c>
      <c r="CB268" s="115">
        <v>2923</v>
      </c>
      <c r="CC268" s="116">
        <v>204.79</v>
      </c>
    </row>
    <row r="269" spans="1:81" ht="16.5" customHeight="1" x14ac:dyDescent="0.45">
      <c r="A269" s="362">
        <v>265</v>
      </c>
      <c r="B269" s="357" t="s">
        <v>551</v>
      </c>
      <c r="C269" s="357" t="s">
        <v>167</v>
      </c>
      <c r="D269" s="117">
        <v>1576</v>
      </c>
      <c r="E269" s="118">
        <v>133.47</v>
      </c>
      <c r="F269" s="117">
        <v>1755</v>
      </c>
      <c r="G269" s="118">
        <v>141.96</v>
      </c>
      <c r="H269" s="117">
        <v>2035</v>
      </c>
      <c r="I269" s="118">
        <v>176.79</v>
      </c>
      <c r="J269" s="117">
        <v>1488</v>
      </c>
      <c r="K269" s="118">
        <v>126.36</v>
      </c>
      <c r="L269" s="117">
        <v>1793</v>
      </c>
      <c r="M269" s="118">
        <v>153.83000000000001</v>
      </c>
      <c r="N269" s="117">
        <v>1294</v>
      </c>
      <c r="O269" s="118">
        <v>120.21</v>
      </c>
      <c r="P269" s="117">
        <v>2075</v>
      </c>
      <c r="Q269" s="118">
        <v>167.12</v>
      </c>
      <c r="R269" s="117">
        <v>2665</v>
      </c>
      <c r="S269" s="118">
        <v>206.19</v>
      </c>
      <c r="T269" s="117">
        <v>3643</v>
      </c>
      <c r="U269" s="118">
        <v>275.14999999999998</v>
      </c>
      <c r="V269" s="117">
        <v>3341</v>
      </c>
      <c r="W269" s="118">
        <v>233.06</v>
      </c>
      <c r="X269" s="117">
        <v>2513</v>
      </c>
      <c r="Y269" s="118">
        <v>200.35</v>
      </c>
      <c r="Z269" s="117">
        <v>1625</v>
      </c>
      <c r="AA269" s="118">
        <v>142.24</v>
      </c>
      <c r="AB269" s="117">
        <v>1555</v>
      </c>
      <c r="AC269" s="118">
        <v>130.94</v>
      </c>
      <c r="AD269" s="117">
        <v>1763</v>
      </c>
      <c r="AE269" s="118">
        <v>145.75</v>
      </c>
      <c r="AF269" s="117">
        <v>2251</v>
      </c>
      <c r="AG269" s="118">
        <v>188.76</v>
      </c>
      <c r="AH269" s="117">
        <v>1375</v>
      </c>
      <c r="AI269" s="118">
        <v>123.38</v>
      </c>
      <c r="AJ269" s="117">
        <v>1808</v>
      </c>
      <c r="AK269" s="118">
        <v>155.88999999999999</v>
      </c>
      <c r="AL269" s="117">
        <v>2018</v>
      </c>
      <c r="AM269" s="118">
        <v>180.21</v>
      </c>
      <c r="AN269" s="117">
        <v>1842</v>
      </c>
      <c r="AO269" s="118">
        <v>166.13</v>
      </c>
      <c r="AP269" s="117">
        <v>2192</v>
      </c>
      <c r="AQ269" s="118">
        <v>185.61</v>
      </c>
      <c r="AR269" s="117">
        <v>2726</v>
      </c>
      <c r="AS269" s="118">
        <v>202.17</v>
      </c>
      <c r="AT269" s="117">
        <v>2868</v>
      </c>
      <c r="AU269" s="118">
        <v>205.45</v>
      </c>
      <c r="AV269" s="117">
        <v>2769</v>
      </c>
      <c r="AW269" s="118">
        <v>635.27</v>
      </c>
      <c r="AX269" s="117">
        <v>2562</v>
      </c>
      <c r="AY269" s="118">
        <v>436.18</v>
      </c>
      <c r="AZ269" s="117">
        <v>2032</v>
      </c>
      <c r="BA269" s="118">
        <v>201.64</v>
      </c>
      <c r="BB269" s="117">
        <v>2562</v>
      </c>
      <c r="BC269" s="118">
        <v>231.29</v>
      </c>
      <c r="BD269" s="117">
        <v>2888</v>
      </c>
      <c r="BE269" s="118">
        <v>267.93</v>
      </c>
      <c r="BF269" s="117">
        <v>2452</v>
      </c>
      <c r="BG269" s="118">
        <v>242.6</v>
      </c>
      <c r="BH269" s="117">
        <v>2524</v>
      </c>
      <c r="BI269" s="118">
        <v>226.73</v>
      </c>
      <c r="BJ269" s="117">
        <v>2156</v>
      </c>
      <c r="BK269" s="118">
        <v>170.45</v>
      </c>
      <c r="BL269" s="117">
        <v>1960</v>
      </c>
      <c r="BM269" s="118">
        <v>166.85</v>
      </c>
      <c r="BN269" s="117">
        <v>2466</v>
      </c>
      <c r="BO269" s="118">
        <v>195.19</v>
      </c>
      <c r="BP269" s="117">
        <v>2465</v>
      </c>
      <c r="BQ269" s="118">
        <v>168.33</v>
      </c>
      <c r="BR269" s="117">
        <v>2539</v>
      </c>
      <c r="BS269" s="118">
        <v>185.7</v>
      </c>
      <c r="BT269" s="117">
        <v>3050</v>
      </c>
      <c r="BU269" s="118">
        <v>202.02</v>
      </c>
      <c r="BV269" s="117">
        <v>2102</v>
      </c>
      <c r="BW269" s="118">
        <v>139.32</v>
      </c>
      <c r="BX269" s="117">
        <v>2232</v>
      </c>
      <c r="BY269" s="118">
        <v>189.98</v>
      </c>
      <c r="BZ269" s="117">
        <v>2206</v>
      </c>
      <c r="CA269" s="118">
        <v>181.57</v>
      </c>
      <c r="CB269" s="117">
        <v>2894</v>
      </c>
      <c r="CC269" s="118">
        <v>212.74</v>
      </c>
    </row>
    <row r="270" spans="1:81" ht="16.5" customHeight="1" x14ac:dyDescent="0.45">
      <c r="A270" s="363">
        <v>266</v>
      </c>
      <c r="B270" s="358" t="s">
        <v>552</v>
      </c>
      <c r="C270" s="358" t="s">
        <v>167</v>
      </c>
      <c r="D270" s="115">
        <v>1270</v>
      </c>
      <c r="E270" s="116">
        <v>80.11</v>
      </c>
      <c r="F270" s="115">
        <v>1434</v>
      </c>
      <c r="G270" s="116">
        <v>90.67</v>
      </c>
      <c r="H270" s="115">
        <v>1621</v>
      </c>
      <c r="I270" s="116">
        <v>104.79</v>
      </c>
      <c r="J270" s="115">
        <v>1188</v>
      </c>
      <c r="K270" s="116">
        <v>78.510000000000005</v>
      </c>
      <c r="L270" s="115">
        <v>1402</v>
      </c>
      <c r="M270" s="116">
        <v>84.85</v>
      </c>
      <c r="N270" s="116">
        <v>979</v>
      </c>
      <c r="O270" s="116">
        <v>64.819999999999993</v>
      </c>
      <c r="P270" s="115">
        <v>1669</v>
      </c>
      <c r="Q270" s="116">
        <v>108.4</v>
      </c>
      <c r="R270" s="115">
        <v>2236</v>
      </c>
      <c r="S270" s="116">
        <v>129.07</v>
      </c>
      <c r="T270" s="115">
        <v>3294</v>
      </c>
      <c r="U270" s="116">
        <v>218.77</v>
      </c>
      <c r="V270" s="115">
        <v>2908</v>
      </c>
      <c r="W270" s="116">
        <v>166.12</v>
      </c>
      <c r="X270" s="115">
        <v>2050</v>
      </c>
      <c r="Y270" s="116">
        <v>120.38</v>
      </c>
      <c r="Z270" s="115">
        <v>1183</v>
      </c>
      <c r="AA270" s="116">
        <v>78.42</v>
      </c>
      <c r="AB270" s="115">
        <v>1339</v>
      </c>
      <c r="AC270" s="116">
        <v>88.7</v>
      </c>
      <c r="AD270" s="115">
        <v>1397</v>
      </c>
      <c r="AE270" s="116">
        <v>84.57</v>
      </c>
      <c r="AF270" s="115">
        <v>1851</v>
      </c>
      <c r="AG270" s="116">
        <v>118.75</v>
      </c>
      <c r="AH270" s="115">
        <v>1042</v>
      </c>
      <c r="AI270" s="116">
        <v>71.180000000000007</v>
      </c>
      <c r="AJ270" s="115">
        <v>1350</v>
      </c>
      <c r="AK270" s="116">
        <v>81.91</v>
      </c>
      <c r="AL270" s="115">
        <v>1534</v>
      </c>
      <c r="AM270" s="116">
        <v>103.4</v>
      </c>
      <c r="AN270" s="115">
        <v>1458</v>
      </c>
      <c r="AO270" s="116">
        <v>96.3</v>
      </c>
      <c r="AP270" s="115">
        <v>1803</v>
      </c>
      <c r="AQ270" s="116">
        <v>113.48</v>
      </c>
      <c r="AR270" s="115">
        <v>2379</v>
      </c>
      <c r="AS270" s="116">
        <v>133.31</v>
      </c>
      <c r="AT270" s="115">
        <v>2518</v>
      </c>
      <c r="AU270" s="116">
        <v>144.27000000000001</v>
      </c>
      <c r="AV270" s="115">
        <v>2372</v>
      </c>
      <c r="AW270" s="116">
        <v>548.09</v>
      </c>
      <c r="AX270" s="115">
        <v>2302</v>
      </c>
      <c r="AY270" s="116">
        <v>386.12</v>
      </c>
      <c r="AZ270" s="115">
        <v>1726</v>
      </c>
      <c r="BA270" s="116">
        <v>132.1</v>
      </c>
      <c r="BB270" s="115">
        <v>2293</v>
      </c>
      <c r="BC270" s="116">
        <v>183.45</v>
      </c>
      <c r="BD270" s="115">
        <v>2470</v>
      </c>
      <c r="BE270" s="116">
        <v>195.56</v>
      </c>
      <c r="BF270" s="115">
        <v>2268</v>
      </c>
      <c r="BG270" s="116">
        <v>216.57</v>
      </c>
      <c r="BH270" s="115">
        <v>2126</v>
      </c>
      <c r="BI270" s="116">
        <v>166.8</v>
      </c>
      <c r="BJ270" s="115">
        <v>1825</v>
      </c>
      <c r="BK270" s="116">
        <v>109.74</v>
      </c>
      <c r="BL270" s="115">
        <v>1658</v>
      </c>
      <c r="BM270" s="116">
        <v>104.24</v>
      </c>
      <c r="BN270" s="115">
        <v>2149</v>
      </c>
      <c r="BO270" s="116">
        <v>126.27</v>
      </c>
      <c r="BP270" s="115">
        <v>2215</v>
      </c>
      <c r="BQ270" s="116">
        <v>120.36</v>
      </c>
      <c r="BR270" s="115">
        <v>2202</v>
      </c>
      <c r="BS270" s="116">
        <v>116.86</v>
      </c>
      <c r="BT270" s="115">
        <v>2780</v>
      </c>
      <c r="BU270" s="116">
        <v>147.09</v>
      </c>
      <c r="BV270" s="115">
        <v>1924</v>
      </c>
      <c r="BW270" s="116">
        <v>98.8</v>
      </c>
      <c r="BX270" s="115">
        <v>1921</v>
      </c>
      <c r="BY270" s="116">
        <v>122</v>
      </c>
      <c r="BZ270" s="115">
        <v>1941</v>
      </c>
      <c r="CA270" s="116">
        <v>119.1</v>
      </c>
      <c r="CB270" s="115">
        <v>2640</v>
      </c>
      <c r="CC270" s="116">
        <v>155.49</v>
      </c>
    </row>
    <row r="271" spans="1:81" ht="16.5" customHeight="1" x14ac:dyDescent="0.45">
      <c r="A271" s="362">
        <v>267</v>
      </c>
      <c r="B271" s="357" t="s">
        <v>553</v>
      </c>
      <c r="C271" s="357" t="s">
        <v>167</v>
      </c>
      <c r="D271" s="118">
        <v>305</v>
      </c>
      <c r="E271" s="118">
        <v>53.35</v>
      </c>
      <c r="F271" s="118">
        <v>320</v>
      </c>
      <c r="G271" s="118">
        <v>51.29</v>
      </c>
      <c r="H271" s="118">
        <v>413</v>
      </c>
      <c r="I271" s="118">
        <v>72</v>
      </c>
      <c r="J271" s="118">
        <v>300</v>
      </c>
      <c r="K271" s="118">
        <v>47.85</v>
      </c>
      <c r="L271" s="118">
        <v>391</v>
      </c>
      <c r="M271" s="118">
        <v>68.98</v>
      </c>
      <c r="N271" s="118">
        <v>315</v>
      </c>
      <c r="O271" s="118">
        <v>55.39</v>
      </c>
      <c r="P271" s="118">
        <v>406</v>
      </c>
      <c r="Q271" s="118">
        <v>58.72</v>
      </c>
      <c r="R271" s="118">
        <v>429</v>
      </c>
      <c r="S271" s="118">
        <v>77.12</v>
      </c>
      <c r="T271" s="118">
        <v>348</v>
      </c>
      <c r="U271" s="118">
        <v>56.37</v>
      </c>
      <c r="V271" s="118">
        <v>433</v>
      </c>
      <c r="W271" s="118">
        <v>66.94</v>
      </c>
      <c r="X271" s="118">
        <v>463</v>
      </c>
      <c r="Y271" s="118">
        <v>79.97</v>
      </c>
      <c r="Z271" s="118">
        <v>442</v>
      </c>
      <c r="AA271" s="118">
        <v>63.82</v>
      </c>
      <c r="AB271" s="118">
        <v>216</v>
      </c>
      <c r="AC271" s="118">
        <v>42.24</v>
      </c>
      <c r="AD271" s="118">
        <v>366</v>
      </c>
      <c r="AE271" s="118">
        <v>61.18</v>
      </c>
      <c r="AF271" s="118">
        <v>400</v>
      </c>
      <c r="AG271" s="118">
        <v>70.010000000000005</v>
      </c>
      <c r="AH271" s="118">
        <v>333</v>
      </c>
      <c r="AI271" s="118">
        <v>52.2</v>
      </c>
      <c r="AJ271" s="118">
        <v>458</v>
      </c>
      <c r="AK271" s="118">
        <v>73.98</v>
      </c>
      <c r="AL271" s="118">
        <v>483</v>
      </c>
      <c r="AM271" s="118">
        <v>76.8</v>
      </c>
      <c r="AN271" s="118">
        <v>384</v>
      </c>
      <c r="AO271" s="118">
        <v>69.819999999999993</v>
      </c>
      <c r="AP271" s="118">
        <v>389</v>
      </c>
      <c r="AQ271" s="118">
        <v>72.12</v>
      </c>
      <c r="AR271" s="118">
        <v>348</v>
      </c>
      <c r="AS271" s="118">
        <v>68.86</v>
      </c>
      <c r="AT271" s="118">
        <v>350</v>
      </c>
      <c r="AU271" s="118">
        <v>61.18</v>
      </c>
      <c r="AV271" s="118">
        <v>397</v>
      </c>
      <c r="AW271" s="118">
        <v>87.18</v>
      </c>
      <c r="AX271" s="118">
        <v>260</v>
      </c>
      <c r="AY271" s="118">
        <v>50.06</v>
      </c>
      <c r="AZ271" s="118">
        <v>306</v>
      </c>
      <c r="BA271" s="118">
        <v>69.53</v>
      </c>
      <c r="BB271" s="118">
        <v>269</v>
      </c>
      <c r="BC271" s="118">
        <v>47.84</v>
      </c>
      <c r="BD271" s="118">
        <v>419</v>
      </c>
      <c r="BE271" s="118">
        <v>72.37</v>
      </c>
      <c r="BF271" s="118">
        <v>184</v>
      </c>
      <c r="BG271" s="118">
        <v>26.03</v>
      </c>
      <c r="BH271" s="118">
        <v>398</v>
      </c>
      <c r="BI271" s="118">
        <v>59.93</v>
      </c>
      <c r="BJ271" s="118">
        <v>331</v>
      </c>
      <c r="BK271" s="118">
        <v>60.71</v>
      </c>
      <c r="BL271" s="118">
        <v>302</v>
      </c>
      <c r="BM271" s="118">
        <v>62.61</v>
      </c>
      <c r="BN271" s="118">
        <v>317</v>
      </c>
      <c r="BO271" s="118">
        <v>68.92</v>
      </c>
      <c r="BP271" s="118">
        <v>251</v>
      </c>
      <c r="BQ271" s="118">
        <v>47.97</v>
      </c>
      <c r="BR271" s="118">
        <v>337</v>
      </c>
      <c r="BS271" s="118">
        <v>68.84</v>
      </c>
      <c r="BT271" s="118">
        <v>270</v>
      </c>
      <c r="BU271" s="118">
        <v>54.94</v>
      </c>
      <c r="BV271" s="118">
        <v>178</v>
      </c>
      <c r="BW271" s="118">
        <v>40.520000000000003</v>
      </c>
      <c r="BX271" s="118">
        <v>312</v>
      </c>
      <c r="BY271" s="118">
        <v>67.98</v>
      </c>
      <c r="BZ271" s="118">
        <v>265</v>
      </c>
      <c r="CA271" s="118">
        <v>62.46</v>
      </c>
      <c r="CB271" s="118">
        <v>254</v>
      </c>
      <c r="CC271" s="118">
        <v>57.25</v>
      </c>
    </row>
    <row r="272" spans="1:81" ht="16.5" customHeight="1" x14ac:dyDescent="0.45">
      <c r="A272" s="363">
        <v>268</v>
      </c>
      <c r="B272" s="358" t="s">
        <v>554</v>
      </c>
      <c r="C272" s="358" t="s">
        <v>167</v>
      </c>
      <c r="D272" s="115">
        <v>23707</v>
      </c>
      <c r="E272" s="116">
        <v>809.84</v>
      </c>
      <c r="F272" s="115">
        <v>15719</v>
      </c>
      <c r="G272" s="116">
        <v>731.05</v>
      </c>
      <c r="H272" s="115">
        <v>18479</v>
      </c>
      <c r="I272" s="116">
        <v>811.15</v>
      </c>
      <c r="J272" s="115">
        <v>17995</v>
      </c>
      <c r="K272" s="116">
        <v>739.44</v>
      </c>
      <c r="L272" s="115">
        <v>27322</v>
      </c>
      <c r="M272" s="114">
        <v>1035.68</v>
      </c>
      <c r="N272" s="115">
        <v>23428</v>
      </c>
      <c r="O272" s="116">
        <v>992.87</v>
      </c>
      <c r="P272" s="115">
        <v>23445</v>
      </c>
      <c r="Q272" s="116">
        <v>926.68</v>
      </c>
      <c r="R272" s="115">
        <v>26311</v>
      </c>
      <c r="S272" s="116">
        <v>909.12</v>
      </c>
      <c r="T272" s="115">
        <v>31857</v>
      </c>
      <c r="U272" s="114">
        <v>1020.61</v>
      </c>
      <c r="V272" s="115">
        <v>36031</v>
      </c>
      <c r="W272" s="114">
        <v>1132.92</v>
      </c>
      <c r="X272" s="115">
        <v>25656</v>
      </c>
      <c r="Y272" s="116">
        <v>871.02</v>
      </c>
      <c r="Z272" s="115">
        <v>23674</v>
      </c>
      <c r="AA272" s="116">
        <v>879.94</v>
      </c>
      <c r="AB272" s="115">
        <v>20102</v>
      </c>
      <c r="AC272" s="116">
        <v>721.56</v>
      </c>
      <c r="AD272" s="115">
        <v>24695</v>
      </c>
      <c r="AE272" s="116">
        <v>865.01</v>
      </c>
      <c r="AF272" s="115">
        <v>31441</v>
      </c>
      <c r="AG272" s="114">
        <v>1080.26</v>
      </c>
      <c r="AH272" s="115">
        <v>25880</v>
      </c>
      <c r="AI272" s="116">
        <v>927.68</v>
      </c>
      <c r="AJ272" s="115">
        <v>28709</v>
      </c>
      <c r="AK272" s="114">
        <v>1011.04</v>
      </c>
      <c r="AL272" s="115">
        <v>26671</v>
      </c>
      <c r="AM272" s="114">
        <v>1143.25</v>
      </c>
      <c r="AN272" s="115">
        <v>18292</v>
      </c>
      <c r="AO272" s="116">
        <v>752.27</v>
      </c>
      <c r="AP272" s="115">
        <v>16895</v>
      </c>
      <c r="AQ272" s="116">
        <v>728.66</v>
      </c>
      <c r="AR272" s="115">
        <v>20634</v>
      </c>
      <c r="AS272" s="116">
        <v>937.82</v>
      </c>
      <c r="AT272" s="115">
        <v>15599</v>
      </c>
      <c r="AU272" s="116">
        <v>743.07</v>
      </c>
      <c r="AV272" s="115">
        <v>17247</v>
      </c>
      <c r="AW272" s="116">
        <v>842.89</v>
      </c>
      <c r="AX272" s="115">
        <v>19940</v>
      </c>
      <c r="AY272" s="116">
        <v>944.61</v>
      </c>
      <c r="AZ272" s="115">
        <v>17960</v>
      </c>
      <c r="BA272" s="116">
        <v>821.9</v>
      </c>
      <c r="BB272" s="115">
        <v>17502</v>
      </c>
      <c r="BC272" s="116">
        <v>858.67</v>
      </c>
      <c r="BD272" s="115">
        <v>20578</v>
      </c>
      <c r="BE272" s="116">
        <v>930</v>
      </c>
      <c r="BF272" s="115">
        <v>15702</v>
      </c>
      <c r="BG272" s="116">
        <v>669.55</v>
      </c>
      <c r="BH272" s="115">
        <v>22563</v>
      </c>
      <c r="BI272" s="116">
        <v>892.45</v>
      </c>
      <c r="BJ272" s="115">
        <v>26957</v>
      </c>
      <c r="BK272" s="114">
        <v>1019.49</v>
      </c>
      <c r="BL272" s="115">
        <v>35682</v>
      </c>
      <c r="BM272" s="114">
        <v>1113.8699999999999</v>
      </c>
      <c r="BN272" s="115">
        <v>71365</v>
      </c>
      <c r="BO272" s="114">
        <v>2066.88</v>
      </c>
      <c r="BP272" s="115">
        <v>53381</v>
      </c>
      <c r="BQ272" s="114">
        <v>1588.81</v>
      </c>
      <c r="BR272" s="115">
        <v>79996</v>
      </c>
      <c r="BS272" s="114">
        <v>2460.6999999999998</v>
      </c>
      <c r="BT272" s="115">
        <v>86162</v>
      </c>
      <c r="BU272" s="114">
        <v>2504.96</v>
      </c>
      <c r="BV272" s="115">
        <v>156644</v>
      </c>
      <c r="BW272" s="114">
        <v>3881.18</v>
      </c>
      <c r="BX272" s="115">
        <v>93097</v>
      </c>
      <c r="BY272" s="114">
        <v>2258.48</v>
      </c>
      <c r="BZ272" s="115">
        <v>101126</v>
      </c>
      <c r="CA272" s="114">
        <v>2445.0700000000002</v>
      </c>
      <c r="CB272" s="115">
        <v>77285</v>
      </c>
      <c r="CC272" s="114">
        <v>2025.58</v>
      </c>
    </row>
    <row r="273" spans="1:81" ht="16.5" customHeight="1" x14ac:dyDescent="0.45">
      <c r="A273" s="362">
        <v>269</v>
      </c>
      <c r="B273" s="357" t="s">
        <v>555</v>
      </c>
      <c r="C273" s="357" t="s">
        <v>167</v>
      </c>
      <c r="D273" s="117">
        <v>4878</v>
      </c>
      <c r="E273" s="118">
        <v>151.49</v>
      </c>
      <c r="F273" s="117">
        <v>4855</v>
      </c>
      <c r="G273" s="118">
        <v>170.25</v>
      </c>
      <c r="H273" s="117">
        <v>7009</v>
      </c>
      <c r="I273" s="118">
        <v>246.31</v>
      </c>
      <c r="J273" s="117">
        <v>7415</v>
      </c>
      <c r="K273" s="118">
        <v>237.67</v>
      </c>
      <c r="L273" s="117">
        <v>15895</v>
      </c>
      <c r="M273" s="118">
        <v>483.29</v>
      </c>
      <c r="N273" s="117">
        <v>12384</v>
      </c>
      <c r="O273" s="118">
        <v>382.37</v>
      </c>
      <c r="P273" s="117">
        <v>13359</v>
      </c>
      <c r="Q273" s="118">
        <v>390.5</v>
      </c>
      <c r="R273" s="117">
        <v>13405</v>
      </c>
      <c r="S273" s="118">
        <v>384.04</v>
      </c>
      <c r="T273" s="117">
        <v>17700</v>
      </c>
      <c r="U273" s="118">
        <v>456.48</v>
      </c>
      <c r="V273" s="117">
        <v>16320</v>
      </c>
      <c r="W273" s="118">
        <v>430.72</v>
      </c>
      <c r="X273" s="117">
        <v>9120</v>
      </c>
      <c r="Y273" s="118">
        <v>259.45</v>
      </c>
      <c r="Z273" s="117">
        <v>9914</v>
      </c>
      <c r="AA273" s="118">
        <v>278.52999999999997</v>
      </c>
      <c r="AB273" s="117">
        <v>4606</v>
      </c>
      <c r="AC273" s="118">
        <v>137.99</v>
      </c>
      <c r="AD273" s="117">
        <v>11046</v>
      </c>
      <c r="AE273" s="118">
        <v>331.6</v>
      </c>
      <c r="AF273" s="117">
        <v>13494</v>
      </c>
      <c r="AG273" s="118">
        <v>474.95</v>
      </c>
      <c r="AH273" s="117">
        <v>13473</v>
      </c>
      <c r="AI273" s="118">
        <v>480.07</v>
      </c>
      <c r="AJ273" s="117">
        <v>14055</v>
      </c>
      <c r="AK273" s="118">
        <v>539.37</v>
      </c>
      <c r="AL273" s="117">
        <v>17214</v>
      </c>
      <c r="AM273" s="118">
        <v>693.68</v>
      </c>
      <c r="AN273" s="117">
        <v>6835</v>
      </c>
      <c r="AO273" s="118">
        <v>272.93</v>
      </c>
      <c r="AP273" s="117">
        <v>7097</v>
      </c>
      <c r="AQ273" s="118">
        <v>298.14</v>
      </c>
      <c r="AR273" s="117">
        <v>10658</v>
      </c>
      <c r="AS273" s="118">
        <v>461.6</v>
      </c>
      <c r="AT273" s="117">
        <v>6850</v>
      </c>
      <c r="AU273" s="118">
        <v>293.70999999999998</v>
      </c>
      <c r="AV273" s="117">
        <v>6498</v>
      </c>
      <c r="AW273" s="118">
        <v>279.3</v>
      </c>
      <c r="AX273" s="117">
        <v>9273</v>
      </c>
      <c r="AY273" s="118">
        <v>416</v>
      </c>
      <c r="AZ273" s="117">
        <v>6164</v>
      </c>
      <c r="BA273" s="118">
        <v>278.95999999999998</v>
      </c>
      <c r="BB273" s="117">
        <v>6701</v>
      </c>
      <c r="BC273" s="118">
        <v>346.79</v>
      </c>
      <c r="BD273" s="117">
        <v>6246</v>
      </c>
      <c r="BE273" s="118">
        <v>290.05</v>
      </c>
      <c r="BF273" s="117">
        <v>6517</v>
      </c>
      <c r="BG273" s="118">
        <v>241.28</v>
      </c>
      <c r="BH273" s="117">
        <v>10150</v>
      </c>
      <c r="BI273" s="118">
        <v>328.98</v>
      </c>
      <c r="BJ273" s="117">
        <v>10588</v>
      </c>
      <c r="BK273" s="118">
        <v>358.66</v>
      </c>
      <c r="BL273" s="117">
        <v>22008</v>
      </c>
      <c r="BM273" s="118">
        <v>576.23</v>
      </c>
      <c r="BN273" s="117">
        <v>49723</v>
      </c>
      <c r="BO273" s="113">
        <v>1276.3699999999999</v>
      </c>
      <c r="BP273" s="117">
        <v>36399</v>
      </c>
      <c r="BQ273" s="118">
        <v>983.92</v>
      </c>
      <c r="BR273" s="117">
        <v>63459</v>
      </c>
      <c r="BS273" s="113">
        <v>1810.27</v>
      </c>
      <c r="BT273" s="117">
        <v>68767</v>
      </c>
      <c r="BU273" s="113">
        <v>1855.39</v>
      </c>
      <c r="BV273" s="117">
        <v>142714</v>
      </c>
      <c r="BW273" s="113">
        <v>3370.38</v>
      </c>
      <c r="BX273" s="117">
        <v>75464</v>
      </c>
      <c r="BY273" s="113">
        <v>1644.74</v>
      </c>
      <c r="BZ273" s="117">
        <v>84993</v>
      </c>
      <c r="CA273" s="113">
        <v>1863.91</v>
      </c>
      <c r="CB273" s="117">
        <v>55064</v>
      </c>
      <c r="CC273" s="113">
        <v>1304.33</v>
      </c>
    </row>
    <row r="274" spans="1:81" ht="16.5" customHeight="1" x14ac:dyDescent="0.45">
      <c r="A274" s="363">
        <v>270</v>
      </c>
      <c r="B274" s="358" t="s">
        <v>556</v>
      </c>
      <c r="C274" s="358" t="s">
        <v>167</v>
      </c>
      <c r="D274" s="115">
        <v>7153</v>
      </c>
      <c r="E274" s="116">
        <v>218.52</v>
      </c>
      <c r="F274" s="115">
        <v>2100</v>
      </c>
      <c r="G274" s="116">
        <v>87.91</v>
      </c>
      <c r="H274" s="115">
        <v>1404</v>
      </c>
      <c r="I274" s="116">
        <v>60.32</v>
      </c>
      <c r="J274" s="116">
        <v>729</v>
      </c>
      <c r="K274" s="116">
        <v>32.6</v>
      </c>
      <c r="L274" s="115">
        <v>1802</v>
      </c>
      <c r="M274" s="116">
        <v>77.62</v>
      </c>
      <c r="N274" s="115">
        <v>1820</v>
      </c>
      <c r="O274" s="116">
        <v>69.72</v>
      </c>
      <c r="P274" s="115">
        <v>2239</v>
      </c>
      <c r="Q274" s="116">
        <v>84.71</v>
      </c>
      <c r="R274" s="115">
        <v>6330</v>
      </c>
      <c r="S274" s="116">
        <v>192.38</v>
      </c>
      <c r="T274" s="115">
        <v>6179</v>
      </c>
      <c r="U274" s="116">
        <v>183.92</v>
      </c>
      <c r="V274" s="115">
        <v>9225</v>
      </c>
      <c r="W274" s="116">
        <v>261.61</v>
      </c>
      <c r="X274" s="115">
        <v>7085</v>
      </c>
      <c r="Y274" s="116">
        <v>211.57</v>
      </c>
      <c r="Z274" s="115">
        <v>4430</v>
      </c>
      <c r="AA274" s="116">
        <v>160.35</v>
      </c>
      <c r="AB274" s="115">
        <v>7131</v>
      </c>
      <c r="AC274" s="116">
        <v>220.42</v>
      </c>
      <c r="AD274" s="115">
        <v>4315</v>
      </c>
      <c r="AE274" s="116">
        <v>142.82</v>
      </c>
      <c r="AF274" s="115">
        <v>5662</v>
      </c>
      <c r="AG274" s="116">
        <v>184.86</v>
      </c>
      <c r="AH274" s="115">
        <v>3156</v>
      </c>
      <c r="AI274" s="116">
        <v>104.81</v>
      </c>
      <c r="AJ274" s="115">
        <v>4132</v>
      </c>
      <c r="AK274" s="116">
        <v>141.88</v>
      </c>
      <c r="AL274" s="115">
        <v>3077</v>
      </c>
      <c r="AM274" s="116">
        <v>116.84</v>
      </c>
      <c r="AN274" s="115">
        <v>3421</v>
      </c>
      <c r="AO274" s="116">
        <v>126.22</v>
      </c>
      <c r="AP274" s="115">
        <v>2380</v>
      </c>
      <c r="AQ274" s="116">
        <v>90.82</v>
      </c>
      <c r="AR274" s="115">
        <v>3936</v>
      </c>
      <c r="AS274" s="116">
        <v>149.38</v>
      </c>
      <c r="AT274" s="115">
        <v>3956</v>
      </c>
      <c r="AU274" s="116">
        <v>150.33000000000001</v>
      </c>
      <c r="AV274" s="115">
        <v>4172</v>
      </c>
      <c r="AW274" s="116">
        <v>158.87</v>
      </c>
      <c r="AX274" s="115">
        <v>3433</v>
      </c>
      <c r="AY274" s="116">
        <v>135.32</v>
      </c>
      <c r="AZ274" s="115">
        <v>5385</v>
      </c>
      <c r="BA274" s="116">
        <v>197.97</v>
      </c>
      <c r="BB274" s="115">
        <v>3470</v>
      </c>
      <c r="BC274" s="116">
        <v>134.57</v>
      </c>
      <c r="BD274" s="115">
        <v>4405</v>
      </c>
      <c r="BE274" s="116">
        <v>167.78</v>
      </c>
      <c r="BF274" s="115">
        <v>2951</v>
      </c>
      <c r="BG274" s="116">
        <v>114.92</v>
      </c>
      <c r="BH274" s="115">
        <v>3636</v>
      </c>
      <c r="BI274" s="116">
        <v>139.05000000000001</v>
      </c>
      <c r="BJ274" s="115">
        <v>8283</v>
      </c>
      <c r="BK274" s="116">
        <v>268.23</v>
      </c>
      <c r="BL274" s="115">
        <v>5327</v>
      </c>
      <c r="BM274" s="116">
        <v>176.32</v>
      </c>
      <c r="BN274" s="115">
        <v>8740</v>
      </c>
      <c r="BO274" s="116">
        <v>282.57</v>
      </c>
      <c r="BP274" s="115">
        <v>6032</v>
      </c>
      <c r="BQ274" s="116">
        <v>191.54</v>
      </c>
      <c r="BR274" s="115">
        <v>4593</v>
      </c>
      <c r="BS274" s="116">
        <v>155.19999999999999</v>
      </c>
      <c r="BT274" s="115">
        <v>7114</v>
      </c>
      <c r="BU274" s="116">
        <v>227.05</v>
      </c>
      <c r="BV274" s="115">
        <v>3686</v>
      </c>
      <c r="BW274" s="116">
        <v>133.68</v>
      </c>
      <c r="BX274" s="115">
        <v>6571</v>
      </c>
      <c r="BY274" s="116">
        <v>205.18</v>
      </c>
      <c r="BZ274" s="115">
        <v>6923</v>
      </c>
      <c r="CA274" s="116">
        <v>216.89</v>
      </c>
      <c r="CB274" s="115">
        <v>10373</v>
      </c>
      <c r="CC274" s="116">
        <v>307.42</v>
      </c>
    </row>
    <row r="275" spans="1:81" ht="16.5" customHeight="1" x14ac:dyDescent="0.45">
      <c r="A275" s="362">
        <v>271</v>
      </c>
      <c r="B275" s="357" t="s">
        <v>951</v>
      </c>
      <c r="C275" s="357" t="s">
        <v>167</v>
      </c>
      <c r="D275" s="117">
        <v>11676</v>
      </c>
      <c r="E275" s="118">
        <v>439.83</v>
      </c>
      <c r="F275" s="117">
        <v>8764</v>
      </c>
      <c r="G275" s="118">
        <v>472.89</v>
      </c>
      <c r="H275" s="117">
        <v>10067</v>
      </c>
      <c r="I275" s="118">
        <v>504.51</v>
      </c>
      <c r="J275" s="117">
        <v>9851</v>
      </c>
      <c r="K275" s="118">
        <v>469.17</v>
      </c>
      <c r="L275" s="117">
        <v>9625</v>
      </c>
      <c r="M275" s="118">
        <v>474.76</v>
      </c>
      <c r="N275" s="117">
        <v>9223</v>
      </c>
      <c r="O275" s="118">
        <v>540.78</v>
      </c>
      <c r="P275" s="117">
        <v>7848</v>
      </c>
      <c r="Q275" s="118">
        <v>451.47</v>
      </c>
      <c r="R275" s="117">
        <v>6576</v>
      </c>
      <c r="S275" s="118">
        <v>332.7</v>
      </c>
      <c r="T275" s="117">
        <v>7978</v>
      </c>
      <c r="U275" s="118">
        <v>380.21</v>
      </c>
      <c r="V275" s="117">
        <v>10486</v>
      </c>
      <c r="W275" s="118">
        <v>440.59</v>
      </c>
      <c r="X275" s="117">
        <v>9452</v>
      </c>
      <c r="Y275" s="118">
        <v>400</v>
      </c>
      <c r="Z275" s="117">
        <v>9330</v>
      </c>
      <c r="AA275" s="118">
        <v>441.06</v>
      </c>
      <c r="AB275" s="117">
        <v>8365</v>
      </c>
      <c r="AC275" s="118">
        <v>363.15</v>
      </c>
      <c r="AD275" s="117">
        <v>9334</v>
      </c>
      <c r="AE275" s="118">
        <v>390.59</v>
      </c>
      <c r="AF275" s="117">
        <v>12284</v>
      </c>
      <c r="AG275" s="118">
        <v>420.44</v>
      </c>
      <c r="AH275" s="117">
        <v>9251</v>
      </c>
      <c r="AI275" s="118">
        <v>342.81</v>
      </c>
      <c r="AJ275" s="117">
        <v>10521</v>
      </c>
      <c r="AK275" s="118">
        <v>329.79</v>
      </c>
      <c r="AL275" s="117">
        <v>6380</v>
      </c>
      <c r="AM275" s="118">
        <v>332.72</v>
      </c>
      <c r="AN275" s="117">
        <v>8036</v>
      </c>
      <c r="AO275" s="118">
        <v>353.12</v>
      </c>
      <c r="AP275" s="117">
        <v>7419</v>
      </c>
      <c r="AQ275" s="118">
        <v>339.7</v>
      </c>
      <c r="AR275" s="117">
        <v>6040</v>
      </c>
      <c r="AS275" s="118">
        <v>326.83999999999997</v>
      </c>
      <c r="AT275" s="117">
        <v>4793</v>
      </c>
      <c r="AU275" s="118">
        <v>299.02999999999997</v>
      </c>
      <c r="AV275" s="117">
        <v>6577</v>
      </c>
      <c r="AW275" s="118">
        <v>404.72</v>
      </c>
      <c r="AX275" s="117">
        <v>7235</v>
      </c>
      <c r="AY275" s="118">
        <v>393.29</v>
      </c>
      <c r="AZ275" s="117">
        <v>6410</v>
      </c>
      <c r="BA275" s="118">
        <v>344.97</v>
      </c>
      <c r="BB275" s="117">
        <v>7331</v>
      </c>
      <c r="BC275" s="118">
        <v>377.32</v>
      </c>
      <c r="BD275" s="117">
        <v>9926</v>
      </c>
      <c r="BE275" s="118">
        <v>472.17</v>
      </c>
      <c r="BF275" s="117">
        <v>6234</v>
      </c>
      <c r="BG275" s="118">
        <v>313.36</v>
      </c>
      <c r="BH275" s="117">
        <v>8778</v>
      </c>
      <c r="BI275" s="118">
        <v>424.43</v>
      </c>
      <c r="BJ275" s="117">
        <v>8086</v>
      </c>
      <c r="BK275" s="118">
        <v>392.6</v>
      </c>
      <c r="BL275" s="117">
        <v>8347</v>
      </c>
      <c r="BM275" s="118">
        <v>361.31</v>
      </c>
      <c r="BN275" s="117">
        <v>12901</v>
      </c>
      <c r="BO275" s="118">
        <v>507.93</v>
      </c>
      <c r="BP275" s="117">
        <v>10950</v>
      </c>
      <c r="BQ275" s="118">
        <v>413.35</v>
      </c>
      <c r="BR275" s="117">
        <v>11944</v>
      </c>
      <c r="BS275" s="118">
        <v>495.23</v>
      </c>
      <c r="BT275" s="117">
        <v>10281</v>
      </c>
      <c r="BU275" s="118">
        <v>422.51</v>
      </c>
      <c r="BV275" s="117">
        <v>10244</v>
      </c>
      <c r="BW275" s="118">
        <v>377.12</v>
      </c>
      <c r="BX275" s="117">
        <v>11061</v>
      </c>
      <c r="BY275" s="118">
        <v>408.55</v>
      </c>
      <c r="BZ275" s="117">
        <v>9210</v>
      </c>
      <c r="CA275" s="118">
        <v>364.26</v>
      </c>
      <c r="CB275" s="117">
        <v>11848</v>
      </c>
      <c r="CC275" s="118">
        <v>413.82</v>
      </c>
    </row>
    <row r="276" spans="1:81" ht="16.5" customHeight="1" x14ac:dyDescent="0.45">
      <c r="A276" s="363">
        <v>272</v>
      </c>
      <c r="B276" s="358" t="s">
        <v>557</v>
      </c>
      <c r="C276" s="358" t="s">
        <v>167</v>
      </c>
      <c r="D276" s="115">
        <v>5336</v>
      </c>
      <c r="E276" s="116">
        <v>740.21</v>
      </c>
      <c r="F276" s="115">
        <v>4972</v>
      </c>
      <c r="G276" s="116">
        <v>719.65</v>
      </c>
      <c r="H276" s="115">
        <v>5670</v>
      </c>
      <c r="I276" s="116">
        <v>824.51</v>
      </c>
      <c r="J276" s="115">
        <v>5893</v>
      </c>
      <c r="K276" s="116">
        <v>779.92</v>
      </c>
      <c r="L276" s="115">
        <v>5943</v>
      </c>
      <c r="M276" s="116">
        <v>841.55</v>
      </c>
      <c r="N276" s="115">
        <v>5597</v>
      </c>
      <c r="O276" s="116">
        <v>814.8</v>
      </c>
      <c r="P276" s="115">
        <v>5481</v>
      </c>
      <c r="Q276" s="116">
        <v>853.37</v>
      </c>
      <c r="R276" s="115">
        <v>5716</v>
      </c>
      <c r="S276" s="116">
        <v>837.37</v>
      </c>
      <c r="T276" s="115">
        <v>7088</v>
      </c>
      <c r="U276" s="114">
        <v>1046.79</v>
      </c>
      <c r="V276" s="115">
        <v>6998</v>
      </c>
      <c r="W276" s="114">
        <v>1083.58</v>
      </c>
      <c r="X276" s="115">
        <v>6248</v>
      </c>
      <c r="Y276" s="116">
        <v>997.24</v>
      </c>
      <c r="Z276" s="115">
        <v>6271</v>
      </c>
      <c r="AA276" s="116">
        <v>923.2</v>
      </c>
      <c r="AB276" s="115">
        <v>5535</v>
      </c>
      <c r="AC276" s="116">
        <v>850.51</v>
      </c>
      <c r="AD276" s="115">
        <v>5544</v>
      </c>
      <c r="AE276" s="116">
        <v>837.01</v>
      </c>
      <c r="AF276" s="115">
        <v>6217</v>
      </c>
      <c r="AG276" s="116">
        <v>933.29</v>
      </c>
      <c r="AH276" s="115">
        <v>5420</v>
      </c>
      <c r="AI276" s="116">
        <v>788</v>
      </c>
      <c r="AJ276" s="115">
        <v>6263</v>
      </c>
      <c r="AK276" s="116">
        <v>965.66</v>
      </c>
      <c r="AL276" s="115">
        <v>5856</v>
      </c>
      <c r="AM276" s="116">
        <v>868.89</v>
      </c>
      <c r="AN276" s="115">
        <v>5817</v>
      </c>
      <c r="AO276" s="116">
        <v>786.72</v>
      </c>
      <c r="AP276" s="115">
        <v>5805</v>
      </c>
      <c r="AQ276" s="116">
        <v>844.57</v>
      </c>
      <c r="AR276" s="115">
        <v>6647</v>
      </c>
      <c r="AS276" s="116">
        <v>980.79</v>
      </c>
      <c r="AT276" s="115">
        <v>6403</v>
      </c>
      <c r="AU276" s="116">
        <v>970.6</v>
      </c>
      <c r="AV276" s="115">
        <v>6131</v>
      </c>
      <c r="AW276" s="116">
        <v>932.55</v>
      </c>
      <c r="AX276" s="115">
        <v>5591</v>
      </c>
      <c r="AY276" s="116">
        <v>858.72</v>
      </c>
      <c r="AZ276" s="115">
        <v>5072</v>
      </c>
      <c r="BA276" s="116">
        <v>713.57</v>
      </c>
      <c r="BB276" s="115">
        <v>5038</v>
      </c>
      <c r="BC276" s="116">
        <v>767.58</v>
      </c>
      <c r="BD276" s="115">
        <v>6707</v>
      </c>
      <c r="BE276" s="116">
        <v>986.01</v>
      </c>
      <c r="BF276" s="115">
        <v>4843</v>
      </c>
      <c r="BG276" s="116">
        <v>756.38</v>
      </c>
      <c r="BH276" s="115">
        <v>5843</v>
      </c>
      <c r="BI276" s="116">
        <v>927.3</v>
      </c>
      <c r="BJ276" s="115">
        <v>6027</v>
      </c>
      <c r="BK276" s="116">
        <v>931.79</v>
      </c>
      <c r="BL276" s="115">
        <v>5824</v>
      </c>
      <c r="BM276" s="116">
        <v>846.78</v>
      </c>
      <c r="BN276" s="115">
        <v>5864</v>
      </c>
      <c r="BO276" s="116">
        <v>851.95</v>
      </c>
      <c r="BP276" s="115">
        <v>5980</v>
      </c>
      <c r="BQ276" s="116">
        <v>920.9</v>
      </c>
      <c r="BR276" s="115">
        <v>6214</v>
      </c>
      <c r="BS276" s="116">
        <v>915.24</v>
      </c>
      <c r="BT276" s="115">
        <v>5926</v>
      </c>
      <c r="BU276" s="116">
        <v>975.12</v>
      </c>
      <c r="BV276" s="115">
        <v>6222</v>
      </c>
      <c r="BW276" s="116">
        <v>879.51</v>
      </c>
      <c r="BX276" s="115">
        <v>5742</v>
      </c>
      <c r="BY276" s="116">
        <v>861.08</v>
      </c>
      <c r="BZ276" s="115">
        <v>5808</v>
      </c>
      <c r="CA276" s="116">
        <v>877.43</v>
      </c>
      <c r="CB276" s="115">
        <v>5942</v>
      </c>
      <c r="CC276" s="116">
        <v>848.89</v>
      </c>
    </row>
    <row r="277" spans="1:81" ht="16.5" customHeight="1" x14ac:dyDescent="0.45">
      <c r="A277" s="362">
        <v>273</v>
      </c>
      <c r="B277" s="357" t="s">
        <v>558</v>
      </c>
      <c r="C277" s="357" t="s">
        <v>167</v>
      </c>
      <c r="D277" s="117">
        <v>2605</v>
      </c>
      <c r="E277" s="118">
        <v>292.89</v>
      </c>
      <c r="F277" s="117">
        <v>3274</v>
      </c>
      <c r="G277" s="118">
        <v>444.85</v>
      </c>
      <c r="H277" s="117">
        <v>2523</v>
      </c>
      <c r="I277" s="118">
        <v>166.22</v>
      </c>
      <c r="J277" s="117">
        <v>2168</v>
      </c>
      <c r="K277" s="118">
        <v>204.26</v>
      </c>
      <c r="L277" s="117">
        <v>2480</v>
      </c>
      <c r="M277" s="118">
        <v>221.49</v>
      </c>
      <c r="N277" s="117">
        <v>3068</v>
      </c>
      <c r="O277" s="118">
        <v>402.72</v>
      </c>
      <c r="P277" s="117">
        <v>2932</v>
      </c>
      <c r="Q277" s="118">
        <v>372.76</v>
      </c>
      <c r="R277" s="117">
        <v>2913</v>
      </c>
      <c r="S277" s="118">
        <v>396.39</v>
      </c>
      <c r="T277" s="117">
        <v>3625</v>
      </c>
      <c r="U277" s="118">
        <v>509.36</v>
      </c>
      <c r="V277" s="117">
        <v>2264</v>
      </c>
      <c r="W277" s="118">
        <v>192.12</v>
      </c>
      <c r="X277" s="117">
        <v>2490</v>
      </c>
      <c r="Y277" s="118">
        <v>191.67</v>
      </c>
      <c r="Z277" s="117">
        <v>2795</v>
      </c>
      <c r="AA277" s="118">
        <v>323.51</v>
      </c>
      <c r="AB277" s="117">
        <v>2136</v>
      </c>
      <c r="AC277" s="118">
        <v>153.63</v>
      </c>
      <c r="AD277" s="117">
        <v>2245</v>
      </c>
      <c r="AE277" s="118">
        <v>241.71</v>
      </c>
      <c r="AF277" s="117">
        <v>2453</v>
      </c>
      <c r="AG277" s="118">
        <v>203.65</v>
      </c>
      <c r="AH277" s="117">
        <v>1547</v>
      </c>
      <c r="AI277" s="118">
        <v>101.9</v>
      </c>
      <c r="AJ277" s="117">
        <v>1670</v>
      </c>
      <c r="AK277" s="118">
        <v>96.28</v>
      </c>
      <c r="AL277" s="117">
        <v>1825</v>
      </c>
      <c r="AM277" s="118">
        <v>128.26</v>
      </c>
      <c r="AN277" s="117">
        <v>1529</v>
      </c>
      <c r="AO277" s="118">
        <v>97.58</v>
      </c>
      <c r="AP277" s="117">
        <v>1768</v>
      </c>
      <c r="AQ277" s="118">
        <v>103.41</v>
      </c>
      <c r="AR277" s="117">
        <v>1839</v>
      </c>
      <c r="AS277" s="118">
        <v>109.82</v>
      </c>
      <c r="AT277" s="117">
        <v>1995</v>
      </c>
      <c r="AU277" s="118">
        <v>106.22</v>
      </c>
      <c r="AV277" s="117">
        <v>1827</v>
      </c>
      <c r="AW277" s="118">
        <v>113.45</v>
      </c>
      <c r="AX277" s="117">
        <v>2260</v>
      </c>
      <c r="AY277" s="118">
        <v>118.17</v>
      </c>
      <c r="AZ277" s="117">
        <v>1369</v>
      </c>
      <c r="BA277" s="118">
        <v>91.94</v>
      </c>
      <c r="BB277" s="117">
        <v>1582</v>
      </c>
      <c r="BC277" s="118">
        <v>89.13</v>
      </c>
      <c r="BD277" s="117">
        <v>1371</v>
      </c>
      <c r="BE277" s="118">
        <v>81.64</v>
      </c>
      <c r="BF277" s="117">
        <v>1160</v>
      </c>
      <c r="BG277" s="118">
        <v>79.73</v>
      </c>
      <c r="BH277" s="117">
        <v>1682</v>
      </c>
      <c r="BI277" s="118">
        <v>96.74</v>
      </c>
      <c r="BJ277" s="117">
        <v>1551</v>
      </c>
      <c r="BK277" s="118">
        <v>90.91</v>
      </c>
      <c r="BL277" s="117">
        <v>1314</v>
      </c>
      <c r="BM277" s="118">
        <v>90.81</v>
      </c>
      <c r="BN277" s="117">
        <v>2258</v>
      </c>
      <c r="BO277" s="118">
        <v>120.4</v>
      </c>
      <c r="BP277" s="117">
        <v>2136</v>
      </c>
      <c r="BQ277" s="118">
        <v>119.03</v>
      </c>
      <c r="BR277" s="117">
        <v>1293</v>
      </c>
      <c r="BS277" s="118">
        <v>87.42</v>
      </c>
      <c r="BT277" s="117">
        <v>2022</v>
      </c>
      <c r="BU277" s="118">
        <v>114.11</v>
      </c>
      <c r="BV277" s="117">
        <v>1385</v>
      </c>
      <c r="BW277" s="118">
        <v>84.79</v>
      </c>
      <c r="BX277" s="117">
        <v>1548</v>
      </c>
      <c r="BY277" s="118">
        <v>104.37</v>
      </c>
      <c r="BZ277" s="117">
        <v>1718</v>
      </c>
      <c r="CA277" s="118">
        <v>96.92</v>
      </c>
      <c r="CB277" s="117">
        <v>2230</v>
      </c>
      <c r="CC277" s="118">
        <v>103.07</v>
      </c>
    </row>
    <row r="278" spans="1:81" ht="16.5" customHeight="1" x14ac:dyDescent="0.45">
      <c r="A278" s="363">
        <v>274</v>
      </c>
      <c r="B278" s="358" t="s">
        <v>559</v>
      </c>
      <c r="C278" s="358" t="s">
        <v>167</v>
      </c>
      <c r="D278" s="115">
        <v>2286</v>
      </c>
      <c r="E278" s="116">
        <v>151.1</v>
      </c>
      <c r="F278" s="115">
        <v>2730</v>
      </c>
      <c r="G278" s="116">
        <v>182.41</v>
      </c>
      <c r="H278" s="115">
        <v>3192</v>
      </c>
      <c r="I278" s="116">
        <v>199.99</v>
      </c>
      <c r="J278" s="115">
        <v>2990</v>
      </c>
      <c r="K278" s="116">
        <v>188.15</v>
      </c>
      <c r="L278" s="115">
        <v>3481</v>
      </c>
      <c r="M278" s="116">
        <v>213.7</v>
      </c>
      <c r="N278" s="115">
        <v>3109</v>
      </c>
      <c r="O278" s="116">
        <v>195.07</v>
      </c>
      <c r="P278" s="115">
        <v>3361</v>
      </c>
      <c r="Q278" s="116">
        <v>198.16</v>
      </c>
      <c r="R278" s="115">
        <v>3006</v>
      </c>
      <c r="S278" s="116">
        <v>172.39</v>
      </c>
      <c r="T278" s="115">
        <v>2738</v>
      </c>
      <c r="U278" s="116">
        <v>162.15</v>
      </c>
      <c r="V278" s="115">
        <v>2421</v>
      </c>
      <c r="W278" s="116">
        <v>143.88999999999999</v>
      </c>
      <c r="X278" s="115">
        <v>2239</v>
      </c>
      <c r="Y278" s="116">
        <v>134.28</v>
      </c>
      <c r="Z278" s="115">
        <v>2975</v>
      </c>
      <c r="AA278" s="116">
        <v>170.21</v>
      </c>
      <c r="AB278" s="115">
        <v>2139</v>
      </c>
      <c r="AC278" s="116">
        <v>139.22999999999999</v>
      </c>
      <c r="AD278" s="115">
        <v>2693</v>
      </c>
      <c r="AE278" s="116">
        <v>164.93</v>
      </c>
      <c r="AF278" s="115">
        <v>3238</v>
      </c>
      <c r="AG278" s="116">
        <v>213.13</v>
      </c>
      <c r="AH278" s="115">
        <v>2576</v>
      </c>
      <c r="AI278" s="116">
        <v>169.09</v>
      </c>
      <c r="AJ278" s="115">
        <v>2959</v>
      </c>
      <c r="AK278" s="116">
        <v>187.2</v>
      </c>
      <c r="AL278" s="115">
        <v>3111</v>
      </c>
      <c r="AM278" s="116">
        <v>197.8</v>
      </c>
      <c r="AN278" s="115">
        <v>2583</v>
      </c>
      <c r="AO278" s="116">
        <v>160.66999999999999</v>
      </c>
      <c r="AP278" s="115">
        <v>3097</v>
      </c>
      <c r="AQ278" s="116">
        <v>185.82</v>
      </c>
      <c r="AR278" s="115">
        <v>2933</v>
      </c>
      <c r="AS278" s="116">
        <v>173.16</v>
      </c>
      <c r="AT278" s="115">
        <v>3172</v>
      </c>
      <c r="AU278" s="116">
        <v>193</v>
      </c>
      <c r="AV278" s="115">
        <v>3333</v>
      </c>
      <c r="AW278" s="116">
        <v>195.5</v>
      </c>
      <c r="AX278" s="115">
        <v>2517</v>
      </c>
      <c r="AY278" s="116">
        <v>161.74</v>
      </c>
      <c r="AZ278" s="115">
        <v>3254</v>
      </c>
      <c r="BA278" s="116">
        <v>206.11</v>
      </c>
      <c r="BB278" s="115">
        <v>3341</v>
      </c>
      <c r="BC278" s="116">
        <v>220.53</v>
      </c>
      <c r="BD278" s="115">
        <v>3563</v>
      </c>
      <c r="BE278" s="116">
        <v>226.39</v>
      </c>
      <c r="BF278" s="115">
        <v>2747</v>
      </c>
      <c r="BG278" s="116">
        <v>188.54</v>
      </c>
      <c r="BH278" s="115">
        <v>3515</v>
      </c>
      <c r="BI278" s="116">
        <v>225.23</v>
      </c>
      <c r="BJ278" s="115">
        <v>3050</v>
      </c>
      <c r="BK278" s="116">
        <v>199.37</v>
      </c>
      <c r="BL278" s="115">
        <v>2805</v>
      </c>
      <c r="BM278" s="116">
        <v>191.93</v>
      </c>
      <c r="BN278" s="115">
        <v>3273</v>
      </c>
      <c r="BO278" s="116">
        <v>220.93</v>
      </c>
      <c r="BP278" s="115">
        <v>2972</v>
      </c>
      <c r="BQ278" s="116">
        <v>207.68</v>
      </c>
      <c r="BR278" s="115">
        <v>2833</v>
      </c>
      <c r="BS278" s="116">
        <v>195.15</v>
      </c>
      <c r="BT278" s="115">
        <v>3025</v>
      </c>
      <c r="BU278" s="116">
        <v>207.06</v>
      </c>
      <c r="BV278" s="115">
        <v>2644</v>
      </c>
      <c r="BW278" s="116">
        <v>197.59</v>
      </c>
      <c r="BX278" s="115">
        <v>3351</v>
      </c>
      <c r="BY278" s="116">
        <v>247.62</v>
      </c>
      <c r="BZ278" s="115">
        <v>2719</v>
      </c>
      <c r="CA278" s="116">
        <v>200.97</v>
      </c>
      <c r="CB278" s="115">
        <v>3980</v>
      </c>
      <c r="CC278" s="116">
        <v>264.85000000000002</v>
      </c>
    </row>
    <row r="279" spans="1:81" ht="16.5" customHeight="1" x14ac:dyDescent="0.45">
      <c r="A279" s="362">
        <v>275</v>
      </c>
      <c r="B279" s="357" t="s">
        <v>560</v>
      </c>
      <c r="C279" s="111"/>
      <c r="D279" s="111"/>
      <c r="E279" s="113">
        <v>4565.53</v>
      </c>
      <c r="F279" s="111"/>
      <c r="G279" s="113">
        <v>4360.04</v>
      </c>
      <c r="H279" s="111"/>
      <c r="I279" s="113">
        <v>5186.2</v>
      </c>
      <c r="J279" s="111"/>
      <c r="K279" s="113">
        <v>4440.1000000000004</v>
      </c>
      <c r="L279" s="111"/>
      <c r="M279" s="113">
        <v>4459.1899999999996</v>
      </c>
      <c r="N279" s="111"/>
      <c r="O279" s="113">
        <v>4265.08</v>
      </c>
      <c r="P279" s="111"/>
      <c r="Q279" s="113">
        <v>4373.6899999999996</v>
      </c>
      <c r="R279" s="111"/>
      <c r="S279" s="113">
        <v>4502.79</v>
      </c>
      <c r="T279" s="111"/>
      <c r="U279" s="113">
        <v>5721.33</v>
      </c>
      <c r="V279" s="111"/>
      <c r="W279" s="113">
        <v>6932.04</v>
      </c>
      <c r="X279" s="111"/>
      <c r="Y279" s="113">
        <v>7719.14</v>
      </c>
      <c r="Z279" s="111"/>
      <c r="AA279" s="113">
        <v>6566.26</v>
      </c>
      <c r="AB279" s="111"/>
      <c r="AC279" s="113">
        <v>5697.24</v>
      </c>
      <c r="AD279" s="111"/>
      <c r="AE279" s="113">
        <v>6738.51</v>
      </c>
      <c r="AF279" s="111"/>
      <c r="AG279" s="113">
        <v>7991.73</v>
      </c>
      <c r="AH279" s="111"/>
      <c r="AI279" s="113">
        <v>6495.99</v>
      </c>
      <c r="AJ279" s="111"/>
      <c r="AK279" s="113">
        <v>7636.61</v>
      </c>
      <c r="AL279" s="111"/>
      <c r="AM279" s="113">
        <v>7963.57</v>
      </c>
      <c r="AN279" s="111"/>
      <c r="AO279" s="113">
        <v>7127.99</v>
      </c>
      <c r="AP279" s="111"/>
      <c r="AQ279" s="113">
        <v>7137.98</v>
      </c>
      <c r="AR279" s="111"/>
      <c r="AS279" s="113">
        <v>6989.96</v>
      </c>
      <c r="AT279" s="111"/>
      <c r="AU279" s="113">
        <v>7058.14</v>
      </c>
      <c r="AV279" s="111"/>
      <c r="AW279" s="113">
        <v>7946.43</v>
      </c>
      <c r="AX279" s="111"/>
      <c r="AY279" s="113">
        <v>7675.26</v>
      </c>
      <c r="AZ279" s="111"/>
      <c r="BA279" s="113">
        <v>2107.23</v>
      </c>
      <c r="BB279" s="111"/>
      <c r="BC279" s="113">
        <v>2482.96</v>
      </c>
      <c r="BD279" s="111"/>
      <c r="BE279" s="113">
        <v>2767.63</v>
      </c>
      <c r="BF279" s="111"/>
      <c r="BG279" s="113">
        <v>2450.09</v>
      </c>
      <c r="BH279" s="111"/>
      <c r="BI279" s="113">
        <v>2752.97</v>
      </c>
      <c r="BJ279" s="111"/>
      <c r="BK279" s="113">
        <v>2739.34</v>
      </c>
      <c r="BL279" s="111"/>
      <c r="BM279" s="113">
        <v>2326.2600000000002</v>
      </c>
      <c r="BN279" s="111"/>
      <c r="BO279" s="113">
        <v>2490.0300000000002</v>
      </c>
      <c r="BP279" s="111"/>
      <c r="BQ279" s="113">
        <v>2232.7399999999998</v>
      </c>
      <c r="BR279" s="111"/>
      <c r="BS279" s="113">
        <v>2079.94</v>
      </c>
      <c r="BT279" s="111"/>
      <c r="BU279" s="113">
        <v>2421.87</v>
      </c>
      <c r="BV279" s="111"/>
      <c r="BW279" s="113">
        <v>2268.3000000000002</v>
      </c>
      <c r="BX279" s="111"/>
      <c r="BY279" s="113">
        <v>2794.18</v>
      </c>
      <c r="BZ279" s="111"/>
      <c r="CA279" s="113">
        <v>2355.04</v>
      </c>
      <c r="CB279" s="111"/>
      <c r="CC279" s="113">
        <v>2877.15</v>
      </c>
    </row>
    <row r="280" spans="1:81" ht="16.5" customHeight="1" x14ac:dyDescent="0.45">
      <c r="A280" s="363">
        <v>276</v>
      </c>
      <c r="B280" s="358" t="s">
        <v>561</v>
      </c>
      <c r="C280" s="112"/>
      <c r="D280" s="112"/>
      <c r="E280" s="114">
        <v>446089.36</v>
      </c>
      <c r="F280" s="112"/>
      <c r="G280" s="114">
        <v>447892.74</v>
      </c>
      <c r="H280" s="112"/>
      <c r="I280" s="114">
        <v>480758.34</v>
      </c>
      <c r="J280" s="112"/>
      <c r="K280" s="114">
        <v>429901.78</v>
      </c>
      <c r="L280" s="112"/>
      <c r="M280" s="114">
        <v>459089.08</v>
      </c>
      <c r="N280" s="112"/>
      <c r="O280" s="114">
        <v>469601.96</v>
      </c>
      <c r="P280" s="112"/>
      <c r="Q280" s="114">
        <v>472518.89</v>
      </c>
      <c r="R280" s="112"/>
      <c r="S280" s="114">
        <v>476060.44</v>
      </c>
      <c r="T280" s="112"/>
      <c r="U280" s="114">
        <v>535682.81000000006</v>
      </c>
      <c r="V280" s="112"/>
      <c r="W280" s="114">
        <v>518132.02</v>
      </c>
      <c r="X280" s="112"/>
      <c r="Y280" s="114">
        <v>475656.51</v>
      </c>
      <c r="Z280" s="112"/>
      <c r="AA280" s="114">
        <v>474064.73</v>
      </c>
      <c r="AB280" s="112"/>
      <c r="AC280" s="114">
        <v>447130.44</v>
      </c>
      <c r="AD280" s="112"/>
      <c r="AE280" s="114">
        <v>565886.56000000006</v>
      </c>
      <c r="AF280" s="112"/>
      <c r="AG280" s="114">
        <v>544178.29</v>
      </c>
      <c r="AH280" s="112"/>
      <c r="AI280" s="114">
        <v>426269.64</v>
      </c>
      <c r="AJ280" s="112"/>
      <c r="AK280" s="114">
        <v>483962.13</v>
      </c>
      <c r="AL280" s="112"/>
      <c r="AM280" s="114">
        <v>516612.45</v>
      </c>
      <c r="AN280" s="112"/>
      <c r="AO280" s="114">
        <v>480217.5</v>
      </c>
      <c r="AP280" s="112"/>
      <c r="AQ280" s="114">
        <v>524242.21</v>
      </c>
      <c r="AR280" s="112"/>
      <c r="AS280" s="114">
        <v>541944.42000000004</v>
      </c>
      <c r="AT280" s="112"/>
      <c r="AU280" s="114">
        <v>487208.61</v>
      </c>
      <c r="AV280" s="112"/>
      <c r="AW280" s="114">
        <v>517557.61</v>
      </c>
      <c r="AX280" s="112"/>
      <c r="AY280" s="114">
        <v>494787.11</v>
      </c>
      <c r="AZ280" s="112"/>
      <c r="BA280" s="114">
        <v>484739.76</v>
      </c>
      <c r="BB280" s="112"/>
      <c r="BC280" s="114">
        <v>518782.19</v>
      </c>
      <c r="BD280" s="112"/>
      <c r="BE280" s="114">
        <v>580619.73</v>
      </c>
      <c r="BF280" s="112"/>
      <c r="BG280" s="114">
        <v>454604.98</v>
      </c>
      <c r="BH280" s="112"/>
      <c r="BI280" s="114">
        <v>533723.92000000004</v>
      </c>
      <c r="BJ280" s="112"/>
      <c r="BK280" s="114">
        <v>556644.59</v>
      </c>
      <c r="BL280" s="112"/>
      <c r="BM280" s="114">
        <v>503245.2</v>
      </c>
      <c r="BN280" s="112"/>
      <c r="BO280" s="114">
        <v>564064.80000000005</v>
      </c>
      <c r="BP280" s="112"/>
      <c r="BQ280" s="114">
        <v>585410.91</v>
      </c>
      <c r="BR280" s="112"/>
      <c r="BS280" s="114">
        <v>527044.88</v>
      </c>
      <c r="BT280" s="112"/>
      <c r="BU280" s="114">
        <v>554342.40000000002</v>
      </c>
      <c r="BV280" s="112"/>
      <c r="BW280" s="114">
        <v>502800.32</v>
      </c>
      <c r="BX280" s="112"/>
      <c r="BY280" s="114">
        <v>517262.61</v>
      </c>
      <c r="BZ280" s="112"/>
      <c r="CA280" s="114">
        <v>521637.64</v>
      </c>
      <c r="CB280" s="112"/>
      <c r="CC280" s="114">
        <v>560899.93999999994</v>
      </c>
    </row>
    <row r="281" spans="1:81" ht="16.5" customHeight="1" x14ac:dyDescent="0.45">
      <c r="A281" s="362">
        <v>277</v>
      </c>
      <c r="B281" s="357" t="s">
        <v>562</v>
      </c>
      <c r="C281" s="111"/>
      <c r="D281" s="111"/>
      <c r="E281" s="113">
        <v>18572.78</v>
      </c>
      <c r="F281" s="111"/>
      <c r="G281" s="113">
        <v>17378.59</v>
      </c>
      <c r="H281" s="111"/>
      <c r="I281" s="113">
        <v>19240.669999999998</v>
      </c>
      <c r="J281" s="111"/>
      <c r="K281" s="113">
        <v>17717.88</v>
      </c>
      <c r="L281" s="111"/>
      <c r="M281" s="113">
        <v>18977.259999999998</v>
      </c>
      <c r="N281" s="111"/>
      <c r="O281" s="113">
        <v>19848.39</v>
      </c>
      <c r="P281" s="111"/>
      <c r="Q281" s="113">
        <v>20844.45</v>
      </c>
      <c r="R281" s="111"/>
      <c r="S281" s="113">
        <v>18725.04</v>
      </c>
      <c r="T281" s="111"/>
      <c r="U281" s="113">
        <v>19899.72</v>
      </c>
      <c r="V281" s="111"/>
      <c r="W281" s="113">
        <v>20370.97</v>
      </c>
      <c r="X281" s="111"/>
      <c r="Y281" s="113">
        <v>18997.849999999999</v>
      </c>
      <c r="Z281" s="111"/>
      <c r="AA281" s="113">
        <v>19875.93</v>
      </c>
      <c r="AB281" s="111"/>
      <c r="AC281" s="113">
        <v>17936.8</v>
      </c>
      <c r="AD281" s="111"/>
      <c r="AE281" s="113">
        <v>18494.95</v>
      </c>
      <c r="AF281" s="111"/>
      <c r="AG281" s="113">
        <v>20248.240000000002</v>
      </c>
      <c r="AH281" s="111"/>
      <c r="AI281" s="113">
        <v>17587.09</v>
      </c>
      <c r="AJ281" s="111"/>
      <c r="AK281" s="113">
        <v>18905.89</v>
      </c>
      <c r="AL281" s="111"/>
      <c r="AM281" s="113">
        <v>20237.37</v>
      </c>
      <c r="AN281" s="111"/>
      <c r="AO281" s="113">
        <v>18884.439999999999</v>
      </c>
      <c r="AP281" s="111"/>
      <c r="AQ281" s="113">
        <v>19130.689999999999</v>
      </c>
      <c r="AR281" s="111"/>
      <c r="AS281" s="113">
        <v>18784.75</v>
      </c>
      <c r="AT281" s="111"/>
      <c r="AU281" s="113">
        <v>17742.46</v>
      </c>
      <c r="AV281" s="111"/>
      <c r="AW281" s="113">
        <v>18751.849999999999</v>
      </c>
      <c r="AX281" s="111"/>
      <c r="AY281" s="113">
        <v>19444.57</v>
      </c>
      <c r="AZ281" s="111"/>
      <c r="BA281" s="113">
        <v>17432.310000000001</v>
      </c>
      <c r="BB281" s="111"/>
      <c r="BC281" s="113">
        <v>18378.900000000001</v>
      </c>
      <c r="BD281" s="111"/>
      <c r="BE281" s="113">
        <v>21494.35</v>
      </c>
      <c r="BF281" s="111"/>
      <c r="BG281" s="113">
        <v>16929.04</v>
      </c>
      <c r="BH281" s="111"/>
      <c r="BI281" s="113">
        <v>19659.79</v>
      </c>
      <c r="BJ281" s="111"/>
      <c r="BK281" s="113">
        <v>19583.38</v>
      </c>
      <c r="BL281" s="111"/>
      <c r="BM281" s="113">
        <v>18020.38</v>
      </c>
      <c r="BN281" s="111"/>
      <c r="BO281" s="113">
        <v>19781.5</v>
      </c>
      <c r="BP281" s="111"/>
      <c r="BQ281" s="113">
        <v>19016.34</v>
      </c>
      <c r="BR281" s="111"/>
      <c r="BS281" s="113">
        <v>18015.93</v>
      </c>
      <c r="BT281" s="111"/>
      <c r="BU281" s="113">
        <v>19473.28</v>
      </c>
      <c r="BV281" s="111"/>
      <c r="BW281" s="113">
        <v>19031.93</v>
      </c>
      <c r="BX281" s="111"/>
      <c r="BY281" s="113">
        <v>18316.32</v>
      </c>
      <c r="BZ281" s="111"/>
      <c r="CA281" s="113">
        <v>17903.169999999998</v>
      </c>
      <c r="CB281" s="111"/>
      <c r="CC281" s="113">
        <v>19968.52</v>
      </c>
    </row>
    <row r="282" spans="1:81" ht="16.5" customHeight="1" x14ac:dyDescent="0.45">
      <c r="A282" s="363">
        <v>278</v>
      </c>
      <c r="B282" s="358" t="s">
        <v>563</v>
      </c>
      <c r="C282" s="112"/>
      <c r="D282" s="112"/>
      <c r="E282" s="114">
        <v>7425.37</v>
      </c>
      <c r="F282" s="112"/>
      <c r="G282" s="114">
        <v>6740.59</v>
      </c>
      <c r="H282" s="112"/>
      <c r="I282" s="114">
        <v>7090.51</v>
      </c>
      <c r="J282" s="112"/>
      <c r="K282" s="114">
        <v>6722.31</v>
      </c>
      <c r="L282" s="112"/>
      <c r="M282" s="114">
        <v>7373.52</v>
      </c>
      <c r="N282" s="112"/>
      <c r="O282" s="114">
        <v>8050.87</v>
      </c>
      <c r="P282" s="112"/>
      <c r="Q282" s="114">
        <v>8033.25</v>
      </c>
      <c r="R282" s="112"/>
      <c r="S282" s="114">
        <v>7169.99</v>
      </c>
      <c r="T282" s="112"/>
      <c r="U282" s="114">
        <v>7483.33</v>
      </c>
      <c r="V282" s="112"/>
      <c r="W282" s="114">
        <v>7454.94</v>
      </c>
      <c r="X282" s="112"/>
      <c r="Y282" s="114">
        <v>7744.2</v>
      </c>
      <c r="Z282" s="112"/>
      <c r="AA282" s="114">
        <v>7974.3</v>
      </c>
      <c r="AB282" s="112"/>
      <c r="AC282" s="114">
        <v>7423.75</v>
      </c>
      <c r="AD282" s="112"/>
      <c r="AE282" s="114">
        <v>7288.09</v>
      </c>
      <c r="AF282" s="112"/>
      <c r="AG282" s="114">
        <v>6916.29</v>
      </c>
      <c r="AH282" s="112"/>
      <c r="AI282" s="114">
        <v>6488.46</v>
      </c>
      <c r="AJ282" s="112"/>
      <c r="AK282" s="114">
        <v>6987.09</v>
      </c>
      <c r="AL282" s="112"/>
      <c r="AM282" s="114">
        <v>8186.19</v>
      </c>
      <c r="AN282" s="112"/>
      <c r="AO282" s="114">
        <v>7448.02</v>
      </c>
      <c r="AP282" s="112"/>
      <c r="AQ282" s="114">
        <v>7125.95</v>
      </c>
      <c r="AR282" s="112"/>
      <c r="AS282" s="114">
        <v>6498.25</v>
      </c>
      <c r="AT282" s="112"/>
      <c r="AU282" s="114">
        <v>6025.65</v>
      </c>
      <c r="AV282" s="112"/>
      <c r="AW282" s="114">
        <v>7110.95</v>
      </c>
      <c r="AX282" s="112"/>
      <c r="AY282" s="114">
        <v>7086.08</v>
      </c>
      <c r="AZ282" s="112"/>
      <c r="BA282" s="114">
        <v>6618.7</v>
      </c>
      <c r="BB282" s="112"/>
      <c r="BC282" s="114">
        <v>6513.8</v>
      </c>
      <c r="BD282" s="112"/>
      <c r="BE282" s="114">
        <v>7160.17</v>
      </c>
      <c r="BF282" s="112"/>
      <c r="BG282" s="114">
        <v>5923.3</v>
      </c>
      <c r="BH282" s="112"/>
      <c r="BI282" s="114">
        <v>7049.9</v>
      </c>
      <c r="BJ282" s="112"/>
      <c r="BK282" s="114">
        <v>7438.01</v>
      </c>
      <c r="BL282" s="112"/>
      <c r="BM282" s="114">
        <v>6683.85</v>
      </c>
      <c r="BN282" s="112"/>
      <c r="BO282" s="114">
        <v>6770.98</v>
      </c>
      <c r="BP282" s="112"/>
      <c r="BQ282" s="114">
        <v>6260.17</v>
      </c>
      <c r="BR282" s="112"/>
      <c r="BS282" s="114">
        <v>5792.22</v>
      </c>
      <c r="BT282" s="112"/>
      <c r="BU282" s="114">
        <v>6729.46</v>
      </c>
      <c r="BV282" s="112"/>
      <c r="BW282" s="114">
        <v>6687.21</v>
      </c>
      <c r="BX282" s="112"/>
      <c r="BY282" s="114">
        <v>6184.11</v>
      </c>
      <c r="BZ282" s="112"/>
      <c r="CA282" s="114">
        <v>6160.76</v>
      </c>
      <c r="CB282" s="112"/>
      <c r="CC282" s="114">
        <v>6585.88</v>
      </c>
    </row>
    <row r="283" spans="1:81" ht="16.5" customHeight="1" x14ac:dyDescent="0.45">
      <c r="A283" s="362">
        <v>279</v>
      </c>
      <c r="B283" s="357" t="s">
        <v>564</v>
      </c>
      <c r="C283" s="111"/>
      <c r="D283" s="111"/>
      <c r="E283" s="113">
        <v>6343.3</v>
      </c>
      <c r="F283" s="111"/>
      <c r="G283" s="113">
        <v>5851</v>
      </c>
      <c r="H283" s="111"/>
      <c r="I283" s="113">
        <v>6106.12</v>
      </c>
      <c r="J283" s="111"/>
      <c r="K283" s="113">
        <v>5901.48</v>
      </c>
      <c r="L283" s="111"/>
      <c r="M283" s="113">
        <v>6446.36</v>
      </c>
      <c r="N283" s="111"/>
      <c r="O283" s="113">
        <v>6938.92</v>
      </c>
      <c r="P283" s="111"/>
      <c r="Q283" s="113">
        <v>6908.51</v>
      </c>
      <c r="R283" s="111"/>
      <c r="S283" s="113">
        <v>6246.1</v>
      </c>
      <c r="T283" s="111"/>
      <c r="U283" s="113">
        <v>6499.77</v>
      </c>
      <c r="V283" s="111"/>
      <c r="W283" s="113">
        <v>6421.53</v>
      </c>
      <c r="X283" s="111"/>
      <c r="Y283" s="113">
        <v>6674.55</v>
      </c>
      <c r="Z283" s="111"/>
      <c r="AA283" s="113">
        <v>6869.33</v>
      </c>
      <c r="AB283" s="111"/>
      <c r="AC283" s="113">
        <v>6486.06</v>
      </c>
      <c r="AD283" s="111"/>
      <c r="AE283" s="113">
        <v>6418.75</v>
      </c>
      <c r="AF283" s="111"/>
      <c r="AG283" s="113">
        <v>5958.82</v>
      </c>
      <c r="AH283" s="111"/>
      <c r="AI283" s="113">
        <v>5676.09</v>
      </c>
      <c r="AJ283" s="111"/>
      <c r="AK283" s="113">
        <v>6005.42</v>
      </c>
      <c r="AL283" s="111"/>
      <c r="AM283" s="113">
        <v>7051.09</v>
      </c>
      <c r="AN283" s="111"/>
      <c r="AO283" s="113">
        <v>6437.29</v>
      </c>
      <c r="AP283" s="111"/>
      <c r="AQ283" s="113">
        <v>6261.51</v>
      </c>
      <c r="AR283" s="111"/>
      <c r="AS283" s="113">
        <v>5692.97</v>
      </c>
      <c r="AT283" s="111"/>
      <c r="AU283" s="113">
        <v>5261.49</v>
      </c>
      <c r="AV283" s="111"/>
      <c r="AW283" s="113">
        <v>6195.92</v>
      </c>
      <c r="AX283" s="111"/>
      <c r="AY283" s="113">
        <v>6122.38</v>
      </c>
      <c r="AZ283" s="111"/>
      <c r="BA283" s="113">
        <v>5728.69</v>
      </c>
      <c r="BB283" s="111"/>
      <c r="BC283" s="113">
        <v>5486.55</v>
      </c>
      <c r="BD283" s="111"/>
      <c r="BE283" s="113">
        <v>5998.22</v>
      </c>
      <c r="BF283" s="111"/>
      <c r="BG283" s="113">
        <v>5227</v>
      </c>
      <c r="BH283" s="111"/>
      <c r="BI283" s="113">
        <v>6068.24</v>
      </c>
      <c r="BJ283" s="111"/>
      <c r="BK283" s="113">
        <v>6288.69</v>
      </c>
      <c r="BL283" s="111"/>
      <c r="BM283" s="113">
        <v>5681.89</v>
      </c>
      <c r="BN283" s="111"/>
      <c r="BO283" s="113">
        <v>5797.53</v>
      </c>
      <c r="BP283" s="111"/>
      <c r="BQ283" s="113">
        <v>5331.19</v>
      </c>
      <c r="BR283" s="111"/>
      <c r="BS283" s="113">
        <v>4824.03</v>
      </c>
      <c r="BT283" s="111"/>
      <c r="BU283" s="113">
        <v>5631.12</v>
      </c>
      <c r="BV283" s="111"/>
      <c r="BW283" s="113">
        <v>5713.59</v>
      </c>
      <c r="BX283" s="111"/>
      <c r="BY283" s="113">
        <v>5177.42</v>
      </c>
      <c r="BZ283" s="111"/>
      <c r="CA283" s="113">
        <v>5212.46</v>
      </c>
      <c r="CB283" s="111"/>
      <c r="CC283" s="113">
        <v>5644.74</v>
      </c>
    </row>
    <row r="284" spans="1:81" ht="16.5" customHeight="1" x14ac:dyDescent="0.45">
      <c r="A284" s="363">
        <v>280</v>
      </c>
      <c r="B284" s="358" t="s">
        <v>565</v>
      </c>
      <c r="C284" s="112"/>
      <c r="D284" s="112"/>
      <c r="E284" s="114">
        <v>1936.5</v>
      </c>
      <c r="F284" s="112"/>
      <c r="G284" s="114">
        <v>1793.75</v>
      </c>
      <c r="H284" s="112"/>
      <c r="I284" s="114">
        <v>1779.33</v>
      </c>
      <c r="J284" s="112"/>
      <c r="K284" s="114">
        <v>1804.45</v>
      </c>
      <c r="L284" s="112"/>
      <c r="M284" s="114">
        <v>1991.65</v>
      </c>
      <c r="N284" s="112"/>
      <c r="O284" s="114">
        <v>2080.62</v>
      </c>
      <c r="P284" s="112"/>
      <c r="Q284" s="114">
        <v>2173.35</v>
      </c>
      <c r="R284" s="112"/>
      <c r="S284" s="114">
        <v>1773.92</v>
      </c>
      <c r="T284" s="112"/>
      <c r="U284" s="114">
        <v>2050.73</v>
      </c>
      <c r="V284" s="112"/>
      <c r="W284" s="114">
        <v>2014.32</v>
      </c>
      <c r="X284" s="112"/>
      <c r="Y284" s="114">
        <v>2080.21</v>
      </c>
      <c r="Z284" s="112"/>
      <c r="AA284" s="114">
        <v>2036.91</v>
      </c>
      <c r="AB284" s="112"/>
      <c r="AC284" s="114">
        <v>1907.12</v>
      </c>
      <c r="AD284" s="112"/>
      <c r="AE284" s="114">
        <v>1810.46</v>
      </c>
      <c r="AF284" s="112"/>
      <c r="AG284" s="114">
        <v>1688.77</v>
      </c>
      <c r="AH284" s="112"/>
      <c r="AI284" s="114">
        <v>1643.66</v>
      </c>
      <c r="AJ284" s="112"/>
      <c r="AK284" s="114">
        <v>1908.05</v>
      </c>
      <c r="AL284" s="112"/>
      <c r="AM284" s="114">
        <v>2062.7399999999998</v>
      </c>
      <c r="AN284" s="112"/>
      <c r="AO284" s="114">
        <v>1885.16</v>
      </c>
      <c r="AP284" s="112"/>
      <c r="AQ284" s="114">
        <v>1567.51</v>
      </c>
      <c r="AR284" s="112"/>
      <c r="AS284" s="114">
        <v>1675.21</v>
      </c>
      <c r="AT284" s="112"/>
      <c r="AU284" s="114">
        <v>1575.44</v>
      </c>
      <c r="AV284" s="112"/>
      <c r="AW284" s="114">
        <v>1699.31</v>
      </c>
      <c r="AX284" s="112"/>
      <c r="AY284" s="114">
        <v>1792.85</v>
      </c>
      <c r="AZ284" s="112"/>
      <c r="BA284" s="114">
        <v>1743.94</v>
      </c>
      <c r="BB284" s="112"/>
      <c r="BC284" s="114">
        <v>1574.21</v>
      </c>
      <c r="BD284" s="112"/>
      <c r="BE284" s="114">
        <v>1648.27</v>
      </c>
      <c r="BF284" s="112"/>
      <c r="BG284" s="114">
        <v>1428.35</v>
      </c>
      <c r="BH284" s="112"/>
      <c r="BI284" s="114">
        <v>1697.13</v>
      </c>
      <c r="BJ284" s="112"/>
      <c r="BK284" s="114">
        <v>1798.46</v>
      </c>
      <c r="BL284" s="112"/>
      <c r="BM284" s="114">
        <v>1541.69</v>
      </c>
      <c r="BN284" s="112"/>
      <c r="BO284" s="114">
        <v>1530.81</v>
      </c>
      <c r="BP284" s="112"/>
      <c r="BQ284" s="114">
        <v>1486.76</v>
      </c>
      <c r="BR284" s="112"/>
      <c r="BS284" s="114">
        <v>1349.26</v>
      </c>
      <c r="BT284" s="112"/>
      <c r="BU284" s="114">
        <v>1550.61</v>
      </c>
      <c r="BV284" s="112"/>
      <c r="BW284" s="114">
        <v>1513.05</v>
      </c>
      <c r="BX284" s="112"/>
      <c r="BY284" s="114">
        <v>1409.77</v>
      </c>
      <c r="BZ284" s="112"/>
      <c r="CA284" s="114">
        <v>1400.44</v>
      </c>
      <c r="CB284" s="112"/>
      <c r="CC284" s="114">
        <v>1552.18</v>
      </c>
    </row>
    <row r="285" spans="1:81" ht="16.5" customHeight="1" x14ac:dyDescent="0.45">
      <c r="A285" s="362">
        <v>281</v>
      </c>
      <c r="B285" s="357" t="s">
        <v>566</v>
      </c>
      <c r="C285" s="111"/>
      <c r="D285" s="111"/>
      <c r="E285" s="113">
        <v>2381.04</v>
      </c>
      <c r="F285" s="111"/>
      <c r="G285" s="113">
        <v>2079.4299999999998</v>
      </c>
      <c r="H285" s="111"/>
      <c r="I285" s="113">
        <v>2267.1</v>
      </c>
      <c r="J285" s="111"/>
      <c r="K285" s="113">
        <v>2206.02</v>
      </c>
      <c r="L285" s="111"/>
      <c r="M285" s="113">
        <v>2171.66</v>
      </c>
      <c r="N285" s="111"/>
      <c r="O285" s="113">
        <v>2599.19</v>
      </c>
      <c r="P285" s="111"/>
      <c r="Q285" s="113">
        <v>2610.2800000000002</v>
      </c>
      <c r="R285" s="111"/>
      <c r="S285" s="113">
        <v>2507.0500000000002</v>
      </c>
      <c r="T285" s="111"/>
      <c r="U285" s="113">
        <v>2453.2600000000002</v>
      </c>
      <c r="V285" s="111"/>
      <c r="W285" s="113">
        <v>2310.1</v>
      </c>
      <c r="X285" s="111"/>
      <c r="Y285" s="113">
        <v>2345.75</v>
      </c>
      <c r="Z285" s="111"/>
      <c r="AA285" s="113">
        <v>2721.61</v>
      </c>
      <c r="AB285" s="111"/>
      <c r="AC285" s="113">
        <v>2315.19</v>
      </c>
      <c r="AD285" s="111"/>
      <c r="AE285" s="113">
        <v>2419.8200000000002</v>
      </c>
      <c r="AF285" s="111"/>
      <c r="AG285" s="113">
        <v>2094.7399999999998</v>
      </c>
      <c r="AH285" s="111"/>
      <c r="AI285" s="113">
        <v>2041.26</v>
      </c>
      <c r="AJ285" s="111"/>
      <c r="AK285" s="113">
        <v>1982.96</v>
      </c>
      <c r="AL285" s="111"/>
      <c r="AM285" s="113">
        <v>2529.7800000000002</v>
      </c>
      <c r="AN285" s="111"/>
      <c r="AO285" s="113">
        <v>2309.2199999999998</v>
      </c>
      <c r="AP285" s="111"/>
      <c r="AQ285" s="113">
        <v>2555.06</v>
      </c>
      <c r="AR285" s="111"/>
      <c r="AS285" s="113">
        <v>2105.27</v>
      </c>
      <c r="AT285" s="111"/>
      <c r="AU285" s="113">
        <v>1940.47</v>
      </c>
      <c r="AV285" s="111"/>
      <c r="AW285" s="113">
        <v>2333.46</v>
      </c>
      <c r="AX285" s="111"/>
      <c r="AY285" s="113">
        <v>2472.52</v>
      </c>
      <c r="AZ285" s="111"/>
      <c r="BA285" s="113">
        <v>2110.8200000000002</v>
      </c>
      <c r="BB285" s="111"/>
      <c r="BC285" s="113">
        <v>2015.05</v>
      </c>
      <c r="BD285" s="111"/>
      <c r="BE285" s="113">
        <v>2155.7800000000002</v>
      </c>
      <c r="BF285" s="111"/>
      <c r="BG285" s="113">
        <v>2002.95</v>
      </c>
      <c r="BH285" s="111"/>
      <c r="BI285" s="113">
        <v>2144.94</v>
      </c>
      <c r="BJ285" s="111"/>
      <c r="BK285" s="113">
        <v>2235.52</v>
      </c>
      <c r="BL285" s="111"/>
      <c r="BM285" s="113">
        <v>2300.96</v>
      </c>
      <c r="BN285" s="111"/>
      <c r="BO285" s="113">
        <v>2346.7199999999998</v>
      </c>
      <c r="BP285" s="111"/>
      <c r="BQ285" s="113">
        <v>1997.36</v>
      </c>
      <c r="BR285" s="111"/>
      <c r="BS285" s="113">
        <v>1869.08</v>
      </c>
      <c r="BT285" s="111"/>
      <c r="BU285" s="113">
        <v>2113.52</v>
      </c>
      <c r="BV285" s="111"/>
      <c r="BW285" s="113">
        <v>2344.5300000000002</v>
      </c>
      <c r="BX285" s="111"/>
      <c r="BY285" s="113">
        <v>1895.93</v>
      </c>
      <c r="BZ285" s="111"/>
      <c r="CA285" s="113">
        <v>1867.21</v>
      </c>
      <c r="CB285" s="111"/>
      <c r="CC285" s="113">
        <v>1909.45</v>
      </c>
    </row>
    <row r="286" spans="1:81" ht="16.5" customHeight="1" x14ac:dyDescent="0.45">
      <c r="A286" s="363">
        <v>282</v>
      </c>
      <c r="B286" s="358" t="s">
        <v>567</v>
      </c>
      <c r="C286" s="358" t="s">
        <v>171</v>
      </c>
      <c r="D286" s="116">
        <v>22</v>
      </c>
      <c r="E286" s="116">
        <v>9.0399999999999991</v>
      </c>
      <c r="F286" s="116">
        <v>56</v>
      </c>
      <c r="G286" s="116">
        <v>13.2</v>
      </c>
      <c r="H286" s="116">
        <v>116</v>
      </c>
      <c r="I286" s="116">
        <v>20.98</v>
      </c>
      <c r="J286" s="116">
        <v>132</v>
      </c>
      <c r="K286" s="116">
        <v>16.95</v>
      </c>
      <c r="L286" s="116">
        <v>250</v>
      </c>
      <c r="M286" s="116">
        <v>31</v>
      </c>
      <c r="N286" s="116">
        <v>57</v>
      </c>
      <c r="O286" s="116">
        <v>15.23</v>
      </c>
      <c r="P286" s="116">
        <v>61</v>
      </c>
      <c r="Q286" s="116">
        <v>15.92</v>
      </c>
      <c r="R286" s="116">
        <v>29</v>
      </c>
      <c r="S286" s="116">
        <v>25.16</v>
      </c>
      <c r="T286" s="116">
        <v>63</v>
      </c>
      <c r="U286" s="116">
        <v>37.06</v>
      </c>
      <c r="V286" s="116">
        <v>34</v>
      </c>
      <c r="W286" s="116">
        <v>15.75</v>
      </c>
      <c r="X286" s="116">
        <v>15</v>
      </c>
      <c r="Y286" s="116">
        <v>5.59</v>
      </c>
      <c r="Z286" s="116">
        <v>74</v>
      </c>
      <c r="AA286" s="116">
        <v>8.26</v>
      </c>
      <c r="AB286" s="116">
        <v>35</v>
      </c>
      <c r="AC286" s="116">
        <v>5.98</v>
      </c>
      <c r="AD286" s="116">
        <v>57</v>
      </c>
      <c r="AE286" s="116">
        <v>12.23</v>
      </c>
      <c r="AF286" s="116">
        <v>99</v>
      </c>
      <c r="AG286" s="116">
        <v>11.59</v>
      </c>
      <c r="AH286" s="116">
        <v>65</v>
      </c>
      <c r="AI286" s="116">
        <v>12.93</v>
      </c>
      <c r="AJ286" s="116">
        <v>75</v>
      </c>
      <c r="AK286" s="116">
        <v>14.55</v>
      </c>
      <c r="AL286" s="116">
        <v>88</v>
      </c>
      <c r="AM286" s="116">
        <v>9.36</v>
      </c>
      <c r="AN286" s="116">
        <v>38</v>
      </c>
      <c r="AO286" s="116">
        <v>9.9499999999999993</v>
      </c>
      <c r="AP286" s="116">
        <v>76</v>
      </c>
      <c r="AQ286" s="116">
        <v>14.44</v>
      </c>
      <c r="AR286" s="116">
        <v>125</v>
      </c>
      <c r="AS286" s="116">
        <v>9.73</v>
      </c>
      <c r="AT286" s="116">
        <v>51</v>
      </c>
      <c r="AU286" s="116">
        <v>10.77</v>
      </c>
      <c r="AV286" s="116">
        <v>35</v>
      </c>
      <c r="AW286" s="116">
        <v>13.37</v>
      </c>
      <c r="AX286" s="116">
        <v>77</v>
      </c>
      <c r="AY286" s="116">
        <v>9.73</v>
      </c>
      <c r="AZ286" s="116">
        <v>51</v>
      </c>
      <c r="BA286" s="116">
        <v>8.27</v>
      </c>
      <c r="BB286" s="116">
        <v>19</v>
      </c>
      <c r="BC286" s="116">
        <v>3.7</v>
      </c>
      <c r="BD286" s="116">
        <v>29</v>
      </c>
      <c r="BE286" s="116">
        <v>5.86</v>
      </c>
      <c r="BF286" s="116">
        <v>81</v>
      </c>
      <c r="BG286" s="116">
        <v>6.43</v>
      </c>
      <c r="BH286" s="116">
        <v>53</v>
      </c>
      <c r="BI286" s="116">
        <v>7.4</v>
      </c>
      <c r="BJ286" s="116">
        <v>22</v>
      </c>
      <c r="BK286" s="116">
        <v>4.2</v>
      </c>
      <c r="BL286" s="116">
        <v>25</v>
      </c>
      <c r="BM286" s="116">
        <v>6.61</v>
      </c>
      <c r="BN286" s="116">
        <v>29</v>
      </c>
      <c r="BO286" s="116">
        <v>7.75</v>
      </c>
      <c r="BP286" s="116">
        <v>9</v>
      </c>
      <c r="BQ286" s="116">
        <v>5.21</v>
      </c>
      <c r="BR286" s="116">
        <v>16</v>
      </c>
      <c r="BS286" s="116">
        <v>7.98</v>
      </c>
      <c r="BT286" s="116">
        <v>20</v>
      </c>
      <c r="BU286" s="116">
        <v>5.24</v>
      </c>
      <c r="BV286" s="116">
        <v>24</v>
      </c>
      <c r="BW286" s="116">
        <v>5.08</v>
      </c>
      <c r="BX286" s="116">
        <v>27</v>
      </c>
      <c r="BY286" s="116">
        <v>5.94</v>
      </c>
      <c r="BZ286" s="116">
        <v>47</v>
      </c>
      <c r="CA286" s="116">
        <v>8.7799999999999994</v>
      </c>
      <c r="CB286" s="116">
        <v>35</v>
      </c>
      <c r="CC286" s="116">
        <v>6.87</v>
      </c>
    </row>
    <row r="287" spans="1:81" ht="16.5" customHeight="1" x14ac:dyDescent="0.45">
      <c r="A287" s="362">
        <v>283</v>
      </c>
      <c r="B287" s="357" t="s">
        <v>568</v>
      </c>
      <c r="C287" s="111"/>
      <c r="D287" s="111"/>
      <c r="E287" s="118">
        <v>78.97</v>
      </c>
      <c r="F287" s="111"/>
      <c r="G287" s="118">
        <v>59.12</v>
      </c>
      <c r="H287" s="111"/>
      <c r="I287" s="118">
        <v>69.3</v>
      </c>
      <c r="J287" s="111"/>
      <c r="K287" s="118">
        <v>79.430000000000007</v>
      </c>
      <c r="L287" s="111"/>
      <c r="M287" s="118">
        <v>100.46</v>
      </c>
      <c r="N287" s="111"/>
      <c r="O287" s="118">
        <v>127.46</v>
      </c>
      <c r="P287" s="111"/>
      <c r="Q287" s="118">
        <v>161.29</v>
      </c>
      <c r="R287" s="111"/>
      <c r="S287" s="118">
        <v>180.58</v>
      </c>
      <c r="T287" s="111"/>
      <c r="U287" s="118">
        <v>270.05</v>
      </c>
      <c r="V287" s="111"/>
      <c r="W287" s="118">
        <v>184.04</v>
      </c>
      <c r="X287" s="111"/>
      <c r="Y287" s="118">
        <v>145.02000000000001</v>
      </c>
      <c r="Z287" s="111"/>
      <c r="AA287" s="118">
        <v>92.89</v>
      </c>
      <c r="AB287" s="111"/>
      <c r="AC287" s="118">
        <v>74.52</v>
      </c>
      <c r="AD287" s="111"/>
      <c r="AE287" s="118">
        <v>72.23</v>
      </c>
      <c r="AF287" s="111"/>
      <c r="AG287" s="118">
        <v>89.49</v>
      </c>
      <c r="AH287" s="111"/>
      <c r="AI287" s="118">
        <v>91.8</v>
      </c>
      <c r="AJ287" s="111"/>
      <c r="AK287" s="118">
        <v>103.86</v>
      </c>
      <c r="AL287" s="111"/>
      <c r="AM287" s="118">
        <v>153.91999999999999</v>
      </c>
      <c r="AN287" s="111"/>
      <c r="AO287" s="118">
        <v>233.4</v>
      </c>
      <c r="AP287" s="111"/>
      <c r="AQ287" s="118">
        <v>186.08</v>
      </c>
      <c r="AR287" s="111"/>
      <c r="AS287" s="118">
        <v>214.46</v>
      </c>
      <c r="AT287" s="111"/>
      <c r="AU287" s="118">
        <v>124.13</v>
      </c>
      <c r="AV287" s="111"/>
      <c r="AW287" s="118">
        <v>105.93</v>
      </c>
      <c r="AX287" s="111"/>
      <c r="AY287" s="118">
        <v>63.62</v>
      </c>
      <c r="AZ287" s="111"/>
      <c r="BA287" s="118">
        <v>101.13</v>
      </c>
      <c r="BB287" s="111"/>
      <c r="BC287" s="118">
        <v>67.739999999999995</v>
      </c>
      <c r="BD287" s="111"/>
      <c r="BE287" s="118">
        <v>104.62</v>
      </c>
      <c r="BF287" s="111"/>
      <c r="BG287" s="118">
        <v>82.03</v>
      </c>
      <c r="BH287" s="111"/>
      <c r="BI287" s="118">
        <v>87.5</v>
      </c>
      <c r="BJ287" s="111"/>
      <c r="BK287" s="118">
        <v>171.44</v>
      </c>
      <c r="BL287" s="111"/>
      <c r="BM287" s="118">
        <v>164.53</v>
      </c>
      <c r="BN287" s="111"/>
      <c r="BO287" s="118">
        <v>198.94</v>
      </c>
      <c r="BP287" s="111"/>
      <c r="BQ287" s="118">
        <v>196.96</v>
      </c>
      <c r="BR287" s="111"/>
      <c r="BS287" s="118">
        <v>132</v>
      </c>
      <c r="BT287" s="111"/>
      <c r="BU287" s="118">
        <v>123.04</v>
      </c>
      <c r="BV287" s="111"/>
      <c r="BW287" s="118">
        <v>83.73</v>
      </c>
      <c r="BX287" s="111"/>
      <c r="BY287" s="118">
        <v>63.89</v>
      </c>
      <c r="BZ287" s="111"/>
      <c r="CA287" s="118">
        <v>76.61</v>
      </c>
      <c r="CB287" s="111"/>
      <c r="CC287" s="118">
        <v>95.23</v>
      </c>
    </row>
    <row r="288" spans="1:81" ht="16.5" customHeight="1" x14ac:dyDescent="0.45">
      <c r="A288" s="363">
        <v>284</v>
      </c>
      <c r="B288" s="358" t="s">
        <v>569</v>
      </c>
      <c r="C288" s="112"/>
      <c r="D288" s="112"/>
      <c r="E288" s="114">
        <v>1357.84</v>
      </c>
      <c r="F288" s="112"/>
      <c r="G288" s="114">
        <v>1433.78</v>
      </c>
      <c r="H288" s="112"/>
      <c r="I288" s="114">
        <v>1545.03</v>
      </c>
      <c r="J288" s="112"/>
      <c r="K288" s="114">
        <v>1393.64</v>
      </c>
      <c r="L288" s="112"/>
      <c r="M288" s="114">
        <v>1457</v>
      </c>
      <c r="N288" s="112"/>
      <c r="O288" s="114">
        <v>1533.47</v>
      </c>
      <c r="P288" s="112"/>
      <c r="Q288" s="114">
        <v>1401.52</v>
      </c>
      <c r="R288" s="112"/>
      <c r="S288" s="114">
        <v>1239.51</v>
      </c>
      <c r="T288" s="112"/>
      <c r="U288" s="114">
        <v>1249.77</v>
      </c>
      <c r="V288" s="112"/>
      <c r="W288" s="114">
        <v>1356.8</v>
      </c>
      <c r="X288" s="112"/>
      <c r="Y288" s="114">
        <v>1394.02</v>
      </c>
      <c r="Z288" s="112"/>
      <c r="AA288" s="114">
        <v>1447.13</v>
      </c>
      <c r="AB288" s="112"/>
      <c r="AC288" s="114">
        <v>1589.99</v>
      </c>
      <c r="AD288" s="112"/>
      <c r="AE288" s="114">
        <v>1632.09</v>
      </c>
      <c r="AF288" s="112"/>
      <c r="AG288" s="114">
        <v>1490.2</v>
      </c>
      <c r="AH288" s="112"/>
      <c r="AI288" s="114">
        <v>1511.36</v>
      </c>
      <c r="AJ288" s="112"/>
      <c r="AK288" s="114">
        <v>1413.46</v>
      </c>
      <c r="AL288" s="112"/>
      <c r="AM288" s="114">
        <v>1736.7</v>
      </c>
      <c r="AN288" s="112"/>
      <c r="AO288" s="114">
        <v>1537.53</v>
      </c>
      <c r="AP288" s="112"/>
      <c r="AQ288" s="114">
        <v>1459.74</v>
      </c>
      <c r="AR288" s="112"/>
      <c r="AS288" s="114">
        <v>1317.54</v>
      </c>
      <c r="AT288" s="112"/>
      <c r="AU288" s="114">
        <v>1198.24</v>
      </c>
      <c r="AV288" s="112"/>
      <c r="AW288" s="114">
        <v>1488.96</v>
      </c>
      <c r="AX288" s="112"/>
      <c r="AY288" s="114">
        <v>1363.84</v>
      </c>
      <c r="AZ288" s="112"/>
      <c r="BA288" s="114">
        <v>1262.3900000000001</v>
      </c>
      <c r="BB288" s="112"/>
      <c r="BC288" s="114">
        <v>1415.06</v>
      </c>
      <c r="BD288" s="112"/>
      <c r="BE288" s="114">
        <v>1590.56</v>
      </c>
      <c r="BF288" s="112"/>
      <c r="BG288" s="114">
        <v>1342.84</v>
      </c>
      <c r="BH288" s="112"/>
      <c r="BI288" s="114">
        <v>1652.84</v>
      </c>
      <c r="BJ288" s="112"/>
      <c r="BK288" s="114">
        <v>1542.23</v>
      </c>
      <c r="BL288" s="112"/>
      <c r="BM288" s="114">
        <v>1326.11</v>
      </c>
      <c r="BN288" s="112"/>
      <c r="BO288" s="114">
        <v>1312.27</v>
      </c>
      <c r="BP288" s="112"/>
      <c r="BQ288" s="114">
        <v>1316.43</v>
      </c>
      <c r="BR288" s="112"/>
      <c r="BS288" s="114">
        <v>1173.43</v>
      </c>
      <c r="BT288" s="112"/>
      <c r="BU288" s="114">
        <v>1423.32</v>
      </c>
      <c r="BV288" s="112"/>
      <c r="BW288" s="114">
        <v>1364.03</v>
      </c>
      <c r="BX288" s="112"/>
      <c r="BY288" s="114">
        <v>1414.28</v>
      </c>
      <c r="BZ288" s="112"/>
      <c r="CA288" s="114">
        <v>1496.69</v>
      </c>
      <c r="CB288" s="112"/>
      <c r="CC288" s="114">
        <v>1713.89</v>
      </c>
    </row>
    <row r="289" spans="1:81" ht="16.5" customHeight="1" x14ac:dyDescent="0.45">
      <c r="A289" s="362">
        <v>285</v>
      </c>
      <c r="B289" s="357" t="s">
        <v>570</v>
      </c>
      <c r="C289" s="111"/>
      <c r="D289" s="111"/>
      <c r="E289" s="118">
        <v>579.91</v>
      </c>
      <c r="F289" s="111"/>
      <c r="G289" s="118">
        <v>471.72</v>
      </c>
      <c r="H289" s="111"/>
      <c r="I289" s="118">
        <v>424.38</v>
      </c>
      <c r="J289" s="111"/>
      <c r="K289" s="118">
        <v>400.99</v>
      </c>
      <c r="L289" s="111"/>
      <c r="M289" s="118">
        <v>694.6</v>
      </c>
      <c r="N289" s="111"/>
      <c r="O289" s="118">
        <v>582.95000000000005</v>
      </c>
      <c r="P289" s="111"/>
      <c r="Q289" s="118">
        <v>546.15</v>
      </c>
      <c r="R289" s="111"/>
      <c r="S289" s="118">
        <v>519.88</v>
      </c>
      <c r="T289" s="111"/>
      <c r="U289" s="118">
        <v>438.9</v>
      </c>
      <c r="V289" s="111"/>
      <c r="W289" s="118">
        <v>540.51</v>
      </c>
      <c r="X289" s="111"/>
      <c r="Y289" s="118">
        <v>703.96</v>
      </c>
      <c r="Z289" s="111"/>
      <c r="AA289" s="118">
        <v>562.53</v>
      </c>
      <c r="AB289" s="111"/>
      <c r="AC289" s="118">
        <v>593.26</v>
      </c>
      <c r="AD289" s="111"/>
      <c r="AE289" s="118">
        <v>471.92</v>
      </c>
      <c r="AF289" s="111"/>
      <c r="AG289" s="118">
        <v>584.04</v>
      </c>
      <c r="AH289" s="111"/>
      <c r="AI289" s="118">
        <v>375.07</v>
      </c>
      <c r="AJ289" s="111"/>
      <c r="AK289" s="118">
        <v>582.54</v>
      </c>
      <c r="AL289" s="111"/>
      <c r="AM289" s="118">
        <v>558.58000000000004</v>
      </c>
      <c r="AN289" s="111"/>
      <c r="AO289" s="118">
        <v>462.02</v>
      </c>
      <c r="AP289" s="111"/>
      <c r="AQ289" s="118">
        <v>478.67</v>
      </c>
      <c r="AR289" s="111"/>
      <c r="AS289" s="118">
        <v>370.77</v>
      </c>
      <c r="AT289" s="111"/>
      <c r="AU289" s="118">
        <v>412.44</v>
      </c>
      <c r="AV289" s="111"/>
      <c r="AW289" s="118">
        <v>554.89</v>
      </c>
      <c r="AX289" s="111"/>
      <c r="AY289" s="118">
        <v>419.82</v>
      </c>
      <c r="AZ289" s="111"/>
      <c r="BA289" s="118">
        <v>502.14</v>
      </c>
      <c r="BB289" s="111"/>
      <c r="BC289" s="118">
        <v>410.79</v>
      </c>
      <c r="BD289" s="111"/>
      <c r="BE289" s="118">
        <v>493.14</v>
      </c>
      <c r="BF289" s="111"/>
      <c r="BG289" s="118">
        <v>364.4</v>
      </c>
      <c r="BH289" s="111"/>
      <c r="BI289" s="118">
        <v>478.42</v>
      </c>
      <c r="BJ289" s="111"/>
      <c r="BK289" s="118">
        <v>536.84</v>
      </c>
      <c r="BL289" s="111"/>
      <c r="BM289" s="118">
        <v>341.99</v>
      </c>
      <c r="BN289" s="111"/>
      <c r="BO289" s="118">
        <v>401.03</v>
      </c>
      <c r="BP289" s="111"/>
      <c r="BQ289" s="118">
        <v>328.48</v>
      </c>
      <c r="BR289" s="111"/>
      <c r="BS289" s="118">
        <v>292.27999999999997</v>
      </c>
      <c r="BT289" s="111"/>
      <c r="BU289" s="118">
        <v>415.39</v>
      </c>
      <c r="BV289" s="111"/>
      <c r="BW289" s="118">
        <v>403.17</v>
      </c>
      <c r="BX289" s="111"/>
      <c r="BY289" s="118">
        <v>387.61</v>
      </c>
      <c r="BZ289" s="111"/>
      <c r="CA289" s="118">
        <v>362.74</v>
      </c>
      <c r="CB289" s="111"/>
      <c r="CC289" s="118">
        <v>367.12</v>
      </c>
    </row>
    <row r="290" spans="1:81" ht="16.5" customHeight="1" x14ac:dyDescent="0.45">
      <c r="A290" s="363">
        <v>286</v>
      </c>
      <c r="B290" s="358" t="s">
        <v>571</v>
      </c>
      <c r="C290" s="358" t="s">
        <v>167</v>
      </c>
      <c r="D290" s="116">
        <v>396</v>
      </c>
      <c r="E290" s="116">
        <v>747.4</v>
      </c>
      <c r="F290" s="116">
        <v>312</v>
      </c>
      <c r="G290" s="116">
        <v>578.75</v>
      </c>
      <c r="H290" s="116">
        <v>348</v>
      </c>
      <c r="I290" s="116">
        <v>660.69</v>
      </c>
      <c r="J290" s="116">
        <v>291</v>
      </c>
      <c r="K290" s="116">
        <v>526.42999999999995</v>
      </c>
      <c r="L290" s="116">
        <v>311</v>
      </c>
      <c r="M290" s="116">
        <v>588.65</v>
      </c>
      <c r="N290" s="116">
        <v>396</v>
      </c>
      <c r="O290" s="116">
        <v>741.6</v>
      </c>
      <c r="P290" s="116">
        <v>352</v>
      </c>
      <c r="Q290" s="116">
        <v>678.45</v>
      </c>
      <c r="R290" s="116">
        <v>308</v>
      </c>
      <c r="S290" s="116">
        <v>563.75</v>
      </c>
      <c r="T290" s="116">
        <v>309</v>
      </c>
      <c r="U290" s="116">
        <v>607.66</v>
      </c>
      <c r="V290" s="116">
        <v>334</v>
      </c>
      <c r="W290" s="116">
        <v>647.86</v>
      </c>
      <c r="X290" s="116">
        <v>323</v>
      </c>
      <c r="Y290" s="116">
        <v>704.75</v>
      </c>
      <c r="Z290" s="116">
        <v>388</v>
      </c>
      <c r="AA290" s="116">
        <v>772.98</v>
      </c>
      <c r="AB290" s="116">
        <v>306</v>
      </c>
      <c r="AC290" s="116">
        <v>642.83000000000004</v>
      </c>
      <c r="AD290" s="116">
        <v>336</v>
      </c>
      <c r="AE290" s="116">
        <v>611.02</v>
      </c>
      <c r="AF290" s="116">
        <v>344</v>
      </c>
      <c r="AG290" s="116">
        <v>674.16</v>
      </c>
      <c r="AH290" s="116">
        <v>348</v>
      </c>
      <c r="AI290" s="116">
        <v>567.37</v>
      </c>
      <c r="AJ290" s="116">
        <v>366</v>
      </c>
      <c r="AK290" s="116">
        <v>634.33000000000004</v>
      </c>
      <c r="AL290" s="116">
        <v>390</v>
      </c>
      <c r="AM290" s="116">
        <v>778.48</v>
      </c>
      <c r="AN290" s="116">
        <v>313</v>
      </c>
      <c r="AO290" s="116">
        <v>580.77</v>
      </c>
      <c r="AP290" s="116">
        <v>253</v>
      </c>
      <c r="AQ290" s="116">
        <v>472.72</v>
      </c>
      <c r="AR290" s="116">
        <v>290</v>
      </c>
      <c r="AS290" s="116">
        <v>519.28</v>
      </c>
      <c r="AT290" s="116">
        <v>238</v>
      </c>
      <c r="AU290" s="116">
        <v>452.14</v>
      </c>
      <c r="AV290" s="116">
        <v>330</v>
      </c>
      <c r="AW290" s="116">
        <v>598.94000000000005</v>
      </c>
      <c r="AX290" s="116">
        <v>346</v>
      </c>
      <c r="AY290" s="116">
        <v>610.41</v>
      </c>
      <c r="AZ290" s="116">
        <v>356</v>
      </c>
      <c r="BA290" s="116">
        <v>567</v>
      </c>
      <c r="BB290" s="116">
        <v>391</v>
      </c>
      <c r="BC290" s="116">
        <v>674.65</v>
      </c>
      <c r="BD290" s="116">
        <v>437</v>
      </c>
      <c r="BE290" s="116">
        <v>736.74</v>
      </c>
      <c r="BF290" s="116">
        <v>268</v>
      </c>
      <c r="BG290" s="116">
        <v>465.86</v>
      </c>
      <c r="BH290" s="116">
        <v>354</v>
      </c>
      <c r="BI290" s="116">
        <v>639.67999999999995</v>
      </c>
      <c r="BJ290" s="116">
        <v>360</v>
      </c>
      <c r="BK290" s="116">
        <v>684.91</v>
      </c>
      <c r="BL290" s="116">
        <v>316</v>
      </c>
      <c r="BM290" s="116">
        <v>600.42999999999995</v>
      </c>
      <c r="BN290" s="116">
        <v>306</v>
      </c>
      <c r="BO290" s="116">
        <v>542.24</v>
      </c>
      <c r="BP290" s="116">
        <v>296</v>
      </c>
      <c r="BQ290" s="116">
        <v>533.52</v>
      </c>
      <c r="BR290" s="116">
        <v>295</v>
      </c>
      <c r="BS290" s="116">
        <v>542.27</v>
      </c>
      <c r="BT290" s="116">
        <v>381</v>
      </c>
      <c r="BU290" s="116">
        <v>612.09</v>
      </c>
      <c r="BV290" s="116">
        <v>377</v>
      </c>
      <c r="BW290" s="116">
        <v>624.87</v>
      </c>
      <c r="BX290" s="116">
        <v>322</v>
      </c>
      <c r="BY290" s="116">
        <v>575.24</v>
      </c>
      <c r="BZ290" s="116">
        <v>345</v>
      </c>
      <c r="CA290" s="116">
        <v>585.80999999999995</v>
      </c>
      <c r="CB290" s="116">
        <v>406</v>
      </c>
      <c r="CC290" s="116">
        <v>618.05999999999995</v>
      </c>
    </row>
    <row r="291" spans="1:81" ht="16.5" customHeight="1" x14ac:dyDescent="0.45">
      <c r="A291" s="362">
        <v>287</v>
      </c>
      <c r="B291" s="357" t="s">
        <v>572</v>
      </c>
      <c r="C291" s="357" t="s">
        <v>167</v>
      </c>
      <c r="D291" s="118">
        <v>425</v>
      </c>
      <c r="E291" s="118">
        <v>285.14</v>
      </c>
      <c r="F291" s="118">
        <v>387</v>
      </c>
      <c r="G291" s="118">
        <v>268.60000000000002</v>
      </c>
      <c r="H291" s="118">
        <v>435</v>
      </c>
      <c r="I291" s="118">
        <v>286.81</v>
      </c>
      <c r="J291" s="118">
        <v>384</v>
      </c>
      <c r="K291" s="118">
        <v>259.98</v>
      </c>
      <c r="L291" s="118">
        <v>436</v>
      </c>
      <c r="M291" s="118">
        <v>295.04000000000002</v>
      </c>
      <c r="N291" s="118">
        <v>455</v>
      </c>
      <c r="O291" s="118">
        <v>323.07</v>
      </c>
      <c r="P291" s="118">
        <v>479</v>
      </c>
      <c r="Q291" s="118">
        <v>387.62</v>
      </c>
      <c r="R291" s="118">
        <v>433</v>
      </c>
      <c r="S291" s="118">
        <v>305.98</v>
      </c>
      <c r="T291" s="118">
        <v>432</v>
      </c>
      <c r="U291" s="118">
        <v>318.43</v>
      </c>
      <c r="V291" s="118">
        <v>427</v>
      </c>
      <c r="W291" s="118">
        <v>346.78</v>
      </c>
      <c r="X291" s="118">
        <v>424</v>
      </c>
      <c r="Y291" s="118">
        <v>313.35000000000002</v>
      </c>
      <c r="Z291" s="118">
        <v>361</v>
      </c>
      <c r="AA291" s="118">
        <v>273.85000000000002</v>
      </c>
      <c r="AB291" s="118">
        <v>313</v>
      </c>
      <c r="AC291" s="118">
        <v>236.32</v>
      </c>
      <c r="AD291" s="118">
        <v>284</v>
      </c>
      <c r="AE291" s="118">
        <v>215.07</v>
      </c>
      <c r="AF291" s="118">
        <v>314</v>
      </c>
      <c r="AG291" s="118">
        <v>234.92</v>
      </c>
      <c r="AH291" s="118">
        <v>303</v>
      </c>
      <c r="AI291" s="118">
        <v>211.62</v>
      </c>
      <c r="AJ291" s="118">
        <v>384</v>
      </c>
      <c r="AK291" s="118">
        <v>290.97000000000003</v>
      </c>
      <c r="AL291" s="118">
        <v>424</v>
      </c>
      <c r="AM291" s="118">
        <v>313.3</v>
      </c>
      <c r="AN291" s="118">
        <v>469</v>
      </c>
      <c r="AO291" s="118">
        <v>377.14</v>
      </c>
      <c r="AP291" s="118">
        <v>456</v>
      </c>
      <c r="AQ291" s="118">
        <v>343.66</v>
      </c>
      <c r="AR291" s="118">
        <v>328</v>
      </c>
      <c r="AS291" s="118">
        <v>243.31</v>
      </c>
      <c r="AT291" s="118">
        <v>352</v>
      </c>
      <c r="AU291" s="118">
        <v>267.82</v>
      </c>
      <c r="AV291" s="118">
        <v>355</v>
      </c>
      <c r="AW291" s="118">
        <v>263.27999999999997</v>
      </c>
      <c r="AX291" s="118">
        <v>418</v>
      </c>
      <c r="AY291" s="118">
        <v>306.88</v>
      </c>
      <c r="AZ291" s="118">
        <v>374</v>
      </c>
      <c r="BA291" s="118">
        <v>271.47000000000003</v>
      </c>
      <c r="BB291" s="118">
        <v>398</v>
      </c>
      <c r="BC291" s="118">
        <v>302.73</v>
      </c>
      <c r="BD291" s="118">
        <v>455</v>
      </c>
      <c r="BE291" s="118">
        <v>372.42</v>
      </c>
      <c r="BF291" s="118">
        <v>267</v>
      </c>
      <c r="BG291" s="118">
        <v>199.23</v>
      </c>
      <c r="BH291" s="118">
        <v>385</v>
      </c>
      <c r="BI291" s="118">
        <v>293.08</v>
      </c>
      <c r="BJ291" s="118">
        <v>503</v>
      </c>
      <c r="BK291" s="118">
        <v>416.81</v>
      </c>
      <c r="BL291" s="118">
        <v>473</v>
      </c>
      <c r="BM291" s="118">
        <v>345.32</v>
      </c>
      <c r="BN291" s="118">
        <v>460</v>
      </c>
      <c r="BO291" s="118">
        <v>363.16</v>
      </c>
      <c r="BP291" s="118">
        <v>495</v>
      </c>
      <c r="BQ291" s="118">
        <v>356.88</v>
      </c>
      <c r="BR291" s="118">
        <v>513</v>
      </c>
      <c r="BS291" s="118">
        <v>378.57</v>
      </c>
      <c r="BT291" s="118">
        <v>552</v>
      </c>
      <c r="BU291" s="118">
        <v>414.28</v>
      </c>
      <c r="BV291" s="118">
        <v>383</v>
      </c>
      <c r="BW291" s="118">
        <v>290.01</v>
      </c>
      <c r="BX291" s="118">
        <v>479</v>
      </c>
      <c r="BY291" s="118">
        <v>374.46</v>
      </c>
      <c r="BZ291" s="118">
        <v>458</v>
      </c>
      <c r="CA291" s="118">
        <v>315.72000000000003</v>
      </c>
      <c r="CB291" s="118">
        <v>383</v>
      </c>
      <c r="CC291" s="118">
        <v>269.19</v>
      </c>
    </row>
    <row r="292" spans="1:81" ht="16.5" customHeight="1" x14ac:dyDescent="0.45">
      <c r="A292" s="363">
        <v>288</v>
      </c>
      <c r="B292" s="358" t="s">
        <v>573</v>
      </c>
      <c r="C292" s="112"/>
      <c r="D292" s="112"/>
      <c r="E292" s="116">
        <v>49.53</v>
      </c>
      <c r="F292" s="112"/>
      <c r="G292" s="116">
        <v>42.23</v>
      </c>
      <c r="H292" s="112"/>
      <c r="I292" s="116">
        <v>36.89</v>
      </c>
      <c r="J292" s="112"/>
      <c r="K292" s="116">
        <v>34.42</v>
      </c>
      <c r="L292" s="112"/>
      <c r="M292" s="116">
        <v>43.46</v>
      </c>
      <c r="N292" s="112"/>
      <c r="O292" s="116">
        <v>47.27</v>
      </c>
      <c r="P292" s="112"/>
      <c r="Q292" s="116">
        <v>58.67</v>
      </c>
      <c r="R292" s="112"/>
      <c r="S292" s="116">
        <v>54.17</v>
      </c>
      <c r="T292" s="112"/>
      <c r="U292" s="116">
        <v>57.47</v>
      </c>
      <c r="V292" s="112"/>
      <c r="W292" s="116">
        <v>38.76</v>
      </c>
      <c r="X292" s="112"/>
      <c r="Y292" s="116">
        <v>51.55</v>
      </c>
      <c r="Z292" s="112"/>
      <c r="AA292" s="116">
        <v>58.14</v>
      </c>
      <c r="AB292" s="112"/>
      <c r="AC292" s="116">
        <v>58.54</v>
      </c>
      <c r="AD292" s="112"/>
      <c r="AE292" s="116">
        <v>43.26</v>
      </c>
      <c r="AF292" s="112"/>
      <c r="AG292" s="116">
        <v>48.38</v>
      </c>
      <c r="AH292" s="112"/>
      <c r="AI292" s="116">
        <v>33.380000000000003</v>
      </c>
      <c r="AJ292" s="112"/>
      <c r="AK292" s="116">
        <v>56.37</v>
      </c>
      <c r="AL292" s="112"/>
      <c r="AM292" s="116">
        <v>43.32</v>
      </c>
      <c r="AN292" s="112"/>
      <c r="AO292" s="116">
        <v>52.83</v>
      </c>
      <c r="AP292" s="112"/>
      <c r="AQ292" s="116">
        <v>48.07</v>
      </c>
      <c r="AR292" s="112"/>
      <c r="AS292" s="116">
        <v>42.69</v>
      </c>
      <c r="AT292" s="112"/>
      <c r="AU292" s="116">
        <v>44.2</v>
      </c>
      <c r="AV292" s="112"/>
      <c r="AW292" s="116">
        <v>52.8</v>
      </c>
      <c r="AX292" s="112"/>
      <c r="AY292" s="116">
        <v>46.41</v>
      </c>
      <c r="AZ292" s="112"/>
      <c r="BA292" s="116">
        <v>51.54</v>
      </c>
      <c r="BB292" s="112"/>
      <c r="BC292" s="116">
        <v>49.87</v>
      </c>
      <c r="BD292" s="112"/>
      <c r="BE292" s="116">
        <v>52.8</v>
      </c>
      <c r="BF292" s="112"/>
      <c r="BG292" s="116">
        <v>31.21</v>
      </c>
      <c r="BH292" s="112"/>
      <c r="BI292" s="116">
        <v>48.9</v>
      </c>
      <c r="BJ292" s="112"/>
      <c r="BK292" s="116">
        <v>47.6</v>
      </c>
      <c r="BL292" s="112"/>
      <c r="BM292" s="116">
        <v>56.21</v>
      </c>
      <c r="BN292" s="112"/>
      <c r="BO292" s="116">
        <v>68.06</v>
      </c>
      <c r="BP292" s="112"/>
      <c r="BQ292" s="116">
        <v>38.57</v>
      </c>
      <c r="BR292" s="112"/>
      <c r="BS292" s="116">
        <v>47.36</v>
      </c>
      <c r="BT292" s="112"/>
      <c r="BU292" s="116">
        <v>71.97</v>
      </c>
      <c r="BV292" s="112"/>
      <c r="BW292" s="116">
        <v>58.74</v>
      </c>
      <c r="BX292" s="112"/>
      <c r="BY292" s="116">
        <v>56.99</v>
      </c>
      <c r="BZ292" s="112"/>
      <c r="CA292" s="116">
        <v>46.77</v>
      </c>
      <c r="CB292" s="112"/>
      <c r="CC292" s="116">
        <v>53.88</v>
      </c>
    </row>
    <row r="293" spans="1:81" ht="16.5" customHeight="1" x14ac:dyDescent="0.45">
      <c r="A293" s="362">
        <v>289</v>
      </c>
      <c r="B293" s="357" t="s">
        <v>574</v>
      </c>
      <c r="C293" s="357" t="s">
        <v>167</v>
      </c>
      <c r="D293" s="117">
        <v>56394</v>
      </c>
      <c r="E293" s="113">
        <v>6042.56</v>
      </c>
      <c r="F293" s="117">
        <v>37115</v>
      </c>
      <c r="G293" s="113">
        <v>5552.18</v>
      </c>
      <c r="H293" s="117">
        <v>41525</v>
      </c>
      <c r="I293" s="113">
        <v>6376.19</v>
      </c>
      <c r="J293" s="117">
        <v>37230</v>
      </c>
      <c r="K293" s="113">
        <v>5773.82</v>
      </c>
      <c r="L293" s="117">
        <v>40893</v>
      </c>
      <c r="M293" s="113">
        <v>5991.61</v>
      </c>
      <c r="N293" s="117">
        <v>39096</v>
      </c>
      <c r="O293" s="113">
        <v>5895.88</v>
      </c>
      <c r="P293" s="117">
        <v>40172</v>
      </c>
      <c r="Q293" s="113">
        <v>6947.72</v>
      </c>
      <c r="R293" s="117">
        <v>38350</v>
      </c>
      <c r="S293" s="113">
        <v>5757.21</v>
      </c>
      <c r="T293" s="117">
        <v>40277</v>
      </c>
      <c r="U293" s="113">
        <v>6361.95</v>
      </c>
      <c r="V293" s="117">
        <v>41998</v>
      </c>
      <c r="W293" s="113">
        <v>6772.65</v>
      </c>
      <c r="X293" s="117">
        <v>35708</v>
      </c>
      <c r="Y293" s="113">
        <v>5589.3</v>
      </c>
      <c r="Z293" s="117">
        <v>39098</v>
      </c>
      <c r="AA293" s="113">
        <v>6056.73</v>
      </c>
      <c r="AB293" s="117">
        <v>36933</v>
      </c>
      <c r="AC293" s="113">
        <v>5423.44</v>
      </c>
      <c r="AD293" s="117">
        <v>37907</v>
      </c>
      <c r="AE293" s="113">
        <v>5517</v>
      </c>
      <c r="AF293" s="117">
        <v>46512</v>
      </c>
      <c r="AG293" s="113">
        <v>6742.3</v>
      </c>
      <c r="AH293" s="117">
        <v>40721</v>
      </c>
      <c r="AI293" s="113">
        <v>5655.54</v>
      </c>
      <c r="AJ293" s="117">
        <v>42130</v>
      </c>
      <c r="AK293" s="113">
        <v>5965.38</v>
      </c>
      <c r="AL293" s="117">
        <v>40895</v>
      </c>
      <c r="AM293" s="113">
        <v>6161.77</v>
      </c>
      <c r="AN293" s="117">
        <v>39422</v>
      </c>
      <c r="AO293" s="113">
        <v>5624.31</v>
      </c>
      <c r="AP293" s="117">
        <v>43808</v>
      </c>
      <c r="AQ293" s="113">
        <v>6139.12</v>
      </c>
      <c r="AR293" s="117">
        <v>41522</v>
      </c>
      <c r="AS293" s="113">
        <v>6232.92</v>
      </c>
      <c r="AT293" s="117">
        <v>43494</v>
      </c>
      <c r="AU293" s="113">
        <v>6021.04</v>
      </c>
      <c r="AV293" s="117">
        <v>40639</v>
      </c>
      <c r="AW293" s="113">
        <v>5896.47</v>
      </c>
      <c r="AX293" s="117">
        <v>43433</v>
      </c>
      <c r="AY293" s="113">
        <v>6337.17</v>
      </c>
      <c r="AZ293" s="117">
        <v>39951</v>
      </c>
      <c r="BA293" s="113">
        <v>5593.63</v>
      </c>
      <c r="BB293" s="117">
        <v>41414</v>
      </c>
      <c r="BC293" s="113">
        <v>6050.99</v>
      </c>
      <c r="BD293" s="117">
        <v>48233</v>
      </c>
      <c r="BE293" s="113">
        <v>7034.55</v>
      </c>
      <c r="BF293" s="117">
        <v>36931</v>
      </c>
      <c r="BG293" s="113">
        <v>5397.51</v>
      </c>
      <c r="BH293" s="117">
        <v>42181</v>
      </c>
      <c r="BI293" s="113">
        <v>6163.78</v>
      </c>
      <c r="BJ293" s="117">
        <v>41562</v>
      </c>
      <c r="BK293" s="113">
        <v>5993.02</v>
      </c>
      <c r="BL293" s="117">
        <v>39146</v>
      </c>
      <c r="BM293" s="113">
        <v>5494.94</v>
      </c>
      <c r="BN293" s="117">
        <v>45450</v>
      </c>
      <c r="BO293" s="113">
        <v>6323.51</v>
      </c>
      <c r="BP293" s="117">
        <v>44987</v>
      </c>
      <c r="BQ293" s="113">
        <v>6348.19</v>
      </c>
      <c r="BR293" s="117">
        <v>42358</v>
      </c>
      <c r="BS293" s="113">
        <v>6075.67</v>
      </c>
      <c r="BT293" s="117">
        <v>45030</v>
      </c>
      <c r="BU293" s="113">
        <v>6372.04</v>
      </c>
      <c r="BV293" s="117">
        <v>42519</v>
      </c>
      <c r="BW293" s="113">
        <v>6083.48</v>
      </c>
      <c r="BX293" s="117">
        <v>43994</v>
      </c>
      <c r="BY293" s="113">
        <v>6140.94</v>
      </c>
      <c r="BZ293" s="117">
        <v>40583</v>
      </c>
      <c r="CA293" s="113">
        <v>5784.46</v>
      </c>
      <c r="CB293" s="117">
        <v>45629</v>
      </c>
      <c r="CC293" s="113">
        <v>6466.26</v>
      </c>
    </row>
    <row r="294" spans="1:81" ht="16.5" customHeight="1" x14ac:dyDescent="0.45">
      <c r="A294" s="363">
        <v>290</v>
      </c>
      <c r="B294" s="358" t="s">
        <v>575</v>
      </c>
      <c r="C294" s="358" t="s">
        <v>167</v>
      </c>
      <c r="D294" s="115">
        <v>32440</v>
      </c>
      <c r="E294" s="114">
        <v>3946.24</v>
      </c>
      <c r="F294" s="115">
        <v>13507</v>
      </c>
      <c r="G294" s="114">
        <v>3649.72</v>
      </c>
      <c r="H294" s="115">
        <v>15187</v>
      </c>
      <c r="I294" s="114">
        <v>4190.78</v>
      </c>
      <c r="J294" s="115">
        <v>13571</v>
      </c>
      <c r="K294" s="114">
        <v>3704.4</v>
      </c>
      <c r="L294" s="115">
        <v>13977</v>
      </c>
      <c r="M294" s="114">
        <v>3791.12</v>
      </c>
      <c r="N294" s="115">
        <v>13076</v>
      </c>
      <c r="O294" s="114">
        <v>3661.26</v>
      </c>
      <c r="P294" s="115">
        <v>14433</v>
      </c>
      <c r="Q294" s="114">
        <v>3788.96</v>
      </c>
      <c r="R294" s="115">
        <v>13939</v>
      </c>
      <c r="S294" s="114">
        <v>3695.74</v>
      </c>
      <c r="T294" s="115">
        <v>14814</v>
      </c>
      <c r="U294" s="114">
        <v>4141.1099999999997</v>
      </c>
      <c r="V294" s="115">
        <v>16250</v>
      </c>
      <c r="W294" s="114">
        <v>4503.45</v>
      </c>
      <c r="X294" s="115">
        <v>13472</v>
      </c>
      <c r="Y294" s="114">
        <v>3653.47</v>
      </c>
      <c r="Z294" s="115">
        <v>14489</v>
      </c>
      <c r="AA294" s="114">
        <v>3880.9</v>
      </c>
      <c r="AB294" s="115">
        <v>13433</v>
      </c>
      <c r="AC294" s="114">
        <v>3447.05</v>
      </c>
      <c r="AD294" s="115">
        <v>13473</v>
      </c>
      <c r="AE294" s="114">
        <v>3527.54</v>
      </c>
      <c r="AF294" s="115">
        <v>16004</v>
      </c>
      <c r="AG294" s="114">
        <v>4343.1899999999996</v>
      </c>
      <c r="AH294" s="115">
        <v>13405</v>
      </c>
      <c r="AI294" s="114">
        <v>3549.9</v>
      </c>
      <c r="AJ294" s="115">
        <v>13949</v>
      </c>
      <c r="AK294" s="114">
        <v>3686.85</v>
      </c>
      <c r="AL294" s="115">
        <v>14659</v>
      </c>
      <c r="AM294" s="114">
        <v>3950.13</v>
      </c>
      <c r="AN294" s="115">
        <v>13906</v>
      </c>
      <c r="AO294" s="114">
        <v>3587.94</v>
      </c>
      <c r="AP294" s="115">
        <v>14562</v>
      </c>
      <c r="AQ294" s="114">
        <v>3792.01</v>
      </c>
      <c r="AR294" s="115">
        <v>15412</v>
      </c>
      <c r="AS294" s="114">
        <v>4067.94</v>
      </c>
      <c r="AT294" s="115">
        <v>14647</v>
      </c>
      <c r="AU294" s="114">
        <v>3896.97</v>
      </c>
      <c r="AV294" s="115">
        <v>13976</v>
      </c>
      <c r="AW294" s="114">
        <v>3755.89</v>
      </c>
      <c r="AX294" s="115">
        <v>14800</v>
      </c>
      <c r="AY294" s="114">
        <v>4069.54</v>
      </c>
      <c r="AZ294" s="115">
        <v>13262</v>
      </c>
      <c r="BA294" s="114">
        <v>3464.31</v>
      </c>
      <c r="BB294" s="115">
        <v>14821</v>
      </c>
      <c r="BC294" s="114">
        <v>3926.48</v>
      </c>
      <c r="BD294" s="115">
        <v>17686</v>
      </c>
      <c r="BE294" s="114">
        <v>4512.57</v>
      </c>
      <c r="BF294" s="115">
        <v>13071</v>
      </c>
      <c r="BG294" s="114">
        <v>3378.55</v>
      </c>
      <c r="BH294" s="115">
        <v>15254</v>
      </c>
      <c r="BI294" s="114">
        <v>3975.45</v>
      </c>
      <c r="BJ294" s="115">
        <v>14987</v>
      </c>
      <c r="BK294" s="114">
        <v>3844.53</v>
      </c>
      <c r="BL294" s="115">
        <v>13833</v>
      </c>
      <c r="BM294" s="114">
        <v>3513.09</v>
      </c>
      <c r="BN294" s="115">
        <v>15661</v>
      </c>
      <c r="BO294" s="114">
        <v>4028.8</v>
      </c>
      <c r="BP294" s="115">
        <v>15901</v>
      </c>
      <c r="BQ294" s="114">
        <v>4178.09</v>
      </c>
      <c r="BR294" s="115">
        <v>15260</v>
      </c>
      <c r="BS294" s="114">
        <v>4007.99</v>
      </c>
      <c r="BT294" s="115">
        <v>15348</v>
      </c>
      <c r="BU294" s="114">
        <v>4091.24</v>
      </c>
      <c r="BV294" s="115">
        <v>15059</v>
      </c>
      <c r="BW294" s="114">
        <v>3909.74</v>
      </c>
      <c r="BX294" s="115">
        <v>14529</v>
      </c>
      <c r="BY294" s="114">
        <v>3759.07</v>
      </c>
      <c r="BZ294" s="115">
        <v>15018</v>
      </c>
      <c r="CA294" s="114">
        <v>3723.15</v>
      </c>
      <c r="CB294" s="115">
        <v>16642</v>
      </c>
      <c r="CC294" s="114">
        <v>4163.72</v>
      </c>
    </row>
    <row r="295" spans="1:81" ht="16.5" customHeight="1" x14ac:dyDescent="0.45">
      <c r="A295" s="362">
        <v>291</v>
      </c>
      <c r="B295" s="357" t="s">
        <v>576</v>
      </c>
      <c r="C295" s="357" t="s">
        <v>167</v>
      </c>
      <c r="D295" s="117">
        <v>4562</v>
      </c>
      <c r="E295" s="113">
        <v>1334.03</v>
      </c>
      <c r="F295" s="117">
        <v>4414</v>
      </c>
      <c r="G295" s="113">
        <v>1209.8399999999999</v>
      </c>
      <c r="H295" s="117">
        <v>4687</v>
      </c>
      <c r="I295" s="113">
        <v>1366.16</v>
      </c>
      <c r="J295" s="117">
        <v>4257</v>
      </c>
      <c r="K295" s="113">
        <v>1199.68</v>
      </c>
      <c r="L295" s="117">
        <v>4341</v>
      </c>
      <c r="M295" s="113">
        <v>1239.55</v>
      </c>
      <c r="N295" s="117">
        <v>3833</v>
      </c>
      <c r="O295" s="113">
        <v>1133.43</v>
      </c>
      <c r="P295" s="117">
        <v>4925</v>
      </c>
      <c r="Q295" s="113">
        <v>1306.77</v>
      </c>
      <c r="R295" s="117">
        <v>4263</v>
      </c>
      <c r="S295" s="113">
        <v>1192.8599999999999</v>
      </c>
      <c r="T295" s="117">
        <v>4521</v>
      </c>
      <c r="U295" s="113">
        <v>1382.59</v>
      </c>
      <c r="V295" s="117">
        <v>5019</v>
      </c>
      <c r="W295" s="113">
        <v>1510.18</v>
      </c>
      <c r="X295" s="117">
        <v>3973</v>
      </c>
      <c r="Y295" s="113">
        <v>1141.69</v>
      </c>
      <c r="Z295" s="117">
        <v>4342</v>
      </c>
      <c r="AA295" s="113">
        <v>1228.0899999999999</v>
      </c>
      <c r="AB295" s="117">
        <v>4268</v>
      </c>
      <c r="AC295" s="113">
        <v>1122.3699999999999</v>
      </c>
      <c r="AD295" s="117">
        <v>4092</v>
      </c>
      <c r="AE295" s="113">
        <v>1124.8499999999999</v>
      </c>
      <c r="AF295" s="117">
        <v>4949</v>
      </c>
      <c r="AG295" s="113">
        <v>1360.41</v>
      </c>
      <c r="AH295" s="117">
        <v>4243</v>
      </c>
      <c r="AI295" s="113">
        <v>1114.0999999999999</v>
      </c>
      <c r="AJ295" s="117">
        <v>4313</v>
      </c>
      <c r="AK295" s="113">
        <v>1105.1600000000001</v>
      </c>
      <c r="AL295" s="117">
        <v>4423</v>
      </c>
      <c r="AM295" s="113">
        <v>1180.6400000000001</v>
      </c>
      <c r="AN295" s="117">
        <v>4496</v>
      </c>
      <c r="AO295" s="113">
        <v>1165.29</v>
      </c>
      <c r="AP295" s="117">
        <v>4510</v>
      </c>
      <c r="AQ295" s="113">
        <v>1179.8800000000001</v>
      </c>
      <c r="AR295" s="117">
        <v>4878</v>
      </c>
      <c r="AS295" s="113">
        <v>1282.83</v>
      </c>
      <c r="AT295" s="117">
        <v>4744</v>
      </c>
      <c r="AU295" s="113">
        <v>1229.27</v>
      </c>
      <c r="AV295" s="117">
        <v>4168</v>
      </c>
      <c r="AW295" s="113">
        <v>1085.42</v>
      </c>
      <c r="AX295" s="117">
        <v>4500</v>
      </c>
      <c r="AY295" s="113">
        <v>1290.56</v>
      </c>
      <c r="AZ295" s="117">
        <v>3681</v>
      </c>
      <c r="BA295" s="118">
        <v>982.23</v>
      </c>
      <c r="BB295" s="117">
        <v>4514</v>
      </c>
      <c r="BC295" s="113">
        <v>1235.53</v>
      </c>
      <c r="BD295" s="117">
        <v>5337</v>
      </c>
      <c r="BE295" s="113">
        <v>1385.77</v>
      </c>
      <c r="BF295" s="117">
        <v>4122</v>
      </c>
      <c r="BG295" s="113">
        <v>1071.17</v>
      </c>
      <c r="BH295" s="117">
        <v>4696</v>
      </c>
      <c r="BI295" s="113">
        <v>1209.26</v>
      </c>
      <c r="BJ295" s="117">
        <v>4454</v>
      </c>
      <c r="BK295" s="113">
        <v>1143.45</v>
      </c>
      <c r="BL295" s="117">
        <v>4274</v>
      </c>
      <c r="BM295" s="113">
        <v>1106.5999999999999</v>
      </c>
      <c r="BN295" s="117">
        <v>5055</v>
      </c>
      <c r="BO295" s="113">
        <v>1322.91</v>
      </c>
      <c r="BP295" s="117">
        <v>4835</v>
      </c>
      <c r="BQ295" s="113">
        <v>1293.42</v>
      </c>
      <c r="BR295" s="117">
        <v>4375</v>
      </c>
      <c r="BS295" s="113">
        <v>1151</v>
      </c>
      <c r="BT295" s="117">
        <v>4081</v>
      </c>
      <c r="BU295" s="113">
        <v>1081.76</v>
      </c>
      <c r="BV295" s="117">
        <v>4290</v>
      </c>
      <c r="BW295" s="113">
        <v>1113.01</v>
      </c>
      <c r="BX295" s="117">
        <v>4371</v>
      </c>
      <c r="BY295" s="113">
        <v>1137.3399999999999</v>
      </c>
      <c r="BZ295" s="117">
        <v>4674</v>
      </c>
      <c r="CA295" s="113">
        <v>1121.02</v>
      </c>
      <c r="CB295" s="117">
        <v>5448</v>
      </c>
      <c r="CC295" s="113">
        <v>1315.4</v>
      </c>
    </row>
    <row r="296" spans="1:81" ht="16.5" customHeight="1" x14ac:dyDescent="0.45">
      <c r="A296" s="363">
        <v>292</v>
      </c>
      <c r="B296" s="358" t="s">
        <v>577</v>
      </c>
      <c r="C296" s="358" t="s">
        <v>167</v>
      </c>
      <c r="D296" s="115">
        <v>27160</v>
      </c>
      <c r="E296" s="114">
        <v>2356.35</v>
      </c>
      <c r="F296" s="115">
        <v>8370</v>
      </c>
      <c r="G296" s="114">
        <v>2162.6999999999998</v>
      </c>
      <c r="H296" s="115">
        <v>9609</v>
      </c>
      <c r="I296" s="114">
        <v>2492.17</v>
      </c>
      <c r="J296" s="115">
        <v>8543</v>
      </c>
      <c r="K296" s="114">
        <v>2214.71</v>
      </c>
      <c r="L296" s="115">
        <v>8835</v>
      </c>
      <c r="M296" s="114">
        <v>2269.63</v>
      </c>
      <c r="N296" s="115">
        <v>8412</v>
      </c>
      <c r="O296" s="114">
        <v>2225.11</v>
      </c>
      <c r="P296" s="115">
        <v>8778</v>
      </c>
      <c r="Q296" s="114">
        <v>2216.73</v>
      </c>
      <c r="R296" s="115">
        <v>8975</v>
      </c>
      <c r="S296" s="114">
        <v>2262.42</v>
      </c>
      <c r="T296" s="115">
        <v>9491</v>
      </c>
      <c r="U296" s="114">
        <v>2473.19</v>
      </c>
      <c r="V296" s="115">
        <v>10434</v>
      </c>
      <c r="W296" s="114">
        <v>2676.39</v>
      </c>
      <c r="X296" s="115">
        <v>8720</v>
      </c>
      <c r="Y296" s="114">
        <v>2235.56</v>
      </c>
      <c r="Z296" s="115">
        <v>9467</v>
      </c>
      <c r="AA296" s="114">
        <v>2374.83</v>
      </c>
      <c r="AB296" s="115">
        <v>8603</v>
      </c>
      <c r="AC296" s="114">
        <v>2086.83</v>
      </c>
      <c r="AD296" s="115">
        <v>8702</v>
      </c>
      <c r="AE296" s="114">
        <v>2137.6</v>
      </c>
      <c r="AF296" s="115">
        <v>10285</v>
      </c>
      <c r="AG296" s="114">
        <v>2651.39</v>
      </c>
      <c r="AH296" s="115">
        <v>8535</v>
      </c>
      <c r="AI296" s="114">
        <v>2152.25</v>
      </c>
      <c r="AJ296" s="115">
        <v>8818</v>
      </c>
      <c r="AK296" s="114">
        <v>2250.06</v>
      </c>
      <c r="AL296" s="115">
        <v>9463</v>
      </c>
      <c r="AM296" s="114">
        <v>2415.84</v>
      </c>
      <c r="AN296" s="115">
        <v>8792</v>
      </c>
      <c r="AO296" s="114">
        <v>2130.75</v>
      </c>
      <c r="AP296" s="115">
        <v>9355</v>
      </c>
      <c r="AQ296" s="114">
        <v>2313.64</v>
      </c>
      <c r="AR296" s="115">
        <v>9887</v>
      </c>
      <c r="AS296" s="114">
        <v>2503.48</v>
      </c>
      <c r="AT296" s="115">
        <v>9199</v>
      </c>
      <c r="AU296" s="114">
        <v>2355.9299999999998</v>
      </c>
      <c r="AV296" s="115">
        <v>9101</v>
      </c>
      <c r="AW296" s="114">
        <v>2364.85</v>
      </c>
      <c r="AX296" s="115">
        <v>9517</v>
      </c>
      <c r="AY296" s="114">
        <v>2434.35</v>
      </c>
      <c r="AZ296" s="115">
        <v>8931</v>
      </c>
      <c r="BA296" s="114">
        <v>2203.5</v>
      </c>
      <c r="BB296" s="115">
        <v>9649</v>
      </c>
      <c r="BC296" s="114">
        <v>2399.8200000000002</v>
      </c>
      <c r="BD296" s="115">
        <v>11542</v>
      </c>
      <c r="BE296" s="114">
        <v>2764.27</v>
      </c>
      <c r="BF296" s="115">
        <v>8288</v>
      </c>
      <c r="BG296" s="114">
        <v>1988.72</v>
      </c>
      <c r="BH296" s="115">
        <v>9679</v>
      </c>
      <c r="BI296" s="114">
        <v>2355.0700000000002</v>
      </c>
      <c r="BJ296" s="115">
        <v>9787</v>
      </c>
      <c r="BK296" s="114">
        <v>2358.77</v>
      </c>
      <c r="BL296" s="115">
        <v>8913</v>
      </c>
      <c r="BM296" s="114">
        <v>2135.02</v>
      </c>
      <c r="BN296" s="115">
        <v>9942</v>
      </c>
      <c r="BO296" s="114">
        <v>2379.39</v>
      </c>
      <c r="BP296" s="115">
        <v>10303</v>
      </c>
      <c r="BQ296" s="114">
        <v>2549.7600000000002</v>
      </c>
      <c r="BR296" s="115">
        <v>10239</v>
      </c>
      <c r="BS296" s="114">
        <v>2574.9899999999998</v>
      </c>
      <c r="BT296" s="115">
        <v>10441</v>
      </c>
      <c r="BU296" s="114">
        <v>2639.56</v>
      </c>
      <c r="BV296" s="115">
        <v>10077</v>
      </c>
      <c r="BW296" s="114">
        <v>2505.23</v>
      </c>
      <c r="BX296" s="115">
        <v>9509</v>
      </c>
      <c r="BY296" s="114">
        <v>2362.71</v>
      </c>
      <c r="BZ296" s="115">
        <v>9634</v>
      </c>
      <c r="CA296" s="114">
        <v>2303.64</v>
      </c>
      <c r="CB296" s="115">
        <v>10405</v>
      </c>
      <c r="CC296" s="114">
        <v>2542.87</v>
      </c>
    </row>
    <row r="297" spans="1:81" ht="16.5" customHeight="1" x14ac:dyDescent="0.45">
      <c r="A297" s="362">
        <v>293</v>
      </c>
      <c r="B297" s="357" t="s">
        <v>578</v>
      </c>
      <c r="C297" s="357" t="s">
        <v>167</v>
      </c>
      <c r="D297" s="118">
        <v>11</v>
      </c>
      <c r="E297" s="118">
        <v>24.15</v>
      </c>
      <c r="F297" s="118">
        <v>7</v>
      </c>
      <c r="G297" s="118">
        <v>15.28</v>
      </c>
      <c r="H297" s="118">
        <v>13</v>
      </c>
      <c r="I297" s="118">
        <v>28.06</v>
      </c>
      <c r="J297" s="118">
        <v>14</v>
      </c>
      <c r="K297" s="118">
        <v>25.72</v>
      </c>
      <c r="L297" s="118">
        <v>26</v>
      </c>
      <c r="M297" s="118">
        <v>33.19</v>
      </c>
      <c r="N297" s="118">
        <v>8</v>
      </c>
      <c r="O297" s="118">
        <v>23.16</v>
      </c>
      <c r="P297" s="118">
        <v>8</v>
      </c>
      <c r="Q297" s="118">
        <v>22.54</v>
      </c>
      <c r="R297" s="118">
        <v>6</v>
      </c>
      <c r="S297" s="118">
        <v>16.72</v>
      </c>
      <c r="T297" s="118">
        <v>4</v>
      </c>
      <c r="U297" s="118">
        <v>14.92</v>
      </c>
      <c r="V297" s="118">
        <v>4</v>
      </c>
      <c r="W297" s="118">
        <v>17.739999999999998</v>
      </c>
      <c r="X297" s="118">
        <v>4</v>
      </c>
      <c r="Y297" s="118">
        <v>13.02</v>
      </c>
      <c r="Z297" s="118">
        <v>5</v>
      </c>
      <c r="AA297" s="118">
        <v>13.64</v>
      </c>
      <c r="AB297" s="118">
        <v>7</v>
      </c>
      <c r="AC297" s="118">
        <v>20.74</v>
      </c>
      <c r="AD297" s="118">
        <v>4</v>
      </c>
      <c r="AE297" s="118">
        <v>13.04</v>
      </c>
      <c r="AF297" s="118">
        <v>5</v>
      </c>
      <c r="AG297" s="118">
        <v>18.82</v>
      </c>
      <c r="AH297" s="118">
        <v>5</v>
      </c>
      <c r="AI297" s="118">
        <v>21.61</v>
      </c>
      <c r="AJ297" s="118">
        <v>4</v>
      </c>
      <c r="AK297" s="118">
        <v>10.9</v>
      </c>
      <c r="AL297" s="118">
        <v>4</v>
      </c>
      <c r="AM297" s="118">
        <v>14.34</v>
      </c>
      <c r="AN297" s="118">
        <v>3</v>
      </c>
      <c r="AO297" s="118">
        <v>11.2</v>
      </c>
      <c r="AP297" s="118">
        <v>5</v>
      </c>
      <c r="AQ297" s="118">
        <v>13.57</v>
      </c>
      <c r="AR297" s="118">
        <v>3</v>
      </c>
      <c r="AS297" s="118">
        <v>10.76</v>
      </c>
      <c r="AT297" s="118">
        <v>3</v>
      </c>
      <c r="AU297" s="118">
        <v>9.84</v>
      </c>
      <c r="AV297" s="118">
        <v>3</v>
      </c>
      <c r="AW297" s="118">
        <v>8.41</v>
      </c>
      <c r="AX297" s="118">
        <v>5</v>
      </c>
      <c r="AY297" s="118">
        <v>11.02</v>
      </c>
      <c r="AZ297" s="118">
        <v>5</v>
      </c>
      <c r="BA297" s="118">
        <v>15.49</v>
      </c>
      <c r="BB297" s="118">
        <v>5</v>
      </c>
      <c r="BC297" s="118">
        <v>13.9</v>
      </c>
      <c r="BD297" s="118">
        <v>5</v>
      </c>
      <c r="BE297" s="118">
        <v>11.58</v>
      </c>
      <c r="BF297" s="118">
        <v>3</v>
      </c>
      <c r="BG297" s="118">
        <v>10.82</v>
      </c>
      <c r="BH297" s="118">
        <v>4</v>
      </c>
      <c r="BI297" s="118">
        <v>8.86</v>
      </c>
      <c r="BJ297" s="118">
        <v>4</v>
      </c>
      <c r="BK297" s="118">
        <v>11.7</v>
      </c>
      <c r="BL297" s="118">
        <v>2</v>
      </c>
      <c r="BM297" s="118">
        <v>8.2799999999999994</v>
      </c>
      <c r="BN297" s="118">
        <v>6</v>
      </c>
      <c r="BO297" s="118">
        <v>13.93</v>
      </c>
      <c r="BP297" s="118">
        <v>3</v>
      </c>
      <c r="BQ297" s="118">
        <v>9.65</v>
      </c>
      <c r="BR297" s="118">
        <v>4</v>
      </c>
      <c r="BS297" s="118">
        <v>9.44</v>
      </c>
      <c r="BT297" s="118">
        <v>3</v>
      </c>
      <c r="BU297" s="118">
        <v>7.75</v>
      </c>
      <c r="BV297" s="118">
        <v>3</v>
      </c>
      <c r="BW297" s="118">
        <v>10.62</v>
      </c>
      <c r="BX297" s="118">
        <v>3</v>
      </c>
      <c r="BY297" s="118">
        <v>6.81</v>
      </c>
      <c r="BZ297" s="118">
        <v>4</v>
      </c>
      <c r="CA297" s="118">
        <v>8.58</v>
      </c>
      <c r="CB297" s="118">
        <v>4</v>
      </c>
      <c r="CC297" s="118">
        <v>9.17</v>
      </c>
    </row>
    <row r="298" spans="1:81" ht="16.5" customHeight="1" x14ac:dyDescent="0.45">
      <c r="A298" s="363">
        <v>294</v>
      </c>
      <c r="B298" s="358" t="s">
        <v>579</v>
      </c>
      <c r="C298" s="358" t="s">
        <v>167</v>
      </c>
      <c r="D298" s="116">
        <v>707</v>
      </c>
      <c r="E298" s="116">
        <v>231.72</v>
      </c>
      <c r="F298" s="116">
        <v>716</v>
      </c>
      <c r="G298" s="116">
        <v>261.89999999999998</v>
      </c>
      <c r="H298" s="116">
        <v>878</v>
      </c>
      <c r="I298" s="116">
        <v>304.39999999999998</v>
      </c>
      <c r="J298" s="116">
        <v>757</v>
      </c>
      <c r="K298" s="116">
        <v>264.29000000000002</v>
      </c>
      <c r="L298" s="116">
        <v>775</v>
      </c>
      <c r="M298" s="116">
        <v>248.75</v>
      </c>
      <c r="N298" s="116">
        <v>823</v>
      </c>
      <c r="O298" s="116">
        <v>279.57</v>
      </c>
      <c r="P298" s="116">
        <v>722</v>
      </c>
      <c r="Q298" s="116">
        <v>242.92</v>
      </c>
      <c r="R298" s="116">
        <v>695</v>
      </c>
      <c r="S298" s="116">
        <v>223.73</v>
      </c>
      <c r="T298" s="116">
        <v>798</v>
      </c>
      <c r="U298" s="116">
        <v>270.41000000000003</v>
      </c>
      <c r="V298" s="116">
        <v>793</v>
      </c>
      <c r="W298" s="116">
        <v>299.14</v>
      </c>
      <c r="X298" s="116">
        <v>775</v>
      </c>
      <c r="Y298" s="116">
        <v>263.19</v>
      </c>
      <c r="Z298" s="116">
        <v>675</v>
      </c>
      <c r="AA298" s="116">
        <v>264.35000000000002</v>
      </c>
      <c r="AB298" s="116">
        <v>554</v>
      </c>
      <c r="AC298" s="116">
        <v>217.11</v>
      </c>
      <c r="AD298" s="116">
        <v>675</v>
      </c>
      <c r="AE298" s="116">
        <v>252.04</v>
      </c>
      <c r="AF298" s="116">
        <v>765</v>
      </c>
      <c r="AG298" s="116">
        <v>312.58</v>
      </c>
      <c r="AH298" s="116">
        <v>621</v>
      </c>
      <c r="AI298" s="116">
        <v>261.94</v>
      </c>
      <c r="AJ298" s="116">
        <v>815</v>
      </c>
      <c r="AK298" s="116">
        <v>320.73</v>
      </c>
      <c r="AL298" s="116">
        <v>768</v>
      </c>
      <c r="AM298" s="116">
        <v>339.31</v>
      </c>
      <c r="AN298" s="116">
        <v>616</v>
      </c>
      <c r="AO298" s="116">
        <v>280.7</v>
      </c>
      <c r="AP298" s="116">
        <v>692</v>
      </c>
      <c r="AQ298" s="116">
        <v>284.93</v>
      </c>
      <c r="AR298" s="116">
        <v>643</v>
      </c>
      <c r="AS298" s="116">
        <v>270.87</v>
      </c>
      <c r="AT298" s="116">
        <v>702</v>
      </c>
      <c r="AU298" s="116">
        <v>301.93</v>
      </c>
      <c r="AV298" s="116">
        <v>704</v>
      </c>
      <c r="AW298" s="116">
        <v>297.22000000000003</v>
      </c>
      <c r="AX298" s="116">
        <v>779</v>
      </c>
      <c r="AY298" s="116">
        <v>333.61</v>
      </c>
      <c r="AZ298" s="116">
        <v>644</v>
      </c>
      <c r="BA298" s="116">
        <v>263.10000000000002</v>
      </c>
      <c r="BB298" s="116">
        <v>653</v>
      </c>
      <c r="BC298" s="116">
        <v>277.23</v>
      </c>
      <c r="BD298" s="116">
        <v>802</v>
      </c>
      <c r="BE298" s="116">
        <v>350.95</v>
      </c>
      <c r="BF298" s="116">
        <v>657</v>
      </c>
      <c r="BG298" s="116">
        <v>307.85000000000002</v>
      </c>
      <c r="BH298" s="116">
        <v>875</v>
      </c>
      <c r="BI298" s="116">
        <v>402.26</v>
      </c>
      <c r="BJ298" s="116">
        <v>742</v>
      </c>
      <c r="BK298" s="116">
        <v>330.6</v>
      </c>
      <c r="BL298" s="116">
        <v>643</v>
      </c>
      <c r="BM298" s="116">
        <v>263.18</v>
      </c>
      <c r="BN298" s="116">
        <v>658</v>
      </c>
      <c r="BO298" s="116">
        <v>312.56</v>
      </c>
      <c r="BP298" s="116">
        <v>759</v>
      </c>
      <c r="BQ298" s="116">
        <v>325.26</v>
      </c>
      <c r="BR298" s="116">
        <v>641</v>
      </c>
      <c r="BS298" s="116">
        <v>272.56</v>
      </c>
      <c r="BT298" s="116">
        <v>824</v>
      </c>
      <c r="BU298" s="116">
        <v>362.16</v>
      </c>
      <c r="BV298" s="116">
        <v>689</v>
      </c>
      <c r="BW298" s="116">
        <v>280.88</v>
      </c>
      <c r="BX298" s="116">
        <v>647</v>
      </c>
      <c r="BY298" s="116">
        <v>252.21</v>
      </c>
      <c r="BZ298" s="116">
        <v>706</v>
      </c>
      <c r="CA298" s="116">
        <v>289.91000000000003</v>
      </c>
      <c r="CB298" s="116">
        <v>784</v>
      </c>
      <c r="CC298" s="116">
        <v>296.27999999999997</v>
      </c>
    </row>
    <row r="299" spans="1:81" ht="16.5" customHeight="1" x14ac:dyDescent="0.45">
      <c r="A299" s="362">
        <v>295</v>
      </c>
      <c r="B299" s="357" t="s">
        <v>952</v>
      </c>
      <c r="C299" s="357" t="s">
        <v>167</v>
      </c>
      <c r="D299" s="117">
        <v>23954</v>
      </c>
      <c r="E299" s="113">
        <v>2096.3200000000002</v>
      </c>
      <c r="F299" s="117">
        <v>23607</v>
      </c>
      <c r="G299" s="113">
        <v>1902.46</v>
      </c>
      <c r="H299" s="117">
        <v>26337</v>
      </c>
      <c r="I299" s="113">
        <v>2185.41</v>
      </c>
      <c r="J299" s="117">
        <v>23659</v>
      </c>
      <c r="K299" s="113">
        <v>2069.42</v>
      </c>
      <c r="L299" s="117">
        <v>26916</v>
      </c>
      <c r="M299" s="113">
        <v>2200.4899999999998</v>
      </c>
      <c r="N299" s="117">
        <v>26019</v>
      </c>
      <c r="O299" s="113">
        <v>2234.62</v>
      </c>
      <c r="P299" s="117">
        <v>25740</v>
      </c>
      <c r="Q299" s="113">
        <v>3158.76</v>
      </c>
      <c r="R299" s="117">
        <v>24412</v>
      </c>
      <c r="S299" s="113">
        <v>2061.4699999999998</v>
      </c>
      <c r="T299" s="117">
        <v>25463</v>
      </c>
      <c r="U299" s="113">
        <v>2220.84</v>
      </c>
      <c r="V299" s="117">
        <v>25748</v>
      </c>
      <c r="W299" s="113">
        <v>2269.1999999999998</v>
      </c>
      <c r="X299" s="117">
        <v>22236</v>
      </c>
      <c r="Y299" s="113">
        <v>1935.84</v>
      </c>
      <c r="Z299" s="117">
        <v>24608</v>
      </c>
      <c r="AA299" s="113">
        <v>2175.83</v>
      </c>
      <c r="AB299" s="117">
        <v>23500</v>
      </c>
      <c r="AC299" s="113">
        <v>1976.39</v>
      </c>
      <c r="AD299" s="117">
        <v>24435</v>
      </c>
      <c r="AE299" s="113">
        <v>1989.46</v>
      </c>
      <c r="AF299" s="117">
        <v>30508</v>
      </c>
      <c r="AG299" s="113">
        <v>2399.11</v>
      </c>
      <c r="AH299" s="117">
        <v>27316</v>
      </c>
      <c r="AI299" s="113">
        <v>2105.64</v>
      </c>
      <c r="AJ299" s="117">
        <v>28181</v>
      </c>
      <c r="AK299" s="113">
        <v>2278.5300000000002</v>
      </c>
      <c r="AL299" s="117">
        <v>26237</v>
      </c>
      <c r="AM299" s="113">
        <v>2211.64</v>
      </c>
      <c r="AN299" s="117">
        <v>25516</v>
      </c>
      <c r="AO299" s="113">
        <v>2036.37</v>
      </c>
      <c r="AP299" s="117">
        <v>29246</v>
      </c>
      <c r="AQ299" s="113">
        <v>2347.11</v>
      </c>
      <c r="AR299" s="117">
        <v>26111</v>
      </c>
      <c r="AS299" s="113">
        <v>2164.98</v>
      </c>
      <c r="AT299" s="117">
        <v>28847</v>
      </c>
      <c r="AU299" s="113">
        <v>2124.0700000000002</v>
      </c>
      <c r="AV299" s="117">
        <v>26663</v>
      </c>
      <c r="AW299" s="113">
        <v>2140.58</v>
      </c>
      <c r="AX299" s="117">
        <v>28632</v>
      </c>
      <c r="AY299" s="113">
        <v>2267.63</v>
      </c>
      <c r="AZ299" s="117">
        <v>26689</v>
      </c>
      <c r="BA299" s="113">
        <v>2129.3200000000002</v>
      </c>
      <c r="BB299" s="117">
        <v>26592</v>
      </c>
      <c r="BC299" s="113">
        <v>2124.5100000000002</v>
      </c>
      <c r="BD299" s="117">
        <v>30547</v>
      </c>
      <c r="BE299" s="113">
        <v>2521.9699999999998</v>
      </c>
      <c r="BF299" s="117">
        <v>23860</v>
      </c>
      <c r="BG299" s="113">
        <v>2018.95</v>
      </c>
      <c r="BH299" s="117">
        <v>26927</v>
      </c>
      <c r="BI299" s="113">
        <v>2188.33</v>
      </c>
      <c r="BJ299" s="117">
        <v>26575</v>
      </c>
      <c r="BK299" s="113">
        <v>2148.4899999999998</v>
      </c>
      <c r="BL299" s="117">
        <v>25314</v>
      </c>
      <c r="BM299" s="113">
        <v>1981.85</v>
      </c>
      <c r="BN299" s="117">
        <v>29788</v>
      </c>
      <c r="BO299" s="113">
        <v>2294.71</v>
      </c>
      <c r="BP299" s="117">
        <v>29087</v>
      </c>
      <c r="BQ299" s="113">
        <v>2170.09</v>
      </c>
      <c r="BR299" s="117">
        <v>27098</v>
      </c>
      <c r="BS299" s="113">
        <v>2067.6799999999998</v>
      </c>
      <c r="BT299" s="117">
        <v>29682</v>
      </c>
      <c r="BU299" s="113">
        <v>2280.8000000000002</v>
      </c>
      <c r="BV299" s="117">
        <v>27459</v>
      </c>
      <c r="BW299" s="113">
        <v>2173.7399999999998</v>
      </c>
      <c r="BX299" s="117">
        <v>29464</v>
      </c>
      <c r="BY299" s="113">
        <v>2381.87</v>
      </c>
      <c r="BZ299" s="117">
        <v>25565</v>
      </c>
      <c r="CA299" s="113">
        <v>2061.3000000000002</v>
      </c>
      <c r="CB299" s="117">
        <v>28987</v>
      </c>
      <c r="CC299" s="113">
        <v>2302.5500000000002</v>
      </c>
    </row>
    <row r="300" spans="1:81" ht="16.5" customHeight="1" x14ac:dyDescent="0.45">
      <c r="A300" s="363">
        <v>296</v>
      </c>
      <c r="B300" s="358" t="s">
        <v>580</v>
      </c>
      <c r="C300" s="358" t="s">
        <v>167</v>
      </c>
      <c r="D300" s="115">
        <v>4386</v>
      </c>
      <c r="E300" s="116">
        <v>454.5</v>
      </c>
      <c r="F300" s="115">
        <v>4307</v>
      </c>
      <c r="G300" s="116">
        <v>435.42</v>
      </c>
      <c r="H300" s="115">
        <v>5212</v>
      </c>
      <c r="I300" s="116">
        <v>482.47</v>
      </c>
      <c r="J300" s="115">
        <v>4703</v>
      </c>
      <c r="K300" s="116">
        <v>444.78</v>
      </c>
      <c r="L300" s="115">
        <v>4795</v>
      </c>
      <c r="M300" s="116">
        <v>448.91</v>
      </c>
      <c r="N300" s="115">
        <v>4061</v>
      </c>
      <c r="O300" s="116">
        <v>402.12</v>
      </c>
      <c r="P300" s="115">
        <v>5455</v>
      </c>
      <c r="Q300" s="116">
        <v>523.19000000000005</v>
      </c>
      <c r="R300" s="115">
        <v>4437</v>
      </c>
      <c r="S300" s="116">
        <v>419.69</v>
      </c>
      <c r="T300" s="115">
        <v>4216</v>
      </c>
      <c r="U300" s="116">
        <v>430.65</v>
      </c>
      <c r="V300" s="115">
        <v>4499</v>
      </c>
      <c r="W300" s="116">
        <v>468.26</v>
      </c>
      <c r="X300" s="115">
        <v>4227</v>
      </c>
      <c r="Y300" s="116">
        <v>414.97</v>
      </c>
      <c r="Z300" s="115">
        <v>3910</v>
      </c>
      <c r="AA300" s="116">
        <v>406.27</v>
      </c>
      <c r="AB300" s="115">
        <v>3160</v>
      </c>
      <c r="AC300" s="116">
        <v>304.87</v>
      </c>
      <c r="AD300" s="115">
        <v>4399</v>
      </c>
      <c r="AE300" s="116">
        <v>401.2</v>
      </c>
      <c r="AF300" s="115">
        <v>4380</v>
      </c>
      <c r="AG300" s="116">
        <v>437.26</v>
      </c>
      <c r="AH300" s="115">
        <v>3940</v>
      </c>
      <c r="AI300" s="116">
        <v>359.3</v>
      </c>
      <c r="AJ300" s="115">
        <v>4082</v>
      </c>
      <c r="AK300" s="116">
        <v>380.15</v>
      </c>
      <c r="AL300" s="115">
        <v>2863</v>
      </c>
      <c r="AM300" s="116">
        <v>284.66000000000003</v>
      </c>
      <c r="AN300" s="115">
        <v>3351</v>
      </c>
      <c r="AO300" s="116">
        <v>354.04</v>
      </c>
      <c r="AP300" s="115">
        <v>4119</v>
      </c>
      <c r="AQ300" s="116">
        <v>411.86</v>
      </c>
      <c r="AR300" s="115">
        <v>3893</v>
      </c>
      <c r="AS300" s="116">
        <v>417.37</v>
      </c>
      <c r="AT300" s="115">
        <v>4004</v>
      </c>
      <c r="AU300" s="116">
        <v>407.72</v>
      </c>
      <c r="AV300" s="115">
        <v>3470</v>
      </c>
      <c r="AW300" s="116">
        <v>390.25</v>
      </c>
      <c r="AX300" s="115">
        <v>3497</v>
      </c>
      <c r="AY300" s="116">
        <v>366.43</v>
      </c>
      <c r="AZ300" s="115">
        <v>2866</v>
      </c>
      <c r="BA300" s="116">
        <v>306.87</v>
      </c>
      <c r="BB300" s="115">
        <v>3431</v>
      </c>
      <c r="BC300" s="116">
        <v>323.47000000000003</v>
      </c>
      <c r="BD300" s="115">
        <v>4631</v>
      </c>
      <c r="BE300" s="116">
        <v>458.9</v>
      </c>
      <c r="BF300" s="115">
        <v>3031</v>
      </c>
      <c r="BG300" s="116">
        <v>301.68</v>
      </c>
      <c r="BH300" s="115">
        <v>3163</v>
      </c>
      <c r="BI300" s="116">
        <v>322.44</v>
      </c>
      <c r="BJ300" s="115">
        <v>3226</v>
      </c>
      <c r="BK300" s="116">
        <v>339.15</v>
      </c>
      <c r="BL300" s="115">
        <v>3047</v>
      </c>
      <c r="BM300" s="116">
        <v>304.83999999999997</v>
      </c>
      <c r="BN300" s="115">
        <v>3716</v>
      </c>
      <c r="BO300" s="116">
        <v>346.59</v>
      </c>
      <c r="BP300" s="115">
        <v>2657</v>
      </c>
      <c r="BQ300" s="116">
        <v>268.85000000000002</v>
      </c>
      <c r="BR300" s="115">
        <v>3256</v>
      </c>
      <c r="BS300" s="116">
        <v>307.88</v>
      </c>
      <c r="BT300" s="115">
        <v>4066</v>
      </c>
      <c r="BU300" s="116">
        <v>375.88</v>
      </c>
      <c r="BV300" s="115">
        <v>4295</v>
      </c>
      <c r="BW300" s="116">
        <v>408.25</v>
      </c>
      <c r="BX300" s="115">
        <v>4899</v>
      </c>
      <c r="BY300" s="116">
        <v>464</v>
      </c>
      <c r="BZ300" s="115">
        <v>4510</v>
      </c>
      <c r="CA300" s="116">
        <v>418.83</v>
      </c>
      <c r="CB300" s="115">
        <v>4243</v>
      </c>
      <c r="CC300" s="116">
        <v>396.39</v>
      </c>
    </row>
    <row r="301" spans="1:81" ht="16.5" customHeight="1" x14ac:dyDescent="0.45">
      <c r="A301" s="362">
        <v>297</v>
      </c>
      <c r="B301" s="357" t="s">
        <v>581</v>
      </c>
      <c r="C301" s="357" t="s">
        <v>167</v>
      </c>
      <c r="D301" s="117">
        <v>19569</v>
      </c>
      <c r="E301" s="113">
        <v>1641.82</v>
      </c>
      <c r="F301" s="117">
        <v>19301</v>
      </c>
      <c r="G301" s="113">
        <v>1467.05</v>
      </c>
      <c r="H301" s="117">
        <v>21125</v>
      </c>
      <c r="I301" s="113">
        <v>1702.94</v>
      </c>
      <c r="J301" s="117">
        <v>18956</v>
      </c>
      <c r="K301" s="113">
        <v>1624.63</v>
      </c>
      <c r="L301" s="117">
        <v>22121</v>
      </c>
      <c r="M301" s="113">
        <v>1751.58</v>
      </c>
      <c r="N301" s="117">
        <v>21959</v>
      </c>
      <c r="O301" s="113">
        <v>1832.5</v>
      </c>
      <c r="P301" s="117">
        <v>20285</v>
      </c>
      <c r="Q301" s="113">
        <v>2635.58</v>
      </c>
      <c r="R301" s="117">
        <v>19974</v>
      </c>
      <c r="S301" s="113">
        <v>1641.78</v>
      </c>
      <c r="T301" s="117">
        <v>21247</v>
      </c>
      <c r="U301" s="113">
        <v>1790.19</v>
      </c>
      <c r="V301" s="117">
        <v>21249</v>
      </c>
      <c r="W301" s="113">
        <v>1800.93</v>
      </c>
      <c r="X301" s="117">
        <v>18009</v>
      </c>
      <c r="Y301" s="113">
        <v>1520.86</v>
      </c>
      <c r="Z301" s="117">
        <v>20698</v>
      </c>
      <c r="AA301" s="113">
        <v>1769.56</v>
      </c>
      <c r="AB301" s="117">
        <v>20340</v>
      </c>
      <c r="AC301" s="113">
        <v>1671.52</v>
      </c>
      <c r="AD301" s="117">
        <v>20036</v>
      </c>
      <c r="AE301" s="113">
        <v>1588.26</v>
      </c>
      <c r="AF301" s="117">
        <v>26128</v>
      </c>
      <c r="AG301" s="113">
        <v>1961.84</v>
      </c>
      <c r="AH301" s="117">
        <v>23376</v>
      </c>
      <c r="AI301" s="113">
        <v>1746.34</v>
      </c>
      <c r="AJ301" s="117">
        <v>24099</v>
      </c>
      <c r="AK301" s="113">
        <v>1898.38</v>
      </c>
      <c r="AL301" s="117">
        <v>23374</v>
      </c>
      <c r="AM301" s="113">
        <v>1926.98</v>
      </c>
      <c r="AN301" s="117">
        <v>22165</v>
      </c>
      <c r="AO301" s="113">
        <v>1682.33</v>
      </c>
      <c r="AP301" s="117">
        <v>25126</v>
      </c>
      <c r="AQ301" s="113">
        <v>1935.25</v>
      </c>
      <c r="AR301" s="117">
        <v>22218</v>
      </c>
      <c r="AS301" s="113">
        <v>1747.61</v>
      </c>
      <c r="AT301" s="117">
        <v>24843</v>
      </c>
      <c r="AU301" s="113">
        <v>1716.35</v>
      </c>
      <c r="AV301" s="117">
        <v>23193</v>
      </c>
      <c r="AW301" s="113">
        <v>1750.33</v>
      </c>
      <c r="AX301" s="117">
        <v>25135</v>
      </c>
      <c r="AY301" s="113">
        <v>1901.2</v>
      </c>
      <c r="AZ301" s="117">
        <v>23824</v>
      </c>
      <c r="BA301" s="113">
        <v>1822.45</v>
      </c>
      <c r="BB301" s="117">
        <v>23161</v>
      </c>
      <c r="BC301" s="113">
        <v>1801.04</v>
      </c>
      <c r="BD301" s="117">
        <v>25916</v>
      </c>
      <c r="BE301" s="113">
        <v>2063.0700000000002</v>
      </c>
      <c r="BF301" s="117">
        <v>20830</v>
      </c>
      <c r="BG301" s="113">
        <v>1717.28</v>
      </c>
      <c r="BH301" s="117">
        <v>23764</v>
      </c>
      <c r="BI301" s="113">
        <v>1865.89</v>
      </c>
      <c r="BJ301" s="117">
        <v>23349</v>
      </c>
      <c r="BK301" s="113">
        <v>1809.34</v>
      </c>
      <c r="BL301" s="117">
        <v>22267</v>
      </c>
      <c r="BM301" s="113">
        <v>1677.02</v>
      </c>
      <c r="BN301" s="117">
        <v>26072</v>
      </c>
      <c r="BO301" s="113">
        <v>1948.11</v>
      </c>
      <c r="BP301" s="117">
        <v>26430</v>
      </c>
      <c r="BQ301" s="113">
        <v>1901.24</v>
      </c>
      <c r="BR301" s="117">
        <v>23843</v>
      </c>
      <c r="BS301" s="113">
        <v>1759.8</v>
      </c>
      <c r="BT301" s="117">
        <v>25615</v>
      </c>
      <c r="BU301" s="113">
        <v>1904.91</v>
      </c>
      <c r="BV301" s="117">
        <v>23164</v>
      </c>
      <c r="BW301" s="113">
        <v>1765.49</v>
      </c>
      <c r="BX301" s="117">
        <v>24565</v>
      </c>
      <c r="BY301" s="113">
        <v>1917.87</v>
      </c>
      <c r="BZ301" s="117">
        <v>21055</v>
      </c>
      <c r="CA301" s="113">
        <v>1642.47</v>
      </c>
      <c r="CB301" s="117">
        <v>24745</v>
      </c>
      <c r="CC301" s="113">
        <v>1906.16</v>
      </c>
    </row>
    <row r="302" spans="1:81" ht="16.5" customHeight="1" x14ac:dyDescent="0.45">
      <c r="A302" s="363">
        <v>298</v>
      </c>
      <c r="B302" s="358" t="s">
        <v>582</v>
      </c>
      <c r="C302" s="112"/>
      <c r="D302" s="112"/>
      <c r="E302" s="116">
        <v>675.39</v>
      </c>
      <c r="F302" s="112"/>
      <c r="G302" s="116">
        <v>669.71</v>
      </c>
      <c r="H302" s="112"/>
      <c r="I302" s="116">
        <v>793.11</v>
      </c>
      <c r="J302" s="112"/>
      <c r="K302" s="116">
        <v>757.24</v>
      </c>
      <c r="L302" s="112"/>
      <c r="M302" s="116">
        <v>708.92</v>
      </c>
      <c r="N302" s="112"/>
      <c r="O302" s="116">
        <v>832.04</v>
      </c>
      <c r="P302" s="112"/>
      <c r="Q302" s="116">
        <v>758.58</v>
      </c>
      <c r="R302" s="112"/>
      <c r="S302" s="116">
        <v>800.38</v>
      </c>
      <c r="T302" s="112"/>
      <c r="U302" s="116">
        <v>772.37</v>
      </c>
      <c r="V302" s="112"/>
      <c r="W302" s="116">
        <v>829.5</v>
      </c>
      <c r="X302" s="112"/>
      <c r="Y302" s="116">
        <v>759.06</v>
      </c>
      <c r="Z302" s="112"/>
      <c r="AA302" s="116">
        <v>808.65</v>
      </c>
      <c r="AB302" s="112"/>
      <c r="AC302" s="116">
        <v>704.22</v>
      </c>
      <c r="AD302" s="112"/>
      <c r="AE302" s="116">
        <v>757.2</v>
      </c>
      <c r="AF302" s="112"/>
      <c r="AG302" s="116">
        <v>914.64</v>
      </c>
      <c r="AH302" s="112"/>
      <c r="AI302" s="116">
        <v>647.07000000000005</v>
      </c>
      <c r="AJ302" s="112"/>
      <c r="AK302" s="116">
        <v>778.08</v>
      </c>
      <c r="AL302" s="112"/>
      <c r="AM302" s="116">
        <v>773.25</v>
      </c>
      <c r="AN302" s="112"/>
      <c r="AO302" s="116">
        <v>726.91</v>
      </c>
      <c r="AP302" s="112"/>
      <c r="AQ302" s="116">
        <v>791.6</v>
      </c>
      <c r="AR302" s="112"/>
      <c r="AS302" s="116">
        <v>784.33</v>
      </c>
      <c r="AT302" s="112"/>
      <c r="AU302" s="116">
        <v>690.72</v>
      </c>
      <c r="AV302" s="112"/>
      <c r="AW302" s="116">
        <v>770.98</v>
      </c>
      <c r="AX302" s="112"/>
      <c r="AY302" s="116">
        <v>825.2</v>
      </c>
      <c r="AZ302" s="112"/>
      <c r="BA302" s="116">
        <v>609.96</v>
      </c>
      <c r="BB302" s="112"/>
      <c r="BC302" s="116">
        <v>661.09</v>
      </c>
      <c r="BD302" s="112"/>
      <c r="BE302" s="116">
        <v>735.82</v>
      </c>
      <c r="BF302" s="112"/>
      <c r="BG302" s="116">
        <v>631.64</v>
      </c>
      <c r="BH302" s="112"/>
      <c r="BI302" s="116">
        <v>762.72</v>
      </c>
      <c r="BJ302" s="112"/>
      <c r="BK302" s="116">
        <v>726.45</v>
      </c>
      <c r="BL302" s="112"/>
      <c r="BM302" s="116">
        <v>667.8</v>
      </c>
      <c r="BN302" s="112"/>
      <c r="BO302" s="116">
        <v>733.59</v>
      </c>
      <c r="BP302" s="112"/>
      <c r="BQ302" s="116">
        <v>796.69</v>
      </c>
      <c r="BR302" s="112"/>
      <c r="BS302" s="116">
        <v>703.44</v>
      </c>
      <c r="BT302" s="112"/>
      <c r="BU302" s="116">
        <v>734.54</v>
      </c>
      <c r="BV302" s="112"/>
      <c r="BW302" s="116">
        <v>792.73</v>
      </c>
      <c r="BX302" s="112"/>
      <c r="BY302" s="116">
        <v>585.41</v>
      </c>
      <c r="BZ302" s="112"/>
      <c r="CA302" s="116">
        <v>644.98</v>
      </c>
      <c r="CB302" s="112"/>
      <c r="CC302" s="116">
        <v>738.61</v>
      </c>
    </row>
    <row r="303" spans="1:81" ht="16.5" customHeight="1" x14ac:dyDescent="0.45">
      <c r="A303" s="362">
        <v>299</v>
      </c>
      <c r="B303" s="357" t="s">
        <v>583</v>
      </c>
      <c r="C303" s="357" t="s">
        <v>167</v>
      </c>
      <c r="D303" s="117">
        <v>36695</v>
      </c>
      <c r="E303" s="113">
        <v>1893.69</v>
      </c>
      <c r="F303" s="117">
        <v>41265</v>
      </c>
      <c r="G303" s="113">
        <v>1945.74</v>
      </c>
      <c r="H303" s="117">
        <v>41412</v>
      </c>
      <c r="I303" s="113">
        <v>1984.19</v>
      </c>
      <c r="J303" s="117">
        <v>36084</v>
      </c>
      <c r="K303" s="113">
        <v>1698.75</v>
      </c>
      <c r="L303" s="117">
        <v>41699</v>
      </c>
      <c r="M303" s="113">
        <v>2094.65</v>
      </c>
      <c r="N303" s="117">
        <v>39517</v>
      </c>
      <c r="O303" s="113">
        <v>2073.0500000000002</v>
      </c>
      <c r="P303" s="117">
        <v>41653</v>
      </c>
      <c r="Q303" s="113">
        <v>2058.4499999999998</v>
      </c>
      <c r="R303" s="117">
        <v>37422</v>
      </c>
      <c r="S303" s="113">
        <v>2068.25</v>
      </c>
      <c r="T303" s="117">
        <v>43131</v>
      </c>
      <c r="U303" s="113">
        <v>2136.69</v>
      </c>
      <c r="V303" s="117">
        <v>42838</v>
      </c>
      <c r="W303" s="113">
        <v>2080.29</v>
      </c>
      <c r="X303" s="117">
        <v>39786</v>
      </c>
      <c r="Y303" s="113">
        <v>1942.42</v>
      </c>
      <c r="Z303" s="117">
        <v>40824</v>
      </c>
      <c r="AA303" s="113">
        <v>1956.68</v>
      </c>
      <c r="AB303" s="117">
        <v>38205</v>
      </c>
      <c r="AC303" s="113">
        <v>1806.47</v>
      </c>
      <c r="AD303" s="117">
        <v>42820</v>
      </c>
      <c r="AE303" s="113">
        <v>2031.65</v>
      </c>
      <c r="AF303" s="117">
        <v>50114</v>
      </c>
      <c r="AG303" s="113">
        <v>2305.64</v>
      </c>
      <c r="AH303" s="117">
        <v>41557</v>
      </c>
      <c r="AI303" s="113">
        <v>1924.47</v>
      </c>
      <c r="AJ303" s="117">
        <v>44831</v>
      </c>
      <c r="AK303" s="113">
        <v>2138.56</v>
      </c>
      <c r="AL303" s="117">
        <v>38868</v>
      </c>
      <c r="AM303" s="113">
        <v>1891.72</v>
      </c>
      <c r="AN303" s="117">
        <v>39440</v>
      </c>
      <c r="AO303" s="113">
        <v>1977.95</v>
      </c>
      <c r="AP303" s="117">
        <v>41511</v>
      </c>
      <c r="AQ303" s="113">
        <v>2081.8000000000002</v>
      </c>
      <c r="AR303" s="117">
        <v>40698</v>
      </c>
      <c r="AS303" s="113">
        <v>2101.71</v>
      </c>
      <c r="AT303" s="117">
        <v>40680</v>
      </c>
      <c r="AU303" s="113">
        <v>1975.68</v>
      </c>
      <c r="AV303" s="117">
        <v>37558</v>
      </c>
      <c r="AW303" s="113">
        <v>1863.59</v>
      </c>
      <c r="AX303" s="117">
        <v>40746</v>
      </c>
      <c r="AY303" s="113">
        <v>1903.26</v>
      </c>
      <c r="AZ303" s="117">
        <v>39088</v>
      </c>
      <c r="BA303" s="113">
        <v>1996.11</v>
      </c>
      <c r="BB303" s="117">
        <v>39553</v>
      </c>
      <c r="BC303" s="113">
        <v>2031.49</v>
      </c>
      <c r="BD303" s="117">
        <v>43186</v>
      </c>
      <c r="BE303" s="113">
        <v>2366.15</v>
      </c>
      <c r="BF303" s="117">
        <v>38941</v>
      </c>
      <c r="BG303" s="113">
        <v>2155.7399999999998</v>
      </c>
      <c r="BH303" s="117">
        <v>43220</v>
      </c>
      <c r="BI303" s="113">
        <v>2317.48</v>
      </c>
      <c r="BJ303" s="117">
        <v>38680</v>
      </c>
      <c r="BK303" s="113">
        <v>2084.96</v>
      </c>
      <c r="BL303" s="117">
        <v>41219</v>
      </c>
      <c r="BM303" s="113">
        <v>2123.37</v>
      </c>
      <c r="BN303" s="117">
        <v>48903</v>
      </c>
      <c r="BO303" s="113">
        <v>2470.65</v>
      </c>
      <c r="BP303" s="117">
        <v>45894</v>
      </c>
      <c r="BQ303" s="113">
        <v>2331.73</v>
      </c>
      <c r="BR303" s="117">
        <v>46654</v>
      </c>
      <c r="BS303" s="113">
        <v>2458.94</v>
      </c>
      <c r="BT303" s="117">
        <v>46516</v>
      </c>
      <c r="BU303" s="113">
        <v>2429.79</v>
      </c>
      <c r="BV303" s="117">
        <v>43950</v>
      </c>
      <c r="BW303" s="113">
        <v>2291.33</v>
      </c>
      <c r="BX303" s="117">
        <v>46741</v>
      </c>
      <c r="BY303" s="113">
        <v>2508.5300000000002</v>
      </c>
      <c r="BZ303" s="117">
        <v>44942</v>
      </c>
      <c r="CA303" s="113">
        <v>2358.19</v>
      </c>
      <c r="CB303" s="117">
        <v>53411</v>
      </c>
      <c r="CC303" s="113">
        <v>2897.16</v>
      </c>
    </row>
    <row r="304" spans="1:81" ht="16.5" customHeight="1" x14ac:dyDescent="0.45">
      <c r="A304" s="363">
        <v>300</v>
      </c>
      <c r="B304" s="358" t="s">
        <v>584</v>
      </c>
      <c r="C304" s="358" t="s">
        <v>167</v>
      </c>
      <c r="D304" s="116">
        <v>458</v>
      </c>
      <c r="E304" s="116">
        <v>420.92</v>
      </c>
      <c r="F304" s="116">
        <v>440</v>
      </c>
      <c r="G304" s="116">
        <v>391.91</v>
      </c>
      <c r="H304" s="116">
        <v>444</v>
      </c>
      <c r="I304" s="116">
        <v>415.74</v>
      </c>
      <c r="J304" s="116">
        <v>517</v>
      </c>
      <c r="K304" s="116">
        <v>464.11</v>
      </c>
      <c r="L304" s="116">
        <v>496</v>
      </c>
      <c r="M304" s="116">
        <v>467.27</v>
      </c>
      <c r="N304" s="116">
        <v>662</v>
      </c>
      <c r="O304" s="116">
        <v>425.26</v>
      </c>
      <c r="P304" s="116">
        <v>503</v>
      </c>
      <c r="Q304" s="116">
        <v>447.8</v>
      </c>
      <c r="R304" s="116">
        <v>434</v>
      </c>
      <c r="S304" s="116">
        <v>389.29</v>
      </c>
      <c r="T304" s="116">
        <v>529</v>
      </c>
      <c r="U304" s="116">
        <v>490.03</v>
      </c>
      <c r="V304" s="116">
        <v>539</v>
      </c>
      <c r="W304" s="116">
        <v>526.12</v>
      </c>
      <c r="X304" s="116">
        <v>375</v>
      </c>
      <c r="Y304" s="116">
        <v>397</v>
      </c>
      <c r="Z304" s="116">
        <v>456</v>
      </c>
      <c r="AA304" s="116">
        <v>407.93</v>
      </c>
      <c r="AB304" s="116">
        <v>481</v>
      </c>
      <c r="AC304" s="116">
        <v>363.2</v>
      </c>
      <c r="AD304" s="116">
        <v>506</v>
      </c>
      <c r="AE304" s="116">
        <v>487.09</v>
      </c>
      <c r="AF304" s="116">
        <v>549</v>
      </c>
      <c r="AG304" s="116">
        <v>499.21</v>
      </c>
      <c r="AH304" s="116">
        <v>433</v>
      </c>
      <c r="AI304" s="116">
        <v>408.82</v>
      </c>
      <c r="AJ304" s="116">
        <v>462</v>
      </c>
      <c r="AK304" s="116">
        <v>424.72</v>
      </c>
      <c r="AL304" s="116">
        <v>463</v>
      </c>
      <c r="AM304" s="116">
        <v>449.63</v>
      </c>
      <c r="AN304" s="116">
        <v>513</v>
      </c>
      <c r="AO304" s="116">
        <v>429.67</v>
      </c>
      <c r="AP304" s="116">
        <v>493</v>
      </c>
      <c r="AQ304" s="116">
        <v>438.05</v>
      </c>
      <c r="AR304" s="116">
        <v>398</v>
      </c>
      <c r="AS304" s="116">
        <v>367.82</v>
      </c>
      <c r="AT304" s="116">
        <v>422</v>
      </c>
      <c r="AU304" s="116">
        <v>400.36</v>
      </c>
      <c r="AV304" s="116">
        <v>413</v>
      </c>
      <c r="AW304" s="116">
        <v>390.64</v>
      </c>
      <c r="AX304" s="116">
        <v>435</v>
      </c>
      <c r="AY304" s="116">
        <v>384.11</v>
      </c>
      <c r="AZ304" s="116">
        <v>295</v>
      </c>
      <c r="BA304" s="116">
        <v>259.85000000000002</v>
      </c>
      <c r="BB304" s="116">
        <v>485</v>
      </c>
      <c r="BC304" s="116">
        <v>437.82</v>
      </c>
      <c r="BD304" s="116">
        <v>465</v>
      </c>
      <c r="BE304" s="116">
        <v>477.16</v>
      </c>
      <c r="BF304" s="116">
        <v>442</v>
      </c>
      <c r="BG304" s="116">
        <v>429.86</v>
      </c>
      <c r="BH304" s="116">
        <v>494</v>
      </c>
      <c r="BI304" s="116">
        <v>446.5</v>
      </c>
      <c r="BJ304" s="116">
        <v>514</v>
      </c>
      <c r="BK304" s="116">
        <v>491.13</v>
      </c>
      <c r="BL304" s="116">
        <v>427</v>
      </c>
      <c r="BM304" s="116">
        <v>394.05</v>
      </c>
      <c r="BN304" s="116">
        <v>452</v>
      </c>
      <c r="BO304" s="116">
        <v>418.17</v>
      </c>
      <c r="BP304" s="116">
        <v>522</v>
      </c>
      <c r="BQ304" s="116">
        <v>456.54</v>
      </c>
      <c r="BR304" s="116">
        <v>423</v>
      </c>
      <c r="BS304" s="116">
        <v>384.51</v>
      </c>
      <c r="BT304" s="116">
        <v>455</v>
      </c>
      <c r="BU304" s="116">
        <v>406.16</v>
      </c>
      <c r="BV304" s="116">
        <v>500</v>
      </c>
      <c r="BW304" s="116">
        <v>429.28</v>
      </c>
      <c r="BX304" s="116">
        <v>414</v>
      </c>
      <c r="BY304" s="116">
        <v>343.44</v>
      </c>
      <c r="BZ304" s="116">
        <v>375</v>
      </c>
      <c r="CA304" s="116">
        <v>338.85</v>
      </c>
      <c r="CB304" s="116">
        <v>473</v>
      </c>
      <c r="CC304" s="116">
        <v>419.05</v>
      </c>
    </row>
    <row r="305" spans="1:81" ht="16.5" customHeight="1" x14ac:dyDescent="0.45">
      <c r="A305" s="362">
        <v>301</v>
      </c>
      <c r="B305" s="357" t="s">
        <v>585</v>
      </c>
      <c r="C305" s="357" t="s">
        <v>167</v>
      </c>
      <c r="D305" s="117">
        <v>1315</v>
      </c>
      <c r="E305" s="118">
        <v>275.14999999999998</v>
      </c>
      <c r="F305" s="117">
        <v>1240</v>
      </c>
      <c r="G305" s="118">
        <v>266.3</v>
      </c>
      <c r="H305" s="117">
        <v>1644</v>
      </c>
      <c r="I305" s="118">
        <v>348.21</v>
      </c>
      <c r="J305" s="117">
        <v>1258</v>
      </c>
      <c r="K305" s="118">
        <v>273.75</v>
      </c>
      <c r="L305" s="117">
        <v>1459</v>
      </c>
      <c r="M305" s="118">
        <v>294.73</v>
      </c>
      <c r="N305" s="117">
        <v>1724</v>
      </c>
      <c r="O305" s="118">
        <v>352.82</v>
      </c>
      <c r="P305" s="117">
        <v>1474</v>
      </c>
      <c r="Q305" s="118">
        <v>307.74</v>
      </c>
      <c r="R305" s="117">
        <v>1712</v>
      </c>
      <c r="S305" s="118">
        <v>355.32</v>
      </c>
      <c r="T305" s="117">
        <v>1532</v>
      </c>
      <c r="U305" s="118">
        <v>312.33999999999997</v>
      </c>
      <c r="V305" s="117">
        <v>1482</v>
      </c>
      <c r="W305" s="118">
        <v>299.3</v>
      </c>
      <c r="X305" s="117">
        <v>1602</v>
      </c>
      <c r="Y305" s="118">
        <v>317.64</v>
      </c>
      <c r="Z305" s="117">
        <v>1679</v>
      </c>
      <c r="AA305" s="118">
        <v>351.77</v>
      </c>
      <c r="AB305" s="117">
        <v>1374</v>
      </c>
      <c r="AC305" s="118">
        <v>312.82</v>
      </c>
      <c r="AD305" s="117">
        <v>1418</v>
      </c>
      <c r="AE305" s="118">
        <v>296.68</v>
      </c>
      <c r="AF305" s="117">
        <v>1623</v>
      </c>
      <c r="AG305" s="118">
        <v>351.7</v>
      </c>
      <c r="AH305" s="117">
        <v>1399</v>
      </c>
      <c r="AI305" s="118">
        <v>300.82</v>
      </c>
      <c r="AJ305" s="117">
        <v>1668</v>
      </c>
      <c r="AK305" s="118">
        <v>348.41</v>
      </c>
      <c r="AL305" s="117">
        <v>1805</v>
      </c>
      <c r="AM305" s="118">
        <v>369.06</v>
      </c>
      <c r="AN305" s="117">
        <v>1610</v>
      </c>
      <c r="AO305" s="118">
        <v>339.62</v>
      </c>
      <c r="AP305" s="117">
        <v>1785</v>
      </c>
      <c r="AQ305" s="118">
        <v>359.55</v>
      </c>
      <c r="AR305" s="117">
        <v>2031</v>
      </c>
      <c r="AS305" s="118">
        <v>417.88</v>
      </c>
      <c r="AT305" s="117">
        <v>1572</v>
      </c>
      <c r="AU305" s="118">
        <v>324.33</v>
      </c>
      <c r="AV305" s="117">
        <v>1758</v>
      </c>
      <c r="AW305" s="118">
        <v>368.25</v>
      </c>
      <c r="AX305" s="117">
        <v>1673</v>
      </c>
      <c r="AY305" s="118">
        <v>357.32</v>
      </c>
      <c r="AZ305" s="117">
        <v>1381</v>
      </c>
      <c r="BA305" s="118">
        <v>311.75</v>
      </c>
      <c r="BB305" s="117">
        <v>1741</v>
      </c>
      <c r="BC305" s="118">
        <v>363.32</v>
      </c>
      <c r="BD305" s="117">
        <v>1853</v>
      </c>
      <c r="BE305" s="118">
        <v>376.76</v>
      </c>
      <c r="BF305" s="117">
        <v>1416</v>
      </c>
      <c r="BG305" s="118">
        <v>302.64</v>
      </c>
      <c r="BH305" s="117">
        <v>1467</v>
      </c>
      <c r="BI305" s="118">
        <v>301.85000000000002</v>
      </c>
      <c r="BJ305" s="117">
        <v>1633</v>
      </c>
      <c r="BK305" s="118">
        <v>351.67</v>
      </c>
      <c r="BL305" s="117">
        <v>1441</v>
      </c>
      <c r="BM305" s="118">
        <v>307.95</v>
      </c>
      <c r="BN305" s="117">
        <v>1782</v>
      </c>
      <c r="BO305" s="118">
        <v>390.46</v>
      </c>
      <c r="BP305" s="117">
        <v>1730</v>
      </c>
      <c r="BQ305" s="118">
        <v>374.74</v>
      </c>
      <c r="BR305" s="117">
        <v>1446</v>
      </c>
      <c r="BS305" s="118">
        <v>313.42</v>
      </c>
      <c r="BT305" s="117">
        <v>1600</v>
      </c>
      <c r="BU305" s="118">
        <v>330.44</v>
      </c>
      <c r="BV305" s="117">
        <v>1409</v>
      </c>
      <c r="BW305" s="118">
        <v>309.23</v>
      </c>
      <c r="BX305" s="117">
        <v>1238</v>
      </c>
      <c r="BY305" s="118">
        <v>241.4</v>
      </c>
      <c r="BZ305" s="117">
        <v>1481</v>
      </c>
      <c r="CA305" s="118">
        <v>296.19</v>
      </c>
      <c r="CB305" s="117">
        <v>1675</v>
      </c>
      <c r="CC305" s="118">
        <v>324.39</v>
      </c>
    </row>
    <row r="306" spans="1:81" ht="16.5" customHeight="1" x14ac:dyDescent="0.45">
      <c r="A306" s="363">
        <v>302</v>
      </c>
      <c r="B306" s="358" t="s">
        <v>586</v>
      </c>
      <c r="C306" s="112"/>
      <c r="D306" s="112"/>
      <c r="E306" s="116">
        <v>27.5</v>
      </c>
      <c r="F306" s="112"/>
      <c r="G306" s="116">
        <v>27.67</v>
      </c>
      <c r="H306" s="112"/>
      <c r="I306" s="116">
        <v>22.42</v>
      </c>
      <c r="J306" s="112"/>
      <c r="K306" s="116">
        <v>24.48</v>
      </c>
      <c r="L306" s="112"/>
      <c r="M306" s="116">
        <v>23.22</v>
      </c>
      <c r="N306" s="112"/>
      <c r="O306" s="116">
        <v>27.69</v>
      </c>
      <c r="P306" s="112"/>
      <c r="Q306" s="116">
        <v>33.909999999999997</v>
      </c>
      <c r="R306" s="112"/>
      <c r="S306" s="116">
        <v>36.22</v>
      </c>
      <c r="T306" s="112"/>
      <c r="U306" s="116">
        <v>42.87</v>
      </c>
      <c r="V306" s="112"/>
      <c r="W306" s="116">
        <v>33.5</v>
      </c>
      <c r="X306" s="112"/>
      <c r="Y306" s="116">
        <v>34.5</v>
      </c>
      <c r="Z306" s="112"/>
      <c r="AA306" s="116">
        <v>33.950000000000003</v>
      </c>
      <c r="AB306" s="112"/>
      <c r="AC306" s="116">
        <v>32.82</v>
      </c>
      <c r="AD306" s="112"/>
      <c r="AE306" s="116">
        <v>31.44</v>
      </c>
      <c r="AF306" s="112"/>
      <c r="AG306" s="116">
        <v>35.31</v>
      </c>
      <c r="AH306" s="112"/>
      <c r="AI306" s="116">
        <v>26.84</v>
      </c>
      <c r="AJ306" s="112"/>
      <c r="AK306" s="116">
        <v>27.71</v>
      </c>
      <c r="AL306" s="112"/>
      <c r="AM306" s="116">
        <v>47.2</v>
      </c>
      <c r="AN306" s="112"/>
      <c r="AO306" s="116">
        <v>51.73</v>
      </c>
      <c r="AP306" s="112"/>
      <c r="AQ306" s="116">
        <v>44.08</v>
      </c>
      <c r="AR306" s="112"/>
      <c r="AS306" s="116">
        <v>30.06</v>
      </c>
      <c r="AT306" s="112"/>
      <c r="AU306" s="116">
        <v>33.61</v>
      </c>
      <c r="AV306" s="112"/>
      <c r="AW306" s="116">
        <v>38.54</v>
      </c>
      <c r="AX306" s="112"/>
      <c r="AY306" s="116">
        <v>46.39</v>
      </c>
      <c r="AZ306" s="112"/>
      <c r="BA306" s="116">
        <v>44.05</v>
      </c>
      <c r="BB306" s="112"/>
      <c r="BC306" s="116">
        <v>44.99</v>
      </c>
      <c r="BD306" s="112"/>
      <c r="BE306" s="116">
        <v>46.15</v>
      </c>
      <c r="BF306" s="112"/>
      <c r="BG306" s="116">
        <v>34.950000000000003</v>
      </c>
      <c r="BH306" s="112"/>
      <c r="BI306" s="116">
        <v>42.11</v>
      </c>
      <c r="BJ306" s="112"/>
      <c r="BK306" s="116">
        <v>38.549999999999997</v>
      </c>
      <c r="BL306" s="112"/>
      <c r="BM306" s="116">
        <v>32.520000000000003</v>
      </c>
      <c r="BN306" s="112"/>
      <c r="BO306" s="116">
        <v>37.130000000000003</v>
      </c>
      <c r="BP306" s="112"/>
      <c r="BQ306" s="116">
        <v>29.55</v>
      </c>
      <c r="BR306" s="112"/>
      <c r="BS306" s="116">
        <v>28.54</v>
      </c>
      <c r="BT306" s="112"/>
      <c r="BU306" s="116">
        <v>35.4</v>
      </c>
      <c r="BV306" s="112"/>
      <c r="BW306" s="116">
        <v>42.94</v>
      </c>
      <c r="BX306" s="112"/>
      <c r="BY306" s="116">
        <v>46.38</v>
      </c>
      <c r="BZ306" s="112"/>
      <c r="CA306" s="116">
        <v>32.76</v>
      </c>
      <c r="CB306" s="112"/>
      <c r="CC306" s="116">
        <v>42.23</v>
      </c>
    </row>
    <row r="307" spans="1:81" ht="16.5" customHeight="1" x14ac:dyDescent="0.45">
      <c r="A307" s="362">
        <v>303</v>
      </c>
      <c r="B307" s="357" t="s">
        <v>587</v>
      </c>
      <c r="C307" s="357" t="s">
        <v>167</v>
      </c>
      <c r="D307" s="118">
        <v>741</v>
      </c>
      <c r="E307" s="118">
        <v>211.49</v>
      </c>
      <c r="F307" s="118">
        <v>808</v>
      </c>
      <c r="G307" s="118">
        <v>227.7</v>
      </c>
      <c r="H307" s="118">
        <v>897</v>
      </c>
      <c r="I307" s="118">
        <v>390.53</v>
      </c>
      <c r="J307" s="118">
        <v>767</v>
      </c>
      <c r="K307" s="118">
        <v>214.5</v>
      </c>
      <c r="L307" s="118">
        <v>754</v>
      </c>
      <c r="M307" s="118">
        <v>233.54</v>
      </c>
      <c r="N307" s="117">
        <v>1124</v>
      </c>
      <c r="O307" s="118">
        <v>275.39</v>
      </c>
      <c r="P307" s="118">
        <v>903</v>
      </c>
      <c r="Q307" s="118">
        <v>315.08</v>
      </c>
      <c r="R307" s="118">
        <v>775</v>
      </c>
      <c r="S307" s="118">
        <v>252.87</v>
      </c>
      <c r="T307" s="118">
        <v>868</v>
      </c>
      <c r="U307" s="118">
        <v>255.51</v>
      </c>
      <c r="V307" s="118">
        <v>774</v>
      </c>
      <c r="W307" s="118">
        <v>259.87</v>
      </c>
      <c r="X307" s="118">
        <v>663</v>
      </c>
      <c r="Y307" s="118">
        <v>298.83999999999997</v>
      </c>
      <c r="Z307" s="118">
        <v>786</v>
      </c>
      <c r="AA307" s="118">
        <v>252.56</v>
      </c>
      <c r="AB307" s="118">
        <v>711</v>
      </c>
      <c r="AC307" s="118">
        <v>231.09</v>
      </c>
      <c r="AD307" s="118">
        <v>713</v>
      </c>
      <c r="AE307" s="118">
        <v>260.72000000000003</v>
      </c>
      <c r="AF307" s="117">
        <v>1025</v>
      </c>
      <c r="AG307" s="118">
        <v>315.37</v>
      </c>
      <c r="AH307" s="118">
        <v>809</v>
      </c>
      <c r="AI307" s="118">
        <v>245.31</v>
      </c>
      <c r="AJ307" s="118">
        <v>849</v>
      </c>
      <c r="AK307" s="118">
        <v>290.74</v>
      </c>
      <c r="AL307" s="118">
        <v>819</v>
      </c>
      <c r="AM307" s="118">
        <v>256.74</v>
      </c>
      <c r="AN307" s="118">
        <v>784</v>
      </c>
      <c r="AO307" s="118">
        <v>334.55</v>
      </c>
      <c r="AP307" s="118">
        <v>904</v>
      </c>
      <c r="AQ307" s="118">
        <v>299.91000000000003</v>
      </c>
      <c r="AR307" s="118">
        <v>968</v>
      </c>
      <c r="AS307" s="118">
        <v>291.85000000000002</v>
      </c>
      <c r="AT307" s="118">
        <v>901</v>
      </c>
      <c r="AU307" s="118">
        <v>308.73</v>
      </c>
      <c r="AV307" s="118">
        <v>772</v>
      </c>
      <c r="AW307" s="118">
        <v>272.49</v>
      </c>
      <c r="AX307" s="118">
        <v>997</v>
      </c>
      <c r="AY307" s="118">
        <v>352.77</v>
      </c>
      <c r="AZ307" s="118">
        <v>878</v>
      </c>
      <c r="BA307" s="118">
        <v>240.13</v>
      </c>
      <c r="BB307" s="118">
        <v>866</v>
      </c>
      <c r="BC307" s="118">
        <v>259.51</v>
      </c>
      <c r="BD307" s="117">
        <v>1027</v>
      </c>
      <c r="BE307" s="118">
        <v>782.6</v>
      </c>
      <c r="BF307" s="118">
        <v>783</v>
      </c>
      <c r="BG307" s="118">
        <v>238.05</v>
      </c>
      <c r="BH307" s="118">
        <v>971</v>
      </c>
      <c r="BI307" s="118">
        <v>372.18</v>
      </c>
      <c r="BJ307" s="118">
        <v>913</v>
      </c>
      <c r="BK307" s="118">
        <v>304.63</v>
      </c>
      <c r="BL307" s="118">
        <v>885</v>
      </c>
      <c r="BM307" s="118">
        <v>309.64</v>
      </c>
      <c r="BN307" s="118">
        <v>839</v>
      </c>
      <c r="BO307" s="118">
        <v>310.56</v>
      </c>
      <c r="BP307" s="118">
        <v>744</v>
      </c>
      <c r="BQ307" s="118">
        <v>258.12</v>
      </c>
      <c r="BR307" s="118">
        <v>827</v>
      </c>
      <c r="BS307" s="118">
        <v>248.3</v>
      </c>
      <c r="BT307" s="118">
        <v>790</v>
      </c>
      <c r="BU307" s="118">
        <v>284.33</v>
      </c>
      <c r="BV307" s="118">
        <v>855</v>
      </c>
      <c r="BW307" s="118">
        <v>261.31</v>
      </c>
      <c r="BX307" s="118">
        <v>849</v>
      </c>
      <c r="BY307" s="118">
        <v>251.43</v>
      </c>
      <c r="BZ307" s="118">
        <v>818</v>
      </c>
      <c r="CA307" s="118">
        <v>268.89999999999998</v>
      </c>
      <c r="CB307" s="117">
        <v>1052</v>
      </c>
      <c r="CC307" s="118">
        <v>282.32</v>
      </c>
    </row>
    <row r="308" spans="1:81" ht="16.5" customHeight="1" x14ac:dyDescent="0.45">
      <c r="A308" s="363">
        <v>304</v>
      </c>
      <c r="B308" s="358" t="s">
        <v>588</v>
      </c>
      <c r="C308" s="112"/>
      <c r="D308" s="112"/>
      <c r="E308" s="114">
        <v>1600.72</v>
      </c>
      <c r="F308" s="112"/>
      <c r="G308" s="114">
        <v>1556.79</v>
      </c>
      <c r="H308" s="112"/>
      <c r="I308" s="114">
        <v>1819.77</v>
      </c>
      <c r="J308" s="112"/>
      <c r="K308" s="114">
        <v>1788.93</v>
      </c>
      <c r="L308" s="112"/>
      <c r="M308" s="114">
        <v>1789.79</v>
      </c>
      <c r="N308" s="112"/>
      <c r="O308" s="114">
        <v>1915.39</v>
      </c>
      <c r="P308" s="112"/>
      <c r="Q308" s="114">
        <v>1941.91</v>
      </c>
      <c r="R308" s="112"/>
      <c r="S308" s="114">
        <v>1895.51</v>
      </c>
      <c r="T308" s="112"/>
      <c r="U308" s="114">
        <v>2044.63</v>
      </c>
      <c r="V308" s="112"/>
      <c r="W308" s="114">
        <v>2114.81</v>
      </c>
      <c r="X308" s="112"/>
      <c r="Y308" s="114">
        <v>1914.89</v>
      </c>
      <c r="Z308" s="112"/>
      <c r="AA308" s="114">
        <v>2033.36</v>
      </c>
      <c r="AB308" s="112"/>
      <c r="AC308" s="114">
        <v>1638.99</v>
      </c>
      <c r="AD308" s="112"/>
      <c r="AE308" s="114">
        <v>1825.08</v>
      </c>
      <c r="AF308" s="112"/>
      <c r="AG308" s="114">
        <v>2167.79</v>
      </c>
      <c r="AH308" s="112"/>
      <c r="AI308" s="114">
        <v>1889.74</v>
      </c>
      <c r="AJ308" s="112"/>
      <c r="AK308" s="114">
        <v>1945.2</v>
      </c>
      <c r="AL308" s="112"/>
      <c r="AM308" s="114">
        <v>2101.8200000000002</v>
      </c>
      <c r="AN308" s="112"/>
      <c r="AO308" s="114">
        <v>1951.69</v>
      </c>
      <c r="AP308" s="112"/>
      <c r="AQ308" s="114">
        <v>1850.63</v>
      </c>
      <c r="AR308" s="112"/>
      <c r="AS308" s="114">
        <v>2059.94</v>
      </c>
      <c r="AT308" s="112"/>
      <c r="AU308" s="114">
        <v>1962.34</v>
      </c>
      <c r="AV308" s="112"/>
      <c r="AW308" s="114">
        <v>2039.96</v>
      </c>
      <c r="AX308" s="112"/>
      <c r="AY308" s="114">
        <v>2152.27</v>
      </c>
      <c r="AZ308" s="112"/>
      <c r="BA308" s="114">
        <v>1758.14</v>
      </c>
      <c r="BB308" s="112"/>
      <c r="BC308" s="114">
        <v>2015.9</v>
      </c>
      <c r="BD308" s="112"/>
      <c r="BE308" s="114">
        <v>2515</v>
      </c>
      <c r="BF308" s="112"/>
      <c r="BG308" s="114">
        <v>1815.34</v>
      </c>
      <c r="BH308" s="112"/>
      <c r="BI308" s="114">
        <v>2203.27</v>
      </c>
      <c r="BJ308" s="112"/>
      <c r="BK308" s="114">
        <v>2154.94</v>
      </c>
      <c r="BL308" s="112"/>
      <c r="BM308" s="114">
        <v>2006.27</v>
      </c>
      <c r="BN308" s="112"/>
      <c r="BO308" s="114">
        <v>2326.4499999999998</v>
      </c>
      <c r="BP308" s="112"/>
      <c r="BQ308" s="114">
        <v>2160.61</v>
      </c>
      <c r="BR308" s="112"/>
      <c r="BS308" s="114">
        <v>2010.89</v>
      </c>
      <c r="BT308" s="112"/>
      <c r="BU308" s="114">
        <v>2151.12</v>
      </c>
      <c r="BV308" s="112"/>
      <c r="BW308" s="114">
        <v>2134.44</v>
      </c>
      <c r="BX308" s="112"/>
      <c r="BY308" s="114">
        <v>2014.68</v>
      </c>
      <c r="BZ308" s="112"/>
      <c r="CA308" s="114">
        <v>2018.08</v>
      </c>
      <c r="CB308" s="112"/>
      <c r="CC308" s="114">
        <v>2212.62</v>
      </c>
    </row>
    <row r="309" spans="1:81" ht="16.5" customHeight="1" x14ac:dyDescent="0.45">
      <c r="A309" s="362">
        <v>305</v>
      </c>
      <c r="B309" s="357" t="s">
        <v>589</v>
      </c>
      <c r="C309" s="111"/>
      <c r="D309" s="111"/>
      <c r="E309" s="113">
        <v>31730.5</v>
      </c>
      <c r="F309" s="111"/>
      <c r="G309" s="113">
        <v>28912.87</v>
      </c>
      <c r="H309" s="111"/>
      <c r="I309" s="113">
        <v>28339.58</v>
      </c>
      <c r="J309" s="111"/>
      <c r="K309" s="113">
        <v>24197.1</v>
      </c>
      <c r="L309" s="111"/>
      <c r="M309" s="113">
        <v>31687.83</v>
      </c>
      <c r="N309" s="111"/>
      <c r="O309" s="113">
        <v>28668.14</v>
      </c>
      <c r="P309" s="111"/>
      <c r="Q309" s="113">
        <v>22884.91</v>
      </c>
      <c r="R309" s="111"/>
      <c r="S309" s="113">
        <v>42920.69</v>
      </c>
      <c r="T309" s="111"/>
      <c r="U309" s="113">
        <v>46963.96</v>
      </c>
      <c r="V309" s="111"/>
      <c r="W309" s="113">
        <v>33575.25</v>
      </c>
      <c r="X309" s="111"/>
      <c r="Y309" s="113">
        <v>31495.22</v>
      </c>
      <c r="Z309" s="111"/>
      <c r="AA309" s="113">
        <v>19695.98</v>
      </c>
      <c r="AB309" s="111"/>
      <c r="AC309" s="113">
        <v>25460.73</v>
      </c>
      <c r="AD309" s="111"/>
      <c r="AE309" s="113">
        <v>99097.49</v>
      </c>
      <c r="AF309" s="111"/>
      <c r="AG309" s="113">
        <v>44563.91</v>
      </c>
      <c r="AH309" s="111"/>
      <c r="AI309" s="113">
        <v>24707.95</v>
      </c>
      <c r="AJ309" s="111"/>
      <c r="AK309" s="113">
        <v>44428.83</v>
      </c>
      <c r="AL309" s="111"/>
      <c r="AM309" s="113">
        <v>51732.62</v>
      </c>
      <c r="AN309" s="111"/>
      <c r="AO309" s="113">
        <v>45321.27</v>
      </c>
      <c r="AP309" s="111"/>
      <c r="AQ309" s="113">
        <v>31238.47</v>
      </c>
      <c r="AR309" s="111"/>
      <c r="AS309" s="113">
        <v>44177.98</v>
      </c>
      <c r="AT309" s="111"/>
      <c r="AU309" s="113">
        <v>24892.54</v>
      </c>
      <c r="AV309" s="111"/>
      <c r="AW309" s="113">
        <v>35501.51</v>
      </c>
      <c r="AX309" s="111"/>
      <c r="AY309" s="113">
        <v>30000.84</v>
      </c>
      <c r="AZ309" s="111"/>
      <c r="BA309" s="113">
        <v>37815.47</v>
      </c>
      <c r="BB309" s="111"/>
      <c r="BC309" s="113">
        <v>55669.98</v>
      </c>
      <c r="BD309" s="111"/>
      <c r="BE309" s="113">
        <v>37548.36</v>
      </c>
      <c r="BF309" s="111"/>
      <c r="BG309" s="113">
        <v>25135.93</v>
      </c>
      <c r="BH309" s="111"/>
      <c r="BI309" s="113">
        <v>25139.599999999999</v>
      </c>
      <c r="BJ309" s="111"/>
      <c r="BK309" s="113">
        <v>37627.53</v>
      </c>
      <c r="BL309" s="111"/>
      <c r="BM309" s="113">
        <v>21865.73</v>
      </c>
      <c r="BN309" s="111"/>
      <c r="BO309" s="113">
        <v>49265.21</v>
      </c>
      <c r="BP309" s="111"/>
      <c r="BQ309" s="113">
        <v>74004.160000000003</v>
      </c>
      <c r="BR309" s="111"/>
      <c r="BS309" s="113">
        <v>20490.759999999998</v>
      </c>
      <c r="BT309" s="111"/>
      <c r="BU309" s="113">
        <v>24981.7</v>
      </c>
      <c r="BV309" s="111"/>
      <c r="BW309" s="113">
        <v>25854.55</v>
      </c>
      <c r="BX309" s="111"/>
      <c r="BY309" s="113">
        <v>31397.02</v>
      </c>
      <c r="BZ309" s="111"/>
      <c r="CA309" s="113">
        <v>38977.160000000003</v>
      </c>
      <c r="CB309" s="111"/>
      <c r="CC309" s="113">
        <v>32855.1</v>
      </c>
    </row>
    <row r="310" spans="1:81" ht="16.5" customHeight="1" x14ac:dyDescent="0.45">
      <c r="A310" s="363">
        <v>306</v>
      </c>
      <c r="B310" s="358" t="s">
        <v>590</v>
      </c>
      <c r="C310" s="112"/>
      <c r="D310" s="112"/>
      <c r="E310" s="114">
        <v>6901.1</v>
      </c>
      <c r="F310" s="112"/>
      <c r="G310" s="114">
        <v>11110.64</v>
      </c>
      <c r="H310" s="112"/>
      <c r="I310" s="114">
        <v>7875.79</v>
      </c>
      <c r="J310" s="112"/>
      <c r="K310" s="114">
        <v>5944.88</v>
      </c>
      <c r="L310" s="112"/>
      <c r="M310" s="114">
        <v>5891.27</v>
      </c>
      <c r="N310" s="112"/>
      <c r="O310" s="114">
        <v>10823.23</v>
      </c>
      <c r="P310" s="112"/>
      <c r="Q310" s="114">
        <v>6876.18</v>
      </c>
      <c r="R310" s="112"/>
      <c r="S310" s="114">
        <v>5704.88</v>
      </c>
      <c r="T310" s="112"/>
      <c r="U310" s="114">
        <v>13955</v>
      </c>
      <c r="V310" s="112"/>
      <c r="W310" s="114">
        <v>7048.16</v>
      </c>
      <c r="X310" s="112"/>
      <c r="Y310" s="114">
        <v>8469.93</v>
      </c>
      <c r="Z310" s="112"/>
      <c r="AA310" s="114">
        <v>4904.72</v>
      </c>
      <c r="AB310" s="112"/>
      <c r="AC310" s="114">
        <v>7510.13</v>
      </c>
      <c r="AD310" s="112"/>
      <c r="AE310" s="114">
        <v>14272.09</v>
      </c>
      <c r="AF310" s="112"/>
      <c r="AG310" s="114">
        <v>8523.3700000000008</v>
      </c>
      <c r="AH310" s="112"/>
      <c r="AI310" s="114">
        <v>5424.14</v>
      </c>
      <c r="AJ310" s="112"/>
      <c r="AK310" s="114">
        <v>6955.03</v>
      </c>
      <c r="AL310" s="112"/>
      <c r="AM310" s="114">
        <v>11107.27</v>
      </c>
      <c r="AN310" s="112"/>
      <c r="AO310" s="114">
        <v>5612.41</v>
      </c>
      <c r="AP310" s="112"/>
      <c r="AQ310" s="114">
        <v>5646.9</v>
      </c>
      <c r="AR310" s="112"/>
      <c r="AS310" s="114">
        <v>13886.8</v>
      </c>
      <c r="AT310" s="112"/>
      <c r="AU310" s="114">
        <v>5720.08</v>
      </c>
      <c r="AV310" s="112"/>
      <c r="AW310" s="114">
        <v>6963.84</v>
      </c>
      <c r="AX310" s="112"/>
      <c r="AY310" s="114">
        <v>5540.32</v>
      </c>
      <c r="AZ310" s="112"/>
      <c r="BA310" s="114">
        <v>7245.77</v>
      </c>
      <c r="BB310" s="112"/>
      <c r="BC310" s="114">
        <v>14676.6</v>
      </c>
      <c r="BD310" s="112"/>
      <c r="BE310" s="114">
        <v>7706.11</v>
      </c>
      <c r="BF310" s="112"/>
      <c r="BG310" s="114">
        <v>4778.59</v>
      </c>
      <c r="BH310" s="112"/>
      <c r="BI310" s="114">
        <v>6965.55</v>
      </c>
      <c r="BJ310" s="112"/>
      <c r="BK310" s="114">
        <v>10581.69</v>
      </c>
      <c r="BL310" s="112"/>
      <c r="BM310" s="114">
        <v>5881.36</v>
      </c>
      <c r="BN310" s="112"/>
      <c r="BO310" s="114">
        <v>4436.13</v>
      </c>
      <c r="BP310" s="112"/>
      <c r="BQ310" s="114">
        <v>14273.93</v>
      </c>
      <c r="BR310" s="112"/>
      <c r="BS310" s="114">
        <v>5406.34</v>
      </c>
      <c r="BT310" s="112"/>
      <c r="BU310" s="114">
        <v>7626.94</v>
      </c>
      <c r="BV310" s="112"/>
      <c r="BW310" s="114">
        <v>5612.53</v>
      </c>
      <c r="BX310" s="112"/>
      <c r="BY310" s="114">
        <v>6429.68</v>
      </c>
      <c r="BZ310" s="112"/>
      <c r="CA310" s="114">
        <v>14282.52</v>
      </c>
      <c r="CB310" s="112"/>
      <c r="CC310" s="114">
        <v>6858.39</v>
      </c>
    </row>
    <row r="311" spans="1:81" ht="16.5" customHeight="1" x14ac:dyDescent="0.45">
      <c r="A311" s="362">
        <v>307</v>
      </c>
      <c r="B311" s="357" t="s">
        <v>591</v>
      </c>
      <c r="C311" s="357" t="s">
        <v>172</v>
      </c>
      <c r="D311" s="118">
        <v>216</v>
      </c>
      <c r="E311" s="113">
        <v>4576.71</v>
      </c>
      <c r="F311" s="118">
        <v>282</v>
      </c>
      <c r="G311" s="113">
        <v>5778.98</v>
      </c>
      <c r="H311" s="118">
        <v>273</v>
      </c>
      <c r="I311" s="113">
        <v>4777.4399999999996</v>
      </c>
      <c r="J311" s="118">
        <v>157</v>
      </c>
      <c r="K311" s="113">
        <v>3950.96</v>
      </c>
      <c r="L311" s="118">
        <v>223</v>
      </c>
      <c r="M311" s="113">
        <v>3945.41</v>
      </c>
      <c r="N311" s="118">
        <v>340</v>
      </c>
      <c r="O311" s="113">
        <v>6491.48</v>
      </c>
      <c r="P311" s="118">
        <v>220</v>
      </c>
      <c r="Q311" s="113">
        <v>4604.8999999999996</v>
      </c>
      <c r="R311" s="118">
        <v>217</v>
      </c>
      <c r="S311" s="113">
        <v>4322.43</v>
      </c>
      <c r="T311" s="118">
        <v>424</v>
      </c>
      <c r="U311" s="113">
        <v>7233.77</v>
      </c>
      <c r="V311" s="118">
        <v>204</v>
      </c>
      <c r="W311" s="113">
        <v>5132.16</v>
      </c>
      <c r="X311" s="118">
        <v>227</v>
      </c>
      <c r="Y311" s="113">
        <v>5487.08</v>
      </c>
      <c r="Z311" s="118">
        <v>372</v>
      </c>
      <c r="AA311" s="113">
        <v>3642.31</v>
      </c>
      <c r="AB311" s="118">
        <v>193</v>
      </c>
      <c r="AC311" s="113">
        <v>4463.49</v>
      </c>
      <c r="AD311" s="118">
        <v>379</v>
      </c>
      <c r="AE311" s="113">
        <v>6908.36</v>
      </c>
      <c r="AF311" s="118">
        <v>193</v>
      </c>
      <c r="AG311" s="113">
        <v>5139.09</v>
      </c>
      <c r="AH311" s="118">
        <v>178</v>
      </c>
      <c r="AI311" s="113">
        <v>3953.82</v>
      </c>
      <c r="AJ311" s="118">
        <v>178</v>
      </c>
      <c r="AK311" s="113">
        <v>4665.76</v>
      </c>
      <c r="AL311" s="118">
        <v>293</v>
      </c>
      <c r="AM311" s="113">
        <v>6266.69</v>
      </c>
      <c r="AN311" s="118">
        <v>134</v>
      </c>
      <c r="AO311" s="113">
        <v>4047.38</v>
      </c>
      <c r="AP311" s="118">
        <v>173</v>
      </c>
      <c r="AQ311" s="113">
        <v>4378.53</v>
      </c>
      <c r="AR311" s="118">
        <v>494</v>
      </c>
      <c r="AS311" s="113">
        <v>6530.94</v>
      </c>
      <c r="AT311" s="118">
        <v>175</v>
      </c>
      <c r="AU311" s="113">
        <v>3886.49</v>
      </c>
      <c r="AV311" s="118">
        <v>167</v>
      </c>
      <c r="AW311" s="113">
        <v>4252.91</v>
      </c>
      <c r="AX311" s="118">
        <v>761</v>
      </c>
      <c r="AY311" s="113">
        <v>4163.8500000000004</v>
      </c>
      <c r="AZ311" s="118">
        <v>133</v>
      </c>
      <c r="BA311" s="113">
        <v>3785.69</v>
      </c>
      <c r="BB311" s="117">
        <v>3319</v>
      </c>
      <c r="BC311" s="113">
        <v>6950.12</v>
      </c>
      <c r="BD311" s="118">
        <v>320</v>
      </c>
      <c r="BE311" s="113">
        <v>4608.13</v>
      </c>
      <c r="BF311" s="117">
        <v>1068</v>
      </c>
      <c r="BG311" s="113">
        <v>3205.28</v>
      </c>
      <c r="BH311" s="118">
        <v>225</v>
      </c>
      <c r="BI311" s="113">
        <v>4592.87</v>
      </c>
      <c r="BJ311" s="118">
        <v>317</v>
      </c>
      <c r="BK311" s="113">
        <v>5630.46</v>
      </c>
      <c r="BL311" s="118">
        <v>226</v>
      </c>
      <c r="BM311" s="113">
        <v>3923</v>
      </c>
      <c r="BN311" s="118">
        <v>308</v>
      </c>
      <c r="BO311" s="113">
        <v>3153.26</v>
      </c>
      <c r="BP311" s="118">
        <v>366</v>
      </c>
      <c r="BQ311" s="113">
        <v>6411.85</v>
      </c>
      <c r="BR311" s="118">
        <v>139</v>
      </c>
      <c r="BS311" s="113">
        <v>3209.02</v>
      </c>
      <c r="BT311" s="118">
        <v>260</v>
      </c>
      <c r="BU311" s="113">
        <v>3950.35</v>
      </c>
      <c r="BV311" s="118">
        <v>233</v>
      </c>
      <c r="BW311" s="113">
        <v>3659.86</v>
      </c>
      <c r="BX311" s="118">
        <v>240</v>
      </c>
      <c r="BY311" s="113">
        <v>3519.86</v>
      </c>
      <c r="BZ311" s="118">
        <v>517</v>
      </c>
      <c r="CA311" s="113">
        <v>7063.3</v>
      </c>
      <c r="CB311" s="118">
        <v>212</v>
      </c>
      <c r="CC311" s="113">
        <v>4104.4799999999996</v>
      </c>
    </row>
    <row r="312" spans="1:81" ht="16.5" customHeight="1" x14ac:dyDescent="0.45">
      <c r="A312" s="363">
        <v>308</v>
      </c>
      <c r="B312" s="358" t="s">
        <v>592</v>
      </c>
      <c r="C312" s="112"/>
      <c r="D312" s="112"/>
      <c r="E312" s="114">
        <v>2319.02</v>
      </c>
      <c r="F312" s="112"/>
      <c r="G312" s="114">
        <v>5162.53</v>
      </c>
      <c r="H312" s="112"/>
      <c r="I312" s="114">
        <v>3087.22</v>
      </c>
      <c r="J312" s="112"/>
      <c r="K312" s="114">
        <v>1969.43</v>
      </c>
      <c r="L312" s="112"/>
      <c r="M312" s="114">
        <v>1935.97</v>
      </c>
      <c r="N312" s="112"/>
      <c r="O312" s="114">
        <v>4278.54</v>
      </c>
      <c r="P312" s="112"/>
      <c r="Q312" s="114">
        <v>2255.0300000000002</v>
      </c>
      <c r="R312" s="112"/>
      <c r="S312" s="114">
        <v>1359.21</v>
      </c>
      <c r="T312" s="112"/>
      <c r="U312" s="114">
        <v>6630.96</v>
      </c>
      <c r="V312" s="112"/>
      <c r="W312" s="114">
        <v>1892.09</v>
      </c>
      <c r="X312" s="112"/>
      <c r="Y312" s="114">
        <v>2928.29</v>
      </c>
      <c r="Z312" s="112"/>
      <c r="AA312" s="114">
        <v>1252.7</v>
      </c>
      <c r="AB312" s="112"/>
      <c r="AC312" s="114">
        <v>2985.84</v>
      </c>
      <c r="AD312" s="112"/>
      <c r="AE312" s="114">
        <v>7259.94</v>
      </c>
      <c r="AF312" s="112"/>
      <c r="AG312" s="114">
        <v>3152.19</v>
      </c>
      <c r="AH312" s="112"/>
      <c r="AI312" s="114">
        <v>1456.44</v>
      </c>
      <c r="AJ312" s="112"/>
      <c r="AK312" s="114">
        <v>2262.9699999999998</v>
      </c>
      <c r="AL312" s="112"/>
      <c r="AM312" s="114">
        <v>4583.68</v>
      </c>
      <c r="AN312" s="112"/>
      <c r="AO312" s="114">
        <v>1431.83</v>
      </c>
      <c r="AP312" s="112"/>
      <c r="AQ312" s="114">
        <v>1203.7</v>
      </c>
      <c r="AR312" s="112"/>
      <c r="AS312" s="114">
        <v>7285.49</v>
      </c>
      <c r="AT312" s="112"/>
      <c r="AU312" s="114">
        <v>1821.48</v>
      </c>
      <c r="AV312" s="112"/>
      <c r="AW312" s="114">
        <v>2696.34</v>
      </c>
      <c r="AX312" s="112"/>
      <c r="AY312" s="114">
        <v>1359.21</v>
      </c>
      <c r="AZ312" s="112"/>
      <c r="BA312" s="114">
        <v>3411.79</v>
      </c>
      <c r="BB312" s="112"/>
      <c r="BC312" s="114">
        <v>7669.28</v>
      </c>
      <c r="BD312" s="112"/>
      <c r="BE312" s="114">
        <v>3083.17</v>
      </c>
      <c r="BF312" s="112"/>
      <c r="BG312" s="114">
        <v>1540.22</v>
      </c>
      <c r="BH312" s="112"/>
      <c r="BI312" s="114">
        <v>2332.5300000000002</v>
      </c>
      <c r="BJ312" s="112"/>
      <c r="BK312" s="114">
        <v>4919.13</v>
      </c>
      <c r="BL312" s="112"/>
      <c r="BM312" s="114">
        <v>1910.5</v>
      </c>
      <c r="BN312" s="112"/>
      <c r="BO312" s="114">
        <v>1254.78</v>
      </c>
      <c r="BP312" s="112"/>
      <c r="BQ312" s="114">
        <v>7779.94</v>
      </c>
      <c r="BR312" s="112"/>
      <c r="BS312" s="114">
        <v>2173.0500000000002</v>
      </c>
      <c r="BT312" s="112"/>
      <c r="BU312" s="114">
        <v>3634.56</v>
      </c>
      <c r="BV312" s="112"/>
      <c r="BW312" s="114">
        <v>1203.23</v>
      </c>
      <c r="BX312" s="112"/>
      <c r="BY312" s="114">
        <v>2892.02</v>
      </c>
      <c r="BZ312" s="112"/>
      <c r="CA312" s="114">
        <v>7181.02</v>
      </c>
      <c r="CB312" s="112"/>
      <c r="CC312" s="114">
        <v>2726.57</v>
      </c>
    </row>
    <row r="313" spans="1:81" ht="16.5" customHeight="1" x14ac:dyDescent="0.45">
      <c r="A313" s="362">
        <v>309</v>
      </c>
      <c r="B313" s="357" t="s">
        <v>593</v>
      </c>
      <c r="C313" s="357" t="s">
        <v>173</v>
      </c>
      <c r="D313" s="118">
        <v>51</v>
      </c>
      <c r="E313" s="118">
        <v>5.36</v>
      </c>
      <c r="F313" s="118">
        <v>496</v>
      </c>
      <c r="G313" s="118">
        <v>169.14</v>
      </c>
      <c r="H313" s="118">
        <v>435</v>
      </c>
      <c r="I313" s="118">
        <v>11.13</v>
      </c>
      <c r="J313" s="118">
        <v>394</v>
      </c>
      <c r="K313" s="118">
        <v>24.49</v>
      </c>
      <c r="L313" s="118">
        <v>66</v>
      </c>
      <c r="M313" s="118">
        <v>9.89</v>
      </c>
      <c r="N313" s="118">
        <v>159</v>
      </c>
      <c r="O313" s="118">
        <v>53.21</v>
      </c>
      <c r="P313" s="118">
        <v>65</v>
      </c>
      <c r="Q313" s="118">
        <v>16.25</v>
      </c>
      <c r="R313" s="118">
        <v>104</v>
      </c>
      <c r="S313" s="118">
        <v>23.24</v>
      </c>
      <c r="T313" s="118">
        <v>619</v>
      </c>
      <c r="U313" s="118">
        <v>90.26</v>
      </c>
      <c r="V313" s="118">
        <v>594</v>
      </c>
      <c r="W313" s="118">
        <v>23.92</v>
      </c>
      <c r="X313" s="118">
        <v>167</v>
      </c>
      <c r="Y313" s="118">
        <v>54.56</v>
      </c>
      <c r="Z313" s="118">
        <v>86</v>
      </c>
      <c r="AA313" s="118">
        <v>9.6999999999999993</v>
      </c>
      <c r="AB313" s="118">
        <v>141</v>
      </c>
      <c r="AC313" s="118">
        <v>60.79</v>
      </c>
      <c r="AD313" s="118">
        <v>672</v>
      </c>
      <c r="AE313" s="118">
        <v>103.79</v>
      </c>
      <c r="AF313" s="118">
        <v>405</v>
      </c>
      <c r="AG313" s="118">
        <v>232.09</v>
      </c>
      <c r="AH313" s="118">
        <v>22</v>
      </c>
      <c r="AI313" s="118">
        <v>13.88</v>
      </c>
      <c r="AJ313" s="118">
        <v>173</v>
      </c>
      <c r="AK313" s="118">
        <v>26.31</v>
      </c>
      <c r="AL313" s="118">
        <v>509</v>
      </c>
      <c r="AM313" s="118">
        <v>256.89999999999998</v>
      </c>
      <c r="AN313" s="118">
        <v>756</v>
      </c>
      <c r="AO313" s="118">
        <v>133.19</v>
      </c>
      <c r="AP313" s="118">
        <v>581</v>
      </c>
      <c r="AQ313" s="118">
        <v>64.67</v>
      </c>
      <c r="AR313" s="118">
        <v>552</v>
      </c>
      <c r="AS313" s="118">
        <v>70.37</v>
      </c>
      <c r="AT313" s="118">
        <v>57</v>
      </c>
      <c r="AU313" s="118">
        <v>12.12</v>
      </c>
      <c r="AV313" s="118">
        <v>203</v>
      </c>
      <c r="AW313" s="118">
        <v>14.59</v>
      </c>
      <c r="AX313" s="118">
        <v>43</v>
      </c>
      <c r="AY313" s="118">
        <v>17.27</v>
      </c>
      <c r="AZ313" s="118">
        <v>22</v>
      </c>
      <c r="BA313" s="118">
        <v>48.29</v>
      </c>
      <c r="BB313" s="117">
        <v>5941</v>
      </c>
      <c r="BC313" s="118">
        <v>57.21</v>
      </c>
      <c r="BD313" s="118">
        <v>55</v>
      </c>
      <c r="BE313" s="118">
        <v>14.81</v>
      </c>
      <c r="BF313" s="118">
        <v>126</v>
      </c>
      <c r="BG313" s="118">
        <v>33.090000000000003</v>
      </c>
      <c r="BH313" s="118">
        <v>243</v>
      </c>
      <c r="BI313" s="118">
        <v>40.14</v>
      </c>
      <c r="BJ313" s="118">
        <v>213</v>
      </c>
      <c r="BK313" s="118">
        <v>32.1</v>
      </c>
      <c r="BL313" s="118">
        <v>95</v>
      </c>
      <c r="BM313" s="118">
        <v>47.86</v>
      </c>
      <c r="BN313" s="118">
        <v>66</v>
      </c>
      <c r="BO313" s="118">
        <v>28.09</v>
      </c>
      <c r="BP313" s="118">
        <v>526</v>
      </c>
      <c r="BQ313" s="118">
        <v>82.15</v>
      </c>
      <c r="BR313" s="118">
        <v>66</v>
      </c>
      <c r="BS313" s="118">
        <v>24.26</v>
      </c>
      <c r="BT313" s="118">
        <v>162</v>
      </c>
      <c r="BU313" s="118">
        <v>42.03</v>
      </c>
      <c r="BV313" s="118">
        <v>652</v>
      </c>
      <c r="BW313" s="118">
        <v>749.44</v>
      </c>
      <c r="BX313" s="118">
        <v>45</v>
      </c>
      <c r="BY313" s="118">
        <v>17.8</v>
      </c>
      <c r="BZ313" s="118">
        <v>678</v>
      </c>
      <c r="CA313" s="118">
        <v>38.200000000000003</v>
      </c>
      <c r="CB313" s="118">
        <v>291</v>
      </c>
      <c r="CC313" s="118">
        <v>27.34</v>
      </c>
    </row>
    <row r="314" spans="1:81" ht="16.5" customHeight="1" x14ac:dyDescent="0.45">
      <c r="A314" s="363">
        <v>310</v>
      </c>
      <c r="B314" s="358" t="s">
        <v>594</v>
      </c>
      <c r="C314" s="112"/>
      <c r="D314" s="112"/>
      <c r="E314" s="114">
        <v>7243.49</v>
      </c>
      <c r="F314" s="112"/>
      <c r="G314" s="114">
        <v>10837.32</v>
      </c>
      <c r="H314" s="112"/>
      <c r="I314" s="114">
        <v>13049.5</v>
      </c>
      <c r="J314" s="112"/>
      <c r="K314" s="114">
        <v>8601.1299999999992</v>
      </c>
      <c r="L314" s="112"/>
      <c r="M314" s="114">
        <v>10078.969999999999</v>
      </c>
      <c r="N314" s="112"/>
      <c r="O314" s="114">
        <v>10445.4</v>
      </c>
      <c r="P314" s="112"/>
      <c r="Q314" s="114">
        <v>9070.61</v>
      </c>
      <c r="R314" s="112"/>
      <c r="S314" s="114">
        <v>8652.0499999999993</v>
      </c>
      <c r="T314" s="112"/>
      <c r="U314" s="114">
        <v>16443.009999999998</v>
      </c>
      <c r="V314" s="112"/>
      <c r="W314" s="114">
        <v>11702.9</v>
      </c>
      <c r="X314" s="112"/>
      <c r="Y314" s="114">
        <v>11077.94</v>
      </c>
      <c r="Z314" s="112"/>
      <c r="AA314" s="114">
        <v>7565.26</v>
      </c>
      <c r="AB314" s="112"/>
      <c r="AC314" s="114">
        <v>7914.78</v>
      </c>
      <c r="AD314" s="112"/>
      <c r="AE314" s="114">
        <v>15163.44</v>
      </c>
      <c r="AF314" s="112"/>
      <c r="AG314" s="114">
        <v>12570.62</v>
      </c>
      <c r="AH314" s="112"/>
      <c r="AI314" s="114">
        <v>7955.74</v>
      </c>
      <c r="AJ314" s="112"/>
      <c r="AK314" s="114">
        <v>9822.76</v>
      </c>
      <c r="AL314" s="112"/>
      <c r="AM314" s="114">
        <v>10609.37</v>
      </c>
      <c r="AN314" s="112"/>
      <c r="AO314" s="114">
        <v>8295.73</v>
      </c>
      <c r="AP314" s="112"/>
      <c r="AQ314" s="114">
        <v>8744.7900000000009</v>
      </c>
      <c r="AR314" s="112"/>
      <c r="AS314" s="114">
        <v>15716.7</v>
      </c>
      <c r="AT314" s="112"/>
      <c r="AU314" s="114">
        <v>9525.83</v>
      </c>
      <c r="AV314" s="112"/>
      <c r="AW314" s="114">
        <v>10649.31</v>
      </c>
      <c r="AX314" s="112"/>
      <c r="AY314" s="114">
        <v>8071.07</v>
      </c>
      <c r="AZ314" s="112"/>
      <c r="BA314" s="114">
        <v>7368.97</v>
      </c>
      <c r="BB314" s="112"/>
      <c r="BC314" s="114">
        <v>16046.1</v>
      </c>
      <c r="BD314" s="112"/>
      <c r="BE314" s="114">
        <v>12318.67</v>
      </c>
      <c r="BF314" s="112"/>
      <c r="BG314" s="114">
        <v>6854.63</v>
      </c>
      <c r="BH314" s="112"/>
      <c r="BI314" s="114">
        <v>9456.7900000000009</v>
      </c>
      <c r="BJ314" s="112"/>
      <c r="BK314" s="114">
        <v>10805.92</v>
      </c>
      <c r="BL314" s="112"/>
      <c r="BM314" s="114">
        <v>7714.59</v>
      </c>
      <c r="BN314" s="112"/>
      <c r="BO314" s="114">
        <v>8575.43</v>
      </c>
      <c r="BP314" s="112"/>
      <c r="BQ314" s="114">
        <v>16786.419999999998</v>
      </c>
      <c r="BR314" s="112"/>
      <c r="BS314" s="114">
        <v>9537.52</v>
      </c>
      <c r="BT314" s="112"/>
      <c r="BU314" s="114">
        <v>10920.39</v>
      </c>
      <c r="BV314" s="112"/>
      <c r="BW314" s="114">
        <v>7961.13</v>
      </c>
      <c r="BX314" s="112"/>
      <c r="BY314" s="114">
        <v>7811.17</v>
      </c>
      <c r="BZ314" s="112"/>
      <c r="CA314" s="114">
        <v>13946.32</v>
      </c>
      <c r="CB314" s="112"/>
      <c r="CC314" s="114">
        <v>11846.98</v>
      </c>
    </row>
    <row r="315" spans="1:81" ht="16.5" customHeight="1" x14ac:dyDescent="0.45">
      <c r="A315" s="362">
        <v>311</v>
      </c>
      <c r="B315" s="357" t="s">
        <v>953</v>
      </c>
      <c r="C315" s="357" t="s">
        <v>167</v>
      </c>
      <c r="D315" s="118">
        <v>123</v>
      </c>
      <c r="E315" s="113">
        <v>3697.27</v>
      </c>
      <c r="F315" s="118">
        <v>82</v>
      </c>
      <c r="G315" s="113">
        <v>4154.7</v>
      </c>
      <c r="H315" s="118">
        <v>81</v>
      </c>
      <c r="I315" s="113">
        <v>4202.87</v>
      </c>
      <c r="J315" s="118">
        <v>73</v>
      </c>
      <c r="K315" s="113">
        <v>3872.2</v>
      </c>
      <c r="L315" s="118">
        <v>82</v>
      </c>
      <c r="M315" s="113">
        <v>4654.12</v>
      </c>
      <c r="N315" s="118">
        <v>97</v>
      </c>
      <c r="O315" s="113">
        <v>4453.5200000000004</v>
      </c>
      <c r="P315" s="118">
        <v>92</v>
      </c>
      <c r="Q315" s="113">
        <v>4651.8100000000004</v>
      </c>
      <c r="R315" s="118">
        <v>92</v>
      </c>
      <c r="S315" s="113">
        <v>4418.3</v>
      </c>
      <c r="T315" s="118">
        <v>115</v>
      </c>
      <c r="U315" s="113">
        <v>4773.8999999999996</v>
      </c>
      <c r="V315" s="118">
        <v>109</v>
      </c>
      <c r="W315" s="113">
        <v>5817.11</v>
      </c>
      <c r="X315" s="117">
        <v>55947</v>
      </c>
      <c r="Y315" s="113">
        <v>5075.21</v>
      </c>
      <c r="Z315" s="118">
        <v>76</v>
      </c>
      <c r="AA315" s="113">
        <v>3741.03</v>
      </c>
      <c r="AB315" s="118">
        <v>123</v>
      </c>
      <c r="AC315" s="113">
        <v>4195</v>
      </c>
      <c r="AD315" s="118">
        <v>83</v>
      </c>
      <c r="AE315" s="113">
        <v>4640.1000000000004</v>
      </c>
      <c r="AF315" s="118">
        <v>139</v>
      </c>
      <c r="AG315" s="113">
        <v>5407.4</v>
      </c>
      <c r="AH315" s="118">
        <v>201</v>
      </c>
      <c r="AI315" s="113">
        <v>3634.39</v>
      </c>
      <c r="AJ315" s="118">
        <v>133</v>
      </c>
      <c r="AK315" s="113">
        <v>4075.13</v>
      </c>
      <c r="AL315" s="118">
        <v>136</v>
      </c>
      <c r="AM315" s="113">
        <v>4377.33</v>
      </c>
      <c r="AN315" s="118">
        <v>80</v>
      </c>
      <c r="AO315" s="113">
        <v>4270.04</v>
      </c>
      <c r="AP315" s="118">
        <v>92</v>
      </c>
      <c r="AQ315" s="113">
        <v>4574.45</v>
      </c>
      <c r="AR315" s="118">
        <v>120</v>
      </c>
      <c r="AS315" s="113">
        <v>4939.74</v>
      </c>
      <c r="AT315" s="118">
        <v>98</v>
      </c>
      <c r="AU315" s="113">
        <v>4926.2299999999996</v>
      </c>
      <c r="AV315" s="118">
        <v>95</v>
      </c>
      <c r="AW315" s="113">
        <v>5027.8</v>
      </c>
      <c r="AX315" s="118">
        <v>74</v>
      </c>
      <c r="AY315" s="113">
        <v>4609.6899999999996</v>
      </c>
      <c r="AZ315" s="118">
        <v>74</v>
      </c>
      <c r="BA315" s="113">
        <v>4217.1000000000004</v>
      </c>
      <c r="BB315" s="118">
        <v>88</v>
      </c>
      <c r="BC315" s="113">
        <v>5939.78</v>
      </c>
      <c r="BD315" s="118">
        <v>102</v>
      </c>
      <c r="BE315" s="113">
        <v>6221.98</v>
      </c>
      <c r="BF315" s="118">
        <v>91</v>
      </c>
      <c r="BG315" s="113">
        <v>3476.99</v>
      </c>
      <c r="BH315" s="118">
        <v>125</v>
      </c>
      <c r="BI315" s="113">
        <v>4380.58</v>
      </c>
      <c r="BJ315" s="118">
        <v>88</v>
      </c>
      <c r="BK315" s="113">
        <v>4818.2299999999996</v>
      </c>
      <c r="BL315" s="118">
        <v>76</v>
      </c>
      <c r="BM315" s="113">
        <v>4367.9399999999996</v>
      </c>
      <c r="BN315" s="118">
        <v>120</v>
      </c>
      <c r="BO315" s="113">
        <v>4958.46</v>
      </c>
      <c r="BP315" s="118">
        <v>100</v>
      </c>
      <c r="BQ315" s="113">
        <v>5986.59</v>
      </c>
      <c r="BR315" s="118">
        <v>309</v>
      </c>
      <c r="BS315" s="113">
        <v>5318.29</v>
      </c>
      <c r="BT315" s="118">
        <v>118</v>
      </c>
      <c r="BU315" s="113">
        <v>6066.48</v>
      </c>
      <c r="BV315" s="118">
        <v>93</v>
      </c>
      <c r="BW315" s="113">
        <v>4781.43</v>
      </c>
      <c r="BX315" s="118">
        <v>80</v>
      </c>
      <c r="BY315" s="113">
        <v>4541.62</v>
      </c>
      <c r="BZ315" s="118">
        <v>127</v>
      </c>
      <c r="CA315" s="113">
        <v>4580.78</v>
      </c>
      <c r="CB315" s="118">
        <v>91</v>
      </c>
      <c r="CC315" s="113">
        <v>4928.72</v>
      </c>
    </row>
    <row r="316" spans="1:81" ht="16.5" customHeight="1" x14ac:dyDescent="0.45">
      <c r="A316" s="363">
        <v>312</v>
      </c>
      <c r="B316" s="358" t="s">
        <v>954</v>
      </c>
      <c r="C316" s="358" t="s">
        <v>173</v>
      </c>
      <c r="D316" s="115">
        <v>1669334</v>
      </c>
      <c r="E316" s="114">
        <v>3018.74</v>
      </c>
      <c r="F316" s="115">
        <v>2555787</v>
      </c>
      <c r="G316" s="114">
        <v>5362.38</v>
      </c>
      <c r="H316" s="115">
        <v>3244976</v>
      </c>
      <c r="I316" s="114">
        <v>8213.0499999999993</v>
      </c>
      <c r="J316" s="115">
        <v>1650044</v>
      </c>
      <c r="K316" s="114">
        <v>4071.37</v>
      </c>
      <c r="L316" s="115">
        <v>2661584</v>
      </c>
      <c r="M316" s="114">
        <v>4881.29</v>
      </c>
      <c r="N316" s="115">
        <v>2472646</v>
      </c>
      <c r="O316" s="114">
        <v>5417.13</v>
      </c>
      <c r="P316" s="115">
        <v>1887516</v>
      </c>
      <c r="Q316" s="114">
        <v>3564.97</v>
      </c>
      <c r="R316" s="115">
        <v>2208133</v>
      </c>
      <c r="S316" s="114">
        <v>3631.84</v>
      </c>
      <c r="T316" s="115">
        <v>3984928</v>
      </c>
      <c r="U316" s="114">
        <v>10119.76</v>
      </c>
      <c r="V316" s="115">
        <v>6282890</v>
      </c>
      <c r="W316" s="114">
        <v>5266.68</v>
      </c>
      <c r="X316" s="115">
        <v>3068950</v>
      </c>
      <c r="Y316" s="114">
        <v>5444.94</v>
      </c>
      <c r="Z316" s="115">
        <v>1720663</v>
      </c>
      <c r="AA316" s="114">
        <v>3388.62</v>
      </c>
      <c r="AB316" s="115">
        <v>1905899</v>
      </c>
      <c r="AC316" s="114">
        <v>3218.37</v>
      </c>
      <c r="AD316" s="115">
        <v>4123021</v>
      </c>
      <c r="AE316" s="114">
        <v>9454.77</v>
      </c>
      <c r="AF316" s="115">
        <v>2638698</v>
      </c>
      <c r="AG316" s="114">
        <v>6491.95</v>
      </c>
      <c r="AH316" s="115">
        <v>1713967</v>
      </c>
      <c r="AI316" s="114">
        <v>3790.48</v>
      </c>
      <c r="AJ316" s="115">
        <v>2191590</v>
      </c>
      <c r="AK316" s="114">
        <v>5192.72</v>
      </c>
      <c r="AL316" s="115">
        <v>2915764</v>
      </c>
      <c r="AM316" s="114">
        <v>5478.88</v>
      </c>
      <c r="AN316" s="115">
        <v>1587257</v>
      </c>
      <c r="AO316" s="114">
        <v>3483.44</v>
      </c>
      <c r="AP316" s="115">
        <v>1794649</v>
      </c>
      <c r="AQ316" s="114">
        <v>3541.58</v>
      </c>
      <c r="AR316" s="115">
        <v>4071744</v>
      </c>
      <c r="AS316" s="114">
        <v>9683.83</v>
      </c>
      <c r="AT316" s="115">
        <v>2181760</v>
      </c>
      <c r="AU316" s="114">
        <v>3892.7</v>
      </c>
      <c r="AV316" s="115">
        <v>2178975</v>
      </c>
      <c r="AW316" s="114">
        <v>4805.82</v>
      </c>
      <c r="AX316" s="115">
        <v>1523899</v>
      </c>
      <c r="AY316" s="114">
        <v>3042.91</v>
      </c>
      <c r="AZ316" s="115">
        <v>1468084</v>
      </c>
      <c r="BA316" s="114">
        <v>2762.02</v>
      </c>
      <c r="BB316" s="115">
        <v>3181122</v>
      </c>
      <c r="BC316" s="114">
        <v>9614.1200000000008</v>
      </c>
      <c r="BD316" s="115">
        <v>2232647</v>
      </c>
      <c r="BE316" s="114">
        <v>5604.88</v>
      </c>
      <c r="BF316" s="115">
        <v>1457894</v>
      </c>
      <c r="BG316" s="114">
        <v>3016.66</v>
      </c>
      <c r="BH316" s="115">
        <v>1967495</v>
      </c>
      <c r="BI316" s="114">
        <v>4700.45</v>
      </c>
      <c r="BJ316" s="115">
        <v>3332498</v>
      </c>
      <c r="BK316" s="114">
        <v>5561.92</v>
      </c>
      <c r="BL316" s="115">
        <v>1601611</v>
      </c>
      <c r="BM316" s="114">
        <v>2768.07</v>
      </c>
      <c r="BN316" s="115">
        <v>1816675</v>
      </c>
      <c r="BO316" s="114">
        <v>3126.61</v>
      </c>
      <c r="BP316" s="115">
        <v>4002227</v>
      </c>
      <c r="BQ316" s="114">
        <v>9796.2000000000007</v>
      </c>
      <c r="BR316" s="115">
        <v>3389533</v>
      </c>
      <c r="BS316" s="114">
        <v>3792.36</v>
      </c>
      <c r="BT316" s="115">
        <v>2035512</v>
      </c>
      <c r="BU316" s="114">
        <v>4381.93</v>
      </c>
      <c r="BV316" s="115">
        <v>1320920</v>
      </c>
      <c r="BW316" s="114">
        <v>2699.13</v>
      </c>
      <c r="BX316" s="115">
        <v>1506075</v>
      </c>
      <c r="BY316" s="114">
        <v>2939.22</v>
      </c>
      <c r="BZ316" s="115">
        <v>3572481</v>
      </c>
      <c r="CA316" s="114">
        <v>8923.9599999999991</v>
      </c>
      <c r="CB316" s="115">
        <v>3340013</v>
      </c>
      <c r="CC316" s="114">
        <v>6553.86</v>
      </c>
    </row>
    <row r="317" spans="1:81" ht="16.5" customHeight="1" x14ac:dyDescent="0.45">
      <c r="A317" s="362">
        <v>313</v>
      </c>
      <c r="B317" s="357" t="s">
        <v>955</v>
      </c>
      <c r="C317" s="111"/>
      <c r="D317" s="111"/>
      <c r="E317" s="118">
        <v>527.49</v>
      </c>
      <c r="F317" s="111"/>
      <c r="G317" s="113">
        <v>1320.24</v>
      </c>
      <c r="H317" s="111"/>
      <c r="I317" s="118">
        <v>633.58000000000004</v>
      </c>
      <c r="J317" s="111"/>
      <c r="K317" s="118">
        <v>657.57</v>
      </c>
      <c r="L317" s="111"/>
      <c r="M317" s="118">
        <v>543.55999999999995</v>
      </c>
      <c r="N317" s="111"/>
      <c r="O317" s="118">
        <v>574.74</v>
      </c>
      <c r="P317" s="111"/>
      <c r="Q317" s="118">
        <v>853.83</v>
      </c>
      <c r="R317" s="111"/>
      <c r="S317" s="118">
        <v>601.91</v>
      </c>
      <c r="T317" s="111"/>
      <c r="U317" s="113">
        <v>1549.35</v>
      </c>
      <c r="V317" s="111"/>
      <c r="W317" s="118">
        <v>619.12</v>
      </c>
      <c r="X317" s="111"/>
      <c r="Y317" s="118">
        <v>557.79</v>
      </c>
      <c r="Z317" s="111"/>
      <c r="AA317" s="118">
        <v>435.6</v>
      </c>
      <c r="AB317" s="111"/>
      <c r="AC317" s="118">
        <v>501.41</v>
      </c>
      <c r="AD317" s="111"/>
      <c r="AE317" s="113">
        <v>1068.58</v>
      </c>
      <c r="AF317" s="111"/>
      <c r="AG317" s="118">
        <v>671.28</v>
      </c>
      <c r="AH317" s="111"/>
      <c r="AI317" s="118">
        <v>530.87</v>
      </c>
      <c r="AJ317" s="111"/>
      <c r="AK317" s="118">
        <v>554.91</v>
      </c>
      <c r="AL317" s="111"/>
      <c r="AM317" s="118">
        <v>753.16</v>
      </c>
      <c r="AN317" s="111"/>
      <c r="AO317" s="118">
        <v>542.26</v>
      </c>
      <c r="AP317" s="111"/>
      <c r="AQ317" s="118">
        <v>628.76</v>
      </c>
      <c r="AR317" s="111"/>
      <c r="AS317" s="113">
        <v>1093.1400000000001</v>
      </c>
      <c r="AT317" s="111"/>
      <c r="AU317" s="118">
        <v>706.9</v>
      </c>
      <c r="AV317" s="111"/>
      <c r="AW317" s="118">
        <v>815.68</v>
      </c>
      <c r="AX317" s="111"/>
      <c r="AY317" s="118">
        <v>418.47</v>
      </c>
      <c r="AZ317" s="111"/>
      <c r="BA317" s="118">
        <v>389.85</v>
      </c>
      <c r="BB317" s="111"/>
      <c r="BC317" s="118">
        <v>492.2</v>
      </c>
      <c r="BD317" s="111"/>
      <c r="BE317" s="118">
        <v>491.8</v>
      </c>
      <c r="BF317" s="111"/>
      <c r="BG317" s="118">
        <v>360.98</v>
      </c>
      <c r="BH317" s="111"/>
      <c r="BI317" s="118">
        <v>375.77</v>
      </c>
      <c r="BJ317" s="111"/>
      <c r="BK317" s="118">
        <v>425.77</v>
      </c>
      <c r="BL317" s="111"/>
      <c r="BM317" s="118">
        <v>578.58000000000004</v>
      </c>
      <c r="BN317" s="111"/>
      <c r="BO317" s="118">
        <v>490.36</v>
      </c>
      <c r="BP317" s="111"/>
      <c r="BQ317" s="113">
        <v>1003.63</v>
      </c>
      <c r="BR317" s="111"/>
      <c r="BS317" s="118">
        <v>426.87</v>
      </c>
      <c r="BT317" s="111"/>
      <c r="BU317" s="118">
        <v>471.98</v>
      </c>
      <c r="BV317" s="111"/>
      <c r="BW317" s="118">
        <v>480.56</v>
      </c>
      <c r="BX317" s="111"/>
      <c r="BY317" s="118">
        <v>330.33</v>
      </c>
      <c r="BZ317" s="111"/>
      <c r="CA317" s="118">
        <v>441.59</v>
      </c>
      <c r="CB317" s="111"/>
      <c r="CC317" s="118">
        <v>364.4</v>
      </c>
    </row>
    <row r="318" spans="1:81" ht="16.5" customHeight="1" x14ac:dyDescent="0.45">
      <c r="A318" s="363">
        <v>314</v>
      </c>
      <c r="B318" s="358" t="s">
        <v>595</v>
      </c>
      <c r="C318" s="358" t="s">
        <v>167</v>
      </c>
      <c r="D318" s="116">
        <v>207</v>
      </c>
      <c r="E318" s="114">
        <v>1159.19</v>
      </c>
      <c r="F318" s="116">
        <v>190</v>
      </c>
      <c r="G318" s="114">
        <v>1079.81</v>
      </c>
      <c r="H318" s="116">
        <v>219</v>
      </c>
      <c r="I318" s="114">
        <v>1170.8</v>
      </c>
      <c r="J318" s="116">
        <v>161</v>
      </c>
      <c r="K318" s="116">
        <v>910.88</v>
      </c>
      <c r="L318" s="116">
        <v>176</v>
      </c>
      <c r="M318" s="114">
        <v>1014.84</v>
      </c>
      <c r="N318" s="116">
        <v>188</v>
      </c>
      <c r="O318" s="114">
        <v>1194.0999999999999</v>
      </c>
      <c r="P318" s="116">
        <v>179</v>
      </c>
      <c r="Q318" s="114">
        <v>1186.52</v>
      </c>
      <c r="R318" s="116">
        <v>189</v>
      </c>
      <c r="S318" s="114">
        <v>1152.57</v>
      </c>
      <c r="T318" s="116">
        <v>158</v>
      </c>
      <c r="U318" s="114">
        <v>1086.21</v>
      </c>
      <c r="V318" s="116">
        <v>176</v>
      </c>
      <c r="W318" s="114">
        <v>1174.4100000000001</v>
      </c>
      <c r="X318" s="116">
        <v>169</v>
      </c>
      <c r="Y318" s="114">
        <v>1131.31</v>
      </c>
      <c r="Z318" s="116">
        <v>138</v>
      </c>
      <c r="AA318" s="116">
        <v>898.64</v>
      </c>
      <c r="AB318" s="116">
        <v>130</v>
      </c>
      <c r="AC318" s="116">
        <v>911.21</v>
      </c>
      <c r="AD318" s="116">
        <v>143</v>
      </c>
      <c r="AE318" s="116">
        <v>985.56</v>
      </c>
      <c r="AF318" s="116">
        <v>156</v>
      </c>
      <c r="AG318" s="116">
        <v>993.23</v>
      </c>
      <c r="AH318" s="116">
        <v>119</v>
      </c>
      <c r="AI318" s="116">
        <v>787.42</v>
      </c>
      <c r="AJ318" s="116">
        <v>152</v>
      </c>
      <c r="AK318" s="114">
        <v>1053.8900000000001</v>
      </c>
      <c r="AL318" s="116">
        <v>212</v>
      </c>
      <c r="AM318" s="114">
        <v>1558.41</v>
      </c>
      <c r="AN318" s="116">
        <v>158</v>
      </c>
      <c r="AO318" s="114">
        <v>1263.71</v>
      </c>
      <c r="AP318" s="116">
        <v>301</v>
      </c>
      <c r="AQ318" s="114">
        <v>1311.94</v>
      </c>
      <c r="AR318" s="116">
        <v>210</v>
      </c>
      <c r="AS318" s="114">
        <v>1485.2</v>
      </c>
      <c r="AT318" s="116">
        <v>185</v>
      </c>
      <c r="AU318" s="114">
        <v>1437.39</v>
      </c>
      <c r="AV318" s="116">
        <v>178</v>
      </c>
      <c r="AW318" s="114">
        <v>1403.16</v>
      </c>
      <c r="AX318" s="116">
        <v>162</v>
      </c>
      <c r="AY318" s="114">
        <v>1090.24</v>
      </c>
      <c r="AZ318" s="116">
        <v>151</v>
      </c>
      <c r="BA318" s="116">
        <v>890.63</v>
      </c>
      <c r="BB318" s="116">
        <v>158</v>
      </c>
      <c r="BC318" s="116">
        <v>870.1</v>
      </c>
      <c r="BD318" s="116">
        <v>185</v>
      </c>
      <c r="BE318" s="114">
        <v>1027.8699999999999</v>
      </c>
      <c r="BF318" s="116">
        <v>151</v>
      </c>
      <c r="BG318" s="116">
        <v>784.87</v>
      </c>
      <c r="BH318" s="116">
        <v>162</v>
      </c>
      <c r="BI318" s="116">
        <v>878.09</v>
      </c>
      <c r="BJ318" s="116">
        <v>186</v>
      </c>
      <c r="BK318" s="114">
        <v>1027.76</v>
      </c>
      <c r="BL318" s="116">
        <v>162</v>
      </c>
      <c r="BM318" s="116">
        <v>892.85</v>
      </c>
      <c r="BN318" s="116">
        <v>184</v>
      </c>
      <c r="BO318" s="114">
        <v>1003.88</v>
      </c>
      <c r="BP318" s="116">
        <v>201</v>
      </c>
      <c r="BQ318" s="116">
        <v>983.88</v>
      </c>
      <c r="BR318" s="116">
        <v>210</v>
      </c>
      <c r="BS318" s="114">
        <v>1068.06</v>
      </c>
      <c r="BT318" s="116">
        <v>249</v>
      </c>
      <c r="BU318" s="114">
        <v>1222.1099999999999</v>
      </c>
      <c r="BV318" s="116">
        <v>173</v>
      </c>
      <c r="BW318" s="116">
        <v>902.36</v>
      </c>
      <c r="BX318" s="116">
        <v>180</v>
      </c>
      <c r="BY318" s="116">
        <v>958.25</v>
      </c>
      <c r="BZ318" s="116">
        <v>199</v>
      </c>
      <c r="CA318" s="114">
        <v>1019.49</v>
      </c>
      <c r="CB318" s="116">
        <v>206</v>
      </c>
      <c r="CC318" s="114">
        <v>1021.6</v>
      </c>
    </row>
    <row r="319" spans="1:81" ht="16.5" customHeight="1" x14ac:dyDescent="0.45">
      <c r="A319" s="362">
        <v>315</v>
      </c>
      <c r="B319" s="357" t="s">
        <v>596</v>
      </c>
      <c r="C319" s="357" t="s">
        <v>167</v>
      </c>
      <c r="D319" s="118">
        <v>8</v>
      </c>
      <c r="E319" s="118">
        <v>304.95</v>
      </c>
      <c r="F319" s="118">
        <v>6</v>
      </c>
      <c r="G319" s="118">
        <v>236.69</v>
      </c>
      <c r="H319" s="118">
        <v>21</v>
      </c>
      <c r="I319" s="118">
        <v>283.83</v>
      </c>
      <c r="J319" s="118">
        <v>10</v>
      </c>
      <c r="K319" s="118">
        <v>279.89</v>
      </c>
      <c r="L319" s="118">
        <v>10</v>
      </c>
      <c r="M319" s="118">
        <v>316.56</v>
      </c>
      <c r="N319" s="118">
        <v>15</v>
      </c>
      <c r="O319" s="118">
        <v>325.83999999999997</v>
      </c>
      <c r="P319" s="118">
        <v>61</v>
      </c>
      <c r="Q319" s="118">
        <v>320.01</v>
      </c>
      <c r="R319" s="118">
        <v>9</v>
      </c>
      <c r="S319" s="118">
        <v>358.85</v>
      </c>
      <c r="T319" s="118">
        <v>14</v>
      </c>
      <c r="U319" s="118">
        <v>362.21</v>
      </c>
      <c r="V319" s="118">
        <v>13</v>
      </c>
      <c r="W319" s="118">
        <v>325.83999999999997</v>
      </c>
      <c r="X319" s="118">
        <v>11</v>
      </c>
      <c r="Y319" s="118">
        <v>392.56</v>
      </c>
      <c r="Z319" s="118">
        <v>15</v>
      </c>
      <c r="AA319" s="118">
        <v>354.95</v>
      </c>
      <c r="AB319" s="118">
        <v>14</v>
      </c>
      <c r="AC319" s="118">
        <v>422.68</v>
      </c>
      <c r="AD319" s="118">
        <v>14</v>
      </c>
      <c r="AE319" s="118">
        <v>366.29</v>
      </c>
      <c r="AF319" s="118">
        <v>20</v>
      </c>
      <c r="AG319" s="118">
        <v>405.79</v>
      </c>
      <c r="AH319" s="118">
        <v>14</v>
      </c>
      <c r="AI319" s="118">
        <v>372.75</v>
      </c>
      <c r="AJ319" s="118">
        <v>12</v>
      </c>
      <c r="AK319" s="118">
        <v>331.47</v>
      </c>
      <c r="AL319" s="118">
        <v>25</v>
      </c>
      <c r="AM319" s="118">
        <v>430.99</v>
      </c>
      <c r="AN319" s="118">
        <v>12</v>
      </c>
      <c r="AO319" s="118">
        <v>327.2</v>
      </c>
      <c r="AP319" s="118">
        <v>15</v>
      </c>
      <c r="AQ319" s="118">
        <v>324.99</v>
      </c>
      <c r="AR319" s="118">
        <v>13</v>
      </c>
      <c r="AS319" s="118">
        <v>269.38</v>
      </c>
      <c r="AT319" s="118">
        <v>7</v>
      </c>
      <c r="AU319" s="118">
        <v>257.41000000000003</v>
      </c>
      <c r="AV319" s="118">
        <v>8</v>
      </c>
      <c r="AW319" s="118">
        <v>231.1</v>
      </c>
      <c r="AX319" s="118">
        <v>7</v>
      </c>
      <c r="AY319" s="118">
        <v>186.62</v>
      </c>
      <c r="AZ319" s="118">
        <v>7</v>
      </c>
      <c r="BA319" s="118">
        <v>340.4</v>
      </c>
      <c r="BB319" s="118">
        <v>8</v>
      </c>
      <c r="BC319" s="118">
        <v>246.09</v>
      </c>
      <c r="BD319" s="118">
        <v>14</v>
      </c>
      <c r="BE319" s="118">
        <v>256.10000000000002</v>
      </c>
      <c r="BF319" s="118">
        <v>9</v>
      </c>
      <c r="BG319" s="118">
        <v>206.86</v>
      </c>
      <c r="BH319" s="118">
        <v>19</v>
      </c>
      <c r="BI319" s="118">
        <v>225.51</v>
      </c>
      <c r="BJ319" s="118">
        <v>9</v>
      </c>
      <c r="BK319" s="118">
        <v>225.98</v>
      </c>
      <c r="BL319" s="118">
        <v>14</v>
      </c>
      <c r="BM319" s="118">
        <v>229.82</v>
      </c>
      <c r="BN319" s="118">
        <v>16</v>
      </c>
      <c r="BO319" s="118">
        <v>225.75</v>
      </c>
      <c r="BP319" s="118">
        <v>11</v>
      </c>
      <c r="BQ319" s="118">
        <v>291.45</v>
      </c>
      <c r="BR319" s="118">
        <v>21</v>
      </c>
      <c r="BS319" s="118">
        <v>202.33</v>
      </c>
      <c r="BT319" s="118">
        <v>17</v>
      </c>
      <c r="BU319" s="118">
        <v>281.82</v>
      </c>
      <c r="BV319" s="118">
        <v>11</v>
      </c>
      <c r="BW319" s="118">
        <v>196.71</v>
      </c>
      <c r="BX319" s="118">
        <v>12</v>
      </c>
      <c r="BY319" s="118">
        <v>233.46</v>
      </c>
      <c r="BZ319" s="118">
        <v>12</v>
      </c>
      <c r="CA319" s="118">
        <v>151.27000000000001</v>
      </c>
      <c r="CB319" s="118">
        <v>10</v>
      </c>
      <c r="CC319" s="118">
        <v>187.66</v>
      </c>
    </row>
    <row r="320" spans="1:81" ht="16.5" customHeight="1" x14ac:dyDescent="0.45">
      <c r="A320" s="363">
        <v>316</v>
      </c>
      <c r="B320" s="358" t="s">
        <v>597</v>
      </c>
      <c r="C320" s="358" t="s">
        <v>173</v>
      </c>
      <c r="D320" s="115">
        <v>14431</v>
      </c>
      <c r="E320" s="114">
        <v>15838.26</v>
      </c>
      <c r="F320" s="115">
        <v>4144</v>
      </c>
      <c r="G320" s="114">
        <v>5322.89</v>
      </c>
      <c r="H320" s="115">
        <v>6531</v>
      </c>
      <c r="I320" s="114">
        <v>5469.76</v>
      </c>
      <c r="J320" s="115">
        <v>8343</v>
      </c>
      <c r="K320" s="114">
        <v>8180.48</v>
      </c>
      <c r="L320" s="115">
        <v>13022</v>
      </c>
      <c r="M320" s="114">
        <v>13829.47</v>
      </c>
      <c r="N320" s="115">
        <v>8164</v>
      </c>
      <c r="O320" s="114">
        <v>5585.31</v>
      </c>
      <c r="P320" s="115">
        <v>6743</v>
      </c>
      <c r="Q320" s="114">
        <v>5047.3100000000004</v>
      </c>
      <c r="R320" s="115">
        <v>23675</v>
      </c>
      <c r="S320" s="114">
        <v>26786.47</v>
      </c>
      <c r="T320" s="115">
        <v>13859</v>
      </c>
      <c r="U320" s="114">
        <v>14570.7</v>
      </c>
      <c r="V320" s="115">
        <v>11570</v>
      </c>
      <c r="W320" s="114">
        <v>12974.27</v>
      </c>
      <c r="X320" s="115">
        <v>9649</v>
      </c>
      <c r="Y320" s="114">
        <v>9293.1299999999992</v>
      </c>
      <c r="Z320" s="115">
        <v>6523</v>
      </c>
      <c r="AA320" s="114">
        <v>5816.09</v>
      </c>
      <c r="AB320" s="115">
        <v>8631</v>
      </c>
      <c r="AC320" s="114">
        <v>8493.32</v>
      </c>
      <c r="AD320" s="115">
        <v>50992</v>
      </c>
      <c r="AE320" s="114">
        <v>68061.990000000005</v>
      </c>
      <c r="AF320" s="115">
        <v>17616</v>
      </c>
      <c r="AG320" s="114">
        <v>21684.38</v>
      </c>
      <c r="AH320" s="115">
        <v>9560</v>
      </c>
      <c r="AI320" s="114">
        <v>9945.3700000000008</v>
      </c>
      <c r="AJ320" s="115">
        <v>19776</v>
      </c>
      <c r="AK320" s="114">
        <v>25961.26</v>
      </c>
      <c r="AL320" s="115">
        <v>20419</v>
      </c>
      <c r="AM320" s="114">
        <v>27673.79</v>
      </c>
      <c r="AN320" s="115">
        <v>23400</v>
      </c>
      <c r="AO320" s="114">
        <v>29412.39</v>
      </c>
      <c r="AP320" s="115">
        <v>13765</v>
      </c>
      <c r="AQ320" s="114">
        <v>14792.83</v>
      </c>
      <c r="AR320" s="115">
        <v>12666</v>
      </c>
      <c r="AS320" s="114">
        <v>12294.24</v>
      </c>
      <c r="AT320" s="115">
        <v>9735</v>
      </c>
      <c r="AU320" s="114">
        <v>7545.61</v>
      </c>
      <c r="AV320" s="115">
        <v>15164</v>
      </c>
      <c r="AW320" s="114">
        <v>15896.42</v>
      </c>
      <c r="AX320" s="115">
        <v>18355</v>
      </c>
      <c r="AY320" s="114">
        <v>14886.41</v>
      </c>
      <c r="AZ320" s="115">
        <v>15951</v>
      </c>
      <c r="BA320" s="114">
        <v>21744.959999999999</v>
      </c>
      <c r="BB320" s="115">
        <v>16629</v>
      </c>
      <c r="BC320" s="114">
        <v>22893.439999999999</v>
      </c>
      <c r="BD320" s="115">
        <v>11353</v>
      </c>
      <c r="BE320" s="114">
        <v>15464.18</v>
      </c>
      <c r="BF320" s="115">
        <v>9065</v>
      </c>
      <c r="BG320" s="114">
        <v>12289.98</v>
      </c>
      <c r="BH320" s="115">
        <v>5267</v>
      </c>
      <c r="BI320" s="114">
        <v>7086.85</v>
      </c>
      <c r="BJ320" s="115">
        <v>10376</v>
      </c>
      <c r="BK320" s="114">
        <v>14371.89</v>
      </c>
      <c r="BL320" s="115">
        <v>5319</v>
      </c>
      <c r="BM320" s="114">
        <v>6822.94</v>
      </c>
      <c r="BN320" s="115">
        <v>24715</v>
      </c>
      <c r="BO320" s="114">
        <v>33886.06</v>
      </c>
      <c r="BP320" s="115">
        <v>29115</v>
      </c>
      <c r="BQ320" s="114">
        <v>40539.67</v>
      </c>
      <c r="BR320" s="115">
        <v>3036</v>
      </c>
      <c r="BS320" s="114">
        <v>3863.64</v>
      </c>
      <c r="BT320" s="115">
        <v>3119</v>
      </c>
      <c r="BU320" s="114">
        <v>4106.34</v>
      </c>
      <c r="BV320" s="115">
        <v>9377</v>
      </c>
      <c r="BW320" s="114">
        <v>10853.76</v>
      </c>
      <c r="BX320" s="115">
        <v>11298</v>
      </c>
      <c r="BY320" s="114">
        <v>15582.69</v>
      </c>
      <c r="BZ320" s="115">
        <v>5851</v>
      </c>
      <c r="CA320" s="114">
        <v>8942.42</v>
      </c>
      <c r="CB320" s="115">
        <v>9382</v>
      </c>
      <c r="CC320" s="114">
        <v>12383.53</v>
      </c>
    </row>
    <row r="321" spans="1:81" ht="16.5" customHeight="1" x14ac:dyDescent="0.45">
      <c r="A321" s="362">
        <v>317</v>
      </c>
      <c r="B321" s="357" t="s">
        <v>598</v>
      </c>
      <c r="C321" s="111"/>
      <c r="D321" s="111"/>
      <c r="E321" s="118">
        <v>283.5</v>
      </c>
      <c r="F321" s="111"/>
      <c r="G321" s="118">
        <v>325.51</v>
      </c>
      <c r="H321" s="111"/>
      <c r="I321" s="118">
        <v>489.91</v>
      </c>
      <c r="J321" s="111"/>
      <c r="K321" s="118">
        <v>279.83</v>
      </c>
      <c r="L321" s="111"/>
      <c r="M321" s="118">
        <v>556.72</v>
      </c>
      <c r="N321" s="111"/>
      <c r="O321" s="118">
        <v>294.27</v>
      </c>
      <c r="P321" s="111"/>
      <c r="Q321" s="118">
        <v>384.27</v>
      </c>
      <c r="R321" s="111"/>
      <c r="S321" s="118">
        <v>265.86</v>
      </c>
      <c r="T321" s="111"/>
      <c r="U321" s="118">
        <v>546.83000000000004</v>
      </c>
      <c r="V321" s="111"/>
      <c r="W321" s="118">
        <v>349.65</v>
      </c>
      <c r="X321" s="111"/>
      <c r="Y321" s="113">
        <v>1130.3399999999999</v>
      </c>
      <c r="Z321" s="111"/>
      <c r="AA321" s="118">
        <v>156.33000000000001</v>
      </c>
      <c r="AB321" s="111"/>
      <c r="AC321" s="118">
        <v>208.62</v>
      </c>
      <c r="AD321" s="111"/>
      <c r="AE321" s="118">
        <v>248.12</v>
      </c>
      <c r="AF321" s="111"/>
      <c r="AG321" s="118">
        <v>386.52</v>
      </c>
      <c r="AH321" s="111"/>
      <c r="AI321" s="118">
        <v>222.52</v>
      </c>
      <c r="AJ321" s="111"/>
      <c r="AK321" s="118">
        <v>304.41000000000003</v>
      </c>
      <c r="AL321" s="111"/>
      <c r="AM321" s="118">
        <v>352.78</v>
      </c>
      <c r="AN321" s="111"/>
      <c r="AO321" s="118">
        <v>409.84</v>
      </c>
      <c r="AP321" s="111"/>
      <c r="AQ321" s="118">
        <v>417.03</v>
      </c>
      <c r="AR321" s="111"/>
      <c r="AS321" s="118">
        <v>525.66</v>
      </c>
      <c r="AT321" s="111"/>
      <c r="AU321" s="118">
        <v>406.2</v>
      </c>
      <c r="AV321" s="111"/>
      <c r="AW321" s="118">
        <v>357.68</v>
      </c>
      <c r="AX321" s="111"/>
      <c r="AY321" s="118">
        <v>226.17</v>
      </c>
      <c r="AZ321" s="111"/>
      <c r="BA321" s="118">
        <v>224.75</v>
      </c>
      <c r="BB321" s="111"/>
      <c r="BC321" s="118">
        <v>937.66</v>
      </c>
      <c r="BD321" s="111"/>
      <c r="BE321" s="118">
        <v>775.43</v>
      </c>
      <c r="BF321" s="111"/>
      <c r="BG321" s="118">
        <v>221.01</v>
      </c>
      <c r="BH321" s="111"/>
      <c r="BI321" s="118">
        <v>526.80999999999995</v>
      </c>
      <c r="BJ321" s="111"/>
      <c r="BK321" s="118">
        <v>614.29</v>
      </c>
      <c r="BL321" s="111"/>
      <c r="BM321" s="118">
        <v>324.18</v>
      </c>
      <c r="BN321" s="111"/>
      <c r="BO321" s="113">
        <v>1137.96</v>
      </c>
      <c r="BP321" s="111"/>
      <c r="BQ321" s="113">
        <v>1128.8</v>
      </c>
      <c r="BR321" s="111"/>
      <c r="BS321" s="118">
        <v>412.87</v>
      </c>
      <c r="BT321" s="111"/>
      <c r="BU321" s="118">
        <v>824.1</v>
      </c>
      <c r="BV321" s="111"/>
      <c r="BW321" s="118">
        <v>328.07</v>
      </c>
      <c r="BX321" s="111"/>
      <c r="BY321" s="118">
        <v>381.77</v>
      </c>
      <c r="BZ321" s="111"/>
      <c r="CA321" s="118">
        <v>635.14</v>
      </c>
      <c r="CB321" s="111"/>
      <c r="CC321" s="118">
        <v>556.94000000000005</v>
      </c>
    </row>
    <row r="322" spans="1:81" ht="16.5" customHeight="1" x14ac:dyDescent="0.45">
      <c r="A322" s="363">
        <v>318</v>
      </c>
      <c r="B322" s="358" t="s">
        <v>599</v>
      </c>
      <c r="C322" s="112"/>
      <c r="D322" s="112"/>
      <c r="E322" s="114">
        <v>60639.05</v>
      </c>
      <c r="F322" s="112"/>
      <c r="G322" s="114">
        <v>61139.99</v>
      </c>
      <c r="H322" s="112"/>
      <c r="I322" s="114">
        <v>66244.73</v>
      </c>
      <c r="J322" s="112"/>
      <c r="K322" s="114">
        <v>61570.87</v>
      </c>
      <c r="L322" s="112"/>
      <c r="M322" s="114">
        <v>63173.69</v>
      </c>
      <c r="N322" s="112"/>
      <c r="O322" s="114">
        <v>62187.8</v>
      </c>
      <c r="P322" s="112"/>
      <c r="Q322" s="114">
        <v>63509.31</v>
      </c>
      <c r="R322" s="112"/>
      <c r="S322" s="114">
        <v>59322.7</v>
      </c>
      <c r="T322" s="112"/>
      <c r="U322" s="114">
        <v>65953.84</v>
      </c>
      <c r="V322" s="112"/>
      <c r="W322" s="114">
        <v>66437.009999999995</v>
      </c>
      <c r="X322" s="112"/>
      <c r="Y322" s="114">
        <v>63139.95</v>
      </c>
      <c r="Z322" s="112"/>
      <c r="AA322" s="114">
        <v>58013.87</v>
      </c>
      <c r="AB322" s="112"/>
      <c r="AC322" s="114">
        <v>60165.06</v>
      </c>
      <c r="AD322" s="112"/>
      <c r="AE322" s="114">
        <v>63308.24</v>
      </c>
      <c r="AF322" s="112"/>
      <c r="AG322" s="114">
        <v>69486.64</v>
      </c>
      <c r="AH322" s="112"/>
      <c r="AI322" s="114">
        <v>61505.8</v>
      </c>
      <c r="AJ322" s="112"/>
      <c r="AK322" s="114">
        <v>64105.02</v>
      </c>
      <c r="AL322" s="112"/>
      <c r="AM322" s="114">
        <v>64619.040000000001</v>
      </c>
      <c r="AN322" s="112"/>
      <c r="AO322" s="114">
        <v>60955.62</v>
      </c>
      <c r="AP322" s="112"/>
      <c r="AQ322" s="114">
        <v>63563.05</v>
      </c>
      <c r="AR322" s="112"/>
      <c r="AS322" s="114">
        <v>68696.649999999994</v>
      </c>
      <c r="AT322" s="112"/>
      <c r="AU322" s="114">
        <v>62438.31</v>
      </c>
      <c r="AV322" s="112"/>
      <c r="AW322" s="114">
        <v>69073.279999999999</v>
      </c>
      <c r="AX322" s="112"/>
      <c r="AY322" s="114">
        <v>65670.42</v>
      </c>
      <c r="AZ322" s="112"/>
      <c r="BA322" s="114">
        <v>62849.72</v>
      </c>
      <c r="BB322" s="112"/>
      <c r="BC322" s="114">
        <v>67740.7</v>
      </c>
      <c r="BD322" s="112"/>
      <c r="BE322" s="114">
        <v>78809.94</v>
      </c>
      <c r="BF322" s="112"/>
      <c r="BG322" s="114">
        <v>62121.46</v>
      </c>
      <c r="BH322" s="112"/>
      <c r="BI322" s="114">
        <v>71604.649999999994</v>
      </c>
      <c r="BJ322" s="112"/>
      <c r="BK322" s="114">
        <v>69954.58</v>
      </c>
      <c r="BL322" s="112"/>
      <c r="BM322" s="114">
        <v>62362.16</v>
      </c>
      <c r="BN322" s="112"/>
      <c r="BO322" s="114">
        <v>64810.44</v>
      </c>
      <c r="BP322" s="112"/>
      <c r="BQ322" s="114">
        <v>65840.02</v>
      </c>
      <c r="BR322" s="112"/>
      <c r="BS322" s="114">
        <v>62445.38</v>
      </c>
      <c r="BT322" s="112"/>
      <c r="BU322" s="114">
        <v>66092.69</v>
      </c>
      <c r="BV322" s="112"/>
      <c r="BW322" s="114">
        <v>61646.400000000001</v>
      </c>
      <c r="BX322" s="112"/>
      <c r="BY322" s="114">
        <v>62597.88</v>
      </c>
      <c r="BZ322" s="112"/>
      <c r="CA322" s="114">
        <v>64573.13</v>
      </c>
      <c r="CB322" s="112"/>
      <c r="CC322" s="114">
        <v>71842.149999999994</v>
      </c>
    </row>
    <row r="323" spans="1:81" ht="16.5" customHeight="1" x14ac:dyDescent="0.45">
      <c r="A323" s="362">
        <v>319</v>
      </c>
      <c r="B323" s="357" t="s">
        <v>956</v>
      </c>
      <c r="C323" s="111"/>
      <c r="D323" s="111"/>
      <c r="E323" s="113">
        <v>1650.21</v>
      </c>
      <c r="F323" s="111"/>
      <c r="G323" s="113">
        <v>1776.57</v>
      </c>
      <c r="H323" s="111"/>
      <c r="I323" s="113">
        <v>1719.15</v>
      </c>
      <c r="J323" s="111"/>
      <c r="K323" s="113">
        <v>1411.99</v>
      </c>
      <c r="L323" s="111"/>
      <c r="M323" s="113">
        <v>1423.84</v>
      </c>
      <c r="N323" s="111"/>
      <c r="O323" s="113">
        <v>1532.83</v>
      </c>
      <c r="P323" s="111"/>
      <c r="Q323" s="113">
        <v>1587.45</v>
      </c>
      <c r="R323" s="111"/>
      <c r="S323" s="113">
        <v>1464.04</v>
      </c>
      <c r="T323" s="111"/>
      <c r="U323" s="113">
        <v>1744.86</v>
      </c>
      <c r="V323" s="111"/>
      <c r="W323" s="113">
        <v>1581.04</v>
      </c>
      <c r="X323" s="111"/>
      <c r="Y323" s="113">
        <v>1563.56</v>
      </c>
      <c r="Z323" s="111"/>
      <c r="AA323" s="113">
        <v>1363.34</v>
      </c>
      <c r="AB323" s="111"/>
      <c r="AC323" s="113">
        <v>1529.2</v>
      </c>
      <c r="AD323" s="111"/>
      <c r="AE323" s="113">
        <v>1592.42</v>
      </c>
      <c r="AF323" s="111"/>
      <c r="AG323" s="113">
        <v>1696.23</v>
      </c>
      <c r="AH323" s="111"/>
      <c r="AI323" s="113">
        <v>1484.58</v>
      </c>
      <c r="AJ323" s="111"/>
      <c r="AK323" s="113">
        <v>1475.25</v>
      </c>
      <c r="AL323" s="111"/>
      <c r="AM323" s="113">
        <v>1574.07</v>
      </c>
      <c r="AN323" s="111"/>
      <c r="AO323" s="113">
        <v>1287.28</v>
      </c>
      <c r="AP323" s="111"/>
      <c r="AQ323" s="113">
        <v>1368.41</v>
      </c>
      <c r="AR323" s="111"/>
      <c r="AS323" s="113">
        <v>1462.31</v>
      </c>
      <c r="AT323" s="111"/>
      <c r="AU323" s="113">
        <v>1444.16</v>
      </c>
      <c r="AV323" s="111"/>
      <c r="AW323" s="113">
        <v>1514.02</v>
      </c>
      <c r="AX323" s="111"/>
      <c r="AY323" s="113">
        <v>1454.93</v>
      </c>
      <c r="AZ323" s="111"/>
      <c r="BA323" s="113">
        <v>1576.18</v>
      </c>
      <c r="BB323" s="111"/>
      <c r="BC323" s="113">
        <v>1467.78</v>
      </c>
      <c r="BD323" s="111"/>
      <c r="BE323" s="113">
        <v>1624.31</v>
      </c>
      <c r="BF323" s="111"/>
      <c r="BG323" s="113">
        <v>1241.22</v>
      </c>
      <c r="BH323" s="111"/>
      <c r="BI323" s="113">
        <v>1623.9</v>
      </c>
      <c r="BJ323" s="111"/>
      <c r="BK323" s="113">
        <v>1560.77</v>
      </c>
      <c r="BL323" s="111"/>
      <c r="BM323" s="113">
        <v>1375.36</v>
      </c>
      <c r="BN323" s="111"/>
      <c r="BO323" s="113">
        <v>1614.84</v>
      </c>
      <c r="BP323" s="111"/>
      <c r="BQ323" s="113">
        <v>1470.73</v>
      </c>
      <c r="BR323" s="111"/>
      <c r="BS323" s="113">
        <v>1330.34</v>
      </c>
      <c r="BT323" s="111"/>
      <c r="BU323" s="113">
        <v>1395.89</v>
      </c>
      <c r="BV323" s="111"/>
      <c r="BW323" s="113">
        <v>1346.41</v>
      </c>
      <c r="BX323" s="111"/>
      <c r="BY323" s="113">
        <v>1342.49</v>
      </c>
      <c r="BZ323" s="111"/>
      <c r="CA323" s="113">
        <v>1282.76</v>
      </c>
      <c r="CB323" s="111"/>
      <c r="CC323" s="113">
        <v>1321.44</v>
      </c>
    </row>
    <row r="324" spans="1:81" ht="16.5" customHeight="1" x14ac:dyDescent="0.45">
      <c r="A324" s="363">
        <v>320</v>
      </c>
      <c r="B324" s="358" t="s">
        <v>957</v>
      </c>
      <c r="C324" s="112"/>
      <c r="D324" s="112"/>
      <c r="E324" s="116">
        <v>32.64</v>
      </c>
      <c r="F324" s="112"/>
      <c r="G324" s="116">
        <v>42.11</v>
      </c>
      <c r="H324" s="112"/>
      <c r="I324" s="116">
        <v>34.83</v>
      </c>
      <c r="J324" s="112"/>
      <c r="K324" s="116">
        <v>63.16</v>
      </c>
      <c r="L324" s="112"/>
      <c r="M324" s="116">
        <v>28.27</v>
      </c>
      <c r="N324" s="112"/>
      <c r="O324" s="116">
        <v>20.34</v>
      </c>
      <c r="P324" s="112"/>
      <c r="Q324" s="116">
        <v>30.93</v>
      </c>
      <c r="R324" s="112"/>
      <c r="S324" s="116">
        <v>28.98</v>
      </c>
      <c r="T324" s="112"/>
      <c r="U324" s="116">
        <v>23.95</v>
      </c>
      <c r="V324" s="112"/>
      <c r="W324" s="116">
        <v>21.31</v>
      </c>
      <c r="X324" s="112"/>
      <c r="Y324" s="116">
        <v>17.079999999999998</v>
      </c>
      <c r="Z324" s="112"/>
      <c r="AA324" s="116">
        <v>30.69</v>
      </c>
      <c r="AB324" s="112"/>
      <c r="AC324" s="116">
        <v>31.15</v>
      </c>
      <c r="AD324" s="112"/>
      <c r="AE324" s="116">
        <v>24.96</v>
      </c>
      <c r="AF324" s="112"/>
      <c r="AG324" s="116">
        <v>21.61</v>
      </c>
      <c r="AH324" s="112"/>
      <c r="AI324" s="116">
        <v>15.87</v>
      </c>
      <c r="AJ324" s="112"/>
      <c r="AK324" s="116">
        <v>15.29</v>
      </c>
      <c r="AL324" s="112"/>
      <c r="AM324" s="116">
        <v>21.74</v>
      </c>
      <c r="AN324" s="112"/>
      <c r="AO324" s="116">
        <v>19.829999999999998</v>
      </c>
      <c r="AP324" s="112"/>
      <c r="AQ324" s="116">
        <v>19.739999999999998</v>
      </c>
      <c r="AR324" s="112"/>
      <c r="AS324" s="116">
        <v>22.84</v>
      </c>
      <c r="AT324" s="112"/>
      <c r="AU324" s="116">
        <v>24.15</v>
      </c>
      <c r="AV324" s="112"/>
      <c r="AW324" s="116">
        <v>27.81</v>
      </c>
      <c r="AX324" s="112"/>
      <c r="AY324" s="116">
        <v>16.79</v>
      </c>
      <c r="AZ324" s="112"/>
      <c r="BA324" s="116">
        <v>18.88</v>
      </c>
      <c r="BB324" s="112"/>
      <c r="BC324" s="116">
        <v>15.82</v>
      </c>
      <c r="BD324" s="112"/>
      <c r="BE324" s="116">
        <v>16.11</v>
      </c>
      <c r="BF324" s="112"/>
      <c r="BG324" s="116">
        <v>6.98</v>
      </c>
      <c r="BH324" s="112"/>
      <c r="BI324" s="116">
        <v>8.25</v>
      </c>
      <c r="BJ324" s="112"/>
      <c r="BK324" s="116">
        <v>24.44</v>
      </c>
      <c r="BL324" s="112"/>
      <c r="BM324" s="116">
        <v>10.37</v>
      </c>
      <c r="BN324" s="112"/>
      <c r="BO324" s="116">
        <v>19.489999999999998</v>
      </c>
      <c r="BP324" s="112"/>
      <c r="BQ324" s="116">
        <v>20.65</v>
      </c>
      <c r="BR324" s="112"/>
      <c r="BS324" s="116">
        <v>14.87</v>
      </c>
      <c r="BT324" s="112"/>
      <c r="BU324" s="116">
        <v>16.309999999999999</v>
      </c>
      <c r="BV324" s="112"/>
      <c r="BW324" s="116">
        <v>19.18</v>
      </c>
      <c r="BX324" s="112"/>
      <c r="BY324" s="116">
        <v>26.41</v>
      </c>
      <c r="BZ324" s="112"/>
      <c r="CA324" s="116">
        <v>43.29</v>
      </c>
      <c r="CB324" s="112"/>
      <c r="CC324" s="116">
        <v>23.65</v>
      </c>
    </row>
    <row r="325" spans="1:81" ht="16.5" customHeight="1" x14ac:dyDescent="0.45">
      <c r="A325" s="362">
        <v>321</v>
      </c>
      <c r="B325" s="357" t="s">
        <v>600</v>
      </c>
      <c r="C325" s="111"/>
      <c r="D325" s="111"/>
      <c r="E325" s="118">
        <v>26.29</v>
      </c>
      <c r="F325" s="111"/>
      <c r="G325" s="118">
        <v>1.08</v>
      </c>
      <c r="H325" s="111"/>
      <c r="I325" s="118">
        <v>3.39</v>
      </c>
      <c r="J325" s="111"/>
      <c r="K325" s="118">
        <v>0.13</v>
      </c>
      <c r="L325" s="111"/>
      <c r="M325" s="118">
        <v>2.66</v>
      </c>
      <c r="N325" s="111"/>
      <c r="O325" s="118">
        <v>5.64</v>
      </c>
      <c r="P325" s="111"/>
      <c r="Q325" s="118">
        <v>2.09</v>
      </c>
      <c r="R325" s="111"/>
      <c r="S325" s="118">
        <v>2.29</v>
      </c>
      <c r="T325" s="111"/>
      <c r="U325" s="118">
        <v>34.590000000000003</v>
      </c>
      <c r="V325" s="111"/>
      <c r="W325" s="118">
        <v>0.69</v>
      </c>
      <c r="X325" s="111"/>
      <c r="Y325" s="118">
        <v>0.48</v>
      </c>
      <c r="Z325" s="111"/>
      <c r="AA325" s="118">
        <v>0.51</v>
      </c>
      <c r="AB325" s="111"/>
      <c r="AC325" s="118">
        <v>0.08</v>
      </c>
      <c r="AD325" s="111"/>
      <c r="AE325" s="118">
        <v>0.35</v>
      </c>
      <c r="AF325" s="111"/>
      <c r="AG325" s="118">
        <v>0.48</v>
      </c>
      <c r="AH325" s="111"/>
      <c r="AI325" s="118">
        <v>0.44</v>
      </c>
      <c r="AJ325" s="111"/>
      <c r="AK325" s="118">
        <v>0.04</v>
      </c>
      <c r="AL325" s="111"/>
      <c r="AM325" s="118">
        <v>0.77</v>
      </c>
      <c r="AN325" s="111"/>
      <c r="AO325" s="118">
        <v>0.17</v>
      </c>
      <c r="AP325" s="111"/>
      <c r="AQ325" s="118">
        <v>0.85</v>
      </c>
      <c r="AR325" s="111"/>
      <c r="AS325" s="118">
        <v>0.65</v>
      </c>
      <c r="AT325" s="111"/>
      <c r="AU325" s="118">
        <v>0.36</v>
      </c>
      <c r="AV325" s="111"/>
      <c r="AW325" s="118">
        <v>0.36</v>
      </c>
      <c r="AX325" s="111"/>
      <c r="AY325" s="118">
        <v>0.44</v>
      </c>
      <c r="AZ325" s="111"/>
      <c r="BA325" s="118">
        <v>141.07</v>
      </c>
      <c r="BB325" s="111"/>
      <c r="BC325" s="118">
        <v>148.6</v>
      </c>
      <c r="BD325" s="111"/>
      <c r="BE325" s="118">
        <v>221.54</v>
      </c>
      <c r="BF325" s="111"/>
      <c r="BG325" s="118">
        <v>123.27</v>
      </c>
      <c r="BH325" s="111"/>
      <c r="BI325" s="118">
        <v>219.66</v>
      </c>
      <c r="BJ325" s="111"/>
      <c r="BK325" s="118">
        <v>207.04</v>
      </c>
      <c r="BL325" s="111"/>
      <c r="BM325" s="118">
        <v>182.05</v>
      </c>
      <c r="BN325" s="111"/>
      <c r="BO325" s="118">
        <v>193.2</v>
      </c>
      <c r="BP325" s="111"/>
      <c r="BQ325" s="118">
        <v>154.62</v>
      </c>
      <c r="BR325" s="111"/>
      <c r="BS325" s="118">
        <v>95.68</v>
      </c>
      <c r="BT325" s="111"/>
      <c r="BU325" s="118">
        <v>138.97</v>
      </c>
      <c r="BV325" s="111"/>
      <c r="BW325" s="118">
        <v>145.41999999999999</v>
      </c>
      <c r="BX325" s="111"/>
      <c r="BY325" s="118">
        <v>134.71</v>
      </c>
      <c r="BZ325" s="111"/>
      <c r="CA325" s="118">
        <v>130.46</v>
      </c>
      <c r="CB325" s="111"/>
      <c r="CC325" s="118">
        <v>175.88</v>
      </c>
    </row>
    <row r="326" spans="1:81" ht="16.5" customHeight="1" x14ac:dyDescent="0.45">
      <c r="A326" s="363">
        <v>322</v>
      </c>
      <c r="B326" s="358" t="s">
        <v>958</v>
      </c>
      <c r="C326" s="358" t="s">
        <v>167</v>
      </c>
      <c r="D326" s="112"/>
      <c r="E326" s="114">
        <v>1111.07</v>
      </c>
      <c r="F326" s="112"/>
      <c r="G326" s="114">
        <v>1217.02</v>
      </c>
      <c r="H326" s="112"/>
      <c r="I326" s="114">
        <v>1231.17</v>
      </c>
      <c r="J326" s="112"/>
      <c r="K326" s="114">
        <v>1069.27</v>
      </c>
      <c r="L326" s="112"/>
      <c r="M326" s="114">
        <v>1107.95</v>
      </c>
      <c r="N326" s="112"/>
      <c r="O326" s="114">
        <v>1160.47</v>
      </c>
      <c r="P326" s="112"/>
      <c r="Q326" s="114">
        <v>1324.11</v>
      </c>
      <c r="R326" s="112"/>
      <c r="S326" s="114">
        <v>1135.78</v>
      </c>
      <c r="T326" s="112"/>
      <c r="U326" s="114">
        <v>1435.56</v>
      </c>
      <c r="V326" s="112"/>
      <c r="W326" s="114">
        <v>1262.23</v>
      </c>
      <c r="X326" s="112"/>
      <c r="Y326" s="114">
        <v>1164.97</v>
      </c>
      <c r="Z326" s="112"/>
      <c r="AA326" s="114">
        <v>1099.31</v>
      </c>
      <c r="AB326" s="112"/>
      <c r="AC326" s="114">
        <v>1186.68</v>
      </c>
      <c r="AD326" s="112"/>
      <c r="AE326" s="114">
        <v>1230.8</v>
      </c>
      <c r="AF326" s="112"/>
      <c r="AG326" s="114">
        <v>1213.6300000000001</v>
      </c>
      <c r="AH326" s="112"/>
      <c r="AI326" s="114">
        <v>1145.45</v>
      </c>
      <c r="AJ326" s="112"/>
      <c r="AK326" s="114">
        <v>1168.3399999999999</v>
      </c>
      <c r="AL326" s="112"/>
      <c r="AM326" s="114">
        <v>1344.62</v>
      </c>
      <c r="AN326" s="112"/>
      <c r="AO326" s="114">
        <v>1062.1500000000001</v>
      </c>
      <c r="AP326" s="112"/>
      <c r="AQ326" s="114">
        <v>1196.8900000000001</v>
      </c>
      <c r="AR326" s="112"/>
      <c r="AS326" s="114">
        <v>1195.81</v>
      </c>
      <c r="AT326" s="112"/>
      <c r="AU326" s="114">
        <v>1137.8599999999999</v>
      </c>
      <c r="AV326" s="112"/>
      <c r="AW326" s="114">
        <v>1177.8699999999999</v>
      </c>
      <c r="AX326" s="112"/>
      <c r="AY326" s="114">
        <v>1091.54</v>
      </c>
      <c r="AZ326" s="112"/>
      <c r="BA326" s="114">
        <v>1067.1600000000001</v>
      </c>
      <c r="BB326" s="112"/>
      <c r="BC326" s="116">
        <v>922.09</v>
      </c>
      <c r="BD326" s="112"/>
      <c r="BE326" s="116">
        <v>889.01</v>
      </c>
      <c r="BF326" s="112"/>
      <c r="BG326" s="116">
        <v>803.64</v>
      </c>
      <c r="BH326" s="112"/>
      <c r="BI326" s="116">
        <v>949.49</v>
      </c>
      <c r="BJ326" s="112"/>
      <c r="BK326" s="116">
        <v>853.14</v>
      </c>
      <c r="BL326" s="112"/>
      <c r="BM326" s="116">
        <v>767.85</v>
      </c>
      <c r="BN326" s="112"/>
      <c r="BO326" s="116">
        <v>992.6</v>
      </c>
      <c r="BP326" s="112"/>
      <c r="BQ326" s="116">
        <v>910.89</v>
      </c>
      <c r="BR326" s="112"/>
      <c r="BS326" s="116">
        <v>855.06</v>
      </c>
      <c r="BT326" s="112"/>
      <c r="BU326" s="116">
        <v>925.29</v>
      </c>
      <c r="BV326" s="112"/>
      <c r="BW326" s="116">
        <v>840.98</v>
      </c>
      <c r="BX326" s="112"/>
      <c r="BY326" s="116">
        <v>869.43</v>
      </c>
      <c r="BZ326" s="112"/>
      <c r="CA326" s="116">
        <v>832.3</v>
      </c>
      <c r="CB326" s="112"/>
      <c r="CC326" s="116">
        <v>786.26</v>
      </c>
    </row>
    <row r="327" spans="1:81" ht="16.5" customHeight="1" x14ac:dyDescent="0.45">
      <c r="A327" s="362">
        <v>323</v>
      </c>
      <c r="B327" s="357" t="s">
        <v>959</v>
      </c>
      <c r="C327" s="357" t="s">
        <v>174</v>
      </c>
      <c r="D327" s="117">
        <v>8213</v>
      </c>
      <c r="E327" s="118">
        <v>480.22</v>
      </c>
      <c r="F327" s="117">
        <v>8036</v>
      </c>
      <c r="G327" s="118">
        <v>516.35</v>
      </c>
      <c r="H327" s="117">
        <v>6971</v>
      </c>
      <c r="I327" s="118">
        <v>449.77</v>
      </c>
      <c r="J327" s="117">
        <v>3946</v>
      </c>
      <c r="K327" s="118">
        <v>279.43</v>
      </c>
      <c r="L327" s="117">
        <v>4190</v>
      </c>
      <c r="M327" s="118">
        <v>284.95</v>
      </c>
      <c r="N327" s="117">
        <v>4276</v>
      </c>
      <c r="O327" s="118">
        <v>346.38</v>
      </c>
      <c r="P327" s="117">
        <v>2855</v>
      </c>
      <c r="Q327" s="118">
        <v>230.32</v>
      </c>
      <c r="R327" s="117">
        <v>4213</v>
      </c>
      <c r="S327" s="118">
        <v>296.99</v>
      </c>
      <c r="T327" s="117">
        <v>3353</v>
      </c>
      <c r="U327" s="118">
        <v>250.76</v>
      </c>
      <c r="V327" s="117">
        <v>3394</v>
      </c>
      <c r="W327" s="118">
        <v>296.81</v>
      </c>
      <c r="X327" s="117">
        <v>5163</v>
      </c>
      <c r="Y327" s="118">
        <v>381.03</v>
      </c>
      <c r="Z327" s="117">
        <v>3144</v>
      </c>
      <c r="AA327" s="118">
        <v>232.84</v>
      </c>
      <c r="AB327" s="117">
        <v>4616</v>
      </c>
      <c r="AC327" s="118">
        <v>311.29000000000002</v>
      </c>
      <c r="AD327" s="117">
        <v>5266</v>
      </c>
      <c r="AE327" s="118">
        <v>336.31</v>
      </c>
      <c r="AF327" s="117">
        <v>8516</v>
      </c>
      <c r="AG327" s="118">
        <v>460.51</v>
      </c>
      <c r="AH327" s="117">
        <v>8137</v>
      </c>
      <c r="AI327" s="118">
        <v>322.81</v>
      </c>
      <c r="AJ327" s="117">
        <v>9393</v>
      </c>
      <c r="AK327" s="118">
        <v>291.57</v>
      </c>
      <c r="AL327" s="117">
        <v>6110</v>
      </c>
      <c r="AM327" s="118">
        <v>206.94</v>
      </c>
      <c r="AN327" s="117">
        <v>6833</v>
      </c>
      <c r="AO327" s="118">
        <v>205.13</v>
      </c>
      <c r="AP327" s="117">
        <v>5268</v>
      </c>
      <c r="AQ327" s="118">
        <v>150.94</v>
      </c>
      <c r="AR327" s="117">
        <v>7408</v>
      </c>
      <c r="AS327" s="118">
        <v>243.01</v>
      </c>
      <c r="AT327" s="117">
        <v>8003</v>
      </c>
      <c r="AU327" s="118">
        <v>281.79000000000002</v>
      </c>
      <c r="AV327" s="117">
        <v>8452</v>
      </c>
      <c r="AW327" s="118">
        <v>307.98</v>
      </c>
      <c r="AX327" s="117">
        <v>9080</v>
      </c>
      <c r="AY327" s="118">
        <v>346.16</v>
      </c>
      <c r="AZ327" s="117">
        <v>13125</v>
      </c>
      <c r="BA327" s="118">
        <v>349.07</v>
      </c>
      <c r="BB327" s="117">
        <v>15592</v>
      </c>
      <c r="BC327" s="118">
        <v>381.26</v>
      </c>
      <c r="BD327" s="117">
        <v>19964</v>
      </c>
      <c r="BE327" s="118">
        <v>497.65</v>
      </c>
      <c r="BF327" s="117">
        <v>11411</v>
      </c>
      <c r="BG327" s="118">
        <v>307.33</v>
      </c>
      <c r="BH327" s="117">
        <v>15408</v>
      </c>
      <c r="BI327" s="118">
        <v>446.51</v>
      </c>
      <c r="BJ327" s="117">
        <v>20135</v>
      </c>
      <c r="BK327" s="118">
        <v>476.15</v>
      </c>
      <c r="BL327" s="117">
        <v>14882</v>
      </c>
      <c r="BM327" s="118">
        <v>415.09</v>
      </c>
      <c r="BN327" s="117">
        <v>18523</v>
      </c>
      <c r="BO327" s="118">
        <v>409.55</v>
      </c>
      <c r="BP327" s="117">
        <v>15239</v>
      </c>
      <c r="BQ327" s="118">
        <v>384.57</v>
      </c>
      <c r="BR327" s="117">
        <v>15581</v>
      </c>
      <c r="BS327" s="118">
        <v>364.73</v>
      </c>
      <c r="BT327" s="117">
        <v>9894</v>
      </c>
      <c r="BU327" s="118">
        <v>315.32</v>
      </c>
      <c r="BV327" s="117">
        <v>11732</v>
      </c>
      <c r="BW327" s="118">
        <v>340.82</v>
      </c>
      <c r="BX327" s="117">
        <v>11735</v>
      </c>
      <c r="BY327" s="118">
        <v>311.94</v>
      </c>
      <c r="BZ327" s="117">
        <v>12370</v>
      </c>
      <c r="CA327" s="118">
        <v>276.72000000000003</v>
      </c>
      <c r="CB327" s="117">
        <v>13224</v>
      </c>
      <c r="CC327" s="118">
        <v>335.65</v>
      </c>
    </row>
    <row r="328" spans="1:81" ht="16.5" customHeight="1" x14ac:dyDescent="0.45">
      <c r="A328" s="363">
        <v>324</v>
      </c>
      <c r="B328" s="358" t="s">
        <v>960</v>
      </c>
      <c r="C328" s="112"/>
      <c r="D328" s="112"/>
      <c r="E328" s="114">
        <v>9929.82</v>
      </c>
      <c r="F328" s="112"/>
      <c r="G328" s="114">
        <v>10316.879999999999</v>
      </c>
      <c r="H328" s="112"/>
      <c r="I328" s="114">
        <v>10914.53</v>
      </c>
      <c r="J328" s="112"/>
      <c r="K328" s="114">
        <v>8740.57</v>
      </c>
      <c r="L328" s="112"/>
      <c r="M328" s="114">
        <v>9428.91</v>
      </c>
      <c r="N328" s="112"/>
      <c r="O328" s="114">
        <v>10087.17</v>
      </c>
      <c r="P328" s="112"/>
      <c r="Q328" s="114">
        <v>10583.93</v>
      </c>
      <c r="R328" s="112"/>
      <c r="S328" s="114">
        <v>10473.91</v>
      </c>
      <c r="T328" s="112"/>
      <c r="U328" s="114">
        <v>11624.85</v>
      </c>
      <c r="V328" s="112"/>
      <c r="W328" s="114">
        <v>11420.27</v>
      </c>
      <c r="X328" s="112"/>
      <c r="Y328" s="114">
        <v>10584.68</v>
      </c>
      <c r="Z328" s="112"/>
      <c r="AA328" s="114">
        <v>9505.59</v>
      </c>
      <c r="AB328" s="112"/>
      <c r="AC328" s="114">
        <v>7724.23</v>
      </c>
      <c r="AD328" s="112"/>
      <c r="AE328" s="114">
        <v>7641.11</v>
      </c>
      <c r="AF328" s="112"/>
      <c r="AG328" s="114">
        <v>8545.35</v>
      </c>
      <c r="AH328" s="112"/>
      <c r="AI328" s="114">
        <v>7791.38</v>
      </c>
      <c r="AJ328" s="112"/>
      <c r="AK328" s="114">
        <v>8004.78</v>
      </c>
      <c r="AL328" s="112"/>
      <c r="AM328" s="114">
        <v>7924.93</v>
      </c>
      <c r="AN328" s="112"/>
      <c r="AO328" s="114">
        <v>8084.58</v>
      </c>
      <c r="AP328" s="112"/>
      <c r="AQ328" s="114">
        <v>8657.0400000000009</v>
      </c>
      <c r="AR328" s="112"/>
      <c r="AS328" s="114">
        <v>9677.16</v>
      </c>
      <c r="AT328" s="112"/>
      <c r="AU328" s="114">
        <v>8366.06</v>
      </c>
      <c r="AV328" s="112"/>
      <c r="AW328" s="114">
        <v>8700.36</v>
      </c>
      <c r="AX328" s="112"/>
      <c r="AY328" s="114">
        <v>8220.5400000000009</v>
      </c>
      <c r="AZ328" s="112"/>
      <c r="BA328" s="114">
        <v>7540.82</v>
      </c>
      <c r="BB328" s="112"/>
      <c r="BC328" s="114">
        <v>7890.91</v>
      </c>
      <c r="BD328" s="112"/>
      <c r="BE328" s="114">
        <v>9006.0499999999993</v>
      </c>
      <c r="BF328" s="112"/>
      <c r="BG328" s="114">
        <v>7066.26</v>
      </c>
      <c r="BH328" s="112"/>
      <c r="BI328" s="114">
        <v>8458.01</v>
      </c>
      <c r="BJ328" s="112"/>
      <c r="BK328" s="114">
        <v>8315.64</v>
      </c>
      <c r="BL328" s="112"/>
      <c r="BM328" s="114">
        <v>8416.4</v>
      </c>
      <c r="BN328" s="112"/>
      <c r="BO328" s="114">
        <v>8727.2099999999991</v>
      </c>
      <c r="BP328" s="112"/>
      <c r="BQ328" s="114">
        <v>8026.84</v>
      </c>
      <c r="BR328" s="112"/>
      <c r="BS328" s="114">
        <v>7122.94</v>
      </c>
      <c r="BT328" s="112"/>
      <c r="BU328" s="114">
        <v>8291.98</v>
      </c>
      <c r="BV328" s="112"/>
      <c r="BW328" s="114">
        <v>7788.77</v>
      </c>
      <c r="BX328" s="112"/>
      <c r="BY328" s="114">
        <v>6208.77</v>
      </c>
      <c r="BZ328" s="112"/>
      <c r="CA328" s="114">
        <v>6665.85</v>
      </c>
      <c r="CB328" s="112"/>
      <c r="CC328" s="114">
        <v>7160.46</v>
      </c>
    </row>
    <row r="329" spans="1:81" ht="16.5" customHeight="1" x14ac:dyDescent="0.45">
      <c r="A329" s="362">
        <v>325</v>
      </c>
      <c r="B329" s="357" t="s">
        <v>601</v>
      </c>
      <c r="C329" s="111"/>
      <c r="D329" s="111"/>
      <c r="E329" s="113">
        <v>3972.16</v>
      </c>
      <c r="F329" s="111"/>
      <c r="G329" s="113">
        <v>3723.13</v>
      </c>
      <c r="H329" s="111"/>
      <c r="I329" s="113">
        <v>4177.1099999999997</v>
      </c>
      <c r="J329" s="111"/>
      <c r="K329" s="113">
        <v>3358.06</v>
      </c>
      <c r="L329" s="111"/>
      <c r="M329" s="113">
        <v>3914.73</v>
      </c>
      <c r="N329" s="111"/>
      <c r="O329" s="113">
        <v>3820.82</v>
      </c>
      <c r="P329" s="111"/>
      <c r="Q329" s="113">
        <v>3837.2</v>
      </c>
      <c r="R329" s="111"/>
      <c r="S329" s="113">
        <v>3748.09</v>
      </c>
      <c r="T329" s="111"/>
      <c r="U329" s="113">
        <v>4115.1400000000003</v>
      </c>
      <c r="V329" s="111"/>
      <c r="W329" s="113">
        <v>3844.66</v>
      </c>
      <c r="X329" s="111"/>
      <c r="Y329" s="113">
        <v>3274.57</v>
      </c>
      <c r="Z329" s="111"/>
      <c r="AA329" s="113">
        <v>2875.6</v>
      </c>
      <c r="AB329" s="111"/>
      <c r="AC329" s="113">
        <v>3131.26</v>
      </c>
      <c r="AD329" s="111"/>
      <c r="AE329" s="113">
        <v>3032.29</v>
      </c>
      <c r="AF329" s="111"/>
      <c r="AG329" s="113">
        <v>3289.23</v>
      </c>
      <c r="AH329" s="111"/>
      <c r="AI329" s="113">
        <v>2776.25</v>
      </c>
      <c r="AJ329" s="111"/>
      <c r="AK329" s="113">
        <v>2857.59</v>
      </c>
      <c r="AL329" s="111"/>
      <c r="AM329" s="113">
        <v>2636.56</v>
      </c>
      <c r="AN329" s="111"/>
      <c r="AO329" s="113">
        <v>2747.23</v>
      </c>
      <c r="AP329" s="111"/>
      <c r="AQ329" s="113">
        <v>2592.0300000000002</v>
      </c>
      <c r="AR329" s="111"/>
      <c r="AS329" s="113">
        <v>2973.57</v>
      </c>
      <c r="AT329" s="111"/>
      <c r="AU329" s="113">
        <v>2797.9</v>
      </c>
      <c r="AV329" s="111"/>
      <c r="AW329" s="113">
        <v>2771.23</v>
      </c>
      <c r="AX329" s="111"/>
      <c r="AY329" s="113">
        <v>2465.1</v>
      </c>
      <c r="AZ329" s="111"/>
      <c r="BA329" s="113">
        <v>2512.94</v>
      </c>
      <c r="BB329" s="111"/>
      <c r="BC329" s="113">
        <v>2471.66</v>
      </c>
      <c r="BD329" s="111"/>
      <c r="BE329" s="113">
        <v>2605</v>
      </c>
      <c r="BF329" s="111"/>
      <c r="BG329" s="113">
        <v>2189.37</v>
      </c>
      <c r="BH329" s="111"/>
      <c r="BI329" s="113">
        <v>2482.5100000000002</v>
      </c>
      <c r="BJ329" s="111"/>
      <c r="BK329" s="113">
        <v>2446.19</v>
      </c>
      <c r="BL329" s="111"/>
      <c r="BM329" s="113">
        <v>2063.54</v>
      </c>
      <c r="BN329" s="111"/>
      <c r="BO329" s="113">
        <v>2365.7199999999998</v>
      </c>
      <c r="BP329" s="111"/>
      <c r="BQ329" s="113">
        <v>2273.41</v>
      </c>
      <c r="BR329" s="111"/>
      <c r="BS329" s="113">
        <v>2100.58</v>
      </c>
      <c r="BT329" s="111"/>
      <c r="BU329" s="113">
        <v>2409.91</v>
      </c>
      <c r="BV329" s="111"/>
      <c r="BW329" s="113">
        <v>2240.86</v>
      </c>
      <c r="BX329" s="111"/>
      <c r="BY329" s="113">
        <v>2050.0300000000002</v>
      </c>
      <c r="BZ329" s="111"/>
      <c r="CA329" s="113">
        <v>2095.92</v>
      </c>
      <c r="CB329" s="111"/>
      <c r="CC329" s="113">
        <v>2289.5</v>
      </c>
    </row>
    <row r="330" spans="1:81" ht="16.5" customHeight="1" x14ac:dyDescent="0.45">
      <c r="A330" s="363">
        <v>326</v>
      </c>
      <c r="B330" s="358" t="s">
        <v>602</v>
      </c>
      <c r="C330" s="112"/>
      <c r="D330" s="112"/>
      <c r="E330" s="114">
        <v>4209.43</v>
      </c>
      <c r="F330" s="112"/>
      <c r="G330" s="114">
        <v>4640.5200000000004</v>
      </c>
      <c r="H330" s="112"/>
      <c r="I330" s="114">
        <v>4569.26</v>
      </c>
      <c r="J330" s="112"/>
      <c r="K330" s="114">
        <v>3719.37</v>
      </c>
      <c r="L330" s="112"/>
      <c r="M330" s="114">
        <v>3632.91</v>
      </c>
      <c r="N330" s="112"/>
      <c r="O330" s="114">
        <v>4290.5200000000004</v>
      </c>
      <c r="P330" s="112"/>
      <c r="Q330" s="114">
        <v>4838.46</v>
      </c>
      <c r="R330" s="112"/>
      <c r="S330" s="114">
        <v>4869.03</v>
      </c>
      <c r="T330" s="112"/>
      <c r="U330" s="114">
        <v>5521.67</v>
      </c>
      <c r="V330" s="112"/>
      <c r="W330" s="114">
        <v>5682.83</v>
      </c>
      <c r="X330" s="112"/>
      <c r="Y330" s="114">
        <v>5269.89</v>
      </c>
      <c r="Z330" s="112"/>
      <c r="AA330" s="114">
        <v>4615.6099999999997</v>
      </c>
      <c r="AB330" s="112"/>
      <c r="AC330" s="114">
        <v>3029.85</v>
      </c>
      <c r="AD330" s="112"/>
      <c r="AE330" s="114">
        <v>2969.35</v>
      </c>
      <c r="AF330" s="112"/>
      <c r="AG330" s="114">
        <v>3434.92</v>
      </c>
      <c r="AH330" s="112"/>
      <c r="AI330" s="114">
        <v>3627.5</v>
      </c>
      <c r="AJ330" s="112"/>
      <c r="AK330" s="114">
        <v>3646.94</v>
      </c>
      <c r="AL330" s="112"/>
      <c r="AM330" s="114">
        <v>3843.72</v>
      </c>
      <c r="AN330" s="112"/>
      <c r="AO330" s="114">
        <v>4095.56</v>
      </c>
      <c r="AP330" s="112"/>
      <c r="AQ330" s="114">
        <v>4600.58</v>
      </c>
      <c r="AR330" s="112"/>
      <c r="AS330" s="114">
        <v>4984.22</v>
      </c>
      <c r="AT330" s="112"/>
      <c r="AU330" s="114">
        <v>4115.7</v>
      </c>
      <c r="AV330" s="112"/>
      <c r="AW330" s="114">
        <v>4372.05</v>
      </c>
      <c r="AX330" s="112"/>
      <c r="AY330" s="114">
        <v>3917.85</v>
      </c>
      <c r="AZ330" s="112"/>
      <c r="BA330" s="114">
        <v>3783.83</v>
      </c>
      <c r="BB330" s="112"/>
      <c r="BC330" s="114">
        <v>4228.59</v>
      </c>
      <c r="BD330" s="112"/>
      <c r="BE330" s="114">
        <v>4632.3</v>
      </c>
      <c r="BF330" s="112"/>
      <c r="BG330" s="114">
        <v>3564.31</v>
      </c>
      <c r="BH330" s="112"/>
      <c r="BI330" s="114">
        <v>4437.18</v>
      </c>
      <c r="BJ330" s="112"/>
      <c r="BK330" s="114">
        <v>3879.77</v>
      </c>
      <c r="BL330" s="112"/>
      <c r="BM330" s="114">
        <v>4746.1099999999997</v>
      </c>
      <c r="BN330" s="112"/>
      <c r="BO330" s="114">
        <v>4864.74</v>
      </c>
      <c r="BP330" s="112"/>
      <c r="BQ330" s="114">
        <v>4040.09</v>
      </c>
      <c r="BR330" s="112"/>
      <c r="BS330" s="114">
        <v>3578.36</v>
      </c>
      <c r="BT330" s="112"/>
      <c r="BU330" s="114">
        <v>4025.96</v>
      </c>
      <c r="BV330" s="112"/>
      <c r="BW330" s="114">
        <v>3614.65</v>
      </c>
      <c r="BX330" s="112"/>
      <c r="BY330" s="114">
        <v>2908.65</v>
      </c>
      <c r="BZ330" s="112"/>
      <c r="CA330" s="114">
        <v>3298.33</v>
      </c>
      <c r="CB330" s="112"/>
      <c r="CC330" s="114">
        <v>3168.19</v>
      </c>
    </row>
    <row r="331" spans="1:81" ht="16.5" customHeight="1" x14ac:dyDescent="0.45">
      <c r="A331" s="362">
        <v>327</v>
      </c>
      <c r="B331" s="357" t="s">
        <v>961</v>
      </c>
      <c r="C331" s="357" t="s">
        <v>167</v>
      </c>
      <c r="D331" s="118">
        <v>642</v>
      </c>
      <c r="E331" s="113">
        <v>1748.22</v>
      </c>
      <c r="F331" s="118">
        <v>609</v>
      </c>
      <c r="G331" s="113">
        <v>1953.22</v>
      </c>
      <c r="H331" s="118">
        <v>704</v>
      </c>
      <c r="I331" s="113">
        <v>2168.16</v>
      </c>
      <c r="J331" s="118">
        <v>633</v>
      </c>
      <c r="K331" s="113">
        <v>1663.13</v>
      </c>
      <c r="L331" s="118">
        <v>642</v>
      </c>
      <c r="M331" s="113">
        <v>1881.28</v>
      </c>
      <c r="N331" s="118">
        <v>689</v>
      </c>
      <c r="O331" s="113">
        <v>1975.83</v>
      </c>
      <c r="P331" s="118">
        <v>665</v>
      </c>
      <c r="Q331" s="113">
        <v>1908.28</v>
      </c>
      <c r="R331" s="118">
        <v>660</v>
      </c>
      <c r="S331" s="113">
        <v>1856.78</v>
      </c>
      <c r="T331" s="118">
        <v>673</v>
      </c>
      <c r="U331" s="113">
        <v>1988.04</v>
      </c>
      <c r="V331" s="118">
        <v>524</v>
      </c>
      <c r="W331" s="113">
        <v>1892.78</v>
      </c>
      <c r="X331" s="118">
        <v>683</v>
      </c>
      <c r="Y331" s="113">
        <v>2040.22</v>
      </c>
      <c r="Z331" s="118">
        <v>697</v>
      </c>
      <c r="AA331" s="113">
        <v>2014.38</v>
      </c>
      <c r="AB331" s="118">
        <v>684</v>
      </c>
      <c r="AC331" s="113">
        <v>1563.12</v>
      </c>
      <c r="AD331" s="118">
        <v>626</v>
      </c>
      <c r="AE331" s="113">
        <v>1639.48</v>
      </c>
      <c r="AF331" s="118">
        <v>891</v>
      </c>
      <c r="AG331" s="113">
        <v>1821.2</v>
      </c>
      <c r="AH331" s="118">
        <v>726</v>
      </c>
      <c r="AI331" s="113">
        <v>1387.63</v>
      </c>
      <c r="AJ331" s="118">
        <v>606</v>
      </c>
      <c r="AK331" s="113">
        <v>1500.25</v>
      </c>
      <c r="AL331" s="118">
        <v>726</v>
      </c>
      <c r="AM331" s="113">
        <v>1444.65</v>
      </c>
      <c r="AN331" s="118">
        <v>579</v>
      </c>
      <c r="AO331" s="113">
        <v>1241.79</v>
      </c>
      <c r="AP331" s="117">
        <v>1001</v>
      </c>
      <c r="AQ331" s="113">
        <v>1464.43</v>
      </c>
      <c r="AR331" s="118">
        <v>850</v>
      </c>
      <c r="AS331" s="113">
        <v>1719.37</v>
      </c>
      <c r="AT331" s="118">
        <v>717</v>
      </c>
      <c r="AU331" s="113">
        <v>1452.47</v>
      </c>
      <c r="AV331" s="118">
        <v>773</v>
      </c>
      <c r="AW331" s="113">
        <v>1557.08</v>
      </c>
      <c r="AX331" s="118">
        <v>751</v>
      </c>
      <c r="AY331" s="113">
        <v>1837.6</v>
      </c>
      <c r="AZ331" s="118">
        <v>735</v>
      </c>
      <c r="BA331" s="113">
        <v>1244.05</v>
      </c>
      <c r="BB331" s="117">
        <v>1093</v>
      </c>
      <c r="BC331" s="113">
        <v>1190.6600000000001</v>
      </c>
      <c r="BD331" s="118">
        <v>998</v>
      </c>
      <c r="BE331" s="113">
        <v>1768.75</v>
      </c>
      <c r="BF331" s="118">
        <v>697</v>
      </c>
      <c r="BG331" s="113">
        <v>1312.59</v>
      </c>
      <c r="BH331" s="118">
        <v>936</v>
      </c>
      <c r="BI331" s="113">
        <v>1538.31</v>
      </c>
      <c r="BJ331" s="117">
        <v>1040</v>
      </c>
      <c r="BK331" s="113">
        <v>1989.67</v>
      </c>
      <c r="BL331" s="118">
        <v>846</v>
      </c>
      <c r="BM331" s="113">
        <v>1606.75</v>
      </c>
      <c r="BN331" s="117">
        <v>1062</v>
      </c>
      <c r="BO331" s="113">
        <v>1496.75</v>
      </c>
      <c r="BP331" s="117">
        <v>1008</v>
      </c>
      <c r="BQ331" s="113">
        <v>1713.34</v>
      </c>
      <c r="BR331" s="118">
        <v>952</v>
      </c>
      <c r="BS331" s="113">
        <v>1444</v>
      </c>
      <c r="BT331" s="117">
        <v>1091</v>
      </c>
      <c r="BU331" s="113">
        <v>1856.1</v>
      </c>
      <c r="BV331" s="117">
        <v>1015</v>
      </c>
      <c r="BW331" s="113">
        <v>1933.26</v>
      </c>
      <c r="BX331" s="117">
        <v>1058</v>
      </c>
      <c r="BY331" s="113">
        <v>1250.0899999999999</v>
      </c>
      <c r="BZ331" s="118">
        <v>879</v>
      </c>
      <c r="CA331" s="113">
        <v>1271.5999999999999</v>
      </c>
      <c r="CB331" s="117">
        <v>1087</v>
      </c>
      <c r="CC331" s="113">
        <v>1702.76</v>
      </c>
    </row>
    <row r="332" spans="1:81" ht="16.5" customHeight="1" x14ac:dyDescent="0.45">
      <c r="A332" s="363">
        <v>328</v>
      </c>
      <c r="B332" s="358" t="s">
        <v>603</v>
      </c>
      <c r="C332" s="358" t="s">
        <v>175</v>
      </c>
      <c r="D332" s="116">
        <v>3</v>
      </c>
      <c r="E332" s="116">
        <v>0.14000000000000001</v>
      </c>
      <c r="F332" s="116">
        <v>2</v>
      </c>
      <c r="G332" s="116">
        <v>0.5</v>
      </c>
      <c r="H332" s="116">
        <v>3</v>
      </c>
      <c r="I332" s="116">
        <v>4.45</v>
      </c>
      <c r="J332" s="116">
        <v>1</v>
      </c>
      <c r="K332" s="116">
        <v>0.01</v>
      </c>
      <c r="L332" s="116">
        <v>6</v>
      </c>
      <c r="M332" s="116">
        <v>1.89</v>
      </c>
      <c r="N332" s="112"/>
      <c r="O332" s="116">
        <v>0</v>
      </c>
      <c r="P332" s="116">
        <v>7</v>
      </c>
      <c r="Q332" s="116">
        <v>2.5099999999999998</v>
      </c>
      <c r="R332" s="112"/>
      <c r="S332" s="116">
        <v>0.03</v>
      </c>
      <c r="T332" s="116">
        <v>19</v>
      </c>
      <c r="U332" s="116">
        <v>9.4</v>
      </c>
      <c r="V332" s="116">
        <v>10</v>
      </c>
      <c r="W332" s="116">
        <v>3.42</v>
      </c>
      <c r="X332" s="116">
        <v>8</v>
      </c>
      <c r="Y332" s="116">
        <v>3.31</v>
      </c>
      <c r="Z332" s="116">
        <v>2</v>
      </c>
      <c r="AA332" s="116">
        <v>1.39</v>
      </c>
      <c r="AB332" s="116">
        <v>15</v>
      </c>
      <c r="AC332" s="116">
        <v>6.72</v>
      </c>
      <c r="AD332" s="116">
        <v>5</v>
      </c>
      <c r="AE332" s="116">
        <v>2.2200000000000002</v>
      </c>
      <c r="AF332" s="116">
        <v>2</v>
      </c>
      <c r="AG332" s="116">
        <v>0.78</v>
      </c>
      <c r="AH332" s="116">
        <v>7</v>
      </c>
      <c r="AI332" s="116">
        <v>2.94</v>
      </c>
      <c r="AJ332" s="116">
        <v>6</v>
      </c>
      <c r="AK332" s="116">
        <v>2.72</v>
      </c>
      <c r="AL332" s="116">
        <v>10</v>
      </c>
      <c r="AM332" s="116">
        <v>3.63</v>
      </c>
      <c r="AN332" s="116">
        <v>6</v>
      </c>
      <c r="AO332" s="116">
        <v>2.0299999999999998</v>
      </c>
      <c r="AP332" s="112"/>
      <c r="AQ332" s="116">
        <v>0.08</v>
      </c>
      <c r="AR332" s="116">
        <v>12</v>
      </c>
      <c r="AS332" s="116">
        <v>3.87</v>
      </c>
      <c r="AT332" s="112"/>
      <c r="AU332" s="116">
        <v>0.43</v>
      </c>
      <c r="AV332" s="112"/>
      <c r="AW332" s="116">
        <v>0</v>
      </c>
      <c r="AX332" s="116">
        <v>4</v>
      </c>
      <c r="AY332" s="116">
        <v>0.91</v>
      </c>
      <c r="AZ332" s="116">
        <v>3</v>
      </c>
      <c r="BA332" s="116">
        <v>1.02</v>
      </c>
      <c r="BB332" s="116">
        <v>6</v>
      </c>
      <c r="BC332" s="116">
        <v>2.2799999999999998</v>
      </c>
      <c r="BD332" s="116">
        <v>1</v>
      </c>
      <c r="BE332" s="116">
        <v>0.61</v>
      </c>
      <c r="BF332" s="116">
        <v>6</v>
      </c>
      <c r="BG332" s="116">
        <v>2.2200000000000002</v>
      </c>
      <c r="BH332" s="116">
        <v>10</v>
      </c>
      <c r="BI332" s="116">
        <v>2.56</v>
      </c>
      <c r="BJ332" s="116">
        <v>7</v>
      </c>
      <c r="BK332" s="116">
        <v>2.0299999999999998</v>
      </c>
      <c r="BL332" s="112"/>
      <c r="BM332" s="116">
        <v>0</v>
      </c>
      <c r="BN332" s="116">
        <v>7</v>
      </c>
      <c r="BO332" s="116">
        <v>1.77</v>
      </c>
      <c r="BP332" s="116">
        <v>2</v>
      </c>
      <c r="BQ332" s="116">
        <v>0.45</v>
      </c>
      <c r="BR332" s="116">
        <v>8</v>
      </c>
      <c r="BS332" s="116">
        <v>0.79</v>
      </c>
      <c r="BT332" s="116">
        <v>6</v>
      </c>
      <c r="BU332" s="116">
        <v>0.91</v>
      </c>
      <c r="BV332" s="112"/>
      <c r="BW332" s="116">
        <v>0</v>
      </c>
      <c r="BX332" s="116">
        <v>2</v>
      </c>
      <c r="BY332" s="116">
        <v>0.46</v>
      </c>
      <c r="BZ332" s="116">
        <v>2</v>
      </c>
      <c r="CA332" s="116">
        <v>0.43</v>
      </c>
      <c r="CB332" s="116">
        <v>9</v>
      </c>
      <c r="CC332" s="116">
        <v>1.1000000000000001</v>
      </c>
    </row>
    <row r="333" spans="1:81" ht="16.5" customHeight="1" x14ac:dyDescent="0.45">
      <c r="A333" s="362">
        <v>329</v>
      </c>
      <c r="B333" s="357" t="s">
        <v>604</v>
      </c>
      <c r="C333" s="111"/>
      <c r="D333" s="111"/>
      <c r="E333" s="118">
        <v>271.08</v>
      </c>
      <c r="F333" s="111"/>
      <c r="G333" s="118">
        <v>255.07</v>
      </c>
      <c r="H333" s="111"/>
      <c r="I333" s="118">
        <v>281.83</v>
      </c>
      <c r="J333" s="111"/>
      <c r="K333" s="118">
        <v>309.36</v>
      </c>
      <c r="L333" s="111"/>
      <c r="M333" s="118">
        <v>275.7</v>
      </c>
      <c r="N333" s="111"/>
      <c r="O333" s="118">
        <v>260.02</v>
      </c>
      <c r="P333" s="111"/>
      <c r="Q333" s="118">
        <v>302.32</v>
      </c>
      <c r="R333" s="111"/>
      <c r="S333" s="118">
        <v>314.63</v>
      </c>
      <c r="T333" s="111"/>
      <c r="U333" s="118">
        <v>340.06</v>
      </c>
      <c r="V333" s="111"/>
      <c r="W333" s="118">
        <v>297.67</v>
      </c>
      <c r="X333" s="111"/>
      <c r="Y333" s="118">
        <v>269.95999999999998</v>
      </c>
      <c r="Z333" s="111"/>
      <c r="AA333" s="118">
        <v>286.93</v>
      </c>
      <c r="AB333" s="111"/>
      <c r="AC333" s="118">
        <v>244.43</v>
      </c>
      <c r="AD333" s="111"/>
      <c r="AE333" s="118">
        <v>288.98</v>
      </c>
      <c r="AF333" s="111"/>
      <c r="AG333" s="118">
        <v>307.38</v>
      </c>
      <c r="AH333" s="111"/>
      <c r="AI333" s="118">
        <v>316.27</v>
      </c>
      <c r="AJ333" s="111"/>
      <c r="AK333" s="118">
        <v>293.74</v>
      </c>
      <c r="AL333" s="111"/>
      <c r="AM333" s="118">
        <v>272.94</v>
      </c>
      <c r="AN333" s="111"/>
      <c r="AO333" s="118">
        <v>315.83999999999997</v>
      </c>
      <c r="AP333" s="111"/>
      <c r="AQ333" s="118">
        <v>312.91000000000003</v>
      </c>
      <c r="AR333" s="111"/>
      <c r="AS333" s="118">
        <v>329.2</v>
      </c>
      <c r="AT333" s="111"/>
      <c r="AU333" s="118">
        <v>348.83</v>
      </c>
      <c r="AV333" s="111"/>
      <c r="AW333" s="118">
        <v>316.08999999999997</v>
      </c>
      <c r="AX333" s="111"/>
      <c r="AY333" s="118">
        <v>377.67</v>
      </c>
      <c r="AZ333" s="111"/>
      <c r="BA333" s="118">
        <v>373.33</v>
      </c>
      <c r="BB333" s="111"/>
      <c r="BC333" s="118">
        <v>398.49</v>
      </c>
      <c r="BD333" s="111"/>
      <c r="BE333" s="118">
        <v>454.27</v>
      </c>
      <c r="BF333" s="111"/>
      <c r="BG333" s="118">
        <v>378.2</v>
      </c>
      <c r="BH333" s="111"/>
      <c r="BI333" s="118">
        <v>385.31</v>
      </c>
      <c r="BJ333" s="111"/>
      <c r="BK333" s="118">
        <v>400.95</v>
      </c>
      <c r="BL333" s="111"/>
      <c r="BM333" s="118">
        <v>354.71</v>
      </c>
      <c r="BN333" s="111"/>
      <c r="BO333" s="118">
        <v>404.21</v>
      </c>
      <c r="BP333" s="111"/>
      <c r="BQ333" s="118">
        <v>382.76</v>
      </c>
      <c r="BR333" s="111"/>
      <c r="BS333" s="118">
        <v>408.61</v>
      </c>
      <c r="BT333" s="111"/>
      <c r="BU333" s="118">
        <v>399.28</v>
      </c>
      <c r="BV333" s="111"/>
      <c r="BW333" s="118">
        <v>414.7</v>
      </c>
      <c r="BX333" s="111"/>
      <c r="BY333" s="118">
        <v>406.01</v>
      </c>
      <c r="BZ333" s="111"/>
      <c r="CA333" s="118">
        <v>406.79</v>
      </c>
      <c r="CB333" s="111"/>
      <c r="CC333" s="118">
        <v>398.23</v>
      </c>
    </row>
    <row r="334" spans="1:81" ht="16.5" customHeight="1" x14ac:dyDescent="0.45">
      <c r="A334" s="363">
        <v>330</v>
      </c>
      <c r="B334" s="358" t="s">
        <v>605</v>
      </c>
      <c r="C334" s="112"/>
      <c r="D334" s="112"/>
      <c r="E334" s="116">
        <v>192.63</v>
      </c>
      <c r="F334" s="112"/>
      <c r="G334" s="116">
        <v>191.98</v>
      </c>
      <c r="H334" s="112"/>
      <c r="I334" s="116">
        <v>208.99</v>
      </c>
      <c r="J334" s="112"/>
      <c r="K334" s="116">
        <v>214.91</v>
      </c>
      <c r="L334" s="112"/>
      <c r="M334" s="116">
        <v>206.94</v>
      </c>
      <c r="N334" s="112"/>
      <c r="O334" s="116">
        <v>195.81</v>
      </c>
      <c r="P334" s="112"/>
      <c r="Q334" s="116">
        <v>216.8</v>
      </c>
      <c r="R334" s="112"/>
      <c r="S334" s="116">
        <v>241.6</v>
      </c>
      <c r="T334" s="112"/>
      <c r="U334" s="116">
        <v>260.8</v>
      </c>
      <c r="V334" s="112"/>
      <c r="W334" s="116">
        <v>232.88</v>
      </c>
      <c r="X334" s="112"/>
      <c r="Y334" s="116">
        <v>204.89</v>
      </c>
      <c r="Z334" s="112"/>
      <c r="AA334" s="116">
        <v>221.69</v>
      </c>
      <c r="AB334" s="112"/>
      <c r="AC334" s="116">
        <v>179.98</v>
      </c>
      <c r="AD334" s="112"/>
      <c r="AE334" s="116">
        <v>222.21</v>
      </c>
      <c r="AF334" s="112"/>
      <c r="AG334" s="116">
        <v>216.66</v>
      </c>
      <c r="AH334" s="112"/>
      <c r="AI334" s="116">
        <v>230.79</v>
      </c>
      <c r="AJ334" s="112"/>
      <c r="AK334" s="116">
        <v>222.61</v>
      </c>
      <c r="AL334" s="112"/>
      <c r="AM334" s="116">
        <v>184.11</v>
      </c>
      <c r="AN334" s="112"/>
      <c r="AO334" s="116">
        <v>227.65</v>
      </c>
      <c r="AP334" s="112"/>
      <c r="AQ334" s="116">
        <v>219.71</v>
      </c>
      <c r="AR334" s="112"/>
      <c r="AS334" s="116">
        <v>238</v>
      </c>
      <c r="AT334" s="112"/>
      <c r="AU334" s="116">
        <v>256.83</v>
      </c>
      <c r="AV334" s="112"/>
      <c r="AW334" s="116">
        <v>224.72</v>
      </c>
      <c r="AX334" s="112"/>
      <c r="AY334" s="116">
        <v>270.27</v>
      </c>
      <c r="AZ334" s="112"/>
      <c r="BA334" s="116">
        <v>276.83999999999997</v>
      </c>
      <c r="BB334" s="112"/>
      <c r="BC334" s="116">
        <v>311.32</v>
      </c>
      <c r="BD334" s="112"/>
      <c r="BE334" s="116">
        <v>353.47</v>
      </c>
      <c r="BF334" s="112"/>
      <c r="BG334" s="116">
        <v>271.68</v>
      </c>
      <c r="BH334" s="112"/>
      <c r="BI334" s="116">
        <v>294.10000000000002</v>
      </c>
      <c r="BJ334" s="112"/>
      <c r="BK334" s="116">
        <v>300.38</v>
      </c>
      <c r="BL334" s="112"/>
      <c r="BM334" s="116">
        <v>256.63</v>
      </c>
      <c r="BN334" s="112"/>
      <c r="BO334" s="116">
        <v>273.82</v>
      </c>
      <c r="BP334" s="112"/>
      <c r="BQ334" s="116">
        <v>277.82</v>
      </c>
      <c r="BR334" s="112"/>
      <c r="BS334" s="116">
        <v>273.14</v>
      </c>
      <c r="BT334" s="112"/>
      <c r="BU334" s="116">
        <v>288.89999999999998</v>
      </c>
      <c r="BV334" s="112"/>
      <c r="BW334" s="116">
        <v>279.44</v>
      </c>
      <c r="BX334" s="112"/>
      <c r="BY334" s="116">
        <v>306.02999999999997</v>
      </c>
      <c r="BZ334" s="112"/>
      <c r="CA334" s="116">
        <v>305.29000000000002</v>
      </c>
      <c r="CB334" s="112"/>
      <c r="CC334" s="116">
        <v>284.83999999999997</v>
      </c>
    </row>
    <row r="335" spans="1:81" ht="16.5" customHeight="1" x14ac:dyDescent="0.45">
      <c r="A335" s="362">
        <v>331</v>
      </c>
      <c r="B335" s="357" t="s">
        <v>606</v>
      </c>
      <c r="C335" s="111"/>
      <c r="D335" s="111"/>
      <c r="E335" s="118">
        <v>78.459999999999994</v>
      </c>
      <c r="F335" s="111"/>
      <c r="G335" s="118">
        <v>63.08</v>
      </c>
      <c r="H335" s="111"/>
      <c r="I335" s="118">
        <v>72.84</v>
      </c>
      <c r="J335" s="111"/>
      <c r="K335" s="118">
        <v>94.45</v>
      </c>
      <c r="L335" s="111"/>
      <c r="M335" s="118">
        <v>68.75</v>
      </c>
      <c r="N335" s="111"/>
      <c r="O335" s="118">
        <v>64.209999999999994</v>
      </c>
      <c r="P335" s="111"/>
      <c r="Q335" s="118">
        <v>85.52</v>
      </c>
      <c r="R335" s="111"/>
      <c r="S335" s="118">
        <v>73.03</v>
      </c>
      <c r="T335" s="111"/>
      <c r="U335" s="118">
        <v>79.260000000000005</v>
      </c>
      <c r="V335" s="111"/>
      <c r="W335" s="118">
        <v>64.790000000000006</v>
      </c>
      <c r="X335" s="111"/>
      <c r="Y335" s="118">
        <v>65.06</v>
      </c>
      <c r="Z335" s="111"/>
      <c r="AA335" s="118">
        <v>65.239999999999995</v>
      </c>
      <c r="AB335" s="111"/>
      <c r="AC335" s="118">
        <v>64.45</v>
      </c>
      <c r="AD335" s="111"/>
      <c r="AE335" s="118">
        <v>66.77</v>
      </c>
      <c r="AF335" s="111"/>
      <c r="AG335" s="118">
        <v>90.72</v>
      </c>
      <c r="AH335" s="111"/>
      <c r="AI335" s="118">
        <v>85.49</v>
      </c>
      <c r="AJ335" s="111"/>
      <c r="AK335" s="118">
        <v>71.13</v>
      </c>
      <c r="AL335" s="111"/>
      <c r="AM335" s="118">
        <v>88.84</v>
      </c>
      <c r="AN335" s="111"/>
      <c r="AO335" s="118">
        <v>88.19</v>
      </c>
      <c r="AP335" s="111"/>
      <c r="AQ335" s="118">
        <v>93.2</v>
      </c>
      <c r="AR335" s="111"/>
      <c r="AS335" s="118">
        <v>91.21</v>
      </c>
      <c r="AT335" s="111"/>
      <c r="AU335" s="118">
        <v>92</v>
      </c>
      <c r="AV335" s="111"/>
      <c r="AW335" s="118">
        <v>91.37</v>
      </c>
      <c r="AX335" s="111"/>
      <c r="AY335" s="118">
        <v>107.41</v>
      </c>
      <c r="AZ335" s="111"/>
      <c r="BA335" s="118">
        <v>96.49</v>
      </c>
      <c r="BB335" s="111"/>
      <c r="BC335" s="118">
        <v>87.17</v>
      </c>
      <c r="BD335" s="111"/>
      <c r="BE335" s="118">
        <v>100.8</v>
      </c>
      <c r="BF335" s="111"/>
      <c r="BG335" s="118">
        <v>106.51</v>
      </c>
      <c r="BH335" s="111"/>
      <c r="BI335" s="118">
        <v>91.21</v>
      </c>
      <c r="BJ335" s="111"/>
      <c r="BK335" s="118">
        <v>100.57</v>
      </c>
      <c r="BL335" s="111"/>
      <c r="BM335" s="118">
        <v>98.07</v>
      </c>
      <c r="BN335" s="111"/>
      <c r="BO335" s="118">
        <v>130.38999999999999</v>
      </c>
      <c r="BP335" s="111"/>
      <c r="BQ335" s="118">
        <v>104.95</v>
      </c>
      <c r="BR335" s="111"/>
      <c r="BS335" s="118">
        <v>135.46</v>
      </c>
      <c r="BT335" s="111"/>
      <c r="BU335" s="118">
        <v>110.38</v>
      </c>
      <c r="BV335" s="111"/>
      <c r="BW335" s="118">
        <v>135.26</v>
      </c>
      <c r="BX335" s="111"/>
      <c r="BY335" s="118">
        <v>99.98</v>
      </c>
      <c r="BZ335" s="111"/>
      <c r="CA335" s="118">
        <v>101.5</v>
      </c>
      <c r="CB335" s="111"/>
      <c r="CC335" s="118">
        <v>113.39</v>
      </c>
    </row>
    <row r="336" spans="1:81" ht="16.5" customHeight="1" x14ac:dyDescent="0.45">
      <c r="A336" s="363">
        <v>332</v>
      </c>
      <c r="B336" s="358" t="s">
        <v>607</v>
      </c>
      <c r="C336" s="112"/>
      <c r="D336" s="112"/>
      <c r="E336" s="114">
        <v>1986.43</v>
      </c>
      <c r="F336" s="112"/>
      <c r="G336" s="114">
        <v>2125.46</v>
      </c>
      <c r="H336" s="112"/>
      <c r="I336" s="114">
        <v>2031.04</v>
      </c>
      <c r="J336" s="112"/>
      <c r="K336" s="114">
        <v>1828.56</v>
      </c>
      <c r="L336" s="112"/>
      <c r="M336" s="114">
        <v>2165.21</v>
      </c>
      <c r="N336" s="112"/>
      <c r="O336" s="114">
        <v>2013.04</v>
      </c>
      <c r="P336" s="112"/>
      <c r="Q336" s="114">
        <v>2087.36</v>
      </c>
      <c r="R336" s="112"/>
      <c r="S336" s="114">
        <v>2136.92</v>
      </c>
      <c r="T336" s="112"/>
      <c r="U336" s="114">
        <v>2479.83</v>
      </c>
      <c r="V336" s="112"/>
      <c r="W336" s="114">
        <v>2693.89</v>
      </c>
      <c r="X336" s="112"/>
      <c r="Y336" s="114">
        <v>2403.2199999999998</v>
      </c>
      <c r="Z336" s="112"/>
      <c r="AA336" s="114">
        <v>2329.4699999999998</v>
      </c>
      <c r="AB336" s="112"/>
      <c r="AC336" s="114">
        <v>2226.13</v>
      </c>
      <c r="AD336" s="112"/>
      <c r="AE336" s="114">
        <v>2516.54</v>
      </c>
      <c r="AF336" s="112"/>
      <c r="AG336" s="114">
        <v>2581.81</v>
      </c>
      <c r="AH336" s="112"/>
      <c r="AI336" s="114">
        <v>1967.3</v>
      </c>
      <c r="AJ336" s="112"/>
      <c r="AK336" s="114">
        <v>2348.5700000000002</v>
      </c>
      <c r="AL336" s="112"/>
      <c r="AM336" s="114">
        <v>2348.61</v>
      </c>
      <c r="AN336" s="112"/>
      <c r="AO336" s="114">
        <v>2256.12</v>
      </c>
      <c r="AP336" s="112"/>
      <c r="AQ336" s="114">
        <v>2112.8000000000002</v>
      </c>
      <c r="AR336" s="112"/>
      <c r="AS336" s="114">
        <v>2491.0100000000002</v>
      </c>
      <c r="AT336" s="112"/>
      <c r="AU336" s="114">
        <v>2435.4699999999998</v>
      </c>
      <c r="AV336" s="112"/>
      <c r="AW336" s="114">
        <v>2599.52</v>
      </c>
      <c r="AX336" s="112"/>
      <c r="AY336" s="114">
        <v>2281.27</v>
      </c>
      <c r="AZ336" s="112"/>
      <c r="BA336" s="114">
        <v>2160.96</v>
      </c>
      <c r="BB336" s="112"/>
      <c r="BC336" s="114">
        <v>2046.89</v>
      </c>
      <c r="BD336" s="112"/>
      <c r="BE336" s="114">
        <v>2444.5300000000002</v>
      </c>
      <c r="BF336" s="112"/>
      <c r="BG336" s="114">
        <v>1723.09</v>
      </c>
      <c r="BH336" s="112"/>
      <c r="BI336" s="114">
        <v>2116.9499999999998</v>
      </c>
      <c r="BJ336" s="112"/>
      <c r="BK336" s="114">
        <v>2176.4</v>
      </c>
      <c r="BL336" s="112"/>
      <c r="BM336" s="114">
        <v>2096.2399999999998</v>
      </c>
      <c r="BN336" s="112"/>
      <c r="BO336" s="114">
        <v>2357.88</v>
      </c>
      <c r="BP336" s="112"/>
      <c r="BQ336" s="114">
        <v>2165.84</v>
      </c>
      <c r="BR336" s="112"/>
      <c r="BS336" s="114">
        <v>2238.7199999999998</v>
      </c>
      <c r="BT336" s="112"/>
      <c r="BU336" s="114">
        <v>2397.85</v>
      </c>
      <c r="BV336" s="112"/>
      <c r="BW336" s="114">
        <v>2002.46</v>
      </c>
      <c r="BX336" s="112"/>
      <c r="BY336" s="114">
        <v>2351.6799999999998</v>
      </c>
      <c r="BZ336" s="112"/>
      <c r="CA336" s="114">
        <v>2244.87</v>
      </c>
      <c r="CB336" s="112"/>
      <c r="CC336" s="114">
        <v>2485.8200000000002</v>
      </c>
    </row>
    <row r="337" spans="1:81" ht="16.5" customHeight="1" x14ac:dyDescent="0.45">
      <c r="A337" s="362">
        <v>333</v>
      </c>
      <c r="B337" s="357" t="s">
        <v>608</v>
      </c>
      <c r="C337" s="357" t="s">
        <v>176</v>
      </c>
      <c r="D337" s="118">
        <v>216</v>
      </c>
      <c r="E337" s="118">
        <v>639.25</v>
      </c>
      <c r="F337" s="118">
        <v>246</v>
      </c>
      <c r="G337" s="118">
        <v>629.67999999999995</v>
      </c>
      <c r="H337" s="118">
        <v>200</v>
      </c>
      <c r="I337" s="118">
        <v>639.08000000000004</v>
      </c>
      <c r="J337" s="118">
        <v>177</v>
      </c>
      <c r="K337" s="118">
        <v>527.88</v>
      </c>
      <c r="L337" s="118">
        <v>184</v>
      </c>
      <c r="M337" s="118">
        <v>601.16999999999996</v>
      </c>
      <c r="N337" s="118">
        <v>185</v>
      </c>
      <c r="O337" s="118">
        <v>546.88</v>
      </c>
      <c r="P337" s="118">
        <v>229</v>
      </c>
      <c r="Q337" s="118">
        <v>561.74</v>
      </c>
      <c r="R337" s="118">
        <v>169</v>
      </c>
      <c r="S337" s="118">
        <v>556.98</v>
      </c>
      <c r="T337" s="118">
        <v>186</v>
      </c>
      <c r="U337" s="118">
        <v>578.71</v>
      </c>
      <c r="V337" s="118">
        <v>244</v>
      </c>
      <c r="W337" s="118">
        <v>684.1</v>
      </c>
      <c r="X337" s="118">
        <v>239</v>
      </c>
      <c r="Y337" s="118">
        <v>761.2</v>
      </c>
      <c r="Z337" s="118">
        <v>244</v>
      </c>
      <c r="AA337" s="118">
        <v>763.41</v>
      </c>
      <c r="AB337" s="118">
        <v>207</v>
      </c>
      <c r="AC337" s="118">
        <v>690.92</v>
      </c>
      <c r="AD337" s="118">
        <v>229</v>
      </c>
      <c r="AE337" s="118">
        <v>738.64</v>
      </c>
      <c r="AF337" s="118">
        <v>215</v>
      </c>
      <c r="AG337" s="118">
        <v>739.51</v>
      </c>
      <c r="AH337" s="118">
        <v>152</v>
      </c>
      <c r="AI337" s="118">
        <v>509.68</v>
      </c>
      <c r="AJ337" s="118">
        <v>177</v>
      </c>
      <c r="AK337" s="118">
        <v>612.72</v>
      </c>
      <c r="AL337" s="118">
        <v>151</v>
      </c>
      <c r="AM337" s="118">
        <v>528.97</v>
      </c>
      <c r="AN337" s="118">
        <v>143</v>
      </c>
      <c r="AO337" s="118">
        <v>511.51</v>
      </c>
      <c r="AP337" s="118">
        <v>134</v>
      </c>
      <c r="AQ337" s="118">
        <v>483.99</v>
      </c>
      <c r="AR337" s="118">
        <v>143</v>
      </c>
      <c r="AS337" s="118">
        <v>491.59</v>
      </c>
      <c r="AT337" s="118">
        <v>175</v>
      </c>
      <c r="AU337" s="118">
        <v>585.79999999999995</v>
      </c>
      <c r="AV337" s="118">
        <v>228</v>
      </c>
      <c r="AW337" s="118">
        <v>761.34</v>
      </c>
      <c r="AX337" s="118">
        <v>228</v>
      </c>
      <c r="AY337" s="118">
        <v>747.2</v>
      </c>
      <c r="AZ337" s="118">
        <v>205</v>
      </c>
      <c r="BA337" s="118">
        <v>601.9</v>
      </c>
      <c r="BB337" s="118">
        <v>227</v>
      </c>
      <c r="BC337" s="118">
        <v>681.82</v>
      </c>
      <c r="BD337" s="118">
        <v>257</v>
      </c>
      <c r="BE337" s="118">
        <v>737.6</v>
      </c>
      <c r="BF337" s="118">
        <v>159</v>
      </c>
      <c r="BG337" s="118">
        <v>484.7</v>
      </c>
      <c r="BH337" s="118">
        <v>141</v>
      </c>
      <c r="BI337" s="118">
        <v>491.12</v>
      </c>
      <c r="BJ337" s="118">
        <v>179</v>
      </c>
      <c r="BK337" s="118">
        <v>631.09</v>
      </c>
      <c r="BL337" s="118">
        <v>157</v>
      </c>
      <c r="BM337" s="118">
        <v>521.41</v>
      </c>
      <c r="BN337" s="118">
        <v>169</v>
      </c>
      <c r="BO337" s="118">
        <v>555.80999999999995</v>
      </c>
      <c r="BP337" s="118">
        <v>167</v>
      </c>
      <c r="BQ337" s="118">
        <v>566.42999999999995</v>
      </c>
      <c r="BR337" s="118">
        <v>166</v>
      </c>
      <c r="BS337" s="118">
        <v>544.22</v>
      </c>
      <c r="BT337" s="118">
        <v>207</v>
      </c>
      <c r="BU337" s="118">
        <v>730.12</v>
      </c>
      <c r="BV337" s="118">
        <v>196</v>
      </c>
      <c r="BW337" s="118">
        <v>652.72</v>
      </c>
      <c r="BX337" s="118">
        <v>232</v>
      </c>
      <c r="BY337" s="118">
        <v>805.57</v>
      </c>
      <c r="BZ337" s="118">
        <v>236</v>
      </c>
      <c r="CA337" s="118">
        <v>797.68</v>
      </c>
      <c r="CB337" s="118">
        <v>232</v>
      </c>
      <c r="CC337" s="118">
        <v>727.11</v>
      </c>
    </row>
    <row r="338" spans="1:81" ht="16.5" customHeight="1" x14ac:dyDescent="0.45">
      <c r="A338" s="363">
        <v>334</v>
      </c>
      <c r="B338" s="358" t="s">
        <v>609</v>
      </c>
      <c r="C338" s="112"/>
      <c r="D338" s="112"/>
      <c r="E338" s="114">
        <v>1347.18</v>
      </c>
      <c r="F338" s="112"/>
      <c r="G338" s="114">
        <v>1495.77</v>
      </c>
      <c r="H338" s="112"/>
      <c r="I338" s="114">
        <v>1391.96</v>
      </c>
      <c r="J338" s="112"/>
      <c r="K338" s="114">
        <v>1300.68</v>
      </c>
      <c r="L338" s="112"/>
      <c r="M338" s="114">
        <v>1564.04</v>
      </c>
      <c r="N338" s="112"/>
      <c r="O338" s="114">
        <v>1466.16</v>
      </c>
      <c r="P338" s="112"/>
      <c r="Q338" s="114">
        <v>1525.62</v>
      </c>
      <c r="R338" s="112"/>
      <c r="S338" s="114">
        <v>1579.94</v>
      </c>
      <c r="T338" s="112"/>
      <c r="U338" s="114">
        <v>1901.12</v>
      </c>
      <c r="V338" s="112"/>
      <c r="W338" s="114">
        <v>2009.79</v>
      </c>
      <c r="X338" s="112"/>
      <c r="Y338" s="114">
        <v>1642.03</v>
      </c>
      <c r="Z338" s="112"/>
      <c r="AA338" s="114">
        <v>1566.06</v>
      </c>
      <c r="AB338" s="112"/>
      <c r="AC338" s="114">
        <v>1535.21</v>
      </c>
      <c r="AD338" s="112"/>
      <c r="AE338" s="114">
        <v>1777.9</v>
      </c>
      <c r="AF338" s="112"/>
      <c r="AG338" s="114">
        <v>1842.3</v>
      </c>
      <c r="AH338" s="112"/>
      <c r="AI338" s="114">
        <v>1457.63</v>
      </c>
      <c r="AJ338" s="112"/>
      <c r="AK338" s="114">
        <v>1735.85</v>
      </c>
      <c r="AL338" s="112"/>
      <c r="AM338" s="114">
        <v>1819.63</v>
      </c>
      <c r="AN338" s="112"/>
      <c r="AO338" s="114">
        <v>1744.61</v>
      </c>
      <c r="AP338" s="112"/>
      <c r="AQ338" s="114">
        <v>1628.81</v>
      </c>
      <c r="AR338" s="112"/>
      <c r="AS338" s="114">
        <v>1999.42</v>
      </c>
      <c r="AT338" s="112"/>
      <c r="AU338" s="114">
        <v>1849.67</v>
      </c>
      <c r="AV338" s="112"/>
      <c r="AW338" s="114">
        <v>1838.18</v>
      </c>
      <c r="AX338" s="112"/>
      <c r="AY338" s="114">
        <v>1534.08</v>
      </c>
      <c r="AZ338" s="112"/>
      <c r="BA338" s="114">
        <v>1559.05</v>
      </c>
      <c r="BB338" s="112"/>
      <c r="BC338" s="114">
        <v>1365.06</v>
      </c>
      <c r="BD338" s="112"/>
      <c r="BE338" s="114">
        <v>1706.94</v>
      </c>
      <c r="BF338" s="112"/>
      <c r="BG338" s="114">
        <v>1238.3900000000001</v>
      </c>
      <c r="BH338" s="112"/>
      <c r="BI338" s="114">
        <v>1625.83</v>
      </c>
      <c r="BJ338" s="112"/>
      <c r="BK338" s="114">
        <v>1545.31</v>
      </c>
      <c r="BL338" s="112"/>
      <c r="BM338" s="114">
        <v>1574.84</v>
      </c>
      <c r="BN338" s="112"/>
      <c r="BO338" s="114">
        <v>1802.07</v>
      </c>
      <c r="BP338" s="112"/>
      <c r="BQ338" s="114">
        <v>1599.4</v>
      </c>
      <c r="BR338" s="112"/>
      <c r="BS338" s="114">
        <v>1694.5</v>
      </c>
      <c r="BT338" s="112"/>
      <c r="BU338" s="114">
        <v>1667.73</v>
      </c>
      <c r="BV338" s="112"/>
      <c r="BW338" s="114">
        <v>1349.74</v>
      </c>
      <c r="BX338" s="112"/>
      <c r="BY338" s="114">
        <v>1546.11</v>
      </c>
      <c r="BZ338" s="112"/>
      <c r="CA338" s="114">
        <v>1447.19</v>
      </c>
      <c r="CB338" s="112"/>
      <c r="CC338" s="114">
        <v>1758.72</v>
      </c>
    </row>
    <row r="339" spans="1:81" ht="16.5" customHeight="1" x14ac:dyDescent="0.45">
      <c r="A339" s="362">
        <v>335</v>
      </c>
      <c r="B339" s="357" t="s">
        <v>610</v>
      </c>
      <c r="C339" s="111"/>
      <c r="D339" s="111"/>
      <c r="E339" s="118">
        <v>871.71</v>
      </c>
      <c r="F339" s="111"/>
      <c r="G339" s="113">
        <v>1038.96</v>
      </c>
      <c r="H339" s="111"/>
      <c r="I339" s="118">
        <v>886.17</v>
      </c>
      <c r="J339" s="111"/>
      <c r="K339" s="118">
        <v>837.86</v>
      </c>
      <c r="L339" s="111"/>
      <c r="M339" s="113">
        <v>1079.03</v>
      </c>
      <c r="N339" s="111"/>
      <c r="O339" s="118">
        <v>909.54</v>
      </c>
      <c r="P339" s="111"/>
      <c r="Q339" s="118">
        <v>965.16</v>
      </c>
      <c r="R339" s="111"/>
      <c r="S339" s="113">
        <v>1020.02</v>
      </c>
      <c r="T339" s="111"/>
      <c r="U339" s="113">
        <v>1277.74</v>
      </c>
      <c r="V339" s="111"/>
      <c r="W339" s="113">
        <v>1263.5</v>
      </c>
      <c r="X339" s="111"/>
      <c r="Y339" s="113">
        <v>1002.39</v>
      </c>
      <c r="Z339" s="111"/>
      <c r="AA339" s="118">
        <v>990.27</v>
      </c>
      <c r="AB339" s="111"/>
      <c r="AC339" s="118">
        <v>959.13</v>
      </c>
      <c r="AD339" s="111"/>
      <c r="AE339" s="113">
        <v>1133.43</v>
      </c>
      <c r="AF339" s="111"/>
      <c r="AG339" s="113">
        <v>1155.82</v>
      </c>
      <c r="AH339" s="111"/>
      <c r="AI339" s="118">
        <v>854.37</v>
      </c>
      <c r="AJ339" s="111"/>
      <c r="AK339" s="113">
        <v>1142.28</v>
      </c>
      <c r="AL339" s="111"/>
      <c r="AM339" s="113">
        <v>1197.07</v>
      </c>
      <c r="AN339" s="111"/>
      <c r="AO339" s="113">
        <v>1054</v>
      </c>
      <c r="AP339" s="111"/>
      <c r="AQ339" s="113">
        <v>1132.1300000000001</v>
      </c>
      <c r="AR339" s="111"/>
      <c r="AS339" s="113">
        <v>1316.46</v>
      </c>
      <c r="AT339" s="111"/>
      <c r="AU339" s="113">
        <v>1272.48</v>
      </c>
      <c r="AV339" s="111"/>
      <c r="AW339" s="113">
        <v>1159.3599999999999</v>
      </c>
      <c r="AX339" s="111"/>
      <c r="AY339" s="118">
        <v>960.69</v>
      </c>
      <c r="AZ339" s="111"/>
      <c r="BA339" s="113">
        <v>1109.42</v>
      </c>
      <c r="BB339" s="111"/>
      <c r="BC339" s="118">
        <v>830.05</v>
      </c>
      <c r="BD339" s="111"/>
      <c r="BE339" s="113">
        <v>1028.6400000000001</v>
      </c>
      <c r="BF339" s="111"/>
      <c r="BG339" s="118">
        <v>782.73</v>
      </c>
      <c r="BH339" s="111"/>
      <c r="BI339" s="113">
        <v>1052.24</v>
      </c>
      <c r="BJ339" s="111"/>
      <c r="BK339" s="118">
        <v>948.83</v>
      </c>
      <c r="BL339" s="111"/>
      <c r="BM339" s="118">
        <v>956.84</v>
      </c>
      <c r="BN339" s="111"/>
      <c r="BO339" s="113">
        <v>1154.8699999999999</v>
      </c>
      <c r="BP339" s="111"/>
      <c r="BQ339" s="113">
        <v>1002.92</v>
      </c>
      <c r="BR339" s="111"/>
      <c r="BS339" s="113">
        <v>1094.5899999999999</v>
      </c>
      <c r="BT339" s="111"/>
      <c r="BU339" s="113">
        <v>1044.19</v>
      </c>
      <c r="BV339" s="111"/>
      <c r="BW339" s="118">
        <v>795.85</v>
      </c>
      <c r="BX339" s="111"/>
      <c r="BY339" s="113">
        <v>1047.75</v>
      </c>
      <c r="BZ339" s="111"/>
      <c r="CA339" s="118">
        <v>978.49</v>
      </c>
      <c r="CB339" s="111"/>
      <c r="CC339" s="113">
        <v>1165.07</v>
      </c>
    </row>
    <row r="340" spans="1:81" ht="16.5" customHeight="1" x14ac:dyDescent="0.45">
      <c r="A340" s="363">
        <v>336</v>
      </c>
      <c r="B340" s="358" t="s">
        <v>611</v>
      </c>
      <c r="C340" s="358" t="s">
        <v>176</v>
      </c>
      <c r="D340" s="116">
        <v>418</v>
      </c>
      <c r="E340" s="116">
        <v>164.48</v>
      </c>
      <c r="F340" s="116">
        <v>452</v>
      </c>
      <c r="G340" s="116">
        <v>168.05</v>
      </c>
      <c r="H340" s="116">
        <v>482</v>
      </c>
      <c r="I340" s="116">
        <v>184.09</v>
      </c>
      <c r="J340" s="116">
        <v>536</v>
      </c>
      <c r="K340" s="116">
        <v>213.04</v>
      </c>
      <c r="L340" s="116">
        <v>466</v>
      </c>
      <c r="M340" s="116">
        <v>181.92</v>
      </c>
      <c r="N340" s="116">
        <v>581</v>
      </c>
      <c r="O340" s="116">
        <v>237.82</v>
      </c>
      <c r="P340" s="116">
        <v>662</v>
      </c>
      <c r="Q340" s="116">
        <v>273.02999999999997</v>
      </c>
      <c r="R340" s="116">
        <v>564</v>
      </c>
      <c r="S340" s="116">
        <v>233.1</v>
      </c>
      <c r="T340" s="116">
        <v>662</v>
      </c>
      <c r="U340" s="116">
        <v>303.8</v>
      </c>
      <c r="V340" s="116">
        <v>807</v>
      </c>
      <c r="W340" s="116">
        <v>372.52</v>
      </c>
      <c r="X340" s="116">
        <v>670</v>
      </c>
      <c r="Y340" s="116">
        <v>294.88</v>
      </c>
      <c r="Z340" s="116">
        <v>642</v>
      </c>
      <c r="AA340" s="116">
        <v>294.56</v>
      </c>
      <c r="AB340" s="116">
        <v>633</v>
      </c>
      <c r="AC340" s="116">
        <v>305.60000000000002</v>
      </c>
      <c r="AD340" s="116">
        <v>644</v>
      </c>
      <c r="AE340" s="116">
        <v>318.47000000000003</v>
      </c>
      <c r="AF340" s="116">
        <v>672</v>
      </c>
      <c r="AG340" s="116">
        <v>337.47</v>
      </c>
      <c r="AH340" s="116">
        <v>622</v>
      </c>
      <c r="AI340" s="116">
        <v>291.33</v>
      </c>
      <c r="AJ340" s="116">
        <v>632</v>
      </c>
      <c r="AK340" s="116">
        <v>290.64999999999998</v>
      </c>
      <c r="AL340" s="116">
        <v>661</v>
      </c>
      <c r="AM340" s="116">
        <v>318.64</v>
      </c>
      <c r="AN340" s="116">
        <v>792</v>
      </c>
      <c r="AO340" s="116">
        <v>391.27</v>
      </c>
      <c r="AP340" s="116">
        <v>563</v>
      </c>
      <c r="AQ340" s="116">
        <v>237.45</v>
      </c>
      <c r="AR340" s="116">
        <v>701</v>
      </c>
      <c r="AS340" s="116">
        <v>353.51</v>
      </c>
      <c r="AT340" s="116">
        <v>578</v>
      </c>
      <c r="AU340" s="116">
        <v>264.73</v>
      </c>
      <c r="AV340" s="116">
        <v>710</v>
      </c>
      <c r="AW340" s="116">
        <v>339.07</v>
      </c>
      <c r="AX340" s="116">
        <v>522</v>
      </c>
      <c r="AY340" s="116">
        <v>261.27999999999997</v>
      </c>
      <c r="AZ340" s="116">
        <v>461</v>
      </c>
      <c r="BA340" s="116">
        <v>202.8</v>
      </c>
      <c r="BB340" s="116">
        <v>483</v>
      </c>
      <c r="BC340" s="116">
        <v>220.87</v>
      </c>
      <c r="BD340" s="116">
        <v>742</v>
      </c>
      <c r="BE340" s="116">
        <v>356.82</v>
      </c>
      <c r="BF340" s="116">
        <v>486</v>
      </c>
      <c r="BG340" s="116">
        <v>215.24</v>
      </c>
      <c r="BH340" s="116">
        <v>618</v>
      </c>
      <c r="BI340" s="116">
        <v>276.04000000000002</v>
      </c>
      <c r="BJ340" s="116">
        <v>698</v>
      </c>
      <c r="BK340" s="116">
        <v>312.68</v>
      </c>
      <c r="BL340" s="116">
        <v>647</v>
      </c>
      <c r="BM340" s="116">
        <v>312.52999999999997</v>
      </c>
      <c r="BN340" s="116">
        <v>745</v>
      </c>
      <c r="BO340" s="116">
        <v>321.74</v>
      </c>
      <c r="BP340" s="116">
        <v>653</v>
      </c>
      <c r="BQ340" s="116">
        <v>298.41000000000003</v>
      </c>
      <c r="BR340" s="116">
        <v>745</v>
      </c>
      <c r="BS340" s="116">
        <v>328.97</v>
      </c>
      <c r="BT340" s="116">
        <v>682</v>
      </c>
      <c r="BU340" s="116">
        <v>298.27999999999997</v>
      </c>
      <c r="BV340" s="116">
        <v>636</v>
      </c>
      <c r="BW340" s="116">
        <v>252.37</v>
      </c>
      <c r="BX340" s="116">
        <v>487</v>
      </c>
      <c r="BY340" s="116">
        <v>216.08</v>
      </c>
      <c r="BZ340" s="116">
        <v>579</v>
      </c>
      <c r="CA340" s="116">
        <v>219.76</v>
      </c>
      <c r="CB340" s="116">
        <v>703</v>
      </c>
      <c r="CC340" s="116">
        <v>316.72000000000003</v>
      </c>
    </row>
    <row r="341" spans="1:81" ht="16.5" customHeight="1" x14ac:dyDescent="0.45">
      <c r="A341" s="362">
        <v>337</v>
      </c>
      <c r="B341" s="357" t="s">
        <v>612</v>
      </c>
      <c r="C341" s="111"/>
      <c r="D341" s="111"/>
      <c r="E341" s="118">
        <v>50.57</v>
      </c>
      <c r="F341" s="111"/>
      <c r="G341" s="118">
        <v>52.97</v>
      </c>
      <c r="H341" s="111"/>
      <c r="I341" s="118">
        <v>74.790000000000006</v>
      </c>
      <c r="J341" s="111"/>
      <c r="K341" s="118">
        <v>46.29</v>
      </c>
      <c r="L341" s="111"/>
      <c r="M341" s="118">
        <v>34.94</v>
      </c>
      <c r="N341" s="111"/>
      <c r="O341" s="118">
        <v>53.24</v>
      </c>
      <c r="P341" s="111"/>
      <c r="Q341" s="118">
        <v>40.49</v>
      </c>
      <c r="R341" s="111"/>
      <c r="S341" s="118">
        <v>42.45</v>
      </c>
      <c r="T341" s="111"/>
      <c r="U341" s="118">
        <v>51.33</v>
      </c>
      <c r="V341" s="111"/>
      <c r="W341" s="118">
        <v>62.8</v>
      </c>
      <c r="X341" s="111"/>
      <c r="Y341" s="118">
        <v>68.03</v>
      </c>
      <c r="Z341" s="111"/>
      <c r="AA341" s="118">
        <v>49.61</v>
      </c>
      <c r="AB341" s="111"/>
      <c r="AC341" s="118">
        <v>37.54</v>
      </c>
      <c r="AD341" s="111"/>
      <c r="AE341" s="118">
        <v>34.14</v>
      </c>
      <c r="AF341" s="111"/>
      <c r="AG341" s="118">
        <v>57.4</v>
      </c>
      <c r="AH341" s="111"/>
      <c r="AI341" s="118">
        <v>32.549999999999997</v>
      </c>
      <c r="AJ341" s="111"/>
      <c r="AK341" s="118">
        <v>37.11</v>
      </c>
      <c r="AL341" s="111"/>
      <c r="AM341" s="118">
        <v>40.229999999999997</v>
      </c>
      <c r="AN341" s="111"/>
      <c r="AO341" s="118">
        <v>55.43</v>
      </c>
      <c r="AP341" s="111"/>
      <c r="AQ341" s="118">
        <v>62.04</v>
      </c>
      <c r="AR341" s="111"/>
      <c r="AS341" s="118">
        <v>64.569999999999993</v>
      </c>
      <c r="AT341" s="111"/>
      <c r="AU341" s="118">
        <v>56.84</v>
      </c>
      <c r="AV341" s="111"/>
      <c r="AW341" s="118">
        <v>47.31</v>
      </c>
      <c r="AX341" s="111"/>
      <c r="AY341" s="118">
        <v>44.87</v>
      </c>
      <c r="AZ341" s="111"/>
      <c r="BA341" s="118">
        <v>32</v>
      </c>
      <c r="BB341" s="111"/>
      <c r="BC341" s="118">
        <v>46.29</v>
      </c>
      <c r="BD341" s="111"/>
      <c r="BE341" s="118">
        <v>46.98</v>
      </c>
      <c r="BF341" s="111"/>
      <c r="BG341" s="118">
        <v>36.18</v>
      </c>
      <c r="BH341" s="111"/>
      <c r="BI341" s="118">
        <v>47.88</v>
      </c>
      <c r="BJ341" s="111"/>
      <c r="BK341" s="118">
        <v>33.39</v>
      </c>
      <c r="BL341" s="111"/>
      <c r="BM341" s="118">
        <v>55.23</v>
      </c>
      <c r="BN341" s="111"/>
      <c r="BO341" s="118">
        <v>49.82</v>
      </c>
      <c r="BP341" s="111"/>
      <c r="BQ341" s="118">
        <v>35.700000000000003</v>
      </c>
      <c r="BR341" s="111"/>
      <c r="BS341" s="118">
        <v>46.16</v>
      </c>
      <c r="BT341" s="111"/>
      <c r="BU341" s="118">
        <v>64.03</v>
      </c>
      <c r="BV341" s="111"/>
      <c r="BW341" s="118">
        <v>42.35</v>
      </c>
      <c r="BX341" s="111"/>
      <c r="BY341" s="118">
        <v>27.34</v>
      </c>
      <c r="BZ341" s="111"/>
      <c r="CA341" s="118">
        <v>25.18</v>
      </c>
      <c r="CB341" s="111"/>
      <c r="CC341" s="118">
        <v>32.81</v>
      </c>
    </row>
    <row r="342" spans="1:81" ht="16.5" customHeight="1" x14ac:dyDescent="0.45">
      <c r="A342" s="363">
        <v>338</v>
      </c>
      <c r="B342" s="358" t="s">
        <v>962</v>
      </c>
      <c r="C342" s="112"/>
      <c r="D342" s="112"/>
      <c r="E342" s="116">
        <v>260.42</v>
      </c>
      <c r="F342" s="112"/>
      <c r="G342" s="116">
        <v>235.79</v>
      </c>
      <c r="H342" s="112"/>
      <c r="I342" s="116">
        <v>246.91</v>
      </c>
      <c r="J342" s="112"/>
      <c r="K342" s="116">
        <v>203.5</v>
      </c>
      <c r="L342" s="112"/>
      <c r="M342" s="116">
        <v>268.16000000000003</v>
      </c>
      <c r="N342" s="112"/>
      <c r="O342" s="116">
        <v>265.56</v>
      </c>
      <c r="P342" s="112"/>
      <c r="Q342" s="116">
        <v>246.94</v>
      </c>
      <c r="R342" s="112"/>
      <c r="S342" s="116">
        <v>284.36</v>
      </c>
      <c r="T342" s="112"/>
      <c r="U342" s="116">
        <v>268.25</v>
      </c>
      <c r="V342" s="112"/>
      <c r="W342" s="116">
        <v>310.98</v>
      </c>
      <c r="X342" s="112"/>
      <c r="Y342" s="116">
        <v>276.73</v>
      </c>
      <c r="Z342" s="112"/>
      <c r="AA342" s="116">
        <v>231.61</v>
      </c>
      <c r="AB342" s="112"/>
      <c r="AC342" s="116">
        <v>232.94</v>
      </c>
      <c r="AD342" s="112"/>
      <c r="AE342" s="116">
        <v>291.86</v>
      </c>
      <c r="AF342" s="112"/>
      <c r="AG342" s="116">
        <v>291.61</v>
      </c>
      <c r="AH342" s="112"/>
      <c r="AI342" s="116">
        <v>279.38</v>
      </c>
      <c r="AJ342" s="112"/>
      <c r="AK342" s="116">
        <v>265.81</v>
      </c>
      <c r="AL342" s="112"/>
      <c r="AM342" s="116">
        <v>263.69</v>
      </c>
      <c r="AN342" s="112"/>
      <c r="AO342" s="116">
        <v>243.91</v>
      </c>
      <c r="AP342" s="112"/>
      <c r="AQ342" s="116">
        <v>197.19</v>
      </c>
      <c r="AR342" s="112"/>
      <c r="AS342" s="116">
        <v>264.89</v>
      </c>
      <c r="AT342" s="112"/>
      <c r="AU342" s="116">
        <v>255.63</v>
      </c>
      <c r="AV342" s="112"/>
      <c r="AW342" s="116">
        <v>292.42</v>
      </c>
      <c r="AX342" s="112"/>
      <c r="AY342" s="116">
        <v>267.23</v>
      </c>
      <c r="AZ342" s="112"/>
      <c r="BA342" s="116">
        <v>214.84</v>
      </c>
      <c r="BB342" s="112"/>
      <c r="BC342" s="116">
        <v>267.85000000000002</v>
      </c>
      <c r="BD342" s="112"/>
      <c r="BE342" s="116">
        <v>274.5</v>
      </c>
      <c r="BF342" s="112"/>
      <c r="BG342" s="116">
        <v>204.25</v>
      </c>
      <c r="BH342" s="112"/>
      <c r="BI342" s="116">
        <v>249.68</v>
      </c>
      <c r="BJ342" s="112"/>
      <c r="BK342" s="116">
        <v>250.42</v>
      </c>
      <c r="BL342" s="112"/>
      <c r="BM342" s="116">
        <v>250.24</v>
      </c>
      <c r="BN342" s="112"/>
      <c r="BO342" s="116">
        <v>275.64</v>
      </c>
      <c r="BP342" s="112"/>
      <c r="BQ342" s="116">
        <v>262.38</v>
      </c>
      <c r="BR342" s="112"/>
      <c r="BS342" s="116">
        <v>224.78</v>
      </c>
      <c r="BT342" s="112"/>
      <c r="BU342" s="116">
        <v>261.24</v>
      </c>
      <c r="BV342" s="112"/>
      <c r="BW342" s="116">
        <v>259.17</v>
      </c>
      <c r="BX342" s="112"/>
      <c r="BY342" s="116">
        <v>254.94</v>
      </c>
      <c r="BZ342" s="112"/>
      <c r="CA342" s="116">
        <v>223.77</v>
      </c>
      <c r="CB342" s="112"/>
      <c r="CC342" s="116">
        <v>244.12</v>
      </c>
    </row>
    <row r="343" spans="1:81" ht="16.5" customHeight="1" x14ac:dyDescent="0.45">
      <c r="A343" s="362">
        <v>339</v>
      </c>
      <c r="B343" s="357" t="s">
        <v>613</v>
      </c>
      <c r="C343" s="111"/>
      <c r="D343" s="111"/>
      <c r="E343" s="118">
        <v>577.34</v>
      </c>
      <c r="F343" s="111"/>
      <c r="G343" s="118">
        <v>614.65</v>
      </c>
      <c r="H343" s="111"/>
      <c r="I343" s="118">
        <v>760.21</v>
      </c>
      <c r="J343" s="111"/>
      <c r="K343" s="118">
        <v>719.22</v>
      </c>
      <c r="L343" s="111"/>
      <c r="M343" s="118">
        <v>730.6</v>
      </c>
      <c r="N343" s="111"/>
      <c r="O343" s="118">
        <v>667.25</v>
      </c>
      <c r="P343" s="111"/>
      <c r="Q343" s="118">
        <v>713.76</v>
      </c>
      <c r="R343" s="111"/>
      <c r="S343" s="118">
        <v>668.48</v>
      </c>
      <c r="T343" s="111"/>
      <c r="U343" s="118">
        <v>691.21</v>
      </c>
      <c r="V343" s="111"/>
      <c r="W343" s="118">
        <v>821.15</v>
      </c>
      <c r="X343" s="111"/>
      <c r="Y343" s="118">
        <v>748.48</v>
      </c>
      <c r="Z343" s="111"/>
      <c r="AA343" s="118">
        <v>754.51</v>
      </c>
      <c r="AB343" s="111"/>
      <c r="AC343" s="118">
        <v>799.54</v>
      </c>
      <c r="AD343" s="111"/>
      <c r="AE343" s="118">
        <v>872.4</v>
      </c>
      <c r="AF343" s="111"/>
      <c r="AG343" s="113">
        <v>1017.61</v>
      </c>
      <c r="AH343" s="111"/>
      <c r="AI343" s="118">
        <v>870.63</v>
      </c>
      <c r="AJ343" s="111"/>
      <c r="AK343" s="118">
        <v>997.36</v>
      </c>
      <c r="AL343" s="111"/>
      <c r="AM343" s="118">
        <v>962.33</v>
      </c>
      <c r="AN343" s="111"/>
      <c r="AO343" s="118">
        <v>938.21</v>
      </c>
      <c r="AP343" s="111"/>
      <c r="AQ343" s="118">
        <v>934.4</v>
      </c>
      <c r="AR343" s="111"/>
      <c r="AS343" s="118">
        <v>970.89</v>
      </c>
      <c r="AT343" s="111"/>
      <c r="AU343" s="118">
        <v>787.91</v>
      </c>
      <c r="AV343" s="111"/>
      <c r="AW343" s="118">
        <v>755.12</v>
      </c>
      <c r="AX343" s="111"/>
      <c r="AY343" s="118">
        <v>866.94</v>
      </c>
      <c r="AZ343" s="111"/>
      <c r="BA343" s="118">
        <v>706.19</v>
      </c>
      <c r="BB343" s="111"/>
      <c r="BC343" s="118">
        <v>854.14</v>
      </c>
      <c r="BD343" s="111"/>
      <c r="BE343" s="113">
        <v>1153.93</v>
      </c>
      <c r="BF343" s="111"/>
      <c r="BG343" s="118">
        <v>799.37</v>
      </c>
      <c r="BH343" s="111"/>
      <c r="BI343" s="113">
        <v>1017.14</v>
      </c>
      <c r="BJ343" s="111"/>
      <c r="BK343" s="118">
        <v>970.02</v>
      </c>
      <c r="BL343" s="111"/>
      <c r="BM343" s="118">
        <v>854.01</v>
      </c>
      <c r="BN343" s="111"/>
      <c r="BO343" s="118">
        <v>874.87</v>
      </c>
      <c r="BP343" s="111"/>
      <c r="BQ343" s="118">
        <v>843.41</v>
      </c>
      <c r="BR343" s="111"/>
      <c r="BS343" s="118">
        <v>782.4</v>
      </c>
      <c r="BT343" s="111"/>
      <c r="BU343" s="118">
        <v>799.47</v>
      </c>
      <c r="BV343" s="111"/>
      <c r="BW343" s="118">
        <v>780.08</v>
      </c>
      <c r="BX343" s="111"/>
      <c r="BY343" s="118">
        <v>834.29</v>
      </c>
      <c r="BZ343" s="111"/>
      <c r="CA343" s="118">
        <v>810.32</v>
      </c>
      <c r="CB343" s="111"/>
      <c r="CC343" s="113">
        <v>1012.96</v>
      </c>
    </row>
    <row r="344" spans="1:81" ht="16.5" customHeight="1" x14ac:dyDescent="0.45">
      <c r="A344" s="363">
        <v>340</v>
      </c>
      <c r="B344" s="358" t="s">
        <v>614</v>
      </c>
      <c r="C344" s="112"/>
      <c r="D344" s="112"/>
      <c r="E344" s="114">
        <v>4684.3100000000004</v>
      </c>
      <c r="F344" s="112"/>
      <c r="G344" s="114">
        <v>4434.1099999999997</v>
      </c>
      <c r="H344" s="112"/>
      <c r="I344" s="114">
        <v>5083.66</v>
      </c>
      <c r="J344" s="112"/>
      <c r="K344" s="114">
        <v>4838.5600000000004</v>
      </c>
      <c r="L344" s="112"/>
      <c r="M344" s="114">
        <v>5418.52</v>
      </c>
      <c r="N344" s="112"/>
      <c r="O344" s="114">
        <v>5488.97</v>
      </c>
      <c r="P344" s="112"/>
      <c r="Q344" s="114">
        <v>5928.23</v>
      </c>
      <c r="R344" s="112"/>
      <c r="S344" s="114">
        <v>5027.97</v>
      </c>
      <c r="T344" s="112"/>
      <c r="U344" s="114">
        <v>5255.74</v>
      </c>
      <c r="V344" s="112"/>
      <c r="W344" s="114">
        <v>5701.33</v>
      </c>
      <c r="X344" s="112"/>
      <c r="Y344" s="114">
        <v>5474.96</v>
      </c>
      <c r="Z344" s="112"/>
      <c r="AA344" s="114">
        <v>4870.3100000000004</v>
      </c>
      <c r="AB344" s="112"/>
      <c r="AC344" s="114">
        <v>5200.37</v>
      </c>
      <c r="AD344" s="112"/>
      <c r="AE344" s="114">
        <v>5543.49</v>
      </c>
      <c r="AF344" s="112"/>
      <c r="AG344" s="114">
        <v>5976.23</v>
      </c>
      <c r="AH344" s="112"/>
      <c r="AI344" s="114">
        <v>5229.1499999999996</v>
      </c>
      <c r="AJ344" s="112"/>
      <c r="AK344" s="114">
        <v>6046.46</v>
      </c>
      <c r="AL344" s="112"/>
      <c r="AM344" s="114">
        <v>6003.82</v>
      </c>
      <c r="AN344" s="112"/>
      <c r="AO344" s="114">
        <v>5212.8900000000003</v>
      </c>
      <c r="AP344" s="112"/>
      <c r="AQ344" s="114">
        <v>5394.56</v>
      </c>
      <c r="AR344" s="112"/>
      <c r="AS344" s="114">
        <v>5112.34</v>
      </c>
      <c r="AT344" s="112"/>
      <c r="AU344" s="114">
        <v>5531.82</v>
      </c>
      <c r="AV344" s="112"/>
      <c r="AW344" s="114">
        <v>5695.78</v>
      </c>
      <c r="AX344" s="112"/>
      <c r="AY344" s="114">
        <v>5102.13</v>
      </c>
      <c r="AZ344" s="112"/>
      <c r="BA344" s="114">
        <v>5188.21</v>
      </c>
      <c r="BB344" s="112"/>
      <c r="BC344" s="114">
        <v>5101.41</v>
      </c>
      <c r="BD344" s="112"/>
      <c r="BE344" s="114">
        <v>5862.91</v>
      </c>
      <c r="BF344" s="112"/>
      <c r="BG344" s="114">
        <v>5158.96</v>
      </c>
      <c r="BH344" s="112"/>
      <c r="BI344" s="114">
        <v>5901.2</v>
      </c>
      <c r="BJ344" s="112"/>
      <c r="BK344" s="114">
        <v>5888.19</v>
      </c>
      <c r="BL344" s="112"/>
      <c r="BM344" s="114">
        <v>5866.39</v>
      </c>
      <c r="BN344" s="112"/>
      <c r="BO344" s="114">
        <v>6108.45</v>
      </c>
      <c r="BP344" s="112"/>
      <c r="BQ344" s="114">
        <v>5795.5</v>
      </c>
      <c r="BR344" s="112"/>
      <c r="BS344" s="114">
        <v>5054.43</v>
      </c>
      <c r="BT344" s="112"/>
      <c r="BU344" s="114">
        <v>5202.9399999999996</v>
      </c>
      <c r="BV344" s="112"/>
      <c r="BW344" s="114">
        <v>4398.83</v>
      </c>
      <c r="BX344" s="112"/>
      <c r="BY344" s="114">
        <v>5275.37</v>
      </c>
      <c r="BZ344" s="112"/>
      <c r="CA344" s="114">
        <v>4808.57</v>
      </c>
      <c r="CB344" s="112"/>
      <c r="CC344" s="114">
        <v>5751.13</v>
      </c>
    </row>
    <row r="345" spans="1:81" ht="16.5" customHeight="1" x14ac:dyDescent="0.45">
      <c r="A345" s="362">
        <v>341</v>
      </c>
      <c r="B345" s="357" t="s">
        <v>615</v>
      </c>
      <c r="C345" s="111"/>
      <c r="D345" s="111"/>
      <c r="E345" s="113">
        <v>4083.39</v>
      </c>
      <c r="F345" s="111"/>
      <c r="G345" s="113">
        <v>3845.41</v>
      </c>
      <c r="H345" s="111"/>
      <c r="I345" s="113">
        <v>4132.7700000000004</v>
      </c>
      <c r="J345" s="111"/>
      <c r="K345" s="113">
        <v>3967.61</v>
      </c>
      <c r="L345" s="111"/>
      <c r="M345" s="113">
        <v>4590.54</v>
      </c>
      <c r="N345" s="111"/>
      <c r="O345" s="113">
        <v>4498.59</v>
      </c>
      <c r="P345" s="111"/>
      <c r="Q345" s="113">
        <v>4927.9399999999996</v>
      </c>
      <c r="R345" s="111"/>
      <c r="S345" s="113">
        <v>4073.3</v>
      </c>
      <c r="T345" s="111"/>
      <c r="U345" s="113">
        <v>4329.57</v>
      </c>
      <c r="V345" s="111"/>
      <c r="W345" s="113">
        <v>4747.41</v>
      </c>
      <c r="X345" s="111"/>
      <c r="Y345" s="113">
        <v>4569.4399999999996</v>
      </c>
      <c r="Z345" s="111"/>
      <c r="AA345" s="113">
        <v>3818.51</v>
      </c>
      <c r="AB345" s="111"/>
      <c r="AC345" s="113">
        <v>4225.97</v>
      </c>
      <c r="AD345" s="111"/>
      <c r="AE345" s="113">
        <v>4513.57</v>
      </c>
      <c r="AF345" s="111"/>
      <c r="AG345" s="113">
        <v>4928.24</v>
      </c>
      <c r="AH345" s="111"/>
      <c r="AI345" s="113">
        <v>4310.8</v>
      </c>
      <c r="AJ345" s="111"/>
      <c r="AK345" s="113">
        <v>4959.08</v>
      </c>
      <c r="AL345" s="111"/>
      <c r="AM345" s="113">
        <v>5027.2700000000004</v>
      </c>
      <c r="AN345" s="111"/>
      <c r="AO345" s="113">
        <v>4317.41</v>
      </c>
      <c r="AP345" s="111"/>
      <c r="AQ345" s="113">
        <v>4306.1899999999996</v>
      </c>
      <c r="AR345" s="111"/>
      <c r="AS345" s="113">
        <v>4152.5600000000004</v>
      </c>
      <c r="AT345" s="111"/>
      <c r="AU345" s="113">
        <v>4693.04</v>
      </c>
      <c r="AV345" s="111"/>
      <c r="AW345" s="113">
        <v>4530.9799999999996</v>
      </c>
      <c r="AX345" s="111"/>
      <c r="AY345" s="113">
        <v>4113.1000000000004</v>
      </c>
      <c r="AZ345" s="111"/>
      <c r="BA345" s="113">
        <v>4319</v>
      </c>
      <c r="BB345" s="111"/>
      <c r="BC345" s="113">
        <v>4245.6499999999996</v>
      </c>
      <c r="BD345" s="111"/>
      <c r="BE345" s="113">
        <v>4835.1899999999996</v>
      </c>
      <c r="BF345" s="111"/>
      <c r="BG345" s="113">
        <v>4339.01</v>
      </c>
      <c r="BH345" s="111"/>
      <c r="BI345" s="113">
        <v>4906.5600000000004</v>
      </c>
      <c r="BJ345" s="111"/>
      <c r="BK345" s="113">
        <v>4838.5600000000004</v>
      </c>
      <c r="BL345" s="111"/>
      <c r="BM345" s="113">
        <v>5033.34</v>
      </c>
      <c r="BN345" s="111"/>
      <c r="BO345" s="113">
        <v>5242.3999999999996</v>
      </c>
      <c r="BP345" s="111"/>
      <c r="BQ345" s="113">
        <v>4913.45</v>
      </c>
      <c r="BR345" s="111"/>
      <c r="BS345" s="113">
        <v>4278.24</v>
      </c>
      <c r="BT345" s="111"/>
      <c r="BU345" s="113">
        <v>4252.54</v>
      </c>
      <c r="BV345" s="111"/>
      <c r="BW345" s="113">
        <v>3639.38</v>
      </c>
      <c r="BX345" s="111"/>
      <c r="BY345" s="113">
        <v>4363.34</v>
      </c>
      <c r="BZ345" s="111"/>
      <c r="CA345" s="113">
        <v>4049.7</v>
      </c>
      <c r="CB345" s="111"/>
      <c r="CC345" s="113">
        <v>4705.18</v>
      </c>
    </row>
    <row r="346" spans="1:81" ht="16.5" customHeight="1" x14ac:dyDescent="0.45">
      <c r="A346" s="363">
        <v>342</v>
      </c>
      <c r="B346" s="358" t="s">
        <v>616</v>
      </c>
      <c r="C346" s="112"/>
      <c r="D346" s="112"/>
      <c r="E346" s="116">
        <v>161.51</v>
      </c>
      <c r="F346" s="112"/>
      <c r="G346" s="116">
        <v>147.29</v>
      </c>
      <c r="H346" s="112"/>
      <c r="I346" s="116">
        <v>417.19</v>
      </c>
      <c r="J346" s="112"/>
      <c r="K346" s="116">
        <v>372.72</v>
      </c>
      <c r="L346" s="112"/>
      <c r="M346" s="116">
        <v>301.22000000000003</v>
      </c>
      <c r="N346" s="112"/>
      <c r="O346" s="116">
        <v>405.66</v>
      </c>
      <c r="P346" s="112"/>
      <c r="Q346" s="116">
        <v>412.09</v>
      </c>
      <c r="R346" s="112"/>
      <c r="S346" s="116">
        <v>374.41</v>
      </c>
      <c r="T346" s="112"/>
      <c r="U346" s="116">
        <v>338.23</v>
      </c>
      <c r="V346" s="112"/>
      <c r="W346" s="116">
        <v>303.61</v>
      </c>
      <c r="X346" s="112"/>
      <c r="Y346" s="116">
        <v>361.05</v>
      </c>
      <c r="Z346" s="112"/>
      <c r="AA346" s="116">
        <v>401.53</v>
      </c>
      <c r="AB346" s="112"/>
      <c r="AC346" s="116">
        <v>373.72</v>
      </c>
      <c r="AD346" s="112"/>
      <c r="AE346" s="116">
        <v>365.39</v>
      </c>
      <c r="AF346" s="112"/>
      <c r="AG346" s="116">
        <v>396.3</v>
      </c>
      <c r="AH346" s="112"/>
      <c r="AI346" s="116">
        <v>394.66</v>
      </c>
      <c r="AJ346" s="112"/>
      <c r="AK346" s="116">
        <v>382.85</v>
      </c>
      <c r="AL346" s="112"/>
      <c r="AM346" s="116">
        <v>351</v>
      </c>
      <c r="AN346" s="112"/>
      <c r="AO346" s="116">
        <v>259.85000000000002</v>
      </c>
      <c r="AP346" s="112"/>
      <c r="AQ346" s="116">
        <v>407.83</v>
      </c>
      <c r="AR346" s="112"/>
      <c r="AS346" s="116">
        <v>295.14999999999998</v>
      </c>
      <c r="AT346" s="112"/>
      <c r="AU346" s="116">
        <v>299.38</v>
      </c>
      <c r="AV346" s="112"/>
      <c r="AW346" s="116">
        <v>402.75</v>
      </c>
      <c r="AX346" s="112"/>
      <c r="AY346" s="116">
        <v>369.2</v>
      </c>
      <c r="AZ346" s="112"/>
      <c r="BA346" s="116">
        <v>275.83999999999997</v>
      </c>
      <c r="BB346" s="112"/>
      <c r="BC346" s="116">
        <v>310.68</v>
      </c>
      <c r="BD346" s="112"/>
      <c r="BE346" s="116">
        <v>317.61</v>
      </c>
      <c r="BF346" s="112"/>
      <c r="BG346" s="116">
        <v>251.24</v>
      </c>
      <c r="BH346" s="112"/>
      <c r="BI346" s="116">
        <v>358.46</v>
      </c>
      <c r="BJ346" s="112"/>
      <c r="BK346" s="116">
        <v>381.83</v>
      </c>
      <c r="BL346" s="112"/>
      <c r="BM346" s="116">
        <v>308.12</v>
      </c>
      <c r="BN346" s="112"/>
      <c r="BO346" s="116">
        <v>252.16</v>
      </c>
      <c r="BP346" s="112"/>
      <c r="BQ346" s="116">
        <v>240.94</v>
      </c>
      <c r="BR346" s="112"/>
      <c r="BS346" s="116">
        <v>211.6</v>
      </c>
      <c r="BT346" s="112"/>
      <c r="BU346" s="116">
        <v>333.43</v>
      </c>
      <c r="BV346" s="112"/>
      <c r="BW346" s="116">
        <v>253.37</v>
      </c>
      <c r="BX346" s="112"/>
      <c r="BY346" s="116">
        <v>291.82</v>
      </c>
      <c r="BZ346" s="112"/>
      <c r="CA346" s="116">
        <v>206.27</v>
      </c>
      <c r="CB346" s="112"/>
      <c r="CC346" s="116">
        <v>431.86</v>
      </c>
    </row>
    <row r="347" spans="1:81" ht="16.5" customHeight="1" x14ac:dyDescent="0.45">
      <c r="A347" s="362">
        <v>343</v>
      </c>
      <c r="B347" s="357" t="s">
        <v>617</v>
      </c>
      <c r="C347" s="111"/>
      <c r="D347" s="111"/>
      <c r="E347" s="118">
        <v>439.41</v>
      </c>
      <c r="F347" s="111"/>
      <c r="G347" s="118">
        <v>441.42</v>
      </c>
      <c r="H347" s="111"/>
      <c r="I347" s="118">
        <v>533.70000000000005</v>
      </c>
      <c r="J347" s="111"/>
      <c r="K347" s="118">
        <v>498.23</v>
      </c>
      <c r="L347" s="111"/>
      <c r="M347" s="118">
        <v>526.76</v>
      </c>
      <c r="N347" s="111"/>
      <c r="O347" s="118">
        <v>584.71</v>
      </c>
      <c r="P347" s="111"/>
      <c r="Q347" s="118">
        <v>588.19000000000005</v>
      </c>
      <c r="R347" s="111"/>
      <c r="S347" s="118">
        <v>580.26</v>
      </c>
      <c r="T347" s="111"/>
      <c r="U347" s="118">
        <v>587.94000000000005</v>
      </c>
      <c r="V347" s="111"/>
      <c r="W347" s="118">
        <v>650.32000000000005</v>
      </c>
      <c r="X347" s="111"/>
      <c r="Y347" s="118">
        <v>544.47</v>
      </c>
      <c r="Z347" s="111"/>
      <c r="AA347" s="118">
        <v>650.26</v>
      </c>
      <c r="AB347" s="111"/>
      <c r="AC347" s="118">
        <v>600.67999999999995</v>
      </c>
      <c r="AD347" s="111"/>
      <c r="AE347" s="118">
        <v>664.54</v>
      </c>
      <c r="AF347" s="111"/>
      <c r="AG347" s="118">
        <v>651.67999999999995</v>
      </c>
      <c r="AH347" s="111"/>
      <c r="AI347" s="118">
        <v>523.69000000000005</v>
      </c>
      <c r="AJ347" s="111"/>
      <c r="AK347" s="118">
        <v>704.53</v>
      </c>
      <c r="AL347" s="111"/>
      <c r="AM347" s="118">
        <v>625.54999999999995</v>
      </c>
      <c r="AN347" s="111"/>
      <c r="AO347" s="118">
        <v>635.63</v>
      </c>
      <c r="AP347" s="111"/>
      <c r="AQ347" s="118">
        <v>680.54</v>
      </c>
      <c r="AR347" s="111"/>
      <c r="AS347" s="118">
        <v>664.62</v>
      </c>
      <c r="AT347" s="111"/>
      <c r="AU347" s="118">
        <v>539.4</v>
      </c>
      <c r="AV347" s="111"/>
      <c r="AW347" s="118">
        <v>762.05</v>
      </c>
      <c r="AX347" s="111"/>
      <c r="AY347" s="118">
        <v>619.84</v>
      </c>
      <c r="AZ347" s="111"/>
      <c r="BA347" s="118">
        <v>593.37</v>
      </c>
      <c r="BB347" s="111"/>
      <c r="BC347" s="118">
        <v>545.09</v>
      </c>
      <c r="BD347" s="111"/>
      <c r="BE347" s="118">
        <v>710.1</v>
      </c>
      <c r="BF347" s="111"/>
      <c r="BG347" s="118">
        <v>568.70000000000005</v>
      </c>
      <c r="BH347" s="111"/>
      <c r="BI347" s="118">
        <v>636.16999999999996</v>
      </c>
      <c r="BJ347" s="111"/>
      <c r="BK347" s="118">
        <v>667.8</v>
      </c>
      <c r="BL347" s="111"/>
      <c r="BM347" s="118">
        <v>524.94000000000005</v>
      </c>
      <c r="BN347" s="111"/>
      <c r="BO347" s="118">
        <v>613.88</v>
      </c>
      <c r="BP347" s="111"/>
      <c r="BQ347" s="118">
        <v>641.12</v>
      </c>
      <c r="BR347" s="111"/>
      <c r="BS347" s="118">
        <v>564.59</v>
      </c>
      <c r="BT347" s="111"/>
      <c r="BU347" s="118">
        <v>616.97</v>
      </c>
      <c r="BV347" s="111"/>
      <c r="BW347" s="118">
        <v>506.08</v>
      </c>
      <c r="BX347" s="111"/>
      <c r="BY347" s="118">
        <v>620.20000000000005</v>
      </c>
      <c r="BZ347" s="111"/>
      <c r="CA347" s="118">
        <v>552.61</v>
      </c>
      <c r="CB347" s="111"/>
      <c r="CC347" s="118">
        <v>614.09</v>
      </c>
    </row>
    <row r="348" spans="1:81" ht="16.5" customHeight="1" x14ac:dyDescent="0.45">
      <c r="A348" s="363">
        <v>344</v>
      </c>
      <c r="B348" s="358" t="s">
        <v>963</v>
      </c>
      <c r="C348" s="358" t="s">
        <v>167</v>
      </c>
      <c r="D348" s="116">
        <v>416</v>
      </c>
      <c r="E348" s="116">
        <v>133.66999999999999</v>
      </c>
      <c r="F348" s="116">
        <v>563</v>
      </c>
      <c r="G348" s="116">
        <v>161.81</v>
      </c>
      <c r="H348" s="116">
        <v>351</v>
      </c>
      <c r="I348" s="116">
        <v>119.38</v>
      </c>
      <c r="J348" s="116">
        <v>363</v>
      </c>
      <c r="K348" s="116">
        <v>119.64</v>
      </c>
      <c r="L348" s="116">
        <v>370</v>
      </c>
      <c r="M348" s="116">
        <v>135.4</v>
      </c>
      <c r="N348" s="116">
        <v>457</v>
      </c>
      <c r="O348" s="116">
        <v>161.87</v>
      </c>
      <c r="P348" s="116">
        <v>439</v>
      </c>
      <c r="Q348" s="116">
        <v>157.11000000000001</v>
      </c>
      <c r="R348" s="116">
        <v>414</v>
      </c>
      <c r="S348" s="116">
        <v>150.87</v>
      </c>
      <c r="T348" s="116">
        <v>358</v>
      </c>
      <c r="U348" s="116">
        <v>142.34</v>
      </c>
      <c r="V348" s="116">
        <v>334</v>
      </c>
      <c r="W348" s="116">
        <v>138.11000000000001</v>
      </c>
      <c r="X348" s="116">
        <v>395</v>
      </c>
      <c r="Y348" s="116">
        <v>146.77000000000001</v>
      </c>
      <c r="Z348" s="116">
        <v>392</v>
      </c>
      <c r="AA348" s="116">
        <v>153.54</v>
      </c>
      <c r="AB348" s="116">
        <v>416</v>
      </c>
      <c r="AC348" s="116">
        <v>145.93</v>
      </c>
      <c r="AD348" s="116">
        <v>368</v>
      </c>
      <c r="AE348" s="116">
        <v>146.51</v>
      </c>
      <c r="AF348" s="116">
        <v>402</v>
      </c>
      <c r="AG348" s="116">
        <v>152.05000000000001</v>
      </c>
      <c r="AH348" s="116">
        <v>377</v>
      </c>
      <c r="AI348" s="116">
        <v>134.84</v>
      </c>
      <c r="AJ348" s="116">
        <v>380</v>
      </c>
      <c r="AK348" s="116">
        <v>145.53</v>
      </c>
      <c r="AL348" s="116">
        <v>404</v>
      </c>
      <c r="AM348" s="116">
        <v>145.5</v>
      </c>
      <c r="AN348" s="116">
        <v>444</v>
      </c>
      <c r="AO348" s="116">
        <v>157.79</v>
      </c>
      <c r="AP348" s="116">
        <v>434</v>
      </c>
      <c r="AQ348" s="116">
        <v>165.9</v>
      </c>
      <c r="AR348" s="116">
        <v>499</v>
      </c>
      <c r="AS348" s="116">
        <v>184.2</v>
      </c>
      <c r="AT348" s="116">
        <v>334</v>
      </c>
      <c r="AU348" s="116">
        <v>130.25</v>
      </c>
      <c r="AV348" s="116">
        <v>379</v>
      </c>
      <c r="AW348" s="116">
        <v>145.79</v>
      </c>
      <c r="AX348" s="116">
        <v>397</v>
      </c>
      <c r="AY348" s="116">
        <v>148.21</v>
      </c>
      <c r="AZ348" s="116">
        <v>125</v>
      </c>
      <c r="BA348" s="116">
        <v>41.51</v>
      </c>
      <c r="BB348" s="116">
        <v>127</v>
      </c>
      <c r="BC348" s="116">
        <v>39.94</v>
      </c>
      <c r="BD348" s="116">
        <v>185</v>
      </c>
      <c r="BE348" s="116">
        <v>61.16</v>
      </c>
      <c r="BF348" s="116">
        <v>164</v>
      </c>
      <c r="BG348" s="116">
        <v>53.63</v>
      </c>
      <c r="BH348" s="116">
        <v>217</v>
      </c>
      <c r="BI348" s="116">
        <v>71.22</v>
      </c>
      <c r="BJ348" s="116">
        <v>180</v>
      </c>
      <c r="BK348" s="116">
        <v>85.66</v>
      </c>
      <c r="BL348" s="116">
        <v>175</v>
      </c>
      <c r="BM348" s="116">
        <v>59.23</v>
      </c>
      <c r="BN348" s="116">
        <v>194</v>
      </c>
      <c r="BO348" s="116">
        <v>62.78</v>
      </c>
      <c r="BP348" s="116">
        <v>170</v>
      </c>
      <c r="BQ348" s="116">
        <v>57.41</v>
      </c>
      <c r="BR348" s="116">
        <v>149</v>
      </c>
      <c r="BS348" s="116">
        <v>50.61</v>
      </c>
      <c r="BT348" s="116">
        <v>146</v>
      </c>
      <c r="BU348" s="116">
        <v>48.43</v>
      </c>
      <c r="BV348" s="116">
        <v>110</v>
      </c>
      <c r="BW348" s="116">
        <v>40.26</v>
      </c>
      <c r="BX348" s="116">
        <v>143</v>
      </c>
      <c r="BY348" s="116">
        <v>52.59</v>
      </c>
      <c r="BZ348" s="116">
        <v>139</v>
      </c>
      <c r="CA348" s="116">
        <v>49.3</v>
      </c>
      <c r="CB348" s="116">
        <v>153</v>
      </c>
      <c r="CC348" s="116">
        <v>53.71</v>
      </c>
    </row>
    <row r="349" spans="1:81" ht="16.5" customHeight="1" x14ac:dyDescent="0.45">
      <c r="A349" s="362">
        <v>345</v>
      </c>
      <c r="B349" s="357" t="s">
        <v>618</v>
      </c>
      <c r="C349" s="357" t="s">
        <v>167</v>
      </c>
      <c r="D349" s="118">
        <v>826</v>
      </c>
      <c r="E349" s="118">
        <v>305.74</v>
      </c>
      <c r="F349" s="118">
        <v>521</v>
      </c>
      <c r="G349" s="118">
        <v>279.62</v>
      </c>
      <c r="H349" s="117">
        <v>1007</v>
      </c>
      <c r="I349" s="118">
        <v>414.32</v>
      </c>
      <c r="J349" s="117">
        <v>1038</v>
      </c>
      <c r="K349" s="118">
        <v>378.59</v>
      </c>
      <c r="L349" s="118">
        <v>847</v>
      </c>
      <c r="M349" s="118">
        <v>391.35</v>
      </c>
      <c r="N349" s="118">
        <v>951</v>
      </c>
      <c r="O349" s="118">
        <v>422.84</v>
      </c>
      <c r="P349" s="117">
        <v>1030</v>
      </c>
      <c r="Q349" s="118">
        <v>431.08</v>
      </c>
      <c r="R349" s="118">
        <v>994</v>
      </c>
      <c r="S349" s="118">
        <v>429.39</v>
      </c>
      <c r="T349" s="118">
        <v>944</v>
      </c>
      <c r="U349" s="118">
        <v>445.6</v>
      </c>
      <c r="V349" s="117">
        <v>1085</v>
      </c>
      <c r="W349" s="118">
        <v>512.21</v>
      </c>
      <c r="X349" s="118">
        <v>713</v>
      </c>
      <c r="Y349" s="118">
        <v>397.71</v>
      </c>
      <c r="Z349" s="118">
        <v>873</v>
      </c>
      <c r="AA349" s="118">
        <v>496.73</v>
      </c>
      <c r="AB349" s="117">
        <v>1194</v>
      </c>
      <c r="AC349" s="118">
        <v>454.76</v>
      </c>
      <c r="AD349" s="117">
        <v>1121</v>
      </c>
      <c r="AE349" s="118">
        <v>518.03</v>
      </c>
      <c r="AF349" s="117">
        <v>1175</v>
      </c>
      <c r="AG349" s="118">
        <v>499.62</v>
      </c>
      <c r="AH349" s="118">
        <v>817</v>
      </c>
      <c r="AI349" s="118">
        <v>388.85</v>
      </c>
      <c r="AJ349" s="117">
        <v>1425</v>
      </c>
      <c r="AK349" s="118">
        <v>559</v>
      </c>
      <c r="AL349" s="118">
        <v>959</v>
      </c>
      <c r="AM349" s="118">
        <v>480.05</v>
      </c>
      <c r="AN349" s="117">
        <v>1039</v>
      </c>
      <c r="AO349" s="118">
        <v>477.84</v>
      </c>
      <c r="AP349" s="117">
        <v>1337</v>
      </c>
      <c r="AQ349" s="118">
        <v>514.64</v>
      </c>
      <c r="AR349" s="118">
        <v>883</v>
      </c>
      <c r="AS349" s="118">
        <v>480.42</v>
      </c>
      <c r="AT349" s="118">
        <v>905</v>
      </c>
      <c r="AU349" s="118">
        <v>409.16</v>
      </c>
      <c r="AV349" s="117">
        <v>1950</v>
      </c>
      <c r="AW349" s="118">
        <v>616.25</v>
      </c>
      <c r="AX349" s="117">
        <v>1189</v>
      </c>
      <c r="AY349" s="118">
        <v>471.63</v>
      </c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</row>
    <row r="350" spans="1:81" ht="16.5" customHeight="1" x14ac:dyDescent="0.45">
      <c r="A350" s="363">
        <v>346</v>
      </c>
      <c r="B350" s="358" t="s">
        <v>918</v>
      </c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6">
        <v>551.87</v>
      </c>
      <c r="BB350" s="112"/>
      <c r="BC350" s="116">
        <v>505.15</v>
      </c>
      <c r="BD350" s="112"/>
      <c r="BE350" s="116">
        <v>648.95000000000005</v>
      </c>
      <c r="BF350" s="112"/>
      <c r="BG350" s="116">
        <v>515.07000000000005</v>
      </c>
      <c r="BH350" s="112"/>
      <c r="BI350" s="116">
        <v>564.96</v>
      </c>
      <c r="BJ350" s="112"/>
      <c r="BK350" s="116">
        <v>582.14</v>
      </c>
      <c r="BL350" s="112"/>
      <c r="BM350" s="116">
        <v>465.71</v>
      </c>
      <c r="BN350" s="112"/>
      <c r="BO350" s="116">
        <v>551.1</v>
      </c>
      <c r="BP350" s="112"/>
      <c r="BQ350" s="116">
        <v>583.70000000000005</v>
      </c>
      <c r="BR350" s="112"/>
      <c r="BS350" s="116">
        <v>513.98</v>
      </c>
      <c r="BT350" s="112"/>
      <c r="BU350" s="116">
        <v>568.54</v>
      </c>
      <c r="BV350" s="112"/>
      <c r="BW350" s="116">
        <v>465.82</v>
      </c>
      <c r="BX350" s="112"/>
      <c r="BY350" s="116">
        <v>567.62</v>
      </c>
      <c r="BZ350" s="112"/>
      <c r="CA350" s="116">
        <v>503.31</v>
      </c>
      <c r="CB350" s="112"/>
      <c r="CC350" s="116">
        <v>560.38</v>
      </c>
    </row>
    <row r="351" spans="1:81" ht="16.5" customHeight="1" x14ac:dyDescent="0.45">
      <c r="A351" s="362">
        <v>347</v>
      </c>
      <c r="B351" s="357" t="s">
        <v>619</v>
      </c>
      <c r="C351" s="111"/>
      <c r="D351" s="111"/>
      <c r="E351" s="113">
        <v>12928.24</v>
      </c>
      <c r="F351" s="111"/>
      <c r="G351" s="113">
        <v>14561.02</v>
      </c>
      <c r="H351" s="111"/>
      <c r="I351" s="113">
        <v>16612.830000000002</v>
      </c>
      <c r="J351" s="111"/>
      <c r="K351" s="113">
        <v>14669.56</v>
      </c>
      <c r="L351" s="111"/>
      <c r="M351" s="113">
        <v>13821.61</v>
      </c>
      <c r="N351" s="111"/>
      <c r="O351" s="113">
        <v>12674.35</v>
      </c>
      <c r="P351" s="111"/>
      <c r="Q351" s="113">
        <v>12410.06</v>
      </c>
      <c r="R351" s="111"/>
      <c r="S351" s="113">
        <v>10024.540000000001</v>
      </c>
      <c r="T351" s="111"/>
      <c r="U351" s="113">
        <v>12277.87</v>
      </c>
      <c r="V351" s="111"/>
      <c r="W351" s="113">
        <v>11574.92</v>
      </c>
      <c r="X351" s="111"/>
      <c r="Y351" s="113">
        <v>11176.12</v>
      </c>
      <c r="Z351" s="111"/>
      <c r="AA351" s="113">
        <v>11279.3</v>
      </c>
      <c r="AB351" s="111"/>
      <c r="AC351" s="113">
        <v>14921.41</v>
      </c>
      <c r="AD351" s="111"/>
      <c r="AE351" s="113">
        <v>15722.56</v>
      </c>
      <c r="AF351" s="111"/>
      <c r="AG351" s="113">
        <v>17948.21</v>
      </c>
      <c r="AH351" s="111"/>
      <c r="AI351" s="113">
        <v>16723.75</v>
      </c>
      <c r="AJ351" s="111"/>
      <c r="AK351" s="113">
        <v>16951.14</v>
      </c>
      <c r="AL351" s="111"/>
      <c r="AM351" s="113">
        <v>15278.17</v>
      </c>
      <c r="AN351" s="111"/>
      <c r="AO351" s="113">
        <v>13431.97</v>
      </c>
      <c r="AP351" s="111"/>
      <c r="AQ351" s="113">
        <v>12725.65</v>
      </c>
      <c r="AR351" s="111"/>
      <c r="AS351" s="113">
        <v>12921.98</v>
      </c>
      <c r="AT351" s="111"/>
      <c r="AU351" s="113">
        <v>10564.88</v>
      </c>
      <c r="AV351" s="111"/>
      <c r="AW351" s="113">
        <v>11268.41</v>
      </c>
      <c r="AX351" s="111"/>
      <c r="AY351" s="113">
        <v>12409.91</v>
      </c>
      <c r="AZ351" s="111"/>
      <c r="BA351" s="113">
        <v>13875.97</v>
      </c>
      <c r="BB351" s="111"/>
      <c r="BC351" s="113">
        <v>17079.900000000001</v>
      </c>
      <c r="BD351" s="111"/>
      <c r="BE351" s="113">
        <v>20395.03</v>
      </c>
      <c r="BF351" s="111"/>
      <c r="BG351" s="113">
        <v>14942.3</v>
      </c>
      <c r="BH351" s="111"/>
      <c r="BI351" s="113">
        <v>16258.31</v>
      </c>
      <c r="BJ351" s="111"/>
      <c r="BK351" s="113">
        <v>14623.93</v>
      </c>
      <c r="BL351" s="111"/>
      <c r="BM351" s="113">
        <v>11561.6</v>
      </c>
      <c r="BN351" s="111"/>
      <c r="BO351" s="113">
        <v>10356.58</v>
      </c>
      <c r="BP351" s="111"/>
      <c r="BQ351" s="113">
        <v>11100.08</v>
      </c>
      <c r="BR351" s="111"/>
      <c r="BS351" s="113">
        <v>10787.18</v>
      </c>
      <c r="BT351" s="111"/>
      <c r="BU351" s="113">
        <v>11621.6</v>
      </c>
      <c r="BV351" s="111"/>
      <c r="BW351" s="113">
        <v>11421.1</v>
      </c>
      <c r="BX351" s="111"/>
      <c r="BY351" s="113">
        <v>15161.87</v>
      </c>
      <c r="BZ351" s="111"/>
      <c r="CA351" s="113">
        <v>16355.33</v>
      </c>
      <c r="CB351" s="111"/>
      <c r="CC351" s="113">
        <v>20471.310000000001</v>
      </c>
    </row>
    <row r="352" spans="1:81" ht="16.5" customHeight="1" x14ac:dyDescent="0.45">
      <c r="A352" s="363">
        <v>348</v>
      </c>
      <c r="B352" s="358" t="s">
        <v>620</v>
      </c>
      <c r="C352" s="112"/>
      <c r="D352" s="112"/>
      <c r="E352" s="114">
        <v>7481.55</v>
      </c>
      <c r="F352" s="112"/>
      <c r="G352" s="114">
        <v>8249.9</v>
      </c>
      <c r="H352" s="112"/>
      <c r="I352" s="114">
        <v>8844.26</v>
      </c>
      <c r="J352" s="112"/>
      <c r="K352" s="114">
        <v>8042.66</v>
      </c>
      <c r="L352" s="112"/>
      <c r="M352" s="114">
        <v>7627.11</v>
      </c>
      <c r="N352" s="112"/>
      <c r="O352" s="114">
        <v>7541.91</v>
      </c>
      <c r="P352" s="112"/>
      <c r="Q352" s="114">
        <v>7147.05</v>
      </c>
      <c r="R352" s="112"/>
      <c r="S352" s="114">
        <v>5674.94</v>
      </c>
      <c r="T352" s="112"/>
      <c r="U352" s="114">
        <v>6345.33</v>
      </c>
      <c r="V352" s="112"/>
      <c r="W352" s="114">
        <v>6281.68</v>
      </c>
      <c r="X352" s="112"/>
      <c r="Y352" s="114">
        <v>6079.48</v>
      </c>
      <c r="Z352" s="112"/>
      <c r="AA352" s="114">
        <v>6202.66</v>
      </c>
      <c r="AB352" s="112"/>
      <c r="AC352" s="114">
        <v>8248.2000000000007</v>
      </c>
      <c r="AD352" s="112"/>
      <c r="AE352" s="114">
        <v>9321.66</v>
      </c>
      <c r="AF352" s="112"/>
      <c r="AG352" s="114">
        <v>11135.89</v>
      </c>
      <c r="AH352" s="112"/>
      <c r="AI352" s="114">
        <v>10998.51</v>
      </c>
      <c r="AJ352" s="112"/>
      <c r="AK352" s="114">
        <v>10895.75</v>
      </c>
      <c r="AL352" s="112"/>
      <c r="AM352" s="114">
        <v>9692.84</v>
      </c>
      <c r="AN352" s="112"/>
      <c r="AO352" s="114">
        <v>8027.71</v>
      </c>
      <c r="AP352" s="112"/>
      <c r="AQ352" s="114">
        <v>7991.48</v>
      </c>
      <c r="AR352" s="112"/>
      <c r="AS352" s="114">
        <v>7639.16</v>
      </c>
      <c r="AT352" s="112"/>
      <c r="AU352" s="114">
        <v>6638.48</v>
      </c>
      <c r="AV352" s="112"/>
      <c r="AW352" s="114">
        <v>7719.92</v>
      </c>
      <c r="AX352" s="112"/>
      <c r="AY352" s="114">
        <v>8196.23</v>
      </c>
      <c r="AZ352" s="112"/>
      <c r="BA352" s="114">
        <v>8981.66</v>
      </c>
      <c r="BB352" s="112"/>
      <c r="BC352" s="114">
        <v>11551.3</v>
      </c>
      <c r="BD352" s="112"/>
      <c r="BE352" s="114">
        <v>13959.86</v>
      </c>
      <c r="BF352" s="112"/>
      <c r="BG352" s="114">
        <v>11104.82</v>
      </c>
      <c r="BH352" s="112"/>
      <c r="BI352" s="114">
        <v>11397.66</v>
      </c>
      <c r="BJ352" s="112"/>
      <c r="BK352" s="114">
        <v>10372.77</v>
      </c>
      <c r="BL352" s="112"/>
      <c r="BM352" s="114">
        <v>7803.34</v>
      </c>
      <c r="BN352" s="112"/>
      <c r="BO352" s="114">
        <v>6847.73</v>
      </c>
      <c r="BP352" s="112"/>
      <c r="BQ352" s="114">
        <v>7661.39</v>
      </c>
      <c r="BR352" s="112"/>
      <c r="BS352" s="114">
        <v>7316.78</v>
      </c>
      <c r="BT352" s="112"/>
      <c r="BU352" s="114">
        <v>8280.2000000000007</v>
      </c>
      <c r="BV352" s="112"/>
      <c r="BW352" s="114">
        <v>8061.73</v>
      </c>
      <c r="BX352" s="112"/>
      <c r="BY352" s="114">
        <v>10025.24</v>
      </c>
      <c r="BZ352" s="112"/>
      <c r="CA352" s="114">
        <v>12502.87</v>
      </c>
      <c r="CB352" s="112"/>
      <c r="CC352" s="114">
        <v>15708</v>
      </c>
    </row>
    <row r="353" spans="1:81" ht="16.5" customHeight="1" x14ac:dyDescent="0.45">
      <c r="A353" s="362">
        <v>349</v>
      </c>
      <c r="B353" s="357" t="s">
        <v>621</v>
      </c>
      <c r="C353" s="111"/>
      <c r="D353" s="111"/>
      <c r="E353" s="113">
        <v>1107.24</v>
      </c>
      <c r="F353" s="111"/>
      <c r="G353" s="113">
        <v>1317.32</v>
      </c>
      <c r="H353" s="111"/>
      <c r="I353" s="113">
        <v>1603.2</v>
      </c>
      <c r="J353" s="111"/>
      <c r="K353" s="113">
        <v>1606.95</v>
      </c>
      <c r="L353" s="111"/>
      <c r="M353" s="113">
        <v>1091.97</v>
      </c>
      <c r="N353" s="111"/>
      <c r="O353" s="118">
        <v>855.79</v>
      </c>
      <c r="P353" s="111"/>
      <c r="Q353" s="113">
        <v>1137.32</v>
      </c>
      <c r="R353" s="111"/>
      <c r="S353" s="118">
        <v>678.75</v>
      </c>
      <c r="T353" s="111"/>
      <c r="U353" s="113">
        <v>1282.24</v>
      </c>
      <c r="V353" s="111"/>
      <c r="W353" s="113">
        <v>1179.3399999999999</v>
      </c>
      <c r="X353" s="111"/>
      <c r="Y353" s="118">
        <v>996.52</v>
      </c>
      <c r="Z353" s="111"/>
      <c r="AA353" s="118">
        <v>963.81</v>
      </c>
      <c r="AB353" s="111"/>
      <c r="AC353" s="113">
        <v>1455.74</v>
      </c>
      <c r="AD353" s="111"/>
      <c r="AE353" s="113">
        <v>1118.03</v>
      </c>
      <c r="AF353" s="111"/>
      <c r="AG353" s="113">
        <v>1720.43</v>
      </c>
      <c r="AH353" s="111"/>
      <c r="AI353" s="113">
        <v>1622.14</v>
      </c>
      <c r="AJ353" s="111"/>
      <c r="AK353" s="113">
        <v>1521.99</v>
      </c>
      <c r="AL353" s="111"/>
      <c r="AM353" s="113">
        <v>1536.7</v>
      </c>
      <c r="AN353" s="111"/>
      <c r="AO353" s="113">
        <v>1581.49</v>
      </c>
      <c r="AP353" s="111"/>
      <c r="AQ353" s="113">
        <v>1238.4100000000001</v>
      </c>
      <c r="AR353" s="111"/>
      <c r="AS353" s="113">
        <v>1506.62</v>
      </c>
      <c r="AT353" s="111"/>
      <c r="AU353" s="118">
        <v>801.75</v>
      </c>
      <c r="AV353" s="111"/>
      <c r="AW353" s="118">
        <v>672.76</v>
      </c>
      <c r="AX353" s="111"/>
      <c r="AY353" s="113">
        <v>1110.99</v>
      </c>
      <c r="AZ353" s="111"/>
      <c r="BA353" s="113">
        <v>1078.47</v>
      </c>
      <c r="BB353" s="111"/>
      <c r="BC353" s="113">
        <v>1526.02</v>
      </c>
      <c r="BD353" s="111"/>
      <c r="BE353" s="113">
        <v>2550.65</v>
      </c>
      <c r="BF353" s="111"/>
      <c r="BG353" s="113">
        <v>1615.94</v>
      </c>
      <c r="BH353" s="111"/>
      <c r="BI353" s="113">
        <v>2342.79</v>
      </c>
      <c r="BJ353" s="111"/>
      <c r="BK353" s="113">
        <v>1919.46</v>
      </c>
      <c r="BL353" s="111"/>
      <c r="BM353" s="113">
        <v>1725.13</v>
      </c>
      <c r="BN353" s="111"/>
      <c r="BO353" s="113">
        <v>1406.53</v>
      </c>
      <c r="BP353" s="111"/>
      <c r="BQ353" s="113">
        <v>1510.16</v>
      </c>
      <c r="BR353" s="111"/>
      <c r="BS353" s="113">
        <v>1492</v>
      </c>
      <c r="BT353" s="111"/>
      <c r="BU353" s="113">
        <v>1324.99</v>
      </c>
      <c r="BV353" s="111"/>
      <c r="BW353" s="113">
        <v>1468.02</v>
      </c>
      <c r="BX353" s="111"/>
      <c r="BY353" s="113">
        <v>1555.31</v>
      </c>
      <c r="BZ353" s="111"/>
      <c r="CA353" s="113">
        <v>1800.34</v>
      </c>
      <c r="CB353" s="111"/>
      <c r="CC353" s="113">
        <v>2515.27</v>
      </c>
    </row>
    <row r="354" spans="1:81" ht="16.5" customHeight="1" x14ac:dyDescent="0.45">
      <c r="A354" s="363">
        <v>350</v>
      </c>
      <c r="B354" s="358" t="s">
        <v>964</v>
      </c>
      <c r="C354" s="112"/>
      <c r="D354" s="112"/>
      <c r="E354" s="114">
        <v>1261.9000000000001</v>
      </c>
      <c r="F354" s="112"/>
      <c r="G354" s="114">
        <v>1484.07</v>
      </c>
      <c r="H354" s="112"/>
      <c r="I354" s="114">
        <v>1616.04</v>
      </c>
      <c r="J354" s="112"/>
      <c r="K354" s="114">
        <v>1311.25</v>
      </c>
      <c r="L354" s="112"/>
      <c r="M354" s="114">
        <v>1133.67</v>
      </c>
      <c r="N354" s="112"/>
      <c r="O354" s="116">
        <v>968.82</v>
      </c>
      <c r="P354" s="112"/>
      <c r="Q354" s="116">
        <v>879.11</v>
      </c>
      <c r="R354" s="112"/>
      <c r="S354" s="116">
        <v>941.56</v>
      </c>
      <c r="T354" s="112"/>
      <c r="U354" s="116">
        <v>871.42</v>
      </c>
      <c r="V354" s="112"/>
      <c r="W354" s="114">
        <v>1039.01</v>
      </c>
      <c r="X354" s="112"/>
      <c r="Y354" s="116">
        <v>894.75</v>
      </c>
      <c r="Z354" s="112"/>
      <c r="AA354" s="116">
        <v>661.71</v>
      </c>
      <c r="AB354" s="112"/>
      <c r="AC354" s="114">
        <v>1378.22</v>
      </c>
      <c r="AD354" s="112"/>
      <c r="AE354" s="114">
        <v>1290.05</v>
      </c>
      <c r="AF354" s="112"/>
      <c r="AG354" s="114">
        <v>1544.95</v>
      </c>
      <c r="AH354" s="112"/>
      <c r="AI354" s="114">
        <v>1337.99</v>
      </c>
      <c r="AJ354" s="112"/>
      <c r="AK354" s="114">
        <v>1480.67</v>
      </c>
      <c r="AL354" s="112"/>
      <c r="AM354" s="114">
        <v>1069.7</v>
      </c>
      <c r="AN354" s="112"/>
      <c r="AO354" s="116">
        <v>972.83</v>
      </c>
      <c r="AP354" s="112"/>
      <c r="AQ354" s="116">
        <v>751.36</v>
      </c>
      <c r="AR354" s="112"/>
      <c r="AS354" s="116">
        <v>942.82</v>
      </c>
      <c r="AT354" s="112"/>
      <c r="AU354" s="116">
        <v>640.6</v>
      </c>
      <c r="AV354" s="112"/>
      <c r="AW354" s="116">
        <v>475.32</v>
      </c>
      <c r="AX354" s="112"/>
      <c r="AY354" s="116">
        <v>515.37</v>
      </c>
      <c r="AZ354" s="112"/>
      <c r="BA354" s="114">
        <v>1095.57</v>
      </c>
      <c r="BB354" s="112"/>
      <c r="BC354" s="116">
        <v>995.75</v>
      </c>
      <c r="BD354" s="112"/>
      <c r="BE354" s="116">
        <v>881.42</v>
      </c>
      <c r="BF354" s="112"/>
      <c r="BG354" s="116">
        <v>648.39</v>
      </c>
      <c r="BH354" s="112"/>
      <c r="BI354" s="116">
        <v>685.05</v>
      </c>
      <c r="BJ354" s="112"/>
      <c r="BK354" s="116">
        <v>502.96</v>
      </c>
      <c r="BL354" s="112"/>
      <c r="BM354" s="116">
        <v>401.3</v>
      </c>
      <c r="BN354" s="112"/>
      <c r="BO354" s="116">
        <v>336.82</v>
      </c>
      <c r="BP354" s="112"/>
      <c r="BQ354" s="116">
        <v>305.52999999999997</v>
      </c>
      <c r="BR354" s="112"/>
      <c r="BS354" s="116">
        <v>386.16</v>
      </c>
      <c r="BT354" s="112"/>
      <c r="BU354" s="116">
        <v>411.45</v>
      </c>
      <c r="BV354" s="112"/>
      <c r="BW354" s="116">
        <v>289.64</v>
      </c>
      <c r="BX354" s="112"/>
      <c r="BY354" s="116">
        <v>199.34</v>
      </c>
      <c r="BZ354" s="112"/>
      <c r="CA354" s="116">
        <v>206.11</v>
      </c>
      <c r="CB354" s="112"/>
      <c r="CC354" s="116">
        <v>157.58000000000001</v>
      </c>
    </row>
    <row r="355" spans="1:81" ht="16.5" customHeight="1" x14ac:dyDescent="0.45">
      <c r="A355" s="362">
        <v>351</v>
      </c>
      <c r="B355" s="357" t="s">
        <v>622</v>
      </c>
      <c r="C355" s="111"/>
      <c r="D355" s="111"/>
      <c r="E355" s="113">
        <v>1632.89</v>
      </c>
      <c r="F355" s="111"/>
      <c r="G355" s="113">
        <v>2151.8000000000002</v>
      </c>
      <c r="H355" s="111"/>
      <c r="I355" s="113">
        <v>3032.01</v>
      </c>
      <c r="J355" s="111"/>
      <c r="K355" s="113">
        <v>2243.21</v>
      </c>
      <c r="L355" s="111"/>
      <c r="M355" s="113">
        <v>2535.2600000000002</v>
      </c>
      <c r="N355" s="111"/>
      <c r="O355" s="113">
        <v>1840.94</v>
      </c>
      <c r="P355" s="111"/>
      <c r="Q355" s="113">
        <v>1724.37</v>
      </c>
      <c r="R355" s="111"/>
      <c r="S355" s="113">
        <v>1319.08</v>
      </c>
      <c r="T355" s="111"/>
      <c r="U355" s="113">
        <v>2259.98</v>
      </c>
      <c r="V355" s="111"/>
      <c r="W355" s="113">
        <v>1622.5</v>
      </c>
      <c r="X355" s="111"/>
      <c r="Y355" s="113">
        <v>1847.5</v>
      </c>
      <c r="Z355" s="111"/>
      <c r="AA355" s="113">
        <v>1882.33</v>
      </c>
      <c r="AB355" s="111"/>
      <c r="AC355" s="113">
        <v>2431.9499999999998</v>
      </c>
      <c r="AD355" s="111"/>
      <c r="AE355" s="113">
        <v>2456.71</v>
      </c>
      <c r="AF355" s="111"/>
      <c r="AG355" s="113">
        <v>1751.07</v>
      </c>
      <c r="AH355" s="111"/>
      <c r="AI355" s="113">
        <v>1379.76</v>
      </c>
      <c r="AJ355" s="111"/>
      <c r="AK355" s="113">
        <v>1505.97</v>
      </c>
      <c r="AL355" s="111"/>
      <c r="AM355" s="113">
        <v>1333.07</v>
      </c>
      <c r="AN355" s="111"/>
      <c r="AO355" s="113">
        <v>1449.28</v>
      </c>
      <c r="AP355" s="111"/>
      <c r="AQ355" s="113">
        <v>1085.1199999999999</v>
      </c>
      <c r="AR355" s="111"/>
      <c r="AS355" s="113">
        <v>1264.01</v>
      </c>
      <c r="AT355" s="111"/>
      <c r="AU355" s="118">
        <v>753.56</v>
      </c>
      <c r="AV355" s="111"/>
      <c r="AW355" s="118">
        <v>653.04999999999995</v>
      </c>
      <c r="AX355" s="111"/>
      <c r="AY355" s="118">
        <v>932.3</v>
      </c>
      <c r="AZ355" s="111"/>
      <c r="BA355" s="113">
        <v>1019.85</v>
      </c>
      <c r="BB355" s="111"/>
      <c r="BC355" s="118">
        <v>932.01</v>
      </c>
      <c r="BD355" s="111"/>
      <c r="BE355" s="118">
        <v>532.75</v>
      </c>
      <c r="BF355" s="111"/>
      <c r="BG355" s="118">
        <v>65.63</v>
      </c>
      <c r="BH355" s="111"/>
      <c r="BI355" s="118">
        <v>60.24</v>
      </c>
      <c r="BJ355" s="111"/>
      <c r="BK355" s="118">
        <v>34.17</v>
      </c>
      <c r="BL355" s="111"/>
      <c r="BM355" s="118">
        <v>29.35</v>
      </c>
      <c r="BN355" s="111"/>
      <c r="BO355" s="118">
        <v>51.49</v>
      </c>
      <c r="BP355" s="111"/>
      <c r="BQ355" s="118">
        <v>22.75</v>
      </c>
      <c r="BR355" s="111"/>
      <c r="BS355" s="118">
        <v>21.69</v>
      </c>
      <c r="BT355" s="111"/>
      <c r="BU355" s="118">
        <v>28.64</v>
      </c>
      <c r="BV355" s="111"/>
      <c r="BW355" s="118">
        <v>39.880000000000003</v>
      </c>
      <c r="BX355" s="111"/>
      <c r="BY355" s="118">
        <v>28.8</v>
      </c>
      <c r="BZ355" s="111"/>
      <c r="CA355" s="118">
        <v>112.69</v>
      </c>
      <c r="CB355" s="111"/>
      <c r="CC355" s="118">
        <v>50.47</v>
      </c>
    </row>
    <row r="356" spans="1:81" ht="16.5" customHeight="1" x14ac:dyDescent="0.45">
      <c r="A356" s="363">
        <v>352</v>
      </c>
      <c r="B356" s="358" t="s">
        <v>623</v>
      </c>
      <c r="C356" s="358" t="s">
        <v>167</v>
      </c>
      <c r="D356" s="115">
        <v>2961</v>
      </c>
      <c r="E356" s="114">
        <v>1444.66</v>
      </c>
      <c r="F356" s="115">
        <v>2780</v>
      </c>
      <c r="G356" s="114">
        <v>1357.94</v>
      </c>
      <c r="H356" s="115">
        <v>3091</v>
      </c>
      <c r="I356" s="114">
        <v>1517.32</v>
      </c>
      <c r="J356" s="115">
        <v>2844</v>
      </c>
      <c r="K356" s="114">
        <v>1465.49</v>
      </c>
      <c r="L356" s="115">
        <v>2940</v>
      </c>
      <c r="M356" s="114">
        <v>1433.59</v>
      </c>
      <c r="N356" s="115">
        <v>2689</v>
      </c>
      <c r="O356" s="114">
        <v>1466.89</v>
      </c>
      <c r="P356" s="115">
        <v>2808</v>
      </c>
      <c r="Q356" s="114">
        <v>1522.19</v>
      </c>
      <c r="R356" s="115">
        <v>2599</v>
      </c>
      <c r="S356" s="114">
        <v>1410.2</v>
      </c>
      <c r="T356" s="115">
        <v>2698</v>
      </c>
      <c r="U356" s="114">
        <v>1518.9</v>
      </c>
      <c r="V356" s="115">
        <v>2510</v>
      </c>
      <c r="W356" s="114">
        <v>1452.4</v>
      </c>
      <c r="X356" s="115">
        <v>2454</v>
      </c>
      <c r="Y356" s="114">
        <v>1357.86</v>
      </c>
      <c r="Z356" s="115">
        <v>2856</v>
      </c>
      <c r="AA356" s="114">
        <v>1568.78</v>
      </c>
      <c r="AB356" s="115">
        <v>2686</v>
      </c>
      <c r="AC356" s="114">
        <v>1407.3</v>
      </c>
      <c r="AD356" s="115">
        <v>2834</v>
      </c>
      <c r="AE356" s="114">
        <v>1536.11</v>
      </c>
      <c r="AF356" s="115">
        <v>3291</v>
      </c>
      <c r="AG356" s="114">
        <v>1795.87</v>
      </c>
      <c r="AH356" s="115">
        <v>2620</v>
      </c>
      <c r="AI356" s="114">
        <v>1385.35</v>
      </c>
      <c r="AJ356" s="115">
        <v>2878</v>
      </c>
      <c r="AK356" s="114">
        <v>1546.75</v>
      </c>
      <c r="AL356" s="115">
        <v>3129</v>
      </c>
      <c r="AM356" s="114">
        <v>1645.85</v>
      </c>
      <c r="AN356" s="115">
        <v>2646</v>
      </c>
      <c r="AO356" s="114">
        <v>1400.66</v>
      </c>
      <c r="AP356" s="115">
        <v>2973</v>
      </c>
      <c r="AQ356" s="114">
        <v>1659.28</v>
      </c>
      <c r="AR356" s="115">
        <v>2922</v>
      </c>
      <c r="AS356" s="114">
        <v>1569.37</v>
      </c>
      <c r="AT356" s="115">
        <v>3345</v>
      </c>
      <c r="AU356" s="114">
        <v>1730.49</v>
      </c>
      <c r="AV356" s="115">
        <v>3331</v>
      </c>
      <c r="AW356" s="114">
        <v>1747.37</v>
      </c>
      <c r="AX356" s="115">
        <v>3198</v>
      </c>
      <c r="AY356" s="114">
        <v>1655.02</v>
      </c>
      <c r="AZ356" s="115">
        <v>3541</v>
      </c>
      <c r="BA356" s="114">
        <v>1700.41</v>
      </c>
      <c r="BB356" s="115">
        <v>4394</v>
      </c>
      <c r="BC356" s="114">
        <v>2074.8200000000002</v>
      </c>
      <c r="BD356" s="115">
        <v>5491</v>
      </c>
      <c r="BE356" s="114">
        <v>2470.35</v>
      </c>
      <c r="BF356" s="115">
        <v>3043</v>
      </c>
      <c r="BG356" s="114">
        <v>1507.52</v>
      </c>
      <c r="BH356" s="115">
        <v>3608</v>
      </c>
      <c r="BI356" s="114">
        <v>1772.58</v>
      </c>
      <c r="BJ356" s="115">
        <v>3480</v>
      </c>
      <c r="BK356" s="114">
        <v>1794.57</v>
      </c>
      <c r="BL356" s="115">
        <v>3272</v>
      </c>
      <c r="BM356" s="114">
        <v>1602.48</v>
      </c>
      <c r="BN356" s="115">
        <v>3392</v>
      </c>
      <c r="BO356" s="114">
        <v>1714.01</v>
      </c>
      <c r="BP356" s="115">
        <v>3257</v>
      </c>
      <c r="BQ356" s="114">
        <v>1600.25</v>
      </c>
      <c r="BR356" s="115">
        <v>2957</v>
      </c>
      <c r="BS356" s="114">
        <v>1570.55</v>
      </c>
      <c r="BT356" s="115">
        <v>3200</v>
      </c>
      <c r="BU356" s="114">
        <v>1576.32</v>
      </c>
      <c r="BV356" s="115">
        <v>3330</v>
      </c>
      <c r="BW356" s="114">
        <v>1561.83</v>
      </c>
      <c r="BX356" s="115">
        <v>3471</v>
      </c>
      <c r="BY356" s="114">
        <v>3353.19</v>
      </c>
      <c r="BZ356" s="115">
        <v>3697</v>
      </c>
      <c r="CA356" s="114">
        <v>1733.32</v>
      </c>
      <c r="CB356" s="115">
        <v>4486</v>
      </c>
      <c r="CC356" s="114">
        <v>2039.99</v>
      </c>
    </row>
    <row r="357" spans="1:81" ht="16.5" customHeight="1" x14ac:dyDescent="0.45">
      <c r="A357" s="362">
        <v>353</v>
      </c>
      <c r="B357" s="357" t="s">
        <v>624</v>
      </c>
      <c r="C357" s="111"/>
      <c r="D357" s="111"/>
      <c r="E357" s="113">
        <v>2902.88</v>
      </c>
      <c r="F357" s="111"/>
      <c r="G357" s="113">
        <v>2735.84</v>
      </c>
      <c r="H357" s="111"/>
      <c r="I357" s="113">
        <v>3021.79</v>
      </c>
      <c r="J357" s="111"/>
      <c r="K357" s="113">
        <v>2922.91</v>
      </c>
      <c r="L357" s="111"/>
      <c r="M357" s="113">
        <v>3291.34</v>
      </c>
      <c r="N357" s="111"/>
      <c r="O357" s="113">
        <v>2961.68</v>
      </c>
      <c r="P357" s="111"/>
      <c r="Q357" s="113">
        <v>2634.52</v>
      </c>
      <c r="R357" s="111"/>
      <c r="S357" s="113">
        <v>2641.55</v>
      </c>
      <c r="T357" s="111"/>
      <c r="U357" s="113">
        <v>2857.72</v>
      </c>
      <c r="V357" s="111"/>
      <c r="W357" s="113">
        <v>2700.31</v>
      </c>
      <c r="X357" s="111"/>
      <c r="Y357" s="113">
        <v>2883.11</v>
      </c>
      <c r="Z357" s="111"/>
      <c r="AA357" s="113">
        <v>2792.95</v>
      </c>
      <c r="AB357" s="111"/>
      <c r="AC357" s="113">
        <v>2819.31</v>
      </c>
      <c r="AD357" s="111"/>
      <c r="AE357" s="113">
        <v>3187.88</v>
      </c>
      <c r="AF357" s="111"/>
      <c r="AG357" s="113">
        <v>3578.56</v>
      </c>
      <c r="AH357" s="111"/>
      <c r="AI357" s="113">
        <v>2817.15</v>
      </c>
      <c r="AJ357" s="111"/>
      <c r="AK357" s="113">
        <v>2686.87</v>
      </c>
      <c r="AL357" s="111"/>
      <c r="AM357" s="113">
        <v>3083.59</v>
      </c>
      <c r="AN357" s="111"/>
      <c r="AO357" s="113">
        <v>2409.39</v>
      </c>
      <c r="AP357" s="111"/>
      <c r="AQ357" s="113">
        <v>2513.37</v>
      </c>
      <c r="AR357" s="111"/>
      <c r="AS357" s="113">
        <v>2912.02</v>
      </c>
      <c r="AT357" s="111"/>
      <c r="AU357" s="113">
        <v>2372.37</v>
      </c>
      <c r="AV357" s="111"/>
      <c r="AW357" s="113">
        <v>2837.84</v>
      </c>
      <c r="AX357" s="111"/>
      <c r="AY357" s="113">
        <v>2642.15</v>
      </c>
      <c r="AZ357" s="111"/>
      <c r="BA357" s="113">
        <v>2418.6</v>
      </c>
      <c r="BB357" s="111"/>
      <c r="BC357" s="113">
        <v>2539.38</v>
      </c>
      <c r="BD357" s="111"/>
      <c r="BE357" s="113">
        <v>3318.39</v>
      </c>
      <c r="BF357" s="111"/>
      <c r="BG357" s="113">
        <v>2631.57</v>
      </c>
      <c r="BH357" s="111"/>
      <c r="BI357" s="113">
        <v>2842.67</v>
      </c>
      <c r="BJ357" s="111"/>
      <c r="BK357" s="113">
        <v>2976.96</v>
      </c>
      <c r="BL357" s="111"/>
      <c r="BM357" s="113">
        <v>2266.5</v>
      </c>
      <c r="BN357" s="111"/>
      <c r="BO357" s="113">
        <v>2415.88</v>
      </c>
      <c r="BP357" s="111"/>
      <c r="BQ357" s="113">
        <v>2528.61</v>
      </c>
      <c r="BR357" s="111"/>
      <c r="BS357" s="113">
        <v>2213.6999999999998</v>
      </c>
      <c r="BT357" s="111"/>
      <c r="BU357" s="113">
        <v>2407.0500000000002</v>
      </c>
      <c r="BV357" s="111"/>
      <c r="BW357" s="113">
        <v>2333.1999999999998</v>
      </c>
      <c r="BX357" s="111"/>
      <c r="BY357" s="113">
        <v>2418.7800000000002</v>
      </c>
      <c r="BZ357" s="111"/>
      <c r="CA357" s="113">
        <v>2332.67</v>
      </c>
      <c r="CB357" s="111"/>
      <c r="CC357" s="113">
        <v>2669.74</v>
      </c>
    </row>
    <row r="358" spans="1:81" ht="16.5" customHeight="1" x14ac:dyDescent="0.45">
      <c r="A358" s="363">
        <v>354</v>
      </c>
      <c r="B358" s="358" t="s">
        <v>625</v>
      </c>
      <c r="C358" s="358" t="s">
        <v>167</v>
      </c>
      <c r="D358" s="115">
        <v>4354</v>
      </c>
      <c r="E358" s="114">
        <v>1483.19</v>
      </c>
      <c r="F358" s="115">
        <v>4005</v>
      </c>
      <c r="G358" s="114">
        <v>1370.87</v>
      </c>
      <c r="H358" s="115">
        <v>4200</v>
      </c>
      <c r="I358" s="114">
        <v>1493.47</v>
      </c>
      <c r="J358" s="115">
        <v>4489</v>
      </c>
      <c r="K358" s="114">
        <v>1590</v>
      </c>
      <c r="L358" s="115">
        <v>3786</v>
      </c>
      <c r="M358" s="114">
        <v>1456.86</v>
      </c>
      <c r="N358" s="115">
        <v>3907</v>
      </c>
      <c r="O358" s="114">
        <v>1390.27</v>
      </c>
      <c r="P358" s="115">
        <v>4033</v>
      </c>
      <c r="Q358" s="114">
        <v>1476.9</v>
      </c>
      <c r="R358" s="115">
        <v>4147</v>
      </c>
      <c r="S358" s="114">
        <v>1450.19</v>
      </c>
      <c r="T358" s="115">
        <v>4222</v>
      </c>
      <c r="U358" s="114">
        <v>1603.52</v>
      </c>
      <c r="V358" s="115">
        <v>4328</v>
      </c>
      <c r="W358" s="114">
        <v>1564.7</v>
      </c>
      <c r="X358" s="115">
        <v>3780</v>
      </c>
      <c r="Y358" s="114">
        <v>1424.15</v>
      </c>
      <c r="Z358" s="115">
        <v>4194</v>
      </c>
      <c r="AA358" s="114">
        <v>1383.69</v>
      </c>
      <c r="AB358" s="115">
        <v>3545</v>
      </c>
      <c r="AC358" s="114">
        <v>1261.77</v>
      </c>
      <c r="AD358" s="115">
        <v>3911</v>
      </c>
      <c r="AE358" s="114">
        <v>1406.96</v>
      </c>
      <c r="AF358" s="115">
        <v>4365</v>
      </c>
      <c r="AG358" s="114">
        <v>1537.01</v>
      </c>
      <c r="AH358" s="115">
        <v>3588</v>
      </c>
      <c r="AI358" s="114">
        <v>1287.1500000000001</v>
      </c>
      <c r="AJ358" s="115">
        <v>4349</v>
      </c>
      <c r="AK358" s="114">
        <v>1454.83</v>
      </c>
      <c r="AL358" s="115">
        <v>4482</v>
      </c>
      <c r="AM358" s="114">
        <v>1655.16</v>
      </c>
      <c r="AN358" s="115">
        <v>4007</v>
      </c>
      <c r="AO358" s="114">
        <v>1471.47</v>
      </c>
      <c r="AP358" s="115">
        <v>4807</v>
      </c>
      <c r="AQ358" s="114">
        <v>1699.24</v>
      </c>
      <c r="AR358" s="115">
        <v>5300</v>
      </c>
      <c r="AS358" s="114">
        <v>1778.78</v>
      </c>
      <c r="AT358" s="115">
        <v>4972</v>
      </c>
      <c r="AU358" s="114">
        <v>1668.46</v>
      </c>
      <c r="AV358" s="115">
        <v>5155</v>
      </c>
      <c r="AW358" s="114">
        <v>1619.43</v>
      </c>
      <c r="AX358" s="115">
        <v>4662</v>
      </c>
      <c r="AY358" s="114">
        <v>1581</v>
      </c>
      <c r="AZ358" s="115">
        <v>4347</v>
      </c>
      <c r="BA358" s="114">
        <v>1458.75</v>
      </c>
      <c r="BB358" s="115">
        <v>4384</v>
      </c>
      <c r="BC358" s="114">
        <v>1483.23</v>
      </c>
      <c r="BD358" s="115">
        <v>5052</v>
      </c>
      <c r="BE358" s="114">
        <v>1713.96</v>
      </c>
      <c r="BF358" s="115">
        <v>4244</v>
      </c>
      <c r="BG358" s="114">
        <v>1515.83</v>
      </c>
      <c r="BH358" s="115">
        <v>5105</v>
      </c>
      <c r="BI358" s="114">
        <v>1724.86</v>
      </c>
      <c r="BJ358" s="115">
        <v>4862</v>
      </c>
      <c r="BK358" s="114">
        <v>1698.5</v>
      </c>
      <c r="BL358" s="115">
        <v>4218</v>
      </c>
      <c r="BM358" s="114">
        <v>1518.4</v>
      </c>
      <c r="BN358" s="115">
        <v>5121</v>
      </c>
      <c r="BO358" s="114">
        <v>1730.51</v>
      </c>
      <c r="BP358" s="115">
        <v>4850</v>
      </c>
      <c r="BQ358" s="114">
        <v>1799.07</v>
      </c>
      <c r="BR358" s="115">
        <v>4748</v>
      </c>
      <c r="BS358" s="114">
        <v>1651.98</v>
      </c>
      <c r="BT358" s="115">
        <v>5247</v>
      </c>
      <c r="BU358" s="114">
        <v>1850.8</v>
      </c>
      <c r="BV358" s="115">
        <v>5259</v>
      </c>
      <c r="BW358" s="114">
        <v>1960.35</v>
      </c>
      <c r="BX358" s="115">
        <v>4888</v>
      </c>
      <c r="BY358" s="114">
        <v>1644.59</v>
      </c>
      <c r="BZ358" s="115">
        <v>4734</v>
      </c>
      <c r="CA358" s="114">
        <v>1637.29</v>
      </c>
      <c r="CB358" s="115">
        <v>5127</v>
      </c>
      <c r="CC358" s="114">
        <v>1958.96</v>
      </c>
    </row>
    <row r="359" spans="1:81" ht="16.5" customHeight="1" x14ac:dyDescent="0.45">
      <c r="A359" s="362">
        <v>355</v>
      </c>
      <c r="B359" s="357" t="s">
        <v>626</v>
      </c>
      <c r="C359" s="111"/>
      <c r="D359" s="111"/>
      <c r="E359" s="118">
        <v>226.74</v>
      </c>
      <c r="F359" s="111"/>
      <c r="G359" s="118">
        <v>191.47</v>
      </c>
      <c r="H359" s="111"/>
      <c r="I359" s="118">
        <v>223.84</v>
      </c>
      <c r="J359" s="111"/>
      <c r="K359" s="118">
        <v>228.38</v>
      </c>
      <c r="L359" s="111"/>
      <c r="M359" s="118">
        <v>222.78</v>
      </c>
      <c r="N359" s="111"/>
      <c r="O359" s="118">
        <v>206.83</v>
      </c>
      <c r="P359" s="111"/>
      <c r="Q359" s="118">
        <v>211.53</v>
      </c>
      <c r="R359" s="111"/>
      <c r="S359" s="118">
        <v>174.92</v>
      </c>
      <c r="T359" s="111"/>
      <c r="U359" s="118">
        <v>230.2</v>
      </c>
      <c r="V359" s="111"/>
      <c r="W359" s="118">
        <v>224.01</v>
      </c>
      <c r="X359" s="111"/>
      <c r="Y359" s="118">
        <v>205.14</v>
      </c>
      <c r="Z359" s="111"/>
      <c r="AA359" s="118">
        <v>211.6</v>
      </c>
      <c r="AB359" s="111"/>
      <c r="AC359" s="118">
        <v>177.63</v>
      </c>
      <c r="AD359" s="111"/>
      <c r="AE359" s="118">
        <v>182.65</v>
      </c>
      <c r="AF359" s="111"/>
      <c r="AG359" s="118">
        <v>226.41</v>
      </c>
      <c r="AH359" s="111"/>
      <c r="AI359" s="118">
        <v>161.03</v>
      </c>
      <c r="AJ359" s="111"/>
      <c r="AK359" s="118">
        <v>188.05</v>
      </c>
      <c r="AL359" s="111"/>
      <c r="AM359" s="118">
        <v>205.19</v>
      </c>
      <c r="AN359" s="111"/>
      <c r="AO359" s="118">
        <v>205.94</v>
      </c>
      <c r="AP359" s="111"/>
      <c r="AQ359" s="118">
        <v>162.19999999999999</v>
      </c>
      <c r="AR359" s="111"/>
      <c r="AS359" s="118">
        <v>173.81</v>
      </c>
      <c r="AT359" s="111"/>
      <c r="AU359" s="118">
        <v>153.93</v>
      </c>
      <c r="AV359" s="111"/>
      <c r="AW359" s="118">
        <v>168.41</v>
      </c>
      <c r="AX359" s="111"/>
      <c r="AY359" s="118">
        <v>170.04</v>
      </c>
      <c r="AZ359" s="111"/>
      <c r="BA359" s="118">
        <v>152.82</v>
      </c>
      <c r="BB359" s="111"/>
      <c r="BC359" s="118">
        <v>136.74</v>
      </c>
      <c r="BD359" s="111"/>
      <c r="BE359" s="118">
        <v>215.98</v>
      </c>
      <c r="BF359" s="111"/>
      <c r="BG359" s="118">
        <v>129.55000000000001</v>
      </c>
      <c r="BH359" s="111"/>
      <c r="BI359" s="118">
        <v>162.5</v>
      </c>
      <c r="BJ359" s="111"/>
      <c r="BK359" s="118">
        <v>149.29</v>
      </c>
      <c r="BL359" s="111"/>
      <c r="BM359" s="118">
        <v>150.08000000000001</v>
      </c>
      <c r="BN359" s="111"/>
      <c r="BO359" s="118">
        <v>142.02000000000001</v>
      </c>
      <c r="BP359" s="111"/>
      <c r="BQ359" s="118">
        <v>166.08</v>
      </c>
      <c r="BR359" s="111"/>
      <c r="BS359" s="118">
        <v>127.56</v>
      </c>
      <c r="BT359" s="111"/>
      <c r="BU359" s="118">
        <v>144.47999999999999</v>
      </c>
      <c r="BV359" s="111"/>
      <c r="BW359" s="118">
        <v>123.67</v>
      </c>
      <c r="BX359" s="111"/>
      <c r="BY359" s="118">
        <v>112.01</v>
      </c>
      <c r="BZ359" s="111"/>
      <c r="CA359" s="118">
        <v>127.08</v>
      </c>
      <c r="CB359" s="111"/>
      <c r="CC359" s="118">
        <v>130.26</v>
      </c>
    </row>
    <row r="360" spans="1:81" ht="16.5" customHeight="1" x14ac:dyDescent="0.45">
      <c r="A360" s="363">
        <v>356</v>
      </c>
      <c r="B360" s="358" t="s">
        <v>627</v>
      </c>
      <c r="C360" s="358" t="s">
        <v>167</v>
      </c>
      <c r="D360" s="115">
        <v>2973</v>
      </c>
      <c r="E360" s="114">
        <v>3849.03</v>
      </c>
      <c r="F360" s="115">
        <v>3250</v>
      </c>
      <c r="G360" s="114">
        <v>3834.05</v>
      </c>
      <c r="H360" s="115">
        <v>3388</v>
      </c>
      <c r="I360" s="114">
        <v>4005.84</v>
      </c>
      <c r="J360" s="115">
        <v>3107</v>
      </c>
      <c r="K360" s="114">
        <v>3986.17</v>
      </c>
      <c r="L360" s="115">
        <v>3183</v>
      </c>
      <c r="M360" s="114">
        <v>3997.19</v>
      </c>
      <c r="N360" s="115">
        <v>3436</v>
      </c>
      <c r="O360" s="114">
        <v>4032.1</v>
      </c>
      <c r="P360" s="115">
        <v>3352</v>
      </c>
      <c r="Q360" s="114">
        <v>4180.92</v>
      </c>
      <c r="R360" s="115">
        <v>3177</v>
      </c>
      <c r="S360" s="114">
        <v>4033.96</v>
      </c>
      <c r="T360" s="115">
        <v>3421</v>
      </c>
      <c r="U360" s="114">
        <v>4466.34</v>
      </c>
      <c r="V360" s="115">
        <v>3401</v>
      </c>
      <c r="W360" s="114">
        <v>4501.8999999999996</v>
      </c>
      <c r="X360" s="115">
        <v>3172</v>
      </c>
      <c r="Y360" s="114">
        <v>4197.99</v>
      </c>
      <c r="Z360" s="115">
        <v>3149</v>
      </c>
      <c r="AA360" s="114">
        <v>4010.52</v>
      </c>
      <c r="AB360" s="115">
        <v>2869</v>
      </c>
      <c r="AC360" s="114">
        <v>4031.1</v>
      </c>
      <c r="AD360" s="115">
        <v>3216</v>
      </c>
      <c r="AE360" s="114">
        <v>4121.33</v>
      </c>
      <c r="AF360" s="115">
        <v>3410</v>
      </c>
      <c r="AG360" s="114">
        <v>4644.82</v>
      </c>
      <c r="AH360" s="115">
        <v>3054</v>
      </c>
      <c r="AI360" s="114">
        <v>3856.97</v>
      </c>
      <c r="AJ360" s="115">
        <v>3356</v>
      </c>
      <c r="AK360" s="114">
        <v>4273.1499999999996</v>
      </c>
      <c r="AL360" s="115">
        <v>3435</v>
      </c>
      <c r="AM360" s="114">
        <v>4386.3</v>
      </c>
      <c r="AN360" s="115">
        <v>3174</v>
      </c>
      <c r="AO360" s="114">
        <v>4181.62</v>
      </c>
      <c r="AP360" s="115">
        <v>3508</v>
      </c>
      <c r="AQ360" s="114">
        <v>4454.8</v>
      </c>
      <c r="AR360" s="115">
        <v>3782</v>
      </c>
      <c r="AS360" s="114">
        <v>5027.46</v>
      </c>
      <c r="AT360" s="115">
        <v>4261</v>
      </c>
      <c r="AU360" s="114">
        <v>4746.87</v>
      </c>
      <c r="AV360" s="115">
        <v>3694</v>
      </c>
      <c r="AW360" s="114">
        <v>4866.2700000000004</v>
      </c>
      <c r="AX360" s="115">
        <v>3464</v>
      </c>
      <c r="AY360" s="114">
        <v>5636.47</v>
      </c>
      <c r="AZ360" s="115">
        <v>3468</v>
      </c>
      <c r="BA360" s="114">
        <v>5981.95</v>
      </c>
      <c r="BB360" s="115">
        <v>3769</v>
      </c>
      <c r="BC360" s="114">
        <v>6744.43</v>
      </c>
      <c r="BD360" s="115">
        <v>4630</v>
      </c>
      <c r="BE360" s="114">
        <v>6595.78</v>
      </c>
      <c r="BF360" s="115">
        <v>3070</v>
      </c>
      <c r="BG360" s="114">
        <v>4401.29</v>
      </c>
      <c r="BH360" s="115">
        <v>3708</v>
      </c>
      <c r="BI360" s="114">
        <v>4942.3500000000004</v>
      </c>
      <c r="BJ360" s="115">
        <v>3804</v>
      </c>
      <c r="BK360" s="114">
        <v>4829.67</v>
      </c>
      <c r="BL360" s="115">
        <v>3455</v>
      </c>
      <c r="BM360" s="114">
        <v>4671.4399999999996</v>
      </c>
      <c r="BN360" s="115">
        <v>3768</v>
      </c>
      <c r="BO360" s="114">
        <v>5279.16</v>
      </c>
      <c r="BP360" s="115">
        <v>3717</v>
      </c>
      <c r="BQ360" s="114">
        <v>4940.24</v>
      </c>
      <c r="BR360" s="115">
        <v>3613</v>
      </c>
      <c r="BS360" s="114">
        <v>5030.58</v>
      </c>
      <c r="BT360" s="115">
        <v>3905</v>
      </c>
      <c r="BU360" s="114">
        <v>5134.45</v>
      </c>
      <c r="BV360" s="115">
        <v>3738</v>
      </c>
      <c r="BW360" s="114">
        <v>4827.87</v>
      </c>
      <c r="BX360" s="115">
        <v>3673</v>
      </c>
      <c r="BY360" s="114">
        <v>4720.78</v>
      </c>
      <c r="BZ360" s="115">
        <v>3725</v>
      </c>
      <c r="CA360" s="114">
        <v>4510.37</v>
      </c>
      <c r="CB360" s="115">
        <v>4198</v>
      </c>
      <c r="CC360" s="114">
        <v>5028.3500000000004</v>
      </c>
    </row>
    <row r="361" spans="1:81" ht="16.5" customHeight="1" x14ac:dyDescent="0.45">
      <c r="A361" s="362">
        <v>357</v>
      </c>
      <c r="B361" s="357" t="s">
        <v>628</v>
      </c>
      <c r="C361" s="357" t="s">
        <v>167</v>
      </c>
      <c r="D361" s="118">
        <v>488</v>
      </c>
      <c r="E361" s="113">
        <v>1302.71</v>
      </c>
      <c r="F361" s="118">
        <v>451</v>
      </c>
      <c r="G361" s="118">
        <v>599.19000000000005</v>
      </c>
      <c r="H361" s="118">
        <v>532</v>
      </c>
      <c r="I361" s="118">
        <v>613.32000000000005</v>
      </c>
      <c r="J361" s="118">
        <v>472</v>
      </c>
      <c r="K361" s="118">
        <v>621.76</v>
      </c>
      <c r="L361" s="118">
        <v>509</v>
      </c>
      <c r="M361" s="118">
        <v>757.78</v>
      </c>
      <c r="N361" s="118">
        <v>501</v>
      </c>
      <c r="O361" s="118">
        <v>724.65</v>
      </c>
      <c r="P361" s="118">
        <v>503</v>
      </c>
      <c r="Q361" s="118">
        <v>732.19</v>
      </c>
      <c r="R361" s="118">
        <v>474</v>
      </c>
      <c r="S361" s="118">
        <v>722.12</v>
      </c>
      <c r="T361" s="118">
        <v>497</v>
      </c>
      <c r="U361" s="118">
        <v>784.49</v>
      </c>
      <c r="V361" s="118">
        <v>423</v>
      </c>
      <c r="W361" s="118">
        <v>661.54</v>
      </c>
      <c r="X361" s="118">
        <v>443</v>
      </c>
      <c r="Y361" s="118">
        <v>668.37</v>
      </c>
      <c r="Z361" s="118">
        <v>502</v>
      </c>
      <c r="AA361" s="118">
        <v>678.73</v>
      </c>
      <c r="AB361" s="118">
        <v>439</v>
      </c>
      <c r="AC361" s="118">
        <v>607.12</v>
      </c>
      <c r="AD361" s="118">
        <v>497</v>
      </c>
      <c r="AE361" s="118">
        <v>652.27</v>
      </c>
      <c r="AF361" s="118">
        <v>484</v>
      </c>
      <c r="AG361" s="118">
        <v>705.49</v>
      </c>
      <c r="AH361" s="118">
        <v>425</v>
      </c>
      <c r="AI361" s="118">
        <v>633.48</v>
      </c>
      <c r="AJ361" s="118">
        <v>494</v>
      </c>
      <c r="AK361" s="118">
        <v>766.63</v>
      </c>
      <c r="AL361" s="118">
        <v>471</v>
      </c>
      <c r="AM361" s="118">
        <v>729.76</v>
      </c>
      <c r="AN361" s="118">
        <v>519</v>
      </c>
      <c r="AO361" s="118">
        <v>780.7</v>
      </c>
      <c r="AP361" s="118">
        <v>533</v>
      </c>
      <c r="AQ361" s="118">
        <v>750.93</v>
      </c>
      <c r="AR361" s="118">
        <v>461</v>
      </c>
      <c r="AS361" s="118">
        <v>758.74</v>
      </c>
      <c r="AT361" s="118">
        <v>448</v>
      </c>
      <c r="AU361" s="118">
        <v>711.69</v>
      </c>
      <c r="AV361" s="118">
        <v>504</v>
      </c>
      <c r="AW361" s="118">
        <v>776.16</v>
      </c>
      <c r="AX361" s="118">
        <v>520</v>
      </c>
      <c r="AY361" s="118">
        <v>782.77</v>
      </c>
      <c r="AZ361" s="118">
        <v>480</v>
      </c>
      <c r="BA361" s="118">
        <v>707.45</v>
      </c>
      <c r="BB361" s="118">
        <v>520</v>
      </c>
      <c r="BC361" s="118">
        <v>767.5</v>
      </c>
      <c r="BD361" s="118">
        <v>599</v>
      </c>
      <c r="BE361" s="118">
        <v>852.97</v>
      </c>
      <c r="BF361" s="118">
        <v>474</v>
      </c>
      <c r="BG361" s="118">
        <v>751.89</v>
      </c>
      <c r="BH361" s="118">
        <v>533</v>
      </c>
      <c r="BI361" s="118">
        <v>880.71</v>
      </c>
      <c r="BJ361" s="118">
        <v>565</v>
      </c>
      <c r="BK361" s="118">
        <v>879.83</v>
      </c>
      <c r="BL361" s="118">
        <v>498</v>
      </c>
      <c r="BM361" s="118">
        <v>822.04</v>
      </c>
      <c r="BN361" s="118">
        <v>642</v>
      </c>
      <c r="BO361" s="118">
        <v>879.25</v>
      </c>
      <c r="BP361" s="118">
        <v>564</v>
      </c>
      <c r="BQ361" s="118">
        <v>832.76</v>
      </c>
      <c r="BR361" s="118">
        <v>518</v>
      </c>
      <c r="BS361" s="118">
        <v>796.54</v>
      </c>
      <c r="BT361" s="118">
        <v>504</v>
      </c>
      <c r="BU361" s="118">
        <v>819.9</v>
      </c>
      <c r="BV361" s="118">
        <v>538</v>
      </c>
      <c r="BW361" s="118">
        <v>753.33</v>
      </c>
      <c r="BX361" s="118">
        <v>597</v>
      </c>
      <c r="BY361" s="118">
        <v>832.94</v>
      </c>
      <c r="BZ361" s="118">
        <v>554</v>
      </c>
      <c r="CA361" s="118">
        <v>776.42</v>
      </c>
      <c r="CB361" s="118">
        <v>615</v>
      </c>
      <c r="CC361" s="118">
        <v>818.68</v>
      </c>
    </row>
    <row r="362" spans="1:81" ht="16.5" customHeight="1" x14ac:dyDescent="0.45">
      <c r="A362" s="363">
        <v>358</v>
      </c>
      <c r="B362" s="358" t="s">
        <v>629</v>
      </c>
      <c r="C362" s="112"/>
      <c r="D362" s="112"/>
      <c r="E362" s="114">
        <v>3225.04</v>
      </c>
      <c r="F362" s="112"/>
      <c r="G362" s="114">
        <v>3033.64</v>
      </c>
      <c r="H362" s="112"/>
      <c r="I362" s="114">
        <v>2825.83</v>
      </c>
      <c r="J362" s="112"/>
      <c r="K362" s="114">
        <v>2896.63</v>
      </c>
      <c r="L362" s="112"/>
      <c r="M362" s="114">
        <v>3143.79</v>
      </c>
      <c r="N362" s="112"/>
      <c r="O362" s="114">
        <v>2613.37</v>
      </c>
      <c r="P362" s="112"/>
      <c r="Q362" s="114">
        <v>3056.05</v>
      </c>
      <c r="R362" s="112"/>
      <c r="S362" s="114">
        <v>2970.16</v>
      </c>
      <c r="T362" s="112"/>
      <c r="U362" s="114">
        <v>3302.53</v>
      </c>
      <c r="V362" s="112"/>
      <c r="W362" s="114">
        <v>3355.81</v>
      </c>
      <c r="X362" s="112"/>
      <c r="Y362" s="114">
        <v>2928.68</v>
      </c>
      <c r="Z362" s="112"/>
      <c r="AA362" s="114">
        <v>2946.61</v>
      </c>
      <c r="AB362" s="112"/>
      <c r="AC362" s="114">
        <v>2935.61</v>
      </c>
      <c r="AD362" s="112"/>
      <c r="AE362" s="114">
        <v>3140.6</v>
      </c>
      <c r="AF362" s="112"/>
      <c r="AG362" s="114">
        <v>3277.45</v>
      </c>
      <c r="AH362" s="112"/>
      <c r="AI362" s="114">
        <v>2535.2800000000002</v>
      </c>
      <c r="AJ362" s="112"/>
      <c r="AK362" s="114">
        <v>2851.76</v>
      </c>
      <c r="AL362" s="112"/>
      <c r="AM362" s="114">
        <v>2817.47</v>
      </c>
      <c r="AN362" s="112"/>
      <c r="AO362" s="114">
        <v>3340.05</v>
      </c>
      <c r="AP362" s="112"/>
      <c r="AQ362" s="114">
        <v>4068.42</v>
      </c>
      <c r="AR362" s="112"/>
      <c r="AS362" s="114">
        <v>4714.82</v>
      </c>
      <c r="AT362" s="112"/>
      <c r="AU362" s="114">
        <v>3608.4</v>
      </c>
      <c r="AV362" s="112"/>
      <c r="AW362" s="114">
        <v>3427.64</v>
      </c>
      <c r="AX362" s="112"/>
      <c r="AY362" s="114">
        <v>3464.97</v>
      </c>
      <c r="AZ362" s="112"/>
      <c r="BA362" s="114">
        <v>3488.3</v>
      </c>
      <c r="BB362" s="112"/>
      <c r="BC362" s="114">
        <v>3725.44</v>
      </c>
      <c r="BD362" s="112"/>
      <c r="BE362" s="114">
        <v>4164.16</v>
      </c>
      <c r="BF362" s="112"/>
      <c r="BG362" s="114">
        <v>3559.86</v>
      </c>
      <c r="BH362" s="112"/>
      <c r="BI362" s="114">
        <v>4941.2299999999996</v>
      </c>
      <c r="BJ362" s="112"/>
      <c r="BK362" s="114">
        <v>4481.6499999999996</v>
      </c>
      <c r="BL362" s="112"/>
      <c r="BM362" s="114">
        <v>4643.8999999999996</v>
      </c>
      <c r="BN362" s="112"/>
      <c r="BO362" s="114">
        <v>4441.18</v>
      </c>
      <c r="BP362" s="112"/>
      <c r="BQ362" s="114">
        <v>5495.44</v>
      </c>
      <c r="BR362" s="112"/>
      <c r="BS362" s="114">
        <v>5537.63</v>
      </c>
      <c r="BT362" s="112"/>
      <c r="BU362" s="114">
        <v>5330.19</v>
      </c>
      <c r="BV362" s="112"/>
      <c r="BW362" s="114">
        <v>4191.34</v>
      </c>
      <c r="BX362" s="112"/>
      <c r="BY362" s="114">
        <v>4310.2700000000004</v>
      </c>
      <c r="BZ362" s="112"/>
      <c r="CA362" s="114">
        <v>4532.53</v>
      </c>
      <c r="CB362" s="112"/>
      <c r="CC362" s="114">
        <v>4117.6099999999997</v>
      </c>
    </row>
    <row r="363" spans="1:81" ht="16.5" customHeight="1" x14ac:dyDescent="0.45">
      <c r="A363" s="362">
        <v>359</v>
      </c>
      <c r="B363" s="357" t="s">
        <v>630</v>
      </c>
      <c r="C363" s="111"/>
      <c r="D363" s="111"/>
      <c r="E363" s="118">
        <v>659.71</v>
      </c>
      <c r="F363" s="111"/>
      <c r="G363" s="118">
        <v>754.49</v>
      </c>
      <c r="H363" s="111"/>
      <c r="I363" s="118">
        <v>966.66</v>
      </c>
      <c r="J363" s="111"/>
      <c r="K363" s="118">
        <v>757</v>
      </c>
      <c r="L363" s="111"/>
      <c r="M363" s="118">
        <v>905.38</v>
      </c>
      <c r="N363" s="111"/>
      <c r="O363" s="118">
        <v>967.23</v>
      </c>
      <c r="P363" s="111"/>
      <c r="Q363" s="113">
        <v>1168.52</v>
      </c>
      <c r="R363" s="111"/>
      <c r="S363" s="113">
        <v>1007.05</v>
      </c>
      <c r="T363" s="111"/>
      <c r="U363" s="118">
        <v>912.78</v>
      </c>
      <c r="V363" s="111"/>
      <c r="W363" s="113">
        <v>1041.83</v>
      </c>
      <c r="X363" s="111"/>
      <c r="Y363" s="113">
        <v>1235.77</v>
      </c>
      <c r="Z363" s="111"/>
      <c r="AA363" s="118">
        <v>842.25</v>
      </c>
      <c r="AB363" s="111"/>
      <c r="AC363" s="118">
        <v>834.64</v>
      </c>
      <c r="AD363" s="111"/>
      <c r="AE363" s="118">
        <v>946.29</v>
      </c>
      <c r="AF363" s="111"/>
      <c r="AG363" s="113">
        <v>1094.3499999999999</v>
      </c>
      <c r="AH363" s="111"/>
      <c r="AI363" s="118">
        <v>940.01</v>
      </c>
      <c r="AJ363" s="111"/>
      <c r="AK363" s="118">
        <v>911.5</v>
      </c>
      <c r="AL363" s="111"/>
      <c r="AM363" s="118">
        <v>932.14</v>
      </c>
      <c r="AN363" s="111"/>
      <c r="AO363" s="118">
        <v>868.27</v>
      </c>
      <c r="AP363" s="111"/>
      <c r="AQ363" s="118">
        <v>952.41</v>
      </c>
      <c r="AR363" s="111"/>
      <c r="AS363" s="118">
        <v>953.68</v>
      </c>
      <c r="AT363" s="111"/>
      <c r="AU363" s="113">
        <v>1127.6199999999999</v>
      </c>
      <c r="AV363" s="111"/>
      <c r="AW363" s="113">
        <v>1139.95</v>
      </c>
      <c r="AX363" s="111"/>
      <c r="AY363" s="113">
        <v>1304.19</v>
      </c>
      <c r="AZ363" s="111"/>
      <c r="BA363" s="113">
        <v>1134.17</v>
      </c>
      <c r="BB363" s="111"/>
      <c r="BC363" s="113">
        <v>1035.94</v>
      </c>
      <c r="BD363" s="111"/>
      <c r="BE363" s="113">
        <v>1008.78</v>
      </c>
      <c r="BF363" s="111"/>
      <c r="BG363" s="113">
        <v>1095.75</v>
      </c>
      <c r="BH363" s="111"/>
      <c r="BI363" s="113">
        <v>1161.42</v>
      </c>
      <c r="BJ363" s="111"/>
      <c r="BK363" s="113">
        <v>1213.3900000000001</v>
      </c>
      <c r="BL363" s="111"/>
      <c r="BM363" s="113">
        <v>1278.22</v>
      </c>
      <c r="BN363" s="111"/>
      <c r="BO363" s="113">
        <v>1264.6500000000001</v>
      </c>
      <c r="BP363" s="111"/>
      <c r="BQ363" s="113">
        <v>1210.3900000000001</v>
      </c>
      <c r="BR363" s="111"/>
      <c r="BS363" s="113">
        <v>1356.07</v>
      </c>
      <c r="BT363" s="111"/>
      <c r="BU363" s="113">
        <v>1422.65</v>
      </c>
      <c r="BV363" s="111"/>
      <c r="BW363" s="113">
        <v>1234.3599999999999</v>
      </c>
      <c r="BX363" s="111"/>
      <c r="BY363" s="113">
        <v>1435.46</v>
      </c>
      <c r="BZ363" s="111"/>
      <c r="CA363" s="113">
        <v>1535.48</v>
      </c>
      <c r="CB363" s="111"/>
      <c r="CC363" s="113">
        <v>1543.65</v>
      </c>
    </row>
    <row r="364" spans="1:81" ht="16.5" customHeight="1" x14ac:dyDescent="0.45">
      <c r="A364" s="363">
        <v>360</v>
      </c>
      <c r="B364" s="358" t="s">
        <v>631</v>
      </c>
      <c r="C364" s="112"/>
      <c r="D364" s="112"/>
      <c r="E364" s="114">
        <v>1984.53</v>
      </c>
      <c r="F364" s="112"/>
      <c r="G364" s="114">
        <v>1863.17</v>
      </c>
      <c r="H364" s="112"/>
      <c r="I364" s="114">
        <v>2025.24</v>
      </c>
      <c r="J364" s="112"/>
      <c r="K364" s="114">
        <v>1886.47</v>
      </c>
      <c r="L364" s="112"/>
      <c r="M364" s="114">
        <v>1798.12</v>
      </c>
      <c r="N364" s="112"/>
      <c r="O364" s="114">
        <v>1845.26</v>
      </c>
      <c r="P364" s="112"/>
      <c r="Q364" s="114">
        <v>1824.74</v>
      </c>
      <c r="R364" s="112"/>
      <c r="S364" s="114">
        <v>1852.53</v>
      </c>
      <c r="T364" s="112"/>
      <c r="U364" s="114">
        <v>1831.78</v>
      </c>
      <c r="V364" s="112"/>
      <c r="W364" s="114">
        <v>1812.27</v>
      </c>
      <c r="X364" s="112"/>
      <c r="Y364" s="114">
        <v>1655.73</v>
      </c>
      <c r="Z364" s="112"/>
      <c r="AA364" s="114">
        <v>1552.78</v>
      </c>
      <c r="AB364" s="112"/>
      <c r="AC364" s="114">
        <v>1372.74</v>
      </c>
      <c r="AD364" s="112"/>
      <c r="AE364" s="114">
        <v>1422.65</v>
      </c>
      <c r="AF364" s="112"/>
      <c r="AG364" s="114">
        <v>1563.65</v>
      </c>
      <c r="AH364" s="112"/>
      <c r="AI364" s="114">
        <v>1295.32</v>
      </c>
      <c r="AJ364" s="112"/>
      <c r="AK364" s="114">
        <v>1422.59</v>
      </c>
      <c r="AL364" s="112"/>
      <c r="AM364" s="114">
        <v>1733.47</v>
      </c>
      <c r="AN364" s="112"/>
      <c r="AO364" s="114">
        <v>1560.32</v>
      </c>
      <c r="AP364" s="112"/>
      <c r="AQ364" s="114">
        <v>1692.24</v>
      </c>
      <c r="AR364" s="112"/>
      <c r="AS364" s="114">
        <v>1646.62</v>
      </c>
      <c r="AT364" s="112"/>
      <c r="AU364" s="114">
        <v>1629.59</v>
      </c>
      <c r="AV364" s="112"/>
      <c r="AW364" s="114">
        <v>1837.91</v>
      </c>
      <c r="AX364" s="112"/>
      <c r="AY364" s="114">
        <v>1942.96</v>
      </c>
      <c r="AZ364" s="112"/>
      <c r="BA364" s="114">
        <v>1659.48</v>
      </c>
      <c r="BB364" s="112"/>
      <c r="BC364" s="114">
        <v>1728.53</v>
      </c>
      <c r="BD364" s="112"/>
      <c r="BE364" s="114">
        <v>1972.63</v>
      </c>
      <c r="BF364" s="112"/>
      <c r="BG364" s="114">
        <v>2115.0700000000002</v>
      </c>
      <c r="BH364" s="112"/>
      <c r="BI364" s="114">
        <v>2395.58</v>
      </c>
      <c r="BJ364" s="112"/>
      <c r="BK364" s="114">
        <v>2229.46</v>
      </c>
      <c r="BL364" s="112"/>
      <c r="BM364" s="114">
        <v>1988.79</v>
      </c>
      <c r="BN364" s="112"/>
      <c r="BO364" s="114">
        <v>2122.59</v>
      </c>
      <c r="BP364" s="112"/>
      <c r="BQ364" s="114">
        <v>1902.81</v>
      </c>
      <c r="BR364" s="112"/>
      <c r="BS364" s="114">
        <v>1955.32</v>
      </c>
      <c r="BT364" s="112"/>
      <c r="BU364" s="114">
        <v>2006.56</v>
      </c>
      <c r="BV364" s="112"/>
      <c r="BW364" s="114">
        <v>1862.53</v>
      </c>
      <c r="BX364" s="112"/>
      <c r="BY364" s="114">
        <v>1779.47</v>
      </c>
      <c r="BZ364" s="112"/>
      <c r="CA364" s="114">
        <v>2367.04</v>
      </c>
      <c r="CB364" s="112"/>
      <c r="CC364" s="114">
        <v>1802.51</v>
      </c>
    </row>
    <row r="365" spans="1:81" ht="16.5" customHeight="1" x14ac:dyDescent="0.45">
      <c r="A365" s="362">
        <v>361</v>
      </c>
      <c r="B365" s="357" t="s">
        <v>632</v>
      </c>
      <c r="C365" s="357" t="s">
        <v>167</v>
      </c>
      <c r="D365" s="117">
        <v>1854</v>
      </c>
      <c r="E365" s="113">
        <v>2865.99</v>
      </c>
      <c r="F365" s="117">
        <v>1871</v>
      </c>
      <c r="G365" s="113">
        <v>2907.87</v>
      </c>
      <c r="H365" s="117">
        <v>2017</v>
      </c>
      <c r="I365" s="113">
        <v>3236.99</v>
      </c>
      <c r="J365" s="117">
        <v>1722</v>
      </c>
      <c r="K365" s="113">
        <v>2942.29</v>
      </c>
      <c r="L365" s="117">
        <v>1708</v>
      </c>
      <c r="M365" s="113">
        <v>2863.19</v>
      </c>
      <c r="N365" s="117">
        <v>1750</v>
      </c>
      <c r="O365" s="113">
        <v>3018.52</v>
      </c>
      <c r="P365" s="117">
        <v>1562</v>
      </c>
      <c r="Q365" s="113">
        <v>2839.07</v>
      </c>
      <c r="R365" s="117">
        <v>1579</v>
      </c>
      <c r="S365" s="113">
        <v>2845.49</v>
      </c>
      <c r="T365" s="117">
        <v>1851</v>
      </c>
      <c r="U365" s="113">
        <v>3666.81</v>
      </c>
      <c r="V365" s="117">
        <v>1574</v>
      </c>
      <c r="W365" s="113">
        <v>3503.67</v>
      </c>
      <c r="X365" s="117">
        <v>1453</v>
      </c>
      <c r="Y365" s="113">
        <v>3350.41</v>
      </c>
      <c r="Z365" s="117">
        <v>1632</v>
      </c>
      <c r="AA365" s="113">
        <v>3338.68</v>
      </c>
      <c r="AB365" s="117">
        <v>1482</v>
      </c>
      <c r="AC365" s="113">
        <v>3199.79</v>
      </c>
      <c r="AD365" s="117">
        <v>1804</v>
      </c>
      <c r="AE365" s="113">
        <v>4064.34</v>
      </c>
      <c r="AF365" s="117">
        <v>1950</v>
      </c>
      <c r="AG365" s="113">
        <v>3570.82</v>
      </c>
      <c r="AH365" s="117">
        <v>1668</v>
      </c>
      <c r="AI365" s="113">
        <v>3110</v>
      </c>
      <c r="AJ365" s="117">
        <v>1781</v>
      </c>
      <c r="AK365" s="113">
        <v>3458.8</v>
      </c>
      <c r="AL365" s="117">
        <v>1885</v>
      </c>
      <c r="AM365" s="113">
        <v>3820.9</v>
      </c>
      <c r="AN365" s="117">
        <v>2005</v>
      </c>
      <c r="AO365" s="113">
        <v>3812.95</v>
      </c>
      <c r="AP365" s="117">
        <v>1918</v>
      </c>
      <c r="AQ365" s="113">
        <v>4407.2299999999996</v>
      </c>
      <c r="AR365" s="117">
        <v>2120</v>
      </c>
      <c r="AS365" s="113">
        <v>4711.5600000000004</v>
      </c>
      <c r="AT365" s="117">
        <v>2120</v>
      </c>
      <c r="AU365" s="113">
        <v>4428.34</v>
      </c>
      <c r="AV365" s="117">
        <v>2380</v>
      </c>
      <c r="AW365" s="113">
        <v>5026</v>
      </c>
      <c r="AX365" s="117">
        <v>2523</v>
      </c>
      <c r="AY365" s="113">
        <v>5001.59</v>
      </c>
      <c r="AZ365" s="117">
        <v>1906</v>
      </c>
      <c r="BA365" s="113">
        <v>4322.7299999999996</v>
      </c>
      <c r="BB365" s="117">
        <v>2336</v>
      </c>
      <c r="BC365" s="113">
        <v>4623.12</v>
      </c>
      <c r="BD365" s="117">
        <v>2763</v>
      </c>
      <c r="BE365" s="113">
        <v>5457.65</v>
      </c>
      <c r="BF365" s="117">
        <v>1980</v>
      </c>
      <c r="BG365" s="113">
        <v>3970.73</v>
      </c>
      <c r="BH365" s="117">
        <v>2307</v>
      </c>
      <c r="BI365" s="113">
        <v>4703.28</v>
      </c>
      <c r="BJ365" s="117">
        <v>2298</v>
      </c>
      <c r="BK365" s="113">
        <v>5362.09</v>
      </c>
      <c r="BL365" s="117">
        <v>2083</v>
      </c>
      <c r="BM365" s="113">
        <v>5073.42</v>
      </c>
      <c r="BN365" s="117">
        <v>2272</v>
      </c>
      <c r="BO365" s="113">
        <v>5969.07</v>
      </c>
      <c r="BP365" s="117">
        <v>2282</v>
      </c>
      <c r="BQ365" s="113">
        <v>6048.19</v>
      </c>
      <c r="BR365" s="117">
        <v>2190</v>
      </c>
      <c r="BS365" s="113">
        <v>5640.75</v>
      </c>
      <c r="BT365" s="117">
        <v>2859</v>
      </c>
      <c r="BU365" s="113">
        <v>6028.28</v>
      </c>
      <c r="BV365" s="117">
        <v>2479</v>
      </c>
      <c r="BW365" s="113">
        <v>5324.53</v>
      </c>
      <c r="BX365" s="117">
        <v>2540</v>
      </c>
      <c r="BY365" s="113">
        <v>4687.62</v>
      </c>
      <c r="BZ365" s="117">
        <v>2510</v>
      </c>
      <c r="CA365" s="113">
        <v>4516.3999999999996</v>
      </c>
      <c r="CB365" s="117">
        <v>2793</v>
      </c>
      <c r="CC365" s="113">
        <v>4653.8</v>
      </c>
    </row>
    <row r="366" spans="1:81" ht="16.5" customHeight="1" x14ac:dyDescent="0.45">
      <c r="A366" s="363">
        <v>362</v>
      </c>
      <c r="B366" s="358" t="s">
        <v>633</v>
      </c>
      <c r="C366" s="358" t="s">
        <v>167</v>
      </c>
      <c r="D366" s="115">
        <v>1136</v>
      </c>
      <c r="E366" s="116">
        <v>599.5</v>
      </c>
      <c r="F366" s="116">
        <v>713</v>
      </c>
      <c r="G366" s="116">
        <v>421.98</v>
      </c>
      <c r="H366" s="116">
        <v>617</v>
      </c>
      <c r="I366" s="116">
        <v>305.87</v>
      </c>
      <c r="J366" s="116">
        <v>740</v>
      </c>
      <c r="K366" s="116">
        <v>345.13</v>
      </c>
      <c r="L366" s="116">
        <v>599</v>
      </c>
      <c r="M366" s="116">
        <v>330.07</v>
      </c>
      <c r="N366" s="116">
        <v>492</v>
      </c>
      <c r="O366" s="116">
        <v>291.29000000000002</v>
      </c>
      <c r="P366" s="116">
        <v>600</v>
      </c>
      <c r="Q366" s="116">
        <v>279.14999999999998</v>
      </c>
      <c r="R366" s="116">
        <v>393</v>
      </c>
      <c r="S366" s="116">
        <v>261.2</v>
      </c>
      <c r="T366" s="116">
        <v>338</v>
      </c>
      <c r="U366" s="116">
        <v>217.55</v>
      </c>
      <c r="V366" s="116">
        <v>389</v>
      </c>
      <c r="W366" s="116">
        <v>248.99</v>
      </c>
      <c r="X366" s="116">
        <v>387</v>
      </c>
      <c r="Y366" s="116">
        <v>216.59</v>
      </c>
      <c r="Z366" s="116">
        <v>542</v>
      </c>
      <c r="AA366" s="116">
        <v>284.41000000000003</v>
      </c>
      <c r="AB366" s="116">
        <v>384</v>
      </c>
      <c r="AC366" s="116">
        <v>203.35</v>
      </c>
      <c r="AD366" s="116">
        <v>375</v>
      </c>
      <c r="AE366" s="116">
        <v>239.44</v>
      </c>
      <c r="AF366" s="116">
        <v>421</v>
      </c>
      <c r="AG366" s="116">
        <v>225.23</v>
      </c>
      <c r="AH366" s="116">
        <v>334</v>
      </c>
      <c r="AI366" s="116">
        <v>193.65</v>
      </c>
      <c r="AJ366" s="116">
        <v>400</v>
      </c>
      <c r="AK366" s="116">
        <v>236.36</v>
      </c>
      <c r="AL366" s="116">
        <v>398</v>
      </c>
      <c r="AM366" s="116">
        <v>221.36</v>
      </c>
      <c r="AN366" s="116">
        <v>413</v>
      </c>
      <c r="AO366" s="116">
        <v>211.26</v>
      </c>
      <c r="AP366" s="116">
        <v>412</v>
      </c>
      <c r="AQ366" s="116">
        <v>222.81</v>
      </c>
      <c r="AR366" s="116">
        <v>489</v>
      </c>
      <c r="AS366" s="116">
        <v>255.72</v>
      </c>
      <c r="AT366" s="116">
        <v>437</v>
      </c>
      <c r="AU366" s="116">
        <v>226.09</v>
      </c>
      <c r="AV366" s="116">
        <v>572</v>
      </c>
      <c r="AW366" s="116">
        <v>280.5</v>
      </c>
      <c r="AX366" s="116">
        <v>575</v>
      </c>
      <c r="AY366" s="116">
        <v>402.25</v>
      </c>
      <c r="AZ366" s="116">
        <v>492</v>
      </c>
      <c r="BA366" s="116">
        <v>213.46</v>
      </c>
      <c r="BB366" s="116">
        <v>577</v>
      </c>
      <c r="BC366" s="116">
        <v>252.12</v>
      </c>
      <c r="BD366" s="116">
        <v>640</v>
      </c>
      <c r="BE366" s="116">
        <v>258.58999999999997</v>
      </c>
      <c r="BF366" s="116">
        <v>521</v>
      </c>
      <c r="BG366" s="116">
        <v>207.08</v>
      </c>
      <c r="BH366" s="116">
        <v>616</v>
      </c>
      <c r="BI366" s="116">
        <v>241.78</v>
      </c>
      <c r="BJ366" s="116">
        <v>619</v>
      </c>
      <c r="BK366" s="116">
        <v>242.63</v>
      </c>
      <c r="BL366" s="116">
        <v>515</v>
      </c>
      <c r="BM366" s="116">
        <v>197.27</v>
      </c>
      <c r="BN366" s="116">
        <v>618</v>
      </c>
      <c r="BO366" s="116">
        <v>248.51</v>
      </c>
      <c r="BP366" s="116">
        <v>577</v>
      </c>
      <c r="BQ366" s="116">
        <v>241.68</v>
      </c>
      <c r="BR366" s="116">
        <v>614</v>
      </c>
      <c r="BS366" s="116">
        <v>252.83</v>
      </c>
      <c r="BT366" s="116">
        <v>610</v>
      </c>
      <c r="BU366" s="116">
        <v>277.19</v>
      </c>
      <c r="BV366" s="116">
        <v>549</v>
      </c>
      <c r="BW366" s="116">
        <v>219.68</v>
      </c>
      <c r="BX366" s="116">
        <v>622</v>
      </c>
      <c r="BY366" s="116">
        <v>251.39</v>
      </c>
      <c r="BZ366" s="116">
        <v>581</v>
      </c>
      <c r="CA366" s="116">
        <v>237.58</v>
      </c>
      <c r="CB366" s="116">
        <v>565</v>
      </c>
      <c r="CC366" s="116">
        <v>237.97</v>
      </c>
    </row>
    <row r="367" spans="1:81" ht="16.5" customHeight="1" x14ac:dyDescent="0.45">
      <c r="A367" s="362">
        <v>363</v>
      </c>
      <c r="B367" s="357" t="s">
        <v>634</v>
      </c>
      <c r="C367" s="111"/>
      <c r="D367" s="111"/>
      <c r="E367" s="113">
        <v>9512.18</v>
      </c>
      <c r="F367" s="111"/>
      <c r="G367" s="113">
        <v>9343.16</v>
      </c>
      <c r="H367" s="111"/>
      <c r="I367" s="113">
        <v>10118.200000000001</v>
      </c>
      <c r="J367" s="111"/>
      <c r="K367" s="113">
        <v>10876.3</v>
      </c>
      <c r="L367" s="111"/>
      <c r="M367" s="113">
        <v>11140.91</v>
      </c>
      <c r="N367" s="111"/>
      <c r="O367" s="113">
        <v>11412.95</v>
      </c>
      <c r="P367" s="111"/>
      <c r="Q367" s="113">
        <v>11490.11</v>
      </c>
      <c r="R367" s="111"/>
      <c r="S367" s="113">
        <v>11253.01</v>
      </c>
      <c r="T367" s="111"/>
      <c r="U367" s="113">
        <v>11656.31</v>
      </c>
      <c r="V367" s="111"/>
      <c r="W367" s="113">
        <v>12728.28</v>
      </c>
      <c r="X367" s="111"/>
      <c r="Y367" s="113">
        <v>12149.71</v>
      </c>
      <c r="Z367" s="111"/>
      <c r="AA367" s="113">
        <v>9580.81</v>
      </c>
      <c r="AB367" s="111"/>
      <c r="AC367" s="113">
        <v>10069.950000000001</v>
      </c>
      <c r="AD367" s="111"/>
      <c r="AE367" s="113">
        <v>9764.1</v>
      </c>
      <c r="AF367" s="111"/>
      <c r="AG367" s="113">
        <v>10989.25</v>
      </c>
      <c r="AH367" s="111"/>
      <c r="AI367" s="113">
        <v>10289.74</v>
      </c>
      <c r="AJ367" s="111"/>
      <c r="AK367" s="113">
        <v>9734.44</v>
      </c>
      <c r="AL367" s="111"/>
      <c r="AM367" s="113">
        <v>10665.19</v>
      </c>
      <c r="AN367" s="111"/>
      <c r="AO367" s="113">
        <v>10584.75</v>
      </c>
      <c r="AP367" s="111"/>
      <c r="AQ367" s="113">
        <v>11133.56</v>
      </c>
      <c r="AR367" s="111"/>
      <c r="AS367" s="113">
        <v>12794.69</v>
      </c>
      <c r="AT367" s="111"/>
      <c r="AU367" s="113">
        <v>12285.38</v>
      </c>
      <c r="AV367" s="111"/>
      <c r="AW367" s="113">
        <v>16243.87</v>
      </c>
      <c r="AX367" s="111"/>
      <c r="AY367" s="113">
        <v>12027.72</v>
      </c>
      <c r="AZ367" s="111"/>
      <c r="BA367" s="113">
        <v>9889.34</v>
      </c>
      <c r="BB367" s="111"/>
      <c r="BC367" s="113">
        <v>9862.4699999999993</v>
      </c>
      <c r="BD367" s="111"/>
      <c r="BE367" s="113">
        <v>12309.4</v>
      </c>
      <c r="BF367" s="111"/>
      <c r="BG367" s="113">
        <v>10431.24</v>
      </c>
      <c r="BH367" s="111"/>
      <c r="BI367" s="113">
        <v>11844.88</v>
      </c>
      <c r="BJ367" s="111"/>
      <c r="BK367" s="113">
        <v>11953.21</v>
      </c>
      <c r="BL367" s="111"/>
      <c r="BM367" s="113">
        <v>9227.39</v>
      </c>
      <c r="BN367" s="111"/>
      <c r="BO367" s="113">
        <v>9871.82</v>
      </c>
      <c r="BP367" s="111"/>
      <c r="BQ367" s="113">
        <v>10889.13</v>
      </c>
      <c r="BR367" s="111"/>
      <c r="BS367" s="113">
        <v>10157.02</v>
      </c>
      <c r="BT367" s="111"/>
      <c r="BU367" s="113">
        <v>10561.22</v>
      </c>
      <c r="BV367" s="111"/>
      <c r="BW367" s="113">
        <v>10663.18</v>
      </c>
      <c r="BX367" s="111"/>
      <c r="BY367" s="113">
        <v>8823.6299999999992</v>
      </c>
      <c r="BZ367" s="111"/>
      <c r="CA367" s="113">
        <v>9425.34</v>
      </c>
      <c r="CB367" s="111"/>
      <c r="CC367" s="113">
        <v>10278.15</v>
      </c>
    </row>
    <row r="368" spans="1:81" ht="16.5" customHeight="1" x14ac:dyDescent="0.45">
      <c r="A368" s="363">
        <v>364</v>
      </c>
      <c r="B368" s="358" t="s">
        <v>965</v>
      </c>
      <c r="C368" s="112"/>
      <c r="D368" s="112"/>
      <c r="E368" s="114">
        <v>89717.11</v>
      </c>
      <c r="F368" s="112"/>
      <c r="G368" s="114">
        <v>81459.11</v>
      </c>
      <c r="H368" s="112"/>
      <c r="I368" s="114">
        <v>85944.74</v>
      </c>
      <c r="J368" s="112"/>
      <c r="K368" s="114">
        <v>81210.63</v>
      </c>
      <c r="L368" s="112"/>
      <c r="M368" s="114">
        <v>88667.15</v>
      </c>
      <c r="N368" s="112"/>
      <c r="O368" s="114">
        <v>87903.48</v>
      </c>
      <c r="P368" s="112"/>
      <c r="Q368" s="114">
        <v>88468.15</v>
      </c>
      <c r="R368" s="112"/>
      <c r="S368" s="114">
        <v>95413.5</v>
      </c>
      <c r="T368" s="112"/>
      <c r="U368" s="114">
        <v>102468.79</v>
      </c>
      <c r="V368" s="112"/>
      <c r="W368" s="114">
        <v>106145.47</v>
      </c>
      <c r="X368" s="112"/>
      <c r="Y368" s="114">
        <v>94508.43</v>
      </c>
      <c r="Z368" s="112"/>
      <c r="AA368" s="114">
        <v>98316.21</v>
      </c>
      <c r="AB368" s="112"/>
      <c r="AC368" s="114">
        <v>91302.51</v>
      </c>
      <c r="AD368" s="112"/>
      <c r="AE368" s="114">
        <v>87499.21</v>
      </c>
      <c r="AF368" s="112"/>
      <c r="AG368" s="114">
        <v>91630.98</v>
      </c>
      <c r="AH368" s="112"/>
      <c r="AI368" s="114">
        <v>82350.149999999994</v>
      </c>
      <c r="AJ368" s="112"/>
      <c r="AK368" s="114">
        <v>86523.77</v>
      </c>
      <c r="AL368" s="112"/>
      <c r="AM368" s="114">
        <v>95635.33</v>
      </c>
      <c r="AN368" s="112"/>
      <c r="AO368" s="114">
        <v>93066.77</v>
      </c>
      <c r="AP368" s="112"/>
      <c r="AQ368" s="114">
        <v>100481.76</v>
      </c>
      <c r="AR368" s="112"/>
      <c r="AS368" s="114">
        <v>106189.23</v>
      </c>
      <c r="AT368" s="112"/>
      <c r="AU368" s="114">
        <v>98544.88</v>
      </c>
      <c r="AV368" s="112"/>
      <c r="AW368" s="114">
        <v>100439.53</v>
      </c>
      <c r="AX368" s="112"/>
      <c r="AY368" s="114">
        <v>99127.17</v>
      </c>
      <c r="AZ368" s="112"/>
      <c r="BA368" s="114">
        <v>91419.29</v>
      </c>
      <c r="BB368" s="112"/>
      <c r="BC368" s="114">
        <v>92544.44</v>
      </c>
      <c r="BD368" s="112"/>
      <c r="BE368" s="114">
        <v>105696.39</v>
      </c>
      <c r="BF368" s="112"/>
      <c r="BG368" s="114">
        <v>84205.03</v>
      </c>
      <c r="BH368" s="112"/>
      <c r="BI368" s="114">
        <v>105569.12</v>
      </c>
      <c r="BJ368" s="112"/>
      <c r="BK368" s="114">
        <v>109983.1</v>
      </c>
      <c r="BL368" s="112"/>
      <c r="BM368" s="114">
        <v>97533.52</v>
      </c>
      <c r="BN368" s="112"/>
      <c r="BO368" s="114">
        <v>109379.92</v>
      </c>
      <c r="BP368" s="112"/>
      <c r="BQ368" s="114">
        <v>113730.59</v>
      </c>
      <c r="BR368" s="112"/>
      <c r="BS368" s="114">
        <v>107172.66</v>
      </c>
      <c r="BT368" s="112"/>
      <c r="BU368" s="114">
        <v>117215.81</v>
      </c>
      <c r="BV368" s="112"/>
      <c r="BW368" s="114">
        <v>107585.15</v>
      </c>
      <c r="BX368" s="112"/>
      <c r="BY368" s="114">
        <v>99859.57</v>
      </c>
      <c r="BZ368" s="112"/>
      <c r="CA368" s="114">
        <v>92535.42</v>
      </c>
      <c r="CB368" s="112"/>
      <c r="CC368" s="114">
        <v>112316.15</v>
      </c>
    </row>
    <row r="369" spans="1:81" ht="16.5" customHeight="1" x14ac:dyDescent="0.45">
      <c r="A369" s="362">
        <v>365</v>
      </c>
      <c r="B369" s="357" t="s">
        <v>635</v>
      </c>
      <c r="C369" s="111"/>
      <c r="D369" s="111"/>
      <c r="E369" s="113">
        <v>51009.19</v>
      </c>
      <c r="F369" s="111"/>
      <c r="G369" s="113">
        <v>44868.07</v>
      </c>
      <c r="H369" s="111"/>
      <c r="I369" s="113">
        <v>45619.66</v>
      </c>
      <c r="J369" s="111"/>
      <c r="K369" s="113">
        <v>43718.27</v>
      </c>
      <c r="L369" s="111"/>
      <c r="M369" s="113">
        <v>49720.97</v>
      </c>
      <c r="N369" s="111"/>
      <c r="O369" s="113">
        <v>46421.85</v>
      </c>
      <c r="P369" s="111"/>
      <c r="Q369" s="113">
        <v>46952.53</v>
      </c>
      <c r="R369" s="111"/>
      <c r="S369" s="113">
        <v>50739.77</v>
      </c>
      <c r="T369" s="111"/>
      <c r="U369" s="113">
        <v>52699.02</v>
      </c>
      <c r="V369" s="111"/>
      <c r="W369" s="113">
        <v>57796.12</v>
      </c>
      <c r="X369" s="111"/>
      <c r="Y369" s="113">
        <v>51081.440000000002</v>
      </c>
      <c r="Z369" s="111"/>
      <c r="AA369" s="113">
        <v>54791.68</v>
      </c>
      <c r="AB369" s="111"/>
      <c r="AC369" s="113">
        <v>51209.11</v>
      </c>
      <c r="AD369" s="111"/>
      <c r="AE369" s="113">
        <v>47357.279999999999</v>
      </c>
      <c r="AF369" s="111"/>
      <c r="AG369" s="113">
        <v>46787.42</v>
      </c>
      <c r="AH369" s="111"/>
      <c r="AI369" s="113">
        <v>42218.44</v>
      </c>
      <c r="AJ369" s="111"/>
      <c r="AK369" s="113">
        <v>46977.9</v>
      </c>
      <c r="AL369" s="111"/>
      <c r="AM369" s="113">
        <v>48890.28</v>
      </c>
      <c r="AN369" s="111"/>
      <c r="AO369" s="113">
        <v>47289.29</v>
      </c>
      <c r="AP369" s="111"/>
      <c r="AQ369" s="113">
        <v>50905.01</v>
      </c>
      <c r="AR369" s="111"/>
      <c r="AS369" s="113">
        <v>53440.72</v>
      </c>
      <c r="AT369" s="111"/>
      <c r="AU369" s="113">
        <v>50824.71</v>
      </c>
      <c r="AV369" s="111"/>
      <c r="AW369" s="113">
        <v>51654.42</v>
      </c>
      <c r="AX369" s="111"/>
      <c r="AY369" s="113">
        <v>49693.22</v>
      </c>
      <c r="AZ369" s="111"/>
      <c r="BA369" s="113">
        <v>46511.76</v>
      </c>
      <c r="BB369" s="111"/>
      <c r="BC369" s="113">
        <v>46635.94</v>
      </c>
      <c r="BD369" s="111"/>
      <c r="BE369" s="113">
        <v>54417.37</v>
      </c>
      <c r="BF369" s="111"/>
      <c r="BG369" s="113">
        <v>40760.82</v>
      </c>
      <c r="BH369" s="111"/>
      <c r="BI369" s="113">
        <v>51267.199999999997</v>
      </c>
      <c r="BJ369" s="111"/>
      <c r="BK369" s="113">
        <v>56136.68</v>
      </c>
      <c r="BL369" s="111"/>
      <c r="BM369" s="113">
        <v>49050.71</v>
      </c>
      <c r="BN369" s="111"/>
      <c r="BO369" s="113">
        <v>57023.24</v>
      </c>
      <c r="BP369" s="111"/>
      <c r="BQ369" s="113">
        <v>56110.64</v>
      </c>
      <c r="BR369" s="111"/>
      <c r="BS369" s="113">
        <v>54798.83</v>
      </c>
      <c r="BT369" s="111"/>
      <c r="BU369" s="113">
        <v>57555.54</v>
      </c>
      <c r="BV369" s="111"/>
      <c r="BW369" s="113">
        <v>54853.02</v>
      </c>
      <c r="BX369" s="111"/>
      <c r="BY369" s="113">
        <v>51475.31</v>
      </c>
      <c r="BZ369" s="111"/>
      <c r="CA369" s="113">
        <v>49104.47</v>
      </c>
      <c r="CB369" s="111"/>
      <c r="CC369" s="113">
        <v>57659.98</v>
      </c>
    </row>
    <row r="370" spans="1:81" ht="16.5" customHeight="1" x14ac:dyDescent="0.45">
      <c r="A370" s="363">
        <v>366</v>
      </c>
      <c r="B370" s="358" t="s">
        <v>636</v>
      </c>
      <c r="C370" s="112"/>
      <c r="D370" s="112"/>
      <c r="E370" s="114">
        <v>39979.129999999997</v>
      </c>
      <c r="F370" s="112"/>
      <c r="G370" s="114">
        <v>35213.800000000003</v>
      </c>
      <c r="H370" s="112"/>
      <c r="I370" s="114">
        <v>35729.85</v>
      </c>
      <c r="J370" s="112"/>
      <c r="K370" s="114">
        <v>33862.269999999997</v>
      </c>
      <c r="L370" s="112"/>
      <c r="M370" s="114">
        <v>39140.050000000003</v>
      </c>
      <c r="N370" s="112"/>
      <c r="O370" s="114">
        <v>35174</v>
      </c>
      <c r="P370" s="112"/>
      <c r="Q370" s="114">
        <v>36212.879999999997</v>
      </c>
      <c r="R370" s="112"/>
      <c r="S370" s="114">
        <v>38688.959999999999</v>
      </c>
      <c r="T370" s="112"/>
      <c r="U370" s="114">
        <v>41099.03</v>
      </c>
      <c r="V370" s="112"/>
      <c r="W370" s="114">
        <v>45442.49</v>
      </c>
      <c r="X370" s="112"/>
      <c r="Y370" s="114">
        <v>39560.51</v>
      </c>
      <c r="Z370" s="112"/>
      <c r="AA370" s="114">
        <v>43731.83</v>
      </c>
      <c r="AB370" s="112"/>
      <c r="AC370" s="114">
        <v>40683.699999999997</v>
      </c>
      <c r="AD370" s="112"/>
      <c r="AE370" s="114">
        <v>37705.129999999997</v>
      </c>
      <c r="AF370" s="112"/>
      <c r="AG370" s="114">
        <v>36576.85</v>
      </c>
      <c r="AH370" s="112"/>
      <c r="AI370" s="114">
        <v>32341</v>
      </c>
      <c r="AJ370" s="112"/>
      <c r="AK370" s="114">
        <v>35160.58</v>
      </c>
      <c r="AL370" s="112"/>
      <c r="AM370" s="114">
        <v>37488.58</v>
      </c>
      <c r="AN370" s="112"/>
      <c r="AO370" s="114">
        <v>36234.639999999999</v>
      </c>
      <c r="AP370" s="112"/>
      <c r="AQ370" s="114">
        <v>38854.879999999997</v>
      </c>
      <c r="AR370" s="112"/>
      <c r="AS370" s="114">
        <v>42141.27</v>
      </c>
      <c r="AT370" s="112"/>
      <c r="AU370" s="114">
        <v>39367.760000000002</v>
      </c>
      <c r="AV370" s="112"/>
      <c r="AW370" s="114">
        <v>40599.199999999997</v>
      </c>
      <c r="AX370" s="112"/>
      <c r="AY370" s="114">
        <v>38615.879999999997</v>
      </c>
      <c r="AZ370" s="112"/>
      <c r="BA370" s="114">
        <v>37429.47</v>
      </c>
      <c r="BB370" s="112"/>
      <c r="BC370" s="114">
        <v>37389.47</v>
      </c>
      <c r="BD370" s="112"/>
      <c r="BE370" s="114">
        <v>44227.79</v>
      </c>
      <c r="BF370" s="112"/>
      <c r="BG370" s="114">
        <v>31944.53</v>
      </c>
      <c r="BH370" s="112"/>
      <c r="BI370" s="114">
        <v>41738.67</v>
      </c>
      <c r="BJ370" s="112"/>
      <c r="BK370" s="114">
        <v>46862.33</v>
      </c>
      <c r="BL370" s="112"/>
      <c r="BM370" s="114">
        <v>39541.4</v>
      </c>
      <c r="BN370" s="112"/>
      <c r="BO370" s="114">
        <v>46478.75</v>
      </c>
      <c r="BP370" s="112"/>
      <c r="BQ370" s="114">
        <v>46131.58</v>
      </c>
      <c r="BR370" s="112"/>
      <c r="BS370" s="114">
        <v>46143.16</v>
      </c>
      <c r="BT370" s="112"/>
      <c r="BU370" s="114">
        <v>47100.639999999999</v>
      </c>
      <c r="BV370" s="112"/>
      <c r="BW370" s="114">
        <v>45618.07</v>
      </c>
      <c r="BX370" s="112"/>
      <c r="BY370" s="114">
        <v>42952.79</v>
      </c>
      <c r="BZ370" s="112"/>
      <c r="CA370" s="114">
        <v>40784.559999999998</v>
      </c>
      <c r="CB370" s="112"/>
      <c r="CC370" s="114">
        <v>48904.68</v>
      </c>
    </row>
    <row r="371" spans="1:81" ht="16.5" customHeight="1" x14ac:dyDescent="0.45">
      <c r="A371" s="362">
        <v>367</v>
      </c>
      <c r="B371" s="357" t="s">
        <v>966</v>
      </c>
      <c r="C371" s="111"/>
      <c r="D371" s="111"/>
      <c r="E371" s="113">
        <v>12820.34</v>
      </c>
      <c r="F371" s="111"/>
      <c r="G371" s="113">
        <v>12458.98</v>
      </c>
      <c r="H371" s="111"/>
      <c r="I371" s="113">
        <v>13007.75</v>
      </c>
      <c r="J371" s="111"/>
      <c r="K371" s="113">
        <v>12543.95</v>
      </c>
      <c r="L371" s="111"/>
      <c r="M371" s="113">
        <v>15011.52</v>
      </c>
      <c r="N371" s="111"/>
      <c r="O371" s="113">
        <v>16733.080000000002</v>
      </c>
      <c r="P371" s="111"/>
      <c r="Q371" s="113">
        <v>17670.34</v>
      </c>
      <c r="R371" s="111"/>
      <c r="S371" s="113">
        <v>19316.29</v>
      </c>
      <c r="T371" s="111"/>
      <c r="U371" s="113">
        <v>19395.87</v>
      </c>
      <c r="V371" s="111"/>
      <c r="W371" s="113">
        <v>23565.72</v>
      </c>
      <c r="X371" s="111"/>
      <c r="Y371" s="113">
        <v>18924.310000000001</v>
      </c>
      <c r="Z371" s="111"/>
      <c r="AA371" s="113">
        <v>22087.79</v>
      </c>
      <c r="AB371" s="111"/>
      <c r="AC371" s="113">
        <v>21349.97</v>
      </c>
      <c r="AD371" s="111"/>
      <c r="AE371" s="113">
        <v>19237.84</v>
      </c>
      <c r="AF371" s="111"/>
      <c r="AG371" s="113">
        <v>18218.96</v>
      </c>
      <c r="AH371" s="111"/>
      <c r="AI371" s="113">
        <v>18334.13</v>
      </c>
      <c r="AJ371" s="111"/>
      <c r="AK371" s="113">
        <v>17554.580000000002</v>
      </c>
      <c r="AL371" s="111"/>
      <c r="AM371" s="113">
        <v>17868.52</v>
      </c>
      <c r="AN371" s="111"/>
      <c r="AO371" s="113">
        <v>19062.509999999998</v>
      </c>
      <c r="AP371" s="111"/>
      <c r="AQ371" s="113">
        <v>20910.29</v>
      </c>
      <c r="AR371" s="111"/>
      <c r="AS371" s="113">
        <v>20995.49</v>
      </c>
      <c r="AT371" s="111"/>
      <c r="AU371" s="113">
        <v>21101.58</v>
      </c>
      <c r="AV371" s="111"/>
      <c r="AW371" s="113">
        <v>21000.43</v>
      </c>
      <c r="AX371" s="111"/>
      <c r="AY371" s="113">
        <v>18269.03</v>
      </c>
      <c r="AZ371" s="111"/>
      <c r="BA371" s="113">
        <v>19979.34</v>
      </c>
      <c r="BB371" s="111"/>
      <c r="BC371" s="113">
        <v>19504.02</v>
      </c>
      <c r="BD371" s="111"/>
      <c r="BE371" s="113">
        <v>21124.720000000001</v>
      </c>
      <c r="BF371" s="111"/>
      <c r="BG371" s="113">
        <v>16764.740000000002</v>
      </c>
      <c r="BH371" s="111"/>
      <c r="BI371" s="113">
        <v>21156.69</v>
      </c>
      <c r="BJ371" s="111"/>
      <c r="BK371" s="113">
        <v>19974.37</v>
      </c>
      <c r="BL371" s="111"/>
      <c r="BM371" s="113">
        <v>17886.93</v>
      </c>
      <c r="BN371" s="111"/>
      <c r="BO371" s="113">
        <v>20756.32</v>
      </c>
      <c r="BP371" s="111"/>
      <c r="BQ371" s="113">
        <v>21344.37</v>
      </c>
      <c r="BR371" s="111"/>
      <c r="BS371" s="113">
        <v>22479.52</v>
      </c>
      <c r="BT371" s="111"/>
      <c r="BU371" s="113">
        <v>21624.12</v>
      </c>
      <c r="BV371" s="111"/>
      <c r="BW371" s="113">
        <v>23293.16</v>
      </c>
      <c r="BX371" s="111"/>
      <c r="BY371" s="113">
        <v>20709.900000000001</v>
      </c>
      <c r="BZ371" s="111"/>
      <c r="CA371" s="113">
        <v>19280.48</v>
      </c>
      <c r="CB371" s="111"/>
      <c r="CC371" s="113">
        <v>24207.37</v>
      </c>
    </row>
    <row r="372" spans="1:81" ht="16.5" customHeight="1" x14ac:dyDescent="0.45">
      <c r="A372" s="363">
        <v>368</v>
      </c>
      <c r="B372" s="358" t="s">
        <v>637</v>
      </c>
      <c r="C372" s="358" t="s">
        <v>167</v>
      </c>
      <c r="D372" s="115">
        <v>2540</v>
      </c>
      <c r="E372" s="114">
        <v>10600.57</v>
      </c>
      <c r="F372" s="115">
        <v>2376</v>
      </c>
      <c r="G372" s="114">
        <v>9157.14</v>
      </c>
      <c r="H372" s="115">
        <v>2665</v>
      </c>
      <c r="I372" s="114">
        <v>9390.4699999999993</v>
      </c>
      <c r="J372" s="115">
        <v>2711</v>
      </c>
      <c r="K372" s="114">
        <v>9467.06</v>
      </c>
      <c r="L372" s="115">
        <v>2782</v>
      </c>
      <c r="M372" s="114">
        <v>10115.83</v>
      </c>
      <c r="N372" s="115">
        <v>2693</v>
      </c>
      <c r="O372" s="114">
        <v>10750.62</v>
      </c>
      <c r="P372" s="115">
        <v>2602</v>
      </c>
      <c r="Q372" s="114">
        <v>10313.379999999999</v>
      </c>
      <c r="R372" s="115">
        <v>2517</v>
      </c>
      <c r="S372" s="114">
        <v>11578.33</v>
      </c>
      <c r="T372" s="115">
        <v>2594</v>
      </c>
      <c r="U372" s="114">
        <v>11108.49</v>
      </c>
      <c r="V372" s="115">
        <v>3114</v>
      </c>
      <c r="W372" s="114">
        <v>11876.99</v>
      </c>
      <c r="X372" s="115">
        <v>2975</v>
      </c>
      <c r="Y372" s="114">
        <v>11105.42</v>
      </c>
      <c r="Z372" s="115">
        <v>3075</v>
      </c>
      <c r="AA372" s="114">
        <v>10508.85</v>
      </c>
      <c r="AB372" s="115">
        <v>2662</v>
      </c>
      <c r="AC372" s="114">
        <v>9983.48</v>
      </c>
      <c r="AD372" s="115">
        <v>2778</v>
      </c>
      <c r="AE372" s="114">
        <v>9117.9500000000007</v>
      </c>
      <c r="AF372" s="115">
        <v>3695</v>
      </c>
      <c r="AG372" s="114">
        <v>9498.2000000000007</v>
      </c>
      <c r="AH372" s="115">
        <v>2953</v>
      </c>
      <c r="AI372" s="114">
        <v>9317.2000000000007</v>
      </c>
      <c r="AJ372" s="115">
        <v>13269</v>
      </c>
      <c r="AK372" s="114">
        <v>11197.3</v>
      </c>
      <c r="AL372" s="115">
        <v>3404</v>
      </c>
      <c r="AM372" s="114">
        <v>10768.52</v>
      </c>
      <c r="AN372" s="115">
        <v>3148</v>
      </c>
      <c r="AO372" s="114">
        <v>10392.379999999999</v>
      </c>
      <c r="AP372" s="115">
        <v>3290</v>
      </c>
      <c r="AQ372" s="114">
        <v>11464.91</v>
      </c>
      <c r="AR372" s="115">
        <v>3171</v>
      </c>
      <c r="AS372" s="114">
        <v>10592.09</v>
      </c>
      <c r="AT372" s="115">
        <v>3420</v>
      </c>
      <c r="AU372" s="114">
        <v>10871.03</v>
      </c>
      <c r="AV372" s="115">
        <v>3128</v>
      </c>
      <c r="AW372" s="114">
        <v>10380.82</v>
      </c>
      <c r="AX372" s="115">
        <v>3080</v>
      </c>
      <c r="AY372" s="114">
        <v>10471.23</v>
      </c>
      <c r="AZ372" s="115">
        <v>2380</v>
      </c>
      <c r="BA372" s="114">
        <v>8637.1299999999992</v>
      </c>
      <c r="BB372" s="115">
        <v>2599</v>
      </c>
      <c r="BC372" s="114">
        <v>8695.9</v>
      </c>
      <c r="BD372" s="115">
        <v>2924</v>
      </c>
      <c r="BE372" s="114">
        <v>9543.91</v>
      </c>
      <c r="BF372" s="115">
        <v>2871</v>
      </c>
      <c r="BG372" s="114">
        <v>8339.89</v>
      </c>
      <c r="BH372" s="115">
        <v>2909</v>
      </c>
      <c r="BI372" s="114">
        <v>8994.49</v>
      </c>
      <c r="BJ372" s="115">
        <v>2784</v>
      </c>
      <c r="BK372" s="114">
        <v>8706.75</v>
      </c>
      <c r="BL372" s="115">
        <v>2690</v>
      </c>
      <c r="BM372" s="114">
        <v>9024.9699999999993</v>
      </c>
      <c r="BN372" s="115">
        <v>3502</v>
      </c>
      <c r="BO372" s="114">
        <v>9892.48</v>
      </c>
      <c r="BP372" s="115">
        <v>3018</v>
      </c>
      <c r="BQ372" s="114">
        <v>9354.94</v>
      </c>
      <c r="BR372" s="115">
        <v>2601</v>
      </c>
      <c r="BS372" s="114">
        <v>8108.9</v>
      </c>
      <c r="BT372" s="115">
        <v>3239</v>
      </c>
      <c r="BU372" s="114">
        <v>9854.14</v>
      </c>
      <c r="BV372" s="115">
        <v>2755</v>
      </c>
      <c r="BW372" s="114">
        <v>8699.5</v>
      </c>
      <c r="BX372" s="115">
        <v>2889</v>
      </c>
      <c r="BY372" s="114">
        <v>7892.23</v>
      </c>
      <c r="BZ372" s="115">
        <v>2707</v>
      </c>
      <c r="CA372" s="114">
        <v>7780.39</v>
      </c>
      <c r="CB372" s="115">
        <v>3489</v>
      </c>
      <c r="CC372" s="114">
        <v>8025.02</v>
      </c>
    </row>
    <row r="373" spans="1:81" ht="16.5" customHeight="1" x14ac:dyDescent="0.45">
      <c r="A373" s="362">
        <v>369</v>
      </c>
      <c r="B373" s="357" t="s">
        <v>638</v>
      </c>
      <c r="C373" s="357" t="s">
        <v>171</v>
      </c>
      <c r="D373" s="117">
        <v>26080</v>
      </c>
      <c r="E373" s="118">
        <v>429.48</v>
      </c>
      <c r="F373" s="117">
        <v>34797</v>
      </c>
      <c r="G373" s="118">
        <v>497.12</v>
      </c>
      <c r="H373" s="117">
        <v>39359</v>
      </c>
      <c r="I373" s="118">
        <v>499.34</v>
      </c>
      <c r="J373" s="117">
        <v>27987</v>
      </c>
      <c r="K373" s="118">
        <v>388.94</v>
      </c>
      <c r="L373" s="117">
        <v>31217</v>
      </c>
      <c r="M373" s="118">
        <v>465.09</v>
      </c>
      <c r="N373" s="117">
        <v>31570</v>
      </c>
      <c r="O373" s="118">
        <v>497.24</v>
      </c>
      <c r="P373" s="117">
        <v>29234</v>
      </c>
      <c r="Q373" s="118">
        <v>426.28</v>
      </c>
      <c r="R373" s="117">
        <v>31384</v>
      </c>
      <c r="S373" s="118">
        <v>472.47</v>
      </c>
      <c r="T373" s="117">
        <v>32765</v>
      </c>
      <c r="U373" s="118">
        <v>491.5</v>
      </c>
      <c r="V373" s="117">
        <v>31426</v>
      </c>
      <c r="W373" s="118">
        <v>476.64</v>
      </c>
      <c r="X373" s="117">
        <v>26843</v>
      </c>
      <c r="Y373" s="118">
        <v>415.51</v>
      </c>
      <c r="Z373" s="117">
        <v>36225</v>
      </c>
      <c r="AA373" s="118">
        <v>551</v>
      </c>
      <c r="AB373" s="117">
        <v>40029</v>
      </c>
      <c r="AC373" s="118">
        <v>541.92999999999995</v>
      </c>
      <c r="AD373" s="117">
        <v>44242</v>
      </c>
      <c r="AE373" s="118">
        <v>534.20000000000005</v>
      </c>
      <c r="AF373" s="117">
        <v>46313</v>
      </c>
      <c r="AG373" s="118">
        <v>712.36</v>
      </c>
      <c r="AH373" s="117">
        <v>37336</v>
      </c>
      <c r="AI373" s="118">
        <v>560.23</v>
      </c>
      <c r="AJ373" s="117">
        <v>40188</v>
      </c>
      <c r="AK373" s="118">
        <v>620.02</v>
      </c>
      <c r="AL373" s="117">
        <v>41757</v>
      </c>
      <c r="AM373" s="118">
        <v>633.16999999999996</v>
      </c>
      <c r="AN373" s="117">
        <v>46206</v>
      </c>
      <c r="AO373" s="118">
        <v>662.26</v>
      </c>
      <c r="AP373" s="117">
        <v>47184</v>
      </c>
      <c r="AQ373" s="118">
        <v>585.22</v>
      </c>
      <c r="AR373" s="117">
        <v>47613</v>
      </c>
      <c r="AS373" s="118">
        <v>707.37</v>
      </c>
      <c r="AT373" s="117">
        <v>44131</v>
      </c>
      <c r="AU373" s="118">
        <v>585.91999999999996</v>
      </c>
      <c r="AV373" s="117">
        <v>46035</v>
      </c>
      <c r="AW373" s="118">
        <v>674.39</v>
      </c>
      <c r="AX373" s="117">
        <v>51729</v>
      </c>
      <c r="AY373" s="118">
        <v>606.11</v>
      </c>
      <c r="AZ373" s="117">
        <v>36692</v>
      </c>
      <c r="BA373" s="118">
        <v>445.16</v>
      </c>
      <c r="BB373" s="117">
        <v>56660</v>
      </c>
      <c r="BC373" s="118">
        <v>550.57000000000005</v>
      </c>
      <c r="BD373" s="117">
        <v>68929</v>
      </c>
      <c r="BE373" s="118">
        <v>645.66999999999996</v>
      </c>
      <c r="BF373" s="117">
        <v>42976</v>
      </c>
      <c r="BG373" s="118">
        <v>476.4</v>
      </c>
      <c r="BH373" s="117">
        <v>50947</v>
      </c>
      <c r="BI373" s="118">
        <v>534.03</v>
      </c>
      <c r="BJ373" s="117">
        <v>51265</v>
      </c>
      <c r="BK373" s="118">
        <v>567.6</v>
      </c>
      <c r="BL373" s="117">
        <v>38578</v>
      </c>
      <c r="BM373" s="118">
        <v>484.34</v>
      </c>
      <c r="BN373" s="117">
        <v>50175</v>
      </c>
      <c r="BO373" s="118">
        <v>652.01</v>
      </c>
      <c r="BP373" s="117">
        <v>53740</v>
      </c>
      <c r="BQ373" s="118">
        <v>624.12</v>
      </c>
      <c r="BR373" s="117">
        <v>45614</v>
      </c>
      <c r="BS373" s="118">
        <v>546.76</v>
      </c>
      <c r="BT373" s="117">
        <v>47340</v>
      </c>
      <c r="BU373" s="118">
        <v>600.77</v>
      </c>
      <c r="BV373" s="117">
        <v>36274</v>
      </c>
      <c r="BW373" s="118">
        <v>535.45000000000005</v>
      </c>
      <c r="BX373" s="117">
        <v>36031</v>
      </c>
      <c r="BY373" s="118">
        <v>630.29</v>
      </c>
      <c r="BZ373" s="117">
        <v>39675</v>
      </c>
      <c r="CA373" s="118">
        <v>539.52</v>
      </c>
      <c r="CB373" s="117">
        <v>56262</v>
      </c>
      <c r="CC373" s="118">
        <v>730.28</v>
      </c>
    </row>
    <row r="374" spans="1:81" ht="16.5" customHeight="1" x14ac:dyDescent="0.45">
      <c r="A374" s="363">
        <v>370</v>
      </c>
      <c r="B374" s="358" t="s">
        <v>967</v>
      </c>
      <c r="C374" s="358" t="s">
        <v>176</v>
      </c>
      <c r="D374" s="112"/>
      <c r="E374" s="116">
        <v>134.55000000000001</v>
      </c>
      <c r="F374" s="112"/>
      <c r="G374" s="116">
        <v>77.22</v>
      </c>
      <c r="H374" s="112"/>
      <c r="I374" s="116">
        <v>53.54</v>
      </c>
      <c r="J374" s="112"/>
      <c r="K374" s="116">
        <v>74.25</v>
      </c>
      <c r="L374" s="112"/>
      <c r="M374" s="116">
        <v>68.12</v>
      </c>
      <c r="N374" s="112"/>
      <c r="O374" s="116">
        <v>125.08</v>
      </c>
      <c r="P374" s="112"/>
      <c r="Q374" s="116">
        <v>129.26</v>
      </c>
      <c r="R374" s="112"/>
      <c r="S374" s="116">
        <v>148.29</v>
      </c>
      <c r="T374" s="112"/>
      <c r="U374" s="116">
        <v>83.94</v>
      </c>
      <c r="V374" s="112"/>
      <c r="W374" s="116">
        <v>131.01</v>
      </c>
      <c r="X374" s="112"/>
      <c r="Y374" s="116">
        <v>87.07</v>
      </c>
      <c r="Z374" s="112"/>
      <c r="AA374" s="116">
        <v>130.93</v>
      </c>
      <c r="AB374" s="112"/>
      <c r="AC374" s="116">
        <v>57.56</v>
      </c>
      <c r="AD374" s="112"/>
      <c r="AE374" s="116">
        <v>146.27000000000001</v>
      </c>
      <c r="AF374" s="112"/>
      <c r="AG374" s="116">
        <v>58</v>
      </c>
      <c r="AH374" s="112"/>
      <c r="AI374" s="116">
        <v>152.51</v>
      </c>
      <c r="AJ374" s="112"/>
      <c r="AK374" s="116">
        <v>119.69</v>
      </c>
      <c r="AL374" s="112"/>
      <c r="AM374" s="116">
        <v>191.25</v>
      </c>
      <c r="AN374" s="112"/>
      <c r="AO374" s="116">
        <v>152.44</v>
      </c>
      <c r="AP374" s="112"/>
      <c r="AQ374" s="116">
        <v>152.34</v>
      </c>
      <c r="AR374" s="112"/>
      <c r="AS374" s="116">
        <v>109.23</v>
      </c>
      <c r="AT374" s="112"/>
      <c r="AU374" s="116">
        <v>123.17</v>
      </c>
      <c r="AV374" s="112"/>
      <c r="AW374" s="116">
        <v>101</v>
      </c>
      <c r="AX374" s="112"/>
      <c r="AY374" s="116">
        <v>134.31</v>
      </c>
      <c r="AZ374" s="112"/>
      <c r="BA374" s="116">
        <v>180.79</v>
      </c>
      <c r="BB374" s="112"/>
      <c r="BC374" s="116">
        <v>192.23</v>
      </c>
      <c r="BD374" s="112"/>
      <c r="BE374" s="116">
        <v>437.13</v>
      </c>
      <c r="BF374" s="112"/>
      <c r="BG374" s="116">
        <v>173.4</v>
      </c>
      <c r="BH374" s="112"/>
      <c r="BI374" s="116">
        <v>220.51</v>
      </c>
      <c r="BJ374" s="112"/>
      <c r="BK374" s="116">
        <v>347.98</v>
      </c>
      <c r="BL374" s="112"/>
      <c r="BM374" s="116">
        <v>121.23</v>
      </c>
      <c r="BN374" s="112"/>
      <c r="BO374" s="116">
        <v>238.94</v>
      </c>
      <c r="BP374" s="112"/>
      <c r="BQ374" s="116">
        <v>75.930000000000007</v>
      </c>
      <c r="BR374" s="112"/>
      <c r="BS374" s="116">
        <v>521.14</v>
      </c>
      <c r="BT374" s="112"/>
      <c r="BU374" s="116">
        <v>200.89</v>
      </c>
      <c r="BV374" s="112"/>
      <c r="BW374" s="116">
        <v>287.72000000000003</v>
      </c>
      <c r="BX374" s="112"/>
      <c r="BY374" s="116">
        <v>87.33</v>
      </c>
      <c r="BZ374" s="112"/>
      <c r="CA374" s="116">
        <v>136.75</v>
      </c>
      <c r="CB374" s="112"/>
      <c r="CC374" s="116">
        <v>230.75</v>
      </c>
    </row>
    <row r="375" spans="1:81" ht="16.5" customHeight="1" x14ac:dyDescent="0.45">
      <c r="A375" s="362">
        <v>371</v>
      </c>
      <c r="B375" s="357" t="s">
        <v>639</v>
      </c>
      <c r="C375" s="111"/>
      <c r="D375" s="111"/>
      <c r="E375" s="113">
        <v>19743.84</v>
      </c>
      <c r="F375" s="111"/>
      <c r="G375" s="113">
        <v>18233.12</v>
      </c>
      <c r="H375" s="111"/>
      <c r="I375" s="113">
        <v>19976.169999999998</v>
      </c>
      <c r="J375" s="111"/>
      <c r="K375" s="113">
        <v>19298.78</v>
      </c>
      <c r="L375" s="111"/>
      <c r="M375" s="113">
        <v>18789.75</v>
      </c>
      <c r="N375" s="111"/>
      <c r="O375" s="113">
        <v>20648.13</v>
      </c>
      <c r="P375" s="111"/>
      <c r="Q375" s="113">
        <v>20896.490000000002</v>
      </c>
      <c r="R375" s="111"/>
      <c r="S375" s="113">
        <v>24305.279999999999</v>
      </c>
      <c r="T375" s="111"/>
      <c r="U375" s="113">
        <v>27977.040000000001</v>
      </c>
      <c r="V375" s="111"/>
      <c r="W375" s="113">
        <v>25640.560000000001</v>
      </c>
      <c r="X375" s="111"/>
      <c r="Y375" s="113">
        <v>22642.21</v>
      </c>
      <c r="Z375" s="111"/>
      <c r="AA375" s="113">
        <v>23169.09</v>
      </c>
      <c r="AB375" s="111"/>
      <c r="AC375" s="113">
        <v>19856.38</v>
      </c>
      <c r="AD375" s="111"/>
      <c r="AE375" s="113">
        <v>19445.02</v>
      </c>
      <c r="AF375" s="111"/>
      <c r="AG375" s="113">
        <v>22324.75</v>
      </c>
      <c r="AH375" s="111"/>
      <c r="AI375" s="113">
        <v>20628.580000000002</v>
      </c>
      <c r="AJ375" s="111"/>
      <c r="AK375" s="113">
        <v>18740.580000000002</v>
      </c>
      <c r="AL375" s="111"/>
      <c r="AM375" s="113">
        <v>23356.799999999999</v>
      </c>
      <c r="AN375" s="111"/>
      <c r="AO375" s="113">
        <v>22372.799999999999</v>
      </c>
      <c r="AP375" s="111"/>
      <c r="AQ375" s="113">
        <v>25490.25</v>
      </c>
      <c r="AR375" s="111"/>
      <c r="AS375" s="113">
        <v>26436.41</v>
      </c>
      <c r="AT375" s="111"/>
      <c r="AU375" s="113">
        <v>22764.44</v>
      </c>
      <c r="AV375" s="111"/>
      <c r="AW375" s="113">
        <v>23922.31</v>
      </c>
      <c r="AX375" s="111"/>
      <c r="AY375" s="113">
        <v>24992.22</v>
      </c>
      <c r="AZ375" s="111"/>
      <c r="BA375" s="113">
        <v>21436.04</v>
      </c>
      <c r="BB375" s="111"/>
      <c r="BC375" s="113">
        <v>22003.9</v>
      </c>
      <c r="BD375" s="111"/>
      <c r="BE375" s="113">
        <v>24278.84</v>
      </c>
      <c r="BF375" s="111"/>
      <c r="BG375" s="113">
        <v>20306.490000000002</v>
      </c>
      <c r="BH375" s="111"/>
      <c r="BI375" s="113">
        <v>24007.59</v>
      </c>
      <c r="BJ375" s="111"/>
      <c r="BK375" s="113">
        <v>23959.55</v>
      </c>
      <c r="BL375" s="111"/>
      <c r="BM375" s="113">
        <v>23189.72</v>
      </c>
      <c r="BN375" s="111"/>
      <c r="BO375" s="113">
        <v>25070.080000000002</v>
      </c>
      <c r="BP375" s="111"/>
      <c r="BQ375" s="113">
        <v>25617.22</v>
      </c>
      <c r="BR375" s="111"/>
      <c r="BS375" s="113">
        <v>23072.12</v>
      </c>
      <c r="BT375" s="111"/>
      <c r="BU375" s="113">
        <v>23564.73</v>
      </c>
      <c r="BV375" s="111"/>
      <c r="BW375" s="113">
        <v>23163.08</v>
      </c>
      <c r="BX375" s="111"/>
      <c r="BY375" s="113">
        <v>20518.66</v>
      </c>
      <c r="BZ375" s="111"/>
      <c r="CA375" s="113">
        <v>19181.03</v>
      </c>
      <c r="CB375" s="111"/>
      <c r="CC375" s="113">
        <v>25901.1</v>
      </c>
    </row>
    <row r="376" spans="1:81" ht="16.5" customHeight="1" x14ac:dyDescent="0.45">
      <c r="A376" s="363">
        <v>372</v>
      </c>
      <c r="B376" s="358" t="s">
        <v>640</v>
      </c>
      <c r="C376" s="358" t="s">
        <v>167</v>
      </c>
      <c r="D376" s="115">
        <v>1698</v>
      </c>
      <c r="E376" s="114">
        <v>3776.81</v>
      </c>
      <c r="F376" s="115">
        <v>1580</v>
      </c>
      <c r="G376" s="114">
        <v>3166.28</v>
      </c>
      <c r="H376" s="115">
        <v>1684</v>
      </c>
      <c r="I376" s="114">
        <v>3318.79</v>
      </c>
      <c r="J376" s="115">
        <v>1707</v>
      </c>
      <c r="K376" s="114">
        <v>3275.89</v>
      </c>
      <c r="L376" s="115">
        <v>2112</v>
      </c>
      <c r="M376" s="114">
        <v>3515.35</v>
      </c>
      <c r="N376" s="115">
        <v>1937</v>
      </c>
      <c r="O376" s="114">
        <v>3887.93</v>
      </c>
      <c r="P376" s="115">
        <v>2083</v>
      </c>
      <c r="Q376" s="114">
        <v>3997.55</v>
      </c>
      <c r="R376" s="115">
        <v>2087</v>
      </c>
      <c r="S376" s="114">
        <v>4164.67</v>
      </c>
      <c r="T376" s="115">
        <v>2100</v>
      </c>
      <c r="U376" s="114">
        <v>4176.74</v>
      </c>
      <c r="V376" s="115">
        <v>2066</v>
      </c>
      <c r="W376" s="114">
        <v>4363.07</v>
      </c>
      <c r="X376" s="115">
        <v>1809</v>
      </c>
      <c r="Y376" s="114">
        <v>3431.91</v>
      </c>
      <c r="Z376" s="115">
        <v>1779</v>
      </c>
      <c r="AA376" s="114">
        <v>3266.09</v>
      </c>
      <c r="AB376" s="115">
        <v>1834</v>
      </c>
      <c r="AC376" s="114">
        <v>3357.81</v>
      </c>
      <c r="AD376" s="115">
        <v>1865</v>
      </c>
      <c r="AE376" s="114">
        <v>3223.73</v>
      </c>
      <c r="AF376" s="115">
        <v>2003</v>
      </c>
      <c r="AG376" s="114">
        <v>3279.46</v>
      </c>
      <c r="AH376" s="115">
        <v>2064</v>
      </c>
      <c r="AI376" s="114">
        <v>3350.44</v>
      </c>
      <c r="AJ376" s="115">
        <v>2192</v>
      </c>
      <c r="AK376" s="114">
        <v>3507.88</v>
      </c>
      <c r="AL376" s="115">
        <v>2393</v>
      </c>
      <c r="AM376" s="114">
        <v>3515.86</v>
      </c>
      <c r="AN376" s="115">
        <v>2560</v>
      </c>
      <c r="AO376" s="114">
        <v>3898.65</v>
      </c>
      <c r="AP376" s="115">
        <v>2635</v>
      </c>
      <c r="AQ376" s="114">
        <v>4190.99</v>
      </c>
      <c r="AR376" s="115">
        <v>2665</v>
      </c>
      <c r="AS376" s="114">
        <v>4139.83</v>
      </c>
      <c r="AT376" s="115">
        <v>2557</v>
      </c>
      <c r="AU376" s="114">
        <v>3601.81</v>
      </c>
      <c r="AV376" s="115">
        <v>2377</v>
      </c>
      <c r="AW376" s="114">
        <v>3382.6</v>
      </c>
      <c r="AX376" s="115">
        <v>2459</v>
      </c>
      <c r="AY376" s="114">
        <v>3444.82</v>
      </c>
      <c r="AZ376" s="115">
        <v>2004</v>
      </c>
      <c r="BA376" s="114">
        <v>3346.28</v>
      </c>
      <c r="BB376" s="115">
        <v>2369</v>
      </c>
      <c r="BC376" s="114">
        <v>3814.05</v>
      </c>
      <c r="BD376" s="115">
        <v>2444</v>
      </c>
      <c r="BE376" s="114">
        <v>3873.69</v>
      </c>
      <c r="BF376" s="115">
        <v>2170</v>
      </c>
      <c r="BG376" s="114">
        <v>3455.07</v>
      </c>
      <c r="BH376" s="115">
        <v>2798</v>
      </c>
      <c r="BI376" s="114">
        <v>3908.42</v>
      </c>
      <c r="BJ376" s="115">
        <v>2466</v>
      </c>
      <c r="BK376" s="114">
        <v>3789.89</v>
      </c>
      <c r="BL376" s="115">
        <v>2553</v>
      </c>
      <c r="BM376" s="114">
        <v>3885.75</v>
      </c>
      <c r="BN376" s="115">
        <v>2731</v>
      </c>
      <c r="BO376" s="114">
        <v>4162.75</v>
      </c>
      <c r="BP376" s="115">
        <v>2798</v>
      </c>
      <c r="BQ376" s="114">
        <v>4174.1000000000004</v>
      </c>
      <c r="BR376" s="115">
        <v>2547</v>
      </c>
      <c r="BS376" s="114">
        <v>3828.81</v>
      </c>
      <c r="BT376" s="115">
        <v>2585</v>
      </c>
      <c r="BU376" s="114">
        <v>3992.36</v>
      </c>
      <c r="BV376" s="115">
        <v>2276</v>
      </c>
      <c r="BW376" s="114">
        <v>3543.74</v>
      </c>
      <c r="BX376" s="115">
        <v>2449</v>
      </c>
      <c r="BY376" s="114">
        <v>3640.14</v>
      </c>
      <c r="BZ376" s="115">
        <v>2279</v>
      </c>
      <c r="CA376" s="114">
        <v>3164.39</v>
      </c>
      <c r="CB376" s="115">
        <v>2431</v>
      </c>
      <c r="CC376" s="114">
        <v>3267.57</v>
      </c>
    </row>
    <row r="377" spans="1:81" ht="16.5" customHeight="1" x14ac:dyDescent="0.45">
      <c r="A377" s="362">
        <v>373</v>
      </c>
      <c r="B377" s="357" t="s">
        <v>641</v>
      </c>
      <c r="C377" s="111"/>
      <c r="D377" s="111"/>
      <c r="E377" s="113">
        <v>1101.5899999999999</v>
      </c>
      <c r="F377" s="111"/>
      <c r="G377" s="113">
        <v>1055.8800000000001</v>
      </c>
      <c r="H377" s="111"/>
      <c r="I377" s="113">
        <v>1152.5999999999999</v>
      </c>
      <c r="J377" s="111"/>
      <c r="K377" s="113">
        <v>1058.73</v>
      </c>
      <c r="L377" s="111"/>
      <c r="M377" s="113">
        <v>1133.53</v>
      </c>
      <c r="N377" s="111"/>
      <c r="O377" s="113">
        <v>1113.17</v>
      </c>
      <c r="P377" s="111"/>
      <c r="Q377" s="113">
        <v>1156.99</v>
      </c>
      <c r="R377" s="111"/>
      <c r="S377" s="113">
        <v>1215.6099999999999</v>
      </c>
      <c r="T377" s="111"/>
      <c r="U377" s="113">
        <v>1263.1099999999999</v>
      </c>
      <c r="V377" s="111"/>
      <c r="W377" s="113">
        <v>1302.6300000000001</v>
      </c>
      <c r="X377" s="111"/>
      <c r="Y377" s="113">
        <v>1238.3800000000001</v>
      </c>
      <c r="Z377" s="111"/>
      <c r="AA377" s="113">
        <v>1304.1300000000001</v>
      </c>
      <c r="AB377" s="111"/>
      <c r="AC377" s="113">
        <v>1290.57</v>
      </c>
      <c r="AD377" s="111"/>
      <c r="AE377" s="113">
        <v>1353.03</v>
      </c>
      <c r="AF377" s="111"/>
      <c r="AG377" s="113">
        <v>1431.26</v>
      </c>
      <c r="AH377" s="111"/>
      <c r="AI377" s="113">
        <v>1366.48</v>
      </c>
      <c r="AJ377" s="111"/>
      <c r="AK377" s="113">
        <v>1355.07</v>
      </c>
      <c r="AL377" s="111"/>
      <c r="AM377" s="113">
        <v>1501.18</v>
      </c>
      <c r="AN377" s="111"/>
      <c r="AO377" s="113">
        <v>1436.79</v>
      </c>
      <c r="AP377" s="111"/>
      <c r="AQ377" s="113">
        <v>1460.85</v>
      </c>
      <c r="AR377" s="111"/>
      <c r="AS377" s="113">
        <v>1476.87</v>
      </c>
      <c r="AT377" s="111"/>
      <c r="AU377" s="113">
        <v>1464.13</v>
      </c>
      <c r="AV377" s="111"/>
      <c r="AW377" s="113">
        <v>1451.63</v>
      </c>
      <c r="AX377" s="111"/>
      <c r="AY377" s="113">
        <v>1386.44</v>
      </c>
      <c r="AZ377" s="111"/>
      <c r="BA377" s="113">
        <v>1395.48</v>
      </c>
      <c r="BB377" s="111"/>
      <c r="BC377" s="113">
        <v>1487.26</v>
      </c>
      <c r="BD377" s="111"/>
      <c r="BE377" s="113">
        <v>1525.34</v>
      </c>
      <c r="BF377" s="111"/>
      <c r="BG377" s="113">
        <v>1346.3</v>
      </c>
      <c r="BH377" s="111"/>
      <c r="BI377" s="113">
        <v>1522.37</v>
      </c>
      <c r="BJ377" s="111"/>
      <c r="BK377" s="113">
        <v>1630.6</v>
      </c>
      <c r="BL377" s="111"/>
      <c r="BM377" s="113">
        <v>1406.61</v>
      </c>
      <c r="BN377" s="111"/>
      <c r="BO377" s="113">
        <v>1592.72</v>
      </c>
      <c r="BP377" s="111"/>
      <c r="BQ377" s="113">
        <v>1606.58</v>
      </c>
      <c r="BR377" s="111"/>
      <c r="BS377" s="113">
        <v>1518.87</v>
      </c>
      <c r="BT377" s="111"/>
      <c r="BU377" s="113">
        <v>1622.25</v>
      </c>
      <c r="BV377" s="111"/>
      <c r="BW377" s="113">
        <v>1436.85</v>
      </c>
      <c r="BX377" s="111"/>
      <c r="BY377" s="113">
        <v>1594.22</v>
      </c>
      <c r="BZ377" s="111"/>
      <c r="CA377" s="113">
        <v>1567.21</v>
      </c>
      <c r="CB377" s="111"/>
      <c r="CC377" s="113">
        <v>1741.59</v>
      </c>
    </row>
    <row r="378" spans="1:81" ht="16.5" customHeight="1" x14ac:dyDescent="0.45">
      <c r="A378" s="363">
        <v>374</v>
      </c>
      <c r="B378" s="358" t="s">
        <v>642</v>
      </c>
      <c r="C378" s="112"/>
      <c r="D378" s="112"/>
      <c r="E378" s="114">
        <v>3159.65</v>
      </c>
      <c r="F378" s="112"/>
      <c r="G378" s="114">
        <v>3143.96</v>
      </c>
      <c r="H378" s="112"/>
      <c r="I378" s="114">
        <v>3089.75</v>
      </c>
      <c r="J378" s="112"/>
      <c r="K378" s="114">
        <v>3331.24</v>
      </c>
      <c r="L378" s="112"/>
      <c r="M378" s="114">
        <v>3115.41</v>
      </c>
      <c r="N378" s="112"/>
      <c r="O378" s="114">
        <v>2992.6</v>
      </c>
      <c r="P378" s="112"/>
      <c r="Q378" s="114">
        <v>3214.41</v>
      </c>
      <c r="R378" s="112"/>
      <c r="S378" s="114">
        <v>2754.08</v>
      </c>
      <c r="T378" s="112"/>
      <c r="U378" s="114">
        <v>3564.22</v>
      </c>
      <c r="V378" s="112"/>
      <c r="W378" s="114">
        <v>3334.36</v>
      </c>
      <c r="X378" s="112"/>
      <c r="Y378" s="114">
        <v>3235.32</v>
      </c>
      <c r="Z378" s="112"/>
      <c r="AA378" s="114">
        <v>3268.06</v>
      </c>
      <c r="AB378" s="112"/>
      <c r="AC378" s="114">
        <v>3052.75</v>
      </c>
      <c r="AD378" s="112"/>
      <c r="AE378" s="114">
        <v>2829.45</v>
      </c>
      <c r="AF378" s="112"/>
      <c r="AG378" s="114">
        <v>3205.29</v>
      </c>
      <c r="AH378" s="112"/>
      <c r="AI378" s="114">
        <v>2744.02</v>
      </c>
      <c r="AJ378" s="112"/>
      <c r="AK378" s="114">
        <v>3080.29</v>
      </c>
      <c r="AL378" s="112"/>
      <c r="AM378" s="114">
        <v>3545.71</v>
      </c>
      <c r="AN378" s="112"/>
      <c r="AO378" s="114">
        <v>3530.91</v>
      </c>
      <c r="AP378" s="112"/>
      <c r="AQ378" s="114">
        <v>3662.17</v>
      </c>
      <c r="AR378" s="112"/>
      <c r="AS378" s="114">
        <v>3597.43</v>
      </c>
      <c r="AT378" s="112"/>
      <c r="AU378" s="114">
        <v>3495.89</v>
      </c>
      <c r="AV378" s="112"/>
      <c r="AW378" s="114">
        <v>3643.34</v>
      </c>
      <c r="AX378" s="112"/>
      <c r="AY378" s="114">
        <v>3245.19</v>
      </c>
      <c r="AZ378" s="112"/>
      <c r="BA378" s="114">
        <v>3291.88</v>
      </c>
      <c r="BB378" s="112"/>
      <c r="BC378" s="114">
        <v>2791.48</v>
      </c>
      <c r="BD378" s="112"/>
      <c r="BE378" s="114">
        <v>3179.6</v>
      </c>
      <c r="BF378" s="112"/>
      <c r="BG378" s="114">
        <v>2876.32</v>
      </c>
      <c r="BH378" s="112"/>
      <c r="BI378" s="114">
        <v>3464.51</v>
      </c>
      <c r="BJ378" s="112"/>
      <c r="BK378" s="114">
        <v>3161.83</v>
      </c>
      <c r="BL378" s="112"/>
      <c r="BM378" s="114">
        <v>2879.24</v>
      </c>
      <c r="BN378" s="112"/>
      <c r="BO378" s="114">
        <v>3133.5</v>
      </c>
      <c r="BP378" s="112"/>
      <c r="BQ378" s="114">
        <v>2960.33</v>
      </c>
      <c r="BR378" s="112"/>
      <c r="BS378" s="114">
        <v>2792.85</v>
      </c>
      <c r="BT378" s="112"/>
      <c r="BU378" s="114">
        <v>2991.83</v>
      </c>
      <c r="BV378" s="112"/>
      <c r="BW378" s="114">
        <v>2693.94</v>
      </c>
      <c r="BX378" s="112"/>
      <c r="BY378" s="114">
        <v>2894.4</v>
      </c>
      <c r="BZ378" s="112"/>
      <c r="CA378" s="114">
        <v>2782.01</v>
      </c>
      <c r="CB378" s="112"/>
      <c r="CC378" s="114">
        <v>2601.7800000000002</v>
      </c>
    </row>
    <row r="379" spans="1:81" ht="16.5" customHeight="1" x14ac:dyDescent="0.45">
      <c r="A379" s="362">
        <v>375</v>
      </c>
      <c r="B379" s="357" t="s">
        <v>643</v>
      </c>
      <c r="C379" s="111"/>
      <c r="D379" s="111"/>
      <c r="E379" s="113">
        <v>4454.53</v>
      </c>
      <c r="F379" s="111"/>
      <c r="G379" s="113">
        <v>4417.8500000000004</v>
      </c>
      <c r="H379" s="111"/>
      <c r="I379" s="113">
        <v>5234.68</v>
      </c>
      <c r="J379" s="111"/>
      <c r="K379" s="113">
        <v>4362.76</v>
      </c>
      <c r="L379" s="111"/>
      <c r="M379" s="113">
        <v>5587.75</v>
      </c>
      <c r="N379" s="111"/>
      <c r="O379" s="113">
        <v>5815.89</v>
      </c>
      <c r="P379" s="111"/>
      <c r="Q379" s="113">
        <v>5217.8900000000003</v>
      </c>
      <c r="R379" s="111"/>
      <c r="S379" s="113">
        <v>5449.77</v>
      </c>
      <c r="T379" s="111"/>
      <c r="U379" s="113">
        <v>5653.12</v>
      </c>
      <c r="V379" s="111"/>
      <c r="W379" s="113">
        <v>6297.22</v>
      </c>
      <c r="X379" s="111"/>
      <c r="Y379" s="113">
        <v>5516.21</v>
      </c>
      <c r="Z379" s="111"/>
      <c r="AA379" s="113">
        <v>5059.1400000000003</v>
      </c>
      <c r="AB379" s="111"/>
      <c r="AC379" s="113">
        <v>5176.16</v>
      </c>
      <c r="AD379" s="111"/>
      <c r="AE379" s="113">
        <v>5467.3</v>
      </c>
      <c r="AF379" s="111"/>
      <c r="AG379" s="113">
        <v>5985.73</v>
      </c>
      <c r="AH379" s="111"/>
      <c r="AI379" s="113">
        <v>4554.76</v>
      </c>
      <c r="AJ379" s="111"/>
      <c r="AK379" s="113">
        <v>4904.62</v>
      </c>
      <c r="AL379" s="111"/>
      <c r="AM379" s="113">
        <v>5816.67</v>
      </c>
      <c r="AN379" s="111"/>
      <c r="AO379" s="113">
        <v>5531.66</v>
      </c>
      <c r="AP379" s="111"/>
      <c r="AQ379" s="113">
        <v>5905.13</v>
      </c>
      <c r="AR379" s="111"/>
      <c r="AS379" s="113">
        <v>7236.62</v>
      </c>
      <c r="AT379" s="111"/>
      <c r="AU379" s="113">
        <v>7705.33</v>
      </c>
      <c r="AV379" s="111"/>
      <c r="AW379" s="113">
        <v>7074.83</v>
      </c>
      <c r="AX379" s="111"/>
      <c r="AY379" s="113">
        <v>7228.87</v>
      </c>
      <c r="AZ379" s="111"/>
      <c r="BA379" s="113">
        <v>6632.87</v>
      </c>
      <c r="BB379" s="111"/>
      <c r="BC379" s="113">
        <v>6362.37</v>
      </c>
      <c r="BD379" s="111"/>
      <c r="BE379" s="113">
        <v>7622.74</v>
      </c>
      <c r="BF379" s="111"/>
      <c r="BG379" s="113">
        <v>5976.03</v>
      </c>
      <c r="BH379" s="111"/>
      <c r="BI379" s="113">
        <v>11495.13</v>
      </c>
      <c r="BJ379" s="111"/>
      <c r="BK379" s="113">
        <v>9779.4599999999991</v>
      </c>
      <c r="BL379" s="111"/>
      <c r="BM379" s="113">
        <v>6549.36</v>
      </c>
      <c r="BN379" s="111"/>
      <c r="BO379" s="113">
        <v>6182.71</v>
      </c>
      <c r="BP379" s="111"/>
      <c r="BQ379" s="113">
        <v>11855.37</v>
      </c>
      <c r="BR379" s="111"/>
      <c r="BS379" s="113">
        <v>9562.89</v>
      </c>
      <c r="BT379" s="111"/>
      <c r="BU379" s="113">
        <v>14883.87</v>
      </c>
      <c r="BV379" s="111"/>
      <c r="BW379" s="113">
        <v>10288.77</v>
      </c>
      <c r="BX379" s="111"/>
      <c r="BY379" s="113">
        <v>8939.2999999999993</v>
      </c>
      <c r="BZ379" s="111"/>
      <c r="CA379" s="113">
        <v>6342.36</v>
      </c>
      <c r="CB379" s="111"/>
      <c r="CC379" s="113">
        <v>10061.98</v>
      </c>
    </row>
    <row r="380" spans="1:81" ht="16.5" customHeight="1" x14ac:dyDescent="0.45">
      <c r="A380" s="363">
        <v>376</v>
      </c>
      <c r="B380" s="358" t="s">
        <v>644</v>
      </c>
      <c r="C380" s="112"/>
      <c r="D380" s="112"/>
      <c r="E380" s="116">
        <v>29.13</v>
      </c>
      <c r="F380" s="112"/>
      <c r="G380" s="116">
        <v>30.95</v>
      </c>
      <c r="H380" s="112"/>
      <c r="I380" s="116">
        <v>31.51</v>
      </c>
      <c r="J380" s="112"/>
      <c r="K380" s="116">
        <v>28.2</v>
      </c>
      <c r="L380" s="112"/>
      <c r="M380" s="116">
        <v>13.51</v>
      </c>
      <c r="N380" s="112"/>
      <c r="O380" s="116">
        <v>12.77</v>
      </c>
      <c r="P380" s="112"/>
      <c r="Q380" s="116">
        <v>12.92</v>
      </c>
      <c r="R380" s="112"/>
      <c r="S380" s="116">
        <v>24.46</v>
      </c>
      <c r="T380" s="112"/>
      <c r="U380" s="116">
        <v>13.68</v>
      </c>
      <c r="V380" s="112"/>
      <c r="W380" s="116">
        <v>14.05</v>
      </c>
      <c r="X380" s="112"/>
      <c r="Y380" s="116">
        <v>10.58</v>
      </c>
      <c r="Z380" s="112"/>
      <c r="AA380" s="116">
        <v>8.24</v>
      </c>
      <c r="AB380" s="112"/>
      <c r="AC380" s="116">
        <v>15.68</v>
      </c>
      <c r="AD380" s="112"/>
      <c r="AE380" s="116">
        <v>12.8</v>
      </c>
      <c r="AF380" s="112"/>
      <c r="AG380" s="116">
        <v>18.13</v>
      </c>
      <c r="AH380" s="112"/>
      <c r="AI380" s="116">
        <v>1.25</v>
      </c>
      <c r="AJ380" s="112"/>
      <c r="AK380" s="116">
        <v>15.98</v>
      </c>
      <c r="AL380" s="112"/>
      <c r="AM380" s="116">
        <v>1.41</v>
      </c>
      <c r="AN380" s="112"/>
      <c r="AO380" s="116">
        <v>18.13</v>
      </c>
      <c r="AP380" s="112"/>
      <c r="AQ380" s="116">
        <v>1.51</v>
      </c>
      <c r="AR380" s="112"/>
      <c r="AS380" s="116">
        <v>4.9000000000000004</v>
      </c>
      <c r="AT380" s="112"/>
      <c r="AU380" s="116">
        <v>15.67</v>
      </c>
      <c r="AV380" s="112"/>
      <c r="AW380" s="116">
        <v>15.02</v>
      </c>
      <c r="AX380" s="112"/>
      <c r="AY380" s="116">
        <v>13.19</v>
      </c>
      <c r="AZ380" s="112"/>
      <c r="BA380" s="116">
        <v>0.01</v>
      </c>
      <c r="BB380" s="112"/>
      <c r="BC380" s="116">
        <v>1.19</v>
      </c>
      <c r="BD380" s="112"/>
      <c r="BE380" s="116">
        <v>4.1399999999999997</v>
      </c>
      <c r="BF380" s="112"/>
      <c r="BG380" s="116">
        <v>0.01</v>
      </c>
      <c r="BH380" s="112"/>
      <c r="BI380" s="116">
        <v>0.4</v>
      </c>
      <c r="BJ380" s="112"/>
      <c r="BK380" s="116">
        <v>7.18</v>
      </c>
      <c r="BL380" s="112"/>
      <c r="BM380" s="116">
        <v>0.05</v>
      </c>
      <c r="BN380" s="112"/>
      <c r="BO380" s="116">
        <v>0.85</v>
      </c>
      <c r="BP380" s="112"/>
      <c r="BQ380" s="116">
        <v>0.51</v>
      </c>
      <c r="BR380" s="112"/>
      <c r="BS380" s="116">
        <v>0.43</v>
      </c>
      <c r="BT380" s="112"/>
      <c r="BU380" s="116">
        <v>0.13</v>
      </c>
      <c r="BV380" s="112"/>
      <c r="BW380" s="116">
        <v>0.56000000000000005</v>
      </c>
      <c r="BX380" s="112"/>
      <c r="BY380" s="116">
        <v>0.14000000000000001</v>
      </c>
      <c r="BZ380" s="112"/>
      <c r="CA380" s="116">
        <v>0.31</v>
      </c>
      <c r="CB380" s="112"/>
      <c r="CC380" s="116">
        <v>0.54</v>
      </c>
    </row>
    <row r="381" spans="1:81" ht="16.5" customHeight="1" x14ac:dyDescent="0.45">
      <c r="A381" s="362">
        <v>377</v>
      </c>
      <c r="B381" s="357" t="s">
        <v>968</v>
      </c>
      <c r="C381" s="111"/>
      <c r="D381" s="111"/>
      <c r="E381" s="113">
        <v>4425.3999999999996</v>
      </c>
      <c r="F381" s="111"/>
      <c r="G381" s="113">
        <v>4386.8999999999996</v>
      </c>
      <c r="H381" s="111"/>
      <c r="I381" s="113">
        <v>5203.17</v>
      </c>
      <c r="J381" s="111"/>
      <c r="K381" s="113">
        <v>4334.5600000000004</v>
      </c>
      <c r="L381" s="111"/>
      <c r="M381" s="113">
        <v>5574.23</v>
      </c>
      <c r="N381" s="111"/>
      <c r="O381" s="113">
        <v>5803.12</v>
      </c>
      <c r="P381" s="111"/>
      <c r="Q381" s="113">
        <v>5204.97</v>
      </c>
      <c r="R381" s="111"/>
      <c r="S381" s="113">
        <v>5425.31</v>
      </c>
      <c r="T381" s="111"/>
      <c r="U381" s="113">
        <v>5639.44</v>
      </c>
      <c r="V381" s="111"/>
      <c r="W381" s="113">
        <v>6283.17</v>
      </c>
      <c r="X381" s="111"/>
      <c r="Y381" s="113">
        <v>5505.63</v>
      </c>
      <c r="Z381" s="111"/>
      <c r="AA381" s="113">
        <v>5050.8999999999996</v>
      </c>
      <c r="AB381" s="111"/>
      <c r="AC381" s="113">
        <v>5160.4799999999996</v>
      </c>
      <c r="AD381" s="111"/>
      <c r="AE381" s="113">
        <v>5454.51</v>
      </c>
      <c r="AF381" s="111"/>
      <c r="AG381" s="113">
        <v>5967.6</v>
      </c>
      <c r="AH381" s="111"/>
      <c r="AI381" s="113">
        <v>4553.51</v>
      </c>
      <c r="AJ381" s="111"/>
      <c r="AK381" s="113">
        <v>4888.6499999999996</v>
      </c>
      <c r="AL381" s="111"/>
      <c r="AM381" s="113">
        <v>5815.26</v>
      </c>
      <c r="AN381" s="111"/>
      <c r="AO381" s="113">
        <v>5513.52</v>
      </c>
      <c r="AP381" s="111"/>
      <c r="AQ381" s="113">
        <v>5903.61</v>
      </c>
      <c r="AR381" s="111"/>
      <c r="AS381" s="113">
        <v>7231.72</v>
      </c>
      <c r="AT381" s="111"/>
      <c r="AU381" s="113">
        <v>7689.66</v>
      </c>
      <c r="AV381" s="111"/>
      <c r="AW381" s="113">
        <v>7059.81</v>
      </c>
      <c r="AX381" s="111"/>
      <c r="AY381" s="113">
        <v>7215.68</v>
      </c>
      <c r="AZ381" s="111"/>
      <c r="BA381" s="113">
        <v>6632.86</v>
      </c>
      <c r="BB381" s="111"/>
      <c r="BC381" s="113">
        <v>6361.18</v>
      </c>
      <c r="BD381" s="111"/>
      <c r="BE381" s="113">
        <v>7618.6</v>
      </c>
      <c r="BF381" s="111"/>
      <c r="BG381" s="113">
        <v>5976.02</v>
      </c>
      <c r="BH381" s="111"/>
      <c r="BI381" s="113">
        <v>11494.72</v>
      </c>
      <c r="BJ381" s="111"/>
      <c r="BK381" s="113">
        <v>9772.2800000000007</v>
      </c>
      <c r="BL381" s="111"/>
      <c r="BM381" s="113">
        <v>6549.31</v>
      </c>
      <c r="BN381" s="111"/>
      <c r="BO381" s="113">
        <v>6181.86</v>
      </c>
      <c r="BP381" s="111"/>
      <c r="BQ381" s="113">
        <v>11854.86</v>
      </c>
      <c r="BR381" s="111"/>
      <c r="BS381" s="113">
        <v>9562.4599999999991</v>
      </c>
      <c r="BT381" s="111"/>
      <c r="BU381" s="113">
        <v>14883.74</v>
      </c>
      <c r="BV381" s="111"/>
      <c r="BW381" s="113">
        <v>10288.209999999999</v>
      </c>
      <c r="BX381" s="111"/>
      <c r="BY381" s="113">
        <v>8939.16</v>
      </c>
      <c r="BZ381" s="111"/>
      <c r="CA381" s="113">
        <v>6342.04</v>
      </c>
      <c r="CB381" s="111"/>
      <c r="CC381" s="113">
        <v>10061.450000000001</v>
      </c>
    </row>
    <row r="382" spans="1:81" ht="16.5" customHeight="1" x14ac:dyDescent="0.45">
      <c r="A382" s="363">
        <v>378</v>
      </c>
      <c r="B382" s="358" t="s">
        <v>645</v>
      </c>
      <c r="C382" s="112"/>
      <c r="D382" s="112"/>
      <c r="E382" s="114">
        <v>2489.21</v>
      </c>
      <c r="F382" s="112"/>
      <c r="G382" s="114">
        <v>2394.5300000000002</v>
      </c>
      <c r="H382" s="112"/>
      <c r="I382" s="114">
        <v>3229.61</v>
      </c>
      <c r="J382" s="112"/>
      <c r="K382" s="114">
        <v>2575.67</v>
      </c>
      <c r="L382" s="112"/>
      <c r="M382" s="114">
        <v>2906.53</v>
      </c>
      <c r="N382" s="112"/>
      <c r="O382" s="114">
        <v>3510.4</v>
      </c>
      <c r="P382" s="112"/>
      <c r="Q382" s="114">
        <v>3338.91</v>
      </c>
      <c r="R382" s="112"/>
      <c r="S382" s="114">
        <v>3598.06</v>
      </c>
      <c r="T382" s="112"/>
      <c r="U382" s="114">
        <v>3523.47</v>
      </c>
      <c r="V382" s="112"/>
      <c r="W382" s="114">
        <v>3280.48</v>
      </c>
      <c r="X382" s="112"/>
      <c r="Y382" s="114">
        <v>3230.13</v>
      </c>
      <c r="Z382" s="112"/>
      <c r="AA382" s="114">
        <v>2827.42</v>
      </c>
      <c r="AB382" s="112"/>
      <c r="AC382" s="114">
        <v>2738.33</v>
      </c>
      <c r="AD382" s="112"/>
      <c r="AE382" s="114">
        <v>2888.77</v>
      </c>
      <c r="AF382" s="112"/>
      <c r="AG382" s="114">
        <v>3316.21</v>
      </c>
      <c r="AH382" s="112"/>
      <c r="AI382" s="114">
        <v>2452.2800000000002</v>
      </c>
      <c r="AJ382" s="112"/>
      <c r="AK382" s="114">
        <v>2557.4899999999998</v>
      </c>
      <c r="AL382" s="112"/>
      <c r="AM382" s="114">
        <v>3132.48</v>
      </c>
      <c r="AN382" s="112"/>
      <c r="AO382" s="114">
        <v>2793.58</v>
      </c>
      <c r="AP382" s="112"/>
      <c r="AQ382" s="114">
        <v>3088.47</v>
      </c>
      <c r="AR382" s="112"/>
      <c r="AS382" s="114">
        <v>3963.33</v>
      </c>
      <c r="AT382" s="112"/>
      <c r="AU382" s="114">
        <v>4935.8</v>
      </c>
      <c r="AV382" s="112"/>
      <c r="AW382" s="114">
        <v>4254.99</v>
      </c>
      <c r="AX382" s="112"/>
      <c r="AY382" s="114">
        <v>3926.09</v>
      </c>
      <c r="AZ382" s="112"/>
      <c r="BA382" s="114">
        <v>4234.6499999999996</v>
      </c>
      <c r="BB382" s="112"/>
      <c r="BC382" s="114">
        <v>3691.09</v>
      </c>
      <c r="BD382" s="112"/>
      <c r="BE382" s="114">
        <v>4060.96</v>
      </c>
      <c r="BF382" s="112"/>
      <c r="BG382" s="114">
        <v>2871.44</v>
      </c>
      <c r="BH382" s="112"/>
      <c r="BI382" s="114">
        <v>7711.74</v>
      </c>
      <c r="BJ382" s="112"/>
      <c r="BK382" s="114">
        <v>6218.95</v>
      </c>
      <c r="BL382" s="112"/>
      <c r="BM382" s="114">
        <v>4002.76</v>
      </c>
      <c r="BN382" s="112"/>
      <c r="BO382" s="114">
        <v>3606.73</v>
      </c>
      <c r="BP382" s="112"/>
      <c r="BQ382" s="114">
        <v>9415.98</v>
      </c>
      <c r="BR382" s="112"/>
      <c r="BS382" s="114">
        <v>6944.27</v>
      </c>
      <c r="BT382" s="112"/>
      <c r="BU382" s="114">
        <v>11792.28</v>
      </c>
      <c r="BV382" s="112"/>
      <c r="BW382" s="114">
        <v>8025.37</v>
      </c>
      <c r="BX382" s="112"/>
      <c r="BY382" s="114">
        <v>6549.78</v>
      </c>
      <c r="BZ382" s="112"/>
      <c r="CA382" s="114">
        <v>4423.2299999999996</v>
      </c>
      <c r="CB382" s="112"/>
      <c r="CC382" s="114">
        <v>7855.3</v>
      </c>
    </row>
    <row r="383" spans="1:81" ht="16.5" customHeight="1" x14ac:dyDescent="0.45">
      <c r="A383" s="362">
        <v>379</v>
      </c>
      <c r="B383" s="357" t="s">
        <v>646</v>
      </c>
      <c r="C383" s="111"/>
      <c r="D383" s="111"/>
      <c r="E383" s="118">
        <v>0.53</v>
      </c>
      <c r="F383" s="111"/>
      <c r="G383" s="118">
        <v>0.14000000000000001</v>
      </c>
      <c r="H383" s="111"/>
      <c r="I383" s="118">
        <v>3.07</v>
      </c>
      <c r="J383" s="111"/>
      <c r="K383" s="118">
        <v>0.84</v>
      </c>
      <c r="L383" s="111"/>
      <c r="M383" s="118">
        <v>5.51</v>
      </c>
      <c r="N383" s="111"/>
      <c r="O383" s="118">
        <v>0.01</v>
      </c>
      <c r="P383" s="111"/>
      <c r="Q383" s="118">
        <v>0.03</v>
      </c>
      <c r="R383" s="111"/>
      <c r="S383" s="118">
        <v>2.64</v>
      </c>
      <c r="T383" s="111"/>
      <c r="U383" s="118">
        <v>0</v>
      </c>
      <c r="V383" s="111"/>
      <c r="W383" s="118">
        <v>0.13</v>
      </c>
      <c r="X383" s="111"/>
      <c r="Y383" s="118">
        <v>0.59</v>
      </c>
      <c r="Z383" s="111"/>
      <c r="AA383" s="118">
        <v>0.12</v>
      </c>
      <c r="AB383" s="111"/>
      <c r="AC383" s="118">
        <v>0.06</v>
      </c>
      <c r="AD383" s="111"/>
      <c r="AE383" s="118">
        <v>0.13</v>
      </c>
      <c r="AF383" s="111"/>
      <c r="AG383" s="118">
        <v>0.01</v>
      </c>
      <c r="AH383" s="111"/>
      <c r="AI383" s="118">
        <v>0.18</v>
      </c>
      <c r="AJ383" s="111"/>
      <c r="AK383" s="118">
        <v>0.08</v>
      </c>
      <c r="AL383" s="111"/>
      <c r="AM383" s="118">
        <v>1.07</v>
      </c>
      <c r="AN383" s="111"/>
      <c r="AO383" s="118">
        <v>0</v>
      </c>
      <c r="AP383" s="111"/>
      <c r="AQ383" s="118">
        <v>0.24</v>
      </c>
      <c r="AR383" s="111"/>
      <c r="AS383" s="118">
        <v>6.28</v>
      </c>
      <c r="AT383" s="111"/>
      <c r="AU383" s="118">
        <v>1.28</v>
      </c>
      <c r="AV383" s="111"/>
      <c r="AW383" s="118">
        <v>33.22</v>
      </c>
      <c r="AX383" s="111"/>
      <c r="AY383" s="118">
        <v>19.28</v>
      </c>
      <c r="AZ383" s="111"/>
      <c r="BA383" s="118">
        <v>0.68</v>
      </c>
      <c r="BB383" s="111"/>
      <c r="BC383" s="118">
        <v>0.14000000000000001</v>
      </c>
      <c r="BD383" s="111"/>
      <c r="BE383" s="118">
        <v>0</v>
      </c>
      <c r="BF383" s="111"/>
      <c r="BG383" s="118">
        <v>0.21</v>
      </c>
      <c r="BH383" s="111"/>
      <c r="BI383" s="118">
        <v>0.12</v>
      </c>
      <c r="BJ383" s="111"/>
      <c r="BK383" s="118">
        <v>0</v>
      </c>
      <c r="BL383" s="111"/>
      <c r="BM383" s="118">
        <v>0.12</v>
      </c>
      <c r="BN383" s="111"/>
      <c r="BO383" s="118">
        <v>2.73</v>
      </c>
      <c r="BP383" s="111"/>
      <c r="BQ383" s="118">
        <v>0.14000000000000001</v>
      </c>
      <c r="BR383" s="111"/>
      <c r="BS383" s="118">
        <v>0.09</v>
      </c>
      <c r="BT383" s="111"/>
      <c r="BU383" s="118">
        <v>3.38</v>
      </c>
      <c r="BV383" s="111"/>
      <c r="BW383" s="118">
        <v>0.05</v>
      </c>
      <c r="BX383" s="111"/>
      <c r="BY383" s="118">
        <v>1.27</v>
      </c>
      <c r="BZ383" s="111"/>
      <c r="CA383" s="118">
        <v>0.08</v>
      </c>
      <c r="CB383" s="111"/>
      <c r="CC383" s="118">
        <v>0.75</v>
      </c>
    </row>
    <row r="384" spans="1:81" ht="16.5" customHeight="1" x14ac:dyDescent="0.45">
      <c r="A384" s="363">
        <v>380</v>
      </c>
      <c r="B384" s="358" t="s">
        <v>969</v>
      </c>
      <c r="C384" s="112"/>
      <c r="D384" s="112"/>
      <c r="E384" s="114">
        <v>1935.66</v>
      </c>
      <c r="F384" s="112"/>
      <c r="G384" s="114">
        <v>1992.23</v>
      </c>
      <c r="H384" s="112"/>
      <c r="I384" s="114">
        <v>1970.49</v>
      </c>
      <c r="J384" s="112"/>
      <c r="K384" s="114">
        <v>1758.04</v>
      </c>
      <c r="L384" s="112"/>
      <c r="M384" s="114">
        <v>2662.2</v>
      </c>
      <c r="N384" s="112"/>
      <c r="O384" s="114">
        <v>2292.71</v>
      </c>
      <c r="P384" s="112"/>
      <c r="Q384" s="114">
        <v>1866.04</v>
      </c>
      <c r="R384" s="112"/>
      <c r="S384" s="114">
        <v>1824.61</v>
      </c>
      <c r="T384" s="112"/>
      <c r="U384" s="114">
        <v>2115.9699999999998</v>
      </c>
      <c r="V384" s="112"/>
      <c r="W384" s="114">
        <v>3002.56</v>
      </c>
      <c r="X384" s="112"/>
      <c r="Y384" s="114">
        <v>2274.92</v>
      </c>
      <c r="Z384" s="112"/>
      <c r="AA384" s="114">
        <v>2223.35</v>
      </c>
      <c r="AB384" s="112"/>
      <c r="AC384" s="114">
        <v>2422.09</v>
      </c>
      <c r="AD384" s="112"/>
      <c r="AE384" s="114">
        <v>2565.6</v>
      </c>
      <c r="AF384" s="112"/>
      <c r="AG384" s="114">
        <v>2651.37</v>
      </c>
      <c r="AH384" s="112"/>
      <c r="AI384" s="114">
        <v>2101.0500000000002</v>
      </c>
      <c r="AJ384" s="112"/>
      <c r="AK384" s="114">
        <v>2331.0700000000002</v>
      </c>
      <c r="AL384" s="112"/>
      <c r="AM384" s="114">
        <v>2681.72</v>
      </c>
      <c r="AN384" s="112"/>
      <c r="AO384" s="114">
        <v>2719.94</v>
      </c>
      <c r="AP384" s="112"/>
      <c r="AQ384" s="114">
        <v>2814.9</v>
      </c>
      <c r="AR384" s="112"/>
      <c r="AS384" s="114">
        <v>3262.11</v>
      </c>
      <c r="AT384" s="112"/>
      <c r="AU384" s="114">
        <v>2752.58</v>
      </c>
      <c r="AV384" s="112"/>
      <c r="AW384" s="114">
        <v>2771.6</v>
      </c>
      <c r="AX384" s="112"/>
      <c r="AY384" s="114">
        <v>3270.31</v>
      </c>
      <c r="AZ384" s="112"/>
      <c r="BA384" s="114">
        <v>2397.5300000000002</v>
      </c>
      <c r="BB384" s="112"/>
      <c r="BC384" s="114">
        <v>2669.94</v>
      </c>
      <c r="BD384" s="112"/>
      <c r="BE384" s="114">
        <v>3557.64</v>
      </c>
      <c r="BF384" s="112"/>
      <c r="BG384" s="114">
        <v>3104.37</v>
      </c>
      <c r="BH384" s="112"/>
      <c r="BI384" s="114">
        <v>3782.86</v>
      </c>
      <c r="BJ384" s="112"/>
      <c r="BK384" s="114">
        <v>3553.33</v>
      </c>
      <c r="BL384" s="112"/>
      <c r="BM384" s="114">
        <v>2546.4299999999998</v>
      </c>
      <c r="BN384" s="112"/>
      <c r="BO384" s="114">
        <v>2572.41</v>
      </c>
      <c r="BP384" s="112"/>
      <c r="BQ384" s="114">
        <v>2438.7399999999998</v>
      </c>
      <c r="BR384" s="112"/>
      <c r="BS384" s="114">
        <v>2618.09</v>
      </c>
      <c r="BT384" s="112"/>
      <c r="BU384" s="114">
        <v>3088.08</v>
      </c>
      <c r="BV384" s="112"/>
      <c r="BW384" s="114">
        <v>2262.79</v>
      </c>
      <c r="BX384" s="112"/>
      <c r="BY384" s="114">
        <v>2388.11</v>
      </c>
      <c r="BZ384" s="112"/>
      <c r="CA384" s="114">
        <v>1918.73</v>
      </c>
      <c r="CB384" s="112"/>
      <c r="CC384" s="114">
        <v>2205.39</v>
      </c>
    </row>
    <row r="385" spans="1:81" ht="16.5" customHeight="1" x14ac:dyDescent="0.45">
      <c r="A385" s="362">
        <v>381</v>
      </c>
      <c r="B385" s="357" t="s">
        <v>970</v>
      </c>
      <c r="C385" s="111"/>
      <c r="D385" s="111"/>
      <c r="E385" s="118">
        <v>501.95</v>
      </c>
      <c r="F385" s="111"/>
      <c r="G385" s="118">
        <v>618.54</v>
      </c>
      <c r="H385" s="111"/>
      <c r="I385" s="118">
        <v>702.63</v>
      </c>
      <c r="J385" s="111"/>
      <c r="K385" s="118">
        <v>349.68</v>
      </c>
      <c r="L385" s="111"/>
      <c r="M385" s="118">
        <v>572.02</v>
      </c>
      <c r="N385" s="111"/>
      <c r="O385" s="118">
        <v>660.42</v>
      </c>
      <c r="P385" s="111"/>
      <c r="Q385" s="118">
        <v>299.18</v>
      </c>
      <c r="R385" s="111"/>
      <c r="S385" s="118">
        <v>257.45</v>
      </c>
      <c r="T385" s="111"/>
      <c r="U385" s="118">
        <v>305.85000000000002</v>
      </c>
      <c r="V385" s="111"/>
      <c r="W385" s="118">
        <v>177.13</v>
      </c>
      <c r="X385" s="111"/>
      <c r="Y385" s="118">
        <v>159.72999999999999</v>
      </c>
      <c r="Z385" s="111"/>
      <c r="AA385" s="118">
        <v>238.03</v>
      </c>
      <c r="AB385" s="111"/>
      <c r="AC385" s="118">
        <v>119.73</v>
      </c>
      <c r="AD385" s="111"/>
      <c r="AE385" s="118">
        <v>89.55</v>
      </c>
      <c r="AF385" s="111"/>
      <c r="AG385" s="118">
        <v>81.13</v>
      </c>
      <c r="AH385" s="111"/>
      <c r="AI385" s="118">
        <v>57.88</v>
      </c>
      <c r="AJ385" s="111"/>
      <c r="AK385" s="118">
        <v>155.38999999999999</v>
      </c>
      <c r="AL385" s="111"/>
      <c r="AM385" s="118">
        <v>99.51</v>
      </c>
      <c r="AN385" s="111"/>
      <c r="AO385" s="118">
        <v>207.09</v>
      </c>
      <c r="AP385" s="111"/>
      <c r="AQ385" s="118">
        <v>229.94</v>
      </c>
      <c r="AR385" s="111"/>
      <c r="AS385" s="118">
        <v>373.86</v>
      </c>
      <c r="AT385" s="111"/>
      <c r="AU385" s="118">
        <v>216.54</v>
      </c>
      <c r="AV385" s="111"/>
      <c r="AW385" s="118">
        <v>377.74</v>
      </c>
      <c r="AX385" s="111"/>
      <c r="AY385" s="118">
        <v>337.42</v>
      </c>
      <c r="AZ385" s="111"/>
      <c r="BA385" s="118">
        <v>393.81</v>
      </c>
      <c r="BB385" s="111"/>
      <c r="BC385" s="118">
        <v>276.45999999999998</v>
      </c>
      <c r="BD385" s="111"/>
      <c r="BE385" s="118">
        <v>542.30999999999995</v>
      </c>
      <c r="BF385" s="111"/>
      <c r="BG385" s="118">
        <v>504.18</v>
      </c>
      <c r="BH385" s="111"/>
      <c r="BI385" s="118">
        <v>277.3</v>
      </c>
      <c r="BJ385" s="111"/>
      <c r="BK385" s="118">
        <v>722.62</v>
      </c>
      <c r="BL385" s="111"/>
      <c r="BM385" s="118">
        <v>627.29999999999995</v>
      </c>
      <c r="BN385" s="111"/>
      <c r="BO385" s="118">
        <v>399.98</v>
      </c>
      <c r="BP385" s="111"/>
      <c r="BQ385" s="118">
        <v>316.31</v>
      </c>
      <c r="BR385" s="111"/>
      <c r="BS385" s="118">
        <v>416.07</v>
      </c>
      <c r="BT385" s="111"/>
      <c r="BU385" s="118">
        <v>302.98</v>
      </c>
      <c r="BV385" s="111"/>
      <c r="BW385" s="118">
        <v>645.91</v>
      </c>
      <c r="BX385" s="111"/>
      <c r="BY385" s="118">
        <v>452.43</v>
      </c>
      <c r="BZ385" s="111"/>
      <c r="CA385" s="118">
        <v>430.22</v>
      </c>
      <c r="CB385" s="111"/>
      <c r="CC385" s="118">
        <v>610.4</v>
      </c>
    </row>
    <row r="386" spans="1:81" ht="16.5" customHeight="1" x14ac:dyDescent="0.45">
      <c r="A386" s="363">
        <v>382</v>
      </c>
      <c r="B386" s="358" t="s">
        <v>971</v>
      </c>
      <c r="C386" s="112"/>
      <c r="D386" s="112"/>
      <c r="E386" s="114">
        <v>2062.9699999999998</v>
      </c>
      <c r="F386" s="112"/>
      <c r="G386" s="114">
        <v>1959.31</v>
      </c>
      <c r="H386" s="112"/>
      <c r="I386" s="114">
        <v>2233.1</v>
      </c>
      <c r="J386" s="112"/>
      <c r="K386" s="114">
        <v>1895.3</v>
      </c>
      <c r="L386" s="112"/>
      <c r="M386" s="114">
        <v>1968.09</v>
      </c>
      <c r="N386" s="112"/>
      <c r="O386" s="114">
        <v>2154.19</v>
      </c>
      <c r="P386" s="112"/>
      <c r="Q386" s="114">
        <v>2108.12</v>
      </c>
      <c r="R386" s="112"/>
      <c r="S386" s="114">
        <v>2052.2399999999998</v>
      </c>
      <c r="T386" s="112"/>
      <c r="U386" s="114">
        <v>2260.2800000000002</v>
      </c>
      <c r="V386" s="112"/>
      <c r="W386" s="114">
        <v>2471.11</v>
      </c>
      <c r="X386" s="112"/>
      <c r="Y386" s="114">
        <v>2619.4699999999998</v>
      </c>
      <c r="Z386" s="112"/>
      <c r="AA386" s="114">
        <v>2785.39</v>
      </c>
      <c r="AB386" s="112"/>
      <c r="AC386" s="114">
        <v>3244.29</v>
      </c>
      <c r="AD386" s="112"/>
      <c r="AE386" s="114">
        <v>3832.88</v>
      </c>
      <c r="AF386" s="112"/>
      <c r="AG386" s="114">
        <v>4296.84</v>
      </c>
      <c r="AH386" s="112"/>
      <c r="AI386" s="114">
        <v>3885.84</v>
      </c>
      <c r="AJ386" s="112"/>
      <c r="AK386" s="114">
        <v>4039.43</v>
      </c>
      <c r="AL386" s="112"/>
      <c r="AM386" s="114">
        <v>4496.22</v>
      </c>
      <c r="AN386" s="112"/>
      <c r="AO386" s="114">
        <v>4498.41</v>
      </c>
      <c r="AP386" s="112"/>
      <c r="AQ386" s="114">
        <v>4223.5</v>
      </c>
      <c r="AR386" s="112"/>
      <c r="AS386" s="114">
        <v>5106.63</v>
      </c>
      <c r="AT386" s="112"/>
      <c r="AU386" s="114">
        <v>4349.8999999999996</v>
      </c>
      <c r="AV386" s="112"/>
      <c r="AW386" s="114">
        <v>4814.46</v>
      </c>
      <c r="AX386" s="112"/>
      <c r="AY386" s="114">
        <v>4097.0600000000004</v>
      </c>
      <c r="AZ386" s="112"/>
      <c r="BA386" s="114">
        <v>4426.08</v>
      </c>
      <c r="BB386" s="112"/>
      <c r="BC386" s="114">
        <v>5057.9799999999996</v>
      </c>
      <c r="BD386" s="112"/>
      <c r="BE386" s="114">
        <v>5017.7299999999996</v>
      </c>
      <c r="BF386" s="112"/>
      <c r="BG386" s="114">
        <v>5056.1400000000003</v>
      </c>
      <c r="BH386" s="112"/>
      <c r="BI386" s="114">
        <v>5050.66</v>
      </c>
      <c r="BJ386" s="112"/>
      <c r="BK386" s="114">
        <v>5760.34</v>
      </c>
      <c r="BL386" s="112"/>
      <c r="BM386" s="114">
        <v>5364.64</v>
      </c>
      <c r="BN386" s="112"/>
      <c r="BO386" s="114">
        <v>6292.53</v>
      </c>
      <c r="BP386" s="112"/>
      <c r="BQ386" s="114">
        <v>6055.55</v>
      </c>
      <c r="BR386" s="112"/>
      <c r="BS386" s="114">
        <v>6088.07</v>
      </c>
      <c r="BT386" s="112"/>
      <c r="BU386" s="114">
        <v>7056.44</v>
      </c>
      <c r="BV386" s="112"/>
      <c r="BW386" s="114">
        <v>6340.79</v>
      </c>
      <c r="BX386" s="112"/>
      <c r="BY386" s="114">
        <v>5568.29</v>
      </c>
      <c r="BZ386" s="112"/>
      <c r="CA386" s="114">
        <v>5626.42</v>
      </c>
      <c r="CB386" s="112"/>
      <c r="CC386" s="114">
        <v>5615.09</v>
      </c>
    </row>
    <row r="387" spans="1:81" ht="16.5" customHeight="1" x14ac:dyDescent="0.45">
      <c r="A387" s="362">
        <v>383</v>
      </c>
      <c r="B387" s="357" t="s">
        <v>647</v>
      </c>
      <c r="C387" s="357" t="s">
        <v>171</v>
      </c>
      <c r="D387" s="117">
        <v>526085</v>
      </c>
      <c r="E387" s="118">
        <v>692.8</v>
      </c>
      <c r="F387" s="117">
        <v>439412</v>
      </c>
      <c r="G387" s="118">
        <v>684</v>
      </c>
      <c r="H387" s="117">
        <v>469901</v>
      </c>
      <c r="I387" s="118">
        <v>823.26</v>
      </c>
      <c r="J387" s="117">
        <v>488585</v>
      </c>
      <c r="K387" s="118">
        <v>713.92</v>
      </c>
      <c r="L387" s="117">
        <v>581543</v>
      </c>
      <c r="M387" s="118">
        <v>803.72</v>
      </c>
      <c r="N387" s="117">
        <v>588742</v>
      </c>
      <c r="O387" s="118">
        <v>815.81</v>
      </c>
      <c r="P387" s="117">
        <v>668410</v>
      </c>
      <c r="Q387" s="118">
        <v>843.52</v>
      </c>
      <c r="R387" s="117">
        <v>638882</v>
      </c>
      <c r="S387" s="118">
        <v>834.71</v>
      </c>
      <c r="T387" s="117">
        <v>592297</v>
      </c>
      <c r="U387" s="118">
        <v>929.6</v>
      </c>
      <c r="V387" s="117">
        <v>550813</v>
      </c>
      <c r="W387" s="113">
        <v>1198.83</v>
      </c>
      <c r="X387" s="117">
        <v>523601</v>
      </c>
      <c r="Y387" s="113">
        <v>1365.87</v>
      </c>
      <c r="Z387" s="117">
        <v>467867</v>
      </c>
      <c r="AA387" s="113">
        <v>1672.48</v>
      </c>
      <c r="AB387" s="117">
        <v>416769</v>
      </c>
      <c r="AC387" s="113">
        <v>2132.96</v>
      </c>
      <c r="AD387" s="117">
        <v>525826</v>
      </c>
      <c r="AE387" s="113">
        <v>2594.25</v>
      </c>
      <c r="AF387" s="117">
        <v>533928</v>
      </c>
      <c r="AG387" s="113">
        <v>2993.35</v>
      </c>
      <c r="AH387" s="117">
        <v>547371</v>
      </c>
      <c r="AI387" s="113">
        <v>2765.14</v>
      </c>
      <c r="AJ387" s="117">
        <v>581162</v>
      </c>
      <c r="AK387" s="113">
        <v>2749.55</v>
      </c>
      <c r="AL387" s="117">
        <v>655767</v>
      </c>
      <c r="AM387" s="113">
        <v>3086.27</v>
      </c>
      <c r="AN387" s="117">
        <v>617923</v>
      </c>
      <c r="AO387" s="113">
        <v>3101.89</v>
      </c>
      <c r="AP387" s="117">
        <v>690194</v>
      </c>
      <c r="AQ387" s="113">
        <v>2796.44</v>
      </c>
      <c r="AR387" s="117">
        <v>727796</v>
      </c>
      <c r="AS387" s="113">
        <v>3609.87</v>
      </c>
      <c r="AT387" s="117">
        <v>610732</v>
      </c>
      <c r="AU387" s="113">
        <v>2930.93</v>
      </c>
      <c r="AV387" s="117">
        <v>783564</v>
      </c>
      <c r="AW387" s="113">
        <v>3350.14</v>
      </c>
      <c r="AX387" s="117">
        <v>728478</v>
      </c>
      <c r="AY387" s="113">
        <v>2720.99</v>
      </c>
      <c r="AZ387" s="117">
        <v>668622</v>
      </c>
      <c r="BA387" s="113">
        <v>3120.11</v>
      </c>
      <c r="BB387" s="117">
        <v>762945</v>
      </c>
      <c r="BC387" s="113">
        <v>3643.13</v>
      </c>
      <c r="BD387" s="117">
        <v>904514</v>
      </c>
      <c r="BE387" s="113">
        <v>3499.97</v>
      </c>
      <c r="BF387" s="117">
        <v>653983</v>
      </c>
      <c r="BG387" s="113">
        <v>3734.12</v>
      </c>
      <c r="BH387" s="117">
        <v>730182</v>
      </c>
      <c r="BI387" s="113">
        <v>3547.2</v>
      </c>
      <c r="BJ387" s="117">
        <v>793168</v>
      </c>
      <c r="BK387" s="113">
        <v>4230.42</v>
      </c>
      <c r="BL387" s="117">
        <v>830319</v>
      </c>
      <c r="BM387" s="113">
        <v>3931.8</v>
      </c>
      <c r="BN387" s="117">
        <v>907935</v>
      </c>
      <c r="BO387" s="113">
        <v>4743.01</v>
      </c>
      <c r="BP387" s="117">
        <v>887243</v>
      </c>
      <c r="BQ387" s="113">
        <v>4566.9399999999996</v>
      </c>
      <c r="BR387" s="117">
        <v>754511</v>
      </c>
      <c r="BS387" s="113">
        <v>4645.1000000000004</v>
      </c>
      <c r="BT387" s="117">
        <v>786977</v>
      </c>
      <c r="BU387" s="113">
        <v>5412.05</v>
      </c>
      <c r="BV387" s="117">
        <v>707569</v>
      </c>
      <c r="BW387" s="113">
        <v>4902.8999999999996</v>
      </c>
      <c r="BX387" s="117">
        <v>672370</v>
      </c>
      <c r="BY387" s="113">
        <v>4095.18</v>
      </c>
      <c r="BZ387" s="117">
        <v>691548</v>
      </c>
      <c r="CA387" s="113">
        <v>4138.63</v>
      </c>
      <c r="CB387" s="117">
        <v>668373</v>
      </c>
      <c r="CC387" s="113">
        <v>3997.6</v>
      </c>
    </row>
    <row r="388" spans="1:81" ht="16.5" customHeight="1" x14ac:dyDescent="0.45">
      <c r="A388" s="363">
        <v>384</v>
      </c>
      <c r="B388" s="358" t="s">
        <v>648</v>
      </c>
      <c r="C388" s="358" t="s">
        <v>171</v>
      </c>
      <c r="D388" s="115">
        <v>1158291</v>
      </c>
      <c r="E388" s="116">
        <v>605.33000000000004</v>
      </c>
      <c r="F388" s="115">
        <v>1288542</v>
      </c>
      <c r="G388" s="116">
        <v>646.04</v>
      </c>
      <c r="H388" s="115">
        <v>1315479</v>
      </c>
      <c r="I388" s="116">
        <v>710.48</v>
      </c>
      <c r="J388" s="115">
        <v>1271820</v>
      </c>
      <c r="K388" s="116">
        <v>564.79999999999995</v>
      </c>
      <c r="L388" s="115">
        <v>1302915</v>
      </c>
      <c r="M388" s="116">
        <v>575.27</v>
      </c>
      <c r="N388" s="115">
        <v>1351972</v>
      </c>
      <c r="O388" s="116">
        <v>610.98</v>
      </c>
      <c r="P388" s="115">
        <v>1312452</v>
      </c>
      <c r="Q388" s="116">
        <v>623.61</v>
      </c>
      <c r="R388" s="115">
        <v>1284254</v>
      </c>
      <c r="S388" s="116">
        <v>628.24</v>
      </c>
      <c r="T388" s="115">
        <v>1291322</v>
      </c>
      <c r="U388" s="116">
        <v>650.95000000000005</v>
      </c>
      <c r="V388" s="115">
        <v>1363561</v>
      </c>
      <c r="W388" s="116">
        <v>629.48</v>
      </c>
      <c r="X388" s="115">
        <v>1345990</v>
      </c>
      <c r="Y388" s="116">
        <v>625.99</v>
      </c>
      <c r="Z388" s="115">
        <v>1023650</v>
      </c>
      <c r="AA388" s="116">
        <v>529.6</v>
      </c>
      <c r="AB388" s="115">
        <v>1023770</v>
      </c>
      <c r="AC388" s="116">
        <v>512.09</v>
      </c>
      <c r="AD388" s="115">
        <v>1196200</v>
      </c>
      <c r="AE388" s="116">
        <v>600.67999999999995</v>
      </c>
      <c r="AF388" s="115">
        <v>1285848</v>
      </c>
      <c r="AG388" s="116">
        <v>603.08000000000004</v>
      </c>
      <c r="AH388" s="115">
        <v>1219940</v>
      </c>
      <c r="AI388" s="116">
        <v>520.45000000000005</v>
      </c>
      <c r="AJ388" s="115">
        <v>1224303</v>
      </c>
      <c r="AK388" s="116">
        <v>569.79999999999995</v>
      </c>
      <c r="AL388" s="115">
        <v>1389231</v>
      </c>
      <c r="AM388" s="116">
        <v>650.55999999999995</v>
      </c>
      <c r="AN388" s="115">
        <v>1434289</v>
      </c>
      <c r="AO388" s="116">
        <v>660.2</v>
      </c>
      <c r="AP388" s="115">
        <v>1443721</v>
      </c>
      <c r="AQ388" s="116">
        <v>665.46</v>
      </c>
      <c r="AR388" s="115">
        <v>1595158</v>
      </c>
      <c r="AS388" s="116">
        <v>710.15</v>
      </c>
      <c r="AT388" s="115">
        <v>1415884</v>
      </c>
      <c r="AU388" s="116">
        <v>663.85</v>
      </c>
      <c r="AV388" s="115">
        <v>1475766</v>
      </c>
      <c r="AW388" s="116">
        <v>662.34</v>
      </c>
      <c r="AX388" s="115">
        <v>1340764</v>
      </c>
      <c r="AY388" s="116">
        <v>610.69000000000005</v>
      </c>
      <c r="AZ388" s="115">
        <v>1391714</v>
      </c>
      <c r="BA388" s="116">
        <v>611.88</v>
      </c>
      <c r="BB388" s="115">
        <v>1407346</v>
      </c>
      <c r="BC388" s="116">
        <v>633.79999999999995</v>
      </c>
      <c r="BD388" s="115">
        <v>1496528</v>
      </c>
      <c r="BE388" s="116">
        <v>687.99</v>
      </c>
      <c r="BF388" s="115">
        <v>1328331</v>
      </c>
      <c r="BG388" s="116">
        <v>619.83000000000004</v>
      </c>
      <c r="BH388" s="115">
        <v>1506525</v>
      </c>
      <c r="BI388" s="116">
        <v>674.31</v>
      </c>
      <c r="BJ388" s="115">
        <v>1493685</v>
      </c>
      <c r="BK388" s="116">
        <v>685.26</v>
      </c>
      <c r="BL388" s="115">
        <v>1433893</v>
      </c>
      <c r="BM388" s="116">
        <v>678.25</v>
      </c>
      <c r="BN388" s="115">
        <v>1668341</v>
      </c>
      <c r="BO388" s="116">
        <v>758.94</v>
      </c>
      <c r="BP388" s="115">
        <v>1479778</v>
      </c>
      <c r="BQ388" s="116">
        <v>689.31</v>
      </c>
      <c r="BR388" s="115">
        <v>1542297</v>
      </c>
      <c r="BS388" s="116">
        <v>690.64</v>
      </c>
      <c r="BT388" s="115">
        <v>1578897</v>
      </c>
      <c r="BU388" s="116">
        <v>754.81</v>
      </c>
      <c r="BV388" s="115">
        <v>1444059</v>
      </c>
      <c r="BW388" s="116">
        <v>642.87</v>
      </c>
      <c r="BX388" s="115">
        <v>1564865</v>
      </c>
      <c r="BY388" s="116">
        <v>719.56</v>
      </c>
      <c r="BZ388" s="115">
        <v>1590496</v>
      </c>
      <c r="CA388" s="116">
        <v>717.11</v>
      </c>
      <c r="CB388" s="115">
        <v>1711139</v>
      </c>
      <c r="CC388" s="116">
        <v>794.2</v>
      </c>
    </row>
    <row r="389" spans="1:81" ht="16.5" customHeight="1" x14ac:dyDescent="0.45">
      <c r="A389" s="362">
        <v>385</v>
      </c>
      <c r="B389" s="357" t="s">
        <v>649</v>
      </c>
      <c r="C389" s="111"/>
      <c r="D389" s="111"/>
      <c r="E389" s="118">
        <v>423.6</v>
      </c>
      <c r="F389" s="111"/>
      <c r="G389" s="118">
        <v>281.5</v>
      </c>
      <c r="H389" s="111"/>
      <c r="I389" s="118">
        <v>322.33999999999997</v>
      </c>
      <c r="J389" s="111"/>
      <c r="K389" s="118">
        <v>290.07</v>
      </c>
      <c r="L389" s="111"/>
      <c r="M389" s="118">
        <v>269.41000000000003</v>
      </c>
      <c r="N389" s="111"/>
      <c r="O389" s="118">
        <v>339.81</v>
      </c>
      <c r="P389" s="111"/>
      <c r="Q389" s="118">
        <v>273.95999999999998</v>
      </c>
      <c r="R389" s="111"/>
      <c r="S389" s="118">
        <v>260.10000000000002</v>
      </c>
      <c r="T389" s="111"/>
      <c r="U389" s="118">
        <v>300.68</v>
      </c>
      <c r="V389" s="111"/>
      <c r="W389" s="118">
        <v>292.3</v>
      </c>
      <c r="X389" s="111"/>
      <c r="Y389" s="118">
        <v>306.68</v>
      </c>
      <c r="Z389" s="111"/>
      <c r="AA389" s="118">
        <v>301.93</v>
      </c>
      <c r="AB389" s="111"/>
      <c r="AC389" s="118">
        <v>273.52</v>
      </c>
      <c r="AD389" s="111"/>
      <c r="AE389" s="118">
        <v>304.08</v>
      </c>
      <c r="AF389" s="111"/>
      <c r="AG389" s="118">
        <v>318.63</v>
      </c>
      <c r="AH389" s="111"/>
      <c r="AI389" s="118">
        <v>283.25</v>
      </c>
      <c r="AJ389" s="111"/>
      <c r="AK389" s="118">
        <v>324.14999999999998</v>
      </c>
      <c r="AL389" s="111"/>
      <c r="AM389" s="118">
        <v>321.95</v>
      </c>
      <c r="AN389" s="111"/>
      <c r="AO389" s="118">
        <v>316.62</v>
      </c>
      <c r="AP389" s="111"/>
      <c r="AQ389" s="118">
        <v>341.45</v>
      </c>
      <c r="AR389" s="111"/>
      <c r="AS389" s="118">
        <v>326.47000000000003</v>
      </c>
      <c r="AT389" s="111"/>
      <c r="AU389" s="118">
        <v>321.56</v>
      </c>
      <c r="AV389" s="111"/>
      <c r="AW389" s="118">
        <v>344.26</v>
      </c>
      <c r="AX389" s="111"/>
      <c r="AY389" s="118">
        <v>347.03</v>
      </c>
      <c r="AZ389" s="111"/>
      <c r="BA389" s="118">
        <v>335.96</v>
      </c>
      <c r="BB389" s="111"/>
      <c r="BC389" s="118">
        <v>377.09</v>
      </c>
      <c r="BD389" s="111"/>
      <c r="BE389" s="118">
        <v>418.79</v>
      </c>
      <c r="BF389" s="111"/>
      <c r="BG389" s="118">
        <v>344.34</v>
      </c>
      <c r="BH389" s="111"/>
      <c r="BI389" s="118">
        <v>411.24</v>
      </c>
      <c r="BJ389" s="111"/>
      <c r="BK389" s="118">
        <v>383.32</v>
      </c>
      <c r="BL389" s="111"/>
      <c r="BM389" s="118">
        <v>377.94</v>
      </c>
      <c r="BN389" s="111"/>
      <c r="BO389" s="118">
        <v>367.79</v>
      </c>
      <c r="BP389" s="111"/>
      <c r="BQ389" s="118">
        <v>425.85</v>
      </c>
      <c r="BR389" s="111"/>
      <c r="BS389" s="118">
        <v>373.11</v>
      </c>
      <c r="BT389" s="111"/>
      <c r="BU389" s="118">
        <v>426.69</v>
      </c>
      <c r="BV389" s="111"/>
      <c r="BW389" s="118">
        <v>414.15</v>
      </c>
      <c r="BX389" s="111"/>
      <c r="BY389" s="118">
        <v>389.52</v>
      </c>
      <c r="BZ389" s="111"/>
      <c r="CA389" s="118">
        <v>348.23</v>
      </c>
      <c r="CB389" s="111"/>
      <c r="CC389" s="118">
        <v>404.71</v>
      </c>
    </row>
    <row r="390" spans="1:81" ht="16.5" customHeight="1" x14ac:dyDescent="0.45">
      <c r="A390" s="363">
        <v>386</v>
      </c>
      <c r="B390" s="358" t="s">
        <v>972</v>
      </c>
      <c r="C390" s="112"/>
      <c r="D390" s="112"/>
      <c r="E390" s="116">
        <v>341.25</v>
      </c>
      <c r="F390" s="112"/>
      <c r="G390" s="116">
        <v>347.77</v>
      </c>
      <c r="H390" s="112"/>
      <c r="I390" s="116">
        <v>377.02</v>
      </c>
      <c r="J390" s="112"/>
      <c r="K390" s="116">
        <v>326.51</v>
      </c>
      <c r="L390" s="112"/>
      <c r="M390" s="116">
        <v>319.69</v>
      </c>
      <c r="N390" s="112"/>
      <c r="O390" s="116">
        <v>387.59</v>
      </c>
      <c r="P390" s="112"/>
      <c r="Q390" s="116">
        <v>367.04</v>
      </c>
      <c r="R390" s="112"/>
      <c r="S390" s="116">
        <v>329.18</v>
      </c>
      <c r="T390" s="112"/>
      <c r="U390" s="116">
        <v>379.05</v>
      </c>
      <c r="V390" s="112"/>
      <c r="W390" s="116">
        <v>350.51</v>
      </c>
      <c r="X390" s="112"/>
      <c r="Y390" s="116">
        <v>320.92</v>
      </c>
      <c r="Z390" s="112"/>
      <c r="AA390" s="116">
        <v>281.38</v>
      </c>
      <c r="AB390" s="112"/>
      <c r="AC390" s="116">
        <v>325.73</v>
      </c>
      <c r="AD390" s="112"/>
      <c r="AE390" s="116">
        <v>333.87</v>
      </c>
      <c r="AF390" s="112"/>
      <c r="AG390" s="116">
        <v>381.79</v>
      </c>
      <c r="AH390" s="112"/>
      <c r="AI390" s="116">
        <v>316.99</v>
      </c>
      <c r="AJ390" s="112"/>
      <c r="AK390" s="116">
        <v>395.93</v>
      </c>
      <c r="AL390" s="112"/>
      <c r="AM390" s="116">
        <v>437.44</v>
      </c>
      <c r="AN390" s="112"/>
      <c r="AO390" s="116">
        <v>419.7</v>
      </c>
      <c r="AP390" s="112"/>
      <c r="AQ390" s="116">
        <v>420.15</v>
      </c>
      <c r="AR390" s="112"/>
      <c r="AS390" s="116">
        <v>460.14</v>
      </c>
      <c r="AT390" s="112"/>
      <c r="AU390" s="116">
        <v>433.55</v>
      </c>
      <c r="AV390" s="112"/>
      <c r="AW390" s="116">
        <v>457.73</v>
      </c>
      <c r="AX390" s="112"/>
      <c r="AY390" s="116">
        <v>418.35</v>
      </c>
      <c r="AZ390" s="112"/>
      <c r="BA390" s="116">
        <v>358.13</v>
      </c>
      <c r="BB390" s="112"/>
      <c r="BC390" s="116">
        <v>403.96</v>
      </c>
      <c r="BD390" s="112"/>
      <c r="BE390" s="116">
        <v>410.98</v>
      </c>
      <c r="BF390" s="112"/>
      <c r="BG390" s="116">
        <v>357.84</v>
      </c>
      <c r="BH390" s="112"/>
      <c r="BI390" s="116">
        <v>417.91</v>
      </c>
      <c r="BJ390" s="112"/>
      <c r="BK390" s="116">
        <v>461.33</v>
      </c>
      <c r="BL390" s="112"/>
      <c r="BM390" s="116">
        <v>376.64</v>
      </c>
      <c r="BN390" s="112"/>
      <c r="BO390" s="116">
        <v>422.79</v>
      </c>
      <c r="BP390" s="112"/>
      <c r="BQ390" s="116">
        <v>373.44</v>
      </c>
      <c r="BR390" s="112"/>
      <c r="BS390" s="116">
        <v>379.23</v>
      </c>
      <c r="BT390" s="112"/>
      <c r="BU390" s="116">
        <v>462.89</v>
      </c>
      <c r="BV390" s="112"/>
      <c r="BW390" s="116">
        <v>380.86</v>
      </c>
      <c r="BX390" s="112"/>
      <c r="BY390" s="116">
        <v>364.03</v>
      </c>
      <c r="BZ390" s="112"/>
      <c r="CA390" s="116">
        <v>422.44</v>
      </c>
      <c r="CB390" s="112"/>
      <c r="CC390" s="116">
        <v>418.57</v>
      </c>
    </row>
    <row r="391" spans="1:81" ht="16.5" customHeight="1" x14ac:dyDescent="0.45">
      <c r="A391" s="362">
        <v>387</v>
      </c>
      <c r="B391" s="357" t="s">
        <v>650</v>
      </c>
      <c r="C391" s="111"/>
      <c r="D391" s="111"/>
      <c r="E391" s="113">
        <v>3772.03</v>
      </c>
      <c r="F391" s="111"/>
      <c r="G391" s="113">
        <v>3918.89</v>
      </c>
      <c r="H391" s="111"/>
      <c r="I391" s="113">
        <v>4563.82</v>
      </c>
      <c r="J391" s="111"/>
      <c r="K391" s="113">
        <v>3845.74</v>
      </c>
      <c r="L391" s="111"/>
      <c r="M391" s="113">
        <v>4196.17</v>
      </c>
      <c r="N391" s="111"/>
      <c r="O391" s="113">
        <v>4084.22</v>
      </c>
      <c r="P391" s="111"/>
      <c r="Q391" s="113">
        <v>4495.71</v>
      </c>
      <c r="R391" s="111"/>
      <c r="S391" s="113">
        <v>4326.3500000000004</v>
      </c>
      <c r="T391" s="111"/>
      <c r="U391" s="113">
        <v>4485.46</v>
      </c>
      <c r="V391" s="111"/>
      <c r="W391" s="113">
        <v>4632.26</v>
      </c>
      <c r="X391" s="111"/>
      <c r="Y391" s="113">
        <v>4496.68</v>
      </c>
      <c r="Z391" s="111"/>
      <c r="AA391" s="113">
        <v>4303.68</v>
      </c>
      <c r="AB391" s="111"/>
      <c r="AC391" s="113">
        <v>3938.16</v>
      </c>
      <c r="AD391" s="111"/>
      <c r="AE391" s="113">
        <v>3754.69</v>
      </c>
      <c r="AF391" s="111"/>
      <c r="AG391" s="113">
        <v>4181.09</v>
      </c>
      <c r="AH391" s="111"/>
      <c r="AI391" s="113">
        <v>3391.19</v>
      </c>
      <c r="AJ391" s="111"/>
      <c r="AK391" s="113">
        <v>3642.92</v>
      </c>
      <c r="AL391" s="111"/>
      <c r="AM391" s="113">
        <v>4221.8500000000004</v>
      </c>
      <c r="AN391" s="111"/>
      <c r="AO391" s="113">
        <v>4148.74</v>
      </c>
      <c r="AP391" s="111"/>
      <c r="AQ391" s="113">
        <v>4261.58</v>
      </c>
      <c r="AR391" s="111"/>
      <c r="AS391" s="113">
        <v>4271.63</v>
      </c>
      <c r="AT391" s="111"/>
      <c r="AU391" s="113">
        <v>3998.97</v>
      </c>
      <c r="AV391" s="111"/>
      <c r="AW391" s="113">
        <v>4017.2</v>
      </c>
      <c r="AX391" s="111"/>
      <c r="AY391" s="113">
        <v>4567.62</v>
      </c>
      <c r="AZ391" s="111"/>
      <c r="BA391" s="113">
        <v>3804.3</v>
      </c>
      <c r="BB391" s="111"/>
      <c r="BC391" s="113">
        <v>3922.76</v>
      </c>
      <c r="BD391" s="111"/>
      <c r="BE391" s="113">
        <v>4801.6400000000003</v>
      </c>
      <c r="BF391" s="111"/>
      <c r="BG391" s="113">
        <v>3750.28</v>
      </c>
      <c r="BH391" s="111"/>
      <c r="BI391" s="113">
        <v>4355.4399999999996</v>
      </c>
      <c r="BJ391" s="111"/>
      <c r="BK391" s="113">
        <v>4694.1499999999996</v>
      </c>
      <c r="BL391" s="111"/>
      <c r="BM391" s="113">
        <v>4458.96</v>
      </c>
      <c r="BN391" s="111"/>
      <c r="BO391" s="113">
        <v>5283.47</v>
      </c>
      <c r="BP391" s="111"/>
      <c r="BQ391" s="113">
        <v>4958.5600000000004</v>
      </c>
      <c r="BR391" s="111"/>
      <c r="BS391" s="113">
        <v>4573.0200000000004</v>
      </c>
      <c r="BT391" s="111"/>
      <c r="BU391" s="113">
        <v>5044.92</v>
      </c>
      <c r="BV391" s="111"/>
      <c r="BW391" s="113">
        <v>4331.33</v>
      </c>
      <c r="BX391" s="111"/>
      <c r="BY391" s="113">
        <v>4689.49</v>
      </c>
      <c r="BZ391" s="111"/>
      <c r="CA391" s="113">
        <v>4200.5600000000004</v>
      </c>
      <c r="CB391" s="111"/>
      <c r="CC391" s="113">
        <v>4625.8999999999996</v>
      </c>
    </row>
    <row r="392" spans="1:81" ht="16.5" customHeight="1" x14ac:dyDescent="0.45">
      <c r="A392" s="363">
        <v>388</v>
      </c>
      <c r="B392" s="358" t="s">
        <v>651</v>
      </c>
      <c r="C392" s="112"/>
      <c r="D392" s="112"/>
      <c r="E392" s="114">
        <v>2757.9</v>
      </c>
      <c r="F392" s="112"/>
      <c r="G392" s="114">
        <v>2823.84</v>
      </c>
      <c r="H392" s="112"/>
      <c r="I392" s="114">
        <v>3141.63</v>
      </c>
      <c r="J392" s="112"/>
      <c r="K392" s="114">
        <v>2669.81</v>
      </c>
      <c r="L392" s="112"/>
      <c r="M392" s="114">
        <v>2891.72</v>
      </c>
      <c r="N392" s="112"/>
      <c r="O392" s="114">
        <v>2984.08</v>
      </c>
      <c r="P392" s="112"/>
      <c r="Q392" s="114">
        <v>3102.4</v>
      </c>
      <c r="R392" s="112"/>
      <c r="S392" s="114">
        <v>2924.03</v>
      </c>
      <c r="T392" s="112"/>
      <c r="U392" s="114">
        <v>3096.81</v>
      </c>
      <c r="V392" s="112"/>
      <c r="W392" s="114">
        <v>3099.15</v>
      </c>
      <c r="X392" s="112"/>
      <c r="Y392" s="114">
        <v>2894.24</v>
      </c>
      <c r="Z392" s="112"/>
      <c r="AA392" s="114">
        <v>3021.99</v>
      </c>
      <c r="AB392" s="112"/>
      <c r="AC392" s="114">
        <v>2769.46</v>
      </c>
      <c r="AD392" s="112"/>
      <c r="AE392" s="114">
        <v>2980.34</v>
      </c>
      <c r="AF392" s="112"/>
      <c r="AG392" s="114">
        <v>3486.68</v>
      </c>
      <c r="AH392" s="112"/>
      <c r="AI392" s="114">
        <v>2641.72</v>
      </c>
      <c r="AJ392" s="112"/>
      <c r="AK392" s="114">
        <v>3212.43</v>
      </c>
      <c r="AL392" s="112"/>
      <c r="AM392" s="114">
        <v>3408.19</v>
      </c>
      <c r="AN392" s="112"/>
      <c r="AO392" s="114">
        <v>3200.79</v>
      </c>
      <c r="AP392" s="112"/>
      <c r="AQ392" s="114">
        <v>3411.48</v>
      </c>
      <c r="AR392" s="112"/>
      <c r="AS392" s="114">
        <v>3587.65</v>
      </c>
      <c r="AT392" s="112"/>
      <c r="AU392" s="114">
        <v>3174.31</v>
      </c>
      <c r="AV392" s="112"/>
      <c r="AW392" s="114">
        <v>3441.36</v>
      </c>
      <c r="AX392" s="112"/>
      <c r="AY392" s="114">
        <v>3107.65</v>
      </c>
      <c r="AZ392" s="112"/>
      <c r="BA392" s="114">
        <v>2641.72</v>
      </c>
      <c r="BB392" s="112"/>
      <c r="BC392" s="114">
        <v>3012.69</v>
      </c>
      <c r="BD392" s="112"/>
      <c r="BE392" s="114">
        <v>3462.49</v>
      </c>
      <c r="BF392" s="112"/>
      <c r="BG392" s="114">
        <v>2545.16</v>
      </c>
      <c r="BH392" s="112"/>
      <c r="BI392" s="114">
        <v>3427.77</v>
      </c>
      <c r="BJ392" s="112"/>
      <c r="BK392" s="114">
        <v>3307.63</v>
      </c>
      <c r="BL392" s="112"/>
      <c r="BM392" s="114">
        <v>3045.45</v>
      </c>
      <c r="BN392" s="112"/>
      <c r="BO392" s="114">
        <v>3524.81</v>
      </c>
      <c r="BP392" s="112"/>
      <c r="BQ392" s="114">
        <v>3389.19</v>
      </c>
      <c r="BR392" s="112"/>
      <c r="BS392" s="114">
        <v>3364.98</v>
      </c>
      <c r="BT392" s="112"/>
      <c r="BU392" s="114">
        <v>3334.61</v>
      </c>
      <c r="BV392" s="112"/>
      <c r="BW392" s="114">
        <v>3179.46</v>
      </c>
      <c r="BX392" s="112"/>
      <c r="BY392" s="114">
        <v>3206.04</v>
      </c>
      <c r="BZ392" s="112"/>
      <c r="CA392" s="114">
        <v>3022.39</v>
      </c>
      <c r="CB392" s="112"/>
      <c r="CC392" s="114">
        <v>3328.42</v>
      </c>
    </row>
    <row r="393" spans="1:81" ht="16.5" customHeight="1" x14ac:dyDescent="0.45">
      <c r="A393" s="362">
        <v>389</v>
      </c>
      <c r="B393" s="357" t="s">
        <v>652</v>
      </c>
      <c r="C393" s="357" t="s">
        <v>171</v>
      </c>
      <c r="D393" s="117">
        <v>1233</v>
      </c>
      <c r="E393" s="118">
        <v>967.19</v>
      </c>
      <c r="F393" s="117">
        <v>1279</v>
      </c>
      <c r="G393" s="118">
        <v>994.72</v>
      </c>
      <c r="H393" s="117">
        <v>1442</v>
      </c>
      <c r="I393" s="113">
        <v>1192.33</v>
      </c>
      <c r="J393" s="117">
        <v>3352</v>
      </c>
      <c r="K393" s="118">
        <v>929.46</v>
      </c>
      <c r="L393" s="117">
        <v>1354</v>
      </c>
      <c r="M393" s="118">
        <v>991.47</v>
      </c>
      <c r="N393" s="117">
        <v>1298</v>
      </c>
      <c r="O393" s="113">
        <v>1037.57</v>
      </c>
      <c r="P393" s="117">
        <v>1360</v>
      </c>
      <c r="Q393" s="113">
        <v>1030.07</v>
      </c>
      <c r="R393" s="117">
        <v>1254</v>
      </c>
      <c r="S393" s="118">
        <v>932.21</v>
      </c>
      <c r="T393" s="117">
        <v>1280</v>
      </c>
      <c r="U393" s="113">
        <v>1063.6199999999999</v>
      </c>
      <c r="V393" s="117">
        <v>1257</v>
      </c>
      <c r="W393" s="113">
        <v>1014.85</v>
      </c>
      <c r="X393" s="117">
        <v>1292</v>
      </c>
      <c r="Y393" s="113">
        <v>1002.53</v>
      </c>
      <c r="Z393" s="117">
        <v>1635</v>
      </c>
      <c r="AA393" s="113">
        <v>1081.1099999999999</v>
      </c>
      <c r="AB393" s="117">
        <v>1297</v>
      </c>
      <c r="AC393" s="118">
        <v>982.7</v>
      </c>
      <c r="AD393" s="117">
        <v>1476</v>
      </c>
      <c r="AE393" s="113">
        <v>1040.54</v>
      </c>
      <c r="AF393" s="117">
        <v>1533</v>
      </c>
      <c r="AG393" s="113">
        <v>1096.8699999999999</v>
      </c>
      <c r="AH393" s="117">
        <v>1093</v>
      </c>
      <c r="AI393" s="118">
        <v>844.18</v>
      </c>
      <c r="AJ393" s="117">
        <v>1240</v>
      </c>
      <c r="AK393" s="118">
        <v>977.79</v>
      </c>
      <c r="AL393" s="117">
        <v>1321</v>
      </c>
      <c r="AM393" s="118">
        <v>995.81</v>
      </c>
      <c r="AN393" s="117">
        <v>1215</v>
      </c>
      <c r="AO393" s="118">
        <v>962.6</v>
      </c>
      <c r="AP393" s="117">
        <v>1377</v>
      </c>
      <c r="AQ393" s="113">
        <v>1136.2</v>
      </c>
      <c r="AR393" s="117">
        <v>1234</v>
      </c>
      <c r="AS393" s="113">
        <v>1038.48</v>
      </c>
      <c r="AT393" s="117">
        <v>1318</v>
      </c>
      <c r="AU393" s="113">
        <v>1003.11</v>
      </c>
      <c r="AV393" s="117">
        <v>1569</v>
      </c>
      <c r="AW393" s="113">
        <v>1212.3499999999999</v>
      </c>
      <c r="AX393" s="117">
        <v>1322</v>
      </c>
      <c r="AY393" s="118">
        <v>915.74</v>
      </c>
      <c r="AZ393" s="118">
        <v>998</v>
      </c>
      <c r="BA393" s="118">
        <v>770.79</v>
      </c>
      <c r="BB393" s="117">
        <v>1206</v>
      </c>
      <c r="BC393" s="118">
        <v>866.85</v>
      </c>
      <c r="BD393" s="117">
        <v>1355</v>
      </c>
      <c r="BE393" s="118">
        <v>887</v>
      </c>
      <c r="BF393" s="118">
        <v>942</v>
      </c>
      <c r="BG393" s="118">
        <v>681.59</v>
      </c>
      <c r="BH393" s="117">
        <v>1147</v>
      </c>
      <c r="BI393" s="118">
        <v>909.77</v>
      </c>
      <c r="BJ393" s="117">
        <v>1166</v>
      </c>
      <c r="BK393" s="118">
        <v>896.03</v>
      </c>
      <c r="BL393" s="117">
        <v>1708</v>
      </c>
      <c r="BM393" s="118">
        <v>924.68</v>
      </c>
      <c r="BN393" s="117">
        <v>1360</v>
      </c>
      <c r="BO393" s="113">
        <v>1085.47</v>
      </c>
      <c r="BP393" s="117">
        <v>1341</v>
      </c>
      <c r="BQ393" s="118">
        <v>970.5</v>
      </c>
      <c r="BR393" s="117">
        <v>1234</v>
      </c>
      <c r="BS393" s="113">
        <v>1005.52</v>
      </c>
      <c r="BT393" s="117">
        <v>1299</v>
      </c>
      <c r="BU393" s="118">
        <v>966.68</v>
      </c>
      <c r="BV393" s="117">
        <v>1184</v>
      </c>
      <c r="BW393" s="118">
        <v>881.42</v>
      </c>
      <c r="BX393" s="117">
        <v>1997</v>
      </c>
      <c r="BY393" s="118">
        <v>985.8</v>
      </c>
      <c r="BZ393" s="117">
        <v>1143</v>
      </c>
      <c r="CA393" s="118">
        <v>856.35</v>
      </c>
      <c r="CB393" s="117">
        <v>1385</v>
      </c>
      <c r="CC393" s="118">
        <v>891.02</v>
      </c>
    </row>
    <row r="394" spans="1:81" ht="16.5" customHeight="1" x14ac:dyDescent="0.45">
      <c r="A394" s="363">
        <v>390</v>
      </c>
      <c r="B394" s="358" t="s">
        <v>653</v>
      </c>
      <c r="C394" s="112"/>
      <c r="D394" s="112"/>
      <c r="E394" s="116">
        <v>359.68</v>
      </c>
      <c r="F394" s="112"/>
      <c r="G394" s="116">
        <v>402.01</v>
      </c>
      <c r="H394" s="112"/>
      <c r="I394" s="116">
        <v>425.85</v>
      </c>
      <c r="J394" s="112"/>
      <c r="K394" s="116">
        <v>331.32</v>
      </c>
      <c r="L394" s="112"/>
      <c r="M394" s="116">
        <v>406.9</v>
      </c>
      <c r="N394" s="112"/>
      <c r="O394" s="116">
        <v>401.85</v>
      </c>
      <c r="P394" s="112"/>
      <c r="Q394" s="116">
        <v>458.82</v>
      </c>
      <c r="R394" s="112"/>
      <c r="S394" s="116">
        <v>423.15</v>
      </c>
      <c r="T394" s="112"/>
      <c r="U394" s="116">
        <v>445.05</v>
      </c>
      <c r="V394" s="112"/>
      <c r="W394" s="116">
        <v>440.74</v>
      </c>
      <c r="X394" s="112"/>
      <c r="Y394" s="116">
        <v>401.14</v>
      </c>
      <c r="Z394" s="112"/>
      <c r="AA394" s="116">
        <v>421.07</v>
      </c>
      <c r="AB394" s="112"/>
      <c r="AC394" s="116">
        <v>378.65</v>
      </c>
      <c r="AD394" s="112"/>
      <c r="AE394" s="116">
        <v>354.36</v>
      </c>
      <c r="AF394" s="112"/>
      <c r="AG394" s="116">
        <v>358.62</v>
      </c>
      <c r="AH394" s="112"/>
      <c r="AI394" s="116">
        <v>275.44</v>
      </c>
      <c r="AJ394" s="112"/>
      <c r="AK394" s="116">
        <v>308.95999999999998</v>
      </c>
      <c r="AL394" s="112"/>
      <c r="AM394" s="116">
        <v>318.86</v>
      </c>
      <c r="AN394" s="112"/>
      <c r="AO394" s="116">
        <v>326.26</v>
      </c>
      <c r="AP394" s="112"/>
      <c r="AQ394" s="116">
        <v>274.26</v>
      </c>
      <c r="AR394" s="112"/>
      <c r="AS394" s="116">
        <v>260.93</v>
      </c>
      <c r="AT394" s="112"/>
      <c r="AU394" s="116">
        <v>261.25</v>
      </c>
      <c r="AV394" s="112"/>
      <c r="AW394" s="116">
        <v>310.02</v>
      </c>
      <c r="AX394" s="112"/>
      <c r="AY394" s="116">
        <v>276.22000000000003</v>
      </c>
      <c r="AZ394" s="112"/>
      <c r="BA394" s="116">
        <v>225.25</v>
      </c>
      <c r="BB394" s="112"/>
      <c r="BC394" s="116">
        <v>258.83</v>
      </c>
      <c r="BD394" s="112"/>
      <c r="BE394" s="116">
        <v>279.57</v>
      </c>
      <c r="BF394" s="112"/>
      <c r="BG394" s="116">
        <v>198.32</v>
      </c>
      <c r="BH394" s="112"/>
      <c r="BI394" s="116">
        <v>254.53</v>
      </c>
      <c r="BJ394" s="112"/>
      <c r="BK394" s="116">
        <v>198.35</v>
      </c>
      <c r="BL394" s="112"/>
      <c r="BM394" s="116">
        <v>196.38</v>
      </c>
      <c r="BN394" s="112"/>
      <c r="BO394" s="116">
        <v>195.96</v>
      </c>
      <c r="BP394" s="112"/>
      <c r="BQ394" s="116">
        <v>207.44</v>
      </c>
      <c r="BR394" s="112"/>
      <c r="BS394" s="116">
        <v>242.3</v>
      </c>
      <c r="BT394" s="112"/>
      <c r="BU394" s="116">
        <v>239.09</v>
      </c>
      <c r="BV394" s="112"/>
      <c r="BW394" s="116">
        <v>216.22</v>
      </c>
      <c r="BX394" s="112"/>
      <c r="BY394" s="116">
        <v>217.9</v>
      </c>
      <c r="BZ394" s="112"/>
      <c r="CA394" s="116">
        <v>232.23</v>
      </c>
      <c r="CB394" s="112"/>
      <c r="CC394" s="116">
        <v>204.96</v>
      </c>
    </row>
    <row r="395" spans="1:81" ht="16.5" customHeight="1" x14ac:dyDescent="0.45">
      <c r="A395" s="362">
        <v>391</v>
      </c>
      <c r="B395" s="357" t="s">
        <v>654</v>
      </c>
      <c r="C395" s="111"/>
      <c r="D395" s="111"/>
      <c r="E395" s="118">
        <v>202.32</v>
      </c>
      <c r="F395" s="111"/>
      <c r="G395" s="118">
        <v>195.59</v>
      </c>
      <c r="H395" s="111"/>
      <c r="I395" s="118">
        <v>178.74</v>
      </c>
      <c r="J395" s="111"/>
      <c r="K395" s="118">
        <v>222.32</v>
      </c>
      <c r="L395" s="111"/>
      <c r="M395" s="118">
        <v>193.87</v>
      </c>
      <c r="N395" s="111"/>
      <c r="O395" s="118">
        <v>191.47</v>
      </c>
      <c r="P395" s="111"/>
      <c r="Q395" s="118">
        <v>197.57</v>
      </c>
      <c r="R395" s="111"/>
      <c r="S395" s="118">
        <v>188.87</v>
      </c>
      <c r="T395" s="111"/>
      <c r="U395" s="118">
        <v>223.86</v>
      </c>
      <c r="V395" s="111"/>
      <c r="W395" s="118">
        <v>236.08</v>
      </c>
      <c r="X395" s="111"/>
      <c r="Y395" s="118">
        <v>270.49</v>
      </c>
      <c r="Z395" s="111"/>
      <c r="AA395" s="118">
        <v>265.45999999999998</v>
      </c>
      <c r="AB395" s="111"/>
      <c r="AC395" s="118">
        <v>220.88</v>
      </c>
      <c r="AD395" s="111"/>
      <c r="AE395" s="118">
        <v>208.17</v>
      </c>
      <c r="AF395" s="111"/>
      <c r="AG395" s="118">
        <v>235.78</v>
      </c>
      <c r="AH395" s="111"/>
      <c r="AI395" s="118">
        <v>201.07</v>
      </c>
      <c r="AJ395" s="111"/>
      <c r="AK395" s="118">
        <v>242.12</v>
      </c>
      <c r="AL395" s="111"/>
      <c r="AM395" s="118">
        <v>226</v>
      </c>
      <c r="AN395" s="111"/>
      <c r="AO395" s="118">
        <v>200.29</v>
      </c>
      <c r="AP395" s="111"/>
      <c r="AQ395" s="118">
        <v>265.04000000000002</v>
      </c>
      <c r="AR395" s="111"/>
      <c r="AS395" s="118">
        <v>257.35000000000002</v>
      </c>
      <c r="AT395" s="111"/>
      <c r="AU395" s="118">
        <v>324.7</v>
      </c>
      <c r="AV395" s="111"/>
      <c r="AW395" s="118">
        <v>258.56</v>
      </c>
      <c r="AX395" s="111"/>
      <c r="AY395" s="118">
        <v>321.68</v>
      </c>
      <c r="AZ395" s="111"/>
      <c r="BA395" s="118">
        <v>181.18</v>
      </c>
      <c r="BB395" s="111"/>
      <c r="BC395" s="118">
        <v>212.67</v>
      </c>
      <c r="BD395" s="111"/>
      <c r="BE395" s="118">
        <v>300.94</v>
      </c>
      <c r="BF395" s="111"/>
      <c r="BG395" s="118">
        <v>283.41000000000003</v>
      </c>
      <c r="BH395" s="111"/>
      <c r="BI395" s="118">
        <v>329.44</v>
      </c>
      <c r="BJ395" s="111"/>
      <c r="BK395" s="118">
        <v>327.95</v>
      </c>
      <c r="BL395" s="111"/>
      <c r="BM395" s="118">
        <v>267.20999999999998</v>
      </c>
      <c r="BN395" s="111"/>
      <c r="BO395" s="118">
        <v>410.74</v>
      </c>
      <c r="BP395" s="111"/>
      <c r="BQ395" s="118">
        <v>376.59</v>
      </c>
      <c r="BR395" s="111"/>
      <c r="BS395" s="118">
        <v>364.38</v>
      </c>
      <c r="BT395" s="111"/>
      <c r="BU395" s="118">
        <v>369.97</v>
      </c>
      <c r="BV395" s="111"/>
      <c r="BW395" s="118">
        <v>350.27</v>
      </c>
      <c r="BX395" s="111"/>
      <c r="BY395" s="118">
        <v>307.76</v>
      </c>
      <c r="BZ395" s="111"/>
      <c r="CA395" s="118">
        <v>309.02999999999997</v>
      </c>
      <c r="CB395" s="111"/>
      <c r="CC395" s="118">
        <v>360.23</v>
      </c>
    </row>
    <row r="396" spans="1:81" ht="16.5" customHeight="1" x14ac:dyDescent="0.45">
      <c r="A396" s="363">
        <v>392</v>
      </c>
      <c r="B396" s="358" t="s">
        <v>655</v>
      </c>
      <c r="C396" s="112"/>
      <c r="D396" s="112"/>
      <c r="E396" s="116">
        <v>411.97</v>
      </c>
      <c r="F396" s="112"/>
      <c r="G396" s="116">
        <v>460.47</v>
      </c>
      <c r="H396" s="112"/>
      <c r="I396" s="116">
        <v>516.01</v>
      </c>
      <c r="J396" s="112"/>
      <c r="K396" s="116">
        <v>440.53</v>
      </c>
      <c r="L396" s="112"/>
      <c r="M396" s="116">
        <v>521.33000000000004</v>
      </c>
      <c r="N396" s="112"/>
      <c r="O396" s="116">
        <v>534.79</v>
      </c>
      <c r="P396" s="112"/>
      <c r="Q396" s="116">
        <v>597.39</v>
      </c>
      <c r="R396" s="112"/>
      <c r="S396" s="116">
        <v>565.70000000000005</v>
      </c>
      <c r="T396" s="112"/>
      <c r="U396" s="116">
        <v>565.23</v>
      </c>
      <c r="V396" s="112"/>
      <c r="W396" s="116">
        <v>593.17999999999995</v>
      </c>
      <c r="X396" s="112"/>
      <c r="Y396" s="116">
        <v>526.92999999999995</v>
      </c>
      <c r="Z396" s="112"/>
      <c r="AA396" s="116">
        <v>530.99</v>
      </c>
      <c r="AB396" s="112"/>
      <c r="AC396" s="116">
        <v>410.88</v>
      </c>
      <c r="AD396" s="112"/>
      <c r="AE396" s="116">
        <v>498.44</v>
      </c>
      <c r="AF396" s="112"/>
      <c r="AG396" s="116">
        <v>631.99</v>
      </c>
      <c r="AH396" s="112"/>
      <c r="AI396" s="116">
        <v>414.2</v>
      </c>
      <c r="AJ396" s="112"/>
      <c r="AK396" s="116">
        <v>487.12</v>
      </c>
      <c r="AL396" s="112"/>
      <c r="AM396" s="116">
        <v>539.51</v>
      </c>
      <c r="AN396" s="112"/>
      <c r="AO396" s="116">
        <v>489.55</v>
      </c>
      <c r="AP396" s="112"/>
      <c r="AQ396" s="116">
        <v>539.38</v>
      </c>
      <c r="AR396" s="112"/>
      <c r="AS396" s="116">
        <v>670.91</v>
      </c>
      <c r="AT396" s="112"/>
      <c r="AU396" s="116">
        <v>486.39</v>
      </c>
      <c r="AV396" s="112"/>
      <c r="AW396" s="116">
        <v>527.49</v>
      </c>
      <c r="AX396" s="112"/>
      <c r="AY396" s="116">
        <v>428.96</v>
      </c>
      <c r="AZ396" s="112"/>
      <c r="BA396" s="116">
        <v>416.74</v>
      </c>
      <c r="BB396" s="112"/>
      <c r="BC396" s="116">
        <v>484.49</v>
      </c>
      <c r="BD396" s="112"/>
      <c r="BE396" s="116">
        <v>562.71</v>
      </c>
      <c r="BF396" s="112"/>
      <c r="BG396" s="116">
        <v>374.09</v>
      </c>
      <c r="BH396" s="112"/>
      <c r="BI396" s="116">
        <v>513.54999999999995</v>
      </c>
      <c r="BJ396" s="112"/>
      <c r="BK396" s="116">
        <v>494.41</v>
      </c>
      <c r="BL396" s="112"/>
      <c r="BM396" s="116">
        <v>484.09</v>
      </c>
      <c r="BN396" s="112"/>
      <c r="BO396" s="116">
        <v>556.77</v>
      </c>
      <c r="BP396" s="112"/>
      <c r="BQ396" s="116">
        <v>519.78</v>
      </c>
      <c r="BR396" s="112"/>
      <c r="BS396" s="116">
        <v>544.05999999999995</v>
      </c>
      <c r="BT396" s="112"/>
      <c r="BU396" s="116">
        <v>522.61</v>
      </c>
      <c r="BV396" s="112"/>
      <c r="BW396" s="116">
        <v>486.07</v>
      </c>
      <c r="BX396" s="112"/>
      <c r="BY396" s="116">
        <v>467.79</v>
      </c>
      <c r="BZ396" s="112"/>
      <c r="CA396" s="116">
        <v>519.21</v>
      </c>
      <c r="CB396" s="112"/>
      <c r="CC396" s="116">
        <v>554.42999999999995</v>
      </c>
    </row>
    <row r="397" spans="1:81" ht="16.5" customHeight="1" x14ac:dyDescent="0.45">
      <c r="A397" s="362">
        <v>393</v>
      </c>
      <c r="B397" s="357" t="s">
        <v>656</v>
      </c>
      <c r="C397" s="111"/>
      <c r="D397" s="111"/>
      <c r="E397" s="118">
        <v>816.75</v>
      </c>
      <c r="F397" s="111"/>
      <c r="G397" s="118">
        <v>771.06</v>
      </c>
      <c r="H397" s="111"/>
      <c r="I397" s="118">
        <v>828.7</v>
      </c>
      <c r="J397" s="111"/>
      <c r="K397" s="118">
        <v>746.18</v>
      </c>
      <c r="L397" s="111"/>
      <c r="M397" s="118">
        <v>778.15</v>
      </c>
      <c r="N397" s="111"/>
      <c r="O397" s="118">
        <v>818.42</v>
      </c>
      <c r="P397" s="111"/>
      <c r="Q397" s="118">
        <v>818.55</v>
      </c>
      <c r="R397" s="111"/>
      <c r="S397" s="118">
        <v>814.1</v>
      </c>
      <c r="T397" s="111"/>
      <c r="U397" s="118">
        <v>799.04</v>
      </c>
      <c r="V397" s="111"/>
      <c r="W397" s="118">
        <v>814.32</v>
      </c>
      <c r="X397" s="111"/>
      <c r="Y397" s="118">
        <v>693.14</v>
      </c>
      <c r="Z397" s="111"/>
      <c r="AA397" s="118">
        <v>723.36</v>
      </c>
      <c r="AB397" s="111"/>
      <c r="AC397" s="118">
        <v>776.35</v>
      </c>
      <c r="AD397" s="111"/>
      <c r="AE397" s="118">
        <v>878.83</v>
      </c>
      <c r="AF397" s="111"/>
      <c r="AG397" s="113">
        <v>1163.42</v>
      </c>
      <c r="AH397" s="111"/>
      <c r="AI397" s="118">
        <v>906.83</v>
      </c>
      <c r="AJ397" s="111"/>
      <c r="AK397" s="113">
        <v>1196.43</v>
      </c>
      <c r="AL397" s="111"/>
      <c r="AM397" s="113">
        <v>1328.01</v>
      </c>
      <c r="AN397" s="111"/>
      <c r="AO397" s="113">
        <v>1222.0899999999999</v>
      </c>
      <c r="AP397" s="111"/>
      <c r="AQ397" s="113">
        <v>1196.5999999999999</v>
      </c>
      <c r="AR397" s="111"/>
      <c r="AS397" s="113">
        <v>1359.97</v>
      </c>
      <c r="AT397" s="111"/>
      <c r="AU397" s="113">
        <v>1098.8499999999999</v>
      </c>
      <c r="AV397" s="111"/>
      <c r="AW397" s="113">
        <v>1132.93</v>
      </c>
      <c r="AX397" s="111"/>
      <c r="AY397" s="113">
        <v>1165.07</v>
      </c>
      <c r="AZ397" s="111"/>
      <c r="BA397" s="113">
        <v>1047.76</v>
      </c>
      <c r="BB397" s="111"/>
      <c r="BC397" s="113">
        <v>1189.8499999999999</v>
      </c>
      <c r="BD397" s="111"/>
      <c r="BE397" s="113">
        <v>1432.27</v>
      </c>
      <c r="BF397" s="111"/>
      <c r="BG397" s="113">
        <v>1007.75</v>
      </c>
      <c r="BH397" s="111"/>
      <c r="BI397" s="113">
        <v>1420.48</v>
      </c>
      <c r="BJ397" s="111"/>
      <c r="BK397" s="113">
        <v>1390.9</v>
      </c>
      <c r="BL397" s="111"/>
      <c r="BM397" s="113">
        <v>1173.0899999999999</v>
      </c>
      <c r="BN397" s="111"/>
      <c r="BO397" s="113">
        <v>1275.8699999999999</v>
      </c>
      <c r="BP397" s="111"/>
      <c r="BQ397" s="113">
        <v>1314.88</v>
      </c>
      <c r="BR397" s="111"/>
      <c r="BS397" s="113">
        <v>1208.71</v>
      </c>
      <c r="BT397" s="111"/>
      <c r="BU397" s="113">
        <v>1236.26</v>
      </c>
      <c r="BV397" s="111"/>
      <c r="BW397" s="113">
        <v>1245.47</v>
      </c>
      <c r="BX397" s="111"/>
      <c r="BY397" s="113">
        <v>1226.79</v>
      </c>
      <c r="BZ397" s="111"/>
      <c r="CA397" s="113">
        <v>1105.57</v>
      </c>
      <c r="CB397" s="111"/>
      <c r="CC397" s="113">
        <v>1317.78</v>
      </c>
    </row>
    <row r="398" spans="1:81" ht="16.5" customHeight="1" x14ac:dyDescent="0.45">
      <c r="A398" s="363">
        <v>394</v>
      </c>
      <c r="B398" s="358" t="s">
        <v>657</v>
      </c>
      <c r="C398" s="112"/>
      <c r="D398" s="112"/>
      <c r="E398" s="114">
        <v>5333.23</v>
      </c>
      <c r="F398" s="112"/>
      <c r="G398" s="114">
        <v>5835.33</v>
      </c>
      <c r="H398" s="112"/>
      <c r="I398" s="114">
        <v>6828.76</v>
      </c>
      <c r="J398" s="112"/>
      <c r="K398" s="114">
        <v>5999.21</v>
      </c>
      <c r="L398" s="112"/>
      <c r="M398" s="114">
        <v>6120.69</v>
      </c>
      <c r="N398" s="112"/>
      <c r="O398" s="114">
        <v>6363.05</v>
      </c>
      <c r="P398" s="112"/>
      <c r="Q398" s="114">
        <v>5841.9</v>
      </c>
      <c r="R398" s="112"/>
      <c r="S398" s="114">
        <v>5607.92</v>
      </c>
      <c r="T398" s="112"/>
      <c r="U398" s="114">
        <v>6521.41</v>
      </c>
      <c r="V398" s="112"/>
      <c r="W398" s="114">
        <v>6473.91</v>
      </c>
      <c r="X398" s="112"/>
      <c r="Y398" s="114">
        <v>5998.43</v>
      </c>
      <c r="Z398" s="112"/>
      <c r="AA398" s="114">
        <v>6024.87</v>
      </c>
      <c r="AB398" s="112"/>
      <c r="AC398" s="114">
        <v>5872.04</v>
      </c>
      <c r="AD398" s="112"/>
      <c r="AE398" s="114">
        <v>6731.06</v>
      </c>
      <c r="AF398" s="112"/>
      <c r="AG398" s="114">
        <v>8334.76</v>
      </c>
      <c r="AH398" s="112"/>
      <c r="AI398" s="114">
        <v>6500.57</v>
      </c>
      <c r="AJ398" s="112"/>
      <c r="AK398" s="114">
        <v>7111.94</v>
      </c>
      <c r="AL398" s="112"/>
      <c r="AM398" s="114">
        <v>7141.38</v>
      </c>
      <c r="AN398" s="112"/>
      <c r="AO398" s="114">
        <v>7216.31</v>
      </c>
      <c r="AP398" s="112"/>
      <c r="AQ398" s="114">
        <v>7009.07</v>
      </c>
      <c r="AR398" s="112"/>
      <c r="AS398" s="114">
        <v>7606.84</v>
      </c>
      <c r="AT398" s="112"/>
      <c r="AU398" s="114">
        <v>7758.32</v>
      </c>
      <c r="AV398" s="112"/>
      <c r="AW398" s="114">
        <v>7331.9</v>
      </c>
      <c r="AX398" s="112"/>
      <c r="AY398" s="114">
        <v>7649.68</v>
      </c>
      <c r="AZ398" s="112"/>
      <c r="BA398" s="114">
        <v>6177.35</v>
      </c>
      <c r="BB398" s="112"/>
      <c r="BC398" s="114">
        <v>7144.32</v>
      </c>
      <c r="BD398" s="112"/>
      <c r="BE398" s="114">
        <v>8666.91</v>
      </c>
      <c r="BF398" s="112"/>
      <c r="BG398" s="114">
        <v>7681.95</v>
      </c>
      <c r="BH398" s="112"/>
      <c r="BI398" s="114">
        <v>8629.73</v>
      </c>
      <c r="BJ398" s="112"/>
      <c r="BK398" s="114">
        <v>8481.4</v>
      </c>
      <c r="BL398" s="112"/>
      <c r="BM398" s="114">
        <v>8588.6299999999992</v>
      </c>
      <c r="BN398" s="112"/>
      <c r="BO398" s="114">
        <v>9221.2800000000007</v>
      </c>
      <c r="BP398" s="112"/>
      <c r="BQ398" s="114">
        <v>8163.7</v>
      </c>
      <c r="BR398" s="112"/>
      <c r="BS398" s="114">
        <v>8482.3700000000008</v>
      </c>
      <c r="BT398" s="112"/>
      <c r="BU398" s="114">
        <v>8254.4</v>
      </c>
      <c r="BV398" s="112"/>
      <c r="BW398" s="114">
        <v>7450.4</v>
      </c>
      <c r="BX398" s="112"/>
      <c r="BY398" s="114">
        <v>7368.82</v>
      </c>
      <c r="BZ398" s="112"/>
      <c r="CA398" s="114">
        <v>7438.37</v>
      </c>
      <c r="CB398" s="112"/>
      <c r="CC398" s="114">
        <v>8674.9</v>
      </c>
    </row>
    <row r="399" spans="1:81" ht="16.5" customHeight="1" x14ac:dyDescent="0.45">
      <c r="A399" s="362">
        <v>395</v>
      </c>
      <c r="B399" s="357" t="s">
        <v>658</v>
      </c>
      <c r="C399" s="357" t="s">
        <v>177</v>
      </c>
      <c r="D399" s="117">
        <v>3299678</v>
      </c>
      <c r="E399" s="113">
        <v>1724.53</v>
      </c>
      <c r="F399" s="117">
        <v>5696056</v>
      </c>
      <c r="G399" s="113">
        <v>2193.91</v>
      </c>
      <c r="H399" s="117">
        <v>9076563</v>
      </c>
      <c r="I399" s="113">
        <v>2995.56</v>
      </c>
      <c r="J399" s="117">
        <v>8273705</v>
      </c>
      <c r="K399" s="113">
        <v>2625.28</v>
      </c>
      <c r="L399" s="117">
        <v>4624856</v>
      </c>
      <c r="M399" s="113">
        <v>2464.6799999999998</v>
      </c>
      <c r="N399" s="117">
        <v>5246696</v>
      </c>
      <c r="O399" s="113">
        <v>2213.62</v>
      </c>
      <c r="P399" s="117">
        <v>3359062</v>
      </c>
      <c r="Q399" s="113">
        <v>1902.12</v>
      </c>
      <c r="R399" s="117">
        <v>5401208</v>
      </c>
      <c r="S399" s="113">
        <v>2364.5100000000002</v>
      </c>
      <c r="T399" s="117">
        <v>4778235</v>
      </c>
      <c r="U399" s="113">
        <v>2511.54</v>
      </c>
      <c r="V399" s="117">
        <v>4689736</v>
      </c>
      <c r="W399" s="113">
        <v>2628.92</v>
      </c>
      <c r="X399" s="117">
        <v>6658491</v>
      </c>
      <c r="Y399" s="113">
        <v>2611</v>
      </c>
      <c r="Z399" s="117">
        <v>7060021</v>
      </c>
      <c r="AA399" s="113">
        <v>2730.47</v>
      </c>
      <c r="AB399" s="117">
        <v>6249299</v>
      </c>
      <c r="AC399" s="113">
        <v>2282.06</v>
      </c>
      <c r="AD399" s="117">
        <v>7166564</v>
      </c>
      <c r="AE399" s="113">
        <v>2999.22</v>
      </c>
      <c r="AF399" s="117">
        <v>5517503</v>
      </c>
      <c r="AG399" s="113">
        <v>3439.07</v>
      </c>
      <c r="AH399" s="117">
        <v>751287</v>
      </c>
      <c r="AI399" s="113">
        <v>2877.7</v>
      </c>
      <c r="AJ399" s="117">
        <v>204595</v>
      </c>
      <c r="AK399" s="113">
        <v>3188.61</v>
      </c>
      <c r="AL399" s="117">
        <v>384524</v>
      </c>
      <c r="AM399" s="113">
        <v>3349.68</v>
      </c>
      <c r="AN399" s="117">
        <v>205420</v>
      </c>
      <c r="AO399" s="113">
        <v>3253.08</v>
      </c>
      <c r="AP399" s="117">
        <v>223118</v>
      </c>
      <c r="AQ399" s="113">
        <v>3551.03</v>
      </c>
      <c r="AR399" s="117">
        <v>240692</v>
      </c>
      <c r="AS399" s="113">
        <v>3954.76</v>
      </c>
      <c r="AT399" s="117">
        <v>235525</v>
      </c>
      <c r="AU399" s="113">
        <v>3801.8</v>
      </c>
      <c r="AV399" s="117">
        <v>234440</v>
      </c>
      <c r="AW399" s="113">
        <v>3904.15</v>
      </c>
      <c r="AX399" s="117">
        <v>217582</v>
      </c>
      <c r="AY399" s="113">
        <v>3749.36</v>
      </c>
      <c r="AZ399" s="117">
        <v>158785</v>
      </c>
      <c r="BA399" s="113">
        <v>2671.97</v>
      </c>
      <c r="BB399" s="117">
        <v>207837</v>
      </c>
      <c r="BC399" s="113">
        <v>3545.85</v>
      </c>
      <c r="BD399" s="117">
        <v>577873</v>
      </c>
      <c r="BE399" s="113">
        <v>4657.03</v>
      </c>
      <c r="BF399" s="117">
        <v>420618</v>
      </c>
      <c r="BG399" s="113">
        <v>3904.03</v>
      </c>
      <c r="BH399" s="117">
        <v>736902</v>
      </c>
      <c r="BI399" s="113">
        <v>4384.6899999999996</v>
      </c>
      <c r="BJ399" s="117">
        <v>286217</v>
      </c>
      <c r="BK399" s="113">
        <v>4034.16</v>
      </c>
      <c r="BL399" s="117">
        <v>628635</v>
      </c>
      <c r="BM399" s="113">
        <v>4772.09</v>
      </c>
      <c r="BN399" s="117">
        <v>297271</v>
      </c>
      <c r="BO399" s="113">
        <v>5350.28</v>
      </c>
      <c r="BP399" s="117">
        <v>319378</v>
      </c>
      <c r="BQ399" s="113">
        <v>4599.04</v>
      </c>
      <c r="BR399" s="117">
        <v>254501</v>
      </c>
      <c r="BS399" s="113">
        <v>4578.58</v>
      </c>
      <c r="BT399" s="117">
        <v>264681</v>
      </c>
      <c r="BU399" s="113">
        <v>4570.91</v>
      </c>
      <c r="BV399" s="117">
        <v>228874</v>
      </c>
      <c r="BW399" s="113">
        <v>3755.67</v>
      </c>
      <c r="BX399" s="117">
        <v>288803</v>
      </c>
      <c r="BY399" s="113">
        <v>3779.45</v>
      </c>
      <c r="BZ399" s="117">
        <v>260124</v>
      </c>
      <c r="CA399" s="113">
        <v>4335.96</v>
      </c>
      <c r="CB399" s="117">
        <v>276759</v>
      </c>
      <c r="CC399" s="113">
        <v>4594.6899999999996</v>
      </c>
    </row>
    <row r="400" spans="1:81" ht="16.5" customHeight="1" x14ac:dyDescent="0.45">
      <c r="A400" s="363">
        <v>396</v>
      </c>
      <c r="B400" s="358" t="s">
        <v>659</v>
      </c>
      <c r="C400" s="358" t="s">
        <v>167</v>
      </c>
      <c r="D400" s="116">
        <v>316</v>
      </c>
      <c r="E400" s="116">
        <v>13.4</v>
      </c>
      <c r="F400" s="116">
        <v>320</v>
      </c>
      <c r="G400" s="116">
        <v>2.97</v>
      </c>
      <c r="H400" s="116">
        <v>499</v>
      </c>
      <c r="I400" s="116">
        <v>9.5299999999999994</v>
      </c>
      <c r="J400" s="116">
        <v>824</v>
      </c>
      <c r="K400" s="116">
        <v>6.79</v>
      </c>
      <c r="L400" s="116">
        <v>930</v>
      </c>
      <c r="M400" s="116">
        <v>9.1300000000000008</v>
      </c>
      <c r="N400" s="116">
        <v>543</v>
      </c>
      <c r="O400" s="116">
        <v>5</v>
      </c>
      <c r="P400" s="116">
        <v>719</v>
      </c>
      <c r="Q400" s="116">
        <v>5.13</v>
      </c>
      <c r="R400" s="116">
        <v>736</v>
      </c>
      <c r="S400" s="116">
        <v>5.2</v>
      </c>
      <c r="T400" s="116">
        <v>410</v>
      </c>
      <c r="U400" s="116">
        <v>5.2</v>
      </c>
      <c r="V400" s="116">
        <v>335</v>
      </c>
      <c r="W400" s="116">
        <v>4.49</v>
      </c>
      <c r="X400" s="116">
        <v>514</v>
      </c>
      <c r="Y400" s="116">
        <v>4.7300000000000004</v>
      </c>
      <c r="Z400" s="116">
        <v>466</v>
      </c>
      <c r="AA400" s="116">
        <v>7.06</v>
      </c>
      <c r="AB400" s="116">
        <v>871</v>
      </c>
      <c r="AC400" s="116">
        <v>8.66</v>
      </c>
      <c r="AD400" s="116">
        <v>272</v>
      </c>
      <c r="AE400" s="116">
        <v>2.96</v>
      </c>
      <c r="AF400" s="116">
        <v>456</v>
      </c>
      <c r="AG400" s="116">
        <v>3.29</v>
      </c>
      <c r="AH400" s="116">
        <v>498</v>
      </c>
      <c r="AI400" s="116">
        <v>4.08</v>
      </c>
      <c r="AJ400" s="116">
        <v>831</v>
      </c>
      <c r="AK400" s="116">
        <v>3</v>
      </c>
      <c r="AL400" s="115">
        <v>1366</v>
      </c>
      <c r="AM400" s="116">
        <v>5.8</v>
      </c>
      <c r="AN400" s="115">
        <v>1112</v>
      </c>
      <c r="AO400" s="116">
        <v>7.38</v>
      </c>
      <c r="AP400" s="116">
        <v>702</v>
      </c>
      <c r="AQ400" s="116">
        <v>4.07</v>
      </c>
      <c r="AR400" s="116">
        <v>856</v>
      </c>
      <c r="AS400" s="116">
        <v>6.71</v>
      </c>
      <c r="AT400" s="116">
        <v>912</v>
      </c>
      <c r="AU400" s="116">
        <v>6.06</v>
      </c>
      <c r="AV400" s="116">
        <v>624</v>
      </c>
      <c r="AW400" s="116">
        <v>5.18</v>
      </c>
      <c r="AX400" s="115">
        <v>1153</v>
      </c>
      <c r="AY400" s="116">
        <v>6.55</v>
      </c>
      <c r="AZ400" s="115">
        <v>1356</v>
      </c>
      <c r="BA400" s="116">
        <v>6.97</v>
      </c>
      <c r="BB400" s="115">
        <v>1995</v>
      </c>
      <c r="BC400" s="116">
        <v>10.029999999999999</v>
      </c>
      <c r="BD400" s="115">
        <v>2069</v>
      </c>
      <c r="BE400" s="116">
        <v>13.58</v>
      </c>
      <c r="BF400" s="115">
        <v>1399</v>
      </c>
      <c r="BG400" s="116">
        <v>10.45</v>
      </c>
      <c r="BH400" s="115">
        <v>1572</v>
      </c>
      <c r="BI400" s="116">
        <v>6.45</v>
      </c>
      <c r="BJ400" s="115">
        <v>1812</v>
      </c>
      <c r="BK400" s="116">
        <v>7.64</v>
      </c>
      <c r="BL400" s="115">
        <v>1503</v>
      </c>
      <c r="BM400" s="116">
        <v>4.5599999999999996</v>
      </c>
      <c r="BN400" s="115">
        <v>2223</v>
      </c>
      <c r="BO400" s="116">
        <v>5.28</v>
      </c>
      <c r="BP400" s="115">
        <v>3023</v>
      </c>
      <c r="BQ400" s="116">
        <v>7.01</v>
      </c>
      <c r="BR400" s="115">
        <v>2935</v>
      </c>
      <c r="BS400" s="116">
        <v>6.69</v>
      </c>
      <c r="BT400" s="115">
        <v>3483</v>
      </c>
      <c r="BU400" s="116">
        <v>7.97</v>
      </c>
      <c r="BV400" s="115">
        <v>4766</v>
      </c>
      <c r="BW400" s="116">
        <v>10.73</v>
      </c>
      <c r="BX400" s="115">
        <v>3959</v>
      </c>
      <c r="BY400" s="116">
        <v>9.58</v>
      </c>
      <c r="BZ400" s="115">
        <v>6553</v>
      </c>
      <c r="CA400" s="116">
        <v>13.12</v>
      </c>
      <c r="CB400" s="115">
        <v>6844</v>
      </c>
      <c r="CC400" s="116">
        <v>13.67</v>
      </c>
    </row>
    <row r="401" spans="1:81" ht="16.5" customHeight="1" x14ac:dyDescent="0.45">
      <c r="A401" s="362">
        <v>397</v>
      </c>
      <c r="B401" s="357" t="s">
        <v>660</v>
      </c>
      <c r="C401" s="111"/>
      <c r="D401" s="111"/>
      <c r="E401" s="118">
        <v>802.72</v>
      </c>
      <c r="F401" s="111"/>
      <c r="G401" s="118">
        <v>746.37</v>
      </c>
      <c r="H401" s="111"/>
      <c r="I401" s="118">
        <v>941.84</v>
      </c>
      <c r="J401" s="111"/>
      <c r="K401" s="118">
        <v>823.28</v>
      </c>
      <c r="L401" s="111"/>
      <c r="M401" s="118">
        <v>798.4</v>
      </c>
      <c r="N401" s="111"/>
      <c r="O401" s="118">
        <v>829.76</v>
      </c>
      <c r="P401" s="111"/>
      <c r="Q401" s="118">
        <v>776.27</v>
      </c>
      <c r="R401" s="111"/>
      <c r="S401" s="118">
        <v>853.28</v>
      </c>
      <c r="T401" s="111"/>
      <c r="U401" s="118">
        <v>781.85</v>
      </c>
      <c r="V401" s="111"/>
      <c r="W401" s="118">
        <v>748.01</v>
      </c>
      <c r="X401" s="111"/>
      <c r="Y401" s="118">
        <v>697.51</v>
      </c>
      <c r="Z401" s="111"/>
      <c r="AA401" s="118">
        <v>829.96</v>
      </c>
      <c r="AB401" s="111"/>
      <c r="AC401" s="118">
        <v>828.55</v>
      </c>
      <c r="AD401" s="111"/>
      <c r="AE401" s="118">
        <v>787.98</v>
      </c>
      <c r="AF401" s="111"/>
      <c r="AG401" s="113">
        <v>1010.13</v>
      </c>
      <c r="AH401" s="111"/>
      <c r="AI401" s="118">
        <v>804.07</v>
      </c>
      <c r="AJ401" s="111"/>
      <c r="AK401" s="118">
        <v>928.78</v>
      </c>
      <c r="AL401" s="111"/>
      <c r="AM401" s="118">
        <v>905.33</v>
      </c>
      <c r="AN401" s="111"/>
      <c r="AO401" s="118">
        <v>923.79</v>
      </c>
      <c r="AP401" s="111"/>
      <c r="AQ401" s="113">
        <v>1049.3399999999999</v>
      </c>
      <c r="AR401" s="111"/>
      <c r="AS401" s="118">
        <v>964.03</v>
      </c>
      <c r="AT401" s="111"/>
      <c r="AU401" s="113">
        <v>1077.1099999999999</v>
      </c>
      <c r="AV401" s="111"/>
      <c r="AW401" s="113">
        <v>1090.18</v>
      </c>
      <c r="AX401" s="111"/>
      <c r="AY401" s="113">
        <v>1011.15</v>
      </c>
      <c r="AZ401" s="111"/>
      <c r="BA401" s="113">
        <v>1125.8499999999999</v>
      </c>
      <c r="BB401" s="111"/>
      <c r="BC401" s="113">
        <v>1040.06</v>
      </c>
      <c r="BD401" s="111"/>
      <c r="BE401" s="113">
        <v>1284.99</v>
      </c>
      <c r="BF401" s="111"/>
      <c r="BG401" s="118">
        <v>992.77</v>
      </c>
      <c r="BH401" s="111"/>
      <c r="BI401" s="113">
        <v>1235.94</v>
      </c>
      <c r="BJ401" s="111"/>
      <c r="BK401" s="113">
        <v>1218.49</v>
      </c>
      <c r="BL401" s="111"/>
      <c r="BM401" s="113">
        <v>1249.94</v>
      </c>
      <c r="BN401" s="111"/>
      <c r="BO401" s="113">
        <v>1337.65</v>
      </c>
      <c r="BP401" s="111"/>
      <c r="BQ401" s="113">
        <v>1006.6</v>
      </c>
      <c r="BR401" s="111"/>
      <c r="BS401" s="113">
        <v>1016.53</v>
      </c>
      <c r="BT401" s="111"/>
      <c r="BU401" s="113">
        <v>1151.03</v>
      </c>
      <c r="BV401" s="111"/>
      <c r="BW401" s="113">
        <v>1082.55</v>
      </c>
      <c r="BX401" s="111"/>
      <c r="BY401" s="118">
        <v>999.1</v>
      </c>
      <c r="BZ401" s="111"/>
      <c r="CA401" s="118">
        <v>878.48</v>
      </c>
      <c r="CB401" s="111"/>
      <c r="CC401" s="113">
        <v>1098.04</v>
      </c>
    </row>
    <row r="402" spans="1:81" ht="16.5" customHeight="1" x14ac:dyDescent="0.45">
      <c r="A402" s="363">
        <v>398</v>
      </c>
      <c r="B402" s="358" t="s">
        <v>661</v>
      </c>
      <c r="C402" s="358" t="s">
        <v>167</v>
      </c>
      <c r="D402" s="115">
        <v>139067</v>
      </c>
      <c r="E402" s="114">
        <v>1502.62</v>
      </c>
      <c r="F402" s="115">
        <v>116995</v>
      </c>
      <c r="G402" s="114">
        <v>1239.94</v>
      </c>
      <c r="H402" s="115">
        <v>139903</v>
      </c>
      <c r="I402" s="114">
        <v>1514.4</v>
      </c>
      <c r="J402" s="115">
        <v>117232</v>
      </c>
      <c r="K402" s="114">
        <v>1244.6500000000001</v>
      </c>
      <c r="L402" s="115">
        <v>124807</v>
      </c>
      <c r="M402" s="114">
        <v>1319.48</v>
      </c>
      <c r="N402" s="115">
        <v>153396</v>
      </c>
      <c r="O402" s="114">
        <v>1645.57</v>
      </c>
      <c r="P402" s="115">
        <v>145735</v>
      </c>
      <c r="Q402" s="114">
        <v>1552.06</v>
      </c>
      <c r="R402" s="115">
        <v>106149</v>
      </c>
      <c r="S402" s="114">
        <v>1161.68</v>
      </c>
      <c r="T402" s="115">
        <v>137510</v>
      </c>
      <c r="U402" s="114">
        <v>1536.58</v>
      </c>
      <c r="V402" s="115">
        <v>131139</v>
      </c>
      <c r="W402" s="114">
        <v>1431.92</v>
      </c>
      <c r="X402" s="115">
        <v>152235</v>
      </c>
      <c r="Y402" s="114">
        <v>1613.89</v>
      </c>
      <c r="Z402" s="115">
        <v>108611</v>
      </c>
      <c r="AA402" s="114">
        <v>1209.58</v>
      </c>
      <c r="AB402" s="115">
        <v>122495</v>
      </c>
      <c r="AC402" s="114">
        <v>1338.36</v>
      </c>
      <c r="AD402" s="115">
        <v>105471</v>
      </c>
      <c r="AE402" s="114">
        <v>1151.3499999999999</v>
      </c>
      <c r="AF402" s="115">
        <v>181773</v>
      </c>
      <c r="AG402" s="114">
        <v>1836.42</v>
      </c>
      <c r="AH402" s="115">
        <v>128667</v>
      </c>
      <c r="AI402" s="114">
        <v>1230.96</v>
      </c>
      <c r="AJ402" s="115">
        <v>137534</v>
      </c>
      <c r="AK402" s="114">
        <v>1329.33</v>
      </c>
      <c r="AL402" s="115">
        <v>156824</v>
      </c>
      <c r="AM402" s="114">
        <v>1488.15</v>
      </c>
      <c r="AN402" s="115">
        <v>144316</v>
      </c>
      <c r="AO402" s="114">
        <v>1399.4</v>
      </c>
      <c r="AP402" s="115">
        <v>137626</v>
      </c>
      <c r="AQ402" s="114">
        <v>1362</v>
      </c>
      <c r="AR402" s="115">
        <v>143355</v>
      </c>
      <c r="AS402" s="114">
        <v>1368.18</v>
      </c>
      <c r="AT402" s="115">
        <v>155389</v>
      </c>
      <c r="AU402" s="114">
        <v>1496.49</v>
      </c>
      <c r="AV402" s="115">
        <v>118619</v>
      </c>
      <c r="AW402" s="114">
        <v>1151.5899999999999</v>
      </c>
      <c r="AX402" s="115">
        <v>184737</v>
      </c>
      <c r="AY402" s="114">
        <v>1846.53</v>
      </c>
      <c r="AZ402" s="115">
        <v>94379</v>
      </c>
      <c r="BA402" s="116">
        <v>966.9</v>
      </c>
      <c r="BB402" s="115">
        <v>124331</v>
      </c>
      <c r="BC402" s="114">
        <v>1285.68</v>
      </c>
      <c r="BD402" s="115">
        <v>131800</v>
      </c>
      <c r="BE402" s="114">
        <v>1323.81</v>
      </c>
      <c r="BF402" s="115">
        <v>149953</v>
      </c>
      <c r="BG402" s="114">
        <v>1444.94</v>
      </c>
      <c r="BH402" s="115">
        <v>196607</v>
      </c>
      <c r="BI402" s="114">
        <v>1880.63</v>
      </c>
      <c r="BJ402" s="115">
        <v>184601</v>
      </c>
      <c r="BK402" s="114">
        <v>1811.95</v>
      </c>
      <c r="BL402" s="115">
        <v>162907</v>
      </c>
      <c r="BM402" s="114">
        <v>1594.23</v>
      </c>
      <c r="BN402" s="115">
        <v>156698</v>
      </c>
      <c r="BO402" s="114">
        <v>1548.77</v>
      </c>
      <c r="BP402" s="115">
        <v>143999</v>
      </c>
      <c r="BQ402" s="114">
        <v>1389.79</v>
      </c>
      <c r="BR402" s="115">
        <v>189886</v>
      </c>
      <c r="BS402" s="114">
        <v>1798.55</v>
      </c>
      <c r="BT402" s="115">
        <v>164620</v>
      </c>
      <c r="BU402" s="114">
        <v>1581.25</v>
      </c>
      <c r="BV402" s="115">
        <v>178184</v>
      </c>
      <c r="BW402" s="114">
        <v>1716.78</v>
      </c>
      <c r="BX402" s="115">
        <v>165799</v>
      </c>
      <c r="BY402" s="114">
        <v>1548.14</v>
      </c>
      <c r="BZ402" s="115">
        <v>122492</v>
      </c>
      <c r="CA402" s="114">
        <v>1171.1500000000001</v>
      </c>
      <c r="CB402" s="115">
        <v>203713</v>
      </c>
      <c r="CC402" s="114">
        <v>1854.17</v>
      </c>
    </row>
    <row r="403" spans="1:81" ht="16.5" customHeight="1" x14ac:dyDescent="0.45">
      <c r="A403" s="362">
        <v>399</v>
      </c>
      <c r="B403" s="357" t="s">
        <v>662</v>
      </c>
      <c r="C403" s="357" t="s">
        <v>167</v>
      </c>
      <c r="D403" s="118">
        <v>944</v>
      </c>
      <c r="E403" s="118">
        <v>133.82</v>
      </c>
      <c r="F403" s="118">
        <v>960</v>
      </c>
      <c r="G403" s="118">
        <v>134.79</v>
      </c>
      <c r="H403" s="117">
        <v>1074</v>
      </c>
      <c r="I403" s="118">
        <v>143.13999999999999</v>
      </c>
      <c r="J403" s="118">
        <v>967</v>
      </c>
      <c r="K403" s="118">
        <v>140.13</v>
      </c>
      <c r="L403" s="117">
        <v>1114</v>
      </c>
      <c r="M403" s="118">
        <v>162.94</v>
      </c>
      <c r="N403" s="117">
        <v>1069</v>
      </c>
      <c r="O403" s="118">
        <v>163.72</v>
      </c>
      <c r="P403" s="117">
        <v>1321</v>
      </c>
      <c r="Q403" s="118">
        <v>193.46</v>
      </c>
      <c r="R403" s="117">
        <v>1149</v>
      </c>
      <c r="S403" s="118">
        <v>168.98</v>
      </c>
      <c r="T403" s="117">
        <v>1358</v>
      </c>
      <c r="U403" s="118">
        <v>214.1</v>
      </c>
      <c r="V403" s="117">
        <v>1214</v>
      </c>
      <c r="W403" s="118">
        <v>183.97</v>
      </c>
      <c r="X403" s="118">
        <v>981</v>
      </c>
      <c r="Y403" s="118">
        <v>140.68</v>
      </c>
      <c r="Z403" s="117">
        <v>1204</v>
      </c>
      <c r="AA403" s="118">
        <v>166.84</v>
      </c>
      <c r="AB403" s="117">
        <v>1171</v>
      </c>
      <c r="AC403" s="118">
        <v>165.51</v>
      </c>
      <c r="AD403" s="117">
        <v>1124</v>
      </c>
      <c r="AE403" s="118">
        <v>142</v>
      </c>
      <c r="AF403" s="117">
        <v>1332</v>
      </c>
      <c r="AG403" s="118">
        <v>180.27</v>
      </c>
      <c r="AH403" s="117">
        <v>1188</v>
      </c>
      <c r="AI403" s="118">
        <v>139.93</v>
      </c>
      <c r="AJ403" s="117">
        <v>1176</v>
      </c>
      <c r="AK403" s="118">
        <v>160.63999999999999</v>
      </c>
      <c r="AL403" s="117">
        <v>1465</v>
      </c>
      <c r="AM403" s="118">
        <v>198.06</v>
      </c>
      <c r="AN403" s="117">
        <v>1180</v>
      </c>
      <c r="AO403" s="118">
        <v>183.02</v>
      </c>
      <c r="AP403" s="117">
        <v>1290</v>
      </c>
      <c r="AQ403" s="118">
        <v>187.64</v>
      </c>
      <c r="AR403" s="117">
        <v>1197</v>
      </c>
      <c r="AS403" s="118">
        <v>195.59</v>
      </c>
      <c r="AT403" s="118">
        <v>928</v>
      </c>
      <c r="AU403" s="118">
        <v>164.29</v>
      </c>
      <c r="AV403" s="118">
        <v>965</v>
      </c>
      <c r="AW403" s="118">
        <v>149.31</v>
      </c>
      <c r="AX403" s="118">
        <v>931</v>
      </c>
      <c r="AY403" s="118">
        <v>139.79</v>
      </c>
      <c r="AZ403" s="118">
        <v>969</v>
      </c>
      <c r="BA403" s="118">
        <v>145.93</v>
      </c>
      <c r="BB403" s="118">
        <v>998</v>
      </c>
      <c r="BC403" s="118">
        <v>146.03</v>
      </c>
      <c r="BD403" s="117">
        <v>1123</v>
      </c>
      <c r="BE403" s="118">
        <v>154.71</v>
      </c>
      <c r="BF403" s="118">
        <v>992</v>
      </c>
      <c r="BG403" s="118">
        <v>116.79</v>
      </c>
      <c r="BH403" s="117">
        <v>1103</v>
      </c>
      <c r="BI403" s="118">
        <v>155.55000000000001</v>
      </c>
      <c r="BJ403" s="117">
        <v>1072</v>
      </c>
      <c r="BK403" s="118">
        <v>158.02000000000001</v>
      </c>
      <c r="BL403" s="117">
        <v>1061</v>
      </c>
      <c r="BM403" s="118">
        <v>143.58000000000001</v>
      </c>
      <c r="BN403" s="117">
        <v>1248</v>
      </c>
      <c r="BO403" s="118">
        <v>173.36</v>
      </c>
      <c r="BP403" s="117">
        <v>1272</v>
      </c>
      <c r="BQ403" s="118">
        <v>173.55</v>
      </c>
      <c r="BR403" s="117">
        <v>1012</v>
      </c>
      <c r="BS403" s="118">
        <v>146.84</v>
      </c>
      <c r="BT403" s="118">
        <v>915</v>
      </c>
      <c r="BU403" s="118">
        <v>146.63</v>
      </c>
      <c r="BV403" s="117">
        <v>1080</v>
      </c>
      <c r="BW403" s="118">
        <v>139.03</v>
      </c>
      <c r="BX403" s="117">
        <v>1108</v>
      </c>
      <c r="BY403" s="118">
        <v>135.88</v>
      </c>
      <c r="BZ403" s="117">
        <v>1098</v>
      </c>
      <c r="CA403" s="118">
        <v>118.11</v>
      </c>
      <c r="CB403" s="117">
        <v>1364</v>
      </c>
      <c r="CC403" s="118">
        <v>148.09</v>
      </c>
    </row>
    <row r="404" spans="1:81" ht="16.5" customHeight="1" x14ac:dyDescent="0.45">
      <c r="A404" s="363">
        <v>400</v>
      </c>
      <c r="B404" s="358" t="s">
        <v>663</v>
      </c>
      <c r="C404" s="112"/>
      <c r="D404" s="112"/>
      <c r="E404" s="116">
        <v>108.94</v>
      </c>
      <c r="F404" s="112"/>
      <c r="G404" s="116">
        <v>103.44</v>
      </c>
      <c r="H404" s="112"/>
      <c r="I404" s="116">
        <v>138.30000000000001</v>
      </c>
      <c r="J404" s="112"/>
      <c r="K404" s="116">
        <v>122.59</v>
      </c>
      <c r="L404" s="112"/>
      <c r="M404" s="116">
        <v>140</v>
      </c>
      <c r="N404" s="112"/>
      <c r="O404" s="116">
        <v>131.22999999999999</v>
      </c>
      <c r="P404" s="112"/>
      <c r="Q404" s="116">
        <v>166.26</v>
      </c>
      <c r="R404" s="112"/>
      <c r="S404" s="116">
        <v>132.47</v>
      </c>
      <c r="T404" s="112"/>
      <c r="U404" s="116">
        <v>167.56</v>
      </c>
      <c r="V404" s="112"/>
      <c r="W404" s="116">
        <v>152.54</v>
      </c>
      <c r="X404" s="112"/>
      <c r="Y404" s="116">
        <v>131.52000000000001</v>
      </c>
      <c r="Z404" s="112"/>
      <c r="AA404" s="116">
        <v>178.73</v>
      </c>
      <c r="AB404" s="112"/>
      <c r="AC404" s="116">
        <v>132.87</v>
      </c>
      <c r="AD404" s="112"/>
      <c r="AE404" s="116">
        <v>145.03</v>
      </c>
      <c r="AF404" s="112"/>
      <c r="AG404" s="116">
        <v>170.72</v>
      </c>
      <c r="AH404" s="112"/>
      <c r="AI404" s="116">
        <v>136.24</v>
      </c>
      <c r="AJ404" s="112"/>
      <c r="AK404" s="116">
        <v>181.2</v>
      </c>
      <c r="AL404" s="112"/>
      <c r="AM404" s="116">
        <v>199.76</v>
      </c>
      <c r="AN404" s="112"/>
      <c r="AO404" s="116">
        <v>190.99</v>
      </c>
      <c r="AP404" s="112"/>
      <c r="AQ404" s="116">
        <v>146.21</v>
      </c>
      <c r="AR404" s="112"/>
      <c r="AS404" s="116">
        <v>175.73</v>
      </c>
      <c r="AT404" s="112"/>
      <c r="AU404" s="116">
        <v>137.11000000000001</v>
      </c>
      <c r="AV404" s="112"/>
      <c r="AW404" s="116">
        <v>154.04</v>
      </c>
      <c r="AX404" s="112"/>
      <c r="AY404" s="116">
        <v>159.88999999999999</v>
      </c>
      <c r="AZ404" s="112"/>
      <c r="BA404" s="116">
        <v>87.46</v>
      </c>
      <c r="BB404" s="112"/>
      <c r="BC404" s="116">
        <v>127.05</v>
      </c>
      <c r="BD404" s="112"/>
      <c r="BE404" s="116">
        <v>140.9</v>
      </c>
      <c r="BF404" s="112"/>
      <c r="BG404" s="116">
        <v>113.18</v>
      </c>
      <c r="BH404" s="112"/>
      <c r="BI404" s="116">
        <v>176.12</v>
      </c>
      <c r="BJ404" s="112"/>
      <c r="BK404" s="116">
        <v>155.62</v>
      </c>
      <c r="BL404" s="112"/>
      <c r="BM404" s="116">
        <v>165.65</v>
      </c>
      <c r="BN404" s="112"/>
      <c r="BO404" s="116">
        <v>133.27000000000001</v>
      </c>
      <c r="BP404" s="112"/>
      <c r="BQ404" s="116">
        <v>129.72999999999999</v>
      </c>
      <c r="BR404" s="112"/>
      <c r="BS404" s="116">
        <v>139.86000000000001</v>
      </c>
      <c r="BT404" s="112"/>
      <c r="BU404" s="116">
        <v>132.13</v>
      </c>
      <c r="BV404" s="112"/>
      <c r="BW404" s="116">
        <v>136.32</v>
      </c>
      <c r="BX404" s="112"/>
      <c r="BY404" s="116">
        <v>125.33</v>
      </c>
      <c r="BZ404" s="112"/>
      <c r="CA404" s="116">
        <v>115.4</v>
      </c>
      <c r="CB404" s="112"/>
      <c r="CC404" s="116">
        <v>156.08000000000001</v>
      </c>
    </row>
    <row r="405" spans="1:81" ht="16.5" customHeight="1" x14ac:dyDescent="0.45">
      <c r="A405" s="362">
        <v>401</v>
      </c>
      <c r="B405" s="357" t="s">
        <v>664</v>
      </c>
      <c r="C405" s="357" t="s">
        <v>167</v>
      </c>
      <c r="D405" s="118">
        <v>521</v>
      </c>
      <c r="E405" s="118">
        <v>78.47</v>
      </c>
      <c r="F405" s="118">
        <v>528</v>
      </c>
      <c r="G405" s="118">
        <v>89.35</v>
      </c>
      <c r="H405" s="118">
        <v>593</v>
      </c>
      <c r="I405" s="118">
        <v>79.7</v>
      </c>
      <c r="J405" s="118">
        <v>407</v>
      </c>
      <c r="K405" s="118">
        <v>65</v>
      </c>
      <c r="L405" s="118">
        <v>373</v>
      </c>
      <c r="M405" s="118">
        <v>58.94</v>
      </c>
      <c r="N405" s="118">
        <v>449</v>
      </c>
      <c r="O405" s="118">
        <v>71.319999999999993</v>
      </c>
      <c r="P405" s="118">
        <v>609</v>
      </c>
      <c r="Q405" s="118">
        <v>83.1</v>
      </c>
      <c r="R405" s="118">
        <v>595</v>
      </c>
      <c r="S405" s="118">
        <v>86.5</v>
      </c>
      <c r="T405" s="118">
        <v>514</v>
      </c>
      <c r="U405" s="118">
        <v>94.76</v>
      </c>
      <c r="V405" s="118">
        <v>650</v>
      </c>
      <c r="W405" s="118">
        <v>102.12</v>
      </c>
      <c r="X405" s="118">
        <v>506</v>
      </c>
      <c r="Y405" s="118">
        <v>71.48</v>
      </c>
      <c r="Z405" s="118">
        <v>582</v>
      </c>
      <c r="AA405" s="118">
        <v>86.93</v>
      </c>
      <c r="AB405" s="118">
        <v>482</v>
      </c>
      <c r="AC405" s="118">
        <v>67.55</v>
      </c>
      <c r="AD405" s="118">
        <v>384</v>
      </c>
      <c r="AE405" s="118">
        <v>66.59</v>
      </c>
      <c r="AF405" s="118">
        <v>475</v>
      </c>
      <c r="AG405" s="118">
        <v>64.7</v>
      </c>
      <c r="AH405" s="118">
        <v>496</v>
      </c>
      <c r="AI405" s="118">
        <v>71.95</v>
      </c>
      <c r="AJ405" s="118">
        <v>541</v>
      </c>
      <c r="AK405" s="118">
        <v>87.82</v>
      </c>
      <c r="AL405" s="118">
        <v>478</v>
      </c>
      <c r="AM405" s="118">
        <v>79.319999999999993</v>
      </c>
      <c r="AN405" s="118">
        <v>392</v>
      </c>
      <c r="AO405" s="118">
        <v>58.55</v>
      </c>
      <c r="AP405" s="118">
        <v>689</v>
      </c>
      <c r="AQ405" s="118">
        <v>111.73</v>
      </c>
      <c r="AR405" s="118">
        <v>539</v>
      </c>
      <c r="AS405" s="118">
        <v>94.27</v>
      </c>
      <c r="AT405" s="118">
        <v>505</v>
      </c>
      <c r="AU405" s="118">
        <v>77.19</v>
      </c>
      <c r="AV405" s="118">
        <v>640</v>
      </c>
      <c r="AW405" s="118">
        <v>92.19</v>
      </c>
      <c r="AX405" s="118">
        <v>467</v>
      </c>
      <c r="AY405" s="118">
        <v>89.75</v>
      </c>
      <c r="AZ405" s="118">
        <v>507</v>
      </c>
      <c r="BA405" s="118">
        <v>75.23</v>
      </c>
      <c r="BB405" s="118">
        <v>475</v>
      </c>
      <c r="BC405" s="118">
        <v>72.63</v>
      </c>
      <c r="BD405" s="118">
        <v>473</v>
      </c>
      <c r="BE405" s="118">
        <v>71.14</v>
      </c>
      <c r="BF405" s="118">
        <v>387</v>
      </c>
      <c r="BG405" s="118">
        <v>62.22</v>
      </c>
      <c r="BH405" s="118">
        <v>521</v>
      </c>
      <c r="BI405" s="118">
        <v>81.45</v>
      </c>
      <c r="BJ405" s="118">
        <v>471</v>
      </c>
      <c r="BK405" s="118">
        <v>60.59</v>
      </c>
      <c r="BL405" s="118">
        <v>400</v>
      </c>
      <c r="BM405" s="118">
        <v>63.99</v>
      </c>
      <c r="BN405" s="118">
        <v>621</v>
      </c>
      <c r="BO405" s="118">
        <v>85.85</v>
      </c>
      <c r="BP405" s="118">
        <v>558</v>
      </c>
      <c r="BQ405" s="118">
        <v>79.86</v>
      </c>
      <c r="BR405" s="118">
        <v>418</v>
      </c>
      <c r="BS405" s="118">
        <v>60.37</v>
      </c>
      <c r="BT405" s="118">
        <v>323</v>
      </c>
      <c r="BU405" s="118">
        <v>44.84</v>
      </c>
      <c r="BV405" s="118">
        <v>281</v>
      </c>
      <c r="BW405" s="118">
        <v>43.73</v>
      </c>
      <c r="BX405" s="118">
        <v>375</v>
      </c>
      <c r="BY405" s="118">
        <v>51.5</v>
      </c>
      <c r="BZ405" s="118">
        <v>475</v>
      </c>
      <c r="CA405" s="118">
        <v>55.32</v>
      </c>
      <c r="CB405" s="118">
        <v>436</v>
      </c>
      <c r="CC405" s="118">
        <v>54.99</v>
      </c>
    </row>
    <row r="406" spans="1:81" ht="16.5" customHeight="1" x14ac:dyDescent="0.45">
      <c r="A406" s="363">
        <v>402</v>
      </c>
      <c r="B406" s="358" t="s">
        <v>665</v>
      </c>
      <c r="C406" s="358" t="s">
        <v>167</v>
      </c>
      <c r="D406" s="116">
        <v>484</v>
      </c>
      <c r="E406" s="116">
        <v>110.63</v>
      </c>
      <c r="F406" s="116">
        <v>514</v>
      </c>
      <c r="G406" s="116">
        <v>138.53</v>
      </c>
      <c r="H406" s="116">
        <v>685</v>
      </c>
      <c r="I406" s="116">
        <v>138.4</v>
      </c>
      <c r="J406" s="116">
        <v>601</v>
      </c>
      <c r="K406" s="116">
        <v>117.1</v>
      </c>
      <c r="L406" s="116">
        <v>623</v>
      </c>
      <c r="M406" s="116">
        <v>126.82</v>
      </c>
      <c r="N406" s="116">
        <v>640</v>
      </c>
      <c r="O406" s="116">
        <v>135.04</v>
      </c>
      <c r="P406" s="116">
        <v>532</v>
      </c>
      <c r="Q406" s="116">
        <v>126.6</v>
      </c>
      <c r="R406" s="116">
        <v>525</v>
      </c>
      <c r="S406" s="116">
        <v>119.57</v>
      </c>
      <c r="T406" s="116">
        <v>569</v>
      </c>
      <c r="U406" s="116">
        <v>119.47</v>
      </c>
      <c r="V406" s="116">
        <v>576</v>
      </c>
      <c r="W406" s="116">
        <v>119.01</v>
      </c>
      <c r="X406" s="116">
        <v>569</v>
      </c>
      <c r="Y406" s="116">
        <v>124.87</v>
      </c>
      <c r="Z406" s="116">
        <v>686</v>
      </c>
      <c r="AA406" s="116">
        <v>137.49</v>
      </c>
      <c r="AB406" s="116">
        <v>489</v>
      </c>
      <c r="AC406" s="116">
        <v>94.72</v>
      </c>
      <c r="AD406" s="116">
        <v>529</v>
      </c>
      <c r="AE406" s="116">
        <v>129.4</v>
      </c>
      <c r="AF406" s="116">
        <v>701</v>
      </c>
      <c r="AG406" s="116">
        <v>152.1</v>
      </c>
      <c r="AH406" s="116">
        <v>572</v>
      </c>
      <c r="AI406" s="116">
        <v>119.56</v>
      </c>
      <c r="AJ406" s="116">
        <v>633</v>
      </c>
      <c r="AK406" s="116">
        <v>127.66</v>
      </c>
      <c r="AL406" s="116">
        <v>595</v>
      </c>
      <c r="AM406" s="116">
        <v>116.51</v>
      </c>
      <c r="AN406" s="116">
        <v>540</v>
      </c>
      <c r="AO406" s="116">
        <v>133.55000000000001</v>
      </c>
      <c r="AP406" s="116">
        <v>628</v>
      </c>
      <c r="AQ406" s="116">
        <v>117.2</v>
      </c>
      <c r="AR406" s="116">
        <v>684</v>
      </c>
      <c r="AS406" s="116">
        <v>122.9</v>
      </c>
      <c r="AT406" s="116">
        <v>617</v>
      </c>
      <c r="AU406" s="116">
        <v>130.91999999999999</v>
      </c>
      <c r="AV406" s="116">
        <v>616</v>
      </c>
      <c r="AW406" s="116">
        <v>133.35</v>
      </c>
      <c r="AX406" s="116">
        <v>582</v>
      </c>
      <c r="AY406" s="116">
        <v>159.47</v>
      </c>
      <c r="AZ406" s="116">
        <v>420</v>
      </c>
      <c r="BA406" s="116">
        <v>104.78</v>
      </c>
      <c r="BB406" s="116">
        <v>501</v>
      </c>
      <c r="BC406" s="116">
        <v>127.12</v>
      </c>
      <c r="BD406" s="116">
        <v>522</v>
      </c>
      <c r="BE406" s="116">
        <v>142.30000000000001</v>
      </c>
      <c r="BF406" s="116">
        <v>469</v>
      </c>
      <c r="BG406" s="116">
        <v>115.06</v>
      </c>
      <c r="BH406" s="116">
        <v>585</v>
      </c>
      <c r="BI406" s="116">
        <v>131.22999999999999</v>
      </c>
      <c r="BJ406" s="116">
        <v>590</v>
      </c>
      <c r="BK406" s="116">
        <v>180.13</v>
      </c>
      <c r="BL406" s="116">
        <v>509</v>
      </c>
      <c r="BM406" s="116">
        <v>130.97999999999999</v>
      </c>
      <c r="BN406" s="116">
        <v>626</v>
      </c>
      <c r="BO406" s="116">
        <v>125.58</v>
      </c>
      <c r="BP406" s="116">
        <v>518</v>
      </c>
      <c r="BQ406" s="116">
        <v>128.33000000000001</v>
      </c>
      <c r="BR406" s="116">
        <v>664</v>
      </c>
      <c r="BS406" s="116">
        <v>95.69</v>
      </c>
      <c r="BT406" s="116">
        <v>634</v>
      </c>
      <c r="BU406" s="116">
        <v>104.34</v>
      </c>
      <c r="BV406" s="116">
        <v>479</v>
      </c>
      <c r="BW406" s="116">
        <v>81.42</v>
      </c>
      <c r="BX406" s="116">
        <v>402</v>
      </c>
      <c r="BY406" s="116">
        <v>62.84</v>
      </c>
      <c r="BZ406" s="116">
        <v>454</v>
      </c>
      <c r="CA406" s="116">
        <v>102.62</v>
      </c>
      <c r="CB406" s="116">
        <v>508</v>
      </c>
      <c r="CC406" s="116">
        <v>90.27</v>
      </c>
    </row>
    <row r="407" spans="1:81" ht="16.5" customHeight="1" x14ac:dyDescent="0.45">
      <c r="A407" s="362">
        <v>403</v>
      </c>
      <c r="B407" s="357" t="s">
        <v>666</v>
      </c>
      <c r="C407" s="111"/>
      <c r="D407" s="111"/>
      <c r="E407" s="118">
        <v>858.1</v>
      </c>
      <c r="F407" s="111"/>
      <c r="G407" s="113">
        <v>1186.04</v>
      </c>
      <c r="H407" s="111"/>
      <c r="I407" s="118">
        <v>867.88</v>
      </c>
      <c r="J407" s="111"/>
      <c r="K407" s="118">
        <v>854.39</v>
      </c>
      <c r="L407" s="111"/>
      <c r="M407" s="113">
        <v>1040.29</v>
      </c>
      <c r="N407" s="111"/>
      <c r="O407" s="113">
        <v>1167.79</v>
      </c>
      <c r="P407" s="111"/>
      <c r="Q407" s="113">
        <v>1036.9000000000001</v>
      </c>
      <c r="R407" s="111"/>
      <c r="S407" s="118">
        <v>715.76</v>
      </c>
      <c r="T407" s="111"/>
      <c r="U407" s="113">
        <v>1090.33</v>
      </c>
      <c r="V407" s="111"/>
      <c r="W407" s="113">
        <v>1102.92</v>
      </c>
      <c r="X407" s="111"/>
      <c r="Y407" s="118">
        <v>602.76</v>
      </c>
      <c r="Z407" s="111"/>
      <c r="AA407" s="118">
        <v>677.8</v>
      </c>
      <c r="AB407" s="111"/>
      <c r="AC407" s="118">
        <v>953.76</v>
      </c>
      <c r="AD407" s="111"/>
      <c r="AE407" s="113">
        <v>1306.53</v>
      </c>
      <c r="AF407" s="111"/>
      <c r="AG407" s="113">
        <v>1478.07</v>
      </c>
      <c r="AH407" s="111"/>
      <c r="AI407" s="113">
        <v>1116.0899999999999</v>
      </c>
      <c r="AJ407" s="111"/>
      <c r="AK407" s="113">
        <v>1104.9000000000001</v>
      </c>
      <c r="AL407" s="111"/>
      <c r="AM407" s="118">
        <v>798.77</v>
      </c>
      <c r="AN407" s="111"/>
      <c r="AO407" s="113">
        <v>1066.55</v>
      </c>
      <c r="AP407" s="111"/>
      <c r="AQ407" s="118">
        <v>479.84</v>
      </c>
      <c r="AR407" s="111"/>
      <c r="AS407" s="118">
        <v>724.67</v>
      </c>
      <c r="AT407" s="111"/>
      <c r="AU407" s="118">
        <v>867.34</v>
      </c>
      <c r="AV407" s="111"/>
      <c r="AW407" s="118">
        <v>651.91999999999996</v>
      </c>
      <c r="AX407" s="111"/>
      <c r="AY407" s="118">
        <v>487.2</v>
      </c>
      <c r="AZ407" s="111"/>
      <c r="BA407" s="118">
        <v>992.25</v>
      </c>
      <c r="BB407" s="111"/>
      <c r="BC407" s="118">
        <v>789.87</v>
      </c>
      <c r="BD407" s="111"/>
      <c r="BE407" s="118">
        <v>878.46</v>
      </c>
      <c r="BF407" s="111"/>
      <c r="BG407" s="118">
        <v>922.51</v>
      </c>
      <c r="BH407" s="111"/>
      <c r="BI407" s="118">
        <v>577.67999999999995</v>
      </c>
      <c r="BJ407" s="111"/>
      <c r="BK407" s="118">
        <v>854.81</v>
      </c>
      <c r="BL407" s="111"/>
      <c r="BM407" s="118">
        <v>463.61</v>
      </c>
      <c r="BN407" s="111"/>
      <c r="BO407" s="118">
        <v>461.24</v>
      </c>
      <c r="BP407" s="111"/>
      <c r="BQ407" s="118">
        <v>649.78</v>
      </c>
      <c r="BR407" s="111"/>
      <c r="BS407" s="118">
        <v>639.27</v>
      </c>
      <c r="BT407" s="111"/>
      <c r="BU407" s="118">
        <v>515.29999999999995</v>
      </c>
      <c r="BV407" s="111"/>
      <c r="BW407" s="118">
        <v>484.16</v>
      </c>
      <c r="BX407" s="111"/>
      <c r="BY407" s="118">
        <v>656.99</v>
      </c>
      <c r="BZ407" s="111"/>
      <c r="CA407" s="118">
        <v>648.22</v>
      </c>
      <c r="CB407" s="111"/>
      <c r="CC407" s="118">
        <v>664.89</v>
      </c>
    </row>
    <row r="408" spans="1:81" ht="16.5" customHeight="1" x14ac:dyDescent="0.45">
      <c r="A408" s="363">
        <v>404</v>
      </c>
      <c r="B408" s="358" t="s">
        <v>667</v>
      </c>
      <c r="C408" s="112"/>
      <c r="D408" s="112"/>
      <c r="E408" s="114">
        <v>14371.79</v>
      </c>
      <c r="F408" s="112"/>
      <c r="G408" s="114">
        <v>15292.09</v>
      </c>
      <c r="H408" s="112"/>
      <c r="I408" s="114">
        <v>16776.84</v>
      </c>
      <c r="J408" s="112"/>
      <c r="K408" s="114">
        <v>12908.27</v>
      </c>
      <c r="L408" s="112"/>
      <c r="M408" s="114">
        <v>13622.12</v>
      </c>
      <c r="N408" s="112"/>
      <c r="O408" s="114">
        <v>13602.43</v>
      </c>
      <c r="P408" s="112"/>
      <c r="Q408" s="114">
        <v>16467.97</v>
      </c>
      <c r="R408" s="112"/>
      <c r="S408" s="114">
        <v>12927.59</v>
      </c>
      <c r="T408" s="112"/>
      <c r="U408" s="114">
        <v>15134.75</v>
      </c>
      <c r="V408" s="112"/>
      <c r="W408" s="114">
        <v>16679.419999999998</v>
      </c>
      <c r="X408" s="112"/>
      <c r="Y408" s="114">
        <v>13984.66</v>
      </c>
      <c r="Z408" s="112"/>
      <c r="AA408" s="114">
        <v>17485.89</v>
      </c>
      <c r="AB408" s="112"/>
      <c r="AC408" s="114">
        <v>13420.65</v>
      </c>
      <c r="AD408" s="112"/>
      <c r="AE408" s="114">
        <v>14435.34</v>
      </c>
      <c r="AF408" s="112"/>
      <c r="AG408" s="114">
        <v>14566.16</v>
      </c>
      <c r="AH408" s="112"/>
      <c r="AI408" s="114">
        <v>12156.21</v>
      </c>
      <c r="AJ408" s="112"/>
      <c r="AK408" s="114">
        <v>15669.9</v>
      </c>
      <c r="AL408" s="112"/>
      <c r="AM408" s="114">
        <v>15507.06</v>
      </c>
      <c r="AN408" s="112"/>
      <c r="AO408" s="114">
        <v>17381.66</v>
      </c>
      <c r="AP408" s="112"/>
      <c r="AQ408" s="114">
        <v>19049.34</v>
      </c>
      <c r="AR408" s="112"/>
      <c r="AS408" s="114">
        <v>15611.95</v>
      </c>
      <c r="AT408" s="112"/>
      <c r="AU408" s="114">
        <v>14681.63</v>
      </c>
      <c r="AV408" s="112"/>
      <c r="AW408" s="114">
        <v>14827.91</v>
      </c>
      <c r="AX408" s="112"/>
      <c r="AY408" s="114">
        <v>14524.07</v>
      </c>
      <c r="AZ408" s="112"/>
      <c r="BA408" s="114">
        <v>13720.91</v>
      </c>
      <c r="BB408" s="112"/>
      <c r="BC408" s="114">
        <v>14115.28</v>
      </c>
      <c r="BD408" s="112"/>
      <c r="BE408" s="114">
        <v>18367.95</v>
      </c>
      <c r="BF408" s="112"/>
      <c r="BG408" s="114">
        <v>14433.33</v>
      </c>
      <c r="BH408" s="112"/>
      <c r="BI408" s="114">
        <v>17046.21</v>
      </c>
      <c r="BJ408" s="112"/>
      <c r="BK408" s="114">
        <v>15716.84</v>
      </c>
      <c r="BL408" s="112"/>
      <c r="BM408" s="114">
        <v>15688.8</v>
      </c>
      <c r="BN408" s="112"/>
      <c r="BO408" s="114">
        <v>17578.439999999999</v>
      </c>
      <c r="BP408" s="112"/>
      <c r="BQ408" s="114">
        <v>16163.8</v>
      </c>
      <c r="BR408" s="112"/>
      <c r="BS408" s="114">
        <v>14927.24</v>
      </c>
      <c r="BT408" s="112"/>
      <c r="BU408" s="114">
        <v>16601.509999999998</v>
      </c>
      <c r="BV408" s="112"/>
      <c r="BW408" s="114">
        <v>15425.59</v>
      </c>
      <c r="BX408" s="112"/>
      <c r="BY408" s="114">
        <v>16335.97</v>
      </c>
      <c r="BZ408" s="112"/>
      <c r="CA408" s="114">
        <v>14546.36</v>
      </c>
      <c r="CB408" s="112"/>
      <c r="CC408" s="114">
        <v>17713.189999999999</v>
      </c>
    </row>
    <row r="409" spans="1:81" ht="16.5" customHeight="1" x14ac:dyDescent="0.45">
      <c r="A409" s="362">
        <v>405</v>
      </c>
      <c r="B409" s="357" t="s">
        <v>668</v>
      </c>
      <c r="C409" s="111"/>
      <c r="D409" s="111"/>
      <c r="E409" s="113">
        <v>3107.66</v>
      </c>
      <c r="F409" s="111"/>
      <c r="G409" s="113">
        <v>2559.3200000000002</v>
      </c>
      <c r="H409" s="111"/>
      <c r="I409" s="113">
        <v>2713.54</v>
      </c>
      <c r="J409" s="111"/>
      <c r="K409" s="113">
        <v>2378.42</v>
      </c>
      <c r="L409" s="111"/>
      <c r="M409" s="113">
        <v>2726.29</v>
      </c>
      <c r="N409" s="111"/>
      <c r="O409" s="113">
        <v>2641.48</v>
      </c>
      <c r="P409" s="111"/>
      <c r="Q409" s="113">
        <v>2599.3000000000002</v>
      </c>
      <c r="R409" s="111"/>
      <c r="S409" s="113">
        <v>2777.57</v>
      </c>
      <c r="T409" s="111"/>
      <c r="U409" s="113">
        <v>2964.04</v>
      </c>
      <c r="V409" s="111"/>
      <c r="W409" s="113">
        <v>2494.21</v>
      </c>
      <c r="X409" s="111"/>
      <c r="Y409" s="113">
        <v>2871.4</v>
      </c>
      <c r="Z409" s="111"/>
      <c r="AA409" s="113">
        <v>2514.04</v>
      </c>
      <c r="AB409" s="111"/>
      <c r="AC409" s="113">
        <v>2645.43</v>
      </c>
      <c r="AD409" s="111"/>
      <c r="AE409" s="113">
        <v>2257.21</v>
      </c>
      <c r="AF409" s="111"/>
      <c r="AG409" s="113">
        <v>2962.38</v>
      </c>
      <c r="AH409" s="111"/>
      <c r="AI409" s="113">
        <v>2213.4299999999998</v>
      </c>
      <c r="AJ409" s="111"/>
      <c r="AK409" s="113">
        <v>2757.74</v>
      </c>
      <c r="AL409" s="111"/>
      <c r="AM409" s="113">
        <v>2788.94</v>
      </c>
      <c r="AN409" s="111"/>
      <c r="AO409" s="113">
        <v>3082</v>
      </c>
      <c r="AP409" s="111"/>
      <c r="AQ409" s="113">
        <v>3522.43</v>
      </c>
      <c r="AR409" s="111"/>
      <c r="AS409" s="113">
        <v>2693.59</v>
      </c>
      <c r="AT409" s="111"/>
      <c r="AU409" s="113">
        <v>3367.03</v>
      </c>
      <c r="AV409" s="111"/>
      <c r="AW409" s="113">
        <v>3291.61</v>
      </c>
      <c r="AX409" s="111"/>
      <c r="AY409" s="113">
        <v>3315.37</v>
      </c>
      <c r="AZ409" s="111"/>
      <c r="BA409" s="113">
        <v>3324.33</v>
      </c>
      <c r="BB409" s="111"/>
      <c r="BC409" s="113">
        <v>3119.56</v>
      </c>
      <c r="BD409" s="111"/>
      <c r="BE409" s="113">
        <v>5134.45</v>
      </c>
      <c r="BF409" s="111"/>
      <c r="BG409" s="113">
        <v>4017.08</v>
      </c>
      <c r="BH409" s="111"/>
      <c r="BI409" s="113">
        <v>4567.57</v>
      </c>
      <c r="BJ409" s="111"/>
      <c r="BK409" s="113">
        <v>3984.31</v>
      </c>
      <c r="BL409" s="111"/>
      <c r="BM409" s="113">
        <v>3522.58</v>
      </c>
      <c r="BN409" s="111"/>
      <c r="BO409" s="113">
        <v>3989.02</v>
      </c>
      <c r="BP409" s="111"/>
      <c r="BQ409" s="113">
        <v>3048.1</v>
      </c>
      <c r="BR409" s="111"/>
      <c r="BS409" s="113">
        <v>3683</v>
      </c>
      <c r="BT409" s="111"/>
      <c r="BU409" s="113">
        <v>4066.05</v>
      </c>
      <c r="BV409" s="111"/>
      <c r="BW409" s="113">
        <v>3874.63</v>
      </c>
      <c r="BX409" s="111"/>
      <c r="BY409" s="113">
        <v>4182.88</v>
      </c>
      <c r="BZ409" s="111"/>
      <c r="CA409" s="113">
        <v>3864.63</v>
      </c>
      <c r="CB409" s="111"/>
      <c r="CC409" s="113">
        <v>4780.75</v>
      </c>
    </row>
    <row r="410" spans="1:81" ht="16.5" customHeight="1" x14ac:dyDescent="0.45">
      <c r="A410" s="363">
        <v>406</v>
      </c>
      <c r="B410" s="358" t="s">
        <v>669</v>
      </c>
      <c r="C410" s="112"/>
      <c r="D410" s="112"/>
      <c r="E410" s="116">
        <v>698.6</v>
      </c>
      <c r="F410" s="112"/>
      <c r="G410" s="116">
        <v>581.61</v>
      </c>
      <c r="H410" s="112"/>
      <c r="I410" s="116">
        <v>705.51</v>
      </c>
      <c r="J410" s="112"/>
      <c r="K410" s="116">
        <v>651.16999999999996</v>
      </c>
      <c r="L410" s="112"/>
      <c r="M410" s="116">
        <v>579.54</v>
      </c>
      <c r="N410" s="112"/>
      <c r="O410" s="116">
        <v>614.83000000000004</v>
      </c>
      <c r="P410" s="112"/>
      <c r="Q410" s="116">
        <v>642.62</v>
      </c>
      <c r="R410" s="112"/>
      <c r="S410" s="116">
        <v>715.84</v>
      </c>
      <c r="T410" s="112"/>
      <c r="U410" s="116">
        <v>701.43</v>
      </c>
      <c r="V410" s="112"/>
      <c r="W410" s="116">
        <v>718.7</v>
      </c>
      <c r="X410" s="112"/>
      <c r="Y410" s="116">
        <v>864.78</v>
      </c>
      <c r="Z410" s="112"/>
      <c r="AA410" s="116">
        <v>766.82</v>
      </c>
      <c r="AB410" s="112"/>
      <c r="AC410" s="116">
        <v>926.2</v>
      </c>
      <c r="AD410" s="112"/>
      <c r="AE410" s="116">
        <v>668.39</v>
      </c>
      <c r="AF410" s="112"/>
      <c r="AG410" s="116">
        <v>845.67</v>
      </c>
      <c r="AH410" s="112"/>
      <c r="AI410" s="116">
        <v>589.29999999999995</v>
      </c>
      <c r="AJ410" s="112"/>
      <c r="AK410" s="116">
        <v>814</v>
      </c>
      <c r="AL410" s="112"/>
      <c r="AM410" s="116">
        <v>731.25</v>
      </c>
      <c r="AN410" s="112"/>
      <c r="AO410" s="116">
        <v>842.89</v>
      </c>
      <c r="AP410" s="112"/>
      <c r="AQ410" s="114">
        <v>1036.6099999999999</v>
      </c>
      <c r="AR410" s="112"/>
      <c r="AS410" s="116">
        <v>852.51</v>
      </c>
      <c r="AT410" s="112"/>
      <c r="AU410" s="114">
        <v>1173.8499999999999</v>
      </c>
      <c r="AV410" s="112"/>
      <c r="AW410" s="116">
        <v>874.37</v>
      </c>
      <c r="AX410" s="112"/>
      <c r="AY410" s="114">
        <v>1084.33</v>
      </c>
      <c r="AZ410" s="112"/>
      <c r="BA410" s="114">
        <v>1022.31</v>
      </c>
      <c r="BB410" s="112"/>
      <c r="BC410" s="116">
        <v>979.51</v>
      </c>
      <c r="BD410" s="112"/>
      <c r="BE410" s="114">
        <v>1478.26</v>
      </c>
      <c r="BF410" s="112"/>
      <c r="BG410" s="114">
        <v>1505.79</v>
      </c>
      <c r="BH410" s="112"/>
      <c r="BI410" s="114">
        <v>1308.8599999999999</v>
      </c>
      <c r="BJ410" s="112"/>
      <c r="BK410" s="114">
        <v>1614.83</v>
      </c>
      <c r="BL410" s="112"/>
      <c r="BM410" s="114">
        <v>1254.75</v>
      </c>
      <c r="BN410" s="112"/>
      <c r="BO410" s="114">
        <v>1323.84</v>
      </c>
      <c r="BP410" s="112"/>
      <c r="BQ410" s="116">
        <v>819.59</v>
      </c>
      <c r="BR410" s="112"/>
      <c r="BS410" s="114">
        <v>1191.1600000000001</v>
      </c>
      <c r="BT410" s="112"/>
      <c r="BU410" s="114">
        <v>1170.54</v>
      </c>
      <c r="BV410" s="112"/>
      <c r="BW410" s="114">
        <v>1023.35</v>
      </c>
      <c r="BX410" s="112"/>
      <c r="BY410" s="114">
        <v>1542.1</v>
      </c>
      <c r="BZ410" s="112"/>
      <c r="CA410" s="114">
        <v>1112.51</v>
      </c>
      <c r="CB410" s="112"/>
      <c r="CC410" s="114">
        <v>1295.75</v>
      </c>
    </row>
    <row r="411" spans="1:81" ht="16.5" customHeight="1" x14ac:dyDescent="0.45">
      <c r="A411" s="362">
        <v>407</v>
      </c>
      <c r="B411" s="357" t="s">
        <v>973</v>
      </c>
      <c r="C411" s="357" t="s">
        <v>167</v>
      </c>
      <c r="D411" s="117">
        <v>27563</v>
      </c>
      <c r="E411" s="118">
        <v>588.88</v>
      </c>
      <c r="F411" s="117">
        <v>25064</v>
      </c>
      <c r="G411" s="118">
        <v>508.84</v>
      </c>
      <c r="H411" s="117">
        <v>20594</v>
      </c>
      <c r="I411" s="118">
        <v>418.35</v>
      </c>
      <c r="J411" s="117">
        <v>21911</v>
      </c>
      <c r="K411" s="118">
        <v>424.6</v>
      </c>
      <c r="L411" s="117">
        <v>24917</v>
      </c>
      <c r="M411" s="118">
        <v>462.66</v>
      </c>
      <c r="N411" s="117">
        <v>23747</v>
      </c>
      <c r="O411" s="118">
        <v>436.03</v>
      </c>
      <c r="P411" s="117">
        <v>27584</v>
      </c>
      <c r="Q411" s="118">
        <v>501.14</v>
      </c>
      <c r="R411" s="117">
        <v>30085</v>
      </c>
      <c r="S411" s="118">
        <v>549.30999999999995</v>
      </c>
      <c r="T411" s="117">
        <v>27854</v>
      </c>
      <c r="U411" s="118">
        <v>509.88</v>
      </c>
      <c r="V411" s="117">
        <v>22781</v>
      </c>
      <c r="W411" s="118">
        <v>400.96</v>
      </c>
      <c r="X411" s="117">
        <v>30987</v>
      </c>
      <c r="Y411" s="118">
        <v>503.97</v>
      </c>
      <c r="Z411" s="117">
        <v>23714</v>
      </c>
      <c r="AA411" s="118">
        <v>381.39</v>
      </c>
      <c r="AB411" s="117">
        <v>23016</v>
      </c>
      <c r="AC411" s="118">
        <v>379.93</v>
      </c>
      <c r="AD411" s="117">
        <v>29283</v>
      </c>
      <c r="AE411" s="118">
        <v>449.8</v>
      </c>
      <c r="AF411" s="117">
        <v>29145</v>
      </c>
      <c r="AG411" s="118">
        <v>437.64</v>
      </c>
      <c r="AH411" s="117">
        <v>25556</v>
      </c>
      <c r="AI411" s="118">
        <v>389.56</v>
      </c>
      <c r="AJ411" s="117">
        <v>32352</v>
      </c>
      <c r="AK411" s="118">
        <v>527.53</v>
      </c>
      <c r="AL411" s="117">
        <v>24360</v>
      </c>
      <c r="AM411" s="118">
        <v>435.49</v>
      </c>
      <c r="AN411" s="117">
        <v>24750</v>
      </c>
      <c r="AO411" s="118">
        <v>446.31</v>
      </c>
      <c r="AP411" s="117">
        <v>23647</v>
      </c>
      <c r="AQ411" s="118">
        <v>404.27</v>
      </c>
      <c r="AR411" s="117">
        <v>22267</v>
      </c>
      <c r="AS411" s="118">
        <v>372.3</v>
      </c>
      <c r="AT411" s="117">
        <v>27146</v>
      </c>
      <c r="AU411" s="118">
        <v>458.31</v>
      </c>
      <c r="AV411" s="117">
        <v>21036</v>
      </c>
      <c r="AW411" s="118">
        <v>364</v>
      </c>
      <c r="AX411" s="117">
        <v>17324</v>
      </c>
      <c r="AY411" s="118">
        <v>312.02</v>
      </c>
      <c r="AZ411" s="117">
        <v>20987</v>
      </c>
      <c r="BA411" s="118">
        <v>387.22</v>
      </c>
      <c r="BB411" s="117">
        <v>27612</v>
      </c>
      <c r="BC411" s="118">
        <v>485.76</v>
      </c>
      <c r="BD411" s="117">
        <v>25981</v>
      </c>
      <c r="BE411" s="118">
        <v>501.27</v>
      </c>
      <c r="BF411" s="117">
        <v>26797</v>
      </c>
      <c r="BG411" s="118">
        <v>506.91</v>
      </c>
      <c r="BH411" s="117">
        <v>28085</v>
      </c>
      <c r="BI411" s="118">
        <v>541.41999999999996</v>
      </c>
      <c r="BJ411" s="117">
        <v>24479</v>
      </c>
      <c r="BK411" s="118">
        <v>470.24</v>
      </c>
      <c r="BL411" s="117">
        <v>25251</v>
      </c>
      <c r="BM411" s="118">
        <v>477.29</v>
      </c>
      <c r="BN411" s="117">
        <v>24973</v>
      </c>
      <c r="BO411" s="118">
        <v>471.82</v>
      </c>
      <c r="BP411" s="117">
        <v>17392</v>
      </c>
      <c r="BQ411" s="118">
        <v>365.3</v>
      </c>
      <c r="BR411" s="117">
        <v>18896</v>
      </c>
      <c r="BS411" s="118">
        <v>411.6</v>
      </c>
      <c r="BT411" s="117">
        <v>21218</v>
      </c>
      <c r="BU411" s="118">
        <v>441.67</v>
      </c>
      <c r="BV411" s="117">
        <v>20998</v>
      </c>
      <c r="BW411" s="118">
        <v>414.81</v>
      </c>
      <c r="BX411" s="117">
        <v>26144</v>
      </c>
      <c r="BY411" s="118">
        <v>528.34</v>
      </c>
      <c r="BZ411" s="117">
        <v>20950</v>
      </c>
      <c r="CA411" s="118">
        <v>436.11</v>
      </c>
      <c r="CB411" s="117">
        <v>27877</v>
      </c>
      <c r="CC411" s="118">
        <v>593.97</v>
      </c>
    </row>
    <row r="412" spans="1:81" ht="16.5" customHeight="1" x14ac:dyDescent="0.45">
      <c r="A412" s="363">
        <v>408</v>
      </c>
      <c r="B412" s="358" t="s">
        <v>670</v>
      </c>
      <c r="C412" s="358" t="s">
        <v>167</v>
      </c>
      <c r="D412" s="115">
        <v>82865</v>
      </c>
      <c r="E412" s="114">
        <v>1820.18</v>
      </c>
      <c r="F412" s="115">
        <v>52560</v>
      </c>
      <c r="G412" s="114">
        <v>1468.87</v>
      </c>
      <c r="H412" s="115">
        <v>67524</v>
      </c>
      <c r="I412" s="114">
        <v>1589.68</v>
      </c>
      <c r="J412" s="115">
        <v>77273</v>
      </c>
      <c r="K412" s="114">
        <v>1302.6500000000001</v>
      </c>
      <c r="L412" s="115">
        <v>69129</v>
      </c>
      <c r="M412" s="114">
        <v>1684.09</v>
      </c>
      <c r="N412" s="115">
        <v>60766</v>
      </c>
      <c r="O412" s="114">
        <v>1590.61</v>
      </c>
      <c r="P412" s="115">
        <v>60755</v>
      </c>
      <c r="Q412" s="114">
        <v>1455.54</v>
      </c>
      <c r="R412" s="115">
        <v>312463</v>
      </c>
      <c r="S412" s="114">
        <v>1512.42</v>
      </c>
      <c r="T412" s="115">
        <v>95949</v>
      </c>
      <c r="U412" s="114">
        <v>1752.72</v>
      </c>
      <c r="V412" s="115">
        <v>72663</v>
      </c>
      <c r="W412" s="114">
        <v>1374.55</v>
      </c>
      <c r="X412" s="115">
        <v>85797</v>
      </c>
      <c r="Y412" s="114">
        <v>1502.64</v>
      </c>
      <c r="Z412" s="115">
        <v>73792</v>
      </c>
      <c r="AA412" s="114">
        <v>1365.83</v>
      </c>
      <c r="AB412" s="115">
        <v>64478</v>
      </c>
      <c r="AC412" s="114">
        <v>1339.3</v>
      </c>
      <c r="AD412" s="115">
        <v>63721</v>
      </c>
      <c r="AE412" s="114">
        <v>1139.02</v>
      </c>
      <c r="AF412" s="115">
        <v>93448</v>
      </c>
      <c r="AG412" s="114">
        <v>1679.06</v>
      </c>
      <c r="AH412" s="115">
        <v>55713</v>
      </c>
      <c r="AI412" s="114">
        <v>1234.57</v>
      </c>
      <c r="AJ412" s="115">
        <v>62862</v>
      </c>
      <c r="AK412" s="114">
        <v>1416.21</v>
      </c>
      <c r="AL412" s="115">
        <v>73034</v>
      </c>
      <c r="AM412" s="114">
        <v>1622.19</v>
      </c>
      <c r="AN412" s="115">
        <v>127022</v>
      </c>
      <c r="AO412" s="114">
        <v>1792.79</v>
      </c>
      <c r="AP412" s="115">
        <v>127757</v>
      </c>
      <c r="AQ412" s="114">
        <v>2081.5500000000002</v>
      </c>
      <c r="AR412" s="115">
        <v>78903</v>
      </c>
      <c r="AS412" s="114">
        <v>1468.79</v>
      </c>
      <c r="AT412" s="115">
        <v>95308</v>
      </c>
      <c r="AU412" s="114">
        <v>1734.87</v>
      </c>
      <c r="AV412" s="115">
        <v>101622</v>
      </c>
      <c r="AW412" s="114">
        <v>2053.23</v>
      </c>
      <c r="AX412" s="115">
        <v>94809</v>
      </c>
      <c r="AY412" s="114">
        <v>1919.02</v>
      </c>
      <c r="AZ412" s="115">
        <v>96804</v>
      </c>
      <c r="BA412" s="114">
        <v>1914.8</v>
      </c>
      <c r="BB412" s="115">
        <v>88615</v>
      </c>
      <c r="BC412" s="114">
        <v>1654.29</v>
      </c>
      <c r="BD412" s="115">
        <v>116208</v>
      </c>
      <c r="BE412" s="114">
        <v>3154.92</v>
      </c>
      <c r="BF412" s="115">
        <v>101335</v>
      </c>
      <c r="BG412" s="114">
        <v>2004.37</v>
      </c>
      <c r="BH412" s="115">
        <v>133304</v>
      </c>
      <c r="BI412" s="114">
        <v>2717.28</v>
      </c>
      <c r="BJ412" s="115">
        <v>91998</v>
      </c>
      <c r="BK412" s="114">
        <v>1899.24</v>
      </c>
      <c r="BL412" s="115">
        <v>84135</v>
      </c>
      <c r="BM412" s="114">
        <v>1790.54</v>
      </c>
      <c r="BN412" s="115">
        <v>100029</v>
      </c>
      <c r="BO412" s="114">
        <v>2193.36</v>
      </c>
      <c r="BP412" s="115">
        <v>71553</v>
      </c>
      <c r="BQ412" s="114">
        <v>1863.21</v>
      </c>
      <c r="BR412" s="115">
        <v>81014</v>
      </c>
      <c r="BS412" s="114">
        <v>2080.2399999999998</v>
      </c>
      <c r="BT412" s="115">
        <v>93255</v>
      </c>
      <c r="BU412" s="114">
        <v>2453.84</v>
      </c>
      <c r="BV412" s="115">
        <v>103027</v>
      </c>
      <c r="BW412" s="114">
        <v>2436.48</v>
      </c>
      <c r="BX412" s="115">
        <v>282102</v>
      </c>
      <c r="BY412" s="114">
        <v>2112.4499999999998</v>
      </c>
      <c r="BZ412" s="115">
        <v>82075</v>
      </c>
      <c r="CA412" s="114">
        <v>2316.0100000000002</v>
      </c>
      <c r="CB412" s="115">
        <v>135623</v>
      </c>
      <c r="CC412" s="114">
        <v>2891.04</v>
      </c>
    </row>
    <row r="413" spans="1:81" ht="16.5" customHeight="1" x14ac:dyDescent="0.45">
      <c r="A413" s="362">
        <v>409</v>
      </c>
      <c r="B413" s="357" t="s">
        <v>671</v>
      </c>
      <c r="C413" s="111"/>
      <c r="D413" s="111"/>
      <c r="E413" s="113">
        <v>11264.13</v>
      </c>
      <c r="F413" s="111"/>
      <c r="G413" s="113">
        <v>12732.77</v>
      </c>
      <c r="H413" s="111"/>
      <c r="I413" s="113">
        <v>14063.3</v>
      </c>
      <c r="J413" s="111"/>
      <c r="K413" s="113">
        <v>10529.85</v>
      </c>
      <c r="L413" s="111"/>
      <c r="M413" s="113">
        <v>10895.83</v>
      </c>
      <c r="N413" s="111"/>
      <c r="O413" s="113">
        <v>10960.95</v>
      </c>
      <c r="P413" s="111"/>
      <c r="Q413" s="113">
        <v>13868.67</v>
      </c>
      <c r="R413" s="111"/>
      <c r="S413" s="113">
        <v>10150.02</v>
      </c>
      <c r="T413" s="111"/>
      <c r="U413" s="113">
        <v>12170.71</v>
      </c>
      <c r="V413" s="111"/>
      <c r="W413" s="113">
        <v>14185.21</v>
      </c>
      <c r="X413" s="111"/>
      <c r="Y413" s="113">
        <v>11113.26</v>
      </c>
      <c r="Z413" s="111"/>
      <c r="AA413" s="113">
        <v>14971.85</v>
      </c>
      <c r="AB413" s="111"/>
      <c r="AC413" s="113">
        <v>10775.22</v>
      </c>
      <c r="AD413" s="111"/>
      <c r="AE413" s="113">
        <v>12178.13</v>
      </c>
      <c r="AF413" s="111"/>
      <c r="AG413" s="113">
        <v>11603.78</v>
      </c>
      <c r="AH413" s="111"/>
      <c r="AI413" s="113">
        <v>9942.7900000000009</v>
      </c>
      <c r="AJ413" s="111"/>
      <c r="AK413" s="113">
        <v>12912.15</v>
      </c>
      <c r="AL413" s="111"/>
      <c r="AM413" s="113">
        <v>12718.13</v>
      </c>
      <c r="AN413" s="111"/>
      <c r="AO413" s="113">
        <v>14299.66</v>
      </c>
      <c r="AP413" s="111"/>
      <c r="AQ413" s="113">
        <v>15526.91</v>
      </c>
      <c r="AR413" s="111"/>
      <c r="AS413" s="113">
        <v>12918.36</v>
      </c>
      <c r="AT413" s="111"/>
      <c r="AU413" s="113">
        <v>11314.6</v>
      </c>
      <c r="AV413" s="111"/>
      <c r="AW413" s="113">
        <v>11536.31</v>
      </c>
      <c r="AX413" s="111"/>
      <c r="AY413" s="113">
        <v>11208.7</v>
      </c>
      <c r="AZ413" s="111"/>
      <c r="BA413" s="113">
        <v>10396.58</v>
      </c>
      <c r="BB413" s="111"/>
      <c r="BC413" s="113">
        <v>10995.72</v>
      </c>
      <c r="BD413" s="111"/>
      <c r="BE413" s="113">
        <v>13233.5</v>
      </c>
      <c r="BF413" s="111"/>
      <c r="BG413" s="113">
        <v>10416.26</v>
      </c>
      <c r="BH413" s="111"/>
      <c r="BI413" s="113">
        <v>12478.64</v>
      </c>
      <c r="BJ413" s="111"/>
      <c r="BK413" s="113">
        <v>11732.52</v>
      </c>
      <c r="BL413" s="111"/>
      <c r="BM413" s="113">
        <v>12166.21</v>
      </c>
      <c r="BN413" s="111"/>
      <c r="BO413" s="113">
        <v>13589.42</v>
      </c>
      <c r="BP413" s="111"/>
      <c r="BQ413" s="113">
        <v>13115.7</v>
      </c>
      <c r="BR413" s="111"/>
      <c r="BS413" s="113">
        <v>11244.24</v>
      </c>
      <c r="BT413" s="111"/>
      <c r="BU413" s="113">
        <v>12535.46</v>
      </c>
      <c r="BV413" s="111"/>
      <c r="BW413" s="113">
        <v>11550.95</v>
      </c>
      <c r="BX413" s="111"/>
      <c r="BY413" s="113">
        <v>12153.09</v>
      </c>
      <c r="BZ413" s="111"/>
      <c r="CA413" s="113">
        <v>10681.73</v>
      </c>
      <c r="CB413" s="111"/>
      <c r="CC413" s="113">
        <v>12932.44</v>
      </c>
    </row>
    <row r="414" spans="1:81" ht="16.5" customHeight="1" x14ac:dyDescent="0.45">
      <c r="A414" s="363">
        <v>410</v>
      </c>
      <c r="B414" s="358" t="s">
        <v>672</v>
      </c>
      <c r="C414" s="358" t="s">
        <v>167</v>
      </c>
      <c r="D414" s="115">
        <v>27845</v>
      </c>
      <c r="E414" s="114">
        <v>1199.44</v>
      </c>
      <c r="F414" s="115">
        <v>16392</v>
      </c>
      <c r="G414" s="116">
        <v>822.72</v>
      </c>
      <c r="H414" s="115">
        <v>37847</v>
      </c>
      <c r="I414" s="114">
        <v>1617.09</v>
      </c>
      <c r="J414" s="115">
        <v>20228</v>
      </c>
      <c r="K414" s="116">
        <v>917.43</v>
      </c>
      <c r="L414" s="115">
        <v>21067</v>
      </c>
      <c r="M414" s="116">
        <v>939.4</v>
      </c>
      <c r="N414" s="115">
        <v>27471</v>
      </c>
      <c r="O414" s="116">
        <v>986.87</v>
      </c>
      <c r="P414" s="115">
        <v>14792</v>
      </c>
      <c r="Q414" s="116">
        <v>791.55</v>
      </c>
      <c r="R414" s="115">
        <v>9191</v>
      </c>
      <c r="S414" s="116">
        <v>566.9</v>
      </c>
      <c r="T414" s="115">
        <v>8770</v>
      </c>
      <c r="U414" s="116">
        <v>515.09</v>
      </c>
      <c r="V414" s="115">
        <v>11322</v>
      </c>
      <c r="W414" s="116">
        <v>618.55999999999995</v>
      </c>
      <c r="X414" s="115">
        <v>8397</v>
      </c>
      <c r="Y414" s="116">
        <v>479.21</v>
      </c>
      <c r="Z414" s="115">
        <v>17015</v>
      </c>
      <c r="AA414" s="116">
        <v>904.11</v>
      </c>
      <c r="AB414" s="115">
        <v>15392</v>
      </c>
      <c r="AC414" s="116">
        <v>706.84</v>
      </c>
      <c r="AD414" s="115">
        <v>25665</v>
      </c>
      <c r="AE414" s="116">
        <v>882.8</v>
      </c>
      <c r="AF414" s="115">
        <v>22925</v>
      </c>
      <c r="AG414" s="116">
        <v>882.76</v>
      </c>
      <c r="AH414" s="115">
        <v>12665</v>
      </c>
      <c r="AI414" s="116">
        <v>649.6</v>
      </c>
      <c r="AJ414" s="115">
        <v>18986</v>
      </c>
      <c r="AK414" s="116">
        <v>763.02</v>
      </c>
      <c r="AL414" s="115">
        <v>15031</v>
      </c>
      <c r="AM414" s="116">
        <v>783.24</v>
      </c>
      <c r="AN414" s="115">
        <v>25786</v>
      </c>
      <c r="AO414" s="114">
        <v>1051.5</v>
      </c>
      <c r="AP414" s="115">
        <v>23669</v>
      </c>
      <c r="AQ414" s="116">
        <v>840.32</v>
      </c>
      <c r="AR414" s="115">
        <v>17788</v>
      </c>
      <c r="AS414" s="116">
        <v>897.33</v>
      </c>
      <c r="AT414" s="115">
        <v>13726</v>
      </c>
      <c r="AU414" s="116">
        <v>611.77</v>
      </c>
      <c r="AV414" s="115">
        <v>16595</v>
      </c>
      <c r="AW414" s="116">
        <v>711.48</v>
      </c>
      <c r="AX414" s="115">
        <v>24868</v>
      </c>
      <c r="AY414" s="116">
        <v>982.08</v>
      </c>
      <c r="AZ414" s="115">
        <v>27159</v>
      </c>
      <c r="BA414" s="114">
        <v>1044.18</v>
      </c>
      <c r="BB414" s="115">
        <v>21356</v>
      </c>
      <c r="BC414" s="114">
        <v>1164.8</v>
      </c>
      <c r="BD414" s="115">
        <v>22023</v>
      </c>
      <c r="BE414" s="114">
        <v>1929.43</v>
      </c>
      <c r="BF414" s="115">
        <v>12174</v>
      </c>
      <c r="BG414" s="114">
        <v>1023.87</v>
      </c>
      <c r="BH414" s="115">
        <v>31429</v>
      </c>
      <c r="BI414" s="114">
        <v>1547.36</v>
      </c>
      <c r="BJ414" s="115">
        <v>20074</v>
      </c>
      <c r="BK414" s="116">
        <v>886.78</v>
      </c>
      <c r="BL414" s="115">
        <v>25557</v>
      </c>
      <c r="BM414" s="114">
        <v>1152.69</v>
      </c>
      <c r="BN414" s="115">
        <v>25847</v>
      </c>
      <c r="BO414" s="114">
        <v>1136.27</v>
      </c>
      <c r="BP414" s="115">
        <v>48601</v>
      </c>
      <c r="BQ414" s="114">
        <v>1556.82</v>
      </c>
      <c r="BR414" s="115">
        <v>22916</v>
      </c>
      <c r="BS414" s="116">
        <v>909.4</v>
      </c>
      <c r="BT414" s="115">
        <v>41126</v>
      </c>
      <c r="BU414" s="114">
        <v>1698.83</v>
      </c>
      <c r="BV414" s="115">
        <v>32342</v>
      </c>
      <c r="BW414" s="114">
        <v>1229.17</v>
      </c>
      <c r="BX414" s="115">
        <v>29777</v>
      </c>
      <c r="BY414" s="114">
        <v>1222.74</v>
      </c>
      <c r="BZ414" s="115">
        <v>21697</v>
      </c>
      <c r="CA414" s="116">
        <v>984.78</v>
      </c>
      <c r="CB414" s="115">
        <v>32090</v>
      </c>
      <c r="CC414" s="114">
        <v>1182.6099999999999</v>
      </c>
    </row>
    <row r="415" spans="1:81" ht="16.5" customHeight="1" x14ac:dyDescent="0.45">
      <c r="A415" s="362">
        <v>411</v>
      </c>
      <c r="B415" s="357" t="s">
        <v>673</v>
      </c>
      <c r="C415" s="357" t="s">
        <v>167</v>
      </c>
      <c r="D415" s="117">
        <v>4626</v>
      </c>
      <c r="E415" s="118">
        <v>632.07000000000005</v>
      </c>
      <c r="F415" s="117">
        <v>5174</v>
      </c>
      <c r="G415" s="118">
        <v>693.6</v>
      </c>
      <c r="H415" s="117">
        <v>5793</v>
      </c>
      <c r="I415" s="118">
        <v>826.23</v>
      </c>
      <c r="J415" s="117">
        <v>5188</v>
      </c>
      <c r="K415" s="118">
        <v>615.66999999999996</v>
      </c>
      <c r="L415" s="117">
        <v>4417</v>
      </c>
      <c r="M415" s="118">
        <v>628.66</v>
      </c>
      <c r="N415" s="117">
        <v>5109</v>
      </c>
      <c r="O415" s="118">
        <v>737.46</v>
      </c>
      <c r="P415" s="117">
        <v>4568</v>
      </c>
      <c r="Q415" s="118">
        <v>653.52</v>
      </c>
      <c r="R415" s="117">
        <v>4262</v>
      </c>
      <c r="S415" s="118">
        <v>587.15</v>
      </c>
      <c r="T415" s="117">
        <v>4522</v>
      </c>
      <c r="U415" s="118">
        <v>618.67999999999995</v>
      </c>
      <c r="V415" s="117">
        <v>4386</v>
      </c>
      <c r="W415" s="118">
        <v>666.52</v>
      </c>
      <c r="X415" s="117">
        <v>4092</v>
      </c>
      <c r="Y415" s="118">
        <v>618.77</v>
      </c>
      <c r="Z415" s="117">
        <v>4486</v>
      </c>
      <c r="AA415" s="118">
        <v>672.75</v>
      </c>
      <c r="AB415" s="117">
        <v>3514</v>
      </c>
      <c r="AC415" s="118">
        <v>504.26</v>
      </c>
      <c r="AD415" s="117">
        <v>4128</v>
      </c>
      <c r="AE415" s="118">
        <v>648.79</v>
      </c>
      <c r="AF415" s="117">
        <v>4706</v>
      </c>
      <c r="AG415" s="118">
        <v>674.76</v>
      </c>
      <c r="AH415" s="117">
        <v>3478</v>
      </c>
      <c r="AI415" s="118">
        <v>554.88</v>
      </c>
      <c r="AJ415" s="117">
        <v>3943</v>
      </c>
      <c r="AK415" s="118">
        <v>650.82000000000005</v>
      </c>
      <c r="AL415" s="117">
        <v>5303</v>
      </c>
      <c r="AM415" s="118">
        <v>913.76</v>
      </c>
      <c r="AN415" s="117">
        <v>4379</v>
      </c>
      <c r="AO415" s="118">
        <v>732.13</v>
      </c>
      <c r="AP415" s="117">
        <v>3861</v>
      </c>
      <c r="AQ415" s="118">
        <v>617.13</v>
      </c>
      <c r="AR415" s="117">
        <v>5977</v>
      </c>
      <c r="AS415" s="118">
        <v>792.58</v>
      </c>
      <c r="AT415" s="117">
        <v>3917</v>
      </c>
      <c r="AU415" s="118">
        <v>613.12</v>
      </c>
      <c r="AV415" s="117">
        <v>4009</v>
      </c>
      <c r="AW415" s="118">
        <v>723.31</v>
      </c>
      <c r="AX415" s="117">
        <v>4309</v>
      </c>
      <c r="AY415" s="118">
        <v>743.03</v>
      </c>
      <c r="AZ415" s="117">
        <v>3496</v>
      </c>
      <c r="BA415" s="118">
        <v>650.47</v>
      </c>
      <c r="BB415" s="117">
        <v>4398</v>
      </c>
      <c r="BC415" s="118">
        <v>782.61</v>
      </c>
      <c r="BD415" s="117">
        <v>5065</v>
      </c>
      <c r="BE415" s="118">
        <v>930.47</v>
      </c>
      <c r="BF415" s="117">
        <v>3746</v>
      </c>
      <c r="BG415" s="118">
        <v>558.97</v>
      </c>
      <c r="BH415" s="117">
        <v>5066</v>
      </c>
      <c r="BI415" s="118">
        <v>745.41</v>
      </c>
      <c r="BJ415" s="117">
        <v>4907</v>
      </c>
      <c r="BK415" s="118">
        <v>684.99</v>
      </c>
      <c r="BL415" s="117">
        <v>4603</v>
      </c>
      <c r="BM415" s="118">
        <v>655.38</v>
      </c>
      <c r="BN415" s="117">
        <v>5243</v>
      </c>
      <c r="BO415" s="118">
        <v>782.57</v>
      </c>
      <c r="BP415" s="117">
        <v>4693</v>
      </c>
      <c r="BQ415" s="118">
        <v>663.49</v>
      </c>
      <c r="BR415" s="117">
        <v>5139</v>
      </c>
      <c r="BS415" s="118">
        <v>689.45</v>
      </c>
      <c r="BT415" s="117">
        <v>5731</v>
      </c>
      <c r="BU415" s="118">
        <v>806.01</v>
      </c>
      <c r="BV415" s="117">
        <v>5233</v>
      </c>
      <c r="BW415" s="118">
        <v>753.41</v>
      </c>
      <c r="BX415" s="117">
        <v>4669</v>
      </c>
      <c r="BY415" s="118">
        <v>650.14</v>
      </c>
      <c r="BZ415" s="117">
        <v>4865</v>
      </c>
      <c r="CA415" s="118">
        <v>720.73</v>
      </c>
      <c r="CB415" s="117">
        <v>6102</v>
      </c>
      <c r="CC415" s="118">
        <v>778.15</v>
      </c>
    </row>
    <row r="416" spans="1:81" ht="16.5" customHeight="1" x14ac:dyDescent="0.45">
      <c r="A416" s="363">
        <v>412</v>
      </c>
      <c r="B416" s="358" t="s">
        <v>674</v>
      </c>
      <c r="C416" s="358" t="s">
        <v>167</v>
      </c>
      <c r="D416" s="115">
        <v>21912</v>
      </c>
      <c r="E416" s="114">
        <v>2283.98</v>
      </c>
      <c r="F416" s="115">
        <v>24923</v>
      </c>
      <c r="G416" s="114">
        <v>3793.94</v>
      </c>
      <c r="H416" s="115">
        <v>18425</v>
      </c>
      <c r="I416" s="114">
        <v>2555.48</v>
      </c>
      <c r="J416" s="115">
        <v>20351</v>
      </c>
      <c r="K416" s="114">
        <v>1971.05</v>
      </c>
      <c r="L416" s="115">
        <v>21551</v>
      </c>
      <c r="M416" s="114">
        <v>2156.7800000000002</v>
      </c>
      <c r="N416" s="115">
        <v>17909</v>
      </c>
      <c r="O416" s="114">
        <v>1506.07</v>
      </c>
      <c r="P416" s="115">
        <v>18162</v>
      </c>
      <c r="Q416" s="114">
        <v>4193.57</v>
      </c>
      <c r="R416" s="115">
        <v>10772</v>
      </c>
      <c r="S416" s="116">
        <v>877.46</v>
      </c>
      <c r="T416" s="115">
        <v>14527</v>
      </c>
      <c r="U416" s="114">
        <v>1842.85</v>
      </c>
      <c r="V416" s="115">
        <v>20197</v>
      </c>
      <c r="W416" s="114">
        <v>2647.29</v>
      </c>
      <c r="X416" s="115">
        <v>10371</v>
      </c>
      <c r="Y416" s="114">
        <v>1563.5</v>
      </c>
      <c r="Z416" s="115">
        <v>23371</v>
      </c>
      <c r="AA416" s="114">
        <v>4800.57</v>
      </c>
      <c r="AB416" s="115">
        <v>10607</v>
      </c>
      <c r="AC416" s="114">
        <v>1752.06</v>
      </c>
      <c r="AD416" s="115">
        <v>18449</v>
      </c>
      <c r="AE416" s="114">
        <v>2265.6999999999998</v>
      </c>
      <c r="AF416" s="115">
        <v>15072</v>
      </c>
      <c r="AG416" s="114">
        <v>1093.44</v>
      </c>
      <c r="AH416" s="115">
        <v>9630</v>
      </c>
      <c r="AI416" s="116">
        <v>796.29</v>
      </c>
      <c r="AJ416" s="115">
        <v>21757</v>
      </c>
      <c r="AK416" s="114">
        <v>2577.7399999999998</v>
      </c>
      <c r="AL416" s="115">
        <v>12241</v>
      </c>
      <c r="AM416" s="114">
        <v>1687.24</v>
      </c>
      <c r="AN416" s="115">
        <v>22734</v>
      </c>
      <c r="AO416" s="114">
        <v>2735.23</v>
      </c>
      <c r="AP416" s="115">
        <v>31864</v>
      </c>
      <c r="AQ416" s="114">
        <v>4133.45</v>
      </c>
      <c r="AR416" s="115">
        <v>17518</v>
      </c>
      <c r="AS416" s="114">
        <v>1394.85</v>
      </c>
      <c r="AT416" s="115">
        <v>13678</v>
      </c>
      <c r="AU416" s="114">
        <v>1222.7</v>
      </c>
      <c r="AV416" s="115">
        <v>13737</v>
      </c>
      <c r="AW416" s="114">
        <v>1200.47</v>
      </c>
      <c r="AX416" s="115">
        <v>13836</v>
      </c>
      <c r="AY416" s="114">
        <v>1196.1500000000001</v>
      </c>
      <c r="AZ416" s="115">
        <v>8797</v>
      </c>
      <c r="BA416" s="116">
        <v>593.73</v>
      </c>
      <c r="BB416" s="115">
        <v>5388</v>
      </c>
      <c r="BC416" s="116">
        <v>308.39</v>
      </c>
      <c r="BD416" s="115">
        <v>7585</v>
      </c>
      <c r="BE416" s="116">
        <v>514.74</v>
      </c>
      <c r="BF416" s="115">
        <v>13420</v>
      </c>
      <c r="BG416" s="116">
        <v>935.65</v>
      </c>
      <c r="BH416" s="115">
        <v>11717</v>
      </c>
      <c r="BI416" s="116">
        <v>815.79</v>
      </c>
      <c r="BJ416" s="115">
        <v>8562</v>
      </c>
      <c r="BK416" s="116">
        <v>641.05999999999995</v>
      </c>
      <c r="BL416" s="115">
        <v>14914</v>
      </c>
      <c r="BM416" s="114">
        <v>1189.7</v>
      </c>
      <c r="BN416" s="115">
        <v>13781</v>
      </c>
      <c r="BO416" s="116">
        <v>971.14</v>
      </c>
      <c r="BP416" s="115">
        <v>10301</v>
      </c>
      <c r="BQ416" s="116">
        <v>763.71</v>
      </c>
      <c r="BR416" s="115">
        <v>10308</v>
      </c>
      <c r="BS416" s="116">
        <v>795.77</v>
      </c>
      <c r="BT416" s="115">
        <v>14657</v>
      </c>
      <c r="BU416" s="116">
        <v>979.83</v>
      </c>
      <c r="BV416" s="115">
        <v>11432</v>
      </c>
      <c r="BW416" s="116">
        <v>935.69</v>
      </c>
      <c r="BX416" s="115">
        <v>13988</v>
      </c>
      <c r="BY416" s="116">
        <v>832.57</v>
      </c>
      <c r="BZ416" s="115">
        <v>5720</v>
      </c>
      <c r="CA416" s="116">
        <v>411.56</v>
      </c>
      <c r="CB416" s="115">
        <v>15598</v>
      </c>
      <c r="CC416" s="116">
        <v>990.25</v>
      </c>
    </row>
    <row r="417" spans="1:81" ht="16.5" customHeight="1" x14ac:dyDescent="0.45">
      <c r="A417" s="362">
        <v>413</v>
      </c>
      <c r="B417" s="357" t="s">
        <v>675</v>
      </c>
      <c r="C417" s="357" t="s">
        <v>167</v>
      </c>
      <c r="D417" s="117">
        <v>13506</v>
      </c>
      <c r="E417" s="113">
        <v>1365.55</v>
      </c>
      <c r="F417" s="117">
        <v>13043</v>
      </c>
      <c r="G417" s="113">
        <v>1382.25</v>
      </c>
      <c r="H417" s="117">
        <v>14154</v>
      </c>
      <c r="I417" s="113">
        <v>1477.42</v>
      </c>
      <c r="J417" s="117">
        <v>11996</v>
      </c>
      <c r="K417" s="113">
        <v>1180</v>
      </c>
      <c r="L417" s="117">
        <v>12533</v>
      </c>
      <c r="M417" s="113">
        <v>1274.5</v>
      </c>
      <c r="N417" s="117">
        <v>13550</v>
      </c>
      <c r="O417" s="113">
        <v>1330.78</v>
      </c>
      <c r="P417" s="117">
        <v>13352</v>
      </c>
      <c r="Q417" s="113">
        <v>1344.49</v>
      </c>
      <c r="R417" s="117">
        <v>13352</v>
      </c>
      <c r="S417" s="113">
        <v>1340.92</v>
      </c>
      <c r="T417" s="117">
        <v>13626</v>
      </c>
      <c r="U417" s="113">
        <v>1413.68</v>
      </c>
      <c r="V417" s="117">
        <v>14661</v>
      </c>
      <c r="W417" s="113">
        <v>1424.84</v>
      </c>
      <c r="X417" s="117">
        <v>10616</v>
      </c>
      <c r="Y417" s="113">
        <v>1156.5899999999999</v>
      </c>
      <c r="Z417" s="117">
        <v>15023</v>
      </c>
      <c r="AA417" s="113">
        <v>1393.48</v>
      </c>
      <c r="AB417" s="117">
        <v>13323</v>
      </c>
      <c r="AC417" s="113">
        <v>1279.1199999999999</v>
      </c>
      <c r="AD417" s="117">
        <v>15910</v>
      </c>
      <c r="AE417" s="113">
        <v>1343.03</v>
      </c>
      <c r="AF417" s="117">
        <v>15334</v>
      </c>
      <c r="AG417" s="113">
        <v>1451.33</v>
      </c>
      <c r="AH417" s="117">
        <v>12018</v>
      </c>
      <c r="AI417" s="113">
        <v>1319.03</v>
      </c>
      <c r="AJ417" s="117">
        <v>14405</v>
      </c>
      <c r="AK417" s="113">
        <v>1470.8</v>
      </c>
      <c r="AL417" s="117">
        <v>15365</v>
      </c>
      <c r="AM417" s="113">
        <v>1535.59</v>
      </c>
      <c r="AN417" s="117">
        <v>14005</v>
      </c>
      <c r="AO417" s="113">
        <v>1422.53</v>
      </c>
      <c r="AP417" s="117">
        <v>15488</v>
      </c>
      <c r="AQ417" s="113">
        <v>1562.45</v>
      </c>
      <c r="AR417" s="117">
        <v>15772</v>
      </c>
      <c r="AS417" s="113">
        <v>1608.19</v>
      </c>
      <c r="AT417" s="117">
        <v>14187</v>
      </c>
      <c r="AU417" s="113">
        <v>1554.48</v>
      </c>
      <c r="AV417" s="117">
        <v>12422</v>
      </c>
      <c r="AW417" s="113">
        <v>1483.42</v>
      </c>
      <c r="AX417" s="117">
        <v>15117</v>
      </c>
      <c r="AY417" s="113">
        <v>1605.83</v>
      </c>
      <c r="AZ417" s="117">
        <v>13367</v>
      </c>
      <c r="BA417" s="113">
        <v>1456.47</v>
      </c>
      <c r="BB417" s="117">
        <v>13493</v>
      </c>
      <c r="BC417" s="113">
        <v>1524.48</v>
      </c>
      <c r="BD417" s="117">
        <v>17562</v>
      </c>
      <c r="BE417" s="113">
        <v>1850.43</v>
      </c>
      <c r="BF417" s="117">
        <v>12055</v>
      </c>
      <c r="BG417" s="113">
        <v>1355.75</v>
      </c>
      <c r="BH417" s="117">
        <v>15447</v>
      </c>
      <c r="BI417" s="113">
        <v>1624.1</v>
      </c>
      <c r="BJ417" s="117">
        <v>15999</v>
      </c>
      <c r="BK417" s="113">
        <v>1656.16</v>
      </c>
      <c r="BL417" s="117">
        <v>14458</v>
      </c>
      <c r="BM417" s="113">
        <v>1549.4</v>
      </c>
      <c r="BN417" s="117">
        <v>18084</v>
      </c>
      <c r="BO417" s="113">
        <v>1758.89</v>
      </c>
      <c r="BP417" s="117">
        <v>16882</v>
      </c>
      <c r="BQ417" s="113">
        <v>1734.62</v>
      </c>
      <c r="BR417" s="117">
        <v>15109</v>
      </c>
      <c r="BS417" s="113">
        <v>1581.97</v>
      </c>
      <c r="BT417" s="117">
        <v>15689</v>
      </c>
      <c r="BU417" s="113">
        <v>1678.42</v>
      </c>
      <c r="BV417" s="117">
        <v>15998</v>
      </c>
      <c r="BW417" s="113">
        <v>1858.74</v>
      </c>
      <c r="BX417" s="117">
        <v>15489</v>
      </c>
      <c r="BY417" s="113">
        <v>1612.97</v>
      </c>
      <c r="BZ417" s="117">
        <v>15963</v>
      </c>
      <c r="CA417" s="113">
        <v>1641.67</v>
      </c>
      <c r="CB417" s="117">
        <v>17914</v>
      </c>
      <c r="CC417" s="113">
        <v>1912.43</v>
      </c>
    </row>
    <row r="418" spans="1:81" ht="16.5" customHeight="1" x14ac:dyDescent="0.45">
      <c r="A418" s="363">
        <v>414</v>
      </c>
      <c r="B418" s="358" t="s">
        <v>676</v>
      </c>
      <c r="C418" s="358" t="s">
        <v>167</v>
      </c>
      <c r="D418" s="115">
        <v>9104</v>
      </c>
      <c r="E418" s="116">
        <v>450.29</v>
      </c>
      <c r="F418" s="115">
        <v>10147</v>
      </c>
      <c r="G418" s="116">
        <v>493.93</v>
      </c>
      <c r="H418" s="115">
        <v>8968</v>
      </c>
      <c r="I418" s="116">
        <v>490.55</v>
      </c>
      <c r="J418" s="115">
        <v>10053</v>
      </c>
      <c r="K418" s="116">
        <v>463.35</v>
      </c>
      <c r="L418" s="115">
        <v>9826</v>
      </c>
      <c r="M418" s="116">
        <v>451.77</v>
      </c>
      <c r="N418" s="115">
        <v>10309</v>
      </c>
      <c r="O418" s="116">
        <v>483.46</v>
      </c>
      <c r="P418" s="115">
        <v>12878</v>
      </c>
      <c r="Q418" s="116">
        <v>508.24</v>
      </c>
      <c r="R418" s="115">
        <v>10139</v>
      </c>
      <c r="S418" s="116">
        <v>502.5</v>
      </c>
      <c r="T418" s="115">
        <v>11325</v>
      </c>
      <c r="U418" s="116">
        <v>534.63</v>
      </c>
      <c r="V418" s="115">
        <v>11241</v>
      </c>
      <c r="W418" s="116">
        <v>547.29</v>
      </c>
      <c r="X418" s="115">
        <v>10492</v>
      </c>
      <c r="Y418" s="116">
        <v>475.99</v>
      </c>
      <c r="Z418" s="115">
        <v>11182</v>
      </c>
      <c r="AA418" s="116">
        <v>499.15</v>
      </c>
      <c r="AB418" s="115">
        <v>11511</v>
      </c>
      <c r="AC418" s="116">
        <v>523.20000000000005</v>
      </c>
      <c r="AD418" s="115">
        <v>11090</v>
      </c>
      <c r="AE418" s="116">
        <v>533.79999999999995</v>
      </c>
      <c r="AF418" s="115">
        <v>13141</v>
      </c>
      <c r="AG418" s="116">
        <v>602.41</v>
      </c>
      <c r="AH418" s="115">
        <v>12059</v>
      </c>
      <c r="AI418" s="116">
        <v>531.64</v>
      </c>
      <c r="AJ418" s="115">
        <v>12009</v>
      </c>
      <c r="AK418" s="116">
        <v>536.84</v>
      </c>
      <c r="AL418" s="115">
        <v>11852</v>
      </c>
      <c r="AM418" s="116">
        <v>528.54999999999995</v>
      </c>
      <c r="AN418" s="115">
        <v>11963</v>
      </c>
      <c r="AO418" s="116">
        <v>528.21</v>
      </c>
      <c r="AP418" s="115">
        <v>12052</v>
      </c>
      <c r="AQ418" s="116">
        <v>519.08000000000004</v>
      </c>
      <c r="AR418" s="115">
        <v>12968</v>
      </c>
      <c r="AS418" s="116">
        <v>540.88</v>
      </c>
      <c r="AT418" s="115">
        <v>10120</v>
      </c>
      <c r="AU418" s="116">
        <v>492.65</v>
      </c>
      <c r="AV418" s="115">
        <v>11982</v>
      </c>
      <c r="AW418" s="116">
        <v>527.14</v>
      </c>
      <c r="AX418" s="115">
        <v>10398</v>
      </c>
      <c r="AY418" s="116">
        <v>464.39</v>
      </c>
      <c r="AZ418" s="115">
        <v>11495</v>
      </c>
      <c r="BA418" s="116">
        <v>531.55999999999995</v>
      </c>
      <c r="BB418" s="115">
        <v>10318</v>
      </c>
      <c r="BC418" s="116">
        <v>507.76</v>
      </c>
      <c r="BD418" s="115">
        <v>11506</v>
      </c>
      <c r="BE418" s="116">
        <v>578.69000000000005</v>
      </c>
      <c r="BF418" s="115">
        <v>9968</v>
      </c>
      <c r="BG418" s="116">
        <v>485.07</v>
      </c>
      <c r="BH418" s="115">
        <v>12159</v>
      </c>
      <c r="BI418" s="116">
        <v>585.71</v>
      </c>
      <c r="BJ418" s="115">
        <v>13843</v>
      </c>
      <c r="BK418" s="116">
        <v>631.73</v>
      </c>
      <c r="BL418" s="115">
        <v>14233</v>
      </c>
      <c r="BM418" s="116">
        <v>650.48</v>
      </c>
      <c r="BN418" s="115">
        <v>14786</v>
      </c>
      <c r="BO418" s="116">
        <v>657.41</v>
      </c>
      <c r="BP418" s="115">
        <v>13783</v>
      </c>
      <c r="BQ418" s="116">
        <v>611.76</v>
      </c>
      <c r="BR418" s="115">
        <v>14258</v>
      </c>
      <c r="BS418" s="116">
        <v>624.47</v>
      </c>
      <c r="BT418" s="115">
        <v>13270</v>
      </c>
      <c r="BU418" s="116">
        <v>621.65</v>
      </c>
      <c r="BV418" s="115">
        <v>12689</v>
      </c>
      <c r="BW418" s="116">
        <v>609.27</v>
      </c>
      <c r="BX418" s="115">
        <v>14769</v>
      </c>
      <c r="BY418" s="116">
        <v>664.99</v>
      </c>
      <c r="BZ418" s="115">
        <v>14957</v>
      </c>
      <c r="CA418" s="116">
        <v>656.08</v>
      </c>
      <c r="CB418" s="115">
        <v>17090</v>
      </c>
      <c r="CC418" s="116">
        <v>745.02</v>
      </c>
    </row>
    <row r="419" spans="1:81" ht="16.5" customHeight="1" x14ac:dyDescent="0.45">
      <c r="A419" s="362">
        <v>415</v>
      </c>
      <c r="B419" s="357" t="s">
        <v>677</v>
      </c>
      <c r="C419" s="111"/>
      <c r="D419" s="111"/>
      <c r="E419" s="113">
        <v>5332.79</v>
      </c>
      <c r="F419" s="111"/>
      <c r="G419" s="113">
        <v>5546.34</v>
      </c>
      <c r="H419" s="111"/>
      <c r="I419" s="113">
        <v>7096.53</v>
      </c>
      <c r="J419" s="111"/>
      <c r="K419" s="113">
        <v>5382.35</v>
      </c>
      <c r="L419" s="111"/>
      <c r="M419" s="113">
        <v>5444.72</v>
      </c>
      <c r="N419" s="111"/>
      <c r="O419" s="113">
        <v>5916.31</v>
      </c>
      <c r="P419" s="111"/>
      <c r="Q419" s="113">
        <v>6377.3</v>
      </c>
      <c r="R419" s="111"/>
      <c r="S419" s="113">
        <v>6275.08</v>
      </c>
      <c r="T419" s="111"/>
      <c r="U419" s="113">
        <v>7245.8</v>
      </c>
      <c r="V419" s="111"/>
      <c r="W419" s="113">
        <v>8280.7099999999991</v>
      </c>
      <c r="X419" s="111"/>
      <c r="Y419" s="113">
        <v>6819.21</v>
      </c>
      <c r="Z419" s="111"/>
      <c r="AA419" s="113">
        <v>6701.78</v>
      </c>
      <c r="AB419" s="111"/>
      <c r="AC419" s="113">
        <v>6009.75</v>
      </c>
      <c r="AD419" s="111"/>
      <c r="AE419" s="113">
        <v>6504.01</v>
      </c>
      <c r="AF419" s="111"/>
      <c r="AG419" s="113">
        <v>6899.09</v>
      </c>
      <c r="AH419" s="111"/>
      <c r="AI419" s="113">
        <v>6091.34</v>
      </c>
      <c r="AJ419" s="111"/>
      <c r="AK419" s="113">
        <v>6912.93</v>
      </c>
      <c r="AL419" s="111"/>
      <c r="AM419" s="113">
        <v>7269.74</v>
      </c>
      <c r="AN419" s="111"/>
      <c r="AO419" s="113">
        <v>7830.05</v>
      </c>
      <c r="AP419" s="111"/>
      <c r="AQ419" s="113">
        <v>7854.48</v>
      </c>
      <c r="AR419" s="111"/>
      <c r="AS419" s="113">
        <v>7684.53</v>
      </c>
      <c r="AT419" s="111"/>
      <c r="AU419" s="113">
        <v>6819.87</v>
      </c>
      <c r="AV419" s="111"/>
      <c r="AW419" s="113">
        <v>6890.49</v>
      </c>
      <c r="AX419" s="111"/>
      <c r="AY419" s="113">
        <v>6217.21</v>
      </c>
      <c r="AZ419" s="111"/>
      <c r="BA419" s="113">
        <v>6120.18</v>
      </c>
      <c r="BB419" s="111"/>
      <c r="BC419" s="113">
        <v>6707.69</v>
      </c>
      <c r="BD419" s="111"/>
      <c r="BE419" s="113">
        <v>7429.73</v>
      </c>
      <c r="BF419" s="111"/>
      <c r="BG419" s="113">
        <v>6056.95</v>
      </c>
      <c r="BH419" s="111"/>
      <c r="BI419" s="113">
        <v>7160.27</v>
      </c>
      <c r="BJ419" s="111"/>
      <c r="BK419" s="113">
        <v>7231.81</v>
      </c>
      <c r="BL419" s="111"/>
      <c r="BM419" s="113">
        <v>6968.56</v>
      </c>
      <c r="BN419" s="111"/>
      <c r="BO419" s="113">
        <v>8283.14</v>
      </c>
      <c r="BP419" s="111"/>
      <c r="BQ419" s="113">
        <v>7785.29</v>
      </c>
      <c r="BR419" s="111"/>
      <c r="BS419" s="113">
        <v>6643.19</v>
      </c>
      <c r="BT419" s="111"/>
      <c r="BU419" s="113">
        <v>6750.71</v>
      </c>
      <c r="BV419" s="111"/>
      <c r="BW419" s="113">
        <v>6164.68</v>
      </c>
      <c r="BX419" s="111"/>
      <c r="BY419" s="113">
        <v>7169.67</v>
      </c>
      <c r="BZ419" s="111"/>
      <c r="CA419" s="113">
        <v>6266.91</v>
      </c>
      <c r="CB419" s="111"/>
      <c r="CC419" s="113">
        <v>7323.98</v>
      </c>
    </row>
    <row r="420" spans="1:81" ht="16.5" customHeight="1" x14ac:dyDescent="0.45">
      <c r="A420" s="363">
        <v>416</v>
      </c>
      <c r="B420" s="358" t="s">
        <v>678</v>
      </c>
      <c r="C420" s="358" t="s">
        <v>167</v>
      </c>
      <c r="D420" s="115">
        <v>21872</v>
      </c>
      <c r="E420" s="114">
        <v>2877.71</v>
      </c>
      <c r="F420" s="115">
        <v>21858</v>
      </c>
      <c r="G420" s="114">
        <v>2981.69</v>
      </c>
      <c r="H420" s="115">
        <v>23061</v>
      </c>
      <c r="I420" s="114">
        <v>3086.5</v>
      </c>
      <c r="J420" s="115">
        <v>22445</v>
      </c>
      <c r="K420" s="114">
        <v>2970.03</v>
      </c>
      <c r="L420" s="115">
        <v>25328</v>
      </c>
      <c r="M420" s="114">
        <v>3268.93</v>
      </c>
      <c r="N420" s="115">
        <v>27887</v>
      </c>
      <c r="O420" s="114">
        <v>3530.15</v>
      </c>
      <c r="P420" s="115">
        <v>26319</v>
      </c>
      <c r="Q420" s="114">
        <v>3610.09</v>
      </c>
      <c r="R420" s="115">
        <v>22028</v>
      </c>
      <c r="S420" s="114">
        <v>3171.77</v>
      </c>
      <c r="T420" s="115">
        <v>24337</v>
      </c>
      <c r="U420" s="114">
        <v>3368.36</v>
      </c>
      <c r="V420" s="115">
        <v>23407</v>
      </c>
      <c r="W420" s="114">
        <v>3130.21</v>
      </c>
      <c r="X420" s="115">
        <v>24629</v>
      </c>
      <c r="Y420" s="114">
        <v>3167.76</v>
      </c>
      <c r="Z420" s="115">
        <v>22326</v>
      </c>
      <c r="AA420" s="114">
        <v>2881.68</v>
      </c>
      <c r="AB420" s="115">
        <v>21515</v>
      </c>
      <c r="AC420" s="114">
        <v>2759.34</v>
      </c>
      <c r="AD420" s="115">
        <v>22540</v>
      </c>
      <c r="AE420" s="114">
        <v>2927.2</v>
      </c>
      <c r="AF420" s="115">
        <v>27225</v>
      </c>
      <c r="AG420" s="114">
        <v>3566.63</v>
      </c>
      <c r="AH420" s="115">
        <v>23462</v>
      </c>
      <c r="AI420" s="114">
        <v>3045.81</v>
      </c>
      <c r="AJ420" s="115">
        <v>28421</v>
      </c>
      <c r="AK420" s="114">
        <v>3451.18</v>
      </c>
      <c r="AL420" s="115">
        <v>30954</v>
      </c>
      <c r="AM420" s="114">
        <v>3663.03</v>
      </c>
      <c r="AN420" s="115">
        <v>27498</v>
      </c>
      <c r="AO420" s="114">
        <v>3400.69</v>
      </c>
      <c r="AP420" s="115">
        <v>27722</v>
      </c>
      <c r="AQ420" s="114">
        <v>3444.51</v>
      </c>
      <c r="AR420" s="115">
        <v>26125</v>
      </c>
      <c r="AS420" s="114">
        <v>3502.17</v>
      </c>
      <c r="AT420" s="115">
        <v>30081</v>
      </c>
      <c r="AU420" s="114">
        <v>3683.54</v>
      </c>
      <c r="AV420" s="115">
        <v>31444</v>
      </c>
      <c r="AW420" s="114">
        <v>3808.67</v>
      </c>
      <c r="AX420" s="115">
        <v>32395</v>
      </c>
      <c r="AY420" s="114">
        <v>3662.84</v>
      </c>
      <c r="AZ420" s="115">
        <v>30010</v>
      </c>
      <c r="BA420" s="114">
        <v>3416.02</v>
      </c>
      <c r="BB420" s="115">
        <v>28295</v>
      </c>
      <c r="BC420" s="114">
        <v>3329.01</v>
      </c>
      <c r="BD420" s="115">
        <v>39565</v>
      </c>
      <c r="BE420" s="114">
        <v>4448.82</v>
      </c>
      <c r="BF420" s="115">
        <v>27757</v>
      </c>
      <c r="BG420" s="114">
        <v>3321.26</v>
      </c>
      <c r="BH420" s="115">
        <v>36152</v>
      </c>
      <c r="BI420" s="114">
        <v>4074.89</v>
      </c>
      <c r="BJ420" s="115">
        <v>38717</v>
      </c>
      <c r="BK420" s="114">
        <v>4407.1899999999996</v>
      </c>
      <c r="BL420" s="115">
        <v>33031</v>
      </c>
      <c r="BM420" s="114">
        <v>3830.77</v>
      </c>
      <c r="BN420" s="115">
        <v>31763</v>
      </c>
      <c r="BO420" s="114">
        <v>4005.8</v>
      </c>
      <c r="BP420" s="115">
        <v>33294</v>
      </c>
      <c r="BQ420" s="114">
        <v>3945.18</v>
      </c>
      <c r="BR420" s="115">
        <v>33807</v>
      </c>
      <c r="BS420" s="114">
        <v>4016.1</v>
      </c>
      <c r="BT420" s="115">
        <v>38162</v>
      </c>
      <c r="BU420" s="114">
        <v>4456.95</v>
      </c>
      <c r="BV420" s="115">
        <v>31666</v>
      </c>
      <c r="BW420" s="114">
        <v>3697.44</v>
      </c>
      <c r="BX420" s="115">
        <v>33519</v>
      </c>
      <c r="BY420" s="114">
        <v>3958.27</v>
      </c>
      <c r="BZ420" s="115">
        <v>35062</v>
      </c>
      <c r="CA420" s="114">
        <v>4122.21</v>
      </c>
      <c r="CB420" s="115">
        <v>38545</v>
      </c>
      <c r="CC420" s="114">
        <v>4374.4799999999996</v>
      </c>
    </row>
    <row r="421" spans="1:81" ht="16.5" customHeight="1" x14ac:dyDescent="0.45">
      <c r="A421" s="362">
        <v>417</v>
      </c>
      <c r="B421" s="357" t="s">
        <v>679</v>
      </c>
      <c r="C421" s="357" t="s">
        <v>167</v>
      </c>
      <c r="D421" s="117">
        <v>5502</v>
      </c>
      <c r="E421" s="113">
        <v>1068.26</v>
      </c>
      <c r="F421" s="117">
        <v>5699</v>
      </c>
      <c r="G421" s="113">
        <v>1131.4100000000001</v>
      </c>
      <c r="H421" s="117">
        <v>5813</v>
      </c>
      <c r="I421" s="113">
        <v>1125.58</v>
      </c>
      <c r="J421" s="117">
        <v>5390</v>
      </c>
      <c r="K421" s="113">
        <v>1110</v>
      </c>
      <c r="L421" s="117">
        <v>6136</v>
      </c>
      <c r="M421" s="113">
        <v>1260.94</v>
      </c>
      <c r="N421" s="117">
        <v>6978</v>
      </c>
      <c r="O421" s="113">
        <v>1425.22</v>
      </c>
      <c r="P421" s="117">
        <v>7173</v>
      </c>
      <c r="Q421" s="113">
        <v>1528.99</v>
      </c>
      <c r="R421" s="117">
        <v>5909</v>
      </c>
      <c r="S421" s="113">
        <v>1232.56</v>
      </c>
      <c r="T421" s="117">
        <v>6394</v>
      </c>
      <c r="U421" s="113">
        <v>1376.11</v>
      </c>
      <c r="V421" s="117">
        <v>5527</v>
      </c>
      <c r="W421" s="113">
        <v>1091.5999999999999</v>
      </c>
      <c r="X421" s="117">
        <v>5454</v>
      </c>
      <c r="Y421" s="113">
        <v>1090.5</v>
      </c>
      <c r="Z421" s="117">
        <v>4689</v>
      </c>
      <c r="AA421" s="118">
        <v>921.7</v>
      </c>
      <c r="AB421" s="117">
        <v>4860</v>
      </c>
      <c r="AC421" s="118">
        <v>924.5</v>
      </c>
      <c r="AD421" s="117">
        <v>4620</v>
      </c>
      <c r="AE421" s="118">
        <v>901.07</v>
      </c>
      <c r="AF421" s="117">
        <v>5916</v>
      </c>
      <c r="AG421" s="113">
        <v>1214.72</v>
      </c>
      <c r="AH421" s="117">
        <v>4980</v>
      </c>
      <c r="AI421" s="113">
        <v>1014.88</v>
      </c>
      <c r="AJ421" s="117">
        <v>5981</v>
      </c>
      <c r="AK421" s="113">
        <v>1099.18</v>
      </c>
      <c r="AL421" s="117">
        <v>6473</v>
      </c>
      <c r="AM421" s="113">
        <v>1230.1600000000001</v>
      </c>
      <c r="AN421" s="117">
        <v>6161</v>
      </c>
      <c r="AO421" s="113">
        <v>1173.69</v>
      </c>
      <c r="AP421" s="117">
        <v>6043</v>
      </c>
      <c r="AQ421" s="113">
        <v>1182.6600000000001</v>
      </c>
      <c r="AR421" s="117">
        <v>6179</v>
      </c>
      <c r="AS421" s="113">
        <v>1213.5</v>
      </c>
      <c r="AT421" s="117">
        <v>5651</v>
      </c>
      <c r="AU421" s="113">
        <v>1182.2</v>
      </c>
      <c r="AV421" s="117">
        <v>6783</v>
      </c>
      <c r="AW421" s="113">
        <v>1211.48</v>
      </c>
      <c r="AX421" s="117">
        <v>5298</v>
      </c>
      <c r="AY421" s="118">
        <v>937.21</v>
      </c>
      <c r="AZ421" s="117">
        <v>5280</v>
      </c>
      <c r="BA421" s="118">
        <v>937.62</v>
      </c>
      <c r="BB421" s="117">
        <v>4877</v>
      </c>
      <c r="BC421" s="118">
        <v>906.67</v>
      </c>
      <c r="BD421" s="117">
        <v>6217</v>
      </c>
      <c r="BE421" s="113">
        <v>1131.45</v>
      </c>
      <c r="BF421" s="117">
        <v>4741</v>
      </c>
      <c r="BG421" s="118">
        <v>887.57</v>
      </c>
      <c r="BH421" s="117">
        <v>5922</v>
      </c>
      <c r="BI421" s="113">
        <v>1094.46</v>
      </c>
      <c r="BJ421" s="117">
        <v>6401</v>
      </c>
      <c r="BK421" s="113">
        <v>1189.7</v>
      </c>
      <c r="BL421" s="117">
        <v>5705</v>
      </c>
      <c r="BM421" s="113">
        <v>1070.5899999999999</v>
      </c>
      <c r="BN421" s="117">
        <v>5709</v>
      </c>
      <c r="BO421" s="113">
        <v>1184.1099999999999</v>
      </c>
      <c r="BP421" s="117">
        <v>5715</v>
      </c>
      <c r="BQ421" s="113">
        <v>1147.58</v>
      </c>
      <c r="BR421" s="117">
        <v>5734</v>
      </c>
      <c r="BS421" s="113">
        <v>1135.26</v>
      </c>
      <c r="BT421" s="117">
        <v>5519</v>
      </c>
      <c r="BU421" s="113">
        <v>1099.3</v>
      </c>
      <c r="BV421" s="117">
        <v>4946</v>
      </c>
      <c r="BW421" s="118">
        <v>949.23</v>
      </c>
      <c r="BX421" s="117">
        <v>5503</v>
      </c>
      <c r="BY421" s="113">
        <v>1040.9000000000001</v>
      </c>
      <c r="BZ421" s="117">
        <v>5825</v>
      </c>
      <c r="CA421" s="113">
        <v>1102.27</v>
      </c>
      <c r="CB421" s="117">
        <v>6834</v>
      </c>
      <c r="CC421" s="113">
        <v>1266.72</v>
      </c>
    </row>
    <row r="422" spans="1:81" ht="16.5" customHeight="1" x14ac:dyDescent="0.45">
      <c r="A422" s="363">
        <v>418</v>
      </c>
      <c r="B422" s="358" t="s">
        <v>680</v>
      </c>
      <c r="C422" s="358" t="s">
        <v>167</v>
      </c>
      <c r="D422" s="115">
        <v>13375</v>
      </c>
      <c r="E422" s="114">
        <v>1328.14</v>
      </c>
      <c r="F422" s="115">
        <v>13492</v>
      </c>
      <c r="G422" s="114">
        <v>1382.79</v>
      </c>
      <c r="H422" s="115">
        <v>14213</v>
      </c>
      <c r="I422" s="114">
        <v>1447.81</v>
      </c>
      <c r="J422" s="115">
        <v>14389</v>
      </c>
      <c r="K422" s="114">
        <v>1355.87</v>
      </c>
      <c r="L422" s="115">
        <v>15935</v>
      </c>
      <c r="M422" s="114">
        <v>1459.02</v>
      </c>
      <c r="N422" s="115">
        <v>17889</v>
      </c>
      <c r="O422" s="114">
        <v>1567.72</v>
      </c>
      <c r="P422" s="115">
        <v>15772</v>
      </c>
      <c r="Q422" s="114">
        <v>1484.72</v>
      </c>
      <c r="R422" s="115">
        <v>13377</v>
      </c>
      <c r="S422" s="114">
        <v>1422.39</v>
      </c>
      <c r="T422" s="115">
        <v>14894</v>
      </c>
      <c r="U422" s="114">
        <v>1461.18</v>
      </c>
      <c r="V422" s="115">
        <v>14909</v>
      </c>
      <c r="W422" s="114">
        <v>1503.32</v>
      </c>
      <c r="X422" s="115">
        <v>16002</v>
      </c>
      <c r="Y422" s="114">
        <v>1527.46</v>
      </c>
      <c r="Z422" s="115">
        <v>14587</v>
      </c>
      <c r="AA422" s="114">
        <v>1439.88</v>
      </c>
      <c r="AB422" s="115">
        <v>13591</v>
      </c>
      <c r="AC422" s="114">
        <v>1316.71</v>
      </c>
      <c r="AD422" s="115">
        <v>15024</v>
      </c>
      <c r="AE422" s="114">
        <v>1428.06</v>
      </c>
      <c r="AF422" s="115">
        <v>17991</v>
      </c>
      <c r="AG422" s="114">
        <v>1645.81</v>
      </c>
      <c r="AH422" s="115">
        <v>15509</v>
      </c>
      <c r="AI422" s="114">
        <v>1406.24</v>
      </c>
      <c r="AJ422" s="115">
        <v>19281</v>
      </c>
      <c r="AK422" s="114">
        <v>1775.11</v>
      </c>
      <c r="AL422" s="115">
        <v>21184</v>
      </c>
      <c r="AM422" s="114">
        <v>1841.4</v>
      </c>
      <c r="AN422" s="115">
        <v>18553</v>
      </c>
      <c r="AO422" s="114">
        <v>1683.52</v>
      </c>
      <c r="AP422" s="115">
        <v>18748</v>
      </c>
      <c r="AQ422" s="114">
        <v>1635.02</v>
      </c>
      <c r="AR422" s="115">
        <v>17115</v>
      </c>
      <c r="AS422" s="114">
        <v>1671.86</v>
      </c>
      <c r="AT422" s="115">
        <v>20923</v>
      </c>
      <c r="AU422" s="114">
        <v>1918.43</v>
      </c>
      <c r="AV422" s="115">
        <v>21742</v>
      </c>
      <c r="AW422" s="114">
        <v>1997.93</v>
      </c>
      <c r="AX422" s="115">
        <v>24234</v>
      </c>
      <c r="AY422" s="114">
        <v>2154.77</v>
      </c>
      <c r="AZ422" s="115">
        <v>21566</v>
      </c>
      <c r="BA422" s="114">
        <v>1903.19</v>
      </c>
      <c r="BB422" s="115">
        <v>20802</v>
      </c>
      <c r="BC422" s="114">
        <v>1856.41</v>
      </c>
      <c r="BD422" s="115">
        <v>29670</v>
      </c>
      <c r="BE422" s="114">
        <v>2591.14</v>
      </c>
      <c r="BF422" s="115">
        <v>20327</v>
      </c>
      <c r="BG422" s="114">
        <v>1881.9</v>
      </c>
      <c r="BH422" s="115">
        <v>27039</v>
      </c>
      <c r="BI422" s="114">
        <v>2379.1999999999998</v>
      </c>
      <c r="BJ422" s="115">
        <v>28998</v>
      </c>
      <c r="BK422" s="114">
        <v>2493.12</v>
      </c>
      <c r="BL422" s="115">
        <v>24406</v>
      </c>
      <c r="BM422" s="114">
        <v>2177.89</v>
      </c>
      <c r="BN422" s="115">
        <v>22547</v>
      </c>
      <c r="BO422" s="114">
        <v>2114.71</v>
      </c>
      <c r="BP422" s="115">
        <v>24460</v>
      </c>
      <c r="BQ422" s="114">
        <v>2161.42</v>
      </c>
      <c r="BR422" s="115">
        <v>24873</v>
      </c>
      <c r="BS422" s="114">
        <v>2253.12</v>
      </c>
      <c r="BT422" s="115">
        <v>28976</v>
      </c>
      <c r="BU422" s="114">
        <v>2656.16</v>
      </c>
      <c r="BV422" s="115">
        <v>23748</v>
      </c>
      <c r="BW422" s="114">
        <v>2183.85</v>
      </c>
      <c r="BX422" s="115">
        <v>24260</v>
      </c>
      <c r="BY422" s="114">
        <v>2244.0700000000002</v>
      </c>
      <c r="BZ422" s="115">
        <v>26301</v>
      </c>
      <c r="CA422" s="114">
        <v>2462.11</v>
      </c>
      <c r="CB422" s="115">
        <v>28130</v>
      </c>
      <c r="CC422" s="114">
        <v>2492.4699999999998</v>
      </c>
    </row>
    <row r="423" spans="1:81" ht="16.5" customHeight="1" x14ac:dyDescent="0.45">
      <c r="A423" s="362">
        <v>419</v>
      </c>
      <c r="B423" s="357" t="s">
        <v>681</v>
      </c>
      <c r="C423" s="357" t="s">
        <v>167</v>
      </c>
      <c r="D423" s="117">
        <v>2995</v>
      </c>
      <c r="E423" s="118">
        <v>481.31</v>
      </c>
      <c r="F423" s="117">
        <v>2667</v>
      </c>
      <c r="G423" s="118">
        <v>467.49</v>
      </c>
      <c r="H423" s="117">
        <v>3036</v>
      </c>
      <c r="I423" s="118">
        <v>513.11</v>
      </c>
      <c r="J423" s="117">
        <v>2666</v>
      </c>
      <c r="K423" s="118">
        <v>504.15</v>
      </c>
      <c r="L423" s="117">
        <v>3256</v>
      </c>
      <c r="M423" s="118">
        <v>548.98</v>
      </c>
      <c r="N423" s="117">
        <v>3020</v>
      </c>
      <c r="O423" s="118">
        <v>537.21</v>
      </c>
      <c r="P423" s="117">
        <v>3374</v>
      </c>
      <c r="Q423" s="118">
        <v>596.38</v>
      </c>
      <c r="R423" s="117">
        <v>2742</v>
      </c>
      <c r="S423" s="118">
        <v>516.83000000000004</v>
      </c>
      <c r="T423" s="117">
        <v>3048</v>
      </c>
      <c r="U423" s="118">
        <v>531.08000000000004</v>
      </c>
      <c r="V423" s="117">
        <v>2971</v>
      </c>
      <c r="W423" s="118">
        <v>535.29</v>
      </c>
      <c r="X423" s="117">
        <v>3173</v>
      </c>
      <c r="Y423" s="118">
        <v>549.79999999999995</v>
      </c>
      <c r="Z423" s="117">
        <v>3050</v>
      </c>
      <c r="AA423" s="118">
        <v>520.11</v>
      </c>
      <c r="AB423" s="117">
        <v>3065</v>
      </c>
      <c r="AC423" s="118">
        <v>518.13</v>
      </c>
      <c r="AD423" s="117">
        <v>2897</v>
      </c>
      <c r="AE423" s="118">
        <v>598.07000000000005</v>
      </c>
      <c r="AF423" s="117">
        <v>3317</v>
      </c>
      <c r="AG423" s="118">
        <v>706.1</v>
      </c>
      <c r="AH423" s="117">
        <v>2973</v>
      </c>
      <c r="AI423" s="118">
        <v>624.69000000000005</v>
      </c>
      <c r="AJ423" s="117">
        <v>3159</v>
      </c>
      <c r="AK423" s="118">
        <v>576.89</v>
      </c>
      <c r="AL423" s="117">
        <v>3297</v>
      </c>
      <c r="AM423" s="118">
        <v>591.47</v>
      </c>
      <c r="AN423" s="117">
        <v>2784</v>
      </c>
      <c r="AO423" s="118">
        <v>543.48</v>
      </c>
      <c r="AP423" s="117">
        <v>2930</v>
      </c>
      <c r="AQ423" s="118">
        <v>626.83000000000004</v>
      </c>
      <c r="AR423" s="117">
        <v>2830</v>
      </c>
      <c r="AS423" s="118">
        <v>616.80999999999995</v>
      </c>
      <c r="AT423" s="117">
        <v>3508</v>
      </c>
      <c r="AU423" s="118">
        <v>582.91</v>
      </c>
      <c r="AV423" s="117">
        <v>2919</v>
      </c>
      <c r="AW423" s="118">
        <v>599.25</v>
      </c>
      <c r="AX423" s="117">
        <v>2862</v>
      </c>
      <c r="AY423" s="118">
        <v>570.86</v>
      </c>
      <c r="AZ423" s="117">
        <v>3165</v>
      </c>
      <c r="BA423" s="118">
        <v>575.21</v>
      </c>
      <c r="BB423" s="117">
        <v>2617</v>
      </c>
      <c r="BC423" s="118">
        <v>565.91999999999996</v>
      </c>
      <c r="BD423" s="117">
        <v>3678</v>
      </c>
      <c r="BE423" s="118">
        <v>726.22</v>
      </c>
      <c r="BF423" s="117">
        <v>2689</v>
      </c>
      <c r="BG423" s="118">
        <v>551.78</v>
      </c>
      <c r="BH423" s="117">
        <v>3191</v>
      </c>
      <c r="BI423" s="118">
        <v>601.23</v>
      </c>
      <c r="BJ423" s="117">
        <v>3318</v>
      </c>
      <c r="BK423" s="118">
        <v>724.37</v>
      </c>
      <c r="BL423" s="117">
        <v>2920</v>
      </c>
      <c r="BM423" s="118">
        <v>582.29</v>
      </c>
      <c r="BN423" s="117">
        <v>3507</v>
      </c>
      <c r="BO423" s="118">
        <v>706.98</v>
      </c>
      <c r="BP423" s="117">
        <v>3120</v>
      </c>
      <c r="BQ423" s="118">
        <v>636.16999999999996</v>
      </c>
      <c r="BR423" s="117">
        <v>3199</v>
      </c>
      <c r="BS423" s="118">
        <v>627.72</v>
      </c>
      <c r="BT423" s="117">
        <v>3667</v>
      </c>
      <c r="BU423" s="118">
        <v>701.5</v>
      </c>
      <c r="BV423" s="117">
        <v>2972</v>
      </c>
      <c r="BW423" s="118">
        <v>564.35</v>
      </c>
      <c r="BX423" s="117">
        <v>3756</v>
      </c>
      <c r="BY423" s="118">
        <v>673.31</v>
      </c>
      <c r="BZ423" s="117">
        <v>2936</v>
      </c>
      <c r="CA423" s="118">
        <v>557.83000000000004</v>
      </c>
      <c r="CB423" s="117">
        <v>3581</v>
      </c>
      <c r="CC423" s="118">
        <v>615.29</v>
      </c>
    </row>
    <row r="424" spans="1:81" ht="16.5" customHeight="1" x14ac:dyDescent="0.45">
      <c r="A424" s="363">
        <v>420</v>
      </c>
      <c r="B424" s="358" t="s">
        <v>682</v>
      </c>
      <c r="C424" s="358" t="s">
        <v>167</v>
      </c>
      <c r="D424" s="115">
        <v>3436</v>
      </c>
      <c r="E424" s="114">
        <v>1790.22</v>
      </c>
      <c r="F424" s="115">
        <v>3481</v>
      </c>
      <c r="G424" s="114">
        <v>1781.43</v>
      </c>
      <c r="H424" s="115">
        <v>3657</v>
      </c>
      <c r="I424" s="114">
        <v>1878.33</v>
      </c>
      <c r="J424" s="115">
        <v>3283</v>
      </c>
      <c r="K424" s="114">
        <v>1638.03</v>
      </c>
      <c r="L424" s="115">
        <v>3694</v>
      </c>
      <c r="M424" s="114">
        <v>1952.28</v>
      </c>
      <c r="N424" s="115">
        <v>3884</v>
      </c>
      <c r="O424" s="114">
        <v>2011.55</v>
      </c>
      <c r="P424" s="115">
        <v>3630</v>
      </c>
      <c r="Q424" s="114">
        <v>1931.01</v>
      </c>
      <c r="R424" s="115">
        <v>3310</v>
      </c>
      <c r="S424" s="114">
        <v>2016.91</v>
      </c>
      <c r="T424" s="115">
        <v>3941</v>
      </c>
      <c r="U424" s="114">
        <v>1874.67</v>
      </c>
      <c r="V424" s="115">
        <v>3277</v>
      </c>
      <c r="W424" s="114">
        <v>1847.37</v>
      </c>
      <c r="X424" s="115">
        <v>3206</v>
      </c>
      <c r="Y424" s="114">
        <v>1718.45</v>
      </c>
      <c r="Z424" s="115">
        <v>3708</v>
      </c>
      <c r="AA424" s="114">
        <v>2028.4</v>
      </c>
      <c r="AB424" s="115">
        <v>3121</v>
      </c>
      <c r="AC424" s="114">
        <v>1740.29</v>
      </c>
      <c r="AD424" s="115">
        <v>3572</v>
      </c>
      <c r="AE424" s="114">
        <v>1937.38</v>
      </c>
      <c r="AF424" s="115">
        <v>3804</v>
      </c>
      <c r="AG424" s="114">
        <v>2015.1</v>
      </c>
      <c r="AH424" s="115">
        <v>3349</v>
      </c>
      <c r="AI424" s="114">
        <v>1780.67</v>
      </c>
      <c r="AJ424" s="115">
        <v>3644</v>
      </c>
      <c r="AK424" s="114">
        <v>1879.07</v>
      </c>
      <c r="AL424" s="115">
        <v>3876</v>
      </c>
      <c r="AM424" s="114">
        <v>2135.6</v>
      </c>
      <c r="AN424" s="115">
        <v>3741</v>
      </c>
      <c r="AO424" s="114">
        <v>1902.53</v>
      </c>
      <c r="AP424" s="115">
        <v>3802</v>
      </c>
      <c r="AQ424" s="114">
        <v>1998.75</v>
      </c>
      <c r="AR424" s="115">
        <v>3946</v>
      </c>
      <c r="AS424" s="114">
        <v>2016.25</v>
      </c>
      <c r="AT424" s="115">
        <v>3516</v>
      </c>
      <c r="AU424" s="114">
        <v>1909.67</v>
      </c>
      <c r="AV424" s="115">
        <v>3878</v>
      </c>
      <c r="AW424" s="114">
        <v>1984.59</v>
      </c>
      <c r="AX424" s="115">
        <v>4007</v>
      </c>
      <c r="AY424" s="114">
        <v>2009.21</v>
      </c>
      <c r="AZ424" s="115">
        <v>3607</v>
      </c>
      <c r="BA424" s="114">
        <v>1859.19</v>
      </c>
      <c r="BB424" s="115">
        <v>3763</v>
      </c>
      <c r="BC424" s="114">
        <v>1935.56</v>
      </c>
      <c r="BD424" s="115">
        <v>4520</v>
      </c>
      <c r="BE424" s="114">
        <v>2353.87</v>
      </c>
      <c r="BF424" s="115">
        <v>3400</v>
      </c>
      <c r="BG424" s="114">
        <v>1712.56</v>
      </c>
      <c r="BH424" s="115">
        <v>3833</v>
      </c>
      <c r="BI424" s="114">
        <v>2027.24</v>
      </c>
      <c r="BJ424" s="115">
        <v>4145</v>
      </c>
      <c r="BK424" s="114">
        <v>2020.6</v>
      </c>
      <c r="BL424" s="115">
        <v>3833</v>
      </c>
      <c r="BM424" s="114">
        <v>1938.65</v>
      </c>
      <c r="BN424" s="115">
        <v>4185</v>
      </c>
      <c r="BO424" s="114">
        <v>2100.27</v>
      </c>
      <c r="BP424" s="115">
        <v>3982</v>
      </c>
      <c r="BQ424" s="114">
        <v>2093.8200000000002</v>
      </c>
      <c r="BR424" s="115">
        <v>3826</v>
      </c>
      <c r="BS424" s="114">
        <v>1959.3</v>
      </c>
      <c r="BT424" s="115">
        <v>4098</v>
      </c>
      <c r="BU424" s="114">
        <v>2011.51</v>
      </c>
      <c r="BV424" s="115">
        <v>4063</v>
      </c>
      <c r="BW424" s="114">
        <v>2043.03</v>
      </c>
      <c r="BX424" s="115">
        <v>3545</v>
      </c>
      <c r="BY424" s="114">
        <v>1867.58</v>
      </c>
      <c r="BZ424" s="115">
        <v>3879</v>
      </c>
      <c r="CA424" s="114">
        <v>1866.76</v>
      </c>
      <c r="CB424" s="115">
        <v>4197</v>
      </c>
      <c r="CC424" s="114">
        <v>2102.15</v>
      </c>
    </row>
    <row r="425" spans="1:81" ht="16.5" customHeight="1" x14ac:dyDescent="0.45">
      <c r="A425" s="362">
        <v>421</v>
      </c>
      <c r="B425" s="357" t="s">
        <v>683</v>
      </c>
      <c r="C425" s="357" t="s">
        <v>167</v>
      </c>
      <c r="D425" s="117">
        <v>477103</v>
      </c>
      <c r="E425" s="113">
        <v>22367.200000000001</v>
      </c>
      <c r="F425" s="117">
        <v>497785</v>
      </c>
      <c r="G425" s="113">
        <v>21684.74</v>
      </c>
      <c r="H425" s="117">
        <v>514198</v>
      </c>
      <c r="I425" s="113">
        <v>23177.35</v>
      </c>
      <c r="J425" s="117">
        <v>456246</v>
      </c>
      <c r="K425" s="113">
        <v>22112.75</v>
      </c>
      <c r="L425" s="117">
        <v>455635</v>
      </c>
      <c r="M425" s="113">
        <v>22332.75</v>
      </c>
      <c r="N425" s="117">
        <v>484586</v>
      </c>
      <c r="O425" s="113">
        <v>24278.5</v>
      </c>
      <c r="P425" s="117">
        <v>491451</v>
      </c>
      <c r="Q425" s="113">
        <v>24516.92</v>
      </c>
      <c r="R425" s="117">
        <v>475960</v>
      </c>
      <c r="S425" s="113">
        <v>23231.51</v>
      </c>
      <c r="T425" s="117">
        <v>522780</v>
      </c>
      <c r="U425" s="113">
        <v>25666.89</v>
      </c>
      <c r="V425" s="117">
        <v>505428</v>
      </c>
      <c r="W425" s="113">
        <v>24108.58</v>
      </c>
      <c r="X425" s="117">
        <v>476628</v>
      </c>
      <c r="Y425" s="113">
        <v>22268.01</v>
      </c>
      <c r="Z425" s="117">
        <v>486498</v>
      </c>
      <c r="AA425" s="113">
        <v>22576.97</v>
      </c>
      <c r="AB425" s="117">
        <v>457688</v>
      </c>
      <c r="AC425" s="113">
        <v>20667.349999999999</v>
      </c>
      <c r="AD425" s="117">
        <v>509521</v>
      </c>
      <c r="AE425" s="113">
        <v>22860.34</v>
      </c>
      <c r="AF425" s="117">
        <v>528290</v>
      </c>
      <c r="AG425" s="113">
        <v>23819.79</v>
      </c>
      <c r="AH425" s="117">
        <v>466771</v>
      </c>
      <c r="AI425" s="113">
        <v>21328.68</v>
      </c>
      <c r="AJ425" s="117">
        <v>469891</v>
      </c>
      <c r="AK425" s="113">
        <v>21868.47</v>
      </c>
      <c r="AL425" s="117">
        <v>479260</v>
      </c>
      <c r="AM425" s="113">
        <v>22271.53</v>
      </c>
      <c r="AN425" s="117">
        <v>478928</v>
      </c>
      <c r="AO425" s="113">
        <v>21877.57</v>
      </c>
      <c r="AP425" s="117">
        <v>477617</v>
      </c>
      <c r="AQ425" s="113">
        <v>22025.119999999999</v>
      </c>
      <c r="AR425" s="117">
        <v>505214</v>
      </c>
      <c r="AS425" s="113">
        <v>22903.66</v>
      </c>
      <c r="AT425" s="117">
        <v>478760</v>
      </c>
      <c r="AU425" s="113">
        <v>21501.95</v>
      </c>
      <c r="AV425" s="117">
        <v>527328</v>
      </c>
      <c r="AW425" s="113">
        <v>24410.23</v>
      </c>
      <c r="AX425" s="117">
        <v>527922</v>
      </c>
      <c r="AY425" s="113">
        <v>24966.97</v>
      </c>
      <c r="AZ425" s="117">
        <v>499604</v>
      </c>
      <c r="BA425" s="113">
        <v>24045.84</v>
      </c>
      <c r="BB425" s="117">
        <v>476437</v>
      </c>
      <c r="BC425" s="113">
        <v>22736.45</v>
      </c>
      <c r="BD425" s="117">
        <v>514786</v>
      </c>
      <c r="BE425" s="113">
        <v>25451.54</v>
      </c>
      <c r="BF425" s="117">
        <v>454432</v>
      </c>
      <c r="BG425" s="113">
        <v>22216.65</v>
      </c>
      <c r="BH425" s="117">
        <v>550582</v>
      </c>
      <c r="BI425" s="113">
        <v>25584.2</v>
      </c>
      <c r="BJ425" s="117">
        <v>551196</v>
      </c>
      <c r="BK425" s="113">
        <v>25534.959999999999</v>
      </c>
      <c r="BL425" s="117">
        <v>520602</v>
      </c>
      <c r="BM425" s="113">
        <v>23304.95</v>
      </c>
      <c r="BN425" s="117">
        <v>580157</v>
      </c>
      <c r="BO425" s="113">
        <v>26135.64</v>
      </c>
      <c r="BP425" s="117">
        <v>520797</v>
      </c>
      <c r="BQ425" s="113">
        <v>23742.44</v>
      </c>
      <c r="BR425" s="117">
        <v>553774</v>
      </c>
      <c r="BS425" s="113">
        <v>23632.7</v>
      </c>
      <c r="BT425" s="117">
        <v>554897</v>
      </c>
      <c r="BU425" s="113">
        <v>26202.3</v>
      </c>
      <c r="BV425" s="117">
        <v>517145</v>
      </c>
      <c r="BW425" s="113">
        <v>24223.919999999998</v>
      </c>
      <c r="BX425" s="117">
        <v>575165</v>
      </c>
      <c r="BY425" s="113">
        <v>27152.15</v>
      </c>
      <c r="BZ425" s="117">
        <v>523994</v>
      </c>
      <c r="CA425" s="113">
        <v>25035.360000000001</v>
      </c>
      <c r="CB425" s="117">
        <v>548936</v>
      </c>
      <c r="CC425" s="113">
        <v>26429.97</v>
      </c>
    </row>
    <row r="426" spans="1:81" ht="16.5" customHeight="1" x14ac:dyDescent="0.45">
      <c r="A426" s="363">
        <v>422</v>
      </c>
      <c r="B426" s="358" t="s">
        <v>684</v>
      </c>
      <c r="C426" s="358" t="s">
        <v>167</v>
      </c>
      <c r="D426" s="115">
        <v>222324</v>
      </c>
      <c r="E426" s="114">
        <v>9723.4</v>
      </c>
      <c r="F426" s="115">
        <v>254150</v>
      </c>
      <c r="G426" s="114">
        <v>10238.31</v>
      </c>
      <c r="H426" s="115">
        <v>232375</v>
      </c>
      <c r="I426" s="114">
        <v>9691.44</v>
      </c>
      <c r="J426" s="115">
        <v>191028</v>
      </c>
      <c r="K426" s="114">
        <v>8596.5400000000009</v>
      </c>
      <c r="L426" s="115">
        <v>194441</v>
      </c>
      <c r="M426" s="114">
        <v>9209.93</v>
      </c>
      <c r="N426" s="115">
        <v>190075</v>
      </c>
      <c r="O426" s="114">
        <v>9468.68</v>
      </c>
      <c r="P426" s="115">
        <v>197259</v>
      </c>
      <c r="Q426" s="114">
        <v>9757.25</v>
      </c>
      <c r="R426" s="115">
        <v>208661</v>
      </c>
      <c r="S426" s="114">
        <v>9918.82</v>
      </c>
      <c r="T426" s="115">
        <v>246217</v>
      </c>
      <c r="U426" s="114">
        <v>11014.15</v>
      </c>
      <c r="V426" s="115">
        <v>220991</v>
      </c>
      <c r="W426" s="114">
        <v>10005.56</v>
      </c>
      <c r="X426" s="115">
        <v>215720</v>
      </c>
      <c r="Y426" s="114">
        <v>9753.3799999999992</v>
      </c>
      <c r="Z426" s="115">
        <v>202220</v>
      </c>
      <c r="AA426" s="114">
        <v>9083.34</v>
      </c>
      <c r="AB426" s="115">
        <v>181372</v>
      </c>
      <c r="AC426" s="114">
        <v>8067.11</v>
      </c>
      <c r="AD426" s="115">
        <v>214430</v>
      </c>
      <c r="AE426" s="114">
        <v>9419.9599999999991</v>
      </c>
      <c r="AF426" s="115">
        <v>209183</v>
      </c>
      <c r="AG426" s="114">
        <v>9126.36</v>
      </c>
      <c r="AH426" s="115">
        <v>187492</v>
      </c>
      <c r="AI426" s="114">
        <v>8279.83</v>
      </c>
      <c r="AJ426" s="115">
        <v>183956</v>
      </c>
      <c r="AK426" s="114">
        <v>8297.49</v>
      </c>
      <c r="AL426" s="115">
        <v>189548</v>
      </c>
      <c r="AM426" s="114">
        <v>8561.6299999999992</v>
      </c>
      <c r="AN426" s="115">
        <v>196797</v>
      </c>
      <c r="AO426" s="114">
        <v>8608.31</v>
      </c>
      <c r="AP426" s="115">
        <v>199464</v>
      </c>
      <c r="AQ426" s="114">
        <v>8832.59</v>
      </c>
      <c r="AR426" s="115">
        <v>203972</v>
      </c>
      <c r="AS426" s="114">
        <v>8985.74</v>
      </c>
      <c r="AT426" s="115">
        <v>184297</v>
      </c>
      <c r="AU426" s="114">
        <v>8119.94</v>
      </c>
      <c r="AV426" s="115">
        <v>219223</v>
      </c>
      <c r="AW426" s="114">
        <v>9921.5400000000009</v>
      </c>
      <c r="AX426" s="115">
        <v>224606</v>
      </c>
      <c r="AY426" s="114">
        <v>10232.69</v>
      </c>
      <c r="AZ426" s="115">
        <v>206964</v>
      </c>
      <c r="BA426" s="114">
        <v>9475.68</v>
      </c>
      <c r="BB426" s="115">
        <v>193568</v>
      </c>
      <c r="BC426" s="114">
        <v>8774.2800000000007</v>
      </c>
      <c r="BD426" s="115">
        <v>220278</v>
      </c>
      <c r="BE426" s="114">
        <v>10104.92</v>
      </c>
      <c r="BF426" s="115">
        <v>188915</v>
      </c>
      <c r="BG426" s="114">
        <v>8514.0400000000009</v>
      </c>
      <c r="BH426" s="115">
        <v>223350</v>
      </c>
      <c r="BI426" s="114">
        <v>9733.89</v>
      </c>
      <c r="BJ426" s="115">
        <v>227963</v>
      </c>
      <c r="BK426" s="114">
        <v>9794.52</v>
      </c>
      <c r="BL426" s="115">
        <v>212938</v>
      </c>
      <c r="BM426" s="114">
        <v>8854.11</v>
      </c>
      <c r="BN426" s="115">
        <v>242603</v>
      </c>
      <c r="BO426" s="114">
        <v>10047.370000000001</v>
      </c>
      <c r="BP426" s="115">
        <v>208234</v>
      </c>
      <c r="BQ426" s="114">
        <v>8753.7800000000007</v>
      </c>
      <c r="BR426" s="115">
        <v>189799</v>
      </c>
      <c r="BS426" s="114">
        <v>8285.2800000000007</v>
      </c>
      <c r="BT426" s="115">
        <v>220153</v>
      </c>
      <c r="BU426" s="114">
        <v>9645.77</v>
      </c>
      <c r="BV426" s="115">
        <v>221958</v>
      </c>
      <c r="BW426" s="114">
        <v>9489.51</v>
      </c>
      <c r="BX426" s="115">
        <v>242109</v>
      </c>
      <c r="BY426" s="114">
        <v>10551.79</v>
      </c>
      <c r="BZ426" s="115">
        <v>226752</v>
      </c>
      <c r="CA426" s="114">
        <v>9770.9699999999993</v>
      </c>
      <c r="CB426" s="115">
        <v>226868</v>
      </c>
      <c r="CC426" s="114">
        <v>9775.01</v>
      </c>
    </row>
    <row r="427" spans="1:81" ht="16.5" customHeight="1" x14ac:dyDescent="0.45">
      <c r="A427" s="362">
        <v>423</v>
      </c>
      <c r="B427" s="357" t="s">
        <v>685</v>
      </c>
      <c r="C427" s="357" t="s">
        <v>167</v>
      </c>
      <c r="D427" s="117">
        <v>70236</v>
      </c>
      <c r="E427" s="113">
        <v>3012.42</v>
      </c>
      <c r="F427" s="117">
        <v>74993</v>
      </c>
      <c r="G427" s="113">
        <v>2953.65</v>
      </c>
      <c r="H427" s="117">
        <v>80911</v>
      </c>
      <c r="I427" s="113">
        <v>3363.07</v>
      </c>
      <c r="J427" s="117">
        <v>65302</v>
      </c>
      <c r="K427" s="113">
        <v>2957.45</v>
      </c>
      <c r="L427" s="117">
        <v>65505</v>
      </c>
      <c r="M427" s="113">
        <v>3090.24</v>
      </c>
      <c r="N427" s="117">
        <v>67599</v>
      </c>
      <c r="O427" s="113">
        <v>3222.88</v>
      </c>
      <c r="P427" s="117">
        <v>86086</v>
      </c>
      <c r="Q427" s="113">
        <v>3904.51</v>
      </c>
      <c r="R427" s="117">
        <v>76388</v>
      </c>
      <c r="S427" s="113">
        <v>3394.47</v>
      </c>
      <c r="T427" s="117">
        <v>77333</v>
      </c>
      <c r="U427" s="113">
        <v>3280.88</v>
      </c>
      <c r="V427" s="117">
        <v>68290</v>
      </c>
      <c r="W427" s="113">
        <v>2987.31</v>
      </c>
      <c r="X427" s="117">
        <v>56353</v>
      </c>
      <c r="Y427" s="113">
        <v>2342.98</v>
      </c>
      <c r="Z427" s="117">
        <v>66768</v>
      </c>
      <c r="AA427" s="113">
        <v>2652.6</v>
      </c>
      <c r="AB427" s="117">
        <v>71976</v>
      </c>
      <c r="AC427" s="113">
        <v>2709.18</v>
      </c>
      <c r="AD427" s="117">
        <v>81272</v>
      </c>
      <c r="AE427" s="113">
        <v>2989.86</v>
      </c>
      <c r="AF427" s="117">
        <v>82271</v>
      </c>
      <c r="AG427" s="113">
        <v>3112.27</v>
      </c>
      <c r="AH427" s="117">
        <v>68359</v>
      </c>
      <c r="AI427" s="113">
        <v>2975.85</v>
      </c>
      <c r="AJ427" s="117">
        <v>72005</v>
      </c>
      <c r="AK427" s="113">
        <v>3040.93</v>
      </c>
      <c r="AL427" s="117">
        <v>71122</v>
      </c>
      <c r="AM427" s="113">
        <v>2967.04</v>
      </c>
      <c r="AN427" s="117">
        <v>69924</v>
      </c>
      <c r="AO427" s="113">
        <v>2939.78</v>
      </c>
      <c r="AP427" s="117">
        <v>64715</v>
      </c>
      <c r="AQ427" s="113">
        <v>2755.11</v>
      </c>
      <c r="AR427" s="117">
        <v>76316</v>
      </c>
      <c r="AS427" s="113">
        <v>3079.67</v>
      </c>
      <c r="AT427" s="117">
        <v>72749</v>
      </c>
      <c r="AU427" s="113">
        <v>2922.05</v>
      </c>
      <c r="AV427" s="117">
        <v>65631</v>
      </c>
      <c r="AW427" s="113">
        <v>2717.03</v>
      </c>
      <c r="AX427" s="117">
        <v>65595</v>
      </c>
      <c r="AY427" s="113">
        <v>2810.23</v>
      </c>
      <c r="AZ427" s="117">
        <v>72437</v>
      </c>
      <c r="BA427" s="113">
        <v>3149.46</v>
      </c>
      <c r="BB427" s="117">
        <v>69822</v>
      </c>
      <c r="BC427" s="113">
        <v>3045.37</v>
      </c>
      <c r="BD427" s="117">
        <v>64082</v>
      </c>
      <c r="BE427" s="113">
        <v>2924.65</v>
      </c>
      <c r="BF427" s="117">
        <v>69441</v>
      </c>
      <c r="BG427" s="113">
        <v>3003.63</v>
      </c>
      <c r="BH427" s="117">
        <v>75278</v>
      </c>
      <c r="BI427" s="113">
        <v>3186.42</v>
      </c>
      <c r="BJ427" s="117">
        <v>80068</v>
      </c>
      <c r="BK427" s="113">
        <v>3257.64</v>
      </c>
      <c r="BL427" s="117">
        <v>71232</v>
      </c>
      <c r="BM427" s="113">
        <v>2823.31</v>
      </c>
      <c r="BN427" s="117">
        <v>76566</v>
      </c>
      <c r="BO427" s="113">
        <v>3064.79</v>
      </c>
      <c r="BP427" s="117">
        <v>73414</v>
      </c>
      <c r="BQ427" s="113">
        <v>3035.15</v>
      </c>
      <c r="BR427" s="117">
        <v>77925</v>
      </c>
      <c r="BS427" s="113">
        <v>3296.17</v>
      </c>
      <c r="BT427" s="117">
        <v>85992</v>
      </c>
      <c r="BU427" s="113">
        <v>3693.35</v>
      </c>
      <c r="BV427" s="117">
        <v>71602</v>
      </c>
      <c r="BW427" s="113">
        <v>2943.57</v>
      </c>
      <c r="BX427" s="117">
        <v>88567</v>
      </c>
      <c r="BY427" s="113">
        <v>3693.82</v>
      </c>
      <c r="BZ427" s="117">
        <v>87423</v>
      </c>
      <c r="CA427" s="113">
        <v>3625.03</v>
      </c>
      <c r="CB427" s="117">
        <v>83744</v>
      </c>
      <c r="CC427" s="113">
        <v>3501.78</v>
      </c>
    </row>
    <row r="428" spans="1:81" ht="16.5" customHeight="1" x14ac:dyDescent="0.45">
      <c r="A428" s="363">
        <v>424</v>
      </c>
      <c r="B428" s="358" t="s">
        <v>686</v>
      </c>
      <c r="C428" s="358" t="s">
        <v>167</v>
      </c>
      <c r="D428" s="115">
        <v>28736</v>
      </c>
      <c r="E428" s="114">
        <v>1402.52</v>
      </c>
      <c r="F428" s="115">
        <v>24366</v>
      </c>
      <c r="G428" s="114">
        <v>1154.5999999999999</v>
      </c>
      <c r="H428" s="115">
        <v>29570</v>
      </c>
      <c r="I428" s="114">
        <v>1417.86</v>
      </c>
      <c r="J428" s="115">
        <v>23401</v>
      </c>
      <c r="K428" s="114">
        <v>1204.07</v>
      </c>
      <c r="L428" s="115">
        <v>18896</v>
      </c>
      <c r="M428" s="114">
        <v>1066.18</v>
      </c>
      <c r="N428" s="115">
        <v>24737</v>
      </c>
      <c r="O428" s="114">
        <v>1379.66</v>
      </c>
      <c r="P428" s="115">
        <v>21262</v>
      </c>
      <c r="Q428" s="114">
        <v>1228.8399999999999</v>
      </c>
      <c r="R428" s="115">
        <v>23713</v>
      </c>
      <c r="S428" s="114">
        <v>1296.82</v>
      </c>
      <c r="T428" s="115">
        <v>25883</v>
      </c>
      <c r="U428" s="114">
        <v>1307.51</v>
      </c>
      <c r="V428" s="115">
        <v>26917</v>
      </c>
      <c r="W428" s="114">
        <v>1289.6099999999999</v>
      </c>
      <c r="X428" s="115">
        <v>27149</v>
      </c>
      <c r="Y428" s="114">
        <v>1272.6500000000001</v>
      </c>
      <c r="Z428" s="115">
        <v>27726</v>
      </c>
      <c r="AA428" s="114">
        <v>1291.28</v>
      </c>
      <c r="AB428" s="115">
        <v>31014</v>
      </c>
      <c r="AC428" s="114">
        <v>1382.54</v>
      </c>
      <c r="AD428" s="115">
        <v>30495</v>
      </c>
      <c r="AE428" s="114">
        <v>1417.88</v>
      </c>
      <c r="AF428" s="115">
        <v>29848</v>
      </c>
      <c r="AG428" s="114">
        <v>1364.05</v>
      </c>
      <c r="AH428" s="115">
        <v>23462</v>
      </c>
      <c r="AI428" s="114">
        <v>1139.6199999999999</v>
      </c>
      <c r="AJ428" s="115">
        <v>22119</v>
      </c>
      <c r="AK428" s="114">
        <v>1116.81</v>
      </c>
      <c r="AL428" s="115">
        <v>32037</v>
      </c>
      <c r="AM428" s="114">
        <v>1521.77</v>
      </c>
      <c r="AN428" s="115">
        <v>25396</v>
      </c>
      <c r="AO428" s="114">
        <v>1241.51</v>
      </c>
      <c r="AP428" s="115">
        <v>27987</v>
      </c>
      <c r="AQ428" s="114">
        <v>1390.54</v>
      </c>
      <c r="AR428" s="115">
        <v>28686</v>
      </c>
      <c r="AS428" s="114">
        <v>1400.37</v>
      </c>
      <c r="AT428" s="115">
        <v>31644</v>
      </c>
      <c r="AU428" s="114">
        <v>1502.67</v>
      </c>
      <c r="AV428" s="115">
        <v>30899</v>
      </c>
      <c r="AW428" s="114">
        <v>1549.49</v>
      </c>
      <c r="AX428" s="115">
        <v>34128</v>
      </c>
      <c r="AY428" s="114">
        <v>1764.38</v>
      </c>
      <c r="AZ428" s="115">
        <v>26816</v>
      </c>
      <c r="BA428" s="114">
        <v>1516.17</v>
      </c>
      <c r="BB428" s="115">
        <v>24564</v>
      </c>
      <c r="BC428" s="114">
        <v>1419.39</v>
      </c>
      <c r="BD428" s="115">
        <v>25352</v>
      </c>
      <c r="BE428" s="114">
        <v>1641.4</v>
      </c>
      <c r="BF428" s="115">
        <v>21088</v>
      </c>
      <c r="BG428" s="114">
        <v>1283.97</v>
      </c>
      <c r="BH428" s="115">
        <v>33935</v>
      </c>
      <c r="BI428" s="114">
        <v>1835.78</v>
      </c>
      <c r="BJ428" s="115">
        <v>32650</v>
      </c>
      <c r="BK428" s="114">
        <v>1806.48</v>
      </c>
      <c r="BL428" s="115">
        <v>32808</v>
      </c>
      <c r="BM428" s="114">
        <v>1736.92</v>
      </c>
      <c r="BN428" s="115">
        <v>34552</v>
      </c>
      <c r="BO428" s="114">
        <v>1858.83</v>
      </c>
      <c r="BP428" s="115">
        <v>34530</v>
      </c>
      <c r="BQ428" s="114">
        <v>1803.81</v>
      </c>
      <c r="BR428" s="115">
        <v>27972</v>
      </c>
      <c r="BS428" s="114">
        <v>1533.68</v>
      </c>
      <c r="BT428" s="115">
        <v>40699</v>
      </c>
      <c r="BU428" s="114">
        <v>2109.17</v>
      </c>
      <c r="BV428" s="115">
        <v>36308</v>
      </c>
      <c r="BW428" s="114">
        <v>2001.9</v>
      </c>
      <c r="BX428" s="115">
        <v>37152</v>
      </c>
      <c r="BY428" s="114">
        <v>2003.15</v>
      </c>
      <c r="BZ428" s="115">
        <v>30673</v>
      </c>
      <c r="CA428" s="114">
        <v>1629.96</v>
      </c>
      <c r="CB428" s="115">
        <v>40870</v>
      </c>
      <c r="CC428" s="114">
        <v>2152.84</v>
      </c>
    </row>
    <row r="429" spans="1:81" ht="16.5" customHeight="1" x14ac:dyDescent="0.45">
      <c r="A429" s="362">
        <v>425</v>
      </c>
      <c r="B429" s="357" t="s">
        <v>687</v>
      </c>
      <c r="C429" s="357" t="s">
        <v>167</v>
      </c>
      <c r="D429" s="117">
        <v>35756</v>
      </c>
      <c r="E429" s="113">
        <v>1050.8800000000001</v>
      </c>
      <c r="F429" s="117">
        <v>27924</v>
      </c>
      <c r="G429" s="118">
        <v>815.42</v>
      </c>
      <c r="H429" s="117">
        <v>27656</v>
      </c>
      <c r="I429" s="118">
        <v>854.13</v>
      </c>
      <c r="J429" s="117">
        <v>24293</v>
      </c>
      <c r="K429" s="118">
        <v>778.99</v>
      </c>
      <c r="L429" s="117">
        <v>29218</v>
      </c>
      <c r="M429" s="118">
        <v>915.85</v>
      </c>
      <c r="N429" s="117">
        <v>35637</v>
      </c>
      <c r="O429" s="113">
        <v>1132.1400000000001</v>
      </c>
      <c r="P429" s="117">
        <v>37858</v>
      </c>
      <c r="Q429" s="113">
        <v>1155.17</v>
      </c>
      <c r="R429" s="117">
        <v>33592</v>
      </c>
      <c r="S429" s="113">
        <v>1097.8499999999999</v>
      </c>
      <c r="T429" s="117">
        <v>25955</v>
      </c>
      <c r="U429" s="118">
        <v>914.59</v>
      </c>
      <c r="V429" s="117">
        <v>36401</v>
      </c>
      <c r="W429" s="113">
        <v>1183.49</v>
      </c>
      <c r="X429" s="117">
        <v>31179</v>
      </c>
      <c r="Y429" s="113">
        <v>1000.69</v>
      </c>
      <c r="Z429" s="117">
        <v>34768</v>
      </c>
      <c r="AA429" s="113">
        <v>1098.8800000000001</v>
      </c>
      <c r="AB429" s="117">
        <v>33618</v>
      </c>
      <c r="AC429" s="113">
        <v>1040.95</v>
      </c>
      <c r="AD429" s="117">
        <v>34891</v>
      </c>
      <c r="AE429" s="113">
        <v>1067.94</v>
      </c>
      <c r="AF429" s="117">
        <v>29337</v>
      </c>
      <c r="AG429" s="118">
        <v>973.93</v>
      </c>
      <c r="AH429" s="117">
        <v>35669</v>
      </c>
      <c r="AI429" s="113">
        <v>1153.45</v>
      </c>
      <c r="AJ429" s="117">
        <v>24012</v>
      </c>
      <c r="AK429" s="118">
        <v>924.09</v>
      </c>
      <c r="AL429" s="117">
        <v>28558</v>
      </c>
      <c r="AM429" s="113">
        <v>1062.6300000000001</v>
      </c>
      <c r="AN429" s="117">
        <v>32124</v>
      </c>
      <c r="AO429" s="113">
        <v>1106.5999999999999</v>
      </c>
      <c r="AP429" s="117">
        <v>23048</v>
      </c>
      <c r="AQ429" s="118">
        <v>820.74</v>
      </c>
      <c r="AR429" s="117">
        <v>28847</v>
      </c>
      <c r="AS429" s="113">
        <v>1056.49</v>
      </c>
      <c r="AT429" s="117">
        <v>32432</v>
      </c>
      <c r="AU429" s="113">
        <v>1177.98</v>
      </c>
      <c r="AV429" s="117">
        <v>37484</v>
      </c>
      <c r="AW429" s="113">
        <v>1390.82</v>
      </c>
      <c r="AX429" s="117">
        <v>33543</v>
      </c>
      <c r="AY429" s="113">
        <v>1306.74</v>
      </c>
      <c r="AZ429" s="117">
        <v>32166</v>
      </c>
      <c r="BA429" s="113">
        <v>1187.6400000000001</v>
      </c>
      <c r="BB429" s="117">
        <v>30137</v>
      </c>
      <c r="BC429" s="113">
        <v>1106.83</v>
      </c>
      <c r="BD429" s="117">
        <v>31470</v>
      </c>
      <c r="BE429" s="113">
        <v>1214.0899999999999</v>
      </c>
      <c r="BF429" s="117">
        <v>31031</v>
      </c>
      <c r="BG429" s="113">
        <v>1205.6500000000001</v>
      </c>
      <c r="BH429" s="117">
        <v>47039</v>
      </c>
      <c r="BI429" s="113">
        <v>1693.45</v>
      </c>
      <c r="BJ429" s="117">
        <v>42615</v>
      </c>
      <c r="BK429" s="113">
        <v>1462.78</v>
      </c>
      <c r="BL429" s="117">
        <v>44774</v>
      </c>
      <c r="BM429" s="113">
        <v>1492.55</v>
      </c>
      <c r="BN429" s="117">
        <v>51555</v>
      </c>
      <c r="BO429" s="113">
        <v>1705.03</v>
      </c>
      <c r="BP429" s="117">
        <v>42520</v>
      </c>
      <c r="BQ429" s="113">
        <v>1477.35</v>
      </c>
      <c r="BR429" s="117">
        <v>94263</v>
      </c>
      <c r="BS429" s="113">
        <v>1468.71</v>
      </c>
      <c r="BT429" s="117">
        <v>43655</v>
      </c>
      <c r="BU429" s="113">
        <v>1467.6</v>
      </c>
      <c r="BV429" s="117">
        <v>38651</v>
      </c>
      <c r="BW429" s="113">
        <v>1254.69</v>
      </c>
      <c r="BX429" s="117">
        <v>44072</v>
      </c>
      <c r="BY429" s="113">
        <v>1412.98</v>
      </c>
      <c r="BZ429" s="117">
        <v>34719</v>
      </c>
      <c r="CA429" s="113">
        <v>1179.01</v>
      </c>
      <c r="CB429" s="117">
        <v>36746</v>
      </c>
      <c r="CC429" s="113">
        <v>1308.5</v>
      </c>
    </row>
    <row r="430" spans="1:81" ht="16.5" customHeight="1" x14ac:dyDescent="0.45">
      <c r="A430" s="363">
        <v>426</v>
      </c>
      <c r="B430" s="358" t="s">
        <v>688</v>
      </c>
      <c r="C430" s="358" t="s">
        <v>167</v>
      </c>
      <c r="D430" s="115">
        <v>6269</v>
      </c>
      <c r="E430" s="116">
        <v>418.23</v>
      </c>
      <c r="F430" s="115">
        <v>6153</v>
      </c>
      <c r="G430" s="116">
        <v>406.43</v>
      </c>
      <c r="H430" s="115">
        <v>8088</v>
      </c>
      <c r="I430" s="116">
        <v>505.23</v>
      </c>
      <c r="J430" s="115">
        <v>8281</v>
      </c>
      <c r="K430" s="116">
        <v>514.79999999999995</v>
      </c>
      <c r="L430" s="115">
        <v>7976</v>
      </c>
      <c r="M430" s="116">
        <v>474.05</v>
      </c>
      <c r="N430" s="115">
        <v>8266</v>
      </c>
      <c r="O430" s="116">
        <v>515.38</v>
      </c>
      <c r="P430" s="115">
        <v>8132</v>
      </c>
      <c r="Q430" s="116">
        <v>499.64</v>
      </c>
      <c r="R430" s="115">
        <v>7973</v>
      </c>
      <c r="S430" s="116">
        <v>480.49</v>
      </c>
      <c r="T430" s="115">
        <v>8060</v>
      </c>
      <c r="U430" s="116">
        <v>524.14</v>
      </c>
      <c r="V430" s="115">
        <v>7909</v>
      </c>
      <c r="W430" s="116">
        <v>501.82</v>
      </c>
      <c r="X430" s="115">
        <v>7258</v>
      </c>
      <c r="Y430" s="116">
        <v>463.96</v>
      </c>
      <c r="Z430" s="115">
        <v>9036</v>
      </c>
      <c r="AA430" s="116">
        <v>548.16</v>
      </c>
      <c r="AB430" s="115">
        <v>7434</v>
      </c>
      <c r="AC430" s="116">
        <v>416.77</v>
      </c>
      <c r="AD430" s="115">
        <v>8533</v>
      </c>
      <c r="AE430" s="116">
        <v>499.71</v>
      </c>
      <c r="AF430" s="115">
        <v>7913</v>
      </c>
      <c r="AG430" s="116">
        <v>488.93</v>
      </c>
      <c r="AH430" s="115">
        <v>7863</v>
      </c>
      <c r="AI430" s="116">
        <v>437.46</v>
      </c>
      <c r="AJ430" s="115">
        <v>8618</v>
      </c>
      <c r="AK430" s="116">
        <v>460.6</v>
      </c>
      <c r="AL430" s="115">
        <v>8720</v>
      </c>
      <c r="AM430" s="116">
        <v>491.96</v>
      </c>
      <c r="AN430" s="115">
        <v>8625</v>
      </c>
      <c r="AO430" s="116">
        <v>455.71</v>
      </c>
      <c r="AP430" s="115">
        <v>8914</v>
      </c>
      <c r="AQ430" s="116">
        <v>482.81</v>
      </c>
      <c r="AR430" s="115">
        <v>8954</v>
      </c>
      <c r="AS430" s="116">
        <v>469.13</v>
      </c>
      <c r="AT430" s="115">
        <v>8010</v>
      </c>
      <c r="AU430" s="116">
        <v>436.11</v>
      </c>
      <c r="AV430" s="115">
        <v>9971</v>
      </c>
      <c r="AW430" s="116">
        <v>547.54999999999995</v>
      </c>
      <c r="AX430" s="115">
        <v>9268</v>
      </c>
      <c r="AY430" s="116">
        <v>519.91</v>
      </c>
      <c r="AZ430" s="115">
        <v>7457</v>
      </c>
      <c r="BA430" s="116">
        <v>413.12</v>
      </c>
      <c r="BB430" s="115">
        <v>8270</v>
      </c>
      <c r="BC430" s="116">
        <v>473.18</v>
      </c>
      <c r="BD430" s="115">
        <v>9052</v>
      </c>
      <c r="BE430" s="116">
        <v>515.27</v>
      </c>
      <c r="BF430" s="115">
        <v>7914</v>
      </c>
      <c r="BG430" s="116">
        <v>453.15</v>
      </c>
      <c r="BH430" s="115">
        <v>9775</v>
      </c>
      <c r="BI430" s="116">
        <v>522.09</v>
      </c>
      <c r="BJ430" s="115">
        <v>7389</v>
      </c>
      <c r="BK430" s="116">
        <v>431.24</v>
      </c>
      <c r="BL430" s="115">
        <v>7472</v>
      </c>
      <c r="BM430" s="116">
        <v>434.74</v>
      </c>
      <c r="BN430" s="115">
        <v>9401</v>
      </c>
      <c r="BO430" s="116">
        <v>541.65</v>
      </c>
      <c r="BP430" s="115">
        <v>8230</v>
      </c>
      <c r="BQ430" s="116">
        <v>463.2</v>
      </c>
      <c r="BR430" s="115">
        <v>9633</v>
      </c>
      <c r="BS430" s="116">
        <v>568.07000000000005</v>
      </c>
      <c r="BT430" s="115">
        <v>9372</v>
      </c>
      <c r="BU430" s="116">
        <v>531.91</v>
      </c>
      <c r="BV430" s="115">
        <v>8389</v>
      </c>
      <c r="BW430" s="116">
        <v>481.53</v>
      </c>
      <c r="BX430" s="115">
        <v>8987</v>
      </c>
      <c r="BY430" s="116">
        <v>499.2</v>
      </c>
      <c r="BZ430" s="115">
        <v>8412</v>
      </c>
      <c r="CA430" s="116">
        <v>485.04</v>
      </c>
      <c r="CB430" s="115">
        <v>8925</v>
      </c>
      <c r="CC430" s="116">
        <v>482.58</v>
      </c>
    </row>
    <row r="431" spans="1:81" ht="16.5" customHeight="1" x14ac:dyDescent="0.45">
      <c r="A431" s="362">
        <v>427</v>
      </c>
      <c r="B431" s="357" t="s">
        <v>689</v>
      </c>
      <c r="C431" s="357" t="s">
        <v>167</v>
      </c>
      <c r="D431" s="117">
        <v>72734</v>
      </c>
      <c r="E431" s="113">
        <v>4532.3599999999997</v>
      </c>
      <c r="F431" s="117">
        <v>74885</v>
      </c>
      <c r="G431" s="113">
        <v>4343.68</v>
      </c>
      <c r="H431" s="117">
        <v>91629</v>
      </c>
      <c r="I431" s="113">
        <v>5115.8900000000003</v>
      </c>
      <c r="J431" s="117">
        <v>96609</v>
      </c>
      <c r="K431" s="113">
        <v>5763.23</v>
      </c>
      <c r="L431" s="117">
        <v>90862</v>
      </c>
      <c r="M431" s="113">
        <v>5244.4</v>
      </c>
      <c r="N431" s="117">
        <v>103593</v>
      </c>
      <c r="O431" s="113">
        <v>6145.39</v>
      </c>
      <c r="P431" s="117">
        <v>96370</v>
      </c>
      <c r="Q431" s="113">
        <v>5761.75</v>
      </c>
      <c r="R431" s="117">
        <v>85589</v>
      </c>
      <c r="S431" s="113">
        <v>5037.43</v>
      </c>
      <c r="T431" s="117">
        <v>95869</v>
      </c>
      <c r="U431" s="113">
        <v>6356.57</v>
      </c>
      <c r="V431" s="117">
        <v>100143</v>
      </c>
      <c r="W431" s="113">
        <v>5822.2</v>
      </c>
      <c r="X431" s="117">
        <v>97547</v>
      </c>
      <c r="Y431" s="113">
        <v>5355.64</v>
      </c>
      <c r="Z431" s="117">
        <v>105308</v>
      </c>
      <c r="AA431" s="113">
        <v>5648.14</v>
      </c>
      <c r="AB431" s="117">
        <v>94043</v>
      </c>
      <c r="AC431" s="113">
        <v>5144.68</v>
      </c>
      <c r="AD431" s="117">
        <v>98568</v>
      </c>
      <c r="AE431" s="113">
        <v>5497.18</v>
      </c>
      <c r="AF431" s="117">
        <v>114579</v>
      </c>
      <c r="AG431" s="113">
        <v>6237.41</v>
      </c>
      <c r="AH431" s="117">
        <v>99988</v>
      </c>
      <c r="AI431" s="113">
        <v>5268.92</v>
      </c>
      <c r="AJ431" s="117">
        <v>108989</v>
      </c>
      <c r="AK431" s="113">
        <v>5779.99</v>
      </c>
      <c r="AL431" s="117">
        <v>95882</v>
      </c>
      <c r="AM431" s="113">
        <v>5271.08</v>
      </c>
      <c r="AN431" s="117">
        <v>94345</v>
      </c>
      <c r="AO431" s="113">
        <v>5145.79</v>
      </c>
      <c r="AP431" s="117">
        <v>100529</v>
      </c>
      <c r="AQ431" s="113">
        <v>5361.04</v>
      </c>
      <c r="AR431" s="117">
        <v>109357</v>
      </c>
      <c r="AS431" s="113">
        <v>5592</v>
      </c>
      <c r="AT431" s="117">
        <v>96877</v>
      </c>
      <c r="AU431" s="113">
        <v>5032.57</v>
      </c>
      <c r="AV431" s="117">
        <v>105068</v>
      </c>
      <c r="AW431" s="113">
        <v>5610.49</v>
      </c>
      <c r="AX431" s="117">
        <v>97454</v>
      </c>
      <c r="AY431" s="113">
        <v>5416.43</v>
      </c>
      <c r="AZ431" s="117">
        <v>103156</v>
      </c>
      <c r="BA431" s="113">
        <v>5812.5</v>
      </c>
      <c r="BB431" s="117">
        <v>97539</v>
      </c>
      <c r="BC431" s="113">
        <v>5506.09</v>
      </c>
      <c r="BD431" s="117">
        <v>108254</v>
      </c>
      <c r="BE431" s="113">
        <v>6218.78</v>
      </c>
      <c r="BF431" s="117">
        <v>90797</v>
      </c>
      <c r="BG431" s="113">
        <v>5362.23</v>
      </c>
      <c r="BH431" s="117">
        <v>106078</v>
      </c>
      <c r="BI431" s="113">
        <v>5996.85</v>
      </c>
      <c r="BJ431" s="117">
        <v>106694</v>
      </c>
      <c r="BK431" s="113">
        <v>6048.82</v>
      </c>
      <c r="BL431" s="117">
        <v>105917</v>
      </c>
      <c r="BM431" s="113">
        <v>5622.57</v>
      </c>
      <c r="BN431" s="117">
        <v>109337</v>
      </c>
      <c r="BO431" s="113">
        <v>6100.41</v>
      </c>
      <c r="BP431" s="117">
        <v>103083</v>
      </c>
      <c r="BQ431" s="113">
        <v>5726.22</v>
      </c>
      <c r="BR431" s="117">
        <v>106569</v>
      </c>
      <c r="BS431" s="113">
        <v>5948.5</v>
      </c>
      <c r="BT431" s="117">
        <v>107552</v>
      </c>
      <c r="BU431" s="113">
        <v>6109.12</v>
      </c>
      <c r="BV431" s="117">
        <v>99761</v>
      </c>
      <c r="BW431" s="113">
        <v>5642.49</v>
      </c>
      <c r="BX431" s="117">
        <v>109842</v>
      </c>
      <c r="BY431" s="113">
        <v>6384.58</v>
      </c>
      <c r="BZ431" s="117">
        <v>98486</v>
      </c>
      <c r="CA431" s="113">
        <v>6055.55</v>
      </c>
      <c r="CB431" s="117">
        <v>108118</v>
      </c>
      <c r="CC431" s="113">
        <v>6784.56</v>
      </c>
    </row>
    <row r="432" spans="1:81" ht="16.5" customHeight="1" x14ac:dyDescent="0.45">
      <c r="A432" s="363">
        <v>428</v>
      </c>
      <c r="B432" s="358" t="s">
        <v>690</v>
      </c>
      <c r="C432" s="358" t="s">
        <v>167</v>
      </c>
      <c r="D432" s="115">
        <v>6467</v>
      </c>
      <c r="E432" s="116">
        <v>575.33000000000004</v>
      </c>
      <c r="F432" s="115">
        <v>6544</v>
      </c>
      <c r="G432" s="116">
        <v>538.72</v>
      </c>
      <c r="H432" s="115">
        <v>7977</v>
      </c>
      <c r="I432" s="116">
        <v>621.16</v>
      </c>
      <c r="J432" s="115">
        <v>6969</v>
      </c>
      <c r="K432" s="116">
        <v>565.08000000000004</v>
      </c>
      <c r="L432" s="115">
        <v>8376</v>
      </c>
      <c r="M432" s="116">
        <v>670.16</v>
      </c>
      <c r="N432" s="115">
        <v>7964</v>
      </c>
      <c r="O432" s="116">
        <v>683.48</v>
      </c>
      <c r="P432" s="115">
        <v>6081</v>
      </c>
      <c r="Q432" s="116">
        <v>515.69000000000005</v>
      </c>
      <c r="R432" s="115">
        <v>6285</v>
      </c>
      <c r="S432" s="116">
        <v>520.21</v>
      </c>
      <c r="T432" s="115">
        <v>7813</v>
      </c>
      <c r="U432" s="116">
        <v>622.13</v>
      </c>
      <c r="V432" s="115">
        <v>7295</v>
      </c>
      <c r="W432" s="116">
        <v>588.52</v>
      </c>
      <c r="X432" s="115">
        <v>7313</v>
      </c>
      <c r="Y432" s="116">
        <v>559.26</v>
      </c>
      <c r="Z432" s="115">
        <v>8202</v>
      </c>
      <c r="AA432" s="116">
        <v>622.42999999999995</v>
      </c>
      <c r="AB432" s="115">
        <v>6432</v>
      </c>
      <c r="AC432" s="116">
        <v>498.02</v>
      </c>
      <c r="AD432" s="115">
        <v>7431</v>
      </c>
      <c r="AE432" s="116">
        <v>548.25</v>
      </c>
      <c r="AF432" s="115">
        <v>9468</v>
      </c>
      <c r="AG432" s="116">
        <v>654.61</v>
      </c>
      <c r="AH432" s="115">
        <v>8388</v>
      </c>
      <c r="AI432" s="116">
        <v>590.71</v>
      </c>
      <c r="AJ432" s="115">
        <v>7033</v>
      </c>
      <c r="AK432" s="116">
        <v>527.63</v>
      </c>
      <c r="AL432" s="115">
        <v>7591</v>
      </c>
      <c r="AM432" s="116">
        <v>575.67999999999995</v>
      </c>
      <c r="AN432" s="115">
        <v>8076</v>
      </c>
      <c r="AO432" s="116">
        <v>636.65</v>
      </c>
      <c r="AP432" s="115">
        <v>7282</v>
      </c>
      <c r="AQ432" s="116">
        <v>566.35</v>
      </c>
      <c r="AR432" s="115">
        <v>7415</v>
      </c>
      <c r="AS432" s="116">
        <v>567.95000000000005</v>
      </c>
      <c r="AT432" s="115">
        <v>9036</v>
      </c>
      <c r="AU432" s="116">
        <v>646.65</v>
      </c>
      <c r="AV432" s="115">
        <v>9742</v>
      </c>
      <c r="AW432" s="116">
        <v>700.01</v>
      </c>
      <c r="AX432" s="115">
        <v>12596</v>
      </c>
      <c r="AY432" s="116">
        <v>874.59</v>
      </c>
      <c r="AZ432" s="115">
        <v>8430</v>
      </c>
      <c r="BA432" s="116">
        <v>647.69000000000005</v>
      </c>
      <c r="BB432" s="115">
        <v>8556</v>
      </c>
      <c r="BC432" s="116">
        <v>698.59</v>
      </c>
      <c r="BD432" s="115">
        <v>8216</v>
      </c>
      <c r="BE432" s="116">
        <v>702.14</v>
      </c>
      <c r="BF432" s="115">
        <v>7367</v>
      </c>
      <c r="BG432" s="116">
        <v>654.04</v>
      </c>
      <c r="BH432" s="115">
        <v>8117</v>
      </c>
      <c r="BI432" s="116">
        <v>690.31</v>
      </c>
      <c r="BJ432" s="115">
        <v>8811</v>
      </c>
      <c r="BK432" s="116">
        <v>688.88</v>
      </c>
      <c r="BL432" s="115">
        <v>7432</v>
      </c>
      <c r="BM432" s="116">
        <v>567.09</v>
      </c>
      <c r="BN432" s="115">
        <v>10066</v>
      </c>
      <c r="BO432" s="116">
        <v>748.04</v>
      </c>
      <c r="BP432" s="115">
        <v>7761</v>
      </c>
      <c r="BQ432" s="116">
        <v>596.03</v>
      </c>
      <c r="BR432" s="115">
        <v>9575</v>
      </c>
      <c r="BS432" s="116">
        <v>731.63</v>
      </c>
      <c r="BT432" s="115">
        <v>10543</v>
      </c>
      <c r="BU432" s="116">
        <v>822.88</v>
      </c>
      <c r="BV432" s="115">
        <v>9327</v>
      </c>
      <c r="BW432" s="116">
        <v>714.51</v>
      </c>
      <c r="BX432" s="115">
        <v>9622</v>
      </c>
      <c r="BY432" s="116">
        <v>771.37</v>
      </c>
      <c r="BZ432" s="115">
        <v>9402</v>
      </c>
      <c r="CA432" s="116">
        <v>719.38</v>
      </c>
      <c r="CB432" s="115">
        <v>9360</v>
      </c>
      <c r="CC432" s="116">
        <v>713.38</v>
      </c>
    </row>
    <row r="433" spans="1:81" ht="16.5" customHeight="1" x14ac:dyDescent="0.45">
      <c r="A433" s="362">
        <v>429</v>
      </c>
      <c r="B433" s="357" t="s">
        <v>691</v>
      </c>
      <c r="C433" s="357" t="s">
        <v>167</v>
      </c>
      <c r="D433" s="117">
        <v>3299</v>
      </c>
      <c r="E433" s="118">
        <v>244.5</v>
      </c>
      <c r="F433" s="117">
        <v>2637</v>
      </c>
      <c r="G433" s="118">
        <v>182.69</v>
      </c>
      <c r="H433" s="117">
        <v>3030</v>
      </c>
      <c r="I433" s="118">
        <v>211.48</v>
      </c>
      <c r="J433" s="117">
        <v>2708</v>
      </c>
      <c r="K433" s="118">
        <v>239.74</v>
      </c>
      <c r="L433" s="117">
        <v>2850</v>
      </c>
      <c r="M433" s="118">
        <v>192.64</v>
      </c>
      <c r="N433" s="117">
        <v>2582</v>
      </c>
      <c r="O433" s="118">
        <v>200.33</v>
      </c>
      <c r="P433" s="117">
        <v>2744</v>
      </c>
      <c r="Q433" s="118">
        <v>196.14</v>
      </c>
      <c r="R433" s="117">
        <v>2830</v>
      </c>
      <c r="S433" s="118">
        <v>205.03</v>
      </c>
      <c r="T433" s="117">
        <v>3029</v>
      </c>
      <c r="U433" s="118">
        <v>227.2</v>
      </c>
      <c r="V433" s="117">
        <v>3055</v>
      </c>
      <c r="W433" s="118">
        <v>230.73</v>
      </c>
      <c r="X433" s="117">
        <v>2755</v>
      </c>
      <c r="Y433" s="118">
        <v>211.45</v>
      </c>
      <c r="Z433" s="117">
        <v>2565</v>
      </c>
      <c r="AA433" s="118">
        <v>199.48</v>
      </c>
      <c r="AB433" s="117">
        <v>2983</v>
      </c>
      <c r="AC433" s="118">
        <v>224.75</v>
      </c>
      <c r="AD433" s="117">
        <v>2323</v>
      </c>
      <c r="AE433" s="118">
        <v>178.59</v>
      </c>
      <c r="AF433" s="117">
        <v>3341</v>
      </c>
      <c r="AG433" s="118">
        <v>248.93</v>
      </c>
      <c r="AH433" s="117">
        <v>2592</v>
      </c>
      <c r="AI433" s="118">
        <v>186.74</v>
      </c>
      <c r="AJ433" s="117">
        <v>3481</v>
      </c>
      <c r="AK433" s="118">
        <v>257.61</v>
      </c>
      <c r="AL433" s="117">
        <v>2892</v>
      </c>
      <c r="AM433" s="118">
        <v>237.83</v>
      </c>
      <c r="AN433" s="117">
        <v>3488</v>
      </c>
      <c r="AO433" s="118">
        <v>251.69</v>
      </c>
      <c r="AP433" s="117">
        <v>3608</v>
      </c>
      <c r="AQ433" s="118">
        <v>255.8</v>
      </c>
      <c r="AR433" s="117">
        <v>3437</v>
      </c>
      <c r="AS433" s="118">
        <v>231.58</v>
      </c>
      <c r="AT433" s="117">
        <v>3246</v>
      </c>
      <c r="AU433" s="118">
        <v>225.42</v>
      </c>
      <c r="AV433" s="117">
        <v>3820</v>
      </c>
      <c r="AW433" s="118">
        <v>269.72000000000003</v>
      </c>
      <c r="AX433" s="117">
        <v>2718</v>
      </c>
      <c r="AY433" s="118">
        <v>198.1</v>
      </c>
      <c r="AZ433" s="117">
        <v>3083</v>
      </c>
      <c r="BA433" s="118">
        <v>222.6</v>
      </c>
      <c r="BB433" s="117">
        <v>3414</v>
      </c>
      <c r="BC433" s="118">
        <v>230.92</v>
      </c>
      <c r="BD433" s="117">
        <v>3770</v>
      </c>
      <c r="BE433" s="118">
        <v>274.29000000000002</v>
      </c>
      <c r="BF433" s="117">
        <v>3193</v>
      </c>
      <c r="BG433" s="118">
        <v>204.8</v>
      </c>
      <c r="BH433" s="117">
        <v>3447</v>
      </c>
      <c r="BI433" s="118">
        <v>239.32</v>
      </c>
      <c r="BJ433" s="117">
        <v>3001</v>
      </c>
      <c r="BK433" s="118">
        <v>213.46</v>
      </c>
      <c r="BL433" s="117">
        <v>2714</v>
      </c>
      <c r="BM433" s="118">
        <v>179.86</v>
      </c>
      <c r="BN433" s="117">
        <v>3680</v>
      </c>
      <c r="BO433" s="118">
        <v>240.11</v>
      </c>
      <c r="BP433" s="117">
        <v>3636</v>
      </c>
      <c r="BQ433" s="118">
        <v>240.31</v>
      </c>
      <c r="BR433" s="117">
        <v>3628</v>
      </c>
      <c r="BS433" s="118">
        <v>259.52</v>
      </c>
      <c r="BT433" s="117">
        <v>4073</v>
      </c>
      <c r="BU433" s="118">
        <v>258.82</v>
      </c>
      <c r="BV433" s="117">
        <v>2777</v>
      </c>
      <c r="BW433" s="118">
        <v>180.48</v>
      </c>
      <c r="BX433" s="117">
        <v>3911</v>
      </c>
      <c r="BY433" s="118">
        <v>257.57</v>
      </c>
      <c r="BZ433" s="117">
        <v>3462</v>
      </c>
      <c r="CA433" s="118">
        <v>219.68</v>
      </c>
      <c r="CB433" s="117">
        <v>3720</v>
      </c>
      <c r="CC433" s="118">
        <v>232.39</v>
      </c>
    </row>
    <row r="434" spans="1:81" ht="16.5" customHeight="1" x14ac:dyDescent="0.45">
      <c r="A434" s="363">
        <v>430</v>
      </c>
      <c r="B434" s="358" t="s">
        <v>692</v>
      </c>
      <c r="C434" s="358" t="s">
        <v>167</v>
      </c>
      <c r="D434" s="115">
        <v>31283</v>
      </c>
      <c r="E434" s="114">
        <v>1407.55</v>
      </c>
      <c r="F434" s="115">
        <v>26132</v>
      </c>
      <c r="G434" s="114">
        <v>1051.24</v>
      </c>
      <c r="H434" s="115">
        <v>32961</v>
      </c>
      <c r="I434" s="114">
        <v>1397.11</v>
      </c>
      <c r="J434" s="115">
        <v>37654</v>
      </c>
      <c r="K434" s="114">
        <v>1492.85</v>
      </c>
      <c r="L434" s="115">
        <v>37513</v>
      </c>
      <c r="M434" s="114">
        <v>1469.3</v>
      </c>
      <c r="N434" s="115">
        <v>44131</v>
      </c>
      <c r="O434" s="114">
        <v>1530.55</v>
      </c>
      <c r="P434" s="115">
        <v>35660</v>
      </c>
      <c r="Q434" s="114">
        <v>1497.93</v>
      </c>
      <c r="R434" s="115">
        <v>30930</v>
      </c>
      <c r="S434" s="114">
        <v>1280.3800000000001</v>
      </c>
      <c r="T434" s="115">
        <v>32621</v>
      </c>
      <c r="U434" s="114">
        <v>1419.71</v>
      </c>
      <c r="V434" s="115">
        <v>34426</v>
      </c>
      <c r="W434" s="114">
        <v>1499.34</v>
      </c>
      <c r="X434" s="115">
        <v>31354</v>
      </c>
      <c r="Y434" s="114">
        <v>1307.99</v>
      </c>
      <c r="Z434" s="115">
        <v>29904</v>
      </c>
      <c r="AA434" s="114">
        <v>1432.67</v>
      </c>
      <c r="AB434" s="115">
        <v>28815</v>
      </c>
      <c r="AC434" s="114">
        <v>1183.3499999999999</v>
      </c>
      <c r="AD434" s="115">
        <v>31578</v>
      </c>
      <c r="AE434" s="114">
        <v>1240.97</v>
      </c>
      <c r="AF434" s="115">
        <v>42351</v>
      </c>
      <c r="AG434" s="114">
        <v>1613.3</v>
      </c>
      <c r="AH434" s="115">
        <v>32959</v>
      </c>
      <c r="AI434" s="114">
        <v>1296.0899999999999</v>
      </c>
      <c r="AJ434" s="115">
        <v>39678</v>
      </c>
      <c r="AK434" s="114">
        <v>1463.32</v>
      </c>
      <c r="AL434" s="115">
        <v>42912</v>
      </c>
      <c r="AM434" s="114">
        <v>1581.91</v>
      </c>
      <c r="AN434" s="115">
        <v>40151</v>
      </c>
      <c r="AO434" s="114">
        <v>1491.55</v>
      </c>
      <c r="AP434" s="115">
        <v>42072</v>
      </c>
      <c r="AQ434" s="114">
        <v>1560.15</v>
      </c>
      <c r="AR434" s="115">
        <v>38229</v>
      </c>
      <c r="AS434" s="114">
        <v>1520.72</v>
      </c>
      <c r="AT434" s="115">
        <v>40471</v>
      </c>
      <c r="AU434" s="114">
        <v>1438.56</v>
      </c>
      <c r="AV434" s="115">
        <v>45491</v>
      </c>
      <c r="AW434" s="114">
        <v>1703.57</v>
      </c>
      <c r="AX434" s="115">
        <v>48013</v>
      </c>
      <c r="AY434" s="114">
        <v>1843.89</v>
      </c>
      <c r="AZ434" s="115">
        <v>39094</v>
      </c>
      <c r="BA434" s="114">
        <v>1620.98</v>
      </c>
      <c r="BB434" s="115">
        <v>40567</v>
      </c>
      <c r="BC434" s="114">
        <v>1481.8</v>
      </c>
      <c r="BD434" s="115">
        <v>44312</v>
      </c>
      <c r="BE434" s="114">
        <v>1856.01</v>
      </c>
      <c r="BF434" s="115">
        <v>34685</v>
      </c>
      <c r="BG434" s="114">
        <v>1535.12</v>
      </c>
      <c r="BH434" s="115">
        <v>43563</v>
      </c>
      <c r="BI434" s="114">
        <v>1686.1</v>
      </c>
      <c r="BJ434" s="115">
        <v>42004</v>
      </c>
      <c r="BK434" s="114">
        <v>1831.15</v>
      </c>
      <c r="BL434" s="115">
        <v>35315</v>
      </c>
      <c r="BM434" s="114">
        <v>1593.81</v>
      </c>
      <c r="BN434" s="115">
        <v>42398</v>
      </c>
      <c r="BO434" s="114">
        <v>1829.42</v>
      </c>
      <c r="BP434" s="115">
        <v>39388</v>
      </c>
      <c r="BQ434" s="114">
        <v>1646.58</v>
      </c>
      <c r="BR434" s="115">
        <v>34409</v>
      </c>
      <c r="BS434" s="114">
        <v>1541.14</v>
      </c>
      <c r="BT434" s="115">
        <v>32858</v>
      </c>
      <c r="BU434" s="114">
        <v>1563.69</v>
      </c>
      <c r="BV434" s="115">
        <v>28372</v>
      </c>
      <c r="BW434" s="114">
        <v>1515.23</v>
      </c>
      <c r="BX434" s="115">
        <v>30903</v>
      </c>
      <c r="BY434" s="114">
        <v>1577.69</v>
      </c>
      <c r="BZ434" s="115">
        <v>24665</v>
      </c>
      <c r="CA434" s="114">
        <v>1350.76</v>
      </c>
      <c r="CB434" s="115">
        <v>30583</v>
      </c>
      <c r="CC434" s="114">
        <v>1478.93</v>
      </c>
    </row>
    <row r="435" spans="1:81" ht="16.5" customHeight="1" x14ac:dyDescent="0.45">
      <c r="A435" s="362">
        <v>431</v>
      </c>
      <c r="B435" s="357" t="s">
        <v>693</v>
      </c>
      <c r="C435" s="357" t="s">
        <v>167</v>
      </c>
      <c r="D435" s="117">
        <v>81989</v>
      </c>
      <c r="E435" s="113">
        <v>9396.59</v>
      </c>
      <c r="F435" s="117">
        <v>82018</v>
      </c>
      <c r="G435" s="113">
        <v>9150.0400000000009</v>
      </c>
      <c r="H435" s="117">
        <v>95919</v>
      </c>
      <c r="I435" s="113">
        <v>10039.94</v>
      </c>
      <c r="J435" s="117">
        <v>85710</v>
      </c>
      <c r="K435" s="113">
        <v>9365.68</v>
      </c>
      <c r="L435" s="117">
        <v>89917</v>
      </c>
      <c r="M435" s="113">
        <v>9537.3799999999992</v>
      </c>
      <c r="N435" s="117">
        <v>97263</v>
      </c>
      <c r="O435" s="113">
        <v>10465.61</v>
      </c>
      <c r="P435" s="117">
        <v>96265</v>
      </c>
      <c r="Q435" s="113">
        <v>10695.7</v>
      </c>
      <c r="R435" s="117">
        <v>89035</v>
      </c>
      <c r="S435" s="113">
        <v>9997.3799999999992</v>
      </c>
      <c r="T435" s="117">
        <v>96541</v>
      </c>
      <c r="U435" s="113">
        <v>11201.07</v>
      </c>
      <c r="V435" s="117">
        <v>90839</v>
      </c>
      <c r="W435" s="113">
        <v>10621.96</v>
      </c>
      <c r="X435" s="117">
        <v>86311</v>
      </c>
      <c r="Y435" s="113">
        <v>10109.219999999999</v>
      </c>
      <c r="Z435" s="117">
        <v>89468</v>
      </c>
      <c r="AA435" s="113">
        <v>10797.47</v>
      </c>
      <c r="AB435" s="117">
        <v>84385</v>
      </c>
      <c r="AC435" s="113">
        <v>9788.0499999999993</v>
      </c>
      <c r="AD435" s="117">
        <v>89116</v>
      </c>
      <c r="AE435" s="113">
        <v>10819.54</v>
      </c>
      <c r="AF435" s="117">
        <v>103681</v>
      </c>
      <c r="AG435" s="113">
        <v>11664.15</v>
      </c>
      <c r="AH435" s="117">
        <v>86349</v>
      </c>
      <c r="AI435" s="113">
        <v>10138.959999999999</v>
      </c>
      <c r="AJ435" s="117">
        <v>94826</v>
      </c>
      <c r="AK435" s="113">
        <v>10630.89</v>
      </c>
      <c r="AL435" s="117">
        <v>97628</v>
      </c>
      <c r="AM435" s="113">
        <v>11142.24</v>
      </c>
      <c r="AN435" s="117">
        <v>91156</v>
      </c>
      <c r="AO435" s="113">
        <v>10838.56</v>
      </c>
      <c r="AP435" s="117">
        <v>96667</v>
      </c>
      <c r="AQ435" s="113">
        <v>11304.85</v>
      </c>
      <c r="AR435" s="117">
        <v>98033</v>
      </c>
      <c r="AS435" s="113">
        <v>11336.74</v>
      </c>
      <c r="AT435" s="117">
        <v>93813</v>
      </c>
      <c r="AU435" s="113">
        <v>11008.9</v>
      </c>
      <c r="AV435" s="117">
        <v>91332</v>
      </c>
      <c r="AW435" s="113">
        <v>10964.77</v>
      </c>
      <c r="AX435" s="117">
        <v>90096</v>
      </c>
      <c r="AY435" s="113">
        <v>10649.74</v>
      </c>
      <c r="AZ435" s="117">
        <v>84796</v>
      </c>
      <c r="BA435" s="113">
        <v>10098.15</v>
      </c>
      <c r="BB435" s="117">
        <v>94607</v>
      </c>
      <c r="BC435" s="113">
        <v>10614.29</v>
      </c>
      <c r="BD435" s="117">
        <v>103709</v>
      </c>
      <c r="BE435" s="113">
        <v>12266.12</v>
      </c>
      <c r="BF435" s="117">
        <v>80878</v>
      </c>
      <c r="BG435" s="113">
        <v>9630.17</v>
      </c>
      <c r="BH435" s="117">
        <v>97983</v>
      </c>
      <c r="BI435" s="113">
        <v>11456.51</v>
      </c>
      <c r="BJ435" s="117">
        <v>92061</v>
      </c>
      <c r="BK435" s="113">
        <v>16060.25</v>
      </c>
      <c r="BL435" s="117">
        <v>87712</v>
      </c>
      <c r="BM435" s="113">
        <v>10685.91</v>
      </c>
      <c r="BN435" s="117">
        <v>96907</v>
      </c>
      <c r="BO435" s="113">
        <v>11616.77</v>
      </c>
      <c r="BP435" s="117">
        <v>99238</v>
      </c>
      <c r="BQ435" s="113">
        <v>11095.07</v>
      </c>
      <c r="BR435" s="117">
        <v>98678</v>
      </c>
      <c r="BS435" s="113">
        <v>11282.95</v>
      </c>
      <c r="BT435" s="117">
        <v>99341</v>
      </c>
      <c r="BU435" s="113">
        <v>11469.06</v>
      </c>
      <c r="BV435" s="117">
        <v>91368</v>
      </c>
      <c r="BW435" s="113">
        <v>10699.05</v>
      </c>
      <c r="BX435" s="117">
        <v>92821</v>
      </c>
      <c r="BY435" s="113">
        <v>10693.29</v>
      </c>
      <c r="BZ435" s="117">
        <v>91113</v>
      </c>
      <c r="CA435" s="113">
        <v>10502.18</v>
      </c>
      <c r="CB435" s="117">
        <v>104338</v>
      </c>
      <c r="CC435" s="113">
        <v>11886.53</v>
      </c>
    </row>
    <row r="436" spans="1:81" ht="16.5" customHeight="1" x14ac:dyDescent="0.45">
      <c r="A436" s="363">
        <v>432</v>
      </c>
      <c r="B436" s="358" t="s">
        <v>694</v>
      </c>
      <c r="C436" s="358" t="s">
        <v>167</v>
      </c>
      <c r="D436" s="115">
        <v>23960</v>
      </c>
      <c r="E436" s="114">
        <v>1997.03</v>
      </c>
      <c r="F436" s="115">
        <v>22331</v>
      </c>
      <c r="G436" s="114">
        <v>1792.43</v>
      </c>
      <c r="H436" s="115">
        <v>29929</v>
      </c>
      <c r="I436" s="114">
        <v>2145.73</v>
      </c>
      <c r="J436" s="115">
        <v>23972</v>
      </c>
      <c r="K436" s="114">
        <v>1832.42</v>
      </c>
      <c r="L436" s="115">
        <v>24343</v>
      </c>
      <c r="M436" s="114">
        <v>1882.28</v>
      </c>
      <c r="N436" s="115">
        <v>28198</v>
      </c>
      <c r="O436" s="114">
        <v>2180.75</v>
      </c>
      <c r="P436" s="115">
        <v>27793</v>
      </c>
      <c r="Q436" s="114">
        <v>2280.2399999999998</v>
      </c>
      <c r="R436" s="115">
        <v>26526</v>
      </c>
      <c r="S436" s="114">
        <v>2136.54</v>
      </c>
      <c r="T436" s="115">
        <v>29244</v>
      </c>
      <c r="U436" s="114">
        <v>2409.6799999999998</v>
      </c>
      <c r="V436" s="115">
        <v>29454</v>
      </c>
      <c r="W436" s="114">
        <v>2396.4499999999998</v>
      </c>
      <c r="X436" s="115">
        <v>27265</v>
      </c>
      <c r="Y436" s="114">
        <v>2147.9</v>
      </c>
      <c r="Z436" s="115">
        <v>26705</v>
      </c>
      <c r="AA436" s="114">
        <v>2165.94</v>
      </c>
      <c r="AB436" s="115">
        <v>25664</v>
      </c>
      <c r="AC436" s="114">
        <v>2021.07</v>
      </c>
      <c r="AD436" s="115">
        <v>25905</v>
      </c>
      <c r="AE436" s="114">
        <v>2078.8200000000002</v>
      </c>
      <c r="AF436" s="115">
        <v>29921</v>
      </c>
      <c r="AG436" s="114">
        <v>2383.63</v>
      </c>
      <c r="AH436" s="115">
        <v>24599</v>
      </c>
      <c r="AI436" s="114">
        <v>1906.72</v>
      </c>
      <c r="AJ436" s="115">
        <v>27573</v>
      </c>
      <c r="AK436" s="114">
        <v>2103.1999999999998</v>
      </c>
      <c r="AL436" s="115">
        <v>29978</v>
      </c>
      <c r="AM436" s="114">
        <v>2359.13</v>
      </c>
      <c r="AN436" s="115">
        <v>27765</v>
      </c>
      <c r="AO436" s="114">
        <v>2202.09</v>
      </c>
      <c r="AP436" s="115">
        <v>29201</v>
      </c>
      <c r="AQ436" s="114">
        <v>2293.15</v>
      </c>
      <c r="AR436" s="115">
        <v>30341</v>
      </c>
      <c r="AS436" s="114">
        <v>2391.38</v>
      </c>
      <c r="AT436" s="115">
        <v>30099</v>
      </c>
      <c r="AU436" s="114">
        <v>2327.15</v>
      </c>
      <c r="AV436" s="115">
        <v>29037</v>
      </c>
      <c r="AW436" s="114">
        <v>2352.73</v>
      </c>
      <c r="AX436" s="115">
        <v>26087</v>
      </c>
      <c r="AY436" s="114">
        <v>2111.4299999999998</v>
      </c>
      <c r="AZ436" s="115">
        <v>25651</v>
      </c>
      <c r="BA436" s="114">
        <v>2223.6799999999998</v>
      </c>
      <c r="BB436" s="115">
        <v>26402</v>
      </c>
      <c r="BC436" s="114">
        <v>2088.4299999999998</v>
      </c>
      <c r="BD436" s="115">
        <v>30378</v>
      </c>
      <c r="BE436" s="114">
        <v>2464.7600000000002</v>
      </c>
      <c r="BF436" s="115">
        <v>22347</v>
      </c>
      <c r="BG436" s="114">
        <v>1820.6</v>
      </c>
      <c r="BH436" s="115">
        <v>29904</v>
      </c>
      <c r="BI436" s="114">
        <v>2393.04</v>
      </c>
      <c r="BJ436" s="115">
        <v>28080</v>
      </c>
      <c r="BK436" s="114">
        <v>2273.3200000000002</v>
      </c>
      <c r="BL436" s="115">
        <v>27224</v>
      </c>
      <c r="BM436" s="114">
        <v>2175.0100000000002</v>
      </c>
      <c r="BN436" s="115">
        <v>28087</v>
      </c>
      <c r="BO436" s="114">
        <v>2235.08</v>
      </c>
      <c r="BP436" s="115">
        <v>27978</v>
      </c>
      <c r="BQ436" s="114">
        <v>2160.9299999999998</v>
      </c>
      <c r="BR436" s="115">
        <v>30913</v>
      </c>
      <c r="BS436" s="114">
        <v>2340.34</v>
      </c>
      <c r="BT436" s="115">
        <v>30361</v>
      </c>
      <c r="BU436" s="114">
        <v>2380.0300000000002</v>
      </c>
      <c r="BV436" s="115">
        <v>26510</v>
      </c>
      <c r="BW436" s="114">
        <v>2056.66</v>
      </c>
      <c r="BX436" s="115">
        <v>24624</v>
      </c>
      <c r="BY436" s="114">
        <v>2005.17</v>
      </c>
      <c r="BZ436" s="115">
        <v>28055</v>
      </c>
      <c r="CA436" s="114">
        <v>2187.5100000000002</v>
      </c>
      <c r="CB436" s="115">
        <v>31429</v>
      </c>
      <c r="CC436" s="114">
        <v>2401.5700000000002</v>
      </c>
    </row>
    <row r="437" spans="1:81" ht="16.5" customHeight="1" x14ac:dyDescent="0.45">
      <c r="A437" s="362">
        <v>433</v>
      </c>
      <c r="B437" s="357" t="s">
        <v>695</v>
      </c>
      <c r="C437" s="357" t="s">
        <v>167</v>
      </c>
      <c r="D437" s="117">
        <v>29602</v>
      </c>
      <c r="E437" s="113">
        <v>3127.13</v>
      </c>
      <c r="F437" s="117">
        <v>30937</v>
      </c>
      <c r="G437" s="113">
        <v>3126.08</v>
      </c>
      <c r="H437" s="117">
        <v>34942</v>
      </c>
      <c r="I437" s="113">
        <v>3367</v>
      </c>
      <c r="J437" s="117">
        <v>34228</v>
      </c>
      <c r="K437" s="113">
        <v>3346.71</v>
      </c>
      <c r="L437" s="117">
        <v>34969</v>
      </c>
      <c r="M437" s="113">
        <v>3242.35</v>
      </c>
      <c r="N437" s="117">
        <v>38327</v>
      </c>
      <c r="O437" s="113">
        <v>3733.85</v>
      </c>
      <c r="P437" s="117">
        <v>37886</v>
      </c>
      <c r="Q437" s="113">
        <v>3758.83</v>
      </c>
      <c r="R437" s="117">
        <v>35149</v>
      </c>
      <c r="S437" s="113">
        <v>3531.21</v>
      </c>
      <c r="T437" s="117">
        <v>37739</v>
      </c>
      <c r="U437" s="113">
        <v>3886.83</v>
      </c>
      <c r="V437" s="117">
        <v>33720</v>
      </c>
      <c r="W437" s="113">
        <v>3546.42</v>
      </c>
      <c r="X437" s="117">
        <v>32171</v>
      </c>
      <c r="Y437" s="113">
        <v>3464.94</v>
      </c>
      <c r="Z437" s="117">
        <v>34757</v>
      </c>
      <c r="AA437" s="113">
        <v>3419.13</v>
      </c>
      <c r="AB437" s="117">
        <v>32028</v>
      </c>
      <c r="AC437" s="113">
        <v>3282.69</v>
      </c>
      <c r="AD437" s="117">
        <v>34271</v>
      </c>
      <c r="AE437" s="113">
        <v>3502.18</v>
      </c>
      <c r="AF437" s="117">
        <v>42297</v>
      </c>
      <c r="AG437" s="113">
        <v>4065.49</v>
      </c>
      <c r="AH437" s="117">
        <v>36248</v>
      </c>
      <c r="AI437" s="113">
        <v>3477.86</v>
      </c>
      <c r="AJ437" s="117">
        <v>37034</v>
      </c>
      <c r="AK437" s="113">
        <v>3574.49</v>
      </c>
      <c r="AL437" s="117">
        <v>37347</v>
      </c>
      <c r="AM437" s="113">
        <v>3664.34</v>
      </c>
      <c r="AN437" s="117">
        <v>36120</v>
      </c>
      <c r="AO437" s="113">
        <v>3564.29</v>
      </c>
      <c r="AP437" s="117">
        <v>37773</v>
      </c>
      <c r="AQ437" s="113">
        <v>3637.63</v>
      </c>
      <c r="AR437" s="117">
        <v>37697</v>
      </c>
      <c r="AS437" s="113">
        <v>3654.46</v>
      </c>
      <c r="AT437" s="117">
        <v>36707</v>
      </c>
      <c r="AU437" s="113">
        <v>3514.39</v>
      </c>
      <c r="AV437" s="117">
        <v>35390</v>
      </c>
      <c r="AW437" s="113">
        <v>3524.57</v>
      </c>
      <c r="AX437" s="117">
        <v>36852</v>
      </c>
      <c r="AY437" s="113">
        <v>3564.7</v>
      </c>
      <c r="AZ437" s="117">
        <v>34907</v>
      </c>
      <c r="BA437" s="113">
        <v>3387</v>
      </c>
      <c r="BB437" s="117">
        <v>35889</v>
      </c>
      <c r="BC437" s="113">
        <v>3557.61</v>
      </c>
      <c r="BD437" s="117">
        <v>43162</v>
      </c>
      <c r="BE437" s="113">
        <v>4129.6499999999996</v>
      </c>
      <c r="BF437" s="117">
        <v>34625</v>
      </c>
      <c r="BG437" s="113">
        <v>3403.85</v>
      </c>
      <c r="BH437" s="117">
        <v>37833</v>
      </c>
      <c r="BI437" s="113">
        <v>3734.65</v>
      </c>
      <c r="BJ437" s="117">
        <v>36152</v>
      </c>
      <c r="BK437" s="113">
        <v>3602.54</v>
      </c>
      <c r="BL437" s="117">
        <v>35076</v>
      </c>
      <c r="BM437" s="113">
        <v>3480.21</v>
      </c>
      <c r="BN437" s="117">
        <v>38924</v>
      </c>
      <c r="BO437" s="113">
        <v>3855.02</v>
      </c>
      <c r="BP437" s="117">
        <v>36821</v>
      </c>
      <c r="BQ437" s="113">
        <v>3535.6</v>
      </c>
      <c r="BR437" s="117">
        <v>38073</v>
      </c>
      <c r="BS437" s="113">
        <v>3589.59</v>
      </c>
      <c r="BT437" s="117">
        <v>39331</v>
      </c>
      <c r="BU437" s="113">
        <v>3714.25</v>
      </c>
      <c r="BV437" s="117">
        <v>36167</v>
      </c>
      <c r="BW437" s="113">
        <v>3436.37</v>
      </c>
      <c r="BX437" s="117">
        <v>39431</v>
      </c>
      <c r="BY437" s="113">
        <v>3634.1</v>
      </c>
      <c r="BZ437" s="117">
        <v>36031</v>
      </c>
      <c r="CA437" s="113">
        <v>3323.39</v>
      </c>
      <c r="CB437" s="117">
        <v>40570</v>
      </c>
      <c r="CC437" s="113">
        <v>3792.4</v>
      </c>
    </row>
    <row r="438" spans="1:81" ht="16.5" customHeight="1" x14ac:dyDescent="0.45">
      <c r="A438" s="363">
        <v>434</v>
      </c>
      <c r="B438" s="358" t="s">
        <v>696</v>
      </c>
      <c r="C438" s="358" t="s">
        <v>167</v>
      </c>
      <c r="D438" s="116">
        <v>401</v>
      </c>
      <c r="E438" s="116">
        <v>37.840000000000003</v>
      </c>
      <c r="F438" s="116">
        <v>609</v>
      </c>
      <c r="G438" s="116">
        <v>53.62</v>
      </c>
      <c r="H438" s="116">
        <v>443</v>
      </c>
      <c r="I438" s="116">
        <v>39.520000000000003</v>
      </c>
      <c r="J438" s="116">
        <v>513</v>
      </c>
      <c r="K438" s="116">
        <v>38.130000000000003</v>
      </c>
      <c r="L438" s="116">
        <v>550</v>
      </c>
      <c r="M438" s="116">
        <v>44.3</v>
      </c>
      <c r="N438" s="116">
        <v>535</v>
      </c>
      <c r="O438" s="116">
        <v>48.84</v>
      </c>
      <c r="P438" s="116">
        <v>632</v>
      </c>
      <c r="Q438" s="116">
        <v>50.1</v>
      </c>
      <c r="R438" s="116">
        <v>502</v>
      </c>
      <c r="S438" s="116">
        <v>43.78</v>
      </c>
      <c r="T438" s="116">
        <v>501</v>
      </c>
      <c r="U438" s="116">
        <v>43.54</v>
      </c>
      <c r="V438" s="116">
        <v>621</v>
      </c>
      <c r="W438" s="116">
        <v>48.15</v>
      </c>
      <c r="X438" s="116">
        <v>472</v>
      </c>
      <c r="Y438" s="116">
        <v>38.42</v>
      </c>
      <c r="Z438" s="116">
        <v>551</v>
      </c>
      <c r="AA438" s="116">
        <v>53.68</v>
      </c>
      <c r="AB438" s="116">
        <v>395</v>
      </c>
      <c r="AC438" s="116">
        <v>37.28</v>
      </c>
      <c r="AD438" s="116">
        <v>493</v>
      </c>
      <c r="AE438" s="116">
        <v>46.81</v>
      </c>
      <c r="AF438" s="116">
        <v>589</v>
      </c>
      <c r="AG438" s="116">
        <v>59.21</v>
      </c>
      <c r="AH438" s="116">
        <v>577</v>
      </c>
      <c r="AI438" s="116">
        <v>48.74</v>
      </c>
      <c r="AJ438" s="116">
        <v>482</v>
      </c>
      <c r="AK438" s="116">
        <v>44.06</v>
      </c>
      <c r="AL438" s="116">
        <v>653</v>
      </c>
      <c r="AM438" s="116">
        <v>56.94</v>
      </c>
      <c r="AN438" s="116">
        <v>621</v>
      </c>
      <c r="AO438" s="116">
        <v>52.78</v>
      </c>
      <c r="AP438" s="116">
        <v>548</v>
      </c>
      <c r="AQ438" s="116">
        <v>50.12</v>
      </c>
      <c r="AR438" s="116">
        <v>464</v>
      </c>
      <c r="AS438" s="116">
        <v>42.15</v>
      </c>
      <c r="AT438" s="116">
        <v>459</v>
      </c>
      <c r="AU438" s="116">
        <v>42.76</v>
      </c>
      <c r="AV438" s="116">
        <v>415</v>
      </c>
      <c r="AW438" s="116">
        <v>43.45</v>
      </c>
      <c r="AX438" s="116">
        <v>547</v>
      </c>
      <c r="AY438" s="116">
        <v>52.66</v>
      </c>
      <c r="AZ438" s="116">
        <v>405</v>
      </c>
      <c r="BA438" s="116">
        <v>35.869999999999997</v>
      </c>
      <c r="BB438" s="116">
        <v>478</v>
      </c>
      <c r="BC438" s="116">
        <v>53.44</v>
      </c>
      <c r="BD438" s="116">
        <v>408</v>
      </c>
      <c r="BE438" s="116">
        <v>41.81</v>
      </c>
      <c r="BF438" s="116">
        <v>404</v>
      </c>
      <c r="BG438" s="116">
        <v>57.58</v>
      </c>
      <c r="BH438" s="116">
        <v>611</v>
      </c>
      <c r="BI438" s="116">
        <v>52.98</v>
      </c>
      <c r="BJ438" s="116">
        <v>447</v>
      </c>
      <c r="BK438" s="116">
        <v>44.02</v>
      </c>
      <c r="BL438" s="116">
        <v>476</v>
      </c>
      <c r="BM438" s="116">
        <v>37.53</v>
      </c>
      <c r="BN438" s="116">
        <v>443</v>
      </c>
      <c r="BO438" s="116">
        <v>41.17</v>
      </c>
      <c r="BP438" s="116">
        <v>471</v>
      </c>
      <c r="BQ438" s="116">
        <v>51.46</v>
      </c>
      <c r="BR438" s="116">
        <v>375</v>
      </c>
      <c r="BS438" s="116">
        <v>29.67</v>
      </c>
      <c r="BT438" s="116">
        <v>468</v>
      </c>
      <c r="BU438" s="116">
        <v>40.85</v>
      </c>
      <c r="BV438" s="116">
        <v>668</v>
      </c>
      <c r="BW438" s="116">
        <v>53.32</v>
      </c>
      <c r="BX438" s="116">
        <v>503</v>
      </c>
      <c r="BY438" s="116">
        <v>48.16</v>
      </c>
      <c r="BZ438" s="116">
        <v>449</v>
      </c>
      <c r="CA438" s="116">
        <v>39.85</v>
      </c>
      <c r="CB438" s="116">
        <v>428</v>
      </c>
      <c r="CC438" s="116">
        <v>40.64</v>
      </c>
    </row>
    <row r="439" spans="1:81" ht="16.5" customHeight="1" x14ac:dyDescent="0.45">
      <c r="A439" s="362">
        <v>435</v>
      </c>
      <c r="B439" s="357" t="s">
        <v>697</v>
      </c>
      <c r="C439" s="357" t="s">
        <v>167</v>
      </c>
      <c r="D439" s="118">
        <v>661</v>
      </c>
      <c r="E439" s="118">
        <v>98.04</v>
      </c>
      <c r="F439" s="118">
        <v>648</v>
      </c>
      <c r="G439" s="118">
        <v>103.13</v>
      </c>
      <c r="H439" s="118">
        <v>478</v>
      </c>
      <c r="I439" s="118">
        <v>82.01</v>
      </c>
      <c r="J439" s="118">
        <v>507</v>
      </c>
      <c r="K439" s="118">
        <v>85.42</v>
      </c>
      <c r="L439" s="118">
        <v>489</v>
      </c>
      <c r="M439" s="118">
        <v>74.39</v>
      </c>
      <c r="N439" s="118">
        <v>540</v>
      </c>
      <c r="O439" s="118">
        <v>89.22</v>
      </c>
      <c r="P439" s="118">
        <v>545</v>
      </c>
      <c r="Q439" s="118">
        <v>92.22</v>
      </c>
      <c r="R439" s="118">
        <v>446</v>
      </c>
      <c r="S439" s="118">
        <v>78.42</v>
      </c>
      <c r="T439" s="118">
        <v>465</v>
      </c>
      <c r="U439" s="118">
        <v>83.78</v>
      </c>
      <c r="V439" s="118">
        <v>480</v>
      </c>
      <c r="W439" s="118">
        <v>89.73</v>
      </c>
      <c r="X439" s="118">
        <v>505</v>
      </c>
      <c r="Y439" s="118">
        <v>87.86</v>
      </c>
      <c r="Z439" s="118">
        <v>484</v>
      </c>
      <c r="AA439" s="118">
        <v>85.06</v>
      </c>
      <c r="AB439" s="118">
        <v>541</v>
      </c>
      <c r="AC439" s="118">
        <v>91.07</v>
      </c>
      <c r="AD439" s="118">
        <v>479</v>
      </c>
      <c r="AE439" s="118">
        <v>81.86</v>
      </c>
      <c r="AF439" s="118">
        <v>598</v>
      </c>
      <c r="AG439" s="118">
        <v>106.46</v>
      </c>
      <c r="AH439" s="118">
        <v>624</v>
      </c>
      <c r="AI439" s="118">
        <v>102.84</v>
      </c>
      <c r="AJ439" s="118">
        <v>546</v>
      </c>
      <c r="AK439" s="118">
        <v>93.13</v>
      </c>
      <c r="AL439" s="118">
        <v>659</v>
      </c>
      <c r="AM439" s="118">
        <v>114.31</v>
      </c>
      <c r="AN439" s="118">
        <v>588</v>
      </c>
      <c r="AO439" s="118">
        <v>101.66</v>
      </c>
      <c r="AP439" s="118">
        <v>626</v>
      </c>
      <c r="AQ439" s="118">
        <v>109.52</v>
      </c>
      <c r="AR439" s="118">
        <v>604</v>
      </c>
      <c r="AS439" s="118">
        <v>100.83</v>
      </c>
      <c r="AT439" s="118">
        <v>486</v>
      </c>
      <c r="AU439" s="118">
        <v>92.44</v>
      </c>
      <c r="AV439" s="118">
        <v>583</v>
      </c>
      <c r="AW439" s="118">
        <v>100.35</v>
      </c>
      <c r="AX439" s="118">
        <v>583</v>
      </c>
      <c r="AY439" s="118">
        <v>108.37</v>
      </c>
      <c r="AZ439" s="118">
        <v>509</v>
      </c>
      <c r="BA439" s="118">
        <v>97.9</v>
      </c>
      <c r="BB439" s="118">
        <v>467</v>
      </c>
      <c r="BC439" s="118">
        <v>80.42</v>
      </c>
      <c r="BD439" s="118">
        <v>727</v>
      </c>
      <c r="BE439" s="118">
        <v>132.13999999999999</v>
      </c>
      <c r="BF439" s="118">
        <v>465</v>
      </c>
      <c r="BG439" s="118">
        <v>80.86</v>
      </c>
      <c r="BH439" s="118">
        <v>624</v>
      </c>
      <c r="BI439" s="118">
        <v>107.42</v>
      </c>
      <c r="BJ439" s="118">
        <v>697</v>
      </c>
      <c r="BK439" s="118">
        <v>114.31</v>
      </c>
      <c r="BL439" s="118">
        <v>545</v>
      </c>
      <c r="BM439" s="118">
        <v>91.38</v>
      </c>
      <c r="BN439" s="118">
        <v>665</v>
      </c>
      <c r="BO439" s="118">
        <v>114.45</v>
      </c>
      <c r="BP439" s="118">
        <v>661</v>
      </c>
      <c r="BQ439" s="118">
        <v>109.2</v>
      </c>
      <c r="BR439" s="118">
        <v>607</v>
      </c>
      <c r="BS439" s="118">
        <v>98.66</v>
      </c>
      <c r="BT439" s="118">
        <v>716</v>
      </c>
      <c r="BU439" s="118">
        <v>118.31</v>
      </c>
      <c r="BV439" s="118">
        <v>570</v>
      </c>
      <c r="BW439" s="118">
        <v>85.21</v>
      </c>
      <c r="BX439" s="118">
        <v>689</v>
      </c>
      <c r="BY439" s="118">
        <v>106.21</v>
      </c>
      <c r="BZ439" s="118">
        <v>686</v>
      </c>
      <c r="CA439" s="118">
        <v>105.66</v>
      </c>
      <c r="CB439" s="118">
        <v>764</v>
      </c>
      <c r="CC439" s="118">
        <v>115.21</v>
      </c>
    </row>
    <row r="440" spans="1:81" ht="16.5" customHeight="1" x14ac:dyDescent="0.45">
      <c r="A440" s="363">
        <v>436</v>
      </c>
      <c r="B440" s="358" t="s">
        <v>698</v>
      </c>
      <c r="C440" s="358" t="s">
        <v>167</v>
      </c>
      <c r="D440" s="115">
        <v>4823</v>
      </c>
      <c r="E440" s="116">
        <v>481.43</v>
      </c>
      <c r="F440" s="115">
        <v>4588</v>
      </c>
      <c r="G440" s="116">
        <v>474.38</v>
      </c>
      <c r="H440" s="115">
        <v>5149</v>
      </c>
      <c r="I440" s="116">
        <v>535.86</v>
      </c>
      <c r="J440" s="115">
        <v>4458</v>
      </c>
      <c r="K440" s="116">
        <v>441.36</v>
      </c>
      <c r="L440" s="115">
        <v>4447</v>
      </c>
      <c r="M440" s="116">
        <v>457.13</v>
      </c>
      <c r="N440" s="115">
        <v>4301</v>
      </c>
      <c r="O440" s="116">
        <v>468.71</v>
      </c>
      <c r="P440" s="115">
        <v>4389</v>
      </c>
      <c r="Q440" s="116">
        <v>482.9</v>
      </c>
      <c r="R440" s="115">
        <v>4052</v>
      </c>
      <c r="S440" s="116">
        <v>471.03</v>
      </c>
      <c r="T440" s="115">
        <v>3971</v>
      </c>
      <c r="U440" s="116">
        <v>507.93</v>
      </c>
      <c r="V440" s="115">
        <v>4341</v>
      </c>
      <c r="W440" s="116">
        <v>487.12</v>
      </c>
      <c r="X440" s="115">
        <v>4444</v>
      </c>
      <c r="Y440" s="116">
        <v>503.03</v>
      </c>
      <c r="Z440" s="115">
        <v>4377</v>
      </c>
      <c r="AA440" s="116">
        <v>451.87</v>
      </c>
      <c r="AB440" s="115">
        <v>4386</v>
      </c>
      <c r="AC440" s="116">
        <v>457.67</v>
      </c>
      <c r="AD440" s="115">
        <v>4208</v>
      </c>
      <c r="AE440" s="116">
        <v>551.34</v>
      </c>
      <c r="AF440" s="115">
        <v>4926</v>
      </c>
      <c r="AG440" s="116">
        <v>582.57000000000005</v>
      </c>
      <c r="AH440" s="115">
        <v>3722</v>
      </c>
      <c r="AI440" s="116">
        <v>450.04</v>
      </c>
      <c r="AJ440" s="115">
        <v>4394</v>
      </c>
      <c r="AK440" s="116">
        <v>579.98</v>
      </c>
      <c r="AL440" s="115">
        <v>4332</v>
      </c>
      <c r="AM440" s="116">
        <v>540.46</v>
      </c>
      <c r="AN440" s="115">
        <v>4129</v>
      </c>
      <c r="AO440" s="116">
        <v>522.63</v>
      </c>
      <c r="AP440" s="115">
        <v>4035</v>
      </c>
      <c r="AQ440" s="116">
        <v>559.53</v>
      </c>
      <c r="AR440" s="115">
        <v>4253</v>
      </c>
      <c r="AS440" s="116">
        <v>557.09</v>
      </c>
      <c r="AT440" s="115">
        <v>4185</v>
      </c>
      <c r="AU440" s="116">
        <v>564.28</v>
      </c>
      <c r="AV440" s="115">
        <v>4685</v>
      </c>
      <c r="AW440" s="116">
        <v>611.39</v>
      </c>
      <c r="AX440" s="115">
        <v>4281</v>
      </c>
      <c r="AY440" s="116">
        <v>547.28</v>
      </c>
      <c r="AZ440" s="115">
        <v>4265</v>
      </c>
      <c r="BA440" s="116">
        <v>465.6</v>
      </c>
      <c r="BB440" s="115">
        <v>4580</v>
      </c>
      <c r="BC440" s="116">
        <v>582.08000000000004</v>
      </c>
      <c r="BD440" s="115">
        <v>4792</v>
      </c>
      <c r="BE440" s="116">
        <v>638.27</v>
      </c>
      <c r="BF440" s="115">
        <v>3667</v>
      </c>
      <c r="BG440" s="116">
        <v>419.81</v>
      </c>
      <c r="BH440" s="115">
        <v>4677</v>
      </c>
      <c r="BI440" s="116">
        <v>573.53</v>
      </c>
      <c r="BJ440" s="115">
        <v>4611</v>
      </c>
      <c r="BK440" s="116">
        <v>566.20000000000005</v>
      </c>
      <c r="BL440" s="115">
        <v>4375</v>
      </c>
      <c r="BM440" s="116">
        <v>564.94000000000005</v>
      </c>
      <c r="BN440" s="115">
        <v>4536</v>
      </c>
      <c r="BO440" s="116">
        <v>583.20000000000005</v>
      </c>
      <c r="BP440" s="115">
        <v>4548</v>
      </c>
      <c r="BQ440" s="116">
        <v>624.71</v>
      </c>
      <c r="BR440" s="115">
        <v>4963</v>
      </c>
      <c r="BS440" s="116">
        <v>601.21</v>
      </c>
      <c r="BT440" s="115">
        <v>4976</v>
      </c>
      <c r="BU440" s="116">
        <v>580.09</v>
      </c>
      <c r="BV440" s="115">
        <v>5111</v>
      </c>
      <c r="BW440" s="116">
        <v>539.6</v>
      </c>
      <c r="BX440" s="115">
        <v>5476</v>
      </c>
      <c r="BY440" s="116">
        <v>559.08000000000004</v>
      </c>
      <c r="BZ440" s="115">
        <v>5084</v>
      </c>
      <c r="CA440" s="116">
        <v>536.27</v>
      </c>
      <c r="CB440" s="115">
        <v>5457</v>
      </c>
      <c r="CC440" s="116">
        <v>583.15</v>
      </c>
    </row>
    <row r="441" spans="1:81" ht="16.5" customHeight="1" x14ac:dyDescent="0.45">
      <c r="A441" s="362">
        <v>437</v>
      </c>
      <c r="B441" s="357" t="s">
        <v>699</v>
      </c>
      <c r="C441" s="357" t="s">
        <v>167</v>
      </c>
      <c r="D441" s="117">
        <v>2995</v>
      </c>
      <c r="E441" s="118">
        <v>310.25</v>
      </c>
      <c r="F441" s="117">
        <v>2440</v>
      </c>
      <c r="G441" s="118">
        <v>245.22</v>
      </c>
      <c r="H441" s="117">
        <v>3498</v>
      </c>
      <c r="I441" s="118">
        <v>312.45</v>
      </c>
      <c r="J441" s="117">
        <v>2570</v>
      </c>
      <c r="K441" s="118">
        <v>235.02</v>
      </c>
      <c r="L441" s="117">
        <v>3537</v>
      </c>
      <c r="M441" s="118">
        <v>316.73</v>
      </c>
      <c r="N441" s="117">
        <v>3031</v>
      </c>
      <c r="O441" s="118">
        <v>299.24</v>
      </c>
      <c r="P441" s="117">
        <v>3227</v>
      </c>
      <c r="Q441" s="118">
        <v>318.77999999999997</v>
      </c>
      <c r="R441" s="117">
        <v>2626</v>
      </c>
      <c r="S441" s="118">
        <v>254.28</v>
      </c>
      <c r="T441" s="117">
        <v>4328</v>
      </c>
      <c r="U441" s="118">
        <v>449.56</v>
      </c>
      <c r="V441" s="117">
        <v>2538</v>
      </c>
      <c r="W441" s="118">
        <v>254.41</v>
      </c>
      <c r="X441" s="117">
        <v>2842</v>
      </c>
      <c r="Y441" s="118">
        <v>274.20999999999998</v>
      </c>
      <c r="Z441" s="117">
        <v>2771</v>
      </c>
      <c r="AA441" s="118">
        <v>287.08</v>
      </c>
      <c r="AB441" s="117">
        <v>3319</v>
      </c>
      <c r="AC441" s="118">
        <v>328.45</v>
      </c>
      <c r="AD441" s="117">
        <v>3571</v>
      </c>
      <c r="AE441" s="118">
        <v>373.18</v>
      </c>
      <c r="AF441" s="117">
        <v>3592</v>
      </c>
      <c r="AG441" s="118">
        <v>385.05</v>
      </c>
      <c r="AH441" s="117">
        <v>2573</v>
      </c>
      <c r="AI441" s="118">
        <v>265.62</v>
      </c>
      <c r="AJ441" s="117">
        <v>3355</v>
      </c>
      <c r="AK441" s="118">
        <v>321.81</v>
      </c>
      <c r="AL441" s="117">
        <v>3533</v>
      </c>
      <c r="AM441" s="118">
        <v>346.5</v>
      </c>
      <c r="AN441" s="117">
        <v>2513</v>
      </c>
      <c r="AO441" s="118">
        <v>279.82</v>
      </c>
      <c r="AP441" s="117">
        <v>2925</v>
      </c>
      <c r="AQ441" s="118">
        <v>314.19</v>
      </c>
      <c r="AR441" s="117">
        <v>3224</v>
      </c>
      <c r="AS441" s="118">
        <v>325.14999999999998</v>
      </c>
      <c r="AT441" s="117">
        <v>2585</v>
      </c>
      <c r="AU441" s="118">
        <v>278.64</v>
      </c>
      <c r="AV441" s="117">
        <v>2420</v>
      </c>
      <c r="AW441" s="118">
        <v>283.64</v>
      </c>
      <c r="AX441" s="117">
        <v>2316</v>
      </c>
      <c r="AY441" s="118">
        <v>266.89</v>
      </c>
      <c r="AZ441" s="117">
        <v>1927</v>
      </c>
      <c r="BA441" s="118">
        <v>241.06</v>
      </c>
      <c r="BB441" s="117">
        <v>1834</v>
      </c>
      <c r="BC441" s="118">
        <v>239.48</v>
      </c>
      <c r="BD441" s="117">
        <v>2645</v>
      </c>
      <c r="BE441" s="118">
        <v>317.20999999999998</v>
      </c>
      <c r="BF441" s="117">
        <v>1911</v>
      </c>
      <c r="BG441" s="118">
        <v>252.92</v>
      </c>
      <c r="BH441" s="117">
        <v>2665</v>
      </c>
      <c r="BI441" s="118">
        <v>308.19</v>
      </c>
      <c r="BJ441" s="117">
        <v>2211</v>
      </c>
      <c r="BK441" s="118">
        <v>276.5</v>
      </c>
      <c r="BL441" s="117">
        <v>1720</v>
      </c>
      <c r="BM441" s="118">
        <v>226.54</v>
      </c>
      <c r="BN441" s="117">
        <v>2106</v>
      </c>
      <c r="BO441" s="118">
        <v>285.61</v>
      </c>
      <c r="BP441" s="117">
        <v>2315</v>
      </c>
      <c r="BQ441" s="118">
        <v>285.85000000000002</v>
      </c>
      <c r="BR441" s="117">
        <v>2500</v>
      </c>
      <c r="BS441" s="118">
        <v>297.99</v>
      </c>
      <c r="BT441" s="117">
        <v>2606</v>
      </c>
      <c r="BU441" s="118">
        <v>295.44</v>
      </c>
      <c r="BV441" s="117">
        <v>2824</v>
      </c>
      <c r="BW441" s="118">
        <v>322.60000000000002</v>
      </c>
      <c r="BX441" s="117">
        <v>2310</v>
      </c>
      <c r="BY441" s="118">
        <v>287.72000000000003</v>
      </c>
      <c r="BZ441" s="117">
        <v>2032</v>
      </c>
      <c r="CA441" s="118">
        <v>281.26</v>
      </c>
      <c r="CB441" s="117">
        <v>3169</v>
      </c>
      <c r="CC441" s="118">
        <v>353.84</v>
      </c>
    </row>
    <row r="442" spans="1:81" ht="16.5" customHeight="1" x14ac:dyDescent="0.45">
      <c r="A442" s="363">
        <v>438</v>
      </c>
      <c r="B442" s="358" t="s">
        <v>700</v>
      </c>
      <c r="C442" s="358" t="s">
        <v>167</v>
      </c>
      <c r="D442" s="115">
        <v>4682</v>
      </c>
      <c r="E442" s="116">
        <v>166.55</v>
      </c>
      <c r="F442" s="115">
        <v>4394</v>
      </c>
      <c r="G442" s="116">
        <v>164.79</v>
      </c>
      <c r="H442" s="115">
        <v>4554</v>
      </c>
      <c r="I442" s="116">
        <v>183.09</v>
      </c>
      <c r="J442" s="115">
        <v>4523</v>
      </c>
      <c r="K442" s="116">
        <v>180.82</v>
      </c>
      <c r="L442" s="115">
        <v>5424</v>
      </c>
      <c r="M442" s="116">
        <v>197.47</v>
      </c>
      <c r="N442" s="115">
        <v>5158</v>
      </c>
      <c r="O442" s="116">
        <v>195.95</v>
      </c>
      <c r="P442" s="115">
        <v>5104</v>
      </c>
      <c r="Q442" s="116">
        <v>186.99</v>
      </c>
      <c r="R442" s="115">
        <v>5030</v>
      </c>
      <c r="S442" s="116">
        <v>188.84</v>
      </c>
      <c r="T442" s="115">
        <v>4315</v>
      </c>
      <c r="U442" s="116">
        <v>168.94</v>
      </c>
      <c r="V442" s="115">
        <v>4071</v>
      </c>
      <c r="W442" s="116">
        <v>157.22</v>
      </c>
      <c r="X442" s="115">
        <v>3191</v>
      </c>
      <c r="Y442" s="116">
        <v>126.71</v>
      </c>
      <c r="Z442" s="115">
        <v>3470</v>
      </c>
      <c r="AA442" s="116">
        <v>131.68</v>
      </c>
      <c r="AB442" s="115">
        <v>3006</v>
      </c>
      <c r="AC442" s="116">
        <v>114.38</v>
      </c>
      <c r="AD442" s="115">
        <v>4111</v>
      </c>
      <c r="AE442" s="116">
        <v>162.56</v>
      </c>
      <c r="AF442" s="115">
        <v>4205</v>
      </c>
      <c r="AG442" s="116">
        <v>155.26</v>
      </c>
      <c r="AH442" s="115">
        <v>3464</v>
      </c>
      <c r="AI442" s="116">
        <v>130.76</v>
      </c>
      <c r="AJ442" s="115">
        <v>4684</v>
      </c>
      <c r="AK442" s="116">
        <v>152.99</v>
      </c>
      <c r="AL442" s="115">
        <v>3883</v>
      </c>
      <c r="AM442" s="116">
        <v>131.52000000000001</v>
      </c>
      <c r="AN442" s="115">
        <v>3254</v>
      </c>
      <c r="AO442" s="116">
        <v>114.58</v>
      </c>
      <c r="AP442" s="115">
        <v>4089</v>
      </c>
      <c r="AQ442" s="116">
        <v>131.43</v>
      </c>
      <c r="AR442" s="115">
        <v>4395</v>
      </c>
      <c r="AS442" s="116">
        <v>130.21</v>
      </c>
      <c r="AT442" s="115">
        <v>3108</v>
      </c>
      <c r="AU442" s="116">
        <v>101.12</v>
      </c>
      <c r="AV442" s="115">
        <v>2425</v>
      </c>
      <c r="AW442" s="116">
        <v>86.01</v>
      </c>
      <c r="AX442" s="115">
        <v>3304</v>
      </c>
      <c r="AY442" s="116">
        <v>119.63</v>
      </c>
      <c r="AZ442" s="115">
        <v>1969</v>
      </c>
      <c r="BA442" s="116">
        <v>68.27</v>
      </c>
      <c r="BB442" s="115">
        <v>2346</v>
      </c>
      <c r="BC442" s="116">
        <v>81.2</v>
      </c>
      <c r="BD442" s="115">
        <v>2487</v>
      </c>
      <c r="BE442" s="116">
        <v>81.03</v>
      </c>
      <c r="BF442" s="115">
        <v>2582</v>
      </c>
      <c r="BG442" s="116">
        <v>79.83</v>
      </c>
      <c r="BH442" s="115">
        <v>3141</v>
      </c>
      <c r="BI442" s="116">
        <v>103.07</v>
      </c>
      <c r="BJ442" s="115">
        <v>2529</v>
      </c>
      <c r="BK442" s="116">
        <v>97.77</v>
      </c>
      <c r="BL442" s="115">
        <v>2592</v>
      </c>
      <c r="BM442" s="116">
        <v>81.430000000000007</v>
      </c>
      <c r="BN442" s="115">
        <v>3971</v>
      </c>
      <c r="BO442" s="116">
        <v>114.67</v>
      </c>
      <c r="BP442" s="115">
        <v>2851</v>
      </c>
      <c r="BQ442" s="116">
        <v>89.51</v>
      </c>
      <c r="BR442" s="115">
        <v>3669</v>
      </c>
      <c r="BS442" s="116">
        <v>107.97</v>
      </c>
      <c r="BT442" s="115">
        <v>2744</v>
      </c>
      <c r="BU442" s="116">
        <v>85.79</v>
      </c>
      <c r="BV442" s="115">
        <v>2648</v>
      </c>
      <c r="BW442" s="116">
        <v>88.18</v>
      </c>
      <c r="BX442" s="115">
        <v>2905</v>
      </c>
      <c r="BY442" s="116">
        <v>95.44</v>
      </c>
      <c r="BZ442" s="115">
        <v>2361</v>
      </c>
      <c r="CA442" s="116">
        <v>76.31</v>
      </c>
      <c r="CB442" s="115">
        <v>3858</v>
      </c>
      <c r="CC442" s="116">
        <v>124.11</v>
      </c>
    </row>
    <row r="443" spans="1:81" ht="16.5" customHeight="1" x14ac:dyDescent="0.45">
      <c r="A443" s="362">
        <v>439</v>
      </c>
      <c r="B443" s="357" t="s">
        <v>701</v>
      </c>
      <c r="C443" s="357" t="s">
        <v>167</v>
      </c>
      <c r="D443" s="117">
        <v>14864</v>
      </c>
      <c r="E443" s="113">
        <v>3178.33</v>
      </c>
      <c r="F443" s="117">
        <v>16071</v>
      </c>
      <c r="G443" s="113">
        <v>3190.4</v>
      </c>
      <c r="H443" s="117">
        <v>16925</v>
      </c>
      <c r="I443" s="113">
        <v>3374.28</v>
      </c>
      <c r="J443" s="117">
        <v>14939</v>
      </c>
      <c r="K443" s="113">
        <v>3205.8</v>
      </c>
      <c r="L443" s="117">
        <v>16156</v>
      </c>
      <c r="M443" s="113">
        <v>3322.73</v>
      </c>
      <c r="N443" s="117">
        <v>17173</v>
      </c>
      <c r="O443" s="113">
        <v>3449.05</v>
      </c>
      <c r="P443" s="117">
        <v>16688</v>
      </c>
      <c r="Q443" s="113">
        <v>3525.64</v>
      </c>
      <c r="R443" s="117">
        <v>14703</v>
      </c>
      <c r="S443" s="113">
        <v>3293.27</v>
      </c>
      <c r="T443" s="117">
        <v>15978</v>
      </c>
      <c r="U443" s="113">
        <v>3650.8</v>
      </c>
      <c r="V443" s="117">
        <v>15614</v>
      </c>
      <c r="W443" s="113">
        <v>3642.46</v>
      </c>
      <c r="X443" s="117">
        <v>15421</v>
      </c>
      <c r="Y443" s="113">
        <v>3466.16</v>
      </c>
      <c r="Z443" s="117">
        <v>16354</v>
      </c>
      <c r="AA443" s="113">
        <v>4203.03</v>
      </c>
      <c r="AB443" s="117">
        <v>15046</v>
      </c>
      <c r="AC443" s="113">
        <v>3455.44</v>
      </c>
      <c r="AD443" s="117">
        <v>16078</v>
      </c>
      <c r="AE443" s="113">
        <v>4022.78</v>
      </c>
      <c r="AF443" s="117">
        <v>17554</v>
      </c>
      <c r="AG443" s="113">
        <v>3926.48</v>
      </c>
      <c r="AH443" s="117">
        <v>14542</v>
      </c>
      <c r="AI443" s="113">
        <v>3756.37</v>
      </c>
      <c r="AJ443" s="117">
        <v>16759</v>
      </c>
      <c r="AK443" s="113">
        <v>3761.24</v>
      </c>
      <c r="AL443" s="117">
        <v>17244</v>
      </c>
      <c r="AM443" s="113">
        <v>3929.06</v>
      </c>
      <c r="AN443" s="117">
        <v>16164</v>
      </c>
      <c r="AO443" s="113">
        <v>4000.72</v>
      </c>
      <c r="AP443" s="117">
        <v>17471</v>
      </c>
      <c r="AQ443" s="113">
        <v>4209.28</v>
      </c>
      <c r="AR443" s="117">
        <v>17056</v>
      </c>
      <c r="AS443" s="113">
        <v>4135.46</v>
      </c>
      <c r="AT443" s="117">
        <v>16184</v>
      </c>
      <c r="AU443" s="113">
        <v>4088.12</v>
      </c>
      <c r="AV443" s="117">
        <v>16377</v>
      </c>
      <c r="AW443" s="113">
        <v>3962.63</v>
      </c>
      <c r="AX443" s="117">
        <v>16126</v>
      </c>
      <c r="AY443" s="113">
        <v>3878.78</v>
      </c>
      <c r="AZ443" s="117">
        <v>15162</v>
      </c>
      <c r="BA443" s="113">
        <v>3578.76</v>
      </c>
      <c r="BB443" s="117">
        <v>22611</v>
      </c>
      <c r="BC443" s="113">
        <v>3931.64</v>
      </c>
      <c r="BD443" s="117">
        <v>19109</v>
      </c>
      <c r="BE443" s="113">
        <v>4461.25</v>
      </c>
      <c r="BF443" s="117">
        <v>14876</v>
      </c>
      <c r="BG443" s="113">
        <v>3514.71</v>
      </c>
      <c r="BH443" s="117">
        <v>18529</v>
      </c>
      <c r="BI443" s="113">
        <v>4183.6400000000003</v>
      </c>
      <c r="BJ443" s="117">
        <v>17334</v>
      </c>
      <c r="BK443" s="113">
        <v>9085.59</v>
      </c>
      <c r="BL443" s="117">
        <v>15703</v>
      </c>
      <c r="BM443" s="113">
        <v>4028.89</v>
      </c>
      <c r="BN443" s="117">
        <v>18176</v>
      </c>
      <c r="BO443" s="113">
        <v>4387.58</v>
      </c>
      <c r="BP443" s="117">
        <v>23593</v>
      </c>
      <c r="BQ443" s="113">
        <v>4237.8100000000004</v>
      </c>
      <c r="BR443" s="117">
        <v>17578</v>
      </c>
      <c r="BS443" s="113">
        <v>4217.5200000000004</v>
      </c>
      <c r="BT443" s="117">
        <v>18140</v>
      </c>
      <c r="BU443" s="113">
        <v>4254.29</v>
      </c>
      <c r="BV443" s="117">
        <v>16869</v>
      </c>
      <c r="BW443" s="113">
        <v>4117.1000000000004</v>
      </c>
      <c r="BX443" s="117">
        <v>16884</v>
      </c>
      <c r="BY443" s="113">
        <v>3957.41</v>
      </c>
      <c r="BZ443" s="117">
        <v>16414</v>
      </c>
      <c r="CA443" s="113">
        <v>3951.93</v>
      </c>
      <c r="CB443" s="117">
        <v>18663</v>
      </c>
      <c r="CC443" s="113">
        <v>4475.6099999999997</v>
      </c>
    </row>
    <row r="444" spans="1:81" ht="16.5" customHeight="1" x14ac:dyDescent="0.45">
      <c r="A444" s="363">
        <v>440</v>
      </c>
      <c r="B444" s="358" t="s">
        <v>702</v>
      </c>
      <c r="C444" s="112"/>
      <c r="D444" s="112"/>
      <c r="E444" s="114">
        <v>18603.14</v>
      </c>
      <c r="F444" s="112"/>
      <c r="G444" s="114">
        <v>18054.939999999999</v>
      </c>
      <c r="H444" s="112"/>
      <c r="I444" s="114">
        <v>17495.599999999999</v>
      </c>
      <c r="J444" s="112"/>
      <c r="K444" s="114">
        <v>18451.64</v>
      </c>
      <c r="L444" s="112"/>
      <c r="M444" s="114">
        <v>19565.23</v>
      </c>
      <c r="N444" s="112"/>
      <c r="O444" s="114">
        <v>19014.97</v>
      </c>
      <c r="P444" s="112"/>
      <c r="Q444" s="114">
        <v>19380.75</v>
      </c>
      <c r="R444" s="112"/>
      <c r="S444" s="114">
        <v>16418.169999999998</v>
      </c>
      <c r="T444" s="112"/>
      <c r="U444" s="114">
        <v>16509.03</v>
      </c>
      <c r="V444" s="112"/>
      <c r="W444" s="114">
        <v>15908.31</v>
      </c>
      <c r="X444" s="112"/>
      <c r="Y444" s="114">
        <v>16745.740000000002</v>
      </c>
      <c r="Z444" s="112"/>
      <c r="AA444" s="114">
        <v>18871.91</v>
      </c>
      <c r="AB444" s="112"/>
      <c r="AC444" s="114">
        <v>17000.45</v>
      </c>
      <c r="AD444" s="112"/>
      <c r="AE444" s="114">
        <v>16271.02</v>
      </c>
      <c r="AF444" s="112"/>
      <c r="AG444" s="114">
        <v>17135.82</v>
      </c>
      <c r="AH444" s="112"/>
      <c r="AI444" s="114">
        <v>16052.99</v>
      </c>
      <c r="AJ444" s="112"/>
      <c r="AK444" s="114">
        <v>20111.29</v>
      </c>
      <c r="AL444" s="112"/>
      <c r="AM444" s="114">
        <v>18921.7</v>
      </c>
      <c r="AN444" s="112"/>
      <c r="AO444" s="114">
        <v>17275.28</v>
      </c>
      <c r="AP444" s="112"/>
      <c r="AQ444" s="114">
        <v>16616.5</v>
      </c>
      <c r="AR444" s="112"/>
      <c r="AS444" s="114">
        <v>18453.96</v>
      </c>
      <c r="AT444" s="112"/>
      <c r="AU444" s="114">
        <v>18060.669999999998</v>
      </c>
      <c r="AV444" s="112"/>
      <c r="AW444" s="114">
        <v>18230.14</v>
      </c>
      <c r="AX444" s="112"/>
      <c r="AY444" s="114">
        <v>19492.419999999998</v>
      </c>
      <c r="AZ444" s="112"/>
      <c r="BA444" s="114">
        <v>18863.25</v>
      </c>
      <c r="BB444" s="112"/>
      <c r="BC444" s="114">
        <v>19566.43</v>
      </c>
      <c r="BD444" s="112"/>
      <c r="BE444" s="114">
        <v>22471.69</v>
      </c>
      <c r="BF444" s="112"/>
      <c r="BG444" s="114">
        <v>20835.05</v>
      </c>
      <c r="BH444" s="112"/>
      <c r="BI444" s="114">
        <v>21382.54</v>
      </c>
      <c r="BJ444" s="112"/>
      <c r="BK444" s="114">
        <v>19662.59</v>
      </c>
      <c r="BL444" s="112"/>
      <c r="BM444" s="114">
        <v>18979.330000000002</v>
      </c>
      <c r="BN444" s="112"/>
      <c r="BO444" s="114">
        <v>20759.16</v>
      </c>
      <c r="BP444" s="112"/>
      <c r="BQ444" s="114">
        <v>22760.47</v>
      </c>
      <c r="BR444" s="112"/>
      <c r="BS444" s="114">
        <v>21499.02</v>
      </c>
      <c r="BT444" s="112"/>
      <c r="BU444" s="114">
        <v>21146.98</v>
      </c>
      <c r="BV444" s="112"/>
      <c r="BW444" s="114">
        <v>20486.07</v>
      </c>
      <c r="BX444" s="112"/>
      <c r="BY444" s="114">
        <v>24134.880000000001</v>
      </c>
      <c r="BZ444" s="112"/>
      <c r="CA444" s="114">
        <v>21864.880000000001</v>
      </c>
      <c r="CB444" s="112"/>
      <c r="CC444" s="114">
        <v>23956.5</v>
      </c>
    </row>
    <row r="445" spans="1:81" ht="16.5" customHeight="1" x14ac:dyDescent="0.45">
      <c r="A445" s="362">
        <v>441</v>
      </c>
      <c r="B445" s="357" t="s">
        <v>703</v>
      </c>
      <c r="C445" s="357" t="s">
        <v>167</v>
      </c>
      <c r="D445" s="117">
        <v>74605</v>
      </c>
      <c r="E445" s="113">
        <v>1800.71</v>
      </c>
      <c r="F445" s="117">
        <v>65326</v>
      </c>
      <c r="G445" s="113">
        <v>1488.18</v>
      </c>
      <c r="H445" s="117">
        <v>73589</v>
      </c>
      <c r="I445" s="113">
        <v>1731.93</v>
      </c>
      <c r="J445" s="117">
        <v>62213</v>
      </c>
      <c r="K445" s="113">
        <v>1414.57</v>
      </c>
      <c r="L445" s="117">
        <v>64640</v>
      </c>
      <c r="M445" s="113">
        <v>1367.36</v>
      </c>
      <c r="N445" s="117">
        <v>65712</v>
      </c>
      <c r="O445" s="113">
        <v>1554.8</v>
      </c>
      <c r="P445" s="117">
        <v>100354</v>
      </c>
      <c r="Q445" s="113">
        <v>1617.28</v>
      </c>
      <c r="R445" s="117">
        <v>81443</v>
      </c>
      <c r="S445" s="113">
        <v>1554.76</v>
      </c>
      <c r="T445" s="117">
        <v>60378</v>
      </c>
      <c r="U445" s="113">
        <v>1486.73</v>
      </c>
      <c r="V445" s="117">
        <v>86125</v>
      </c>
      <c r="W445" s="113">
        <v>1638.8</v>
      </c>
      <c r="X445" s="117">
        <v>70529</v>
      </c>
      <c r="Y445" s="113">
        <v>1464.71</v>
      </c>
      <c r="Z445" s="117">
        <v>70596</v>
      </c>
      <c r="AA445" s="113">
        <v>1554.21</v>
      </c>
      <c r="AB445" s="117">
        <v>75540</v>
      </c>
      <c r="AC445" s="113">
        <v>1521.88</v>
      </c>
      <c r="AD445" s="117">
        <v>68447</v>
      </c>
      <c r="AE445" s="113">
        <v>1465.23</v>
      </c>
      <c r="AF445" s="117">
        <v>75316</v>
      </c>
      <c r="AG445" s="113">
        <v>1637.36</v>
      </c>
      <c r="AH445" s="117">
        <v>67567</v>
      </c>
      <c r="AI445" s="113">
        <v>1459.92</v>
      </c>
      <c r="AJ445" s="117">
        <v>82433</v>
      </c>
      <c r="AK445" s="113">
        <v>1484.57</v>
      </c>
      <c r="AL445" s="117">
        <v>85663</v>
      </c>
      <c r="AM445" s="113">
        <v>1581.74</v>
      </c>
      <c r="AN445" s="117">
        <v>82838</v>
      </c>
      <c r="AO445" s="113">
        <v>1486.05</v>
      </c>
      <c r="AP445" s="117">
        <v>87894</v>
      </c>
      <c r="AQ445" s="113">
        <v>1604.24</v>
      </c>
      <c r="AR445" s="117">
        <v>85567</v>
      </c>
      <c r="AS445" s="113">
        <v>1645.69</v>
      </c>
      <c r="AT445" s="117">
        <v>87102</v>
      </c>
      <c r="AU445" s="113">
        <v>1785.89</v>
      </c>
      <c r="AV445" s="117">
        <v>85401</v>
      </c>
      <c r="AW445" s="113">
        <v>1606.98</v>
      </c>
      <c r="AX445" s="117">
        <v>89975</v>
      </c>
      <c r="AY445" s="113">
        <v>1644.9</v>
      </c>
      <c r="AZ445" s="117">
        <v>88943</v>
      </c>
      <c r="BA445" s="113">
        <v>1712.06</v>
      </c>
      <c r="BB445" s="117">
        <v>92827</v>
      </c>
      <c r="BC445" s="113">
        <v>1782.25</v>
      </c>
      <c r="BD445" s="117">
        <v>104315</v>
      </c>
      <c r="BE445" s="113">
        <v>1925.64</v>
      </c>
      <c r="BF445" s="117">
        <v>90003</v>
      </c>
      <c r="BG445" s="113">
        <v>1759.52</v>
      </c>
      <c r="BH445" s="117">
        <v>93828</v>
      </c>
      <c r="BI445" s="113">
        <v>1908.48</v>
      </c>
      <c r="BJ445" s="117">
        <v>96462</v>
      </c>
      <c r="BK445" s="113">
        <v>1940.93</v>
      </c>
      <c r="BL445" s="117">
        <v>88344</v>
      </c>
      <c r="BM445" s="113">
        <v>1778.53</v>
      </c>
      <c r="BN445" s="117">
        <v>91746</v>
      </c>
      <c r="BO445" s="113">
        <v>1984.94</v>
      </c>
      <c r="BP445" s="117">
        <v>93478</v>
      </c>
      <c r="BQ445" s="113">
        <v>2070.5700000000002</v>
      </c>
      <c r="BR445" s="117">
        <v>91946</v>
      </c>
      <c r="BS445" s="113">
        <v>1883.21</v>
      </c>
      <c r="BT445" s="117">
        <v>100852</v>
      </c>
      <c r="BU445" s="113">
        <v>2105.71</v>
      </c>
      <c r="BV445" s="117">
        <v>90174</v>
      </c>
      <c r="BW445" s="113">
        <v>2031.81</v>
      </c>
      <c r="BX445" s="117">
        <v>97402</v>
      </c>
      <c r="BY445" s="113">
        <v>2094.06</v>
      </c>
      <c r="BZ445" s="117">
        <v>85587</v>
      </c>
      <c r="CA445" s="113">
        <v>2084.59</v>
      </c>
      <c r="CB445" s="117">
        <v>103150</v>
      </c>
      <c r="CC445" s="113">
        <v>2342.2800000000002</v>
      </c>
    </row>
    <row r="446" spans="1:81" ht="16.5" customHeight="1" x14ac:dyDescent="0.45">
      <c r="A446" s="363">
        <v>442</v>
      </c>
      <c r="B446" s="358" t="s">
        <v>704</v>
      </c>
      <c r="C446" s="358" t="s">
        <v>167</v>
      </c>
      <c r="D446" s="115">
        <v>8910</v>
      </c>
      <c r="E446" s="116">
        <v>332.16</v>
      </c>
      <c r="F446" s="115">
        <v>7933</v>
      </c>
      <c r="G446" s="116">
        <v>290.66000000000003</v>
      </c>
      <c r="H446" s="115">
        <v>7535</v>
      </c>
      <c r="I446" s="116">
        <v>279.31</v>
      </c>
      <c r="J446" s="115">
        <v>7466</v>
      </c>
      <c r="K446" s="116">
        <v>234.67</v>
      </c>
      <c r="L446" s="115">
        <v>8488</v>
      </c>
      <c r="M446" s="116">
        <v>255.2</v>
      </c>
      <c r="N446" s="115">
        <v>8737</v>
      </c>
      <c r="O446" s="116">
        <v>275.77</v>
      </c>
      <c r="P446" s="115">
        <v>7407</v>
      </c>
      <c r="Q446" s="116">
        <v>237.78</v>
      </c>
      <c r="R446" s="115">
        <v>8037</v>
      </c>
      <c r="S446" s="116">
        <v>264.16000000000003</v>
      </c>
      <c r="T446" s="115">
        <v>7493</v>
      </c>
      <c r="U446" s="116">
        <v>248.49</v>
      </c>
      <c r="V446" s="115">
        <v>7089</v>
      </c>
      <c r="W446" s="116">
        <v>233</v>
      </c>
      <c r="X446" s="115">
        <v>7492</v>
      </c>
      <c r="Y446" s="116">
        <v>235.56</v>
      </c>
      <c r="Z446" s="115">
        <v>9187</v>
      </c>
      <c r="AA446" s="116">
        <v>284.48</v>
      </c>
      <c r="AB446" s="115">
        <v>10107</v>
      </c>
      <c r="AC446" s="116">
        <v>279.31</v>
      </c>
      <c r="AD446" s="115">
        <v>8238</v>
      </c>
      <c r="AE446" s="116">
        <v>240.67</v>
      </c>
      <c r="AF446" s="115">
        <v>8901</v>
      </c>
      <c r="AG446" s="116">
        <v>251.87</v>
      </c>
      <c r="AH446" s="115">
        <v>10370</v>
      </c>
      <c r="AI446" s="116">
        <v>236.69</v>
      </c>
      <c r="AJ446" s="115">
        <v>11500</v>
      </c>
      <c r="AK446" s="116">
        <v>285.81</v>
      </c>
      <c r="AL446" s="115">
        <v>10535</v>
      </c>
      <c r="AM446" s="116">
        <v>266.01</v>
      </c>
      <c r="AN446" s="115">
        <v>11955</v>
      </c>
      <c r="AO446" s="116">
        <v>293.35000000000002</v>
      </c>
      <c r="AP446" s="115">
        <v>14045</v>
      </c>
      <c r="AQ446" s="116">
        <v>349.1</v>
      </c>
      <c r="AR446" s="115">
        <v>13690</v>
      </c>
      <c r="AS446" s="116">
        <v>340.34</v>
      </c>
      <c r="AT446" s="115">
        <v>12667</v>
      </c>
      <c r="AU446" s="116">
        <v>353.56</v>
      </c>
      <c r="AV446" s="115">
        <v>9814</v>
      </c>
      <c r="AW446" s="116">
        <v>262.60000000000002</v>
      </c>
      <c r="AX446" s="115">
        <v>9861</v>
      </c>
      <c r="AY446" s="116">
        <v>278.27</v>
      </c>
      <c r="AZ446" s="115">
        <v>11619</v>
      </c>
      <c r="BA446" s="116">
        <v>345.87</v>
      </c>
      <c r="BB446" s="115">
        <v>8508</v>
      </c>
      <c r="BC446" s="116">
        <v>274.83999999999997</v>
      </c>
      <c r="BD446" s="115">
        <v>9237</v>
      </c>
      <c r="BE446" s="116">
        <v>284.67</v>
      </c>
      <c r="BF446" s="115">
        <v>10960</v>
      </c>
      <c r="BG446" s="116">
        <v>369.55</v>
      </c>
      <c r="BH446" s="115">
        <v>9566</v>
      </c>
      <c r="BI446" s="116">
        <v>325.5</v>
      </c>
      <c r="BJ446" s="115">
        <v>9565</v>
      </c>
      <c r="BK446" s="116">
        <v>343.4</v>
      </c>
      <c r="BL446" s="115">
        <v>8300</v>
      </c>
      <c r="BM446" s="116">
        <v>276.62</v>
      </c>
      <c r="BN446" s="115">
        <v>7732</v>
      </c>
      <c r="BO446" s="116">
        <v>259.57</v>
      </c>
      <c r="BP446" s="115">
        <v>10092</v>
      </c>
      <c r="BQ446" s="116">
        <v>348.48</v>
      </c>
      <c r="BR446" s="115">
        <v>10382</v>
      </c>
      <c r="BS446" s="116">
        <v>350.31</v>
      </c>
      <c r="BT446" s="115">
        <v>10359</v>
      </c>
      <c r="BU446" s="116">
        <v>349.78</v>
      </c>
      <c r="BV446" s="115">
        <v>8055</v>
      </c>
      <c r="BW446" s="116">
        <v>276.55</v>
      </c>
      <c r="BX446" s="115">
        <v>9287</v>
      </c>
      <c r="BY446" s="116">
        <v>357.89</v>
      </c>
      <c r="BZ446" s="115">
        <v>8722</v>
      </c>
      <c r="CA446" s="116">
        <v>340.57</v>
      </c>
      <c r="CB446" s="115">
        <v>8848</v>
      </c>
      <c r="CC446" s="116">
        <v>347.92</v>
      </c>
    </row>
    <row r="447" spans="1:81" ht="16.5" customHeight="1" x14ac:dyDescent="0.45">
      <c r="A447" s="362">
        <v>443</v>
      </c>
      <c r="B447" s="357" t="s">
        <v>705</v>
      </c>
      <c r="C447" s="357" t="s">
        <v>167</v>
      </c>
      <c r="D447" s="117">
        <v>11735</v>
      </c>
      <c r="E447" s="118">
        <v>168.97</v>
      </c>
      <c r="F447" s="117">
        <v>9472</v>
      </c>
      <c r="G447" s="118">
        <v>125.48</v>
      </c>
      <c r="H447" s="117">
        <v>10886</v>
      </c>
      <c r="I447" s="118">
        <v>141.35</v>
      </c>
      <c r="J447" s="117">
        <v>9297</v>
      </c>
      <c r="K447" s="118">
        <v>154.21</v>
      </c>
      <c r="L447" s="117">
        <v>8171</v>
      </c>
      <c r="M447" s="118">
        <v>115.53</v>
      </c>
      <c r="N447" s="117">
        <v>7887</v>
      </c>
      <c r="O447" s="118">
        <v>142.84</v>
      </c>
      <c r="P447" s="117">
        <v>43890</v>
      </c>
      <c r="Q447" s="118">
        <v>121.14</v>
      </c>
      <c r="R447" s="117">
        <v>23895</v>
      </c>
      <c r="S447" s="118">
        <v>122.12</v>
      </c>
      <c r="T447" s="117">
        <v>7324</v>
      </c>
      <c r="U447" s="118">
        <v>115.39</v>
      </c>
      <c r="V447" s="117">
        <v>7085</v>
      </c>
      <c r="W447" s="118">
        <v>121.39</v>
      </c>
      <c r="X447" s="117">
        <v>6051</v>
      </c>
      <c r="Y447" s="118">
        <v>109.21</v>
      </c>
      <c r="Z447" s="117">
        <v>6144</v>
      </c>
      <c r="AA447" s="118">
        <v>109.56</v>
      </c>
      <c r="AB447" s="117">
        <v>7588</v>
      </c>
      <c r="AC447" s="118">
        <v>147.16999999999999</v>
      </c>
      <c r="AD447" s="117">
        <v>6643</v>
      </c>
      <c r="AE447" s="118">
        <v>124.26</v>
      </c>
      <c r="AF447" s="117">
        <v>6607</v>
      </c>
      <c r="AG447" s="118">
        <v>128.07</v>
      </c>
      <c r="AH447" s="117">
        <v>6491</v>
      </c>
      <c r="AI447" s="118">
        <v>118.4</v>
      </c>
      <c r="AJ447" s="117">
        <v>7488</v>
      </c>
      <c r="AK447" s="118">
        <v>137.19</v>
      </c>
      <c r="AL447" s="117">
        <v>7232</v>
      </c>
      <c r="AM447" s="118">
        <v>130.02000000000001</v>
      </c>
      <c r="AN447" s="117">
        <v>6068</v>
      </c>
      <c r="AO447" s="118">
        <v>116.17</v>
      </c>
      <c r="AP447" s="117">
        <v>5582</v>
      </c>
      <c r="AQ447" s="118">
        <v>109.34</v>
      </c>
      <c r="AR447" s="117">
        <v>6366</v>
      </c>
      <c r="AS447" s="118">
        <v>145.15</v>
      </c>
      <c r="AT447" s="117">
        <v>7953</v>
      </c>
      <c r="AU447" s="118">
        <v>156.5</v>
      </c>
      <c r="AV447" s="117">
        <v>6349</v>
      </c>
      <c r="AW447" s="118">
        <v>142.88</v>
      </c>
      <c r="AX447" s="117">
        <v>7497</v>
      </c>
      <c r="AY447" s="118">
        <v>159.88999999999999</v>
      </c>
      <c r="AZ447" s="117">
        <v>7780</v>
      </c>
      <c r="BA447" s="118">
        <v>173.03</v>
      </c>
      <c r="BB447" s="117">
        <v>7074</v>
      </c>
      <c r="BC447" s="118">
        <v>139.21</v>
      </c>
      <c r="BD447" s="117">
        <v>8008</v>
      </c>
      <c r="BE447" s="118">
        <v>158.13999999999999</v>
      </c>
      <c r="BF447" s="117">
        <v>7169</v>
      </c>
      <c r="BG447" s="118">
        <v>139.06</v>
      </c>
      <c r="BH447" s="117">
        <v>7023</v>
      </c>
      <c r="BI447" s="118">
        <v>146.25</v>
      </c>
      <c r="BJ447" s="117">
        <v>6857</v>
      </c>
      <c r="BK447" s="118">
        <v>142.56</v>
      </c>
      <c r="BL447" s="117">
        <v>6192</v>
      </c>
      <c r="BM447" s="118">
        <v>137.12</v>
      </c>
      <c r="BN447" s="117">
        <v>6812</v>
      </c>
      <c r="BO447" s="118">
        <v>161.22999999999999</v>
      </c>
      <c r="BP447" s="117">
        <v>6792</v>
      </c>
      <c r="BQ447" s="118">
        <v>148.46</v>
      </c>
      <c r="BR447" s="117">
        <v>6662</v>
      </c>
      <c r="BS447" s="118">
        <v>147.51</v>
      </c>
      <c r="BT447" s="117">
        <v>6914</v>
      </c>
      <c r="BU447" s="118">
        <v>141.07</v>
      </c>
      <c r="BV447" s="117">
        <v>6177</v>
      </c>
      <c r="BW447" s="118">
        <v>238.85</v>
      </c>
      <c r="BX447" s="117">
        <v>8550</v>
      </c>
      <c r="BY447" s="118">
        <v>159.66</v>
      </c>
      <c r="BZ447" s="117">
        <v>8227</v>
      </c>
      <c r="CA447" s="118">
        <v>234.67</v>
      </c>
      <c r="CB447" s="117">
        <v>8228</v>
      </c>
      <c r="CC447" s="118">
        <v>174.07</v>
      </c>
    </row>
    <row r="448" spans="1:81" ht="16.5" customHeight="1" x14ac:dyDescent="0.45">
      <c r="A448" s="363">
        <v>444</v>
      </c>
      <c r="B448" s="358" t="s">
        <v>706</v>
      </c>
      <c r="C448" s="358" t="s">
        <v>167</v>
      </c>
      <c r="D448" s="115">
        <v>53959</v>
      </c>
      <c r="E448" s="114">
        <v>1299.58</v>
      </c>
      <c r="F448" s="115">
        <v>47921</v>
      </c>
      <c r="G448" s="114">
        <v>1072.04</v>
      </c>
      <c r="H448" s="115">
        <v>55168</v>
      </c>
      <c r="I448" s="114">
        <v>1311.27</v>
      </c>
      <c r="J448" s="115">
        <v>45450</v>
      </c>
      <c r="K448" s="114">
        <v>1025.69</v>
      </c>
      <c r="L448" s="115">
        <v>47982</v>
      </c>
      <c r="M448" s="116">
        <v>996.62</v>
      </c>
      <c r="N448" s="115">
        <v>49089</v>
      </c>
      <c r="O448" s="114">
        <v>1136.19</v>
      </c>
      <c r="P448" s="115">
        <v>49057</v>
      </c>
      <c r="Q448" s="114">
        <v>1258.3499999999999</v>
      </c>
      <c r="R448" s="115">
        <v>49510</v>
      </c>
      <c r="S448" s="114">
        <v>1168.49</v>
      </c>
      <c r="T448" s="115">
        <v>45561</v>
      </c>
      <c r="U448" s="114">
        <v>1122.8499999999999</v>
      </c>
      <c r="V448" s="115">
        <v>71951</v>
      </c>
      <c r="W448" s="114">
        <v>1284.4100000000001</v>
      </c>
      <c r="X448" s="115">
        <v>56986</v>
      </c>
      <c r="Y448" s="114">
        <v>1119.94</v>
      </c>
      <c r="Z448" s="115">
        <v>55264</v>
      </c>
      <c r="AA448" s="114">
        <v>1160.17</v>
      </c>
      <c r="AB448" s="115">
        <v>57845</v>
      </c>
      <c r="AC448" s="114">
        <v>1095.4000000000001</v>
      </c>
      <c r="AD448" s="115">
        <v>53567</v>
      </c>
      <c r="AE448" s="114">
        <v>1100.31</v>
      </c>
      <c r="AF448" s="115">
        <v>59807</v>
      </c>
      <c r="AG448" s="114">
        <v>1257.42</v>
      </c>
      <c r="AH448" s="115">
        <v>50707</v>
      </c>
      <c r="AI448" s="114">
        <v>1104.83</v>
      </c>
      <c r="AJ448" s="115">
        <v>63445</v>
      </c>
      <c r="AK448" s="114">
        <v>1061.58</v>
      </c>
      <c r="AL448" s="115">
        <v>67895</v>
      </c>
      <c r="AM448" s="114">
        <v>1185.71</v>
      </c>
      <c r="AN448" s="115">
        <v>64814</v>
      </c>
      <c r="AO448" s="114">
        <v>1076.53</v>
      </c>
      <c r="AP448" s="115">
        <v>68267</v>
      </c>
      <c r="AQ448" s="114">
        <v>1145.8</v>
      </c>
      <c r="AR448" s="115">
        <v>65511</v>
      </c>
      <c r="AS448" s="114">
        <v>1160.2</v>
      </c>
      <c r="AT448" s="115">
        <v>66482</v>
      </c>
      <c r="AU448" s="114">
        <v>1275.83</v>
      </c>
      <c r="AV448" s="115">
        <v>69238</v>
      </c>
      <c r="AW448" s="114">
        <v>1201.5</v>
      </c>
      <c r="AX448" s="115">
        <v>72617</v>
      </c>
      <c r="AY448" s="114">
        <v>1206.74</v>
      </c>
      <c r="AZ448" s="115">
        <v>69545</v>
      </c>
      <c r="BA448" s="114">
        <v>1193.1600000000001</v>
      </c>
      <c r="BB448" s="115">
        <v>77245</v>
      </c>
      <c r="BC448" s="114">
        <v>1368.2</v>
      </c>
      <c r="BD448" s="115">
        <v>87070</v>
      </c>
      <c r="BE448" s="114">
        <v>1482.83</v>
      </c>
      <c r="BF448" s="115">
        <v>71874</v>
      </c>
      <c r="BG448" s="114">
        <v>1250.9000000000001</v>
      </c>
      <c r="BH448" s="115">
        <v>77239</v>
      </c>
      <c r="BI448" s="114">
        <v>1436.72</v>
      </c>
      <c r="BJ448" s="115">
        <v>80040</v>
      </c>
      <c r="BK448" s="114">
        <v>1454.97</v>
      </c>
      <c r="BL448" s="115">
        <v>73853</v>
      </c>
      <c r="BM448" s="114">
        <v>1364.79</v>
      </c>
      <c r="BN448" s="115">
        <v>77201</v>
      </c>
      <c r="BO448" s="114">
        <v>1564.15</v>
      </c>
      <c r="BP448" s="115">
        <v>76595</v>
      </c>
      <c r="BQ448" s="114">
        <v>1573.63</v>
      </c>
      <c r="BR448" s="115">
        <v>74902</v>
      </c>
      <c r="BS448" s="114">
        <v>1385.39</v>
      </c>
      <c r="BT448" s="115">
        <v>83579</v>
      </c>
      <c r="BU448" s="114">
        <v>1614.86</v>
      </c>
      <c r="BV448" s="115">
        <v>75943</v>
      </c>
      <c r="BW448" s="114">
        <v>1516.41</v>
      </c>
      <c r="BX448" s="115">
        <v>79564</v>
      </c>
      <c r="BY448" s="114">
        <v>1576.51</v>
      </c>
      <c r="BZ448" s="115">
        <v>68638</v>
      </c>
      <c r="CA448" s="114">
        <v>1509.35</v>
      </c>
      <c r="CB448" s="115">
        <v>86073</v>
      </c>
      <c r="CC448" s="114">
        <v>1820.28</v>
      </c>
    </row>
    <row r="449" spans="1:81" ht="16.5" customHeight="1" x14ac:dyDescent="0.45">
      <c r="A449" s="362">
        <v>445</v>
      </c>
      <c r="B449" s="357" t="s">
        <v>707</v>
      </c>
      <c r="C449" s="111"/>
      <c r="D449" s="111"/>
      <c r="E449" s="113">
        <v>12461.41</v>
      </c>
      <c r="F449" s="111"/>
      <c r="G449" s="113">
        <v>12307.64</v>
      </c>
      <c r="H449" s="111"/>
      <c r="I449" s="113">
        <v>11245.06</v>
      </c>
      <c r="J449" s="111"/>
      <c r="K449" s="113">
        <v>12523.59</v>
      </c>
      <c r="L449" s="111"/>
      <c r="M449" s="113">
        <v>13315.84</v>
      </c>
      <c r="N449" s="111"/>
      <c r="O449" s="113">
        <v>12777.47</v>
      </c>
      <c r="P449" s="111"/>
      <c r="Q449" s="113">
        <v>12851.8</v>
      </c>
      <c r="R449" s="111"/>
      <c r="S449" s="113">
        <v>10485.61</v>
      </c>
      <c r="T449" s="111"/>
      <c r="U449" s="113">
        <v>10335.959999999999</v>
      </c>
      <c r="V449" s="111"/>
      <c r="W449" s="113">
        <v>9475.5400000000009</v>
      </c>
      <c r="X449" s="111"/>
      <c r="Y449" s="113">
        <v>10728.36</v>
      </c>
      <c r="Z449" s="111"/>
      <c r="AA449" s="113">
        <v>11149.77</v>
      </c>
      <c r="AB449" s="111"/>
      <c r="AC449" s="113">
        <v>11214.43</v>
      </c>
      <c r="AD449" s="111"/>
      <c r="AE449" s="113">
        <v>9990.2199999999993</v>
      </c>
      <c r="AF449" s="111"/>
      <c r="AG449" s="113">
        <v>9907.7800000000007</v>
      </c>
      <c r="AH449" s="111"/>
      <c r="AI449" s="113">
        <v>9834.2999999999993</v>
      </c>
      <c r="AJ449" s="111"/>
      <c r="AK449" s="113">
        <v>12915.6</v>
      </c>
      <c r="AL449" s="111"/>
      <c r="AM449" s="113">
        <v>11605.83</v>
      </c>
      <c r="AN449" s="111"/>
      <c r="AO449" s="113">
        <v>10745.2</v>
      </c>
      <c r="AP449" s="111"/>
      <c r="AQ449" s="113">
        <v>9821.1</v>
      </c>
      <c r="AR449" s="111"/>
      <c r="AS449" s="113">
        <v>11475.82</v>
      </c>
      <c r="AT449" s="111"/>
      <c r="AU449" s="113">
        <v>11250.56</v>
      </c>
      <c r="AV449" s="111"/>
      <c r="AW449" s="113">
        <v>11072</v>
      </c>
      <c r="AX449" s="111"/>
      <c r="AY449" s="113">
        <v>12608.19</v>
      </c>
      <c r="AZ449" s="111"/>
      <c r="BA449" s="113">
        <v>12534.06</v>
      </c>
      <c r="BB449" s="111"/>
      <c r="BC449" s="113">
        <v>12654.23</v>
      </c>
      <c r="BD449" s="111"/>
      <c r="BE449" s="113">
        <v>14216.25</v>
      </c>
      <c r="BF449" s="111"/>
      <c r="BG449" s="113">
        <v>13897.2</v>
      </c>
      <c r="BH449" s="111"/>
      <c r="BI449" s="113">
        <v>13712.68</v>
      </c>
      <c r="BJ449" s="111"/>
      <c r="BK449" s="113">
        <v>11461.45</v>
      </c>
      <c r="BL449" s="111"/>
      <c r="BM449" s="113">
        <v>11823.17</v>
      </c>
      <c r="BN449" s="111"/>
      <c r="BO449" s="113">
        <v>12638.81</v>
      </c>
      <c r="BP449" s="111"/>
      <c r="BQ449" s="113">
        <v>15055.84</v>
      </c>
      <c r="BR449" s="111"/>
      <c r="BS449" s="113">
        <v>13734.8</v>
      </c>
      <c r="BT449" s="111"/>
      <c r="BU449" s="113">
        <v>13431.2</v>
      </c>
      <c r="BV449" s="111"/>
      <c r="BW449" s="113">
        <v>13390.81</v>
      </c>
      <c r="BX449" s="111"/>
      <c r="BY449" s="113">
        <v>16699.05</v>
      </c>
      <c r="BZ449" s="111"/>
      <c r="CA449" s="113">
        <v>14482.2</v>
      </c>
      <c r="CB449" s="111"/>
      <c r="CC449" s="113">
        <v>15980.5</v>
      </c>
    </row>
    <row r="450" spans="1:81" ht="16.5" customHeight="1" x14ac:dyDescent="0.45">
      <c r="A450" s="363">
        <v>446</v>
      </c>
      <c r="B450" s="358" t="s">
        <v>708</v>
      </c>
      <c r="C450" s="358" t="s">
        <v>167</v>
      </c>
      <c r="D450" s="115">
        <v>55967</v>
      </c>
      <c r="E450" s="114">
        <v>1424.36</v>
      </c>
      <c r="F450" s="115">
        <v>43161</v>
      </c>
      <c r="G450" s="116">
        <v>934.77</v>
      </c>
      <c r="H450" s="115">
        <v>28653</v>
      </c>
      <c r="I450" s="116">
        <v>719.18</v>
      </c>
      <c r="J450" s="115">
        <v>31402</v>
      </c>
      <c r="K450" s="116">
        <v>917.62</v>
      </c>
      <c r="L450" s="115">
        <v>36470</v>
      </c>
      <c r="M450" s="114">
        <v>1193.29</v>
      </c>
      <c r="N450" s="115">
        <v>37926</v>
      </c>
      <c r="O450" s="114">
        <v>1325.81</v>
      </c>
      <c r="P450" s="115">
        <v>41736</v>
      </c>
      <c r="Q450" s="114">
        <v>1447.64</v>
      </c>
      <c r="R450" s="115">
        <v>31943</v>
      </c>
      <c r="S450" s="116">
        <v>951.14</v>
      </c>
      <c r="T450" s="115">
        <v>34076</v>
      </c>
      <c r="U450" s="116">
        <v>861.52</v>
      </c>
      <c r="V450" s="115">
        <v>14942</v>
      </c>
      <c r="W450" s="116">
        <v>390.61</v>
      </c>
      <c r="X450" s="115">
        <v>9948</v>
      </c>
      <c r="Y450" s="116">
        <v>246.83</v>
      </c>
      <c r="Z450" s="115">
        <v>29658</v>
      </c>
      <c r="AA450" s="116">
        <v>723.28</v>
      </c>
      <c r="AB450" s="115">
        <v>26127</v>
      </c>
      <c r="AC450" s="116">
        <v>728.45</v>
      </c>
      <c r="AD450" s="115">
        <v>14393</v>
      </c>
      <c r="AE450" s="116">
        <v>330.44</v>
      </c>
      <c r="AF450" s="115">
        <v>17356</v>
      </c>
      <c r="AG450" s="116">
        <v>428.78</v>
      </c>
      <c r="AH450" s="115">
        <v>28336</v>
      </c>
      <c r="AI450" s="116">
        <v>727.4</v>
      </c>
      <c r="AJ450" s="115">
        <v>45807</v>
      </c>
      <c r="AK450" s="114">
        <v>1240.25</v>
      </c>
      <c r="AL450" s="115">
        <v>26606</v>
      </c>
      <c r="AM450" s="116">
        <v>709.34</v>
      </c>
      <c r="AN450" s="115">
        <v>28268</v>
      </c>
      <c r="AO450" s="116">
        <v>735.11</v>
      </c>
      <c r="AP450" s="115">
        <v>35842</v>
      </c>
      <c r="AQ450" s="114">
        <v>1022.72</v>
      </c>
      <c r="AR450" s="115">
        <v>17334</v>
      </c>
      <c r="AS450" s="116">
        <v>423.97</v>
      </c>
      <c r="AT450" s="115">
        <v>31481</v>
      </c>
      <c r="AU450" s="116">
        <v>829.06</v>
      </c>
      <c r="AV450" s="115">
        <v>18058</v>
      </c>
      <c r="AW450" s="116">
        <v>496.53</v>
      </c>
      <c r="AX450" s="115">
        <v>38917</v>
      </c>
      <c r="AY450" s="114">
        <v>1102.19</v>
      </c>
      <c r="AZ450" s="115">
        <v>23301</v>
      </c>
      <c r="BA450" s="116">
        <v>961.96</v>
      </c>
      <c r="BB450" s="115">
        <v>18922</v>
      </c>
      <c r="BC450" s="114">
        <v>1028.6099999999999</v>
      </c>
      <c r="BD450" s="115">
        <v>36616</v>
      </c>
      <c r="BE450" s="114">
        <v>1810.72</v>
      </c>
      <c r="BF450" s="115">
        <v>53350</v>
      </c>
      <c r="BG450" s="114">
        <v>1704.7</v>
      </c>
      <c r="BH450" s="115">
        <v>37691</v>
      </c>
      <c r="BI450" s="114">
        <v>1180.08</v>
      </c>
      <c r="BJ450" s="115">
        <v>24040</v>
      </c>
      <c r="BK450" s="116">
        <v>661.09</v>
      </c>
      <c r="BL450" s="115">
        <v>38764</v>
      </c>
      <c r="BM450" s="114">
        <v>1152.4100000000001</v>
      </c>
      <c r="BN450" s="115">
        <v>29295</v>
      </c>
      <c r="BO450" s="116">
        <v>857.6</v>
      </c>
      <c r="BP450" s="115">
        <v>47032</v>
      </c>
      <c r="BQ450" s="114">
        <v>1637.63</v>
      </c>
      <c r="BR450" s="115">
        <v>43656</v>
      </c>
      <c r="BS450" s="114">
        <v>1615.84</v>
      </c>
      <c r="BT450" s="115">
        <v>37306</v>
      </c>
      <c r="BU450" s="114">
        <v>1192.05</v>
      </c>
      <c r="BV450" s="115">
        <v>57066</v>
      </c>
      <c r="BW450" s="114">
        <v>1868.41</v>
      </c>
      <c r="BX450" s="115">
        <v>30269</v>
      </c>
      <c r="BY450" s="114">
        <v>1070.6400000000001</v>
      </c>
      <c r="BZ450" s="115">
        <v>31473</v>
      </c>
      <c r="CA450" s="114">
        <v>1134.0999999999999</v>
      </c>
      <c r="CB450" s="115">
        <v>65241</v>
      </c>
      <c r="CC450" s="114">
        <v>2351.62</v>
      </c>
    </row>
    <row r="451" spans="1:81" ht="16.5" customHeight="1" x14ac:dyDescent="0.45">
      <c r="A451" s="362">
        <v>447</v>
      </c>
      <c r="B451" s="357" t="s">
        <v>709</v>
      </c>
      <c r="C451" s="357" t="s">
        <v>167</v>
      </c>
      <c r="D451" s="117">
        <v>120170</v>
      </c>
      <c r="E451" s="113">
        <v>2956.97</v>
      </c>
      <c r="F451" s="117">
        <v>137645</v>
      </c>
      <c r="G451" s="113">
        <v>3128.92</v>
      </c>
      <c r="H451" s="117">
        <v>120120</v>
      </c>
      <c r="I451" s="113">
        <v>3001.62</v>
      </c>
      <c r="J451" s="117">
        <v>143221</v>
      </c>
      <c r="K451" s="113">
        <v>3754.96</v>
      </c>
      <c r="L451" s="117">
        <v>146534</v>
      </c>
      <c r="M451" s="113">
        <v>4184.8500000000004</v>
      </c>
      <c r="N451" s="117">
        <v>112776</v>
      </c>
      <c r="O451" s="113">
        <v>3192.7</v>
      </c>
      <c r="P451" s="117">
        <v>127988</v>
      </c>
      <c r="Q451" s="113">
        <v>3797.29</v>
      </c>
      <c r="R451" s="117">
        <v>100041</v>
      </c>
      <c r="S451" s="113">
        <v>2890.52</v>
      </c>
      <c r="T451" s="117">
        <v>97920</v>
      </c>
      <c r="U451" s="113">
        <v>2512.6799999999998</v>
      </c>
      <c r="V451" s="117">
        <v>74155</v>
      </c>
      <c r="W451" s="113">
        <v>1894.01</v>
      </c>
      <c r="X451" s="117">
        <v>98671</v>
      </c>
      <c r="Y451" s="113">
        <v>2553.7399999999998</v>
      </c>
      <c r="Z451" s="117">
        <v>115193</v>
      </c>
      <c r="AA451" s="113">
        <v>2918.04</v>
      </c>
      <c r="AB451" s="117">
        <v>144046</v>
      </c>
      <c r="AC451" s="113">
        <v>3478.35</v>
      </c>
      <c r="AD451" s="117">
        <v>162227</v>
      </c>
      <c r="AE451" s="113">
        <v>3767.33</v>
      </c>
      <c r="AF451" s="117">
        <v>120194</v>
      </c>
      <c r="AG451" s="113">
        <v>2903.71</v>
      </c>
      <c r="AH451" s="117">
        <v>106798</v>
      </c>
      <c r="AI451" s="113">
        <v>2631.08</v>
      </c>
      <c r="AJ451" s="117">
        <v>130971</v>
      </c>
      <c r="AK451" s="113">
        <v>3233.14</v>
      </c>
      <c r="AL451" s="117">
        <v>121941</v>
      </c>
      <c r="AM451" s="113">
        <v>2991.51</v>
      </c>
      <c r="AN451" s="117">
        <v>113026</v>
      </c>
      <c r="AO451" s="113">
        <v>2751.22</v>
      </c>
      <c r="AP451" s="117">
        <v>82802</v>
      </c>
      <c r="AQ451" s="113">
        <v>2087.3200000000002</v>
      </c>
      <c r="AR451" s="117">
        <v>129379</v>
      </c>
      <c r="AS451" s="113">
        <v>3064.66</v>
      </c>
      <c r="AT451" s="117">
        <v>110448</v>
      </c>
      <c r="AU451" s="113">
        <v>2736.76</v>
      </c>
      <c r="AV451" s="117">
        <v>89948</v>
      </c>
      <c r="AW451" s="113">
        <v>2292.75</v>
      </c>
      <c r="AX451" s="117">
        <v>94041</v>
      </c>
      <c r="AY451" s="113">
        <v>2622.46</v>
      </c>
      <c r="AZ451" s="117">
        <v>105233</v>
      </c>
      <c r="BA451" s="113">
        <v>3108.07</v>
      </c>
      <c r="BB451" s="117">
        <v>127495</v>
      </c>
      <c r="BC451" s="113">
        <v>4356.78</v>
      </c>
      <c r="BD451" s="117">
        <v>139555</v>
      </c>
      <c r="BE451" s="113">
        <v>4604.57</v>
      </c>
      <c r="BF451" s="117">
        <v>115401</v>
      </c>
      <c r="BG451" s="113">
        <v>3435.35</v>
      </c>
      <c r="BH451" s="117">
        <v>112099</v>
      </c>
      <c r="BI451" s="113">
        <v>3094.38</v>
      </c>
      <c r="BJ451" s="117">
        <v>87679</v>
      </c>
      <c r="BK451" s="113">
        <v>2404.09</v>
      </c>
      <c r="BL451" s="117">
        <v>104191</v>
      </c>
      <c r="BM451" s="113">
        <v>2739.09</v>
      </c>
      <c r="BN451" s="117">
        <v>108234</v>
      </c>
      <c r="BO451" s="113">
        <v>2738.04</v>
      </c>
      <c r="BP451" s="117">
        <v>158824</v>
      </c>
      <c r="BQ451" s="113">
        <v>4285.97</v>
      </c>
      <c r="BR451" s="117">
        <v>125732</v>
      </c>
      <c r="BS451" s="113">
        <v>3388.13</v>
      </c>
      <c r="BT451" s="117">
        <v>108607</v>
      </c>
      <c r="BU451" s="113">
        <v>2923.6</v>
      </c>
      <c r="BV451" s="117">
        <v>97977</v>
      </c>
      <c r="BW451" s="113">
        <v>2781.34</v>
      </c>
      <c r="BX451" s="117">
        <v>174502</v>
      </c>
      <c r="BY451" s="113">
        <v>5115.0600000000004</v>
      </c>
      <c r="BZ451" s="117">
        <v>164560</v>
      </c>
      <c r="CA451" s="113">
        <v>4899.84</v>
      </c>
      <c r="CB451" s="117">
        <v>165724</v>
      </c>
      <c r="CC451" s="113">
        <v>4951</v>
      </c>
    </row>
    <row r="452" spans="1:81" ht="16.5" customHeight="1" x14ac:dyDescent="0.45">
      <c r="A452" s="363">
        <v>448</v>
      </c>
      <c r="B452" s="358" t="s">
        <v>710</v>
      </c>
      <c r="C452" s="358" t="s">
        <v>167</v>
      </c>
      <c r="D452" s="115">
        <v>70549</v>
      </c>
      <c r="E452" s="114">
        <v>1442.53</v>
      </c>
      <c r="F452" s="115">
        <v>78942</v>
      </c>
      <c r="G452" s="114">
        <v>1529.78</v>
      </c>
      <c r="H452" s="115">
        <v>88175</v>
      </c>
      <c r="I452" s="114">
        <v>1803.73</v>
      </c>
      <c r="J452" s="115">
        <v>84507</v>
      </c>
      <c r="K452" s="114">
        <v>1789.23</v>
      </c>
      <c r="L452" s="115">
        <v>85446</v>
      </c>
      <c r="M452" s="114">
        <v>2008.22</v>
      </c>
      <c r="N452" s="115">
        <v>83771</v>
      </c>
      <c r="O452" s="114">
        <v>1995.91</v>
      </c>
      <c r="P452" s="115">
        <v>62182</v>
      </c>
      <c r="Q452" s="114">
        <v>1464.05</v>
      </c>
      <c r="R452" s="115">
        <v>41396</v>
      </c>
      <c r="S452" s="116">
        <v>894.05</v>
      </c>
      <c r="T452" s="115">
        <v>50074</v>
      </c>
      <c r="U452" s="114">
        <v>1024.8599999999999</v>
      </c>
      <c r="V452" s="115">
        <v>45476</v>
      </c>
      <c r="W452" s="116">
        <v>965.29</v>
      </c>
      <c r="X452" s="115">
        <v>88666</v>
      </c>
      <c r="Y452" s="114">
        <v>1881.7</v>
      </c>
      <c r="Z452" s="115">
        <v>74958</v>
      </c>
      <c r="AA452" s="114">
        <v>1601.19</v>
      </c>
      <c r="AB452" s="115">
        <v>73261</v>
      </c>
      <c r="AC452" s="114">
        <v>1508.62</v>
      </c>
      <c r="AD452" s="115">
        <v>74740</v>
      </c>
      <c r="AE452" s="114">
        <v>1476.33</v>
      </c>
      <c r="AF452" s="115">
        <v>75912</v>
      </c>
      <c r="AG452" s="114">
        <v>1545.54</v>
      </c>
      <c r="AH452" s="115">
        <v>82966</v>
      </c>
      <c r="AI452" s="114">
        <v>1767.95</v>
      </c>
      <c r="AJ452" s="115">
        <v>87542</v>
      </c>
      <c r="AK452" s="114">
        <v>1898.81</v>
      </c>
      <c r="AL452" s="115">
        <v>91861</v>
      </c>
      <c r="AM452" s="114">
        <v>2035.78</v>
      </c>
      <c r="AN452" s="115">
        <v>76431</v>
      </c>
      <c r="AO452" s="114">
        <v>1667.49</v>
      </c>
      <c r="AP452" s="115">
        <v>61191</v>
      </c>
      <c r="AQ452" s="114">
        <v>1314.01</v>
      </c>
      <c r="AR452" s="115">
        <v>81726</v>
      </c>
      <c r="AS452" s="114">
        <v>1707.1</v>
      </c>
      <c r="AT452" s="115">
        <v>65946</v>
      </c>
      <c r="AU452" s="114">
        <v>1379.24</v>
      </c>
      <c r="AV452" s="115">
        <v>77740</v>
      </c>
      <c r="AW452" s="114">
        <v>1641.08</v>
      </c>
      <c r="AX452" s="115">
        <v>91518</v>
      </c>
      <c r="AY452" s="114">
        <v>1986.98</v>
      </c>
      <c r="AZ452" s="115">
        <v>67766</v>
      </c>
      <c r="BA452" s="114">
        <v>1563.41</v>
      </c>
      <c r="BB452" s="115">
        <v>51466</v>
      </c>
      <c r="BC452" s="114">
        <v>1217.5999999999999</v>
      </c>
      <c r="BD452" s="115">
        <v>93356</v>
      </c>
      <c r="BE452" s="114">
        <v>2243.54</v>
      </c>
      <c r="BF452" s="115">
        <v>84878</v>
      </c>
      <c r="BG452" s="114">
        <v>1936.66</v>
      </c>
      <c r="BH452" s="115">
        <v>78379</v>
      </c>
      <c r="BI452" s="114">
        <v>1703.07</v>
      </c>
      <c r="BJ452" s="115">
        <v>86284</v>
      </c>
      <c r="BK452" s="114">
        <v>1820.9</v>
      </c>
      <c r="BL452" s="115">
        <v>75449</v>
      </c>
      <c r="BM452" s="114">
        <v>1556.71</v>
      </c>
      <c r="BN452" s="115">
        <v>82205</v>
      </c>
      <c r="BO452" s="114">
        <v>1728.83</v>
      </c>
      <c r="BP452" s="115">
        <v>73803</v>
      </c>
      <c r="BQ452" s="114">
        <v>1548.22</v>
      </c>
      <c r="BR452" s="115">
        <v>96093</v>
      </c>
      <c r="BS452" s="114">
        <v>2031.55</v>
      </c>
      <c r="BT452" s="115">
        <v>89546</v>
      </c>
      <c r="BU452" s="114">
        <v>1959.31</v>
      </c>
      <c r="BV452" s="115">
        <v>83475</v>
      </c>
      <c r="BW452" s="114">
        <v>1937.49</v>
      </c>
      <c r="BX452" s="115">
        <v>78517</v>
      </c>
      <c r="BY452" s="114">
        <v>1855.37</v>
      </c>
      <c r="BZ452" s="115">
        <v>76515</v>
      </c>
      <c r="CA452" s="114">
        <v>1843.39</v>
      </c>
      <c r="CB452" s="115">
        <v>77833</v>
      </c>
      <c r="CC452" s="114">
        <v>1849.34</v>
      </c>
    </row>
    <row r="453" spans="1:81" ht="16.5" customHeight="1" x14ac:dyDescent="0.45">
      <c r="A453" s="362">
        <v>449</v>
      </c>
      <c r="B453" s="357" t="s">
        <v>711</v>
      </c>
      <c r="C453" s="357" t="s">
        <v>167</v>
      </c>
      <c r="D453" s="117">
        <v>7407</v>
      </c>
      <c r="E453" s="118">
        <v>468.22</v>
      </c>
      <c r="F453" s="117">
        <v>7203</v>
      </c>
      <c r="G453" s="118">
        <v>453.95</v>
      </c>
      <c r="H453" s="117">
        <v>7838</v>
      </c>
      <c r="I453" s="118">
        <v>489.27</v>
      </c>
      <c r="J453" s="117">
        <v>7893</v>
      </c>
      <c r="K453" s="118">
        <v>482.36</v>
      </c>
      <c r="L453" s="117">
        <v>8046</v>
      </c>
      <c r="M453" s="118">
        <v>487.28</v>
      </c>
      <c r="N453" s="117">
        <v>8737</v>
      </c>
      <c r="O453" s="118">
        <v>527.89</v>
      </c>
      <c r="P453" s="117">
        <v>8444</v>
      </c>
      <c r="Q453" s="118">
        <v>522.84</v>
      </c>
      <c r="R453" s="117">
        <v>8113</v>
      </c>
      <c r="S453" s="118">
        <v>511.4</v>
      </c>
      <c r="T453" s="117">
        <v>8115</v>
      </c>
      <c r="U453" s="118">
        <v>521.97</v>
      </c>
      <c r="V453" s="117">
        <v>9625</v>
      </c>
      <c r="W453" s="118">
        <v>603.29999999999995</v>
      </c>
      <c r="X453" s="117">
        <v>8538</v>
      </c>
      <c r="Y453" s="118">
        <v>534.57000000000005</v>
      </c>
      <c r="Z453" s="117">
        <v>7918</v>
      </c>
      <c r="AA453" s="118">
        <v>529.66</v>
      </c>
      <c r="AB453" s="117">
        <v>8020</v>
      </c>
      <c r="AC453" s="118">
        <v>513.36</v>
      </c>
      <c r="AD453" s="117">
        <v>6763</v>
      </c>
      <c r="AE453" s="118">
        <v>440.63</v>
      </c>
      <c r="AF453" s="117">
        <v>8600</v>
      </c>
      <c r="AG453" s="118">
        <v>565.01</v>
      </c>
      <c r="AH453" s="117">
        <v>8211</v>
      </c>
      <c r="AI453" s="118">
        <v>510.59</v>
      </c>
      <c r="AJ453" s="117">
        <v>8175</v>
      </c>
      <c r="AK453" s="118">
        <v>498.73</v>
      </c>
      <c r="AL453" s="117">
        <v>8641</v>
      </c>
      <c r="AM453" s="118">
        <v>528.02</v>
      </c>
      <c r="AN453" s="117">
        <v>7001</v>
      </c>
      <c r="AO453" s="118">
        <v>440.29</v>
      </c>
      <c r="AP453" s="117">
        <v>7531</v>
      </c>
      <c r="AQ453" s="118">
        <v>461.74</v>
      </c>
      <c r="AR453" s="117">
        <v>8228</v>
      </c>
      <c r="AS453" s="118">
        <v>501.83</v>
      </c>
      <c r="AT453" s="117">
        <v>8068</v>
      </c>
      <c r="AU453" s="118">
        <v>498.87</v>
      </c>
      <c r="AV453" s="117">
        <v>7410</v>
      </c>
      <c r="AW453" s="118">
        <v>473.15</v>
      </c>
      <c r="AX453" s="117">
        <v>6611</v>
      </c>
      <c r="AY453" s="118">
        <v>433.2</v>
      </c>
      <c r="AZ453" s="117">
        <v>7061</v>
      </c>
      <c r="BA453" s="118">
        <v>455.57</v>
      </c>
      <c r="BB453" s="117">
        <v>6802</v>
      </c>
      <c r="BC453" s="118">
        <v>431.97</v>
      </c>
      <c r="BD453" s="117">
        <v>7366</v>
      </c>
      <c r="BE453" s="118">
        <v>458.95</v>
      </c>
      <c r="BF453" s="117">
        <v>6548</v>
      </c>
      <c r="BG453" s="118">
        <v>414.51</v>
      </c>
      <c r="BH453" s="117">
        <v>6277</v>
      </c>
      <c r="BI453" s="118">
        <v>409.83</v>
      </c>
      <c r="BJ453" s="117">
        <v>6883</v>
      </c>
      <c r="BK453" s="118">
        <v>428.76</v>
      </c>
      <c r="BL453" s="117">
        <v>6572</v>
      </c>
      <c r="BM453" s="118">
        <v>406.11</v>
      </c>
      <c r="BN453" s="117">
        <v>6442</v>
      </c>
      <c r="BO453" s="118">
        <v>400.17</v>
      </c>
      <c r="BP453" s="117">
        <v>7270</v>
      </c>
      <c r="BQ453" s="118">
        <v>442.79</v>
      </c>
      <c r="BR453" s="117">
        <v>6130</v>
      </c>
      <c r="BS453" s="118">
        <v>392.56</v>
      </c>
      <c r="BT453" s="117">
        <v>6876</v>
      </c>
      <c r="BU453" s="118">
        <v>435.19</v>
      </c>
      <c r="BV453" s="117">
        <v>6663</v>
      </c>
      <c r="BW453" s="118">
        <v>419.92</v>
      </c>
      <c r="BX453" s="117">
        <v>5708</v>
      </c>
      <c r="BY453" s="118">
        <v>370.14</v>
      </c>
      <c r="BZ453" s="117">
        <v>6449</v>
      </c>
      <c r="CA453" s="118">
        <v>381.96</v>
      </c>
      <c r="CB453" s="117">
        <v>7648</v>
      </c>
      <c r="CC453" s="118">
        <v>455.59</v>
      </c>
    </row>
    <row r="454" spans="1:81" ht="16.5" customHeight="1" x14ac:dyDescent="0.45">
      <c r="A454" s="363">
        <v>450</v>
      </c>
      <c r="B454" s="358" t="s">
        <v>712</v>
      </c>
      <c r="C454" s="358" t="s">
        <v>167</v>
      </c>
      <c r="D454" s="115">
        <v>3138</v>
      </c>
      <c r="E454" s="116">
        <v>199.4</v>
      </c>
      <c r="F454" s="115">
        <v>2554</v>
      </c>
      <c r="G454" s="116">
        <v>135.63</v>
      </c>
      <c r="H454" s="115">
        <v>2780</v>
      </c>
      <c r="I454" s="116">
        <v>153.41</v>
      </c>
      <c r="J454" s="115">
        <v>4253</v>
      </c>
      <c r="K454" s="116">
        <v>236.9</v>
      </c>
      <c r="L454" s="115">
        <v>3998</v>
      </c>
      <c r="M454" s="116">
        <v>254.82</v>
      </c>
      <c r="N454" s="115">
        <v>3964</v>
      </c>
      <c r="O454" s="116">
        <v>241.73</v>
      </c>
      <c r="P454" s="115">
        <v>5067</v>
      </c>
      <c r="Q454" s="116">
        <v>304.73</v>
      </c>
      <c r="R454" s="115">
        <v>1670</v>
      </c>
      <c r="S454" s="116">
        <v>105.09</v>
      </c>
      <c r="T454" s="115">
        <v>2847</v>
      </c>
      <c r="U454" s="116">
        <v>152.22999999999999</v>
      </c>
      <c r="V454" s="115">
        <v>2828</v>
      </c>
      <c r="W454" s="116">
        <v>171.99</v>
      </c>
      <c r="X454" s="115">
        <v>3892</v>
      </c>
      <c r="Y454" s="116">
        <v>223.99</v>
      </c>
      <c r="Z454" s="115">
        <v>4087</v>
      </c>
      <c r="AA454" s="116">
        <v>223.48</v>
      </c>
      <c r="AB454" s="115">
        <v>3346</v>
      </c>
      <c r="AC454" s="116">
        <v>159.4</v>
      </c>
      <c r="AD454" s="115">
        <v>3123</v>
      </c>
      <c r="AE454" s="116">
        <v>158.37</v>
      </c>
      <c r="AF454" s="115">
        <v>3265</v>
      </c>
      <c r="AG454" s="116">
        <v>180.09</v>
      </c>
      <c r="AH454" s="115">
        <v>3982</v>
      </c>
      <c r="AI454" s="116">
        <v>204.95</v>
      </c>
      <c r="AJ454" s="115">
        <v>3896</v>
      </c>
      <c r="AK454" s="116">
        <v>209.96</v>
      </c>
      <c r="AL454" s="115">
        <v>4616</v>
      </c>
      <c r="AM454" s="116">
        <v>409.25</v>
      </c>
      <c r="AN454" s="115">
        <v>3975</v>
      </c>
      <c r="AO454" s="116">
        <v>220.75</v>
      </c>
      <c r="AP454" s="115">
        <v>4481</v>
      </c>
      <c r="AQ454" s="116">
        <v>265.14</v>
      </c>
      <c r="AR454" s="115">
        <v>4096</v>
      </c>
      <c r="AS454" s="116">
        <v>226.97</v>
      </c>
      <c r="AT454" s="115">
        <v>3456</v>
      </c>
      <c r="AU454" s="116">
        <v>192.32</v>
      </c>
      <c r="AV454" s="115">
        <v>4188</v>
      </c>
      <c r="AW454" s="116">
        <v>237.32</v>
      </c>
      <c r="AX454" s="115">
        <v>4942</v>
      </c>
      <c r="AY454" s="116">
        <v>286.42</v>
      </c>
      <c r="AZ454" s="115">
        <v>1549</v>
      </c>
      <c r="BA454" s="116">
        <v>99.69</v>
      </c>
      <c r="BB454" s="115">
        <v>2245</v>
      </c>
      <c r="BC454" s="116">
        <v>179.33</v>
      </c>
      <c r="BD454" s="115">
        <v>1663</v>
      </c>
      <c r="BE454" s="116">
        <v>156.91999999999999</v>
      </c>
      <c r="BF454" s="115">
        <v>3057</v>
      </c>
      <c r="BG454" s="116">
        <v>207.41</v>
      </c>
      <c r="BH454" s="115">
        <v>4419</v>
      </c>
      <c r="BI454" s="116">
        <v>317.61</v>
      </c>
      <c r="BJ454" s="115">
        <v>4519</v>
      </c>
      <c r="BK454" s="116">
        <v>273.41000000000003</v>
      </c>
      <c r="BL454" s="115">
        <v>2244</v>
      </c>
      <c r="BM454" s="116">
        <v>147.72</v>
      </c>
      <c r="BN454" s="115">
        <v>4402</v>
      </c>
      <c r="BO454" s="116">
        <v>281.55</v>
      </c>
      <c r="BP454" s="115">
        <v>3400</v>
      </c>
      <c r="BQ454" s="116">
        <v>239.26</v>
      </c>
      <c r="BR454" s="115">
        <v>3939</v>
      </c>
      <c r="BS454" s="116">
        <v>305.67</v>
      </c>
      <c r="BT454" s="115">
        <v>4523</v>
      </c>
      <c r="BU454" s="116">
        <v>327.10000000000002</v>
      </c>
      <c r="BV454" s="115">
        <v>3616</v>
      </c>
      <c r="BW454" s="116">
        <v>283.48</v>
      </c>
      <c r="BX454" s="115">
        <v>5618</v>
      </c>
      <c r="BY454" s="116">
        <v>381.13</v>
      </c>
      <c r="BZ454" s="115">
        <v>4073</v>
      </c>
      <c r="CA454" s="116">
        <v>288.32</v>
      </c>
      <c r="CB454" s="115">
        <v>4056</v>
      </c>
      <c r="CC454" s="116">
        <v>276.39</v>
      </c>
    </row>
    <row r="455" spans="1:81" ht="16.5" customHeight="1" x14ac:dyDescent="0.45">
      <c r="A455" s="362">
        <v>451</v>
      </c>
      <c r="B455" s="357" t="s">
        <v>713</v>
      </c>
      <c r="C455" s="357" t="s">
        <v>167</v>
      </c>
      <c r="D455" s="117">
        <v>2113</v>
      </c>
      <c r="E455" s="118">
        <v>102.63</v>
      </c>
      <c r="F455" s="117">
        <v>1885</v>
      </c>
      <c r="G455" s="118">
        <v>90.28</v>
      </c>
      <c r="H455" s="117">
        <v>1610</v>
      </c>
      <c r="I455" s="118">
        <v>74.66</v>
      </c>
      <c r="J455" s="117">
        <v>2821</v>
      </c>
      <c r="K455" s="118">
        <v>126.12</v>
      </c>
      <c r="L455" s="117">
        <v>3188</v>
      </c>
      <c r="M455" s="118">
        <v>143.62</v>
      </c>
      <c r="N455" s="117">
        <v>3009</v>
      </c>
      <c r="O455" s="118">
        <v>141.79</v>
      </c>
      <c r="P455" s="117">
        <v>2574</v>
      </c>
      <c r="Q455" s="118">
        <v>119.79</v>
      </c>
      <c r="R455" s="117">
        <v>2832</v>
      </c>
      <c r="S455" s="118">
        <v>131.69999999999999</v>
      </c>
      <c r="T455" s="117">
        <v>2147</v>
      </c>
      <c r="U455" s="118">
        <v>102.2</v>
      </c>
      <c r="V455" s="117">
        <v>3694</v>
      </c>
      <c r="W455" s="118">
        <v>166.68</v>
      </c>
      <c r="X455" s="117">
        <v>2922</v>
      </c>
      <c r="Y455" s="118">
        <v>124.94</v>
      </c>
      <c r="Z455" s="117">
        <v>3357</v>
      </c>
      <c r="AA455" s="118">
        <v>145.59</v>
      </c>
      <c r="AB455" s="117">
        <v>3573</v>
      </c>
      <c r="AC455" s="118">
        <v>154.05000000000001</v>
      </c>
      <c r="AD455" s="117">
        <v>3493</v>
      </c>
      <c r="AE455" s="118">
        <v>151.13999999999999</v>
      </c>
      <c r="AF455" s="117">
        <v>1790</v>
      </c>
      <c r="AG455" s="118">
        <v>76.569999999999993</v>
      </c>
      <c r="AH455" s="117">
        <v>2844</v>
      </c>
      <c r="AI455" s="118">
        <v>118.81</v>
      </c>
      <c r="AJ455" s="117">
        <v>2942</v>
      </c>
      <c r="AK455" s="118">
        <v>121.19</v>
      </c>
      <c r="AL455" s="117">
        <v>3361</v>
      </c>
      <c r="AM455" s="118">
        <v>144.33000000000001</v>
      </c>
      <c r="AN455" s="117">
        <v>2276</v>
      </c>
      <c r="AO455" s="118">
        <v>99.77</v>
      </c>
      <c r="AP455" s="117">
        <v>2272</v>
      </c>
      <c r="AQ455" s="118">
        <v>102.79</v>
      </c>
      <c r="AR455" s="117">
        <v>2005</v>
      </c>
      <c r="AS455" s="118">
        <v>94.48</v>
      </c>
      <c r="AT455" s="117">
        <v>2326</v>
      </c>
      <c r="AU455" s="118">
        <v>108.44</v>
      </c>
      <c r="AV455" s="117">
        <v>2470</v>
      </c>
      <c r="AW455" s="118">
        <v>109.28</v>
      </c>
      <c r="AX455" s="117">
        <v>4247</v>
      </c>
      <c r="AY455" s="118">
        <v>182.96</v>
      </c>
      <c r="AZ455" s="117">
        <v>2485</v>
      </c>
      <c r="BA455" s="118">
        <v>111.79</v>
      </c>
      <c r="BB455" s="117">
        <v>3026</v>
      </c>
      <c r="BC455" s="118">
        <v>140.08000000000001</v>
      </c>
      <c r="BD455" s="117">
        <v>3226</v>
      </c>
      <c r="BE455" s="118">
        <v>135.94999999999999</v>
      </c>
      <c r="BF455" s="117">
        <v>3191</v>
      </c>
      <c r="BG455" s="118">
        <v>131.41999999999999</v>
      </c>
      <c r="BH455" s="117">
        <v>3402</v>
      </c>
      <c r="BI455" s="118">
        <v>138.38999999999999</v>
      </c>
      <c r="BJ455" s="117">
        <v>2962</v>
      </c>
      <c r="BK455" s="118">
        <v>121.16</v>
      </c>
      <c r="BL455" s="117">
        <v>2532</v>
      </c>
      <c r="BM455" s="118">
        <v>104.75</v>
      </c>
      <c r="BN455" s="117">
        <v>2907</v>
      </c>
      <c r="BO455" s="118">
        <v>118.91</v>
      </c>
      <c r="BP455" s="117">
        <v>3464</v>
      </c>
      <c r="BQ455" s="118">
        <v>140.72999999999999</v>
      </c>
      <c r="BR455" s="117">
        <v>2602</v>
      </c>
      <c r="BS455" s="118">
        <v>105.3</v>
      </c>
      <c r="BT455" s="117">
        <v>3090</v>
      </c>
      <c r="BU455" s="118">
        <v>126.92</v>
      </c>
      <c r="BV455" s="117">
        <v>2358</v>
      </c>
      <c r="BW455" s="118">
        <v>95.65</v>
      </c>
      <c r="BX455" s="117">
        <v>3214</v>
      </c>
      <c r="BY455" s="118">
        <v>131.88999999999999</v>
      </c>
      <c r="BZ455" s="117">
        <v>2546</v>
      </c>
      <c r="CA455" s="118">
        <v>101.71</v>
      </c>
      <c r="CB455" s="117">
        <v>2789</v>
      </c>
      <c r="CC455" s="118">
        <v>110.65</v>
      </c>
    </row>
    <row r="456" spans="1:81" ht="16.5" customHeight="1" x14ac:dyDescent="0.45">
      <c r="A456" s="363">
        <v>452</v>
      </c>
      <c r="B456" s="358" t="s">
        <v>714</v>
      </c>
      <c r="C456" s="358" t="s">
        <v>167</v>
      </c>
      <c r="D456" s="116">
        <v>152</v>
      </c>
      <c r="E456" s="116">
        <v>77.680000000000007</v>
      </c>
      <c r="F456" s="116">
        <v>43</v>
      </c>
      <c r="G456" s="116">
        <v>46.81</v>
      </c>
      <c r="H456" s="116">
        <v>90</v>
      </c>
      <c r="I456" s="116">
        <v>54.85</v>
      </c>
      <c r="J456" s="116">
        <v>85</v>
      </c>
      <c r="K456" s="116">
        <v>88.45</v>
      </c>
      <c r="L456" s="116">
        <v>59</v>
      </c>
      <c r="M456" s="116">
        <v>58.3</v>
      </c>
      <c r="N456" s="116">
        <v>55</v>
      </c>
      <c r="O456" s="116">
        <v>55.74</v>
      </c>
      <c r="P456" s="116">
        <v>72</v>
      </c>
      <c r="Q456" s="116">
        <v>72.47</v>
      </c>
      <c r="R456" s="116">
        <v>35</v>
      </c>
      <c r="S456" s="116">
        <v>28.06</v>
      </c>
      <c r="T456" s="116">
        <v>69</v>
      </c>
      <c r="U456" s="116">
        <v>64.97</v>
      </c>
      <c r="V456" s="116">
        <v>48</v>
      </c>
      <c r="W456" s="116">
        <v>49.94</v>
      </c>
      <c r="X456" s="116">
        <v>101</v>
      </c>
      <c r="Y456" s="116">
        <v>82.36</v>
      </c>
      <c r="Z456" s="116">
        <v>15</v>
      </c>
      <c r="AA456" s="116">
        <v>26.26</v>
      </c>
      <c r="AB456" s="116">
        <v>69</v>
      </c>
      <c r="AC456" s="116">
        <v>83.32</v>
      </c>
      <c r="AD456" s="116">
        <v>65</v>
      </c>
      <c r="AE456" s="116">
        <v>55.47</v>
      </c>
      <c r="AF456" s="116">
        <v>59</v>
      </c>
      <c r="AG456" s="116">
        <v>75.02</v>
      </c>
      <c r="AH456" s="116">
        <v>79</v>
      </c>
      <c r="AI456" s="116">
        <v>66.58</v>
      </c>
      <c r="AJ456" s="116">
        <v>55</v>
      </c>
      <c r="AK456" s="116">
        <v>40.67</v>
      </c>
      <c r="AL456" s="116">
        <v>101</v>
      </c>
      <c r="AM456" s="116">
        <v>71.78</v>
      </c>
      <c r="AN456" s="116">
        <v>56</v>
      </c>
      <c r="AO456" s="116">
        <v>60.11</v>
      </c>
      <c r="AP456" s="116">
        <v>54</v>
      </c>
      <c r="AQ456" s="116">
        <v>57.31</v>
      </c>
      <c r="AR456" s="116">
        <v>162</v>
      </c>
      <c r="AS456" s="116">
        <v>60.51</v>
      </c>
      <c r="AT456" s="116">
        <v>173</v>
      </c>
      <c r="AU456" s="116">
        <v>75.69</v>
      </c>
      <c r="AV456" s="116">
        <v>226</v>
      </c>
      <c r="AW456" s="116">
        <v>80.150000000000006</v>
      </c>
      <c r="AX456" s="116">
        <v>136</v>
      </c>
      <c r="AY456" s="116">
        <v>55.57</v>
      </c>
      <c r="AZ456" s="116">
        <v>90</v>
      </c>
      <c r="BA456" s="116">
        <v>53.74</v>
      </c>
      <c r="BB456" s="116">
        <v>127</v>
      </c>
      <c r="BC456" s="116">
        <v>64.08</v>
      </c>
      <c r="BD456" s="116">
        <v>75</v>
      </c>
      <c r="BE456" s="116">
        <v>57.47</v>
      </c>
      <c r="BF456" s="116">
        <v>46</v>
      </c>
      <c r="BG456" s="116">
        <v>34.090000000000003</v>
      </c>
      <c r="BH456" s="116">
        <v>25</v>
      </c>
      <c r="BI456" s="116">
        <v>39.92</v>
      </c>
      <c r="BJ456" s="116">
        <v>32</v>
      </c>
      <c r="BK456" s="116">
        <v>10.53</v>
      </c>
      <c r="BL456" s="116">
        <v>25</v>
      </c>
      <c r="BM456" s="116">
        <v>17.670000000000002</v>
      </c>
      <c r="BN456" s="116">
        <v>35</v>
      </c>
      <c r="BO456" s="116">
        <v>42.22</v>
      </c>
      <c r="BP456" s="116">
        <v>11</v>
      </c>
      <c r="BQ456" s="116">
        <v>15.9</v>
      </c>
      <c r="BR456" s="116">
        <v>94</v>
      </c>
      <c r="BS456" s="116">
        <v>84.48</v>
      </c>
      <c r="BT456" s="116">
        <v>128</v>
      </c>
      <c r="BU456" s="116">
        <v>105.44</v>
      </c>
      <c r="BV456" s="116">
        <v>100</v>
      </c>
      <c r="BW456" s="116">
        <v>90.68</v>
      </c>
      <c r="BX456" s="116">
        <v>57</v>
      </c>
      <c r="BY456" s="116">
        <v>51.65</v>
      </c>
      <c r="BZ456" s="116">
        <v>39</v>
      </c>
      <c r="CA456" s="116">
        <v>31.33</v>
      </c>
      <c r="CB456" s="116">
        <v>78</v>
      </c>
      <c r="CC456" s="116">
        <v>57.72</v>
      </c>
    </row>
    <row r="457" spans="1:81" ht="16.5" customHeight="1" x14ac:dyDescent="0.45">
      <c r="A457" s="362">
        <v>453</v>
      </c>
      <c r="B457" s="357" t="s">
        <v>715</v>
      </c>
      <c r="C457" s="111"/>
      <c r="D457" s="111"/>
      <c r="E457" s="113">
        <v>5789.61</v>
      </c>
      <c r="F457" s="111"/>
      <c r="G457" s="113">
        <v>5987.5</v>
      </c>
      <c r="H457" s="111"/>
      <c r="I457" s="113">
        <v>4948.34</v>
      </c>
      <c r="J457" s="111"/>
      <c r="K457" s="113">
        <v>5127.95</v>
      </c>
      <c r="L457" s="111"/>
      <c r="M457" s="113">
        <v>4985.45</v>
      </c>
      <c r="N457" s="111"/>
      <c r="O457" s="113">
        <v>5295.91</v>
      </c>
      <c r="P457" s="111"/>
      <c r="Q457" s="113">
        <v>5122.99</v>
      </c>
      <c r="R457" s="111"/>
      <c r="S457" s="113">
        <v>4973.66</v>
      </c>
      <c r="T457" s="111"/>
      <c r="U457" s="113">
        <v>5095.54</v>
      </c>
      <c r="V457" s="111"/>
      <c r="W457" s="113">
        <v>5233.71</v>
      </c>
      <c r="X457" s="111"/>
      <c r="Y457" s="113">
        <v>5080.2299999999996</v>
      </c>
      <c r="Z457" s="111"/>
      <c r="AA457" s="113">
        <v>4982.2700000000004</v>
      </c>
      <c r="AB457" s="111"/>
      <c r="AC457" s="113">
        <v>4588.8900000000003</v>
      </c>
      <c r="AD457" s="111"/>
      <c r="AE457" s="113">
        <v>3610.51</v>
      </c>
      <c r="AF457" s="111"/>
      <c r="AG457" s="113">
        <v>4133.0600000000004</v>
      </c>
      <c r="AH457" s="111"/>
      <c r="AI457" s="113">
        <v>3806.92</v>
      </c>
      <c r="AJ457" s="111"/>
      <c r="AK457" s="113">
        <v>5672.85</v>
      </c>
      <c r="AL457" s="111"/>
      <c r="AM457" s="113">
        <v>4715.82</v>
      </c>
      <c r="AN457" s="111"/>
      <c r="AO457" s="113">
        <v>4770.46</v>
      </c>
      <c r="AP457" s="111"/>
      <c r="AQ457" s="113">
        <v>4510.0600000000004</v>
      </c>
      <c r="AR457" s="111"/>
      <c r="AS457" s="113">
        <v>5396.31</v>
      </c>
      <c r="AT457" s="111"/>
      <c r="AU457" s="113">
        <v>5430.17</v>
      </c>
      <c r="AV457" s="111"/>
      <c r="AW457" s="113">
        <v>5741.74</v>
      </c>
      <c r="AX457" s="111"/>
      <c r="AY457" s="113">
        <v>5938.4</v>
      </c>
      <c r="AZ457" s="111"/>
      <c r="BA457" s="113">
        <v>6179.83</v>
      </c>
      <c r="BB457" s="111"/>
      <c r="BC457" s="113">
        <v>5235.78</v>
      </c>
      <c r="BD457" s="111"/>
      <c r="BE457" s="113">
        <v>4748.13</v>
      </c>
      <c r="BF457" s="111"/>
      <c r="BG457" s="113">
        <v>6033.06</v>
      </c>
      <c r="BH457" s="111"/>
      <c r="BI457" s="113">
        <v>6829.39</v>
      </c>
      <c r="BJ457" s="111"/>
      <c r="BK457" s="113">
        <v>5741.51</v>
      </c>
      <c r="BL457" s="111"/>
      <c r="BM457" s="113">
        <v>5698.73</v>
      </c>
      <c r="BN457" s="111"/>
      <c r="BO457" s="113">
        <v>6471.48</v>
      </c>
      <c r="BP457" s="111"/>
      <c r="BQ457" s="113">
        <v>6745.34</v>
      </c>
      <c r="BR457" s="111"/>
      <c r="BS457" s="113">
        <v>5811.26</v>
      </c>
      <c r="BT457" s="111"/>
      <c r="BU457" s="113">
        <v>6361.6</v>
      </c>
      <c r="BV457" s="111"/>
      <c r="BW457" s="113">
        <v>5913.84</v>
      </c>
      <c r="BX457" s="111"/>
      <c r="BY457" s="113">
        <v>7723.16</v>
      </c>
      <c r="BZ457" s="111"/>
      <c r="CA457" s="113">
        <v>5801.56</v>
      </c>
      <c r="CB457" s="111"/>
      <c r="CC457" s="113">
        <v>5928.2</v>
      </c>
    </row>
    <row r="458" spans="1:81" ht="16.5" customHeight="1" x14ac:dyDescent="0.45">
      <c r="A458" s="363">
        <v>454</v>
      </c>
      <c r="B458" s="358" t="s">
        <v>716</v>
      </c>
      <c r="C458" s="358" t="s">
        <v>167</v>
      </c>
      <c r="D458" s="115">
        <v>24457</v>
      </c>
      <c r="E458" s="116">
        <v>263.38</v>
      </c>
      <c r="F458" s="115">
        <v>24315</v>
      </c>
      <c r="G458" s="116">
        <v>263.39</v>
      </c>
      <c r="H458" s="115">
        <v>27303</v>
      </c>
      <c r="I458" s="116">
        <v>288.48</v>
      </c>
      <c r="J458" s="115">
        <v>35300</v>
      </c>
      <c r="K458" s="116">
        <v>399.16</v>
      </c>
      <c r="L458" s="115">
        <v>42754</v>
      </c>
      <c r="M458" s="116">
        <v>529.47</v>
      </c>
      <c r="N458" s="115">
        <v>42566</v>
      </c>
      <c r="O458" s="116">
        <v>508.43</v>
      </c>
      <c r="P458" s="115">
        <v>34029</v>
      </c>
      <c r="Q458" s="116">
        <v>415.14</v>
      </c>
      <c r="R458" s="115">
        <v>35416</v>
      </c>
      <c r="S458" s="116">
        <v>426.19</v>
      </c>
      <c r="T458" s="115">
        <v>42290</v>
      </c>
      <c r="U458" s="116">
        <v>541.07000000000005</v>
      </c>
      <c r="V458" s="115">
        <v>35626</v>
      </c>
      <c r="W458" s="116">
        <v>479.77</v>
      </c>
      <c r="X458" s="115">
        <v>26891</v>
      </c>
      <c r="Y458" s="116">
        <v>360.52</v>
      </c>
      <c r="Z458" s="115">
        <v>37752</v>
      </c>
      <c r="AA458" s="116">
        <v>465.2</v>
      </c>
      <c r="AB458" s="115">
        <v>42124</v>
      </c>
      <c r="AC458" s="116">
        <v>391.55</v>
      </c>
      <c r="AD458" s="115">
        <v>34488</v>
      </c>
      <c r="AE458" s="116">
        <v>384.94</v>
      </c>
      <c r="AF458" s="115">
        <v>31976</v>
      </c>
      <c r="AG458" s="116">
        <v>328.08</v>
      </c>
      <c r="AH458" s="115">
        <v>44093</v>
      </c>
      <c r="AI458" s="116">
        <v>444.99</v>
      </c>
      <c r="AJ458" s="115">
        <v>65181</v>
      </c>
      <c r="AK458" s="116">
        <v>737.88</v>
      </c>
      <c r="AL458" s="115">
        <v>67459</v>
      </c>
      <c r="AM458" s="116">
        <v>737.05</v>
      </c>
      <c r="AN458" s="115">
        <v>47869</v>
      </c>
      <c r="AO458" s="116">
        <v>549.92999999999995</v>
      </c>
      <c r="AP458" s="115">
        <v>46264</v>
      </c>
      <c r="AQ458" s="116">
        <v>531.23</v>
      </c>
      <c r="AR458" s="115">
        <v>48803</v>
      </c>
      <c r="AS458" s="116">
        <v>576.96</v>
      </c>
      <c r="AT458" s="115">
        <v>41580</v>
      </c>
      <c r="AU458" s="116">
        <v>471.33</v>
      </c>
      <c r="AV458" s="115">
        <v>35434</v>
      </c>
      <c r="AW458" s="116">
        <v>371.85</v>
      </c>
      <c r="AX458" s="115">
        <v>31423</v>
      </c>
      <c r="AY458" s="116">
        <v>365.28</v>
      </c>
      <c r="AZ458" s="115">
        <v>49322</v>
      </c>
      <c r="BA458" s="116">
        <v>525.84</v>
      </c>
      <c r="BB458" s="115">
        <v>35331</v>
      </c>
      <c r="BC458" s="116">
        <v>363.56</v>
      </c>
      <c r="BD458" s="115">
        <v>40910</v>
      </c>
      <c r="BE458" s="116">
        <v>494.84</v>
      </c>
      <c r="BF458" s="115">
        <v>39187</v>
      </c>
      <c r="BG458" s="116">
        <v>487.03</v>
      </c>
      <c r="BH458" s="115">
        <v>66804</v>
      </c>
      <c r="BI458" s="116">
        <v>776.25</v>
      </c>
      <c r="BJ458" s="115">
        <v>62151</v>
      </c>
      <c r="BK458" s="116">
        <v>731.83</v>
      </c>
      <c r="BL458" s="115">
        <v>62728</v>
      </c>
      <c r="BM458" s="116">
        <v>678.69</v>
      </c>
      <c r="BN458" s="115">
        <v>82716</v>
      </c>
      <c r="BO458" s="116">
        <v>864.41</v>
      </c>
      <c r="BP458" s="115">
        <v>60428</v>
      </c>
      <c r="BQ458" s="116">
        <v>662.8</v>
      </c>
      <c r="BR458" s="115">
        <v>58396</v>
      </c>
      <c r="BS458" s="116">
        <v>622.33000000000004</v>
      </c>
      <c r="BT458" s="115">
        <v>43554</v>
      </c>
      <c r="BU458" s="116">
        <v>486.92</v>
      </c>
      <c r="BV458" s="115">
        <v>30892</v>
      </c>
      <c r="BW458" s="116">
        <v>335.65</v>
      </c>
      <c r="BX458" s="115">
        <v>58384</v>
      </c>
      <c r="BY458" s="116">
        <v>528.08000000000004</v>
      </c>
      <c r="BZ458" s="115">
        <v>63290</v>
      </c>
      <c r="CA458" s="116">
        <v>672.64</v>
      </c>
      <c r="CB458" s="115">
        <v>51986</v>
      </c>
      <c r="CC458" s="116">
        <v>504.26</v>
      </c>
    </row>
    <row r="459" spans="1:81" ht="16.5" customHeight="1" x14ac:dyDescent="0.45">
      <c r="A459" s="362">
        <v>455</v>
      </c>
      <c r="B459" s="357" t="s">
        <v>974</v>
      </c>
      <c r="C459" s="357" t="s">
        <v>167</v>
      </c>
      <c r="D459" s="117">
        <v>5378</v>
      </c>
      <c r="E459" s="118">
        <v>86.73</v>
      </c>
      <c r="F459" s="117">
        <v>8249</v>
      </c>
      <c r="G459" s="118">
        <v>123.6</v>
      </c>
      <c r="H459" s="117">
        <v>4126</v>
      </c>
      <c r="I459" s="118">
        <v>71.8</v>
      </c>
      <c r="J459" s="117">
        <v>12692</v>
      </c>
      <c r="K459" s="118">
        <v>185.01</v>
      </c>
      <c r="L459" s="117">
        <v>21243</v>
      </c>
      <c r="M459" s="118">
        <v>308.13</v>
      </c>
      <c r="N459" s="117">
        <v>19447</v>
      </c>
      <c r="O459" s="118">
        <v>279.31</v>
      </c>
      <c r="P459" s="117">
        <v>13731</v>
      </c>
      <c r="Q459" s="118">
        <v>198.93</v>
      </c>
      <c r="R459" s="117">
        <v>15354</v>
      </c>
      <c r="S459" s="118">
        <v>219.69</v>
      </c>
      <c r="T459" s="117">
        <v>15833</v>
      </c>
      <c r="U459" s="118">
        <v>247.83</v>
      </c>
      <c r="V459" s="117">
        <v>15884</v>
      </c>
      <c r="W459" s="118">
        <v>239.4</v>
      </c>
      <c r="X459" s="117">
        <v>11513</v>
      </c>
      <c r="Y459" s="118">
        <v>174.12</v>
      </c>
      <c r="Z459" s="117">
        <v>18480</v>
      </c>
      <c r="AA459" s="118">
        <v>275.74</v>
      </c>
      <c r="AB459" s="117">
        <v>9959</v>
      </c>
      <c r="AC459" s="118">
        <v>152.26</v>
      </c>
      <c r="AD459" s="117">
        <v>8483</v>
      </c>
      <c r="AE459" s="118">
        <v>120.91</v>
      </c>
      <c r="AF459" s="117">
        <v>11993</v>
      </c>
      <c r="AG459" s="118">
        <v>160.22999999999999</v>
      </c>
      <c r="AH459" s="117">
        <v>15398</v>
      </c>
      <c r="AI459" s="118">
        <v>206.63</v>
      </c>
      <c r="AJ459" s="117">
        <v>33482</v>
      </c>
      <c r="AK459" s="118">
        <v>446.32</v>
      </c>
      <c r="AL459" s="117">
        <v>33077</v>
      </c>
      <c r="AM459" s="118">
        <v>446.76</v>
      </c>
      <c r="AN459" s="117">
        <v>22333</v>
      </c>
      <c r="AO459" s="118">
        <v>306.19</v>
      </c>
      <c r="AP459" s="117">
        <v>19582</v>
      </c>
      <c r="AQ459" s="118">
        <v>269.42</v>
      </c>
      <c r="AR459" s="117">
        <v>19212</v>
      </c>
      <c r="AS459" s="118">
        <v>270.83999999999997</v>
      </c>
      <c r="AT459" s="117">
        <v>15982</v>
      </c>
      <c r="AU459" s="118">
        <v>230.59</v>
      </c>
      <c r="AV459" s="117">
        <v>13103</v>
      </c>
      <c r="AW459" s="118">
        <v>186.07</v>
      </c>
      <c r="AX459" s="117">
        <v>14485</v>
      </c>
      <c r="AY459" s="118">
        <v>199.22</v>
      </c>
      <c r="AZ459" s="117">
        <v>18214</v>
      </c>
      <c r="BA459" s="118">
        <v>243.76</v>
      </c>
      <c r="BB459" s="117">
        <v>13499</v>
      </c>
      <c r="BC459" s="118">
        <v>177.12</v>
      </c>
      <c r="BD459" s="117">
        <v>19548</v>
      </c>
      <c r="BE459" s="118">
        <v>260.49</v>
      </c>
      <c r="BF459" s="117">
        <v>16558</v>
      </c>
      <c r="BG459" s="118">
        <v>230.27</v>
      </c>
      <c r="BH459" s="117">
        <v>35978</v>
      </c>
      <c r="BI459" s="118">
        <v>459.49</v>
      </c>
      <c r="BJ459" s="117">
        <v>38872</v>
      </c>
      <c r="BK459" s="118">
        <v>498.54</v>
      </c>
      <c r="BL459" s="117">
        <v>29012</v>
      </c>
      <c r="BM459" s="118">
        <v>371.63</v>
      </c>
      <c r="BN459" s="117">
        <v>31201</v>
      </c>
      <c r="BO459" s="118">
        <v>399.09</v>
      </c>
      <c r="BP459" s="117">
        <v>27862</v>
      </c>
      <c r="BQ459" s="118">
        <v>352.9</v>
      </c>
      <c r="BR459" s="117">
        <v>20258</v>
      </c>
      <c r="BS459" s="118">
        <v>243.86</v>
      </c>
      <c r="BT459" s="117">
        <v>15086</v>
      </c>
      <c r="BU459" s="118">
        <v>188.38</v>
      </c>
      <c r="BV459" s="117">
        <v>13329</v>
      </c>
      <c r="BW459" s="118">
        <v>150.97999999999999</v>
      </c>
      <c r="BX459" s="117">
        <v>16947</v>
      </c>
      <c r="BY459" s="118">
        <v>192.39</v>
      </c>
      <c r="BZ459" s="117">
        <v>22473</v>
      </c>
      <c r="CA459" s="118">
        <v>261.07</v>
      </c>
      <c r="CB459" s="117">
        <v>18909</v>
      </c>
      <c r="CC459" s="118">
        <v>216.5</v>
      </c>
    </row>
    <row r="460" spans="1:81" ht="16.5" customHeight="1" x14ac:dyDescent="0.45">
      <c r="A460" s="363">
        <v>456</v>
      </c>
      <c r="B460" s="358" t="s">
        <v>717</v>
      </c>
      <c r="C460" s="358" t="s">
        <v>167</v>
      </c>
      <c r="D460" s="115">
        <v>11155</v>
      </c>
      <c r="E460" s="116">
        <v>124.67</v>
      </c>
      <c r="F460" s="115">
        <v>8456</v>
      </c>
      <c r="G460" s="116">
        <v>90.66</v>
      </c>
      <c r="H460" s="115">
        <v>8367</v>
      </c>
      <c r="I460" s="116">
        <v>100.38</v>
      </c>
      <c r="J460" s="115">
        <v>14479</v>
      </c>
      <c r="K460" s="116">
        <v>124.44</v>
      </c>
      <c r="L460" s="115">
        <v>9496</v>
      </c>
      <c r="M460" s="116">
        <v>107.13</v>
      </c>
      <c r="N460" s="115">
        <v>13332</v>
      </c>
      <c r="O460" s="116">
        <v>140.41</v>
      </c>
      <c r="P460" s="115">
        <v>9738</v>
      </c>
      <c r="Q460" s="116">
        <v>124.74</v>
      </c>
      <c r="R460" s="115">
        <v>11805</v>
      </c>
      <c r="S460" s="116">
        <v>136.13</v>
      </c>
      <c r="T460" s="115">
        <v>19867</v>
      </c>
      <c r="U460" s="116">
        <v>227.95</v>
      </c>
      <c r="V460" s="115">
        <v>13624</v>
      </c>
      <c r="W460" s="116">
        <v>181.32</v>
      </c>
      <c r="X460" s="115">
        <v>10223</v>
      </c>
      <c r="Y460" s="116">
        <v>132.68</v>
      </c>
      <c r="Z460" s="115">
        <v>12486</v>
      </c>
      <c r="AA460" s="116">
        <v>153.19999999999999</v>
      </c>
      <c r="AB460" s="115">
        <v>24349</v>
      </c>
      <c r="AC460" s="116">
        <v>191.54</v>
      </c>
      <c r="AD460" s="115">
        <v>16283</v>
      </c>
      <c r="AE460" s="116">
        <v>143.07</v>
      </c>
      <c r="AF460" s="115">
        <v>16955</v>
      </c>
      <c r="AG460" s="116">
        <v>140.11000000000001</v>
      </c>
      <c r="AH460" s="115">
        <v>24245</v>
      </c>
      <c r="AI460" s="116">
        <v>197.85</v>
      </c>
      <c r="AJ460" s="115">
        <v>17047</v>
      </c>
      <c r="AK460" s="116">
        <v>182.41</v>
      </c>
      <c r="AL460" s="115">
        <v>20568</v>
      </c>
      <c r="AM460" s="116">
        <v>187.29</v>
      </c>
      <c r="AN460" s="115">
        <v>17237</v>
      </c>
      <c r="AO460" s="116">
        <v>184.96</v>
      </c>
      <c r="AP460" s="115">
        <v>19107</v>
      </c>
      <c r="AQ460" s="116">
        <v>203.13</v>
      </c>
      <c r="AR460" s="115">
        <v>20496</v>
      </c>
      <c r="AS460" s="116">
        <v>202.15</v>
      </c>
      <c r="AT460" s="115">
        <v>20737</v>
      </c>
      <c r="AU460" s="116">
        <v>190.57</v>
      </c>
      <c r="AV460" s="115">
        <v>18596</v>
      </c>
      <c r="AW460" s="116">
        <v>148.06</v>
      </c>
      <c r="AX460" s="115">
        <v>9504</v>
      </c>
      <c r="AY460" s="116">
        <v>107.09</v>
      </c>
      <c r="AZ460" s="115">
        <v>17113</v>
      </c>
      <c r="BA460" s="116">
        <v>193.73</v>
      </c>
      <c r="BB460" s="115">
        <v>17861</v>
      </c>
      <c r="BC460" s="116">
        <v>143.6</v>
      </c>
      <c r="BD460" s="115">
        <v>17702</v>
      </c>
      <c r="BE460" s="116">
        <v>191.09</v>
      </c>
      <c r="BF460" s="115">
        <v>18141</v>
      </c>
      <c r="BG460" s="116">
        <v>204.97</v>
      </c>
      <c r="BH460" s="115">
        <v>24478</v>
      </c>
      <c r="BI460" s="116">
        <v>245.25</v>
      </c>
      <c r="BJ460" s="115">
        <v>19582</v>
      </c>
      <c r="BK460" s="116">
        <v>197</v>
      </c>
      <c r="BL460" s="115">
        <v>31412</v>
      </c>
      <c r="BM460" s="116">
        <v>289.11</v>
      </c>
      <c r="BN460" s="115">
        <v>47512</v>
      </c>
      <c r="BO460" s="116">
        <v>422.98</v>
      </c>
      <c r="BP460" s="115">
        <v>29068</v>
      </c>
      <c r="BQ460" s="116">
        <v>269.58999999999997</v>
      </c>
      <c r="BR460" s="115">
        <v>30460</v>
      </c>
      <c r="BS460" s="116">
        <v>291.22000000000003</v>
      </c>
      <c r="BT460" s="115">
        <v>23992</v>
      </c>
      <c r="BU460" s="116">
        <v>245.72</v>
      </c>
      <c r="BV460" s="115">
        <v>15680</v>
      </c>
      <c r="BW460" s="116">
        <v>166.82</v>
      </c>
      <c r="BX460" s="115">
        <v>38734</v>
      </c>
      <c r="BY460" s="116">
        <v>310.43</v>
      </c>
      <c r="BZ460" s="115">
        <v>38003</v>
      </c>
      <c r="CA460" s="116">
        <v>381.13</v>
      </c>
      <c r="CB460" s="115">
        <v>28050</v>
      </c>
      <c r="CC460" s="116">
        <v>228.79</v>
      </c>
    </row>
    <row r="461" spans="1:81" ht="16.5" customHeight="1" x14ac:dyDescent="0.45">
      <c r="A461" s="362">
        <v>457</v>
      </c>
      <c r="B461" s="357" t="s">
        <v>718</v>
      </c>
      <c r="C461" s="357" t="s">
        <v>167</v>
      </c>
      <c r="D461" s="117">
        <v>7924</v>
      </c>
      <c r="E461" s="118">
        <v>51.99</v>
      </c>
      <c r="F461" s="117">
        <v>7609</v>
      </c>
      <c r="G461" s="118">
        <v>49.13</v>
      </c>
      <c r="H461" s="117">
        <v>14810</v>
      </c>
      <c r="I461" s="118">
        <v>116.3</v>
      </c>
      <c r="J461" s="117">
        <v>8130</v>
      </c>
      <c r="K461" s="118">
        <v>89.72</v>
      </c>
      <c r="L461" s="117">
        <v>12015</v>
      </c>
      <c r="M461" s="118">
        <v>114.2</v>
      </c>
      <c r="N461" s="117">
        <v>9787</v>
      </c>
      <c r="O461" s="118">
        <v>88.71</v>
      </c>
      <c r="P461" s="117">
        <v>10560</v>
      </c>
      <c r="Q461" s="118">
        <v>91.47</v>
      </c>
      <c r="R461" s="117">
        <v>8257</v>
      </c>
      <c r="S461" s="118">
        <v>70.37</v>
      </c>
      <c r="T461" s="117">
        <v>6589</v>
      </c>
      <c r="U461" s="118">
        <v>65.290000000000006</v>
      </c>
      <c r="V461" s="117">
        <v>6118</v>
      </c>
      <c r="W461" s="118">
        <v>59.04</v>
      </c>
      <c r="X461" s="117">
        <v>5155</v>
      </c>
      <c r="Y461" s="118">
        <v>53.72</v>
      </c>
      <c r="Z461" s="117">
        <v>6786</v>
      </c>
      <c r="AA461" s="118">
        <v>36.270000000000003</v>
      </c>
      <c r="AB461" s="117">
        <v>7815</v>
      </c>
      <c r="AC461" s="118">
        <v>47.74</v>
      </c>
      <c r="AD461" s="117">
        <v>9722</v>
      </c>
      <c r="AE461" s="118">
        <v>120.97</v>
      </c>
      <c r="AF461" s="117">
        <v>3027</v>
      </c>
      <c r="AG461" s="118">
        <v>27.74</v>
      </c>
      <c r="AH461" s="117">
        <v>4450</v>
      </c>
      <c r="AI461" s="118">
        <v>40.51</v>
      </c>
      <c r="AJ461" s="117">
        <v>14652</v>
      </c>
      <c r="AK461" s="118">
        <v>109.15</v>
      </c>
      <c r="AL461" s="117">
        <v>13814</v>
      </c>
      <c r="AM461" s="118">
        <v>103</v>
      </c>
      <c r="AN461" s="117">
        <v>8300</v>
      </c>
      <c r="AO461" s="118">
        <v>58.78</v>
      </c>
      <c r="AP461" s="117">
        <v>7574</v>
      </c>
      <c r="AQ461" s="118">
        <v>58.68</v>
      </c>
      <c r="AR461" s="117">
        <v>9096</v>
      </c>
      <c r="AS461" s="118">
        <v>103.97</v>
      </c>
      <c r="AT461" s="117">
        <v>4861</v>
      </c>
      <c r="AU461" s="118">
        <v>50.16</v>
      </c>
      <c r="AV461" s="117">
        <v>3735</v>
      </c>
      <c r="AW461" s="118">
        <v>37.729999999999997</v>
      </c>
      <c r="AX461" s="117">
        <v>7434</v>
      </c>
      <c r="AY461" s="118">
        <v>58.98</v>
      </c>
      <c r="AZ461" s="117">
        <v>13995</v>
      </c>
      <c r="BA461" s="118">
        <v>88.35</v>
      </c>
      <c r="BB461" s="117">
        <v>3971</v>
      </c>
      <c r="BC461" s="118">
        <v>42.83</v>
      </c>
      <c r="BD461" s="117">
        <v>3660</v>
      </c>
      <c r="BE461" s="118">
        <v>43.26</v>
      </c>
      <c r="BF461" s="117">
        <v>4488</v>
      </c>
      <c r="BG461" s="118">
        <v>51.79</v>
      </c>
      <c r="BH461" s="117">
        <v>6348</v>
      </c>
      <c r="BI461" s="118">
        <v>71.5</v>
      </c>
      <c r="BJ461" s="117">
        <v>3697</v>
      </c>
      <c r="BK461" s="118">
        <v>36.29</v>
      </c>
      <c r="BL461" s="117">
        <v>2304</v>
      </c>
      <c r="BM461" s="118">
        <v>17.96</v>
      </c>
      <c r="BN461" s="117">
        <v>4003</v>
      </c>
      <c r="BO461" s="118">
        <v>42.33</v>
      </c>
      <c r="BP461" s="117">
        <v>3497</v>
      </c>
      <c r="BQ461" s="118">
        <v>40.32</v>
      </c>
      <c r="BR461" s="117">
        <v>7678</v>
      </c>
      <c r="BS461" s="118">
        <v>87.26</v>
      </c>
      <c r="BT461" s="117">
        <v>4475</v>
      </c>
      <c r="BU461" s="118">
        <v>52.81</v>
      </c>
      <c r="BV461" s="117">
        <v>1883</v>
      </c>
      <c r="BW461" s="118">
        <v>17.850000000000001</v>
      </c>
      <c r="BX461" s="117">
        <v>2703</v>
      </c>
      <c r="BY461" s="118">
        <v>25.26</v>
      </c>
      <c r="BZ461" s="117">
        <v>2814</v>
      </c>
      <c r="CA461" s="118">
        <v>30.44</v>
      </c>
      <c r="CB461" s="117">
        <v>5027</v>
      </c>
      <c r="CC461" s="118">
        <v>58.96</v>
      </c>
    </row>
    <row r="462" spans="1:81" ht="16.5" customHeight="1" x14ac:dyDescent="0.45">
      <c r="A462" s="363">
        <v>458</v>
      </c>
      <c r="B462" s="358" t="s">
        <v>975</v>
      </c>
      <c r="C462" s="358" t="s">
        <v>167</v>
      </c>
      <c r="D462" s="115">
        <v>7750</v>
      </c>
      <c r="E462" s="116">
        <v>717.89</v>
      </c>
      <c r="F462" s="115">
        <v>8791</v>
      </c>
      <c r="G462" s="116">
        <v>742.27</v>
      </c>
      <c r="H462" s="115">
        <v>9501</v>
      </c>
      <c r="I462" s="116">
        <v>900.94</v>
      </c>
      <c r="J462" s="115">
        <v>7687</v>
      </c>
      <c r="K462" s="116">
        <v>694.46</v>
      </c>
      <c r="L462" s="115">
        <v>8697</v>
      </c>
      <c r="M462" s="116">
        <v>773.84</v>
      </c>
      <c r="N462" s="115">
        <v>8662</v>
      </c>
      <c r="O462" s="116">
        <v>838.92</v>
      </c>
      <c r="P462" s="115">
        <v>8654</v>
      </c>
      <c r="Q462" s="116">
        <v>813.29</v>
      </c>
      <c r="R462" s="115">
        <v>8066</v>
      </c>
      <c r="S462" s="116">
        <v>774.51</v>
      </c>
      <c r="T462" s="115">
        <v>9312</v>
      </c>
      <c r="U462" s="116">
        <v>829.53</v>
      </c>
      <c r="V462" s="115">
        <v>9185</v>
      </c>
      <c r="W462" s="116">
        <v>858.36</v>
      </c>
      <c r="X462" s="115">
        <v>9169</v>
      </c>
      <c r="Y462" s="116">
        <v>852.7</v>
      </c>
      <c r="Z462" s="115">
        <v>9412</v>
      </c>
      <c r="AA462" s="116">
        <v>894</v>
      </c>
      <c r="AB462" s="115">
        <v>8304</v>
      </c>
      <c r="AC462" s="116">
        <v>812.07</v>
      </c>
      <c r="AD462" s="115">
        <v>9574</v>
      </c>
      <c r="AE462" s="116">
        <v>797.63</v>
      </c>
      <c r="AF462" s="115">
        <v>10979</v>
      </c>
      <c r="AG462" s="116">
        <v>967.22</v>
      </c>
      <c r="AH462" s="115">
        <v>8880</v>
      </c>
      <c r="AI462" s="116">
        <v>820.06</v>
      </c>
      <c r="AJ462" s="115">
        <v>10743</v>
      </c>
      <c r="AK462" s="116">
        <v>873.7</v>
      </c>
      <c r="AL462" s="115">
        <v>10812</v>
      </c>
      <c r="AM462" s="116">
        <v>898.25</v>
      </c>
      <c r="AN462" s="115">
        <v>10122</v>
      </c>
      <c r="AO462" s="116">
        <v>847.17</v>
      </c>
      <c r="AP462" s="115">
        <v>10968</v>
      </c>
      <c r="AQ462" s="116">
        <v>919.7</v>
      </c>
      <c r="AR462" s="115">
        <v>11870</v>
      </c>
      <c r="AS462" s="116">
        <v>933.12</v>
      </c>
      <c r="AT462" s="115">
        <v>9912</v>
      </c>
      <c r="AU462" s="116">
        <v>807.02</v>
      </c>
      <c r="AV462" s="115">
        <v>10802</v>
      </c>
      <c r="AW462" s="116">
        <v>920.88</v>
      </c>
      <c r="AX462" s="115">
        <v>11476</v>
      </c>
      <c r="AY462" s="116">
        <v>921.15</v>
      </c>
      <c r="AZ462" s="115">
        <v>9946</v>
      </c>
      <c r="BA462" s="116">
        <v>768.99</v>
      </c>
      <c r="BB462" s="115">
        <v>9796</v>
      </c>
      <c r="BC462" s="116">
        <v>821.2</v>
      </c>
      <c r="BD462" s="115">
        <v>13410</v>
      </c>
      <c r="BE462" s="114">
        <v>1101.5999999999999</v>
      </c>
      <c r="BF462" s="115">
        <v>9176</v>
      </c>
      <c r="BG462" s="116">
        <v>739.75</v>
      </c>
      <c r="BH462" s="115">
        <v>11713</v>
      </c>
      <c r="BI462" s="116">
        <v>869.17</v>
      </c>
      <c r="BJ462" s="115">
        <v>12574</v>
      </c>
      <c r="BK462" s="114">
        <v>1030.51</v>
      </c>
      <c r="BL462" s="115">
        <v>10080</v>
      </c>
      <c r="BM462" s="116">
        <v>810.43</v>
      </c>
      <c r="BN462" s="115">
        <v>11708</v>
      </c>
      <c r="BO462" s="116">
        <v>904.06</v>
      </c>
      <c r="BP462" s="115">
        <v>10503</v>
      </c>
      <c r="BQ462" s="116">
        <v>928.89</v>
      </c>
      <c r="BR462" s="115">
        <v>10244</v>
      </c>
      <c r="BS462" s="116">
        <v>813.22</v>
      </c>
      <c r="BT462" s="115">
        <v>12577</v>
      </c>
      <c r="BU462" s="116">
        <v>919.87</v>
      </c>
      <c r="BV462" s="115">
        <v>12344</v>
      </c>
      <c r="BW462" s="116">
        <v>974.68</v>
      </c>
      <c r="BX462" s="115">
        <v>11310</v>
      </c>
      <c r="BY462" s="116">
        <v>848.29</v>
      </c>
      <c r="BZ462" s="115">
        <v>10667</v>
      </c>
      <c r="CA462" s="116">
        <v>843.11</v>
      </c>
      <c r="CB462" s="115">
        <v>12827</v>
      </c>
      <c r="CC462" s="114">
        <v>1006.42</v>
      </c>
    </row>
    <row r="463" spans="1:81" ht="16.5" customHeight="1" x14ac:dyDescent="0.45">
      <c r="A463" s="362">
        <v>459</v>
      </c>
      <c r="B463" s="357" t="s">
        <v>719</v>
      </c>
      <c r="C463" s="357" t="s">
        <v>167</v>
      </c>
      <c r="D463" s="117">
        <v>4266</v>
      </c>
      <c r="E463" s="118">
        <v>396.74</v>
      </c>
      <c r="F463" s="117">
        <v>4723</v>
      </c>
      <c r="G463" s="118">
        <v>452.52</v>
      </c>
      <c r="H463" s="117">
        <v>5201</v>
      </c>
      <c r="I463" s="118">
        <v>520.75</v>
      </c>
      <c r="J463" s="117">
        <v>4243</v>
      </c>
      <c r="K463" s="118">
        <v>387.71</v>
      </c>
      <c r="L463" s="117">
        <v>4588</v>
      </c>
      <c r="M463" s="118">
        <v>458.41</v>
      </c>
      <c r="N463" s="117">
        <v>3827</v>
      </c>
      <c r="O463" s="118">
        <v>498.72</v>
      </c>
      <c r="P463" s="117">
        <v>4168</v>
      </c>
      <c r="Q463" s="118">
        <v>406.24</v>
      </c>
      <c r="R463" s="117">
        <v>4013</v>
      </c>
      <c r="S463" s="118">
        <v>421.41</v>
      </c>
      <c r="T463" s="117">
        <v>4376</v>
      </c>
      <c r="U463" s="118">
        <v>458.85</v>
      </c>
      <c r="V463" s="117">
        <v>4774</v>
      </c>
      <c r="W463" s="118">
        <v>482.66</v>
      </c>
      <c r="X463" s="117">
        <v>4150</v>
      </c>
      <c r="Y463" s="118">
        <v>490.24</v>
      </c>
      <c r="Z463" s="117">
        <v>4753</v>
      </c>
      <c r="AA463" s="118">
        <v>467.37</v>
      </c>
      <c r="AB463" s="117">
        <v>4493</v>
      </c>
      <c r="AC463" s="118">
        <v>504.24</v>
      </c>
      <c r="AD463" s="117">
        <v>4575</v>
      </c>
      <c r="AE463" s="118">
        <v>457.26</v>
      </c>
      <c r="AF463" s="117">
        <v>5442</v>
      </c>
      <c r="AG463" s="118">
        <v>530.72</v>
      </c>
      <c r="AH463" s="117">
        <v>4901</v>
      </c>
      <c r="AI463" s="118">
        <v>494.73</v>
      </c>
      <c r="AJ463" s="117">
        <v>5347</v>
      </c>
      <c r="AK463" s="118">
        <v>502.05</v>
      </c>
      <c r="AL463" s="117">
        <v>4960</v>
      </c>
      <c r="AM463" s="118">
        <v>508.91</v>
      </c>
      <c r="AN463" s="117">
        <v>4837</v>
      </c>
      <c r="AO463" s="118">
        <v>472.49</v>
      </c>
      <c r="AP463" s="117">
        <v>5410</v>
      </c>
      <c r="AQ463" s="118">
        <v>511.82</v>
      </c>
      <c r="AR463" s="117">
        <v>5846</v>
      </c>
      <c r="AS463" s="118">
        <v>526.38</v>
      </c>
      <c r="AT463" s="117">
        <v>4784</v>
      </c>
      <c r="AU463" s="118">
        <v>453.02</v>
      </c>
      <c r="AV463" s="117">
        <v>5531</v>
      </c>
      <c r="AW463" s="118">
        <v>517.84</v>
      </c>
      <c r="AX463" s="117">
        <v>4983</v>
      </c>
      <c r="AY463" s="118">
        <v>468.42</v>
      </c>
      <c r="AZ463" s="117">
        <v>4747</v>
      </c>
      <c r="BA463" s="118">
        <v>435.77</v>
      </c>
      <c r="BB463" s="117">
        <v>5346</v>
      </c>
      <c r="BC463" s="118">
        <v>483.23</v>
      </c>
      <c r="BD463" s="117">
        <v>6742</v>
      </c>
      <c r="BE463" s="118">
        <v>604.49</v>
      </c>
      <c r="BF463" s="117">
        <v>5215</v>
      </c>
      <c r="BG463" s="118">
        <v>457.6</v>
      </c>
      <c r="BH463" s="117">
        <v>5864</v>
      </c>
      <c r="BI463" s="118">
        <v>515.9</v>
      </c>
      <c r="BJ463" s="117">
        <v>5826</v>
      </c>
      <c r="BK463" s="118">
        <v>572.04</v>
      </c>
      <c r="BL463" s="117">
        <v>5061</v>
      </c>
      <c r="BM463" s="118">
        <v>474.58</v>
      </c>
      <c r="BN463" s="117">
        <v>5433</v>
      </c>
      <c r="BO463" s="118">
        <v>529.11</v>
      </c>
      <c r="BP463" s="117">
        <v>5313</v>
      </c>
      <c r="BQ463" s="118">
        <v>551.42999999999995</v>
      </c>
      <c r="BR463" s="117">
        <v>5203</v>
      </c>
      <c r="BS463" s="118">
        <v>492.23</v>
      </c>
      <c r="BT463" s="117">
        <v>6312</v>
      </c>
      <c r="BU463" s="118">
        <v>552.33000000000004</v>
      </c>
      <c r="BV463" s="117">
        <v>6131</v>
      </c>
      <c r="BW463" s="118">
        <v>592.04999999999995</v>
      </c>
      <c r="BX463" s="117">
        <v>5486</v>
      </c>
      <c r="BY463" s="118">
        <v>502.43</v>
      </c>
      <c r="BZ463" s="117">
        <v>5646</v>
      </c>
      <c r="CA463" s="118">
        <v>527.92999999999995</v>
      </c>
      <c r="CB463" s="117">
        <v>6653</v>
      </c>
      <c r="CC463" s="118">
        <v>624.66</v>
      </c>
    </row>
    <row r="464" spans="1:81" ht="16.5" customHeight="1" x14ac:dyDescent="0.45">
      <c r="A464" s="363">
        <v>460</v>
      </c>
      <c r="B464" s="358" t="s">
        <v>720</v>
      </c>
      <c r="C464" s="358" t="s">
        <v>167</v>
      </c>
      <c r="D464" s="116">
        <v>329</v>
      </c>
      <c r="E464" s="116">
        <v>91.31</v>
      </c>
      <c r="F464" s="116">
        <v>328</v>
      </c>
      <c r="G464" s="116">
        <v>68.08</v>
      </c>
      <c r="H464" s="116">
        <v>376</v>
      </c>
      <c r="I464" s="116">
        <v>85.58</v>
      </c>
      <c r="J464" s="116">
        <v>268</v>
      </c>
      <c r="K464" s="116">
        <v>59.96</v>
      </c>
      <c r="L464" s="116">
        <v>223</v>
      </c>
      <c r="M464" s="116">
        <v>67.02</v>
      </c>
      <c r="N464" s="116">
        <v>277</v>
      </c>
      <c r="O464" s="116">
        <v>71.48</v>
      </c>
      <c r="P464" s="116">
        <v>287</v>
      </c>
      <c r="Q464" s="116">
        <v>94.65</v>
      </c>
      <c r="R464" s="116">
        <v>246</v>
      </c>
      <c r="S464" s="116">
        <v>63.23</v>
      </c>
      <c r="T464" s="116">
        <v>278</v>
      </c>
      <c r="U464" s="116">
        <v>84.73</v>
      </c>
      <c r="V464" s="116">
        <v>236</v>
      </c>
      <c r="W464" s="116">
        <v>84.22</v>
      </c>
      <c r="X464" s="116">
        <v>233</v>
      </c>
      <c r="Y464" s="116">
        <v>71.010000000000005</v>
      </c>
      <c r="Z464" s="116">
        <v>246</v>
      </c>
      <c r="AA464" s="116">
        <v>101.14</v>
      </c>
      <c r="AB464" s="116">
        <v>170</v>
      </c>
      <c r="AC464" s="116">
        <v>62.13</v>
      </c>
      <c r="AD464" s="116">
        <v>234</v>
      </c>
      <c r="AE464" s="116">
        <v>75.72</v>
      </c>
      <c r="AF464" s="116">
        <v>233</v>
      </c>
      <c r="AG464" s="116">
        <v>70.58</v>
      </c>
      <c r="AH464" s="116">
        <v>298</v>
      </c>
      <c r="AI464" s="116">
        <v>88.81</v>
      </c>
      <c r="AJ464" s="116">
        <v>289</v>
      </c>
      <c r="AK464" s="116">
        <v>80</v>
      </c>
      <c r="AL464" s="116">
        <v>317</v>
      </c>
      <c r="AM464" s="116">
        <v>68.319999999999993</v>
      </c>
      <c r="AN464" s="116">
        <v>309</v>
      </c>
      <c r="AO464" s="116">
        <v>85.17</v>
      </c>
      <c r="AP464" s="116">
        <v>375</v>
      </c>
      <c r="AQ464" s="116">
        <v>96.88</v>
      </c>
      <c r="AR464" s="116">
        <v>335</v>
      </c>
      <c r="AS464" s="116">
        <v>83.63</v>
      </c>
      <c r="AT464" s="116">
        <v>271</v>
      </c>
      <c r="AU464" s="116">
        <v>82.35</v>
      </c>
      <c r="AV464" s="116">
        <v>323</v>
      </c>
      <c r="AW464" s="116">
        <v>99.91</v>
      </c>
      <c r="AX464" s="116">
        <v>279</v>
      </c>
      <c r="AY464" s="116">
        <v>103.28</v>
      </c>
      <c r="AZ464" s="116">
        <v>255</v>
      </c>
      <c r="BA464" s="116">
        <v>75.27</v>
      </c>
      <c r="BB464" s="116">
        <v>327</v>
      </c>
      <c r="BC464" s="116">
        <v>83.25</v>
      </c>
      <c r="BD464" s="116">
        <v>417</v>
      </c>
      <c r="BE464" s="116">
        <v>118.94</v>
      </c>
      <c r="BF464" s="116">
        <v>251</v>
      </c>
      <c r="BG464" s="116">
        <v>71.739999999999995</v>
      </c>
      <c r="BH464" s="116">
        <v>282</v>
      </c>
      <c r="BI464" s="116">
        <v>83.72</v>
      </c>
      <c r="BJ464" s="116">
        <v>430</v>
      </c>
      <c r="BK464" s="116">
        <v>109.21</v>
      </c>
      <c r="BL464" s="116">
        <v>338</v>
      </c>
      <c r="BM464" s="116">
        <v>87.79</v>
      </c>
      <c r="BN464" s="116">
        <v>334</v>
      </c>
      <c r="BO464" s="116">
        <v>80.61</v>
      </c>
      <c r="BP464" s="116">
        <v>354</v>
      </c>
      <c r="BQ464" s="116">
        <v>80.38</v>
      </c>
      <c r="BR464" s="116">
        <v>235</v>
      </c>
      <c r="BS464" s="116">
        <v>66.34</v>
      </c>
      <c r="BT464" s="116">
        <v>246</v>
      </c>
      <c r="BU464" s="116">
        <v>74.72</v>
      </c>
      <c r="BV464" s="116">
        <v>314</v>
      </c>
      <c r="BW464" s="116">
        <v>76.44</v>
      </c>
      <c r="BX464" s="116">
        <v>318</v>
      </c>
      <c r="BY464" s="116">
        <v>80.010000000000005</v>
      </c>
      <c r="BZ464" s="116">
        <v>259</v>
      </c>
      <c r="CA464" s="116">
        <v>66.78</v>
      </c>
      <c r="CB464" s="116">
        <v>335</v>
      </c>
      <c r="CC464" s="116">
        <v>92.43</v>
      </c>
    </row>
    <row r="465" spans="1:81" ht="16.5" customHeight="1" x14ac:dyDescent="0.45">
      <c r="A465" s="362">
        <v>461</v>
      </c>
      <c r="B465" s="357" t="s">
        <v>721</v>
      </c>
      <c r="C465" s="357" t="s">
        <v>167</v>
      </c>
      <c r="D465" s="118">
        <v>158</v>
      </c>
      <c r="E465" s="118">
        <v>12.28</v>
      </c>
      <c r="F465" s="118">
        <v>113</v>
      </c>
      <c r="G465" s="118">
        <v>7.33</v>
      </c>
      <c r="H465" s="118">
        <v>115</v>
      </c>
      <c r="I465" s="118">
        <v>7.22</v>
      </c>
      <c r="J465" s="118">
        <v>101</v>
      </c>
      <c r="K465" s="118">
        <v>7.98</v>
      </c>
      <c r="L465" s="118">
        <v>83</v>
      </c>
      <c r="M465" s="118">
        <v>5.95</v>
      </c>
      <c r="N465" s="118">
        <v>96</v>
      </c>
      <c r="O465" s="118">
        <v>7.79</v>
      </c>
      <c r="P465" s="118">
        <v>41</v>
      </c>
      <c r="Q465" s="118">
        <v>4.67</v>
      </c>
      <c r="R465" s="118">
        <v>78</v>
      </c>
      <c r="S465" s="118">
        <v>5.76</v>
      </c>
      <c r="T465" s="118">
        <v>104</v>
      </c>
      <c r="U465" s="118">
        <v>8.73</v>
      </c>
      <c r="V465" s="118">
        <v>95</v>
      </c>
      <c r="W465" s="118">
        <v>6.72</v>
      </c>
      <c r="X465" s="118">
        <v>97</v>
      </c>
      <c r="Y465" s="118">
        <v>7.74</v>
      </c>
      <c r="Z465" s="118">
        <v>131</v>
      </c>
      <c r="AA465" s="118">
        <v>9.23</v>
      </c>
      <c r="AB465" s="118">
        <v>141</v>
      </c>
      <c r="AC465" s="118">
        <v>10.5</v>
      </c>
      <c r="AD465" s="118">
        <v>165</v>
      </c>
      <c r="AE465" s="118">
        <v>14.26</v>
      </c>
      <c r="AF465" s="118">
        <v>142</v>
      </c>
      <c r="AG465" s="118">
        <v>12.78</v>
      </c>
      <c r="AH465" s="118">
        <v>86</v>
      </c>
      <c r="AI465" s="118">
        <v>7.43</v>
      </c>
      <c r="AJ465" s="118">
        <v>117</v>
      </c>
      <c r="AK465" s="118">
        <v>12.27</v>
      </c>
      <c r="AL465" s="118">
        <v>92</v>
      </c>
      <c r="AM465" s="118">
        <v>8.52</v>
      </c>
      <c r="AN465" s="118">
        <v>62</v>
      </c>
      <c r="AO465" s="118">
        <v>7.11</v>
      </c>
      <c r="AP465" s="118">
        <v>72</v>
      </c>
      <c r="AQ465" s="118">
        <v>8.43</v>
      </c>
      <c r="AR465" s="118">
        <v>110</v>
      </c>
      <c r="AS465" s="118">
        <v>10.27</v>
      </c>
      <c r="AT465" s="118">
        <v>67</v>
      </c>
      <c r="AU465" s="118">
        <v>6.09</v>
      </c>
      <c r="AV465" s="118">
        <v>64</v>
      </c>
      <c r="AW465" s="118">
        <v>5.22</v>
      </c>
      <c r="AX465" s="118">
        <v>121</v>
      </c>
      <c r="AY465" s="118">
        <v>8.7799999999999994</v>
      </c>
      <c r="AZ465" s="118">
        <v>161</v>
      </c>
      <c r="BA465" s="118">
        <v>13.33</v>
      </c>
      <c r="BB465" s="118">
        <v>144</v>
      </c>
      <c r="BC465" s="118">
        <v>9.98</v>
      </c>
      <c r="BD465" s="118">
        <v>159</v>
      </c>
      <c r="BE465" s="118">
        <v>12.13</v>
      </c>
      <c r="BF465" s="118">
        <v>135</v>
      </c>
      <c r="BG465" s="118">
        <v>11.51</v>
      </c>
      <c r="BH465" s="118">
        <v>107</v>
      </c>
      <c r="BI465" s="118">
        <v>7.57</v>
      </c>
      <c r="BJ465" s="118">
        <v>66</v>
      </c>
      <c r="BK465" s="118">
        <v>6.96</v>
      </c>
      <c r="BL465" s="118">
        <v>47</v>
      </c>
      <c r="BM465" s="118">
        <v>5.15</v>
      </c>
      <c r="BN465" s="118">
        <v>52</v>
      </c>
      <c r="BO465" s="118">
        <v>5.72</v>
      </c>
      <c r="BP465" s="118">
        <v>43</v>
      </c>
      <c r="BQ465" s="118">
        <v>4.87</v>
      </c>
      <c r="BR465" s="118">
        <v>45</v>
      </c>
      <c r="BS465" s="118">
        <v>5.47</v>
      </c>
      <c r="BT465" s="118">
        <v>32</v>
      </c>
      <c r="BU465" s="118">
        <v>4.08</v>
      </c>
      <c r="BV465" s="118">
        <v>72</v>
      </c>
      <c r="BW465" s="118">
        <v>7.18</v>
      </c>
      <c r="BX465" s="118">
        <v>112</v>
      </c>
      <c r="BY465" s="118">
        <v>15.44</v>
      </c>
      <c r="BZ465" s="118">
        <v>91</v>
      </c>
      <c r="CA465" s="118">
        <v>10.54</v>
      </c>
      <c r="CB465" s="118">
        <v>77</v>
      </c>
      <c r="CC465" s="118">
        <v>8.5299999999999994</v>
      </c>
    </row>
    <row r="466" spans="1:81" ht="16.5" customHeight="1" x14ac:dyDescent="0.45">
      <c r="A466" s="363">
        <v>462</v>
      </c>
      <c r="B466" s="358" t="s">
        <v>976</v>
      </c>
      <c r="C466" s="358" t="s">
        <v>167</v>
      </c>
      <c r="D466" s="115">
        <v>2998</v>
      </c>
      <c r="E466" s="116">
        <v>217.55</v>
      </c>
      <c r="F466" s="115">
        <v>3627</v>
      </c>
      <c r="G466" s="116">
        <v>214.34</v>
      </c>
      <c r="H466" s="115">
        <v>3809</v>
      </c>
      <c r="I466" s="116">
        <v>287.39999999999998</v>
      </c>
      <c r="J466" s="115">
        <v>3076</v>
      </c>
      <c r="K466" s="116">
        <v>238.82</v>
      </c>
      <c r="L466" s="115">
        <v>3802</v>
      </c>
      <c r="M466" s="116">
        <v>242.46</v>
      </c>
      <c r="N466" s="115">
        <v>4462</v>
      </c>
      <c r="O466" s="116">
        <v>260.93</v>
      </c>
      <c r="P466" s="115">
        <v>4158</v>
      </c>
      <c r="Q466" s="116">
        <v>307.72000000000003</v>
      </c>
      <c r="R466" s="115">
        <v>3728</v>
      </c>
      <c r="S466" s="116">
        <v>284.11</v>
      </c>
      <c r="T466" s="115">
        <v>4553</v>
      </c>
      <c r="U466" s="116">
        <v>277.22000000000003</v>
      </c>
      <c r="V466" s="115">
        <v>4080</v>
      </c>
      <c r="W466" s="116">
        <v>284.76</v>
      </c>
      <c r="X466" s="115">
        <v>4688</v>
      </c>
      <c r="Y466" s="116">
        <v>283.70999999999998</v>
      </c>
      <c r="Z466" s="115">
        <v>4282</v>
      </c>
      <c r="AA466" s="116">
        <v>316.26</v>
      </c>
      <c r="AB466" s="115">
        <v>3500</v>
      </c>
      <c r="AC466" s="116">
        <v>235.2</v>
      </c>
      <c r="AD466" s="115">
        <v>4599</v>
      </c>
      <c r="AE466" s="116">
        <v>250.39</v>
      </c>
      <c r="AF466" s="115">
        <v>5162</v>
      </c>
      <c r="AG466" s="116">
        <v>353.14</v>
      </c>
      <c r="AH466" s="115">
        <v>3595</v>
      </c>
      <c r="AI466" s="116">
        <v>229.09</v>
      </c>
      <c r="AJ466" s="115">
        <v>4989</v>
      </c>
      <c r="AK466" s="116">
        <v>279.38</v>
      </c>
      <c r="AL466" s="115">
        <v>5444</v>
      </c>
      <c r="AM466" s="116">
        <v>312.5</v>
      </c>
      <c r="AN466" s="115">
        <v>4914</v>
      </c>
      <c r="AO466" s="116">
        <v>282.39999999999998</v>
      </c>
      <c r="AP466" s="115">
        <v>5110</v>
      </c>
      <c r="AQ466" s="116">
        <v>302.58</v>
      </c>
      <c r="AR466" s="115">
        <v>5579</v>
      </c>
      <c r="AS466" s="116">
        <v>312.85000000000002</v>
      </c>
      <c r="AT466" s="115">
        <v>4790</v>
      </c>
      <c r="AU466" s="116">
        <v>265.55</v>
      </c>
      <c r="AV466" s="115">
        <v>4884</v>
      </c>
      <c r="AW466" s="116">
        <v>297.91000000000003</v>
      </c>
      <c r="AX466" s="115">
        <v>6093</v>
      </c>
      <c r="AY466" s="116">
        <v>340.67</v>
      </c>
      <c r="AZ466" s="115">
        <v>4783</v>
      </c>
      <c r="BA466" s="116">
        <v>244.63</v>
      </c>
      <c r="BB466" s="115">
        <v>3979</v>
      </c>
      <c r="BC466" s="116">
        <v>244.73</v>
      </c>
      <c r="BD466" s="115">
        <v>6091</v>
      </c>
      <c r="BE466" s="116">
        <v>366.04</v>
      </c>
      <c r="BF466" s="115">
        <v>3574</v>
      </c>
      <c r="BG466" s="116">
        <v>198.9</v>
      </c>
      <c r="BH466" s="115">
        <v>5459</v>
      </c>
      <c r="BI466" s="116">
        <v>261.98</v>
      </c>
      <c r="BJ466" s="115">
        <v>6252</v>
      </c>
      <c r="BK466" s="116">
        <v>342.3</v>
      </c>
      <c r="BL466" s="115">
        <v>4635</v>
      </c>
      <c r="BM466" s="116">
        <v>242.9</v>
      </c>
      <c r="BN466" s="115">
        <v>5889</v>
      </c>
      <c r="BO466" s="116">
        <v>288.62</v>
      </c>
      <c r="BP466" s="115">
        <v>4793</v>
      </c>
      <c r="BQ466" s="116">
        <v>292.2</v>
      </c>
      <c r="BR466" s="115">
        <v>4762</v>
      </c>
      <c r="BS466" s="116">
        <v>249.18</v>
      </c>
      <c r="BT466" s="115">
        <v>5988</v>
      </c>
      <c r="BU466" s="116">
        <v>288.74</v>
      </c>
      <c r="BV466" s="115">
        <v>5826</v>
      </c>
      <c r="BW466" s="116">
        <v>299.01</v>
      </c>
      <c r="BX466" s="115">
        <v>5394</v>
      </c>
      <c r="BY466" s="116">
        <v>250.41</v>
      </c>
      <c r="BZ466" s="115">
        <v>4671</v>
      </c>
      <c r="CA466" s="116">
        <v>237.86</v>
      </c>
      <c r="CB466" s="115">
        <v>5762</v>
      </c>
      <c r="CC466" s="116">
        <v>280.8</v>
      </c>
    </row>
    <row r="467" spans="1:81" ht="16.5" customHeight="1" x14ac:dyDescent="0.45">
      <c r="A467" s="362">
        <v>463</v>
      </c>
      <c r="B467" s="357" t="s">
        <v>722</v>
      </c>
      <c r="C467" s="357" t="s">
        <v>167</v>
      </c>
      <c r="D467" s="117">
        <v>5286</v>
      </c>
      <c r="E467" s="118">
        <v>746.88</v>
      </c>
      <c r="F467" s="117">
        <v>5012</v>
      </c>
      <c r="G467" s="118">
        <v>802.52</v>
      </c>
      <c r="H467" s="117">
        <v>6726</v>
      </c>
      <c r="I467" s="118">
        <v>974.28</v>
      </c>
      <c r="J467" s="117">
        <v>5751</v>
      </c>
      <c r="K467" s="118">
        <v>962.5</v>
      </c>
      <c r="L467" s="117">
        <v>6555</v>
      </c>
      <c r="M467" s="113">
        <v>1071.19</v>
      </c>
      <c r="N467" s="117">
        <v>5701</v>
      </c>
      <c r="O467" s="118">
        <v>995.57</v>
      </c>
      <c r="P467" s="117">
        <v>6086</v>
      </c>
      <c r="Q467" s="118">
        <v>976.62</v>
      </c>
      <c r="R467" s="117">
        <v>4755</v>
      </c>
      <c r="S467" s="118">
        <v>873.08</v>
      </c>
      <c r="T467" s="117">
        <v>5779</v>
      </c>
      <c r="U467" s="118">
        <v>925.34</v>
      </c>
      <c r="V467" s="117">
        <v>6453</v>
      </c>
      <c r="W467" s="118">
        <v>849.51</v>
      </c>
      <c r="X467" s="117">
        <v>5672</v>
      </c>
      <c r="Y467" s="118">
        <v>875.83</v>
      </c>
      <c r="Z467" s="117">
        <v>6221</v>
      </c>
      <c r="AA467" s="118">
        <v>958.91</v>
      </c>
      <c r="AB467" s="117">
        <v>5657</v>
      </c>
      <c r="AC467" s="118">
        <v>900.2</v>
      </c>
      <c r="AD467" s="117">
        <v>5957</v>
      </c>
      <c r="AE467" s="118">
        <v>984.49</v>
      </c>
      <c r="AF467" s="117">
        <v>6948</v>
      </c>
      <c r="AG467" s="113">
        <v>1081.56</v>
      </c>
      <c r="AH467" s="117">
        <v>6405</v>
      </c>
      <c r="AI467" s="113">
        <v>1044.6300000000001</v>
      </c>
      <c r="AJ467" s="117">
        <v>6887</v>
      </c>
      <c r="AK467" s="113">
        <v>1008.63</v>
      </c>
      <c r="AL467" s="117">
        <v>6590</v>
      </c>
      <c r="AM467" s="113">
        <v>1054.04</v>
      </c>
      <c r="AN467" s="117">
        <v>6641</v>
      </c>
      <c r="AO467" s="118">
        <v>994.1</v>
      </c>
      <c r="AP467" s="117">
        <v>7353</v>
      </c>
      <c r="AQ467" s="113">
        <v>1040.07</v>
      </c>
      <c r="AR467" s="117">
        <v>7552</v>
      </c>
      <c r="AS467" s="118">
        <v>984.72</v>
      </c>
      <c r="AT467" s="117">
        <v>6775</v>
      </c>
      <c r="AU467" s="118">
        <v>873.17</v>
      </c>
      <c r="AV467" s="117">
        <v>6774</v>
      </c>
      <c r="AW467" s="118">
        <v>926.25</v>
      </c>
      <c r="AX467" s="117">
        <v>7481</v>
      </c>
      <c r="AY467" s="118">
        <v>961.98</v>
      </c>
      <c r="AZ467" s="117">
        <v>6166</v>
      </c>
      <c r="BA467" s="118">
        <v>818.09</v>
      </c>
      <c r="BB467" s="117">
        <v>7008</v>
      </c>
      <c r="BC467" s="113">
        <v>1060.82</v>
      </c>
      <c r="BD467" s="117">
        <v>8966</v>
      </c>
      <c r="BE467" s="113">
        <v>1276.8800000000001</v>
      </c>
      <c r="BF467" s="117">
        <v>6747</v>
      </c>
      <c r="BG467" s="118">
        <v>859.28</v>
      </c>
      <c r="BH467" s="117">
        <v>7363</v>
      </c>
      <c r="BI467" s="118">
        <v>916.34</v>
      </c>
      <c r="BJ467" s="117">
        <v>7727</v>
      </c>
      <c r="BK467" s="118">
        <v>936.79</v>
      </c>
      <c r="BL467" s="117">
        <v>6051</v>
      </c>
      <c r="BM467" s="118">
        <v>824.45</v>
      </c>
      <c r="BN467" s="117">
        <v>7312</v>
      </c>
      <c r="BO467" s="118">
        <v>917.28</v>
      </c>
      <c r="BP467" s="117">
        <v>7150</v>
      </c>
      <c r="BQ467" s="118">
        <v>808.97</v>
      </c>
      <c r="BR467" s="117">
        <v>6615</v>
      </c>
      <c r="BS467" s="118">
        <v>744.9</v>
      </c>
      <c r="BT467" s="117">
        <v>7457</v>
      </c>
      <c r="BU467" s="118">
        <v>868.16</v>
      </c>
      <c r="BV467" s="117">
        <v>6467</v>
      </c>
      <c r="BW467" s="118">
        <v>622.33000000000004</v>
      </c>
      <c r="BX467" s="117">
        <v>6987</v>
      </c>
      <c r="BY467" s="118">
        <v>671.21</v>
      </c>
      <c r="BZ467" s="117">
        <v>5772</v>
      </c>
      <c r="CA467" s="118">
        <v>769.32</v>
      </c>
      <c r="CB467" s="117">
        <v>8648</v>
      </c>
      <c r="CC467" s="118">
        <v>939.31</v>
      </c>
    </row>
    <row r="468" spans="1:81" ht="16.5" customHeight="1" x14ac:dyDescent="0.45">
      <c r="A468" s="363">
        <v>464</v>
      </c>
      <c r="B468" s="358" t="s">
        <v>723</v>
      </c>
      <c r="C468" s="358" t="s">
        <v>167</v>
      </c>
      <c r="D468" s="115">
        <v>2176</v>
      </c>
      <c r="E468" s="116">
        <v>356.76</v>
      </c>
      <c r="F468" s="115">
        <v>2306</v>
      </c>
      <c r="G468" s="116">
        <v>374.3</v>
      </c>
      <c r="H468" s="115">
        <v>2387</v>
      </c>
      <c r="I468" s="116">
        <v>288.16000000000003</v>
      </c>
      <c r="J468" s="115">
        <v>1997</v>
      </c>
      <c r="K468" s="116">
        <v>282.51</v>
      </c>
      <c r="L468" s="115">
        <v>2154</v>
      </c>
      <c r="M468" s="116">
        <v>282.06</v>
      </c>
      <c r="N468" s="115">
        <v>2219</v>
      </c>
      <c r="O468" s="116">
        <v>317.79000000000002</v>
      </c>
      <c r="P468" s="115">
        <v>2381</v>
      </c>
      <c r="Q468" s="116">
        <v>313.08</v>
      </c>
      <c r="R468" s="115">
        <v>1888</v>
      </c>
      <c r="S468" s="116">
        <v>362.4</v>
      </c>
      <c r="T468" s="115">
        <v>2306</v>
      </c>
      <c r="U468" s="116">
        <v>305.66000000000003</v>
      </c>
      <c r="V468" s="115">
        <v>1976</v>
      </c>
      <c r="W468" s="116">
        <v>311.92</v>
      </c>
      <c r="X468" s="115">
        <v>1720</v>
      </c>
      <c r="Y468" s="116">
        <v>281.76</v>
      </c>
      <c r="Z468" s="115">
        <v>2132</v>
      </c>
      <c r="AA468" s="116">
        <v>294.01</v>
      </c>
      <c r="AB468" s="115">
        <v>1718</v>
      </c>
      <c r="AC468" s="116">
        <v>277.54000000000002</v>
      </c>
      <c r="AD468" s="115">
        <v>2236</v>
      </c>
      <c r="AE468" s="116">
        <v>357.13</v>
      </c>
      <c r="AF468" s="115">
        <v>2252</v>
      </c>
      <c r="AG468" s="116">
        <v>345.17</v>
      </c>
      <c r="AH468" s="115">
        <v>2231</v>
      </c>
      <c r="AI468" s="116">
        <v>293.72000000000003</v>
      </c>
      <c r="AJ468" s="115">
        <v>2002</v>
      </c>
      <c r="AK468" s="116">
        <v>319.35000000000002</v>
      </c>
      <c r="AL468" s="115">
        <v>2074</v>
      </c>
      <c r="AM468" s="116">
        <v>341.66</v>
      </c>
      <c r="AN468" s="115">
        <v>2214</v>
      </c>
      <c r="AO468" s="116">
        <v>321.76</v>
      </c>
      <c r="AP468" s="115">
        <v>2230</v>
      </c>
      <c r="AQ468" s="116">
        <v>338.2</v>
      </c>
      <c r="AR468" s="115">
        <v>1961</v>
      </c>
      <c r="AS468" s="116">
        <v>299.04000000000002</v>
      </c>
      <c r="AT468" s="115">
        <v>2141</v>
      </c>
      <c r="AU468" s="116">
        <v>339.91</v>
      </c>
      <c r="AV468" s="115">
        <v>2074</v>
      </c>
      <c r="AW468" s="116">
        <v>329.71</v>
      </c>
      <c r="AX468" s="115">
        <v>2351</v>
      </c>
      <c r="AY468" s="116">
        <v>348.85</v>
      </c>
      <c r="AZ468" s="115">
        <v>1666</v>
      </c>
      <c r="BA468" s="116">
        <v>312.22000000000003</v>
      </c>
      <c r="BB468" s="115">
        <v>2159</v>
      </c>
      <c r="BC468" s="116">
        <v>301.27</v>
      </c>
      <c r="BD468" s="115">
        <v>2673</v>
      </c>
      <c r="BE468" s="116">
        <v>531.9</v>
      </c>
      <c r="BF468" s="115">
        <v>2063</v>
      </c>
      <c r="BG468" s="116">
        <v>564.6</v>
      </c>
      <c r="BH468" s="115">
        <v>2533</v>
      </c>
      <c r="BI468" s="116">
        <v>349.38</v>
      </c>
      <c r="BJ468" s="115">
        <v>2472</v>
      </c>
      <c r="BK468" s="116">
        <v>341.88</v>
      </c>
      <c r="BL468" s="115">
        <v>1997</v>
      </c>
      <c r="BM468" s="116">
        <v>301.86</v>
      </c>
      <c r="BN468" s="115">
        <v>2418</v>
      </c>
      <c r="BO468" s="116">
        <v>359.94</v>
      </c>
      <c r="BP468" s="115">
        <v>2569</v>
      </c>
      <c r="BQ468" s="116">
        <v>313.93</v>
      </c>
      <c r="BR468" s="115">
        <v>2049</v>
      </c>
      <c r="BS468" s="116">
        <v>320.89</v>
      </c>
      <c r="BT468" s="115">
        <v>2347</v>
      </c>
      <c r="BU468" s="116">
        <v>355.75</v>
      </c>
      <c r="BV468" s="115">
        <v>2506</v>
      </c>
      <c r="BW468" s="116">
        <v>311.58999999999997</v>
      </c>
      <c r="BX468" s="115">
        <v>2689</v>
      </c>
      <c r="BY468" s="116">
        <v>316.77</v>
      </c>
      <c r="BZ468" s="115">
        <v>2114</v>
      </c>
      <c r="CA468" s="116">
        <v>281.16000000000003</v>
      </c>
      <c r="CB468" s="115">
        <v>2516</v>
      </c>
      <c r="CC468" s="116">
        <v>348.63</v>
      </c>
    </row>
    <row r="469" spans="1:81" ht="16.5" customHeight="1" x14ac:dyDescent="0.45">
      <c r="A469" s="362">
        <v>465</v>
      </c>
      <c r="B469" s="357" t="s">
        <v>724</v>
      </c>
      <c r="C469" s="357" t="s">
        <v>167</v>
      </c>
      <c r="D469" s="117">
        <v>1355</v>
      </c>
      <c r="E469" s="118">
        <v>167.36</v>
      </c>
      <c r="F469" s="117">
        <v>1547</v>
      </c>
      <c r="G469" s="118">
        <v>246.29</v>
      </c>
      <c r="H469" s="117">
        <v>1573</v>
      </c>
      <c r="I469" s="118">
        <v>166.35</v>
      </c>
      <c r="J469" s="117">
        <v>1426</v>
      </c>
      <c r="K469" s="118">
        <v>147.94999999999999</v>
      </c>
      <c r="L469" s="117">
        <v>1187</v>
      </c>
      <c r="M469" s="118">
        <v>148.66</v>
      </c>
      <c r="N469" s="117">
        <v>1309</v>
      </c>
      <c r="O469" s="118">
        <v>165.78</v>
      </c>
      <c r="P469" s="117">
        <v>1576</v>
      </c>
      <c r="Q469" s="118">
        <v>163.38999999999999</v>
      </c>
      <c r="R469" s="117">
        <v>1149</v>
      </c>
      <c r="S469" s="118">
        <v>199.57</v>
      </c>
      <c r="T469" s="117">
        <v>1496</v>
      </c>
      <c r="U469" s="118">
        <v>156.07</v>
      </c>
      <c r="V469" s="117">
        <v>1146</v>
      </c>
      <c r="W469" s="118">
        <v>156.97</v>
      </c>
      <c r="X469" s="117">
        <v>1042</v>
      </c>
      <c r="Y469" s="118">
        <v>144.69</v>
      </c>
      <c r="Z469" s="117">
        <v>1182</v>
      </c>
      <c r="AA469" s="118">
        <v>153.54</v>
      </c>
      <c r="AB469" s="117">
        <v>1001</v>
      </c>
      <c r="AC469" s="118">
        <v>142.38</v>
      </c>
      <c r="AD469" s="117">
        <v>1208</v>
      </c>
      <c r="AE469" s="118">
        <v>195.8</v>
      </c>
      <c r="AF469" s="117">
        <v>1315</v>
      </c>
      <c r="AG469" s="118">
        <v>172.11</v>
      </c>
      <c r="AH469" s="117">
        <v>1364</v>
      </c>
      <c r="AI469" s="118">
        <v>146.94</v>
      </c>
      <c r="AJ469" s="117">
        <v>1092</v>
      </c>
      <c r="AK469" s="118">
        <v>147.1</v>
      </c>
      <c r="AL469" s="117">
        <v>1232</v>
      </c>
      <c r="AM469" s="118">
        <v>168.3</v>
      </c>
      <c r="AN469" s="117">
        <v>1179</v>
      </c>
      <c r="AO469" s="118">
        <v>157.13999999999999</v>
      </c>
      <c r="AP469" s="117">
        <v>1182</v>
      </c>
      <c r="AQ469" s="118">
        <v>156.25</v>
      </c>
      <c r="AR469" s="117">
        <v>1214</v>
      </c>
      <c r="AS469" s="118">
        <v>168.71</v>
      </c>
      <c r="AT469" s="117">
        <v>1354</v>
      </c>
      <c r="AU469" s="118">
        <v>172.61</v>
      </c>
      <c r="AV469" s="117">
        <v>1330</v>
      </c>
      <c r="AW469" s="118">
        <v>175.97</v>
      </c>
      <c r="AX469" s="117">
        <v>1417</v>
      </c>
      <c r="AY469" s="118">
        <v>179.02</v>
      </c>
      <c r="AZ469" s="118">
        <v>949</v>
      </c>
      <c r="BA469" s="118">
        <v>142.97</v>
      </c>
      <c r="BB469" s="117">
        <v>1372</v>
      </c>
      <c r="BC469" s="118">
        <v>180.21</v>
      </c>
      <c r="BD469" s="117">
        <v>1657</v>
      </c>
      <c r="BE469" s="118">
        <v>353.48</v>
      </c>
      <c r="BF469" s="117">
        <v>1306</v>
      </c>
      <c r="BG469" s="118">
        <v>432.58</v>
      </c>
      <c r="BH469" s="117">
        <v>1764</v>
      </c>
      <c r="BI469" s="118">
        <v>193.8</v>
      </c>
      <c r="BJ469" s="117">
        <v>1582</v>
      </c>
      <c r="BK469" s="118">
        <v>194.08</v>
      </c>
      <c r="BL469" s="117">
        <v>1485</v>
      </c>
      <c r="BM469" s="118">
        <v>184.35</v>
      </c>
      <c r="BN469" s="117">
        <v>1687</v>
      </c>
      <c r="BO469" s="118">
        <v>190.65</v>
      </c>
      <c r="BP469" s="117">
        <v>1582</v>
      </c>
      <c r="BQ469" s="118">
        <v>168.94</v>
      </c>
      <c r="BR469" s="117">
        <v>1497</v>
      </c>
      <c r="BS469" s="118">
        <v>163.01</v>
      </c>
      <c r="BT469" s="117">
        <v>1673</v>
      </c>
      <c r="BU469" s="118">
        <v>192.97</v>
      </c>
      <c r="BV469" s="117">
        <v>1890</v>
      </c>
      <c r="BW469" s="118">
        <v>191.42</v>
      </c>
      <c r="BX469" s="117">
        <v>1799</v>
      </c>
      <c r="BY469" s="118">
        <v>154.34</v>
      </c>
      <c r="BZ469" s="117">
        <v>1532</v>
      </c>
      <c r="CA469" s="118">
        <v>161.56</v>
      </c>
      <c r="CB469" s="117">
        <v>1750</v>
      </c>
      <c r="CC469" s="118">
        <v>169.11</v>
      </c>
    </row>
    <row r="470" spans="1:81" ht="16.5" customHeight="1" x14ac:dyDescent="0.45">
      <c r="A470" s="363">
        <v>466</v>
      </c>
      <c r="B470" s="358" t="s">
        <v>725</v>
      </c>
      <c r="C470" s="358" t="s">
        <v>167</v>
      </c>
      <c r="D470" s="116">
        <v>821</v>
      </c>
      <c r="E470" s="116">
        <v>189.4</v>
      </c>
      <c r="F470" s="116">
        <v>758</v>
      </c>
      <c r="G470" s="116">
        <v>128</v>
      </c>
      <c r="H470" s="116">
        <v>813</v>
      </c>
      <c r="I470" s="116">
        <v>121.81</v>
      </c>
      <c r="J470" s="116">
        <v>571</v>
      </c>
      <c r="K470" s="116">
        <v>134.57</v>
      </c>
      <c r="L470" s="116">
        <v>967</v>
      </c>
      <c r="M470" s="116">
        <v>133.4</v>
      </c>
      <c r="N470" s="116">
        <v>910</v>
      </c>
      <c r="O470" s="116">
        <v>152.01</v>
      </c>
      <c r="P470" s="116">
        <v>805</v>
      </c>
      <c r="Q470" s="116">
        <v>149.69</v>
      </c>
      <c r="R470" s="116">
        <v>739</v>
      </c>
      <c r="S470" s="116">
        <v>162.83000000000001</v>
      </c>
      <c r="T470" s="116">
        <v>810</v>
      </c>
      <c r="U470" s="116">
        <v>149.6</v>
      </c>
      <c r="V470" s="116">
        <v>831</v>
      </c>
      <c r="W470" s="116">
        <v>154.94999999999999</v>
      </c>
      <c r="X470" s="116">
        <v>679</v>
      </c>
      <c r="Y470" s="116">
        <v>137.06</v>
      </c>
      <c r="Z470" s="116">
        <v>950</v>
      </c>
      <c r="AA470" s="116">
        <v>140.46</v>
      </c>
      <c r="AB470" s="116">
        <v>717</v>
      </c>
      <c r="AC470" s="116">
        <v>135.15</v>
      </c>
      <c r="AD470" s="115">
        <v>1028</v>
      </c>
      <c r="AE470" s="116">
        <v>161.32</v>
      </c>
      <c r="AF470" s="116">
        <v>937</v>
      </c>
      <c r="AG470" s="116">
        <v>173.06</v>
      </c>
      <c r="AH470" s="116">
        <v>867</v>
      </c>
      <c r="AI470" s="116">
        <v>146.78</v>
      </c>
      <c r="AJ470" s="116">
        <v>910</v>
      </c>
      <c r="AK470" s="116">
        <v>172.25</v>
      </c>
      <c r="AL470" s="116">
        <v>842</v>
      </c>
      <c r="AM470" s="116">
        <v>173.35</v>
      </c>
      <c r="AN470" s="115">
        <v>1035</v>
      </c>
      <c r="AO470" s="116">
        <v>164.62</v>
      </c>
      <c r="AP470" s="115">
        <v>1049</v>
      </c>
      <c r="AQ470" s="116">
        <v>181.95</v>
      </c>
      <c r="AR470" s="116">
        <v>748</v>
      </c>
      <c r="AS470" s="116">
        <v>130.33000000000001</v>
      </c>
      <c r="AT470" s="116">
        <v>788</v>
      </c>
      <c r="AU470" s="116">
        <v>167.3</v>
      </c>
      <c r="AV470" s="116">
        <v>743</v>
      </c>
      <c r="AW470" s="116">
        <v>153.74</v>
      </c>
      <c r="AX470" s="116">
        <v>934</v>
      </c>
      <c r="AY470" s="116">
        <v>169.83</v>
      </c>
      <c r="AZ470" s="116">
        <v>717</v>
      </c>
      <c r="BA470" s="116">
        <v>169.25</v>
      </c>
      <c r="BB470" s="116">
        <v>786</v>
      </c>
      <c r="BC470" s="116">
        <v>121.06</v>
      </c>
      <c r="BD470" s="115">
        <v>1017</v>
      </c>
      <c r="BE470" s="116">
        <v>178.42</v>
      </c>
      <c r="BF470" s="116">
        <v>757</v>
      </c>
      <c r="BG470" s="116">
        <v>132.02000000000001</v>
      </c>
      <c r="BH470" s="116">
        <v>770</v>
      </c>
      <c r="BI470" s="116">
        <v>155.58000000000001</v>
      </c>
      <c r="BJ470" s="116">
        <v>890</v>
      </c>
      <c r="BK470" s="116">
        <v>147.79</v>
      </c>
      <c r="BL470" s="116">
        <v>512</v>
      </c>
      <c r="BM470" s="116">
        <v>117.51</v>
      </c>
      <c r="BN470" s="116">
        <v>731</v>
      </c>
      <c r="BO470" s="116">
        <v>169.29</v>
      </c>
      <c r="BP470" s="116">
        <v>987</v>
      </c>
      <c r="BQ470" s="116">
        <v>144.99</v>
      </c>
      <c r="BR470" s="116">
        <v>552</v>
      </c>
      <c r="BS470" s="116">
        <v>157.88</v>
      </c>
      <c r="BT470" s="116">
        <v>674</v>
      </c>
      <c r="BU470" s="116">
        <v>162.78</v>
      </c>
      <c r="BV470" s="116">
        <v>615</v>
      </c>
      <c r="BW470" s="116">
        <v>120.17</v>
      </c>
      <c r="BX470" s="116">
        <v>890</v>
      </c>
      <c r="BY470" s="116">
        <v>162.43</v>
      </c>
      <c r="BZ470" s="116">
        <v>583</v>
      </c>
      <c r="CA470" s="116">
        <v>119.6</v>
      </c>
      <c r="CB470" s="116">
        <v>766</v>
      </c>
      <c r="CC470" s="116">
        <v>179.51</v>
      </c>
    </row>
    <row r="471" spans="1:81" ht="16.5" customHeight="1" x14ac:dyDescent="0.45">
      <c r="A471" s="362">
        <v>467</v>
      </c>
      <c r="B471" s="357" t="s">
        <v>726</v>
      </c>
      <c r="C471" s="357" t="s">
        <v>167</v>
      </c>
      <c r="D471" s="117">
        <v>36760</v>
      </c>
      <c r="E471" s="113">
        <v>2256.12</v>
      </c>
      <c r="F471" s="117">
        <v>35569</v>
      </c>
      <c r="G471" s="113">
        <v>2076.64</v>
      </c>
      <c r="H471" s="117">
        <v>39229</v>
      </c>
      <c r="I471" s="113">
        <v>2066.73</v>
      </c>
      <c r="J471" s="117">
        <v>37030</v>
      </c>
      <c r="K471" s="113">
        <v>2174.8200000000002</v>
      </c>
      <c r="L471" s="117">
        <v>38787</v>
      </c>
      <c r="M471" s="113">
        <v>2225.48</v>
      </c>
      <c r="N471" s="117">
        <v>37942</v>
      </c>
      <c r="O471" s="113">
        <v>2021.99</v>
      </c>
      <c r="P471" s="117">
        <v>34848</v>
      </c>
      <c r="Q471" s="113">
        <v>2393.5500000000002</v>
      </c>
      <c r="R471" s="117">
        <v>32183</v>
      </c>
      <c r="S471" s="113">
        <v>1941.6</v>
      </c>
      <c r="T471" s="117">
        <v>29855</v>
      </c>
      <c r="U471" s="113">
        <v>2084.7399999999998</v>
      </c>
      <c r="V471" s="117">
        <v>36989</v>
      </c>
      <c r="W471" s="113">
        <v>2294.41</v>
      </c>
      <c r="X471" s="117">
        <v>32179</v>
      </c>
      <c r="Y471" s="113">
        <v>2181.86</v>
      </c>
      <c r="Z471" s="117">
        <v>33470</v>
      </c>
      <c r="AA471" s="113">
        <v>3555.81</v>
      </c>
      <c r="AB471" s="117">
        <v>31862</v>
      </c>
      <c r="AC471" s="113">
        <v>1882.77</v>
      </c>
      <c r="AD471" s="117">
        <v>41788</v>
      </c>
      <c r="AE471" s="113">
        <v>2291.37</v>
      </c>
      <c r="AF471" s="117">
        <v>49318</v>
      </c>
      <c r="AG471" s="113">
        <v>2868.66</v>
      </c>
      <c r="AH471" s="117">
        <v>37495</v>
      </c>
      <c r="AI471" s="113">
        <v>2155.37</v>
      </c>
      <c r="AJ471" s="117">
        <v>57409</v>
      </c>
      <c r="AK471" s="113">
        <v>2771.56</v>
      </c>
      <c r="AL471" s="117">
        <v>44721</v>
      </c>
      <c r="AM471" s="113">
        <v>2703.14</v>
      </c>
      <c r="AN471" s="117">
        <v>40139</v>
      </c>
      <c r="AO471" s="113">
        <v>2331.06</v>
      </c>
      <c r="AP471" s="117">
        <v>43318</v>
      </c>
      <c r="AQ471" s="113">
        <v>2361.96</v>
      </c>
      <c r="AR471" s="117">
        <v>41882</v>
      </c>
      <c r="AS471" s="113">
        <v>2538.6</v>
      </c>
      <c r="AT471" s="117">
        <v>42066</v>
      </c>
      <c r="AU471" s="113">
        <v>2532.8000000000002</v>
      </c>
      <c r="AV471" s="117">
        <v>49374</v>
      </c>
      <c r="AW471" s="113">
        <v>3002.47</v>
      </c>
      <c r="AX471" s="117">
        <v>45308</v>
      </c>
      <c r="AY471" s="113">
        <v>2642.07</v>
      </c>
      <c r="AZ471" s="117">
        <v>38525</v>
      </c>
      <c r="BA471" s="113">
        <v>2191.9899999999998</v>
      </c>
      <c r="BB471" s="117">
        <v>40585</v>
      </c>
      <c r="BC471" s="113">
        <v>2583.11</v>
      </c>
      <c r="BD471" s="117">
        <v>47209</v>
      </c>
      <c r="BE471" s="113">
        <v>2924.59</v>
      </c>
      <c r="BF471" s="117">
        <v>42371</v>
      </c>
      <c r="BG471" s="113">
        <v>2527.67</v>
      </c>
      <c r="BH471" s="117">
        <v>48571</v>
      </c>
      <c r="BI471" s="113">
        <v>2850.24</v>
      </c>
      <c r="BJ471" s="117">
        <v>55526</v>
      </c>
      <c r="BK471" s="113">
        <v>3219.2</v>
      </c>
      <c r="BL471" s="117">
        <v>47469</v>
      </c>
      <c r="BM471" s="113">
        <v>2762.19</v>
      </c>
      <c r="BN471" s="117">
        <v>55985</v>
      </c>
      <c r="BO471" s="113">
        <v>3089.71</v>
      </c>
      <c r="BP471" s="117">
        <v>55246</v>
      </c>
      <c r="BQ471" s="113">
        <v>2919.46</v>
      </c>
      <c r="BR471" s="117">
        <v>55577</v>
      </c>
      <c r="BS471" s="113">
        <v>3379.66</v>
      </c>
      <c r="BT471" s="117">
        <v>59064</v>
      </c>
      <c r="BU471" s="113">
        <v>2979.36</v>
      </c>
      <c r="BV471" s="117">
        <v>45150</v>
      </c>
      <c r="BW471" s="113">
        <v>2819.2</v>
      </c>
      <c r="BX471" s="117">
        <v>62527</v>
      </c>
      <c r="BY471" s="113">
        <v>2977.42</v>
      </c>
      <c r="BZ471" s="117">
        <v>49753</v>
      </c>
      <c r="CA471" s="113">
        <v>2731.86</v>
      </c>
      <c r="CB471" s="117">
        <v>61782</v>
      </c>
      <c r="CC471" s="113">
        <v>2835.11</v>
      </c>
    </row>
    <row r="472" spans="1:81" ht="16.5" customHeight="1" x14ac:dyDescent="0.45">
      <c r="A472" s="363">
        <v>468</v>
      </c>
      <c r="B472" s="358" t="s">
        <v>727</v>
      </c>
      <c r="C472" s="358" t="s">
        <v>167</v>
      </c>
      <c r="D472" s="115">
        <v>2451</v>
      </c>
      <c r="E472" s="116">
        <v>630.99</v>
      </c>
      <c r="F472" s="115">
        <v>2813</v>
      </c>
      <c r="G472" s="116">
        <v>630.70000000000005</v>
      </c>
      <c r="H472" s="115">
        <v>3623</v>
      </c>
      <c r="I472" s="116">
        <v>583.66999999999996</v>
      </c>
      <c r="J472" s="115">
        <v>2919</v>
      </c>
      <c r="K472" s="116">
        <v>579.79</v>
      </c>
      <c r="L472" s="115">
        <v>3047</v>
      </c>
      <c r="M472" s="116">
        <v>676.18</v>
      </c>
      <c r="N472" s="115">
        <v>3173</v>
      </c>
      <c r="O472" s="116">
        <v>573.97</v>
      </c>
      <c r="P472" s="115">
        <v>3186</v>
      </c>
      <c r="Q472" s="116">
        <v>636.52</v>
      </c>
      <c r="R472" s="115">
        <v>1987</v>
      </c>
      <c r="S472" s="116">
        <v>294.89999999999998</v>
      </c>
      <c r="T472" s="115">
        <v>2533</v>
      </c>
      <c r="U472" s="116">
        <v>495.67</v>
      </c>
      <c r="V472" s="115">
        <v>2466</v>
      </c>
      <c r="W472" s="116">
        <v>529.92999999999995</v>
      </c>
      <c r="X472" s="115">
        <v>2596</v>
      </c>
      <c r="Y472" s="116">
        <v>508.16</v>
      </c>
      <c r="Z472" s="115">
        <v>2368</v>
      </c>
      <c r="AA472" s="116">
        <v>411.59</v>
      </c>
      <c r="AB472" s="115">
        <v>2191</v>
      </c>
      <c r="AC472" s="116">
        <v>411.18</v>
      </c>
      <c r="AD472" s="115">
        <v>2752</v>
      </c>
      <c r="AE472" s="116">
        <v>464.31</v>
      </c>
      <c r="AF472" s="115">
        <v>3749</v>
      </c>
      <c r="AG472" s="116">
        <v>784.08</v>
      </c>
      <c r="AH472" s="115">
        <v>3256</v>
      </c>
      <c r="AI472" s="116">
        <v>457.67</v>
      </c>
      <c r="AJ472" s="115">
        <v>3274</v>
      </c>
      <c r="AK472" s="116">
        <v>509.28</v>
      </c>
      <c r="AL472" s="115">
        <v>3350</v>
      </c>
      <c r="AM472" s="116">
        <v>520.15</v>
      </c>
      <c r="AN472" s="115">
        <v>2716</v>
      </c>
      <c r="AO472" s="116">
        <v>511.11</v>
      </c>
      <c r="AP472" s="115">
        <v>3090</v>
      </c>
      <c r="AQ472" s="116">
        <v>441.8</v>
      </c>
      <c r="AR472" s="115">
        <v>2906</v>
      </c>
      <c r="AS472" s="116">
        <v>533.25</v>
      </c>
      <c r="AT472" s="115">
        <v>2799</v>
      </c>
      <c r="AU472" s="116">
        <v>427.98</v>
      </c>
      <c r="AV472" s="115">
        <v>3263</v>
      </c>
      <c r="AW472" s="116">
        <v>646.04999999999995</v>
      </c>
      <c r="AX472" s="115">
        <v>3085</v>
      </c>
      <c r="AY472" s="116">
        <v>399.26</v>
      </c>
      <c r="AZ472" s="115">
        <v>2950</v>
      </c>
      <c r="BA472" s="116">
        <v>416.66</v>
      </c>
      <c r="BB472" s="115">
        <v>3329</v>
      </c>
      <c r="BC472" s="116">
        <v>688.14</v>
      </c>
      <c r="BD472" s="115">
        <v>4242</v>
      </c>
      <c r="BE472" s="116">
        <v>581.42999999999995</v>
      </c>
      <c r="BF472" s="115">
        <v>4351</v>
      </c>
      <c r="BG472" s="116">
        <v>646.1</v>
      </c>
      <c r="BH472" s="115">
        <v>5247</v>
      </c>
      <c r="BI472" s="116">
        <v>883.31</v>
      </c>
      <c r="BJ472" s="115">
        <v>4763</v>
      </c>
      <c r="BK472" s="116">
        <v>701.32</v>
      </c>
      <c r="BL472" s="115">
        <v>3966</v>
      </c>
      <c r="BM472" s="116">
        <v>665.79</v>
      </c>
      <c r="BN472" s="115">
        <v>4392</v>
      </c>
      <c r="BO472" s="116">
        <v>890.09</v>
      </c>
      <c r="BP472" s="115">
        <v>3232</v>
      </c>
      <c r="BQ472" s="116">
        <v>595.78</v>
      </c>
      <c r="BR472" s="115">
        <v>2733</v>
      </c>
      <c r="BS472" s="116">
        <v>597.66</v>
      </c>
      <c r="BT472" s="115">
        <v>3329</v>
      </c>
      <c r="BU472" s="116">
        <v>489.04</v>
      </c>
      <c r="BV472" s="115">
        <v>3772</v>
      </c>
      <c r="BW472" s="116">
        <v>733.68</v>
      </c>
      <c r="BX472" s="115">
        <v>3614</v>
      </c>
      <c r="BY472" s="116">
        <v>465.44</v>
      </c>
      <c r="BZ472" s="115">
        <v>4066</v>
      </c>
      <c r="CA472" s="116">
        <v>518.63</v>
      </c>
      <c r="CB472" s="115">
        <v>5129</v>
      </c>
      <c r="CC472" s="116">
        <v>630.71</v>
      </c>
    </row>
    <row r="473" spans="1:81" ht="16.5" customHeight="1" x14ac:dyDescent="0.45">
      <c r="A473" s="362">
        <v>469</v>
      </c>
      <c r="B473" s="357" t="s">
        <v>728</v>
      </c>
      <c r="C473" s="357" t="s">
        <v>167</v>
      </c>
      <c r="D473" s="118">
        <v>850</v>
      </c>
      <c r="E473" s="118">
        <v>72.67</v>
      </c>
      <c r="F473" s="117">
        <v>1004</v>
      </c>
      <c r="G473" s="118">
        <v>78.61</v>
      </c>
      <c r="H473" s="118">
        <v>851</v>
      </c>
      <c r="I473" s="118">
        <v>60.04</v>
      </c>
      <c r="J473" s="118">
        <v>852</v>
      </c>
      <c r="K473" s="118">
        <v>69.069999999999993</v>
      </c>
      <c r="L473" s="118">
        <v>953</v>
      </c>
      <c r="M473" s="118">
        <v>77.33</v>
      </c>
      <c r="N473" s="118">
        <v>910</v>
      </c>
      <c r="O473" s="118">
        <v>71.94</v>
      </c>
      <c r="P473" s="118">
        <v>810</v>
      </c>
      <c r="Q473" s="118">
        <v>64.73</v>
      </c>
      <c r="R473" s="118">
        <v>651</v>
      </c>
      <c r="S473" s="118">
        <v>50.32</v>
      </c>
      <c r="T473" s="118">
        <v>823</v>
      </c>
      <c r="U473" s="118">
        <v>54.12</v>
      </c>
      <c r="V473" s="118">
        <v>894</v>
      </c>
      <c r="W473" s="118">
        <v>63.11</v>
      </c>
      <c r="X473" s="118">
        <v>927</v>
      </c>
      <c r="Y473" s="118">
        <v>67.17</v>
      </c>
      <c r="Z473" s="118">
        <v>723</v>
      </c>
      <c r="AA473" s="118">
        <v>51.18</v>
      </c>
      <c r="AB473" s="118">
        <v>897</v>
      </c>
      <c r="AC473" s="118">
        <v>66.36</v>
      </c>
      <c r="AD473" s="117">
        <v>1138</v>
      </c>
      <c r="AE473" s="118">
        <v>84.41</v>
      </c>
      <c r="AF473" s="118">
        <v>980</v>
      </c>
      <c r="AG473" s="118">
        <v>75.78</v>
      </c>
      <c r="AH473" s="118">
        <v>928</v>
      </c>
      <c r="AI473" s="118">
        <v>77.58</v>
      </c>
      <c r="AJ473" s="118">
        <v>943</v>
      </c>
      <c r="AK473" s="118">
        <v>67.430000000000007</v>
      </c>
      <c r="AL473" s="118">
        <v>827</v>
      </c>
      <c r="AM473" s="118">
        <v>62.94</v>
      </c>
      <c r="AN473" s="117">
        <v>1065</v>
      </c>
      <c r="AO473" s="118">
        <v>74.94</v>
      </c>
      <c r="AP473" s="118">
        <v>987</v>
      </c>
      <c r="AQ473" s="118">
        <v>79.59</v>
      </c>
      <c r="AR473" s="117">
        <v>1073</v>
      </c>
      <c r="AS473" s="118">
        <v>85.06</v>
      </c>
      <c r="AT473" s="118">
        <v>982</v>
      </c>
      <c r="AU473" s="118">
        <v>84.87</v>
      </c>
      <c r="AV473" s="117">
        <v>1121</v>
      </c>
      <c r="AW473" s="118">
        <v>102.52</v>
      </c>
      <c r="AX473" s="118">
        <v>823</v>
      </c>
      <c r="AY473" s="118">
        <v>73.92</v>
      </c>
      <c r="AZ473" s="118">
        <v>934</v>
      </c>
      <c r="BA473" s="118">
        <v>79.13</v>
      </c>
      <c r="BB473" s="118">
        <v>919</v>
      </c>
      <c r="BC473" s="118">
        <v>72.680000000000007</v>
      </c>
      <c r="BD473" s="117">
        <v>1173</v>
      </c>
      <c r="BE473" s="118">
        <v>99.05</v>
      </c>
      <c r="BF473" s="118">
        <v>790</v>
      </c>
      <c r="BG473" s="118">
        <v>56.61</v>
      </c>
      <c r="BH473" s="118">
        <v>829</v>
      </c>
      <c r="BI473" s="118">
        <v>72.55</v>
      </c>
      <c r="BJ473" s="118">
        <v>920</v>
      </c>
      <c r="BK473" s="118">
        <v>72.38</v>
      </c>
      <c r="BL473" s="117">
        <v>1160</v>
      </c>
      <c r="BM473" s="118">
        <v>94.54</v>
      </c>
      <c r="BN473" s="117">
        <v>1063</v>
      </c>
      <c r="BO473" s="118">
        <v>81.45</v>
      </c>
      <c r="BP473" s="118">
        <v>776</v>
      </c>
      <c r="BQ473" s="118">
        <v>65.7</v>
      </c>
      <c r="BR473" s="118">
        <v>872</v>
      </c>
      <c r="BS473" s="118">
        <v>73.97</v>
      </c>
      <c r="BT473" s="118">
        <v>948</v>
      </c>
      <c r="BU473" s="118">
        <v>74.930000000000007</v>
      </c>
      <c r="BV473" s="117">
        <v>1025</v>
      </c>
      <c r="BW473" s="118">
        <v>76.23</v>
      </c>
      <c r="BX473" s="117">
        <v>1030</v>
      </c>
      <c r="BY473" s="118">
        <v>89.14</v>
      </c>
      <c r="BZ473" s="118">
        <v>878</v>
      </c>
      <c r="CA473" s="118">
        <v>79.19</v>
      </c>
      <c r="CB473" s="118">
        <v>823</v>
      </c>
      <c r="CC473" s="118">
        <v>66.38</v>
      </c>
    </row>
    <row r="474" spans="1:81" ht="16.5" customHeight="1" x14ac:dyDescent="0.45">
      <c r="A474" s="363">
        <v>470</v>
      </c>
      <c r="B474" s="358" t="s">
        <v>729</v>
      </c>
      <c r="C474" s="358" t="s">
        <v>167</v>
      </c>
      <c r="D474" s="115">
        <v>33459</v>
      </c>
      <c r="E474" s="114">
        <v>1552.46</v>
      </c>
      <c r="F474" s="115">
        <v>31752</v>
      </c>
      <c r="G474" s="114">
        <v>1367.33</v>
      </c>
      <c r="H474" s="115">
        <v>34755</v>
      </c>
      <c r="I474" s="114">
        <v>1423.02</v>
      </c>
      <c r="J474" s="115">
        <v>33259</v>
      </c>
      <c r="K474" s="114">
        <v>1525.97</v>
      </c>
      <c r="L474" s="115">
        <v>34787</v>
      </c>
      <c r="M474" s="114">
        <v>1471.98</v>
      </c>
      <c r="N474" s="115">
        <v>33860</v>
      </c>
      <c r="O474" s="114">
        <v>1376.09</v>
      </c>
      <c r="P474" s="115">
        <v>30852</v>
      </c>
      <c r="Q474" s="114">
        <v>1692.3</v>
      </c>
      <c r="R474" s="115">
        <v>29545</v>
      </c>
      <c r="S474" s="114">
        <v>1596.39</v>
      </c>
      <c r="T474" s="115">
        <v>26499</v>
      </c>
      <c r="U474" s="114">
        <v>1534.94</v>
      </c>
      <c r="V474" s="115">
        <v>33629</v>
      </c>
      <c r="W474" s="114">
        <v>1701.37</v>
      </c>
      <c r="X474" s="115">
        <v>28656</v>
      </c>
      <c r="Y474" s="114">
        <v>1606.53</v>
      </c>
      <c r="Z474" s="115">
        <v>30378</v>
      </c>
      <c r="AA474" s="114">
        <v>3093.04</v>
      </c>
      <c r="AB474" s="115">
        <v>28774</v>
      </c>
      <c r="AC474" s="114">
        <v>1405.23</v>
      </c>
      <c r="AD474" s="115">
        <v>37898</v>
      </c>
      <c r="AE474" s="114">
        <v>1742.65</v>
      </c>
      <c r="AF474" s="115">
        <v>44589</v>
      </c>
      <c r="AG474" s="114">
        <v>2008.79</v>
      </c>
      <c r="AH474" s="115">
        <v>33311</v>
      </c>
      <c r="AI474" s="114">
        <v>1620.12</v>
      </c>
      <c r="AJ474" s="115">
        <v>53192</v>
      </c>
      <c r="AK474" s="114">
        <v>2194.85</v>
      </c>
      <c r="AL474" s="115">
        <v>40544</v>
      </c>
      <c r="AM474" s="114">
        <v>2120.0500000000002</v>
      </c>
      <c r="AN474" s="115">
        <v>36358</v>
      </c>
      <c r="AO474" s="114">
        <v>1745.01</v>
      </c>
      <c r="AP474" s="115">
        <v>39240</v>
      </c>
      <c r="AQ474" s="114">
        <v>1840.57</v>
      </c>
      <c r="AR474" s="115">
        <v>37903</v>
      </c>
      <c r="AS474" s="114">
        <v>1920.29</v>
      </c>
      <c r="AT474" s="115">
        <v>38286</v>
      </c>
      <c r="AU474" s="114">
        <v>2019.96</v>
      </c>
      <c r="AV474" s="115">
        <v>44991</v>
      </c>
      <c r="AW474" s="114">
        <v>2253.9</v>
      </c>
      <c r="AX474" s="115">
        <v>41400</v>
      </c>
      <c r="AY474" s="114">
        <v>2168.89</v>
      </c>
      <c r="AZ474" s="115">
        <v>34641</v>
      </c>
      <c r="BA474" s="114">
        <v>1696.21</v>
      </c>
      <c r="BB474" s="115">
        <v>36337</v>
      </c>
      <c r="BC474" s="114">
        <v>1822.28</v>
      </c>
      <c r="BD474" s="115">
        <v>41794</v>
      </c>
      <c r="BE474" s="114">
        <v>2244.1</v>
      </c>
      <c r="BF474" s="115">
        <v>37230</v>
      </c>
      <c r="BG474" s="114">
        <v>1824.96</v>
      </c>
      <c r="BH474" s="115">
        <v>42495</v>
      </c>
      <c r="BI474" s="114">
        <v>1894.38</v>
      </c>
      <c r="BJ474" s="115">
        <v>49843</v>
      </c>
      <c r="BK474" s="114">
        <v>2445.5</v>
      </c>
      <c r="BL474" s="115">
        <v>42344</v>
      </c>
      <c r="BM474" s="114">
        <v>2001.87</v>
      </c>
      <c r="BN474" s="115">
        <v>50530</v>
      </c>
      <c r="BO474" s="114">
        <v>2118.17</v>
      </c>
      <c r="BP474" s="115">
        <v>51238</v>
      </c>
      <c r="BQ474" s="114">
        <v>2257.98</v>
      </c>
      <c r="BR474" s="115">
        <v>51971</v>
      </c>
      <c r="BS474" s="114">
        <v>2708.03</v>
      </c>
      <c r="BT474" s="115">
        <v>54787</v>
      </c>
      <c r="BU474" s="114">
        <v>2415.39</v>
      </c>
      <c r="BV474" s="115">
        <v>40353</v>
      </c>
      <c r="BW474" s="114">
        <v>2009.3</v>
      </c>
      <c r="BX474" s="115">
        <v>57884</v>
      </c>
      <c r="BY474" s="114">
        <v>2422.84</v>
      </c>
      <c r="BZ474" s="115">
        <v>44810</v>
      </c>
      <c r="CA474" s="114">
        <v>2134.04</v>
      </c>
      <c r="CB474" s="115">
        <v>55831</v>
      </c>
      <c r="CC474" s="114">
        <v>2138.0100000000002</v>
      </c>
    </row>
    <row r="475" spans="1:81" ht="16.5" customHeight="1" x14ac:dyDescent="0.45">
      <c r="A475" s="362">
        <v>471</v>
      </c>
      <c r="B475" s="357" t="s">
        <v>730</v>
      </c>
      <c r="C475" s="357" t="s">
        <v>167</v>
      </c>
      <c r="D475" s="118">
        <v>67</v>
      </c>
      <c r="E475" s="118">
        <v>33.75</v>
      </c>
      <c r="F475" s="118">
        <v>74</v>
      </c>
      <c r="G475" s="118">
        <v>38.64</v>
      </c>
      <c r="H475" s="118">
        <v>58</v>
      </c>
      <c r="I475" s="118">
        <v>28.47</v>
      </c>
      <c r="J475" s="118">
        <v>68</v>
      </c>
      <c r="K475" s="118">
        <v>28.9</v>
      </c>
      <c r="L475" s="118">
        <v>106</v>
      </c>
      <c r="M475" s="118">
        <v>26.88</v>
      </c>
      <c r="N475" s="118">
        <v>75</v>
      </c>
      <c r="O475" s="118">
        <v>35.82</v>
      </c>
      <c r="P475" s="118">
        <v>92</v>
      </c>
      <c r="Q475" s="118">
        <v>33.01</v>
      </c>
      <c r="R475" s="118">
        <v>97</v>
      </c>
      <c r="S475" s="118">
        <v>26.01</v>
      </c>
      <c r="T475" s="118">
        <v>77</v>
      </c>
      <c r="U475" s="118">
        <v>27.42</v>
      </c>
      <c r="V475" s="118">
        <v>89</v>
      </c>
      <c r="W475" s="118">
        <v>43.24</v>
      </c>
      <c r="X475" s="118">
        <v>100</v>
      </c>
      <c r="Y475" s="118">
        <v>40.43</v>
      </c>
      <c r="Z475" s="118">
        <v>97</v>
      </c>
      <c r="AA475" s="118">
        <v>38.630000000000003</v>
      </c>
      <c r="AB475" s="118">
        <v>66</v>
      </c>
      <c r="AC475" s="118">
        <v>36.47</v>
      </c>
      <c r="AD475" s="118">
        <v>61</v>
      </c>
      <c r="AE475" s="118">
        <v>30.6</v>
      </c>
      <c r="AF475" s="118">
        <v>66</v>
      </c>
      <c r="AG475" s="118">
        <v>35.75</v>
      </c>
      <c r="AH475" s="118">
        <v>73</v>
      </c>
      <c r="AI475" s="118">
        <v>19.27</v>
      </c>
      <c r="AJ475" s="118">
        <v>42</v>
      </c>
      <c r="AK475" s="118">
        <v>27.1</v>
      </c>
      <c r="AL475" s="118">
        <v>58</v>
      </c>
      <c r="AM475" s="118">
        <v>28.31</v>
      </c>
      <c r="AN475" s="118">
        <v>83</v>
      </c>
      <c r="AO475" s="118">
        <v>35.299999999999997</v>
      </c>
      <c r="AP475" s="118">
        <v>45</v>
      </c>
      <c r="AQ475" s="118">
        <v>27.19</v>
      </c>
      <c r="AR475" s="118">
        <v>73</v>
      </c>
      <c r="AS475" s="118">
        <v>31.92</v>
      </c>
      <c r="AT475" s="118">
        <v>61</v>
      </c>
      <c r="AU475" s="118">
        <v>32.979999999999997</v>
      </c>
      <c r="AV475" s="118">
        <v>57</v>
      </c>
      <c r="AW475" s="118">
        <v>32.29</v>
      </c>
      <c r="AX475" s="118">
        <v>47</v>
      </c>
      <c r="AY475" s="118">
        <v>24.56</v>
      </c>
      <c r="AZ475" s="118">
        <v>69</v>
      </c>
      <c r="BA475" s="118">
        <v>38.83</v>
      </c>
      <c r="BB475" s="118">
        <v>67</v>
      </c>
      <c r="BC475" s="118">
        <v>37.39</v>
      </c>
      <c r="BD475" s="118">
        <v>56</v>
      </c>
      <c r="BE475" s="118">
        <v>22.63</v>
      </c>
      <c r="BF475" s="118">
        <v>51</v>
      </c>
      <c r="BG475" s="118">
        <v>20.53</v>
      </c>
      <c r="BH475" s="118">
        <v>76</v>
      </c>
      <c r="BI475" s="118">
        <v>25.73</v>
      </c>
      <c r="BJ475" s="118">
        <v>52</v>
      </c>
      <c r="BK475" s="118">
        <v>29.51</v>
      </c>
      <c r="BL475" s="118">
        <v>51</v>
      </c>
      <c r="BM475" s="118">
        <v>26.78</v>
      </c>
      <c r="BN475" s="118">
        <v>35</v>
      </c>
      <c r="BO475" s="118">
        <v>21.31</v>
      </c>
      <c r="BP475" s="118">
        <v>43</v>
      </c>
      <c r="BQ475" s="118">
        <v>21.41</v>
      </c>
      <c r="BR475" s="118">
        <v>59</v>
      </c>
      <c r="BS475" s="118">
        <v>28.08</v>
      </c>
      <c r="BT475" s="118">
        <v>49</v>
      </c>
      <c r="BU475" s="118">
        <v>28.85</v>
      </c>
      <c r="BV475" s="118">
        <v>39</v>
      </c>
      <c r="BW475" s="118">
        <v>23.2</v>
      </c>
      <c r="BX475" s="118">
        <v>37</v>
      </c>
      <c r="BY475" s="118">
        <v>26.21</v>
      </c>
      <c r="BZ475" s="118">
        <v>40</v>
      </c>
      <c r="CA475" s="118">
        <v>17.559999999999999</v>
      </c>
      <c r="CB475" s="118">
        <v>62</v>
      </c>
      <c r="CC475" s="118">
        <v>36.21</v>
      </c>
    </row>
    <row r="476" spans="1:81" ht="16.5" customHeight="1" x14ac:dyDescent="0.45">
      <c r="A476" s="363">
        <v>472</v>
      </c>
      <c r="B476" s="358" t="s">
        <v>731</v>
      </c>
      <c r="C476" s="112"/>
      <c r="D476" s="112"/>
      <c r="E476" s="114">
        <v>1764.22</v>
      </c>
      <c r="F476" s="112"/>
      <c r="G476" s="114">
        <v>1749.33</v>
      </c>
      <c r="H476" s="112"/>
      <c r="I476" s="114">
        <v>1740.38</v>
      </c>
      <c r="J476" s="112"/>
      <c r="K476" s="114">
        <v>1784.15</v>
      </c>
      <c r="L476" s="112"/>
      <c r="M476" s="114">
        <v>2135.71</v>
      </c>
      <c r="N476" s="112"/>
      <c r="O476" s="114">
        <v>2211.12</v>
      </c>
      <c r="P476" s="112"/>
      <c r="Q476" s="114">
        <v>2109.65</v>
      </c>
      <c r="R476" s="112"/>
      <c r="S476" s="114">
        <v>2032.45</v>
      </c>
      <c r="T476" s="112"/>
      <c r="U476" s="114">
        <v>1686.37</v>
      </c>
      <c r="V476" s="112"/>
      <c r="W476" s="114">
        <v>1724.4</v>
      </c>
      <c r="X476" s="112"/>
      <c r="Y476" s="114">
        <v>1698.64</v>
      </c>
      <c r="Z476" s="112"/>
      <c r="AA476" s="114">
        <v>2160.4899999999998</v>
      </c>
      <c r="AB476" s="112"/>
      <c r="AC476" s="114">
        <v>1688.86</v>
      </c>
      <c r="AD476" s="112"/>
      <c r="AE476" s="114">
        <v>1631.09</v>
      </c>
      <c r="AF476" s="112"/>
      <c r="AG476" s="114">
        <v>1972.16</v>
      </c>
      <c r="AH476" s="112"/>
      <c r="AI476" s="114">
        <v>1725.68</v>
      </c>
      <c r="AJ476" s="112"/>
      <c r="AK476" s="114">
        <v>2017.43</v>
      </c>
      <c r="AL476" s="112"/>
      <c r="AM476" s="114">
        <v>2129.73</v>
      </c>
      <c r="AN476" s="112"/>
      <c r="AO476" s="114">
        <v>1894.37</v>
      </c>
      <c r="AP476" s="112"/>
      <c r="AQ476" s="114">
        <v>1845.22</v>
      </c>
      <c r="AR476" s="112"/>
      <c r="AS476" s="114">
        <v>1623.49</v>
      </c>
      <c r="AT476" s="112"/>
      <c r="AU476" s="114">
        <v>1536.96</v>
      </c>
      <c r="AV476" s="112"/>
      <c r="AW476" s="114">
        <v>1935.63</v>
      </c>
      <c r="AX476" s="112"/>
      <c r="AY476" s="114">
        <v>1968.92</v>
      </c>
      <c r="AZ476" s="112"/>
      <c r="BA476" s="114">
        <v>1558.39</v>
      </c>
      <c r="BB476" s="112"/>
      <c r="BC476" s="114">
        <v>1695.76</v>
      </c>
      <c r="BD476" s="112"/>
      <c r="BE476" s="114">
        <v>1795.3</v>
      </c>
      <c r="BF476" s="112"/>
      <c r="BG476" s="114">
        <v>1538.93</v>
      </c>
      <c r="BH476" s="112"/>
      <c r="BI476" s="114">
        <v>2112.19</v>
      </c>
      <c r="BJ476" s="112"/>
      <c r="BK476" s="114">
        <v>1987.54</v>
      </c>
      <c r="BL476" s="112"/>
      <c r="BM476" s="114">
        <v>1837.41</v>
      </c>
      <c r="BN476" s="112"/>
      <c r="BO476" s="114">
        <v>1933.44</v>
      </c>
      <c r="BP476" s="112"/>
      <c r="BQ476" s="114">
        <v>1517.7</v>
      </c>
      <c r="BR476" s="112"/>
      <c r="BS476" s="114">
        <v>1606.93</v>
      </c>
      <c r="BT476" s="112"/>
      <c r="BU476" s="114">
        <v>1828.38</v>
      </c>
      <c r="BV476" s="112"/>
      <c r="BW476" s="114">
        <v>1779.34</v>
      </c>
      <c r="BX476" s="112"/>
      <c r="BY476" s="114">
        <v>1553.98</v>
      </c>
      <c r="BZ476" s="112"/>
      <c r="CA476" s="114">
        <v>1577.47</v>
      </c>
      <c r="CB476" s="112"/>
      <c r="CC476" s="114">
        <v>1525.55</v>
      </c>
    </row>
    <row r="477" spans="1:81" ht="16.5" customHeight="1" x14ac:dyDescent="0.45">
      <c r="A477" s="362">
        <v>473</v>
      </c>
      <c r="B477" s="357" t="s">
        <v>732</v>
      </c>
      <c r="C477" s="357" t="s">
        <v>178</v>
      </c>
      <c r="D477" s="118">
        <v>210</v>
      </c>
      <c r="E477" s="118">
        <v>68.27</v>
      </c>
      <c r="F477" s="118">
        <v>362</v>
      </c>
      <c r="G477" s="118">
        <v>96.69</v>
      </c>
      <c r="H477" s="118">
        <v>410</v>
      </c>
      <c r="I477" s="118">
        <v>105.79</v>
      </c>
      <c r="J477" s="118">
        <v>420</v>
      </c>
      <c r="K477" s="118">
        <v>120.35</v>
      </c>
      <c r="L477" s="118">
        <v>366</v>
      </c>
      <c r="M477" s="118">
        <v>117.85</v>
      </c>
      <c r="N477" s="118">
        <v>382</v>
      </c>
      <c r="O477" s="118">
        <v>103.78</v>
      </c>
      <c r="P477" s="118">
        <v>491</v>
      </c>
      <c r="Q477" s="118">
        <v>183.1</v>
      </c>
      <c r="R477" s="118">
        <v>258</v>
      </c>
      <c r="S477" s="118">
        <v>94.11</v>
      </c>
      <c r="T477" s="118">
        <v>323</v>
      </c>
      <c r="U477" s="118">
        <v>88.57</v>
      </c>
      <c r="V477" s="118">
        <v>288</v>
      </c>
      <c r="W477" s="118">
        <v>84.94</v>
      </c>
      <c r="X477" s="118">
        <v>297</v>
      </c>
      <c r="Y477" s="118">
        <v>87.9</v>
      </c>
      <c r="Z477" s="118">
        <v>325</v>
      </c>
      <c r="AA477" s="118">
        <v>108.98</v>
      </c>
      <c r="AB477" s="118">
        <v>247</v>
      </c>
      <c r="AC477" s="118">
        <v>67.94</v>
      </c>
      <c r="AD477" s="118">
        <v>338</v>
      </c>
      <c r="AE477" s="118">
        <v>93.68</v>
      </c>
      <c r="AF477" s="118">
        <v>262</v>
      </c>
      <c r="AG477" s="118">
        <v>75.13</v>
      </c>
      <c r="AH477" s="118">
        <v>226</v>
      </c>
      <c r="AI477" s="118">
        <v>52.67</v>
      </c>
      <c r="AJ477" s="118">
        <v>317</v>
      </c>
      <c r="AK477" s="118">
        <v>95.37</v>
      </c>
      <c r="AL477" s="118">
        <v>289</v>
      </c>
      <c r="AM477" s="118">
        <v>99.08</v>
      </c>
      <c r="AN477" s="118">
        <v>228</v>
      </c>
      <c r="AO477" s="118">
        <v>84.36</v>
      </c>
      <c r="AP477" s="118">
        <v>241</v>
      </c>
      <c r="AQ477" s="118">
        <v>71.430000000000007</v>
      </c>
      <c r="AR477" s="118">
        <v>214</v>
      </c>
      <c r="AS477" s="118">
        <v>67.290000000000006</v>
      </c>
      <c r="AT477" s="118">
        <v>237</v>
      </c>
      <c r="AU477" s="118">
        <v>82.11</v>
      </c>
      <c r="AV477" s="118">
        <v>240</v>
      </c>
      <c r="AW477" s="118">
        <v>69.33</v>
      </c>
      <c r="AX477" s="118">
        <v>285</v>
      </c>
      <c r="AY477" s="118">
        <v>79.040000000000006</v>
      </c>
      <c r="AZ477" s="118">
        <v>261</v>
      </c>
      <c r="BA477" s="118">
        <v>67.489999999999995</v>
      </c>
      <c r="BB477" s="118">
        <v>300</v>
      </c>
      <c r="BC477" s="118">
        <v>69.06</v>
      </c>
      <c r="BD477" s="118">
        <v>320</v>
      </c>
      <c r="BE477" s="118">
        <v>64.260000000000005</v>
      </c>
      <c r="BF477" s="118">
        <v>342</v>
      </c>
      <c r="BG477" s="118">
        <v>93.58</v>
      </c>
      <c r="BH477" s="118">
        <v>296</v>
      </c>
      <c r="BI477" s="118">
        <v>71.08</v>
      </c>
      <c r="BJ477" s="118">
        <v>258</v>
      </c>
      <c r="BK477" s="118">
        <v>85.84</v>
      </c>
      <c r="BL477" s="118">
        <v>354</v>
      </c>
      <c r="BM477" s="118">
        <v>103.85</v>
      </c>
      <c r="BN477" s="118">
        <v>356</v>
      </c>
      <c r="BO477" s="118">
        <v>116.76</v>
      </c>
      <c r="BP477" s="118">
        <v>217</v>
      </c>
      <c r="BQ477" s="118">
        <v>68.2</v>
      </c>
      <c r="BR477" s="118">
        <v>210</v>
      </c>
      <c r="BS477" s="118">
        <v>61.15</v>
      </c>
      <c r="BT477" s="118">
        <v>188</v>
      </c>
      <c r="BU477" s="118">
        <v>54.14</v>
      </c>
      <c r="BV477" s="118">
        <v>170</v>
      </c>
      <c r="BW477" s="118">
        <v>53.09</v>
      </c>
      <c r="BX477" s="118">
        <v>159</v>
      </c>
      <c r="BY477" s="118">
        <v>50.58</v>
      </c>
      <c r="BZ477" s="118">
        <v>238</v>
      </c>
      <c r="CA477" s="118">
        <v>55.12</v>
      </c>
      <c r="CB477" s="118">
        <v>132</v>
      </c>
      <c r="CC477" s="118">
        <v>45</v>
      </c>
    </row>
    <row r="478" spans="1:81" ht="16.5" customHeight="1" x14ac:dyDescent="0.45">
      <c r="A478" s="363">
        <v>474</v>
      </c>
      <c r="B478" s="358" t="s">
        <v>733</v>
      </c>
      <c r="C478" s="358" t="s">
        <v>167</v>
      </c>
      <c r="D478" s="115">
        <v>4209</v>
      </c>
      <c r="E478" s="116">
        <v>261.10000000000002</v>
      </c>
      <c r="F478" s="115">
        <v>4125</v>
      </c>
      <c r="G478" s="116">
        <v>281.06</v>
      </c>
      <c r="H478" s="115">
        <v>5498</v>
      </c>
      <c r="I478" s="116">
        <v>370.66</v>
      </c>
      <c r="J478" s="115">
        <v>4199</v>
      </c>
      <c r="K478" s="116">
        <v>308.77999999999997</v>
      </c>
      <c r="L478" s="115">
        <v>5770</v>
      </c>
      <c r="M478" s="116">
        <v>389.03</v>
      </c>
      <c r="N478" s="115">
        <v>5346</v>
      </c>
      <c r="O478" s="116">
        <v>356.98</v>
      </c>
      <c r="P478" s="115">
        <v>4371</v>
      </c>
      <c r="Q478" s="116">
        <v>276.81</v>
      </c>
      <c r="R478" s="115">
        <v>4324</v>
      </c>
      <c r="S478" s="116">
        <v>309.41000000000003</v>
      </c>
      <c r="T478" s="115">
        <v>3581</v>
      </c>
      <c r="U478" s="116">
        <v>233.59</v>
      </c>
      <c r="V478" s="115">
        <v>3344</v>
      </c>
      <c r="W478" s="116">
        <v>228.26</v>
      </c>
      <c r="X478" s="115">
        <v>2951</v>
      </c>
      <c r="Y478" s="116">
        <v>187.47</v>
      </c>
      <c r="Z478" s="115">
        <v>4421</v>
      </c>
      <c r="AA478" s="116">
        <v>282.12</v>
      </c>
      <c r="AB478" s="115">
        <v>3662</v>
      </c>
      <c r="AC478" s="116">
        <v>233.64</v>
      </c>
      <c r="AD478" s="115">
        <v>4337</v>
      </c>
      <c r="AE478" s="116">
        <v>305.39</v>
      </c>
      <c r="AF478" s="115">
        <v>6267</v>
      </c>
      <c r="AG478" s="116">
        <v>437.56</v>
      </c>
      <c r="AH478" s="115">
        <v>4382</v>
      </c>
      <c r="AI478" s="116">
        <v>295.19</v>
      </c>
      <c r="AJ478" s="115">
        <v>5853</v>
      </c>
      <c r="AK478" s="116">
        <v>396.76</v>
      </c>
      <c r="AL478" s="115">
        <v>4140</v>
      </c>
      <c r="AM478" s="116">
        <v>237.19</v>
      </c>
      <c r="AN478" s="115">
        <v>4165</v>
      </c>
      <c r="AO478" s="116">
        <v>222.35</v>
      </c>
      <c r="AP478" s="115">
        <v>3924</v>
      </c>
      <c r="AQ478" s="116">
        <v>234.89</v>
      </c>
      <c r="AR478" s="115">
        <v>4121</v>
      </c>
      <c r="AS478" s="116">
        <v>240.22</v>
      </c>
      <c r="AT478" s="115">
        <v>3560</v>
      </c>
      <c r="AU478" s="116">
        <v>174.61</v>
      </c>
      <c r="AV478" s="115">
        <v>3646</v>
      </c>
      <c r="AW478" s="116">
        <v>208</v>
      </c>
      <c r="AX478" s="115">
        <v>4265</v>
      </c>
      <c r="AY478" s="116">
        <v>244.01</v>
      </c>
      <c r="AZ478" s="115">
        <v>7120</v>
      </c>
      <c r="BA478" s="116">
        <v>218.2</v>
      </c>
      <c r="BB478" s="115">
        <v>5093</v>
      </c>
      <c r="BC478" s="116">
        <v>335.56</v>
      </c>
      <c r="BD478" s="115">
        <v>5472</v>
      </c>
      <c r="BE478" s="116">
        <v>331.41</v>
      </c>
      <c r="BF478" s="115">
        <v>4968</v>
      </c>
      <c r="BG478" s="116">
        <v>290.05</v>
      </c>
      <c r="BH478" s="115">
        <v>6127</v>
      </c>
      <c r="BI478" s="116">
        <v>354.37</v>
      </c>
      <c r="BJ478" s="115">
        <v>5478</v>
      </c>
      <c r="BK478" s="116">
        <v>255.82</v>
      </c>
      <c r="BL478" s="115">
        <v>3917</v>
      </c>
      <c r="BM478" s="116">
        <v>217.46</v>
      </c>
      <c r="BN478" s="115">
        <v>4714</v>
      </c>
      <c r="BO478" s="116">
        <v>237.32</v>
      </c>
      <c r="BP478" s="115">
        <v>4255</v>
      </c>
      <c r="BQ478" s="116">
        <v>208.81</v>
      </c>
      <c r="BR478" s="115">
        <v>3998</v>
      </c>
      <c r="BS478" s="116">
        <v>180.92</v>
      </c>
      <c r="BT478" s="115">
        <v>4085</v>
      </c>
      <c r="BU478" s="116">
        <v>203.7</v>
      </c>
      <c r="BV478" s="115">
        <v>4687</v>
      </c>
      <c r="BW478" s="116">
        <v>241.48</v>
      </c>
      <c r="BX478" s="115">
        <v>4543</v>
      </c>
      <c r="BY478" s="116">
        <v>230.15</v>
      </c>
      <c r="BZ478" s="115">
        <v>4976</v>
      </c>
      <c r="CA478" s="116">
        <v>262.29000000000002</v>
      </c>
      <c r="CB478" s="115">
        <v>6705</v>
      </c>
      <c r="CC478" s="116">
        <v>367.11</v>
      </c>
    </row>
    <row r="479" spans="1:81" ht="16.5" customHeight="1" x14ac:dyDescent="0.45">
      <c r="A479" s="362">
        <v>475</v>
      </c>
      <c r="B479" s="357" t="s">
        <v>734</v>
      </c>
      <c r="C479" s="357" t="s">
        <v>178</v>
      </c>
      <c r="D479" s="117">
        <v>1303</v>
      </c>
      <c r="E479" s="118">
        <v>748.76</v>
      </c>
      <c r="F479" s="117">
        <v>1280</v>
      </c>
      <c r="G479" s="118">
        <v>673.79</v>
      </c>
      <c r="H479" s="117">
        <v>1456</v>
      </c>
      <c r="I479" s="118">
        <v>701.02</v>
      </c>
      <c r="J479" s="117">
        <v>1518</v>
      </c>
      <c r="K479" s="118">
        <v>824.41</v>
      </c>
      <c r="L479" s="117">
        <v>1910</v>
      </c>
      <c r="M479" s="118">
        <v>917.84</v>
      </c>
      <c r="N479" s="117">
        <v>1866</v>
      </c>
      <c r="O479" s="113">
        <v>1031.22</v>
      </c>
      <c r="P479" s="117">
        <v>1888</v>
      </c>
      <c r="Q479" s="113">
        <v>1082.67</v>
      </c>
      <c r="R479" s="117">
        <v>1655</v>
      </c>
      <c r="S479" s="118">
        <v>975.62</v>
      </c>
      <c r="T479" s="117">
        <v>1285</v>
      </c>
      <c r="U479" s="118">
        <v>772.96</v>
      </c>
      <c r="V479" s="117">
        <v>1359</v>
      </c>
      <c r="W479" s="118">
        <v>737.57</v>
      </c>
      <c r="X479" s="117">
        <v>1198</v>
      </c>
      <c r="Y479" s="118">
        <v>664.26</v>
      </c>
      <c r="Z479" s="117">
        <v>1530</v>
      </c>
      <c r="AA479" s="118">
        <v>873.02</v>
      </c>
      <c r="AB479" s="117">
        <v>1223</v>
      </c>
      <c r="AC479" s="118">
        <v>744.39</v>
      </c>
      <c r="AD479" s="117">
        <v>1183</v>
      </c>
      <c r="AE479" s="118">
        <v>637.11</v>
      </c>
      <c r="AF479" s="117">
        <v>1575</v>
      </c>
      <c r="AG479" s="118">
        <v>820.87</v>
      </c>
      <c r="AH479" s="117">
        <v>1474</v>
      </c>
      <c r="AI479" s="118">
        <v>775.56</v>
      </c>
      <c r="AJ479" s="117">
        <v>1527</v>
      </c>
      <c r="AK479" s="118">
        <v>809.92</v>
      </c>
      <c r="AL479" s="117">
        <v>1711</v>
      </c>
      <c r="AM479" s="113">
        <v>1054.3699999999999</v>
      </c>
      <c r="AN479" s="117">
        <v>1463</v>
      </c>
      <c r="AO479" s="118">
        <v>915.56</v>
      </c>
      <c r="AP479" s="117">
        <v>1371</v>
      </c>
      <c r="AQ479" s="118">
        <v>916.92</v>
      </c>
      <c r="AR479" s="117">
        <v>1210</v>
      </c>
      <c r="AS479" s="118">
        <v>725.56</v>
      </c>
      <c r="AT479" s="118">
        <v>904</v>
      </c>
      <c r="AU479" s="118">
        <v>573.15</v>
      </c>
      <c r="AV479" s="117">
        <v>1264</v>
      </c>
      <c r="AW479" s="118">
        <v>830.2</v>
      </c>
      <c r="AX479" s="117">
        <v>1241</v>
      </c>
      <c r="AY479" s="118">
        <v>760.32</v>
      </c>
      <c r="AZ479" s="118">
        <v>947</v>
      </c>
      <c r="BA479" s="118">
        <v>598.19000000000005</v>
      </c>
      <c r="BB479" s="117">
        <v>1052</v>
      </c>
      <c r="BC479" s="118">
        <v>658.72</v>
      </c>
      <c r="BD479" s="117">
        <v>1231</v>
      </c>
      <c r="BE479" s="118">
        <v>689.95</v>
      </c>
      <c r="BF479" s="117">
        <v>1074</v>
      </c>
      <c r="BG479" s="118">
        <v>672.64</v>
      </c>
      <c r="BH479" s="117">
        <v>1576</v>
      </c>
      <c r="BI479" s="118">
        <v>900.38</v>
      </c>
      <c r="BJ479" s="117">
        <v>1583</v>
      </c>
      <c r="BK479" s="113">
        <v>1008.59</v>
      </c>
      <c r="BL479" s="117">
        <v>1327</v>
      </c>
      <c r="BM479" s="118">
        <v>904.44</v>
      </c>
      <c r="BN479" s="117">
        <v>1398</v>
      </c>
      <c r="BO479" s="118">
        <v>988.2</v>
      </c>
      <c r="BP479" s="117">
        <v>1006</v>
      </c>
      <c r="BQ479" s="118">
        <v>762.42</v>
      </c>
      <c r="BR479" s="117">
        <v>1128</v>
      </c>
      <c r="BS479" s="118">
        <v>809.91</v>
      </c>
      <c r="BT479" s="117">
        <v>1518</v>
      </c>
      <c r="BU479" s="118">
        <v>942.44</v>
      </c>
      <c r="BV479" s="117">
        <v>1274</v>
      </c>
      <c r="BW479" s="118">
        <v>806.98</v>
      </c>
      <c r="BX479" s="117">
        <v>1164</v>
      </c>
      <c r="BY479" s="118">
        <v>753.3</v>
      </c>
      <c r="BZ479" s="117">
        <v>1189</v>
      </c>
      <c r="CA479" s="118">
        <v>665.46</v>
      </c>
      <c r="CB479" s="117">
        <v>1030</v>
      </c>
      <c r="CC479" s="118">
        <v>590.41999999999996</v>
      </c>
    </row>
    <row r="480" spans="1:81" ht="16.5" customHeight="1" x14ac:dyDescent="0.45">
      <c r="A480" s="363">
        <v>476</v>
      </c>
      <c r="B480" s="358" t="s">
        <v>735</v>
      </c>
      <c r="C480" s="358" t="s">
        <v>178</v>
      </c>
      <c r="D480" s="115">
        <v>3776</v>
      </c>
      <c r="E480" s="116">
        <v>588.41</v>
      </c>
      <c r="F480" s="115">
        <v>4062</v>
      </c>
      <c r="G480" s="116">
        <v>588.47</v>
      </c>
      <c r="H480" s="115">
        <v>4190</v>
      </c>
      <c r="I480" s="116">
        <v>489.07</v>
      </c>
      <c r="J480" s="115">
        <v>3908</v>
      </c>
      <c r="K480" s="116">
        <v>470.72</v>
      </c>
      <c r="L480" s="115">
        <v>5064</v>
      </c>
      <c r="M480" s="116">
        <v>632.27</v>
      </c>
      <c r="N480" s="115">
        <v>4689</v>
      </c>
      <c r="O480" s="116">
        <v>640.52</v>
      </c>
      <c r="P480" s="115">
        <v>3615</v>
      </c>
      <c r="Q480" s="116">
        <v>465.43</v>
      </c>
      <c r="R480" s="115">
        <v>3974</v>
      </c>
      <c r="S480" s="116">
        <v>556.34</v>
      </c>
      <c r="T480" s="115">
        <v>3983</v>
      </c>
      <c r="U480" s="116">
        <v>500.46</v>
      </c>
      <c r="V480" s="115">
        <v>4022</v>
      </c>
      <c r="W480" s="116">
        <v>578.17999999999995</v>
      </c>
      <c r="X480" s="115">
        <v>3866</v>
      </c>
      <c r="Y480" s="116">
        <v>635.32000000000005</v>
      </c>
      <c r="Z480" s="115">
        <v>5136</v>
      </c>
      <c r="AA480" s="116">
        <v>789.7</v>
      </c>
      <c r="AB480" s="115">
        <v>3955</v>
      </c>
      <c r="AC480" s="116">
        <v>568.35</v>
      </c>
      <c r="AD480" s="115">
        <v>3849</v>
      </c>
      <c r="AE480" s="116">
        <v>509.95</v>
      </c>
      <c r="AF480" s="115">
        <v>4372</v>
      </c>
      <c r="AG480" s="116">
        <v>536.02</v>
      </c>
      <c r="AH480" s="115">
        <v>3598</v>
      </c>
      <c r="AI480" s="116">
        <v>500.3</v>
      </c>
      <c r="AJ480" s="115">
        <v>4893</v>
      </c>
      <c r="AK480" s="116">
        <v>620.34</v>
      </c>
      <c r="AL480" s="115">
        <v>5102</v>
      </c>
      <c r="AM480" s="116">
        <v>648.03</v>
      </c>
      <c r="AN480" s="115">
        <v>3884</v>
      </c>
      <c r="AO480" s="116">
        <v>604.35</v>
      </c>
      <c r="AP480" s="115">
        <v>4471</v>
      </c>
      <c r="AQ480" s="116">
        <v>538.48</v>
      </c>
      <c r="AR480" s="115">
        <v>3839</v>
      </c>
      <c r="AS480" s="116">
        <v>514.69000000000005</v>
      </c>
      <c r="AT480" s="115">
        <v>3480</v>
      </c>
      <c r="AU480" s="116">
        <v>625.37</v>
      </c>
      <c r="AV480" s="115">
        <v>3592</v>
      </c>
      <c r="AW480" s="116">
        <v>726.98</v>
      </c>
      <c r="AX480" s="115">
        <v>3731</v>
      </c>
      <c r="AY480" s="116">
        <v>751.23</v>
      </c>
      <c r="AZ480" s="115">
        <v>3548</v>
      </c>
      <c r="BA480" s="116">
        <v>590.62</v>
      </c>
      <c r="BB480" s="115">
        <v>3311</v>
      </c>
      <c r="BC480" s="116">
        <v>563.34</v>
      </c>
      <c r="BD480" s="115">
        <v>3991</v>
      </c>
      <c r="BE480" s="116">
        <v>604.07000000000005</v>
      </c>
      <c r="BF480" s="115">
        <v>2553</v>
      </c>
      <c r="BG480" s="116">
        <v>407.13</v>
      </c>
      <c r="BH480" s="115">
        <v>3782</v>
      </c>
      <c r="BI480" s="116">
        <v>670.44</v>
      </c>
      <c r="BJ480" s="115">
        <v>3437</v>
      </c>
      <c r="BK480" s="116">
        <v>541.12</v>
      </c>
      <c r="BL480" s="115">
        <v>2350</v>
      </c>
      <c r="BM480" s="116">
        <v>520.20000000000005</v>
      </c>
      <c r="BN480" s="115">
        <v>2874</v>
      </c>
      <c r="BO480" s="116">
        <v>497.83</v>
      </c>
      <c r="BP480" s="115">
        <v>1923</v>
      </c>
      <c r="BQ480" s="116">
        <v>388.73</v>
      </c>
      <c r="BR480" s="115">
        <v>2196</v>
      </c>
      <c r="BS480" s="116">
        <v>462.99</v>
      </c>
      <c r="BT480" s="115">
        <v>2565</v>
      </c>
      <c r="BU480" s="116">
        <v>533.49</v>
      </c>
      <c r="BV480" s="115">
        <v>2944</v>
      </c>
      <c r="BW480" s="116">
        <v>578.98</v>
      </c>
      <c r="BX480" s="115">
        <v>2039</v>
      </c>
      <c r="BY480" s="116">
        <v>450.6</v>
      </c>
      <c r="BZ480" s="115">
        <v>2361</v>
      </c>
      <c r="CA480" s="116">
        <v>521.24</v>
      </c>
      <c r="CB480" s="115">
        <v>2977</v>
      </c>
      <c r="CC480" s="116">
        <v>442.2</v>
      </c>
    </row>
    <row r="481" spans="1:81" ht="16.5" customHeight="1" x14ac:dyDescent="0.45">
      <c r="A481" s="362">
        <v>477</v>
      </c>
      <c r="B481" s="357" t="s">
        <v>736</v>
      </c>
      <c r="C481" s="357" t="s">
        <v>167</v>
      </c>
      <c r="D481" s="118">
        <v>259</v>
      </c>
      <c r="E481" s="118">
        <v>97.67</v>
      </c>
      <c r="F481" s="118">
        <v>348</v>
      </c>
      <c r="G481" s="118">
        <v>109.31</v>
      </c>
      <c r="H481" s="118">
        <v>362</v>
      </c>
      <c r="I481" s="118">
        <v>73.849999999999994</v>
      </c>
      <c r="J481" s="118">
        <v>256</v>
      </c>
      <c r="K481" s="118">
        <v>59.89</v>
      </c>
      <c r="L481" s="118">
        <v>341</v>
      </c>
      <c r="M481" s="118">
        <v>78.72</v>
      </c>
      <c r="N481" s="118">
        <v>294</v>
      </c>
      <c r="O481" s="118">
        <v>78.61</v>
      </c>
      <c r="P481" s="118">
        <v>373</v>
      </c>
      <c r="Q481" s="118">
        <v>101.63</v>
      </c>
      <c r="R481" s="118">
        <v>319</v>
      </c>
      <c r="S481" s="118">
        <v>96.98</v>
      </c>
      <c r="T481" s="118">
        <v>315</v>
      </c>
      <c r="U481" s="118">
        <v>90.78</v>
      </c>
      <c r="V481" s="118">
        <v>400</v>
      </c>
      <c r="W481" s="118">
        <v>95.46</v>
      </c>
      <c r="X481" s="118">
        <v>357</v>
      </c>
      <c r="Y481" s="118">
        <v>123.69</v>
      </c>
      <c r="Z481" s="118">
        <v>363</v>
      </c>
      <c r="AA481" s="118">
        <v>106.68</v>
      </c>
      <c r="AB481" s="118">
        <v>208</v>
      </c>
      <c r="AC481" s="118">
        <v>74.55</v>
      </c>
      <c r="AD481" s="118">
        <v>307</v>
      </c>
      <c r="AE481" s="118">
        <v>84.96</v>
      </c>
      <c r="AF481" s="118">
        <v>418</v>
      </c>
      <c r="AG481" s="118">
        <v>102.59</v>
      </c>
      <c r="AH481" s="118">
        <v>337</v>
      </c>
      <c r="AI481" s="118">
        <v>101.95</v>
      </c>
      <c r="AJ481" s="118">
        <v>324</v>
      </c>
      <c r="AK481" s="118">
        <v>95.02</v>
      </c>
      <c r="AL481" s="118">
        <v>281</v>
      </c>
      <c r="AM481" s="118">
        <v>91.05</v>
      </c>
      <c r="AN481" s="118">
        <v>211</v>
      </c>
      <c r="AO481" s="118">
        <v>67.760000000000005</v>
      </c>
      <c r="AP481" s="118">
        <v>378</v>
      </c>
      <c r="AQ481" s="118">
        <v>83.49</v>
      </c>
      <c r="AR481" s="118">
        <v>260</v>
      </c>
      <c r="AS481" s="118">
        <v>75.739999999999995</v>
      </c>
      <c r="AT481" s="118">
        <v>270</v>
      </c>
      <c r="AU481" s="118">
        <v>81.73</v>
      </c>
      <c r="AV481" s="118">
        <v>399</v>
      </c>
      <c r="AW481" s="118">
        <v>101.12</v>
      </c>
      <c r="AX481" s="118">
        <v>336</v>
      </c>
      <c r="AY481" s="118">
        <v>134.32</v>
      </c>
      <c r="AZ481" s="118">
        <v>234</v>
      </c>
      <c r="BA481" s="118">
        <v>83.9</v>
      </c>
      <c r="BB481" s="118">
        <v>395</v>
      </c>
      <c r="BC481" s="118">
        <v>69.08</v>
      </c>
      <c r="BD481" s="118">
        <v>820</v>
      </c>
      <c r="BE481" s="118">
        <v>105.61</v>
      </c>
      <c r="BF481" s="118">
        <v>384</v>
      </c>
      <c r="BG481" s="118">
        <v>75.540000000000006</v>
      </c>
      <c r="BH481" s="118">
        <v>596</v>
      </c>
      <c r="BI481" s="118">
        <v>115.92</v>
      </c>
      <c r="BJ481" s="118">
        <v>536</v>
      </c>
      <c r="BK481" s="118">
        <v>96.16</v>
      </c>
      <c r="BL481" s="118">
        <v>332</v>
      </c>
      <c r="BM481" s="118">
        <v>91.47</v>
      </c>
      <c r="BN481" s="118">
        <v>442</v>
      </c>
      <c r="BO481" s="118">
        <v>93.33</v>
      </c>
      <c r="BP481" s="118">
        <v>290</v>
      </c>
      <c r="BQ481" s="118">
        <v>89.55</v>
      </c>
      <c r="BR481" s="118">
        <v>254</v>
      </c>
      <c r="BS481" s="118">
        <v>91.95</v>
      </c>
      <c r="BT481" s="118">
        <v>264</v>
      </c>
      <c r="BU481" s="118">
        <v>94.6</v>
      </c>
      <c r="BV481" s="118">
        <v>304</v>
      </c>
      <c r="BW481" s="118">
        <v>98.81</v>
      </c>
      <c r="BX481" s="118">
        <v>310</v>
      </c>
      <c r="BY481" s="118">
        <v>69.34</v>
      </c>
      <c r="BZ481" s="118">
        <v>283</v>
      </c>
      <c r="CA481" s="118">
        <v>73.36</v>
      </c>
      <c r="CB481" s="118">
        <v>357</v>
      </c>
      <c r="CC481" s="118">
        <v>80.819999999999993</v>
      </c>
    </row>
    <row r="482" spans="1:81" ht="16.5" customHeight="1" x14ac:dyDescent="0.45">
      <c r="A482" s="363">
        <v>478</v>
      </c>
      <c r="B482" s="358" t="s">
        <v>737</v>
      </c>
      <c r="C482" s="112"/>
      <c r="D482" s="112"/>
      <c r="E482" s="116">
        <v>848.15</v>
      </c>
      <c r="F482" s="112"/>
      <c r="G482" s="116">
        <v>774.81</v>
      </c>
      <c r="H482" s="112"/>
      <c r="I482" s="116">
        <v>810.11</v>
      </c>
      <c r="J482" s="112"/>
      <c r="K482" s="116">
        <v>779.04</v>
      </c>
      <c r="L482" s="112"/>
      <c r="M482" s="116">
        <v>824.99</v>
      </c>
      <c r="N482" s="112"/>
      <c r="O482" s="116">
        <v>915.49</v>
      </c>
      <c r="P482" s="112"/>
      <c r="Q482" s="116">
        <v>941.32</v>
      </c>
      <c r="R482" s="112"/>
      <c r="S482" s="116">
        <v>910.89</v>
      </c>
      <c r="T482" s="112"/>
      <c r="U482" s="116">
        <v>911.39</v>
      </c>
      <c r="V482" s="112"/>
      <c r="W482" s="116">
        <v>933.03</v>
      </c>
      <c r="X482" s="112"/>
      <c r="Y482" s="116">
        <v>687.16</v>
      </c>
      <c r="Z482" s="112"/>
      <c r="AA482" s="116">
        <v>927.82</v>
      </c>
      <c r="AB482" s="112"/>
      <c r="AC482" s="116">
        <v>762.32</v>
      </c>
      <c r="AD482" s="112"/>
      <c r="AE482" s="116">
        <v>757.5</v>
      </c>
      <c r="AF482" s="112"/>
      <c r="AG482" s="116">
        <v>836.31</v>
      </c>
      <c r="AH482" s="112"/>
      <c r="AI482" s="116">
        <v>763.07</v>
      </c>
      <c r="AJ482" s="112"/>
      <c r="AK482" s="116">
        <v>871.16</v>
      </c>
      <c r="AL482" s="112"/>
      <c r="AM482" s="116">
        <v>853.75</v>
      </c>
      <c r="AN482" s="112"/>
      <c r="AO482" s="116">
        <v>907.09</v>
      </c>
      <c r="AP482" s="112"/>
      <c r="AQ482" s="116">
        <v>926.27</v>
      </c>
      <c r="AR482" s="112"/>
      <c r="AS482" s="116">
        <v>862.6</v>
      </c>
      <c r="AT482" s="112"/>
      <c r="AU482" s="116">
        <v>792.54</v>
      </c>
      <c r="AV482" s="112"/>
      <c r="AW482" s="116">
        <v>843.22</v>
      </c>
      <c r="AX482" s="112"/>
      <c r="AY482" s="116">
        <v>827.66</v>
      </c>
      <c r="AZ482" s="112"/>
      <c r="BA482" s="116">
        <v>695.36</v>
      </c>
      <c r="BB482" s="112"/>
      <c r="BC482" s="116">
        <v>798.32</v>
      </c>
      <c r="BD482" s="112"/>
      <c r="BE482" s="116">
        <v>862.01</v>
      </c>
      <c r="BF482" s="112"/>
      <c r="BG482" s="116">
        <v>730.2</v>
      </c>
      <c r="BH482" s="112"/>
      <c r="BI482" s="116">
        <v>797.64</v>
      </c>
      <c r="BJ482" s="112"/>
      <c r="BK482" s="116">
        <v>911.29</v>
      </c>
      <c r="BL482" s="112"/>
      <c r="BM482" s="116">
        <v>800.55</v>
      </c>
      <c r="BN482" s="112"/>
      <c r="BO482" s="116">
        <v>916.15</v>
      </c>
      <c r="BP482" s="112"/>
      <c r="BQ482" s="116">
        <v>900.22</v>
      </c>
      <c r="BR482" s="112"/>
      <c r="BS482" s="116">
        <v>821.49</v>
      </c>
      <c r="BT482" s="112"/>
      <c r="BU482" s="116">
        <v>883.34</v>
      </c>
      <c r="BV482" s="112"/>
      <c r="BW482" s="116">
        <v>805.88</v>
      </c>
      <c r="BX482" s="112"/>
      <c r="BY482" s="116">
        <v>880.03</v>
      </c>
      <c r="BZ482" s="112"/>
      <c r="CA482" s="116">
        <v>964.11</v>
      </c>
      <c r="CB482" s="112"/>
      <c r="CC482" s="116">
        <v>773.08</v>
      </c>
    </row>
    <row r="483" spans="1:81" ht="16.5" customHeight="1" x14ac:dyDescent="0.45">
      <c r="A483" s="362">
        <v>479</v>
      </c>
      <c r="B483" s="357" t="s">
        <v>738</v>
      </c>
      <c r="C483" s="357" t="s">
        <v>171</v>
      </c>
      <c r="D483" s="118">
        <v>607</v>
      </c>
      <c r="E483" s="118">
        <v>238.2</v>
      </c>
      <c r="F483" s="118">
        <v>519</v>
      </c>
      <c r="G483" s="118">
        <v>201.58</v>
      </c>
      <c r="H483" s="118">
        <v>739</v>
      </c>
      <c r="I483" s="118">
        <v>245.12</v>
      </c>
      <c r="J483" s="118">
        <v>667</v>
      </c>
      <c r="K483" s="118">
        <v>218.06</v>
      </c>
      <c r="L483" s="118">
        <v>608</v>
      </c>
      <c r="M483" s="118">
        <v>234.09</v>
      </c>
      <c r="N483" s="118">
        <v>645</v>
      </c>
      <c r="O483" s="118">
        <v>324.95</v>
      </c>
      <c r="P483" s="118">
        <v>510</v>
      </c>
      <c r="Q483" s="118">
        <v>238.63</v>
      </c>
      <c r="R483" s="118">
        <v>528</v>
      </c>
      <c r="S483" s="118">
        <v>270.31</v>
      </c>
      <c r="T483" s="118">
        <v>456</v>
      </c>
      <c r="U483" s="118">
        <v>267.92</v>
      </c>
      <c r="V483" s="118">
        <v>549</v>
      </c>
      <c r="W483" s="118">
        <v>247.15</v>
      </c>
      <c r="X483" s="118">
        <v>463</v>
      </c>
      <c r="Y483" s="118">
        <v>196.78</v>
      </c>
      <c r="Z483" s="118">
        <v>710</v>
      </c>
      <c r="AA483" s="118">
        <v>274.89</v>
      </c>
      <c r="AB483" s="118">
        <v>443</v>
      </c>
      <c r="AC483" s="118">
        <v>228.27</v>
      </c>
      <c r="AD483" s="118">
        <v>380</v>
      </c>
      <c r="AE483" s="118">
        <v>215.51</v>
      </c>
      <c r="AF483" s="118">
        <v>632</v>
      </c>
      <c r="AG483" s="118">
        <v>260.60000000000002</v>
      </c>
      <c r="AH483" s="118">
        <v>402</v>
      </c>
      <c r="AI483" s="118">
        <v>142.94</v>
      </c>
      <c r="AJ483" s="118">
        <v>537</v>
      </c>
      <c r="AK483" s="118">
        <v>255.39</v>
      </c>
      <c r="AL483" s="118">
        <v>515</v>
      </c>
      <c r="AM483" s="118">
        <v>244.56</v>
      </c>
      <c r="AN483" s="118">
        <v>472</v>
      </c>
      <c r="AO483" s="118">
        <v>211.31</v>
      </c>
      <c r="AP483" s="118">
        <v>557</v>
      </c>
      <c r="AQ483" s="118">
        <v>271.67</v>
      </c>
      <c r="AR483" s="118">
        <v>427</v>
      </c>
      <c r="AS483" s="118">
        <v>228.56</v>
      </c>
      <c r="AT483" s="118">
        <v>394</v>
      </c>
      <c r="AU483" s="118">
        <v>189.72</v>
      </c>
      <c r="AV483" s="118">
        <v>579</v>
      </c>
      <c r="AW483" s="118">
        <v>280.37</v>
      </c>
      <c r="AX483" s="118">
        <v>471</v>
      </c>
      <c r="AY483" s="118">
        <v>260.67</v>
      </c>
      <c r="AZ483" s="118">
        <v>356</v>
      </c>
      <c r="BA483" s="118">
        <v>178.23</v>
      </c>
      <c r="BB483" s="118">
        <v>543</v>
      </c>
      <c r="BC483" s="118">
        <v>194.83</v>
      </c>
      <c r="BD483" s="118">
        <v>423</v>
      </c>
      <c r="BE483" s="118">
        <v>205.04</v>
      </c>
      <c r="BF483" s="118">
        <v>352</v>
      </c>
      <c r="BG483" s="118">
        <v>180.82</v>
      </c>
      <c r="BH483" s="118">
        <v>366</v>
      </c>
      <c r="BI483" s="118">
        <v>189.57</v>
      </c>
      <c r="BJ483" s="118">
        <v>475</v>
      </c>
      <c r="BK483" s="118">
        <v>247.56</v>
      </c>
      <c r="BL483" s="118">
        <v>306</v>
      </c>
      <c r="BM483" s="118">
        <v>181.43</v>
      </c>
      <c r="BN483" s="118">
        <v>371</v>
      </c>
      <c r="BO483" s="118">
        <v>263.86</v>
      </c>
      <c r="BP483" s="118">
        <v>380</v>
      </c>
      <c r="BQ483" s="118">
        <v>227.16</v>
      </c>
      <c r="BR483" s="118">
        <v>349</v>
      </c>
      <c r="BS483" s="118">
        <v>244.57</v>
      </c>
      <c r="BT483" s="118">
        <v>445</v>
      </c>
      <c r="BU483" s="118">
        <v>266.64</v>
      </c>
      <c r="BV483" s="118">
        <v>424</v>
      </c>
      <c r="BW483" s="118">
        <v>251.72</v>
      </c>
      <c r="BX483" s="118">
        <v>418</v>
      </c>
      <c r="BY483" s="118">
        <v>275.04000000000002</v>
      </c>
      <c r="BZ483" s="118">
        <v>410</v>
      </c>
      <c r="CA483" s="118">
        <v>338.72</v>
      </c>
      <c r="CB483" s="118">
        <v>515</v>
      </c>
      <c r="CC483" s="118">
        <v>176.73</v>
      </c>
    </row>
    <row r="484" spans="1:81" ht="16.5" customHeight="1" x14ac:dyDescent="0.45">
      <c r="A484" s="363">
        <v>480</v>
      </c>
      <c r="B484" s="358" t="s">
        <v>739</v>
      </c>
      <c r="C484" s="358" t="s">
        <v>171</v>
      </c>
      <c r="D484" s="116">
        <v>359</v>
      </c>
      <c r="E484" s="116">
        <v>220.19</v>
      </c>
      <c r="F484" s="116">
        <v>429</v>
      </c>
      <c r="G484" s="116">
        <v>199.27</v>
      </c>
      <c r="H484" s="115">
        <v>1490</v>
      </c>
      <c r="I484" s="116">
        <v>159.38</v>
      </c>
      <c r="J484" s="116">
        <v>762</v>
      </c>
      <c r="K484" s="116">
        <v>219.06</v>
      </c>
      <c r="L484" s="116">
        <v>852</v>
      </c>
      <c r="M484" s="116">
        <v>226.91</v>
      </c>
      <c r="N484" s="116">
        <v>406</v>
      </c>
      <c r="O484" s="116">
        <v>197.71</v>
      </c>
      <c r="P484" s="116">
        <v>403</v>
      </c>
      <c r="Q484" s="116">
        <v>202.4</v>
      </c>
      <c r="R484" s="116">
        <v>672</v>
      </c>
      <c r="S484" s="116">
        <v>238.04</v>
      </c>
      <c r="T484" s="116">
        <v>346</v>
      </c>
      <c r="U484" s="116">
        <v>223.21</v>
      </c>
      <c r="V484" s="116">
        <v>699</v>
      </c>
      <c r="W484" s="116">
        <v>212.3</v>
      </c>
      <c r="X484" s="116">
        <v>433</v>
      </c>
      <c r="Y484" s="116">
        <v>205.61</v>
      </c>
      <c r="Z484" s="116">
        <v>382</v>
      </c>
      <c r="AA484" s="116">
        <v>249.4</v>
      </c>
      <c r="AB484" s="116">
        <v>290</v>
      </c>
      <c r="AC484" s="116">
        <v>164.42</v>
      </c>
      <c r="AD484" s="116">
        <v>380</v>
      </c>
      <c r="AE484" s="116">
        <v>136.06</v>
      </c>
      <c r="AF484" s="116">
        <v>652</v>
      </c>
      <c r="AG484" s="116">
        <v>169.53</v>
      </c>
      <c r="AH484" s="116">
        <v>479</v>
      </c>
      <c r="AI484" s="116">
        <v>164.71</v>
      </c>
      <c r="AJ484" s="116">
        <v>513</v>
      </c>
      <c r="AK484" s="116">
        <v>199.02</v>
      </c>
      <c r="AL484" s="116">
        <v>464</v>
      </c>
      <c r="AM484" s="116">
        <v>154.63</v>
      </c>
      <c r="AN484" s="116">
        <v>325</v>
      </c>
      <c r="AO484" s="116">
        <v>216.86</v>
      </c>
      <c r="AP484" s="116">
        <v>491</v>
      </c>
      <c r="AQ484" s="116">
        <v>171.59</v>
      </c>
      <c r="AR484" s="116">
        <v>318</v>
      </c>
      <c r="AS484" s="116">
        <v>151.03</v>
      </c>
      <c r="AT484" s="116">
        <v>296</v>
      </c>
      <c r="AU484" s="116">
        <v>200.95</v>
      </c>
      <c r="AV484" s="116">
        <v>410</v>
      </c>
      <c r="AW484" s="116">
        <v>145.27000000000001</v>
      </c>
      <c r="AX484" s="116">
        <v>412</v>
      </c>
      <c r="AY484" s="116">
        <v>143.58000000000001</v>
      </c>
      <c r="AZ484" s="116">
        <v>303</v>
      </c>
      <c r="BA484" s="116">
        <v>129.38</v>
      </c>
      <c r="BB484" s="116">
        <v>497</v>
      </c>
      <c r="BC484" s="116">
        <v>189.87</v>
      </c>
      <c r="BD484" s="116">
        <v>557</v>
      </c>
      <c r="BE484" s="116">
        <v>181.27</v>
      </c>
      <c r="BF484" s="116">
        <v>459</v>
      </c>
      <c r="BG484" s="116">
        <v>154.29</v>
      </c>
      <c r="BH484" s="116">
        <v>372</v>
      </c>
      <c r="BI484" s="116">
        <v>158.19</v>
      </c>
      <c r="BJ484" s="116">
        <v>397</v>
      </c>
      <c r="BK484" s="116">
        <v>133.72999999999999</v>
      </c>
      <c r="BL484" s="116">
        <v>309</v>
      </c>
      <c r="BM484" s="116">
        <v>153.66999999999999</v>
      </c>
      <c r="BN484" s="116">
        <v>333</v>
      </c>
      <c r="BO484" s="116">
        <v>183.32</v>
      </c>
      <c r="BP484" s="116">
        <v>301</v>
      </c>
      <c r="BQ484" s="116">
        <v>140.54</v>
      </c>
      <c r="BR484" s="116">
        <v>313</v>
      </c>
      <c r="BS484" s="116">
        <v>100.14</v>
      </c>
      <c r="BT484" s="116">
        <v>470</v>
      </c>
      <c r="BU484" s="116">
        <v>115.56</v>
      </c>
      <c r="BV484" s="116">
        <v>278</v>
      </c>
      <c r="BW484" s="116">
        <v>120.59</v>
      </c>
      <c r="BX484" s="116">
        <v>321</v>
      </c>
      <c r="BY484" s="116">
        <v>107.8</v>
      </c>
      <c r="BZ484" s="116">
        <v>437</v>
      </c>
      <c r="CA484" s="116">
        <v>127.39</v>
      </c>
      <c r="CB484" s="116">
        <v>304</v>
      </c>
      <c r="CC484" s="116">
        <v>108.35</v>
      </c>
    </row>
    <row r="485" spans="1:81" ht="16.5" customHeight="1" x14ac:dyDescent="0.45">
      <c r="A485" s="362">
        <v>481</v>
      </c>
      <c r="B485" s="357" t="s">
        <v>740</v>
      </c>
      <c r="C485" s="111"/>
      <c r="D485" s="111"/>
      <c r="E485" s="118">
        <v>159.27000000000001</v>
      </c>
      <c r="F485" s="111"/>
      <c r="G485" s="118">
        <v>131.62</v>
      </c>
      <c r="H485" s="111"/>
      <c r="I485" s="118">
        <v>159.02000000000001</v>
      </c>
      <c r="J485" s="111"/>
      <c r="K485" s="118">
        <v>103.29</v>
      </c>
      <c r="L485" s="111"/>
      <c r="M485" s="118">
        <v>125.19</v>
      </c>
      <c r="N485" s="111"/>
      <c r="O485" s="118">
        <v>137.77000000000001</v>
      </c>
      <c r="P485" s="111"/>
      <c r="Q485" s="118">
        <v>231.05</v>
      </c>
      <c r="R485" s="111"/>
      <c r="S485" s="118">
        <v>136.5</v>
      </c>
      <c r="T485" s="111"/>
      <c r="U485" s="118">
        <v>167.24</v>
      </c>
      <c r="V485" s="111"/>
      <c r="W485" s="118">
        <v>177.89</v>
      </c>
      <c r="X485" s="111"/>
      <c r="Y485" s="118">
        <v>129.19999999999999</v>
      </c>
      <c r="Z485" s="111"/>
      <c r="AA485" s="118">
        <v>155.16999999999999</v>
      </c>
      <c r="AB485" s="111"/>
      <c r="AC485" s="118">
        <v>169.38</v>
      </c>
      <c r="AD485" s="111"/>
      <c r="AE485" s="118">
        <v>145.27000000000001</v>
      </c>
      <c r="AF485" s="111"/>
      <c r="AG485" s="118">
        <v>136.88</v>
      </c>
      <c r="AH485" s="111"/>
      <c r="AI485" s="118">
        <v>142.22</v>
      </c>
      <c r="AJ485" s="111"/>
      <c r="AK485" s="118">
        <v>140.83000000000001</v>
      </c>
      <c r="AL485" s="111"/>
      <c r="AM485" s="118">
        <v>167.38</v>
      </c>
      <c r="AN485" s="111"/>
      <c r="AO485" s="118">
        <v>155.87</v>
      </c>
      <c r="AP485" s="111"/>
      <c r="AQ485" s="118">
        <v>165.15</v>
      </c>
      <c r="AR485" s="111"/>
      <c r="AS485" s="118">
        <v>191.29</v>
      </c>
      <c r="AT485" s="111"/>
      <c r="AU485" s="118">
        <v>132.53</v>
      </c>
      <c r="AV485" s="111"/>
      <c r="AW485" s="118">
        <v>151.85</v>
      </c>
      <c r="AX485" s="111"/>
      <c r="AY485" s="118">
        <v>154.54</v>
      </c>
      <c r="AZ485" s="111"/>
      <c r="BA485" s="118">
        <v>116.42</v>
      </c>
      <c r="BB485" s="111"/>
      <c r="BC485" s="118">
        <v>113.29</v>
      </c>
      <c r="BD485" s="111"/>
      <c r="BE485" s="118">
        <v>139.24</v>
      </c>
      <c r="BF485" s="111"/>
      <c r="BG485" s="118">
        <v>140.77000000000001</v>
      </c>
      <c r="BH485" s="111"/>
      <c r="BI485" s="118">
        <v>126.48</v>
      </c>
      <c r="BJ485" s="111"/>
      <c r="BK485" s="118">
        <v>133.85</v>
      </c>
      <c r="BL485" s="111"/>
      <c r="BM485" s="118">
        <v>148.69999999999999</v>
      </c>
      <c r="BN485" s="111"/>
      <c r="BO485" s="118">
        <v>119.1</v>
      </c>
      <c r="BP485" s="111"/>
      <c r="BQ485" s="118">
        <v>138.83000000000001</v>
      </c>
      <c r="BR485" s="111"/>
      <c r="BS485" s="118">
        <v>101.68</v>
      </c>
      <c r="BT485" s="111"/>
      <c r="BU485" s="118">
        <v>127.36</v>
      </c>
      <c r="BV485" s="111"/>
      <c r="BW485" s="118">
        <v>94.26</v>
      </c>
      <c r="BX485" s="111"/>
      <c r="BY485" s="118">
        <v>113.12</v>
      </c>
      <c r="BZ485" s="111"/>
      <c r="CA485" s="118">
        <v>100.53</v>
      </c>
      <c r="CB485" s="111"/>
      <c r="CC485" s="118">
        <v>93.02</v>
      </c>
    </row>
    <row r="486" spans="1:81" ht="16.5" customHeight="1" x14ac:dyDescent="0.45">
      <c r="A486" s="363">
        <v>482</v>
      </c>
      <c r="B486" s="358" t="s">
        <v>741</v>
      </c>
      <c r="C486" s="112"/>
      <c r="D486" s="112"/>
      <c r="E486" s="116">
        <v>230.48</v>
      </c>
      <c r="F486" s="112"/>
      <c r="G486" s="116">
        <v>242.34</v>
      </c>
      <c r="H486" s="112"/>
      <c r="I486" s="116">
        <v>246.59</v>
      </c>
      <c r="J486" s="112"/>
      <c r="K486" s="116">
        <v>238.63</v>
      </c>
      <c r="L486" s="112"/>
      <c r="M486" s="116">
        <v>238.8</v>
      </c>
      <c r="N486" s="112"/>
      <c r="O486" s="116">
        <v>255.05</v>
      </c>
      <c r="P486" s="112"/>
      <c r="Q486" s="116">
        <v>269.24</v>
      </c>
      <c r="R486" s="112"/>
      <c r="S486" s="116">
        <v>266.04000000000002</v>
      </c>
      <c r="T486" s="112"/>
      <c r="U486" s="116">
        <v>253.02</v>
      </c>
      <c r="V486" s="112"/>
      <c r="W486" s="116">
        <v>295.69</v>
      </c>
      <c r="X486" s="112"/>
      <c r="Y486" s="116">
        <v>155.57</v>
      </c>
      <c r="Z486" s="112"/>
      <c r="AA486" s="116">
        <v>248.35</v>
      </c>
      <c r="AB486" s="112"/>
      <c r="AC486" s="116">
        <v>200.25</v>
      </c>
      <c r="AD486" s="112"/>
      <c r="AE486" s="116">
        <v>260.67</v>
      </c>
      <c r="AF486" s="112"/>
      <c r="AG486" s="116">
        <v>269.3</v>
      </c>
      <c r="AH486" s="112"/>
      <c r="AI486" s="116">
        <v>313.2</v>
      </c>
      <c r="AJ486" s="112"/>
      <c r="AK486" s="116">
        <v>275.93</v>
      </c>
      <c r="AL486" s="112"/>
      <c r="AM486" s="116">
        <v>287.18</v>
      </c>
      <c r="AN486" s="112"/>
      <c r="AO486" s="116">
        <v>323.06</v>
      </c>
      <c r="AP486" s="112"/>
      <c r="AQ486" s="116">
        <v>317.87</v>
      </c>
      <c r="AR486" s="112"/>
      <c r="AS486" s="116">
        <v>291.70999999999998</v>
      </c>
      <c r="AT486" s="112"/>
      <c r="AU486" s="116">
        <v>269.33</v>
      </c>
      <c r="AV486" s="112"/>
      <c r="AW486" s="116">
        <v>265.74</v>
      </c>
      <c r="AX486" s="112"/>
      <c r="AY486" s="116">
        <v>268.87</v>
      </c>
      <c r="AZ486" s="112"/>
      <c r="BA486" s="116">
        <v>271.33</v>
      </c>
      <c r="BB486" s="112"/>
      <c r="BC486" s="116">
        <v>300.33999999999997</v>
      </c>
      <c r="BD486" s="112"/>
      <c r="BE486" s="116">
        <v>336.46</v>
      </c>
      <c r="BF486" s="112"/>
      <c r="BG486" s="116">
        <v>254.31</v>
      </c>
      <c r="BH486" s="112"/>
      <c r="BI486" s="116">
        <v>323.39999999999998</v>
      </c>
      <c r="BJ486" s="112"/>
      <c r="BK486" s="116">
        <v>396.15</v>
      </c>
      <c r="BL486" s="112"/>
      <c r="BM486" s="116">
        <v>316.76</v>
      </c>
      <c r="BN486" s="112"/>
      <c r="BO486" s="116">
        <v>349.87</v>
      </c>
      <c r="BP486" s="112"/>
      <c r="BQ486" s="116">
        <v>393.69</v>
      </c>
      <c r="BR486" s="112"/>
      <c r="BS486" s="116">
        <v>375.09</v>
      </c>
      <c r="BT486" s="112"/>
      <c r="BU486" s="116">
        <v>373.78</v>
      </c>
      <c r="BV486" s="112"/>
      <c r="BW486" s="116">
        <v>339.3</v>
      </c>
      <c r="BX486" s="112"/>
      <c r="BY486" s="116">
        <v>384.07</v>
      </c>
      <c r="BZ486" s="112"/>
      <c r="CA486" s="116">
        <v>397.46</v>
      </c>
      <c r="CB486" s="112"/>
      <c r="CC486" s="116">
        <v>394.98</v>
      </c>
    </row>
    <row r="487" spans="1:81" ht="16.5" customHeight="1" x14ac:dyDescent="0.45">
      <c r="A487" s="362">
        <v>483</v>
      </c>
      <c r="B487" s="357" t="s">
        <v>742</v>
      </c>
      <c r="C487" s="111"/>
      <c r="D487" s="111"/>
      <c r="E487" s="113">
        <v>2403.69</v>
      </c>
      <c r="F487" s="111"/>
      <c r="G487" s="113">
        <v>1974.98</v>
      </c>
      <c r="H487" s="111"/>
      <c r="I487" s="113">
        <v>2545.9299999999998</v>
      </c>
      <c r="J487" s="111"/>
      <c r="K487" s="113">
        <v>1986.95</v>
      </c>
      <c r="L487" s="111"/>
      <c r="M487" s="113">
        <v>2272.0500000000002</v>
      </c>
      <c r="N487" s="111"/>
      <c r="O487" s="113">
        <v>2433.2199999999998</v>
      </c>
      <c r="P487" s="111"/>
      <c r="Q487" s="113">
        <v>2022.53</v>
      </c>
      <c r="R487" s="111"/>
      <c r="S487" s="113">
        <v>1980.08</v>
      </c>
      <c r="T487" s="111"/>
      <c r="U487" s="113">
        <v>2228.36</v>
      </c>
      <c r="V487" s="111"/>
      <c r="W487" s="113">
        <v>2385.08</v>
      </c>
      <c r="X487" s="111"/>
      <c r="Y487" s="113">
        <v>2140.83</v>
      </c>
      <c r="Z487" s="111"/>
      <c r="AA487" s="113">
        <v>2107.86</v>
      </c>
      <c r="AB487" s="111"/>
      <c r="AC487" s="113">
        <v>1922.55</v>
      </c>
      <c r="AD487" s="111"/>
      <c r="AE487" s="113">
        <v>2060.66</v>
      </c>
      <c r="AF487" s="111"/>
      <c r="AG487" s="113">
        <v>2326.21</v>
      </c>
      <c r="AH487" s="111"/>
      <c r="AI487" s="113">
        <v>2125.34</v>
      </c>
      <c r="AJ487" s="111"/>
      <c r="AK487" s="113">
        <v>2201.2199999999998</v>
      </c>
      <c r="AL487" s="111"/>
      <c r="AM487" s="113">
        <v>2166.3200000000002</v>
      </c>
      <c r="AN487" s="111"/>
      <c r="AO487" s="113">
        <v>1956.59</v>
      </c>
      <c r="AP487" s="111"/>
      <c r="AQ487" s="113">
        <v>2102.64</v>
      </c>
      <c r="AR487" s="111"/>
      <c r="AS487" s="113">
        <v>2300.91</v>
      </c>
      <c r="AT487" s="111"/>
      <c r="AU487" s="113">
        <v>1873.27</v>
      </c>
      <c r="AV487" s="111"/>
      <c r="AW487" s="113">
        <v>2038.78</v>
      </c>
      <c r="AX487" s="111"/>
      <c r="AY487" s="113">
        <v>1991.76</v>
      </c>
      <c r="AZ487" s="111"/>
      <c r="BA487" s="113">
        <v>1907.88</v>
      </c>
      <c r="BB487" s="111"/>
      <c r="BC487" s="113">
        <v>1873.59</v>
      </c>
      <c r="BD487" s="111"/>
      <c r="BE487" s="113">
        <v>2192.83</v>
      </c>
      <c r="BF487" s="111"/>
      <c r="BG487" s="113">
        <v>1640.06</v>
      </c>
      <c r="BH487" s="111"/>
      <c r="BI487" s="113">
        <v>1775.9</v>
      </c>
      <c r="BJ487" s="111"/>
      <c r="BK487" s="113">
        <v>2126.37</v>
      </c>
      <c r="BL487" s="111"/>
      <c r="BM487" s="113">
        <v>1733.94</v>
      </c>
      <c r="BN487" s="111"/>
      <c r="BO487" s="113">
        <v>1981.39</v>
      </c>
      <c r="BP487" s="111"/>
      <c r="BQ487" s="113">
        <v>2228.73</v>
      </c>
      <c r="BR487" s="111"/>
      <c r="BS487" s="113">
        <v>3848.95</v>
      </c>
      <c r="BT487" s="111"/>
      <c r="BU487" s="113">
        <v>1980.73</v>
      </c>
      <c r="BV487" s="111"/>
      <c r="BW487" s="113">
        <v>1744.07</v>
      </c>
      <c r="BX487" s="111"/>
      <c r="BY487" s="113">
        <v>2048</v>
      </c>
      <c r="BZ487" s="111"/>
      <c r="CA487" s="113">
        <v>1857.65</v>
      </c>
      <c r="CB487" s="111"/>
      <c r="CC487" s="113">
        <v>2029.19</v>
      </c>
    </row>
    <row r="488" spans="1:81" ht="16.5" customHeight="1" x14ac:dyDescent="0.45">
      <c r="A488" s="363">
        <v>484</v>
      </c>
      <c r="B488" s="358" t="s">
        <v>743</v>
      </c>
      <c r="C488" s="358" t="s">
        <v>167</v>
      </c>
      <c r="D488" s="115">
        <v>1537</v>
      </c>
      <c r="E488" s="116">
        <v>463.83</v>
      </c>
      <c r="F488" s="116">
        <v>747</v>
      </c>
      <c r="G488" s="116">
        <v>353.82</v>
      </c>
      <c r="H488" s="115">
        <v>2004</v>
      </c>
      <c r="I488" s="116">
        <v>478.66</v>
      </c>
      <c r="J488" s="115">
        <v>1578</v>
      </c>
      <c r="K488" s="116">
        <v>384.01</v>
      </c>
      <c r="L488" s="115">
        <v>1506</v>
      </c>
      <c r="M488" s="116">
        <v>416.2</v>
      </c>
      <c r="N488" s="115">
        <v>1811</v>
      </c>
      <c r="O488" s="116">
        <v>612.09</v>
      </c>
      <c r="P488" s="115">
        <v>1100</v>
      </c>
      <c r="Q488" s="116">
        <v>311.79000000000002</v>
      </c>
      <c r="R488" s="115">
        <v>1302</v>
      </c>
      <c r="S488" s="116">
        <v>414.77</v>
      </c>
      <c r="T488" s="115">
        <v>1663</v>
      </c>
      <c r="U488" s="116">
        <v>424.98</v>
      </c>
      <c r="V488" s="115">
        <v>1732</v>
      </c>
      <c r="W488" s="116">
        <v>217.44</v>
      </c>
      <c r="X488" s="116">
        <v>961</v>
      </c>
      <c r="Y488" s="116">
        <v>184.63</v>
      </c>
      <c r="Z488" s="115">
        <v>1324</v>
      </c>
      <c r="AA488" s="116">
        <v>218.15</v>
      </c>
      <c r="AB488" s="116">
        <v>575</v>
      </c>
      <c r="AC488" s="116">
        <v>92.32</v>
      </c>
      <c r="AD488" s="115">
        <v>1161</v>
      </c>
      <c r="AE488" s="116">
        <v>158.65</v>
      </c>
      <c r="AF488" s="115">
        <v>3008</v>
      </c>
      <c r="AG488" s="116">
        <v>248.41</v>
      </c>
      <c r="AH488" s="115">
        <v>1168</v>
      </c>
      <c r="AI488" s="116">
        <v>109.43</v>
      </c>
      <c r="AJ488" s="115">
        <v>1403</v>
      </c>
      <c r="AK488" s="116">
        <v>211.59</v>
      </c>
      <c r="AL488" s="115">
        <v>1576</v>
      </c>
      <c r="AM488" s="116">
        <v>209.2</v>
      </c>
      <c r="AN488" s="116">
        <v>970</v>
      </c>
      <c r="AO488" s="116">
        <v>115.94</v>
      </c>
      <c r="AP488" s="116">
        <v>997</v>
      </c>
      <c r="AQ488" s="116">
        <v>128.21</v>
      </c>
      <c r="AR488" s="115">
        <v>2128</v>
      </c>
      <c r="AS488" s="116">
        <v>188.88</v>
      </c>
      <c r="AT488" s="115">
        <v>1122</v>
      </c>
      <c r="AU488" s="116">
        <v>82.25</v>
      </c>
      <c r="AV488" s="115">
        <v>2258</v>
      </c>
      <c r="AW488" s="116">
        <v>150.18</v>
      </c>
      <c r="AX488" s="115">
        <v>1913</v>
      </c>
      <c r="AY488" s="116">
        <v>181.34</v>
      </c>
      <c r="AZ488" s="116">
        <v>944</v>
      </c>
      <c r="BA488" s="116">
        <v>151.38999999999999</v>
      </c>
      <c r="BB488" s="115">
        <v>1750</v>
      </c>
      <c r="BC488" s="116">
        <v>134.4</v>
      </c>
      <c r="BD488" s="115">
        <v>2439</v>
      </c>
      <c r="BE488" s="116">
        <v>244.01</v>
      </c>
      <c r="BF488" s="115">
        <v>1538</v>
      </c>
      <c r="BG488" s="116">
        <v>160</v>
      </c>
      <c r="BH488" s="115">
        <v>1671</v>
      </c>
      <c r="BI488" s="116">
        <v>218.44</v>
      </c>
      <c r="BJ488" s="115">
        <v>2227</v>
      </c>
      <c r="BK488" s="116">
        <v>329.45</v>
      </c>
      <c r="BL488" s="115">
        <v>2085</v>
      </c>
      <c r="BM488" s="116">
        <v>258.29000000000002</v>
      </c>
      <c r="BN488" s="115">
        <v>2064</v>
      </c>
      <c r="BO488" s="116">
        <v>272.95</v>
      </c>
      <c r="BP488" s="115">
        <v>2856</v>
      </c>
      <c r="BQ488" s="116">
        <v>354.19</v>
      </c>
      <c r="BR488" s="115">
        <v>2338</v>
      </c>
      <c r="BS488" s="116">
        <v>259.16000000000003</v>
      </c>
      <c r="BT488" s="115">
        <v>2034</v>
      </c>
      <c r="BU488" s="116">
        <v>277.98</v>
      </c>
      <c r="BV488" s="115">
        <v>1971</v>
      </c>
      <c r="BW488" s="116">
        <v>208.21</v>
      </c>
      <c r="BX488" s="115">
        <v>3721</v>
      </c>
      <c r="BY488" s="116">
        <v>401.78</v>
      </c>
      <c r="BZ488" s="115">
        <v>3095</v>
      </c>
      <c r="CA488" s="116">
        <v>343.04</v>
      </c>
      <c r="CB488" s="115">
        <v>3469</v>
      </c>
      <c r="CC488" s="116">
        <v>373.23</v>
      </c>
    </row>
    <row r="489" spans="1:81" ht="16.5" customHeight="1" x14ac:dyDescent="0.45">
      <c r="A489" s="362">
        <v>485</v>
      </c>
      <c r="B489" s="357" t="s">
        <v>744</v>
      </c>
      <c r="C489" s="357" t="s">
        <v>167</v>
      </c>
      <c r="D489" s="118">
        <v>183</v>
      </c>
      <c r="E489" s="118">
        <v>33.69</v>
      </c>
      <c r="F489" s="118">
        <v>258</v>
      </c>
      <c r="G489" s="118">
        <v>40.61</v>
      </c>
      <c r="H489" s="118">
        <v>232</v>
      </c>
      <c r="I489" s="118">
        <v>38.47</v>
      </c>
      <c r="J489" s="118">
        <v>375</v>
      </c>
      <c r="K489" s="118">
        <v>70.36</v>
      </c>
      <c r="L489" s="118">
        <v>344</v>
      </c>
      <c r="M489" s="118">
        <v>66.540000000000006</v>
      </c>
      <c r="N489" s="118">
        <v>367</v>
      </c>
      <c r="O489" s="118">
        <v>69.97</v>
      </c>
      <c r="P489" s="118">
        <v>420</v>
      </c>
      <c r="Q489" s="118">
        <v>81.09</v>
      </c>
      <c r="R489" s="118">
        <v>360</v>
      </c>
      <c r="S489" s="118">
        <v>63.94</v>
      </c>
      <c r="T489" s="118">
        <v>291</v>
      </c>
      <c r="U489" s="118">
        <v>56.44</v>
      </c>
      <c r="V489" s="118">
        <v>304</v>
      </c>
      <c r="W489" s="118">
        <v>59.86</v>
      </c>
      <c r="X489" s="118">
        <v>236</v>
      </c>
      <c r="Y489" s="118">
        <v>38.64</v>
      </c>
      <c r="Z489" s="118">
        <v>290</v>
      </c>
      <c r="AA489" s="118">
        <v>57.3</v>
      </c>
      <c r="AB489" s="118">
        <v>262</v>
      </c>
      <c r="AC489" s="118">
        <v>45.95</v>
      </c>
      <c r="AD489" s="118">
        <v>227</v>
      </c>
      <c r="AE489" s="118">
        <v>43.74</v>
      </c>
      <c r="AF489" s="118">
        <v>262</v>
      </c>
      <c r="AG489" s="118">
        <v>47.97</v>
      </c>
      <c r="AH489" s="118">
        <v>244</v>
      </c>
      <c r="AI489" s="118">
        <v>43.61</v>
      </c>
      <c r="AJ489" s="118">
        <v>280</v>
      </c>
      <c r="AK489" s="118">
        <v>53.15</v>
      </c>
      <c r="AL489" s="118">
        <v>248</v>
      </c>
      <c r="AM489" s="118">
        <v>53.35</v>
      </c>
      <c r="AN489" s="118">
        <v>254</v>
      </c>
      <c r="AO489" s="118">
        <v>51.78</v>
      </c>
      <c r="AP489" s="118">
        <v>206</v>
      </c>
      <c r="AQ489" s="118">
        <v>38.22</v>
      </c>
      <c r="AR489" s="118">
        <v>324</v>
      </c>
      <c r="AS489" s="118">
        <v>55.8</v>
      </c>
      <c r="AT489" s="118">
        <v>194</v>
      </c>
      <c r="AU489" s="118">
        <v>32.01</v>
      </c>
      <c r="AV489" s="118">
        <v>229</v>
      </c>
      <c r="AW489" s="118">
        <v>39.31</v>
      </c>
      <c r="AX489" s="118">
        <v>255</v>
      </c>
      <c r="AY489" s="118">
        <v>44.31</v>
      </c>
      <c r="AZ489" s="118">
        <v>259</v>
      </c>
      <c r="BA489" s="118">
        <v>44.5</v>
      </c>
      <c r="BB489" s="118">
        <v>167</v>
      </c>
      <c r="BC489" s="118">
        <v>27.15</v>
      </c>
      <c r="BD489" s="118">
        <v>322</v>
      </c>
      <c r="BE489" s="118">
        <v>54.08</v>
      </c>
      <c r="BF489" s="118">
        <v>244</v>
      </c>
      <c r="BG489" s="118">
        <v>36.51</v>
      </c>
      <c r="BH489" s="118">
        <v>161</v>
      </c>
      <c r="BI489" s="118">
        <v>30.41</v>
      </c>
      <c r="BJ489" s="118">
        <v>304</v>
      </c>
      <c r="BK489" s="118">
        <v>52.53</v>
      </c>
      <c r="BL489" s="118">
        <v>244</v>
      </c>
      <c r="BM489" s="118">
        <v>39.78</v>
      </c>
      <c r="BN489" s="118">
        <v>269</v>
      </c>
      <c r="BO489" s="118">
        <v>48.63</v>
      </c>
      <c r="BP489" s="118">
        <v>182</v>
      </c>
      <c r="BQ489" s="118">
        <v>26.47</v>
      </c>
      <c r="BR489" s="118">
        <v>215</v>
      </c>
      <c r="BS489" s="118">
        <v>34.520000000000003</v>
      </c>
      <c r="BT489" s="118">
        <v>239</v>
      </c>
      <c r="BU489" s="118">
        <v>39.909999999999997</v>
      </c>
      <c r="BV489" s="118">
        <v>195</v>
      </c>
      <c r="BW489" s="118">
        <v>32.61</v>
      </c>
      <c r="BX489" s="118">
        <v>135</v>
      </c>
      <c r="BY489" s="118">
        <v>21.88</v>
      </c>
      <c r="BZ489" s="118">
        <v>233</v>
      </c>
      <c r="CA489" s="118">
        <v>34.46</v>
      </c>
      <c r="CB489" s="118">
        <v>192</v>
      </c>
      <c r="CC489" s="118">
        <v>26.53</v>
      </c>
    </row>
    <row r="490" spans="1:81" ht="16.5" customHeight="1" x14ac:dyDescent="0.45">
      <c r="A490" s="363">
        <v>486</v>
      </c>
      <c r="B490" s="358" t="s">
        <v>745</v>
      </c>
      <c r="C490" s="358" t="s">
        <v>178</v>
      </c>
      <c r="D490" s="116">
        <v>607</v>
      </c>
      <c r="E490" s="116">
        <v>190.11</v>
      </c>
      <c r="F490" s="116">
        <v>556</v>
      </c>
      <c r="G490" s="116">
        <v>164.47</v>
      </c>
      <c r="H490" s="116">
        <v>584</v>
      </c>
      <c r="I490" s="116">
        <v>187.32</v>
      </c>
      <c r="J490" s="116">
        <v>456</v>
      </c>
      <c r="K490" s="116">
        <v>139.72999999999999</v>
      </c>
      <c r="L490" s="116">
        <v>474</v>
      </c>
      <c r="M490" s="116">
        <v>137.37</v>
      </c>
      <c r="N490" s="116">
        <v>538</v>
      </c>
      <c r="O490" s="116">
        <v>157.91999999999999</v>
      </c>
      <c r="P490" s="116">
        <v>370</v>
      </c>
      <c r="Q490" s="116">
        <v>141.09</v>
      </c>
      <c r="R490" s="116">
        <v>363</v>
      </c>
      <c r="S490" s="116">
        <v>123.13</v>
      </c>
      <c r="T490" s="116">
        <v>292</v>
      </c>
      <c r="U490" s="116">
        <v>115.27</v>
      </c>
      <c r="V490" s="116">
        <v>458</v>
      </c>
      <c r="W490" s="116">
        <v>165.02</v>
      </c>
      <c r="X490" s="116">
        <v>445</v>
      </c>
      <c r="Y490" s="116">
        <v>154.24</v>
      </c>
      <c r="Z490" s="116">
        <v>478</v>
      </c>
      <c r="AA490" s="116">
        <v>179.13</v>
      </c>
      <c r="AB490" s="116">
        <v>548</v>
      </c>
      <c r="AC490" s="116">
        <v>202.64</v>
      </c>
      <c r="AD490" s="116">
        <v>508</v>
      </c>
      <c r="AE490" s="116">
        <v>170.44</v>
      </c>
      <c r="AF490" s="116">
        <v>565</v>
      </c>
      <c r="AG490" s="116">
        <v>177.92</v>
      </c>
      <c r="AH490" s="116">
        <v>550</v>
      </c>
      <c r="AI490" s="116">
        <v>166.15</v>
      </c>
      <c r="AJ490" s="116">
        <v>395</v>
      </c>
      <c r="AK490" s="116">
        <v>131.13999999999999</v>
      </c>
      <c r="AL490" s="116">
        <v>420</v>
      </c>
      <c r="AM490" s="116">
        <v>142.54</v>
      </c>
      <c r="AN490" s="116">
        <v>360</v>
      </c>
      <c r="AO490" s="116">
        <v>120.89</v>
      </c>
      <c r="AP490" s="116">
        <v>368</v>
      </c>
      <c r="AQ490" s="116">
        <v>124.19</v>
      </c>
      <c r="AR490" s="116">
        <v>282</v>
      </c>
      <c r="AS490" s="116">
        <v>83.18</v>
      </c>
      <c r="AT490" s="116">
        <v>454</v>
      </c>
      <c r="AU490" s="116">
        <v>149.27000000000001</v>
      </c>
      <c r="AV490" s="116">
        <v>668</v>
      </c>
      <c r="AW490" s="116">
        <v>241.75</v>
      </c>
      <c r="AX490" s="116">
        <v>466</v>
      </c>
      <c r="AY490" s="116">
        <v>125.77</v>
      </c>
      <c r="AZ490" s="116">
        <v>584</v>
      </c>
      <c r="BA490" s="116">
        <v>214.54</v>
      </c>
      <c r="BB490" s="116">
        <v>461</v>
      </c>
      <c r="BC490" s="116">
        <v>167.77</v>
      </c>
      <c r="BD490" s="116">
        <v>555</v>
      </c>
      <c r="BE490" s="116">
        <v>188.71</v>
      </c>
      <c r="BF490" s="116">
        <v>372</v>
      </c>
      <c r="BG490" s="116">
        <v>135.63999999999999</v>
      </c>
      <c r="BH490" s="116">
        <v>491</v>
      </c>
      <c r="BI490" s="116">
        <v>145.79</v>
      </c>
      <c r="BJ490" s="116">
        <v>512</v>
      </c>
      <c r="BK490" s="116">
        <v>161.79</v>
      </c>
      <c r="BL490" s="116">
        <v>379</v>
      </c>
      <c r="BM490" s="116">
        <v>128.88</v>
      </c>
      <c r="BN490" s="116">
        <v>377</v>
      </c>
      <c r="BO490" s="116">
        <v>110.91</v>
      </c>
      <c r="BP490" s="116">
        <v>414</v>
      </c>
      <c r="BQ490" s="116">
        <v>129.83000000000001</v>
      </c>
      <c r="BR490" s="116">
        <v>499</v>
      </c>
      <c r="BS490" s="116">
        <v>156.37</v>
      </c>
      <c r="BT490" s="115">
        <v>1157</v>
      </c>
      <c r="BU490" s="116">
        <v>163.68</v>
      </c>
      <c r="BV490" s="116">
        <v>550</v>
      </c>
      <c r="BW490" s="116">
        <v>178.86</v>
      </c>
      <c r="BX490" s="116">
        <v>507</v>
      </c>
      <c r="BY490" s="116">
        <v>171.36</v>
      </c>
      <c r="BZ490" s="116">
        <v>468</v>
      </c>
      <c r="CA490" s="116">
        <v>149.52000000000001</v>
      </c>
      <c r="CB490" s="116">
        <v>586</v>
      </c>
      <c r="CC490" s="116">
        <v>149.80000000000001</v>
      </c>
    </row>
    <row r="491" spans="1:81" ht="16.5" customHeight="1" x14ac:dyDescent="0.45">
      <c r="A491" s="362">
        <v>487</v>
      </c>
      <c r="B491" s="357" t="s">
        <v>746</v>
      </c>
      <c r="C491" s="357" t="s">
        <v>167</v>
      </c>
      <c r="D491" s="118">
        <v>12</v>
      </c>
      <c r="E491" s="118">
        <v>18.21</v>
      </c>
      <c r="F491" s="118">
        <v>7</v>
      </c>
      <c r="G491" s="118">
        <v>7.99</v>
      </c>
      <c r="H491" s="118">
        <v>8</v>
      </c>
      <c r="I491" s="118">
        <v>8.86</v>
      </c>
      <c r="J491" s="118">
        <v>5</v>
      </c>
      <c r="K491" s="118">
        <v>9.5299999999999994</v>
      </c>
      <c r="L491" s="118">
        <v>2</v>
      </c>
      <c r="M491" s="118">
        <v>3.35</v>
      </c>
      <c r="N491" s="118">
        <v>4</v>
      </c>
      <c r="O491" s="118">
        <v>5.69</v>
      </c>
      <c r="P491" s="118">
        <v>4</v>
      </c>
      <c r="Q491" s="118">
        <v>7.54</v>
      </c>
      <c r="R491" s="118">
        <v>5</v>
      </c>
      <c r="S491" s="118">
        <v>10.199999999999999</v>
      </c>
      <c r="T491" s="118">
        <v>5</v>
      </c>
      <c r="U491" s="118">
        <v>9.86</v>
      </c>
      <c r="V491" s="118">
        <v>9</v>
      </c>
      <c r="W491" s="118">
        <v>12.32</v>
      </c>
      <c r="X491" s="118">
        <v>6</v>
      </c>
      <c r="Y491" s="118">
        <v>8.09</v>
      </c>
      <c r="Z491" s="118">
        <v>9</v>
      </c>
      <c r="AA491" s="118">
        <v>9.3000000000000007</v>
      </c>
      <c r="AB491" s="118">
        <v>5</v>
      </c>
      <c r="AC491" s="118">
        <v>9.15</v>
      </c>
      <c r="AD491" s="118">
        <v>11</v>
      </c>
      <c r="AE491" s="118">
        <v>11.22</v>
      </c>
      <c r="AF491" s="118">
        <v>5</v>
      </c>
      <c r="AG491" s="118">
        <v>9.14</v>
      </c>
      <c r="AH491" s="118">
        <v>9</v>
      </c>
      <c r="AI491" s="118">
        <v>4.4400000000000004</v>
      </c>
      <c r="AJ491" s="118">
        <v>6</v>
      </c>
      <c r="AK491" s="118">
        <v>3.94</v>
      </c>
      <c r="AL491" s="118">
        <v>6</v>
      </c>
      <c r="AM491" s="118">
        <v>6.35</v>
      </c>
      <c r="AN491" s="118">
        <v>9</v>
      </c>
      <c r="AO491" s="118">
        <v>14.94</v>
      </c>
      <c r="AP491" s="118">
        <v>7</v>
      </c>
      <c r="AQ491" s="118">
        <v>4.63</v>
      </c>
      <c r="AR491" s="118">
        <v>9</v>
      </c>
      <c r="AS491" s="118">
        <v>8.56</v>
      </c>
      <c r="AT491" s="118">
        <v>22</v>
      </c>
      <c r="AU491" s="118">
        <v>10.84</v>
      </c>
      <c r="AV491" s="118">
        <v>9</v>
      </c>
      <c r="AW491" s="118">
        <v>5.62</v>
      </c>
      <c r="AX491" s="118">
        <v>17</v>
      </c>
      <c r="AY491" s="118">
        <v>6.76</v>
      </c>
      <c r="AZ491" s="118">
        <v>6</v>
      </c>
      <c r="BA491" s="118">
        <v>13.41</v>
      </c>
      <c r="BB491" s="118">
        <v>4</v>
      </c>
      <c r="BC491" s="118">
        <v>20.83</v>
      </c>
      <c r="BD491" s="118">
        <v>5</v>
      </c>
      <c r="BE491" s="118">
        <v>10.59</v>
      </c>
      <c r="BF491" s="118">
        <v>5</v>
      </c>
      <c r="BG491" s="118">
        <v>7.43</v>
      </c>
      <c r="BH491" s="118">
        <v>5</v>
      </c>
      <c r="BI491" s="118">
        <v>7.1</v>
      </c>
      <c r="BJ491" s="118">
        <v>4</v>
      </c>
      <c r="BK491" s="118">
        <v>4.99</v>
      </c>
      <c r="BL491" s="118">
        <v>7</v>
      </c>
      <c r="BM491" s="118">
        <v>14.44</v>
      </c>
      <c r="BN491" s="118">
        <v>6</v>
      </c>
      <c r="BO491" s="118">
        <v>12.44</v>
      </c>
      <c r="BP491" s="118">
        <v>2</v>
      </c>
      <c r="BQ491" s="118">
        <v>4.4800000000000004</v>
      </c>
      <c r="BR491" s="118">
        <v>3</v>
      </c>
      <c r="BS491" s="118">
        <v>6.9</v>
      </c>
      <c r="BT491" s="118">
        <v>4</v>
      </c>
      <c r="BU491" s="118">
        <v>6.59</v>
      </c>
      <c r="BV491" s="118">
        <v>5</v>
      </c>
      <c r="BW491" s="118">
        <v>9.8000000000000007</v>
      </c>
      <c r="BX491" s="118">
        <v>6</v>
      </c>
      <c r="BY491" s="118">
        <v>16.239999999999998</v>
      </c>
      <c r="BZ491" s="118">
        <v>6</v>
      </c>
      <c r="CA491" s="118">
        <v>13.69</v>
      </c>
      <c r="CB491" s="118">
        <v>4</v>
      </c>
      <c r="CC491" s="118">
        <v>8.32</v>
      </c>
    </row>
    <row r="492" spans="1:81" ht="16.5" customHeight="1" x14ac:dyDescent="0.45">
      <c r="A492" s="363">
        <v>488</v>
      </c>
      <c r="B492" s="358" t="s">
        <v>747</v>
      </c>
      <c r="C492" s="358" t="s">
        <v>167</v>
      </c>
      <c r="D492" s="115">
        <v>2933</v>
      </c>
      <c r="E492" s="114">
        <v>1697.86</v>
      </c>
      <c r="F492" s="115">
        <v>2703</v>
      </c>
      <c r="G492" s="114">
        <v>1408.09</v>
      </c>
      <c r="H492" s="115">
        <v>3416</v>
      </c>
      <c r="I492" s="114">
        <v>1832.62</v>
      </c>
      <c r="J492" s="115">
        <v>3120</v>
      </c>
      <c r="K492" s="114">
        <v>1383.32</v>
      </c>
      <c r="L492" s="115">
        <v>3371</v>
      </c>
      <c r="M492" s="114">
        <v>1648.59</v>
      </c>
      <c r="N492" s="115">
        <v>2875</v>
      </c>
      <c r="O492" s="114">
        <v>1587.55</v>
      </c>
      <c r="P492" s="115">
        <v>3146</v>
      </c>
      <c r="Q492" s="114">
        <v>1481.03</v>
      </c>
      <c r="R492" s="115">
        <v>3478</v>
      </c>
      <c r="S492" s="114">
        <v>1368.04</v>
      </c>
      <c r="T492" s="115">
        <v>3198</v>
      </c>
      <c r="U492" s="114">
        <v>1621.81</v>
      </c>
      <c r="V492" s="115">
        <v>3869</v>
      </c>
      <c r="W492" s="114">
        <v>1930.45</v>
      </c>
      <c r="X492" s="115">
        <v>3703</v>
      </c>
      <c r="Y492" s="114">
        <v>1755.22</v>
      </c>
      <c r="Z492" s="115">
        <v>3969</v>
      </c>
      <c r="AA492" s="114">
        <v>1643.98</v>
      </c>
      <c r="AB492" s="115">
        <v>3130</v>
      </c>
      <c r="AC492" s="114">
        <v>1572.5</v>
      </c>
      <c r="AD492" s="115">
        <v>3377</v>
      </c>
      <c r="AE492" s="114">
        <v>1676.61</v>
      </c>
      <c r="AF492" s="115">
        <v>4585</v>
      </c>
      <c r="AG492" s="114">
        <v>1842.77</v>
      </c>
      <c r="AH492" s="115">
        <v>3870</v>
      </c>
      <c r="AI492" s="114">
        <v>1801.72</v>
      </c>
      <c r="AJ492" s="115">
        <v>4167</v>
      </c>
      <c r="AK492" s="114">
        <v>1801.4</v>
      </c>
      <c r="AL492" s="115">
        <v>4102</v>
      </c>
      <c r="AM492" s="114">
        <v>1754.87</v>
      </c>
      <c r="AN492" s="115">
        <v>3795</v>
      </c>
      <c r="AO492" s="114">
        <v>1653.03</v>
      </c>
      <c r="AP492" s="115">
        <v>4305</v>
      </c>
      <c r="AQ492" s="114">
        <v>1807.38</v>
      </c>
      <c r="AR492" s="115">
        <v>4424</v>
      </c>
      <c r="AS492" s="114">
        <v>1964.49</v>
      </c>
      <c r="AT492" s="115">
        <v>3962</v>
      </c>
      <c r="AU492" s="114">
        <v>1598.9</v>
      </c>
      <c r="AV492" s="115">
        <v>3784</v>
      </c>
      <c r="AW492" s="114">
        <v>1601.92</v>
      </c>
      <c r="AX492" s="115">
        <v>4123</v>
      </c>
      <c r="AY492" s="114">
        <v>1633.57</v>
      </c>
      <c r="AZ492" s="115">
        <v>3577</v>
      </c>
      <c r="BA492" s="114">
        <v>1484.05</v>
      </c>
      <c r="BB492" s="115">
        <v>4347</v>
      </c>
      <c r="BC492" s="114">
        <v>1523.43</v>
      </c>
      <c r="BD492" s="115">
        <v>4698</v>
      </c>
      <c r="BE492" s="114">
        <v>1695.45</v>
      </c>
      <c r="BF492" s="115">
        <v>3682</v>
      </c>
      <c r="BG492" s="114">
        <v>1300.48</v>
      </c>
      <c r="BH492" s="115">
        <v>4192</v>
      </c>
      <c r="BI492" s="114">
        <v>1374.16</v>
      </c>
      <c r="BJ492" s="115">
        <v>4805</v>
      </c>
      <c r="BK492" s="114">
        <v>1577.6</v>
      </c>
      <c r="BL492" s="115">
        <v>4380</v>
      </c>
      <c r="BM492" s="114">
        <v>1292.55</v>
      </c>
      <c r="BN492" s="115">
        <v>4872</v>
      </c>
      <c r="BO492" s="114">
        <v>1536.47</v>
      </c>
      <c r="BP492" s="115">
        <v>4463</v>
      </c>
      <c r="BQ492" s="114">
        <v>1713.75</v>
      </c>
      <c r="BR492" s="115">
        <v>4135</v>
      </c>
      <c r="BS492" s="114">
        <v>3392</v>
      </c>
      <c r="BT492" s="115">
        <v>4459</v>
      </c>
      <c r="BU492" s="114">
        <v>1492.57</v>
      </c>
      <c r="BV492" s="115">
        <v>3908</v>
      </c>
      <c r="BW492" s="114">
        <v>1314.6</v>
      </c>
      <c r="BX492" s="115">
        <v>4210</v>
      </c>
      <c r="BY492" s="114">
        <v>1436.73</v>
      </c>
      <c r="BZ492" s="115">
        <v>3869</v>
      </c>
      <c r="CA492" s="114">
        <v>1316.93</v>
      </c>
      <c r="CB492" s="115">
        <v>4446</v>
      </c>
      <c r="CC492" s="114">
        <v>1471.3</v>
      </c>
    </row>
    <row r="493" spans="1:81" ht="16.5" customHeight="1" x14ac:dyDescent="0.45">
      <c r="A493" s="362">
        <v>489</v>
      </c>
      <c r="B493" s="357" t="s">
        <v>748</v>
      </c>
      <c r="C493" s="111"/>
      <c r="D493" s="111"/>
      <c r="E493" s="113">
        <v>17977.97</v>
      </c>
      <c r="F493" s="111"/>
      <c r="G493" s="113">
        <v>17899</v>
      </c>
      <c r="H493" s="111"/>
      <c r="I493" s="113">
        <v>20376.04</v>
      </c>
      <c r="J493" s="111"/>
      <c r="K493" s="113">
        <v>19677.310000000001</v>
      </c>
      <c r="L493" s="111"/>
      <c r="M493" s="113">
        <v>21661.56</v>
      </c>
      <c r="N493" s="111"/>
      <c r="O493" s="113">
        <v>19469.46</v>
      </c>
      <c r="P493" s="111"/>
      <c r="Q493" s="113">
        <v>19549.25</v>
      </c>
      <c r="R493" s="111"/>
      <c r="S493" s="113">
        <v>18335.419999999998</v>
      </c>
      <c r="T493" s="111"/>
      <c r="U493" s="113">
        <v>19029</v>
      </c>
      <c r="V493" s="111"/>
      <c r="W493" s="113">
        <v>19577.47</v>
      </c>
      <c r="X493" s="111"/>
      <c r="Y493" s="113">
        <v>17938.189999999999</v>
      </c>
      <c r="Z493" s="111"/>
      <c r="AA493" s="113">
        <v>18678.28</v>
      </c>
      <c r="AB493" s="111"/>
      <c r="AC493" s="113">
        <v>15383.8</v>
      </c>
      <c r="AD493" s="111"/>
      <c r="AE493" s="113">
        <v>18432.41</v>
      </c>
      <c r="AF493" s="111"/>
      <c r="AG493" s="113">
        <v>20285.38</v>
      </c>
      <c r="AH493" s="111"/>
      <c r="AI493" s="113">
        <v>16832.73</v>
      </c>
      <c r="AJ493" s="111"/>
      <c r="AK493" s="113">
        <v>19395.34</v>
      </c>
      <c r="AL493" s="111"/>
      <c r="AM493" s="113">
        <v>20701.009999999998</v>
      </c>
      <c r="AN493" s="111"/>
      <c r="AO493" s="113">
        <v>19402.740000000002</v>
      </c>
      <c r="AP493" s="111"/>
      <c r="AQ493" s="113">
        <v>20670.25</v>
      </c>
      <c r="AR493" s="111"/>
      <c r="AS493" s="113">
        <v>20030.099999999999</v>
      </c>
      <c r="AT493" s="111"/>
      <c r="AU493" s="113">
        <v>19186.919999999998</v>
      </c>
      <c r="AV493" s="111"/>
      <c r="AW493" s="113">
        <v>20005.82</v>
      </c>
      <c r="AX493" s="111"/>
      <c r="AY493" s="113">
        <v>20227.54</v>
      </c>
      <c r="AZ493" s="111"/>
      <c r="BA493" s="113">
        <v>25092.32</v>
      </c>
      <c r="BB493" s="111"/>
      <c r="BC493" s="113">
        <v>28386.880000000001</v>
      </c>
      <c r="BD493" s="111"/>
      <c r="BE493" s="113">
        <v>32821.54</v>
      </c>
      <c r="BF493" s="111"/>
      <c r="BG493" s="113">
        <v>25784.53</v>
      </c>
      <c r="BH493" s="111"/>
      <c r="BI493" s="113">
        <v>29345.5</v>
      </c>
      <c r="BJ493" s="111"/>
      <c r="BK493" s="113">
        <v>28721.8</v>
      </c>
      <c r="BL493" s="111"/>
      <c r="BM493" s="113">
        <v>27276.73</v>
      </c>
      <c r="BN493" s="111"/>
      <c r="BO493" s="113">
        <v>29827.77</v>
      </c>
      <c r="BP493" s="111"/>
      <c r="BQ493" s="113">
        <v>29323.599999999999</v>
      </c>
      <c r="BR493" s="111"/>
      <c r="BS493" s="113">
        <v>29779.27</v>
      </c>
      <c r="BT493" s="111"/>
      <c r="BU493" s="113">
        <v>30544.31</v>
      </c>
      <c r="BV493" s="111"/>
      <c r="BW493" s="113">
        <v>29980.9</v>
      </c>
      <c r="BX493" s="111"/>
      <c r="BY493" s="113">
        <v>28578.240000000002</v>
      </c>
      <c r="BZ493" s="111"/>
      <c r="CA493" s="113">
        <v>26757.06</v>
      </c>
      <c r="CB493" s="111"/>
      <c r="CC493" s="113">
        <v>26819.63</v>
      </c>
    </row>
    <row r="494" spans="1:81" ht="16.5" customHeight="1" x14ac:dyDescent="0.45">
      <c r="A494" s="363">
        <v>490</v>
      </c>
      <c r="B494" s="358" t="s">
        <v>749</v>
      </c>
      <c r="C494" s="112"/>
      <c r="D494" s="112"/>
      <c r="E494" s="114">
        <v>9507.48</v>
      </c>
      <c r="F494" s="112"/>
      <c r="G494" s="114">
        <v>9044.73</v>
      </c>
      <c r="H494" s="112"/>
      <c r="I494" s="114">
        <v>10344.86</v>
      </c>
      <c r="J494" s="112"/>
      <c r="K494" s="114">
        <v>9468.35</v>
      </c>
      <c r="L494" s="112"/>
      <c r="M494" s="114">
        <v>10331.200000000001</v>
      </c>
      <c r="N494" s="112"/>
      <c r="O494" s="114">
        <v>11116.81</v>
      </c>
      <c r="P494" s="112"/>
      <c r="Q494" s="114">
        <v>11110.83</v>
      </c>
      <c r="R494" s="112"/>
      <c r="S494" s="114">
        <v>10400.35</v>
      </c>
      <c r="T494" s="112"/>
      <c r="U494" s="114">
        <v>10474.73</v>
      </c>
      <c r="V494" s="112"/>
      <c r="W494" s="114">
        <v>10665.68</v>
      </c>
      <c r="X494" s="112"/>
      <c r="Y494" s="114">
        <v>9776.24</v>
      </c>
      <c r="Z494" s="112"/>
      <c r="AA494" s="114">
        <v>10287.540000000001</v>
      </c>
      <c r="AB494" s="112"/>
      <c r="AC494" s="114">
        <v>8337.94</v>
      </c>
      <c r="AD494" s="112"/>
      <c r="AE494" s="114">
        <v>10226.33</v>
      </c>
      <c r="AF494" s="112"/>
      <c r="AG494" s="114">
        <v>11391.61</v>
      </c>
      <c r="AH494" s="112"/>
      <c r="AI494" s="114">
        <v>9528.49</v>
      </c>
      <c r="AJ494" s="112"/>
      <c r="AK494" s="114">
        <v>11290.05</v>
      </c>
      <c r="AL494" s="112"/>
      <c r="AM494" s="114">
        <v>12177.36</v>
      </c>
      <c r="AN494" s="112"/>
      <c r="AO494" s="114">
        <v>11405.09</v>
      </c>
      <c r="AP494" s="112"/>
      <c r="AQ494" s="114">
        <v>11908.52</v>
      </c>
      <c r="AR494" s="112"/>
      <c r="AS494" s="114">
        <v>11315.15</v>
      </c>
      <c r="AT494" s="112"/>
      <c r="AU494" s="114">
        <v>11026.46</v>
      </c>
      <c r="AV494" s="112"/>
      <c r="AW494" s="114">
        <v>11343.78</v>
      </c>
      <c r="AX494" s="112"/>
      <c r="AY494" s="114">
        <v>11439.96</v>
      </c>
      <c r="AZ494" s="112"/>
      <c r="BA494" s="114">
        <v>11137.49</v>
      </c>
      <c r="BB494" s="112"/>
      <c r="BC494" s="114">
        <v>12427.57</v>
      </c>
      <c r="BD494" s="112"/>
      <c r="BE494" s="114">
        <v>13499.04</v>
      </c>
      <c r="BF494" s="112"/>
      <c r="BG494" s="114">
        <v>10799.53</v>
      </c>
      <c r="BH494" s="112"/>
      <c r="BI494" s="114">
        <v>13721.78</v>
      </c>
      <c r="BJ494" s="112"/>
      <c r="BK494" s="114">
        <v>14491.74</v>
      </c>
      <c r="BL494" s="112"/>
      <c r="BM494" s="114">
        <v>13281.54</v>
      </c>
      <c r="BN494" s="112"/>
      <c r="BO494" s="114">
        <v>13257.88</v>
      </c>
      <c r="BP494" s="112"/>
      <c r="BQ494" s="114">
        <v>13218.61</v>
      </c>
      <c r="BR494" s="112"/>
      <c r="BS494" s="114">
        <v>12802.48</v>
      </c>
      <c r="BT494" s="112"/>
      <c r="BU494" s="114">
        <v>13650</v>
      </c>
      <c r="BV494" s="112"/>
      <c r="BW494" s="114">
        <v>12839.05</v>
      </c>
      <c r="BX494" s="112"/>
      <c r="BY494" s="114">
        <v>13002.55</v>
      </c>
      <c r="BZ494" s="112"/>
      <c r="CA494" s="114">
        <v>12102.06</v>
      </c>
      <c r="CB494" s="112"/>
      <c r="CC494" s="114">
        <v>13516.66</v>
      </c>
    </row>
    <row r="495" spans="1:81" ht="16.5" customHeight="1" x14ac:dyDescent="0.45">
      <c r="A495" s="362">
        <v>491</v>
      </c>
      <c r="B495" s="357" t="s">
        <v>750</v>
      </c>
      <c r="C495" s="357" t="s">
        <v>167</v>
      </c>
      <c r="D495" s="117">
        <v>2443</v>
      </c>
      <c r="E495" s="118">
        <v>183.52</v>
      </c>
      <c r="F495" s="117">
        <v>2494</v>
      </c>
      <c r="G495" s="118">
        <v>177.42</v>
      </c>
      <c r="H495" s="117">
        <v>3091</v>
      </c>
      <c r="I495" s="118">
        <v>220.62</v>
      </c>
      <c r="J495" s="117">
        <v>2480</v>
      </c>
      <c r="K495" s="118">
        <v>171.23</v>
      </c>
      <c r="L495" s="117">
        <v>2702</v>
      </c>
      <c r="M495" s="118">
        <v>183.28</v>
      </c>
      <c r="N495" s="117">
        <v>2812</v>
      </c>
      <c r="O495" s="118">
        <v>203.5</v>
      </c>
      <c r="P495" s="117">
        <v>2735</v>
      </c>
      <c r="Q495" s="118">
        <v>190.2</v>
      </c>
      <c r="R495" s="117">
        <v>2635</v>
      </c>
      <c r="S495" s="118">
        <v>182.1</v>
      </c>
      <c r="T495" s="117">
        <v>2515</v>
      </c>
      <c r="U495" s="118">
        <v>182.47</v>
      </c>
      <c r="V495" s="117">
        <v>2412</v>
      </c>
      <c r="W495" s="118">
        <v>175.55</v>
      </c>
      <c r="X495" s="117">
        <v>2783</v>
      </c>
      <c r="Y495" s="118">
        <v>194.37</v>
      </c>
      <c r="Z495" s="117">
        <v>2764</v>
      </c>
      <c r="AA495" s="118">
        <v>187.91</v>
      </c>
      <c r="AB495" s="117">
        <v>2430</v>
      </c>
      <c r="AC495" s="118">
        <v>164.34</v>
      </c>
      <c r="AD495" s="117">
        <v>2596</v>
      </c>
      <c r="AE495" s="118">
        <v>172.59</v>
      </c>
      <c r="AF495" s="117">
        <v>3068</v>
      </c>
      <c r="AG495" s="118">
        <v>199.59</v>
      </c>
      <c r="AH495" s="117">
        <v>2613</v>
      </c>
      <c r="AI495" s="118">
        <v>169.91</v>
      </c>
      <c r="AJ495" s="117">
        <v>2781</v>
      </c>
      <c r="AK495" s="118">
        <v>179.5</v>
      </c>
      <c r="AL495" s="117">
        <v>2817</v>
      </c>
      <c r="AM495" s="118">
        <v>191.58</v>
      </c>
      <c r="AN495" s="117">
        <v>2773</v>
      </c>
      <c r="AO495" s="118">
        <v>186.93</v>
      </c>
      <c r="AP495" s="117">
        <v>2664</v>
      </c>
      <c r="AQ495" s="118">
        <v>180.29</v>
      </c>
      <c r="AR495" s="117">
        <v>2708</v>
      </c>
      <c r="AS495" s="118">
        <v>181.52</v>
      </c>
      <c r="AT495" s="117">
        <v>2249</v>
      </c>
      <c r="AU495" s="118">
        <v>152.91999999999999</v>
      </c>
      <c r="AV495" s="117">
        <v>2500</v>
      </c>
      <c r="AW495" s="118">
        <v>167.13</v>
      </c>
      <c r="AX495" s="117">
        <v>2955</v>
      </c>
      <c r="AY495" s="118">
        <v>196.34</v>
      </c>
      <c r="AZ495" s="117">
        <v>2250</v>
      </c>
      <c r="BA495" s="118">
        <v>159.16999999999999</v>
      </c>
      <c r="BB495" s="117">
        <v>2671</v>
      </c>
      <c r="BC495" s="118">
        <v>199.81</v>
      </c>
      <c r="BD495" s="117">
        <v>3105</v>
      </c>
      <c r="BE495" s="118">
        <v>254.42</v>
      </c>
      <c r="BF495" s="117">
        <v>2108</v>
      </c>
      <c r="BG495" s="118">
        <v>172.28</v>
      </c>
      <c r="BH495" s="117">
        <v>2910</v>
      </c>
      <c r="BI495" s="118">
        <v>247.42</v>
      </c>
      <c r="BJ495" s="117">
        <v>2708</v>
      </c>
      <c r="BK495" s="118">
        <v>215.77</v>
      </c>
      <c r="BL495" s="117">
        <v>2324</v>
      </c>
      <c r="BM495" s="118">
        <v>177.46</v>
      </c>
      <c r="BN495" s="117">
        <v>2840</v>
      </c>
      <c r="BO495" s="118">
        <v>214.46</v>
      </c>
      <c r="BP495" s="117">
        <v>2546</v>
      </c>
      <c r="BQ495" s="118">
        <v>186.25</v>
      </c>
      <c r="BR495" s="117">
        <v>2870</v>
      </c>
      <c r="BS495" s="118">
        <v>214.59</v>
      </c>
      <c r="BT495" s="117">
        <v>2877</v>
      </c>
      <c r="BU495" s="118">
        <v>209.91</v>
      </c>
      <c r="BV495" s="117">
        <v>2918</v>
      </c>
      <c r="BW495" s="118">
        <v>210.72</v>
      </c>
      <c r="BX495" s="117">
        <v>2939</v>
      </c>
      <c r="BY495" s="118">
        <v>206.23</v>
      </c>
      <c r="BZ495" s="117">
        <v>2736</v>
      </c>
      <c r="CA495" s="118">
        <v>181.67</v>
      </c>
      <c r="CB495" s="117">
        <v>2909</v>
      </c>
      <c r="CC495" s="118">
        <v>199.33</v>
      </c>
    </row>
    <row r="496" spans="1:81" ht="16.5" customHeight="1" x14ac:dyDescent="0.45">
      <c r="A496" s="363">
        <v>492</v>
      </c>
      <c r="B496" s="358" t="s">
        <v>751</v>
      </c>
      <c r="C496" s="358" t="s">
        <v>178</v>
      </c>
      <c r="D496" s="115">
        <v>1083502</v>
      </c>
      <c r="E496" s="114">
        <v>2528.79</v>
      </c>
      <c r="F496" s="115">
        <v>977032</v>
      </c>
      <c r="G496" s="114">
        <v>2393.21</v>
      </c>
      <c r="H496" s="115">
        <v>1174103</v>
      </c>
      <c r="I496" s="114">
        <v>2767.31</v>
      </c>
      <c r="J496" s="115">
        <v>1019820</v>
      </c>
      <c r="K496" s="114">
        <v>2290.0100000000002</v>
      </c>
      <c r="L496" s="115">
        <v>1165351</v>
      </c>
      <c r="M496" s="114">
        <v>2668.05</v>
      </c>
      <c r="N496" s="115">
        <v>1234040</v>
      </c>
      <c r="O496" s="114">
        <v>2845.25</v>
      </c>
      <c r="P496" s="115">
        <v>1333643</v>
      </c>
      <c r="Q496" s="114">
        <v>3062.91</v>
      </c>
      <c r="R496" s="115">
        <v>1190606</v>
      </c>
      <c r="S496" s="114">
        <v>2826.04</v>
      </c>
      <c r="T496" s="115">
        <v>1178002</v>
      </c>
      <c r="U496" s="114">
        <v>2911.68</v>
      </c>
      <c r="V496" s="115">
        <v>1197124</v>
      </c>
      <c r="W496" s="114">
        <v>2982.74</v>
      </c>
      <c r="X496" s="115">
        <v>1067138</v>
      </c>
      <c r="Y496" s="114">
        <v>2650.06</v>
      </c>
      <c r="Z496" s="115">
        <v>1179114</v>
      </c>
      <c r="AA496" s="114">
        <v>2831.8</v>
      </c>
      <c r="AB496" s="115">
        <v>995503</v>
      </c>
      <c r="AC496" s="114">
        <v>2418.3000000000002</v>
      </c>
      <c r="AD496" s="115">
        <v>1153999</v>
      </c>
      <c r="AE496" s="114">
        <v>2680.03</v>
      </c>
      <c r="AF496" s="115">
        <v>1129013</v>
      </c>
      <c r="AG496" s="114">
        <v>2741.35</v>
      </c>
      <c r="AH496" s="115">
        <v>1124879</v>
      </c>
      <c r="AI496" s="114">
        <v>2342.8000000000002</v>
      </c>
      <c r="AJ496" s="115">
        <v>1202791</v>
      </c>
      <c r="AK496" s="114">
        <v>2727.67</v>
      </c>
      <c r="AL496" s="115">
        <v>1290963</v>
      </c>
      <c r="AM496" s="114">
        <v>2964.47</v>
      </c>
      <c r="AN496" s="115">
        <v>1261490</v>
      </c>
      <c r="AO496" s="114">
        <v>2854.79</v>
      </c>
      <c r="AP496" s="115">
        <v>1392942</v>
      </c>
      <c r="AQ496" s="114">
        <v>3052.29</v>
      </c>
      <c r="AR496" s="115">
        <v>1320307</v>
      </c>
      <c r="AS496" s="114">
        <v>2985.32</v>
      </c>
      <c r="AT496" s="115">
        <v>1277456</v>
      </c>
      <c r="AU496" s="114">
        <v>2846.5</v>
      </c>
      <c r="AV496" s="115">
        <v>1365307</v>
      </c>
      <c r="AW496" s="114">
        <v>3000.21</v>
      </c>
      <c r="AX496" s="115">
        <v>1282396</v>
      </c>
      <c r="AY496" s="114">
        <v>2830.55</v>
      </c>
      <c r="AZ496" s="115">
        <v>1227334</v>
      </c>
      <c r="BA496" s="114">
        <v>2733.5</v>
      </c>
      <c r="BB496" s="115">
        <v>1294929</v>
      </c>
      <c r="BC496" s="114">
        <v>2871.6</v>
      </c>
      <c r="BD496" s="115">
        <v>1342668</v>
      </c>
      <c r="BE496" s="114">
        <v>3194.77</v>
      </c>
      <c r="BF496" s="115">
        <v>996404</v>
      </c>
      <c r="BG496" s="114">
        <v>2494.1799999999998</v>
      </c>
      <c r="BH496" s="115">
        <v>1277222</v>
      </c>
      <c r="BI496" s="114">
        <v>3029.34</v>
      </c>
      <c r="BJ496" s="115">
        <v>1314204</v>
      </c>
      <c r="BK496" s="114">
        <v>3100.95</v>
      </c>
      <c r="BL496" s="115">
        <v>1403818</v>
      </c>
      <c r="BM496" s="114">
        <v>2990.21</v>
      </c>
      <c r="BN496" s="115">
        <v>1463789</v>
      </c>
      <c r="BO496" s="114">
        <v>3078.8</v>
      </c>
      <c r="BP496" s="115">
        <v>1470676</v>
      </c>
      <c r="BQ496" s="114">
        <v>3124.7</v>
      </c>
      <c r="BR496" s="115">
        <v>1396992</v>
      </c>
      <c r="BS496" s="114">
        <v>2897.03</v>
      </c>
      <c r="BT496" s="115">
        <v>1444998</v>
      </c>
      <c r="BU496" s="114">
        <v>3066.19</v>
      </c>
      <c r="BV496" s="115">
        <v>1442268</v>
      </c>
      <c r="BW496" s="114">
        <v>3130.49</v>
      </c>
      <c r="BX496" s="115">
        <v>1396144</v>
      </c>
      <c r="BY496" s="114">
        <v>3035.93</v>
      </c>
      <c r="BZ496" s="115">
        <v>1291721</v>
      </c>
      <c r="CA496" s="114">
        <v>2871.09</v>
      </c>
      <c r="CB496" s="115">
        <v>1379450</v>
      </c>
      <c r="CC496" s="114">
        <v>3111.32</v>
      </c>
    </row>
    <row r="497" spans="1:81" ht="16.5" customHeight="1" x14ac:dyDescent="0.45">
      <c r="A497" s="362">
        <v>493</v>
      </c>
      <c r="B497" s="357" t="s">
        <v>752</v>
      </c>
      <c r="C497" s="357" t="s">
        <v>167</v>
      </c>
      <c r="D497" s="117">
        <v>2353</v>
      </c>
      <c r="E497" s="118">
        <v>688.83</v>
      </c>
      <c r="F497" s="117">
        <v>2583</v>
      </c>
      <c r="G497" s="118">
        <v>728.11</v>
      </c>
      <c r="H497" s="117">
        <v>3137</v>
      </c>
      <c r="I497" s="118">
        <v>870.94</v>
      </c>
      <c r="J497" s="117">
        <v>2576</v>
      </c>
      <c r="K497" s="118">
        <v>717.8</v>
      </c>
      <c r="L497" s="117">
        <v>3082</v>
      </c>
      <c r="M497" s="118">
        <v>810.91</v>
      </c>
      <c r="N497" s="117">
        <v>3106</v>
      </c>
      <c r="O497" s="118">
        <v>822.1</v>
      </c>
      <c r="P497" s="117">
        <v>3398</v>
      </c>
      <c r="Q497" s="118">
        <v>928.35</v>
      </c>
      <c r="R497" s="117">
        <v>3120</v>
      </c>
      <c r="S497" s="118">
        <v>847.1</v>
      </c>
      <c r="T497" s="117">
        <v>3276</v>
      </c>
      <c r="U497" s="118">
        <v>890.24</v>
      </c>
      <c r="V497" s="117">
        <v>3395</v>
      </c>
      <c r="W497" s="118">
        <v>890.01</v>
      </c>
      <c r="X497" s="117">
        <v>3290</v>
      </c>
      <c r="Y497" s="118">
        <v>850.69</v>
      </c>
      <c r="Z497" s="117">
        <v>3133</v>
      </c>
      <c r="AA497" s="118">
        <v>899.87</v>
      </c>
      <c r="AB497" s="117">
        <v>2514</v>
      </c>
      <c r="AC497" s="118">
        <v>729.19</v>
      </c>
      <c r="AD497" s="117">
        <v>2801</v>
      </c>
      <c r="AE497" s="118">
        <v>813.84</v>
      </c>
      <c r="AF497" s="117">
        <v>3579</v>
      </c>
      <c r="AG497" s="118">
        <v>983.88</v>
      </c>
      <c r="AH497" s="117">
        <v>2803</v>
      </c>
      <c r="AI497" s="118">
        <v>747.09</v>
      </c>
      <c r="AJ497" s="117">
        <v>3166</v>
      </c>
      <c r="AK497" s="118">
        <v>883.2</v>
      </c>
      <c r="AL497" s="117">
        <v>3340</v>
      </c>
      <c r="AM497" s="118">
        <v>918.38</v>
      </c>
      <c r="AN497" s="117">
        <v>2829</v>
      </c>
      <c r="AO497" s="118">
        <v>843.5</v>
      </c>
      <c r="AP497" s="117">
        <v>3400</v>
      </c>
      <c r="AQ497" s="118">
        <v>958.51</v>
      </c>
      <c r="AR497" s="117">
        <v>3499</v>
      </c>
      <c r="AS497" s="118">
        <v>990.74</v>
      </c>
      <c r="AT497" s="117">
        <v>3137</v>
      </c>
      <c r="AU497" s="118">
        <v>904.58</v>
      </c>
      <c r="AV497" s="117">
        <v>3267</v>
      </c>
      <c r="AW497" s="118">
        <v>967.64</v>
      </c>
      <c r="AX497" s="117">
        <v>3465</v>
      </c>
      <c r="AY497" s="118">
        <v>969.33</v>
      </c>
      <c r="AZ497" s="117">
        <v>2864</v>
      </c>
      <c r="BA497" s="118">
        <v>843.85</v>
      </c>
      <c r="BB497" s="117">
        <v>3147</v>
      </c>
      <c r="BC497" s="118">
        <v>928.1</v>
      </c>
      <c r="BD497" s="117">
        <v>3771</v>
      </c>
      <c r="BE497" s="113">
        <v>1096.81</v>
      </c>
      <c r="BF497" s="117">
        <v>2623</v>
      </c>
      <c r="BG497" s="118">
        <v>821.44</v>
      </c>
      <c r="BH497" s="117">
        <v>3882</v>
      </c>
      <c r="BI497" s="113">
        <v>1075</v>
      </c>
      <c r="BJ497" s="117">
        <v>3562</v>
      </c>
      <c r="BK497" s="118">
        <v>990.46</v>
      </c>
      <c r="BL497" s="117">
        <v>3336</v>
      </c>
      <c r="BM497" s="118">
        <v>956.98</v>
      </c>
      <c r="BN497" s="117">
        <v>3685</v>
      </c>
      <c r="BO497" s="113">
        <v>1063.1199999999999</v>
      </c>
      <c r="BP497" s="117">
        <v>3659</v>
      </c>
      <c r="BQ497" s="113">
        <v>1027.54</v>
      </c>
      <c r="BR497" s="117">
        <v>3280</v>
      </c>
      <c r="BS497" s="118">
        <v>990.28</v>
      </c>
      <c r="BT497" s="117">
        <v>3657</v>
      </c>
      <c r="BU497" s="113">
        <v>1031.9100000000001</v>
      </c>
      <c r="BV497" s="117">
        <v>3865</v>
      </c>
      <c r="BW497" s="113">
        <v>1039.3599999999999</v>
      </c>
      <c r="BX497" s="117">
        <v>3278</v>
      </c>
      <c r="BY497" s="118">
        <v>998.58</v>
      </c>
      <c r="BZ497" s="117">
        <v>3504</v>
      </c>
      <c r="CA497" s="118">
        <v>981.64</v>
      </c>
      <c r="CB497" s="117">
        <v>4058</v>
      </c>
      <c r="CC497" s="113">
        <v>1123.92</v>
      </c>
    </row>
    <row r="498" spans="1:81" ht="16.5" customHeight="1" x14ac:dyDescent="0.45">
      <c r="A498" s="363">
        <v>494</v>
      </c>
      <c r="B498" s="358" t="s">
        <v>753</v>
      </c>
      <c r="C498" s="358" t="s">
        <v>167</v>
      </c>
      <c r="D498" s="116">
        <v>858</v>
      </c>
      <c r="E498" s="116">
        <v>310.89</v>
      </c>
      <c r="F498" s="115">
        <v>1011</v>
      </c>
      <c r="G498" s="116">
        <v>321.57</v>
      </c>
      <c r="H498" s="115">
        <v>1023</v>
      </c>
      <c r="I498" s="116">
        <v>338.49</v>
      </c>
      <c r="J498" s="116">
        <v>891</v>
      </c>
      <c r="K498" s="116">
        <v>303.91000000000003</v>
      </c>
      <c r="L498" s="115">
        <v>1061</v>
      </c>
      <c r="M498" s="116">
        <v>357.67</v>
      </c>
      <c r="N498" s="115">
        <v>1045</v>
      </c>
      <c r="O498" s="116">
        <v>360.59</v>
      </c>
      <c r="P498" s="115">
        <v>1105</v>
      </c>
      <c r="Q498" s="116">
        <v>377.85</v>
      </c>
      <c r="R498" s="115">
        <v>1254</v>
      </c>
      <c r="S498" s="116">
        <v>393.17</v>
      </c>
      <c r="T498" s="115">
        <v>1000</v>
      </c>
      <c r="U498" s="116">
        <v>337.39</v>
      </c>
      <c r="V498" s="115">
        <v>1139</v>
      </c>
      <c r="W498" s="116">
        <v>376.92</v>
      </c>
      <c r="X498" s="115">
        <v>1193</v>
      </c>
      <c r="Y498" s="116">
        <v>444.11</v>
      </c>
      <c r="Z498" s="115">
        <v>1066</v>
      </c>
      <c r="AA498" s="116">
        <v>366.46</v>
      </c>
      <c r="AB498" s="115">
        <v>1329</v>
      </c>
      <c r="AC498" s="116">
        <v>394.21</v>
      </c>
      <c r="AD498" s="116">
        <v>966</v>
      </c>
      <c r="AE498" s="116">
        <v>345.55</v>
      </c>
      <c r="AF498" s="115">
        <v>1266</v>
      </c>
      <c r="AG498" s="116">
        <v>440.34</v>
      </c>
      <c r="AH498" s="115">
        <v>1150</v>
      </c>
      <c r="AI498" s="116">
        <v>401.47</v>
      </c>
      <c r="AJ498" s="115">
        <v>1148</v>
      </c>
      <c r="AK498" s="116">
        <v>412.11</v>
      </c>
      <c r="AL498" s="115">
        <v>1537</v>
      </c>
      <c r="AM498" s="116">
        <v>476.62</v>
      </c>
      <c r="AN498" s="115">
        <v>1586</v>
      </c>
      <c r="AO498" s="116">
        <v>444.32</v>
      </c>
      <c r="AP498" s="115">
        <v>1365</v>
      </c>
      <c r="AQ498" s="116">
        <v>446.75</v>
      </c>
      <c r="AR498" s="115">
        <v>1441</v>
      </c>
      <c r="AS498" s="116">
        <v>441.76</v>
      </c>
      <c r="AT498" s="116">
        <v>854</v>
      </c>
      <c r="AU498" s="116">
        <v>328.98</v>
      </c>
      <c r="AV498" s="115">
        <v>1384</v>
      </c>
      <c r="AW498" s="116">
        <v>412.52</v>
      </c>
      <c r="AX498" s="115">
        <v>1277</v>
      </c>
      <c r="AY498" s="116">
        <v>422.65</v>
      </c>
      <c r="AZ498" s="115">
        <v>1640</v>
      </c>
      <c r="BA498" s="116">
        <v>447.51</v>
      </c>
      <c r="BB498" s="115">
        <v>1424</v>
      </c>
      <c r="BC498" s="116">
        <v>431.53</v>
      </c>
      <c r="BD498" s="115">
        <v>1237</v>
      </c>
      <c r="BE498" s="116">
        <v>450.2</v>
      </c>
      <c r="BF498" s="115">
        <v>1235</v>
      </c>
      <c r="BG498" s="116">
        <v>388.38</v>
      </c>
      <c r="BH498" s="115">
        <v>2055</v>
      </c>
      <c r="BI498" s="116">
        <v>519.07000000000005</v>
      </c>
      <c r="BJ498" s="115">
        <v>1377</v>
      </c>
      <c r="BK498" s="116">
        <v>441.23</v>
      </c>
      <c r="BL498" s="115">
        <v>1485</v>
      </c>
      <c r="BM498" s="116">
        <v>428.44</v>
      </c>
      <c r="BN498" s="115">
        <v>1445</v>
      </c>
      <c r="BO498" s="116">
        <v>464.88</v>
      </c>
      <c r="BP498" s="115">
        <v>1311</v>
      </c>
      <c r="BQ498" s="116">
        <v>430.55</v>
      </c>
      <c r="BR498" s="115">
        <v>1423</v>
      </c>
      <c r="BS498" s="116">
        <v>432.94</v>
      </c>
      <c r="BT498" s="115">
        <v>1229</v>
      </c>
      <c r="BU498" s="116">
        <v>438.44</v>
      </c>
      <c r="BV498" s="115">
        <v>2280</v>
      </c>
      <c r="BW498" s="116">
        <v>530.52</v>
      </c>
      <c r="BX498" s="115">
        <v>1799</v>
      </c>
      <c r="BY498" s="116">
        <v>420.48</v>
      </c>
      <c r="BZ498" s="115">
        <v>1278</v>
      </c>
      <c r="CA498" s="116">
        <v>374.95</v>
      </c>
      <c r="CB498" s="115">
        <v>1968</v>
      </c>
      <c r="CC498" s="116">
        <v>525.26</v>
      </c>
    </row>
    <row r="499" spans="1:81" ht="16.5" customHeight="1" x14ac:dyDescent="0.45">
      <c r="A499" s="362">
        <v>495</v>
      </c>
      <c r="B499" s="357" t="s">
        <v>754</v>
      </c>
      <c r="C499" s="357" t="s">
        <v>167</v>
      </c>
      <c r="D499" s="118">
        <v>897</v>
      </c>
      <c r="E499" s="118">
        <v>392.4</v>
      </c>
      <c r="F499" s="118">
        <v>801</v>
      </c>
      <c r="G499" s="118">
        <v>378.28</v>
      </c>
      <c r="H499" s="118">
        <v>816</v>
      </c>
      <c r="I499" s="118">
        <v>407.22</v>
      </c>
      <c r="J499" s="118">
        <v>979</v>
      </c>
      <c r="K499" s="118">
        <v>420.67</v>
      </c>
      <c r="L499" s="118">
        <v>883</v>
      </c>
      <c r="M499" s="118">
        <v>400.77</v>
      </c>
      <c r="N499" s="118">
        <v>780</v>
      </c>
      <c r="O499" s="118">
        <v>390.61</v>
      </c>
      <c r="P499" s="118">
        <v>815</v>
      </c>
      <c r="Q499" s="118">
        <v>426.01</v>
      </c>
      <c r="R499" s="118">
        <v>683</v>
      </c>
      <c r="S499" s="118">
        <v>359.8</v>
      </c>
      <c r="T499" s="118">
        <v>754</v>
      </c>
      <c r="U499" s="118">
        <v>433.04</v>
      </c>
      <c r="V499" s="117">
        <v>1081</v>
      </c>
      <c r="W499" s="118">
        <v>560.97</v>
      </c>
      <c r="X499" s="118">
        <v>840</v>
      </c>
      <c r="Y499" s="118">
        <v>421.69</v>
      </c>
      <c r="Z499" s="117">
        <v>1177</v>
      </c>
      <c r="AA499" s="118">
        <v>559.47</v>
      </c>
      <c r="AB499" s="118">
        <v>659</v>
      </c>
      <c r="AC499" s="118">
        <v>368.49</v>
      </c>
      <c r="AD499" s="118">
        <v>920</v>
      </c>
      <c r="AE499" s="118">
        <v>441.18</v>
      </c>
      <c r="AF499" s="117">
        <v>1170</v>
      </c>
      <c r="AG499" s="118">
        <v>565.92999999999995</v>
      </c>
      <c r="AH499" s="118">
        <v>811</v>
      </c>
      <c r="AI499" s="118">
        <v>380.01</v>
      </c>
      <c r="AJ499" s="118">
        <v>853</v>
      </c>
      <c r="AK499" s="118">
        <v>406.67</v>
      </c>
      <c r="AL499" s="118">
        <v>776</v>
      </c>
      <c r="AM499" s="118">
        <v>398.06</v>
      </c>
      <c r="AN499" s="118">
        <v>601</v>
      </c>
      <c r="AO499" s="118">
        <v>325.06</v>
      </c>
      <c r="AP499" s="118">
        <v>903</v>
      </c>
      <c r="AQ499" s="118">
        <v>441.81</v>
      </c>
      <c r="AR499" s="118">
        <v>931</v>
      </c>
      <c r="AS499" s="118">
        <v>433.97</v>
      </c>
      <c r="AT499" s="118">
        <v>775</v>
      </c>
      <c r="AU499" s="118">
        <v>410.99</v>
      </c>
      <c r="AV499" s="118">
        <v>794</v>
      </c>
      <c r="AW499" s="118">
        <v>425.02</v>
      </c>
      <c r="AX499" s="118">
        <v>910</v>
      </c>
      <c r="AY499" s="118">
        <v>453.82</v>
      </c>
      <c r="AZ499" s="118">
        <v>756</v>
      </c>
      <c r="BA499" s="118">
        <v>377.83</v>
      </c>
      <c r="BB499" s="117">
        <v>1005</v>
      </c>
      <c r="BC499" s="118">
        <v>421.2</v>
      </c>
      <c r="BD499" s="117">
        <v>1037</v>
      </c>
      <c r="BE499" s="118">
        <v>469.5</v>
      </c>
      <c r="BF499" s="118">
        <v>706</v>
      </c>
      <c r="BG499" s="118">
        <v>385.37</v>
      </c>
      <c r="BH499" s="118">
        <v>997</v>
      </c>
      <c r="BI499" s="118">
        <v>471.05</v>
      </c>
      <c r="BJ499" s="117">
        <v>1053</v>
      </c>
      <c r="BK499" s="118">
        <v>499.67</v>
      </c>
      <c r="BL499" s="118">
        <v>861</v>
      </c>
      <c r="BM499" s="118">
        <v>425.76</v>
      </c>
      <c r="BN499" s="117">
        <v>1063</v>
      </c>
      <c r="BO499" s="118">
        <v>469.82</v>
      </c>
      <c r="BP499" s="117">
        <v>1229</v>
      </c>
      <c r="BQ499" s="118">
        <v>544.75</v>
      </c>
      <c r="BR499" s="117">
        <v>1177</v>
      </c>
      <c r="BS499" s="118">
        <v>524.32000000000005</v>
      </c>
      <c r="BT499" s="117">
        <v>1203</v>
      </c>
      <c r="BU499" s="118">
        <v>511.89</v>
      </c>
      <c r="BV499" s="117">
        <v>1153</v>
      </c>
      <c r="BW499" s="118">
        <v>507.8</v>
      </c>
      <c r="BX499" s="118">
        <v>780</v>
      </c>
      <c r="BY499" s="118">
        <v>378.2</v>
      </c>
      <c r="BZ499" s="117">
        <v>1030</v>
      </c>
      <c r="CA499" s="118">
        <v>475.33</v>
      </c>
      <c r="CB499" s="117">
        <v>1075</v>
      </c>
      <c r="CC499" s="118">
        <v>492.19</v>
      </c>
    </row>
    <row r="500" spans="1:81" ht="16.5" customHeight="1" x14ac:dyDescent="0.45">
      <c r="A500" s="363">
        <v>496</v>
      </c>
      <c r="B500" s="358" t="s">
        <v>977</v>
      </c>
      <c r="C500" s="358" t="s">
        <v>167</v>
      </c>
      <c r="D500" s="115">
        <v>8662</v>
      </c>
      <c r="E500" s="116">
        <v>718.01</v>
      </c>
      <c r="F500" s="115">
        <v>8772</v>
      </c>
      <c r="G500" s="116">
        <v>725.75</v>
      </c>
      <c r="H500" s="115">
        <v>8652</v>
      </c>
      <c r="I500" s="116">
        <v>704.18</v>
      </c>
      <c r="J500" s="115">
        <v>10257</v>
      </c>
      <c r="K500" s="116">
        <v>775.69</v>
      </c>
      <c r="L500" s="115">
        <v>9895</v>
      </c>
      <c r="M500" s="116">
        <v>770.7</v>
      </c>
      <c r="N500" s="115">
        <v>10311</v>
      </c>
      <c r="O500" s="116">
        <v>873.82</v>
      </c>
      <c r="P500" s="115">
        <v>9197</v>
      </c>
      <c r="Q500" s="116">
        <v>813.71</v>
      </c>
      <c r="R500" s="115">
        <v>9041</v>
      </c>
      <c r="S500" s="116">
        <v>791.91</v>
      </c>
      <c r="T500" s="115">
        <v>10574</v>
      </c>
      <c r="U500" s="116">
        <v>866.06</v>
      </c>
      <c r="V500" s="115">
        <v>11411</v>
      </c>
      <c r="W500" s="116">
        <v>936.97</v>
      </c>
      <c r="X500" s="115">
        <v>9915</v>
      </c>
      <c r="Y500" s="116">
        <v>782.55</v>
      </c>
      <c r="Z500" s="115">
        <v>9547</v>
      </c>
      <c r="AA500" s="116">
        <v>762.89</v>
      </c>
      <c r="AB500" s="115">
        <v>7436</v>
      </c>
      <c r="AC500" s="116">
        <v>600.66</v>
      </c>
      <c r="AD500" s="115">
        <v>10885</v>
      </c>
      <c r="AE500" s="116">
        <v>820.46</v>
      </c>
      <c r="AF500" s="115">
        <v>12118</v>
      </c>
      <c r="AG500" s="116">
        <v>934.24</v>
      </c>
      <c r="AH500" s="115">
        <v>9122</v>
      </c>
      <c r="AI500" s="116">
        <v>719.32</v>
      </c>
      <c r="AJ500" s="115">
        <v>11068</v>
      </c>
      <c r="AK500" s="116">
        <v>880.24</v>
      </c>
      <c r="AL500" s="115">
        <v>8603</v>
      </c>
      <c r="AM500" s="116">
        <v>736.03</v>
      </c>
      <c r="AN500" s="115">
        <v>8481</v>
      </c>
      <c r="AO500" s="116">
        <v>695.56</v>
      </c>
      <c r="AP500" s="115">
        <v>9996</v>
      </c>
      <c r="AQ500" s="116">
        <v>790.54</v>
      </c>
      <c r="AR500" s="115">
        <v>9692</v>
      </c>
      <c r="AS500" s="116">
        <v>784.97</v>
      </c>
      <c r="AT500" s="115">
        <v>9265</v>
      </c>
      <c r="AU500" s="116">
        <v>738.33</v>
      </c>
      <c r="AV500" s="115">
        <v>10898</v>
      </c>
      <c r="AW500" s="116">
        <v>918.35</v>
      </c>
      <c r="AX500" s="115">
        <v>10078</v>
      </c>
      <c r="AY500" s="116">
        <v>882.87</v>
      </c>
      <c r="AZ500" s="115">
        <v>8477</v>
      </c>
      <c r="BA500" s="116">
        <v>780.76</v>
      </c>
      <c r="BB500" s="115">
        <v>9919</v>
      </c>
      <c r="BC500" s="114">
        <v>1000.84</v>
      </c>
      <c r="BD500" s="115">
        <v>10922</v>
      </c>
      <c r="BE500" s="114">
        <v>1148.47</v>
      </c>
      <c r="BF500" s="115">
        <v>6889</v>
      </c>
      <c r="BG500" s="116">
        <v>749.61</v>
      </c>
      <c r="BH500" s="115">
        <v>9105</v>
      </c>
      <c r="BI500" s="116">
        <v>936</v>
      </c>
      <c r="BJ500" s="115">
        <v>9441</v>
      </c>
      <c r="BK500" s="116">
        <v>942.25</v>
      </c>
      <c r="BL500" s="115">
        <v>8663</v>
      </c>
      <c r="BM500" s="116">
        <v>826.64</v>
      </c>
      <c r="BN500" s="115">
        <v>11571</v>
      </c>
      <c r="BO500" s="114">
        <v>1041.8</v>
      </c>
      <c r="BP500" s="115">
        <v>10904</v>
      </c>
      <c r="BQ500" s="116">
        <v>959.33</v>
      </c>
      <c r="BR500" s="115">
        <v>10635</v>
      </c>
      <c r="BS500" s="116">
        <v>963.14</v>
      </c>
      <c r="BT500" s="115">
        <v>11639</v>
      </c>
      <c r="BU500" s="114">
        <v>1035.57</v>
      </c>
      <c r="BV500" s="115">
        <v>9780</v>
      </c>
      <c r="BW500" s="116">
        <v>861.19</v>
      </c>
      <c r="BX500" s="115">
        <v>11204</v>
      </c>
      <c r="BY500" s="116">
        <v>970.08</v>
      </c>
      <c r="BZ500" s="115">
        <v>10505</v>
      </c>
      <c r="CA500" s="116">
        <v>901.22</v>
      </c>
      <c r="CB500" s="115">
        <v>12268</v>
      </c>
      <c r="CC500" s="114">
        <v>1032.06</v>
      </c>
    </row>
    <row r="501" spans="1:81" ht="16.5" customHeight="1" x14ac:dyDescent="0.45">
      <c r="A501" s="362">
        <v>497</v>
      </c>
      <c r="B501" s="357" t="s">
        <v>755</v>
      </c>
      <c r="C501" s="357" t="s">
        <v>167</v>
      </c>
      <c r="D501" s="117">
        <v>36988</v>
      </c>
      <c r="E501" s="113">
        <v>2037.6</v>
      </c>
      <c r="F501" s="117">
        <v>48148</v>
      </c>
      <c r="G501" s="113">
        <v>2530.83</v>
      </c>
      <c r="H501" s="117">
        <v>58012</v>
      </c>
      <c r="I501" s="113">
        <v>2991.88</v>
      </c>
      <c r="J501" s="117">
        <v>79048</v>
      </c>
      <c r="K501" s="113">
        <v>4008.48</v>
      </c>
      <c r="L501" s="117">
        <v>88828</v>
      </c>
      <c r="M501" s="113">
        <v>4418.46</v>
      </c>
      <c r="N501" s="117">
        <v>20230</v>
      </c>
      <c r="O501" s="113">
        <v>1205.0899999999999</v>
      </c>
      <c r="P501" s="117">
        <v>13513</v>
      </c>
      <c r="Q501" s="118">
        <v>891.7</v>
      </c>
      <c r="R501" s="117">
        <v>13828</v>
      </c>
      <c r="S501" s="118">
        <v>886.9</v>
      </c>
      <c r="T501" s="117">
        <v>20382</v>
      </c>
      <c r="U501" s="113">
        <v>1221.31</v>
      </c>
      <c r="V501" s="117">
        <v>21767</v>
      </c>
      <c r="W501" s="113">
        <v>1267.79</v>
      </c>
      <c r="X501" s="117">
        <v>21997</v>
      </c>
      <c r="Y501" s="113">
        <v>1183.83</v>
      </c>
      <c r="Z501" s="117">
        <v>15651</v>
      </c>
      <c r="AA501" s="118">
        <v>875.1</v>
      </c>
      <c r="AB501" s="117">
        <v>13676</v>
      </c>
      <c r="AC501" s="118">
        <v>728.33</v>
      </c>
      <c r="AD501" s="117">
        <v>21508</v>
      </c>
      <c r="AE501" s="113">
        <v>1104.27</v>
      </c>
      <c r="AF501" s="117">
        <v>22515</v>
      </c>
      <c r="AG501" s="113">
        <v>1121.3</v>
      </c>
      <c r="AH501" s="117">
        <v>17843</v>
      </c>
      <c r="AI501" s="118">
        <v>931.41</v>
      </c>
      <c r="AJ501" s="117">
        <v>14291</v>
      </c>
      <c r="AK501" s="118">
        <v>851.64</v>
      </c>
      <c r="AL501" s="117">
        <v>15961</v>
      </c>
      <c r="AM501" s="118">
        <v>940.73</v>
      </c>
      <c r="AN501" s="117">
        <v>15395</v>
      </c>
      <c r="AO501" s="118">
        <v>844.38</v>
      </c>
      <c r="AP501" s="117">
        <v>18723</v>
      </c>
      <c r="AQ501" s="113">
        <v>1029.4000000000001</v>
      </c>
      <c r="AR501" s="117">
        <v>17137</v>
      </c>
      <c r="AS501" s="118">
        <v>921.59</v>
      </c>
      <c r="AT501" s="117">
        <v>15968</v>
      </c>
      <c r="AU501" s="118">
        <v>913.58</v>
      </c>
      <c r="AV501" s="117">
        <v>14514</v>
      </c>
      <c r="AW501" s="118">
        <v>874.18</v>
      </c>
      <c r="AX501" s="117">
        <v>18114</v>
      </c>
      <c r="AY501" s="113">
        <v>1161.79</v>
      </c>
      <c r="AZ501" s="117">
        <v>16219</v>
      </c>
      <c r="BA501" s="113">
        <v>1148.24</v>
      </c>
      <c r="BB501" s="117">
        <v>12262</v>
      </c>
      <c r="BC501" s="118">
        <v>889.36</v>
      </c>
      <c r="BD501" s="117">
        <v>14111</v>
      </c>
      <c r="BE501" s="113">
        <v>1109.95</v>
      </c>
      <c r="BF501" s="117">
        <v>9019</v>
      </c>
      <c r="BG501" s="118">
        <v>828.27</v>
      </c>
      <c r="BH501" s="117">
        <v>10551</v>
      </c>
      <c r="BI501" s="118">
        <v>876.19</v>
      </c>
      <c r="BJ501" s="117">
        <v>9712</v>
      </c>
      <c r="BK501" s="118">
        <v>707.1</v>
      </c>
      <c r="BL501" s="117">
        <v>11981</v>
      </c>
      <c r="BM501" s="118">
        <v>888.3</v>
      </c>
      <c r="BN501" s="117">
        <v>13644</v>
      </c>
      <c r="BO501" s="113">
        <v>1000.65</v>
      </c>
      <c r="BP501" s="117">
        <v>11390</v>
      </c>
      <c r="BQ501" s="118">
        <v>861.58</v>
      </c>
      <c r="BR501" s="117">
        <v>11045</v>
      </c>
      <c r="BS501" s="118">
        <v>854.32</v>
      </c>
      <c r="BT501" s="117">
        <v>15453</v>
      </c>
      <c r="BU501" s="113">
        <v>1021.49</v>
      </c>
      <c r="BV501" s="117">
        <v>15924</v>
      </c>
      <c r="BW501" s="113">
        <v>1030.96</v>
      </c>
      <c r="BX501" s="117">
        <v>14151</v>
      </c>
      <c r="BY501" s="113">
        <v>1015.22</v>
      </c>
      <c r="BZ501" s="117">
        <v>17512</v>
      </c>
      <c r="CA501" s="113">
        <v>1111.07</v>
      </c>
      <c r="CB501" s="117">
        <v>17378</v>
      </c>
      <c r="CC501" s="113">
        <v>1134.8399999999999</v>
      </c>
    </row>
    <row r="502" spans="1:81" ht="16.5" customHeight="1" x14ac:dyDescent="0.45">
      <c r="A502" s="363">
        <v>498</v>
      </c>
      <c r="B502" s="358" t="s">
        <v>756</v>
      </c>
      <c r="C502" s="358" t="s">
        <v>167</v>
      </c>
      <c r="D502" s="115">
        <v>6881</v>
      </c>
      <c r="E502" s="114">
        <v>1610.45</v>
      </c>
      <c r="F502" s="115">
        <v>6843</v>
      </c>
      <c r="G502" s="114">
        <v>1599.09</v>
      </c>
      <c r="H502" s="115">
        <v>7402</v>
      </c>
      <c r="I502" s="114">
        <v>1730.55</v>
      </c>
      <c r="J502" s="115">
        <v>6346</v>
      </c>
      <c r="K502" s="114">
        <v>1521.16</v>
      </c>
      <c r="L502" s="115">
        <v>6651</v>
      </c>
      <c r="M502" s="114">
        <v>1720.53</v>
      </c>
      <c r="N502" s="115">
        <v>6894</v>
      </c>
      <c r="O502" s="114">
        <v>1651.69</v>
      </c>
      <c r="P502" s="115">
        <v>6907</v>
      </c>
      <c r="Q502" s="114">
        <v>1747.69</v>
      </c>
      <c r="R502" s="115">
        <v>6636</v>
      </c>
      <c r="S502" s="114">
        <v>1648.05</v>
      </c>
      <c r="T502" s="115">
        <v>6895</v>
      </c>
      <c r="U502" s="114">
        <v>1712.07</v>
      </c>
      <c r="V502" s="115">
        <v>6571</v>
      </c>
      <c r="W502" s="114">
        <v>1720.85</v>
      </c>
      <c r="X502" s="115">
        <v>6197</v>
      </c>
      <c r="Y502" s="114">
        <v>1634.64</v>
      </c>
      <c r="Z502" s="115">
        <v>6893</v>
      </c>
      <c r="AA502" s="114">
        <v>1907.24</v>
      </c>
      <c r="AB502" s="115">
        <v>5624</v>
      </c>
      <c r="AC502" s="114">
        <v>1642.35</v>
      </c>
      <c r="AD502" s="115">
        <v>7294</v>
      </c>
      <c r="AE502" s="114">
        <v>1828.15</v>
      </c>
      <c r="AF502" s="115">
        <v>7603</v>
      </c>
      <c r="AG502" s="114">
        <v>1907.14</v>
      </c>
      <c r="AH502" s="115">
        <v>6497</v>
      </c>
      <c r="AI502" s="114">
        <v>1612.21</v>
      </c>
      <c r="AJ502" s="115">
        <v>7494</v>
      </c>
      <c r="AK502" s="114">
        <v>1764.26</v>
      </c>
      <c r="AL502" s="115">
        <v>8245</v>
      </c>
      <c r="AM502" s="114">
        <v>1897.79</v>
      </c>
      <c r="AN502" s="115">
        <v>7956</v>
      </c>
      <c r="AO502" s="114">
        <v>1803.1</v>
      </c>
      <c r="AP502" s="115">
        <v>8634</v>
      </c>
      <c r="AQ502" s="114">
        <v>1862.14</v>
      </c>
      <c r="AR502" s="115">
        <v>8465</v>
      </c>
      <c r="AS502" s="114">
        <v>1975.08</v>
      </c>
      <c r="AT502" s="115">
        <v>7944</v>
      </c>
      <c r="AU502" s="114">
        <v>1864.59</v>
      </c>
      <c r="AV502" s="115">
        <v>8422</v>
      </c>
      <c r="AW502" s="114">
        <v>1897</v>
      </c>
      <c r="AX502" s="115">
        <v>9303</v>
      </c>
      <c r="AY502" s="114">
        <v>1870.22</v>
      </c>
      <c r="AZ502" s="115">
        <v>91043</v>
      </c>
      <c r="BA502" s="114">
        <v>7463.97</v>
      </c>
      <c r="BB502" s="115">
        <v>111684</v>
      </c>
      <c r="BC502" s="114">
        <v>9216.8700000000008</v>
      </c>
      <c r="BD502" s="115">
        <v>129583</v>
      </c>
      <c r="BE502" s="114">
        <v>11598.37</v>
      </c>
      <c r="BF502" s="115">
        <v>102277</v>
      </c>
      <c r="BG502" s="114">
        <v>9145.48</v>
      </c>
      <c r="BH502" s="115">
        <v>100003</v>
      </c>
      <c r="BI502" s="114">
        <v>8469.65</v>
      </c>
      <c r="BJ502" s="115">
        <v>90616</v>
      </c>
      <c r="BK502" s="114">
        <v>7332.64</v>
      </c>
      <c r="BL502" s="115">
        <v>106162</v>
      </c>
      <c r="BM502" s="114">
        <v>7301.38</v>
      </c>
      <c r="BN502" s="115">
        <v>143842</v>
      </c>
      <c r="BO502" s="114">
        <v>9236.3700000000008</v>
      </c>
      <c r="BP502" s="115">
        <v>140930</v>
      </c>
      <c r="BQ502" s="114">
        <v>8970.2900000000009</v>
      </c>
      <c r="BR502" s="115">
        <v>160449</v>
      </c>
      <c r="BS502" s="114">
        <v>10100.18</v>
      </c>
      <c r="BT502" s="115">
        <v>151842</v>
      </c>
      <c r="BU502" s="114">
        <v>9578.91</v>
      </c>
      <c r="BV502" s="115">
        <v>160612</v>
      </c>
      <c r="BW502" s="114">
        <v>9830.81</v>
      </c>
      <c r="BX502" s="115">
        <v>139120</v>
      </c>
      <c r="BY502" s="114">
        <v>8550.9699999999993</v>
      </c>
      <c r="BZ502" s="115">
        <v>129568</v>
      </c>
      <c r="CA502" s="114">
        <v>7758.02</v>
      </c>
      <c r="CB502" s="115">
        <v>82748</v>
      </c>
      <c r="CC502" s="114">
        <v>5684.06</v>
      </c>
    </row>
    <row r="503" spans="1:81" ht="16.5" customHeight="1" x14ac:dyDescent="0.45">
      <c r="A503" s="362">
        <v>499</v>
      </c>
      <c r="B503" s="357" t="s">
        <v>757</v>
      </c>
      <c r="C503" s="357" t="s">
        <v>167</v>
      </c>
      <c r="D503" s="117">
        <v>1244</v>
      </c>
      <c r="E503" s="118">
        <v>22.3</v>
      </c>
      <c r="F503" s="117">
        <v>2628</v>
      </c>
      <c r="G503" s="118">
        <v>27.76</v>
      </c>
      <c r="H503" s="117">
        <v>3141</v>
      </c>
      <c r="I503" s="118">
        <v>26.25</v>
      </c>
      <c r="J503" s="117">
        <v>2478</v>
      </c>
      <c r="K503" s="118">
        <v>18.02</v>
      </c>
      <c r="L503" s="117">
        <v>2468</v>
      </c>
      <c r="M503" s="118">
        <v>19.010000000000002</v>
      </c>
      <c r="N503" s="117">
        <v>4343</v>
      </c>
      <c r="O503" s="118">
        <v>33.07</v>
      </c>
      <c r="P503" s="117">
        <v>3137</v>
      </c>
      <c r="Q503" s="118">
        <v>25.58</v>
      </c>
      <c r="R503" s="117">
        <v>4964</v>
      </c>
      <c r="S503" s="118">
        <v>32.29</v>
      </c>
      <c r="T503" s="117">
        <v>4902</v>
      </c>
      <c r="U503" s="118">
        <v>40.72</v>
      </c>
      <c r="V503" s="117">
        <v>7842</v>
      </c>
      <c r="W503" s="118">
        <v>49.3</v>
      </c>
      <c r="X503" s="117">
        <v>9259</v>
      </c>
      <c r="Y503" s="118">
        <v>55.18</v>
      </c>
      <c r="Z503" s="117">
        <v>5793</v>
      </c>
      <c r="AA503" s="118">
        <v>36.619999999999997</v>
      </c>
      <c r="AB503" s="117">
        <v>3047</v>
      </c>
      <c r="AC503" s="118">
        <v>21.32</v>
      </c>
      <c r="AD503" s="117">
        <v>1591</v>
      </c>
      <c r="AE503" s="118">
        <v>20.69</v>
      </c>
      <c r="AF503" s="117">
        <v>2113</v>
      </c>
      <c r="AG503" s="118">
        <v>27.47</v>
      </c>
      <c r="AH503" s="118">
        <v>684</v>
      </c>
      <c r="AI503" s="118">
        <v>5.98</v>
      </c>
      <c r="AJ503" s="117">
        <v>1162</v>
      </c>
      <c r="AK503" s="118">
        <v>18.57</v>
      </c>
      <c r="AL503" s="118">
        <v>961</v>
      </c>
      <c r="AM503" s="118">
        <v>10.1</v>
      </c>
      <c r="AN503" s="117">
        <v>1733</v>
      </c>
      <c r="AO503" s="118">
        <v>17.77</v>
      </c>
      <c r="AP503" s="117">
        <v>3542</v>
      </c>
      <c r="AQ503" s="118">
        <v>26.39</v>
      </c>
      <c r="AR503" s="118">
        <v>900</v>
      </c>
      <c r="AS503" s="118">
        <v>9.3699999999999992</v>
      </c>
      <c r="AT503" s="117">
        <v>1567</v>
      </c>
      <c r="AU503" s="118">
        <v>15.07</v>
      </c>
      <c r="AV503" s="117">
        <v>1409</v>
      </c>
      <c r="AW503" s="118">
        <v>14.95</v>
      </c>
      <c r="AX503" s="118">
        <v>624</v>
      </c>
      <c r="AY503" s="118">
        <v>9.75</v>
      </c>
      <c r="AZ503" s="118">
        <v>507</v>
      </c>
      <c r="BA503" s="118">
        <v>6.87</v>
      </c>
      <c r="BB503" s="118">
        <v>831</v>
      </c>
      <c r="BC503" s="118">
        <v>9.92</v>
      </c>
      <c r="BD503" s="118">
        <v>672</v>
      </c>
      <c r="BE503" s="118">
        <v>8.77</v>
      </c>
      <c r="BF503" s="118">
        <v>268</v>
      </c>
      <c r="BG503" s="118">
        <v>3.64</v>
      </c>
      <c r="BH503" s="118">
        <v>425</v>
      </c>
      <c r="BI503" s="118">
        <v>4.26</v>
      </c>
      <c r="BJ503" s="118">
        <v>705</v>
      </c>
      <c r="BK503" s="118">
        <v>5.18</v>
      </c>
      <c r="BL503" s="118">
        <v>842</v>
      </c>
      <c r="BM503" s="118">
        <v>5.32</v>
      </c>
      <c r="BN503" s="118">
        <v>953</v>
      </c>
      <c r="BO503" s="118">
        <v>9.49</v>
      </c>
      <c r="BP503" s="118">
        <v>673</v>
      </c>
      <c r="BQ503" s="118">
        <v>5.92</v>
      </c>
      <c r="BR503" s="118">
        <v>803</v>
      </c>
      <c r="BS503" s="118">
        <v>9.99</v>
      </c>
      <c r="BT503" s="118">
        <v>322</v>
      </c>
      <c r="BU503" s="118">
        <v>3.99</v>
      </c>
      <c r="BV503" s="118">
        <v>381</v>
      </c>
      <c r="BW503" s="118">
        <v>4.37</v>
      </c>
      <c r="BX503" s="118">
        <v>306</v>
      </c>
      <c r="BY503" s="118">
        <v>5.37</v>
      </c>
      <c r="BZ503" s="118">
        <v>434</v>
      </c>
      <c r="CA503" s="118">
        <v>4.96</v>
      </c>
      <c r="CB503" s="117">
        <v>1035</v>
      </c>
      <c r="CC503" s="118">
        <v>11.27</v>
      </c>
    </row>
    <row r="504" spans="1:81" ht="16.5" customHeight="1" x14ac:dyDescent="0.45">
      <c r="A504" s="363">
        <v>500</v>
      </c>
      <c r="B504" s="358" t="s">
        <v>978</v>
      </c>
      <c r="C504" s="358" t="s">
        <v>167</v>
      </c>
      <c r="D504" s="115">
        <v>1244</v>
      </c>
      <c r="E504" s="116">
        <v>22.3</v>
      </c>
      <c r="F504" s="115">
        <v>2628</v>
      </c>
      <c r="G504" s="116">
        <v>27.74</v>
      </c>
      <c r="H504" s="115">
        <v>3113</v>
      </c>
      <c r="I504" s="116">
        <v>25.47</v>
      </c>
      <c r="J504" s="115">
        <v>2478</v>
      </c>
      <c r="K504" s="116">
        <v>18.010000000000002</v>
      </c>
      <c r="L504" s="115">
        <v>2466</v>
      </c>
      <c r="M504" s="116">
        <v>18.329999999999998</v>
      </c>
      <c r="N504" s="115">
        <v>4343</v>
      </c>
      <c r="O504" s="116">
        <v>33.07</v>
      </c>
      <c r="P504" s="115">
        <v>3137</v>
      </c>
      <c r="Q504" s="116">
        <v>25.54</v>
      </c>
      <c r="R504" s="115">
        <v>4964</v>
      </c>
      <c r="S504" s="116">
        <v>32.29</v>
      </c>
      <c r="T504" s="115">
        <v>4902</v>
      </c>
      <c r="U504" s="116">
        <v>40.72</v>
      </c>
      <c r="V504" s="115">
        <v>7839</v>
      </c>
      <c r="W504" s="116">
        <v>48.34</v>
      </c>
      <c r="X504" s="115">
        <v>9258</v>
      </c>
      <c r="Y504" s="116">
        <v>54.87</v>
      </c>
      <c r="Z504" s="115">
        <v>5793</v>
      </c>
      <c r="AA504" s="116">
        <v>36.51</v>
      </c>
      <c r="AB504" s="115">
        <v>3045</v>
      </c>
      <c r="AC504" s="116">
        <v>20.76</v>
      </c>
      <c r="AD504" s="115">
        <v>1591</v>
      </c>
      <c r="AE504" s="116">
        <v>20.69</v>
      </c>
      <c r="AF504" s="115">
        <v>2113</v>
      </c>
      <c r="AG504" s="116">
        <v>27.47</v>
      </c>
      <c r="AH504" s="116">
        <v>684</v>
      </c>
      <c r="AI504" s="116">
        <v>5.98</v>
      </c>
      <c r="AJ504" s="115">
        <v>1162</v>
      </c>
      <c r="AK504" s="116">
        <v>18.559999999999999</v>
      </c>
      <c r="AL504" s="116">
        <v>961</v>
      </c>
      <c r="AM504" s="116">
        <v>10.1</v>
      </c>
      <c r="AN504" s="115">
        <v>1733</v>
      </c>
      <c r="AO504" s="116">
        <v>17.77</v>
      </c>
      <c r="AP504" s="115">
        <v>3542</v>
      </c>
      <c r="AQ504" s="116">
        <v>26.39</v>
      </c>
      <c r="AR504" s="116">
        <v>900</v>
      </c>
      <c r="AS504" s="116">
        <v>9.36</v>
      </c>
      <c r="AT504" s="115">
        <v>1567</v>
      </c>
      <c r="AU504" s="116">
        <v>15.01</v>
      </c>
      <c r="AV504" s="115">
        <v>1408</v>
      </c>
      <c r="AW504" s="116">
        <v>14.77</v>
      </c>
      <c r="AX504" s="116">
        <v>622</v>
      </c>
      <c r="AY504" s="116">
        <v>8.86</v>
      </c>
      <c r="AZ504" s="116">
        <v>507</v>
      </c>
      <c r="BA504" s="116">
        <v>6.84</v>
      </c>
      <c r="BB504" s="116">
        <v>830</v>
      </c>
      <c r="BC504" s="116">
        <v>9.4</v>
      </c>
      <c r="BD504" s="116">
        <v>672</v>
      </c>
      <c r="BE504" s="116">
        <v>8.7100000000000009</v>
      </c>
      <c r="BF504" s="116">
        <v>268</v>
      </c>
      <c r="BG504" s="116">
        <v>3.64</v>
      </c>
      <c r="BH504" s="116">
        <v>425</v>
      </c>
      <c r="BI504" s="116">
        <v>4.24</v>
      </c>
      <c r="BJ504" s="116">
        <v>705</v>
      </c>
      <c r="BK504" s="116">
        <v>5.18</v>
      </c>
      <c r="BL504" s="116">
        <v>841</v>
      </c>
      <c r="BM504" s="116">
        <v>5.29</v>
      </c>
      <c r="BN504" s="116">
        <v>952</v>
      </c>
      <c r="BO504" s="116">
        <v>9.4</v>
      </c>
      <c r="BP504" s="116">
        <v>673</v>
      </c>
      <c r="BQ504" s="116">
        <v>5.92</v>
      </c>
      <c r="BR504" s="116">
        <v>803</v>
      </c>
      <c r="BS504" s="116">
        <v>9.99</v>
      </c>
      <c r="BT504" s="116">
        <v>322</v>
      </c>
      <c r="BU504" s="116">
        <v>3.99</v>
      </c>
      <c r="BV504" s="116">
        <v>379</v>
      </c>
      <c r="BW504" s="116">
        <v>3.49</v>
      </c>
      <c r="BX504" s="116">
        <v>306</v>
      </c>
      <c r="BY504" s="116">
        <v>5.37</v>
      </c>
      <c r="BZ504" s="116">
        <v>434</v>
      </c>
      <c r="CA504" s="116">
        <v>4.96</v>
      </c>
      <c r="CB504" s="115">
        <v>1035</v>
      </c>
      <c r="CC504" s="116">
        <v>11.24</v>
      </c>
    </row>
    <row r="505" spans="1:81" ht="16.5" customHeight="1" x14ac:dyDescent="0.45">
      <c r="A505" s="362">
        <v>501</v>
      </c>
      <c r="B505" s="357" t="s">
        <v>758</v>
      </c>
      <c r="C505" s="357" t="s">
        <v>167</v>
      </c>
      <c r="D505" s="111"/>
      <c r="E505" s="111"/>
      <c r="F505" s="111"/>
      <c r="G505" s="111"/>
      <c r="H505" s="118">
        <v>28</v>
      </c>
      <c r="I505" s="118">
        <v>0.78</v>
      </c>
      <c r="J505" s="111"/>
      <c r="K505" s="118">
        <v>0</v>
      </c>
      <c r="L505" s="118">
        <v>2</v>
      </c>
      <c r="M505" s="118">
        <v>0.68</v>
      </c>
      <c r="N505" s="111"/>
      <c r="O505" s="118">
        <v>0</v>
      </c>
      <c r="P505" s="111"/>
      <c r="Q505" s="118">
        <v>0</v>
      </c>
      <c r="R505" s="111"/>
      <c r="S505" s="118">
        <v>0</v>
      </c>
      <c r="T505" s="111"/>
      <c r="U505" s="118">
        <v>0</v>
      </c>
      <c r="V505" s="118">
        <v>2</v>
      </c>
      <c r="W505" s="118">
        <v>0.96</v>
      </c>
      <c r="X505" s="118">
        <v>1</v>
      </c>
      <c r="Y505" s="118">
        <v>0.31</v>
      </c>
      <c r="Z505" s="111"/>
      <c r="AA505" s="118">
        <v>0.11</v>
      </c>
      <c r="AB505" s="118">
        <v>1</v>
      </c>
      <c r="AC505" s="118">
        <v>0.56000000000000005</v>
      </c>
      <c r="AD505" s="111"/>
      <c r="AE505" s="118">
        <v>0</v>
      </c>
      <c r="AF505" s="111"/>
      <c r="AG505" s="118">
        <v>0</v>
      </c>
      <c r="AH505" s="111"/>
      <c r="AI505" s="118">
        <v>0</v>
      </c>
      <c r="AJ505" s="111"/>
      <c r="AK505" s="118">
        <v>0</v>
      </c>
      <c r="AL505" s="111"/>
      <c r="AM505" s="118">
        <v>0</v>
      </c>
      <c r="AN505" s="111"/>
      <c r="AO505" s="118">
        <v>0</v>
      </c>
      <c r="AP505" s="111"/>
      <c r="AQ505" s="118">
        <v>0</v>
      </c>
      <c r="AR505" s="111"/>
      <c r="AS505" s="118">
        <v>0</v>
      </c>
      <c r="AT505" s="111"/>
      <c r="AU505" s="118">
        <v>0</v>
      </c>
      <c r="AV505" s="111"/>
      <c r="AW505" s="118">
        <v>0.18</v>
      </c>
      <c r="AX505" s="118">
        <v>2</v>
      </c>
      <c r="AY505" s="118">
        <v>0.89</v>
      </c>
      <c r="AZ505" s="111"/>
      <c r="BA505" s="111"/>
      <c r="BB505" s="118">
        <v>1</v>
      </c>
      <c r="BC505" s="118">
        <v>0.52</v>
      </c>
      <c r="BD505" s="111"/>
      <c r="BE505" s="118">
        <v>0</v>
      </c>
      <c r="BF505" s="111"/>
      <c r="BG505" s="118">
        <v>0</v>
      </c>
      <c r="BH505" s="111"/>
      <c r="BI505" s="118">
        <v>0</v>
      </c>
      <c r="BJ505" s="111"/>
      <c r="BK505" s="118">
        <v>0</v>
      </c>
      <c r="BL505" s="111"/>
      <c r="BM505" s="118">
        <v>0</v>
      </c>
      <c r="BN505" s="118">
        <v>1</v>
      </c>
      <c r="BO505" s="118">
        <v>0.09</v>
      </c>
      <c r="BP505" s="111"/>
      <c r="BQ505" s="118">
        <v>0</v>
      </c>
      <c r="BR505" s="111"/>
      <c r="BS505" s="118">
        <v>0</v>
      </c>
      <c r="BT505" s="111"/>
      <c r="BU505" s="118">
        <v>0</v>
      </c>
      <c r="BV505" s="118">
        <v>2</v>
      </c>
      <c r="BW505" s="118">
        <v>0.89</v>
      </c>
      <c r="BX505" s="111"/>
      <c r="BY505" s="111"/>
      <c r="BZ505" s="111"/>
      <c r="CA505" s="111"/>
      <c r="CB505" s="111"/>
      <c r="CC505" s="111"/>
    </row>
    <row r="506" spans="1:81" ht="16.5" customHeight="1" x14ac:dyDescent="0.45">
      <c r="A506" s="363">
        <v>502</v>
      </c>
      <c r="B506" s="358" t="s">
        <v>759</v>
      </c>
      <c r="C506" s="358" t="s">
        <v>167</v>
      </c>
      <c r="D506" s="112"/>
      <c r="E506" s="112"/>
      <c r="F506" s="112"/>
      <c r="G506" s="116">
        <v>0.02</v>
      </c>
      <c r="H506" s="112"/>
      <c r="I506" s="116">
        <v>0.01</v>
      </c>
      <c r="J506" s="112"/>
      <c r="K506" s="116">
        <v>0.01</v>
      </c>
      <c r="L506" s="112"/>
      <c r="M506" s="116">
        <v>0</v>
      </c>
      <c r="N506" s="112"/>
      <c r="O506" s="116">
        <v>0</v>
      </c>
      <c r="P506" s="112"/>
      <c r="Q506" s="116">
        <v>0.04</v>
      </c>
      <c r="R506" s="112"/>
      <c r="S506" s="116">
        <v>0</v>
      </c>
      <c r="T506" s="112"/>
      <c r="U506" s="116">
        <v>0</v>
      </c>
      <c r="V506" s="112"/>
      <c r="W506" s="116">
        <v>0</v>
      </c>
      <c r="X506" s="112"/>
      <c r="Y506" s="116">
        <v>0</v>
      </c>
      <c r="Z506" s="112"/>
      <c r="AA506" s="116">
        <v>0</v>
      </c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6">
        <v>0.01</v>
      </c>
      <c r="AL506" s="112"/>
      <c r="AM506" s="116">
        <v>0</v>
      </c>
      <c r="AN506" s="112"/>
      <c r="AO506" s="116">
        <v>0</v>
      </c>
      <c r="AP506" s="112"/>
      <c r="AQ506" s="116">
        <v>0</v>
      </c>
      <c r="AR506" s="112"/>
      <c r="AS506" s="116">
        <v>0.01</v>
      </c>
      <c r="AT506" s="112"/>
      <c r="AU506" s="116">
        <v>0.06</v>
      </c>
      <c r="AV506" s="112"/>
      <c r="AW506" s="116">
        <v>0</v>
      </c>
      <c r="AX506" s="112"/>
      <c r="AY506" s="116">
        <v>0</v>
      </c>
      <c r="AZ506" s="112"/>
      <c r="BA506" s="116">
        <v>0.03</v>
      </c>
      <c r="BB506" s="112"/>
      <c r="BC506" s="116">
        <v>0</v>
      </c>
      <c r="BD506" s="112"/>
      <c r="BE506" s="116">
        <v>7.0000000000000007E-2</v>
      </c>
      <c r="BF506" s="112"/>
      <c r="BG506" s="116">
        <v>0</v>
      </c>
      <c r="BH506" s="112"/>
      <c r="BI506" s="116">
        <v>0.01</v>
      </c>
      <c r="BJ506" s="112"/>
      <c r="BK506" s="116">
        <v>0</v>
      </c>
      <c r="BL506" s="112"/>
      <c r="BM506" s="116">
        <v>0.03</v>
      </c>
      <c r="BN506" s="112"/>
      <c r="BO506" s="116">
        <v>0</v>
      </c>
      <c r="BP506" s="112"/>
      <c r="BQ506" s="116">
        <v>0</v>
      </c>
      <c r="BR506" s="112"/>
      <c r="BS506" s="116">
        <v>0</v>
      </c>
      <c r="BT506" s="112"/>
      <c r="BU506" s="116">
        <v>0</v>
      </c>
      <c r="BV506" s="112"/>
      <c r="BW506" s="116">
        <v>0</v>
      </c>
      <c r="BX506" s="112"/>
      <c r="BY506" s="116">
        <v>0</v>
      </c>
      <c r="BZ506" s="112"/>
      <c r="CA506" s="116">
        <v>0.01</v>
      </c>
      <c r="CB506" s="112"/>
      <c r="CC506" s="116">
        <v>0.03</v>
      </c>
    </row>
    <row r="507" spans="1:81" ht="16.5" customHeight="1" x14ac:dyDescent="0.45">
      <c r="A507" s="362">
        <v>503</v>
      </c>
      <c r="B507" s="357" t="s">
        <v>979</v>
      </c>
      <c r="C507" s="111"/>
      <c r="D507" s="111"/>
      <c r="E507" s="113">
        <v>1552.95</v>
      </c>
      <c r="F507" s="111"/>
      <c r="G507" s="113">
        <v>2205.14</v>
      </c>
      <c r="H507" s="111"/>
      <c r="I507" s="113">
        <v>1629.74</v>
      </c>
      <c r="J507" s="111"/>
      <c r="K507" s="113">
        <v>1623.35</v>
      </c>
      <c r="L507" s="111"/>
      <c r="M507" s="113">
        <v>1553.97</v>
      </c>
      <c r="N507" s="111"/>
      <c r="O507" s="113">
        <v>1646.19</v>
      </c>
      <c r="P507" s="111"/>
      <c r="Q507" s="113">
        <v>1617.61</v>
      </c>
      <c r="R507" s="111"/>
      <c r="S507" s="113">
        <v>1590</v>
      </c>
      <c r="T507" s="111"/>
      <c r="U507" s="113">
        <v>1693.1</v>
      </c>
      <c r="V507" s="111"/>
      <c r="W507" s="113">
        <v>1646.94</v>
      </c>
      <c r="X507" s="111"/>
      <c r="Y507" s="113">
        <v>1641.66</v>
      </c>
      <c r="Z507" s="111"/>
      <c r="AA507" s="113">
        <v>1762.15</v>
      </c>
      <c r="AB507" s="111"/>
      <c r="AC507" s="113">
        <v>1676.5</v>
      </c>
      <c r="AD507" s="111"/>
      <c r="AE507" s="113">
        <v>1624.76</v>
      </c>
      <c r="AF507" s="111"/>
      <c r="AG507" s="113">
        <v>1639.12</v>
      </c>
      <c r="AH507" s="111"/>
      <c r="AI507" s="113">
        <v>1406.6</v>
      </c>
      <c r="AJ507" s="111"/>
      <c r="AK507" s="113">
        <v>1632.77</v>
      </c>
      <c r="AL507" s="111"/>
      <c r="AM507" s="113">
        <v>1647.6</v>
      </c>
      <c r="AN507" s="111"/>
      <c r="AO507" s="113">
        <v>1422.73</v>
      </c>
      <c r="AP507" s="111"/>
      <c r="AQ507" s="113">
        <v>1719.83</v>
      </c>
      <c r="AR507" s="111"/>
      <c r="AS507" s="113">
        <v>1571.89</v>
      </c>
      <c r="AT507" s="111"/>
      <c r="AU507" s="113">
        <v>1628.46</v>
      </c>
      <c r="AV507" s="111"/>
      <c r="AW507" s="113">
        <v>1834.97</v>
      </c>
      <c r="AX507" s="111"/>
      <c r="AY507" s="113">
        <v>1667.42</v>
      </c>
      <c r="AZ507" s="111"/>
      <c r="BA507" s="113">
        <v>1896.7</v>
      </c>
      <c r="BB507" s="111"/>
      <c r="BC507" s="113">
        <v>1665.88</v>
      </c>
      <c r="BD507" s="111"/>
      <c r="BE507" s="113">
        <v>1832.37</v>
      </c>
      <c r="BF507" s="111"/>
      <c r="BG507" s="113">
        <v>1350.68</v>
      </c>
      <c r="BH507" s="111"/>
      <c r="BI507" s="113">
        <v>1781.85</v>
      </c>
      <c r="BJ507" s="111"/>
      <c r="BK507" s="113">
        <v>1675.03</v>
      </c>
      <c r="BL507" s="111"/>
      <c r="BM507" s="113">
        <v>1485.19</v>
      </c>
      <c r="BN507" s="111"/>
      <c r="BO507" s="113">
        <v>1646.44</v>
      </c>
      <c r="BP507" s="111"/>
      <c r="BQ507" s="113">
        <v>1545.81</v>
      </c>
      <c r="BR507" s="111"/>
      <c r="BS507" s="113">
        <v>1557.13</v>
      </c>
      <c r="BT507" s="111"/>
      <c r="BU507" s="113">
        <v>1832.54</v>
      </c>
      <c r="BV507" s="111"/>
      <c r="BW507" s="113">
        <v>1586.21</v>
      </c>
      <c r="BX507" s="111"/>
      <c r="BY507" s="113">
        <v>1685.43</v>
      </c>
      <c r="BZ507" s="111"/>
      <c r="CA507" s="113">
        <v>1602.44</v>
      </c>
      <c r="CB507" s="111"/>
      <c r="CC507" s="113">
        <v>1826.06</v>
      </c>
    </row>
    <row r="508" spans="1:81" ht="16.5" customHeight="1" x14ac:dyDescent="0.45">
      <c r="A508" s="363">
        <v>504</v>
      </c>
      <c r="B508" s="358" t="s">
        <v>980</v>
      </c>
      <c r="C508" s="358" t="s">
        <v>179</v>
      </c>
      <c r="D508" s="112"/>
      <c r="E508" s="116">
        <v>305.51</v>
      </c>
      <c r="F508" s="112"/>
      <c r="G508" s="116">
        <v>253.22</v>
      </c>
      <c r="H508" s="112"/>
      <c r="I508" s="116">
        <v>335.38</v>
      </c>
      <c r="J508" s="112"/>
      <c r="K508" s="116">
        <v>323.57</v>
      </c>
      <c r="L508" s="112"/>
      <c r="M508" s="116">
        <v>329.24</v>
      </c>
      <c r="N508" s="112"/>
      <c r="O508" s="116">
        <v>303.74</v>
      </c>
      <c r="P508" s="112"/>
      <c r="Q508" s="116">
        <v>297.43</v>
      </c>
      <c r="R508" s="112"/>
      <c r="S508" s="116">
        <v>294.25</v>
      </c>
      <c r="T508" s="112"/>
      <c r="U508" s="116">
        <v>317.89999999999998</v>
      </c>
      <c r="V508" s="112"/>
      <c r="W508" s="116">
        <v>260.69</v>
      </c>
      <c r="X508" s="112"/>
      <c r="Y508" s="116">
        <v>301.83</v>
      </c>
      <c r="Z508" s="112"/>
      <c r="AA508" s="116">
        <v>303.19</v>
      </c>
      <c r="AB508" s="112"/>
      <c r="AC508" s="116">
        <v>376.35</v>
      </c>
      <c r="AD508" s="112"/>
      <c r="AE508" s="116">
        <v>336.48</v>
      </c>
      <c r="AF508" s="112"/>
      <c r="AG508" s="116">
        <v>358.92</v>
      </c>
      <c r="AH508" s="112"/>
      <c r="AI508" s="116">
        <v>261.89999999999998</v>
      </c>
      <c r="AJ508" s="112"/>
      <c r="AK508" s="116">
        <v>330.41</v>
      </c>
      <c r="AL508" s="112"/>
      <c r="AM508" s="116">
        <v>318.76</v>
      </c>
      <c r="AN508" s="112"/>
      <c r="AO508" s="116">
        <v>283.55</v>
      </c>
      <c r="AP508" s="112"/>
      <c r="AQ508" s="116">
        <v>297.85000000000002</v>
      </c>
      <c r="AR508" s="112"/>
      <c r="AS508" s="116">
        <v>281.98</v>
      </c>
      <c r="AT508" s="112"/>
      <c r="AU508" s="116">
        <v>284.91000000000003</v>
      </c>
      <c r="AV508" s="112"/>
      <c r="AW508" s="116">
        <v>256.64999999999998</v>
      </c>
      <c r="AX508" s="112"/>
      <c r="AY508" s="116">
        <v>257.94</v>
      </c>
      <c r="AZ508" s="112"/>
      <c r="BA508" s="116">
        <v>263.43</v>
      </c>
      <c r="BB508" s="112"/>
      <c r="BC508" s="116">
        <v>309.19</v>
      </c>
      <c r="BD508" s="112"/>
      <c r="BE508" s="116">
        <v>312.91000000000003</v>
      </c>
      <c r="BF508" s="112"/>
      <c r="BG508" s="116">
        <v>245.37</v>
      </c>
      <c r="BH508" s="112"/>
      <c r="BI508" s="116">
        <v>310.2</v>
      </c>
      <c r="BJ508" s="112"/>
      <c r="BK508" s="116">
        <v>353.43</v>
      </c>
      <c r="BL508" s="112"/>
      <c r="BM508" s="116">
        <v>281.08</v>
      </c>
      <c r="BN508" s="112"/>
      <c r="BO508" s="116">
        <v>302.97000000000003</v>
      </c>
      <c r="BP508" s="112"/>
      <c r="BQ508" s="116">
        <v>256.14</v>
      </c>
      <c r="BR508" s="112"/>
      <c r="BS508" s="116">
        <v>241.33</v>
      </c>
      <c r="BT508" s="112"/>
      <c r="BU508" s="116">
        <v>253.51</v>
      </c>
      <c r="BV508" s="112"/>
      <c r="BW508" s="116">
        <v>249.01</v>
      </c>
      <c r="BX508" s="112"/>
      <c r="BY508" s="116">
        <v>239.1</v>
      </c>
      <c r="BZ508" s="112"/>
      <c r="CA508" s="116">
        <v>226.81</v>
      </c>
      <c r="CB508" s="112"/>
      <c r="CC508" s="116">
        <v>294.13</v>
      </c>
    </row>
    <row r="509" spans="1:81" ht="16.5" customHeight="1" x14ac:dyDescent="0.45">
      <c r="A509" s="362">
        <v>505</v>
      </c>
      <c r="B509" s="357" t="s">
        <v>760</v>
      </c>
      <c r="C509" s="357" t="s">
        <v>167</v>
      </c>
      <c r="D509" s="117">
        <v>5751</v>
      </c>
      <c r="E509" s="118">
        <v>427.75</v>
      </c>
      <c r="F509" s="117">
        <v>6052</v>
      </c>
      <c r="G509" s="118">
        <v>427.36</v>
      </c>
      <c r="H509" s="117">
        <v>6524</v>
      </c>
      <c r="I509" s="118">
        <v>453.74</v>
      </c>
      <c r="J509" s="117">
        <v>5817</v>
      </c>
      <c r="K509" s="118">
        <v>407.52</v>
      </c>
      <c r="L509" s="117">
        <v>7004</v>
      </c>
      <c r="M509" s="118">
        <v>508.62</v>
      </c>
      <c r="N509" s="117">
        <v>6637</v>
      </c>
      <c r="O509" s="118">
        <v>487.75</v>
      </c>
      <c r="P509" s="117">
        <v>6303</v>
      </c>
      <c r="Q509" s="118">
        <v>491.6</v>
      </c>
      <c r="R509" s="117">
        <v>6585</v>
      </c>
      <c r="S509" s="118">
        <v>482.7</v>
      </c>
      <c r="T509" s="117">
        <v>6774</v>
      </c>
      <c r="U509" s="118">
        <v>517.32000000000005</v>
      </c>
      <c r="V509" s="117">
        <v>7162</v>
      </c>
      <c r="W509" s="118">
        <v>529.6</v>
      </c>
      <c r="X509" s="117">
        <v>7090</v>
      </c>
      <c r="Y509" s="118">
        <v>537.83000000000004</v>
      </c>
      <c r="Z509" s="117">
        <v>7545</v>
      </c>
      <c r="AA509" s="118">
        <v>555.98</v>
      </c>
      <c r="AB509" s="117">
        <v>5322</v>
      </c>
      <c r="AC509" s="118">
        <v>448.76</v>
      </c>
      <c r="AD509" s="117">
        <v>6521</v>
      </c>
      <c r="AE509" s="118">
        <v>486.52</v>
      </c>
      <c r="AF509" s="117">
        <v>7480</v>
      </c>
      <c r="AG509" s="118">
        <v>561.27</v>
      </c>
      <c r="AH509" s="117">
        <v>5718</v>
      </c>
      <c r="AI509" s="118">
        <v>499.94</v>
      </c>
      <c r="AJ509" s="117">
        <v>6621</v>
      </c>
      <c r="AK509" s="118">
        <v>519.35</v>
      </c>
      <c r="AL509" s="117">
        <v>6279</v>
      </c>
      <c r="AM509" s="118">
        <v>446.75</v>
      </c>
      <c r="AN509" s="117">
        <v>6310</v>
      </c>
      <c r="AO509" s="118">
        <v>456.38</v>
      </c>
      <c r="AP509" s="117">
        <v>6911</v>
      </c>
      <c r="AQ509" s="118">
        <v>498.75</v>
      </c>
      <c r="AR509" s="117">
        <v>7033</v>
      </c>
      <c r="AS509" s="118">
        <v>517.54999999999995</v>
      </c>
      <c r="AT509" s="117">
        <v>7224</v>
      </c>
      <c r="AU509" s="118">
        <v>515.12</v>
      </c>
      <c r="AV509" s="117">
        <v>7692</v>
      </c>
      <c r="AW509" s="118">
        <v>565.58000000000004</v>
      </c>
      <c r="AX509" s="117">
        <v>7927</v>
      </c>
      <c r="AY509" s="118">
        <v>575.65</v>
      </c>
      <c r="AZ509" s="117">
        <v>6663</v>
      </c>
      <c r="BA509" s="118">
        <v>466.2</v>
      </c>
      <c r="BB509" s="117">
        <v>7147</v>
      </c>
      <c r="BC509" s="118">
        <v>501.1</v>
      </c>
      <c r="BD509" s="117">
        <v>7730</v>
      </c>
      <c r="BE509" s="118">
        <v>545.59</v>
      </c>
      <c r="BF509" s="117">
        <v>5616</v>
      </c>
      <c r="BG509" s="118">
        <v>434.16</v>
      </c>
      <c r="BH509" s="117">
        <v>7230</v>
      </c>
      <c r="BI509" s="118">
        <v>518.16</v>
      </c>
      <c r="BJ509" s="117">
        <v>7034</v>
      </c>
      <c r="BK509" s="118">
        <v>508.6</v>
      </c>
      <c r="BL509" s="117">
        <v>6881</v>
      </c>
      <c r="BM509" s="118">
        <v>481.46</v>
      </c>
      <c r="BN509" s="117">
        <v>7207</v>
      </c>
      <c r="BO509" s="118">
        <v>503.05</v>
      </c>
      <c r="BP509" s="117">
        <v>7581</v>
      </c>
      <c r="BQ509" s="118">
        <v>547.98</v>
      </c>
      <c r="BR509" s="117">
        <v>7376</v>
      </c>
      <c r="BS509" s="118">
        <v>519.98</v>
      </c>
      <c r="BT509" s="117">
        <v>8447</v>
      </c>
      <c r="BU509" s="118">
        <v>596.73</v>
      </c>
      <c r="BV509" s="117">
        <v>7605</v>
      </c>
      <c r="BW509" s="118">
        <v>527.78</v>
      </c>
      <c r="BX509" s="117">
        <v>6736</v>
      </c>
      <c r="BY509" s="118">
        <v>496.34</v>
      </c>
      <c r="BZ509" s="117">
        <v>7403</v>
      </c>
      <c r="CA509" s="118">
        <v>533.84</v>
      </c>
      <c r="CB509" s="117">
        <v>9139</v>
      </c>
      <c r="CC509" s="118">
        <v>641.01</v>
      </c>
    </row>
    <row r="510" spans="1:81" ht="16.5" customHeight="1" x14ac:dyDescent="0.45">
      <c r="A510" s="363">
        <v>506</v>
      </c>
      <c r="B510" s="358" t="s">
        <v>761</v>
      </c>
      <c r="C510" s="358" t="s">
        <v>167</v>
      </c>
      <c r="D510" s="116">
        <v>303</v>
      </c>
      <c r="E510" s="116">
        <v>75.77</v>
      </c>
      <c r="F510" s="116">
        <v>425</v>
      </c>
      <c r="G510" s="116">
        <v>83.88</v>
      </c>
      <c r="H510" s="116">
        <v>373</v>
      </c>
      <c r="I510" s="116">
        <v>84.6</v>
      </c>
      <c r="J510" s="116">
        <v>139</v>
      </c>
      <c r="K510" s="116">
        <v>58.55</v>
      </c>
      <c r="L510" s="116">
        <v>548</v>
      </c>
      <c r="M510" s="116">
        <v>98.4</v>
      </c>
      <c r="N510" s="116">
        <v>423</v>
      </c>
      <c r="O510" s="116">
        <v>89.15</v>
      </c>
      <c r="P510" s="116">
        <v>405</v>
      </c>
      <c r="Q510" s="116">
        <v>86.94</v>
      </c>
      <c r="R510" s="116">
        <v>293</v>
      </c>
      <c r="S510" s="116">
        <v>78.56</v>
      </c>
      <c r="T510" s="116">
        <v>335</v>
      </c>
      <c r="U510" s="116">
        <v>86.02</v>
      </c>
      <c r="V510" s="116">
        <v>320</v>
      </c>
      <c r="W510" s="116">
        <v>88.14</v>
      </c>
      <c r="X510" s="116">
        <v>268</v>
      </c>
      <c r="Y510" s="116">
        <v>75.92</v>
      </c>
      <c r="Z510" s="116">
        <v>263</v>
      </c>
      <c r="AA510" s="116">
        <v>66.34</v>
      </c>
      <c r="AB510" s="116">
        <v>260</v>
      </c>
      <c r="AC510" s="116">
        <v>70.19</v>
      </c>
      <c r="AD510" s="116">
        <v>277</v>
      </c>
      <c r="AE510" s="116">
        <v>96.86</v>
      </c>
      <c r="AF510" s="116">
        <v>373</v>
      </c>
      <c r="AG510" s="116">
        <v>92.34</v>
      </c>
      <c r="AH510" s="116">
        <v>261</v>
      </c>
      <c r="AI510" s="116">
        <v>74.680000000000007</v>
      </c>
      <c r="AJ510" s="116">
        <v>358</v>
      </c>
      <c r="AK510" s="116">
        <v>82.54</v>
      </c>
      <c r="AL510" s="116">
        <v>325</v>
      </c>
      <c r="AM510" s="116">
        <v>94.54</v>
      </c>
      <c r="AN510" s="116">
        <v>240</v>
      </c>
      <c r="AO510" s="116">
        <v>88.13</v>
      </c>
      <c r="AP510" s="116">
        <v>192</v>
      </c>
      <c r="AQ510" s="116">
        <v>85.75</v>
      </c>
      <c r="AR510" s="116">
        <v>158</v>
      </c>
      <c r="AS510" s="116">
        <v>72.599999999999994</v>
      </c>
      <c r="AT510" s="116">
        <v>260</v>
      </c>
      <c r="AU510" s="116">
        <v>93.08</v>
      </c>
      <c r="AV510" s="116">
        <v>289</v>
      </c>
      <c r="AW510" s="116">
        <v>103.05</v>
      </c>
      <c r="AX510" s="116">
        <v>288</v>
      </c>
      <c r="AY510" s="116">
        <v>81.83</v>
      </c>
      <c r="AZ510" s="116">
        <v>222</v>
      </c>
      <c r="BA510" s="116">
        <v>71.67</v>
      </c>
      <c r="BB510" s="116">
        <v>422</v>
      </c>
      <c r="BC510" s="116">
        <v>88.49</v>
      </c>
      <c r="BD510" s="116">
        <v>250</v>
      </c>
      <c r="BE510" s="116">
        <v>153.38</v>
      </c>
      <c r="BF510" s="116">
        <v>217</v>
      </c>
      <c r="BG510" s="116">
        <v>73.63</v>
      </c>
      <c r="BH510" s="116">
        <v>351</v>
      </c>
      <c r="BI510" s="116">
        <v>93.72</v>
      </c>
      <c r="BJ510" s="116">
        <v>311</v>
      </c>
      <c r="BK510" s="116">
        <v>86.61</v>
      </c>
      <c r="BL510" s="116">
        <v>300</v>
      </c>
      <c r="BM510" s="116">
        <v>79.34</v>
      </c>
      <c r="BN510" s="116">
        <v>150</v>
      </c>
      <c r="BO510" s="116">
        <v>72.56</v>
      </c>
      <c r="BP510" s="116">
        <v>156</v>
      </c>
      <c r="BQ510" s="116">
        <v>63.71</v>
      </c>
      <c r="BR510" s="116">
        <v>180</v>
      </c>
      <c r="BS510" s="116">
        <v>72.41</v>
      </c>
      <c r="BT510" s="116">
        <v>493</v>
      </c>
      <c r="BU510" s="116">
        <v>105.01</v>
      </c>
      <c r="BV510" s="116">
        <v>204</v>
      </c>
      <c r="BW510" s="116">
        <v>67.12</v>
      </c>
      <c r="BX510" s="116">
        <v>143</v>
      </c>
      <c r="BY510" s="116">
        <v>79.5</v>
      </c>
      <c r="BZ510" s="116">
        <v>247</v>
      </c>
      <c r="CA510" s="116">
        <v>74.650000000000006</v>
      </c>
      <c r="CB510" s="116">
        <v>282</v>
      </c>
      <c r="CC510" s="116">
        <v>81.72</v>
      </c>
    </row>
    <row r="511" spans="1:81" ht="16.5" customHeight="1" x14ac:dyDescent="0.45">
      <c r="A511" s="362">
        <v>507</v>
      </c>
      <c r="B511" s="357" t="s">
        <v>762</v>
      </c>
      <c r="C511" s="357" t="s">
        <v>167</v>
      </c>
      <c r="D511" s="118">
        <v>695</v>
      </c>
      <c r="E511" s="118">
        <v>43.81</v>
      </c>
      <c r="F511" s="118">
        <v>654</v>
      </c>
      <c r="G511" s="118">
        <v>38.880000000000003</v>
      </c>
      <c r="H511" s="118">
        <v>547</v>
      </c>
      <c r="I511" s="118">
        <v>42.32</v>
      </c>
      <c r="J511" s="118">
        <v>390</v>
      </c>
      <c r="K511" s="118">
        <v>28.88</v>
      </c>
      <c r="L511" s="118">
        <v>425</v>
      </c>
      <c r="M511" s="118">
        <v>49.92</v>
      </c>
      <c r="N511" s="118">
        <v>279</v>
      </c>
      <c r="O511" s="118">
        <v>48.5</v>
      </c>
      <c r="P511" s="118">
        <v>372</v>
      </c>
      <c r="Q511" s="118">
        <v>61.43</v>
      </c>
      <c r="R511" s="118">
        <v>298</v>
      </c>
      <c r="S511" s="118">
        <v>40.46</v>
      </c>
      <c r="T511" s="118">
        <v>533</v>
      </c>
      <c r="U511" s="118">
        <v>51.54</v>
      </c>
      <c r="V511" s="118">
        <v>609</v>
      </c>
      <c r="W511" s="118">
        <v>52.76</v>
      </c>
      <c r="X511" s="118">
        <v>599</v>
      </c>
      <c r="Y511" s="118">
        <v>50.02</v>
      </c>
      <c r="Z511" s="118">
        <v>910</v>
      </c>
      <c r="AA511" s="118">
        <v>67.040000000000006</v>
      </c>
      <c r="AB511" s="118">
        <v>690</v>
      </c>
      <c r="AC511" s="118">
        <v>49.28</v>
      </c>
      <c r="AD511" s="118">
        <v>502</v>
      </c>
      <c r="AE511" s="118">
        <v>43.46</v>
      </c>
      <c r="AF511" s="118">
        <v>562</v>
      </c>
      <c r="AG511" s="118">
        <v>44.32</v>
      </c>
      <c r="AH511" s="118">
        <v>334</v>
      </c>
      <c r="AI511" s="118">
        <v>35.049999999999997</v>
      </c>
      <c r="AJ511" s="118">
        <v>250</v>
      </c>
      <c r="AK511" s="118">
        <v>48.13</v>
      </c>
      <c r="AL511" s="118">
        <v>317</v>
      </c>
      <c r="AM511" s="118">
        <v>39.92</v>
      </c>
      <c r="AN511" s="118">
        <v>259</v>
      </c>
      <c r="AO511" s="118">
        <v>45.1</v>
      </c>
      <c r="AP511" s="118">
        <v>300</v>
      </c>
      <c r="AQ511" s="118">
        <v>40.99</v>
      </c>
      <c r="AR511" s="118">
        <v>299</v>
      </c>
      <c r="AS511" s="118">
        <v>37.57</v>
      </c>
      <c r="AT511" s="118">
        <v>555</v>
      </c>
      <c r="AU511" s="118">
        <v>46.99</v>
      </c>
      <c r="AV511" s="118">
        <v>626</v>
      </c>
      <c r="AW511" s="118">
        <v>36.89</v>
      </c>
      <c r="AX511" s="118">
        <v>689</v>
      </c>
      <c r="AY511" s="118">
        <v>47.11</v>
      </c>
      <c r="AZ511" s="118">
        <v>614</v>
      </c>
      <c r="BA511" s="118">
        <v>45.39</v>
      </c>
      <c r="BB511" s="118">
        <v>446</v>
      </c>
      <c r="BC511" s="118">
        <v>34.31</v>
      </c>
      <c r="BD511" s="118">
        <v>596</v>
      </c>
      <c r="BE511" s="118">
        <v>40.01</v>
      </c>
      <c r="BF511" s="118">
        <v>298</v>
      </c>
      <c r="BG511" s="118">
        <v>32.299999999999997</v>
      </c>
      <c r="BH511" s="118">
        <v>324</v>
      </c>
      <c r="BI511" s="118">
        <v>48.65</v>
      </c>
      <c r="BJ511" s="118">
        <v>304</v>
      </c>
      <c r="BK511" s="118">
        <v>44.11</v>
      </c>
      <c r="BL511" s="118">
        <v>263</v>
      </c>
      <c r="BM511" s="118">
        <v>36.03</v>
      </c>
      <c r="BN511" s="118">
        <v>272</v>
      </c>
      <c r="BO511" s="118">
        <v>46.59</v>
      </c>
      <c r="BP511" s="118">
        <v>241</v>
      </c>
      <c r="BQ511" s="118">
        <v>46.96</v>
      </c>
      <c r="BR511" s="118">
        <v>447</v>
      </c>
      <c r="BS511" s="118">
        <v>45.49</v>
      </c>
      <c r="BT511" s="118">
        <v>613</v>
      </c>
      <c r="BU511" s="118">
        <v>52.9</v>
      </c>
      <c r="BV511" s="118">
        <v>576</v>
      </c>
      <c r="BW511" s="118">
        <v>42.62</v>
      </c>
      <c r="BX511" s="118">
        <v>625</v>
      </c>
      <c r="BY511" s="118">
        <v>41.54</v>
      </c>
      <c r="BZ511" s="118">
        <v>572</v>
      </c>
      <c r="CA511" s="118">
        <v>46.37</v>
      </c>
      <c r="CB511" s="118">
        <v>510</v>
      </c>
      <c r="CC511" s="118">
        <v>51.95</v>
      </c>
    </row>
    <row r="512" spans="1:81" ht="16.5" customHeight="1" x14ac:dyDescent="0.45">
      <c r="A512" s="363">
        <v>508</v>
      </c>
      <c r="B512" s="358" t="s">
        <v>763</v>
      </c>
      <c r="C512" s="112"/>
      <c r="D512" s="112"/>
      <c r="E512" s="116">
        <v>700.1</v>
      </c>
      <c r="F512" s="112"/>
      <c r="G512" s="114">
        <v>1401.8</v>
      </c>
      <c r="H512" s="112"/>
      <c r="I512" s="116">
        <v>713.7</v>
      </c>
      <c r="J512" s="112"/>
      <c r="K512" s="116">
        <v>804.84</v>
      </c>
      <c r="L512" s="112"/>
      <c r="M512" s="116">
        <v>567.78</v>
      </c>
      <c r="N512" s="112"/>
      <c r="O512" s="116">
        <v>717.04</v>
      </c>
      <c r="P512" s="112"/>
      <c r="Q512" s="116">
        <v>680.21</v>
      </c>
      <c r="R512" s="112"/>
      <c r="S512" s="116">
        <v>694.02</v>
      </c>
      <c r="T512" s="112"/>
      <c r="U512" s="116">
        <v>720.32</v>
      </c>
      <c r="V512" s="112"/>
      <c r="W512" s="116">
        <v>715.74</v>
      </c>
      <c r="X512" s="112"/>
      <c r="Y512" s="116">
        <v>676.06</v>
      </c>
      <c r="Z512" s="112"/>
      <c r="AA512" s="116">
        <v>769.61</v>
      </c>
      <c r="AB512" s="112"/>
      <c r="AC512" s="116">
        <v>731.91</v>
      </c>
      <c r="AD512" s="112"/>
      <c r="AE512" s="116">
        <v>661.44</v>
      </c>
      <c r="AF512" s="112"/>
      <c r="AG512" s="116">
        <v>582.28</v>
      </c>
      <c r="AH512" s="112"/>
      <c r="AI512" s="116">
        <v>535.02</v>
      </c>
      <c r="AJ512" s="112"/>
      <c r="AK512" s="116">
        <v>652.34</v>
      </c>
      <c r="AL512" s="112"/>
      <c r="AM512" s="116">
        <v>747.63</v>
      </c>
      <c r="AN512" s="112"/>
      <c r="AO512" s="116">
        <v>549.58000000000004</v>
      </c>
      <c r="AP512" s="112"/>
      <c r="AQ512" s="116">
        <v>796.48</v>
      </c>
      <c r="AR512" s="112"/>
      <c r="AS512" s="116">
        <v>662.19</v>
      </c>
      <c r="AT512" s="112"/>
      <c r="AU512" s="116">
        <v>688.36</v>
      </c>
      <c r="AV512" s="112"/>
      <c r="AW512" s="116">
        <v>872.81</v>
      </c>
      <c r="AX512" s="112"/>
      <c r="AY512" s="116">
        <v>704.89</v>
      </c>
      <c r="AZ512" s="112"/>
      <c r="BA512" s="114">
        <v>1050.01</v>
      </c>
      <c r="BB512" s="112"/>
      <c r="BC512" s="116">
        <v>732.79</v>
      </c>
      <c r="BD512" s="112"/>
      <c r="BE512" s="116">
        <v>780.47</v>
      </c>
      <c r="BF512" s="112"/>
      <c r="BG512" s="116">
        <v>565.23</v>
      </c>
      <c r="BH512" s="112"/>
      <c r="BI512" s="116">
        <v>811.12</v>
      </c>
      <c r="BJ512" s="112"/>
      <c r="BK512" s="116">
        <v>682.27</v>
      </c>
      <c r="BL512" s="112"/>
      <c r="BM512" s="116">
        <v>607.29</v>
      </c>
      <c r="BN512" s="112"/>
      <c r="BO512" s="116">
        <v>721.27</v>
      </c>
      <c r="BP512" s="112"/>
      <c r="BQ512" s="116">
        <v>631.02</v>
      </c>
      <c r="BR512" s="112"/>
      <c r="BS512" s="116">
        <v>677.92</v>
      </c>
      <c r="BT512" s="112"/>
      <c r="BU512" s="116">
        <v>824.4</v>
      </c>
      <c r="BV512" s="112"/>
      <c r="BW512" s="116">
        <v>699.69</v>
      </c>
      <c r="BX512" s="112"/>
      <c r="BY512" s="116">
        <v>828.95</v>
      </c>
      <c r="BZ512" s="112"/>
      <c r="CA512" s="116">
        <v>720.77</v>
      </c>
      <c r="CB512" s="112"/>
      <c r="CC512" s="116">
        <v>757.24</v>
      </c>
    </row>
    <row r="513" spans="1:81" ht="16.5" customHeight="1" x14ac:dyDescent="0.45">
      <c r="A513" s="362">
        <v>509</v>
      </c>
      <c r="B513" s="357" t="s">
        <v>981</v>
      </c>
      <c r="C513" s="111"/>
      <c r="D513" s="111"/>
      <c r="E513" s="113">
        <v>2023.99</v>
      </c>
      <c r="F513" s="111"/>
      <c r="G513" s="113">
        <v>1834.32</v>
      </c>
      <c r="H513" s="111"/>
      <c r="I513" s="113">
        <v>2248.5500000000002</v>
      </c>
      <c r="J513" s="111"/>
      <c r="K513" s="113">
        <v>1751.56</v>
      </c>
      <c r="L513" s="111"/>
      <c r="M513" s="113">
        <v>2160.31</v>
      </c>
      <c r="N513" s="111"/>
      <c r="O513" s="113">
        <v>2401.46</v>
      </c>
      <c r="P513" s="111"/>
      <c r="Q513" s="113">
        <v>2601.33</v>
      </c>
      <c r="R513" s="111"/>
      <c r="S513" s="113">
        <v>2340.86</v>
      </c>
      <c r="T513" s="111"/>
      <c r="U513" s="113">
        <v>3443.3</v>
      </c>
      <c r="V513" s="111"/>
      <c r="W513" s="113">
        <v>2573.65</v>
      </c>
      <c r="X513" s="111"/>
      <c r="Y513" s="113">
        <v>2077.19</v>
      </c>
      <c r="Z513" s="111"/>
      <c r="AA513" s="113">
        <v>2790.71</v>
      </c>
      <c r="AB513" s="111"/>
      <c r="AC513" s="113">
        <v>2006.01</v>
      </c>
      <c r="AD513" s="111"/>
      <c r="AE513" s="113">
        <v>2606.38</v>
      </c>
      <c r="AF513" s="111"/>
      <c r="AG513" s="113">
        <v>2276.67</v>
      </c>
      <c r="AH513" s="111"/>
      <c r="AI513" s="113">
        <v>1727.99</v>
      </c>
      <c r="AJ513" s="111"/>
      <c r="AK513" s="113">
        <v>2072.11</v>
      </c>
      <c r="AL513" s="111"/>
      <c r="AM513" s="113">
        <v>2425.98</v>
      </c>
      <c r="AN513" s="111"/>
      <c r="AO513" s="113">
        <v>2369.62</v>
      </c>
      <c r="AP513" s="111"/>
      <c r="AQ513" s="113">
        <v>2531.8200000000002</v>
      </c>
      <c r="AR513" s="111"/>
      <c r="AS513" s="113">
        <v>2701.39</v>
      </c>
      <c r="AT513" s="111"/>
      <c r="AU513" s="113">
        <v>2357.3200000000002</v>
      </c>
      <c r="AV513" s="111"/>
      <c r="AW513" s="113">
        <v>2138.7600000000002</v>
      </c>
      <c r="AX513" s="111"/>
      <c r="AY513" s="113">
        <v>1904.95</v>
      </c>
      <c r="AZ513" s="111"/>
      <c r="BA513" s="113">
        <v>1912.14</v>
      </c>
      <c r="BB513" s="111"/>
      <c r="BC513" s="113">
        <v>1956.06</v>
      </c>
      <c r="BD513" s="111"/>
      <c r="BE513" s="113">
        <v>2143.21</v>
      </c>
      <c r="BF513" s="111"/>
      <c r="BG513" s="113">
        <v>1887.15</v>
      </c>
      <c r="BH513" s="111"/>
      <c r="BI513" s="113">
        <v>2265.15</v>
      </c>
      <c r="BJ513" s="111"/>
      <c r="BK513" s="113">
        <v>2246.88</v>
      </c>
      <c r="BL513" s="111"/>
      <c r="BM513" s="113">
        <v>2214.0300000000002</v>
      </c>
      <c r="BN513" s="111"/>
      <c r="BO513" s="113">
        <v>2288.4299999999998</v>
      </c>
      <c r="BP513" s="111"/>
      <c r="BQ513" s="113">
        <v>2338.06</v>
      </c>
      <c r="BR513" s="111"/>
      <c r="BS513" s="113">
        <v>2329.98</v>
      </c>
      <c r="BT513" s="111"/>
      <c r="BU513" s="113">
        <v>2027.37</v>
      </c>
      <c r="BV513" s="111"/>
      <c r="BW513" s="113">
        <v>1997.59</v>
      </c>
      <c r="BX513" s="111"/>
      <c r="BY513" s="113">
        <v>1796.25</v>
      </c>
      <c r="BZ513" s="111"/>
      <c r="CA513" s="113">
        <v>1924.69</v>
      </c>
      <c r="CB513" s="111"/>
      <c r="CC513" s="113">
        <v>2098.27</v>
      </c>
    </row>
    <row r="514" spans="1:81" ht="16.5" customHeight="1" x14ac:dyDescent="0.45">
      <c r="A514" s="363">
        <v>510</v>
      </c>
      <c r="B514" s="358" t="s">
        <v>764</v>
      </c>
      <c r="C514" s="358" t="s">
        <v>167</v>
      </c>
      <c r="D514" s="115">
        <v>4413</v>
      </c>
      <c r="E514" s="116">
        <v>542.76</v>
      </c>
      <c r="F514" s="115">
        <v>4389</v>
      </c>
      <c r="G514" s="116">
        <v>552.54</v>
      </c>
      <c r="H514" s="115">
        <v>4940</v>
      </c>
      <c r="I514" s="116">
        <v>574.36</v>
      </c>
      <c r="J514" s="115">
        <v>3901</v>
      </c>
      <c r="K514" s="116">
        <v>484.72</v>
      </c>
      <c r="L514" s="115">
        <v>4725</v>
      </c>
      <c r="M514" s="116">
        <v>593.74</v>
      </c>
      <c r="N514" s="115">
        <v>4688</v>
      </c>
      <c r="O514" s="116">
        <v>602.07000000000005</v>
      </c>
      <c r="P514" s="115">
        <v>5970</v>
      </c>
      <c r="Q514" s="116">
        <v>774.43</v>
      </c>
      <c r="R514" s="115">
        <v>4900</v>
      </c>
      <c r="S514" s="116">
        <v>656.47</v>
      </c>
      <c r="T514" s="115">
        <v>5266</v>
      </c>
      <c r="U514" s="116">
        <v>688.11</v>
      </c>
      <c r="V514" s="115">
        <v>5237</v>
      </c>
      <c r="W514" s="116">
        <v>660.76</v>
      </c>
      <c r="X514" s="115">
        <v>3976</v>
      </c>
      <c r="Y514" s="116">
        <v>546.71</v>
      </c>
      <c r="Z514" s="115">
        <v>5146</v>
      </c>
      <c r="AA514" s="116">
        <v>716.47</v>
      </c>
      <c r="AB514" s="115">
        <v>4463</v>
      </c>
      <c r="AC514" s="116">
        <v>584.07000000000005</v>
      </c>
      <c r="AD514" s="115">
        <v>4327</v>
      </c>
      <c r="AE514" s="116">
        <v>586.83000000000004</v>
      </c>
      <c r="AF514" s="115">
        <v>5889</v>
      </c>
      <c r="AG514" s="116">
        <v>673.91</v>
      </c>
      <c r="AH514" s="115">
        <v>3713</v>
      </c>
      <c r="AI514" s="116">
        <v>487.5</v>
      </c>
      <c r="AJ514" s="115">
        <v>4151</v>
      </c>
      <c r="AK514" s="116">
        <v>556.73</v>
      </c>
      <c r="AL514" s="115">
        <v>5181</v>
      </c>
      <c r="AM514" s="116">
        <v>676.35</v>
      </c>
      <c r="AN514" s="115">
        <v>5105</v>
      </c>
      <c r="AO514" s="116">
        <v>690.45</v>
      </c>
      <c r="AP514" s="115">
        <v>4920</v>
      </c>
      <c r="AQ514" s="116">
        <v>647.95000000000005</v>
      </c>
      <c r="AR514" s="115">
        <v>5145</v>
      </c>
      <c r="AS514" s="116">
        <v>695.83</v>
      </c>
      <c r="AT514" s="115">
        <v>4637</v>
      </c>
      <c r="AU514" s="116">
        <v>610.92999999999995</v>
      </c>
      <c r="AV514" s="115">
        <v>4580</v>
      </c>
      <c r="AW514" s="116">
        <v>588.75</v>
      </c>
      <c r="AX514" s="115">
        <v>4140</v>
      </c>
      <c r="AY514" s="116">
        <v>552.84</v>
      </c>
      <c r="AZ514" s="115">
        <v>3718</v>
      </c>
      <c r="BA514" s="116">
        <v>493.69</v>
      </c>
      <c r="BB514" s="115">
        <v>4151</v>
      </c>
      <c r="BC514" s="116">
        <v>554.16999999999996</v>
      </c>
      <c r="BD514" s="115">
        <v>4649</v>
      </c>
      <c r="BE514" s="116">
        <v>629.70000000000005</v>
      </c>
      <c r="BF514" s="115">
        <v>3546</v>
      </c>
      <c r="BG514" s="116">
        <v>492.04</v>
      </c>
      <c r="BH514" s="115">
        <v>4801</v>
      </c>
      <c r="BI514" s="116">
        <v>675.34</v>
      </c>
      <c r="BJ514" s="115">
        <v>5019</v>
      </c>
      <c r="BK514" s="116">
        <v>659.24</v>
      </c>
      <c r="BL514" s="115">
        <v>5074</v>
      </c>
      <c r="BM514" s="116">
        <v>681.89</v>
      </c>
      <c r="BN514" s="115">
        <v>5370</v>
      </c>
      <c r="BO514" s="116">
        <v>661.11</v>
      </c>
      <c r="BP514" s="115">
        <v>5303</v>
      </c>
      <c r="BQ514" s="116">
        <v>677.71</v>
      </c>
      <c r="BR514" s="115">
        <v>4608</v>
      </c>
      <c r="BS514" s="116">
        <v>584.1</v>
      </c>
      <c r="BT514" s="115">
        <v>4394</v>
      </c>
      <c r="BU514" s="116">
        <v>569.69000000000005</v>
      </c>
      <c r="BV514" s="115">
        <v>4643</v>
      </c>
      <c r="BW514" s="116">
        <v>604.25</v>
      </c>
      <c r="BX514" s="115">
        <v>4354</v>
      </c>
      <c r="BY514" s="116">
        <v>495.45</v>
      </c>
      <c r="BZ514" s="115">
        <v>4419</v>
      </c>
      <c r="CA514" s="116">
        <v>502.7</v>
      </c>
      <c r="CB514" s="115">
        <v>4833</v>
      </c>
      <c r="CC514" s="116">
        <v>593.71</v>
      </c>
    </row>
    <row r="515" spans="1:81" ht="16.5" customHeight="1" x14ac:dyDescent="0.45">
      <c r="A515" s="362">
        <v>511</v>
      </c>
      <c r="B515" s="357" t="s">
        <v>982</v>
      </c>
      <c r="C515" s="357" t="s">
        <v>167</v>
      </c>
      <c r="D515" s="117">
        <v>2356</v>
      </c>
      <c r="E515" s="118">
        <v>371.56</v>
      </c>
      <c r="F515" s="117">
        <v>2508</v>
      </c>
      <c r="G515" s="118">
        <v>385.62</v>
      </c>
      <c r="H515" s="117">
        <v>2939</v>
      </c>
      <c r="I515" s="118">
        <v>439.76</v>
      </c>
      <c r="J515" s="117">
        <v>2693</v>
      </c>
      <c r="K515" s="118">
        <v>401.46</v>
      </c>
      <c r="L515" s="117">
        <v>3030</v>
      </c>
      <c r="M515" s="118">
        <v>433.25</v>
      </c>
      <c r="N515" s="117">
        <v>3020</v>
      </c>
      <c r="O515" s="118">
        <v>462.2</v>
      </c>
      <c r="P515" s="117">
        <v>2869</v>
      </c>
      <c r="Q515" s="118">
        <v>424.04</v>
      </c>
      <c r="R515" s="117">
        <v>2843</v>
      </c>
      <c r="S515" s="118">
        <v>417.67</v>
      </c>
      <c r="T515" s="117">
        <v>2751</v>
      </c>
      <c r="U515" s="118">
        <v>411.77</v>
      </c>
      <c r="V515" s="117">
        <v>2592</v>
      </c>
      <c r="W515" s="118">
        <v>388.04</v>
      </c>
      <c r="X515" s="117">
        <v>2545</v>
      </c>
      <c r="Y515" s="118">
        <v>378.28</v>
      </c>
      <c r="Z515" s="117">
        <v>2474</v>
      </c>
      <c r="AA515" s="118">
        <v>381.36</v>
      </c>
      <c r="AB515" s="117">
        <v>2433</v>
      </c>
      <c r="AC515" s="118">
        <v>374.1</v>
      </c>
      <c r="AD515" s="117">
        <v>2842</v>
      </c>
      <c r="AE515" s="118">
        <v>407.73</v>
      </c>
      <c r="AF515" s="117">
        <v>3607</v>
      </c>
      <c r="AG515" s="118">
        <v>493.66</v>
      </c>
      <c r="AH515" s="117">
        <v>2529</v>
      </c>
      <c r="AI515" s="118">
        <v>348.62</v>
      </c>
      <c r="AJ515" s="117">
        <v>2680</v>
      </c>
      <c r="AK515" s="118">
        <v>385.73</v>
      </c>
      <c r="AL515" s="117">
        <v>3288</v>
      </c>
      <c r="AM515" s="118">
        <v>479.85</v>
      </c>
      <c r="AN515" s="117">
        <v>2982</v>
      </c>
      <c r="AO515" s="118">
        <v>435.51</v>
      </c>
      <c r="AP515" s="117">
        <v>3094</v>
      </c>
      <c r="AQ515" s="118">
        <v>445.67</v>
      </c>
      <c r="AR515" s="117">
        <v>2993</v>
      </c>
      <c r="AS515" s="118">
        <v>437.59</v>
      </c>
      <c r="AT515" s="117">
        <v>2603</v>
      </c>
      <c r="AU515" s="118">
        <v>350.53</v>
      </c>
      <c r="AV515" s="117">
        <v>2967</v>
      </c>
      <c r="AW515" s="118">
        <v>425.32</v>
      </c>
      <c r="AX515" s="117">
        <v>2872</v>
      </c>
      <c r="AY515" s="118">
        <v>401.49</v>
      </c>
      <c r="AZ515" s="117">
        <v>2758</v>
      </c>
      <c r="BA515" s="118">
        <v>319.79000000000002</v>
      </c>
      <c r="BB515" s="117">
        <v>2158</v>
      </c>
      <c r="BC515" s="118">
        <v>334.64</v>
      </c>
      <c r="BD515" s="117">
        <v>3040</v>
      </c>
      <c r="BE515" s="118">
        <v>453.2</v>
      </c>
      <c r="BF515" s="117">
        <v>2250</v>
      </c>
      <c r="BG515" s="118">
        <v>321.70999999999998</v>
      </c>
      <c r="BH515" s="117">
        <v>2970</v>
      </c>
      <c r="BI515" s="118">
        <v>439.29</v>
      </c>
      <c r="BJ515" s="117">
        <v>2789</v>
      </c>
      <c r="BK515" s="118">
        <v>400.31</v>
      </c>
      <c r="BL515" s="117">
        <v>2921</v>
      </c>
      <c r="BM515" s="118">
        <v>403.77</v>
      </c>
      <c r="BN515" s="117">
        <v>3152</v>
      </c>
      <c r="BO515" s="118">
        <v>407.08</v>
      </c>
      <c r="BP515" s="117">
        <v>2869</v>
      </c>
      <c r="BQ515" s="118">
        <v>362.51</v>
      </c>
      <c r="BR515" s="117">
        <v>2875</v>
      </c>
      <c r="BS515" s="118">
        <v>396.28</v>
      </c>
      <c r="BT515" s="117">
        <v>2938</v>
      </c>
      <c r="BU515" s="118">
        <v>418.32</v>
      </c>
      <c r="BV515" s="117">
        <v>2954</v>
      </c>
      <c r="BW515" s="118">
        <v>412.89</v>
      </c>
      <c r="BX515" s="117">
        <v>3045</v>
      </c>
      <c r="BY515" s="118">
        <v>442.83</v>
      </c>
      <c r="BZ515" s="117">
        <v>3105</v>
      </c>
      <c r="CA515" s="118">
        <v>450.07</v>
      </c>
      <c r="CB515" s="117">
        <v>3285</v>
      </c>
      <c r="CC515" s="118">
        <v>467.05</v>
      </c>
    </row>
    <row r="516" spans="1:81" ht="16.5" customHeight="1" x14ac:dyDescent="0.45">
      <c r="A516" s="363">
        <v>512</v>
      </c>
      <c r="B516" s="358" t="s">
        <v>983</v>
      </c>
      <c r="C516" s="358" t="s">
        <v>167</v>
      </c>
      <c r="D516" s="115">
        <v>1333</v>
      </c>
      <c r="E516" s="116">
        <v>324.08</v>
      </c>
      <c r="F516" s="116">
        <v>976</v>
      </c>
      <c r="G516" s="116">
        <v>239.3</v>
      </c>
      <c r="H516" s="115">
        <v>1419</v>
      </c>
      <c r="I516" s="116">
        <v>329.89</v>
      </c>
      <c r="J516" s="115">
        <v>1104</v>
      </c>
      <c r="K516" s="116">
        <v>251.97</v>
      </c>
      <c r="L516" s="115">
        <v>1546</v>
      </c>
      <c r="M516" s="116">
        <v>379.29</v>
      </c>
      <c r="N516" s="115">
        <v>1844</v>
      </c>
      <c r="O516" s="116">
        <v>420.29</v>
      </c>
      <c r="P516" s="115">
        <v>1729</v>
      </c>
      <c r="Q516" s="116">
        <v>380.11</v>
      </c>
      <c r="R516" s="115">
        <v>1524</v>
      </c>
      <c r="S516" s="116">
        <v>396.63</v>
      </c>
      <c r="T516" s="115">
        <v>1538</v>
      </c>
      <c r="U516" s="116">
        <v>399.37</v>
      </c>
      <c r="V516" s="115">
        <v>1702</v>
      </c>
      <c r="W516" s="116">
        <v>481.05</v>
      </c>
      <c r="X516" s="115">
        <v>1410</v>
      </c>
      <c r="Y516" s="116">
        <v>345.1</v>
      </c>
      <c r="Z516" s="115">
        <v>1305</v>
      </c>
      <c r="AA516" s="116">
        <v>325.43</v>
      </c>
      <c r="AB516" s="115">
        <v>1335</v>
      </c>
      <c r="AC516" s="116">
        <v>333.97</v>
      </c>
      <c r="AD516" s="115">
        <v>1218</v>
      </c>
      <c r="AE516" s="116">
        <v>313.39</v>
      </c>
      <c r="AF516" s="115">
        <v>1545</v>
      </c>
      <c r="AG516" s="116">
        <v>364.66</v>
      </c>
      <c r="AH516" s="115">
        <v>1103</v>
      </c>
      <c r="AI516" s="116">
        <v>274.72000000000003</v>
      </c>
      <c r="AJ516" s="115">
        <v>1291</v>
      </c>
      <c r="AK516" s="116">
        <v>328.02</v>
      </c>
      <c r="AL516" s="115">
        <v>1601</v>
      </c>
      <c r="AM516" s="116">
        <v>434.64</v>
      </c>
      <c r="AN516" s="115">
        <v>1228</v>
      </c>
      <c r="AO516" s="116">
        <v>298.26</v>
      </c>
      <c r="AP516" s="115">
        <v>1625</v>
      </c>
      <c r="AQ516" s="116">
        <v>393.91</v>
      </c>
      <c r="AR516" s="115">
        <v>2002</v>
      </c>
      <c r="AS516" s="116">
        <v>525.59</v>
      </c>
      <c r="AT516" s="115">
        <v>1647</v>
      </c>
      <c r="AU516" s="116">
        <v>412.18</v>
      </c>
      <c r="AV516" s="115">
        <v>1510</v>
      </c>
      <c r="AW516" s="116">
        <v>385.4</v>
      </c>
      <c r="AX516" s="115">
        <v>1213</v>
      </c>
      <c r="AY516" s="116">
        <v>318.73</v>
      </c>
      <c r="AZ516" s="115">
        <v>1193</v>
      </c>
      <c r="BA516" s="116">
        <v>304.39</v>
      </c>
      <c r="BB516" s="115">
        <v>1329</v>
      </c>
      <c r="BC516" s="116">
        <v>343.7</v>
      </c>
      <c r="BD516" s="115">
        <v>1253</v>
      </c>
      <c r="BE516" s="116">
        <v>313.95</v>
      </c>
      <c r="BF516" s="116">
        <v>999</v>
      </c>
      <c r="BG516" s="116">
        <v>254.29</v>
      </c>
      <c r="BH516" s="115">
        <v>1179</v>
      </c>
      <c r="BI516" s="116">
        <v>293.12</v>
      </c>
      <c r="BJ516" s="115">
        <v>1269</v>
      </c>
      <c r="BK516" s="116">
        <v>300.8</v>
      </c>
      <c r="BL516" s="115">
        <v>1119</v>
      </c>
      <c r="BM516" s="116">
        <v>255.48</v>
      </c>
      <c r="BN516" s="115">
        <v>1801</v>
      </c>
      <c r="BO516" s="116">
        <v>345.34</v>
      </c>
      <c r="BP516" s="115">
        <v>1417</v>
      </c>
      <c r="BQ516" s="116">
        <v>309.85000000000002</v>
      </c>
      <c r="BR516" s="115">
        <v>2044</v>
      </c>
      <c r="BS516" s="116">
        <v>360.03</v>
      </c>
      <c r="BT516" s="115">
        <v>1453</v>
      </c>
      <c r="BU516" s="116">
        <v>342.9</v>
      </c>
      <c r="BV516" s="115">
        <v>1337</v>
      </c>
      <c r="BW516" s="116">
        <v>306.52999999999997</v>
      </c>
      <c r="BX516" s="115">
        <v>1357</v>
      </c>
      <c r="BY516" s="116">
        <v>307.63</v>
      </c>
      <c r="BZ516" s="115">
        <v>1280</v>
      </c>
      <c r="CA516" s="116">
        <v>329.13</v>
      </c>
      <c r="CB516" s="115">
        <v>1728</v>
      </c>
      <c r="CC516" s="116">
        <v>333.69</v>
      </c>
    </row>
    <row r="517" spans="1:81" ht="16.5" customHeight="1" x14ac:dyDescent="0.45">
      <c r="A517" s="362">
        <v>513</v>
      </c>
      <c r="B517" s="357" t="s">
        <v>984</v>
      </c>
      <c r="C517" s="357" t="s">
        <v>167</v>
      </c>
      <c r="D517" s="117">
        <v>3427</v>
      </c>
      <c r="E517" s="118">
        <v>221.94</v>
      </c>
      <c r="F517" s="117">
        <v>3269</v>
      </c>
      <c r="G517" s="118">
        <v>207.22</v>
      </c>
      <c r="H517" s="117">
        <v>4169</v>
      </c>
      <c r="I517" s="118">
        <v>256.77</v>
      </c>
      <c r="J517" s="117">
        <v>3675</v>
      </c>
      <c r="K517" s="118">
        <v>224.74</v>
      </c>
      <c r="L517" s="117">
        <v>3252</v>
      </c>
      <c r="M517" s="118">
        <v>218.33</v>
      </c>
      <c r="N517" s="117">
        <v>3354</v>
      </c>
      <c r="O517" s="118">
        <v>253.02</v>
      </c>
      <c r="P517" s="117">
        <v>3949</v>
      </c>
      <c r="Q517" s="118">
        <v>248.59</v>
      </c>
      <c r="R517" s="117">
        <v>3827</v>
      </c>
      <c r="S517" s="118">
        <v>242.18</v>
      </c>
      <c r="T517" s="117">
        <v>3688</v>
      </c>
      <c r="U517" s="118">
        <v>251.59</v>
      </c>
      <c r="V517" s="117">
        <v>3873</v>
      </c>
      <c r="W517" s="118">
        <v>277.64</v>
      </c>
      <c r="X517" s="117">
        <v>3730</v>
      </c>
      <c r="Y517" s="118">
        <v>290.22000000000003</v>
      </c>
      <c r="Z517" s="117">
        <v>4701</v>
      </c>
      <c r="AA517" s="118">
        <v>337.67</v>
      </c>
      <c r="AB517" s="117">
        <v>2895</v>
      </c>
      <c r="AC517" s="118">
        <v>217.58</v>
      </c>
      <c r="AD517" s="117">
        <v>2680</v>
      </c>
      <c r="AE517" s="118">
        <v>217.53</v>
      </c>
      <c r="AF517" s="117">
        <v>3858</v>
      </c>
      <c r="AG517" s="118">
        <v>281.31</v>
      </c>
      <c r="AH517" s="117">
        <v>3361</v>
      </c>
      <c r="AI517" s="118">
        <v>216.96</v>
      </c>
      <c r="AJ517" s="117">
        <v>3514</v>
      </c>
      <c r="AK517" s="118">
        <v>226.41</v>
      </c>
      <c r="AL517" s="117">
        <v>3702</v>
      </c>
      <c r="AM517" s="118">
        <v>255.83</v>
      </c>
      <c r="AN517" s="117">
        <v>3736</v>
      </c>
      <c r="AO517" s="118">
        <v>236.16</v>
      </c>
      <c r="AP517" s="117">
        <v>4478</v>
      </c>
      <c r="AQ517" s="118">
        <v>284.94</v>
      </c>
      <c r="AR517" s="117">
        <v>3491</v>
      </c>
      <c r="AS517" s="118">
        <v>253.04</v>
      </c>
      <c r="AT517" s="117">
        <v>3776</v>
      </c>
      <c r="AU517" s="118">
        <v>269.01</v>
      </c>
      <c r="AV517" s="117">
        <v>3919</v>
      </c>
      <c r="AW517" s="118">
        <v>269.86</v>
      </c>
      <c r="AX517" s="117">
        <v>4177</v>
      </c>
      <c r="AY517" s="118">
        <v>262.7</v>
      </c>
      <c r="AZ517" s="117">
        <v>3116</v>
      </c>
      <c r="BA517" s="118">
        <v>204.4</v>
      </c>
      <c r="BB517" s="117">
        <v>4055</v>
      </c>
      <c r="BC517" s="118">
        <v>253.03</v>
      </c>
      <c r="BD517" s="117">
        <v>4889</v>
      </c>
      <c r="BE517" s="118">
        <v>306.8</v>
      </c>
      <c r="BF517" s="117">
        <v>3404</v>
      </c>
      <c r="BG517" s="118">
        <v>194.43</v>
      </c>
      <c r="BH517" s="117">
        <v>3745</v>
      </c>
      <c r="BI517" s="118">
        <v>231.87</v>
      </c>
      <c r="BJ517" s="117">
        <v>4062</v>
      </c>
      <c r="BK517" s="118">
        <v>243.15</v>
      </c>
      <c r="BL517" s="117">
        <v>3339</v>
      </c>
      <c r="BM517" s="118">
        <v>205.85</v>
      </c>
      <c r="BN517" s="117">
        <v>4245</v>
      </c>
      <c r="BO517" s="118">
        <v>236.59</v>
      </c>
      <c r="BP517" s="117">
        <v>4081</v>
      </c>
      <c r="BQ517" s="118">
        <v>243.99</v>
      </c>
      <c r="BR517" s="117">
        <v>3589</v>
      </c>
      <c r="BS517" s="118">
        <v>215.32</v>
      </c>
      <c r="BT517" s="117">
        <v>5015</v>
      </c>
      <c r="BU517" s="118">
        <v>291.49</v>
      </c>
      <c r="BV517" s="117">
        <v>4701</v>
      </c>
      <c r="BW517" s="118">
        <v>277.60000000000002</v>
      </c>
      <c r="BX517" s="117">
        <v>3244</v>
      </c>
      <c r="BY517" s="118">
        <v>192.14</v>
      </c>
      <c r="BZ517" s="117">
        <v>3842</v>
      </c>
      <c r="CA517" s="118">
        <v>217.41</v>
      </c>
      <c r="CB517" s="117">
        <v>3872</v>
      </c>
      <c r="CC517" s="118">
        <v>230.78</v>
      </c>
    </row>
    <row r="518" spans="1:81" ht="16.5" customHeight="1" x14ac:dyDescent="0.45">
      <c r="A518" s="363">
        <v>514</v>
      </c>
      <c r="B518" s="358" t="s">
        <v>985</v>
      </c>
      <c r="C518" s="112"/>
      <c r="D518" s="112"/>
      <c r="E518" s="116">
        <v>76.66</v>
      </c>
      <c r="F518" s="112"/>
      <c r="G518" s="116">
        <v>55.4</v>
      </c>
      <c r="H518" s="112"/>
      <c r="I518" s="116">
        <v>78.75</v>
      </c>
      <c r="J518" s="112"/>
      <c r="K518" s="116">
        <v>51.02</v>
      </c>
      <c r="L518" s="112"/>
      <c r="M518" s="116">
        <v>59.66</v>
      </c>
      <c r="N518" s="112"/>
      <c r="O518" s="116">
        <v>83.48</v>
      </c>
      <c r="P518" s="112"/>
      <c r="Q518" s="116">
        <v>64.59</v>
      </c>
      <c r="R518" s="112"/>
      <c r="S518" s="116">
        <v>53.46</v>
      </c>
      <c r="T518" s="112"/>
      <c r="U518" s="116">
        <v>67.98</v>
      </c>
      <c r="V518" s="112"/>
      <c r="W518" s="116">
        <v>64.63</v>
      </c>
      <c r="X518" s="112"/>
      <c r="Y518" s="116">
        <v>55.96</v>
      </c>
      <c r="Z518" s="112"/>
      <c r="AA518" s="116">
        <v>66.3</v>
      </c>
      <c r="AB518" s="112"/>
      <c r="AC518" s="116">
        <v>52.33</v>
      </c>
      <c r="AD518" s="112"/>
      <c r="AE518" s="116">
        <v>61.49</v>
      </c>
      <c r="AF518" s="112"/>
      <c r="AG518" s="116">
        <v>61.21</v>
      </c>
      <c r="AH518" s="112"/>
      <c r="AI518" s="116">
        <v>48.03</v>
      </c>
      <c r="AJ518" s="112"/>
      <c r="AK518" s="116">
        <v>54.36</v>
      </c>
      <c r="AL518" s="112"/>
      <c r="AM518" s="116">
        <v>69.81</v>
      </c>
      <c r="AN518" s="112"/>
      <c r="AO518" s="116">
        <v>56.56</v>
      </c>
      <c r="AP518" s="112"/>
      <c r="AQ518" s="116">
        <v>56.33</v>
      </c>
      <c r="AR518" s="112"/>
      <c r="AS518" s="116">
        <v>55.09</v>
      </c>
      <c r="AT518" s="112"/>
      <c r="AU518" s="116">
        <v>50.09</v>
      </c>
      <c r="AV518" s="112"/>
      <c r="AW518" s="116">
        <v>44.96</v>
      </c>
      <c r="AX518" s="112"/>
      <c r="AY518" s="116">
        <v>50.07</v>
      </c>
      <c r="AZ518" s="112"/>
      <c r="BA518" s="116">
        <v>47.67</v>
      </c>
      <c r="BB518" s="112"/>
      <c r="BC518" s="116">
        <v>61.34</v>
      </c>
      <c r="BD518" s="112"/>
      <c r="BE518" s="116">
        <v>51.65</v>
      </c>
      <c r="BF518" s="112"/>
      <c r="BG518" s="116">
        <v>58.31</v>
      </c>
      <c r="BH518" s="112"/>
      <c r="BI518" s="116">
        <v>49.65</v>
      </c>
      <c r="BJ518" s="112"/>
      <c r="BK518" s="116">
        <v>53.74</v>
      </c>
      <c r="BL518" s="112"/>
      <c r="BM518" s="116">
        <v>50.9</v>
      </c>
      <c r="BN518" s="112"/>
      <c r="BO518" s="116">
        <v>30.71</v>
      </c>
      <c r="BP518" s="112"/>
      <c r="BQ518" s="116">
        <v>48</v>
      </c>
      <c r="BR518" s="112"/>
      <c r="BS518" s="116">
        <v>41.18</v>
      </c>
      <c r="BT518" s="112"/>
      <c r="BU518" s="116">
        <v>42.14</v>
      </c>
      <c r="BV518" s="112"/>
      <c r="BW518" s="116">
        <v>63.29</v>
      </c>
      <c r="BX518" s="112"/>
      <c r="BY518" s="116">
        <v>41.01</v>
      </c>
      <c r="BZ518" s="112"/>
      <c r="CA518" s="116">
        <v>35.229999999999997</v>
      </c>
      <c r="CB518" s="112"/>
      <c r="CC518" s="116">
        <v>39.06</v>
      </c>
    </row>
    <row r="519" spans="1:81" ht="16.5" customHeight="1" x14ac:dyDescent="0.45">
      <c r="A519" s="362">
        <v>515</v>
      </c>
      <c r="B519" s="357" t="s">
        <v>986</v>
      </c>
      <c r="C519" s="357" t="s">
        <v>167</v>
      </c>
      <c r="D519" s="117">
        <v>2069</v>
      </c>
      <c r="E519" s="118">
        <v>483.72</v>
      </c>
      <c r="F519" s="117">
        <v>1732</v>
      </c>
      <c r="G519" s="118">
        <v>393.2</v>
      </c>
      <c r="H519" s="117">
        <v>2499</v>
      </c>
      <c r="I519" s="118">
        <v>566.45000000000005</v>
      </c>
      <c r="J519" s="117">
        <v>1510</v>
      </c>
      <c r="K519" s="118">
        <v>335.57</v>
      </c>
      <c r="L519" s="117">
        <v>2058</v>
      </c>
      <c r="M519" s="118">
        <v>475.34</v>
      </c>
      <c r="N519" s="117">
        <v>2382</v>
      </c>
      <c r="O519" s="118">
        <v>568</v>
      </c>
      <c r="P519" s="117">
        <v>3054</v>
      </c>
      <c r="Q519" s="118">
        <v>706.33</v>
      </c>
      <c r="R519" s="117">
        <v>2463</v>
      </c>
      <c r="S519" s="118">
        <v>572.85</v>
      </c>
      <c r="T519" s="117">
        <v>4210</v>
      </c>
      <c r="U519" s="113">
        <v>1622.33</v>
      </c>
      <c r="V519" s="117">
        <v>2846</v>
      </c>
      <c r="W519" s="118">
        <v>699.46</v>
      </c>
      <c r="X519" s="117">
        <v>1830</v>
      </c>
      <c r="Y519" s="118">
        <v>459.58</v>
      </c>
      <c r="Z519" s="117">
        <v>1464</v>
      </c>
      <c r="AA519" s="118">
        <v>958.5</v>
      </c>
      <c r="AB519" s="117">
        <v>1720</v>
      </c>
      <c r="AC519" s="118">
        <v>443.54</v>
      </c>
      <c r="AD519" s="117">
        <v>1601</v>
      </c>
      <c r="AE519" s="113">
        <v>1017.5</v>
      </c>
      <c r="AF519" s="117">
        <v>1585</v>
      </c>
      <c r="AG519" s="118">
        <v>398.87</v>
      </c>
      <c r="AH519" s="117">
        <v>1514</v>
      </c>
      <c r="AI519" s="118">
        <v>351.59</v>
      </c>
      <c r="AJ519" s="117">
        <v>2205</v>
      </c>
      <c r="AK519" s="118">
        <v>519.46</v>
      </c>
      <c r="AL519" s="117">
        <v>2116</v>
      </c>
      <c r="AM519" s="118">
        <v>508.85</v>
      </c>
      <c r="AN519" s="117">
        <v>2670</v>
      </c>
      <c r="AO519" s="118">
        <v>652.04999999999995</v>
      </c>
      <c r="AP519" s="117">
        <v>2884</v>
      </c>
      <c r="AQ519" s="118">
        <v>701.16</v>
      </c>
      <c r="AR519" s="117">
        <v>3040</v>
      </c>
      <c r="AS519" s="118">
        <v>732.24</v>
      </c>
      <c r="AT519" s="117">
        <v>2699</v>
      </c>
      <c r="AU519" s="118">
        <v>659.98</v>
      </c>
      <c r="AV519" s="117">
        <v>1741</v>
      </c>
      <c r="AW519" s="118">
        <v>423.9</v>
      </c>
      <c r="AX519" s="117">
        <v>1325</v>
      </c>
      <c r="AY519" s="118">
        <v>315.93</v>
      </c>
      <c r="AZ519" s="117">
        <v>1852</v>
      </c>
      <c r="BA519" s="118">
        <v>460.9</v>
      </c>
      <c r="BB519" s="117">
        <v>1378</v>
      </c>
      <c r="BC519" s="118">
        <v>335.76</v>
      </c>
      <c r="BD519" s="117">
        <v>1233</v>
      </c>
      <c r="BE519" s="118">
        <v>291.36</v>
      </c>
      <c r="BF519" s="117">
        <v>2073</v>
      </c>
      <c r="BG519" s="118">
        <v>472</v>
      </c>
      <c r="BH519" s="117">
        <v>2115</v>
      </c>
      <c r="BI519" s="118">
        <v>482.47</v>
      </c>
      <c r="BJ519" s="117">
        <v>2096</v>
      </c>
      <c r="BK519" s="118">
        <v>478.2</v>
      </c>
      <c r="BL519" s="117">
        <v>2298</v>
      </c>
      <c r="BM519" s="118">
        <v>524.67999999999995</v>
      </c>
      <c r="BN519" s="117">
        <v>2376</v>
      </c>
      <c r="BO519" s="118">
        <v>514.16999999999996</v>
      </c>
      <c r="BP519" s="117">
        <v>2786</v>
      </c>
      <c r="BQ519" s="118">
        <v>614.80999999999995</v>
      </c>
      <c r="BR519" s="117">
        <v>3081</v>
      </c>
      <c r="BS519" s="118">
        <v>674.65</v>
      </c>
      <c r="BT519" s="117">
        <v>1243</v>
      </c>
      <c r="BU519" s="118">
        <v>295.22000000000003</v>
      </c>
      <c r="BV519" s="117">
        <v>1166</v>
      </c>
      <c r="BW519" s="118">
        <v>258.64999999999998</v>
      </c>
      <c r="BX519" s="117">
        <v>1189</v>
      </c>
      <c r="BY519" s="118">
        <v>258.27999999999997</v>
      </c>
      <c r="BZ519" s="117">
        <v>1438</v>
      </c>
      <c r="CA519" s="118">
        <v>309.79000000000002</v>
      </c>
      <c r="CB519" s="117">
        <v>1737</v>
      </c>
      <c r="CC519" s="118">
        <v>350.81</v>
      </c>
    </row>
    <row r="520" spans="1:81" ht="16.5" customHeight="1" x14ac:dyDescent="0.45">
      <c r="A520" s="363">
        <v>516</v>
      </c>
      <c r="B520" s="358" t="s">
        <v>987</v>
      </c>
      <c r="C520" s="358" t="s">
        <v>167</v>
      </c>
      <c r="D520" s="116">
        <v>7</v>
      </c>
      <c r="E520" s="116">
        <v>3.27</v>
      </c>
      <c r="F520" s="116">
        <v>2</v>
      </c>
      <c r="G520" s="116">
        <v>1.05</v>
      </c>
      <c r="H520" s="116">
        <v>5</v>
      </c>
      <c r="I520" s="116">
        <v>2.57</v>
      </c>
      <c r="J520" s="116">
        <v>4</v>
      </c>
      <c r="K520" s="116">
        <v>2.08</v>
      </c>
      <c r="L520" s="116">
        <v>2</v>
      </c>
      <c r="M520" s="116">
        <v>0.69</v>
      </c>
      <c r="N520" s="116">
        <v>20</v>
      </c>
      <c r="O520" s="116">
        <v>12.39</v>
      </c>
      <c r="P520" s="116">
        <v>8</v>
      </c>
      <c r="Q520" s="116">
        <v>3.23</v>
      </c>
      <c r="R520" s="116">
        <v>2</v>
      </c>
      <c r="S520" s="116">
        <v>1.61</v>
      </c>
      <c r="T520" s="116">
        <v>3</v>
      </c>
      <c r="U520" s="116">
        <v>2.15</v>
      </c>
      <c r="V520" s="116">
        <v>4</v>
      </c>
      <c r="W520" s="116">
        <v>2.0699999999999998</v>
      </c>
      <c r="X520" s="116">
        <v>2</v>
      </c>
      <c r="Y520" s="116">
        <v>1.35</v>
      </c>
      <c r="Z520" s="116">
        <v>5</v>
      </c>
      <c r="AA520" s="116">
        <v>4.9800000000000004</v>
      </c>
      <c r="AB520" s="116">
        <v>7</v>
      </c>
      <c r="AC520" s="116">
        <v>0.42</v>
      </c>
      <c r="AD520" s="116">
        <v>5</v>
      </c>
      <c r="AE520" s="116">
        <v>1.92</v>
      </c>
      <c r="AF520" s="116">
        <v>5</v>
      </c>
      <c r="AG520" s="116">
        <v>3.06</v>
      </c>
      <c r="AH520" s="116">
        <v>6</v>
      </c>
      <c r="AI520" s="116">
        <v>0.57999999999999996</v>
      </c>
      <c r="AJ520" s="116">
        <v>2</v>
      </c>
      <c r="AK520" s="116">
        <v>1.39</v>
      </c>
      <c r="AL520" s="116">
        <v>1</v>
      </c>
      <c r="AM520" s="116">
        <v>0.65</v>
      </c>
      <c r="AN520" s="116">
        <v>1</v>
      </c>
      <c r="AO520" s="116">
        <v>0.62</v>
      </c>
      <c r="AP520" s="116">
        <v>3</v>
      </c>
      <c r="AQ520" s="116">
        <v>1.86</v>
      </c>
      <c r="AR520" s="116">
        <v>5</v>
      </c>
      <c r="AS520" s="116">
        <v>2.02</v>
      </c>
      <c r="AT520" s="116">
        <v>11</v>
      </c>
      <c r="AU520" s="116">
        <v>4.59</v>
      </c>
      <c r="AV520" s="116">
        <v>1</v>
      </c>
      <c r="AW520" s="116">
        <v>0.56000000000000005</v>
      </c>
      <c r="AX520" s="116">
        <v>9</v>
      </c>
      <c r="AY520" s="116">
        <v>3.18</v>
      </c>
      <c r="AZ520" s="116">
        <v>256</v>
      </c>
      <c r="BA520" s="116">
        <v>81.290000000000006</v>
      </c>
      <c r="BB520" s="116">
        <v>205</v>
      </c>
      <c r="BC520" s="116">
        <v>73.42</v>
      </c>
      <c r="BD520" s="116">
        <v>260</v>
      </c>
      <c r="BE520" s="116">
        <v>96.55</v>
      </c>
      <c r="BF520" s="116">
        <v>247</v>
      </c>
      <c r="BG520" s="116">
        <v>94.37</v>
      </c>
      <c r="BH520" s="116">
        <v>255</v>
      </c>
      <c r="BI520" s="116">
        <v>93.41</v>
      </c>
      <c r="BJ520" s="116">
        <v>269</v>
      </c>
      <c r="BK520" s="116">
        <v>111.45</v>
      </c>
      <c r="BL520" s="116">
        <v>223</v>
      </c>
      <c r="BM520" s="116">
        <v>91.46</v>
      </c>
      <c r="BN520" s="116">
        <v>278</v>
      </c>
      <c r="BO520" s="116">
        <v>93.43</v>
      </c>
      <c r="BP520" s="116">
        <v>189</v>
      </c>
      <c r="BQ520" s="116">
        <v>81.2</v>
      </c>
      <c r="BR520" s="116">
        <v>148</v>
      </c>
      <c r="BS520" s="116">
        <v>58.43</v>
      </c>
      <c r="BT520" s="116">
        <v>193</v>
      </c>
      <c r="BU520" s="116">
        <v>67.61</v>
      </c>
      <c r="BV520" s="116">
        <v>193</v>
      </c>
      <c r="BW520" s="116">
        <v>74.38</v>
      </c>
      <c r="BX520" s="116">
        <v>150</v>
      </c>
      <c r="BY520" s="116">
        <v>58.92</v>
      </c>
      <c r="BZ520" s="116">
        <v>207</v>
      </c>
      <c r="CA520" s="116">
        <v>80.36</v>
      </c>
      <c r="CB520" s="116">
        <v>220</v>
      </c>
      <c r="CC520" s="116">
        <v>83.16</v>
      </c>
    </row>
    <row r="521" spans="1:81" ht="16.5" customHeight="1" x14ac:dyDescent="0.45">
      <c r="A521" s="362">
        <v>517</v>
      </c>
      <c r="B521" s="357" t="s">
        <v>765</v>
      </c>
      <c r="C521" s="111"/>
      <c r="D521" s="111"/>
      <c r="E521" s="113">
        <v>78276.289999999994</v>
      </c>
      <c r="F521" s="111"/>
      <c r="G521" s="113">
        <v>90095.32</v>
      </c>
      <c r="H521" s="111"/>
      <c r="I521" s="113">
        <v>99224.57</v>
      </c>
      <c r="J521" s="111"/>
      <c r="K521" s="113">
        <v>76401.73</v>
      </c>
      <c r="L521" s="111"/>
      <c r="M521" s="113">
        <v>79298.97</v>
      </c>
      <c r="N521" s="111"/>
      <c r="O521" s="113">
        <v>75430.94</v>
      </c>
      <c r="P521" s="111"/>
      <c r="Q521" s="113">
        <v>91894.91</v>
      </c>
      <c r="R521" s="111"/>
      <c r="S521" s="113">
        <v>85945.7</v>
      </c>
      <c r="T521" s="111"/>
      <c r="U521" s="113">
        <v>103632.96000000001</v>
      </c>
      <c r="V521" s="111"/>
      <c r="W521" s="113">
        <v>95377.72</v>
      </c>
      <c r="X521" s="111"/>
      <c r="Y521" s="113">
        <v>94731.99</v>
      </c>
      <c r="Z521" s="111"/>
      <c r="AA521" s="113">
        <v>86909.4</v>
      </c>
      <c r="AB521" s="111"/>
      <c r="AC521" s="113">
        <v>86338.44</v>
      </c>
      <c r="AD521" s="111"/>
      <c r="AE521" s="113">
        <v>99241.65</v>
      </c>
      <c r="AF521" s="111"/>
      <c r="AG521" s="113">
        <v>110307.63</v>
      </c>
      <c r="AH521" s="111"/>
      <c r="AI521" s="113">
        <v>79772.649999999994</v>
      </c>
      <c r="AJ521" s="111"/>
      <c r="AK521" s="113">
        <v>91635.27</v>
      </c>
      <c r="AL521" s="111"/>
      <c r="AM521" s="113">
        <v>97986.240000000005</v>
      </c>
      <c r="AN521" s="111"/>
      <c r="AO521" s="113">
        <v>79555.539999999994</v>
      </c>
      <c r="AP521" s="111"/>
      <c r="AQ521" s="113">
        <v>116268.89</v>
      </c>
      <c r="AR521" s="111"/>
      <c r="AS521" s="113">
        <v>103121.34</v>
      </c>
      <c r="AT521" s="111"/>
      <c r="AU521" s="113">
        <v>90600.88</v>
      </c>
      <c r="AV521" s="111"/>
      <c r="AW521" s="113">
        <v>97903.81</v>
      </c>
      <c r="AX521" s="111"/>
      <c r="AY521" s="113">
        <v>86838.27</v>
      </c>
      <c r="AZ521" s="111"/>
      <c r="BA521" s="113">
        <v>87716.33</v>
      </c>
      <c r="BB521" s="111"/>
      <c r="BC521" s="113">
        <v>92256.62</v>
      </c>
      <c r="BD521" s="111"/>
      <c r="BE521" s="113">
        <v>110659.11</v>
      </c>
      <c r="BF521" s="111"/>
      <c r="BG521" s="113">
        <v>74952.789999999994</v>
      </c>
      <c r="BH521" s="111"/>
      <c r="BI521" s="113">
        <v>98883.39</v>
      </c>
      <c r="BJ521" s="111"/>
      <c r="BK521" s="113">
        <v>97560.43</v>
      </c>
      <c r="BL521" s="111"/>
      <c r="BM521" s="113">
        <v>92006.21</v>
      </c>
      <c r="BN521" s="111"/>
      <c r="BO521" s="113">
        <v>97670.22</v>
      </c>
      <c r="BP521" s="111"/>
      <c r="BQ521" s="113">
        <v>103889.27</v>
      </c>
      <c r="BR521" s="111"/>
      <c r="BS521" s="113">
        <v>107736.91</v>
      </c>
      <c r="BT521" s="111"/>
      <c r="BU521" s="113">
        <v>106682.76</v>
      </c>
      <c r="BV521" s="111"/>
      <c r="BW521" s="113">
        <v>91170.83</v>
      </c>
      <c r="BX521" s="111"/>
      <c r="BY521" s="113">
        <v>100969.75</v>
      </c>
      <c r="BZ521" s="111"/>
      <c r="CA521" s="113">
        <v>109688.17</v>
      </c>
      <c r="CB521" s="111"/>
      <c r="CC521" s="113">
        <v>104079.43</v>
      </c>
    </row>
    <row r="522" spans="1:81" ht="16.5" customHeight="1" x14ac:dyDescent="0.45">
      <c r="A522" s="363">
        <v>518</v>
      </c>
      <c r="B522" s="358" t="s">
        <v>766</v>
      </c>
      <c r="C522" s="112"/>
      <c r="D522" s="112"/>
      <c r="E522" s="114">
        <v>60644.62</v>
      </c>
      <c r="F522" s="112"/>
      <c r="G522" s="114">
        <v>73176</v>
      </c>
      <c r="H522" s="112"/>
      <c r="I522" s="114">
        <v>79143.39</v>
      </c>
      <c r="J522" s="112"/>
      <c r="K522" s="114">
        <v>60941.62</v>
      </c>
      <c r="L522" s="112"/>
      <c r="M522" s="114">
        <v>63550.94</v>
      </c>
      <c r="N522" s="112"/>
      <c r="O522" s="114">
        <v>60242.09</v>
      </c>
      <c r="P522" s="112"/>
      <c r="Q522" s="114">
        <v>76551.97</v>
      </c>
      <c r="R522" s="112"/>
      <c r="S522" s="114">
        <v>72075.55</v>
      </c>
      <c r="T522" s="112"/>
      <c r="U522" s="114">
        <v>88824.58</v>
      </c>
      <c r="V522" s="112"/>
      <c r="W522" s="114">
        <v>80337.919999999998</v>
      </c>
      <c r="X522" s="112"/>
      <c r="Y522" s="114">
        <v>78422.94</v>
      </c>
      <c r="Z522" s="112"/>
      <c r="AA522" s="114">
        <v>69916.73</v>
      </c>
      <c r="AB522" s="112"/>
      <c r="AC522" s="114">
        <v>69343.31</v>
      </c>
      <c r="AD522" s="112"/>
      <c r="AE522" s="114">
        <v>79613.679999999993</v>
      </c>
      <c r="AF522" s="112"/>
      <c r="AG522" s="114">
        <v>89078</v>
      </c>
      <c r="AH522" s="112"/>
      <c r="AI522" s="114">
        <v>61328.21</v>
      </c>
      <c r="AJ522" s="112"/>
      <c r="AK522" s="114">
        <v>73927.53</v>
      </c>
      <c r="AL522" s="112"/>
      <c r="AM522" s="114">
        <v>81306.28</v>
      </c>
      <c r="AN522" s="112"/>
      <c r="AO522" s="114">
        <v>61794.1</v>
      </c>
      <c r="AP522" s="112"/>
      <c r="AQ522" s="114">
        <v>100524.05</v>
      </c>
      <c r="AR522" s="112"/>
      <c r="AS522" s="114">
        <v>85111.65</v>
      </c>
      <c r="AT522" s="112"/>
      <c r="AU522" s="114">
        <v>73431.53</v>
      </c>
      <c r="AV522" s="112"/>
      <c r="AW522" s="114">
        <v>79385.09</v>
      </c>
      <c r="AX522" s="112"/>
      <c r="AY522" s="114">
        <v>68534.179999999993</v>
      </c>
      <c r="AZ522" s="112"/>
      <c r="BA522" s="114">
        <v>67659.44</v>
      </c>
      <c r="BB522" s="112"/>
      <c r="BC522" s="114">
        <v>72369.37</v>
      </c>
      <c r="BD522" s="112"/>
      <c r="BE522" s="114">
        <v>86716.73</v>
      </c>
      <c r="BF522" s="112"/>
      <c r="BG522" s="114">
        <v>57189.35</v>
      </c>
      <c r="BH522" s="112"/>
      <c r="BI522" s="114">
        <v>76647.839999999997</v>
      </c>
      <c r="BJ522" s="112"/>
      <c r="BK522" s="114">
        <v>76527.759999999995</v>
      </c>
      <c r="BL522" s="112"/>
      <c r="BM522" s="114">
        <v>72911.06</v>
      </c>
      <c r="BN522" s="112"/>
      <c r="BO522" s="114">
        <v>76387.67</v>
      </c>
      <c r="BP522" s="112"/>
      <c r="BQ522" s="114">
        <v>84040.05</v>
      </c>
      <c r="BR522" s="112"/>
      <c r="BS522" s="114">
        <v>87889.9</v>
      </c>
      <c r="BT522" s="112"/>
      <c r="BU522" s="114">
        <v>84582.66</v>
      </c>
      <c r="BV522" s="112"/>
      <c r="BW522" s="114">
        <v>71466.97</v>
      </c>
      <c r="BX522" s="112"/>
      <c r="BY522" s="114">
        <v>72796.13</v>
      </c>
      <c r="BZ522" s="112"/>
      <c r="CA522" s="114">
        <v>76898.92</v>
      </c>
      <c r="CB522" s="112"/>
      <c r="CC522" s="114">
        <v>80423.14</v>
      </c>
    </row>
    <row r="523" spans="1:81" ht="16.5" customHeight="1" x14ac:dyDescent="0.45">
      <c r="A523" s="362">
        <v>519</v>
      </c>
      <c r="B523" s="357" t="s">
        <v>767</v>
      </c>
      <c r="C523" s="111"/>
      <c r="D523" s="111"/>
      <c r="E523" s="113">
        <v>16016.86</v>
      </c>
      <c r="F523" s="111"/>
      <c r="G523" s="113">
        <v>17052.240000000002</v>
      </c>
      <c r="H523" s="111"/>
      <c r="I523" s="113">
        <v>18176.3</v>
      </c>
      <c r="J523" s="111"/>
      <c r="K523" s="113">
        <v>13284.7</v>
      </c>
      <c r="L523" s="111"/>
      <c r="M523" s="113">
        <v>19025.95</v>
      </c>
      <c r="N523" s="111"/>
      <c r="O523" s="113">
        <v>20023.52</v>
      </c>
      <c r="P523" s="111"/>
      <c r="Q523" s="113">
        <v>31831.62</v>
      </c>
      <c r="R523" s="111"/>
      <c r="S523" s="113">
        <v>30481.06</v>
      </c>
      <c r="T523" s="111"/>
      <c r="U523" s="113">
        <v>42324.84</v>
      </c>
      <c r="V523" s="111"/>
      <c r="W523" s="113">
        <v>38117.58</v>
      </c>
      <c r="X523" s="111"/>
      <c r="Y523" s="113">
        <v>36952.629999999997</v>
      </c>
      <c r="Z523" s="111"/>
      <c r="AA523" s="113">
        <v>29713.14</v>
      </c>
      <c r="AB523" s="111"/>
      <c r="AC523" s="113">
        <v>32537.84</v>
      </c>
      <c r="AD523" s="111"/>
      <c r="AE523" s="113">
        <v>37619.65</v>
      </c>
      <c r="AF523" s="111"/>
      <c r="AG523" s="113">
        <v>35936.54</v>
      </c>
      <c r="AH523" s="111"/>
      <c r="AI523" s="113">
        <v>26502.37</v>
      </c>
      <c r="AJ523" s="111"/>
      <c r="AK523" s="113">
        <v>32949.97</v>
      </c>
      <c r="AL523" s="111"/>
      <c r="AM523" s="113">
        <v>36985.760000000002</v>
      </c>
      <c r="AN523" s="111"/>
      <c r="AO523" s="113">
        <v>26685.4</v>
      </c>
      <c r="AP523" s="111"/>
      <c r="AQ523" s="113">
        <v>46485.06</v>
      </c>
      <c r="AR523" s="111"/>
      <c r="AS523" s="113">
        <v>37748.6</v>
      </c>
      <c r="AT523" s="111"/>
      <c r="AU523" s="113">
        <v>32101.48</v>
      </c>
      <c r="AV523" s="111"/>
      <c r="AW523" s="113">
        <v>34267.949999999997</v>
      </c>
      <c r="AX523" s="111"/>
      <c r="AY523" s="113">
        <v>27454.69</v>
      </c>
      <c r="AZ523" s="111"/>
      <c r="BA523" s="113">
        <v>27150.9</v>
      </c>
      <c r="BB523" s="111"/>
      <c r="BC523" s="113">
        <v>28111.08</v>
      </c>
      <c r="BD523" s="111"/>
      <c r="BE523" s="113">
        <v>30084.1</v>
      </c>
      <c r="BF523" s="111"/>
      <c r="BG523" s="113">
        <v>22795.13</v>
      </c>
      <c r="BH523" s="111"/>
      <c r="BI523" s="113">
        <v>30721.99</v>
      </c>
      <c r="BJ523" s="111"/>
      <c r="BK523" s="113">
        <v>31977.53</v>
      </c>
      <c r="BL523" s="111"/>
      <c r="BM523" s="113">
        <v>29492.54</v>
      </c>
      <c r="BN523" s="111"/>
      <c r="BO523" s="113">
        <v>30659.79</v>
      </c>
      <c r="BP523" s="111"/>
      <c r="BQ523" s="113">
        <v>34911.620000000003</v>
      </c>
      <c r="BR523" s="111"/>
      <c r="BS523" s="113">
        <v>34906.78</v>
      </c>
      <c r="BT523" s="111"/>
      <c r="BU523" s="113">
        <v>37869.53</v>
      </c>
      <c r="BV523" s="111"/>
      <c r="BW523" s="113">
        <v>27509.55</v>
      </c>
      <c r="BX523" s="111"/>
      <c r="BY523" s="113">
        <v>29131.69</v>
      </c>
      <c r="BZ523" s="111"/>
      <c r="CA523" s="113">
        <v>32721.7</v>
      </c>
      <c r="CB523" s="111"/>
      <c r="CC523" s="113">
        <v>29966.71</v>
      </c>
    </row>
    <row r="524" spans="1:81" ht="16.5" customHeight="1" x14ac:dyDescent="0.45">
      <c r="A524" s="363">
        <v>520</v>
      </c>
      <c r="B524" s="358" t="s">
        <v>213</v>
      </c>
      <c r="C524" s="358" t="s">
        <v>180</v>
      </c>
      <c r="D524" s="116">
        <v>33</v>
      </c>
      <c r="E524" s="114">
        <v>1170.7</v>
      </c>
      <c r="F524" s="116">
        <v>3</v>
      </c>
      <c r="G524" s="114">
        <v>1164.67</v>
      </c>
      <c r="H524" s="116">
        <v>8</v>
      </c>
      <c r="I524" s="114">
        <v>1135</v>
      </c>
      <c r="J524" s="116">
        <v>2</v>
      </c>
      <c r="K524" s="116">
        <v>862.28</v>
      </c>
      <c r="L524" s="116">
        <v>4</v>
      </c>
      <c r="M524" s="114">
        <v>1519.58</v>
      </c>
      <c r="N524" s="116">
        <v>3</v>
      </c>
      <c r="O524" s="114">
        <v>1160.57</v>
      </c>
      <c r="P524" s="112"/>
      <c r="Q524" s="116">
        <v>81.08</v>
      </c>
      <c r="R524" s="116">
        <v>1</v>
      </c>
      <c r="S524" s="116">
        <v>65.31</v>
      </c>
      <c r="T524" s="112"/>
      <c r="U524" s="116">
        <v>57.43</v>
      </c>
      <c r="V524" s="112"/>
      <c r="W524" s="116">
        <v>58.14</v>
      </c>
      <c r="X524" s="112"/>
      <c r="Y524" s="116">
        <v>44.95</v>
      </c>
      <c r="Z524" s="112"/>
      <c r="AA524" s="116">
        <v>48.53</v>
      </c>
      <c r="AB524" s="112"/>
      <c r="AC524" s="116">
        <v>16.21</v>
      </c>
      <c r="AD524" s="112"/>
      <c r="AE524" s="116">
        <v>70.84</v>
      </c>
      <c r="AF524" s="112"/>
      <c r="AG524" s="116">
        <v>51.3</v>
      </c>
      <c r="AH524" s="112"/>
      <c r="AI524" s="116">
        <v>22.97</v>
      </c>
      <c r="AJ524" s="112"/>
      <c r="AK524" s="116">
        <v>50.62</v>
      </c>
      <c r="AL524" s="116">
        <v>2</v>
      </c>
      <c r="AM524" s="116">
        <v>12.46</v>
      </c>
      <c r="AN524" s="112"/>
      <c r="AO524" s="116">
        <v>69.33</v>
      </c>
      <c r="AP524" s="112"/>
      <c r="AQ524" s="116">
        <v>23.96</v>
      </c>
      <c r="AR524" s="116">
        <v>1</v>
      </c>
      <c r="AS524" s="116">
        <v>35.450000000000003</v>
      </c>
      <c r="AT524" s="112"/>
      <c r="AU524" s="116">
        <v>35.869999999999997</v>
      </c>
      <c r="AV524" s="112"/>
      <c r="AW524" s="116">
        <v>23.93</v>
      </c>
      <c r="AX524" s="116">
        <v>2</v>
      </c>
      <c r="AY524" s="116">
        <v>60.29</v>
      </c>
      <c r="AZ524" s="112"/>
      <c r="BA524" s="116">
        <v>36.82</v>
      </c>
      <c r="BB524" s="112"/>
      <c r="BC524" s="116">
        <v>13.48</v>
      </c>
      <c r="BD524" s="112"/>
      <c r="BE524" s="116">
        <v>3.93</v>
      </c>
      <c r="BF524" s="112"/>
      <c r="BG524" s="116">
        <v>1.05</v>
      </c>
      <c r="BH524" s="112"/>
      <c r="BI524" s="116">
        <v>9.4600000000000009</v>
      </c>
      <c r="BJ524" s="112"/>
      <c r="BK524" s="116">
        <v>3.7</v>
      </c>
      <c r="BL524" s="112"/>
      <c r="BM524" s="116">
        <v>10.49</v>
      </c>
      <c r="BN524" s="112"/>
      <c r="BO524" s="116">
        <v>0</v>
      </c>
      <c r="BP524" s="112"/>
      <c r="BQ524" s="116">
        <v>0.99</v>
      </c>
      <c r="BR524" s="112"/>
      <c r="BS524" s="116">
        <v>1.43</v>
      </c>
      <c r="BT524" s="112"/>
      <c r="BU524" s="116">
        <v>2.77</v>
      </c>
      <c r="BV524" s="112"/>
      <c r="BW524" s="116">
        <v>6.08</v>
      </c>
      <c r="BX524" s="112"/>
      <c r="BY524" s="116">
        <v>4.99</v>
      </c>
      <c r="BZ524" s="112"/>
      <c r="CA524" s="116">
        <v>0.15</v>
      </c>
      <c r="CB524" s="112"/>
      <c r="CC524" s="116">
        <v>0.44</v>
      </c>
    </row>
    <row r="525" spans="1:81" ht="16.5" customHeight="1" x14ac:dyDescent="0.45">
      <c r="A525" s="362">
        <v>521</v>
      </c>
      <c r="B525" s="357" t="s">
        <v>214</v>
      </c>
      <c r="C525" s="357" t="s">
        <v>180</v>
      </c>
      <c r="D525" s="118">
        <v>50</v>
      </c>
      <c r="E525" s="113">
        <v>23611.200000000001</v>
      </c>
      <c r="F525" s="118">
        <v>78</v>
      </c>
      <c r="G525" s="113">
        <v>33594.86</v>
      </c>
      <c r="H525" s="118">
        <v>74</v>
      </c>
      <c r="I525" s="113">
        <v>36014.11</v>
      </c>
      <c r="J525" s="118">
        <v>70</v>
      </c>
      <c r="K525" s="113">
        <v>26365.88</v>
      </c>
      <c r="L525" s="118">
        <v>54</v>
      </c>
      <c r="M525" s="113">
        <v>20427.330000000002</v>
      </c>
      <c r="N525" s="118">
        <v>52</v>
      </c>
      <c r="O525" s="113">
        <v>16061.63</v>
      </c>
      <c r="P525" s="118">
        <v>53</v>
      </c>
      <c r="Q525" s="113">
        <v>20302.39</v>
      </c>
      <c r="R525" s="118">
        <v>50</v>
      </c>
      <c r="S525" s="113">
        <v>17525.29</v>
      </c>
      <c r="T525" s="118">
        <v>62</v>
      </c>
      <c r="U525" s="113">
        <v>22602.18</v>
      </c>
      <c r="V525" s="118">
        <v>69</v>
      </c>
      <c r="W525" s="113">
        <v>19833.650000000001</v>
      </c>
      <c r="X525" s="118">
        <v>72</v>
      </c>
      <c r="Y525" s="113">
        <v>20945.080000000002</v>
      </c>
      <c r="Z525" s="118">
        <v>74</v>
      </c>
      <c r="AA525" s="113">
        <v>16489.68</v>
      </c>
      <c r="AB525" s="118">
        <v>58</v>
      </c>
      <c r="AC525" s="113">
        <v>16020.67</v>
      </c>
      <c r="AD525" s="118">
        <v>76</v>
      </c>
      <c r="AE525" s="113">
        <v>19187.71</v>
      </c>
      <c r="AF525" s="118">
        <v>80</v>
      </c>
      <c r="AG525" s="113">
        <v>23623.15</v>
      </c>
      <c r="AH525" s="118">
        <v>57</v>
      </c>
      <c r="AI525" s="113">
        <v>14450.61</v>
      </c>
      <c r="AJ525" s="118">
        <v>65</v>
      </c>
      <c r="AK525" s="113">
        <v>16991.349999999999</v>
      </c>
      <c r="AL525" s="118">
        <v>73</v>
      </c>
      <c r="AM525" s="113">
        <v>20535.02</v>
      </c>
      <c r="AN525" s="118">
        <v>60</v>
      </c>
      <c r="AO525" s="113">
        <v>12101.21</v>
      </c>
      <c r="AP525" s="118">
        <v>100</v>
      </c>
      <c r="AQ525" s="113">
        <v>28859.11</v>
      </c>
      <c r="AR525" s="118">
        <v>84</v>
      </c>
      <c r="AS525" s="113">
        <v>21179.46</v>
      </c>
      <c r="AT525" s="118">
        <v>77</v>
      </c>
      <c r="AU525" s="113">
        <v>16478.759999999998</v>
      </c>
      <c r="AV525" s="118">
        <v>79</v>
      </c>
      <c r="AW525" s="113">
        <v>21330.9</v>
      </c>
      <c r="AX525" s="118">
        <v>79</v>
      </c>
      <c r="AY525" s="113">
        <v>16338.78</v>
      </c>
      <c r="AZ525" s="118">
        <v>70</v>
      </c>
      <c r="BA525" s="113">
        <v>18100.07</v>
      </c>
      <c r="BB525" s="118">
        <v>127</v>
      </c>
      <c r="BC525" s="113">
        <v>20382.32</v>
      </c>
      <c r="BD525" s="118">
        <v>94</v>
      </c>
      <c r="BE525" s="113">
        <v>27226.51</v>
      </c>
      <c r="BF525" s="118">
        <v>68</v>
      </c>
      <c r="BG525" s="113">
        <v>13359.96</v>
      </c>
      <c r="BH525" s="118">
        <v>84</v>
      </c>
      <c r="BI525" s="113">
        <v>20010.099999999999</v>
      </c>
      <c r="BJ525" s="118">
        <v>76</v>
      </c>
      <c r="BK525" s="113">
        <v>19279.96</v>
      </c>
      <c r="BL525" s="118">
        <v>88</v>
      </c>
      <c r="BM525" s="113">
        <v>18030.240000000002</v>
      </c>
      <c r="BN525" s="118">
        <v>79</v>
      </c>
      <c r="BO525" s="113">
        <v>18125.3</v>
      </c>
      <c r="BP525" s="118">
        <v>100</v>
      </c>
      <c r="BQ525" s="113">
        <v>21777.95</v>
      </c>
      <c r="BR525" s="118">
        <v>101</v>
      </c>
      <c r="BS525" s="113">
        <v>26587.79</v>
      </c>
      <c r="BT525" s="118">
        <v>93</v>
      </c>
      <c r="BU525" s="113">
        <v>21257.02</v>
      </c>
      <c r="BV525" s="118">
        <v>96</v>
      </c>
      <c r="BW525" s="113">
        <v>18425.29</v>
      </c>
      <c r="BX525" s="118">
        <v>92</v>
      </c>
      <c r="BY525" s="113">
        <v>18570.96</v>
      </c>
      <c r="BZ525" s="118">
        <v>96</v>
      </c>
      <c r="CA525" s="113">
        <v>20273.55</v>
      </c>
      <c r="CB525" s="118">
        <v>62</v>
      </c>
      <c r="CC525" s="113">
        <v>22263.67</v>
      </c>
    </row>
    <row r="526" spans="1:81" ht="16.5" customHeight="1" x14ac:dyDescent="0.45">
      <c r="A526" s="363">
        <v>522</v>
      </c>
      <c r="B526" s="358" t="s">
        <v>768</v>
      </c>
      <c r="C526" s="112"/>
      <c r="D526" s="112"/>
      <c r="E526" s="114">
        <v>19845.86</v>
      </c>
      <c r="F526" s="112"/>
      <c r="G526" s="114">
        <v>21364.23</v>
      </c>
      <c r="H526" s="112"/>
      <c r="I526" s="114">
        <v>23817.98</v>
      </c>
      <c r="J526" s="112"/>
      <c r="K526" s="114">
        <v>20428.77</v>
      </c>
      <c r="L526" s="112"/>
      <c r="M526" s="114">
        <v>22578.080000000002</v>
      </c>
      <c r="N526" s="112"/>
      <c r="O526" s="114">
        <v>22996.37</v>
      </c>
      <c r="P526" s="112"/>
      <c r="Q526" s="114">
        <v>24336.880000000001</v>
      </c>
      <c r="R526" s="112"/>
      <c r="S526" s="114">
        <v>24003.89</v>
      </c>
      <c r="T526" s="112"/>
      <c r="U526" s="114">
        <v>23840.13</v>
      </c>
      <c r="V526" s="112"/>
      <c r="W526" s="114">
        <v>22328.55</v>
      </c>
      <c r="X526" s="112"/>
      <c r="Y526" s="114">
        <v>20480.28</v>
      </c>
      <c r="Z526" s="112"/>
      <c r="AA526" s="114">
        <v>23665.38</v>
      </c>
      <c r="AB526" s="112"/>
      <c r="AC526" s="114">
        <v>20768.580000000002</v>
      </c>
      <c r="AD526" s="112"/>
      <c r="AE526" s="114">
        <v>22735.49</v>
      </c>
      <c r="AF526" s="112"/>
      <c r="AG526" s="114">
        <v>29467.02</v>
      </c>
      <c r="AH526" s="112"/>
      <c r="AI526" s="114">
        <v>20352.25</v>
      </c>
      <c r="AJ526" s="112"/>
      <c r="AK526" s="114">
        <v>23935.59</v>
      </c>
      <c r="AL526" s="112"/>
      <c r="AM526" s="114">
        <v>23773.05</v>
      </c>
      <c r="AN526" s="112"/>
      <c r="AO526" s="114">
        <v>22938.16</v>
      </c>
      <c r="AP526" s="112"/>
      <c r="AQ526" s="114">
        <v>25155.919999999998</v>
      </c>
      <c r="AR526" s="112"/>
      <c r="AS526" s="114">
        <v>26148.15</v>
      </c>
      <c r="AT526" s="112"/>
      <c r="AU526" s="114">
        <v>24815.42</v>
      </c>
      <c r="AV526" s="112"/>
      <c r="AW526" s="114">
        <v>23762.3</v>
      </c>
      <c r="AX526" s="112"/>
      <c r="AY526" s="114">
        <v>24680.42</v>
      </c>
      <c r="AZ526" s="112"/>
      <c r="BA526" s="114">
        <v>22371.65</v>
      </c>
      <c r="BB526" s="112"/>
      <c r="BC526" s="114">
        <v>23862.48</v>
      </c>
      <c r="BD526" s="112"/>
      <c r="BE526" s="114">
        <v>29402.2</v>
      </c>
      <c r="BF526" s="112"/>
      <c r="BG526" s="114">
        <v>21033.21</v>
      </c>
      <c r="BH526" s="112"/>
      <c r="BI526" s="114">
        <v>25906.29</v>
      </c>
      <c r="BJ526" s="112"/>
      <c r="BK526" s="114">
        <v>25266.560000000001</v>
      </c>
      <c r="BL526" s="112"/>
      <c r="BM526" s="114">
        <v>25377.79</v>
      </c>
      <c r="BN526" s="112"/>
      <c r="BO526" s="114">
        <v>27602.58</v>
      </c>
      <c r="BP526" s="112"/>
      <c r="BQ526" s="114">
        <v>27349.5</v>
      </c>
      <c r="BR526" s="112"/>
      <c r="BS526" s="114">
        <v>26393.9</v>
      </c>
      <c r="BT526" s="112"/>
      <c r="BU526" s="114">
        <v>25453.34</v>
      </c>
      <c r="BV526" s="112"/>
      <c r="BW526" s="114">
        <v>25526.04</v>
      </c>
      <c r="BX526" s="112"/>
      <c r="BY526" s="114">
        <v>25088.49</v>
      </c>
      <c r="BZ526" s="112"/>
      <c r="CA526" s="114">
        <v>23903.52</v>
      </c>
      <c r="CB526" s="112"/>
      <c r="CC526" s="114">
        <v>28192.33</v>
      </c>
    </row>
    <row r="527" spans="1:81" ht="16.5" customHeight="1" x14ac:dyDescent="0.45">
      <c r="A527" s="362">
        <v>523</v>
      </c>
      <c r="B527" s="357" t="s">
        <v>769</v>
      </c>
      <c r="C527" s="111"/>
      <c r="D527" s="111"/>
      <c r="E527" s="118">
        <v>437.07</v>
      </c>
      <c r="F527" s="111"/>
      <c r="G527" s="118">
        <v>348.99</v>
      </c>
      <c r="H527" s="111"/>
      <c r="I527" s="118">
        <v>594.55999999999995</v>
      </c>
      <c r="J527" s="111"/>
      <c r="K527" s="118">
        <v>397.37</v>
      </c>
      <c r="L527" s="111"/>
      <c r="M527" s="118">
        <v>352.37</v>
      </c>
      <c r="N527" s="111"/>
      <c r="O527" s="118">
        <v>378.45</v>
      </c>
      <c r="P527" s="111"/>
      <c r="Q527" s="118">
        <v>543.94000000000005</v>
      </c>
      <c r="R527" s="111"/>
      <c r="S527" s="118">
        <v>382.12</v>
      </c>
      <c r="T527" s="111"/>
      <c r="U527" s="118">
        <v>444.73</v>
      </c>
      <c r="V527" s="111"/>
      <c r="W527" s="118">
        <v>391.59</v>
      </c>
      <c r="X527" s="111"/>
      <c r="Y527" s="118">
        <v>482.27</v>
      </c>
      <c r="Z527" s="111"/>
      <c r="AA527" s="118">
        <v>464.44</v>
      </c>
      <c r="AB527" s="111"/>
      <c r="AC527" s="118">
        <v>565.52</v>
      </c>
      <c r="AD527" s="111"/>
      <c r="AE527" s="118">
        <v>511.89</v>
      </c>
      <c r="AF527" s="111"/>
      <c r="AG527" s="118">
        <v>705.82</v>
      </c>
      <c r="AH527" s="111"/>
      <c r="AI527" s="118">
        <v>217.65</v>
      </c>
      <c r="AJ527" s="111"/>
      <c r="AK527" s="118">
        <v>317.88</v>
      </c>
      <c r="AL527" s="111"/>
      <c r="AM527" s="118">
        <v>341.14</v>
      </c>
      <c r="AN527" s="111"/>
      <c r="AO527" s="118">
        <v>323.45999999999998</v>
      </c>
      <c r="AP527" s="111"/>
      <c r="AQ527" s="118">
        <v>189.35</v>
      </c>
      <c r="AR527" s="111"/>
      <c r="AS527" s="118">
        <v>324.5</v>
      </c>
      <c r="AT527" s="111"/>
      <c r="AU527" s="118">
        <v>165.53</v>
      </c>
      <c r="AV527" s="111"/>
      <c r="AW527" s="118">
        <v>234.48</v>
      </c>
      <c r="AX527" s="111"/>
      <c r="AY527" s="118">
        <v>234.61</v>
      </c>
      <c r="AZ527" s="111"/>
      <c r="BA527" s="118">
        <v>337.48</v>
      </c>
      <c r="BB527" s="111"/>
      <c r="BC527" s="118">
        <v>91.86</v>
      </c>
      <c r="BD527" s="111"/>
      <c r="BE527" s="118">
        <v>161.04</v>
      </c>
      <c r="BF527" s="111"/>
      <c r="BG527" s="118">
        <v>196.9</v>
      </c>
      <c r="BH527" s="111"/>
      <c r="BI527" s="118">
        <v>307.91000000000003</v>
      </c>
      <c r="BJ527" s="111"/>
      <c r="BK527" s="118">
        <v>197.74</v>
      </c>
      <c r="BL527" s="111"/>
      <c r="BM527" s="118">
        <v>154.58000000000001</v>
      </c>
      <c r="BN527" s="111"/>
      <c r="BO527" s="118">
        <v>184.46</v>
      </c>
      <c r="BP527" s="111"/>
      <c r="BQ527" s="118">
        <v>225.48</v>
      </c>
      <c r="BR527" s="111"/>
      <c r="BS527" s="118">
        <v>208.75</v>
      </c>
      <c r="BT527" s="111"/>
      <c r="BU527" s="118">
        <v>175.53</v>
      </c>
      <c r="BV527" s="111"/>
      <c r="BW527" s="118">
        <v>133.22999999999999</v>
      </c>
      <c r="BX527" s="111"/>
      <c r="BY527" s="118">
        <v>109.59</v>
      </c>
      <c r="BZ527" s="111"/>
      <c r="CA527" s="118">
        <v>74.459999999999994</v>
      </c>
      <c r="CB527" s="111"/>
      <c r="CC527" s="118">
        <v>116.44</v>
      </c>
    </row>
    <row r="528" spans="1:81" ht="16.5" customHeight="1" x14ac:dyDescent="0.45">
      <c r="A528" s="363">
        <v>524</v>
      </c>
      <c r="B528" s="358" t="s">
        <v>770</v>
      </c>
      <c r="C528" s="358" t="s">
        <v>167</v>
      </c>
      <c r="D528" s="116">
        <v>307</v>
      </c>
      <c r="E528" s="116">
        <v>74.010000000000005</v>
      </c>
      <c r="F528" s="116">
        <v>416</v>
      </c>
      <c r="G528" s="116">
        <v>113.37</v>
      </c>
      <c r="H528" s="116">
        <v>644</v>
      </c>
      <c r="I528" s="116">
        <v>361.55</v>
      </c>
      <c r="J528" s="116">
        <v>320</v>
      </c>
      <c r="K528" s="116">
        <v>86.36</v>
      </c>
      <c r="L528" s="116">
        <v>445</v>
      </c>
      <c r="M528" s="116">
        <v>107.77</v>
      </c>
      <c r="N528" s="116">
        <v>427</v>
      </c>
      <c r="O528" s="116">
        <v>131.15</v>
      </c>
      <c r="P528" s="116">
        <v>291</v>
      </c>
      <c r="Q528" s="116">
        <v>83.9</v>
      </c>
      <c r="R528" s="116">
        <v>422</v>
      </c>
      <c r="S528" s="116">
        <v>114.63</v>
      </c>
      <c r="T528" s="116">
        <v>473</v>
      </c>
      <c r="U528" s="116">
        <v>143.38999999999999</v>
      </c>
      <c r="V528" s="116">
        <v>382</v>
      </c>
      <c r="W528" s="116">
        <v>105.32</v>
      </c>
      <c r="X528" s="116">
        <v>399</v>
      </c>
      <c r="Y528" s="116">
        <v>144.56</v>
      </c>
      <c r="Z528" s="116">
        <v>262</v>
      </c>
      <c r="AA528" s="116">
        <v>85.58</v>
      </c>
      <c r="AB528" s="116">
        <v>122</v>
      </c>
      <c r="AC528" s="116">
        <v>39.85</v>
      </c>
      <c r="AD528" s="116">
        <v>318</v>
      </c>
      <c r="AE528" s="116">
        <v>87.32</v>
      </c>
      <c r="AF528" s="116">
        <v>551</v>
      </c>
      <c r="AG528" s="114">
        <v>3672.44</v>
      </c>
      <c r="AH528" s="116">
        <v>228</v>
      </c>
      <c r="AI528" s="116">
        <v>64.55</v>
      </c>
      <c r="AJ528" s="116">
        <v>255</v>
      </c>
      <c r="AK528" s="116">
        <v>74.760000000000005</v>
      </c>
      <c r="AL528" s="116">
        <v>250</v>
      </c>
      <c r="AM528" s="116">
        <v>74.17</v>
      </c>
      <c r="AN528" s="116">
        <v>256</v>
      </c>
      <c r="AO528" s="116">
        <v>76.09</v>
      </c>
      <c r="AP528" s="116">
        <v>176</v>
      </c>
      <c r="AQ528" s="116">
        <v>50.21</v>
      </c>
      <c r="AR528" s="116">
        <v>265</v>
      </c>
      <c r="AS528" s="116">
        <v>67.959999999999994</v>
      </c>
      <c r="AT528" s="116">
        <v>204</v>
      </c>
      <c r="AU528" s="116">
        <v>48.79</v>
      </c>
      <c r="AV528" s="116">
        <v>382</v>
      </c>
      <c r="AW528" s="116">
        <v>92.89</v>
      </c>
      <c r="AX528" s="116">
        <v>245</v>
      </c>
      <c r="AY528" s="116">
        <v>71.349999999999994</v>
      </c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</row>
    <row r="529" spans="1:81" ht="16.5" customHeight="1" x14ac:dyDescent="0.45">
      <c r="A529" s="362">
        <v>525</v>
      </c>
      <c r="B529" s="357" t="s">
        <v>771</v>
      </c>
      <c r="C529" s="357" t="s">
        <v>167</v>
      </c>
      <c r="D529" s="118">
        <v>257</v>
      </c>
      <c r="E529" s="118">
        <v>85.93</v>
      </c>
      <c r="F529" s="118">
        <v>171</v>
      </c>
      <c r="G529" s="118">
        <v>64</v>
      </c>
      <c r="H529" s="118">
        <v>149</v>
      </c>
      <c r="I529" s="118">
        <v>52.24</v>
      </c>
      <c r="J529" s="118">
        <v>483</v>
      </c>
      <c r="K529" s="118">
        <v>259.29000000000002</v>
      </c>
      <c r="L529" s="117">
        <v>2803</v>
      </c>
      <c r="M529" s="118">
        <v>722.2</v>
      </c>
      <c r="N529" s="118">
        <v>715</v>
      </c>
      <c r="O529" s="118">
        <v>281.19</v>
      </c>
      <c r="P529" s="118">
        <v>234</v>
      </c>
      <c r="Q529" s="118">
        <v>67.290000000000006</v>
      </c>
      <c r="R529" s="118">
        <v>592</v>
      </c>
      <c r="S529" s="118">
        <v>347.5</v>
      </c>
      <c r="T529" s="118">
        <v>372</v>
      </c>
      <c r="U529" s="118">
        <v>193.49</v>
      </c>
      <c r="V529" s="118">
        <v>559</v>
      </c>
      <c r="W529" s="118">
        <v>315.98</v>
      </c>
      <c r="X529" s="118">
        <v>208</v>
      </c>
      <c r="Y529" s="118">
        <v>82.84</v>
      </c>
      <c r="Z529" s="118">
        <v>483</v>
      </c>
      <c r="AA529" s="118">
        <v>210.32</v>
      </c>
      <c r="AB529" s="118">
        <v>275</v>
      </c>
      <c r="AC529" s="118">
        <v>165.11</v>
      </c>
      <c r="AD529" s="118">
        <v>286</v>
      </c>
      <c r="AE529" s="118">
        <v>171.35</v>
      </c>
      <c r="AF529" s="118">
        <v>271</v>
      </c>
      <c r="AG529" s="118">
        <v>114.68</v>
      </c>
      <c r="AH529" s="118">
        <v>190</v>
      </c>
      <c r="AI529" s="118">
        <v>67.59</v>
      </c>
      <c r="AJ529" s="118">
        <v>207</v>
      </c>
      <c r="AK529" s="118">
        <v>87.02</v>
      </c>
      <c r="AL529" s="118">
        <v>615</v>
      </c>
      <c r="AM529" s="118">
        <v>267.52</v>
      </c>
      <c r="AN529" s="118">
        <v>459</v>
      </c>
      <c r="AO529" s="118">
        <v>191.2</v>
      </c>
      <c r="AP529" s="118">
        <v>431</v>
      </c>
      <c r="AQ529" s="118">
        <v>190.12</v>
      </c>
      <c r="AR529" s="118">
        <v>666</v>
      </c>
      <c r="AS529" s="118">
        <v>278.98</v>
      </c>
      <c r="AT529" s="118">
        <v>885</v>
      </c>
      <c r="AU529" s="118">
        <v>472.08</v>
      </c>
      <c r="AV529" s="118">
        <v>407</v>
      </c>
      <c r="AW529" s="118">
        <v>111.18</v>
      </c>
      <c r="AX529" s="118">
        <v>666</v>
      </c>
      <c r="AY529" s="118">
        <v>321.57</v>
      </c>
      <c r="AZ529" s="118">
        <v>990</v>
      </c>
      <c r="BA529" s="118">
        <v>425.51</v>
      </c>
      <c r="BB529" s="118">
        <v>882</v>
      </c>
      <c r="BC529" s="118">
        <v>324.95999999999998</v>
      </c>
      <c r="BD529" s="117">
        <v>3306</v>
      </c>
      <c r="BE529" s="113">
        <v>1718.1</v>
      </c>
      <c r="BF529" s="117">
        <v>1020</v>
      </c>
      <c r="BG529" s="118">
        <v>849.84</v>
      </c>
      <c r="BH529" s="117">
        <v>1151</v>
      </c>
      <c r="BI529" s="118">
        <v>436.01</v>
      </c>
      <c r="BJ529" s="118">
        <v>956</v>
      </c>
      <c r="BK529" s="118">
        <v>315.26</v>
      </c>
      <c r="BL529" s="117">
        <v>1120</v>
      </c>
      <c r="BM529" s="118">
        <v>476.41</v>
      </c>
      <c r="BN529" s="117">
        <v>1174</v>
      </c>
      <c r="BO529" s="118">
        <v>399.06</v>
      </c>
      <c r="BP529" s="117">
        <v>1447</v>
      </c>
      <c r="BQ529" s="118">
        <v>603.86</v>
      </c>
      <c r="BR529" s="117">
        <v>1231</v>
      </c>
      <c r="BS529" s="118">
        <v>504.23</v>
      </c>
      <c r="BT529" s="118">
        <v>907</v>
      </c>
      <c r="BU529" s="118">
        <v>358.49</v>
      </c>
      <c r="BV529" s="117">
        <v>1008</v>
      </c>
      <c r="BW529" s="118">
        <v>419.91</v>
      </c>
      <c r="BX529" s="118">
        <v>707</v>
      </c>
      <c r="BY529" s="118">
        <v>301</v>
      </c>
      <c r="BZ529" s="118">
        <v>582</v>
      </c>
      <c r="CA529" s="118">
        <v>227.56</v>
      </c>
      <c r="CB529" s="117">
        <v>1254</v>
      </c>
      <c r="CC529" s="118">
        <v>527.61</v>
      </c>
    </row>
    <row r="530" spans="1:81" ht="16.5" customHeight="1" x14ac:dyDescent="0.45">
      <c r="A530" s="363">
        <v>526</v>
      </c>
      <c r="B530" s="358" t="s">
        <v>772</v>
      </c>
      <c r="C530" s="358" t="s">
        <v>167</v>
      </c>
      <c r="D530" s="115">
        <v>1532</v>
      </c>
      <c r="E530" s="114">
        <v>1203.05</v>
      </c>
      <c r="F530" s="115">
        <v>1606</v>
      </c>
      <c r="G530" s="114">
        <v>1275.9100000000001</v>
      </c>
      <c r="H530" s="115">
        <v>1714</v>
      </c>
      <c r="I530" s="114">
        <v>1349.57</v>
      </c>
      <c r="J530" s="115">
        <v>1593</v>
      </c>
      <c r="K530" s="114">
        <v>1232.94</v>
      </c>
      <c r="L530" s="115">
        <v>1805</v>
      </c>
      <c r="M530" s="114">
        <v>1415.42</v>
      </c>
      <c r="N530" s="115">
        <v>1829</v>
      </c>
      <c r="O530" s="114">
        <v>1450.7</v>
      </c>
      <c r="P530" s="115">
        <v>1908</v>
      </c>
      <c r="Q530" s="114">
        <v>1493.75</v>
      </c>
      <c r="R530" s="115">
        <v>1647</v>
      </c>
      <c r="S530" s="114">
        <v>1338.18</v>
      </c>
      <c r="T530" s="115">
        <v>1829</v>
      </c>
      <c r="U530" s="114">
        <v>1471.93</v>
      </c>
      <c r="V530" s="115">
        <v>1606</v>
      </c>
      <c r="W530" s="114">
        <v>1366.49</v>
      </c>
      <c r="X530" s="115">
        <v>1692</v>
      </c>
      <c r="Y530" s="114">
        <v>1262.8699999999999</v>
      </c>
      <c r="Z530" s="115">
        <v>2416</v>
      </c>
      <c r="AA530" s="114">
        <v>1565.28</v>
      </c>
      <c r="AB530" s="115">
        <v>2203</v>
      </c>
      <c r="AC530" s="114">
        <v>1469.4</v>
      </c>
      <c r="AD530" s="115">
        <v>2020</v>
      </c>
      <c r="AE530" s="114">
        <v>1476.67</v>
      </c>
      <c r="AF530" s="115">
        <v>2166</v>
      </c>
      <c r="AG530" s="114">
        <v>1567.01</v>
      </c>
      <c r="AH530" s="115">
        <v>1742</v>
      </c>
      <c r="AI530" s="114">
        <v>1222.69</v>
      </c>
      <c r="AJ530" s="115">
        <v>1719</v>
      </c>
      <c r="AK530" s="114">
        <v>1435.54</v>
      </c>
      <c r="AL530" s="115">
        <v>1819</v>
      </c>
      <c r="AM530" s="114">
        <v>1457.12</v>
      </c>
      <c r="AN530" s="115">
        <v>1681</v>
      </c>
      <c r="AO530" s="114">
        <v>1339.13</v>
      </c>
      <c r="AP530" s="115">
        <v>2235</v>
      </c>
      <c r="AQ530" s="114">
        <v>1497.99</v>
      </c>
      <c r="AR530" s="115">
        <v>2152</v>
      </c>
      <c r="AS530" s="114">
        <v>1535.08</v>
      </c>
      <c r="AT530" s="115">
        <v>2123</v>
      </c>
      <c r="AU530" s="114">
        <v>1574.26</v>
      </c>
      <c r="AV530" s="115">
        <v>1927</v>
      </c>
      <c r="AW530" s="114">
        <v>1429.68</v>
      </c>
      <c r="AX530" s="115">
        <v>2256</v>
      </c>
      <c r="AY530" s="114">
        <v>1500.43</v>
      </c>
      <c r="AZ530" s="115">
        <v>1875</v>
      </c>
      <c r="BA530" s="114">
        <v>1352.99</v>
      </c>
      <c r="BB530" s="115">
        <v>2132</v>
      </c>
      <c r="BC530" s="114">
        <v>1472.51</v>
      </c>
      <c r="BD530" s="115">
        <v>2254</v>
      </c>
      <c r="BE530" s="114">
        <v>1571.09</v>
      </c>
      <c r="BF530" s="115">
        <v>2004</v>
      </c>
      <c r="BG530" s="114">
        <v>1186.6600000000001</v>
      </c>
      <c r="BH530" s="115">
        <v>2241</v>
      </c>
      <c r="BI530" s="114">
        <v>1465.87</v>
      </c>
      <c r="BJ530" s="115">
        <v>2150</v>
      </c>
      <c r="BK530" s="114">
        <v>1449.54</v>
      </c>
      <c r="BL530" s="115">
        <v>1948</v>
      </c>
      <c r="BM530" s="114">
        <v>1267.29</v>
      </c>
      <c r="BN530" s="115">
        <v>2308</v>
      </c>
      <c r="BO530" s="114">
        <v>1536.91</v>
      </c>
      <c r="BP530" s="115">
        <v>2092</v>
      </c>
      <c r="BQ530" s="114">
        <v>1419.97</v>
      </c>
      <c r="BR530" s="115">
        <v>2068</v>
      </c>
      <c r="BS530" s="114">
        <v>1432.71</v>
      </c>
      <c r="BT530" s="115">
        <v>2536</v>
      </c>
      <c r="BU530" s="114">
        <v>1596.27</v>
      </c>
      <c r="BV530" s="115">
        <v>2549</v>
      </c>
      <c r="BW530" s="114">
        <v>1517.94</v>
      </c>
      <c r="BX530" s="115">
        <v>2301</v>
      </c>
      <c r="BY530" s="114">
        <v>1532.66</v>
      </c>
      <c r="BZ530" s="115">
        <v>2449</v>
      </c>
      <c r="CA530" s="114">
        <v>1565.23</v>
      </c>
      <c r="CB530" s="115">
        <v>2763</v>
      </c>
      <c r="CC530" s="114">
        <v>1566.73</v>
      </c>
    </row>
    <row r="531" spans="1:81" ht="16.5" customHeight="1" x14ac:dyDescent="0.45">
      <c r="A531" s="362">
        <v>527</v>
      </c>
      <c r="B531" s="357" t="s">
        <v>773</v>
      </c>
      <c r="C531" s="111"/>
      <c r="D531" s="111"/>
      <c r="E531" s="113">
        <v>18045.8</v>
      </c>
      <c r="F531" s="111"/>
      <c r="G531" s="113">
        <v>19561.97</v>
      </c>
      <c r="H531" s="111"/>
      <c r="I531" s="113">
        <v>21460.06</v>
      </c>
      <c r="J531" s="111"/>
      <c r="K531" s="113">
        <v>18452.8</v>
      </c>
      <c r="L531" s="111"/>
      <c r="M531" s="113">
        <v>19980.32</v>
      </c>
      <c r="N531" s="111"/>
      <c r="O531" s="113">
        <v>20754.89</v>
      </c>
      <c r="P531" s="111"/>
      <c r="Q531" s="113">
        <v>22147.99</v>
      </c>
      <c r="R531" s="111"/>
      <c r="S531" s="113">
        <v>21821.46</v>
      </c>
      <c r="T531" s="111"/>
      <c r="U531" s="113">
        <v>21586.59</v>
      </c>
      <c r="V531" s="111"/>
      <c r="W531" s="113">
        <v>20149.169999999998</v>
      </c>
      <c r="X531" s="111"/>
      <c r="Y531" s="113">
        <v>18507.759999999998</v>
      </c>
      <c r="Z531" s="111"/>
      <c r="AA531" s="113">
        <v>21339.759999999998</v>
      </c>
      <c r="AB531" s="111"/>
      <c r="AC531" s="113">
        <v>18528.71</v>
      </c>
      <c r="AD531" s="111"/>
      <c r="AE531" s="113">
        <v>20488.259999999998</v>
      </c>
      <c r="AF531" s="111"/>
      <c r="AG531" s="113">
        <v>23407.05</v>
      </c>
      <c r="AH531" s="111"/>
      <c r="AI531" s="113">
        <v>18779.79</v>
      </c>
      <c r="AJ531" s="111"/>
      <c r="AK531" s="113">
        <v>22020.39</v>
      </c>
      <c r="AL531" s="111"/>
      <c r="AM531" s="113">
        <v>21633.11</v>
      </c>
      <c r="AN531" s="111"/>
      <c r="AO531" s="113">
        <v>21008.28</v>
      </c>
      <c r="AP531" s="111"/>
      <c r="AQ531" s="113">
        <v>23228.26</v>
      </c>
      <c r="AR531" s="111"/>
      <c r="AS531" s="113">
        <v>23941.63</v>
      </c>
      <c r="AT531" s="111"/>
      <c r="AU531" s="113">
        <v>22554.76</v>
      </c>
      <c r="AV531" s="111"/>
      <c r="AW531" s="113">
        <v>21894.07</v>
      </c>
      <c r="AX531" s="111"/>
      <c r="AY531" s="113">
        <v>22552.45</v>
      </c>
      <c r="AZ531" s="111"/>
      <c r="BA531" s="113">
        <v>20255.68</v>
      </c>
      <c r="BB531" s="111"/>
      <c r="BC531" s="113">
        <v>21973.14</v>
      </c>
      <c r="BD531" s="111"/>
      <c r="BE531" s="113">
        <v>25951.97</v>
      </c>
      <c r="BF531" s="111"/>
      <c r="BG531" s="113">
        <v>18799.82</v>
      </c>
      <c r="BH531" s="111"/>
      <c r="BI531" s="113">
        <v>23696.51</v>
      </c>
      <c r="BJ531" s="111"/>
      <c r="BK531" s="113">
        <v>23304.02</v>
      </c>
      <c r="BL531" s="111"/>
      <c r="BM531" s="113">
        <v>23479.51</v>
      </c>
      <c r="BN531" s="111"/>
      <c r="BO531" s="113">
        <v>25482.14</v>
      </c>
      <c r="BP531" s="111"/>
      <c r="BQ531" s="113">
        <v>25100.2</v>
      </c>
      <c r="BR531" s="111"/>
      <c r="BS531" s="113">
        <v>24248.2</v>
      </c>
      <c r="BT531" s="111"/>
      <c r="BU531" s="113">
        <v>23323.06</v>
      </c>
      <c r="BV531" s="111"/>
      <c r="BW531" s="113">
        <v>23454.959999999999</v>
      </c>
      <c r="BX531" s="111"/>
      <c r="BY531" s="113">
        <v>23145.24</v>
      </c>
      <c r="BZ531" s="111"/>
      <c r="CA531" s="113">
        <v>22036.27</v>
      </c>
      <c r="CB531" s="111"/>
      <c r="CC531" s="113">
        <v>25981.55</v>
      </c>
    </row>
    <row r="532" spans="1:81" ht="16.5" customHeight="1" x14ac:dyDescent="0.45">
      <c r="A532" s="363">
        <v>528</v>
      </c>
      <c r="B532" s="358" t="s">
        <v>774</v>
      </c>
      <c r="C532" s="112"/>
      <c r="D532" s="112"/>
      <c r="E532" s="114">
        <v>5908.77</v>
      </c>
      <c r="F532" s="112"/>
      <c r="G532" s="114">
        <v>6180.97</v>
      </c>
      <c r="H532" s="112"/>
      <c r="I532" s="114">
        <v>6224.78</v>
      </c>
      <c r="J532" s="112"/>
      <c r="K532" s="114">
        <v>4847.4399999999996</v>
      </c>
      <c r="L532" s="112"/>
      <c r="M532" s="114">
        <v>4925.97</v>
      </c>
      <c r="N532" s="112"/>
      <c r="O532" s="114">
        <v>4209.34</v>
      </c>
      <c r="P532" s="112"/>
      <c r="Q532" s="114">
        <v>3861.54</v>
      </c>
      <c r="R532" s="112"/>
      <c r="S532" s="114">
        <v>3612.62</v>
      </c>
      <c r="T532" s="112"/>
      <c r="U532" s="114">
        <v>3861.28</v>
      </c>
      <c r="V532" s="112"/>
      <c r="W532" s="114">
        <v>4005.2</v>
      </c>
      <c r="X532" s="112"/>
      <c r="Y532" s="114">
        <v>4306.05</v>
      </c>
      <c r="Z532" s="112"/>
      <c r="AA532" s="114">
        <v>4797.5600000000004</v>
      </c>
      <c r="AB532" s="112"/>
      <c r="AC532" s="114">
        <v>5319.65</v>
      </c>
      <c r="AD532" s="112"/>
      <c r="AE532" s="114">
        <v>5753.54</v>
      </c>
      <c r="AF532" s="112"/>
      <c r="AG532" s="114">
        <v>6107.56</v>
      </c>
      <c r="AH532" s="112"/>
      <c r="AI532" s="114">
        <v>4327.08</v>
      </c>
      <c r="AJ532" s="112"/>
      <c r="AK532" s="114">
        <v>4743.91</v>
      </c>
      <c r="AL532" s="112"/>
      <c r="AM532" s="114">
        <v>4690.34</v>
      </c>
      <c r="AN532" s="112"/>
      <c r="AO532" s="114">
        <v>3824.73</v>
      </c>
      <c r="AP532" s="112"/>
      <c r="AQ532" s="114">
        <v>4130.2</v>
      </c>
      <c r="AR532" s="112"/>
      <c r="AS532" s="114">
        <v>4208.29</v>
      </c>
      <c r="AT532" s="112"/>
      <c r="AU532" s="114">
        <v>4732.8500000000004</v>
      </c>
      <c r="AV532" s="112"/>
      <c r="AW532" s="114">
        <v>5648.96</v>
      </c>
      <c r="AX532" s="112"/>
      <c r="AY532" s="114">
        <v>5985.37</v>
      </c>
      <c r="AZ532" s="112"/>
      <c r="BA532" s="114">
        <v>6504.69</v>
      </c>
      <c r="BB532" s="112"/>
      <c r="BC532" s="114">
        <v>6793.08</v>
      </c>
      <c r="BD532" s="112"/>
      <c r="BE532" s="114">
        <v>7367.06</v>
      </c>
      <c r="BF532" s="112"/>
      <c r="BG532" s="114">
        <v>4906.87</v>
      </c>
      <c r="BH532" s="112"/>
      <c r="BI532" s="114">
        <v>5619.95</v>
      </c>
      <c r="BJ532" s="112"/>
      <c r="BK532" s="114">
        <v>5401.3</v>
      </c>
      <c r="BL532" s="112"/>
      <c r="BM532" s="114">
        <v>5053.4799999999996</v>
      </c>
      <c r="BN532" s="112"/>
      <c r="BO532" s="114">
        <v>5668.1</v>
      </c>
      <c r="BP532" s="112"/>
      <c r="BQ532" s="114">
        <v>4872.6899999999996</v>
      </c>
      <c r="BR532" s="112"/>
      <c r="BS532" s="114">
        <v>5389.98</v>
      </c>
      <c r="BT532" s="112"/>
      <c r="BU532" s="114">
        <v>6002.77</v>
      </c>
      <c r="BV532" s="112"/>
      <c r="BW532" s="114">
        <v>6274.57</v>
      </c>
      <c r="BX532" s="112"/>
      <c r="BY532" s="114">
        <v>7056.24</v>
      </c>
      <c r="BZ532" s="112"/>
      <c r="CA532" s="114">
        <v>6747.75</v>
      </c>
      <c r="CB532" s="112"/>
      <c r="CC532" s="114">
        <v>5960.81</v>
      </c>
    </row>
    <row r="533" spans="1:81" ht="16.5" customHeight="1" x14ac:dyDescent="0.45">
      <c r="A533" s="362">
        <v>529</v>
      </c>
      <c r="B533" s="357" t="s">
        <v>775</v>
      </c>
      <c r="C533" s="357" t="s">
        <v>180</v>
      </c>
      <c r="D533" s="118">
        <v>192</v>
      </c>
      <c r="E533" s="113">
        <v>4151.57</v>
      </c>
      <c r="F533" s="118">
        <v>261</v>
      </c>
      <c r="G533" s="113">
        <v>4314.9399999999996</v>
      </c>
      <c r="H533" s="118">
        <v>264</v>
      </c>
      <c r="I533" s="113">
        <v>4218.4799999999996</v>
      </c>
      <c r="J533" s="118">
        <v>176</v>
      </c>
      <c r="K533" s="113">
        <v>3297.14</v>
      </c>
      <c r="L533" s="118">
        <v>158</v>
      </c>
      <c r="M533" s="113">
        <v>3215.23</v>
      </c>
      <c r="N533" s="118">
        <v>98</v>
      </c>
      <c r="O533" s="113">
        <v>2649.36</v>
      </c>
      <c r="P533" s="118">
        <v>86</v>
      </c>
      <c r="Q533" s="113">
        <v>2329.17</v>
      </c>
      <c r="R533" s="118">
        <v>111</v>
      </c>
      <c r="S533" s="113">
        <v>2168.4299999999998</v>
      </c>
      <c r="T533" s="118">
        <v>80</v>
      </c>
      <c r="U533" s="113">
        <v>2374.34</v>
      </c>
      <c r="V533" s="118">
        <v>139</v>
      </c>
      <c r="W533" s="113">
        <v>2471.31</v>
      </c>
      <c r="X533" s="118">
        <v>81</v>
      </c>
      <c r="Y533" s="113">
        <v>2591.19</v>
      </c>
      <c r="Z533" s="118">
        <v>133</v>
      </c>
      <c r="AA533" s="113">
        <v>3041.63</v>
      </c>
      <c r="AB533" s="118">
        <v>106</v>
      </c>
      <c r="AC533" s="113">
        <v>3552.94</v>
      </c>
      <c r="AD533" s="118">
        <v>154</v>
      </c>
      <c r="AE533" s="113">
        <v>3912.75</v>
      </c>
      <c r="AF533" s="118">
        <v>121</v>
      </c>
      <c r="AG533" s="113">
        <v>4025.94</v>
      </c>
      <c r="AH533" s="118">
        <v>123</v>
      </c>
      <c r="AI533" s="113">
        <v>2627.13</v>
      </c>
      <c r="AJ533" s="118">
        <v>121</v>
      </c>
      <c r="AK533" s="113">
        <v>3046.94</v>
      </c>
      <c r="AL533" s="118">
        <v>89</v>
      </c>
      <c r="AM533" s="113">
        <v>3039.66</v>
      </c>
      <c r="AN533" s="118">
        <v>109</v>
      </c>
      <c r="AO533" s="113">
        <v>2171.29</v>
      </c>
      <c r="AP533" s="118">
        <v>66</v>
      </c>
      <c r="AQ533" s="113">
        <v>2456.1799999999998</v>
      </c>
      <c r="AR533" s="118">
        <v>118</v>
      </c>
      <c r="AS533" s="113">
        <v>2448.71</v>
      </c>
      <c r="AT533" s="118">
        <v>119</v>
      </c>
      <c r="AU533" s="113">
        <v>2846.87</v>
      </c>
      <c r="AV533" s="118">
        <v>171</v>
      </c>
      <c r="AW533" s="113">
        <v>3757.64</v>
      </c>
      <c r="AX533" s="118">
        <v>114</v>
      </c>
      <c r="AY533" s="113">
        <v>4202.6899999999996</v>
      </c>
      <c r="AZ533" s="118">
        <v>180</v>
      </c>
      <c r="BA533" s="113">
        <v>4595.01</v>
      </c>
      <c r="BB533" s="118">
        <v>173</v>
      </c>
      <c r="BC533" s="113">
        <v>4831.6400000000003</v>
      </c>
      <c r="BD533" s="118">
        <v>128</v>
      </c>
      <c r="BE533" s="113">
        <v>5064.88</v>
      </c>
      <c r="BF533" s="118">
        <v>73</v>
      </c>
      <c r="BG533" s="113">
        <v>3148.44</v>
      </c>
      <c r="BH533" s="118">
        <v>105</v>
      </c>
      <c r="BI533" s="113">
        <v>3548.48</v>
      </c>
      <c r="BJ533" s="118">
        <v>117</v>
      </c>
      <c r="BK533" s="113">
        <v>3483.18</v>
      </c>
      <c r="BL533" s="118">
        <v>100</v>
      </c>
      <c r="BM533" s="113">
        <v>3213.54</v>
      </c>
      <c r="BN533" s="118">
        <v>87</v>
      </c>
      <c r="BO533" s="113">
        <v>3554.03</v>
      </c>
      <c r="BP533" s="118">
        <v>107</v>
      </c>
      <c r="BQ533" s="113">
        <v>2793.24</v>
      </c>
      <c r="BR533" s="118">
        <v>104</v>
      </c>
      <c r="BS533" s="113">
        <v>3143.24</v>
      </c>
      <c r="BT533" s="118">
        <v>110</v>
      </c>
      <c r="BU533" s="113">
        <v>3698.7</v>
      </c>
      <c r="BV533" s="118">
        <v>114</v>
      </c>
      <c r="BW533" s="113">
        <v>3879.12</v>
      </c>
      <c r="BX533" s="118">
        <v>104</v>
      </c>
      <c r="BY533" s="113">
        <v>4933.82</v>
      </c>
      <c r="BZ533" s="118">
        <v>96</v>
      </c>
      <c r="CA533" s="113">
        <v>4740.38</v>
      </c>
      <c r="CB533" s="118">
        <v>136</v>
      </c>
      <c r="CC533" s="113">
        <v>3830.87</v>
      </c>
    </row>
    <row r="534" spans="1:81" ht="16.5" customHeight="1" x14ac:dyDescent="0.45">
      <c r="A534" s="363">
        <v>530</v>
      </c>
      <c r="B534" s="358" t="s">
        <v>776</v>
      </c>
      <c r="C534" s="112"/>
      <c r="D534" s="112"/>
      <c r="E534" s="114">
        <v>1757.2</v>
      </c>
      <c r="F534" s="112"/>
      <c r="G534" s="114">
        <v>1866.02</v>
      </c>
      <c r="H534" s="112"/>
      <c r="I534" s="114">
        <v>2006.29</v>
      </c>
      <c r="J534" s="112"/>
      <c r="K534" s="114">
        <v>1550.29</v>
      </c>
      <c r="L534" s="112"/>
      <c r="M534" s="114">
        <v>1710.74</v>
      </c>
      <c r="N534" s="112"/>
      <c r="O534" s="114">
        <v>1559.98</v>
      </c>
      <c r="P534" s="112"/>
      <c r="Q534" s="114">
        <v>1532.38</v>
      </c>
      <c r="R534" s="112"/>
      <c r="S534" s="114">
        <v>1444.19</v>
      </c>
      <c r="T534" s="112"/>
      <c r="U534" s="114">
        <v>1486.94</v>
      </c>
      <c r="V534" s="112"/>
      <c r="W534" s="114">
        <v>1533.89</v>
      </c>
      <c r="X534" s="112"/>
      <c r="Y534" s="114">
        <v>1714.87</v>
      </c>
      <c r="Z534" s="112"/>
      <c r="AA534" s="114">
        <v>1755.93</v>
      </c>
      <c r="AB534" s="112"/>
      <c r="AC534" s="114">
        <v>1766.71</v>
      </c>
      <c r="AD534" s="112"/>
      <c r="AE534" s="114">
        <v>1840.79</v>
      </c>
      <c r="AF534" s="112"/>
      <c r="AG534" s="114">
        <v>2081.62</v>
      </c>
      <c r="AH534" s="112"/>
      <c r="AI534" s="114">
        <v>1699.96</v>
      </c>
      <c r="AJ534" s="112"/>
      <c r="AK534" s="114">
        <v>1696.97</v>
      </c>
      <c r="AL534" s="112"/>
      <c r="AM534" s="114">
        <v>1650.69</v>
      </c>
      <c r="AN534" s="112"/>
      <c r="AO534" s="114">
        <v>1653.43</v>
      </c>
      <c r="AP534" s="112"/>
      <c r="AQ534" s="114">
        <v>1674.01</v>
      </c>
      <c r="AR534" s="112"/>
      <c r="AS534" s="114">
        <v>1759.58</v>
      </c>
      <c r="AT534" s="112"/>
      <c r="AU534" s="114">
        <v>1885.99</v>
      </c>
      <c r="AV534" s="112"/>
      <c r="AW534" s="114">
        <v>1891.32</v>
      </c>
      <c r="AX534" s="112"/>
      <c r="AY534" s="114">
        <v>1782.69</v>
      </c>
      <c r="AZ534" s="112"/>
      <c r="BA534" s="114">
        <v>1909.68</v>
      </c>
      <c r="BB534" s="112"/>
      <c r="BC534" s="114">
        <v>1961.44</v>
      </c>
      <c r="BD534" s="112"/>
      <c r="BE534" s="114">
        <v>2302.1799999999998</v>
      </c>
      <c r="BF534" s="112"/>
      <c r="BG534" s="114">
        <v>1758.42</v>
      </c>
      <c r="BH534" s="112"/>
      <c r="BI534" s="114">
        <v>2071.4699999999998</v>
      </c>
      <c r="BJ534" s="112"/>
      <c r="BK534" s="114">
        <v>1918.13</v>
      </c>
      <c r="BL534" s="112"/>
      <c r="BM534" s="114">
        <v>1839.94</v>
      </c>
      <c r="BN534" s="112"/>
      <c r="BO534" s="114">
        <v>2114.0700000000002</v>
      </c>
      <c r="BP534" s="112"/>
      <c r="BQ534" s="114">
        <v>2079.4499999999998</v>
      </c>
      <c r="BR534" s="112"/>
      <c r="BS534" s="114">
        <v>2246.7399999999998</v>
      </c>
      <c r="BT534" s="112"/>
      <c r="BU534" s="114">
        <v>2304.08</v>
      </c>
      <c r="BV534" s="112"/>
      <c r="BW534" s="114">
        <v>2395.4499999999998</v>
      </c>
      <c r="BX534" s="112"/>
      <c r="BY534" s="114">
        <v>2122.41</v>
      </c>
      <c r="BZ534" s="112"/>
      <c r="CA534" s="114">
        <v>2007.37</v>
      </c>
      <c r="CB534" s="112"/>
      <c r="CC534" s="114">
        <v>2129.9499999999998</v>
      </c>
    </row>
    <row r="535" spans="1:81" ht="16.5" customHeight="1" x14ac:dyDescent="0.45">
      <c r="A535" s="362">
        <v>531</v>
      </c>
      <c r="B535" s="357" t="s">
        <v>988</v>
      </c>
      <c r="C535" s="357" t="s">
        <v>167</v>
      </c>
      <c r="D535" s="118">
        <v>282</v>
      </c>
      <c r="E535" s="118">
        <v>176.25</v>
      </c>
      <c r="F535" s="118">
        <v>462</v>
      </c>
      <c r="G535" s="118">
        <v>257.89999999999998</v>
      </c>
      <c r="H535" s="118">
        <v>572</v>
      </c>
      <c r="I535" s="118">
        <v>330.71</v>
      </c>
      <c r="J535" s="118">
        <v>453</v>
      </c>
      <c r="K535" s="118">
        <v>235.44</v>
      </c>
      <c r="L535" s="118">
        <v>586</v>
      </c>
      <c r="M535" s="118">
        <v>305.3</v>
      </c>
      <c r="N535" s="118">
        <v>395</v>
      </c>
      <c r="O535" s="118">
        <v>249.94</v>
      </c>
      <c r="P535" s="118">
        <v>337</v>
      </c>
      <c r="Q535" s="118">
        <v>170.56</v>
      </c>
      <c r="R535" s="118">
        <v>312</v>
      </c>
      <c r="S535" s="118">
        <v>148.84</v>
      </c>
      <c r="T535" s="118">
        <v>400</v>
      </c>
      <c r="U535" s="118">
        <v>208.03</v>
      </c>
      <c r="V535" s="118">
        <v>486</v>
      </c>
      <c r="W535" s="118">
        <v>260.27</v>
      </c>
      <c r="X535" s="118">
        <v>605</v>
      </c>
      <c r="Y535" s="118">
        <v>318.81</v>
      </c>
      <c r="Z535" s="118">
        <v>608</v>
      </c>
      <c r="AA535" s="118">
        <v>296.41000000000003</v>
      </c>
      <c r="AB535" s="118">
        <v>543</v>
      </c>
      <c r="AC535" s="118">
        <v>283.88</v>
      </c>
      <c r="AD535" s="118">
        <v>523</v>
      </c>
      <c r="AE535" s="118">
        <v>264.70999999999998</v>
      </c>
      <c r="AF535" s="118">
        <v>828</v>
      </c>
      <c r="AG535" s="118">
        <v>410.24</v>
      </c>
      <c r="AH535" s="118">
        <v>624</v>
      </c>
      <c r="AI535" s="118">
        <v>316.64999999999998</v>
      </c>
      <c r="AJ535" s="118">
        <v>833</v>
      </c>
      <c r="AK535" s="118">
        <v>413.98</v>
      </c>
      <c r="AL535" s="118">
        <v>691</v>
      </c>
      <c r="AM535" s="118">
        <v>334.48</v>
      </c>
      <c r="AN535" s="118">
        <v>830</v>
      </c>
      <c r="AO535" s="118">
        <v>389.84</v>
      </c>
      <c r="AP535" s="118">
        <v>709</v>
      </c>
      <c r="AQ535" s="118">
        <v>348.09</v>
      </c>
      <c r="AR535" s="118">
        <v>946</v>
      </c>
      <c r="AS535" s="118">
        <v>450.04</v>
      </c>
      <c r="AT535" s="118">
        <v>781</v>
      </c>
      <c r="AU535" s="118">
        <v>400.18</v>
      </c>
      <c r="AV535" s="118">
        <v>855</v>
      </c>
      <c r="AW535" s="118">
        <v>413.6</v>
      </c>
      <c r="AX535" s="118">
        <v>663</v>
      </c>
      <c r="AY535" s="118">
        <v>346.09</v>
      </c>
      <c r="AZ535" s="118">
        <v>745</v>
      </c>
      <c r="BA535" s="118">
        <v>370.45</v>
      </c>
      <c r="BB535" s="117">
        <v>1008</v>
      </c>
      <c r="BC535" s="118">
        <v>457.01</v>
      </c>
      <c r="BD535" s="117">
        <v>1224</v>
      </c>
      <c r="BE535" s="118">
        <v>585.66</v>
      </c>
      <c r="BF535" s="118">
        <v>841</v>
      </c>
      <c r="BG535" s="118">
        <v>415.04</v>
      </c>
      <c r="BH535" s="117">
        <v>1012</v>
      </c>
      <c r="BI535" s="118">
        <v>527.41</v>
      </c>
      <c r="BJ535" s="117">
        <v>1144</v>
      </c>
      <c r="BK535" s="118">
        <v>551.88</v>
      </c>
      <c r="BL535" s="118">
        <v>965</v>
      </c>
      <c r="BM535" s="118">
        <v>470.23</v>
      </c>
      <c r="BN535" s="117">
        <v>1111</v>
      </c>
      <c r="BO535" s="118">
        <v>544.54</v>
      </c>
      <c r="BP535" s="117">
        <v>1032</v>
      </c>
      <c r="BQ535" s="118">
        <v>509.04</v>
      </c>
      <c r="BR535" s="117">
        <v>1100</v>
      </c>
      <c r="BS535" s="118">
        <v>532.54</v>
      </c>
      <c r="BT535" s="117">
        <v>1096</v>
      </c>
      <c r="BU535" s="118">
        <v>524.49</v>
      </c>
      <c r="BV535" s="117">
        <v>1092</v>
      </c>
      <c r="BW535" s="118">
        <v>539.4</v>
      </c>
      <c r="BX535" s="118">
        <v>543</v>
      </c>
      <c r="BY535" s="118">
        <v>274.82</v>
      </c>
      <c r="BZ535" s="118">
        <v>604</v>
      </c>
      <c r="CA535" s="118">
        <v>306.37</v>
      </c>
      <c r="CB535" s="118">
        <v>682</v>
      </c>
      <c r="CC535" s="118">
        <v>352.3</v>
      </c>
    </row>
    <row r="536" spans="1:81" ht="16.5" customHeight="1" x14ac:dyDescent="0.45">
      <c r="A536" s="363">
        <v>532</v>
      </c>
      <c r="B536" s="358" t="s">
        <v>777</v>
      </c>
      <c r="C536" s="112"/>
      <c r="D536" s="112"/>
      <c r="E536" s="114">
        <v>1580.94</v>
      </c>
      <c r="F536" s="112"/>
      <c r="G536" s="114">
        <v>1608.13</v>
      </c>
      <c r="H536" s="112"/>
      <c r="I536" s="114">
        <v>1675.58</v>
      </c>
      <c r="J536" s="112"/>
      <c r="K536" s="114">
        <v>1314.85</v>
      </c>
      <c r="L536" s="112"/>
      <c r="M536" s="114">
        <v>1405.44</v>
      </c>
      <c r="N536" s="112"/>
      <c r="O536" s="114">
        <v>1310.04</v>
      </c>
      <c r="P536" s="112"/>
      <c r="Q536" s="114">
        <v>1361.81</v>
      </c>
      <c r="R536" s="112"/>
      <c r="S536" s="114">
        <v>1295.3499999999999</v>
      </c>
      <c r="T536" s="112"/>
      <c r="U536" s="114">
        <v>1278.92</v>
      </c>
      <c r="V536" s="112"/>
      <c r="W536" s="114">
        <v>1273.6099999999999</v>
      </c>
      <c r="X536" s="112"/>
      <c r="Y536" s="114">
        <v>1396.05</v>
      </c>
      <c r="Z536" s="112"/>
      <c r="AA536" s="114">
        <v>1459.52</v>
      </c>
      <c r="AB536" s="112"/>
      <c r="AC536" s="114">
        <v>1482.82</v>
      </c>
      <c r="AD536" s="112"/>
      <c r="AE536" s="114">
        <v>1576.08</v>
      </c>
      <c r="AF536" s="112"/>
      <c r="AG536" s="114">
        <v>1671.38</v>
      </c>
      <c r="AH536" s="112"/>
      <c r="AI536" s="114">
        <v>1383.31</v>
      </c>
      <c r="AJ536" s="112"/>
      <c r="AK536" s="114">
        <v>1282.99</v>
      </c>
      <c r="AL536" s="112"/>
      <c r="AM536" s="114">
        <v>1316.2</v>
      </c>
      <c r="AN536" s="112"/>
      <c r="AO536" s="114">
        <v>1263.5899999999999</v>
      </c>
      <c r="AP536" s="112"/>
      <c r="AQ536" s="114">
        <v>1325.92</v>
      </c>
      <c r="AR536" s="112"/>
      <c r="AS536" s="114">
        <v>1309.53</v>
      </c>
      <c r="AT536" s="112"/>
      <c r="AU536" s="114">
        <v>1485.8</v>
      </c>
      <c r="AV536" s="112"/>
      <c r="AW536" s="114">
        <v>1477.72</v>
      </c>
      <c r="AX536" s="112"/>
      <c r="AY536" s="114">
        <v>1436.59</v>
      </c>
      <c r="AZ536" s="112"/>
      <c r="BA536" s="114">
        <v>1539.23</v>
      </c>
      <c r="BB536" s="112"/>
      <c r="BC536" s="114">
        <v>1504.43</v>
      </c>
      <c r="BD536" s="112"/>
      <c r="BE536" s="114">
        <v>1716.52</v>
      </c>
      <c r="BF536" s="112"/>
      <c r="BG536" s="114">
        <v>1343.39</v>
      </c>
      <c r="BH536" s="112"/>
      <c r="BI536" s="114">
        <v>1544.07</v>
      </c>
      <c r="BJ536" s="112"/>
      <c r="BK536" s="114">
        <v>1366.25</v>
      </c>
      <c r="BL536" s="112"/>
      <c r="BM536" s="114">
        <v>1369.71</v>
      </c>
      <c r="BN536" s="112"/>
      <c r="BO536" s="114">
        <v>1569.53</v>
      </c>
      <c r="BP536" s="112"/>
      <c r="BQ536" s="114">
        <v>1570.42</v>
      </c>
      <c r="BR536" s="112"/>
      <c r="BS536" s="114">
        <v>1714.2</v>
      </c>
      <c r="BT536" s="112"/>
      <c r="BU536" s="114">
        <v>1779.58</v>
      </c>
      <c r="BV536" s="112"/>
      <c r="BW536" s="114">
        <v>1856.05</v>
      </c>
      <c r="BX536" s="112"/>
      <c r="BY536" s="114">
        <v>1847.59</v>
      </c>
      <c r="BZ536" s="112"/>
      <c r="CA536" s="114">
        <v>1701</v>
      </c>
      <c r="CB536" s="112"/>
      <c r="CC536" s="114">
        <v>1777.65</v>
      </c>
    </row>
    <row r="537" spans="1:81" ht="16.5" customHeight="1" x14ac:dyDescent="0.45">
      <c r="A537" s="362">
        <v>533</v>
      </c>
      <c r="B537" s="357" t="s">
        <v>778</v>
      </c>
      <c r="C537" s="111"/>
      <c r="D537" s="111"/>
      <c r="E537" s="118">
        <v>352.72</v>
      </c>
      <c r="F537" s="111"/>
      <c r="G537" s="118">
        <v>519.64</v>
      </c>
      <c r="H537" s="111"/>
      <c r="I537" s="118">
        <v>485.8</v>
      </c>
      <c r="J537" s="111"/>
      <c r="K537" s="118">
        <v>436.55</v>
      </c>
      <c r="L537" s="111"/>
      <c r="M537" s="118">
        <v>340.62</v>
      </c>
      <c r="N537" s="111"/>
      <c r="O537" s="118">
        <v>348.1</v>
      </c>
      <c r="P537" s="111"/>
      <c r="Q537" s="118">
        <v>308.75</v>
      </c>
      <c r="R537" s="111"/>
      <c r="S537" s="118">
        <v>378.65</v>
      </c>
      <c r="T537" s="111"/>
      <c r="U537" s="118">
        <v>380</v>
      </c>
      <c r="V537" s="111"/>
      <c r="W537" s="118">
        <v>370.19</v>
      </c>
      <c r="X537" s="111"/>
      <c r="Y537" s="118">
        <v>276.45</v>
      </c>
      <c r="Z537" s="111"/>
      <c r="AA537" s="118">
        <v>413.18</v>
      </c>
      <c r="AB537" s="111"/>
      <c r="AC537" s="118">
        <v>293.88</v>
      </c>
      <c r="AD537" s="111"/>
      <c r="AE537" s="118">
        <v>304.60000000000002</v>
      </c>
      <c r="AF537" s="111"/>
      <c r="AG537" s="118">
        <v>299.89</v>
      </c>
      <c r="AH537" s="111"/>
      <c r="AI537" s="118">
        <v>208.32</v>
      </c>
      <c r="AJ537" s="111"/>
      <c r="AK537" s="118">
        <v>226.87</v>
      </c>
      <c r="AL537" s="111"/>
      <c r="AM537" s="118">
        <v>215.94</v>
      </c>
      <c r="AN537" s="111"/>
      <c r="AO537" s="118">
        <v>232.19</v>
      </c>
      <c r="AP537" s="111"/>
      <c r="AQ537" s="118">
        <v>308.06</v>
      </c>
      <c r="AR537" s="111"/>
      <c r="AS537" s="118">
        <v>266.5</v>
      </c>
      <c r="AT537" s="111"/>
      <c r="AU537" s="118">
        <v>231.59</v>
      </c>
      <c r="AV537" s="111"/>
      <c r="AW537" s="118">
        <v>185.71</v>
      </c>
      <c r="AX537" s="111"/>
      <c r="AY537" s="118">
        <v>249.83</v>
      </c>
      <c r="AZ537" s="111"/>
      <c r="BA537" s="118">
        <v>198.04</v>
      </c>
      <c r="BB537" s="111"/>
      <c r="BC537" s="118">
        <v>249.3</v>
      </c>
      <c r="BD537" s="111"/>
      <c r="BE537" s="118">
        <v>268.58999999999997</v>
      </c>
      <c r="BF537" s="111"/>
      <c r="BG537" s="118">
        <v>218.48</v>
      </c>
      <c r="BH537" s="111"/>
      <c r="BI537" s="118">
        <v>217.26</v>
      </c>
      <c r="BJ537" s="111"/>
      <c r="BK537" s="118">
        <v>230.72</v>
      </c>
      <c r="BL537" s="111"/>
      <c r="BM537" s="118">
        <v>207.51</v>
      </c>
      <c r="BN537" s="111"/>
      <c r="BO537" s="118">
        <v>279.92</v>
      </c>
      <c r="BP537" s="111"/>
      <c r="BQ537" s="118">
        <v>228.97</v>
      </c>
      <c r="BR537" s="111"/>
      <c r="BS537" s="118">
        <v>316.75</v>
      </c>
      <c r="BT537" s="111"/>
      <c r="BU537" s="118">
        <v>225.24</v>
      </c>
      <c r="BV537" s="111"/>
      <c r="BW537" s="118">
        <v>248.05</v>
      </c>
      <c r="BX537" s="111"/>
      <c r="BY537" s="118">
        <v>205.29</v>
      </c>
      <c r="BZ537" s="111"/>
      <c r="CA537" s="118">
        <v>203.29</v>
      </c>
      <c r="CB537" s="111"/>
      <c r="CC537" s="118">
        <v>237.86</v>
      </c>
    </row>
    <row r="538" spans="1:81" ht="16.5" customHeight="1" x14ac:dyDescent="0.45">
      <c r="A538" s="363">
        <v>534</v>
      </c>
      <c r="B538" s="358" t="s">
        <v>779</v>
      </c>
      <c r="C538" s="358" t="s">
        <v>180</v>
      </c>
      <c r="D538" s="116">
        <v>71</v>
      </c>
      <c r="E538" s="116">
        <v>234.6</v>
      </c>
      <c r="F538" s="116">
        <v>113</v>
      </c>
      <c r="G538" s="116">
        <v>390.68</v>
      </c>
      <c r="H538" s="116">
        <v>89</v>
      </c>
      <c r="I538" s="116">
        <v>306.47000000000003</v>
      </c>
      <c r="J538" s="116">
        <v>100</v>
      </c>
      <c r="K538" s="116">
        <v>313.25</v>
      </c>
      <c r="L538" s="116">
        <v>84</v>
      </c>
      <c r="M538" s="116">
        <v>224.32</v>
      </c>
      <c r="N538" s="116">
        <v>87</v>
      </c>
      <c r="O538" s="116">
        <v>223.27</v>
      </c>
      <c r="P538" s="116">
        <v>66</v>
      </c>
      <c r="Q538" s="116">
        <v>200.3</v>
      </c>
      <c r="R538" s="116">
        <v>98</v>
      </c>
      <c r="S538" s="116">
        <v>278.58999999999997</v>
      </c>
      <c r="T538" s="116">
        <v>86</v>
      </c>
      <c r="U538" s="116">
        <v>251.22</v>
      </c>
      <c r="V538" s="116">
        <v>86</v>
      </c>
      <c r="W538" s="116">
        <v>241.82</v>
      </c>
      <c r="X538" s="116">
        <v>50</v>
      </c>
      <c r="Y538" s="116">
        <v>156.94999999999999</v>
      </c>
      <c r="Z538" s="116">
        <v>81</v>
      </c>
      <c r="AA538" s="116">
        <v>304.14</v>
      </c>
      <c r="AB538" s="116">
        <v>60</v>
      </c>
      <c r="AC538" s="116">
        <v>181.5</v>
      </c>
      <c r="AD538" s="116">
        <v>59</v>
      </c>
      <c r="AE538" s="116">
        <v>167.95</v>
      </c>
      <c r="AF538" s="116">
        <v>56</v>
      </c>
      <c r="AG538" s="116">
        <v>151.19999999999999</v>
      </c>
      <c r="AH538" s="116">
        <v>54</v>
      </c>
      <c r="AI538" s="116">
        <v>128.06</v>
      </c>
      <c r="AJ538" s="116">
        <v>56</v>
      </c>
      <c r="AK538" s="116">
        <v>129.27000000000001</v>
      </c>
      <c r="AL538" s="116">
        <v>46</v>
      </c>
      <c r="AM538" s="116">
        <v>124.44</v>
      </c>
      <c r="AN538" s="116">
        <v>51</v>
      </c>
      <c r="AO538" s="116">
        <v>153.37</v>
      </c>
      <c r="AP538" s="116">
        <v>94</v>
      </c>
      <c r="AQ538" s="116">
        <v>211.24</v>
      </c>
      <c r="AR538" s="116">
        <v>64</v>
      </c>
      <c r="AS538" s="116">
        <v>169.17</v>
      </c>
      <c r="AT538" s="116">
        <v>46</v>
      </c>
      <c r="AU538" s="116">
        <v>141.83000000000001</v>
      </c>
      <c r="AV538" s="116">
        <v>36</v>
      </c>
      <c r="AW538" s="116">
        <v>82.47</v>
      </c>
      <c r="AX538" s="116">
        <v>48</v>
      </c>
      <c r="AY538" s="116">
        <v>134.6</v>
      </c>
      <c r="AZ538" s="116">
        <v>52</v>
      </c>
      <c r="BA538" s="116">
        <v>132.47999999999999</v>
      </c>
      <c r="BB538" s="116">
        <v>54</v>
      </c>
      <c r="BC538" s="116">
        <v>144.31</v>
      </c>
      <c r="BD538" s="116">
        <v>59</v>
      </c>
      <c r="BE538" s="116">
        <v>155.22</v>
      </c>
      <c r="BF538" s="116">
        <v>45</v>
      </c>
      <c r="BG538" s="116">
        <v>121.12</v>
      </c>
      <c r="BH538" s="116">
        <v>46</v>
      </c>
      <c r="BI538" s="116">
        <v>109.73</v>
      </c>
      <c r="BJ538" s="116">
        <v>49</v>
      </c>
      <c r="BK538" s="116">
        <v>118.42</v>
      </c>
      <c r="BL538" s="116">
        <v>40</v>
      </c>
      <c r="BM538" s="116">
        <v>107.6</v>
      </c>
      <c r="BN538" s="116">
        <v>82</v>
      </c>
      <c r="BO538" s="116">
        <v>200.15</v>
      </c>
      <c r="BP538" s="116">
        <v>54</v>
      </c>
      <c r="BQ538" s="116">
        <v>144.63</v>
      </c>
      <c r="BR538" s="116">
        <v>65</v>
      </c>
      <c r="BS538" s="116">
        <v>234.13</v>
      </c>
      <c r="BT538" s="116">
        <v>46</v>
      </c>
      <c r="BU538" s="116">
        <v>122.03</v>
      </c>
      <c r="BV538" s="116">
        <v>58</v>
      </c>
      <c r="BW538" s="116">
        <v>157.03</v>
      </c>
      <c r="BX538" s="116">
        <v>42</v>
      </c>
      <c r="BY538" s="116">
        <v>119.62</v>
      </c>
      <c r="BZ538" s="116">
        <v>44</v>
      </c>
      <c r="CA538" s="116">
        <v>113.56</v>
      </c>
      <c r="CB538" s="116">
        <v>45</v>
      </c>
      <c r="CC538" s="116">
        <v>143.78</v>
      </c>
    </row>
    <row r="539" spans="1:81" ht="16.5" customHeight="1" x14ac:dyDescent="0.45">
      <c r="A539" s="362">
        <v>535</v>
      </c>
      <c r="B539" s="357" t="s">
        <v>780</v>
      </c>
      <c r="C539" s="111"/>
      <c r="D539" s="111"/>
      <c r="E539" s="118">
        <v>118.12</v>
      </c>
      <c r="F539" s="111"/>
      <c r="G539" s="118">
        <v>128.96</v>
      </c>
      <c r="H539" s="111"/>
      <c r="I539" s="118">
        <v>179.33</v>
      </c>
      <c r="J539" s="111"/>
      <c r="K539" s="118">
        <v>123.3</v>
      </c>
      <c r="L539" s="111"/>
      <c r="M539" s="118">
        <v>116.3</v>
      </c>
      <c r="N539" s="111"/>
      <c r="O539" s="118">
        <v>124.83</v>
      </c>
      <c r="P539" s="111"/>
      <c r="Q539" s="118">
        <v>108.45</v>
      </c>
      <c r="R539" s="111"/>
      <c r="S539" s="118">
        <v>100.06</v>
      </c>
      <c r="T539" s="111"/>
      <c r="U539" s="118">
        <v>128.77000000000001</v>
      </c>
      <c r="V539" s="111"/>
      <c r="W539" s="118">
        <v>128.37</v>
      </c>
      <c r="X539" s="111"/>
      <c r="Y539" s="118">
        <v>119.5</v>
      </c>
      <c r="Z539" s="111"/>
      <c r="AA539" s="118">
        <v>109.03</v>
      </c>
      <c r="AB539" s="111"/>
      <c r="AC539" s="118">
        <v>112.38</v>
      </c>
      <c r="AD539" s="111"/>
      <c r="AE539" s="118">
        <v>136.66</v>
      </c>
      <c r="AF539" s="111"/>
      <c r="AG539" s="118">
        <v>148.69999999999999</v>
      </c>
      <c r="AH539" s="111"/>
      <c r="AI539" s="118">
        <v>80.27</v>
      </c>
      <c r="AJ539" s="111"/>
      <c r="AK539" s="118">
        <v>97.6</v>
      </c>
      <c r="AL539" s="111"/>
      <c r="AM539" s="118">
        <v>91.5</v>
      </c>
      <c r="AN539" s="111"/>
      <c r="AO539" s="118">
        <v>78.81</v>
      </c>
      <c r="AP539" s="111"/>
      <c r="AQ539" s="118">
        <v>96.82</v>
      </c>
      <c r="AR539" s="111"/>
      <c r="AS539" s="118">
        <v>97.33</v>
      </c>
      <c r="AT539" s="111"/>
      <c r="AU539" s="118">
        <v>89.76</v>
      </c>
      <c r="AV539" s="111"/>
      <c r="AW539" s="118">
        <v>103.24</v>
      </c>
      <c r="AX539" s="111"/>
      <c r="AY539" s="118">
        <v>115.23</v>
      </c>
      <c r="AZ539" s="111"/>
      <c r="BA539" s="118">
        <v>65.55</v>
      </c>
      <c r="BB539" s="111"/>
      <c r="BC539" s="118">
        <v>104.99</v>
      </c>
      <c r="BD539" s="111"/>
      <c r="BE539" s="118">
        <v>113.36</v>
      </c>
      <c r="BF539" s="111"/>
      <c r="BG539" s="118">
        <v>97.36</v>
      </c>
      <c r="BH539" s="111"/>
      <c r="BI539" s="118">
        <v>107.53</v>
      </c>
      <c r="BJ539" s="111"/>
      <c r="BK539" s="118">
        <v>112.3</v>
      </c>
      <c r="BL539" s="111"/>
      <c r="BM539" s="118">
        <v>99.92</v>
      </c>
      <c r="BN539" s="111"/>
      <c r="BO539" s="118">
        <v>79.78</v>
      </c>
      <c r="BP539" s="111"/>
      <c r="BQ539" s="118">
        <v>84.34</v>
      </c>
      <c r="BR539" s="111"/>
      <c r="BS539" s="118">
        <v>82.62</v>
      </c>
      <c r="BT539" s="111"/>
      <c r="BU539" s="118">
        <v>103.21</v>
      </c>
      <c r="BV539" s="111"/>
      <c r="BW539" s="118">
        <v>91.02</v>
      </c>
      <c r="BX539" s="111"/>
      <c r="BY539" s="118">
        <v>85.67</v>
      </c>
      <c r="BZ539" s="111"/>
      <c r="CA539" s="118">
        <v>89.73</v>
      </c>
      <c r="CB539" s="111"/>
      <c r="CC539" s="118">
        <v>94.08</v>
      </c>
    </row>
    <row r="540" spans="1:81" ht="16.5" customHeight="1" x14ac:dyDescent="0.45">
      <c r="A540" s="363">
        <v>536</v>
      </c>
      <c r="B540" s="358" t="s">
        <v>781</v>
      </c>
      <c r="C540" s="112"/>
      <c r="D540" s="112"/>
      <c r="E540" s="114">
        <v>9236.2099999999991</v>
      </c>
      <c r="F540" s="112"/>
      <c r="G540" s="114">
        <v>8155.62</v>
      </c>
      <c r="H540" s="112"/>
      <c r="I540" s="114">
        <v>9469.2099999999991</v>
      </c>
      <c r="J540" s="112"/>
      <c r="K540" s="114">
        <v>8233.19</v>
      </c>
      <c r="L540" s="112"/>
      <c r="M540" s="114">
        <v>8660.02</v>
      </c>
      <c r="N540" s="112"/>
      <c r="O540" s="114">
        <v>8813.57</v>
      </c>
      <c r="P540" s="112"/>
      <c r="Q540" s="114">
        <v>9330.82</v>
      </c>
      <c r="R540" s="112"/>
      <c r="S540" s="114">
        <v>8109.3</v>
      </c>
      <c r="T540" s="112"/>
      <c r="U540" s="114">
        <v>8790.57</v>
      </c>
      <c r="V540" s="112"/>
      <c r="W540" s="114">
        <v>8539.93</v>
      </c>
      <c r="X540" s="112"/>
      <c r="Y540" s="114">
        <v>9693.75</v>
      </c>
      <c r="Z540" s="112"/>
      <c r="AA540" s="114">
        <v>9973.6200000000008</v>
      </c>
      <c r="AB540" s="112"/>
      <c r="AC540" s="114">
        <v>9640.11</v>
      </c>
      <c r="AD540" s="112"/>
      <c r="AE540" s="114">
        <v>11096.51</v>
      </c>
      <c r="AF540" s="112"/>
      <c r="AG540" s="114">
        <v>12385.25</v>
      </c>
      <c r="AH540" s="112"/>
      <c r="AI540" s="114">
        <v>12083.23</v>
      </c>
      <c r="AJ540" s="112"/>
      <c r="AK540" s="114">
        <v>10555.93</v>
      </c>
      <c r="AL540" s="112"/>
      <c r="AM540" s="114">
        <v>9620.91</v>
      </c>
      <c r="AN540" s="112"/>
      <c r="AO540" s="114">
        <v>11745.31</v>
      </c>
      <c r="AP540" s="112"/>
      <c r="AQ540" s="114">
        <v>9323.27</v>
      </c>
      <c r="AR540" s="112"/>
      <c r="AS540" s="114">
        <v>11325.75</v>
      </c>
      <c r="AT540" s="112"/>
      <c r="AU540" s="114">
        <v>9914.19</v>
      </c>
      <c r="AV540" s="112"/>
      <c r="AW540" s="114">
        <v>10500.73</v>
      </c>
      <c r="AX540" s="112"/>
      <c r="AY540" s="114">
        <v>9925.61</v>
      </c>
      <c r="AZ540" s="112"/>
      <c r="BA540" s="114">
        <v>10918.5</v>
      </c>
      <c r="BB540" s="112"/>
      <c r="BC540" s="114">
        <v>10687.5</v>
      </c>
      <c r="BD540" s="112"/>
      <c r="BE540" s="114">
        <v>13781.67</v>
      </c>
      <c r="BF540" s="112"/>
      <c r="BG540" s="114">
        <v>10778.71</v>
      </c>
      <c r="BH540" s="112"/>
      <c r="BI540" s="114">
        <v>13843.17</v>
      </c>
      <c r="BJ540" s="112"/>
      <c r="BK540" s="114">
        <v>13192.08</v>
      </c>
      <c r="BL540" s="112"/>
      <c r="BM540" s="114">
        <v>11875.69</v>
      </c>
      <c r="BN540" s="112"/>
      <c r="BO540" s="114">
        <v>12734.19</v>
      </c>
      <c r="BP540" s="112"/>
      <c r="BQ540" s="114">
        <v>12647.41</v>
      </c>
      <c r="BR540" s="112"/>
      <c r="BS540" s="114">
        <v>11942.5</v>
      </c>
      <c r="BT540" s="112"/>
      <c r="BU540" s="114">
        <v>13566.29</v>
      </c>
      <c r="BV540" s="112"/>
      <c r="BW540" s="114">
        <v>10752.34</v>
      </c>
      <c r="BX540" s="112"/>
      <c r="BY540" s="114">
        <v>18683.95</v>
      </c>
      <c r="BZ540" s="112"/>
      <c r="CA540" s="114">
        <v>14076.94</v>
      </c>
      <c r="CB540" s="112"/>
      <c r="CC540" s="114">
        <v>14871.05</v>
      </c>
    </row>
    <row r="541" spans="1:81" ht="16.5" customHeight="1" x14ac:dyDescent="0.45">
      <c r="A541" s="362">
        <v>537</v>
      </c>
      <c r="B541" s="357" t="s">
        <v>782</v>
      </c>
      <c r="C541" s="111"/>
      <c r="D541" s="111"/>
      <c r="E541" s="118">
        <v>982.96</v>
      </c>
      <c r="F541" s="111"/>
      <c r="G541" s="118">
        <v>936.05</v>
      </c>
      <c r="H541" s="111"/>
      <c r="I541" s="113">
        <v>1041.45</v>
      </c>
      <c r="J541" s="111"/>
      <c r="K541" s="118">
        <v>854.94</v>
      </c>
      <c r="L541" s="111"/>
      <c r="M541" s="118">
        <v>891.97</v>
      </c>
      <c r="N541" s="111"/>
      <c r="O541" s="118">
        <v>916.09</v>
      </c>
      <c r="P541" s="111"/>
      <c r="Q541" s="118">
        <v>958.22</v>
      </c>
      <c r="R541" s="111"/>
      <c r="S541" s="118">
        <v>887.12</v>
      </c>
      <c r="T541" s="111"/>
      <c r="U541" s="118">
        <v>898.47</v>
      </c>
      <c r="V541" s="111"/>
      <c r="W541" s="118">
        <v>873.22</v>
      </c>
      <c r="X541" s="111"/>
      <c r="Y541" s="118">
        <v>811.47</v>
      </c>
      <c r="Z541" s="111"/>
      <c r="AA541" s="118">
        <v>891.57</v>
      </c>
      <c r="AB541" s="111"/>
      <c r="AC541" s="118">
        <v>809.08</v>
      </c>
      <c r="AD541" s="111"/>
      <c r="AE541" s="118">
        <v>942.13</v>
      </c>
      <c r="AF541" s="111"/>
      <c r="AG541" s="113">
        <v>1113.05</v>
      </c>
      <c r="AH541" s="111"/>
      <c r="AI541" s="118">
        <v>879.18</v>
      </c>
      <c r="AJ541" s="111"/>
      <c r="AK541" s="118">
        <v>932.03</v>
      </c>
      <c r="AL541" s="111"/>
      <c r="AM541" s="113">
        <v>1027.46</v>
      </c>
      <c r="AN541" s="111"/>
      <c r="AO541" s="118">
        <v>933.2</v>
      </c>
      <c r="AP541" s="111"/>
      <c r="AQ541" s="113">
        <v>1057.54</v>
      </c>
      <c r="AR541" s="111"/>
      <c r="AS541" s="113">
        <v>1042.1300000000001</v>
      </c>
      <c r="AT541" s="111"/>
      <c r="AU541" s="113">
        <v>1022.55</v>
      </c>
      <c r="AV541" s="111"/>
      <c r="AW541" s="113">
        <v>1096.53</v>
      </c>
      <c r="AX541" s="111"/>
      <c r="AY541" s="113">
        <v>1066.8</v>
      </c>
      <c r="AZ541" s="111"/>
      <c r="BA541" s="118">
        <v>886.21</v>
      </c>
      <c r="BB541" s="111"/>
      <c r="BC541" s="113">
        <v>1036.8599999999999</v>
      </c>
      <c r="BD541" s="111"/>
      <c r="BE541" s="113">
        <v>1142.1300000000001</v>
      </c>
      <c r="BF541" s="111"/>
      <c r="BG541" s="118">
        <v>928.91</v>
      </c>
      <c r="BH541" s="111"/>
      <c r="BI541" s="113">
        <v>1115.51</v>
      </c>
      <c r="BJ541" s="111"/>
      <c r="BK541" s="113">
        <v>1027.57</v>
      </c>
      <c r="BL541" s="111"/>
      <c r="BM541" s="113">
        <v>1013.81</v>
      </c>
      <c r="BN541" s="111"/>
      <c r="BO541" s="113">
        <v>1345.23</v>
      </c>
      <c r="BP541" s="111"/>
      <c r="BQ541" s="113">
        <v>1054.25</v>
      </c>
      <c r="BR541" s="111"/>
      <c r="BS541" s="113">
        <v>1116.51</v>
      </c>
      <c r="BT541" s="111"/>
      <c r="BU541" s="113">
        <v>1120.03</v>
      </c>
      <c r="BV541" s="111"/>
      <c r="BW541" s="113">
        <v>1093.9000000000001</v>
      </c>
      <c r="BX541" s="111"/>
      <c r="BY541" s="113">
        <v>1121</v>
      </c>
      <c r="BZ541" s="111"/>
      <c r="CA541" s="113">
        <v>1117.6400000000001</v>
      </c>
      <c r="CB541" s="111"/>
      <c r="CC541" s="113">
        <v>1234.6600000000001</v>
      </c>
    </row>
    <row r="542" spans="1:81" ht="16.5" customHeight="1" x14ac:dyDescent="0.45">
      <c r="A542" s="363">
        <v>538</v>
      </c>
      <c r="B542" s="358" t="s">
        <v>783</v>
      </c>
      <c r="C542" s="112"/>
      <c r="D542" s="112"/>
      <c r="E542" s="114">
        <v>1151.01</v>
      </c>
      <c r="F542" s="112"/>
      <c r="G542" s="114">
        <v>1127.04</v>
      </c>
      <c r="H542" s="112"/>
      <c r="I542" s="114">
        <v>2859.94</v>
      </c>
      <c r="J542" s="112"/>
      <c r="K542" s="114">
        <v>1087.99</v>
      </c>
      <c r="L542" s="112"/>
      <c r="M542" s="116">
        <v>929.46</v>
      </c>
      <c r="N542" s="112"/>
      <c r="O542" s="116">
        <v>901.76</v>
      </c>
      <c r="P542" s="112"/>
      <c r="Q542" s="116">
        <v>883.6</v>
      </c>
      <c r="R542" s="112"/>
      <c r="S542" s="116">
        <v>882.46</v>
      </c>
      <c r="T542" s="112"/>
      <c r="U542" s="116">
        <v>878.07</v>
      </c>
      <c r="V542" s="112"/>
      <c r="W542" s="114">
        <v>1251.26</v>
      </c>
      <c r="X542" s="112"/>
      <c r="Y542" s="114">
        <v>1221.32</v>
      </c>
      <c r="Z542" s="112"/>
      <c r="AA542" s="116">
        <v>916.74</v>
      </c>
      <c r="AB542" s="112"/>
      <c r="AC542" s="116">
        <v>932.42</v>
      </c>
      <c r="AD542" s="112"/>
      <c r="AE542" s="114">
        <v>1531.19</v>
      </c>
      <c r="AF542" s="112"/>
      <c r="AG542" s="114">
        <v>1323.87</v>
      </c>
      <c r="AH542" s="112"/>
      <c r="AI542" s="116">
        <v>946.63</v>
      </c>
      <c r="AJ542" s="112"/>
      <c r="AK542" s="114">
        <v>1249.01</v>
      </c>
      <c r="AL542" s="112"/>
      <c r="AM542" s="114">
        <v>1125.3</v>
      </c>
      <c r="AN542" s="112"/>
      <c r="AO542" s="114">
        <v>1026.02</v>
      </c>
      <c r="AP542" s="112"/>
      <c r="AQ542" s="116">
        <v>925.77</v>
      </c>
      <c r="AR542" s="112"/>
      <c r="AS542" s="114">
        <v>1167.02</v>
      </c>
      <c r="AT542" s="112"/>
      <c r="AU542" s="114">
        <v>1268.17</v>
      </c>
      <c r="AV542" s="112"/>
      <c r="AW542" s="114">
        <v>1086.8</v>
      </c>
      <c r="AX542" s="112"/>
      <c r="AY542" s="114">
        <v>1076.47</v>
      </c>
      <c r="AZ542" s="112"/>
      <c r="BA542" s="114">
        <v>1549.46</v>
      </c>
      <c r="BB542" s="112"/>
      <c r="BC542" s="114">
        <v>1120.52</v>
      </c>
      <c r="BD542" s="112"/>
      <c r="BE542" s="114">
        <v>1382.94</v>
      </c>
      <c r="BF542" s="112"/>
      <c r="BG542" s="116">
        <v>930.48</v>
      </c>
      <c r="BH542" s="112"/>
      <c r="BI542" s="114">
        <v>1439.66</v>
      </c>
      <c r="BJ542" s="112"/>
      <c r="BK542" s="114">
        <v>1181</v>
      </c>
      <c r="BL542" s="112"/>
      <c r="BM542" s="116">
        <v>944.66</v>
      </c>
      <c r="BN542" s="112"/>
      <c r="BO542" s="114">
        <v>1255.0999999999999</v>
      </c>
      <c r="BP542" s="112"/>
      <c r="BQ542" s="114">
        <v>1045.8900000000001</v>
      </c>
      <c r="BR542" s="112"/>
      <c r="BS542" s="114">
        <v>1081.27</v>
      </c>
      <c r="BT542" s="112"/>
      <c r="BU542" s="114">
        <v>1185.76</v>
      </c>
      <c r="BV542" s="112"/>
      <c r="BW542" s="114">
        <v>1334.99</v>
      </c>
      <c r="BX542" s="112"/>
      <c r="BY542" s="114">
        <v>1107.1500000000001</v>
      </c>
      <c r="BZ542" s="112"/>
      <c r="CA542" s="114">
        <v>10643.63</v>
      </c>
      <c r="CB542" s="112"/>
      <c r="CC542" s="114">
        <v>1351.9</v>
      </c>
    </row>
    <row r="543" spans="1:81" ht="16.5" customHeight="1" x14ac:dyDescent="0.45">
      <c r="A543" s="362">
        <v>539</v>
      </c>
      <c r="B543" s="357" t="s">
        <v>784</v>
      </c>
      <c r="C543" s="111"/>
      <c r="D543" s="111"/>
      <c r="E543" s="118">
        <v>494.68</v>
      </c>
      <c r="F543" s="111"/>
      <c r="G543" s="118">
        <v>646.52</v>
      </c>
      <c r="H543" s="111"/>
      <c r="I543" s="118">
        <v>624.9</v>
      </c>
      <c r="J543" s="111"/>
      <c r="K543" s="118">
        <v>495.04</v>
      </c>
      <c r="L543" s="111"/>
      <c r="M543" s="118">
        <v>555.6</v>
      </c>
      <c r="N543" s="111"/>
      <c r="O543" s="118">
        <v>689.11</v>
      </c>
      <c r="P543" s="111"/>
      <c r="Q543" s="118">
        <v>729.46</v>
      </c>
      <c r="R543" s="111"/>
      <c r="S543" s="118">
        <v>760.6</v>
      </c>
      <c r="T543" s="111"/>
      <c r="U543" s="118">
        <v>895.16</v>
      </c>
      <c r="V543" s="111"/>
      <c r="W543" s="118">
        <v>779.17</v>
      </c>
      <c r="X543" s="111"/>
      <c r="Y543" s="118">
        <v>664.67</v>
      </c>
      <c r="Z543" s="111"/>
      <c r="AA543" s="118">
        <v>495.2</v>
      </c>
      <c r="AB543" s="111"/>
      <c r="AC543" s="118">
        <v>496</v>
      </c>
      <c r="AD543" s="111"/>
      <c r="AE543" s="118">
        <v>699.14</v>
      </c>
      <c r="AF543" s="111"/>
      <c r="AG543" s="118">
        <v>761.42</v>
      </c>
      <c r="AH543" s="111"/>
      <c r="AI543" s="118">
        <v>464.94</v>
      </c>
      <c r="AJ543" s="111"/>
      <c r="AK543" s="118">
        <v>613.65</v>
      </c>
      <c r="AL543" s="111"/>
      <c r="AM543" s="118">
        <v>647.14</v>
      </c>
      <c r="AN543" s="111"/>
      <c r="AO543" s="118">
        <v>607.97</v>
      </c>
      <c r="AP543" s="111"/>
      <c r="AQ543" s="118">
        <v>715.37</v>
      </c>
      <c r="AR543" s="111"/>
      <c r="AS543" s="118">
        <v>717.16</v>
      </c>
      <c r="AT543" s="111"/>
      <c r="AU543" s="118">
        <v>590.49</v>
      </c>
      <c r="AV543" s="111"/>
      <c r="AW543" s="118">
        <v>625.69000000000005</v>
      </c>
      <c r="AX543" s="111"/>
      <c r="AY543" s="118">
        <v>517.66</v>
      </c>
      <c r="AZ543" s="111"/>
      <c r="BA543" s="118">
        <v>522.17999999999995</v>
      </c>
      <c r="BB543" s="111"/>
      <c r="BC543" s="118">
        <v>555.82000000000005</v>
      </c>
      <c r="BD543" s="111"/>
      <c r="BE543" s="118">
        <v>672.69</v>
      </c>
      <c r="BF543" s="111"/>
      <c r="BG543" s="118">
        <v>521.52</v>
      </c>
      <c r="BH543" s="111"/>
      <c r="BI543" s="118">
        <v>579.1</v>
      </c>
      <c r="BJ543" s="111"/>
      <c r="BK543" s="118">
        <v>590.05999999999995</v>
      </c>
      <c r="BL543" s="111"/>
      <c r="BM543" s="118">
        <v>649.87</v>
      </c>
      <c r="BN543" s="111"/>
      <c r="BO543" s="118">
        <v>686.29</v>
      </c>
      <c r="BP543" s="111"/>
      <c r="BQ543" s="118">
        <v>569.03</v>
      </c>
      <c r="BR543" s="111"/>
      <c r="BS543" s="118">
        <v>500.36</v>
      </c>
      <c r="BT543" s="111"/>
      <c r="BU543" s="118">
        <v>511.9</v>
      </c>
      <c r="BV543" s="111"/>
      <c r="BW543" s="118">
        <v>475.9</v>
      </c>
      <c r="BX543" s="111"/>
      <c r="BY543" s="118">
        <v>454.9</v>
      </c>
      <c r="BZ543" s="111"/>
      <c r="CA543" s="118">
        <v>538.02</v>
      </c>
      <c r="CB543" s="111"/>
      <c r="CC543" s="118">
        <v>520.55999999999995</v>
      </c>
    </row>
    <row r="544" spans="1:81" ht="16.5" customHeight="1" x14ac:dyDescent="0.45">
      <c r="A544" s="363">
        <v>540</v>
      </c>
      <c r="B544" s="358" t="s">
        <v>785</v>
      </c>
      <c r="C544" s="358" t="s">
        <v>167</v>
      </c>
      <c r="D544" s="116">
        <v>54</v>
      </c>
      <c r="E544" s="116">
        <v>7.39</v>
      </c>
      <c r="F544" s="116">
        <v>49</v>
      </c>
      <c r="G544" s="116">
        <v>6.7</v>
      </c>
      <c r="H544" s="116">
        <v>46</v>
      </c>
      <c r="I544" s="116">
        <v>5.68</v>
      </c>
      <c r="J544" s="116">
        <v>24</v>
      </c>
      <c r="K544" s="116">
        <v>3.01</v>
      </c>
      <c r="L544" s="116">
        <v>40</v>
      </c>
      <c r="M544" s="116">
        <v>5.99</v>
      </c>
      <c r="N544" s="116">
        <v>50</v>
      </c>
      <c r="O544" s="116">
        <v>6.49</v>
      </c>
      <c r="P544" s="116">
        <v>97</v>
      </c>
      <c r="Q544" s="116">
        <v>11.2</v>
      </c>
      <c r="R544" s="116">
        <v>90</v>
      </c>
      <c r="S544" s="116">
        <v>11.11</v>
      </c>
      <c r="T544" s="116">
        <v>78</v>
      </c>
      <c r="U544" s="116">
        <v>9.57</v>
      </c>
      <c r="V544" s="116">
        <v>71</v>
      </c>
      <c r="W544" s="116">
        <v>11.67</v>
      </c>
      <c r="X544" s="116">
        <v>58</v>
      </c>
      <c r="Y544" s="116">
        <v>7.45</v>
      </c>
      <c r="Z544" s="116">
        <v>22</v>
      </c>
      <c r="AA544" s="116">
        <v>3.7</v>
      </c>
      <c r="AB544" s="116">
        <v>31</v>
      </c>
      <c r="AC544" s="116">
        <v>5.16</v>
      </c>
      <c r="AD544" s="116">
        <v>65</v>
      </c>
      <c r="AE544" s="116">
        <v>9.49</v>
      </c>
      <c r="AF544" s="116">
        <v>56</v>
      </c>
      <c r="AG544" s="116">
        <v>7.75</v>
      </c>
      <c r="AH544" s="116">
        <v>40</v>
      </c>
      <c r="AI544" s="116">
        <v>5.62</v>
      </c>
      <c r="AJ544" s="116">
        <v>50</v>
      </c>
      <c r="AK544" s="116">
        <v>6.2</v>
      </c>
      <c r="AL544" s="116">
        <v>62</v>
      </c>
      <c r="AM544" s="116">
        <v>8.4499999999999993</v>
      </c>
      <c r="AN544" s="116">
        <v>76</v>
      </c>
      <c r="AO544" s="116">
        <v>10.02</v>
      </c>
      <c r="AP544" s="116">
        <v>131</v>
      </c>
      <c r="AQ544" s="116">
        <v>15.95</v>
      </c>
      <c r="AR544" s="116">
        <v>41</v>
      </c>
      <c r="AS544" s="116">
        <v>5.08</v>
      </c>
      <c r="AT544" s="116">
        <v>59</v>
      </c>
      <c r="AU544" s="116">
        <v>9.2100000000000009</v>
      </c>
      <c r="AV544" s="116">
        <v>36</v>
      </c>
      <c r="AW544" s="116">
        <v>5.21</v>
      </c>
      <c r="AX544" s="116">
        <v>25</v>
      </c>
      <c r="AY544" s="116">
        <v>3.58</v>
      </c>
      <c r="AZ544" s="116">
        <v>30</v>
      </c>
      <c r="BA544" s="116">
        <v>4.3099999999999996</v>
      </c>
      <c r="BB544" s="116">
        <v>45</v>
      </c>
      <c r="BC544" s="116">
        <v>6.69</v>
      </c>
      <c r="BD544" s="116">
        <v>30</v>
      </c>
      <c r="BE544" s="116">
        <v>4.0599999999999996</v>
      </c>
      <c r="BF544" s="116">
        <v>18</v>
      </c>
      <c r="BG544" s="116">
        <v>2.78</v>
      </c>
      <c r="BH544" s="116">
        <v>18</v>
      </c>
      <c r="BI544" s="116">
        <v>2.37</v>
      </c>
      <c r="BJ544" s="116">
        <v>60</v>
      </c>
      <c r="BK544" s="116">
        <v>8.0500000000000007</v>
      </c>
      <c r="BL544" s="116">
        <v>62</v>
      </c>
      <c r="BM544" s="116">
        <v>7.99</v>
      </c>
      <c r="BN544" s="116">
        <v>41</v>
      </c>
      <c r="BO544" s="116">
        <v>5.7</v>
      </c>
      <c r="BP544" s="116">
        <v>32</v>
      </c>
      <c r="BQ544" s="116">
        <v>5.13</v>
      </c>
      <c r="BR544" s="116">
        <v>22</v>
      </c>
      <c r="BS544" s="116">
        <v>2.54</v>
      </c>
      <c r="BT544" s="116">
        <v>28</v>
      </c>
      <c r="BU544" s="116">
        <v>3.97</v>
      </c>
      <c r="BV544" s="116">
        <v>15</v>
      </c>
      <c r="BW544" s="116">
        <v>2.09</v>
      </c>
      <c r="BX544" s="116">
        <v>45</v>
      </c>
      <c r="BY544" s="116">
        <v>7.68</v>
      </c>
      <c r="BZ544" s="116">
        <v>60</v>
      </c>
      <c r="CA544" s="116">
        <v>7.68</v>
      </c>
      <c r="CB544" s="116">
        <v>61</v>
      </c>
      <c r="CC544" s="116">
        <v>8.6199999999999992</v>
      </c>
    </row>
    <row r="545" spans="1:81" ht="16.5" customHeight="1" x14ac:dyDescent="0.45">
      <c r="A545" s="362">
        <v>541</v>
      </c>
      <c r="B545" s="357" t="s">
        <v>786</v>
      </c>
      <c r="C545" s="111"/>
      <c r="D545" s="111"/>
      <c r="E545" s="118">
        <v>41.66</v>
      </c>
      <c r="F545" s="111"/>
      <c r="G545" s="118">
        <v>151.46</v>
      </c>
      <c r="H545" s="111"/>
      <c r="I545" s="118">
        <v>38.340000000000003</v>
      </c>
      <c r="J545" s="111"/>
      <c r="K545" s="118">
        <v>45.94</v>
      </c>
      <c r="L545" s="111"/>
      <c r="M545" s="118">
        <v>49.95</v>
      </c>
      <c r="N545" s="111"/>
      <c r="O545" s="118">
        <v>46.95</v>
      </c>
      <c r="P545" s="111"/>
      <c r="Q545" s="118">
        <v>60.16</v>
      </c>
      <c r="R545" s="111"/>
      <c r="S545" s="118">
        <v>54.84</v>
      </c>
      <c r="T545" s="111"/>
      <c r="U545" s="118">
        <v>64.41</v>
      </c>
      <c r="V545" s="111"/>
      <c r="W545" s="118">
        <v>63.52</v>
      </c>
      <c r="X545" s="111"/>
      <c r="Y545" s="118">
        <v>48.62</v>
      </c>
      <c r="Z545" s="111"/>
      <c r="AA545" s="118">
        <v>53.7</v>
      </c>
      <c r="AB545" s="111"/>
      <c r="AC545" s="118">
        <v>34.17</v>
      </c>
      <c r="AD545" s="111"/>
      <c r="AE545" s="118">
        <v>41.99</v>
      </c>
      <c r="AF545" s="111"/>
      <c r="AG545" s="118">
        <v>50.43</v>
      </c>
      <c r="AH545" s="111"/>
      <c r="AI545" s="118">
        <v>32.119999999999997</v>
      </c>
      <c r="AJ545" s="111"/>
      <c r="AK545" s="118">
        <v>41.32</v>
      </c>
      <c r="AL545" s="111"/>
      <c r="AM545" s="118">
        <v>34.659999999999997</v>
      </c>
      <c r="AN545" s="111"/>
      <c r="AO545" s="118">
        <v>59.82</v>
      </c>
      <c r="AP545" s="111"/>
      <c r="AQ545" s="118">
        <v>63.73</v>
      </c>
      <c r="AR545" s="111"/>
      <c r="AS545" s="118">
        <v>50.33</v>
      </c>
      <c r="AT545" s="111"/>
      <c r="AU545" s="118">
        <v>59.33</v>
      </c>
      <c r="AV545" s="111"/>
      <c r="AW545" s="118">
        <v>62.45</v>
      </c>
      <c r="AX545" s="111"/>
      <c r="AY545" s="118">
        <v>42.78</v>
      </c>
      <c r="AZ545" s="111"/>
      <c r="BA545" s="118">
        <v>45.57</v>
      </c>
      <c r="BB545" s="111"/>
      <c r="BC545" s="118">
        <v>48.86</v>
      </c>
      <c r="BD545" s="111"/>
      <c r="BE545" s="118">
        <v>50.98</v>
      </c>
      <c r="BF545" s="111"/>
      <c r="BG545" s="118">
        <v>49.43</v>
      </c>
      <c r="BH545" s="111"/>
      <c r="BI545" s="118">
        <v>37.83</v>
      </c>
      <c r="BJ545" s="111"/>
      <c r="BK545" s="118">
        <v>33.85</v>
      </c>
      <c r="BL545" s="111"/>
      <c r="BM545" s="118">
        <v>45.47</v>
      </c>
      <c r="BN545" s="111"/>
      <c r="BO545" s="118">
        <v>54.08</v>
      </c>
      <c r="BP545" s="111"/>
      <c r="BQ545" s="118">
        <v>42.45</v>
      </c>
      <c r="BR545" s="111"/>
      <c r="BS545" s="118">
        <v>42.58</v>
      </c>
      <c r="BT545" s="111"/>
      <c r="BU545" s="118">
        <v>40.82</v>
      </c>
      <c r="BV545" s="111"/>
      <c r="BW545" s="118">
        <v>34.549999999999997</v>
      </c>
      <c r="BX545" s="111"/>
      <c r="BY545" s="118">
        <v>26.86</v>
      </c>
      <c r="BZ545" s="111"/>
      <c r="CA545" s="118">
        <v>33.32</v>
      </c>
      <c r="CB545" s="111"/>
      <c r="CC545" s="118">
        <v>40.04</v>
      </c>
    </row>
    <row r="546" spans="1:81" ht="16.5" customHeight="1" x14ac:dyDescent="0.45">
      <c r="A546" s="363">
        <v>542</v>
      </c>
      <c r="B546" s="358" t="s">
        <v>787</v>
      </c>
      <c r="C546" s="112"/>
      <c r="D546" s="112"/>
      <c r="E546" s="116">
        <v>445.63</v>
      </c>
      <c r="F546" s="112"/>
      <c r="G546" s="116">
        <v>488.35</v>
      </c>
      <c r="H546" s="112"/>
      <c r="I546" s="116">
        <v>580.88</v>
      </c>
      <c r="J546" s="112"/>
      <c r="K546" s="116">
        <v>446.08</v>
      </c>
      <c r="L546" s="112"/>
      <c r="M546" s="116">
        <v>499.65</v>
      </c>
      <c r="N546" s="112"/>
      <c r="O546" s="116">
        <v>635.67999999999995</v>
      </c>
      <c r="P546" s="112"/>
      <c r="Q546" s="116">
        <v>658.1</v>
      </c>
      <c r="R546" s="112"/>
      <c r="S546" s="116">
        <v>694.66</v>
      </c>
      <c r="T546" s="112"/>
      <c r="U546" s="116">
        <v>821.18</v>
      </c>
      <c r="V546" s="112"/>
      <c r="W546" s="116">
        <v>703.98</v>
      </c>
      <c r="X546" s="112"/>
      <c r="Y546" s="116">
        <v>608.6</v>
      </c>
      <c r="Z546" s="112"/>
      <c r="AA546" s="116">
        <v>437.8</v>
      </c>
      <c r="AB546" s="112"/>
      <c r="AC546" s="116">
        <v>456.67</v>
      </c>
      <c r="AD546" s="112"/>
      <c r="AE546" s="116">
        <v>647.66</v>
      </c>
      <c r="AF546" s="112"/>
      <c r="AG546" s="116">
        <v>703.24</v>
      </c>
      <c r="AH546" s="112"/>
      <c r="AI546" s="116">
        <v>427.2</v>
      </c>
      <c r="AJ546" s="112"/>
      <c r="AK546" s="116">
        <v>566.12</v>
      </c>
      <c r="AL546" s="112"/>
      <c r="AM546" s="116">
        <v>604.03</v>
      </c>
      <c r="AN546" s="112"/>
      <c r="AO546" s="116">
        <v>538.13</v>
      </c>
      <c r="AP546" s="112"/>
      <c r="AQ546" s="116">
        <v>635.69000000000005</v>
      </c>
      <c r="AR546" s="112"/>
      <c r="AS546" s="116">
        <v>661.74</v>
      </c>
      <c r="AT546" s="112"/>
      <c r="AU546" s="116">
        <v>521.95000000000005</v>
      </c>
      <c r="AV546" s="112"/>
      <c r="AW546" s="116">
        <v>558.02</v>
      </c>
      <c r="AX546" s="112"/>
      <c r="AY546" s="116">
        <v>471.3</v>
      </c>
      <c r="AZ546" s="112"/>
      <c r="BA546" s="116">
        <v>472.3</v>
      </c>
      <c r="BB546" s="112"/>
      <c r="BC546" s="116">
        <v>500.27</v>
      </c>
      <c r="BD546" s="112"/>
      <c r="BE546" s="116">
        <v>617.65</v>
      </c>
      <c r="BF546" s="112"/>
      <c r="BG546" s="116">
        <v>469.31</v>
      </c>
      <c r="BH546" s="112"/>
      <c r="BI546" s="116">
        <v>538.9</v>
      </c>
      <c r="BJ546" s="112"/>
      <c r="BK546" s="116">
        <v>548.16</v>
      </c>
      <c r="BL546" s="112"/>
      <c r="BM546" s="116">
        <v>596.41</v>
      </c>
      <c r="BN546" s="112"/>
      <c r="BO546" s="116">
        <v>626.51</v>
      </c>
      <c r="BP546" s="112"/>
      <c r="BQ546" s="116">
        <v>521.45000000000005</v>
      </c>
      <c r="BR546" s="112"/>
      <c r="BS546" s="116">
        <v>455.24</v>
      </c>
      <c r="BT546" s="112"/>
      <c r="BU546" s="116">
        <v>467.1</v>
      </c>
      <c r="BV546" s="112"/>
      <c r="BW546" s="116">
        <v>439.26</v>
      </c>
      <c r="BX546" s="112"/>
      <c r="BY546" s="116">
        <v>420.36</v>
      </c>
      <c r="BZ546" s="112"/>
      <c r="CA546" s="116">
        <v>497.02</v>
      </c>
      <c r="CB546" s="112"/>
      <c r="CC546" s="116">
        <v>471.89</v>
      </c>
    </row>
    <row r="547" spans="1:81" ht="16.5" customHeight="1" x14ac:dyDescent="0.45">
      <c r="A547" s="362">
        <v>543</v>
      </c>
      <c r="B547" s="357" t="s">
        <v>788</v>
      </c>
      <c r="C547" s="111"/>
      <c r="D547" s="111"/>
      <c r="E547" s="113">
        <v>1461.6</v>
      </c>
      <c r="F547" s="111"/>
      <c r="G547" s="113">
        <v>1434.19</v>
      </c>
      <c r="H547" s="111"/>
      <c r="I547" s="113">
        <v>1624.34</v>
      </c>
      <c r="J547" s="111"/>
      <c r="K547" s="113">
        <v>1402.25</v>
      </c>
      <c r="L547" s="111"/>
      <c r="M547" s="113">
        <v>1461.31</v>
      </c>
      <c r="N547" s="111"/>
      <c r="O547" s="113">
        <v>1416.4</v>
      </c>
      <c r="P547" s="111"/>
      <c r="Q547" s="113">
        <v>1513.42</v>
      </c>
      <c r="R547" s="111"/>
      <c r="S547" s="113">
        <v>1253.31</v>
      </c>
      <c r="T547" s="111"/>
      <c r="U547" s="113">
        <v>1387.06</v>
      </c>
      <c r="V547" s="111"/>
      <c r="W547" s="113">
        <v>1390.27</v>
      </c>
      <c r="X547" s="111"/>
      <c r="Y547" s="113">
        <v>1282.94</v>
      </c>
      <c r="Z547" s="111"/>
      <c r="AA547" s="113">
        <v>1502.52</v>
      </c>
      <c r="AB547" s="111"/>
      <c r="AC547" s="113">
        <v>1234.01</v>
      </c>
      <c r="AD547" s="111"/>
      <c r="AE547" s="113">
        <v>1492.8</v>
      </c>
      <c r="AF547" s="111"/>
      <c r="AG547" s="113">
        <v>1620.25</v>
      </c>
      <c r="AH547" s="111"/>
      <c r="AI547" s="113">
        <v>1203.1400000000001</v>
      </c>
      <c r="AJ547" s="111"/>
      <c r="AK547" s="113">
        <v>1415.26</v>
      </c>
      <c r="AL547" s="111"/>
      <c r="AM547" s="113">
        <v>1535.49</v>
      </c>
      <c r="AN547" s="111"/>
      <c r="AO547" s="113">
        <v>1234.03</v>
      </c>
      <c r="AP547" s="111"/>
      <c r="AQ547" s="113">
        <v>1346.19</v>
      </c>
      <c r="AR547" s="111"/>
      <c r="AS547" s="113">
        <v>1335.47</v>
      </c>
      <c r="AT547" s="111"/>
      <c r="AU547" s="113">
        <v>1297.57</v>
      </c>
      <c r="AV547" s="111"/>
      <c r="AW547" s="113">
        <v>1279.3499999999999</v>
      </c>
      <c r="AX547" s="111"/>
      <c r="AY547" s="113">
        <v>1256.07</v>
      </c>
      <c r="AZ547" s="111"/>
      <c r="BA547" s="113">
        <v>1283.5899999999999</v>
      </c>
      <c r="BB547" s="111"/>
      <c r="BC547" s="113">
        <v>1331.96</v>
      </c>
      <c r="BD547" s="111"/>
      <c r="BE547" s="113">
        <v>1591.73</v>
      </c>
      <c r="BF547" s="111"/>
      <c r="BG547" s="113">
        <v>1094.24</v>
      </c>
      <c r="BH547" s="111"/>
      <c r="BI547" s="113">
        <v>1430.42</v>
      </c>
      <c r="BJ547" s="111"/>
      <c r="BK547" s="113">
        <v>1466.05</v>
      </c>
      <c r="BL547" s="111"/>
      <c r="BM547" s="113">
        <v>1302.48</v>
      </c>
      <c r="BN547" s="111"/>
      <c r="BO547" s="113">
        <v>1386.82</v>
      </c>
      <c r="BP547" s="111"/>
      <c r="BQ547" s="113">
        <v>1339.22</v>
      </c>
      <c r="BR547" s="111"/>
      <c r="BS547" s="113">
        <v>1265.99</v>
      </c>
      <c r="BT547" s="111"/>
      <c r="BU547" s="113">
        <v>1374.46</v>
      </c>
      <c r="BV547" s="111"/>
      <c r="BW547" s="113">
        <v>1346.05</v>
      </c>
      <c r="BX547" s="111"/>
      <c r="BY547" s="113">
        <v>1299.3</v>
      </c>
      <c r="BZ547" s="111"/>
      <c r="CA547" s="113">
        <v>1384.03</v>
      </c>
      <c r="CB547" s="111"/>
      <c r="CC547" s="113">
        <v>1436.89</v>
      </c>
    </row>
    <row r="548" spans="1:81" ht="16.5" customHeight="1" x14ac:dyDescent="0.45">
      <c r="A548" s="363">
        <v>544</v>
      </c>
      <c r="B548" s="358" t="s">
        <v>989</v>
      </c>
      <c r="C548" s="112"/>
      <c r="D548" s="112"/>
      <c r="E548" s="116">
        <v>3.05</v>
      </c>
      <c r="F548" s="112"/>
      <c r="G548" s="116">
        <v>2.44</v>
      </c>
      <c r="H548" s="112"/>
      <c r="I548" s="116">
        <v>10.130000000000001</v>
      </c>
      <c r="J548" s="112"/>
      <c r="K548" s="116">
        <v>6.21</v>
      </c>
      <c r="L548" s="112"/>
      <c r="M548" s="116">
        <v>1.48</v>
      </c>
      <c r="N548" s="112"/>
      <c r="O548" s="116">
        <v>9.7899999999999991</v>
      </c>
      <c r="P548" s="112"/>
      <c r="Q548" s="116">
        <v>9.67</v>
      </c>
      <c r="R548" s="112"/>
      <c r="S548" s="116">
        <v>1.1599999999999999</v>
      </c>
      <c r="T548" s="112"/>
      <c r="U548" s="116">
        <v>4.59</v>
      </c>
      <c r="V548" s="112"/>
      <c r="W548" s="116">
        <v>15.2</v>
      </c>
      <c r="X548" s="112"/>
      <c r="Y548" s="116">
        <v>15.56</v>
      </c>
      <c r="Z548" s="112"/>
      <c r="AA548" s="116">
        <v>11.15</v>
      </c>
      <c r="AB548" s="112"/>
      <c r="AC548" s="116">
        <v>2.33</v>
      </c>
      <c r="AD548" s="112"/>
      <c r="AE548" s="116">
        <v>2.16</v>
      </c>
      <c r="AF548" s="112"/>
      <c r="AG548" s="116">
        <v>3.28</v>
      </c>
      <c r="AH548" s="112"/>
      <c r="AI548" s="116">
        <v>10.17</v>
      </c>
      <c r="AJ548" s="112"/>
      <c r="AK548" s="116">
        <v>4.66</v>
      </c>
      <c r="AL548" s="112"/>
      <c r="AM548" s="116">
        <v>5.09</v>
      </c>
      <c r="AN548" s="112"/>
      <c r="AO548" s="116">
        <v>15.24</v>
      </c>
      <c r="AP548" s="112"/>
      <c r="AQ548" s="116">
        <v>13.39</v>
      </c>
      <c r="AR548" s="112"/>
      <c r="AS548" s="116">
        <v>24.53</v>
      </c>
      <c r="AT548" s="112"/>
      <c r="AU548" s="116">
        <v>25.66</v>
      </c>
      <c r="AV548" s="112"/>
      <c r="AW548" s="116">
        <v>18.559999999999999</v>
      </c>
      <c r="AX548" s="112"/>
      <c r="AY548" s="116">
        <v>2.8</v>
      </c>
      <c r="AZ548" s="112"/>
      <c r="BA548" s="116">
        <v>4.75</v>
      </c>
      <c r="BB548" s="112"/>
      <c r="BC548" s="116">
        <v>10.11</v>
      </c>
      <c r="BD548" s="112"/>
      <c r="BE548" s="116">
        <v>12.92</v>
      </c>
      <c r="BF548" s="112"/>
      <c r="BG548" s="116">
        <v>10.15</v>
      </c>
      <c r="BH548" s="112"/>
      <c r="BI548" s="116">
        <v>5.1100000000000003</v>
      </c>
      <c r="BJ548" s="112"/>
      <c r="BK548" s="116">
        <v>19.170000000000002</v>
      </c>
      <c r="BL548" s="112"/>
      <c r="BM548" s="116">
        <v>6.36</v>
      </c>
      <c r="BN548" s="112"/>
      <c r="BO548" s="116">
        <v>24.84</v>
      </c>
      <c r="BP548" s="112"/>
      <c r="BQ548" s="116">
        <v>19.5</v>
      </c>
      <c r="BR548" s="112"/>
      <c r="BS548" s="116">
        <v>15.49</v>
      </c>
      <c r="BT548" s="112"/>
      <c r="BU548" s="116">
        <v>8.58</v>
      </c>
      <c r="BV548" s="112"/>
      <c r="BW548" s="116">
        <v>5.83</v>
      </c>
      <c r="BX548" s="112"/>
      <c r="BY548" s="116">
        <v>10.17</v>
      </c>
      <c r="BZ548" s="112"/>
      <c r="CA548" s="116">
        <v>3.42</v>
      </c>
      <c r="CB548" s="112"/>
      <c r="CC548" s="116">
        <v>14.54</v>
      </c>
    </row>
    <row r="549" spans="1:81" ht="16.5" customHeight="1" x14ac:dyDescent="0.45">
      <c r="A549" s="362">
        <v>545</v>
      </c>
      <c r="B549" s="357" t="s">
        <v>789</v>
      </c>
      <c r="C549" s="111"/>
      <c r="D549" s="111"/>
      <c r="E549" s="113">
        <v>1362.13</v>
      </c>
      <c r="F549" s="111"/>
      <c r="G549" s="113">
        <v>1297.96</v>
      </c>
      <c r="H549" s="111"/>
      <c r="I549" s="113">
        <v>1475.98</v>
      </c>
      <c r="J549" s="111"/>
      <c r="K549" s="113">
        <v>1257.7</v>
      </c>
      <c r="L549" s="111"/>
      <c r="M549" s="113">
        <v>1309.49</v>
      </c>
      <c r="N549" s="111"/>
      <c r="O549" s="113">
        <v>1237.3</v>
      </c>
      <c r="P549" s="111"/>
      <c r="Q549" s="113">
        <v>1352.17</v>
      </c>
      <c r="R549" s="111"/>
      <c r="S549" s="113">
        <v>1131.68</v>
      </c>
      <c r="T549" s="111"/>
      <c r="U549" s="113">
        <v>1261.27</v>
      </c>
      <c r="V549" s="111"/>
      <c r="W549" s="113">
        <v>1242.0899999999999</v>
      </c>
      <c r="X549" s="111"/>
      <c r="Y549" s="113">
        <v>1144.3599999999999</v>
      </c>
      <c r="Z549" s="111"/>
      <c r="AA549" s="113">
        <v>1329.28</v>
      </c>
      <c r="AB549" s="111"/>
      <c r="AC549" s="113">
        <v>1133.77</v>
      </c>
      <c r="AD549" s="111"/>
      <c r="AE549" s="113">
        <v>1359.4</v>
      </c>
      <c r="AF549" s="111"/>
      <c r="AG549" s="113">
        <v>1473.76</v>
      </c>
      <c r="AH549" s="111"/>
      <c r="AI549" s="113">
        <v>1064.03</v>
      </c>
      <c r="AJ549" s="111"/>
      <c r="AK549" s="113">
        <v>1246.01</v>
      </c>
      <c r="AL549" s="111"/>
      <c r="AM549" s="113">
        <v>1352.42</v>
      </c>
      <c r="AN549" s="111"/>
      <c r="AO549" s="113">
        <v>1079.72</v>
      </c>
      <c r="AP549" s="111"/>
      <c r="AQ549" s="113">
        <v>1172.76</v>
      </c>
      <c r="AR549" s="111"/>
      <c r="AS549" s="113">
        <v>1129.02</v>
      </c>
      <c r="AT549" s="111"/>
      <c r="AU549" s="113">
        <v>1093.08</v>
      </c>
      <c r="AV549" s="111"/>
      <c r="AW549" s="113">
        <v>1131.93</v>
      </c>
      <c r="AX549" s="111"/>
      <c r="AY549" s="113">
        <v>1094.4000000000001</v>
      </c>
      <c r="AZ549" s="111"/>
      <c r="BA549" s="113">
        <v>1154.08</v>
      </c>
      <c r="BB549" s="111"/>
      <c r="BC549" s="113">
        <v>1190.6500000000001</v>
      </c>
      <c r="BD549" s="111"/>
      <c r="BE549" s="113">
        <v>1387.12</v>
      </c>
      <c r="BF549" s="111"/>
      <c r="BG549" s="118">
        <v>934.07</v>
      </c>
      <c r="BH549" s="111"/>
      <c r="BI549" s="113">
        <v>1253.6300000000001</v>
      </c>
      <c r="BJ549" s="111"/>
      <c r="BK549" s="113">
        <v>1226.69</v>
      </c>
      <c r="BL549" s="111"/>
      <c r="BM549" s="113">
        <v>1145.42</v>
      </c>
      <c r="BN549" s="111"/>
      <c r="BO549" s="113">
        <v>1191.47</v>
      </c>
      <c r="BP549" s="111"/>
      <c r="BQ549" s="113">
        <v>1147.8399999999999</v>
      </c>
      <c r="BR549" s="111"/>
      <c r="BS549" s="113">
        <v>1112.1099999999999</v>
      </c>
      <c r="BT549" s="111"/>
      <c r="BU549" s="113">
        <v>1193.77</v>
      </c>
      <c r="BV549" s="111"/>
      <c r="BW549" s="113">
        <v>1177.1099999999999</v>
      </c>
      <c r="BX549" s="111"/>
      <c r="BY549" s="113">
        <v>1167.72</v>
      </c>
      <c r="BZ549" s="111"/>
      <c r="CA549" s="113">
        <v>1238.1400000000001</v>
      </c>
      <c r="CB549" s="111"/>
      <c r="CC549" s="113">
        <v>1255.8499999999999</v>
      </c>
    </row>
    <row r="550" spans="1:81" ht="16.5" customHeight="1" x14ac:dyDescent="0.45">
      <c r="A550" s="363">
        <v>546</v>
      </c>
      <c r="B550" s="358" t="s">
        <v>790</v>
      </c>
      <c r="C550" s="112"/>
      <c r="D550" s="112"/>
      <c r="E550" s="116">
        <v>96.41</v>
      </c>
      <c r="F550" s="112"/>
      <c r="G550" s="116">
        <v>133.79</v>
      </c>
      <c r="H550" s="112"/>
      <c r="I550" s="116">
        <v>138.22999999999999</v>
      </c>
      <c r="J550" s="112"/>
      <c r="K550" s="116">
        <v>138.34</v>
      </c>
      <c r="L550" s="112"/>
      <c r="M550" s="116">
        <v>150.34</v>
      </c>
      <c r="N550" s="112"/>
      <c r="O550" s="116">
        <v>169.3</v>
      </c>
      <c r="P550" s="112"/>
      <c r="Q550" s="116">
        <v>151.58000000000001</v>
      </c>
      <c r="R550" s="112"/>
      <c r="S550" s="116">
        <v>120.48</v>
      </c>
      <c r="T550" s="112"/>
      <c r="U550" s="116">
        <v>121.2</v>
      </c>
      <c r="V550" s="112"/>
      <c r="W550" s="116">
        <v>132.97999999999999</v>
      </c>
      <c r="X550" s="112"/>
      <c r="Y550" s="116">
        <v>123.03</v>
      </c>
      <c r="Z550" s="112"/>
      <c r="AA550" s="116">
        <v>162.09</v>
      </c>
      <c r="AB550" s="112"/>
      <c r="AC550" s="116">
        <v>97.92</v>
      </c>
      <c r="AD550" s="112"/>
      <c r="AE550" s="116">
        <v>131.24</v>
      </c>
      <c r="AF550" s="112"/>
      <c r="AG550" s="116">
        <v>143.21</v>
      </c>
      <c r="AH550" s="112"/>
      <c r="AI550" s="116">
        <v>128.94</v>
      </c>
      <c r="AJ550" s="112"/>
      <c r="AK550" s="116">
        <v>164.6</v>
      </c>
      <c r="AL550" s="112"/>
      <c r="AM550" s="116">
        <v>177.98</v>
      </c>
      <c r="AN550" s="112"/>
      <c r="AO550" s="116">
        <v>139.07</v>
      </c>
      <c r="AP550" s="112"/>
      <c r="AQ550" s="116">
        <v>160.04</v>
      </c>
      <c r="AR550" s="112"/>
      <c r="AS550" s="116">
        <v>181.93</v>
      </c>
      <c r="AT550" s="112"/>
      <c r="AU550" s="116">
        <v>178.82</v>
      </c>
      <c r="AV550" s="112"/>
      <c r="AW550" s="116">
        <v>128.85</v>
      </c>
      <c r="AX550" s="112"/>
      <c r="AY550" s="116">
        <v>158.88</v>
      </c>
      <c r="AZ550" s="112"/>
      <c r="BA550" s="116">
        <v>124.76</v>
      </c>
      <c r="BB550" s="112"/>
      <c r="BC550" s="116">
        <v>131.19999999999999</v>
      </c>
      <c r="BD550" s="112"/>
      <c r="BE550" s="116">
        <v>191.68</v>
      </c>
      <c r="BF550" s="112"/>
      <c r="BG550" s="116">
        <v>150.02000000000001</v>
      </c>
      <c r="BH550" s="112"/>
      <c r="BI550" s="116">
        <v>171.68</v>
      </c>
      <c r="BJ550" s="112"/>
      <c r="BK550" s="116">
        <v>220.19</v>
      </c>
      <c r="BL550" s="112"/>
      <c r="BM550" s="116">
        <v>150.69999999999999</v>
      </c>
      <c r="BN550" s="112"/>
      <c r="BO550" s="116">
        <v>170.51</v>
      </c>
      <c r="BP550" s="112"/>
      <c r="BQ550" s="116">
        <v>171.88</v>
      </c>
      <c r="BR550" s="112"/>
      <c r="BS550" s="116">
        <v>138.38</v>
      </c>
      <c r="BT550" s="112"/>
      <c r="BU550" s="116">
        <v>172.1</v>
      </c>
      <c r="BV550" s="112"/>
      <c r="BW550" s="116">
        <v>163.1</v>
      </c>
      <c r="BX550" s="112"/>
      <c r="BY550" s="116">
        <v>121.42</v>
      </c>
      <c r="BZ550" s="112"/>
      <c r="CA550" s="116">
        <v>142.47</v>
      </c>
      <c r="CB550" s="112"/>
      <c r="CC550" s="116">
        <v>166.5</v>
      </c>
    </row>
    <row r="551" spans="1:81" ht="16.5" customHeight="1" x14ac:dyDescent="0.45">
      <c r="A551" s="362">
        <v>547</v>
      </c>
      <c r="B551" s="357" t="s">
        <v>791</v>
      </c>
      <c r="C551" s="357" t="s">
        <v>167</v>
      </c>
      <c r="D551" s="118">
        <v>494</v>
      </c>
      <c r="E551" s="118">
        <v>229.52</v>
      </c>
      <c r="F551" s="118">
        <v>548</v>
      </c>
      <c r="G551" s="118">
        <v>289.63</v>
      </c>
      <c r="H551" s="118">
        <v>583</v>
      </c>
      <c r="I551" s="118">
        <v>244.67</v>
      </c>
      <c r="J551" s="118">
        <v>485</v>
      </c>
      <c r="K551" s="118">
        <v>232.61</v>
      </c>
      <c r="L551" s="118">
        <v>707</v>
      </c>
      <c r="M551" s="118">
        <v>262.94</v>
      </c>
      <c r="N551" s="118">
        <v>697</v>
      </c>
      <c r="O551" s="118">
        <v>274.18</v>
      </c>
      <c r="P551" s="118">
        <v>525</v>
      </c>
      <c r="Q551" s="118">
        <v>254.78</v>
      </c>
      <c r="R551" s="118">
        <v>608</v>
      </c>
      <c r="S551" s="118">
        <v>233.26</v>
      </c>
      <c r="T551" s="118">
        <v>634</v>
      </c>
      <c r="U551" s="118">
        <v>293.58999999999997</v>
      </c>
      <c r="V551" s="118">
        <v>582</v>
      </c>
      <c r="W551" s="118">
        <v>351.81</v>
      </c>
      <c r="X551" s="118">
        <v>496</v>
      </c>
      <c r="Y551" s="118">
        <v>251.11</v>
      </c>
      <c r="Z551" s="118">
        <v>608</v>
      </c>
      <c r="AA551" s="118">
        <v>412.05</v>
      </c>
      <c r="AB551" s="118">
        <v>477</v>
      </c>
      <c r="AC551" s="118">
        <v>226.72</v>
      </c>
      <c r="AD551" s="118">
        <v>532</v>
      </c>
      <c r="AE551" s="118">
        <v>277.93</v>
      </c>
      <c r="AF551" s="118">
        <v>729</v>
      </c>
      <c r="AG551" s="118">
        <v>348.12</v>
      </c>
      <c r="AH551" s="118">
        <v>545</v>
      </c>
      <c r="AI551" s="118">
        <v>253.46</v>
      </c>
      <c r="AJ551" s="118">
        <v>570</v>
      </c>
      <c r="AK551" s="118">
        <v>282.99</v>
      </c>
      <c r="AL551" s="118">
        <v>559</v>
      </c>
      <c r="AM551" s="118">
        <v>263.57</v>
      </c>
      <c r="AN551" s="118">
        <v>511</v>
      </c>
      <c r="AO551" s="118">
        <v>251.84</v>
      </c>
      <c r="AP551" s="118">
        <v>482</v>
      </c>
      <c r="AQ551" s="118">
        <v>265.95999999999998</v>
      </c>
      <c r="AR551" s="118">
        <v>461</v>
      </c>
      <c r="AS551" s="118">
        <v>282.01</v>
      </c>
      <c r="AT551" s="118">
        <v>437</v>
      </c>
      <c r="AU551" s="118">
        <v>239.23</v>
      </c>
      <c r="AV551" s="118">
        <v>437</v>
      </c>
      <c r="AW551" s="118">
        <v>278.89</v>
      </c>
      <c r="AX551" s="118">
        <v>455</v>
      </c>
      <c r="AY551" s="118">
        <v>288.24</v>
      </c>
      <c r="AZ551" s="118">
        <v>412</v>
      </c>
      <c r="BA551" s="118">
        <v>231.32</v>
      </c>
      <c r="BB551" s="118">
        <v>495</v>
      </c>
      <c r="BC551" s="118">
        <v>265.32</v>
      </c>
      <c r="BD551" s="118">
        <v>439</v>
      </c>
      <c r="BE551" s="118">
        <v>269.82</v>
      </c>
      <c r="BF551" s="118">
        <v>388</v>
      </c>
      <c r="BG551" s="118">
        <v>221.69</v>
      </c>
      <c r="BH551" s="118">
        <v>505</v>
      </c>
      <c r="BI551" s="118">
        <v>296.55</v>
      </c>
      <c r="BJ551" s="118">
        <v>458</v>
      </c>
      <c r="BK551" s="118">
        <v>311.10000000000002</v>
      </c>
      <c r="BL551" s="118">
        <v>388</v>
      </c>
      <c r="BM551" s="118">
        <v>280.20999999999998</v>
      </c>
      <c r="BN551" s="118">
        <v>500</v>
      </c>
      <c r="BO551" s="118">
        <v>309.83</v>
      </c>
      <c r="BP551" s="118">
        <v>385</v>
      </c>
      <c r="BQ551" s="118">
        <v>247.27</v>
      </c>
      <c r="BR551" s="118">
        <v>357</v>
      </c>
      <c r="BS551" s="118">
        <v>238.56</v>
      </c>
      <c r="BT551" s="118">
        <v>474</v>
      </c>
      <c r="BU551" s="118">
        <v>286.02999999999997</v>
      </c>
      <c r="BV551" s="118">
        <v>454</v>
      </c>
      <c r="BW551" s="118">
        <v>267.14999999999998</v>
      </c>
      <c r="BX551" s="118">
        <v>391</v>
      </c>
      <c r="BY551" s="118">
        <v>203.74</v>
      </c>
      <c r="BZ551" s="118">
        <v>442</v>
      </c>
      <c r="CA551" s="118">
        <v>228.32</v>
      </c>
      <c r="CB551" s="118">
        <v>385</v>
      </c>
      <c r="CC551" s="118">
        <v>227.68</v>
      </c>
    </row>
    <row r="552" spans="1:81" ht="16.5" customHeight="1" x14ac:dyDescent="0.45">
      <c r="A552" s="363">
        <v>548</v>
      </c>
      <c r="B552" s="358" t="s">
        <v>792</v>
      </c>
      <c r="C552" s="358" t="s">
        <v>167</v>
      </c>
      <c r="D552" s="116">
        <v>85</v>
      </c>
      <c r="E552" s="116">
        <v>33.92</v>
      </c>
      <c r="F552" s="116">
        <v>81</v>
      </c>
      <c r="G552" s="116">
        <v>38.299999999999997</v>
      </c>
      <c r="H552" s="116">
        <v>285</v>
      </c>
      <c r="I552" s="116">
        <v>79.81</v>
      </c>
      <c r="J552" s="116">
        <v>325</v>
      </c>
      <c r="K552" s="116">
        <v>82.58</v>
      </c>
      <c r="L552" s="116">
        <v>784</v>
      </c>
      <c r="M552" s="116">
        <v>146.79</v>
      </c>
      <c r="N552" s="115">
        <v>1232</v>
      </c>
      <c r="O552" s="116">
        <v>243.69</v>
      </c>
      <c r="P552" s="115">
        <v>1425</v>
      </c>
      <c r="Q552" s="116">
        <v>292.69</v>
      </c>
      <c r="R552" s="115">
        <v>1534</v>
      </c>
      <c r="S552" s="116">
        <v>283.94</v>
      </c>
      <c r="T552" s="115">
        <v>1360</v>
      </c>
      <c r="U552" s="116">
        <v>246.4</v>
      </c>
      <c r="V552" s="116">
        <v>349</v>
      </c>
      <c r="W552" s="116">
        <v>110.3</v>
      </c>
      <c r="X552" s="116">
        <v>120</v>
      </c>
      <c r="Y552" s="116">
        <v>52.26</v>
      </c>
      <c r="Z552" s="116">
        <v>110</v>
      </c>
      <c r="AA552" s="116">
        <v>54.48</v>
      </c>
      <c r="AB552" s="116">
        <v>143</v>
      </c>
      <c r="AC552" s="116">
        <v>56.51</v>
      </c>
      <c r="AD552" s="116">
        <v>111</v>
      </c>
      <c r="AE552" s="116">
        <v>48.04</v>
      </c>
      <c r="AF552" s="116">
        <v>343</v>
      </c>
      <c r="AG552" s="116">
        <v>101.18</v>
      </c>
      <c r="AH552" s="116">
        <v>330</v>
      </c>
      <c r="AI552" s="116">
        <v>61.6</v>
      </c>
      <c r="AJ552" s="116">
        <v>456</v>
      </c>
      <c r="AK552" s="116">
        <v>118.74</v>
      </c>
      <c r="AL552" s="115">
        <v>1226</v>
      </c>
      <c r="AM552" s="116">
        <v>233.05</v>
      </c>
      <c r="AN552" s="115">
        <v>1617</v>
      </c>
      <c r="AO552" s="116">
        <v>313.58999999999997</v>
      </c>
      <c r="AP552" s="115">
        <v>1527</v>
      </c>
      <c r="AQ552" s="116">
        <v>270.95</v>
      </c>
      <c r="AR552" s="115">
        <v>1116</v>
      </c>
      <c r="AS552" s="116">
        <v>219.3</v>
      </c>
      <c r="AT552" s="116">
        <v>256</v>
      </c>
      <c r="AU552" s="116">
        <v>64.88</v>
      </c>
      <c r="AV552" s="116">
        <v>104</v>
      </c>
      <c r="AW552" s="116">
        <v>41.53</v>
      </c>
      <c r="AX552" s="116">
        <v>155</v>
      </c>
      <c r="AY552" s="116">
        <v>60.94</v>
      </c>
      <c r="AZ552" s="116">
        <v>96</v>
      </c>
      <c r="BA552" s="116">
        <v>36.18</v>
      </c>
      <c r="BB552" s="116">
        <v>114</v>
      </c>
      <c r="BC552" s="116">
        <v>58.94</v>
      </c>
      <c r="BD552" s="116">
        <v>242</v>
      </c>
      <c r="BE552" s="116">
        <v>68.31</v>
      </c>
      <c r="BF552" s="116">
        <v>316</v>
      </c>
      <c r="BG552" s="116">
        <v>66.680000000000007</v>
      </c>
      <c r="BH552" s="116">
        <v>500</v>
      </c>
      <c r="BI552" s="116">
        <v>112.79</v>
      </c>
      <c r="BJ552" s="116">
        <v>854</v>
      </c>
      <c r="BK552" s="116">
        <v>193.14</v>
      </c>
      <c r="BL552" s="115">
        <v>1709</v>
      </c>
      <c r="BM552" s="116">
        <v>297.31</v>
      </c>
      <c r="BN552" s="115">
        <v>1612</v>
      </c>
      <c r="BO552" s="116">
        <v>291.39</v>
      </c>
      <c r="BP552" s="116">
        <v>981</v>
      </c>
      <c r="BQ552" s="116">
        <v>178.12</v>
      </c>
      <c r="BR552" s="116">
        <v>157</v>
      </c>
      <c r="BS552" s="116">
        <v>56.01</v>
      </c>
      <c r="BT552" s="116">
        <v>110</v>
      </c>
      <c r="BU552" s="116">
        <v>53.34</v>
      </c>
      <c r="BV552" s="116">
        <v>85</v>
      </c>
      <c r="BW552" s="116">
        <v>49.23</v>
      </c>
      <c r="BX552" s="116">
        <v>106</v>
      </c>
      <c r="BY552" s="116">
        <v>38.42</v>
      </c>
      <c r="BZ552" s="116">
        <v>105</v>
      </c>
      <c r="CA552" s="116">
        <v>46.11</v>
      </c>
      <c r="CB552" s="116">
        <v>268</v>
      </c>
      <c r="CC552" s="116">
        <v>75.13</v>
      </c>
    </row>
    <row r="553" spans="1:81" ht="16.5" customHeight="1" x14ac:dyDescent="0.45">
      <c r="A553" s="362">
        <v>549</v>
      </c>
      <c r="B553" s="357" t="s">
        <v>793</v>
      </c>
      <c r="C553" s="357" t="s">
        <v>167</v>
      </c>
      <c r="D553" s="118">
        <v>25</v>
      </c>
      <c r="E553" s="118">
        <v>15.69</v>
      </c>
      <c r="F553" s="118">
        <v>32</v>
      </c>
      <c r="G553" s="118">
        <v>22.72</v>
      </c>
      <c r="H553" s="118">
        <v>165</v>
      </c>
      <c r="I553" s="118">
        <v>48.77</v>
      </c>
      <c r="J553" s="118">
        <v>252</v>
      </c>
      <c r="K553" s="118">
        <v>57.44</v>
      </c>
      <c r="L553" s="118">
        <v>678</v>
      </c>
      <c r="M553" s="118">
        <v>121.7</v>
      </c>
      <c r="N553" s="117">
        <v>1056</v>
      </c>
      <c r="O553" s="118">
        <v>192.73</v>
      </c>
      <c r="P553" s="117">
        <v>1272</v>
      </c>
      <c r="Q553" s="118">
        <v>247.08</v>
      </c>
      <c r="R553" s="117">
        <v>1342</v>
      </c>
      <c r="S553" s="118">
        <v>222.13</v>
      </c>
      <c r="T553" s="117">
        <v>1202</v>
      </c>
      <c r="U553" s="118">
        <v>197.93</v>
      </c>
      <c r="V553" s="118">
        <v>173</v>
      </c>
      <c r="W553" s="118">
        <v>44.39</v>
      </c>
      <c r="X553" s="118">
        <v>35</v>
      </c>
      <c r="Y553" s="118">
        <v>16.72</v>
      </c>
      <c r="Z553" s="118">
        <v>38</v>
      </c>
      <c r="AA553" s="118">
        <v>30.1</v>
      </c>
      <c r="AB553" s="118">
        <v>29</v>
      </c>
      <c r="AC553" s="118">
        <v>21.95</v>
      </c>
      <c r="AD553" s="118">
        <v>32</v>
      </c>
      <c r="AE553" s="118">
        <v>28.51</v>
      </c>
      <c r="AF553" s="118">
        <v>211</v>
      </c>
      <c r="AG553" s="118">
        <v>64.42</v>
      </c>
      <c r="AH553" s="118">
        <v>265</v>
      </c>
      <c r="AI553" s="118">
        <v>45</v>
      </c>
      <c r="AJ553" s="118">
        <v>295</v>
      </c>
      <c r="AK553" s="118">
        <v>80.83</v>
      </c>
      <c r="AL553" s="117">
        <v>1094</v>
      </c>
      <c r="AM553" s="118">
        <v>195.67</v>
      </c>
      <c r="AN553" s="117">
        <v>1451</v>
      </c>
      <c r="AO553" s="118">
        <v>257.72000000000003</v>
      </c>
      <c r="AP553" s="117">
        <v>1360</v>
      </c>
      <c r="AQ553" s="118">
        <v>216.9</v>
      </c>
      <c r="AR553" s="118">
        <v>975</v>
      </c>
      <c r="AS553" s="118">
        <v>175.12</v>
      </c>
      <c r="AT553" s="118">
        <v>192</v>
      </c>
      <c r="AU553" s="118">
        <v>41.55</v>
      </c>
      <c r="AV553" s="118">
        <v>40</v>
      </c>
      <c r="AW553" s="118">
        <v>19.04</v>
      </c>
      <c r="AX553" s="118">
        <v>80</v>
      </c>
      <c r="AY553" s="118">
        <v>45.29</v>
      </c>
      <c r="AZ553" s="118">
        <v>35</v>
      </c>
      <c r="BA553" s="118">
        <v>17.28</v>
      </c>
      <c r="BB553" s="118">
        <v>42</v>
      </c>
      <c r="BC553" s="118">
        <v>34.17</v>
      </c>
      <c r="BD553" s="118">
        <v>180</v>
      </c>
      <c r="BE553" s="118">
        <v>51.5</v>
      </c>
      <c r="BF553" s="118">
        <v>209</v>
      </c>
      <c r="BG553" s="118">
        <v>46.83</v>
      </c>
      <c r="BH553" s="118">
        <v>439</v>
      </c>
      <c r="BI553" s="118">
        <v>99.06</v>
      </c>
      <c r="BJ553" s="118">
        <v>755</v>
      </c>
      <c r="BK553" s="118">
        <v>162.56</v>
      </c>
      <c r="BL553" s="117">
        <v>1558</v>
      </c>
      <c r="BM553" s="118">
        <v>247.86</v>
      </c>
      <c r="BN553" s="117">
        <v>1471</v>
      </c>
      <c r="BO553" s="118">
        <v>242.44</v>
      </c>
      <c r="BP553" s="118">
        <v>864</v>
      </c>
      <c r="BQ553" s="118">
        <v>139.02000000000001</v>
      </c>
      <c r="BR553" s="118">
        <v>124</v>
      </c>
      <c r="BS553" s="118">
        <v>41.46</v>
      </c>
      <c r="BT553" s="118">
        <v>35</v>
      </c>
      <c r="BU553" s="118">
        <v>31.73</v>
      </c>
      <c r="BV553" s="118">
        <v>36</v>
      </c>
      <c r="BW553" s="118">
        <v>35.74</v>
      </c>
      <c r="BX553" s="118">
        <v>61</v>
      </c>
      <c r="BY553" s="118">
        <v>27.42</v>
      </c>
      <c r="BZ553" s="118">
        <v>49</v>
      </c>
      <c r="CA553" s="118">
        <v>29.37</v>
      </c>
      <c r="CB553" s="118">
        <v>177</v>
      </c>
      <c r="CC553" s="118">
        <v>57.95</v>
      </c>
    </row>
    <row r="554" spans="1:81" ht="16.5" customHeight="1" x14ac:dyDescent="0.45">
      <c r="A554" s="363">
        <v>550</v>
      </c>
      <c r="B554" s="358" t="s">
        <v>794</v>
      </c>
      <c r="C554" s="358" t="s">
        <v>167</v>
      </c>
      <c r="D554" s="116">
        <v>59</v>
      </c>
      <c r="E554" s="116">
        <v>18.23</v>
      </c>
      <c r="F554" s="116">
        <v>49</v>
      </c>
      <c r="G554" s="116">
        <v>15.58</v>
      </c>
      <c r="H554" s="116">
        <v>119</v>
      </c>
      <c r="I554" s="116">
        <v>31.03</v>
      </c>
      <c r="J554" s="116">
        <v>73</v>
      </c>
      <c r="K554" s="116">
        <v>25.14</v>
      </c>
      <c r="L554" s="116">
        <v>107</v>
      </c>
      <c r="M554" s="116">
        <v>25.09</v>
      </c>
      <c r="N554" s="116">
        <v>175</v>
      </c>
      <c r="O554" s="116">
        <v>50.97</v>
      </c>
      <c r="P554" s="116">
        <v>154</v>
      </c>
      <c r="Q554" s="116">
        <v>45.62</v>
      </c>
      <c r="R554" s="116">
        <v>193</v>
      </c>
      <c r="S554" s="116">
        <v>61.81</v>
      </c>
      <c r="T554" s="116">
        <v>158</v>
      </c>
      <c r="U554" s="116">
        <v>48.47</v>
      </c>
      <c r="V554" s="116">
        <v>175</v>
      </c>
      <c r="W554" s="116">
        <v>65.91</v>
      </c>
      <c r="X554" s="116">
        <v>86</v>
      </c>
      <c r="Y554" s="116">
        <v>35.54</v>
      </c>
      <c r="Z554" s="116">
        <v>72</v>
      </c>
      <c r="AA554" s="116">
        <v>24.38</v>
      </c>
      <c r="AB554" s="116">
        <v>113</v>
      </c>
      <c r="AC554" s="116">
        <v>34.56</v>
      </c>
      <c r="AD554" s="116">
        <v>78</v>
      </c>
      <c r="AE554" s="116">
        <v>19.53</v>
      </c>
      <c r="AF554" s="116">
        <v>132</v>
      </c>
      <c r="AG554" s="116">
        <v>36.770000000000003</v>
      </c>
      <c r="AH554" s="116">
        <v>65</v>
      </c>
      <c r="AI554" s="116">
        <v>16.59</v>
      </c>
      <c r="AJ554" s="116">
        <v>161</v>
      </c>
      <c r="AK554" s="116">
        <v>37.92</v>
      </c>
      <c r="AL554" s="116">
        <v>132</v>
      </c>
      <c r="AM554" s="116">
        <v>37.369999999999997</v>
      </c>
      <c r="AN554" s="116">
        <v>165</v>
      </c>
      <c r="AO554" s="116">
        <v>55.87</v>
      </c>
      <c r="AP554" s="116">
        <v>167</v>
      </c>
      <c r="AQ554" s="116">
        <v>54.06</v>
      </c>
      <c r="AR554" s="116">
        <v>141</v>
      </c>
      <c r="AS554" s="116">
        <v>44.17</v>
      </c>
      <c r="AT554" s="116">
        <v>64</v>
      </c>
      <c r="AU554" s="116">
        <v>23.33</v>
      </c>
      <c r="AV554" s="116">
        <v>64</v>
      </c>
      <c r="AW554" s="116">
        <v>22.48</v>
      </c>
      <c r="AX554" s="116">
        <v>75</v>
      </c>
      <c r="AY554" s="116">
        <v>15.65</v>
      </c>
      <c r="AZ554" s="116">
        <v>61</v>
      </c>
      <c r="BA554" s="116">
        <v>18.899999999999999</v>
      </c>
      <c r="BB554" s="116">
        <v>71</v>
      </c>
      <c r="BC554" s="116">
        <v>24.77</v>
      </c>
      <c r="BD554" s="116">
        <v>62</v>
      </c>
      <c r="BE554" s="116">
        <v>16.82</v>
      </c>
      <c r="BF554" s="116">
        <v>108</v>
      </c>
      <c r="BG554" s="116">
        <v>19.850000000000001</v>
      </c>
      <c r="BH554" s="116">
        <v>61</v>
      </c>
      <c r="BI554" s="116">
        <v>13.73</v>
      </c>
      <c r="BJ554" s="116">
        <v>98</v>
      </c>
      <c r="BK554" s="116">
        <v>30.58</v>
      </c>
      <c r="BL554" s="116">
        <v>152</v>
      </c>
      <c r="BM554" s="116">
        <v>49.45</v>
      </c>
      <c r="BN554" s="116">
        <v>141</v>
      </c>
      <c r="BO554" s="116">
        <v>48.95</v>
      </c>
      <c r="BP554" s="116">
        <v>117</v>
      </c>
      <c r="BQ554" s="116">
        <v>39.1</v>
      </c>
      <c r="BR554" s="116">
        <v>32</v>
      </c>
      <c r="BS554" s="116">
        <v>14.54</v>
      </c>
      <c r="BT554" s="116">
        <v>75</v>
      </c>
      <c r="BU554" s="116">
        <v>21.61</v>
      </c>
      <c r="BV554" s="116">
        <v>50</v>
      </c>
      <c r="BW554" s="116">
        <v>13.49</v>
      </c>
      <c r="BX554" s="116">
        <v>45</v>
      </c>
      <c r="BY554" s="116">
        <v>11</v>
      </c>
      <c r="BZ554" s="116">
        <v>57</v>
      </c>
      <c r="CA554" s="116">
        <v>16.739999999999998</v>
      </c>
      <c r="CB554" s="116">
        <v>91</v>
      </c>
      <c r="CC554" s="116">
        <v>17.170000000000002</v>
      </c>
    </row>
    <row r="555" spans="1:81" ht="16.5" customHeight="1" x14ac:dyDescent="0.45">
      <c r="A555" s="362">
        <v>551</v>
      </c>
      <c r="B555" s="357" t="s">
        <v>795</v>
      </c>
      <c r="C555" s="111"/>
      <c r="D555" s="111"/>
      <c r="E555" s="113">
        <v>1617.61</v>
      </c>
      <c r="F555" s="111"/>
      <c r="G555" s="113">
        <v>1705.05</v>
      </c>
      <c r="H555" s="111"/>
      <c r="I555" s="113">
        <v>1769.52</v>
      </c>
      <c r="J555" s="111"/>
      <c r="K555" s="113">
        <v>1519.25</v>
      </c>
      <c r="L555" s="111"/>
      <c r="M555" s="113">
        <v>1743.47</v>
      </c>
      <c r="N555" s="111"/>
      <c r="O555" s="113">
        <v>1746.12</v>
      </c>
      <c r="P555" s="111"/>
      <c r="Q555" s="113">
        <v>1911.82</v>
      </c>
      <c r="R555" s="111"/>
      <c r="S555" s="113">
        <v>1905.56</v>
      </c>
      <c r="T555" s="111"/>
      <c r="U555" s="113">
        <v>1754.16</v>
      </c>
      <c r="V555" s="111"/>
      <c r="W555" s="113">
        <v>1666.63</v>
      </c>
      <c r="X555" s="111"/>
      <c r="Y555" s="113">
        <v>1555.06</v>
      </c>
      <c r="Z555" s="111"/>
      <c r="AA555" s="113">
        <v>1424.4</v>
      </c>
      <c r="AB555" s="111"/>
      <c r="AC555" s="113">
        <v>1525.04</v>
      </c>
      <c r="AD555" s="111"/>
      <c r="AE555" s="113">
        <v>1483.72</v>
      </c>
      <c r="AF555" s="111"/>
      <c r="AG555" s="113">
        <v>1560.55</v>
      </c>
      <c r="AH555" s="111"/>
      <c r="AI555" s="113">
        <v>1466.7</v>
      </c>
      <c r="AJ555" s="111"/>
      <c r="AK555" s="113">
        <v>1620.89</v>
      </c>
      <c r="AL555" s="111"/>
      <c r="AM555" s="113">
        <v>1586.23</v>
      </c>
      <c r="AN555" s="111"/>
      <c r="AO555" s="113">
        <v>1488.89</v>
      </c>
      <c r="AP555" s="111"/>
      <c r="AQ555" s="113">
        <v>1679.54</v>
      </c>
      <c r="AR555" s="111"/>
      <c r="AS555" s="113">
        <v>1691.32</v>
      </c>
      <c r="AT555" s="111"/>
      <c r="AU555" s="113">
        <v>1424.96</v>
      </c>
      <c r="AV555" s="111"/>
      <c r="AW555" s="113">
        <v>1533.84</v>
      </c>
      <c r="AX555" s="111"/>
      <c r="AY555" s="113">
        <v>1347.45</v>
      </c>
      <c r="AZ555" s="111"/>
      <c r="BA555" s="113">
        <v>1476.19</v>
      </c>
      <c r="BB555" s="111"/>
      <c r="BC555" s="113">
        <v>1584.93</v>
      </c>
      <c r="BD555" s="111"/>
      <c r="BE555" s="113">
        <v>1619.1</v>
      </c>
      <c r="BF555" s="111"/>
      <c r="BG555" s="113">
        <v>1165.05</v>
      </c>
      <c r="BH555" s="111"/>
      <c r="BI555" s="113">
        <v>1538.9</v>
      </c>
      <c r="BJ555" s="111"/>
      <c r="BK555" s="113">
        <v>1617.6</v>
      </c>
      <c r="BL555" s="111"/>
      <c r="BM555" s="113">
        <v>1510.49</v>
      </c>
      <c r="BN555" s="111"/>
      <c r="BO555" s="113">
        <v>1767.7</v>
      </c>
      <c r="BP555" s="111"/>
      <c r="BQ555" s="113">
        <v>1711.96</v>
      </c>
      <c r="BR555" s="111"/>
      <c r="BS555" s="113">
        <v>1650.98</v>
      </c>
      <c r="BT555" s="111"/>
      <c r="BU555" s="113">
        <v>1663.27</v>
      </c>
      <c r="BV555" s="111"/>
      <c r="BW555" s="113">
        <v>1397.62</v>
      </c>
      <c r="BX555" s="111"/>
      <c r="BY555" s="113">
        <v>1626.91</v>
      </c>
      <c r="BZ555" s="111"/>
      <c r="CA555" s="113">
        <v>1523.08</v>
      </c>
      <c r="CB555" s="111"/>
      <c r="CC555" s="113">
        <v>1605.23</v>
      </c>
    </row>
    <row r="556" spans="1:81" ht="16.5" customHeight="1" x14ac:dyDescent="0.45">
      <c r="A556" s="363">
        <v>552</v>
      </c>
      <c r="B556" s="358" t="s">
        <v>796</v>
      </c>
      <c r="C556" s="358" t="s">
        <v>167</v>
      </c>
      <c r="D556" s="115">
        <v>1022</v>
      </c>
      <c r="E556" s="116">
        <v>805.61</v>
      </c>
      <c r="F556" s="115">
        <v>1058</v>
      </c>
      <c r="G556" s="116">
        <v>837.07</v>
      </c>
      <c r="H556" s="116">
        <v>942</v>
      </c>
      <c r="I556" s="116">
        <v>918.74</v>
      </c>
      <c r="J556" s="115">
        <v>1012</v>
      </c>
      <c r="K556" s="116">
        <v>878.77</v>
      </c>
      <c r="L556" s="115">
        <v>1097</v>
      </c>
      <c r="M556" s="116">
        <v>939.25</v>
      </c>
      <c r="N556" s="115">
        <v>1102</v>
      </c>
      <c r="O556" s="116">
        <v>974.53</v>
      </c>
      <c r="P556" s="115">
        <v>1243</v>
      </c>
      <c r="Q556" s="114">
        <v>1134.3699999999999</v>
      </c>
      <c r="R556" s="115">
        <v>1186</v>
      </c>
      <c r="S556" s="114">
        <v>1282.3399999999999</v>
      </c>
      <c r="T556" s="115">
        <v>1030</v>
      </c>
      <c r="U556" s="116">
        <v>998.28</v>
      </c>
      <c r="V556" s="115">
        <v>1176</v>
      </c>
      <c r="W556" s="116">
        <v>985.92</v>
      </c>
      <c r="X556" s="115">
        <v>1188</v>
      </c>
      <c r="Y556" s="116">
        <v>939.9</v>
      </c>
      <c r="Z556" s="115">
        <v>1104</v>
      </c>
      <c r="AA556" s="116">
        <v>901.79</v>
      </c>
      <c r="AB556" s="115">
        <v>1113</v>
      </c>
      <c r="AC556" s="116">
        <v>988.92</v>
      </c>
      <c r="AD556" s="115">
        <v>1079</v>
      </c>
      <c r="AE556" s="116">
        <v>925.29</v>
      </c>
      <c r="AF556" s="115">
        <v>1063</v>
      </c>
      <c r="AG556" s="116">
        <v>918.46</v>
      </c>
      <c r="AH556" s="115">
        <v>1032</v>
      </c>
      <c r="AI556" s="116">
        <v>895.62</v>
      </c>
      <c r="AJ556" s="115">
        <v>1082</v>
      </c>
      <c r="AK556" s="116">
        <v>953.11</v>
      </c>
      <c r="AL556" s="115">
        <v>1043</v>
      </c>
      <c r="AM556" s="116">
        <v>929.72</v>
      </c>
      <c r="AN556" s="115">
        <v>1179</v>
      </c>
      <c r="AO556" s="116">
        <v>891.46</v>
      </c>
      <c r="AP556" s="115">
        <v>1282</v>
      </c>
      <c r="AQ556" s="114">
        <v>1060.51</v>
      </c>
      <c r="AR556" s="115">
        <v>1157</v>
      </c>
      <c r="AS556" s="114">
        <v>1069.25</v>
      </c>
      <c r="AT556" s="115">
        <v>1099</v>
      </c>
      <c r="AU556" s="116">
        <v>879.75</v>
      </c>
      <c r="AV556" s="115">
        <v>1144</v>
      </c>
      <c r="AW556" s="116">
        <v>929.86</v>
      </c>
      <c r="AX556" s="115">
        <v>1042</v>
      </c>
      <c r="AY556" s="116">
        <v>878.35</v>
      </c>
      <c r="AZ556" s="115">
        <v>1244</v>
      </c>
      <c r="BA556" s="116">
        <v>931.04</v>
      </c>
      <c r="BB556" s="115">
        <v>1228</v>
      </c>
      <c r="BC556" s="116">
        <v>951.22</v>
      </c>
      <c r="BD556" s="115">
        <v>1075</v>
      </c>
      <c r="BE556" s="116">
        <v>882.53</v>
      </c>
      <c r="BF556" s="116">
        <v>882</v>
      </c>
      <c r="BG556" s="116">
        <v>603.80999999999995</v>
      </c>
      <c r="BH556" s="115">
        <v>1010</v>
      </c>
      <c r="BI556" s="116">
        <v>813.51</v>
      </c>
      <c r="BJ556" s="115">
        <v>1120</v>
      </c>
      <c r="BK556" s="116">
        <v>909.31</v>
      </c>
      <c r="BL556" s="115">
        <v>1138</v>
      </c>
      <c r="BM556" s="116">
        <v>870.83</v>
      </c>
      <c r="BN556" s="115">
        <v>1323</v>
      </c>
      <c r="BO556" s="114">
        <v>1020.43</v>
      </c>
      <c r="BP556" s="115">
        <v>1204</v>
      </c>
      <c r="BQ556" s="116">
        <v>935.62</v>
      </c>
      <c r="BR556" s="115">
        <v>1174</v>
      </c>
      <c r="BS556" s="116">
        <v>929.97</v>
      </c>
      <c r="BT556" s="115">
        <v>1189</v>
      </c>
      <c r="BU556" s="116">
        <v>885.87</v>
      </c>
      <c r="BV556" s="116">
        <v>961</v>
      </c>
      <c r="BW556" s="116">
        <v>743.07</v>
      </c>
      <c r="BX556" s="115">
        <v>1246</v>
      </c>
      <c r="BY556" s="116">
        <v>857.56</v>
      </c>
      <c r="BZ556" s="115">
        <v>1077</v>
      </c>
      <c r="CA556" s="116">
        <v>754.96</v>
      </c>
      <c r="CB556" s="115">
        <v>1125</v>
      </c>
      <c r="CC556" s="116">
        <v>792.06</v>
      </c>
    </row>
    <row r="557" spans="1:81" ht="16.5" customHeight="1" x14ac:dyDescent="0.45">
      <c r="A557" s="362">
        <v>553</v>
      </c>
      <c r="B557" s="357" t="s">
        <v>797</v>
      </c>
      <c r="C557" s="111"/>
      <c r="D557" s="111"/>
      <c r="E557" s="118">
        <v>812</v>
      </c>
      <c r="F557" s="111"/>
      <c r="G557" s="118">
        <v>867.99</v>
      </c>
      <c r="H557" s="111"/>
      <c r="I557" s="118">
        <v>850.78</v>
      </c>
      <c r="J557" s="111"/>
      <c r="K557" s="118">
        <v>640.48</v>
      </c>
      <c r="L557" s="111"/>
      <c r="M557" s="118">
        <v>804.22</v>
      </c>
      <c r="N557" s="111"/>
      <c r="O557" s="118">
        <v>771.59</v>
      </c>
      <c r="P557" s="111"/>
      <c r="Q557" s="118">
        <v>777.45</v>
      </c>
      <c r="R557" s="111"/>
      <c r="S557" s="118">
        <v>623.22</v>
      </c>
      <c r="T557" s="111"/>
      <c r="U557" s="118">
        <v>755.88</v>
      </c>
      <c r="V557" s="111"/>
      <c r="W557" s="118">
        <v>680.71</v>
      </c>
      <c r="X557" s="111"/>
      <c r="Y557" s="118">
        <v>615.16</v>
      </c>
      <c r="Z557" s="111"/>
      <c r="AA557" s="118">
        <v>522.6</v>
      </c>
      <c r="AB557" s="111"/>
      <c r="AC557" s="118">
        <v>536.13</v>
      </c>
      <c r="AD557" s="111"/>
      <c r="AE557" s="118">
        <v>558.42999999999995</v>
      </c>
      <c r="AF557" s="111"/>
      <c r="AG557" s="118">
        <v>642.09</v>
      </c>
      <c r="AH557" s="111"/>
      <c r="AI557" s="118">
        <v>571.08000000000004</v>
      </c>
      <c r="AJ557" s="111"/>
      <c r="AK557" s="118">
        <v>667.79</v>
      </c>
      <c r="AL557" s="111"/>
      <c r="AM557" s="118">
        <v>656.51</v>
      </c>
      <c r="AN557" s="111"/>
      <c r="AO557" s="118">
        <v>597.42999999999995</v>
      </c>
      <c r="AP557" s="111"/>
      <c r="AQ557" s="118">
        <v>619.03</v>
      </c>
      <c r="AR557" s="111"/>
      <c r="AS557" s="118">
        <v>622.07000000000005</v>
      </c>
      <c r="AT557" s="111"/>
      <c r="AU557" s="118">
        <v>545.20000000000005</v>
      </c>
      <c r="AV557" s="111"/>
      <c r="AW557" s="118">
        <v>603.98</v>
      </c>
      <c r="AX557" s="111"/>
      <c r="AY557" s="118">
        <v>469.1</v>
      </c>
      <c r="AZ557" s="111"/>
      <c r="BA557" s="118">
        <v>545.15</v>
      </c>
      <c r="BB557" s="111"/>
      <c r="BC557" s="118">
        <v>633.72</v>
      </c>
      <c r="BD557" s="111"/>
      <c r="BE557" s="118">
        <v>736.58</v>
      </c>
      <c r="BF557" s="111"/>
      <c r="BG557" s="118">
        <v>561.24</v>
      </c>
      <c r="BH557" s="111"/>
      <c r="BI557" s="118">
        <v>725.38</v>
      </c>
      <c r="BJ557" s="111"/>
      <c r="BK557" s="118">
        <v>708.29</v>
      </c>
      <c r="BL557" s="111"/>
      <c r="BM557" s="118">
        <v>639.66</v>
      </c>
      <c r="BN557" s="111"/>
      <c r="BO557" s="118">
        <v>747.26</v>
      </c>
      <c r="BP557" s="111"/>
      <c r="BQ557" s="118">
        <v>776.35</v>
      </c>
      <c r="BR557" s="111"/>
      <c r="BS557" s="118">
        <v>721.02</v>
      </c>
      <c r="BT557" s="111"/>
      <c r="BU557" s="118">
        <v>777.41</v>
      </c>
      <c r="BV557" s="111"/>
      <c r="BW557" s="118">
        <v>654.55999999999995</v>
      </c>
      <c r="BX557" s="111"/>
      <c r="BY557" s="118">
        <v>769.34</v>
      </c>
      <c r="BZ557" s="111"/>
      <c r="CA557" s="118">
        <v>768.11</v>
      </c>
      <c r="CB557" s="111"/>
      <c r="CC557" s="118">
        <v>813.17</v>
      </c>
    </row>
    <row r="558" spans="1:81" ht="16.5" customHeight="1" x14ac:dyDescent="0.45">
      <c r="A558" s="363">
        <v>554</v>
      </c>
      <c r="B558" s="358" t="s">
        <v>798</v>
      </c>
      <c r="C558" s="112"/>
      <c r="D558" s="112"/>
      <c r="E558" s="114">
        <v>4077.9</v>
      </c>
      <c r="F558" s="112"/>
      <c r="G558" s="114">
        <v>3850.96</v>
      </c>
      <c r="H558" s="112"/>
      <c r="I558" s="114">
        <v>4114.4799999999996</v>
      </c>
      <c r="J558" s="112"/>
      <c r="K558" s="114">
        <v>4085.85</v>
      </c>
      <c r="L558" s="112"/>
      <c r="M558" s="114">
        <v>4257.8900000000003</v>
      </c>
      <c r="N558" s="112"/>
      <c r="O558" s="114">
        <v>4295.6099999999997</v>
      </c>
      <c r="P558" s="112"/>
      <c r="Q558" s="114">
        <v>4441.26</v>
      </c>
      <c r="R558" s="112"/>
      <c r="S558" s="114">
        <v>4164.3</v>
      </c>
      <c r="T558" s="112"/>
      <c r="U558" s="114">
        <v>4335.95</v>
      </c>
      <c r="V558" s="112"/>
      <c r="W558" s="114">
        <v>4506.13</v>
      </c>
      <c r="X558" s="112"/>
      <c r="Y558" s="114">
        <v>4543.78</v>
      </c>
      <c r="Z558" s="112"/>
      <c r="AA558" s="114">
        <v>3979.42</v>
      </c>
      <c r="AB558" s="112"/>
      <c r="AC558" s="114">
        <v>3994.38</v>
      </c>
      <c r="AD558" s="112"/>
      <c r="AE558" s="114">
        <v>3761.63</v>
      </c>
      <c r="AF558" s="112"/>
      <c r="AG558" s="114">
        <v>4173.66</v>
      </c>
      <c r="AH558" s="112"/>
      <c r="AI558" s="114">
        <v>4110.57</v>
      </c>
      <c r="AJ558" s="112"/>
      <c r="AK558" s="114">
        <v>4112.6499999999996</v>
      </c>
      <c r="AL558" s="112"/>
      <c r="AM558" s="114">
        <v>4089.32</v>
      </c>
      <c r="AN558" s="112"/>
      <c r="AO558" s="114">
        <v>4064.93</v>
      </c>
      <c r="AP558" s="112"/>
      <c r="AQ558" s="114">
        <v>3922.37</v>
      </c>
      <c r="AR558" s="112"/>
      <c r="AS558" s="114">
        <v>4326.91</v>
      </c>
      <c r="AT558" s="112"/>
      <c r="AU558" s="114">
        <v>4410.1499999999996</v>
      </c>
      <c r="AV558" s="112"/>
      <c r="AW558" s="114">
        <v>4514.91</v>
      </c>
      <c r="AX558" s="112"/>
      <c r="AY558" s="114">
        <v>4217.49</v>
      </c>
      <c r="AZ558" s="112"/>
      <c r="BA558" s="114">
        <v>4164.16</v>
      </c>
      <c r="BB558" s="112"/>
      <c r="BC558" s="114">
        <v>3887.47</v>
      </c>
      <c r="BD558" s="112"/>
      <c r="BE558" s="114">
        <v>4395.01</v>
      </c>
      <c r="BF558" s="112"/>
      <c r="BG558" s="114">
        <v>4006.13</v>
      </c>
      <c r="BH558" s="112"/>
      <c r="BI558" s="114">
        <v>4299.07</v>
      </c>
      <c r="BJ558" s="112"/>
      <c r="BK558" s="114">
        <v>4324.22</v>
      </c>
      <c r="BL558" s="112"/>
      <c r="BM558" s="114">
        <v>4333.78</v>
      </c>
      <c r="BN558" s="112"/>
      <c r="BO558" s="114">
        <v>4432.0200000000004</v>
      </c>
      <c r="BP558" s="112"/>
      <c r="BQ558" s="114">
        <v>4241.25</v>
      </c>
      <c r="BR558" s="112"/>
      <c r="BS558" s="114">
        <v>4299.6099999999997</v>
      </c>
      <c r="BT558" s="112"/>
      <c r="BU558" s="114">
        <v>4208.32</v>
      </c>
      <c r="BV558" s="112"/>
      <c r="BW558" s="114">
        <v>4000.02</v>
      </c>
      <c r="BX558" s="112"/>
      <c r="BY558" s="114">
        <v>4094.06</v>
      </c>
      <c r="BZ558" s="112"/>
      <c r="CA558" s="114">
        <v>3930.27</v>
      </c>
      <c r="CB558" s="112"/>
      <c r="CC558" s="114">
        <v>4165.43</v>
      </c>
    </row>
    <row r="559" spans="1:81" ht="16.5" customHeight="1" x14ac:dyDescent="0.45">
      <c r="A559" s="362">
        <v>555</v>
      </c>
      <c r="B559" s="357" t="s">
        <v>799</v>
      </c>
      <c r="C559" s="357" t="s">
        <v>167</v>
      </c>
      <c r="D559" s="117">
        <v>18270</v>
      </c>
      <c r="E559" s="113">
        <v>2393.11</v>
      </c>
      <c r="F559" s="117">
        <v>18045</v>
      </c>
      <c r="G559" s="113">
        <v>2249.27</v>
      </c>
      <c r="H559" s="117">
        <v>19393</v>
      </c>
      <c r="I559" s="113">
        <v>2495.46</v>
      </c>
      <c r="J559" s="117">
        <v>18124</v>
      </c>
      <c r="K559" s="113">
        <v>2229.31</v>
      </c>
      <c r="L559" s="117">
        <v>18361</v>
      </c>
      <c r="M559" s="113">
        <v>2385.96</v>
      </c>
      <c r="N559" s="117">
        <v>17376</v>
      </c>
      <c r="O559" s="113">
        <v>2315.7600000000002</v>
      </c>
      <c r="P559" s="117">
        <v>18756</v>
      </c>
      <c r="Q559" s="113">
        <v>2485.1</v>
      </c>
      <c r="R559" s="117">
        <v>17849</v>
      </c>
      <c r="S559" s="113">
        <v>2324.3200000000002</v>
      </c>
      <c r="T559" s="117">
        <v>18494</v>
      </c>
      <c r="U559" s="113">
        <v>2419.48</v>
      </c>
      <c r="V559" s="117">
        <v>19146</v>
      </c>
      <c r="W559" s="113">
        <v>2428.4299999999998</v>
      </c>
      <c r="X559" s="117">
        <v>18169</v>
      </c>
      <c r="Y559" s="113">
        <v>2474.9899999999998</v>
      </c>
      <c r="Z559" s="117">
        <v>17677</v>
      </c>
      <c r="AA559" s="113">
        <v>2362.7800000000002</v>
      </c>
      <c r="AB559" s="117">
        <v>18700</v>
      </c>
      <c r="AC559" s="113">
        <v>2556.46</v>
      </c>
      <c r="AD559" s="117">
        <v>17745</v>
      </c>
      <c r="AE559" s="113">
        <v>2443.9</v>
      </c>
      <c r="AF559" s="117">
        <v>19778</v>
      </c>
      <c r="AG559" s="113">
        <v>2649.34</v>
      </c>
      <c r="AH559" s="117">
        <v>17649</v>
      </c>
      <c r="AI559" s="113">
        <v>2482.1799999999998</v>
      </c>
      <c r="AJ559" s="117">
        <v>18788</v>
      </c>
      <c r="AK559" s="113">
        <v>2651.79</v>
      </c>
      <c r="AL559" s="117">
        <v>19422</v>
      </c>
      <c r="AM559" s="113">
        <v>2624.59</v>
      </c>
      <c r="AN559" s="117">
        <v>18332</v>
      </c>
      <c r="AO559" s="113">
        <v>2599.9299999999998</v>
      </c>
      <c r="AP559" s="117">
        <v>17162</v>
      </c>
      <c r="AQ559" s="113">
        <v>2400.41</v>
      </c>
      <c r="AR559" s="117">
        <v>18435</v>
      </c>
      <c r="AS559" s="113">
        <v>2518.73</v>
      </c>
      <c r="AT559" s="117">
        <v>19439</v>
      </c>
      <c r="AU559" s="113">
        <v>2643.75</v>
      </c>
      <c r="AV559" s="117">
        <v>18995</v>
      </c>
      <c r="AW559" s="113">
        <v>2615.7600000000002</v>
      </c>
      <c r="AX559" s="117">
        <v>18988</v>
      </c>
      <c r="AY559" s="113">
        <v>2670.36</v>
      </c>
      <c r="AZ559" s="117">
        <v>19017</v>
      </c>
      <c r="BA559" s="113">
        <v>2807.03</v>
      </c>
      <c r="BB559" s="117">
        <v>18432</v>
      </c>
      <c r="BC559" s="113">
        <v>2498.56</v>
      </c>
      <c r="BD559" s="117">
        <v>20348</v>
      </c>
      <c r="BE559" s="113">
        <v>2840.81</v>
      </c>
      <c r="BF559" s="117">
        <v>17473</v>
      </c>
      <c r="BG559" s="113">
        <v>2457.0500000000002</v>
      </c>
      <c r="BH559" s="117">
        <v>20386</v>
      </c>
      <c r="BI559" s="113">
        <v>2725.24</v>
      </c>
      <c r="BJ559" s="117">
        <v>20668</v>
      </c>
      <c r="BK559" s="113">
        <v>2681.55</v>
      </c>
      <c r="BL559" s="117">
        <v>19358</v>
      </c>
      <c r="BM559" s="113">
        <v>2674.03</v>
      </c>
      <c r="BN559" s="117">
        <v>19633</v>
      </c>
      <c r="BO559" s="113">
        <v>2616.19</v>
      </c>
      <c r="BP559" s="117">
        <v>18701</v>
      </c>
      <c r="BQ559" s="113">
        <v>2499.89</v>
      </c>
      <c r="BR559" s="117">
        <v>18191</v>
      </c>
      <c r="BS559" s="113">
        <v>2567.4499999999998</v>
      </c>
      <c r="BT559" s="117">
        <v>19077</v>
      </c>
      <c r="BU559" s="113">
        <v>2472.5500000000002</v>
      </c>
      <c r="BV559" s="117">
        <v>17394</v>
      </c>
      <c r="BW559" s="113">
        <v>2417.14</v>
      </c>
      <c r="BX559" s="117">
        <v>20693</v>
      </c>
      <c r="BY559" s="113">
        <v>2755.33</v>
      </c>
      <c r="BZ559" s="117">
        <v>19568</v>
      </c>
      <c r="CA559" s="113">
        <v>2528.75</v>
      </c>
      <c r="CB559" s="117">
        <v>20319</v>
      </c>
      <c r="CC559" s="113">
        <v>2732.9</v>
      </c>
    </row>
    <row r="560" spans="1:81" ht="16.5" customHeight="1" x14ac:dyDescent="0.45">
      <c r="A560" s="363">
        <v>556</v>
      </c>
      <c r="B560" s="358" t="s">
        <v>800</v>
      </c>
      <c r="C560" s="358" t="s">
        <v>167</v>
      </c>
      <c r="D560" s="116">
        <v>121</v>
      </c>
      <c r="E560" s="116">
        <v>18.2</v>
      </c>
      <c r="F560" s="116">
        <v>162</v>
      </c>
      <c r="G560" s="116">
        <v>30.8</v>
      </c>
      <c r="H560" s="116">
        <v>104</v>
      </c>
      <c r="I560" s="116">
        <v>25.74</v>
      </c>
      <c r="J560" s="116">
        <v>316</v>
      </c>
      <c r="K560" s="116">
        <v>21.1</v>
      </c>
      <c r="L560" s="116">
        <v>138</v>
      </c>
      <c r="M560" s="116">
        <v>22.14</v>
      </c>
      <c r="N560" s="116">
        <v>212</v>
      </c>
      <c r="O560" s="116">
        <v>16.52</v>
      </c>
      <c r="P560" s="116">
        <v>912</v>
      </c>
      <c r="Q560" s="116">
        <v>38.19</v>
      </c>
      <c r="R560" s="115">
        <v>1498</v>
      </c>
      <c r="S560" s="116">
        <v>39.56</v>
      </c>
      <c r="T560" s="115">
        <v>1225</v>
      </c>
      <c r="U560" s="116">
        <v>34.770000000000003</v>
      </c>
      <c r="V560" s="115">
        <v>1079</v>
      </c>
      <c r="W560" s="116">
        <v>35.5</v>
      </c>
      <c r="X560" s="116">
        <v>820</v>
      </c>
      <c r="Y560" s="116">
        <v>24</v>
      </c>
      <c r="Z560" s="116">
        <v>823</v>
      </c>
      <c r="AA560" s="116">
        <v>27.31</v>
      </c>
      <c r="AB560" s="116">
        <v>576</v>
      </c>
      <c r="AC560" s="116">
        <v>22.87</v>
      </c>
      <c r="AD560" s="116">
        <v>474</v>
      </c>
      <c r="AE560" s="116">
        <v>28.15</v>
      </c>
      <c r="AF560" s="116">
        <v>801</v>
      </c>
      <c r="AG560" s="116">
        <v>29.36</v>
      </c>
      <c r="AH560" s="116">
        <v>543</v>
      </c>
      <c r="AI560" s="116">
        <v>26.62</v>
      </c>
      <c r="AJ560" s="116">
        <v>237</v>
      </c>
      <c r="AK560" s="116">
        <v>21</v>
      </c>
      <c r="AL560" s="116">
        <v>111</v>
      </c>
      <c r="AM560" s="116">
        <v>18.079999999999998</v>
      </c>
      <c r="AN560" s="116">
        <v>128</v>
      </c>
      <c r="AO560" s="116">
        <v>23.21</v>
      </c>
      <c r="AP560" s="116">
        <v>84</v>
      </c>
      <c r="AQ560" s="116">
        <v>15.61</v>
      </c>
      <c r="AR560" s="116">
        <v>84</v>
      </c>
      <c r="AS560" s="116">
        <v>17.399999999999999</v>
      </c>
      <c r="AT560" s="116">
        <v>126</v>
      </c>
      <c r="AU560" s="116">
        <v>25.46</v>
      </c>
      <c r="AV560" s="116">
        <v>91</v>
      </c>
      <c r="AW560" s="116">
        <v>16.920000000000002</v>
      </c>
      <c r="AX560" s="116">
        <v>117</v>
      </c>
      <c r="AY560" s="116">
        <v>18.71</v>
      </c>
      <c r="AZ560" s="116">
        <v>59</v>
      </c>
      <c r="BA560" s="116">
        <v>8.85</v>
      </c>
      <c r="BB560" s="116">
        <v>55</v>
      </c>
      <c r="BC560" s="116">
        <v>5.92</v>
      </c>
      <c r="BD560" s="116">
        <v>107</v>
      </c>
      <c r="BE560" s="116">
        <v>19.12</v>
      </c>
      <c r="BF560" s="116">
        <v>115</v>
      </c>
      <c r="BG560" s="116">
        <v>23.84</v>
      </c>
      <c r="BH560" s="116">
        <v>115</v>
      </c>
      <c r="BI560" s="116">
        <v>25.24</v>
      </c>
      <c r="BJ560" s="116">
        <v>102</v>
      </c>
      <c r="BK560" s="116">
        <v>23.67</v>
      </c>
      <c r="BL560" s="116">
        <v>111</v>
      </c>
      <c r="BM560" s="116">
        <v>23.38</v>
      </c>
      <c r="BN560" s="116">
        <v>101</v>
      </c>
      <c r="BO560" s="116">
        <v>27.47</v>
      </c>
      <c r="BP560" s="116">
        <v>91</v>
      </c>
      <c r="BQ560" s="116">
        <v>26.37</v>
      </c>
      <c r="BR560" s="116">
        <v>77</v>
      </c>
      <c r="BS560" s="116">
        <v>22.85</v>
      </c>
      <c r="BT560" s="116">
        <v>99</v>
      </c>
      <c r="BU560" s="116">
        <v>23.03</v>
      </c>
      <c r="BV560" s="116">
        <v>96</v>
      </c>
      <c r="BW560" s="116">
        <v>23.43</v>
      </c>
      <c r="BX560" s="116">
        <v>106</v>
      </c>
      <c r="BY560" s="116">
        <v>24.1</v>
      </c>
      <c r="BZ560" s="116">
        <v>96</v>
      </c>
      <c r="CA560" s="116">
        <v>25.27</v>
      </c>
      <c r="CB560" s="116">
        <v>97</v>
      </c>
      <c r="CC560" s="116">
        <v>25.39</v>
      </c>
    </row>
    <row r="561" spans="1:81" ht="16.5" customHeight="1" x14ac:dyDescent="0.45">
      <c r="A561" s="362">
        <v>557</v>
      </c>
      <c r="B561" s="357" t="s">
        <v>990</v>
      </c>
      <c r="C561" s="357" t="s">
        <v>167</v>
      </c>
      <c r="D561" s="117">
        <v>18149</v>
      </c>
      <c r="E561" s="113">
        <v>2374.91</v>
      </c>
      <c r="F561" s="117">
        <v>17884</v>
      </c>
      <c r="G561" s="113">
        <v>2218.4699999999998</v>
      </c>
      <c r="H561" s="117">
        <v>19290</v>
      </c>
      <c r="I561" s="113">
        <v>2469.7199999999998</v>
      </c>
      <c r="J561" s="117">
        <v>17808</v>
      </c>
      <c r="K561" s="113">
        <v>2208.21</v>
      </c>
      <c r="L561" s="117">
        <v>18223</v>
      </c>
      <c r="M561" s="113">
        <v>2363.8200000000002</v>
      </c>
      <c r="N561" s="117">
        <v>17164</v>
      </c>
      <c r="O561" s="113">
        <v>2299.2399999999998</v>
      </c>
      <c r="P561" s="117">
        <v>17844</v>
      </c>
      <c r="Q561" s="113">
        <v>2446.91</v>
      </c>
      <c r="R561" s="117">
        <v>16352</v>
      </c>
      <c r="S561" s="113">
        <v>2284.7600000000002</v>
      </c>
      <c r="T561" s="117">
        <v>17269</v>
      </c>
      <c r="U561" s="113">
        <v>2384.71</v>
      </c>
      <c r="V561" s="117">
        <v>18066</v>
      </c>
      <c r="W561" s="113">
        <v>2392.9299999999998</v>
      </c>
      <c r="X561" s="117">
        <v>17349</v>
      </c>
      <c r="Y561" s="113">
        <v>2450.9899999999998</v>
      </c>
      <c r="Z561" s="117">
        <v>16854</v>
      </c>
      <c r="AA561" s="113">
        <v>2335.48</v>
      </c>
      <c r="AB561" s="117">
        <v>18125</v>
      </c>
      <c r="AC561" s="113">
        <v>2533.59</v>
      </c>
      <c r="AD561" s="117">
        <v>17271</v>
      </c>
      <c r="AE561" s="113">
        <v>2415.75</v>
      </c>
      <c r="AF561" s="117">
        <v>18976</v>
      </c>
      <c r="AG561" s="113">
        <v>2619.9699999999998</v>
      </c>
      <c r="AH561" s="117">
        <v>17106</v>
      </c>
      <c r="AI561" s="113">
        <v>2455.56</v>
      </c>
      <c r="AJ561" s="117">
        <v>18552</v>
      </c>
      <c r="AK561" s="113">
        <v>2630.79</v>
      </c>
      <c r="AL561" s="117">
        <v>19312</v>
      </c>
      <c r="AM561" s="113">
        <v>2606.5100000000002</v>
      </c>
      <c r="AN561" s="117">
        <v>18204</v>
      </c>
      <c r="AO561" s="113">
        <v>2576.71</v>
      </c>
      <c r="AP561" s="117">
        <v>17078</v>
      </c>
      <c r="AQ561" s="113">
        <v>2384.8000000000002</v>
      </c>
      <c r="AR561" s="117">
        <v>18351</v>
      </c>
      <c r="AS561" s="113">
        <v>2501.33</v>
      </c>
      <c r="AT561" s="117">
        <v>19313</v>
      </c>
      <c r="AU561" s="113">
        <v>2618.29</v>
      </c>
      <c r="AV561" s="117">
        <v>18904</v>
      </c>
      <c r="AW561" s="113">
        <v>2598.84</v>
      </c>
      <c r="AX561" s="117">
        <v>18872</v>
      </c>
      <c r="AY561" s="113">
        <v>2651.65</v>
      </c>
      <c r="AZ561" s="117">
        <v>18958</v>
      </c>
      <c r="BA561" s="113">
        <v>2798.18</v>
      </c>
      <c r="BB561" s="117">
        <v>18377</v>
      </c>
      <c r="BC561" s="113">
        <v>2492.64</v>
      </c>
      <c r="BD561" s="117">
        <v>20241</v>
      </c>
      <c r="BE561" s="113">
        <v>2821.69</v>
      </c>
      <c r="BF561" s="117">
        <v>17358</v>
      </c>
      <c r="BG561" s="113">
        <v>2433.21</v>
      </c>
      <c r="BH561" s="117">
        <v>20271</v>
      </c>
      <c r="BI561" s="113">
        <v>2700</v>
      </c>
      <c r="BJ561" s="117">
        <v>20565</v>
      </c>
      <c r="BK561" s="113">
        <v>2657.88</v>
      </c>
      <c r="BL561" s="117">
        <v>19247</v>
      </c>
      <c r="BM561" s="113">
        <v>2650.66</v>
      </c>
      <c r="BN561" s="117">
        <v>19532</v>
      </c>
      <c r="BO561" s="113">
        <v>2588.7199999999998</v>
      </c>
      <c r="BP561" s="117">
        <v>18610</v>
      </c>
      <c r="BQ561" s="113">
        <v>2473.5100000000002</v>
      </c>
      <c r="BR561" s="117">
        <v>18114</v>
      </c>
      <c r="BS561" s="113">
        <v>2544.6</v>
      </c>
      <c r="BT561" s="117">
        <v>18978</v>
      </c>
      <c r="BU561" s="113">
        <v>2449.52</v>
      </c>
      <c r="BV561" s="117">
        <v>17298</v>
      </c>
      <c r="BW561" s="113">
        <v>2393.71</v>
      </c>
      <c r="BX561" s="117">
        <v>20587</v>
      </c>
      <c r="BY561" s="113">
        <v>2731.23</v>
      </c>
      <c r="BZ561" s="117">
        <v>19472</v>
      </c>
      <c r="CA561" s="113">
        <v>2503.48</v>
      </c>
      <c r="CB561" s="117">
        <v>20222</v>
      </c>
      <c r="CC561" s="113">
        <v>2707.51</v>
      </c>
    </row>
    <row r="562" spans="1:81" ht="16.5" customHeight="1" x14ac:dyDescent="0.45">
      <c r="A562" s="363">
        <v>558</v>
      </c>
      <c r="B562" s="358" t="s">
        <v>801</v>
      </c>
      <c r="C562" s="358" t="s">
        <v>167</v>
      </c>
      <c r="D562" s="116">
        <v>281</v>
      </c>
      <c r="E562" s="114">
        <v>1438.95</v>
      </c>
      <c r="F562" s="116">
        <v>249</v>
      </c>
      <c r="G562" s="114">
        <v>1356.16</v>
      </c>
      <c r="H562" s="116">
        <v>238</v>
      </c>
      <c r="I562" s="114">
        <v>1340.74</v>
      </c>
      <c r="J562" s="116">
        <v>290</v>
      </c>
      <c r="K562" s="114">
        <v>1627</v>
      </c>
      <c r="L562" s="116">
        <v>303</v>
      </c>
      <c r="M562" s="114">
        <v>1595.01</v>
      </c>
      <c r="N562" s="116">
        <v>306</v>
      </c>
      <c r="O562" s="114">
        <v>1732.23</v>
      </c>
      <c r="P562" s="116">
        <v>318</v>
      </c>
      <c r="Q562" s="114">
        <v>1732.37</v>
      </c>
      <c r="R562" s="116">
        <v>288</v>
      </c>
      <c r="S562" s="114">
        <v>1587.49</v>
      </c>
      <c r="T562" s="116">
        <v>294</v>
      </c>
      <c r="U562" s="114">
        <v>1689.95</v>
      </c>
      <c r="V562" s="116">
        <v>301</v>
      </c>
      <c r="W562" s="114">
        <v>1825.55</v>
      </c>
      <c r="X562" s="116">
        <v>295</v>
      </c>
      <c r="Y562" s="114">
        <v>1753.46</v>
      </c>
      <c r="Z562" s="116">
        <v>232</v>
      </c>
      <c r="AA562" s="114">
        <v>1318.35</v>
      </c>
      <c r="AB562" s="116">
        <v>228</v>
      </c>
      <c r="AC562" s="114">
        <v>1270.9000000000001</v>
      </c>
      <c r="AD562" s="116">
        <v>202</v>
      </c>
      <c r="AE562" s="114">
        <v>1126.3800000000001</v>
      </c>
      <c r="AF562" s="116">
        <v>209</v>
      </c>
      <c r="AG562" s="114">
        <v>1282.81</v>
      </c>
      <c r="AH562" s="116">
        <v>231</v>
      </c>
      <c r="AI562" s="114">
        <v>1405.56</v>
      </c>
      <c r="AJ562" s="116">
        <v>192</v>
      </c>
      <c r="AK562" s="114">
        <v>1201.3499999999999</v>
      </c>
      <c r="AL562" s="116">
        <v>191</v>
      </c>
      <c r="AM562" s="114">
        <v>1242.48</v>
      </c>
      <c r="AN562" s="116">
        <v>197</v>
      </c>
      <c r="AO562" s="114">
        <v>1231.43</v>
      </c>
      <c r="AP562" s="116">
        <v>223</v>
      </c>
      <c r="AQ562" s="114">
        <v>1277.5999999999999</v>
      </c>
      <c r="AR562" s="116">
        <v>282</v>
      </c>
      <c r="AS562" s="114">
        <v>1475.54</v>
      </c>
      <c r="AT562" s="116">
        <v>342</v>
      </c>
      <c r="AU562" s="114">
        <v>1532.64</v>
      </c>
      <c r="AV562" s="116">
        <v>375</v>
      </c>
      <c r="AW562" s="114">
        <v>1633.31</v>
      </c>
      <c r="AX562" s="116">
        <v>291</v>
      </c>
      <c r="AY562" s="114">
        <v>1304.28</v>
      </c>
      <c r="AZ562" s="116">
        <v>236</v>
      </c>
      <c r="BA562" s="114">
        <v>1204.78</v>
      </c>
      <c r="BB562" s="116">
        <v>200</v>
      </c>
      <c r="BC562" s="114">
        <v>1166.6600000000001</v>
      </c>
      <c r="BD562" s="116">
        <v>232</v>
      </c>
      <c r="BE562" s="114">
        <v>1298.23</v>
      </c>
      <c r="BF562" s="116">
        <v>273</v>
      </c>
      <c r="BG562" s="114">
        <v>1356.15</v>
      </c>
      <c r="BH562" s="116">
        <v>268</v>
      </c>
      <c r="BI562" s="114">
        <v>1372.63</v>
      </c>
      <c r="BJ562" s="116">
        <v>300</v>
      </c>
      <c r="BK562" s="114">
        <v>1445.56</v>
      </c>
      <c r="BL562" s="116">
        <v>276</v>
      </c>
      <c r="BM562" s="114">
        <v>1448.71</v>
      </c>
      <c r="BN562" s="116">
        <v>306</v>
      </c>
      <c r="BO562" s="114">
        <v>1559.74</v>
      </c>
      <c r="BP562" s="116">
        <v>288</v>
      </c>
      <c r="BQ562" s="114">
        <v>1486.46</v>
      </c>
      <c r="BR562" s="116">
        <v>272</v>
      </c>
      <c r="BS562" s="114">
        <v>1469.22</v>
      </c>
      <c r="BT562" s="116">
        <v>274</v>
      </c>
      <c r="BU562" s="114">
        <v>1443.86</v>
      </c>
      <c r="BV562" s="116">
        <v>237</v>
      </c>
      <c r="BW562" s="114">
        <v>1299.43</v>
      </c>
      <c r="BX562" s="116">
        <v>185</v>
      </c>
      <c r="BY562" s="114">
        <v>1091.8399999999999</v>
      </c>
      <c r="BZ562" s="116">
        <v>218</v>
      </c>
      <c r="CA562" s="114">
        <v>1187.6400000000001</v>
      </c>
      <c r="CB562" s="116">
        <v>214</v>
      </c>
      <c r="CC562" s="114">
        <v>1227.45</v>
      </c>
    </row>
    <row r="563" spans="1:81" ht="16.5" customHeight="1" x14ac:dyDescent="0.45">
      <c r="A563" s="362">
        <v>559</v>
      </c>
      <c r="B563" s="357" t="s">
        <v>802</v>
      </c>
      <c r="C563" s="111"/>
      <c r="D563" s="111"/>
      <c r="E563" s="118">
        <v>245.84</v>
      </c>
      <c r="F563" s="111"/>
      <c r="G563" s="118">
        <v>245.53</v>
      </c>
      <c r="H563" s="111"/>
      <c r="I563" s="118">
        <v>278.27999999999997</v>
      </c>
      <c r="J563" s="111"/>
      <c r="K563" s="118">
        <v>229.54</v>
      </c>
      <c r="L563" s="111"/>
      <c r="M563" s="118">
        <v>276.92</v>
      </c>
      <c r="N563" s="111"/>
      <c r="O563" s="118">
        <v>247.62</v>
      </c>
      <c r="P563" s="111"/>
      <c r="Q563" s="118">
        <v>223.79</v>
      </c>
      <c r="R563" s="111"/>
      <c r="S563" s="118">
        <v>252.49</v>
      </c>
      <c r="T563" s="111"/>
      <c r="U563" s="118">
        <v>226.52</v>
      </c>
      <c r="V563" s="111"/>
      <c r="W563" s="118">
        <v>252.15</v>
      </c>
      <c r="X563" s="111"/>
      <c r="Y563" s="118">
        <v>315.33</v>
      </c>
      <c r="Z563" s="111"/>
      <c r="AA563" s="118">
        <v>298.29000000000002</v>
      </c>
      <c r="AB563" s="111"/>
      <c r="AC563" s="118">
        <v>167.03</v>
      </c>
      <c r="AD563" s="111"/>
      <c r="AE563" s="118">
        <v>191.35</v>
      </c>
      <c r="AF563" s="111"/>
      <c r="AG563" s="118">
        <v>241.52</v>
      </c>
      <c r="AH563" s="111"/>
      <c r="AI563" s="118">
        <v>222.83</v>
      </c>
      <c r="AJ563" s="111"/>
      <c r="AK563" s="118">
        <v>259.51</v>
      </c>
      <c r="AL563" s="111"/>
      <c r="AM563" s="118">
        <v>222.25</v>
      </c>
      <c r="AN563" s="111"/>
      <c r="AO563" s="118">
        <v>233.58</v>
      </c>
      <c r="AP563" s="111"/>
      <c r="AQ563" s="118">
        <v>244.37</v>
      </c>
      <c r="AR563" s="111"/>
      <c r="AS563" s="118">
        <v>332.64</v>
      </c>
      <c r="AT563" s="111"/>
      <c r="AU563" s="118">
        <v>233.75</v>
      </c>
      <c r="AV563" s="111"/>
      <c r="AW563" s="118">
        <v>265.83999999999997</v>
      </c>
      <c r="AX563" s="111"/>
      <c r="AY563" s="118">
        <v>242.85</v>
      </c>
      <c r="AZ563" s="111"/>
      <c r="BA563" s="118">
        <v>152.35</v>
      </c>
      <c r="BB563" s="111"/>
      <c r="BC563" s="118">
        <v>222.24</v>
      </c>
      <c r="BD563" s="111"/>
      <c r="BE563" s="118">
        <v>255.97</v>
      </c>
      <c r="BF563" s="111"/>
      <c r="BG563" s="118">
        <v>192.93</v>
      </c>
      <c r="BH563" s="111"/>
      <c r="BI563" s="118">
        <v>201.2</v>
      </c>
      <c r="BJ563" s="111"/>
      <c r="BK563" s="118">
        <v>197.11</v>
      </c>
      <c r="BL563" s="111"/>
      <c r="BM563" s="118">
        <v>211.04</v>
      </c>
      <c r="BN563" s="111"/>
      <c r="BO563" s="118">
        <v>256.10000000000002</v>
      </c>
      <c r="BP563" s="111"/>
      <c r="BQ563" s="118">
        <v>254.9</v>
      </c>
      <c r="BR563" s="111"/>
      <c r="BS563" s="118">
        <v>262.93</v>
      </c>
      <c r="BT563" s="111"/>
      <c r="BU563" s="118">
        <v>291.89999999999998</v>
      </c>
      <c r="BV563" s="111"/>
      <c r="BW563" s="118">
        <v>283.45999999999998</v>
      </c>
      <c r="BX563" s="111"/>
      <c r="BY563" s="118">
        <v>246.88</v>
      </c>
      <c r="BZ563" s="111"/>
      <c r="CA563" s="118">
        <v>213.88</v>
      </c>
      <c r="CB563" s="111"/>
      <c r="CC563" s="118">
        <v>205.07</v>
      </c>
    </row>
    <row r="564" spans="1:81" ht="16.5" customHeight="1" x14ac:dyDescent="0.45">
      <c r="A564" s="363">
        <v>560</v>
      </c>
      <c r="B564" s="358" t="s">
        <v>803</v>
      </c>
      <c r="C564" s="112"/>
      <c r="D564" s="112"/>
      <c r="E564" s="116">
        <v>299.81</v>
      </c>
      <c r="F564" s="112"/>
      <c r="G564" s="116">
        <v>303.8</v>
      </c>
      <c r="H564" s="112"/>
      <c r="I564" s="116">
        <v>369.76</v>
      </c>
      <c r="J564" s="112"/>
      <c r="K564" s="116">
        <v>358.08</v>
      </c>
      <c r="L564" s="112"/>
      <c r="M564" s="116">
        <v>296.72000000000003</v>
      </c>
      <c r="N564" s="112"/>
      <c r="O564" s="116">
        <v>376.42</v>
      </c>
      <c r="P564" s="112"/>
      <c r="Q564" s="116">
        <v>476.03</v>
      </c>
      <c r="R564" s="112"/>
      <c r="S564" s="116">
        <v>355.34</v>
      </c>
      <c r="T564" s="112"/>
      <c r="U564" s="116">
        <v>409.36</v>
      </c>
      <c r="V564" s="112"/>
      <c r="W564" s="116">
        <v>435.38</v>
      </c>
      <c r="X564" s="112"/>
      <c r="Y564" s="116">
        <v>358.96</v>
      </c>
      <c r="Z564" s="112"/>
      <c r="AA564" s="116">
        <v>355.41</v>
      </c>
      <c r="AB564" s="112"/>
      <c r="AC564" s="116">
        <v>356.08</v>
      </c>
      <c r="AD564" s="112"/>
      <c r="AE564" s="116">
        <v>378.41</v>
      </c>
      <c r="AF564" s="112"/>
      <c r="AG564" s="116">
        <v>676.66</v>
      </c>
      <c r="AH564" s="112"/>
      <c r="AI564" s="116">
        <v>349.05</v>
      </c>
      <c r="AJ564" s="112"/>
      <c r="AK564" s="116">
        <v>314.86</v>
      </c>
      <c r="AL564" s="112"/>
      <c r="AM564" s="116">
        <v>360.78</v>
      </c>
      <c r="AN564" s="112"/>
      <c r="AO564" s="116">
        <v>295.3</v>
      </c>
      <c r="AP564" s="112"/>
      <c r="AQ564" s="116">
        <v>347.82</v>
      </c>
      <c r="AR564" s="112"/>
      <c r="AS564" s="116">
        <v>518.33000000000004</v>
      </c>
      <c r="AT564" s="112"/>
      <c r="AU564" s="116">
        <v>443.29</v>
      </c>
      <c r="AV564" s="112"/>
      <c r="AW564" s="116">
        <v>413.32</v>
      </c>
      <c r="AX564" s="112"/>
      <c r="AY564" s="116">
        <v>426.15</v>
      </c>
      <c r="AZ564" s="112"/>
      <c r="BA564" s="116">
        <v>333.38</v>
      </c>
      <c r="BB564" s="112"/>
      <c r="BC564" s="116">
        <v>352.13</v>
      </c>
      <c r="BD564" s="112"/>
      <c r="BE564" s="116">
        <v>356.86</v>
      </c>
      <c r="BF564" s="112"/>
      <c r="BG564" s="116">
        <v>405.93</v>
      </c>
      <c r="BH564" s="112"/>
      <c r="BI564" s="116">
        <v>348.58</v>
      </c>
      <c r="BJ564" s="112"/>
      <c r="BK564" s="116">
        <v>427.73</v>
      </c>
      <c r="BL564" s="112"/>
      <c r="BM564" s="116">
        <v>462.78</v>
      </c>
      <c r="BN564" s="112"/>
      <c r="BO564" s="116">
        <v>450.03</v>
      </c>
      <c r="BP564" s="112"/>
      <c r="BQ564" s="116">
        <v>399.73</v>
      </c>
      <c r="BR564" s="112"/>
      <c r="BS564" s="116">
        <v>403.86</v>
      </c>
      <c r="BT564" s="112"/>
      <c r="BU564" s="116">
        <v>435.72</v>
      </c>
      <c r="BV564" s="112"/>
      <c r="BW564" s="116">
        <v>330.07</v>
      </c>
      <c r="BX564" s="112"/>
      <c r="BY564" s="116">
        <v>387.65</v>
      </c>
      <c r="BZ564" s="112"/>
      <c r="CA564" s="116">
        <v>345.2</v>
      </c>
      <c r="CB564" s="112"/>
      <c r="CC564" s="116">
        <v>341.18</v>
      </c>
    </row>
    <row r="565" spans="1:81" ht="16.5" customHeight="1" x14ac:dyDescent="0.45">
      <c r="A565" s="362">
        <v>561</v>
      </c>
      <c r="B565" s="357" t="s">
        <v>804</v>
      </c>
      <c r="C565" s="357" t="s">
        <v>171</v>
      </c>
      <c r="D565" s="118">
        <v>410</v>
      </c>
      <c r="E565" s="118">
        <v>137.13</v>
      </c>
      <c r="F565" s="118">
        <v>431</v>
      </c>
      <c r="G565" s="118">
        <v>146.59</v>
      </c>
      <c r="H565" s="118">
        <v>290</v>
      </c>
      <c r="I565" s="118">
        <v>204.53</v>
      </c>
      <c r="J565" s="118">
        <v>449</v>
      </c>
      <c r="K565" s="118">
        <v>184.85</v>
      </c>
      <c r="L565" s="118">
        <v>403</v>
      </c>
      <c r="M565" s="118">
        <v>124.8</v>
      </c>
      <c r="N565" s="118">
        <v>405</v>
      </c>
      <c r="O565" s="118">
        <v>202.42</v>
      </c>
      <c r="P565" s="118">
        <v>543</v>
      </c>
      <c r="Q565" s="118">
        <v>273.54000000000002</v>
      </c>
      <c r="R565" s="118">
        <v>384</v>
      </c>
      <c r="S565" s="118">
        <v>184.8</v>
      </c>
      <c r="T565" s="118">
        <v>393</v>
      </c>
      <c r="U565" s="118">
        <v>205.19</v>
      </c>
      <c r="V565" s="118">
        <v>490</v>
      </c>
      <c r="W565" s="118">
        <v>245.72</v>
      </c>
      <c r="X565" s="118">
        <v>426</v>
      </c>
      <c r="Y565" s="118">
        <v>187.95</v>
      </c>
      <c r="Z565" s="118">
        <v>290</v>
      </c>
      <c r="AA565" s="118">
        <v>182.32</v>
      </c>
      <c r="AB565" s="118">
        <v>406</v>
      </c>
      <c r="AC565" s="118">
        <v>178.53</v>
      </c>
      <c r="AD565" s="118">
        <v>377</v>
      </c>
      <c r="AE565" s="118">
        <v>211.12</v>
      </c>
      <c r="AF565" s="118">
        <v>387</v>
      </c>
      <c r="AG565" s="118">
        <v>163.09</v>
      </c>
      <c r="AH565" s="118">
        <v>366</v>
      </c>
      <c r="AI565" s="118">
        <v>156.99</v>
      </c>
      <c r="AJ565" s="118">
        <v>473</v>
      </c>
      <c r="AK565" s="118">
        <v>139.13999999999999</v>
      </c>
      <c r="AL565" s="118">
        <v>395</v>
      </c>
      <c r="AM565" s="118">
        <v>157.81</v>
      </c>
      <c r="AN565" s="118">
        <v>460</v>
      </c>
      <c r="AO565" s="118">
        <v>114.61</v>
      </c>
      <c r="AP565" s="118">
        <v>450</v>
      </c>
      <c r="AQ565" s="118">
        <v>142.19</v>
      </c>
      <c r="AR565" s="118">
        <v>444</v>
      </c>
      <c r="AS565" s="118">
        <v>126.85</v>
      </c>
      <c r="AT565" s="118">
        <v>454</v>
      </c>
      <c r="AU565" s="118">
        <v>183.82</v>
      </c>
      <c r="AV565" s="118">
        <v>412</v>
      </c>
      <c r="AW565" s="118">
        <v>130.27000000000001</v>
      </c>
      <c r="AX565" s="118">
        <v>394</v>
      </c>
      <c r="AY565" s="118">
        <v>163.9</v>
      </c>
      <c r="AZ565" s="118">
        <v>336</v>
      </c>
      <c r="BA565" s="118">
        <v>125.92</v>
      </c>
      <c r="BB565" s="118">
        <v>261</v>
      </c>
      <c r="BC565" s="118">
        <v>138.47999999999999</v>
      </c>
      <c r="BD565" s="118">
        <v>380</v>
      </c>
      <c r="BE565" s="118">
        <v>140.55000000000001</v>
      </c>
      <c r="BF565" s="118">
        <v>509</v>
      </c>
      <c r="BG565" s="118">
        <v>243.27</v>
      </c>
      <c r="BH565" s="118">
        <v>502</v>
      </c>
      <c r="BI565" s="118">
        <v>179.37</v>
      </c>
      <c r="BJ565" s="118">
        <v>501</v>
      </c>
      <c r="BK565" s="118">
        <v>169.75</v>
      </c>
      <c r="BL565" s="118">
        <v>526</v>
      </c>
      <c r="BM565" s="118">
        <v>258.66000000000003</v>
      </c>
      <c r="BN565" s="118">
        <v>548</v>
      </c>
      <c r="BO565" s="118">
        <v>242.64</v>
      </c>
      <c r="BP565" s="118">
        <v>491</v>
      </c>
      <c r="BQ565" s="118">
        <v>204.39</v>
      </c>
      <c r="BR565" s="118">
        <v>601</v>
      </c>
      <c r="BS565" s="118">
        <v>247.69</v>
      </c>
      <c r="BT565" s="118">
        <v>543</v>
      </c>
      <c r="BU565" s="118">
        <v>257.61</v>
      </c>
      <c r="BV565" s="118">
        <v>510</v>
      </c>
      <c r="BW565" s="118">
        <v>156.56</v>
      </c>
      <c r="BX565" s="118">
        <v>448</v>
      </c>
      <c r="BY565" s="118">
        <v>174.93</v>
      </c>
      <c r="BZ565" s="118">
        <v>473</v>
      </c>
      <c r="CA565" s="118">
        <v>170.38</v>
      </c>
      <c r="CB565" s="118">
        <v>417</v>
      </c>
      <c r="CC565" s="118">
        <v>122.85</v>
      </c>
    </row>
    <row r="566" spans="1:81" ht="16.5" customHeight="1" x14ac:dyDescent="0.45">
      <c r="A566" s="363">
        <v>562</v>
      </c>
      <c r="B566" s="358" t="s">
        <v>991</v>
      </c>
      <c r="C566" s="358" t="s">
        <v>171</v>
      </c>
      <c r="D566" s="116">
        <v>55</v>
      </c>
      <c r="E566" s="116">
        <v>3.8</v>
      </c>
      <c r="F566" s="116">
        <v>71</v>
      </c>
      <c r="G566" s="116">
        <v>8.34</v>
      </c>
      <c r="H566" s="116">
        <v>50</v>
      </c>
      <c r="I566" s="116">
        <v>3.66</v>
      </c>
      <c r="J566" s="116">
        <v>67</v>
      </c>
      <c r="K566" s="116">
        <v>4.37</v>
      </c>
      <c r="L566" s="116">
        <v>97</v>
      </c>
      <c r="M566" s="116">
        <v>9.5299999999999994</v>
      </c>
      <c r="N566" s="116">
        <v>140</v>
      </c>
      <c r="O566" s="116">
        <v>10.88</v>
      </c>
      <c r="P566" s="116">
        <v>203</v>
      </c>
      <c r="Q566" s="116">
        <v>15.02</v>
      </c>
      <c r="R566" s="116">
        <v>211</v>
      </c>
      <c r="S566" s="116">
        <v>15.73</v>
      </c>
      <c r="T566" s="116">
        <v>192</v>
      </c>
      <c r="U566" s="116">
        <v>13.78</v>
      </c>
      <c r="V566" s="116">
        <v>211</v>
      </c>
      <c r="W566" s="116">
        <v>15.74</v>
      </c>
      <c r="X566" s="116">
        <v>187</v>
      </c>
      <c r="Y566" s="116">
        <v>30.86</v>
      </c>
      <c r="Z566" s="116">
        <v>219</v>
      </c>
      <c r="AA566" s="116">
        <v>46.03</v>
      </c>
      <c r="AB566" s="116">
        <v>232</v>
      </c>
      <c r="AC566" s="116">
        <v>48.53</v>
      </c>
      <c r="AD566" s="116">
        <v>207</v>
      </c>
      <c r="AE566" s="116">
        <v>33.21</v>
      </c>
      <c r="AF566" s="116">
        <v>195</v>
      </c>
      <c r="AG566" s="116">
        <v>37.85</v>
      </c>
      <c r="AH566" s="116">
        <v>215</v>
      </c>
      <c r="AI566" s="116">
        <v>29.07</v>
      </c>
      <c r="AJ566" s="116">
        <v>143</v>
      </c>
      <c r="AK566" s="116">
        <v>16.2</v>
      </c>
      <c r="AL566" s="116">
        <v>171</v>
      </c>
      <c r="AM566" s="116">
        <v>27.74</v>
      </c>
      <c r="AN566" s="116">
        <v>201</v>
      </c>
      <c r="AO566" s="116">
        <v>32.36</v>
      </c>
      <c r="AP566" s="116">
        <v>247</v>
      </c>
      <c r="AQ566" s="116">
        <v>47.63</v>
      </c>
      <c r="AR566" s="116">
        <v>199</v>
      </c>
      <c r="AS566" s="116">
        <v>33.53</v>
      </c>
      <c r="AT566" s="116">
        <v>325</v>
      </c>
      <c r="AU566" s="116">
        <v>70.86</v>
      </c>
      <c r="AV566" s="116">
        <v>332</v>
      </c>
      <c r="AW566" s="116">
        <v>78.209999999999994</v>
      </c>
      <c r="AX566" s="116">
        <v>284</v>
      </c>
      <c r="AY566" s="116">
        <v>72.13</v>
      </c>
      <c r="AZ566" s="116">
        <v>219</v>
      </c>
      <c r="BA566" s="116">
        <v>46.04</v>
      </c>
      <c r="BB566" s="116">
        <v>180</v>
      </c>
      <c r="BC566" s="116">
        <v>68.349999999999994</v>
      </c>
      <c r="BD566" s="116">
        <v>229</v>
      </c>
      <c r="BE566" s="116">
        <v>41.44</v>
      </c>
      <c r="BF566" s="116">
        <v>201</v>
      </c>
      <c r="BG566" s="116">
        <v>43.22</v>
      </c>
      <c r="BH566" s="116">
        <v>272</v>
      </c>
      <c r="BI566" s="116">
        <v>42.33</v>
      </c>
      <c r="BJ566" s="116">
        <v>340</v>
      </c>
      <c r="BK566" s="116">
        <v>89.13</v>
      </c>
      <c r="BL566" s="116">
        <v>335</v>
      </c>
      <c r="BM566" s="116">
        <v>71.77</v>
      </c>
      <c r="BN566" s="116">
        <v>322</v>
      </c>
      <c r="BO566" s="116">
        <v>70.72</v>
      </c>
      <c r="BP566" s="116">
        <v>281</v>
      </c>
      <c r="BQ566" s="116">
        <v>56.73</v>
      </c>
      <c r="BR566" s="116">
        <v>233</v>
      </c>
      <c r="BS566" s="116">
        <v>53.73</v>
      </c>
      <c r="BT566" s="116">
        <v>264</v>
      </c>
      <c r="BU566" s="116">
        <v>63.26</v>
      </c>
      <c r="BV566" s="116">
        <v>295</v>
      </c>
      <c r="BW566" s="116">
        <v>71.14</v>
      </c>
      <c r="BX566" s="116">
        <v>307</v>
      </c>
      <c r="BY566" s="116">
        <v>80.150000000000006</v>
      </c>
      <c r="BZ566" s="116">
        <v>278</v>
      </c>
      <c r="CA566" s="116">
        <v>66.61</v>
      </c>
      <c r="CB566" s="116">
        <v>263</v>
      </c>
      <c r="CC566" s="116">
        <v>63.71</v>
      </c>
    </row>
    <row r="567" spans="1:81" ht="16.5" customHeight="1" x14ac:dyDescent="0.45">
      <c r="A567" s="362">
        <v>563</v>
      </c>
      <c r="B567" s="357" t="s">
        <v>805</v>
      </c>
      <c r="C567" s="357" t="s">
        <v>167</v>
      </c>
      <c r="D567" s="118">
        <v>46</v>
      </c>
      <c r="E567" s="118">
        <v>158.88</v>
      </c>
      <c r="F567" s="118">
        <v>35</v>
      </c>
      <c r="G567" s="118">
        <v>148.88</v>
      </c>
      <c r="H567" s="118">
        <v>43</v>
      </c>
      <c r="I567" s="118">
        <v>161.57</v>
      </c>
      <c r="J567" s="118">
        <v>42</v>
      </c>
      <c r="K567" s="118">
        <v>168.86</v>
      </c>
      <c r="L567" s="118">
        <v>52</v>
      </c>
      <c r="M567" s="118">
        <v>162.38</v>
      </c>
      <c r="N567" s="118">
        <v>78</v>
      </c>
      <c r="O567" s="118">
        <v>163.12</v>
      </c>
      <c r="P567" s="118">
        <v>54</v>
      </c>
      <c r="Q567" s="118">
        <v>187.47</v>
      </c>
      <c r="R567" s="118">
        <v>38</v>
      </c>
      <c r="S567" s="118">
        <v>154.80000000000001</v>
      </c>
      <c r="T567" s="118">
        <v>38</v>
      </c>
      <c r="U567" s="118">
        <v>190.39</v>
      </c>
      <c r="V567" s="118">
        <v>38</v>
      </c>
      <c r="W567" s="118">
        <v>173.92</v>
      </c>
      <c r="X567" s="118">
        <v>28</v>
      </c>
      <c r="Y567" s="118">
        <v>140.15</v>
      </c>
      <c r="Z567" s="118">
        <v>29</v>
      </c>
      <c r="AA567" s="118">
        <v>127.06</v>
      </c>
      <c r="AB567" s="118">
        <v>30</v>
      </c>
      <c r="AC567" s="118">
        <v>129.01</v>
      </c>
      <c r="AD567" s="118">
        <v>25</v>
      </c>
      <c r="AE567" s="118">
        <v>134.08000000000001</v>
      </c>
      <c r="AF567" s="118">
        <v>34</v>
      </c>
      <c r="AG567" s="118">
        <v>475.73</v>
      </c>
      <c r="AH567" s="118">
        <v>33</v>
      </c>
      <c r="AI567" s="118">
        <v>162.99</v>
      </c>
      <c r="AJ567" s="118">
        <v>33</v>
      </c>
      <c r="AK567" s="118">
        <v>159.52000000000001</v>
      </c>
      <c r="AL567" s="118">
        <v>38</v>
      </c>
      <c r="AM567" s="118">
        <v>175.23</v>
      </c>
      <c r="AN567" s="118">
        <v>28</v>
      </c>
      <c r="AO567" s="118">
        <v>148.32</v>
      </c>
      <c r="AP567" s="118">
        <v>24</v>
      </c>
      <c r="AQ567" s="118">
        <v>158.01</v>
      </c>
      <c r="AR567" s="118">
        <v>38</v>
      </c>
      <c r="AS567" s="118">
        <v>357.95</v>
      </c>
      <c r="AT567" s="118">
        <v>36</v>
      </c>
      <c r="AU567" s="118">
        <v>188.61</v>
      </c>
      <c r="AV567" s="118">
        <v>37</v>
      </c>
      <c r="AW567" s="118">
        <v>204.85</v>
      </c>
      <c r="AX567" s="118">
        <v>38</v>
      </c>
      <c r="AY567" s="118">
        <v>190.12</v>
      </c>
      <c r="AZ567" s="118">
        <v>29</v>
      </c>
      <c r="BA567" s="118">
        <v>161.41999999999999</v>
      </c>
      <c r="BB567" s="118">
        <v>15</v>
      </c>
      <c r="BC567" s="118">
        <v>145.30000000000001</v>
      </c>
      <c r="BD567" s="118">
        <v>17</v>
      </c>
      <c r="BE567" s="118">
        <v>174.87</v>
      </c>
      <c r="BF567" s="118">
        <v>11</v>
      </c>
      <c r="BG567" s="118">
        <v>119.45</v>
      </c>
      <c r="BH567" s="118">
        <v>11</v>
      </c>
      <c r="BI567" s="118">
        <v>126.88</v>
      </c>
      <c r="BJ567" s="118">
        <v>14</v>
      </c>
      <c r="BK567" s="118">
        <v>168.86</v>
      </c>
      <c r="BL567" s="118">
        <v>13</v>
      </c>
      <c r="BM567" s="118">
        <v>132.35</v>
      </c>
      <c r="BN567" s="118">
        <v>15</v>
      </c>
      <c r="BO567" s="118">
        <v>136.66999999999999</v>
      </c>
      <c r="BP567" s="118">
        <v>14</v>
      </c>
      <c r="BQ567" s="118">
        <v>138.6</v>
      </c>
      <c r="BR567" s="118">
        <v>12</v>
      </c>
      <c r="BS567" s="118">
        <v>102.44</v>
      </c>
      <c r="BT567" s="118">
        <v>12</v>
      </c>
      <c r="BU567" s="118">
        <v>114.84</v>
      </c>
      <c r="BV567" s="118">
        <v>11</v>
      </c>
      <c r="BW567" s="118">
        <v>102.37</v>
      </c>
      <c r="BX567" s="118">
        <v>14</v>
      </c>
      <c r="BY567" s="118">
        <v>132.57</v>
      </c>
      <c r="BZ567" s="118">
        <v>11</v>
      </c>
      <c r="CA567" s="118">
        <v>108.21</v>
      </c>
      <c r="CB567" s="118">
        <v>16</v>
      </c>
      <c r="CC567" s="118">
        <v>154.63</v>
      </c>
    </row>
    <row r="568" spans="1:81" ht="16.5" customHeight="1" x14ac:dyDescent="0.45">
      <c r="A568" s="363">
        <v>564</v>
      </c>
      <c r="B568" s="358" t="s">
        <v>806</v>
      </c>
      <c r="C568" s="358" t="s">
        <v>167</v>
      </c>
      <c r="D568" s="115">
        <v>71868</v>
      </c>
      <c r="E568" s="114">
        <v>6792.31</v>
      </c>
      <c r="F568" s="115">
        <v>67290</v>
      </c>
      <c r="G568" s="114">
        <v>6105.83</v>
      </c>
      <c r="H568" s="115">
        <v>74287</v>
      </c>
      <c r="I568" s="114">
        <v>6859.11</v>
      </c>
      <c r="J568" s="115">
        <v>69067</v>
      </c>
      <c r="K568" s="114">
        <v>6207.6</v>
      </c>
      <c r="L568" s="115">
        <v>79177</v>
      </c>
      <c r="M568" s="114">
        <v>6927.14</v>
      </c>
      <c r="N568" s="115">
        <v>71249</v>
      </c>
      <c r="O568" s="114">
        <v>6479.15</v>
      </c>
      <c r="P568" s="115">
        <v>74599</v>
      </c>
      <c r="Q568" s="114">
        <v>7060.09</v>
      </c>
      <c r="R568" s="115">
        <v>70517</v>
      </c>
      <c r="S568" s="114">
        <v>7519.76</v>
      </c>
      <c r="T568" s="115">
        <v>74849</v>
      </c>
      <c r="U568" s="114">
        <v>7864.48</v>
      </c>
      <c r="V568" s="115">
        <v>74394</v>
      </c>
      <c r="W568" s="114">
        <v>7304.25</v>
      </c>
      <c r="X568" s="115">
        <v>70754</v>
      </c>
      <c r="Y568" s="114">
        <v>6660.74</v>
      </c>
      <c r="Z568" s="115">
        <v>71956</v>
      </c>
      <c r="AA568" s="114">
        <v>6806.34</v>
      </c>
      <c r="AB568" s="115">
        <v>66270</v>
      </c>
      <c r="AC568" s="114">
        <v>6053.6</v>
      </c>
      <c r="AD568" s="115">
        <v>73169</v>
      </c>
      <c r="AE568" s="114">
        <v>6896.57</v>
      </c>
      <c r="AF568" s="115">
        <v>84024</v>
      </c>
      <c r="AG568" s="114">
        <v>7957.98</v>
      </c>
      <c r="AH568" s="115">
        <v>70851</v>
      </c>
      <c r="AI568" s="114">
        <v>6224.27</v>
      </c>
      <c r="AJ568" s="115">
        <v>76968</v>
      </c>
      <c r="AK568" s="114">
        <v>7072.75</v>
      </c>
      <c r="AL568" s="115">
        <v>77191</v>
      </c>
      <c r="AM568" s="114">
        <v>7213.88</v>
      </c>
      <c r="AN568" s="115">
        <v>76118</v>
      </c>
      <c r="AO568" s="114">
        <v>7561.97</v>
      </c>
      <c r="AP568" s="115">
        <v>82825</v>
      </c>
      <c r="AQ568" s="114">
        <v>8390.5</v>
      </c>
      <c r="AR568" s="115">
        <v>74432</v>
      </c>
      <c r="AS568" s="114">
        <v>7194.65</v>
      </c>
      <c r="AT568" s="115">
        <v>72889</v>
      </c>
      <c r="AU568" s="114">
        <v>6868.69</v>
      </c>
      <c r="AV568" s="115">
        <v>76448</v>
      </c>
      <c r="AW568" s="114">
        <v>6901.38</v>
      </c>
      <c r="AX568" s="115">
        <v>70918</v>
      </c>
      <c r="AY568" s="114">
        <v>6536.74</v>
      </c>
      <c r="AZ568" s="115">
        <v>66216</v>
      </c>
      <c r="BA568" s="114">
        <v>6053.85</v>
      </c>
      <c r="BB568" s="115">
        <v>70514</v>
      </c>
      <c r="BC568" s="114">
        <v>6615.02</v>
      </c>
      <c r="BD568" s="115">
        <v>86166</v>
      </c>
      <c r="BE568" s="114">
        <v>7821.91</v>
      </c>
      <c r="BF568" s="115">
        <v>65606</v>
      </c>
      <c r="BG568" s="114">
        <v>5678.76</v>
      </c>
      <c r="BH568" s="115">
        <v>83934</v>
      </c>
      <c r="BI568" s="114">
        <v>7249</v>
      </c>
      <c r="BJ568" s="115">
        <v>78777</v>
      </c>
      <c r="BK568" s="114">
        <v>7105.03</v>
      </c>
      <c r="BL568" s="115">
        <v>77498</v>
      </c>
      <c r="BM568" s="114">
        <v>6892.03</v>
      </c>
      <c r="BN568" s="115">
        <v>83500</v>
      </c>
      <c r="BO568" s="114">
        <v>7604.5</v>
      </c>
      <c r="BP568" s="115">
        <v>81163</v>
      </c>
      <c r="BQ568" s="114">
        <v>7438.48</v>
      </c>
      <c r="BR568" s="115">
        <v>77932</v>
      </c>
      <c r="BS568" s="114">
        <v>6870.46</v>
      </c>
      <c r="BT568" s="115">
        <v>84534</v>
      </c>
      <c r="BU568" s="114">
        <v>7607.61</v>
      </c>
      <c r="BV568" s="115">
        <v>74271</v>
      </c>
      <c r="BW568" s="114">
        <v>6507.86</v>
      </c>
      <c r="BX568" s="115">
        <v>75168</v>
      </c>
      <c r="BY568" s="114">
        <v>6691.64</v>
      </c>
      <c r="BZ568" s="115">
        <v>77386</v>
      </c>
      <c r="CA568" s="114">
        <v>6796.92</v>
      </c>
      <c r="CB568" s="115">
        <v>91542</v>
      </c>
      <c r="CC568" s="114">
        <v>7813.81</v>
      </c>
    </row>
    <row r="569" spans="1:81" ht="16.5" customHeight="1" x14ac:dyDescent="0.45">
      <c r="A569" s="362">
        <v>565</v>
      </c>
      <c r="B569" s="357" t="s">
        <v>807</v>
      </c>
      <c r="C569" s="357" t="s">
        <v>167</v>
      </c>
      <c r="D569" s="117">
        <v>43597</v>
      </c>
      <c r="E569" s="113">
        <v>5323.1</v>
      </c>
      <c r="F569" s="117">
        <v>39844</v>
      </c>
      <c r="G569" s="113">
        <v>4685.8999999999996</v>
      </c>
      <c r="H569" s="117">
        <v>43840</v>
      </c>
      <c r="I569" s="113">
        <v>5135.1899999999996</v>
      </c>
      <c r="J569" s="117">
        <v>40131</v>
      </c>
      <c r="K569" s="113">
        <v>4716.32</v>
      </c>
      <c r="L569" s="117">
        <v>48179</v>
      </c>
      <c r="M569" s="113">
        <v>5355.71</v>
      </c>
      <c r="N569" s="117">
        <v>41526</v>
      </c>
      <c r="O569" s="113">
        <v>4875.4399999999996</v>
      </c>
      <c r="P569" s="117">
        <v>45978</v>
      </c>
      <c r="Q569" s="113">
        <v>5673.81</v>
      </c>
      <c r="R569" s="117">
        <v>44082</v>
      </c>
      <c r="S569" s="113">
        <v>5897.06</v>
      </c>
      <c r="T569" s="117">
        <v>45128</v>
      </c>
      <c r="U569" s="113">
        <v>6275.36</v>
      </c>
      <c r="V569" s="117">
        <v>44751</v>
      </c>
      <c r="W569" s="113">
        <v>5727.36</v>
      </c>
      <c r="X569" s="117">
        <v>42817</v>
      </c>
      <c r="Y569" s="113">
        <v>5366.38</v>
      </c>
      <c r="Z569" s="117">
        <v>44226</v>
      </c>
      <c r="AA569" s="113">
        <v>5426.44</v>
      </c>
      <c r="AB569" s="117">
        <v>39743</v>
      </c>
      <c r="AC569" s="113">
        <v>4667.3500000000004</v>
      </c>
      <c r="AD569" s="117">
        <v>42538</v>
      </c>
      <c r="AE569" s="113">
        <v>5307.13</v>
      </c>
      <c r="AF569" s="117">
        <v>48865</v>
      </c>
      <c r="AG569" s="113">
        <v>6145.66</v>
      </c>
      <c r="AH569" s="117">
        <v>39614</v>
      </c>
      <c r="AI569" s="113">
        <v>4669.3900000000003</v>
      </c>
      <c r="AJ569" s="117">
        <v>45099</v>
      </c>
      <c r="AK569" s="113">
        <v>5495.28</v>
      </c>
      <c r="AL569" s="117">
        <v>46168</v>
      </c>
      <c r="AM569" s="113">
        <v>5559.6</v>
      </c>
      <c r="AN569" s="117">
        <v>45842</v>
      </c>
      <c r="AO569" s="113">
        <v>5796.52</v>
      </c>
      <c r="AP569" s="117">
        <v>50394</v>
      </c>
      <c r="AQ569" s="113">
        <v>6461.03</v>
      </c>
      <c r="AR569" s="117">
        <v>44807</v>
      </c>
      <c r="AS569" s="113">
        <v>5748.05</v>
      </c>
      <c r="AT569" s="117">
        <v>44388</v>
      </c>
      <c r="AU569" s="113">
        <v>5481</v>
      </c>
      <c r="AV569" s="117">
        <v>44773</v>
      </c>
      <c r="AW569" s="113">
        <v>5441.44</v>
      </c>
      <c r="AX569" s="117">
        <v>39767</v>
      </c>
      <c r="AY569" s="113">
        <v>5081.1499999999996</v>
      </c>
      <c r="AZ569" s="117">
        <v>39010</v>
      </c>
      <c r="BA569" s="113">
        <v>4750.13</v>
      </c>
      <c r="BB569" s="117">
        <v>40922</v>
      </c>
      <c r="BC569" s="113">
        <v>5199.0600000000004</v>
      </c>
      <c r="BD569" s="117">
        <v>50085</v>
      </c>
      <c r="BE569" s="113">
        <v>6045.05</v>
      </c>
      <c r="BF569" s="117">
        <v>37516</v>
      </c>
      <c r="BG569" s="113">
        <v>4423.09</v>
      </c>
      <c r="BH569" s="117">
        <v>47719</v>
      </c>
      <c r="BI569" s="113">
        <v>5493.31</v>
      </c>
      <c r="BJ569" s="117">
        <v>47505</v>
      </c>
      <c r="BK569" s="113">
        <v>5556.82</v>
      </c>
      <c r="BL569" s="117">
        <v>46223</v>
      </c>
      <c r="BM569" s="113">
        <v>5506.17</v>
      </c>
      <c r="BN569" s="117">
        <v>48670</v>
      </c>
      <c r="BO569" s="113">
        <v>6009.5</v>
      </c>
      <c r="BP569" s="117">
        <v>46390</v>
      </c>
      <c r="BQ569" s="113">
        <v>5809.5</v>
      </c>
      <c r="BR569" s="117">
        <v>43958</v>
      </c>
      <c r="BS569" s="113">
        <v>5352.79</v>
      </c>
      <c r="BT569" s="117">
        <v>49398</v>
      </c>
      <c r="BU569" s="113">
        <v>5984.57</v>
      </c>
      <c r="BV569" s="117">
        <v>42363</v>
      </c>
      <c r="BW569" s="113">
        <v>5013.24</v>
      </c>
      <c r="BX569" s="117">
        <v>43798</v>
      </c>
      <c r="BY569" s="113">
        <v>5200.21</v>
      </c>
      <c r="BZ569" s="117">
        <v>45353</v>
      </c>
      <c r="CA569" s="113">
        <v>5338.02</v>
      </c>
      <c r="CB569" s="117">
        <v>51144</v>
      </c>
      <c r="CC569" s="113">
        <v>6051.27</v>
      </c>
    </row>
    <row r="570" spans="1:81" ht="16.5" customHeight="1" x14ac:dyDescent="0.45">
      <c r="A570" s="363">
        <v>566</v>
      </c>
      <c r="B570" s="358" t="s">
        <v>808</v>
      </c>
      <c r="C570" s="358" t="s">
        <v>167</v>
      </c>
      <c r="D570" s="115">
        <v>4475</v>
      </c>
      <c r="E570" s="116">
        <v>992.32</v>
      </c>
      <c r="F570" s="115">
        <v>3983</v>
      </c>
      <c r="G570" s="116">
        <v>814.28</v>
      </c>
      <c r="H570" s="115">
        <v>4623</v>
      </c>
      <c r="I570" s="116">
        <v>926.96</v>
      </c>
      <c r="J570" s="115">
        <v>4143</v>
      </c>
      <c r="K570" s="116">
        <v>853.36</v>
      </c>
      <c r="L570" s="115">
        <v>4933</v>
      </c>
      <c r="M570" s="116">
        <v>909.97</v>
      </c>
      <c r="N570" s="115">
        <v>4602</v>
      </c>
      <c r="O570" s="116">
        <v>953.73</v>
      </c>
      <c r="P570" s="115">
        <v>6354</v>
      </c>
      <c r="Q570" s="114">
        <v>1169.73</v>
      </c>
      <c r="R570" s="115">
        <v>5682</v>
      </c>
      <c r="S570" s="114">
        <v>1159.1300000000001</v>
      </c>
      <c r="T570" s="115">
        <v>6038</v>
      </c>
      <c r="U570" s="114">
        <v>1346.35</v>
      </c>
      <c r="V570" s="115">
        <v>6039</v>
      </c>
      <c r="W570" s="114">
        <v>1190.5899999999999</v>
      </c>
      <c r="X570" s="115">
        <v>4815</v>
      </c>
      <c r="Y570" s="116">
        <v>973.36</v>
      </c>
      <c r="Z570" s="115">
        <v>5540</v>
      </c>
      <c r="AA570" s="114">
        <v>1064.8599999999999</v>
      </c>
      <c r="AB570" s="115">
        <v>3879</v>
      </c>
      <c r="AC570" s="116">
        <v>867.66</v>
      </c>
      <c r="AD570" s="115">
        <v>4344</v>
      </c>
      <c r="AE570" s="116">
        <v>885.22</v>
      </c>
      <c r="AF570" s="115">
        <v>5039</v>
      </c>
      <c r="AG570" s="114">
        <v>1120.6600000000001</v>
      </c>
      <c r="AH570" s="115">
        <v>3784</v>
      </c>
      <c r="AI570" s="116">
        <v>796.84</v>
      </c>
      <c r="AJ570" s="115">
        <v>4325</v>
      </c>
      <c r="AK570" s="114">
        <v>1007.88</v>
      </c>
      <c r="AL570" s="115">
        <v>4794</v>
      </c>
      <c r="AM570" s="114">
        <v>1131.8800000000001</v>
      </c>
      <c r="AN570" s="115">
        <v>5304</v>
      </c>
      <c r="AO570" s="114">
        <v>1133.25</v>
      </c>
      <c r="AP570" s="115">
        <v>5395</v>
      </c>
      <c r="AQ570" s="114">
        <v>1240.93</v>
      </c>
      <c r="AR570" s="115">
        <v>6140</v>
      </c>
      <c r="AS570" s="114">
        <v>1255.53</v>
      </c>
      <c r="AT570" s="115">
        <v>5364</v>
      </c>
      <c r="AU570" s="114">
        <v>1134.9000000000001</v>
      </c>
      <c r="AV570" s="115">
        <v>5038</v>
      </c>
      <c r="AW570" s="116">
        <v>951.57</v>
      </c>
      <c r="AX570" s="115">
        <v>4442</v>
      </c>
      <c r="AY570" s="114">
        <v>1032.27</v>
      </c>
      <c r="AZ570" s="115">
        <v>4031</v>
      </c>
      <c r="BA570" s="116">
        <v>837.82</v>
      </c>
      <c r="BB570" s="115">
        <v>4938</v>
      </c>
      <c r="BC570" s="114">
        <v>1036.92</v>
      </c>
      <c r="BD570" s="115">
        <v>5297</v>
      </c>
      <c r="BE570" s="114">
        <v>1117.3599999999999</v>
      </c>
      <c r="BF570" s="115">
        <v>3962</v>
      </c>
      <c r="BG570" s="116">
        <v>877.75</v>
      </c>
      <c r="BH570" s="115">
        <v>5153</v>
      </c>
      <c r="BI570" s="114">
        <v>1001.02</v>
      </c>
      <c r="BJ570" s="115">
        <v>4523</v>
      </c>
      <c r="BK570" s="114">
        <v>1031.69</v>
      </c>
      <c r="BL570" s="115">
        <v>5431</v>
      </c>
      <c r="BM570" s="114">
        <v>1112.95</v>
      </c>
      <c r="BN570" s="115">
        <v>5982</v>
      </c>
      <c r="BO570" s="114">
        <v>1240.2</v>
      </c>
      <c r="BP570" s="115">
        <v>5727</v>
      </c>
      <c r="BQ570" s="114">
        <v>1311.68</v>
      </c>
      <c r="BR570" s="115">
        <v>5005</v>
      </c>
      <c r="BS570" s="114">
        <v>1182.2</v>
      </c>
      <c r="BT570" s="115">
        <v>5630</v>
      </c>
      <c r="BU570" s="114">
        <v>1237.97</v>
      </c>
      <c r="BV570" s="115">
        <v>4960</v>
      </c>
      <c r="BW570" s="114">
        <v>1112.77</v>
      </c>
      <c r="BX570" s="115">
        <v>4777</v>
      </c>
      <c r="BY570" s="114">
        <v>1055.53</v>
      </c>
      <c r="BZ570" s="115">
        <v>4411</v>
      </c>
      <c r="CA570" s="114">
        <v>1035.55</v>
      </c>
      <c r="CB570" s="115">
        <v>5545</v>
      </c>
      <c r="CC570" s="114">
        <v>1285.44</v>
      </c>
    </row>
    <row r="571" spans="1:81" ht="16.5" customHeight="1" x14ac:dyDescent="0.45">
      <c r="A571" s="362">
        <v>567</v>
      </c>
      <c r="B571" s="357" t="s">
        <v>809</v>
      </c>
      <c r="C571" s="357" t="s">
        <v>167</v>
      </c>
      <c r="D571" s="117">
        <v>17144</v>
      </c>
      <c r="E571" s="113">
        <v>2194.2199999999998</v>
      </c>
      <c r="F571" s="117">
        <v>15761</v>
      </c>
      <c r="G571" s="113">
        <v>1904.2</v>
      </c>
      <c r="H571" s="117">
        <v>15697</v>
      </c>
      <c r="I571" s="113">
        <v>1971.76</v>
      </c>
      <c r="J571" s="117">
        <v>16142</v>
      </c>
      <c r="K571" s="113">
        <v>1892.59</v>
      </c>
      <c r="L571" s="117">
        <v>20617</v>
      </c>
      <c r="M571" s="113">
        <v>2290.2399999999998</v>
      </c>
      <c r="N571" s="117">
        <v>15255</v>
      </c>
      <c r="O571" s="113">
        <v>1883.13</v>
      </c>
      <c r="P571" s="117">
        <v>18558</v>
      </c>
      <c r="Q571" s="113">
        <v>2391.48</v>
      </c>
      <c r="R571" s="117">
        <v>17691</v>
      </c>
      <c r="S571" s="113">
        <v>2690.73</v>
      </c>
      <c r="T571" s="117">
        <v>16780</v>
      </c>
      <c r="U571" s="113">
        <v>2627.05</v>
      </c>
      <c r="V571" s="117">
        <v>17586</v>
      </c>
      <c r="W571" s="113">
        <v>2408.44</v>
      </c>
      <c r="X571" s="117">
        <v>17892</v>
      </c>
      <c r="Y571" s="113">
        <v>2284.3200000000002</v>
      </c>
      <c r="Z571" s="117">
        <v>16133</v>
      </c>
      <c r="AA571" s="113">
        <v>2111</v>
      </c>
      <c r="AB571" s="117">
        <v>14502</v>
      </c>
      <c r="AC571" s="113">
        <v>1819.1</v>
      </c>
      <c r="AD571" s="117">
        <v>16175</v>
      </c>
      <c r="AE571" s="113">
        <v>2271.54</v>
      </c>
      <c r="AF571" s="117">
        <v>18703</v>
      </c>
      <c r="AG571" s="113">
        <v>2564.98</v>
      </c>
      <c r="AH571" s="117">
        <v>14860</v>
      </c>
      <c r="AI571" s="113">
        <v>1883.15</v>
      </c>
      <c r="AJ571" s="117">
        <v>18128</v>
      </c>
      <c r="AK571" s="113">
        <v>2307.54</v>
      </c>
      <c r="AL571" s="117">
        <v>16920</v>
      </c>
      <c r="AM571" s="113">
        <v>2163.0100000000002</v>
      </c>
      <c r="AN571" s="117">
        <v>18589</v>
      </c>
      <c r="AO571" s="113">
        <v>2531.02</v>
      </c>
      <c r="AP571" s="117">
        <v>21046</v>
      </c>
      <c r="AQ571" s="113">
        <v>2908.63</v>
      </c>
      <c r="AR571" s="117">
        <v>15321</v>
      </c>
      <c r="AS571" s="113">
        <v>2160.79</v>
      </c>
      <c r="AT571" s="117">
        <v>16144</v>
      </c>
      <c r="AU571" s="113">
        <v>2097.73</v>
      </c>
      <c r="AV571" s="117">
        <v>16448</v>
      </c>
      <c r="AW571" s="113">
        <v>2251.38</v>
      </c>
      <c r="AX571" s="117">
        <v>14886</v>
      </c>
      <c r="AY571" s="113">
        <v>1968.68</v>
      </c>
      <c r="AZ571" s="117">
        <v>14142</v>
      </c>
      <c r="BA571" s="113">
        <v>1929.16</v>
      </c>
      <c r="BB571" s="117">
        <v>14377</v>
      </c>
      <c r="BC571" s="113">
        <v>2063.38</v>
      </c>
      <c r="BD571" s="117">
        <v>18426</v>
      </c>
      <c r="BE571" s="113">
        <v>2435.73</v>
      </c>
      <c r="BF571" s="117">
        <v>13195</v>
      </c>
      <c r="BG571" s="113">
        <v>1635.6</v>
      </c>
      <c r="BH571" s="117">
        <v>16744</v>
      </c>
      <c r="BI571" s="113">
        <v>2112.5</v>
      </c>
      <c r="BJ571" s="117">
        <v>18497</v>
      </c>
      <c r="BK571" s="113">
        <v>2269.3000000000002</v>
      </c>
      <c r="BL571" s="117">
        <v>19126</v>
      </c>
      <c r="BM571" s="113">
        <v>2402.15</v>
      </c>
      <c r="BN571" s="117">
        <v>19710</v>
      </c>
      <c r="BO571" s="113">
        <v>2372.79</v>
      </c>
      <c r="BP571" s="117">
        <v>16719</v>
      </c>
      <c r="BQ571" s="113">
        <v>2134.63</v>
      </c>
      <c r="BR571" s="117">
        <v>16899</v>
      </c>
      <c r="BS571" s="113">
        <v>2096.64</v>
      </c>
      <c r="BT571" s="117">
        <v>17835</v>
      </c>
      <c r="BU571" s="113">
        <v>2184.36</v>
      </c>
      <c r="BV571" s="117">
        <v>15678</v>
      </c>
      <c r="BW571" s="113">
        <v>1747.55</v>
      </c>
      <c r="BX571" s="117">
        <v>16240</v>
      </c>
      <c r="BY571" s="113">
        <v>2040.74</v>
      </c>
      <c r="BZ571" s="117">
        <v>17979</v>
      </c>
      <c r="CA571" s="113">
        <v>2159.58</v>
      </c>
      <c r="CB571" s="117">
        <v>19790</v>
      </c>
      <c r="CC571" s="113">
        <v>2349.88</v>
      </c>
    </row>
    <row r="572" spans="1:81" ht="16.5" customHeight="1" x14ac:dyDescent="0.45">
      <c r="A572" s="363">
        <v>568</v>
      </c>
      <c r="B572" s="358" t="s">
        <v>810</v>
      </c>
      <c r="C572" s="358" t="s">
        <v>167</v>
      </c>
      <c r="D572" s="115">
        <v>10516</v>
      </c>
      <c r="E572" s="116">
        <v>798.52</v>
      </c>
      <c r="F572" s="115">
        <v>9233</v>
      </c>
      <c r="G572" s="116">
        <v>723.55</v>
      </c>
      <c r="H572" s="115">
        <v>10503</v>
      </c>
      <c r="I572" s="116">
        <v>817.07</v>
      </c>
      <c r="J572" s="115">
        <v>8761</v>
      </c>
      <c r="K572" s="116">
        <v>698.43</v>
      </c>
      <c r="L572" s="115">
        <v>9812</v>
      </c>
      <c r="M572" s="116">
        <v>735.83</v>
      </c>
      <c r="N572" s="115">
        <v>10497</v>
      </c>
      <c r="O572" s="116">
        <v>784.9</v>
      </c>
      <c r="P572" s="115">
        <v>9178</v>
      </c>
      <c r="Q572" s="116">
        <v>716.1</v>
      </c>
      <c r="R572" s="115">
        <v>9241</v>
      </c>
      <c r="S572" s="116">
        <v>706.44</v>
      </c>
      <c r="T572" s="115">
        <v>10309</v>
      </c>
      <c r="U572" s="116">
        <v>782.64</v>
      </c>
      <c r="V572" s="115">
        <v>9681</v>
      </c>
      <c r="W572" s="116">
        <v>765.68</v>
      </c>
      <c r="X572" s="115">
        <v>8083</v>
      </c>
      <c r="Y572" s="116">
        <v>676.62</v>
      </c>
      <c r="Z572" s="115">
        <v>9963</v>
      </c>
      <c r="AA572" s="116">
        <v>791.59</v>
      </c>
      <c r="AB572" s="115">
        <v>10575</v>
      </c>
      <c r="AC572" s="116">
        <v>813.38</v>
      </c>
      <c r="AD572" s="115">
        <v>10535</v>
      </c>
      <c r="AE572" s="116">
        <v>811.64</v>
      </c>
      <c r="AF572" s="115">
        <v>11458</v>
      </c>
      <c r="AG572" s="116">
        <v>912.38</v>
      </c>
      <c r="AH572" s="115">
        <v>10273</v>
      </c>
      <c r="AI572" s="116">
        <v>777.23</v>
      </c>
      <c r="AJ572" s="115">
        <v>10224</v>
      </c>
      <c r="AK572" s="116">
        <v>799.69</v>
      </c>
      <c r="AL572" s="115">
        <v>12404</v>
      </c>
      <c r="AM572" s="116">
        <v>937.69</v>
      </c>
      <c r="AN572" s="115">
        <v>10567</v>
      </c>
      <c r="AO572" s="116">
        <v>805.43</v>
      </c>
      <c r="AP572" s="115">
        <v>11694</v>
      </c>
      <c r="AQ572" s="116">
        <v>880.51</v>
      </c>
      <c r="AR572" s="115">
        <v>11083</v>
      </c>
      <c r="AS572" s="116">
        <v>836.24</v>
      </c>
      <c r="AT572" s="115">
        <v>10829</v>
      </c>
      <c r="AU572" s="116">
        <v>823.31</v>
      </c>
      <c r="AV572" s="115">
        <v>10937</v>
      </c>
      <c r="AW572" s="116">
        <v>837.17</v>
      </c>
      <c r="AX572" s="115">
        <v>8226</v>
      </c>
      <c r="AY572" s="116">
        <v>664.86</v>
      </c>
      <c r="AZ572" s="115">
        <v>10061</v>
      </c>
      <c r="BA572" s="116">
        <v>802.77</v>
      </c>
      <c r="BB572" s="115">
        <v>10200</v>
      </c>
      <c r="BC572" s="116">
        <v>827.43</v>
      </c>
      <c r="BD572" s="115">
        <v>12268</v>
      </c>
      <c r="BE572" s="116">
        <v>956.88</v>
      </c>
      <c r="BF572" s="115">
        <v>10280</v>
      </c>
      <c r="BG572" s="116">
        <v>789.66</v>
      </c>
      <c r="BH572" s="115">
        <v>12278</v>
      </c>
      <c r="BI572" s="116">
        <v>922.34</v>
      </c>
      <c r="BJ572" s="115">
        <v>12756</v>
      </c>
      <c r="BK572" s="116">
        <v>953.75</v>
      </c>
      <c r="BL572" s="115">
        <v>10498</v>
      </c>
      <c r="BM572" s="116">
        <v>788.17</v>
      </c>
      <c r="BN572" s="115">
        <v>10226</v>
      </c>
      <c r="BO572" s="116">
        <v>865.2</v>
      </c>
      <c r="BP572" s="115">
        <v>11040</v>
      </c>
      <c r="BQ572" s="116">
        <v>858.01</v>
      </c>
      <c r="BR572" s="115">
        <v>9780</v>
      </c>
      <c r="BS572" s="116">
        <v>729.99</v>
      </c>
      <c r="BT572" s="115">
        <v>11014</v>
      </c>
      <c r="BU572" s="116">
        <v>858.36</v>
      </c>
      <c r="BV572" s="115">
        <v>9318</v>
      </c>
      <c r="BW572" s="116">
        <v>755.67</v>
      </c>
      <c r="BX572" s="115">
        <v>11343</v>
      </c>
      <c r="BY572" s="116">
        <v>857.25</v>
      </c>
      <c r="BZ572" s="115">
        <v>10807</v>
      </c>
      <c r="CA572" s="116">
        <v>821.23</v>
      </c>
      <c r="CB572" s="115">
        <v>12290</v>
      </c>
      <c r="CC572" s="116">
        <v>941.52</v>
      </c>
    </row>
    <row r="573" spans="1:81" ht="16.5" customHeight="1" x14ac:dyDescent="0.45">
      <c r="A573" s="362">
        <v>569</v>
      </c>
      <c r="B573" s="357" t="s">
        <v>811</v>
      </c>
      <c r="C573" s="357" t="s">
        <v>167</v>
      </c>
      <c r="D573" s="117">
        <v>3130</v>
      </c>
      <c r="E573" s="118">
        <v>630.53</v>
      </c>
      <c r="F573" s="117">
        <v>2857</v>
      </c>
      <c r="G573" s="118">
        <v>594.51</v>
      </c>
      <c r="H573" s="117">
        <v>3381</v>
      </c>
      <c r="I573" s="118">
        <v>646.80999999999995</v>
      </c>
      <c r="J573" s="117">
        <v>3177</v>
      </c>
      <c r="K573" s="118">
        <v>630.49</v>
      </c>
      <c r="L573" s="117">
        <v>3629</v>
      </c>
      <c r="M573" s="118">
        <v>685.62</v>
      </c>
      <c r="N573" s="117">
        <v>3570</v>
      </c>
      <c r="O573" s="118">
        <v>614.41</v>
      </c>
      <c r="P573" s="117">
        <v>3549</v>
      </c>
      <c r="Q573" s="118">
        <v>675.16</v>
      </c>
      <c r="R573" s="117">
        <v>3163</v>
      </c>
      <c r="S573" s="118">
        <v>632.01</v>
      </c>
      <c r="T573" s="117">
        <v>3342</v>
      </c>
      <c r="U573" s="118">
        <v>726.77</v>
      </c>
      <c r="V573" s="117">
        <v>3502</v>
      </c>
      <c r="W573" s="118">
        <v>700.24</v>
      </c>
      <c r="X573" s="117">
        <v>3699</v>
      </c>
      <c r="Y573" s="118">
        <v>741.65</v>
      </c>
      <c r="Z573" s="117">
        <v>3665</v>
      </c>
      <c r="AA573" s="118">
        <v>744.56</v>
      </c>
      <c r="AB573" s="117">
        <v>3294</v>
      </c>
      <c r="AC573" s="118">
        <v>579.99</v>
      </c>
      <c r="AD573" s="117">
        <v>3932</v>
      </c>
      <c r="AE573" s="118">
        <v>712.73</v>
      </c>
      <c r="AF573" s="117">
        <v>4472</v>
      </c>
      <c r="AG573" s="118">
        <v>808.22</v>
      </c>
      <c r="AH573" s="117">
        <v>3501</v>
      </c>
      <c r="AI573" s="118">
        <v>631.59</v>
      </c>
      <c r="AJ573" s="117">
        <v>3956</v>
      </c>
      <c r="AK573" s="118">
        <v>719.42</v>
      </c>
      <c r="AL573" s="117">
        <v>3270</v>
      </c>
      <c r="AM573" s="118">
        <v>623.37</v>
      </c>
      <c r="AN573" s="117">
        <v>3841</v>
      </c>
      <c r="AO573" s="118">
        <v>700.69</v>
      </c>
      <c r="AP573" s="117">
        <v>3890</v>
      </c>
      <c r="AQ573" s="118">
        <v>732.99</v>
      </c>
      <c r="AR573" s="117">
        <v>3976</v>
      </c>
      <c r="AS573" s="118">
        <v>811.33</v>
      </c>
      <c r="AT573" s="117">
        <v>4533</v>
      </c>
      <c r="AU573" s="118">
        <v>791.81</v>
      </c>
      <c r="AV573" s="117">
        <v>4543</v>
      </c>
      <c r="AW573" s="118">
        <v>796.06</v>
      </c>
      <c r="AX573" s="117">
        <v>3998</v>
      </c>
      <c r="AY573" s="118">
        <v>761.64</v>
      </c>
      <c r="AZ573" s="117">
        <v>3697</v>
      </c>
      <c r="BA573" s="118">
        <v>634.16</v>
      </c>
      <c r="BB573" s="117">
        <v>3588</v>
      </c>
      <c r="BC573" s="118">
        <v>635.05999999999995</v>
      </c>
      <c r="BD573" s="117">
        <v>4942</v>
      </c>
      <c r="BE573" s="118">
        <v>824.56</v>
      </c>
      <c r="BF573" s="117">
        <v>3344</v>
      </c>
      <c r="BG573" s="118">
        <v>583.46</v>
      </c>
      <c r="BH573" s="117">
        <v>4866</v>
      </c>
      <c r="BI573" s="118">
        <v>773.16</v>
      </c>
      <c r="BJ573" s="117">
        <v>3840</v>
      </c>
      <c r="BK573" s="118">
        <v>641.13</v>
      </c>
      <c r="BL573" s="117">
        <v>3620</v>
      </c>
      <c r="BM573" s="118">
        <v>599.54</v>
      </c>
      <c r="BN573" s="117">
        <v>4411</v>
      </c>
      <c r="BO573" s="118">
        <v>784.74</v>
      </c>
      <c r="BP573" s="117">
        <v>4259</v>
      </c>
      <c r="BQ573" s="118">
        <v>698.11</v>
      </c>
      <c r="BR573" s="117">
        <v>3660</v>
      </c>
      <c r="BS573" s="118">
        <v>632.54</v>
      </c>
      <c r="BT573" s="117">
        <v>5232</v>
      </c>
      <c r="BU573" s="118">
        <v>923.45</v>
      </c>
      <c r="BV573" s="117">
        <v>4163</v>
      </c>
      <c r="BW573" s="118">
        <v>720.2</v>
      </c>
      <c r="BX573" s="117">
        <v>3357</v>
      </c>
      <c r="BY573" s="118">
        <v>606.47</v>
      </c>
      <c r="BZ573" s="117">
        <v>3990</v>
      </c>
      <c r="CA573" s="118">
        <v>672.11</v>
      </c>
      <c r="CB573" s="117">
        <v>4476</v>
      </c>
      <c r="CC573" s="118">
        <v>753.89</v>
      </c>
    </row>
    <row r="574" spans="1:81" ht="16.5" customHeight="1" x14ac:dyDescent="0.45">
      <c r="A574" s="363">
        <v>570</v>
      </c>
      <c r="B574" s="358" t="s">
        <v>812</v>
      </c>
      <c r="C574" s="358" t="s">
        <v>167</v>
      </c>
      <c r="D574" s="115">
        <v>8260</v>
      </c>
      <c r="E574" s="116">
        <v>691.05</v>
      </c>
      <c r="F574" s="115">
        <v>7961</v>
      </c>
      <c r="G574" s="116">
        <v>633.74</v>
      </c>
      <c r="H574" s="115">
        <v>9602</v>
      </c>
      <c r="I574" s="116">
        <v>764.09</v>
      </c>
      <c r="J574" s="115">
        <v>7821</v>
      </c>
      <c r="K574" s="116">
        <v>620.16999999999996</v>
      </c>
      <c r="L574" s="115">
        <v>9146</v>
      </c>
      <c r="M574" s="116">
        <v>724.82</v>
      </c>
      <c r="N574" s="115">
        <v>7551</v>
      </c>
      <c r="O574" s="116">
        <v>626.28</v>
      </c>
      <c r="P574" s="115">
        <v>8294</v>
      </c>
      <c r="Q574" s="116">
        <v>707.73</v>
      </c>
      <c r="R574" s="115">
        <v>8244</v>
      </c>
      <c r="S574" s="116">
        <v>689.14</v>
      </c>
      <c r="T574" s="115">
        <v>8610</v>
      </c>
      <c r="U574" s="116">
        <v>779.91</v>
      </c>
      <c r="V574" s="115">
        <v>7881</v>
      </c>
      <c r="W574" s="116">
        <v>644.72</v>
      </c>
      <c r="X574" s="115">
        <v>8273</v>
      </c>
      <c r="Y574" s="116">
        <v>673.2</v>
      </c>
      <c r="Z574" s="115">
        <v>8856</v>
      </c>
      <c r="AA574" s="116">
        <v>694.09</v>
      </c>
      <c r="AB574" s="115">
        <v>7423</v>
      </c>
      <c r="AC574" s="116">
        <v>569.34</v>
      </c>
      <c r="AD574" s="115">
        <v>7511</v>
      </c>
      <c r="AE574" s="116">
        <v>613.38</v>
      </c>
      <c r="AF574" s="115">
        <v>9091</v>
      </c>
      <c r="AG574" s="116">
        <v>714.77</v>
      </c>
      <c r="AH574" s="115">
        <v>7136</v>
      </c>
      <c r="AI574" s="116">
        <v>565.37</v>
      </c>
      <c r="AJ574" s="115">
        <v>8402</v>
      </c>
      <c r="AK574" s="116">
        <v>642.15</v>
      </c>
      <c r="AL574" s="115">
        <v>8685</v>
      </c>
      <c r="AM574" s="116">
        <v>683.66</v>
      </c>
      <c r="AN574" s="115">
        <v>7475</v>
      </c>
      <c r="AO574" s="116">
        <v>611.76</v>
      </c>
      <c r="AP574" s="115">
        <v>8296</v>
      </c>
      <c r="AQ574" s="116">
        <v>680.91</v>
      </c>
      <c r="AR574" s="115">
        <v>8230</v>
      </c>
      <c r="AS574" s="116">
        <v>673.06</v>
      </c>
      <c r="AT574" s="115">
        <v>7466</v>
      </c>
      <c r="AU574" s="116">
        <v>620.5</v>
      </c>
      <c r="AV574" s="115">
        <v>7734</v>
      </c>
      <c r="AW574" s="116">
        <v>588.55999999999995</v>
      </c>
      <c r="AX574" s="115">
        <v>8155</v>
      </c>
      <c r="AY574" s="116">
        <v>641.70000000000005</v>
      </c>
      <c r="AZ574" s="115">
        <v>7028</v>
      </c>
      <c r="BA574" s="116">
        <v>533.53</v>
      </c>
      <c r="BB574" s="115">
        <v>7781</v>
      </c>
      <c r="BC574" s="116">
        <v>623.05999999999995</v>
      </c>
      <c r="BD574" s="115">
        <v>9078</v>
      </c>
      <c r="BE574" s="116">
        <v>691.37</v>
      </c>
      <c r="BF574" s="115">
        <v>6667</v>
      </c>
      <c r="BG574" s="116">
        <v>522.96</v>
      </c>
      <c r="BH574" s="115">
        <v>8642</v>
      </c>
      <c r="BI574" s="116">
        <v>673.25</v>
      </c>
      <c r="BJ574" s="115">
        <v>7829</v>
      </c>
      <c r="BK574" s="116">
        <v>637.69000000000005</v>
      </c>
      <c r="BL574" s="115">
        <v>7483</v>
      </c>
      <c r="BM574" s="116">
        <v>586.05999999999995</v>
      </c>
      <c r="BN574" s="115">
        <v>8305</v>
      </c>
      <c r="BO574" s="116">
        <v>732.9</v>
      </c>
      <c r="BP574" s="115">
        <v>8453</v>
      </c>
      <c r="BQ574" s="116">
        <v>764.69</v>
      </c>
      <c r="BR574" s="115">
        <v>8448</v>
      </c>
      <c r="BS574" s="116">
        <v>670.88</v>
      </c>
      <c r="BT574" s="115">
        <v>9626</v>
      </c>
      <c r="BU574" s="116">
        <v>756.34</v>
      </c>
      <c r="BV574" s="115">
        <v>8190</v>
      </c>
      <c r="BW574" s="116">
        <v>652.86</v>
      </c>
      <c r="BX574" s="115">
        <v>8037</v>
      </c>
      <c r="BY574" s="116">
        <v>623.4</v>
      </c>
      <c r="BZ574" s="115">
        <v>8118</v>
      </c>
      <c r="CA574" s="116">
        <v>638.24</v>
      </c>
      <c r="CB574" s="115">
        <v>9004</v>
      </c>
      <c r="CC574" s="116">
        <v>697.66</v>
      </c>
    </row>
    <row r="575" spans="1:81" ht="16.5" customHeight="1" x14ac:dyDescent="0.45">
      <c r="A575" s="362">
        <v>571</v>
      </c>
      <c r="B575" s="357" t="s">
        <v>813</v>
      </c>
      <c r="C575" s="357" t="s">
        <v>167</v>
      </c>
      <c r="D575" s="118">
        <v>72</v>
      </c>
      <c r="E575" s="118">
        <v>16.46</v>
      </c>
      <c r="F575" s="118">
        <v>50</v>
      </c>
      <c r="G575" s="118">
        <v>15.62</v>
      </c>
      <c r="H575" s="118">
        <v>34</v>
      </c>
      <c r="I575" s="118">
        <v>8.5</v>
      </c>
      <c r="J575" s="118">
        <v>88</v>
      </c>
      <c r="K575" s="118">
        <v>21.29</v>
      </c>
      <c r="L575" s="118">
        <v>42</v>
      </c>
      <c r="M575" s="118">
        <v>9.23</v>
      </c>
      <c r="N575" s="118">
        <v>51</v>
      </c>
      <c r="O575" s="118">
        <v>12.99</v>
      </c>
      <c r="P575" s="118">
        <v>46</v>
      </c>
      <c r="Q575" s="118">
        <v>13.61</v>
      </c>
      <c r="R575" s="118">
        <v>61</v>
      </c>
      <c r="S575" s="118">
        <v>19.61</v>
      </c>
      <c r="T575" s="118">
        <v>49</v>
      </c>
      <c r="U575" s="118">
        <v>12.65</v>
      </c>
      <c r="V575" s="118">
        <v>63</v>
      </c>
      <c r="W575" s="118">
        <v>17.68</v>
      </c>
      <c r="X575" s="118">
        <v>55</v>
      </c>
      <c r="Y575" s="118">
        <v>17.239999999999998</v>
      </c>
      <c r="Z575" s="118">
        <v>69</v>
      </c>
      <c r="AA575" s="118">
        <v>20.34</v>
      </c>
      <c r="AB575" s="118">
        <v>70</v>
      </c>
      <c r="AC575" s="118">
        <v>17.89</v>
      </c>
      <c r="AD575" s="118">
        <v>40</v>
      </c>
      <c r="AE575" s="118">
        <v>12.63</v>
      </c>
      <c r="AF575" s="118">
        <v>102</v>
      </c>
      <c r="AG575" s="118">
        <v>24.66</v>
      </c>
      <c r="AH575" s="118">
        <v>60</v>
      </c>
      <c r="AI575" s="118">
        <v>15.21</v>
      </c>
      <c r="AJ575" s="118">
        <v>63</v>
      </c>
      <c r="AK575" s="118">
        <v>18.600000000000001</v>
      </c>
      <c r="AL575" s="118">
        <v>95</v>
      </c>
      <c r="AM575" s="118">
        <v>19.989999999999998</v>
      </c>
      <c r="AN575" s="118">
        <v>66</v>
      </c>
      <c r="AO575" s="118">
        <v>14.37</v>
      </c>
      <c r="AP575" s="118">
        <v>73</v>
      </c>
      <c r="AQ575" s="118">
        <v>17.05</v>
      </c>
      <c r="AR575" s="118">
        <v>57</v>
      </c>
      <c r="AS575" s="118">
        <v>11.12</v>
      </c>
      <c r="AT575" s="118">
        <v>52</v>
      </c>
      <c r="AU575" s="118">
        <v>12.76</v>
      </c>
      <c r="AV575" s="118">
        <v>73</v>
      </c>
      <c r="AW575" s="118">
        <v>16.7</v>
      </c>
      <c r="AX575" s="118">
        <v>61</v>
      </c>
      <c r="AY575" s="118">
        <v>12</v>
      </c>
      <c r="AZ575" s="118">
        <v>51</v>
      </c>
      <c r="BA575" s="118">
        <v>12.7</v>
      </c>
      <c r="BB575" s="118">
        <v>37</v>
      </c>
      <c r="BC575" s="118">
        <v>13.2</v>
      </c>
      <c r="BD575" s="118">
        <v>73</v>
      </c>
      <c r="BE575" s="118">
        <v>19.149999999999999</v>
      </c>
      <c r="BF575" s="118">
        <v>68</v>
      </c>
      <c r="BG575" s="118">
        <v>13.67</v>
      </c>
      <c r="BH575" s="118">
        <v>37</v>
      </c>
      <c r="BI575" s="118">
        <v>11.06</v>
      </c>
      <c r="BJ575" s="118">
        <v>59</v>
      </c>
      <c r="BK575" s="118">
        <v>23.26</v>
      </c>
      <c r="BL575" s="118">
        <v>65</v>
      </c>
      <c r="BM575" s="118">
        <v>17.29</v>
      </c>
      <c r="BN575" s="118">
        <v>37</v>
      </c>
      <c r="BO575" s="118">
        <v>13.66</v>
      </c>
      <c r="BP575" s="118">
        <v>192</v>
      </c>
      <c r="BQ575" s="118">
        <v>42.39</v>
      </c>
      <c r="BR575" s="118">
        <v>164</v>
      </c>
      <c r="BS575" s="118">
        <v>40.549999999999997</v>
      </c>
      <c r="BT575" s="118">
        <v>61</v>
      </c>
      <c r="BU575" s="118">
        <v>24.09</v>
      </c>
      <c r="BV575" s="118">
        <v>53</v>
      </c>
      <c r="BW575" s="118">
        <v>24.18</v>
      </c>
      <c r="BX575" s="118">
        <v>42</v>
      </c>
      <c r="BY575" s="118">
        <v>16.809999999999999</v>
      </c>
      <c r="BZ575" s="118">
        <v>47</v>
      </c>
      <c r="CA575" s="118">
        <v>11.31</v>
      </c>
      <c r="CB575" s="118">
        <v>39</v>
      </c>
      <c r="CC575" s="118">
        <v>22.88</v>
      </c>
    </row>
    <row r="576" spans="1:81" ht="16.5" customHeight="1" x14ac:dyDescent="0.45">
      <c r="A576" s="363">
        <v>572</v>
      </c>
      <c r="B576" s="358" t="s">
        <v>814</v>
      </c>
      <c r="C576" s="358" t="s">
        <v>167</v>
      </c>
      <c r="D576" s="115">
        <v>28272</v>
      </c>
      <c r="E576" s="114">
        <v>1469.21</v>
      </c>
      <c r="F576" s="115">
        <v>27447</v>
      </c>
      <c r="G576" s="114">
        <v>1419.93</v>
      </c>
      <c r="H576" s="115">
        <v>30447</v>
      </c>
      <c r="I576" s="114">
        <v>1723.91</v>
      </c>
      <c r="J576" s="115">
        <v>28936</v>
      </c>
      <c r="K576" s="114">
        <v>1491.28</v>
      </c>
      <c r="L576" s="115">
        <v>30998</v>
      </c>
      <c r="M576" s="114">
        <v>1571.43</v>
      </c>
      <c r="N576" s="115">
        <v>29723</v>
      </c>
      <c r="O576" s="114">
        <v>1603.71</v>
      </c>
      <c r="P576" s="115">
        <v>28621</v>
      </c>
      <c r="Q576" s="114">
        <v>1386.28</v>
      </c>
      <c r="R576" s="115">
        <v>26435</v>
      </c>
      <c r="S576" s="114">
        <v>1622.71</v>
      </c>
      <c r="T576" s="115">
        <v>29720</v>
      </c>
      <c r="U576" s="114">
        <v>1589.13</v>
      </c>
      <c r="V576" s="115">
        <v>29642</v>
      </c>
      <c r="W576" s="114">
        <v>1576.89</v>
      </c>
      <c r="X576" s="115">
        <v>27937</v>
      </c>
      <c r="Y576" s="114">
        <v>1294.3599999999999</v>
      </c>
      <c r="Z576" s="115">
        <v>27730</v>
      </c>
      <c r="AA576" s="114">
        <v>1379.89</v>
      </c>
      <c r="AB576" s="115">
        <v>26526</v>
      </c>
      <c r="AC576" s="114">
        <v>1386.25</v>
      </c>
      <c r="AD576" s="115">
        <v>30632</v>
      </c>
      <c r="AE576" s="114">
        <v>1589.44</v>
      </c>
      <c r="AF576" s="115">
        <v>35159</v>
      </c>
      <c r="AG576" s="114">
        <v>1812.31</v>
      </c>
      <c r="AH576" s="115">
        <v>31237</v>
      </c>
      <c r="AI576" s="114">
        <v>1554.88</v>
      </c>
      <c r="AJ576" s="115">
        <v>31869</v>
      </c>
      <c r="AK576" s="114">
        <v>1577.47</v>
      </c>
      <c r="AL576" s="115">
        <v>31023</v>
      </c>
      <c r="AM576" s="114">
        <v>1654.29</v>
      </c>
      <c r="AN576" s="115">
        <v>30276</v>
      </c>
      <c r="AO576" s="114">
        <v>1765.45</v>
      </c>
      <c r="AP576" s="115">
        <v>32431</v>
      </c>
      <c r="AQ576" s="114">
        <v>1929.47</v>
      </c>
      <c r="AR576" s="115">
        <v>29626</v>
      </c>
      <c r="AS576" s="114">
        <v>1446.6</v>
      </c>
      <c r="AT576" s="115">
        <v>28501</v>
      </c>
      <c r="AU576" s="114">
        <v>1387.69</v>
      </c>
      <c r="AV576" s="115">
        <v>31675</v>
      </c>
      <c r="AW576" s="114">
        <v>1459.95</v>
      </c>
      <c r="AX576" s="115">
        <v>31151</v>
      </c>
      <c r="AY576" s="114">
        <v>1455.59</v>
      </c>
      <c r="AZ576" s="115">
        <v>27206</v>
      </c>
      <c r="BA576" s="114">
        <v>1303.72</v>
      </c>
      <c r="BB576" s="115">
        <v>29593</v>
      </c>
      <c r="BC576" s="114">
        <v>1415.96</v>
      </c>
      <c r="BD576" s="115">
        <v>36081</v>
      </c>
      <c r="BE576" s="114">
        <v>1776.86</v>
      </c>
      <c r="BF576" s="115">
        <v>28091</v>
      </c>
      <c r="BG576" s="114">
        <v>1255.67</v>
      </c>
      <c r="BH576" s="115">
        <v>36215</v>
      </c>
      <c r="BI576" s="114">
        <v>1755.68</v>
      </c>
      <c r="BJ576" s="115">
        <v>31272</v>
      </c>
      <c r="BK576" s="114">
        <v>1548.22</v>
      </c>
      <c r="BL576" s="115">
        <v>31275</v>
      </c>
      <c r="BM576" s="114">
        <v>1385.86</v>
      </c>
      <c r="BN576" s="115">
        <v>34829</v>
      </c>
      <c r="BO576" s="114">
        <v>1595.01</v>
      </c>
      <c r="BP576" s="115">
        <v>34773</v>
      </c>
      <c r="BQ576" s="114">
        <v>1628.98</v>
      </c>
      <c r="BR576" s="115">
        <v>33974</v>
      </c>
      <c r="BS576" s="114">
        <v>1517.67</v>
      </c>
      <c r="BT576" s="115">
        <v>35136</v>
      </c>
      <c r="BU576" s="114">
        <v>1623.05</v>
      </c>
      <c r="BV576" s="115">
        <v>31908</v>
      </c>
      <c r="BW576" s="114">
        <v>1494.62</v>
      </c>
      <c r="BX576" s="115">
        <v>31369</v>
      </c>
      <c r="BY576" s="114">
        <v>1491.44</v>
      </c>
      <c r="BZ576" s="115">
        <v>32033</v>
      </c>
      <c r="CA576" s="114">
        <v>1458.9</v>
      </c>
      <c r="CB576" s="115">
        <v>40398</v>
      </c>
      <c r="CC576" s="114">
        <v>1762.54</v>
      </c>
    </row>
    <row r="577" spans="1:81" ht="16.5" customHeight="1" x14ac:dyDescent="0.45">
      <c r="A577" s="362">
        <v>573</v>
      </c>
      <c r="B577" s="357" t="s">
        <v>815</v>
      </c>
      <c r="C577" s="357" t="s">
        <v>167</v>
      </c>
      <c r="D577" s="118">
        <v>31</v>
      </c>
      <c r="E577" s="118">
        <v>20.75</v>
      </c>
      <c r="F577" s="118">
        <v>25</v>
      </c>
      <c r="G577" s="118">
        <v>16.38</v>
      </c>
      <c r="H577" s="118">
        <v>49</v>
      </c>
      <c r="I577" s="118">
        <v>55.43</v>
      </c>
      <c r="J577" s="118">
        <v>37</v>
      </c>
      <c r="K577" s="118">
        <v>14.7</v>
      </c>
      <c r="L577" s="118">
        <v>44</v>
      </c>
      <c r="M577" s="118">
        <v>23.33</v>
      </c>
      <c r="N577" s="118">
        <v>57</v>
      </c>
      <c r="O577" s="118">
        <v>59.93</v>
      </c>
      <c r="P577" s="118">
        <v>70</v>
      </c>
      <c r="Q577" s="118">
        <v>19.93</v>
      </c>
      <c r="R577" s="118">
        <v>34</v>
      </c>
      <c r="S577" s="118">
        <v>25.2</v>
      </c>
      <c r="T577" s="118">
        <v>43</v>
      </c>
      <c r="U577" s="118">
        <v>54.08</v>
      </c>
      <c r="V577" s="118">
        <v>63</v>
      </c>
      <c r="W577" s="118">
        <v>28.62</v>
      </c>
      <c r="X577" s="118">
        <v>73</v>
      </c>
      <c r="Y577" s="118">
        <v>33.65</v>
      </c>
      <c r="Z577" s="118">
        <v>58</v>
      </c>
      <c r="AA577" s="118">
        <v>38.369999999999997</v>
      </c>
      <c r="AB577" s="118">
        <v>35</v>
      </c>
      <c r="AC577" s="118">
        <v>49.23</v>
      </c>
      <c r="AD577" s="118">
        <v>33</v>
      </c>
      <c r="AE577" s="118">
        <v>30.4</v>
      </c>
      <c r="AF577" s="118">
        <v>66</v>
      </c>
      <c r="AG577" s="118">
        <v>41.74</v>
      </c>
      <c r="AH577" s="118">
        <v>32</v>
      </c>
      <c r="AI577" s="118">
        <v>51.09</v>
      </c>
      <c r="AJ577" s="118">
        <v>41</v>
      </c>
      <c r="AK577" s="118">
        <v>24.94</v>
      </c>
      <c r="AL577" s="118">
        <v>37</v>
      </c>
      <c r="AM577" s="118">
        <v>52.83</v>
      </c>
      <c r="AN577" s="118">
        <v>43</v>
      </c>
      <c r="AO577" s="118">
        <v>32.28</v>
      </c>
      <c r="AP577" s="118">
        <v>44</v>
      </c>
      <c r="AQ577" s="118">
        <v>45.89</v>
      </c>
      <c r="AR577" s="118">
        <v>47</v>
      </c>
      <c r="AS577" s="118">
        <v>40.619999999999997</v>
      </c>
      <c r="AT577" s="118">
        <v>42</v>
      </c>
      <c r="AU577" s="118">
        <v>29.37</v>
      </c>
      <c r="AV577" s="118">
        <v>53</v>
      </c>
      <c r="AW577" s="118">
        <v>54.52</v>
      </c>
      <c r="AX577" s="118">
        <v>41</v>
      </c>
      <c r="AY577" s="118">
        <v>64.63</v>
      </c>
      <c r="AZ577" s="118">
        <v>35</v>
      </c>
      <c r="BA577" s="118">
        <v>39.81</v>
      </c>
      <c r="BB577" s="118">
        <v>44</v>
      </c>
      <c r="BC577" s="118">
        <v>22.36</v>
      </c>
      <c r="BD577" s="118">
        <v>52</v>
      </c>
      <c r="BE577" s="118">
        <v>52.92</v>
      </c>
      <c r="BF577" s="118">
        <v>55</v>
      </c>
      <c r="BG577" s="118">
        <v>32.31</v>
      </c>
      <c r="BH577" s="118">
        <v>75</v>
      </c>
      <c r="BI577" s="118">
        <v>52.16</v>
      </c>
      <c r="BJ577" s="118">
        <v>46</v>
      </c>
      <c r="BK577" s="118">
        <v>42.98</v>
      </c>
      <c r="BL577" s="118">
        <v>50</v>
      </c>
      <c r="BM577" s="118">
        <v>22.19</v>
      </c>
      <c r="BN577" s="118">
        <v>84</v>
      </c>
      <c r="BO577" s="118">
        <v>44.35</v>
      </c>
      <c r="BP577" s="118">
        <v>59</v>
      </c>
      <c r="BQ577" s="118">
        <v>63.99</v>
      </c>
      <c r="BR577" s="118">
        <v>42</v>
      </c>
      <c r="BS577" s="118">
        <v>41.54</v>
      </c>
      <c r="BT577" s="118">
        <v>58</v>
      </c>
      <c r="BU577" s="118">
        <v>65.72</v>
      </c>
      <c r="BV577" s="118">
        <v>60</v>
      </c>
      <c r="BW577" s="118">
        <v>59.37</v>
      </c>
      <c r="BX577" s="118">
        <v>110</v>
      </c>
      <c r="BY577" s="118">
        <v>49.56</v>
      </c>
      <c r="BZ577" s="118">
        <v>68</v>
      </c>
      <c r="CA577" s="118">
        <v>27.28</v>
      </c>
      <c r="CB577" s="118">
        <v>42</v>
      </c>
      <c r="CC577" s="118">
        <v>39.659999999999997</v>
      </c>
    </row>
    <row r="578" spans="1:81" ht="16.5" customHeight="1" x14ac:dyDescent="0.45">
      <c r="A578" s="363">
        <v>574</v>
      </c>
      <c r="B578" s="358" t="s">
        <v>816</v>
      </c>
      <c r="C578" s="358" t="s">
        <v>167</v>
      </c>
      <c r="D578" s="116">
        <v>483</v>
      </c>
      <c r="E578" s="116">
        <v>292.93</v>
      </c>
      <c r="F578" s="116">
        <v>392</v>
      </c>
      <c r="G578" s="116">
        <v>248.24</v>
      </c>
      <c r="H578" s="116">
        <v>608</v>
      </c>
      <c r="I578" s="116">
        <v>374.94</v>
      </c>
      <c r="J578" s="116">
        <v>523</v>
      </c>
      <c r="K578" s="116">
        <v>309.64999999999998</v>
      </c>
      <c r="L578" s="116">
        <v>496</v>
      </c>
      <c r="M578" s="116">
        <v>303.36</v>
      </c>
      <c r="N578" s="116">
        <v>520</v>
      </c>
      <c r="O578" s="116">
        <v>337.23</v>
      </c>
      <c r="P578" s="116">
        <v>316</v>
      </c>
      <c r="Q578" s="116">
        <v>209</v>
      </c>
      <c r="R578" s="116">
        <v>657</v>
      </c>
      <c r="S578" s="116">
        <v>406.3</v>
      </c>
      <c r="T578" s="116">
        <v>445</v>
      </c>
      <c r="U578" s="116">
        <v>314.61</v>
      </c>
      <c r="V578" s="116">
        <v>504</v>
      </c>
      <c r="W578" s="116">
        <v>356.39</v>
      </c>
      <c r="X578" s="116">
        <v>218</v>
      </c>
      <c r="Y578" s="116">
        <v>122.07</v>
      </c>
      <c r="Z578" s="116">
        <v>307</v>
      </c>
      <c r="AA578" s="116">
        <v>207.65</v>
      </c>
      <c r="AB578" s="116">
        <v>328</v>
      </c>
      <c r="AC578" s="116">
        <v>227.78</v>
      </c>
      <c r="AD578" s="116">
        <v>524</v>
      </c>
      <c r="AE578" s="116">
        <v>335.25</v>
      </c>
      <c r="AF578" s="116">
        <v>574</v>
      </c>
      <c r="AG578" s="116">
        <v>370.96</v>
      </c>
      <c r="AH578" s="116">
        <v>472</v>
      </c>
      <c r="AI578" s="116">
        <v>307.32</v>
      </c>
      <c r="AJ578" s="116">
        <v>406</v>
      </c>
      <c r="AK578" s="116">
        <v>278.42</v>
      </c>
      <c r="AL578" s="116">
        <v>579</v>
      </c>
      <c r="AM578" s="116">
        <v>372.15</v>
      </c>
      <c r="AN578" s="116">
        <v>810</v>
      </c>
      <c r="AO578" s="116">
        <v>508.46</v>
      </c>
      <c r="AP578" s="116">
        <v>945</v>
      </c>
      <c r="AQ578" s="116">
        <v>587.29</v>
      </c>
      <c r="AR578" s="116">
        <v>325</v>
      </c>
      <c r="AS578" s="116">
        <v>170.65</v>
      </c>
      <c r="AT578" s="116">
        <v>360</v>
      </c>
      <c r="AU578" s="116">
        <v>197.31</v>
      </c>
      <c r="AV578" s="116">
        <v>274</v>
      </c>
      <c r="AW578" s="116">
        <v>130.59</v>
      </c>
      <c r="AX578" s="116">
        <v>317</v>
      </c>
      <c r="AY578" s="116">
        <v>166.38</v>
      </c>
      <c r="AZ578" s="116">
        <v>210</v>
      </c>
      <c r="BA578" s="116">
        <v>125.06</v>
      </c>
      <c r="BB578" s="116">
        <v>288</v>
      </c>
      <c r="BC578" s="116">
        <v>151.34</v>
      </c>
      <c r="BD578" s="116">
        <v>411</v>
      </c>
      <c r="BE578" s="116">
        <v>241.06</v>
      </c>
      <c r="BF578" s="116">
        <v>196</v>
      </c>
      <c r="BG578" s="116">
        <v>88.4</v>
      </c>
      <c r="BH578" s="116">
        <v>436</v>
      </c>
      <c r="BI578" s="116">
        <v>266.89</v>
      </c>
      <c r="BJ578" s="116">
        <v>400</v>
      </c>
      <c r="BK578" s="116">
        <v>215.87</v>
      </c>
      <c r="BL578" s="116">
        <v>286</v>
      </c>
      <c r="BM578" s="116">
        <v>151.93</v>
      </c>
      <c r="BN578" s="116">
        <v>387</v>
      </c>
      <c r="BO578" s="116">
        <v>202.9</v>
      </c>
      <c r="BP578" s="116">
        <v>443</v>
      </c>
      <c r="BQ578" s="116">
        <v>239.99</v>
      </c>
      <c r="BR578" s="116">
        <v>327</v>
      </c>
      <c r="BS578" s="116">
        <v>165.06</v>
      </c>
      <c r="BT578" s="116">
        <v>333</v>
      </c>
      <c r="BU578" s="116">
        <v>187.77</v>
      </c>
      <c r="BV578" s="116">
        <v>337</v>
      </c>
      <c r="BW578" s="116">
        <v>181.77</v>
      </c>
      <c r="BX578" s="116">
        <v>319</v>
      </c>
      <c r="BY578" s="116">
        <v>199.08</v>
      </c>
      <c r="BZ578" s="116">
        <v>299</v>
      </c>
      <c r="CA578" s="116">
        <v>189.78</v>
      </c>
      <c r="CB578" s="116">
        <v>367</v>
      </c>
      <c r="CC578" s="116">
        <v>200.73</v>
      </c>
    </row>
    <row r="579" spans="1:81" ht="16.5" customHeight="1" x14ac:dyDescent="0.45">
      <c r="A579" s="362">
        <v>575</v>
      </c>
      <c r="B579" s="357" t="s">
        <v>817</v>
      </c>
      <c r="C579" s="357" t="s">
        <v>167</v>
      </c>
      <c r="D579" s="118">
        <v>918</v>
      </c>
      <c r="E579" s="118">
        <v>66.86</v>
      </c>
      <c r="F579" s="118">
        <v>952</v>
      </c>
      <c r="G579" s="118">
        <v>79.97</v>
      </c>
      <c r="H579" s="117">
        <v>1113</v>
      </c>
      <c r="I579" s="118">
        <v>88.81</v>
      </c>
      <c r="J579" s="118">
        <v>944</v>
      </c>
      <c r="K579" s="118">
        <v>66.66</v>
      </c>
      <c r="L579" s="117">
        <v>1147</v>
      </c>
      <c r="M579" s="118">
        <v>84.3</v>
      </c>
      <c r="N579" s="117">
        <v>1196</v>
      </c>
      <c r="O579" s="118">
        <v>96.87</v>
      </c>
      <c r="P579" s="117">
        <v>1156</v>
      </c>
      <c r="Q579" s="118">
        <v>100.55</v>
      </c>
      <c r="R579" s="118">
        <v>852</v>
      </c>
      <c r="S579" s="118">
        <v>70.48</v>
      </c>
      <c r="T579" s="117">
        <v>1029</v>
      </c>
      <c r="U579" s="118">
        <v>91.74</v>
      </c>
      <c r="V579" s="118">
        <v>820</v>
      </c>
      <c r="W579" s="118">
        <v>71.569999999999993</v>
      </c>
      <c r="X579" s="117">
        <v>1159</v>
      </c>
      <c r="Y579" s="118">
        <v>87.3</v>
      </c>
      <c r="Z579" s="118">
        <v>801</v>
      </c>
      <c r="AA579" s="118">
        <v>73.930000000000007</v>
      </c>
      <c r="AB579" s="118">
        <v>796</v>
      </c>
      <c r="AC579" s="118">
        <v>68.2</v>
      </c>
      <c r="AD579" s="118">
        <v>737</v>
      </c>
      <c r="AE579" s="118">
        <v>72.69</v>
      </c>
      <c r="AF579" s="117">
        <v>1045</v>
      </c>
      <c r="AG579" s="118">
        <v>82.28</v>
      </c>
      <c r="AH579" s="118">
        <v>950</v>
      </c>
      <c r="AI579" s="118">
        <v>79.39</v>
      </c>
      <c r="AJ579" s="118">
        <v>893</v>
      </c>
      <c r="AK579" s="118">
        <v>80.59</v>
      </c>
      <c r="AL579" s="117">
        <v>1058</v>
      </c>
      <c r="AM579" s="118">
        <v>89.32</v>
      </c>
      <c r="AN579" s="118">
        <v>984</v>
      </c>
      <c r="AO579" s="118">
        <v>82.12</v>
      </c>
      <c r="AP579" s="118">
        <v>944</v>
      </c>
      <c r="AQ579" s="118">
        <v>83.74</v>
      </c>
      <c r="AR579" s="118">
        <v>961</v>
      </c>
      <c r="AS579" s="118">
        <v>81.19</v>
      </c>
      <c r="AT579" s="117">
        <v>1032</v>
      </c>
      <c r="AU579" s="118">
        <v>87.07</v>
      </c>
      <c r="AV579" s="117">
        <v>1022</v>
      </c>
      <c r="AW579" s="118">
        <v>84.68</v>
      </c>
      <c r="AX579" s="118">
        <v>923</v>
      </c>
      <c r="AY579" s="118">
        <v>74.650000000000006</v>
      </c>
      <c r="AZ579" s="117">
        <v>1031</v>
      </c>
      <c r="BA579" s="118">
        <v>86.29</v>
      </c>
      <c r="BB579" s="118">
        <v>902</v>
      </c>
      <c r="BC579" s="118">
        <v>77.62</v>
      </c>
      <c r="BD579" s="117">
        <v>1332</v>
      </c>
      <c r="BE579" s="118">
        <v>100.44</v>
      </c>
      <c r="BF579" s="118">
        <v>954</v>
      </c>
      <c r="BG579" s="118">
        <v>79.84</v>
      </c>
      <c r="BH579" s="117">
        <v>1268</v>
      </c>
      <c r="BI579" s="118">
        <v>101.29</v>
      </c>
      <c r="BJ579" s="117">
        <v>1028</v>
      </c>
      <c r="BK579" s="118">
        <v>90.7</v>
      </c>
      <c r="BL579" s="117">
        <v>1129</v>
      </c>
      <c r="BM579" s="118">
        <v>89.48</v>
      </c>
      <c r="BN579" s="117">
        <v>1086</v>
      </c>
      <c r="BO579" s="118">
        <v>89.54</v>
      </c>
      <c r="BP579" s="117">
        <v>1220</v>
      </c>
      <c r="BQ579" s="118">
        <v>101.87</v>
      </c>
      <c r="BR579" s="117">
        <v>1144</v>
      </c>
      <c r="BS579" s="118">
        <v>95.85</v>
      </c>
      <c r="BT579" s="117">
        <v>1249</v>
      </c>
      <c r="BU579" s="118">
        <v>104.48</v>
      </c>
      <c r="BV579" s="117">
        <v>1065</v>
      </c>
      <c r="BW579" s="118">
        <v>95.72</v>
      </c>
      <c r="BX579" s="118">
        <v>965</v>
      </c>
      <c r="BY579" s="118">
        <v>89.38</v>
      </c>
      <c r="BZ579" s="117">
        <v>1141</v>
      </c>
      <c r="CA579" s="118">
        <v>97.46</v>
      </c>
      <c r="CB579" s="117">
        <v>1354</v>
      </c>
      <c r="CC579" s="118">
        <v>109.69</v>
      </c>
    </row>
    <row r="580" spans="1:81" ht="16.5" customHeight="1" x14ac:dyDescent="0.45">
      <c r="A580" s="363">
        <v>576</v>
      </c>
      <c r="B580" s="358" t="s">
        <v>818</v>
      </c>
      <c r="C580" s="358" t="s">
        <v>167</v>
      </c>
      <c r="D580" s="115">
        <v>3399</v>
      </c>
      <c r="E580" s="116">
        <v>190.84</v>
      </c>
      <c r="F580" s="115">
        <v>3561</v>
      </c>
      <c r="G580" s="116">
        <v>205.03</v>
      </c>
      <c r="H580" s="115">
        <v>3466</v>
      </c>
      <c r="I580" s="116">
        <v>179.42</v>
      </c>
      <c r="J580" s="115">
        <v>3607</v>
      </c>
      <c r="K580" s="116">
        <v>195.61</v>
      </c>
      <c r="L580" s="115">
        <v>3429</v>
      </c>
      <c r="M580" s="116">
        <v>175.09</v>
      </c>
      <c r="N580" s="115">
        <v>3112</v>
      </c>
      <c r="O580" s="116">
        <v>165.86</v>
      </c>
      <c r="P580" s="115">
        <v>3352</v>
      </c>
      <c r="Q580" s="116">
        <v>176.99</v>
      </c>
      <c r="R580" s="115">
        <v>3848</v>
      </c>
      <c r="S580" s="116">
        <v>337.23</v>
      </c>
      <c r="T580" s="115">
        <v>3765</v>
      </c>
      <c r="U580" s="116">
        <v>185.27</v>
      </c>
      <c r="V580" s="115">
        <v>4339</v>
      </c>
      <c r="W580" s="116">
        <v>210.11</v>
      </c>
      <c r="X580" s="115">
        <v>3361</v>
      </c>
      <c r="Y580" s="116">
        <v>169.77</v>
      </c>
      <c r="Z580" s="115">
        <v>3357</v>
      </c>
      <c r="AA580" s="116">
        <v>174.28</v>
      </c>
      <c r="AB580" s="115">
        <v>3002</v>
      </c>
      <c r="AC580" s="116">
        <v>156.86000000000001</v>
      </c>
      <c r="AD580" s="115">
        <v>3699</v>
      </c>
      <c r="AE580" s="116">
        <v>193.41</v>
      </c>
      <c r="AF580" s="115">
        <v>3213</v>
      </c>
      <c r="AG580" s="116">
        <v>172.72</v>
      </c>
      <c r="AH580" s="115">
        <v>3388</v>
      </c>
      <c r="AI580" s="116">
        <v>169.51</v>
      </c>
      <c r="AJ580" s="115">
        <v>3302</v>
      </c>
      <c r="AK580" s="116">
        <v>168.74</v>
      </c>
      <c r="AL580" s="115">
        <v>3317</v>
      </c>
      <c r="AM580" s="116">
        <v>170.33</v>
      </c>
      <c r="AN580" s="115">
        <v>3589</v>
      </c>
      <c r="AO580" s="116">
        <v>190</v>
      </c>
      <c r="AP580" s="115">
        <v>3828</v>
      </c>
      <c r="AQ580" s="116">
        <v>186.26</v>
      </c>
      <c r="AR580" s="115">
        <v>3349</v>
      </c>
      <c r="AS580" s="116">
        <v>197.14</v>
      </c>
      <c r="AT580" s="115">
        <v>3253</v>
      </c>
      <c r="AU580" s="116">
        <v>165.87</v>
      </c>
      <c r="AV580" s="115">
        <v>3078</v>
      </c>
      <c r="AW580" s="116">
        <v>166.55</v>
      </c>
      <c r="AX580" s="115">
        <v>2840</v>
      </c>
      <c r="AY580" s="116">
        <v>152.79</v>
      </c>
      <c r="AZ580" s="115">
        <v>3695</v>
      </c>
      <c r="BA580" s="116">
        <v>185.27</v>
      </c>
      <c r="BB580" s="115">
        <v>2934</v>
      </c>
      <c r="BC580" s="116">
        <v>155.41999999999999</v>
      </c>
      <c r="BD580" s="115">
        <v>3501</v>
      </c>
      <c r="BE580" s="116">
        <v>191</v>
      </c>
      <c r="BF580" s="115">
        <v>3350</v>
      </c>
      <c r="BG580" s="116">
        <v>157.02000000000001</v>
      </c>
      <c r="BH580" s="115">
        <v>3299</v>
      </c>
      <c r="BI580" s="116">
        <v>163.03</v>
      </c>
      <c r="BJ580" s="115">
        <v>3470</v>
      </c>
      <c r="BK580" s="116">
        <v>167.94</v>
      </c>
      <c r="BL580" s="115">
        <v>2883</v>
      </c>
      <c r="BM580" s="116">
        <v>144.9</v>
      </c>
      <c r="BN580" s="115">
        <v>3946</v>
      </c>
      <c r="BO580" s="116">
        <v>188.85</v>
      </c>
      <c r="BP580" s="115">
        <v>3466</v>
      </c>
      <c r="BQ580" s="116">
        <v>159.04</v>
      </c>
      <c r="BR580" s="115">
        <v>3278</v>
      </c>
      <c r="BS580" s="116">
        <v>145.61000000000001</v>
      </c>
      <c r="BT580" s="115">
        <v>3406</v>
      </c>
      <c r="BU580" s="116">
        <v>174.53</v>
      </c>
      <c r="BV580" s="115">
        <v>3198</v>
      </c>
      <c r="BW580" s="116">
        <v>145.56</v>
      </c>
      <c r="BX580" s="115">
        <v>3253</v>
      </c>
      <c r="BY580" s="116">
        <v>152.77000000000001</v>
      </c>
      <c r="BZ580" s="115">
        <v>3408</v>
      </c>
      <c r="CA580" s="116">
        <v>163.62</v>
      </c>
      <c r="CB580" s="115">
        <v>4039</v>
      </c>
      <c r="CC580" s="116">
        <v>174.76</v>
      </c>
    </row>
    <row r="581" spans="1:81" ht="16.5" customHeight="1" x14ac:dyDescent="0.45">
      <c r="A581" s="362">
        <v>577</v>
      </c>
      <c r="B581" s="357" t="s">
        <v>819</v>
      </c>
      <c r="C581" s="357" t="s">
        <v>167</v>
      </c>
      <c r="D581" s="117">
        <v>23440</v>
      </c>
      <c r="E581" s="118">
        <v>897.84</v>
      </c>
      <c r="F581" s="117">
        <v>22516</v>
      </c>
      <c r="G581" s="118">
        <v>870.32</v>
      </c>
      <c r="H581" s="117">
        <v>25211</v>
      </c>
      <c r="I581" s="113">
        <v>1025.31</v>
      </c>
      <c r="J581" s="117">
        <v>23826</v>
      </c>
      <c r="K581" s="118">
        <v>904.66</v>
      </c>
      <c r="L581" s="117">
        <v>25883</v>
      </c>
      <c r="M581" s="118">
        <v>985.33</v>
      </c>
      <c r="N581" s="117">
        <v>24839</v>
      </c>
      <c r="O581" s="118">
        <v>943.83</v>
      </c>
      <c r="P581" s="117">
        <v>23727</v>
      </c>
      <c r="Q581" s="118">
        <v>879.81</v>
      </c>
      <c r="R581" s="117">
        <v>21043</v>
      </c>
      <c r="S581" s="118">
        <v>783.49</v>
      </c>
      <c r="T581" s="117">
        <v>24439</v>
      </c>
      <c r="U581" s="118">
        <v>943.43</v>
      </c>
      <c r="V581" s="117">
        <v>23917</v>
      </c>
      <c r="W581" s="118">
        <v>910.21</v>
      </c>
      <c r="X581" s="117">
        <v>23125</v>
      </c>
      <c r="Y581" s="118">
        <v>881.57</v>
      </c>
      <c r="Z581" s="117">
        <v>23207</v>
      </c>
      <c r="AA581" s="118">
        <v>885.67</v>
      </c>
      <c r="AB581" s="117">
        <v>22365</v>
      </c>
      <c r="AC581" s="118">
        <v>884.17</v>
      </c>
      <c r="AD581" s="117">
        <v>25640</v>
      </c>
      <c r="AE581" s="118">
        <v>957.7</v>
      </c>
      <c r="AF581" s="117">
        <v>30262</v>
      </c>
      <c r="AG581" s="113">
        <v>1144.6099999999999</v>
      </c>
      <c r="AH581" s="117">
        <v>26394</v>
      </c>
      <c r="AI581" s="118">
        <v>947.57</v>
      </c>
      <c r="AJ581" s="117">
        <v>27226</v>
      </c>
      <c r="AK581" s="113">
        <v>1024.78</v>
      </c>
      <c r="AL581" s="117">
        <v>26032</v>
      </c>
      <c r="AM581" s="118">
        <v>969.65</v>
      </c>
      <c r="AN581" s="117">
        <v>24851</v>
      </c>
      <c r="AO581" s="118">
        <v>952.6</v>
      </c>
      <c r="AP581" s="117">
        <v>26670</v>
      </c>
      <c r="AQ581" s="113">
        <v>1026.3</v>
      </c>
      <c r="AR581" s="117">
        <v>24943</v>
      </c>
      <c r="AS581" s="118">
        <v>957</v>
      </c>
      <c r="AT581" s="117">
        <v>23815</v>
      </c>
      <c r="AU581" s="118">
        <v>908.08</v>
      </c>
      <c r="AV581" s="117">
        <v>27248</v>
      </c>
      <c r="AW581" s="113">
        <v>1023.61</v>
      </c>
      <c r="AX581" s="117">
        <v>27029</v>
      </c>
      <c r="AY581" s="118">
        <v>997.14</v>
      </c>
      <c r="AZ581" s="117">
        <v>22234</v>
      </c>
      <c r="BA581" s="118">
        <v>867.29</v>
      </c>
      <c r="BB581" s="117">
        <v>25424</v>
      </c>
      <c r="BC581" s="113">
        <v>1009.22</v>
      </c>
      <c r="BD581" s="117">
        <v>30784</v>
      </c>
      <c r="BE581" s="113">
        <v>1191.45</v>
      </c>
      <c r="BF581" s="117">
        <v>23536</v>
      </c>
      <c r="BG581" s="118">
        <v>898.1</v>
      </c>
      <c r="BH581" s="117">
        <v>31138</v>
      </c>
      <c r="BI581" s="113">
        <v>1172.31</v>
      </c>
      <c r="BJ581" s="117">
        <v>26328</v>
      </c>
      <c r="BK581" s="113">
        <v>1030.73</v>
      </c>
      <c r="BL581" s="117">
        <v>26927</v>
      </c>
      <c r="BM581" s="118">
        <v>977.35</v>
      </c>
      <c r="BN581" s="117">
        <v>29327</v>
      </c>
      <c r="BO581" s="113">
        <v>1069.3599999999999</v>
      </c>
      <c r="BP581" s="117">
        <v>29585</v>
      </c>
      <c r="BQ581" s="113">
        <v>1064.0999999999999</v>
      </c>
      <c r="BR581" s="117">
        <v>29184</v>
      </c>
      <c r="BS581" s="113">
        <v>1069.6199999999999</v>
      </c>
      <c r="BT581" s="117">
        <v>30090</v>
      </c>
      <c r="BU581" s="113">
        <v>1090.55</v>
      </c>
      <c r="BV581" s="117">
        <v>27248</v>
      </c>
      <c r="BW581" s="113">
        <v>1012.2</v>
      </c>
      <c r="BX581" s="117">
        <v>26722</v>
      </c>
      <c r="BY581" s="113">
        <v>1000.63</v>
      </c>
      <c r="BZ581" s="117">
        <v>27117</v>
      </c>
      <c r="CA581" s="118">
        <v>980.76</v>
      </c>
      <c r="CB581" s="117">
        <v>34596</v>
      </c>
      <c r="CC581" s="113">
        <v>1237.7</v>
      </c>
    </row>
    <row r="582" spans="1:81" ht="16.5" customHeight="1" x14ac:dyDescent="0.45">
      <c r="A582" s="363">
        <v>578</v>
      </c>
      <c r="B582" s="358" t="s">
        <v>820</v>
      </c>
      <c r="C582" s="112"/>
      <c r="D582" s="112"/>
      <c r="E582" s="116">
        <v>192.99</v>
      </c>
      <c r="F582" s="112"/>
      <c r="G582" s="116">
        <v>203.9</v>
      </c>
      <c r="H582" s="112"/>
      <c r="I582" s="116">
        <v>227.62</v>
      </c>
      <c r="J582" s="112"/>
      <c r="K582" s="116">
        <v>145.07</v>
      </c>
      <c r="L582" s="112"/>
      <c r="M582" s="116">
        <v>137.6</v>
      </c>
      <c r="N582" s="112"/>
      <c r="O582" s="116">
        <v>140.44</v>
      </c>
      <c r="P582" s="112"/>
      <c r="Q582" s="116">
        <v>163.68</v>
      </c>
      <c r="R582" s="112"/>
      <c r="S582" s="116">
        <v>162.19999999999999</v>
      </c>
      <c r="T582" s="112"/>
      <c r="U582" s="116">
        <v>146.04</v>
      </c>
      <c r="V582" s="112"/>
      <c r="W582" s="116">
        <v>188.68</v>
      </c>
      <c r="X582" s="112"/>
      <c r="Y582" s="116">
        <v>172.63</v>
      </c>
      <c r="Z582" s="112"/>
      <c r="AA582" s="116">
        <v>195.25</v>
      </c>
      <c r="AB582" s="112"/>
      <c r="AC582" s="116">
        <v>199.05</v>
      </c>
      <c r="AD582" s="112"/>
      <c r="AE582" s="116">
        <v>198.65</v>
      </c>
      <c r="AF582" s="112"/>
      <c r="AG582" s="116">
        <v>230.09</v>
      </c>
      <c r="AH582" s="112"/>
      <c r="AI582" s="116">
        <v>153.51</v>
      </c>
      <c r="AJ582" s="112"/>
      <c r="AK582" s="116">
        <v>148.9</v>
      </c>
      <c r="AL582" s="112"/>
      <c r="AM582" s="116">
        <v>192.94</v>
      </c>
      <c r="AN582" s="112"/>
      <c r="AO582" s="116">
        <v>185.48</v>
      </c>
      <c r="AP582" s="112"/>
      <c r="AQ582" s="116">
        <v>192.62</v>
      </c>
      <c r="AR582" s="112"/>
      <c r="AS582" s="116">
        <v>158.12</v>
      </c>
      <c r="AT582" s="112"/>
      <c r="AU582" s="116">
        <v>138.69</v>
      </c>
      <c r="AV582" s="112"/>
      <c r="AW582" s="116">
        <v>175.01</v>
      </c>
      <c r="AX582" s="112"/>
      <c r="AY582" s="116">
        <v>185.77</v>
      </c>
      <c r="AZ582" s="112"/>
      <c r="BA582" s="116">
        <v>199.66</v>
      </c>
      <c r="BB582" s="112"/>
      <c r="BC582" s="116">
        <v>207.11</v>
      </c>
      <c r="BD582" s="112"/>
      <c r="BE582" s="116">
        <v>217.5</v>
      </c>
      <c r="BF582" s="112"/>
      <c r="BG582" s="116">
        <v>144.1</v>
      </c>
      <c r="BH582" s="112"/>
      <c r="BI582" s="116">
        <v>182.49</v>
      </c>
      <c r="BJ582" s="112"/>
      <c r="BK582" s="116">
        <v>198.68</v>
      </c>
      <c r="BL582" s="112"/>
      <c r="BM582" s="116">
        <v>201.01</v>
      </c>
      <c r="BN582" s="112"/>
      <c r="BO582" s="116">
        <v>184.96</v>
      </c>
      <c r="BP582" s="112"/>
      <c r="BQ582" s="116">
        <v>190.79</v>
      </c>
      <c r="BR582" s="112"/>
      <c r="BS582" s="116">
        <v>157.36000000000001</v>
      </c>
      <c r="BT582" s="112"/>
      <c r="BU582" s="116">
        <v>215.14</v>
      </c>
      <c r="BV582" s="112"/>
      <c r="BW582" s="116">
        <v>201.88</v>
      </c>
      <c r="BX582" s="112"/>
      <c r="BY582" s="116">
        <v>207.56</v>
      </c>
      <c r="BZ582" s="112"/>
      <c r="CA582" s="116">
        <v>221.06</v>
      </c>
      <c r="CB582" s="112"/>
      <c r="CC582" s="116">
        <v>240.92</v>
      </c>
    </row>
    <row r="583" spans="1:81" ht="16.5" customHeight="1" x14ac:dyDescent="0.45">
      <c r="A583" s="362">
        <v>579</v>
      </c>
      <c r="B583" s="357" t="s">
        <v>821</v>
      </c>
      <c r="C583" s="111"/>
      <c r="D583" s="111"/>
      <c r="E583" s="113">
        <v>1379.05</v>
      </c>
      <c r="F583" s="111"/>
      <c r="G583" s="113">
        <v>2257.13</v>
      </c>
      <c r="H583" s="111"/>
      <c r="I583" s="113">
        <v>1404.33</v>
      </c>
      <c r="J583" s="111"/>
      <c r="K583" s="113">
        <v>1301.05</v>
      </c>
      <c r="L583" s="111"/>
      <c r="M583" s="113">
        <v>1341.33</v>
      </c>
      <c r="N583" s="111"/>
      <c r="O583" s="113">
        <v>1424.68</v>
      </c>
      <c r="P583" s="111"/>
      <c r="Q583" s="113">
        <v>1622.89</v>
      </c>
      <c r="R583" s="111"/>
      <c r="S583" s="113">
        <v>1479.82</v>
      </c>
      <c r="T583" s="111"/>
      <c r="U583" s="113">
        <v>1665.33</v>
      </c>
      <c r="V583" s="111"/>
      <c r="W583" s="113">
        <v>1731.55</v>
      </c>
      <c r="X583" s="111"/>
      <c r="Y583" s="113">
        <v>1552.97</v>
      </c>
      <c r="Z583" s="111"/>
      <c r="AA583" s="113">
        <v>1659.36</v>
      </c>
      <c r="AB583" s="111"/>
      <c r="AC583" s="113">
        <v>1559.01</v>
      </c>
      <c r="AD583" s="111"/>
      <c r="AE583" s="113">
        <v>1705.19</v>
      </c>
      <c r="AF583" s="111"/>
      <c r="AG583" s="113">
        <v>1802.59</v>
      </c>
      <c r="AH583" s="111"/>
      <c r="AI583" s="113">
        <v>1490.89</v>
      </c>
      <c r="AJ583" s="111"/>
      <c r="AK583" s="113">
        <v>1672.17</v>
      </c>
      <c r="AL583" s="111"/>
      <c r="AM583" s="113">
        <v>1789.87</v>
      </c>
      <c r="AN583" s="111"/>
      <c r="AO583" s="113">
        <v>1785.45</v>
      </c>
      <c r="AP583" s="111"/>
      <c r="AQ583" s="113">
        <v>1711.02</v>
      </c>
      <c r="AR583" s="111"/>
      <c r="AS583" s="113">
        <v>1834.56</v>
      </c>
      <c r="AT583" s="111"/>
      <c r="AU583" s="113">
        <v>1712.77</v>
      </c>
      <c r="AV583" s="111"/>
      <c r="AW583" s="113">
        <v>1842.59</v>
      </c>
      <c r="AX583" s="111"/>
      <c r="AY583" s="113">
        <v>1654.82</v>
      </c>
      <c r="AZ583" s="111"/>
      <c r="BA583" s="113">
        <v>1633.84</v>
      </c>
      <c r="BB583" s="111"/>
      <c r="BC583" s="113">
        <v>1565.45</v>
      </c>
      <c r="BD583" s="111"/>
      <c r="BE583" s="113">
        <v>1804.31</v>
      </c>
      <c r="BF583" s="111"/>
      <c r="BG583" s="113">
        <v>1919.85</v>
      </c>
      <c r="BH583" s="111"/>
      <c r="BI583" s="113">
        <v>1840.53</v>
      </c>
      <c r="BJ583" s="111"/>
      <c r="BK583" s="113">
        <v>1762.17</v>
      </c>
      <c r="BL583" s="111"/>
      <c r="BM583" s="113">
        <v>1881</v>
      </c>
      <c r="BN583" s="111"/>
      <c r="BO583" s="113">
        <v>1888.85</v>
      </c>
      <c r="BP583" s="111"/>
      <c r="BQ583" s="113">
        <v>1707.76</v>
      </c>
      <c r="BR583" s="111"/>
      <c r="BS583" s="113">
        <v>1818.17</v>
      </c>
      <c r="BT583" s="111"/>
      <c r="BU583" s="113">
        <v>1937.93</v>
      </c>
      <c r="BV583" s="111"/>
      <c r="BW583" s="113">
        <v>1711.06</v>
      </c>
      <c r="BX583" s="111"/>
      <c r="BY583" s="113">
        <v>1754.89</v>
      </c>
      <c r="BZ583" s="111"/>
      <c r="CA583" s="113">
        <v>1730.64</v>
      </c>
      <c r="CB583" s="111"/>
      <c r="CC583" s="113">
        <v>1855.43</v>
      </c>
    </row>
    <row r="584" spans="1:81" ht="16.5" customHeight="1" x14ac:dyDescent="0.45">
      <c r="A584" s="363">
        <v>580</v>
      </c>
      <c r="B584" s="358" t="s">
        <v>822</v>
      </c>
      <c r="C584" s="358" t="s">
        <v>167</v>
      </c>
      <c r="D584" s="115">
        <v>2970</v>
      </c>
      <c r="E584" s="114">
        <v>1116.52</v>
      </c>
      <c r="F584" s="115">
        <v>2827</v>
      </c>
      <c r="G584" s="114">
        <v>1105.18</v>
      </c>
      <c r="H584" s="115">
        <v>3562</v>
      </c>
      <c r="I584" s="114">
        <v>1257.44</v>
      </c>
      <c r="J584" s="115">
        <v>2919</v>
      </c>
      <c r="K584" s="114">
        <v>1019.66</v>
      </c>
      <c r="L584" s="115">
        <v>3004</v>
      </c>
      <c r="M584" s="114">
        <v>1223.8699999999999</v>
      </c>
      <c r="N584" s="115">
        <v>2900</v>
      </c>
      <c r="O584" s="114">
        <v>1241.03</v>
      </c>
      <c r="P584" s="115">
        <v>3377</v>
      </c>
      <c r="Q584" s="114">
        <v>1280.99</v>
      </c>
      <c r="R584" s="115">
        <v>2883</v>
      </c>
      <c r="S584" s="114">
        <v>1308.83</v>
      </c>
      <c r="T584" s="115">
        <v>3379</v>
      </c>
      <c r="U584" s="114">
        <v>1361.29</v>
      </c>
      <c r="V584" s="115">
        <v>3397</v>
      </c>
      <c r="W584" s="114">
        <v>1456.02</v>
      </c>
      <c r="X584" s="115">
        <v>3656</v>
      </c>
      <c r="Y584" s="114">
        <v>1313.77</v>
      </c>
      <c r="Z584" s="115">
        <v>3564</v>
      </c>
      <c r="AA584" s="114">
        <v>1442.8</v>
      </c>
      <c r="AB584" s="115">
        <v>3260</v>
      </c>
      <c r="AC584" s="114">
        <v>1296.9100000000001</v>
      </c>
      <c r="AD584" s="115">
        <v>3284</v>
      </c>
      <c r="AE584" s="114">
        <v>1435.54</v>
      </c>
      <c r="AF584" s="115">
        <v>4041</v>
      </c>
      <c r="AG584" s="114">
        <v>1501.77</v>
      </c>
      <c r="AH584" s="115">
        <v>2808</v>
      </c>
      <c r="AI584" s="114">
        <v>1133.98</v>
      </c>
      <c r="AJ584" s="115">
        <v>3636</v>
      </c>
      <c r="AK584" s="114">
        <v>1389</v>
      </c>
      <c r="AL584" s="115">
        <v>3694</v>
      </c>
      <c r="AM584" s="114">
        <v>1467.43</v>
      </c>
      <c r="AN584" s="115">
        <v>3363</v>
      </c>
      <c r="AO584" s="114">
        <v>1357.98</v>
      </c>
      <c r="AP584" s="115">
        <v>3985</v>
      </c>
      <c r="AQ584" s="114">
        <v>1414.94</v>
      </c>
      <c r="AR584" s="115">
        <v>3714</v>
      </c>
      <c r="AS584" s="114">
        <v>1463.44</v>
      </c>
      <c r="AT584" s="115">
        <v>3198</v>
      </c>
      <c r="AU584" s="114">
        <v>1218.44</v>
      </c>
      <c r="AV584" s="115">
        <v>4009</v>
      </c>
      <c r="AW584" s="114">
        <v>1416.32</v>
      </c>
      <c r="AX584" s="115">
        <v>3222</v>
      </c>
      <c r="AY584" s="114">
        <v>1290.8699999999999</v>
      </c>
      <c r="AZ584" s="115">
        <v>3320</v>
      </c>
      <c r="BA584" s="114">
        <v>1241.8599999999999</v>
      </c>
      <c r="BB584" s="115">
        <v>3089</v>
      </c>
      <c r="BC584" s="114">
        <v>1321.74</v>
      </c>
      <c r="BD584" s="115">
        <v>4246</v>
      </c>
      <c r="BE584" s="114">
        <v>1577.09</v>
      </c>
      <c r="BF584" s="115">
        <v>3269</v>
      </c>
      <c r="BG584" s="114">
        <v>1129.97</v>
      </c>
      <c r="BH584" s="115">
        <v>3588</v>
      </c>
      <c r="BI584" s="114">
        <v>1475</v>
      </c>
      <c r="BJ584" s="115">
        <v>3892</v>
      </c>
      <c r="BK584" s="114">
        <v>1576.11</v>
      </c>
      <c r="BL584" s="115">
        <v>3159</v>
      </c>
      <c r="BM584" s="114">
        <v>1350.82</v>
      </c>
      <c r="BN584" s="115">
        <v>4002</v>
      </c>
      <c r="BO584" s="114">
        <v>1562.35</v>
      </c>
      <c r="BP584" s="115">
        <v>3885</v>
      </c>
      <c r="BQ584" s="114">
        <v>1587.52</v>
      </c>
      <c r="BR584" s="115">
        <v>3866</v>
      </c>
      <c r="BS584" s="114">
        <v>1403.9</v>
      </c>
      <c r="BT584" s="115">
        <v>3450</v>
      </c>
      <c r="BU584" s="114">
        <v>1491.87</v>
      </c>
      <c r="BV584" s="115">
        <v>3620</v>
      </c>
      <c r="BW584" s="114">
        <v>1584.79</v>
      </c>
      <c r="BX584" s="115">
        <v>3150</v>
      </c>
      <c r="BY584" s="114">
        <v>1266.8800000000001</v>
      </c>
      <c r="BZ584" s="115">
        <v>3867</v>
      </c>
      <c r="CA584" s="114">
        <v>1225.23</v>
      </c>
      <c r="CB584" s="115">
        <v>3916</v>
      </c>
      <c r="CC584" s="114">
        <v>1539.64</v>
      </c>
    </row>
    <row r="585" spans="1:81" ht="16.5" customHeight="1" x14ac:dyDescent="0.45">
      <c r="A585" s="362">
        <v>581</v>
      </c>
      <c r="B585" s="357" t="s">
        <v>823</v>
      </c>
      <c r="C585" s="357" t="s">
        <v>167</v>
      </c>
      <c r="D585" s="117">
        <v>995626</v>
      </c>
      <c r="E585" s="113">
        <v>1832.19</v>
      </c>
      <c r="F585" s="117">
        <v>1266664</v>
      </c>
      <c r="G585" s="113">
        <v>2219.67</v>
      </c>
      <c r="H585" s="117">
        <v>1117168</v>
      </c>
      <c r="I585" s="113">
        <v>2026.93</v>
      </c>
      <c r="J585" s="117">
        <v>1083476</v>
      </c>
      <c r="K585" s="113">
        <v>1912.03</v>
      </c>
      <c r="L585" s="117">
        <v>1273931</v>
      </c>
      <c r="M585" s="113">
        <v>2210.59</v>
      </c>
      <c r="N585" s="117">
        <v>933398</v>
      </c>
      <c r="O585" s="113">
        <v>1698.55</v>
      </c>
      <c r="P585" s="117">
        <v>1010268</v>
      </c>
      <c r="Q585" s="113">
        <v>1751.7</v>
      </c>
      <c r="R585" s="117">
        <v>869261</v>
      </c>
      <c r="S585" s="113">
        <v>1608.21</v>
      </c>
      <c r="T585" s="117">
        <v>815208</v>
      </c>
      <c r="U585" s="113">
        <v>1566.81</v>
      </c>
      <c r="V585" s="117">
        <v>984487</v>
      </c>
      <c r="W585" s="113">
        <v>1743.16</v>
      </c>
      <c r="X585" s="117">
        <v>1078316</v>
      </c>
      <c r="Y585" s="113">
        <v>1771.44</v>
      </c>
      <c r="Z585" s="117">
        <v>1215533</v>
      </c>
      <c r="AA585" s="113">
        <v>2130.0100000000002</v>
      </c>
      <c r="AB585" s="117">
        <v>1079084</v>
      </c>
      <c r="AC585" s="113">
        <v>1949.51</v>
      </c>
      <c r="AD585" s="117">
        <v>1268384</v>
      </c>
      <c r="AE585" s="113">
        <v>2047.6</v>
      </c>
      <c r="AF585" s="117">
        <v>1458455</v>
      </c>
      <c r="AG585" s="113">
        <v>2454.86</v>
      </c>
      <c r="AH585" s="117">
        <v>1200328</v>
      </c>
      <c r="AI585" s="113">
        <v>1968.76</v>
      </c>
      <c r="AJ585" s="117">
        <v>1190080</v>
      </c>
      <c r="AK585" s="113">
        <v>1922.46</v>
      </c>
      <c r="AL585" s="117">
        <v>1120162</v>
      </c>
      <c r="AM585" s="113">
        <v>1853.91</v>
      </c>
      <c r="AN585" s="117">
        <v>1023689</v>
      </c>
      <c r="AO585" s="113">
        <v>1644.98</v>
      </c>
      <c r="AP585" s="117">
        <v>1185696</v>
      </c>
      <c r="AQ585" s="113">
        <v>1725.16</v>
      </c>
      <c r="AR585" s="117">
        <v>1069468</v>
      </c>
      <c r="AS585" s="113">
        <v>1558.27</v>
      </c>
      <c r="AT585" s="117">
        <v>816464</v>
      </c>
      <c r="AU585" s="113">
        <v>1223.79</v>
      </c>
      <c r="AV585" s="117">
        <v>1168561</v>
      </c>
      <c r="AW585" s="113">
        <v>1694.25</v>
      </c>
      <c r="AX585" s="117">
        <v>1100180</v>
      </c>
      <c r="AY585" s="113">
        <v>1599.27</v>
      </c>
      <c r="AZ585" s="117">
        <v>1030002</v>
      </c>
      <c r="BA585" s="113">
        <v>1587.63</v>
      </c>
      <c r="BB585" s="117">
        <v>1188386</v>
      </c>
      <c r="BC585" s="113">
        <v>1734.44</v>
      </c>
      <c r="BD585" s="117">
        <v>1217212</v>
      </c>
      <c r="BE585" s="113">
        <v>1830.72</v>
      </c>
      <c r="BF585" s="117">
        <v>979106</v>
      </c>
      <c r="BG585" s="113">
        <v>1420.46</v>
      </c>
      <c r="BH585" s="117">
        <v>1367118</v>
      </c>
      <c r="BI585" s="113">
        <v>1898.13</v>
      </c>
      <c r="BJ585" s="117">
        <v>1373413</v>
      </c>
      <c r="BK585" s="113">
        <v>1853.51</v>
      </c>
      <c r="BL585" s="117">
        <v>976310</v>
      </c>
      <c r="BM585" s="113">
        <v>1378.52</v>
      </c>
      <c r="BN585" s="117">
        <v>1113880</v>
      </c>
      <c r="BO585" s="113">
        <v>1598.35</v>
      </c>
      <c r="BP585" s="117">
        <v>675328</v>
      </c>
      <c r="BQ585" s="113">
        <v>1040.29</v>
      </c>
      <c r="BR585" s="117">
        <v>988811</v>
      </c>
      <c r="BS585" s="113">
        <v>1393.43</v>
      </c>
      <c r="BT585" s="117">
        <v>887738</v>
      </c>
      <c r="BU585" s="113">
        <v>1274.56</v>
      </c>
      <c r="BV585" s="117">
        <v>1237604</v>
      </c>
      <c r="BW585" s="113">
        <v>1678.6</v>
      </c>
      <c r="BX585" s="117">
        <v>961609</v>
      </c>
      <c r="BY585" s="113">
        <v>1415.24</v>
      </c>
      <c r="BZ585" s="117">
        <v>1196451</v>
      </c>
      <c r="CA585" s="113">
        <v>1614.67</v>
      </c>
      <c r="CB585" s="117">
        <v>1319604</v>
      </c>
      <c r="CC585" s="113">
        <v>1822.73</v>
      </c>
    </row>
    <row r="586" spans="1:81" ht="16.5" customHeight="1" x14ac:dyDescent="0.45">
      <c r="A586" s="363">
        <v>582</v>
      </c>
      <c r="B586" s="358" t="s">
        <v>824</v>
      </c>
      <c r="C586" s="358" t="s">
        <v>167</v>
      </c>
      <c r="D586" s="116">
        <v>987</v>
      </c>
      <c r="E586" s="116">
        <v>194.37</v>
      </c>
      <c r="F586" s="116">
        <v>997</v>
      </c>
      <c r="G586" s="116">
        <v>167.8</v>
      </c>
      <c r="H586" s="115">
        <v>1179</v>
      </c>
      <c r="I586" s="116">
        <v>185.87</v>
      </c>
      <c r="J586" s="116">
        <v>884</v>
      </c>
      <c r="K586" s="116">
        <v>157.49</v>
      </c>
      <c r="L586" s="116">
        <v>760</v>
      </c>
      <c r="M586" s="116">
        <v>161.97999999999999</v>
      </c>
      <c r="N586" s="116">
        <v>796</v>
      </c>
      <c r="O586" s="116">
        <v>182.9</v>
      </c>
      <c r="P586" s="115">
        <v>1044</v>
      </c>
      <c r="Q586" s="116">
        <v>201.94</v>
      </c>
      <c r="R586" s="116">
        <v>654</v>
      </c>
      <c r="S586" s="116">
        <v>167.63</v>
      </c>
      <c r="T586" s="116">
        <v>701</v>
      </c>
      <c r="U586" s="116">
        <v>187.62</v>
      </c>
      <c r="V586" s="116">
        <v>740</v>
      </c>
      <c r="W586" s="116">
        <v>189.81</v>
      </c>
      <c r="X586" s="116">
        <v>966</v>
      </c>
      <c r="Y586" s="116">
        <v>337.77</v>
      </c>
      <c r="Z586" s="116">
        <v>983</v>
      </c>
      <c r="AA586" s="116">
        <v>190.55</v>
      </c>
      <c r="AB586" s="116">
        <v>871</v>
      </c>
      <c r="AC586" s="116">
        <v>185.5</v>
      </c>
      <c r="AD586" s="116">
        <v>939</v>
      </c>
      <c r="AE586" s="116">
        <v>191.12</v>
      </c>
      <c r="AF586" s="115">
        <v>1612</v>
      </c>
      <c r="AG586" s="116">
        <v>235.38</v>
      </c>
      <c r="AH586" s="116">
        <v>740</v>
      </c>
      <c r="AI586" s="116">
        <v>136.18</v>
      </c>
      <c r="AJ586" s="116">
        <v>743</v>
      </c>
      <c r="AK586" s="116">
        <v>160.01</v>
      </c>
      <c r="AL586" s="115">
        <v>1054</v>
      </c>
      <c r="AM586" s="116">
        <v>233.37</v>
      </c>
      <c r="AN586" s="115">
        <v>1382</v>
      </c>
      <c r="AO586" s="116">
        <v>261.77999999999997</v>
      </c>
      <c r="AP586" s="116">
        <v>960</v>
      </c>
      <c r="AQ586" s="116">
        <v>214.44</v>
      </c>
      <c r="AR586" s="116">
        <v>909</v>
      </c>
      <c r="AS586" s="116">
        <v>210.02</v>
      </c>
      <c r="AT586" s="116">
        <v>643</v>
      </c>
      <c r="AU586" s="116">
        <v>135.57</v>
      </c>
      <c r="AV586" s="116">
        <v>924</v>
      </c>
      <c r="AW586" s="116">
        <v>203.17</v>
      </c>
      <c r="AX586" s="116">
        <v>880</v>
      </c>
      <c r="AY586" s="116">
        <v>193.88</v>
      </c>
      <c r="AZ586" s="116">
        <v>933</v>
      </c>
      <c r="BA586" s="116">
        <v>210.68</v>
      </c>
      <c r="BB586" s="116">
        <v>646</v>
      </c>
      <c r="BC586" s="116">
        <v>155.28</v>
      </c>
      <c r="BD586" s="116">
        <v>734</v>
      </c>
      <c r="BE586" s="116">
        <v>180.58</v>
      </c>
      <c r="BF586" s="116">
        <v>659</v>
      </c>
      <c r="BG586" s="116">
        <v>161.11000000000001</v>
      </c>
      <c r="BH586" s="116">
        <v>648</v>
      </c>
      <c r="BI586" s="116">
        <v>180.76</v>
      </c>
      <c r="BJ586" s="116">
        <v>845</v>
      </c>
      <c r="BK586" s="116">
        <v>197.43</v>
      </c>
      <c r="BL586" s="116">
        <v>912</v>
      </c>
      <c r="BM586" s="116">
        <v>178.86</v>
      </c>
      <c r="BN586" s="115">
        <v>1327</v>
      </c>
      <c r="BO586" s="116">
        <v>246.61</v>
      </c>
      <c r="BP586" s="116">
        <v>826</v>
      </c>
      <c r="BQ586" s="116">
        <v>188.5</v>
      </c>
      <c r="BR586" s="116">
        <v>955</v>
      </c>
      <c r="BS586" s="116">
        <v>193.23</v>
      </c>
      <c r="BT586" s="116">
        <v>788</v>
      </c>
      <c r="BU586" s="116">
        <v>179.08</v>
      </c>
      <c r="BV586" s="116">
        <v>830</v>
      </c>
      <c r="BW586" s="116">
        <v>226.26</v>
      </c>
      <c r="BX586" s="116">
        <v>580</v>
      </c>
      <c r="BY586" s="116">
        <v>170.78</v>
      </c>
      <c r="BZ586" s="116">
        <v>479</v>
      </c>
      <c r="CA586" s="116">
        <v>535.05999999999995</v>
      </c>
      <c r="CB586" s="116">
        <v>522</v>
      </c>
      <c r="CC586" s="116">
        <v>143.08000000000001</v>
      </c>
    </row>
    <row r="587" spans="1:81" ht="16.5" customHeight="1" x14ac:dyDescent="0.45">
      <c r="A587" s="362">
        <v>583</v>
      </c>
      <c r="B587" s="357" t="s">
        <v>992</v>
      </c>
      <c r="C587" s="111"/>
      <c r="D587" s="111"/>
      <c r="E587" s="118">
        <v>568.42999999999995</v>
      </c>
      <c r="F587" s="111"/>
      <c r="G587" s="118">
        <v>889.95</v>
      </c>
      <c r="H587" s="111"/>
      <c r="I587" s="113">
        <v>1440.8</v>
      </c>
      <c r="J587" s="111"/>
      <c r="K587" s="113">
        <v>1224.46</v>
      </c>
      <c r="L587" s="111"/>
      <c r="M587" s="113">
        <v>1489.24</v>
      </c>
      <c r="N587" s="111"/>
      <c r="O587" s="113">
        <v>1431.27</v>
      </c>
      <c r="P587" s="111"/>
      <c r="Q587" s="113">
        <v>1404.11</v>
      </c>
      <c r="R587" s="111"/>
      <c r="S587" s="113">
        <v>1304.52</v>
      </c>
      <c r="T587" s="111"/>
      <c r="U587" s="113">
        <v>1194.04</v>
      </c>
      <c r="V587" s="111"/>
      <c r="W587" s="113">
        <v>1040.8900000000001</v>
      </c>
      <c r="X587" s="111"/>
      <c r="Y587" s="113">
        <v>1025.68</v>
      </c>
      <c r="Z587" s="111"/>
      <c r="AA587" s="113">
        <v>1176.96</v>
      </c>
      <c r="AB587" s="111"/>
      <c r="AC587" s="118">
        <v>994.43</v>
      </c>
      <c r="AD587" s="111"/>
      <c r="AE587" s="113">
        <v>1133.3599999999999</v>
      </c>
      <c r="AF587" s="111"/>
      <c r="AG587" s="113">
        <v>1366.92</v>
      </c>
      <c r="AH587" s="111"/>
      <c r="AI587" s="118">
        <v>776.47</v>
      </c>
      <c r="AJ587" s="111"/>
      <c r="AK587" s="113">
        <v>1095.9100000000001</v>
      </c>
      <c r="AL587" s="111"/>
      <c r="AM587" s="118">
        <v>918.11</v>
      </c>
      <c r="AN587" s="111"/>
      <c r="AO587" s="118">
        <v>800.05</v>
      </c>
      <c r="AP587" s="111"/>
      <c r="AQ587" s="118">
        <v>888.75</v>
      </c>
      <c r="AR587" s="111"/>
      <c r="AS587" s="118">
        <v>935.96</v>
      </c>
      <c r="AT587" s="111"/>
      <c r="AU587" s="118">
        <v>894.66</v>
      </c>
      <c r="AV587" s="111"/>
      <c r="AW587" s="118">
        <v>902.1</v>
      </c>
      <c r="AX587" s="111"/>
      <c r="AY587" s="118">
        <v>678.65</v>
      </c>
      <c r="AZ587" s="111"/>
      <c r="BA587" s="118">
        <v>669.02</v>
      </c>
      <c r="BB587" s="111"/>
      <c r="BC587" s="118">
        <v>707.75</v>
      </c>
      <c r="BD587" s="111"/>
      <c r="BE587" s="118">
        <v>800.5</v>
      </c>
      <c r="BF587" s="111"/>
      <c r="BG587" s="118">
        <v>444.83</v>
      </c>
      <c r="BH587" s="111"/>
      <c r="BI587" s="118">
        <v>691.5</v>
      </c>
      <c r="BJ587" s="111"/>
      <c r="BK587" s="118">
        <v>669.9</v>
      </c>
      <c r="BL587" s="111"/>
      <c r="BM587" s="118">
        <v>493.94</v>
      </c>
      <c r="BN587" s="111"/>
      <c r="BO587" s="118">
        <v>559.47</v>
      </c>
      <c r="BP587" s="111"/>
      <c r="BQ587" s="118">
        <v>466.28</v>
      </c>
      <c r="BR587" s="111"/>
      <c r="BS587" s="118">
        <v>376.86</v>
      </c>
      <c r="BT587" s="111"/>
      <c r="BU587" s="118">
        <v>425</v>
      </c>
      <c r="BV587" s="111"/>
      <c r="BW587" s="118">
        <v>377.97</v>
      </c>
      <c r="BX587" s="111"/>
      <c r="BY587" s="118">
        <v>372.32</v>
      </c>
      <c r="BZ587" s="111"/>
      <c r="CA587" s="118">
        <v>438.82</v>
      </c>
      <c r="CB587" s="111"/>
      <c r="CC587" s="118">
        <v>550.15</v>
      </c>
    </row>
    <row r="588" spans="1:81" ht="16.5" customHeight="1" x14ac:dyDescent="0.45">
      <c r="A588" s="363">
        <v>584</v>
      </c>
      <c r="B588" s="358" t="s">
        <v>825</v>
      </c>
      <c r="C588" s="358" t="s">
        <v>167</v>
      </c>
      <c r="D588" s="115">
        <v>34103</v>
      </c>
      <c r="E588" s="114">
        <v>1359.79</v>
      </c>
      <c r="F588" s="115">
        <v>34771</v>
      </c>
      <c r="G588" s="114">
        <v>1286.3499999999999</v>
      </c>
      <c r="H588" s="115">
        <v>35518</v>
      </c>
      <c r="I588" s="114">
        <v>1396.87</v>
      </c>
      <c r="J588" s="115">
        <v>39227</v>
      </c>
      <c r="K588" s="114">
        <v>1340.35</v>
      </c>
      <c r="L588" s="115">
        <v>29729</v>
      </c>
      <c r="M588" s="114">
        <v>1273.24</v>
      </c>
      <c r="N588" s="115">
        <v>36381</v>
      </c>
      <c r="O588" s="114">
        <v>1404.73</v>
      </c>
      <c r="P588" s="115">
        <v>39179</v>
      </c>
      <c r="Q588" s="114">
        <v>1485.34</v>
      </c>
      <c r="R588" s="115">
        <v>37761</v>
      </c>
      <c r="S588" s="114">
        <v>1443.99</v>
      </c>
      <c r="T588" s="115">
        <v>36551</v>
      </c>
      <c r="U588" s="114">
        <v>1538.94</v>
      </c>
      <c r="V588" s="115">
        <v>36819</v>
      </c>
      <c r="W588" s="114">
        <v>1633.02</v>
      </c>
      <c r="X588" s="115">
        <v>35797</v>
      </c>
      <c r="Y588" s="114">
        <v>1403.91</v>
      </c>
      <c r="Z588" s="115">
        <v>41219</v>
      </c>
      <c r="AA588" s="114">
        <v>1471.03</v>
      </c>
      <c r="AB588" s="115">
        <v>31038</v>
      </c>
      <c r="AC588" s="114">
        <v>1229.3800000000001</v>
      </c>
      <c r="AD588" s="115">
        <v>34300</v>
      </c>
      <c r="AE588" s="114">
        <v>1328.98</v>
      </c>
      <c r="AF588" s="115">
        <v>39182</v>
      </c>
      <c r="AG588" s="114">
        <v>1594.88</v>
      </c>
      <c r="AH588" s="115">
        <v>36521</v>
      </c>
      <c r="AI588" s="114">
        <v>1426.54</v>
      </c>
      <c r="AJ588" s="115">
        <v>34627</v>
      </c>
      <c r="AK588" s="114">
        <v>1527.91</v>
      </c>
      <c r="AL588" s="115">
        <v>35328</v>
      </c>
      <c r="AM588" s="114">
        <v>1534.98</v>
      </c>
      <c r="AN588" s="115">
        <v>37691</v>
      </c>
      <c r="AO588" s="114">
        <v>1502.98</v>
      </c>
      <c r="AP588" s="115">
        <v>38251</v>
      </c>
      <c r="AQ588" s="114">
        <v>1665.17</v>
      </c>
      <c r="AR588" s="115">
        <v>37173</v>
      </c>
      <c r="AS588" s="114">
        <v>1743.03</v>
      </c>
      <c r="AT588" s="115">
        <v>36246</v>
      </c>
      <c r="AU588" s="114">
        <v>1673.59</v>
      </c>
      <c r="AV588" s="115">
        <v>34157</v>
      </c>
      <c r="AW588" s="114">
        <v>1629.62</v>
      </c>
      <c r="AX588" s="115">
        <v>37864</v>
      </c>
      <c r="AY588" s="114">
        <v>1674.24</v>
      </c>
      <c r="AZ588" s="115">
        <v>32287</v>
      </c>
      <c r="BA588" s="114">
        <v>1384.14</v>
      </c>
      <c r="BB588" s="115">
        <v>36508</v>
      </c>
      <c r="BC588" s="114">
        <v>1646.88</v>
      </c>
      <c r="BD588" s="115">
        <v>39064</v>
      </c>
      <c r="BE588" s="114">
        <v>1658.95</v>
      </c>
      <c r="BF588" s="115">
        <v>35327</v>
      </c>
      <c r="BG588" s="114">
        <v>1357.24</v>
      </c>
      <c r="BH588" s="115">
        <v>38298</v>
      </c>
      <c r="BI588" s="114">
        <v>1556.83</v>
      </c>
      <c r="BJ588" s="115">
        <v>38401</v>
      </c>
      <c r="BK588" s="114">
        <v>1680.97</v>
      </c>
      <c r="BL588" s="115">
        <v>38751</v>
      </c>
      <c r="BM588" s="114">
        <v>1805.05</v>
      </c>
      <c r="BN588" s="115">
        <v>45279</v>
      </c>
      <c r="BO588" s="114">
        <v>2020.61</v>
      </c>
      <c r="BP588" s="115">
        <v>39627</v>
      </c>
      <c r="BQ588" s="114">
        <v>2147.0500000000002</v>
      </c>
      <c r="BR588" s="115">
        <v>46519</v>
      </c>
      <c r="BS588" s="114">
        <v>2053.37</v>
      </c>
      <c r="BT588" s="115">
        <v>52544</v>
      </c>
      <c r="BU588" s="114">
        <v>1832.4</v>
      </c>
      <c r="BV588" s="115">
        <v>52215</v>
      </c>
      <c r="BW588" s="114">
        <v>1676.95</v>
      </c>
      <c r="BX588" s="115">
        <v>50945</v>
      </c>
      <c r="BY588" s="114">
        <v>1638.64</v>
      </c>
      <c r="BZ588" s="115">
        <v>47829</v>
      </c>
      <c r="CA588" s="114">
        <v>1594.47</v>
      </c>
      <c r="CB588" s="115">
        <v>52521</v>
      </c>
      <c r="CC588" s="114">
        <v>1574.53</v>
      </c>
    </row>
    <row r="589" spans="1:81" ht="16.5" customHeight="1" x14ac:dyDescent="0.45">
      <c r="A589" s="362">
        <v>585</v>
      </c>
      <c r="B589" s="357" t="s">
        <v>826</v>
      </c>
      <c r="C589" s="357" t="s">
        <v>167</v>
      </c>
      <c r="D589" s="117">
        <v>1719</v>
      </c>
      <c r="E589" s="118">
        <v>49.63</v>
      </c>
      <c r="F589" s="117">
        <v>1608</v>
      </c>
      <c r="G589" s="118">
        <v>45.73</v>
      </c>
      <c r="H589" s="117">
        <v>2079</v>
      </c>
      <c r="I589" s="118">
        <v>63.05</v>
      </c>
      <c r="J589" s="117">
        <v>2274</v>
      </c>
      <c r="K589" s="118">
        <v>60.02</v>
      </c>
      <c r="L589" s="117">
        <v>2005</v>
      </c>
      <c r="M589" s="118">
        <v>58.16</v>
      </c>
      <c r="N589" s="117">
        <v>2005</v>
      </c>
      <c r="O589" s="118">
        <v>57.61</v>
      </c>
      <c r="P589" s="117">
        <v>1745</v>
      </c>
      <c r="Q589" s="118">
        <v>53.36</v>
      </c>
      <c r="R589" s="117">
        <v>2091</v>
      </c>
      <c r="S589" s="118">
        <v>62.63</v>
      </c>
      <c r="T589" s="117">
        <v>1810</v>
      </c>
      <c r="U589" s="118">
        <v>51.63</v>
      </c>
      <c r="V589" s="117">
        <v>1716</v>
      </c>
      <c r="W589" s="118">
        <v>59.4</v>
      </c>
      <c r="X589" s="117">
        <v>1781</v>
      </c>
      <c r="Y589" s="118">
        <v>52.59</v>
      </c>
      <c r="Z589" s="117">
        <v>1875</v>
      </c>
      <c r="AA589" s="118">
        <v>65.19</v>
      </c>
      <c r="AB589" s="117">
        <v>1721</v>
      </c>
      <c r="AC589" s="118">
        <v>60.4</v>
      </c>
      <c r="AD589" s="117">
        <v>1636</v>
      </c>
      <c r="AE589" s="118">
        <v>52.15</v>
      </c>
      <c r="AF589" s="117">
        <v>1935</v>
      </c>
      <c r="AG589" s="118">
        <v>65.13</v>
      </c>
      <c r="AH589" s="117">
        <v>1819</v>
      </c>
      <c r="AI589" s="118">
        <v>64.16</v>
      </c>
      <c r="AJ589" s="117">
        <v>1598</v>
      </c>
      <c r="AK589" s="118">
        <v>56.64</v>
      </c>
      <c r="AL589" s="117">
        <v>1441</v>
      </c>
      <c r="AM589" s="118">
        <v>51.5</v>
      </c>
      <c r="AN589" s="117">
        <v>1394</v>
      </c>
      <c r="AO589" s="118">
        <v>102.04</v>
      </c>
      <c r="AP589" s="117">
        <v>1430</v>
      </c>
      <c r="AQ589" s="118">
        <v>49.19</v>
      </c>
      <c r="AR589" s="117">
        <v>1597</v>
      </c>
      <c r="AS589" s="118">
        <v>65.3</v>
      </c>
      <c r="AT589" s="117">
        <v>1815</v>
      </c>
      <c r="AU589" s="118">
        <v>61.79</v>
      </c>
      <c r="AV589" s="117">
        <v>1473</v>
      </c>
      <c r="AW589" s="118">
        <v>56.54</v>
      </c>
      <c r="AX589" s="117">
        <v>1481</v>
      </c>
      <c r="AY589" s="118">
        <v>55.15</v>
      </c>
      <c r="AZ589" s="117">
        <v>1303</v>
      </c>
      <c r="BA589" s="118">
        <v>50.24</v>
      </c>
      <c r="BB589" s="117">
        <v>1219</v>
      </c>
      <c r="BC589" s="118">
        <v>165.61</v>
      </c>
      <c r="BD589" s="117">
        <v>1702</v>
      </c>
      <c r="BE589" s="118">
        <v>52.84</v>
      </c>
      <c r="BF589" s="117">
        <v>1209</v>
      </c>
      <c r="BG589" s="118">
        <v>47.59</v>
      </c>
      <c r="BH589" s="117">
        <v>1280</v>
      </c>
      <c r="BI589" s="118">
        <v>42.76</v>
      </c>
      <c r="BJ589" s="117">
        <v>1409</v>
      </c>
      <c r="BK589" s="118">
        <v>48.06</v>
      </c>
      <c r="BL589" s="117">
        <v>1226</v>
      </c>
      <c r="BM589" s="118">
        <v>44.17</v>
      </c>
      <c r="BN589" s="117">
        <v>1340</v>
      </c>
      <c r="BO589" s="118">
        <v>43.7</v>
      </c>
      <c r="BP589" s="117">
        <v>1126</v>
      </c>
      <c r="BQ589" s="118">
        <v>39.22</v>
      </c>
      <c r="BR589" s="117">
        <v>1158</v>
      </c>
      <c r="BS589" s="118">
        <v>33.729999999999997</v>
      </c>
      <c r="BT589" s="117">
        <v>1207</v>
      </c>
      <c r="BU589" s="118">
        <v>37.450000000000003</v>
      </c>
      <c r="BV589" s="117">
        <v>1065</v>
      </c>
      <c r="BW589" s="118">
        <v>37.6</v>
      </c>
      <c r="BX589" s="117">
        <v>1127</v>
      </c>
      <c r="BY589" s="118">
        <v>35.97</v>
      </c>
      <c r="BZ589" s="117">
        <v>1241</v>
      </c>
      <c r="CA589" s="118">
        <v>43.95</v>
      </c>
      <c r="CB589" s="117">
        <v>1270</v>
      </c>
      <c r="CC589" s="118">
        <v>44.07</v>
      </c>
    </row>
    <row r="590" spans="1:81" ht="16.5" customHeight="1" x14ac:dyDescent="0.45">
      <c r="A590" s="363">
        <v>586</v>
      </c>
      <c r="B590" s="358" t="s">
        <v>827</v>
      </c>
      <c r="C590" s="358" t="s">
        <v>167</v>
      </c>
      <c r="D590" s="115">
        <v>13210</v>
      </c>
      <c r="E590" s="116">
        <v>272.27</v>
      </c>
      <c r="F590" s="115">
        <v>11436</v>
      </c>
      <c r="G590" s="116">
        <v>215.34</v>
      </c>
      <c r="H590" s="115">
        <v>13016</v>
      </c>
      <c r="I590" s="116">
        <v>267.27</v>
      </c>
      <c r="J590" s="115">
        <v>14641</v>
      </c>
      <c r="K590" s="116">
        <v>298.99</v>
      </c>
      <c r="L590" s="115">
        <v>11063</v>
      </c>
      <c r="M590" s="116">
        <v>269.39</v>
      </c>
      <c r="N590" s="115">
        <v>14803</v>
      </c>
      <c r="O590" s="116">
        <v>313.94</v>
      </c>
      <c r="P590" s="115">
        <v>14906</v>
      </c>
      <c r="Q590" s="116">
        <v>294.77</v>
      </c>
      <c r="R590" s="115">
        <v>15500</v>
      </c>
      <c r="S590" s="116">
        <v>313.39999999999998</v>
      </c>
      <c r="T590" s="115">
        <v>14517</v>
      </c>
      <c r="U590" s="116">
        <v>337.96</v>
      </c>
      <c r="V590" s="115">
        <v>12125</v>
      </c>
      <c r="W590" s="116">
        <v>308.56</v>
      </c>
      <c r="X590" s="115">
        <v>12295</v>
      </c>
      <c r="Y590" s="116">
        <v>248.07</v>
      </c>
      <c r="Z590" s="115">
        <v>18456</v>
      </c>
      <c r="AA590" s="116">
        <v>339.46</v>
      </c>
      <c r="AB590" s="115">
        <v>10730</v>
      </c>
      <c r="AC590" s="116">
        <v>210.36</v>
      </c>
      <c r="AD590" s="115">
        <v>11150</v>
      </c>
      <c r="AE590" s="116">
        <v>251.48</v>
      </c>
      <c r="AF590" s="115">
        <v>14117</v>
      </c>
      <c r="AG590" s="116">
        <v>329.02</v>
      </c>
      <c r="AH590" s="115">
        <v>13930</v>
      </c>
      <c r="AI590" s="116">
        <v>322.19</v>
      </c>
      <c r="AJ590" s="115">
        <v>12142</v>
      </c>
      <c r="AK590" s="116">
        <v>270.02999999999997</v>
      </c>
      <c r="AL590" s="115">
        <v>12050</v>
      </c>
      <c r="AM590" s="116">
        <v>285.88</v>
      </c>
      <c r="AN590" s="115">
        <v>12295</v>
      </c>
      <c r="AO590" s="116">
        <v>241.51</v>
      </c>
      <c r="AP590" s="115">
        <v>14655</v>
      </c>
      <c r="AQ590" s="116">
        <v>295.29000000000002</v>
      </c>
      <c r="AR590" s="115">
        <v>13276</v>
      </c>
      <c r="AS590" s="116">
        <v>288.60000000000002</v>
      </c>
      <c r="AT590" s="115">
        <v>10691</v>
      </c>
      <c r="AU590" s="116">
        <v>220.59</v>
      </c>
      <c r="AV590" s="115">
        <v>9384</v>
      </c>
      <c r="AW590" s="116">
        <v>194.35</v>
      </c>
      <c r="AX590" s="115">
        <v>12313</v>
      </c>
      <c r="AY590" s="116">
        <v>237.17</v>
      </c>
      <c r="AZ590" s="115">
        <v>8196</v>
      </c>
      <c r="BA590" s="116">
        <v>181.97</v>
      </c>
      <c r="BB590" s="115">
        <v>9840</v>
      </c>
      <c r="BC590" s="116">
        <v>211.84</v>
      </c>
      <c r="BD590" s="115">
        <v>13289</v>
      </c>
      <c r="BE590" s="116">
        <v>270.35000000000002</v>
      </c>
      <c r="BF590" s="115">
        <v>14751</v>
      </c>
      <c r="BG590" s="116">
        <v>279.25</v>
      </c>
      <c r="BH590" s="115">
        <v>14739</v>
      </c>
      <c r="BI590" s="116">
        <v>264.68</v>
      </c>
      <c r="BJ590" s="115">
        <v>13722</v>
      </c>
      <c r="BK590" s="116">
        <v>265.58999999999997</v>
      </c>
      <c r="BL590" s="115">
        <v>12562</v>
      </c>
      <c r="BM590" s="116">
        <v>240.03</v>
      </c>
      <c r="BN590" s="115">
        <v>17819</v>
      </c>
      <c r="BO590" s="116">
        <v>329.54</v>
      </c>
      <c r="BP590" s="115">
        <v>17170</v>
      </c>
      <c r="BQ590" s="116">
        <v>368.89</v>
      </c>
      <c r="BR590" s="115">
        <v>19649</v>
      </c>
      <c r="BS590" s="116">
        <v>350.31</v>
      </c>
      <c r="BT590" s="115">
        <v>20448</v>
      </c>
      <c r="BU590" s="116">
        <v>358.81</v>
      </c>
      <c r="BV590" s="115">
        <v>20741</v>
      </c>
      <c r="BW590" s="116">
        <v>330.92</v>
      </c>
      <c r="BX590" s="115">
        <v>20801</v>
      </c>
      <c r="BY590" s="116">
        <v>350.02</v>
      </c>
      <c r="BZ590" s="115">
        <v>20386</v>
      </c>
      <c r="CA590" s="116">
        <v>316.14999999999998</v>
      </c>
      <c r="CB590" s="115">
        <v>22433</v>
      </c>
      <c r="CC590" s="116">
        <v>383.88</v>
      </c>
    </row>
    <row r="591" spans="1:81" ht="16.5" customHeight="1" x14ac:dyDescent="0.45">
      <c r="A591" s="362">
        <v>587</v>
      </c>
      <c r="B591" s="357" t="s">
        <v>993</v>
      </c>
      <c r="C591" s="357" t="s">
        <v>167</v>
      </c>
      <c r="D591" s="117">
        <v>3162</v>
      </c>
      <c r="E591" s="118">
        <v>447.07</v>
      </c>
      <c r="F591" s="117">
        <v>3501</v>
      </c>
      <c r="G591" s="118">
        <v>446.19</v>
      </c>
      <c r="H591" s="117">
        <v>3653</v>
      </c>
      <c r="I591" s="118">
        <v>481.34</v>
      </c>
      <c r="J591" s="117">
        <v>3722</v>
      </c>
      <c r="K591" s="118">
        <v>430.5</v>
      </c>
      <c r="L591" s="117">
        <v>3590</v>
      </c>
      <c r="M591" s="118">
        <v>436.08</v>
      </c>
      <c r="N591" s="117">
        <v>3508</v>
      </c>
      <c r="O591" s="118">
        <v>449.68</v>
      </c>
      <c r="P591" s="117">
        <v>3802</v>
      </c>
      <c r="Q591" s="118">
        <v>461.25</v>
      </c>
      <c r="R591" s="117">
        <v>3657</v>
      </c>
      <c r="S591" s="118">
        <v>461.4</v>
      </c>
      <c r="T591" s="117">
        <v>3625</v>
      </c>
      <c r="U591" s="118">
        <v>463.37</v>
      </c>
      <c r="V591" s="117">
        <v>4426</v>
      </c>
      <c r="W591" s="118">
        <v>504.53</v>
      </c>
      <c r="X591" s="117">
        <v>3226</v>
      </c>
      <c r="Y591" s="118">
        <v>420.25</v>
      </c>
      <c r="Z591" s="117">
        <v>3573</v>
      </c>
      <c r="AA591" s="118">
        <v>445.94</v>
      </c>
      <c r="AB591" s="117">
        <v>3368</v>
      </c>
      <c r="AC591" s="118">
        <v>417.98</v>
      </c>
      <c r="AD591" s="117">
        <v>3032</v>
      </c>
      <c r="AE591" s="118">
        <v>450.27</v>
      </c>
      <c r="AF591" s="117">
        <v>4219</v>
      </c>
      <c r="AG591" s="118">
        <v>499.82</v>
      </c>
      <c r="AH591" s="117">
        <v>3766</v>
      </c>
      <c r="AI591" s="118">
        <v>403.52</v>
      </c>
      <c r="AJ591" s="117">
        <v>4257</v>
      </c>
      <c r="AK591" s="118">
        <v>489.84</v>
      </c>
      <c r="AL591" s="117">
        <v>4353</v>
      </c>
      <c r="AM591" s="118">
        <v>488.04</v>
      </c>
      <c r="AN591" s="117">
        <v>4156</v>
      </c>
      <c r="AO591" s="118">
        <v>434.04</v>
      </c>
      <c r="AP591" s="117">
        <v>4477</v>
      </c>
      <c r="AQ591" s="118">
        <v>520.58000000000004</v>
      </c>
      <c r="AR591" s="117">
        <v>4476</v>
      </c>
      <c r="AS591" s="118">
        <v>549.58000000000004</v>
      </c>
      <c r="AT591" s="117">
        <v>4775</v>
      </c>
      <c r="AU591" s="118">
        <v>528.35</v>
      </c>
      <c r="AV591" s="117">
        <v>3723</v>
      </c>
      <c r="AW591" s="118">
        <v>484.65</v>
      </c>
      <c r="AX591" s="117">
        <v>4841</v>
      </c>
      <c r="AY591" s="118">
        <v>526.59</v>
      </c>
      <c r="AZ591" s="117">
        <v>3763</v>
      </c>
      <c r="BA591" s="118">
        <v>407.18</v>
      </c>
      <c r="BB591" s="117">
        <v>4802</v>
      </c>
      <c r="BC591" s="118">
        <v>475.01</v>
      </c>
      <c r="BD591" s="117">
        <v>4832</v>
      </c>
      <c r="BE591" s="118">
        <v>508.81</v>
      </c>
      <c r="BF591" s="117">
        <v>3897</v>
      </c>
      <c r="BG591" s="118">
        <v>378.36</v>
      </c>
      <c r="BH591" s="117">
        <v>4385</v>
      </c>
      <c r="BI591" s="118">
        <v>445.52</v>
      </c>
      <c r="BJ591" s="117">
        <v>4011</v>
      </c>
      <c r="BK591" s="118">
        <v>411.89</v>
      </c>
      <c r="BL591" s="117">
        <v>4073</v>
      </c>
      <c r="BM591" s="118">
        <v>410.34</v>
      </c>
      <c r="BN591" s="117">
        <v>4181</v>
      </c>
      <c r="BO591" s="118">
        <v>476.26</v>
      </c>
      <c r="BP591" s="117">
        <v>4137</v>
      </c>
      <c r="BQ591" s="118">
        <v>437.37</v>
      </c>
      <c r="BR591" s="117">
        <v>3830</v>
      </c>
      <c r="BS591" s="118">
        <v>435.1</v>
      </c>
      <c r="BT591" s="117">
        <v>3881</v>
      </c>
      <c r="BU591" s="118">
        <v>415.18</v>
      </c>
      <c r="BV591" s="117">
        <v>4249</v>
      </c>
      <c r="BW591" s="118">
        <v>418.53</v>
      </c>
      <c r="BX591" s="117">
        <v>4735</v>
      </c>
      <c r="BY591" s="118">
        <v>476.3</v>
      </c>
      <c r="BZ591" s="117">
        <v>4552</v>
      </c>
      <c r="CA591" s="118">
        <v>410.74</v>
      </c>
      <c r="CB591" s="117">
        <v>4853</v>
      </c>
      <c r="CC591" s="118">
        <v>448.08</v>
      </c>
    </row>
    <row r="592" spans="1:81" ht="16.5" customHeight="1" x14ac:dyDescent="0.45">
      <c r="A592" s="363">
        <v>588</v>
      </c>
      <c r="B592" s="358" t="s">
        <v>828</v>
      </c>
      <c r="C592" s="358" t="s">
        <v>167</v>
      </c>
      <c r="D592" s="115">
        <v>16012</v>
      </c>
      <c r="E592" s="116">
        <v>590.83000000000004</v>
      </c>
      <c r="F592" s="115">
        <v>18226</v>
      </c>
      <c r="G592" s="116">
        <v>579.08000000000004</v>
      </c>
      <c r="H592" s="115">
        <v>16769</v>
      </c>
      <c r="I592" s="116">
        <v>585.21</v>
      </c>
      <c r="J592" s="115">
        <v>18591</v>
      </c>
      <c r="K592" s="116">
        <v>550.83000000000004</v>
      </c>
      <c r="L592" s="115">
        <v>13072</v>
      </c>
      <c r="M592" s="116">
        <v>509.61</v>
      </c>
      <c r="N592" s="115">
        <v>16066</v>
      </c>
      <c r="O592" s="116">
        <v>583.5</v>
      </c>
      <c r="P592" s="115">
        <v>18725</v>
      </c>
      <c r="Q592" s="116">
        <v>675.95</v>
      </c>
      <c r="R592" s="115">
        <v>16513</v>
      </c>
      <c r="S592" s="116">
        <v>606.55999999999995</v>
      </c>
      <c r="T592" s="115">
        <v>16598</v>
      </c>
      <c r="U592" s="116">
        <v>685.98</v>
      </c>
      <c r="V592" s="115">
        <v>18552</v>
      </c>
      <c r="W592" s="116">
        <v>760.53</v>
      </c>
      <c r="X592" s="115">
        <v>18496</v>
      </c>
      <c r="Y592" s="116">
        <v>683</v>
      </c>
      <c r="Z592" s="115">
        <v>17315</v>
      </c>
      <c r="AA592" s="116">
        <v>620.44000000000005</v>
      </c>
      <c r="AB592" s="115">
        <v>15218</v>
      </c>
      <c r="AC592" s="116">
        <v>540.63</v>
      </c>
      <c r="AD592" s="115">
        <v>18482</v>
      </c>
      <c r="AE592" s="116">
        <v>575.07000000000005</v>
      </c>
      <c r="AF592" s="115">
        <v>18911</v>
      </c>
      <c r="AG592" s="116">
        <v>700.92</v>
      </c>
      <c r="AH592" s="115">
        <v>17006</v>
      </c>
      <c r="AI592" s="116">
        <v>636.66999999999996</v>
      </c>
      <c r="AJ592" s="115">
        <v>16629</v>
      </c>
      <c r="AK592" s="116">
        <v>711.4</v>
      </c>
      <c r="AL592" s="115">
        <v>17483</v>
      </c>
      <c r="AM592" s="116">
        <v>709.56</v>
      </c>
      <c r="AN592" s="115">
        <v>19846</v>
      </c>
      <c r="AO592" s="116">
        <v>725.38</v>
      </c>
      <c r="AP592" s="115">
        <v>17688</v>
      </c>
      <c r="AQ592" s="116">
        <v>800.12</v>
      </c>
      <c r="AR592" s="115">
        <v>17825</v>
      </c>
      <c r="AS592" s="116">
        <v>839.55</v>
      </c>
      <c r="AT592" s="115">
        <v>18965</v>
      </c>
      <c r="AU592" s="116">
        <v>862.86</v>
      </c>
      <c r="AV592" s="115">
        <v>19577</v>
      </c>
      <c r="AW592" s="116">
        <v>894.08</v>
      </c>
      <c r="AX592" s="115">
        <v>19228</v>
      </c>
      <c r="AY592" s="116">
        <v>855.32</v>
      </c>
      <c r="AZ592" s="115">
        <v>19026</v>
      </c>
      <c r="BA592" s="116">
        <v>744.75</v>
      </c>
      <c r="BB592" s="115">
        <v>20646</v>
      </c>
      <c r="BC592" s="116">
        <v>794.41</v>
      </c>
      <c r="BD592" s="115">
        <v>19241</v>
      </c>
      <c r="BE592" s="116">
        <v>826.95</v>
      </c>
      <c r="BF592" s="115">
        <v>15471</v>
      </c>
      <c r="BG592" s="116">
        <v>652.04999999999995</v>
      </c>
      <c r="BH592" s="115">
        <v>17893</v>
      </c>
      <c r="BI592" s="116">
        <v>803.87</v>
      </c>
      <c r="BJ592" s="115">
        <v>19260</v>
      </c>
      <c r="BK592" s="116">
        <v>955.44</v>
      </c>
      <c r="BL592" s="115">
        <v>20890</v>
      </c>
      <c r="BM592" s="114">
        <v>1110.51</v>
      </c>
      <c r="BN592" s="115">
        <v>21939</v>
      </c>
      <c r="BO592" s="114">
        <v>1171.1099999999999</v>
      </c>
      <c r="BP592" s="115">
        <v>17194</v>
      </c>
      <c r="BQ592" s="114">
        <v>1301.56</v>
      </c>
      <c r="BR592" s="115">
        <v>21883</v>
      </c>
      <c r="BS592" s="114">
        <v>1234.24</v>
      </c>
      <c r="BT592" s="115">
        <v>27009</v>
      </c>
      <c r="BU592" s="114">
        <v>1020.96</v>
      </c>
      <c r="BV592" s="115">
        <v>26160</v>
      </c>
      <c r="BW592" s="116">
        <v>889.91</v>
      </c>
      <c r="BX592" s="115">
        <v>24282</v>
      </c>
      <c r="BY592" s="116">
        <v>776.35</v>
      </c>
      <c r="BZ592" s="115">
        <v>21649</v>
      </c>
      <c r="CA592" s="116">
        <v>823.63</v>
      </c>
      <c r="CB592" s="115">
        <v>23966</v>
      </c>
      <c r="CC592" s="116">
        <v>698.5</v>
      </c>
    </row>
    <row r="593" spans="1:81" ht="16.5" customHeight="1" x14ac:dyDescent="0.45">
      <c r="A593" s="362">
        <v>589</v>
      </c>
      <c r="B593" s="357" t="s">
        <v>829</v>
      </c>
      <c r="C593" s="111"/>
      <c r="D593" s="111"/>
      <c r="E593" s="113">
        <v>1070.3499999999999</v>
      </c>
      <c r="F593" s="111"/>
      <c r="G593" s="118">
        <v>983.75</v>
      </c>
      <c r="H593" s="111"/>
      <c r="I593" s="113">
        <v>1127.1600000000001</v>
      </c>
      <c r="J593" s="111"/>
      <c r="K593" s="113">
        <v>1029.1600000000001</v>
      </c>
      <c r="L593" s="111"/>
      <c r="M593" s="113">
        <v>1092.8900000000001</v>
      </c>
      <c r="N593" s="111"/>
      <c r="O593" s="113">
        <v>1162.93</v>
      </c>
      <c r="P593" s="111"/>
      <c r="Q593" s="113">
        <v>1215.78</v>
      </c>
      <c r="R593" s="111"/>
      <c r="S593" s="113">
        <v>1112.8399999999999</v>
      </c>
      <c r="T593" s="111"/>
      <c r="U593" s="113">
        <v>1273.6099999999999</v>
      </c>
      <c r="V593" s="111"/>
      <c r="W593" s="113">
        <v>1178.58</v>
      </c>
      <c r="X593" s="111"/>
      <c r="Y593" s="113">
        <v>1183.49</v>
      </c>
      <c r="Z593" s="111"/>
      <c r="AA593" s="113">
        <v>1206.82</v>
      </c>
      <c r="AB593" s="111"/>
      <c r="AC593" s="113">
        <v>1075.32</v>
      </c>
      <c r="AD593" s="111"/>
      <c r="AE593" s="113">
        <v>1297.5899999999999</v>
      </c>
      <c r="AF593" s="111"/>
      <c r="AG593" s="113">
        <v>1489.95</v>
      </c>
      <c r="AH593" s="111"/>
      <c r="AI593" s="113">
        <v>1151.9000000000001</v>
      </c>
      <c r="AJ593" s="111"/>
      <c r="AK593" s="113">
        <v>1332.72</v>
      </c>
      <c r="AL593" s="111"/>
      <c r="AM593" s="113">
        <v>1405.4</v>
      </c>
      <c r="AN593" s="111"/>
      <c r="AO593" s="113">
        <v>1165.17</v>
      </c>
      <c r="AP593" s="111"/>
      <c r="AQ593" s="113">
        <v>1659.58</v>
      </c>
      <c r="AR593" s="111"/>
      <c r="AS593" s="113">
        <v>1331.11</v>
      </c>
      <c r="AT593" s="111"/>
      <c r="AU593" s="113">
        <v>1207.22</v>
      </c>
      <c r="AV593" s="111"/>
      <c r="AW593" s="113">
        <v>1109.23</v>
      </c>
      <c r="AX593" s="111"/>
      <c r="AY593" s="113">
        <v>1346.06</v>
      </c>
      <c r="AZ593" s="111"/>
      <c r="BA593" s="118">
        <v>979.12</v>
      </c>
      <c r="BB593" s="111"/>
      <c r="BC593" s="113">
        <v>1253.43</v>
      </c>
      <c r="BD593" s="111"/>
      <c r="BE593" s="113">
        <v>1304.4000000000001</v>
      </c>
      <c r="BF593" s="111"/>
      <c r="BG593" s="113">
        <v>1087.98</v>
      </c>
      <c r="BH593" s="111"/>
      <c r="BI593" s="113">
        <v>1208.69</v>
      </c>
      <c r="BJ593" s="111"/>
      <c r="BK593" s="113">
        <v>1303.49</v>
      </c>
      <c r="BL593" s="111"/>
      <c r="BM593" s="113">
        <v>1126.92</v>
      </c>
      <c r="BN593" s="111"/>
      <c r="BO593" s="113">
        <v>1198.26</v>
      </c>
      <c r="BP593" s="111"/>
      <c r="BQ593" s="113">
        <v>1259.3399999999999</v>
      </c>
      <c r="BR593" s="111"/>
      <c r="BS593" s="113">
        <v>1258.77</v>
      </c>
      <c r="BT593" s="111"/>
      <c r="BU593" s="113">
        <v>1173.98</v>
      </c>
      <c r="BV593" s="111"/>
      <c r="BW593" s="113">
        <v>1181.71</v>
      </c>
      <c r="BX593" s="111"/>
      <c r="BY593" s="113">
        <v>1057.53</v>
      </c>
      <c r="BZ593" s="111"/>
      <c r="CA593" s="113">
        <v>1177.23</v>
      </c>
      <c r="CB593" s="111"/>
      <c r="CC593" s="113">
        <v>1193.32</v>
      </c>
    </row>
    <row r="594" spans="1:81" ht="16.5" customHeight="1" x14ac:dyDescent="0.45">
      <c r="A594" s="363">
        <v>590</v>
      </c>
      <c r="B594" s="358" t="s">
        <v>830</v>
      </c>
      <c r="C594" s="358" t="s">
        <v>167</v>
      </c>
      <c r="D594" s="115">
        <v>20311</v>
      </c>
      <c r="E594" s="116">
        <v>140.29</v>
      </c>
      <c r="F594" s="115">
        <v>22892</v>
      </c>
      <c r="G594" s="116">
        <v>144.59</v>
      </c>
      <c r="H594" s="115">
        <v>26335</v>
      </c>
      <c r="I594" s="116">
        <v>182.65</v>
      </c>
      <c r="J594" s="115">
        <v>17754</v>
      </c>
      <c r="K594" s="116">
        <v>150.85</v>
      </c>
      <c r="L594" s="115">
        <v>20120</v>
      </c>
      <c r="M594" s="116">
        <v>132.19999999999999</v>
      </c>
      <c r="N594" s="115">
        <v>21995</v>
      </c>
      <c r="O594" s="116">
        <v>145.77000000000001</v>
      </c>
      <c r="P594" s="115">
        <v>26990</v>
      </c>
      <c r="Q594" s="116">
        <v>164.76</v>
      </c>
      <c r="R594" s="115">
        <v>24727</v>
      </c>
      <c r="S594" s="116">
        <v>164.48</v>
      </c>
      <c r="T594" s="115">
        <v>26033</v>
      </c>
      <c r="U594" s="116">
        <v>183.91</v>
      </c>
      <c r="V594" s="115">
        <v>22755</v>
      </c>
      <c r="W594" s="116">
        <v>154.74</v>
      </c>
      <c r="X594" s="115">
        <v>24580</v>
      </c>
      <c r="Y594" s="116">
        <v>153.1</v>
      </c>
      <c r="Z594" s="115">
        <v>25417</v>
      </c>
      <c r="AA594" s="116">
        <v>165.44</v>
      </c>
      <c r="AB594" s="115">
        <v>23047</v>
      </c>
      <c r="AC594" s="116">
        <v>151.94999999999999</v>
      </c>
      <c r="AD594" s="115">
        <v>28396</v>
      </c>
      <c r="AE594" s="116">
        <v>169.38</v>
      </c>
      <c r="AF594" s="115">
        <v>28018</v>
      </c>
      <c r="AG594" s="116">
        <v>176.54</v>
      </c>
      <c r="AH594" s="115">
        <v>24180</v>
      </c>
      <c r="AI594" s="116">
        <v>141.43</v>
      </c>
      <c r="AJ594" s="115">
        <v>30653</v>
      </c>
      <c r="AK594" s="116">
        <v>175.07</v>
      </c>
      <c r="AL594" s="115">
        <v>26292</v>
      </c>
      <c r="AM594" s="116">
        <v>164.2</v>
      </c>
      <c r="AN594" s="115">
        <v>31567</v>
      </c>
      <c r="AO594" s="116">
        <v>175.81</v>
      </c>
      <c r="AP594" s="115">
        <v>28889</v>
      </c>
      <c r="AQ594" s="116">
        <v>180.49</v>
      </c>
      <c r="AR594" s="115">
        <v>24243</v>
      </c>
      <c r="AS594" s="116">
        <v>158.13999999999999</v>
      </c>
      <c r="AT594" s="115">
        <v>25542</v>
      </c>
      <c r="AU594" s="116">
        <v>165.4</v>
      </c>
      <c r="AV594" s="115">
        <v>26259</v>
      </c>
      <c r="AW594" s="116">
        <v>149.83000000000001</v>
      </c>
      <c r="AX594" s="115">
        <v>22394</v>
      </c>
      <c r="AY594" s="116">
        <v>130.30000000000001</v>
      </c>
      <c r="AZ594" s="115">
        <v>19407</v>
      </c>
      <c r="BA594" s="116">
        <v>125.23</v>
      </c>
      <c r="BB594" s="115">
        <v>25442</v>
      </c>
      <c r="BC594" s="116">
        <v>151.54</v>
      </c>
      <c r="BD594" s="115">
        <v>25685</v>
      </c>
      <c r="BE594" s="116">
        <v>145.62</v>
      </c>
      <c r="BF594" s="115">
        <v>22259</v>
      </c>
      <c r="BG594" s="116">
        <v>126.93</v>
      </c>
      <c r="BH594" s="115">
        <v>29320</v>
      </c>
      <c r="BI594" s="116">
        <v>176.31</v>
      </c>
      <c r="BJ594" s="115">
        <v>29080</v>
      </c>
      <c r="BK594" s="116">
        <v>172.55</v>
      </c>
      <c r="BL594" s="115">
        <v>25067</v>
      </c>
      <c r="BM594" s="116">
        <v>147.26</v>
      </c>
      <c r="BN594" s="115">
        <v>32306</v>
      </c>
      <c r="BO594" s="116">
        <v>180.77</v>
      </c>
      <c r="BP594" s="115">
        <v>29045</v>
      </c>
      <c r="BQ594" s="116">
        <v>170.99</v>
      </c>
      <c r="BR594" s="115">
        <v>25495</v>
      </c>
      <c r="BS594" s="116">
        <v>146.29</v>
      </c>
      <c r="BT594" s="115">
        <v>26424</v>
      </c>
      <c r="BU594" s="116">
        <v>151.82</v>
      </c>
      <c r="BV594" s="115">
        <v>23800</v>
      </c>
      <c r="BW594" s="116">
        <v>140.47</v>
      </c>
      <c r="BX594" s="115">
        <v>25521</v>
      </c>
      <c r="BY594" s="116">
        <v>153.29</v>
      </c>
      <c r="BZ594" s="115">
        <v>26298</v>
      </c>
      <c r="CA594" s="116">
        <v>153.24</v>
      </c>
      <c r="CB594" s="115">
        <v>25402</v>
      </c>
      <c r="CC594" s="116">
        <v>139.06</v>
      </c>
    </row>
    <row r="595" spans="1:81" ht="16.5" customHeight="1" x14ac:dyDescent="0.45">
      <c r="A595" s="362">
        <v>591</v>
      </c>
      <c r="B595" s="357" t="s">
        <v>831</v>
      </c>
      <c r="C595" s="111"/>
      <c r="D595" s="111"/>
      <c r="E595" s="118">
        <v>161.44</v>
      </c>
      <c r="F595" s="111"/>
      <c r="G595" s="118">
        <v>140.54</v>
      </c>
      <c r="H595" s="111"/>
      <c r="I595" s="118">
        <v>165.56</v>
      </c>
      <c r="J595" s="111"/>
      <c r="K595" s="118">
        <v>162.28</v>
      </c>
      <c r="L595" s="111"/>
      <c r="M595" s="118">
        <v>171.28</v>
      </c>
      <c r="N595" s="111"/>
      <c r="O595" s="118">
        <v>187.27</v>
      </c>
      <c r="P595" s="111"/>
      <c r="Q595" s="118">
        <v>213.2</v>
      </c>
      <c r="R595" s="111"/>
      <c r="S595" s="118">
        <v>192.63</v>
      </c>
      <c r="T595" s="111"/>
      <c r="U595" s="118">
        <v>211.95</v>
      </c>
      <c r="V595" s="111"/>
      <c r="W595" s="118">
        <v>160.38</v>
      </c>
      <c r="X595" s="111"/>
      <c r="Y595" s="118">
        <v>179</v>
      </c>
      <c r="Z595" s="111"/>
      <c r="AA595" s="118">
        <v>214.98</v>
      </c>
      <c r="AB595" s="111"/>
      <c r="AC595" s="118">
        <v>147.56</v>
      </c>
      <c r="AD595" s="111"/>
      <c r="AE595" s="118">
        <v>210.98</v>
      </c>
      <c r="AF595" s="111"/>
      <c r="AG595" s="118">
        <v>253.17</v>
      </c>
      <c r="AH595" s="111"/>
      <c r="AI595" s="118">
        <v>218.26</v>
      </c>
      <c r="AJ595" s="111"/>
      <c r="AK595" s="118">
        <v>210.77</v>
      </c>
      <c r="AL595" s="111"/>
      <c r="AM595" s="118">
        <v>262.8</v>
      </c>
      <c r="AN595" s="111"/>
      <c r="AO595" s="118">
        <v>238.68</v>
      </c>
      <c r="AP595" s="111"/>
      <c r="AQ595" s="118">
        <v>230.84</v>
      </c>
      <c r="AR595" s="111"/>
      <c r="AS595" s="118">
        <v>249.64</v>
      </c>
      <c r="AT595" s="111"/>
      <c r="AU595" s="118">
        <v>179.7</v>
      </c>
      <c r="AV595" s="111"/>
      <c r="AW595" s="118">
        <v>143.81</v>
      </c>
      <c r="AX595" s="111"/>
      <c r="AY595" s="118">
        <v>201.04</v>
      </c>
      <c r="AZ595" s="111"/>
      <c r="BA595" s="118">
        <v>155.9</v>
      </c>
      <c r="BB595" s="111"/>
      <c r="BC595" s="118">
        <v>223.56</v>
      </c>
      <c r="BD595" s="111"/>
      <c r="BE595" s="118">
        <v>227.61</v>
      </c>
      <c r="BF595" s="111"/>
      <c r="BG595" s="118">
        <v>181.13</v>
      </c>
      <c r="BH595" s="111"/>
      <c r="BI595" s="118">
        <v>200.73</v>
      </c>
      <c r="BJ595" s="111"/>
      <c r="BK595" s="118">
        <v>241.66</v>
      </c>
      <c r="BL595" s="111"/>
      <c r="BM595" s="118">
        <v>173.26</v>
      </c>
      <c r="BN595" s="111"/>
      <c r="BO595" s="118">
        <v>194.95</v>
      </c>
      <c r="BP595" s="111"/>
      <c r="BQ595" s="118">
        <v>180.77</v>
      </c>
      <c r="BR595" s="111"/>
      <c r="BS595" s="118">
        <v>171.32</v>
      </c>
      <c r="BT595" s="111"/>
      <c r="BU595" s="118">
        <v>187.01</v>
      </c>
      <c r="BV595" s="111"/>
      <c r="BW595" s="118">
        <v>180.86</v>
      </c>
      <c r="BX595" s="111"/>
      <c r="BY595" s="118">
        <v>170.15</v>
      </c>
      <c r="BZ595" s="111"/>
      <c r="CA595" s="118">
        <v>199.27</v>
      </c>
      <c r="CB595" s="111"/>
      <c r="CC595" s="118">
        <v>192.95</v>
      </c>
    </row>
    <row r="596" spans="1:81" ht="16.5" customHeight="1" x14ac:dyDescent="0.45">
      <c r="A596" s="363">
        <v>592</v>
      </c>
      <c r="B596" s="358" t="s">
        <v>832</v>
      </c>
      <c r="C596" s="358" t="s">
        <v>167</v>
      </c>
      <c r="D596" s="116">
        <v>491</v>
      </c>
      <c r="E596" s="116">
        <v>51.37</v>
      </c>
      <c r="F596" s="116">
        <v>464</v>
      </c>
      <c r="G596" s="116">
        <v>45.8</v>
      </c>
      <c r="H596" s="116">
        <v>628</v>
      </c>
      <c r="I596" s="116">
        <v>62.52</v>
      </c>
      <c r="J596" s="116">
        <v>767</v>
      </c>
      <c r="K596" s="116">
        <v>76.16</v>
      </c>
      <c r="L596" s="116">
        <v>737</v>
      </c>
      <c r="M596" s="116">
        <v>75.61</v>
      </c>
      <c r="N596" s="116">
        <v>693</v>
      </c>
      <c r="O596" s="116">
        <v>77.709999999999994</v>
      </c>
      <c r="P596" s="116">
        <v>648</v>
      </c>
      <c r="Q596" s="116">
        <v>65.94</v>
      </c>
      <c r="R596" s="116">
        <v>621</v>
      </c>
      <c r="S596" s="116">
        <v>67.349999999999994</v>
      </c>
      <c r="T596" s="116">
        <v>663</v>
      </c>
      <c r="U596" s="116">
        <v>79.72</v>
      </c>
      <c r="V596" s="116">
        <v>590</v>
      </c>
      <c r="W596" s="116">
        <v>64.2</v>
      </c>
      <c r="X596" s="116">
        <v>527</v>
      </c>
      <c r="Y596" s="116">
        <v>53.84</v>
      </c>
      <c r="Z596" s="116">
        <v>369</v>
      </c>
      <c r="AA596" s="116">
        <v>40.020000000000003</v>
      </c>
      <c r="AB596" s="116">
        <v>501</v>
      </c>
      <c r="AC596" s="116">
        <v>50.77</v>
      </c>
      <c r="AD596" s="116">
        <v>420</v>
      </c>
      <c r="AE596" s="116">
        <v>46.42</v>
      </c>
      <c r="AF596" s="116">
        <v>697</v>
      </c>
      <c r="AG596" s="116">
        <v>75.13</v>
      </c>
      <c r="AH596" s="116">
        <v>509</v>
      </c>
      <c r="AI596" s="116">
        <v>48.38</v>
      </c>
      <c r="AJ596" s="116">
        <v>428</v>
      </c>
      <c r="AK596" s="116">
        <v>44.28</v>
      </c>
      <c r="AL596" s="116">
        <v>588</v>
      </c>
      <c r="AM596" s="116">
        <v>65.84</v>
      </c>
      <c r="AN596" s="116">
        <v>841</v>
      </c>
      <c r="AO596" s="116">
        <v>80.349999999999994</v>
      </c>
      <c r="AP596" s="116">
        <v>611</v>
      </c>
      <c r="AQ596" s="116">
        <v>59.56</v>
      </c>
      <c r="AR596" s="116">
        <v>667</v>
      </c>
      <c r="AS596" s="116">
        <v>63.86</v>
      </c>
      <c r="AT596" s="116">
        <v>482</v>
      </c>
      <c r="AU596" s="116">
        <v>51.57</v>
      </c>
      <c r="AV596" s="116">
        <v>392</v>
      </c>
      <c r="AW596" s="116">
        <v>38.61</v>
      </c>
      <c r="AX596" s="116">
        <v>403</v>
      </c>
      <c r="AY596" s="116">
        <v>37.28</v>
      </c>
      <c r="AZ596" s="116">
        <v>233</v>
      </c>
      <c r="BA596" s="116">
        <v>23.99</v>
      </c>
      <c r="BB596" s="116">
        <v>318</v>
      </c>
      <c r="BC596" s="116">
        <v>30.58</v>
      </c>
      <c r="BD596" s="116">
        <v>330</v>
      </c>
      <c r="BE596" s="116">
        <v>36.32</v>
      </c>
      <c r="BF596" s="116">
        <v>424</v>
      </c>
      <c r="BG596" s="116">
        <v>34.19</v>
      </c>
      <c r="BH596" s="116">
        <v>638</v>
      </c>
      <c r="BI596" s="116">
        <v>54.18</v>
      </c>
      <c r="BJ596" s="116">
        <v>783</v>
      </c>
      <c r="BK596" s="116">
        <v>75.58</v>
      </c>
      <c r="BL596" s="116">
        <v>612</v>
      </c>
      <c r="BM596" s="116">
        <v>62.88</v>
      </c>
      <c r="BN596" s="116">
        <v>740</v>
      </c>
      <c r="BO596" s="116">
        <v>67.7</v>
      </c>
      <c r="BP596" s="116">
        <v>561</v>
      </c>
      <c r="BQ596" s="116">
        <v>58.75</v>
      </c>
      <c r="BR596" s="116">
        <v>562</v>
      </c>
      <c r="BS596" s="116">
        <v>44.66</v>
      </c>
      <c r="BT596" s="116">
        <v>506</v>
      </c>
      <c r="BU596" s="116">
        <v>43.26</v>
      </c>
      <c r="BV596" s="116">
        <v>336</v>
      </c>
      <c r="BW596" s="116">
        <v>32.82</v>
      </c>
      <c r="BX596" s="116">
        <v>672</v>
      </c>
      <c r="BY596" s="116">
        <v>52.17</v>
      </c>
      <c r="BZ596" s="116">
        <v>353</v>
      </c>
      <c r="CA596" s="116">
        <v>29.13</v>
      </c>
      <c r="CB596" s="116">
        <v>434</v>
      </c>
      <c r="CC596" s="116">
        <v>35.090000000000003</v>
      </c>
    </row>
    <row r="597" spans="1:81" ht="16.5" customHeight="1" x14ac:dyDescent="0.45">
      <c r="A597" s="362">
        <v>593</v>
      </c>
      <c r="B597" s="357" t="s">
        <v>833</v>
      </c>
      <c r="C597" s="111"/>
      <c r="D597" s="111"/>
      <c r="E597" s="118">
        <v>87.01</v>
      </c>
      <c r="F597" s="111"/>
      <c r="G597" s="118">
        <v>85.83</v>
      </c>
      <c r="H597" s="111"/>
      <c r="I597" s="118">
        <v>87.96</v>
      </c>
      <c r="J597" s="111"/>
      <c r="K597" s="118">
        <v>79.739999999999995</v>
      </c>
      <c r="L597" s="111"/>
      <c r="M597" s="118">
        <v>94.5</v>
      </c>
      <c r="N597" s="111"/>
      <c r="O597" s="118">
        <v>104.08</v>
      </c>
      <c r="P597" s="111"/>
      <c r="Q597" s="118">
        <v>100.55</v>
      </c>
      <c r="R597" s="111"/>
      <c r="S597" s="118">
        <v>94.99</v>
      </c>
      <c r="T597" s="111"/>
      <c r="U597" s="118">
        <v>83.49</v>
      </c>
      <c r="V597" s="111"/>
      <c r="W597" s="118">
        <v>100.62</v>
      </c>
      <c r="X597" s="111"/>
      <c r="Y597" s="118">
        <v>99.01</v>
      </c>
      <c r="Z597" s="111"/>
      <c r="AA597" s="118">
        <v>95.99</v>
      </c>
      <c r="AB597" s="111"/>
      <c r="AC597" s="118">
        <v>87.82</v>
      </c>
      <c r="AD597" s="111"/>
      <c r="AE597" s="118">
        <v>94.28</v>
      </c>
      <c r="AF597" s="111"/>
      <c r="AG597" s="118">
        <v>102.49</v>
      </c>
      <c r="AH597" s="111"/>
      <c r="AI597" s="118">
        <v>96.46</v>
      </c>
      <c r="AJ597" s="111"/>
      <c r="AK597" s="118">
        <v>131.94999999999999</v>
      </c>
      <c r="AL597" s="111"/>
      <c r="AM597" s="118">
        <v>110.87</v>
      </c>
      <c r="AN597" s="111"/>
      <c r="AO597" s="118">
        <v>82.99</v>
      </c>
      <c r="AP597" s="111"/>
      <c r="AQ597" s="118">
        <v>115.45</v>
      </c>
      <c r="AR597" s="111"/>
      <c r="AS597" s="118">
        <v>101.59</v>
      </c>
      <c r="AT597" s="111"/>
      <c r="AU597" s="118">
        <v>115.64</v>
      </c>
      <c r="AV597" s="111"/>
      <c r="AW597" s="118">
        <v>104.61</v>
      </c>
      <c r="AX597" s="111"/>
      <c r="AY597" s="118">
        <v>106.11</v>
      </c>
      <c r="AZ597" s="111"/>
      <c r="BA597" s="118">
        <v>98.57</v>
      </c>
      <c r="BB597" s="111"/>
      <c r="BC597" s="118">
        <v>107.23</v>
      </c>
      <c r="BD597" s="111"/>
      <c r="BE597" s="118">
        <v>105.33</v>
      </c>
      <c r="BF597" s="111"/>
      <c r="BG597" s="118">
        <v>96.75</v>
      </c>
      <c r="BH597" s="111"/>
      <c r="BI597" s="118">
        <v>95.51</v>
      </c>
      <c r="BJ597" s="111"/>
      <c r="BK597" s="118">
        <v>103.75</v>
      </c>
      <c r="BL597" s="111"/>
      <c r="BM597" s="118">
        <v>95.07</v>
      </c>
      <c r="BN597" s="111"/>
      <c r="BO597" s="118">
        <v>79.84</v>
      </c>
      <c r="BP597" s="111"/>
      <c r="BQ597" s="118">
        <v>88.84</v>
      </c>
      <c r="BR597" s="111"/>
      <c r="BS597" s="118">
        <v>91.66</v>
      </c>
      <c r="BT597" s="111"/>
      <c r="BU597" s="118">
        <v>96.51</v>
      </c>
      <c r="BV597" s="111"/>
      <c r="BW597" s="118">
        <v>95.15</v>
      </c>
      <c r="BX597" s="111"/>
      <c r="BY597" s="118">
        <v>82.74</v>
      </c>
      <c r="BZ597" s="111"/>
      <c r="CA597" s="118">
        <v>76.5</v>
      </c>
      <c r="CB597" s="111"/>
      <c r="CC597" s="118">
        <v>74.63</v>
      </c>
    </row>
    <row r="598" spans="1:81" ht="16.5" customHeight="1" x14ac:dyDescent="0.45">
      <c r="A598" s="363">
        <v>594</v>
      </c>
      <c r="B598" s="358" t="s">
        <v>994</v>
      </c>
      <c r="C598" s="358" t="s">
        <v>167</v>
      </c>
      <c r="D598" s="116">
        <v>170</v>
      </c>
      <c r="E598" s="116">
        <v>62.5</v>
      </c>
      <c r="F598" s="116">
        <v>146</v>
      </c>
      <c r="G598" s="116">
        <v>45.77</v>
      </c>
      <c r="H598" s="116">
        <v>200</v>
      </c>
      <c r="I598" s="116">
        <v>64.650000000000006</v>
      </c>
      <c r="J598" s="116">
        <v>179</v>
      </c>
      <c r="K598" s="116">
        <v>61.71</v>
      </c>
      <c r="L598" s="116">
        <v>205</v>
      </c>
      <c r="M598" s="116">
        <v>65.3</v>
      </c>
      <c r="N598" s="116">
        <v>185</v>
      </c>
      <c r="O598" s="116">
        <v>62.99</v>
      </c>
      <c r="P598" s="116">
        <v>202</v>
      </c>
      <c r="Q598" s="116">
        <v>64.08</v>
      </c>
      <c r="R598" s="116">
        <v>200</v>
      </c>
      <c r="S598" s="116">
        <v>57.95</v>
      </c>
      <c r="T598" s="116">
        <v>189</v>
      </c>
      <c r="U598" s="116">
        <v>69.12</v>
      </c>
      <c r="V598" s="116">
        <v>197</v>
      </c>
      <c r="W598" s="116">
        <v>63.9</v>
      </c>
      <c r="X598" s="116">
        <v>230</v>
      </c>
      <c r="Y598" s="116">
        <v>67.45</v>
      </c>
      <c r="Z598" s="116">
        <v>280</v>
      </c>
      <c r="AA598" s="116">
        <v>97.94</v>
      </c>
      <c r="AB598" s="116">
        <v>204</v>
      </c>
      <c r="AC598" s="116">
        <v>56.85</v>
      </c>
      <c r="AD598" s="116">
        <v>170</v>
      </c>
      <c r="AE598" s="116">
        <v>69.44</v>
      </c>
      <c r="AF598" s="116">
        <v>240</v>
      </c>
      <c r="AG598" s="116">
        <v>81.84</v>
      </c>
      <c r="AH598" s="116">
        <v>168</v>
      </c>
      <c r="AI598" s="116">
        <v>49.97</v>
      </c>
      <c r="AJ598" s="116">
        <v>192</v>
      </c>
      <c r="AK598" s="116">
        <v>61.95</v>
      </c>
      <c r="AL598" s="116">
        <v>179</v>
      </c>
      <c r="AM598" s="116">
        <v>67.25</v>
      </c>
      <c r="AN598" s="116">
        <v>182</v>
      </c>
      <c r="AO598" s="116">
        <v>55.69</v>
      </c>
      <c r="AP598" s="116">
        <v>213</v>
      </c>
      <c r="AQ598" s="116">
        <v>59.73</v>
      </c>
      <c r="AR598" s="116">
        <v>165</v>
      </c>
      <c r="AS598" s="116">
        <v>54.52</v>
      </c>
      <c r="AT598" s="116">
        <v>225</v>
      </c>
      <c r="AU598" s="116">
        <v>66.23</v>
      </c>
      <c r="AV598" s="116">
        <v>201</v>
      </c>
      <c r="AW598" s="116">
        <v>58</v>
      </c>
      <c r="AX598" s="116">
        <v>188</v>
      </c>
      <c r="AY598" s="116">
        <v>81.239999999999995</v>
      </c>
      <c r="AZ598" s="116">
        <v>179</v>
      </c>
      <c r="BA598" s="116">
        <v>56.6</v>
      </c>
      <c r="BB598" s="116">
        <v>209</v>
      </c>
      <c r="BC598" s="116">
        <v>54.07</v>
      </c>
      <c r="BD598" s="116">
        <v>187</v>
      </c>
      <c r="BE598" s="116">
        <v>63.76</v>
      </c>
      <c r="BF598" s="116">
        <v>115</v>
      </c>
      <c r="BG598" s="116">
        <v>42.94</v>
      </c>
      <c r="BH598" s="116">
        <v>210</v>
      </c>
      <c r="BI598" s="116">
        <v>67.02</v>
      </c>
      <c r="BJ598" s="116">
        <v>209</v>
      </c>
      <c r="BK598" s="116">
        <v>59.41</v>
      </c>
      <c r="BL598" s="116">
        <v>169</v>
      </c>
      <c r="BM598" s="116">
        <v>46.91</v>
      </c>
      <c r="BN598" s="116">
        <v>168</v>
      </c>
      <c r="BO598" s="116">
        <v>50.62</v>
      </c>
      <c r="BP598" s="116">
        <v>168</v>
      </c>
      <c r="BQ598" s="116">
        <v>49.76</v>
      </c>
      <c r="BR598" s="116">
        <v>133</v>
      </c>
      <c r="BS598" s="116">
        <v>40.06</v>
      </c>
      <c r="BT598" s="116">
        <v>177</v>
      </c>
      <c r="BU598" s="116">
        <v>44.49</v>
      </c>
      <c r="BV598" s="116">
        <v>207</v>
      </c>
      <c r="BW598" s="116">
        <v>82.53</v>
      </c>
      <c r="BX598" s="116">
        <v>197</v>
      </c>
      <c r="BY598" s="116">
        <v>50.05</v>
      </c>
      <c r="BZ598" s="116">
        <v>207</v>
      </c>
      <c r="CA598" s="116">
        <v>68.209999999999994</v>
      </c>
      <c r="CB598" s="116">
        <v>182</v>
      </c>
      <c r="CC598" s="116">
        <v>61.85</v>
      </c>
    </row>
    <row r="599" spans="1:81" ht="16.5" customHeight="1" x14ac:dyDescent="0.45">
      <c r="A599" s="362">
        <v>595</v>
      </c>
      <c r="B599" s="357" t="s">
        <v>834</v>
      </c>
      <c r="C599" s="357" t="s">
        <v>167</v>
      </c>
      <c r="D599" s="118">
        <v>386</v>
      </c>
      <c r="E599" s="118">
        <v>332.3</v>
      </c>
      <c r="F599" s="118">
        <v>363</v>
      </c>
      <c r="G599" s="118">
        <v>305.02999999999997</v>
      </c>
      <c r="H599" s="118">
        <v>400</v>
      </c>
      <c r="I599" s="118">
        <v>338.3</v>
      </c>
      <c r="J599" s="118">
        <v>318</v>
      </c>
      <c r="K599" s="118">
        <v>264.94</v>
      </c>
      <c r="L599" s="118">
        <v>365</v>
      </c>
      <c r="M599" s="118">
        <v>310.68</v>
      </c>
      <c r="N599" s="118">
        <v>429</v>
      </c>
      <c r="O599" s="118">
        <v>349.74</v>
      </c>
      <c r="P599" s="118">
        <v>395</v>
      </c>
      <c r="Q599" s="118">
        <v>329.46</v>
      </c>
      <c r="R599" s="118">
        <v>347</v>
      </c>
      <c r="S599" s="118">
        <v>318.83999999999997</v>
      </c>
      <c r="T599" s="118">
        <v>393</v>
      </c>
      <c r="U599" s="118">
        <v>380.55</v>
      </c>
      <c r="V599" s="118">
        <v>367</v>
      </c>
      <c r="W599" s="118">
        <v>352.01</v>
      </c>
      <c r="X599" s="118">
        <v>401</v>
      </c>
      <c r="Y599" s="118">
        <v>377.15</v>
      </c>
      <c r="Z599" s="118">
        <v>311</v>
      </c>
      <c r="AA599" s="118">
        <v>313.5</v>
      </c>
      <c r="AB599" s="118">
        <v>333</v>
      </c>
      <c r="AC599" s="118">
        <v>332</v>
      </c>
      <c r="AD599" s="118">
        <v>414</v>
      </c>
      <c r="AE599" s="118">
        <v>428.32</v>
      </c>
      <c r="AF599" s="118">
        <v>493</v>
      </c>
      <c r="AG599" s="118">
        <v>492.93</v>
      </c>
      <c r="AH599" s="118">
        <v>327</v>
      </c>
      <c r="AI599" s="118">
        <v>332.98</v>
      </c>
      <c r="AJ599" s="118">
        <v>444</v>
      </c>
      <c r="AK599" s="118">
        <v>425.05</v>
      </c>
      <c r="AL599" s="118">
        <v>432</v>
      </c>
      <c r="AM599" s="118">
        <v>443.34</v>
      </c>
      <c r="AN599" s="118">
        <v>220</v>
      </c>
      <c r="AO599" s="118">
        <v>246.25</v>
      </c>
      <c r="AP599" s="118">
        <v>290</v>
      </c>
      <c r="AQ599" s="118">
        <v>743.11</v>
      </c>
      <c r="AR599" s="118">
        <v>348</v>
      </c>
      <c r="AS599" s="118">
        <v>376.99</v>
      </c>
      <c r="AT599" s="118">
        <v>336</v>
      </c>
      <c r="AU599" s="118">
        <v>375.34</v>
      </c>
      <c r="AV599" s="118">
        <v>363</v>
      </c>
      <c r="AW599" s="118">
        <v>361.59</v>
      </c>
      <c r="AX599" s="118">
        <v>420</v>
      </c>
      <c r="AY599" s="118">
        <v>489.01</v>
      </c>
      <c r="AZ599" s="118">
        <v>238</v>
      </c>
      <c r="BA599" s="118">
        <v>259.77999999999997</v>
      </c>
      <c r="BB599" s="118">
        <v>393</v>
      </c>
      <c r="BC599" s="118">
        <v>438.95</v>
      </c>
      <c r="BD599" s="118">
        <v>375</v>
      </c>
      <c r="BE599" s="118">
        <v>407.15</v>
      </c>
      <c r="BF599" s="118">
        <v>343</v>
      </c>
      <c r="BG599" s="118">
        <v>374.51</v>
      </c>
      <c r="BH599" s="118">
        <v>341</v>
      </c>
      <c r="BI599" s="118">
        <v>350.58</v>
      </c>
      <c r="BJ599" s="118">
        <v>342</v>
      </c>
      <c r="BK599" s="118">
        <v>358.72</v>
      </c>
      <c r="BL599" s="118">
        <v>309</v>
      </c>
      <c r="BM599" s="118">
        <v>321.23</v>
      </c>
      <c r="BN599" s="118">
        <v>346</v>
      </c>
      <c r="BO599" s="118">
        <v>333.91</v>
      </c>
      <c r="BP599" s="118">
        <v>403</v>
      </c>
      <c r="BQ599" s="118">
        <v>433.34</v>
      </c>
      <c r="BR599" s="118">
        <v>482</v>
      </c>
      <c r="BS599" s="118">
        <v>497.81</v>
      </c>
      <c r="BT599" s="118">
        <v>392</v>
      </c>
      <c r="BU599" s="118">
        <v>384.86</v>
      </c>
      <c r="BV599" s="118">
        <v>384</v>
      </c>
      <c r="BW599" s="118">
        <v>371.49</v>
      </c>
      <c r="BX599" s="118">
        <v>291</v>
      </c>
      <c r="BY599" s="118">
        <v>268.31</v>
      </c>
      <c r="BZ599" s="118">
        <v>376</v>
      </c>
      <c r="CA599" s="118">
        <v>345.24</v>
      </c>
      <c r="CB599" s="118">
        <v>381</v>
      </c>
      <c r="CC599" s="118">
        <v>362.5</v>
      </c>
    </row>
    <row r="600" spans="1:81" ht="16.5" customHeight="1" x14ac:dyDescent="0.45">
      <c r="A600" s="363">
        <v>596</v>
      </c>
      <c r="B600" s="358" t="s">
        <v>835</v>
      </c>
      <c r="C600" s="112"/>
      <c r="D600" s="112"/>
      <c r="E600" s="116">
        <v>48.27</v>
      </c>
      <c r="F600" s="112"/>
      <c r="G600" s="116">
        <v>50.77</v>
      </c>
      <c r="H600" s="112"/>
      <c r="I600" s="116">
        <v>42.25</v>
      </c>
      <c r="J600" s="112"/>
      <c r="K600" s="116">
        <v>43.87</v>
      </c>
      <c r="L600" s="112"/>
      <c r="M600" s="116">
        <v>49.47</v>
      </c>
      <c r="N600" s="112"/>
      <c r="O600" s="116">
        <v>51.52</v>
      </c>
      <c r="P600" s="112"/>
      <c r="Q600" s="116">
        <v>55.01</v>
      </c>
      <c r="R600" s="112"/>
      <c r="S600" s="116">
        <v>56.46</v>
      </c>
      <c r="T600" s="112"/>
      <c r="U600" s="116">
        <v>53.62</v>
      </c>
      <c r="V600" s="112"/>
      <c r="W600" s="116">
        <v>51.56</v>
      </c>
      <c r="X600" s="112"/>
      <c r="Y600" s="116">
        <v>59.14</v>
      </c>
      <c r="Z600" s="112"/>
      <c r="AA600" s="116">
        <v>57.25</v>
      </c>
      <c r="AB600" s="112"/>
      <c r="AC600" s="116">
        <v>46.97</v>
      </c>
      <c r="AD600" s="112"/>
      <c r="AE600" s="116">
        <v>56.05</v>
      </c>
      <c r="AF600" s="112"/>
      <c r="AG600" s="116">
        <v>54.82</v>
      </c>
      <c r="AH600" s="112"/>
      <c r="AI600" s="116">
        <v>50.45</v>
      </c>
      <c r="AJ600" s="112"/>
      <c r="AK600" s="116">
        <v>59.22</v>
      </c>
      <c r="AL600" s="112"/>
      <c r="AM600" s="116">
        <v>60.3</v>
      </c>
      <c r="AN600" s="112"/>
      <c r="AO600" s="116">
        <v>56.03</v>
      </c>
      <c r="AP600" s="112"/>
      <c r="AQ600" s="116">
        <v>60.44</v>
      </c>
      <c r="AR600" s="112"/>
      <c r="AS600" s="116">
        <v>74.37</v>
      </c>
      <c r="AT600" s="112"/>
      <c r="AU600" s="116">
        <v>60.96</v>
      </c>
      <c r="AV600" s="112"/>
      <c r="AW600" s="116">
        <v>54.51</v>
      </c>
      <c r="AX600" s="112"/>
      <c r="AY600" s="116">
        <v>61.69</v>
      </c>
      <c r="AZ600" s="112"/>
      <c r="BA600" s="116">
        <v>64.19</v>
      </c>
      <c r="BB600" s="112"/>
      <c r="BC600" s="116">
        <v>52.05</v>
      </c>
      <c r="BD600" s="112"/>
      <c r="BE600" s="116">
        <v>80.97</v>
      </c>
      <c r="BF600" s="112"/>
      <c r="BG600" s="116">
        <v>56.22</v>
      </c>
      <c r="BH600" s="112"/>
      <c r="BI600" s="116">
        <v>70.739999999999995</v>
      </c>
      <c r="BJ600" s="112"/>
      <c r="BK600" s="116">
        <v>76.37</v>
      </c>
      <c r="BL600" s="112"/>
      <c r="BM600" s="116">
        <v>92.77</v>
      </c>
      <c r="BN600" s="112"/>
      <c r="BO600" s="116">
        <v>66.56</v>
      </c>
      <c r="BP600" s="112"/>
      <c r="BQ600" s="116">
        <v>71.349999999999994</v>
      </c>
      <c r="BR600" s="112"/>
      <c r="BS600" s="116">
        <v>73.06</v>
      </c>
      <c r="BT600" s="112"/>
      <c r="BU600" s="116">
        <v>77.11</v>
      </c>
      <c r="BV600" s="112"/>
      <c r="BW600" s="116">
        <v>76.11</v>
      </c>
      <c r="BX600" s="112"/>
      <c r="BY600" s="116">
        <v>74.12</v>
      </c>
      <c r="BZ600" s="112"/>
      <c r="CA600" s="116">
        <v>75.45</v>
      </c>
      <c r="CB600" s="112"/>
      <c r="CC600" s="116">
        <v>82.71</v>
      </c>
    </row>
    <row r="601" spans="1:81" ht="16.5" customHeight="1" x14ac:dyDescent="0.45">
      <c r="A601" s="362">
        <v>597</v>
      </c>
      <c r="B601" s="357" t="s">
        <v>836</v>
      </c>
      <c r="C601" s="111"/>
      <c r="D601" s="111"/>
      <c r="E601" s="118">
        <v>187.18</v>
      </c>
      <c r="F601" s="111"/>
      <c r="G601" s="118">
        <v>165.4</v>
      </c>
      <c r="H601" s="111"/>
      <c r="I601" s="118">
        <v>183.26</v>
      </c>
      <c r="J601" s="111"/>
      <c r="K601" s="118">
        <v>189.61</v>
      </c>
      <c r="L601" s="111"/>
      <c r="M601" s="118">
        <v>193.84</v>
      </c>
      <c r="N601" s="111"/>
      <c r="O601" s="118">
        <v>183.84</v>
      </c>
      <c r="P601" s="111"/>
      <c r="Q601" s="118">
        <v>222.78</v>
      </c>
      <c r="R601" s="111"/>
      <c r="S601" s="118">
        <v>160.13999999999999</v>
      </c>
      <c r="T601" s="111"/>
      <c r="U601" s="118">
        <v>211.24</v>
      </c>
      <c r="V601" s="111"/>
      <c r="W601" s="118">
        <v>231.17</v>
      </c>
      <c r="X601" s="111"/>
      <c r="Y601" s="118">
        <v>194.81</v>
      </c>
      <c r="Z601" s="111"/>
      <c r="AA601" s="118">
        <v>221.71</v>
      </c>
      <c r="AB601" s="111"/>
      <c r="AC601" s="118">
        <v>201.38</v>
      </c>
      <c r="AD601" s="111"/>
      <c r="AE601" s="118">
        <v>222.72</v>
      </c>
      <c r="AF601" s="111"/>
      <c r="AG601" s="118">
        <v>253.04</v>
      </c>
      <c r="AH601" s="111"/>
      <c r="AI601" s="118">
        <v>213.98</v>
      </c>
      <c r="AJ601" s="111"/>
      <c r="AK601" s="118">
        <v>224.43</v>
      </c>
      <c r="AL601" s="111"/>
      <c r="AM601" s="118">
        <v>230.8</v>
      </c>
      <c r="AN601" s="111"/>
      <c r="AO601" s="118">
        <v>229.36</v>
      </c>
      <c r="AP601" s="111"/>
      <c r="AQ601" s="118">
        <v>209.96</v>
      </c>
      <c r="AR601" s="111"/>
      <c r="AS601" s="118">
        <v>252</v>
      </c>
      <c r="AT601" s="111"/>
      <c r="AU601" s="118">
        <v>192.38</v>
      </c>
      <c r="AV601" s="111"/>
      <c r="AW601" s="118">
        <v>198.27</v>
      </c>
      <c r="AX601" s="111"/>
      <c r="AY601" s="118">
        <v>239.38</v>
      </c>
      <c r="AZ601" s="111"/>
      <c r="BA601" s="118">
        <v>194.87</v>
      </c>
      <c r="BB601" s="111"/>
      <c r="BC601" s="118">
        <v>195.44</v>
      </c>
      <c r="BD601" s="111"/>
      <c r="BE601" s="118">
        <v>237.64</v>
      </c>
      <c r="BF601" s="111"/>
      <c r="BG601" s="118">
        <v>175.32</v>
      </c>
      <c r="BH601" s="111"/>
      <c r="BI601" s="118">
        <v>193.62</v>
      </c>
      <c r="BJ601" s="111"/>
      <c r="BK601" s="118">
        <v>215.46</v>
      </c>
      <c r="BL601" s="111"/>
      <c r="BM601" s="118">
        <v>187.54</v>
      </c>
      <c r="BN601" s="111"/>
      <c r="BO601" s="118">
        <v>223.91</v>
      </c>
      <c r="BP601" s="111"/>
      <c r="BQ601" s="118">
        <v>205.54</v>
      </c>
      <c r="BR601" s="111"/>
      <c r="BS601" s="118">
        <v>193.91</v>
      </c>
      <c r="BT601" s="111"/>
      <c r="BU601" s="118">
        <v>188.93</v>
      </c>
      <c r="BV601" s="111"/>
      <c r="BW601" s="118">
        <v>202.27</v>
      </c>
      <c r="BX601" s="111"/>
      <c r="BY601" s="118">
        <v>206.71</v>
      </c>
      <c r="BZ601" s="111"/>
      <c r="CA601" s="118">
        <v>230.2</v>
      </c>
      <c r="CB601" s="111"/>
      <c r="CC601" s="118">
        <v>244.55</v>
      </c>
    </row>
    <row r="602" spans="1:81" ht="16.5" customHeight="1" x14ac:dyDescent="0.45">
      <c r="A602" s="363">
        <v>598</v>
      </c>
      <c r="B602" s="358" t="s">
        <v>837</v>
      </c>
      <c r="C602" s="358" t="s">
        <v>167</v>
      </c>
      <c r="D602" s="115">
        <v>1319</v>
      </c>
      <c r="E602" s="116">
        <v>80.37</v>
      </c>
      <c r="F602" s="115">
        <v>1103</v>
      </c>
      <c r="G602" s="116">
        <v>60.79</v>
      </c>
      <c r="H602" s="115">
        <v>1031</v>
      </c>
      <c r="I602" s="116">
        <v>65.36</v>
      </c>
      <c r="J602" s="115">
        <v>1105</v>
      </c>
      <c r="K602" s="116">
        <v>78.2</v>
      </c>
      <c r="L602" s="115">
        <v>1162</v>
      </c>
      <c r="M602" s="116">
        <v>75.39</v>
      </c>
      <c r="N602" s="115">
        <v>1007</v>
      </c>
      <c r="O602" s="116">
        <v>69.41</v>
      </c>
      <c r="P602" s="116">
        <v>933</v>
      </c>
      <c r="Q602" s="116">
        <v>60.86</v>
      </c>
      <c r="R602" s="116">
        <v>592</v>
      </c>
      <c r="S602" s="116">
        <v>50.28</v>
      </c>
      <c r="T602" s="116">
        <v>516</v>
      </c>
      <c r="U602" s="116">
        <v>47.07</v>
      </c>
      <c r="V602" s="116">
        <v>801</v>
      </c>
      <c r="W602" s="116">
        <v>67.790000000000006</v>
      </c>
      <c r="X602" s="116">
        <v>782</v>
      </c>
      <c r="Y602" s="116">
        <v>56.27</v>
      </c>
      <c r="Z602" s="115">
        <v>1265</v>
      </c>
      <c r="AA602" s="116">
        <v>72.680000000000007</v>
      </c>
      <c r="AB602" s="116">
        <v>583</v>
      </c>
      <c r="AC602" s="116">
        <v>51.12</v>
      </c>
      <c r="AD602" s="116">
        <v>764</v>
      </c>
      <c r="AE602" s="116">
        <v>63.24</v>
      </c>
      <c r="AF602" s="116">
        <v>479</v>
      </c>
      <c r="AG602" s="116">
        <v>64.38</v>
      </c>
      <c r="AH602" s="116">
        <v>400</v>
      </c>
      <c r="AI602" s="116">
        <v>59.23</v>
      </c>
      <c r="AJ602" s="116">
        <v>583</v>
      </c>
      <c r="AK602" s="116">
        <v>60.5</v>
      </c>
      <c r="AL602" s="116">
        <v>635</v>
      </c>
      <c r="AM602" s="116">
        <v>67.94</v>
      </c>
      <c r="AN602" s="116">
        <v>430</v>
      </c>
      <c r="AO602" s="116">
        <v>61.36</v>
      </c>
      <c r="AP602" s="116">
        <v>388</v>
      </c>
      <c r="AQ602" s="116">
        <v>53.88</v>
      </c>
      <c r="AR602" s="116">
        <v>398</v>
      </c>
      <c r="AS602" s="116">
        <v>54.44</v>
      </c>
      <c r="AT602" s="116">
        <v>340</v>
      </c>
      <c r="AU602" s="116">
        <v>43.44</v>
      </c>
      <c r="AV602" s="116">
        <v>335</v>
      </c>
      <c r="AW602" s="116">
        <v>41.33</v>
      </c>
      <c r="AX602" s="116">
        <v>375</v>
      </c>
      <c r="AY602" s="116">
        <v>49.27</v>
      </c>
      <c r="AZ602" s="116">
        <v>567</v>
      </c>
      <c r="BA602" s="116">
        <v>63.34</v>
      </c>
      <c r="BB602" s="116">
        <v>881</v>
      </c>
      <c r="BC602" s="116">
        <v>68.290000000000006</v>
      </c>
      <c r="BD602" s="116">
        <v>950</v>
      </c>
      <c r="BE602" s="116">
        <v>68.239999999999995</v>
      </c>
      <c r="BF602" s="116">
        <v>648</v>
      </c>
      <c r="BG602" s="116">
        <v>68.73</v>
      </c>
      <c r="BH602" s="115">
        <v>1183</v>
      </c>
      <c r="BI602" s="116">
        <v>81.11</v>
      </c>
      <c r="BJ602" s="115">
        <v>1119</v>
      </c>
      <c r="BK602" s="116">
        <v>67.7</v>
      </c>
      <c r="BL602" s="115">
        <v>1028</v>
      </c>
      <c r="BM602" s="116">
        <v>74.31</v>
      </c>
      <c r="BN602" s="116">
        <v>711</v>
      </c>
      <c r="BO602" s="116">
        <v>55.68</v>
      </c>
      <c r="BP602" s="116">
        <v>903</v>
      </c>
      <c r="BQ602" s="116">
        <v>68.430000000000007</v>
      </c>
      <c r="BR602" s="116">
        <v>774</v>
      </c>
      <c r="BS602" s="116">
        <v>65.489999999999995</v>
      </c>
      <c r="BT602" s="116">
        <v>793</v>
      </c>
      <c r="BU602" s="116">
        <v>77.239999999999995</v>
      </c>
      <c r="BV602" s="116">
        <v>610</v>
      </c>
      <c r="BW602" s="116">
        <v>63.64</v>
      </c>
      <c r="BX602" s="116">
        <v>696</v>
      </c>
      <c r="BY602" s="116">
        <v>58.95</v>
      </c>
      <c r="BZ602" s="116">
        <v>774</v>
      </c>
      <c r="CA602" s="116">
        <v>60.85</v>
      </c>
      <c r="CB602" s="115">
        <v>1150</v>
      </c>
      <c r="CC602" s="116">
        <v>74.849999999999994</v>
      </c>
    </row>
    <row r="603" spans="1:81" ht="16.5" customHeight="1" x14ac:dyDescent="0.45">
      <c r="A603" s="362">
        <v>599</v>
      </c>
      <c r="B603" s="357" t="s">
        <v>838</v>
      </c>
      <c r="C603" s="357" t="s">
        <v>167</v>
      </c>
      <c r="D603" s="117">
        <v>114784</v>
      </c>
      <c r="E603" s="113">
        <v>4371.29</v>
      </c>
      <c r="F603" s="117">
        <v>106006</v>
      </c>
      <c r="G603" s="113">
        <v>3984.58</v>
      </c>
      <c r="H603" s="117">
        <v>114717</v>
      </c>
      <c r="I603" s="113">
        <v>4736.83</v>
      </c>
      <c r="J603" s="117">
        <v>109435</v>
      </c>
      <c r="K603" s="113">
        <v>4229.7700000000004</v>
      </c>
      <c r="L603" s="117">
        <v>113377</v>
      </c>
      <c r="M603" s="113">
        <v>4293.75</v>
      </c>
      <c r="N603" s="117">
        <v>124893</v>
      </c>
      <c r="O603" s="113">
        <v>5134.5600000000004</v>
      </c>
      <c r="P603" s="117">
        <v>120123</v>
      </c>
      <c r="Q603" s="113">
        <v>4764.42</v>
      </c>
      <c r="R603" s="117">
        <v>115447</v>
      </c>
      <c r="S603" s="113">
        <v>4466.2299999999996</v>
      </c>
      <c r="T603" s="117">
        <v>116148</v>
      </c>
      <c r="U603" s="113">
        <v>4480.66</v>
      </c>
      <c r="V603" s="117">
        <v>108219</v>
      </c>
      <c r="W603" s="113">
        <v>4341.38</v>
      </c>
      <c r="X603" s="117">
        <v>131217</v>
      </c>
      <c r="Y603" s="113">
        <v>4866.13</v>
      </c>
      <c r="Z603" s="117">
        <v>113102</v>
      </c>
      <c r="AA603" s="113">
        <v>4671.5600000000004</v>
      </c>
      <c r="AB603" s="117">
        <v>115359</v>
      </c>
      <c r="AC603" s="113">
        <v>4416.3500000000004</v>
      </c>
      <c r="AD603" s="117">
        <v>107245</v>
      </c>
      <c r="AE603" s="113">
        <v>4222.3500000000004</v>
      </c>
      <c r="AF603" s="117">
        <v>121012</v>
      </c>
      <c r="AG603" s="113">
        <v>4925.25</v>
      </c>
      <c r="AH603" s="117">
        <v>121567</v>
      </c>
      <c r="AI603" s="113">
        <v>4570.12</v>
      </c>
      <c r="AJ603" s="117">
        <v>135501</v>
      </c>
      <c r="AK603" s="113">
        <v>5087.08</v>
      </c>
      <c r="AL603" s="117">
        <v>139957</v>
      </c>
      <c r="AM603" s="113">
        <v>5285.16</v>
      </c>
      <c r="AN603" s="117">
        <v>126970</v>
      </c>
      <c r="AO603" s="113">
        <v>4926.7299999999996</v>
      </c>
      <c r="AP603" s="117">
        <v>128497</v>
      </c>
      <c r="AQ603" s="113">
        <v>4850.67</v>
      </c>
      <c r="AR603" s="117">
        <v>129439</v>
      </c>
      <c r="AS603" s="113">
        <v>4883.2</v>
      </c>
      <c r="AT603" s="117">
        <v>128940</v>
      </c>
      <c r="AU603" s="113">
        <v>5028.91</v>
      </c>
      <c r="AV603" s="117">
        <v>131672</v>
      </c>
      <c r="AW603" s="113">
        <v>5184.45</v>
      </c>
      <c r="AX603" s="117">
        <v>125846</v>
      </c>
      <c r="AY603" s="113">
        <v>5005.93</v>
      </c>
      <c r="AZ603" s="117">
        <v>117451</v>
      </c>
      <c r="BA603" s="113">
        <v>4296.82</v>
      </c>
      <c r="BB603" s="117">
        <v>116898</v>
      </c>
      <c r="BC603" s="113">
        <v>4456.8</v>
      </c>
      <c r="BD603" s="117">
        <v>126673</v>
      </c>
      <c r="BE603" s="113">
        <v>5117.7700000000004</v>
      </c>
      <c r="BF603" s="117">
        <v>120643</v>
      </c>
      <c r="BG603" s="113">
        <v>4739.2700000000004</v>
      </c>
      <c r="BH603" s="117">
        <v>129181</v>
      </c>
      <c r="BI603" s="113">
        <v>5141.1099999999997</v>
      </c>
      <c r="BJ603" s="117">
        <v>127061</v>
      </c>
      <c r="BK603" s="113">
        <v>5188.0600000000004</v>
      </c>
      <c r="BL603" s="117">
        <v>124766</v>
      </c>
      <c r="BM603" s="113">
        <v>4629.66</v>
      </c>
      <c r="BN603" s="117">
        <v>127889</v>
      </c>
      <c r="BO603" s="113">
        <v>4785.09</v>
      </c>
      <c r="BP603" s="117">
        <v>130425</v>
      </c>
      <c r="BQ603" s="113">
        <v>5004.1499999999996</v>
      </c>
      <c r="BR603" s="117">
        <v>151952</v>
      </c>
      <c r="BS603" s="113">
        <v>5290.58</v>
      </c>
      <c r="BT603" s="117">
        <v>155836</v>
      </c>
      <c r="BU603" s="113">
        <v>5504.77</v>
      </c>
      <c r="BV603" s="117">
        <v>144489</v>
      </c>
      <c r="BW603" s="113">
        <v>5364.66</v>
      </c>
      <c r="BX603" s="117">
        <v>143357</v>
      </c>
      <c r="BY603" s="113">
        <v>5223.1099999999997</v>
      </c>
      <c r="BZ603" s="117">
        <v>134020</v>
      </c>
      <c r="CA603" s="113">
        <v>4921.2700000000004</v>
      </c>
      <c r="CB603" s="117">
        <v>135452</v>
      </c>
      <c r="CC603" s="113">
        <v>5181.82</v>
      </c>
    </row>
    <row r="604" spans="1:81" ht="16.5" customHeight="1" x14ac:dyDescent="0.45">
      <c r="A604" s="363">
        <v>600</v>
      </c>
      <c r="B604" s="358" t="s">
        <v>995</v>
      </c>
      <c r="C604" s="358" t="s">
        <v>167</v>
      </c>
      <c r="D604" s="115">
        <v>44440</v>
      </c>
      <c r="E604" s="114">
        <v>1410.07</v>
      </c>
      <c r="F604" s="115">
        <v>38475</v>
      </c>
      <c r="G604" s="114">
        <v>1192.8399999999999</v>
      </c>
      <c r="H604" s="115">
        <v>47195</v>
      </c>
      <c r="I604" s="114">
        <v>1463.82</v>
      </c>
      <c r="J604" s="115">
        <v>46304</v>
      </c>
      <c r="K604" s="114">
        <v>1477.69</v>
      </c>
      <c r="L604" s="115">
        <v>43497</v>
      </c>
      <c r="M604" s="114">
        <v>1389.19</v>
      </c>
      <c r="N604" s="115">
        <v>49662</v>
      </c>
      <c r="O604" s="114">
        <v>1992.48</v>
      </c>
      <c r="P604" s="115">
        <v>48335</v>
      </c>
      <c r="Q604" s="114">
        <v>1822.77</v>
      </c>
      <c r="R604" s="115">
        <v>42503</v>
      </c>
      <c r="S604" s="114">
        <v>1390.41</v>
      </c>
      <c r="T604" s="115">
        <v>41831</v>
      </c>
      <c r="U604" s="114">
        <v>1407.66</v>
      </c>
      <c r="V604" s="115">
        <v>40480</v>
      </c>
      <c r="W604" s="114">
        <v>1371.51</v>
      </c>
      <c r="X604" s="115">
        <v>49577</v>
      </c>
      <c r="Y604" s="114">
        <v>1610.68</v>
      </c>
      <c r="Z604" s="115">
        <v>41348</v>
      </c>
      <c r="AA604" s="114">
        <v>1404.29</v>
      </c>
      <c r="AB604" s="115">
        <v>45487</v>
      </c>
      <c r="AC604" s="114">
        <v>1513.13</v>
      </c>
      <c r="AD604" s="115">
        <v>42186</v>
      </c>
      <c r="AE604" s="114">
        <v>1406.31</v>
      </c>
      <c r="AF604" s="115">
        <v>48439</v>
      </c>
      <c r="AG604" s="114">
        <v>1587.72</v>
      </c>
      <c r="AH604" s="115">
        <v>55124</v>
      </c>
      <c r="AI604" s="114">
        <v>1742.01</v>
      </c>
      <c r="AJ604" s="115">
        <v>56328</v>
      </c>
      <c r="AK604" s="114">
        <v>1820.22</v>
      </c>
      <c r="AL604" s="115">
        <v>60315</v>
      </c>
      <c r="AM604" s="114">
        <v>1939.52</v>
      </c>
      <c r="AN604" s="115">
        <v>54652</v>
      </c>
      <c r="AO604" s="114">
        <v>1922.78</v>
      </c>
      <c r="AP604" s="115">
        <v>51605</v>
      </c>
      <c r="AQ604" s="114">
        <v>1617.39</v>
      </c>
      <c r="AR604" s="115">
        <v>52795</v>
      </c>
      <c r="AS604" s="114">
        <v>1683.13</v>
      </c>
      <c r="AT604" s="115">
        <v>54013</v>
      </c>
      <c r="AU604" s="114">
        <v>1728.75</v>
      </c>
      <c r="AV604" s="115">
        <v>55837</v>
      </c>
      <c r="AW604" s="114">
        <v>1805.7</v>
      </c>
      <c r="AX604" s="115">
        <v>53904</v>
      </c>
      <c r="AY604" s="114">
        <v>1713.46</v>
      </c>
      <c r="AZ604" s="115">
        <v>54418</v>
      </c>
      <c r="BA604" s="114">
        <v>1675.19</v>
      </c>
      <c r="BB604" s="115">
        <v>56591</v>
      </c>
      <c r="BC604" s="114">
        <v>1760.72</v>
      </c>
      <c r="BD604" s="115">
        <v>60000</v>
      </c>
      <c r="BE604" s="114">
        <v>1860.54</v>
      </c>
      <c r="BF604" s="115">
        <v>61683</v>
      </c>
      <c r="BG604" s="114">
        <v>1895.92</v>
      </c>
      <c r="BH604" s="115">
        <v>61171</v>
      </c>
      <c r="BI604" s="114">
        <v>1852.37</v>
      </c>
      <c r="BJ604" s="115">
        <v>56654</v>
      </c>
      <c r="BK604" s="114">
        <v>1760.62</v>
      </c>
      <c r="BL604" s="115">
        <v>50711</v>
      </c>
      <c r="BM604" s="114">
        <v>1555.18</v>
      </c>
      <c r="BN604" s="115">
        <v>55895</v>
      </c>
      <c r="BO604" s="114">
        <v>1699.93</v>
      </c>
      <c r="BP604" s="115">
        <v>55682</v>
      </c>
      <c r="BQ604" s="114">
        <v>1686.75</v>
      </c>
      <c r="BR604" s="115">
        <v>66450</v>
      </c>
      <c r="BS604" s="114">
        <v>1929.63</v>
      </c>
      <c r="BT604" s="115">
        <v>64846</v>
      </c>
      <c r="BU604" s="114">
        <v>1900.44</v>
      </c>
      <c r="BV604" s="115">
        <v>58960</v>
      </c>
      <c r="BW604" s="114">
        <v>1795.26</v>
      </c>
      <c r="BX604" s="115">
        <v>62945</v>
      </c>
      <c r="BY604" s="114">
        <v>1901.94</v>
      </c>
      <c r="BZ604" s="115">
        <v>62790</v>
      </c>
      <c r="CA604" s="114">
        <v>1903.63</v>
      </c>
      <c r="CB604" s="115">
        <v>58709</v>
      </c>
      <c r="CC604" s="114">
        <v>1840.6</v>
      </c>
    </row>
    <row r="605" spans="1:81" ht="16.5" customHeight="1" x14ac:dyDescent="0.45">
      <c r="A605" s="362">
        <v>601</v>
      </c>
      <c r="B605" s="357" t="s">
        <v>839</v>
      </c>
      <c r="C605" s="357" t="s">
        <v>167</v>
      </c>
      <c r="D605" s="117">
        <v>4755</v>
      </c>
      <c r="E605" s="118">
        <v>98.48</v>
      </c>
      <c r="F605" s="117">
        <v>3810</v>
      </c>
      <c r="G605" s="118">
        <v>72.53</v>
      </c>
      <c r="H605" s="117">
        <v>4840</v>
      </c>
      <c r="I605" s="118">
        <v>90.3</v>
      </c>
      <c r="J605" s="117">
        <v>3721</v>
      </c>
      <c r="K605" s="118">
        <v>73.599999999999994</v>
      </c>
      <c r="L605" s="117">
        <v>4863</v>
      </c>
      <c r="M605" s="118">
        <v>95.7</v>
      </c>
      <c r="N605" s="117">
        <v>3880</v>
      </c>
      <c r="O605" s="118">
        <v>76.08</v>
      </c>
      <c r="P605" s="117">
        <v>4600</v>
      </c>
      <c r="Q605" s="118">
        <v>89.43</v>
      </c>
      <c r="R605" s="117">
        <v>3624</v>
      </c>
      <c r="S605" s="118">
        <v>77.290000000000006</v>
      </c>
      <c r="T605" s="117">
        <v>3462</v>
      </c>
      <c r="U605" s="118">
        <v>76.400000000000006</v>
      </c>
      <c r="V605" s="117">
        <v>3812</v>
      </c>
      <c r="W605" s="118">
        <v>85.11</v>
      </c>
      <c r="X605" s="117">
        <v>5386</v>
      </c>
      <c r="Y605" s="118">
        <v>116.06</v>
      </c>
      <c r="Z605" s="117">
        <v>4417</v>
      </c>
      <c r="AA605" s="118">
        <v>97.67</v>
      </c>
      <c r="AB605" s="117">
        <v>4429</v>
      </c>
      <c r="AC605" s="118">
        <v>92.44</v>
      </c>
      <c r="AD605" s="117">
        <v>3114</v>
      </c>
      <c r="AE605" s="118">
        <v>68.319999999999993</v>
      </c>
      <c r="AF605" s="117">
        <v>4585</v>
      </c>
      <c r="AG605" s="118">
        <v>103.73</v>
      </c>
      <c r="AH605" s="117">
        <v>4773</v>
      </c>
      <c r="AI605" s="118">
        <v>97.88</v>
      </c>
      <c r="AJ605" s="117">
        <v>4053</v>
      </c>
      <c r="AK605" s="118">
        <v>90.6</v>
      </c>
      <c r="AL605" s="117">
        <v>4994</v>
      </c>
      <c r="AM605" s="118">
        <v>105.15</v>
      </c>
      <c r="AN605" s="117">
        <v>4088</v>
      </c>
      <c r="AO605" s="118">
        <v>84.23</v>
      </c>
      <c r="AP605" s="117">
        <v>3383</v>
      </c>
      <c r="AQ605" s="118">
        <v>72.19</v>
      </c>
      <c r="AR605" s="117">
        <v>4022</v>
      </c>
      <c r="AS605" s="118">
        <v>77.959999999999994</v>
      </c>
      <c r="AT605" s="117">
        <v>4478</v>
      </c>
      <c r="AU605" s="118">
        <v>94.97</v>
      </c>
      <c r="AV605" s="117">
        <v>5258</v>
      </c>
      <c r="AW605" s="118">
        <v>110.18</v>
      </c>
      <c r="AX605" s="117">
        <v>4505</v>
      </c>
      <c r="AY605" s="118">
        <v>97.09</v>
      </c>
      <c r="AZ605" s="117">
        <v>4734</v>
      </c>
      <c r="BA605" s="118">
        <v>103.35</v>
      </c>
      <c r="BB605" s="117">
        <v>3992</v>
      </c>
      <c r="BC605" s="118">
        <v>85.65</v>
      </c>
      <c r="BD605" s="117">
        <v>3990</v>
      </c>
      <c r="BE605" s="118">
        <v>87.68</v>
      </c>
      <c r="BF605" s="117">
        <v>6268</v>
      </c>
      <c r="BG605" s="118">
        <v>139.96</v>
      </c>
      <c r="BH605" s="117">
        <v>7011</v>
      </c>
      <c r="BI605" s="118">
        <v>150.6</v>
      </c>
      <c r="BJ605" s="117">
        <v>7718</v>
      </c>
      <c r="BK605" s="118">
        <v>172.6</v>
      </c>
      <c r="BL605" s="117">
        <v>6136</v>
      </c>
      <c r="BM605" s="118">
        <v>145.47</v>
      </c>
      <c r="BN605" s="117">
        <v>6804</v>
      </c>
      <c r="BO605" s="118">
        <v>153.94</v>
      </c>
      <c r="BP605" s="117">
        <v>5055</v>
      </c>
      <c r="BQ605" s="118">
        <v>115.9</v>
      </c>
      <c r="BR605" s="117">
        <v>10666</v>
      </c>
      <c r="BS605" s="118">
        <v>230.75</v>
      </c>
      <c r="BT605" s="117">
        <v>9891</v>
      </c>
      <c r="BU605" s="118">
        <v>228.04</v>
      </c>
      <c r="BV605" s="117">
        <v>7579</v>
      </c>
      <c r="BW605" s="118">
        <v>170.6</v>
      </c>
      <c r="BX605" s="117">
        <v>5204</v>
      </c>
      <c r="BY605" s="118">
        <v>122.74</v>
      </c>
      <c r="BZ605" s="117">
        <v>6746</v>
      </c>
      <c r="CA605" s="118">
        <v>153.58000000000001</v>
      </c>
      <c r="CB605" s="117">
        <v>4572</v>
      </c>
      <c r="CC605" s="118">
        <v>99.4</v>
      </c>
    </row>
    <row r="606" spans="1:81" ht="16.5" customHeight="1" x14ac:dyDescent="0.45">
      <c r="A606" s="363">
        <v>602</v>
      </c>
      <c r="B606" s="358" t="s">
        <v>840</v>
      </c>
      <c r="C606" s="358" t="s">
        <v>167</v>
      </c>
      <c r="D606" s="115">
        <v>49329</v>
      </c>
      <c r="E606" s="114">
        <v>1046.8699999999999</v>
      </c>
      <c r="F606" s="115">
        <v>47466</v>
      </c>
      <c r="G606" s="116">
        <v>957.16</v>
      </c>
      <c r="H606" s="115">
        <v>45039</v>
      </c>
      <c r="I606" s="116">
        <v>982.63</v>
      </c>
      <c r="J606" s="115">
        <v>42903</v>
      </c>
      <c r="K606" s="116">
        <v>905.28</v>
      </c>
      <c r="L606" s="115">
        <v>47009</v>
      </c>
      <c r="M606" s="116">
        <v>935.23</v>
      </c>
      <c r="N606" s="115">
        <v>53797</v>
      </c>
      <c r="O606" s="114">
        <v>1110.98</v>
      </c>
      <c r="P606" s="115">
        <v>49759</v>
      </c>
      <c r="Q606" s="114">
        <v>1059.2</v>
      </c>
      <c r="R606" s="115">
        <v>51787</v>
      </c>
      <c r="S606" s="114">
        <v>1079.46</v>
      </c>
      <c r="T606" s="115">
        <v>51346</v>
      </c>
      <c r="U606" s="114">
        <v>1040.03</v>
      </c>
      <c r="V606" s="115">
        <v>46496</v>
      </c>
      <c r="W606" s="114">
        <v>1027.3800000000001</v>
      </c>
      <c r="X606" s="115">
        <v>56597</v>
      </c>
      <c r="Y606" s="114">
        <v>1118.95</v>
      </c>
      <c r="Z606" s="115">
        <v>45335</v>
      </c>
      <c r="AA606" s="116">
        <v>953.97</v>
      </c>
      <c r="AB606" s="115">
        <v>49044</v>
      </c>
      <c r="AC606" s="116">
        <v>992.46</v>
      </c>
      <c r="AD606" s="115">
        <v>47370</v>
      </c>
      <c r="AE606" s="116">
        <v>969.5</v>
      </c>
      <c r="AF606" s="115">
        <v>45886</v>
      </c>
      <c r="AG606" s="114">
        <v>1025.48</v>
      </c>
      <c r="AH606" s="115">
        <v>42584</v>
      </c>
      <c r="AI606" s="116">
        <v>854.39</v>
      </c>
      <c r="AJ606" s="115">
        <v>53848</v>
      </c>
      <c r="AK606" s="114">
        <v>1112.3</v>
      </c>
      <c r="AL606" s="115">
        <v>53337</v>
      </c>
      <c r="AM606" s="114">
        <v>1182.6199999999999</v>
      </c>
      <c r="AN606" s="115">
        <v>50464</v>
      </c>
      <c r="AO606" s="114">
        <v>1082.47</v>
      </c>
      <c r="AP606" s="115">
        <v>52107</v>
      </c>
      <c r="AQ606" s="114">
        <v>1070.6500000000001</v>
      </c>
      <c r="AR606" s="115">
        <v>52431</v>
      </c>
      <c r="AS606" s="114">
        <v>1081.82</v>
      </c>
      <c r="AT606" s="115">
        <v>52356</v>
      </c>
      <c r="AU606" s="114">
        <v>1013.01</v>
      </c>
      <c r="AV606" s="115">
        <v>51472</v>
      </c>
      <c r="AW606" s="114">
        <v>1055.48</v>
      </c>
      <c r="AX606" s="115">
        <v>47933</v>
      </c>
      <c r="AY606" s="116">
        <v>975.65</v>
      </c>
      <c r="AZ606" s="115">
        <v>45509</v>
      </c>
      <c r="BA606" s="116">
        <v>985.08</v>
      </c>
      <c r="BB606" s="115">
        <v>42409</v>
      </c>
      <c r="BC606" s="116">
        <v>957.39</v>
      </c>
      <c r="BD606" s="115">
        <v>45745</v>
      </c>
      <c r="BE606" s="114">
        <v>1137.7</v>
      </c>
      <c r="BF606" s="115">
        <v>38868</v>
      </c>
      <c r="BG606" s="116">
        <v>881.86</v>
      </c>
      <c r="BH606" s="115">
        <v>44618</v>
      </c>
      <c r="BI606" s="114">
        <v>1016.35</v>
      </c>
      <c r="BJ606" s="115">
        <v>45139</v>
      </c>
      <c r="BK606" s="114">
        <v>1027.0899999999999</v>
      </c>
      <c r="BL606" s="115">
        <v>52141</v>
      </c>
      <c r="BM606" s="114">
        <v>1092.58</v>
      </c>
      <c r="BN606" s="115">
        <v>49395</v>
      </c>
      <c r="BO606" s="114">
        <v>1112.6500000000001</v>
      </c>
      <c r="BP606" s="115">
        <v>52990</v>
      </c>
      <c r="BQ606" s="114">
        <v>1130.3800000000001</v>
      </c>
      <c r="BR606" s="115">
        <v>58410</v>
      </c>
      <c r="BS606" s="114">
        <v>1270.22</v>
      </c>
      <c r="BT606" s="115">
        <v>64647</v>
      </c>
      <c r="BU606" s="114">
        <v>1447.82</v>
      </c>
      <c r="BV606" s="115">
        <v>59590</v>
      </c>
      <c r="BW606" s="114">
        <v>1341.92</v>
      </c>
      <c r="BX606" s="115">
        <v>58219</v>
      </c>
      <c r="BY606" s="114">
        <v>1293.02</v>
      </c>
      <c r="BZ606" s="115">
        <v>47874</v>
      </c>
      <c r="CA606" s="114">
        <v>1051.42</v>
      </c>
      <c r="CB606" s="115">
        <v>53684</v>
      </c>
      <c r="CC606" s="114">
        <v>1207</v>
      </c>
    </row>
    <row r="607" spans="1:81" ht="16.5" customHeight="1" x14ac:dyDescent="0.45">
      <c r="A607" s="362">
        <v>603</v>
      </c>
      <c r="B607" s="357" t="s">
        <v>841</v>
      </c>
      <c r="C607" s="357" t="s">
        <v>167</v>
      </c>
      <c r="D607" s="117">
        <v>6492</v>
      </c>
      <c r="E607" s="118">
        <v>813.06</v>
      </c>
      <c r="F607" s="117">
        <v>6351</v>
      </c>
      <c r="G607" s="118">
        <v>805.09</v>
      </c>
      <c r="H607" s="117">
        <v>7878</v>
      </c>
      <c r="I607" s="118">
        <v>967.35</v>
      </c>
      <c r="J607" s="117">
        <v>6778</v>
      </c>
      <c r="K607" s="118">
        <v>853.22</v>
      </c>
      <c r="L607" s="117">
        <v>7247</v>
      </c>
      <c r="M607" s="118">
        <v>914.2</v>
      </c>
      <c r="N607" s="117">
        <v>7200</v>
      </c>
      <c r="O607" s="118">
        <v>932.86</v>
      </c>
      <c r="P607" s="117">
        <v>6009</v>
      </c>
      <c r="Q607" s="118">
        <v>735.79</v>
      </c>
      <c r="R607" s="117">
        <v>7047</v>
      </c>
      <c r="S607" s="118">
        <v>920.6</v>
      </c>
      <c r="T607" s="117">
        <v>7266</v>
      </c>
      <c r="U607" s="118">
        <v>951.86</v>
      </c>
      <c r="V607" s="117">
        <v>6794</v>
      </c>
      <c r="W607" s="118">
        <v>867.89</v>
      </c>
      <c r="X607" s="117">
        <v>7157</v>
      </c>
      <c r="Y607" s="118">
        <v>957.86</v>
      </c>
      <c r="Z607" s="117">
        <v>6853</v>
      </c>
      <c r="AA607" s="118">
        <v>930.88</v>
      </c>
      <c r="AB607" s="117">
        <v>6495</v>
      </c>
      <c r="AC607" s="118">
        <v>861.15</v>
      </c>
      <c r="AD607" s="117">
        <v>6335</v>
      </c>
      <c r="AE607" s="118">
        <v>835.45</v>
      </c>
      <c r="AF607" s="117">
        <v>7787</v>
      </c>
      <c r="AG607" s="113">
        <v>1021.85</v>
      </c>
      <c r="AH607" s="117">
        <v>6039</v>
      </c>
      <c r="AI607" s="118">
        <v>779.44</v>
      </c>
      <c r="AJ607" s="117">
        <v>6897</v>
      </c>
      <c r="AK607" s="118">
        <v>895.07</v>
      </c>
      <c r="AL607" s="117">
        <v>7112</v>
      </c>
      <c r="AM607" s="118">
        <v>935.83</v>
      </c>
      <c r="AN607" s="117">
        <v>6533</v>
      </c>
      <c r="AO607" s="118">
        <v>813.58</v>
      </c>
      <c r="AP607" s="117">
        <v>7285</v>
      </c>
      <c r="AQ607" s="118">
        <v>906.93</v>
      </c>
      <c r="AR607" s="117">
        <v>7041</v>
      </c>
      <c r="AS607" s="118">
        <v>864.04</v>
      </c>
      <c r="AT607" s="117">
        <v>6199</v>
      </c>
      <c r="AU607" s="113">
        <v>1035.1300000000001</v>
      </c>
      <c r="AV607" s="117">
        <v>7030</v>
      </c>
      <c r="AW607" s="118">
        <v>912.72</v>
      </c>
      <c r="AX607" s="117">
        <v>6840</v>
      </c>
      <c r="AY607" s="118">
        <v>916.26</v>
      </c>
      <c r="AZ607" s="117">
        <v>5815</v>
      </c>
      <c r="BA607" s="118">
        <v>744.53</v>
      </c>
      <c r="BB607" s="117">
        <v>5956</v>
      </c>
      <c r="BC607" s="118">
        <v>758.29</v>
      </c>
      <c r="BD607" s="117">
        <v>6842</v>
      </c>
      <c r="BE607" s="118">
        <v>842.28</v>
      </c>
      <c r="BF607" s="117">
        <v>6614</v>
      </c>
      <c r="BG607" s="118">
        <v>828.19</v>
      </c>
      <c r="BH607" s="117">
        <v>6787</v>
      </c>
      <c r="BI607" s="118">
        <v>849.25</v>
      </c>
      <c r="BJ607" s="117">
        <v>7093</v>
      </c>
      <c r="BK607" s="118">
        <v>897.43</v>
      </c>
      <c r="BL607" s="117">
        <v>6646</v>
      </c>
      <c r="BM607" s="118">
        <v>819.01</v>
      </c>
      <c r="BN607" s="117">
        <v>7075</v>
      </c>
      <c r="BO607" s="118">
        <v>851.04</v>
      </c>
      <c r="BP607" s="117">
        <v>6906</v>
      </c>
      <c r="BQ607" s="118">
        <v>932.12</v>
      </c>
      <c r="BR607" s="117">
        <v>6369</v>
      </c>
      <c r="BS607" s="118">
        <v>773.81</v>
      </c>
      <c r="BT607" s="117">
        <v>6969</v>
      </c>
      <c r="BU607" s="118">
        <v>848.36</v>
      </c>
      <c r="BV607" s="117">
        <v>6356</v>
      </c>
      <c r="BW607" s="118">
        <v>783.74</v>
      </c>
      <c r="BX607" s="117">
        <v>7991</v>
      </c>
      <c r="BY607" s="118">
        <v>985.79</v>
      </c>
      <c r="BZ607" s="117">
        <v>6997</v>
      </c>
      <c r="CA607" s="118">
        <v>859.31</v>
      </c>
      <c r="CB607" s="117">
        <v>7400</v>
      </c>
      <c r="CC607" s="118">
        <v>888.14</v>
      </c>
    </row>
    <row r="608" spans="1:81" ht="16.5" customHeight="1" x14ac:dyDescent="0.45">
      <c r="A608" s="363">
        <v>604</v>
      </c>
      <c r="B608" s="358" t="s">
        <v>842</v>
      </c>
      <c r="C608" s="358" t="s">
        <v>167</v>
      </c>
      <c r="D608" s="115">
        <v>4896</v>
      </c>
      <c r="E608" s="116">
        <v>576.76</v>
      </c>
      <c r="F608" s="115">
        <v>5588</v>
      </c>
      <c r="G608" s="116">
        <v>553.85</v>
      </c>
      <c r="H608" s="115">
        <v>5398</v>
      </c>
      <c r="I608" s="116">
        <v>793.06</v>
      </c>
      <c r="J608" s="115">
        <v>5147</v>
      </c>
      <c r="K608" s="116">
        <v>504.38</v>
      </c>
      <c r="L608" s="115">
        <v>5540</v>
      </c>
      <c r="M608" s="116">
        <v>512.11</v>
      </c>
      <c r="N608" s="115">
        <v>4917</v>
      </c>
      <c r="O608" s="116">
        <v>534.57000000000005</v>
      </c>
      <c r="P608" s="115">
        <v>4939</v>
      </c>
      <c r="Q608" s="116">
        <v>563.58000000000004</v>
      </c>
      <c r="R608" s="115">
        <v>4058</v>
      </c>
      <c r="S608" s="116">
        <v>491.78</v>
      </c>
      <c r="T608" s="115">
        <v>4575</v>
      </c>
      <c r="U608" s="116">
        <v>474.34</v>
      </c>
      <c r="V608" s="115">
        <v>4349</v>
      </c>
      <c r="W608" s="116">
        <v>482.03</v>
      </c>
      <c r="X608" s="115">
        <v>4816</v>
      </c>
      <c r="Y608" s="116">
        <v>578.65</v>
      </c>
      <c r="Z608" s="115">
        <v>5669</v>
      </c>
      <c r="AA608" s="116">
        <v>727.47</v>
      </c>
      <c r="AB608" s="115">
        <v>4088</v>
      </c>
      <c r="AC608" s="116">
        <v>509.75</v>
      </c>
      <c r="AD608" s="115">
        <v>4218</v>
      </c>
      <c r="AE608" s="116">
        <v>514.55999999999995</v>
      </c>
      <c r="AF608" s="115">
        <v>5307</v>
      </c>
      <c r="AG608" s="116">
        <v>615.54999999999995</v>
      </c>
      <c r="AH608" s="115">
        <v>5461</v>
      </c>
      <c r="AI608" s="116">
        <v>634.46</v>
      </c>
      <c r="AJ608" s="115">
        <v>5615</v>
      </c>
      <c r="AK608" s="116">
        <v>650</v>
      </c>
      <c r="AL608" s="115">
        <v>4772</v>
      </c>
      <c r="AM608" s="116">
        <v>549.45000000000005</v>
      </c>
      <c r="AN608" s="115">
        <v>4281</v>
      </c>
      <c r="AO608" s="116">
        <v>535.46</v>
      </c>
      <c r="AP608" s="115">
        <v>4610</v>
      </c>
      <c r="AQ608" s="116">
        <v>568.89</v>
      </c>
      <c r="AR608" s="115">
        <v>5018</v>
      </c>
      <c r="AS608" s="116">
        <v>659</v>
      </c>
      <c r="AT608" s="115">
        <v>4927</v>
      </c>
      <c r="AU608" s="116">
        <v>646.24</v>
      </c>
      <c r="AV608" s="115">
        <v>6110</v>
      </c>
      <c r="AW608" s="116">
        <v>835.98</v>
      </c>
      <c r="AX608" s="115">
        <v>6105</v>
      </c>
      <c r="AY608" s="116">
        <v>812.45</v>
      </c>
      <c r="AZ608" s="115">
        <v>3909</v>
      </c>
      <c r="BA608" s="116">
        <v>413.13</v>
      </c>
      <c r="BB608" s="115">
        <v>4944</v>
      </c>
      <c r="BC608" s="116">
        <v>512.94000000000005</v>
      </c>
      <c r="BD608" s="115">
        <v>6481</v>
      </c>
      <c r="BE608" s="116">
        <v>706.54</v>
      </c>
      <c r="BF608" s="115">
        <v>4342</v>
      </c>
      <c r="BG608" s="116">
        <v>628.73</v>
      </c>
      <c r="BH608" s="115">
        <v>5950</v>
      </c>
      <c r="BI608" s="116">
        <v>832.89</v>
      </c>
      <c r="BJ608" s="115">
        <v>6652</v>
      </c>
      <c r="BK608" s="116">
        <v>889.44</v>
      </c>
      <c r="BL608" s="115">
        <v>5058</v>
      </c>
      <c r="BM608" s="116">
        <v>584.71</v>
      </c>
      <c r="BN608" s="115">
        <v>4257</v>
      </c>
      <c r="BO608" s="116">
        <v>521.65</v>
      </c>
      <c r="BP608" s="115">
        <v>5711</v>
      </c>
      <c r="BQ608" s="116">
        <v>699.39</v>
      </c>
      <c r="BR608" s="115">
        <v>5903</v>
      </c>
      <c r="BS608" s="116">
        <v>665.06</v>
      </c>
      <c r="BT608" s="115">
        <v>5438</v>
      </c>
      <c r="BU608" s="116">
        <v>624.23</v>
      </c>
      <c r="BV608" s="115">
        <v>6770</v>
      </c>
      <c r="BW608" s="116">
        <v>837.91</v>
      </c>
      <c r="BX608" s="115">
        <v>4439</v>
      </c>
      <c r="BY608" s="116">
        <v>481.49</v>
      </c>
      <c r="BZ608" s="115">
        <v>4663</v>
      </c>
      <c r="CA608" s="116">
        <v>499.28</v>
      </c>
      <c r="CB608" s="115">
        <v>5953</v>
      </c>
      <c r="CC608" s="116">
        <v>658.08</v>
      </c>
    </row>
    <row r="609" spans="1:81" ht="16.5" customHeight="1" x14ac:dyDescent="0.45">
      <c r="A609" s="362">
        <v>605</v>
      </c>
      <c r="B609" s="357" t="s">
        <v>843</v>
      </c>
      <c r="C609" s="357" t="s">
        <v>167</v>
      </c>
      <c r="D609" s="117">
        <v>4873</v>
      </c>
      <c r="E609" s="118">
        <v>426.06</v>
      </c>
      <c r="F609" s="117">
        <v>4316</v>
      </c>
      <c r="G609" s="118">
        <v>403.1</v>
      </c>
      <c r="H609" s="117">
        <v>4366</v>
      </c>
      <c r="I609" s="118">
        <v>439.68</v>
      </c>
      <c r="J609" s="117">
        <v>4582</v>
      </c>
      <c r="K609" s="118">
        <v>415.59</v>
      </c>
      <c r="L609" s="117">
        <v>5222</v>
      </c>
      <c r="M609" s="118">
        <v>447.31</v>
      </c>
      <c r="N609" s="117">
        <v>5437</v>
      </c>
      <c r="O609" s="118">
        <v>487.59</v>
      </c>
      <c r="P609" s="117">
        <v>6481</v>
      </c>
      <c r="Q609" s="118">
        <v>493.65</v>
      </c>
      <c r="R609" s="117">
        <v>6429</v>
      </c>
      <c r="S609" s="118">
        <v>506.69</v>
      </c>
      <c r="T609" s="117">
        <v>7668</v>
      </c>
      <c r="U609" s="118">
        <v>530.37</v>
      </c>
      <c r="V609" s="117">
        <v>6288</v>
      </c>
      <c r="W609" s="118">
        <v>507.46</v>
      </c>
      <c r="X609" s="117">
        <v>7684</v>
      </c>
      <c r="Y609" s="118">
        <v>483.93</v>
      </c>
      <c r="Z609" s="117">
        <v>9481</v>
      </c>
      <c r="AA609" s="118">
        <v>557.28</v>
      </c>
      <c r="AB609" s="117">
        <v>5816</v>
      </c>
      <c r="AC609" s="118">
        <v>447.43</v>
      </c>
      <c r="AD609" s="117">
        <v>4021</v>
      </c>
      <c r="AE609" s="118">
        <v>428.22</v>
      </c>
      <c r="AF609" s="117">
        <v>9009</v>
      </c>
      <c r="AG609" s="118">
        <v>570.91999999999996</v>
      </c>
      <c r="AH609" s="117">
        <v>7587</v>
      </c>
      <c r="AI609" s="118">
        <v>461.94</v>
      </c>
      <c r="AJ609" s="117">
        <v>8760</v>
      </c>
      <c r="AK609" s="118">
        <v>518.88</v>
      </c>
      <c r="AL609" s="117">
        <v>9427</v>
      </c>
      <c r="AM609" s="118">
        <v>572.6</v>
      </c>
      <c r="AN609" s="117">
        <v>6952</v>
      </c>
      <c r="AO609" s="118">
        <v>488.2</v>
      </c>
      <c r="AP609" s="117">
        <v>9507</v>
      </c>
      <c r="AQ609" s="118">
        <v>614.61</v>
      </c>
      <c r="AR609" s="117">
        <v>8131</v>
      </c>
      <c r="AS609" s="118">
        <v>517.25</v>
      </c>
      <c r="AT609" s="117">
        <v>6967</v>
      </c>
      <c r="AU609" s="118">
        <v>510.81</v>
      </c>
      <c r="AV609" s="117">
        <v>5965</v>
      </c>
      <c r="AW609" s="118">
        <v>464.4</v>
      </c>
      <c r="AX609" s="117">
        <v>6559</v>
      </c>
      <c r="AY609" s="118">
        <v>491.02</v>
      </c>
      <c r="AZ609" s="117">
        <v>3067</v>
      </c>
      <c r="BA609" s="118">
        <v>375.54</v>
      </c>
      <c r="BB609" s="117">
        <v>3007</v>
      </c>
      <c r="BC609" s="118">
        <v>381.81</v>
      </c>
      <c r="BD609" s="117">
        <v>3616</v>
      </c>
      <c r="BE609" s="118">
        <v>483.04</v>
      </c>
      <c r="BF609" s="117">
        <v>2867</v>
      </c>
      <c r="BG609" s="118">
        <v>364.61</v>
      </c>
      <c r="BH609" s="117">
        <v>3644</v>
      </c>
      <c r="BI609" s="118">
        <v>439.64</v>
      </c>
      <c r="BJ609" s="117">
        <v>3805</v>
      </c>
      <c r="BK609" s="118">
        <v>440.89</v>
      </c>
      <c r="BL609" s="117">
        <v>4074</v>
      </c>
      <c r="BM609" s="118">
        <v>432.7</v>
      </c>
      <c r="BN609" s="117">
        <v>4462</v>
      </c>
      <c r="BO609" s="118">
        <v>445.87</v>
      </c>
      <c r="BP609" s="117">
        <v>4080</v>
      </c>
      <c r="BQ609" s="118">
        <v>439.62</v>
      </c>
      <c r="BR609" s="117">
        <v>4155</v>
      </c>
      <c r="BS609" s="118">
        <v>421.11</v>
      </c>
      <c r="BT609" s="117">
        <v>4044</v>
      </c>
      <c r="BU609" s="118">
        <v>455.89</v>
      </c>
      <c r="BV609" s="117">
        <v>5234</v>
      </c>
      <c r="BW609" s="118">
        <v>435.22</v>
      </c>
      <c r="BX609" s="117">
        <v>4559</v>
      </c>
      <c r="BY609" s="118">
        <v>438.13</v>
      </c>
      <c r="BZ609" s="117">
        <v>4950</v>
      </c>
      <c r="CA609" s="118">
        <v>454.06</v>
      </c>
      <c r="CB609" s="117">
        <v>5134</v>
      </c>
      <c r="CC609" s="118">
        <v>488.59</v>
      </c>
    </row>
    <row r="610" spans="1:81" ht="16.5" customHeight="1" x14ac:dyDescent="0.45">
      <c r="A610" s="363">
        <v>606</v>
      </c>
      <c r="B610" s="358" t="s">
        <v>844</v>
      </c>
      <c r="C610" s="112"/>
      <c r="D610" s="112"/>
      <c r="E610" s="116">
        <v>6.6</v>
      </c>
      <c r="F610" s="112"/>
      <c r="G610" s="116">
        <v>10.19</v>
      </c>
      <c r="H610" s="112"/>
      <c r="I610" s="116">
        <v>7.74</v>
      </c>
      <c r="J610" s="112"/>
      <c r="K610" s="116">
        <v>9.64</v>
      </c>
      <c r="L610" s="112"/>
      <c r="M610" s="116">
        <v>11.86</v>
      </c>
      <c r="N610" s="112"/>
      <c r="O610" s="116">
        <v>9.35</v>
      </c>
      <c r="P610" s="112"/>
      <c r="Q610" s="116">
        <v>20.84</v>
      </c>
      <c r="R610" s="112"/>
      <c r="S610" s="116">
        <v>13.71</v>
      </c>
      <c r="T610" s="112"/>
      <c r="U610" s="116">
        <v>7.22</v>
      </c>
      <c r="V610" s="112"/>
      <c r="W610" s="116">
        <v>9.33</v>
      </c>
      <c r="X610" s="112"/>
      <c r="Y610" s="116">
        <v>6.32</v>
      </c>
      <c r="Z610" s="112"/>
      <c r="AA610" s="116">
        <v>9.0399999999999991</v>
      </c>
      <c r="AB610" s="112"/>
      <c r="AC610" s="116">
        <v>9.57</v>
      </c>
      <c r="AD610" s="112"/>
      <c r="AE610" s="116">
        <v>8.82</v>
      </c>
      <c r="AF610" s="112"/>
      <c r="AG610" s="116">
        <v>13.82</v>
      </c>
      <c r="AH610" s="112"/>
      <c r="AI610" s="116">
        <v>9.24</v>
      </c>
      <c r="AJ610" s="112"/>
      <c r="AK610" s="116">
        <v>16.11</v>
      </c>
      <c r="AL610" s="112"/>
      <c r="AM610" s="116">
        <v>10.47</v>
      </c>
      <c r="AN610" s="112"/>
      <c r="AO610" s="116">
        <v>5.0199999999999996</v>
      </c>
      <c r="AP610" s="112"/>
      <c r="AQ610" s="116">
        <v>7.93</v>
      </c>
      <c r="AR610" s="112"/>
      <c r="AS610" s="116">
        <v>12.71</v>
      </c>
      <c r="AT610" s="112"/>
      <c r="AU610" s="116">
        <v>6</v>
      </c>
      <c r="AV610" s="112"/>
      <c r="AW610" s="116">
        <v>14.1</v>
      </c>
      <c r="AX610" s="112"/>
      <c r="AY610" s="116">
        <v>9.61</v>
      </c>
      <c r="AZ610" s="112"/>
      <c r="BA610" s="116">
        <v>5.41</v>
      </c>
      <c r="BB610" s="112"/>
      <c r="BC610" s="116">
        <v>9.4499999999999993</v>
      </c>
      <c r="BD610" s="112"/>
      <c r="BE610" s="116">
        <v>10.63</v>
      </c>
      <c r="BF610" s="112"/>
      <c r="BG610" s="116">
        <v>11.52</v>
      </c>
      <c r="BH610" s="112"/>
      <c r="BI610" s="116">
        <v>10.6</v>
      </c>
      <c r="BJ610" s="112"/>
      <c r="BK610" s="116">
        <v>9.39</v>
      </c>
      <c r="BL610" s="112"/>
      <c r="BM610" s="116">
        <v>7.07</v>
      </c>
      <c r="BN610" s="112"/>
      <c r="BO610" s="116">
        <v>14.3</v>
      </c>
      <c r="BP610" s="112"/>
      <c r="BQ610" s="116">
        <v>13.69</v>
      </c>
      <c r="BR610" s="112"/>
      <c r="BS610" s="116">
        <v>13.48</v>
      </c>
      <c r="BT610" s="112"/>
      <c r="BU610" s="116">
        <v>9.25</v>
      </c>
      <c r="BV610" s="112"/>
      <c r="BW610" s="116">
        <v>16.53</v>
      </c>
      <c r="BX610" s="112"/>
      <c r="BY610" s="116">
        <v>12.76</v>
      </c>
      <c r="BZ610" s="112"/>
      <c r="CA610" s="116">
        <v>9.23</v>
      </c>
      <c r="CB610" s="112"/>
      <c r="CC610" s="116">
        <v>13.18</v>
      </c>
    </row>
    <row r="611" spans="1:81" ht="16.5" customHeight="1" x14ac:dyDescent="0.45">
      <c r="A611" s="362">
        <v>607</v>
      </c>
      <c r="B611" s="357" t="s">
        <v>845</v>
      </c>
      <c r="C611" s="357" t="s">
        <v>167</v>
      </c>
      <c r="D611" s="118">
        <v>472</v>
      </c>
      <c r="E611" s="118">
        <v>448.52</v>
      </c>
      <c r="F611" s="118">
        <v>699</v>
      </c>
      <c r="G611" s="118">
        <v>515.91999999999996</v>
      </c>
      <c r="H611" s="118">
        <v>896</v>
      </c>
      <c r="I611" s="118">
        <v>700.68</v>
      </c>
      <c r="J611" s="118">
        <v>817</v>
      </c>
      <c r="K611" s="118">
        <v>499.65</v>
      </c>
      <c r="L611" s="118">
        <v>737</v>
      </c>
      <c r="M611" s="118">
        <v>499.25</v>
      </c>
      <c r="N611" s="118">
        <v>624</v>
      </c>
      <c r="O611" s="118">
        <v>506.96</v>
      </c>
      <c r="P611" s="118">
        <v>640</v>
      </c>
      <c r="Q611" s="118">
        <v>651.37</v>
      </c>
      <c r="R611" s="117">
        <v>1303</v>
      </c>
      <c r="S611" s="118">
        <v>626.83000000000004</v>
      </c>
      <c r="T611" s="118">
        <v>842</v>
      </c>
      <c r="U611" s="118">
        <v>543.78</v>
      </c>
      <c r="V611" s="118">
        <v>655</v>
      </c>
      <c r="W611" s="118">
        <v>586.6</v>
      </c>
      <c r="X611" s="118">
        <v>619</v>
      </c>
      <c r="Y611" s="118">
        <v>547.98</v>
      </c>
      <c r="Z611" s="118">
        <v>848</v>
      </c>
      <c r="AA611" s="118">
        <v>728.49</v>
      </c>
      <c r="AB611" s="118">
        <v>618</v>
      </c>
      <c r="AC611" s="118">
        <v>541.13</v>
      </c>
      <c r="AD611" s="118">
        <v>642</v>
      </c>
      <c r="AE611" s="118">
        <v>589.12</v>
      </c>
      <c r="AF611" s="118">
        <v>765</v>
      </c>
      <c r="AG611" s="118">
        <v>624.22</v>
      </c>
      <c r="AH611" s="118">
        <v>688</v>
      </c>
      <c r="AI611" s="118">
        <v>452.47</v>
      </c>
      <c r="AJ611" s="118">
        <v>641</v>
      </c>
      <c r="AK611" s="118">
        <v>437.94</v>
      </c>
      <c r="AL611" s="118">
        <v>527</v>
      </c>
      <c r="AM611" s="118">
        <v>470.25</v>
      </c>
      <c r="AN611" s="118">
        <v>702</v>
      </c>
      <c r="AO611" s="118">
        <v>693.21</v>
      </c>
      <c r="AP611" s="118">
        <v>698</v>
      </c>
      <c r="AQ611" s="118">
        <v>525.78</v>
      </c>
      <c r="AR611" s="118">
        <v>519</v>
      </c>
      <c r="AS611" s="118">
        <v>442.84</v>
      </c>
      <c r="AT611" s="118">
        <v>456</v>
      </c>
      <c r="AU611" s="118">
        <v>349.86</v>
      </c>
      <c r="AV611" s="118">
        <v>558</v>
      </c>
      <c r="AW611" s="118">
        <v>517.86</v>
      </c>
      <c r="AX611" s="118">
        <v>572</v>
      </c>
      <c r="AY611" s="118">
        <v>503.41</v>
      </c>
      <c r="AZ611" s="118">
        <v>383</v>
      </c>
      <c r="BA611" s="118">
        <v>421.1</v>
      </c>
      <c r="BB611" s="118">
        <v>492</v>
      </c>
      <c r="BC611" s="118">
        <v>445.65</v>
      </c>
      <c r="BD611" s="118">
        <v>580</v>
      </c>
      <c r="BE611" s="118">
        <v>518.09</v>
      </c>
      <c r="BF611" s="118">
        <v>613</v>
      </c>
      <c r="BG611" s="118">
        <v>429.88</v>
      </c>
      <c r="BH611" s="118">
        <v>726</v>
      </c>
      <c r="BI611" s="118">
        <v>516.44000000000005</v>
      </c>
      <c r="BJ611" s="118">
        <v>646</v>
      </c>
      <c r="BK611" s="118">
        <v>517.08000000000004</v>
      </c>
      <c r="BL611" s="118">
        <v>656</v>
      </c>
      <c r="BM611" s="118">
        <v>531.79</v>
      </c>
      <c r="BN611" s="118">
        <v>880</v>
      </c>
      <c r="BO611" s="118">
        <v>562.29</v>
      </c>
      <c r="BP611" s="118">
        <v>918</v>
      </c>
      <c r="BQ611" s="118">
        <v>557.9</v>
      </c>
      <c r="BR611" s="118">
        <v>789</v>
      </c>
      <c r="BS611" s="118">
        <v>570.29999999999995</v>
      </c>
      <c r="BT611" s="118">
        <v>807</v>
      </c>
      <c r="BU611" s="118">
        <v>655.52</v>
      </c>
      <c r="BV611" s="118">
        <v>733</v>
      </c>
      <c r="BW611" s="118">
        <v>475.04</v>
      </c>
      <c r="BX611" s="118">
        <v>897</v>
      </c>
      <c r="BY611" s="118">
        <v>437.86</v>
      </c>
      <c r="BZ611" s="118">
        <v>586</v>
      </c>
      <c r="CA611" s="118">
        <v>482.17</v>
      </c>
      <c r="CB611" s="118">
        <v>825</v>
      </c>
      <c r="CC611" s="118">
        <v>568.20000000000005</v>
      </c>
    </row>
    <row r="612" spans="1:81" ht="16.5" customHeight="1" x14ac:dyDescent="0.45">
      <c r="A612" s="363">
        <v>608</v>
      </c>
      <c r="B612" s="358" t="s">
        <v>846</v>
      </c>
      <c r="C612" s="358" t="s">
        <v>167</v>
      </c>
      <c r="D612" s="115">
        <v>11839</v>
      </c>
      <c r="E612" s="114">
        <v>2400.69</v>
      </c>
      <c r="F612" s="115">
        <v>11250</v>
      </c>
      <c r="G612" s="114">
        <v>2313.42</v>
      </c>
      <c r="H612" s="115">
        <v>12843</v>
      </c>
      <c r="I612" s="114">
        <v>2680.45</v>
      </c>
      <c r="J612" s="115">
        <v>10875</v>
      </c>
      <c r="K612" s="114">
        <v>2341.69</v>
      </c>
      <c r="L612" s="115">
        <v>11530</v>
      </c>
      <c r="M612" s="114">
        <v>2316.71</v>
      </c>
      <c r="N612" s="115">
        <v>11789</v>
      </c>
      <c r="O612" s="114">
        <v>2416.15</v>
      </c>
      <c r="P612" s="115">
        <v>12486</v>
      </c>
      <c r="Q612" s="114">
        <v>2587.6</v>
      </c>
      <c r="R612" s="115">
        <v>11999</v>
      </c>
      <c r="S612" s="114">
        <v>2520.27</v>
      </c>
      <c r="T612" s="115">
        <v>11629</v>
      </c>
      <c r="U612" s="114">
        <v>2520.14</v>
      </c>
      <c r="V612" s="115">
        <v>11820</v>
      </c>
      <c r="W612" s="114">
        <v>2558.67</v>
      </c>
      <c r="X612" s="115">
        <v>11188</v>
      </c>
      <c r="Y612" s="114">
        <v>2340.64</v>
      </c>
      <c r="Z612" s="115">
        <v>11355</v>
      </c>
      <c r="AA612" s="114">
        <v>2399.73</v>
      </c>
      <c r="AB612" s="115">
        <v>10397</v>
      </c>
      <c r="AC612" s="114">
        <v>2189.65</v>
      </c>
      <c r="AD612" s="115">
        <v>11409</v>
      </c>
      <c r="AE612" s="114">
        <v>2404.2199999999998</v>
      </c>
      <c r="AF612" s="115">
        <v>13574</v>
      </c>
      <c r="AG612" s="114">
        <v>2734.76</v>
      </c>
      <c r="AH612" s="115">
        <v>10428</v>
      </c>
      <c r="AI612" s="114">
        <v>2168.94</v>
      </c>
      <c r="AJ612" s="115">
        <v>12211</v>
      </c>
      <c r="AK612" s="114">
        <v>2536.2600000000002</v>
      </c>
      <c r="AL612" s="115">
        <v>12036</v>
      </c>
      <c r="AM612" s="114">
        <v>2515.87</v>
      </c>
      <c r="AN612" s="115">
        <v>11689</v>
      </c>
      <c r="AO612" s="114">
        <v>2551.79</v>
      </c>
      <c r="AP612" s="115">
        <v>12640</v>
      </c>
      <c r="AQ612" s="114">
        <v>2665.23</v>
      </c>
      <c r="AR612" s="115">
        <v>12195</v>
      </c>
      <c r="AS612" s="114">
        <v>2768.18</v>
      </c>
      <c r="AT612" s="115">
        <v>12531</v>
      </c>
      <c r="AU612" s="114">
        <v>2605.85</v>
      </c>
      <c r="AV612" s="115">
        <v>11375</v>
      </c>
      <c r="AW612" s="114">
        <v>2473.35</v>
      </c>
      <c r="AX612" s="115">
        <v>11765</v>
      </c>
      <c r="AY612" s="114">
        <v>2583.08</v>
      </c>
      <c r="AZ612" s="115">
        <v>10242</v>
      </c>
      <c r="BA612" s="114">
        <v>2254.39</v>
      </c>
      <c r="BB612" s="115">
        <v>10889</v>
      </c>
      <c r="BC612" s="114">
        <v>2359.21</v>
      </c>
      <c r="BD612" s="115">
        <v>13123</v>
      </c>
      <c r="BE612" s="114">
        <v>2789.76</v>
      </c>
      <c r="BF612" s="115">
        <v>9392</v>
      </c>
      <c r="BG612" s="114">
        <v>2088.94</v>
      </c>
      <c r="BH612" s="115">
        <v>12455</v>
      </c>
      <c r="BI612" s="114">
        <v>2644.55</v>
      </c>
      <c r="BJ612" s="115">
        <v>11781</v>
      </c>
      <c r="BK612" s="114">
        <v>2783.53</v>
      </c>
      <c r="BL612" s="115">
        <v>10843</v>
      </c>
      <c r="BM612" s="114">
        <v>2309.13</v>
      </c>
      <c r="BN612" s="115">
        <v>11181</v>
      </c>
      <c r="BO612" s="114">
        <v>2549.6</v>
      </c>
      <c r="BP612" s="115">
        <v>10887</v>
      </c>
      <c r="BQ612" s="114">
        <v>2356.84</v>
      </c>
      <c r="BR612" s="115">
        <v>10060</v>
      </c>
      <c r="BS612" s="114">
        <v>2297.54</v>
      </c>
      <c r="BT612" s="115">
        <v>10386</v>
      </c>
      <c r="BU612" s="114">
        <v>2441.59</v>
      </c>
      <c r="BV612" s="115">
        <v>11001</v>
      </c>
      <c r="BW612" s="114">
        <v>2422.29</v>
      </c>
      <c r="BX612" s="115">
        <v>10265</v>
      </c>
      <c r="BY612" s="114">
        <v>2374.71</v>
      </c>
      <c r="BZ612" s="115">
        <v>10927</v>
      </c>
      <c r="CA612" s="114">
        <v>2289.5</v>
      </c>
      <c r="CB612" s="115">
        <v>12330</v>
      </c>
      <c r="CC612" s="114">
        <v>2551.19</v>
      </c>
    </row>
    <row r="613" spans="1:81" ht="16.5" customHeight="1" x14ac:dyDescent="0.45">
      <c r="A613" s="362">
        <v>609</v>
      </c>
      <c r="B613" s="357" t="s">
        <v>847</v>
      </c>
      <c r="C613" s="357" t="s">
        <v>167</v>
      </c>
      <c r="D613" s="118">
        <v>714</v>
      </c>
      <c r="E613" s="118">
        <v>437.45</v>
      </c>
      <c r="F613" s="118">
        <v>712</v>
      </c>
      <c r="G613" s="118">
        <v>442.97</v>
      </c>
      <c r="H613" s="118">
        <v>804</v>
      </c>
      <c r="I613" s="118">
        <v>491.71</v>
      </c>
      <c r="J613" s="118">
        <v>604</v>
      </c>
      <c r="K613" s="118">
        <v>462.49</v>
      </c>
      <c r="L613" s="118">
        <v>686</v>
      </c>
      <c r="M613" s="118">
        <v>412.65</v>
      </c>
      <c r="N613" s="118">
        <v>626</v>
      </c>
      <c r="O613" s="118">
        <v>373.56</v>
      </c>
      <c r="P613" s="118">
        <v>827</v>
      </c>
      <c r="Q613" s="118">
        <v>469.96</v>
      </c>
      <c r="R613" s="118">
        <v>637</v>
      </c>
      <c r="S613" s="118">
        <v>373.75</v>
      </c>
      <c r="T613" s="118">
        <v>705</v>
      </c>
      <c r="U613" s="118">
        <v>375.48</v>
      </c>
      <c r="V613" s="118">
        <v>728</v>
      </c>
      <c r="W613" s="118">
        <v>395.54</v>
      </c>
      <c r="X613" s="118">
        <v>647</v>
      </c>
      <c r="Y613" s="118">
        <v>389.08</v>
      </c>
      <c r="Z613" s="118">
        <v>780</v>
      </c>
      <c r="AA613" s="118">
        <v>396.22</v>
      </c>
      <c r="AB613" s="118">
        <v>598</v>
      </c>
      <c r="AC613" s="118">
        <v>360.3</v>
      </c>
      <c r="AD613" s="118">
        <v>693</v>
      </c>
      <c r="AE613" s="118">
        <v>385.96</v>
      </c>
      <c r="AF613" s="118">
        <v>766</v>
      </c>
      <c r="AG613" s="118">
        <v>447.63</v>
      </c>
      <c r="AH613" s="118">
        <v>620</v>
      </c>
      <c r="AI613" s="118">
        <v>360.95</v>
      </c>
      <c r="AJ613" s="118">
        <v>774</v>
      </c>
      <c r="AK613" s="118">
        <v>440.84</v>
      </c>
      <c r="AL613" s="118">
        <v>707</v>
      </c>
      <c r="AM613" s="118">
        <v>433.69</v>
      </c>
      <c r="AN613" s="118">
        <v>754</v>
      </c>
      <c r="AO613" s="118">
        <v>444.85</v>
      </c>
      <c r="AP613" s="118">
        <v>845</v>
      </c>
      <c r="AQ613" s="118">
        <v>446.07</v>
      </c>
      <c r="AR613" s="118">
        <v>920</v>
      </c>
      <c r="AS613" s="118">
        <v>518.42999999999995</v>
      </c>
      <c r="AT613" s="118">
        <v>800</v>
      </c>
      <c r="AU613" s="118">
        <v>464.35</v>
      </c>
      <c r="AV613" s="118">
        <v>890</v>
      </c>
      <c r="AW613" s="118">
        <v>469.45</v>
      </c>
      <c r="AX613" s="118">
        <v>855</v>
      </c>
      <c r="AY613" s="118">
        <v>496.36</v>
      </c>
      <c r="AZ613" s="118">
        <v>574</v>
      </c>
      <c r="BA613" s="118">
        <v>387.5</v>
      </c>
      <c r="BB613" s="118">
        <v>743</v>
      </c>
      <c r="BC613" s="118">
        <v>433.09</v>
      </c>
      <c r="BD613" s="117">
        <v>1004</v>
      </c>
      <c r="BE613" s="118">
        <v>508.69</v>
      </c>
      <c r="BF613" s="118">
        <v>720</v>
      </c>
      <c r="BG613" s="118">
        <v>380.35</v>
      </c>
      <c r="BH613" s="118">
        <v>896</v>
      </c>
      <c r="BI613" s="118">
        <v>500.72</v>
      </c>
      <c r="BJ613" s="118">
        <v>996</v>
      </c>
      <c r="BK613" s="118">
        <v>557.16</v>
      </c>
      <c r="BL613" s="118">
        <v>790</v>
      </c>
      <c r="BM613" s="118">
        <v>468.55</v>
      </c>
      <c r="BN613" s="118">
        <v>846</v>
      </c>
      <c r="BO613" s="118">
        <v>526.46</v>
      </c>
      <c r="BP613" s="118">
        <v>986</v>
      </c>
      <c r="BQ613" s="118">
        <v>493.33</v>
      </c>
      <c r="BR613" s="118">
        <v>926</v>
      </c>
      <c r="BS613" s="118">
        <v>485.39</v>
      </c>
      <c r="BT613" s="117">
        <v>1027</v>
      </c>
      <c r="BU613" s="118">
        <v>612.99</v>
      </c>
      <c r="BV613" s="117">
        <v>1006</v>
      </c>
      <c r="BW613" s="118">
        <v>493.94</v>
      </c>
      <c r="BX613" s="117">
        <v>1014</v>
      </c>
      <c r="BY613" s="118">
        <v>533.99</v>
      </c>
      <c r="BZ613" s="118">
        <v>847</v>
      </c>
      <c r="CA613" s="118">
        <v>474.76</v>
      </c>
      <c r="CB613" s="118">
        <v>852</v>
      </c>
      <c r="CC613" s="118">
        <v>490.39</v>
      </c>
    </row>
    <row r="614" spans="1:81" ht="16.5" customHeight="1" x14ac:dyDescent="0.45">
      <c r="A614" s="363">
        <v>610</v>
      </c>
      <c r="B614" s="358" t="s">
        <v>848</v>
      </c>
      <c r="C614" s="358" t="s">
        <v>167</v>
      </c>
      <c r="D614" s="115">
        <v>6224</v>
      </c>
      <c r="E614" s="114">
        <v>1388.71</v>
      </c>
      <c r="F614" s="115">
        <v>6250</v>
      </c>
      <c r="G614" s="114">
        <v>1351.59</v>
      </c>
      <c r="H614" s="115">
        <v>7477</v>
      </c>
      <c r="I614" s="114">
        <v>1652.08</v>
      </c>
      <c r="J614" s="115">
        <v>5725</v>
      </c>
      <c r="K614" s="114">
        <v>1296.8399999999999</v>
      </c>
      <c r="L614" s="115">
        <v>5923</v>
      </c>
      <c r="M614" s="114">
        <v>1320.55</v>
      </c>
      <c r="N614" s="115">
        <v>6498</v>
      </c>
      <c r="O614" s="114">
        <v>1472.62</v>
      </c>
      <c r="P614" s="115">
        <v>7194</v>
      </c>
      <c r="Q614" s="114">
        <v>1549.65</v>
      </c>
      <c r="R614" s="115">
        <v>6346</v>
      </c>
      <c r="S614" s="114">
        <v>1524.92</v>
      </c>
      <c r="T614" s="115">
        <v>6214</v>
      </c>
      <c r="U614" s="114">
        <v>1490.31</v>
      </c>
      <c r="V614" s="115">
        <v>5974</v>
      </c>
      <c r="W614" s="114">
        <v>1446.89</v>
      </c>
      <c r="X614" s="115">
        <v>5635</v>
      </c>
      <c r="Y614" s="114">
        <v>1276.3900000000001</v>
      </c>
      <c r="Z614" s="115">
        <v>5992</v>
      </c>
      <c r="AA614" s="114">
        <v>1423.61</v>
      </c>
      <c r="AB614" s="115">
        <v>5673</v>
      </c>
      <c r="AC614" s="114">
        <v>1274.3399999999999</v>
      </c>
      <c r="AD614" s="115">
        <v>6038</v>
      </c>
      <c r="AE614" s="114">
        <v>1424.51</v>
      </c>
      <c r="AF614" s="115">
        <v>7075</v>
      </c>
      <c r="AG614" s="114">
        <v>1592.54</v>
      </c>
      <c r="AH614" s="115">
        <v>5922</v>
      </c>
      <c r="AI614" s="114">
        <v>1304.79</v>
      </c>
      <c r="AJ614" s="115">
        <v>6357</v>
      </c>
      <c r="AK614" s="114">
        <v>1462.55</v>
      </c>
      <c r="AL614" s="115">
        <v>6117</v>
      </c>
      <c r="AM614" s="114">
        <v>1419.59</v>
      </c>
      <c r="AN614" s="115">
        <v>6156</v>
      </c>
      <c r="AO614" s="114">
        <v>1457.76</v>
      </c>
      <c r="AP614" s="115">
        <v>6870</v>
      </c>
      <c r="AQ614" s="114">
        <v>1576.07</v>
      </c>
      <c r="AR614" s="115">
        <v>6595</v>
      </c>
      <c r="AS614" s="114">
        <v>1539.94</v>
      </c>
      <c r="AT614" s="115">
        <v>6689</v>
      </c>
      <c r="AU614" s="114">
        <v>1522.98</v>
      </c>
      <c r="AV614" s="115">
        <v>6068</v>
      </c>
      <c r="AW614" s="114">
        <v>1433.74</v>
      </c>
      <c r="AX614" s="115">
        <v>6500</v>
      </c>
      <c r="AY614" s="114">
        <v>1497.21</v>
      </c>
      <c r="AZ614" s="115">
        <v>5608</v>
      </c>
      <c r="BA614" s="114">
        <v>1351.25</v>
      </c>
      <c r="BB614" s="115">
        <v>6374</v>
      </c>
      <c r="BC614" s="114">
        <v>1429.88</v>
      </c>
      <c r="BD614" s="115">
        <v>7424</v>
      </c>
      <c r="BE614" s="114">
        <v>1637.17</v>
      </c>
      <c r="BF614" s="115">
        <v>5017</v>
      </c>
      <c r="BG614" s="114">
        <v>1218.55</v>
      </c>
      <c r="BH614" s="115">
        <v>6869</v>
      </c>
      <c r="BI614" s="114">
        <v>1555.84</v>
      </c>
      <c r="BJ614" s="115">
        <v>5876</v>
      </c>
      <c r="BK614" s="114">
        <v>1592.19</v>
      </c>
      <c r="BL614" s="115">
        <v>5710</v>
      </c>
      <c r="BM614" s="114">
        <v>1315.43</v>
      </c>
      <c r="BN614" s="115">
        <v>5590</v>
      </c>
      <c r="BO614" s="114">
        <v>1419.4</v>
      </c>
      <c r="BP614" s="115">
        <v>5786</v>
      </c>
      <c r="BQ614" s="114">
        <v>1315.2</v>
      </c>
      <c r="BR614" s="115">
        <v>5336</v>
      </c>
      <c r="BS614" s="114">
        <v>1313.25</v>
      </c>
      <c r="BT614" s="115">
        <v>4726</v>
      </c>
      <c r="BU614" s="114">
        <v>1250.94</v>
      </c>
      <c r="BV614" s="115">
        <v>5800</v>
      </c>
      <c r="BW614" s="114">
        <v>1412.23</v>
      </c>
      <c r="BX614" s="115">
        <v>5579</v>
      </c>
      <c r="BY614" s="114">
        <v>1342.22</v>
      </c>
      <c r="BZ614" s="115">
        <v>5371</v>
      </c>
      <c r="CA614" s="114">
        <v>1261.4100000000001</v>
      </c>
      <c r="CB614" s="115">
        <v>6276</v>
      </c>
      <c r="CC614" s="114">
        <v>1422.16</v>
      </c>
    </row>
    <row r="615" spans="1:81" ht="16.5" customHeight="1" x14ac:dyDescent="0.45">
      <c r="A615" s="362">
        <v>611</v>
      </c>
      <c r="B615" s="357" t="s">
        <v>849</v>
      </c>
      <c r="C615" s="357" t="s">
        <v>167</v>
      </c>
      <c r="D615" s="118">
        <v>811</v>
      </c>
      <c r="E615" s="118">
        <v>52.47</v>
      </c>
      <c r="F615" s="118">
        <v>694</v>
      </c>
      <c r="G615" s="118">
        <v>44.81</v>
      </c>
      <c r="H615" s="118">
        <v>983</v>
      </c>
      <c r="I615" s="118">
        <v>68.09</v>
      </c>
      <c r="J615" s="118">
        <v>640</v>
      </c>
      <c r="K615" s="118">
        <v>46.93</v>
      </c>
      <c r="L615" s="118">
        <v>760</v>
      </c>
      <c r="M615" s="118">
        <v>41.1</v>
      </c>
      <c r="N615" s="118">
        <v>721</v>
      </c>
      <c r="O615" s="118">
        <v>47.19</v>
      </c>
      <c r="P615" s="118">
        <v>749</v>
      </c>
      <c r="Q615" s="118">
        <v>49.01</v>
      </c>
      <c r="R615" s="118">
        <v>754</v>
      </c>
      <c r="S615" s="118">
        <v>46.71</v>
      </c>
      <c r="T615" s="118">
        <v>705</v>
      </c>
      <c r="U615" s="118">
        <v>52.98</v>
      </c>
      <c r="V615" s="118">
        <v>787</v>
      </c>
      <c r="W615" s="118">
        <v>65.67</v>
      </c>
      <c r="X615" s="118">
        <v>752</v>
      </c>
      <c r="Y615" s="118">
        <v>51.02</v>
      </c>
      <c r="Z615" s="118">
        <v>825</v>
      </c>
      <c r="AA615" s="118">
        <v>55.84</v>
      </c>
      <c r="AB615" s="118">
        <v>610</v>
      </c>
      <c r="AC615" s="118">
        <v>43.55</v>
      </c>
      <c r="AD615" s="118">
        <v>745</v>
      </c>
      <c r="AE615" s="118">
        <v>48.3</v>
      </c>
      <c r="AF615" s="117">
        <v>1269</v>
      </c>
      <c r="AG615" s="118">
        <v>92.81</v>
      </c>
      <c r="AH615" s="118">
        <v>652</v>
      </c>
      <c r="AI615" s="118">
        <v>46.64</v>
      </c>
      <c r="AJ615" s="118">
        <v>975</v>
      </c>
      <c r="AK615" s="118">
        <v>68.08</v>
      </c>
      <c r="AL615" s="118">
        <v>828</v>
      </c>
      <c r="AM615" s="118">
        <v>55.4</v>
      </c>
      <c r="AN615" s="118">
        <v>862</v>
      </c>
      <c r="AO615" s="118">
        <v>57.1</v>
      </c>
      <c r="AP615" s="118">
        <v>892</v>
      </c>
      <c r="AQ615" s="118">
        <v>54.75</v>
      </c>
      <c r="AR615" s="118">
        <v>844</v>
      </c>
      <c r="AS615" s="118">
        <v>62.21</v>
      </c>
      <c r="AT615" s="118">
        <v>732</v>
      </c>
      <c r="AU615" s="118">
        <v>43.2</v>
      </c>
      <c r="AV615" s="118">
        <v>966</v>
      </c>
      <c r="AW615" s="118">
        <v>67.64</v>
      </c>
      <c r="AX615" s="118">
        <v>733</v>
      </c>
      <c r="AY615" s="118">
        <v>47.94</v>
      </c>
      <c r="AZ615" s="118">
        <v>890</v>
      </c>
      <c r="BA615" s="118">
        <v>56.67</v>
      </c>
      <c r="BB615" s="118">
        <v>747</v>
      </c>
      <c r="BC615" s="118">
        <v>51.02</v>
      </c>
      <c r="BD615" s="118">
        <v>884</v>
      </c>
      <c r="BE615" s="118">
        <v>72.510000000000005</v>
      </c>
      <c r="BF615" s="118">
        <v>656</v>
      </c>
      <c r="BG615" s="118">
        <v>44.32</v>
      </c>
      <c r="BH615" s="118">
        <v>865</v>
      </c>
      <c r="BI615" s="118">
        <v>61.99</v>
      </c>
      <c r="BJ615" s="118">
        <v>821</v>
      </c>
      <c r="BK615" s="118">
        <v>57.25</v>
      </c>
      <c r="BL615" s="118">
        <v>705</v>
      </c>
      <c r="BM615" s="118">
        <v>43.72</v>
      </c>
      <c r="BN615" s="118">
        <v>758</v>
      </c>
      <c r="BO615" s="118">
        <v>49.21</v>
      </c>
      <c r="BP615" s="118">
        <v>738</v>
      </c>
      <c r="BQ615" s="118">
        <v>51.06</v>
      </c>
      <c r="BR615" s="118">
        <v>599</v>
      </c>
      <c r="BS615" s="118">
        <v>41.33</v>
      </c>
      <c r="BT615" s="118">
        <v>614</v>
      </c>
      <c r="BU615" s="118">
        <v>37.770000000000003</v>
      </c>
      <c r="BV615" s="118">
        <v>521</v>
      </c>
      <c r="BW615" s="118">
        <v>36.71</v>
      </c>
      <c r="BX615" s="118">
        <v>519</v>
      </c>
      <c r="BY615" s="118">
        <v>31.44</v>
      </c>
      <c r="BZ615" s="118">
        <v>626</v>
      </c>
      <c r="CA615" s="118">
        <v>41.23</v>
      </c>
      <c r="CB615" s="118">
        <v>884</v>
      </c>
      <c r="CC615" s="118">
        <v>59.37</v>
      </c>
    </row>
    <row r="616" spans="1:81" ht="16.5" customHeight="1" x14ac:dyDescent="0.45">
      <c r="A616" s="363">
        <v>612</v>
      </c>
      <c r="B616" s="358" t="s">
        <v>850</v>
      </c>
      <c r="C616" s="358" t="s">
        <v>167</v>
      </c>
      <c r="D616" s="116">
        <v>94</v>
      </c>
      <c r="E616" s="116">
        <v>37.409999999999997</v>
      </c>
      <c r="F616" s="116">
        <v>93</v>
      </c>
      <c r="G616" s="116">
        <v>50.84</v>
      </c>
      <c r="H616" s="116">
        <v>113</v>
      </c>
      <c r="I616" s="116">
        <v>48.65</v>
      </c>
      <c r="J616" s="116">
        <v>140</v>
      </c>
      <c r="K616" s="116">
        <v>56.1</v>
      </c>
      <c r="L616" s="116">
        <v>101</v>
      </c>
      <c r="M616" s="116">
        <v>72.67</v>
      </c>
      <c r="N616" s="116">
        <v>100</v>
      </c>
      <c r="O616" s="116">
        <v>43.44</v>
      </c>
      <c r="P616" s="116">
        <v>111</v>
      </c>
      <c r="Q616" s="116">
        <v>46.97</v>
      </c>
      <c r="R616" s="116">
        <v>97</v>
      </c>
      <c r="S616" s="116">
        <v>44.57</v>
      </c>
      <c r="T616" s="116">
        <v>83</v>
      </c>
      <c r="U616" s="116">
        <v>41.58</v>
      </c>
      <c r="V616" s="116">
        <v>106</v>
      </c>
      <c r="W616" s="116">
        <v>47.66</v>
      </c>
      <c r="X616" s="116">
        <v>62</v>
      </c>
      <c r="Y616" s="116">
        <v>33</v>
      </c>
      <c r="Z616" s="116">
        <v>80</v>
      </c>
      <c r="AA616" s="116">
        <v>34.51</v>
      </c>
      <c r="AB616" s="116">
        <v>95</v>
      </c>
      <c r="AC616" s="116">
        <v>29.9</v>
      </c>
      <c r="AD616" s="116">
        <v>111</v>
      </c>
      <c r="AE616" s="116">
        <v>41.94</v>
      </c>
      <c r="AF616" s="116">
        <v>120</v>
      </c>
      <c r="AG616" s="116">
        <v>54.78</v>
      </c>
      <c r="AH616" s="116">
        <v>95</v>
      </c>
      <c r="AI616" s="116">
        <v>40.79</v>
      </c>
      <c r="AJ616" s="116">
        <v>73</v>
      </c>
      <c r="AK616" s="116">
        <v>36.75</v>
      </c>
      <c r="AL616" s="116">
        <v>150</v>
      </c>
      <c r="AM616" s="116">
        <v>57.96</v>
      </c>
      <c r="AN616" s="116">
        <v>113</v>
      </c>
      <c r="AO616" s="116">
        <v>47.64</v>
      </c>
      <c r="AP616" s="116">
        <v>122</v>
      </c>
      <c r="AQ616" s="116">
        <v>57.5</v>
      </c>
      <c r="AR616" s="116">
        <v>148</v>
      </c>
      <c r="AS616" s="116">
        <v>68.16</v>
      </c>
      <c r="AT616" s="116">
        <v>83</v>
      </c>
      <c r="AU616" s="116">
        <v>47.4</v>
      </c>
      <c r="AV616" s="116">
        <v>56</v>
      </c>
      <c r="AW616" s="116">
        <v>36.14</v>
      </c>
      <c r="AX616" s="116">
        <v>97</v>
      </c>
      <c r="AY616" s="116">
        <v>55.03</v>
      </c>
      <c r="AZ616" s="116">
        <v>67</v>
      </c>
      <c r="BA616" s="116">
        <v>32.28</v>
      </c>
      <c r="BB616" s="116">
        <v>83</v>
      </c>
      <c r="BC616" s="116">
        <v>46.47</v>
      </c>
      <c r="BD616" s="116">
        <v>124</v>
      </c>
      <c r="BE616" s="116">
        <v>62.07</v>
      </c>
      <c r="BF616" s="116">
        <v>98</v>
      </c>
      <c r="BG616" s="116">
        <v>46.24</v>
      </c>
      <c r="BH616" s="116">
        <v>84</v>
      </c>
      <c r="BI616" s="116">
        <v>39.22</v>
      </c>
      <c r="BJ616" s="116">
        <v>114</v>
      </c>
      <c r="BK616" s="116">
        <v>58.79</v>
      </c>
      <c r="BL616" s="116">
        <v>96</v>
      </c>
      <c r="BM616" s="116">
        <v>48.58</v>
      </c>
      <c r="BN616" s="116">
        <v>93</v>
      </c>
      <c r="BO616" s="116">
        <v>72.14</v>
      </c>
      <c r="BP616" s="116">
        <v>93</v>
      </c>
      <c r="BQ616" s="116">
        <v>56.21</v>
      </c>
      <c r="BR616" s="116">
        <v>88</v>
      </c>
      <c r="BS616" s="116">
        <v>46.91</v>
      </c>
      <c r="BT616" s="116">
        <v>82</v>
      </c>
      <c r="BU616" s="116">
        <v>44.47</v>
      </c>
      <c r="BV616" s="116">
        <v>83</v>
      </c>
      <c r="BW616" s="116">
        <v>38.979999999999997</v>
      </c>
      <c r="BX616" s="116">
        <v>88</v>
      </c>
      <c r="BY616" s="116">
        <v>42.4</v>
      </c>
      <c r="BZ616" s="116">
        <v>94</v>
      </c>
      <c r="CA616" s="116">
        <v>50.08</v>
      </c>
      <c r="CB616" s="116">
        <v>91</v>
      </c>
      <c r="CC616" s="116">
        <v>54.84</v>
      </c>
    </row>
    <row r="617" spans="1:81" ht="16.5" customHeight="1" x14ac:dyDescent="0.45">
      <c r="A617" s="362">
        <v>613</v>
      </c>
      <c r="B617" s="357" t="s">
        <v>851</v>
      </c>
      <c r="C617" s="357" t="s">
        <v>167</v>
      </c>
      <c r="D617" s="117">
        <v>2410</v>
      </c>
      <c r="E617" s="118">
        <v>323.12</v>
      </c>
      <c r="F617" s="117">
        <v>2034</v>
      </c>
      <c r="G617" s="118">
        <v>268.37</v>
      </c>
      <c r="H617" s="117">
        <v>1921</v>
      </c>
      <c r="I617" s="118">
        <v>260.18</v>
      </c>
      <c r="J617" s="117">
        <v>2214</v>
      </c>
      <c r="K617" s="118">
        <v>321.86</v>
      </c>
      <c r="L617" s="117">
        <v>2225</v>
      </c>
      <c r="M617" s="118">
        <v>305.58999999999997</v>
      </c>
      <c r="N617" s="117">
        <v>2090</v>
      </c>
      <c r="O617" s="118">
        <v>300.51</v>
      </c>
      <c r="P617" s="117">
        <v>2192</v>
      </c>
      <c r="Q617" s="118">
        <v>327.14999999999998</v>
      </c>
      <c r="R617" s="117">
        <v>2610</v>
      </c>
      <c r="S617" s="118">
        <v>356.05</v>
      </c>
      <c r="T617" s="117">
        <v>2422</v>
      </c>
      <c r="U617" s="118">
        <v>367.68</v>
      </c>
      <c r="V617" s="117">
        <v>2645</v>
      </c>
      <c r="W617" s="118">
        <v>393.8</v>
      </c>
      <c r="X617" s="117">
        <v>2756</v>
      </c>
      <c r="Y617" s="118">
        <v>416.62</v>
      </c>
      <c r="Z617" s="117">
        <v>2311</v>
      </c>
      <c r="AA617" s="118">
        <v>312.97000000000003</v>
      </c>
      <c r="AB617" s="117">
        <v>2074</v>
      </c>
      <c r="AC617" s="118">
        <v>288.77</v>
      </c>
      <c r="AD617" s="117">
        <v>2307</v>
      </c>
      <c r="AE617" s="118">
        <v>325.66000000000003</v>
      </c>
      <c r="AF617" s="117">
        <v>2563</v>
      </c>
      <c r="AG617" s="118">
        <v>353.81</v>
      </c>
      <c r="AH617" s="117">
        <v>1737</v>
      </c>
      <c r="AI617" s="118">
        <v>255.5</v>
      </c>
      <c r="AJ617" s="117">
        <v>2060</v>
      </c>
      <c r="AK617" s="118">
        <v>307.3</v>
      </c>
      <c r="AL617" s="117">
        <v>2440</v>
      </c>
      <c r="AM617" s="118">
        <v>340.73</v>
      </c>
      <c r="AN617" s="117">
        <v>2309</v>
      </c>
      <c r="AO617" s="118">
        <v>338.62</v>
      </c>
      <c r="AP617" s="117">
        <v>2690</v>
      </c>
      <c r="AQ617" s="118">
        <v>367.72</v>
      </c>
      <c r="AR617" s="117">
        <v>2640</v>
      </c>
      <c r="AS617" s="118">
        <v>395.71</v>
      </c>
      <c r="AT617" s="117">
        <v>2604</v>
      </c>
      <c r="AU617" s="118">
        <v>346.18</v>
      </c>
      <c r="AV617" s="117">
        <v>2045</v>
      </c>
      <c r="AW617" s="118">
        <v>300.8</v>
      </c>
      <c r="AX617" s="117">
        <v>2080</v>
      </c>
      <c r="AY617" s="118">
        <v>322.48</v>
      </c>
      <c r="AZ617" s="117">
        <v>1852</v>
      </c>
      <c r="BA617" s="118">
        <v>275.75</v>
      </c>
      <c r="BB617" s="117">
        <v>1708</v>
      </c>
      <c r="BC617" s="118">
        <v>247.77</v>
      </c>
      <c r="BD617" s="117">
        <v>2051</v>
      </c>
      <c r="BE617" s="118">
        <v>319.99</v>
      </c>
      <c r="BF617" s="117">
        <v>1718</v>
      </c>
      <c r="BG617" s="118">
        <v>264.29000000000002</v>
      </c>
      <c r="BH617" s="117">
        <v>2397</v>
      </c>
      <c r="BI617" s="118">
        <v>336.95</v>
      </c>
      <c r="BJ617" s="117">
        <v>2385</v>
      </c>
      <c r="BK617" s="118">
        <v>357.07</v>
      </c>
      <c r="BL617" s="117">
        <v>2136</v>
      </c>
      <c r="BM617" s="118">
        <v>293.23</v>
      </c>
      <c r="BN617" s="117">
        <v>2206</v>
      </c>
      <c r="BO617" s="118">
        <v>312.01</v>
      </c>
      <c r="BP617" s="117">
        <v>2051</v>
      </c>
      <c r="BQ617" s="118">
        <v>298.57</v>
      </c>
      <c r="BR617" s="117">
        <v>1848</v>
      </c>
      <c r="BS617" s="118">
        <v>266.47000000000003</v>
      </c>
      <c r="BT617" s="117">
        <v>2316</v>
      </c>
      <c r="BU617" s="118">
        <v>327.27999999999997</v>
      </c>
      <c r="BV617" s="117">
        <v>2280</v>
      </c>
      <c r="BW617" s="118">
        <v>303.99</v>
      </c>
      <c r="BX617" s="117">
        <v>2003</v>
      </c>
      <c r="BY617" s="118">
        <v>293.29000000000002</v>
      </c>
      <c r="BZ617" s="117">
        <v>2248</v>
      </c>
      <c r="CA617" s="118">
        <v>292.38</v>
      </c>
      <c r="CB617" s="117">
        <v>2778</v>
      </c>
      <c r="CC617" s="118">
        <v>377.72</v>
      </c>
    </row>
    <row r="618" spans="1:81" ht="16.5" customHeight="1" x14ac:dyDescent="0.45">
      <c r="A618" s="363">
        <v>614</v>
      </c>
      <c r="B618" s="358" t="s">
        <v>852</v>
      </c>
      <c r="C618" s="358" t="s">
        <v>167</v>
      </c>
      <c r="D618" s="115">
        <v>1586</v>
      </c>
      <c r="E618" s="116">
        <v>161.52000000000001</v>
      </c>
      <c r="F618" s="115">
        <v>1468</v>
      </c>
      <c r="G618" s="116">
        <v>154.85</v>
      </c>
      <c r="H618" s="115">
        <v>1545</v>
      </c>
      <c r="I618" s="116">
        <v>159.72999999999999</v>
      </c>
      <c r="J618" s="115">
        <v>1552</v>
      </c>
      <c r="K618" s="116">
        <v>157.47999999999999</v>
      </c>
      <c r="L618" s="115">
        <v>1835</v>
      </c>
      <c r="M618" s="116">
        <v>164.15</v>
      </c>
      <c r="N618" s="115">
        <v>1754</v>
      </c>
      <c r="O618" s="116">
        <v>178.83</v>
      </c>
      <c r="P618" s="115">
        <v>1412</v>
      </c>
      <c r="Q618" s="116">
        <v>144.85</v>
      </c>
      <c r="R618" s="115">
        <v>1554</v>
      </c>
      <c r="S618" s="116">
        <v>174.27</v>
      </c>
      <c r="T618" s="115">
        <v>1499</v>
      </c>
      <c r="U618" s="116">
        <v>192.12</v>
      </c>
      <c r="V618" s="115">
        <v>1580</v>
      </c>
      <c r="W618" s="116">
        <v>209.12</v>
      </c>
      <c r="X618" s="115">
        <v>1336</v>
      </c>
      <c r="Y618" s="116">
        <v>174.53</v>
      </c>
      <c r="Z618" s="115">
        <v>1366</v>
      </c>
      <c r="AA618" s="116">
        <v>176.59</v>
      </c>
      <c r="AB618" s="115">
        <v>1347</v>
      </c>
      <c r="AC618" s="116">
        <v>192.79</v>
      </c>
      <c r="AD618" s="115">
        <v>1513</v>
      </c>
      <c r="AE618" s="116">
        <v>177.84</v>
      </c>
      <c r="AF618" s="115">
        <v>1780</v>
      </c>
      <c r="AG618" s="116">
        <v>193.19</v>
      </c>
      <c r="AH618" s="115">
        <v>1401</v>
      </c>
      <c r="AI618" s="116">
        <v>160.27000000000001</v>
      </c>
      <c r="AJ618" s="115">
        <v>1971</v>
      </c>
      <c r="AK618" s="116">
        <v>220.75</v>
      </c>
      <c r="AL618" s="115">
        <v>1793</v>
      </c>
      <c r="AM618" s="116">
        <v>208.5</v>
      </c>
      <c r="AN618" s="115">
        <v>1494</v>
      </c>
      <c r="AO618" s="116">
        <v>205.81</v>
      </c>
      <c r="AP618" s="115">
        <v>1222</v>
      </c>
      <c r="AQ618" s="116">
        <v>163.12</v>
      </c>
      <c r="AR618" s="115">
        <v>1048</v>
      </c>
      <c r="AS618" s="116">
        <v>183.73</v>
      </c>
      <c r="AT618" s="115">
        <v>1623</v>
      </c>
      <c r="AU618" s="116">
        <v>181.74</v>
      </c>
      <c r="AV618" s="115">
        <v>1349</v>
      </c>
      <c r="AW618" s="116">
        <v>165.58</v>
      </c>
      <c r="AX618" s="115">
        <v>1501</v>
      </c>
      <c r="AY618" s="116">
        <v>164.06</v>
      </c>
      <c r="AZ618" s="115">
        <v>1252</v>
      </c>
      <c r="BA618" s="116">
        <v>150.94</v>
      </c>
      <c r="BB618" s="115">
        <v>1233</v>
      </c>
      <c r="BC618" s="116">
        <v>150.97</v>
      </c>
      <c r="BD618" s="115">
        <v>1635</v>
      </c>
      <c r="BE618" s="116">
        <v>189.31</v>
      </c>
      <c r="BF618" s="115">
        <v>1182</v>
      </c>
      <c r="BG618" s="116">
        <v>135.19</v>
      </c>
      <c r="BH618" s="115">
        <v>1344</v>
      </c>
      <c r="BI618" s="116">
        <v>149.82</v>
      </c>
      <c r="BJ618" s="115">
        <v>1588</v>
      </c>
      <c r="BK618" s="116">
        <v>161.07</v>
      </c>
      <c r="BL618" s="115">
        <v>1406</v>
      </c>
      <c r="BM618" s="116">
        <v>139.62</v>
      </c>
      <c r="BN618" s="115">
        <v>1688</v>
      </c>
      <c r="BO618" s="116">
        <v>170.39</v>
      </c>
      <c r="BP618" s="115">
        <v>1234</v>
      </c>
      <c r="BQ618" s="116">
        <v>142.47999999999999</v>
      </c>
      <c r="BR618" s="115">
        <v>1262</v>
      </c>
      <c r="BS618" s="116">
        <v>144.18</v>
      </c>
      <c r="BT618" s="115">
        <v>1622</v>
      </c>
      <c r="BU618" s="116">
        <v>168.14</v>
      </c>
      <c r="BV618" s="115">
        <v>1311</v>
      </c>
      <c r="BW618" s="116">
        <v>136.44</v>
      </c>
      <c r="BX618" s="115">
        <v>1062</v>
      </c>
      <c r="BY618" s="116">
        <v>131.37</v>
      </c>
      <c r="BZ618" s="115">
        <v>1742</v>
      </c>
      <c r="CA618" s="116">
        <v>169.64</v>
      </c>
      <c r="CB618" s="115">
        <v>1449</v>
      </c>
      <c r="CC618" s="116">
        <v>146.72</v>
      </c>
    </row>
    <row r="619" spans="1:81" ht="16.5" customHeight="1" x14ac:dyDescent="0.45">
      <c r="A619" s="362">
        <v>615</v>
      </c>
      <c r="B619" s="357" t="s">
        <v>853</v>
      </c>
      <c r="C619" s="111"/>
      <c r="D619" s="111"/>
      <c r="E619" s="113">
        <v>16913.02</v>
      </c>
      <c r="F619" s="111"/>
      <c r="G619" s="113">
        <v>16869.07</v>
      </c>
      <c r="H619" s="111"/>
      <c r="I619" s="113">
        <v>18789.650000000001</v>
      </c>
      <c r="J619" s="111"/>
      <c r="K619" s="113">
        <v>18956.36</v>
      </c>
      <c r="L619" s="111"/>
      <c r="M619" s="113">
        <v>18376.919999999998</v>
      </c>
      <c r="N619" s="111"/>
      <c r="O619" s="113">
        <v>23556.720000000001</v>
      </c>
      <c r="P619" s="111"/>
      <c r="Q619" s="113">
        <v>19624.23</v>
      </c>
      <c r="R619" s="111"/>
      <c r="S619" s="113">
        <v>19310.71</v>
      </c>
      <c r="T619" s="111"/>
      <c r="U619" s="113">
        <v>19428.599999999999</v>
      </c>
      <c r="V619" s="111"/>
      <c r="W619" s="113">
        <v>21380.43</v>
      </c>
      <c r="X619" s="111"/>
      <c r="Y619" s="113">
        <v>18581.82</v>
      </c>
      <c r="Z619" s="111"/>
      <c r="AA619" s="113">
        <v>26777.38</v>
      </c>
      <c r="AB619" s="111"/>
      <c r="AC619" s="113">
        <v>18977.330000000002</v>
      </c>
      <c r="AD619" s="111"/>
      <c r="AE619" s="113">
        <v>18675.169999999998</v>
      </c>
      <c r="AF619" s="111"/>
      <c r="AG619" s="113">
        <v>26431.7</v>
      </c>
      <c r="AH619" s="111"/>
      <c r="AI619" s="113">
        <v>17312.740000000002</v>
      </c>
      <c r="AJ619" s="111"/>
      <c r="AK619" s="113">
        <v>17128.82</v>
      </c>
      <c r="AL619" s="111"/>
      <c r="AM619" s="113">
        <v>20445.27</v>
      </c>
      <c r="AN619" s="111"/>
      <c r="AO619" s="113">
        <v>19304.57</v>
      </c>
      <c r="AP619" s="111"/>
      <c r="AQ619" s="113">
        <v>18999.34</v>
      </c>
      <c r="AR619" s="111"/>
      <c r="AS619" s="113">
        <v>20985.07</v>
      </c>
      <c r="AT619" s="111"/>
      <c r="AU619" s="113">
        <v>21694.59</v>
      </c>
      <c r="AV619" s="111"/>
      <c r="AW619" s="113">
        <v>24194.09</v>
      </c>
      <c r="AX619" s="111"/>
      <c r="AY619" s="113">
        <v>19605.11</v>
      </c>
      <c r="AZ619" s="111"/>
      <c r="BA619" s="113">
        <v>18100.759999999998</v>
      </c>
      <c r="BB619" s="111"/>
      <c r="BC619" s="113">
        <v>18815.560000000001</v>
      </c>
      <c r="BD619" s="111"/>
      <c r="BE619" s="113">
        <v>25911.34</v>
      </c>
      <c r="BF619" s="111"/>
      <c r="BG619" s="113">
        <v>16717.740000000002</v>
      </c>
      <c r="BH619" s="111"/>
      <c r="BI619" s="113">
        <v>22101.19</v>
      </c>
      <c r="BJ619" s="111"/>
      <c r="BK619" s="113">
        <v>20681.23</v>
      </c>
      <c r="BL619" s="111"/>
      <c r="BM619" s="113">
        <v>28489.49</v>
      </c>
      <c r="BN619" s="111"/>
      <c r="BO619" s="113">
        <v>20708.82</v>
      </c>
      <c r="BP619" s="111"/>
      <c r="BQ619" s="113">
        <v>22478</v>
      </c>
      <c r="BR619" s="111"/>
      <c r="BS619" s="113">
        <v>20350.25</v>
      </c>
      <c r="BT619" s="111"/>
      <c r="BU619" s="113">
        <v>21296.41</v>
      </c>
      <c r="BV619" s="111"/>
      <c r="BW619" s="113">
        <v>20277.849999999999</v>
      </c>
      <c r="BX619" s="111"/>
      <c r="BY619" s="113">
        <v>19870.89</v>
      </c>
      <c r="BZ619" s="111"/>
      <c r="CA619" s="113">
        <v>19830.12</v>
      </c>
      <c r="CB619" s="111"/>
      <c r="CC619" s="113">
        <v>22504.43</v>
      </c>
    </row>
    <row r="620" spans="1:81" ht="16.5" customHeight="1" x14ac:dyDescent="0.45">
      <c r="A620" s="363">
        <v>616</v>
      </c>
      <c r="B620" s="358" t="s">
        <v>854</v>
      </c>
      <c r="C620" s="112"/>
      <c r="D620" s="112"/>
      <c r="E620" s="116">
        <v>350.14</v>
      </c>
      <c r="F620" s="112"/>
      <c r="G620" s="116">
        <v>347.69</v>
      </c>
      <c r="H620" s="112"/>
      <c r="I620" s="116">
        <v>367.7</v>
      </c>
      <c r="J620" s="112"/>
      <c r="K620" s="116">
        <v>311.06</v>
      </c>
      <c r="L620" s="112"/>
      <c r="M620" s="116">
        <v>365.05</v>
      </c>
      <c r="N620" s="112"/>
      <c r="O620" s="116">
        <v>310.95999999999998</v>
      </c>
      <c r="P620" s="112"/>
      <c r="Q620" s="116">
        <v>375.74</v>
      </c>
      <c r="R620" s="112"/>
      <c r="S620" s="116">
        <v>390.05</v>
      </c>
      <c r="T620" s="112"/>
      <c r="U620" s="116">
        <v>299</v>
      </c>
      <c r="V620" s="112"/>
      <c r="W620" s="116">
        <v>323.45999999999998</v>
      </c>
      <c r="X620" s="112"/>
      <c r="Y620" s="116">
        <v>288.22000000000003</v>
      </c>
      <c r="Z620" s="112"/>
      <c r="AA620" s="116">
        <v>350.92</v>
      </c>
      <c r="AB620" s="112"/>
      <c r="AC620" s="116">
        <v>326.36</v>
      </c>
      <c r="AD620" s="112"/>
      <c r="AE620" s="116">
        <v>340.99</v>
      </c>
      <c r="AF620" s="112"/>
      <c r="AG620" s="116">
        <v>430.78</v>
      </c>
      <c r="AH620" s="112"/>
      <c r="AI620" s="116">
        <v>319.77999999999997</v>
      </c>
      <c r="AJ620" s="112"/>
      <c r="AK620" s="116">
        <v>387.41</v>
      </c>
      <c r="AL620" s="112"/>
      <c r="AM620" s="116">
        <v>397.65</v>
      </c>
      <c r="AN620" s="112"/>
      <c r="AO620" s="116">
        <v>323.01</v>
      </c>
      <c r="AP620" s="112"/>
      <c r="AQ620" s="116">
        <v>310.52</v>
      </c>
      <c r="AR620" s="112"/>
      <c r="AS620" s="116">
        <v>371.76</v>
      </c>
      <c r="AT620" s="112"/>
      <c r="AU620" s="116">
        <v>376.4</v>
      </c>
      <c r="AV620" s="112"/>
      <c r="AW620" s="116">
        <v>385.07</v>
      </c>
      <c r="AX620" s="112"/>
      <c r="AY620" s="116">
        <v>496.07</v>
      </c>
      <c r="AZ620" s="112"/>
      <c r="BA620" s="116">
        <v>255.99</v>
      </c>
      <c r="BB620" s="112"/>
      <c r="BC620" s="116">
        <v>346.44</v>
      </c>
      <c r="BD620" s="112"/>
      <c r="BE620" s="116">
        <v>470.35</v>
      </c>
      <c r="BF620" s="112"/>
      <c r="BG620" s="116">
        <v>485.22</v>
      </c>
      <c r="BH620" s="112"/>
      <c r="BI620" s="116">
        <v>344.39</v>
      </c>
      <c r="BJ620" s="112"/>
      <c r="BK620" s="116">
        <v>384.07</v>
      </c>
      <c r="BL620" s="112"/>
      <c r="BM620" s="116">
        <v>385.34</v>
      </c>
      <c r="BN620" s="112"/>
      <c r="BO620" s="116">
        <v>447.99</v>
      </c>
      <c r="BP620" s="112"/>
      <c r="BQ620" s="116">
        <v>490.43</v>
      </c>
      <c r="BR620" s="112"/>
      <c r="BS620" s="116">
        <v>330.71</v>
      </c>
      <c r="BT620" s="112"/>
      <c r="BU620" s="116">
        <v>433.81</v>
      </c>
      <c r="BV620" s="112"/>
      <c r="BW620" s="116">
        <v>364.9</v>
      </c>
      <c r="BX620" s="112"/>
      <c r="BY620" s="116">
        <v>336.05</v>
      </c>
      <c r="BZ620" s="112"/>
      <c r="CA620" s="116">
        <v>333.72</v>
      </c>
      <c r="CB620" s="112"/>
      <c r="CC620" s="116">
        <v>401.13</v>
      </c>
    </row>
    <row r="621" spans="1:81" ht="16.5" customHeight="1" x14ac:dyDescent="0.45">
      <c r="A621" s="362">
        <v>617</v>
      </c>
      <c r="B621" s="357" t="s">
        <v>855</v>
      </c>
      <c r="C621" s="111"/>
      <c r="D621" s="111"/>
      <c r="E621" s="118">
        <v>385.41</v>
      </c>
      <c r="F621" s="111"/>
      <c r="G621" s="118">
        <v>393.85</v>
      </c>
      <c r="H621" s="111"/>
      <c r="I621" s="118">
        <v>430.86</v>
      </c>
      <c r="J621" s="111"/>
      <c r="K621" s="118">
        <v>336.68</v>
      </c>
      <c r="L621" s="111"/>
      <c r="M621" s="118">
        <v>372.96</v>
      </c>
      <c r="N621" s="111"/>
      <c r="O621" s="118">
        <v>417.23</v>
      </c>
      <c r="P621" s="111"/>
      <c r="Q621" s="118">
        <v>422.64</v>
      </c>
      <c r="R621" s="111"/>
      <c r="S621" s="118">
        <v>418.33</v>
      </c>
      <c r="T621" s="111"/>
      <c r="U621" s="118">
        <v>551.15</v>
      </c>
      <c r="V621" s="111"/>
      <c r="W621" s="118">
        <v>434.13</v>
      </c>
      <c r="X621" s="111"/>
      <c r="Y621" s="118">
        <v>367.89</v>
      </c>
      <c r="Z621" s="111"/>
      <c r="AA621" s="118">
        <v>466.83</v>
      </c>
      <c r="AB621" s="111"/>
      <c r="AC621" s="118">
        <v>353.98</v>
      </c>
      <c r="AD621" s="111"/>
      <c r="AE621" s="118">
        <v>331.91</v>
      </c>
      <c r="AF621" s="111"/>
      <c r="AG621" s="118">
        <v>423.48</v>
      </c>
      <c r="AH621" s="111"/>
      <c r="AI621" s="118">
        <v>296.74</v>
      </c>
      <c r="AJ621" s="111"/>
      <c r="AK621" s="118">
        <v>377.03</v>
      </c>
      <c r="AL621" s="111"/>
      <c r="AM621" s="118">
        <v>380.53</v>
      </c>
      <c r="AN621" s="111"/>
      <c r="AO621" s="118">
        <v>336.89</v>
      </c>
      <c r="AP621" s="111"/>
      <c r="AQ621" s="118">
        <v>462.33</v>
      </c>
      <c r="AR621" s="111"/>
      <c r="AS621" s="118">
        <v>452.64</v>
      </c>
      <c r="AT621" s="111"/>
      <c r="AU621" s="118">
        <v>380.57</v>
      </c>
      <c r="AV621" s="111"/>
      <c r="AW621" s="118">
        <v>390.1</v>
      </c>
      <c r="AX621" s="111"/>
      <c r="AY621" s="118">
        <v>400.46</v>
      </c>
      <c r="AZ621" s="111"/>
      <c r="BA621" s="118">
        <v>355.62</v>
      </c>
      <c r="BB621" s="111"/>
      <c r="BC621" s="118">
        <v>364.05</v>
      </c>
      <c r="BD621" s="111"/>
      <c r="BE621" s="118">
        <v>525.77</v>
      </c>
      <c r="BF621" s="111"/>
      <c r="BG621" s="118">
        <v>334.72</v>
      </c>
      <c r="BH621" s="111"/>
      <c r="BI621" s="118">
        <v>426.51</v>
      </c>
      <c r="BJ621" s="111"/>
      <c r="BK621" s="118">
        <v>352.63</v>
      </c>
      <c r="BL621" s="111"/>
      <c r="BM621" s="118">
        <v>411.62</v>
      </c>
      <c r="BN621" s="111"/>
      <c r="BO621" s="118">
        <v>475.82</v>
      </c>
      <c r="BP621" s="111"/>
      <c r="BQ621" s="118">
        <v>484.59</v>
      </c>
      <c r="BR621" s="111"/>
      <c r="BS621" s="118">
        <v>453.85</v>
      </c>
      <c r="BT621" s="111"/>
      <c r="BU621" s="118">
        <v>479.72</v>
      </c>
      <c r="BV621" s="111"/>
      <c r="BW621" s="118">
        <v>452.95</v>
      </c>
      <c r="BX621" s="111"/>
      <c r="BY621" s="118">
        <v>431.32</v>
      </c>
      <c r="BZ621" s="111"/>
      <c r="CA621" s="118">
        <v>409.29</v>
      </c>
      <c r="CB621" s="111"/>
      <c r="CC621" s="118">
        <v>424.07</v>
      </c>
    </row>
    <row r="622" spans="1:81" ht="16.5" customHeight="1" x14ac:dyDescent="0.45">
      <c r="A622" s="363">
        <v>618</v>
      </c>
      <c r="B622" s="358" t="s">
        <v>856</v>
      </c>
      <c r="C622" s="112"/>
      <c r="D622" s="112"/>
      <c r="E622" s="114">
        <v>1129.95</v>
      </c>
      <c r="F622" s="112"/>
      <c r="G622" s="114">
        <v>1008.8</v>
      </c>
      <c r="H622" s="112"/>
      <c r="I622" s="114">
        <v>1141.3</v>
      </c>
      <c r="J622" s="112"/>
      <c r="K622" s="116">
        <v>782.13</v>
      </c>
      <c r="L622" s="112"/>
      <c r="M622" s="116">
        <v>913.73</v>
      </c>
      <c r="N622" s="112"/>
      <c r="O622" s="114">
        <v>1063.48</v>
      </c>
      <c r="P622" s="112"/>
      <c r="Q622" s="114">
        <v>1177.52</v>
      </c>
      <c r="R622" s="112"/>
      <c r="S622" s="116">
        <v>961.06</v>
      </c>
      <c r="T622" s="112"/>
      <c r="U622" s="114">
        <v>1097.47</v>
      </c>
      <c r="V622" s="112"/>
      <c r="W622" s="114">
        <v>1078.5</v>
      </c>
      <c r="X622" s="112"/>
      <c r="Y622" s="114">
        <v>1028.67</v>
      </c>
      <c r="Z622" s="112"/>
      <c r="AA622" s="116">
        <v>979.66</v>
      </c>
      <c r="AB622" s="112"/>
      <c r="AC622" s="114">
        <v>1214.74</v>
      </c>
      <c r="AD622" s="112"/>
      <c r="AE622" s="114">
        <v>1242.04</v>
      </c>
      <c r="AF622" s="112"/>
      <c r="AG622" s="114">
        <v>1254.57</v>
      </c>
      <c r="AH622" s="112"/>
      <c r="AI622" s="116">
        <v>937.5</v>
      </c>
      <c r="AJ622" s="112"/>
      <c r="AK622" s="114">
        <v>1092.3</v>
      </c>
      <c r="AL622" s="112"/>
      <c r="AM622" s="114">
        <v>1232.95</v>
      </c>
      <c r="AN622" s="112"/>
      <c r="AO622" s="114">
        <v>1124.9000000000001</v>
      </c>
      <c r="AP622" s="112"/>
      <c r="AQ622" s="114">
        <v>1215.28</v>
      </c>
      <c r="AR622" s="112"/>
      <c r="AS622" s="114">
        <v>1312.82</v>
      </c>
      <c r="AT622" s="112"/>
      <c r="AU622" s="114">
        <v>1159.1400000000001</v>
      </c>
      <c r="AV622" s="112"/>
      <c r="AW622" s="114">
        <v>1030.75</v>
      </c>
      <c r="AX622" s="112"/>
      <c r="AY622" s="116">
        <v>939.93</v>
      </c>
      <c r="AZ622" s="112"/>
      <c r="BA622" s="116">
        <v>915.32</v>
      </c>
      <c r="BB622" s="112"/>
      <c r="BC622" s="114">
        <v>1008.1</v>
      </c>
      <c r="BD622" s="112"/>
      <c r="BE622" s="114">
        <v>1081.6600000000001</v>
      </c>
      <c r="BF622" s="112"/>
      <c r="BG622" s="116">
        <v>764.6</v>
      </c>
      <c r="BH622" s="112"/>
      <c r="BI622" s="116">
        <v>946.96</v>
      </c>
      <c r="BJ622" s="112"/>
      <c r="BK622" s="114">
        <v>1031.03</v>
      </c>
      <c r="BL622" s="112"/>
      <c r="BM622" s="116">
        <v>943.89</v>
      </c>
      <c r="BN622" s="112"/>
      <c r="BO622" s="114">
        <v>1045.32</v>
      </c>
      <c r="BP622" s="112"/>
      <c r="BQ622" s="114">
        <v>1337.76</v>
      </c>
      <c r="BR622" s="112"/>
      <c r="BS622" s="114">
        <v>1177.33</v>
      </c>
      <c r="BT622" s="112"/>
      <c r="BU622" s="114">
        <v>1108.9100000000001</v>
      </c>
      <c r="BV622" s="112"/>
      <c r="BW622" s="116">
        <v>969.94</v>
      </c>
      <c r="BX622" s="112"/>
      <c r="BY622" s="114">
        <v>1066.49</v>
      </c>
      <c r="BZ622" s="112"/>
      <c r="CA622" s="114">
        <v>1069.92</v>
      </c>
      <c r="CB622" s="112"/>
      <c r="CC622" s="114">
        <v>1622.27</v>
      </c>
    </row>
    <row r="623" spans="1:81" ht="16.5" customHeight="1" x14ac:dyDescent="0.45">
      <c r="A623" s="362">
        <v>619</v>
      </c>
      <c r="B623" s="357" t="s">
        <v>857</v>
      </c>
      <c r="C623" s="111"/>
      <c r="D623" s="111"/>
      <c r="E623" s="118">
        <v>918.71</v>
      </c>
      <c r="F623" s="111"/>
      <c r="G623" s="118">
        <v>806.88</v>
      </c>
      <c r="H623" s="111"/>
      <c r="I623" s="118">
        <v>873.01</v>
      </c>
      <c r="J623" s="111"/>
      <c r="K623" s="118">
        <v>817.88</v>
      </c>
      <c r="L623" s="111"/>
      <c r="M623" s="113">
        <v>1037.19</v>
      </c>
      <c r="N623" s="111"/>
      <c r="O623" s="113">
        <v>1405.94</v>
      </c>
      <c r="P623" s="111"/>
      <c r="Q623" s="113">
        <v>1405.33</v>
      </c>
      <c r="R623" s="111"/>
      <c r="S623" s="113">
        <v>1479.72</v>
      </c>
      <c r="T623" s="111"/>
      <c r="U623" s="113">
        <v>1700.45</v>
      </c>
      <c r="V623" s="111"/>
      <c r="W623" s="113">
        <v>1901.22</v>
      </c>
      <c r="X623" s="111"/>
      <c r="Y623" s="118">
        <v>879.31</v>
      </c>
      <c r="Z623" s="111"/>
      <c r="AA623" s="118">
        <v>895.79</v>
      </c>
      <c r="AB623" s="111"/>
      <c r="AC623" s="118">
        <v>691.69</v>
      </c>
      <c r="AD623" s="111"/>
      <c r="AE623" s="118">
        <v>771.25</v>
      </c>
      <c r="AF623" s="111"/>
      <c r="AG623" s="118">
        <v>699.14</v>
      </c>
      <c r="AH623" s="111"/>
      <c r="AI623" s="118">
        <v>465</v>
      </c>
      <c r="AJ623" s="111"/>
      <c r="AK623" s="118">
        <v>464.36</v>
      </c>
      <c r="AL623" s="111"/>
      <c r="AM623" s="118">
        <v>469.33</v>
      </c>
      <c r="AN623" s="111"/>
      <c r="AO623" s="118">
        <v>445.21</v>
      </c>
      <c r="AP623" s="111"/>
      <c r="AQ623" s="118">
        <v>337.63</v>
      </c>
      <c r="AR623" s="111"/>
      <c r="AS623" s="118">
        <v>533.79</v>
      </c>
      <c r="AT623" s="111"/>
      <c r="AU623" s="118">
        <v>401.11</v>
      </c>
      <c r="AV623" s="111"/>
      <c r="AW623" s="118">
        <v>274.99</v>
      </c>
      <c r="AX623" s="111"/>
      <c r="AY623" s="118">
        <v>242.3</v>
      </c>
      <c r="AZ623" s="111"/>
      <c r="BA623" s="118">
        <v>315.14</v>
      </c>
      <c r="BB623" s="111"/>
      <c r="BC623" s="118">
        <v>277.02999999999997</v>
      </c>
      <c r="BD623" s="111"/>
      <c r="BE623" s="118">
        <v>318.10000000000002</v>
      </c>
      <c r="BF623" s="111"/>
      <c r="BG623" s="118">
        <v>230.08</v>
      </c>
      <c r="BH623" s="111"/>
      <c r="BI623" s="118">
        <v>255.87</v>
      </c>
      <c r="BJ623" s="111"/>
      <c r="BK623" s="118">
        <v>233.09</v>
      </c>
      <c r="BL623" s="111"/>
      <c r="BM623" s="118">
        <v>250.46</v>
      </c>
      <c r="BN623" s="111"/>
      <c r="BO623" s="118">
        <v>292.29000000000002</v>
      </c>
      <c r="BP623" s="111"/>
      <c r="BQ623" s="118">
        <v>250.13</v>
      </c>
      <c r="BR623" s="111"/>
      <c r="BS623" s="118">
        <v>234.24</v>
      </c>
      <c r="BT623" s="111"/>
      <c r="BU623" s="118">
        <v>443.66</v>
      </c>
      <c r="BV623" s="111"/>
      <c r="BW623" s="118">
        <v>226.83</v>
      </c>
      <c r="BX623" s="111"/>
      <c r="BY623" s="118">
        <v>187.09</v>
      </c>
      <c r="BZ623" s="111"/>
      <c r="CA623" s="118">
        <v>209.01</v>
      </c>
      <c r="CB623" s="111"/>
      <c r="CC623" s="118">
        <v>310.01</v>
      </c>
    </row>
    <row r="624" spans="1:81" ht="16.5" customHeight="1" x14ac:dyDescent="0.45">
      <c r="A624" s="363">
        <v>620</v>
      </c>
      <c r="B624" s="358" t="s">
        <v>996</v>
      </c>
      <c r="C624" s="112"/>
      <c r="D624" s="112"/>
      <c r="E624" s="114">
        <v>2866.87</v>
      </c>
      <c r="F624" s="112"/>
      <c r="G624" s="114">
        <v>2663.1</v>
      </c>
      <c r="H624" s="112"/>
      <c r="I624" s="114">
        <v>3072.47</v>
      </c>
      <c r="J624" s="112"/>
      <c r="K624" s="114">
        <v>2840.53</v>
      </c>
      <c r="L624" s="112"/>
      <c r="M624" s="114">
        <v>2999.64</v>
      </c>
      <c r="N624" s="112"/>
      <c r="O624" s="114">
        <v>3098.85</v>
      </c>
      <c r="P624" s="112"/>
      <c r="Q624" s="114">
        <v>3088.64</v>
      </c>
      <c r="R624" s="112"/>
      <c r="S624" s="114">
        <v>2821.66</v>
      </c>
      <c r="T624" s="112"/>
      <c r="U624" s="114">
        <v>3111.51</v>
      </c>
      <c r="V624" s="112"/>
      <c r="W624" s="114">
        <v>3286.77</v>
      </c>
      <c r="X624" s="112"/>
      <c r="Y624" s="114">
        <v>3068.43</v>
      </c>
      <c r="Z624" s="112"/>
      <c r="AA624" s="114">
        <v>3072.13</v>
      </c>
      <c r="AB624" s="112"/>
      <c r="AC624" s="114">
        <v>2901.95</v>
      </c>
      <c r="AD624" s="112"/>
      <c r="AE624" s="114">
        <v>3178.72</v>
      </c>
      <c r="AF624" s="112"/>
      <c r="AG624" s="114">
        <v>10246.32</v>
      </c>
      <c r="AH624" s="112"/>
      <c r="AI624" s="114">
        <v>3299.04</v>
      </c>
      <c r="AJ624" s="112"/>
      <c r="AK624" s="114">
        <v>3400.27</v>
      </c>
      <c r="AL624" s="112"/>
      <c r="AM624" s="114">
        <v>4088.24</v>
      </c>
      <c r="AN624" s="112"/>
      <c r="AO624" s="114">
        <v>3536.99</v>
      </c>
      <c r="AP624" s="112"/>
      <c r="AQ624" s="114">
        <v>3681.7</v>
      </c>
      <c r="AR624" s="112"/>
      <c r="AS624" s="114">
        <v>3979.74</v>
      </c>
      <c r="AT624" s="112"/>
      <c r="AU624" s="114">
        <v>3773.82</v>
      </c>
      <c r="AV624" s="112"/>
      <c r="AW624" s="114">
        <v>8716.8799999999992</v>
      </c>
      <c r="AX624" s="112"/>
      <c r="AY624" s="114">
        <v>3562.72</v>
      </c>
      <c r="AZ624" s="112"/>
      <c r="BA624" s="114">
        <v>3642.83</v>
      </c>
      <c r="BB624" s="112"/>
      <c r="BC624" s="114">
        <v>4015.95</v>
      </c>
      <c r="BD624" s="112"/>
      <c r="BE624" s="114">
        <v>4527.3</v>
      </c>
      <c r="BF624" s="112"/>
      <c r="BG624" s="114">
        <v>3306.88</v>
      </c>
      <c r="BH624" s="112"/>
      <c r="BI624" s="114">
        <v>4109.55</v>
      </c>
      <c r="BJ624" s="112"/>
      <c r="BK624" s="114">
        <v>4161.1899999999996</v>
      </c>
      <c r="BL624" s="112"/>
      <c r="BM624" s="114">
        <v>3887.45</v>
      </c>
      <c r="BN624" s="112"/>
      <c r="BO624" s="114">
        <v>4342.8100000000004</v>
      </c>
      <c r="BP624" s="112"/>
      <c r="BQ624" s="114">
        <v>4348.5200000000004</v>
      </c>
      <c r="BR624" s="112"/>
      <c r="BS624" s="114">
        <v>4356.71</v>
      </c>
      <c r="BT624" s="112"/>
      <c r="BU624" s="114">
        <v>4455.18</v>
      </c>
      <c r="BV624" s="112"/>
      <c r="BW624" s="114">
        <v>4504.2</v>
      </c>
      <c r="BX624" s="112"/>
      <c r="BY624" s="114">
        <v>4149.04</v>
      </c>
      <c r="BZ624" s="112"/>
      <c r="CA624" s="114">
        <v>4442.62</v>
      </c>
      <c r="CB624" s="112"/>
      <c r="CC624" s="114">
        <v>4624.1499999999996</v>
      </c>
    </row>
    <row r="625" spans="1:81" ht="16.5" customHeight="1" x14ac:dyDescent="0.45">
      <c r="A625" s="362">
        <v>621</v>
      </c>
      <c r="B625" s="357" t="s">
        <v>858</v>
      </c>
      <c r="C625" s="111"/>
      <c r="D625" s="111"/>
      <c r="E625" s="118">
        <v>114.61</v>
      </c>
      <c r="F625" s="111"/>
      <c r="G625" s="118">
        <v>17.38</v>
      </c>
      <c r="H625" s="111"/>
      <c r="I625" s="118">
        <v>20.58</v>
      </c>
      <c r="J625" s="111"/>
      <c r="K625" s="118">
        <v>50.83</v>
      </c>
      <c r="L625" s="111"/>
      <c r="M625" s="118">
        <v>168.43</v>
      </c>
      <c r="N625" s="111"/>
      <c r="O625" s="118">
        <v>44.35</v>
      </c>
      <c r="P625" s="111"/>
      <c r="Q625" s="118">
        <v>18.739999999999998</v>
      </c>
      <c r="R625" s="111"/>
      <c r="S625" s="118">
        <v>9.98</v>
      </c>
      <c r="T625" s="111"/>
      <c r="U625" s="118">
        <v>27.01</v>
      </c>
      <c r="V625" s="111"/>
      <c r="W625" s="118">
        <v>10.9</v>
      </c>
      <c r="X625" s="111"/>
      <c r="Y625" s="118">
        <v>33.880000000000003</v>
      </c>
      <c r="Z625" s="111"/>
      <c r="AA625" s="118">
        <v>9.67</v>
      </c>
      <c r="AB625" s="111"/>
      <c r="AC625" s="118">
        <v>13.21</v>
      </c>
      <c r="AD625" s="111"/>
      <c r="AE625" s="118">
        <v>25.66</v>
      </c>
      <c r="AF625" s="111"/>
      <c r="AG625" s="118">
        <v>4.17</v>
      </c>
      <c r="AH625" s="111"/>
      <c r="AI625" s="118">
        <v>4.92</v>
      </c>
      <c r="AJ625" s="111"/>
      <c r="AK625" s="118">
        <v>39.729999999999997</v>
      </c>
      <c r="AL625" s="111"/>
      <c r="AM625" s="118">
        <v>25.95</v>
      </c>
      <c r="AN625" s="111"/>
      <c r="AO625" s="118">
        <v>128.05000000000001</v>
      </c>
      <c r="AP625" s="111"/>
      <c r="AQ625" s="118">
        <v>208.97</v>
      </c>
      <c r="AR625" s="111"/>
      <c r="AS625" s="118">
        <v>175.3</v>
      </c>
      <c r="AT625" s="111"/>
      <c r="AU625" s="118">
        <v>211.55</v>
      </c>
      <c r="AV625" s="111"/>
      <c r="AW625" s="118">
        <v>177.77</v>
      </c>
      <c r="AX625" s="111"/>
      <c r="AY625" s="118">
        <v>207.75</v>
      </c>
      <c r="AZ625" s="111"/>
      <c r="BA625" s="118">
        <v>23.34</v>
      </c>
      <c r="BB625" s="111"/>
      <c r="BC625" s="118">
        <v>190.26</v>
      </c>
      <c r="BD625" s="111"/>
      <c r="BE625" s="118">
        <v>83.7</v>
      </c>
      <c r="BF625" s="111"/>
      <c r="BG625" s="118">
        <v>67.489999999999995</v>
      </c>
      <c r="BH625" s="111"/>
      <c r="BI625" s="118">
        <v>22.22</v>
      </c>
      <c r="BJ625" s="111"/>
      <c r="BK625" s="118">
        <v>57.07</v>
      </c>
      <c r="BL625" s="111"/>
      <c r="BM625" s="118">
        <v>91.16</v>
      </c>
      <c r="BN625" s="111"/>
      <c r="BO625" s="118">
        <v>26.91</v>
      </c>
      <c r="BP625" s="111"/>
      <c r="BQ625" s="118">
        <v>30.22</v>
      </c>
      <c r="BR625" s="111"/>
      <c r="BS625" s="118">
        <v>10.67</v>
      </c>
      <c r="BT625" s="111"/>
      <c r="BU625" s="118">
        <v>28.19</v>
      </c>
      <c r="BV625" s="111"/>
      <c r="BW625" s="118">
        <v>25.73</v>
      </c>
      <c r="BX625" s="111"/>
      <c r="BY625" s="118">
        <v>160.13999999999999</v>
      </c>
      <c r="BZ625" s="111"/>
      <c r="CA625" s="118">
        <v>53.53</v>
      </c>
      <c r="CB625" s="111"/>
      <c r="CC625" s="118">
        <v>12.7</v>
      </c>
    </row>
    <row r="626" spans="1:81" ht="16.5" customHeight="1" x14ac:dyDescent="0.45">
      <c r="A626" s="363">
        <v>622</v>
      </c>
      <c r="B626" s="358" t="s">
        <v>859</v>
      </c>
      <c r="C626" s="112"/>
      <c r="D626" s="112"/>
      <c r="E626" s="116">
        <v>718.42</v>
      </c>
      <c r="F626" s="112"/>
      <c r="G626" s="114">
        <v>1346.11</v>
      </c>
      <c r="H626" s="112"/>
      <c r="I626" s="114">
        <v>1510.62</v>
      </c>
      <c r="J626" s="112"/>
      <c r="K626" s="114">
        <v>1579.7</v>
      </c>
      <c r="L626" s="112"/>
      <c r="M626" s="114">
        <v>1496.55</v>
      </c>
      <c r="N626" s="112"/>
      <c r="O626" s="116">
        <v>683.73</v>
      </c>
      <c r="P626" s="112"/>
      <c r="Q626" s="114">
        <v>1727.19</v>
      </c>
      <c r="R626" s="112"/>
      <c r="S626" s="114">
        <v>1794.55</v>
      </c>
      <c r="T626" s="112"/>
      <c r="U626" s="116">
        <v>559.89</v>
      </c>
      <c r="V626" s="112"/>
      <c r="W626" s="114">
        <v>1852.41</v>
      </c>
      <c r="X626" s="112"/>
      <c r="Y626" s="114">
        <v>1333.99</v>
      </c>
      <c r="Z626" s="112"/>
      <c r="AA626" s="114">
        <v>3618.11</v>
      </c>
      <c r="AB626" s="112"/>
      <c r="AC626" s="114">
        <v>2260.56</v>
      </c>
      <c r="AD626" s="112"/>
      <c r="AE626" s="114">
        <v>1906.02</v>
      </c>
      <c r="AF626" s="112"/>
      <c r="AG626" s="114">
        <v>1245.69</v>
      </c>
      <c r="AH626" s="112"/>
      <c r="AI626" s="114">
        <v>1736.08</v>
      </c>
      <c r="AJ626" s="112"/>
      <c r="AK626" s="114">
        <v>1093.77</v>
      </c>
      <c r="AL626" s="112"/>
      <c r="AM626" s="114">
        <v>1444.86</v>
      </c>
      <c r="AN626" s="112"/>
      <c r="AO626" s="114">
        <v>2245.5100000000002</v>
      </c>
      <c r="AP626" s="112"/>
      <c r="AQ626" s="114">
        <v>1225.81</v>
      </c>
      <c r="AR626" s="112"/>
      <c r="AS626" s="116">
        <v>745.58</v>
      </c>
      <c r="AT626" s="112"/>
      <c r="AU626" s="116">
        <v>621.28</v>
      </c>
      <c r="AV626" s="112"/>
      <c r="AW626" s="116">
        <v>749.56</v>
      </c>
      <c r="AX626" s="112"/>
      <c r="AY626" s="114">
        <v>1430.04</v>
      </c>
      <c r="AZ626" s="112"/>
      <c r="BA626" s="114">
        <v>1599.08</v>
      </c>
      <c r="BB626" s="112"/>
      <c r="BC626" s="116">
        <v>789.02</v>
      </c>
      <c r="BD626" s="112"/>
      <c r="BE626" s="114">
        <v>1099.3399999999999</v>
      </c>
      <c r="BF626" s="112"/>
      <c r="BG626" s="114">
        <v>1468.95</v>
      </c>
      <c r="BH626" s="112"/>
      <c r="BI626" s="114">
        <v>3440.71</v>
      </c>
      <c r="BJ626" s="112"/>
      <c r="BK626" s="114">
        <v>1065.27</v>
      </c>
      <c r="BL626" s="112"/>
      <c r="BM626" s="116">
        <v>950.29</v>
      </c>
      <c r="BN626" s="112"/>
      <c r="BO626" s="116">
        <v>923.24</v>
      </c>
      <c r="BP626" s="112"/>
      <c r="BQ626" s="116">
        <v>862.08</v>
      </c>
      <c r="BR626" s="112"/>
      <c r="BS626" s="116">
        <v>946.3</v>
      </c>
      <c r="BT626" s="112"/>
      <c r="BU626" s="114">
        <v>1090.24</v>
      </c>
      <c r="BV626" s="112"/>
      <c r="BW626" s="114">
        <v>1174.17</v>
      </c>
      <c r="BX626" s="112"/>
      <c r="BY626" s="116">
        <v>786.39</v>
      </c>
      <c r="BZ626" s="112"/>
      <c r="CA626" s="114">
        <v>1081.57</v>
      </c>
      <c r="CB626" s="112"/>
      <c r="CC626" s="116">
        <v>751.09</v>
      </c>
    </row>
    <row r="627" spans="1:81" ht="16.5" customHeight="1" x14ac:dyDescent="0.45">
      <c r="A627" s="362">
        <v>623</v>
      </c>
      <c r="B627" s="357" t="s">
        <v>860</v>
      </c>
      <c r="C627" s="111"/>
      <c r="D627" s="111"/>
      <c r="E627" s="113">
        <v>2026.71</v>
      </c>
      <c r="F627" s="111"/>
      <c r="G627" s="113">
        <v>1630.17</v>
      </c>
      <c r="H627" s="111"/>
      <c r="I627" s="113">
        <v>1969.01</v>
      </c>
      <c r="J627" s="111"/>
      <c r="K627" s="113">
        <v>1468.12</v>
      </c>
      <c r="L627" s="111"/>
      <c r="M627" s="113">
        <v>3438.26</v>
      </c>
      <c r="N627" s="111"/>
      <c r="O627" s="113">
        <v>5622.77</v>
      </c>
      <c r="P627" s="111"/>
      <c r="Q627" s="113">
        <v>1831.38</v>
      </c>
      <c r="R627" s="111"/>
      <c r="S627" s="113">
        <v>1507.95</v>
      </c>
      <c r="T627" s="111"/>
      <c r="U627" s="113">
        <v>1610.67</v>
      </c>
      <c r="V627" s="111"/>
      <c r="W627" s="113">
        <v>1390.76</v>
      </c>
      <c r="X627" s="111"/>
      <c r="Y627" s="113">
        <v>1476.98</v>
      </c>
      <c r="Z627" s="111"/>
      <c r="AA627" s="113">
        <v>5373.91</v>
      </c>
      <c r="AB627" s="111"/>
      <c r="AC627" s="113">
        <v>1497.61</v>
      </c>
      <c r="AD627" s="111"/>
      <c r="AE627" s="113">
        <v>1516.17</v>
      </c>
      <c r="AF627" s="111"/>
      <c r="AG627" s="113">
        <v>1701.58</v>
      </c>
      <c r="AH627" s="111"/>
      <c r="AI627" s="113">
        <v>1385.66</v>
      </c>
      <c r="AJ627" s="111"/>
      <c r="AK627" s="113">
        <v>1614.67</v>
      </c>
      <c r="AL627" s="111"/>
      <c r="AM627" s="113">
        <v>1935.48</v>
      </c>
      <c r="AN627" s="111"/>
      <c r="AO627" s="113">
        <v>1607.6</v>
      </c>
      <c r="AP627" s="111"/>
      <c r="AQ627" s="113">
        <v>1606.72</v>
      </c>
      <c r="AR627" s="111"/>
      <c r="AS627" s="113">
        <v>1747.16</v>
      </c>
      <c r="AT627" s="111"/>
      <c r="AU627" s="113">
        <v>1606.14</v>
      </c>
      <c r="AV627" s="111"/>
      <c r="AW627" s="113">
        <v>1728.36</v>
      </c>
      <c r="AX627" s="111"/>
      <c r="AY627" s="113">
        <v>1632.73</v>
      </c>
      <c r="AZ627" s="111"/>
      <c r="BA627" s="113">
        <v>1509.22</v>
      </c>
      <c r="BB627" s="111"/>
      <c r="BC627" s="113">
        <v>1491.52</v>
      </c>
      <c r="BD627" s="111"/>
      <c r="BE627" s="113">
        <v>1774.4</v>
      </c>
      <c r="BF627" s="111"/>
      <c r="BG627" s="113">
        <v>1454.99</v>
      </c>
      <c r="BH627" s="111"/>
      <c r="BI627" s="113">
        <v>1760.67</v>
      </c>
      <c r="BJ627" s="111"/>
      <c r="BK627" s="113">
        <v>1703.31</v>
      </c>
      <c r="BL627" s="111"/>
      <c r="BM627" s="113">
        <v>10294.44</v>
      </c>
      <c r="BN627" s="111"/>
      <c r="BO627" s="113">
        <v>1777.03</v>
      </c>
      <c r="BP627" s="111"/>
      <c r="BQ627" s="113">
        <v>1792.84</v>
      </c>
      <c r="BR627" s="111"/>
      <c r="BS627" s="113">
        <v>1754.4</v>
      </c>
      <c r="BT627" s="111"/>
      <c r="BU627" s="113">
        <v>1778.22</v>
      </c>
      <c r="BV627" s="111"/>
      <c r="BW627" s="113">
        <v>1641.39</v>
      </c>
      <c r="BX627" s="111"/>
      <c r="BY627" s="113">
        <v>1575.54</v>
      </c>
      <c r="BZ627" s="111"/>
      <c r="CA627" s="113">
        <v>1649.95</v>
      </c>
      <c r="CB627" s="111"/>
      <c r="CC627" s="113">
        <v>1735.5</v>
      </c>
    </row>
    <row r="628" spans="1:81" ht="16.5" customHeight="1" x14ac:dyDescent="0.45">
      <c r="A628" s="363">
        <v>624</v>
      </c>
      <c r="B628" s="358" t="s">
        <v>861</v>
      </c>
      <c r="C628" s="112"/>
      <c r="D628" s="112"/>
      <c r="E628" s="114">
        <v>2648.41</v>
      </c>
      <c r="F628" s="112"/>
      <c r="G628" s="114">
        <v>2081.6799999999998</v>
      </c>
      <c r="H628" s="112"/>
      <c r="I628" s="114">
        <v>2527.44</v>
      </c>
      <c r="J628" s="112"/>
      <c r="K628" s="114">
        <v>5136.25</v>
      </c>
      <c r="L628" s="112"/>
      <c r="M628" s="114">
        <v>1885.95</v>
      </c>
      <c r="N628" s="112"/>
      <c r="O628" s="114">
        <v>2991.42</v>
      </c>
      <c r="P628" s="112"/>
      <c r="Q628" s="114">
        <v>1513.75</v>
      </c>
      <c r="R628" s="112"/>
      <c r="S628" s="114">
        <v>2207.21</v>
      </c>
      <c r="T628" s="112"/>
      <c r="U628" s="114">
        <v>2224.65</v>
      </c>
      <c r="V628" s="112"/>
      <c r="W628" s="114">
        <v>3099.9</v>
      </c>
      <c r="X628" s="112"/>
      <c r="Y628" s="114">
        <v>2432.33</v>
      </c>
      <c r="Z628" s="112"/>
      <c r="AA628" s="114">
        <v>4077.56</v>
      </c>
      <c r="AB628" s="112"/>
      <c r="AC628" s="114">
        <v>2925.49</v>
      </c>
      <c r="AD628" s="112"/>
      <c r="AE628" s="114">
        <v>2599.0700000000002</v>
      </c>
      <c r="AF628" s="112"/>
      <c r="AG628" s="114">
        <v>2576.12</v>
      </c>
      <c r="AH628" s="112"/>
      <c r="AI628" s="114">
        <v>1752.36</v>
      </c>
      <c r="AJ628" s="112"/>
      <c r="AK628" s="114">
        <v>1935.24</v>
      </c>
      <c r="AL628" s="112"/>
      <c r="AM628" s="114">
        <v>2968.55</v>
      </c>
      <c r="AN628" s="112"/>
      <c r="AO628" s="114">
        <v>2234.52</v>
      </c>
      <c r="AP628" s="112"/>
      <c r="AQ628" s="114">
        <v>2188.67</v>
      </c>
      <c r="AR628" s="112"/>
      <c r="AS628" s="114">
        <v>3378.63</v>
      </c>
      <c r="AT628" s="112"/>
      <c r="AU628" s="114">
        <v>2718.41</v>
      </c>
      <c r="AV628" s="112"/>
      <c r="AW628" s="114">
        <v>2266.4899999999998</v>
      </c>
      <c r="AX628" s="112"/>
      <c r="AY628" s="114">
        <v>3237.91</v>
      </c>
      <c r="AZ628" s="112"/>
      <c r="BA628" s="114">
        <v>2478.56</v>
      </c>
      <c r="BB628" s="112"/>
      <c r="BC628" s="114">
        <v>3098.32</v>
      </c>
      <c r="BD628" s="112"/>
      <c r="BE628" s="114">
        <v>3083.57</v>
      </c>
      <c r="BF628" s="112"/>
      <c r="BG628" s="114">
        <v>2445.4</v>
      </c>
      <c r="BH628" s="112"/>
      <c r="BI628" s="114">
        <v>3232.76</v>
      </c>
      <c r="BJ628" s="112"/>
      <c r="BK628" s="114">
        <v>3753.97</v>
      </c>
      <c r="BL628" s="112"/>
      <c r="BM628" s="114">
        <v>3440.33</v>
      </c>
      <c r="BN628" s="112"/>
      <c r="BO628" s="114">
        <v>3089.45</v>
      </c>
      <c r="BP628" s="112"/>
      <c r="BQ628" s="114">
        <v>4771.47</v>
      </c>
      <c r="BR628" s="112"/>
      <c r="BS628" s="114">
        <v>3371.58</v>
      </c>
      <c r="BT628" s="112"/>
      <c r="BU628" s="114">
        <v>3114.68</v>
      </c>
      <c r="BV628" s="112"/>
      <c r="BW628" s="114">
        <v>3259.85</v>
      </c>
      <c r="BX628" s="112"/>
      <c r="BY628" s="114">
        <v>3862.43</v>
      </c>
      <c r="BZ628" s="112"/>
      <c r="CA628" s="114">
        <v>2674.54</v>
      </c>
      <c r="CB628" s="112"/>
      <c r="CC628" s="114">
        <v>4367.62</v>
      </c>
    </row>
    <row r="629" spans="1:81" ht="16.5" customHeight="1" x14ac:dyDescent="0.45">
      <c r="A629" s="362">
        <v>625</v>
      </c>
      <c r="B629" s="357" t="s">
        <v>862</v>
      </c>
      <c r="C629" s="111"/>
      <c r="D629" s="111"/>
      <c r="E629" s="118">
        <v>809.17</v>
      </c>
      <c r="F629" s="111"/>
      <c r="G629" s="118">
        <v>847.18</v>
      </c>
      <c r="H629" s="111"/>
      <c r="I629" s="118">
        <v>900.58</v>
      </c>
      <c r="J629" s="111"/>
      <c r="K629" s="118">
        <v>792.55</v>
      </c>
      <c r="L629" s="111"/>
      <c r="M629" s="118">
        <v>831.5</v>
      </c>
      <c r="N629" s="111"/>
      <c r="O629" s="118">
        <v>936.73</v>
      </c>
      <c r="P629" s="111"/>
      <c r="Q629" s="113">
        <v>1015.38</v>
      </c>
      <c r="R629" s="111"/>
      <c r="S629" s="118">
        <v>896.87</v>
      </c>
      <c r="T629" s="111"/>
      <c r="U629" s="113">
        <v>1311.2</v>
      </c>
      <c r="V629" s="111"/>
      <c r="W629" s="118">
        <v>899.53</v>
      </c>
      <c r="X629" s="111"/>
      <c r="Y629" s="118">
        <v>893.79</v>
      </c>
      <c r="Z629" s="111"/>
      <c r="AA629" s="118">
        <v>934.68</v>
      </c>
      <c r="AB629" s="111"/>
      <c r="AC629" s="118">
        <v>798.82</v>
      </c>
      <c r="AD629" s="111"/>
      <c r="AE629" s="118">
        <v>894.47</v>
      </c>
      <c r="AF629" s="111"/>
      <c r="AG629" s="118">
        <v>932.4</v>
      </c>
      <c r="AH629" s="111"/>
      <c r="AI629" s="118">
        <v>823.77</v>
      </c>
      <c r="AJ629" s="111"/>
      <c r="AK629" s="118">
        <v>931.12</v>
      </c>
      <c r="AL629" s="111"/>
      <c r="AM629" s="118">
        <v>900.34</v>
      </c>
      <c r="AN629" s="111"/>
      <c r="AO629" s="118">
        <v>941.44</v>
      </c>
      <c r="AP629" s="111"/>
      <c r="AQ629" s="113">
        <v>1016.45</v>
      </c>
      <c r="AR629" s="111"/>
      <c r="AS629" s="113">
        <v>1046.98</v>
      </c>
      <c r="AT629" s="111"/>
      <c r="AU629" s="118">
        <v>980.43</v>
      </c>
      <c r="AV629" s="111"/>
      <c r="AW629" s="118">
        <v>941.67</v>
      </c>
      <c r="AX629" s="111"/>
      <c r="AY629" s="118">
        <v>922.18</v>
      </c>
      <c r="AZ629" s="111"/>
      <c r="BA629" s="118">
        <v>902.51</v>
      </c>
      <c r="BB629" s="111"/>
      <c r="BC629" s="118">
        <v>953.04</v>
      </c>
      <c r="BD629" s="111"/>
      <c r="BE629" s="113">
        <v>1045.6600000000001</v>
      </c>
      <c r="BF629" s="111"/>
      <c r="BG629" s="118">
        <v>840.05</v>
      </c>
      <c r="BH629" s="111"/>
      <c r="BI629" s="113">
        <v>1087.9100000000001</v>
      </c>
      <c r="BJ629" s="111"/>
      <c r="BK629" s="113">
        <v>1090.79</v>
      </c>
      <c r="BL629" s="111"/>
      <c r="BM629" s="118">
        <v>997.17</v>
      </c>
      <c r="BN629" s="111"/>
      <c r="BO629" s="113">
        <v>1047.74</v>
      </c>
      <c r="BP629" s="111"/>
      <c r="BQ629" s="113">
        <v>1002.37</v>
      </c>
      <c r="BR629" s="111"/>
      <c r="BS629" s="113">
        <v>1055.44</v>
      </c>
      <c r="BT629" s="111"/>
      <c r="BU629" s="113">
        <v>1099.6500000000001</v>
      </c>
      <c r="BV629" s="111"/>
      <c r="BW629" s="113">
        <v>1010.11</v>
      </c>
      <c r="BX629" s="111"/>
      <c r="BY629" s="113">
        <v>1046.56</v>
      </c>
      <c r="BZ629" s="111"/>
      <c r="CA629" s="118">
        <v>978.98</v>
      </c>
      <c r="CB629" s="111"/>
      <c r="CC629" s="113">
        <v>1097.8499999999999</v>
      </c>
    </row>
    <row r="630" spans="1:81" ht="16.5" customHeight="1" x14ac:dyDescent="0.45">
      <c r="A630" s="363">
        <v>626</v>
      </c>
      <c r="B630" s="358" t="s">
        <v>863</v>
      </c>
      <c r="C630" s="112"/>
      <c r="D630" s="112"/>
      <c r="E630" s="116">
        <v>365.15</v>
      </c>
      <c r="F630" s="112"/>
      <c r="G630" s="116">
        <v>374.15</v>
      </c>
      <c r="H630" s="112"/>
      <c r="I630" s="116">
        <v>446.34</v>
      </c>
      <c r="J630" s="112"/>
      <c r="K630" s="116">
        <v>403.59</v>
      </c>
      <c r="L630" s="112"/>
      <c r="M630" s="116">
        <v>380.61</v>
      </c>
      <c r="N630" s="112"/>
      <c r="O630" s="116">
        <v>414.94</v>
      </c>
      <c r="P630" s="112"/>
      <c r="Q630" s="116">
        <v>481.96</v>
      </c>
      <c r="R630" s="112"/>
      <c r="S630" s="116">
        <v>425.07</v>
      </c>
      <c r="T630" s="112"/>
      <c r="U630" s="116">
        <v>445.31</v>
      </c>
      <c r="V630" s="112"/>
      <c r="W630" s="116">
        <v>334.93</v>
      </c>
      <c r="X630" s="112"/>
      <c r="Y630" s="116">
        <v>333.41</v>
      </c>
      <c r="Z630" s="112"/>
      <c r="AA630" s="116">
        <v>356.88</v>
      </c>
      <c r="AB630" s="112"/>
      <c r="AC630" s="116">
        <v>336.95</v>
      </c>
      <c r="AD630" s="112"/>
      <c r="AE630" s="116">
        <v>397.27</v>
      </c>
      <c r="AF630" s="112"/>
      <c r="AG630" s="116">
        <v>412.13</v>
      </c>
      <c r="AH630" s="112"/>
      <c r="AI630" s="116">
        <v>363</v>
      </c>
      <c r="AJ630" s="112"/>
      <c r="AK630" s="116">
        <v>430.63</v>
      </c>
      <c r="AL630" s="112"/>
      <c r="AM630" s="116">
        <v>407.97</v>
      </c>
      <c r="AN630" s="112"/>
      <c r="AO630" s="116">
        <v>482.55</v>
      </c>
      <c r="AP630" s="112"/>
      <c r="AQ630" s="116">
        <v>490.44</v>
      </c>
      <c r="AR630" s="112"/>
      <c r="AS630" s="116">
        <v>515.51</v>
      </c>
      <c r="AT630" s="112"/>
      <c r="AU630" s="116">
        <v>503.95</v>
      </c>
      <c r="AV630" s="112"/>
      <c r="AW630" s="116">
        <v>501.73</v>
      </c>
      <c r="AX630" s="112"/>
      <c r="AY630" s="116">
        <v>501.22</v>
      </c>
      <c r="AZ630" s="112"/>
      <c r="BA630" s="116">
        <v>498.76</v>
      </c>
      <c r="BB630" s="112"/>
      <c r="BC630" s="116">
        <v>502.14</v>
      </c>
      <c r="BD630" s="112"/>
      <c r="BE630" s="116">
        <v>829.08</v>
      </c>
      <c r="BF630" s="112"/>
      <c r="BG630" s="116">
        <v>395.78</v>
      </c>
      <c r="BH630" s="112"/>
      <c r="BI630" s="116">
        <v>557.04</v>
      </c>
      <c r="BJ630" s="112"/>
      <c r="BK630" s="116">
        <v>531.20000000000005</v>
      </c>
      <c r="BL630" s="112"/>
      <c r="BM630" s="116">
        <v>462.38</v>
      </c>
      <c r="BN630" s="112"/>
      <c r="BO630" s="116">
        <v>593.25</v>
      </c>
      <c r="BP630" s="112"/>
      <c r="BQ630" s="116">
        <v>519.5</v>
      </c>
      <c r="BR630" s="112"/>
      <c r="BS630" s="116">
        <v>622.38</v>
      </c>
      <c r="BT630" s="112"/>
      <c r="BU630" s="116">
        <v>642.88</v>
      </c>
      <c r="BV630" s="112"/>
      <c r="BW630" s="116">
        <v>600.19000000000005</v>
      </c>
      <c r="BX630" s="112"/>
      <c r="BY630" s="116">
        <v>607.46</v>
      </c>
      <c r="BZ630" s="112"/>
      <c r="CA630" s="116">
        <v>613.85</v>
      </c>
      <c r="CB630" s="112"/>
      <c r="CC630" s="116">
        <v>655.75</v>
      </c>
    </row>
    <row r="631" spans="1:81" ht="16.5" customHeight="1" x14ac:dyDescent="0.45">
      <c r="A631" s="362">
        <v>627</v>
      </c>
      <c r="B631" s="357" t="s">
        <v>864</v>
      </c>
      <c r="C631" s="111"/>
      <c r="D631" s="111"/>
      <c r="E631" s="113">
        <v>4579.4799999999996</v>
      </c>
      <c r="F631" s="111"/>
      <c r="G631" s="113">
        <v>5352.09</v>
      </c>
      <c r="H631" s="111"/>
      <c r="I631" s="113">
        <v>5529.75</v>
      </c>
      <c r="J631" s="111"/>
      <c r="K631" s="113">
        <v>4437.04</v>
      </c>
      <c r="L631" s="111"/>
      <c r="M631" s="113">
        <v>4487.04</v>
      </c>
      <c r="N631" s="111"/>
      <c r="O631" s="113">
        <v>6566.33</v>
      </c>
      <c r="P631" s="111"/>
      <c r="Q631" s="113">
        <v>6565.95</v>
      </c>
      <c r="R631" s="111"/>
      <c r="S631" s="113">
        <v>6398.25</v>
      </c>
      <c r="T631" s="111"/>
      <c r="U631" s="113">
        <v>6490.3</v>
      </c>
      <c r="V631" s="111"/>
      <c r="W631" s="113">
        <v>6767.94</v>
      </c>
      <c r="X631" s="111"/>
      <c r="Y631" s="113">
        <v>6444.91</v>
      </c>
      <c r="Z631" s="111"/>
      <c r="AA631" s="113">
        <v>6641.23</v>
      </c>
      <c r="AB631" s="111"/>
      <c r="AC631" s="113">
        <v>5655.95</v>
      </c>
      <c r="AD631" s="111"/>
      <c r="AE631" s="113">
        <v>5471.61</v>
      </c>
      <c r="AF631" s="111"/>
      <c r="AG631" s="113">
        <v>6505.33</v>
      </c>
      <c r="AH631" s="111"/>
      <c r="AI631" s="113">
        <v>5928.88</v>
      </c>
      <c r="AJ631" s="111"/>
      <c r="AK631" s="113">
        <v>5362.28</v>
      </c>
      <c r="AL631" s="111"/>
      <c r="AM631" s="113">
        <v>6193.42</v>
      </c>
      <c r="AN631" s="111"/>
      <c r="AO631" s="113">
        <v>5897.9</v>
      </c>
      <c r="AP631" s="111"/>
      <c r="AQ631" s="113">
        <v>6254.82</v>
      </c>
      <c r="AR631" s="111"/>
      <c r="AS631" s="113">
        <v>6725.18</v>
      </c>
      <c r="AT631" s="111"/>
      <c r="AU631" s="113">
        <v>8961.82</v>
      </c>
      <c r="AV631" s="111"/>
      <c r="AW631" s="113">
        <v>7030.73</v>
      </c>
      <c r="AX631" s="111"/>
      <c r="AY631" s="113">
        <v>6031.8</v>
      </c>
      <c r="AZ631" s="111"/>
      <c r="BA631" s="113">
        <v>5604.39</v>
      </c>
      <c r="BB631" s="111"/>
      <c r="BC631" s="113">
        <v>5779.69</v>
      </c>
      <c r="BD631" s="111"/>
      <c r="BE631" s="113">
        <v>11072.41</v>
      </c>
      <c r="BF631" s="111"/>
      <c r="BG631" s="113">
        <v>4923.59</v>
      </c>
      <c r="BH631" s="111"/>
      <c r="BI631" s="113">
        <v>5916.59</v>
      </c>
      <c r="BJ631" s="111"/>
      <c r="BK631" s="113">
        <v>6317.61</v>
      </c>
      <c r="BL631" s="111"/>
      <c r="BM631" s="113">
        <v>6374.96</v>
      </c>
      <c r="BN631" s="111"/>
      <c r="BO631" s="113">
        <v>6646.98</v>
      </c>
      <c r="BP631" s="111"/>
      <c r="BQ631" s="113">
        <v>6588.09</v>
      </c>
      <c r="BR631" s="111"/>
      <c r="BS631" s="113">
        <v>6036.65</v>
      </c>
      <c r="BT631" s="111"/>
      <c r="BU631" s="113">
        <v>6621.29</v>
      </c>
      <c r="BV631" s="111"/>
      <c r="BW631" s="113">
        <v>6047.59</v>
      </c>
      <c r="BX631" s="111"/>
      <c r="BY631" s="113">
        <v>5662.37</v>
      </c>
      <c r="BZ631" s="111"/>
      <c r="CA631" s="113">
        <v>6313.15</v>
      </c>
      <c r="CB631" s="111"/>
      <c r="CC631" s="113">
        <v>6502.29</v>
      </c>
    </row>
    <row r="632" spans="1:81" ht="16.5" customHeight="1" x14ac:dyDescent="0.45">
      <c r="A632" s="363">
        <v>628</v>
      </c>
      <c r="B632" s="358" t="s">
        <v>997</v>
      </c>
      <c r="C632" s="358" t="s">
        <v>167</v>
      </c>
      <c r="D632" s="112"/>
      <c r="E632" s="114">
        <v>1280.77</v>
      </c>
      <c r="F632" s="112"/>
      <c r="G632" s="114">
        <v>1657.31</v>
      </c>
      <c r="H632" s="112"/>
      <c r="I632" s="114">
        <v>1498.39</v>
      </c>
      <c r="J632" s="112"/>
      <c r="K632" s="116">
        <v>873.63</v>
      </c>
      <c r="L632" s="112"/>
      <c r="M632" s="114">
        <v>1173.55</v>
      </c>
      <c r="N632" s="112"/>
      <c r="O632" s="114">
        <v>1210.2</v>
      </c>
      <c r="P632" s="112"/>
      <c r="Q632" s="114">
        <v>1391.76</v>
      </c>
      <c r="R632" s="112"/>
      <c r="S632" s="114">
        <v>1103.6099999999999</v>
      </c>
      <c r="T632" s="112"/>
      <c r="U632" s="114">
        <v>1484.27</v>
      </c>
      <c r="V632" s="112"/>
      <c r="W632" s="114">
        <v>1105.03</v>
      </c>
      <c r="X632" s="112"/>
      <c r="Y632" s="116">
        <v>988.02</v>
      </c>
      <c r="Z632" s="112"/>
      <c r="AA632" s="116">
        <v>936.37</v>
      </c>
      <c r="AB632" s="112"/>
      <c r="AC632" s="116">
        <v>903.81</v>
      </c>
      <c r="AD632" s="112"/>
      <c r="AE632" s="114">
        <v>1439.12</v>
      </c>
      <c r="AF632" s="112"/>
      <c r="AG632" s="114">
        <v>1328.88</v>
      </c>
      <c r="AH632" s="112"/>
      <c r="AI632" s="114">
        <v>1043.75</v>
      </c>
      <c r="AJ632" s="112"/>
      <c r="AK632" s="114">
        <v>1208.43</v>
      </c>
      <c r="AL632" s="112"/>
      <c r="AM632" s="114">
        <v>1336.01</v>
      </c>
      <c r="AN632" s="112"/>
      <c r="AO632" s="114">
        <v>1190.3599999999999</v>
      </c>
      <c r="AP632" s="112"/>
      <c r="AQ632" s="114">
        <v>1453.89</v>
      </c>
      <c r="AR632" s="112"/>
      <c r="AS632" s="114">
        <v>1279.54</v>
      </c>
      <c r="AT632" s="112"/>
      <c r="AU632" s="114">
        <v>1342.08</v>
      </c>
      <c r="AV632" s="112"/>
      <c r="AW632" s="114">
        <v>1222.3699999999999</v>
      </c>
      <c r="AX632" s="112"/>
      <c r="AY632" s="114">
        <v>1436.22</v>
      </c>
      <c r="AZ632" s="112"/>
      <c r="BA632" s="114">
        <v>7086.93</v>
      </c>
      <c r="BB632" s="112"/>
      <c r="BC632" s="114">
        <v>3234.24</v>
      </c>
      <c r="BD632" s="112"/>
      <c r="BE632" s="114">
        <v>3386.5</v>
      </c>
      <c r="BF632" s="112"/>
      <c r="BG632" s="114">
        <v>3493.99</v>
      </c>
      <c r="BH632" s="112"/>
      <c r="BI632" s="114">
        <v>2724.75</v>
      </c>
      <c r="BJ632" s="112"/>
      <c r="BK632" s="114">
        <v>1453.16</v>
      </c>
      <c r="BL632" s="112"/>
      <c r="BM632" s="114">
        <v>1330.71</v>
      </c>
      <c r="BN632" s="112"/>
      <c r="BO632" s="114">
        <v>6810.11</v>
      </c>
      <c r="BP632" s="112"/>
      <c r="BQ632" s="114">
        <v>2043.81</v>
      </c>
      <c r="BR632" s="112"/>
      <c r="BS632" s="114">
        <v>6210.25</v>
      </c>
      <c r="BT632" s="112"/>
      <c r="BU632" s="114">
        <v>2615.06</v>
      </c>
      <c r="BV632" s="112"/>
      <c r="BW632" s="114">
        <v>2531.85</v>
      </c>
      <c r="BX632" s="112"/>
      <c r="BY632" s="114">
        <v>2233.91</v>
      </c>
      <c r="BZ632" s="112"/>
      <c r="CA632" s="114">
        <v>4223.32</v>
      </c>
      <c r="CB632" s="112"/>
      <c r="CC632" s="114">
        <v>1728.47</v>
      </c>
    </row>
    <row r="633" spans="1:81" ht="16.5" customHeight="1" x14ac:dyDescent="0.45">
      <c r="A633" s="362">
        <v>629</v>
      </c>
      <c r="B633" s="357" t="s">
        <v>865</v>
      </c>
      <c r="C633" s="111"/>
      <c r="D633" s="111"/>
      <c r="E633" s="118">
        <v>49.26</v>
      </c>
      <c r="F633" s="111"/>
      <c r="G633" s="118">
        <v>48.22</v>
      </c>
      <c r="H633" s="111"/>
      <c r="I633" s="118">
        <v>74.599999999999994</v>
      </c>
      <c r="J633" s="111"/>
      <c r="K633" s="118">
        <v>48.41</v>
      </c>
      <c r="L633" s="111"/>
      <c r="M633" s="118">
        <v>64.55</v>
      </c>
      <c r="N633" s="111"/>
      <c r="O633" s="118">
        <v>76.23</v>
      </c>
      <c r="P633" s="111"/>
      <c r="Q633" s="118">
        <v>65.75</v>
      </c>
      <c r="R633" s="111"/>
      <c r="S633" s="118">
        <v>53.03</v>
      </c>
      <c r="T633" s="111"/>
      <c r="U633" s="118">
        <v>61.86</v>
      </c>
      <c r="V633" s="111"/>
      <c r="W633" s="118">
        <v>66.989999999999995</v>
      </c>
      <c r="X633" s="111"/>
      <c r="Y633" s="118">
        <v>50.89</v>
      </c>
      <c r="Z633" s="111"/>
      <c r="AA633" s="118">
        <v>58.4</v>
      </c>
      <c r="AB633" s="111"/>
      <c r="AC633" s="118">
        <v>58.38</v>
      </c>
      <c r="AD633" s="111"/>
      <c r="AE633" s="118">
        <v>55.99</v>
      </c>
      <c r="AF633" s="111"/>
      <c r="AG633" s="118">
        <v>86.33</v>
      </c>
      <c r="AH633" s="111"/>
      <c r="AI633" s="118">
        <v>48.69</v>
      </c>
      <c r="AJ633" s="111"/>
      <c r="AK633" s="118">
        <v>58.6</v>
      </c>
      <c r="AL633" s="111"/>
      <c r="AM633" s="118">
        <v>76.55</v>
      </c>
      <c r="AN633" s="111"/>
      <c r="AO633" s="118">
        <v>58.29</v>
      </c>
      <c r="AP633" s="111"/>
      <c r="AQ633" s="118">
        <v>59.16</v>
      </c>
      <c r="AR633" s="111"/>
      <c r="AS633" s="118">
        <v>77.2</v>
      </c>
      <c r="AT633" s="111"/>
      <c r="AU633" s="118">
        <v>55.67</v>
      </c>
      <c r="AV633" s="111"/>
      <c r="AW633" s="118">
        <v>59.38</v>
      </c>
      <c r="AX633" s="111"/>
      <c r="AY633" s="118">
        <v>72.849999999999994</v>
      </c>
      <c r="AZ633" s="111"/>
      <c r="BA633" s="118">
        <v>44.99</v>
      </c>
      <c r="BB633" s="111"/>
      <c r="BC633" s="118">
        <v>64.37</v>
      </c>
      <c r="BD633" s="111"/>
      <c r="BE633" s="118">
        <v>69.08</v>
      </c>
      <c r="BF633" s="111"/>
      <c r="BG633" s="118">
        <v>32.200000000000003</v>
      </c>
      <c r="BH633" s="111"/>
      <c r="BI633" s="118">
        <v>87.12</v>
      </c>
      <c r="BJ633" s="111"/>
      <c r="BK633" s="118">
        <v>59.79</v>
      </c>
      <c r="BL633" s="111"/>
      <c r="BM633" s="118">
        <v>55.46</v>
      </c>
      <c r="BN633" s="111"/>
      <c r="BO633" s="118">
        <v>53.23</v>
      </c>
      <c r="BP633" s="111"/>
      <c r="BQ633" s="118">
        <v>63.35</v>
      </c>
      <c r="BR633" s="111"/>
      <c r="BS633" s="118">
        <v>63.88</v>
      </c>
      <c r="BT633" s="111"/>
      <c r="BU633" s="118">
        <v>68.849999999999994</v>
      </c>
      <c r="BV633" s="111"/>
      <c r="BW633" s="118">
        <v>59.16</v>
      </c>
      <c r="BX633" s="111"/>
      <c r="BY633" s="118">
        <v>57.8</v>
      </c>
      <c r="BZ633" s="111"/>
      <c r="CA633" s="118">
        <v>54.96</v>
      </c>
      <c r="CB633" s="111"/>
      <c r="CC633" s="118">
        <v>77.790000000000006</v>
      </c>
    </row>
    <row r="634" spans="1:81" ht="16.5" customHeight="1" x14ac:dyDescent="0.45">
      <c r="A634" s="363">
        <v>630</v>
      </c>
      <c r="B634" s="358" t="s">
        <v>866</v>
      </c>
      <c r="C634" s="112"/>
      <c r="D634" s="112"/>
      <c r="E634" s="116">
        <v>7.04</v>
      </c>
      <c r="F634" s="112"/>
      <c r="G634" s="116">
        <v>17.07</v>
      </c>
      <c r="H634" s="112"/>
      <c r="I634" s="116">
        <v>150.99</v>
      </c>
      <c r="J634" s="112"/>
      <c r="K634" s="116">
        <v>1</v>
      </c>
      <c r="L634" s="112"/>
      <c r="M634" s="116">
        <v>2.4500000000000002</v>
      </c>
      <c r="N634" s="112"/>
      <c r="O634" s="116">
        <v>108.72</v>
      </c>
      <c r="P634" s="112"/>
      <c r="Q634" s="116">
        <v>101.66</v>
      </c>
      <c r="R634" s="112"/>
      <c r="S634" s="116">
        <v>6.14</v>
      </c>
      <c r="T634" s="112"/>
      <c r="U634" s="116">
        <v>2.04</v>
      </c>
      <c r="V634" s="112"/>
      <c r="W634" s="116">
        <v>57.12</v>
      </c>
      <c r="X634" s="112"/>
      <c r="Y634" s="116">
        <v>39.200000000000003</v>
      </c>
      <c r="Z634" s="112"/>
      <c r="AA634" s="116">
        <v>5.05</v>
      </c>
      <c r="AB634" s="112"/>
      <c r="AC634" s="116">
        <v>0.95</v>
      </c>
      <c r="AD634" s="112"/>
      <c r="AE634" s="116">
        <v>5</v>
      </c>
      <c r="AF634" s="112"/>
      <c r="AG634" s="116">
        <v>23.09</v>
      </c>
      <c r="AH634" s="112"/>
      <c r="AI634" s="116">
        <v>2.85</v>
      </c>
      <c r="AJ634" s="112"/>
      <c r="AK634" s="116">
        <v>96.53</v>
      </c>
      <c r="AL634" s="112"/>
      <c r="AM634" s="116">
        <v>6.49</v>
      </c>
      <c r="AN634" s="112"/>
      <c r="AO634" s="116">
        <v>11.47</v>
      </c>
      <c r="AP634" s="112"/>
      <c r="AQ634" s="116">
        <v>6.79</v>
      </c>
      <c r="AR634" s="112"/>
      <c r="AS634" s="116">
        <v>2.33</v>
      </c>
      <c r="AT634" s="112"/>
      <c r="AU634" s="116">
        <v>489.01</v>
      </c>
      <c r="AV634" s="112"/>
      <c r="AW634" s="116">
        <v>21.66</v>
      </c>
      <c r="AX634" s="112"/>
      <c r="AY634" s="116">
        <v>0.19</v>
      </c>
      <c r="AZ634" s="112"/>
      <c r="BA634" s="116">
        <v>0.8</v>
      </c>
      <c r="BB634" s="112"/>
      <c r="BC634" s="116">
        <v>0.44</v>
      </c>
      <c r="BD634" s="112"/>
      <c r="BE634" s="116">
        <v>768.42</v>
      </c>
      <c r="BF634" s="112"/>
      <c r="BG634" s="116">
        <v>286.16000000000003</v>
      </c>
      <c r="BH634" s="112"/>
      <c r="BI634" s="116">
        <v>83.17</v>
      </c>
      <c r="BJ634" s="112"/>
      <c r="BK634" s="116">
        <v>11.01</v>
      </c>
      <c r="BL634" s="112"/>
      <c r="BM634" s="116">
        <v>1.25</v>
      </c>
      <c r="BN634" s="112"/>
      <c r="BO634" s="116">
        <v>5.12</v>
      </c>
      <c r="BP634" s="112"/>
      <c r="BQ634" s="116">
        <v>9.9700000000000006</v>
      </c>
      <c r="BR634" s="112"/>
      <c r="BS634" s="116">
        <v>22.78</v>
      </c>
      <c r="BT634" s="112"/>
      <c r="BU634" s="116">
        <v>133.63999999999999</v>
      </c>
      <c r="BV634" s="112"/>
      <c r="BW634" s="116">
        <v>11.97</v>
      </c>
      <c r="BX634" s="112"/>
      <c r="BY634" s="116">
        <v>3.03</v>
      </c>
      <c r="BZ634" s="112"/>
      <c r="CA634" s="116">
        <v>155.57</v>
      </c>
      <c r="CB634" s="112"/>
      <c r="CC634" s="116">
        <v>0.24</v>
      </c>
    </row>
    <row r="635" spans="1:81" ht="16.5" customHeight="1" x14ac:dyDescent="0.45">
      <c r="A635" s="362">
        <v>631</v>
      </c>
      <c r="B635" s="357" t="s">
        <v>867</v>
      </c>
      <c r="C635" s="357" t="s">
        <v>167</v>
      </c>
      <c r="D635" s="117">
        <v>14895</v>
      </c>
      <c r="E635" s="113">
        <v>3099.86</v>
      </c>
      <c r="F635" s="117">
        <v>12959</v>
      </c>
      <c r="G635" s="113">
        <v>2647.84</v>
      </c>
      <c r="H635" s="117">
        <v>15703</v>
      </c>
      <c r="I635" s="113">
        <v>3314.59</v>
      </c>
      <c r="J635" s="117">
        <v>16239</v>
      </c>
      <c r="K635" s="113">
        <v>3105.02</v>
      </c>
      <c r="L635" s="117">
        <v>19367</v>
      </c>
      <c r="M635" s="113">
        <v>3625.73</v>
      </c>
      <c r="N635" s="117">
        <v>15969</v>
      </c>
      <c r="O635" s="113">
        <v>3365.16</v>
      </c>
      <c r="P635" s="117">
        <v>17790</v>
      </c>
      <c r="Q635" s="113">
        <v>3632.96</v>
      </c>
      <c r="R635" s="117">
        <v>15765</v>
      </c>
      <c r="S635" s="113">
        <v>3107.04</v>
      </c>
      <c r="T635" s="117">
        <v>18461</v>
      </c>
      <c r="U635" s="113">
        <v>3516.7</v>
      </c>
      <c r="V635" s="117">
        <v>18664</v>
      </c>
      <c r="W635" s="113">
        <v>3575.69</v>
      </c>
      <c r="X635" s="117">
        <v>15677</v>
      </c>
      <c r="Y635" s="113">
        <v>3170.69</v>
      </c>
      <c r="Z635" s="117">
        <v>17071</v>
      </c>
      <c r="AA635" s="113">
        <v>3475.72</v>
      </c>
      <c r="AB635" s="117">
        <v>17026</v>
      </c>
      <c r="AC635" s="113">
        <v>3157.44</v>
      </c>
      <c r="AD635" s="117">
        <v>18267</v>
      </c>
      <c r="AE635" s="113">
        <v>3405.72</v>
      </c>
      <c r="AF635" s="117">
        <v>21575</v>
      </c>
      <c r="AG635" s="113">
        <v>3959.92</v>
      </c>
      <c r="AH635" s="117">
        <v>19306</v>
      </c>
      <c r="AI635" s="113">
        <v>3569.94</v>
      </c>
      <c r="AJ635" s="117">
        <v>20509</v>
      </c>
      <c r="AK635" s="113">
        <v>3681.63</v>
      </c>
      <c r="AL635" s="117">
        <v>21457</v>
      </c>
      <c r="AM635" s="113">
        <v>3895.16</v>
      </c>
      <c r="AN635" s="117">
        <v>20955</v>
      </c>
      <c r="AO635" s="113">
        <v>3782.13</v>
      </c>
      <c r="AP635" s="117">
        <v>19441</v>
      </c>
      <c r="AQ635" s="113">
        <v>3677.68</v>
      </c>
      <c r="AR635" s="117">
        <v>20132</v>
      </c>
      <c r="AS635" s="113">
        <v>3734.63</v>
      </c>
      <c r="AT635" s="117">
        <v>20474</v>
      </c>
      <c r="AU635" s="113">
        <v>3770.43</v>
      </c>
      <c r="AV635" s="117">
        <v>22004</v>
      </c>
      <c r="AW635" s="113">
        <v>4853.6499999999996</v>
      </c>
      <c r="AX635" s="117">
        <v>25312</v>
      </c>
      <c r="AY635" s="113">
        <v>5050.1000000000004</v>
      </c>
      <c r="AZ635" s="117">
        <v>20694</v>
      </c>
      <c r="BA635" s="113">
        <v>4179.8900000000003</v>
      </c>
      <c r="BB635" s="117">
        <v>20368</v>
      </c>
      <c r="BC635" s="113">
        <v>6838.32</v>
      </c>
      <c r="BD635" s="117">
        <v>25185</v>
      </c>
      <c r="BE635" s="113">
        <v>5224.8500000000004</v>
      </c>
      <c r="BF635" s="117">
        <v>21242</v>
      </c>
      <c r="BG635" s="113">
        <v>4367.97</v>
      </c>
      <c r="BH635" s="117">
        <v>25705</v>
      </c>
      <c r="BI635" s="113">
        <v>5151.54</v>
      </c>
      <c r="BJ635" s="117">
        <v>26177</v>
      </c>
      <c r="BK635" s="113">
        <v>5116.3999999999996</v>
      </c>
      <c r="BL635" s="117">
        <v>23286</v>
      </c>
      <c r="BM635" s="113">
        <v>4634.8599999999997</v>
      </c>
      <c r="BN635" s="117">
        <v>26393</v>
      </c>
      <c r="BO635" s="113">
        <v>5312.32</v>
      </c>
      <c r="BP635" s="117">
        <v>27195</v>
      </c>
      <c r="BQ635" s="113">
        <v>5660.27</v>
      </c>
      <c r="BR635" s="117">
        <v>26193</v>
      </c>
      <c r="BS635" s="113">
        <v>5579.79</v>
      </c>
      <c r="BT635" s="117">
        <v>25463</v>
      </c>
      <c r="BU635" s="113">
        <v>5717.11</v>
      </c>
      <c r="BV635" s="117">
        <v>25009</v>
      </c>
      <c r="BW635" s="113">
        <v>5567.42</v>
      </c>
      <c r="BX635" s="117">
        <v>26035</v>
      </c>
      <c r="BY635" s="113">
        <v>5634.43</v>
      </c>
      <c r="BZ635" s="117">
        <v>23771</v>
      </c>
      <c r="CA635" s="113">
        <v>5103.57</v>
      </c>
      <c r="CB635" s="117">
        <v>25574</v>
      </c>
      <c r="CC635" s="113">
        <v>5302.1</v>
      </c>
    </row>
    <row r="636" spans="1:81" ht="16.5" customHeight="1" x14ac:dyDescent="0.45">
      <c r="A636" s="363">
        <v>632</v>
      </c>
      <c r="B636" s="358" t="s">
        <v>868</v>
      </c>
      <c r="C636" s="358" t="s">
        <v>167</v>
      </c>
      <c r="D636" s="115">
        <v>2778</v>
      </c>
      <c r="E636" s="116">
        <v>815.88</v>
      </c>
      <c r="F636" s="115">
        <v>2859</v>
      </c>
      <c r="G636" s="116">
        <v>797.13</v>
      </c>
      <c r="H636" s="115">
        <v>3605</v>
      </c>
      <c r="I636" s="116">
        <v>963.86</v>
      </c>
      <c r="J636" s="115">
        <v>2929</v>
      </c>
      <c r="K636" s="116">
        <v>820.42</v>
      </c>
      <c r="L636" s="115">
        <v>2886</v>
      </c>
      <c r="M636" s="116">
        <v>821.14</v>
      </c>
      <c r="N636" s="115">
        <v>3126</v>
      </c>
      <c r="O636" s="116">
        <v>862.64</v>
      </c>
      <c r="P636" s="115">
        <v>3122</v>
      </c>
      <c r="Q636" s="116">
        <v>859.71</v>
      </c>
      <c r="R636" s="115">
        <v>2145</v>
      </c>
      <c r="S636" s="116">
        <v>593.9</v>
      </c>
      <c r="T636" s="115">
        <v>2754</v>
      </c>
      <c r="U636" s="116">
        <v>785.61</v>
      </c>
      <c r="V636" s="115">
        <v>2543</v>
      </c>
      <c r="W636" s="116">
        <v>762.14</v>
      </c>
      <c r="X636" s="115">
        <v>2575</v>
      </c>
      <c r="Y636" s="116">
        <v>712.47</v>
      </c>
      <c r="Z636" s="115">
        <v>2940</v>
      </c>
      <c r="AA636" s="116">
        <v>809.49</v>
      </c>
      <c r="AB636" s="115">
        <v>2993</v>
      </c>
      <c r="AC636" s="116">
        <v>820.3</v>
      </c>
      <c r="AD636" s="115">
        <v>2703</v>
      </c>
      <c r="AE636" s="116">
        <v>766.38</v>
      </c>
      <c r="AF636" s="115">
        <v>2829</v>
      </c>
      <c r="AG636" s="116">
        <v>804.86</v>
      </c>
      <c r="AH636" s="115">
        <v>2623</v>
      </c>
      <c r="AI636" s="116">
        <v>750.05</v>
      </c>
      <c r="AJ636" s="115">
        <v>2695</v>
      </c>
      <c r="AK636" s="116">
        <v>776.57</v>
      </c>
      <c r="AL636" s="115">
        <v>3047</v>
      </c>
      <c r="AM636" s="116">
        <v>861.05</v>
      </c>
      <c r="AN636" s="115">
        <v>3144</v>
      </c>
      <c r="AO636" s="116">
        <v>849.1</v>
      </c>
      <c r="AP636" s="115">
        <v>2509</v>
      </c>
      <c r="AQ636" s="116">
        <v>672.46</v>
      </c>
      <c r="AR636" s="115">
        <v>2640</v>
      </c>
      <c r="AS636" s="116">
        <v>703.99</v>
      </c>
      <c r="AT636" s="115">
        <v>2396</v>
      </c>
      <c r="AU636" s="116">
        <v>660.03</v>
      </c>
      <c r="AV636" s="115">
        <v>2559</v>
      </c>
      <c r="AW636" s="114">
        <v>1452.25</v>
      </c>
      <c r="AX636" s="115">
        <v>2781</v>
      </c>
      <c r="AY636" s="116">
        <v>797.41</v>
      </c>
      <c r="AZ636" s="115">
        <v>2490</v>
      </c>
      <c r="BA636" s="116">
        <v>721.22</v>
      </c>
      <c r="BB636" s="115">
        <v>2162</v>
      </c>
      <c r="BC636" s="116">
        <v>653.73</v>
      </c>
      <c r="BD636" s="115">
        <v>2574</v>
      </c>
      <c r="BE636" s="116">
        <v>792.76</v>
      </c>
      <c r="BF636" s="115">
        <v>2407</v>
      </c>
      <c r="BG636" s="116">
        <v>727.31</v>
      </c>
      <c r="BH636" s="115">
        <v>3125</v>
      </c>
      <c r="BI636" s="116">
        <v>935.81</v>
      </c>
      <c r="BJ636" s="115">
        <v>3086</v>
      </c>
      <c r="BK636" s="116">
        <v>930.59</v>
      </c>
      <c r="BL636" s="115">
        <v>2682</v>
      </c>
      <c r="BM636" s="116">
        <v>776.15</v>
      </c>
      <c r="BN636" s="115">
        <v>2543</v>
      </c>
      <c r="BO636" s="116">
        <v>755.84</v>
      </c>
      <c r="BP636" s="115">
        <v>2502</v>
      </c>
      <c r="BQ636" s="116">
        <v>743.42</v>
      </c>
      <c r="BR636" s="115">
        <v>2337</v>
      </c>
      <c r="BS636" s="116">
        <v>712.48</v>
      </c>
      <c r="BT636" s="115">
        <v>2559</v>
      </c>
      <c r="BU636" s="116">
        <v>792.09</v>
      </c>
      <c r="BV636" s="115">
        <v>2567</v>
      </c>
      <c r="BW636" s="116">
        <v>799.85</v>
      </c>
      <c r="BX636" s="115">
        <v>3098</v>
      </c>
      <c r="BY636" s="116">
        <v>920.78</v>
      </c>
      <c r="BZ636" s="115">
        <v>3131</v>
      </c>
      <c r="CA636" s="116">
        <v>941.19</v>
      </c>
      <c r="CB636" s="115">
        <v>3164</v>
      </c>
      <c r="CC636" s="116">
        <v>975.44</v>
      </c>
    </row>
    <row r="637" spans="1:81" ht="16.5" customHeight="1" x14ac:dyDescent="0.45">
      <c r="A637" s="362">
        <v>633</v>
      </c>
      <c r="B637" s="357" t="s">
        <v>869</v>
      </c>
      <c r="C637" s="357" t="s">
        <v>167</v>
      </c>
      <c r="D637" s="118">
        <v>833</v>
      </c>
      <c r="E637" s="118">
        <v>127.74</v>
      </c>
      <c r="F637" s="118">
        <v>728</v>
      </c>
      <c r="G637" s="118">
        <v>109.13</v>
      </c>
      <c r="H637" s="118">
        <v>834</v>
      </c>
      <c r="I637" s="118">
        <v>121.98</v>
      </c>
      <c r="J637" s="118">
        <v>754</v>
      </c>
      <c r="K637" s="118">
        <v>115.44</v>
      </c>
      <c r="L637" s="118">
        <v>936</v>
      </c>
      <c r="M637" s="118">
        <v>134.01</v>
      </c>
      <c r="N637" s="118">
        <v>813</v>
      </c>
      <c r="O637" s="118">
        <v>117.47</v>
      </c>
      <c r="P637" s="118">
        <v>981</v>
      </c>
      <c r="Q637" s="118">
        <v>135.36000000000001</v>
      </c>
      <c r="R637" s="118">
        <v>833</v>
      </c>
      <c r="S637" s="118">
        <v>122.13</v>
      </c>
      <c r="T637" s="118">
        <v>833</v>
      </c>
      <c r="U637" s="118">
        <v>123.78</v>
      </c>
      <c r="V637" s="118">
        <v>821</v>
      </c>
      <c r="W637" s="118">
        <v>117.89</v>
      </c>
      <c r="X637" s="118">
        <v>985</v>
      </c>
      <c r="Y637" s="118">
        <v>142.25</v>
      </c>
      <c r="Z637" s="118">
        <v>968</v>
      </c>
      <c r="AA637" s="118">
        <v>143.55000000000001</v>
      </c>
      <c r="AB637" s="118">
        <v>859</v>
      </c>
      <c r="AC637" s="118">
        <v>124.86</v>
      </c>
      <c r="AD637" s="117">
        <v>1122</v>
      </c>
      <c r="AE637" s="118">
        <v>167.52</v>
      </c>
      <c r="AF637" s="117">
        <v>1215</v>
      </c>
      <c r="AG637" s="118">
        <v>179.05</v>
      </c>
      <c r="AH637" s="117">
        <v>1097</v>
      </c>
      <c r="AI637" s="118">
        <v>159.44999999999999</v>
      </c>
      <c r="AJ637" s="117">
        <v>1034</v>
      </c>
      <c r="AK637" s="118">
        <v>147.18</v>
      </c>
      <c r="AL637" s="117">
        <v>1089</v>
      </c>
      <c r="AM637" s="118">
        <v>153.97</v>
      </c>
      <c r="AN637" s="117">
        <v>1052</v>
      </c>
      <c r="AO637" s="118">
        <v>147.4</v>
      </c>
      <c r="AP637" s="117">
        <v>1134</v>
      </c>
      <c r="AQ637" s="118">
        <v>162.61000000000001</v>
      </c>
      <c r="AR637" s="117">
        <v>1287</v>
      </c>
      <c r="AS637" s="118">
        <v>172.37</v>
      </c>
      <c r="AT637" s="118">
        <v>821</v>
      </c>
      <c r="AU637" s="118">
        <v>122.14</v>
      </c>
      <c r="AV637" s="117">
        <v>1043</v>
      </c>
      <c r="AW637" s="118">
        <v>151.19999999999999</v>
      </c>
      <c r="AX637" s="117">
        <v>1232</v>
      </c>
      <c r="AY637" s="118">
        <v>182.48</v>
      </c>
      <c r="AZ637" s="117">
        <v>1153</v>
      </c>
      <c r="BA637" s="118">
        <v>165.65</v>
      </c>
      <c r="BB637" s="117">
        <v>1202</v>
      </c>
      <c r="BC637" s="113">
        <v>2948.22</v>
      </c>
      <c r="BD637" s="117">
        <v>1088</v>
      </c>
      <c r="BE637" s="118">
        <v>188.55</v>
      </c>
      <c r="BF637" s="117">
        <v>1175</v>
      </c>
      <c r="BG637" s="118">
        <v>156.13</v>
      </c>
      <c r="BH637" s="118">
        <v>910</v>
      </c>
      <c r="BI637" s="118">
        <v>150.22999999999999</v>
      </c>
      <c r="BJ637" s="117">
        <v>1042</v>
      </c>
      <c r="BK637" s="118">
        <v>128.78</v>
      </c>
      <c r="BL637" s="117">
        <v>1165</v>
      </c>
      <c r="BM637" s="118">
        <v>151.01</v>
      </c>
      <c r="BN637" s="117">
        <v>1828</v>
      </c>
      <c r="BO637" s="118">
        <v>166.54</v>
      </c>
      <c r="BP637" s="117">
        <v>1705</v>
      </c>
      <c r="BQ637" s="118">
        <v>151.61000000000001</v>
      </c>
      <c r="BR637" s="117">
        <v>1415</v>
      </c>
      <c r="BS637" s="118">
        <v>140.88999999999999</v>
      </c>
      <c r="BT637" s="117">
        <v>1000</v>
      </c>
      <c r="BU637" s="118">
        <v>135.77000000000001</v>
      </c>
      <c r="BV637" s="117">
        <v>1273</v>
      </c>
      <c r="BW637" s="118">
        <v>171.16</v>
      </c>
      <c r="BX637" s="117">
        <v>1176</v>
      </c>
      <c r="BY637" s="118">
        <v>152.44999999999999</v>
      </c>
      <c r="BZ637" s="117">
        <v>1119</v>
      </c>
      <c r="CA637" s="118">
        <v>148.15</v>
      </c>
      <c r="CB637" s="117">
        <v>1471</v>
      </c>
      <c r="CC637" s="118">
        <v>171.97</v>
      </c>
    </row>
    <row r="638" spans="1:81" ht="16.5" customHeight="1" x14ac:dyDescent="0.45">
      <c r="A638" s="363">
        <v>634</v>
      </c>
      <c r="B638" s="358" t="s">
        <v>870</v>
      </c>
      <c r="C638" s="358" t="s">
        <v>167</v>
      </c>
      <c r="D638" s="115">
        <v>1985</v>
      </c>
      <c r="E638" s="116">
        <v>452.45</v>
      </c>
      <c r="F638" s="115">
        <v>2227</v>
      </c>
      <c r="G638" s="116">
        <v>495.69</v>
      </c>
      <c r="H638" s="115">
        <v>2686</v>
      </c>
      <c r="I638" s="116">
        <v>590.48</v>
      </c>
      <c r="J638" s="115">
        <v>2485</v>
      </c>
      <c r="K638" s="116">
        <v>547.54</v>
      </c>
      <c r="L638" s="115">
        <v>2561</v>
      </c>
      <c r="M638" s="116">
        <v>578.59</v>
      </c>
      <c r="N638" s="115">
        <v>2313</v>
      </c>
      <c r="O638" s="116">
        <v>523.30999999999995</v>
      </c>
      <c r="P638" s="115">
        <v>2787</v>
      </c>
      <c r="Q638" s="116">
        <v>622.95000000000005</v>
      </c>
      <c r="R638" s="115">
        <v>2329</v>
      </c>
      <c r="S638" s="116">
        <v>499.84</v>
      </c>
      <c r="T638" s="115">
        <v>2359</v>
      </c>
      <c r="U638" s="116">
        <v>512.88</v>
      </c>
      <c r="V638" s="115">
        <v>2683</v>
      </c>
      <c r="W638" s="116">
        <v>578.66999999999996</v>
      </c>
      <c r="X638" s="115">
        <v>2521</v>
      </c>
      <c r="Y638" s="116">
        <v>520.41</v>
      </c>
      <c r="Z638" s="115">
        <v>2956</v>
      </c>
      <c r="AA638" s="116">
        <v>698.62</v>
      </c>
      <c r="AB638" s="115">
        <v>1869</v>
      </c>
      <c r="AC638" s="116">
        <v>349.9</v>
      </c>
      <c r="AD638" s="115">
        <v>2559</v>
      </c>
      <c r="AE638" s="116">
        <v>467.71</v>
      </c>
      <c r="AF638" s="115">
        <v>2704</v>
      </c>
      <c r="AG638" s="116">
        <v>541.80999999999995</v>
      </c>
      <c r="AH638" s="115">
        <v>2207</v>
      </c>
      <c r="AI638" s="116">
        <v>448.74</v>
      </c>
      <c r="AJ638" s="115">
        <v>2557</v>
      </c>
      <c r="AK638" s="116">
        <v>461.7</v>
      </c>
      <c r="AL638" s="115">
        <v>2484</v>
      </c>
      <c r="AM638" s="116">
        <v>486.22</v>
      </c>
      <c r="AN638" s="115">
        <v>1914</v>
      </c>
      <c r="AO638" s="116">
        <v>380.31</v>
      </c>
      <c r="AP638" s="115">
        <v>2389</v>
      </c>
      <c r="AQ638" s="116">
        <v>449.63</v>
      </c>
      <c r="AR638" s="115">
        <v>2678</v>
      </c>
      <c r="AS638" s="116">
        <v>507.4</v>
      </c>
      <c r="AT638" s="115">
        <v>2343</v>
      </c>
      <c r="AU638" s="116">
        <v>425.63</v>
      </c>
      <c r="AV638" s="115">
        <v>2269</v>
      </c>
      <c r="AW638" s="116">
        <v>434.43</v>
      </c>
      <c r="AX638" s="115">
        <v>2711</v>
      </c>
      <c r="AY638" s="116">
        <v>582.9</v>
      </c>
      <c r="AZ638" s="115">
        <v>1807</v>
      </c>
      <c r="BA638" s="116">
        <v>392.17</v>
      </c>
      <c r="BB638" s="115">
        <v>1678</v>
      </c>
      <c r="BC638" s="116">
        <v>363.88</v>
      </c>
      <c r="BD638" s="115">
        <v>3129</v>
      </c>
      <c r="BE638" s="116">
        <v>708.9</v>
      </c>
      <c r="BF638" s="115">
        <v>2143</v>
      </c>
      <c r="BG638" s="116">
        <v>452.67</v>
      </c>
      <c r="BH638" s="115">
        <v>2977</v>
      </c>
      <c r="BI638" s="116">
        <v>609.27</v>
      </c>
      <c r="BJ638" s="115">
        <v>2792</v>
      </c>
      <c r="BK638" s="116">
        <v>593.4</v>
      </c>
      <c r="BL638" s="115">
        <v>2070</v>
      </c>
      <c r="BM638" s="116">
        <v>447.89</v>
      </c>
      <c r="BN638" s="115">
        <v>2385</v>
      </c>
      <c r="BO638" s="116">
        <v>538.28</v>
      </c>
      <c r="BP638" s="115">
        <v>2594</v>
      </c>
      <c r="BQ638" s="116">
        <v>574.46</v>
      </c>
      <c r="BR638" s="115">
        <v>2177</v>
      </c>
      <c r="BS638" s="116">
        <v>522.17999999999995</v>
      </c>
      <c r="BT638" s="115">
        <v>2476</v>
      </c>
      <c r="BU638" s="116">
        <v>633.95000000000005</v>
      </c>
      <c r="BV638" s="115">
        <v>2842</v>
      </c>
      <c r="BW638" s="116">
        <v>693.84</v>
      </c>
      <c r="BX638" s="115">
        <v>2585</v>
      </c>
      <c r="BY638" s="116">
        <v>632.97</v>
      </c>
      <c r="BZ638" s="115">
        <v>2398</v>
      </c>
      <c r="CA638" s="116">
        <v>585.70000000000005</v>
      </c>
      <c r="CB638" s="115">
        <v>3127</v>
      </c>
      <c r="CC638" s="116">
        <v>714.81</v>
      </c>
    </row>
    <row r="639" spans="1:81" ht="16.5" customHeight="1" x14ac:dyDescent="0.45">
      <c r="A639" s="362">
        <v>635</v>
      </c>
      <c r="B639" s="357" t="s">
        <v>871</v>
      </c>
      <c r="C639" s="357" t="s">
        <v>167</v>
      </c>
      <c r="D639" s="117">
        <v>5256</v>
      </c>
      <c r="E639" s="118">
        <v>749.48</v>
      </c>
      <c r="F639" s="117">
        <v>3198</v>
      </c>
      <c r="G639" s="118">
        <v>523.1</v>
      </c>
      <c r="H639" s="117">
        <v>4610</v>
      </c>
      <c r="I639" s="118">
        <v>712.6</v>
      </c>
      <c r="J639" s="117">
        <v>3881</v>
      </c>
      <c r="K639" s="118">
        <v>652.46</v>
      </c>
      <c r="L639" s="117">
        <v>6361</v>
      </c>
      <c r="M639" s="113">
        <v>1023.03</v>
      </c>
      <c r="N639" s="117">
        <v>5107</v>
      </c>
      <c r="O639" s="118">
        <v>887.03</v>
      </c>
      <c r="P639" s="117">
        <v>5200</v>
      </c>
      <c r="Q639" s="118">
        <v>837.24</v>
      </c>
      <c r="R639" s="117">
        <v>4996</v>
      </c>
      <c r="S639" s="118">
        <v>783.96</v>
      </c>
      <c r="T639" s="117">
        <v>6283</v>
      </c>
      <c r="U639" s="118">
        <v>930.12</v>
      </c>
      <c r="V639" s="117">
        <v>6147</v>
      </c>
      <c r="W639" s="118">
        <v>796.91</v>
      </c>
      <c r="X639" s="117">
        <v>3953</v>
      </c>
      <c r="Y639" s="118">
        <v>630.64</v>
      </c>
      <c r="Z639" s="117">
        <v>4528</v>
      </c>
      <c r="AA639" s="118">
        <v>649.12</v>
      </c>
      <c r="AB639" s="117">
        <v>5337</v>
      </c>
      <c r="AC639" s="118">
        <v>668.33</v>
      </c>
      <c r="AD639" s="117">
        <v>4726</v>
      </c>
      <c r="AE639" s="118">
        <v>636.34</v>
      </c>
      <c r="AF639" s="117">
        <v>6473</v>
      </c>
      <c r="AG639" s="118">
        <v>786.1</v>
      </c>
      <c r="AH639" s="117">
        <v>5896</v>
      </c>
      <c r="AI639" s="118">
        <v>694.34</v>
      </c>
      <c r="AJ639" s="117">
        <v>5887</v>
      </c>
      <c r="AK639" s="118">
        <v>692.55</v>
      </c>
      <c r="AL639" s="117">
        <v>7355</v>
      </c>
      <c r="AM639" s="118">
        <v>856.52</v>
      </c>
      <c r="AN639" s="117">
        <v>6557</v>
      </c>
      <c r="AO639" s="118">
        <v>814.4</v>
      </c>
      <c r="AP639" s="117">
        <v>5107</v>
      </c>
      <c r="AQ639" s="118">
        <v>701.74</v>
      </c>
      <c r="AR639" s="117">
        <v>5310</v>
      </c>
      <c r="AS639" s="118">
        <v>749.45</v>
      </c>
      <c r="AT639" s="117">
        <v>5969</v>
      </c>
      <c r="AU639" s="118">
        <v>851.3</v>
      </c>
      <c r="AV639" s="117">
        <v>6291</v>
      </c>
      <c r="AW639" s="118">
        <v>911.97</v>
      </c>
      <c r="AX639" s="117">
        <v>7214</v>
      </c>
      <c r="AY639" s="113">
        <v>1064.17</v>
      </c>
      <c r="AZ639" s="117">
        <v>5547</v>
      </c>
      <c r="BA639" s="118">
        <v>848.05</v>
      </c>
      <c r="BB639" s="117">
        <v>5731</v>
      </c>
      <c r="BC639" s="118">
        <v>823.24</v>
      </c>
      <c r="BD639" s="117">
        <v>7231</v>
      </c>
      <c r="BE639" s="113">
        <v>1062.9100000000001</v>
      </c>
      <c r="BF639" s="117">
        <v>5273</v>
      </c>
      <c r="BG639" s="118">
        <v>832.24</v>
      </c>
      <c r="BH639" s="117">
        <v>7606</v>
      </c>
      <c r="BI639" s="113">
        <v>1132.32</v>
      </c>
      <c r="BJ639" s="117">
        <v>7401</v>
      </c>
      <c r="BK639" s="113">
        <v>1088.73</v>
      </c>
      <c r="BL639" s="117">
        <v>6710</v>
      </c>
      <c r="BM639" s="113">
        <v>1051.95</v>
      </c>
      <c r="BN639" s="117">
        <v>7832</v>
      </c>
      <c r="BO639" s="113">
        <v>1300.22</v>
      </c>
      <c r="BP639" s="117">
        <v>7568</v>
      </c>
      <c r="BQ639" s="113">
        <v>1304.44</v>
      </c>
      <c r="BR639" s="117">
        <v>7653</v>
      </c>
      <c r="BS639" s="113">
        <v>1314.05</v>
      </c>
      <c r="BT639" s="117">
        <v>7690</v>
      </c>
      <c r="BU639" s="113">
        <v>1423.37</v>
      </c>
      <c r="BV639" s="117">
        <v>6280</v>
      </c>
      <c r="BW639" s="113">
        <v>1149.43</v>
      </c>
      <c r="BX639" s="117">
        <v>7215</v>
      </c>
      <c r="BY639" s="113">
        <v>1331.68</v>
      </c>
      <c r="BZ639" s="117">
        <v>6700</v>
      </c>
      <c r="CA639" s="113">
        <v>1208.27</v>
      </c>
      <c r="CB639" s="117">
        <v>7051</v>
      </c>
      <c r="CC639" s="113">
        <v>1156.07</v>
      </c>
    </row>
    <row r="640" spans="1:81" ht="16.5" customHeight="1" x14ac:dyDescent="0.45">
      <c r="A640" s="363">
        <v>636</v>
      </c>
      <c r="B640" s="358" t="s">
        <v>872</v>
      </c>
      <c r="C640" s="358" t="s">
        <v>167</v>
      </c>
      <c r="D640" s="115">
        <v>4043</v>
      </c>
      <c r="E640" s="116">
        <v>954.31</v>
      </c>
      <c r="F640" s="115">
        <v>3949</v>
      </c>
      <c r="G640" s="116">
        <v>722.81</v>
      </c>
      <c r="H640" s="115">
        <v>3969</v>
      </c>
      <c r="I640" s="116">
        <v>925.68</v>
      </c>
      <c r="J640" s="115">
        <v>6189</v>
      </c>
      <c r="K640" s="116">
        <v>969.17</v>
      </c>
      <c r="L640" s="115">
        <v>6622</v>
      </c>
      <c r="M640" s="114">
        <v>1068.97</v>
      </c>
      <c r="N640" s="115">
        <v>4610</v>
      </c>
      <c r="O640" s="116">
        <v>974.71</v>
      </c>
      <c r="P640" s="115">
        <v>5700</v>
      </c>
      <c r="Q640" s="114">
        <v>1177.69</v>
      </c>
      <c r="R640" s="115">
        <v>5463</v>
      </c>
      <c r="S640" s="114">
        <v>1107.2</v>
      </c>
      <c r="T640" s="115">
        <v>6231</v>
      </c>
      <c r="U640" s="114">
        <v>1164.3</v>
      </c>
      <c r="V640" s="115">
        <v>6471</v>
      </c>
      <c r="W640" s="114">
        <v>1320.08</v>
      </c>
      <c r="X640" s="115">
        <v>5643</v>
      </c>
      <c r="Y640" s="114">
        <v>1164.93</v>
      </c>
      <c r="Z640" s="115">
        <v>5679</v>
      </c>
      <c r="AA640" s="114">
        <v>1174.94</v>
      </c>
      <c r="AB640" s="115">
        <v>5969</v>
      </c>
      <c r="AC640" s="114">
        <v>1194.05</v>
      </c>
      <c r="AD640" s="115">
        <v>7157</v>
      </c>
      <c r="AE640" s="114">
        <v>1367.77</v>
      </c>
      <c r="AF640" s="115">
        <v>8354</v>
      </c>
      <c r="AG640" s="114">
        <v>1648.1</v>
      </c>
      <c r="AH640" s="115">
        <v>7482</v>
      </c>
      <c r="AI640" s="114">
        <v>1517.36</v>
      </c>
      <c r="AJ640" s="115">
        <v>8336</v>
      </c>
      <c r="AK640" s="114">
        <v>1603.62</v>
      </c>
      <c r="AL640" s="115">
        <v>7482</v>
      </c>
      <c r="AM640" s="114">
        <v>1537.41</v>
      </c>
      <c r="AN640" s="115">
        <v>8289</v>
      </c>
      <c r="AO640" s="114">
        <v>1590.92</v>
      </c>
      <c r="AP640" s="115">
        <v>8301</v>
      </c>
      <c r="AQ640" s="114">
        <v>1691.25</v>
      </c>
      <c r="AR640" s="115">
        <v>8216</v>
      </c>
      <c r="AS640" s="114">
        <v>1601.42</v>
      </c>
      <c r="AT640" s="115">
        <v>8945</v>
      </c>
      <c r="AU640" s="114">
        <v>1711.33</v>
      </c>
      <c r="AV640" s="115">
        <v>9842</v>
      </c>
      <c r="AW640" s="114">
        <v>1903.8</v>
      </c>
      <c r="AX640" s="115">
        <v>11374</v>
      </c>
      <c r="AY640" s="114">
        <v>2423.13</v>
      </c>
      <c r="AZ640" s="115">
        <v>9698</v>
      </c>
      <c r="BA640" s="114">
        <v>2052.8000000000002</v>
      </c>
      <c r="BB640" s="115">
        <v>9596</v>
      </c>
      <c r="BC640" s="114">
        <v>2049.2600000000002</v>
      </c>
      <c r="BD640" s="115">
        <v>11164</v>
      </c>
      <c r="BE640" s="114">
        <v>2471.7199999999998</v>
      </c>
      <c r="BF640" s="115">
        <v>10244</v>
      </c>
      <c r="BG640" s="114">
        <v>2199.62</v>
      </c>
      <c r="BH640" s="115">
        <v>11087</v>
      </c>
      <c r="BI640" s="114">
        <v>2323.9</v>
      </c>
      <c r="BJ640" s="115">
        <v>11857</v>
      </c>
      <c r="BK640" s="114">
        <v>2374.9</v>
      </c>
      <c r="BL640" s="115">
        <v>10659</v>
      </c>
      <c r="BM640" s="114">
        <v>2207.87</v>
      </c>
      <c r="BN640" s="115">
        <v>11804</v>
      </c>
      <c r="BO640" s="114">
        <v>2551.4299999999998</v>
      </c>
      <c r="BP640" s="115">
        <v>12825</v>
      </c>
      <c r="BQ640" s="114">
        <v>2886.35</v>
      </c>
      <c r="BR640" s="115">
        <v>12610</v>
      </c>
      <c r="BS640" s="114">
        <v>2890.18</v>
      </c>
      <c r="BT640" s="115">
        <v>11738</v>
      </c>
      <c r="BU640" s="114">
        <v>2731.95</v>
      </c>
      <c r="BV640" s="115">
        <v>12047</v>
      </c>
      <c r="BW640" s="114">
        <v>2753.13</v>
      </c>
      <c r="BX640" s="115">
        <v>11961</v>
      </c>
      <c r="BY640" s="114">
        <v>2596.56</v>
      </c>
      <c r="BZ640" s="115">
        <v>10423</v>
      </c>
      <c r="CA640" s="114">
        <v>2220.25</v>
      </c>
      <c r="CB640" s="115">
        <v>10760</v>
      </c>
      <c r="CC640" s="114">
        <v>2283.8200000000002</v>
      </c>
    </row>
    <row r="641" spans="1:81" ht="16.5" customHeight="1" x14ac:dyDescent="0.45">
      <c r="A641" s="362">
        <v>637</v>
      </c>
      <c r="B641" s="357" t="s">
        <v>873</v>
      </c>
      <c r="C641" s="111"/>
      <c r="D641" s="111"/>
      <c r="E641" s="113">
        <v>11650.33</v>
      </c>
      <c r="F641" s="111"/>
      <c r="G641" s="113">
        <v>13186.35</v>
      </c>
      <c r="H641" s="111"/>
      <c r="I641" s="113">
        <v>13160.75</v>
      </c>
      <c r="J641" s="111"/>
      <c r="K641" s="113">
        <v>12382.97</v>
      </c>
      <c r="L641" s="111"/>
      <c r="M641" s="113">
        <v>12315.83</v>
      </c>
      <c r="N641" s="111"/>
      <c r="O641" s="113">
        <v>23506.38</v>
      </c>
      <c r="P641" s="111"/>
      <c r="Q641" s="113">
        <v>11762.73</v>
      </c>
      <c r="R641" s="111"/>
      <c r="S641" s="113">
        <v>13867.55</v>
      </c>
      <c r="T641" s="111"/>
      <c r="U641" s="113">
        <v>26118.71</v>
      </c>
      <c r="V641" s="111"/>
      <c r="W641" s="113">
        <v>25968.89</v>
      </c>
      <c r="X641" s="111"/>
      <c r="Y641" s="113">
        <v>14838.13</v>
      </c>
      <c r="Z641" s="111"/>
      <c r="AA641" s="113">
        <v>15424.57</v>
      </c>
      <c r="AB641" s="111"/>
      <c r="AC641" s="113">
        <v>15674.29</v>
      </c>
      <c r="AD641" s="111"/>
      <c r="AE641" s="113">
        <v>36873.68</v>
      </c>
      <c r="AF641" s="111"/>
      <c r="AG641" s="113">
        <v>25884.09</v>
      </c>
      <c r="AH641" s="111"/>
      <c r="AI641" s="113">
        <v>10483.790000000001</v>
      </c>
      <c r="AJ641" s="111"/>
      <c r="AK641" s="113">
        <v>11079.71</v>
      </c>
      <c r="AL641" s="111"/>
      <c r="AM641" s="113">
        <v>12813.72</v>
      </c>
      <c r="AN641" s="111"/>
      <c r="AO641" s="113">
        <v>14226.93</v>
      </c>
      <c r="AP641" s="111"/>
      <c r="AQ641" s="113">
        <v>20139.38</v>
      </c>
      <c r="AR641" s="111"/>
      <c r="AS641" s="113">
        <v>27063.77</v>
      </c>
      <c r="AT641" s="111"/>
      <c r="AU641" s="113">
        <v>24857.24</v>
      </c>
      <c r="AV641" s="111"/>
      <c r="AW641" s="113">
        <v>18900.169999999998</v>
      </c>
      <c r="AX641" s="111"/>
      <c r="AY641" s="113">
        <v>21430.63</v>
      </c>
      <c r="AZ641" s="111"/>
      <c r="BA641" s="113">
        <v>15114.49</v>
      </c>
      <c r="BB641" s="111"/>
      <c r="BC641" s="113">
        <v>13777.7</v>
      </c>
      <c r="BD641" s="111"/>
      <c r="BE641" s="113">
        <v>17209.330000000002</v>
      </c>
      <c r="BF641" s="111"/>
      <c r="BG641" s="113">
        <v>22866.95</v>
      </c>
      <c r="BH641" s="111"/>
      <c r="BI641" s="113">
        <v>17700.18</v>
      </c>
      <c r="BJ641" s="111"/>
      <c r="BK641" s="113">
        <v>27875.95</v>
      </c>
      <c r="BL641" s="111"/>
      <c r="BM641" s="113">
        <v>23805.94</v>
      </c>
      <c r="BN641" s="111"/>
      <c r="BO641" s="113">
        <v>22546.33</v>
      </c>
      <c r="BP641" s="111"/>
      <c r="BQ641" s="113">
        <v>16726.43</v>
      </c>
      <c r="BR641" s="111"/>
      <c r="BS641" s="113">
        <v>17631.490000000002</v>
      </c>
      <c r="BT641" s="111"/>
      <c r="BU641" s="113">
        <v>24099.26</v>
      </c>
      <c r="BV641" s="111"/>
      <c r="BW641" s="113">
        <v>12581.42</v>
      </c>
      <c r="BX641" s="111"/>
      <c r="BY641" s="113">
        <v>14243.66</v>
      </c>
      <c r="BZ641" s="111"/>
      <c r="CA641" s="113">
        <v>14396.43</v>
      </c>
      <c r="CB641" s="111"/>
      <c r="CC641" s="113">
        <v>23145.22</v>
      </c>
    </row>
    <row r="642" spans="1:81" ht="16.5" customHeight="1" x14ac:dyDescent="0.45">
      <c r="A642" s="363">
        <v>638</v>
      </c>
      <c r="B642" s="358" t="s">
        <v>874</v>
      </c>
      <c r="C642" s="112"/>
      <c r="D642" s="112"/>
      <c r="E642" s="114">
        <v>23562.62</v>
      </c>
      <c r="F642" s="112"/>
      <c r="G642" s="114">
        <v>19905.57</v>
      </c>
      <c r="H642" s="112"/>
      <c r="I642" s="114">
        <v>23150.55</v>
      </c>
      <c r="J642" s="112"/>
      <c r="K642" s="114">
        <v>23887.040000000001</v>
      </c>
      <c r="L642" s="112"/>
      <c r="M642" s="114">
        <v>27153.26</v>
      </c>
      <c r="N642" s="112"/>
      <c r="O642" s="114">
        <v>30719.84</v>
      </c>
      <c r="P642" s="112"/>
      <c r="Q642" s="114">
        <v>30023.45</v>
      </c>
      <c r="R642" s="112"/>
      <c r="S642" s="114">
        <v>24712.97</v>
      </c>
      <c r="T642" s="112"/>
      <c r="U642" s="114">
        <v>24354.83</v>
      </c>
      <c r="V642" s="112"/>
      <c r="W642" s="114">
        <v>27964.94</v>
      </c>
      <c r="X642" s="112"/>
      <c r="Y642" s="114">
        <v>22552.39</v>
      </c>
      <c r="Z642" s="112"/>
      <c r="AA642" s="114">
        <v>21981.85</v>
      </c>
      <c r="AB642" s="112"/>
      <c r="AC642" s="114">
        <v>16076.26</v>
      </c>
      <c r="AD642" s="112"/>
      <c r="AE642" s="114">
        <v>14726.59</v>
      </c>
      <c r="AF642" s="112"/>
      <c r="AG642" s="114">
        <v>14672.43</v>
      </c>
      <c r="AH642" s="112"/>
      <c r="AI642" s="114">
        <v>14795.35</v>
      </c>
      <c r="AJ642" s="112"/>
      <c r="AK642" s="114">
        <v>19818.46</v>
      </c>
      <c r="AL642" s="112"/>
      <c r="AM642" s="114">
        <v>19513.82</v>
      </c>
      <c r="AN642" s="112"/>
      <c r="AO642" s="114">
        <v>21468.06</v>
      </c>
      <c r="AP642" s="112"/>
      <c r="AQ642" s="114">
        <v>22009.360000000001</v>
      </c>
      <c r="AR642" s="112"/>
      <c r="AS642" s="114">
        <v>20255.259999999998</v>
      </c>
      <c r="AT642" s="112"/>
      <c r="AU642" s="114">
        <v>21010.51</v>
      </c>
      <c r="AV642" s="112"/>
      <c r="AW642" s="114">
        <v>24440.52</v>
      </c>
      <c r="AX642" s="112"/>
      <c r="AY642" s="114">
        <v>25968.95</v>
      </c>
      <c r="AZ642" s="112"/>
      <c r="BA642" s="114">
        <v>24390.35</v>
      </c>
      <c r="BB642" s="112"/>
      <c r="BC642" s="114">
        <v>18673.91</v>
      </c>
      <c r="BD642" s="112"/>
      <c r="BE642" s="114">
        <v>21159.06</v>
      </c>
      <c r="BF642" s="112"/>
      <c r="BG642" s="114">
        <v>20444.77</v>
      </c>
      <c r="BH642" s="112"/>
      <c r="BI642" s="114">
        <v>25644.25</v>
      </c>
      <c r="BJ642" s="112"/>
      <c r="BK642" s="114">
        <v>23409.73</v>
      </c>
      <c r="BL642" s="112"/>
      <c r="BM642" s="114">
        <v>22439.61</v>
      </c>
      <c r="BN642" s="112"/>
      <c r="BO642" s="114">
        <v>25111.21</v>
      </c>
      <c r="BP642" s="112"/>
      <c r="BQ642" s="114">
        <v>28177.97</v>
      </c>
      <c r="BR642" s="112"/>
      <c r="BS642" s="114">
        <v>27988.240000000002</v>
      </c>
      <c r="BT642" s="112"/>
      <c r="BU642" s="114">
        <v>28082.67</v>
      </c>
      <c r="BV642" s="112"/>
      <c r="BW642" s="114">
        <v>27588.880000000001</v>
      </c>
      <c r="BX642" s="112"/>
      <c r="BY642" s="114">
        <v>28636.43</v>
      </c>
      <c r="BZ642" s="112"/>
      <c r="CA642" s="114">
        <v>22670.5</v>
      </c>
      <c r="CB642" s="112"/>
      <c r="CC642" s="114">
        <v>28417.94</v>
      </c>
    </row>
    <row r="643" spans="1:81" ht="16.5" customHeight="1" x14ac:dyDescent="0.45">
      <c r="A643" s="362">
        <v>639</v>
      </c>
      <c r="B643" s="357" t="s">
        <v>875</v>
      </c>
      <c r="C643" s="357" t="s">
        <v>167</v>
      </c>
      <c r="D643" s="111"/>
      <c r="E643" s="118">
        <v>0</v>
      </c>
      <c r="F643" s="111"/>
      <c r="G643" s="118">
        <v>0</v>
      </c>
      <c r="H643" s="111"/>
      <c r="I643" s="118">
        <v>0</v>
      </c>
      <c r="J643" s="111"/>
      <c r="K643" s="118">
        <v>0</v>
      </c>
      <c r="L643" s="111"/>
      <c r="M643" s="118">
        <v>0</v>
      </c>
      <c r="N643" s="111"/>
      <c r="O643" s="118">
        <v>0</v>
      </c>
      <c r="P643" s="111"/>
      <c r="Q643" s="118">
        <v>0.01</v>
      </c>
      <c r="R643" s="118">
        <v>20</v>
      </c>
      <c r="S643" s="118">
        <v>5.89</v>
      </c>
      <c r="T643" s="118">
        <v>2</v>
      </c>
      <c r="U643" s="118">
        <v>0.81</v>
      </c>
      <c r="V643" s="111"/>
      <c r="W643" s="118">
        <v>0</v>
      </c>
      <c r="X643" s="111"/>
      <c r="Y643" s="118">
        <v>0</v>
      </c>
      <c r="Z643" s="111"/>
      <c r="AA643" s="118">
        <v>0</v>
      </c>
      <c r="AB643" s="111"/>
      <c r="AC643" s="111"/>
      <c r="AD643" s="111"/>
      <c r="AE643" s="111"/>
      <c r="AF643" s="111"/>
      <c r="AG643" s="111"/>
      <c r="AH643" s="111"/>
      <c r="AI643" s="111"/>
      <c r="AJ643" s="118">
        <v>20</v>
      </c>
      <c r="AK643" s="118">
        <v>6.47</v>
      </c>
      <c r="AL643" s="111"/>
      <c r="AM643" s="118">
        <v>0</v>
      </c>
      <c r="AN643" s="111"/>
      <c r="AO643" s="118">
        <v>0</v>
      </c>
      <c r="AP643" s="111"/>
      <c r="AQ643" s="118">
        <v>0</v>
      </c>
      <c r="AR643" s="111"/>
      <c r="AS643" s="118">
        <v>0</v>
      </c>
      <c r="AT643" s="111"/>
      <c r="AU643" s="118">
        <v>0</v>
      </c>
      <c r="AV643" s="111"/>
      <c r="AW643" s="118">
        <v>0.08</v>
      </c>
      <c r="AX643" s="111"/>
      <c r="AY643" s="118">
        <v>0</v>
      </c>
      <c r="AZ643" s="111"/>
      <c r="BA643" s="111"/>
      <c r="BB643" s="111"/>
      <c r="BC643" s="111"/>
      <c r="BD643" s="111"/>
      <c r="BE643" s="118">
        <v>0.17</v>
      </c>
      <c r="BF643" s="111"/>
      <c r="BG643" s="118">
        <v>0</v>
      </c>
      <c r="BH643" s="111"/>
      <c r="BI643" s="118">
        <v>0</v>
      </c>
      <c r="BJ643" s="111"/>
      <c r="BK643" s="118">
        <v>0</v>
      </c>
      <c r="BL643" s="111"/>
      <c r="BM643" s="118">
        <v>0.08</v>
      </c>
      <c r="BN643" s="111"/>
      <c r="BO643" s="118">
        <v>0</v>
      </c>
      <c r="BP643" s="111"/>
      <c r="BQ643" s="118">
        <v>0</v>
      </c>
      <c r="BR643" s="111"/>
      <c r="BS643" s="118">
        <v>0</v>
      </c>
      <c r="BT643" s="111"/>
      <c r="BU643" s="118">
        <v>0</v>
      </c>
      <c r="BV643" s="118">
        <v>13</v>
      </c>
      <c r="BW643" s="118">
        <v>2.66</v>
      </c>
      <c r="BX643" s="111"/>
      <c r="BY643" s="118">
        <v>0</v>
      </c>
      <c r="BZ643" s="111"/>
      <c r="CA643" s="118">
        <v>0</v>
      </c>
      <c r="CB643" s="111"/>
      <c r="CC643" s="118">
        <v>0.01</v>
      </c>
    </row>
    <row r="644" spans="1:81" ht="16.5" customHeight="1" x14ac:dyDescent="0.45">
      <c r="A644" s="363">
        <v>640</v>
      </c>
      <c r="B644" s="358" t="s">
        <v>876</v>
      </c>
      <c r="C644" s="358" t="s">
        <v>167</v>
      </c>
      <c r="D644" s="115">
        <v>783459</v>
      </c>
      <c r="E644" s="116">
        <v>589.32000000000005</v>
      </c>
      <c r="F644" s="115">
        <v>803619</v>
      </c>
      <c r="G644" s="116">
        <v>594.48</v>
      </c>
      <c r="H644" s="115">
        <v>895240</v>
      </c>
      <c r="I644" s="116">
        <v>662.65</v>
      </c>
      <c r="J644" s="115">
        <v>712166</v>
      </c>
      <c r="K644" s="116">
        <v>550.54999999999995</v>
      </c>
      <c r="L644" s="115">
        <v>837943</v>
      </c>
      <c r="M644" s="116">
        <v>628.09</v>
      </c>
      <c r="N644" s="115">
        <v>700202</v>
      </c>
      <c r="O644" s="116">
        <v>539.03</v>
      </c>
      <c r="P644" s="115">
        <v>622126</v>
      </c>
      <c r="Q644" s="116">
        <v>503.45</v>
      </c>
      <c r="R644" s="115">
        <v>683916</v>
      </c>
      <c r="S644" s="116">
        <v>557.41999999999996</v>
      </c>
      <c r="T644" s="115">
        <v>783084</v>
      </c>
      <c r="U644" s="116">
        <v>615.87</v>
      </c>
      <c r="V644" s="115">
        <v>734566</v>
      </c>
      <c r="W644" s="116">
        <v>620.92999999999995</v>
      </c>
      <c r="X644" s="115">
        <v>865515</v>
      </c>
      <c r="Y644" s="116">
        <v>693.07</v>
      </c>
      <c r="Z644" s="115">
        <v>704696</v>
      </c>
      <c r="AA644" s="116">
        <v>584.19000000000005</v>
      </c>
      <c r="AB644" s="115">
        <v>640956</v>
      </c>
      <c r="AC644" s="116">
        <v>552.88</v>
      </c>
      <c r="AD644" s="115">
        <v>579876</v>
      </c>
      <c r="AE644" s="116">
        <v>516.51</v>
      </c>
      <c r="AF644" s="115">
        <v>816194</v>
      </c>
      <c r="AG644" s="116">
        <v>683.43</v>
      </c>
      <c r="AH644" s="115">
        <v>558817</v>
      </c>
      <c r="AI644" s="116">
        <v>462.57</v>
      </c>
      <c r="AJ644" s="115">
        <v>736710</v>
      </c>
      <c r="AK644" s="116">
        <v>596.72</v>
      </c>
      <c r="AL644" s="115">
        <v>579443</v>
      </c>
      <c r="AM644" s="116">
        <v>504</v>
      </c>
      <c r="AN644" s="115">
        <v>723528</v>
      </c>
      <c r="AO644" s="116">
        <v>589.55999999999995</v>
      </c>
      <c r="AP644" s="115">
        <v>629349</v>
      </c>
      <c r="AQ644" s="116">
        <v>532.80999999999995</v>
      </c>
      <c r="AR644" s="115">
        <v>637941</v>
      </c>
      <c r="AS644" s="116">
        <v>547.91</v>
      </c>
      <c r="AT644" s="115">
        <v>739901</v>
      </c>
      <c r="AU644" s="116">
        <v>600.38</v>
      </c>
      <c r="AV644" s="115">
        <v>814003</v>
      </c>
      <c r="AW644" s="116">
        <v>663.86</v>
      </c>
      <c r="AX644" s="115">
        <v>587631</v>
      </c>
      <c r="AY644" s="116">
        <v>518.54999999999995</v>
      </c>
      <c r="AZ644" s="115">
        <v>562928</v>
      </c>
      <c r="BA644" s="116">
        <v>492.94</v>
      </c>
      <c r="BB644" s="115">
        <v>520883</v>
      </c>
      <c r="BC644" s="116">
        <v>465.67</v>
      </c>
      <c r="BD644" s="115">
        <v>675668</v>
      </c>
      <c r="BE644" s="116">
        <v>568.5</v>
      </c>
      <c r="BF644" s="115">
        <v>489741</v>
      </c>
      <c r="BG644" s="116">
        <v>427.18</v>
      </c>
      <c r="BH644" s="115">
        <v>724071</v>
      </c>
      <c r="BI644" s="116">
        <v>589.98</v>
      </c>
      <c r="BJ644" s="115">
        <v>653636</v>
      </c>
      <c r="BK644" s="116">
        <v>552.08000000000004</v>
      </c>
      <c r="BL644" s="115">
        <v>512005</v>
      </c>
      <c r="BM644" s="116">
        <v>459.42</v>
      </c>
      <c r="BN644" s="115">
        <v>651763</v>
      </c>
      <c r="BO644" s="116">
        <v>537.87</v>
      </c>
      <c r="BP644" s="115">
        <v>562400</v>
      </c>
      <c r="BQ644" s="116">
        <v>466.33</v>
      </c>
      <c r="BR644" s="115">
        <v>600049</v>
      </c>
      <c r="BS644" s="116">
        <v>485.17</v>
      </c>
      <c r="BT644" s="115">
        <v>575293</v>
      </c>
      <c r="BU644" s="116">
        <v>475.54</v>
      </c>
      <c r="BV644" s="115">
        <v>679174</v>
      </c>
      <c r="BW644" s="116">
        <v>543.77</v>
      </c>
      <c r="BX644" s="115">
        <v>538356</v>
      </c>
      <c r="BY644" s="116">
        <v>478.59</v>
      </c>
      <c r="BZ644" s="115">
        <v>646633</v>
      </c>
      <c r="CA644" s="116">
        <v>488.25</v>
      </c>
      <c r="CB644" s="115">
        <v>639327</v>
      </c>
      <c r="CC644" s="116">
        <v>521.48</v>
      </c>
    </row>
    <row r="645" spans="1:81" ht="16.5" customHeight="1" x14ac:dyDescent="0.45">
      <c r="A645" s="362">
        <v>641</v>
      </c>
      <c r="B645" s="357" t="s">
        <v>877</v>
      </c>
      <c r="C645" s="357" t="s">
        <v>167</v>
      </c>
      <c r="D645" s="117">
        <v>1523</v>
      </c>
      <c r="E645" s="118">
        <v>30.54</v>
      </c>
      <c r="F645" s="117">
        <v>2816</v>
      </c>
      <c r="G645" s="118">
        <v>57.55</v>
      </c>
      <c r="H645" s="117">
        <v>2820</v>
      </c>
      <c r="I645" s="118">
        <v>59.85</v>
      </c>
      <c r="J645" s="117">
        <v>2364</v>
      </c>
      <c r="K645" s="118">
        <v>50.82</v>
      </c>
      <c r="L645" s="117">
        <v>3042</v>
      </c>
      <c r="M645" s="118">
        <v>65.959999999999994</v>
      </c>
      <c r="N645" s="117">
        <v>2779</v>
      </c>
      <c r="O645" s="118">
        <v>60.16</v>
      </c>
      <c r="P645" s="117">
        <v>2455</v>
      </c>
      <c r="Q645" s="118">
        <v>53.13</v>
      </c>
      <c r="R645" s="117">
        <v>3072</v>
      </c>
      <c r="S645" s="118">
        <v>65.099999999999994</v>
      </c>
      <c r="T645" s="117">
        <v>2776</v>
      </c>
      <c r="U645" s="118">
        <v>57.12</v>
      </c>
      <c r="V645" s="117">
        <v>3516</v>
      </c>
      <c r="W645" s="118">
        <v>71.14</v>
      </c>
      <c r="X645" s="117">
        <v>3223</v>
      </c>
      <c r="Y645" s="118">
        <v>66.06</v>
      </c>
      <c r="Z645" s="117">
        <v>4319</v>
      </c>
      <c r="AA645" s="118">
        <v>88.44</v>
      </c>
      <c r="AB645" s="117">
        <v>2924</v>
      </c>
      <c r="AC645" s="118">
        <v>59.73</v>
      </c>
      <c r="AD645" s="117">
        <v>7104</v>
      </c>
      <c r="AE645" s="118">
        <v>91.91</v>
      </c>
      <c r="AF645" s="117">
        <v>3691</v>
      </c>
      <c r="AG645" s="118">
        <v>72.61</v>
      </c>
      <c r="AH645" s="117">
        <v>2878</v>
      </c>
      <c r="AI645" s="118">
        <v>56.29</v>
      </c>
      <c r="AJ645" s="117">
        <v>5116</v>
      </c>
      <c r="AK645" s="118">
        <v>88.07</v>
      </c>
      <c r="AL645" s="117">
        <v>4062</v>
      </c>
      <c r="AM645" s="118">
        <v>76.89</v>
      </c>
      <c r="AN645" s="117">
        <v>4679</v>
      </c>
      <c r="AO645" s="118">
        <v>82.33</v>
      </c>
      <c r="AP645" s="117">
        <v>5295</v>
      </c>
      <c r="AQ645" s="118">
        <v>91.83</v>
      </c>
      <c r="AR645" s="117">
        <v>8538</v>
      </c>
      <c r="AS645" s="118">
        <v>134.22</v>
      </c>
      <c r="AT645" s="117">
        <v>10713</v>
      </c>
      <c r="AU645" s="118">
        <v>165.34</v>
      </c>
      <c r="AV645" s="117">
        <v>10803</v>
      </c>
      <c r="AW645" s="118">
        <v>178.3</v>
      </c>
      <c r="AX645" s="117">
        <v>16177</v>
      </c>
      <c r="AY645" s="118">
        <v>263.8</v>
      </c>
      <c r="AZ645" s="117">
        <v>12533</v>
      </c>
      <c r="BA645" s="118">
        <v>228.07</v>
      </c>
      <c r="BB645" s="117">
        <v>12522</v>
      </c>
      <c r="BC645" s="118">
        <v>259.54000000000002</v>
      </c>
      <c r="BD645" s="117">
        <v>13961</v>
      </c>
      <c r="BE645" s="118">
        <v>294.17</v>
      </c>
      <c r="BF645" s="117">
        <v>16058</v>
      </c>
      <c r="BG645" s="118">
        <v>298.31</v>
      </c>
      <c r="BH645" s="117">
        <v>18968</v>
      </c>
      <c r="BI645" s="118">
        <v>312.38</v>
      </c>
      <c r="BJ645" s="117">
        <v>15697</v>
      </c>
      <c r="BK645" s="118">
        <v>270.85000000000002</v>
      </c>
      <c r="BL645" s="117">
        <v>17299</v>
      </c>
      <c r="BM645" s="118">
        <v>275.56</v>
      </c>
      <c r="BN645" s="117">
        <v>14959</v>
      </c>
      <c r="BO645" s="118">
        <v>267.88</v>
      </c>
      <c r="BP645" s="117">
        <v>24067</v>
      </c>
      <c r="BQ645" s="118">
        <v>394.53</v>
      </c>
      <c r="BR645" s="117">
        <v>22247</v>
      </c>
      <c r="BS645" s="118">
        <v>434.53</v>
      </c>
      <c r="BT645" s="117">
        <v>34462</v>
      </c>
      <c r="BU645" s="118">
        <v>667.43</v>
      </c>
      <c r="BV645" s="117">
        <v>33789</v>
      </c>
      <c r="BW645" s="118">
        <v>653.41999999999996</v>
      </c>
      <c r="BX645" s="117">
        <v>43375</v>
      </c>
      <c r="BY645" s="118">
        <v>832.12</v>
      </c>
      <c r="BZ645" s="117">
        <v>22357</v>
      </c>
      <c r="CA645" s="118">
        <v>408.32</v>
      </c>
      <c r="CB645" s="117">
        <v>31467</v>
      </c>
      <c r="CC645" s="118">
        <v>518.77</v>
      </c>
    </row>
    <row r="646" spans="1:81" ht="16.5" customHeight="1" x14ac:dyDescent="0.45">
      <c r="A646" s="363">
        <v>642</v>
      </c>
      <c r="B646" s="358" t="s">
        <v>998</v>
      </c>
      <c r="C646" s="358" t="s">
        <v>167</v>
      </c>
      <c r="D646" s="116">
        <v>30</v>
      </c>
      <c r="E646" s="116">
        <v>0.64</v>
      </c>
      <c r="F646" s="116">
        <v>30</v>
      </c>
      <c r="G646" s="116">
        <v>0.62</v>
      </c>
      <c r="H646" s="116">
        <v>30</v>
      </c>
      <c r="I646" s="116">
        <v>0.76</v>
      </c>
      <c r="J646" s="116">
        <v>30</v>
      </c>
      <c r="K646" s="116">
        <v>0.65</v>
      </c>
      <c r="L646" s="116">
        <v>30</v>
      </c>
      <c r="M646" s="116">
        <v>0.66</v>
      </c>
      <c r="N646" s="116">
        <v>30</v>
      </c>
      <c r="O646" s="116">
        <v>0.71</v>
      </c>
      <c r="P646" s="116">
        <v>30</v>
      </c>
      <c r="Q646" s="116">
        <v>0.64</v>
      </c>
      <c r="R646" s="112"/>
      <c r="S646" s="116">
        <v>0</v>
      </c>
      <c r="T646" s="112"/>
      <c r="U646" s="116">
        <v>0.02</v>
      </c>
      <c r="V646" s="112"/>
      <c r="W646" s="116">
        <v>0.01</v>
      </c>
      <c r="X646" s="116">
        <v>79</v>
      </c>
      <c r="Y646" s="116">
        <v>1.62</v>
      </c>
      <c r="Z646" s="112"/>
      <c r="AA646" s="116">
        <v>0.12</v>
      </c>
      <c r="AB646" s="116">
        <v>90</v>
      </c>
      <c r="AC646" s="116">
        <v>1.83</v>
      </c>
      <c r="AD646" s="112"/>
      <c r="AE646" s="116">
        <v>0.02</v>
      </c>
      <c r="AF646" s="116">
        <v>30</v>
      </c>
      <c r="AG646" s="116">
        <v>0.61</v>
      </c>
      <c r="AH646" s="116">
        <v>30</v>
      </c>
      <c r="AI646" s="116">
        <v>0.59</v>
      </c>
      <c r="AJ646" s="116">
        <v>30</v>
      </c>
      <c r="AK646" s="116">
        <v>0.59</v>
      </c>
      <c r="AL646" s="112"/>
      <c r="AM646" s="116">
        <v>0.04</v>
      </c>
      <c r="AN646" s="112"/>
      <c r="AO646" s="116">
        <v>0.02</v>
      </c>
      <c r="AP646" s="112"/>
      <c r="AQ646" s="116">
        <v>0</v>
      </c>
      <c r="AR646" s="112"/>
      <c r="AS646" s="116">
        <v>0</v>
      </c>
      <c r="AT646" s="112"/>
      <c r="AU646" s="116">
        <v>0</v>
      </c>
      <c r="AV646" s="112"/>
      <c r="AW646" s="116">
        <v>0.01</v>
      </c>
      <c r="AX646" s="112"/>
      <c r="AY646" s="116">
        <v>0</v>
      </c>
      <c r="AZ646" s="112"/>
      <c r="BA646" s="116">
        <v>0</v>
      </c>
      <c r="BB646" s="116">
        <v>11</v>
      </c>
      <c r="BC646" s="116">
        <v>1.78</v>
      </c>
      <c r="BD646" s="116">
        <v>22</v>
      </c>
      <c r="BE646" s="116">
        <v>2.75</v>
      </c>
      <c r="BF646" s="116">
        <v>20</v>
      </c>
      <c r="BG646" s="116">
        <v>2.15</v>
      </c>
      <c r="BH646" s="116">
        <v>7</v>
      </c>
      <c r="BI646" s="116">
        <v>1.19</v>
      </c>
      <c r="BJ646" s="116">
        <v>19</v>
      </c>
      <c r="BK646" s="116">
        <v>2.68</v>
      </c>
      <c r="BL646" s="116">
        <v>3</v>
      </c>
      <c r="BM646" s="116">
        <v>0.3</v>
      </c>
      <c r="BN646" s="112"/>
      <c r="BO646" s="116">
        <v>0.08</v>
      </c>
      <c r="BP646" s="116">
        <v>32</v>
      </c>
      <c r="BQ646" s="116">
        <v>1.52</v>
      </c>
      <c r="BR646" s="116">
        <v>45</v>
      </c>
      <c r="BS646" s="116">
        <v>0.88</v>
      </c>
      <c r="BT646" s="116">
        <v>49</v>
      </c>
      <c r="BU646" s="116">
        <v>1.21</v>
      </c>
      <c r="BV646" s="116">
        <v>30</v>
      </c>
      <c r="BW646" s="116">
        <v>0.68</v>
      </c>
      <c r="BX646" s="112"/>
      <c r="BY646" s="116">
        <v>0.01</v>
      </c>
      <c r="BZ646" s="112"/>
      <c r="CA646" s="116">
        <v>0</v>
      </c>
      <c r="CB646" s="116">
        <v>3</v>
      </c>
      <c r="CC646" s="116">
        <v>0.25</v>
      </c>
    </row>
    <row r="647" spans="1:81" ht="16.5" customHeight="1" x14ac:dyDescent="0.45">
      <c r="A647" s="362">
        <v>643</v>
      </c>
      <c r="B647" s="357" t="s">
        <v>878</v>
      </c>
      <c r="C647" s="357" t="s">
        <v>167</v>
      </c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8">
        <v>0</v>
      </c>
      <c r="AL647" s="118">
        <v>150</v>
      </c>
      <c r="AM647" s="118">
        <v>1.86</v>
      </c>
      <c r="AN647" s="118">
        <v>80</v>
      </c>
      <c r="AO647" s="118">
        <v>0.97</v>
      </c>
      <c r="AP647" s="118">
        <v>716</v>
      </c>
      <c r="AQ647" s="118">
        <v>8.6999999999999993</v>
      </c>
      <c r="AR647" s="111"/>
      <c r="AS647" s="118">
        <v>0</v>
      </c>
      <c r="AT647" s="111"/>
      <c r="AU647" s="118">
        <v>0</v>
      </c>
      <c r="AV647" s="111"/>
      <c r="AW647" s="118">
        <v>0</v>
      </c>
      <c r="AX647" s="111"/>
      <c r="AY647" s="118">
        <v>0</v>
      </c>
      <c r="AZ647" s="111"/>
      <c r="BA647" s="111"/>
      <c r="BB647" s="111"/>
      <c r="BC647" s="111"/>
      <c r="BD647" s="118">
        <v>371</v>
      </c>
      <c r="BE647" s="118">
        <v>4.51</v>
      </c>
      <c r="BF647" s="111"/>
      <c r="BG647" s="118">
        <v>0</v>
      </c>
      <c r="BH647" s="111"/>
      <c r="BI647" s="118">
        <v>0</v>
      </c>
      <c r="BJ647" s="118">
        <v>371</v>
      </c>
      <c r="BK647" s="118">
        <v>4.4400000000000004</v>
      </c>
      <c r="BL647" s="118">
        <v>186</v>
      </c>
      <c r="BM647" s="118">
        <v>2.19</v>
      </c>
      <c r="BN647" s="111"/>
      <c r="BO647" s="118">
        <v>0</v>
      </c>
      <c r="BP647" s="111"/>
      <c r="BQ647" s="118">
        <v>0</v>
      </c>
      <c r="BR647" s="111"/>
      <c r="BS647" s="118">
        <v>0</v>
      </c>
      <c r="BT647" s="118">
        <v>318</v>
      </c>
      <c r="BU647" s="118">
        <v>3.66</v>
      </c>
      <c r="BV647" s="118">
        <v>371</v>
      </c>
      <c r="BW647" s="118">
        <v>4.2300000000000004</v>
      </c>
      <c r="BX647" s="118">
        <v>186</v>
      </c>
      <c r="BY647" s="118">
        <v>2.11</v>
      </c>
      <c r="BZ647" s="118">
        <v>239</v>
      </c>
      <c r="CA647" s="118">
        <v>2.64</v>
      </c>
      <c r="CB647" s="111"/>
      <c r="CC647" s="118">
        <v>0</v>
      </c>
    </row>
    <row r="648" spans="1:81" ht="16.5" customHeight="1" x14ac:dyDescent="0.45">
      <c r="A648" s="363">
        <v>644</v>
      </c>
      <c r="B648" s="358" t="s">
        <v>879</v>
      </c>
      <c r="C648" s="358" t="s">
        <v>167</v>
      </c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6">
        <v>0</v>
      </c>
      <c r="P648" s="112"/>
      <c r="Q648" s="116">
        <v>0</v>
      </c>
      <c r="R648" s="112"/>
      <c r="S648" s="116">
        <v>0.03</v>
      </c>
      <c r="T648" s="112"/>
      <c r="U648" s="116">
        <v>0</v>
      </c>
      <c r="V648" s="112"/>
      <c r="W648" s="116">
        <v>0</v>
      </c>
      <c r="X648" s="112"/>
      <c r="Y648" s="116">
        <v>0</v>
      </c>
      <c r="Z648" s="112"/>
      <c r="AA648" s="116">
        <v>0</v>
      </c>
      <c r="AB648" s="112"/>
      <c r="AC648" s="112"/>
      <c r="AD648" s="112"/>
      <c r="AE648" s="112"/>
      <c r="AF648" s="112"/>
      <c r="AG648" s="116">
        <v>0</v>
      </c>
      <c r="AH648" s="112"/>
      <c r="AI648" s="116">
        <v>0</v>
      </c>
      <c r="AJ648" s="112"/>
      <c r="AK648" s="116">
        <v>0</v>
      </c>
      <c r="AL648" s="112"/>
      <c r="AM648" s="116">
        <v>0</v>
      </c>
      <c r="AN648" s="112"/>
      <c r="AO648" s="116">
        <v>0</v>
      </c>
      <c r="AP648" s="112"/>
      <c r="AQ648" s="116">
        <v>0</v>
      </c>
      <c r="AR648" s="112"/>
      <c r="AS648" s="116">
        <v>0</v>
      </c>
      <c r="AT648" s="112"/>
      <c r="AU648" s="116">
        <v>0</v>
      </c>
      <c r="AV648" s="112"/>
      <c r="AW648" s="116">
        <v>0</v>
      </c>
      <c r="AX648" s="112"/>
      <c r="AY648" s="116">
        <v>0</v>
      </c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6">
        <v>5</v>
      </c>
      <c r="BK648" s="116">
        <v>0.08</v>
      </c>
      <c r="BL648" s="112"/>
      <c r="BM648" s="116">
        <v>0</v>
      </c>
      <c r="BN648" s="112"/>
      <c r="BO648" s="116">
        <v>0</v>
      </c>
      <c r="BP648" s="112"/>
      <c r="BQ648" s="116">
        <v>0</v>
      </c>
      <c r="BR648" s="112"/>
      <c r="BS648" s="116">
        <v>0</v>
      </c>
      <c r="BT648" s="112"/>
      <c r="BU648" s="116">
        <v>0</v>
      </c>
      <c r="BV648" s="112"/>
      <c r="BW648" s="116">
        <v>0</v>
      </c>
      <c r="BX648" s="112"/>
      <c r="BY648" s="112"/>
      <c r="BZ648" s="112"/>
      <c r="CA648" s="112"/>
      <c r="CB648" s="112"/>
      <c r="CC648" s="112"/>
    </row>
    <row r="649" spans="1:81" ht="16.5" customHeight="1" x14ac:dyDescent="0.45">
      <c r="A649" s="362">
        <v>645</v>
      </c>
      <c r="B649" s="357" t="s">
        <v>880</v>
      </c>
      <c r="C649" s="357" t="s">
        <v>167</v>
      </c>
      <c r="D649" s="117">
        <v>40289</v>
      </c>
      <c r="E649" s="118">
        <v>42.71</v>
      </c>
      <c r="F649" s="117">
        <v>58865</v>
      </c>
      <c r="G649" s="118">
        <v>52.11</v>
      </c>
      <c r="H649" s="117">
        <v>81998</v>
      </c>
      <c r="I649" s="118">
        <v>75.11</v>
      </c>
      <c r="J649" s="117">
        <v>67929</v>
      </c>
      <c r="K649" s="118">
        <v>67.25</v>
      </c>
      <c r="L649" s="117">
        <v>115050</v>
      </c>
      <c r="M649" s="118">
        <v>93.29</v>
      </c>
      <c r="N649" s="117">
        <v>67131</v>
      </c>
      <c r="O649" s="118">
        <v>65.25</v>
      </c>
      <c r="P649" s="117">
        <v>95488</v>
      </c>
      <c r="Q649" s="118">
        <v>90.61</v>
      </c>
      <c r="R649" s="117">
        <v>47900</v>
      </c>
      <c r="S649" s="118">
        <v>45.63</v>
      </c>
      <c r="T649" s="117">
        <v>51469</v>
      </c>
      <c r="U649" s="118">
        <v>49.39</v>
      </c>
      <c r="V649" s="117">
        <v>53156</v>
      </c>
      <c r="W649" s="118">
        <v>57.73</v>
      </c>
      <c r="X649" s="117">
        <v>50233</v>
      </c>
      <c r="Y649" s="118">
        <v>49.49</v>
      </c>
      <c r="Z649" s="117">
        <v>70914</v>
      </c>
      <c r="AA649" s="118">
        <v>62.27</v>
      </c>
      <c r="AB649" s="117">
        <v>40162</v>
      </c>
      <c r="AC649" s="118">
        <v>39.729999999999997</v>
      </c>
      <c r="AD649" s="117">
        <v>46886</v>
      </c>
      <c r="AE649" s="118">
        <v>46.02</v>
      </c>
      <c r="AF649" s="117">
        <v>79566</v>
      </c>
      <c r="AG649" s="118">
        <v>72.2</v>
      </c>
      <c r="AH649" s="117">
        <v>38313</v>
      </c>
      <c r="AI649" s="118">
        <v>33.03</v>
      </c>
      <c r="AJ649" s="117">
        <v>80886</v>
      </c>
      <c r="AK649" s="118">
        <v>73.739999999999995</v>
      </c>
      <c r="AL649" s="117">
        <v>60155</v>
      </c>
      <c r="AM649" s="118">
        <v>50.45</v>
      </c>
      <c r="AN649" s="117">
        <v>56454</v>
      </c>
      <c r="AO649" s="118">
        <v>53.9</v>
      </c>
      <c r="AP649" s="117">
        <v>49648</v>
      </c>
      <c r="AQ649" s="118">
        <v>44.12</v>
      </c>
      <c r="AR649" s="117">
        <v>45902</v>
      </c>
      <c r="AS649" s="118">
        <v>42.29</v>
      </c>
      <c r="AT649" s="117">
        <v>123125</v>
      </c>
      <c r="AU649" s="118">
        <v>103.45</v>
      </c>
      <c r="AV649" s="117">
        <v>44911</v>
      </c>
      <c r="AW649" s="118">
        <v>39.130000000000003</v>
      </c>
      <c r="AX649" s="117">
        <v>35057</v>
      </c>
      <c r="AY649" s="118">
        <v>34.39</v>
      </c>
      <c r="AZ649" s="117">
        <v>76088</v>
      </c>
      <c r="BA649" s="118">
        <v>63.19</v>
      </c>
      <c r="BB649" s="117">
        <v>75673</v>
      </c>
      <c r="BC649" s="118">
        <v>67.760000000000005</v>
      </c>
      <c r="BD649" s="117">
        <v>60737</v>
      </c>
      <c r="BE649" s="118">
        <v>53.84</v>
      </c>
      <c r="BF649" s="117">
        <v>92033</v>
      </c>
      <c r="BG649" s="118">
        <v>78.400000000000006</v>
      </c>
      <c r="BH649" s="117">
        <v>72277</v>
      </c>
      <c r="BI649" s="118">
        <v>61.52</v>
      </c>
      <c r="BJ649" s="117">
        <v>73941</v>
      </c>
      <c r="BK649" s="118">
        <v>65.61</v>
      </c>
      <c r="BL649" s="117">
        <v>83596</v>
      </c>
      <c r="BM649" s="118">
        <v>72.66</v>
      </c>
      <c r="BN649" s="117">
        <v>61904</v>
      </c>
      <c r="BO649" s="118">
        <v>48.59</v>
      </c>
      <c r="BP649" s="117">
        <v>93084</v>
      </c>
      <c r="BQ649" s="118">
        <v>80.790000000000006</v>
      </c>
      <c r="BR649" s="117">
        <v>65418</v>
      </c>
      <c r="BS649" s="118">
        <v>61.65</v>
      </c>
      <c r="BT649" s="117">
        <v>9190</v>
      </c>
      <c r="BU649" s="118">
        <v>13.12</v>
      </c>
      <c r="BV649" s="117">
        <v>137669</v>
      </c>
      <c r="BW649" s="118">
        <v>114.4</v>
      </c>
      <c r="BX649" s="117">
        <v>93273</v>
      </c>
      <c r="BY649" s="118">
        <v>77.959999999999994</v>
      </c>
      <c r="BZ649" s="117">
        <v>93642</v>
      </c>
      <c r="CA649" s="118">
        <v>82.4</v>
      </c>
      <c r="CB649" s="117">
        <v>97974</v>
      </c>
      <c r="CC649" s="118">
        <v>81.95</v>
      </c>
    </row>
    <row r="650" spans="1:81" ht="16.5" customHeight="1" x14ac:dyDescent="0.45">
      <c r="A650" s="363">
        <v>646</v>
      </c>
      <c r="B650" s="358" t="s">
        <v>881</v>
      </c>
      <c r="C650" s="358" t="s">
        <v>167</v>
      </c>
      <c r="D650" s="115">
        <v>12336</v>
      </c>
      <c r="E650" s="116">
        <v>50.93</v>
      </c>
      <c r="F650" s="115">
        <v>11479</v>
      </c>
      <c r="G650" s="116">
        <v>57.7</v>
      </c>
      <c r="H650" s="115">
        <v>11350</v>
      </c>
      <c r="I650" s="116">
        <v>57.32</v>
      </c>
      <c r="J650" s="115">
        <v>12630</v>
      </c>
      <c r="K650" s="116">
        <v>62.2</v>
      </c>
      <c r="L650" s="115">
        <v>8172</v>
      </c>
      <c r="M650" s="116">
        <v>45.94</v>
      </c>
      <c r="N650" s="115">
        <v>22709</v>
      </c>
      <c r="O650" s="116">
        <v>84.73</v>
      </c>
      <c r="P650" s="115">
        <v>1345</v>
      </c>
      <c r="Q650" s="116">
        <v>10.97</v>
      </c>
      <c r="R650" s="115">
        <v>18168</v>
      </c>
      <c r="S650" s="116">
        <v>87.78</v>
      </c>
      <c r="T650" s="115">
        <v>4392</v>
      </c>
      <c r="U650" s="116">
        <v>25.67</v>
      </c>
      <c r="V650" s="115">
        <v>6494</v>
      </c>
      <c r="W650" s="116">
        <v>31.84</v>
      </c>
      <c r="X650" s="115">
        <v>4221</v>
      </c>
      <c r="Y650" s="116">
        <v>18.82</v>
      </c>
      <c r="Z650" s="115">
        <v>4852</v>
      </c>
      <c r="AA650" s="116">
        <v>115.37</v>
      </c>
      <c r="AB650" s="115">
        <v>8103</v>
      </c>
      <c r="AC650" s="116">
        <v>44.49</v>
      </c>
      <c r="AD650" s="115">
        <v>3389</v>
      </c>
      <c r="AE650" s="116">
        <v>21.08</v>
      </c>
      <c r="AF650" s="115">
        <v>5344</v>
      </c>
      <c r="AG650" s="116">
        <v>26.43</v>
      </c>
      <c r="AH650" s="115">
        <v>2493</v>
      </c>
      <c r="AI650" s="116">
        <v>13.71</v>
      </c>
      <c r="AJ650" s="115">
        <v>4949</v>
      </c>
      <c r="AK650" s="116">
        <v>24.32</v>
      </c>
      <c r="AL650" s="115">
        <v>3361</v>
      </c>
      <c r="AM650" s="116">
        <v>18.03</v>
      </c>
      <c r="AN650" s="115">
        <v>30742</v>
      </c>
      <c r="AO650" s="116">
        <v>94</v>
      </c>
      <c r="AP650" s="115">
        <v>27136</v>
      </c>
      <c r="AQ650" s="116">
        <v>82.9</v>
      </c>
      <c r="AR650" s="115">
        <v>3316</v>
      </c>
      <c r="AS650" s="116">
        <v>17.13</v>
      </c>
      <c r="AT650" s="115">
        <v>1763</v>
      </c>
      <c r="AU650" s="116">
        <v>10.79</v>
      </c>
      <c r="AV650" s="115">
        <v>2860</v>
      </c>
      <c r="AW650" s="116">
        <v>14.59</v>
      </c>
      <c r="AX650" s="115">
        <v>7264</v>
      </c>
      <c r="AY650" s="116">
        <v>38.17</v>
      </c>
      <c r="AZ650" s="115">
        <v>28885</v>
      </c>
      <c r="BA650" s="116">
        <v>96.86</v>
      </c>
      <c r="BB650" s="115">
        <v>4927</v>
      </c>
      <c r="BC650" s="116">
        <v>27.24</v>
      </c>
      <c r="BD650" s="115">
        <v>4022</v>
      </c>
      <c r="BE650" s="116">
        <v>19.78</v>
      </c>
      <c r="BF650" s="115">
        <v>2232</v>
      </c>
      <c r="BG650" s="116">
        <v>11.21</v>
      </c>
      <c r="BH650" s="115">
        <v>3328</v>
      </c>
      <c r="BI650" s="116">
        <v>21.56</v>
      </c>
      <c r="BJ650" s="115">
        <v>1339</v>
      </c>
      <c r="BK650" s="116">
        <v>8.17</v>
      </c>
      <c r="BL650" s="115">
        <v>4278</v>
      </c>
      <c r="BM650" s="116">
        <v>21.72</v>
      </c>
      <c r="BN650" s="115">
        <v>3511</v>
      </c>
      <c r="BO650" s="116">
        <v>20.72</v>
      </c>
      <c r="BP650" s="115">
        <v>6960</v>
      </c>
      <c r="BQ650" s="116">
        <v>28.49</v>
      </c>
      <c r="BR650" s="115">
        <v>1062</v>
      </c>
      <c r="BS650" s="116">
        <v>7.21</v>
      </c>
      <c r="BT650" s="115">
        <v>3432</v>
      </c>
      <c r="BU650" s="116">
        <v>17.73</v>
      </c>
      <c r="BV650" s="115">
        <v>1868</v>
      </c>
      <c r="BW650" s="116">
        <v>9.8699999999999992</v>
      </c>
      <c r="BX650" s="115">
        <v>1202</v>
      </c>
      <c r="BY650" s="116">
        <v>9.3699999999999992</v>
      </c>
      <c r="BZ650" s="115">
        <v>2162</v>
      </c>
      <c r="CA650" s="116">
        <v>10.220000000000001</v>
      </c>
      <c r="CB650" s="115">
        <v>2016</v>
      </c>
      <c r="CC650" s="116">
        <v>10.24</v>
      </c>
    </row>
    <row r="651" spans="1:81" ht="16.5" customHeight="1" x14ac:dyDescent="0.45">
      <c r="A651" s="362">
        <v>647</v>
      </c>
      <c r="B651" s="357" t="s">
        <v>882</v>
      </c>
      <c r="C651" s="357" t="s">
        <v>167</v>
      </c>
      <c r="D651" s="117">
        <v>3099</v>
      </c>
      <c r="E651" s="118">
        <v>17</v>
      </c>
      <c r="F651" s="117">
        <v>1373</v>
      </c>
      <c r="G651" s="118">
        <v>8.2200000000000006</v>
      </c>
      <c r="H651" s="117">
        <v>2800</v>
      </c>
      <c r="I651" s="118">
        <v>15.32</v>
      </c>
      <c r="J651" s="117">
        <v>4198</v>
      </c>
      <c r="K651" s="118">
        <v>23.68</v>
      </c>
      <c r="L651" s="117">
        <v>1799</v>
      </c>
      <c r="M651" s="118">
        <v>9.52</v>
      </c>
      <c r="N651" s="117">
        <v>3792</v>
      </c>
      <c r="O651" s="118">
        <v>19.87</v>
      </c>
      <c r="P651" s="117">
        <v>3650</v>
      </c>
      <c r="Q651" s="118">
        <v>16.309999999999999</v>
      </c>
      <c r="R651" s="117">
        <v>3113</v>
      </c>
      <c r="S651" s="118">
        <v>14.31</v>
      </c>
      <c r="T651" s="117">
        <v>1616</v>
      </c>
      <c r="U651" s="118">
        <v>8.01</v>
      </c>
      <c r="V651" s="117">
        <v>2547</v>
      </c>
      <c r="W651" s="118">
        <v>11.44</v>
      </c>
      <c r="X651" s="117">
        <v>9484</v>
      </c>
      <c r="Y651" s="118">
        <v>39.99</v>
      </c>
      <c r="Z651" s="117">
        <v>2078</v>
      </c>
      <c r="AA651" s="118">
        <v>10.39</v>
      </c>
      <c r="AB651" s="117">
        <v>3582</v>
      </c>
      <c r="AC651" s="118">
        <v>16.82</v>
      </c>
      <c r="AD651" s="117">
        <v>2979</v>
      </c>
      <c r="AE651" s="118">
        <v>13.57</v>
      </c>
      <c r="AF651" s="117">
        <v>3531</v>
      </c>
      <c r="AG651" s="118">
        <v>16.21</v>
      </c>
      <c r="AH651" s="117">
        <v>3976</v>
      </c>
      <c r="AI651" s="118">
        <v>18.2</v>
      </c>
      <c r="AJ651" s="117">
        <v>4709</v>
      </c>
      <c r="AK651" s="118">
        <v>19.73</v>
      </c>
      <c r="AL651" s="117">
        <v>3951</v>
      </c>
      <c r="AM651" s="118">
        <v>17.95</v>
      </c>
      <c r="AN651" s="117">
        <v>8497</v>
      </c>
      <c r="AO651" s="118">
        <v>32.97</v>
      </c>
      <c r="AP651" s="117">
        <v>6584</v>
      </c>
      <c r="AQ651" s="118">
        <v>29.75</v>
      </c>
      <c r="AR651" s="117">
        <v>1869</v>
      </c>
      <c r="AS651" s="118">
        <v>8.5</v>
      </c>
      <c r="AT651" s="117">
        <v>2466</v>
      </c>
      <c r="AU651" s="118">
        <v>11.4</v>
      </c>
      <c r="AV651" s="117">
        <v>2802</v>
      </c>
      <c r="AW651" s="118">
        <v>13.83</v>
      </c>
      <c r="AX651" s="117">
        <v>2776</v>
      </c>
      <c r="AY651" s="118">
        <v>13.87</v>
      </c>
      <c r="AZ651" s="117">
        <v>2618</v>
      </c>
      <c r="BA651" s="118">
        <v>12.27</v>
      </c>
      <c r="BB651" s="117">
        <v>3169</v>
      </c>
      <c r="BC651" s="118">
        <v>15.75</v>
      </c>
      <c r="BD651" s="117">
        <v>3095</v>
      </c>
      <c r="BE651" s="118">
        <v>13.62</v>
      </c>
      <c r="BF651" s="117">
        <v>2778</v>
      </c>
      <c r="BG651" s="118">
        <v>12.45</v>
      </c>
      <c r="BH651" s="117">
        <v>1764</v>
      </c>
      <c r="BI651" s="118">
        <v>8.8699999999999992</v>
      </c>
      <c r="BJ651" s="117">
        <v>2645</v>
      </c>
      <c r="BK651" s="118">
        <v>12.46</v>
      </c>
      <c r="BL651" s="117">
        <v>2022</v>
      </c>
      <c r="BM651" s="118">
        <v>9.5500000000000007</v>
      </c>
      <c r="BN651" s="117">
        <v>2453</v>
      </c>
      <c r="BO651" s="118">
        <v>10.66</v>
      </c>
      <c r="BP651" s="117">
        <v>2560</v>
      </c>
      <c r="BQ651" s="118">
        <v>11.19</v>
      </c>
      <c r="BR651" s="117">
        <v>3131</v>
      </c>
      <c r="BS651" s="118">
        <v>14.69</v>
      </c>
      <c r="BT651" s="117">
        <v>5465</v>
      </c>
      <c r="BU651" s="118">
        <v>26.58</v>
      </c>
      <c r="BV651" s="117">
        <v>4861</v>
      </c>
      <c r="BW651" s="118">
        <v>24</v>
      </c>
      <c r="BX651" s="117">
        <v>3614</v>
      </c>
      <c r="BY651" s="118">
        <v>17.34</v>
      </c>
      <c r="BZ651" s="117">
        <v>4413</v>
      </c>
      <c r="CA651" s="118">
        <v>19.239999999999998</v>
      </c>
      <c r="CB651" s="117">
        <v>4500</v>
      </c>
      <c r="CC651" s="118">
        <v>24.63</v>
      </c>
    </row>
    <row r="652" spans="1:81" ht="16.5" customHeight="1" x14ac:dyDescent="0.45">
      <c r="A652" s="363">
        <v>648</v>
      </c>
      <c r="B652" s="358" t="s">
        <v>999</v>
      </c>
      <c r="C652" s="358" t="s">
        <v>167</v>
      </c>
      <c r="D652" s="116">
        <v>64</v>
      </c>
      <c r="E652" s="116">
        <v>12.64</v>
      </c>
      <c r="F652" s="112"/>
      <c r="G652" s="116">
        <v>0</v>
      </c>
      <c r="H652" s="112"/>
      <c r="I652" s="116">
        <v>0</v>
      </c>
      <c r="J652" s="112"/>
      <c r="K652" s="116">
        <v>0</v>
      </c>
      <c r="L652" s="112"/>
      <c r="M652" s="116">
        <v>0</v>
      </c>
      <c r="N652" s="112"/>
      <c r="O652" s="116">
        <v>0</v>
      </c>
      <c r="P652" s="112"/>
      <c r="Q652" s="116">
        <v>0</v>
      </c>
      <c r="R652" s="112"/>
      <c r="S652" s="116">
        <v>0</v>
      </c>
      <c r="T652" s="112"/>
      <c r="U652" s="116">
        <v>0</v>
      </c>
      <c r="V652" s="112"/>
      <c r="W652" s="116">
        <v>0</v>
      </c>
      <c r="X652" s="112"/>
      <c r="Y652" s="116">
        <v>0</v>
      </c>
      <c r="Z652" s="112"/>
      <c r="AA652" s="116">
        <v>0</v>
      </c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6">
        <v>50</v>
      </c>
      <c r="BS652" s="116">
        <v>10.67</v>
      </c>
      <c r="BT652" s="112"/>
      <c r="BU652" s="116">
        <v>0</v>
      </c>
      <c r="BV652" s="112"/>
      <c r="BW652" s="116">
        <v>0</v>
      </c>
      <c r="BX652" s="112"/>
      <c r="BY652" s="112"/>
      <c r="BZ652" s="112"/>
      <c r="CA652" s="112"/>
      <c r="CB652" s="112"/>
      <c r="CC652" s="112"/>
    </row>
    <row r="653" spans="1:81" ht="16.5" customHeight="1" x14ac:dyDescent="0.45">
      <c r="A653" s="362">
        <v>649</v>
      </c>
      <c r="B653" s="357" t="s">
        <v>883</v>
      </c>
      <c r="C653" s="357" t="s">
        <v>170</v>
      </c>
      <c r="D653" s="117">
        <v>14417</v>
      </c>
      <c r="E653" s="118">
        <v>285.52</v>
      </c>
      <c r="F653" s="117">
        <v>4448</v>
      </c>
      <c r="G653" s="118">
        <v>94.11</v>
      </c>
      <c r="H653" s="117">
        <v>8904</v>
      </c>
      <c r="I653" s="118">
        <v>182.95</v>
      </c>
      <c r="J653" s="117">
        <v>4446</v>
      </c>
      <c r="K653" s="118">
        <v>91.64</v>
      </c>
      <c r="L653" s="117">
        <v>8899</v>
      </c>
      <c r="M653" s="118">
        <v>181.84</v>
      </c>
      <c r="N653" s="117">
        <v>4456</v>
      </c>
      <c r="O653" s="118">
        <v>94.09</v>
      </c>
      <c r="P653" s="117">
        <v>8999</v>
      </c>
      <c r="Q653" s="118">
        <v>190.82</v>
      </c>
      <c r="R653" s="117">
        <v>8998</v>
      </c>
      <c r="S653" s="118">
        <v>194.51</v>
      </c>
      <c r="T653" s="117">
        <v>4626</v>
      </c>
      <c r="U653" s="118">
        <v>103.45</v>
      </c>
      <c r="V653" s="117">
        <v>9449</v>
      </c>
      <c r="W653" s="118">
        <v>212.29</v>
      </c>
      <c r="X653" s="117">
        <v>4928</v>
      </c>
      <c r="Y653" s="118">
        <v>109.04</v>
      </c>
      <c r="Z653" s="117">
        <v>51284</v>
      </c>
      <c r="AA653" s="118">
        <v>429.26</v>
      </c>
      <c r="AB653" s="117">
        <v>74890</v>
      </c>
      <c r="AC653" s="118">
        <v>600.88</v>
      </c>
      <c r="AD653" s="117">
        <v>51570</v>
      </c>
      <c r="AE653" s="118">
        <v>258.45999999999998</v>
      </c>
      <c r="AF653" s="117">
        <v>210551</v>
      </c>
      <c r="AG653" s="113">
        <v>1440.28</v>
      </c>
      <c r="AH653" s="117">
        <v>103867</v>
      </c>
      <c r="AI653" s="118">
        <v>764.87</v>
      </c>
      <c r="AJ653" s="117">
        <v>195747</v>
      </c>
      <c r="AK653" s="113">
        <v>1778.13</v>
      </c>
      <c r="AL653" s="117">
        <v>123074</v>
      </c>
      <c r="AM653" s="113">
        <v>1265.47</v>
      </c>
      <c r="AN653" s="117">
        <v>260205</v>
      </c>
      <c r="AO653" s="113">
        <v>2339.5500000000002</v>
      </c>
      <c r="AP653" s="117">
        <v>233336</v>
      </c>
      <c r="AQ653" s="113">
        <v>2207.81</v>
      </c>
      <c r="AR653" s="117">
        <v>207371</v>
      </c>
      <c r="AS653" s="113">
        <v>1840.57</v>
      </c>
      <c r="AT653" s="117">
        <v>134747</v>
      </c>
      <c r="AU653" s="113">
        <v>1410.88</v>
      </c>
      <c r="AV653" s="117">
        <v>142790</v>
      </c>
      <c r="AW653" s="113">
        <v>1282.32</v>
      </c>
      <c r="AX653" s="117">
        <v>180139</v>
      </c>
      <c r="AY653" s="113">
        <v>2026.21</v>
      </c>
      <c r="AZ653" s="117">
        <v>181789</v>
      </c>
      <c r="BA653" s="113">
        <v>2177.0500000000002</v>
      </c>
      <c r="BB653" s="117">
        <v>216645</v>
      </c>
      <c r="BC653" s="113">
        <v>2469.67</v>
      </c>
      <c r="BD653" s="117">
        <v>157273</v>
      </c>
      <c r="BE653" s="113">
        <v>2216.5</v>
      </c>
      <c r="BF653" s="117">
        <v>259082</v>
      </c>
      <c r="BG653" s="113">
        <v>2884</v>
      </c>
      <c r="BH653" s="117">
        <v>85166</v>
      </c>
      <c r="BI653" s="118">
        <v>981.29</v>
      </c>
      <c r="BJ653" s="117">
        <v>213362</v>
      </c>
      <c r="BK653" s="113">
        <v>2220.13</v>
      </c>
      <c r="BL653" s="117">
        <v>216452</v>
      </c>
      <c r="BM653" s="113">
        <v>2223.9899999999998</v>
      </c>
      <c r="BN653" s="117">
        <v>138354</v>
      </c>
      <c r="BO653" s="113">
        <v>1508.22</v>
      </c>
      <c r="BP653" s="117">
        <v>135851</v>
      </c>
      <c r="BQ653" s="113">
        <v>1515.6</v>
      </c>
      <c r="BR653" s="117">
        <v>137072</v>
      </c>
      <c r="BS653" s="113">
        <v>1671.71</v>
      </c>
      <c r="BT653" s="117">
        <v>169570</v>
      </c>
      <c r="BU653" s="113">
        <v>2105.5700000000002</v>
      </c>
      <c r="BV653" s="117">
        <v>127854</v>
      </c>
      <c r="BW653" s="113">
        <v>1654.07</v>
      </c>
      <c r="BX653" s="117">
        <v>201409</v>
      </c>
      <c r="BY653" s="113">
        <v>2692.38</v>
      </c>
      <c r="BZ653" s="117">
        <v>97249</v>
      </c>
      <c r="CA653" s="113">
        <v>1319.87</v>
      </c>
      <c r="CB653" s="117">
        <v>298495</v>
      </c>
      <c r="CC653" s="113">
        <v>3715.5</v>
      </c>
    </row>
    <row r="654" spans="1:81" ht="16.5" customHeight="1" x14ac:dyDescent="0.45">
      <c r="A654" s="363">
        <v>650</v>
      </c>
      <c r="B654" s="358" t="s">
        <v>884</v>
      </c>
      <c r="C654" s="112"/>
      <c r="D654" s="112"/>
      <c r="E654" s="114">
        <v>21426.66</v>
      </c>
      <c r="F654" s="112"/>
      <c r="G654" s="114">
        <v>17847.400000000001</v>
      </c>
      <c r="H654" s="112"/>
      <c r="I654" s="114">
        <v>20756.55</v>
      </c>
      <c r="J654" s="112"/>
      <c r="K654" s="114">
        <v>21635</v>
      </c>
      <c r="L654" s="112"/>
      <c r="M654" s="114">
        <v>22953.95</v>
      </c>
      <c r="N654" s="112"/>
      <c r="O654" s="114">
        <v>28461.38</v>
      </c>
      <c r="P654" s="112"/>
      <c r="Q654" s="114">
        <v>27844.34</v>
      </c>
      <c r="R654" s="112"/>
      <c r="S654" s="114">
        <v>22639.58</v>
      </c>
      <c r="T654" s="112"/>
      <c r="U654" s="114">
        <v>22172.02</v>
      </c>
      <c r="V654" s="112"/>
      <c r="W654" s="114">
        <v>25552.61</v>
      </c>
      <c r="X654" s="112"/>
      <c r="Y654" s="114">
        <v>20568.43</v>
      </c>
      <c r="Z654" s="112"/>
      <c r="AA654" s="114">
        <v>19566.47</v>
      </c>
      <c r="AB654" s="112"/>
      <c r="AC654" s="114">
        <v>13367.06</v>
      </c>
      <c r="AD654" s="112"/>
      <c r="AE654" s="114">
        <v>12430.16</v>
      </c>
      <c r="AF654" s="112"/>
      <c r="AG654" s="114">
        <v>10880.79</v>
      </c>
      <c r="AH654" s="112"/>
      <c r="AI654" s="114">
        <v>12440.04</v>
      </c>
      <c r="AJ654" s="112"/>
      <c r="AK654" s="114">
        <v>15312.69</v>
      </c>
      <c r="AL654" s="112"/>
      <c r="AM654" s="114">
        <v>16241.59</v>
      </c>
      <c r="AN654" s="112"/>
      <c r="AO654" s="114">
        <v>17076.07</v>
      </c>
      <c r="AP654" s="112"/>
      <c r="AQ654" s="114">
        <v>17963.03</v>
      </c>
      <c r="AR654" s="112"/>
      <c r="AS654" s="114">
        <v>16656.72</v>
      </c>
      <c r="AT654" s="112"/>
      <c r="AU654" s="114">
        <v>17815</v>
      </c>
      <c r="AV654" s="112"/>
      <c r="AW654" s="114">
        <v>21222.52</v>
      </c>
      <c r="AX654" s="112"/>
      <c r="AY654" s="114">
        <v>21875.11</v>
      </c>
      <c r="AZ654" s="112"/>
      <c r="BA654" s="114">
        <v>20206.73</v>
      </c>
      <c r="BB654" s="112"/>
      <c r="BC654" s="114">
        <v>14418.15</v>
      </c>
      <c r="BD654" s="112"/>
      <c r="BE654" s="114">
        <v>16637.43</v>
      </c>
      <c r="BF654" s="112"/>
      <c r="BG654" s="114">
        <v>15435.26</v>
      </c>
      <c r="BH654" s="112"/>
      <c r="BI654" s="114">
        <v>22108.27</v>
      </c>
      <c r="BJ654" s="112"/>
      <c r="BK654" s="114">
        <v>19070.23</v>
      </c>
      <c r="BL654" s="112"/>
      <c r="BM654" s="114">
        <v>18113.400000000001</v>
      </c>
      <c r="BN654" s="112"/>
      <c r="BO654" s="114">
        <v>21357.55</v>
      </c>
      <c r="BP654" s="112"/>
      <c r="BQ654" s="114">
        <v>24486.9</v>
      </c>
      <c r="BR654" s="112"/>
      <c r="BS654" s="114">
        <v>24052.02</v>
      </c>
      <c r="BT654" s="112"/>
      <c r="BU654" s="114">
        <v>23365.05</v>
      </c>
      <c r="BV654" s="112"/>
      <c r="BW654" s="114">
        <v>23177.98</v>
      </c>
      <c r="BX654" s="112"/>
      <c r="BY654" s="114">
        <v>23096.71</v>
      </c>
      <c r="BZ654" s="112"/>
      <c r="CA654" s="114">
        <v>19121.22</v>
      </c>
      <c r="CB654" s="112"/>
      <c r="CC654" s="114">
        <v>22224.63</v>
      </c>
    </row>
    <row r="655" spans="1:81" ht="16.5" customHeight="1" x14ac:dyDescent="0.45">
      <c r="A655" s="362">
        <v>651</v>
      </c>
      <c r="B655" s="357" t="s">
        <v>885</v>
      </c>
      <c r="C655" s="357" t="s">
        <v>170</v>
      </c>
      <c r="D655" s="117">
        <v>120214</v>
      </c>
      <c r="E655" s="113">
        <v>1595.61</v>
      </c>
      <c r="F655" s="117">
        <v>78725</v>
      </c>
      <c r="G655" s="113">
        <v>1148.8800000000001</v>
      </c>
      <c r="H655" s="117">
        <v>88040</v>
      </c>
      <c r="I655" s="113">
        <v>1430.15</v>
      </c>
      <c r="J655" s="117">
        <v>108121</v>
      </c>
      <c r="K655" s="113">
        <v>1667.23</v>
      </c>
      <c r="L655" s="117">
        <v>149800</v>
      </c>
      <c r="M655" s="113">
        <v>2548.56</v>
      </c>
      <c r="N655" s="117">
        <v>171885</v>
      </c>
      <c r="O655" s="113">
        <v>2959.29</v>
      </c>
      <c r="P655" s="117">
        <v>160298</v>
      </c>
      <c r="Q655" s="113">
        <v>2542.9499999999998</v>
      </c>
      <c r="R655" s="117">
        <v>199140</v>
      </c>
      <c r="S655" s="113">
        <v>2882.51</v>
      </c>
      <c r="T655" s="117">
        <v>157929</v>
      </c>
      <c r="U655" s="113">
        <v>2175.33</v>
      </c>
      <c r="V655" s="117">
        <v>126633</v>
      </c>
      <c r="W655" s="113">
        <v>1861.18</v>
      </c>
      <c r="X655" s="117">
        <v>110546</v>
      </c>
      <c r="Y655" s="113">
        <v>1564.93</v>
      </c>
      <c r="Z655" s="117">
        <v>133494</v>
      </c>
      <c r="AA655" s="113">
        <v>1731.57</v>
      </c>
      <c r="AB655" s="117">
        <v>94076</v>
      </c>
      <c r="AC655" s="113">
        <v>1187.04</v>
      </c>
      <c r="AD655" s="117">
        <v>139007</v>
      </c>
      <c r="AE655" s="113">
        <v>1443.14</v>
      </c>
      <c r="AF655" s="117">
        <v>99371</v>
      </c>
      <c r="AG655" s="113">
        <v>1226.67</v>
      </c>
      <c r="AH655" s="117">
        <v>121816</v>
      </c>
      <c r="AI655" s="113">
        <v>1516.85</v>
      </c>
      <c r="AJ655" s="117">
        <v>101689</v>
      </c>
      <c r="AK655" s="113">
        <v>1364.8</v>
      </c>
      <c r="AL655" s="117">
        <v>143408</v>
      </c>
      <c r="AM655" s="113">
        <v>1889.34</v>
      </c>
      <c r="AN655" s="117">
        <v>131918</v>
      </c>
      <c r="AO655" s="113">
        <v>1623.1</v>
      </c>
      <c r="AP655" s="117">
        <v>137606</v>
      </c>
      <c r="AQ655" s="113">
        <v>1651.46</v>
      </c>
      <c r="AR655" s="117">
        <v>111659</v>
      </c>
      <c r="AS655" s="113">
        <v>1507.43</v>
      </c>
      <c r="AT655" s="117">
        <v>104188</v>
      </c>
      <c r="AU655" s="113">
        <v>1469.49</v>
      </c>
      <c r="AV655" s="117">
        <v>184535</v>
      </c>
      <c r="AW655" s="113">
        <v>2435.4499999999998</v>
      </c>
      <c r="AX655" s="117">
        <v>141169</v>
      </c>
      <c r="AY655" s="113">
        <v>1998.71</v>
      </c>
      <c r="AZ655" s="117">
        <v>8961</v>
      </c>
      <c r="BA655" s="118">
        <v>145.52000000000001</v>
      </c>
      <c r="BB655" s="117">
        <v>6561</v>
      </c>
      <c r="BC655" s="118">
        <v>102.54</v>
      </c>
      <c r="BD655" s="117">
        <v>6172</v>
      </c>
      <c r="BE655" s="118">
        <v>93.35</v>
      </c>
      <c r="BF655" s="117">
        <v>8661</v>
      </c>
      <c r="BG655" s="118">
        <v>128.97</v>
      </c>
      <c r="BH655" s="117">
        <v>6377</v>
      </c>
      <c r="BI655" s="118">
        <v>91.43</v>
      </c>
      <c r="BJ655" s="117">
        <v>5841</v>
      </c>
      <c r="BK655" s="118">
        <v>78</v>
      </c>
      <c r="BL655" s="117">
        <v>4190</v>
      </c>
      <c r="BM655" s="118">
        <v>55.05</v>
      </c>
      <c r="BN655" s="117">
        <v>3773</v>
      </c>
      <c r="BO655" s="118">
        <v>53.27</v>
      </c>
      <c r="BP655" s="117">
        <v>4763</v>
      </c>
      <c r="BQ655" s="118">
        <v>71.099999999999994</v>
      </c>
      <c r="BR655" s="117">
        <v>5813</v>
      </c>
      <c r="BS655" s="118">
        <v>98.82</v>
      </c>
      <c r="BT655" s="117">
        <v>6116</v>
      </c>
      <c r="BU655" s="118">
        <v>119.98</v>
      </c>
      <c r="BV655" s="117">
        <v>5223</v>
      </c>
      <c r="BW655" s="118">
        <v>92.28</v>
      </c>
      <c r="BX655" s="117">
        <v>5931</v>
      </c>
      <c r="BY655" s="118">
        <v>145.06</v>
      </c>
      <c r="BZ655" s="117">
        <v>6096</v>
      </c>
      <c r="CA655" s="118">
        <v>107.23</v>
      </c>
      <c r="CB655" s="117">
        <v>6896</v>
      </c>
      <c r="CC655" s="118">
        <v>120.74</v>
      </c>
    </row>
    <row r="656" spans="1:81" ht="16.5" customHeight="1" x14ac:dyDescent="0.45">
      <c r="A656" s="363">
        <v>652</v>
      </c>
      <c r="B656" s="358" t="s">
        <v>886</v>
      </c>
      <c r="C656" s="358" t="s">
        <v>170</v>
      </c>
      <c r="D656" s="115">
        <v>475985</v>
      </c>
      <c r="E656" s="114">
        <v>7823.09</v>
      </c>
      <c r="F656" s="115">
        <v>334742</v>
      </c>
      <c r="G656" s="114">
        <v>5455.89</v>
      </c>
      <c r="H656" s="115">
        <v>366112</v>
      </c>
      <c r="I656" s="114">
        <v>6094.82</v>
      </c>
      <c r="J656" s="115">
        <v>352601</v>
      </c>
      <c r="K656" s="114">
        <v>6132.72</v>
      </c>
      <c r="L656" s="115">
        <v>430250</v>
      </c>
      <c r="M656" s="114">
        <v>7501.45</v>
      </c>
      <c r="N656" s="115">
        <v>719717</v>
      </c>
      <c r="O656" s="114">
        <v>12081.17</v>
      </c>
      <c r="P656" s="115">
        <v>703707</v>
      </c>
      <c r="Q656" s="114">
        <v>10747.07</v>
      </c>
      <c r="R656" s="115">
        <v>566196</v>
      </c>
      <c r="S656" s="114">
        <v>7959.68</v>
      </c>
      <c r="T656" s="115">
        <v>600147</v>
      </c>
      <c r="U656" s="114">
        <v>8667.14</v>
      </c>
      <c r="V656" s="115">
        <v>659940</v>
      </c>
      <c r="W656" s="114">
        <v>9682.8700000000008</v>
      </c>
      <c r="X656" s="115">
        <v>572782</v>
      </c>
      <c r="Y656" s="114">
        <v>8367.99</v>
      </c>
      <c r="Z656" s="115">
        <v>494529</v>
      </c>
      <c r="AA656" s="114">
        <v>6536.06</v>
      </c>
      <c r="AB656" s="115">
        <v>380171</v>
      </c>
      <c r="AC656" s="114">
        <v>4495.83</v>
      </c>
      <c r="AD656" s="115">
        <v>271664</v>
      </c>
      <c r="AE656" s="114">
        <v>3217.99</v>
      </c>
      <c r="AF656" s="115">
        <v>295306</v>
      </c>
      <c r="AG656" s="114">
        <v>3624.89</v>
      </c>
      <c r="AH656" s="115">
        <v>267179</v>
      </c>
      <c r="AI656" s="114">
        <v>3399.59</v>
      </c>
      <c r="AJ656" s="115">
        <v>557423</v>
      </c>
      <c r="AK656" s="114">
        <v>6961.18</v>
      </c>
      <c r="AL656" s="115">
        <v>414100</v>
      </c>
      <c r="AM656" s="114">
        <v>5901.97</v>
      </c>
      <c r="AN656" s="115">
        <v>500189</v>
      </c>
      <c r="AO656" s="114">
        <v>6508.6</v>
      </c>
      <c r="AP656" s="115">
        <v>491796</v>
      </c>
      <c r="AQ656" s="114">
        <v>6494.65</v>
      </c>
      <c r="AR656" s="115">
        <v>367056</v>
      </c>
      <c r="AS656" s="114">
        <v>5021.16</v>
      </c>
      <c r="AT656" s="115">
        <v>454032</v>
      </c>
      <c r="AU656" s="114">
        <v>6423.68</v>
      </c>
      <c r="AV656" s="115">
        <v>566593</v>
      </c>
      <c r="AW656" s="114">
        <v>7644.92</v>
      </c>
      <c r="AX656" s="115">
        <v>528338</v>
      </c>
      <c r="AY656" s="114">
        <v>7414.12</v>
      </c>
      <c r="AZ656" s="115">
        <v>370060</v>
      </c>
      <c r="BA656" s="114">
        <v>5717.8</v>
      </c>
      <c r="BB656" s="115">
        <v>255219</v>
      </c>
      <c r="BC656" s="114">
        <v>4030.73</v>
      </c>
      <c r="BD656" s="115">
        <v>279493</v>
      </c>
      <c r="BE656" s="114">
        <v>4359.54</v>
      </c>
      <c r="BF656" s="115">
        <v>234770</v>
      </c>
      <c r="BG656" s="114">
        <v>3707.11</v>
      </c>
      <c r="BH656" s="115">
        <v>416184</v>
      </c>
      <c r="BI656" s="114">
        <v>5920.11</v>
      </c>
      <c r="BJ656" s="115">
        <v>451578</v>
      </c>
      <c r="BK656" s="114">
        <v>6400.12</v>
      </c>
      <c r="BL656" s="115">
        <v>448821</v>
      </c>
      <c r="BM656" s="114">
        <v>6281.42</v>
      </c>
      <c r="BN656" s="115">
        <v>566160</v>
      </c>
      <c r="BO656" s="114">
        <v>8001.64</v>
      </c>
      <c r="BP656" s="115">
        <v>755656</v>
      </c>
      <c r="BQ656" s="114">
        <v>10951.11</v>
      </c>
      <c r="BR656" s="115">
        <v>579619</v>
      </c>
      <c r="BS656" s="114">
        <v>8804.39</v>
      </c>
      <c r="BT656" s="115">
        <v>556859</v>
      </c>
      <c r="BU656" s="114">
        <v>8873.94</v>
      </c>
      <c r="BV656" s="115">
        <v>544255</v>
      </c>
      <c r="BW656" s="114">
        <v>8738.39</v>
      </c>
      <c r="BX656" s="115">
        <v>457720</v>
      </c>
      <c r="BY656" s="114">
        <v>7906.15</v>
      </c>
      <c r="BZ656" s="115">
        <v>359385</v>
      </c>
      <c r="CA656" s="114">
        <v>6246.82</v>
      </c>
      <c r="CB656" s="115">
        <v>344177</v>
      </c>
      <c r="CC656" s="114">
        <v>5817.1</v>
      </c>
    </row>
    <row r="657" spans="1:81" ht="16.5" customHeight="1" x14ac:dyDescent="0.45">
      <c r="A657" s="362">
        <v>653</v>
      </c>
      <c r="B657" s="357" t="s">
        <v>887</v>
      </c>
      <c r="C657" s="357" t="s">
        <v>170</v>
      </c>
      <c r="D657" s="117">
        <v>206336</v>
      </c>
      <c r="E657" s="113">
        <v>2908.63</v>
      </c>
      <c r="F657" s="117">
        <v>69251</v>
      </c>
      <c r="G657" s="113">
        <v>1097.5899999999999</v>
      </c>
      <c r="H657" s="117">
        <v>114011</v>
      </c>
      <c r="I657" s="113">
        <v>1715.96</v>
      </c>
      <c r="J657" s="117">
        <v>96836</v>
      </c>
      <c r="K657" s="113">
        <v>1539.72</v>
      </c>
      <c r="L657" s="117">
        <v>134722</v>
      </c>
      <c r="M657" s="113">
        <v>2134.37</v>
      </c>
      <c r="N657" s="117">
        <v>96493</v>
      </c>
      <c r="O657" s="113">
        <v>1552.62</v>
      </c>
      <c r="P657" s="117">
        <v>155084</v>
      </c>
      <c r="Q657" s="113">
        <v>2282.7399999999998</v>
      </c>
      <c r="R657" s="117">
        <v>154133</v>
      </c>
      <c r="S657" s="113">
        <v>2033.49</v>
      </c>
      <c r="T657" s="117">
        <v>145433</v>
      </c>
      <c r="U657" s="113">
        <v>1954.75</v>
      </c>
      <c r="V657" s="117">
        <v>147045</v>
      </c>
      <c r="W657" s="113">
        <v>2055.42</v>
      </c>
      <c r="X657" s="117">
        <v>94969</v>
      </c>
      <c r="Y657" s="113">
        <v>1297.72</v>
      </c>
      <c r="Z657" s="117">
        <v>95230</v>
      </c>
      <c r="AA657" s="113">
        <v>1104.17</v>
      </c>
      <c r="AB657" s="117">
        <v>36192</v>
      </c>
      <c r="AC657" s="118">
        <v>377.27</v>
      </c>
      <c r="AD657" s="117">
        <v>36060</v>
      </c>
      <c r="AE657" s="118">
        <v>363.46</v>
      </c>
      <c r="AF657" s="117">
        <v>22378</v>
      </c>
      <c r="AG657" s="118">
        <v>249.38</v>
      </c>
      <c r="AH657" s="117">
        <v>6228</v>
      </c>
      <c r="AI657" s="118">
        <v>64.599999999999994</v>
      </c>
      <c r="AJ657" s="117">
        <v>6102</v>
      </c>
      <c r="AK657" s="118">
        <v>74.760000000000005</v>
      </c>
      <c r="AL657" s="117">
        <v>4007</v>
      </c>
      <c r="AM657" s="118">
        <v>52.94</v>
      </c>
      <c r="AN657" s="117">
        <v>103627</v>
      </c>
      <c r="AO657" s="113">
        <v>1288.81</v>
      </c>
      <c r="AP657" s="117">
        <v>53285</v>
      </c>
      <c r="AQ657" s="118">
        <v>686.12</v>
      </c>
      <c r="AR657" s="117">
        <v>51125</v>
      </c>
      <c r="AS657" s="118">
        <v>701.45</v>
      </c>
      <c r="AT657" s="117">
        <v>52557</v>
      </c>
      <c r="AU657" s="118">
        <v>739.72</v>
      </c>
      <c r="AV657" s="117">
        <v>37587</v>
      </c>
      <c r="AW657" s="118">
        <v>520</v>
      </c>
      <c r="AX657" s="117">
        <v>108476</v>
      </c>
      <c r="AY657" s="113">
        <v>1563.85</v>
      </c>
      <c r="AZ657" s="117">
        <v>62541</v>
      </c>
      <c r="BA657" s="118">
        <v>985.53</v>
      </c>
      <c r="BB657" s="117">
        <v>26356</v>
      </c>
      <c r="BC657" s="118">
        <v>398.74</v>
      </c>
      <c r="BD657" s="117">
        <v>24314</v>
      </c>
      <c r="BE657" s="118">
        <v>347.88</v>
      </c>
      <c r="BF657" s="117">
        <v>35663</v>
      </c>
      <c r="BG657" s="118">
        <v>542.14</v>
      </c>
      <c r="BH657" s="117">
        <v>56802</v>
      </c>
      <c r="BI657" s="118">
        <v>822.56</v>
      </c>
      <c r="BJ657" s="117">
        <v>39083</v>
      </c>
      <c r="BK657" s="118">
        <v>551.32000000000005</v>
      </c>
      <c r="BL657" s="117">
        <v>61387</v>
      </c>
      <c r="BM657" s="118">
        <v>857.72</v>
      </c>
      <c r="BN657" s="117">
        <v>115377</v>
      </c>
      <c r="BO657" s="113">
        <v>1559.65</v>
      </c>
      <c r="BP657" s="117">
        <v>81898</v>
      </c>
      <c r="BQ657" s="113">
        <v>1189.81</v>
      </c>
      <c r="BR657" s="117">
        <v>70816</v>
      </c>
      <c r="BS657" s="113">
        <v>1053.5899999999999</v>
      </c>
      <c r="BT657" s="117">
        <v>103216</v>
      </c>
      <c r="BU657" s="113">
        <v>1533.9</v>
      </c>
      <c r="BV657" s="117">
        <v>59238</v>
      </c>
      <c r="BW657" s="118">
        <v>932.97</v>
      </c>
      <c r="BX657" s="117">
        <v>51141</v>
      </c>
      <c r="BY657" s="118">
        <v>870.8</v>
      </c>
      <c r="BZ657" s="117">
        <v>59885</v>
      </c>
      <c r="CA657" s="118">
        <v>984.36</v>
      </c>
      <c r="CB657" s="117">
        <v>74313</v>
      </c>
      <c r="CC657" s="113">
        <v>1153.06</v>
      </c>
    </row>
    <row r="658" spans="1:81" ht="16.5" customHeight="1" x14ac:dyDescent="0.45">
      <c r="A658" s="363">
        <v>654</v>
      </c>
      <c r="B658" s="358" t="s">
        <v>888</v>
      </c>
      <c r="C658" s="358" t="s">
        <v>170</v>
      </c>
      <c r="D658" s="115">
        <v>502880</v>
      </c>
      <c r="E658" s="114">
        <v>6376.51</v>
      </c>
      <c r="F658" s="115">
        <v>576795</v>
      </c>
      <c r="G658" s="114">
        <v>7754.7</v>
      </c>
      <c r="H658" s="115">
        <v>690162</v>
      </c>
      <c r="I658" s="114">
        <v>8958.1200000000008</v>
      </c>
      <c r="J658" s="115">
        <v>637352</v>
      </c>
      <c r="K658" s="114">
        <v>9139.27</v>
      </c>
      <c r="L658" s="115">
        <v>519425</v>
      </c>
      <c r="M658" s="114">
        <v>7985</v>
      </c>
      <c r="N658" s="115">
        <v>519321</v>
      </c>
      <c r="O658" s="114">
        <v>8094.05</v>
      </c>
      <c r="P658" s="115">
        <v>626861</v>
      </c>
      <c r="Q658" s="114">
        <v>8543.86</v>
      </c>
      <c r="R658" s="115">
        <v>533586</v>
      </c>
      <c r="S658" s="114">
        <v>6255.06</v>
      </c>
      <c r="T658" s="115">
        <v>473606</v>
      </c>
      <c r="U658" s="114">
        <v>6018.01</v>
      </c>
      <c r="V658" s="115">
        <v>619368</v>
      </c>
      <c r="W658" s="114">
        <v>7714.51</v>
      </c>
      <c r="X658" s="115">
        <v>553607</v>
      </c>
      <c r="Y658" s="114">
        <v>6764.35</v>
      </c>
      <c r="Z658" s="115">
        <v>592213</v>
      </c>
      <c r="AA658" s="114">
        <v>6889.48</v>
      </c>
      <c r="AB658" s="115">
        <v>596137</v>
      </c>
      <c r="AC658" s="114">
        <v>5575.46</v>
      </c>
      <c r="AD658" s="115">
        <v>628998</v>
      </c>
      <c r="AE658" s="114">
        <v>5882.67</v>
      </c>
      <c r="AF658" s="115">
        <v>406898</v>
      </c>
      <c r="AG658" s="114">
        <v>4140.51</v>
      </c>
      <c r="AH658" s="115">
        <v>615711</v>
      </c>
      <c r="AI658" s="114">
        <v>5989.57</v>
      </c>
      <c r="AJ658" s="115">
        <v>479634</v>
      </c>
      <c r="AK658" s="114">
        <v>5177.46</v>
      </c>
      <c r="AL658" s="115">
        <v>577893</v>
      </c>
      <c r="AM658" s="114">
        <v>6925.31</v>
      </c>
      <c r="AN658" s="115">
        <v>520822</v>
      </c>
      <c r="AO658" s="114">
        <v>5882.31</v>
      </c>
      <c r="AP658" s="115">
        <v>601241</v>
      </c>
      <c r="AQ658" s="114">
        <v>6625.71</v>
      </c>
      <c r="AR658" s="115">
        <v>602606</v>
      </c>
      <c r="AS658" s="114">
        <v>6587.69</v>
      </c>
      <c r="AT658" s="115">
        <v>543110</v>
      </c>
      <c r="AU658" s="114">
        <v>6619.18</v>
      </c>
      <c r="AV658" s="115">
        <v>694028</v>
      </c>
      <c r="AW658" s="114">
        <v>8090.75</v>
      </c>
      <c r="AX658" s="115">
        <v>617764</v>
      </c>
      <c r="AY658" s="114">
        <v>7976.31</v>
      </c>
      <c r="AZ658" s="115">
        <v>706511</v>
      </c>
      <c r="BA658" s="114">
        <v>9733.19</v>
      </c>
      <c r="BB658" s="115">
        <v>540166</v>
      </c>
      <c r="BC658" s="114">
        <v>8112.2</v>
      </c>
      <c r="BD658" s="115">
        <v>672336</v>
      </c>
      <c r="BE658" s="114">
        <v>9233.07</v>
      </c>
      <c r="BF658" s="115">
        <v>601744</v>
      </c>
      <c r="BG658" s="114">
        <v>8349.09</v>
      </c>
      <c r="BH658" s="115">
        <v>807072</v>
      </c>
      <c r="BI658" s="114">
        <v>10518.47</v>
      </c>
      <c r="BJ658" s="115">
        <v>660846</v>
      </c>
      <c r="BK658" s="114">
        <v>8809.1299999999992</v>
      </c>
      <c r="BL658" s="115">
        <v>580244</v>
      </c>
      <c r="BM658" s="114">
        <v>7500.2</v>
      </c>
      <c r="BN658" s="115">
        <v>629047</v>
      </c>
      <c r="BO658" s="114">
        <v>8474.64</v>
      </c>
      <c r="BP658" s="115">
        <v>723574</v>
      </c>
      <c r="BQ658" s="114">
        <v>9608.51</v>
      </c>
      <c r="BR658" s="115">
        <v>804682</v>
      </c>
      <c r="BS658" s="114">
        <v>11033.8</v>
      </c>
      <c r="BT658" s="115">
        <v>711871</v>
      </c>
      <c r="BU658" s="114">
        <v>10401.6</v>
      </c>
      <c r="BV658" s="115">
        <v>728750</v>
      </c>
      <c r="BW658" s="114">
        <v>10647.13</v>
      </c>
      <c r="BX658" s="115">
        <v>745227</v>
      </c>
      <c r="BY658" s="114">
        <v>11252.46</v>
      </c>
      <c r="BZ658" s="115">
        <v>639274</v>
      </c>
      <c r="CA658" s="114">
        <v>9504.56</v>
      </c>
      <c r="CB658" s="115">
        <v>879206</v>
      </c>
      <c r="CC658" s="114">
        <v>12330.12</v>
      </c>
    </row>
    <row r="659" spans="1:81" ht="16.5" customHeight="1" x14ac:dyDescent="0.45">
      <c r="A659" s="362">
        <v>655</v>
      </c>
      <c r="B659" s="357" t="s">
        <v>889</v>
      </c>
      <c r="C659" s="357" t="s">
        <v>167</v>
      </c>
      <c r="D659" s="117">
        <v>46614</v>
      </c>
      <c r="E659" s="118">
        <v>703.5</v>
      </c>
      <c r="F659" s="117">
        <v>23903</v>
      </c>
      <c r="G659" s="118">
        <v>363.68</v>
      </c>
      <c r="H659" s="117">
        <v>38585</v>
      </c>
      <c r="I659" s="118">
        <v>485.4</v>
      </c>
      <c r="J659" s="117">
        <v>45040</v>
      </c>
      <c r="K659" s="118">
        <v>581.01</v>
      </c>
      <c r="L659" s="117">
        <v>41157</v>
      </c>
      <c r="M659" s="118">
        <v>552.78</v>
      </c>
      <c r="N659" s="117">
        <v>39855</v>
      </c>
      <c r="O659" s="118">
        <v>528.36</v>
      </c>
      <c r="P659" s="117">
        <v>57593</v>
      </c>
      <c r="Q659" s="118">
        <v>707.05</v>
      </c>
      <c r="R659" s="117">
        <v>41998</v>
      </c>
      <c r="S659" s="118">
        <v>513.1</v>
      </c>
      <c r="T659" s="117">
        <v>35237</v>
      </c>
      <c r="U659" s="118">
        <v>376.34</v>
      </c>
      <c r="V659" s="117">
        <v>52017</v>
      </c>
      <c r="W659" s="118">
        <v>587.91</v>
      </c>
      <c r="X659" s="117">
        <v>32717</v>
      </c>
      <c r="Y659" s="118">
        <v>369.86</v>
      </c>
      <c r="Z659" s="117">
        <v>35573</v>
      </c>
      <c r="AA659" s="118">
        <v>353.64</v>
      </c>
      <c r="AB659" s="117">
        <v>8139</v>
      </c>
      <c r="AC659" s="118">
        <v>94.66</v>
      </c>
      <c r="AD659" s="117">
        <v>21235</v>
      </c>
      <c r="AE659" s="118">
        <v>174.15</v>
      </c>
      <c r="AF659" s="117">
        <v>34994</v>
      </c>
      <c r="AG659" s="118">
        <v>220.73</v>
      </c>
      <c r="AH659" s="117">
        <v>21362</v>
      </c>
      <c r="AI659" s="118">
        <v>147.66999999999999</v>
      </c>
      <c r="AJ659" s="117">
        <v>21584</v>
      </c>
      <c r="AK659" s="118">
        <v>158.25</v>
      </c>
      <c r="AL659" s="117">
        <v>46270</v>
      </c>
      <c r="AM659" s="118">
        <v>294.31</v>
      </c>
      <c r="AN659" s="117">
        <v>36254</v>
      </c>
      <c r="AO659" s="118">
        <v>225.76</v>
      </c>
      <c r="AP659" s="117">
        <v>25488</v>
      </c>
      <c r="AQ659" s="118">
        <v>170.2</v>
      </c>
      <c r="AR659" s="117">
        <v>19641</v>
      </c>
      <c r="AS659" s="118">
        <v>137.34</v>
      </c>
      <c r="AT659" s="117">
        <v>31883</v>
      </c>
      <c r="AU659" s="118">
        <v>199.54</v>
      </c>
      <c r="AV659" s="117">
        <v>30324</v>
      </c>
      <c r="AW659" s="118">
        <v>214.07</v>
      </c>
      <c r="AX659" s="117">
        <v>26869</v>
      </c>
      <c r="AY659" s="118">
        <v>202.85</v>
      </c>
      <c r="AZ659" s="117">
        <v>30277</v>
      </c>
      <c r="BA659" s="118">
        <v>286.88</v>
      </c>
      <c r="BB659" s="117">
        <v>5356</v>
      </c>
      <c r="BC659" s="118">
        <v>101.98</v>
      </c>
      <c r="BD659" s="117">
        <v>12251</v>
      </c>
      <c r="BE659" s="118">
        <v>182.35</v>
      </c>
      <c r="BF659" s="117">
        <v>22856</v>
      </c>
      <c r="BG659" s="118">
        <v>254.76</v>
      </c>
      <c r="BH659" s="117">
        <v>41228</v>
      </c>
      <c r="BI659" s="118">
        <v>386.55</v>
      </c>
      <c r="BJ659" s="117">
        <v>38437</v>
      </c>
      <c r="BK659" s="118">
        <v>339.6</v>
      </c>
      <c r="BL659" s="117">
        <v>47687</v>
      </c>
      <c r="BM659" s="118">
        <v>420.56</v>
      </c>
      <c r="BN659" s="117">
        <v>37764</v>
      </c>
      <c r="BO659" s="118">
        <v>323.31</v>
      </c>
      <c r="BP659" s="117">
        <v>36189</v>
      </c>
      <c r="BQ659" s="118">
        <v>331.34</v>
      </c>
      <c r="BR659" s="117">
        <v>26555</v>
      </c>
      <c r="BS659" s="118">
        <v>249.26</v>
      </c>
      <c r="BT659" s="117">
        <v>34172</v>
      </c>
      <c r="BU659" s="118">
        <v>335.89</v>
      </c>
      <c r="BV659" s="117">
        <v>31356</v>
      </c>
      <c r="BW659" s="118">
        <v>323.04000000000002</v>
      </c>
      <c r="BX659" s="117">
        <v>26564</v>
      </c>
      <c r="BY659" s="118">
        <v>294.43</v>
      </c>
      <c r="BZ659" s="117">
        <v>38336</v>
      </c>
      <c r="CA659" s="118">
        <v>394.46</v>
      </c>
      <c r="CB659" s="117">
        <v>39142</v>
      </c>
      <c r="CC659" s="118">
        <v>395.71</v>
      </c>
    </row>
    <row r="660" spans="1:81" ht="16.5" customHeight="1" x14ac:dyDescent="0.45">
      <c r="A660" s="363">
        <v>656</v>
      </c>
      <c r="B660" s="358" t="s">
        <v>890</v>
      </c>
      <c r="C660" s="358" t="s">
        <v>167</v>
      </c>
      <c r="D660" s="115">
        <v>118397</v>
      </c>
      <c r="E660" s="114">
        <v>2019.32</v>
      </c>
      <c r="F660" s="115">
        <v>106499</v>
      </c>
      <c r="G660" s="114">
        <v>2026.66</v>
      </c>
      <c r="H660" s="115">
        <v>104828</v>
      </c>
      <c r="I660" s="114">
        <v>2072.1</v>
      </c>
      <c r="J660" s="115">
        <v>1574956</v>
      </c>
      <c r="K660" s="114">
        <v>2575.06</v>
      </c>
      <c r="L660" s="115">
        <v>101481</v>
      </c>
      <c r="M660" s="114">
        <v>2231.79</v>
      </c>
      <c r="N660" s="115">
        <v>135063</v>
      </c>
      <c r="O660" s="114">
        <v>3245.89</v>
      </c>
      <c r="P660" s="115">
        <v>133484</v>
      </c>
      <c r="Q660" s="114">
        <v>3020.66</v>
      </c>
      <c r="R660" s="115">
        <v>137284</v>
      </c>
      <c r="S660" s="114">
        <v>2995.74</v>
      </c>
      <c r="T660" s="115">
        <v>144682</v>
      </c>
      <c r="U660" s="114">
        <v>2980.44</v>
      </c>
      <c r="V660" s="115">
        <v>176709</v>
      </c>
      <c r="W660" s="114">
        <v>3650.72</v>
      </c>
      <c r="X660" s="115">
        <v>112506</v>
      </c>
      <c r="Y660" s="114">
        <v>2203.58</v>
      </c>
      <c r="Z660" s="115">
        <v>159629</v>
      </c>
      <c r="AA660" s="114">
        <v>2951.56</v>
      </c>
      <c r="AB660" s="115">
        <v>91639</v>
      </c>
      <c r="AC660" s="114">
        <v>1636.81</v>
      </c>
      <c r="AD660" s="115">
        <v>80737</v>
      </c>
      <c r="AE660" s="114">
        <v>1348.74</v>
      </c>
      <c r="AF660" s="115">
        <v>77839</v>
      </c>
      <c r="AG660" s="114">
        <v>1418.6</v>
      </c>
      <c r="AH660" s="115">
        <v>70730</v>
      </c>
      <c r="AI660" s="114">
        <v>1321.76</v>
      </c>
      <c r="AJ660" s="115">
        <v>84322</v>
      </c>
      <c r="AK660" s="114">
        <v>1576.24</v>
      </c>
      <c r="AL660" s="115">
        <v>60460</v>
      </c>
      <c r="AM660" s="114">
        <v>1177.73</v>
      </c>
      <c r="AN660" s="115">
        <v>84120</v>
      </c>
      <c r="AO660" s="114">
        <v>1547.49</v>
      </c>
      <c r="AP660" s="115">
        <v>134654</v>
      </c>
      <c r="AQ660" s="114">
        <v>2334.88</v>
      </c>
      <c r="AR660" s="115">
        <v>152326</v>
      </c>
      <c r="AS660" s="114">
        <v>2701.64</v>
      </c>
      <c r="AT660" s="115">
        <v>125596</v>
      </c>
      <c r="AU660" s="114">
        <v>2363.38</v>
      </c>
      <c r="AV660" s="115">
        <v>122874</v>
      </c>
      <c r="AW660" s="114">
        <v>2317.33</v>
      </c>
      <c r="AX660" s="115">
        <v>140317</v>
      </c>
      <c r="AY660" s="114">
        <v>2719.28</v>
      </c>
      <c r="AZ660" s="115">
        <v>154041</v>
      </c>
      <c r="BA660" s="114">
        <v>3337.82</v>
      </c>
      <c r="BB660" s="115">
        <v>78505</v>
      </c>
      <c r="BC660" s="114">
        <v>1671.96</v>
      </c>
      <c r="BD660" s="115">
        <v>115316</v>
      </c>
      <c r="BE660" s="114">
        <v>2421.2399999999998</v>
      </c>
      <c r="BF660" s="115">
        <v>112637</v>
      </c>
      <c r="BG660" s="114">
        <v>2453.19</v>
      </c>
      <c r="BH660" s="115">
        <v>221769</v>
      </c>
      <c r="BI660" s="114">
        <v>4369.1400000000003</v>
      </c>
      <c r="BJ660" s="115">
        <v>151996</v>
      </c>
      <c r="BK660" s="114">
        <v>2892.05</v>
      </c>
      <c r="BL660" s="115">
        <v>157239</v>
      </c>
      <c r="BM660" s="114">
        <v>2998.45</v>
      </c>
      <c r="BN660" s="115">
        <v>151251</v>
      </c>
      <c r="BO660" s="114">
        <v>2945.03</v>
      </c>
      <c r="BP660" s="115">
        <v>111839</v>
      </c>
      <c r="BQ660" s="114">
        <v>2335.04</v>
      </c>
      <c r="BR660" s="115">
        <v>135872</v>
      </c>
      <c r="BS660" s="114">
        <v>2812.16</v>
      </c>
      <c r="BT660" s="115">
        <v>95936</v>
      </c>
      <c r="BU660" s="114">
        <v>2099.73</v>
      </c>
      <c r="BV660" s="115">
        <v>115216</v>
      </c>
      <c r="BW660" s="114">
        <v>2444.1799999999998</v>
      </c>
      <c r="BX660" s="115">
        <v>119046</v>
      </c>
      <c r="BY660" s="114">
        <v>2627.81</v>
      </c>
      <c r="BZ660" s="115">
        <v>87079</v>
      </c>
      <c r="CA660" s="114">
        <v>1883.79</v>
      </c>
      <c r="CB660" s="115">
        <v>119489</v>
      </c>
      <c r="CC660" s="114">
        <v>2407.9</v>
      </c>
    </row>
    <row r="661" spans="1:81" ht="16.5" customHeight="1" x14ac:dyDescent="0.45">
      <c r="A661" s="362">
        <v>657</v>
      </c>
      <c r="B661" s="357" t="s">
        <v>891</v>
      </c>
      <c r="C661" s="111"/>
      <c r="D661" s="111"/>
      <c r="E661" s="113">
        <v>1106.6500000000001</v>
      </c>
      <c r="F661" s="111"/>
      <c r="G661" s="113">
        <v>1193.3699999999999</v>
      </c>
      <c r="H661" s="111"/>
      <c r="I661" s="113">
        <v>1340.05</v>
      </c>
      <c r="J661" s="111"/>
      <c r="K661" s="113">
        <v>1405.27</v>
      </c>
      <c r="L661" s="111"/>
      <c r="M661" s="113">
        <v>3173.99</v>
      </c>
      <c r="N661" s="111"/>
      <c r="O661" s="113">
        <v>1394.63</v>
      </c>
      <c r="P661" s="111"/>
      <c r="Q661" s="113">
        <v>1313.16</v>
      </c>
      <c r="R661" s="111"/>
      <c r="S661" s="113">
        <v>1102.73</v>
      </c>
      <c r="T661" s="111"/>
      <c r="U661" s="113">
        <v>1322.48</v>
      </c>
      <c r="V661" s="111"/>
      <c r="W661" s="113">
        <v>1406.95</v>
      </c>
      <c r="X661" s="111"/>
      <c r="Y661" s="113">
        <v>1005.86</v>
      </c>
      <c r="Z661" s="111"/>
      <c r="AA661" s="113">
        <v>1125.33</v>
      </c>
      <c r="AB661" s="111"/>
      <c r="AC661" s="113">
        <v>1392.83</v>
      </c>
      <c r="AD661" s="111"/>
      <c r="AE661" s="113">
        <v>1348.86</v>
      </c>
      <c r="AF661" s="111"/>
      <c r="AG661" s="113">
        <v>1479.87</v>
      </c>
      <c r="AH661" s="111"/>
      <c r="AI661" s="113">
        <v>1006.06</v>
      </c>
      <c r="AJ661" s="111"/>
      <c r="AK661" s="113">
        <v>1918.02</v>
      </c>
      <c r="AL661" s="111"/>
      <c r="AM661" s="113">
        <v>1337.54</v>
      </c>
      <c r="AN661" s="111"/>
      <c r="AO661" s="113">
        <v>1198.68</v>
      </c>
      <c r="AP661" s="111"/>
      <c r="AQ661" s="113">
        <v>1048.4000000000001</v>
      </c>
      <c r="AR661" s="111"/>
      <c r="AS661" s="113">
        <v>1007.92</v>
      </c>
      <c r="AT661" s="111"/>
      <c r="AU661" s="118">
        <v>893.29</v>
      </c>
      <c r="AV661" s="111"/>
      <c r="AW661" s="113">
        <v>1025.8699999999999</v>
      </c>
      <c r="AX661" s="111"/>
      <c r="AY661" s="113">
        <v>1198.8599999999999</v>
      </c>
      <c r="AZ661" s="111"/>
      <c r="BA661" s="113">
        <v>1113.23</v>
      </c>
      <c r="BB661" s="111"/>
      <c r="BC661" s="118">
        <v>948.33</v>
      </c>
      <c r="BD661" s="111"/>
      <c r="BE661" s="113">
        <v>1347.79</v>
      </c>
      <c r="BF661" s="111"/>
      <c r="BG661" s="113">
        <v>1295.82</v>
      </c>
      <c r="BH661" s="111"/>
      <c r="BI661" s="113">
        <v>1559.19</v>
      </c>
      <c r="BJ661" s="111"/>
      <c r="BK661" s="113">
        <v>1203</v>
      </c>
      <c r="BL661" s="111"/>
      <c r="BM661" s="113">
        <v>1260.73</v>
      </c>
      <c r="BN661" s="111"/>
      <c r="BO661" s="113">
        <v>1359.63</v>
      </c>
      <c r="BP661" s="111"/>
      <c r="BQ661" s="113">
        <v>1192.6199999999999</v>
      </c>
      <c r="BR661" s="111"/>
      <c r="BS661" s="113">
        <v>1249.72</v>
      </c>
      <c r="BT661" s="111"/>
      <c r="BU661" s="113">
        <v>1406.79</v>
      </c>
      <c r="BV661" s="111"/>
      <c r="BW661" s="113">
        <v>1403.8</v>
      </c>
      <c r="BX661" s="111"/>
      <c r="BY661" s="113">
        <v>1429.83</v>
      </c>
      <c r="BZ661" s="111"/>
      <c r="CA661" s="113">
        <v>1218.3399999999999</v>
      </c>
      <c r="CB661" s="111"/>
      <c r="CC661" s="113">
        <v>1320.47</v>
      </c>
    </row>
    <row r="662" spans="1:81" ht="16.5" customHeight="1" x14ac:dyDescent="0.45">
      <c r="A662" s="363">
        <v>658</v>
      </c>
      <c r="B662" s="358" t="s">
        <v>892</v>
      </c>
      <c r="C662" s="358" t="s">
        <v>893</v>
      </c>
      <c r="D662" s="112"/>
      <c r="E662" s="116">
        <v>0</v>
      </c>
      <c r="F662" s="112"/>
      <c r="G662" s="116">
        <v>0</v>
      </c>
      <c r="H662" s="112"/>
      <c r="I662" s="116">
        <v>0</v>
      </c>
      <c r="J662" s="112"/>
      <c r="K662" s="116">
        <v>0</v>
      </c>
      <c r="L662" s="112"/>
      <c r="M662" s="116">
        <v>0</v>
      </c>
      <c r="N662" s="112"/>
      <c r="O662" s="116">
        <v>0</v>
      </c>
      <c r="P662" s="112"/>
      <c r="Q662" s="116">
        <v>0</v>
      </c>
      <c r="R662" s="112"/>
      <c r="S662" s="116">
        <v>0</v>
      </c>
      <c r="T662" s="112"/>
      <c r="U662" s="116">
        <v>0</v>
      </c>
      <c r="V662" s="112"/>
      <c r="W662" s="116">
        <v>0</v>
      </c>
      <c r="X662" s="112"/>
      <c r="Y662" s="116">
        <v>0</v>
      </c>
      <c r="Z662" s="112"/>
      <c r="AA662" s="116">
        <v>0</v>
      </c>
      <c r="AB662" s="112"/>
      <c r="AC662" s="116">
        <v>0</v>
      </c>
      <c r="AD662" s="112"/>
      <c r="AE662" s="116">
        <v>0</v>
      </c>
      <c r="AF662" s="112"/>
      <c r="AG662" s="116">
        <v>0.02</v>
      </c>
      <c r="AH662" s="112"/>
      <c r="AI662" s="116">
        <v>0</v>
      </c>
      <c r="AJ662" s="112"/>
      <c r="AK662" s="116">
        <v>43.34</v>
      </c>
      <c r="AL662" s="112"/>
      <c r="AM662" s="116">
        <v>0</v>
      </c>
      <c r="AN662" s="112"/>
      <c r="AO662" s="116">
        <v>0</v>
      </c>
      <c r="AP662" s="112"/>
      <c r="AQ662" s="116">
        <v>7.0000000000000007E-2</v>
      </c>
      <c r="AR662" s="112"/>
      <c r="AS662" s="116">
        <v>0</v>
      </c>
      <c r="AT662" s="112"/>
      <c r="AU662" s="116">
        <v>1.1399999999999999</v>
      </c>
      <c r="AV662" s="112"/>
      <c r="AW662" s="116">
        <v>0</v>
      </c>
      <c r="AX662" s="112"/>
      <c r="AY662" s="116">
        <v>0</v>
      </c>
      <c r="AZ662" s="112"/>
      <c r="BA662" s="116">
        <v>0</v>
      </c>
      <c r="BB662" s="112"/>
      <c r="BC662" s="116">
        <v>0</v>
      </c>
      <c r="BD662" s="112"/>
      <c r="BE662" s="116">
        <v>0</v>
      </c>
      <c r="BF662" s="112"/>
      <c r="BG662" s="116">
        <v>0</v>
      </c>
      <c r="BH662" s="112"/>
      <c r="BI662" s="116">
        <v>0</v>
      </c>
      <c r="BJ662" s="112"/>
      <c r="BK662" s="116">
        <v>0</v>
      </c>
      <c r="BL662" s="112"/>
      <c r="BM662" s="116">
        <v>0</v>
      </c>
      <c r="BN662" s="112"/>
      <c r="BO662" s="116">
        <v>0</v>
      </c>
      <c r="BP662" s="112"/>
      <c r="BQ662" s="116">
        <v>0</v>
      </c>
      <c r="BR662" s="112"/>
      <c r="BS662" s="116">
        <v>0</v>
      </c>
      <c r="BT662" s="112"/>
      <c r="BU662" s="116">
        <v>0</v>
      </c>
      <c r="BV662" s="112"/>
      <c r="BW662" s="116">
        <v>0</v>
      </c>
      <c r="BX662" s="112"/>
      <c r="BY662" s="116">
        <v>0</v>
      </c>
      <c r="BZ662" s="112"/>
      <c r="CA662" s="116">
        <v>0</v>
      </c>
      <c r="CB662" s="112"/>
      <c r="CC662" s="116">
        <v>0</v>
      </c>
    </row>
    <row r="663" spans="1:81" ht="16.5" customHeight="1" x14ac:dyDescent="0.45">
      <c r="A663" s="363">
        <v>656</v>
      </c>
      <c r="B663" s="358" t="s">
        <v>890</v>
      </c>
      <c r="C663" s="358" t="s">
        <v>167</v>
      </c>
      <c r="D663" s="115">
        <v>118397</v>
      </c>
      <c r="E663" s="116">
        <v>61.84</v>
      </c>
      <c r="F663" s="115">
        <v>106499</v>
      </c>
      <c r="G663" s="116">
        <v>62.55</v>
      </c>
      <c r="H663" s="115">
        <v>104828</v>
      </c>
      <c r="I663" s="116">
        <v>64.05</v>
      </c>
      <c r="J663" s="115">
        <v>1574956</v>
      </c>
      <c r="K663" s="116">
        <v>79.349999999999994</v>
      </c>
      <c r="L663" s="115">
        <v>101481</v>
      </c>
      <c r="M663" s="116">
        <v>69.41</v>
      </c>
      <c r="N663" s="115">
        <v>135063</v>
      </c>
      <c r="O663" s="116">
        <v>97.7</v>
      </c>
      <c r="P663" s="115">
        <v>133484</v>
      </c>
      <c r="Q663" s="116">
        <v>90.36</v>
      </c>
      <c r="R663" s="115">
        <v>137284</v>
      </c>
      <c r="S663" s="116">
        <v>87.58</v>
      </c>
      <c r="T663" s="115">
        <v>144682</v>
      </c>
      <c r="U663" s="116">
        <v>84.26</v>
      </c>
      <c r="V663" s="115">
        <v>176709</v>
      </c>
      <c r="W663" s="116">
        <v>102.52</v>
      </c>
      <c r="X663" s="115">
        <v>112506</v>
      </c>
      <c r="Y663" s="116">
        <v>62.82</v>
      </c>
      <c r="Z663" s="115">
        <v>159629</v>
      </c>
      <c r="AA663" s="116">
        <v>82.83</v>
      </c>
      <c r="AB663" s="115">
        <v>91639</v>
      </c>
      <c r="AC663" s="116">
        <v>45.64</v>
      </c>
      <c r="AD663" s="115">
        <v>80737</v>
      </c>
      <c r="AE663" s="116">
        <v>37.46</v>
      </c>
      <c r="AF663" s="115">
        <v>77839</v>
      </c>
      <c r="AG663" s="116">
        <v>40.1</v>
      </c>
      <c r="AH663" s="115">
        <v>70730</v>
      </c>
      <c r="AI663" s="116">
        <v>38.06</v>
      </c>
      <c r="AJ663" s="115">
        <v>84322</v>
      </c>
      <c r="AK663" s="116">
        <v>45.4</v>
      </c>
      <c r="AL663" s="115">
        <v>60460</v>
      </c>
      <c r="AM663" s="116">
        <v>33.270000000000003</v>
      </c>
      <c r="AN663" s="115">
        <v>84120</v>
      </c>
      <c r="AO663" s="116">
        <v>44.26</v>
      </c>
      <c r="AP663" s="115">
        <v>134654</v>
      </c>
      <c r="AQ663" s="116">
        <v>67.19</v>
      </c>
      <c r="AR663" s="115">
        <v>152326</v>
      </c>
      <c r="AS663" s="116">
        <v>78.599999999999994</v>
      </c>
      <c r="AT663" s="115">
        <v>125596</v>
      </c>
      <c r="AU663" s="116">
        <v>68.430000000000007</v>
      </c>
      <c r="AV663" s="115">
        <v>122874</v>
      </c>
      <c r="AW663" s="116">
        <v>66.64</v>
      </c>
      <c r="AX663" s="115">
        <v>140317</v>
      </c>
      <c r="AY663" s="116">
        <v>77.180000000000007</v>
      </c>
      <c r="AZ663" s="115">
        <v>154041</v>
      </c>
      <c r="BA663" s="116">
        <v>93.63</v>
      </c>
      <c r="BB663" s="115">
        <v>78505</v>
      </c>
      <c r="BC663" s="116">
        <v>47.7</v>
      </c>
      <c r="BD663" s="115">
        <v>115316</v>
      </c>
      <c r="BE663" s="116">
        <v>69.66</v>
      </c>
      <c r="BF663" s="115">
        <v>112637</v>
      </c>
      <c r="BG663" s="116">
        <v>71.12</v>
      </c>
      <c r="BH663" s="115">
        <v>221769</v>
      </c>
      <c r="BI663" s="116">
        <v>128.12</v>
      </c>
      <c r="BJ663" s="115">
        <v>151996</v>
      </c>
      <c r="BK663" s="116">
        <v>84.59</v>
      </c>
      <c r="BL663" s="115">
        <v>157239</v>
      </c>
      <c r="BM663" s="116">
        <v>88.91</v>
      </c>
      <c r="BN663" s="115">
        <v>151251</v>
      </c>
      <c r="BO663" s="116">
        <v>88.38</v>
      </c>
      <c r="BP663" s="115">
        <v>111839</v>
      </c>
      <c r="BQ663" s="116">
        <v>70.72</v>
      </c>
      <c r="BR663" s="115">
        <v>135872</v>
      </c>
      <c r="BS663" s="116">
        <v>85.63</v>
      </c>
    </row>
    <row r="664" spans="1:81" ht="16.5" customHeight="1" x14ac:dyDescent="0.45">
      <c r="A664" s="362">
        <v>657</v>
      </c>
      <c r="B664" s="357" t="s">
        <v>891</v>
      </c>
      <c r="C664" s="111"/>
      <c r="D664" s="111"/>
      <c r="E664" s="118">
        <v>33.89</v>
      </c>
      <c r="F664" s="111"/>
      <c r="G664" s="118">
        <v>36.83</v>
      </c>
      <c r="H664" s="111"/>
      <c r="I664" s="118">
        <v>41.42</v>
      </c>
      <c r="J664" s="111"/>
      <c r="K664" s="118">
        <v>43.3</v>
      </c>
      <c r="L664" s="111"/>
      <c r="M664" s="118">
        <v>98.72</v>
      </c>
      <c r="N664" s="111"/>
      <c r="O664" s="118">
        <v>41.98</v>
      </c>
      <c r="P664" s="111"/>
      <c r="Q664" s="118">
        <v>39.28</v>
      </c>
      <c r="R664" s="111"/>
      <c r="S664" s="118">
        <v>32.24</v>
      </c>
      <c r="T664" s="111"/>
      <c r="U664" s="118">
        <v>37.39</v>
      </c>
      <c r="V664" s="111"/>
      <c r="W664" s="118">
        <v>39.51</v>
      </c>
      <c r="X664" s="111"/>
      <c r="Y664" s="118">
        <v>28.68</v>
      </c>
      <c r="Z664" s="111"/>
      <c r="AA664" s="118">
        <v>31.58</v>
      </c>
      <c r="AB664" s="111"/>
      <c r="AC664" s="118">
        <v>38.840000000000003</v>
      </c>
      <c r="AD664" s="111"/>
      <c r="AE664" s="118">
        <v>37.46</v>
      </c>
      <c r="AF664" s="111"/>
      <c r="AG664" s="118">
        <v>41.83</v>
      </c>
      <c r="AH664" s="111"/>
      <c r="AI664" s="118">
        <v>28.97</v>
      </c>
      <c r="AJ664" s="111"/>
      <c r="AK664" s="118">
        <v>55.24</v>
      </c>
      <c r="AL664" s="111"/>
      <c r="AM664" s="118">
        <v>37.78</v>
      </c>
      <c r="AN664" s="111"/>
      <c r="AO664" s="118">
        <v>34.28</v>
      </c>
      <c r="AP664" s="111"/>
      <c r="AQ664" s="118">
        <v>30.17</v>
      </c>
      <c r="AR664" s="111"/>
      <c r="AS664" s="118">
        <v>29.32</v>
      </c>
      <c r="AT664" s="111"/>
      <c r="AU664" s="118">
        <v>25.87</v>
      </c>
      <c r="AV664" s="111"/>
      <c r="AW664" s="118">
        <v>29.5</v>
      </c>
      <c r="AX664" s="111"/>
      <c r="AY664" s="118">
        <v>34.03</v>
      </c>
      <c r="AZ664" s="111"/>
      <c r="BA664" s="118">
        <v>31.23</v>
      </c>
      <c r="BB664" s="111"/>
      <c r="BC664" s="118">
        <v>27.06</v>
      </c>
      <c r="BD664" s="111"/>
      <c r="BE664" s="118">
        <v>38.78</v>
      </c>
      <c r="BF664" s="111"/>
      <c r="BG664" s="118">
        <v>37.57</v>
      </c>
      <c r="BH664" s="111"/>
      <c r="BI664" s="118">
        <v>45.72</v>
      </c>
      <c r="BJ664" s="111"/>
      <c r="BK664" s="118">
        <v>35.19</v>
      </c>
      <c r="BL664" s="111"/>
      <c r="BM664" s="118">
        <v>37.380000000000003</v>
      </c>
      <c r="BN664" s="111"/>
      <c r="BO664" s="118">
        <v>40.799999999999997</v>
      </c>
      <c r="BP664" s="111"/>
      <c r="BQ664" s="118">
        <v>36.119999999999997</v>
      </c>
      <c r="BR664" s="111"/>
      <c r="BS664" s="118">
        <v>38.06</v>
      </c>
    </row>
    <row r="665" spans="1:81" ht="16.5" customHeight="1" x14ac:dyDescent="0.45">
      <c r="A665" s="363">
        <v>658</v>
      </c>
      <c r="B665" s="358" t="s">
        <v>892</v>
      </c>
      <c r="C665" s="358" t="s">
        <v>893</v>
      </c>
      <c r="D665" s="112"/>
      <c r="E665" s="116">
        <v>0</v>
      </c>
      <c r="F665" s="112"/>
      <c r="G665" s="116">
        <v>0</v>
      </c>
      <c r="H665" s="112"/>
      <c r="I665" s="116">
        <v>0</v>
      </c>
      <c r="J665" s="112"/>
      <c r="K665" s="116">
        <v>0</v>
      </c>
      <c r="L665" s="112"/>
      <c r="M665" s="116">
        <v>0</v>
      </c>
      <c r="N665" s="112"/>
      <c r="O665" s="116">
        <v>0</v>
      </c>
      <c r="P665" s="112"/>
      <c r="Q665" s="116">
        <v>0</v>
      </c>
      <c r="R665" s="112"/>
      <c r="S665" s="116">
        <v>0</v>
      </c>
      <c r="T665" s="112"/>
      <c r="U665" s="116">
        <v>0</v>
      </c>
      <c r="V665" s="112"/>
      <c r="W665" s="116">
        <v>0</v>
      </c>
      <c r="X665" s="112"/>
      <c r="Y665" s="116">
        <v>0</v>
      </c>
      <c r="Z665" s="112"/>
      <c r="AA665" s="116">
        <v>0</v>
      </c>
      <c r="AB665" s="112"/>
      <c r="AC665" s="116">
        <v>0</v>
      </c>
      <c r="AD665" s="112"/>
      <c r="AE665" s="116">
        <v>0</v>
      </c>
      <c r="AF665" s="112"/>
      <c r="AG665" s="116">
        <v>0</v>
      </c>
      <c r="AH665" s="112"/>
      <c r="AI665" s="116">
        <v>0</v>
      </c>
      <c r="AJ665" s="112"/>
      <c r="AK665" s="116">
        <v>1.25</v>
      </c>
      <c r="AL665" s="112"/>
      <c r="AM665" s="116">
        <v>0</v>
      </c>
      <c r="AN665" s="112"/>
      <c r="AO665" s="116">
        <v>0</v>
      </c>
      <c r="AP665" s="112"/>
      <c r="AQ665" s="116">
        <v>0</v>
      </c>
      <c r="AR665" s="112"/>
      <c r="AS665" s="116">
        <v>0</v>
      </c>
      <c r="AT665" s="112"/>
      <c r="AU665" s="116">
        <v>0.03</v>
      </c>
      <c r="AV665" s="112"/>
      <c r="AW665" s="116">
        <v>0</v>
      </c>
      <c r="AX665" s="112"/>
      <c r="AY665" s="116">
        <v>0</v>
      </c>
      <c r="AZ665" s="112"/>
      <c r="BA665" s="116">
        <v>0</v>
      </c>
      <c r="BB665" s="112"/>
      <c r="BC665" s="116">
        <v>0</v>
      </c>
      <c r="BD665" s="112"/>
      <c r="BE665" s="116">
        <v>0</v>
      </c>
      <c r="BF665" s="112"/>
      <c r="BG665" s="116">
        <v>0</v>
      </c>
      <c r="BH665" s="112"/>
      <c r="BI665" s="116">
        <v>0</v>
      </c>
      <c r="BJ665" s="112"/>
      <c r="BK665" s="116">
        <v>0</v>
      </c>
      <c r="BL665" s="112"/>
      <c r="BM665" s="116">
        <v>0</v>
      </c>
      <c r="BN665" s="112"/>
      <c r="BO665" s="116">
        <v>0</v>
      </c>
      <c r="BP665" s="112"/>
      <c r="BQ665" s="116">
        <v>0</v>
      </c>
      <c r="BR665" s="112"/>
      <c r="BS665" s="116">
        <v>0</v>
      </c>
    </row>
    <row r="666" spans="1:81" ht="16.5" customHeight="1" x14ac:dyDescent="0.45">
      <c r="A666" s="357" t="s">
        <v>884</v>
      </c>
      <c r="B666" s="111"/>
      <c r="C666" s="113">
        <v>1003.7</v>
      </c>
      <c r="D666" s="111"/>
      <c r="E666" s="118">
        <v>550.79999999999995</v>
      </c>
      <c r="F666" s="111"/>
      <c r="G666" s="118">
        <v>641.62</v>
      </c>
      <c r="H666" s="111"/>
      <c r="I666" s="118">
        <v>666.67</v>
      </c>
      <c r="J666" s="111"/>
      <c r="K666" s="118">
        <v>713.92</v>
      </c>
      <c r="L666" s="111"/>
      <c r="M666" s="118">
        <v>856.68</v>
      </c>
      <c r="N666" s="111"/>
      <c r="O666" s="118">
        <v>832.98</v>
      </c>
      <c r="P666" s="111"/>
      <c r="Q666" s="118">
        <v>661.89</v>
      </c>
      <c r="R666" s="111"/>
      <c r="S666" s="118">
        <v>626.79</v>
      </c>
      <c r="T666" s="111"/>
      <c r="U666" s="118">
        <v>717.57</v>
      </c>
      <c r="V666" s="111"/>
      <c r="W666" s="118">
        <v>586.38</v>
      </c>
      <c r="X666" s="111"/>
      <c r="Y666" s="118">
        <v>549.07000000000005</v>
      </c>
      <c r="Z666" s="111"/>
      <c r="AA666" s="118">
        <v>372.75</v>
      </c>
      <c r="AB666" s="111"/>
      <c r="AC666" s="118">
        <v>345.24</v>
      </c>
      <c r="AD666" s="111"/>
      <c r="AE666" s="118">
        <v>307.58999999999997</v>
      </c>
      <c r="AF666" s="111"/>
      <c r="AG666" s="118">
        <v>358.22</v>
      </c>
      <c r="AH666" s="111"/>
      <c r="AI666" s="118">
        <v>441.03</v>
      </c>
      <c r="AJ666" s="111"/>
      <c r="AK666" s="118">
        <v>458.79</v>
      </c>
      <c r="AL666" s="111"/>
      <c r="AM666" s="118">
        <v>488.38</v>
      </c>
      <c r="AN666" s="111"/>
      <c r="AO666" s="118">
        <v>516.91</v>
      </c>
      <c r="AP666" s="111"/>
      <c r="AQ666" s="118">
        <v>484.57</v>
      </c>
      <c r="AR666" s="111"/>
      <c r="AS666" s="118">
        <v>515.84</v>
      </c>
      <c r="AT666" s="111"/>
      <c r="AU666" s="118">
        <v>610.29</v>
      </c>
      <c r="AV666" s="111"/>
      <c r="AW666" s="118">
        <v>620.85</v>
      </c>
      <c r="AX666" s="111"/>
      <c r="AY666" s="118">
        <v>566.85</v>
      </c>
      <c r="AZ666" s="111"/>
      <c r="BA666" s="118">
        <v>411.36</v>
      </c>
      <c r="BB666" s="111"/>
      <c r="BC666" s="118">
        <v>478.66</v>
      </c>
      <c r="BD666" s="111"/>
      <c r="BE666" s="118">
        <v>447.48</v>
      </c>
      <c r="BF666" s="111"/>
      <c r="BG666" s="118">
        <v>648.30999999999995</v>
      </c>
      <c r="BH666" s="111"/>
      <c r="BI666" s="118">
        <v>557.78</v>
      </c>
      <c r="BJ666" s="111"/>
      <c r="BK666" s="118">
        <v>537.09</v>
      </c>
      <c r="BL666" s="111"/>
      <c r="BM666" s="118">
        <v>640.95000000000005</v>
      </c>
      <c r="BN666" s="111"/>
      <c r="BO666" s="118">
        <v>741.65</v>
      </c>
    </row>
    <row r="667" spans="1:81" ht="16.5" customHeight="1" x14ac:dyDescent="0.45">
      <c r="A667" s="358" t="s">
        <v>885</v>
      </c>
      <c r="B667" s="115">
        <v>96200</v>
      </c>
      <c r="C667" s="116">
        <v>73.33</v>
      </c>
      <c r="D667" s="115">
        <v>78725</v>
      </c>
      <c r="E667" s="116">
        <v>35.46</v>
      </c>
      <c r="F667" s="115">
        <v>88040</v>
      </c>
      <c r="G667" s="116">
        <v>44.21</v>
      </c>
      <c r="H667" s="115">
        <v>108121</v>
      </c>
      <c r="I667" s="116">
        <v>51.37</v>
      </c>
      <c r="J667" s="115">
        <v>149800</v>
      </c>
      <c r="K667" s="116">
        <v>79.27</v>
      </c>
      <c r="L667" s="115">
        <v>171885</v>
      </c>
      <c r="M667" s="116">
        <v>89.07</v>
      </c>
      <c r="N667" s="115">
        <v>160298</v>
      </c>
      <c r="O667" s="116">
        <v>76.069999999999993</v>
      </c>
      <c r="P667" s="115">
        <v>199140</v>
      </c>
      <c r="Q667" s="116">
        <v>84.27</v>
      </c>
      <c r="R667" s="115">
        <v>157929</v>
      </c>
      <c r="S667" s="116">
        <v>61.5</v>
      </c>
      <c r="T667" s="115">
        <v>126633</v>
      </c>
      <c r="U667" s="116">
        <v>52.27</v>
      </c>
      <c r="V667" s="115">
        <v>110546</v>
      </c>
      <c r="W667" s="116">
        <v>44.61</v>
      </c>
      <c r="X667" s="115">
        <v>133494</v>
      </c>
      <c r="Y667" s="116">
        <v>48.59</v>
      </c>
      <c r="Z667" s="115">
        <v>94076</v>
      </c>
      <c r="AA667" s="116">
        <v>33.1</v>
      </c>
      <c r="AB667" s="115">
        <v>139007</v>
      </c>
      <c r="AC667" s="116">
        <v>40.08</v>
      </c>
      <c r="AD667" s="115">
        <v>99371</v>
      </c>
      <c r="AE667" s="116">
        <v>34.68</v>
      </c>
      <c r="AF667" s="115">
        <v>121816</v>
      </c>
      <c r="AG667" s="116">
        <v>43.68</v>
      </c>
      <c r="AH667" s="115">
        <v>101689</v>
      </c>
      <c r="AI667" s="116">
        <v>39.31</v>
      </c>
      <c r="AJ667" s="115">
        <v>143408</v>
      </c>
      <c r="AK667" s="116">
        <v>53.37</v>
      </c>
      <c r="AL667" s="115">
        <v>131918</v>
      </c>
      <c r="AM667" s="116">
        <v>46.42</v>
      </c>
      <c r="AN667" s="115">
        <v>137606</v>
      </c>
      <c r="AO667" s="116">
        <v>47.52</v>
      </c>
      <c r="AP667" s="115">
        <v>111659</v>
      </c>
      <c r="AQ667" s="116">
        <v>43.85</v>
      </c>
      <c r="AR667" s="115">
        <v>104188</v>
      </c>
      <c r="AS667" s="116">
        <v>42.55</v>
      </c>
      <c r="AT667" s="115">
        <v>184535</v>
      </c>
      <c r="AU667" s="116">
        <v>70.040000000000006</v>
      </c>
      <c r="AV667" s="115">
        <v>141169</v>
      </c>
      <c r="AW667" s="116">
        <v>56.73</v>
      </c>
      <c r="AX667" s="115">
        <v>8961</v>
      </c>
      <c r="AY667" s="116">
        <v>4.08</v>
      </c>
      <c r="AZ667" s="115">
        <v>6561</v>
      </c>
      <c r="BA667" s="116">
        <v>2.93</v>
      </c>
      <c r="BB667" s="115">
        <v>6172</v>
      </c>
      <c r="BC667" s="116">
        <v>2.69</v>
      </c>
      <c r="BD667" s="115">
        <v>8661</v>
      </c>
      <c r="BE667" s="116">
        <v>3.74</v>
      </c>
      <c r="BF667" s="115">
        <v>6377</v>
      </c>
      <c r="BG667" s="116">
        <v>2.68</v>
      </c>
      <c r="BH667" s="115">
        <v>5841</v>
      </c>
      <c r="BI667" s="116">
        <v>2.2799999999999998</v>
      </c>
      <c r="BJ667" s="115">
        <v>4190</v>
      </c>
      <c r="BK667" s="116">
        <v>1.63</v>
      </c>
      <c r="BL667" s="115">
        <v>3773</v>
      </c>
      <c r="BM667" s="116">
        <v>1.6</v>
      </c>
      <c r="BN667" s="115">
        <v>4763</v>
      </c>
      <c r="BO667" s="116">
        <v>2.15</v>
      </c>
    </row>
    <row r="668" spans="1:81" ht="16.5" customHeight="1" x14ac:dyDescent="0.45">
      <c r="A668" s="357" t="s">
        <v>886</v>
      </c>
      <c r="B668" s="117">
        <v>373356</v>
      </c>
      <c r="C668" s="118">
        <v>301.41000000000003</v>
      </c>
      <c r="D668" s="117">
        <v>334742</v>
      </c>
      <c r="E668" s="118">
        <v>168.38</v>
      </c>
      <c r="F668" s="117">
        <v>366112</v>
      </c>
      <c r="G668" s="118">
        <v>188.4</v>
      </c>
      <c r="H668" s="117">
        <v>352601</v>
      </c>
      <c r="I668" s="118">
        <v>188.98</v>
      </c>
      <c r="J668" s="117">
        <v>430250</v>
      </c>
      <c r="K668" s="118">
        <v>233.31</v>
      </c>
      <c r="L668" s="117">
        <v>719717</v>
      </c>
      <c r="M668" s="118">
        <v>363.64</v>
      </c>
      <c r="N668" s="117">
        <v>703707</v>
      </c>
      <c r="O668" s="118">
        <v>321.5</v>
      </c>
      <c r="P668" s="117">
        <v>566196</v>
      </c>
      <c r="Q668" s="118">
        <v>232.71</v>
      </c>
      <c r="R668" s="117">
        <v>600147</v>
      </c>
      <c r="S668" s="118">
        <v>245.02</v>
      </c>
      <c r="T668" s="117">
        <v>659940</v>
      </c>
      <c r="U668" s="118">
        <v>271.92</v>
      </c>
      <c r="V668" s="117">
        <v>572782</v>
      </c>
      <c r="W668" s="118">
        <v>238.56</v>
      </c>
      <c r="X668" s="117">
        <v>494529</v>
      </c>
      <c r="Y668" s="118">
        <v>183.41</v>
      </c>
      <c r="Z668" s="117">
        <v>380171</v>
      </c>
      <c r="AA668" s="118">
        <v>125.37</v>
      </c>
      <c r="AB668" s="117">
        <v>271664</v>
      </c>
      <c r="AC668" s="118">
        <v>89.38</v>
      </c>
      <c r="AD668" s="117">
        <v>295306</v>
      </c>
      <c r="AE668" s="118">
        <v>102.47</v>
      </c>
      <c r="AF668" s="117">
        <v>267179</v>
      </c>
      <c r="AG668" s="118">
        <v>97.89</v>
      </c>
      <c r="AH668" s="117">
        <v>557423</v>
      </c>
      <c r="AI668" s="118">
        <v>200.49</v>
      </c>
      <c r="AJ668" s="117">
        <v>414100</v>
      </c>
      <c r="AK668" s="118">
        <v>166.72</v>
      </c>
      <c r="AL668" s="117">
        <v>500189</v>
      </c>
      <c r="AM668" s="118">
        <v>186.15</v>
      </c>
      <c r="AN668" s="117">
        <v>491796</v>
      </c>
      <c r="AO668" s="118">
        <v>186.89</v>
      </c>
      <c r="AP668" s="117">
        <v>367056</v>
      </c>
      <c r="AQ668" s="118">
        <v>146.07</v>
      </c>
      <c r="AR668" s="117">
        <v>454032</v>
      </c>
      <c r="AS668" s="118">
        <v>186</v>
      </c>
      <c r="AT668" s="117">
        <v>566593</v>
      </c>
      <c r="AU668" s="118">
        <v>219.84</v>
      </c>
      <c r="AV668" s="117">
        <v>528338</v>
      </c>
      <c r="AW668" s="118">
        <v>210.42</v>
      </c>
      <c r="AX668" s="117">
        <v>370060</v>
      </c>
      <c r="AY668" s="118">
        <v>160.4</v>
      </c>
      <c r="AZ668" s="117">
        <v>255219</v>
      </c>
      <c r="BA668" s="118">
        <v>115</v>
      </c>
      <c r="BB668" s="117">
        <v>279493</v>
      </c>
      <c r="BC668" s="118">
        <v>125.42</v>
      </c>
      <c r="BD668" s="117">
        <v>234770</v>
      </c>
      <c r="BE668" s="118">
        <v>107.47</v>
      </c>
      <c r="BF668" s="117">
        <v>416184</v>
      </c>
      <c r="BG668" s="118">
        <v>173.6</v>
      </c>
      <c r="BH668" s="117">
        <v>451578</v>
      </c>
      <c r="BI668" s="118">
        <v>187.19</v>
      </c>
      <c r="BJ668" s="117">
        <v>448821</v>
      </c>
      <c r="BK668" s="118">
        <v>186.25</v>
      </c>
      <c r="BL668" s="117">
        <v>566160</v>
      </c>
      <c r="BM668" s="118">
        <v>240.13</v>
      </c>
      <c r="BN668" s="117">
        <v>755656</v>
      </c>
      <c r="BO668" s="118">
        <v>331.68</v>
      </c>
    </row>
    <row r="669" spans="1:81" ht="16.5" customHeight="1" x14ac:dyDescent="0.45">
      <c r="A669" s="358" t="s">
        <v>887</v>
      </c>
      <c r="B669" s="115">
        <v>112021</v>
      </c>
      <c r="C669" s="116">
        <v>87.41</v>
      </c>
      <c r="D669" s="115">
        <v>69251</v>
      </c>
      <c r="E669" s="116">
        <v>33.869999999999997</v>
      </c>
      <c r="F669" s="115">
        <v>114011</v>
      </c>
      <c r="G669" s="116">
        <v>53.04</v>
      </c>
      <c r="H669" s="115">
        <v>96836</v>
      </c>
      <c r="I669" s="116">
        <v>47.45</v>
      </c>
      <c r="J669" s="115">
        <v>134722</v>
      </c>
      <c r="K669" s="116">
        <v>66.38</v>
      </c>
      <c r="L669" s="115">
        <v>96493</v>
      </c>
      <c r="M669" s="116">
        <v>46.73</v>
      </c>
      <c r="N669" s="115">
        <v>155084</v>
      </c>
      <c r="O669" s="116">
        <v>68.290000000000006</v>
      </c>
      <c r="P669" s="115">
        <v>154133</v>
      </c>
      <c r="Q669" s="116">
        <v>59.45</v>
      </c>
      <c r="R669" s="115">
        <v>145433</v>
      </c>
      <c r="S669" s="116">
        <v>55.26</v>
      </c>
      <c r="T669" s="115">
        <v>147045</v>
      </c>
      <c r="U669" s="116">
        <v>57.72</v>
      </c>
      <c r="V669" s="115">
        <v>94969</v>
      </c>
      <c r="W669" s="116">
        <v>37</v>
      </c>
      <c r="X669" s="115">
        <v>95230</v>
      </c>
      <c r="Y669" s="116">
        <v>30.99</v>
      </c>
      <c r="Z669" s="115">
        <v>36192</v>
      </c>
      <c r="AA669" s="116">
        <v>10.52</v>
      </c>
      <c r="AB669" s="115">
        <v>36060</v>
      </c>
      <c r="AC669" s="116">
        <v>10.1</v>
      </c>
      <c r="AD669" s="115">
        <v>22378</v>
      </c>
      <c r="AE669" s="116">
        <v>7.05</v>
      </c>
      <c r="AF669" s="115">
        <v>6228</v>
      </c>
      <c r="AG669" s="116">
        <v>1.86</v>
      </c>
      <c r="AH669" s="115">
        <v>6102</v>
      </c>
      <c r="AI669" s="116">
        <v>2.15</v>
      </c>
      <c r="AJ669" s="115">
        <v>4007</v>
      </c>
      <c r="AK669" s="116">
        <v>1.5</v>
      </c>
      <c r="AL669" s="115">
        <v>103627</v>
      </c>
      <c r="AM669" s="116">
        <v>36.86</v>
      </c>
      <c r="AN669" s="115">
        <v>53285</v>
      </c>
      <c r="AO669" s="116">
        <v>19.739999999999998</v>
      </c>
      <c r="AP669" s="115">
        <v>51125</v>
      </c>
      <c r="AQ669" s="116">
        <v>20.41</v>
      </c>
      <c r="AR669" s="115">
        <v>52557</v>
      </c>
      <c r="AS669" s="116">
        <v>21.42</v>
      </c>
      <c r="AT669" s="115">
        <v>37587</v>
      </c>
      <c r="AU669" s="116">
        <v>14.95</v>
      </c>
      <c r="AV669" s="115">
        <v>108476</v>
      </c>
      <c r="AW669" s="116">
        <v>44.38</v>
      </c>
      <c r="AX669" s="115">
        <v>62541</v>
      </c>
      <c r="AY669" s="116">
        <v>27.65</v>
      </c>
      <c r="AZ669" s="115">
        <v>26356</v>
      </c>
      <c r="BA669" s="116">
        <v>11.38</v>
      </c>
      <c r="BB669" s="115">
        <v>24314</v>
      </c>
      <c r="BC669" s="116">
        <v>10.01</v>
      </c>
      <c r="BD669" s="115">
        <v>35663</v>
      </c>
      <c r="BE669" s="116">
        <v>15.72</v>
      </c>
      <c r="BF669" s="115">
        <v>56802</v>
      </c>
      <c r="BG669" s="116">
        <v>24.12</v>
      </c>
      <c r="BH669" s="115">
        <v>39083</v>
      </c>
      <c r="BI669" s="116">
        <v>16.13</v>
      </c>
      <c r="BJ669" s="115">
        <v>61387</v>
      </c>
      <c r="BK669" s="116">
        <v>25.43</v>
      </c>
      <c r="BL669" s="115">
        <v>115377</v>
      </c>
      <c r="BM669" s="116">
        <v>46.81</v>
      </c>
      <c r="BN669" s="115">
        <v>81898</v>
      </c>
      <c r="BO669" s="116">
        <v>36.04</v>
      </c>
    </row>
    <row r="670" spans="1:81" ht="16.5" customHeight="1" x14ac:dyDescent="0.45">
      <c r="A670" s="357" t="s">
        <v>888</v>
      </c>
      <c r="B670" s="117">
        <v>585659</v>
      </c>
      <c r="C670" s="118">
        <v>435.54</v>
      </c>
      <c r="D670" s="117">
        <v>576795</v>
      </c>
      <c r="E670" s="118">
        <v>239.32</v>
      </c>
      <c r="F670" s="117">
        <v>690162</v>
      </c>
      <c r="G670" s="118">
        <v>276.91000000000003</v>
      </c>
      <c r="H670" s="117">
        <v>637352</v>
      </c>
      <c r="I670" s="118">
        <v>281.62</v>
      </c>
      <c r="J670" s="117">
        <v>519425</v>
      </c>
      <c r="K670" s="118">
        <v>248.35</v>
      </c>
      <c r="L670" s="117">
        <v>519321</v>
      </c>
      <c r="M670" s="118">
        <v>243.63</v>
      </c>
      <c r="N670" s="117">
        <v>626861</v>
      </c>
      <c r="O670" s="118">
        <v>255.59</v>
      </c>
      <c r="P670" s="117">
        <v>533586</v>
      </c>
      <c r="Q670" s="118">
        <v>182.87</v>
      </c>
      <c r="R670" s="117">
        <v>473606</v>
      </c>
      <c r="S670" s="118">
        <v>170.13</v>
      </c>
      <c r="T670" s="117">
        <v>619368</v>
      </c>
      <c r="U670" s="118">
        <v>216.64</v>
      </c>
      <c r="V670" s="117">
        <v>553607</v>
      </c>
      <c r="W670" s="118">
        <v>192.84</v>
      </c>
      <c r="X670" s="117">
        <v>592213</v>
      </c>
      <c r="Y670" s="118">
        <v>193.33</v>
      </c>
      <c r="Z670" s="117">
        <v>596137</v>
      </c>
      <c r="AA670" s="118">
        <v>155.47</v>
      </c>
      <c r="AB670" s="117">
        <v>628998</v>
      </c>
      <c r="AC670" s="118">
        <v>163.38999999999999</v>
      </c>
      <c r="AD670" s="117">
        <v>406898</v>
      </c>
      <c r="AE670" s="118">
        <v>117.05</v>
      </c>
      <c r="AF670" s="117">
        <v>615711</v>
      </c>
      <c r="AG670" s="118">
        <v>172.47</v>
      </c>
      <c r="AH670" s="117">
        <v>479634</v>
      </c>
      <c r="AI670" s="118">
        <v>149.12</v>
      </c>
      <c r="AJ670" s="117">
        <v>577893</v>
      </c>
      <c r="AK670" s="118">
        <v>195.63</v>
      </c>
      <c r="AL670" s="117">
        <v>520822</v>
      </c>
      <c r="AM670" s="118">
        <v>168.24</v>
      </c>
      <c r="AN670" s="117">
        <v>601241</v>
      </c>
      <c r="AO670" s="118">
        <v>190.67</v>
      </c>
      <c r="AP670" s="117">
        <v>602606</v>
      </c>
      <c r="AQ670" s="118">
        <v>191.65</v>
      </c>
      <c r="AR670" s="117">
        <v>543110</v>
      </c>
      <c r="AS670" s="118">
        <v>191.66</v>
      </c>
      <c r="AT670" s="117">
        <v>694028</v>
      </c>
      <c r="AU670" s="118">
        <v>232.66</v>
      </c>
      <c r="AV670" s="117">
        <v>617764</v>
      </c>
      <c r="AW670" s="118">
        <v>226.38</v>
      </c>
      <c r="AX670" s="117">
        <v>706511</v>
      </c>
      <c r="AY670" s="118">
        <v>273.04000000000002</v>
      </c>
      <c r="AZ670" s="117">
        <v>540166</v>
      </c>
      <c r="BA670" s="118">
        <v>231.45</v>
      </c>
      <c r="BB670" s="117">
        <v>672336</v>
      </c>
      <c r="BC670" s="118">
        <v>265.63</v>
      </c>
      <c r="BD670" s="117">
        <v>601744</v>
      </c>
      <c r="BE670" s="118">
        <v>242.04</v>
      </c>
      <c r="BF670" s="117">
        <v>807072</v>
      </c>
      <c r="BG670" s="118">
        <v>308.45</v>
      </c>
      <c r="BH670" s="117">
        <v>660846</v>
      </c>
      <c r="BI670" s="118">
        <v>257.66000000000003</v>
      </c>
      <c r="BJ670" s="117">
        <v>580244</v>
      </c>
      <c r="BK670" s="118">
        <v>222.39</v>
      </c>
      <c r="BL670" s="117">
        <v>629047</v>
      </c>
      <c r="BM670" s="118">
        <v>254.33</v>
      </c>
      <c r="BN670" s="117">
        <v>723574</v>
      </c>
      <c r="BO670" s="118">
        <v>291.02</v>
      </c>
    </row>
    <row r="671" spans="1:81" ht="16.5" customHeight="1" x14ac:dyDescent="0.45">
      <c r="A671" s="358" t="s">
        <v>889</v>
      </c>
      <c r="B671" s="115">
        <v>28852</v>
      </c>
      <c r="C671" s="116">
        <v>17.91</v>
      </c>
      <c r="D671" s="115">
        <v>23903</v>
      </c>
      <c r="E671" s="116">
        <v>11.22</v>
      </c>
      <c r="F671" s="115">
        <v>38585</v>
      </c>
      <c r="G671" s="116">
        <v>15</v>
      </c>
      <c r="H671" s="115">
        <v>45040</v>
      </c>
      <c r="I671" s="116">
        <v>17.899999999999999</v>
      </c>
      <c r="J671" s="115">
        <v>41157</v>
      </c>
      <c r="K671" s="116">
        <v>17.190000000000001</v>
      </c>
      <c r="L671" s="115">
        <v>39855</v>
      </c>
      <c r="M671" s="116">
        <v>15.9</v>
      </c>
      <c r="N671" s="115">
        <v>57593</v>
      </c>
      <c r="O671" s="116">
        <v>21.15</v>
      </c>
      <c r="P671" s="115">
        <v>41998</v>
      </c>
      <c r="Q671" s="116">
        <v>15</v>
      </c>
      <c r="R671" s="115">
        <v>35237</v>
      </c>
      <c r="S671" s="116">
        <v>10.64</v>
      </c>
      <c r="T671" s="115">
        <v>52017</v>
      </c>
      <c r="U671" s="116">
        <v>16.510000000000002</v>
      </c>
      <c r="V671" s="115">
        <v>32717</v>
      </c>
      <c r="W671" s="116">
        <v>10.54</v>
      </c>
      <c r="X671" s="115">
        <v>35573</v>
      </c>
      <c r="Y671" s="116">
        <v>9.92</v>
      </c>
      <c r="Z671" s="115">
        <v>8139</v>
      </c>
      <c r="AA671" s="116">
        <v>2.64</v>
      </c>
      <c r="AB671" s="115">
        <v>21235</v>
      </c>
      <c r="AC671" s="116">
        <v>4.84</v>
      </c>
      <c r="AD671" s="115">
        <v>34994</v>
      </c>
      <c r="AE671" s="116">
        <v>6.24</v>
      </c>
      <c r="AF671" s="115">
        <v>21362</v>
      </c>
      <c r="AG671" s="116">
        <v>4.25</v>
      </c>
      <c r="AH671" s="115">
        <v>21584</v>
      </c>
      <c r="AI671" s="116">
        <v>4.5599999999999996</v>
      </c>
      <c r="AJ671" s="115">
        <v>46270</v>
      </c>
      <c r="AK671" s="116">
        <v>8.31</v>
      </c>
      <c r="AL671" s="115">
        <v>36254</v>
      </c>
      <c r="AM671" s="116">
        <v>6.46</v>
      </c>
      <c r="AN671" s="115">
        <v>25488</v>
      </c>
      <c r="AO671" s="116">
        <v>4.9000000000000004</v>
      </c>
      <c r="AP671" s="115">
        <v>19641</v>
      </c>
      <c r="AQ671" s="116">
        <v>4</v>
      </c>
      <c r="AR671" s="115">
        <v>31883</v>
      </c>
      <c r="AS671" s="116">
        <v>5.78</v>
      </c>
      <c r="AT671" s="115">
        <v>30324</v>
      </c>
      <c r="AU671" s="116">
        <v>6.16</v>
      </c>
      <c r="AV671" s="115">
        <v>26869</v>
      </c>
      <c r="AW671" s="116">
        <v>5.76</v>
      </c>
      <c r="AX671" s="115">
        <v>30277</v>
      </c>
      <c r="AY671" s="116">
        <v>8.0500000000000007</v>
      </c>
      <c r="AZ671" s="115">
        <v>5356</v>
      </c>
      <c r="BA671" s="116">
        <v>2.91</v>
      </c>
      <c r="BB671" s="115">
        <v>12251</v>
      </c>
      <c r="BC671" s="116">
        <v>5.25</v>
      </c>
      <c r="BD671" s="115">
        <v>22856</v>
      </c>
      <c r="BE671" s="116">
        <v>7.39</v>
      </c>
      <c r="BF671" s="115">
        <v>41228</v>
      </c>
      <c r="BG671" s="116">
        <v>11.34</v>
      </c>
      <c r="BH671" s="115">
        <v>38437</v>
      </c>
      <c r="BI671" s="116">
        <v>9.93</v>
      </c>
      <c r="BJ671" s="115">
        <v>47687</v>
      </c>
      <c r="BK671" s="116">
        <v>12.47</v>
      </c>
      <c r="BL671" s="115">
        <v>37764</v>
      </c>
      <c r="BM671" s="116">
        <v>9.6999999999999993</v>
      </c>
      <c r="BN671" s="115">
        <v>36189</v>
      </c>
      <c r="BO671" s="116">
        <v>10.039999999999999</v>
      </c>
    </row>
    <row r="672" spans="1:81" ht="16.5" customHeight="1" x14ac:dyDescent="0.45">
      <c r="A672" s="357" t="s">
        <v>890</v>
      </c>
      <c r="B672" s="117">
        <v>82936</v>
      </c>
      <c r="C672" s="118">
        <v>88.09</v>
      </c>
      <c r="D672" s="117">
        <v>106499</v>
      </c>
      <c r="E672" s="118">
        <v>62.55</v>
      </c>
      <c r="F672" s="117">
        <v>104828</v>
      </c>
      <c r="G672" s="118">
        <v>64.05</v>
      </c>
      <c r="H672" s="117">
        <v>1574956</v>
      </c>
      <c r="I672" s="118">
        <v>79.349999999999994</v>
      </c>
      <c r="J672" s="117">
        <v>101481</v>
      </c>
      <c r="K672" s="118">
        <v>69.41</v>
      </c>
      <c r="L672" s="117">
        <v>135063</v>
      </c>
      <c r="M672" s="118">
        <v>97.7</v>
      </c>
      <c r="N672" s="117">
        <v>133484</v>
      </c>
      <c r="O672" s="118">
        <v>90.36</v>
      </c>
      <c r="P672" s="117">
        <v>137284</v>
      </c>
      <c r="Q672" s="118">
        <v>87.58</v>
      </c>
      <c r="R672" s="117">
        <v>144682</v>
      </c>
      <c r="S672" s="118">
        <v>84.26</v>
      </c>
      <c r="T672" s="117">
        <v>176709</v>
      </c>
      <c r="U672" s="118">
        <v>102.52</v>
      </c>
      <c r="V672" s="117">
        <v>112506</v>
      </c>
      <c r="W672" s="118">
        <v>62.82</v>
      </c>
      <c r="X672" s="117">
        <v>159629</v>
      </c>
      <c r="Y672" s="118">
        <v>82.83</v>
      </c>
      <c r="Z672" s="117">
        <v>91639</v>
      </c>
      <c r="AA672" s="118">
        <v>45.64</v>
      </c>
      <c r="AB672" s="117">
        <v>80737</v>
      </c>
      <c r="AC672" s="118">
        <v>37.46</v>
      </c>
      <c r="AD672" s="117">
        <v>77839</v>
      </c>
      <c r="AE672" s="118">
        <v>40.1</v>
      </c>
      <c r="AF672" s="117">
        <v>70730</v>
      </c>
      <c r="AG672" s="118">
        <v>38.06</v>
      </c>
      <c r="AH672" s="117">
        <v>84322</v>
      </c>
      <c r="AI672" s="118">
        <v>45.4</v>
      </c>
      <c r="AJ672" s="117">
        <v>60460</v>
      </c>
      <c r="AK672" s="118">
        <v>33.270000000000003</v>
      </c>
      <c r="AL672" s="117">
        <v>84120</v>
      </c>
      <c r="AM672" s="118">
        <v>44.26</v>
      </c>
      <c r="AN672" s="117">
        <v>134654</v>
      </c>
      <c r="AO672" s="118">
        <v>67.19</v>
      </c>
      <c r="AP672" s="117">
        <v>152326</v>
      </c>
      <c r="AQ672" s="118">
        <v>78.599999999999994</v>
      </c>
      <c r="AR672" s="117">
        <v>125596</v>
      </c>
      <c r="AS672" s="118">
        <v>68.430000000000007</v>
      </c>
      <c r="AT672" s="117">
        <v>122874</v>
      </c>
      <c r="AU672" s="118">
        <v>66.64</v>
      </c>
      <c r="AV672" s="117">
        <v>140317</v>
      </c>
      <c r="AW672" s="118">
        <v>77.180000000000007</v>
      </c>
      <c r="AX672" s="117">
        <v>154041</v>
      </c>
      <c r="AY672" s="118">
        <v>93.63</v>
      </c>
      <c r="AZ672" s="117">
        <v>78505</v>
      </c>
      <c r="BA672" s="118">
        <v>47.7</v>
      </c>
      <c r="BB672" s="117">
        <v>115316</v>
      </c>
      <c r="BC672" s="118">
        <v>69.66</v>
      </c>
      <c r="BD672" s="117">
        <v>112637</v>
      </c>
      <c r="BE672" s="118">
        <v>71.12</v>
      </c>
      <c r="BF672" s="117">
        <v>221769</v>
      </c>
      <c r="BG672" s="118">
        <v>128.12</v>
      </c>
      <c r="BH672" s="117">
        <v>151996</v>
      </c>
      <c r="BI672" s="118">
        <v>84.59</v>
      </c>
      <c r="BJ672" s="117">
        <v>157239</v>
      </c>
      <c r="BK672" s="118">
        <v>88.91</v>
      </c>
      <c r="BL672" s="117">
        <v>151251</v>
      </c>
      <c r="BM672" s="118">
        <v>88.38</v>
      </c>
      <c r="BN672" s="117">
        <v>111839</v>
      </c>
      <c r="BO672" s="118">
        <v>70.72</v>
      </c>
    </row>
    <row r="673" spans="1:67" ht="16.5" customHeight="1" x14ac:dyDescent="0.45">
      <c r="A673" s="358" t="s">
        <v>891</v>
      </c>
      <c r="B673" s="112"/>
      <c r="C673" s="116">
        <v>40.01</v>
      </c>
      <c r="D673" s="112"/>
      <c r="E673" s="116">
        <v>36.83</v>
      </c>
      <c r="F673" s="112"/>
      <c r="G673" s="116">
        <v>41.42</v>
      </c>
      <c r="H673" s="112"/>
      <c r="I673" s="116">
        <v>43.3</v>
      </c>
      <c r="J673" s="112"/>
      <c r="K673" s="116">
        <v>98.72</v>
      </c>
      <c r="L673" s="112"/>
      <c r="M673" s="116">
        <v>41.98</v>
      </c>
      <c r="N673" s="112"/>
      <c r="O673" s="116">
        <v>39.28</v>
      </c>
      <c r="P673" s="112"/>
      <c r="Q673" s="116">
        <v>32.24</v>
      </c>
      <c r="R673" s="112"/>
      <c r="S673" s="116">
        <v>37.39</v>
      </c>
      <c r="T673" s="112"/>
      <c r="U673" s="116">
        <v>39.51</v>
      </c>
      <c r="V673" s="112"/>
      <c r="W673" s="116">
        <v>28.68</v>
      </c>
      <c r="X673" s="112"/>
      <c r="Y673" s="116">
        <v>31.58</v>
      </c>
      <c r="Z673" s="112"/>
      <c r="AA673" s="116">
        <v>38.840000000000003</v>
      </c>
      <c r="AB673" s="112"/>
      <c r="AC673" s="116">
        <v>37.46</v>
      </c>
      <c r="AD673" s="112"/>
      <c r="AE673" s="116">
        <v>41.83</v>
      </c>
      <c r="AF673" s="112"/>
      <c r="AG673" s="116">
        <v>28.97</v>
      </c>
      <c r="AH673" s="112"/>
      <c r="AI673" s="116">
        <v>55.24</v>
      </c>
      <c r="AJ673" s="112"/>
      <c r="AK673" s="116">
        <v>37.78</v>
      </c>
      <c r="AL673" s="112"/>
      <c r="AM673" s="116">
        <v>34.28</v>
      </c>
      <c r="AN673" s="112"/>
      <c r="AO673" s="116">
        <v>30.17</v>
      </c>
      <c r="AP673" s="112"/>
      <c r="AQ673" s="116">
        <v>29.32</v>
      </c>
      <c r="AR673" s="112"/>
      <c r="AS673" s="116">
        <v>25.87</v>
      </c>
      <c r="AT673" s="112"/>
      <c r="AU673" s="116">
        <v>29.5</v>
      </c>
      <c r="AV673" s="112"/>
      <c r="AW673" s="116">
        <v>34.03</v>
      </c>
      <c r="AX673" s="112"/>
      <c r="AY673" s="116">
        <v>31.23</v>
      </c>
      <c r="AZ673" s="112"/>
      <c r="BA673" s="116">
        <v>27.06</v>
      </c>
      <c r="BB673" s="112"/>
      <c r="BC673" s="116">
        <v>38.78</v>
      </c>
      <c r="BD673" s="112"/>
      <c r="BE673" s="116">
        <v>37.57</v>
      </c>
      <c r="BF673" s="112"/>
      <c r="BG673" s="116">
        <v>45.72</v>
      </c>
      <c r="BH673" s="112"/>
      <c r="BI673" s="116">
        <v>35.19</v>
      </c>
      <c r="BJ673" s="112"/>
      <c r="BK673" s="116">
        <v>37.380000000000003</v>
      </c>
      <c r="BL673" s="112"/>
      <c r="BM673" s="116">
        <v>40.799999999999997</v>
      </c>
      <c r="BN673" s="112"/>
      <c r="BO673" s="116">
        <v>36.119999999999997</v>
      </c>
    </row>
    <row r="674" spans="1:67" ht="16.5" customHeight="1" x14ac:dyDescent="0.45">
      <c r="A674" s="358"/>
      <c r="B674" s="112"/>
      <c r="C674" s="116"/>
      <c r="D674" s="112"/>
      <c r="E674" s="116"/>
      <c r="F674" s="112"/>
      <c r="G674" s="116"/>
      <c r="H674" s="112"/>
      <c r="I674" s="116"/>
      <c r="J674" s="112"/>
      <c r="K674" s="116"/>
      <c r="L674" s="112"/>
      <c r="M674" s="116"/>
      <c r="N674" s="112"/>
      <c r="O674" s="116"/>
      <c r="P674" s="112"/>
      <c r="Q674" s="116"/>
      <c r="R674" s="112"/>
      <c r="S674" s="116"/>
      <c r="T674" s="112"/>
      <c r="U674" s="116"/>
      <c r="V674" s="112"/>
      <c r="W674" s="116"/>
      <c r="X674" s="112"/>
      <c r="Y674" s="116"/>
      <c r="Z674" s="112"/>
      <c r="AA674" s="116"/>
      <c r="AB674" s="112"/>
      <c r="AC674" s="116"/>
      <c r="AD674" s="112"/>
      <c r="AE674" s="116"/>
      <c r="AF674" s="112"/>
      <c r="AG674" s="116"/>
      <c r="AH674" s="112"/>
      <c r="AI674" s="116"/>
      <c r="AJ674" s="112"/>
      <c r="AK674" s="116"/>
      <c r="AL674" s="112"/>
      <c r="AM674" s="116"/>
      <c r="AN674" s="112"/>
      <c r="AO674" s="116"/>
      <c r="AP674" s="112"/>
      <c r="AQ674" s="116"/>
      <c r="AR674" s="112"/>
      <c r="AS674" s="116"/>
      <c r="AT674" s="112"/>
      <c r="AU674" s="116"/>
      <c r="AV674" s="112"/>
      <c r="AW674" s="116"/>
      <c r="AX674" s="112"/>
      <c r="AY674" s="116"/>
      <c r="AZ674" s="112"/>
      <c r="BA674" s="116"/>
      <c r="BB674" s="112"/>
      <c r="BC674" s="116"/>
      <c r="BD674" s="112"/>
      <c r="BE674" s="116"/>
      <c r="BF674" s="112"/>
      <c r="BG674" s="116"/>
      <c r="BH674" s="112"/>
      <c r="BI674" s="116"/>
      <c r="BJ674" s="112"/>
      <c r="BK674" s="116"/>
      <c r="BL674" s="112"/>
      <c r="BM674" s="116"/>
      <c r="BN674" s="112"/>
      <c r="BO674" s="116"/>
    </row>
    <row r="675" spans="1:67" ht="16.5" customHeight="1" x14ac:dyDescent="0.45">
      <c r="A675" s="357" t="s">
        <v>892</v>
      </c>
      <c r="B675" s="111"/>
      <c r="C675" s="118">
        <v>0.06</v>
      </c>
      <c r="D675" s="111"/>
      <c r="E675" s="118">
        <v>0</v>
      </c>
      <c r="F675" s="111"/>
      <c r="G675" s="118">
        <v>0</v>
      </c>
      <c r="H675" s="111"/>
      <c r="I675" s="118">
        <v>0</v>
      </c>
      <c r="J675" s="111"/>
      <c r="K675" s="118">
        <v>0</v>
      </c>
      <c r="L675" s="111"/>
      <c r="M675" s="118">
        <v>0</v>
      </c>
      <c r="N675" s="111"/>
      <c r="O675" s="118">
        <v>0</v>
      </c>
      <c r="P675" s="111"/>
      <c r="Q675" s="118">
        <v>0</v>
      </c>
      <c r="R675" s="111"/>
      <c r="S675" s="118">
        <v>0</v>
      </c>
      <c r="T675" s="111"/>
      <c r="U675" s="118">
        <v>0</v>
      </c>
      <c r="V675" s="111"/>
      <c r="W675" s="118">
        <v>0</v>
      </c>
      <c r="X675" s="111"/>
      <c r="Y675" s="118">
        <v>0</v>
      </c>
      <c r="Z675" s="111"/>
      <c r="AA675" s="118">
        <v>0</v>
      </c>
      <c r="AB675" s="111"/>
      <c r="AC675" s="118">
        <v>0</v>
      </c>
      <c r="AD675" s="111"/>
      <c r="AE675" s="118">
        <v>0</v>
      </c>
      <c r="AF675" s="111"/>
      <c r="AG675" s="118">
        <v>0</v>
      </c>
      <c r="AH675" s="111"/>
      <c r="AI675" s="118">
        <v>1.25</v>
      </c>
      <c r="AJ675" s="111"/>
      <c r="AK675" s="118">
        <v>0</v>
      </c>
      <c r="AL675" s="111"/>
      <c r="AM675" s="118">
        <v>0</v>
      </c>
      <c r="AN675" s="111"/>
      <c r="AO675" s="118">
        <v>0</v>
      </c>
      <c r="AP675" s="111"/>
      <c r="AQ675" s="118">
        <v>0</v>
      </c>
      <c r="AR675" s="111"/>
      <c r="AS675" s="118">
        <v>0.03</v>
      </c>
      <c r="AT675" s="111"/>
      <c r="AU675" s="118">
        <v>0</v>
      </c>
      <c r="AV675" s="111"/>
      <c r="AW675" s="118">
        <v>0</v>
      </c>
      <c r="AX675" s="111"/>
      <c r="AY675" s="118">
        <v>0</v>
      </c>
      <c r="AZ675" s="111"/>
      <c r="BA675" s="118">
        <v>0</v>
      </c>
      <c r="BB675" s="111"/>
      <c r="BC675" s="118">
        <v>0</v>
      </c>
      <c r="BD675" s="111"/>
      <c r="BE675" s="118">
        <v>0</v>
      </c>
      <c r="BF675" s="111"/>
      <c r="BG675" s="118">
        <v>0</v>
      </c>
      <c r="BH675" s="111"/>
      <c r="BI675" s="118">
        <v>0</v>
      </c>
      <c r="BJ675" s="111"/>
      <c r="BK675" s="118">
        <v>0</v>
      </c>
      <c r="BL675" s="111"/>
      <c r="BM675" s="118">
        <v>0</v>
      </c>
      <c r="BN675" s="111"/>
      <c r="BO675" s="118">
        <v>0</v>
      </c>
    </row>
    <row r="676" spans="1:67" ht="42" customHeight="1" x14ac:dyDescent="0.45">
      <c r="A676" s="372" t="s">
        <v>892</v>
      </c>
      <c r="B676" s="354">
        <v>0</v>
      </c>
      <c r="C676" s="354">
        <v>0</v>
      </c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  <c r="AI676" s="352"/>
      <c r="AJ676" s="352"/>
      <c r="AK676" s="352"/>
      <c r="AL676" s="352"/>
      <c r="AM676" s="352"/>
      <c r="AN676" s="352"/>
      <c r="AO676" s="352"/>
      <c r="AP676" s="352"/>
      <c r="AQ676" s="352"/>
      <c r="AR676" s="352"/>
      <c r="AS676" s="352"/>
      <c r="AT676" s="352"/>
      <c r="AU676" s="352"/>
      <c r="AV676" s="352"/>
      <c r="AW676" s="352"/>
      <c r="AX676" s="352"/>
      <c r="AY676" s="352"/>
      <c r="AZ676" s="352"/>
      <c r="BA676" s="352"/>
      <c r="BB676" s="352"/>
      <c r="BC676" s="352"/>
      <c r="BD676" s="352"/>
      <c r="BE676" s="352"/>
      <c r="BF676" s="352"/>
      <c r="BG676" s="352"/>
      <c r="BH676" s="352"/>
      <c r="BI676" s="352"/>
      <c r="BJ676" s="352"/>
      <c r="BK676" s="353"/>
    </row>
  </sheetData>
  <mergeCells count="6">
    <mergeCell ref="A3:C4"/>
    <mergeCell ref="D3:AA3"/>
    <mergeCell ref="AB3:AY3"/>
    <mergeCell ref="AZ3:BW3"/>
    <mergeCell ref="A1:CC1"/>
    <mergeCell ref="BX3:CC3"/>
  </mergeCells>
  <printOptions horizontalCentered="1"/>
  <pageMargins left="0" right="0" top="0.118110236220472" bottom="0.196850393700787" header="0.31496062992126" footer="0"/>
  <pageSetup paperSize="9" orientation="landscape" r:id="rId1"/>
  <headerFooter alignWithMargins="0">
    <oddFooter>&amp;C&amp;D/&amp;F/กรมส่งเสริมการค้าระหว่างประเทศ&amp;R&amp;P</oddFooter>
  </headerFooter>
  <rowBreaks count="16" manualBreakCount="16">
    <brk id="41" max="16383" man="1"/>
    <brk id="85" max="16383" man="1"/>
    <brk id="132" max="16383" man="1"/>
    <brk id="153" max="16383" man="1"/>
    <brk id="190" max="16383" man="1"/>
    <brk id="234" max="16383" man="1"/>
    <brk id="280" max="16383" man="1"/>
    <brk id="289" max="16383" man="1"/>
    <brk id="331" max="16383" man="1"/>
    <brk id="377" max="16383" man="1"/>
    <brk id="418" max="16383" man="1"/>
    <brk id="459" max="16383" man="1"/>
    <brk id="503" max="16383" man="1"/>
    <brk id="547" max="16383" man="1"/>
    <brk id="593" max="16383" man="1"/>
    <brk id="62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76"/>
  <sheetViews>
    <sheetView showGridLines="0" topLeftCell="A387" zoomScale="120" zoomScaleNormal="120" workbookViewId="0">
      <selection activeCell="B408" sqref="B408"/>
    </sheetView>
  </sheetViews>
  <sheetFormatPr defaultColWidth="9.33203125" defaultRowHeight="21" x14ac:dyDescent="0.45"/>
  <cols>
    <col min="1" max="1" width="37.1640625" style="1" customWidth="1"/>
    <col min="2" max="2" width="46.5" style="349" customWidth="1"/>
    <col min="3" max="3" width="10.5" style="349" customWidth="1"/>
    <col min="4" max="4" width="10.5" style="138" customWidth="1"/>
    <col min="5" max="6" width="10.5" style="145" customWidth="1"/>
    <col min="7" max="8" width="10.5" style="147" customWidth="1"/>
    <col min="9" max="10" width="10.5" style="148" customWidth="1"/>
    <col min="11" max="12" width="10.5" style="151" customWidth="1"/>
    <col min="13" max="16" width="10.5" style="152" customWidth="1"/>
    <col min="17" max="18" width="10.5" style="153" customWidth="1"/>
    <col min="19" max="20" width="10.5" style="155" customWidth="1"/>
    <col min="21" max="22" width="10.5" style="156" customWidth="1"/>
    <col min="23" max="24" width="10.5" style="157" customWidth="1"/>
    <col min="25" max="26" width="10.5" style="158" customWidth="1"/>
    <col min="27" max="28" width="10.5" style="159" customWidth="1"/>
    <col min="29" max="30" width="10.5" style="160" customWidth="1"/>
    <col min="31" max="32" width="10.5" style="162" customWidth="1"/>
    <col min="33" max="34" width="10.5" style="163" customWidth="1"/>
    <col min="35" max="36" width="10.5" style="164" customWidth="1"/>
    <col min="37" max="38" width="10.5" style="165" customWidth="1"/>
    <col min="39" max="40" width="10.5" style="166" customWidth="1"/>
    <col min="41" max="42" width="10.5" style="167" customWidth="1"/>
    <col min="43" max="44" width="10.5" style="168" customWidth="1"/>
    <col min="45" max="46" width="10.5" style="169" customWidth="1"/>
    <col min="47" max="48" width="10.5" style="172" customWidth="1"/>
    <col min="49" max="59" width="10.5" customWidth="1"/>
    <col min="60" max="61" width="9.33203125" customWidth="1"/>
    <col min="62" max="62" width="13" style="119" customWidth="1"/>
    <col min="63" max="65" width="9.33203125" customWidth="1"/>
    <col min="66" max="66" width="12" customWidth="1"/>
  </cols>
  <sheetData>
    <row r="1" spans="1:81" ht="21" customHeight="1" x14ac:dyDescent="0.45">
      <c r="A1" s="431" t="s">
        <v>303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32"/>
      <c r="BZ1" s="432"/>
      <c r="CA1" s="432"/>
      <c r="CB1" s="432"/>
      <c r="CC1" s="432"/>
    </row>
    <row r="2" spans="1:81" ht="16.5" customHeight="1" x14ac:dyDescent="0.45">
      <c r="A2" s="361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/>
      <c r="CC2" s="404"/>
    </row>
    <row r="3" spans="1:81" ht="16.5" customHeight="1" x14ac:dyDescent="0.45">
      <c r="A3" s="422" t="s">
        <v>1001</v>
      </c>
      <c r="B3" s="423"/>
      <c r="C3" s="424"/>
      <c r="D3" s="428" t="s">
        <v>304</v>
      </c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30"/>
      <c r="AB3" s="428" t="s">
        <v>905</v>
      </c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30"/>
      <c r="AZ3" s="428" t="s">
        <v>920</v>
      </c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30"/>
      <c r="BX3" s="428" t="s">
        <v>1014</v>
      </c>
      <c r="BY3" s="429"/>
      <c r="BZ3" s="429"/>
      <c r="CA3" s="429"/>
      <c r="CB3" s="429"/>
      <c r="CC3" s="430"/>
    </row>
    <row r="4" spans="1:81" ht="54.75" x14ac:dyDescent="0.45">
      <c r="A4" s="425"/>
      <c r="B4" s="426"/>
      <c r="C4" s="427"/>
      <c r="D4" s="359" t="s">
        <v>305</v>
      </c>
      <c r="E4" s="359" t="s">
        <v>306</v>
      </c>
      <c r="F4" s="359" t="s">
        <v>307</v>
      </c>
      <c r="G4" s="359" t="s">
        <v>308</v>
      </c>
      <c r="H4" s="359" t="s">
        <v>309</v>
      </c>
      <c r="I4" s="359" t="s">
        <v>310</v>
      </c>
      <c r="J4" s="359" t="s">
        <v>311</v>
      </c>
      <c r="K4" s="359" t="s">
        <v>312</v>
      </c>
      <c r="L4" s="359" t="s">
        <v>313</v>
      </c>
      <c r="M4" s="359" t="s">
        <v>314</v>
      </c>
      <c r="N4" s="359" t="s">
        <v>315</v>
      </c>
      <c r="O4" s="359" t="s">
        <v>316</v>
      </c>
      <c r="P4" s="359" t="s">
        <v>317</v>
      </c>
      <c r="Q4" s="359" t="s">
        <v>318</v>
      </c>
      <c r="R4" s="359" t="s">
        <v>319</v>
      </c>
      <c r="S4" s="359" t="s">
        <v>320</v>
      </c>
      <c r="T4" s="359" t="s">
        <v>896</v>
      </c>
      <c r="U4" s="359" t="s">
        <v>897</v>
      </c>
      <c r="V4" s="359" t="s">
        <v>898</v>
      </c>
      <c r="W4" s="359" t="s">
        <v>899</v>
      </c>
      <c r="X4" s="359" t="s">
        <v>900</v>
      </c>
      <c r="Y4" s="359" t="s">
        <v>901</v>
      </c>
      <c r="Z4" s="359" t="s">
        <v>902</v>
      </c>
      <c r="AA4" s="359" t="s">
        <v>903</v>
      </c>
      <c r="AB4" s="359" t="s">
        <v>305</v>
      </c>
      <c r="AC4" s="359" t="s">
        <v>306</v>
      </c>
      <c r="AD4" s="359" t="s">
        <v>307</v>
      </c>
      <c r="AE4" s="359" t="s">
        <v>308</v>
      </c>
      <c r="AF4" s="359" t="s">
        <v>309</v>
      </c>
      <c r="AG4" s="359" t="s">
        <v>310</v>
      </c>
      <c r="AH4" s="359" t="s">
        <v>311</v>
      </c>
      <c r="AI4" s="359" t="s">
        <v>312</v>
      </c>
      <c r="AJ4" s="359" t="s">
        <v>313</v>
      </c>
      <c r="AK4" s="359" t="s">
        <v>314</v>
      </c>
      <c r="AL4" s="359" t="s">
        <v>315</v>
      </c>
      <c r="AM4" s="359" t="s">
        <v>316</v>
      </c>
      <c r="AN4" s="359" t="s">
        <v>317</v>
      </c>
      <c r="AO4" s="359" t="s">
        <v>318</v>
      </c>
      <c r="AP4" s="359" t="s">
        <v>319</v>
      </c>
      <c r="AQ4" s="359" t="s">
        <v>320</v>
      </c>
      <c r="AR4" s="359" t="s">
        <v>896</v>
      </c>
      <c r="AS4" s="359" t="s">
        <v>897</v>
      </c>
      <c r="AT4" s="359" t="s">
        <v>898</v>
      </c>
      <c r="AU4" s="359" t="s">
        <v>899</v>
      </c>
      <c r="AV4" s="359" t="s">
        <v>900</v>
      </c>
      <c r="AW4" s="359" t="s">
        <v>901</v>
      </c>
      <c r="AX4" s="359" t="s">
        <v>902</v>
      </c>
      <c r="AY4" s="359" t="s">
        <v>903</v>
      </c>
      <c r="AZ4" s="359" t="s">
        <v>305</v>
      </c>
      <c r="BA4" s="359" t="s">
        <v>306</v>
      </c>
      <c r="BB4" s="359" t="s">
        <v>307</v>
      </c>
      <c r="BC4" s="359" t="s">
        <v>308</v>
      </c>
      <c r="BD4" s="359" t="s">
        <v>309</v>
      </c>
      <c r="BE4" s="359" t="s">
        <v>310</v>
      </c>
      <c r="BF4" s="359" t="s">
        <v>311</v>
      </c>
      <c r="BG4" s="359" t="s">
        <v>312</v>
      </c>
      <c r="BH4" s="359" t="s">
        <v>313</v>
      </c>
      <c r="BI4" s="359" t="s">
        <v>314</v>
      </c>
      <c r="BJ4" s="359" t="s">
        <v>315</v>
      </c>
      <c r="BK4" s="359" t="s">
        <v>316</v>
      </c>
      <c r="BL4" s="359" t="s">
        <v>317</v>
      </c>
      <c r="BM4" s="359" t="s">
        <v>318</v>
      </c>
      <c r="BN4" s="359" t="s">
        <v>319</v>
      </c>
      <c r="BO4" s="359" t="s">
        <v>320</v>
      </c>
      <c r="BP4" s="359" t="s">
        <v>896</v>
      </c>
      <c r="BQ4" s="359" t="s">
        <v>897</v>
      </c>
      <c r="BR4" s="359" t="s">
        <v>898</v>
      </c>
      <c r="BS4" s="359" t="s">
        <v>899</v>
      </c>
      <c r="BT4" s="359" t="s">
        <v>900</v>
      </c>
      <c r="BU4" s="359" t="s">
        <v>901</v>
      </c>
      <c r="BV4" s="359" t="s">
        <v>902</v>
      </c>
      <c r="BW4" s="359" t="s">
        <v>903</v>
      </c>
      <c r="BX4" s="359" t="s">
        <v>305</v>
      </c>
      <c r="BY4" s="359" t="s">
        <v>306</v>
      </c>
      <c r="BZ4" s="359" t="s">
        <v>307</v>
      </c>
      <c r="CA4" s="359" t="s">
        <v>308</v>
      </c>
      <c r="CB4" s="359" t="s">
        <v>309</v>
      </c>
      <c r="CC4" s="359" t="s">
        <v>310</v>
      </c>
    </row>
    <row r="5" spans="1:81" ht="16.5" customHeight="1" x14ac:dyDescent="0.45">
      <c r="A5" s="362">
        <v>1</v>
      </c>
      <c r="B5" s="357" t="s">
        <v>186</v>
      </c>
      <c r="C5" s="111"/>
      <c r="D5" s="111"/>
      <c r="E5" s="113">
        <v>17244.73</v>
      </c>
      <c r="F5" s="111"/>
      <c r="G5" s="113">
        <v>17218.89</v>
      </c>
      <c r="H5" s="111"/>
      <c r="I5" s="113">
        <v>18870.349999999999</v>
      </c>
      <c r="J5" s="111"/>
      <c r="K5" s="113">
        <v>16892.580000000002</v>
      </c>
      <c r="L5" s="111"/>
      <c r="M5" s="113">
        <v>18425.52</v>
      </c>
      <c r="N5" s="111"/>
      <c r="O5" s="113">
        <v>18151.84</v>
      </c>
      <c r="P5" s="111"/>
      <c r="Q5" s="113">
        <v>18206.22</v>
      </c>
      <c r="R5" s="111"/>
      <c r="S5" s="113">
        <v>17667.97</v>
      </c>
      <c r="T5" s="111"/>
      <c r="U5" s="113">
        <v>18814.41</v>
      </c>
      <c r="V5" s="111"/>
      <c r="W5" s="113">
        <v>18566.27</v>
      </c>
      <c r="X5" s="111"/>
      <c r="Y5" s="113">
        <v>17162.75</v>
      </c>
      <c r="Z5" s="111"/>
      <c r="AA5" s="113">
        <v>17088.060000000001</v>
      </c>
      <c r="AB5" s="111"/>
      <c r="AC5" s="113">
        <v>15692.45</v>
      </c>
      <c r="AD5" s="111"/>
      <c r="AE5" s="113">
        <v>18981.84</v>
      </c>
      <c r="AF5" s="111"/>
      <c r="AG5" s="113">
        <v>19170.189999999999</v>
      </c>
      <c r="AH5" s="111"/>
      <c r="AI5" s="113">
        <v>15609.27</v>
      </c>
      <c r="AJ5" s="111"/>
      <c r="AK5" s="113">
        <v>17697.18</v>
      </c>
      <c r="AL5" s="111"/>
      <c r="AM5" s="113">
        <v>18152.04</v>
      </c>
      <c r="AN5" s="111"/>
      <c r="AO5" s="113">
        <v>17064.080000000002</v>
      </c>
      <c r="AP5" s="111"/>
      <c r="AQ5" s="113">
        <v>18744.78</v>
      </c>
      <c r="AR5" s="111"/>
      <c r="AS5" s="113">
        <v>19437.98</v>
      </c>
      <c r="AT5" s="111"/>
      <c r="AU5" s="113">
        <v>17756.88</v>
      </c>
      <c r="AV5" s="111"/>
      <c r="AW5" s="113">
        <v>18908.599999999999</v>
      </c>
      <c r="AX5" s="111"/>
      <c r="AY5" s="113">
        <v>18172.240000000002</v>
      </c>
      <c r="AZ5" s="111"/>
      <c r="BA5" s="113">
        <v>17099.23</v>
      </c>
      <c r="BB5" s="111"/>
      <c r="BC5" s="113">
        <v>18469.57</v>
      </c>
      <c r="BD5" s="111"/>
      <c r="BE5" s="113">
        <v>20887.59</v>
      </c>
      <c r="BF5" s="111"/>
      <c r="BG5" s="113">
        <v>16864.3</v>
      </c>
      <c r="BH5" s="111"/>
      <c r="BI5" s="113">
        <v>19944.25</v>
      </c>
      <c r="BJ5" s="111"/>
      <c r="BK5" s="113">
        <v>20281.84</v>
      </c>
      <c r="BL5" s="111"/>
      <c r="BM5" s="113">
        <v>18852.23</v>
      </c>
      <c r="BN5" s="111"/>
      <c r="BO5" s="113">
        <v>21223.83</v>
      </c>
      <c r="BP5" s="111"/>
      <c r="BQ5" s="113">
        <v>21812.34</v>
      </c>
      <c r="BR5" s="111"/>
      <c r="BS5" s="113">
        <v>20083.21</v>
      </c>
      <c r="BT5" s="111"/>
      <c r="BU5" s="113">
        <v>21434.7</v>
      </c>
      <c r="BV5" s="111"/>
      <c r="BW5" s="113">
        <v>19741.099999999999</v>
      </c>
      <c r="BX5" s="111"/>
      <c r="BY5" s="113">
        <v>20101.400000000001</v>
      </c>
      <c r="BZ5" s="111"/>
      <c r="CA5" s="113">
        <v>20365.22</v>
      </c>
      <c r="CB5" s="111"/>
      <c r="CC5" s="113">
        <v>22362.83</v>
      </c>
    </row>
    <row r="6" spans="1:81" ht="16.5" customHeight="1" x14ac:dyDescent="0.45">
      <c r="A6" s="363">
        <v>2</v>
      </c>
      <c r="B6" s="358" t="s">
        <v>321</v>
      </c>
      <c r="C6" s="112"/>
      <c r="D6" s="112"/>
      <c r="E6" s="114">
        <v>1626.58</v>
      </c>
      <c r="F6" s="112"/>
      <c r="G6" s="114">
        <v>1602.89</v>
      </c>
      <c r="H6" s="112"/>
      <c r="I6" s="114">
        <v>1786.86</v>
      </c>
      <c r="J6" s="112"/>
      <c r="K6" s="114">
        <v>1540.12</v>
      </c>
      <c r="L6" s="112"/>
      <c r="M6" s="114">
        <v>1880.9</v>
      </c>
      <c r="N6" s="112"/>
      <c r="O6" s="114">
        <v>1708.98</v>
      </c>
      <c r="P6" s="112"/>
      <c r="Q6" s="114">
        <v>1699.16</v>
      </c>
      <c r="R6" s="112"/>
      <c r="S6" s="114">
        <v>1708.71</v>
      </c>
      <c r="T6" s="112"/>
      <c r="U6" s="114">
        <v>1549.03</v>
      </c>
      <c r="V6" s="112"/>
      <c r="W6" s="114">
        <v>1734.58</v>
      </c>
      <c r="X6" s="112"/>
      <c r="Y6" s="114">
        <v>1534.48</v>
      </c>
      <c r="Z6" s="112"/>
      <c r="AA6" s="114">
        <v>1797.08</v>
      </c>
      <c r="AB6" s="112"/>
      <c r="AC6" s="114">
        <v>1541.75</v>
      </c>
      <c r="AD6" s="112"/>
      <c r="AE6" s="114">
        <v>1494.15</v>
      </c>
      <c r="AF6" s="112"/>
      <c r="AG6" s="114">
        <v>1710.52</v>
      </c>
      <c r="AH6" s="112"/>
      <c r="AI6" s="114">
        <v>1553.95</v>
      </c>
      <c r="AJ6" s="112"/>
      <c r="AK6" s="114">
        <v>1636.3</v>
      </c>
      <c r="AL6" s="112"/>
      <c r="AM6" s="114">
        <v>1510.46</v>
      </c>
      <c r="AN6" s="112"/>
      <c r="AO6" s="114">
        <v>1319.59</v>
      </c>
      <c r="AP6" s="112"/>
      <c r="AQ6" s="114">
        <v>1611.97</v>
      </c>
      <c r="AR6" s="112"/>
      <c r="AS6" s="114">
        <v>1675.81</v>
      </c>
      <c r="AT6" s="112"/>
      <c r="AU6" s="114">
        <v>1637.21</v>
      </c>
      <c r="AV6" s="112"/>
      <c r="AW6" s="114">
        <v>1845.19</v>
      </c>
      <c r="AX6" s="112"/>
      <c r="AY6" s="114">
        <v>1949.13</v>
      </c>
      <c r="AZ6" s="112"/>
      <c r="BA6" s="114">
        <v>1682.16</v>
      </c>
      <c r="BB6" s="112"/>
      <c r="BC6" s="114">
        <v>1822.17</v>
      </c>
      <c r="BD6" s="112"/>
      <c r="BE6" s="114">
        <v>2081.02</v>
      </c>
      <c r="BF6" s="112"/>
      <c r="BG6" s="114">
        <v>1768.33</v>
      </c>
      <c r="BH6" s="112"/>
      <c r="BI6" s="114">
        <v>1968.58</v>
      </c>
      <c r="BJ6" s="112"/>
      <c r="BK6" s="114">
        <v>1815.69</v>
      </c>
      <c r="BL6" s="112"/>
      <c r="BM6" s="114">
        <v>1876.99</v>
      </c>
      <c r="BN6" s="112"/>
      <c r="BO6" s="114">
        <v>2021.42</v>
      </c>
      <c r="BP6" s="112"/>
      <c r="BQ6" s="114">
        <v>1830.02</v>
      </c>
      <c r="BR6" s="112"/>
      <c r="BS6" s="114">
        <v>1787.7</v>
      </c>
      <c r="BT6" s="112"/>
      <c r="BU6" s="114">
        <v>2218.06</v>
      </c>
      <c r="BV6" s="112"/>
      <c r="BW6" s="114">
        <v>2073.0300000000002</v>
      </c>
      <c r="BX6" s="112"/>
      <c r="BY6" s="114">
        <v>1890.53</v>
      </c>
      <c r="BZ6" s="112"/>
      <c r="CA6" s="114">
        <v>1829.09</v>
      </c>
      <c r="CB6" s="112"/>
      <c r="CC6" s="114">
        <v>1879.46</v>
      </c>
    </row>
    <row r="7" spans="1:81" ht="16.5" customHeight="1" x14ac:dyDescent="0.45">
      <c r="A7" s="362">
        <v>3</v>
      </c>
      <c r="B7" s="357" t="s">
        <v>322</v>
      </c>
      <c r="C7" s="111"/>
      <c r="D7" s="111"/>
      <c r="E7" s="113">
        <v>1211.42</v>
      </c>
      <c r="F7" s="111"/>
      <c r="G7" s="113">
        <v>1262.48</v>
      </c>
      <c r="H7" s="111"/>
      <c r="I7" s="113">
        <v>1387.51</v>
      </c>
      <c r="J7" s="111"/>
      <c r="K7" s="113">
        <v>1178.75</v>
      </c>
      <c r="L7" s="111"/>
      <c r="M7" s="113">
        <v>1474.94</v>
      </c>
      <c r="N7" s="111"/>
      <c r="O7" s="113">
        <v>1294.0899999999999</v>
      </c>
      <c r="P7" s="111"/>
      <c r="Q7" s="113">
        <v>1308.6600000000001</v>
      </c>
      <c r="R7" s="111"/>
      <c r="S7" s="113">
        <v>1321.35</v>
      </c>
      <c r="T7" s="111"/>
      <c r="U7" s="113">
        <v>1149.42</v>
      </c>
      <c r="V7" s="111"/>
      <c r="W7" s="113">
        <v>1318.04</v>
      </c>
      <c r="X7" s="111"/>
      <c r="Y7" s="113">
        <v>1128.25</v>
      </c>
      <c r="Z7" s="111"/>
      <c r="AA7" s="113">
        <v>1368.04</v>
      </c>
      <c r="AB7" s="111"/>
      <c r="AC7" s="113">
        <v>1168.3</v>
      </c>
      <c r="AD7" s="111"/>
      <c r="AE7" s="113">
        <v>1125.45</v>
      </c>
      <c r="AF7" s="111"/>
      <c r="AG7" s="113">
        <v>1283.6300000000001</v>
      </c>
      <c r="AH7" s="111"/>
      <c r="AI7" s="113">
        <v>1186.18</v>
      </c>
      <c r="AJ7" s="111"/>
      <c r="AK7" s="113">
        <v>1200.3499999999999</v>
      </c>
      <c r="AL7" s="111"/>
      <c r="AM7" s="113">
        <v>1082.53</v>
      </c>
      <c r="AN7" s="111"/>
      <c r="AO7" s="118">
        <v>915.34</v>
      </c>
      <c r="AP7" s="111"/>
      <c r="AQ7" s="113">
        <v>1187.55</v>
      </c>
      <c r="AR7" s="111"/>
      <c r="AS7" s="113">
        <v>1209.42</v>
      </c>
      <c r="AT7" s="111"/>
      <c r="AU7" s="113">
        <v>1174.21</v>
      </c>
      <c r="AV7" s="111"/>
      <c r="AW7" s="113">
        <v>1362.97</v>
      </c>
      <c r="AX7" s="111"/>
      <c r="AY7" s="113">
        <v>1507.97</v>
      </c>
      <c r="AZ7" s="111"/>
      <c r="BA7" s="113">
        <v>1317.31</v>
      </c>
      <c r="BB7" s="111"/>
      <c r="BC7" s="113">
        <v>1444.76</v>
      </c>
      <c r="BD7" s="111"/>
      <c r="BE7" s="113">
        <v>1624.79</v>
      </c>
      <c r="BF7" s="111"/>
      <c r="BG7" s="113">
        <v>1387.82</v>
      </c>
      <c r="BH7" s="111"/>
      <c r="BI7" s="113">
        <v>1477.66</v>
      </c>
      <c r="BJ7" s="111"/>
      <c r="BK7" s="113">
        <v>1333.7</v>
      </c>
      <c r="BL7" s="111"/>
      <c r="BM7" s="113">
        <v>1427.98</v>
      </c>
      <c r="BN7" s="111"/>
      <c r="BO7" s="113">
        <v>1528.97</v>
      </c>
      <c r="BP7" s="111"/>
      <c r="BQ7" s="113">
        <v>1334.22</v>
      </c>
      <c r="BR7" s="111"/>
      <c r="BS7" s="113">
        <v>1305.4100000000001</v>
      </c>
      <c r="BT7" s="111"/>
      <c r="BU7" s="113">
        <v>1699.61</v>
      </c>
      <c r="BV7" s="111"/>
      <c r="BW7" s="113">
        <v>1604.81</v>
      </c>
      <c r="BX7" s="111"/>
      <c r="BY7" s="113">
        <v>1437.64</v>
      </c>
      <c r="BZ7" s="111"/>
      <c r="CA7" s="113">
        <v>1397.23</v>
      </c>
      <c r="CB7" s="111"/>
      <c r="CC7" s="113">
        <v>1381.91</v>
      </c>
    </row>
    <row r="8" spans="1:81" ht="16.5" customHeight="1" x14ac:dyDescent="0.45">
      <c r="A8" s="363">
        <v>4</v>
      </c>
      <c r="B8" s="358" t="s">
        <v>323</v>
      </c>
      <c r="C8" s="358" t="s">
        <v>167</v>
      </c>
      <c r="D8" s="115">
        <v>608504</v>
      </c>
      <c r="E8" s="116">
        <v>333.43</v>
      </c>
      <c r="F8" s="115">
        <v>732151</v>
      </c>
      <c r="G8" s="116">
        <v>369.3</v>
      </c>
      <c r="H8" s="115">
        <v>785892</v>
      </c>
      <c r="I8" s="116">
        <v>399.41</v>
      </c>
      <c r="J8" s="115">
        <v>700011</v>
      </c>
      <c r="K8" s="116">
        <v>353.58</v>
      </c>
      <c r="L8" s="115">
        <v>945597</v>
      </c>
      <c r="M8" s="116">
        <v>438.86</v>
      </c>
      <c r="N8" s="115">
        <v>685768</v>
      </c>
      <c r="O8" s="116">
        <v>324.54000000000002</v>
      </c>
      <c r="P8" s="115">
        <v>734947</v>
      </c>
      <c r="Q8" s="116">
        <v>347.33</v>
      </c>
      <c r="R8" s="115">
        <v>696920</v>
      </c>
      <c r="S8" s="116">
        <v>325.72000000000003</v>
      </c>
      <c r="T8" s="115">
        <v>720554</v>
      </c>
      <c r="U8" s="116">
        <v>336.15</v>
      </c>
      <c r="V8" s="115">
        <v>1203811</v>
      </c>
      <c r="W8" s="116">
        <v>489.78</v>
      </c>
      <c r="X8" s="115">
        <v>763418</v>
      </c>
      <c r="Y8" s="116">
        <v>358.57</v>
      </c>
      <c r="Z8" s="115">
        <v>1218208</v>
      </c>
      <c r="AA8" s="116">
        <v>536.23</v>
      </c>
      <c r="AB8" s="115">
        <v>1030307</v>
      </c>
      <c r="AC8" s="116">
        <v>435.28</v>
      </c>
      <c r="AD8" s="115">
        <v>836932</v>
      </c>
      <c r="AE8" s="116">
        <v>370.95</v>
      </c>
      <c r="AF8" s="115">
        <v>991381</v>
      </c>
      <c r="AG8" s="116">
        <v>428.88</v>
      </c>
      <c r="AH8" s="115">
        <v>704952</v>
      </c>
      <c r="AI8" s="116">
        <v>313.81</v>
      </c>
      <c r="AJ8" s="115">
        <v>727421</v>
      </c>
      <c r="AK8" s="116">
        <v>332.09</v>
      </c>
      <c r="AL8" s="115">
        <v>718880</v>
      </c>
      <c r="AM8" s="116">
        <v>326</v>
      </c>
      <c r="AN8" s="115">
        <v>445102</v>
      </c>
      <c r="AO8" s="116">
        <v>225.59</v>
      </c>
      <c r="AP8" s="115">
        <v>629600</v>
      </c>
      <c r="AQ8" s="116">
        <v>302.3</v>
      </c>
      <c r="AR8" s="115">
        <v>787206</v>
      </c>
      <c r="AS8" s="116">
        <v>355.69</v>
      </c>
      <c r="AT8" s="115">
        <v>851504</v>
      </c>
      <c r="AU8" s="116">
        <v>370.68</v>
      </c>
      <c r="AV8" s="115">
        <v>1011870</v>
      </c>
      <c r="AW8" s="116">
        <v>452.51</v>
      </c>
      <c r="AX8" s="115">
        <v>1171238</v>
      </c>
      <c r="AY8" s="116">
        <v>494.63</v>
      </c>
      <c r="AZ8" s="115">
        <v>823401</v>
      </c>
      <c r="BA8" s="116">
        <v>345.75</v>
      </c>
      <c r="BB8" s="115">
        <v>914773</v>
      </c>
      <c r="BC8" s="116">
        <v>393.08</v>
      </c>
      <c r="BD8" s="115">
        <v>955448</v>
      </c>
      <c r="BE8" s="116">
        <v>407.31</v>
      </c>
      <c r="BF8" s="115">
        <v>936597</v>
      </c>
      <c r="BG8" s="116">
        <v>383.8</v>
      </c>
      <c r="BH8" s="115">
        <v>754862</v>
      </c>
      <c r="BI8" s="116">
        <v>339.16</v>
      </c>
      <c r="BJ8" s="115">
        <v>1037782</v>
      </c>
      <c r="BK8" s="116">
        <v>438.24</v>
      </c>
      <c r="BL8" s="115">
        <v>986839</v>
      </c>
      <c r="BM8" s="116">
        <v>448.38</v>
      </c>
      <c r="BN8" s="115">
        <v>985877</v>
      </c>
      <c r="BO8" s="116">
        <v>444.81</v>
      </c>
      <c r="BP8" s="115">
        <v>840362</v>
      </c>
      <c r="BQ8" s="116">
        <v>377.93</v>
      </c>
      <c r="BR8" s="115">
        <v>750093</v>
      </c>
      <c r="BS8" s="116">
        <v>361.86</v>
      </c>
      <c r="BT8" s="115">
        <v>1488050</v>
      </c>
      <c r="BU8" s="116">
        <v>677.51</v>
      </c>
      <c r="BV8" s="115">
        <v>1154219</v>
      </c>
      <c r="BW8" s="116">
        <v>549</v>
      </c>
      <c r="BX8" s="115">
        <v>961859</v>
      </c>
      <c r="BY8" s="116">
        <v>474.34</v>
      </c>
      <c r="BZ8" s="115">
        <v>950761</v>
      </c>
      <c r="CA8" s="116">
        <v>472.05</v>
      </c>
      <c r="CB8" s="115">
        <v>864939</v>
      </c>
      <c r="CC8" s="116">
        <v>442.09</v>
      </c>
    </row>
    <row r="9" spans="1:81" ht="16.5" customHeight="1" x14ac:dyDescent="0.45">
      <c r="A9" s="362">
        <v>5</v>
      </c>
      <c r="B9" s="357" t="s">
        <v>324</v>
      </c>
      <c r="C9" s="357" t="s">
        <v>167</v>
      </c>
      <c r="D9" s="117">
        <v>311161</v>
      </c>
      <c r="E9" s="118">
        <v>128.26</v>
      </c>
      <c r="F9" s="117">
        <v>323192</v>
      </c>
      <c r="G9" s="118">
        <v>137.38</v>
      </c>
      <c r="H9" s="117">
        <v>392760</v>
      </c>
      <c r="I9" s="118">
        <v>160.49</v>
      </c>
      <c r="J9" s="117">
        <v>301843</v>
      </c>
      <c r="K9" s="118">
        <v>119.26</v>
      </c>
      <c r="L9" s="117">
        <v>416991</v>
      </c>
      <c r="M9" s="118">
        <v>163.84</v>
      </c>
      <c r="N9" s="117">
        <v>300743</v>
      </c>
      <c r="O9" s="118">
        <v>115.92</v>
      </c>
      <c r="P9" s="117">
        <v>382155</v>
      </c>
      <c r="Q9" s="118">
        <v>144.4</v>
      </c>
      <c r="R9" s="117">
        <v>362593</v>
      </c>
      <c r="S9" s="118">
        <v>138.03</v>
      </c>
      <c r="T9" s="117">
        <v>317832</v>
      </c>
      <c r="U9" s="118">
        <v>120.61</v>
      </c>
      <c r="V9" s="117">
        <v>624268</v>
      </c>
      <c r="W9" s="118">
        <v>219.04</v>
      </c>
      <c r="X9" s="117">
        <v>446987</v>
      </c>
      <c r="Y9" s="118">
        <v>159.88</v>
      </c>
      <c r="Z9" s="117">
        <v>687120</v>
      </c>
      <c r="AA9" s="118">
        <v>244.4</v>
      </c>
      <c r="AB9" s="117">
        <v>603293</v>
      </c>
      <c r="AC9" s="118">
        <v>214.7</v>
      </c>
      <c r="AD9" s="117">
        <v>439902</v>
      </c>
      <c r="AE9" s="118">
        <v>158.52000000000001</v>
      </c>
      <c r="AF9" s="117">
        <v>532154</v>
      </c>
      <c r="AG9" s="118">
        <v>189.24</v>
      </c>
      <c r="AH9" s="117">
        <v>340496</v>
      </c>
      <c r="AI9" s="118">
        <v>128.03</v>
      </c>
      <c r="AJ9" s="117">
        <v>294225</v>
      </c>
      <c r="AK9" s="118">
        <v>108.8</v>
      </c>
      <c r="AL9" s="117">
        <v>328931</v>
      </c>
      <c r="AM9" s="118">
        <v>119.36</v>
      </c>
      <c r="AN9" s="117">
        <v>169581</v>
      </c>
      <c r="AO9" s="118">
        <v>66.849999999999994</v>
      </c>
      <c r="AP9" s="117">
        <v>274680</v>
      </c>
      <c r="AQ9" s="118">
        <v>101.15</v>
      </c>
      <c r="AR9" s="117">
        <v>334450</v>
      </c>
      <c r="AS9" s="118">
        <v>122.67</v>
      </c>
      <c r="AT9" s="117">
        <v>381134</v>
      </c>
      <c r="AU9" s="118">
        <v>135.97999999999999</v>
      </c>
      <c r="AV9" s="117">
        <v>466968</v>
      </c>
      <c r="AW9" s="118">
        <v>170.45</v>
      </c>
      <c r="AX9" s="117">
        <v>499318</v>
      </c>
      <c r="AY9" s="118">
        <v>173.86</v>
      </c>
      <c r="AZ9" s="117">
        <v>408506</v>
      </c>
      <c r="BA9" s="118">
        <v>145.18</v>
      </c>
      <c r="BB9" s="117">
        <v>441076</v>
      </c>
      <c r="BC9" s="118">
        <v>159.85</v>
      </c>
      <c r="BD9" s="117">
        <v>466107</v>
      </c>
      <c r="BE9" s="118">
        <v>169.69</v>
      </c>
      <c r="BF9" s="117">
        <v>425238</v>
      </c>
      <c r="BG9" s="118">
        <v>156.19999999999999</v>
      </c>
      <c r="BH9" s="117">
        <v>326696</v>
      </c>
      <c r="BI9" s="118">
        <v>123.96</v>
      </c>
      <c r="BJ9" s="117">
        <v>502237</v>
      </c>
      <c r="BK9" s="118">
        <v>185.28</v>
      </c>
      <c r="BL9" s="117">
        <v>393143</v>
      </c>
      <c r="BM9" s="118">
        <v>148.79</v>
      </c>
      <c r="BN9" s="117">
        <v>293416</v>
      </c>
      <c r="BO9" s="118">
        <v>117.62</v>
      </c>
      <c r="BP9" s="117">
        <v>332531</v>
      </c>
      <c r="BQ9" s="118">
        <v>130.62</v>
      </c>
      <c r="BR9" s="117">
        <v>271995</v>
      </c>
      <c r="BS9" s="118">
        <v>109.21</v>
      </c>
      <c r="BT9" s="117">
        <v>503270</v>
      </c>
      <c r="BU9" s="118">
        <v>196.13</v>
      </c>
      <c r="BV9" s="117">
        <v>454725</v>
      </c>
      <c r="BW9" s="118">
        <v>178.8</v>
      </c>
      <c r="BX9" s="117">
        <v>433877</v>
      </c>
      <c r="BY9" s="118">
        <v>176.47</v>
      </c>
      <c r="BZ9" s="117">
        <v>456083</v>
      </c>
      <c r="CA9" s="118">
        <v>193.1</v>
      </c>
      <c r="CB9" s="117">
        <v>384736</v>
      </c>
      <c r="CC9" s="118">
        <v>163.52000000000001</v>
      </c>
    </row>
    <row r="10" spans="1:81" ht="16.5" customHeight="1" x14ac:dyDescent="0.45">
      <c r="A10" s="363">
        <v>6</v>
      </c>
      <c r="B10" s="358" t="s">
        <v>325</v>
      </c>
      <c r="C10" s="358" t="s">
        <v>167</v>
      </c>
      <c r="D10" s="115">
        <v>60391</v>
      </c>
      <c r="E10" s="116">
        <v>29.3</v>
      </c>
      <c r="F10" s="115">
        <v>86377</v>
      </c>
      <c r="G10" s="116">
        <v>38.96</v>
      </c>
      <c r="H10" s="115">
        <v>73304</v>
      </c>
      <c r="I10" s="116">
        <v>32.68</v>
      </c>
      <c r="J10" s="115">
        <v>37081</v>
      </c>
      <c r="K10" s="116">
        <v>18.18</v>
      </c>
      <c r="L10" s="115">
        <v>59169</v>
      </c>
      <c r="M10" s="116">
        <v>26.6</v>
      </c>
      <c r="N10" s="115">
        <v>40093</v>
      </c>
      <c r="O10" s="116">
        <v>18.82</v>
      </c>
      <c r="P10" s="115">
        <v>47233</v>
      </c>
      <c r="Q10" s="116">
        <v>20.61</v>
      </c>
      <c r="R10" s="115">
        <v>46833</v>
      </c>
      <c r="S10" s="116">
        <v>22.03</v>
      </c>
      <c r="T10" s="115">
        <v>50092</v>
      </c>
      <c r="U10" s="116">
        <v>22.8</v>
      </c>
      <c r="V10" s="115">
        <v>38043</v>
      </c>
      <c r="W10" s="116">
        <v>17.61</v>
      </c>
      <c r="X10" s="115">
        <v>33856</v>
      </c>
      <c r="Y10" s="116">
        <v>14.59</v>
      </c>
      <c r="Z10" s="115">
        <v>42718</v>
      </c>
      <c r="AA10" s="116">
        <v>18.28</v>
      </c>
      <c r="AB10" s="115">
        <v>71519</v>
      </c>
      <c r="AC10" s="116">
        <v>28.44</v>
      </c>
      <c r="AD10" s="115">
        <v>28900</v>
      </c>
      <c r="AE10" s="116">
        <v>13.77</v>
      </c>
      <c r="AF10" s="115">
        <v>47864</v>
      </c>
      <c r="AG10" s="116">
        <v>20.29</v>
      </c>
      <c r="AH10" s="115">
        <v>48175</v>
      </c>
      <c r="AI10" s="116">
        <v>19.93</v>
      </c>
      <c r="AJ10" s="115">
        <v>48460</v>
      </c>
      <c r="AK10" s="116">
        <v>20.79</v>
      </c>
      <c r="AL10" s="115">
        <v>32268</v>
      </c>
      <c r="AM10" s="116">
        <v>14.98</v>
      </c>
      <c r="AN10" s="115">
        <v>42776</v>
      </c>
      <c r="AO10" s="116">
        <v>18.93</v>
      </c>
      <c r="AP10" s="115">
        <v>54998</v>
      </c>
      <c r="AQ10" s="116">
        <v>24.23</v>
      </c>
      <c r="AR10" s="115">
        <v>44278</v>
      </c>
      <c r="AS10" s="116">
        <v>20.12</v>
      </c>
      <c r="AT10" s="115">
        <v>47482</v>
      </c>
      <c r="AU10" s="116">
        <v>20.48</v>
      </c>
      <c r="AV10" s="115">
        <v>67149</v>
      </c>
      <c r="AW10" s="116">
        <v>27.45</v>
      </c>
      <c r="AX10" s="115">
        <v>88581</v>
      </c>
      <c r="AY10" s="116">
        <v>35.75</v>
      </c>
      <c r="AZ10" s="115">
        <v>88132</v>
      </c>
      <c r="BA10" s="116">
        <v>34.479999999999997</v>
      </c>
      <c r="BB10" s="115">
        <v>58066</v>
      </c>
      <c r="BC10" s="116">
        <v>25.82</v>
      </c>
      <c r="BD10" s="115">
        <v>81990</v>
      </c>
      <c r="BE10" s="116">
        <v>34.65</v>
      </c>
      <c r="BF10" s="115">
        <v>82033</v>
      </c>
      <c r="BG10" s="116">
        <v>34.58</v>
      </c>
      <c r="BH10" s="115">
        <v>107652</v>
      </c>
      <c r="BI10" s="116">
        <v>44.44</v>
      </c>
      <c r="BJ10" s="115">
        <v>112977</v>
      </c>
      <c r="BK10" s="116">
        <v>46.45</v>
      </c>
      <c r="BL10" s="115">
        <v>91056</v>
      </c>
      <c r="BM10" s="116">
        <v>39.36</v>
      </c>
      <c r="BN10" s="115">
        <v>67278</v>
      </c>
      <c r="BO10" s="116">
        <v>30.83</v>
      </c>
      <c r="BP10" s="115">
        <v>64774</v>
      </c>
      <c r="BQ10" s="116">
        <v>29.01</v>
      </c>
      <c r="BR10" s="115">
        <v>56587</v>
      </c>
      <c r="BS10" s="116">
        <v>26.73</v>
      </c>
      <c r="BT10" s="115">
        <v>107365</v>
      </c>
      <c r="BU10" s="116">
        <v>48.59</v>
      </c>
      <c r="BV10" s="115">
        <v>75686</v>
      </c>
      <c r="BW10" s="116">
        <v>34.380000000000003</v>
      </c>
      <c r="BX10" s="115">
        <v>59808</v>
      </c>
      <c r="BY10" s="116">
        <v>30.6</v>
      </c>
      <c r="BZ10" s="115">
        <v>31708</v>
      </c>
      <c r="CA10" s="116">
        <v>21.4</v>
      </c>
      <c r="CB10" s="115">
        <v>40179</v>
      </c>
      <c r="CC10" s="116">
        <v>23.17</v>
      </c>
    </row>
    <row r="11" spans="1:81" ht="16.5" customHeight="1" x14ac:dyDescent="0.45">
      <c r="A11" s="362">
        <v>7</v>
      </c>
      <c r="B11" s="357" t="s">
        <v>326</v>
      </c>
      <c r="C11" s="357" t="s">
        <v>167</v>
      </c>
      <c r="D11" s="117">
        <v>97924</v>
      </c>
      <c r="E11" s="118">
        <v>40.299999999999997</v>
      </c>
      <c r="F11" s="117">
        <v>207059</v>
      </c>
      <c r="G11" s="118">
        <v>87.27</v>
      </c>
      <c r="H11" s="117">
        <v>270728</v>
      </c>
      <c r="I11" s="118">
        <v>110.47</v>
      </c>
      <c r="J11" s="117">
        <v>143106</v>
      </c>
      <c r="K11" s="118">
        <v>56.66</v>
      </c>
      <c r="L11" s="117">
        <v>246863</v>
      </c>
      <c r="M11" s="118">
        <v>96.4</v>
      </c>
      <c r="N11" s="117">
        <v>226820</v>
      </c>
      <c r="O11" s="118">
        <v>84.11</v>
      </c>
      <c r="P11" s="117">
        <v>289014</v>
      </c>
      <c r="Q11" s="118">
        <v>107.88</v>
      </c>
      <c r="R11" s="117">
        <v>279361</v>
      </c>
      <c r="S11" s="118">
        <v>103.39</v>
      </c>
      <c r="T11" s="117">
        <v>247289</v>
      </c>
      <c r="U11" s="118">
        <v>90.06</v>
      </c>
      <c r="V11" s="117">
        <v>458813</v>
      </c>
      <c r="W11" s="118">
        <v>160.80000000000001</v>
      </c>
      <c r="X11" s="117">
        <v>308796</v>
      </c>
      <c r="Y11" s="118">
        <v>108.32</v>
      </c>
      <c r="Z11" s="117">
        <v>323249</v>
      </c>
      <c r="AA11" s="118">
        <v>111.18</v>
      </c>
      <c r="AB11" s="117">
        <v>317425</v>
      </c>
      <c r="AC11" s="118">
        <v>110.33</v>
      </c>
      <c r="AD11" s="117">
        <v>277029</v>
      </c>
      <c r="AE11" s="118">
        <v>96.79</v>
      </c>
      <c r="AF11" s="117">
        <v>222525</v>
      </c>
      <c r="AG11" s="118">
        <v>80.08</v>
      </c>
      <c r="AH11" s="117">
        <v>267637</v>
      </c>
      <c r="AI11" s="118">
        <v>99.24</v>
      </c>
      <c r="AJ11" s="117">
        <v>238866</v>
      </c>
      <c r="AK11" s="118">
        <v>84.96</v>
      </c>
      <c r="AL11" s="117">
        <v>273165</v>
      </c>
      <c r="AM11" s="118">
        <v>95.68</v>
      </c>
      <c r="AN11" s="117">
        <v>112063</v>
      </c>
      <c r="AO11" s="118">
        <v>41.64</v>
      </c>
      <c r="AP11" s="117">
        <v>114094</v>
      </c>
      <c r="AQ11" s="118">
        <v>41.77</v>
      </c>
      <c r="AR11" s="117">
        <v>190824</v>
      </c>
      <c r="AS11" s="118">
        <v>69.16</v>
      </c>
      <c r="AT11" s="117">
        <v>189422</v>
      </c>
      <c r="AU11" s="118">
        <v>67.540000000000006</v>
      </c>
      <c r="AV11" s="117">
        <v>331763</v>
      </c>
      <c r="AW11" s="118">
        <v>120.07</v>
      </c>
      <c r="AX11" s="117">
        <v>300212</v>
      </c>
      <c r="AY11" s="118">
        <v>103.05</v>
      </c>
      <c r="AZ11" s="117">
        <v>232737</v>
      </c>
      <c r="BA11" s="118">
        <v>80.36</v>
      </c>
      <c r="BB11" s="117">
        <v>202624</v>
      </c>
      <c r="BC11" s="118">
        <v>72.91</v>
      </c>
      <c r="BD11" s="117">
        <v>252874</v>
      </c>
      <c r="BE11" s="118">
        <v>90.42</v>
      </c>
      <c r="BF11" s="117">
        <v>214028</v>
      </c>
      <c r="BG11" s="118">
        <v>78.97</v>
      </c>
      <c r="BH11" s="117">
        <v>118277</v>
      </c>
      <c r="BI11" s="118">
        <v>44.81</v>
      </c>
      <c r="BJ11" s="117">
        <v>173367</v>
      </c>
      <c r="BK11" s="118">
        <v>67.17</v>
      </c>
      <c r="BL11" s="117">
        <v>118575</v>
      </c>
      <c r="BM11" s="118">
        <v>47.09</v>
      </c>
      <c r="BN11" s="117">
        <v>90673</v>
      </c>
      <c r="BO11" s="118">
        <v>36.81</v>
      </c>
      <c r="BP11" s="117">
        <v>127174</v>
      </c>
      <c r="BQ11" s="118">
        <v>50.35</v>
      </c>
      <c r="BR11" s="117">
        <v>107497</v>
      </c>
      <c r="BS11" s="118">
        <v>42.16</v>
      </c>
      <c r="BT11" s="117">
        <v>97099</v>
      </c>
      <c r="BU11" s="118">
        <v>38.6</v>
      </c>
      <c r="BV11" s="117">
        <v>208576</v>
      </c>
      <c r="BW11" s="118">
        <v>81.05</v>
      </c>
      <c r="BX11" s="117">
        <v>235315</v>
      </c>
      <c r="BY11" s="118">
        <v>92.74</v>
      </c>
      <c r="BZ11" s="117">
        <v>242092</v>
      </c>
      <c r="CA11" s="118">
        <v>100.52</v>
      </c>
      <c r="CB11" s="117">
        <v>203630</v>
      </c>
      <c r="CC11" s="118">
        <v>88.08</v>
      </c>
    </row>
    <row r="12" spans="1:81" ht="16.5" customHeight="1" x14ac:dyDescent="0.45">
      <c r="A12" s="363">
        <v>8</v>
      </c>
      <c r="B12" s="358" t="s">
        <v>327</v>
      </c>
      <c r="C12" s="358" t="s">
        <v>167</v>
      </c>
      <c r="D12" s="115">
        <v>6201</v>
      </c>
      <c r="E12" s="116">
        <v>2.64</v>
      </c>
      <c r="F12" s="115">
        <v>11822</v>
      </c>
      <c r="G12" s="116">
        <v>4.5199999999999996</v>
      </c>
      <c r="H12" s="115">
        <v>11708</v>
      </c>
      <c r="I12" s="116">
        <v>4.54</v>
      </c>
      <c r="J12" s="115">
        <v>51653</v>
      </c>
      <c r="K12" s="116">
        <v>19.850000000000001</v>
      </c>
      <c r="L12" s="115">
        <v>48946</v>
      </c>
      <c r="M12" s="116">
        <v>18.52</v>
      </c>
      <c r="N12" s="115">
        <v>22187</v>
      </c>
      <c r="O12" s="116">
        <v>8.26</v>
      </c>
      <c r="P12" s="115">
        <v>2259</v>
      </c>
      <c r="Q12" s="116">
        <v>0.88</v>
      </c>
      <c r="R12" s="115">
        <v>3088</v>
      </c>
      <c r="S12" s="116">
        <v>1.1100000000000001</v>
      </c>
      <c r="T12" s="115">
        <v>3568</v>
      </c>
      <c r="U12" s="116">
        <v>1.23</v>
      </c>
      <c r="V12" s="115">
        <v>12040</v>
      </c>
      <c r="W12" s="116">
        <v>3.96</v>
      </c>
      <c r="X12" s="115">
        <v>8218</v>
      </c>
      <c r="Y12" s="116">
        <v>2.97</v>
      </c>
      <c r="Z12" s="115">
        <v>177556</v>
      </c>
      <c r="AA12" s="116">
        <v>66.239999999999995</v>
      </c>
      <c r="AB12" s="115">
        <v>120200</v>
      </c>
      <c r="AC12" s="116">
        <v>44.76</v>
      </c>
      <c r="AD12" s="115">
        <v>67908</v>
      </c>
      <c r="AE12" s="116">
        <v>25.37</v>
      </c>
      <c r="AF12" s="115">
        <v>68167</v>
      </c>
      <c r="AG12" s="116">
        <v>25.97</v>
      </c>
      <c r="AH12" s="115">
        <v>13421</v>
      </c>
      <c r="AI12" s="116">
        <v>4.84</v>
      </c>
      <c r="AJ12" s="115">
        <v>2548</v>
      </c>
      <c r="AK12" s="116">
        <v>0.97</v>
      </c>
      <c r="AL12" s="115">
        <v>4935</v>
      </c>
      <c r="AM12" s="116">
        <v>1.85</v>
      </c>
      <c r="AN12" s="115">
        <v>2347</v>
      </c>
      <c r="AO12" s="116">
        <v>0.89</v>
      </c>
      <c r="AP12" s="115">
        <v>8728</v>
      </c>
      <c r="AQ12" s="116">
        <v>3.05</v>
      </c>
      <c r="AR12" s="115">
        <v>4313</v>
      </c>
      <c r="AS12" s="116">
        <v>1.56</v>
      </c>
      <c r="AT12" s="115">
        <v>17163</v>
      </c>
      <c r="AU12" s="116">
        <v>5.56</v>
      </c>
      <c r="AV12" s="115">
        <v>5073</v>
      </c>
      <c r="AW12" s="116">
        <v>1.85</v>
      </c>
      <c r="AX12" s="115">
        <v>13977</v>
      </c>
      <c r="AY12" s="116">
        <v>4.8099999999999996</v>
      </c>
      <c r="AZ12" s="115">
        <v>9833</v>
      </c>
      <c r="BA12" s="116">
        <v>3.83</v>
      </c>
      <c r="BB12" s="115">
        <v>7154</v>
      </c>
      <c r="BC12" s="116">
        <v>2.57</v>
      </c>
      <c r="BD12" s="115">
        <v>12142</v>
      </c>
      <c r="BE12" s="116">
        <v>4.32</v>
      </c>
      <c r="BF12" s="115">
        <v>7074</v>
      </c>
      <c r="BG12" s="116">
        <v>2.5299999999999998</v>
      </c>
      <c r="BH12" s="115">
        <v>3431</v>
      </c>
      <c r="BI12" s="116">
        <v>1.37</v>
      </c>
      <c r="BJ12" s="115">
        <v>11631</v>
      </c>
      <c r="BK12" s="116">
        <v>4.37</v>
      </c>
      <c r="BL12" s="115">
        <v>5035</v>
      </c>
      <c r="BM12" s="116">
        <v>2</v>
      </c>
      <c r="BN12" s="115">
        <v>3101</v>
      </c>
      <c r="BO12" s="116">
        <v>1.32</v>
      </c>
      <c r="BP12" s="115">
        <v>2717</v>
      </c>
      <c r="BQ12" s="116">
        <v>1.1200000000000001</v>
      </c>
      <c r="BR12" s="115">
        <v>3218</v>
      </c>
      <c r="BS12" s="116">
        <v>1.33</v>
      </c>
      <c r="BT12" s="115">
        <v>10358</v>
      </c>
      <c r="BU12" s="116">
        <v>3.97</v>
      </c>
      <c r="BV12" s="115">
        <v>10757</v>
      </c>
      <c r="BW12" s="116">
        <v>4.28</v>
      </c>
      <c r="BX12" s="115">
        <v>4894</v>
      </c>
      <c r="BY12" s="116">
        <v>2.08</v>
      </c>
      <c r="BZ12" s="115">
        <v>16431</v>
      </c>
      <c r="CA12" s="116">
        <v>7.29</v>
      </c>
      <c r="CB12" s="115">
        <v>30750</v>
      </c>
      <c r="CC12" s="116">
        <v>13.22</v>
      </c>
    </row>
    <row r="13" spans="1:81" ht="16.5" customHeight="1" x14ac:dyDescent="0.45">
      <c r="A13" s="362">
        <v>9</v>
      </c>
      <c r="B13" s="357" t="s">
        <v>328</v>
      </c>
      <c r="C13" s="357" t="s">
        <v>167</v>
      </c>
      <c r="D13" s="117">
        <v>144523</v>
      </c>
      <c r="E13" s="118">
        <v>54.71</v>
      </c>
      <c r="F13" s="117">
        <v>16367</v>
      </c>
      <c r="G13" s="118">
        <v>5.61</v>
      </c>
      <c r="H13" s="117">
        <v>35511</v>
      </c>
      <c r="I13" s="118">
        <v>11.83</v>
      </c>
      <c r="J13" s="117">
        <v>68134</v>
      </c>
      <c r="K13" s="118">
        <v>23.36</v>
      </c>
      <c r="L13" s="117">
        <v>60863</v>
      </c>
      <c r="M13" s="118">
        <v>21.55</v>
      </c>
      <c r="N13" s="117">
        <v>9076</v>
      </c>
      <c r="O13" s="118">
        <v>3.15</v>
      </c>
      <c r="P13" s="117">
        <v>41034</v>
      </c>
      <c r="Q13" s="118">
        <v>13.51</v>
      </c>
      <c r="R13" s="117">
        <v>31201</v>
      </c>
      <c r="S13" s="118">
        <v>10.130000000000001</v>
      </c>
      <c r="T13" s="117">
        <v>13442</v>
      </c>
      <c r="U13" s="118">
        <v>4.3600000000000003</v>
      </c>
      <c r="V13" s="117">
        <v>113089</v>
      </c>
      <c r="W13" s="118">
        <v>35.43</v>
      </c>
      <c r="X13" s="117">
        <v>93627</v>
      </c>
      <c r="Y13" s="118">
        <v>32.57</v>
      </c>
      <c r="Z13" s="117">
        <v>140875</v>
      </c>
      <c r="AA13" s="118">
        <v>47.15</v>
      </c>
      <c r="AB13" s="117">
        <v>91331</v>
      </c>
      <c r="AC13" s="118">
        <v>29.66</v>
      </c>
      <c r="AD13" s="117">
        <v>63174</v>
      </c>
      <c r="AE13" s="118">
        <v>21.07</v>
      </c>
      <c r="AF13" s="117">
        <v>190849</v>
      </c>
      <c r="AG13" s="118">
        <v>61.41</v>
      </c>
      <c r="AH13" s="117">
        <v>9792</v>
      </c>
      <c r="AI13" s="118">
        <v>3.18</v>
      </c>
      <c r="AJ13" s="117">
        <v>1865</v>
      </c>
      <c r="AK13" s="118">
        <v>0.64</v>
      </c>
      <c r="AL13" s="117">
        <v>16510</v>
      </c>
      <c r="AM13" s="118">
        <v>5.67</v>
      </c>
      <c r="AN13" s="117">
        <v>8829</v>
      </c>
      <c r="AO13" s="118">
        <v>3.22</v>
      </c>
      <c r="AP13" s="117">
        <v>93738</v>
      </c>
      <c r="AQ13" s="118">
        <v>30.1</v>
      </c>
      <c r="AR13" s="117">
        <v>91579</v>
      </c>
      <c r="AS13" s="118">
        <v>29.67</v>
      </c>
      <c r="AT13" s="117">
        <v>124923</v>
      </c>
      <c r="AU13" s="118">
        <v>41.11</v>
      </c>
      <c r="AV13" s="117">
        <v>60693</v>
      </c>
      <c r="AW13" s="118">
        <v>19.8</v>
      </c>
      <c r="AX13" s="117">
        <v>88515</v>
      </c>
      <c r="AY13" s="118">
        <v>27.09</v>
      </c>
      <c r="AZ13" s="117">
        <v>16534</v>
      </c>
      <c r="BA13" s="118">
        <v>4.99</v>
      </c>
      <c r="BB13" s="118">
        <v>802</v>
      </c>
      <c r="BC13" s="118">
        <v>0.32</v>
      </c>
      <c r="BD13" s="118">
        <v>955</v>
      </c>
      <c r="BE13" s="118">
        <v>0.4</v>
      </c>
      <c r="BF13" s="117">
        <v>1264</v>
      </c>
      <c r="BG13" s="118">
        <v>0.52</v>
      </c>
      <c r="BH13" s="117">
        <v>1082</v>
      </c>
      <c r="BI13" s="118">
        <v>0.43</v>
      </c>
      <c r="BJ13" s="118">
        <v>402</v>
      </c>
      <c r="BK13" s="118">
        <v>0.16</v>
      </c>
      <c r="BL13" s="117">
        <v>1925</v>
      </c>
      <c r="BM13" s="118">
        <v>0.73</v>
      </c>
      <c r="BN13" s="117">
        <v>10704</v>
      </c>
      <c r="BO13" s="118">
        <v>3.97</v>
      </c>
      <c r="BP13" s="117">
        <v>9949</v>
      </c>
      <c r="BQ13" s="118">
        <v>3.9</v>
      </c>
      <c r="BR13" s="117">
        <v>8450</v>
      </c>
      <c r="BS13" s="118">
        <v>3.12</v>
      </c>
      <c r="BT13" s="118">
        <v>739</v>
      </c>
      <c r="BU13" s="118">
        <v>0.28000000000000003</v>
      </c>
      <c r="BV13" s="117">
        <v>2710</v>
      </c>
      <c r="BW13" s="118">
        <v>0.98</v>
      </c>
      <c r="BX13" s="117">
        <v>7248</v>
      </c>
      <c r="BY13" s="118">
        <v>2.65</v>
      </c>
      <c r="BZ13" s="117">
        <v>7777</v>
      </c>
      <c r="CA13" s="118">
        <v>2.83</v>
      </c>
      <c r="CB13" s="117">
        <v>18612</v>
      </c>
      <c r="CC13" s="118">
        <v>5.82</v>
      </c>
    </row>
    <row r="14" spans="1:81" ht="16.5" customHeight="1" x14ac:dyDescent="0.45">
      <c r="A14" s="363">
        <v>10</v>
      </c>
      <c r="B14" s="358" t="s">
        <v>329</v>
      </c>
      <c r="C14" s="358" t="s">
        <v>167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6">
        <v>64</v>
      </c>
      <c r="W14" s="116">
        <v>0.02</v>
      </c>
      <c r="X14" s="116">
        <v>231</v>
      </c>
      <c r="Y14" s="116">
        <v>0.08</v>
      </c>
      <c r="Z14" s="116">
        <v>75</v>
      </c>
      <c r="AA14" s="116">
        <v>0.02</v>
      </c>
      <c r="AB14" s="116">
        <v>10</v>
      </c>
      <c r="AC14" s="116">
        <v>0</v>
      </c>
      <c r="AD14" s="116">
        <v>15</v>
      </c>
      <c r="AE14" s="116">
        <v>0</v>
      </c>
      <c r="AF14" s="116">
        <v>129</v>
      </c>
      <c r="AG14" s="116">
        <v>0.04</v>
      </c>
      <c r="AH14" s="116">
        <v>60</v>
      </c>
      <c r="AI14" s="116">
        <v>0.02</v>
      </c>
      <c r="AJ14" s="112"/>
      <c r="AK14" s="116">
        <v>0</v>
      </c>
      <c r="AL14" s="112"/>
      <c r="AM14" s="116">
        <v>0</v>
      </c>
      <c r="AN14" s="112"/>
      <c r="AO14" s="116">
        <v>0</v>
      </c>
      <c r="AP14" s="112"/>
      <c r="AQ14" s="116">
        <v>0</v>
      </c>
      <c r="AR14" s="112"/>
      <c r="AS14" s="116">
        <v>0</v>
      </c>
      <c r="AT14" s="112"/>
      <c r="AU14" s="116">
        <v>0</v>
      </c>
      <c r="AV14" s="112"/>
      <c r="AW14" s="116">
        <v>0</v>
      </c>
      <c r="AX14" s="112"/>
      <c r="AY14" s="116">
        <v>0</v>
      </c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</row>
    <row r="15" spans="1:81" ht="16.5" customHeight="1" x14ac:dyDescent="0.45">
      <c r="A15" s="362">
        <v>11</v>
      </c>
      <c r="B15" s="357" t="s">
        <v>330</v>
      </c>
      <c r="C15" s="357" t="s">
        <v>167</v>
      </c>
      <c r="D15" s="117">
        <v>2122</v>
      </c>
      <c r="E15" s="118">
        <v>1.3</v>
      </c>
      <c r="F15" s="117">
        <v>1567</v>
      </c>
      <c r="G15" s="118">
        <v>1.01</v>
      </c>
      <c r="H15" s="117">
        <v>1510</v>
      </c>
      <c r="I15" s="118">
        <v>0.96</v>
      </c>
      <c r="J15" s="117">
        <v>1868</v>
      </c>
      <c r="K15" s="118">
        <v>1.21</v>
      </c>
      <c r="L15" s="117">
        <v>1150</v>
      </c>
      <c r="M15" s="118">
        <v>0.77</v>
      </c>
      <c r="N15" s="117">
        <v>2567</v>
      </c>
      <c r="O15" s="118">
        <v>1.58</v>
      </c>
      <c r="P15" s="117">
        <v>2615</v>
      </c>
      <c r="Q15" s="118">
        <v>1.52</v>
      </c>
      <c r="R15" s="117">
        <v>2110</v>
      </c>
      <c r="S15" s="118">
        <v>1.37</v>
      </c>
      <c r="T15" s="117">
        <v>3442</v>
      </c>
      <c r="U15" s="118">
        <v>2.17</v>
      </c>
      <c r="V15" s="117">
        <v>2220</v>
      </c>
      <c r="W15" s="118">
        <v>1.21</v>
      </c>
      <c r="X15" s="117">
        <v>2259</v>
      </c>
      <c r="Y15" s="118">
        <v>1.35</v>
      </c>
      <c r="Z15" s="117">
        <v>2646</v>
      </c>
      <c r="AA15" s="118">
        <v>1.53</v>
      </c>
      <c r="AB15" s="117">
        <v>2809</v>
      </c>
      <c r="AC15" s="118">
        <v>1.5</v>
      </c>
      <c r="AD15" s="117">
        <v>2877</v>
      </c>
      <c r="AE15" s="118">
        <v>1.53</v>
      </c>
      <c r="AF15" s="117">
        <v>2620</v>
      </c>
      <c r="AG15" s="118">
        <v>1.46</v>
      </c>
      <c r="AH15" s="117">
        <v>1412</v>
      </c>
      <c r="AI15" s="118">
        <v>0.82</v>
      </c>
      <c r="AJ15" s="117">
        <v>2486</v>
      </c>
      <c r="AK15" s="118">
        <v>1.45</v>
      </c>
      <c r="AL15" s="117">
        <v>2053</v>
      </c>
      <c r="AM15" s="118">
        <v>1.19</v>
      </c>
      <c r="AN15" s="117">
        <v>3566</v>
      </c>
      <c r="AO15" s="118">
        <v>2.17</v>
      </c>
      <c r="AP15" s="117">
        <v>3121</v>
      </c>
      <c r="AQ15" s="118">
        <v>2</v>
      </c>
      <c r="AR15" s="117">
        <v>3455</v>
      </c>
      <c r="AS15" s="118">
        <v>2.16</v>
      </c>
      <c r="AT15" s="117">
        <v>2144</v>
      </c>
      <c r="AU15" s="118">
        <v>1.29</v>
      </c>
      <c r="AV15" s="117">
        <v>2290</v>
      </c>
      <c r="AW15" s="118">
        <v>1.28</v>
      </c>
      <c r="AX15" s="117">
        <v>8032</v>
      </c>
      <c r="AY15" s="118">
        <v>3.16</v>
      </c>
      <c r="AZ15" s="117">
        <v>61270</v>
      </c>
      <c r="BA15" s="118">
        <v>21.51</v>
      </c>
      <c r="BB15" s="117">
        <v>172431</v>
      </c>
      <c r="BC15" s="118">
        <v>58.22</v>
      </c>
      <c r="BD15" s="117">
        <v>118145</v>
      </c>
      <c r="BE15" s="118">
        <v>39.89</v>
      </c>
      <c r="BF15" s="117">
        <v>120840</v>
      </c>
      <c r="BG15" s="118">
        <v>39.6</v>
      </c>
      <c r="BH15" s="117">
        <v>96255</v>
      </c>
      <c r="BI15" s="118">
        <v>32.9</v>
      </c>
      <c r="BJ15" s="117">
        <v>203861</v>
      </c>
      <c r="BK15" s="118">
        <v>67.14</v>
      </c>
      <c r="BL15" s="117">
        <v>176551</v>
      </c>
      <c r="BM15" s="118">
        <v>59.61</v>
      </c>
      <c r="BN15" s="117">
        <v>121660</v>
      </c>
      <c r="BO15" s="118">
        <v>44.69</v>
      </c>
      <c r="BP15" s="117">
        <v>127918</v>
      </c>
      <c r="BQ15" s="118">
        <v>46.24</v>
      </c>
      <c r="BR15" s="117">
        <v>96243</v>
      </c>
      <c r="BS15" s="118">
        <v>35.86</v>
      </c>
      <c r="BT15" s="117">
        <v>287709</v>
      </c>
      <c r="BU15" s="118">
        <v>104.7</v>
      </c>
      <c r="BV15" s="117">
        <v>156995</v>
      </c>
      <c r="BW15" s="118">
        <v>58.1</v>
      </c>
      <c r="BX15" s="117">
        <v>126612</v>
      </c>
      <c r="BY15" s="118">
        <v>48.4</v>
      </c>
      <c r="BZ15" s="117">
        <v>158075</v>
      </c>
      <c r="CA15" s="118">
        <v>61.04</v>
      </c>
      <c r="CB15" s="117">
        <v>91565</v>
      </c>
      <c r="CC15" s="118">
        <v>33.24</v>
      </c>
    </row>
    <row r="16" spans="1:81" ht="16.5" customHeight="1" x14ac:dyDescent="0.45">
      <c r="A16" s="363">
        <v>12</v>
      </c>
      <c r="B16" s="358" t="s">
        <v>331</v>
      </c>
      <c r="C16" s="358" t="s">
        <v>167</v>
      </c>
      <c r="D16" s="115">
        <v>122892</v>
      </c>
      <c r="E16" s="116">
        <v>126.89</v>
      </c>
      <c r="F16" s="115">
        <v>99053</v>
      </c>
      <c r="G16" s="116">
        <v>101.89</v>
      </c>
      <c r="H16" s="115">
        <v>120211</v>
      </c>
      <c r="I16" s="116">
        <v>119.68</v>
      </c>
      <c r="J16" s="115">
        <v>113640</v>
      </c>
      <c r="K16" s="116">
        <v>111.78</v>
      </c>
      <c r="L16" s="115">
        <v>106731</v>
      </c>
      <c r="M16" s="116">
        <v>105.14</v>
      </c>
      <c r="N16" s="115">
        <v>94312</v>
      </c>
      <c r="O16" s="116">
        <v>92.31</v>
      </c>
      <c r="P16" s="115">
        <v>105278</v>
      </c>
      <c r="Q16" s="116">
        <v>101.57</v>
      </c>
      <c r="R16" s="115">
        <v>97586</v>
      </c>
      <c r="S16" s="116">
        <v>93.64</v>
      </c>
      <c r="T16" s="115">
        <v>104068</v>
      </c>
      <c r="U16" s="116">
        <v>98.83</v>
      </c>
      <c r="V16" s="115">
        <v>100194</v>
      </c>
      <c r="W16" s="116">
        <v>93.52</v>
      </c>
      <c r="X16" s="115">
        <v>138301</v>
      </c>
      <c r="Y16" s="116">
        <v>126.62</v>
      </c>
      <c r="Z16" s="115">
        <v>182779</v>
      </c>
      <c r="AA16" s="116">
        <v>157.24</v>
      </c>
      <c r="AB16" s="115">
        <v>121299</v>
      </c>
      <c r="AC16" s="116">
        <v>101.52</v>
      </c>
      <c r="AD16" s="115">
        <v>125396</v>
      </c>
      <c r="AE16" s="116">
        <v>104.45</v>
      </c>
      <c r="AF16" s="115">
        <v>132429</v>
      </c>
      <c r="AG16" s="116">
        <v>108.47</v>
      </c>
      <c r="AH16" s="115">
        <v>92833</v>
      </c>
      <c r="AI16" s="116">
        <v>76</v>
      </c>
      <c r="AJ16" s="115">
        <v>117413</v>
      </c>
      <c r="AK16" s="116">
        <v>94.38</v>
      </c>
      <c r="AL16" s="115">
        <v>115855</v>
      </c>
      <c r="AM16" s="116">
        <v>92.6</v>
      </c>
      <c r="AN16" s="115">
        <v>100669</v>
      </c>
      <c r="AO16" s="116">
        <v>81.760000000000005</v>
      </c>
      <c r="AP16" s="115">
        <v>115638</v>
      </c>
      <c r="AQ16" s="116">
        <v>93.96</v>
      </c>
      <c r="AR16" s="115">
        <v>114125</v>
      </c>
      <c r="AS16" s="116">
        <v>90.84</v>
      </c>
      <c r="AT16" s="115">
        <v>117318</v>
      </c>
      <c r="AU16" s="116">
        <v>94.39</v>
      </c>
      <c r="AV16" s="115">
        <v>183617</v>
      </c>
      <c r="AW16" s="116">
        <v>132.56</v>
      </c>
      <c r="AX16" s="115">
        <v>199992</v>
      </c>
      <c r="AY16" s="116">
        <v>135.37</v>
      </c>
      <c r="AZ16" s="115">
        <v>123740</v>
      </c>
      <c r="BA16" s="116">
        <v>87.45</v>
      </c>
      <c r="BB16" s="115">
        <v>146785</v>
      </c>
      <c r="BC16" s="116">
        <v>101.45</v>
      </c>
      <c r="BD16" s="115">
        <v>137801</v>
      </c>
      <c r="BE16" s="116">
        <v>96.51</v>
      </c>
      <c r="BF16" s="115">
        <v>101597</v>
      </c>
      <c r="BG16" s="116">
        <v>71.569999999999993</v>
      </c>
      <c r="BH16" s="115">
        <v>133443</v>
      </c>
      <c r="BI16" s="116">
        <v>93.54</v>
      </c>
      <c r="BJ16" s="115">
        <v>122461</v>
      </c>
      <c r="BK16" s="116">
        <v>87.85</v>
      </c>
      <c r="BL16" s="115">
        <v>208263</v>
      </c>
      <c r="BM16" s="116">
        <v>142.4</v>
      </c>
      <c r="BN16" s="115">
        <v>115054</v>
      </c>
      <c r="BO16" s="116">
        <v>92.82</v>
      </c>
      <c r="BP16" s="115">
        <v>83754</v>
      </c>
      <c r="BQ16" s="116">
        <v>72.64</v>
      </c>
      <c r="BR16" s="115">
        <v>98904</v>
      </c>
      <c r="BS16" s="116">
        <v>93.51</v>
      </c>
      <c r="BT16" s="115">
        <v>171811</v>
      </c>
      <c r="BU16" s="116">
        <v>151.66999999999999</v>
      </c>
      <c r="BV16" s="115">
        <v>163743</v>
      </c>
      <c r="BW16" s="116">
        <v>149.86000000000001</v>
      </c>
      <c r="BX16" s="115">
        <v>123679</v>
      </c>
      <c r="BY16" s="116">
        <v>122.98</v>
      </c>
      <c r="BZ16" s="115">
        <v>111992</v>
      </c>
      <c r="CA16" s="116">
        <v>116.4</v>
      </c>
      <c r="CB16" s="115">
        <v>104503</v>
      </c>
      <c r="CC16" s="116">
        <v>116.82</v>
      </c>
    </row>
    <row r="17" spans="1:81" ht="16.5" customHeight="1" x14ac:dyDescent="0.45">
      <c r="A17" s="362">
        <v>13</v>
      </c>
      <c r="B17" s="357" t="s">
        <v>332</v>
      </c>
      <c r="C17" s="357" t="s">
        <v>167</v>
      </c>
      <c r="D17" s="117">
        <v>121092</v>
      </c>
      <c r="E17" s="118">
        <v>125.36</v>
      </c>
      <c r="F17" s="117">
        <v>97977</v>
      </c>
      <c r="G17" s="118">
        <v>100.93</v>
      </c>
      <c r="H17" s="117">
        <v>118100</v>
      </c>
      <c r="I17" s="118">
        <v>117.87</v>
      </c>
      <c r="J17" s="117">
        <v>111848</v>
      </c>
      <c r="K17" s="118">
        <v>110.3</v>
      </c>
      <c r="L17" s="117">
        <v>104998</v>
      </c>
      <c r="M17" s="118">
        <v>103.65</v>
      </c>
      <c r="N17" s="117">
        <v>92589</v>
      </c>
      <c r="O17" s="118">
        <v>90.79</v>
      </c>
      <c r="P17" s="117">
        <v>103748</v>
      </c>
      <c r="Q17" s="118">
        <v>100.24</v>
      </c>
      <c r="R17" s="117">
        <v>97192</v>
      </c>
      <c r="S17" s="118">
        <v>93.29</v>
      </c>
      <c r="T17" s="117">
        <v>102896</v>
      </c>
      <c r="U17" s="118">
        <v>97.8</v>
      </c>
      <c r="V17" s="117">
        <v>97703</v>
      </c>
      <c r="W17" s="118">
        <v>91.62</v>
      </c>
      <c r="X17" s="117">
        <v>136986</v>
      </c>
      <c r="Y17" s="118">
        <v>125.55</v>
      </c>
      <c r="Z17" s="117">
        <v>181573</v>
      </c>
      <c r="AA17" s="118">
        <v>156.28</v>
      </c>
      <c r="AB17" s="117">
        <v>119519</v>
      </c>
      <c r="AC17" s="118">
        <v>100.21</v>
      </c>
      <c r="AD17" s="117">
        <v>124414</v>
      </c>
      <c r="AE17" s="118">
        <v>103.71</v>
      </c>
      <c r="AF17" s="117">
        <v>131181</v>
      </c>
      <c r="AG17" s="118">
        <v>107.57</v>
      </c>
      <c r="AH17" s="117">
        <v>92189</v>
      </c>
      <c r="AI17" s="118">
        <v>75.56</v>
      </c>
      <c r="AJ17" s="117">
        <v>115955</v>
      </c>
      <c r="AK17" s="118">
        <v>93.39</v>
      </c>
      <c r="AL17" s="117">
        <v>114065</v>
      </c>
      <c r="AM17" s="118">
        <v>91.3</v>
      </c>
      <c r="AN17" s="117">
        <v>98631</v>
      </c>
      <c r="AO17" s="118">
        <v>80.37</v>
      </c>
      <c r="AP17" s="117">
        <v>114383</v>
      </c>
      <c r="AQ17" s="118">
        <v>93.05</v>
      </c>
      <c r="AR17" s="117">
        <v>112730</v>
      </c>
      <c r="AS17" s="118">
        <v>89.83</v>
      </c>
      <c r="AT17" s="117">
        <v>116067</v>
      </c>
      <c r="AU17" s="118">
        <v>93.55</v>
      </c>
      <c r="AV17" s="117">
        <v>181584</v>
      </c>
      <c r="AW17" s="118">
        <v>131.06</v>
      </c>
      <c r="AX17" s="117">
        <v>198393</v>
      </c>
      <c r="AY17" s="118">
        <v>134.29</v>
      </c>
      <c r="AZ17" s="117">
        <v>123195</v>
      </c>
      <c r="BA17" s="118">
        <v>87.1</v>
      </c>
      <c r="BB17" s="117">
        <v>145631</v>
      </c>
      <c r="BC17" s="118">
        <v>100.73</v>
      </c>
      <c r="BD17" s="117">
        <v>136982</v>
      </c>
      <c r="BE17" s="118">
        <v>96.06</v>
      </c>
      <c r="BF17" s="117">
        <v>100837</v>
      </c>
      <c r="BG17" s="118">
        <v>71.11</v>
      </c>
      <c r="BH17" s="117">
        <v>132743</v>
      </c>
      <c r="BI17" s="118">
        <v>93.13</v>
      </c>
      <c r="BJ17" s="117">
        <v>121957</v>
      </c>
      <c r="BK17" s="118">
        <v>87.53</v>
      </c>
      <c r="BL17" s="117">
        <v>207810</v>
      </c>
      <c r="BM17" s="118">
        <v>142.11000000000001</v>
      </c>
      <c r="BN17" s="117">
        <v>114287</v>
      </c>
      <c r="BO17" s="118">
        <v>92.33</v>
      </c>
      <c r="BP17" s="117">
        <v>82731</v>
      </c>
      <c r="BQ17" s="118">
        <v>71.900000000000006</v>
      </c>
      <c r="BR17" s="117">
        <v>98669</v>
      </c>
      <c r="BS17" s="118">
        <v>93.28</v>
      </c>
      <c r="BT17" s="117">
        <v>170628</v>
      </c>
      <c r="BU17" s="118">
        <v>150.72999999999999</v>
      </c>
      <c r="BV17" s="117">
        <v>162692</v>
      </c>
      <c r="BW17" s="118">
        <v>149.02000000000001</v>
      </c>
      <c r="BX17" s="117">
        <v>122273</v>
      </c>
      <c r="BY17" s="118">
        <v>121.74</v>
      </c>
      <c r="BZ17" s="117">
        <v>110495</v>
      </c>
      <c r="CA17" s="118">
        <v>115.05</v>
      </c>
      <c r="CB17" s="117">
        <v>103615</v>
      </c>
      <c r="CC17" s="118">
        <v>115.91</v>
      </c>
    </row>
    <row r="18" spans="1:81" ht="16.5" customHeight="1" x14ac:dyDescent="0.45">
      <c r="A18" s="363">
        <v>14</v>
      </c>
      <c r="B18" s="358" t="s">
        <v>333</v>
      </c>
      <c r="C18" s="358" t="s">
        <v>167</v>
      </c>
      <c r="D18" s="115">
        <v>1721</v>
      </c>
      <c r="E18" s="116">
        <v>1.47</v>
      </c>
      <c r="F18" s="115">
        <v>1045</v>
      </c>
      <c r="G18" s="116">
        <v>0.93</v>
      </c>
      <c r="H18" s="115">
        <v>2079</v>
      </c>
      <c r="I18" s="116">
        <v>1.78</v>
      </c>
      <c r="J18" s="115">
        <v>1792</v>
      </c>
      <c r="K18" s="116">
        <v>1.48</v>
      </c>
      <c r="L18" s="115">
        <v>1702</v>
      </c>
      <c r="M18" s="116">
        <v>1.47</v>
      </c>
      <c r="N18" s="115">
        <v>1687</v>
      </c>
      <c r="O18" s="116">
        <v>1.48</v>
      </c>
      <c r="P18" s="115">
        <v>1495</v>
      </c>
      <c r="Q18" s="116">
        <v>1.29</v>
      </c>
      <c r="R18" s="116">
        <v>321</v>
      </c>
      <c r="S18" s="116">
        <v>0.28000000000000003</v>
      </c>
      <c r="T18" s="115">
        <v>1110</v>
      </c>
      <c r="U18" s="116">
        <v>0.98</v>
      </c>
      <c r="V18" s="115">
        <v>2391</v>
      </c>
      <c r="W18" s="116">
        <v>1.82</v>
      </c>
      <c r="X18" s="115">
        <v>1282</v>
      </c>
      <c r="Y18" s="116">
        <v>1.04</v>
      </c>
      <c r="Z18" s="115">
        <v>1181</v>
      </c>
      <c r="AA18" s="116">
        <v>0.94</v>
      </c>
      <c r="AB18" s="115">
        <v>1780</v>
      </c>
      <c r="AC18" s="116">
        <v>1.31</v>
      </c>
      <c r="AD18" s="116">
        <v>982</v>
      </c>
      <c r="AE18" s="116">
        <v>0.74</v>
      </c>
      <c r="AF18" s="115">
        <v>1248</v>
      </c>
      <c r="AG18" s="116">
        <v>0.89</v>
      </c>
      <c r="AH18" s="116">
        <v>644</v>
      </c>
      <c r="AI18" s="116">
        <v>0.43</v>
      </c>
      <c r="AJ18" s="115">
        <v>1426</v>
      </c>
      <c r="AK18" s="116">
        <v>0.96</v>
      </c>
      <c r="AL18" s="115">
        <v>1791</v>
      </c>
      <c r="AM18" s="116">
        <v>1.3</v>
      </c>
      <c r="AN18" s="115">
        <v>2007</v>
      </c>
      <c r="AO18" s="116">
        <v>1.37</v>
      </c>
      <c r="AP18" s="115">
        <v>1233</v>
      </c>
      <c r="AQ18" s="116">
        <v>0.89</v>
      </c>
      <c r="AR18" s="115">
        <v>1373</v>
      </c>
      <c r="AS18" s="116">
        <v>1</v>
      </c>
      <c r="AT18" s="115">
        <v>1197</v>
      </c>
      <c r="AU18" s="116">
        <v>0.8</v>
      </c>
      <c r="AV18" s="115">
        <v>2002</v>
      </c>
      <c r="AW18" s="116">
        <v>1.47</v>
      </c>
      <c r="AX18" s="115">
        <v>1553</v>
      </c>
      <c r="AY18" s="116">
        <v>1.06</v>
      </c>
      <c r="AZ18" s="116">
        <v>433</v>
      </c>
      <c r="BA18" s="116">
        <v>0.28000000000000003</v>
      </c>
      <c r="BB18" s="116">
        <v>998</v>
      </c>
      <c r="BC18" s="116">
        <v>0.63</v>
      </c>
      <c r="BD18" s="116">
        <v>688</v>
      </c>
      <c r="BE18" s="116">
        <v>0.39</v>
      </c>
      <c r="BF18" s="116">
        <v>731</v>
      </c>
      <c r="BG18" s="116">
        <v>0.44</v>
      </c>
      <c r="BH18" s="116">
        <v>598</v>
      </c>
      <c r="BI18" s="116">
        <v>0.36</v>
      </c>
      <c r="BJ18" s="116">
        <v>384</v>
      </c>
      <c r="BK18" s="116">
        <v>0.25</v>
      </c>
      <c r="BL18" s="116">
        <v>421</v>
      </c>
      <c r="BM18" s="116">
        <v>0.27</v>
      </c>
      <c r="BN18" s="116">
        <v>610</v>
      </c>
      <c r="BO18" s="116">
        <v>0.4</v>
      </c>
      <c r="BP18" s="116">
        <v>958</v>
      </c>
      <c r="BQ18" s="116">
        <v>0.7</v>
      </c>
      <c r="BR18" s="116">
        <v>220</v>
      </c>
      <c r="BS18" s="116">
        <v>0.22</v>
      </c>
      <c r="BT18" s="116">
        <v>974</v>
      </c>
      <c r="BU18" s="116">
        <v>0.8</v>
      </c>
      <c r="BV18" s="116">
        <v>917</v>
      </c>
      <c r="BW18" s="116">
        <v>0.74</v>
      </c>
      <c r="BX18" s="115">
        <v>1176</v>
      </c>
      <c r="BY18" s="116">
        <v>1.04</v>
      </c>
      <c r="BZ18" s="115">
        <v>1369</v>
      </c>
      <c r="CA18" s="116">
        <v>1.23</v>
      </c>
      <c r="CB18" s="116">
        <v>863</v>
      </c>
      <c r="CC18" s="116">
        <v>0.88</v>
      </c>
    </row>
    <row r="19" spans="1:81" ht="16.5" customHeight="1" x14ac:dyDescent="0.45">
      <c r="A19" s="362">
        <v>15</v>
      </c>
      <c r="B19" s="357" t="s">
        <v>334</v>
      </c>
      <c r="C19" s="357" t="s">
        <v>167</v>
      </c>
      <c r="D19" s="118">
        <v>78</v>
      </c>
      <c r="E19" s="118">
        <v>7.0000000000000007E-2</v>
      </c>
      <c r="F19" s="118">
        <v>31</v>
      </c>
      <c r="G19" s="118">
        <v>0.03</v>
      </c>
      <c r="H19" s="118">
        <v>31</v>
      </c>
      <c r="I19" s="118">
        <v>0.03</v>
      </c>
      <c r="J19" s="111"/>
      <c r="K19" s="118">
        <v>0</v>
      </c>
      <c r="L19" s="118">
        <v>31</v>
      </c>
      <c r="M19" s="118">
        <v>0.03</v>
      </c>
      <c r="N19" s="118">
        <v>36</v>
      </c>
      <c r="O19" s="118">
        <v>0.03</v>
      </c>
      <c r="P19" s="118">
        <v>36</v>
      </c>
      <c r="Q19" s="118">
        <v>0.03</v>
      </c>
      <c r="R19" s="118">
        <v>74</v>
      </c>
      <c r="S19" s="118">
        <v>7.0000000000000007E-2</v>
      </c>
      <c r="T19" s="118">
        <v>61</v>
      </c>
      <c r="U19" s="118">
        <v>0.05</v>
      </c>
      <c r="V19" s="118">
        <v>100</v>
      </c>
      <c r="W19" s="118">
        <v>0.08</v>
      </c>
      <c r="X19" s="118">
        <v>34</v>
      </c>
      <c r="Y19" s="118">
        <v>0.03</v>
      </c>
      <c r="Z19" s="118">
        <v>25</v>
      </c>
      <c r="AA19" s="118">
        <v>0.02</v>
      </c>
      <c r="AB19" s="111"/>
      <c r="AC19" s="111"/>
      <c r="AD19" s="111"/>
      <c r="AE19" s="111"/>
      <c r="AF19" s="111"/>
      <c r="AG19" s="111"/>
      <c r="AH19" s="111"/>
      <c r="AI19" s="111"/>
      <c r="AJ19" s="118">
        <v>31</v>
      </c>
      <c r="AK19" s="118">
        <v>0.03</v>
      </c>
      <c r="AL19" s="111"/>
      <c r="AM19" s="118">
        <v>0</v>
      </c>
      <c r="AN19" s="118">
        <v>31</v>
      </c>
      <c r="AO19" s="118">
        <v>0.02</v>
      </c>
      <c r="AP19" s="118">
        <v>22</v>
      </c>
      <c r="AQ19" s="118">
        <v>0.02</v>
      </c>
      <c r="AR19" s="118">
        <v>22</v>
      </c>
      <c r="AS19" s="118">
        <v>0.02</v>
      </c>
      <c r="AT19" s="118">
        <v>54</v>
      </c>
      <c r="AU19" s="118">
        <v>0.04</v>
      </c>
      <c r="AV19" s="118">
        <v>31</v>
      </c>
      <c r="AW19" s="118">
        <v>0.02</v>
      </c>
      <c r="AX19" s="118">
        <v>45</v>
      </c>
      <c r="AY19" s="118">
        <v>0.02</v>
      </c>
      <c r="AZ19" s="118">
        <v>112</v>
      </c>
      <c r="BA19" s="118">
        <v>7.0000000000000007E-2</v>
      </c>
      <c r="BB19" s="118">
        <v>156</v>
      </c>
      <c r="BC19" s="118">
        <v>0.09</v>
      </c>
      <c r="BD19" s="118">
        <v>131</v>
      </c>
      <c r="BE19" s="118">
        <v>0.06</v>
      </c>
      <c r="BF19" s="118">
        <v>29</v>
      </c>
      <c r="BG19" s="118">
        <v>0.01</v>
      </c>
      <c r="BH19" s="118">
        <v>103</v>
      </c>
      <c r="BI19" s="118">
        <v>0.06</v>
      </c>
      <c r="BJ19" s="118">
        <v>121</v>
      </c>
      <c r="BK19" s="118">
        <v>7.0000000000000007E-2</v>
      </c>
      <c r="BL19" s="118">
        <v>32</v>
      </c>
      <c r="BM19" s="118">
        <v>0.02</v>
      </c>
      <c r="BN19" s="118">
        <v>157</v>
      </c>
      <c r="BO19" s="118">
        <v>0.09</v>
      </c>
      <c r="BP19" s="118">
        <v>65</v>
      </c>
      <c r="BQ19" s="118">
        <v>0.04</v>
      </c>
      <c r="BR19" s="118">
        <v>15</v>
      </c>
      <c r="BS19" s="118">
        <v>0.01</v>
      </c>
      <c r="BT19" s="118">
        <v>209</v>
      </c>
      <c r="BU19" s="118">
        <v>0.15</v>
      </c>
      <c r="BV19" s="118">
        <v>134</v>
      </c>
      <c r="BW19" s="118">
        <v>0.09</v>
      </c>
      <c r="BX19" s="118">
        <v>231</v>
      </c>
      <c r="BY19" s="118">
        <v>0.2</v>
      </c>
      <c r="BZ19" s="118">
        <v>128</v>
      </c>
      <c r="CA19" s="118">
        <v>0.12</v>
      </c>
      <c r="CB19" s="118">
        <v>26</v>
      </c>
      <c r="CC19" s="118">
        <v>0.02</v>
      </c>
    </row>
    <row r="20" spans="1:81" ht="16.5" customHeight="1" x14ac:dyDescent="0.45">
      <c r="A20" s="363">
        <v>16</v>
      </c>
      <c r="B20" s="358" t="s">
        <v>335</v>
      </c>
      <c r="C20" s="358" t="s">
        <v>167</v>
      </c>
      <c r="D20" s="115">
        <v>32942</v>
      </c>
      <c r="E20" s="116">
        <v>13.51</v>
      </c>
      <c r="F20" s="115">
        <v>85897</v>
      </c>
      <c r="G20" s="116">
        <v>33.14</v>
      </c>
      <c r="H20" s="115">
        <v>98754</v>
      </c>
      <c r="I20" s="116">
        <v>39.32</v>
      </c>
      <c r="J20" s="115">
        <v>86030</v>
      </c>
      <c r="K20" s="116">
        <v>33.880000000000003</v>
      </c>
      <c r="L20" s="115">
        <v>182796</v>
      </c>
      <c r="M20" s="116">
        <v>66.040000000000006</v>
      </c>
      <c r="N20" s="115">
        <v>81733</v>
      </c>
      <c r="O20" s="116">
        <v>31.59</v>
      </c>
      <c r="P20" s="115">
        <v>44317</v>
      </c>
      <c r="Q20" s="116">
        <v>18.45</v>
      </c>
      <c r="R20" s="115">
        <v>72082</v>
      </c>
      <c r="S20" s="116">
        <v>25.98</v>
      </c>
      <c r="T20" s="115">
        <v>44558</v>
      </c>
      <c r="U20" s="116">
        <v>16.899999999999999</v>
      </c>
      <c r="V20" s="115">
        <v>150597</v>
      </c>
      <c r="W20" s="116">
        <v>53.36</v>
      </c>
      <c r="X20" s="115">
        <v>49195</v>
      </c>
      <c r="Y20" s="116">
        <v>18.760000000000002</v>
      </c>
      <c r="Z20" s="115">
        <v>107930</v>
      </c>
      <c r="AA20" s="116">
        <v>39.78</v>
      </c>
      <c r="AB20" s="115">
        <v>105815</v>
      </c>
      <c r="AC20" s="116">
        <v>40.08</v>
      </c>
      <c r="AD20" s="115">
        <v>120230</v>
      </c>
      <c r="AE20" s="116">
        <v>45.36</v>
      </c>
      <c r="AF20" s="115">
        <v>128378</v>
      </c>
      <c r="AG20" s="116">
        <v>47.54</v>
      </c>
      <c r="AH20" s="115">
        <v>115692</v>
      </c>
      <c r="AI20" s="116">
        <v>44.61</v>
      </c>
      <c r="AJ20" s="115">
        <v>100583</v>
      </c>
      <c r="AK20" s="116">
        <v>40.119999999999997</v>
      </c>
      <c r="AL20" s="115">
        <v>100952</v>
      </c>
      <c r="AM20" s="116">
        <v>39.17</v>
      </c>
      <c r="AN20" s="115">
        <v>71085</v>
      </c>
      <c r="AO20" s="116">
        <v>28.91</v>
      </c>
      <c r="AP20" s="115">
        <v>98110</v>
      </c>
      <c r="AQ20" s="116">
        <v>40.21</v>
      </c>
      <c r="AR20" s="115">
        <v>76462</v>
      </c>
      <c r="AS20" s="116">
        <v>31.37</v>
      </c>
      <c r="AT20" s="115">
        <v>75965</v>
      </c>
      <c r="AU20" s="116">
        <v>29.62</v>
      </c>
      <c r="AV20" s="115">
        <v>82508</v>
      </c>
      <c r="AW20" s="116">
        <v>33.39</v>
      </c>
      <c r="AX20" s="115">
        <v>245955</v>
      </c>
      <c r="AY20" s="116">
        <v>91.33</v>
      </c>
      <c r="AZ20" s="115">
        <v>119149</v>
      </c>
      <c r="BA20" s="116">
        <v>42.38</v>
      </c>
      <c r="BB20" s="115">
        <v>116304</v>
      </c>
      <c r="BC20" s="116">
        <v>45.92</v>
      </c>
      <c r="BD20" s="115">
        <v>127499</v>
      </c>
      <c r="BE20" s="116">
        <v>50.77</v>
      </c>
      <c r="BF20" s="115">
        <v>130198</v>
      </c>
      <c r="BG20" s="116">
        <v>48.94</v>
      </c>
      <c r="BH20" s="115">
        <v>105837</v>
      </c>
      <c r="BI20" s="116">
        <v>42.3</v>
      </c>
      <c r="BJ20" s="115">
        <v>122961</v>
      </c>
      <c r="BK20" s="116">
        <v>48.04</v>
      </c>
      <c r="BL20" s="115">
        <v>94721</v>
      </c>
      <c r="BM20" s="116">
        <v>36.4</v>
      </c>
      <c r="BN20" s="115">
        <v>165046</v>
      </c>
      <c r="BO20" s="116">
        <v>59.81</v>
      </c>
      <c r="BP20" s="115">
        <v>101756</v>
      </c>
      <c r="BQ20" s="116">
        <v>38.92</v>
      </c>
      <c r="BR20" s="115">
        <v>135722</v>
      </c>
      <c r="BS20" s="116">
        <v>53.29</v>
      </c>
      <c r="BT20" s="115">
        <v>193764</v>
      </c>
      <c r="BU20" s="116">
        <v>73.569999999999993</v>
      </c>
      <c r="BV20" s="115">
        <v>126452</v>
      </c>
      <c r="BW20" s="116">
        <v>48.49</v>
      </c>
      <c r="BX20" s="115">
        <v>55121</v>
      </c>
      <c r="BY20" s="116">
        <v>22.81</v>
      </c>
      <c r="BZ20" s="115">
        <v>100576</v>
      </c>
      <c r="CA20" s="116">
        <v>40.29</v>
      </c>
      <c r="CB20" s="115">
        <v>144972</v>
      </c>
      <c r="CC20" s="116">
        <v>57.63</v>
      </c>
    </row>
    <row r="21" spans="1:81" ht="16.5" customHeight="1" x14ac:dyDescent="0.45">
      <c r="A21" s="362">
        <v>17</v>
      </c>
      <c r="B21" s="357" t="s">
        <v>336</v>
      </c>
      <c r="C21" s="357" t="s">
        <v>167</v>
      </c>
      <c r="D21" s="117">
        <v>11620</v>
      </c>
      <c r="E21" s="118">
        <v>4.18</v>
      </c>
      <c r="F21" s="117">
        <v>3858</v>
      </c>
      <c r="G21" s="118">
        <v>1.39</v>
      </c>
      <c r="H21" s="117">
        <v>12739</v>
      </c>
      <c r="I21" s="118">
        <v>4.24</v>
      </c>
      <c r="J21" s="117">
        <v>10305</v>
      </c>
      <c r="K21" s="118">
        <v>3.6</v>
      </c>
      <c r="L21" s="117">
        <v>16302</v>
      </c>
      <c r="M21" s="118">
        <v>5.68</v>
      </c>
      <c r="N21" s="117">
        <v>22373</v>
      </c>
      <c r="O21" s="118">
        <v>7.36</v>
      </c>
      <c r="P21" s="117">
        <v>5273</v>
      </c>
      <c r="Q21" s="118">
        <v>1.95</v>
      </c>
      <c r="R21" s="117">
        <v>15207</v>
      </c>
      <c r="S21" s="118">
        <v>4.9800000000000004</v>
      </c>
      <c r="T21" s="117">
        <v>24420</v>
      </c>
      <c r="U21" s="118">
        <v>7.88</v>
      </c>
      <c r="V21" s="117">
        <v>33972</v>
      </c>
      <c r="W21" s="118">
        <v>10.89</v>
      </c>
      <c r="X21" s="117">
        <v>23757</v>
      </c>
      <c r="Y21" s="118">
        <v>7.73</v>
      </c>
      <c r="Z21" s="117">
        <v>24799</v>
      </c>
      <c r="AA21" s="118">
        <v>8.0399999999999991</v>
      </c>
      <c r="AB21" s="117">
        <v>20266</v>
      </c>
      <c r="AC21" s="118">
        <v>6.78</v>
      </c>
      <c r="AD21" s="117">
        <v>22111</v>
      </c>
      <c r="AE21" s="118">
        <v>7.29</v>
      </c>
      <c r="AF21" s="117">
        <v>21673</v>
      </c>
      <c r="AG21" s="118">
        <v>7.29</v>
      </c>
      <c r="AH21" s="117">
        <v>10182</v>
      </c>
      <c r="AI21" s="118">
        <v>3.41</v>
      </c>
      <c r="AJ21" s="117">
        <v>10112</v>
      </c>
      <c r="AK21" s="118">
        <v>3.68</v>
      </c>
      <c r="AL21" s="117">
        <v>13781</v>
      </c>
      <c r="AM21" s="118">
        <v>4.79</v>
      </c>
      <c r="AN21" s="117">
        <v>24478</v>
      </c>
      <c r="AO21" s="118">
        <v>8.1300000000000008</v>
      </c>
      <c r="AP21" s="117">
        <v>10478</v>
      </c>
      <c r="AQ21" s="118">
        <v>3.94</v>
      </c>
      <c r="AR21" s="117">
        <v>14611</v>
      </c>
      <c r="AS21" s="118">
        <v>5.91</v>
      </c>
      <c r="AT21" s="117">
        <v>24790</v>
      </c>
      <c r="AU21" s="118">
        <v>8.65</v>
      </c>
      <c r="AV21" s="117">
        <v>35594</v>
      </c>
      <c r="AW21" s="118">
        <v>12.54</v>
      </c>
      <c r="AX21" s="117">
        <v>33367</v>
      </c>
      <c r="AY21" s="118">
        <v>11.67</v>
      </c>
      <c r="AZ21" s="117">
        <v>4171</v>
      </c>
      <c r="BA21" s="118">
        <v>1.44</v>
      </c>
      <c r="BB21" s="117">
        <v>9790</v>
      </c>
      <c r="BC21" s="118">
        <v>3.35</v>
      </c>
      <c r="BD21" s="117">
        <v>14476</v>
      </c>
      <c r="BE21" s="118">
        <v>4.97</v>
      </c>
      <c r="BF21" s="117">
        <v>50871</v>
      </c>
      <c r="BG21" s="118">
        <v>17.739999999999998</v>
      </c>
      <c r="BH21" s="117">
        <v>20248</v>
      </c>
      <c r="BI21" s="118">
        <v>6.72</v>
      </c>
      <c r="BJ21" s="117">
        <v>21940</v>
      </c>
      <c r="BK21" s="118">
        <v>7.64</v>
      </c>
      <c r="BL21" s="117">
        <v>16879</v>
      </c>
      <c r="BM21" s="118">
        <v>5.85</v>
      </c>
      <c r="BN21" s="117">
        <v>90073</v>
      </c>
      <c r="BO21" s="118">
        <v>31.11</v>
      </c>
      <c r="BP21" s="117">
        <v>60692</v>
      </c>
      <c r="BQ21" s="118">
        <v>20.82</v>
      </c>
      <c r="BR21" s="117">
        <v>59822</v>
      </c>
      <c r="BS21" s="118">
        <v>20.91</v>
      </c>
      <c r="BT21" s="117">
        <v>94195</v>
      </c>
      <c r="BU21" s="118">
        <v>32.36</v>
      </c>
      <c r="BV21" s="117">
        <v>20571</v>
      </c>
      <c r="BW21" s="118">
        <v>7.38</v>
      </c>
      <c r="BX21" s="117">
        <v>17233</v>
      </c>
      <c r="BY21" s="118">
        <v>6.15</v>
      </c>
      <c r="BZ21" s="117">
        <v>47558</v>
      </c>
      <c r="CA21" s="118">
        <v>17.45</v>
      </c>
      <c r="CB21" s="117">
        <v>71229</v>
      </c>
      <c r="CC21" s="118">
        <v>25.37</v>
      </c>
    </row>
    <row r="22" spans="1:81" ht="16.5" customHeight="1" x14ac:dyDescent="0.45">
      <c r="A22" s="363">
        <v>18</v>
      </c>
      <c r="B22" s="358" t="s">
        <v>337</v>
      </c>
      <c r="C22" s="358" t="s">
        <v>167</v>
      </c>
      <c r="D22" s="115">
        <v>14177</v>
      </c>
      <c r="E22" s="116">
        <v>5.58</v>
      </c>
      <c r="F22" s="115">
        <v>53621</v>
      </c>
      <c r="G22" s="116">
        <v>21.21</v>
      </c>
      <c r="H22" s="115">
        <v>68773</v>
      </c>
      <c r="I22" s="116">
        <v>26.55</v>
      </c>
      <c r="J22" s="115">
        <v>61991</v>
      </c>
      <c r="K22" s="116">
        <v>23.83</v>
      </c>
      <c r="L22" s="115">
        <v>92410</v>
      </c>
      <c r="M22" s="116">
        <v>33.29</v>
      </c>
      <c r="N22" s="115">
        <v>36928</v>
      </c>
      <c r="O22" s="116">
        <v>12.72</v>
      </c>
      <c r="P22" s="115">
        <v>27923</v>
      </c>
      <c r="Q22" s="116">
        <v>11.06</v>
      </c>
      <c r="R22" s="115">
        <v>51063</v>
      </c>
      <c r="S22" s="116">
        <v>18.23</v>
      </c>
      <c r="T22" s="115">
        <v>10585</v>
      </c>
      <c r="U22" s="116">
        <v>4.1100000000000003</v>
      </c>
      <c r="V22" s="115">
        <v>80061</v>
      </c>
      <c r="W22" s="116">
        <v>28.42</v>
      </c>
      <c r="X22" s="115">
        <v>14972</v>
      </c>
      <c r="Y22" s="116">
        <v>5.65</v>
      </c>
      <c r="Z22" s="115">
        <v>68967</v>
      </c>
      <c r="AA22" s="116">
        <v>24.65</v>
      </c>
      <c r="AB22" s="115">
        <v>68715</v>
      </c>
      <c r="AC22" s="116">
        <v>24.61</v>
      </c>
      <c r="AD22" s="115">
        <v>79852</v>
      </c>
      <c r="AE22" s="116">
        <v>28.9</v>
      </c>
      <c r="AF22" s="115">
        <v>94937</v>
      </c>
      <c r="AG22" s="116">
        <v>34.76</v>
      </c>
      <c r="AH22" s="115">
        <v>89528</v>
      </c>
      <c r="AI22" s="116">
        <v>32.57</v>
      </c>
      <c r="AJ22" s="115">
        <v>77081</v>
      </c>
      <c r="AK22" s="116">
        <v>29.51</v>
      </c>
      <c r="AL22" s="115">
        <v>78937</v>
      </c>
      <c r="AM22" s="116">
        <v>30.2</v>
      </c>
      <c r="AN22" s="115">
        <v>27487</v>
      </c>
      <c r="AO22" s="116">
        <v>11.19</v>
      </c>
      <c r="AP22" s="115">
        <v>64748</v>
      </c>
      <c r="AQ22" s="116">
        <v>26.2</v>
      </c>
      <c r="AR22" s="115">
        <v>42270</v>
      </c>
      <c r="AS22" s="116">
        <v>17.98</v>
      </c>
      <c r="AT22" s="115">
        <v>28842</v>
      </c>
      <c r="AU22" s="116">
        <v>12.1</v>
      </c>
      <c r="AV22" s="115">
        <v>17432</v>
      </c>
      <c r="AW22" s="116">
        <v>6.85</v>
      </c>
      <c r="AX22" s="115">
        <v>134818</v>
      </c>
      <c r="AY22" s="116">
        <v>52.08</v>
      </c>
      <c r="AZ22" s="115">
        <v>78306</v>
      </c>
      <c r="BA22" s="116">
        <v>27.78</v>
      </c>
      <c r="BB22" s="115">
        <v>75573</v>
      </c>
      <c r="BC22" s="116">
        <v>28.01</v>
      </c>
      <c r="BD22" s="115">
        <v>86254</v>
      </c>
      <c r="BE22" s="116">
        <v>32.369999999999997</v>
      </c>
      <c r="BF22" s="115">
        <v>55996</v>
      </c>
      <c r="BG22" s="116">
        <v>21.4</v>
      </c>
      <c r="BH22" s="115">
        <v>49819</v>
      </c>
      <c r="BI22" s="116">
        <v>19.16</v>
      </c>
      <c r="BJ22" s="115">
        <v>65260</v>
      </c>
      <c r="BK22" s="116">
        <v>24.16</v>
      </c>
      <c r="BL22" s="115">
        <v>63063</v>
      </c>
      <c r="BM22" s="116">
        <v>23.52</v>
      </c>
      <c r="BN22" s="115">
        <v>49586</v>
      </c>
      <c r="BO22" s="116">
        <v>19.100000000000001</v>
      </c>
      <c r="BP22" s="115">
        <v>16243</v>
      </c>
      <c r="BQ22" s="116">
        <v>6.9</v>
      </c>
      <c r="BR22" s="115">
        <v>26473</v>
      </c>
      <c r="BS22" s="116">
        <v>10.75</v>
      </c>
      <c r="BT22" s="115">
        <v>49893</v>
      </c>
      <c r="BU22" s="116">
        <v>19.440000000000001</v>
      </c>
      <c r="BV22" s="115">
        <v>52980</v>
      </c>
      <c r="BW22" s="116">
        <v>20.58</v>
      </c>
      <c r="BX22" s="115">
        <v>20467</v>
      </c>
      <c r="BY22" s="116">
        <v>9.09</v>
      </c>
      <c r="BZ22" s="115">
        <v>33587</v>
      </c>
      <c r="CA22" s="116">
        <v>14.56</v>
      </c>
      <c r="CB22" s="115">
        <v>47899</v>
      </c>
      <c r="CC22" s="116">
        <v>20.6</v>
      </c>
    </row>
    <row r="23" spans="1:81" ht="16.5" customHeight="1" x14ac:dyDescent="0.45">
      <c r="A23" s="362">
        <v>19</v>
      </c>
      <c r="B23" s="357" t="s">
        <v>338</v>
      </c>
      <c r="C23" s="357" t="s">
        <v>167</v>
      </c>
      <c r="D23" s="117">
        <v>7146</v>
      </c>
      <c r="E23" s="118">
        <v>3.75</v>
      </c>
      <c r="F23" s="117">
        <v>28418</v>
      </c>
      <c r="G23" s="118">
        <v>10.53</v>
      </c>
      <c r="H23" s="117">
        <v>17242</v>
      </c>
      <c r="I23" s="118">
        <v>8.5299999999999994</v>
      </c>
      <c r="J23" s="117">
        <v>13734</v>
      </c>
      <c r="K23" s="118">
        <v>6.45</v>
      </c>
      <c r="L23" s="117">
        <v>74084</v>
      </c>
      <c r="M23" s="118">
        <v>27.07</v>
      </c>
      <c r="N23" s="117">
        <v>22433</v>
      </c>
      <c r="O23" s="118">
        <v>11.51</v>
      </c>
      <c r="P23" s="117">
        <v>11121</v>
      </c>
      <c r="Q23" s="118">
        <v>5.44</v>
      </c>
      <c r="R23" s="117">
        <v>5813</v>
      </c>
      <c r="S23" s="118">
        <v>2.76</v>
      </c>
      <c r="T23" s="117">
        <v>9552</v>
      </c>
      <c r="U23" s="118">
        <v>4.91</v>
      </c>
      <c r="V23" s="117">
        <v>36564</v>
      </c>
      <c r="W23" s="118">
        <v>14.04</v>
      </c>
      <c r="X23" s="117">
        <v>10466</v>
      </c>
      <c r="Y23" s="118">
        <v>5.38</v>
      </c>
      <c r="Z23" s="117">
        <v>14164</v>
      </c>
      <c r="AA23" s="118">
        <v>7.08</v>
      </c>
      <c r="AB23" s="117">
        <v>16834</v>
      </c>
      <c r="AC23" s="118">
        <v>8.69</v>
      </c>
      <c r="AD23" s="117">
        <v>18267</v>
      </c>
      <c r="AE23" s="118">
        <v>9.17</v>
      </c>
      <c r="AF23" s="117">
        <v>11767</v>
      </c>
      <c r="AG23" s="118">
        <v>5.49</v>
      </c>
      <c r="AH23" s="117">
        <v>15983</v>
      </c>
      <c r="AI23" s="118">
        <v>8.6300000000000008</v>
      </c>
      <c r="AJ23" s="117">
        <v>13389</v>
      </c>
      <c r="AK23" s="118">
        <v>6.93</v>
      </c>
      <c r="AL23" s="117">
        <v>8234</v>
      </c>
      <c r="AM23" s="118">
        <v>4.1900000000000004</v>
      </c>
      <c r="AN23" s="117">
        <v>19120</v>
      </c>
      <c r="AO23" s="118">
        <v>9.59</v>
      </c>
      <c r="AP23" s="117">
        <v>22885</v>
      </c>
      <c r="AQ23" s="118">
        <v>10.08</v>
      </c>
      <c r="AR23" s="117">
        <v>19581</v>
      </c>
      <c r="AS23" s="118">
        <v>7.48</v>
      </c>
      <c r="AT23" s="117">
        <v>22334</v>
      </c>
      <c r="AU23" s="118">
        <v>8.8699999999999992</v>
      </c>
      <c r="AV23" s="117">
        <v>29483</v>
      </c>
      <c r="AW23" s="118">
        <v>14</v>
      </c>
      <c r="AX23" s="117">
        <v>77769</v>
      </c>
      <c r="AY23" s="118">
        <v>27.58</v>
      </c>
      <c r="AZ23" s="117">
        <v>36672</v>
      </c>
      <c r="BA23" s="118">
        <v>13.15</v>
      </c>
      <c r="BB23" s="117">
        <v>30941</v>
      </c>
      <c r="BC23" s="118">
        <v>14.56</v>
      </c>
      <c r="BD23" s="117">
        <v>26770</v>
      </c>
      <c r="BE23" s="118">
        <v>13.43</v>
      </c>
      <c r="BF23" s="117">
        <v>23331</v>
      </c>
      <c r="BG23" s="118">
        <v>9.8000000000000007</v>
      </c>
      <c r="BH23" s="117">
        <v>35770</v>
      </c>
      <c r="BI23" s="118">
        <v>16.420000000000002</v>
      </c>
      <c r="BJ23" s="117">
        <v>35760</v>
      </c>
      <c r="BK23" s="118">
        <v>16.239999999999998</v>
      </c>
      <c r="BL23" s="117">
        <v>14779</v>
      </c>
      <c r="BM23" s="118">
        <v>7.03</v>
      </c>
      <c r="BN23" s="117">
        <v>25387</v>
      </c>
      <c r="BO23" s="118">
        <v>9.6</v>
      </c>
      <c r="BP23" s="117">
        <v>24821</v>
      </c>
      <c r="BQ23" s="118">
        <v>11.21</v>
      </c>
      <c r="BR23" s="117">
        <v>49426</v>
      </c>
      <c r="BS23" s="118">
        <v>21.63</v>
      </c>
      <c r="BT23" s="117">
        <v>49676</v>
      </c>
      <c r="BU23" s="118">
        <v>21.77</v>
      </c>
      <c r="BV23" s="117">
        <v>52901</v>
      </c>
      <c r="BW23" s="118">
        <v>20.54</v>
      </c>
      <c r="BX23" s="117">
        <v>17422</v>
      </c>
      <c r="BY23" s="118">
        <v>7.58</v>
      </c>
      <c r="BZ23" s="117">
        <v>19431</v>
      </c>
      <c r="CA23" s="118">
        <v>8.2799999999999994</v>
      </c>
      <c r="CB23" s="117">
        <v>25844</v>
      </c>
      <c r="CC23" s="118">
        <v>11.66</v>
      </c>
    </row>
    <row r="24" spans="1:81" ht="16.5" customHeight="1" x14ac:dyDescent="0.45">
      <c r="A24" s="363">
        <v>20</v>
      </c>
      <c r="B24" s="358" t="s">
        <v>339</v>
      </c>
      <c r="C24" s="358" t="s">
        <v>167</v>
      </c>
      <c r="D24" s="115">
        <v>12011</v>
      </c>
      <c r="E24" s="116">
        <v>9.16</v>
      </c>
      <c r="F24" s="115">
        <v>8467</v>
      </c>
      <c r="G24" s="116">
        <v>6.49</v>
      </c>
      <c r="H24" s="115">
        <v>12659</v>
      </c>
      <c r="I24" s="116">
        <v>10.18</v>
      </c>
      <c r="J24" s="115">
        <v>12756</v>
      </c>
      <c r="K24" s="116">
        <v>9.99</v>
      </c>
      <c r="L24" s="115">
        <v>20688</v>
      </c>
      <c r="M24" s="116">
        <v>15.59</v>
      </c>
      <c r="N24" s="115">
        <v>7541</v>
      </c>
      <c r="O24" s="116">
        <v>5.94</v>
      </c>
      <c r="P24" s="115">
        <v>7449</v>
      </c>
      <c r="Q24" s="116">
        <v>5.75</v>
      </c>
      <c r="R24" s="115">
        <v>7346</v>
      </c>
      <c r="S24" s="116">
        <v>5.64</v>
      </c>
      <c r="T24" s="115">
        <v>7569</v>
      </c>
      <c r="U24" s="116">
        <v>6.06</v>
      </c>
      <c r="V24" s="115">
        <v>6355</v>
      </c>
      <c r="W24" s="116">
        <v>5.0599999999999996</v>
      </c>
      <c r="X24" s="115">
        <v>7690</v>
      </c>
      <c r="Y24" s="116">
        <v>5.92</v>
      </c>
      <c r="Z24" s="115">
        <v>13659</v>
      </c>
      <c r="AA24" s="116">
        <v>10.11</v>
      </c>
      <c r="AB24" s="115">
        <v>12460</v>
      </c>
      <c r="AC24" s="116">
        <v>9.3699999999999992</v>
      </c>
      <c r="AD24" s="115">
        <v>12600</v>
      </c>
      <c r="AE24" s="116">
        <v>10.029999999999999</v>
      </c>
      <c r="AF24" s="115">
        <v>14920</v>
      </c>
      <c r="AG24" s="116">
        <v>11.88</v>
      </c>
      <c r="AH24" s="115">
        <v>13001</v>
      </c>
      <c r="AI24" s="116">
        <v>9.51</v>
      </c>
      <c r="AJ24" s="115">
        <v>14371</v>
      </c>
      <c r="AK24" s="116">
        <v>9.89</v>
      </c>
      <c r="AL24" s="115">
        <v>7117</v>
      </c>
      <c r="AM24" s="116">
        <v>6.17</v>
      </c>
      <c r="AN24" s="115">
        <v>5341</v>
      </c>
      <c r="AO24" s="116">
        <v>4.3899999999999997</v>
      </c>
      <c r="AP24" s="115">
        <v>10052</v>
      </c>
      <c r="AQ24" s="116">
        <v>8.18</v>
      </c>
      <c r="AR24" s="115">
        <v>7387</v>
      </c>
      <c r="AS24" s="116">
        <v>6.26</v>
      </c>
      <c r="AT24" s="115">
        <v>6037</v>
      </c>
      <c r="AU24" s="116">
        <v>4.87</v>
      </c>
      <c r="AV24" s="115">
        <v>26147</v>
      </c>
      <c r="AW24" s="116">
        <v>15.75</v>
      </c>
      <c r="AX24" s="115">
        <v>35406</v>
      </c>
      <c r="AY24" s="116">
        <v>21.12</v>
      </c>
      <c r="AZ24" s="115">
        <v>22438</v>
      </c>
      <c r="BA24" s="116">
        <v>14.07</v>
      </c>
      <c r="BB24" s="115">
        <v>18383</v>
      </c>
      <c r="BC24" s="116">
        <v>12.32</v>
      </c>
      <c r="BD24" s="115">
        <v>15229</v>
      </c>
      <c r="BE24" s="116">
        <v>10.74</v>
      </c>
      <c r="BF24" s="115">
        <v>9020</v>
      </c>
      <c r="BG24" s="116">
        <v>6.42</v>
      </c>
      <c r="BH24" s="115">
        <v>23285</v>
      </c>
      <c r="BI24" s="116">
        <v>14.86</v>
      </c>
      <c r="BJ24" s="115">
        <v>20183</v>
      </c>
      <c r="BK24" s="116">
        <v>11.55</v>
      </c>
      <c r="BL24" s="115">
        <v>18468</v>
      </c>
      <c r="BM24" s="116">
        <v>10.51</v>
      </c>
      <c r="BN24" s="115">
        <v>13407</v>
      </c>
      <c r="BO24" s="116">
        <v>8.07</v>
      </c>
      <c r="BP24" s="115">
        <v>9349</v>
      </c>
      <c r="BQ24" s="116">
        <v>6.12</v>
      </c>
      <c r="BR24" s="115">
        <v>13362</v>
      </c>
      <c r="BS24" s="116">
        <v>7.86</v>
      </c>
      <c r="BT24" s="115">
        <v>24747</v>
      </c>
      <c r="BU24" s="116">
        <v>13.91</v>
      </c>
      <c r="BV24" s="115">
        <v>25754</v>
      </c>
      <c r="BW24" s="116">
        <v>14.88</v>
      </c>
      <c r="BX24" s="115">
        <v>34029</v>
      </c>
      <c r="BY24" s="116">
        <v>20.95</v>
      </c>
      <c r="BZ24" s="115">
        <v>26660</v>
      </c>
      <c r="CA24" s="116">
        <v>17.87</v>
      </c>
      <c r="CB24" s="115">
        <v>18749</v>
      </c>
      <c r="CC24" s="116">
        <v>12.79</v>
      </c>
    </row>
    <row r="25" spans="1:81" ht="16.5" customHeight="1" x14ac:dyDescent="0.45">
      <c r="A25" s="362">
        <v>21</v>
      </c>
      <c r="B25" s="357" t="s">
        <v>340</v>
      </c>
      <c r="C25" s="357" t="s">
        <v>167</v>
      </c>
      <c r="D25" s="117">
        <v>124050</v>
      </c>
      <c r="E25" s="118">
        <v>51.11</v>
      </c>
      <c r="F25" s="117">
        <v>212067</v>
      </c>
      <c r="G25" s="118">
        <v>87.12</v>
      </c>
      <c r="H25" s="117">
        <v>157057</v>
      </c>
      <c r="I25" s="118">
        <v>65.400000000000006</v>
      </c>
      <c r="J25" s="117">
        <v>178351</v>
      </c>
      <c r="K25" s="118">
        <v>73.34</v>
      </c>
      <c r="L25" s="117">
        <v>211696</v>
      </c>
      <c r="M25" s="118">
        <v>83.05</v>
      </c>
      <c r="N25" s="117">
        <v>196478</v>
      </c>
      <c r="O25" s="118">
        <v>74.44</v>
      </c>
      <c r="P25" s="117">
        <v>191624</v>
      </c>
      <c r="Q25" s="118">
        <v>73.34</v>
      </c>
      <c r="R25" s="117">
        <v>153349</v>
      </c>
      <c r="S25" s="118">
        <v>58.98</v>
      </c>
      <c r="T25" s="117">
        <v>241985</v>
      </c>
      <c r="U25" s="118">
        <v>89.85</v>
      </c>
      <c r="V25" s="117">
        <v>312337</v>
      </c>
      <c r="W25" s="118">
        <v>113.33</v>
      </c>
      <c r="X25" s="117">
        <v>116813</v>
      </c>
      <c r="Y25" s="118">
        <v>43.64</v>
      </c>
      <c r="Z25" s="117">
        <v>221096</v>
      </c>
      <c r="AA25" s="118">
        <v>79.98</v>
      </c>
      <c r="AB25" s="117">
        <v>182315</v>
      </c>
      <c r="AC25" s="118">
        <v>65.319999999999993</v>
      </c>
      <c r="AD25" s="117">
        <v>133156</v>
      </c>
      <c r="AE25" s="118">
        <v>48.05</v>
      </c>
      <c r="AF25" s="117">
        <v>178287</v>
      </c>
      <c r="AG25" s="118">
        <v>67.02</v>
      </c>
      <c r="AH25" s="117">
        <v>137433</v>
      </c>
      <c r="AI25" s="118">
        <v>51.15</v>
      </c>
      <c r="AJ25" s="117">
        <v>193841</v>
      </c>
      <c r="AK25" s="118">
        <v>73.459999999999994</v>
      </c>
      <c r="AL25" s="117">
        <v>152669</v>
      </c>
      <c r="AM25" s="118">
        <v>61.03</v>
      </c>
      <c r="AN25" s="117">
        <v>94384</v>
      </c>
      <c r="AO25" s="118">
        <v>40.25</v>
      </c>
      <c r="AP25" s="117">
        <v>125931</v>
      </c>
      <c r="AQ25" s="118">
        <v>54.33</v>
      </c>
      <c r="AR25" s="117">
        <v>250564</v>
      </c>
      <c r="AS25" s="118">
        <v>100.7</v>
      </c>
      <c r="AT25" s="117">
        <v>266703</v>
      </c>
      <c r="AU25" s="118">
        <v>102.05</v>
      </c>
      <c r="AV25" s="117">
        <v>247729</v>
      </c>
      <c r="AW25" s="118">
        <v>96.55</v>
      </c>
      <c r="AX25" s="117">
        <v>186585</v>
      </c>
      <c r="AY25" s="118">
        <v>68.69</v>
      </c>
      <c r="AZ25" s="117">
        <v>145500</v>
      </c>
      <c r="BA25" s="118">
        <v>52.93</v>
      </c>
      <c r="BB25" s="117">
        <v>187167</v>
      </c>
      <c r="BC25" s="118">
        <v>69.540000000000006</v>
      </c>
      <c r="BD25" s="117">
        <v>202951</v>
      </c>
      <c r="BE25" s="118">
        <v>74.64</v>
      </c>
      <c r="BF25" s="117">
        <v>266033</v>
      </c>
      <c r="BG25" s="118">
        <v>97.03</v>
      </c>
      <c r="BH25" s="117">
        <v>156184</v>
      </c>
      <c r="BI25" s="118">
        <v>58.87</v>
      </c>
      <c r="BJ25" s="117">
        <v>260763</v>
      </c>
      <c r="BK25" s="118">
        <v>100.33</v>
      </c>
      <c r="BL25" s="117">
        <v>265562</v>
      </c>
      <c r="BM25" s="118">
        <v>105.8</v>
      </c>
      <c r="BN25" s="117">
        <v>395160</v>
      </c>
      <c r="BO25" s="118">
        <v>163.18</v>
      </c>
      <c r="BP25" s="117">
        <v>308321</v>
      </c>
      <c r="BQ25" s="118">
        <v>125.8</v>
      </c>
      <c r="BR25" s="117">
        <v>224861</v>
      </c>
      <c r="BS25" s="118">
        <v>93.27</v>
      </c>
      <c r="BT25" s="117">
        <v>579627</v>
      </c>
      <c r="BU25" s="118">
        <v>234.45</v>
      </c>
      <c r="BV25" s="117">
        <v>378255</v>
      </c>
      <c r="BW25" s="118">
        <v>152.51</v>
      </c>
      <c r="BX25" s="117">
        <v>308999</v>
      </c>
      <c r="BY25" s="118">
        <v>125.65</v>
      </c>
      <c r="BZ25" s="117">
        <v>251315</v>
      </c>
      <c r="CA25" s="118">
        <v>100.18</v>
      </c>
      <c r="CB25" s="117">
        <v>207135</v>
      </c>
      <c r="CC25" s="118">
        <v>86.37</v>
      </c>
    </row>
    <row r="26" spans="1:81" ht="16.5" customHeight="1" x14ac:dyDescent="0.45">
      <c r="A26" s="363">
        <v>22</v>
      </c>
      <c r="B26" s="358" t="s">
        <v>341</v>
      </c>
      <c r="C26" s="358" t="s">
        <v>167</v>
      </c>
      <c r="D26" s="115">
        <v>5448</v>
      </c>
      <c r="E26" s="116">
        <v>4.5</v>
      </c>
      <c r="F26" s="115">
        <v>3475</v>
      </c>
      <c r="G26" s="116">
        <v>3.27</v>
      </c>
      <c r="H26" s="115">
        <v>4450</v>
      </c>
      <c r="I26" s="116">
        <v>4.34</v>
      </c>
      <c r="J26" s="115">
        <v>7391</v>
      </c>
      <c r="K26" s="116">
        <v>5.33</v>
      </c>
      <c r="L26" s="115">
        <v>6695</v>
      </c>
      <c r="M26" s="116">
        <v>5.19</v>
      </c>
      <c r="N26" s="115">
        <v>4961</v>
      </c>
      <c r="O26" s="116">
        <v>4.3499999999999996</v>
      </c>
      <c r="P26" s="115">
        <v>4124</v>
      </c>
      <c r="Q26" s="116">
        <v>3.82</v>
      </c>
      <c r="R26" s="115">
        <v>3963</v>
      </c>
      <c r="S26" s="116">
        <v>3.45</v>
      </c>
      <c r="T26" s="115">
        <v>4541</v>
      </c>
      <c r="U26" s="116">
        <v>3.91</v>
      </c>
      <c r="V26" s="115">
        <v>10060</v>
      </c>
      <c r="W26" s="116">
        <v>5.47</v>
      </c>
      <c r="X26" s="115">
        <v>4433</v>
      </c>
      <c r="Y26" s="116">
        <v>3.75</v>
      </c>
      <c r="Z26" s="115">
        <v>5624</v>
      </c>
      <c r="AA26" s="116">
        <v>4.7300000000000004</v>
      </c>
      <c r="AB26" s="115">
        <v>5124</v>
      </c>
      <c r="AC26" s="116">
        <v>4.28</v>
      </c>
      <c r="AD26" s="115">
        <v>5647</v>
      </c>
      <c r="AE26" s="116">
        <v>4.53</v>
      </c>
      <c r="AF26" s="115">
        <v>5213</v>
      </c>
      <c r="AG26" s="116">
        <v>4.7300000000000004</v>
      </c>
      <c r="AH26" s="115">
        <v>5498</v>
      </c>
      <c r="AI26" s="116">
        <v>4.5199999999999996</v>
      </c>
      <c r="AJ26" s="115">
        <v>6986</v>
      </c>
      <c r="AK26" s="116">
        <v>5.43</v>
      </c>
      <c r="AL26" s="115">
        <v>13355</v>
      </c>
      <c r="AM26" s="116">
        <v>7.66</v>
      </c>
      <c r="AN26" s="115">
        <v>4041</v>
      </c>
      <c r="AO26" s="116">
        <v>3.43</v>
      </c>
      <c r="AP26" s="115">
        <v>5189</v>
      </c>
      <c r="AQ26" s="116">
        <v>4.46</v>
      </c>
      <c r="AR26" s="115">
        <v>4218</v>
      </c>
      <c r="AS26" s="116">
        <v>3.85</v>
      </c>
      <c r="AT26" s="115">
        <v>4346</v>
      </c>
      <c r="AU26" s="116">
        <v>3.77</v>
      </c>
      <c r="AV26" s="115">
        <v>4899</v>
      </c>
      <c r="AW26" s="116">
        <v>3.81</v>
      </c>
      <c r="AX26" s="115">
        <v>3980</v>
      </c>
      <c r="AY26" s="116">
        <v>4.25</v>
      </c>
      <c r="AZ26" s="115">
        <v>4067</v>
      </c>
      <c r="BA26" s="116">
        <v>3.74</v>
      </c>
      <c r="BB26" s="115">
        <v>5056</v>
      </c>
      <c r="BC26" s="116">
        <v>4</v>
      </c>
      <c r="BD26" s="115">
        <v>5859</v>
      </c>
      <c r="BE26" s="116">
        <v>4.95</v>
      </c>
      <c r="BF26" s="115">
        <v>4511</v>
      </c>
      <c r="BG26" s="116">
        <v>3.63</v>
      </c>
      <c r="BH26" s="115">
        <v>9414</v>
      </c>
      <c r="BI26" s="116">
        <v>5.61</v>
      </c>
      <c r="BJ26" s="115">
        <v>9174</v>
      </c>
      <c r="BK26" s="116">
        <v>5.18</v>
      </c>
      <c r="BL26" s="115">
        <v>6680</v>
      </c>
      <c r="BM26" s="116">
        <v>4.4800000000000004</v>
      </c>
      <c r="BN26" s="115">
        <v>3793</v>
      </c>
      <c r="BO26" s="116">
        <v>3.28</v>
      </c>
      <c r="BP26" s="115">
        <v>4648</v>
      </c>
      <c r="BQ26" s="116">
        <v>3.82</v>
      </c>
      <c r="BR26" s="115">
        <v>5247</v>
      </c>
      <c r="BS26" s="116">
        <v>4.7300000000000004</v>
      </c>
      <c r="BT26" s="115">
        <v>14828</v>
      </c>
      <c r="BU26" s="116">
        <v>7.76</v>
      </c>
      <c r="BV26" s="115">
        <v>5288</v>
      </c>
      <c r="BW26" s="116">
        <v>4.43</v>
      </c>
      <c r="BX26" s="115">
        <v>6151</v>
      </c>
      <c r="BY26" s="116">
        <v>5.45</v>
      </c>
      <c r="BZ26" s="115">
        <v>4133</v>
      </c>
      <c r="CA26" s="116">
        <v>4.21</v>
      </c>
      <c r="CB26" s="115">
        <v>4840</v>
      </c>
      <c r="CC26" s="116">
        <v>4.95</v>
      </c>
    </row>
    <row r="27" spans="1:81" ht="16.5" customHeight="1" x14ac:dyDescent="0.45">
      <c r="A27" s="362">
        <v>23</v>
      </c>
      <c r="B27" s="357" t="s">
        <v>342</v>
      </c>
      <c r="C27" s="357" t="s">
        <v>167</v>
      </c>
      <c r="D27" s="117">
        <v>2015</v>
      </c>
      <c r="E27" s="118">
        <v>1.1100000000000001</v>
      </c>
      <c r="F27" s="118">
        <v>101</v>
      </c>
      <c r="G27" s="118">
        <v>7.0000000000000007E-2</v>
      </c>
      <c r="H27" s="118">
        <v>550</v>
      </c>
      <c r="I27" s="118">
        <v>0.33</v>
      </c>
      <c r="J27" s="117">
        <v>1059</v>
      </c>
      <c r="K27" s="118">
        <v>0.61</v>
      </c>
      <c r="L27" s="118">
        <v>977</v>
      </c>
      <c r="M27" s="118">
        <v>0.55000000000000004</v>
      </c>
      <c r="N27" s="117">
        <v>1049</v>
      </c>
      <c r="O27" s="118">
        <v>0.6</v>
      </c>
      <c r="P27" s="118">
        <v>885</v>
      </c>
      <c r="Q27" s="118">
        <v>0.61</v>
      </c>
      <c r="R27" s="118">
        <v>588</v>
      </c>
      <c r="S27" s="118">
        <v>0.42</v>
      </c>
      <c r="T27" s="117">
        <v>1429</v>
      </c>
      <c r="U27" s="118">
        <v>0.94</v>
      </c>
      <c r="V27" s="118">
        <v>549</v>
      </c>
      <c r="W27" s="118">
        <v>0.35</v>
      </c>
      <c r="X27" s="118">
        <v>665</v>
      </c>
      <c r="Y27" s="118">
        <v>0.49</v>
      </c>
      <c r="Z27" s="117">
        <v>1593</v>
      </c>
      <c r="AA27" s="118">
        <v>1.01</v>
      </c>
      <c r="AB27" s="118">
        <v>341</v>
      </c>
      <c r="AC27" s="118">
        <v>0.22</v>
      </c>
      <c r="AD27" s="117">
        <v>1589</v>
      </c>
      <c r="AE27" s="118">
        <v>0.94</v>
      </c>
      <c r="AF27" s="118">
        <v>856</v>
      </c>
      <c r="AG27" s="118">
        <v>0.52</v>
      </c>
      <c r="AH27" s="117">
        <v>1347</v>
      </c>
      <c r="AI27" s="118">
        <v>0.88</v>
      </c>
      <c r="AJ27" s="117">
        <v>1185</v>
      </c>
      <c r="AK27" s="118">
        <v>0.68</v>
      </c>
      <c r="AL27" s="118">
        <v>580</v>
      </c>
      <c r="AM27" s="118">
        <v>0.33</v>
      </c>
      <c r="AN27" s="118">
        <v>695</v>
      </c>
      <c r="AO27" s="118">
        <v>0.4</v>
      </c>
      <c r="AP27" s="117">
        <v>1024</v>
      </c>
      <c r="AQ27" s="118">
        <v>0.62</v>
      </c>
      <c r="AR27" s="117">
        <v>1042</v>
      </c>
      <c r="AS27" s="118">
        <v>0.62</v>
      </c>
      <c r="AT27" s="118">
        <v>816</v>
      </c>
      <c r="AU27" s="118">
        <v>0.45</v>
      </c>
      <c r="AV27" s="117">
        <v>1861</v>
      </c>
      <c r="AW27" s="118">
        <v>1</v>
      </c>
      <c r="AX27" s="118">
        <v>793</v>
      </c>
      <c r="AY27" s="118">
        <v>0.41</v>
      </c>
      <c r="AZ27" s="118">
        <v>109</v>
      </c>
      <c r="BA27" s="118">
        <v>0.08</v>
      </c>
      <c r="BB27" s="117">
        <v>1581</v>
      </c>
      <c r="BC27" s="118">
        <v>0.85</v>
      </c>
      <c r="BD27" s="118">
        <v>161</v>
      </c>
      <c r="BE27" s="118">
        <v>0.13</v>
      </c>
      <c r="BF27" s="118">
        <v>844</v>
      </c>
      <c r="BG27" s="118">
        <v>0.5</v>
      </c>
      <c r="BH27" s="117">
        <v>1378</v>
      </c>
      <c r="BI27" s="118">
        <v>0.77</v>
      </c>
      <c r="BJ27" s="118">
        <v>141</v>
      </c>
      <c r="BK27" s="118">
        <v>0.15</v>
      </c>
      <c r="BL27" s="117">
        <v>1609</v>
      </c>
      <c r="BM27" s="118">
        <v>0.91</v>
      </c>
      <c r="BN27" s="118">
        <v>209</v>
      </c>
      <c r="BO27" s="118">
        <v>0.19</v>
      </c>
      <c r="BP27" s="118">
        <v>743</v>
      </c>
      <c r="BQ27" s="118">
        <v>0.57999999999999996</v>
      </c>
      <c r="BR27" s="117">
        <v>2131</v>
      </c>
      <c r="BS27" s="118">
        <v>1.56</v>
      </c>
      <c r="BT27" s="117">
        <v>1140</v>
      </c>
      <c r="BU27" s="118">
        <v>0.72</v>
      </c>
      <c r="BV27" s="118">
        <v>956</v>
      </c>
      <c r="BW27" s="118">
        <v>0.66</v>
      </c>
      <c r="BX27" s="117">
        <v>1196</v>
      </c>
      <c r="BY27" s="118">
        <v>0.87</v>
      </c>
      <c r="BZ27" s="118">
        <v>740</v>
      </c>
      <c r="CA27" s="118">
        <v>0.65</v>
      </c>
      <c r="CB27" s="117">
        <v>1262</v>
      </c>
      <c r="CC27" s="118">
        <v>0.97</v>
      </c>
    </row>
    <row r="28" spans="1:81" ht="16.5" customHeight="1" x14ac:dyDescent="0.45">
      <c r="A28" s="363">
        <v>24</v>
      </c>
      <c r="B28" s="358" t="s">
        <v>343</v>
      </c>
      <c r="C28" s="358" t="s">
        <v>167</v>
      </c>
      <c r="D28" s="115">
        <v>1796</v>
      </c>
      <c r="E28" s="116">
        <v>2.0099999999999998</v>
      </c>
      <c r="F28" s="115">
        <v>1803</v>
      </c>
      <c r="G28" s="116">
        <v>1.91</v>
      </c>
      <c r="H28" s="115">
        <v>2186</v>
      </c>
      <c r="I28" s="116">
        <v>2.4900000000000002</v>
      </c>
      <c r="J28" s="115">
        <v>1858</v>
      </c>
      <c r="K28" s="116">
        <v>2</v>
      </c>
      <c r="L28" s="115">
        <v>2286</v>
      </c>
      <c r="M28" s="116">
        <v>2.5099999999999998</v>
      </c>
      <c r="N28" s="115">
        <v>1791</v>
      </c>
      <c r="O28" s="116">
        <v>1.86</v>
      </c>
      <c r="P28" s="115">
        <v>1656</v>
      </c>
      <c r="Q28" s="116">
        <v>1.81</v>
      </c>
      <c r="R28" s="115">
        <v>1326</v>
      </c>
      <c r="S28" s="116">
        <v>1.45</v>
      </c>
      <c r="T28" s="115">
        <v>1767</v>
      </c>
      <c r="U28" s="116">
        <v>1.82</v>
      </c>
      <c r="V28" s="115">
        <v>1238</v>
      </c>
      <c r="W28" s="116">
        <v>1.3</v>
      </c>
      <c r="X28" s="115">
        <v>1297</v>
      </c>
      <c r="Y28" s="116">
        <v>1.39</v>
      </c>
      <c r="Z28" s="115">
        <v>1714</v>
      </c>
      <c r="AA28" s="116">
        <v>1.72</v>
      </c>
      <c r="AB28" s="115">
        <v>2163</v>
      </c>
      <c r="AC28" s="116">
        <v>2.14</v>
      </c>
      <c r="AD28" s="115">
        <v>2180</v>
      </c>
      <c r="AE28" s="116">
        <v>2.12</v>
      </c>
      <c r="AF28" s="115">
        <v>2381</v>
      </c>
      <c r="AG28" s="116">
        <v>2.4</v>
      </c>
      <c r="AH28" s="115">
        <v>1825</v>
      </c>
      <c r="AI28" s="116">
        <v>1.8</v>
      </c>
      <c r="AJ28" s="115">
        <v>2704</v>
      </c>
      <c r="AK28" s="116">
        <v>2.4700000000000002</v>
      </c>
      <c r="AL28" s="115">
        <v>2590</v>
      </c>
      <c r="AM28" s="116">
        <v>2.52</v>
      </c>
      <c r="AN28" s="115">
        <v>1512</v>
      </c>
      <c r="AO28" s="116">
        <v>1.54</v>
      </c>
      <c r="AP28" s="115">
        <v>2125</v>
      </c>
      <c r="AQ28" s="116">
        <v>1.98</v>
      </c>
      <c r="AR28" s="115">
        <v>1813</v>
      </c>
      <c r="AS28" s="116">
        <v>1.8</v>
      </c>
      <c r="AT28" s="115">
        <v>2332</v>
      </c>
      <c r="AU28" s="116">
        <v>2.19</v>
      </c>
      <c r="AV28" s="115">
        <v>1852</v>
      </c>
      <c r="AW28" s="116">
        <v>1.69</v>
      </c>
      <c r="AX28" s="115">
        <v>1478</v>
      </c>
      <c r="AY28" s="116">
        <v>1.4</v>
      </c>
      <c r="AZ28" s="115">
        <v>2196</v>
      </c>
      <c r="BA28" s="116">
        <v>2.0299999999999998</v>
      </c>
      <c r="BB28" s="115">
        <v>1626</v>
      </c>
      <c r="BC28" s="116">
        <v>1.49</v>
      </c>
      <c r="BD28" s="115">
        <v>3164</v>
      </c>
      <c r="BE28" s="116">
        <v>2.88</v>
      </c>
      <c r="BF28" s="115">
        <v>1891</v>
      </c>
      <c r="BG28" s="116">
        <v>1.73</v>
      </c>
      <c r="BH28" s="115">
        <v>1842</v>
      </c>
      <c r="BI28" s="116">
        <v>1.52</v>
      </c>
      <c r="BJ28" s="115">
        <v>1959</v>
      </c>
      <c r="BK28" s="116">
        <v>1.61</v>
      </c>
      <c r="BL28" s="115">
        <v>1491</v>
      </c>
      <c r="BM28" s="116">
        <v>1.26</v>
      </c>
      <c r="BN28" s="115">
        <v>1575</v>
      </c>
      <c r="BO28" s="116">
        <v>1.29</v>
      </c>
      <c r="BP28" s="115">
        <v>1499</v>
      </c>
      <c r="BQ28" s="116">
        <v>1.42</v>
      </c>
      <c r="BR28" s="115">
        <v>1451</v>
      </c>
      <c r="BS28" s="116">
        <v>1.5</v>
      </c>
      <c r="BT28" s="115">
        <v>1615</v>
      </c>
      <c r="BU28" s="116">
        <v>1.43</v>
      </c>
      <c r="BV28" s="115">
        <v>2147</v>
      </c>
      <c r="BW28" s="116">
        <v>1.93</v>
      </c>
      <c r="BX28" s="115">
        <v>2676</v>
      </c>
      <c r="BY28" s="116">
        <v>2.68</v>
      </c>
      <c r="BZ28" s="115">
        <v>1846</v>
      </c>
      <c r="CA28" s="116">
        <v>1.96</v>
      </c>
      <c r="CB28" s="115">
        <v>2133</v>
      </c>
      <c r="CC28" s="116">
        <v>2.3199999999999998</v>
      </c>
    </row>
    <row r="29" spans="1:81" ht="16.5" customHeight="1" x14ac:dyDescent="0.45">
      <c r="A29" s="362">
        <v>25</v>
      </c>
      <c r="B29" s="357" t="s">
        <v>344</v>
      </c>
      <c r="C29" s="357" t="s">
        <v>167</v>
      </c>
      <c r="D29" s="117">
        <v>1638</v>
      </c>
      <c r="E29" s="118">
        <v>1.38</v>
      </c>
      <c r="F29" s="117">
        <v>1572</v>
      </c>
      <c r="G29" s="118">
        <v>1.29</v>
      </c>
      <c r="H29" s="117">
        <v>1714</v>
      </c>
      <c r="I29" s="118">
        <v>1.52</v>
      </c>
      <c r="J29" s="117">
        <v>4475</v>
      </c>
      <c r="K29" s="118">
        <v>2.72</v>
      </c>
      <c r="L29" s="117">
        <v>3432</v>
      </c>
      <c r="M29" s="118">
        <v>2.12</v>
      </c>
      <c r="N29" s="117">
        <v>2121</v>
      </c>
      <c r="O29" s="118">
        <v>1.89</v>
      </c>
      <c r="P29" s="117">
        <v>1583</v>
      </c>
      <c r="Q29" s="118">
        <v>1.41</v>
      </c>
      <c r="R29" s="117">
        <v>2049</v>
      </c>
      <c r="S29" s="118">
        <v>1.58</v>
      </c>
      <c r="T29" s="117">
        <v>1345</v>
      </c>
      <c r="U29" s="118">
        <v>1.1499999999999999</v>
      </c>
      <c r="V29" s="117">
        <v>8273</v>
      </c>
      <c r="W29" s="118">
        <v>3.81</v>
      </c>
      <c r="X29" s="117">
        <v>2471</v>
      </c>
      <c r="Y29" s="118">
        <v>1.86</v>
      </c>
      <c r="Z29" s="117">
        <v>2318</v>
      </c>
      <c r="AA29" s="118">
        <v>2</v>
      </c>
      <c r="AB29" s="117">
        <v>2620</v>
      </c>
      <c r="AC29" s="118">
        <v>1.92</v>
      </c>
      <c r="AD29" s="117">
        <v>1878</v>
      </c>
      <c r="AE29" s="118">
        <v>1.46</v>
      </c>
      <c r="AF29" s="117">
        <v>1976</v>
      </c>
      <c r="AG29" s="118">
        <v>1.82</v>
      </c>
      <c r="AH29" s="117">
        <v>2326</v>
      </c>
      <c r="AI29" s="118">
        <v>1.85</v>
      </c>
      <c r="AJ29" s="117">
        <v>3097</v>
      </c>
      <c r="AK29" s="118">
        <v>2.2799999999999998</v>
      </c>
      <c r="AL29" s="117">
        <v>10185</v>
      </c>
      <c r="AM29" s="118">
        <v>4.82</v>
      </c>
      <c r="AN29" s="117">
        <v>1834</v>
      </c>
      <c r="AO29" s="118">
        <v>1.49</v>
      </c>
      <c r="AP29" s="117">
        <v>2039</v>
      </c>
      <c r="AQ29" s="118">
        <v>1.87</v>
      </c>
      <c r="AR29" s="117">
        <v>1363</v>
      </c>
      <c r="AS29" s="118">
        <v>1.43</v>
      </c>
      <c r="AT29" s="117">
        <v>1198</v>
      </c>
      <c r="AU29" s="118">
        <v>1.1299999999999999</v>
      </c>
      <c r="AV29" s="117">
        <v>1186</v>
      </c>
      <c r="AW29" s="118">
        <v>1.1299999999999999</v>
      </c>
      <c r="AX29" s="117">
        <v>1710</v>
      </c>
      <c r="AY29" s="118">
        <v>2.44</v>
      </c>
      <c r="AZ29" s="117">
        <v>1763</v>
      </c>
      <c r="BA29" s="118">
        <v>1.63</v>
      </c>
      <c r="BB29" s="117">
        <v>1849</v>
      </c>
      <c r="BC29" s="118">
        <v>1.67</v>
      </c>
      <c r="BD29" s="117">
        <v>2533</v>
      </c>
      <c r="BE29" s="118">
        <v>1.94</v>
      </c>
      <c r="BF29" s="117">
        <v>1776</v>
      </c>
      <c r="BG29" s="118">
        <v>1.41</v>
      </c>
      <c r="BH29" s="117">
        <v>6194</v>
      </c>
      <c r="BI29" s="118">
        <v>3.32</v>
      </c>
      <c r="BJ29" s="117">
        <v>7074</v>
      </c>
      <c r="BK29" s="118">
        <v>3.42</v>
      </c>
      <c r="BL29" s="117">
        <v>3580</v>
      </c>
      <c r="BM29" s="118">
        <v>2.31</v>
      </c>
      <c r="BN29" s="117">
        <v>2010</v>
      </c>
      <c r="BO29" s="118">
        <v>1.81</v>
      </c>
      <c r="BP29" s="117">
        <v>2406</v>
      </c>
      <c r="BQ29" s="118">
        <v>1.82</v>
      </c>
      <c r="BR29" s="117">
        <v>1666</v>
      </c>
      <c r="BS29" s="118">
        <v>1.66</v>
      </c>
      <c r="BT29" s="117">
        <v>12072</v>
      </c>
      <c r="BU29" s="118">
        <v>5.61</v>
      </c>
      <c r="BV29" s="117">
        <v>2185</v>
      </c>
      <c r="BW29" s="118">
        <v>1.83</v>
      </c>
      <c r="BX29" s="117">
        <v>2279</v>
      </c>
      <c r="BY29" s="118">
        <v>1.9</v>
      </c>
      <c r="BZ29" s="117">
        <v>1548</v>
      </c>
      <c r="CA29" s="118">
        <v>1.6</v>
      </c>
      <c r="CB29" s="117">
        <v>1445</v>
      </c>
      <c r="CC29" s="118">
        <v>1.65</v>
      </c>
    </row>
    <row r="30" spans="1:81" ht="16.5" customHeight="1" x14ac:dyDescent="0.45">
      <c r="A30" s="363">
        <v>26</v>
      </c>
      <c r="B30" s="358" t="s">
        <v>345</v>
      </c>
      <c r="C30" s="358" t="s">
        <v>167</v>
      </c>
      <c r="D30" s="112"/>
      <c r="E30" s="116">
        <v>0</v>
      </c>
      <c r="F30" s="112"/>
      <c r="G30" s="116">
        <v>0</v>
      </c>
      <c r="H30" s="112"/>
      <c r="I30" s="116">
        <v>0</v>
      </c>
      <c r="J30" s="112"/>
      <c r="K30" s="116">
        <v>0</v>
      </c>
      <c r="L30" s="112"/>
      <c r="M30" s="116">
        <v>0</v>
      </c>
      <c r="N30" s="112"/>
      <c r="O30" s="116">
        <v>0</v>
      </c>
      <c r="P30" s="112"/>
      <c r="Q30" s="116">
        <v>0</v>
      </c>
      <c r="R30" s="112"/>
      <c r="S30" s="116">
        <v>0</v>
      </c>
      <c r="T30" s="116">
        <v>1</v>
      </c>
      <c r="U30" s="116">
        <v>0</v>
      </c>
      <c r="V30" s="112"/>
      <c r="W30" s="116">
        <v>0</v>
      </c>
      <c r="X30" s="112"/>
      <c r="Y30" s="116">
        <v>0</v>
      </c>
      <c r="Z30" s="112"/>
      <c r="AA30" s="116">
        <v>0</v>
      </c>
      <c r="AB30" s="112"/>
      <c r="AC30" s="116">
        <v>0</v>
      </c>
      <c r="AD30" s="112"/>
      <c r="AE30" s="116">
        <v>0</v>
      </c>
      <c r="AF30" s="112"/>
      <c r="AG30" s="116">
        <v>0</v>
      </c>
      <c r="AH30" s="112"/>
      <c r="AI30" s="116">
        <v>0</v>
      </c>
      <c r="AJ30" s="116">
        <v>3</v>
      </c>
      <c r="AK30" s="116">
        <v>0</v>
      </c>
      <c r="AL30" s="112"/>
      <c r="AM30" s="116">
        <v>0</v>
      </c>
      <c r="AN30" s="116">
        <v>2</v>
      </c>
      <c r="AO30" s="116">
        <v>0</v>
      </c>
      <c r="AP30" s="112"/>
      <c r="AQ30" s="116">
        <v>0</v>
      </c>
      <c r="AR30" s="112"/>
      <c r="AS30" s="116">
        <v>0</v>
      </c>
      <c r="AT30" s="116">
        <v>1</v>
      </c>
      <c r="AU30" s="116">
        <v>0</v>
      </c>
      <c r="AV30" s="116">
        <v>1</v>
      </c>
      <c r="AW30" s="116">
        <v>0</v>
      </c>
      <c r="AX30" s="116">
        <v>2</v>
      </c>
      <c r="AY30" s="116">
        <v>0.01</v>
      </c>
      <c r="AZ30" s="116">
        <v>1</v>
      </c>
      <c r="BA30" s="116">
        <v>0.01</v>
      </c>
      <c r="BB30" s="116">
        <v>2</v>
      </c>
      <c r="BC30" s="116">
        <v>0.01</v>
      </c>
      <c r="BD30" s="116">
        <v>1</v>
      </c>
      <c r="BE30" s="116">
        <v>0.01</v>
      </c>
      <c r="BF30" s="116">
        <v>1</v>
      </c>
      <c r="BG30" s="116">
        <v>0.01</v>
      </c>
      <c r="BH30" s="116">
        <v>3</v>
      </c>
      <c r="BI30" s="116">
        <v>0.02</v>
      </c>
      <c r="BJ30" s="116">
        <v>1</v>
      </c>
      <c r="BK30" s="116">
        <v>0.01</v>
      </c>
      <c r="BL30" s="116">
        <v>2</v>
      </c>
      <c r="BM30" s="116">
        <v>0.01</v>
      </c>
      <c r="BN30" s="116">
        <v>2</v>
      </c>
      <c r="BO30" s="116">
        <v>0.03</v>
      </c>
      <c r="BP30" s="116">
        <v>2</v>
      </c>
      <c r="BQ30" s="116">
        <v>0.01</v>
      </c>
      <c r="BR30" s="116">
        <v>2</v>
      </c>
      <c r="BS30" s="116">
        <v>0.01</v>
      </c>
      <c r="BT30" s="116">
        <v>3</v>
      </c>
      <c r="BU30" s="116">
        <v>0.01</v>
      </c>
      <c r="BV30" s="116">
        <v>2</v>
      </c>
      <c r="BW30" s="116">
        <v>0.03</v>
      </c>
      <c r="BX30" s="116">
        <v>3</v>
      </c>
      <c r="BY30" s="116">
        <v>0.02</v>
      </c>
      <c r="BZ30" s="116">
        <v>3</v>
      </c>
      <c r="CA30" s="116">
        <v>0.02</v>
      </c>
      <c r="CB30" s="116">
        <v>3</v>
      </c>
      <c r="CC30" s="116">
        <v>0.02</v>
      </c>
    </row>
    <row r="31" spans="1:81" ht="16.5" customHeight="1" x14ac:dyDescent="0.45">
      <c r="A31" s="362">
        <v>27</v>
      </c>
      <c r="B31" s="357" t="s">
        <v>346</v>
      </c>
      <c r="C31" s="357" t="s">
        <v>167</v>
      </c>
      <c r="D31" s="117">
        <v>8839</v>
      </c>
      <c r="E31" s="118">
        <v>7.6</v>
      </c>
      <c r="F31" s="117">
        <v>2843</v>
      </c>
      <c r="G31" s="118">
        <v>6.24</v>
      </c>
      <c r="H31" s="117">
        <v>24374</v>
      </c>
      <c r="I31" s="118">
        <v>15.82</v>
      </c>
      <c r="J31" s="117">
        <v>8660</v>
      </c>
      <c r="K31" s="118">
        <v>7.22</v>
      </c>
      <c r="L31" s="117">
        <v>27015</v>
      </c>
      <c r="M31" s="118">
        <v>11.74</v>
      </c>
      <c r="N31" s="117">
        <v>1647</v>
      </c>
      <c r="O31" s="118">
        <v>4.63</v>
      </c>
      <c r="P31" s="117">
        <v>1358</v>
      </c>
      <c r="Q31" s="118">
        <v>3.62</v>
      </c>
      <c r="R31" s="117">
        <v>1765</v>
      </c>
      <c r="S31" s="118">
        <v>4.28</v>
      </c>
      <c r="T31" s="117">
        <v>2106</v>
      </c>
      <c r="U31" s="118">
        <v>5.93</v>
      </c>
      <c r="V31" s="118">
        <v>942</v>
      </c>
      <c r="W31" s="118">
        <v>2.71</v>
      </c>
      <c r="X31" s="117">
        <v>20275</v>
      </c>
      <c r="Y31" s="118">
        <v>13.7</v>
      </c>
      <c r="Z31" s="117">
        <v>4642</v>
      </c>
      <c r="AA31" s="118">
        <v>4.5</v>
      </c>
      <c r="AB31" s="117">
        <v>14424</v>
      </c>
      <c r="AC31" s="118">
        <v>6.44</v>
      </c>
      <c r="AD31" s="117">
        <v>21835</v>
      </c>
      <c r="AE31" s="118">
        <v>10.28</v>
      </c>
      <c r="AF31" s="117">
        <v>30738</v>
      </c>
      <c r="AG31" s="118">
        <v>15.61</v>
      </c>
      <c r="AH31" s="117">
        <v>79204</v>
      </c>
      <c r="AI31" s="118">
        <v>24.84</v>
      </c>
      <c r="AJ31" s="117">
        <v>62033</v>
      </c>
      <c r="AK31" s="118">
        <v>19.7</v>
      </c>
      <c r="AL31" s="117">
        <v>128025</v>
      </c>
      <c r="AM31" s="118">
        <v>34.33</v>
      </c>
      <c r="AN31" s="117">
        <v>43436</v>
      </c>
      <c r="AO31" s="118">
        <v>15.11</v>
      </c>
      <c r="AP31" s="117">
        <v>31055</v>
      </c>
      <c r="AQ31" s="118">
        <v>10.99</v>
      </c>
      <c r="AR31" s="117">
        <v>2072</v>
      </c>
      <c r="AS31" s="118">
        <v>3.55</v>
      </c>
      <c r="AT31" s="117">
        <v>40395</v>
      </c>
      <c r="AU31" s="118">
        <v>11.83</v>
      </c>
      <c r="AV31" s="117">
        <v>68390</v>
      </c>
      <c r="AW31" s="118">
        <v>17.920000000000002</v>
      </c>
      <c r="AX31" s="117">
        <v>80984</v>
      </c>
      <c r="AY31" s="118">
        <v>21.23</v>
      </c>
      <c r="AZ31" s="117">
        <v>77567</v>
      </c>
      <c r="BA31" s="118">
        <v>18.59</v>
      </c>
      <c r="BB31" s="117">
        <v>57785</v>
      </c>
      <c r="BC31" s="118">
        <v>18.350000000000001</v>
      </c>
      <c r="BD31" s="117">
        <v>131527</v>
      </c>
      <c r="BE31" s="118">
        <v>39.67</v>
      </c>
      <c r="BF31" s="117">
        <v>100432</v>
      </c>
      <c r="BG31" s="118">
        <v>27.69</v>
      </c>
      <c r="BH31" s="117">
        <v>36715</v>
      </c>
      <c r="BI31" s="118">
        <v>15.3</v>
      </c>
      <c r="BJ31" s="117">
        <v>58412</v>
      </c>
      <c r="BK31" s="118">
        <v>17.489999999999998</v>
      </c>
      <c r="BL31" s="117">
        <v>9014</v>
      </c>
      <c r="BM31" s="118">
        <v>6.14</v>
      </c>
      <c r="BN31" s="117">
        <v>22455</v>
      </c>
      <c r="BO31" s="118">
        <v>8.6999999999999993</v>
      </c>
      <c r="BP31" s="117">
        <v>8802</v>
      </c>
      <c r="BQ31" s="118">
        <v>6.48</v>
      </c>
      <c r="BR31" s="117">
        <v>20761</v>
      </c>
      <c r="BS31" s="118">
        <v>7.94</v>
      </c>
      <c r="BT31" s="117">
        <v>26794</v>
      </c>
      <c r="BU31" s="118">
        <v>8.9</v>
      </c>
      <c r="BV31" s="117">
        <v>32508</v>
      </c>
      <c r="BW31" s="118">
        <v>11.04</v>
      </c>
      <c r="BX31" s="117">
        <v>35976</v>
      </c>
      <c r="BY31" s="118">
        <v>12.32</v>
      </c>
      <c r="BZ31" s="117">
        <v>19247</v>
      </c>
      <c r="CA31" s="118">
        <v>10.02</v>
      </c>
      <c r="CB31" s="117">
        <v>15266</v>
      </c>
      <c r="CC31" s="118">
        <v>11.8</v>
      </c>
    </row>
    <row r="32" spans="1:81" ht="16.5" customHeight="1" x14ac:dyDescent="0.45">
      <c r="A32" s="363">
        <v>28</v>
      </c>
      <c r="B32" s="358" t="s">
        <v>347</v>
      </c>
      <c r="C32" s="358" t="s">
        <v>167</v>
      </c>
      <c r="D32" s="116">
        <v>38</v>
      </c>
      <c r="E32" s="116">
        <v>0.02</v>
      </c>
      <c r="F32" s="116">
        <v>15</v>
      </c>
      <c r="G32" s="116">
        <v>0.02</v>
      </c>
      <c r="H32" s="116">
        <v>1</v>
      </c>
      <c r="I32" s="116">
        <v>0</v>
      </c>
      <c r="J32" s="116">
        <v>12</v>
      </c>
      <c r="K32" s="116">
        <v>0.02</v>
      </c>
      <c r="L32" s="116">
        <v>1</v>
      </c>
      <c r="M32" s="116">
        <v>0.01</v>
      </c>
      <c r="N32" s="112"/>
      <c r="O32" s="116">
        <v>0</v>
      </c>
      <c r="P32" s="116">
        <v>17</v>
      </c>
      <c r="Q32" s="116">
        <v>0.03</v>
      </c>
      <c r="R32" s="116">
        <v>46</v>
      </c>
      <c r="S32" s="116">
        <v>0.03</v>
      </c>
      <c r="T32" s="116">
        <v>5</v>
      </c>
      <c r="U32" s="116">
        <v>0.01</v>
      </c>
      <c r="V32" s="116">
        <v>17</v>
      </c>
      <c r="W32" s="116">
        <v>0.03</v>
      </c>
      <c r="X32" s="116">
        <v>13</v>
      </c>
      <c r="Y32" s="116">
        <v>0.02</v>
      </c>
      <c r="Z32" s="116">
        <v>23</v>
      </c>
      <c r="AA32" s="116">
        <v>0.02</v>
      </c>
      <c r="AB32" s="116">
        <v>24</v>
      </c>
      <c r="AC32" s="116">
        <v>0.03</v>
      </c>
      <c r="AD32" s="116">
        <v>4</v>
      </c>
      <c r="AE32" s="116">
        <v>0</v>
      </c>
      <c r="AF32" s="116">
        <v>20</v>
      </c>
      <c r="AG32" s="116">
        <v>0.01</v>
      </c>
      <c r="AH32" s="116">
        <v>48</v>
      </c>
      <c r="AI32" s="116">
        <v>0.04</v>
      </c>
      <c r="AJ32" s="116">
        <v>27</v>
      </c>
      <c r="AK32" s="116">
        <v>0.03</v>
      </c>
      <c r="AL32" s="116">
        <v>16</v>
      </c>
      <c r="AM32" s="116">
        <v>0.02</v>
      </c>
      <c r="AN32" s="116">
        <v>18</v>
      </c>
      <c r="AO32" s="116">
        <v>0.02</v>
      </c>
      <c r="AP32" s="116">
        <v>29</v>
      </c>
      <c r="AQ32" s="116">
        <v>0.03</v>
      </c>
      <c r="AR32" s="116">
        <v>9</v>
      </c>
      <c r="AS32" s="116">
        <v>0.01</v>
      </c>
      <c r="AT32" s="116">
        <v>6</v>
      </c>
      <c r="AU32" s="116">
        <v>0</v>
      </c>
      <c r="AV32" s="116">
        <v>15</v>
      </c>
      <c r="AW32" s="116">
        <v>0.02</v>
      </c>
      <c r="AX32" s="116">
        <v>12</v>
      </c>
      <c r="AY32" s="116">
        <v>0.02</v>
      </c>
      <c r="AZ32" s="112"/>
      <c r="BA32" s="116">
        <v>0</v>
      </c>
      <c r="BB32" s="115">
        <v>3886</v>
      </c>
      <c r="BC32" s="116">
        <v>0.87</v>
      </c>
      <c r="BD32" s="116">
        <v>12</v>
      </c>
      <c r="BE32" s="116">
        <v>0.02</v>
      </c>
      <c r="BF32" s="116">
        <v>13</v>
      </c>
      <c r="BG32" s="116">
        <v>0.02</v>
      </c>
      <c r="BH32" s="116">
        <v>13</v>
      </c>
      <c r="BI32" s="116">
        <v>0.02</v>
      </c>
      <c r="BJ32" s="116">
        <v>5</v>
      </c>
      <c r="BK32" s="116">
        <v>0.01</v>
      </c>
      <c r="BL32" s="116">
        <v>15</v>
      </c>
      <c r="BM32" s="116">
        <v>0.02</v>
      </c>
      <c r="BN32" s="116">
        <v>14</v>
      </c>
      <c r="BO32" s="116">
        <v>0.02</v>
      </c>
      <c r="BP32" s="112"/>
      <c r="BQ32" s="116">
        <v>0</v>
      </c>
      <c r="BR32" s="116">
        <v>13</v>
      </c>
      <c r="BS32" s="116">
        <v>0.02</v>
      </c>
      <c r="BT32" s="116">
        <v>18</v>
      </c>
      <c r="BU32" s="116">
        <v>0.02</v>
      </c>
      <c r="BV32" s="116">
        <v>3</v>
      </c>
      <c r="BW32" s="116">
        <v>0</v>
      </c>
      <c r="BX32" s="112"/>
      <c r="BY32" s="116">
        <v>0</v>
      </c>
      <c r="BZ32" s="116">
        <v>18</v>
      </c>
      <c r="CA32" s="116">
        <v>0.02</v>
      </c>
      <c r="CB32" s="116">
        <v>23</v>
      </c>
      <c r="CC32" s="116">
        <v>0.02</v>
      </c>
    </row>
    <row r="33" spans="1:81" ht="16.5" customHeight="1" x14ac:dyDescent="0.45">
      <c r="A33" s="362">
        <v>29</v>
      </c>
      <c r="B33" s="357" t="s">
        <v>348</v>
      </c>
      <c r="C33" s="357" t="s">
        <v>167</v>
      </c>
      <c r="D33" s="117">
        <v>6210</v>
      </c>
      <c r="E33" s="118">
        <v>1.62</v>
      </c>
      <c r="F33" s="118">
        <v>44</v>
      </c>
      <c r="G33" s="118">
        <v>0.01</v>
      </c>
      <c r="H33" s="117">
        <v>21042</v>
      </c>
      <c r="I33" s="118">
        <v>5.92</v>
      </c>
      <c r="J33" s="117">
        <v>6300</v>
      </c>
      <c r="K33" s="118">
        <v>1.76</v>
      </c>
      <c r="L33" s="117">
        <v>25042</v>
      </c>
      <c r="M33" s="118">
        <v>7.05</v>
      </c>
      <c r="N33" s="111"/>
      <c r="O33" s="118">
        <v>0</v>
      </c>
      <c r="P33" s="118">
        <v>107</v>
      </c>
      <c r="Q33" s="118">
        <v>0.02</v>
      </c>
      <c r="R33" s="118">
        <v>61</v>
      </c>
      <c r="S33" s="118">
        <v>0.01</v>
      </c>
      <c r="T33" s="111"/>
      <c r="U33" s="118">
        <v>0</v>
      </c>
      <c r="V33" s="111"/>
      <c r="W33" s="118">
        <v>0</v>
      </c>
      <c r="X33" s="117">
        <v>18804</v>
      </c>
      <c r="Y33" s="118">
        <v>4.57</v>
      </c>
      <c r="Z33" s="117">
        <v>3030</v>
      </c>
      <c r="AA33" s="118">
        <v>0.74</v>
      </c>
      <c r="AB33" s="117">
        <v>13030</v>
      </c>
      <c r="AC33" s="118">
        <v>3.18</v>
      </c>
      <c r="AD33" s="117">
        <v>19537</v>
      </c>
      <c r="AE33" s="118">
        <v>4.78</v>
      </c>
      <c r="AF33" s="117">
        <v>26880</v>
      </c>
      <c r="AG33" s="118">
        <v>6.54</v>
      </c>
      <c r="AH33" s="117">
        <v>76863</v>
      </c>
      <c r="AI33" s="118">
        <v>18.940000000000001</v>
      </c>
      <c r="AJ33" s="117">
        <v>60024</v>
      </c>
      <c r="AK33" s="118">
        <v>14.75</v>
      </c>
      <c r="AL33" s="117">
        <v>126798</v>
      </c>
      <c r="AM33" s="118">
        <v>31.07</v>
      </c>
      <c r="AN33" s="117">
        <v>41845</v>
      </c>
      <c r="AO33" s="118">
        <v>10.68</v>
      </c>
      <c r="AP33" s="117">
        <v>29712</v>
      </c>
      <c r="AQ33" s="118">
        <v>7.58</v>
      </c>
      <c r="AR33" s="118">
        <v>858</v>
      </c>
      <c r="AS33" s="118">
        <v>0.19</v>
      </c>
      <c r="AT33" s="117">
        <v>39509</v>
      </c>
      <c r="AU33" s="118">
        <v>9.33</v>
      </c>
      <c r="AV33" s="117">
        <v>67199</v>
      </c>
      <c r="AW33" s="118">
        <v>14.8</v>
      </c>
      <c r="AX33" s="117">
        <v>79282</v>
      </c>
      <c r="AY33" s="118">
        <v>16.22</v>
      </c>
      <c r="AZ33" s="117">
        <v>63715</v>
      </c>
      <c r="BA33" s="118">
        <v>13.45</v>
      </c>
      <c r="BB33" s="117">
        <v>12025</v>
      </c>
      <c r="BC33" s="118">
        <v>2.46</v>
      </c>
      <c r="BD33" s="117">
        <v>92859</v>
      </c>
      <c r="BE33" s="118">
        <v>18.670000000000002</v>
      </c>
      <c r="BF33" s="117">
        <v>54968</v>
      </c>
      <c r="BG33" s="118">
        <v>11.02</v>
      </c>
      <c r="BH33" s="117">
        <v>17084</v>
      </c>
      <c r="BI33" s="118">
        <v>3.41</v>
      </c>
      <c r="BJ33" s="117">
        <v>24863</v>
      </c>
      <c r="BK33" s="118">
        <v>5.44</v>
      </c>
      <c r="BL33" s="117">
        <v>7162</v>
      </c>
      <c r="BM33" s="118">
        <v>1.64</v>
      </c>
      <c r="BN33" s="117">
        <v>14897</v>
      </c>
      <c r="BO33" s="118">
        <v>3.37</v>
      </c>
      <c r="BP33" s="118">
        <v>138</v>
      </c>
      <c r="BQ33" s="118">
        <v>0.04</v>
      </c>
      <c r="BR33" s="117">
        <v>6787</v>
      </c>
      <c r="BS33" s="118">
        <v>1.58</v>
      </c>
      <c r="BT33" s="117">
        <v>25792</v>
      </c>
      <c r="BU33" s="118">
        <v>6.15</v>
      </c>
      <c r="BV33" s="118">
        <v>235</v>
      </c>
      <c r="BW33" s="118">
        <v>7.0000000000000007E-2</v>
      </c>
      <c r="BX33" s="117">
        <v>16404</v>
      </c>
      <c r="BY33" s="118">
        <v>3.92</v>
      </c>
      <c r="BZ33" s="118">
        <v>310</v>
      </c>
      <c r="CA33" s="118">
        <v>0.09</v>
      </c>
      <c r="CB33" s="118">
        <v>139</v>
      </c>
      <c r="CC33" s="118">
        <v>0.04</v>
      </c>
    </row>
    <row r="34" spans="1:81" ht="16.5" customHeight="1" x14ac:dyDescent="0.45">
      <c r="A34" s="363">
        <v>30</v>
      </c>
      <c r="B34" s="358" t="s">
        <v>349</v>
      </c>
      <c r="C34" s="358" t="s">
        <v>167</v>
      </c>
      <c r="D34" s="115">
        <v>2500</v>
      </c>
      <c r="E34" s="116">
        <v>5.95</v>
      </c>
      <c r="F34" s="115">
        <v>2693</v>
      </c>
      <c r="G34" s="116">
        <v>6.19</v>
      </c>
      <c r="H34" s="115">
        <v>3300</v>
      </c>
      <c r="I34" s="116">
        <v>9.8800000000000008</v>
      </c>
      <c r="J34" s="115">
        <v>2314</v>
      </c>
      <c r="K34" s="116">
        <v>5.43</v>
      </c>
      <c r="L34" s="115">
        <v>1952</v>
      </c>
      <c r="M34" s="116">
        <v>4.63</v>
      </c>
      <c r="N34" s="115">
        <v>1645</v>
      </c>
      <c r="O34" s="116">
        <v>4.62</v>
      </c>
      <c r="P34" s="115">
        <v>1234</v>
      </c>
      <c r="Q34" s="116">
        <v>3.56</v>
      </c>
      <c r="R34" s="115">
        <v>1658</v>
      </c>
      <c r="S34" s="116">
        <v>4.24</v>
      </c>
      <c r="T34" s="115">
        <v>2071</v>
      </c>
      <c r="U34" s="116">
        <v>5.92</v>
      </c>
      <c r="V34" s="116">
        <v>922</v>
      </c>
      <c r="W34" s="116">
        <v>2.68</v>
      </c>
      <c r="X34" s="115">
        <v>1459</v>
      </c>
      <c r="Y34" s="116">
        <v>9.1199999999999992</v>
      </c>
      <c r="Z34" s="115">
        <v>1589</v>
      </c>
      <c r="AA34" s="116">
        <v>3.73</v>
      </c>
      <c r="AB34" s="115">
        <v>1367</v>
      </c>
      <c r="AC34" s="116">
        <v>3.22</v>
      </c>
      <c r="AD34" s="115">
        <v>2263</v>
      </c>
      <c r="AE34" s="116">
        <v>5.47</v>
      </c>
      <c r="AF34" s="115">
        <v>3757</v>
      </c>
      <c r="AG34" s="116">
        <v>9.0500000000000007</v>
      </c>
      <c r="AH34" s="115">
        <v>2258</v>
      </c>
      <c r="AI34" s="116">
        <v>5.78</v>
      </c>
      <c r="AJ34" s="115">
        <v>1972</v>
      </c>
      <c r="AK34" s="116">
        <v>4.78</v>
      </c>
      <c r="AL34" s="115">
        <v>1210</v>
      </c>
      <c r="AM34" s="116">
        <v>3.25</v>
      </c>
      <c r="AN34" s="115">
        <v>1573</v>
      </c>
      <c r="AO34" s="116">
        <v>4.4000000000000004</v>
      </c>
      <c r="AP34" s="115">
        <v>1309</v>
      </c>
      <c r="AQ34" s="116">
        <v>3.37</v>
      </c>
      <c r="AR34" s="115">
        <v>1195</v>
      </c>
      <c r="AS34" s="116">
        <v>3.32</v>
      </c>
      <c r="AT34" s="116">
        <v>879</v>
      </c>
      <c r="AU34" s="116">
        <v>2.48</v>
      </c>
      <c r="AV34" s="115">
        <v>1174</v>
      </c>
      <c r="AW34" s="116">
        <v>3.06</v>
      </c>
      <c r="AX34" s="115">
        <v>1652</v>
      </c>
      <c r="AY34" s="116">
        <v>4.9400000000000004</v>
      </c>
      <c r="AZ34" s="115">
        <v>1151</v>
      </c>
      <c r="BA34" s="116">
        <v>2.63</v>
      </c>
      <c r="BB34" s="115">
        <v>2365</v>
      </c>
      <c r="BC34" s="116">
        <v>6.97</v>
      </c>
      <c r="BD34" s="115">
        <v>4637</v>
      </c>
      <c r="BE34" s="116">
        <v>14.29</v>
      </c>
      <c r="BF34" s="115">
        <v>2927</v>
      </c>
      <c r="BG34" s="116">
        <v>7.65</v>
      </c>
      <c r="BH34" s="115">
        <v>3074</v>
      </c>
      <c r="BI34" s="116">
        <v>8.1</v>
      </c>
      <c r="BJ34" s="115">
        <v>1832</v>
      </c>
      <c r="BK34" s="116">
        <v>4.9400000000000004</v>
      </c>
      <c r="BL34" s="115">
        <v>1836</v>
      </c>
      <c r="BM34" s="116">
        <v>4.4800000000000004</v>
      </c>
      <c r="BN34" s="115">
        <v>1298</v>
      </c>
      <c r="BO34" s="116">
        <v>3.77</v>
      </c>
      <c r="BP34" s="115">
        <v>1944</v>
      </c>
      <c r="BQ34" s="116">
        <v>4.7699999999999996</v>
      </c>
      <c r="BR34" s="115">
        <v>1245</v>
      </c>
      <c r="BS34" s="116">
        <v>3.2</v>
      </c>
      <c r="BT34" s="116">
        <v>908</v>
      </c>
      <c r="BU34" s="116">
        <v>2.5499999999999998</v>
      </c>
      <c r="BV34" s="116">
        <v>946</v>
      </c>
      <c r="BW34" s="116">
        <v>2.93</v>
      </c>
      <c r="BX34" s="115">
        <v>1061</v>
      </c>
      <c r="BY34" s="116">
        <v>3.12</v>
      </c>
      <c r="BZ34" s="115">
        <v>1769</v>
      </c>
      <c r="CA34" s="116">
        <v>4.58</v>
      </c>
      <c r="CB34" s="115">
        <v>2950</v>
      </c>
      <c r="CC34" s="116">
        <v>7.81</v>
      </c>
    </row>
    <row r="35" spans="1:81" ht="16.5" customHeight="1" x14ac:dyDescent="0.45">
      <c r="A35" s="362">
        <v>31</v>
      </c>
      <c r="B35" s="357" t="s">
        <v>350</v>
      </c>
      <c r="C35" s="357" t="s">
        <v>167</v>
      </c>
      <c r="D35" s="118">
        <v>90</v>
      </c>
      <c r="E35" s="118">
        <v>0.01</v>
      </c>
      <c r="F35" s="118">
        <v>90</v>
      </c>
      <c r="G35" s="118">
        <v>0.01</v>
      </c>
      <c r="H35" s="118">
        <v>30</v>
      </c>
      <c r="I35" s="118">
        <v>0.02</v>
      </c>
      <c r="J35" s="118">
        <v>34</v>
      </c>
      <c r="K35" s="118">
        <v>0.01</v>
      </c>
      <c r="L35" s="118">
        <v>20</v>
      </c>
      <c r="M35" s="118">
        <v>0.06</v>
      </c>
      <c r="N35" s="118">
        <v>1</v>
      </c>
      <c r="O35" s="118">
        <v>0</v>
      </c>
      <c r="P35" s="111"/>
      <c r="Q35" s="118">
        <v>0</v>
      </c>
      <c r="R35" s="111"/>
      <c r="S35" s="118">
        <v>0</v>
      </c>
      <c r="T35" s="118">
        <v>30</v>
      </c>
      <c r="U35" s="118">
        <v>0.01</v>
      </c>
      <c r="V35" s="118">
        <v>2</v>
      </c>
      <c r="W35" s="118">
        <v>0</v>
      </c>
      <c r="X35" s="111"/>
      <c r="Y35" s="118">
        <v>0</v>
      </c>
      <c r="Z35" s="111"/>
      <c r="AA35" s="118">
        <v>0</v>
      </c>
      <c r="AB35" s="118">
        <v>4</v>
      </c>
      <c r="AC35" s="118">
        <v>0</v>
      </c>
      <c r="AD35" s="118">
        <v>31</v>
      </c>
      <c r="AE35" s="118">
        <v>0.04</v>
      </c>
      <c r="AF35" s="118">
        <v>82</v>
      </c>
      <c r="AG35" s="118">
        <v>0.01</v>
      </c>
      <c r="AH35" s="118">
        <v>35</v>
      </c>
      <c r="AI35" s="118">
        <v>0.09</v>
      </c>
      <c r="AJ35" s="118">
        <v>10</v>
      </c>
      <c r="AK35" s="118">
        <v>0.14000000000000001</v>
      </c>
      <c r="AL35" s="111"/>
      <c r="AM35" s="118">
        <v>0</v>
      </c>
      <c r="AN35" s="111"/>
      <c r="AO35" s="118">
        <v>0</v>
      </c>
      <c r="AP35" s="118">
        <v>6</v>
      </c>
      <c r="AQ35" s="118">
        <v>0</v>
      </c>
      <c r="AR35" s="118">
        <v>10</v>
      </c>
      <c r="AS35" s="118">
        <v>0.03</v>
      </c>
      <c r="AT35" s="118">
        <v>1</v>
      </c>
      <c r="AU35" s="118">
        <v>0.02</v>
      </c>
      <c r="AV35" s="118">
        <v>2</v>
      </c>
      <c r="AW35" s="118">
        <v>0.03</v>
      </c>
      <c r="AX35" s="118">
        <v>38</v>
      </c>
      <c r="AY35" s="118">
        <v>0.04</v>
      </c>
      <c r="AZ35" s="117">
        <v>12701</v>
      </c>
      <c r="BA35" s="118">
        <v>2.5099999999999998</v>
      </c>
      <c r="BB35" s="117">
        <v>39509</v>
      </c>
      <c r="BC35" s="118">
        <v>8.0500000000000007</v>
      </c>
      <c r="BD35" s="117">
        <v>34019</v>
      </c>
      <c r="BE35" s="118">
        <v>6.7</v>
      </c>
      <c r="BF35" s="117">
        <v>42525</v>
      </c>
      <c r="BG35" s="118">
        <v>8.99</v>
      </c>
      <c r="BH35" s="117">
        <v>16544</v>
      </c>
      <c r="BI35" s="118">
        <v>3.76</v>
      </c>
      <c r="BJ35" s="117">
        <v>31713</v>
      </c>
      <c r="BK35" s="118">
        <v>7.11</v>
      </c>
      <c r="BL35" s="118">
        <v>2</v>
      </c>
      <c r="BM35" s="118">
        <v>0</v>
      </c>
      <c r="BN35" s="117">
        <v>6246</v>
      </c>
      <c r="BO35" s="118">
        <v>1.54</v>
      </c>
      <c r="BP35" s="117">
        <v>6720</v>
      </c>
      <c r="BQ35" s="118">
        <v>1.67</v>
      </c>
      <c r="BR35" s="117">
        <v>12717</v>
      </c>
      <c r="BS35" s="118">
        <v>3.14</v>
      </c>
      <c r="BT35" s="118">
        <v>76</v>
      </c>
      <c r="BU35" s="118">
        <v>0.19</v>
      </c>
      <c r="BV35" s="117">
        <v>31324</v>
      </c>
      <c r="BW35" s="118">
        <v>8.0299999999999994</v>
      </c>
      <c r="BX35" s="117">
        <v>18510</v>
      </c>
      <c r="BY35" s="118">
        <v>5.28</v>
      </c>
      <c r="BZ35" s="117">
        <v>17150</v>
      </c>
      <c r="CA35" s="118">
        <v>5.33</v>
      </c>
      <c r="CB35" s="117">
        <v>12154</v>
      </c>
      <c r="CC35" s="118">
        <v>3.94</v>
      </c>
    </row>
    <row r="36" spans="1:81" ht="16.5" customHeight="1" x14ac:dyDescent="0.45">
      <c r="A36" s="363">
        <v>32</v>
      </c>
      <c r="B36" s="358" t="s">
        <v>351</v>
      </c>
      <c r="C36" s="358" t="s">
        <v>167</v>
      </c>
      <c r="D36" s="115">
        <v>3172</v>
      </c>
      <c r="E36" s="116">
        <v>6.24</v>
      </c>
      <c r="F36" s="115">
        <v>2844</v>
      </c>
      <c r="G36" s="116">
        <v>4.5</v>
      </c>
      <c r="H36" s="115">
        <v>4137</v>
      </c>
      <c r="I36" s="116">
        <v>6.38</v>
      </c>
      <c r="J36" s="115">
        <v>4076</v>
      </c>
      <c r="K36" s="116">
        <v>6.11</v>
      </c>
      <c r="L36" s="115">
        <v>3795</v>
      </c>
      <c r="M36" s="116">
        <v>5.97</v>
      </c>
      <c r="N36" s="115">
        <v>2554</v>
      </c>
      <c r="O36" s="116">
        <v>4.6900000000000004</v>
      </c>
      <c r="P36" s="115">
        <v>1862</v>
      </c>
      <c r="Q36" s="116">
        <v>2.8</v>
      </c>
      <c r="R36" s="115">
        <v>1569</v>
      </c>
      <c r="S36" s="116">
        <v>2.65</v>
      </c>
      <c r="T36" s="115">
        <v>1423</v>
      </c>
      <c r="U36" s="116">
        <v>2.78</v>
      </c>
      <c r="V36" s="115">
        <v>1981</v>
      </c>
      <c r="W36" s="116">
        <v>2.89</v>
      </c>
      <c r="X36" s="115">
        <v>4349</v>
      </c>
      <c r="Y36" s="116">
        <v>4.8099999999999996</v>
      </c>
      <c r="Z36" s="115">
        <v>7334</v>
      </c>
      <c r="AA36" s="116">
        <v>6.18</v>
      </c>
      <c r="AB36" s="115">
        <v>3878</v>
      </c>
      <c r="AC36" s="116">
        <v>4.1900000000000004</v>
      </c>
      <c r="AD36" s="115">
        <v>3321</v>
      </c>
      <c r="AE36" s="116">
        <v>3.88</v>
      </c>
      <c r="AF36" s="115">
        <v>4188</v>
      </c>
      <c r="AG36" s="116">
        <v>4.99</v>
      </c>
      <c r="AH36" s="115">
        <v>3184</v>
      </c>
      <c r="AI36" s="116">
        <v>3.91</v>
      </c>
      <c r="AJ36" s="115">
        <v>2644</v>
      </c>
      <c r="AK36" s="116">
        <v>3.52</v>
      </c>
      <c r="AL36" s="115">
        <v>2558</v>
      </c>
      <c r="AM36" s="116">
        <v>3.38</v>
      </c>
      <c r="AN36" s="115">
        <v>2832</v>
      </c>
      <c r="AO36" s="116">
        <v>3.14</v>
      </c>
      <c r="AP36" s="115">
        <v>2941</v>
      </c>
      <c r="AQ36" s="116">
        <v>3.75</v>
      </c>
      <c r="AR36" s="115">
        <v>1816</v>
      </c>
      <c r="AS36" s="116">
        <v>2.39</v>
      </c>
      <c r="AT36" s="115">
        <v>1740</v>
      </c>
      <c r="AU36" s="116">
        <v>2.4700000000000002</v>
      </c>
      <c r="AV36" s="115">
        <v>2716</v>
      </c>
      <c r="AW36" s="116">
        <v>2.91</v>
      </c>
      <c r="AX36" s="115">
        <v>2880</v>
      </c>
      <c r="AY36" s="116">
        <v>3.12</v>
      </c>
      <c r="AZ36" s="115">
        <v>4206</v>
      </c>
      <c r="BA36" s="116">
        <v>5.09</v>
      </c>
      <c r="BB36" s="115">
        <v>7750</v>
      </c>
      <c r="BC36" s="116">
        <v>8.33</v>
      </c>
      <c r="BD36" s="115">
        <v>6648</v>
      </c>
      <c r="BE36" s="116">
        <v>7.16</v>
      </c>
      <c r="BF36" s="115">
        <v>5492</v>
      </c>
      <c r="BG36" s="116">
        <v>5.36</v>
      </c>
      <c r="BH36" s="115">
        <v>6128</v>
      </c>
      <c r="BI36" s="116">
        <v>5.8</v>
      </c>
      <c r="BJ36" s="115">
        <v>4974</v>
      </c>
      <c r="BK36" s="116">
        <v>4.78</v>
      </c>
      <c r="BL36" s="115">
        <v>7578</v>
      </c>
      <c r="BM36" s="116">
        <v>6.7</v>
      </c>
      <c r="BN36" s="115">
        <v>3572</v>
      </c>
      <c r="BO36" s="116">
        <v>3.6</v>
      </c>
      <c r="BP36" s="115">
        <v>1225</v>
      </c>
      <c r="BQ36" s="116">
        <v>1.65</v>
      </c>
      <c r="BR36" s="116">
        <v>899</v>
      </c>
      <c r="BS36" s="116">
        <v>1.38</v>
      </c>
      <c r="BT36" s="115">
        <v>1774</v>
      </c>
      <c r="BU36" s="116">
        <v>2.0299999999999998</v>
      </c>
      <c r="BV36" s="115">
        <v>5755</v>
      </c>
      <c r="BW36" s="116">
        <v>3.77</v>
      </c>
      <c r="BX36" s="115">
        <v>8318</v>
      </c>
      <c r="BY36" s="116">
        <v>5.96</v>
      </c>
      <c r="BZ36" s="115">
        <v>5488</v>
      </c>
      <c r="CA36" s="116">
        <v>4.18</v>
      </c>
      <c r="CB36" s="115">
        <v>4232</v>
      </c>
      <c r="CC36" s="116">
        <v>3.71</v>
      </c>
    </row>
    <row r="37" spans="1:81" ht="16.5" customHeight="1" x14ac:dyDescent="0.45">
      <c r="A37" s="362">
        <v>33</v>
      </c>
      <c r="B37" s="357" t="s">
        <v>352</v>
      </c>
      <c r="C37" s="357" t="s">
        <v>167</v>
      </c>
      <c r="D37" s="118">
        <v>983</v>
      </c>
      <c r="E37" s="118">
        <v>1.31</v>
      </c>
      <c r="F37" s="118">
        <v>724</v>
      </c>
      <c r="G37" s="118">
        <v>1.02</v>
      </c>
      <c r="H37" s="118">
        <v>943</v>
      </c>
      <c r="I37" s="118">
        <v>1.36</v>
      </c>
      <c r="J37" s="117">
        <v>1341</v>
      </c>
      <c r="K37" s="118">
        <v>1.93</v>
      </c>
      <c r="L37" s="117">
        <v>1190</v>
      </c>
      <c r="M37" s="118">
        <v>1.74</v>
      </c>
      <c r="N37" s="118">
        <v>702</v>
      </c>
      <c r="O37" s="118">
        <v>1.1499999999999999</v>
      </c>
      <c r="P37" s="118">
        <v>514</v>
      </c>
      <c r="Q37" s="118">
        <v>0.82</v>
      </c>
      <c r="R37" s="118">
        <v>388</v>
      </c>
      <c r="S37" s="118">
        <v>0.65</v>
      </c>
      <c r="T37" s="118">
        <v>536</v>
      </c>
      <c r="U37" s="118">
        <v>0.92</v>
      </c>
      <c r="V37" s="117">
        <v>1155</v>
      </c>
      <c r="W37" s="118">
        <v>1.53</v>
      </c>
      <c r="X37" s="117">
        <v>3235</v>
      </c>
      <c r="Y37" s="118">
        <v>3.04</v>
      </c>
      <c r="Z37" s="117">
        <v>5102</v>
      </c>
      <c r="AA37" s="118">
        <v>2.92</v>
      </c>
      <c r="AB37" s="117">
        <v>1941</v>
      </c>
      <c r="AC37" s="118">
        <v>1.69</v>
      </c>
      <c r="AD37" s="117">
        <v>1454</v>
      </c>
      <c r="AE37" s="118">
        <v>1.36</v>
      </c>
      <c r="AF37" s="117">
        <v>2168</v>
      </c>
      <c r="AG37" s="118">
        <v>2.2599999999999998</v>
      </c>
      <c r="AH37" s="117">
        <v>1435</v>
      </c>
      <c r="AI37" s="118">
        <v>1.55</v>
      </c>
      <c r="AJ37" s="117">
        <v>1007</v>
      </c>
      <c r="AK37" s="118">
        <v>1.33</v>
      </c>
      <c r="AL37" s="117">
        <v>1059</v>
      </c>
      <c r="AM37" s="118">
        <v>1.25</v>
      </c>
      <c r="AN37" s="117">
        <v>1193</v>
      </c>
      <c r="AO37" s="118">
        <v>0.94</v>
      </c>
      <c r="AP37" s="118">
        <v>776</v>
      </c>
      <c r="AQ37" s="118">
        <v>0.78</v>
      </c>
      <c r="AR37" s="118">
        <v>665</v>
      </c>
      <c r="AS37" s="118">
        <v>0.79</v>
      </c>
      <c r="AT37" s="118">
        <v>420</v>
      </c>
      <c r="AU37" s="118">
        <v>0.81</v>
      </c>
      <c r="AV37" s="118">
        <v>836</v>
      </c>
      <c r="AW37" s="118">
        <v>0.8</v>
      </c>
      <c r="AX37" s="117">
        <v>1059</v>
      </c>
      <c r="AY37" s="118">
        <v>1.1599999999999999</v>
      </c>
      <c r="AZ37" s="117">
        <v>1085</v>
      </c>
      <c r="BA37" s="118">
        <v>1.46</v>
      </c>
      <c r="BB37" s="117">
        <v>2364</v>
      </c>
      <c r="BC37" s="118">
        <v>2.59</v>
      </c>
      <c r="BD37" s="117">
        <v>1946</v>
      </c>
      <c r="BE37" s="118">
        <v>2.4500000000000002</v>
      </c>
      <c r="BF37" s="117">
        <v>1608</v>
      </c>
      <c r="BG37" s="118">
        <v>1.67</v>
      </c>
      <c r="BH37" s="117">
        <v>1738</v>
      </c>
      <c r="BI37" s="118">
        <v>1.55</v>
      </c>
      <c r="BJ37" s="117">
        <v>2167</v>
      </c>
      <c r="BK37" s="118">
        <v>2.09</v>
      </c>
      <c r="BL37" s="117">
        <v>2627</v>
      </c>
      <c r="BM37" s="118">
        <v>2.23</v>
      </c>
      <c r="BN37" s="117">
        <v>1099</v>
      </c>
      <c r="BO37" s="118">
        <v>1.03</v>
      </c>
      <c r="BP37" s="118">
        <v>450</v>
      </c>
      <c r="BQ37" s="118">
        <v>0.65</v>
      </c>
      <c r="BR37" s="118">
        <v>388</v>
      </c>
      <c r="BS37" s="118">
        <v>0.61</v>
      </c>
      <c r="BT37" s="117">
        <v>1088</v>
      </c>
      <c r="BU37" s="118">
        <v>1.06</v>
      </c>
      <c r="BV37" s="117">
        <v>4417</v>
      </c>
      <c r="BW37" s="118">
        <v>2.34</v>
      </c>
      <c r="BX37" s="117">
        <v>3015</v>
      </c>
      <c r="BY37" s="118">
        <v>1.68</v>
      </c>
      <c r="BZ37" s="117">
        <v>1813</v>
      </c>
      <c r="CA37" s="118">
        <v>1.17</v>
      </c>
      <c r="CB37" s="117">
        <v>2509</v>
      </c>
      <c r="CC37" s="118">
        <v>1.69</v>
      </c>
    </row>
    <row r="38" spans="1:81" ht="16.5" customHeight="1" x14ac:dyDescent="0.45">
      <c r="A38" s="363">
        <v>34</v>
      </c>
      <c r="B38" s="358" t="s">
        <v>353</v>
      </c>
      <c r="C38" s="358" t="s">
        <v>167</v>
      </c>
      <c r="D38" s="116">
        <v>248</v>
      </c>
      <c r="E38" s="116">
        <v>0.27</v>
      </c>
      <c r="F38" s="116">
        <v>245</v>
      </c>
      <c r="G38" s="116">
        <v>0.22</v>
      </c>
      <c r="H38" s="116">
        <v>517</v>
      </c>
      <c r="I38" s="116">
        <v>0.51</v>
      </c>
      <c r="J38" s="116">
        <v>395</v>
      </c>
      <c r="K38" s="116">
        <v>0.48</v>
      </c>
      <c r="L38" s="116">
        <v>645</v>
      </c>
      <c r="M38" s="116">
        <v>0.74</v>
      </c>
      <c r="N38" s="116">
        <v>342</v>
      </c>
      <c r="O38" s="116">
        <v>0.49</v>
      </c>
      <c r="P38" s="116">
        <v>334</v>
      </c>
      <c r="Q38" s="116">
        <v>0.52</v>
      </c>
      <c r="R38" s="116">
        <v>320</v>
      </c>
      <c r="S38" s="116">
        <v>0.51</v>
      </c>
      <c r="T38" s="116">
        <v>363</v>
      </c>
      <c r="U38" s="116">
        <v>0.57999999999999996</v>
      </c>
      <c r="V38" s="116">
        <v>289</v>
      </c>
      <c r="W38" s="116">
        <v>0.46</v>
      </c>
      <c r="X38" s="116">
        <v>346</v>
      </c>
      <c r="Y38" s="116">
        <v>0.66</v>
      </c>
      <c r="Z38" s="116">
        <v>695</v>
      </c>
      <c r="AA38" s="116">
        <v>1.19</v>
      </c>
      <c r="AB38" s="116">
        <v>213</v>
      </c>
      <c r="AC38" s="116">
        <v>0.44</v>
      </c>
      <c r="AD38" s="116">
        <v>100</v>
      </c>
      <c r="AE38" s="116">
        <v>0.2</v>
      </c>
      <c r="AF38" s="116">
        <v>116</v>
      </c>
      <c r="AG38" s="116">
        <v>0.23</v>
      </c>
      <c r="AH38" s="116">
        <v>99</v>
      </c>
      <c r="AI38" s="116">
        <v>0.17</v>
      </c>
      <c r="AJ38" s="116">
        <v>276</v>
      </c>
      <c r="AK38" s="116">
        <v>0.51</v>
      </c>
      <c r="AL38" s="116">
        <v>279</v>
      </c>
      <c r="AM38" s="116">
        <v>0.54</v>
      </c>
      <c r="AN38" s="116">
        <v>203</v>
      </c>
      <c r="AO38" s="116">
        <v>0.39</v>
      </c>
      <c r="AP38" s="116">
        <v>469</v>
      </c>
      <c r="AQ38" s="116">
        <v>0.76</v>
      </c>
      <c r="AR38" s="116">
        <v>346</v>
      </c>
      <c r="AS38" s="116">
        <v>0.69</v>
      </c>
      <c r="AT38" s="116">
        <v>126</v>
      </c>
      <c r="AU38" s="116">
        <v>0.23</v>
      </c>
      <c r="AV38" s="116">
        <v>294</v>
      </c>
      <c r="AW38" s="116">
        <v>0.4</v>
      </c>
      <c r="AX38" s="116">
        <v>668</v>
      </c>
      <c r="AY38" s="116">
        <v>0.64</v>
      </c>
      <c r="AZ38" s="115">
        <v>1205</v>
      </c>
      <c r="BA38" s="116">
        <v>1.1100000000000001</v>
      </c>
      <c r="BB38" s="116">
        <v>719</v>
      </c>
      <c r="BC38" s="116">
        <v>0.7</v>
      </c>
      <c r="BD38" s="115">
        <v>1134</v>
      </c>
      <c r="BE38" s="116">
        <v>1.05</v>
      </c>
      <c r="BF38" s="115">
        <v>2234</v>
      </c>
      <c r="BG38" s="116">
        <v>2.04</v>
      </c>
      <c r="BH38" s="115">
        <v>1279</v>
      </c>
      <c r="BI38" s="116">
        <v>1.25</v>
      </c>
      <c r="BJ38" s="116">
        <v>620</v>
      </c>
      <c r="BK38" s="116">
        <v>0.57999999999999996</v>
      </c>
      <c r="BL38" s="116">
        <v>522</v>
      </c>
      <c r="BM38" s="116">
        <v>0.46</v>
      </c>
      <c r="BN38" s="116">
        <v>647</v>
      </c>
      <c r="BO38" s="116">
        <v>0.67</v>
      </c>
      <c r="BP38" s="116">
        <v>195</v>
      </c>
      <c r="BQ38" s="116">
        <v>0.21</v>
      </c>
      <c r="BR38" s="116">
        <v>69</v>
      </c>
      <c r="BS38" s="116">
        <v>0.06</v>
      </c>
      <c r="BT38" s="116">
        <v>214</v>
      </c>
      <c r="BU38" s="116">
        <v>0.18</v>
      </c>
      <c r="BV38" s="116">
        <v>105</v>
      </c>
      <c r="BW38" s="116">
        <v>0.08</v>
      </c>
      <c r="BX38" s="116">
        <v>939</v>
      </c>
      <c r="BY38" s="116">
        <v>0.54</v>
      </c>
      <c r="BZ38" s="116">
        <v>89</v>
      </c>
      <c r="CA38" s="116">
        <v>0.06</v>
      </c>
      <c r="CB38" s="116">
        <v>61</v>
      </c>
      <c r="CC38" s="116">
        <v>0.05</v>
      </c>
    </row>
    <row r="39" spans="1:81" ht="16.5" customHeight="1" x14ac:dyDescent="0.45">
      <c r="A39" s="362">
        <v>35</v>
      </c>
      <c r="B39" s="357" t="s">
        <v>354</v>
      </c>
      <c r="C39" s="357" t="s">
        <v>167</v>
      </c>
      <c r="D39" s="118">
        <v>294</v>
      </c>
      <c r="E39" s="118">
        <v>0.41</v>
      </c>
      <c r="F39" s="118">
        <v>277</v>
      </c>
      <c r="G39" s="118">
        <v>0.39</v>
      </c>
      <c r="H39" s="118">
        <v>348</v>
      </c>
      <c r="I39" s="118">
        <v>0.47</v>
      </c>
      <c r="J39" s="118">
        <v>72</v>
      </c>
      <c r="K39" s="118">
        <v>0.11</v>
      </c>
      <c r="L39" s="118">
        <v>354</v>
      </c>
      <c r="M39" s="118">
        <v>0.56000000000000005</v>
      </c>
      <c r="N39" s="118">
        <v>24</v>
      </c>
      <c r="O39" s="118">
        <v>0.04</v>
      </c>
      <c r="P39" s="118">
        <v>120</v>
      </c>
      <c r="Q39" s="118">
        <v>0.2</v>
      </c>
      <c r="R39" s="111"/>
      <c r="S39" s="118">
        <v>0</v>
      </c>
      <c r="T39" s="111"/>
      <c r="U39" s="118">
        <v>0</v>
      </c>
      <c r="V39" s="111"/>
      <c r="W39" s="118">
        <v>0</v>
      </c>
      <c r="X39" s="111"/>
      <c r="Y39" s="118">
        <v>0</v>
      </c>
      <c r="Z39" s="111"/>
      <c r="AA39" s="118">
        <v>0</v>
      </c>
      <c r="AB39" s="118">
        <v>522</v>
      </c>
      <c r="AC39" s="118">
        <v>0.65</v>
      </c>
      <c r="AD39" s="118">
        <v>319</v>
      </c>
      <c r="AE39" s="118">
        <v>0.39</v>
      </c>
      <c r="AF39" s="118">
        <v>355</v>
      </c>
      <c r="AG39" s="118">
        <v>0.42</v>
      </c>
      <c r="AH39" s="118">
        <v>42</v>
      </c>
      <c r="AI39" s="118">
        <v>0.05</v>
      </c>
      <c r="AJ39" s="118">
        <v>50</v>
      </c>
      <c r="AK39" s="118">
        <v>0.06</v>
      </c>
      <c r="AL39" s="118">
        <v>42</v>
      </c>
      <c r="AM39" s="118">
        <v>0.05</v>
      </c>
      <c r="AN39" s="118">
        <v>242</v>
      </c>
      <c r="AO39" s="118">
        <v>0.27</v>
      </c>
      <c r="AP39" s="118">
        <v>243</v>
      </c>
      <c r="AQ39" s="118">
        <v>0.28000000000000003</v>
      </c>
      <c r="AR39" s="118">
        <v>93</v>
      </c>
      <c r="AS39" s="118">
        <v>0.12</v>
      </c>
      <c r="AT39" s="118">
        <v>28</v>
      </c>
      <c r="AU39" s="118">
        <v>0.03</v>
      </c>
      <c r="AV39" s="118">
        <v>50</v>
      </c>
      <c r="AW39" s="118">
        <v>0.06</v>
      </c>
      <c r="AX39" s="118">
        <v>5</v>
      </c>
      <c r="AY39" s="118">
        <v>0.01</v>
      </c>
      <c r="AZ39" s="118">
        <v>418</v>
      </c>
      <c r="BA39" s="118">
        <v>0.43</v>
      </c>
      <c r="BB39" s="118">
        <v>784</v>
      </c>
      <c r="BC39" s="118">
        <v>0.78</v>
      </c>
      <c r="BD39" s="118">
        <v>489</v>
      </c>
      <c r="BE39" s="118">
        <v>0.46</v>
      </c>
      <c r="BF39" s="118">
        <v>69</v>
      </c>
      <c r="BG39" s="118">
        <v>0.08</v>
      </c>
      <c r="BH39" s="118">
        <v>233</v>
      </c>
      <c r="BI39" s="118">
        <v>0.2</v>
      </c>
      <c r="BJ39" s="118">
        <v>152</v>
      </c>
      <c r="BK39" s="118">
        <v>0.15</v>
      </c>
      <c r="BL39" s="118">
        <v>303</v>
      </c>
      <c r="BM39" s="118">
        <v>0.25</v>
      </c>
      <c r="BN39" s="118">
        <v>403</v>
      </c>
      <c r="BO39" s="118">
        <v>0.31</v>
      </c>
      <c r="BP39" s="111"/>
      <c r="BQ39" s="118">
        <v>0</v>
      </c>
      <c r="BR39" s="118">
        <v>61</v>
      </c>
      <c r="BS39" s="118">
        <v>7.0000000000000007E-2</v>
      </c>
      <c r="BT39" s="111"/>
      <c r="BU39" s="118">
        <v>0</v>
      </c>
      <c r="BV39" s="118">
        <v>27</v>
      </c>
      <c r="BW39" s="118">
        <v>0.02</v>
      </c>
      <c r="BX39" s="118">
        <v>275</v>
      </c>
      <c r="BY39" s="118">
        <v>0.23</v>
      </c>
      <c r="BZ39" s="118">
        <v>187</v>
      </c>
      <c r="CA39" s="118">
        <v>0.16</v>
      </c>
      <c r="CB39" s="111"/>
      <c r="CC39" s="118">
        <v>0</v>
      </c>
    </row>
    <row r="40" spans="1:81" ht="16.5" customHeight="1" x14ac:dyDescent="0.45">
      <c r="A40" s="363">
        <v>36</v>
      </c>
      <c r="B40" s="358" t="s">
        <v>355</v>
      </c>
      <c r="C40" s="358" t="s">
        <v>167</v>
      </c>
      <c r="D40" s="115">
        <v>1647</v>
      </c>
      <c r="E40" s="116">
        <v>4.24</v>
      </c>
      <c r="F40" s="115">
        <v>1599</v>
      </c>
      <c r="G40" s="116">
        <v>2.88</v>
      </c>
      <c r="H40" s="115">
        <v>2329</v>
      </c>
      <c r="I40" s="116">
        <v>4.04</v>
      </c>
      <c r="J40" s="115">
        <v>2268</v>
      </c>
      <c r="K40" s="116">
        <v>3.58</v>
      </c>
      <c r="L40" s="115">
        <v>1606</v>
      </c>
      <c r="M40" s="116">
        <v>2.93</v>
      </c>
      <c r="N40" s="115">
        <v>1487</v>
      </c>
      <c r="O40" s="116">
        <v>3.01</v>
      </c>
      <c r="P40" s="116">
        <v>895</v>
      </c>
      <c r="Q40" s="116">
        <v>1.27</v>
      </c>
      <c r="R40" s="116">
        <v>860</v>
      </c>
      <c r="S40" s="116">
        <v>1.49</v>
      </c>
      <c r="T40" s="116">
        <v>524</v>
      </c>
      <c r="U40" s="116">
        <v>1.29</v>
      </c>
      <c r="V40" s="116">
        <v>536</v>
      </c>
      <c r="W40" s="116">
        <v>0.9</v>
      </c>
      <c r="X40" s="116">
        <v>768</v>
      </c>
      <c r="Y40" s="116">
        <v>1.1000000000000001</v>
      </c>
      <c r="Z40" s="115">
        <v>1538</v>
      </c>
      <c r="AA40" s="116">
        <v>2.0699999999999998</v>
      </c>
      <c r="AB40" s="115">
        <v>1202</v>
      </c>
      <c r="AC40" s="116">
        <v>1.41</v>
      </c>
      <c r="AD40" s="115">
        <v>1448</v>
      </c>
      <c r="AE40" s="116">
        <v>1.94</v>
      </c>
      <c r="AF40" s="115">
        <v>1549</v>
      </c>
      <c r="AG40" s="116">
        <v>2.08</v>
      </c>
      <c r="AH40" s="115">
        <v>1608</v>
      </c>
      <c r="AI40" s="116">
        <v>2.15</v>
      </c>
      <c r="AJ40" s="115">
        <v>1311</v>
      </c>
      <c r="AK40" s="116">
        <v>1.62</v>
      </c>
      <c r="AL40" s="115">
        <v>1179</v>
      </c>
      <c r="AM40" s="116">
        <v>1.55</v>
      </c>
      <c r="AN40" s="115">
        <v>1194</v>
      </c>
      <c r="AO40" s="116">
        <v>1.55</v>
      </c>
      <c r="AP40" s="115">
        <v>1453</v>
      </c>
      <c r="AQ40" s="116">
        <v>1.93</v>
      </c>
      <c r="AR40" s="116">
        <v>712</v>
      </c>
      <c r="AS40" s="116">
        <v>0.8</v>
      </c>
      <c r="AT40" s="115">
        <v>1166</v>
      </c>
      <c r="AU40" s="116">
        <v>1.41</v>
      </c>
      <c r="AV40" s="115">
        <v>1537</v>
      </c>
      <c r="AW40" s="116">
        <v>1.65</v>
      </c>
      <c r="AX40" s="115">
        <v>1148</v>
      </c>
      <c r="AY40" s="116">
        <v>1.31</v>
      </c>
      <c r="AZ40" s="115">
        <v>1499</v>
      </c>
      <c r="BA40" s="116">
        <v>2.08</v>
      </c>
      <c r="BB40" s="115">
        <v>3884</v>
      </c>
      <c r="BC40" s="116">
        <v>4.2699999999999996</v>
      </c>
      <c r="BD40" s="115">
        <v>3080</v>
      </c>
      <c r="BE40" s="116">
        <v>3.2</v>
      </c>
      <c r="BF40" s="115">
        <v>1581</v>
      </c>
      <c r="BG40" s="116">
        <v>1.57</v>
      </c>
      <c r="BH40" s="115">
        <v>2878</v>
      </c>
      <c r="BI40" s="116">
        <v>2.81</v>
      </c>
      <c r="BJ40" s="115">
        <v>2034</v>
      </c>
      <c r="BK40" s="116">
        <v>1.97</v>
      </c>
      <c r="BL40" s="115">
        <v>4126</v>
      </c>
      <c r="BM40" s="116">
        <v>3.77</v>
      </c>
      <c r="BN40" s="115">
        <v>1422</v>
      </c>
      <c r="BO40" s="116">
        <v>1.59</v>
      </c>
      <c r="BP40" s="116">
        <v>581</v>
      </c>
      <c r="BQ40" s="116">
        <v>0.79</v>
      </c>
      <c r="BR40" s="116">
        <v>381</v>
      </c>
      <c r="BS40" s="116">
        <v>0.64</v>
      </c>
      <c r="BT40" s="116">
        <v>472</v>
      </c>
      <c r="BU40" s="116">
        <v>0.79</v>
      </c>
      <c r="BV40" s="115">
        <v>1205</v>
      </c>
      <c r="BW40" s="116">
        <v>1.33</v>
      </c>
      <c r="BX40" s="115">
        <v>4089</v>
      </c>
      <c r="BY40" s="116">
        <v>3.5</v>
      </c>
      <c r="BZ40" s="115">
        <v>3398</v>
      </c>
      <c r="CA40" s="116">
        <v>2.79</v>
      </c>
      <c r="CB40" s="115">
        <v>1662</v>
      </c>
      <c r="CC40" s="116">
        <v>1.97</v>
      </c>
    </row>
    <row r="41" spans="1:81" ht="16.5" customHeight="1" x14ac:dyDescent="0.45">
      <c r="A41" s="362">
        <v>37</v>
      </c>
      <c r="B41" s="357" t="s">
        <v>356</v>
      </c>
      <c r="C41" s="357" t="s">
        <v>167</v>
      </c>
      <c r="D41" s="117">
        <v>940857</v>
      </c>
      <c r="E41" s="118">
        <v>299.52</v>
      </c>
      <c r="F41" s="117">
        <v>1211461</v>
      </c>
      <c r="G41" s="118">
        <v>345.62</v>
      </c>
      <c r="H41" s="117">
        <v>1194069</v>
      </c>
      <c r="I41" s="118">
        <v>357.83</v>
      </c>
      <c r="J41" s="117">
        <v>1036547</v>
      </c>
      <c r="K41" s="118">
        <v>300.85000000000002</v>
      </c>
      <c r="L41" s="117">
        <v>1496985</v>
      </c>
      <c r="M41" s="118">
        <v>417.49</v>
      </c>
      <c r="N41" s="117">
        <v>1071570</v>
      </c>
      <c r="O41" s="118">
        <v>323.97000000000003</v>
      </c>
      <c r="P41" s="117">
        <v>900311</v>
      </c>
      <c r="Q41" s="118">
        <v>254.75</v>
      </c>
      <c r="R41" s="117">
        <v>618197</v>
      </c>
      <c r="S41" s="118">
        <v>207.86</v>
      </c>
      <c r="T41" s="117">
        <v>586932</v>
      </c>
      <c r="U41" s="118">
        <v>200.75</v>
      </c>
      <c r="V41" s="117">
        <v>894005</v>
      </c>
      <c r="W41" s="118">
        <v>278.74</v>
      </c>
      <c r="X41" s="117">
        <v>741356</v>
      </c>
      <c r="Y41" s="118">
        <v>241.97</v>
      </c>
      <c r="Z41" s="117">
        <v>1003434</v>
      </c>
      <c r="AA41" s="118">
        <v>274.17</v>
      </c>
      <c r="AB41" s="117">
        <v>888830</v>
      </c>
      <c r="AC41" s="118">
        <v>241.05</v>
      </c>
      <c r="AD41" s="117">
        <v>1113268</v>
      </c>
      <c r="AE41" s="118">
        <v>289.68</v>
      </c>
      <c r="AF41" s="117">
        <v>1183574</v>
      </c>
      <c r="AG41" s="118">
        <v>313.77</v>
      </c>
      <c r="AH41" s="117">
        <v>960837</v>
      </c>
      <c r="AI41" s="118">
        <v>245.37</v>
      </c>
      <c r="AJ41" s="117">
        <v>1095565</v>
      </c>
      <c r="AK41" s="118">
        <v>267.11</v>
      </c>
      <c r="AL41" s="117">
        <v>743050</v>
      </c>
      <c r="AM41" s="118">
        <v>206.47</v>
      </c>
      <c r="AN41" s="117">
        <v>630877</v>
      </c>
      <c r="AO41" s="118">
        <v>182.38</v>
      </c>
      <c r="AP41" s="117">
        <v>786568</v>
      </c>
      <c r="AQ41" s="118">
        <v>219.75</v>
      </c>
      <c r="AR41" s="117">
        <v>743849</v>
      </c>
      <c r="AS41" s="118">
        <v>209.24</v>
      </c>
      <c r="AT41" s="117">
        <v>788245</v>
      </c>
      <c r="AU41" s="118">
        <v>214.95</v>
      </c>
      <c r="AV41" s="117">
        <v>1229367</v>
      </c>
      <c r="AW41" s="118">
        <v>286.54000000000002</v>
      </c>
      <c r="AX41" s="117">
        <v>1114992</v>
      </c>
      <c r="AY41" s="118">
        <v>266.48</v>
      </c>
      <c r="AZ41" s="117">
        <v>851375</v>
      </c>
      <c r="BA41" s="118">
        <v>214.34</v>
      </c>
      <c r="BB41" s="117">
        <v>1086679</v>
      </c>
      <c r="BC41" s="118">
        <v>248.39</v>
      </c>
      <c r="BD41" s="117">
        <v>1137320</v>
      </c>
      <c r="BE41" s="118">
        <v>261.77999999999997</v>
      </c>
      <c r="BF41" s="117">
        <v>868945</v>
      </c>
      <c r="BG41" s="118">
        <v>211.64</v>
      </c>
      <c r="BH41" s="117">
        <v>878646</v>
      </c>
      <c r="BI41" s="118">
        <v>229.62</v>
      </c>
      <c r="BJ41" s="117">
        <v>786099</v>
      </c>
      <c r="BK41" s="118">
        <v>209.71</v>
      </c>
      <c r="BL41" s="117">
        <v>937911</v>
      </c>
      <c r="BM41" s="118">
        <v>217.2</v>
      </c>
      <c r="BN41" s="117">
        <v>800130</v>
      </c>
      <c r="BO41" s="118">
        <v>208.21</v>
      </c>
      <c r="BP41" s="117">
        <v>777867</v>
      </c>
      <c r="BQ41" s="118">
        <v>206.47</v>
      </c>
      <c r="BR41" s="117">
        <v>987670</v>
      </c>
      <c r="BS41" s="118">
        <v>248.38</v>
      </c>
      <c r="BT41" s="117">
        <v>920805</v>
      </c>
      <c r="BU41" s="118">
        <v>257.54000000000002</v>
      </c>
      <c r="BV41" s="117">
        <v>1066162</v>
      </c>
      <c r="BW41" s="118">
        <v>287.58999999999997</v>
      </c>
      <c r="BX41" s="117">
        <v>1033018</v>
      </c>
      <c r="BY41" s="118">
        <v>305.06</v>
      </c>
      <c r="BZ41" s="117">
        <v>890144</v>
      </c>
      <c r="CA41" s="118">
        <v>283.54000000000002</v>
      </c>
      <c r="CB41" s="117">
        <v>939925</v>
      </c>
      <c r="CC41" s="118">
        <v>325.86</v>
      </c>
    </row>
    <row r="42" spans="1:81" ht="16.5" customHeight="1" x14ac:dyDescent="0.45">
      <c r="A42" s="363">
        <v>38</v>
      </c>
      <c r="B42" s="358" t="s">
        <v>357</v>
      </c>
      <c r="C42" s="358" t="s">
        <v>167</v>
      </c>
      <c r="D42" s="115">
        <v>571148</v>
      </c>
      <c r="E42" s="116">
        <v>127.06</v>
      </c>
      <c r="F42" s="115">
        <v>808999</v>
      </c>
      <c r="G42" s="116">
        <v>175.27</v>
      </c>
      <c r="H42" s="115">
        <v>721859</v>
      </c>
      <c r="I42" s="116">
        <v>153.22999999999999</v>
      </c>
      <c r="J42" s="115">
        <v>665323</v>
      </c>
      <c r="K42" s="116">
        <v>140.74</v>
      </c>
      <c r="L42" s="115">
        <v>1076999</v>
      </c>
      <c r="M42" s="116">
        <v>232.42</v>
      </c>
      <c r="N42" s="115">
        <v>697294</v>
      </c>
      <c r="O42" s="116">
        <v>159.21</v>
      </c>
      <c r="P42" s="115">
        <v>641393</v>
      </c>
      <c r="Q42" s="116">
        <v>125.54</v>
      </c>
      <c r="R42" s="115">
        <v>315477</v>
      </c>
      <c r="S42" s="116">
        <v>70.39</v>
      </c>
      <c r="T42" s="115">
        <v>253743</v>
      </c>
      <c r="U42" s="116">
        <v>56.14</v>
      </c>
      <c r="V42" s="115">
        <v>559914</v>
      </c>
      <c r="W42" s="116">
        <v>124.53</v>
      </c>
      <c r="X42" s="115">
        <v>367712</v>
      </c>
      <c r="Y42" s="116">
        <v>78.680000000000007</v>
      </c>
      <c r="Z42" s="115">
        <v>619033</v>
      </c>
      <c r="AA42" s="116">
        <v>119.64</v>
      </c>
      <c r="AB42" s="115">
        <v>530730</v>
      </c>
      <c r="AC42" s="116">
        <v>95.63</v>
      </c>
      <c r="AD42" s="115">
        <v>633567</v>
      </c>
      <c r="AE42" s="116">
        <v>107.21</v>
      </c>
      <c r="AF42" s="115">
        <v>679991</v>
      </c>
      <c r="AG42" s="116">
        <v>113.87</v>
      </c>
      <c r="AH42" s="115">
        <v>554897</v>
      </c>
      <c r="AI42" s="116">
        <v>94.97</v>
      </c>
      <c r="AJ42" s="115">
        <v>691201</v>
      </c>
      <c r="AK42" s="116">
        <v>120.77</v>
      </c>
      <c r="AL42" s="115">
        <v>414744</v>
      </c>
      <c r="AM42" s="116">
        <v>75.39</v>
      </c>
      <c r="AN42" s="115">
        <v>349705</v>
      </c>
      <c r="AO42" s="116">
        <v>64.010000000000005</v>
      </c>
      <c r="AP42" s="115">
        <v>409839</v>
      </c>
      <c r="AQ42" s="116">
        <v>68.58</v>
      </c>
      <c r="AR42" s="115">
        <v>354572</v>
      </c>
      <c r="AS42" s="116">
        <v>64.09</v>
      </c>
      <c r="AT42" s="115">
        <v>354404</v>
      </c>
      <c r="AU42" s="116">
        <v>62.86</v>
      </c>
      <c r="AV42" s="115">
        <v>791707</v>
      </c>
      <c r="AW42" s="116">
        <v>134.74</v>
      </c>
      <c r="AX42" s="115">
        <v>668991</v>
      </c>
      <c r="AY42" s="116">
        <v>115.12</v>
      </c>
      <c r="AZ42" s="115">
        <v>456290</v>
      </c>
      <c r="BA42" s="116">
        <v>77.36</v>
      </c>
      <c r="BB42" s="115">
        <v>722179</v>
      </c>
      <c r="BC42" s="116">
        <v>117.66</v>
      </c>
      <c r="BD42" s="115">
        <v>699629</v>
      </c>
      <c r="BE42" s="116">
        <v>112.85</v>
      </c>
      <c r="BF42" s="115">
        <v>532836</v>
      </c>
      <c r="BG42" s="116">
        <v>86.39</v>
      </c>
      <c r="BH42" s="115">
        <v>457041</v>
      </c>
      <c r="BI42" s="116">
        <v>73.11</v>
      </c>
      <c r="BJ42" s="115">
        <v>356729</v>
      </c>
      <c r="BK42" s="116">
        <v>56.77</v>
      </c>
      <c r="BL42" s="115">
        <v>556541</v>
      </c>
      <c r="BM42" s="116">
        <v>89.09</v>
      </c>
      <c r="BN42" s="115">
        <v>427787</v>
      </c>
      <c r="BO42" s="116">
        <v>69.67</v>
      </c>
      <c r="BP42" s="115">
        <v>428315</v>
      </c>
      <c r="BQ42" s="116">
        <v>70.81</v>
      </c>
      <c r="BR42" s="115">
        <v>597319</v>
      </c>
      <c r="BS42" s="116">
        <v>101.71</v>
      </c>
      <c r="BT42" s="115">
        <v>550105</v>
      </c>
      <c r="BU42" s="116">
        <v>101.75</v>
      </c>
      <c r="BV42" s="115">
        <v>617515</v>
      </c>
      <c r="BW42" s="116">
        <v>114.15</v>
      </c>
      <c r="BX42" s="115">
        <v>683658</v>
      </c>
      <c r="BY42" s="116">
        <v>142.22</v>
      </c>
      <c r="BZ42" s="115">
        <v>481831</v>
      </c>
      <c r="CA42" s="116">
        <v>102.68</v>
      </c>
      <c r="CB42" s="115">
        <v>504379</v>
      </c>
      <c r="CC42" s="116">
        <v>110.95</v>
      </c>
    </row>
    <row r="43" spans="1:81" ht="16.5" customHeight="1" x14ac:dyDescent="0.45">
      <c r="A43" s="362">
        <v>39</v>
      </c>
      <c r="B43" s="357" t="s">
        <v>358</v>
      </c>
      <c r="C43" s="357" t="s">
        <v>167</v>
      </c>
      <c r="D43" s="117">
        <v>6959</v>
      </c>
      <c r="E43" s="118">
        <v>1.47</v>
      </c>
      <c r="F43" s="118">
        <v>41</v>
      </c>
      <c r="G43" s="118">
        <v>0.01</v>
      </c>
      <c r="H43" s="118">
        <v>164</v>
      </c>
      <c r="I43" s="118">
        <v>0.04</v>
      </c>
      <c r="J43" s="118">
        <v>200</v>
      </c>
      <c r="K43" s="118">
        <v>0.06</v>
      </c>
      <c r="L43" s="117">
        <v>5520</v>
      </c>
      <c r="M43" s="118">
        <v>1.08</v>
      </c>
      <c r="N43" s="117">
        <v>5139</v>
      </c>
      <c r="O43" s="118">
        <v>1.07</v>
      </c>
      <c r="P43" s="118">
        <v>102</v>
      </c>
      <c r="Q43" s="118">
        <v>0.02</v>
      </c>
      <c r="R43" s="117">
        <v>16373</v>
      </c>
      <c r="S43" s="118">
        <v>3.99</v>
      </c>
      <c r="T43" s="118">
        <v>581</v>
      </c>
      <c r="U43" s="118">
        <v>0.17</v>
      </c>
      <c r="V43" s="118">
        <v>104</v>
      </c>
      <c r="W43" s="118">
        <v>0.03</v>
      </c>
      <c r="X43" s="118">
        <v>336</v>
      </c>
      <c r="Y43" s="118">
        <v>0.09</v>
      </c>
      <c r="Z43" s="117">
        <v>3342</v>
      </c>
      <c r="AA43" s="118">
        <v>0.62</v>
      </c>
      <c r="AB43" s="118">
        <v>96</v>
      </c>
      <c r="AC43" s="118">
        <v>0.02</v>
      </c>
      <c r="AD43" s="111"/>
      <c r="AE43" s="118">
        <v>0</v>
      </c>
      <c r="AF43" s="111"/>
      <c r="AG43" s="118">
        <v>0</v>
      </c>
      <c r="AH43" s="118">
        <v>645</v>
      </c>
      <c r="AI43" s="118">
        <v>0.15</v>
      </c>
      <c r="AJ43" s="117">
        <v>4794</v>
      </c>
      <c r="AK43" s="118">
        <v>0.86</v>
      </c>
      <c r="AL43" s="118">
        <v>447</v>
      </c>
      <c r="AM43" s="118">
        <v>0.12</v>
      </c>
      <c r="AN43" s="118">
        <v>361</v>
      </c>
      <c r="AO43" s="118">
        <v>0.1</v>
      </c>
      <c r="AP43" s="118">
        <v>396</v>
      </c>
      <c r="AQ43" s="118">
        <v>0.09</v>
      </c>
      <c r="AR43" s="117">
        <v>4662</v>
      </c>
      <c r="AS43" s="118">
        <v>0.87</v>
      </c>
      <c r="AT43" s="118">
        <v>38</v>
      </c>
      <c r="AU43" s="118">
        <v>0.01</v>
      </c>
      <c r="AV43" s="118">
        <v>161</v>
      </c>
      <c r="AW43" s="118">
        <v>0.03</v>
      </c>
      <c r="AX43" s="118">
        <v>139</v>
      </c>
      <c r="AY43" s="118">
        <v>0.03</v>
      </c>
      <c r="AZ43" s="117">
        <v>3941</v>
      </c>
      <c r="BA43" s="118">
        <v>0.69</v>
      </c>
      <c r="BB43" s="118">
        <v>1</v>
      </c>
      <c r="BC43" s="118">
        <v>0</v>
      </c>
      <c r="BD43" s="118">
        <v>344</v>
      </c>
      <c r="BE43" s="118">
        <v>7.0000000000000007E-2</v>
      </c>
      <c r="BF43" s="118">
        <v>374</v>
      </c>
      <c r="BG43" s="118">
        <v>0.08</v>
      </c>
      <c r="BH43" s="111"/>
      <c r="BI43" s="118">
        <v>0</v>
      </c>
      <c r="BJ43" s="118">
        <v>325</v>
      </c>
      <c r="BK43" s="118">
        <v>7.0000000000000007E-2</v>
      </c>
      <c r="BL43" s="117">
        <v>4025</v>
      </c>
      <c r="BM43" s="118">
        <v>0.67</v>
      </c>
      <c r="BN43" s="117">
        <v>11065</v>
      </c>
      <c r="BO43" s="118">
        <v>1.73</v>
      </c>
      <c r="BP43" s="117">
        <v>11033</v>
      </c>
      <c r="BQ43" s="118">
        <v>1.82</v>
      </c>
      <c r="BR43" s="118">
        <v>467</v>
      </c>
      <c r="BS43" s="118">
        <v>0.1</v>
      </c>
      <c r="BT43" s="117">
        <v>3846</v>
      </c>
      <c r="BU43" s="118">
        <v>0.67</v>
      </c>
      <c r="BV43" s="118">
        <v>264</v>
      </c>
      <c r="BW43" s="118">
        <v>0.06</v>
      </c>
      <c r="BX43" s="118">
        <v>300</v>
      </c>
      <c r="BY43" s="118">
        <v>7.0000000000000007E-2</v>
      </c>
      <c r="BZ43" s="118">
        <v>143</v>
      </c>
      <c r="CA43" s="118">
        <v>0.04</v>
      </c>
      <c r="CB43" s="118">
        <v>398</v>
      </c>
      <c r="CC43" s="118">
        <v>0.1</v>
      </c>
    </row>
    <row r="44" spans="1:81" ht="16.5" customHeight="1" x14ac:dyDescent="0.45">
      <c r="A44" s="363">
        <v>40</v>
      </c>
      <c r="B44" s="358" t="s">
        <v>359</v>
      </c>
      <c r="C44" s="358" t="s">
        <v>167</v>
      </c>
      <c r="D44" s="115">
        <v>564188</v>
      </c>
      <c r="E44" s="116">
        <v>125.59</v>
      </c>
      <c r="F44" s="115">
        <v>808958</v>
      </c>
      <c r="G44" s="116">
        <v>175.26</v>
      </c>
      <c r="H44" s="115">
        <v>721695</v>
      </c>
      <c r="I44" s="116">
        <v>153.19</v>
      </c>
      <c r="J44" s="115">
        <v>665124</v>
      </c>
      <c r="K44" s="116">
        <v>140.68</v>
      </c>
      <c r="L44" s="115">
        <v>1071479</v>
      </c>
      <c r="M44" s="116">
        <v>231.34</v>
      </c>
      <c r="N44" s="115">
        <v>692155</v>
      </c>
      <c r="O44" s="116">
        <v>158.13999999999999</v>
      </c>
      <c r="P44" s="115">
        <v>641291</v>
      </c>
      <c r="Q44" s="116">
        <v>125.51</v>
      </c>
      <c r="R44" s="115">
        <v>299104</v>
      </c>
      <c r="S44" s="116">
        <v>66.41</v>
      </c>
      <c r="T44" s="115">
        <v>253162</v>
      </c>
      <c r="U44" s="116">
        <v>55.97</v>
      </c>
      <c r="V44" s="115">
        <v>559810</v>
      </c>
      <c r="W44" s="116">
        <v>124.5</v>
      </c>
      <c r="X44" s="115">
        <v>367376</v>
      </c>
      <c r="Y44" s="116">
        <v>78.59</v>
      </c>
      <c r="Z44" s="115">
        <v>615691</v>
      </c>
      <c r="AA44" s="116">
        <v>119.01</v>
      </c>
      <c r="AB44" s="115">
        <v>530634</v>
      </c>
      <c r="AC44" s="116">
        <v>95.61</v>
      </c>
      <c r="AD44" s="115">
        <v>633567</v>
      </c>
      <c r="AE44" s="116">
        <v>107.21</v>
      </c>
      <c r="AF44" s="115">
        <v>679991</v>
      </c>
      <c r="AG44" s="116">
        <v>113.87</v>
      </c>
      <c r="AH44" s="115">
        <v>554252</v>
      </c>
      <c r="AI44" s="116">
        <v>94.81</v>
      </c>
      <c r="AJ44" s="115">
        <v>686407</v>
      </c>
      <c r="AK44" s="116">
        <v>119.9</v>
      </c>
      <c r="AL44" s="115">
        <v>414297</v>
      </c>
      <c r="AM44" s="116">
        <v>75.27</v>
      </c>
      <c r="AN44" s="115">
        <v>349344</v>
      </c>
      <c r="AO44" s="116">
        <v>63.91</v>
      </c>
      <c r="AP44" s="115">
        <v>409443</v>
      </c>
      <c r="AQ44" s="116">
        <v>68.489999999999995</v>
      </c>
      <c r="AR44" s="115">
        <v>349910</v>
      </c>
      <c r="AS44" s="116">
        <v>63.22</v>
      </c>
      <c r="AT44" s="115">
        <v>354366</v>
      </c>
      <c r="AU44" s="116">
        <v>62.86</v>
      </c>
      <c r="AV44" s="115">
        <v>791545</v>
      </c>
      <c r="AW44" s="116">
        <v>134.71</v>
      </c>
      <c r="AX44" s="115">
        <v>668852</v>
      </c>
      <c r="AY44" s="116">
        <v>115.09</v>
      </c>
      <c r="AZ44" s="115">
        <v>452349</v>
      </c>
      <c r="BA44" s="116">
        <v>76.67</v>
      </c>
      <c r="BB44" s="115">
        <v>722178</v>
      </c>
      <c r="BC44" s="116">
        <v>117.66</v>
      </c>
      <c r="BD44" s="115">
        <v>699285</v>
      </c>
      <c r="BE44" s="116">
        <v>112.78</v>
      </c>
      <c r="BF44" s="115">
        <v>532462</v>
      </c>
      <c r="BG44" s="116">
        <v>86.31</v>
      </c>
      <c r="BH44" s="115">
        <v>457041</v>
      </c>
      <c r="BI44" s="116">
        <v>73.11</v>
      </c>
      <c r="BJ44" s="115">
        <v>356403</v>
      </c>
      <c r="BK44" s="116">
        <v>56.7</v>
      </c>
      <c r="BL44" s="115">
        <v>552515</v>
      </c>
      <c r="BM44" s="116">
        <v>88.42</v>
      </c>
      <c r="BN44" s="115">
        <v>416722</v>
      </c>
      <c r="BO44" s="116">
        <v>67.95</v>
      </c>
      <c r="BP44" s="115">
        <v>417282</v>
      </c>
      <c r="BQ44" s="116">
        <v>68.989999999999995</v>
      </c>
      <c r="BR44" s="115">
        <v>596852</v>
      </c>
      <c r="BS44" s="116">
        <v>101.61</v>
      </c>
      <c r="BT44" s="115">
        <v>546259</v>
      </c>
      <c r="BU44" s="116">
        <v>101.08</v>
      </c>
      <c r="BV44" s="115">
        <v>617251</v>
      </c>
      <c r="BW44" s="116">
        <v>114.09</v>
      </c>
      <c r="BX44" s="115">
        <v>683358</v>
      </c>
      <c r="BY44" s="116">
        <v>142.15</v>
      </c>
      <c r="BZ44" s="115">
        <v>481688</v>
      </c>
      <c r="CA44" s="116">
        <v>102.64</v>
      </c>
      <c r="CB44" s="115">
        <v>503981</v>
      </c>
      <c r="CC44" s="116">
        <v>110.85</v>
      </c>
    </row>
    <row r="45" spans="1:81" ht="16.5" customHeight="1" x14ac:dyDescent="0.45">
      <c r="A45" s="362">
        <v>41</v>
      </c>
      <c r="B45" s="357" t="s">
        <v>360</v>
      </c>
      <c r="C45" s="357" t="s">
        <v>167</v>
      </c>
      <c r="D45" s="117">
        <v>261138</v>
      </c>
      <c r="E45" s="118">
        <v>108.81</v>
      </c>
      <c r="F45" s="117">
        <v>278533</v>
      </c>
      <c r="G45" s="118">
        <v>114.26</v>
      </c>
      <c r="H45" s="117">
        <v>335936</v>
      </c>
      <c r="I45" s="118">
        <v>137.5</v>
      </c>
      <c r="J45" s="117">
        <v>237061</v>
      </c>
      <c r="K45" s="118">
        <v>99.65</v>
      </c>
      <c r="L45" s="117">
        <v>285492</v>
      </c>
      <c r="M45" s="118">
        <v>120.84</v>
      </c>
      <c r="N45" s="117">
        <v>234724</v>
      </c>
      <c r="O45" s="118">
        <v>102.17</v>
      </c>
      <c r="P45" s="117">
        <v>163138</v>
      </c>
      <c r="Q45" s="118">
        <v>71.23</v>
      </c>
      <c r="R45" s="117">
        <v>193968</v>
      </c>
      <c r="S45" s="118">
        <v>85.07</v>
      </c>
      <c r="T45" s="117">
        <v>192273</v>
      </c>
      <c r="U45" s="118">
        <v>83.75</v>
      </c>
      <c r="V45" s="117">
        <v>219042</v>
      </c>
      <c r="W45" s="118">
        <v>92.52</v>
      </c>
      <c r="X45" s="117">
        <v>260589</v>
      </c>
      <c r="Y45" s="118">
        <v>104.83</v>
      </c>
      <c r="Z45" s="117">
        <v>268028</v>
      </c>
      <c r="AA45" s="118">
        <v>103.2</v>
      </c>
      <c r="AB45" s="117">
        <v>272795</v>
      </c>
      <c r="AC45" s="118">
        <v>101.06</v>
      </c>
      <c r="AD45" s="117">
        <v>361695</v>
      </c>
      <c r="AE45" s="118">
        <v>130.44999999999999</v>
      </c>
      <c r="AF45" s="117">
        <v>370950</v>
      </c>
      <c r="AG45" s="118">
        <v>133.9</v>
      </c>
      <c r="AH45" s="117">
        <v>256712</v>
      </c>
      <c r="AI45" s="118">
        <v>93.59</v>
      </c>
      <c r="AJ45" s="117">
        <v>222133</v>
      </c>
      <c r="AK45" s="118">
        <v>83.41</v>
      </c>
      <c r="AL45" s="117">
        <v>173119</v>
      </c>
      <c r="AM45" s="118">
        <v>66.930000000000007</v>
      </c>
      <c r="AN45" s="117">
        <v>162193</v>
      </c>
      <c r="AO45" s="118">
        <v>61.53</v>
      </c>
      <c r="AP45" s="117">
        <v>251688</v>
      </c>
      <c r="AQ45" s="118">
        <v>90.13</v>
      </c>
      <c r="AR45" s="117">
        <v>260360</v>
      </c>
      <c r="AS45" s="118">
        <v>86.08</v>
      </c>
      <c r="AT45" s="117">
        <v>323729</v>
      </c>
      <c r="AU45" s="118">
        <v>99.64</v>
      </c>
      <c r="AV45" s="117">
        <v>312304</v>
      </c>
      <c r="AW45" s="118">
        <v>95.01</v>
      </c>
      <c r="AX45" s="117">
        <v>312799</v>
      </c>
      <c r="AY45" s="118">
        <v>98.82</v>
      </c>
      <c r="AZ45" s="117">
        <v>295407</v>
      </c>
      <c r="BA45" s="118">
        <v>91.83</v>
      </c>
      <c r="BB45" s="117">
        <v>258771</v>
      </c>
      <c r="BC45" s="118">
        <v>81.92</v>
      </c>
      <c r="BD45" s="117">
        <v>255070</v>
      </c>
      <c r="BE45" s="118">
        <v>81.709999999999994</v>
      </c>
      <c r="BF45" s="117">
        <v>207802</v>
      </c>
      <c r="BG45" s="118">
        <v>67.16</v>
      </c>
      <c r="BH45" s="117">
        <v>286208</v>
      </c>
      <c r="BI45" s="118">
        <v>93.45</v>
      </c>
      <c r="BJ45" s="117">
        <v>281444</v>
      </c>
      <c r="BK45" s="118">
        <v>91.64</v>
      </c>
      <c r="BL45" s="117">
        <v>233669</v>
      </c>
      <c r="BM45" s="118">
        <v>76.06</v>
      </c>
      <c r="BN45" s="117">
        <v>251680</v>
      </c>
      <c r="BO45" s="118">
        <v>81.56</v>
      </c>
      <c r="BP45" s="117">
        <v>226881</v>
      </c>
      <c r="BQ45" s="118">
        <v>73.55</v>
      </c>
      <c r="BR45" s="117">
        <v>268988</v>
      </c>
      <c r="BS45" s="118">
        <v>88.83</v>
      </c>
      <c r="BT45" s="117">
        <v>264699</v>
      </c>
      <c r="BU45" s="118">
        <v>95.03</v>
      </c>
      <c r="BV45" s="117">
        <v>302853</v>
      </c>
      <c r="BW45" s="118">
        <v>114.27</v>
      </c>
      <c r="BX45" s="117">
        <v>266203</v>
      </c>
      <c r="BY45" s="118">
        <v>107.94</v>
      </c>
      <c r="BZ45" s="117">
        <v>274637</v>
      </c>
      <c r="CA45" s="118">
        <v>117.74</v>
      </c>
      <c r="CB45" s="117">
        <v>296513</v>
      </c>
      <c r="CC45" s="118">
        <v>138.05000000000001</v>
      </c>
    </row>
    <row r="46" spans="1:81" ht="16.5" customHeight="1" x14ac:dyDescent="0.45">
      <c r="A46" s="363">
        <v>42</v>
      </c>
      <c r="B46" s="358" t="s">
        <v>361</v>
      </c>
      <c r="C46" s="358" t="s">
        <v>167</v>
      </c>
      <c r="D46" s="116">
        <v>875</v>
      </c>
      <c r="E46" s="116">
        <v>0.45</v>
      </c>
      <c r="F46" s="115">
        <v>1238</v>
      </c>
      <c r="G46" s="116">
        <v>0.66</v>
      </c>
      <c r="H46" s="115">
        <v>1375</v>
      </c>
      <c r="I46" s="116">
        <v>0.7</v>
      </c>
      <c r="J46" s="115">
        <v>1316</v>
      </c>
      <c r="K46" s="116">
        <v>0.66</v>
      </c>
      <c r="L46" s="115">
        <v>3773</v>
      </c>
      <c r="M46" s="116">
        <v>1.63</v>
      </c>
      <c r="N46" s="115">
        <v>6981</v>
      </c>
      <c r="O46" s="116">
        <v>3.05</v>
      </c>
      <c r="P46" s="115">
        <v>2199</v>
      </c>
      <c r="Q46" s="116">
        <v>1.04</v>
      </c>
      <c r="R46" s="115">
        <v>7191</v>
      </c>
      <c r="S46" s="116">
        <v>3.18</v>
      </c>
      <c r="T46" s="115">
        <v>3062</v>
      </c>
      <c r="U46" s="116">
        <v>1.35</v>
      </c>
      <c r="V46" s="115">
        <v>1906</v>
      </c>
      <c r="W46" s="116">
        <v>0.92</v>
      </c>
      <c r="X46" s="115">
        <v>1313</v>
      </c>
      <c r="Y46" s="116">
        <v>0.67</v>
      </c>
      <c r="Z46" s="115">
        <v>3719</v>
      </c>
      <c r="AA46" s="116">
        <v>1.52</v>
      </c>
      <c r="AB46" s="115">
        <v>2665</v>
      </c>
      <c r="AC46" s="116">
        <v>1.1299999999999999</v>
      </c>
      <c r="AD46" s="115">
        <v>3016</v>
      </c>
      <c r="AE46" s="116">
        <v>1.17</v>
      </c>
      <c r="AF46" s="115">
        <v>1305</v>
      </c>
      <c r="AG46" s="116">
        <v>0.56999999999999995</v>
      </c>
      <c r="AH46" s="116">
        <v>996</v>
      </c>
      <c r="AI46" s="116">
        <v>0.43</v>
      </c>
      <c r="AJ46" s="115">
        <v>3260</v>
      </c>
      <c r="AK46" s="116">
        <v>1.3</v>
      </c>
      <c r="AL46" s="116">
        <v>928</v>
      </c>
      <c r="AM46" s="116">
        <v>0.45</v>
      </c>
      <c r="AN46" s="116">
        <v>822</v>
      </c>
      <c r="AO46" s="116">
        <v>0.42</v>
      </c>
      <c r="AP46" s="115">
        <v>3669</v>
      </c>
      <c r="AQ46" s="116">
        <v>1.42</v>
      </c>
      <c r="AR46" s="115">
        <v>3629</v>
      </c>
      <c r="AS46" s="116">
        <v>1.3</v>
      </c>
      <c r="AT46" s="115">
        <v>15586</v>
      </c>
      <c r="AU46" s="116">
        <v>5.18</v>
      </c>
      <c r="AV46" s="115">
        <v>8318</v>
      </c>
      <c r="AW46" s="116">
        <v>2.64</v>
      </c>
      <c r="AX46" s="115">
        <v>14150</v>
      </c>
      <c r="AY46" s="116">
        <v>4.1399999999999997</v>
      </c>
      <c r="AZ46" s="115">
        <v>13615</v>
      </c>
      <c r="BA46" s="116">
        <v>4.17</v>
      </c>
      <c r="BB46" s="115">
        <v>12229</v>
      </c>
      <c r="BC46" s="116">
        <v>3.99</v>
      </c>
      <c r="BD46" s="115">
        <v>4644</v>
      </c>
      <c r="BE46" s="116">
        <v>1.61</v>
      </c>
      <c r="BF46" s="115">
        <v>6152</v>
      </c>
      <c r="BG46" s="116">
        <v>2.02</v>
      </c>
      <c r="BH46" s="115">
        <v>15533</v>
      </c>
      <c r="BI46" s="116">
        <v>4.8899999999999997</v>
      </c>
      <c r="BJ46" s="115">
        <v>7176</v>
      </c>
      <c r="BK46" s="116">
        <v>2.2799999999999998</v>
      </c>
      <c r="BL46" s="115">
        <v>2530</v>
      </c>
      <c r="BM46" s="116">
        <v>0.88</v>
      </c>
      <c r="BN46" s="115">
        <v>6283</v>
      </c>
      <c r="BO46" s="116">
        <v>2.02</v>
      </c>
      <c r="BP46" s="115">
        <v>6254</v>
      </c>
      <c r="BQ46" s="116">
        <v>1.99</v>
      </c>
      <c r="BR46" s="115">
        <v>1678</v>
      </c>
      <c r="BS46" s="116">
        <v>0.62</v>
      </c>
      <c r="BT46" s="115">
        <v>6919</v>
      </c>
      <c r="BU46" s="116">
        <v>2.36</v>
      </c>
      <c r="BV46" s="115">
        <v>1575</v>
      </c>
      <c r="BW46" s="116">
        <v>0.67</v>
      </c>
      <c r="BX46" s="115">
        <v>7041</v>
      </c>
      <c r="BY46" s="116">
        <v>2.79</v>
      </c>
      <c r="BZ46" s="115">
        <v>1161</v>
      </c>
      <c r="CA46" s="116">
        <v>0.56999999999999995</v>
      </c>
      <c r="CB46" s="115">
        <v>8093</v>
      </c>
      <c r="CC46" s="116">
        <v>3.78</v>
      </c>
    </row>
    <row r="47" spans="1:81" ht="16.5" customHeight="1" x14ac:dyDescent="0.45">
      <c r="A47" s="362">
        <v>43</v>
      </c>
      <c r="B47" s="357" t="s">
        <v>362</v>
      </c>
      <c r="C47" s="357" t="s">
        <v>167</v>
      </c>
      <c r="D47" s="118">
        <v>111</v>
      </c>
      <c r="E47" s="118">
        <v>7.0000000000000007E-2</v>
      </c>
      <c r="F47" s="118">
        <v>158</v>
      </c>
      <c r="G47" s="118">
        <v>0.09</v>
      </c>
      <c r="H47" s="118">
        <v>160</v>
      </c>
      <c r="I47" s="118">
        <v>0.09</v>
      </c>
      <c r="J47" s="118">
        <v>97</v>
      </c>
      <c r="K47" s="118">
        <v>0.06</v>
      </c>
      <c r="L47" s="118">
        <v>89</v>
      </c>
      <c r="M47" s="118">
        <v>0.05</v>
      </c>
      <c r="N47" s="118">
        <v>155</v>
      </c>
      <c r="O47" s="118">
        <v>0.09</v>
      </c>
      <c r="P47" s="118">
        <v>128</v>
      </c>
      <c r="Q47" s="118">
        <v>0.08</v>
      </c>
      <c r="R47" s="118">
        <v>106</v>
      </c>
      <c r="S47" s="118">
        <v>7.0000000000000007E-2</v>
      </c>
      <c r="T47" s="118">
        <v>140</v>
      </c>
      <c r="U47" s="118">
        <v>0.08</v>
      </c>
      <c r="V47" s="118">
        <v>88</v>
      </c>
      <c r="W47" s="118">
        <v>0.06</v>
      </c>
      <c r="X47" s="118">
        <v>91</v>
      </c>
      <c r="Y47" s="118">
        <v>0.05</v>
      </c>
      <c r="Z47" s="118">
        <v>86</v>
      </c>
      <c r="AA47" s="118">
        <v>0.04</v>
      </c>
      <c r="AB47" s="118">
        <v>57</v>
      </c>
      <c r="AC47" s="118">
        <v>0.03</v>
      </c>
      <c r="AD47" s="118">
        <v>86</v>
      </c>
      <c r="AE47" s="118">
        <v>0.04</v>
      </c>
      <c r="AF47" s="118">
        <v>149</v>
      </c>
      <c r="AG47" s="118">
        <v>0.08</v>
      </c>
      <c r="AH47" s="118">
        <v>141</v>
      </c>
      <c r="AI47" s="118">
        <v>0.08</v>
      </c>
      <c r="AJ47" s="118">
        <v>177</v>
      </c>
      <c r="AK47" s="118">
        <v>0.11</v>
      </c>
      <c r="AL47" s="118">
        <v>92</v>
      </c>
      <c r="AM47" s="118">
        <v>0.06</v>
      </c>
      <c r="AN47" s="118">
        <v>106</v>
      </c>
      <c r="AO47" s="118">
        <v>0.06</v>
      </c>
      <c r="AP47" s="118">
        <v>147</v>
      </c>
      <c r="AQ47" s="118">
        <v>0.09</v>
      </c>
      <c r="AR47" s="118">
        <v>109</v>
      </c>
      <c r="AS47" s="118">
        <v>7.0000000000000007E-2</v>
      </c>
      <c r="AT47" s="118">
        <v>35</v>
      </c>
      <c r="AU47" s="118">
        <v>0.03</v>
      </c>
      <c r="AV47" s="118">
        <v>97</v>
      </c>
      <c r="AW47" s="118">
        <v>0.04</v>
      </c>
      <c r="AX47" s="118">
        <v>83</v>
      </c>
      <c r="AY47" s="118">
        <v>0.05</v>
      </c>
      <c r="AZ47" s="118">
        <v>1</v>
      </c>
      <c r="BA47" s="118">
        <v>0</v>
      </c>
      <c r="BB47" s="111"/>
      <c r="BC47" s="118">
        <v>0</v>
      </c>
      <c r="BD47" s="111"/>
      <c r="BE47" s="118">
        <v>0</v>
      </c>
      <c r="BF47" s="111"/>
      <c r="BG47" s="118">
        <v>0</v>
      </c>
      <c r="BH47" s="111"/>
      <c r="BI47" s="118">
        <v>0</v>
      </c>
      <c r="BJ47" s="111"/>
      <c r="BK47" s="118">
        <v>0</v>
      </c>
      <c r="BL47" s="111"/>
      <c r="BM47" s="118">
        <v>0</v>
      </c>
      <c r="BN47" s="111"/>
      <c r="BO47" s="118">
        <v>0</v>
      </c>
      <c r="BP47" s="111"/>
      <c r="BQ47" s="118">
        <v>0</v>
      </c>
      <c r="BR47" s="111"/>
      <c r="BS47" s="118">
        <v>0</v>
      </c>
      <c r="BT47" s="118">
        <v>1</v>
      </c>
      <c r="BU47" s="118">
        <v>0</v>
      </c>
      <c r="BV47" s="118">
        <v>33</v>
      </c>
      <c r="BW47" s="118">
        <v>0.01</v>
      </c>
      <c r="BX47" s="111"/>
      <c r="BY47" s="118">
        <v>0</v>
      </c>
      <c r="BZ47" s="118">
        <v>32</v>
      </c>
      <c r="CA47" s="118">
        <v>0.01</v>
      </c>
      <c r="CB47" s="118">
        <v>1</v>
      </c>
      <c r="CC47" s="118">
        <v>0</v>
      </c>
    </row>
    <row r="48" spans="1:81" ht="16.5" customHeight="1" x14ac:dyDescent="0.45">
      <c r="A48" s="363">
        <v>44</v>
      </c>
      <c r="B48" s="358" t="s">
        <v>363</v>
      </c>
      <c r="C48" s="358" t="s">
        <v>167</v>
      </c>
      <c r="D48" s="115">
        <v>259429</v>
      </c>
      <c r="E48" s="116">
        <v>108.06</v>
      </c>
      <c r="F48" s="115">
        <v>276526</v>
      </c>
      <c r="G48" s="116">
        <v>113.33</v>
      </c>
      <c r="H48" s="115">
        <v>333805</v>
      </c>
      <c r="I48" s="116">
        <v>136.53</v>
      </c>
      <c r="J48" s="115">
        <v>234809</v>
      </c>
      <c r="K48" s="116">
        <v>98.64</v>
      </c>
      <c r="L48" s="115">
        <v>280956</v>
      </c>
      <c r="M48" s="116">
        <v>118.96</v>
      </c>
      <c r="N48" s="115">
        <v>227090</v>
      </c>
      <c r="O48" s="116">
        <v>98.84</v>
      </c>
      <c r="P48" s="115">
        <v>160476</v>
      </c>
      <c r="Q48" s="116">
        <v>69.95</v>
      </c>
      <c r="R48" s="115">
        <v>185948</v>
      </c>
      <c r="S48" s="116">
        <v>81.599999999999994</v>
      </c>
      <c r="T48" s="115">
        <v>188725</v>
      </c>
      <c r="U48" s="116">
        <v>82.16</v>
      </c>
      <c r="V48" s="115">
        <v>216403</v>
      </c>
      <c r="W48" s="116">
        <v>91.3</v>
      </c>
      <c r="X48" s="115">
        <v>259009</v>
      </c>
      <c r="Y48" s="116">
        <v>104.01</v>
      </c>
      <c r="Z48" s="115">
        <v>263800</v>
      </c>
      <c r="AA48" s="116">
        <v>101.47</v>
      </c>
      <c r="AB48" s="115">
        <v>269746</v>
      </c>
      <c r="AC48" s="116">
        <v>99.74</v>
      </c>
      <c r="AD48" s="115">
        <v>358200</v>
      </c>
      <c r="AE48" s="116">
        <v>129.07</v>
      </c>
      <c r="AF48" s="115">
        <v>369181</v>
      </c>
      <c r="AG48" s="116">
        <v>133.1</v>
      </c>
      <c r="AH48" s="115">
        <v>255356</v>
      </c>
      <c r="AI48" s="116">
        <v>93</v>
      </c>
      <c r="AJ48" s="115">
        <v>218641</v>
      </c>
      <c r="AK48" s="116">
        <v>81.93</v>
      </c>
      <c r="AL48" s="115">
        <v>171826</v>
      </c>
      <c r="AM48" s="116">
        <v>66.3</v>
      </c>
      <c r="AN48" s="115">
        <v>161021</v>
      </c>
      <c r="AO48" s="116">
        <v>60.94</v>
      </c>
      <c r="AP48" s="115">
        <v>247158</v>
      </c>
      <c r="AQ48" s="116">
        <v>88.4</v>
      </c>
      <c r="AR48" s="115">
        <v>256381</v>
      </c>
      <c r="AS48" s="116">
        <v>84.62</v>
      </c>
      <c r="AT48" s="115">
        <v>307607</v>
      </c>
      <c r="AU48" s="116">
        <v>94.18</v>
      </c>
      <c r="AV48" s="115">
        <v>303632</v>
      </c>
      <c r="AW48" s="116">
        <v>92.2</v>
      </c>
      <c r="AX48" s="115">
        <v>298395</v>
      </c>
      <c r="AY48" s="116">
        <v>94.57</v>
      </c>
      <c r="AZ48" s="115">
        <v>281792</v>
      </c>
      <c r="BA48" s="116">
        <v>87.66</v>
      </c>
      <c r="BB48" s="115">
        <v>246542</v>
      </c>
      <c r="BC48" s="116">
        <v>77.930000000000007</v>
      </c>
      <c r="BD48" s="115">
        <v>250425</v>
      </c>
      <c r="BE48" s="116">
        <v>80.099999999999994</v>
      </c>
      <c r="BF48" s="115">
        <v>201650</v>
      </c>
      <c r="BG48" s="116">
        <v>65.13</v>
      </c>
      <c r="BH48" s="115">
        <v>270675</v>
      </c>
      <c r="BI48" s="116">
        <v>88.56</v>
      </c>
      <c r="BJ48" s="115">
        <v>274268</v>
      </c>
      <c r="BK48" s="116">
        <v>89.35</v>
      </c>
      <c r="BL48" s="115">
        <v>231139</v>
      </c>
      <c r="BM48" s="116">
        <v>75.180000000000007</v>
      </c>
      <c r="BN48" s="115">
        <v>245398</v>
      </c>
      <c r="BO48" s="116">
        <v>79.540000000000006</v>
      </c>
      <c r="BP48" s="115">
        <v>220627</v>
      </c>
      <c r="BQ48" s="116">
        <v>71.56</v>
      </c>
      <c r="BR48" s="115">
        <v>267309</v>
      </c>
      <c r="BS48" s="116">
        <v>88.21</v>
      </c>
      <c r="BT48" s="115">
        <v>257780</v>
      </c>
      <c r="BU48" s="116">
        <v>92.66</v>
      </c>
      <c r="BV48" s="115">
        <v>301246</v>
      </c>
      <c r="BW48" s="116">
        <v>113.59</v>
      </c>
      <c r="BX48" s="115">
        <v>259162</v>
      </c>
      <c r="BY48" s="116">
        <v>105.15</v>
      </c>
      <c r="BZ48" s="115">
        <v>273445</v>
      </c>
      <c r="CA48" s="116">
        <v>117.15</v>
      </c>
      <c r="CB48" s="115">
        <v>288419</v>
      </c>
      <c r="CC48" s="116">
        <v>134.27000000000001</v>
      </c>
    </row>
    <row r="49" spans="1:81" ht="16.5" customHeight="1" x14ac:dyDescent="0.45">
      <c r="A49" s="362">
        <v>45</v>
      </c>
      <c r="B49" s="357" t="s">
        <v>364</v>
      </c>
      <c r="C49" s="357" t="s">
        <v>167</v>
      </c>
      <c r="D49" s="118">
        <v>722</v>
      </c>
      <c r="E49" s="118">
        <v>0.24</v>
      </c>
      <c r="F49" s="118">
        <v>610</v>
      </c>
      <c r="G49" s="118">
        <v>0.18</v>
      </c>
      <c r="H49" s="118">
        <v>596</v>
      </c>
      <c r="I49" s="118">
        <v>0.19</v>
      </c>
      <c r="J49" s="118">
        <v>840</v>
      </c>
      <c r="K49" s="118">
        <v>0.3</v>
      </c>
      <c r="L49" s="118">
        <v>675</v>
      </c>
      <c r="M49" s="118">
        <v>0.2</v>
      </c>
      <c r="N49" s="118">
        <v>497</v>
      </c>
      <c r="O49" s="118">
        <v>0.18</v>
      </c>
      <c r="P49" s="118">
        <v>335</v>
      </c>
      <c r="Q49" s="118">
        <v>0.16</v>
      </c>
      <c r="R49" s="118">
        <v>724</v>
      </c>
      <c r="S49" s="118">
        <v>0.22</v>
      </c>
      <c r="T49" s="118">
        <v>345</v>
      </c>
      <c r="U49" s="118">
        <v>0.17</v>
      </c>
      <c r="V49" s="118">
        <v>646</v>
      </c>
      <c r="W49" s="118">
        <v>0.24</v>
      </c>
      <c r="X49" s="118">
        <v>176</v>
      </c>
      <c r="Y49" s="118">
        <v>0.1</v>
      </c>
      <c r="Z49" s="118">
        <v>423</v>
      </c>
      <c r="AA49" s="118">
        <v>0.16</v>
      </c>
      <c r="AB49" s="118">
        <v>327</v>
      </c>
      <c r="AC49" s="118">
        <v>0.16</v>
      </c>
      <c r="AD49" s="118">
        <v>393</v>
      </c>
      <c r="AE49" s="118">
        <v>0.17</v>
      </c>
      <c r="AF49" s="118">
        <v>315</v>
      </c>
      <c r="AG49" s="118">
        <v>0.15</v>
      </c>
      <c r="AH49" s="118">
        <v>219</v>
      </c>
      <c r="AI49" s="118">
        <v>0.08</v>
      </c>
      <c r="AJ49" s="118">
        <v>55</v>
      </c>
      <c r="AK49" s="118">
        <v>7.0000000000000007E-2</v>
      </c>
      <c r="AL49" s="118">
        <v>274</v>
      </c>
      <c r="AM49" s="118">
        <v>0.12</v>
      </c>
      <c r="AN49" s="118">
        <v>244</v>
      </c>
      <c r="AO49" s="118">
        <v>0.1</v>
      </c>
      <c r="AP49" s="118">
        <v>715</v>
      </c>
      <c r="AQ49" s="118">
        <v>0.22</v>
      </c>
      <c r="AR49" s="118">
        <v>242</v>
      </c>
      <c r="AS49" s="118">
        <v>0.1</v>
      </c>
      <c r="AT49" s="118">
        <v>501</v>
      </c>
      <c r="AU49" s="118">
        <v>0.25</v>
      </c>
      <c r="AV49" s="118">
        <v>257</v>
      </c>
      <c r="AW49" s="118">
        <v>0.13</v>
      </c>
      <c r="AX49" s="118">
        <v>172</v>
      </c>
      <c r="AY49" s="118">
        <v>0.06</v>
      </c>
      <c r="AZ49" s="111"/>
      <c r="BA49" s="118">
        <v>0</v>
      </c>
      <c r="BB49" s="111"/>
      <c r="BC49" s="118">
        <v>0</v>
      </c>
      <c r="BD49" s="111"/>
      <c r="BE49" s="118">
        <v>0</v>
      </c>
      <c r="BF49" s="111"/>
      <c r="BG49" s="118">
        <v>0</v>
      </c>
      <c r="BH49" s="111"/>
      <c r="BI49" s="118">
        <v>0</v>
      </c>
      <c r="BJ49" s="111"/>
      <c r="BK49" s="118">
        <v>0</v>
      </c>
      <c r="BL49" s="111"/>
      <c r="BM49" s="118">
        <v>0</v>
      </c>
      <c r="BN49" s="111"/>
      <c r="BO49" s="118">
        <v>0</v>
      </c>
      <c r="BP49" s="111"/>
      <c r="BQ49" s="118">
        <v>0</v>
      </c>
      <c r="BR49" s="111"/>
      <c r="BS49" s="118">
        <v>0</v>
      </c>
      <c r="BT49" s="111"/>
      <c r="BU49" s="118">
        <v>0</v>
      </c>
      <c r="BV49" s="111"/>
      <c r="BW49" s="118">
        <v>0</v>
      </c>
      <c r="BX49" s="111"/>
      <c r="BY49" s="111"/>
      <c r="BZ49" s="111"/>
      <c r="CA49" s="111"/>
      <c r="CB49" s="111"/>
      <c r="CC49" s="111"/>
    </row>
    <row r="50" spans="1:81" ht="16.5" customHeight="1" x14ac:dyDescent="0.45">
      <c r="A50" s="363">
        <v>46</v>
      </c>
      <c r="B50" s="358" t="s">
        <v>365</v>
      </c>
      <c r="C50" s="358" t="s">
        <v>167</v>
      </c>
      <c r="D50" s="115">
        <v>71210</v>
      </c>
      <c r="E50" s="116">
        <v>58.14</v>
      </c>
      <c r="F50" s="115">
        <v>68961</v>
      </c>
      <c r="G50" s="116">
        <v>47.82</v>
      </c>
      <c r="H50" s="115">
        <v>86299</v>
      </c>
      <c r="I50" s="116">
        <v>59.3</v>
      </c>
      <c r="J50" s="115">
        <v>73966</v>
      </c>
      <c r="K50" s="116">
        <v>52.42</v>
      </c>
      <c r="L50" s="115">
        <v>82830</v>
      </c>
      <c r="M50" s="116">
        <v>56.92</v>
      </c>
      <c r="N50" s="115">
        <v>76799</v>
      </c>
      <c r="O50" s="116">
        <v>54.35</v>
      </c>
      <c r="P50" s="115">
        <v>78234</v>
      </c>
      <c r="Q50" s="116">
        <v>54.48</v>
      </c>
      <c r="R50" s="115">
        <v>65689</v>
      </c>
      <c r="S50" s="116">
        <v>46.72</v>
      </c>
      <c r="T50" s="115">
        <v>77806</v>
      </c>
      <c r="U50" s="116">
        <v>53.32</v>
      </c>
      <c r="V50" s="115">
        <v>79436</v>
      </c>
      <c r="W50" s="116">
        <v>56.79</v>
      </c>
      <c r="X50" s="115">
        <v>81480</v>
      </c>
      <c r="Y50" s="116">
        <v>54.15</v>
      </c>
      <c r="Z50" s="115">
        <v>68872</v>
      </c>
      <c r="AA50" s="116">
        <v>46.31</v>
      </c>
      <c r="AB50" s="115">
        <v>62080</v>
      </c>
      <c r="AC50" s="116">
        <v>41.25</v>
      </c>
      <c r="AD50" s="115">
        <v>70148</v>
      </c>
      <c r="AE50" s="116">
        <v>46.55</v>
      </c>
      <c r="AF50" s="115">
        <v>95470</v>
      </c>
      <c r="AG50" s="116">
        <v>60.75</v>
      </c>
      <c r="AH50" s="115">
        <v>77051</v>
      </c>
      <c r="AI50" s="116">
        <v>50.3</v>
      </c>
      <c r="AJ50" s="115">
        <v>80352</v>
      </c>
      <c r="AK50" s="116">
        <v>53.07</v>
      </c>
      <c r="AL50" s="115">
        <v>84384</v>
      </c>
      <c r="AM50" s="116">
        <v>55.7</v>
      </c>
      <c r="AN50" s="115">
        <v>79251</v>
      </c>
      <c r="AO50" s="116">
        <v>51.65</v>
      </c>
      <c r="AP50" s="115">
        <v>86768</v>
      </c>
      <c r="AQ50" s="116">
        <v>55.73</v>
      </c>
      <c r="AR50" s="115">
        <v>82914</v>
      </c>
      <c r="AS50" s="116">
        <v>52.79</v>
      </c>
      <c r="AT50" s="115">
        <v>75737</v>
      </c>
      <c r="AU50" s="116">
        <v>46.78</v>
      </c>
      <c r="AV50" s="115">
        <v>86464</v>
      </c>
      <c r="AW50" s="116">
        <v>51.28</v>
      </c>
      <c r="AX50" s="115">
        <v>74430</v>
      </c>
      <c r="AY50" s="116">
        <v>45.07</v>
      </c>
      <c r="AZ50" s="115">
        <v>68009</v>
      </c>
      <c r="BA50" s="116">
        <v>40.89</v>
      </c>
      <c r="BB50" s="115">
        <v>71824</v>
      </c>
      <c r="BC50" s="116">
        <v>44.14</v>
      </c>
      <c r="BD50" s="115">
        <v>97451</v>
      </c>
      <c r="BE50" s="116">
        <v>57.19</v>
      </c>
      <c r="BF50" s="115">
        <v>86319</v>
      </c>
      <c r="BG50" s="116">
        <v>52.43</v>
      </c>
      <c r="BH50" s="115">
        <v>91496</v>
      </c>
      <c r="BI50" s="116">
        <v>56.67</v>
      </c>
      <c r="BJ50" s="115">
        <v>87397</v>
      </c>
      <c r="BK50" s="116">
        <v>53.14</v>
      </c>
      <c r="BL50" s="115">
        <v>67750</v>
      </c>
      <c r="BM50" s="116">
        <v>42.15</v>
      </c>
      <c r="BN50" s="115">
        <v>82951</v>
      </c>
      <c r="BO50" s="116">
        <v>51.24</v>
      </c>
      <c r="BP50" s="115">
        <v>97996</v>
      </c>
      <c r="BQ50" s="116">
        <v>57.69</v>
      </c>
      <c r="BR50" s="115">
        <v>85527</v>
      </c>
      <c r="BS50" s="116">
        <v>52.51</v>
      </c>
      <c r="BT50" s="115">
        <v>97065</v>
      </c>
      <c r="BU50" s="116">
        <v>58.55</v>
      </c>
      <c r="BV50" s="115">
        <v>83173</v>
      </c>
      <c r="BW50" s="116">
        <v>51.26</v>
      </c>
      <c r="BX50" s="115">
        <v>80662</v>
      </c>
      <c r="BY50" s="116">
        <v>53.09</v>
      </c>
      <c r="BZ50" s="115">
        <v>81008</v>
      </c>
      <c r="CA50" s="116">
        <v>55.36</v>
      </c>
      <c r="CB50" s="115">
        <v>99590</v>
      </c>
      <c r="CC50" s="116">
        <v>69.64</v>
      </c>
    </row>
    <row r="51" spans="1:81" ht="16.5" customHeight="1" x14ac:dyDescent="0.45">
      <c r="A51" s="362">
        <v>47</v>
      </c>
      <c r="B51" s="357" t="s">
        <v>366</v>
      </c>
      <c r="C51" s="357" t="s">
        <v>167</v>
      </c>
      <c r="D51" s="117">
        <v>37361</v>
      </c>
      <c r="E51" s="118">
        <v>5.51</v>
      </c>
      <c r="F51" s="117">
        <v>54969</v>
      </c>
      <c r="G51" s="118">
        <v>8.27</v>
      </c>
      <c r="H51" s="117">
        <v>49976</v>
      </c>
      <c r="I51" s="118">
        <v>7.8</v>
      </c>
      <c r="J51" s="117">
        <v>60197</v>
      </c>
      <c r="K51" s="118">
        <v>8.0299999999999994</v>
      </c>
      <c r="L51" s="117">
        <v>51664</v>
      </c>
      <c r="M51" s="118">
        <v>7.3</v>
      </c>
      <c r="N51" s="117">
        <v>62754</v>
      </c>
      <c r="O51" s="118">
        <v>8.24</v>
      </c>
      <c r="P51" s="117">
        <v>17546</v>
      </c>
      <c r="Q51" s="118">
        <v>3.51</v>
      </c>
      <c r="R51" s="117">
        <v>43063</v>
      </c>
      <c r="S51" s="118">
        <v>5.68</v>
      </c>
      <c r="T51" s="117">
        <v>63110</v>
      </c>
      <c r="U51" s="118">
        <v>7.54</v>
      </c>
      <c r="V51" s="117">
        <v>35612</v>
      </c>
      <c r="W51" s="118">
        <v>4.91</v>
      </c>
      <c r="X51" s="117">
        <v>31575</v>
      </c>
      <c r="Y51" s="118">
        <v>4.3</v>
      </c>
      <c r="Z51" s="117">
        <v>47502</v>
      </c>
      <c r="AA51" s="118">
        <v>5.03</v>
      </c>
      <c r="AB51" s="117">
        <v>23226</v>
      </c>
      <c r="AC51" s="118">
        <v>3.12</v>
      </c>
      <c r="AD51" s="117">
        <v>47858</v>
      </c>
      <c r="AE51" s="118">
        <v>5.48</v>
      </c>
      <c r="AF51" s="117">
        <v>37163</v>
      </c>
      <c r="AG51" s="118">
        <v>5.26</v>
      </c>
      <c r="AH51" s="117">
        <v>72177</v>
      </c>
      <c r="AI51" s="118">
        <v>6.51</v>
      </c>
      <c r="AJ51" s="117">
        <v>101880</v>
      </c>
      <c r="AK51" s="118">
        <v>9.86</v>
      </c>
      <c r="AL51" s="117">
        <v>70803</v>
      </c>
      <c r="AM51" s="118">
        <v>8.4499999999999993</v>
      </c>
      <c r="AN51" s="117">
        <v>39729</v>
      </c>
      <c r="AO51" s="118">
        <v>5.2</v>
      </c>
      <c r="AP51" s="117">
        <v>38273</v>
      </c>
      <c r="AQ51" s="118">
        <v>5.31</v>
      </c>
      <c r="AR51" s="117">
        <v>46002</v>
      </c>
      <c r="AS51" s="118">
        <v>6.27</v>
      </c>
      <c r="AT51" s="117">
        <v>34376</v>
      </c>
      <c r="AU51" s="118">
        <v>5.66</v>
      </c>
      <c r="AV51" s="117">
        <v>38893</v>
      </c>
      <c r="AW51" s="118">
        <v>5.5</v>
      </c>
      <c r="AX51" s="117">
        <v>58772</v>
      </c>
      <c r="AY51" s="118">
        <v>7.46</v>
      </c>
      <c r="AZ51" s="117">
        <v>31669</v>
      </c>
      <c r="BA51" s="118">
        <v>4.26</v>
      </c>
      <c r="BB51" s="117">
        <v>33905</v>
      </c>
      <c r="BC51" s="118">
        <v>4.66</v>
      </c>
      <c r="BD51" s="117">
        <v>85170</v>
      </c>
      <c r="BE51" s="118">
        <v>10.039999999999999</v>
      </c>
      <c r="BF51" s="117">
        <v>41988</v>
      </c>
      <c r="BG51" s="118">
        <v>5.66</v>
      </c>
      <c r="BH51" s="117">
        <v>43901</v>
      </c>
      <c r="BI51" s="118">
        <v>6.39</v>
      </c>
      <c r="BJ51" s="117">
        <v>60530</v>
      </c>
      <c r="BK51" s="118">
        <v>8.16</v>
      </c>
      <c r="BL51" s="117">
        <v>79951</v>
      </c>
      <c r="BM51" s="118">
        <v>9.9</v>
      </c>
      <c r="BN51" s="117">
        <v>37711</v>
      </c>
      <c r="BO51" s="118">
        <v>5.74</v>
      </c>
      <c r="BP51" s="117">
        <v>24675</v>
      </c>
      <c r="BQ51" s="118">
        <v>4.43</v>
      </c>
      <c r="BR51" s="117">
        <v>35836</v>
      </c>
      <c r="BS51" s="118">
        <v>5.32</v>
      </c>
      <c r="BT51" s="117">
        <v>8936</v>
      </c>
      <c r="BU51" s="118">
        <v>2.21</v>
      </c>
      <c r="BV51" s="117">
        <v>62620</v>
      </c>
      <c r="BW51" s="118">
        <v>7.91</v>
      </c>
      <c r="BX51" s="117">
        <v>2496</v>
      </c>
      <c r="BY51" s="118">
        <v>1.81</v>
      </c>
      <c r="BZ51" s="117">
        <v>52668</v>
      </c>
      <c r="CA51" s="118">
        <v>7.76</v>
      </c>
      <c r="CB51" s="117">
        <v>39444</v>
      </c>
      <c r="CC51" s="118">
        <v>7.22</v>
      </c>
    </row>
    <row r="52" spans="1:81" ht="16.5" customHeight="1" x14ac:dyDescent="0.45">
      <c r="A52" s="363">
        <v>48</v>
      </c>
      <c r="B52" s="358" t="s">
        <v>367</v>
      </c>
      <c r="C52" s="358" t="s">
        <v>167</v>
      </c>
      <c r="D52" s="116">
        <v>5</v>
      </c>
      <c r="E52" s="116">
        <v>0.01</v>
      </c>
      <c r="F52" s="116">
        <v>1</v>
      </c>
      <c r="G52" s="116">
        <v>0</v>
      </c>
      <c r="H52" s="116">
        <v>71</v>
      </c>
      <c r="I52" s="116">
        <v>0.01</v>
      </c>
      <c r="J52" s="112"/>
      <c r="K52" s="116">
        <v>0</v>
      </c>
      <c r="L52" s="116">
        <v>4</v>
      </c>
      <c r="M52" s="116">
        <v>0.01</v>
      </c>
      <c r="N52" s="116">
        <v>4</v>
      </c>
      <c r="O52" s="116">
        <v>0</v>
      </c>
      <c r="P52" s="116">
        <v>5</v>
      </c>
      <c r="Q52" s="116">
        <v>0.01</v>
      </c>
      <c r="R52" s="116">
        <v>21</v>
      </c>
      <c r="S52" s="116">
        <v>0</v>
      </c>
      <c r="T52" s="116">
        <v>3</v>
      </c>
      <c r="U52" s="116">
        <v>0</v>
      </c>
      <c r="V52" s="116">
        <v>2</v>
      </c>
      <c r="W52" s="116">
        <v>0</v>
      </c>
      <c r="X52" s="116">
        <v>1</v>
      </c>
      <c r="Y52" s="116">
        <v>0</v>
      </c>
      <c r="Z52" s="116">
        <v>2</v>
      </c>
      <c r="AA52" s="116">
        <v>0</v>
      </c>
      <c r="AB52" s="112"/>
      <c r="AC52" s="116">
        <v>0</v>
      </c>
      <c r="AD52" s="116">
        <v>2</v>
      </c>
      <c r="AE52" s="116">
        <v>0</v>
      </c>
      <c r="AF52" s="116">
        <v>29</v>
      </c>
      <c r="AG52" s="116">
        <v>0.01</v>
      </c>
      <c r="AH52" s="116">
        <v>4</v>
      </c>
      <c r="AI52" s="116">
        <v>0.01</v>
      </c>
      <c r="AJ52" s="116">
        <v>8</v>
      </c>
      <c r="AK52" s="116">
        <v>0</v>
      </c>
      <c r="AL52" s="112"/>
      <c r="AM52" s="116">
        <v>0</v>
      </c>
      <c r="AN52" s="112"/>
      <c r="AO52" s="116">
        <v>0</v>
      </c>
      <c r="AP52" s="116">
        <v>3</v>
      </c>
      <c r="AQ52" s="116">
        <v>0</v>
      </c>
      <c r="AR52" s="116">
        <v>8</v>
      </c>
      <c r="AS52" s="116">
        <v>0.01</v>
      </c>
      <c r="AT52" s="116">
        <v>1</v>
      </c>
      <c r="AU52" s="116">
        <v>0</v>
      </c>
      <c r="AV52" s="116">
        <v>1</v>
      </c>
      <c r="AW52" s="116">
        <v>0</v>
      </c>
      <c r="AX52" s="116">
        <v>5</v>
      </c>
      <c r="AY52" s="116">
        <v>0.01</v>
      </c>
      <c r="AZ52" s="112"/>
      <c r="BA52" s="116">
        <v>0</v>
      </c>
      <c r="BB52" s="112"/>
      <c r="BC52" s="116">
        <v>0</v>
      </c>
      <c r="BD52" s="112"/>
      <c r="BE52" s="116">
        <v>0</v>
      </c>
      <c r="BF52" s="112"/>
      <c r="BG52" s="116">
        <v>0</v>
      </c>
      <c r="BH52" s="116">
        <v>2</v>
      </c>
      <c r="BI52" s="116">
        <v>0</v>
      </c>
      <c r="BJ52" s="112"/>
      <c r="BK52" s="116">
        <v>0</v>
      </c>
      <c r="BL52" s="112"/>
      <c r="BM52" s="116">
        <v>0</v>
      </c>
      <c r="BN52" s="116">
        <v>1</v>
      </c>
      <c r="BO52" s="116">
        <v>0</v>
      </c>
      <c r="BP52" s="112"/>
      <c r="BQ52" s="116">
        <v>0</v>
      </c>
      <c r="BR52" s="112"/>
      <c r="BS52" s="116">
        <v>0</v>
      </c>
      <c r="BT52" s="112"/>
      <c r="BU52" s="116">
        <v>0</v>
      </c>
      <c r="BV52" s="112"/>
      <c r="BW52" s="116">
        <v>0</v>
      </c>
      <c r="BX52" s="116">
        <v>1</v>
      </c>
      <c r="BY52" s="116">
        <v>0</v>
      </c>
      <c r="BZ52" s="112"/>
      <c r="CA52" s="116">
        <v>0</v>
      </c>
      <c r="CB52" s="112"/>
      <c r="CC52" s="116">
        <v>0</v>
      </c>
    </row>
    <row r="53" spans="1:81" ht="16.5" customHeight="1" x14ac:dyDescent="0.45">
      <c r="A53" s="362">
        <v>49</v>
      </c>
      <c r="B53" s="357" t="s">
        <v>368</v>
      </c>
      <c r="C53" s="357" t="s">
        <v>167</v>
      </c>
      <c r="D53" s="117">
        <v>1440</v>
      </c>
      <c r="E53" s="118">
        <v>1.2</v>
      </c>
      <c r="F53" s="117">
        <v>2427</v>
      </c>
      <c r="G53" s="118">
        <v>1.9</v>
      </c>
      <c r="H53" s="117">
        <v>3506</v>
      </c>
      <c r="I53" s="118">
        <v>2.72</v>
      </c>
      <c r="J53" s="117">
        <v>2759</v>
      </c>
      <c r="K53" s="118">
        <v>2.17</v>
      </c>
      <c r="L53" s="117">
        <v>3198</v>
      </c>
      <c r="M53" s="118">
        <v>2.48</v>
      </c>
      <c r="N53" s="117">
        <v>2853</v>
      </c>
      <c r="O53" s="118">
        <v>2.2000000000000002</v>
      </c>
      <c r="P53" s="117">
        <v>2336</v>
      </c>
      <c r="Q53" s="118">
        <v>1.8</v>
      </c>
      <c r="R53" s="117">
        <v>2111</v>
      </c>
      <c r="S53" s="118">
        <v>1.76</v>
      </c>
      <c r="T53" s="117">
        <v>2614</v>
      </c>
      <c r="U53" s="118">
        <v>1.98</v>
      </c>
      <c r="V53" s="117">
        <v>2507</v>
      </c>
      <c r="W53" s="118">
        <v>1.86</v>
      </c>
      <c r="X53" s="117">
        <v>2186</v>
      </c>
      <c r="Y53" s="118">
        <v>1.64</v>
      </c>
      <c r="Z53" s="117">
        <v>1720</v>
      </c>
      <c r="AA53" s="118">
        <v>1.25</v>
      </c>
      <c r="AB53" s="117">
        <v>1974</v>
      </c>
      <c r="AC53" s="118">
        <v>1.42</v>
      </c>
      <c r="AD53" s="117">
        <v>2783</v>
      </c>
      <c r="AE53" s="118">
        <v>1.95</v>
      </c>
      <c r="AF53" s="117">
        <v>3998</v>
      </c>
      <c r="AG53" s="118">
        <v>2.64</v>
      </c>
      <c r="AH53" s="117">
        <v>2539</v>
      </c>
      <c r="AI53" s="118">
        <v>1.76</v>
      </c>
      <c r="AJ53" s="117">
        <v>3477</v>
      </c>
      <c r="AK53" s="118">
        <v>2.2599999999999998</v>
      </c>
      <c r="AL53" s="117">
        <v>3643</v>
      </c>
      <c r="AM53" s="118">
        <v>2.6</v>
      </c>
      <c r="AN53" s="117">
        <v>2777</v>
      </c>
      <c r="AO53" s="118">
        <v>1.93</v>
      </c>
      <c r="AP53" s="117">
        <v>2304</v>
      </c>
      <c r="AQ53" s="118">
        <v>1.7</v>
      </c>
      <c r="AR53" s="117">
        <v>2341</v>
      </c>
      <c r="AS53" s="118">
        <v>1.69</v>
      </c>
      <c r="AT53" s="117">
        <v>3231</v>
      </c>
      <c r="AU53" s="118">
        <v>2.2999999999999998</v>
      </c>
      <c r="AV53" s="117">
        <v>3189</v>
      </c>
      <c r="AW53" s="118">
        <v>1.95</v>
      </c>
      <c r="AX53" s="117">
        <v>3257</v>
      </c>
      <c r="AY53" s="118">
        <v>2</v>
      </c>
      <c r="AZ53" s="117">
        <v>1975</v>
      </c>
      <c r="BA53" s="118">
        <v>1.36</v>
      </c>
      <c r="BB53" s="117">
        <v>2427</v>
      </c>
      <c r="BC53" s="118">
        <v>1.57</v>
      </c>
      <c r="BD53" s="117">
        <v>3137</v>
      </c>
      <c r="BE53" s="118">
        <v>2.16</v>
      </c>
      <c r="BF53" s="117">
        <v>2368</v>
      </c>
      <c r="BG53" s="118">
        <v>1.62</v>
      </c>
      <c r="BH53" s="117">
        <v>3910</v>
      </c>
      <c r="BI53" s="118">
        <v>2.39</v>
      </c>
      <c r="BJ53" s="117">
        <v>2955</v>
      </c>
      <c r="BK53" s="118">
        <v>2.2400000000000002</v>
      </c>
      <c r="BL53" s="117">
        <v>2590</v>
      </c>
      <c r="BM53" s="118">
        <v>1.84</v>
      </c>
      <c r="BN53" s="117">
        <v>2957</v>
      </c>
      <c r="BO53" s="118">
        <v>2.02</v>
      </c>
      <c r="BP53" s="117">
        <v>3004</v>
      </c>
      <c r="BQ53" s="118">
        <v>2.0699999999999998</v>
      </c>
      <c r="BR53" s="117">
        <v>2594</v>
      </c>
      <c r="BS53" s="118">
        <v>1.72</v>
      </c>
      <c r="BT53" s="117">
        <v>2060</v>
      </c>
      <c r="BU53" s="118">
        <v>1.44</v>
      </c>
      <c r="BV53" s="117">
        <v>1779</v>
      </c>
      <c r="BW53" s="118">
        <v>1.31</v>
      </c>
      <c r="BX53" s="117">
        <v>2485</v>
      </c>
      <c r="BY53" s="118">
        <v>1.8</v>
      </c>
      <c r="BZ53" s="117">
        <v>2502</v>
      </c>
      <c r="CA53" s="118">
        <v>1.87</v>
      </c>
      <c r="CB53" s="117">
        <v>3324</v>
      </c>
      <c r="CC53" s="118">
        <v>2.59</v>
      </c>
    </row>
    <row r="54" spans="1:81" ht="16.5" customHeight="1" x14ac:dyDescent="0.45">
      <c r="A54" s="363">
        <v>50</v>
      </c>
      <c r="B54" s="358" t="s">
        <v>921</v>
      </c>
      <c r="C54" s="358" t="s">
        <v>167</v>
      </c>
      <c r="D54" s="115">
        <v>35916</v>
      </c>
      <c r="E54" s="116">
        <v>4.3</v>
      </c>
      <c r="F54" s="115">
        <v>52541</v>
      </c>
      <c r="G54" s="116">
        <v>6.37</v>
      </c>
      <c r="H54" s="115">
        <v>46399</v>
      </c>
      <c r="I54" s="116">
        <v>5.0599999999999996</v>
      </c>
      <c r="J54" s="115">
        <v>57438</v>
      </c>
      <c r="K54" s="116">
        <v>5.86</v>
      </c>
      <c r="L54" s="115">
        <v>48462</v>
      </c>
      <c r="M54" s="116">
        <v>4.8099999999999996</v>
      </c>
      <c r="N54" s="115">
        <v>59897</v>
      </c>
      <c r="O54" s="116">
        <v>6.03</v>
      </c>
      <c r="P54" s="115">
        <v>15205</v>
      </c>
      <c r="Q54" s="116">
        <v>1.69</v>
      </c>
      <c r="R54" s="115">
        <v>40931</v>
      </c>
      <c r="S54" s="116">
        <v>3.92</v>
      </c>
      <c r="T54" s="115">
        <v>60493</v>
      </c>
      <c r="U54" s="116">
        <v>5.57</v>
      </c>
      <c r="V54" s="115">
        <v>33102</v>
      </c>
      <c r="W54" s="116">
        <v>3.05</v>
      </c>
      <c r="X54" s="115">
        <v>29388</v>
      </c>
      <c r="Y54" s="116">
        <v>2.66</v>
      </c>
      <c r="Z54" s="115">
        <v>45780</v>
      </c>
      <c r="AA54" s="116">
        <v>3.78</v>
      </c>
      <c r="AB54" s="115">
        <v>21252</v>
      </c>
      <c r="AC54" s="116">
        <v>1.7</v>
      </c>
      <c r="AD54" s="115">
        <v>45073</v>
      </c>
      <c r="AE54" s="116">
        <v>3.52</v>
      </c>
      <c r="AF54" s="115">
        <v>33135</v>
      </c>
      <c r="AG54" s="116">
        <v>2.61</v>
      </c>
      <c r="AH54" s="115">
        <v>69633</v>
      </c>
      <c r="AI54" s="116">
        <v>4.74</v>
      </c>
      <c r="AJ54" s="115">
        <v>98395</v>
      </c>
      <c r="AK54" s="116">
        <v>7.6</v>
      </c>
      <c r="AL54" s="115">
        <v>67160</v>
      </c>
      <c r="AM54" s="116">
        <v>5.85</v>
      </c>
      <c r="AN54" s="115">
        <v>36951</v>
      </c>
      <c r="AO54" s="116">
        <v>3.26</v>
      </c>
      <c r="AP54" s="115">
        <v>35967</v>
      </c>
      <c r="AQ54" s="116">
        <v>3.61</v>
      </c>
      <c r="AR54" s="115">
        <v>43654</v>
      </c>
      <c r="AS54" s="116">
        <v>4.57</v>
      </c>
      <c r="AT54" s="115">
        <v>31144</v>
      </c>
      <c r="AU54" s="116">
        <v>3.37</v>
      </c>
      <c r="AV54" s="115">
        <v>35703</v>
      </c>
      <c r="AW54" s="116">
        <v>3.55</v>
      </c>
      <c r="AX54" s="115">
        <v>55510</v>
      </c>
      <c r="AY54" s="116">
        <v>5.45</v>
      </c>
      <c r="AZ54" s="115">
        <v>29693</v>
      </c>
      <c r="BA54" s="116">
        <v>2.9</v>
      </c>
      <c r="BB54" s="115">
        <v>31477</v>
      </c>
      <c r="BC54" s="116">
        <v>3.09</v>
      </c>
      <c r="BD54" s="115">
        <v>82033</v>
      </c>
      <c r="BE54" s="116">
        <v>7.88</v>
      </c>
      <c r="BF54" s="115">
        <v>39619</v>
      </c>
      <c r="BG54" s="116">
        <v>4.05</v>
      </c>
      <c r="BH54" s="115">
        <v>39990</v>
      </c>
      <c r="BI54" s="116">
        <v>4</v>
      </c>
      <c r="BJ54" s="115">
        <v>57575</v>
      </c>
      <c r="BK54" s="116">
        <v>5.92</v>
      </c>
      <c r="BL54" s="115">
        <v>77361</v>
      </c>
      <c r="BM54" s="116">
        <v>8.0500000000000007</v>
      </c>
      <c r="BN54" s="115">
        <v>34754</v>
      </c>
      <c r="BO54" s="116">
        <v>3.72</v>
      </c>
      <c r="BP54" s="115">
        <v>21671</v>
      </c>
      <c r="BQ54" s="116">
        <v>2.35</v>
      </c>
      <c r="BR54" s="115">
        <v>33241</v>
      </c>
      <c r="BS54" s="116">
        <v>3.6</v>
      </c>
      <c r="BT54" s="115">
        <v>6875</v>
      </c>
      <c r="BU54" s="116">
        <v>0.77</v>
      </c>
      <c r="BV54" s="115">
        <v>60841</v>
      </c>
      <c r="BW54" s="116">
        <v>6.59</v>
      </c>
      <c r="BX54" s="116">
        <v>10</v>
      </c>
      <c r="BY54" s="116">
        <v>0</v>
      </c>
      <c r="BZ54" s="115">
        <v>50166</v>
      </c>
      <c r="CA54" s="116">
        <v>5.89</v>
      </c>
      <c r="CB54" s="115">
        <v>36120</v>
      </c>
      <c r="CC54" s="116">
        <v>4.63</v>
      </c>
    </row>
    <row r="55" spans="1:81" ht="16.5" customHeight="1" x14ac:dyDescent="0.45">
      <c r="A55" s="362">
        <v>51</v>
      </c>
      <c r="B55" s="357" t="s">
        <v>369</v>
      </c>
      <c r="C55" s="357" t="s">
        <v>167</v>
      </c>
      <c r="D55" s="117">
        <v>107666</v>
      </c>
      <c r="E55" s="118">
        <v>82.59</v>
      </c>
      <c r="F55" s="117">
        <v>78382</v>
      </c>
      <c r="G55" s="118">
        <v>62.09</v>
      </c>
      <c r="H55" s="117">
        <v>106876</v>
      </c>
      <c r="I55" s="118">
        <v>88.18</v>
      </c>
      <c r="J55" s="117">
        <v>107273</v>
      </c>
      <c r="K55" s="118">
        <v>101.15</v>
      </c>
      <c r="L55" s="117">
        <v>146796</v>
      </c>
      <c r="M55" s="118">
        <v>150.36000000000001</v>
      </c>
      <c r="N55" s="117">
        <v>149075</v>
      </c>
      <c r="O55" s="118">
        <v>142.84</v>
      </c>
      <c r="P55" s="117">
        <v>127232</v>
      </c>
      <c r="Q55" s="118">
        <v>128.1</v>
      </c>
      <c r="R55" s="117">
        <v>166971</v>
      </c>
      <c r="S55" s="118">
        <v>174.22</v>
      </c>
      <c r="T55" s="117">
        <v>112206</v>
      </c>
      <c r="U55" s="118">
        <v>119.78</v>
      </c>
      <c r="V55" s="117">
        <v>72276</v>
      </c>
      <c r="W55" s="118">
        <v>71.849999999999994</v>
      </c>
      <c r="X55" s="117">
        <v>89409</v>
      </c>
      <c r="Y55" s="118">
        <v>78.989999999999995</v>
      </c>
      <c r="Z55" s="117">
        <v>145223</v>
      </c>
      <c r="AA55" s="118">
        <v>123.59</v>
      </c>
      <c r="AB55" s="117">
        <v>140513</v>
      </c>
      <c r="AC55" s="118">
        <v>107.6</v>
      </c>
      <c r="AD55" s="117">
        <v>64892</v>
      </c>
      <c r="AE55" s="118">
        <v>54.47</v>
      </c>
      <c r="AF55" s="117">
        <v>92007</v>
      </c>
      <c r="AG55" s="118">
        <v>81.319999999999993</v>
      </c>
      <c r="AH55" s="117">
        <v>138659</v>
      </c>
      <c r="AI55" s="118">
        <v>146.41999999999999</v>
      </c>
      <c r="AJ55" s="117">
        <v>150570</v>
      </c>
      <c r="AK55" s="118">
        <v>164.7</v>
      </c>
      <c r="AL55" s="117">
        <v>86806</v>
      </c>
      <c r="AM55" s="118">
        <v>106.01</v>
      </c>
      <c r="AN55" s="117">
        <v>88230</v>
      </c>
      <c r="AO55" s="118">
        <v>96.34</v>
      </c>
      <c r="AP55" s="117">
        <v>169204</v>
      </c>
      <c r="AQ55" s="118">
        <v>208.16</v>
      </c>
      <c r="AR55" s="117">
        <v>154625</v>
      </c>
      <c r="AS55" s="118">
        <v>205.15</v>
      </c>
      <c r="AT55" s="117">
        <v>97875</v>
      </c>
      <c r="AU55" s="118">
        <v>125.54</v>
      </c>
      <c r="AV55" s="117">
        <v>84594</v>
      </c>
      <c r="AW55" s="118">
        <v>106.53</v>
      </c>
      <c r="AX55" s="117">
        <v>152927</v>
      </c>
      <c r="AY55" s="118">
        <v>157.4</v>
      </c>
      <c r="AZ55" s="117">
        <v>176723</v>
      </c>
      <c r="BA55" s="118">
        <v>160.04</v>
      </c>
      <c r="BB55" s="117">
        <v>101462</v>
      </c>
      <c r="BC55" s="118">
        <v>107.43</v>
      </c>
      <c r="BD55" s="117">
        <v>109853</v>
      </c>
      <c r="BE55" s="118">
        <v>121.5</v>
      </c>
      <c r="BF55" s="117">
        <v>122812</v>
      </c>
      <c r="BG55" s="118">
        <v>148.24</v>
      </c>
      <c r="BH55" s="117">
        <v>258604</v>
      </c>
      <c r="BI55" s="118">
        <v>312.76</v>
      </c>
      <c r="BJ55" s="117">
        <v>140580</v>
      </c>
      <c r="BK55" s="118">
        <v>168.6</v>
      </c>
      <c r="BL55" s="117">
        <v>255774</v>
      </c>
      <c r="BM55" s="118">
        <v>275.76</v>
      </c>
      <c r="BN55" s="117">
        <v>271575</v>
      </c>
      <c r="BO55" s="118">
        <v>314.64</v>
      </c>
      <c r="BP55" s="117">
        <v>132750</v>
      </c>
      <c r="BQ55" s="118">
        <v>159.59</v>
      </c>
      <c r="BR55" s="117">
        <v>114875</v>
      </c>
      <c r="BS55" s="118">
        <v>136.88</v>
      </c>
      <c r="BT55" s="117">
        <v>173785</v>
      </c>
      <c r="BU55" s="118">
        <v>181.49</v>
      </c>
      <c r="BV55" s="117">
        <v>155838</v>
      </c>
      <c r="BW55" s="118">
        <v>177.85</v>
      </c>
      <c r="BX55" s="117">
        <v>171282</v>
      </c>
      <c r="BY55" s="118">
        <v>159.63</v>
      </c>
      <c r="BZ55" s="117">
        <v>120249</v>
      </c>
      <c r="CA55" s="118">
        <v>122.37</v>
      </c>
      <c r="CB55" s="117">
        <v>109830</v>
      </c>
      <c r="CC55" s="118">
        <v>157.27000000000001</v>
      </c>
    </row>
    <row r="56" spans="1:81" ht="16.5" customHeight="1" x14ac:dyDescent="0.45">
      <c r="A56" s="363">
        <v>52</v>
      </c>
      <c r="B56" s="358" t="s">
        <v>370</v>
      </c>
      <c r="C56" s="358" t="s">
        <v>167</v>
      </c>
      <c r="D56" s="115">
        <v>85923</v>
      </c>
      <c r="E56" s="116">
        <v>60.75</v>
      </c>
      <c r="F56" s="115">
        <v>63782</v>
      </c>
      <c r="G56" s="116">
        <v>48.38</v>
      </c>
      <c r="H56" s="115">
        <v>89597</v>
      </c>
      <c r="I56" s="116">
        <v>71.16</v>
      </c>
      <c r="J56" s="115">
        <v>94380</v>
      </c>
      <c r="K56" s="116">
        <v>86.02</v>
      </c>
      <c r="L56" s="115">
        <v>134988</v>
      </c>
      <c r="M56" s="116">
        <v>132.85</v>
      </c>
      <c r="N56" s="115">
        <v>135416</v>
      </c>
      <c r="O56" s="116">
        <v>120.04</v>
      </c>
      <c r="P56" s="115">
        <v>108109</v>
      </c>
      <c r="Q56" s="116">
        <v>99.98</v>
      </c>
      <c r="R56" s="115">
        <v>121187</v>
      </c>
      <c r="S56" s="116">
        <v>112.25</v>
      </c>
      <c r="T56" s="115">
        <v>72721</v>
      </c>
      <c r="U56" s="116">
        <v>62.82</v>
      </c>
      <c r="V56" s="115">
        <v>48723</v>
      </c>
      <c r="W56" s="116">
        <v>38.78</v>
      </c>
      <c r="X56" s="115">
        <v>67735</v>
      </c>
      <c r="Y56" s="116">
        <v>45.57</v>
      </c>
      <c r="Z56" s="115">
        <v>118153</v>
      </c>
      <c r="AA56" s="116">
        <v>82.4</v>
      </c>
      <c r="AB56" s="115">
        <v>116182</v>
      </c>
      <c r="AC56" s="116">
        <v>75.709999999999994</v>
      </c>
      <c r="AD56" s="115">
        <v>49502</v>
      </c>
      <c r="AE56" s="116">
        <v>36.130000000000003</v>
      </c>
      <c r="AF56" s="115">
        <v>73180</v>
      </c>
      <c r="AG56" s="116">
        <v>59.85</v>
      </c>
      <c r="AH56" s="115">
        <v>123405</v>
      </c>
      <c r="AI56" s="116">
        <v>126.47</v>
      </c>
      <c r="AJ56" s="115">
        <v>136112</v>
      </c>
      <c r="AK56" s="116">
        <v>143.25</v>
      </c>
      <c r="AL56" s="115">
        <v>73256</v>
      </c>
      <c r="AM56" s="116">
        <v>84.24</v>
      </c>
      <c r="AN56" s="115">
        <v>71555</v>
      </c>
      <c r="AO56" s="116">
        <v>72.849999999999994</v>
      </c>
      <c r="AP56" s="115">
        <v>116597</v>
      </c>
      <c r="AQ56" s="116">
        <v>118.12</v>
      </c>
      <c r="AR56" s="115">
        <v>112030</v>
      </c>
      <c r="AS56" s="116">
        <v>123.52</v>
      </c>
      <c r="AT56" s="115">
        <v>76017</v>
      </c>
      <c r="AU56" s="116">
        <v>83.65</v>
      </c>
      <c r="AV56" s="115">
        <v>62785</v>
      </c>
      <c r="AW56" s="116">
        <v>64.760000000000005</v>
      </c>
      <c r="AX56" s="115">
        <v>132377</v>
      </c>
      <c r="AY56" s="116">
        <v>118.48</v>
      </c>
      <c r="AZ56" s="115">
        <v>164101</v>
      </c>
      <c r="BA56" s="116">
        <v>139.01</v>
      </c>
      <c r="BB56" s="115">
        <v>80113</v>
      </c>
      <c r="BC56" s="116">
        <v>73.989999999999995</v>
      </c>
      <c r="BD56" s="115">
        <v>90749</v>
      </c>
      <c r="BE56" s="116">
        <v>89.64</v>
      </c>
      <c r="BF56" s="115">
        <v>109406</v>
      </c>
      <c r="BG56" s="116">
        <v>125.32</v>
      </c>
      <c r="BH56" s="115">
        <v>247097</v>
      </c>
      <c r="BI56" s="116">
        <v>290.61</v>
      </c>
      <c r="BJ56" s="115">
        <v>126147</v>
      </c>
      <c r="BK56" s="116">
        <v>140.43</v>
      </c>
      <c r="BL56" s="115">
        <v>224222</v>
      </c>
      <c r="BM56" s="116">
        <v>226.62</v>
      </c>
      <c r="BN56" s="115">
        <v>186443</v>
      </c>
      <c r="BO56" s="116">
        <v>190.31</v>
      </c>
      <c r="BP56" s="115">
        <v>73107</v>
      </c>
      <c r="BQ56" s="116">
        <v>70.12</v>
      </c>
      <c r="BR56" s="115">
        <v>80192</v>
      </c>
      <c r="BS56" s="116">
        <v>82.46</v>
      </c>
      <c r="BT56" s="115">
        <v>139781</v>
      </c>
      <c r="BU56" s="116">
        <v>131.01</v>
      </c>
      <c r="BV56" s="115">
        <v>115046</v>
      </c>
      <c r="BW56" s="116">
        <v>114.37</v>
      </c>
      <c r="BX56" s="115">
        <v>141591</v>
      </c>
      <c r="BY56" s="116">
        <v>117.79</v>
      </c>
      <c r="BZ56" s="115">
        <v>102030</v>
      </c>
      <c r="CA56" s="116">
        <v>99.35</v>
      </c>
      <c r="CB56" s="115">
        <v>87249</v>
      </c>
      <c r="CC56" s="116">
        <v>116.2</v>
      </c>
    </row>
    <row r="57" spans="1:81" ht="16.5" customHeight="1" x14ac:dyDescent="0.45">
      <c r="A57" s="362">
        <v>53</v>
      </c>
      <c r="B57" s="357" t="s">
        <v>371</v>
      </c>
      <c r="C57" s="357" t="s">
        <v>167</v>
      </c>
      <c r="D57" s="117">
        <v>67363</v>
      </c>
      <c r="E57" s="118">
        <v>44.2</v>
      </c>
      <c r="F57" s="117">
        <v>39448</v>
      </c>
      <c r="G57" s="118">
        <v>26.96</v>
      </c>
      <c r="H57" s="117">
        <v>44295</v>
      </c>
      <c r="I57" s="118">
        <v>34.090000000000003</v>
      </c>
      <c r="J57" s="117">
        <v>17104</v>
      </c>
      <c r="K57" s="118">
        <v>12.37</v>
      </c>
      <c r="L57" s="117">
        <v>8086</v>
      </c>
      <c r="M57" s="118">
        <v>6.86</v>
      </c>
      <c r="N57" s="117">
        <v>3883</v>
      </c>
      <c r="O57" s="118">
        <v>3.83</v>
      </c>
      <c r="P57" s="117">
        <v>23700</v>
      </c>
      <c r="Q57" s="118">
        <v>15.78</v>
      </c>
      <c r="R57" s="117">
        <v>27324</v>
      </c>
      <c r="S57" s="118">
        <v>17.27</v>
      </c>
      <c r="T57" s="117">
        <v>19839</v>
      </c>
      <c r="U57" s="118">
        <v>11.6</v>
      </c>
      <c r="V57" s="117">
        <v>28910</v>
      </c>
      <c r="W57" s="118">
        <v>19.3</v>
      </c>
      <c r="X57" s="117">
        <v>51328</v>
      </c>
      <c r="Y57" s="118">
        <v>29.42</v>
      </c>
      <c r="Z57" s="117">
        <v>99841</v>
      </c>
      <c r="AA57" s="118">
        <v>65.55</v>
      </c>
      <c r="AB57" s="117">
        <v>96697</v>
      </c>
      <c r="AC57" s="118">
        <v>57.28</v>
      </c>
      <c r="AD57" s="117">
        <v>35974</v>
      </c>
      <c r="AE57" s="118">
        <v>23.77</v>
      </c>
      <c r="AF57" s="117">
        <v>28156</v>
      </c>
      <c r="AG57" s="118">
        <v>17.73</v>
      </c>
      <c r="AH57" s="117">
        <v>14220</v>
      </c>
      <c r="AI57" s="118">
        <v>8.4499999999999993</v>
      </c>
      <c r="AJ57" s="117">
        <v>7567</v>
      </c>
      <c r="AK57" s="118">
        <v>6.01</v>
      </c>
      <c r="AL57" s="117">
        <v>5739</v>
      </c>
      <c r="AM57" s="118">
        <v>5.62</v>
      </c>
      <c r="AN57" s="117">
        <v>22523</v>
      </c>
      <c r="AO57" s="118">
        <v>17.29</v>
      </c>
      <c r="AP57" s="117">
        <v>29212</v>
      </c>
      <c r="AQ57" s="118">
        <v>22.59</v>
      </c>
      <c r="AR57" s="117">
        <v>11721</v>
      </c>
      <c r="AS57" s="118">
        <v>10.41</v>
      </c>
      <c r="AT57" s="117">
        <v>16179</v>
      </c>
      <c r="AU57" s="118">
        <v>17.14</v>
      </c>
      <c r="AV57" s="117">
        <v>37018</v>
      </c>
      <c r="AW57" s="118">
        <v>39.44</v>
      </c>
      <c r="AX57" s="117">
        <v>110897</v>
      </c>
      <c r="AY57" s="118">
        <v>99.52</v>
      </c>
      <c r="AZ57" s="117">
        <v>143429</v>
      </c>
      <c r="BA57" s="118">
        <v>122.37</v>
      </c>
      <c r="BB57" s="117">
        <v>56282</v>
      </c>
      <c r="BC57" s="118">
        <v>52.45</v>
      </c>
      <c r="BD57" s="117">
        <v>52421</v>
      </c>
      <c r="BE57" s="118">
        <v>49.14</v>
      </c>
      <c r="BF57" s="117">
        <v>24912</v>
      </c>
      <c r="BG57" s="118">
        <v>24.35</v>
      </c>
      <c r="BH57" s="117">
        <v>11378</v>
      </c>
      <c r="BI57" s="118">
        <v>9.9</v>
      </c>
      <c r="BJ57" s="117">
        <v>12227</v>
      </c>
      <c r="BK57" s="118">
        <v>9.66</v>
      </c>
      <c r="BL57" s="117">
        <v>45421</v>
      </c>
      <c r="BM57" s="118">
        <v>34.36</v>
      </c>
      <c r="BN57" s="117">
        <v>73451</v>
      </c>
      <c r="BO57" s="118">
        <v>57.45</v>
      </c>
      <c r="BP57" s="117">
        <v>43885</v>
      </c>
      <c r="BQ57" s="118">
        <v>35</v>
      </c>
      <c r="BR57" s="117">
        <v>61783</v>
      </c>
      <c r="BS57" s="118">
        <v>56.75</v>
      </c>
      <c r="BT57" s="117">
        <v>119318</v>
      </c>
      <c r="BU57" s="118">
        <v>102.56</v>
      </c>
      <c r="BV57" s="117">
        <v>81832</v>
      </c>
      <c r="BW57" s="118">
        <v>64.16</v>
      </c>
      <c r="BX57" s="117">
        <v>115593</v>
      </c>
      <c r="BY57" s="118">
        <v>89.45</v>
      </c>
      <c r="BZ57" s="117">
        <v>73343</v>
      </c>
      <c r="CA57" s="118">
        <v>64.84</v>
      </c>
      <c r="CB57" s="117">
        <v>36970</v>
      </c>
      <c r="CC57" s="118">
        <v>34.270000000000003</v>
      </c>
    </row>
    <row r="58" spans="1:81" ht="16.5" customHeight="1" x14ac:dyDescent="0.45">
      <c r="A58" s="363">
        <v>54</v>
      </c>
      <c r="B58" s="358" t="s">
        <v>372</v>
      </c>
      <c r="C58" s="358" t="s">
        <v>167</v>
      </c>
      <c r="D58" s="115">
        <v>4780</v>
      </c>
      <c r="E58" s="116">
        <v>4.8899999999999997</v>
      </c>
      <c r="F58" s="115">
        <v>6123</v>
      </c>
      <c r="G58" s="116">
        <v>6.51</v>
      </c>
      <c r="H58" s="115">
        <v>11782</v>
      </c>
      <c r="I58" s="116">
        <v>12.42</v>
      </c>
      <c r="J58" s="115">
        <v>45018</v>
      </c>
      <c r="K58" s="116">
        <v>48.56</v>
      </c>
      <c r="L58" s="115">
        <v>78891</v>
      </c>
      <c r="M58" s="116">
        <v>87.48</v>
      </c>
      <c r="N58" s="115">
        <v>49389</v>
      </c>
      <c r="O58" s="116">
        <v>54.73</v>
      </c>
      <c r="P58" s="115">
        <v>49219</v>
      </c>
      <c r="Q58" s="116">
        <v>57.13</v>
      </c>
      <c r="R58" s="115">
        <v>60425</v>
      </c>
      <c r="S58" s="116">
        <v>67.98</v>
      </c>
      <c r="T58" s="115">
        <v>32267</v>
      </c>
      <c r="U58" s="116">
        <v>34.119999999999997</v>
      </c>
      <c r="V58" s="115">
        <v>8446</v>
      </c>
      <c r="W58" s="116">
        <v>9.5</v>
      </c>
      <c r="X58" s="115">
        <v>5667</v>
      </c>
      <c r="Y58" s="116">
        <v>6.66</v>
      </c>
      <c r="Z58" s="115">
        <v>6185</v>
      </c>
      <c r="AA58" s="116">
        <v>7.12</v>
      </c>
      <c r="AB58" s="115">
        <v>6402</v>
      </c>
      <c r="AC58" s="116">
        <v>8.36</v>
      </c>
      <c r="AD58" s="115">
        <v>1742</v>
      </c>
      <c r="AE58" s="116">
        <v>2.74</v>
      </c>
      <c r="AF58" s="115">
        <v>22553</v>
      </c>
      <c r="AG58" s="116">
        <v>24.5</v>
      </c>
      <c r="AH58" s="115">
        <v>77027</v>
      </c>
      <c r="AI58" s="116">
        <v>92.14</v>
      </c>
      <c r="AJ58" s="115">
        <v>61739</v>
      </c>
      <c r="AK58" s="116">
        <v>80.77</v>
      </c>
      <c r="AL58" s="115">
        <v>34139</v>
      </c>
      <c r="AM58" s="116">
        <v>47.02</v>
      </c>
      <c r="AN58" s="115">
        <v>31030</v>
      </c>
      <c r="AO58" s="116">
        <v>41.2</v>
      </c>
      <c r="AP58" s="115">
        <v>57219</v>
      </c>
      <c r="AQ58" s="116">
        <v>69.819999999999993</v>
      </c>
      <c r="AR58" s="115">
        <v>65430</v>
      </c>
      <c r="AS58" s="116">
        <v>78.489999999999995</v>
      </c>
      <c r="AT58" s="115">
        <v>36702</v>
      </c>
      <c r="AU58" s="116">
        <v>44.08</v>
      </c>
      <c r="AV58" s="115">
        <v>6081</v>
      </c>
      <c r="AW58" s="116">
        <v>8.89</v>
      </c>
      <c r="AX58" s="115">
        <v>3569</v>
      </c>
      <c r="AY58" s="116">
        <v>4.97</v>
      </c>
      <c r="AZ58" s="115">
        <v>2896</v>
      </c>
      <c r="BA58" s="116">
        <v>3.61</v>
      </c>
      <c r="BB58" s="115">
        <v>3860</v>
      </c>
      <c r="BC58" s="116">
        <v>5.17</v>
      </c>
      <c r="BD58" s="115">
        <v>10424</v>
      </c>
      <c r="BE58" s="116">
        <v>18.760000000000002</v>
      </c>
      <c r="BF58" s="115">
        <v>52667</v>
      </c>
      <c r="BG58" s="116">
        <v>71.739999999999995</v>
      </c>
      <c r="BH58" s="115">
        <v>168123</v>
      </c>
      <c r="BI58" s="116">
        <v>208.97</v>
      </c>
      <c r="BJ58" s="115">
        <v>61316</v>
      </c>
      <c r="BK58" s="116">
        <v>75.010000000000005</v>
      </c>
      <c r="BL58" s="115">
        <v>60201</v>
      </c>
      <c r="BM58" s="116">
        <v>75.760000000000005</v>
      </c>
      <c r="BN58" s="115">
        <v>84134</v>
      </c>
      <c r="BO58" s="116">
        <v>108.96</v>
      </c>
      <c r="BP58" s="115">
        <v>13076</v>
      </c>
      <c r="BQ58" s="116">
        <v>20.04</v>
      </c>
      <c r="BR58" s="115">
        <v>6819</v>
      </c>
      <c r="BS58" s="116">
        <v>14.16</v>
      </c>
      <c r="BT58" s="115">
        <v>7368</v>
      </c>
      <c r="BU58" s="116">
        <v>13.91</v>
      </c>
      <c r="BV58" s="115">
        <v>17788</v>
      </c>
      <c r="BW58" s="116">
        <v>34.56</v>
      </c>
      <c r="BX58" s="115">
        <v>5114</v>
      </c>
      <c r="BY58" s="116">
        <v>10.87</v>
      </c>
      <c r="BZ58" s="115">
        <v>5394</v>
      </c>
      <c r="CA58" s="116">
        <v>13.14</v>
      </c>
      <c r="CB58" s="115">
        <v>14126</v>
      </c>
      <c r="CC58" s="116">
        <v>42.57</v>
      </c>
    </row>
    <row r="59" spans="1:81" ht="16.5" customHeight="1" x14ac:dyDescent="0.45">
      <c r="A59" s="362">
        <v>55</v>
      </c>
      <c r="B59" s="357" t="s">
        <v>373</v>
      </c>
      <c r="C59" s="357" t="s">
        <v>167</v>
      </c>
      <c r="D59" s="117">
        <v>1024</v>
      </c>
      <c r="E59" s="118">
        <v>1.74</v>
      </c>
      <c r="F59" s="117">
        <v>1724</v>
      </c>
      <c r="G59" s="118">
        <v>2.92</v>
      </c>
      <c r="H59" s="117">
        <v>8560</v>
      </c>
      <c r="I59" s="118">
        <v>5.94</v>
      </c>
      <c r="J59" s="117">
        <v>9830</v>
      </c>
      <c r="K59" s="118">
        <v>7.46</v>
      </c>
      <c r="L59" s="117">
        <v>7283</v>
      </c>
      <c r="M59" s="118">
        <v>7.83</v>
      </c>
      <c r="N59" s="117">
        <v>2450</v>
      </c>
      <c r="O59" s="118">
        <v>2.92</v>
      </c>
      <c r="P59" s="118">
        <v>356</v>
      </c>
      <c r="Q59" s="118">
        <v>0.33</v>
      </c>
      <c r="R59" s="118">
        <v>320</v>
      </c>
      <c r="S59" s="118">
        <v>1.06</v>
      </c>
      <c r="T59" s="118">
        <v>512</v>
      </c>
      <c r="U59" s="118">
        <v>2.0499999999999998</v>
      </c>
      <c r="V59" s="118">
        <v>399</v>
      </c>
      <c r="W59" s="118">
        <v>1.46</v>
      </c>
      <c r="X59" s="118">
        <v>782</v>
      </c>
      <c r="Y59" s="118">
        <v>1.63</v>
      </c>
      <c r="Z59" s="118">
        <v>663</v>
      </c>
      <c r="AA59" s="118">
        <v>1.33</v>
      </c>
      <c r="AB59" s="117">
        <v>1333</v>
      </c>
      <c r="AC59" s="118">
        <v>2.4300000000000002</v>
      </c>
      <c r="AD59" s="117">
        <v>1953</v>
      </c>
      <c r="AE59" s="118">
        <v>2.3199999999999998</v>
      </c>
      <c r="AF59" s="117">
        <v>4984</v>
      </c>
      <c r="AG59" s="118">
        <v>4.32</v>
      </c>
      <c r="AH59" s="117">
        <v>8787</v>
      </c>
      <c r="AI59" s="118">
        <v>7.23</v>
      </c>
      <c r="AJ59" s="117">
        <v>7926</v>
      </c>
      <c r="AK59" s="118">
        <v>7.25</v>
      </c>
      <c r="AL59" s="117">
        <v>3145</v>
      </c>
      <c r="AM59" s="118">
        <v>3.01</v>
      </c>
      <c r="AN59" s="118">
        <v>315</v>
      </c>
      <c r="AO59" s="118">
        <v>0.37</v>
      </c>
      <c r="AP59" s="118">
        <v>630</v>
      </c>
      <c r="AQ59" s="118">
        <v>1.32</v>
      </c>
      <c r="AR59" s="118">
        <v>503</v>
      </c>
      <c r="AS59" s="118">
        <v>1.5</v>
      </c>
      <c r="AT59" s="118">
        <v>818</v>
      </c>
      <c r="AU59" s="118">
        <v>1.58</v>
      </c>
      <c r="AV59" s="117">
        <v>1204</v>
      </c>
      <c r="AW59" s="118">
        <v>1.67</v>
      </c>
      <c r="AX59" s="117">
        <v>1776</v>
      </c>
      <c r="AY59" s="118">
        <v>1.92</v>
      </c>
      <c r="AZ59" s="117">
        <v>1034</v>
      </c>
      <c r="BA59" s="118">
        <v>2.08</v>
      </c>
      <c r="BB59" s="117">
        <v>2123</v>
      </c>
      <c r="BC59" s="118">
        <v>3.31</v>
      </c>
      <c r="BD59" s="117">
        <v>5752</v>
      </c>
      <c r="BE59" s="118">
        <v>5.82</v>
      </c>
      <c r="BF59" s="117">
        <v>7273</v>
      </c>
      <c r="BG59" s="118">
        <v>7.66</v>
      </c>
      <c r="BH59" s="117">
        <v>5146</v>
      </c>
      <c r="BI59" s="118">
        <v>6.41</v>
      </c>
      <c r="BJ59" s="117">
        <v>4174</v>
      </c>
      <c r="BK59" s="118">
        <v>3.44</v>
      </c>
      <c r="BL59" s="118">
        <v>913</v>
      </c>
      <c r="BM59" s="118">
        <v>0.57999999999999996</v>
      </c>
      <c r="BN59" s="118">
        <v>739</v>
      </c>
      <c r="BO59" s="118">
        <v>1.3</v>
      </c>
      <c r="BP59" s="117">
        <v>1079</v>
      </c>
      <c r="BQ59" s="118">
        <v>2.85</v>
      </c>
      <c r="BR59" s="118">
        <v>885</v>
      </c>
      <c r="BS59" s="118">
        <v>2</v>
      </c>
      <c r="BT59" s="118">
        <v>804</v>
      </c>
      <c r="BU59" s="118">
        <v>1.77</v>
      </c>
      <c r="BV59" s="118">
        <v>862</v>
      </c>
      <c r="BW59" s="118">
        <v>1.77</v>
      </c>
      <c r="BX59" s="117">
        <v>1184</v>
      </c>
      <c r="BY59" s="118">
        <v>2.44</v>
      </c>
      <c r="BZ59" s="117">
        <v>2382</v>
      </c>
      <c r="CA59" s="118">
        <v>3.59</v>
      </c>
      <c r="CB59" s="117">
        <v>6497</v>
      </c>
      <c r="CC59" s="118">
        <v>8.58</v>
      </c>
    </row>
    <row r="60" spans="1:81" ht="16.5" customHeight="1" x14ac:dyDescent="0.45">
      <c r="A60" s="363">
        <v>56</v>
      </c>
      <c r="B60" s="358" t="s">
        <v>374</v>
      </c>
      <c r="C60" s="358" t="s">
        <v>167</v>
      </c>
      <c r="D60" s="112"/>
      <c r="E60" s="112"/>
      <c r="F60" s="112"/>
      <c r="G60" s="112"/>
      <c r="H60" s="112"/>
      <c r="I60" s="112"/>
      <c r="J60" s="116">
        <v>398</v>
      </c>
      <c r="K60" s="116">
        <v>0.2</v>
      </c>
      <c r="L60" s="115">
        <v>3378</v>
      </c>
      <c r="M60" s="116">
        <v>1.6</v>
      </c>
      <c r="N60" s="116">
        <v>462</v>
      </c>
      <c r="O60" s="116">
        <v>0.4</v>
      </c>
      <c r="P60" s="116">
        <v>18</v>
      </c>
      <c r="Q60" s="116">
        <v>0.06</v>
      </c>
      <c r="R60" s="116">
        <v>3</v>
      </c>
      <c r="S60" s="116">
        <v>0</v>
      </c>
      <c r="T60" s="116">
        <v>1</v>
      </c>
      <c r="U60" s="116">
        <v>0</v>
      </c>
      <c r="V60" s="112"/>
      <c r="W60" s="116">
        <v>0</v>
      </c>
      <c r="X60" s="116">
        <v>1</v>
      </c>
      <c r="Y60" s="116">
        <v>0</v>
      </c>
      <c r="Z60" s="112"/>
      <c r="AA60" s="116">
        <v>0</v>
      </c>
      <c r="AB60" s="112"/>
      <c r="AC60" s="112"/>
      <c r="AD60" s="112"/>
      <c r="AE60" s="116">
        <v>0</v>
      </c>
      <c r="AF60" s="112"/>
      <c r="AG60" s="116">
        <v>0</v>
      </c>
      <c r="AH60" s="116">
        <v>148</v>
      </c>
      <c r="AI60" s="116">
        <v>0.11</v>
      </c>
      <c r="AJ60" s="115">
        <v>4360</v>
      </c>
      <c r="AK60" s="116">
        <v>2.4700000000000002</v>
      </c>
      <c r="AL60" s="116">
        <v>240</v>
      </c>
      <c r="AM60" s="116">
        <v>0.24</v>
      </c>
      <c r="AN60" s="112"/>
      <c r="AO60" s="116">
        <v>0</v>
      </c>
      <c r="AP60" s="112"/>
      <c r="AQ60" s="116">
        <v>0</v>
      </c>
      <c r="AR60" s="112"/>
      <c r="AS60" s="116">
        <v>0</v>
      </c>
      <c r="AT60" s="112"/>
      <c r="AU60" s="116">
        <v>0</v>
      </c>
      <c r="AV60" s="112"/>
      <c r="AW60" s="116">
        <v>0</v>
      </c>
      <c r="AX60" s="112"/>
      <c r="AY60" s="116">
        <v>0</v>
      </c>
      <c r="AZ60" s="112"/>
      <c r="BA60" s="112"/>
      <c r="BB60" s="112"/>
      <c r="BC60" s="112"/>
      <c r="BD60" s="116">
        <v>1</v>
      </c>
      <c r="BE60" s="116">
        <v>0.01</v>
      </c>
      <c r="BF60" s="116">
        <v>798</v>
      </c>
      <c r="BG60" s="116">
        <v>0.8</v>
      </c>
      <c r="BH60" s="115">
        <v>3730</v>
      </c>
      <c r="BI60" s="116">
        <v>2.81</v>
      </c>
      <c r="BJ60" s="116">
        <v>358</v>
      </c>
      <c r="BK60" s="116">
        <v>0.32</v>
      </c>
      <c r="BL60" s="112"/>
      <c r="BM60" s="116">
        <v>0</v>
      </c>
      <c r="BN60" s="112"/>
      <c r="BO60" s="116">
        <v>0</v>
      </c>
      <c r="BP60" s="112"/>
      <c r="BQ60" s="116">
        <v>0</v>
      </c>
      <c r="BR60" s="112"/>
      <c r="BS60" s="116">
        <v>0</v>
      </c>
      <c r="BT60" s="112"/>
      <c r="BU60" s="116">
        <v>0</v>
      </c>
      <c r="BV60" s="116">
        <v>14</v>
      </c>
      <c r="BW60" s="116">
        <v>0.02</v>
      </c>
      <c r="BX60" s="112"/>
      <c r="BY60" s="116">
        <v>0</v>
      </c>
      <c r="BZ60" s="112"/>
      <c r="CA60" s="116">
        <v>0</v>
      </c>
      <c r="CB60" s="112"/>
      <c r="CC60" s="116">
        <v>0</v>
      </c>
    </row>
    <row r="61" spans="1:81" ht="16.5" customHeight="1" x14ac:dyDescent="0.45">
      <c r="A61" s="362">
        <v>57</v>
      </c>
      <c r="B61" s="357" t="s">
        <v>375</v>
      </c>
      <c r="C61" s="357" t="s">
        <v>167</v>
      </c>
      <c r="D61" s="117">
        <v>2682</v>
      </c>
      <c r="E61" s="118">
        <v>1.17</v>
      </c>
      <c r="F61" s="117">
        <v>2384</v>
      </c>
      <c r="G61" s="118">
        <v>1.04</v>
      </c>
      <c r="H61" s="117">
        <v>3713</v>
      </c>
      <c r="I61" s="118">
        <v>1.68</v>
      </c>
      <c r="J61" s="117">
        <v>2949</v>
      </c>
      <c r="K61" s="118">
        <v>1.34</v>
      </c>
      <c r="L61" s="117">
        <v>2908</v>
      </c>
      <c r="M61" s="118">
        <v>1.19</v>
      </c>
      <c r="N61" s="117">
        <v>2792</v>
      </c>
      <c r="O61" s="118">
        <v>1.1100000000000001</v>
      </c>
      <c r="P61" s="117">
        <v>2624</v>
      </c>
      <c r="Q61" s="118">
        <v>1.07</v>
      </c>
      <c r="R61" s="117">
        <v>2307</v>
      </c>
      <c r="S61" s="118">
        <v>0.94</v>
      </c>
      <c r="T61" s="117">
        <v>2878</v>
      </c>
      <c r="U61" s="118">
        <v>1.1499999999999999</v>
      </c>
      <c r="V61" s="117">
        <v>2724</v>
      </c>
      <c r="W61" s="118">
        <v>1.0900000000000001</v>
      </c>
      <c r="X61" s="117">
        <v>2690</v>
      </c>
      <c r="Y61" s="118">
        <v>1.01</v>
      </c>
      <c r="Z61" s="117">
        <v>2433</v>
      </c>
      <c r="AA61" s="118">
        <v>0.97</v>
      </c>
      <c r="AB61" s="117">
        <v>2225</v>
      </c>
      <c r="AC61" s="118">
        <v>0.84</v>
      </c>
      <c r="AD61" s="117">
        <v>1713</v>
      </c>
      <c r="AE61" s="118">
        <v>0.69</v>
      </c>
      <c r="AF61" s="117">
        <v>2307</v>
      </c>
      <c r="AG61" s="118">
        <v>0.93</v>
      </c>
      <c r="AH61" s="117">
        <v>2588</v>
      </c>
      <c r="AI61" s="118">
        <v>0.96</v>
      </c>
      <c r="AJ61" s="117">
        <v>1746</v>
      </c>
      <c r="AK61" s="118">
        <v>0.66</v>
      </c>
      <c r="AL61" s="117">
        <v>1247</v>
      </c>
      <c r="AM61" s="118">
        <v>0.48</v>
      </c>
      <c r="AN61" s="117">
        <v>1301</v>
      </c>
      <c r="AO61" s="118">
        <v>0.5</v>
      </c>
      <c r="AP61" s="117">
        <v>1624</v>
      </c>
      <c r="AQ61" s="118">
        <v>0.63</v>
      </c>
      <c r="AR61" s="117">
        <v>2169</v>
      </c>
      <c r="AS61" s="118">
        <v>0.86</v>
      </c>
      <c r="AT61" s="117">
        <v>1947</v>
      </c>
      <c r="AU61" s="118">
        <v>0.82</v>
      </c>
      <c r="AV61" s="117">
        <v>2587</v>
      </c>
      <c r="AW61" s="118">
        <v>0.99</v>
      </c>
      <c r="AX61" s="117">
        <v>2731</v>
      </c>
      <c r="AY61" s="118">
        <v>1.04</v>
      </c>
      <c r="AZ61" s="117">
        <v>2353</v>
      </c>
      <c r="BA61" s="118">
        <v>0.89</v>
      </c>
      <c r="BB61" s="117">
        <v>2348</v>
      </c>
      <c r="BC61" s="118">
        <v>0.87</v>
      </c>
      <c r="BD61" s="117">
        <v>3154</v>
      </c>
      <c r="BE61" s="118">
        <v>1.23</v>
      </c>
      <c r="BF61" s="117">
        <v>3003</v>
      </c>
      <c r="BG61" s="118">
        <v>1.1599999999999999</v>
      </c>
      <c r="BH61" s="117">
        <v>3046</v>
      </c>
      <c r="BI61" s="118">
        <v>1.31</v>
      </c>
      <c r="BJ61" s="117">
        <v>2138</v>
      </c>
      <c r="BK61" s="118">
        <v>1.1599999999999999</v>
      </c>
      <c r="BL61" s="117">
        <v>1848</v>
      </c>
      <c r="BM61" s="118">
        <v>1.06</v>
      </c>
      <c r="BN61" s="117">
        <v>2115</v>
      </c>
      <c r="BO61" s="118">
        <v>1.3</v>
      </c>
      <c r="BP61" s="117">
        <v>1966</v>
      </c>
      <c r="BQ61" s="118">
        <v>1.22</v>
      </c>
      <c r="BR61" s="117">
        <v>1903</v>
      </c>
      <c r="BS61" s="118">
        <v>1.2</v>
      </c>
      <c r="BT61" s="117">
        <v>2120</v>
      </c>
      <c r="BU61" s="118">
        <v>1.1200000000000001</v>
      </c>
      <c r="BV61" s="117">
        <v>2528</v>
      </c>
      <c r="BW61" s="118">
        <v>1.31</v>
      </c>
      <c r="BX61" s="117">
        <v>2534</v>
      </c>
      <c r="BY61" s="118">
        <v>1.21</v>
      </c>
      <c r="BZ61" s="117">
        <v>2384</v>
      </c>
      <c r="CA61" s="118">
        <v>1.1399999999999999</v>
      </c>
      <c r="CB61" s="117">
        <v>3245</v>
      </c>
      <c r="CC61" s="118">
        <v>1.71</v>
      </c>
    </row>
    <row r="62" spans="1:81" ht="16.5" customHeight="1" x14ac:dyDescent="0.45">
      <c r="A62" s="363">
        <v>58</v>
      </c>
      <c r="B62" s="358" t="s">
        <v>376</v>
      </c>
      <c r="C62" s="358" t="s">
        <v>167</v>
      </c>
      <c r="D62" s="116">
        <v>605</v>
      </c>
      <c r="E62" s="116">
        <v>0.42</v>
      </c>
      <c r="F62" s="116">
        <v>417</v>
      </c>
      <c r="G62" s="116">
        <v>0.62</v>
      </c>
      <c r="H62" s="115">
        <v>1022</v>
      </c>
      <c r="I62" s="116">
        <v>0.67</v>
      </c>
      <c r="J62" s="115">
        <v>1013</v>
      </c>
      <c r="K62" s="116">
        <v>0.61</v>
      </c>
      <c r="L62" s="115">
        <v>3045</v>
      </c>
      <c r="M62" s="116">
        <v>2.8</v>
      </c>
      <c r="N62" s="116">
        <v>979</v>
      </c>
      <c r="O62" s="116">
        <v>0.85</v>
      </c>
      <c r="P62" s="115">
        <v>1604</v>
      </c>
      <c r="Q62" s="116">
        <v>1.21</v>
      </c>
      <c r="R62" s="115">
        <v>2102</v>
      </c>
      <c r="S62" s="116">
        <v>1.38</v>
      </c>
      <c r="T62" s="115">
        <v>2883</v>
      </c>
      <c r="U62" s="116">
        <v>1.76</v>
      </c>
      <c r="V62" s="115">
        <v>1682</v>
      </c>
      <c r="W62" s="116">
        <v>0.98</v>
      </c>
      <c r="X62" s="116">
        <v>939</v>
      </c>
      <c r="Y62" s="116">
        <v>0.85</v>
      </c>
      <c r="Z62" s="116">
        <v>962</v>
      </c>
      <c r="AA62" s="116">
        <v>0.81</v>
      </c>
      <c r="AB62" s="116">
        <v>757</v>
      </c>
      <c r="AC62" s="116">
        <v>0.53</v>
      </c>
      <c r="AD62" s="116">
        <v>536</v>
      </c>
      <c r="AE62" s="116">
        <v>0.45</v>
      </c>
      <c r="AF62" s="115">
        <v>1333</v>
      </c>
      <c r="AG62" s="116">
        <v>0.97</v>
      </c>
      <c r="AH62" s="115">
        <v>2135</v>
      </c>
      <c r="AI62" s="116">
        <v>0.75</v>
      </c>
      <c r="AJ62" s="115">
        <v>2300</v>
      </c>
      <c r="AK62" s="116">
        <v>1.1299999999999999</v>
      </c>
      <c r="AL62" s="115">
        <v>2253</v>
      </c>
      <c r="AM62" s="116">
        <v>2.64</v>
      </c>
      <c r="AN62" s="115">
        <v>2762</v>
      </c>
      <c r="AO62" s="116">
        <v>1.85</v>
      </c>
      <c r="AP62" s="115">
        <v>4067</v>
      </c>
      <c r="AQ62" s="116">
        <v>2.39</v>
      </c>
      <c r="AR62" s="115">
        <v>2292</v>
      </c>
      <c r="AS62" s="116">
        <v>1.24</v>
      </c>
      <c r="AT62" s="115">
        <v>2841</v>
      </c>
      <c r="AU62" s="116">
        <v>1.52</v>
      </c>
      <c r="AV62" s="115">
        <v>1321</v>
      </c>
      <c r="AW62" s="116">
        <v>0.66</v>
      </c>
      <c r="AX62" s="115">
        <v>2516</v>
      </c>
      <c r="AY62" s="116">
        <v>1.43</v>
      </c>
      <c r="AZ62" s="116">
        <v>69</v>
      </c>
      <c r="BA62" s="116">
        <v>0.09</v>
      </c>
      <c r="BB62" s="116">
        <v>191</v>
      </c>
      <c r="BC62" s="116">
        <v>0.11</v>
      </c>
      <c r="BD62" s="116">
        <v>235</v>
      </c>
      <c r="BE62" s="116">
        <v>0.24</v>
      </c>
      <c r="BF62" s="116">
        <v>381</v>
      </c>
      <c r="BG62" s="116">
        <v>0.62</v>
      </c>
      <c r="BH62" s="116">
        <v>786</v>
      </c>
      <c r="BI62" s="116">
        <v>0.53</v>
      </c>
      <c r="BJ62" s="116">
        <v>233</v>
      </c>
      <c r="BK62" s="116">
        <v>0.25</v>
      </c>
      <c r="BL62" s="116">
        <v>20</v>
      </c>
      <c r="BM62" s="116">
        <v>0.02</v>
      </c>
      <c r="BN62" s="116">
        <v>56</v>
      </c>
      <c r="BO62" s="116">
        <v>7.0000000000000007E-2</v>
      </c>
      <c r="BP62" s="116">
        <v>90</v>
      </c>
      <c r="BQ62" s="116">
        <v>0.1</v>
      </c>
      <c r="BR62" s="116">
        <v>58</v>
      </c>
      <c r="BS62" s="116">
        <v>0.08</v>
      </c>
      <c r="BT62" s="116">
        <v>36</v>
      </c>
      <c r="BU62" s="116">
        <v>0.04</v>
      </c>
      <c r="BV62" s="116">
        <v>79</v>
      </c>
      <c r="BW62" s="116">
        <v>0.08</v>
      </c>
      <c r="BX62" s="116">
        <v>90</v>
      </c>
      <c r="BY62" s="116">
        <v>0.08</v>
      </c>
      <c r="BZ62" s="116">
        <v>85</v>
      </c>
      <c r="CA62" s="116">
        <v>0.06</v>
      </c>
      <c r="CB62" s="116">
        <v>288</v>
      </c>
      <c r="CC62" s="116">
        <v>0.14000000000000001</v>
      </c>
    </row>
    <row r="63" spans="1:81" ht="16.5" customHeight="1" x14ac:dyDescent="0.45">
      <c r="A63" s="362">
        <v>59</v>
      </c>
      <c r="B63" s="357" t="s">
        <v>377</v>
      </c>
      <c r="C63" s="357" t="s">
        <v>167</v>
      </c>
      <c r="D63" s="118">
        <v>133</v>
      </c>
      <c r="E63" s="118">
        <v>0.38</v>
      </c>
      <c r="F63" s="118">
        <v>74</v>
      </c>
      <c r="G63" s="118">
        <v>0.09</v>
      </c>
      <c r="H63" s="118">
        <v>23</v>
      </c>
      <c r="I63" s="118">
        <v>0.02</v>
      </c>
      <c r="J63" s="118">
        <v>118</v>
      </c>
      <c r="K63" s="118">
        <v>0.37</v>
      </c>
      <c r="L63" s="118">
        <v>739</v>
      </c>
      <c r="M63" s="118">
        <v>0.68</v>
      </c>
      <c r="N63" s="117">
        <v>1941</v>
      </c>
      <c r="O63" s="118">
        <v>0.94</v>
      </c>
      <c r="P63" s="117">
        <v>2320</v>
      </c>
      <c r="Q63" s="118">
        <v>1.28</v>
      </c>
      <c r="R63" s="118">
        <v>672</v>
      </c>
      <c r="S63" s="118">
        <v>0.68</v>
      </c>
      <c r="T63" s="118">
        <v>619</v>
      </c>
      <c r="U63" s="118">
        <v>0.78</v>
      </c>
      <c r="V63" s="118">
        <v>61</v>
      </c>
      <c r="W63" s="118">
        <v>0.16</v>
      </c>
      <c r="X63" s="118">
        <v>19</v>
      </c>
      <c r="Y63" s="118">
        <v>0.04</v>
      </c>
      <c r="Z63" s="118">
        <v>24</v>
      </c>
      <c r="AA63" s="118">
        <v>0.04</v>
      </c>
      <c r="AB63" s="118">
        <v>3</v>
      </c>
      <c r="AC63" s="118">
        <v>0.01</v>
      </c>
      <c r="AD63" s="118">
        <v>6</v>
      </c>
      <c r="AE63" s="118">
        <v>0.01</v>
      </c>
      <c r="AF63" s="118">
        <v>53</v>
      </c>
      <c r="AG63" s="118">
        <v>0.12</v>
      </c>
      <c r="AH63" s="118">
        <v>143</v>
      </c>
      <c r="AI63" s="118">
        <v>0.43</v>
      </c>
      <c r="AJ63" s="118">
        <v>728</v>
      </c>
      <c r="AK63" s="118">
        <v>0.48</v>
      </c>
      <c r="AL63" s="118">
        <v>463</v>
      </c>
      <c r="AM63" s="118">
        <v>0.48</v>
      </c>
      <c r="AN63" s="118">
        <v>184</v>
      </c>
      <c r="AO63" s="118">
        <v>0.22</v>
      </c>
      <c r="AP63" s="118">
        <v>135</v>
      </c>
      <c r="AQ63" s="118">
        <v>0.33</v>
      </c>
      <c r="AR63" s="118">
        <v>242</v>
      </c>
      <c r="AS63" s="118">
        <v>0.48</v>
      </c>
      <c r="AT63" s="118">
        <v>208</v>
      </c>
      <c r="AU63" s="118">
        <v>0.48</v>
      </c>
      <c r="AV63" s="118">
        <v>56</v>
      </c>
      <c r="AW63" s="118">
        <v>0.14000000000000001</v>
      </c>
      <c r="AX63" s="118">
        <v>11</v>
      </c>
      <c r="AY63" s="118">
        <v>0.04</v>
      </c>
      <c r="AZ63" s="118">
        <v>4</v>
      </c>
      <c r="BA63" s="118">
        <v>0.01</v>
      </c>
      <c r="BB63" s="118">
        <v>7</v>
      </c>
      <c r="BC63" s="118">
        <v>0.01</v>
      </c>
      <c r="BD63" s="118">
        <v>6</v>
      </c>
      <c r="BE63" s="118">
        <v>0.03</v>
      </c>
      <c r="BF63" s="118">
        <v>262</v>
      </c>
      <c r="BG63" s="118">
        <v>0.39</v>
      </c>
      <c r="BH63" s="117">
        <v>2804</v>
      </c>
      <c r="BI63" s="118">
        <v>1.28</v>
      </c>
      <c r="BJ63" s="117">
        <v>3004</v>
      </c>
      <c r="BK63" s="118">
        <v>1.33</v>
      </c>
      <c r="BL63" s="117">
        <v>1671</v>
      </c>
      <c r="BM63" s="118">
        <v>0.85</v>
      </c>
      <c r="BN63" s="117">
        <v>1117</v>
      </c>
      <c r="BO63" s="118">
        <v>0.77</v>
      </c>
      <c r="BP63" s="118">
        <v>275</v>
      </c>
      <c r="BQ63" s="118">
        <v>0.32</v>
      </c>
      <c r="BR63" s="118">
        <v>100</v>
      </c>
      <c r="BS63" s="118">
        <v>0.14000000000000001</v>
      </c>
      <c r="BT63" s="118">
        <v>41</v>
      </c>
      <c r="BU63" s="118">
        <v>0.1</v>
      </c>
      <c r="BV63" s="118">
        <v>42</v>
      </c>
      <c r="BW63" s="118">
        <v>0.19</v>
      </c>
      <c r="BX63" s="118">
        <v>24</v>
      </c>
      <c r="BY63" s="118">
        <v>0.1</v>
      </c>
      <c r="BZ63" s="118">
        <v>13</v>
      </c>
      <c r="CA63" s="118">
        <v>0.06</v>
      </c>
      <c r="CB63" s="118">
        <v>6</v>
      </c>
      <c r="CC63" s="118">
        <v>0.02</v>
      </c>
    </row>
    <row r="64" spans="1:81" ht="16.5" customHeight="1" x14ac:dyDescent="0.45">
      <c r="A64" s="363">
        <v>60</v>
      </c>
      <c r="B64" s="358" t="s">
        <v>378</v>
      </c>
      <c r="C64" s="358" t="s">
        <v>167</v>
      </c>
      <c r="D64" s="115">
        <v>1712</v>
      </c>
      <c r="E64" s="116">
        <v>1.58</v>
      </c>
      <c r="F64" s="115">
        <v>4229</v>
      </c>
      <c r="G64" s="116">
        <v>3.23</v>
      </c>
      <c r="H64" s="115">
        <v>10220</v>
      </c>
      <c r="I64" s="116">
        <v>7.98</v>
      </c>
      <c r="J64" s="115">
        <v>8849</v>
      </c>
      <c r="K64" s="116">
        <v>5.82</v>
      </c>
      <c r="L64" s="115">
        <v>24706</v>
      </c>
      <c r="M64" s="116">
        <v>16.760000000000002</v>
      </c>
      <c r="N64" s="115">
        <v>69125</v>
      </c>
      <c r="O64" s="116">
        <v>49.48</v>
      </c>
      <c r="P64" s="115">
        <v>24679</v>
      </c>
      <c r="Q64" s="116">
        <v>18.690000000000001</v>
      </c>
      <c r="R64" s="115">
        <v>24089</v>
      </c>
      <c r="S64" s="116">
        <v>18.38</v>
      </c>
      <c r="T64" s="115">
        <v>8930</v>
      </c>
      <c r="U64" s="116">
        <v>6.36</v>
      </c>
      <c r="V64" s="116">
        <v>956</v>
      </c>
      <c r="W64" s="116">
        <v>0.98</v>
      </c>
      <c r="X64" s="116">
        <v>44</v>
      </c>
      <c r="Y64" s="116">
        <v>0.27</v>
      </c>
      <c r="Z64" s="116">
        <v>844</v>
      </c>
      <c r="AA64" s="116">
        <v>0.62</v>
      </c>
      <c r="AB64" s="115">
        <v>1276</v>
      </c>
      <c r="AC64" s="116">
        <v>0.76</v>
      </c>
      <c r="AD64" s="116">
        <v>160</v>
      </c>
      <c r="AE64" s="116">
        <v>0.14000000000000001</v>
      </c>
      <c r="AF64" s="115">
        <v>3058</v>
      </c>
      <c r="AG64" s="116">
        <v>1.98</v>
      </c>
      <c r="AH64" s="115">
        <v>6507</v>
      </c>
      <c r="AI64" s="116">
        <v>5.31</v>
      </c>
      <c r="AJ64" s="115">
        <v>42336</v>
      </c>
      <c r="AK64" s="116">
        <v>34.89</v>
      </c>
      <c r="AL64" s="115">
        <v>21019</v>
      </c>
      <c r="AM64" s="116">
        <v>18.079999999999998</v>
      </c>
      <c r="AN64" s="115">
        <v>9167</v>
      </c>
      <c r="AO64" s="116">
        <v>6.4</v>
      </c>
      <c r="AP64" s="115">
        <v>19386</v>
      </c>
      <c r="AQ64" s="116">
        <v>15.71</v>
      </c>
      <c r="AR64" s="115">
        <v>23976</v>
      </c>
      <c r="AS64" s="116">
        <v>22.51</v>
      </c>
      <c r="AT64" s="115">
        <v>10738</v>
      </c>
      <c r="AU64" s="116">
        <v>11.05</v>
      </c>
      <c r="AV64" s="115">
        <v>4053</v>
      </c>
      <c r="AW64" s="116">
        <v>4.95</v>
      </c>
      <c r="AX64" s="115">
        <v>1200</v>
      </c>
      <c r="AY64" s="116">
        <v>1.08</v>
      </c>
      <c r="AZ64" s="115">
        <v>2285</v>
      </c>
      <c r="BA64" s="116">
        <v>1.58</v>
      </c>
      <c r="BB64" s="115">
        <v>3560</v>
      </c>
      <c r="BC64" s="116">
        <v>3.7</v>
      </c>
      <c r="BD64" s="115">
        <v>4081</v>
      </c>
      <c r="BE64" s="116">
        <v>4.0999999999999996</v>
      </c>
      <c r="BF64" s="115">
        <v>5020</v>
      </c>
      <c r="BG64" s="116">
        <v>5.42</v>
      </c>
      <c r="BH64" s="115">
        <v>39662</v>
      </c>
      <c r="BI64" s="116">
        <v>47.85</v>
      </c>
      <c r="BJ64" s="115">
        <v>34025</v>
      </c>
      <c r="BK64" s="116">
        <v>39.85</v>
      </c>
      <c r="BL64" s="115">
        <v>103558</v>
      </c>
      <c r="BM64" s="116">
        <v>104.74</v>
      </c>
      <c r="BN64" s="115">
        <v>10730</v>
      </c>
      <c r="BO64" s="116">
        <v>9.07</v>
      </c>
      <c r="BP64" s="116">
        <v>189</v>
      </c>
      <c r="BQ64" s="116">
        <v>0.37</v>
      </c>
      <c r="BR64" s="116">
        <v>105</v>
      </c>
      <c r="BS64" s="116">
        <v>0.2</v>
      </c>
      <c r="BT64" s="116">
        <v>775</v>
      </c>
      <c r="BU64" s="116">
        <v>0.73</v>
      </c>
      <c r="BV64" s="115">
        <v>1478</v>
      </c>
      <c r="BW64" s="116">
        <v>1.49</v>
      </c>
      <c r="BX64" s="115">
        <v>4727</v>
      </c>
      <c r="BY64" s="116">
        <v>4.41</v>
      </c>
      <c r="BZ64" s="115">
        <v>3959</v>
      </c>
      <c r="CA64" s="116">
        <v>5</v>
      </c>
      <c r="CB64" s="115">
        <v>6610</v>
      </c>
      <c r="CC64" s="116">
        <v>11.51</v>
      </c>
    </row>
    <row r="65" spans="1:81" ht="16.5" customHeight="1" x14ac:dyDescent="0.45">
      <c r="A65" s="362">
        <v>61</v>
      </c>
      <c r="B65" s="357" t="s">
        <v>379</v>
      </c>
      <c r="C65" s="357" t="s">
        <v>167</v>
      </c>
      <c r="D65" s="118">
        <v>72</v>
      </c>
      <c r="E65" s="118">
        <v>0.05</v>
      </c>
      <c r="F65" s="118">
        <v>68</v>
      </c>
      <c r="G65" s="118">
        <v>0.03</v>
      </c>
      <c r="H65" s="118">
        <v>139</v>
      </c>
      <c r="I65" s="118">
        <v>0.04</v>
      </c>
      <c r="J65" s="118">
        <v>152</v>
      </c>
      <c r="K65" s="118">
        <v>0.05</v>
      </c>
      <c r="L65" s="118">
        <v>92</v>
      </c>
      <c r="M65" s="118">
        <v>0.04</v>
      </c>
      <c r="N65" s="118">
        <v>85</v>
      </c>
      <c r="O65" s="118">
        <v>0.04</v>
      </c>
      <c r="P65" s="118">
        <v>60</v>
      </c>
      <c r="Q65" s="118">
        <v>0.04</v>
      </c>
      <c r="R65" s="118">
        <v>65</v>
      </c>
      <c r="S65" s="118">
        <v>0.03</v>
      </c>
      <c r="T65" s="118">
        <v>93</v>
      </c>
      <c r="U65" s="118">
        <v>0.03</v>
      </c>
      <c r="V65" s="118">
        <v>99</v>
      </c>
      <c r="W65" s="118">
        <v>0.04</v>
      </c>
      <c r="X65" s="118">
        <v>97</v>
      </c>
      <c r="Y65" s="118">
        <v>0.03</v>
      </c>
      <c r="Z65" s="118">
        <v>95</v>
      </c>
      <c r="AA65" s="118">
        <v>0.03</v>
      </c>
      <c r="AB65" s="118">
        <v>72</v>
      </c>
      <c r="AC65" s="118">
        <v>0.03</v>
      </c>
      <c r="AD65" s="118">
        <v>60</v>
      </c>
      <c r="AE65" s="118">
        <v>0.02</v>
      </c>
      <c r="AF65" s="118">
        <v>239</v>
      </c>
      <c r="AG65" s="118">
        <v>7.0000000000000007E-2</v>
      </c>
      <c r="AH65" s="118">
        <v>256</v>
      </c>
      <c r="AI65" s="118">
        <v>7.0000000000000007E-2</v>
      </c>
      <c r="AJ65" s="118">
        <v>146</v>
      </c>
      <c r="AK65" s="118">
        <v>0.06</v>
      </c>
      <c r="AL65" s="118">
        <v>97</v>
      </c>
      <c r="AM65" s="118">
        <v>0.05</v>
      </c>
      <c r="AN65" s="118">
        <v>107</v>
      </c>
      <c r="AO65" s="118">
        <v>0.06</v>
      </c>
      <c r="AP65" s="118">
        <v>66</v>
      </c>
      <c r="AQ65" s="118">
        <v>0.04</v>
      </c>
      <c r="AR65" s="118">
        <v>71</v>
      </c>
      <c r="AS65" s="118">
        <v>0.04</v>
      </c>
      <c r="AT65" s="118">
        <v>99</v>
      </c>
      <c r="AU65" s="118">
        <v>0.05</v>
      </c>
      <c r="AV65" s="118">
        <v>151</v>
      </c>
      <c r="AW65" s="118">
        <v>7.0000000000000007E-2</v>
      </c>
      <c r="AX65" s="118">
        <v>127</v>
      </c>
      <c r="AY65" s="118">
        <v>7.0000000000000007E-2</v>
      </c>
      <c r="AZ65" s="118">
        <v>156</v>
      </c>
      <c r="BA65" s="118">
        <v>0.09</v>
      </c>
      <c r="BB65" s="118">
        <v>214</v>
      </c>
      <c r="BC65" s="118">
        <v>0.1</v>
      </c>
      <c r="BD65" s="118">
        <v>380</v>
      </c>
      <c r="BE65" s="118">
        <v>0.34</v>
      </c>
      <c r="BF65" s="118">
        <v>603</v>
      </c>
      <c r="BG65" s="118">
        <v>0.32</v>
      </c>
      <c r="BH65" s="118">
        <v>511</v>
      </c>
      <c r="BI65" s="118">
        <v>0.22</v>
      </c>
      <c r="BJ65" s="118">
        <v>386</v>
      </c>
      <c r="BK65" s="118">
        <v>0.19</v>
      </c>
      <c r="BL65" s="117">
        <v>1112</v>
      </c>
      <c r="BM65" s="118">
        <v>0.46</v>
      </c>
      <c r="BN65" s="117">
        <v>2059</v>
      </c>
      <c r="BO65" s="118">
        <v>0.96</v>
      </c>
      <c r="BP65" s="118">
        <v>658</v>
      </c>
      <c r="BQ65" s="118">
        <v>0.3</v>
      </c>
      <c r="BR65" s="118">
        <v>633</v>
      </c>
      <c r="BS65" s="118">
        <v>0.37</v>
      </c>
      <c r="BT65" s="117">
        <v>1047</v>
      </c>
      <c r="BU65" s="118">
        <v>0.59</v>
      </c>
      <c r="BV65" s="118">
        <v>809</v>
      </c>
      <c r="BW65" s="118">
        <v>0.57999999999999996</v>
      </c>
      <c r="BX65" s="118">
        <v>980</v>
      </c>
      <c r="BY65" s="118">
        <v>0.62</v>
      </c>
      <c r="BZ65" s="118">
        <v>567</v>
      </c>
      <c r="CA65" s="118">
        <v>0.38</v>
      </c>
      <c r="CB65" s="117">
        <v>2568</v>
      </c>
      <c r="CC65" s="118">
        <v>1.43</v>
      </c>
    </row>
    <row r="66" spans="1:81" ht="16.5" customHeight="1" x14ac:dyDescent="0.45">
      <c r="A66" s="363">
        <v>62</v>
      </c>
      <c r="B66" s="358" t="s">
        <v>922</v>
      </c>
      <c r="C66" s="358" t="s">
        <v>167</v>
      </c>
      <c r="D66" s="115">
        <v>7552</v>
      </c>
      <c r="E66" s="116">
        <v>6.32</v>
      </c>
      <c r="F66" s="115">
        <v>9315</v>
      </c>
      <c r="G66" s="116">
        <v>6.97</v>
      </c>
      <c r="H66" s="115">
        <v>9843</v>
      </c>
      <c r="I66" s="116">
        <v>8.32</v>
      </c>
      <c r="J66" s="115">
        <v>8949</v>
      </c>
      <c r="K66" s="116">
        <v>9.25</v>
      </c>
      <c r="L66" s="115">
        <v>5860</v>
      </c>
      <c r="M66" s="116">
        <v>7.61</v>
      </c>
      <c r="N66" s="115">
        <v>4310</v>
      </c>
      <c r="O66" s="116">
        <v>5.74</v>
      </c>
      <c r="P66" s="115">
        <v>3528</v>
      </c>
      <c r="Q66" s="116">
        <v>4.3899999999999997</v>
      </c>
      <c r="R66" s="115">
        <v>3881</v>
      </c>
      <c r="S66" s="116">
        <v>4.54</v>
      </c>
      <c r="T66" s="115">
        <v>4698</v>
      </c>
      <c r="U66" s="116">
        <v>4.96</v>
      </c>
      <c r="V66" s="115">
        <v>5445</v>
      </c>
      <c r="W66" s="116">
        <v>5.27</v>
      </c>
      <c r="X66" s="115">
        <v>6168</v>
      </c>
      <c r="Y66" s="116">
        <v>5.66</v>
      </c>
      <c r="Z66" s="115">
        <v>7107</v>
      </c>
      <c r="AA66" s="116">
        <v>5.92</v>
      </c>
      <c r="AB66" s="115">
        <v>7417</v>
      </c>
      <c r="AC66" s="116">
        <v>5.47</v>
      </c>
      <c r="AD66" s="115">
        <v>7356</v>
      </c>
      <c r="AE66" s="116">
        <v>5.98</v>
      </c>
      <c r="AF66" s="115">
        <v>10499</v>
      </c>
      <c r="AG66" s="116">
        <v>9.2200000000000006</v>
      </c>
      <c r="AH66" s="115">
        <v>11595</v>
      </c>
      <c r="AI66" s="116">
        <v>11.03</v>
      </c>
      <c r="AJ66" s="115">
        <v>7266</v>
      </c>
      <c r="AK66" s="116">
        <v>9.5299999999999994</v>
      </c>
      <c r="AL66" s="115">
        <v>4914</v>
      </c>
      <c r="AM66" s="116">
        <v>6.61</v>
      </c>
      <c r="AN66" s="115">
        <v>4167</v>
      </c>
      <c r="AO66" s="116">
        <v>4.97</v>
      </c>
      <c r="AP66" s="115">
        <v>4259</v>
      </c>
      <c r="AQ66" s="116">
        <v>5.28</v>
      </c>
      <c r="AR66" s="115">
        <v>5625</v>
      </c>
      <c r="AS66" s="116">
        <v>8</v>
      </c>
      <c r="AT66" s="115">
        <v>6485</v>
      </c>
      <c r="AU66" s="116">
        <v>6.94</v>
      </c>
      <c r="AV66" s="115">
        <v>10314</v>
      </c>
      <c r="AW66" s="116">
        <v>7.95</v>
      </c>
      <c r="AX66" s="115">
        <v>9549</v>
      </c>
      <c r="AY66" s="116">
        <v>8.42</v>
      </c>
      <c r="AZ66" s="115">
        <v>11875</v>
      </c>
      <c r="BA66" s="116">
        <v>8.31</v>
      </c>
      <c r="BB66" s="115">
        <v>11528</v>
      </c>
      <c r="BC66" s="116">
        <v>8.27</v>
      </c>
      <c r="BD66" s="115">
        <v>14295</v>
      </c>
      <c r="BE66" s="116">
        <v>9.9499999999999993</v>
      </c>
      <c r="BF66" s="115">
        <v>14486</v>
      </c>
      <c r="BG66" s="116">
        <v>12.86</v>
      </c>
      <c r="BH66" s="115">
        <v>11911</v>
      </c>
      <c r="BI66" s="116">
        <v>11.34</v>
      </c>
      <c r="BJ66" s="115">
        <v>8286</v>
      </c>
      <c r="BK66" s="116">
        <v>9.23</v>
      </c>
      <c r="BL66" s="115">
        <v>9478</v>
      </c>
      <c r="BM66" s="116">
        <v>8.7899999999999991</v>
      </c>
      <c r="BN66" s="115">
        <v>12042</v>
      </c>
      <c r="BO66" s="116">
        <v>10.44</v>
      </c>
      <c r="BP66" s="115">
        <v>11890</v>
      </c>
      <c r="BQ66" s="116">
        <v>9.91</v>
      </c>
      <c r="BR66" s="115">
        <v>7906</v>
      </c>
      <c r="BS66" s="116">
        <v>7.56</v>
      </c>
      <c r="BT66" s="115">
        <v>8273</v>
      </c>
      <c r="BU66" s="116">
        <v>10.18</v>
      </c>
      <c r="BV66" s="115">
        <v>9614</v>
      </c>
      <c r="BW66" s="116">
        <v>10.199999999999999</v>
      </c>
      <c r="BX66" s="115">
        <v>11345</v>
      </c>
      <c r="BY66" s="116">
        <v>8.61</v>
      </c>
      <c r="BZ66" s="115">
        <v>13904</v>
      </c>
      <c r="CA66" s="116">
        <v>11.14</v>
      </c>
      <c r="CB66" s="115">
        <v>16939</v>
      </c>
      <c r="CC66" s="116">
        <v>15.97</v>
      </c>
    </row>
    <row r="67" spans="1:81" ht="16.5" customHeight="1" x14ac:dyDescent="0.45">
      <c r="A67" s="362">
        <v>63</v>
      </c>
      <c r="B67" s="357" t="s">
        <v>380</v>
      </c>
      <c r="C67" s="357" t="s">
        <v>167</v>
      </c>
      <c r="D67" s="118">
        <v>838</v>
      </c>
      <c r="E67" s="118">
        <v>2.8</v>
      </c>
      <c r="F67" s="118">
        <v>664</v>
      </c>
      <c r="G67" s="118">
        <v>2.2799999999999998</v>
      </c>
      <c r="H67" s="118">
        <v>995</v>
      </c>
      <c r="I67" s="118">
        <v>2.46</v>
      </c>
      <c r="J67" s="117">
        <v>2420</v>
      </c>
      <c r="K67" s="118">
        <v>4.16</v>
      </c>
      <c r="L67" s="117">
        <v>3633</v>
      </c>
      <c r="M67" s="118">
        <v>7.92</v>
      </c>
      <c r="N67" s="117">
        <v>3829</v>
      </c>
      <c r="O67" s="118">
        <v>10.16</v>
      </c>
      <c r="P67" s="117">
        <v>4527</v>
      </c>
      <c r="Q67" s="118">
        <v>11.8</v>
      </c>
      <c r="R67" s="117">
        <v>5490</v>
      </c>
      <c r="S67" s="118">
        <v>14.18</v>
      </c>
      <c r="T67" s="117">
        <v>3073</v>
      </c>
      <c r="U67" s="118">
        <v>9.24</v>
      </c>
      <c r="V67" s="117">
        <v>1614</v>
      </c>
      <c r="W67" s="118">
        <v>5.59</v>
      </c>
      <c r="X67" s="117">
        <v>1207</v>
      </c>
      <c r="Y67" s="118">
        <v>4.51</v>
      </c>
      <c r="Z67" s="117">
        <v>1326</v>
      </c>
      <c r="AA67" s="118">
        <v>4.63</v>
      </c>
      <c r="AB67" s="118">
        <v>729</v>
      </c>
      <c r="AC67" s="118">
        <v>2.75</v>
      </c>
      <c r="AD67" s="118">
        <v>816</v>
      </c>
      <c r="AE67" s="118">
        <v>3.15</v>
      </c>
      <c r="AF67" s="117">
        <v>1130</v>
      </c>
      <c r="AG67" s="118">
        <v>3.34</v>
      </c>
      <c r="AH67" s="117">
        <v>2835</v>
      </c>
      <c r="AI67" s="118">
        <v>5.0599999999999996</v>
      </c>
      <c r="AJ67" s="117">
        <v>3072</v>
      </c>
      <c r="AK67" s="118">
        <v>6.39</v>
      </c>
      <c r="AL67" s="117">
        <v>1982</v>
      </c>
      <c r="AM67" s="118">
        <v>7.27</v>
      </c>
      <c r="AN67" s="117">
        <v>1852</v>
      </c>
      <c r="AO67" s="118">
        <v>6.69</v>
      </c>
      <c r="AP67" s="117">
        <v>3885</v>
      </c>
      <c r="AQ67" s="118">
        <v>11.45</v>
      </c>
      <c r="AR67" s="117">
        <v>4758</v>
      </c>
      <c r="AS67" s="118">
        <v>15.74</v>
      </c>
      <c r="AT67" s="117">
        <v>1886</v>
      </c>
      <c r="AU67" s="118">
        <v>9.0299999999999994</v>
      </c>
      <c r="AV67" s="117">
        <v>1360</v>
      </c>
      <c r="AW67" s="118">
        <v>5.31</v>
      </c>
      <c r="AX67" s="117">
        <v>1315</v>
      </c>
      <c r="AY67" s="118">
        <v>4.99</v>
      </c>
      <c r="AZ67" s="118">
        <v>748</v>
      </c>
      <c r="BA67" s="118">
        <v>2.77</v>
      </c>
      <c r="BB67" s="118">
        <v>885</v>
      </c>
      <c r="BC67" s="118">
        <v>2.94</v>
      </c>
      <c r="BD67" s="117">
        <v>1859</v>
      </c>
      <c r="BE67" s="118">
        <v>7.05</v>
      </c>
      <c r="BF67" s="118">
        <v>927</v>
      </c>
      <c r="BG67" s="118">
        <v>3.65</v>
      </c>
      <c r="BH67" s="117">
        <v>1429</v>
      </c>
      <c r="BI67" s="118">
        <v>5.81</v>
      </c>
      <c r="BJ67" s="117">
        <v>2937</v>
      </c>
      <c r="BK67" s="118">
        <v>12.17</v>
      </c>
      <c r="BL67" s="117">
        <v>1940</v>
      </c>
      <c r="BM67" s="118">
        <v>8.73</v>
      </c>
      <c r="BN67" s="117">
        <v>3344</v>
      </c>
      <c r="BO67" s="118">
        <v>15.49</v>
      </c>
      <c r="BP67" s="117">
        <v>2088</v>
      </c>
      <c r="BQ67" s="118">
        <v>10.53</v>
      </c>
      <c r="BR67" s="117">
        <v>1583</v>
      </c>
      <c r="BS67" s="118">
        <v>9.52</v>
      </c>
      <c r="BT67" s="117">
        <v>1157</v>
      </c>
      <c r="BU67" s="118">
        <v>6.6</v>
      </c>
      <c r="BV67" s="118">
        <v>998</v>
      </c>
      <c r="BW67" s="118">
        <v>5.65</v>
      </c>
      <c r="BX67" s="118">
        <v>992</v>
      </c>
      <c r="BY67" s="118">
        <v>5.51</v>
      </c>
      <c r="BZ67" s="118">
        <v>772</v>
      </c>
      <c r="CA67" s="118">
        <v>4.03</v>
      </c>
      <c r="CB67" s="117">
        <v>1839</v>
      </c>
      <c r="CC67" s="118">
        <v>12.54</v>
      </c>
    </row>
    <row r="68" spans="1:81" ht="16.5" customHeight="1" x14ac:dyDescent="0.45">
      <c r="A68" s="363">
        <v>64</v>
      </c>
      <c r="B68" s="358" t="s">
        <v>381</v>
      </c>
      <c r="C68" s="358" t="s">
        <v>167</v>
      </c>
      <c r="D68" s="116">
        <v>92</v>
      </c>
      <c r="E68" s="116">
        <v>0.18</v>
      </c>
      <c r="F68" s="116">
        <v>109</v>
      </c>
      <c r="G68" s="116">
        <v>0.12</v>
      </c>
      <c r="H68" s="116">
        <v>37</v>
      </c>
      <c r="I68" s="116">
        <v>0.08</v>
      </c>
      <c r="J68" s="116">
        <v>71</v>
      </c>
      <c r="K68" s="116">
        <v>0.14000000000000001</v>
      </c>
      <c r="L68" s="116">
        <v>73</v>
      </c>
      <c r="M68" s="116">
        <v>0.13</v>
      </c>
      <c r="N68" s="116">
        <v>28</v>
      </c>
      <c r="O68" s="116">
        <v>0.06</v>
      </c>
      <c r="P68" s="116">
        <v>90</v>
      </c>
      <c r="Q68" s="116">
        <v>0.33</v>
      </c>
      <c r="R68" s="116">
        <v>84</v>
      </c>
      <c r="S68" s="116">
        <v>0.25</v>
      </c>
      <c r="T68" s="116">
        <v>137</v>
      </c>
      <c r="U68" s="116">
        <v>0.37</v>
      </c>
      <c r="V68" s="116">
        <v>9</v>
      </c>
      <c r="W68" s="116">
        <v>0.01</v>
      </c>
      <c r="X68" s="116">
        <v>43</v>
      </c>
      <c r="Y68" s="116">
        <v>0.06</v>
      </c>
      <c r="Z68" s="116">
        <v>107</v>
      </c>
      <c r="AA68" s="116">
        <v>0.19</v>
      </c>
      <c r="AB68" s="116">
        <v>72</v>
      </c>
      <c r="AC68" s="116">
        <v>0.14000000000000001</v>
      </c>
      <c r="AD68" s="116">
        <v>155</v>
      </c>
      <c r="AE68" s="116">
        <v>0.52</v>
      </c>
      <c r="AF68" s="116">
        <v>105</v>
      </c>
      <c r="AG68" s="116">
        <v>0.28000000000000003</v>
      </c>
      <c r="AH68" s="116">
        <v>111</v>
      </c>
      <c r="AI68" s="116">
        <v>0.27</v>
      </c>
      <c r="AJ68" s="116">
        <v>70</v>
      </c>
      <c r="AK68" s="116">
        <v>0.17</v>
      </c>
      <c r="AL68" s="116">
        <v>83</v>
      </c>
      <c r="AM68" s="116">
        <v>0.22</v>
      </c>
      <c r="AN68" s="116">
        <v>48</v>
      </c>
      <c r="AO68" s="116">
        <v>0.19</v>
      </c>
      <c r="AP68" s="116">
        <v>62</v>
      </c>
      <c r="AQ68" s="116">
        <v>0.23</v>
      </c>
      <c r="AR68" s="116">
        <v>58</v>
      </c>
      <c r="AS68" s="116">
        <v>0.19</v>
      </c>
      <c r="AT68" s="116">
        <v>18</v>
      </c>
      <c r="AU68" s="116">
        <v>7.0000000000000007E-2</v>
      </c>
      <c r="AV68" s="116">
        <v>31</v>
      </c>
      <c r="AW68" s="116">
        <v>7.0000000000000007E-2</v>
      </c>
      <c r="AX68" s="116">
        <v>51</v>
      </c>
      <c r="AY68" s="116">
        <v>0.12</v>
      </c>
      <c r="AZ68" s="116">
        <v>44</v>
      </c>
      <c r="BA68" s="116">
        <v>0.05</v>
      </c>
      <c r="BB68" s="116">
        <v>79</v>
      </c>
      <c r="BC68" s="116">
        <v>0.21</v>
      </c>
      <c r="BD68" s="116">
        <v>128</v>
      </c>
      <c r="BE68" s="116">
        <v>0.42</v>
      </c>
      <c r="BF68" s="116">
        <v>93</v>
      </c>
      <c r="BG68" s="116">
        <v>0.16</v>
      </c>
      <c r="BH68" s="116">
        <v>66</v>
      </c>
      <c r="BI68" s="116">
        <v>0.19</v>
      </c>
      <c r="BJ68" s="116">
        <v>128</v>
      </c>
      <c r="BK68" s="116">
        <v>0.41</v>
      </c>
      <c r="BL68" s="116">
        <v>102</v>
      </c>
      <c r="BM68" s="116">
        <v>0.23</v>
      </c>
      <c r="BN68" s="116">
        <v>123</v>
      </c>
      <c r="BO68" s="116">
        <v>0.4</v>
      </c>
      <c r="BP68" s="116">
        <v>13</v>
      </c>
      <c r="BQ68" s="116">
        <v>0.06</v>
      </c>
      <c r="BR68" s="116">
        <v>66</v>
      </c>
      <c r="BS68" s="116">
        <v>0.23</v>
      </c>
      <c r="BT68" s="116">
        <v>67</v>
      </c>
      <c r="BU68" s="116">
        <v>0.17</v>
      </c>
      <c r="BV68" s="116">
        <v>58</v>
      </c>
      <c r="BW68" s="116">
        <v>0.09</v>
      </c>
      <c r="BX68" s="116">
        <v>14</v>
      </c>
      <c r="BY68" s="116">
        <v>7.0000000000000007E-2</v>
      </c>
      <c r="BZ68" s="116">
        <v>112</v>
      </c>
      <c r="CA68" s="116">
        <v>0.17</v>
      </c>
      <c r="CB68" s="116">
        <v>56</v>
      </c>
      <c r="CC68" s="116">
        <v>0.12</v>
      </c>
    </row>
    <row r="69" spans="1:81" ht="16.5" customHeight="1" x14ac:dyDescent="0.45">
      <c r="A69" s="362">
        <v>65</v>
      </c>
      <c r="B69" s="357" t="s">
        <v>382</v>
      </c>
      <c r="C69" s="357" t="s">
        <v>167</v>
      </c>
      <c r="D69" s="118">
        <v>467</v>
      </c>
      <c r="E69" s="118">
        <v>1.99</v>
      </c>
      <c r="F69" s="118">
        <v>307</v>
      </c>
      <c r="G69" s="118">
        <v>1.1599999999999999</v>
      </c>
      <c r="H69" s="118">
        <v>604</v>
      </c>
      <c r="I69" s="118">
        <v>1.17</v>
      </c>
      <c r="J69" s="117">
        <v>1658</v>
      </c>
      <c r="K69" s="118">
        <v>2</v>
      </c>
      <c r="L69" s="117">
        <v>2486</v>
      </c>
      <c r="M69" s="118">
        <v>4.54</v>
      </c>
      <c r="N69" s="117">
        <v>2740</v>
      </c>
      <c r="O69" s="118">
        <v>6.73</v>
      </c>
      <c r="P69" s="117">
        <v>3651</v>
      </c>
      <c r="Q69" s="118">
        <v>8.59</v>
      </c>
      <c r="R69" s="117">
        <v>4766</v>
      </c>
      <c r="S69" s="118">
        <v>12.31</v>
      </c>
      <c r="T69" s="117">
        <v>2507</v>
      </c>
      <c r="U69" s="118">
        <v>7.45</v>
      </c>
      <c r="V69" s="117">
        <v>1345</v>
      </c>
      <c r="W69" s="118">
        <v>4.79</v>
      </c>
      <c r="X69" s="118">
        <v>792</v>
      </c>
      <c r="Y69" s="118">
        <v>3.17</v>
      </c>
      <c r="Z69" s="118">
        <v>877</v>
      </c>
      <c r="AA69" s="118">
        <v>3.29</v>
      </c>
      <c r="AB69" s="118">
        <v>459</v>
      </c>
      <c r="AC69" s="118">
        <v>1.92</v>
      </c>
      <c r="AD69" s="118">
        <v>487</v>
      </c>
      <c r="AE69" s="118">
        <v>2.0099999999999998</v>
      </c>
      <c r="AF69" s="118">
        <v>699</v>
      </c>
      <c r="AG69" s="118">
        <v>1.71</v>
      </c>
      <c r="AH69" s="117">
        <v>2162</v>
      </c>
      <c r="AI69" s="118">
        <v>2.59</v>
      </c>
      <c r="AJ69" s="117">
        <v>2470</v>
      </c>
      <c r="AK69" s="118">
        <v>4.21</v>
      </c>
      <c r="AL69" s="117">
        <v>1322</v>
      </c>
      <c r="AM69" s="118">
        <v>4.7300000000000004</v>
      </c>
      <c r="AN69" s="117">
        <v>1376</v>
      </c>
      <c r="AO69" s="118">
        <v>4.72</v>
      </c>
      <c r="AP69" s="117">
        <v>3373</v>
      </c>
      <c r="AQ69" s="118">
        <v>9.74</v>
      </c>
      <c r="AR69" s="117">
        <v>4355</v>
      </c>
      <c r="AS69" s="118">
        <v>14.29</v>
      </c>
      <c r="AT69" s="117">
        <v>1624</v>
      </c>
      <c r="AU69" s="118">
        <v>8.07</v>
      </c>
      <c r="AV69" s="117">
        <v>1020</v>
      </c>
      <c r="AW69" s="118">
        <v>4.2300000000000004</v>
      </c>
      <c r="AX69" s="118">
        <v>994</v>
      </c>
      <c r="AY69" s="118">
        <v>4.07</v>
      </c>
      <c r="AZ69" s="118">
        <v>480</v>
      </c>
      <c r="BA69" s="118">
        <v>1.88</v>
      </c>
      <c r="BB69" s="118">
        <v>560</v>
      </c>
      <c r="BC69" s="118">
        <v>2.02</v>
      </c>
      <c r="BD69" s="117">
        <v>1144</v>
      </c>
      <c r="BE69" s="118">
        <v>4.9000000000000004</v>
      </c>
      <c r="BF69" s="118">
        <v>387</v>
      </c>
      <c r="BG69" s="118">
        <v>1.97</v>
      </c>
      <c r="BH69" s="118">
        <v>626</v>
      </c>
      <c r="BI69" s="118">
        <v>3.22</v>
      </c>
      <c r="BJ69" s="117">
        <v>2145</v>
      </c>
      <c r="BK69" s="118">
        <v>8.73</v>
      </c>
      <c r="BL69" s="117">
        <v>1256</v>
      </c>
      <c r="BM69" s="118">
        <v>6.08</v>
      </c>
      <c r="BN69" s="117">
        <v>2565</v>
      </c>
      <c r="BO69" s="118">
        <v>12.51</v>
      </c>
      <c r="BP69" s="117">
        <v>1625</v>
      </c>
      <c r="BQ69" s="118">
        <v>8.9499999999999993</v>
      </c>
      <c r="BR69" s="117">
        <v>1138</v>
      </c>
      <c r="BS69" s="118">
        <v>7.78</v>
      </c>
      <c r="BT69" s="118">
        <v>653</v>
      </c>
      <c r="BU69" s="118">
        <v>4.8499999999999996</v>
      </c>
      <c r="BV69" s="118">
        <v>651</v>
      </c>
      <c r="BW69" s="118">
        <v>4.2699999999999996</v>
      </c>
      <c r="BX69" s="118">
        <v>603</v>
      </c>
      <c r="BY69" s="118">
        <v>4.18</v>
      </c>
      <c r="BZ69" s="118">
        <v>415</v>
      </c>
      <c r="CA69" s="118">
        <v>3.02</v>
      </c>
      <c r="CB69" s="117">
        <v>1275</v>
      </c>
      <c r="CC69" s="118">
        <v>10.19</v>
      </c>
    </row>
    <row r="70" spans="1:81" ht="16.5" customHeight="1" x14ac:dyDescent="0.45">
      <c r="A70" s="363">
        <v>66</v>
      </c>
      <c r="B70" s="358" t="s">
        <v>383</v>
      </c>
      <c r="C70" s="358" t="s">
        <v>167</v>
      </c>
      <c r="D70" s="116">
        <v>1</v>
      </c>
      <c r="E70" s="116">
        <v>0</v>
      </c>
      <c r="F70" s="112"/>
      <c r="G70" s="116">
        <v>0</v>
      </c>
      <c r="H70" s="112"/>
      <c r="I70" s="116">
        <v>0</v>
      </c>
      <c r="J70" s="112"/>
      <c r="K70" s="116">
        <v>0</v>
      </c>
      <c r="L70" s="116">
        <v>2</v>
      </c>
      <c r="M70" s="116">
        <v>0.01</v>
      </c>
      <c r="N70" s="112"/>
      <c r="O70" s="116">
        <v>0</v>
      </c>
      <c r="P70" s="116">
        <v>12</v>
      </c>
      <c r="Q70" s="116">
        <v>0.03</v>
      </c>
      <c r="R70" s="112"/>
      <c r="S70" s="116">
        <v>0</v>
      </c>
      <c r="T70" s="116">
        <v>23</v>
      </c>
      <c r="U70" s="116">
        <v>0.04</v>
      </c>
      <c r="V70" s="116">
        <v>2</v>
      </c>
      <c r="W70" s="116">
        <v>0.01</v>
      </c>
      <c r="X70" s="112"/>
      <c r="Y70" s="116">
        <v>0</v>
      </c>
      <c r="Z70" s="116">
        <v>2</v>
      </c>
      <c r="AA70" s="116">
        <v>0.01</v>
      </c>
      <c r="AB70" s="116">
        <v>2</v>
      </c>
      <c r="AC70" s="116">
        <v>0.01</v>
      </c>
      <c r="AD70" s="112"/>
      <c r="AE70" s="116">
        <v>0</v>
      </c>
      <c r="AF70" s="112"/>
      <c r="AG70" s="116">
        <v>0</v>
      </c>
      <c r="AH70" s="112"/>
      <c r="AI70" s="116">
        <v>0</v>
      </c>
      <c r="AJ70" s="116">
        <v>4</v>
      </c>
      <c r="AK70" s="116">
        <v>0.02</v>
      </c>
      <c r="AL70" s="116">
        <v>6</v>
      </c>
      <c r="AM70" s="116">
        <v>0.03</v>
      </c>
      <c r="AN70" s="116">
        <v>7</v>
      </c>
      <c r="AO70" s="116">
        <v>0.04</v>
      </c>
      <c r="AP70" s="116">
        <v>16</v>
      </c>
      <c r="AQ70" s="116">
        <v>0.03</v>
      </c>
      <c r="AR70" s="116">
        <v>2</v>
      </c>
      <c r="AS70" s="116">
        <v>0.01</v>
      </c>
      <c r="AT70" s="116">
        <v>3</v>
      </c>
      <c r="AU70" s="116">
        <v>0.01</v>
      </c>
      <c r="AV70" s="116">
        <v>2</v>
      </c>
      <c r="AW70" s="116">
        <v>0.01</v>
      </c>
      <c r="AX70" s="112"/>
      <c r="AY70" s="116">
        <v>0</v>
      </c>
      <c r="AZ70" s="116">
        <v>2</v>
      </c>
      <c r="BA70" s="116">
        <v>0.01</v>
      </c>
      <c r="BB70" s="116">
        <v>2</v>
      </c>
      <c r="BC70" s="116">
        <v>0.01</v>
      </c>
      <c r="BD70" s="116">
        <v>6</v>
      </c>
      <c r="BE70" s="116">
        <v>0.03</v>
      </c>
      <c r="BF70" s="112"/>
      <c r="BG70" s="116">
        <v>0</v>
      </c>
      <c r="BH70" s="112"/>
      <c r="BI70" s="116">
        <v>0</v>
      </c>
      <c r="BJ70" s="116">
        <v>2</v>
      </c>
      <c r="BK70" s="116">
        <v>0.01</v>
      </c>
      <c r="BL70" s="116">
        <v>2</v>
      </c>
      <c r="BM70" s="116">
        <v>0.01</v>
      </c>
      <c r="BN70" s="112"/>
      <c r="BO70" s="116">
        <v>0</v>
      </c>
      <c r="BP70" s="112"/>
      <c r="BQ70" s="116">
        <v>0</v>
      </c>
      <c r="BR70" s="112"/>
      <c r="BS70" s="116">
        <v>0</v>
      </c>
      <c r="BT70" s="112"/>
      <c r="BU70" s="116">
        <v>0</v>
      </c>
      <c r="BV70" s="112"/>
      <c r="BW70" s="116">
        <v>0</v>
      </c>
      <c r="BX70" s="112"/>
      <c r="BY70" s="112"/>
      <c r="BZ70" s="112"/>
      <c r="CA70" s="116">
        <v>0</v>
      </c>
      <c r="CB70" s="116">
        <v>8</v>
      </c>
      <c r="CC70" s="116">
        <v>0.05</v>
      </c>
    </row>
    <row r="71" spans="1:81" ht="16.5" customHeight="1" x14ac:dyDescent="0.45">
      <c r="A71" s="362">
        <v>67</v>
      </c>
      <c r="B71" s="357" t="s">
        <v>923</v>
      </c>
      <c r="C71" s="357" t="s">
        <v>167</v>
      </c>
      <c r="D71" s="118">
        <v>278</v>
      </c>
      <c r="E71" s="118">
        <v>0.63</v>
      </c>
      <c r="F71" s="118">
        <v>247</v>
      </c>
      <c r="G71" s="118">
        <v>1</v>
      </c>
      <c r="H71" s="118">
        <v>353</v>
      </c>
      <c r="I71" s="118">
        <v>1.21</v>
      </c>
      <c r="J71" s="118">
        <v>691</v>
      </c>
      <c r="K71" s="118">
        <v>2.02</v>
      </c>
      <c r="L71" s="117">
        <v>1072</v>
      </c>
      <c r="M71" s="118">
        <v>3.24</v>
      </c>
      <c r="N71" s="117">
        <v>1061</v>
      </c>
      <c r="O71" s="118">
        <v>3.36</v>
      </c>
      <c r="P71" s="118">
        <v>774</v>
      </c>
      <c r="Q71" s="118">
        <v>2.84</v>
      </c>
      <c r="R71" s="118">
        <v>640</v>
      </c>
      <c r="S71" s="118">
        <v>1.62</v>
      </c>
      <c r="T71" s="118">
        <v>406</v>
      </c>
      <c r="U71" s="118">
        <v>1.39</v>
      </c>
      <c r="V71" s="118">
        <v>258</v>
      </c>
      <c r="W71" s="118">
        <v>0.79</v>
      </c>
      <c r="X71" s="118">
        <v>372</v>
      </c>
      <c r="Y71" s="118">
        <v>1.28</v>
      </c>
      <c r="Z71" s="118">
        <v>340</v>
      </c>
      <c r="AA71" s="118">
        <v>1.1499999999999999</v>
      </c>
      <c r="AB71" s="118">
        <v>197</v>
      </c>
      <c r="AC71" s="118">
        <v>0.69</v>
      </c>
      <c r="AD71" s="118">
        <v>174</v>
      </c>
      <c r="AE71" s="118">
        <v>0.62</v>
      </c>
      <c r="AF71" s="118">
        <v>325</v>
      </c>
      <c r="AG71" s="118">
        <v>1.35</v>
      </c>
      <c r="AH71" s="118">
        <v>561</v>
      </c>
      <c r="AI71" s="118">
        <v>2.19</v>
      </c>
      <c r="AJ71" s="118">
        <v>529</v>
      </c>
      <c r="AK71" s="118">
        <v>1.98</v>
      </c>
      <c r="AL71" s="118">
        <v>572</v>
      </c>
      <c r="AM71" s="118">
        <v>2.29</v>
      </c>
      <c r="AN71" s="118">
        <v>421</v>
      </c>
      <c r="AO71" s="118">
        <v>1.74</v>
      </c>
      <c r="AP71" s="118">
        <v>434</v>
      </c>
      <c r="AQ71" s="118">
        <v>1.45</v>
      </c>
      <c r="AR71" s="118">
        <v>343</v>
      </c>
      <c r="AS71" s="118">
        <v>1.25</v>
      </c>
      <c r="AT71" s="118">
        <v>241</v>
      </c>
      <c r="AU71" s="118">
        <v>0.87</v>
      </c>
      <c r="AV71" s="118">
        <v>307</v>
      </c>
      <c r="AW71" s="118">
        <v>1</v>
      </c>
      <c r="AX71" s="118">
        <v>270</v>
      </c>
      <c r="AY71" s="118">
        <v>0.79</v>
      </c>
      <c r="AZ71" s="118">
        <v>223</v>
      </c>
      <c r="BA71" s="118">
        <v>0.83</v>
      </c>
      <c r="BB71" s="118">
        <v>244</v>
      </c>
      <c r="BC71" s="118">
        <v>0.7</v>
      </c>
      <c r="BD71" s="118">
        <v>582</v>
      </c>
      <c r="BE71" s="118">
        <v>1.71</v>
      </c>
      <c r="BF71" s="118">
        <v>446</v>
      </c>
      <c r="BG71" s="118">
        <v>1.52</v>
      </c>
      <c r="BH71" s="118">
        <v>737</v>
      </c>
      <c r="BI71" s="118">
        <v>2.4</v>
      </c>
      <c r="BJ71" s="118">
        <v>661</v>
      </c>
      <c r="BK71" s="118">
        <v>3.02</v>
      </c>
      <c r="BL71" s="118">
        <v>579</v>
      </c>
      <c r="BM71" s="118">
        <v>2.42</v>
      </c>
      <c r="BN71" s="118">
        <v>657</v>
      </c>
      <c r="BO71" s="118">
        <v>2.58</v>
      </c>
      <c r="BP71" s="118">
        <v>450</v>
      </c>
      <c r="BQ71" s="118">
        <v>1.52</v>
      </c>
      <c r="BR71" s="118">
        <v>380</v>
      </c>
      <c r="BS71" s="118">
        <v>1.51</v>
      </c>
      <c r="BT71" s="118">
        <v>437</v>
      </c>
      <c r="BU71" s="118">
        <v>1.57</v>
      </c>
      <c r="BV71" s="118">
        <v>290</v>
      </c>
      <c r="BW71" s="118">
        <v>1.28</v>
      </c>
      <c r="BX71" s="118">
        <v>376</v>
      </c>
      <c r="BY71" s="118">
        <v>1.26</v>
      </c>
      <c r="BZ71" s="118">
        <v>244</v>
      </c>
      <c r="CA71" s="118">
        <v>0.84</v>
      </c>
      <c r="CB71" s="118">
        <v>500</v>
      </c>
      <c r="CC71" s="118">
        <v>2.17</v>
      </c>
    </row>
    <row r="72" spans="1:81" ht="16.5" customHeight="1" x14ac:dyDescent="0.45">
      <c r="A72" s="363">
        <v>68</v>
      </c>
      <c r="B72" s="358" t="s">
        <v>384</v>
      </c>
      <c r="C72" s="358" t="s">
        <v>167</v>
      </c>
      <c r="D72" s="115">
        <v>15271</v>
      </c>
      <c r="E72" s="116">
        <v>15.57</v>
      </c>
      <c r="F72" s="115">
        <v>8001</v>
      </c>
      <c r="G72" s="116">
        <v>7.56</v>
      </c>
      <c r="H72" s="115">
        <v>8069</v>
      </c>
      <c r="I72" s="116">
        <v>9.15</v>
      </c>
      <c r="J72" s="115">
        <v>3548</v>
      </c>
      <c r="K72" s="116">
        <v>5.89</v>
      </c>
      <c r="L72" s="115">
        <v>2974</v>
      </c>
      <c r="M72" s="116">
        <v>5.32</v>
      </c>
      <c r="N72" s="115">
        <v>2500</v>
      </c>
      <c r="O72" s="116">
        <v>5.92</v>
      </c>
      <c r="P72" s="115">
        <v>5357</v>
      </c>
      <c r="Q72" s="116">
        <v>8.73</v>
      </c>
      <c r="R72" s="115">
        <v>31244</v>
      </c>
      <c r="S72" s="116">
        <v>41.36</v>
      </c>
      <c r="T72" s="115">
        <v>25616</v>
      </c>
      <c r="U72" s="116">
        <v>40.369999999999997</v>
      </c>
      <c r="V72" s="115">
        <v>13155</v>
      </c>
      <c r="W72" s="116">
        <v>21.32</v>
      </c>
      <c r="X72" s="115">
        <v>13156</v>
      </c>
      <c r="Y72" s="116">
        <v>23.69</v>
      </c>
      <c r="Z72" s="115">
        <v>18310</v>
      </c>
      <c r="AA72" s="116">
        <v>31.51</v>
      </c>
      <c r="AB72" s="115">
        <v>16265</v>
      </c>
      <c r="AC72" s="116">
        <v>24.55</v>
      </c>
      <c r="AD72" s="115">
        <v>7179</v>
      </c>
      <c r="AE72" s="116">
        <v>10.46</v>
      </c>
      <c r="AF72" s="115">
        <v>7924</v>
      </c>
      <c r="AG72" s="116">
        <v>10.91</v>
      </c>
      <c r="AH72" s="115">
        <v>3886</v>
      </c>
      <c r="AI72" s="116">
        <v>7.2</v>
      </c>
      <c r="AJ72" s="115">
        <v>5191</v>
      </c>
      <c r="AK72" s="116">
        <v>9.3800000000000008</v>
      </c>
      <c r="AL72" s="115">
        <v>4073</v>
      </c>
      <c r="AM72" s="116">
        <v>7.62</v>
      </c>
      <c r="AN72" s="115">
        <v>5655</v>
      </c>
      <c r="AO72" s="116">
        <v>9.9600000000000009</v>
      </c>
      <c r="AP72" s="115">
        <v>35880</v>
      </c>
      <c r="AQ72" s="116">
        <v>69.25</v>
      </c>
      <c r="AR72" s="115">
        <v>26878</v>
      </c>
      <c r="AS72" s="116">
        <v>58.53</v>
      </c>
      <c r="AT72" s="115">
        <v>11813</v>
      </c>
      <c r="AU72" s="116">
        <v>27.8</v>
      </c>
      <c r="AV72" s="115">
        <v>13423</v>
      </c>
      <c r="AW72" s="116">
        <v>31.81</v>
      </c>
      <c r="AX72" s="115">
        <v>13961</v>
      </c>
      <c r="AY72" s="116">
        <v>29.92</v>
      </c>
      <c r="AZ72" s="115">
        <v>7506</v>
      </c>
      <c r="BA72" s="116">
        <v>13.44</v>
      </c>
      <c r="BB72" s="115">
        <v>12583</v>
      </c>
      <c r="BC72" s="116">
        <v>23.69</v>
      </c>
      <c r="BD72" s="115">
        <v>6931</v>
      </c>
      <c r="BE72" s="116">
        <v>15.49</v>
      </c>
      <c r="BF72" s="115">
        <v>5443</v>
      </c>
      <c r="BG72" s="116">
        <v>13.29</v>
      </c>
      <c r="BH72" s="115">
        <v>4347</v>
      </c>
      <c r="BI72" s="116">
        <v>10.9</v>
      </c>
      <c r="BJ72" s="115">
        <v>3055</v>
      </c>
      <c r="BK72" s="116">
        <v>8.8800000000000008</v>
      </c>
      <c r="BL72" s="115">
        <v>17190</v>
      </c>
      <c r="BM72" s="116">
        <v>31.6</v>
      </c>
      <c r="BN72" s="115">
        <v>65190</v>
      </c>
      <c r="BO72" s="116">
        <v>97.3</v>
      </c>
      <c r="BP72" s="115">
        <v>44058</v>
      </c>
      <c r="BQ72" s="116">
        <v>69.709999999999994</v>
      </c>
      <c r="BR72" s="115">
        <v>21494</v>
      </c>
      <c r="BS72" s="116">
        <v>37.08</v>
      </c>
      <c r="BT72" s="115">
        <v>20781</v>
      </c>
      <c r="BU72" s="116">
        <v>35.83</v>
      </c>
      <c r="BV72" s="115">
        <v>28928</v>
      </c>
      <c r="BW72" s="116">
        <v>50.61</v>
      </c>
      <c r="BX72" s="115">
        <v>17037</v>
      </c>
      <c r="BY72" s="116">
        <v>27.9</v>
      </c>
      <c r="BZ72" s="115">
        <v>5718</v>
      </c>
      <c r="CA72" s="116">
        <v>10.1</v>
      </c>
      <c r="CB72" s="115">
        <v>9464</v>
      </c>
      <c r="CC72" s="116">
        <v>16.38</v>
      </c>
    </row>
    <row r="73" spans="1:81" ht="16.5" customHeight="1" x14ac:dyDescent="0.45">
      <c r="A73" s="362">
        <v>69</v>
      </c>
      <c r="B73" s="357" t="s">
        <v>385</v>
      </c>
      <c r="C73" s="357" t="s">
        <v>167</v>
      </c>
      <c r="D73" s="117">
        <v>11405</v>
      </c>
      <c r="E73" s="118">
        <v>10.45</v>
      </c>
      <c r="F73" s="117">
        <v>1792</v>
      </c>
      <c r="G73" s="118">
        <v>1.35</v>
      </c>
      <c r="H73" s="117">
        <v>2654</v>
      </c>
      <c r="I73" s="118">
        <v>2.74</v>
      </c>
      <c r="J73" s="118">
        <v>949</v>
      </c>
      <c r="K73" s="118">
        <v>1.2</v>
      </c>
      <c r="L73" s="118">
        <v>393</v>
      </c>
      <c r="M73" s="118">
        <v>0.56999999999999995</v>
      </c>
      <c r="N73" s="118">
        <v>480</v>
      </c>
      <c r="O73" s="118">
        <v>0.72</v>
      </c>
      <c r="P73" s="117">
        <v>3206</v>
      </c>
      <c r="Q73" s="118">
        <v>4.2</v>
      </c>
      <c r="R73" s="117">
        <v>29179</v>
      </c>
      <c r="S73" s="118">
        <v>37.369999999999997</v>
      </c>
      <c r="T73" s="117">
        <v>23208</v>
      </c>
      <c r="U73" s="118">
        <v>35.79</v>
      </c>
      <c r="V73" s="117">
        <v>10699</v>
      </c>
      <c r="W73" s="118">
        <v>16.36</v>
      </c>
      <c r="X73" s="117">
        <v>11017</v>
      </c>
      <c r="Y73" s="118">
        <v>19.149999999999999</v>
      </c>
      <c r="Z73" s="117">
        <v>15747</v>
      </c>
      <c r="AA73" s="118">
        <v>26.17</v>
      </c>
      <c r="AB73" s="117">
        <v>14277</v>
      </c>
      <c r="AC73" s="118">
        <v>21.03</v>
      </c>
      <c r="AD73" s="117">
        <v>3869</v>
      </c>
      <c r="AE73" s="118">
        <v>5.86</v>
      </c>
      <c r="AF73" s="117">
        <v>3806</v>
      </c>
      <c r="AG73" s="118">
        <v>5.01</v>
      </c>
      <c r="AH73" s="117">
        <v>1460</v>
      </c>
      <c r="AI73" s="118">
        <v>2.52</v>
      </c>
      <c r="AJ73" s="117">
        <v>2869</v>
      </c>
      <c r="AK73" s="118">
        <v>4.28</v>
      </c>
      <c r="AL73" s="117">
        <v>1961</v>
      </c>
      <c r="AM73" s="118">
        <v>2.6</v>
      </c>
      <c r="AN73" s="117">
        <v>3632</v>
      </c>
      <c r="AO73" s="118">
        <v>6.03</v>
      </c>
      <c r="AP73" s="117">
        <v>34113</v>
      </c>
      <c r="AQ73" s="118">
        <v>65.77</v>
      </c>
      <c r="AR73" s="117">
        <v>25123</v>
      </c>
      <c r="AS73" s="118">
        <v>53.68</v>
      </c>
      <c r="AT73" s="117">
        <v>10116</v>
      </c>
      <c r="AU73" s="118">
        <v>22.64</v>
      </c>
      <c r="AV73" s="117">
        <v>11904</v>
      </c>
      <c r="AW73" s="118">
        <v>27.13</v>
      </c>
      <c r="AX73" s="117">
        <v>12398</v>
      </c>
      <c r="AY73" s="118">
        <v>25.68</v>
      </c>
      <c r="AZ73" s="117">
        <v>6540</v>
      </c>
      <c r="BA73" s="118">
        <v>10.29</v>
      </c>
      <c r="BB73" s="117">
        <v>11182</v>
      </c>
      <c r="BC73" s="118">
        <v>20.37</v>
      </c>
      <c r="BD73" s="117">
        <v>3660</v>
      </c>
      <c r="BE73" s="118">
        <v>7.07</v>
      </c>
      <c r="BF73" s="117">
        <v>3041</v>
      </c>
      <c r="BG73" s="118">
        <v>6.06</v>
      </c>
      <c r="BH73" s="117">
        <v>1835</v>
      </c>
      <c r="BI73" s="118">
        <v>3.47</v>
      </c>
      <c r="BJ73" s="117">
        <v>1043</v>
      </c>
      <c r="BK73" s="118">
        <v>2.2999999999999998</v>
      </c>
      <c r="BL73" s="117">
        <v>15688</v>
      </c>
      <c r="BM73" s="118">
        <v>26.25</v>
      </c>
      <c r="BN73" s="117">
        <v>63043</v>
      </c>
      <c r="BO73" s="118">
        <v>90.73</v>
      </c>
      <c r="BP73" s="117">
        <v>41940</v>
      </c>
      <c r="BQ73" s="118">
        <v>62.91</v>
      </c>
      <c r="BR73" s="117">
        <v>19599</v>
      </c>
      <c r="BS73" s="118">
        <v>30.55</v>
      </c>
      <c r="BT73" s="117">
        <v>19140</v>
      </c>
      <c r="BU73" s="118">
        <v>28.86</v>
      </c>
      <c r="BV73" s="117">
        <v>27224</v>
      </c>
      <c r="BW73" s="118">
        <v>44.06</v>
      </c>
      <c r="BX73" s="117">
        <v>14295</v>
      </c>
      <c r="BY73" s="118">
        <v>22.77</v>
      </c>
      <c r="BZ73" s="117">
        <v>2741</v>
      </c>
      <c r="CA73" s="118">
        <v>4.42</v>
      </c>
      <c r="CB73" s="117">
        <v>5724</v>
      </c>
      <c r="CC73" s="118">
        <v>9.27</v>
      </c>
    </row>
    <row r="74" spans="1:81" ht="16.5" customHeight="1" x14ac:dyDescent="0.45">
      <c r="A74" s="363">
        <v>70</v>
      </c>
      <c r="B74" s="358" t="s">
        <v>386</v>
      </c>
      <c r="C74" s="358" t="s">
        <v>167</v>
      </c>
      <c r="D74" s="115">
        <v>3865</v>
      </c>
      <c r="E74" s="116">
        <v>5.13</v>
      </c>
      <c r="F74" s="115">
        <v>6209</v>
      </c>
      <c r="G74" s="116">
        <v>6.21</v>
      </c>
      <c r="H74" s="115">
        <v>5415</v>
      </c>
      <c r="I74" s="116">
        <v>6.41</v>
      </c>
      <c r="J74" s="115">
        <v>2599</v>
      </c>
      <c r="K74" s="116">
        <v>4.6900000000000004</v>
      </c>
      <c r="L74" s="115">
        <v>2581</v>
      </c>
      <c r="M74" s="116">
        <v>4.75</v>
      </c>
      <c r="N74" s="115">
        <v>2021</v>
      </c>
      <c r="O74" s="116">
        <v>5.21</v>
      </c>
      <c r="P74" s="115">
        <v>2152</v>
      </c>
      <c r="Q74" s="116">
        <v>4.53</v>
      </c>
      <c r="R74" s="115">
        <v>2065</v>
      </c>
      <c r="S74" s="116">
        <v>3.99</v>
      </c>
      <c r="T74" s="115">
        <v>2408</v>
      </c>
      <c r="U74" s="116">
        <v>4.58</v>
      </c>
      <c r="V74" s="115">
        <v>2456</v>
      </c>
      <c r="W74" s="116">
        <v>4.95</v>
      </c>
      <c r="X74" s="115">
        <v>2139</v>
      </c>
      <c r="Y74" s="116">
        <v>4.54</v>
      </c>
      <c r="Z74" s="115">
        <v>2563</v>
      </c>
      <c r="AA74" s="116">
        <v>5.34</v>
      </c>
      <c r="AB74" s="115">
        <v>1988</v>
      </c>
      <c r="AC74" s="116">
        <v>3.53</v>
      </c>
      <c r="AD74" s="115">
        <v>3310</v>
      </c>
      <c r="AE74" s="116">
        <v>4.5999999999999996</v>
      </c>
      <c r="AF74" s="115">
        <v>4117</v>
      </c>
      <c r="AG74" s="116">
        <v>5.91</v>
      </c>
      <c r="AH74" s="115">
        <v>2426</v>
      </c>
      <c r="AI74" s="116">
        <v>4.68</v>
      </c>
      <c r="AJ74" s="115">
        <v>2322</v>
      </c>
      <c r="AK74" s="116">
        <v>5.0999999999999996</v>
      </c>
      <c r="AL74" s="115">
        <v>2112</v>
      </c>
      <c r="AM74" s="116">
        <v>5.0199999999999996</v>
      </c>
      <c r="AN74" s="115">
        <v>2023</v>
      </c>
      <c r="AO74" s="116">
        <v>3.93</v>
      </c>
      <c r="AP74" s="115">
        <v>1767</v>
      </c>
      <c r="AQ74" s="116">
        <v>3.47</v>
      </c>
      <c r="AR74" s="115">
        <v>1755</v>
      </c>
      <c r="AS74" s="116">
        <v>4.8499999999999996</v>
      </c>
      <c r="AT74" s="115">
        <v>1697</v>
      </c>
      <c r="AU74" s="116">
        <v>5.16</v>
      </c>
      <c r="AV74" s="115">
        <v>1520</v>
      </c>
      <c r="AW74" s="116">
        <v>4.68</v>
      </c>
      <c r="AX74" s="115">
        <v>1564</v>
      </c>
      <c r="AY74" s="116">
        <v>4.24</v>
      </c>
      <c r="AZ74" s="116">
        <v>966</v>
      </c>
      <c r="BA74" s="116">
        <v>3.15</v>
      </c>
      <c r="BB74" s="115">
        <v>1401</v>
      </c>
      <c r="BC74" s="116">
        <v>3.31</v>
      </c>
      <c r="BD74" s="115">
        <v>3270</v>
      </c>
      <c r="BE74" s="116">
        <v>8.42</v>
      </c>
      <c r="BF74" s="115">
        <v>2403</v>
      </c>
      <c r="BG74" s="116">
        <v>7.24</v>
      </c>
      <c r="BH74" s="115">
        <v>2512</v>
      </c>
      <c r="BI74" s="116">
        <v>7.43</v>
      </c>
      <c r="BJ74" s="115">
        <v>2011</v>
      </c>
      <c r="BK74" s="116">
        <v>6.58</v>
      </c>
      <c r="BL74" s="115">
        <v>1501</v>
      </c>
      <c r="BM74" s="116">
        <v>5.35</v>
      </c>
      <c r="BN74" s="115">
        <v>2147</v>
      </c>
      <c r="BO74" s="116">
        <v>6.57</v>
      </c>
      <c r="BP74" s="115">
        <v>2119</v>
      </c>
      <c r="BQ74" s="116">
        <v>6.8</v>
      </c>
      <c r="BR74" s="115">
        <v>1895</v>
      </c>
      <c r="BS74" s="116">
        <v>6.53</v>
      </c>
      <c r="BT74" s="115">
        <v>1642</v>
      </c>
      <c r="BU74" s="116">
        <v>6.97</v>
      </c>
      <c r="BV74" s="115">
        <v>1704</v>
      </c>
      <c r="BW74" s="116">
        <v>6.55</v>
      </c>
      <c r="BX74" s="115">
        <v>2743</v>
      </c>
      <c r="BY74" s="116">
        <v>5.13</v>
      </c>
      <c r="BZ74" s="115">
        <v>2977</v>
      </c>
      <c r="CA74" s="116">
        <v>5.69</v>
      </c>
      <c r="CB74" s="115">
        <v>3741</v>
      </c>
      <c r="CC74" s="116">
        <v>7.12</v>
      </c>
    </row>
    <row r="75" spans="1:81" ht="16.5" customHeight="1" x14ac:dyDescent="0.45">
      <c r="A75" s="362">
        <v>71</v>
      </c>
      <c r="B75" s="357" t="s">
        <v>387</v>
      </c>
      <c r="C75" s="357" t="s">
        <v>167</v>
      </c>
      <c r="D75" s="117">
        <v>5635</v>
      </c>
      <c r="E75" s="118">
        <v>3.46</v>
      </c>
      <c r="F75" s="117">
        <v>5935</v>
      </c>
      <c r="G75" s="118">
        <v>3.87</v>
      </c>
      <c r="H75" s="117">
        <v>8215</v>
      </c>
      <c r="I75" s="118">
        <v>5.41</v>
      </c>
      <c r="J75" s="117">
        <v>6925</v>
      </c>
      <c r="K75" s="118">
        <v>5.09</v>
      </c>
      <c r="L75" s="117">
        <v>5200</v>
      </c>
      <c r="M75" s="118">
        <v>4.28</v>
      </c>
      <c r="N75" s="117">
        <v>7329</v>
      </c>
      <c r="O75" s="118">
        <v>6.72</v>
      </c>
      <c r="P75" s="117">
        <v>9239</v>
      </c>
      <c r="Q75" s="118">
        <v>7.6</v>
      </c>
      <c r="R75" s="117">
        <v>9050</v>
      </c>
      <c r="S75" s="118">
        <v>6.43</v>
      </c>
      <c r="T75" s="117">
        <v>10797</v>
      </c>
      <c r="U75" s="118">
        <v>7.35</v>
      </c>
      <c r="V75" s="117">
        <v>8783</v>
      </c>
      <c r="W75" s="118">
        <v>6.16</v>
      </c>
      <c r="X75" s="117">
        <v>7312</v>
      </c>
      <c r="Y75" s="118">
        <v>5.23</v>
      </c>
      <c r="Z75" s="117">
        <v>7433</v>
      </c>
      <c r="AA75" s="118">
        <v>5.05</v>
      </c>
      <c r="AB75" s="117">
        <v>7336</v>
      </c>
      <c r="AC75" s="118">
        <v>4.58</v>
      </c>
      <c r="AD75" s="117">
        <v>7396</v>
      </c>
      <c r="AE75" s="118">
        <v>4.74</v>
      </c>
      <c r="AF75" s="117">
        <v>9774</v>
      </c>
      <c r="AG75" s="118">
        <v>7.2</v>
      </c>
      <c r="AH75" s="117">
        <v>8532</v>
      </c>
      <c r="AI75" s="118">
        <v>7.69</v>
      </c>
      <c r="AJ75" s="117">
        <v>6195</v>
      </c>
      <c r="AK75" s="118">
        <v>5.69</v>
      </c>
      <c r="AL75" s="117">
        <v>7495</v>
      </c>
      <c r="AM75" s="118">
        <v>6.87</v>
      </c>
      <c r="AN75" s="117">
        <v>9167</v>
      </c>
      <c r="AO75" s="118">
        <v>6.83</v>
      </c>
      <c r="AP75" s="117">
        <v>12841</v>
      </c>
      <c r="AQ75" s="118">
        <v>9.35</v>
      </c>
      <c r="AR75" s="117">
        <v>10959</v>
      </c>
      <c r="AS75" s="118">
        <v>7.36</v>
      </c>
      <c r="AT75" s="117">
        <v>8158</v>
      </c>
      <c r="AU75" s="118">
        <v>5.05</v>
      </c>
      <c r="AV75" s="117">
        <v>7026</v>
      </c>
      <c r="AW75" s="118">
        <v>4.6399999999999997</v>
      </c>
      <c r="AX75" s="117">
        <v>5274</v>
      </c>
      <c r="AY75" s="118">
        <v>4.0199999999999996</v>
      </c>
      <c r="AZ75" s="117">
        <v>4369</v>
      </c>
      <c r="BA75" s="118">
        <v>4.82</v>
      </c>
      <c r="BB75" s="117">
        <v>7881</v>
      </c>
      <c r="BC75" s="118">
        <v>6.81</v>
      </c>
      <c r="BD75" s="117">
        <v>10314</v>
      </c>
      <c r="BE75" s="118">
        <v>9.32</v>
      </c>
      <c r="BF75" s="117">
        <v>7037</v>
      </c>
      <c r="BG75" s="118">
        <v>5.97</v>
      </c>
      <c r="BH75" s="117">
        <v>5731</v>
      </c>
      <c r="BI75" s="118">
        <v>5.45</v>
      </c>
      <c r="BJ75" s="117">
        <v>8441</v>
      </c>
      <c r="BK75" s="118">
        <v>7.11</v>
      </c>
      <c r="BL75" s="117">
        <v>12423</v>
      </c>
      <c r="BM75" s="118">
        <v>8.8000000000000007</v>
      </c>
      <c r="BN75" s="117">
        <v>16599</v>
      </c>
      <c r="BO75" s="118">
        <v>11.53</v>
      </c>
      <c r="BP75" s="117">
        <v>13496</v>
      </c>
      <c r="BQ75" s="118">
        <v>9.23</v>
      </c>
      <c r="BR75" s="117">
        <v>11605</v>
      </c>
      <c r="BS75" s="118">
        <v>7.81</v>
      </c>
      <c r="BT75" s="117">
        <v>12066</v>
      </c>
      <c r="BU75" s="118">
        <v>8.06</v>
      </c>
      <c r="BV75" s="117">
        <v>10867</v>
      </c>
      <c r="BW75" s="118">
        <v>7.22</v>
      </c>
      <c r="BX75" s="117">
        <v>11662</v>
      </c>
      <c r="BY75" s="118">
        <v>8.42</v>
      </c>
      <c r="BZ75" s="117">
        <v>11729</v>
      </c>
      <c r="CA75" s="118">
        <v>8.8800000000000008</v>
      </c>
      <c r="CB75" s="117">
        <v>11278</v>
      </c>
      <c r="CC75" s="118">
        <v>12.16</v>
      </c>
    </row>
    <row r="76" spans="1:81" ht="16.5" customHeight="1" x14ac:dyDescent="0.45">
      <c r="A76" s="363">
        <v>72</v>
      </c>
      <c r="B76" s="358" t="s">
        <v>388</v>
      </c>
      <c r="C76" s="358" t="s">
        <v>167</v>
      </c>
      <c r="D76" s="115">
        <v>14358</v>
      </c>
      <c r="E76" s="116">
        <v>17.239999999999998</v>
      </c>
      <c r="F76" s="115">
        <v>15171</v>
      </c>
      <c r="G76" s="116">
        <v>18.11</v>
      </c>
      <c r="H76" s="115">
        <v>19116</v>
      </c>
      <c r="I76" s="116">
        <v>21.85</v>
      </c>
      <c r="J76" s="115">
        <v>14752</v>
      </c>
      <c r="K76" s="116">
        <v>18.62</v>
      </c>
      <c r="L76" s="115">
        <v>14763</v>
      </c>
      <c r="M76" s="116">
        <v>20.88</v>
      </c>
      <c r="N76" s="115">
        <v>14391</v>
      </c>
      <c r="O76" s="116">
        <v>20.45</v>
      </c>
      <c r="P76" s="115">
        <v>14194</v>
      </c>
      <c r="Q76" s="116">
        <v>20.5</v>
      </c>
      <c r="R76" s="115">
        <v>13364</v>
      </c>
      <c r="S76" s="116">
        <v>17.649999999999999</v>
      </c>
      <c r="T76" s="115">
        <v>13682</v>
      </c>
      <c r="U76" s="116">
        <v>17.670000000000002</v>
      </c>
      <c r="V76" s="115">
        <v>12930</v>
      </c>
      <c r="W76" s="116">
        <v>17.46</v>
      </c>
      <c r="X76" s="115">
        <v>11219</v>
      </c>
      <c r="Y76" s="116">
        <v>16.02</v>
      </c>
      <c r="Z76" s="115">
        <v>12214</v>
      </c>
      <c r="AA76" s="116">
        <v>16.62</v>
      </c>
      <c r="AB76" s="115">
        <v>12757</v>
      </c>
      <c r="AC76" s="116">
        <v>17.18</v>
      </c>
      <c r="AD76" s="115">
        <v>13941</v>
      </c>
      <c r="AE76" s="116">
        <v>18.45</v>
      </c>
      <c r="AF76" s="115">
        <v>14942</v>
      </c>
      <c r="AG76" s="116">
        <v>20.93</v>
      </c>
      <c r="AH76" s="115">
        <v>14299</v>
      </c>
      <c r="AI76" s="116">
        <v>19.96</v>
      </c>
      <c r="AJ76" s="115">
        <v>13439</v>
      </c>
      <c r="AK76" s="116">
        <v>20.53</v>
      </c>
      <c r="AL76" s="115">
        <v>13181</v>
      </c>
      <c r="AM76" s="116">
        <v>20.25</v>
      </c>
      <c r="AN76" s="115">
        <v>12895</v>
      </c>
      <c r="AO76" s="116">
        <v>19.57</v>
      </c>
      <c r="AP76" s="115">
        <v>13212</v>
      </c>
      <c r="AQ76" s="116">
        <v>19.39</v>
      </c>
      <c r="AR76" s="115">
        <v>13284</v>
      </c>
      <c r="AS76" s="116">
        <v>18.559999999999999</v>
      </c>
      <c r="AT76" s="115">
        <v>12874</v>
      </c>
      <c r="AU76" s="116">
        <v>19.02</v>
      </c>
      <c r="AV76" s="115">
        <v>12668</v>
      </c>
      <c r="AW76" s="116">
        <v>18.71</v>
      </c>
      <c r="AX76" s="115">
        <v>11736</v>
      </c>
      <c r="AY76" s="116">
        <v>17.760000000000002</v>
      </c>
      <c r="AZ76" s="115">
        <v>14492</v>
      </c>
      <c r="BA76" s="116">
        <v>19.260000000000002</v>
      </c>
      <c r="BB76" s="115">
        <v>15594</v>
      </c>
      <c r="BC76" s="116">
        <v>21.24</v>
      </c>
      <c r="BD76" s="115">
        <v>17681</v>
      </c>
      <c r="BE76" s="116">
        <v>24.32</v>
      </c>
      <c r="BF76" s="115">
        <v>14844</v>
      </c>
      <c r="BG76" s="116">
        <v>21.17</v>
      </c>
      <c r="BH76" s="115">
        <v>15123</v>
      </c>
      <c r="BI76" s="116">
        <v>21.05</v>
      </c>
      <c r="BJ76" s="115">
        <v>14771</v>
      </c>
      <c r="BK76" s="116">
        <v>23.13</v>
      </c>
      <c r="BL76" s="115">
        <v>15302</v>
      </c>
      <c r="BM76" s="116">
        <v>22.28</v>
      </c>
      <c r="BN76" s="115">
        <v>15792</v>
      </c>
      <c r="BO76" s="116">
        <v>23.1</v>
      </c>
      <c r="BP76" s="115">
        <v>14654</v>
      </c>
      <c r="BQ76" s="116">
        <v>21.4</v>
      </c>
      <c r="BR76" s="115">
        <v>13456</v>
      </c>
      <c r="BS76" s="116">
        <v>21.27</v>
      </c>
      <c r="BT76" s="115">
        <v>14848</v>
      </c>
      <c r="BU76" s="116">
        <v>24.85</v>
      </c>
      <c r="BV76" s="115">
        <v>13659</v>
      </c>
      <c r="BW76" s="116">
        <v>21.92</v>
      </c>
      <c r="BX76" s="115">
        <v>16743</v>
      </c>
      <c r="BY76" s="116">
        <v>23.71</v>
      </c>
      <c r="BZ76" s="115">
        <v>17373</v>
      </c>
      <c r="CA76" s="116">
        <v>25.76</v>
      </c>
      <c r="CB76" s="115">
        <v>18343</v>
      </c>
      <c r="CC76" s="116">
        <v>29.03</v>
      </c>
    </row>
    <row r="77" spans="1:81" ht="16.5" customHeight="1" x14ac:dyDescent="0.45">
      <c r="A77" s="362">
        <v>73</v>
      </c>
      <c r="B77" s="357" t="s">
        <v>389</v>
      </c>
      <c r="C77" s="357" t="s">
        <v>167</v>
      </c>
      <c r="D77" s="117">
        <v>8686</v>
      </c>
      <c r="E77" s="118">
        <v>8.77</v>
      </c>
      <c r="F77" s="117">
        <v>9551</v>
      </c>
      <c r="G77" s="118">
        <v>9.1999999999999993</v>
      </c>
      <c r="H77" s="117">
        <v>11877</v>
      </c>
      <c r="I77" s="118">
        <v>10.36</v>
      </c>
      <c r="J77" s="117">
        <v>8805</v>
      </c>
      <c r="K77" s="118">
        <v>8.82</v>
      </c>
      <c r="L77" s="117">
        <v>7821</v>
      </c>
      <c r="M77" s="118">
        <v>8.89</v>
      </c>
      <c r="N77" s="117">
        <v>7719</v>
      </c>
      <c r="O77" s="118">
        <v>8.17</v>
      </c>
      <c r="P77" s="117">
        <v>7150</v>
      </c>
      <c r="Q77" s="118">
        <v>8.02</v>
      </c>
      <c r="R77" s="117">
        <v>7480</v>
      </c>
      <c r="S77" s="118">
        <v>7.99</v>
      </c>
      <c r="T77" s="117">
        <v>7274</v>
      </c>
      <c r="U77" s="118">
        <v>7.78</v>
      </c>
      <c r="V77" s="117">
        <v>6770</v>
      </c>
      <c r="W77" s="118">
        <v>7.72</v>
      </c>
      <c r="X77" s="117">
        <v>5959</v>
      </c>
      <c r="Y77" s="118">
        <v>7.43</v>
      </c>
      <c r="Z77" s="117">
        <v>6861</v>
      </c>
      <c r="AA77" s="118">
        <v>8.2899999999999991</v>
      </c>
      <c r="AB77" s="117">
        <v>7540</v>
      </c>
      <c r="AC77" s="118">
        <v>8.69</v>
      </c>
      <c r="AD77" s="117">
        <v>8617</v>
      </c>
      <c r="AE77" s="118">
        <v>9.49</v>
      </c>
      <c r="AF77" s="117">
        <v>7503</v>
      </c>
      <c r="AG77" s="118">
        <v>9.19</v>
      </c>
      <c r="AH77" s="117">
        <v>8024</v>
      </c>
      <c r="AI77" s="118">
        <v>9.57</v>
      </c>
      <c r="AJ77" s="117">
        <v>7252</v>
      </c>
      <c r="AK77" s="118">
        <v>9.3000000000000007</v>
      </c>
      <c r="AL77" s="117">
        <v>6098</v>
      </c>
      <c r="AM77" s="118">
        <v>8.01</v>
      </c>
      <c r="AN77" s="117">
        <v>6034</v>
      </c>
      <c r="AO77" s="118">
        <v>7.7</v>
      </c>
      <c r="AP77" s="117">
        <v>6560</v>
      </c>
      <c r="AQ77" s="118">
        <v>7.9</v>
      </c>
      <c r="AR77" s="117">
        <v>7201</v>
      </c>
      <c r="AS77" s="118">
        <v>8.25</v>
      </c>
      <c r="AT77" s="117">
        <v>6701</v>
      </c>
      <c r="AU77" s="118">
        <v>9.15</v>
      </c>
      <c r="AV77" s="117">
        <v>6451</v>
      </c>
      <c r="AW77" s="118">
        <v>8.66</v>
      </c>
      <c r="AX77" s="117">
        <v>6255</v>
      </c>
      <c r="AY77" s="118">
        <v>8.61</v>
      </c>
      <c r="AZ77" s="117">
        <v>6941</v>
      </c>
      <c r="BA77" s="118">
        <v>8.2100000000000009</v>
      </c>
      <c r="BB77" s="117">
        <v>8321</v>
      </c>
      <c r="BC77" s="118">
        <v>9.56</v>
      </c>
      <c r="BD77" s="117">
        <v>9548</v>
      </c>
      <c r="BE77" s="118">
        <v>10.4</v>
      </c>
      <c r="BF77" s="117">
        <v>7402</v>
      </c>
      <c r="BG77" s="118">
        <v>9.26</v>
      </c>
      <c r="BH77" s="117">
        <v>7063</v>
      </c>
      <c r="BI77" s="118">
        <v>9.44</v>
      </c>
      <c r="BJ77" s="117">
        <v>6847</v>
      </c>
      <c r="BK77" s="118">
        <v>8.42</v>
      </c>
      <c r="BL77" s="117">
        <v>7771</v>
      </c>
      <c r="BM77" s="118">
        <v>8.49</v>
      </c>
      <c r="BN77" s="117">
        <v>8738</v>
      </c>
      <c r="BO77" s="118">
        <v>9.44</v>
      </c>
      <c r="BP77" s="117">
        <v>7702</v>
      </c>
      <c r="BQ77" s="118">
        <v>9.17</v>
      </c>
      <c r="BR77" s="117">
        <v>6626</v>
      </c>
      <c r="BS77" s="118">
        <v>9.33</v>
      </c>
      <c r="BT77" s="117">
        <v>7190</v>
      </c>
      <c r="BU77" s="118">
        <v>10.77</v>
      </c>
      <c r="BV77" s="117">
        <v>7515</v>
      </c>
      <c r="BW77" s="118">
        <v>11.13</v>
      </c>
      <c r="BX77" s="117">
        <v>9113</v>
      </c>
      <c r="BY77" s="118">
        <v>12.1</v>
      </c>
      <c r="BZ77" s="117">
        <v>9018</v>
      </c>
      <c r="CA77" s="118">
        <v>12.24</v>
      </c>
      <c r="CB77" s="117">
        <v>9086</v>
      </c>
      <c r="CC77" s="118">
        <v>12.02</v>
      </c>
    </row>
    <row r="78" spans="1:81" ht="16.5" customHeight="1" x14ac:dyDescent="0.45">
      <c r="A78" s="363">
        <v>74</v>
      </c>
      <c r="B78" s="358" t="s">
        <v>390</v>
      </c>
      <c r="C78" s="358" t="s">
        <v>167</v>
      </c>
      <c r="D78" s="116">
        <v>179</v>
      </c>
      <c r="E78" s="116">
        <v>0.38</v>
      </c>
      <c r="F78" s="116">
        <v>297</v>
      </c>
      <c r="G78" s="116">
        <v>0.51</v>
      </c>
      <c r="H78" s="116">
        <v>275</v>
      </c>
      <c r="I78" s="116">
        <v>0.51</v>
      </c>
      <c r="J78" s="116">
        <v>230</v>
      </c>
      <c r="K78" s="116">
        <v>0.45</v>
      </c>
      <c r="L78" s="116">
        <v>224</v>
      </c>
      <c r="M78" s="116">
        <v>0.44</v>
      </c>
      <c r="N78" s="116">
        <v>230</v>
      </c>
      <c r="O78" s="116">
        <v>0.48</v>
      </c>
      <c r="P78" s="116">
        <v>247</v>
      </c>
      <c r="Q78" s="116">
        <v>0.48</v>
      </c>
      <c r="R78" s="116">
        <v>261</v>
      </c>
      <c r="S78" s="116">
        <v>0.45</v>
      </c>
      <c r="T78" s="116">
        <v>203</v>
      </c>
      <c r="U78" s="116">
        <v>0.41</v>
      </c>
      <c r="V78" s="116">
        <v>233</v>
      </c>
      <c r="W78" s="116">
        <v>0.31</v>
      </c>
      <c r="X78" s="116">
        <v>144</v>
      </c>
      <c r="Y78" s="116">
        <v>0.25</v>
      </c>
      <c r="Z78" s="116">
        <v>206</v>
      </c>
      <c r="AA78" s="116">
        <v>0.37</v>
      </c>
      <c r="AB78" s="116">
        <v>202</v>
      </c>
      <c r="AC78" s="116">
        <v>0.41</v>
      </c>
      <c r="AD78" s="116">
        <v>205</v>
      </c>
      <c r="AE78" s="116">
        <v>0.4</v>
      </c>
      <c r="AF78" s="116">
        <v>211</v>
      </c>
      <c r="AG78" s="116">
        <v>0.39</v>
      </c>
      <c r="AH78" s="116">
        <v>169</v>
      </c>
      <c r="AI78" s="116">
        <v>0.28000000000000003</v>
      </c>
      <c r="AJ78" s="116">
        <v>155</v>
      </c>
      <c r="AK78" s="116">
        <v>0.28999999999999998</v>
      </c>
      <c r="AL78" s="116">
        <v>182</v>
      </c>
      <c r="AM78" s="116">
        <v>0.38</v>
      </c>
      <c r="AN78" s="116">
        <v>198</v>
      </c>
      <c r="AO78" s="116">
        <v>0.44</v>
      </c>
      <c r="AP78" s="116">
        <v>210</v>
      </c>
      <c r="AQ78" s="116">
        <v>0.44</v>
      </c>
      <c r="AR78" s="116">
        <v>200</v>
      </c>
      <c r="AS78" s="116">
        <v>0.42</v>
      </c>
      <c r="AT78" s="116">
        <v>218</v>
      </c>
      <c r="AU78" s="116">
        <v>0.36</v>
      </c>
      <c r="AV78" s="116">
        <v>175</v>
      </c>
      <c r="AW78" s="116">
        <v>0.27</v>
      </c>
      <c r="AX78" s="116">
        <v>172</v>
      </c>
      <c r="AY78" s="116">
        <v>0.34</v>
      </c>
      <c r="AZ78" s="116">
        <v>212</v>
      </c>
      <c r="BA78" s="116">
        <v>0.48</v>
      </c>
      <c r="BB78" s="116">
        <v>191</v>
      </c>
      <c r="BC78" s="116">
        <v>0.53</v>
      </c>
      <c r="BD78" s="116">
        <v>195</v>
      </c>
      <c r="BE78" s="116">
        <v>0.49</v>
      </c>
      <c r="BF78" s="116">
        <v>193</v>
      </c>
      <c r="BG78" s="116">
        <v>0.41</v>
      </c>
      <c r="BH78" s="116">
        <v>213</v>
      </c>
      <c r="BI78" s="116">
        <v>0.46</v>
      </c>
      <c r="BJ78" s="116">
        <v>186</v>
      </c>
      <c r="BK78" s="116">
        <v>0.39</v>
      </c>
      <c r="BL78" s="116">
        <v>194</v>
      </c>
      <c r="BM78" s="116">
        <v>0.43</v>
      </c>
      <c r="BN78" s="116">
        <v>195</v>
      </c>
      <c r="BO78" s="116">
        <v>0.45</v>
      </c>
      <c r="BP78" s="116">
        <v>188</v>
      </c>
      <c r="BQ78" s="116">
        <v>0.4</v>
      </c>
      <c r="BR78" s="116">
        <v>169</v>
      </c>
      <c r="BS78" s="116">
        <v>0.32</v>
      </c>
      <c r="BT78" s="116">
        <v>172</v>
      </c>
      <c r="BU78" s="116">
        <v>0.28000000000000003</v>
      </c>
      <c r="BV78" s="116">
        <v>158</v>
      </c>
      <c r="BW78" s="116">
        <v>0.33</v>
      </c>
      <c r="BX78" s="116">
        <v>203</v>
      </c>
      <c r="BY78" s="116">
        <v>0.53</v>
      </c>
      <c r="BZ78" s="116">
        <v>182</v>
      </c>
      <c r="CA78" s="116">
        <v>0.46</v>
      </c>
      <c r="CB78" s="116">
        <v>216</v>
      </c>
      <c r="CC78" s="116">
        <v>0.48</v>
      </c>
    </row>
    <row r="79" spans="1:81" ht="16.5" customHeight="1" x14ac:dyDescent="0.45">
      <c r="A79" s="362">
        <v>75</v>
      </c>
      <c r="B79" s="357" t="s">
        <v>391</v>
      </c>
      <c r="C79" s="357" t="s">
        <v>167</v>
      </c>
      <c r="D79" s="117">
        <v>2729</v>
      </c>
      <c r="E79" s="118">
        <v>1.2</v>
      </c>
      <c r="F79" s="117">
        <v>3495</v>
      </c>
      <c r="G79" s="118">
        <v>1.62</v>
      </c>
      <c r="H79" s="117">
        <v>4861</v>
      </c>
      <c r="I79" s="118">
        <v>1.93</v>
      </c>
      <c r="J79" s="117">
        <v>2425</v>
      </c>
      <c r="K79" s="118">
        <v>1.06</v>
      </c>
      <c r="L79" s="117">
        <v>2260</v>
      </c>
      <c r="M79" s="118">
        <v>0.82</v>
      </c>
      <c r="N79" s="117">
        <v>1862</v>
      </c>
      <c r="O79" s="118">
        <v>0.61</v>
      </c>
      <c r="P79" s="118">
        <v>713</v>
      </c>
      <c r="Q79" s="118">
        <v>0.24</v>
      </c>
      <c r="R79" s="118">
        <v>756</v>
      </c>
      <c r="S79" s="118">
        <v>0.25</v>
      </c>
      <c r="T79" s="118">
        <v>674</v>
      </c>
      <c r="U79" s="118">
        <v>0.27</v>
      </c>
      <c r="V79" s="118">
        <v>508</v>
      </c>
      <c r="W79" s="118">
        <v>0.23</v>
      </c>
      <c r="X79" s="118">
        <v>98</v>
      </c>
      <c r="Y79" s="118">
        <v>0.06</v>
      </c>
      <c r="Z79" s="117">
        <v>1079</v>
      </c>
      <c r="AA79" s="118">
        <v>0.7</v>
      </c>
      <c r="AB79" s="117">
        <v>1876</v>
      </c>
      <c r="AC79" s="118">
        <v>0.9</v>
      </c>
      <c r="AD79" s="117">
        <v>3022</v>
      </c>
      <c r="AE79" s="118">
        <v>1.61</v>
      </c>
      <c r="AF79" s="117">
        <v>1482</v>
      </c>
      <c r="AG79" s="118">
        <v>0.74</v>
      </c>
      <c r="AH79" s="117">
        <v>1533</v>
      </c>
      <c r="AI79" s="118">
        <v>0.9</v>
      </c>
      <c r="AJ79" s="117">
        <v>1810</v>
      </c>
      <c r="AK79" s="118">
        <v>1.07</v>
      </c>
      <c r="AL79" s="118">
        <v>855</v>
      </c>
      <c r="AM79" s="118">
        <v>0.39</v>
      </c>
      <c r="AN79" s="118">
        <v>524</v>
      </c>
      <c r="AO79" s="118">
        <v>0.25</v>
      </c>
      <c r="AP79" s="118">
        <v>436</v>
      </c>
      <c r="AQ79" s="118">
        <v>0.28000000000000003</v>
      </c>
      <c r="AR79" s="118">
        <v>827</v>
      </c>
      <c r="AS79" s="118">
        <v>0.36</v>
      </c>
      <c r="AT79" s="118">
        <v>178</v>
      </c>
      <c r="AU79" s="118">
        <v>0.14000000000000001</v>
      </c>
      <c r="AV79" s="118">
        <v>193</v>
      </c>
      <c r="AW79" s="118">
        <v>0.1</v>
      </c>
      <c r="AX79" s="118">
        <v>754</v>
      </c>
      <c r="AY79" s="118">
        <v>0.52</v>
      </c>
      <c r="AZ79" s="117">
        <v>1627</v>
      </c>
      <c r="BA79" s="118">
        <v>0.97</v>
      </c>
      <c r="BB79" s="117">
        <v>2881</v>
      </c>
      <c r="BC79" s="118">
        <v>1.9</v>
      </c>
      <c r="BD79" s="117">
        <v>3304</v>
      </c>
      <c r="BE79" s="118">
        <v>1.85</v>
      </c>
      <c r="BF79" s="117">
        <v>1682</v>
      </c>
      <c r="BG79" s="118">
        <v>0.86</v>
      </c>
      <c r="BH79" s="117">
        <v>1167</v>
      </c>
      <c r="BI79" s="118">
        <v>0.93</v>
      </c>
      <c r="BJ79" s="118">
        <v>963</v>
      </c>
      <c r="BK79" s="118">
        <v>0.56999999999999995</v>
      </c>
      <c r="BL79" s="117">
        <v>1013</v>
      </c>
      <c r="BM79" s="118">
        <v>0.47</v>
      </c>
      <c r="BN79" s="118">
        <v>137</v>
      </c>
      <c r="BO79" s="118">
        <v>0.17</v>
      </c>
      <c r="BP79" s="118">
        <v>142</v>
      </c>
      <c r="BQ79" s="118">
        <v>0.13</v>
      </c>
      <c r="BR79" s="118">
        <v>223</v>
      </c>
      <c r="BS79" s="118">
        <v>0.17</v>
      </c>
      <c r="BT79" s="118">
        <v>524</v>
      </c>
      <c r="BU79" s="118">
        <v>0.28000000000000003</v>
      </c>
      <c r="BV79" s="118">
        <v>360</v>
      </c>
      <c r="BW79" s="118">
        <v>0.39</v>
      </c>
      <c r="BX79" s="117">
        <v>1676</v>
      </c>
      <c r="BY79" s="118">
        <v>1.23</v>
      </c>
      <c r="BZ79" s="117">
        <v>2242</v>
      </c>
      <c r="CA79" s="118">
        <v>1.48</v>
      </c>
      <c r="CB79" s="117">
        <v>2336</v>
      </c>
      <c r="CC79" s="118">
        <v>1.29</v>
      </c>
    </row>
    <row r="80" spans="1:81" ht="16.5" customHeight="1" x14ac:dyDescent="0.45">
      <c r="A80" s="363">
        <v>76</v>
      </c>
      <c r="B80" s="358" t="s">
        <v>392</v>
      </c>
      <c r="C80" s="358" t="s">
        <v>167</v>
      </c>
      <c r="D80" s="115">
        <v>1447</v>
      </c>
      <c r="E80" s="116">
        <v>0.38</v>
      </c>
      <c r="F80" s="115">
        <v>1086</v>
      </c>
      <c r="G80" s="116">
        <v>0.39</v>
      </c>
      <c r="H80" s="115">
        <v>1251</v>
      </c>
      <c r="I80" s="116">
        <v>0.43</v>
      </c>
      <c r="J80" s="115">
        <v>1049</v>
      </c>
      <c r="K80" s="116">
        <v>0.34</v>
      </c>
      <c r="L80" s="115">
        <v>1061</v>
      </c>
      <c r="M80" s="116">
        <v>0.37</v>
      </c>
      <c r="N80" s="115">
        <v>1044</v>
      </c>
      <c r="O80" s="116">
        <v>0.32</v>
      </c>
      <c r="P80" s="115">
        <v>1680</v>
      </c>
      <c r="Q80" s="116">
        <v>0.88</v>
      </c>
      <c r="R80" s="115">
        <v>1218</v>
      </c>
      <c r="S80" s="116">
        <v>0.52</v>
      </c>
      <c r="T80" s="115">
        <v>1143</v>
      </c>
      <c r="U80" s="116">
        <v>0.4</v>
      </c>
      <c r="V80" s="115">
        <v>1277</v>
      </c>
      <c r="W80" s="116">
        <v>0.44</v>
      </c>
      <c r="X80" s="115">
        <v>1223</v>
      </c>
      <c r="Y80" s="116">
        <v>0.48</v>
      </c>
      <c r="Z80" s="116">
        <v>956</v>
      </c>
      <c r="AA80" s="116">
        <v>0.28999999999999998</v>
      </c>
      <c r="AB80" s="116">
        <v>789</v>
      </c>
      <c r="AC80" s="116">
        <v>0.22</v>
      </c>
      <c r="AD80" s="116">
        <v>863</v>
      </c>
      <c r="AE80" s="116">
        <v>0.32</v>
      </c>
      <c r="AF80" s="116">
        <v>985</v>
      </c>
      <c r="AG80" s="116">
        <v>0.41</v>
      </c>
      <c r="AH80" s="116">
        <v>703</v>
      </c>
      <c r="AI80" s="116">
        <v>0.26</v>
      </c>
      <c r="AJ80" s="116">
        <v>799</v>
      </c>
      <c r="AK80" s="116">
        <v>0.28999999999999998</v>
      </c>
      <c r="AL80" s="116">
        <v>917</v>
      </c>
      <c r="AM80" s="116">
        <v>0.43</v>
      </c>
      <c r="AN80" s="116">
        <v>829</v>
      </c>
      <c r="AO80" s="116">
        <v>0.35</v>
      </c>
      <c r="AP80" s="116">
        <v>891</v>
      </c>
      <c r="AQ80" s="116">
        <v>0.33</v>
      </c>
      <c r="AR80" s="116">
        <v>827</v>
      </c>
      <c r="AS80" s="116">
        <v>0.31</v>
      </c>
      <c r="AT80" s="116">
        <v>659</v>
      </c>
      <c r="AU80" s="116">
        <v>0.28999999999999998</v>
      </c>
      <c r="AV80" s="116">
        <v>781</v>
      </c>
      <c r="AW80" s="116">
        <v>0.33</v>
      </c>
      <c r="AX80" s="116">
        <v>695</v>
      </c>
      <c r="AY80" s="116">
        <v>0.32</v>
      </c>
      <c r="AZ80" s="116">
        <v>855</v>
      </c>
      <c r="BA80" s="116">
        <v>0.46</v>
      </c>
      <c r="BB80" s="115">
        <v>1060</v>
      </c>
      <c r="BC80" s="116">
        <v>0.56000000000000005</v>
      </c>
      <c r="BD80" s="115">
        <v>1166</v>
      </c>
      <c r="BE80" s="116">
        <v>0.66</v>
      </c>
      <c r="BF80" s="116">
        <v>859</v>
      </c>
      <c r="BG80" s="116">
        <v>0.48</v>
      </c>
      <c r="BH80" s="116">
        <v>868</v>
      </c>
      <c r="BI80" s="116">
        <v>0.61</v>
      </c>
      <c r="BJ80" s="116">
        <v>771</v>
      </c>
      <c r="BK80" s="116">
        <v>0.35</v>
      </c>
      <c r="BL80" s="116">
        <v>935</v>
      </c>
      <c r="BM80" s="116">
        <v>0.56000000000000005</v>
      </c>
      <c r="BN80" s="115">
        <v>1222</v>
      </c>
      <c r="BO80" s="116">
        <v>0.99</v>
      </c>
      <c r="BP80" s="115">
        <v>1132</v>
      </c>
      <c r="BQ80" s="116">
        <v>1.1499999999999999</v>
      </c>
      <c r="BR80" s="115">
        <v>1344</v>
      </c>
      <c r="BS80" s="116">
        <v>1.04</v>
      </c>
      <c r="BT80" s="115">
        <v>1858</v>
      </c>
      <c r="BU80" s="116">
        <v>1.94</v>
      </c>
      <c r="BV80" s="115">
        <v>2188</v>
      </c>
      <c r="BW80" s="116">
        <v>2.19</v>
      </c>
      <c r="BX80" s="115">
        <v>2488</v>
      </c>
      <c r="BY80" s="116">
        <v>2.38</v>
      </c>
      <c r="BZ80" s="115">
        <v>1953</v>
      </c>
      <c r="CA80" s="116">
        <v>2.2799999999999998</v>
      </c>
      <c r="CB80" s="115">
        <v>1948</v>
      </c>
      <c r="CC80" s="116">
        <v>1.74</v>
      </c>
    </row>
    <row r="81" spans="1:81" ht="16.5" customHeight="1" x14ac:dyDescent="0.45">
      <c r="A81" s="362">
        <v>77</v>
      </c>
      <c r="B81" s="357" t="s">
        <v>393</v>
      </c>
      <c r="C81" s="357" t="s">
        <v>167</v>
      </c>
      <c r="D81" s="118">
        <v>137</v>
      </c>
      <c r="E81" s="118">
        <v>0.34</v>
      </c>
      <c r="F81" s="118">
        <v>481</v>
      </c>
      <c r="G81" s="118">
        <v>0.45</v>
      </c>
      <c r="H81" s="118">
        <v>264</v>
      </c>
      <c r="I81" s="118">
        <v>0.41</v>
      </c>
      <c r="J81" s="118">
        <v>111</v>
      </c>
      <c r="K81" s="118">
        <v>0.32</v>
      </c>
      <c r="L81" s="118">
        <v>152</v>
      </c>
      <c r="M81" s="118">
        <v>0.43</v>
      </c>
      <c r="N81" s="118">
        <v>112</v>
      </c>
      <c r="O81" s="118">
        <v>0.39</v>
      </c>
      <c r="P81" s="118">
        <v>158</v>
      </c>
      <c r="Q81" s="118">
        <v>0.45</v>
      </c>
      <c r="R81" s="118">
        <v>152</v>
      </c>
      <c r="S81" s="118">
        <v>0.37</v>
      </c>
      <c r="T81" s="118">
        <v>110</v>
      </c>
      <c r="U81" s="118">
        <v>0.3</v>
      </c>
      <c r="V81" s="118">
        <v>109</v>
      </c>
      <c r="W81" s="118">
        <v>0.28999999999999998</v>
      </c>
      <c r="X81" s="118">
        <v>69</v>
      </c>
      <c r="Y81" s="118">
        <v>0.22</v>
      </c>
      <c r="Z81" s="118">
        <v>80</v>
      </c>
      <c r="AA81" s="118">
        <v>0.24</v>
      </c>
      <c r="AB81" s="118">
        <v>157</v>
      </c>
      <c r="AC81" s="118">
        <v>0.36</v>
      </c>
      <c r="AD81" s="118">
        <v>86</v>
      </c>
      <c r="AE81" s="118">
        <v>0.26</v>
      </c>
      <c r="AF81" s="118">
        <v>100</v>
      </c>
      <c r="AG81" s="118">
        <v>0.3</v>
      </c>
      <c r="AH81" s="118">
        <v>109</v>
      </c>
      <c r="AI81" s="118">
        <v>0.31</v>
      </c>
      <c r="AJ81" s="118">
        <v>116</v>
      </c>
      <c r="AK81" s="118">
        <v>0.36</v>
      </c>
      <c r="AL81" s="118">
        <v>128</v>
      </c>
      <c r="AM81" s="118">
        <v>0.41</v>
      </c>
      <c r="AN81" s="118">
        <v>115</v>
      </c>
      <c r="AO81" s="118">
        <v>0.43</v>
      </c>
      <c r="AP81" s="118">
        <v>110</v>
      </c>
      <c r="AQ81" s="118">
        <v>0.42</v>
      </c>
      <c r="AR81" s="118">
        <v>77</v>
      </c>
      <c r="AS81" s="118">
        <v>0.3</v>
      </c>
      <c r="AT81" s="118">
        <v>96</v>
      </c>
      <c r="AU81" s="118">
        <v>0.36</v>
      </c>
      <c r="AV81" s="118">
        <v>74</v>
      </c>
      <c r="AW81" s="118">
        <v>0.28999999999999998</v>
      </c>
      <c r="AX81" s="118">
        <v>97</v>
      </c>
      <c r="AY81" s="118">
        <v>0.28999999999999998</v>
      </c>
      <c r="AZ81" s="118">
        <v>133</v>
      </c>
      <c r="BA81" s="118">
        <v>0.3</v>
      </c>
      <c r="BB81" s="118">
        <v>199</v>
      </c>
      <c r="BC81" s="118">
        <v>0.36</v>
      </c>
      <c r="BD81" s="118">
        <v>186</v>
      </c>
      <c r="BE81" s="118">
        <v>0.38</v>
      </c>
      <c r="BF81" s="118">
        <v>220</v>
      </c>
      <c r="BG81" s="118">
        <v>0.42</v>
      </c>
      <c r="BH81" s="118">
        <v>206</v>
      </c>
      <c r="BI81" s="118">
        <v>0.44</v>
      </c>
      <c r="BJ81" s="118">
        <v>193</v>
      </c>
      <c r="BK81" s="118">
        <v>0.43</v>
      </c>
      <c r="BL81" s="118">
        <v>187</v>
      </c>
      <c r="BM81" s="118">
        <v>0.41</v>
      </c>
      <c r="BN81" s="118">
        <v>193</v>
      </c>
      <c r="BO81" s="118">
        <v>0.46</v>
      </c>
      <c r="BP81" s="118">
        <v>201</v>
      </c>
      <c r="BQ81" s="118">
        <v>0.41</v>
      </c>
      <c r="BR81" s="118">
        <v>166</v>
      </c>
      <c r="BS81" s="118">
        <v>0.33</v>
      </c>
      <c r="BT81" s="118">
        <v>165</v>
      </c>
      <c r="BU81" s="118">
        <v>0.33</v>
      </c>
      <c r="BV81" s="118">
        <v>151</v>
      </c>
      <c r="BW81" s="118">
        <v>0.33</v>
      </c>
      <c r="BX81" s="118">
        <v>169</v>
      </c>
      <c r="BY81" s="118">
        <v>0.36</v>
      </c>
      <c r="BZ81" s="118">
        <v>163</v>
      </c>
      <c r="CA81" s="118">
        <v>0.37</v>
      </c>
      <c r="CB81" s="118">
        <v>178</v>
      </c>
      <c r="CC81" s="118">
        <v>0.39</v>
      </c>
    </row>
    <row r="82" spans="1:81" ht="16.5" customHeight="1" x14ac:dyDescent="0.45">
      <c r="A82" s="363">
        <v>78</v>
      </c>
      <c r="B82" s="358" t="s">
        <v>394</v>
      </c>
      <c r="C82" s="358" t="s">
        <v>167</v>
      </c>
      <c r="D82" s="116">
        <v>192</v>
      </c>
      <c r="E82" s="116">
        <v>0.65</v>
      </c>
      <c r="F82" s="116">
        <v>188</v>
      </c>
      <c r="G82" s="116">
        <v>0.64</v>
      </c>
      <c r="H82" s="116">
        <v>244</v>
      </c>
      <c r="I82" s="116">
        <v>0.86</v>
      </c>
      <c r="J82" s="116">
        <v>278</v>
      </c>
      <c r="K82" s="116">
        <v>0.98</v>
      </c>
      <c r="L82" s="116">
        <v>204</v>
      </c>
      <c r="M82" s="116">
        <v>0.74</v>
      </c>
      <c r="N82" s="116">
        <v>116</v>
      </c>
      <c r="O82" s="116">
        <v>0.41</v>
      </c>
      <c r="P82" s="116">
        <v>75</v>
      </c>
      <c r="Q82" s="116">
        <v>0.27</v>
      </c>
      <c r="R82" s="116">
        <v>37</v>
      </c>
      <c r="S82" s="116">
        <v>0.13</v>
      </c>
      <c r="T82" s="116">
        <v>70</v>
      </c>
      <c r="U82" s="116">
        <v>0.25</v>
      </c>
      <c r="V82" s="116">
        <v>151</v>
      </c>
      <c r="W82" s="116">
        <v>0.48</v>
      </c>
      <c r="X82" s="116">
        <v>223</v>
      </c>
      <c r="Y82" s="116">
        <v>0.71</v>
      </c>
      <c r="Z82" s="116">
        <v>206</v>
      </c>
      <c r="AA82" s="116">
        <v>0.65</v>
      </c>
      <c r="AB82" s="116">
        <v>249</v>
      </c>
      <c r="AC82" s="116">
        <v>0.79</v>
      </c>
      <c r="AD82" s="116">
        <v>275</v>
      </c>
      <c r="AE82" s="116">
        <v>0.88</v>
      </c>
      <c r="AF82" s="116">
        <v>313</v>
      </c>
      <c r="AG82" s="116">
        <v>1.03</v>
      </c>
      <c r="AH82" s="116">
        <v>334</v>
      </c>
      <c r="AI82" s="116">
        <v>1.1000000000000001</v>
      </c>
      <c r="AJ82" s="116">
        <v>224</v>
      </c>
      <c r="AK82" s="116">
        <v>0.75</v>
      </c>
      <c r="AL82" s="116">
        <v>95</v>
      </c>
      <c r="AM82" s="116">
        <v>0.31</v>
      </c>
      <c r="AN82" s="116">
        <v>53</v>
      </c>
      <c r="AO82" s="116">
        <v>0.17</v>
      </c>
      <c r="AP82" s="116">
        <v>31</v>
      </c>
      <c r="AQ82" s="116">
        <v>0.1</v>
      </c>
      <c r="AR82" s="116">
        <v>120</v>
      </c>
      <c r="AS82" s="116">
        <v>0.42</v>
      </c>
      <c r="AT82" s="116">
        <v>326</v>
      </c>
      <c r="AU82" s="116">
        <v>1.1100000000000001</v>
      </c>
      <c r="AV82" s="116">
        <v>376</v>
      </c>
      <c r="AW82" s="116">
        <v>1.2</v>
      </c>
      <c r="AX82" s="116">
        <v>252</v>
      </c>
      <c r="AY82" s="116">
        <v>0.77</v>
      </c>
      <c r="AZ82" s="116">
        <v>237</v>
      </c>
      <c r="BA82" s="116">
        <v>0.69</v>
      </c>
      <c r="BB82" s="116">
        <v>274</v>
      </c>
      <c r="BC82" s="116">
        <v>0.79</v>
      </c>
      <c r="BD82" s="116">
        <v>328</v>
      </c>
      <c r="BE82" s="116">
        <v>0.95</v>
      </c>
      <c r="BF82" s="116">
        <v>344</v>
      </c>
      <c r="BG82" s="116">
        <v>1.02</v>
      </c>
      <c r="BH82" s="116">
        <v>262</v>
      </c>
      <c r="BI82" s="116">
        <v>0.79</v>
      </c>
      <c r="BJ82" s="116">
        <v>161</v>
      </c>
      <c r="BK82" s="116">
        <v>0.48</v>
      </c>
      <c r="BL82" s="116">
        <v>66</v>
      </c>
      <c r="BM82" s="116">
        <v>0.17</v>
      </c>
      <c r="BN82" s="116">
        <v>56</v>
      </c>
      <c r="BO82" s="116">
        <v>0.14000000000000001</v>
      </c>
      <c r="BP82" s="116">
        <v>95</v>
      </c>
      <c r="BQ82" s="116">
        <v>0.27</v>
      </c>
      <c r="BR82" s="116">
        <v>206</v>
      </c>
      <c r="BS82" s="116">
        <v>0.66</v>
      </c>
      <c r="BT82" s="116">
        <v>377</v>
      </c>
      <c r="BU82" s="116">
        <v>1.26</v>
      </c>
      <c r="BV82" s="116">
        <v>284</v>
      </c>
      <c r="BW82" s="116">
        <v>0.94</v>
      </c>
      <c r="BX82" s="116">
        <v>262</v>
      </c>
      <c r="BY82" s="116">
        <v>0.88</v>
      </c>
      <c r="BZ82" s="116">
        <v>282</v>
      </c>
      <c r="CA82" s="116">
        <v>0.97</v>
      </c>
      <c r="CB82" s="116">
        <v>318</v>
      </c>
      <c r="CC82" s="116">
        <v>1.06</v>
      </c>
    </row>
    <row r="83" spans="1:81" ht="16.5" customHeight="1" x14ac:dyDescent="0.45">
      <c r="A83" s="362">
        <v>79</v>
      </c>
      <c r="B83" s="357" t="s">
        <v>395</v>
      </c>
      <c r="C83" s="357" t="s">
        <v>167</v>
      </c>
      <c r="D83" s="118">
        <v>295</v>
      </c>
      <c r="E83" s="118">
        <v>0.42</v>
      </c>
      <c r="F83" s="118">
        <v>246</v>
      </c>
      <c r="G83" s="118">
        <v>0.41</v>
      </c>
      <c r="H83" s="118">
        <v>250</v>
      </c>
      <c r="I83" s="118">
        <v>0.41</v>
      </c>
      <c r="J83" s="118">
        <v>304</v>
      </c>
      <c r="K83" s="118">
        <v>0.41</v>
      </c>
      <c r="L83" s="118">
        <v>245</v>
      </c>
      <c r="M83" s="118">
        <v>0.39</v>
      </c>
      <c r="N83" s="118">
        <v>206</v>
      </c>
      <c r="O83" s="118">
        <v>0.36</v>
      </c>
      <c r="P83" s="118">
        <v>202</v>
      </c>
      <c r="Q83" s="118">
        <v>0.38</v>
      </c>
      <c r="R83" s="118">
        <v>270</v>
      </c>
      <c r="S83" s="118">
        <v>0.41</v>
      </c>
      <c r="T83" s="118">
        <v>284</v>
      </c>
      <c r="U83" s="118">
        <v>0.44</v>
      </c>
      <c r="V83" s="118">
        <v>242</v>
      </c>
      <c r="W83" s="118">
        <v>0.39</v>
      </c>
      <c r="X83" s="118">
        <v>253</v>
      </c>
      <c r="Y83" s="118">
        <v>0.43</v>
      </c>
      <c r="Z83" s="118">
        <v>259</v>
      </c>
      <c r="AA83" s="118">
        <v>0.48</v>
      </c>
      <c r="AB83" s="118">
        <v>256</v>
      </c>
      <c r="AC83" s="118">
        <v>0.42</v>
      </c>
      <c r="AD83" s="118">
        <v>299</v>
      </c>
      <c r="AE83" s="118">
        <v>0.45</v>
      </c>
      <c r="AF83" s="118">
        <v>267</v>
      </c>
      <c r="AG83" s="118">
        <v>0.44</v>
      </c>
      <c r="AH83" s="118">
        <v>229</v>
      </c>
      <c r="AI83" s="118">
        <v>0.37</v>
      </c>
      <c r="AJ83" s="118">
        <v>203</v>
      </c>
      <c r="AK83" s="118">
        <v>0.38</v>
      </c>
      <c r="AL83" s="118">
        <v>236</v>
      </c>
      <c r="AM83" s="118">
        <v>0.36</v>
      </c>
      <c r="AN83" s="118">
        <v>216</v>
      </c>
      <c r="AO83" s="118">
        <v>0.35</v>
      </c>
      <c r="AP83" s="118">
        <v>246</v>
      </c>
      <c r="AQ83" s="118">
        <v>0.37</v>
      </c>
      <c r="AR83" s="118">
        <v>223</v>
      </c>
      <c r="AS83" s="118">
        <v>0.35</v>
      </c>
      <c r="AT83" s="118">
        <v>246</v>
      </c>
      <c r="AU83" s="118">
        <v>0.36</v>
      </c>
      <c r="AV83" s="118">
        <v>244</v>
      </c>
      <c r="AW83" s="118">
        <v>0.36</v>
      </c>
      <c r="AX83" s="118">
        <v>269</v>
      </c>
      <c r="AY83" s="118">
        <v>0.37</v>
      </c>
      <c r="AZ83" s="118">
        <v>297</v>
      </c>
      <c r="BA83" s="118">
        <v>0.42</v>
      </c>
      <c r="BB83" s="118">
        <v>250</v>
      </c>
      <c r="BC83" s="118">
        <v>0.35</v>
      </c>
      <c r="BD83" s="118">
        <v>272</v>
      </c>
      <c r="BE83" s="118">
        <v>0.38</v>
      </c>
      <c r="BF83" s="118">
        <v>243</v>
      </c>
      <c r="BG83" s="118">
        <v>0.32</v>
      </c>
      <c r="BH83" s="118">
        <v>273</v>
      </c>
      <c r="BI83" s="118">
        <v>0.38</v>
      </c>
      <c r="BJ83" s="118">
        <v>263</v>
      </c>
      <c r="BK83" s="118">
        <v>0.34</v>
      </c>
      <c r="BL83" s="118">
        <v>284</v>
      </c>
      <c r="BM83" s="118">
        <v>0.36</v>
      </c>
      <c r="BN83" s="118">
        <v>281</v>
      </c>
      <c r="BO83" s="118">
        <v>0.39</v>
      </c>
      <c r="BP83" s="118">
        <v>189</v>
      </c>
      <c r="BQ83" s="118">
        <v>0.31</v>
      </c>
      <c r="BR83" s="118">
        <v>275</v>
      </c>
      <c r="BS83" s="118">
        <v>0.4</v>
      </c>
      <c r="BT83" s="118">
        <v>208</v>
      </c>
      <c r="BU83" s="118">
        <v>0.34</v>
      </c>
      <c r="BV83" s="118">
        <v>261</v>
      </c>
      <c r="BW83" s="118">
        <v>0.38</v>
      </c>
      <c r="BX83" s="118">
        <v>226</v>
      </c>
      <c r="BY83" s="118">
        <v>0.34</v>
      </c>
      <c r="BZ83" s="118">
        <v>304</v>
      </c>
      <c r="CA83" s="118">
        <v>0.48</v>
      </c>
      <c r="CB83" s="118">
        <v>279</v>
      </c>
      <c r="CC83" s="118">
        <v>0.38</v>
      </c>
    </row>
    <row r="84" spans="1:81" ht="16.5" customHeight="1" x14ac:dyDescent="0.45">
      <c r="A84" s="363">
        <v>80</v>
      </c>
      <c r="B84" s="358" t="s">
        <v>924</v>
      </c>
      <c r="C84" s="358" t="s">
        <v>167</v>
      </c>
      <c r="D84" s="115">
        <v>3707</v>
      </c>
      <c r="E84" s="116">
        <v>5.39</v>
      </c>
      <c r="F84" s="115">
        <v>3758</v>
      </c>
      <c r="G84" s="116">
        <v>5.16</v>
      </c>
      <c r="H84" s="115">
        <v>4734</v>
      </c>
      <c r="I84" s="116">
        <v>5.81</v>
      </c>
      <c r="J84" s="115">
        <v>4407</v>
      </c>
      <c r="K84" s="116">
        <v>5.26</v>
      </c>
      <c r="L84" s="115">
        <v>3675</v>
      </c>
      <c r="M84" s="116">
        <v>5.7</v>
      </c>
      <c r="N84" s="115">
        <v>4149</v>
      </c>
      <c r="O84" s="116">
        <v>5.6</v>
      </c>
      <c r="P84" s="115">
        <v>4075</v>
      </c>
      <c r="Q84" s="116">
        <v>5.32</v>
      </c>
      <c r="R84" s="115">
        <v>4787</v>
      </c>
      <c r="S84" s="116">
        <v>5.85</v>
      </c>
      <c r="T84" s="115">
        <v>4790</v>
      </c>
      <c r="U84" s="116">
        <v>5.72</v>
      </c>
      <c r="V84" s="115">
        <v>4250</v>
      </c>
      <c r="W84" s="116">
        <v>5.58</v>
      </c>
      <c r="X84" s="115">
        <v>3949</v>
      </c>
      <c r="Y84" s="116">
        <v>5.28</v>
      </c>
      <c r="Z84" s="115">
        <v>4074</v>
      </c>
      <c r="AA84" s="116">
        <v>5.56</v>
      </c>
      <c r="AB84" s="115">
        <v>4010</v>
      </c>
      <c r="AC84" s="116">
        <v>5.58</v>
      </c>
      <c r="AD84" s="115">
        <v>3867</v>
      </c>
      <c r="AE84" s="116">
        <v>5.56</v>
      </c>
      <c r="AF84" s="115">
        <v>4146</v>
      </c>
      <c r="AG84" s="116">
        <v>5.89</v>
      </c>
      <c r="AH84" s="115">
        <v>4946</v>
      </c>
      <c r="AI84" s="116">
        <v>6.33</v>
      </c>
      <c r="AJ84" s="115">
        <v>3944</v>
      </c>
      <c r="AK84" s="116">
        <v>6.16</v>
      </c>
      <c r="AL84" s="115">
        <v>3685</v>
      </c>
      <c r="AM84" s="116">
        <v>5.73</v>
      </c>
      <c r="AN84" s="115">
        <v>4099</v>
      </c>
      <c r="AO84" s="116">
        <v>5.71</v>
      </c>
      <c r="AP84" s="115">
        <v>4637</v>
      </c>
      <c r="AQ84" s="116">
        <v>5.96</v>
      </c>
      <c r="AR84" s="115">
        <v>4926</v>
      </c>
      <c r="AS84" s="116">
        <v>6.09</v>
      </c>
      <c r="AT84" s="115">
        <v>4978</v>
      </c>
      <c r="AU84" s="116">
        <v>6.53</v>
      </c>
      <c r="AV84" s="115">
        <v>4609</v>
      </c>
      <c r="AW84" s="116">
        <v>6.11</v>
      </c>
      <c r="AX84" s="115">
        <v>4015</v>
      </c>
      <c r="AY84" s="116">
        <v>5.99</v>
      </c>
      <c r="AZ84" s="115">
        <v>3581</v>
      </c>
      <c r="BA84" s="116">
        <v>4.88</v>
      </c>
      <c r="BB84" s="115">
        <v>3465</v>
      </c>
      <c r="BC84" s="116">
        <v>5.07</v>
      </c>
      <c r="BD84" s="115">
        <v>4098</v>
      </c>
      <c r="BE84" s="116">
        <v>5.69</v>
      </c>
      <c r="BF84" s="115">
        <v>3861</v>
      </c>
      <c r="BG84" s="116">
        <v>5.74</v>
      </c>
      <c r="BH84" s="115">
        <v>4075</v>
      </c>
      <c r="BI84" s="116">
        <v>5.83</v>
      </c>
      <c r="BJ84" s="115">
        <v>4311</v>
      </c>
      <c r="BK84" s="116">
        <v>5.86</v>
      </c>
      <c r="BL84" s="115">
        <v>5093</v>
      </c>
      <c r="BM84" s="116">
        <v>6.08</v>
      </c>
      <c r="BN84" s="115">
        <v>6655</v>
      </c>
      <c r="BO84" s="116">
        <v>6.85</v>
      </c>
      <c r="BP84" s="115">
        <v>5755</v>
      </c>
      <c r="BQ84" s="116">
        <v>6.51</v>
      </c>
      <c r="BR84" s="115">
        <v>4242</v>
      </c>
      <c r="BS84" s="116">
        <v>6.42</v>
      </c>
      <c r="BT84" s="115">
        <v>3888</v>
      </c>
      <c r="BU84" s="116">
        <v>6.34</v>
      </c>
      <c r="BV84" s="115">
        <v>4113</v>
      </c>
      <c r="BW84" s="116">
        <v>6.57</v>
      </c>
      <c r="BX84" s="115">
        <v>4090</v>
      </c>
      <c r="BY84" s="116">
        <v>6.38</v>
      </c>
      <c r="BZ84" s="115">
        <v>3891</v>
      </c>
      <c r="CA84" s="116">
        <v>6.2</v>
      </c>
      <c r="CB84" s="115">
        <v>3811</v>
      </c>
      <c r="CC84" s="116">
        <v>6.68</v>
      </c>
    </row>
    <row r="85" spans="1:81" ht="16.5" customHeight="1" x14ac:dyDescent="0.45">
      <c r="A85" s="362">
        <v>81</v>
      </c>
      <c r="B85" s="357" t="s">
        <v>396</v>
      </c>
      <c r="C85" s="357" t="s">
        <v>167</v>
      </c>
      <c r="D85" s="117">
        <v>4343</v>
      </c>
      <c r="E85" s="118">
        <v>6.94</v>
      </c>
      <c r="F85" s="117">
        <v>4563</v>
      </c>
      <c r="G85" s="118">
        <v>7.56</v>
      </c>
      <c r="H85" s="117">
        <v>5558</v>
      </c>
      <c r="I85" s="118">
        <v>9.83</v>
      </c>
      <c r="J85" s="117">
        <v>4457</v>
      </c>
      <c r="K85" s="118">
        <v>8.14</v>
      </c>
      <c r="L85" s="117">
        <v>5369</v>
      </c>
      <c r="M85" s="118">
        <v>10</v>
      </c>
      <c r="N85" s="117">
        <v>5522</v>
      </c>
      <c r="O85" s="118">
        <v>10.47</v>
      </c>
      <c r="P85" s="117">
        <v>5583</v>
      </c>
      <c r="Q85" s="118">
        <v>10.78</v>
      </c>
      <c r="R85" s="117">
        <v>4503</v>
      </c>
      <c r="S85" s="118">
        <v>8.0299999999999994</v>
      </c>
      <c r="T85" s="117">
        <v>4936</v>
      </c>
      <c r="U85" s="118">
        <v>8.19</v>
      </c>
      <c r="V85" s="117">
        <v>4531</v>
      </c>
      <c r="W85" s="118">
        <v>7.92</v>
      </c>
      <c r="X85" s="117">
        <v>4078</v>
      </c>
      <c r="Y85" s="118">
        <v>7.09</v>
      </c>
      <c r="Z85" s="117">
        <v>4154</v>
      </c>
      <c r="AA85" s="118">
        <v>6.62</v>
      </c>
      <c r="AB85" s="117">
        <v>4040</v>
      </c>
      <c r="AC85" s="118">
        <v>6.91</v>
      </c>
      <c r="AD85" s="117">
        <v>4478</v>
      </c>
      <c r="AE85" s="118">
        <v>7.73</v>
      </c>
      <c r="AF85" s="117">
        <v>6216</v>
      </c>
      <c r="AG85" s="118">
        <v>9.82</v>
      </c>
      <c r="AH85" s="117">
        <v>5010</v>
      </c>
      <c r="AI85" s="118">
        <v>8.83</v>
      </c>
      <c r="AJ85" s="117">
        <v>5007</v>
      </c>
      <c r="AK85" s="118">
        <v>9.51</v>
      </c>
      <c r="AL85" s="117">
        <v>5589</v>
      </c>
      <c r="AM85" s="118">
        <v>10.64</v>
      </c>
      <c r="AN85" s="117">
        <v>5774</v>
      </c>
      <c r="AO85" s="118">
        <v>10.45</v>
      </c>
      <c r="AP85" s="117">
        <v>5658</v>
      </c>
      <c r="AQ85" s="118">
        <v>10.06</v>
      </c>
      <c r="AR85" s="117">
        <v>5277</v>
      </c>
      <c r="AS85" s="118">
        <v>9.0399999999999991</v>
      </c>
      <c r="AT85" s="117">
        <v>4938</v>
      </c>
      <c r="AU85" s="118">
        <v>8.23</v>
      </c>
      <c r="AV85" s="117">
        <v>4871</v>
      </c>
      <c r="AW85" s="118">
        <v>8.26</v>
      </c>
      <c r="AX85" s="117">
        <v>3849</v>
      </c>
      <c r="AY85" s="118">
        <v>6.88</v>
      </c>
      <c r="AZ85" s="117">
        <v>5621</v>
      </c>
      <c r="BA85" s="118">
        <v>8.3000000000000007</v>
      </c>
      <c r="BB85" s="117">
        <v>5347</v>
      </c>
      <c r="BC85" s="118">
        <v>8.83</v>
      </c>
      <c r="BD85" s="117">
        <v>6054</v>
      </c>
      <c r="BE85" s="118">
        <v>10.09</v>
      </c>
      <c r="BF85" s="117">
        <v>5040</v>
      </c>
      <c r="BG85" s="118">
        <v>8.51</v>
      </c>
      <c r="BH85" s="117">
        <v>4478</v>
      </c>
      <c r="BI85" s="118">
        <v>8.31</v>
      </c>
      <c r="BJ85" s="117">
        <v>6681</v>
      </c>
      <c r="BK85" s="118">
        <v>12.07</v>
      </c>
      <c r="BL85" s="117">
        <v>6093</v>
      </c>
      <c r="BM85" s="118">
        <v>10.84</v>
      </c>
      <c r="BN85" s="117">
        <v>5834</v>
      </c>
      <c r="BO85" s="118">
        <v>10.33</v>
      </c>
      <c r="BP85" s="117">
        <v>5690</v>
      </c>
      <c r="BQ85" s="118">
        <v>9.74</v>
      </c>
      <c r="BR85" s="117">
        <v>5077</v>
      </c>
      <c r="BS85" s="118">
        <v>8.8000000000000007</v>
      </c>
      <c r="BT85" s="117">
        <v>5646</v>
      </c>
      <c r="BU85" s="118">
        <v>9.77</v>
      </c>
      <c r="BV85" s="117">
        <v>4168</v>
      </c>
      <c r="BW85" s="118">
        <v>7.07</v>
      </c>
      <c r="BX85" s="117">
        <v>4414</v>
      </c>
      <c r="BY85" s="118">
        <v>7.41</v>
      </c>
      <c r="BZ85" s="117">
        <v>5560</v>
      </c>
      <c r="CA85" s="118">
        <v>9.75</v>
      </c>
      <c r="CB85" s="117">
        <v>7143</v>
      </c>
      <c r="CC85" s="118">
        <v>12.55</v>
      </c>
    </row>
    <row r="86" spans="1:81" ht="16.5" customHeight="1" x14ac:dyDescent="0.45">
      <c r="A86" s="363">
        <v>82</v>
      </c>
      <c r="B86" s="358" t="s">
        <v>397</v>
      </c>
      <c r="C86" s="358" t="s">
        <v>167</v>
      </c>
      <c r="D86" s="115">
        <v>2092</v>
      </c>
      <c r="E86" s="116">
        <v>4.13</v>
      </c>
      <c r="F86" s="115">
        <v>2424</v>
      </c>
      <c r="G86" s="116">
        <v>4.9000000000000004</v>
      </c>
      <c r="H86" s="115">
        <v>3190</v>
      </c>
      <c r="I86" s="116">
        <v>6.46</v>
      </c>
      <c r="J86" s="115">
        <v>2646</v>
      </c>
      <c r="K86" s="116">
        <v>5.31</v>
      </c>
      <c r="L86" s="115">
        <v>3418</v>
      </c>
      <c r="M86" s="116">
        <v>7.03</v>
      </c>
      <c r="N86" s="115">
        <v>3783</v>
      </c>
      <c r="O86" s="116">
        <v>7.71</v>
      </c>
      <c r="P86" s="115">
        <v>4125</v>
      </c>
      <c r="Q86" s="116">
        <v>8.36</v>
      </c>
      <c r="R86" s="115">
        <v>2488</v>
      </c>
      <c r="S86" s="116">
        <v>5.03</v>
      </c>
      <c r="T86" s="115">
        <v>2391</v>
      </c>
      <c r="U86" s="116">
        <v>4.72</v>
      </c>
      <c r="V86" s="115">
        <v>2435</v>
      </c>
      <c r="W86" s="116">
        <v>4.8499999999999996</v>
      </c>
      <c r="X86" s="115">
        <v>2055</v>
      </c>
      <c r="Y86" s="116">
        <v>4.16</v>
      </c>
      <c r="Z86" s="115">
        <v>1824</v>
      </c>
      <c r="AA86" s="116">
        <v>3.62</v>
      </c>
      <c r="AB86" s="115">
        <v>2154</v>
      </c>
      <c r="AC86" s="116">
        <v>4.25</v>
      </c>
      <c r="AD86" s="115">
        <v>2401</v>
      </c>
      <c r="AE86" s="116">
        <v>4.82</v>
      </c>
      <c r="AF86" s="115">
        <v>3118</v>
      </c>
      <c r="AG86" s="116">
        <v>6.28</v>
      </c>
      <c r="AH86" s="115">
        <v>3075</v>
      </c>
      <c r="AI86" s="116">
        <v>6.05</v>
      </c>
      <c r="AJ86" s="115">
        <v>3287</v>
      </c>
      <c r="AK86" s="116">
        <v>6.64</v>
      </c>
      <c r="AL86" s="115">
        <v>3833</v>
      </c>
      <c r="AM86" s="116">
        <v>7.68</v>
      </c>
      <c r="AN86" s="115">
        <v>3659</v>
      </c>
      <c r="AO86" s="116">
        <v>7.16</v>
      </c>
      <c r="AP86" s="115">
        <v>3153</v>
      </c>
      <c r="AQ86" s="116">
        <v>6.19</v>
      </c>
      <c r="AR86" s="115">
        <v>2702</v>
      </c>
      <c r="AS86" s="116">
        <v>5.26</v>
      </c>
      <c r="AT86" s="115">
        <v>2097</v>
      </c>
      <c r="AU86" s="116">
        <v>4.16</v>
      </c>
      <c r="AV86" s="115">
        <v>2346</v>
      </c>
      <c r="AW86" s="116">
        <v>4.67</v>
      </c>
      <c r="AX86" s="115">
        <v>2096</v>
      </c>
      <c r="AY86" s="116">
        <v>4.2300000000000004</v>
      </c>
      <c r="AZ86" s="115">
        <v>2488</v>
      </c>
      <c r="BA86" s="116">
        <v>4.83</v>
      </c>
      <c r="BB86" s="115">
        <v>2745</v>
      </c>
      <c r="BC86" s="116">
        <v>5.45</v>
      </c>
      <c r="BD86" s="115">
        <v>3403</v>
      </c>
      <c r="BE86" s="116">
        <v>6.78</v>
      </c>
      <c r="BF86" s="115">
        <v>2580</v>
      </c>
      <c r="BG86" s="116">
        <v>5.07</v>
      </c>
      <c r="BH86" s="115">
        <v>2509</v>
      </c>
      <c r="BI86" s="116">
        <v>5.05</v>
      </c>
      <c r="BJ86" s="115">
        <v>4079</v>
      </c>
      <c r="BK86" s="116">
        <v>8.18</v>
      </c>
      <c r="BL86" s="115">
        <v>3664</v>
      </c>
      <c r="BM86" s="116">
        <v>7.21</v>
      </c>
      <c r="BN86" s="115">
        <v>3226</v>
      </c>
      <c r="BO86" s="116">
        <v>6.34</v>
      </c>
      <c r="BP86" s="115">
        <v>2438</v>
      </c>
      <c r="BQ86" s="116">
        <v>4.95</v>
      </c>
      <c r="BR86" s="115">
        <v>2316</v>
      </c>
      <c r="BS86" s="116">
        <v>4.63</v>
      </c>
      <c r="BT86" s="115">
        <v>2586</v>
      </c>
      <c r="BU86" s="116">
        <v>5.19</v>
      </c>
      <c r="BV86" s="115">
        <v>1837</v>
      </c>
      <c r="BW86" s="116">
        <v>3.63</v>
      </c>
      <c r="BX86" s="115">
        <v>2672</v>
      </c>
      <c r="BY86" s="116">
        <v>4.32</v>
      </c>
      <c r="BZ86" s="115">
        <v>2993</v>
      </c>
      <c r="CA86" s="116">
        <v>5.9</v>
      </c>
      <c r="CB86" s="115">
        <v>3473</v>
      </c>
      <c r="CC86" s="116">
        <v>7.46</v>
      </c>
    </row>
    <row r="87" spans="1:81" ht="16.5" customHeight="1" x14ac:dyDescent="0.45">
      <c r="A87" s="362">
        <v>83</v>
      </c>
      <c r="B87" s="357" t="s">
        <v>398</v>
      </c>
      <c r="C87" s="357" t="s">
        <v>167</v>
      </c>
      <c r="D87" s="117">
        <v>1805</v>
      </c>
      <c r="E87" s="118">
        <v>1.72</v>
      </c>
      <c r="F87" s="117">
        <v>1749</v>
      </c>
      <c r="G87" s="118">
        <v>1.67</v>
      </c>
      <c r="H87" s="117">
        <v>1759</v>
      </c>
      <c r="I87" s="118">
        <v>2.0299999999999998</v>
      </c>
      <c r="J87" s="117">
        <v>1245</v>
      </c>
      <c r="K87" s="118">
        <v>1.53</v>
      </c>
      <c r="L87" s="117">
        <v>1305</v>
      </c>
      <c r="M87" s="118">
        <v>1.54</v>
      </c>
      <c r="N87" s="117">
        <v>1142</v>
      </c>
      <c r="O87" s="118">
        <v>1.41</v>
      </c>
      <c r="P87" s="118">
        <v>873</v>
      </c>
      <c r="Q87" s="118">
        <v>1.08</v>
      </c>
      <c r="R87" s="117">
        <v>1461</v>
      </c>
      <c r="S87" s="118">
        <v>1.74</v>
      </c>
      <c r="T87" s="117">
        <v>1984</v>
      </c>
      <c r="U87" s="118">
        <v>2.2999999999999998</v>
      </c>
      <c r="V87" s="117">
        <v>1433</v>
      </c>
      <c r="W87" s="118">
        <v>1.64</v>
      </c>
      <c r="X87" s="117">
        <v>1552</v>
      </c>
      <c r="Y87" s="118">
        <v>1.85</v>
      </c>
      <c r="Z87" s="117">
        <v>1703</v>
      </c>
      <c r="AA87" s="118">
        <v>1.53</v>
      </c>
      <c r="AB87" s="117">
        <v>1433</v>
      </c>
      <c r="AC87" s="118">
        <v>1.59</v>
      </c>
      <c r="AD87" s="117">
        <v>1420</v>
      </c>
      <c r="AE87" s="118">
        <v>1.47</v>
      </c>
      <c r="AF87" s="117">
        <v>2528</v>
      </c>
      <c r="AG87" s="118">
        <v>2.17</v>
      </c>
      <c r="AH87" s="117">
        <v>1431</v>
      </c>
      <c r="AI87" s="118">
        <v>1.59</v>
      </c>
      <c r="AJ87" s="117">
        <v>1171</v>
      </c>
      <c r="AK87" s="118">
        <v>1.44</v>
      </c>
      <c r="AL87" s="117">
        <v>1248</v>
      </c>
      <c r="AM87" s="118">
        <v>1.56</v>
      </c>
      <c r="AN87" s="117">
        <v>1472</v>
      </c>
      <c r="AO87" s="118">
        <v>1.81</v>
      </c>
      <c r="AP87" s="117">
        <v>1545</v>
      </c>
      <c r="AQ87" s="118">
        <v>1.94</v>
      </c>
      <c r="AR87" s="117">
        <v>1909</v>
      </c>
      <c r="AS87" s="118">
        <v>2.34</v>
      </c>
      <c r="AT87" s="117">
        <v>2046</v>
      </c>
      <c r="AU87" s="118">
        <v>2.44</v>
      </c>
      <c r="AV87" s="117">
        <v>1868</v>
      </c>
      <c r="AW87" s="118">
        <v>2.17</v>
      </c>
      <c r="AX87" s="117">
        <v>1181</v>
      </c>
      <c r="AY87" s="118">
        <v>1.4</v>
      </c>
      <c r="AZ87" s="117">
        <v>2478</v>
      </c>
      <c r="BA87" s="118">
        <v>1.95</v>
      </c>
      <c r="BB87" s="117">
        <v>2011</v>
      </c>
      <c r="BC87" s="118">
        <v>1.97</v>
      </c>
      <c r="BD87" s="117">
        <v>1930</v>
      </c>
      <c r="BE87" s="118">
        <v>1.74</v>
      </c>
      <c r="BF87" s="117">
        <v>1790</v>
      </c>
      <c r="BG87" s="118">
        <v>1.95</v>
      </c>
      <c r="BH87" s="117">
        <v>1105</v>
      </c>
      <c r="BI87" s="118">
        <v>1.37</v>
      </c>
      <c r="BJ87" s="117">
        <v>1842</v>
      </c>
      <c r="BK87" s="118">
        <v>2.23</v>
      </c>
      <c r="BL87" s="117">
        <v>1699</v>
      </c>
      <c r="BM87" s="118">
        <v>2</v>
      </c>
      <c r="BN87" s="117">
        <v>1784</v>
      </c>
      <c r="BO87" s="118">
        <v>2.14</v>
      </c>
      <c r="BP87" s="117">
        <v>2370</v>
      </c>
      <c r="BQ87" s="118">
        <v>2.72</v>
      </c>
      <c r="BR87" s="117">
        <v>1901</v>
      </c>
      <c r="BS87" s="118">
        <v>2.27</v>
      </c>
      <c r="BT87" s="117">
        <v>2181</v>
      </c>
      <c r="BU87" s="118">
        <v>2.6</v>
      </c>
      <c r="BV87" s="117">
        <v>1690</v>
      </c>
      <c r="BW87" s="118">
        <v>1.85</v>
      </c>
      <c r="BX87" s="117">
        <v>1032</v>
      </c>
      <c r="BY87" s="118">
        <v>1.25</v>
      </c>
      <c r="BZ87" s="117">
        <v>1754</v>
      </c>
      <c r="CA87" s="118">
        <v>1.77</v>
      </c>
      <c r="CB87" s="117">
        <v>2812</v>
      </c>
      <c r="CC87" s="118">
        <v>2.78</v>
      </c>
    </row>
    <row r="88" spans="1:81" ht="16.5" customHeight="1" x14ac:dyDescent="0.45">
      <c r="A88" s="363">
        <v>84</v>
      </c>
      <c r="B88" s="358" t="s">
        <v>399</v>
      </c>
      <c r="C88" s="358" t="s">
        <v>167</v>
      </c>
      <c r="D88" s="116">
        <v>106</v>
      </c>
      <c r="E88" s="116">
        <v>0.25</v>
      </c>
      <c r="F88" s="116">
        <v>103</v>
      </c>
      <c r="G88" s="116">
        <v>0.24</v>
      </c>
      <c r="H88" s="116">
        <v>92</v>
      </c>
      <c r="I88" s="116">
        <v>0.21</v>
      </c>
      <c r="J88" s="116">
        <v>130</v>
      </c>
      <c r="K88" s="116">
        <v>0.32</v>
      </c>
      <c r="L88" s="116">
        <v>143</v>
      </c>
      <c r="M88" s="116">
        <v>0.32</v>
      </c>
      <c r="N88" s="116">
        <v>171</v>
      </c>
      <c r="O88" s="116">
        <v>0.35</v>
      </c>
      <c r="P88" s="116">
        <v>127</v>
      </c>
      <c r="Q88" s="116">
        <v>0.27</v>
      </c>
      <c r="R88" s="116">
        <v>112</v>
      </c>
      <c r="S88" s="116">
        <v>0.23</v>
      </c>
      <c r="T88" s="116">
        <v>69</v>
      </c>
      <c r="U88" s="116">
        <v>0.14000000000000001</v>
      </c>
      <c r="V88" s="116">
        <v>97</v>
      </c>
      <c r="W88" s="116">
        <v>0.21</v>
      </c>
      <c r="X88" s="116">
        <v>109</v>
      </c>
      <c r="Y88" s="116">
        <v>0.24</v>
      </c>
      <c r="Z88" s="116">
        <v>126</v>
      </c>
      <c r="AA88" s="116">
        <v>0.27</v>
      </c>
      <c r="AB88" s="116">
        <v>88</v>
      </c>
      <c r="AC88" s="116">
        <v>0.19</v>
      </c>
      <c r="AD88" s="116">
        <v>172</v>
      </c>
      <c r="AE88" s="116">
        <v>0.33</v>
      </c>
      <c r="AF88" s="116">
        <v>171</v>
      </c>
      <c r="AG88" s="116">
        <v>0.35</v>
      </c>
      <c r="AH88" s="116">
        <v>125</v>
      </c>
      <c r="AI88" s="116">
        <v>0.26</v>
      </c>
      <c r="AJ88" s="116">
        <v>199</v>
      </c>
      <c r="AK88" s="116">
        <v>0.42</v>
      </c>
      <c r="AL88" s="116">
        <v>128</v>
      </c>
      <c r="AM88" s="116">
        <v>0.25</v>
      </c>
      <c r="AN88" s="116">
        <v>127</v>
      </c>
      <c r="AO88" s="116">
        <v>0.25</v>
      </c>
      <c r="AP88" s="116">
        <v>214</v>
      </c>
      <c r="AQ88" s="116">
        <v>0.41</v>
      </c>
      <c r="AR88" s="116">
        <v>92</v>
      </c>
      <c r="AS88" s="116">
        <v>0.17</v>
      </c>
      <c r="AT88" s="116">
        <v>128</v>
      </c>
      <c r="AU88" s="116">
        <v>0.24</v>
      </c>
      <c r="AV88" s="116">
        <v>124</v>
      </c>
      <c r="AW88" s="116">
        <v>0.24</v>
      </c>
      <c r="AX88" s="116">
        <v>50</v>
      </c>
      <c r="AY88" s="116">
        <v>0.1</v>
      </c>
      <c r="AZ88" s="116">
        <v>184</v>
      </c>
      <c r="BA88" s="116">
        <v>0.37</v>
      </c>
      <c r="BB88" s="116">
        <v>90</v>
      </c>
      <c r="BC88" s="116">
        <v>0.18</v>
      </c>
      <c r="BD88" s="116">
        <v>161</v>
      </c>
      <c r="BE88" s="116">
        <v>0.32</v>
      </c>
      <c r="BF88" s="116">
        <v>217</v>
      </c>
      <c r="BG88" s="116">
        <v>0.41</v>
      </c>
      <c r="BH88" s="116">
        <v>161</v>
      </c>
      <c r="BI88" s="116">
        <v>0.27</v>
      </c>
      <c r="BJ88" s="116">
        <v>147</v>
      </c>
      <c r="BK88" s="116">
        <v>0.28999999999999998</v>
      </c>
      <c r="BL88" s="116">
        <v>155</v>
      </c>
      <c r="BM88" s="116">
        <v>0.31</v>
      </c>
      <c r="BN88" s="116">
        <v>125</v>
      </c>
      <c r="BO88" s="116">
        <v>0.25</v>
      </c>
      <c r="BP88" s="116">
        <v>153</v>
      </c>
      <c r="BQ88" s="116">
        <v>0.32</v>
      </c>
      <c r="BR88" s="116">
        <v>56</v>
      </c>
      <c r="BS88" s="116">
        <v>0.11</v>
      </c>
      <c r="BT88" s="116">
        <v>135</v>
      </c>
      <c r="BU88" s="116">
        <v>0.26</v>
      </c>
      <c r="BV88" s="116">
        <v>68</v>
      </c>
      <c r="BW88" s="116">
        <v>0.14000000000000001</v>
      </c>
      <c r="BX88" s="116">
        <v>125</v>
      </c>
      <c r="BY88" s="116">
        <v>0.27</v>
      </c>
      <c r="BZ88" s="116">
        <v>205</v>
      </c>
      <c r="CA88" s="116">
        <v>0.43</v>
      </c>
      <c r="CB88" s="116">
        <v>216</v>
      </c>
      <c r="CC88" s="116">
        <v>0.47</v>
      </c>
    </row>
    <row r="89" spans="1:81" ht="16.5" customHeight="1" x14ac:dyDescent="0.45">
      <c r="A89" s="362">
        <v>85</v>
      </c>
      <c r="B89" s="357" t="s">
        <v>925</v>
      </c>
      <c r="C89" s="357" t="s">
        <v>167</v>
      </c>
      <c r="D89" s="118">
        <v>94</v>
      </c>
      <c r="E89" s="118">
        <v>0.26</v>
      </c>
      <c r="F89" s="118">
        <v>90</v>
      </c>
      <c r="G89" s="118">
        <v>0.28999999999999998</v>
      </c>
      <c r="H89" s="118">
        <v>118</v>
      </c>
      <c r="I89" s="118">
        <v>0.35</v>
      </c>
      <c r="J89" s="118">
        <v>63</v>
      </c>
      <c r="K89" s="118">
        <v>0.22</v>
      </c>
      <c r="L89" s="118">
        <v>62</v>
      </c>
      <c r="M89" s="118">
        <v>0.22</v>
      </c>
      <c r="N89" s="118">
        <v>82</v>
      </c>
      <c r="O89" s="118">
        <v>0.26</v>
      </c>
      <c r="P89" s="118">
        <v>78</v>
      </c>
      <c r="Q89" s="118">
        <v>0.25</v>
      </c>
      <c r="R89" s="118">
        <v>55</v>
      </c>
      <c r="S89" s="118">
        <v>0.2</v>
      </c>
      <c r="T89" s="118">
        <v>71</v>
      </c>
      <c r="U89" s="118">
        <v>0.25</v>
      </c>
      <c r="V89" s="118">
        <v>96</v>
      </c>
      <c r="W89" s="118">
        <v>0.28999999999999998</v>
      </c>
      <c r="X89" s="118">
        <v>46</v>
      </c>
      <c r="Y89" s="118">
        <v>0.17</v>
      </c>
      <c r="Z89" s="118">
        <v>57</v>
      </c>
      <c r="AA89" s="118">
        <v>0.19</v>
      </c>
      <c r="AB89" s="118">
        <v>82</v>
      </c>
      <c r="AC89" s="118">
        <v>0.25</v>
      </c>
      <c r="AD89" s="118">
        <v>47</v>
      </c>
      <c r="AE89" s="118">
        <v>0.17</v>
      </c>
      <c r="AF89" s="118">
        <v>69</v>
      </c>
      <c r="AG89" s="118">
        <v>0.22</v>
      </c>
      <c r="AH89" s="118">
        <v>53</v>
      </c>
      <c r="AI89" s="118">
        <v>0.18</v>
      </c>
      <c r="AJ89" s="118">
        <v>52</v>
      </c>
      <c r="AK89" s="118">
        <v>0.22</v>
      </c>
      <c r="AL89" s="118">
        <v>63</v>
      </c>
      <c r="AM89" s="118">
        <v>0.21</v>
      </c>
      <c r="AN89" s="118">
        <v>57</v>
      </c>
      <c r="AO89" s="118">
        <v>0.22</v>
      </c>
      <c r="AP89" s="118">
        <v>97</v>
      </c>
      <c r="AQ89" s="118">
        <v>0.34</v>
      </c>
      <c r="AR89" s="118">
        <v>72</v>
      </c>
      <c r="AS89" s="118">
        <v>0.27</v>
      </c>
      <c r="AT89" s="118">
        <v>40</v>
      </c>
      <c r="AU89" s="118">
        <v>0.18</v>
      </c>
      <c r="AV89" s="118">
        <v>19</v>
      </c>
      <c r="AW89" s="118">
        <v>0.1</v>
      </c>
      <c r="AX89" s="118">
        <v>47</v>
      </c>
      <c r="AY89" s="118">
        <v>0.17</v>
      </c>
      <c r="AZ89" s="118">
        <v>103</v>
      </c>
      <c r="BA89" s="118">
        <v>0.25</v>
      </c>
      <c r="BB89" s="118">
        <v>146</v>
      </c>
      <c r="BC89" s="118">
        <v>0.38</v>
      </c>
      <c r="BD89" s="118">
        <v>114</v>
      </c>
      <c r="BE89" s="118">
        <v>0.23</v>
      </c>
      <c r="BF89" s="118">
        <v>108</v>
      </c>
      <c r="BG89" s="118">
        <v>0.24</v>
      </c>
      <c r="BH89" s="118">
        <v>157</v>
      </c>
      <c r="BI89" s="118">
        <v>0.4</v>
      </c>
      <c r="BJ89" s="118">
        <v>123</v>
      </c>
      <c r="BK89" s="118">
        <v>0.28000000000000003</v>
      </c>
      <c r="BL89" s="118">
        <v>145</v>
      </c>
      <c r="BM89" s="118">
        <v>0.35</v>
      </c>
      <c r="BN89" s="118">
        <v>142</v>
      </c>
      <c r="BO89" s="118">
        <v>0.34</v>
      </c>
      <c r="BP89" s="118">
        <v>139</v>
      </c>
      <c r="BQ89" s="118">
        <v>0.39</v>
      </c>
      <c r="BR89" s="118">
        <v>153</v>
      </c>
      <c r="BS89" s="118">
        <v>0.37</v>
      </c>
      <c r="BT89" s="118">
        <v>149</v>
      </c>
      <c r="BU89" s="118">
        <v>0.39</v>
      </c>
      <c r="BV89" s="118">
        <v>156</v>
      </c>
      <c r="BW89" s="118">
        <v>0.37</v>
      </c>
      <c r="BX89" s="118">
        <v>127</v>
      </c>
      <c r="BY89" s="118">
        <v>0.41</v>
      </c>
      <c r="BZ89" s="118">
        <v>119</v>
      </c>
      <c r="CA89" s="118">
        <v>0.36</v>
      </c>
      <c r="CB89" s="118">
        <v>163</v>
      </c>
      <c r="CC89" s="118">
        <v>0.5</v>
      </c>
    </row>
    <row r="90" spans="1:81" ht="16.5" customHeight="1" x14ac:dyDescent="0.45">
      <c r="A90" s="363">
        <v>86</v>
      </c>
      <c r="B90" s="358" t="s">
        <v>926</v>
      </c>
      <c r="C90" s="358" t="s">
        <v>167</v>
      </c>
      <c r="D90" s="116">
        <v>246</v>
      </c>
      <c r="E90" s="116">
        <v>0.57999999999999996</v>
      </c>
      <c r="F90" s="116">
        <v>197</v>
      </c>
      <c r="G90" s="116">
        <v>0.46</v>
      </c>
      <c r="H90" s="116">
        <v>399</v>
      </c>
      <c r="I90" s="116">
        <v>0.78</v>
      </c>
      <c r="J90" s="116">
        <v>372</v>
      </c>
      <c r="K90" s="116">
        <v>0.76</v>
      </c>
      <c r="L90" s="116">
        <v>441</v>
      </c>
      <c r="M90" s="116">
        <v>0.89</v>
      </c>
      <c r="N90" s="116">
        <v>344</v>
      </c>
      <c r="O90" s="116">
        <v>0.74</v>
      </c>
      <c r="P90" s="116">
        <v>379</v>
      </c>
      <c r="Q90" s="116">
        <v>0.84</v>
      </c>
      <c r="R90" s="116">
        <v>386</v>
      </c>
      <c r="S90" s="116">
        <v>0.82</v>
      </c>
      <c r="T90" s="116">
        <v>420</v>
      </c>
      <c r="U90" s="116">
        <v>0.77</v>
      </c>
      <c r="V90" s="116">
        <v>470</v>
      </c>
      <c r="W90" s="116">
        <v>0.91</v>
      </c>
      <c r="X90" s="116">
        <v>317</v>
      </c>
      <c r="Y90" s="116">
        <v>0.66</v>
      </c>
      <c r="Z90" s="116">
        <v>444</v>
      </c>
      <c r="AA90" s="116">
        <v>1.01</v>
      </c>
      <c r="AB90" s="116">
        <v>283</v>
      </c>
      <c r="AC90" s="116">
        <v>0.63</v>
      </c>
      <c r="AD90" s="116">
        <v>437</v>
      </c>
      <c r="AE90" s="116">
        <v>0.94</v>
      </c>
      <c r="AF90" s="116">
        <v>330</v>
      </c>
      <c r="AG90" s="116">
        <v>0.8</v>
      </c>
      <c r="AH90" s="116">
        <v>326</v>
      </c>
      <c r="AI90" s="116">
        <v>0.74</v>
      </c>
      <c r="AJ90" s="116">
        <v>298</v>
      </c>
      <c r="AK90" s="116">
        <v>0.79</v>
      </c>
      <c r="AL90" s="116">
        <v>317</v>
      </c>
      <c r="AM90" s="116">
        <v>0.95</v>
      </c>
      <c r="AN90" s="116">
        <v>459</v>
      </c>
      <c r="AO90" s="116">
        <v>1.01</v>
      </c>
      <c r="AP90" s="116">
        <v>649</v>
      </c>
      <c r="AQ90" s="116">
        <v>1.18</v>
      </c>
      <c r="AR90" s="116">
        <v>502</v>
      </c>
      <c r="AS90" s="116">
        <v>1</v>
      </c>
      <c r="AT90" s="116">
        <v>627</v>
      </c>
      <c r="AU90" s="116">
        <v>1.21</v>
      </c>
      <c r="AV90" s="116">
        <v>514</v>
      </c>
      <c r="AW90" s="116">
        <v>1.08</v>
      </c>
      <c r="AX90" s="116">
        <v>475</v>
      </c>
      <c r="AY90" s="116">
        <v>0.99</v>
      </c>
      <c r="AZ90" s="116">
        <v>368</v>
      </c>
      <c r="BA90" s="116">
        <v>0.9</v>
      </c>
      <c r="BB90" s="116">
        <v>354</v>
      </c>
      <c r="BC90" s="116">
        <v>0.85</v>
      </c>
      <c r="BD90" s="116">
        <v>446</v>
      </c>
      <c r="BE90" s="116">
        <v>1.02</v>
      </c>
      <c r="BF90" s="116">
        <v>346</v>
      </c>
      <c r="BG90" s="116">
        <v>0.84</v>
      </c>
      <c r="BH90" s="116">
        <v>547</v>
      </c>
      <c r="BI90" s="116">
        <v>1.23</v>
      </c>
      <c r="BJ90" s="116">
        <v>489</v>
      </c>
      <c r="BK90" s="116">
        <v>1.1000000000000001</v>
      </c>
      <c r="BL90" s="116">
        <v>430</v>
      </c>
      <c r="BM90" s="116">
        <v>0.98</v>
      </c>
      <c r="BN90" s="116">
        <v>557</v>
      </c>
      <c r="BO90" s="116">
        <v>1.26</v>
      </c>
      <c r="BP90" s="116">
        <v>591</v>
      </c>
      <c r="BQ90" s="116">
        <v>1.36</v>
      </c>
      <c r="BR90" s="116">
        <v>651</v>
      </c>
      <c r="BS90" s="116">
        <v>1.43</v>
      </c>
      <c r="BT90" s="116">
        <v>595</v>
      </c>
      <c r="BU90" s="116">
        <v>1.33</v>
      </c>
      <c r="BV90" s="116">
        <v>417</v>
      </c>
      <c r="BW90" s="116">
        <v>1.07</v>
      </c>
      <c r="BX90" s="116">
        <v>459</v>
      </c>
      <c r="BY90" s="116">
        <v>1.1599999999999999</v>
      </c>
      <c r="BZ90" s="116">
        <v>490</v>
      </c>
      <c r="CA90" s="116">
        <v>1.28</v>
      </c>
      <c r="CB90" s="116">
        <v>479</v>
      </c>
      <c r="CC90" s="116">
        <v>1.33</v>
      </c>
    </row>
    <row r="91" spans="1:81" ht="16.5" customHeight="1" x14ac:dyDescent="0.45">
      <c r="A91" s="362">
        <v>87</v>
      </c>
      <c r="B91" s="357" t="s">
        <v>400</v>
      </c>
      <c r="C91" s="357" t="s">
        <v>167</v>
      </c>
      <c r="D91" s="118">
        <v>285</v>
      </c>
      <c r="E91" s="118">
        <v>0.56000000000000005</v>
      </c>
      <c r="F91" s="118">
        <v>374</v>
      </c>
      <c r="G91" s="118">
        <v>0.69</v>
      </c>
      <c r="H91" s="118">
        <v>537</v>
      </c>
      <c r="I91" s="118">
        <v>0.83</v>
      </c>
      <c r="J91" s="118">
        <v>658</v>
      </c>
      <c r="K91" s="118">
        <v>0.86</v>
      </c>
      <c r="L91" s="118">
        <v>676</v>
      </c>
      <c r="M91" s="118">
        <v>1.2</v>
      </c>
      <c r="N91" s="118">
        <v>452</v>
      </c>
      <c r="O91" s="118">
        <v>1.1000000000000001</v>
      </c>
      <c r="P91" s="118">
        <v>611</v>
      </c>
      <c r="Q91" s="118">
        <v>0.98</v>
      </c>
      <c r="R91" s="118">
        <v>560</v>
      </c>
      <c r="S91" s="118">
        <v>0.89</v>
      </c>
      <c r="T91" s="118">
        <v>688</v>
      </c>
      <c r="U91" s="118">
        <v>0.95</v>
      </c>
      <c r="V91" s="118">
        <v>485</v>
      </c>
      <c r="W91" s="118">
        <v>0.73</v>
      </c>
      <c r="X91" s="118">
        <v>482</v>
      </c>
      <c r="Y91" s="118">
        <v>0.78</v>
      </c>
      <c r="Z91" s="118">
        <v>474</v>
      </c>
      <c r="AA91" s="118">
        <v>0.98</v>
      </c>
      <c r="AB91" s="118">
        <v>298</v>
      </c>
      <c r="AC91" s="118">
        <v>0.7</v>
      </c>
      <c r="AD91" s="118">
        <v>255</v>
      </c>
      <c r="AE91" s="118">
        <v>0.72</v>
      </c>
      <c r="AF91" s="118">
        <v>439</v>
      </c>
      <c r="AG91" s="118">
        <v>1.19</v>
      </c>
      <c r="AH91" s="118">
        <v>353</v>
      </c>
      <c r="AI91" s="118">
        <v>0.87</v>
      </c>
      <c r="AJ91" s="118">
        <v>330</v>
      </c>
      <c r="AK91" s="118">
        <v>1.1100000000000001</v>
      </c>
      <c r="AL91" s="118">
        <v>384</v>
      </c>
      <c r="AM91" s="118">
        <v>0.83</v>
      </c>
      <c r="AN91" s="118">
        <v>269</v>
      </c>
      <c r="AO91" s="118">
        <v>0.67</v>
      </c>
      <c r="AP91" s="118">
        <v>230</v>
      </c>
      <c r="AQ91" s="118">
        <v>0.66</v>
      </c>
      <c r="AR91" s="118">
        <v>207</v>
      </c>
      <c r="AS91" s="118">
        <v>0.55000000000000004</v>
      </c>
      <c r="AT91" s="118">
        <v>234</v>
      </c>
      <c r="AU91" s="118">
        <v>0.53</v>
      </c>
      <c r="AV91" s="118">
        <v>464</v>
      </c>
      <c r="AW91" s="118">
        <v>1.0900000000000001</v>
      </c>
      <c r="AX91" s="118">
        <v>566</v>
      </c>
      <c r="AY91" s="118">
        <v>1.29</v>
      </c>
      <c r="AZ91" s="117">
        <v>1362</v>
      </c>
      <c r="BA91" s="118">
        <v>2.15</v>
      </c>
      <c r="BB91" s="117">
        <v>1053</v>
      </c>
      <c r="BC91" s="118">
        <v>2.0499999999999998</v>
      </c>
      <c r="BD91" s="118">
        <v>991</v>
      </c>
      <c r="BE91" s="118">
        <v>3.06</v>
      </c>
      <c r="BF91" s="118">
        <v>568</v>
      </c>
      <c r="BG91" s="118">
        <v>2.34</v>
      </c>
      <c r="BH91" s="118">
        <v>718</v>
      </c>
      <c r="BI91" s="118">
        <v>1.8</v>
      </c>
      <c r="BJ91" s="118">
        <v>594</v>
      </c>
      <c r="BK91" s="118">
        <v>2.0499999999999998</v>
      </c>
      <c r="BL91" s="118">
        <v>755</v>
      </c>
      <c r="BM91" s="118">
        <v>2.31</v>
      </c>
      <c r="BN91" s="118">
        <v>698</v>
      </c>
      <c r="BO91" s="118">
        <v>2.76</v>
      </c>
      <c r="BP91" s="118">
        <v>636</v>
      </c>
      <c r="BQ91" s="118">
        <v>1.78</v>
      </c>
      <c r="BR91" s="118">
        <v>554</v>
      </c>
      <c r="BS91" s="118">
        <v>1.77</v>
      </c>
      <c r="BT91" s="118">
        <v>808</v>
      </c>
      <c r="BU91" s="118">
        <v>2.99</v>
      </c>
      <c r="BV91" s="117">
        <v>1141</v>
      </c>
      <c r="BW91" s="118">
        <v>2.8</v>
      </c>
      <c r="BX91" s="117">
        <v>2512</v>
      </c>
      <c r="BY91" s="118">
        <v>3.21</v>
      </c>
      <c r="BZ91" s="117">
        <v>1889</v>
      </c>
      <c r="CA91" s="118">
        <v>2.96</v>
      </c>
      <c r="CB91" s="117">
        <v>1180</v>
      </c>
      <c r="CC91" s="118">
        <v>3.62</v>
      </c>
    </row>
    <row r="92" spans="1:81" ht="16.5" customHeight="1" x14ac:dyDescent="0.45">
      <c r="A92" s="363">
        <v>88</v>
      </c>
      <c r="B92" s="358" t="s">
        <v>401</v>
      </c>
      <c r="C92" s="358" t="s">
        <v>167</v>
      </c>
      <c r="D92" s="115">
        <v>1045</v>
      </c>
      <c r="E92" s="116">
        <v>0.98</v>
      </c>
      <c r="F92" s="116">
        <v>682</v>
      </c>
      <c r="G92" s="116">
        <v>0.66</v>
      </c>
      <c r="H92" s="115">
        <v>1144</v>
      </c>
      <c r="I92" s="116">
        <v>0.83</v>
      </c>
      <c r="J92" s="116">
        <v>833</v>
      </c>
      <c r="K92" s="116">
        <v>0.8</v>
      </c>
      <c r="L92" s="116">
        <v>898</v>
      </c>
      <c r="M92" s="116">
        <v>0.8</v>
      </c>
      <c r="N92" s="116">
        <v>698</v>
      </c>
      <c r="O92" s="116">
        <v>0.72</v>
      </c>
      <c r="P92" s="116">
        <v>851</v>
      </c>
      <c r="Q92" s="116">
        <v>0.72</v>
      </c>
      <c r="R92" s="116">
        <v>821</v>
      </c>
      <c r="S92" s="116">
        <v>0.74</v>
      </c>
      <c r="T92" s="116">
        <v>783</v>
      </c>
      <c r="U92" s="116">
        <v>0.75</v>
      </c>
      <c r="V92" s="115">
        <v>1144</v>
      </c>
      <c r="W92" s="116">
        <v>1.1000000000000001</v>
      </c>
      <c r="X92" s="116">
        <v>700</v>
      </c>
      <c r="Y92" s="116">
        <v>0.72</v>
      </c>
      <c r="Z92" s="116">
        <v>726</v>
      </c>
      <c r="AA92" s="116">
        <v>0.73</v>
      </c>
      <c r="AB92" s="116">
        <v>878</v>
      </c>
      <c r="AC92" s="116">
        <v>0.87</v>
      </c>
      <c r="AD92" s="116">
        <v>591</v>
      </c>
      <c r="AE92" s="116">
        <v>0.51</v>
      </c>
      <c r="AF92" s="116">
        <v>784</v>
      </c>
      <c r="AG92" s="116">
        <v>0.73</v>
      </c>
      <c r="AH92" s="116">
        <v>912</v>
      </c>
      <c r="AI92" s="116">
        <v>0.7</v>
      </c>
      <c r="AJ92" s="116">
        <v>850</v>
      </c>
      <c r="AK92" s="116">
        <v>0.62</v>
      </c>
      <c r="AL92" s="115">
        <v>1110</v>
      </c>
      <c r="AM92" s="116">
        <v>0.77</v>
      </c>
      <c r="AN92" s="116">
        <v>818</v>
      </c>
      <c r="AO92" s="116">
        <v>0.75</v>
      </c>
      <c r="AP92" s="116">
        <v>764</v>
      </c>
      <c r="AQ92" s="116">
        <v>0.76</v>
      </c>
      <c r="AR92" s="116">
        <v>598</v>
      </c>
      <c r="AS92" s="116">
        <v>0.73</v>
      </c>
      <c r="AT92" s="115">
        <v>1001</v>
      </c>
      <c r="AU92" s="116">
        <v>1.1100000000000001</v>
      </c>
      <c r="AV92" s="116">
        <v>882</v>
      </c>
      <c r="AW92" s="116">
        <v>0.71</v>
      </c>
      <c r="AX92" s="115">
        <v>1066</v>
      </c>
      <c r="AY92" s="116">
        <v>0.99</v>
      </c>
      <c r="AZ92" s="116">
        <v>568</v>
      </c>
      <c r="BA92" s="116">
        <v>0.6</v>
      </c>
      <c r="BB92" s="116">
        <v>874</v>
      </c>
      <c r="BC92" s="116">
        <v>0.8</v>
      </c>
      <c r="BD92" s="115">
        <v>1088</v>
      </c>
      <c r="BE92" s="116">
        <v>0.78</v>
      </c>
      <c r="BF92" s="115">
        <v>1834</v>
      </c>
      <c r="BG92" s="116">
        <v>1.05</v>
      </c>
      <c r="BH92" s="115">
        <v>2864</v>
      </c>
      <c r="BI92" s="116">
        <v>1.49</v>
      </c>
      <c r="BJ92" s="116">
        <v>649</v>
      </c>
      <c r="BK92" s="116">
        <v>0.57999999999999996</v>
      </c>
      <c r="BL92" s="116">
        <v>683</v>
      </c>
      <c r="BM92" s="116">
        <v>0.64</v>
      </c>
      <c r="BN92" s="116">
        <v>522</v>
      </c>
      <c r="BO92" s="116">
        <v>0.55000000000000004</v>
      </c>
      <c r="BP92" s="116">
        <v>626</v>
      </c>
      <c r="BQ92" s="116">
        <v>0.71</v>
      </c>
      <c r="BR92" s="115">
        <v>1199</v>
      </c>
      <c r="BS92" s="116">
        <v>1.37</v>
      </c>
      <c r="BT92" s="115">
        <v>1204</v>
      </c>
      <c r="BU92" s="116">
        <v>1.31</v>
      </c>
      <c r="BV92" s="116">
        <v>835</v>
      </c>
      <c r="BW92" s="116">
        <v>0.93</v>
      </c>
      <c r="BX92" s="116">
        <v>704</v>
      </c>
      <c r="BY92" s="116">
        <v>0.99</v>
      </c>
      <c r="BZ92" s="116">
        <v>907</v>
      </c>
      <c r="CA92" s="116">
        <v>0.82</v>
      </c>
      <c r="CB92" s="116">
        <v>935</v>
      </c>
      <c r="CC92" s="116">
        <v>0.84</v>
      </c>
    </row>
    <row r="93" spans="1:81" ht="16.5" customHeight="1" x14ac:dyDescent="0.45">
      <c r="A93" s="362">
        <v>89</v>
      </c>
      <c r="B93" s="357" t="s">
        <v>402</v>
      </c>
      <c r="C93" s="357" t="s">
        <v>167</v>
      </c>
      <c r="D93" s="117">
        <v>5311</v>
      </c>
      <c r="E93" s="118">
        <v>7.26</v>
      </c>
      <c r="F93" s="117">
        <v>6157</v>
      </c>
      <c r="G93" s="118">
        <v>8.09</v>
      </c>
      <c r="H93" s="117">
        <v>8099</v>
      </c>
      <c r="I93" s="118">
        <v>11.17</v>
      </c>
      <c r="J93" s="117">
        <v>7243</v>
      </c>
      <c r="K93" s="118">
        <v>10.210000000000001</v>
      </c>
      <c r="L93" s="117">
        <v>7498</v>
      </c>
      <c r="M93" s="118">
        <v>12.31</v>
      </c>
      <c r="N93" s="117">
        <v>4687</v>
      </c>
      <c r="O93" s="118">
        <v>7.06</v>
      </c>
      <c r="P93" s="117">
        <v>5383</v>
      </c>
      <c r="Q93" s="118">
        <v>6.72</v>
      </c>
      <c r="R93" s="117">
        <v>4636</v>
      </c>
      <c r="S93" s="118">
        <v>5.93</v>
      </c>
      <c r="T93" s="117">
        <v>4524</v>
      </c>
      <c r="U93" s="118">
        <v>6.31</v>
      </c>
      <c r="V93" s="117">
        <v>7571</v>
      </c>
      <c r="W93" s="118">
        <v>10.1</v>
      </c>
      <c r="X93" s="117">
        <v>7099</v>
      </c>
      <c r="Y93" s="118">
        <v>7.88</v>
      </c>
      <c r="Z93" s="117">
        <v>5306</v>
      </c>
      <c r="AA93" s="118">
        <v>6.32</v>
      </c>
      <c r="AB93" s="117">
        <v>7371</v>
      </c>
      <c r="AC93" s="118">
        <v>8.51</v>
      </c>
      <c r="AD93" s="117">
        <v>8057</v>
      </c>
      <c r="AE93" s="118">
        <v>8.74</v>
      </c>
      <c r="AF93" s="117">
        <v>9127</v>
      </c>
      <c r="AG93" s="118">
        <v>11.83</v>
      </c>
      <c r="AH93" s="117">
        <v>6497</v>
      </c>
      <c r="AI93" s="118">
        <v>9.7799999999999994</v>
      </c>
      <c r="AJ93" s="117">
        <v>6822</v>
      </c>
      <c r="AK93" s="118">
        <v>17.07</v>
      </c>
      <c r="AL93" s="117">
        <v>4311</v>
      </c>
      <c r="AM93" s="118">
        <v>7.66</v>
      </c>
      <c r="AN93" s="117">
        <v>3126</v>
      </c>
      <c r="AO93" s="118">
        <v>5.55</v>
      </c>
      <c r="AP93" s="117">
        <v>4066</v>
      </c>
      <c r="AQ93" s="118">
        <v>7.95</v>
      </c>
      <c r="AR93" s="117">
        <v>4075</v>
      </c>
      <c r="AS93" s="118">
        <v>6.89</v>
      </c>
      <c r="AT93" s="117">
        <v>6411</v>
      </c>
      <c r="AU93" s="118">
        <v>7.22</v>
      </c>
      <c r="AV93" s="117">
        <v>14041</v>
      </c>
      <c r="AW93" s="118">
        <v>11.84</v>
      </c>
      <c r="AX93" s="117">
        <v>15238</v>
      </c>
      <c r="AY93" s="118">
        <v>10.67</v>
      </c>
      <c r="AZ93" s="117">
        <v>14068</v>
      </c>
      <c r="BA93" s="118">
        <v>11.26</v>
      </c>
      <c r="BB93" s="117">
        <v>17271</v>
      </c>
      <c r="BC93" s="118">
        <v>28.82</v>
      </c>
      <c r="BD93" s="117">
        <v>14275</v>
      </c>
      <c r="BE93" s="118">
        <v>12.27</v>
      </c>
      <c r="BF93" s="117">
        <v>8142</v>
      </c>
      <c r="BG93" s="118">
        <v>8.43</v>
      </c>
      <c r="BH93" s="117">
        <v>9057</v>
      </c>
      <c r="BI93" s="118">
        <v>10.7</v>
      </c>
      <c r="BJ93" s="117">
        <v>5963</v>
      </c>
      <c r="BK93" s="118">
        <v>8.1199999999999992</v>
      </c>
      <c r="BL93" s="117">
        <v>3706</v>
      </c>
      <c r="BM93" s="118">
        <v>6.75</v>
      </c>
      <c r="BN93" s="117">
        <v>5697</v>
      </c>
      <c r="BO93" s="118">
        <v>9.27</v>
      </c>
      <c r="BP93" s="117">
        <v>9650</v>
      </c>
      <c r="BQ93" s="118">
        <v>61.95</v>
      </c>
      <c r="BR93" s="117">
        <v>15361</v>
      </c>
      <c r="BS93" s="118">
        <v>12.72</v>
      </c>
      <c r="BT93" s="117">
        <v>17749</v>
      </c>
      <c r="BU93" s="118">
        <v>13.48</v>
      </c>
      <c r="BV93" s="117">
        <v>11456</v>
      </c>
      <c r="BW93" s="118">
        <v>9.85</v>
      </c>
      <c r="BX93" s="117">
        <v>13502</v>
      </c>
      <c r="BY93" s="118">
        <v>12.05</v>
      </c>
      <c r="BZ93" s="117">
        <v>15248</v>
      </c>
      <c r="CA93" s="118">
        <v>15.54</v>
      </c>
      <c r="CB93" s="117">
        <v>14571</v>
      </c>
      <c r="CC93" s="118">
        <v>17.78</v>
      </c>
    </row>
    <row r="94" spans="1:81" ht="16.5" customHeight="1" x14ac:dyDescent="0.45">
      <c r="A94" s="363">
        <v>90</v>
      </c>
      <c r="B94" s="358" t="s">
        <v>403</v>
      </c>
      <c r="C94" s="358" t="s">
        <v>167</v>
      </c>
      <c r="D94" s="116">
        <v>28</v>
      </c>
      <c r="E94" s="116">
        <v>0.2</v>
      </c>
      <c r="F94" s="116">
        <v>10</v>
      </c>
      <c r="G94" s="116">
        <v>0.08</v>
      </c>
      <c r="H94" s="116">
        <v>19</v>
      </c>
      <c r="I94" s="116">
        <v>0.1</v>
      </c>
      <c r="J94" s="116">
        <v>10</v>
      </c>
      <c r="K94" s="116">
        <v>0.06</v>
      </c>
      <c r="L94" s="116">
        <v>19</v>
      </c>
      <c r="M94" s="116">
        <v>0.12</v>
      </c>
      <c r="N94" s="116">
        <v>24</v>
      </c>
      <c r="O94" s="116">
        <v>0.15</v>
      </c>
      <c r="P94" s="116">
        <v>35</v>
      </c>
      <c r="Q94" s="116">
        <v>0.16</v>
      </c>
      <c r="R94" s="116">
        <v>39</v>
      </c>
      <c r="S94" s="116">
        <v>0.14000000000000001</v>
      </c>
      <c r="T94" s="116">
        <v>20</v>
      </c>
      <c r="U94" s="116">
        <v>0.12</v>
      </c>
      <c r="V94" s="116">
        <v>27</v>
      </c>
      <c r="W94" s="116">
        <v>0.13</v>
      </c>
      <c r="X94" s="116">
        <v>35</v>
      </c>
      <c r="Y94" s="116">
        <v>0.1</v>
      </c>
      <c r="Z94" s="116">
        <v>26</v>
      </c>
      <c r="AA94" s="116">
        <v>0.16</v>
      </c>
      <c r="AB94" s="116">
        <v>32</v>
      </c>
      <c r="AC94" s="116">
        <v>0.16</v>
      </c>
      <c r="AD94" s="116">
        <v>31</v>
      </c>
      <c r="AE94" s="116">
        <v>0.23</v>
      </c>
      <c r="AF94" s="116">
        <v>28</v>
      </c>
      <c r="AG94" s="116">
        <v>0.11</v>
      </c>
      <c r="AH94" s="116">
        <v>12</v>
      </c>
      <c r="AI94" s="116">
        <v>7.0000000000000007E-2</v>
      </c>
      <c r="AJ94" s="116">
        <v>24</v>
      </c>
      <c r="AK94" s="116">
        <v>0.14000000000000001</v>
      </c>
      <c r="AL94" s="116">
        <v>35</v>
      </c>
      <c r="AM94" s="116">
        <v>0.15</v>
      </c>
      <c r="AN94" s="116">
        <v>23</v>
      </c>
      <c r="AO94" s="116">
        <v>0.14000000000000001</v>
      </c>
      <c r="AP94" s="116">
        <v>15</v>
      </c>
      <c r="AQ94" s="116">
        <v>0.12</v>
      </c>
      <c r="AR94" s="116">
        <v>20</v>
      </c>
      <c r="AS94" s="116">
        <v>0.14000000000000001</v>
      </c>
      <c r="AT94" s="116">
        <v>36</v>
      </c>
      <c r="AU94" s="116">
        <v>0.1</v>
      </c>
      <c r="AV94" s="116">
        <v>52</v>
      </c>
      <c r="AW94" s="116">
        <v>0.21</v>
      </c>
      <c r="AX94" s="116">
        <v>13</v>
      </c>
      <c r="AY94" s="116">
        <v>0.09</v>
      </c>
      <c r="AZ94" s="116">
        <v>6</v>
      </c>
      <c r="BA94" s="116">
        <v>0.05</v>
      </c>
      <c r="BB94" s="116">
        <v>10</v>
      </c>
      <c r="BC94" s="116">
        <v>0.09</v>
      </c>
      <c r="BD94" s="116">
        <v>20</v>
      </c>
      <c r="BE94" s="116">
        <v>0.19</v>
      </c>
      <c r="BF94" s="116">
        <v>16</v>
      </c>
      <c r="BG94" s="116">
        <v>0.11</v>
      </c>
      <c r="BH94" s="116">
        <v>48</v>
      </c>
      <c r="BI94" s="116">
        <v>0.25</v>
      </c>
      <c r="BJ94" s="116">
        <v>25</v>
      </c>
      <c r="BK94" s="116">
        <v>0.18</v>
      </c>
      <c r="BL94" s="116">
        <v>43</v>
      </c>
      <c r="BM94" s="116">
        <v>0.2</v>
      </c>
      <c r="BN94" s="116">
        <v>41</v>
      </c>
      <c r="BO94" s="116">
        <v>0.15</v>
      </c>
      <c r="BP94" s="116">
        <v>14</v>
      </c>
      <c r="BQ94" s="116">
        <v>0.09</v>
      </c>
      <c r="BR94" s="116">
        <v>15</v>
      </c>
      <c r="BS94" s="116">
        <v>0.1</v>
      </c>
      <c r="BT94" s="116">
        <v>25</v>
      </c>
      <c r="BU94" s="116">
        <v>0.14000000000000001</v>
      </c>
      <c r="BV94" s="116">
        <v>16</v>
      </c>
      <c r="BW94" s="116">
        <v>0.11</v>
      </c>
      <c r="BX94" s="116">
        <v>31</v>
      </c>
      <c r="BY94" s="116">
        <v>0.22</v>
      </c>
      <c r="BZ94" s="116">
        <v>19</v>
      </c>
      <c r="CA94" s="116">
        <v>0.14000000000000001</v>
      </c>
      <c r="CB94" s="116">
        <v>19</v>
      </c>
      <c r="CC94" s="116">
        <v>0.18</v>
      </c>
    </row>
    <row r="95" spans="1:81" ht="16.5" customHeight="1" x14ac:dyDescent="0.45">
      <c r="A95" s="362">
        <v>91</v>
      </c>
      <c r="B95" s="357" t="s">
        <v>404</v>
      </c>
      <c r="C95" s="357" t="s">
        <v>167</v>
      </c>
      <c r="D95" s="118">
        <v>18</v>
      </c>
      <c r="E95" s="118">
        <v>0.17</v>
      </c>
      <c r="F95" s="118">
        <v>2</v>
      </c>
      <c r="G95" s="118">
        <v>0.01</v>
      </c>
      <c r="H95" s="118">
        <v>7</v>
      </c>
      <c r="I95" s="118">
        <v>0.03</v>
      </c>
      <c r="J95" s="118">
        <v>3</v>
      </c>
      <c r="K95" s="118">
        <v>0.02</v>
      </c>
      <c r="L95" s="118">
        <v>12</v>
      </c>
      <c r="M95" s="118">
        <v>0.05</v>
      </c>
      <c r="N95" s="118">
        <v>16</v>
      </c>
      <c r="O95" s="118">
        <v>0.08</v>
      </c>
      <c r="P95" s="118">
        <v>24</v>
      </c>
      <c r="Q95" s="118">
        <v>7.0000000000000007E-2</v>
      </c>
      <c r="R95" s="118">
        <v>25</v>
      </c>
      <c r="S95" s="118">
        <v>7.0000000000000007E-2</v>
      </c>
      <c r="T95" s="118">
        <v>9</v>
      </c>
      <c r="U95" s="118">
        <v>0.04</v>
      </c>
      <c r="V95" s="118">
        <v>17</v>
      </c>
      <c r="W95" s="118">
        <v>0.06</v>
      </c>
      <c r="X95" s="118">
        <v>23</v>
      </c>
      <c r="Y95" s="118">
        <v>7.0000000000000007E-2</v>
      </c>
      <c r="Z95" s="118">
        <v>13</v>
      </c>
      <c r="AA95" s="118">
        <v>0.06</v>
      </c>
      <c r="AB95" s="118">
        <v>21</v>
      </c>
      <c r="AC95" s="118">
        <v>0.09</v>
      </c>
      <c r="AD95" s="118">
        <v>17</v>
      </c>
      <c r="AE95" s="118">
        <v>0.1</v>
      </c>
      <c r="AF95" s="118">
        <v>23</v>
      </c>
      <c r="AG95" s="118">
        <v>7.0000000000000007E-2</v>
      </c>
      <c r="AH95" s="118">
        <v>9</v>
      </c>
      <c r="AI95" s="118">
        <v>0.05</v>
      </c>
      <c r="AJ95" s="118">
        <v>13</v>
      </c>
      <c r="AK95" s="118">
        <v>0.06</v>
      </c>
      <c r="AL95" s="118">
        <v>28</v>
      </c>
      <c r="AM95" s="118">
        <v>7.0000000000000007E-2</v>
      </c>
      <c r="AN95" s="118">
        <v>7</v>
      </c>
      <c r="AO95" s="118">
        <v>0.04</v>
      </c>
      <c r="AP95" s="118">
        <v>7</v>
      </c>
      <c r="AQ95" s="118">
        <v>0.04</v>
      </c>
      <c r="AR95" s="118">
        <v>11</v>
      </c>
      <c r="AS95" s="118">
        <v>0.06</v>
      </c>
      <c r="AT95" s="118">
        <v>31</v>
      </c>
      <c r="AU95" s="118">
        <v>0.06</v>
      </c>
      <c r="AV95" s="118">
        <v>38</v>
      </c>
      <c r="AW95" s="118">
        <v>0.11</v>
      </c>
      <c r="AX95" s="118">
        <v>7</v>
      </c>
      <c r="AY95" s="118">
        <v>0.03</v>
      </c>
      <c r="AZ95" s="118">
        <v>3</v>
      </c>
      <c r="BA95" s="118">
        <v>0.02</v>
      </c>
      <c r="BB95" s="118">
        <v>4</v>
      </c>
      <c r="BC95" s="118">
        <v>0.04</v>
      </c>
      <c r="BD95" s="118">
        <v>7</v>
      </c>
      <c r="BE95" s="118">
        <v>7.0000000000000007E-2</v>
      </c>
      <c r="BF95" s="118">
        <v>5</v>
      </c>
      <c r="BG95" s="118">
        <v>0.03</v>
      </c>
      <c r="BH95" s="118">
        <v>19</v>
      </c>
      <c r="BI95" s="118">
        <v>0.17</v>
      </c>
      <c r="BJ95" s="118">
        <v>8</v>
      </c>
      <c r="BK95" s="118">
        <v>7.0000000000000007E-2</v>
      </c>
      <c r="BL95" s="118">
        <v>23</v>
      </c>
      <c r="BM95" s="118">
        <v>0.05</v>
      </c>
      <c r="BN95" s="118">
        <v>21</v>
      </c>
      <c r="BO95" s="118">
        <v>0.05</v>
      </c>
      <c r="BP95" s="118">
        <v>4</v>
      </c>
      <c r="BQ95" s="118">
        <v>0.03</v>
      </c>
      <c r="BR95" s="118">
        <v>2</v>
      </c>
      <c r="BS95" s="118">
        <v>0.01</v>
      </c>
      <c r="BT95" s="118">
        <v>7</v>
      </c>
      <c r="BU95" s="118">
        <v>0.04</v>
      </c>
      <c r="BV95" s="118">
        <v>5</v>
      </c>
      <c r="BW95" s="118">
        <v>0.03</v>
      </c>
      <c r="BX95" s="118">
        <v>6</v>
      </c>
      <c r="BY95" s="118">
        <v>0.03</v>
      </c>
      <c r="BZ95" s="118">
        <v>4</v>
      </c>
      <c r="CA95" s="118">
        <v>0.04</v>
      </c>
      <c r="CB95" s="118">
        <v>9</v>
      </c>
      <c r="CC95" s="118">
        <v>0.08</v>
      </c>
    </row>
    <row r="96" spans="1:81" ht="16.5" customHeight="1" x14ac:dyDescent="0.45">
      <c r="A96" s="363">
        <v>92</v>
      </c>
      <c r="B96" s="358" t="s">
        <v>405</v>
      </c>
      <c r="C96" s="358" t="s">
        <v>167</v>
      </c>
      <c r="D96" s="116">
        <v>10</v>
      </c>
      <c r="E96" s="116">
        <v>0.04</v>
      </c>
      <c r="F96" s="116">
        <v>8</v>
      </c>
      <c r="G96" s="116">
        <v>0.06</v>
      </c>
      <c r="H96" s="116">
        <v>12</v>
      </c>
      <c r="I96" s="116">
        <v>0.06</v>
      </c>
      <c r="J96" s="116">
        <v>6</v>
      </c>
      <c r="K96" s="116">
        <v>0.04</v>
      </c>
      <c r="L96" s="116">
        <v>7</v>
      </c>
      <c r="M96" s="116">
        <v>7.0000000000000007E-2</v>
      </c>
      <c r="N96" s="116">
        <v>8</v>
      </c>
      <c r="O96" s="116">
        <v>7.0000000000000007E-2</v>
      </c>
      <c r="P96" s="116">
        <v>12</v>
      </c>
      <c r="Q96" s="116">
        <v>0.08</v>
      </c>
      <c r="R96" s="116">
        <v>14</v>
      </c>
      <c r="S96" s="116">
        <v>7.0000000000000007E-2</v>
      </c>
      <c r="T96" s="116">
        <v>11</v>
      </c>
      <c r="U96" s="116">
        <v>0.08</v>
      </c>
      <c r="V96" s="116">
        <v>9</v>
      </c>
      <c r="W96" s="116">
        <v>7.0000000000000007E-2</v>
      </c>
      <c r="X96" s="116">
        <v>13</v>
      </c>
      <c r="Y96" s="116">
        <v>0.03</v>
      </c>
      <c r="Z96" s="116">
        <v>14</v>
      </c>
      <c r="AA96" s="116">
        <v>0.1</v>
      </c>
      <c r="AB96" s="116">
        <v>11</v>
      </c>
      <c r="AC96" s="116">
        <v>7.0000000000000007E-2</v>
      </c>
      <c r="AD96" s="116">
        <v>14</v>
      </c>
      <c r="AE96" s="116">
        <v>0.13</v>
      </c>
      <c r="AF96" s="116">
        <v>6</v>
      </c>
      <c r="AG96" s="116">
        <v>0.04</v>
      </c>
      <c r="AH96" s="116">
        <v>3</v>
      </c>
      <c r="AI96" s="116">
        <v>0.03</v>
      </c>
      <c r="AJ96" s="116">
        <v>11</v>
      </c>
      <c r="AK96" s="116">
        <v>0.08</v>
      </c>
      <c r="AL96" s="116">
        <v>8</v>
      </c>
      <c r="AM96" s="116">
        <v>7.0000000000000007E-2</v>
      </c>
      <c r="AN96" s="116">
        <v>16</v>
      </c>
      <c r="AO96" s="116">
        <v>0.09</v>
      </c>
      <c r="AP96" s="116">
        <v>8</v>
      </c>
      <c r="AQ96" s="116">
        <v>0.08</v>
      </c>
      <c r="AR96" s="116">
        <v>9</v>
      </c>
      <c r="AS96" s="116">
        <v>0.08</v>
      </c>
      <c r="AT96" s="116">
        <v>5</v>
      </c>
      <c r="AU96" s="116">
        <v>0.04</v>
      </c>
      <c r="AV96" s="116">
        <v>14</v>
      </c>
      <c r="AW96" s="116">
        <v>0.1</v>
      </c>
      <c r="AX96" s="116">
        <v>6</v>
      </c>
      <c r="AY96" s="116">
        <v>0.05</v>
      </c>
      <c r="AZ96" s="116">
        <v>3</v>
      </c>
      <c r="BA96" s="116">
        <v>0.03</v>
      </c>
      <c r="BB96" s="116">
        <v>6</v>
      </c>
      <c r="BC96" s="116">
        <v>0.05</v>
      </c>
      <c r="BD96" s="116">
        <v>13</v>
      </c>
      <c r="BE96" s="116">
        <v>0.12</v>
      </c>
      <c r="BF96" s="116">
        <v>10</v>
      </c>
      <c r="BG96" s="116">
        <v>0.08</v>
      </c>
      <c r="BH96" s="116">
        <v>28</v>
      </c>
      <c r="BI96" s="116">
        <v>0.08</v>
      </c>
      <c r="BJ96" s="116">
        <v>17</v>
      </c>
      <c r="BK96" s="116">
        <v>0.11</v>
      </c>
      <c r="BL96" s="116">
        <v>20</v>
      </c>
      <c r="BM96" s="116">
        <v>0.15</v>
      </c>
      <c r="BN96" s="116">
        <v>20</v>
      </c>
      <c r="BO96" s="116">
        <v>0.1</v>
      </c>
      <c r="BP96" s="116">
        <v>10</v>
      </c>
      <c r="BQ96" s="116">
        <v>0.06</v>
      </c>
      <c r="BR96" s="116">
        <v>13</v>
      </c>
      <c r="BS96" s="116">
        <v>0.09</v>
      </c>
      <c r="BT96" s="116">
        <v>18</v>
      </c>
      <c r="BU96" s="116">
        <v>0.11</v>
      </c>
      <c r="BV96" s="116">
        <v>11</v>
      </c>
      <c r="BW96" s="116">
        <v>7.0000000000000007E-2</v>
      </c>
      <c r="BX96" s="116">
        <v>25</v>
      </c>
      <c r="BY96" s="116">
        <v>0.19</v>
      </c>
      <c r="BZ96" s="116">
        <v>15</v>
      </c>
      <c r="CA96" s="116">
        <v>0.09</v>
      </c>
      <c r="CB96" s="116">
        <v>10</v>
      </c>
      <c r="CC96" s="116">
        <v>0.09</v>
      </c>
    </row>
    <row r="97" spans="1:81" ht="16.5" customHeight="1" x14ac:dyDescent="0.45">
      <c r="A97" s="362">
        <v>93</v>
      </c>
      <c r="B97" s="357" t="s">
        <v>406</v>
      </c>
      <c r="C97" s="357" t="s">
        <v>167</v>
      </c>
      <c r="D97" s="117">
        <v>3272</v>
      </c>
      <c r="E97" s="118">
        <v>4.49</v>
      </c>
      <c r="F97" s="117">
        <v>3702</v>
      </c>
      <c r="G97" s="118">
        <v>5.09</v>
      </c>
      <c r="H97" s="117">
        <v>3481</v>
      </c>
      <c r="I97" s="118">
        <v>4.75</v>
      </c>
      <c r="J97" s="117">
        <v>3061</v>
      </c>
      <c r="K97" s="118">
        <v>5.0999999999999996</v>
      </c>
      <c r="L97" s="117">
        <v>1953</v>
      </c>
      <c r="M97" s="118">
        <v>3.66</v>
      </c>
      <c r="N97" s="117">
        <v>1099</v>
      </c>
      <c r="O97" s="118">
        <v>2.61</v>
      </c>
      <c r="P97" s="117">
        <v>2265</v>
      </c>
      <c r="Q97" s="118">
        <v>3.24</v>
      </c>
      <c r="R97" s="117">
        <v>2885</v>
      </c>
      <c r="S97" s="118">
        <v>3.35</v>
      </c>
      <c r="T97" s="117">
        <v>1744</v>
      </c>
      <c r="U97" s="118">
        <v>2.25</v>
      </c>
      <c r="V97" s="117">
        <v>3466</v>
      </c>
      <c r="W97" s="118">
        <v>4.3099999999999996</v>
      </c>
      <c r="X97" s="117">
        <v>5443</v>
      </c>
      <c r="Y97" s="118">
        <v>4.8499999999999996</v>
      </c>
      <c r="Z97" s="117">
        <v>4161</v>
      </c>
      <c r="AA97" s="118">
        <v>3.75</v>
      </c>
      <c r="AB97" s="117">
        <v>5252</v>
      </c>
      <c r="AC97" s="118">
        <v>4.58</v>
      </c>
      <c r="AD97" s="117">
        <v>5303</v>
      </c>
      <c r="AE97" s="118">
        <v>4.46</v>
      </c>
      <c r="AF97" s="117">
        <v>4657</v>
      </c>
      <c r="AG97" s="118">
        <v>5.4</v>
      </c>
      <c r="AH97" s="117">
        <v>2472</v>
      </c>
      <c r="AI97" s="118">
        <v>2.93</v>
      </c>
      <c r="AJ97" s="117">
        <v>2572</v>
      </c>
      <c r="AK97" s="118">
        <v>3.49</v>
      </c>
      <c r="AL97" s="117">
        <v>2133</v>
      </c>
      <c r="AM97" s="118">
        <v>3.11</v>
      </c>
      <c r="AN97" s="117">
        <v>1159</v>
      </c>
      <c r="AO97" s="118">
        <v>1.87</v>
      </c>
      <c r="AP97" s="117">
        <v>1769</v>
      </c>
      <c r="AQ97" s="118">
        <v>3.07</v>
      </c>
      <c r="AR97" s="117">
        <v>1814</v>
      </c>
      <c r="AS97" s="118">
        <v>2.68</v>
      </c>
      <c r="AT97" s="117">
        <v>4733</v>
      </c>
      <c r="AU97" s="118">
        <v>3.97</v>
      </c>
      <c r="AV97" s="117">
        <v>11674</v>
      </c>
      <c r="AW97" s="118">
        <v>7.21</v>
      </c>
      <c r="AX97" s="117">
        <v>12537</v>
      </c>
      <c r="AY97" s="118">
        <v>6.87</v>
      </c>
      <c r="AZ97" s="117">
        <v>11621</v>
      </c>
      <c r="BA97" s="118">
        <v>6.89</v>
      </c>
      <c r="BB97" s="117">
        <v>14942</v>
      </c>
      <c r="BC97" s="118">
        <v>25.17</v>
      </c>
      <c r="BD97" s="117">
        <v>11113</v>
      </c>
      <c r="BE97" s="118">
        <v>6.59</v>
      </c>
      <c r="BF97" s="117">
        <v>4982</v>
      </c>
      <c r="BG97" s="118">
        <v>3.79</v>
      </c>
      <c r="BH97" s="117">
        <v>4989</v>
      </c>
      <c r="BI97" s="118">
        <v>4.5</v>
      </c>
      <c r="BJ97" s="117">
        <v>3705</v>
      </c>
      <c r="BK97" s="118">
        <v>3.7</v>
      </c>
      <c r="BL97" s="117">
        <v>1839</v>
      </c>
      <c r="BM97" s="118">
        <v>2.61</v>
      </c>
      <c r="BN97" s="117">
        <v>2745</v>
      </c>
      <c r="BO97" s="118">
        <v>3.57</v>
      </c>
      <c r="BP97" s="117">
        <v>5369</v>
      </c>
      <c r="BQ97" s="118">
        <v>52.9</v>
      </c>
      <c r="BR97" s="117">
        <v>12568</v>
      </c>
      <c r="BS97" s="118">
        <v>7.24</v>
      </c>
      <c r="BT97" s="117">
        <v>14940</v>
      </c>
      <c r="BU97" s="118">
        <v>8.68</v>
      </c>
      <c r="BV97" s="117">
        <v>9773</v>
      </c>
      <c r="BW97" s="118">
        <v>6.33</v>
      </c>
      <c r="BX97" s="117">
        <v>11519</v>
      </c>
      <c r="BY97" s="118">
        <v>7.77</v>
      </c>
      <c r="BZ97" s="117">
        <v>11760</v>
      </c>
      <c r="CA97" s="118">
        <v>8.33</v>
      </c>
      <c r="CB97" s="117">
        <v>7273</v>
      </c>
      <c r="CC97" s="118">
        <v>6.3</v>
      </c>
    </row>
    <row r="98" spans="1:81" ht="16.5" customHeight="1" x14ac:dyDescent="0.45">
      <c r="A98" s="363">
        <v>94</v>
      </c>
      <c r="B98" s="358" t="s">
        <v>407</v>
      </c>
      <c r="C98" s="358" t="s">
        <v>167</v>
      </c>
      <c r="D98" s="116">
        <v>648</v>
      </c>
      <c r="E98" s="116">
        <v>0.8</v>
      </c>
      <c r="F98" s="116">
        <v>781</v>
      </c>
      <c r="G98" s="116">
        <v>0.79</v>
      </c>
      <c r="H98" s="115">
        <v>1153</v>
      </c>
      <c r="I98" s="116">
        <v>1.25</v>
      </c>
      <c r="J98" s="115">
        <v>1582</v>
      </c>
      <c r="K98" s="116">
        <v>1.43</v>
      </c>
      <c r="L98" s="115">
        <v>1185</v>
      </c>
      <c r="M98" s="116">
        <v>1.97</v>
      </c>
      <c r="N98" s="116">
        <v>213</v>
      </c>
      <c r="O98" s="116">
        <v>0.46</v>
      </c>
      <c r="P98" s="115">
        <v>1334</v>
      </c>
      <c r="Q98" s="116">
        <v>1.21</v>
      </c>
      <c r="R98" s="115">
        <v>2218</v>
      </c>
      <c r="S98" s="116">
        <v>1.72</v>
      </c>
      <c r="T98" s="115">
        <v>1046</v>
      </c>
      <c r="U98" s="116">
        <v>0.96</v>
      </c>
      <c r="V98" s="116">
        <v>838</v>
      </c>
      <c r="W98" s="116">
        <v>0.81</v>
      </c>
      <c r="X98" s="116">
        <v>996</v>
      </c>
      <c r="Y98" s="116">
        <v>0.92</v>
      </c>
      <c r="Z98" s="116">
        <v>623</v>
      </c>
      <c r="AA98" s="116">
        <v>0.68</v>
      </c>
      <c r="AB98" s="116">
        <v>948</v>
      </c>
      <c r="AC98" s="116">
        <v>1.19</v>
      </c>
      <c r="AD98" s="116">
        <v>915</v>
      </c>
      <c r="AE98" s="116">
        <v>1.27</v>
      </c>
      <c r="AF98" s="116">
        <v>816</v>
      </c>
      <c r="AG98" s="116">
        <v>1.53</v>
      </c>
      <c r="AH98" s="116">
        <v>519</v>
      </c>
      <c r="AI98" s="116">
        <v>0.68</v>
      </c>
      <c r="AJ98" s="116">
        <v>753</v>
      </c>
      <c r="AK98" s="116">
        <v>1.1499999999999999</v>
      </c>
      <c r="AL98" s="116">
        <v>587</v>
      </c>
      <c r="AM98" s="116">
        <v>0.93</v>
      </c>
      <c r="AN98" s="116">
        <v>404</v>
      </c>
      <c r="AO98" s="116">
        <v>0.6</v>
      </c>
      <c r="AP98" s="116">
        <v>707</v>
      </c>
      <c r="AQ98" s="116">
        <v>1.24</v>
      </c>
      <c r="AR98" s="116">
        <v>524</v>
      </c>
      <c r="AS98" s="116">
        <v>0.76</v>
      </c>
      <c r="AT98" s="116">
        <v>596</v>
      </c>
      <c r="AU98" s="116">
        <v>0.71</v>
      </c>
      <c r="AV98" s="115">
        <v>1177</v>
      </c>
      <c r="AW98" s="116">
        <v>1.78</v>
      </c>
      <c r="AX98" s="115">
        <v>1166</v>
      </c>
      <c r="AY98" s="116">
        <v>1.59</v>
      </c>
      <c r="AZ98" s="115">
        <v>1175</v>
      </c>
      <c r="BA98" s="116">
        <v>1.85</v>
      </c>
      <c r="BB98" s="115">
        <v>1325</v>
      </c>
      <c r="BC98" s="116">
        <v>1.76</v>
      </c>
      <c r="BD98" s="116">
        <v>692</v>
      </c>
      <c r="BE98" s="116">
        <v>0.87</v>
      </c>
      <c r="BF98" s="116">
        <v>625</v>
      </c>
      <c r="BG98" s="116">
        <v>0.79</v>
      </c>
      <c r="BH98" s="116">
        <v>963</v>
      </c>
      <c r="BI98" s="116">
        <v>1.21</v>
      </c>
      <c r="BJ98" s="115">
        <v>1007</v>
      </c>
      <c r="BK98" s="116">
        <v>1.07</v>
      </c>
      <c r="BL98" s="115">
        <v>1070</v>
      </c>
      <c r="BM98" s="116">
        <v>1.4</v>
      </c>
      <c r="BN98" s="115">
        <v>1170</v>
      </c>
      <c r="BO98" s="116">
        <v>1.52</v>
      </c>
      <c r="BP98" s="115">
        <v>1093</v>
      </c>
      <c r="BQ98" s="116">
        <v>1.29</v>
      </c>
      <c r="BR98" s="116">
        <v>987</v>
      </c>
      <c r="BS98" s="116">
        <v>1.1399999999999999</v>
      </c>
      <c r="BT98" s="116">
        <v>772</v>
      </c>
      <c r="BU98" s="116">
        <v>1.02</v>
      </c>
      <c r="BV98" s="115">
        <v>1335</v>
      </c>
      <c r="BW98" s="116">
        <v>1.67</v>
      </c>
      <c r="BX98" s="115">
        <v>1106</v>
      </c>
      <c r="BY98" s="116">
        <v>1.57</v>
      </c>
      <c r="BZ98" s="115">
        <v>1163</v>
      </c>
      <c r="CA98" s="116">
        <v>1.55</v>
      </c>
      <c r="CB98" s="116">
        <v>776</v>
      </c>
      <c r="CC98" s="116">
        <v>1.07</v>
      </c>
    </row>
    <row r="99" spans="1:81" ht="16.5" customHeight="1" x14ac:dyDescent="0.45">
      <c r="A99" s="362">
        <v>95</v>
      </c>
      <c r="B99" s="357" t="s">
        <v>408</v>
      </c>
      <c r="C99" s="357" t="s">
        <v>167</v>
      </c>
      <c r="D99" s="118">
        <v>1</v>
      </c>
      <c r="E99" s="118">
        <v>0</v>
      </c>
      <c r="F99" s="118">
        <v>1</v>
      </c>
      <c r="G99" s="118">
        <v>0.01</v>
      </c>
      <c r="H99" s="118">
        <v>2</v>
      </c>
      <c r="I99" s="118">
        <v>0.02</v>
      </c>
      <c r="J99" s="111"/>
      <c r="K99" s="118">
        <v>0</v>
      </c>
      <c r="L99" s="118">
        <v>2</v>
      </c>
      <c r="M99" s="118">
        <v>0.01</v>
      </c>
      <c r="N99" s="118">
        <v>1</v>
      </c>
      <c r="O99" s="118">
        <v>0.01</v>
      </c>
      <c r="P99" s="118">
        <v>1</v>
      </c>
      <c r="Q99" s="118">
        <v>0</v>
      </c>
      <c r="R99" s="118">
        <v>4</v>
      </c>
      <c r="S99" s="118">
        <v>0.02</v>
      </c>
      <c r="T99" s="118">
        <v>1</v>
      </c>
      <c r="U99" s="118">
        <v>0</v>
      </c>
      <c r="V99" s="118">
        <v>1</v>
      </c>
      <c r="W99" s="118">
        <v>0.01</v>
      </c>
      <c r="X99" s="118">
        <v>1</v>
      </c>
      <c r="Y99" s="118">
        <v>0.01</v>
      </c>
      <c r="Z99" s="118">
        <v>1</v>
      </c>
      <c r="AA99" s="118">
        <v>0</v>
      </c>
      <c r="AB99" s="118">
        <v>1</v>
      </c>
      <c r="AC99" s="118">
        <v>0</v>
      </c>
      <c r="AD99" s="111"/>
      <c r="AE99" s="118">
        <v>0</v>
      </c>
      <c r="AF99" s="111"/>
      <c r="AG99" s="118">
        <v>0</v>
      </c>
      <c r="AH99" s="118">
        <v>2</v>
      </c>
      <c r="AI99" s="118">
        <v>0.01</v>
      </c>
      <c r="AJ99" s="111"/>
      <c r="AK99" s="118">
        <v>0</v>
      </c>
      <c r="AL99" s="118">
        <v>2</v>
      </c>
      <c r="AM99" s="118">
        <v>0.01</v>
      </c>
      <c r="AN99" s="111"/>
      <c r="AO99" s="118">
        <v>0</v>
      </c>
      <c r="AP99" s="118">
        <v>1</v>
      </c>
      <c r="AQ99" s="118">
        <v>0</v>
      </c>
      <c r="AR99" s="118">
        <v>3</v>
      </c>
      <c r="AS99" s="118">
        <v>0.02</v>
      </c>
      <c r="AT99" s="118">
        <v>2</v>
      </c>
      <c r="AU99" s="118">
        <v>0.01</v>
      </c>
      <c r="AV99" s="118">
        <v>1</v>
      </c>
      <c r="AW99" s="118">
        <v>0.01</v>
      </c>
      <c r="AX99" s="118">
        <v>1</v>
      </c>
      <c r="AY99" s="118">
        <v>0.01</v>
      </c>
      <c r="AZ99" s="118">
        <v>1</v>
      </c>
      <c r="BA99" s="118">
        <v>0</v>
      </c>
      <c r="BB99" s="111"/>
      <c r="BC99" s="118">
        <v>0</v>
      </c>
      <c r="BD99" s="118">
        <v>1</v>
      </c>
      <c r="BE99" s="118">
        <v>0</v>
      </c>
      <c r="BF99" s="111"/>
      <c r="BG99" s="118">
        <v>0</v>
      </c>
      <c r="BH99" s="118">
        <v>2</v>
      </c>
      <c r="BI99" s="118">
        <v>0.02</v>
      </c>
      <c r="BJ99" s="111"/>
      <c r="BK99" s="118">
        <v>0</v>
      </c>
      <c r="BL99" s="111"/>
      <c r="BM99" s="118">
        <v>0</v>
      </c>
      <c r="BN99" s="111"/>
      <c r="BO99" s="118">
        <v>0</v>
      </c>
      <c r="BP99" s="118">
        <v>2</v>
      </c>
      <c r="BQ99" s="118">
        <v>0.01</v>
      </c>
      <c r="BR99" s="118">
        <v>1</v>
      </c>
      <c r="BS99" s="118">
        <v>0</v>
      </c>
      <c r="BT99" s="118">
        <v>2</v>
      </c>
      <c r="BU99" s="118">
        <v>0.01</v>
      </c>
      <c r="BV99" s="118">
        <v>2</v>
      </c>
      <c r="BW99" s="118">
        <v>0.02</v>
      </c>
      <c r="BX99" s="118">
        <v>1</v>
      </c>
      <c r="BY99" s="118">
        <v>0</v>
      </c>
      <c r="BZ99" s="118">
        <v>14</v>
      </c>
      <c r="CA99" s="118">
        <v>7.0000000000000007E-2</v>
      </c>
      <c r="CB99" s="118">
        <v>11</v>
      </c>
      <c r="CC99" s="118">
        <v>0.06</v>
      </c>
    </row>
    <row r="100" spans="1:81" ht="16.5" customHeight="1" x14ac:dyDescent="0.45">
      <c r="A100" s="363">
        <v>96</v>
      </c>
      <c r="B100" s="358" t="s">
        <v>409</v>
      </c>
      <c r="C100" s="358" t="s">
        <v>167</v>
      </c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6">
        <v>0</v>
      </c>
      <c r="P100" s="112"/>
      <c r="Q100" s="116">
        <v>0</v>
      </c>
      <c r="R100" s="112"/>
      <c r="S100" s="116">
        <v>0</v>
      </c>
      <c r="T100" s="112"/>
      <c r="U100" s="116">
        <v>0</v>
      </c>
      <c r="V100" s="112"/>
      <c r="W100" s="116">
        <v>0</v>
      </c>
      <c r="X100" s="112"/>
      <c r="Y100" s="116">
        <v>0</v>
      </c>
      <c r="Z100" s="112"/>
      <c r="AA100" s="116">
        <v>0</v>
      </c>
      <c r="AB100" s="112"/>
      <c r="AC100" s="116">
        <v>0</v>
      </c>
      <c r="AD100" s="112"/>
      <c r="AE100" s="116">
        <v>0</v>
      </c>
      <c r="AF100" s="112"/>
      <c r="AG100" s="116">
        <v>0</v>
      </c>
      <c r="AH100" s="112"/>
      <c r="AI100" s="116">
        <v>0</v>
      </c>
      <c r="AJ100" s="112"/>
      <c r="AK100" s="116">
        <v>0</v>
      </c>
      <c r="AL100" s="116">
        <v>2</v>
      </c>
      <c r="AM100" s="116">
        <v>0</v>
      </c>
      <c r="AN100" s="112"/>
      <c r="AO100" s="116">
        <v>0</v>
      </c>
      <c r="AP100" s="112"/>
      <c r="AQ100" s="116">
        <v>0</v>
      </c>
      <c r="AR100" s="112"/>
      <c r="AS100" s="116">
        <v>0</v>
      </c>
      <c r="AT100" s="112"/>
      <c r="AU100" s="116">
        <v>0</v>
      </c>
      <c r="AV100" s="112"/>
      <c r="AW100" s="116">
        <v>0</v>
      </c>
      <c r="AX100" s="112"/>
      <c r="AY100" s="116">
        <v>0</v>
      </c>
      <c r="AZ100" s="112"/>
      <c r="BA100" s="116">
        <v>0</v>
      </c>
      <c r="BB100" s="112"/>
      <c r="BC100" s="116">
        <v>0</v>
      </c>
      <c r="BD100" s="112"/>
      <c r="BE100" s="116">
        <v>0</v>
      </c>
      <c r="BF100" s="112"/>
      <c r="BG100" s="116">
        <v>0</v>
      </c>
      <c r="BH100" s="112"/>
      <c r="BI100" s="116">
        <v>0</v>
      </c>
      <c r="BJ100" s="112"/>
      <c r="BK100" s="116">
        <v>0</v>
      </c>
      <c r="BL100" s="112"/>
      <c r="BM100" s="116">
        <v>0</v>
      </c>
      <c r="BN100" s="112"/>
      <c r="BO100" s="116">
        <v>0</v>
      </c>
      <c r="BP100" s="112"/>
      <c r="BQ100" s="116">
        <v>0</v>
      </c>
      <c r="BR100" s="112"/>
      <c r="BS100" s="116">
        <v>0</v>
      </c>
      <c r="BT100" s="112"/>
      <c r="BU100" s="116">
        <v>0</v>
      </c>
      <c r="BV100" s="112"/>
      <c r="BW100" s="116">
        <v>0</v>
      </c>
      <c r="BX100" s="112"/>
      <c r="BY100" s="112"/>
      <c r="BZ100" s="112"/>
      <c r="CA100" s="116">
        <v>0</v>
      </c>
      <c r="CB100" s="112"/>
      <c r="CC100" s="116">
        <v>0</v>
      </c>
    </row>
    <row r="101" spans="1:81" ht="16.5" customHeight="1" x14ac:dyDescent="0.45">
      <c r="A101" s="362">
        <v>97</v>
      </c>
      <c r="B101" s="357" t="s">
        <v>410</v>
      </c>
      <c r="C101" s="357" t="s">
        <v>167</v>
      </c>
      <c r="D101" s="118">
        <v>2</v>
      </c>
      <c r="E101" s="118">
        <v>0.01</v>
      </c>
      <c r="F101" s="118">
        <v>2</v>
      </c>
      <c r="G101" s="118">
        <v>0.01</v>
      </c>
      <c r="H101" s="118">
        <v>4</v>
      </c>
      <c r="I101" s="118">
        <v>0.02</v>
      </c>
      <c r="J101" s="118">
        <v>1</v>
      </c>
      <c r="K101" s="118">
        <v>0.01</v>
      </c>
      <c r="L101" s="111"/>
      <c r="M101" s="118">
        <v>0</v>
      </c>
      <c r="N101" s="118">
        <v>8</v>
      </c>
      <c r="O101" s="118">
        <v>0.03</v>
      </c>
      <c r="P101" s="118">
        <v>2</v>
      </c>
      <c r="Q101" s="118">
        <v>0.01</v>
      </c>
      <c r="R101" s="118">
        <v>4</v>
      </c>
      <c r="S101" s="118">
        <v>0.02</v>
      </c>
      <c r="T101" s="118">
        <v>4</v>
      </c>
      <c r="U101" s="118">
        <v>0.01</v>
      </c>
      <c r="V101" s="118">
        <v>9</v>
      </c>
      <c r="W101" s="118">
        <v>0.02</v>
      </c>
      <c r="X101" s="118">
        <v>14</v>
      </c>
      <c r="Y101" s="118">
        <v>0.02</v>
      </c>
      <c r="Z101" s="118">
        <v>25</v>
      </c>
      <c r="AA101" s="118">
        <v>0.02</v>
      </c>
      <c r="AB101" s="118">
        <v>9</v>
      </c>
      <c r="AC101" s="118">
        <v>0.01</v>
      </c>
      <c r="AD101" s="118">
        <v>21</v>
      </c>
      <c r="AE101" s="118">
        <v>0.02</v>
      </c>
      <c r="AF101" s="118">
        <v>9</v>
      </c>
      <c r="AG101" s="118">
        <v>0.01</v>
      </c>
      <c r="AH101" s="118">
        <v>9</v>
      </c>
      <c r="AI101" s="118">
        <v>0.02</v>
      </c>
      <c r="AJ101" s="118">
        <v>7</v>
      </c>
      <c r="AK101" s="118">
        <v>0.02</v>
      </c>
      <c r="AL101" s="118">
        <v>4</v>
      </c>
      <c r="AM101" s="118">
        <v>0.02</v>
      </c>
      <c r="AN101" s="118">
        <v>1</v>
      </c>
      <c r="AO101" s="118">
        <v>0.01</v>
      </c>
      <c r="AP101" s="118">
        <v>4</v>
      </c>
      <c r="AQ101" s="118">
        <v>0.01</v>
      </c>
      <c r="AR101" s="118">
        <v>2</v>
      </c>
      <c r="AS101" s="118">
        <v>0.01</v>
      </c>
      <c r="AT101" s="118">
        <v>3</v>
      </c>
      <c r="AU101" s="118">
        <v>0.02</v>
      </c>
      <c r="AV101" s="118">
        <v>2</v>
      </c>
      <c r="AW101" s="118">
        <v>0.01</v>
      </c>
      <c r="AX101" s="118">
        <v>3</v>
      </c>
      <c r="AY101" s="118">
        <v>0.02</v>
      </c>
      <c r="AZ101" s="111"/>
      <c r="BA101" s="118">
        <v>0</v>
      </c>
      <c r="BB101" s="118">
        <v>2</v>
      </c>
      <c r="BC101" s="118">
        <v>0.01</v>
      </c>
      <c r="BD101" s="118">
        <v>3</v>
      </c>
      <c r="BE101" s="118">
        <v>0.02</v>
      </c>
      <c r="BF101" s="118">
        <v>1</v>
      </c>
      <c r="BG101" s="118">
        <v>0</v>
      </c>
      <c r="BH101" s="118">
        <v>3</v>
      </c>
      <c r="BI101" s="118">
        <v>0.02</v>
      </c>
      <c r="BJ101" s="118">
        <v>3</v>
      </c>
      <c r="BK101" s="118">
        <v>0.01</v>
      </c>
      <c r="BL101" s="118">
        <v>5</v>
      </c>
      <c r="BM101" s="118">
        <v>0.03</v>
      </c>
      <c r="BN101" s="118">
        <v>9</v>
      </c>
      <c r="BO101" s="118">
        <v>0.04</v>
      </c>
      <c r="BP101" s="118">
        <v>2</v>
      </c>
      <c r="BQ101" s="118">
        <v>0.02</v>
      </c>
      <c r="BR101" s="118">
        <v>1</v>
      </c>
      <c r="BS101" s="118">
        <v>0.01</v>
      </c>
      <c r="BT101" s="118">
        <v>1</v>
      </c>
      <c r="BU101" s="118">
        <v>0.01</v>
      </c>
      <c r="BV101" s="118">
        <v>3</v>
      </c>
      <c r="BW101" s="118">
        <v>0.02</v>
      </c>
      <c r="BX101" s="118">
        <v>2</v>
      </c>
      <c r="BY101" s="118">
        <v>0.01</v>
      </c>
      <c r="BZ101" s="118">
        <v>2</v>
      </c>
      <c r="CA101" s="118">
        <v>0.02</v>
      </c>
      <c r="CB101" s="118">
        <v>2</v>
      </c>
      <c r="CC101" s="118">
        <v>0.02</v>
      </c>
    </row>
    <row r="102" spans="1:81" ht="16.5" customHeight="1" x14ac:dyDescent="0.45">
      <c r="A102" s="363">
        <v>98</v>
      </c>
      <c r="B102" s="358" t="s">
        <v>411</v>
      </c>
      <c r="C102" s="358" t="s">
        <v>167</v>
      </c>
      <c r="D102" s="112"/>
      <c r="E102" s="116">
        <v>0</v>
      </c>
      <c r="F102" s="112"/>
      <c r="G102" s="116">
        <v>0</v>
      </c>
      <c r="H102" s="116">
        <v>2</v>
      </c>
      <c r="I102" s="116">
        <v>0.01</v>
      </c>
      <c r="J102" s="112"/>
      <c r="K102" s="116">
        <v>0</v>
      </c>
      <c r="L102" s="116">
        <v>10</v>
      </c>
      <c r="M102" s="116">
        <v>0</v>
      </c>
      <c r="N102" s="112"/>
      <c r="O102" s="116">
        <v>0</v>
      </c>
      <c r="P102" s="112"/>
      <c r="Q102" s="116">
        <v>0</v>
      </c>
      <c r="R102" s="112"/>
      <c r="S102" s="116">
        <v>0</v>
      </c>
      <c r="T102" s="112"/>
      <c r="U102" s="116">
        <v>0</v>
      </c>
      <c r="V102" s="112"/>
      <c r="W102" s="116">
        <v>0</v>
      </c>
      <c r="X102" s="112"/>
      <c r="Y102" s="116">
        <v>0</v>
      </c>
      <c r="Z102" s="112"/>
      <c r="AA102" s="116">
        <v>0</v>
      </c>
      <c r="AB102" s="112"/>
      <c r="AC102" s="116">
        <v>0</v>
      </c>
      <c r="AD102" s="112"/>
      <c r="AE102" s="116">
        <v>0</v>
      </c>
      <c r="AF102" s="112"/>
      <c r="AG102" s="116">
        <v>0</v>
      </c>
      <c r="AH102" s="116">
        <v>5</v>
      </c>
      <c r="AI102" s="116">
        <v>0.02</v>
      </c>
      <c r="AJ102" s="112"/>
      <c r="AK102" s="116">
        <v>0</v>
      </c>
      <c r="AL102" s="112"/>
      <c r="AM102" s="116">
        <v>0</v>
      </c>
      <c r="AN102" s="112"/>
      <c r="AO102" s="116">
        <v>0</v>
      </c>
      <c r="AP102" s="116">
        <v>1</v>
      </c>
      <c r="AQ102" s="116">
        <v>0</v>
      </c>
      <c r="AR102" s="112"/>
      <c r="AS102" s="116">
        <v>0</v>
      </c>
      <c r="AT102" s="116">
        <v>17</v>
      </c>
      <c r="AU102" s="116">
        <v>0.01</v>
      </c>
      <c r="AV102" s="112"/>
      <c r="AW102" s="116">
        <v>0</v>
      </c>
      <c r="AX102" s="116">
        <v>6</v>
      </c>
      <c r="AY102" s="116">
        <v>0.01</v>
      </c>
      <c r="AZ102" s="112"/>
      <c r="BA102" s="112"/>
      <c r="BB102" s="112"/>
      <c r="BC102" s="112"/>
      <c r="BD102" s="112"/>
      <c r="BE102" s="116">
        <v>0</v>
      </c>
      <c r="BF102" s="112"/>
      <c r="BG102" s="116">
        <v>0</v>
      </c>
      <c r="BH102" s="112"/>
      <c r="BI102" s="116">
        <v>0</v>
      </c>
      <c r="BJ102" s="112"/>
      <c r="BK102" s="116">
        <v>0</v>
      </c>
      <c r="BL102" s="112"/>
      <c r="BM102" s="116">
        <v>0</v>
      </c>
      <c r="BN102" s="116">
        <v>1</v>
      </c>
      <c r="BO102" s="116">
        <v>0.01</v>
      </c>
      <c r="BP102" s="112"/>
      <c r="BQ102" s="116">
        <v>0</v>
      </c>
      <c r="BR102" s="112"/>
      <c r="BS102" s="116">
        <v>0</v>
      </c>
      <c r="BT102" s="112"/>
      <c r="BU102" s="116">
        <v>0</v>
      </c>
      <c r="BV102" s="112"/>
      <c r="BW102" s="116">
        <v>0</v>
      </c>
      <c r="BX102" s="112"/>
      <c r="BY102" s="116">
        <v>0</v>
      </c>
      <c r="BZ102" s="112"/>
      <c r="CA102" s="116">
        <v>0</v>
      </c>
      <c r="CB102" s="112"/>
      <c r="CC102" s="116">
        <v>0</v>
      </c>
    </row>
    <row r="103" spans="1:81" ht="16.5" customHeight="1" x14ac:dyDescent="0.45">
      <c r="A103" s="362">
        <v>99</v>
      </c>
      <c r="B103" s="357" t="s">
        <v>412</v>
      </c>
      <c r="C103" s="357" t="s">
        <v>167</v>
      </c>
      <c r="D103" s="118">
        <v>2</v>
      </c>
      <c r="E103" s="118">
        <v>0.01</v>
      </c>
      <c r="F103" s="118">
        <v>2</v>
      </c>
      <c r="G103" s="118">
        <v>0.01</v>
      </c>
      <c r="H103" s="118">
        <v>2</v>
      </c>
      <c r="I103" s="118">
        <v>0.01</v>
      </c>
      <c r="J103" s="118">
        <v>17</v>
      </c>
      <c r="K103" s="118">
        <v>7.0000000000000007E-2</v>
      </c>
      <c r="L103" s="118">
        <v>4</v>
      </c>
      <c r="M103" s="118">
        <v>0.02</v>
      </c>
      <c r="N103" s="118">
        <v>44</v>
      </c>
      <c r="O103" s="118">
        <v>0.11</v>
      </c>
      <c r="P103" s="118">
        <v>22</v>
      </c>
      <c r="Q103" s="118">
        <v>0.04</v>
      </c>
      <c r="R103" s="118">
        <v>2</v>
      </c>
      <c r="S103" s="118">
        <v>0.01</v>
      </c>
      <c r="T103" s="118">
        <v>21</v>
      </c>
      <c r="U103" s="118">
        <v>0.03</v>
      </c>
      <c r="V103" s="118">
        <v>21</v>
      </c>
      <c r="W103" s="118">
        <v>0.04</v>
      </c>
      <c r="X103" s="118">
        <v>3</v>
      </c>
      <c r="Y103" s="118">
        <v>0.03</v>
      </c>
      <c r="Z103" s="118">
        <v>20</v>
      </c>
      <c r="AA103" s="118">
        <v>0.03</v>
      </c>
      <c r="AB103" s="118">
        <v>2</v>
      </c>
      <c r="AC103" s="118">
        <v>0</v>
      </c>
      <c r="AD103" s="118">
        <v>2</v>
      </c>
      <c r="AE103" s="118">
        <v>0.01</v>
      </c>
      <c r="AF103" s="118">
        <v>3</v>
      </c>
      <c r="AG103" s="118">
        <v>0.02</v>
      </c>
      <c r="AH103" s="118">
        <v>2</v>
      </c>
      <c r="AI103" s="118">
        <v>0.02</v>
      </c>
      <c r="AJ103" s="118">
        <v>22</v>
      </c>
      <c r="AK103" s="118">
        <v>0.08</v>
      </c>
      <c r="AL103" s="118">
        <v>22</v>
      </c>
      <c r="AM103" s="118">
        <v>0.04</v>
      </c>
      <c r="AN103" s="111"/>
      <c r="AO103" s="118">
        <v>0</v>
      </c>
      <c r="AP103" s="118">
        <v>4</v>
      </c>
      <c r="AQ103" s="118">
        <v>0.01</v>
      </c>
      <c r="AR103" s="118">
        <v>47</v>
      </c>
      <c r="AS103" s="118">
        <v>0.11</v>
      </c>
      <c r="AT103" s="118">
        <v>23</v>
      </c>
      <c r="AU103" s="118">
        <v>0.08</v>
      </c>
      <c r="AV103" s="118">
        <v>49</v>
      </c>
      <c r="AW103" s="118">
        <v>0.11</v>
      </c>
      <c r="AX103" s="118">
        <v>13</v>
      </c>
      <c r="AY103" s="118">
        <v>0.05</v>
      </c>
      <c r="AZ103" s="118">
        <v>33</v>
      </c>
      <c r="BA103" s="118">
        <v>0.03</v>
      </c>
      <c r="BB103" s="118">
        <v>1</v>
      </c>
      <c r="BC103" s="118">
        <v>0</v>
      </c>
      <c r="BD103" s="118">
        <v>7</v>
      </c>
      <c r="BE103" s="118">
        <v>0.03</v>
      </c>
      <c r="BF103" s="118">
        <v>15</v>
      </c>
      <c r="BG103" s="118">
        <v>0.05</v>
      </c>
      <c r="BH103" s="118">
        <v>23</v>
      </c>
      <c r="BI103" s="118">
        <v>0.06</v>
      </c>
      <c r="BJ103" s="118">
        <v>12</v>
      </c>
      <c r="BK103" s="118">
        <v>0.04</v>
      </c>
      <c r="BL103" s="118">
        <v>96</v>
      </c>
      <c r="BM103" s="118">
        <v>0.12</v>
      </c>
      <c r="BN103" s="118">
        <v>1</v>
      </c>
      <c r="BO103" s="118">
        <v>0.01</v>
      </c>
      <c r="BP103" s="118">
        <v>2</v>
      </c>
      <c r="BQ103" s="118">
        <v>0.01</v>
      </c>
      <c r="BR103" s="118">
        <v>2</v>
      </c>
      <c r="BS103" s="118">
        <v>0.02</v>
      </c>
      <c r="BT103" s="118">
        <v>214</v>
      </c>
      <c r="BU103" s="118">
        <v>0.14000000000000001</v>
      </c>
      <c r="BV103" s="118">
        <v>5</v>
      </c>
      <c r="BW103" s="118">
        <v>0.02</v>
      </c>
      <c r="BX103" s="118">
        <v>4</v>
      </c>
      <c r="BY103" s="118">
        <v>0.01</v>
      </c>
      <c r="BZ103" s="118">
        <v>2</v>
      </c>
      <c r="CA103" s="118">
        <v>0.01</v>
      </c>
      <c r="CB103" s="118">
        <v>4</v>
      </c>
      <c r="CC103" s="118">
        <v>0.01</v>
      </c>
    </row>
    <row r="104" spans="1:81" ht="16.5" customHeight="1" x14ac:dyDescent="0.45">
      <c r="A104" s="363">
        <v>100</v>
      </c>
      <c r="B104" s="358" t="s">
        <v>927</v>
      </c>
      <c r="C104" s="358" t="s">
        <v>167</v>
      </c>
      <c r="D104" s="115">
        <v>2619</v>
      </c>
      <c r="E104" s="116">
        <v>3.67</v>
      </c>
      <c r="F104" s="115">
        <v>2916</v>
      </c>
      <c r="G104" s="116">
        <v>4.2699999999999996</v>
      </c>
      <c r="H104" s="115">
        <v>2318</v>
      </c>
      <c r="I104" s="116">
        <v>3.44</v>
      </c>
      <c r="J104" s="115">
        <v>1461</v>
      </c>
      <c r="K104" s="116">
        <v>3.59</v>
      </c>
      <c r="L104" s="116">
        <v>752</v>
      </c>
      <c r="M104" s="116">
        <v>1.65</v>
      </c>
      <c r="N104" s="116">
        <v>833</v>
      </c>
      <c r="O104" s="116">
        <v>2.0099999999999998</v>
      </c>
      <c r="P104" s="116">
        <v>908</v>
      </c>
      <c r="Q104" s="116">
        <v>1.98</v>
      </c>
      <c r="R104" s="116">
        <v>657</v>
      </c>
      <c r="S104" s="116">
        <v>1.58</v>
      </c>
      <c r="T104" s="116">
        <v>672</v>
      </c>
      <c r="U104" s="116">
        <v>1.24</v>
      </c>
      <c r="V104" s="115">
        <v>2597</v>
      </c>
      <c r="W104" s="116">
        <v>3.43</v>
      </c>
      <c r="X104" s="115">
        <v>4428</v>
      </c>
      <c r="Y104" s="116">
        <v>3.89</v>
      </c>
      <c r="Z104" s="115">
        <v>3492</v>
      </c>
      <c r="AA104" s="116">
        <v>3.01</v>
      </c>
      <c r="AB104" s="115">
        <v>4292</v>
      </c>
      <c r="AC104" s="116">
        <v>3.37</v>
      </c>
      <c r="AD104" s="115">
        <v>4365</v>
      </c>
      <c r="AE104" s="116">
        <v>3.15</v>
      </c>
      <c r="AF104" s="115">
        <v>3828</v>
      </c>
      <c r="AG104" s="116">
        <v>3.83</v>
      </c>
      <c r="AH104" s="115">
        <v>1935</v>
      </c>
      <c r="AI104" s="116">
        <v>2.19</v>
      </c>
      <c r="AJ104" s="115">
        <v>1790</v>
      </c>
      <c r="AK104" s="116">
        <v>2.2400000000000002</v>
      </c>
      <c r="AL104" s="115">
        <v>1517</v>
      </c>
      <c r="AM104" s="116">
        <v>2.11</v>
      </c>
      <c r="AN104" s="116">
        <v>754</v>
      </c>
      <c r="AO104" s="116">
        <v>1.26</v>
      </c>
      <c r="AP104" s="115">
        <v>1053</v>
      </c>
      <c r="AQ104" s="116">
        <v>1.81</v>
      </c>
      <c r="AR104" s="115">
        <v>1237</v>
      </c>
      <c r="AS104" s="116">
        <v>1.77</v>
      </c>
      <c r="AT104" s="115">
        <v>4092</v>
      </c>
      <c r="AU104" s="116">
        <v>3.14</v>
      </c>
      <c r="AV104" s="115">
        <v>10446</v>
      </c>
      <c r="AW104" s="116">
        <v>5.31</v>
      </c>
      <c r="AX104" s="115">
        <v>11348</v>
      </c>
      <c r="AY104" s="116">
        <v>5.2</v>
      </c>
      <c r="AZ104" s="115">
        <v>10412</v>
      </c>
      <c r="BA104" s="116">
        <v>5</v>
      </c>
      <c r="BB104" s="115">
        <v>13613</v>
      </c>
      <c r="BC104" s="116">
        <v>23.4</v>
      </c>
      <c r="BD104" s="115">
        <v>10409</v>
      </c>
      <c r="BE104" s="116">
        <v>5.67</v>
      </c>
      <c r="BF104" s="115">
        <v>4342</v>
      </c>
      <c r="BG104" s="116">
        <v>2.94</v>
      </c>
      <c r="BH104" s="115">
        <v>3999</v>
      </c>
      <c r="BI104" s="116">
        <v>3.19</v>
      </c>
      <c r="BJ104" s="115">
        <v>2682</v>
      </c>
      <c r="BK104" s="116">
        <v>2.58</v>
      </c>
      <c r="BL104" s="116">
        <v>668</v>
      </c>
      <c r="BM104" s="116">
        <v>1.06</v>
      </c>
      <c r="BN104" s="115">
        <v>1563</v>
      </c>
      <c r="BO104" s="116">
        <v>1.99</v>
      </c>
      <c r="BP104" s="115">
        <v>4270</v>
      </c>
      <c r="BQ104" s="116">
        <v>51.56</v>
      </c>
      <c r="BR104" s="115">
        <v>11577</v>
      </c>
      <c r="BS104" s="116">
        <v>6.06</v>
      </c>
      <c r="BT104" s="115">
        <v>13952</v>
      </c>
      <c r="BU104" s="116">
        <v>7.49</v>
      </c>
      <c r="BV104" s="115">
        <v>8428</v>
      </c>
      <c r="BW104" s="116">
        <v>4.5999999999999996</v>
      </c>
      <c r="BX104" s="115">
        <v>10407</v>
      </c>
      <c r="BY104" s="116">
        <v>6.17</v>
      </c>
      <c r="BZ104" s="115">
        <v>10578</v>
      </c>
      <c r="CA104" s="116">
        <v>6.69</v>
      </c>
      <c r="CB104" s="115">
        <v>6481</v>
      </c>
      <c r="CC104" s="116">
        <v>5.14</v>
      </c>
    </row>
    <row r="105" spans="1:81" ht="16.5" customHeight="1" x14ac:dyDescent="0.45">
      <c r="A105" s="362">
        <v>101</v>
      </c>
      <c r="B105" s="357" t="s">
        <v>413</v>
      </c>
      <c r="C105" s="357" t="s">
        <v>167</v>
      </c>
      <c r="D105" s="118">
        <v>656</v>
      </c>
      <c r="E105" s="118">
        <v>1.05</v>
      </c>
      <c r="F105" s="118">
        <v>268</v>
      </c>
      <c r="G105" s="118">
        <v>0.75</v>
      </c>
      <c r="H105" s="118">
        <v>558</v>
      </c>
      <c r="I105" s="118">
        <v>1.23</v>
      </c>
      <c r="J105" s="118">
        <v>531</v>
      </c>
      <c r="K105" s="118">
        <v>1.06</v>
      </c>
      <c r="L105" s="118">
        <v>966</v>
      </c>
      <c r="M105" s="118">
        <v>1.66</v>
      </c>
      <c r="N105" s="118">
        <v>617</v>
      </c>
      <c r="O105" s="118">
        <v>1.1100000000000001</v>
      </c>
      <c r="P105" s="118">
        <v>796</v>
      </c>
      <c r="Q105" s="118">
        <v>1.0900000000000001</v>
      </c>
      <c r="R105" s="118">
        <v>563</v>
      </c>
      <c r="S105" s="118">
        <v>1.08</v>
      </c>
      <c r="T105" s="118">
        <v>707</v>
      </c>
      <c r="U105" s="118">
        <v>1.24</v>
      </c>
      <c r="V105" s="118">
        <v>826</v>
      </c>
      <c r="W105" s="118">
        <v>1.25</v>
      </c>
      <c r="X105" s="118">
        <v>447</v>
      </c>
      <c r="Y105" s="118">
        <v>0.73</v>
      </c>
      <c r="Z105" s="118">
        <v>294</v>
      </c>
      <c r="AA105" s="118">
        <v>0.68</v>
      </c>
      <c r="AB105" s="118">
        <v>627</v>
      </c>
      <c r="AC105" s="118">
        <v>1.07</v>
      </c>
      <c r="AD105" s="118">
        <v>602</v>
      </c>
      <c r="AE105" s="118">
        <v>0.92</v>
      </c>
      <c r="AF105" s="118">
        <v>728</v>
      </c>
      <c r="AG105" s="118">
        <v>1.34</v>
      </c>
      <c r="AH105" s="118">
        <v>760</v>
      </c>
      <c r="AI105" s="118">
        <v>1.54</v>
      </c>
      <c r="AJ105" s="118">
        <v>998</v>
      </c>
      <c r="AK105" s="118">
        <v>1.69</v>
      </c>
      <c r="AL105" s="118">
        <v>844</v>
      </c>
      <c r="AM105" s="118">
        <v>1.72</v>
      </c>
      <c r="AN105" s="118">
        <v>854</v>
      </c>
      <c r="AO105" s="118">
        <v>1.61</v>
      </c>
      <c r="AP105" s="118">
        <v>974</v>
      </c>
      <c r="AQ105" s="118">
        <v>1.73</v>
      </c>
      <c r="AR105" s="118">
        <v>921</v>
      </c>
      <c r="AS105" s="118">
        <v>1.62</v>
      </c>
      <c r="AT105" s="118">
        <v>850</v>
      </c>
      <c r="AU105" s="118">
        <v>1.36</v>
      </c>
      <c r="AV105" s="118">
        <v>726</v>
      </c>
      <c r="AW105" s="118">
        <v>1.47</v>
      </c>
      <c r="AX105" s="117">
        <v>1315</v>
      </c>
      <c r="AY105" s="118">
        <v>1.47</v>
      </c>
      <c r="AZ105" s="118">
        <v>383</v>
      </c>
      <c r="BA105" s="118">
        <v>0.83</v>
      </c>
      <c r="BB105" s="118">
        <v>804</v>
      </c>
      <c r="BC105" s="118">
        <v>0.92</v>
      </c>
      <c r="BD105" s="117">
        <v>1067</v>
      </c>
      <c r="BE105" s="118">
        <v>1.92</v>
      </c>
      <c r="BF105" s="117">
        <v>1279</v>
      </c>
      <c r="BG105" s="118">
        <v>1.6</v>
      </c>
      <c r="BH105" s="118">
        <v>632</v>
      </c>
      <c r="BI105" s="118">
        <v>0.77</v>
      </c>
      <c r="BJ105" s="118">
        <v>433</v>
      </c>
      <c r="BK105" s="118">
        <v>0.64</v>
      </c>
      <c r="BL105" s="118">
        <v>227</v>
      </c>
      <c r="BM105" s="118">
        <v>1.06</v>
      </c>
      <c r="BN105" s="118">
        <v>528</v>
      </c>
      <c r="BO105" s="118">
        <v>0.88</v>
      </c>
      <c r="BP105" s="118">
        <v>637</v>
      </c>
      <c r="BQ105" s="118">
        <v>1.82</v>
      </c>
      <c r="BR105" s="118">
        <v>476</v>
      </c>
      <c r="BS105" s="118">
        <v>0.88</v>
      </c>
      <c r="BT105" s="118">
        <v>667</v>
      </c>
      <c r="BU105" s="118">
        <v>0.82</v>
      </c>
      <c r="BV105" s="118">
        <v>397</v>
      </c>
      <c r="BW105" s="118">
        <v>0.84</v>
      </c>
      <c r="BX105" s="118">
        <v>745</v>
      </c>
      <c r="BY105" s="118">
        <v>0.99</v>
      </c>
      <c r="BZ105" s="118">
        <v>551</v>
      </c>
      <c r="CA105" s="118">
        <v>0.56999999999999995</v>
      </c>
      <c r="CB105" s="117">
        <v>1109</v>
      </c>
      <c r="CC105" s="118">
        <v>0.88</v>
      </c>
    </row>
    <row r="106" spans="1:81" ht="16.5" customHeight="1" x14ac:dyDescent="0.45">
      <c r="A106" s="363">
        <v>102</v>
      </c>
      <c r="B106" s="358" t="s">
        <v>414</v>
      </c>
      <c r="C106" s="358" t="s">
        <v>167</v>
      </c>
      <c r="D106" s="116">
        <v>69</v>
      </c>
      <c r="E106" s="116">
        <v>0.51</v>
      </c>
      <c r="F106" s="116">
        <v>115</v>
      </c>
      <c r="G106" s="116">
        <v>0.69</v>
      </c>
      <c r="H106" s="116">
        <v>110</v>
      </c>
      <c r="I106" s="116">
        <v>0.79</v>
      </c>
      <c r="J106" s="116">
        <v>75</v>
      </c>
      <c r="K106" s="116">
        <v>0.44</v>
      </c>
      <c r="L106" s="116">
        <v>82</v>
      </c>
      <c r="M106" s="116">
        <v>0.55000000000000004</v>
      </c>
      <c r="N106" s="116">
        <v>108</v>
      </c>
      <c r="O106" s="116">
        <v>0.48</v>
      </c>
      <c r="P106" s="116">
        <v>55</v>
      </c>
      <c r="Q106" s="116">
        <v>0.39</v>
      </c>
      <c r="R106" s="116">
        <v>68</v>
      </c>
      <c r="S106" s="116">
        <v>0.4</v>
      </c>
      <c r="T106" s="116">
        <v>110</v>
      </c>
      <c r="U106" s="116">
        <v>0.55000000000000004</v>
      </c>
      <c r="V106" s="116">
        <v>101</v>
      </c>
      <c r="W106" s="116">
        <v>0.5</v>
      </c>
      <c r="X106" s="116">
        <v>69</v>
      </c>
      <c r="Y106" s="116">
        <v>0.51</v>
      </c>
      <c r="Z106" s="116">
        <v>80</v>
      </c>
      <c r="AA106" s="116">
        <v>0.48</v>
      </c>
      <c r="AB106" s="116">
        <v>99</v>
      </c>
      <c r="AC106" s="116">
        <v>0.71</v>
      </c>
      <c r="AD106" s="116">
        <v>82</v>
      </c>
      <c r="AE106" s="116">
        <v>0.52</v>
      </c>
      <c r="AF106" s="116">
        <v>82</v>
      </c>
      <c r="AG106" s="116">
        <v>0.97</v>
      </c>
      <c r="AH106" s="116">
        <v>78</v>
      </c>
      <c r="AI106" s="116">
        <v>0.64</v>
      </c>
      <c r="AJ106" s="116">
        <v>114</v>
      </c>
      <c r="AK106" s="116">
        <v>0.74</v>
      </c>
      <c r="AL106" s="116">
        <v>126</v>
      </c>
      <c r="AM106" s="116">
        <v>0.57999999999999996</v>
      </c>
      <c r="AN106" s="116">
        <v>68</v>
      </c>
      <c r="AO106" s="116">
        <v>0.61</v>
      </c>
      <c r="AP106" s="116">
        <v>125</v>
      </c>
      <c r="AQ106" s="116">
        <v>1.1200000000000001</v>
      </c>
      <c r="AR106" s="116">
        <v>70</v>
      </c>
      <c r="AS106" s="116">
        <v>0.65</v>
      </c>
      <c r="AT106" s="116">
        <v>96</v>
      </c>
      <c r="AU106" s="116">
        <v>0.95</v>
      </c>
      <c r="AV106" s="116">
        <v>85</v>
      </c>
      <c r="AW106" s="116">
        <v>0.78</v>
      </c>
      <c r="AX106" s="116">
        <v>123</v>
      </c>
      <c r="AY106" s="116">
        <v>0.84</v>
      </c>
      <c r="AZ106" s="116">
        <v>183</v>
      </c>
      <c r="BA106" s="116">
        <v>1.33</v>
      </c>
      <c r="BB106" s="116">
        <v>135</v>
      </c>
      <c r="BC106" s="116">
        <v>1.23</v>
      </c>
      <c r="BD106" s="116">
        <v>185</v>
      </c>
      <c r="BE106" s="116">
        <v>1.38</v>
      </c>
      <c r="BF106" s="116">
        <v>141</v>
      </c>
      <c r="BG106" s="116">
        <v>1.17</v>
      </c>
      <c r="BH106" s="116">
        <v>86</v>
      </c>
      <c r="BI106" s="116">
        <v>0.96</v>
      </c>
      <c r="BJ106" s="116">
        <v>78</v>
      </c>
      <c r="BK106" s="116">
        <v>1.04</v>
      </c>
      <c r="BL106" s="116">
        <v>75</v>
      </c>
      <c r="BM106" s="116">
        <v>0.71</v>
      </c>
      <c r="BN106" s="116">
        <v>58</v>
      </c>
      <c r="BO106" s="116">
        <v>0.6</v>
      </c>
      <c r="BP106" s="116">
        <v>113</v>
      </c>
      <c r="BQ106" s="116">
        <v>1.33</v>
      </c>
      <c r="BR106" s="116">
        <v>49</v>
      </c>
      <c r="BS106" s="116">
        <v>0.8</v>
      </c>
      <c r="BT106" s="116">
        <v>69</v>
      </c>
      <c r="BU106" s="116">
        <v>0.65</v>
      </c>
      <c r="BV106" s="116">
        <v>53</v>
      </c>
      <c r="BW106" s="116">
        <v>0.79</v>
      </c>
      <c r="BX106" s="116">
        <v>84</v>
      </c>
      <c r="BY106" s="116">
        <v>1.17</v>
      </c>
      <c r="BZ106" s="116">
        <v>71</v>
      </c>
      <c r="CA106" s="116">
        <v>1.84</v>
      </c>
      <c r="CB106" s="116">
        <v>113</v>
      </c>
      <c r="CC106" s="116">
        <v>1.08</v>
      </c>
    </row>
    <row r="107" spans="1:81" ht="16.5" customHeight="1" x14ac:dyDescent="0.45">
      <c r="A107" s="362">
        <v>103</v>
      </c>
      <c r="B107" s="357" t="s">
        <v>415</v>
      </c>
      <c r="C107" s="357" t="s">
        <v>167</v>
      </c>
      <c r="D107" s="117">
        <v>1286</v>
      </c>
      <c r="E107" s="118">
        <v>1.01</v>
      </c>
      <c r="F107" s="117">
        <v>2063</v>
      </c>
      <c r="G107" s="118">
        <v>1.49</v>
      </c>
      <c r="H107" s="117">
        <v>3931</v>
      </c>
      <c r="I107" s="118">
        <v>4.3</v>
      </c>
      <c r="J107" s="117">
        <v>3567</v>
      </c>
      <c r="K107" s="118">
        <v>3.55</v>
      </c>
      <c r="L107" s="117">
        <v>4477</v>
      </c>
      <c r="M107" s="118">
        <v>6.33</v>
      </c>
      <c r="N107" s="117">
        <v>2840</v>
      </c>
      <c r="O107" s="118">
        <v>2.72</v>
      </c>
      <c r="P107" s="117">
        <v>2231</v>
      </c>
      <c r="Q107" s="118">
        <v>1.85</v>
      </c>
      <c r="R107" s="117">
        <v>1082</v>
      </c>
      <c r="S107" s="118">
        <v>0.96</v>
      </c>
      <c r="T107" s="117">
        <v>1943</v>
      </c>
      <c r="U107" s="118">
        <v>2.14</v>
      </c>
      <c r="V107" s="117">
        <v>3152</v>
      </c>
      <c r="W107" s="118">
        <v>3.92</v>
      </c>
      <c r="X107" s="117">
        <v>1106</v>
      </c>
      <c r="Y107" s="118">
        <v>1.69</v>
      </c>
      <c r="Z107" s="118">
        <v>745</v>
      </c>
      <c r="AA107" s="118">
        <v>1.25</v>
      </c>
      <c r="AB107" s="117">
        <v>1360</v>
      </c>
      <c r="AC107" s="118">
        <v>1.99</v>
      </c>
      <c r="AD107" s="117">
        <v>2039</v>
      </c>
      <c r="AE107" s="118">
        <v>2.62</v>
      </c>
      <c r="AF107" s="117">
        <v>3632</v>
      </c>
      <c r="AG107" s="118">
        <v>4.0199999999999996</v>
      </c>
      <c r="AH107" s="117">
        <v>3175</v>
      </c>
      <c r="AI107" s="118">
        <v>4.5999999999999996</v>
      </c>
      <c r="AJ107" s="117">
        <v>3113</v>
      </c>
      <c r="AK107" s="118">
        <v>11.01</v>
      </c>
      <c r="AL107" s="117">
        <v>1172</v>
      </c>
      <c r="AM107" s="118">
        <v>2.09</v>
      </c>
      <c r="AN107" s="117">
        <v>1022</v>
      </c>
      <c r="AO107" s="118">
        <v>1.33</v>
      </c>
      <c r="AP107" s="117">
        <v>1183</v>
      </c>
      <c r="AQ107" s="118">
        <v>1.91</v>
      </c>
      <c r="AR107" s="117">
        <v>1251</v>
      </c>
      <c r="AS107" s="118">
        <v>1.81</v>
      </c>
      <c r="AT107" s="118">
        <v>696</v>
      </c>
      <c r="AU107" s="118">
        <v>0.85</v>
      </c>
      <c r="AV107" s="117">
        <v>1504</v>
      </c>
      <c r="AW107" s="118">
        <v>2.17</v>
      </c>
      <c r="AX107" s="117">
        <v>1251</v>
      </c>
      <c r="AY107" s="118">
        <v>1.4</v>
      </c>
      <c r="AZ107" s="117">
        <v>1875</v>
      </c>
      <c r="BA107" s="118">
        <v>2.15</v>
      </c>
      <c r="BB107" s="117">
        <v>1380</v>
      </c>
      <c r="BC107" s="118">
        <v>1.4</v>
      </c>
      <c r="BD107" s="117">
        <v>1891</v>
      </c>
      <c r="BE107" s="118">
        <v>2.19</v>
      </c>
      <c r="BF107" s="117">
        <v>1723</v>
      </c>
      <c r="BG107" s="118">
        <v>1.75</v>
      </c>
      <c r="BH107" s="117">
        <v>3303</v>
      </c>
      <c r="BI107" s="118">
        <v>4.22</v>
      </c>
      <c r="BJ107" s="117">
        <v>1722</v>
      </c>
      <c r="BK107" s="118">
        <v>2.56</v>
      </c>
      <c r="BL107" s="117">
        <v>1522</v>
      </c>
      <c r="BM107" s="118">
        <v>2.17</v>
      </c>
      <c r="BN107" s="117">
        <v>2324</v>
      </c>
      <c r="BO107" s="118">
        <v>4.07</v>
      </c>
      <c r="BP107" s="117">
        <v>3516</v>
      </c>
      <c r="BQ107" s="118">
        <v>5.81</v>
      </c>
      <c r="BR107" s="117">
        <v>2253</v>
      </c>
      <c r="BS107" s="118">
        <v>3.7</v>
      </c>
      <c r="BT107" s="117">
        <v>2048</v>
      </c>
      <c r="BU107" s="118">
        <v>3.18</v>
      </c>
      <c r="BV107" s="117">
        <v>1217</v>
      </c>
      <c r="BW107" s="118">
        <v>1.78</v>
      </c>
      <c r="BX107" s="117">
        <v>1122</v>
      </c>
      <c r="BY107" s="118">
        <v>1.9</v>
      </c>
      <c r="BZ107" s="117">
        <v>2848</v>
      </c>
      <c r="CA107" s="118">
        <v>4.66</v>
      </c>
      <c r="CB107" s="117">
        <v>6057</v>
      </c>
      <c r="CC107" s="118">
        <v>9.35</v>
      </c>
    </row>
    <row r="108" spans="1:81" ht="16.5" customHeight="1" x14ac:dyDescent="0.45">
      <c r="A108" s="363">
        <v>104</v>
      </c>
      <c r="B108" s="358" t="s">
        <v>416</v>
      </c>
      <c r="C108" s="112"/>
      <c r="D108" s="112"/>
      <c r="E108" s="116">
        <v>6.28</v>
      </c>
      <c r="F108" s="112"/>
      <c r="G108" s="116">
        <v>6.58</v>
      </c>
      <c r="H108" s="112"/>
      <c r="I108" s="116">
        <v>7.23</v>
      </c>
      <c r="J108" s="112"/>
      <c r="K108" s="116">
        <v>6.04</v>
      </c>
      <c r="L108" s="112"/>
      <c r="M108" s="116">
        <v>7.7</v>
      </c>
      <c r="N108" s="112"/>
      <c r="O108" s="116">
        <v>6.08</v>
      </c>
      <c r="P108" s="112"/>
      <c r="Q108" s="116">
        <v>6</v>
      </c>
      <c r="R108" s="112"/>
      <c r="S108" s="116">
        <v>6.56</v>
      </c>
      <c r="T108" s="112"/>
      <c r="U108" s="116">
        <v>6.59</v>
      </c>
      <c r="V108" s="112"/>
      <c r="W108" s="116">
        <v>8.11</v>
      </c>
      <c r="X108" s="112"/>
      <c r="Y108" s="116">
        <v>6.14</v>
      </c>
      <c r="Z108" s="112"/>
      <c r="AA108" s="116">
        <v>6.58</v>
      </c>
      <c r="AB108" s="112"/>
      <c r="AC108" s="116">
        <v>5.56</v>
      </c>
      <c r="AD108" s="112"/>
      <c r="AE108" s="116">
        <v>5.8</v>
      </c>
      <c r="AF108" s="112"/>
      <c r="AG108" s="116">
        <v>8.16</v>
      </c>
      <c r="AH108" s="112"/>
      <c r="AI108" s="116">
        <v>5.96</v>
      </c>
      <c r="AJ108" s="112"/>
      <c r="AK108" s="116">
        <v>6.92</v>
      </c>
      <c r="AL108" s="112"/>
      <c r="AM108" s="116">
        <v>5.0999999999999996</v>
      </c>
      <c r="AN108" s="112"/>
      <c r="AO108" s="116">
        <v>4.63</v>
      </c>
      <c r="AP108" s="112"/>
      <c r="AQ108" s="116">
        <v>5.55</v>
      </c>
      <c r="AR108" s="112"/>
      <c r="AS108" s="116">
        <v>5.93</v>
      </c>
      <c r="AT108" s="112"/>
      <c r="AU108" s="116">
        <v>7.34</v>
      </c>
      <c r="AV108" s="112"/>
      <c r="AW108" s="116">
        <v>5.69</v>
      </c>
      <c r="AX108" s="112"/>
      <c r="AY108" s="116">
        <v>6.23</v>
      </c>
      <c r="AZ108" s="112"/>
      <c r="BA108" s="116">
        <v>6.29</v>
      </c>
      <c r="BB108" s="112"/>
      <c r="BC108" s="116">
        <v>6.22</v>
      </c>
      <c r="BD108" s="112"/>
      <c r="BE108" s="116">
        <v>6.66</v>
      </c>
      <c r="BF108" s="112"/>
      <c r="BG108" s="116">
        <v>6.63</v>
      </c>
      <c r="BH108" s="112"/>
      <c r="BI108" s="116">
        <v>8.48</v>
      </c>
      <c r="BJ108" s="112"/>
      <c r="BK108" s="116">
        <v>6.8</v>
      </c>
      <c r="BL108" s="112"/>
      <c r="BM108" s="116">
        <v>6.06</v>
      </c>
      <c r="BN108" s="112"/>
      <c r="BO108" s="116">
        <v>6.78</v>
      </c>
      <c r="BP108" s="112"/>
      <c r="BQ108" s="116">
        <v>6.82</v>
      </c>
      <c r="BR108" s="112"/>
      <c r="BS108" s="116">
        <v>8.2799999999999994</v>
      </c>
      <c r="BT108" s="112"/>
      <c r="BU108" s="116">
        <v>6.67</v>
      </c>
      <c r="BV108" s="112"/>
      <c r="BW108" s="116">
        <v>6.95</v>
      </c>
      <c r="BX108" s="112"/>
      <c r="BY108" s="116">
        <v>6.12</v>
      </c>
      <c r="BZ108" s="112"/>
      <c r="CA108" s="116">
        <v>7.03</v>
      </c>
      <c r="CB108" s="112"/>
      <c r="CC108" s="116">
        <v>7.55</v>
      </c>
    </row>
    <row r="109" spans="1:81" ht="16.5" customHeight="1" x14ac:dyDescent="0.45">
      <c r="A109" s="362">
        <v>105</v>
      </c>
      <c r="B109" s="357" t="s">
        <v>417</v>
      </c>
      <c r="C109" s="357" t="s">
        <v>167</v>
      </c>
      <c r="D109" s="117">
        <v>1983</v>
      </c>
      <c r="E109" s="118">
        <v>4.7699999999999996</v>
      </c>
      <c r="F109" s="117">
        <v>2132</v>
      </c>
      <c r="G109" s="118">
        <v>5.13</v>
      </c>
      <c r="H109" s="117">
        <v>2076</v>
      </c>
      <c r="I109" s="118">
        <v>5.29</v>
      </c>
      <c r="J109" s="117">
        <v>1778</v>
      </c>
      <c r="K109" s="118">
        <v>4.78</v>
      </c>
      <c r="L109" s="117">
        <v>1882</v>
      </c>
      <c r="M109" s="118">
        <v>5.9</v>
      </c>
      <c r="N109" s="117">
        <v>1539</v>
      </c>
      <c r="O109" s="118">
        <v>4.5199999999999996</v>
      </c>
      <c r="P109" s="117">
        <v>1577</v>
      </c>
      <c r="Q109" s="118">
        <v>4.49</v>
      </c>
      <c r="R109" s="117">
        <v>1892</v>
      </c>
      <c r="S109" s="118">
        <v>4.99</v>
      </c>
      <c r="T109" s="117">
        <v>2236</v>
      </c>
      <c r="U109" s="118">
        <v>5.08</v>
      </c>
      <c r="V109" s="117">
        <v>2863</v>
      </c>
      <c r="W109" s="118">
        <v>6.65</v>
      </c>
      <c r="X109" s="117">
        <v>2226</v>
      </c>
      <c r="Y109" s="118">
        <v>4.63</v>
      </c>
      <c r="Z109" s="117">
        <v>2465</v>
      </c>
      <c r="AA109" s="118">
        <v>5.45</v>
      </c>
      <c r="AB109" s="117">
        <v>2183</v>
      </c>
      <c r="AC109" s="118">
        <v>4.62</v>
      </c>
      <c r="AD109" s="117">
        <v>2162</v>
      </c>
      <c r="AE109" s="118">
        <v>5.01</v>
      </c>
      <c r="AF109" s="117">
        <v>2339</v>
      </c>
      <c r="AG109" s="118">
        <v>5.87</v>
      </c>
      <c r="AH109" s="117">
        <v>2170</v>
      </c>
      <c r="AI109" s="118">
        <v>5.38</v>
      </c>
      <c r="AJ109" s="117">
        <v>2000</v>
      </c>
      <c r="AK109" s="118">
        <v>6.52</v>
      </c>
      <c r="AL109" s="117">
        <v>1535</v>
      </c>
      <c r="AM109" s="118">
        <v>4.7699999999999996</v>
      </c>
      <c r="AN109" s="117">
        <v>1494</v>
      </c>
      <c r="AO109" s="118">
        <v>4.3600000000000003</v>
      </c>
      <c r="AP109" s="117">
        <v>1891</v>
      </c>
      <c r="AQ109" s="118">
        <v>5.3</v>
      </c>
      <c r="AR109" s="117">
        <v>2298</v>
      </c>
      <c r="AS109" s="118">
        <v>5.6</v>
      </c>
      <c r="AT109" s="117">
        <v>2822</v>
      </c>
      <c r="AU109" s="118">
        <v>7.1</v>
      </c>
      <c r="AV109" s="117">
        <v>2447</v>
      </c>
      <c r="AW109" s="118">
        <v>5.39</v>
      </c>
      <c r="AX109" s="117">
        <v>2541</v>
      </c>
      <c r="AY109" s="118">
        <v>5.96</v>
      </c>
      <c r="AZ109" s="117">
        <v>2114</v>
      </c>
      <c r="BA109" s="118">
        <v>4.7699999999999996</v>
      </c>
      <c r="BB109" s="117">
        <v>2012</v>
      </c>
      <c r="BC109" s="118">
        <v>4.92</v>
      </c>
      <c r="BD109" s="117">
        <v>2086</v>
      </c>
      <c r="BE109" s="118">
        <v>5.15</v>
      </c>
      <c r="BF109" s="117">
        <v>2154</v>
      </c>
      <c r="BG109" s="118">
        <v>5.16</v>
      </c>
      <c r="BH109" s="117">
        <v>1988</v>
      </c>
      <c r="BI109" s="118">
        <v>7.01</v>
      </c>
      <c r="BJ109" s="117">
        <v>1580</v>
      </c>
      <c r="BK109" s="118">
        <v>5.37</v>
      </c>
      <c r="BL109" s="117">
        <v>1529</v>
      </c>
      <c r="BM109" s="118">
        <v>4.59</v>
      </c>
      <c r="BN109" s="117">
        <v>2020</v>
      </c>
      <c r="BO109" s="118">
        <v>5.48</v>
      </c>
      <c r="BP109" s="117">
        <v>2006</v>
      </c>
      <c r="BQ109" s="118">
        <v>5.47</v>
      </c>
      <c r="BR109" s="117">
        <v>2550</v>
      </c>
      <c r="BS109" s="118">
        <v>6.81</v>
      </c>
      <c r="BT109" s="117">
        <v>2112</v>
      </c>
      <c r="BU109" s="118">
        <v>5.26</v>
      </c>
      <c r="BV109" s="117">
        <v>2059</v>
      </c>
      <c r="BW109" s="118">
        <v>5.9</v>
      </c>
      <c r="BX109" s="117">
        <v>1853</v>
      </c>
      <c r="BY109" s="118">
        <v>4.92</v>
      </c>
      <c r="BZ109" s="117">
        <v>1918</v>
      </c>
      <c r="CA109" s="118">
        <v>5.67</v>
      </c>
      <c r="CB109" s="117">
        <v>1928</v>
      </c>
      <c r="CC109" s="118">
        <v>5.98</v>
      </c>
    </row>
    <row r="110" spans="1:81" ht="16.5" customHeight="1" x14ac:dyDescent="0.45">
      <c r="A110" s="363">
        <v>106</v>
      </c>
      <c r="B110" s="358" t="s">
        <v>418</v>
      </c>
      <c r="C110" s="358" t="s">
        <v>168</v>
      </c>
      <c r="D110" s="115">
        <v>2739</v>
      </c>
      <c r="E110" s="116">
        <v>1.52</v>
      </c>
      <c r="F110" s="115">
        <v>2031</v>
      </c>
      <c r="G110" s="116">
        <v>1.45</v>
      </c>
      <c r="H110" s="115">
        <v>3695</v>
      </c>
      <c r="I110" s="116">
        <v>1.94</v>
      </c>
      <c r="J110" s="115">
        <v>3018</v>
      </c>
      <c r="K110" s="116">
        <v>1.26</v>
      </c>
      <c r="L110" s="115">
        <v>3499</v>
      </c>
      <c r="M110" s="116">
        <v>1.8</v>
      </c>
      <c r="N110" s="115">
        <v>2510</v>
      </c>
      <c r="O110" s="116">
        <v>1.55</v>
      </c>
      <c r="P110" s="115">
        <v>2121</v>
      </c>
      <c r="Q110" s="116">
        <v>1.51</v>
      </c>
      <c r="R110" s="115">
        <v>2574</v>
      </c>
      <c r="S110" s="116">
        <v>1.58</v>
      </c>
      <c r="T110" s="115">
        <v>2680</v>
      </c>
      <c r="U110" s="116">
        <v>1.51</v>
      </c>
      <c r="V110" s="115">
        <v>2698</v>
      </c>
      <c r="W110" s="116">
        <v>1.46</v>
      </c>
      <c r="X110" s="115">
        <v>2979</v>
      </c>
      <c r="Y110" s="116">
        <v>1.5</v>
      </c>
      <c r="Z110" s="115">
        <v>2277</v>
      </c>
      <c r="AA110" s="116">
        <v>1.1299999999999999</v>
      </c>
      <c r="AB110" s="115">
        <v>2469</v>
      </c>
      <c r="AC110" s="116">
        <v>0.94</v>
      </c>
      <c r="AD110" s="115">
        <v>1407</v>
      </c>
      <c r="AE110" s="116">
        <v>0.79</v>
      </c>
      <c r="AF110" s="115">
        <v>1934</v>
      </c>
      <c r="AG110" s="116">
        <v>2.29</v>
      </c>
      <c r="AH110" s="115">
        <v>1157</v>
      </c>
      <c r="AI110" s="116">
        <v>0.56999999999999995</v>
      </c>
      <c r="AJ110" s="115">
        <v>1022</v>
      </c>
      <c r="AK110" s="116">
        <v>0.41</v>
      </c>
      <c r="AL110" s="116">
        <v>664</v>
      </c>
      <c r="AM110" s="116">
        <v>0.33</v>
      </c>
      <c r="AN110" s="116">
        <v>884</v>
      </c>
      <c r="AO110" s="116">
        <v>0.27</v>
      </c>
      <c r="AP110" s="116">
        <v>588</v>
      </c>
      <c r="AQ110" s="116">
        <v>0.25</v>
      </c>
      <c r="AR110" s="116">
        <v>772</v>
      </c>
      <c r="AS110" s="116">
        <v>0.33</v>
      </c>
      <c r="AT110" s="116">
        <v>481</v>
      </c>
      <c r="AU110" s="116">
        <v>0.25</v>
      </c>
      <c r="AV110" s="116">
        <v>564</v>
      </c>
      <c r="AW110" s="116">
        <v>0.3</v>
      </c>
      <c r="AX110" s="116">
        <v>717</v>
      </c>
      <c r="AY110" s="116">
        <v>0.27</v>
      </c>
      <c r="AZ110" s="115">
        <v>2526</v>
      </c>
      <c r="BA110" s="116">
        <v>1.53</v>
      </c>
      <c r="BB110" s="115">
        <v>1954</v>
      </c>
      <c r="BC110" s="116">
        <v>1.3</v>
      </c>
      <c r="BD110" s="115">
        <v>2910</v>
      </c>
      <c r="BE110" s="116">
        <v>1.5</v>
      </c>
      <c r="BF110" s="115">
        <v>2557</v>
      </c>
      <c r="BG110" s="116">
        <v>1.47</v>
      </c>
      <c r="BH110" s="115">
        <v>2712</v>
      </c>
      <c r="BI110" s="116">
        <v>1.47</v>
      </c>
      <c r="BJ110" s="115">
        <v>2325</v>
      </c>
      <c r="BK110" s="116">
        <v>1.44</v>
      </c>
      <c r="BL110" s="115">
        <v>2421</v>
      </c>
      <c r="BM110" s="116">
        <v>1.47</v>
      </c>
      <c r="BN110" s="115">
        <v>2129</v>
      </c>
      <c r="BO110" s="116">
        <v>1.3</v>
      </c>
      <c r="BP110" s="115">
        <v>2408</v>
      </c>
      <c r="BQ110" s="116">
        <v>1.35</v>
      </c>
      <c r="BR110" s="115">
        <v>2272</v>
      </c>
      <c r="BS110" s="116">
        <v>1.47</v>
      </c>
      <c r="BT110" s="115">
        <v>2628</v>
      </c>
      <c r="BU110" s="116">
        <v>1.4</v>
      </c>
      <c r="BV110" s="115">
        <v>2091</v>
      </c>
      <c r="BW110" s="116">
        <v>1.05</v>
      </c>
      <c r="BX110" s="115">
        <v>2824</v>
      </c>
      <c r="BY110" s="116">
        <v>1.2</v>
      </c>
      <c r="BZ110" s="115">
        <v>2646</v>
      </c>
      <c r="CA110" s="116">
        <v>1.35</v>
      </c>
      <c r="CB110" s="115">
        <v>2900</v>
      </c>
      <c r="CC110" s="116">
        <v>1.57</v>
      </c>
    </row>
    <row r="111" spans="1:81" ht="16.5" customHeight="1" x14ac:dyDescent="0.45">
      <c r="A111" s="362">
        <v>107</v>
      </c>
      <c r="B111" s="357" t="s">
        <v>419</v>
      </c>
      <c r="C111" s="357" t="s">
        <v>167</v>
      </c>
      <c r="D111" s="117">
        <v>302300</v>
      </c>
      <c r="E111" s="118">
        <v>426.62</v>
      </c>
      <c r="F111" s="117">
        <v>303180</v>
      </c>
      <c r="G111" s="118">
        <v>417.21</v>
      </c>
      <c r="H111" s="117">
        <v>327094</v>
      </c>
      <c r="I111" s="118">
        <v>456.19</v>
      </c>
      <c r="J111" s="117">
        <v>241973</v>
      </c>
      <c r="K111" s="118">
        <v>347.13</v>
      </c>
      <c r="L111" s="117">
        <v>257930</v>
      </c>
      <c r="M111" s="118">
        <v>370.3</v>
      </c>
      <c r="N111" s="117">
        <v>287675</v>
      </c>
      <c r="O111" s="118">
        <v>429.17</v>
      </c>
      <c r="P111" s="117">
        <v>332661</v>
      </c>
      <c r="Q111" s="118">
        <v>508.8</v>
      </c>
      <c r="R111" s="117">
        <v>341658</v>
      </c>
      <c r="S111" s="118">
        <v>539.70000000000005</v>
      </c>
      <c r="T111" s="117">
        <v>309085</v>
      </c>
      <c r="U111" s="118">
        <v>412.83</v>
      </c>
      <c r="V111" s="117">
        <v>322282</v>
      </c>
      <c r="W111" s="118">
        <v>404.41</v>
      </c>
      <c r="X111" s="117">
        <v>309859</v>
      </c>
      <c r="Y111" s="118">
        <v>374.61</v>
      </c>
      <c r="Z111" s="117">
        <v>317833</v>
      </c>
      <c r="AA111" s="118">
        <v>369.64</v>
      </c>
      <c r="AB111" s="117">
        <v>285772</v>
      </c>
      <c r="AC111" s="118">
        <v>317.32</v>
      </c>
      <c r="AD111" s="117">
        <v>318147</v>
      </c>
      <c r="AE111" s="118">
        <v>335.13</v>
      </c>
      <c r="AF111" s="117">
        <v>335325</v>
      </c>
      <c r="AG111" s="118">
        <v>359.93</v>
      </c>
      <c r="AH111" s="117">
        <v>300349</v>
      </c>
      <c r="AI111" s="118">
        <v>384.41</v>
      </c>
      <c r="AJ111" s="117">
        <v>256109</v>
      </c>
      <c r="AK111" s="118">
        <v>336.07</v>
      </c>
      <c r="AL111" s="117">
        <v>248608</v>
      </c>
      <c r="AM111" s="118">
        <v>329.9</v>
      </c>
      <c r="AN111" s="117">
        <v>256760</v>
      </c>
      <c r="AO111" s="118">
        <v>331.19</v>
      </c>
      <c r="AP111" s="117">
        <v>282282</v>
      </c>
      <c r="AQ111" s="118">
        <v>367.83</v>
      </c>
      <c r="AR111" s="117">
        <v>279635</v>
      </c>
      <c r="AS111" s="118">
        <v>362.92</v>
      </c>
      <c r="AT111" s="117">
        <v>295774</v>
      </c>
      <c r="AU111" s="118">
        <v>384.3</v>
      </c>
      <c r="AV111" s="117">
        <v>308369</v>
      </c>
      <c r="AW111" s="118">
        <v>432.89</v>
      </c>
      <c r="AX111" s="117">
        <v>326157</v>
      </c>
      <c r="AY111" s="118">
        <v>503.58</v>
      </c>
      <c r="AZ111" s="117">
        <v>296445</v>
      </c>
      <c r="BA111" s="118">
        <v>515.21</v>
      </c>
      <c r="BB111" s="117">
        <v>309665</v>
      </c>
      <c r="BC111" s="118">
        <v>586.99</v>
      </c>
      <c r="BD111" s="117">
        <v>341557</v>
      </c>
      <c r="BE111" s="118">
        <v>703.13</v>
      </c>
      <c r="BF111" s="117">
        <v>269037</v>
      </c>
      <c r="BG111" s="118">
        <v>541.05999999999995</v>
      </c>
      <c r="BH111" s="117">
        <v>266737</v>
      </c>
      <c r="BI111" s="118">
        <v>487.66</v>
      </c>
      <c r="BJ111" s="117">
        <v>251540</v>
      </c>
      <c r="BK111" s="118">
        <v>419.59</v>
      </c>
      <c r="BL111" s="117">
        <v>273404</v>
      </c>
      <c r="BM111" s="118">
        <v>402.54</v>
      </c>
      <c r="BN111" s="117">
        <v>313044</v>
      </c>
      <c r="BO111" s="118">
        <v>458.45</v>
      </c>
      <c r="BP111" s="117">
        <v>298852</v>
      </c>
      <c r="BQ111" s="118">
        <v>444.18</v>
      </c>
      <c r="BR111" s="117">
        <v>314397</v>
      </c>
      <c r="BS111" s="118">
        <v>474.75</v>
      </c>
      <c r="BT111" s="117">
        <v>360886</v>
      </c>
      <c r="BU111" s="118">
        <v>493.97</v>
      </c>
      <c r="BV111" s="117">
        <v>366591</v>
      </c>
      <c r="BW111" s="118">
        <v>505.89</v>
      </c>
      <c r="BX111" s="117">
        <v>309518</v>
      </c>
      <c r="BY111" s="118">
        <v>408.37</v>
      </c>
      <c r="BZ111" s="117">
        <v>311225</v>
      </c>
      <c r="CA111" s="118">
        <v>418.13</v>
      </c>
      <c r="CB111" s="117">
        <v>262670</v>
      </c>
      <c r="CC111" s="118">
        <v>349.86</v>
      </c>
    </row>
    <row r="112" spans="1:81" ht="16.5" customHeight="1" x14ac:dyDescent="0.45">
      <c r="A112" s="363">
        <v>108</v>
      </c>
      <c r="B112" s="358" t="s">
        <v>420</v>
      </c>
      <c r="C112" s="358" t="s">
        <v>167</v>
      </c>
      <c r="D112" s="115">
        <v>57348</v>
      </c>
      <c r="E112" s="116">
        <v>93.03</v>
      </c>
      <c r="F112" s="115">
        <v>50476</v>
      </c>
      <c r="G112" s="116">
        <v>83.38</v>
      </c>
      <c r="H112" s="115">
        <v>58577</v>
      </c>
      <c r="I112" s="116">
        <v>101.55</v>
      </c>
      <c r="J112" s="115">
        <v>49610</v>
      </c>
      <c r="K112" s="116">
        <v>86.89</v>
      </c>
      <c r="L112" s="115">
        <v>45199</v>
      </c>
      <c r="M112" s="116">
        <v>78.58</v>
      </c>
      <c r="N112" s="115">
        <v>41310</v>
      </c>
      <c r="O112" s="116">
        <v>74.28</v>
      </c>
      <c r="P112" s="115">
        <v>56173</v>
      </c>
      <c r="Q112" s="116">
        <v>98.48</v>
      </c>
      <c r="R112" s="115">
        <v>67874</v>
      </c>
      <c r="S112" s="116">
        <v>113.36</v>
      </c>
      <c r="T112" s="115">
        <v>61017</v>
      </c>
      <c r="U112" s="116">
        <v>96.45</v>
      </c>
      <c r="V112" s="115">
        <v>60270</v>
      </c>
      <c r="W112" s="116">
        <v>86.93</v>
      </c>
      <c r="X112" s="115">
        <v>59009</v>
      </c>
      <c r="Y112" s="116">
        <v>79.709999999999994</v>
      </c>
      <c r="Z112" s="115">
        <v>64114</v>
      </c>
      <c r="AA112" s="116">
        <v>81.650000000000006</v>
      </c>
      <c r="AB112" s="115">
        <v>54429</v>
      </c>
      <c r="AC112" s="116">
        <v>69.11</v>
      </c>
      <c r="AD112" s="115">
        <v>56227</v>
      </c>
      <c r="AE112" s="116">
        <v>69.48</v>
      </c>
      <c r="AF112" s="115">
        <v>55623</v>
      </c>
      <c r="AG112" s="116">
        <v>72.239999999999995</v>
      </c>
      <c r="AH112" s="115">
        <v>51868</v>
      </c>
      <c r="AI112" s="116">
        <v>101.93</v>
      </c>
      <c r="AJ112" s="115">
        <v>42392</v>
      </c>
      <c r="AK112" s="116">
        <v>65.180000000000007</v>
      </c>
      <c r="AL112" s="115">
        <v>38799</v>
      </c>
      <c r="AM112" s="116">
        <v>61.53</v>
      </c>
      <c r="AN112" s="115">
        <v>33631</v>
      </c>
      <c r="AO112" s="116">
        <v>52.77</v>
      </c>
      <c r="AP112" s="115">
        <v>41831</v>
      </c>
      <c r="AQ112" s="116">
        <v>68.61</v>
      </c>
      <c r="AR112" s="115">
        <v>46073</v>
      </c>
      <c r="AS112" s="116">
        <v>73.64</v>
      </c>
      <c r="AT112" s="115">
        <v>39034</v>
      </c>
      <c r="AU112" s="116">
        <v>62.47</v>
      </c>
      <c r="AV112" s="115">
        <v>49658</v>
      </c>
      <c r="AW112" s="116">
        <v>80.150000000000006</v>
      </c>
      <c r="AX112" s="115">
        <v>63851</v>
      </c>
      <c r="AY112" s="116">
        <v>118.26</v>
      </c>
      <c r="AZ112" s="115">
        <v>53085</v>
      </c>
      <c r="BA112" s="116">
        <v>108.81</v>
      </c>
      <c r="BB112" s="115">
        <v>56209</v>
      </c>
      <c r="BC112" s="116">
        <v>128.71</v>
      </c>
      <c r="BD112" s="115">
        <v>56885</v>
      </c>
      <c r="BE112" s="116">
        <v>144.69999999999999</v>
      </c>
      <c r="BF112" s="115">
        <v>40679</v>
      </c>
      <c r="BG112" s="116">
        <v>100.51</v>
      </c>
      <c r="BH112" s="115">
        <v>51340</v>
      </c>
      <c r="BI112" s="116">
        <v>119.85</v>
      </c>
      <c r="BJ112" s="115">
        <v>46122</v>
      </c>
      <c r="BK112" s="116">
        <v>99.98</v>
      </c>
      <c r="BL112" s="115">
        <v>53763</v>
      </c>
      <c r="BM112" s="116">
        <v>99.9</v>
      </c>
      <c r="BN112" s="115">
        <v>69421</v>
      </c>
      <c r="BO112" s="116">
        <v>124.86</v>
      </c>
      <c r="BP112" s="115">
        <v>70387</v>
      </c>
      <c r="BQ112" s="116">
        <v>129.76</v>
      </c>
      <c r="BR112" s="115">
        <v>70424</v>
      </c>
      <c r="BS112" s="116">
        <v>131.5</v>
      </c>
      <c r="BT112" s="115">
        <v>69509</v>
      </c>
      <c r="BU112" s="116">
        <v>115.9</v>
      </c>
      <c r="BV112" s="115">
        <v>74093</v>
      </c>
      <c r="BW112" s="116">
        <v>134.32</v>
      </c>
      <c r="BX112" s="115">
        <v>53674</v>
      </c>
      <c r="BY112" s="116">
        <v>89.44</v>
      </c>
      <c r="BZ112" s="115">
        <v>49778</v>
      </c>
      <c r="CA112" s="116">
        <v>84.05</v>
      </c>
      <c r="CB112" s="115">
        <v>41084</v>
      </c>
      <c r="CC112" s="116">
        <v>71.650000000000006</v>
      </c>
    </row>
    <row r="113" spans="1:81" ht="16.5" customHeight="1" x14ac:dyDescent="0.45">
      <c r="A113" s="362">
        <v>109</v>
      </c>
      <c r="B113" s="357" t="s">
        <v>421</v>
      </c>
      <c r="C113" s="357" t="s">
        <v>167</v>
      </c>
      <c r="D113" s="118">
        <v>674</v>
      </c>
      <c r="E113" s="118">
        <v>1.21</v>
      </c>
      <c r="F113" s="118">
        <v>577</v>
      </c>
      <c r="G113" s="118">
        <v>0.96</v>
      </c>
      <c r="H113" s="118">
        <v>617</v>
      </c>
      <c r="I113" s="118">
        <v>1.0900000000000001</v>
      </c>
      <c r="J113" s="118">
        <v>734</v>
      </c>
      <c r="K113" s="118">
        <v>1.35</v>
      </c>
      <c r="L113" s="118">
        <v>217</v>
      </c>
      <c r="M113" s="118">
        <v>0.4</v>
      </c>
      <c r="N113" s="118">
        <v>209</v>
      </c>
      <c r="O113" s="118">
        <v>0.41</v>
      </c>
      <c r="P113" s="118">
        <v>436</v>
      </c>
      <c r="Q113" s="118">
        <v>0.79</v>
      </c>
      <c r="R113" s="118">
        <v>494</v>
      </c>
      <c r="S113" s="118">
        <v>0.87</v>
      </c>
      <c r="T113" s="118">
        <v>534</v>
      </c>
      <c r="U113" s="118">
        <v>0.83</v>
      </c>
      <c r="V113" s="118">
        <v>814</v>
      </c>
      <c r="W113" s="118">
        <v>1.19</v>
      </c>
      <c r="X113" s="118">
        <v>876</v>
      </c>
      <c r="Y113" s="118">
        <v>1.24</v>
      </c>
      <c r="Z113" s="118">
        <v>885</v>
      </c>
      <c r="AA113" s="118">
        <v>1.17</v>
      </c>
      <c r="AB113" s="118">
        <v>747</v>
      </c>
      <c r="AC113" s="118">
        <v>0.96</v>
      </c>
      <c r="AD113" s="118">
        <v>522</v>
      </c>
      <c r="AE113" s="118">
        <v>0.69</v>
      </c>
      <c r="AF113" s="118">
        <v>617</v>
      </c>
      <c r="AG113" s="118">
        <v>0.83</v>
      </c>
      <c r="AH113" s="118">
        <v>555</v>
      </c>
      <c r="AI113" s="118">
        <v>0.79</v>
      </c>
      <c r="AJ113" s="118">
        <v>138</v>
      </c>
      <c r="AK113" s="118">
        <v>0.24</v>
      </c>
      <c r="AL113" s="118">
        <v>395</v>
      </c>
      <c r="AM113" s="118">
        <v>0.68</v>
      </c>
      <c r="AN113" s="118">
        <v>356</v>
      </c>
      <c r="AO113" s="118">
        <v>0.61</v>
      </c>
      <c r="AP113" s="118">
        <v>476</v>
      </c>
      <c r="AQ113" s="118">
        <v>0.81</v>
      </c>
      <c r="AR113" s="118">
        <v>513</v>
      </c>
      <c r="AS113" s="118">
        <v>0.89</v>
      </c>
      <c r="AT113" s="118">
        <v>575</v>
      </c>
      <c r="AU113" s="118">
        <v>0.99</v>
      </c>
      <c r="AV113" s="118">
        <v>575</v>
      </c>
      <c r="AW113" s="118">
        <v>1.04</v>
      </c>
      <c r="AX113" s="118">
        <v>572</v>
      </c>
      <c r="AY113" s="118">
        <v>1.0900000000000001</v>
      </c>
      <c r="AZ113" s="118">
        <v>133</v>
      </c>
      <c r="BA113" s="118">
        <v>0.26</v>
      </c>
      <c r="BB113" s="118">
        <v>432</v>
      </c>
      <c r="BC113" s="118">
        <v>0.99</v>
      </c>
      <c r="BD113" s="118">
        <v>208</v>
      </c>
      <c r="BE113" s="118">
        <v>0.49</v>
      </c>
      <c r="BF113" s="118">
        <v>613</v>
      </c>
      <c r="BG113" s="118">
        <v>1.53</v>
      </c>
      <c r="BH113" s="118">
        <v>138</v>
      </c>
      <c r="BI113" s="118">
        <v>0.33</v>
      </c>
      <c r="BJ113" s="118">
        <v>564</v>
      </c>
      <c r="BK113" s="118">
        <v>1.29</v>
      </c>
      <c r="BL113" s="118">
        <v>734</v>
      </c>
      <c r="BM113" s="118">
        <v>1.47</v>
      </c>
      <c r="BN113" s="118">
        <v>844</v>
      </c>
      <c r="BO113" s="118">
        <v>1.58</v>
      </c>
      <c r="BP113" s="118">
        <v>410</v>
      </c>
      <c r="BQ113" s="118">
        <v>0.82</v>
      </c>
      <c r="BR113" s="118">
        <v>720</v>
      </c>
      <c r="BS113" s="118">
        <v>1.39</v>
      </c>
      <c r="BT113" s="117">
        <v>1052</v>
      </c>
      <c r="BU113" s="118">
        <v>1.86</v>
      </c>
      <c r="BV113" s="117">
        <v>1061</v>
      </c>
      <c r="BW113" s="118">
        <v>1.76</v>
      </c>
      <c r="BX113" s="117">
        <v>1079</v>
      </c>
      <c r="BY113" s="118">
        <v>1.85</v>
      </c>
      <c r="BZ113" s="118">
        <v>581</v>
      </c>
      <c r="CA113" s="118">
        <v>1.03</v>
      </c>
      <c r="CB113" s="118">
        <v>295</v>
      </c>
      <c r="CC113" s="118">
        <v>0.54</v>
      </c>
    </row>
    <row r="114" spans="1:81" ht="16.5" customHeight="1" x14ac:dyDescent="0.45">
      <c r="A114" s="363">
        <v>110</v>
      </c>
      <c r="B114" s="358" t="s">
        <v>422</v>
      </c>
      <c r="C114" s="358" t="s">
        <v>167</v>
      </c>
      <c r="D114" s="116">
        <v>983</v>
      </c>
      <c r="E114" s="116">
        <v>1.69</v>
      </c>
      <c r="F114" s="116">
        <v>867</v>
      </c>
      <c r="G114" s="116">
        <v>1.44</v>
      </c>
      <c r="H114" s="115">
        <v>1173</v>
      </c>
      <c r="I114" s="116">
        <v>2.11</v>
      </c>
      <c r="J114" s="116">
        <v>967</v>
      </c>
      <c r="K114" s="116">
        <v>1.78</v>
      </c>
      <c r="L114" s="116">
        <v>912</v>
      </c>
      <c r="M114" s="116">
        <v>1.57</v>
      </c>
      <c r="N114" s="116">
        <v>762</v>
      </c>
      <c r="O114" s="116">
        <v>1.44</v>
      </c>
      <c r="P114" s="116">
        <v>747</v>
      </c>
      <c r="Q114" s="116">
        <v>1.43</v>
      </c>
      <c r="R114" s="116">
        <v>463</v>
      </c>
      <c r="S114" s="116">
        <v>0.85</v>
      </c>
      <c r="T114" s="116">
        <v>583</v>
      </c>
      <c r="U114" s="116">
        <v>0.94</v>
      </c>
      <c r="V114" s="116">
        <v>862</v>
      </c>
      <c r="W114" s="116">
        <v>1.29</v>
      </c>
      <c r="X114" s="116">
        <v>540</v>
      </c>
      <c r="Y114" s="116">
        <v>0.73</v>
      </c>
      <c r="Z114" s="116">
        <v>890</v>
      </c>
      <c r="AA114" s="116">
        <v>1.28</v>
      </c>
      <c r="AB114" s="116">
        <v>442</v>
      </c>
      <c r="AC114" s="116">
        <v>0.57999999999999996</v>
      </c>
      <c r="AD114" s="116">
        <v>382</v>
      </c>
      <c r="AE114" s="116">
        <v>0.6</v>
      </c>
      <c r="AF114" s="116">
        <v>856</v>
      </c>
      <c r="AG114" s="116">
        <v>1.3</v>
      </c>
      <c r="AH114" s="116">
        <v>740</v>
      </c>
      <c r="AI114" s="116">
        <v>1.05</v>
      </c>
      <c r="AJ114" s="116">
        <v>230</v>
      </c>
      <c r="AK114" s="116">
        <v>0.41</v>
      </c>
      <c r="AL114" s="116">
        <v>486</v>
      </c>
      <c r="AM114" s="116">
        <v>0.87</v>
      </c>
      <c r="AN114" s="116">
        <v>598</v>
      </c>
      <c r="AO114" s="116">
        <v>1.03</v>
      </c>
      <c r="AP114" s="115">
        <v>1152</v>
      </c>
      <c r="AQ114" s="116">
        <v>1.93</v>
      </c>
      <c r="AR114" s="115">
        <v>1006</v>
      </c>
      <c r="AS114" s="116">
        <v>1.69</v>
      </c>
      <c r="AT114" s="116">
        <v>470</v>
      </c>
      <c r="AU114" s="116">
        <v>0.79</v>
      </c>
      <c r="AV114" s="116">
        <v>491</v>
      </c>
      <c r="AW114" s="116">
        <v>0.8</v>
      </c>
      <c r="AX114" s="116">
        <v>288</v>
      </c>
      <c r="AY114" s="116">
        <v>0.54</v>
      </c>
      <c r="AZ114" s="116">
        <v>177</v>
      </c>
      <c r="BA114" s="116">
        <v>0.36</v>
      </c>
      <c r="BB114" s="116">
        <v>609</v>
      </c>
      <c r="BC114" s="116">
        <v>1.3</v>
      </c>
      <c r="BD114" s="116">
        <v>769</v>
      </c>
      <c r="BE114" s="116">
        <v>1.78</v>
      </c>
      <c r="BF114" s="116">
        <v>401</v>
      </c>
      <c r="BG114" s="116">
        <v>0.89</v>
      </c>
      <c r="BH114" s="116">
        <v>626</v>
      </c>
      <c r="BI114" s="116">
        <v>1.61</v>
      </c>
      <c r="BJ114" s="116">
        <v>442</v>
      </c>
      <c r="BK114" s="116">
        <v>1.03</v>
      </c>
      <c r="BL114" s="116">
        <v>698</v>
      </c>
      <c r="BM114" s="116">
        <v>1.4</v>
      </c>
      <c r="BN114" s="116">
        <v>598</v>
      </c>
      <c r="BO114" s="116">
        <v>1.1000000000000001</v>
      </c>
      <c r="BP114" s="116">
        <v>544</v>
      </c>
      <c r="BQ114" s="116">
        <v>1</v>
      </c>
      <c r="BR114" s="116">
        <v>257</v>
      </c>
      <c r="BS114" s="116">
        <v>0.49</v>
      </c>
      <c r="BT114" s="116">
        <v>841</v>
      </c>
      <c r="BU114" s="116">
        <v>1.54</v>
      </c>
      <c r="BV114" s="116">
        <v>354</v>
      </c>
      <c r="BW114" s="116">
        <v>0.46</v>
      </c>
      <c r="BX114" s="116">
        <v>177</v>
      </c>
      <c r="BY114" s="116">
        <v>0.3</v>
      </c>
      <c r="BZ114" s="116">
        <v>338</v>
      </c>
      <c r="CA114" s="116">
        <v>0.57999999999999996</v>
      </c>
      <c r="CB114" s="116">
        <v>533</v>
      </c>
      <c r="CC114" s="116">
        <v>0.92</v>
      </c>
    </row>
    <row r="115" spans="1:81" ht="16.5" customHeight="1" x14ac:dyDescent="0.45">
      <c r="A115" s="362">
        <v>111</v>
      </c>
      <c r="B115" s="357" t="s">
        <v>423</v>
      </c>
      <c r="C115" s="357" t="s">
        <v>167</v>
      </c>
      <c r="D115" s="117">
        <v>48148</v>
      </c>
      <c r="E115" s="118">
        <v>77.510000000000005</v>
      </c>
      <c r="F115" s="117">
        <v>43119</v>
      </c>
      <c r="G115" s="118">
        <v>71.23</v>
      </c>
      <c r="H115" s="117">
        <v>49061</v>
      </c>
      <c r="I115" s="118">
        <v>85.18</v>
      </c>
      <c r="J115" s="117">
        <v>42427</v>
      </c>
      <c r="K115" s="118">
        <v>74.150000000000006</v>
      </c>
      <c r="L115" s="117">
        <v>40712</v>
      </c>
      <c r="M115" s="118">
        <v>70.760000000000005</v>
      </c>
      <c r="N115" s="117">
        <v>36368</v>
      </c>
      <c r="O115" s="118">
        <v>65.22</v>
      </c>
      <c r="P115" s="117">
        <v>50122</v>
      </c>
      <c r="Q115" s="118">
        <v>87.58</v>
      </c>
      <c r="R115" s="117">
        <v>60829</v>
      </c>
      <c r="S115" s="118">
        <v>101.41</v>
      </c>
      <c r="T115" s="117">
        <v>54088</v>
      </c>
      <c r="U115" s="118">
        <v>85.66</v>
      </c>
      <c r="V115" s="117">
        <v>54784</v>
      </c>
      <c r="W115" s="118">
        <v>78.78</v>
      </c>
      <c r="X115" s="117">
        <v>53640</v>
      </c>
      <c r="Y115" s="118">
        <v>72.12</v>
      </c>
      <c r="Z115" s="117">
        <v>59229</v>
      </c>
      <c r="AA115" s="118">
        <v>75.150000000000006</v>
      </c>
      <c r="AB115" s="117">
        <v>48051</v>
      </c>
      <c r="AC115" s="118">
        <v>60.96</v>
      </c>
      <c r="AD115" s="117">
        <v>49735</v>
      </c>
      <c r="AE115" s="118">
        <v>61.27</v>
      </c>
      <c r="AF115" s="117">
        <v>49305</v>
      </c>
      <c r="AG115" s="118">
        <v>63.88</v>
      </c>
      <c r="AH115" s="117">
        <v>45505</v>
      </c>
      <c r="AI115" s="118">
        <v>93.03</v>
      </c>
      <c r="AJ115" s="117">
        <v>37655</v>
      </c>
      <c r="AK115" s="118">
        <v>57.53</v>
      </c>
      <c r="AL115" s="117">
        <v>33868</v>
      </c>
      <c r="AM115" s="118">
        <v>53.26</v>
      </c>
      <c r="AN115" s="117">
        <v>28524</v>
      </c>
      <c r="AO115" s="118">
        <v>44.51</v>
      </c>
      <c r="AP115" s="117">
        <v>35660</v>
      </c>
      <c r="AQ115" s="118">
        <v>58.38</v>
      </c>
      <c r="AR115" s="117">
        <v>39531</v>
      </c>
      <c r="AS115" s="118">
        <v>63.11</v>
      </c>
      <c r="AT115" s="117">
        <v>34540</v>
      </c>
      <c r="AU115" s="118">
        <v>55.17</v>
      </c>
      <c r="AV115" s="117">
        <v>44066</v>
      </c>
      <c r="AW115" s="118">
        <v>70.89</v>
      </c>
      <c r="AX115" s="117">
        <v>58755</v>
      </c>
      <c r="AY115" s="118">
        <v>109.52</v>
      </c>
      <c r="AZ115" s="117">
        <v>47797</v>
      </c>
      <c r="BA115" s="118">
        <v>97.92</v>
      </c>
      <c r="BB115" s="117">
        <v>50687</v>
      </c>
      <c r="BC115" s="118">
        <v>115.92</v>
      </c>
      <c r="BD115" s="117">
        <v>51374</v>
      </c>
      <c r="BE115" s="118">
        <v>130.72999999999999</v>
      </c>
      <c r="BF115" s="117">
        <v>36985</v>
      </c>
      <c r="BG115" s="118">
        <v>91.69</v>
      </c>
      <c r="BH115" s="117">
        <v>45683</v>
      </c>
      <c r="BI115" s="118">
        <v>106.93</v>
      </c>
      <c r="BJ115" s="117">
        <v>40444</v>
      </c>
      <c r="BK115" s="118">
        <v>87.79</v>
      </c>
      <c r="BL115" s="117">
        <v>48720</v>
      </c>
      <c r="BM115" s="118">
        <v>90.49</v>
      </c>
      <c r="BN115" s="117">
        <v>64624</v>
      </c>
      <c r="BO115" s="118">
        <v>116.25</v>
      </c>
      <c r="BP115" s="117">
        <v>66165</v>
      </c>
      <c r="BQ115" s="118">
        <v>122.01</v>
      </c>
      <c r="BR115" s="117">
        <v>65601</v>
      </c>
      <c r="BS115" s="118">
        <v>122.68</v>
      </c>
      <c r="BT115" s="117">
        <v>64223</v>
      </c>
      <c r="BU115" s="118">
        <v>106.85</v>
      </c>
      <c r="BV115" s="117">
        <v>69626</v>
      </c>
      <c r="BW115" s="118">
        <v>127.88</v>
      </c>
      <c r="BX115" s="117">
        <v>49206</v>
      </c>
      <c r="BY115" s="118">
        <v>82.01</v>
      </c>
      <c r="BZ115" s="117">
        <v>44218</v>
      </c>
      <c r="CA115" s="118">
        <v>74.739999999999995</v>
      </c>
      <c r="CB115" s="117">
        <v>37310</v>
      </c>
      <c r="CC115" s="118">
        <v>65.12</v>
      </c>
    </row>
    <row r="116" spans="1:81" ht="16.5" customHeight="1" x14ac:dyDescent="0.45">
      <c r="A116" s="363">
        <v>112</v>
      </c>
      <c r="B116" s="358" t="s">
        <v>424</v>
      </c>
      <c r="C116" s="358" t="s">
        <v>167</v>
      </c>
      <c r="D116" s="115">
        <v>5640</v>
      </c>
      <c r="E116" s="116">
        <v>9.2799999999999994</v>
      </c>
      <c r="F116" s="115">
        <v>4760</v>
      </c>
      <c r="G116" s="116">
        <v>7.96</v>
      </c>
      <c r="H116" s="115">
        <v>5740</v>
      </c>
      <c r="I116" s="116">
        <v>9.81</v>
      </c>
      <c r="J116" s="115">
        <v>4443</v>
      </c>
      <c r="K116" s="116">
        <v>7.7</v>
      </c>
      <c r="L116" s="115">
        <v>2580</v>
      </c>
      <c r="M116" s="116">
        <v>4.4400000000000004</v>
      </c>
      <c r="N116" s="115">
        <v>2980</v>
      </c>
      <c r="O116" s="116">
        <v>5.43</v>
      </c>
      <c r="P116" s="115">
        <v>4560</v>
      </c>
      <c r="Q116" s="116">
        <v>8.15</v>
      </c>
      <c r="R116" s="115">
        <v>5760</v>
      </c>
      <c r="S116" s="116">
        <v>9.7100000000000009</v>
      </c>
      <c r="T116" s="115">
        <v>4240</v>
      </c>
      <c r="U116" s="116">
        <v>6.86</v>
      </c>
      <c r="V116" s="115">
        <v>3200</v>
      </c>
      <c r="W116" s="116">
        <v>4.79</v>
      </c>
      <c r="X116" s="115">
        <v>3680</v>
      </c>
      <c r="Y116" s="116">
        <v>5.24</v>
      </c>
      <c r="Z116" s="115">
        <v>2580</v>
      </c>
      <c r="AA116" s="116">
        <v>3.35</v>
      </c>
      <c r="AB116" s="115">
        <v>4880</v>
      </c>
      <c r="AC116" s="116">
        <v>6.22</v>
      </c>
      <c r="AD116" s="115">
        <v>5340</v>
      </c>
      <c r="AE116" s="116">
        <v>6.6</v>
      </c>
      <c r="AF116" s="115">
        <v>4600</v>
      </c>
      <c r="AG116" s="116">
        <v>5.85</v>
      </c>
      <c r="AH116" s="115">
        <v>4760</v>
      </c>
      <c r="AI116" s="116">
        <v>6.57</v>
      </c>
      <c r="AJ116" s="115">
        <v>4300</v>
      </c>
      <c r="AK116" s="116">
        <v>6.86</v>
      </c>
      <c r="AL116" s="115">
        <v>3840</v>
      </c>
      <c r="AM116" s="116">
        <v>6.31</v>
      </c>
      <c r="AN116" s="115">
        <v>3980</v>
      </c>
      <c r="AO116" s="116">
        <v>6.3</v>
      </c>
      <c r="AP116" s="115">
        <v>4260</v>
      </c>
      <c r="AQ116" s="116">
        <v>6.96</v>
      </c>
      <c r="AR116" s="115">
        <v>4740</v>
      </c>
      <c r="AS116" s="116">
        <v>7.42</v>
      </c>
      <c r="AT116" s="115">
        <v>3200</v>
      </c>
      <c r="AU116" s="116">
        <v>5.0599999999999996</v>
      </c>
      <c r="AV116" s="115">
        <v>4100</v>
      </c>
      <c r="AW116" s="116">
        <v>6.72</v>
      </c>
      <c r="AX116" s="115">
        <v>3260</v>
      </c>
      <c r="AY116" s="116">
        <v>5.87</v>
      </c>
      <c r="AZ116" s="115">
        <v>4800</v>
      </c>
      <c r="BA116" s="116">
        <v>9.85</v>
      </c>
      <c r="BB116" s="115">
        <v>3838</v>
      </c>
      <c r="BC116" s="116">
        <v>9.2799999999999994</v>
      </c>
      <c r="BD116" s="115">
        <v>4320</v>
      </c>
      <c r="BE116" s="116">
        <v>11.19</v>
      </c>
      <c r="BF116" s="115">
        <v>2520</v>
      </c>
      <c r="BG116" s="116">
        <v>5.99</v>
      </c>
      <c r="BH116" s="115">
        <v>4740</v>
      </c>
      <c r="BI116" s="116">
        <v>10.61</v>
      </c>
      <c r="BJ116" s="115">
        <v>4400</v>
      </c>
      <c r="BK116" s="116">
        <v>9.24</v>
      </c>
      <c r="BL116" s="115">
        <v>3320</v>
      </c>
      <c r="BM116" s="116">
        <v>5.97</v>
      </c>
      <c r="BN116" s="115">
        <v>3140</v>
      </c>
      <c r="BO116" s="116">
        <v>5.5</v>
      </c>
      <c r="BP116" s="115">
        <v>3040</v>
      </c>
      <c r="BQ116" s="116">
        <v>5.47</v>
      </c>
      <c r="BR116" s="115">
        <v>3620</v>
      </c>
      <c r="BS116" s="116">
        <v>6.49</v>
      </c>
      <c r="BT116" s="115">
        <v>3140</v>
      </c>
      <c r="BU116" s="116">
        <v>5.18</v>
      </c>
      <c r="BV116" s="115">
        <v>2800</v>
      </c>
      <c r="BW116" s="116">
        <v>3.77</v>
      </c>
      <c r="BX116" s="115">
        <v>2940</v>
      </c>
      <c r="BY116" s="116">
        <v>4.79</v>
      </c>
      <c r="BZ116" s="115">
        <v>4440</v>
      </c>
      <c r="CA116" s="116">
        <v>7.32</v>
      </c>
      <c r="CB116" s="115">
        <v>2860</v>
      </c>
      <c r="CC116" s="116">
        <v>4.8899999999999997</v>
      </c>
    </row>
    <row r="117" spans="1:81" ht="16.5" customHeight="1" x14ac:dyDescent="0.45">
      <c r="A117" s="362">
        <v>113</v>
      </c>
      <c r="B117" s="357" t="s">
        <v>425</v>
      </c>
      <c r="C117" s="357" t="s">
        <v>167</v>
      </c>
      <c r="D117" s="111"/>
      <c r="E117" s="111"/>
      <c r="F117" s="118">
        <v>202</v>
      </c>
      <c r="G117" s="118">
        <v>0.3</v>
      </c>
      <c r="H117" s="111"/>
      <c r="I117" s="118">
        <v>0</v>
      </c>
      <c r="J117" s="111"/>
      <c r="K117" s="118">
        <v>0</v>
      </c>
      <c r="L117" s="111"/>
      <c r="M117" s="118">
        <v>0</v>
      </c>
      <c r="N117" s="111"/>
      <c r="O117" s="118">
        <v>0</v>
      </c>
      <c r="P117" s="111"/>
      <c r="Q117" s="118">
        <v>0</v>
      </c>
      <c r="R117" s="111"/>
      <c r="S117" s="118">
        <v>0</v>
      </c>
      <c r="T117" s="111"/>
      <c r="U117" s="118">
        <v>0</v>
      </c>
      <c r="V117" s="111"/>
      <c r="W117" s="118">
        <v>0</v>
      </c>
      <c r="X117" s="111"/>
      <c r="Y117" s="118">
        <v>0</v>
      </c>
      <c r="Z117" s="111"/>
      <c r="AA117" s="118">
        <v>0</v>
      </c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</row>
    <row r="118" spans="1:81" ht="16.5" customHeight="1" x14ac:dyDescent="0.45">
      <c r="A118" s="363">
        <v>114</v>
      </c>
      <c r="B118" s="358" t="s">
        <v>426</v>
      </c>
      <c r="C118" s="358" t="s">
        <v>167</v>
      </c>
      <c r="D118" s="116">
        <v>385</v>
      </c>
      <c r="E118" s="116">
        <v>0.61</v>
      </c>
      <c r="F118" s="116">
        <v>301</v>
      </c>
      <c r="G118" s="116">
        <v>0.48</v>
      </c>
      <c r="H118" s="116">
        <v>414</v>
      </c>
      <c r="I118" s="116">
        <v>0.56000000000000005</v>
      </c>
      <c r="J118" s="116">
        <v>273</v>
      </c>
      <c r="K118" s="116">
        <v>0.39</v>
      </c>
      <c r="L118" s="116">
        <v>274</v>
      </c>
      <c r="M118" s="116">
        <v>0.52</v>
      </c>
      <c r="N118" s="116">
        <v>386</v>
      </c>
      <c r="O118" s="116">
        <v>0.74</v>
      </c>
      <c r="P118" s="116">
        <v>308</v>
      </c>
      <c r="Q118" s="116">
        <v>0.53</v>
      </c>
      <c r="R118" s="116">
        <v>327</v>
      </c>
      <c r="S118" s="116">
        <v>0.52</v>
      </c>
      <c r="T118" s="115">
        <v>1450</v>
      </c>
      <c r="U118" s="116">
        <v>1.99</v>
      </c>
      <c r="V118" s="116">
        <v>610</v>
      </c>
      <c r="W118" s="116">
        <v>0.88</v>
      </c>
      <c r="X118" s="116">
        <v>273</v>
      </c>
      <c r="Y118" s="116">
        <v>0.38</v>
      </c>
      <c r="Z118" s="116">
        <v>529</v>
      </c>
      <c r="AA118" s="116">
        <v>0.7</v>
      </c>
      <c r="AB118" s="116">
        <v>310</v>
      </c>
      <c r="AC118" s="116">
        <v>0.39</v>
      </c>
      <c r="AD118" s="116">
        <v>187</v>
      </c>
      <c r="AE118" s="116">
        <v>0.24</v>
      </c>
      <c r="AF118" s="116">
        <v>246</v>
      </c>
      <c r="AG118" s="116">
        <v>0.38</v>
      </c>
      <c r="AH118" s="116">
        <v>247</v>
      </c>
      <c r="AI118" s="116">
        <v>0.42</v>
      </c>
      <c r="AJ118" s="116">
        <v>68</v>
      </c>
      <c r="AK118" s="116">
        <v>0.14000000000000001</v>
      </c>
      <c r="AL118" s="116">
        <v>210</v>
      </c>
      <c r="AM118" s="116">
        <v>0.41</v>
      </c>
      <c r="AN118" s="116">
        <v>173</v>
      </c>
      <c r="AO118" s="116">
        <v>0.33</v>
      </c>
      <c r="AP118" s="116">
        <v>283</v>
      </c>
      <c r="AQ118" s="116">
        <v>0.53</v>
      </c>
      <c r="AR118" s="116">
        <v>282</v>
      </c>
      <c r="AS118" s="116">
        <v>0.53</v>
      </c>
      <c r="AT118" s="116">
        <v>249</v>
      </c>
      <c r="AU118" s="116">
        <v>0.46</v>
      </c>
      <c r="AV118" s="116">
        <v>426</v>
      </c>
      <c r="AW118" s="116">
        <v>0.7</v>
      </c>
      <c r="AX118" s="116">
        <v>975</v>
      </c>
      <c r="AY118" s="116">
        <v>1.24</v>
      </c>
      <c r="AZ118" s="116">
        <v>178</v>
      </c>
      <c r="BA118" s="116">
        <v>0.42</v>
      </c>
      <c r="BB118" s="116">
        <v>644</v>
      </c>
      <c r="BC118" s="116">
        <v>1.22</v>
      </c>
      <c r="BD118" s="116">
        <v>214</v>
      </c>
      <c r="BE118" s="116">
        <v>0.5</v>
      </c>
      <c r="BF118" s="116">
        <v>159</v>
      </c>
      <c r="BG118" s="116">
        <v>0.41</v>
      </c>
      <c r="BH118" s="116">
        <v>153</v>
      </c>
      <c r="BI118" s="116">
        <v>0.37</v>
      </c>
      <c r="BJ118" s="116">
        <v>272</v>
      </c>
      <c r="BK118" s="116">
        <v>0.63</v>
      </c>
      <c r="BL118" s="116">
        <v>291</v>
      </c>
      <c r="BM118" s="116">
        <v>0.56999999999999995</v>
      </c>
      <c r="BN118" s="116">
        <v>215</v>
      </c>
      <c r="BO118" s="116">
        <v>0.43</v>
      </c>
      <c r="BP118" s="116">
        <v>228</v>
      </c>
      <c r="BQ118" s="116">
        <v>0.46</v>
      </c>
      <c r="BR118" s="116">
        <v>226</v>
      </c>
      <c r="BS118" s="116">
        <v>0.45</v>
      </c>
      <c r="BT118" s="116">
        <v>253</v>
      </c>
      <c r="BU118" s="116">
        <v>0.47</v>
      </c>
      <c r="BV118" s="116">
        <v>253</v>
      </c>
      <c r="BW118" s="116">
        <v>0.45</v>
      </c>
      <c r="BX118" s="116">
        <v>272</v>
      </c>
      <c r="BY118" s="116">
        <v>0.49</v>
      </c>
      <c r="BZ118" s="116">
        <v>200</v>
      </c>
      <c r="CA118" s="116">
        <v>0.38</v>
      </c>
      <c r="CB118" s="116">
        <v>86</v>
      </c>
      <c r="CC118" s="116">
        <v>0.17</v>
      </c>
    </row>
    <row r="119" spans="1:81" ht="16.5" customHeight="1" x14ac:dyDescent="0.45">
      <c r="A119" s="362">
        <v>115</v>
      </c>
      <c r="B119" s="357" t="s">
        <v>928</v>
      </c>
      <c r="C119" s="357" t="s">
        <v>167</v>
      </c>
      <c r="D119" s="117">
        <v>1517</v>
      </c>
      <c r="E119" s="118">
        <v>2.74</v>
      </c>
      <c r="F119" s="118">
        <v>650</v>
      </c>
      <c r="G119" s="118">
        <v>1.01</v>
      </c>
      <c r="H119" s="117">
        <v>1572</v>
      </c>
      <c r="I119" s="118">
        <v>2.81</v>
      </c>
      <c r="J119" s="118">
        <v>766</v>
      </c>
      <c r="K119" s="118">
        <v>1.52</v>
      </c>
      <c r="L119" s="118">
        <v>504</v>
      </c>
      <c r="M119" s="118">
        <v>0.87</v>
      </c>
      <c r="N119" s="118">
        <v>605</v>
      </c>
      <c r="O119" s="118">
        <v>1.05</v>
      </c>
      <c r="P119" s="111"/>
      <c r="Q119" s="118">
        <v>0</v>
      </c>
      <c r="R119" s="111"/>
      <c r="S119" s="118">
        <v>0</v>
      </c>
      <c r="T119" s="118">
        <v>121</v>
      </c>
      <c r="U119" s="118">
        <v>0.18</v>
      </c>
      <c r="V119" s="111"/>
      <c r="W119" s="118">
        <v>0</v>
      </c>
      <c r="X119" s="111"/>
      <c r="Y119" s="118">
        <v>0</v>
      </c>
      <c r="Z119" s="111"/>
      <c r="AA119" s="118">
        <v>0</v>
      </c>
      <c r="AB119" s="111"/>
      <c r="AC119" s="111"/>
      <c r="AD119" s="118">
        <v>60</v>
      </c>
      <c r="AE119" s="118">
        <v>7.0000000000000007E-2</v>
      </c>
      <c r="AF119" s="111"/>
      <c r="AG119" s="118">
        <v>0</v>
      </c>
      <c r="AH119" s="118">
        <v>60</v>
      </c>
      <c r="AI119" s="118">
        <v>7.0000000000000007E-2</v>
      </c>
      <c r="AJ119" s="111"/>
      <c r="AK119" s="118">
        <v>0</v>
      </c>
      <c r="AL119" s="111"/>
      <c r="AM119" s="118">
        <v>0</v>
      </c>
      <c r="AN119" s="111"/>
      <c r="AO119" s="118">
        <v>0</v>
      </c>
      <c r="AP119" s="111"/>
      <c r="AQ119" s="118">
        <v>0</v>
      </c>
      <c r="AR119" s="111"/>
      <c r="AS119" s="118">
        <v>0</v>
      </c>
      <c r="AT119" s="111"/>
      <c r="AU119" s="118">
        <v>0</v>
      </c>
      <c r="AV119" s="111"/>
      <c r="AW119" s="118">
        <v>0</v>
      </c>
      <c r="AX119" s="111"/>
      <c r="AY119" s="118">
        <v>0</v>
      </c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</row>
    <row r="120" spans="1:81" ht="16.5" customHeight="1" x14ac:dyDescent="0.45">
      <c r="A120" s="363">
        <v>116</v>
      </c>
      <c r="B120" s="358" t="s">
        <v>427</v>
      </c>
      <c r="C120" s="358" t="s">
        <v>167</v>
      </c>
      <c r="D120" s="115">
        <v>150521</v>
      </c>
      <c r="E120" s="116">
        <v>232.47</v>
      </c>
      <c r="F120" s="115">
        <v>150419</v>
      </c>
      <c r="G120" s="116">
        <v>225.82</v>
      </c>
      <c r="H120" s="115">
        <v>156624</v>
      </c>
      <c r="I120" s="116">
        <v>234.07</v>
      </c>
      <c r="J120" s="115">
        <v>116744</v>
      </c>
      <c r="K120" s="116">
        <v>175.73</v>
      </c>
      <c r="L120" s="115">
        <v>125417</v>
      </c>
      <c r="M120" s="116">
        <v>191.8</v>
      </c>
      <c r="N120" s="115">
        <v>156309</v>
      </c>
      <c r="O120" s="116">
        <v>247.51</v>
      </c>
      <c r="P120" s="115">
        <v>180778</v>
      </c>
      <c r="Q120" s="116">
        <v>295.07</v>
      </c>
      <c r="R120" s="115">
        <v>180083</v>
      </c>
      <c r="S120" s="116">
        <v>279.23</v>
      </c>
      <c r="T120" s="115">
        <v>151164</v>
      </c>
      <c r="U120" s="116">
        <v>218.78</v>
      </c>
      <c r="V120" s="115">
        <v>153687</v>
      </c>
      <c r="W120" s="116">
        <v>213.45</v>
      </c>
      <c r="X120" s="115">
        <v>147902</v>
      </c>
      <c r="Y120" s="116">
        <v>199.75</v>
      </c>
      <c r="Z120" s="115">
        <v>152571</v>
      </c>
      <c r="AA120" s="116">
        <v>200.06</v>
      </c>
      <c r="AB120" s="115">
        <v>138003</v>
      </c>
      <c r="AC120" s="116">
        <v>170.32</v>
      </c>
      <c r="AD120" s="115">
        <v>147626</v>
      </c>
      <c r="AE120" s="116">
        <v>172.29</v>
      </c>
      <c r="AF120" s="115">
        <v>162432</v>
      </c>
      <c r="AG120" s="116">
        <v>187.38</v>
      </c>
      <c r="AH120" s="115">
        <v>149898</v>
      </c>
      <c r="AI120" s="116">
        <v>188.99</v>
      </c>
      <c r="AJ120" s="115">
        <v>131100</v>
      </c>
      <c r="AK120" s="116">
        <v>181.99</v>
      </c>
      <c r="AL120" s="115">
        <v>129121</v>
      </c>
      <c r="AM120" s="116">
        <v>182.34</v>
      </c>
      <c r="AN120" s="115">
        <v>137610</v>
      </c>
      <c r="AO120" s="116">
        <v>190.47</v>
      </c>
      <c r="AP120" s="115">
        <v>142314</v>
      </c>
      <c r="AQ120" s="116">
        <v>196.16</v>
      </c>
      <c r="AR120" s="115">
        <v>140780</v>
      </c>
      <c r="AS120" s="116">
        <v>193.5</v>
      </c>
      <c r="AT120" s="115">
        <v>146311</v>
      </c>
      <c r="AU120" s="116">
        <v>204.53</v>
      </c>
      <c r="AV120" s="115">
        <v>151247</v>
      </c>
      <c r="AW120" s="116">
        <v>231.67</v>
      </c>
      <c r="AX120" s="115">
        <v>157997</v>
      </c>
      <c r="AY120" s="116">
        <v>260.20999999999998</v>
      </c>
      <c r="AZ120" s="115">
        <v>147222</v>
      </c>
      <c r="BA120" s="116">
        <v>281.33</v>
      </c>
      <c r="BB120" s="115">
        <v>150954</v>
      </c>
      <c r="BC120" s="116">
        <v>312.81</v>
      </c>
      <c r="BD120" s="115">
        <v>175056</v>
      </c>
      <c r="BE120" s="116">
        <v>386.7</v>
      </c>
      <c r="BF120" s="115">
        <v>143323</v>
      </c>
      <c r="BG120" s="116">
        <v>307.92</v>
      </c>
      <c r="BH120" s="115">
        <v>126507</v>
      </c>
      <c r="BI120" s="116">
        <v>240.71</v>
      </c>
      <c r="BJ120" s="115">
        <v>122393</v>
      </c>
      <c r="BK120" s="116">
        <v>210.2</v>
      </c>
      <c r="BL120" s="115">
        <v>98278</v>
      </c>
      <c r="BM120" s="116">
        <v>160.26</v>
      </c>
      <c r="BN120" s="115">
        <v>122032</v>
      </c>
      <c r="BO120" s="116">
        <v>195.72</v>
      </c>
      <c r="BP120" s="115">
        <v>104095</v>
      </c>
      <c r="BQ120" s="116">
        <v>169.14</v>
      </c>
      <c r="BR120" s="115">
        <v>118545</v>
      </c>
      <c r="BS120" s="116">
        <v>195.9</v>
      </c>
      <c r="BT120" s="115">
        <v>136357</v>
      </c>
      <c r="BU120" s="116">
        <v>215.33</v>
      </c>
      <c r="BV120" s="115">
        <v>138772</v>
      </c>
      <c r="BW120" s="116">
        <v>214.4</v>
      </c>
      <c r="BX120" s="115">
        <v>120527</v>
      </c>
      <c r="BY120" s="116">
        <v>179.35</v>
      </c>
      <c r="BZ120" s="115">
        <v>116731</v>
      </c>
      <c r="CA120" s="116">
        <v>176.88</v>
      </c>
      <c r="CB120" s="115">
        <v>70895</v>
      </c>
      <c r="CC120" s="116">
        <v>109.71</v>
      </c>
    </row>
    <row r="121" spans="1:81" ht="16.5" customHeight="1" x14ac:dyDescent="0.45">
      <c r="A121" s="362">
        <v>117</v>
      </c>
      <c r="B121" s="357" t="s">
        <v>210</v>
      </c>
      <c r="C121" s="357" t="s">
        <v>167</v>
      </c>
      <c r="D121" s="117">
        <v>148640</v>
      </c>
      <c r="E121" s="118">
        <v>228.97</v>
      </c>
      <c r="F121" s="117">
        <v>148651</v>
      </c>
      <c r="G121" s="118">
        <v>222.76</v>
      </c>
      <c r="H121" s="117">
        <v>154961</v>
      </c>
      <c r="I121" s="118">
        <v>230.97</v>
      </c>
      <c r="J121" s="117">
        <v>115052</v>
      </c>
      <c r="K121" s="118">
        <v>172.67</v>
      </c>
      <c r="L121" s="117">
        <v>123363</v>
      </c>
      <c r="M121" s="118">
        <v>187.97</v>
      </c>
      <c r="N121" s="117">
        <v>153977</v>
      </c>
      <c r="O121" s="118">
        <v>242.97</v>
      </c>
      <c r="P121" s="117">
        <v>178197</v>
      </c>
      <c r="Q121" s="118">
        <v>290.58</v>
      </c>
      <c r="R121" s="117">
        <v>175904</v>
      </c>
      <c r="S121" s="118">
        <v>272.39</v>
      </c>
      <c r="T121" s="117">
        <v>146705</v>
      </c>
      <c r="U121" s="118">
        <v>212.27</v>
      </c>
      <c r="V121" s="117">
        <v>150580</v>
      </c>
      <c r="W121" s="118">
        <v>208.92</v>
      </c>
      <c r="X121" s="117">
        <v>143438</v>
      </c>
      <c r="Y121" s="118">
        <v>193.52</v>
      </c>
      <c r="Z121" s="117">
        <v>148346</v>
      </c>
      <c r="AA121" s="118">
        <v>194.32</v>
      </c>
      <c r="AB121" s="117">
        <v>134672</v>
      </c>
      <c r="AC121" s="118">
        <v>165.97</v>
      </c>
      <c r="AD121" s="117">
        <v>143001</v>
      </c>
      <c r="AE121" s="118">
        <v>166.31</v>
      </c>
      <c r="AF121" s="117">
        <v>157751</v>
      </c>
      <c r="AG121" s="118">
        <v>180.98</v>
      </c>
      <c r="AH121" s="117">
        <v>146157</v>
      </c>
      <c r="AI121" s="118">
        <v>183.96</v>
      </c>
      <c r="AJ121" s="117">
        <v>126326</v>
      </c>
      <c r="AK121" s="118">
        <v>174.22</v>
      </c>
      <c r="AL121" s="117">
        <v>123690</v>
      </c>
      <c r="AM121" s="118">
        <v>174.23</v>
      </c>
      <c r="AN121" s="117">
        <v>133283</v>
      </c>
      <c r="AO121" s="118">
        <v>183.97</v>
      </c>
      <c r="AP121" s="117">
        <v>137754</v>
      </c>
      <c r="AQ121" s="118">
        <v>189.63</v>
      </c>
      <c r="AR121" s="117">
        <v>136053</v>
      </c>
      <c r="AS121" s="118">
        <v>186.51</v>
      </c>
      <c r="AT121" s="117">
        <v>141550</v>
      </c>
      <c r="AU121" s="118">
        <v>197.31</v>
      </c>
      <c r="AV121" s="117">
        <v>145556</v>
      </c>
      <c r="AW121" s="118">
        <v>222.7</v>
      </c>
      <c r="AX121" s="117">
        <v>151275</v>
      </c>
      <c r="AY121" s="118">
        <v>249.21</v>
      </c>
      <c r="AZ121" s="117">
        <v>141821</v>
      </c>
      <c r="BA121" s="118">
        <v>270.25</v>
      </c>
      <c r="BB121" s="117">
        <v>147216</v>
      </c>
      <c r="BC121" s="118">
        <v>304.10000000000002</v>
      </c>
      <c r="BD121" s="117">
        <v>169518</v>
      </c>
      <c r="BE121" s="118">
        <v>373.19</v>
      </c>
      <c r="BF121" s="117">
        <v>139763</v>
      </c>
      <c r="BG121" s="118">
        <v>300.02999999999997</v>
      </c>
      <c r="BH121" s="117">
        <v>121554</v>
      </c>
      <c r="BI121" s="118">
        <v>231.52</v>
      </c>
      <c r="BJ121" s="117">
        <v>117806</v>
      </c>
      <c r="BK121" s="118">
        <v>201.86</v>
      </c>
      <c r="BL121" s="117">
        <v>89857</v>
      </c>
      <c r="BM121" s="118">
        <v>147.15</v>
      </c>
      <c r="BN121" s="117">
        <v>114635</v>
      </c>
      <c r="BO121" s="118">
        <v>184.23</v>
      </c>
      <c r="BP121" s="117">
        <v>95221</v>
      </c>
      <c r="BQ121" s="118">
        <v>154.55000000000001</v>
      </c>
      <c r="BR121" s="117">
        <v>110501</v>
      </c>
      <c r="BS121" s="118">
        <v>182.74</v>
      </c>
      <c r="BT121" s="117">
        <v>123928</v>
      </c>
      <c r="BU121" s="118">
        <v>195.14</v>
      </c>
      <c r="BV121" s="117">
        <v>129495</v>
      </c>
      <c r="BW121" s="118">
        <v>200.35</v>
      </c>
      <c r="BX121" s="117">
        <v>110791</v>
      </c>
      <c r="BY121" s="118">
        <v>164.96</v>
      </c>
      <c r="BZ121" s="117">
        <v>111341</v>
      </c>
      <c r="CA121" s="118">
        <v>167.88</v>
      </c>
      <c r="CB121" s="117">
        <v>64505</v>
      </c>
      <c r="CC121" s="118">
        <v>99.51</v>
      </c>
    </row>
    <row r="122" spans="1:81" ht="16.5" customHeight="1" x14ac:dyDescent="0.45">
      <c r="A122" s="363">
        <v>118</v>
      </c>
      <c r="B122" s="358" t="s">
        <v>211</v>
      </c>
      <c r="C122" s="358" t="s">
        <v>167</v>
      </c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6">
        <v>0</v>
      </c>
      <c r="Z122" s="112"/>
      <c r="AA122" s="116">
        <v>0</v>
      </c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</row>
    <row r="123" spans="1:81" s="134" customFormat="1" ht="16.5" customHeight="1" x14ac:dyDescent="0.45">
      <c r="A123" s="362">
        <v>119</v>
      </c>
      <c r="B123" s="357" t="s">
        <v>212</v>
      </c>
      <c r="C123" s="357" t="s">
        <v>167</v>
      </c>
      <c r="D123" s="117">
        <v>1882</v>
      </c>
      <c r="E123" s="118">
        <v>3.5</v>
      </c>
      <c r="F123" s="117">
        <v>1768</v>
      </c>
      <c r="G123" s="118">
        <v>3.06</v>
      </c>
      <c r="H123" s="117">
        <v>1663</v>
      </c>
      <c r="I123" s="118">
        <v>3.1</v>
      </c>
      <c r="J123" s="117">
        <v>1692</v>
      </c>
      <c r="K123" s="118">
        <v>3.06</v>
      </c>
      <c r="L123" s="117">
        <v>2054</v>
      </c>
      <c r="M123" s="118">
        <v>3.84</v>
      </c>
      <c r="N123" s="117">
        <v>2332</v>
      </c>
      <c r="O123" s="118">
        <v>4.54</v>
      </c>
      <c r="P123" s="117">
        <v>2582</v>
      </c>
      <c r="Q123" s="118">
        <v>4.49</v>
      </c>
      <c r="R123" s="117">
        <v>4179</v>
      </c>
      <c r="S123" s="118">
        <v>6.84</v>
      </c>
      <c r="T123" s="117">
        <v>4459</v>
      </c>
      <c r="U123" s="118">
        <v>6.51</v>
      </c>
      <c r="V123" s="117">
        <v>3107</v>
      </c>
      <c r="W123" s="118">
        <v>4.54</v>
      </c>
      <c r="X123" s="117">
        <v>4464</v>
      </c>
      <c r="Y123" s="118">
        <v>6.23</v>
      </c>
      <c r="Z123" s="117">
        <v>4225</v>
      </c>
      <c r="AA123" s="118">
        <v>5.75</v>
      </c>
      <c r="AB123" s="117">
        <v>3331</v>
      </c>
      <c r="AC123" s="118">
        <v>4.3499999999999996</v>
      </c>
      <c r="AD123" s="117">
        <v>4625</v>
      </c>
      <c r="AE123" s="118">
        <v>5.98</v>
      </c>
      <c r="AF123" s="117">
        <v>4681</v>
      </c>
      <c r="AG123" s="118">
        <v>6.4</v>
      </c>
      <c r="AH123" s="117">
        <v>3741</v>
      </c>
      <c r="AI123" s="118">
        <v>5.03</v>
      </c>
      <c r="AJ123" s="117">
        <v>4774</v>
      </c>
      <c r="AK123" s="118">
        <v>7.76</v>
      </c>
      <c r="AL123" s="117">
        <v>5432</v>
      </c>
      <c r="AM123" s="118">
        <v>8.11</v>
      </c>
      <c r="AN123" s="117">
        <v>4326</v>
      </c>
      <c r="AO123" s="118">
        <v>6.5</v>
      </c>
      <c r="AP123" s="117">
        <v>4560</v>
      </c>
      <c r="AQ123" s="118">
        <v>6.54</v>
      </c>
      <c r="AR123" s="117">
        <v>4727</v>
      </c>
      <c r="AS123" s="118">
        <v>6.99</v>
      </c>
      <c r="AT123" s="117">
        <v>4761</v>
      </c>
      <c r="AU123" s="118">
        <v>7.22</v>
      </c>
      <c r="AV123" s="117">
        <v>5691</v>
      </c>
      <c r="AW123" s="118">
        <v>8.9700000000000006</v>
      </c>
      <c r="AX123" s="117">
        <v>6721</v>
      </c>
      <c r="AY123" s="118">
        <v>11.01</v>
      </c>
      <c r="AZ123" s="117">
        <v>5401</v>
      </c>
      <c r="BA123" s="118">
        <v>11.07</v>
      </c>
      <c r="BB123" s="117">
        <v>3739</v>
      </c>
      <c r="BC123" s="118">
        <v>8.7100000000000009</v>
      </c>
      <c r="BD123" s="117">
        <v>5538</v>
      </c>
      <c r="BE123" s="118">
        <v>13.51</v>
      </c>
      <c r="BF123" s="117">
        <v>3560</v>
      </c>
      <c r="BG123" s="118">
        <v>7.89</v>
      </c>
      <c r="BH123" s="117">
        <v>4954</v>
      </c>
      <c r="BI123" s="118">
        <v>9.19</v>
      </c>
      <c r="BJ123" s="117">
        <v>4587</v>
      </c>
      <c r="BK123" s="118">
        <v>8.33</v>
      </c>
      <c r="BL123" s="117">
        <v>8421</v>
      </c>
      <c r="BM123" s="118">
        <v>13.11</v>
      </c>
      <c r="BN123" s="117">
        <v>7397</v>
      </c>
      <c r="BO123" s="118">
        <v>11.48</v>
      </c>
      <c r="BP123" s="117">
        <v>8874</v>
      </c>
      <c r="BQ123" s="118">
        <v>14.59</v>
      </c>
      <c r="BR123" s="117">
        <v>8043</v>
      </c>
      <c r="BS123" s="118">
        <v>13.16</v>
      </c>
      <c r="BT123" s="117">
        <v>12429</v>
      </c>
      <c r="BU123" s="118">
        <v>20.18</v>
      </c>
      <c r="BV123" s="117">
        <v>9277</v>
      </c>
      <c r="BW123" s="118">
        <v>14.05</v>
      </c>
      <c r="BX123" s="117">
        <v>9737</v>
      </c>
      <c r="BY123" s="118">
        <v>14.38</v>
      </c>
      <c r="BZ123" s="117">
        <v>5390</v>
      </c>
      <c r="CA123" s="118">
        <v>9</v>
      </c>
      <c r="CB123" s="117">
        <v>6391</v>
      </c>
      <c r="CC123" s="118">
        <v>10.19</v>
      </c>
    </row>
    <row r="124" spans="1:81" s="134" customFormat="1" ht="16.5" customHeight="1" x14ac:dyDescent="0.45">
      <c r="A124" s="363">
        <v>120</v>
      </c>
      <c r="B124" s="358" t="s">
        <v>428</v>
      </c>
      <c r="C124" s="358" t="s">
        <v>167</v>
      </c>
      <c r="D124" s="115">
        <v>84146</v>
      </c>
      <c r="E124" s="116">
        <v>88.96</v>
      </c>
      <c r="F124" s="115">
        <v>95111</v>
      </c>
      <c r="G124" s="116">
        <v>99.84</v>
      </c>
      <c r="H124" s="115">
        <v>103530</v>
      </c>
      <c r="I124" s="116">
        <v>110.93</v>
      </c>
      <c r="J124" s="115">
        <v>69918</v>
      </c>
      <c r="K124" s="116">
        <v>77.62</v>
      </c>
      <c r="L124" s="115">
        <v>80395</v>
      </c>
      <c r="M124" s="116">
        <v>91.82</v>
      </c>
      <c r="N124" s="115">
        <v>82673</v>
      </c>
      <c r="O124" s="116">
        <v>98.45</v>
      </c>
      <c r="P124" s="115">
        <v>86799</v>
      </c>
      <c r="Q124" s="116">
        <v>104.78</v>
      </c>
      <c r="R124" s="115">
        <v>88182</v>
      </c>
      <c r="S124" s="116">
        <v>141.22999999999999</v>
      </c>
      <c r="T124" s="115">
        <v>91219</v>
      </c>
      <c r="U124" s="116">
        <v>92.18</v>
      </c>
      <c r="V124" s="115">
        <v>100043</v>
      </c>
      <c r="W124" s="116">
        <v>96.48</v>
      </c>
      <c r="X124" s="115">
        <v>96894</v>
      </c>
      <c r="Y124" s="116">
        <v>89.57</v>
      </c>
      <c r="Z124" s="115">
        <v>93813</v>
      </c>
      <c r="AA124" s="116">
        <v>81.52</v>
      </c>
      <c r="AB124" s="115">
        <v>87308</v>
      </c>
      <c r="AC124" s="116">
        <v>73.010000000000005</v>
      </c>
      <c r="AD124" s="115">
        <v>108269</v>
      </c>
      <c r="AE124" s="116">
        <v>88.62</v>
      </c>
      <c r="AF124" s="115">
        <v>111449</v>
      </c>
      <c r="AG124" s="116">
        <v>94.98</v>
      </c>
      <c r="AH124" s="115">
        <v>95754</v>
      </c>
      <c r="AI124" s="116">
        <v>90.95</v>
      </c>
      <c r="AJ124" s="115">
        <v>80149</v>
      </c>
      <c r="AK124" s="116">
        <v>86.55</v>
      </c>
      <c r="AL124" s="115">
        <v>77436</v>
      </c>
      <c r="AM124" s="116">
        <v>82.82</v>
      </c>
      <c r="AN124" s="115">
        <v>81057</v>
      </c>
      <c r="AO124" s="116">
        <v>83.72</v>
      </c>
      <c r="AP124" s="115">
        <v>93246</v>
      </c>
      <c r="AQ124" s="116">
        <v>98.39</v>
      </c>
      <c r="AR124" s="115">
        <v>89106</v>
      </c>
      <c r="AS124" s="116">
        <v>92.57</v>
      </c>
      <c r="AT124" s="115">
        <v>105239</v>
      </c>
      <c r="AU124" s="116">
        <v>112.55</v>
      </c>
      <c r="AV124" s="115">
        <v>103391</v>
      </c>
      <c r="AW124" s="116">
        <v>116.74</v>
      </c>
      <c r="AX124" s="115">
        <v>98918</v>
      </c>
      <c r="AY124" s="116">
        <v>118.38</v>
      </c>
      <c r="AZ124" s="115">
        <v>92715</v>
      </c>
      <c r="BA124" s="116">
        <v>120.24</v>
      </c>
      <c r="BB124" s="115">
        <v>99912</v>
      </c>
      <c r="BC124" s="116">
        <v>141.83000000000001</v>
      </c>
      <c r="BD124" s="115">
        <v>105403</v>
      </c>
      <c r="BE124" s="116">
        <v>165.8</v>
      </c>
      <c r="BF124" s="115">
        <v>81824</v>
      </c>
      <c r="BG124" s="116">
        <v>128.69</v>
      </c>
      <c r="BH124" s="115">
        <v>84930</v>
      </c>
      <c r="BI124" s="116">
        <v>122.14</v>
      </c>
      <c r="BJ124" s="115">
        <v>75956</v>
      </c>
      <c r="BK124" s="116">
        <v>101.72</v>
      </c>
      <c r="BL124" s="115">
        <v>103306</v>
      </c>
      <c r="BM124" s="116">
        <v>123.94</v>
      </c>
      <c r="BN124" s="115">
        <v>105167</v>
      </c>
      <c r="BO124" s="116">
        <v>121</v>
      </c>
      <c r="BP124" s="115">
        <v>107038</v>
      </c>
      <c r="BQ124" s="116">
        <v>127.78</v>
      </c>
      <c r="BR124" s="115">
        <v>108979</v>
      </c>
      <c r="BS124" s="116">
        <v>130.97</v>
      </c>
      <c r="BT124" s="115">
        <v>113681</v>
      </c>
      <c r="BU124" s="116">
        <v>125.07</v>
      </c>
      <c r="BV124" s="115">
        <v>107031</v>
      </c>
      <c r="BW124" s="116">
        <v>116.41</v>
      </c>
      <c r="BX124" s="115">
        <v>101741</v>
      </c>
      <c r="BY124" s="116">
        <v>110.23</v>
      </c>
      <c r="BZ124" s="115">
        <v>131276</v>
      </c>
      <c r="CA124" s="116">
        <v>144.5</v>
      </c>
      <c r="CB124" s="115">
        <v>137769</v>
      </c>
      <c r="CC124" s="116">
        <v>155.69999999999999</v>
      </c>
    </row>
    <row r="125" spans="1:81" s="134" customFormat="1" ht="16.5" customHeight="1" x14ac:dyDescent="0.45">
      <c r="A125" s="362">
        <v>121</v>
      </c>
      <c r="B125" s="357" t="s">
        <v>929</v>
      </c>
      <c r="C125" s="357" t="s">
        <v>167</v>
      </c>
      <c r="D125" s="117">
        <v>10285</v>
      </c>
      <c r="E125" s="118">
        <v>12.16</v>
      </c>
      <c r="F125" s="117">
        <v>7174</v>
      </c>
      <c r="G125" s="118">
        <v>8.17</v>
      </c>
      <c r="H125" s="117">
        <v>8363</v>
      </c>
      <c r="I125" s="118">
        <v>9.64</v>
      </c>
      <c r="J125" s="117">
        <v>5700</v>
      </c>
      <c r="K125" s="118">
        <v>6.89</v>
      </c>
      <c r="L125" s="117">
        <v>6919</v>
      </c>
      <c r="M125" s="118">
        <v>8.11</v>
      </c>
      <c r="N125" s="117">
        <v>7382</v>
      </c>
      <c r="O125" s="118">
        <v>8.93</v>
      </c>
      <c r="P125" s="117">
        <v>8911</v>
      </c>
      <c r="Q125" s="118">
        <v>10.47</v>
      </c>
      <c r="R125" s="117">
        <v>5520</v>
      </c>
      <c r="S125" s="118">
        <v>5.87</v>
      </c>
      <c r="T125" s="117">
        <v>5685</v>
      </c>
      <c r="U125" s="118">
        <v>5.42</v>
      </c>
      <c r="V125" s="117">
        <v>8281</v>
      </c>
      <c r="W125" s="118">
        <v>7.55</v>
      </c>
      <c r="X125" s="117">
        <v>6053</v>
      </c>
      <c r="Y125" s="118">
        <v>5.58</v>
      </c>
      <c r="Z125" s="117">
        <v>7335</v>
      </c>
      <c r="AA125" s="118">
        <v>6.4</v>
      </c>
      <c r="AB125" s="117">
        <v>6032</v>
      </c>
      <c r="AC125" s="118">
        <v>4.88</v>
      </c>
      <c r="AD125" s="117">
        <v>6025</v>
      </c>
      <c r="AE125" s="118">
        <v>4.74</v>
      </c>
      <c r="AF125" s="117">
        <v>5821</v>
      </c>
      <c r="AG125" s="118">
        <v>5.33</v>
      </c>
      <c r="AH125" s="117">
        <v>2829</v>
      </c>
      <c r="AI125" s="118">
        <v>2.54</v>
      </c>
      <c r="AJ125" s="117">
        <v>2469</v>
      </c>
      <c r="AK125" s="118">
        <v>2.35</v>
      </c>
      <c r="AL125" s="117">
        <v>3253</v>
      </c>
      <c r="AM125" s="118">
        <v>3.21</v>
      </c>
      <c r="AN125" s="117">
        <v>4462</v>
      </c>
      <c r="AO125" s="118">
        <v>4.2300000000000004</v>
      </c>
      <c r="AP125" s="117">
        <v>4891</v>
      </c>
      <c r="AQ125" s="118">
        <v>4.66</v>
      </c>
      <c r="AR125" s="117">
        <v>3677</v>
      </c>
      <c r="AS125" s="118">
        <v>3.21</v>
      </c>
      <c r="AT125" s="117">
        <v>5190</v>
      </c>
      <c r="AU125" s="118">
        <v>4.74</v>
      </c>
      <c r="AV125" s="117">
        <v>4073</v>
      </c>
      <c r="AW125" s="118">
        <v>4.34</v>
      </c>
      <c r="AX125" s="117">
        <v>5392</v>
      </c>
      <c r="AY125" s="118">
        <v>6.72</v>
      </c>
      <c r="AZ125" s="117">
        <v>3424</v>
      </c>
      <c r="BA125" s="118">
        <v>4.84</v>
      </c>
      <c r="BB125" s="117">
        <v>2590</v>
      </c>
      <c r="BC125" s="118">
        <v>3.63</v>
      </c>
      <c r="BD125" s="117">
        <v>4213</v>
      </c>
      <c r="BE125" s="118">
        <v>5.92</v>
      </c>
      <c r="BF125" s="117">
        <v>3211</v>
      </c>
      <c r="BG125" s="118">
        <v>3.94</v>
      </c>
      <c r="BH125" s="117">
        <v>3960</v>
      </c>
      <c r="BI125" s="118">
        <v>4.96</v>
      </c>
      <c r="BJ125" s="117">
        <v>7068</v>
      </c>
      <c r="BK125" s="118">
        <v>7.69</v>
      </c>
      <c r="BL125" s="117">
        <v>18057</v>
      </c>
      <c r="BM125" s="118">
        <v>18.43</v>
      </c>
      <c r="BN125" s="117">
        <v>16423</v>
      </c>
      <c r="BO125" s="118">
        <v>16.86</v>
      </c>
      <c r="BP125" s="117">
        <v>17332</v>
      </c>
      <c r="BQ125" s="118">
        <v>17.489999999999998</v>
      </c>
      <c r="BR125" s="117">
        <v>16450</v>
      </c>
      <c r="BS125" s="118">
        <v>16.37</v>
      </c>
      <c r="BT125" s="117">
        <v>41340</v>
      </c>
      <c r="BU125" s="118">
        <v>37.68</v>
      </c>
      <c r="BV125" s="117">
        <v>46695</v>
      </c>
      <c r="BW125" s="118">
        <v>40.76</v>
      </c>
      <c r="BX125" s="117">
        <v>33575</v>
      </c>
      <c r="BY125" s="118">
        <v>29.35</v>
      </c>
      <c r="BZ125" s="117">
        <v>13440</v>
      </c>
      <c r="CA125" s="118">
        <v>12.7</v>
      </c>
      <c r="CB125" s="117">
        <v>12922</v>
      </c>
      <c r="CC125" s="118">
        <v>12.81</v>
      </c>
    </row>
    <row r="126" spans="1:81" s="134" customFormat="1" ht="16.5" customHeight="1" x14ac:dyDescent="0.45">
      <c r="A126" s="363">
        <v>122</v>
      </c>
      <c r="B126" s="358" t="s">
        <v>429</v>
      </c>
      <c r="C126" s="358" t="s">
        <v>167</v>
      </c>
      <c r="D126" s="115">
        <v>8061</v>
      </c>
      <c r="E126" s="116">
        <v>8.83</v>
      </c>
      <c r="F126" s="115">
        <v>5920</v>
      </c>
      <c r="G126" s="116">
        <v>6.51</v>
      </c>
      <c r="H126" s="115">
        <v>6919</v>
      </c>
      <c r="I126" s="116">
        <v>7.92</v>
      </c>
      <c r="J126" s="115">
        <v>4161</v>
      </c>
      <c r="K126" s="116">
        <v>4.75</v>
      </c>
      <c r="L126" s="115">
        <v>5841</v>
      </c>
      <c r="M126" s="116">
        <v>6.7</v>
      </c>
      <c r="N126" s="115">
        <v>5872</v>
      </c>
      <c r="O126" s="116">
        <v>6.81</v>
      </c>
      <c r="P126" s="115">
        <v>7528</v>
      </c>
      <c r="Q126" s="116">
        <v>8.68</v>
      </c>
      <c r="R126" s="115">
        <v>4374</v>
      </c>
      <c r="S126" s="116">
        <v>4.5</v>
      </c>
      <c r="T126" s="115">
        <v>4532</v>
      </c>
      <c r="U126" s="116">
        <v>4.1900000000000004</v>
      </c>
      <c r="V126" s="115">
        <v>7250</v>
      </c>
      <c r="W126" s="116">
        <v>6.47</v>
      </c>
      <c r="X126" s="115">
        <v>4653</v>
      </c>
      <c r="Y126" s="116">
        <v>4.07</v>
      </c>
      <c r="Z126" s="115">
        <v>5850</v>
      </c>
      <c r="AA126" s="116">
        <v>4.78</v>
      </c>
      <c r="AB126" s="115">
        <v>4901</v>
      </c>
      <c r="AC126" s="116">
        <v>3.79</v>
      </c>
      <c r="AD126" s="115">
        <v>4705</v>
      </c>
      <c r="AE126" s="116">
        <v>3.29</v>
      </c>
      <c r="AF126" s="115">
        <v>4011</v>
      </c>
      <c r="AG126" s="116">
        <v>3.28</v>
      </c>
      <c r="AH126" s="115">
        <v>2374</v>
      </c>
      <c r="AI126" s="116">
        <v>2.09</v>
      </c>
      <c r="AJ126" s="115">
        <v>1835</v>
      </c>
      <c r="AK126" s="116">
        <v>1.72</v>
      </c>
      <c r="AL126" s="115">
        <v>2353</v>
      </c>
      <c r="AM126" s="116">
        <v>2.23</v>
      </c>
      <c r="AN126" s="115">
        <v>3046</v>
      </c>
      <c r="AO126" s="116">
        <v>2.73</v>
      </c>
      <c r="AP126" s="115">
        <v>3666</v>
      </c>
      <c r="AQ126" s="116">
        <v>3.24</v>
      </c>
      <c r="AR126" s="115">
        <v>2774</v>
      </c>
      <c r="AS126" s="116">
        <v>2.48</v>
      </c>
      <c r="AT126" s="115">
        <v>4047</v>
      </c>
      <c r="AU126" s="116">
        <v>3.66</v>
      </c>
      <c r="AV126" s="115">
        <v>3474</v>
      </c>
      <c r="AW126" s="116">
        <v>3.64</v>
      </c>
      <c r="AX126" s="115">
        <v>4386</v>
      </c>
      <c r="AY126" s="116">
        <v>5.44</v>
      </c>
      <c r="AZ126" s="115">
        <v>2613</v>
      </c>
      <c r="BA126" s="116">
        <v>3.6</v>
      </c>
      <c r="BB126" s="115">
        <v>2330</v>
      </c>
      <c r="BC126" s="116">
        <v>3.23</v>
      </c>
      <c r="BD126" s="115">
        <v>3415</v>
      </c>
      <c r="BE126" s="116">
        <v>4.97</v>
      </c>
      <c r="BF126" s="115">
        <v>2509</v>
      </c>
      <c r="BG126" s="116">
        <v>3.04</v>
      </c>
      <c r="BH126" s="115">
        <v>2541</v>
      </c>
      <c r="BI126" s="116">
        <v>3.27</v>
      </c>
      <c r="BJ126" s="115">
        <v>4629</v>
      </c>
      <c r="BK126" s="116">
        <v>5.25</v>
      </c>
      <c r="BL126" s="115">
        <v>6708</v>
      </c>
      <c r="BM126" s="116">
        <v>6.79</v>
      </c>
      <c r="BN126" s="115">
        <v>6360</v>
      </c>
      <c r="BO126" s="116">
        <v>6.41</v>
      </c>
      <c r="BP126" s="115">
        <v>5492</v>
      </c>
      <c r="BQ126" s="116">
        <v>5.48</v>
      </c>
      <c r="BR126" s="115">
        <v>7660</v>
      </c>
      <c r="BS126" s="116">
        <v>7.74</v>
      </c>
      <c r="BT126" s="115">
        <v>18630</v>
      </c>
      <c r="BU126" s="116">
        <v>15.86</v>
      </c>
      <c r="BV126" s="115">
        <v>23417</v>
      </c>
      <c r="BW126" s="116">
        <v>18.55</v>
      </c>
      <c r="BX126" s="115">
        <v>23525</v>
      </c>
      <c r="BY126" s="116">
        <v>19.899999999999999</v>
      </c>
      <c r="BZ126" s="115">
        <v>10066</v>
      </c>
      <c r="CA126" s="116">
        <v>9.39</v>
      </c>
      <c r="CB126" s="115">
        <v>10907</v>
      </c>
      <c r="CC126" s="116">
        <v>10.76</v>
      </c>
    </row>
    <row r="127" spans="1:81" ht="16.5" customHeight="1" x14ac:dyDescent="0.45">
      <c r="A127" s="362">
        <v>123</v>
      </c>
      <c r="B127" s="357" t="s">
        <v>430</v>
      </c>
      <c r="C127" s="357" t="s">
        <v>167</v>
      </c>
      <c r="D127" s="117">
        <v>2160</v>
      </c>
      <c r="E127" s="118">
        <v>3.21</v>
      </c>
      <c r="F127" s="117">
        <v>1187</v>
      </c>
      <c r="G127" s="118">
        <v>1.52</v>
      </c>
      <c r="H127" s="117">
        <v>1433</v>
      </c>
      <c r="I127" s="118">
        <v>1.71</v>
      </c>
      <c r="J127" s="117">
        <v>1526</v>
      </c>
      <c r="K127" s="118">
        <v>2.14</v>
      </c>
      <c r="L127" s="117">
        <v>1051</v>
      </c>
      <c r="M127" s="118">
        <v>1.37</v>
      </c>
      <c r="N127" s="117">
        <v>1509</v>
      </c>
      <c r="O127" s="118">
        <v>2.12</v>
      </c>
      <c r="P127" s="117">
        <v>1262</v>
      </c>
      <c r="Q127" s="118">
        <v>1.58</v>
      </c>
      <c r="R127" s="117">
        <v>1125</v>
      </c>
      <c r="S127" s="118">
        <v>1.31</v>
      </c>
      <c r="T127" s="117">
        <v>1052</v>
      </c>
      <c r="U127" s="118">
        <v>1.07</v>
      </c>
      <c r="V127" s="117">
        <v>1031</v>
      </c>
      <c r="W127" s="118">
        <v>1.08</v>
      </c>
      <c r="X127" s="118">
        <v>643</v>
      </c>
      <c r="Y127" s="118">
        <v>0.56999999999999995</v>
      </c>
      <c r="Z127" s="118">
        <v>748</v>
      </c>
      <c r="AA127" s="118">
        <v>0.71</v>
      </c>
      <c r="AB127" s="117">
        <v>1021</v>
      </c>
      <c r="AC127" s="118">
        <v>0.95</v>
      </c>
      <c r="AD127" s="118">
        <v>733</v>
      </c>
      <c r="AE127" s="118">
        <v>0.77</v>
      </c>
      <c r="AF127" s="118">
        <v>338</v>
      </c>
      <c r="AG127" s="118">
        <v>0.32</v>
      </c>
      <c r="AH127" s="118">
        <v>454</v>
      </c>
      <c r="AI127" s="118">
        <v>0.42</v>
      </c>
      <c r="AJ127" s="118">
        <v>633</v>
      </c>
      <c r="AK127" s="118">
        <v>0.63</v>
      </c>
      <c r="AL127" s="118">
        <v>680</v>
      </c>
      <c r="AM127" s="118">
        <v>0.61</v>
      </c>
      <c r="AN127" s="118">
        <v>853</v>
      </c>
      <c r="AO127" s="118">
        <v>0.7</v>
      </c>
      <c r="AP127" s="118">
        <v>466</v>
      </c>
      <c r="AQ127" s="118">
        <v>0.45</v>
      </c>
      <c r="AR127" s="118">
        <v>883</v>
      </c>
      <c r="AS127" s="118">
        <v>0.7</v>
      </c>
      <c r="AT127" s="118">
        <v>940</v>
      </c>
      <c r="AU127" s="118">
        <v>0.8</v>
      </c>
      <c r="AV127" s="118">
        <v>598</v>
      </c>
      <c r="AW127" s="118">
        <v>0.67</v>
      </c>
      <c r="AX127" s="118">
        <v>963</v>
      </c>
      <c r="AY127" s="118">
        <v>1.21</v>
      </c>
      <c r="AZ127" s="118">
        <v>811</v>
      </c>
      <c r="BA127" s="118">
        <v>1.23</v>
      </c>
      <c r="BB127" s="118">
        <v>260</v>
      </c>
      <c r="BC127" s="118">
        <v>0.4</v>
      </c>
      <c r="BD127" s="118">
        <v>526</v>
      </c>
      <c r="BE127" s="118">
        <v>0.63</v>
      </c>
      <c r="BF127" s="118">
        <v>696</v>
      </c>
      <c r="BG127" s="118">
        <v>0.9</v>
      </c>
      <c r="BH127" s="117">
        <v>1418</v>
      </c>
      <c r="BI127" s="118">
        <v>1.69</v>
      </c>
      <c r="BJ127" s="117">
        <v>2439</v>
      </c>
      <c r="BK127" s="118">
        <v>2.4300000000000002</v>
      </c>
      <c r="BL127" s="117">
        <v>11348</v>
      </c>
      <c r="BM127" s="118">
        <v>11.64</v>
      </c>
      <c r="BN127" s="117">
        <v>9934</v>
      </c>
      <c r="BO127" s="118">
        <v>10.220000000000001</v>
      </c>
      <c r="BP127" s="117">
        <v>11827</v>
      </c>
      <c r="BQ127" s="118">
        <v>12</v>
      </c>
      <c r="BR127" s="117">
        <v>8789</v>
      </c>
      <c r="BS127" s="118">
        <v>8.61</v>
      </c>
      <c r="BT127" s="117">
        <v>22508</v>
      </c>
      <c r="BU127" s="118">
        <v>21.49</v>
      </c>
      <c r="BV127" s="117">
        <v>22642</v>
      </c>
      <c r="BW127" s="118">
        <v>21.31</v>
      </c>
      <c r="BX127" s="117">
        <v>10050</v>
      </c>
      <c r="BY127" s="118">
        <v>9.42</v>
      </c>
      <c r="BZ127" s="117">
        <v>3052</v>
      </c>
      <c r="CA127" s="118">
        <v>2.83</v>
      </c>
      <c r="CB127" s="117">
        <v>2015</v>
      </c>
      <c r="CC127" s="118">
        <v>2.04</v>
      </c>
    </row>
    <row r="128" spans="1:81" ht="16.5" customHeight="1" x14ac:dyDescent="0.45">
      <c r="A128" s="363">
        <v>124</v>
      </c>
      <c r="B128" s="358" t="s">
        <v>431</v>
      </c>
      <c r="C128" s="358" t="s">
        <v>167</v>
      </c>
      <c r="D128" s="116">
        <v>64</v>
      </c>
      <c r="E128" s="116">
        <v>0.13</v>
      </c>
      <c r="F128" s="116">
        <v>67</v>
      </c>
      <c r="G128" s="116">
        <v>0.13</v>
      </c>
      <c r="H128" s="116">
        <v>11</v>
      </c>
      <c r="I128" s="116">
        <v>0.01</v>
      </c>
      <c r="J128" s="116">
        <v>12</v>
      </c>
      <c r="K128" s="116">
        <v>0.01</v>
      </c>
      <c r="L128" s="116">
        <v>28</v>
      </c>
      <c r="M128" s="116">
        <v>0.05</v>
      </c>
      <c r="N128" s="116">
        <v>1</v>
      </c>
      <c r="O128" s="116">
        <v>0</v>
      </c>
      <c r="P128" s="116">
        <v>120</v>
      </c>
      <c r="Q128" s="116">
        <v>0.2</v>
      </c>
      <c r="R128" s="116">
        <v>21</v>
      </c>
      <c r="S128" s="116">
        <v>0.05</v>
      </c>
      <c r="T128" s="116">
        <v>101</v>
      </c>
      <c r="U128" s="116">
        <v>0.16</v>
      </c>
      <c r="V128" s="112"/>
      <c r="W128" s="116">
        <v>0</v>
      </c>
      <c r="X128" s="116">
        <v>757</v>
      </c>
      <c r="Y128" s="116">
        <v>0.95</v>
      </c>
      <c r="Z128" s="116">
        <v>738</v>
      </c>
      <c r="AA128" s="116">
        <v>0.92</v>
      </c>
      <c r="AB128" s="116">
        <v>109</v>
      </c>
      <c r="AC128" s="116">
        <v>0.14000000000000001</v>
      </c>
      <c r="AD128" s="116">
        <v>587</v>
      </c>
      <c r="AE128" s="116">
        <v>0.69</v>
      </c>
      <c r="AF128" s="115">
        <v>1472</v>
      </c>
      <c r="AG128" s="116">
        <v>1.73</v>
      </c>
      <c r="AH128" s="116">
        <v>1</v>
      </c>
      <c r="AI128" s="116">
        <v>0.02</v>
      </c>
      <c r="AJ128" s="112"/>
      <c r="AK128" s="116">
        <v>0</v>
      </c>
      <c r="AL128" s="116">
        <v>220</v>
      </c>
      <c r="AM128" s="116">
        <v>0.38</v>
      </c>
      <c r="AN128" s="116">
        <v>563</v>
      </c>
      <c r="AO128" s="116">
        <v>0.8</v>
      </c>
      <c r="AP128" s="116">
        <v>759</v>
      </c>
      <c r="AQ128" s="116">
        <v>0.98</v>
      </c>
      <c r="AR128" s="116">
        <v>20</v>
      </c>
      <c r="AS128" s="116">
        <v>0.03</v>
      </c>
      <c r="AT128" s="116">
        <v>203</v>
      </c>
      <c r="AU128" s="116">
        <v>0.28999999999999998</v>
      </c>
      <c r="AV128" s="112"/>
      <c r="AW128" s="116">
        <v>0.02</v>
      </c>
      <c r="AX128" s="116">
        <v>42</v>
      </c>
      <c r="AY128" s="116">
        <v>0.06</v>
      </c>
      <c r="AZ128" s="112"/>
      <c r="BA128" s="112"/>
      <c r="BB128" s="112"/>
      <c r="BC128" s="112"/>
      <c r="BD128" s="116">
        <v>273</v>
      </c>
      <c r="BE128" s="116">
        <v>0.32</v>
      </c>
      <c r="BF128" s="116">
        <v>6</v>
      </c>
      <c r="BG128" s="116">
        <v>0</v>
      </c>
      <c r="BH128" s="112"/>
      <c r="BI128" s="116">
        <v>0</v>
      </c>
      <c r="BJ128" s="112"/>
      <c r="BK128" s="116">
        <v>0</v>
      </c>
      <c r="BL128" s="112"/>
      <c r="BM128" s="116">
        <v>0</v>
      </c>
      <c r="BN128" s="116">
        <v>128</v>
      </c>
      <c r="BO128" s="116">
        <v>0.23</v>
      </c>
      <c r="BP128" s="116">
        <v>13</v>
      </c>
      <c r="BQ128" s="116">
        <v>0.02</v>
      </c>
      <c r="BR128" s="116">
        <v>1</v>
      </c>
      <c r="BS128" s="116">
        <v>0.02</v>
      </c>
      <c r="BT128" s="116">
        <v>203</v>
      </c>
      <c r="BU128" s="116">
        <v>0.32</v>
      </c>
      <c r="BV128" s="116">
        <v>635</v>
      </c>
      <c r="BW128" s="116">
        <v>0.9</v>
      </c>
      <c r="BX128" s="116">
        <v>1</v>
      </c>
      <c r="BY128" s="116">
        <v>0.03</v>
      </c>
      <c r="BZ128" s="116">
        <v>323</v>
      </c>
      <c r="CA128" s="116">
        <v>0.48</v>
      </c>
      <c r="CB128" s="112"/>
      <c r="CC128" s="116">
        <v>0.01</v>
      </c>
    </row>
    <row r="129" spans="1:81" ht="16.5" customHeight="1" x14ac:dyDescent="0.45">
      <c r="A129" s="362">
        <v>125</v>
      </c>
      <c r="B129" s="357" t="s">
        <v>432</v>
      </c>
      <c r="C129" s="357" t="s">
        <v>167</v>
      </c>
      <c r="D129" s="118">
        <v>16</v>
      </c>
      <c r="E129" s="118">
        <v>0.12</v>
      </c>
      <c r="F129" s="118">
        <v>139</v>
      </c>
      <c r="G129" s="118">
        <v>0.69</v>
      </c>
      <c r="H129" s="118">
        <v>53</v>
      </c>
      <c r="I129" s="118">
        <v>0.33</v>
      </c>
      <c r="J129" s="118">
        <v>89</v>
      </c>
      <c r="K129" s="118">
        <v>0.48</v>
      </c>
      <c r="L129" s="118">
        <v>53</v>
      </c>
      <c r="M129" s="118">
        <v>0.31</v>
      </c>
      <c r="N129" s="118">
        <v>37</v>
      </c>
      <c r="O129" s="118">
        <v>0.21</v>
      </c>
      <c r="P129" s="118">
        <v>55</v>
      </c>
      <c r="Q129" s="118">
        <v>0.32</v>
      </c>
      <c r="R129" s="118">
        <v>35</v>
      </c>
      <c r="S129" s="118">
        <v>0.25</v>
      </c>
      <c r="T129" s="118">
        <v>16</v>
      </c>
      <c r="U129" s="118">
        <v>0.14000000000000001</v>
      </c>
      <c r="V129" s="118">
        <v>14</v>
      </c>
      <c r="W129" s="118">
        <v>0.13</v>
      </c>
      <c r="X129" s="118">
        <v>72</v>
      </c>
      <c r="Y129" s="118">
        <v>0.44</v>
      </c>
      <c r="Z129" s="118">
        <v>49</v>
      </c>
      <c r="AA129" s="118">
        <v>0.32</v>
      </c>
      <c r="AB129" s="118">
        <v>18</v>
      </c>
      <c r="AC129" s="118">
        <v>0.14000000000000001</v>
      </c>
      <c r="AD129" s="118">
        <v>29</v>
      </c>
      <c r="AE129" s="118">
        <v>0.18</v>
      </c>
      <c r="AF129" s="118">
        <v>67</v>
      </c>
      <c r="AG129" s="118">
        <v>0.39</v>
      </c>
      <c r="AH129" s="118">
        <v>98</v>
      </c>
      <c r="AI129" s="118">
        <v>0.44</v>
      </c>
      <c r="AJ129" s="118">
        <v>50</v>
      </c>
      <c r="AK129" s="118">
        <v>0.39</v>
      </c>
      <c r="AL129" s="118">
        <v>62</v>
      </c>
      <c r="AM129" s="118">
        <v>0.54</v>
      </c>
      <c r="AN129" s="118">
        <v>46</v>
      </c>
      <c r="AO129" s="118">
        <v>0.31</v>
      </c>
      <c r="AP129" s="118">
        <v>29</v>
      </c>
      <c r="AQ129" s="118">
        <v>0.21</v>
      </c>
      <c r="AR129" s="118">
        <v>48</v>
      </c>
      <c r="AS129" s="118">
        <v>0.28000000000000003</v>
      </c>
      <c r="AT129" s="118">
        <v>32</v>
      </c>
      <c r="AU129" s="118">
        <v>0.27</v>
      </c>
      <c r="AV129" s="118">
        <v>22</v>
      </c>
      <c r="AW129" s="118">
        <v>0.23</v>
      </c>
      <c r="AX129" s="118">
        <v>18</v>
      </c>
      <c r="AY129" s="118">
        <v>0.14000000000000001</v>
      </c>
      <c r="AZ129" s="118">
        <v>26</v>
      </c>
      <c r="BA129" s="118">
        <v>0.21</v>
      </c>
      <c r="BB129" s="118">
        <v>22</v>
      </c>
      <c r="BC129" s="118">
        <v>0.16</v>
      </c>
      <c r="BD129" s="118">
        <v>58</v>
      </c>
      <c r="BE129" s="118">
        <v>0.27</v>
      </c>
      <c r="BF129" s="118">
        <v>31</v>
      </c>
      <c r="BG129" s="118">
        <v>0.21</v>
      </c>
      <c r="BH129" s="118">
        <v>88</v>
      </c>
      <c r="BI129" s="118">
        <v>0.61</v>
      </c>
      <c r="BJ129" s="118">
        <v>35</v>
      </c>
      <c r="BK129" s="118">
        <v>0.23</v>
      </c>
      <c r="BL129" s="118">
        <v>73</v>
      </c>
      <c r="BM129" s="118">
        <v>0.5</v>
      </c>
      <c r="BN129" s="118">
        <v>25</v>
      </c>
      <c r="BO129" s="118">
        <v>0.19</v>
      </c>
      <c r="BP129" s="118">
        <v>22</v>
      </c>
      <c r="BQ129" s="118">
        <v>0.14000000000000001</v>
      </c>
      <c r="BR129" s="118">
        <v>64</v>
      </c>
      <c r="BS129" s="118">
        <v>0.32</v>
      </c>
      <c r="BT129" s="118">
        <v>13</v>
      </c>
      <c r="BU129" s="118">
        <v>0.06</v>
      </c>
      <c r="BV129" s="118">
        <v>11</v>
      </c>
      <c r="BW129" s="118">
        <v>0.04</v>
      </c>
      <c r="BX129" s="118">
        <v>14</v>
      </c>
      <c r="BY129" s="118">
        <v>0.04</v>
      </c>
      <c r="BZ129" s="118">
        <v>34</v>
      </c>
      <c r="CA129" s="118">
        <v>0.21</v>
      </c>
      <c r="CB129" s="118">
        <v>56</v>
      </c>
      <c r="CC129" s="118">
        <v>0.22</v>
      </c>
    </row>
    <row r="130" spans="1:81" ht="16.5" customHeight="1" x14ac:dyDescent="0.45">
      <c r="A130" s="363">
        <v>126</v>
      </c>
      <c r="B130" s="358" t="s">
        <v>433</v>
      </c>
      <c r="C130" s="358" t="s">
        <v>167</v>
      </c>
      <c r="D130" s="116">
        <v>3</v>
      </c>
      <c r="E130" s="116">
        <v>0.01</v>
      </c>
      <c r="F130" s="116">
        <v>129</v>
      </c>
      <c r="G130" s="116">
        <v>0.6</v>
      </c>
      <c r="H130" s="116">
        <v>44</v>
      </c>
      <c r="I130" s="116">
        <v>0.26</v>
      </c>
      <c r="J130" s="116">
        <v>47</v>
      </c>
      <c r="K130" s="116">
        <v>0.26</v>
      </c>
      <c r="L130" s="116">
        <v>34</v>
      </c>
      <c r="M130" s="116">
        <v>0.16</v>
      </c>
      <c r="N130" s="116">
        <v>24</v>
      </c>
      <c r="O130" s="116">
        <v>0.1</v>
      </c>
      <c r="P130" s="116">
        <v>46</v>
      </c>
      <c r="Q130" s="116">
        <v>0.25</v>
      </c>
      <c r="R130" s="116">
        <v>28</v>
      </c>
      <c r="S130" s="116">
        <v>0.17</v>
      </c>
      <c r="T130" s="116">
        <v>2</v>
      </c>
      <c r="U130" s="116">
        <v>0.01</v>
      </c>
      <c r="V130" s="116">
        <v>2</v>
      </c>
      <c r="W130" s="116">
        <v>0.02</v>
      </c>
      <c r="X130" s="116">
        <v>53</v>
      </c>
      <c r="Y130" s="116">
        <v>0.3</v>
      </c>
      <c r="Z130" s="116">
        <v>38</v>
      </c>
      <c r="AA130" s="116">
        <v>0.23</v>
      </c>
      <c r="AB130" s="116">
        <v>8</v>
      </c>
      <c r="AC130" s="116">
        <v>0.05</v>
      </c>
      <c r="AD130" s="116">
        <v>20</v>
      </c>
      <c r="AE130" s="116">
        <v>0.1</v>
      </c>
      <c r="AF130" s="116">
        <v>56</v>
      </c>
      <c r="AG130" s="116">
        <v>0.28999999999999998</v>
      </c>
      <c r="AH130" s="116">
        <v>75</v>
      </c>
      <c r="AI130" s="116">
        <v>0.33</v>
      </c>
      <c r="AJ130" s="116">
        <v>6</v>
      </c>
      <c r="AK130" s="116">
        <v>0.03</v>
      </c>
      <c r="AL130" s="116">
        <v>44</v>
      </c>
      <c r="AM130" s="116">
        <v>0.33</v>
      </c>
      <c r="AN130" s="116">
        <v>37</v>
      </c>
      <c r="AO130" s="116">
        <v>0.23</v>
      </c>
      <c r="AP130" s="116">
        <v>21</v>
      </c>
      <c r="AQ130" s="116">
        <v>0.16</v>
      </c>
      <c r="AR130" s="116">
        <v>34</v>
      </c>
      <c r="AS130" s="116">
        <v>0.19</v>
      </c>
      <c r="AT130" s="116">
        <v>20</v>
      </c>
      <c r="AU130" s="116">
        <v>0.15</v>
      </c>
      <c r="AV130" s="116">
        <v>7</v>
      </c>
      <c r="AW130" s="116">
        <v>0.05</v>
      </c>
      <c r="AX130" s="116">
        <v>5</v>
      </c>
      <c r="AY130" s="116">
        <v>0.02</v>
      </c>
      <c r="AZ130" s="116">
        <v>19</v>
      </c>
      <c r="BA130" s="116">
        <v>0.15</v>
      </c>
      <c r="BB130" s="116">
        <v>7</v>
      </c>
      <c r="BC130" s="116">
        <v>0.04</v>
      </c>
      <c r="BD130" s="116">
        <v>49</v>
      </c>
      <c r="BE130" s="116">
        <v>0.2</v>
      </c>
      <c r="BF130" s="116">
        <v>23</v>
      </c>
      <c r="BG130" s="116">
        <v>0.12</v>
      </c>
      <c r="BH130" s="116">
        <v>41</v>
      </c>
      <c r="BI130" s="116">
        <v>0.23</v>
      </c>
      <c r="BJ130" s="116">
        <v>26</v>
      </c>
      <c r="BK130" s="116">
        <v>0.17</v>
      </c>
      <c r="BL130" s="116">
        <v>64</v>
      </c>
      <c r="BM130" s="116">
        <v>0.43</v>
      </c>
      <c r="BN130" s="116">
        <v>12</v>
      </c>
      <c r="BO130" s="116">
        <v>0.08</v>
      </c>
      <c r="BP130" s="116">
        <v>11</v>
      </c>
      <c r="BQ130" s="116">
        <v>0.08</v>
      </c>
      <c r="BR130" s="116">
        <v>55</v>
      </c>
      <c r="BS130" s="116">
        <v>0.28999999999999998</v>
      </c>
      <c r="BT130" s="112"/>
      <c r="BU130" s="116">
        <v>0</v>
      </c>
      <c r="BV130" s="112"/>
      <c r="BW130" s="116">
        <v>0</v>
      </c>
      <c r="BX130" s="112"/>
      <c r="BY130" s="116">
        <v>0</v>
      </c>
      <c r="BZ130" s="116">
        <v>20</v>
      </c>
      <c r="CA130" s="116">
        <v>0.15</v>
      </c>
      <c r="CB130" s="116">
        <v>44</v>
      </c>
      <c r="CC130" s="116">
        <v>0.12</v>
      </c>
    </row>
    <row r="131" spans="1:81" ht="16.5" customHeight="1" x14ac:dyDescent="0.45">
      <c r="A131" s="362">
        <v>127</v>
      </c>
      <c r="B131" s="357" t="s">
        <v>434</v>
      </c>
      <c r="C131" s="357" t="s">
        <v>167</v>
      </c>
      <c r="D131" s="118">
        <v>13</v>
      </c>
      <c r="E131" s="118">
        <v>0.11</v>
      </c>
      <c r="F131" s="118">
        <v>10</v>
      </c>
      <c r="G131" s="118">
        <v>0.09</v>
      </c>
      <c r="H131" s="118">
        <v>9</v>
      </c>
      <c r="I131" s="118">
        <v>0.08</v>
      </c>
      <c r="J131" s="118">
        <v>42</v>
      </c>
      <c r="K131" s="118">
        <v>0.22</v>
      </c>
      <c r="L131" s="118">
        <v>19</v>
      </c>
      <c r="M131" s="118">
        <v>0.15</v>
      </c>
      <c r="N131" s="118">
        <v>13</v>
      </c>
      <c r="O131" s="118">
        <v>0.11</v>
      </c>
      <c r="P131" s="118">
        <v>9</v>
      </c>
      <c r="Q131" s="118">
        <v>7.0000000000000007E-2</v>
      </c>
      <c r="R131" s="118">
        <v>7</v>
      </c>
      <c r="S131" s="118">
        <v>0.08</v>
      </c>
      <c r="T131" s="118">
        <v>14</v>
      </c>
      <c r="U131" s="118">
        <v>0.13</v>
      </c>
      <c r="V131" s="118">
        <v>11</v>
      </c>
      <c r="W131" s="118">
        <v>0.11</v>
      </c>
      <c r="X131" s="118">
        <v>19</v>
      </c>
      <c r="Y131" s="118">
        <v>0.14000000000000001</v>
      </c>
      <c r="Z131" s="118">
        <v>11</v>
      </c>
      <c r="AA131" s="118">
        <v>0.09</v>
      </c>
      <c r="AB131" s="118">
        <v>9</v>
      </c>
      <c r="AC131" s="118">
        <v>0.08</v>
      </c>
      <c r="AD131" s="118">
        <v>10</v>
      </c>
      <c r="AE131" s="118">
        <v>0.08</v>
      </c>
      <c r="AF131" s="118">
        <v>11</v>
      </c>
      <c r="AG131" s="118">
        <v>0.09</v>
      </c>
      <c r="AH131" s="118">
        <v>23</v>
      </c>
      <c r="AI131" s="118">
        <v>0.1</v>
      </c>
      <c r="AJ131" s="118">
        <v>44</v>
      </c>
      <c r="AK131" s="118">
        <v>0.36</v>
      </c>
      <c r="AL131" s="118">
        <v>18</v>
      </c>
      <c r="AM131" s="118">
        <v>0.21</v>
      </c>
      <c r="AN131" s="118">
        <v>9</v>
      </c>
      <c r="AO131" s="118">
        <v>0.08</v>
      </c>
      <c r="AP131" s="118">
        <v>8</v>
      </c>
      <c r="AQ131" s="118">
        <v>0.06</v>
      </c>
      <c r="AR131" s="118">
        <v>13</v>
      </c>
      <c r="AS131" s="118">
        <v>0.09</v>
      </c>
      <c r="AT131" s="118">
        <v>12</v>
      </c>
      <c r="AU131" s="118">
        <v>0.12</v>
      </c>
      <c r="AV131" s="118">
        <v>15</v>
      </c>
      <c r="AW131" s="118">
        <v>0.18</v>
      </c>
      <c r="AX131" s="118">
        <v>13</v>
      </c>
      <c r="AY131" s="118">
        <v>0.11</v>
      </c>
      <c r="AZ131" s="118">
        <v>7</v>
      </c>
      <c r="BA131" s="118">
        <v>0.06</v>
      </c>
      <c r="BB131" s="118">
        <v>15</v>
      </c>
      <c r="BC131" s="118">
        <v>0.13</v>
      </c>
      <c r="BD131" s="118">
        <v>10</v>
      </c>
      <c r="BE131" s="118">
        <v>0.08</v>
      </c>
      <c r="BF131" s="118">
        <v>9</v>
      </c>
      <c r="BG131" s="118">
        <v>0.09</v>
      </c>
      <c r="BH131" s="118">
        <v>47</v>
      </c>
      <c r="BI131" s="118">
        <v>0.38</v>
      </c>
      <c r="BJ131" s="118">
        <v>9</v>
      </c>
      <c r="BK131" s="118">
        <v>7.0000000000000007E-2</v>
      </c>
      <c r="BL131" s="118">
        <v>9</v>
      </c>
      <c r="BM131" s="118">
        <v>0.06</v>
      </c>
      <c r="BN131" s="118">
        <v>13</v>
      </c>
      <c r="BO131" s="118">
        <v>0.11</v>
      </c>
      <c r="BP131" s="118">
        <v>11</v>
      </c>
      <c r="BQ131" s="118">
        <v>0.06</v>
      </c>
      <c r="BR131" s="118">
        <v>9</v>
      </c>
      <c r="BS131" s="118">
        <v>0.03</v>
      </c>
      <c r="BT131" s="118">
        <v>13</v>
      </c>
      <c r="BU131" s="118">
        <v>0.06</v>
      </c>
      <c r="BV131" s="118">
        <v>11</v>
      </c>
      <c r="BW131" s="118">
        <v>0.04</v>
      </c>
      <c r="BX131" s="118">
        <v>14</v>
      </c>
      <c r="BY131" s="118">
        <v>0.03</v>
      </c>
      <c r="BZ131" s="118">
        <v>13</v>
      </c>
      <c r="CA131" s="118">
        <v>0.06</v>
      </c>
      <c r="CB131" s="118">
        <v>12</v>
      </c>
      <c r="CC131" s="118">
        <v>0.1</v>
      </c>
    </row>
    <row r="132" spans="1:81" ht="16.5" customHeight="1" x14ac:dyDescent="0.45">
      <c r="A132" s="363">
        <v>128</v>
      </c>
      <c r="B132" s="358" t="s">
        <v>435</v>
      </c>
      <c r="C132" s="358" t="s">
        <v>167</v>
      </c>
      <c r="D132" s="116">
        <v>681</v>
      </c>
      <c r="E132" s="116">
        <v>1.41</v>
      </c>
      <c r="F132" s="116">
        <v>506</v>
      </c>
      <c r="G132" s="116">
        <v>1.05</v>
      </c>
      <c r="H132" s="116">
        <v>245</v>
      </c>
      <c r="I132" s="116">
        <v>0.51</v>
      </c>
      <c r="J132" s="115">
        <v>1024</v>
      </c>
      <c r="K132" s="116">
        <v>3.07</v>
      </c>
      <c r="L132" s="116">
        <v>777</v>
      </c>
      <c r="M132" s="116">
        <v>2.2999999999999998</v>
      </c>
      <c r="N132" s="116">
        <v>351</v>
      </c>
      <c r="O132" s="116">
        <v>0.84</v>
      </c>
      <c r="P132" s="115">
        <v>2155</v>
      </c>
      <c r="Q132" s="116">
        <v>7.58</v>
      </c>
      <c r="R132" s="115">
        <v>2946</v>
      </c>
      <c r="S132" s="116">
        <v>12.24</v>
      </c>
      <c r="T132" s="115">
        <v>4245</v>
      </c>
      <c r="U132" s="116">
        <v>15.3</v>
      </c>
      <c r="V132" s="115">
        <v>3219</v>
      </c>
      <c r="W132" s="116">
        <v>11.11</v>
      </c>
      <c r="X132" s="115">
        <v>1265</v>
      </c>
      <c r="Y132" s="116">
        <v>4.63</v>
      </c>
      <c r="Z132" s="116">
        <v>152</v>
      </c>
      <c r="AA132" s="116">
        <v>0.27</v>
      </c>
      <c r="AB132" s="116">
        <v>775</v>
      </c>
      <c r="AC132" s="116">
        <v>1.47</v>
      </c>
      <c r="AD132" s="116">
        <v>621</v>
      </c>
      <c r="AE132" s="116">
        <v>2.2599999999999998</v>
      </c>
      <c r="AF132" s="115">
        <v>2307</v>
      </c>
      <c r="AG132" s="116">
        <v>7.79</v>
      </c>
      <c r="AH132" s="116">
        <v>295</v>
      </c>
      <c r="AI132" s="116">
        <v>0.56000000000000005</v>
      </c>
      <c r="AJ132" s="116">
        <v>416</v>
      </c>
      <c r="AK132" s="116">
        <v>0.56000000000000005</v>
      </c>
      <c r="AL132" s="115">
        <v>2629</v>
      </c>
      <c r="AM132" s="116">
        <v>9.49</v>
      </c>
      <c r="AN132" s="115">
        <v>1801</v>
      </c>
      <c r="AO132" s="116">
        <v>7.17</v>
      </c>
      <c r="AP132" s="115">
        <v>3398</v>
      </c>
      <c r="AQ132" s="116">
        <v>11.87</v>
      </c>
      <c r="AR132" s="115">
        <v>3087</v>
      </c>
      <c r="AS132" s="116">
        <v>10.52</v>
      </c>
      <c r="AT132" s="115">
        <v>1950</v>
      </c>
      <c r="AU132" s="116">
        <v>4</v>
      </c>
      <c r="AV132" s="116">
        <v>312</v>
      </c>
      <c r="AW132" s="116">
        <v>0.52</v>
      </c>
      <c r="AX132" s="116">
        <v>669</v>
      </c>
      <c r="AY132" s="116">
        <v>1.51</v>
      </c>
      <c r="AZ132" s="116">
        <v>651</v>
      </c>
      <c r="BA132" s="116">
        <v>2.38</v>
      </c>
      <c r="BB132" s="116">
        <v>362</v>
      </c>
      <c r="BC132" s="116">
        <v>0.48</v>
      </c>
      <c r="BD132" s="115">
        <v>2517</v>
      </c>
      <c r="BE132" s="116">
        <v>9.1300000000000008</v>
      </c>
      <c r="BF132" s="115">
        <v>1616</v>
      </c>
      <c r="BG132" s="116">
        <v>5.55</v>
      </c>
      <c r="BH132" s="116">
        <v>489</v>
      </c>
      <c r="BI132" s="116">
        <v>1.18</v>
      </c>
      <c r="BJ132" s="116">
        <v>362</v>
      </c>
      <c r="BK132" s="116">
        <v>0.57999999999999996</v>
      </c>
      <c r="BL132" s="115">
        <v>1392</v>
      </c>
      <c r="BM132" s="116">
        <v>4.2</v>
      </c>
      <c r="BN132" s="115">
        <v>3170</v>
      </c>
      <c r="BO132" s="116">
        <v>11.06</v>
      </c>
      <c r="BP132" s="115">
        <v>4239</v>
      </c>
      <c r="BQ132" s="116">
        <v>16.16</v>
      </c>
      <c r="BR132" s="115">
        <v>1428</v>
      </c>
      <c r="BS132" s="116">
        <v>4.8899999999999997</v>
      </c>
      <c r="BT132" s="115">
        <v>1112</v>
      </c>
      <c r="BU132" s="116">
        <v>3.56</v>
      </c>
      <c r="BV132" s="115">
        <v>1115</v>
      </c>
      <c r="BW132" s="116">
        <v>2.73</v>
      </c>
      <c r="BX132" s="116">
        <v>847</v>
      </c>
      <c r="BY132" s="116">
        <v>2.15</v>
      </c>
      <c r="BZ132" s="115">
        <v>1469</v>
      </c>
      <c r="CA132" s="116">
        <v>6.88</v>
      </c>
      <c r="CB132" s="116">
        <v>473</v>
      </c>
      <c r="CC132" s="116">
        <v>1.91</v>
      </c>
    </row>
    <row r="133" spans="1:81" ht="16.5" customHeight="1" x14ac:dyDescent="0.45">
      <c r="A133" s="362">
        <v>129</v>
      </c>
      <c r="B133" s="357" t="s">
        <v>436</v>
      </c>
      <c r="C133" s="357" t="s">
        <v>167</v>
      </c>
      <c r="D133" s="118">
        <v>502</v>
      </c>
      <c r="E133" s="118">
        <v>1.2</v>
      </c>
      <c r="F133" s="111"/>
      <c r="G133" s="118">
        <v>0</v>
      </c>
      <c r="H133" s="111"/>
      <c r="I133" s="118">
        <v>0</v>
      </c>
      <c r="J133" s="118">
        <v>2</v>
      </c>
      <c r="K133" s="118">
        <v>0.01</v>
      </c>
      <c r="L133" s="118">
        <v>119</v>
      </c>
      <c r="M133" s="118">
        <v>0.74</v>
      </c>
      <c r="N133" s="118">
        <v>2</v>
      </c>
      <c r="O133" s="118">
        <v>0.02</v>
      </c>
      <c r="P133" s="117">
        <v>1283</v>
      </c>
      <c r="Q133" s="118">
        <v>3.79</v>
      </c>
      <c r="R133" s="118">
        <v>937</v>
      </c>
      <c r="S133" s="118">
        <v>2.4300000000000002</v>
      </c>
      <c r="T133" s="118">
        <v>704</v>
      </c>
      <c r="U133" s="118">
        <v>1.67</v>
      </c>
      <c r="V133" s="118">
        <v>80</v>
      </c>
      <c r="W133" s="118">
        <v>0.15</v>
      </c>
      <c r="X133" s="118">
        <v>154</v>
      </c>
      <c r="Y133" s="118">
        <v>0.56000000000000005</v>
      </c>
      <c r="Z133" s="111"/>
      <c r="AA133" s="118">
        <v>0</v>
      </c>
      <c r="AB133" s="118">
        <v>101</v>
      </c>
      <c r="AC133" s="118">
        <v>0.46</v>
      </c>
      <c r="AD133" s="111"/>
      <c r="AE133" s="118">
        <v>0</v>
      </c>
      <c r="AF133" s="118">
        <v>128</v>
      </c>
      <c r="AG133" s="118">
        <v>0.57999999999999996</v>
      </c>
      <c r="AH133" s="118">
        <v>2</v>
      </c>
      <c r="AI133" s="118">
        <v>0.01</v>
      </c>
      <c r="AJ133" s="111"/>
      <c r="AK133" s="118">
        <v>0</v>
      </c>
      <c r="AL133" s="117">
        <v>1053</v>
      </c>
      <c r="AM133" s="118">
        <v>3.65</v>
      </c>
      <c r="AN133" s="118">
        <v>344</v>
      </c>
      <c r="AO133" s="118">
        <v>0.76</v>
      </c>
      <c r="AP133" s="117">
        <v>1304</v>
      </c>
      <c r="AQ133" s="118">
        <v>3.28</v>
      </c>
      <c r="AR133" s="118">
        <v>3</v>
      </c>
      <c r="AS133" s="118">
        <v>0.02</v>
      </c>
      <c r="AT133" s="111"/>
      <c r="AU133" s="118">
        <v>0</v>
      </c>
      <c r="AV133" s="111"/>
      <c r="AW133" s="118">
        <v>0</v>
      </c>
      <c r="AX133" s="118">
        <v>3</v>
      </c>
      <c r="AY133" s="118">
        <v>0.02</v>
      </c>
      <c r="AZ133" s="111"/>
      <c r="BA133" s="111"/>
      <c r="BB133" s="118">
        <v>20</v>
      </c>
      <c r="BC133" s="118">
        <v>0.08</v>
      </c>
      <c r="BD133" s="118">
        <v>89</v>
      </c>
      <c r="BE133" s="118">
        <v>0.24</v>
      </c>
      <c r="BF133" s="118">
        <v>31</v>
      </c>
      <c r="BG133" s="118">
        <v>0.12</v>
      </c>
      <c r="BH133" s="118">
        <v>99</v>
      </c>
      <c r="BI133" s="118">
        <v>0.26</v>
      </c>
      <c r="BJ133" s="118">
        <v>2</v>
      </c>
      <c r="BK133" s="118">
        <v>0.01</v>
      </c>
      <c r="BL133" s="118">
        <v>656</v>
      </c>
      <c r="BM133" s="118">
        <v>2.17</v>
      </c>
      <c r="BN133" s="118">
        <v>828</v>
      </c>
      <c r="BO133" s="118">
        <v>2.12</v>
      </c>
      <c r="BP133" s="118">
        <v>140</v>
      </c>
      <c r="BQ133" s="118">
        <v>0.55000000000000004</v>
      </c>
      <c r="BR133" s="118">
        <v>144</v>
      </c>
      <c r="BS133" s="118">
        <v>0.6</v>
      </c>
      <c r="BT133" s="118">
        <v>89</v>
      </c>
      <c r="BU133" s="118">
        <v>0.2</v>
      </c>
      <c r="BV133" s="118">
        <v>9</v>
      </c>
      <c r="BW133" s="118">
        <v>0.01</v>
      </c>
      <c r="BX133" s="118">
        <v>2</v>
      </c>
      <c r="BY133" s="118">
        <v>0.01</v>
      </c>
      <c r="BZ133" s="111"/>
      <c r="CA133" s="118">
        <v>0</v>
      </c>
      <c r="CB133" s="118">
        <v>2</v>
      </c>
      <c r="CC133" s="118">
        <v>0.01</v>
      </c>
    </row>
    <row r="134" spans="1:81" ht="16.5" customHeight="1" x14ac:dyDescent="0.45">
      <c r="A134" s="363">
        <v>130</v>
      </c>
      <c r="B134" s="358" t="s">
        <v>437</v>
      </c>
      <c r="C134" s="358" t="s">
        <v>167</v>
      </c>
      <c r="D134" s="116">
        <v>20</v>
      </c>
      <c r="E134" s="116">
        <v>0.08</v>
      </c>
      <c r="F134" s="116">
        <v>152</v>
      </c>
      <c r="G134" s="116">
        <v>0.5</v>
      </c>
      <c r="H134" s="116">
        <v>99</v>
      </c>
      <c r="I134" s="116">
        <v>0.39</v>
      </c>
      <c r="J134" s="116">
        <v>623</v>
      </c>
      <c r="K134" s="116">
        <v>2.16</v>
      </c>
      <c r="L134" s="116">
        <v>79</v>
      </c>
      <c r="M134" s="116">
        <v>0.34</v>
      </c>
      <c r="N134" s="116">
        <v>214</v>
      </c>
      <c r="O134" s="116">
        <v>0.66</v>
      </c>
      <c r="P134" s="116">
        <v>337</v>
      </c>
      <c r="Q134" s="116">
        <v>1.36</v>
      </c>
      <c r="R134" s="115">
        <v>1025</v>
      </c>
      <c r="S134" s="116">
        <v>5.14</v>
      </c>
      <c r="T134" s="115">
        <v>2262</v>
      </c>
      <c r="U134" s="116">
        <v>8.9700000000000006</v>
      </c>
      <c r="V134" s="115">
        <v>2362</v>
      </c>
      <c r="W134" s="116">
        <v>8.51</v>
      </c>
      <c r="X134" s="116">
        <v>946</v>
      </c>
      <c r="Y134" s="116">
        <v>3.84</v>
      </c>
      <c r="Z134" s="116">
        <v>59</v>
      </c>
      <c r="AA134" s="116">
        <v>0.26</v>
      </c>
      <c r="AB134" s="116">
        <v>291</v>
      </c>
      <c r="AC134" s="116">
        <v>0.92</v>
      </c>
      <c r="AD134" s="116">
        <v>20</v>
      </c>
      <c r="AE134" s="116">
        <v>0.08</v>
      </c>
      <c r="AF134" s="116">
        <v>934</v>
      </c>
      <c r="AG134" s="116">
        <v>2.78</v>
      </c>
      <c r="AH134" s="116">
        <v>93</v>
      </c>
      <c r="AI134" s="116">
        <v>0.3</v>
      </c>
      <c r="AJ134" s="116">
        <v>20</v>
      </c>
      <c r="AK134" s="116">
        <v>7.0000000000000007E-2</v>
      </c>
      <c r="AL134" s="115">
        <v>1137</v>
      </c>
      <c r="AM134" s="116">
        <v>5.04</v>
      </c>
      <c r="AN134" s="116">
        <v>980</v>
      </c>
      <c r="AO134" s="116">
        <v>4.4000000000000004</v>
      </c>
      <c r="AP134" s="115">
        <v>1587</v>
      </c>
      <c r="AQ134" s="116">
        <v>7.2</v>
      </c>
      <c r="AR134" s="115">
        <v>2275</v>
      </c>
      <c r="AS134" s="116">
        <v>7.53</v>
      </c>
      <c r="AT134" s="115">
        <v>1121</v>
      </c>
      <c r="AU134" s="116">
        <v>3.63</v>
      </c>
      <c r="AV134" s="116">
        <v>79</v>
      </c>
      <c r="AW134" s="116">
        <v>0.18</v>
      </c>
      <c r="AX134" s="116">
        <v>439</v>
      </c>
      <c r="AY134" s="116">
        <v>1.33</v>
      </c>
      <c r="AZ134" s="116">
        <v>451</v>
      </c>
      <c r="BA134" s="116">
        <v>1.69</v>
      </c>
      <c r="BB134" s="112"/>
      <c r="BC134" s="116">
        <v>0</v>
      </c>
      <c r="BD134" s="115">
        <v>1218</v>
      </c>
      <c r="BE134" s="116">
        <v>3.22</v>
      </c>
      <c r="BF134" s="116">
        <v>847</v>
      </c>
      <c r="BG134" s="116">
        <v>2.6</v>
      </c>
      <c r="BH134" s="116">
        <v>356</v>
      </c>
      <c r="BI134" s="116">
        <v>0.79</v>
      </c>
      <c r="BJ134" s="116">
        <v>20</v>
      </c>
      <c r="BK134" s="116">
        <v>7.0000000000000007E-2</v>
      </c>
      <c r="BL134" s="116">
        <v>597</v>
      </c>
      <c r="BM134" s="116">
        <v>1.68</v>
      </c>
      <c r="BN134" s="115">
        <v>1561</v>
      </c>
      <c r="BO134" s="116">
        <v>5.89</v>
      </c>
      <c r="BP134" s="115">
        <v>2416</v>
      </c>
      <c r="BQ134" s="116">
        <v>9.76</v>
      </c>
      <c r="BR134" s="116">
        <v>813</v>
      </c>
      <c r="BS134" s="116">
        <v>2.87</v>
      </c>
      <c r="BT134" s="116">
        <v>779</v>
      </c>
      <c r="BU134" s="116">
        <v>2.44</v>
      </c>
      <c r="BV134" s="116">
        <v>778</v>
      </c>
      <c r="BW134" s="116">
        <v>1.77</v>
      </c>
      <c r="BX134" s="116">
        <v>425</v>
      </c>
      <c r="BY134" s="116">
        <v>0.72</v>
      </c>
      <c r="BZ134" s="116">
        <v>562</v>
      </c>
      <c r="CA134" s="116">
        <v>2.4700000000000002</v>
      </c>
      <c r="CB134" s="116">
        <v>174</v>
      </c>
      <c r="CC134" s="116">
        <v>0.54</v>
      </c>
    </row>
    <row r="135" spans="1:81" ht="16.5" customHeight="1" x14ac:dyDescent="0.45">
      <c r="A135" s="362">
        <v>131</v>
      </c>
      <c r="B135" s="357" t="s">
        <v>438</v>
      </c>
      <c r="C135" s="357" t="s">
        <v>167</v>
      </c>
      <c r="D135" s="118">
        <v>28</v>
      </c>
      <c r="E135" s="118">
        <v>0.08</v>
      </c>
      <c r="F135" s="118">
        <v>164</v>
      </c>
      <c r="G135" s="118">
        <v>0.49</v>
      </c>
      <c r="H135" s="118">
        <v>14</v>
      </c>
      <c r="I135" s="118">
        <v>0.04</v>
      </c>
      <c r="J135" s="118">
        <v>200</v>
      </c>
      <c r="K135" s="118">
        <v>0.75</v>
      </c>
      <c r="L135" s="118">
        <v>200</v>
      </c>
      <c r="M135" s="118">
        <v>0.75</v>
      </c>
      <c r="N135" s="111"/>
      <c r="O135" s="118">
        <v>0</v>
      </c>
      <c r="P135" s="118">
        <v>402</v>
      </c>
      <c r="Q135" s="118">
        <v>2.0499999999999998</v>
      </c>
      <c r="R135" s="118">
        <v>873</v>
      </c>
      <c r="S135" s="118">
        <v>4.6500000000000004</v>
      </c>
      <c r="T135" s="117">
        <v>1037</v>
      </c>
      <c r="U135" s="118">
        <v>4.6100000000000003</v>
      </c>
      <c r="V135" s="118">
        <v>541</v>
      </c>
      <c r="W135" s="118">
        <v>2.37</v>
      </c>
      <c r="X135" s="118">
        <v>69</v>
      </c>
      <c r="Y135" s="118">
        <v>0.2</v>
      </c>
      <c r="Z135" s="111"/>
      <c r="AA135" s="118">
        <v>0</v>
      </c>
      <c r="AB135" s="111"/>
      <c r="AC135" s="111"/>
      <c r="AD135" s="118">
        <v>430</v>
      </c>
      <c r="AE135" s="118">
        <v>2.14</v>
      </c>
      <c r="AF135" s="117">
        <v>1050</v>
      </c>
      <c r="AG135" s="118">
        <v>4.17</v>
      </c>
      <c r="AH135" s="118">
        <v>100</v>
      </c>
      <c r="AI135" s="118">
        <v>0.16</v>
      </c>
      <c r="AJ135" s="118">
        <v>128</v>
      </c>
      <c r="AK135" s="118">
        <v>0.42</v>
      </c>
      <c r="AL135" s="118">
        <v>200</v>
      </c>
      <c r="AM135" s="118">
        <v>0.68</v>
      </c>
      <c r="AN135" s="118">
        <v>416</v>
      </c>
      <c r="AO135" s="118">
        <v>1.98</v>
      </c>
      <c r="AP135" s="118">
        <v>173</v>
      </c>
      <c r="AQ135" s="118">
        <v>0.64</v>
      </c>
      <c r="AR135" s="118">
        <v>621</v>
      </c>
      <c r="AS135" s="118">
        <v>2.4900000000000002</v>
      </c>
      <c r="AT135" s="118">
        <v>42</v>
      </c>
      <c r="AU135" s="118">
        <v>0.14000000000000001</v>
      </c>
      <c r="AV135" s="118">
        <v>200</v>
      </c>
      <c r="AW135" s="118">
        <v>0.32</v>
      </c>
      <c r="AX135" s="118">
        <v>42</v>
      </c>
      <c r="AY135" s="118">
        <v>0.12</v>
      </c>
      <c r="AZ135" s="118">
        <v>200</v>
      </c>
      <c r="BA135" s="118">
        <v>0.68</v>
      </c>
      <c r="BB135" s="118">
        <v>194</v>
      </c>
      <c r="BC135" s="118">
        <v>0.37</v>
      </c>
      <c r="BD135" s="117">
        <v>1116</v>
      </c>
      <c r="BE135" s="118">
        <v>5.65</v>
      </c>
      <c r="BF135" s="118">
        <v>630</v>
      </c>
      <c r="BG135" s="118">
        <v>2.81</v>
      </c>
      <c r="BH135" s="118">
        <v>34</v>
      </c>
      <c r="BI135" s="118">
        <v>0.13</v>
      </c>
      <c r="BJ135" s="118">
        <v>214</v>
      </c>
      <c r="BK135" s="118">
        <v>0.48</v>
      </c>
      <c r="BL135" s="118">
        <v>139</v>
      </c>
      <c r="BM135" s="118">
        <v>0.35</v>
      </c>
      <c r="BN135" s="118">
        <v>781</v>
      </c>
      <c r="BO135" s="118">
        <v>3.05</v>
      </c>
      <c r="BP135" s="117">
        <v>1619</v>
      </c>
      <c r="BQ135" s="118">
        <v>5.47</v>
      </c>
      <c r="BR135" s="118">
        <v>455</v>
      </c>
      <c r="BS135" s="118">
        <v>1.42</v>
      </c>
      <c r="BT135" s="118">
        <v>207</v>
      </c>
      <c r="BU135" s="118">
        <v>0.78</v>
      </c>
      <c r="BV135" s="118">
        <v>255</v>
      </c>
      <c r="BW135" s="118">
        <v>0.82</v>
      </c>
      <c r="BX135" s="118">
        <v>420</v>
      </c>
      <c r="BY135" s="118">
        <v>1.42</v>
      </c>
      <c r="BZ135" s="118">
        <v>908</v>
      </c>
      <c r="CA135" s="118">
        <v>4.41</v>
      </c>
      <c r="CB135" s="118">
        <v>256</v>
      </c>
      <c r="CC135" s="118">
        <v>1.23</v>
      </c>
    </row>
    <row r="136" spans="1:81" ht="16.5" customHeight="1" x14ac:dyDescent="0.45">
      <c r="A136" s="363">
        <v>132</v>
      </c>
      <c r="B136" s="358" t="s">
        <v>439</v>
      </c>
      <c r="C136" s="358" t="s">
        <v>167</v>
      </c>
      <c r="D136" s="116">
        <v>132</v>
      </c>
      <c r="E136" s="116">
        <v>0.05</v>
      </c>
      <c r="F136" s="116">
        <v>190</v>
      </c>
      <c r="G136" s="116">
        <v>0.06</v>
      </c>
      <c r="H136" s="116">
        <v>133</v>
      </c>
      <c r="I136" s="116">
        <v>0.08</v>
      </c>
      <c r="J136" s="116">
        <v>199</v>
      </c>
      <c r="K136" s="116">
        <v>0.15</v>
      </c>
      <c r="L136" s="116">
        <v>378</v>
      </c>
      <c r="M136" s="116">
        <v>0.46</v>
      </c>
      <c r="N136" s="116">
        <v>135</v>
      </c>
      <c r="O136" s="116">
        <v>0.16</v>
      </c>
      <c r="P136" s="116">
        <v>133</v>
      </c>
      <c r="Q136" s="116">
        <v>0.38</v>
      </c>
      <c r="R136" s="116">
        <v>111</v>
      </c>
      <c r="S136" s="116">
        <v>0.02</v>
      </c>
      <c r="T136" s="116">
        <v>242</v>
      </c>
      <c r="U136" s="116">
        <v>0.05</v>
      </c>
      <c r="V136" s="116">
        <v>237</v>
      </c>
      <c r="W136" s="116">
        <v>7.0000000000000007E-2</v>
      </c>
      <c r="X136" s="116">
        <v>96</v>
      </c>
      <c r="Y136" s="116">
        <v>0.02</v>
      </c>
      <c r="Z136" s="116">
        <v>93</v>
      </c>
      <c r="AA136" s="116">
        <v>0.02</v>
      </c>
      <c r="AB136" s="116">
        <v>384</v>
      </c>
      <c r="AC136" s="116">
        <v>0.1</v>
      </c>
      <c r="AD136" s="116">
        <v>171</v>
      </c>
      <c r="AE136" s="116">
        <v>0.05</v>
      </c>
      <c r="AF136" s="116">
        <v>194</v>
      </c>
      <c r="AG136" s="116">
        <v>0.27</v>
      </c>
      <c r="AH136" s="116">
        <v>100</v>
      </c>
      <c r="AI136" s="116">
        <v>0.09</v>
      </c>
      <c r="AJ136" s="116">
        <v>268</v>
      </c>
      <c r="AK136" s="116">
        <v>7.0000000000000007E-2</v>
      </c>
      <c r="AL136" s="116">
        <v>239</v>
      </c>
      <c r="AM136" s="116">
        <v>0.12</v>
      </c>
      <c r="AN136" s="116">
        <v>60</v>
      </c>
      <c r="AO136" s="116">
        <v>0.02</v>
      </c>
      <c r="AP136" s="116">
        <v>334</v>
      </c>
      <c r="AQ136" s="116">
        <v>0.75</v>
      </c>
      <c r="AR136" s="116">
        <v>188</v>
      </c>
      <c r="AS136" s="116">
        <v>0.48</v>
      </c>
      <c r="AT136" s="116">
        <v>787</v>
      </c>
      <c r="AU136" s="116">
        <v>0.23</v>
      </c>
      <c r="AV136" s="116">
        <v>32</v>
      </c>
      <c r="AW136" s="116">
        <v>0.01</v>
      </c>
      <c r="AX136" s="116">
        <v>186</v>
      </c>
      <c r="AY136" s="116">
        <v>0.04</v>
      </c>
      <c r="AZ136" s="112"/>
      <c r="BA136" s="116">
        <v>0</v>
      </c>
      <c r="BB136" s="116">
        <v>148</v>
      </c>
      <c r="BC136" s="116">
        <v>0.03</v>
      </c>
      <c r="BD136" s="116">
        <v>94</v>
      </c>
      <c r="BE136" s="116">
        <v>0.02</v>
      </c>
      <c r="BF136" s="116">
        <v>108</v>
      </c>
      <c r="BG136" s="116">
        <v>0.02</v>
      </c>
      <c r="BH136" s="112"/>
      <c r="BI136" s="116">
        <v>0</v>
      </c>
      <c r="BJ136" s="116">
        <v>127</v>
      </c>
      <c r="BK136" s="116">
        <v>0.03</v>
      </c>
      <c r="BL136" s="112"/>
      <c r="BM136" s="116">
        <v>0</v>
      </c>
      <c r="BN136" s="112"/>
      <c r="BO136" s="116">
        <v>0</v>
      </c>
      <c r="BP136" s="116">
        <v>64</v>
      </c>
      <c r="BQ136" s="116">
        <v>0.39</v>
      </c>
      <c r="BR136" s="116">
        <v>15</v>
      </c>
      <c r="BS136" s="116">
        <v>0.01</v>
      </c>
      <c r="BT136" s="116">
        <v>37</v>
      </c>
      <c r="BU136" s="116">
        <v>0.14000000000000001</v>
      </c>
      <c r="BV136" s="116">
        <v>73</v>
      </c>
      <c r="BW136" s="116">
        <v>0.12</v>
      </c>
      <c r="BX136" s="112"/>
      <c r="BY136" s="116">
        <v>0</v>
      </c>
      <c r="BZ136" s="112"/>
      <c r="CA136" s="116">
        <v>0</v>
      </c>
      <c r="CB136" s="116">
        <v>41</v>
      </c>
      <c r="CC136" s="116">
        <v>0.12</v>
      </c>
    </row>
    <row r="137" spans="1:81" ht="16.5" customHeight="1" x14ac:dyDescent="0.45">
      <c r="A137" s="362">
        <v>133</v>
      </c>
      <c r="B137" s="357" t="s">
        <v>440</v>
      </c>
      <c r="C137" s="357" t="s">
        <v>167</v>
      </c>
      <c r="D137" s="117">
        <v>4071</v>
      </c>
      <c r="E137" s="118">
        <v>2.99</v>
      </c>
      <c r="F137" s="117">
        <v>1067</v>
      </c>
      <c r="G137" s="118">
        <v>1.28</v>
      </c>
      <c r="H137" s="117">
        <v>2374</v>
      </c>
      <c r="I137" s="118">
        <v>1.7</v>
      </c>
      <c r="J137" s="117">
        <v>2456</v>
      </c>
      <c r="K137" s="118">
        <v>2.11</v>
      </c>
      <c r="L137" s="117">
        <v>2868</v>
      </c>
      <c r="M137" s="118">
        <v>2.39</v>
      </c>
      <c r="N137" s="117">
        <v>3274</v>
      </c>
      <c r="O137" s="118">
        <v>2.15</v>
      </c>
      <c r="P137" s="117">
        <v>3349</v>
      </c>
      <c r="Q137" s="118">
        <v>2.66</v>
      </c>
      <c r="R137" s="117">
        <v>2992</v>
      </c>
      <c r="S137" s="118">
        <v>2.87</v>
      </c>
      <c r="T137" s="117">
        <v>2100</v>
      </c>
      <c r="U137" s="118">
        <v>2.66</v>
      </c>
      <c r="V137" s="117">
        <v>2886</v>
      </c>
      <c r="W137" s="118">
        <v>2.48</v>
      </c>
      <c r="X137" s="117">
        <v>2326</v>
      </c>
      <c r="Y137" s="118">
        <v>2.2599999999999998</v>
      </c>
      <c r="Z137" s="117">
        <v>2440</v>
      </c>
      <c r="AA137" s="118">
        <v>2.23</v>
      </c>
      <c r="AB137" s="117">
        <v>3932</v>
      </c>
      <c r="AC137" s="118">
        <v>3.21</v>
      </c>
      <c r="AD137" s="117">
        <v>2684</v>
      </c>
      <c r="AE137" s="118">
        <v>4.09</v>
      </c>
      <c r="AF137" s="117">
        <v>4892</v>
      </c>
      <c r="AG137" s="118">
        <v>5.88</v>
      </c>
      <c r="AH137" s="117">
        <v>3804</v>
      </c>
      <c r="AI137" s="118">
        <v>3.89</v>
      </c>
      <c r="AJ137" s="117">
        <v>4092</v>
      </c>
      <c r="AK137" s="118">
        <v>4.22</v>
      </c>
      <c r="AL137" s="117">
        <v>2655</v>
      </c>
      <c r="AM137" s="118">
        <v>4.83</v>
      </c>
      <c r="AN137" s="117">
        <v>2886</v>
      </c>
      <c r="AO137" s="118">
        <v>3.64</v>
      </c>
      <c r="AP137" s="117">
        <v>5064</v>
      </c>
      <c r="AQ137" s="118">
        <v>6.2</v>
      </c>
      <c r="AR137" s="117">
        <v>4467</v>
      </c>
      <c r="AS137" s="118">
        <v>6.82</v>
      </c>
      <c r="AT137" s="117">
        <v>3717</v>
      </c>
      <c r="AU137" s="118">
        <v>5.39</v>
      </c>
      <c r="AV137" s="117">
        <v>3605</v>
      </c>
      <c r="AW137" s="118">
        <v>5.49</v>
      </c>
      <c r="AX137" s="117">
        <v>2403</v>
      </c>
      <c r="AY137" s="118">
        <v>5.25</v>
      </c>
      <c r="AZ137" s="117">
        <v>1948</v>
      </c>
      <c r="BA137" s="118">
        <v>2.75</v>
      </c>
      <c r="BB137" s="117">
        <v>4202</v>
      </c>
      <c r="BC137" s="118">
        <v>5.73</v>
      </c>
      <c r="BD137" s="117">
        <v>4887</v>
      </c>
      <c r="BE137" s="118">
        <v>6.55</v>
      </c>
      <c r="BF137" s="117">
        <v>2564</v>
      </c>
      <c r="BG137" s="118">
        <v>3.4</v>
      </c>
      <c r="BH137" s="117">
        <v>2599</v>
      </c>
      <c r="BI137" s="118">
        <v>4.8</v>
      </c>
      <c r="BJ137" s="117">
        <v>3173</v>
      </c>
      <c r="BK137" s="118">
        <v>4.33</v>
      </c>
      <c r="BL137" s="117">
        <v>4077</v>
      </c>
      <c r="BM137" s="118">
        <v>4.49</v>
      </c>
      <c r="BN137" s="117">
        <v>5015</v>
      </c>
      <c r="BO137" s="118">
        <v>5.71</v>
      </c>
      <c r="BP137" s="117">
        <v>5079</v>
      </c>
      <c r="BQ137" s="118">
        <v>7.18</v>
      </c>
      <c r="BR137" s="117">
        <v>6772</v>
      </c>
      <c r="BS137" s="118">
        <v>6.59</v>
      </c>
      <c r="BT137" s="117">
        <v>5923</v>
      </c>
      <c r="BU137" s="118">
        <v>6.09</v>
      </c>
      <c r="BV137" s="117">
        <v>5242</v>
      </c>
      <c r="BW137" s="118">
        <v>6.04</v>
      </c>
      <c r="BX137" s="117">
        <v>7384</v>
      </c>
      <c r="BY137" s="118">
        <v>6.45</v>
      </c>
      <c r="BZ137" s="117">
        <v>6553</v>
      </c>
      <c r="CA137" s="118">
        <v>6.16</v>
      </c>
      <c r="CB137" s="117">
        <v>10528</v>
      </c>
      <c r="CC137" s="118">
        <v>9.09</v>
      </c>
    </row>
    <row r="138" spans="1:81" ht="16.5" customHeight="1" x14ac:dyDescent="0.45">
      <c r="A138" s="363">
        <v>134</v>
      </c>
      <c r="B138" s="358" t="s">
        <v>441</v>
      </c>
      <c r="C138" s="358" t="s">
        <v>167</v>
      </c>
      <c r="D138" s="116">
        <v>216</v>
      </c>
      <c r="E138" s="116">
        <v>0.2</v>
      </c>
      <c r="F138" s="116">
        <v>565</v>
      </c>
      <c r="G138" s="116">
        <v>0.34</v>
      </c>
      <c r="H138" s="115">
        <v>1943</v>
      </c>
      <c r="I138" s="116">
        <v>1.05</v>
      </c>
      <c r="J138" s="115">
        <v>1587</v>
      </c>
      <c r="K138" s="116">
        <v>0.74</v>
      </c>
      <c r="L138" s="115">
        <v>2096</v>
      </c>
      <c r="M138" s="116">
        <v>0.9</v>
      </c>
      <c r="N138" s="115">
        <v>1387</v>
      </c>
      <c r="O138" s="116">
        <v>0.56999999999999995</v>
      </c>
      <c r="P138" s="116">
        <v>497</v>
      </c>
      <c r="Q138" s="116">
        <v>0.28000000000000003</v>
      </c>
      <c r="R138" s="116">
        <v>131</v>
      </c>
      <c r="S138" s="116">
        <v>0.2</v>
      </c>
      <c r="T138" s="112"/>
      <c r="U138" s="116">
        <v>0.08</v>
      </c>
      <c r="V138" s="116">
        <v>655</v>
      </c>
      <c r="W138" s="116">
        <v>0.34</v>
      </c>
      <c r="X138" s="116">
        <v>443</v>
      </c>
      <c r="Y138" s="116">
        <v>0.31</v>
      </c>
      <c r="Z138" s="116">
        <v>625</v>
      </c>
      <c r="AA138" s="116">
        <v>0.43</v>
      </c>
      <c r="AB138" s="116">
        <v>590</v>
      </c>
      <c r="AC138" s="116">
        <v>0.36</v>
      </c>
      <c r="AD138" s="116">
        <v>941</v>
      </c>
      <c r="AE138" s="116">
        <v>0.66</v>
      </c>
      <c r="AF138" s="115">
        <v>1432</v>
      </c>
      <c r="AG138" s="116">
        <v>0.87</v>
      </c>
      <c r="AH138" s="115">
        <v>1210</v>
      </c>
      <c r="AI138" s="116">
        <v>0.73</v>
      </c>
      <c r="AJ138" s="115">
        <v>2548</v>
      </c>
      <c r="AK138" s="116">
        <v>1.1200000000000001</v>
      </c>
      <c r="AL138" s="116">
        <v>589</v>
      </c>
      <c r="AM138" s="116">
        <v>0.42</v>
      </c>
      <c r="AN138" s="116">
        <v>56</v>
      </c>
      <c r="AO138" s="116">
        <v>0.03</v>
      </c>
      <c r="AP138" s="116">
        <v>206</v>
      </c>
      <c r="AQ138" s="116">
        <v>0.16</v>
      </c>
      <c r="AR138" s="116">
        <v>339</v>
      </c>
      <c r="AS138" s="116">
        <v>0.3</v>
      </c>
      <c r="AT138" s="116">
        <v>167</v>
      </c>
      <c r="AU138" s="116">
        <v>0.31</v>
      </c>
      <c r="AV138" s="116">
        <v>157</v>
      </c>
      <c r="AW138" s="116">
        <v>0.27</v>
      </c>
      <c r="AX138" s="116">
        <v>220</v>
      </c>
      <c r="AY138" s="116">
        <v>0.48</v>
      </c>
      <c r="AZ138" s="116">
        <v>205</v>
      </c>
      <c r="BA138" s="116">
        <v>0.39</v>
      </c>
      <c r="BB138" s="116">
        <v>872</v>
      </c>
      <c r="BC138" s="116">
        <v>0.7</v>
      </c>
      <c r="BD138" s="116">
        <v>344</v>
      </c>
      <c r="BE138" s="116">
        <v>0.37</v>
      </c>
      <c r="BF138" s="116">
        <v>31</v>
      </c>
      <c r="BG138" s="116">
        <v>0.15</v>
      </c>
      <c r="BH138" s="116">
        <v>595</v>
      </c>
      <c r="BI138" s="116">
        <v>0.3</v>
      </c>
      <c r="BJ138" s="116">
        <v>919</v>
      </c>
      <c r="BK138" s="116">
        <v>0.5</v>
      </c>
      <c r="BL138" s="116">
        <v>471</v>
      </c>
      <c r="BM138" s="116">
        <v>0.35</v>
      </c>
      <c r="BN138" s="116">
        <v>470</v>
      </c>
      <c r="BO138" s="116">
        <v>0.23</v>
      </c>
      <c r="BP138" s="116">
        <v>132</v>
      </c>
      <c r="BQ138" s="116">
        <v>0.18</v>
      </c>
      <c r="BR138" s="115">
        <v>1458</v>
      </c>
      <c r="BS138" s="116">
        <v>0.95</v>
      </c>
      <c r="BT138" s="115">
        <v>1099</v>
      </c>
      <c r="BU138" s="116">
        <v>0.67</v>
      </c>
      <c r="BV138" s="116">
        <v>355</v>
      </c>
      <c r="BW138" s="116">
        <v>0.22</v>
      </c>
      <c r="BX138" s="115">
        <v>1927</v>
      </c>
      <c r="BY138" s="116">
        <v>1.1200000000000001</v>
      </c>
      <c r="BZ138" s="115">
        <v>2163</v>
      </c>
      <c r="CA138" s="116">
        <v>1.24</v>
      </c>
      <c r="CB138" s="115">
        <v>3650</v>
      </c>
      <c r="CC138" s="116">
        <v>1.87</v>
      </c>
    </row>
    <row r="139" spans="1:81" ht="16.5" customHeight="1" x14ac:dyDescent="0.45">
      <c r="A139" s="362">
        <v>135</v>
      </c>
      <c r="B139" s="357" t="s">
        <v>442</v>
      </c>
      <c r="C139" s="357" t="s">
        <v>167</v>
      </c>
      <c r="D139" s="117">
        <v>3855</v>
      </c>
      <c r="E139" s="118">
        <v>2.79</v>
      </c>
      <c r="F139" s="118">
        <v>502</v>
      </c>
      <c r="G139" s="118">
        <v>0.94</v>
      </c>
      <c r="H139" s="118">
        <v>431</v>
      </c>
      <c r="I139" s="118">
        <v>0.65</v>
      </c>
      <c r="J139" s="118">
        <v>869</v>
      </c>
      <c r="K139" s="118">
        <v>1.37</v>
      </c>
      <c r="L139" s="118">
        <v>772</v>
      </c>
      <c r="M139" s="118">
        <v>1.49</v>
      </c>
      <c r="N139" s="117">
        <v>1887</v>
      </c>
      <c r="O139" s="118">
        <v>1.58</v>
      </c>
      <c r="P139" s="117">
        <v>2852</v>
      </c>
      <c r="Q139" s="118">
        <v>2.38</v>
      </c>
      <c r="R139" s="117">
        <v>2861</v>
      </c>
      <c r="S139" s="118">
        <v>2.68</v>
      </c>
      <c r="T139" s="117">
        <v>2100</v>
      </c>
      <c r="U139" s="118">
        <v>2.58</v>
      </c>
      <c r="V139" s="117">
        <v>2231</v>
      </c>
      <c r="W139" s="118">
        <v>2.14</v>
      </c>
      <c r="X139" s="117">
        <v>1883</v>
      </c>
      <c r="Y139" s="118">
        <v>1.95</v>
      </c>
      <c r="Z139" s="117">
        <v>1816</v>
      </c>
      <c r="AA139" s="118">
        <v>1.79</v>
      </c>
      <c r="AB139" s="117">
        <v>3342</v>
      </c>
      <c r="AC139" s="118">
        <v>2.85</v>
      </c>
      <c r="AD139" s="117">
        <v>1743</v>
      </c>
      <c r="AE139" s="118">
        <v>3.42</v>
      </c>
      <c r="AF139" s="117">
        <v>3460</v>
      </c>
      <c r="AG139" s="118">
        <v>5.0199999999999996</v>
      </c>
      <c r="AH139" s="117">
        <v>2593</v>
      </c>
      <c r="AI139" s="118">
        <v>3.16</v>
      </c>
      <c r="AJ139" s="117">
        <v>1544</v>
      </c>
      <c r="AK139" s="118">
        <v>3.1</v>
      </c>
      <c r="AL139" s="117">
        <v>2066</v>
      </c>
      <c r="AM139" s="118">
        <v>4.41</v>
      </c>
      <c r="AN139" s="117">
        <v>2829</v>
      </c>
      <c r="AO139" s="118">
        <v>3.6</v>
      </c>
      <c r="AP139" s="117">
        <v>4858</v>
      </c>
      <c r="AQ139" s="118">
        <v>6.04</v>
      </c>
      <c r="AR139" s="117">
        <v>4128</v>
      </c>
      <c r="AS139" s="118">
        <v>6.53</v>
      </c>
      <c r="AT139" s="117">
        <v>3550</v>
      </c>
      <c r="AU139" s="118">
        <v>5.07</v>
      </c>
      <c r="AV139" s="117">
        <v>3448</v>
      </c>
      <c r="AW139" s="118">
        <v>5.23</v>
      </c>
      <c r="AX139" s="117">
        <v>2183</v>
      </c>
      <c r="AY139" s="118">
        <v>4.7699999999999996</v>
      </c>
      <c r="AZ139" s="117">
        <v>1743</v>
      </c>
      <c r="BA139" s="118">
        <v>2.36</v>
      </c>
      <c r="BB139" s="117">
        <v>3331</v>
      </c>
      <c r="BC139" s="118">
        <v>5.03</v>
      </c>
      <c r="BD139" s="117">
        <v>4543</v>
      </c>
      <c r="BE139" s="118">
        <v>6.18</v>
      </c>
      <c r="BF139" s="117">
        <v>2533</v>
      </c>
      <c r="BG139" s="118">
        <v>3.25</v>
      </c>
      <c r="BH139" s="117">
        <v>2004</v>
      </c>
      <c r="BI139" s="118">
        <v>4.49</v>
      </c>
      <c r="BJ139" s="117">
        <v>2255</v>
      </c>
      <c r="BK139" s="118">
        <v>3.82</v>
      </c>
      <c r="BL139" s="117">
        <v>3606</v>
      </c>
      <c r="BM139" s="118">
        <v>4.1399999999999997</v>
      </c>
      <c r="BN139" s="117">
        <v>4545</v>
      </c>
      <c r="BO139" s="118">
        <v>5.48</v>
      </c>
      <c r="BP139" s="117">
        <v>4948</v>
      </c>
      <c r="BQ139" s="118">
        <v>7</v>
      </c>
      <c r="BR139" s="117">
        <v>5313</v>
      </c>
      <c r="BS139" s="118">
        <v>5.64</v>
      </c>
      <c r="BT139" s="117">
        <v>4823</v>
      </c>
      <c r="BU139" s="118">
        <v>5.41</v>
      </c>
      <c r="BV139" s="117">
        <v>4887</v>
      </c>
      <c r="BW139" s="118">
        <v>5.82</v>
      </c>
      <c r="BX139" s="117">
        <v>5457</v>
      </c>
      <c r="BY139" s="118">
        <v>5.33</v>
      </c>
      <c r="BZ139" s="117">
        <v>4390</v>
      </c>
      <c r="CA139" s="118">
        <v>4.92</v>
      </c>
      <c r="CB139" s="117">
        <v>6878</v>
      </c>
      <c r="CC139" s="118">
        <v>7.21</v>
      </c>
    </row>
    <row r="140" spans="1:81" ht="16.5" customHeight="1" x14ac:dyDescent="0.45">
      <c r="A140" s="363">
        <v>136</v>
      </c>
      <c r="B140" s="358" t="s">
        <v>443</v>
      </c>
      <c r="C140" s="358" t="s">
        <v>167</v>
      </c>
      <c r="D140" s="112"/>
      <c r="E140" s="116">
        <v>0</v>
      </c>
      <c r="F140" s="116">
        <v>6</v>
      </c>
      <c r="G140" s="116">
        <v>0.02</v>
      </c>
      <c r="H140" s="116">
        <v>3</v>
      </c>
      <c r="I140" s="116">
        <v>0.02</v>
      </c>
      <c r="J140" s="116">
        <v>167</v>
      </c>
      <c r="K140" s="116">
        <v>0.13</v>
      </c>
      <c r="L140" s="116">
        <v>234</v>
      </c>
      <c r="M140" s="116">
        <v>0.23</v>
      </c>
      <c r="N140" s="116">
        <v>84</v>
      </c>
      <c r="O140" s="116">
        <v>7.0000000000000007E-2</v>
      </c>
      <c r="P140" s="116">
        <v>4</v>
      </c>
      <c r="Q140" s="116">
        <v>0.03</v>
      </c>
      <c r="R140" s="116">
        <v>1</v>
      </c>
      <c r="S140" s="116">
        <v>0</v>
      </c>
      <c r="T140" s="116">
        <v>17</v>
      </c>
      <c r="U140" s="116">
        <v>0.12</v>
      </c>
      <c r="V140" s="112"/>
      <c r="W140" s="116">
        <v>0.01</v>
      </c>
      <c r="X140" s="112"/>
      <c r="Y140" s="116">
        <v>0</v>
      </c>
      <c r="Z140" s="116">
        <v>154</v>
      </c>
      <c r="AA140" s="116">
        <v>1.41</v>
      </c>
      <c r="AB140" s="116">
        <v>5</v>
      </c>
      <c r="AC140" s="116">
        <v>0.05</v>
      </c>
      <c r="AD140" s="116">
        <v>68</v>
      </c>
      <c r="AE140" s="116">
        <v>0.68</v>
      </c>
      <c r="AF140" s="116">
        <v>183</v>
      </c>
      <c r="AG140" s="116">
        <v>1.77</v>
      </c>
      <c r="AH140" s="116">
        <v>451</v>
      </c>
      <c r="AI140" s="116">
        <v>1.74</v>
      </c>
      <c r="AJ140" s="116">
        <v>163</v>
      </c>
      <c r="AK140" s="116">
        <v>1.59</v>
      </c>
      <c r="AL140" s="116">
        <v>165</v>
      </c>
      <c r="AM140" s="116">
        <v>1.59</v>
      </c>
      <c r="AN140" s="116">
        <v>49</v>
      </c>
      <c r="AO140" s="116">
        <v>0.47</v>
      </c>
      <c r="AP140" s="116">
        <v>405</v>
      </c>
      <c r="AQ140" s="116">
        <v>0.71</v>
      </c>
      <c r="AR140" s="116">
        <v>54</v>
      </c>
      <c r="AS140" s="116">
        <v>0.47</v>
      </c>
      <c r="AT140" s="116">
        <v>20</v>
      </c>
      <c r="AU140" s="116">
        <v>0.21</v>
      </c>
      <c r="AV140" s="116">
        <v>23</v>
      </c>
      <c r="AW140" s="116">
        <v>0.25</v>
      </c>
      <c r="AX140" s="116">
        <v>93</v>
      </c>
      <c r="AY140" s="116">
        <v>1.07</v>
      </c>
      <c r="AZ140" s="116">
        <v>77</v>
      </c>
      <c r="BA140" s="116">
        <v>0.86</v>
      </c>
      <c r="BB140" s="116">
        <v>54</v>
      </c>
      <c r="BC140" s="116">
        <v>0.62</v>
      </c>
      <c r="BD140" s="116">
        <v>754</v>
      </c>
      <c r="BE140" s="116">
        <v>1.92</v>
      </c>
      <c r="BF140" s="115">
        <v>1591</v>
      </c>
      <c r="BG140" s="116">
        <v>3.72</v>
      </c>
      <c r="BH140" s="115">
        <v>1095</v>
      </c>
      <c r="BI140" s="116">
        <v>3.83</v>
      </c>
      <c r="BJ140" s="116">
        <v>93</v>
      </c>
      <c r="BK140" s="116">
        <v>1.1000000000000001</v>
      </c>
      <c r="BL140" s="116">
        <v>36</v>
      </c>
      <c r="BM140" s="116">
        <v>0.44</v>
      </c>
      <c r="BN140" s="116">
        <v>201</v>
      </c>
      <c r="BO140" s="116">
        <v>2.4900000000000002</v>
      </c>
      <c r="BP140" s="116">
        <v>120</v>
      </c>
      <c r="BQ140" s="116">
        <v>1.48</v>
      </c>
      <c r="BR140" s="116">
        <v>96</v>
      </c>
      <c r="BS140" s="116">
        <v>1.21</v>
      </c>
      <c r="BT140" s="116">
        <v>86</v>
      </c>
      <c r="BU140" s="116">
        <v>0.85</v>
      </c>
      <c r="BV140" s="116">
        <v>147</v>
      </c>
      <c r="BW140" s="116">
        <v>1.74</v>
      </c>
      <c r="BX140" s="116">
        <v>124</v>
      </c>
      <c r="BY140" s="116">
        <v>1.46</v>
      </c>
      <c r="BZ140" s="116">
        <v>87</v>
      </c>
      <c r="CA140" s="116">
        <v>1</v>
      </c>
      <c r="CB140" s="115">
        <v>1350</v>
      </c>
      <c r="CC140" s="116">
        <v>2.46</v>
      </c>
    </row>
    <row r="141" spans="1:81" ht="16.5" customHeight="1" x14ac:dyDescent="0.45">
      <c r="A141" s="362">
        <v>137</v>
      </c>
      <c r="B141" s="357" t="s">
        <v>444</v>
      </c>
      <c r="C141" s="357" t="s">
        <v>167</v>
      </c>
      <c r="D141" s="117">
        <v>1722</v>
      </c>
      <c r="E141" s="118">
        <v>1.25</v>
      </c>
      <c r="F141" s="117">
        <v>2038</v>
      </c>
      <c r="G141" s="118">
        <v>1.55</v>
      </c>
      <c r="H141" s="117">
        <v>2123</v>
      </c>
      <c r="I141" s="118">
        <v>1.61</v>
      </c>
      <c r="J141" s="117">
        <v>2137</v>
      </c>
      <c r="K141" s="118">
        <v>1.54</v>
      </c>
      <c r="L141" s="117">
        <v>1841</v>
      </c>
      <c r="M141" s="118">
        <v>1.21</v>
      </c>
      <c r="N141" s="117">
        <v>1859</v>
      </c>
      <c r="O141" s="118">
        <v>1.2</v>
      </c>
      <c r="P141" s="117">
        <v>1988</v>
      </c>
      <c r="Q141" s="118">
        <v>1.02</v>
      </c>
      <c r="R141" s="117">
        <v>1620</v>
      </c>
      <c r="S141" s="118">
        <v>0.81</v>
      </c>
      <c r="T141" s="117">
        <v>2859</v>
      </c>
      <c r="U141" s="118">
        <v>1.5</v>
      </c>
      <c r="V141" s="117">
        <v>1606</v>
      </c>
      <c r="W141" s="118">
        <v>0.88</v>
      </c>
      <c r="X141" s="117">
        <v>1528</v>
      </c>
      <c r="Y141" s="118">
        <v>0.74</v>
      </c>
      <c r="Z141" s="117">
        <v>2248</v>
      </c>
      <c r="AA141" s="118">
        <v>1</v>
      </c>
      <c r="AB141" s="117">
        <v>2517</v>
      </c>
      <c r="AC141" s="118">
        <v>1.25</v>
      </c>
      <c r="AD141" s="117">
        <v>1941</v>
      </c>
      <c r="AE141" s="118">
        <v>0.76</v>
      </c>
      <c r="AF141" s="117">
        <v>2059</v>
      </c>
      <c r="AG141" s="118">
        <v>1.17</v>
      </c>
      <c r="AH141" s="117">
        <v>1716</v>
      </c>
      <c r="AI141" s="118">
        <v>1.55</v>
      </c>
      <c r="AJ141" s="117">
        <v>1596</v>
      </c>
      <c r="AK141" s="118">
        <v>1.1299999999999999</v>
      </c>
      <c r="AL141" s="117">
        <v>1855</v>
      </c>
      <c r="AM141" s="118">
        <v>0.96</v>
      </c>
      <c r="AN141" s="117">
        <v>1684</v>
      </c>
      <c r="AO141" s="118">
        <v>1</v>
      </c>
      <c r="AP141" s="117">
        <v>1754</v>
      </c>
      <c r="AQ141" s="118">
        <v>1.0900000000000001</v>
      </c>
      <c r="AR141" s="117">
        <v>1789</v>
      </c>
      <c r="AS141" s="118">
        <v>0.64</v>
      </c>
      <c r="AT141" s="117">
        <v>1924</v>
      </c>
      <c r="AU141" s="118">
        <v>0.91</v>
      </c>
      <c r="AV141" s="117">
        <v>2357</v>
      </c>
      <c r="AW141" s="118">
        <v>0.84</v>
      </c>
      <c r="AX141" s="117">
        <v>2204</v>
      </c>
      <c r="AY141" s="118">
        <v>0.69</v>
      </c>
      <c r="AZ141" s="117">
        <v>3361</v>
      </c>
      <c r="BA141" s="118">
        <v>0.87</v>
      </c>
      <c r="BB141" s="117">
        <v>3255</v>
      </c>
      <c r="BC141" s="118">
        <v>1.1499999999999999</v>
      </c>
      <c r="BD141" s="117">
        <v>2560</v>
      </c>
      <c r="BE141" s="118">
        <v>1.17</v>
      </c>
      <c r="BF141" s="117">
        <v>2617</v>
      </c>
      <c r="BG141" s="118">
        <v>1.42</v>
      </c>
      <c r="BH141" s="117">
        <v>3190</v>
      </c>
      <c r="BI141" s="118">
        <v>1.87</v>
      </c>
      <c r="BJ141" s="117">
        <v>2443</v>
      </c>
      <c r="BK141" s="118">
        <v>1.03</v>
      </c>
      <c r="BL141" s="117">
        <v>2563</v>
      </c>
      <c r="BM141" s="118">
        <v>0.93</v>
      </c>
      <c r="BN141" s="117">
        <v>2686</v>
      </c>
      <c r="BO141" s="118">
        <v>1</v>
      </c>
      <c r="BP141" s="117">
        <v>2777</v>
      </c>
      <c r="BQ141" s="118">
        <v>1.1000000000000001</v>
      </c>
      <c r="BR141" s="117">
        <v>3196</v>
      </c>
      <c r="BS141" s="118">
        <v>0.99</v>
      </c>
      <c r="BT141" s="117">
        <v>3684</v>
      </c>
      <c r="BU141" s="118">
        <v>1.1299999999999999</v>
      </c>
      <c r="BV141" s="117">
        <v>2289</v>
      </c>
      <c r="BW141" s="118">
        <v>0.82</v>
      </c>
      <c r="BX141" s="117">
        <v>2719</v>
      </c>
      <c r="BY141" s="118">
        <v>1.27</v>
      </c>
      <c r="BZ141" s="117">
        <v>2666</v>
      </c>
      <c r="CA141" s="118">
        <v>1.5</v>
      </c>
      <c r="CB141" s="117">
        <v>2063</v>
      </c>
      <c r="CC141" s="118">
        <v>1.07</v>
      </c>
    </row>
    <row r="142" spans="1:81" ht="16.5" customHeight="1" x14ac:dyDescent="0.45">
      <c r="A142" s="363">
        <v>138</v>
      </c>
      <c r="B142" s="358" t="s">
        <v>930</v>
      </c>
      <c r="C142" s="358" t="s">
        <v>167</v>
      </c>
      <c r="D142" s="116">
        <v>565</v>
      </c>
      <c r="E142" s="116">
        <v>0.59</v>
      </c>
      <c r="F142" s="116">
        <v>553</v>
      </c>
      <c r="G142" s="116">
        <v>0.53</v>
      </c>
      <c r="H142" s="116">
        <v>588</v>
      </c>
      <c r="I142" s="116">
        <v>0.7</v>
      </c>
      <c r="J142" s="116">
        <v>393</v>
      </c>
      <c r="K142" s="116">
        <v>0.51</v>
      </c>
      <c r="L142" s="116">
        <v>211</v>
      </c>
      <c r="M142" s="116">
        <v>0.28999999999999998</v>
      </c>
      <c r="N142" s="116">
        <v>404</v>
      </c>
      <c r="O142" s="116">
        <v>0.53</v>
      </c>
      <c r="P142" s="116">
        <v>332</v>
      </c>
      <c r="Q142" s="116">
        <v>0.36</v>
      </c>
      <c r="R142" s="116">
        <v>355</v>
      </c>
      <c r="S142" s="116">
        <v>0.31</v>
      </c>
      <c r="T142" s="116">
        <v>316</v>
      </c>
      <c r="U142" s="116">
        <v>0.37</v>
      </c>
      <c r="V142" s="116">
        <v>96</v>
      </c>
      <c r="W142" s="116">
        <v>0.1</v>
      </c>
      <c r="X142" s="116">
        <v>163</v>
      </c>
      <c r="Y142" s="116">
        <v>0.2</v>
      </c>
      <c r="Z142" s="116">
        <v>435</v>
      </c>
      <c r="AA142" s="116">
        <v>0.22</v>
      </c>
      <c r="AB142" s="116">
        <v>687</v>
      </c>
      <c r="AC142" s="116">
        <v>0.5</v>
      </c>
      <c r="AD142" s="116">
        <v>486</v>
      </c>
      <c r="AE142" s="116">
        <v>0.27</v>
      </c>
      <c r="AF142" s="116">
        <v>578</v>
      </c>
      <c r="AG142" s="116">
        <v>0.54</v>
      </c>
      <c r="AH142" s="116">
        <v>734</v>
      </c>
      <c r="AI142" s="116">
        <v>0.77</v>
      </c>
      <c r="AJ142" s="116">
        <v>336</v>
      </c>
      <c r="AK142" s="116">
        <v>0.39</v>
      </c>
      <c r="AL142" s="116">
        <v>244</v>
      </c>
      <c r="AM142" s="116">
        <v>0.32</v>
      </c>
      <c r="AN142" s="116">
        <v>337</v>
      </c>
      <c r="AO142" s="116">
        <v>0.42</v>
      </c>
      <c r="AP142" s="116">
        <v>374</v>
      </c>
      <c r="AQ142" s="116">
        <v>0.43</v>
      </c>
      <c r="AR142" s="116">
        <v>62</v>
      </c>
      <c r="AS142" s="116">
        <v>0.06</v>
      </c>
      <c r="AT142" s="116">
        <v>214</v>
      </c>
      <c r="AU142" s="116">
        <v>0.24</v>
      </c>
      <c r="AV142" s="116">
        <v>230</v>
      </c>
      <c r="AW142" s="116">
        <v>0.26</v>
      </c>
      <c r="AX142" s="116">
        <v>23</v>
      </c>
      <c r="AY142" s="116">
        <v>0.05</v>
      </c>
      <c r="AZ142" s="116">
        <v>222</v>
      </c>
      <c r="BA142" s="116">
        <v>0.09</v>
      </c>
      <c r="BB142" s="116">
        <v>257</v>
      </c>
      <c r="BC142" s="116">
        <v>0.23</v>
      </c>
      <c r="BD142" s="116">
        <v>357</v>
      </c>
      <c r="BE142" s="116">
        <v>0.35</v>
      </c>
      <c r="BF142" s="116">
        <v>966</v>
      </c>
      <c r="BG142" s="116">
        <v>0.87</v>
      </c>
      <c r="BH142" s="116">
        <v>704</v>
      </c>
      <c r="BI142" s="116">
        <v>0.76</v>
      </c>
      <c r="BJ142" s="116">
        <v>281</v>
      </c>
      <c r="BK142" s="116">
        <v>0.35</v>
      </c>
      <c r="BL142" s="116">
        <v>197</v>
      </c>
      <c r="BM142" s="116">
        <v>0.22</v>
      </c>
      <c r="BN142" s="116">
        <v>163</v>
      </c>
      <c r="BO142" s="116">
        <v>0.2</v>
      </c>
      <c r="BP142" s="116">
        <v>264</v>
      </c>
      <c r="BQ142" s="116">
        <v>0.32</v>
      </c>
      <c r="BR142" s="116">
        <v>66</v>
      </c>
      <c r="BS142" s="116">
        <v>0.06</v>
      </c>
      <c r="BT142" s="116">
        <v>461</v>
      </c>
      <c r="BU142" s="116">
        <v>0.15</v>
      </c>
      <c r="BV142" s="116">
        <v>4</v>
      </c>
      <c r="BW142" s="116">
        <v>0.01</v>
      </c>
      <c r="BX142" s="116">
        <v>747</v>
      </c>
      <c r="BY142" s="116">
        <v>0.6</v>
      </c>
      <c r="BZ142" s="116">
        <v>818</v>
      </c>
      <c r="CA142" s="116">
        <v>0.77</v>
      </c>
      <c r="CB142" s="116">
        <v>204</v>
      </c>
      <c r="CC142" s="116">
        <v>0.25</v>
      </c>
    </row>
    <row r="143" spans="1:81" ht="16.5" customHeight="1" x14ac:dyDescent="0.45">
      <c r="A143" s="362">
        <v>139</v>
      </c>
      <c r="B143" s="357" t="s">
        <v>445</v>
      </c>
      <c r="C143" s="357" t="s">
        <v>167</v>
      </c>
      <c r="D143" s="118">
        <v>541</v>
      </c>
      <c r="E143" s="118">
        <v>0.17</v>
      </c>
      <c r="F143" s="118">
        <v>548</v>
      </c>
      <c r="G143" s="118">
        <v>0.17</v>
      </c>
      <c r="H143" s="118">
        <v>727</v>
      </c>
      <c r="I143" s="118">
        <v>0.21</v>
      </c>
      <c r="J143" s="118">
        <v>844</v>
      </c>
      <c r="K143" s="118">
        <v>0.33</v>
      </c>
      <c r="L143" s="118">
        <v>769</v>
      </c>
      <c r="M143" s="118">
        <v>0.22</v>
      </c>
      <c r="N143" s="118">
        <v>627</v>
      </c>
      <c r="O143" s="118">
        <v>0.2</v>
      </c>
      <c r="P143" s="117">
        <v>1048</v>
      </c>
      <c r="Q143" s="118">
        <v>0.3</v>
      </c>
      <c r="R143" s="118">
        <v>692</v>
      </c>
      <c r="S143" s="118">
        <v>0.21</v>
      </c>
      <c r="T143" s="117">
        <v>1511</v>
      </c>
      <c r="U143" s="118">
        <v>0.41</v>
      </c>
      <c r="V143" s="118">
        <v>840</v>
      </c>
      <c r="W143" s="118">
        <v>0.23</v>
      </c>
      <c r="X143" s="118">
        <v>867</v>
      </c>
      <c r="Y143" s="118">
        <v>0.2</v>
      </c>
      <c r="Z143" s="117">
        <v>1264</v>
      </c>
      <c r="AA143" s="118">
        <v>0.28999999999999998</v>
      </c>
      <c r="AB143" s="117">
        <v>1134</v>
      </c>
      <c r="AC143" s="118">
        <v>0.28999999999999998</v>
      </c>
      <c r="AD143" s="118">
        <v>986</v>
      </c>
      <c r="AE143" s="118">
        <v>0.24</v>
      </c>
      <c r="AF143" s="117">
        <v>1130</v>
      </c>
      <c r="AG143" s="118">
        <v>0.28999999999999998</v>
      </c>
      <c r="AH143" s="118">
        <v>569</v>
      </c>
      <c r="AI143" s="118">
        <v>0.21</v>
      </c>
      <c r="AJ143" s="118">
        <v>810</v>
      </c>
      <c r="AK143" s="118">
        <v>0.24</v>
      </c>
      <c r="AL143" s="118">
        <v>982</v>
      </c>
      <c r="AM143" s="118">
        <v>0.28999999999999998</v>
      </c>
      <c r="AN143" s="118">
        <v>927</v>
      </c>
      <c r="AO143" s="118">
        <v>0.27</v>
      </c>
      <c r="AP143" s="118">
        <v>960</v>
      </c>
      <c r="AQ143" s="118">
        <v>0.3</v>
      </c>
      <c r="AR143" s="117">
        <v>1456</v>
      </c>
      <c r="AS143" s="118">
        <v>0.38</v>
      </c>
      <c r="AT143" s="117">
        <v>1535</v>
      </c>
      <c r="AU143" s="118">
        <v>0.4</v>
      </c>
      <c r="AV143" s="117">
        <v>1954</v>
      </c>
      <c r="AW143" s="118">
        <v>0.41</v>
      </c>
      <c r="AX143" s="117">
        <v>1826</v>
      </c>
      <c r="AY143" s="118">
        <v>0.37</v>
      </c>
      <c r="AZ143" s="117">
        <v>2797</v>
      </c>
      <c r="BA143" s="118">
        <v>0.66</v>
      </c>
      <c r="BB143" s="117">
        <v>2108</v>
      </c>
      <c r="BC143" s="118">
        <v>0.55000000000000004</v>
      </c>
      <c r="BD143" s="117">
        <v>1098</v>
      </c>
      <c r="BE143" s="118">
        <v>0.31</v>
      </c>
      <c r="BF143" s="117">
        <v>1140</v>
      </c>
      <c r="BG143" s="118">
        <v>0.33</v>
      </c>
      <c r="BH143" s="117">
        <v>1673</v>
      </c>
      <c r="BI143" s="118">
        <v>0.49</v>
      </c>
      <c r="BJ143" s="117">
        <v>1885</v>
      </c>
      <c r="BK143" s="118">
        <v>0.48</v>
      </c>
      <c r="BL143" s="117">
        <v>2094</v>
      </c>
      <c r="BM143" s="118">
        <v>0.55000000000000004</v>
      </c>
      <c r="BN143" s="117">
        <v>2147</v>
      </c>
      <c r="BO143" s="118">
        <v>0.5</v>
      </c>
      <c r="BP143" s="117">
        <v>2239</v>
      </c>
      <c r="BQ143" s="118">
        <v>0.61</v>
      </c>
      <c r="BR143" s="117">
        <v>2759</v>
      </c>
      <c r="BS143" s="118">
        <v>0.68</v>
      </c>
      <c r="BT143" s="117">
        <v>2774</v>
      </c>
      <c r="BU143" s="118">
        <v>0.72</v>
      </c>
      <c r="BV143" s="117">
        <v>1846</v>
      </c>
      <c r="BW143" s="118">
        <v>0.5</v>
      </c>
      <c r="BX143" s="117">
        <v>1509</v>
      </c>
      <c r="BY143" s="118">
        <v>0.48</v>
      </c>
      <c r="BZ143" s="117">
        <v>1017</v>
      </c>
      <c r="CA143" s="118">
        <v>0.28999999999999998</v>
      </c>
      <c r="CB143" s="117">
        <v>1171</v>
      </c>
      <c r="CC143" s="118">
        <v>0.38</v>
      </c>
    </row>
    <row r="144" spans="1:81" ht="16.5" customHeight="1" x14ac:dyDescent="0.45">
      <c r="A144" s="363">
        <v>140</v>
      </c>
      <c r="B144" s="358" t="s">
        <v>446</v>
      </c>
      <c r="C144" s="358" t="s">
        <v>167</v>
      </c>
      <c r="D144" s="116">
        <v>616</v>
      </c>
      <c r="E144" s="116">
        <v>0.49</v>
      </c>
      <c r="F144" s="116">
        <v>937</v>
      </c>
      <c r="G144" s="116">
        <v>0.85</v>
      </c>
      <c r="H144" s="116">
        <v>808</v>
      </c>
      <c r="I144" s="116">
        <v>0.7</v>
      </c>
      <c r="J144" s="116">
        <v>900</v>
      </c>
      <c r="K144" s="116">
        <v>0.7</v>
      </c>
      <c r="L144" s="116">
        <v>861</v>
      </c>
      <c r="M144" s="116">
        <v>0.7</v>
      </c>
      <c r="N144" s="116">
        <v>829</v>
      </c>
      <c r="O144" s="116">
        <v>0.47</v>
      </c>
      <c r="P144" s="116">
        <v>608</v>
      </c>
      <c r="Q144" s="116">
        <v>0.37</v>
      </c>
      <c r="R144" s="116">
        <v>573</v>
      </c>
      <c r="S144" s="116">
        <v>0.3</v>
      </c>
      <c r="T144" s="115">
        <v>1033</v>
      </c>
      <c r="U144" s="116">
        <v>0.72</v>
      </c>
      <c r="V144" s="116">
        <v>669</v>
      </c>
      <c r="W144" s="116">
        <v>0.55000000000000004</v>
      </c>
      <c r="X144" s="116">
        <v>498</v>
      </c>
      <c r="Y144" s="116">
        <v>0.34</v>
      </c>
      <c r="Z144" s="116">
        <v>549</v>
      </c>
      <c r="AA144" s="116">
        <v>0.5</v>
      </c>
      <c r="AB144" s="116">
        <v>696</v>
      </c>
      <c r="AC144" s="116">
        <v>0.46</v>
      </c>
      <c r="AD144" s="116">
        <v>470</v>
      </c>
      <c r="AE144" s="116">
        <v>0.25</v>
      </c>
      <c r="AF144" s="116">
        <v>351</v>
      </c>
      <c r="AG144" s="116">
        <v>0.34</v>
      </c>
      <c r="AH144" s="116">
        <v>414</v>
      </c>
      <c r="AI144" s="116">
        <v>0.56999999999999995</v>
      </c>
      <c r="AJ144" s="116">
        <v>451</v>
      </c>
      <c r="AK144" s="116">
        <v>0.5</v>
      </c>
      <c r="AL144" s="116">
        <v>629</v>
      </c>
      <c r="AM144" s="116">
        <v>0.34</v>
      </c>
      <c r="AN144" s="116">
        <v>420</v>
      </c>
      <c r="AO144" s="116">
        <v>0.31</v>
      </c>
      <c r="AP144" s="116">
        <v>419</v>
      </c>
      <c r="AQ144" s="116">
        <v>0.36</v>
      </c>
      <c r="AR144" s="116">
        <v>271</v>
      </c>
      <c r="AS144" s="116">
        <v>0.21</v>
      </c>
      <c r="AT144" s="116">
        <v>175</v>
      </c>
      <c r="AU144" s="116">
        <v>0.27</v>
      </c>
      <c r="AV144" s="116">
        <v>173</v>
      </c>
      <c r="AW144" s="116">
        <v>0.16</v>
      </c>
      <c r="AX144" s="116">
        <v>354</v>
      </c>
      <c r="AY144" s="116">
        <v>0.27</v>
      </c>
      <c r="AZ144" s="116">
        <v>343</v>
      </c>
      <c r="BA144" s="116">
        <v>0.12</v>
      </c>
      <c r="BB144" s="116">
        <v>890</v>
      </c>
      <c r="BC144" s="116">
        <v>0.38</v>
      </c>
      <c r="BD144" s="115">
        <v>1104</v>
      </c>
      <c r="BE144" s="116">
        <v>0.51</v>
      </c>
      <c r="BF144" s="116">
        <v>511</v>
      </c>
      <c r="BG144" s="116">
        <v>0.22</v>
      </c>
      <c r="BH144" s="116">
        <v>813</v>
      </c>
      <c r="BI144" s="116">
        <v>0.62</v>
      </c>
      <c r="BJ144" s="116">
        <v>277</v>
      </c>
      <c r="BK144" s="116">
        <v>0.2</v>
      </c>
      <c r="BL144" s="116">
        <v>271</v>
      </c>
      <c r="BM144" s="116">
        <v>0.16</v>
      </c>
      <c r="BN144" s="116">
        <v>377</v>
      </c>
      <c r="BO144" s="116">
        <v>0.3</v>
      </c>
      <c r="BP144" s="116">
        <v>274</v>
      </c>
      <c r="BQ144" s="116">
        <v>0.16</v>
      </c>
      <c r="BR144" s="116">
        <v>371</v>
      </c>
      <c r="BS144" s="116">
        <v>0.25</v>
      </c>
      <c r="BT144" s="116">
        <v>448</v>
      </c>
      <c r="BU144" s="116">
        <v>0.26</v>
      </c>
      <c r="BV144" s="116">
        <v>439</v>
      </c>
      <c r="BW144" s="116">
        <v>0.31</v>
      </c>
      <c r="BX144" s="116">
        <v>463</v>
      </c>
      <c r="BY144" s="116">
        <v>0.19</v>
      </c>
      <c r="BZ144" s="116">
        <v>831</v>
      </c>
      <c r="CA144" s="116">
        <v>0.44</v>
      </c>
      <c r="CB144" s="116">
        <v>689</v>
      </c>
      <c r="CC144" s="116">
        <v>0.44</v>
      </c>
    </row>
    <row r="145" spans="1:81" ht="16.5" customHeight="1" x14ac:dyDescent="0.45">
      <c r="A145" s="362">
        <v>141</v>
      </c>
      <c r="B145" s="357" t="s">
        <v>931</v>
      </c>
      <c r="C145" s="357" t="s">
        <v>167</v>
      </c>
      <c r="D145" s="118">
        <v>391</v>
      </c>
      <c r="E145" s="118">
        <v>5.12</v>
      </c>
      <c r="F145" s="117">
        <v>1053</v>
      </c>
      <c r="G145" s="118">
        <v>6.7</v>
      </c>
      <c r="H145" s="117">
        <v>1275</v>
      </c>
      <c r="I145" s="118">
        <v>6.85</v>
      </c>
      <c r="J145" s="118">
        <v>847</v>
      </c>
      <c r="K145" s="118">
        <v>9.6999999999999993</v>
      </c>
      <c r="L145" s="118">
        <v>466</v>
      </c>
      <c r="M145" s="118">
        <v>21.77</v>
      </c>
      <c r="N145" s="118">
        <v>508</v>
      </c>
      <c r="O145" s="118">
        <v>14.74</v>
      </c>
      <c r="P145" s="118">
        <v>607</v>
      </c>
      <c r="Q145" s="118">
        <v>8.14</v>
      </c>
      <c r="R145" s="118">
        <v>384</v>
      </c>
      <c r="S145" s="118">
        <v>10.64</v>
      </c>
      <c r="T145" s="118">
        <v>194</v>
      </c>
      <c r="U145" s="118">
        <v>8.39</v>
      </c>
      <c r="V145" s="118">
        <v>470</v>
      </c>
      <c r="W145" s="118">
        <v>6.64</v>
      </c>
      <c r="X145" s="118">
        <v>391</v>
      </c>
      <c r="Y145" s="118">
        <v>5.18</v>
      </c>
      <c r="Z145" s="118">
        <v>261</v>
      </c>
      <c r="AA145" s="118">
        <v>6.79</v>
      </c>
      <c r="AB145" s="118">
        <v>63</v>
      </c>
      <c r="AC145" s="118">
        <v>5.3</v>
      </c>
      <c r="AD145" s="118">
        <v>481</v>
      </c>
      <c r="AE145" s="118">
        <v>5.96</v>
      </c>
      <c r="AF145" s="117">
        <v>1577</v>
      </c>
      <c r="AG145" s="118">
        <v>6.07</v>
      </c>
      <c r="AH145" s="117">
        <v>1083</v>
      </c>
      <c r="AI145" s="118">
        <v>10.7</v>
      </c>
      <c r="AJ145" s="118">
        <v>841</v>
      </c>
      <c r="AK145" s="118">
        <v>12.3</v>
      </c>
      <c r="AL145" s="118">
        <v>782</v>
      </c>
      <c r="AM145" s="118">
        <v>15</v>
      </c>
      <c r="AN145" s="118">
        <v>223</v>
      </c>
      <c r="AO145" s="118">
        <v>7.81</v>
      </c>
      <c r="AP145" s="118">
        <v>285</v>
      </c>
      <c r="AQ145" s="118">
        <v>9.15</v>
      </c>
      <c r="AR145" s="118">
        <v>172</v>
      </c>
      <c r="AS145" s="118">
        <v>6.4</v>
      </c>
      <c r="AT145" s="118">
        <v>244</v>
      </c>
      <c r="AU145" s="118">
        <v>5.18</v>
      </c>
      <c r="AV145" s="118">
        <v>155</v>
      </c>
      <c r="AW145" s="118">
        <v>4.29</v>
      </c>
      <c r="AX145" s="118">
        <v>153</v>
      </c>
      <c r="AY145" s="118">
        <v>4.74</v>
      </c>
      <c r="AZ145" s="118">
        <v>166</v>
      </c>
      <c r="BA145" s="118">
        <v>3.63</v>
      </c>
      <c r="BB145" s="118">
        <v>835</v>
      </c>
      <c r="BC145" s="118">
        <v>5.36</v>
      </c>
      <c r="BD145" s="117">
        <v>1653</v>
      </c>
      <c r="BE145" s="118">
        <v>8.68</v>
      </c>
      <c r="BF145" s="118">
        <v>673</v>
      </c>
      <c r="BG145" s="118">
        <v>7.55</v>
      </c>
      <c r="BH145" s="118">
        <v>767</v>
      </c>
      <c r="BI145" s="118">
        <v>18.47</v>
      </c>
      <c r="BJ145" s="118">
        <v>383</v>
      </c>
      <c r="BK145" s="118">
        <v>16.559999999999999</v>
      </c>
      <c r="BL145" s="118">
        <v>243</v>
      </c>
      <c r="BM145" s="118">
        <v>15.79</v>
      </c>
      <c r="BN145" s="118">
        <v>360</v>
      </c>
      <c r="BO145" s="118">
        <v>15.97</v>
      </c>
      <c r="BP145" s="118">
        <v>173</v>
      </c>
      <c r="BQ145" s="118">
        <v>7.84</v>
      </c>
      <c r="BR145" s="118">
        <v>158</v>
      </c>
      <c r="BS145" s="118">
        <v>6.49</v>
      </c>
      <c r="BT145" s="118">
        <v>210</v>
      </c>
      <c r="BU145" s="118">
        <v>7.59</v>
      </c>
      <c r="BV145" s="118">
        <v>169</v>
      </c>
      <c r="BW145" s="118">
        <v>6.6</v>
      </c>
      <c r="BX145" s="118">
        <v>542</v>
      </c>
      <c r="BY145" s="118">
        <v>4.55</v>
      </c>
      <c r="BZ145" s="117">
        <v>1893</v>
      </c>
      <c r="CA145" s="118">
        <v>8.5</v>
      </c>
      <c r="CB145" s="117">
        <v>2344</v>
      </c>
      <c r="CC145" s="118">
        <v>6.16</v>
      </c>
    </row>
    <row r="146" spans="1:81" ht="16.5" customHeight="1" x14ac:dyDescent="0.45">
      <c r="A146" s="363">
        <v>142</v>
      </c>
      <c r="B146" s="358" t="s">
        <v>447</v>
      </c>
      <c r="C146" s="358" t="s">
        <v>167</v>
      </c>
      <c r="D146" s="116">
        <v>666</v>
      </c>
      <c r="E146" s="116">
        <v>3.9</v>
      </c>
      <c r="F146" s="116">
        <v>644</v>
      </c>
      <c r="G146" s="116">
        <v>3.57</v>
      </c>
      <c r="H146" s="116">
        <v>222</v>
      </c>
      <c r="I146" s="116">
        <v>1.1599999999999999</v>
      </c>
      <c r="J146" s="116">
        <v>60</v>
      </c>
      <c r="K146" s="116">
        <v>0.28000000000000003</v>
      </c>
      <c r="L146" s="116">
        <v>68</v>
      </c>
      <c r="M146" s="116">
        <v>0.3</v>
      </c>
      <c r="N146" s="116">
        <v>364</v>
      </c>
      <c r="O146" s="116">
        <v>1.51</v>
      </c>
      <c r="P146" s="116">
        <v>178</v>
      </c>
      <c r="Q146" s="116">
        <v>0.66</v>
      </c>
      <c r="R146" s="116">
        <v>90</v>
      </c>
      <c r="S146" s="116">
        <v>0.36</v>
      </c>
      <c r="T146" s="116">
        <v>90</v>
      </c>
      <c r="U146" s="116">
        <v>0.35</v>
      </c>
      <c r="V146" s="116">
        <v>255</v>
      </c>
      <c r="W146" s="116">
        <v>0.79</v>
      </c>
      <c r="X146" s="116">
        <v>239</v>
      </c>
      <c r="Y146" s="116">
        <v>0.65</v>
      </c>
      <c r="Z146" s="116">
        <v>149</v>
      </c>
      <c r="AA146" s="116">
        <v>0.45</v>
      </c>
      <c r="AB146" s="116">
        <v>119</v>
      </c>
      <c r="AC146" s="116">
        <v>0.35</v>
      </c>
      <c r="AD146" s="116">
        <v>206</v>
      </c>
      <c r="AE146" s="116">
        <v>0.57999999999999996</v>
      </c>
      <c r="AF146" s="116">
        <v>129</v>
      </c>
      <c r="AG146" s="116">
        <v>0.41</v>
      </c>
      <c r="AH146" s="116">
        <v>15</v>
      </c>
      <c r="AI146" s="116">
        <v>0.06</v>
      </c>
      <c r="AJ146" s="112"/>
      <c r="AK146" s="116">
        <v>0</v>
      </c>
      <c r="AL146" s="112"/>
      <c r="AM146" s="116">
        <v>0</v>
      </c>
      <c r="AN146" s="116">
        <v>60</v>
      </c>
      <c r="AO146" s="116">
        <v>0.15</v>
      </c>
      <c r="AP146" s="116">
        <v>30</v>
      </c>
      <c r="AQ146" s="116">
        <v>0.12</v>
      </c>
      <c r="AR146" s="116">
        <v>15</v>
      </c>
      <c r="AS146" s="116">
        <v>0.06</v>
      </c>
      <c r="AT146" s="116">
        <v>30</v>
      </c>
      <c r="AU146" s="116">
        <v>0.12</v>
      </c>
      <c r="AV146" s="116">
        <v>45</v>
      </c>
      <c r="AW146" s="116">
        <v>0.19</v>
      </c>
      <c r="AX146" s="116">
        <v>51</v>
      </c>
      <c r="AY146" s="116">
        <v>0.22</v>
      </c>
      <c r="AZ146" s="116">
        <v>75</v>
      </c>
      <c r="BA146" s="116">
        <v>0.28999999999999998</v>
      </c>
      <c r="BB146" s="116">
        <v>60</v>
      </c>
      <c r="BC146" s="116">
        <v>0.25</v>
      </c>
      <c r="BD146" s="116">
        <v>45</v>
      </c>
      <c r="BE146" s="116">
        <v>0.19</v>
      </c>
      <c r="BF146" s="116">
        <v>30</v>
      </c>
      <c r="BG146" s="116">
        <v>0.13</v>
      </c>
      <c r="BH146" s="116">
        <v>30</v>
      </c>
      <c r="BI146" s="116">
        <v>0.14000000000000001</v>
      </c>
      <c r="BJ146" s="116">
        <v>60</v>
      </c>
      <c r="BK146" s="116">
        <v>0.25</v>
      </c>
      <c r="BL146" s="116">
        <v>16</v>
      </c>
      <c r="BM146" s="116">
        <v>0.01</v>
      </c>
      <c r="BN146" s="116">
        <v>124</v>
      </c>
      <c r="BO146" s="116">
        <v>0.33</v>
      </c>
      <c r="BP146" s="116">
        <v>15</v>
      </c>
      <c r="BQ146" s="116">
        <v>0.06</v>
      </c>
      <c r="BR146" s="116">
        <v>26</v>
      </c>
      <c r="BS146" s="116">
        <v>0.11</v>
      </c>
      <c r="BT146" s="116">
        <v>45</v>
      </c>
      <c r="BU146" s="116">
        <v>0.18</v>
      </c>
      <c r="BV146" s="116">
        <v>74</v>
      </c>
      <c r="BW146" s="116">
        <v>0.3</v>
      </c>
      <c r="BX146" s="116">
        <v>252</v>
      </c>
      <c r="BY146" s="116">
        <v>1.08</v>
      </c>
      <c r="BZ146" s="116">
        <v>76</v>
      </c>
      <c r="CA146" s="116">
        <v>0.36</v>
      </c>
      <c r="CB146" s="116">
        <v>26</v>
      </c>
      <c r="CC146" s="116">
        <v>0.08</v>
      </c>
    </row>
    <row r="147" spans="1:81" ht="16.5" customHeight="1" x14ac:dyDescent="0.45">
      <c r="A147" s="362">
        <v>143</v>
      </c>
      <c r="B147" s="357" t="s">
        <v>448</v>
      </c>
      <c r="C147" s="357" t="s">
        <v>167</v>
      </c>
      <c r="D147" s="118">
        <v>195</v>
      </c>
      <c r="E147" s="118">
        <v>0.18</v>
      </c>
      <c r="F147" s="118">
        <v>264</v>
      </c>
      <c r="G147" s="118">
        <v>0.32</v>
      </c>
      <c r="H147" s="118">
        <v>611</v>
      </c>
      <c r="I147" s="118">
        <v>0.56000000000000005</v>
      </c>
      <c r="J147" s="118">
        <v>608</v>
      </c>
      <c r="K147" s="118">
        <v>0.6</v>
      </c>
      <c r="L147" s="118">
        <v>494</v>
      </c>
      <c r="M147" s="118">
        <v>0.39</v>
      </c>
      <c r="N147" s="118">
        <v>492</v>
      </c>
      <c r="O147" s="118">
        <v>0.39</v>
      </c>
      <c r="P147" s="118">
        <v>408</v>
      </c>
      <c r="Q147" s="118">
        <v>0.4</v>
      </c>
      <c r="R147" s="118">
        <v>547</v>
      </c>
      <c r="S147" s="118">
        <v>0.47</v>
      </c>
      <c r="T147" s="118">
        <v>579</v>
      </c>
      <c r="U147" s="118">
        <v>0.45</v>
      </c>
      <c r="V147" s="118">
        <v>818</v>
      </c>
      <c r="W147" s="118">
        <v>0.77</v>
      </c>
      <c r="X147" s="118">
        <v>598</v>
      </c>
      <c r="Y147" s="118">
        <v>0.62</v>
      </c>
      <c r="Z147" s="118">
        <v>723</v>
      </c>
      <c r="AA147" s="118">
        <v>0.72</v>
      </c>
      <c r="AB147" s="118">
        <v>399</v>
      </c>
      <c r="AC147" s="118">
        <v>0.5</v>
      </c>
      <c r="AD147" s="118">
        <v>689</v>
      </c>
      <c r="AE147" s="118">
        <v>0.47</v>
      </c>
      <c r="AF147" s="118">
        <v>639</v>
      </c>
      <c r="AG147" s="118">
        <v>0.56999999999999995</v>
      </c>
      <c r="AH147" s="118">
        <v>735</v>
      </c>
      <c r="AI147" s="118">
        <v>0.53</v>
      </c>
      <c r="AJ147" s="118">
        <v>876</v>
      </c>
      <c r="AK147" s="118">
        <v>0.65</v>
      </c>
      <c r="AL147" s="118">
        <v>660</v>
      </c>
      <c r="AM147" s="118">
        <v>0.54</v>
      </c>
      <c r="AN147" s="118">
        <v>547</v>
      </c>
      <c r="AO147" s="118">
        <v>0.35</v>
      </c>
      <c r="AP147" s="117">
        <v>1637</v>
      </c>
      <c r="AQ147" s="118">
        <v>0.94</v>
      </c>
      <c r="AR147" s="117">
        <v>1380</v>
      </c>
      <c r="AS147" s="118">
        <v>0.87</v>
      </c>
      <c r="AT147" s="117">
        <v>1406</v>
      </c>
      <c r="AU147" s="118">
        <v>0.99</v>
      </c>
      <c r="AV147" s="117">
        <v>1290</v>
      </c>
      <c r="AW147" s="118">
        <v>1.06</v>
      </c>
      <c r="AX147" s="118">
        <v>801</v>
      </c>
      <c r="AY147" s="118">
        <v>0.68</v>
      </c>
      <c r="AZ147" s="118">
        <v>761</v>
      </c>
      <c r="BA147" s="118">
        <v>0.59</v>
      </c>
      <c r="BB147" s="117">
        <v>1441</v>
      </c>
      <c r="BC147" s="118">
        <v>0.92</v>
      </c>
      <c r="BD147" s="117">
        <v>1425</v>
      </c>
      <c r="BE147" s="118">
        <v>1.05</v>
      </c>
      <c r="BF147" s="117">
        <v>1338</v>
      </c>
      <c r="BG147" s="118">
        <v>0.9</v>
      </c>
      <c r="BH147" s="117">
        <v>1612</v>
      </c>
      <c r="BI147" s="118">
        <v>1.02</v>
      </c>
      <c r="BJ147" s="117">
        <v>1068</v>
      </c>
      <c r="BK147" s="118">
        <v>1.03</v>
      </c>
      <c r="BL147" s="118">
        <v>580</v>
      </c>
      <c r="BM147" s="118">
        <v>0.52</v>
      </c>
      <c r="BN147" s="117">
        <v>1067</v>
      </c>
      <c r="BO147" s="118">
        <v>1.1399999999999999</v>
      </c>
      <c r="BP147" s="118">
        <v>812</v>
      </c>
      <c r="BQ147" s="118">
        <v>0.62</v>
      </c>
      <c r="BR147" s="118">
        <v>645</v>
      </c>
      <c r="BS147" s="118">
        <v>0.63</v>
      </c>
      <c r="BT147" s="118">
        <v>488</v>
      </c>
      <c r="BU147" s="118">
        <v>0.51</v>
      </c>
      <c r="BV147" s="118">
        <v>806</v>
      </c>
      <c r="BW147" s="118">
        <v>0.75</v>
      </c>
      <c r="BX147" s="118">
        <v>646</v>
      </c>
      <c r="BY147" s="118">
        <v>0.61</v>
      </c>
      <c r="BZ147" s="118">
        <v>726</v>
      </c>
      <c r="CA147" s="118">
        <v>0.62</v>
      </c>
      <c r="CB147" s="118">
        <v>728</v>
      </c>
      <c r="CC147" s="118">
        <v>0.6</v>
      </c>
    </row>
    <row r="148" spans="1:81" ht="16.5" customHeight="1" x14ac:dyDescent="0.45">
      <c r="A148" s="363">
        <v>144</v>
      </c>
      <c r="B148" s="358" t="s">
        <v>449</v>
      </c>
      <c r="C148" s="112"/>
      <c r="D148" s="112"/>
      <c r="E148" s="116">
        <v>9.68</v>
      </c>
      <c r="F148" s="112"/>
      <c r="G148" s="116">
        <v>9.5399999999999991</v>
      </c>
      <c r="H148" s="112"/>
      <c r="I148" s="116">
        <v>10.71</v>
      </c>
      <c r="J148" s="112"/>
      <c r="K148" s="116">
        <v>9.92</v>
      </c>
      <c r="L148" s="112"/>
      <c r="M148" s="116">
        <v>10.42</v>
      </c>
      <c r="N148" s="112"/>
      <c r="O148" s="116">
        <v>9.5399999999999991</v>
      </c>
      <c r="P148" s="112"/>
      <c r="Q148" s="116">
        <v>9.24</v>
      </c>
      <c r="R148" s="112"/>
      <c r="S148" s="116">
        <v>9.16</v>
      </c>
      <c r="T148" s="112"/>
      <c r="U148" s="116">
        <v>11.72</v>
      </c>
      <c r="V148" s="112"/>
      <c r="W148" s="116">
        <v>9.19</v>
      </c>
      <c r="X148" s="112"/>
      <c r="Y148" s="116">
        <v>11.03</v>
      </c>
      <c r="Z148" s="112"/>
      <c r="AA148" s="116">
        <v>11.01</v>
      </c>
      <c r="AB148" s="112"/>
      <c r="AC148" s="116">
        <v>12.92</v>
      </c>
      <c r="AD148" s="112"/>
      <c r="AE148" s="116">
        <v>13.08</v>
      </c>
      <c r="AF148" s="112"/>
      <c r="AG148" s="116">
        <v>14.15</v>
      </c>
      <c r="AH148" s="112"/>
      <c r="AI148" s="116">
        <v>12.25</v>
      </c>
      <c r="AJ148" s="112"/>
      <c r="AK148" s="116">
        <v>11.79</v>
      </c>
      <c r="AL148" s="112"/>
      <c r="AM148" s="116">
        <v>10.5</v>
      </c>
      <c r="AN148" s="112"/>
      <c r="AO148" s="116">
        <v>10.96</v>
      </c>
      <c r="AP148" s="112"/>
      <c r="AQ148" s="116">
        <v>11.57</v>
      </c>
      <c r="AR148" s="112"/>
      <c r="AS148" s="116">
        <v>13.03</v>
      </c>
      <c r="AT148" s="112"/>
      <c r="AU148" s="116">
        <v>13.79</v>
      </c>
      <c r="AV148" s="112"/>
      <c r="AW148" s="116">
        <v>14.58</v>
      </c>
      <c r="AX148" s="112"/>
      <c r="AY148" s="116">
        <v>12.59</v>
      </c>
      <c r="AZ148" s="112"/>
      <c r="BA148" s="116">
        <v>9.89</v>
      </c>
      <c r="BB148" s="112"/>
      <c r="BC148" s="116">
        <v>11.23</v>
      </c>
      <c r="BD148" s="112"/>
      <c r="BE148" s="116">
        <v>12.04</v>
      </c>
      <c r="BF148" s="112"/>
      <c r="BG148" s="116">
        <v>10.92</v>
      </c>
      <c r="BH148" s="112"/>
      <c r="BI148" s="116">
        <v>15.2</v>
      </c>
      <c r="BJ148" s="112"/>
      <c r="BK148" s="116">
        <v>12.15</v>
      </c>
      <c r="BL148" s="112"/>
      <c r="BM148" s="116">
        <v>9.2899999999999991</v>
      </c>
      <c r="BN148" s="112"/>
      <c r="BO148" s="116">
        <v>13.55</v>
      </c>
      <c r="BP148" s="112"/>
      <c r="BQ148" s="116">
        <v>13.17</v>
      </c>
      <c r="BR148" s="112"/>
      <c r="BS148" s="116">
        <v>10.72</v>
      </c>
      <c r="BT148" s="112"/>
      <c r="BU148" s="116">
        <v>13.23</v>
      </c>
      <c r="BV148" s="112"/>
      <c r="BW148" s="116">
        <v>11.94</v>
      </c>
      <c r="BX148" s="112"/>
      <c r="BY148" s="116">
        <v>12.5</v>
      </c>
      <c r="BZ148" s="112"/>
      <c r="CA148" s="116">
        <v>13.38</v>
      </c>
      <c r="CB148" s="112"/>
      <c r="CC148" s="116">
        <v>15.37</v>
      </c>
    </row>
    <row r="149" spans="1:81" ht="16.5" customHeight="1" x14ac:dyDescent="0.45">
      <c r="A149" s="362">
        <v>145</v>
      </c>
      <c r="B149" s="357" t="s">
        <v>450</v>
      </c>
      <c r="C149" s="111"/>
      <c r="D149" s="111"/>
      <c r="E149" s="118">
        <v>155.53</v>
      </c>
      <c r="F149" s="111"/>
      <c r="G149" s="118">
        <v>117.15</v>
      </c>
      <c r="H149" s="111"/>
      <c r="I149" s="118">
        <v>143.43</v>
      </c>
      <c r="J149" s="111"/>
      <c r="K149" s="118">
        <v>130.68</v>
      </c>
      <c r="L149" s="111"/>
      <c r="M149" s="118">
        <v>146.78</v>
      </c>
      <c r="N149" s="111"/>
      <c r="O149" s="118">
        <v>145.15</v>
      </c>
      <c r="P149" s="111"/>
      <c r="Q149" s="118">
        <v>138.63</v>
      </c>
      <c r="R149" s="111"/>
      <c r="S149" s="118">
        <v>135.99</v>
      </c>
      <c r="T149" s="111"/>
      <c r="U149" s="118">
        <v>148.02000000000001</v>
      </c>
      <c r="V149" s="111"/>
      <c r="W149" s="118">
        <v>163.22</v>
      </c>
      <c r="X149" s="111"/>
      <c r="Y149" s="118">
        <v>160.34</v>
      </c>
      <c r="Z149" s="111"/>
      <c r="AA149" s="118">
        <v>167.04</v>
      </c>
      <c r="AB149" s="111"/>
      <c r="AC149" s="118">
        <v>137.65</v>
      </c>
      <c r="AD149" s="111"/>
      <c r="AE149" s="118">
        <v>130.91999999999999</v>
      </c>
      <c r="AF149" s="111"/>
      <c r="AG149" s="118">
        <v>160.6</v>
      </c>
      <c r="AH149" s="111"/>
      <c r="AI149" s="118">
        <v>144.84</v>
      </c>
      <c r="AJ149" s="111"/>
      <c r="AK149" s="118">
        <v>178.81</v>
      </c>
      <c r="AL149" s="111"/>
      <c r="AM149" s="118">
        <v>176.19</v>
      </c>
      <c r="AN149" s="111"/>
      <c r="AO149" s="118">
        <v>166.43</v>
      </c>
      <c r="AP149" s="111"/>
      <c r="AQ149" s="118">
        <v>159.55000000000001</v>
      </c>
      <c r="AR149" s="111"/>
      <c r="AS149" s="118">
        <v>192.96</v>
      </c>
      <c r="AT149" s="111"/>
      <c r="AU149" s="118">
        <v>190.77</v>
      </c>
      <c r="AV149" s="111"/>
      <c r="AW149" s="118">
        <v>200.84</v>
      </c>
      <c r="AX149" s="111"/>
      <c r="AY149" s="118">
        <v>182.75</v>
      </c>
      <c r="AZ149" s="111"/>
      <c r="BA149" s="118">
        <v>128.69999999999999</v>
      </c>
      <c r="BB149" s="111"/>
      <c r="BC149" s="118">
        <v>141.99</v>
      </c>
      <c r="BD149" s="111"/>
      <c r="BE149" s="118">
        <v>173.04</v>
      </c>
      <c r="BF149" s="111"/>
      <c r="BG149" s="118">
        <v>149.81</v>
      </c>
      <c r="BH149" s="111"/>
      <c r="BI149" s="118">
        <v>197.71</v>
      </c>
      <c r="BJ149" s="111"/>
      <c r="BK149" s="118">
        <v>206.23</v>
      </c>
      <c r="BL149" s="111"/>
      <c r="BM149" s="118">
        <v>181.67</v>
      </c>
      <c r="BN149" s="111"/>
      <c r="BO149" s="118">
        <v>201.04</v>
      </c>
      <c r="BP149" s="111"/>
      <c r="BQ149" s="118">
        <v>198.44</v>
      </c>
      <c r="BR149" s="111"/>
      <c r="BS149" s="118">
        <v>184.52</v>
      </c>
      <c r="BT149" s="111"/>
      <c r="BU149" s="118">
        <v>194.97</v>
      </c>
      <c r="BV149" s="111"/>
      <c r="BW149" s="118">
        <v>172.45</v>
      </c>
      <c r="BX149" s="111"/>
      <c r="BY149" s="118">
        <v>151.53</v>
      </c>
      <c r="BZ149" s="111"/>
      <c r="CA149" s="118">
        <v>139.71</v>
      </c>
      <c r="CB149" s="111"/>
      <c r="CC149" s="118">
        <v>179.62</v>
      </c>
    </row>
    <row r="150" spans="1:81" ht="16.5" customHeight="1" x14ac:dyDescent="0.45">
      <c r="A150" s="363">
        <v>146</v>
      </c>
      <c r="B150" s="358" t="s">
        <v>451</v>
      </c>
      <c r="C150" s="358" t="s">
        <v>167</v>
      </c>
      <c r="D150" s="115">
        <v>6666</v>
      </c>
      <c r="E150" s="116">
        <v>67.03</v>
      </c>
      <c r="F150" s="115">
        <v>4723</v>
      </c>
      <c r="G150" s="116">
        <v>43.57</v>
      </c>
      <c r="H150" s="115">
        <v>5377</v>
      </c>
      <c r="I150" s="116">
        <v>50.89</v>
      </c>
      <c r="J150" s="115">
        <v>4752</v>
      </c>
      <c r="K150" s="116">
        <v>43.28</v>
      </c>
      <c r="L150" s="115">
        <v>6571</v>
      </c>
      <c r="M150" s="116">
        <v>58.62</v>
      </c>
      <c r="N150" s="115">
        <v>6298</v>
      </c>
      <c r="O150" s="116">
        <v>56.24</v>
      </c>
      <c r="P150" s="115">
        <v>6229</v>
      </c>
      <c r="Q150" s="116">
        <v>56.94</v>
      </c>
      <c r="R150" s="115">
        <v>6372</v>
      </c>
      <c r="S150" s="116">
        <v>56.82</v>
      </c>
      <c r="T150" s="115">
        <v>7831</v>
      </c>
      <c r="U150" s="116">
        <v>68.14</v>
      </c>
      <c r="V150" s="115">
        <v>9573</v>
      </c>
      <c r="W150" s="116">
        <v>80.540000000000006</v>
      </c>
      <c r="X150" s="115">
        <v>9800</v>
      </c>
      <c r="Y150" s="116">
        <v>80.58</v>
      </c>
      <c r="Z150" s="115">
        <v>10214</v>
      </c>
      <c r="AA150" s="116">
        <v>84.52</v>
      </c>
      <c r="AB150" s="115">
        <v>8256</v>
      </c>
      <c r="AC150" s="116">
        <v>65.83</v>
      </c>
      <c r="AD150" s="115">
        <v>7303</v>
      </c>
      <c r="AE150" s="116">
        <v>59.87</v>
      </c>
      <c r="AF150" s="115">
        <v>9330</v>
      </c>
      <c r="AG150" s="116">
        <v>76.72</v>
      </c>
      <c r="AH150" s="115">
        <v>8545</v>
      </c>
      <c r="AI150" s="116">
        <v>69.599999999999994</v>
      </c>
      <c r="AJ150" s="115">
        <v>12403</v>
      </c>
      <c r="AK150" s="116">
        <v>99.6</v>
      </c>
      <c r="AL150" s="115">
        <v>11957</v>
      </c>
      <c r="AM150" s="116">
        <v>97.66</v>
      </c>
      <c r="AN150" s="115">
        <v>10439</v>
      </c>
      <c r="AO150" s="116">
        <v>90.04</v>
      </c>
      <c r="AP150" s="115">
        <v>9309</v>
      </c>
      <c r="AQ150" s="116">
        <v>84.64</v>
      </c>
      <c r="AR150" s="115">
        <v>11374</v>
      </c>
      <c r="AS150" s="116">
        <v>104.53</v>
      </c>
      <c r="AT150" s="115">
        <v>11284</v>
      </c>
      <c r="AU150" s="116">
        <v>102.4</v>
      </c>
      <c r="AV150" s="115">
        <v>12931</v>
      </c>
      <c r="AW150" s="116">
        <v>110.51</v>
      </c>
      <c r="AX150" s="115">
        <v>10847</v>
      </c>
      <c r="AY150" s="116">
        <v>92.6</v>
      </c>
      <c r="AZ150" s="115">
        <v>7084</v>
      </c>
      <c r="BA150" s="116">
        <v>58.61</v>
      </c>
      <c r="BB150" s="115">
        <v>6888</v>
      </c>
      <c r="BC150" s="116">
        <v>58.75</v>
      </c>
      <c r="BD150" s="115">
        <v>8750</v>
      </c>
      <c r="BE150" s="116">
        <v>75.39</v>
      </c>
      <c r="BF150" s="115">
        <v>8862</v>
      </c>
      <c r="BG150" s="116">
        <v>74.400000000000006</v>
      </c>
      <c r="BH150" s="115">
        <v>12436</v>
      </c>
      <c r="BI150" s="116">
        <v>105.02</v>
      </c>
      <c r="BJ150" s="115">
        <v>13087</v>
      </c>
      <c r="BK150" s="116">
        <v>112.46</v>
      </c>
      <c r="BL150" s="115">
        <v>11511</v>
      </c>
      <c r="BM150" s="116">
        <v>101.94</v>
      </c>
      <c r="BN150" s="115">
        <v>12544</v>
      </c>
      <c r="BO150" s="116">
        <v>114.85</v>
      </c>
      <c r="BP150" s="115">
        <v>12506</v>
      </c>
      <c r="BQ150" s="116">
        <v>112.56</v>
      </c>
      <c r="BR150" s="115">
        <v>11960</v>
      </c>
      <c r="BS150" s="116">
        <v>105.21</v>
      </c>
      <c r="BT150" s="115">
        <v>12413</v>
      </c>
      <c r="BU150" s="116">
        <v>114.18</v>
      </c>
      <c r="BV150" s="115">
        <v>11180</v>
      </c>
      <c r="BW150" s="116">
        <v>99.36</v>
      </c>
      <c r="BX150" s="115">
        <v>8505</v>
      </c>
      <c r="BY150" s="116">
        <v>73.27</v>
      </c>
      <c r="BZ150" s="115">
        <v>7660</v>
      </c>
      <c r="CA150" s="116">
        <v>66.53</v>
      </c>
      <c r="CB150" s="115">
        <v>8846</v>
      </c>
      <c r="CC150" s="116">
        <v>80.790000000000006</v>
      </c>
    </row>
    <row r="151" spans="1:81" ht="16.5" customHeight="1" x14ac:dyDescent="0.45">
      <c r="A151" s="362">
        <v>147</v>
      </c>
      <c r="B151" s="357" t="s">
        <v>452</v>
      </c>
      <c r="C151" s="357" t="s">
        <v>167</v>
      </c>
      <c r="D151" s="117">
        <v>5581</v>
      </c>
      <c r="E151" s="118">
        <v>58.93</v>
      </c>
      <c r="F151" s="117">
        <v>3646</v>
      </c>
      <c r="G151" s="118">
        <v>36.659999999999997</v>
      </c>
      <c r="H151" s="117">
        <v>4456</v>
      </c>
      <c r="I151" s="118">
        <v>44.5</v>
      </c>
      <c r="J151" s="117">
        <v>3804</v>
      </c>
      <c r="K151" s="118">
        <v>36.72</v>
      </c>
      <c r="L151" s="117">
        <v>5451</v>
      </c>
      <c r="M151" s="118">
        <v>51.87</v>
      </c>
      <c r="N151" s="117">
        <v>5461</v>
      </c>
      <c r="O151" s="118">
        <v>50.75</v>
      </c>
      <c r="P151" s="117">
        <v>5673</v>
      </c>
      <c r="Q151" s="118">
        <v>52.3</v>
      </c>
      <c r="R151" s="117">
        <v>5752</v>
      </c>
      <c r="S151" s="118">
        <v>52.68</v>
      </c>
      <c r="T151" s="117">
        <v>7161</v>
      </c>
      <c r="U151" s="118">
        <v>63.21</v>
      </c>
      <c r="V151" s="117">
        <v>8822</v>
      </c>
      <c r="W151" s="118">
        <v>75.08</v>
      </c>
      <c r="X151" s="117">
        <v>9055</v>
      </c>
      <c r="Y151" s="118">
        <v>74.12</v>
      </c>
      <c r="Z151" s="117">
        <v>9295</v>
      </c>
      <c r="AA151" s="118">
        <v>74.349999999999994</v>
      </c>
      <c r="AB151" s="117">
        <v>7295</v>
      </c>
      <c r="AC151" s="118">
        <v>58.22</v>
      </c>
      <c r="AD151" s="117">
        <v>6194</v>
      </c>
      <c r="AE151" s="118">
        <v>52.37</v>
      </c>
      <c r="AF151" s="117">
        <v>7978</v>
      </c>
      <c r="AG151" s="118">
        <v>67</v>
      </c>
      <c r="AH151" s="117">
        <v>7478</v>
      </c>
      <c r="AI151" s="118">
        <v>60.94</v>
      </c>
      <c r="AJ151" s="117">
        <v>11360</v>
      </c>
      <c r="AK151" s="118">
        <v>89.95</v>
      </c>
      <c r="AL151" s="117">
        <v>11222</v>
      </c>
      <c r="AM151" s="118">
        <v>92.99</v>
      </c>
      <c r="AN151" s="117">
        <v>9742</v>
      </c>
      <c r="AO151" s="118">
        <v>85.93</v>
      </c>
      <c r="AP151" s="117">
        <v>8746</v>
      </c>
      <c r="AQ151" s="118">
        <v>80.099999999999994</v>
      </c>
      <c r="AR151" s="117">
        <v>10793</v>
      </c>
      <c r="AS151" s="118">
        <v>100.36</v>
      </c>
      <c r="AT151" s="117">
        <v>10634</v>
      </c>
      <c r="AU151" s="118">
        <v>97.82</v>
      </c>
      <c r="AV151" s="117">
        <v>12124</v>
      </c>
      <c r="AW151" s="118">
        <v>105.05</v>
      </c>
      <c r="AX151" s="117">
        <v>9784</v>
      </c>
      <c r="AY151" s="118">
        <v>84.13</v>
      </c>
      <c r="AZ151" s="117">
        <v>5980</v>
      </c>
      <c r="BA151" s="118">
        <v>50.75</v>
      </c>
      <c r="BB151" s="117">
        <v>6189</v>
      </c>
      <c r="BC151" s="118">
        <v>53.66</v>
      </c>
      <c r="BD151" s="117">
        <v>7792</v>
      </c>
      <c r="BE151" s="118">
        <v>68.489999999999995</v>
      </c>
      <c r="BF151" s="117">
        <v>7843</v>
      </c>
      <c r="BG151" s="118">
        <v>67.319999999999993</v>
      </c>
      <c r="BH151" s="117">
        <v>10872</v>
      </c>
      <c r="BI151" s="118">
        <v>94.83</v>
      </c>
      <c r="BJ151" s="117">
        <v>12068</v>
      </c>
      <c r="BK151" s="118">
        <v>106.09</v>
      </c>
      <c r="BL151" s="117">
        <v>10676</v>
      </c>
      <c r="BM151" s="118">
        <v>97.04</v>
      </c>
      <c r="BN151" s="117">
        <v>10980</v>
      </c>
      <c r="BO151" s="118">
        <v>101.15</v>
      </c>
      <c r="BP151" s="117">
        <v>10574</v>
      </c>
      <c r="BQ151" s="118">
        <v>95.29</v>
      </c>
      <c r="BR151" s="117">
        <v>9879</v>
      </c>
      <c r="BS151" s="118">
        <v>86.9</v>
      </c>
      <c r="BT151" s="117">
        <v>9909</v>
      </c>
      <c r="BU151" s="118">
        <v>92.3</v>
      </c>
      <c r="BV151" s="117">
        <v>8619</v>
      </c>
      <c r="BW151" s="118">
        <v>77.930000000000007</v>
      </c>
      <c r="BX151" s="117">
        <v>6196</v>
      </c>
      <c r="BY151" s="118">
        <v>54.28</v>
      </c>
      <c r="BZ151" s="117">
        <v>5255</v>
      </c>
      <c r="CA151" s="118">
        <v>48.14</v>
      </c>
      <c r="CB151" s="117">
        <v>6130</v>
      </c>
      <c r="CC151" s="118">
        <v>58.23</v>
      </c>
    </row>
    <row r="152" spans="1:81" ht="16.5" customHeight="1" x14ac:dyDescent="0.45">
      <c r="A152" s="363">
        <v>148</v>
      </c>
      <c r="B152" s="358" t="s">
        <v>453</v>
      </c>
      <c r="C152" s="358" t="s">
        <v>167</v>
      </c>
      <c r="D152" s="116">
        <v>647</v>
      </c>
      <c r="E152" s="116">
        <v>6.88</v>
      </c>
      <c r="F152" s="116">
        <v>144</v>
      </c>
      <c r="G152" s="116">
        <v>1.51</v>
      </c>
      <c r="H152" s="116">
        <v>295</v>
      </c>
      <c r="I152" s="116">
        <v>3.48</v>
      </c>
      <c r="J152" s="116">
        <v>209</v>
      </c>
      <c r="K152" s="116">
        <v>2.23</v>
      </c>
      <c r="L152" s="116">
        <v>248</v>
      </c>
      <c r="M152" s="116">
        <v>2.42</v>
      </c>
      <c r="N152" s="116">
        <v>213</v>
      </c>
      <c r="O152" s="116">
        <v>2.2999999999999998</v>
      </c>
      <c r="P152" s="116">
        <v>213</v>
      </c>
      <c r="Q152" s="116">
        <v>2.4</v>
      </c>
      <c r="R152" s="116">
        <v>245</v>
      </c>
      <c r="S152" s="116">
        <v>2.5299999999999998</v>
      </c>
      <c r="T152" s="116">
        <v>497</v>
      </c>
      <c r="U152" s="116">
        <v>6.22</v>
      </c>
      <c r="V152" s="116">
        <v>371</v>
      </c>
      <c r="W152" s="116">
        <v>4.43</v>
      </c>
      <c r="X152" s="116">
        <v>532</v>
      </c>
      <c r="Y152" s="116">
        <v>4.97</v>
      </c>
      <c r="Z152" s="116">
        <v>448</v>
      </c>
      <c r="AA152" s="116">
        <v>4.0999999999999996</v>
      </c>
      <c r="AB152" s="116">
        <v>594</v>
      </c>
      <c r="AC152" s="116">
        <v>5.88</v>
      </c>
      <c r="AD152" s="116">
        <v>362</v>
      </c>
      <c r="AE152" s="116">
        <v>3.59</v>
      </c>
      <c r="AF152" s="116">
        <v>424</v>
      </c>
      <c r="AG152" s="116">
        <v>4.08</v>
      </c>
      <c r="AH152" s="116">
        <v>400</v>
      </c>
      <c r="AI152" s="116">
        <v>3.72</v>
      </c>
      <c r="AJ152" s="116">
        <v>314</v>
      </c>
      <c r="AK152" s="116">
        <v>3.02</v>
      </c>
      <c r="AL152" s="116">
        <v>311</v>
      </c>
      <c r="AM152" s="116">
        <v>3.1</v>
      </c>
      <c r="AN152" s="116">
        <v>193</v>
      </c>
      <c r="AO152" s="116">
        <v>1.69</v>
      </c>
      <c r="AP152" s="116">
        <v>328</v>
      </c>
      <c r="AQ152" s="116">
        <v>3.2</v>
      </c>
      <c r="AR152" s="116">
        <v>478</v>
      </c>
      <c r="AS152" s="116">
        <v>5.22</v>
      </c>
      <c r="AT152" s="116">
        <v>543</v>
      </c>
      <c r="AU152" s="116">
        <v>5.8</v>
      </c>
      <c r="AV152" s="116">
        <v>674</v>
      </c>
      <c r="AW152" s="116">
        <v>6.71</v>
      </c>
      <c r="AX152" s="116">
        <v>504</v>
      </c>
      <c r="AY152" s="116">
        <v>4.7300000000000004</v>
      </c>
      <c r="AZ152" s="116">
        <v>223</v>
      </c>
      <c r="BA152" s="116">
        <v>2.35</v>
      </c>
      <c r="BB152" s="116">
        <v>258</v>
      </c>
      <c r="BC152" s="116">
        <v>2.38</v>
      </c>
      <c r="BD152" s="116">
        <v>337</v>
      </c>
      <c r="BE152" s="116">
        <v>3.48</v>
      </c>
      <c r="BF152" s="116">
        <v>286</v>
      </c>
      <c r="BG152" s="116">
        <v>3.04</v>
      </c>
      <c r="BH152" s="116">
        <v>300</v>
      </c>
      <c r="BI152" s="116">
        <v>2.94</v>
      </c>
      <c r="BJ152" s="116">
        <v>173</v>
      </c>
      <c r="BK152" s="116">
        <v>1.38</v>
      </c>
      <c r="BL152" s="116">
        <v>302</v>
      </c>
      <c r="BM152" s="116">
        <v>3.35</v>
      </c>
      <c r="BN152" s="116">
        <v>275</v>
      </c>
      <c r="BO152" s="116">
        <v>2.08</v>
      </c>
      <c r="BP152" s="116">
        <v>236</v>
      </c>
      <c r="BQ152" s="116">
        <v>2.2000000000000002</v>
      </c>
      <c r="BR152" s="116">
        <v>350</v>
      </c>
      <c r="BS152" s="116">
        <v>2.81</v>
      </c>
      <c r="BT152" s="116">
        <v>285</v>
      </c>
      <c r="BU152" s="116">
        <v>2.34</v>
      </c>
      <c r="BV152" s="116">
        <v>207</v>
      </c>
      <c r="BW152" s="116">
        <v>1.54</v>
      </c>
      <c r="BX152" s="116">
        <v>162</v>
      </c>
      <c r="BY152" s="116">
        <v>1.78</v>
      </c>
      <c r="BZ152" s="116">
        <v>197</v>
      </c>
      <c r="CA152" s="116">
        <v>1.98</v>
      </c>
      <c r="CB152" s="116">
        <v>163</v>
      </c>
      <c r="CC152" s="116">
        <v>1.34</v>
      </c>
    </row>
    <row r="153" spans="1:81" ht="16.5" customHeight="1" x14ac:dyDescent="0.45">
      <c r="A153" s="362">
        <v>149</v>
      </c>
      <c r="B153" s="357" t="s">
        <v>454</v>
      </c>
      <c r="C153" s="357" t="s">
        <v>167</v>
      </c>
      <c r="D153" s="118">
        <v>90</v>
      </c>
      <c r="E153" s="118">
        <v>0.74</v>
      </c>
      <c r="F153" s="118">
        <v>72</v>
      </c>
      <c r="G153" s="118">
        <v>0.24</v>
      </c>
      <c r="H153" s="118">
        <v>151</v>
      </c>
      <c r="I153" s="118">
        <v>0.66</v>
      </c>
      <c r="J153" s="118">
        <v>143</v>
      </c>
      <c r="K153" s="118">
        <v>0.82</v>
      </c>
      <c r="L153" s="118">
        <v>78</v>
      </c>
      <c r="M153" s="118">
        <v>0.59</v>
      </c>
      <c r="N153" s="118">
        <v>131</v>
      </c>
      <c r="O153" s="118">
        <v>0.93</v>
      </c>
      <c r="P153" s="118">
        <v>84</v>
      </c>
      <c r="Q153" s="118">
        <v>0.48</v>
      </c>
      <c r="R153" s="118">
        <v>156</v>
      </c>
      <c r="S153" s="118">
        <v>1.45</v>
      </c>
      <c r="T153" s="118">
        <v>157</v>
      </c>
      <c r="U153" s="118">
        <v>0.8</v>
      </c>
      <c r="V153" s="118">
        <v>158</v>
      </c>
      <c r="W153" s="118">
        <v>1.42</v>
      </c>
      <c r="X153" s="118">
        <v>209</v>
      </c>
      <c r="Y153" s="118">
        <v>1.55</v>
      </c>
      <c r="Z153" s="118">
        <v>127</v>
      </c>
      <c r="AA153" s="118">
        <v>0.94</v>
      </c>
      <c r="AB153" s="118">
        <v>152</v>
      </c>
      <c r="AC153" s="118">
        <v>1.34</v>
      </c>
      <c r="AD153" s="118">
        <v>45</v>
      </c>
      <c r="AE153" s="118">
        <v>0.24</v>
      </c>
      <c r="AF153" s="118">
        <v>81</v>
      </c>
      <c r="AG153" s="118">
        <v>0.45</v>
      </c>
      <c r="AH153" s="118">
        <v>189</v>
      </c>
      <c r="AI153" s="118">
        <v>1.26</v>
      </c>
      <c r="AJ153" s="118">
        <v>148</v>
      </c>
      <c r="AK153" s="118">
        <v>1.01</v>
      </c>
      <c r="AL153" s="118">
        <v>41</v>
      </c>
      <c r="AM153" s="118">
        <v>0.27</v>
      </c>
      <c r="AN153" s="118">
        <v>58</v>
      </c>
      <c r="AO153" s="118">
        <v>0.37</v>
      </c>
      <c r="AP153" s="118">
        <v>91</v>
      </c>
      <c r="AQ153" s="118">
        <v>0.64</v>
      </c>
      <c r="AR153" s="118">
        <v>208</v>
      </c>
      <c r="AS153" s="118">
        <v>1.75</v>
      </c>
      <c r="AT153" s="118">
        <v>140</v>
      </c>
      <c r="AU153" s="118">
        <v>1.31</v>
      </c>
      <c r="AV153" s="118">
        <v>332</v>
      </c>
      <c r="AW153" s="118">
        <v>2.97</v>
      </c>
      <c r="AX153" s="118">
        <v>250</v>
      </c>
      <c r="AY153" s="118">
        <v>2.37</v>
      </c>
      <c r="AZ153" s="118">
        <v>134</v>
      </c>
      <c r="BA153" s="118">
        <v>1.31</v>
      </c>
      <c r="BB153" s="118">
        <v>209</v>
      </c>
      <c r="BC153" s="118">
        <v>1.97</v>
      </c>
      <c r="BD153" s="118">
        <v>249</v>
      </c>
      <c r="BE153" s="118">
        <v>2.2599999999999998</v>
      </c>
      <c r="BF153" s="118">
        <v>122</v>
      </c>
      <c r="BG153" s="118">
        <v>1.03</v>
      </c>
      <c r="BH153" s="118">
        <v>154</v>
      </c>
      <c r="BI153" s="118">
        <v>1.1599999999999999</v>
      </c>
      <c r="BJ153" s="118">
        <v>166</v>
      </c>
      <c r="BK153" s="118">
        <v>1.1000000000000001</v>
      </c>
      <c r="BL153" s="118">
        <v>145</v>
      </c>
      <c r="BM153" s="118">
        <v>0.71</v>
      </c>
      <c r="BN153" s="118">
        <v>154</v>
      </c>
      <c r="BO153" s="118">
        <v>0.67</v>
      </c>
      <c r="BP153" s="118">
        <v>165</v>
      </c>
      <c r="BQ153" s="118">
        <v>0.77</v>
      </c>
      <c r="BR153" s="118">
        <v>188</v>
      </c>
      <c r="BS153" s="118">
        <v>0.98</v>
      </c>
      <c r="BT153" s="118">
        <v>121</v>
      </c>
      <c r="BU153" s="118">
        <v>0.66</v>
      </c>
      <c r="BV153" s="118">
        <v>177</v>
      </c>
      <c r="BW153" s="118">
        <v>0.94</v>
      </c>
      <c r="BX153" s="118">
        <v>160</v>
      </c>
      <c r="BY153" s="118">
        <v>0.8</v>
      </c>
      <c r="BZ153" s="118">
        <v>193</v>
      </c>
      <c r="CA153" s="118">
        <v>0.99</v>
      </c>
      <c r="CB153" s="118">
        <v>276</v>
      </c>
      <c r="CC153" s="118">
        <v>1.01</v>
      </c>
    </row>
    <row r="154" spans="1:81" ht="16.5" customHeight="1" x14ac:dyDescent="0.45">
      <c r="A154" s="363">
        <v>150</v>
      </c>
      <c r="B154" s="358" t="s">
        <v>932</v>
      </c>
      <c r="C154" s="358" t="s">
        <v>167</v>
      </c>
      <c r="D154" s="115">
        <v>4844</v>
      </c>
      <c r="E154" s="116">
        <v>51.31</v>
      </c>
      <c r="F154" s="115">
        <v>3430</v>
      </c>
      <c r="G154" s="116">
        <v>34.9</v>
      </c>
      <c r="H154" s="115">
        <v>4010</v>
      </c>
      <c r="I154" s="116">
        <v>40.36</v>
      </c>
      <c r="J154" s="115">
        <v>3452</v>
      </c>
      <c r="K154" s="116">
        <v>33.659999999999997</v>
      </c>
      <c r="L154" s="115">
        <v>5125</v>
      </c>
      <c r="M154" s="116">
        <v>48.86</v>
      </c>
      <c r="N154" s="115">
        <v>5117</v>
      </c>
      <c r="O154" s="116">
        <v>47.52</v>
      </c>
      <c r="P154" s="115">
        <v>5376</v>
      </c>
      <c r="Q154" s="116">
        <v>49.41</v>
      </c>
      <c r="R154" s="115">
        <v>5352</v>
      </c>
      <c r="S154" s="116">
        <v>48.7</v>
      </c>
      <c r="T154" s="115">
        <v>6507</v>
      </c>
      <c r="U154" s="116">
        <v>56.2</v>
      </c>
      <c r="V154" s="115">
        <v>8293</v>
      </c>
      <c r="W154" s="116">
        <v>69.22</v>
      </c>
      <c r="X154" s="115">
        <v>8313</v>
      </c>
      <c r="Y154" s="116">
        <v>67.599999999999994</v>
      </c>
      <c r="Z154" s="115">
        <v>8720</v>
      </c>
      <c r="AA154" s="116">
        <v>69.31</v>
      </c>
      <c r="AB154" s="115">
        <v>6549</v>
      </c>
      <c r="AC154" s="116">
        <v>50.99</v>
      </c>
      <c r="AD154" s="115">
        <v>5787</v>
      </c>
      <c r="AE154" s="116">
        <v>48.54</v>
      </c>
      <c r="AF154" s="115">
        <v>7473</v>
      </c>
      <c r="AG154" s="116">
        <v>62.47</v>
      </c>
      <c r="AH154" s="115">
        <v>6889</v>
      </c>
      <c r="AI154" s="116">
        <v>55.96</v>
      </c>
      <c r="AJ154" s="115">
        <v>10898</v>
      </c>
      <c r="AK154" s="116">
        <v>85.92</v>
      </c>
      <c r="AL154" s="115">
        <v>10871</v>
      </c>
      <c r="AM154" s="116">
        <v>89.62</v>
      </c>
      <c r="AN154" s="115">
        <v>9492</v>
      </c>
      <c r="AO154" s="116">
        <v>83.86</v>
      </c>
      <c r="AP154" s="115">
        <v>8327</v>
      </c>
      <c r="AQ154" s="116">
        <v>76.27</v>
      </c>
      <c r="AR154" s="115">
        <v>10107</v>
      </c>
      <c r="AS154" s="116">
        <v>93.39</v>
      </c>
      <c r="AT154" s="115">
        <v>9952</v>
      </c>
      <c r="AU154" s="116">
        <v>90.72</v>
      </c>
      <c r="AV154" s="115">
        <v>11118</v>
      </c>
      <c r="AW154" s="116">
        <v>95.37</v>
      </c>
      <c r="AX154" s="115">
        <v>9030</v>
      </c>
      <c r="AY154" s="116">
        <v>77.03</v>
      </c>
      <c r="AZ154" s="115">
        <v>5623</v>
      </c>
      <c r="BA154" s="116">
        <v>47.09</v>
      </c>
      <c r="BB154" s="115">
        <v>5722</v>
      </c>
      <c r="BC154" s="116">
        <v>49.3</v>
      </c>
      <c r="BD154" s="115">
        <v>7206</v>
      </c>
      <c r="BE154" s="116">
        <v>62.75</v>
      </c>
      <c r="BF154" s="115">
        <v>7434</v>
      </c>
      <c r="BG154" s="116">
        <v>63.25</v>
      </c>
      <c r="BH154" s="115">
        <v>10418</v>
      </c>
      <c r="BI154" s="116">
        <v>90.73</v>
      </c>
      <c r="BJ154" s="115">
        <v>11729</v>
      </c>
      <c r="BK154" s="116">
        <v>103.62</v>
      </c>
      <c r="BL154" s="115">
        <v>10229</v>
      </c>
      <c r="BM154" s="116">
        <v>92.97</v>
      </c>
      <c r="BN154" s="115">
        <v>10550</v>
      </c>
      <c r="BO154" s="116">
        <v>98.41</v>
      </c>
      <c r="BP154" s="115">
        <v>10173</v>
      </c>
      <c r="BQ154" s="116">
        <v>92.32</v>
      </c>
      <c r="BR154" s="115">
        <v>9341</v>
      </c>
      <c r="BS154" s="116">
        <v>83.12</v>
      </c>
      <c r="BT154" s="115">
        <v>9502</v>
      </c>
      <c r="BU154" s="116">
        <v>89.3</v>
      </c>
      <c r="BV154" s="115">
        <v>8235</v>
      </c>
      <c r="BW154" s="116">
        <v>75.44</v>
      </c>
      <c r="BX154" s="115">
        <v>5875</v>
      </c>
      <c r="BY154" s="116">
        <v>51.71</v>
      </c>
      <c r="BZ154" s="115">
        <v>4865</v>
      </c>
      <c r="CA154" s="116">
        <v>45.17</v>
      </c>
      <c r="CB154" s="115">
        <v>5691</v>
      </c>
      <c r="CC154" s="116">
        <v>55.88</v>
      </c>
    </row>
    <row r="155" spans="1:81" ht="16.5" customHeight="1" x14ac:dyDescent="0.45">
      <c r="A155" s="362">
        <v>151</v>
      </c>
      <c r="B155" s="357" t="s">
        <v>933</v>
      </c>
      <c r="C155" s="357" t="s">
        <v>167</v>
      </c>
      <c r="D155" s="118">
        <v>78</v>
      </c>
      <c r="E155" s="118">
        <v>1.77</v>
      </c>
      <c r="F155" s="118">
        <v>19</v>
      </c>
      <c r="G155" s="118">
        <v>0.41</v>
      </c>
      <c r="H155" s="118">
        <v>56</v>
      </c>
      <c r="I155" s="118">
        <v>0.83</v>
      </c>
      <c r="J155" s="118">
        <v>56</v>
      </c>
      <c r="K155" s="118">
        <v>1.19</v>
      </c>
      <c r="L155" s="118">
        <v>36</v>
      </c>
      <c r="M155" s="118">
        <v>0.67</v>
      </c>
      <c r="N155" s="118">
        <v>43</v>
      </c>
      <c r="O155" s="118">
        <v>0.97</v>
      </c>
      <c r="P155" s="118">
        <v>34</v>
      </c>
      <c r="Q155" s="118">
        <v>0.79</v>
      </c>
      <c r="R155" s="118">
        <v>26</v>
      </c>
      <c r="S155" s="118">
        <v>0.5</v>
      </c>
      <c r="T155" s="118">
        <v>33</v>
      </c>
      <c r="U155" s="118">
        <v>0.69</v>
      </c>
      <c r="V155" s="118">
        <v>41</v>
      </c>
      <c r="W155" s="118">
        <v>0.9</v>
      </c>
      <c r="X155" s="118">
        <v>31</v>
      </c>
      <c r="Y155" s="118">
        <v>0.7</v>
      </c>
      <c r="Z155" s="118">
        <v>56</v>
      </c>
      <c r="AA155" s="118">
        <v>1.21</v>
      </c>
      <c r="AB155" s="118">
        <v>60</v>
      </c>
      <c r="AC155" s="118">
        <v>1.34</v>
      </c>
      <c r="AD155" s="118">
        <v>24</v>
      </c>
      <c r="AE155" s="118">
        <v>0.52</v>
      </c>
      <c r="AF155" s="118">
        <v>24</v>
      </c>
      <c r="AG155" s="118">
        <v>0.47</v>
      </c>
      <c r="AH155" s="118">
        <v>29</v>
      </c>
      <c r="AI155" s="118">
        <v>0.67</v>
      </c>
      <c r="AJ155" s="118">
        <v>30</v>
      </c>
      <c r="AK155" s="118">
        <v>0.66</v>
      </c>
      <c r="AL155" s="118">
        <v>34</v>
      </c>
      <c r="AM155" s="118">
        <v>0.7</v>
      </c>
      <c r="AN155" s="118">
        <v>30</v>
      </c>
      <c r="AO155" s="118">
        <v>0.64</v>
      </c>
      <c r="AP155" s="118">
        <v>53</v>
      </c>
      <c r="AQ155" s="118">
        <v>1.23</v>
      </c>
      <c r="AR155" s="118">
        <v>33</v>
      </c>
      <c r="AS155" s="118">
        <v>0.74</v>
      </c>
      <c r="AT155" s="118">
        <v>57</v>
      </c>
      <c r="AU155" s="118">
        <v>1.24</v>
      </c>
      <c r="AV155" s="118">
        <v>43</v>
      </c>
      <c r="AW155" s="118">
        <v>0.95</v>
      </c>
      <c r="AX155" s="118">
        <v>90</v>
      </c>
      <c r="AY155" s="118">
        <v>1.97</v>
      </c>
      <c r="AZ155" s="111"/>
      <c r="BA155" s="118">
        <v>0</v>
      </c>
      <c r="BB155" s="111"/>
      <c r="BC155" s="118">
        <v>0</v>
      </c>
      <c r="BD155" s="111"/>
      <c r="BE155" s="118">
        <v>0</v>
      </c>
      <c r="BF155" s="111"/>
      <c r="BG155" s="118">
        <v>0</v>
      </c>
      <c r="BH155" s="111"/>
      <c r="BI155" s="118">
        <v>0</v>
      </c>
      <c r="BJ155" s="111"/>
      <c r="BK155" s="118">
        <v>0</v>
      </c>
      <c r="BL155" s="111"/>
      <c r="BM155" s="118">
        <v>0</v>
      </c>
      <c r="BN155" s="111"/>
      <c r="BO155" s="118">
        <v>0</v>
      </c>
      <c r="BP155" s="111"/>
      <c r="BQ155" s="118">
        <v>0</v>
      </c>
      <c r="BR155" s="111"/>
      <c r="BS155" s="118">
        <v>0</v>
      </c>
      <c r="BT155" s="111"/>
      <c r="BU155" s="118">
        <v>0</v>
      </c>
      <c r="BV155" s="111"/>
      <c r="BW155" s="118">
        <v>0</v>
      </c>
      <c r="BX155" s="111"/>
      <c r="BY155" s="111"/>
      <c r="BZ155" s="111"/>
      <c r="CA155" s="118">
        <v>0</v>
      </c>
      <c r="CB155" s="111"/>
      <c r="CC155" s="118">
        <v>0</v>
      </c>
    </row>
    <row r="156" spans="1:81" ht="16.5" customHeight="1" x14ac:dyDescent="0.45">
      <c r="A156" s="363">
        <v>152</v>
      </c>
      <c r="B156" s="358" t="s">
        <v>455</v>
      </c>
      <c r="C156" s="358" t="s">
        <v>167</v>
      </c>
      <c r="D156" s="112"/>
      <c r="E156" s="116">
        <v>0</v>
      </c>
      <c r="F156" s="112"/>
      <c r="G156" s="116">
        <v>0</v>
      </c>
      <c r="H156" s="112"/>
      <c r="I156" s="116">
        <v>0</v>
      </c>
      <c r="J156" s="112"/>
      <c r="K156" s="116">
        <v>0</v>
      </c>
      <c r="L156" s="112"/>
      <c r="M156" s="116">
        <v>0</v>
      </c>
      <c r="N156" s="112"/>
      <c r="O156" s="116">
        <v>0</v>
      </c>
      <c r="P156" s="112"/>
      <c r="Q156" s="116">
        <v>0</v>
      </c>
      <c r="R156" s="112"/>
      <c r="S156" s="116">
        <v>0</v>
      </c>
      <c r="T156" s="112"/>
      <c r="U156" s="116">
        <v>0</v>
      </c>
      <c r="V156" s="112"/>
      <c r="W156" s="116">
        <v>0</v>
      </c>
      <c r="X156" s="112"/>
      <c r="Y156" s="116">
        <v>0</v>
      </c>
      <c r="Z156" s="112"/>
      <c r="AA156" s="116">
        <v>0</v>
      </c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6">
        <v>862</v>
      </c>
      <c r="BO156" s="116">
        <v>8.06</v>
      </c>
      <c r="BP156" s="115">
        <v>1284</v>
      </c>
      <c r="BQ156" s="116">
        <v>12.17</v>
      </c>
      <c r="BR156" s="115">
        <v>1343</v>
      </c>
      <c r="BS156" s="116">
        <v>12.91</v>
      </c>
      <c r="BT156" s="115">
        <v>1560</v>
      </c>
      <c r="BU156" s="116">
        <v>14.85</v>
      </c>
      <c r="BV156" s="115">
        <v>1412</v>
      </c>
      <c r="BW156" s="116">
        <v>12.75</v>
      </c>
      <c r="BX156" s="115">
        <v>1096</v>
      </c>
      <c r="BY156" s="116">
        <v>9.98</v>
      </c>
      <c r="BZ156" s="116">
        <v>797</v>
      </c>
      <c r="CA156" s="116">
        <v>7.25</v>
      </c>
      <c r="CB156" s="115">
        <v>1272</v>
      </c>
      <c r="CC156" s="116">
        <v>11.63</v>
      </c>
    </row>
    <row r="157" spans="1:81" ht="16.5" customHeight="1" x14ac:dyDescent="0.45">
      <c r="A157" s="362">
        <v>153</v>
      </c>
      <c r="B157" s="357" t="s">
        <v>934</v>
      </c>
      <c r="C157" s="357" t="s">
        <v>167</v>
      </c>
      <c r="D157" s="117">
        <v>1007</v>
      </c>
      <c r="E157" s="118">
        <v>6.32</v>
      </c>
      <c r="F157" s="117">
        <v>1057</v>
      </c>
      <c r="G157" s="118">
        <v>6.5</v>
      </c>
      <c r="H157" s="118">
        <v>865</v>
      </c>
      <c r="I157" s="118">
        <v>5.57</v>
      </c>
      <c r="J157" s="118">
        <v>892</v>
      </c>
      <c r="K157" s="118">
        <v>5.37</v>
      </c>
      <c r="L157" s="117">
        <v>1084</v>
      </c>
      <c r="M157" s="118">
        <v>6.08</v>
      </c>
      <c r="N157" s="118">
        <v>794</v>
      </c>
      <c r="O157" s="118">
        <v>4.5199999999999996</v>
      </c>
      <c r="P157" s="118">
        <v>521</v>
      </c>
      <c r="Q157" s="118">
        <v>3.85</v>
      </c>
      <c r="R157" s="118">
        <v>595</v>
      </c>
      <c r="S157" s="118">
        <v>3.64</v>
      </c>
      <c r="T157" s="118">
        <v>637</v>
      </c>
      <c r="U157" s="118">
        <v>4.24</v>
      </c>
      <c r="V157" s="118">
        <v>710</v>
      </c>
      <c r="W157" s="118">
        <v>4.5599999999999996</v>
      </c>
      <c r="X157" s="118">
        <v>714</v>
      </c>
      <c r="Y157" s="118">
        <v>5.76</v>
      </c>
      <c r="Z157" s="118">
        <v>863</v>
      </c>
      <c r="AA157" s="118">
        <v>8.9700000000000006</v>
      </c>
      <c r="AB157" s="118">
        <v>902</v>
      </c>
      <c r="AC157" s="118">
        <v>6.27</v>
      </c>
      <c r="AD157" s="117">
        <v>1085</v>
      </c>
      <c r="AE157" s="118">
        <v>6.98</v>
      </c>
      <c r="AF157" s="117">
        <v>1329</v>
      </c>
      <c r="AG157" s="118">
        <v>9.25</v>
      </c>
      <c r="AH157" s="117">
        <v>1038</v>
      </c>
      <c r="AI157" s="118">
        <v>7.98</v>
      </c>
      <c r="AJ157" s="117">
        <v>1012</v>
      </c>
      <c r="AK157" s="118">
        <v>8.98</v>
      </c>
      <c r="AL157" s="118">
        <v>701</v>
      </c>
      <c r="AM157" s="118">
        <v>3.97</v>
      </c>
      <c r="AN157" s="118">
        <v>668</v>
      </c>
      <c r="AO157" s="118">
        <v>3.48</v>
      </c>
      <c r="AP157" s="118">
        <v>510</v>
      </c>
      <c r="AQ157" s="118">
        <v>3.3</v>
      </c>
      <c r="AR157" s="118">
        <v>548</v>
      </c>
      <c r="AS157" s="118">
        <v>3.42</v>
      </c>
      <c r="AT157" s="118">
        <v>593</v>
      </c>
      <c r="AU157" s="118">
        <v>3.33</v>
      </c>
      <c r="AV157" s="118">
        <v>765</v>
      </c>
      <c r="AW157" s="118">
        <v>4.51</v>
      </c>
      <c r="AX157" s="118">
        <v>973</v>
      </c>
      <c r="AY157" s="118">
        <v>6.51</v>
      </c>
      <c r="AZ157" s="117">
        <v>1104</v>
      </c>
      <c r="BA157" s="118">
        <v>7.85</v>
      </c>
      <c r="BB157" s="118">
        <v>700</v>
      </c>
      <c r="BC157" s="118">
        <v>5.09</v>
      </c>
      <c r="BD157" s="118">
        <v>958</v>
      </c>
      <c r="BE157" s="118">
        <v>6.9</v>
      </c>
      <c r="BF157" s="117">
        <v>1020</v>
      </c>
      <c r="BG157" s="118">
        <v>7.08</v>
      </c>
      <c r="BH157" s="117">
        <v>1563</v>
      </c>
      <c r="BI157" s="118">
        <v>10.19</v>
      </c>
      <c r="BJ157" s="117">
        <v>1019</v>
      </c>
      <c r="BK157" s="118">
        <v>6.37</v>
      </c>
      <c r="BL157" s="118">
        <v>835</v>
      </c>
      <c r="BM157" s="118">
        <v>4.9000000000000004</v>
      </c>
      <c r="BN157" s="118">
        <v>702</v>
      </c>
      <c r="BO157" s="118">
        <v>5.64</v>
      </c>
      <c r="BP157" s="118">
        <v>649</v>
      </c>
      <c r="BQ157" s="118">
        <v>5.0999999999999996</v>
      </c>
      <c r="BR157" s="118">
        <v>738</v>
      </c>
      <c r="BS157" s="118">
        <v>5.39</v>
      </c>
      <c r="BT157" s="118">
        <v>944</v>
      </c>
      <c r="BU157" s="118">
        <v>7.03</v>
      </c>
      <c r="BV157" s="117">
        <v>1150</v>
      </c>
      <c r="BW157" s="118">
        <v>8.68</v>
      </c>
      <c r="BX157" s="117">
        <v>1212</v>
      </c>
      <c r="BY157" s="118">
        <v>9.01</v>
      </c>
      <c r="BZ157" s="117">
        <v>1607</v>
      </c>
      <c r="CA157" s="118">
        <v>11.14</v>
      </c>
      <c r="CB157" s="117">
        <v>1444</v>
      </c>
      <c r="CC157" s="118">
        <v>10.93</v>
      </c>
    </row>
    <row r="158" spans="1:81" ht="16.5" customHeight="1" x14ac:dyDescent="0.45">
      <c r="A158" s="363">
        <v>154</v>
      </c>
      <c r="B158" s="358" t="s">
        <v>456</v>
      </c>
      <c r="C158" s="358" t="s">
        <v>167</v>
      </c>
      <c r="D158" s="115">
        <v>4049</v>
      </c>
      <c r="E158" s="116">
        <v>23.3</v>
      </c>
      <c r="F158" s="115">
        <v>4092</v>
      </c>
      <c r="G158" s="116">
        <v>21.9</v>
      </c>
      <c r="H158" s="115">
        <v>5274</v>
      </c>
      <c r="I158" s="116">
        <v>28.8</v>
      </c>
      <c r="J158" s="115">
        <v>5345</v>
      </c>
      <c r="K158" s="116">
        <v>28.09</v>
      </c>
      <c r="L158" s="115">
        <v>4904</v>
      </c>
      <c r="M158" s="116">
        <v>27.4</v>
      </c>
      <c r="N158" s="115">
        <v>5382</v>
      </c>
      <c r="O158" s="116">
        <v>29.08</v>
      </c>
      <c r="P158" s="115">
        <v>4688</v>
      </c>
      <c r="Q158" s="116">
        <v>25.42</v>
      </c>
      <c r="R158" s="115">
        <v>3737</v>
      </c>
      <c r="S158" s="116">
        <v>19.54</v>
      </c>
      <c r="T158" s="115">
        <v>4361</v>
      </c>
      <c r="U158" s="116">
        <v>24.46</v>
      </c>
      <c r="V158" s="115">
        <v>4281</v>
      </c>
      <c r="W158" s="116">
        <v>24.49</v>
      </c>
      <c r="X158" s="115">
        <v>4468</v>
      </c>
      <c r="Y158" s="116">
        <v>24.03</v>
      </c>
      <c r="Z158" s="115">
        <v>5480</v>
      </c>
      <c r="AA158" s="116">
        <v>26.04</v>
      </c>
      <c r="AB158" s="115">
        <v>3750</v>
      </c>
      <c r="AC158" s="116">
        <v>18.79</v>
      </c>
      <c r="AD158" s="115">
        <v>2523</v>
      </c>
      <c r="AE158" s="116">
        <v>16.010000000000002</v>
      </c>
      <c r="AF158" s="115">
        <v>4481</v>
      </c>
      <c r="AG158" s="116">
        <v>25.4</v>
      </c>
      <c r="AH158" s="115">
        <v>4014</v>
      </c>
      <c r="AI158" s="116">
        <v>24.91</v>
      </c>
      <c r="AJ158" s="115">
        <v>4659</v>
      </c>
      <c r="AK158" s="116">
        <v>27</v>
      </c>
      <c r="AL158" s="115">
        <v>4237</v>
      </c>
      <c r="AM158" s="116">
        <v>26.27</v>
      </c>
      <c r="AN158" s="115">
        <v>3733</v>
      </c>
      <c r="AO158" s="116">
        <v>23.6</v>
      </c>
      <c r="AP158" s="115">
        <v>3152</v>
      </c>
      <c r="AQ158" s="116">
        <v>19.73</v>
      </c>
      <c r="AR158" s="115">
        <v>3856</v>
      </c>
      <c r="AS158" s="116">
        <v>25.95</v>
      </c>
      <c r="AT158" s="115">
        <v>4216</v>
      </c>
      <c r="AU158" s="116">
        <v>27.36</v>
      </c>
      <c r="AV158" s="115">
        <v>4291</v>
      </c>
      <c r="AW158" s="116">
        <v>29.54</v>
      </c>
      <c r="AX158" s="115">
        <v>4170</v>
      </c>
      <c r="AY158" s="116">
        <v>29.83</v>
      </c>
      <c r="AZ158" s="115">
        <v>3334</v>
      </c>
      <c r="BA158" s="116">
        <v>25.11</v>
      </c>
      <c r="BB158" s="115">
        <v>3312</v>
      </c>
      <c r="BC158" s="116">
        <v>24.94</v>
      </c>
      <c r="BD158" s="115">
        <v>5050</v>
      </c>
      <c r="BE158" s="116">
        <v>37.950000000000003</v>
      </c>
      <c r="BF158" s="115">
        <v>3967</v>
      </c>
      <c r="BG158" s="116">
        <v>29.5</v>
      </c>
      <c r="BH158" s="115">
        <v>4772</v>
      </c>
      <c r="BI158" s="116">
        <v>35.74</v>
      </c>
      <c r="BJ158" s="115">
        <v>5028</v>
      </c>
      <c r="BK158" s="116">
        <v>37.770000000000003</v>
      </c>
      <c r="BL158" s="115">
        <v>3851</v>
      </c>
      <c r="BM158" s="116">
        <v>28.17</v>
      </c>
      <c r="BN158" s="115">
        <v>3515</v>
      </c>
      <c r="BO158" s="116">
        <v>27.21</v>
      </c>
      <c r="BP158" s="115">
        <v>3556</v>
      </c>
      <c r="BQ158" s="116">
        <v>27.01</v>
      </c>
      <c r="BR158" s="115">
        <v>3540</v>
      </c>
      <c r="BS158" s="116">
        <v>28.31</v>
      </c>
      <c r="BT158" s="115">
        <v>3229</v>
      </c>
      <c r="BU158" s="116">
        <v>26.69</v>
      </c>
      <c r="BV158" s="115">
        <v>3290</v>
      </c>
      <c r="BW158" s="116">
        <v>25.63</v>
      </c>
      <c r="BX158" s="115">
        <v>3687</v>
      </c>
      <c r="BY158" s="116">
        <v>29.6</v>
      </c>
      <c r="BZ158" s="115">
        <v>3975</v>
      </c>
      <c r="CA158" s="116">
        <v>31.35</v>
      </c>
      <c r="CB158" s="115">
        <v>3859</v>
      </c>
      <c r="CC158" s="116">
        <v>31.11</v>
      </c>
    </row>
    <row r="159" spans="1:81" ht="16.5" customHeight="1" x14ac:dyDescent="0.45">
      <c r="A159" s="362">
        <v>155</v>
      </c>
      <c r="B159" s="357" t="s">
        <v>935</v>
      </c>
      <c r="C159" s="357" t="s">
        <v>167</v>
      </c>
      <c r="D159" s="117">
        <v>3957</v>
      </c>
      <c r="E159" s="118">
        <v>22.02</v>
      </c>
      <c r="F159" s="117">
        <v>4069</v>
      </c>
      <c r="G159" s="118">
        <v>21.64</v>
      </c>
      <c r="H159" s="117">
        <v>5209</v>
      </c>
      <c r="I159" s="118">
        <v>28.17</v>
      </c>
      <c r="J159" s="117">
        <v>5255</v>
      </c>
      <c r="K159" s="118">
        <v>27.21</v>
      </c>
      <c r="L159" s="117">
        <v>4834</v>
      </c>
      <c r="M159" s="118">
        <v>26.66</v>
      </c>
      <c r="N159" s="117">
        <v>5316</v>
      </c>
      <c r="O159" s="118">
        <v>28.46</v>
      </c>
      <c r="P159" s="117">
        <v>4645</v>
      </c>
      <c r="Q159" s="118">
        <v>24.98</v>
      </c>
      <c r="R159" s="117">
        <v>3704</v>
      </c>
      <c r="S159" s="118">
        <v>19.13</v>
      </c>
      <c r="T159" s="117">
        <v>4303</v>
      </c>
      <c r="U159" s="118">
        <v>23.54</v>
      </c>
      <c r="V159" s="117">
        <v>4250</v>
      </c>
      <c r="W159" s="118">
        <v>23.96</v>
      </c>
      <c r="X159" s="117">
        <v>4415</v>
      </c>
      <c r="Y159" s="118">
        <v>23.38</v>
      </c>
      <c r="Z159" s="117">
        <v>5414</v>
      </c>
      <c r="AA159" s="118">
        <v>25.08</v>
      </c>
      <c r="AB159" s="117">
        <v>3722</v>
      </c>
      <c r="AC159" s="118">
        <v>18.52</v>
      </c>
      <c r="AD159" s="117">
        <v>2469</v>
      </c>
      <c r="AE159" s="118">
        <v>14.92</v>
      </c>
      <c r="AF159" s="117">
        <v>4449</v>
      </c>
      <c r="AG159" s="118">
        <v>24.83</v>
      </c>
      <c r="AH159" s="117">
        <v>3979</v>
      </c>
      <c r="AI159" s="118">
        <v>23.99</v>
      </c>
      <c r="AJ159" s="117">
        <v>4618</v>
      </c>
      <c r="AK159" s="118">
        <v>26.29</v>
      </c>
      <c r="AL159" s="117">
        <v>4186</v>
      </c>
      <c r="AM159" s="118">
        <v>25.57</v>
      </c>
      <c r="AN159" s="117">
        <v>3696</v>
      </c>
      <c r="AO159" s="118">
        <v>22.97</v>
      </c>
      <c r="AP159" s="117">
        <v>3097</v>
      </c>
      <c r="AQ159" s="118">
        <v>19.27</v>
      </c>
      <c r="AR159" s="117">
        <v>3833</v>
      </c>
      <c r="AS159" s="118">
        <v>25.34</v>
      </c>
      <c r="AT159" s="117">
        <v>4183</v>
      </c>
      <c r="AU159" s="118">
        <v>26.59</v>
      </c>
      <c r="AV159" s="117">
        <v>4246</v>
      </c>
      <c r="AW159" s="118">
        <v>28.61</v>
      </c>
      <c r="AX159" s="117">
        <v>4145</v>
      </c>
      <c r="AY159" s="118">
        <v>29.18</v>
      </c>
      <c r="AZ159" s="117">
        <v>3257</v>
      </c>
      <c r="BA159" s="118">
        <v>23.84</v>
      </c>
      <c r="BB159" s="117">
        <v>3306</v>
      </c>
      <c r="BC159" s="118">
        <v>24.78</v>
      </c>
      <c r="BD159" s="117">
        <v>5004</v>
      </c>
      <c r="BE159" s="118">
        <v>37.409999999999997</v>
      </c>
      <c r="BF159" s="117">
        <v>3954</v>
      </c>
      <c r="BG159" s="118">
        <v>29.13</v>
      </c>
      <c r="BH159" s="117">
        <v>4739</v>
      </c>
      <c r="BI159" s="118">
        <v>34.840000000000003</v>
      </c>
      <c r="BJ159" s="117">
        <v>5006</v>
      </c>
      <c r="BK159" s="118">
        <v>37.22</v>
      </c>
      <c r="BL159" s="117">
        <v>3837</v>
      </c>
      <c r="BM159" s="118">
        <v>27.81</v>
      </c>
      <c r="BN159" s="117">
        <v>3498</v>
      </c>
      <c r="BO159" s="118">
        <v>26.74</v>
      </c>
      <c r="BP159" s="117">
        <v>3543</v>
      </c>
      <c r="BQ159" s="118">
        <v>26.58</v>
      </c>
      <c r="BR159" s="117">
        <v>3490</v>
      </c>
      <c r="BS159" s="118">
        <v>27.07</v>
      </c>
      <c r="BT159" s="117">
        <v>3180</v>
      </c>
      <c r="BU159" s="118">
        <v>26.01</v>
      </c>
      <c r="BV159" s="117">
        <v>3247</v>
      </c>
      <c r="BW159" s="118">
        <v>24.7</v>
      </c>
      <c r="BX159" s="117">
        <v>3654</v>
      </c>
      <c r="BY159" s="118">
        <v>28.72</v>
      </c>
      <c r="BZ159" s="117">
        <v>3958</v>
      </c>
      <c r="CA159" s="118">
        <v>30.87</v>
      </c>
      <c r="CB159" s="117">
        <v>3807</v>
      </c>
      <c r="CC159" s="118">
        <v>29.87</v>
      </c>
    </row>
    <row r="160" spans="1:81" ht="16.5" customHeight="1" x14ac:dyDescent="0.45">
      <c r="A160" s="363">
        <v>156</v>
      </c>
      <c r="B160" s="358" t="s">
        <v>936</v>
      </c>
      <c r="C160" s="358" t="s">
        <v>167</v>
      </c>
      <c r="D160" s="116">
        <v>92</v>
      </c>
      <c r="E160" s="116">
        <v>1.28</v>
      </c>
      <c r="F160" s="116">
        <v>23</v>
      </c>
      <c r="G160" s="116">
        <v>0.26</v>
      </c>
      <c r="H160" s="116">
        <v>65</v>
      </c>
      <c r="I160" s="116">
        <v>0.63</v>
      </c>
      <c r="J160" s="116">
        <v>90</v>
      </c>
      <c r="K160" s="116">
        <v>0.88</v>
      </c>
      <c r="L160" s="116">
        <v>70</v>
      </c>
      <c r="M160" s="116">
        <v>0.73</v>
      </c>
      <c r="N160" s="116">
        <v>66</v>
      </c>
      <c r="O160" s="116">
        <v>0.62</v>
      </c>
      <c r="P160" s="116">
        <v>43</v>
      </c>
      <c r="Q160" s="116">
        <v>0.44</v>
      </c>
      <c r="R160" s="116">
        <v>32</v>
      </c>
      <c r="S160" s="116">
        <v>0.41</v>
      </c>
      <c r="T160" s="116">
        <v>58</v>
      </c>
      <c r="U160" s="116">
        <v>0.92</v>
      </c>
      <c r="V160" s="116">
        <v>31</v>
      </c>
      <c r="W160" s="116">
        <v>0.53</v>
      </c>
      <c r="X160" s="116">
        <v>54</v>
      </c>
      <c r="Y160" s="116">
        <v>0.65</v>
      </c>
      <c r="Z160" s="116">
        <v>66</v>
      </c>
      <c r="AA160" s="116">
        <v>0.96</v>
      </c>
      <c r="AB160" s="116">
        <v>28</v>
      </c>
      <c r="AC160" s="116">
        <v>0.26</v>
      </c>
      <c r="AD160" s="116">
        <v>54</v>
      </c>
      <c r="AE160" s="116">
        <v>1.0900000000000001</v>
      </c>
      <c r="AF160" s="116">
        <v>32</v>
      </c>
      <c r="AG160" s="116">
        <v>0.56999999999999995</v>
      </c>
      <c r="AH160" s="116">
        <v>35</v>
      </c>
      <c r="AI160" s="116">
        <v>0.91</v>
      </c>
      <c r="AJ160" s="116">
        <v>41</v>
      </c>
      <c r="AK160" s="116">
        <v>0.71</v>
      </c>
      <c r="AL160" s="116">
        <v>50</v>
      </c>
      <c r="AM160" s="116">
        <v>0.71</v>
      </c>
      <c r="AN160" s="116">
        <v>37</v>
      </c>
      <c r="AO160" s="116">
        <v>0.62</v>
      </c>
      <c r="AP160" s="116">
        <v>55</v>
      </c>
      <c r="AQ160" s="116">
        <v>0.46</v>
      </c>
      <c r="AR160" s="116">
        <v>23</v>
      </c>
      <c r="AS160" s="116">
        <v>0.61</v>
      </c>
      <c r="AT160" s="116">
        <v>33</v>
      </c>
      <c r="AU160" s="116">
        <v>0.77</v>
      </c>
      <c r="AV160" s="116">
        <v>45</v>
      </c>
      <c r="AW160" s="116">
        <v>0.93</v>
      </c>
      <c r="AX160" s="116">
        <v>25</v>
      </c>
      <c r="AY160" s="116">
        <v>0.65</v>
      </c>
      <c r="AZ160" s="116">
        <v>77</v>
      </c>
      <c r="BA160" s="116">
        <v>1.26</v>
      </c>
      <c r="BB160" s="116">
        <v>6</v>
      </c>
      <c r="BC160" s="116">
        <v>0.16</v>
      </c>
      <c r="BD160" s="116">
        <v>46</v>
      </c>
      <c r="BE160" s="116">
        <v>0.55000000000000004</v>
      </c>
      <c r="BF160" s="116">
        <v>13</v>
      </c>
      <c r="BG160" s="116">
        <v>0.37</v>
      </c>
      <c r="BH160" s="116">
        <v>33</v>
      </c>
      <c r="BI160" s="116">
        <v>0.9</v>
      </c>
      <c r="BJ160" s="116">
        <v>22</v>
      </c>
      <c r="BK160" s="116">
        <v>0.55000000000000004</v>
      </c>
      <c r="BL160" s="116">
        <v>14</v>
      </c>
      <c r="BM160" s="116">
        <v>0.36</v>
      </c>
      <c r="BN160" s="116">
        <v>18</v>
      </c>
      <c r="BO160" s="116">
        <v>0.48</v>
      </c>
      <c r="BP160" s="116">
        <v>13</v>
      </c>
      <c r="BQ160" s="116">
        <v>0.43</v>
      </c>
      <c r="BR160" s="116">
        <v>51</v>
      </c>
      <c r="BS160" s="116">
        <v>1.24</v>
      </c>
      <c r="BT160" s="116">
        <v>49</v>
      </c>
      <c r="BU160" s="116">
        <v>0.68</v>
      </c>
      <c r="BV160" s="116">
        <v>43</v>
      </c>
      <c r="BW160" s="116">
        <v>0.93</v>
      </c>
      <c r="BX160" s="116">
        <v>33</v>
      </c>
      <c r="BY160" s="116">
        <v>0.88</v>
      </c>
      <c r="BZ160" s="116">
        <v>16</v>
      </c>
      <c r="CA160" s="116">
        <v>0.48</v>
      </c>
      <c r="CB160" s="116">
        <v>51</v>
      </c>
      <c r="CC160" s="116">
        <v>1.24</v>
      </c>
    </row>
    <row r="161" spans="1:81" ht="16.5" customHeight="1" x14ac:dyDescent="0.45">
      <c r="A161" s="362">
        <v>157</v>
      </c>
      <c r="B161" s="357" t="s">
        <v>457</v>
      </c>
      <c r="C161" s="357" t="s">
        <v>167</v>
      </c>
      <c r="D161" s="117">
        <v>21928</v>
      </c>
      <c r="E161" s="118">
        <v>54.06</v>
      </c>
      <c r="F161" s="117">
        <v>17454</v>
      </c>
      <c r="G161" s="118">
        <v>44.57</v>
      </c>
      <c r="H161" s="117">
        <v>20284</v>
      </c>
      <c r="I161" s="118">
        <v>56.29</v>
      </c>
      <c r="J161" s="117">
        <v>19308</v>
      </c>
      <c r="K161" s="118">
        <v>49.98</v>
      </c>
      <c r="L161" s="117">
        <v>19455</v>
      </c>
      <c r="M161" s="118">
        <v>52.08</v>
      </c>
      <c r="N161" s="117">
        <v>18001</v>
      </c>
      <c r="O161" s="118">
        <v>48.99</v>
      </c>
      <c r="P161" s="117">
        <v>18108</v>
      </c>
      <c r="Q161" s="118">
        <v>47.62</v>
      </c>
      <c r="R161" s="117">
        <v>16956</v>
      </c>
      <c r="S161" s="118">
        <v>50.3</v>
      </c>
      <c r="T161" s="117">
        <v>16085</v>
      </c>
      <c r="U161" s="118">
        <v>46.27</v>
      </c>
      <c r="V161" s="117">
        <v>17143</v>
      </c>
      <c r="W161" s="118">
        <v>48.74</v>
      </c>
      <c r="X161" s="117">
        <v>17415</v>
      </c>
      <c r="Y161" s="118">
        <v>45.9</v>
      </c>
      <c r="Z161" s="117">
        <v>18140</v>
      </c>
      <c r="AA161" s="118">
        <v>47.9</v>
      </c>
      <c r="AB161" s="117">
        <v>16432</v>
      </c>
      <c r="AC161" s="118">
        <v>46.42</v>
      </c>
      <c r="AD161" s="117">
        <v>16077</v>
      </c>
      <c r="AE161" s="118">
        <v>47.16</v>
      </c>
      <c r="AF161" s="117">
        <v>17838</v>
      </c>
      <c r="AG161" s="118">
        <v>51.44</v>
      </c>
      <c r="AH161" s="117">
        <v>15558</v>
      </c>
      <c r="AI161" s="118">
        <v>43.81</v>
      </c>
      <c r="AJ161" s="117">
        <v>15891</v>
      </c>
      <c r="AK161" s="118">
        <v>47.33</v>
      </c>
      <c r="AL161" s="117">
        <v>16178</v>
      </c>
      <c r="AM161" s="118">
        <v>46.08</v>
      </c>
      <c r="AN161" s="117">
        <v>14556</v>
      </c>
      <c r="AO161" s="118">
        <v>44.79</v>
      </c>
      <c r="AP161" s="117">
        <v>13426</v>
      </c>
      <c r="AQ161" s="118">
        <v>47.03</v>
      </c>
      <c r="AR161" s="117">
        <v>15717</v>
      </c>
      <c r="AS161" s="118">
        <v>54.26</v>
      </c>
      <c r="AT161" s="117">
        <v>16567</v>
      </c>
      <c r="AU161" s="118">
        <v>50.65</v>
      </c>
      <c r="AV161" s="117">
        <v>15211</v>
      </c>
      <c r="AW161" s="118">
        <v>49.62</v>
      </c>
      <c r="AX161" s="117">
        <v>15820</v>
      </c>
      <c r="AY161" s="118">
        <v>51.49</v>
      </c>
      <c r="AZ161" s="117">
        <v>12345</v>
      </c>
      <c r="BA161" s="118">
        <v>38.5</v>
      </c>
      <c r="BB161" s="117">
        <v>13971</v>
      </c>
      <c r="BC161" s="118">
        <v>53.82</v>
      </c>
      <c r="BD161" s="117">
        <v>18188</v>
      </c>
      <c r="BE161" s="118">
        <v>53.94</v>
      </c>
      <c r="BF161" s="117">
        <v>13396</v>
      </c>
      <c r="BG161" s="118">
        <v>41.87</v>
      </c>
      <c r="BH161" s="117">
        <v>16768</v>
      </c>
      <c r="BI161" s="118">
        <v>52.1</v>
      </c>
      <c r="BJ161" s="117">
        <v>16775</v>
      </c>
      <c r="BK161" s="118">
        <v>50.81</v>
      </c>
      <c r="BL161" s="117">
        <v>15179</v>
      </c>
      <c r="BM161" s="118">
        <v>46.15</v>
      </c>
      <c r="BN161" s="117">
        <v>16111</v>
      </c>
      <c r="BO161" s="118">
        <v>50.25</v>
      </c>
      <c r="BP161" s="117">
        <v>15423</v>
      </c>
      <c r="BQ161" s="118">
        <v>50.95</v>
      </c>
      <c r="BR161" s="117">
        <v>15214</v>
      </c>
      <c r="BS161" s="118">
        <v>42.02</v>
      </c>
      <c r="BT161" s="117">
        <v>15970</v>
      </c>
      <c r="BU161" s="118">
        <v>47.32</v>
      </c>
      <c r="BV161" s="117">
        <v>15588</v>
      </c>
      <c r="BW161" s="118">
        <v>42.45</v>
      </c>
      <c r="BX161" s="117">
        <v>16062</v>
      </c>
      <c r="BY161" s="118">
        <v>44.12</v>
      </c>
      <c r="BZ161" s="117">
        <v>13174</v>
      </c>
      <c r="CA161" s="118">
        <v>37.96</v>
      </c>
      <c r="CB161" s="117">
        <v>18533</v>
      </c>
      <c r="CC161" s="118">
        <v>64.08</v>
      </c>
    </row>
    <row r="162" spans="1:81" ht="16.5" customHeight="1" x14ac:dyDescent="0.45">
      <c r="A162" s="363">
        <v>158</v>
      </c>
      <c r="B162" s="358" t="s">
        <v>458</v>
      </c>
      <c r="C162" s="358" t="s">
        <v>167</v>
      </c>
      <c r="D162" s="115">
        <v>5022</v>
      </c>
      <c r="E162" s="116">
        <v>22.86</v>
      </c>
      <c r="F162" s="115">
        <v>4583</v>
      </c>
      <c r="G162" s="116">
        <v>19.79</v>
      </c>
      <c r="H162" s="115">
        <v>6095</v>
      </c>
      <c r="I162" s="116">
        <v>28</v>
      </c>
      <c r="J162" s="115">
        <v>5370</v>
      </c>
      <c r="K162" s="116">
        <v>24.23</v>
      </c>
      <c r="L162" s="115">
        <v>5775</v>
      </c>
      <c r="M162" s="116">
        <v>26.02</v>
      </c>
      <c r="N162" s="115">
        <v>5333</v>
      </c>
      <c r="O162" s="116">
        <v>24.13</v>
      </c>
      <c r="P162" s="115">
        <v>5743</v>
      </c>
      <c r="Q162" s="116">
        <v>24.87</v>
      </c>
      <c r="R162" s="115">
        <v>4835</v>
      </c>
      <c r="S162" s="116">
        <v>24.39</v>
      </c>
      <c r="T162" s="115">
        <v>5074</v>
      </c>
      <c r="U162" s="116">
        <v>22.16</v>
      </c>
      <c r="V162" s="115">
        <v>5952</v>
      </c>
      <c r="W162" s="116">
        <v>27.15</v>
      </c>
      <c r="X162" s="115">
        <v>5350</v>
      </c>
      <c r="Y162" s="116">
        <v>24.55</v>
      </c>
      <c r="Z162" s="115">
        <v>5602</v>
      </c>
      <c r="AA162" s="116">
        <v>25.26</v>
      </c>
      <c r="AB162" s="115">
        <v>5478</v>
      </c>
      <c r="AC162" s="116">
        <v>25.33</v>
      </c>
      <c r="AD162" s="115">
        <v>4748</v>
      </c>
      <c r="AE162" s="116">
        <v>21.77</v>
      </c>
      <c r="AF162" s="115">
        <v>5815</v>
      </c>
      <c r="AG162" s="116">
        <v>25.9</v>
      </c>
      <c r="AH162" s="115">
        <v>5267</v>
      </c>
      <c r="AI162" s="116">
        <v>23.25</v>
      </c>
      <c r="AJ162" s="115">
        <v>5078</v>
      </c>
      <c r="AK162" s="116">
        <v>22.6</v>
      </c>
      <c r="AL162" s="115">
        <v>5024</v>
      </c>
      <c r="AM162" s="116">
        <v>23.48</v>
      </c>
      <c r="AN162" s="115">
        <v>4556</v>
      </c>
      <c r="AO162" s="116">
        <v>21.78</v>
      </c>
      <c r="AP162" s="115">
        <v>5133</v>
      </c>
      <c r="AQ162" s="116">
        <v>24.37</v>
      </c>
      <c r="AR162" s="115">
        <v>5352</v>
      </c>
      <c r="AS162" s="116">
        <v>25.47</v>
      </c>
      <c r="AT162" s="115">
        <v>5186</v>
      </c>
      <c r="AU162" s="116">
        <v>23.1</v>
      </c>
      <c r="AV162" s="115">
        <v>5279</v>
      </c>
      <c r="AW162" s="116">
        <v>23.88</v>
      </c>
      <c r="AX162" s="115">
        <v>4481</v>
      </c>
      <c r="AY162" s="116">
        <v>22.12</v>
      </c>
      <c r="AZ162" s="115">
        <v>3415</v>
      </c>
      <c r="BA162" s="116">
        <v>17.82</v>
      </c>
      <c r="BB162" s="115">
        <v>3665</v>
      </c>
      <c r="BC162" s="116">
        <v>17.29</v>
      </c>
      <c r="BD162" s="115">
        <v>5284</v>
      </c>
      <c r="BE162" s="116">
        <v>24.76</v>
      </c>
      <c r="BF162" s="115">
        <v>3884</v>
      </c>
      <c r="BG162" s="116">
        <v>19.41</v>
      </c>
      <c r="BH162" s="115">
        <v>4498</v>
      </c>
      <c r="BI162" s="116">
        <v>22.77</v>
      </c>
      <c r="BJ162" s="115">
        <v>4420</v>
      </c>
      <c r="BK162" s="116">
        <v>24.81</v>
      </c>
      <c r="BL162" s="115">
        <v>3710</v>
      </c>
      <c r="BM162" s="116">
        <v>19.05</v>
      </c>
      <c r="BN162" s="115">
        <v>4300</v>
      </c>
      <c r="BO162" s="116">
        <v>22.74</v>
      </c>
      <c r="BP162" s="115">
        <v>4143</v>
      </c>
      <c r="BQ162" s="116">
        <v>21.62</v>
      </c>
      <c r="BR162" s="115">
        <v>4241</v>
      </c>
      <c r="BS162" s="116">
        <v>20.149999999999999</v>
      </c>
      <c r="BT162" s="115">
        <v>4368</v>
      </c>
      <c r="BU162" s="116">
        <v>21.17</v>
      </c>
      <c r="BV162" s="115">
        <v>3717</v>
      </c>
      <c r="BW162" s="116">
        <v>18.02</v>
      </c>
      <c r="BX162" s="115">
        <v>3736</v>
      </c>
      <c r="BY162" s="116">
        <v>18.63</v>
      </c>
      <c r="BZ162" s="115">
        <v>3488</v>
      </c>
      <c r="CA162" s="116">
        <v>16.57</v>
      </c>
      <c r="CB162" s="115">
        <v>4630</v>
      </c>
      <c r="CC162" s="116">
        <v>32.380000000000003</v>
      </c>
    </row>
    <row r="163" spans="1:81" ht="16.5" customHeight="1" x14ac:dyDescent="0.45">
      <c r="A163" s="362">
        <v>159</v>
      </c>
      <c r="B163" s="357" t="s">
        <v>459</v>
      </c>
      <c r="C163" s="357" t="s">
        <v>167</v>
      </c>
      <c r="D163" s="117">
        <v>16520</v>
      </c>
      <c r="E163" s="118">
        <v>18.079999999999998</v>
      </c>
      <c r="F163" s="117">
        <v>12441</v>
      </c>
      <c r="G163" s="118">
        <v>14.83</v>
      </c>
      <c r="H163" s="117">
        <v>13769</v>
      </c>
      <c r="I163" s="118">
        <v>15.66</v>
      </c>
      <c r="J163" s="117">
        <v>13564</v>
      </c>
      <c r="K163" s="118">
        <v>14.72</v>
      </c>
      <c r="L163" s="117">
        <v>13303</v>
      </c>
      <c r="M163" s="118">
        <v>15.74</v>
      </c>
      <c r="N163" s="117">
        <v>12341</v>
      </c>
      <c r="O163" s="118">
        <v>14.04</v>
      </c>
      <c r="P163" s="117">
        <v>12027</v>
      </c>
      <c r="Q163" s="118">
        <v>16.04</v>
      </c>
      <c r="R163" s="117">
        <v>11770</v>
      </c>
      <c r="S163" s="118">
        <v>15.88</v>
      </c>
      <c r="T163" s="117">
        <v>10621</v>
      </c>
      <c r="U163" s="118">
        <v>13.71</v>
      </c>
      <c r="V163" s="117">
        <v>10866</v>
      </c>
      <c r="W163" s="118">
        <v>11.47</v>
      </c>
      <c r="X163" s="117">
        <v>11748</v>
      </c>
      <c r="Y163" s="118">
        <v>12.06</v>
      </c>
      <c r="Z163" s="117">
        <v>12170</v>
      </c>
      <c r="AA163" s="118">
        <v>14.16</v>
      </c>
      <c r="AB163" s="117">
        <v>10571</v>
      </c>
      <c r="AC163" s="118">
        <v>12.69</v>
      </c>
      <c r="AD163" s="117">
        <v>10910</v>
      </c>
      <c r="AE163" s="118">
        <v>13.55</v>
      </c>
      <c r="AF163" s="117">
        <v>11619</v>
      </c>
      <c r="AG163" s="118">
        <v>14.38</v>
      </c>
      <c r="AH163" s="117">
        <v>9974</v>
      </c>
      <c r="AI163" s="118">
        <v>11.67</v>
      </c>
      <c r="AJ163" s="117">
        <v>10506</v>
      </c>
      <c r="AK163" s="118">
        <v>13.29</v>
      </c>
      <c r="AL163" s="117">
        <v>10850</v>
      </c>
      <c r="AM163" s="118">
        <v>14.36</v>
      </c>
      <c r="AN163" s="117">
        <v>9706</v>
      </c>
      <c r="AO163" s="118">
        <v>13.01</v>
      </c>
      <c r="AP163" s="117">
        <v>7996</v>
      </c>
      <c r="AQ163" s="118">
        <v>11.31</v>
      </c>
      <c r="AR163" s="117">
        <v>10054</v>
      </c>
      <c r="AS163" s="118">
        <v>14.95</v>
      </c>
      <c r="AT163" s="117">
        <v>11067</v>
      </c>
      <c r="AU163" s="118">
        <v>15.91</v>
      </c>
      <c r="AV163" s="117">
        <v>9602</v>
      </c>
      <c r="AW163" s="118">
        <v>13.76</v>
      </c>
      <c r="AX163" s="117">
        <v>11016</v>
      </c>
      <c r="AY163" s="118">
        <v>17.54</v>
      </c>
      <c r="AZ163" s="117">
        <v>8607</v>
      </c>
      <c r="BA163" s="118">
        <v>12.54</v>
      </c>
      <c r="BB163" s="117">
        <v>10022</v>
      </c>
      <c r="BC163" s="118">
        <v>13.61</v>
      </c>
      <c r="BD163" s="117">
        <v>12606</v>
      </c>
      <c r="BE163" s="118">
        <v>19.11</v>
      </c>
      <c r="BF163" s="117">
        <v>9268</v>
      </c>
      <c r="BG163" s="118">
        <v>11.91</v>
      </c>
      <c r="BH163" s="117">
        <v>11985</v>
      </c>
      <c r="BI163" s="118">
        <v>16.84</v>
      </c>
      <c r="BJ163" s="117">
        <v>12083</v>
      </c>
      <c r="BK163" s="118">
        <v>17.47</v>
      </c>
      <c r="BL163" s="117">
        <v>11241</v>
      </c>
      <c r="BM163" s="118">
        <v>15.52</v>
      </c>
      <c r="BN163" s="117">
        <v>11565</v>
      </c>
      <c r="BO163" s="118">
        <v>18.559999999999999</v>
      </c>
      <c r="BP163" s="117">
        <v>11045</v>
      </c>
      <c r="BQ163" s="118">
        <v>17.010000000000002</v>
      </c>
      <c r="BR163" s="117">
        <v>10766</v>
      </c>
      <c r="BS163" s="118">
        <v>15.45</v>
      </c>
      <c r="BT163" s="117">
        <v>11376</v>
      </c>
      <c r="BU163" s="118">
        <v>17.18</v>
      </c>
      <c r="BV163" s="117">
        <v>11605</v>
      </c>
      <c r="BW163" s="118">
        <v>17.09</v>
      </c>
      <c r="BX163" s="117">
        <v>12045</v>
      </c>
      <c r="BY163" s="118">
        <v>15.62</v>
      </c>
      <c r="BZ163" s="117">
        <v>9433</v>
      </c>
      <c r="CA163" s="118">
        <v>13.01</v>
      </c>
      <c r="CB163" s="117">
        <v>13603</v>
      </c>
      <c r="CC163" s="118">
        <v>20.440000000000001</v>
      </c>
    </row>
    <row r="164" spans="1:81" ht="16.5" customHeight="1" x14ac:dyDescent="0.45">
      <c r="A164" s="363">
        <v>160</v>
      </c>
      <c r="B164" s="358" t="s">
        <v>937</v>
      </c>
      <c r="C164" s="358" t="s">
        <v>167</v>
      </c>
      <c r="D164" s="112"/>
      <c r="E164" s="116">
        <v>10.84</v>
      </c>
      <c r="F164" s="112"/>
      <c r="G164" s="116">
        <v>7.51</v>
      </c>
      <c r="H164" s="112"/>
      <c r="I164" s="116">
        <v>9.9600000000000009</v>
      </c>
      <c r="J164" s="112"/>
      <c r="K164" s="116">
        <v>8.6999999999999993</v>
      </c>
      <c r="L164" s="112"/>
      <c r="M164" s="116">
        <v>7.98</v>
      </c>
      <c r="N164" s="112"/>
      <c r="O164" s="116">
        <v>8.81</v>
      </c>
      <c r="P164" s="112"/>
      <c r="Q164" s="116">
        <v>4.6900000000000004</v>
      </c>
      <c r="R164" s="112"/>
      <c r="S164" s="116">
        <v>8.06</v>
      </c>
      <c r="T164" s="112"/>
      <c r="U164" s="116">
        <v>8.31</v>
      </c>
      <c r="V164" s="112"/>
      <c r="W164" s="116">
        <v>8.08</v>
      </c>
      <c r="X164" s="112"/>
      <c r="Y164" s="116">
        <v>7.23</v>
      </c>
      <c r="Z164" s="112"/>
      <c r="AA164" s="116">
        <v>6.28</v>
      </c>
      <c r="AB164" s="112"/>
      <c r="AC164" s="116">
        <v>5.99</v>
      </c>
      <c r="AD164" s="112"/>
      <c r="AE164" s="116">
        <v>9.4499999999999993</v>
      </c>
      <c r="AF164" s="112"/>
      <c r="AG164" s="116">
        <v>8.74</v>
      </c>
      <c r="AH164" s="112"/>
      <c r="AI164" s="116">
        <v>6.76</v>
      </c>
      <c r="AJ164" s="112"/>
      <c r="AK164" s="116">
        <v>9.3699999999999992</v>
      </c>
      <c r="AL164" s="112"/>
      <c r="AM164" s="116">
        <v>6.4</v>
      </c>
      <c r="AN164" s="112"/>
      <c r="AO164" s="116">
        <v>8.24</v>
      </c>
      <c r="AP164" s="112"/>
      <c r="AQ164" s="116">
        <v>9.4499999999999993</v>
      </c>
      <c r="AR164" s="112"/>
      <c r="AS164" s="116">
        <v>11.89</v>
      </c>
      <c r="AT164" s="112"/>
      <c r="AU164" s="116">
        <v>9.59</v>
      </c>
      <c r="AV164" s="112"/>
      <c r="AW164" s="116">
        <v>9.98</v>
      </c>
      <c r="AX164" s="112"/>
      <c r="AY164" s="116">
        <v>9.8000000000000007</v>
      </c>
      <c r="AZ164" s="112"/>
      <c r="BA164" s="116">
        <v>6.09</v>
      </c>
      <c r="BB164" s="112"/>
      <c r="BC164" s="116">
        <v>9.3699999999999992</v>
      </c>
      <c r="BD164" s="112"/>
      <c r="BE164" s="116">
        <v>7.82</v>
      </c>
      <c r="BF164" s="112"/>
      <c r="BG164" s="116">
        <v>8.67</v>
      </c>
      <c r="BH164" s="112"/>
      <c r="BI164" s="116">
        <v>10.38</v>
      </c>
      <c r="BJ164" s="112"/>
      <c r="BK164" s="116">
        <v>6.58</v>
      </c>
      <c r="BL164" s="112"/>
      <c r="BM164" s="116">
        <v>9.5</v>
      </c>
      <c r="BN164" s="112"/>
      <c r="BO164" s="116">
        <v>6.69</v>
      </c>
      <c r="BP164" s="112"/>
      <c r="BQ164" s="116">
        <v>9.4499999999999993</v>
      </c>
      <c r="BR164" s="112"/>
      <c r="BS164" s="116">
        <v>4.13</v>
      </c>
      <c r="BT164" s="112"/>
      <c r="BU164" s="116">
        <v>6.67</v>
      </c>
      <c r="BV164" s="112"/>
      <c r="BW164" s="116">
        <v>5.08</v>
      </c>
      <c r="BX164" s="112"/>
      <c r="BY164" s="116">
        <v>7.23</v>
      </c>
      <c r="BZ164" s="112"/>
      <c r="CA164" s="116">
        <v>6.09</v>
      </c>
      <c r="CB164" s="112"/>
      <c r="CC164" s="116">
        <v>8.01</v>
      </c>
    </row>
    <row r="165" spans="1:81" ht="16.5" customHeight="1" x14ac:dyDescent="0.45">
      <c r="A165" s="362">
        <v>161</v>
      </c>
      <c r="B165" s="357" t="s">
        <v>460</v>
      </c>
      <c r="C165" s="357" t="s">
        <v>167</v>
      </c>
      <c r="D165" s="118">
        <v>385</v>
      </c>
      <c r="E165" s="118">
        <v>2.27</v>
      </c>
      <c r="F165" s="118">
        <v>431</v>
      </c>
      <c r="G165" s="118">
        <v>2.4500000000000002</v>
      </c>
      <c r="H165" s="118">
        <v>420</v>
      </c>
      <c r="I165" s="118">
        <v>2.66</v>
      </c>
      <c r="J165" s="118">
        <v>374</v>
      </c>
      <c r="K165" s="118">
        <v>2.3199999999999998</v>
      </c>
      <c r="L165" s="118">
        <v>377</v>
      </c>
      <c r="M165" s="118">
        <v>2.34</v>
      </c>
      <c r="N165" s="118">
        <v>327</v>
      </c>
      <c r="O165" s="118">
        <v>2.0099999999999998</v>
      </c>
      <c r="P165" s="118">
        <v>339</v>
      </c>
      <c r="Q165" s="118">
        <v>2.0299999999999998</v>
      </c>
      <c r="R165" s="118">
        <v>351</v>
      </c>
      <c r="S165" s="118">
        <v>1.97</v>
      </c>
      <c r="T165" s="118">
        <v>390</v>
      </c>
      <c r="U165" s="118">
        <v>2.09</v>
      </c>
      <c r="V165" s="118">
        <v>325</v>
      </c>
      <c r="W165" s="118">
        <v>2.0299999999999998</v>
      </c>
      <c r="X165" s="118">
        <v>318</v>
      </c>
      <c r="Y165" s="118">
        <v>2.06</v>
      </c>
      <c r="Z165" s="118">
        <v>368</v>
      </c>
      <c r="AA165" s="118">
        <v>2.21</v>
      </c>
      <c r="AB165" s="118">
        <v>382</v>
      </c>
      <c r="AC165" s="118">
        <v>2.41</v>
      </c>
      <c r="AD165" s="118">
        <v>419</v>
      </c>
      <c r="AE165" s="118">
        <v>2.39</v>
      </c>
      <c r="AF165" s="118">
        <v>405</v>
      </c>
      <c r="AG165" s="118">
        <v>2.42</v>
      </c>
      <c r="AH165" s="118">
        <v>317</v>
      </c>
      <c r="AI165" s="118">
        <v>2.13</v>
      </c>
      <c r="AJ165" s="118">
        <v>307</v>
      </c>
      <c r="AK165" s="118">
        <v>2.06</v>
      </c>
      <c r="AL165" s="118">
        <v>304</v>
      </c>
      <c r="AM165" s="118">
        <v>1.83</v>
      </c>
      <c r="AN165" s="118">
        <v>294</v>
      </c>
      <c r="AO165" s="118">
        <v>1.76</v>
      </c>
      <c r="AP165" s="118">
        <v>297</v>
      </c>
      <c r="AQ165" s="118">
        <v>1.91</v>
      </c>
      <c r="AR165" s="118">
        <v>310</v>
      </c>
      <c r="AS165" s="118">
        <v>1.94</v>
      </c>
      <c r="AT165" s="118">
        <v>314</v>
      </c>
      <c r="AU165" s="118">
        <v>2.0499999999999998</v>
      </c>
      <c r="AV165" s="118">
        <v>330</v>
      </c>
      <c r="AW165" s="118">
        <v>2</v>
      </c>
      <c r="AX165" s="118">
        <v>323</v>
      </c>
      <c r="AY165" s="118">
        <v>2.04</v>
      </c>
      <c r="AZ165" s="118">
        <v>324</v>
      </c>
      <c r="BA165" s="118">
        <v>2.0499999999999998</v>
      </c>
      <c r="BB165" s="118">
        <v>284</v>
      </c>
      <c r="BC165" s="118">
        <v>13.55</v>
      </c>
      <c r="BD165" s="118">
        <v>298</v>
      </c>
      <c r="BE165" s="118">
        <v>2.2400000000000002</v>
      </c>
      <c r="BF165" s="118">
        <v>244</v>
      </c>
      <c r="BG165" s="118">
        <v>1.88</v>
      </c>
      <c r="BH165" s="118">
        <v>285</v>
      </c>
      <c r="BI165" s="118">
        <v>2.11</v>
      </c>
      <c r="BJ165" s="118">
        <v>271</v>
      </c>
      <c r="BK165" s="118">
        <v>1.95</v>
      </c>
      <c r="BL165" s="118">
        <v>229</v>
      </c>
      <c r="BM165" s="118">
        <v>2.08</v>
      </c>
      <c r="BN165" s="118">
        <v>246</v>
      </c>
      <c r="BO165" s="118">
        <v>2.27</v>
      </c>
      <c r="BP165" s="118">
        <v>235</v>
      </c>
      <c r="BQ165" s="118">
        <v>2.86</v>
      </c>
      <c r="BR165" s="118">
        <v>207</v>
      </c>
      <c r="BS165" s="118">
        <v>2.2999999999999998</v>
      </c>
      <c r="BT165" s="118">
        <v>225</v>
      </c>
      <c r="BU165" s="118">
        <v>2.2999999999999998</v>
      </c>
      <c r="BV165" s="118">
        <v>266</v>
      </c>
      <c r="BW165" s="118">
        <v>2.2599999999999998</v>
      </c>
      <c r="BX165" s="118">
        <v>280</v>
      </c>
      <c r="BY165" s="118">
        <v>2.65</v>
      </c>
      <c r="BZ165" s="118">
        <v>254</v>
      </c>
      <c r="CA165" s="118">
        <v>2.29</v>
      </c>
      <c r="CB165" s="118">
        <v>300</v>
      </c>
      <c r="CC165" s="118">
        <v>3.24</v>
      </c>
    </row>
    <row r="166" spans="1:81" ht="16.5" customHeight="1" x14ac:dyDescent="0.45">
      <c r="A166" s="363">
        <v>162</v>
      </c>
      <c r="B166" s="358" t="s">
        <v>938</v>
      </c>
      <c r="C166" s="358" t="s">
        <v>167</v>
      </c>
      <c r="D166" s="115">
        <v>1901</v>
      </c>
      <c r="E166" s="116">
        <v>10.88</v>
      </c>
      <c r="F166" s="115">
        <v>1126</v>
      </c>
      <c r="G166" s="116">
        <v>6.86</v>
      </c>
      <c r="H166" s="115">
        <v>1130</v>
      </c>
      <c r="I166" s="116">
        <v>7.04</v>
      </c>
      <c r="J166" s="115">
        <v>1033</v>
      </c>
      <c r="K166" s="116">
        <v>8.81</v>
      </c>
      <c r="L166" s="115">
        <v>1124</v>
      </c>
      <c r="M166" s="116">
        <v>8.27</v>
      </c>
      <c r="N166" s="115">
        <v>1287</v>
      </c>
      <c r="O166" s="116">
        <v>10.5</v>
      </c>
      <c r="P166" s="115">
        <v>1154</v>
      </c>
      <c r="Q166" s="116">
        <v>8.1300000000000008</v>
      </c>
      <c r="R166" s="115">
        <v>1263</v>
      </c>
      <c r="S166" s="116">
        <v>8.98</v>
      </c>
      <c r="T166" s="115">
        <v>1314</v>
      </c>
      <c r="U166" s="116">
        <v>8.68</v>
      </c>
      <c r="V166" s="115">
        <v>1454</v>
      </c>
      <c r="W166" s="116">
        <v>9.09</v>
      </c>
      <c r="X166" s="115">
        <v>1784</v>
      </c>
      <c r="Y166" s="116">
        <v>9.49</v>
      </c>
      <c r="Z166" s="115">
        <v>1450</v>
      </c>
      <c r="AA166" s="116">
        <v>8.23</v>
      </c>
      <c r="AB166" s="115">
        <v>1191</v>
      </c>
      <c r="AC166" s="116">
        <v>6.26</v>
      </c>
      <c r="AD166" s="115">
        <v>1051</v>
      </c>
      <c r="AE166" s="116">
        <v>7.54</v>
      </c>
      <c r="AF166" s="115">
        <v>1094</v>
      </c>
      <c r="AG166" s="116">
        <v>6.58</v>
      </c>
      <c r="AH166" s="116">
        <v>822</v>
      </c>
      <c r="AI166" s="116">
        <v>6.17</v>
      </c>
      <c r="AJ166" s="116">
        <v>725</v>
      </c>
      <c r="AK166" s="116">
        <v>4.49</v>
      </c>
      <c r="AL166" s="116">
        <v>816</v>
      </c>
      <c r="AM166" s="116">
        <v>5.92</v>
      </c>
      <c r="AN166" s="115">
        <v>1579</v>
      </c>
      <c r="AO166" s="116">
        <v>7.71</v>
      </c>
      <c r="AP166" s="115">
        <v>1462</v>
      </c>
      <c r="AQ166" s="116">
        <v>7.79</v>
      </c>
      <c r="AR166" s="115">
        <v>1555</v>
      </c>
      <c r="AS166" s="116">
        <v>7.96</v>
      </c>
      <c r="AT166" s="115">
        <v>1920</v>
      </c>
      <c r="AU166" s="116">
        <v>9.94</v>
      </c>
      <c r="AV166" s="115">
        <v>1987</v>
      </c>
      <c r="AW166" s="116">
        <v>10.8</v>
      </c>
      <c r="AX166" s="115">
        <v>1582</v>
      </c>
      <c r="AY166" s="116">
        <v>8.4700000000000006</v>
      </c>
      <c r="AZ166" s="116">
        <v>508</v>
      </c>
      <c r="BA166" s="116">
        <v>2.39</v>
      </c>
      <c r="BB166" s="116">
        <v>402</v>
      </c>
      <c r="BC166" s="116">
        <v>2.19</v>
      </c>
      <c r="BD166" s="116">
        <v>448</v>
      </c>
      <c r="BE166" s="116">
        <v>2.2599999999999998</v>
      </c>
      <c r="BF166" s="116">
        <v>508</v>
      </c>
      <c r="BG166" s="116">
        <v>1.71</v>
      </c>
      <c r="BH166" s="116">
        <v>507</v>
      </c>
      <c r="BI166" s="116">
        <v>1.59</v>
      </c>
      <c r="BJ166" s="116">
        <v>591</v>
      </c>
      <c r="BK166" s="116">
        <v>2.31</v>
      </c>
      <c r="BL166" s="116">
        <v>646</v>
      </c>
      <c r="BM166" s="116">
        <v>2.02</v>
      </c>
      <c r="BN166" s="115">
        <v>1461</v>
      </c>
      <c r="BO166" s="116">
        <v>5.18</v>
      </c>
      <c r="BP166" s="115">
        <v>1551</v>
      </c>
      <c r="BQ166" s="116">
        <v>4.72</v>
      </c>
      <c r="BR166" s="115">
        <v>1335</v>
      </c>
      <c r="BS166" s="116">
        <v>5.88</v>
      </c>
      <c r="BT166" s="115">
        <v>1149</v>
      </c>
      <c r="BU166" s="116">
        <v>4.74</v>
      </c>
      <c r="BV166" s="115">
        <v>1001</v>
      </c>
      <c r="BW166" s="116">
        <v>3.06</v>
      </c>
      <c r="BX166" s="116">
        <v>799</v>
      </c>
      <c r="BY166" s="116">
        <v>2.61</v>
      </c>
      <c r="BZ166" s="116">
        <v>571</v>
      </c>
      <c r="CA166" s="116">
        <v>2.27</v>
      </c>
      <c r="CB166" s="116">
        <v>636</v>
      </c>
      <c r="CC166" s="116">
        <v>2.1</v>
      </c>
    </row>
    <row r="167" spans="1:81" ht="16.5" customHeight="1" x14ac:dyDescent="0.45">
      <c r="A167" s="362">
        <v>163</v>
      </c>
      <c r="B167" s="357" t="s">
        <v>939</v>
      </c>
      <c r="C167" s="357" t="s">
        <v>167</v>
      </c>
      <c r="D167" s="118">
        <v>227</v>
      </c>
      <c r="E167" s="118">
        <v>2.7</v>
      </c>
      <c r="F167" s="118">
        <v>201</v>
      </c>
      <c r="G167" s="118">
        <v>1.82</v>
      </c>
      <c r="H167" s="118">
        <v>132</v>
      </c>
      <c r="I167" s="118">
        <v>1.73</v>
      </c>
      <c r="J167" s="118">
        <v>157</v>
      </c>
      <c r="K167" s="118">
        <v>2.5499999999999998</v>
      </c>
      <c r="L167" s="118">
        <v>158</v>
      </c>
      <c r="M167" s="118">
        <v>2.56</v>
      </c>
      <c r="N167" s="118">
        <v>124</v>
      </c>
      <c r="O167" s="118">
        <v>1.94</v>
      </c>
      <c r="P167" s="118">
        <v>144</v>
      </c>
      <c r="Q167" s="118">
        <v>1.76</v>
      </c>
      <c r="R167" s="118">
        <v>235</v>
      </c>
      <c r="S167" s="118">
        <v>3.3</v>
      </c>
      <c r="T167" s="118">
        <v>342</v>
      </c>
      <c r="U167" s="118">
        <v>3.16</v>
      </c>
      <c r="V167" s="118">
        <v>320</v>
      </c>
      <c r="W167" s="118">
        <v>2.0299999999999998</v>
      </c>
      <c r="X167" s="118">
        <v>453</v>
      </c>
      <c r="Y167" s="118">
        <v>2.5499999999999998</v>
      </c>
      <c r="Z167" s="118">
        <v>445</v>
      </c>
      <c r="AA167" s="118">
        <v>3.18</v>
      </c>
      <c r="AB167" s="118">
        <v>303</v>
      </c>
      <c r="AC167" s="118">
        <v>1.59</v>
      </c>
      <c r="AD167" s="118">
        <v>265</v>
      </c>
      <c r="AE167" s="118">
        <v>1.6</v>
      </c>
      <c r="AF167" s="118">
        <v>182</v>
      </c>
      <c r="AG167" s="118">
        <v>1.37</v>
      </c>
      <c r="AH167" s="118">
        <v>178</v>
      </c>
      <c r="AI167" s="118">
        <v>1.57</v>
      </c>
      <c r="AJ167" s="118">
        <v>77</v>
      </c>
      <c r="AK167" s="118">
        <v>0.54</v>
      </c>
      <c r="AL167" s="118">
        <v>181</v>
      </c>
      <c r="AM167" s="118">
        <v>1.73</v>
      </c>
      <c r="AN167" s="118">
        <v>207</v>
      </c>
      <c r="AO167" s="118">
        <v>2.09</v>
      </c>
      <c r="AP167" s="118">
        <v>186</v>
      </c>
      <c r="AQ167" s="118">
        <v>1.96</v>
      </c>
      <c r="AR167" s="118">
        <v>218</v>
      </c>
      <c r="AS167" s="118">
        <v>1.72</v>
      </c>
      <c r="AT167" s="118">
        <v>505</v>
      </c>
      <c r="AU167" s="118">
        <v>2.8</v>
      </c>
      <c r="AV167" s="118">
        <v>732</v>
      </c>
      <c r="AW167" s="118">
        <v>3.65</v>
      </c>
      <c r="AX167" s="118">
        <v>336</v>
      </c>
      <c r="AY167" s="118">
        <v>2.12</v>
      </c>
      <c r="AZ167" s="118">
        <v>244</v>
      </c>
      <c r="BA167" s="118">
        <v>1.85</v>
      </c>
      <c r="BB167" s="118">
        <v>209</v>
      </c>
      <c r="BC167" s="118">
        <v>1.84</v>
      </c>
      <c r="BD167" s="118">
        <v>197</v>
      </c>
      <c r="BE167" s="118">
        <v>1.78</v>
      </c>
      <c r="BF167" s="118">
        <v>162</v>
      </c>
      <c r="BG167" s="118">
        <v>1.1299999999999999</v>
      </c>
      <c r="BH167" s="118">
        <v>123</v>
      </c>
      <c r="BI167" s="118">
        <v>0.97</v>
      </c>
      <c r="BJ167" s="118">
        <v>167</v>
      </c>
      <c r="BK167" s="118">
        <v>1.61</v>
      </c>
      <c r="BL167" s="118">
        <v>143</v>
      </c>
      <c r="BM167" s="118">
        <v>1.0900000000000001</v>
      </c>
      <c r="BN167" s="118">
        <v>909</v>
      </c>
      <c r="BO167" s="118">
        <v>4.12</v>
      </c>
      <c r="BP167" s="118">
        <v>872</v>
      </c>
      <c r="BQ167" s="118">
        <v>3.45</v>
      </c>
      <c r="BR167" s="118">
        <v>641</v>
      </c>
      <c r="BS167" s="118">
        <v>3.73</v>
      </c>
      <c r="BT167" s="118">
        <v>599</v>
      </c>
      <c r="BU167" s="118">
        <v>3.02</v>
      </c>
      <c r="BV167" s="118">
        <v>441</v>
      </c>
      <c r="BW167" s="118">
        <v>2</v>
      </c>
      <c r="BX167" s="118">
        <v>311</v>
      </c>
      <c r="BY167" s="118">
        <v>1.68</v>
      </c>
      <c r="BZ167" s="118">
        <v>132</v>
      </c>
      <c r="CA167" s="118">
        <v>1.48</v>
      </c>
      <c r="CB167" s="118">
        <v>192</v>
      </c>
      <c r="CC167" s="118">
        <v>1.3</v>
      </c>
    </row>
    <row r="168" spans="1:81" ht="16.5" customHeight="1" x14ac:dyDescent="0.45">
      <c r="A168" s="363">
        <v>164</v>
      </c>
      <c r="B168" s="358" t="s">
        <v>940</v>
      </c>
      <c r="C168" s="358" t="s">
        <v>167</v>
      </c>
      <c r="D168" s="115">
        <v>1501</v>
      </c>
      <c r="E168" s="116">
        <v>6.54</v>
      </c>
      <c r="F168" s="116">
        <v>823</v>
      </c>
      <c r="G168" s="116">
        <v>4.3600000000000003</v>
      </c>
      <c r="H168" s="116">
        <v>885</v>
      </c>
      <c r="I168" s="116">
        <v>4.58</v>
      </c>
      <c r="J168" s="116">
        <v>780</v>
      </c>
      <c r="K168" s="116">
        <v>5.03</v>
      </c>
      <c r="L168" s="116">
        <v>861</v>
      </c>
      <c r="M168" s="116">
        <v>5.09</v>
      </c>
      <c r="N168" s="115">
        <v>1066</v>
      </c>
      <c r="O168" s="116">
        <v>7.02</v>
      </c>
      <c r="P168" s="116">
        <v>951</v>
      </c>
      <c r="Q168" s="116">
        <v>6.02</v>
      </c>
      <c r="R168" s="116">
        <v>957</v>
      </c>
      <c r="S168" s="116">
        <v>5.3</v>
      </c>
      <c r="T168" s="116">
        <v>889</v>
      </c>
      <c r="U168" s="116">
        <v>5</v>
      </c>
      <c r="V168" s="115">
        <v>1039</v>
      </c>
      <c r="W168" s="116">
        <v>6.56</v>
      </c>
      <c r="X168" s="115">
        <v>1207</v>
      </c>
      <c r="Y168" s="116">
        <v>6.48</v>
      </c>
      <c r="Z168" s="116">
        <v>916</v>
      </c>
      <c r="AA168" s="116">
        <v>4.6500000000000004</v>
      </c>
      <c r="AB168" s="116">
        <v>804</v>
      </c>
      <c r="AC168" s="116">
        <v>4.2699999999999996</v>
      </c>
      <c r="AD168" s="116">
        <v>694</v>
      </c>
      <c r="AE168" s="116">
        <v>5.45</v>
      </c>
      <c r="AF168" s="116">
        <v>832</v>
      </c>
      <c r="AG168" s="116">
        <v>4.79</v>
      </c>
      <c r="AH168" s="116">
        <v>561</v>
      </c>
      <c r="AI168" s="116">
        <v>4.1500000000000004</v>
      </c>
      <c r="AJ168" s="116">
        <v>561</v>
      </c>
      <c r="AK168" s="116">
        <v>3.47</v>
      </c>
      <c r="AL168" s="116">
        <v>547</v>
      </c>
      <c r="AM168" s="116">
        <v>3.65</v>
      </c>
      <c r="AN168" s="115">
        <v>1270</v>
      </c>
      <c r="AO168" s="116">
        <v>4.93</v>
      </c>
      <c r="AP168" s="115">
        <v>1195</v>
      </c>
      <c r="AQ168" s="116">
        <v>5.3</v>
      </c>
      <c r="AR168" s="115">
        <v>1218</v>
      </c>
      <c r="AS168" s="116">
        <v>5.73</v>
      </c>
      <c r="AT168" s="115">
        <v>1312</v>
      </c>
      <c r="AU168" s="116">
        <v>6.56</v>
      </c>
      <c r="AV168" s="115">
        <v>1145</v>
      </c>
      <c r="AW168" s="116">
        <v>6.63</v>
      </c>
      <c r="AX168" s="115">
        <v>1162</v>
      </c>
      <c r="AY168" s="116">
        <v>5.99</v>
      </c>
      <c r="AZ168" s="116">
        <v>241</v>
      </c>
      <c r="BA168" s="116">
        <v>0.43</v>
      </c>
      <c r="BB168" s="116">
        <v>182</v>
      </c>
      <c r="BC168" s="116">
        <v>0.24</v>
      </c>
      <c r="BD168" s="116">
        <v>234</v>
      </c>
      <c r="BE168" s="116">
        <v>0.3</v>
      </c>
      <c r="BF168" s="116">
        <v>329</v>
      </c>
      <c r="BG168" s="116">
        <v>0.46</v>
      </c>
      <c r="BH168" s="116">
        <v>351</v>
      </c>
      <c r="BI168" s="116">
        <v>0.46</v>
      </c>
      <c r="BJ168" s="116">
        <v>400</v>
      </c>
      <c r="BK168" s="116">
        <v>0.54</v>
      </c>
      <c r="BL168" s="116">
        <v>469</v>
      </c>
      <c r="BM168" s="116">
        <v>0.68</v>
      </c>
      <c r="BN168" s="116">
        <v>514</v>
      </c>
      <c r="BO168" s="116">
        <v>0.78</v>
      </c>
      <c r="BP168" s="116">
        <v>650</v>
      </c>
      <c r="BQ168" s="116">
        <v>1.01</v>
      </c>
      <c r="BR168" s="116">
        <v>654</v>
      </c>
      <c r="BS168" s="116">
        <v>1.87</v>
      </c>
      <c r="BT168" s="116">
        <v>530</v>
      </c>
      <c r="BU168" s="116">
        <v>1.55</v>
      </c>
      <c r="BV168" s="116">
        <v>544</v>
      </c>
      <c r="BW168" s="116">
        <v>0.93</v>
      </c>
      <c r="BX168" s="116">
        <v>461</v>
      </c>
      <c r="BY168" s="116">
        <v>0.7</v>
      </c>
      <c r="BZ168" s="116">
        <v>415</v>
      </c>
      <c r="CA168" s="116">
        <v>0.6</v>
      </c>
      <c r="CB168" s="116">
        <v>431</v>
      </c>
      <c r="CC168" s="116">
        <v>0.7</v>
      </c>
    </row>
    <row r="169" spans="1:81" ht="16.5" customHeight="1" x14ac:dyDescent="0.45">
      <c r="A169" s="362">
        <v>165</v>
      </c>
      <c r="B169" s="357" t="s">
        <v>941</v>
      </c>
      <c r="C169" s="357" t="s">
        <v>167</v>
      </c>
      <c r="D169" s="118">
        <v>173</v>
      </c>
      <c r="E169" s="118">
        <v>1.64</v>
      </c>
      <c r="F169" s="118">
        <v>101</v>
      </c>
      <c r="G169" s="118">
        <v>0.68</v>
      </c>
      <c r="H169" s="118">
        <v>113</v>
      </c>
      <c r="I169" s="118">
        <v>0.72</v>
      </c>
      <c r="J169" s="118">
        <v>97</v>
      </c>
      <c r="K169" s="118">
        <v>1.23</v>
      </c>
      <c r="L169" s="118">
        <v>105</v>
      </c>
      <c r="M169" s="118">
        <v>0.62</v>
      </c>
      <c r="N169" s="118">
        <v>97</v>
      </c>
      <c r="O169" s="118">
        <v>1.54</v>
      </c>
      <c r="P169" s="118">
        <v>59</v>
      </c>
      <c r="Q169" s="118">
        <v>0.35</v>
      </c>
      <c r="R169" s="118">
        <v>71</v>
      </c>
      <c r="S169" s="118">
        <v>0.38</v>
      </c>
      <c r="T169" s="118">
        <v>83</v>
      </c>
      <c r="U169" s="118">
        <v>0.53</v>
      </c>
      <c r="V169" s="118">
        <v>95</v>
      </c>
      <c r="W169" s="118">
        <v>0.49</v>
      </c>
      <c r="X169" s="118">
        <v>125</v>
      </c>
      <c r="Y169" s="118">
        <v>0.45</v>
      </c>
      <c r="Z169" s="118">
        <v>88</v>
      </c>
      <c r="AA169" s="118">
        <v>0.41</v>
      </c>
      <c r="AB169" s="118">
        <v>84</v>
      </c>
      <c r="AC169" s="118">
        <v>0.4</v>
      </c>
      <c r="AD169" s="118">
        <v>93</v>
      </c>
      <c r="AE169" s="118">
        <v>0.49</v>
      </c>
      <c r="AF169" s="118">
        <v>80</v>
      </c>
      <c r="AG169" s="118">
        <v>0.41</v>
      </c>
      <c r="AH169" s="118">
        <v>83</v>
      </c>
      <c r="AI169" s="118">
        <v>0.45</v>
      </c>
      <c r="AJ169" s="118">
        <v>88</v>
      </c>
      <c r="AK169" s="118">
        <v>0.48</v>
      </c>
      <c r="AL169" s="118">
        <v>88</v>
      </c>
      <c r="AM169" s="118">
        <v>0.53</v>
      </c>
      <c r="AN169" s="118">
        <v>102</v>
      </c>
      <c r="AO169" s="118">
        <v>0.69</v>
      </c>
      <c r="AP169" s="118">
        <v>81</v>
      </c>
      <c r="AQ169" s="118">
        <v>0.53</v>
      </c>
      <c r="AR169" s="118">
        <v>120</v>
      </c>
      <c r="AS169" s="118">
        <v>0.51</v>
      </c>
      <c r="AT169" s="118">
        <v>103</v>
      </c>
      <c r="AU169" s="118">
        <v>0.57999999999999996</v>
      </c>
      <c r="AV169" s="118">
        <v>110</v>
      </c>
      <c r="AW169" s="118">
        <v>0.52</v>
      </c>
      <c r="AX169" s="118">
        <v>84</v>
      </c>
      <c r="AY169" s="118">
        <v>0.36</v>
      </c>
      <c r="AZ169" s="118">
        <v>23</v>
      </c>
      <c r="BA169" s="118">
        <v>0.11</v>
      </c>
      <c r="BB169" s="118">
        <v>12</v>
      </c>
      <c r="BC169" s="118">
        <v>0.11</v>
      </c>
      <c r="BD169" s="118">
        <v>16</v>
      </c>
      <c r="BE169" s="118">
        <v>0.18</v>
      </c>
      <c r="BF169" s="118">
        <v>17</v>
      </c>
      <c r="BG169" s="118">
        <v>0.13</v>
      </c>
      <c r="BH169" s="118">
        <v>32</v>
      </c>
      <c r="BI169" s="118">
        <v>0.16</v>
      </c>
      <c r="BJ169" s="118">
        <v>24</v>
      </c>
      <c r="BK169" s="118">
        <v>0.16</v>
      </c>
      <c r="BL169" s="118">
        <v>34</v>
      </c>
      <c r="BM169" s="118">
        <v>0.25</v>
      </c>
      <c r="BN169" s="118">
        <v>37</v>
      </c>
      <c r="BO169" s="118">
        <v>0.27</v>
      </c>
      <c r="BP169" s="118">
        <v>29</v>
      </c>
      <c r="BQ169" s="118">
        <v>0.26</v>
      </c>
      <c r="BR169" s="118">
        <v>40</v>
      </c>
      <c r="BS169" s="118">
        <v>0.28000000000000003</v>
      </c>
      <c r="BT169" s="118">
        <v>19</v>
      </c>
      <c r="BU169" s="118">
        <v>0.17</v>
      </c>
      <c r="BV169" s="118">
        <v>16</v>
      </c>
      <c r="BW169" s="118">
        <v>0.13</v>
      </c>
      <c r="BX169" s="118">
        <v>27</v>
      </c>
      <c r="BY169" s="118">
        <v>0.23</v>
      </c>
      <c r="BZ169" s="118">
        <v>23</v>
      </c>
      <c r="CA169" s="118">
        <v>0.2</v>
      </c>
      <c r="CB169" s="118">
        <v>14</v>
      </c>
      <c r="CC169" s="118">
        <v>0.1</v>
      </c>
    </row>
    <row r="170" spans="1:81" ht="16.5" customHeight="1" x14ac:dyDescent="0.45">
      <c r="A170" s="363">
        <v>166</v>
      </c>
      <c r="B170" s="358" t="s">
        <v>461</v>
      </c>
      <c r="C170" s="358" t="s">
        <v>167</v>
      </c>
      <c r="D170" s="112"/>
      <c r="E170" s="112"/>
      <c r="F170" s="112"/>
      <c r="G170" s="116">
        <v>0.01</v>
      </c>
      <c r="H170" s="116">
        <v>1</v>
      </c>
      <c r="I170" s="116">
        <v>0.02</v>
      </c>
      <c r="J170" s="112"/>
      <c r="K170" s="116">
        <v>0</v>
      </c>
      <c r="L170" s="112"/>
      <c r="M170" s="116">
        <v>0</v>
      </c>
      <c r="N170" s="112"/>
      <c r="O170" s="116">
        <v>0</v>
      </c>
      <c r="P170" s="116">
        <v>30</v>
      </c>
      <c r="Q170" s="116">
        <v>0.22</v>
      </c>
      <c r="R170" s="112"/>
      <c r="S170" s="116">
        <v>0</v>
      </c>
      <c r="T170" s="112"/>
      <c r="U170" s="116">
        <v>0</v>
      </c>
      <c r="V170" s="112"/>
      <c r="W170" s="116">
        <v>0</v>
      </c>
      <c r="X170" s="112"/>
      <c r="Y170" s="116">
        <v>0</v>
      </c>
      <c r="Z170" s="112"/>
      <c r="AA170" s="116">
        <v>0</v>
      </c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6">
        <v>0</v>
      </c>
      <c r="AL170" s="112"/>
      <c r="AM170" s="116">
        <v>0</v>
      </c>
      <c r="AN170" s="112"/>
      <c r="AO170" s="116">
        <v>0</v>
      </c>
      <c r="AP170" s="112"/>
      <c r="AQ170" s="116">
        <v>0</v>
      </c>
      <c r="AR170" s="112"/>
      <c r="AS170" s="116">
        <v>0</v>
      </c>
      <c r="AT170" s="116">
        <v>17</v>
      </c>
      <c r="AU170" s="116">
        <v>0.02</v>
      </c>
      <c r="AV170" s="112"/>
      <c r="AW170" s="116">
        <v>0</v>
      </c>
      <c r="AX170" s="112"/>
      <c r="AY170" s="116">
        <v>0</v>
      </c>
      <c r="AZ170" s="116">
        <v>347</v>
      </c>
      <c r="BA170" s="116">
        <v>0.83</v>
      </c>
      <c r="BB170" s="116">
        <v>506</v>
      </c>
      <c r="BC170" s="116">
        <v>1.1000000000000001</v>
      </c>
      <c r="BD170" s="116">
        <v>896</v>
      </c>
      <c r="BE170" s="116">
        <v>1.89</v>
      </c>
      <c r="BF170" s="116">
        <v>724</v>
      </c>
      <c r="BG170" s="116">
        <v>1.25</v>
      </c>
      <c r="BH170" s="115">
        <v>1045</v>
      </c>
      <c r="BI170" s="116">
        <v>2.0099999999999998</v>
      </c>
      <c r="BJ170" s="116">
        <v>885</v>
      </c>
      <c r="BK170" s="116">
        <v>1.68</v>
      </c>
      <c r="BL170" s="116">
        <v>814</v>
      </c>
      <c r="BM170" s="116">
        <v>1.63</v>
      </c>
      <c r="BN170" s="116">
        <v>999</v>
      </c>
      <c r="BO170" s="116">
        <v>2.48</v>
      </c>
      <c r="BP170" s="116">
        <v>656</v>
      </c>
      <c r="BQ170" s="116">
        <v>1.72</v>
      </c>
      <c r="BR170" s="116">
        <v>616</v>
      </c>
      <c r="BS170" s="116">
        <v>1.84</v>
      </c>
      <c r="BT170" s="116">
        <v>471</v>
      </c>
      <c r="BU170" s="116">
        <v>1.29</v>
      </c>
      <c r="BV170" s="116">
        <v>378</v>
      </c>
      <c r="BW170" s="116">
        <v>0.92</v>
      </c>
      <c r="BX170" s="116">
        <v>363</v>
      </c>
      <c r="BY170" s="116">
        <v>0.97</v>
      </c>
      <c r="BZ170" s="116">
        <v>284</v>
      </c>
      <c r="CA170" s="116">
        <v>0.82</v>
      </c>
      <c r="CB170" s="116">
        <v>291</v>
      </c>
      <c r="CC170" s="116">
        <v>0.75</v>
      </c>
    </row>
    <row r="171" spans="1:81" ht="16.5" customHeight="1" x14ac:dyDescent="0.45">
      <c r="A171" s="362">
        <v>167</v>
      </c>
      <c r="B171" s="357" t="s">
        <v>462</v>
      </c>
      <c r="C171" s="357" t="s">
        <v>167</v>
      </c>
      <c r="D171" s="118">
        <v>28</v>
      </c>
      <c r="E171" s="118">
        <v>0.08</v>
      </c>
      <c r="F171" s="118">
        <v>78</v>
      </c>
      <c r="G171" s="118">
        <v>0.03</v>
      </c>
      <c r="H171" s="118">
        <v>205</v>
      </c>
      <c r="I171" s="118">
        <v>0.06</v>
      </c>
      <c r="J171" s="118">
        <v>168</v>
      </c>
      <c r="K171" s="118">
        <v>0.09</v>
      </c>
      <c r="L171" s="118">
        <v>136</v>
      </c>
      <c r="M171" s="118">
        <v>0.05</v>
      </c>
      <c r="N171" s="118">
        <v>105</v>
      </c>
      <c r="O171" s="118">
        <v>0.05</v>
      </c>
      <c r="P171" s="118">
        <v>129</v>
      </c>
      <c r="Q171" s="118">
        <v>0.05</v>
      </c>
      <c r="R171" s="118">
        <v>87</v>
      </c>
      <c r="S171" s="118">
        <v>7.0000000000000007E-2</v>
      </c>
      <c r="T171" s="118">
        <v>18</v>
      </c>
      <c r="U171" s="118">
        <v>0.06</v>
      </c>
      <c r="V171" s="118">
        <v>16</v>
      </c>
      <c r="W171" s="118">
        <v>0.04</v>
      </c>
      <c r="X171" s="118">
        <v>8</v>
      </c>
      <c r="Y171" s="118">
        <v>0.03</v>
      </c>
      <c r="Z171" s="118">
        <v>104</v>
      </c>
      <c r="AA171" s="118">
        <v>0.03</v>
      </c>
      <c r="AB171" s="118">
        <v>81</v>
      </c>
      <c r="AC171" s="118">
        <v>0.05</v>
      </c>
      <c r="AD171" s="118">
        <v>109</v>
      </c>
      <c r="AE171" s="118">
        <v>0.05</v>
      </c>
      <c r="AF171" s="118">
        <v>78</v>
      </c>
      <c r="AG171" s="118">
        <v>0.03</v>
      </c>
      <c r="AH171" s="118">
        <v>130</v>
      </c>
      <c r="AI171" s="118">
        <v>0.05</v>
      </c>
      <c r="AJ171" s="118">
        <v>27</v>
      </c>
      <c r="AK171" s="118">
        <v>0.05</v>
      </c>
      <c r="AL171" s="118">
        <v>37</v>
      </c>
      <c r="AM171" s="118">
        <v>0.04</v>
      </c>
      <c r="AN171" s="118">
        <v>8</v>
      </c>
      <c r="AO171" s="118">
        <v>0.04</v>
      </c>
      <c r="AP171" s="118">
        <v>6</v>
      </c>
      <c r="AQ171" s="118">
        <v>0.02</v>
      </c>
      <c r="AR171" s="118">
        <v>5</v>
      </c>
      <c r="AS171" s="118">
        <v>0.03</v>
      </c>
      <c r="AT171" s="118">
        <v>11</v>
      </c>
      <c r="AU171" s="118">
        <v>0.05</v>
      </c>
      <c r="AV171" s="118">
        <v>7</v>
      </c>
      <c r="AW171" s="118">
        <v>0.04</v>
      </c>
      <c r="AX171" s="118">
        <v>5</v>
      </c>
      <c r="AY171" s="118">
        <v>0.03</v>
      </c>
      <c r="AZ171" s="118">
        <v>4</v>
      </c>
      <c r="BA171" s="118">
        <v>0.02</v>
      </c>
      <c r="BB171" s="118">
        <v>4</v>
      </c>
      <c r="BC171" s="118">
        <v>0.02</v>
      </c>
      <c r="BD171" s="118">
        <v>27</v>
      </c>
      <c r="BE171" s="118">
        <v>0.04</v>
      </c>
      <c r="BF171" s="118">
        <v>7</v>
      </c>
      <c r="BG171" s="118">
        <v>0.02</v>
      </c>
      <c r="BH171" s="118">
        <v>160</v>
      </c>
      <c r="BI171" s="118">
        <v>0.01</v>
      </c>
      <c r="BJ171" s="118">
        <v>3</v>
      </c>
      <c r="BK171" s="118">
        <v>0.01</v>
      </c>
      <c r="BL171" s="118">
        <v>2</v>
      </c>
      <c r="BM171" s="118">
        <v>0</v>
      </c>
      <c r="BN171" s="118">
        <v>1</v>
      </c>
      <c r="BO171" s="118">
        <v>0</v>
      </c>
      <c r="BP171" s="118">
        <v>7</v>
      </c>
      <c r="BQ171" s="118">
        <v>0.03</v>
      </c>
      <c r="BR171" s="118">
        <v>1</v>
      </c>
      <c r="BS171" s="118">
        <v>0</v>
      </c>
      <c r="BT171" s="118">
        <v>5</v>
      </c>
      <c r="BU171" s="118">
        <v>0.03</v>
      </c>
      <c r="BV171" s="118">
        <v>2</v>
      </c>
      <c r="BW171" s="118">
        <v>0.02</v>
      </c>
      <c r="BX171" s="118">
        <v>4</v>
      </c>
      <c r="BY171" s="118">
        <v>0.04</v>
      </c>
      <c r="BZ171" s="118">
        <v>4</v>
      </c>
      <c r="CA171" s="118">
        <v>0.02</v>
      </c>
      <c r="CB171" s="118">
        <v>49</v>
      </c>
      <c r="CC171" s="118">
        <v>0</v>
      </c>
    </row>
    <row r="172" spans="1:81" ht="16.5" customHeight="1" x14ac:dyDescent="0.45">
      <c r="A172" s="363">
        <v>168</v>
      </c>
      <c r="B172" s="358" t="s">
        <v>463</v>
      </c>
      <c r="C172" s="358" t="s">
        <v>167</v>
      </c>
      <c r="D172" s="116">
        <v>66</v>
      </c>
      <c r="E172" s="116">
        <v>0.06</v>
      </c>
      <c r="F172" s="116">
        <v>72</v>
      </c>
      <c r="G172" s="116">
        <v>0.1</v>
      </c>
      <c r="H172" s="116">
        <v>76</v>
      </c>
      <c r="I172" s="116">
        <v>0.09</v>
      </c>
      <c r="J172" s="116">
        <v>169</v>
      </c>
      <c r="K172" s="116">
        <v>0.14000000000000001</v>
      </c>
      <c r="L172" s="116">
        <v>128</v>
      </c>
      <c r="M172" s="116">
        <v>0.11</v>
      </c>
      <c r="N172" s="116">
        <v>100</v>
      </c>
      <c r="O172" s="116">
        <v>0.08</v>
      </c>
      <c r="P172" s="116">
        <v>126</v>
      </c>
      <c r="Q172" s="116">
        <v>0.11</v>
      </c>
      <c r="R172" s="116">
        <v>66</v>
      </c>
      <c r="S172" s="116">
        <v>0.1</v>
      </c>
      <c r="T172" s="116">
        <v>111</v>
      </c>
      <c r="U172" s="116">
        <v>0.15</v>
      </c>
      <c r="V172" s="116">
        <v>89</v>
      </c>
      <c r="W172" s="116">
        <v>0.11</v>
      </c>
      <c r="X172" s="116">
        <v>76</v>
      </c>
      <c r="Y172" s="116">
        <v>0.06</v>
      </c>
      <c r="Z172" s="116">
        <v>118</v>
      </c>
      <c r="AA172" s="116">
        <v>0.16</v>
      </c>
      <c r="AB172" s="116">
        <v>115</v>
      </c>
      <c r="AC172" s="116">
        <v>0.11</v>
      </c>
      <c r="AD172" s="116">
        <v>85</v>
      </c>
      <c r="AE172" s="116">
        <v>7.0000000000000007E-2</v>
      </c>
      <c r="AF172" s="116">
        <v>172</v>
      </c>
      <c r="AG172" s="116">
        <v>0.14000000000000001</v>
      </c>
      <c r="AH172" s="116">
        <v>128</v>
      </c>
      <c r="AI172" s="116">
        <v>0.13</v>
      </c>
      <c r="AJ172" s="116">
        <v>110</v>
      </c>
      <c r="AK172" s="116">
        <v>0.09</v>
      </c>
      <c r="AL172" s="116">
        <v>78</v>
      </c>
      <c r="AM172" s="116">
        <v>7.0000000000000007E-2</v>
      </c>
      <c r="AN172" s="116">
        <v>105</v>
      </c>
      <c r="AO172" s="116">
        <v>0.09</v>
      </c>
      <c r="AP172" s="116">
        <v>105</v>
      </c>
      <c r="AQ172" s="116">
        <v>0.11</v>
      </c>
      <c r="AR172" s="116">
        <v>140</v>
      </c>
      <c r="AS172" s="116">
        <v>0.09</v>
      </c>
      <c r="AT172" s="116">
        <v>432</v>
      </c>
      <c r="AU172" s="116">
        <v>0.11</v>
      </c>
      <c r="AV172" s="116">
        <v>510</v>
      </c>
      <c r="AW172" s="116">
        <v>0.15</v>
      </c>
      <c r="AX172" s="116">
        <v>509</v>
      </c>
      <c r="AY172" s="116">
        <v>0.15</v>
      </c>
      <c r="AZ172" s="116">
        <v>174</v>
      </c>
      <c r="BA172" s="116">
        <v>0.06</v>
      </c>
      <c r="BB172" s="116">
        <v>193</v>
      </c>
      <c r="BC172" s="116">
        <v>0.06</v>
      </c>
      <c r="BD172" s="116">
        <v>161</v>
      </c>
      <c r="BE172" s="116">
        <v>0.05</v>
      </c>
      <c r="BF172" s="116">
        <v>148</v>
      </c>
      <c r="BG172" s="116">
        <v>0.04</v>
      </c>
      <c r="BH172" s="116">
        <v>286</v>
      </c>
      <c r="BI172" s="116">
        <v>7.0000000000000007E-2</v>
      </c>
      <c r="BJ172" s="116">
        <v>314</v>
      </c>
      <c r="BK172" s="116">
        <v>0.09</v>
      </c>
      <c r="BL172" s="116">
        <v>290</v>
      </c>
      <c r="BM172" s="116">
        <v>0.1</v>
      </c>
      <c r="BN172" s="116">
        <v>343</v>
      </c>
      <c r="BO172" s="116">
        <v>0.09</v>
      </c>
      <c r="BP172" s="116">
        <v>253</v>
      </c>
      <c r="BQ172" s="116">
        <v>0.11</v>
      </c>
      <c r="BR172" s="116">
        <v>240</v>
      </c>
      <c r="BS172" s="116">
        <v>0.09</v>
      </c>
      <c r="BT172" s="116">
        <v>372</v>
      </c>
      <c r="BU172" s="116">
        <v>0.09</v>
      </c>
      <c r="BV172" s="116">
        <v>374</v>
      </c>
      <c r="BW172" s="116">
        <v>0.11</v>
      </c>
      <c r="BX172" s="116">
        <v>295</v>
      </c>
      <c r="BY172" s="116">
        <v>0.09</v>
      </c>
      <c r="BZ172" s="116">
        <v>161</v>
      </c>
      <c r="CA172" s="116">
        <v>0.05</v>
      </c>
      <c r="CB172" s="116">
        <v>284</v>
      </c>
      <c r="CC172" s="116">
        <v>0.08</v>
      </c>
    </row>
    <row r="173" spans="1:81" ht="16.5" customHeight="1" x14ac:dyDescent="0.45">
      <c r="A173" s="362">
        <v>169</v>
      </c>
      <c r="B173" s="357" t="s">
        <v>942</v>
      </c>
      <c r="C173" s="357" t="s">
        <v>167</v>
      </c>
      <c r="D173" s="118">
        <v>141</v>
      </c>
      <c r="E173" s="118">
        <v>0.13</v>
      </c>
      <c r="F173" s="118">
        <v>70</v>
      </c>
      <c r="G173" s="118">
        <v>0.11</v>
      </c>
      <c r="H173" s="118">
        <v>139</v>
      </c>
      <c r="I173" s="118">
        <v>0.25</v>
      </c>
      <c r="J173" s="118">
        <v>186</v>
      </c>
      <c r="K173" s="118">
        <v>0.3</v>
      </c>
      <c r="L173" s="118">
        <v>168</v>
      </c>
      <c r="M173" s="118">
        <v>0.25</v>
      </c>
      <c r="N173" s="118">
        <v>112</v>
      </c>
      <c r="O173" s="118">
        <v>0.22</v>
      </c>
      <c r="P173" s="118">
        <v>53</v>
      </c>
      <c r="Q173" s="118">
        <v>0.14000000000000001</v>
      </c>
      <c r="R173" s="118">
        <v>39</v>
      </c>
      <c r="S173" s="118">
        <v>0.18</v>
      </c>
      <c r="T173" s="118">
        <v>75</v>
      </c>
      <c r="U173" s="118">
        <v>0.26</v>
      </c>
      <c r="V173" s="118">
        <v>71</v>
      </c>
      <c r="W173" s="118">
        <v>0.21</v>
      </c>
      <c r="X173" s="118">
        <v>88</v>
      </c>
      <c r="Y173" s="118">
        <v>0.26</v>
      </c>
      <c r="Z173" s="118">
        <v>43</v>
      </c>
      <c r="AA173" s="118">
        <v>0.15</v>
      </c>
      <c r="AB173" s="118">
        <v>58</v>
      </c>
      <c r="AC173" s="118">
        <v>0.19</v>
      </c>
      <c r="AD173" s="118">
        <v>122</v>
      </c>
      <c r="AE173" s="118">
        <v>0.23</v>
      </c>
      <c r="AF173" s="118">
        <v>116</v>
      </c>
      <c r="AG173" s="118">
        <v>0.28999999999999998</v>
      </c>
      <c r="AH173" s="118">
        <v>117</v>
      </c>
      <c r="AI173" s="118">
        <v>0.17</v>
      </c>
      <c r="AJ173" s="118">
        <v>158</v>
      </c>
      <c r="AK173" s="118">
        <v>0.23</v>
      </c>
      <c r="AL173" s="118">
        <v>74</v>
      </c>
      <c r="AM173" s="118">
        <v>0.15</v>
      </c>
      <c r="AN173" s="118">
        <v>150</v>
      </c>
      <c r="AO173" s="118">
        <v>0.16</v>
      </c>
      <c r="AP173" s="118">
        <v>323</v>
      </c>
      <c r="AQ173" s="118">
        <v>0.23</v>
      </c>
      <c r="AR173" s="118">
        <v>199</v>
      </c>
      <c r="AS173" s="118">
        <v>0.14000000000000001</v>
      </c>
      <c r="AT173" s="118">
        <v>140</v>
      </c>
      <c r="AU173" s="118">
        <v>0.24</v>
      </c>
      <c r="AV173" s="118">
        <v>174</v>
      </c>
      <c r="AW173" s="118">
        <v>0.19</v>
      </c>
      <c r="AX173" s="118">
        <v>257</v>
      </c>
      <c r="AY173" s="118">
        <v>0.19</v>
      </c>
      <c r="AZ173" s="118">
        <v>718</v>
      </c>
      <c r="BA173" s="118">
        <v>3.18</v>
      </c>
      <c r="BB173" s="118">
        <v>499</v>
      </c>
      <c r="BC173" s="118">
        <v>1.1100000000000001</v>
      </c>
      <c r="BD173" s="118">
        <v>733</v>
      </c>
      <c r="BE173" s="118">
        <v>1.52</v>
      </c>
      <c r="BF173" s="118">
        <v>540</v>
      </c>
      <c r="BG173" s="118">
        <v>1.01</v>
      </c>
      <c r="BH173" s="118">
        <v>432</v>
      </c>
      <c r="BI173" s="118">
        <v>1.17</v>
      </c>
      <c r="BJ173" s="118">
        <v>401</v>
      </c>
      <c r="BK173" s="118">
        <v>1.1000000000000001</v>
      </c>
      <c r="BL173" s="118">
        <v>529</v>
      </c>
      <c r="BM173" s="118">
        <v>1.65</v>
      </c>
      <c r="BN173" s="118">
        <v>306</v>
      </c>
      <c r="BO173" s="118">
        <v>0.97</v>
      </c>
      <c r="BP173" s="118">
        <v>285</v>
      </c>
      <c r="BQ173" s="118">
        <v>1.35</v>
      </c>
      <c r="BR173" s="118">
        <v>282</v>
      </c>
      <c r="BS173" s="118">
        <v>1.1599999999999999</v>
      </c>
      <c r="BT173" s="118">
        <v>142</v>
      </c>
      <c r="BU173" s="118">
        <v>0.62</v>
      </c>
      <c r="BV173" s="118">
        <v>264</v>
      </c>
      <c r="BW173" s="118">
        <v>0.89</v>
      </c>
      <c r="BX173" s="118">
        <v>252</v>
      </c>
      <c r="BY173" s="118">
        <v>0.82</v>
      </c>
      <c r="BZ173" s="118">
        <v>240</v>
      </c>
      <c r="CA173" s="118">
        <v>0.7</v>
      </c>
      <c r="CB173" s="118">
        <v>200</v>
      </c>
      <c r="CC173" s="118">
        <v>0.71</v>
      </c>
    </row>
    <row r="174" spans="1:81" ht="16.5" customHeight="1" x14ac:dyDescent="0.45">
      <c r="A174" s="363">
        <v>170</v>
      </c>
      <c r="B174" s="358" t="s">
        <v>464</v>
      </c>
      <c r="C174" s="112"/>
      <c r="D174" s="112"/>
      <c r="E174" s="116">
        <v>259.63</v>
      </c>
      <c r="F174" s="112"/>
      <c r="G174" s="116">
        <v>223.25</v>
      </c>
      <c r="H174" s="112"/>
      <c r="I174" s="116">
        <v>255.92</v>
      </c>
      <c r="J174" s="112"/>
      <c r="K174" s="116">
        <v>230.69</v>
      </c>
      <c r="L174" s="112"/>
      <c r="M174" s="116">
        <v>259.18</v>
      </c>
      <c r="N174" s="112"/>
      <c r="O174" s="116">
        <v>269.74</v>
      </c>
      <c r="P174" s="112"/>
      <c r="Q174" s="116">
        <v>251.86</v>
      </c>
      <c r="R174" s="112"/>
      <c r="S174" s="116">
        <v>251.38</v>
      </c>
      <c r="T174" s="112"/>
      <c r="U174" s="116">
        <v>251.59</v>
      </c>
      <c r="V174" s="112"/>
      <c r="W174" s="116">
        <v>253.32</v>
      </c>
      <c r="X174" s="112"/>
      <c r="Y174" s="116">
        <v>245.89</v>
      </c>
      <c r="Z174" s="112"/>
      <c r="AA174" s="116">
        <v>261.99</v>
      </c>
      <c r="AB174" s="112"/>
      <c r="AC174" s="116">
        <v>235.8</v>
      </c>
      <c r="AD174" s="112"/>
      <c r="AE174" s="116">
        <v>237.77</v>
      </c>
      <c r="AF174" s="112"/>
      <c r="AG174" s="116">
        <v>266.29000000000002</v>
      </c>
      <c r="AH174" s="112"/>
      <c r="AI174" s="116">
        <v>222.94</v>
      </c>
      <c r="AJ174" s="112"/>
      <c r="AK174" s="116">
        <v>257.14</v>
      </c>
      <c r="AL174" s="112"/>
      <c r="AM174" s="116">
        <v>251.73</v>
      </c>
      <c r="AN174" s="112"/>
      <c r="AO174" s="116">
        <v>237.82</v>
      </c>
      <c r="AP174" s="112"/>
      <c r="AQ174" s="116">
        <v>264.88</v>
      </c>
      <c r="AR174" s="112"/>
      <c r="AS174" s="116">
        <v>273.44</v>
      </c>
      <c r="AT174" s="112"/>
      <c r="AU174" s="116">
        <v>272.23</v>
      </c>
      <c r="AV174" s="112"/>
      <c r="AW174" s="116">
        <v>281.39</v>
      </c>
      <c r="AX174" s="112"/>
      <c r="AY174" s="116">
        <v>258.39999999999998</v>
      </c>
      <c r="AZ174" s="112"/>
      <c r="BA174" s="116">
        <v>236.15</v>
      </c>
      <c r="BB174" s="112"/>
      <c r="BC174" s="116">
        <v>235.42</v>
      </c>
      <c r="BD174" s="112"/>
      <c r="BE174" s="116">
        <v>283.2</v>
      </c>
      <c r="BF174" s="112"/>
      <c r="BG174" s="116">
        <v>230.69</v>
      </c>
      <c r="BH174" s="112"/>
      <c r="BI174" s="116">
        <v>293.2</v>
      </c>
      <c r="BJ174" s="112"/>
      <c r="BK174" s="116">
        <v>275.76</v>
      </c>
      <c r="BL174" s="112"/>
      <c r="BM174" s="116">
        <v>267.33</v>
      </c>
      <c r="BN174" s="112"/>
      <c r="BO174" s="116">
        <v>291.39999999999998</v>
      </c>
      <c r="BP174" s="112"/>
      <c r="BQ174" s="116">
        <v>297.36</v>
      </c>
      <c r="BR174" s="112"/>
      <c r="BS174" s="116">
        <v>297.77999999999997</v>
      </c>
      <c r="BT174" s="112"/>
      <c r="BU174" s="116">
        <v>323.47000000000003</v>
      </c>
      <c r="BV174" s="112"/>
      <c r="BW174" s="116">
        <v>295.77</v>
      </c>
      <c r="BX174" s="112"/>
      <c r="BY174" s="116">
        <v>301.36</v>
      </c>
      <c r="BZ174" s="112"/>
      <c r="CA174" s="116">
        <v>292.14999999999998</v>
      </c>
      <c r="CB174" s="112"/>
      <c r="CC174" s="116">
        <v>317.93</v>
      </c>
    </row>
    <row r="175" spans="1:81" ht="16.5" customHeight="1" x14ac:dyDescent="0.45">
      <c r="A175" s="362">
        <v>171</v>
      </c>
      <c r="B175" s="357" t="s">
        <v>465</v>
      </c>
      <c r="C175" s="357" t="s">
        <v>167</v>
      </c>
      <c r="D175" s="117">
        <v>48110</v>
      </c>
      <c r="E175" s="118">
        <v>192.71</v>
      </c>
      <c r="F175" s="117">
        <v>43915</v>
      </c>
      <c r="G175" s="118">
        <v>172.46</v>
      </c>
      <c r="H175" s="117">
        <v>50656</v>
      </c>
      <c r="I175" s="118">
        <v>201.41</v>
      </c>
      <c r="J175" s="117">
        <v>45932</v>
      </c>
      <c r="K175" s="118">
        <v>182.53</v>
      </c>
      <c r="L175" s="117">
        <v>51925</v>
      </c>
      <c r="M175" s="118">
        <v>208.23</v>
      </c>
      <c r="N175" s="117">
        <v>56669</v>
      </c>
      <c r="O175" s="118">
        <v>220.16</v>
      </c>
      <c r="P175" s="117">
        <v>56351</v>
      </c>
      <c r="Q175" s="118">
        <v>198.53</v>
      </c>
      <c r="R175" s="117">
        <v>52068</v>
      </c>
      <c r="S175" s="118">
        <v>200.75</v>
      </c>
      <c r="T175" s="117">
        <v>52937</v>
      </c>
      <c r="U175" s="118">
        <v>210.27</v>
      </c>
      <c r="V175" s="117">
        <v>54670</v>
      </c>
      <c r="W175" s="118">
        <v>212.01</v>
      </c>
      <c r="X175" s="117">
        <v>51910</v>
      </c>
      <c r="Y175" s="118">
        <v>200.24</v>
      </c>
      <c r="Z175" s="117">
        <v>56931</v>
      </c>
      <c r="AA175" s="118">
        <v>206.15</v>
      </c>
      <c r="AB175" s="117">
        <v>52025</v>
      </c>
      <c r="AC175" s="118">
        <v>189.25</v>
      </c>
      <c r="AD175" s="117">
        <v>53116</v>
      </c>
      <c r="AE175" s="118">
        <v>190.46</v>
      </c>
      <c r="AF175" s="117">
        <v>58065</v>
      </c>
      <c r="AG175" s="118">
        <v>209.55</v>
      </c>
      <c r="AH175" s="117">
        <v>47738</v>
      </c>
      <c r="AI175" s="118">
        <v>175.84</v>
      </c>
      <c r="AJ175" s="117">
        <v>54233</v>
      </c>
      <c r="AK175" s="118">
        <v>201.7</v>
      </c>
      <c r="AL175" s="117">
        <v>59151</v>
      </c>
      <c r="AM175" s="118">
        <v>220.91</v>
      </c>
      <c r="AN175" s="117">
        <v>54749</v>
      </c>
      <c r="AO175" s="118">
        <v>202.32</v>
      </c>
      <c r="AP175" s="117">
        <v>60625</v>
      </c>
      <c r="AQ175" s="118">
        <v>223.24</v>
      </c>
      <c r="AR175" s="117">
        <v>62346</v>
      </c>
      <c r="AS175" s="118">
        <v>233.04</v>
      </c>
      <c r="AT175" s="117">
        <v>62951</v>
      </c>
      <c r="AU175" s="118">
        <v>232.66</v>
      </c>
      <c r="AV175" s="117">
        <v>65302</v>
      </c>
      <c r="AW175" s="118">
        <v>241.91</v>
      </c>
      <c r="AX175" s="117">
        <v>61935</v>
      </c>
      <c r="AY175" s="118">
        <v>222.4</v>
      </c>
      <c r="AZ175" s="117">
        <v>55826</v>
      </c>
      <c r="BA175" s="118">
        <v>203.6</v>
      </c>
      <c r="BB175" s="117">
        <v>55851</v>
      </c>
      <c r="BC175" s="118">
        <v>197.95</v>
      </c>
      <c r="BD175" s="117">
        <v>66139</v>
      </c>
      <c r="BE175" s="118">
        <v>240.23</v>
      </c>
      <c r="BF175" s="117">
        <v>51056</v>
      </c>
      <c r="BG175" s="118">
        <v>195.24</v>
      </c>
      <c r="BH175" s="117">
        <v>64709</v>
      </c>
      <c r="BI175" s="118">
        <v>243.95</v>
      </c>
      <c r="BJ175" s="117">
        <v>65735</v>
      </c>
      <c r="BK175" s="118">
        <v>247.77</v>
      </c>
      <c r="BL175" s="117">
        <v>61083</v>
      </c>
      <c r="BM175" s="118">
        <v>231.07</v>
      </c>
      <c r="BN175" s="117">
        <v>67684</v>
      </c>
      <c r="BO175" s="118">
        <v>257.39999999999998</v>
      </c>
      <c r="BP175" s="117">
        <v>67398</v>
      </c>
      <c r="BQ175" s="118">
        <v>259.63</v>
      </c>
      <c r="BR175" s="117">
        <v>66875</v>
      </c>
      <c r="BS175" s="118">
        <v>256.98</v>
      </c>
      <c r="BT175" s="117">
        <v>71729</v>
      </c>
      <c r="BU175" s="118">
        <v>274.60000000000002</v>
      </c>
      <c r="BV175" s="117">
        <v>64295</v>
      </c>
      <c r="BW175" s="118">
        <v>239.14</v>
      </c>
      <c r="BX175" s="117">
        <v>65764</v>
      </c>
      <c r="BY175" s="118">
        <v>241.04</v>
      </c>
      <c r="BZ175" s="117">
        <v>64928</v>
      </c>
      <c r="CA175" s="118">
        <v>238.26</v>
      </c>
      <c r="CB175" s="117">
        <v>71187</v>
      </c>
      <c r="CC175" s="118">
        <v>260.43</v>
      </c>
    </row>
    <row r="176" spans="1:81" ht="16.5" customHeight="1" x14ac:dyDescent="0.45">
      <c r="A176" s="363">
        <v>172</v>
      </c>
      <c r="B176" s="358" t="s">
        <v>466</v>
      </c>
      <c r="C176" s="358" t="s">
        <v>167</v>
      </c>
      <c r="D176" s="115">
        <v>14499</v>
      </c>
      <c r="E176" s="116">
        <v>36.380000000000003</v>
      </c>
      <c r="F176" s="115">
        <v>13188</v>
      </c>
      <c r="G176" s="116">
        <v>31.87</v>
      </c>
      <c r="H176" s="115">
        <v>14830</v>
      </c>
      <c r="I176" s="116">
        <v>37.700000000000003</v>
      </c>
      <c r="J176" s="115">
        <v>11539</v>
      </c>
      <c r="K176" s="116">
        <v>29.28</v>
      </c>
      <c r="L176" s="115">
        <v>12037</v>
      </c>
      <c r="M176" s="116">
        <v>29.62</v>
      </c>
      <c r="N176" s="115">
        <v>16914</v>
      </c>
      <c r="O176" s="116">
        <v>41.36</v>
      </c>
      <c r="P176" s="115">
        <v>14084</v>
      </c>
      <c r="Q176" s="116">
        <v>33.33</v>
      </c>
      <c r="R176" s="115">
        <v>15639</v>
      </c>
      <c r="S176" s="116">
        <v>37.299999999999997</v>
      </c>
      <c r="T176" s="115">
        <v>15107</v>
      </c>
      <c r="U176" s="116">
        <v>38.24</v>
      </c>
      <c r="V176" s="115">
        <v>15484</v>
      </c>
      <c r="W176" s="116">
        <v>35.86</v>
      </c>
      <c r="X176" s="115">
        <v>14245</v>
      </c>
      <c r="Y176" s="116">
        <v>32.26</v>
      </c>
      <c r="Z176" s="115">
        <v>18489</v>
      </c>
      <c r="AA176" s="116">
        <v>41.13</v>
      </c>
      <c r="AB176" s="115">
        <v>16524</v>
      </c>
      <c r="AC176" s="116">
        <v>36.58</v>
      </c>
      <c r="AD176" s="115">
        <v>16896</v>
      </c>
      <c r="AE176" s="116">
        <v>36.76</v>
      </c>
      <c r="AF176" s="115">
        <v>17761</v>
      </c>
      <c r="AG176" s="116">
        <v>37.56</v>
      </c>
      <c r="AH176" s="115">
        <v>13118</v>
      </c>
      <c r="AI176" s="116">
        <v>29.96</v>
      </c>
      <c r="AJ176" s="115">
        <v>14694</v>
      </c>
      <c r="AK176" s="116">
        <v>34.270000000000003</v>
      </c>
      <c r="AL176" s="115">
        <v>16702</v>
      </c>
      <c r="AM176" s="116">
        <v>39.869999999999997</v>
      </c>
      <c r="AN176" s="115">
        <v>16811</v>
      </c>
      <c r="AO176" s="116">
        <v>39.97</v>
      </c>
      <c r="AP176" s="115">
        <v>19092</v>
      </c>
      <c r="AQ176" s="116">
        <v>45.73</v>
      </c>
      <c r="AR176" s="115">
        <v>19111</v>
      </c>
      <c r="AS176" s="116">
        <v>47.74</v>
      </c>
      <c r="AT176" s="115">
        <v>20697</v>
      </c>
      <c r="AU176" s="116">
        <v>50.81</v>
      </c>
      <c r="AV176" s="115">
        <v>21693</v>
      </c>
      <c r="AW176" s="116">
        <v>53.69</v>
      </c>
      <c r="AX176" s="115">
        <v>20629</v>
      </c>
      <c r="AY176" s="116">
        <v>48.99</v>
      </c>
      <c r="AZ176" s="115">
        <v>15916</v>
      </c>
      <c r="BA176" s="116">
        <v>38.76</v>
      </c>
      <c r="BB176" s="115">
        <v>18029</v>
      </c>
      <c r="BC176" s="116">
        <v>41.07</v>
      </c>
      <c r="BD176" s="115">
        <v>19139</v>
      </c>
      <c r="BE176" s="116">
        <v>45.46</v>
      </c>
      <c r="BF176" s="115">
        <v>14008</v>
      </c>
      <c r="BG176" s="116">
        <v>42.23</v>
      </c>
      <c r="BH176" s="115">
        <v>18720</v>
      </c>
      <c r="BI176" s="116">
        <v>48.88</v>
      </c>
      <c r="BJ176" s="115">
        <v>19285</v>
      </c>
      <c r="BK176" s="116">
        <v>50.96</v>
      </c>
      <c r="BL176" s="115">
        <v>18231</v>
      </c>
      <c r="BM176" s="116">
        <v>49.38</v>
      </c>
      <c r="BN176" s="115">
        <v>20493</v>
      </c>
      <c r="BO176" s="116">
        <v>57.1</v>
      </c>
      <c r="BP176" s="115">
        <v>20287</v>
      </c>
      <c r="BQ176" s="116">
        <v>56.8</v>
      </c>
      <c r="BR176" s="115">
        <v>19781</v>
      </c>
      <c r="BS176" s="116">
        <v>55.23</v>
      </c>
      <c r="BT176" s="115">
        <v>21533</v>
      </c>
      <c r="BU176" s="116">
        <v>58.92</v>
      </c>
      <c r="BV176" s="115">
        <v>20223</v>
      </c>
      <c r="BW176" s="116">
        <v>52.29</v>
      </c>
      <c r="BX176" s="115">
        <v>21882</v>
      </c>
      <c r="BY176" s="116">
        <v>54.49</v>
      </c>
      <c r="BZ176" s="115">
        <v>22558</v>
      </c>
      <c r="CA176" s="116">
        <v>56.44</v>
      </c>
      <c r="CB176" s="115">
        <v>25488</v>
      </c>
      <c r="CC176" s="116">
        <v>62.55</v>
      </c>
    </row>
    <row r="177" spans="1:81" ht="16.5" customHeight="1" x14ac:dyDescent="0.45">
      <c r="A177" s="362">
        <v>173</v>
      </c>
      <c r="B177" s="357" t="s">
        <v>467</v>
      </c>
      <c r="C177" s="357" t="s">
        <v>167</v>
      </c>
      <c r="D177" s="117">
        <v>33611</v>
      </c>
      <c r="E177" s="118">
        <v>156.33000000000001</v>
      </c>
      <c r="F177" s="117">
        <v>30727</v>
      </c>
      <c r="G177" s="118">
        <v>140.59</v>
      </c>
      <c r="H177" s="117">
        <v>35825</v>
      </c>
      <c r="I177" s="118">
        <v>163.71</v>
      </c>
      <c r="J177" s="117">
        <v>34393</v>
      </c>
      <c r="K177" s="118">
        <v>153.25</v>
      </c>
      <c r="L177" s="117">
        <v>39888</v>
      </c>
      <c r="M177" s="118">
        <v>178.61</v>
      </c>
      <c r="N177" s="117">
        <v>39755</v>
      </c>
      <c r="O177" s="118">
        <v>178.8</v>
      </c>
      <c r="P177" s="117">
        <v>42268</v>
      </c>
      <c r="Q177" s="118">
        <v>165.2</v>
      </c>
      <c r="R177" s="117">
        <v>36430</v>
      </c>
      <c r="S177" s="118">
        <v>163.44999999999999</v>
      </c>
      <c r="T177" s="117">
        <v>37830</v>
      </c>
      <c r="U177" s="118">
        <v>172.03</v>
      </c>
      <c r="V177" s="117">
        <v>39185</v>
      </c>
      <c r="W177" s="118">
        <v>176.15</v>
      </c>
      <c r="X177" s="117">
        <v>37665</v>
      </c>
      <c r="Y177" s="118">
        <v>167.99</v>
      </c>
      <c r="Z177" s="117">
        <v>38441</v>
      </c>
      <c r="AA177" s="118">
        <v>165.02</v>
      </c>
      <c r="AB177" s="117">
        <v>35501</v>
      </c>
      <c r="AC177" s="118">
        <v>152.66999999999999</v>
      </c>
      <c r="AD177" s="117">
        <v>36220</v>
      </c>
      <c r="AE177" s="118">
        <v>153.69999999999999</v>
      </c>
      <c r="AF177" s="117">
        <v>40305</v>
      </c>
      <c r="AG177" s="118">
        <v>171.99</v>
      </c>
      <c r="AH177" s="117">
        <v>34621</v>
      </c>
      <c r="AI177" s="118">
        <v>145.88</v>
      </c>
      <c r="AJ177" s="117">
        <v>39538</v>
      </c>
      <c r="AK177" s="118">
        <v>167.43</v>
      </c>
      <c r="AL177" s="117">
        <v>42449</v>
      </c>
      <c r="AM177" s="118">
        <v>181.04</v>
      </c>
      <c r="AN177" s="117">
        <v>37937</v>
      </c>
      <c r="AO177" s="118">
        <v>162.35</v>
      </c>
      <c r="AP177" s="117">
        <v>41533</v>
      </c>
      <c r="AQ177" s="118">
        <v>177.51</v>
      </c>
      <c r="AR177" s="117">
        <v>43234</v>
      </c>
      <c r="AS177" s="118">
        <v>185.29</v>
      </c>
      <c r="AT177" s="117">
        <v>42255</v>
      </c>
      <c r="AU177" s="118">
        <v>181.85</v>
      </c>
      <c r="AV177" s="117">
        <v>43609</v>
      </c>
      <c r="AW177" s="118">
        <v>188.22</v>
      </c>
      <c r="AX177" s="117">
        <v>41306</v>
      </c>
      <c r="AY177" s="118">
        <v>173.42</v>
      </c>
      <c r="AZ177" s="117">
        <v>39910</v>
      </c>
      <c r="BA177" s="118">
        <v>164.85</v>
      </c>
      <c r="BB177" s="117">
        <v>37822</v>
      </c>
      <c r="BC177" s="118">
        <v>156.88</v>
      </c>
      <c r="BD177" s="117">
        <v>47000</v>
      </c>
      <c r="BE177" s="118">
        <v>194.77</v>
      </c>
      <c r="BF177" s="117">
        <v>37048</v>
      </c>
      <c r="BG177" s="118">
        <v>153.01</v>
      </c>
      <c r="BH177" s="117">
        <v>45989</v>
      </c>
      <c r="BI177" s="118">
        <v>195.07</v>
      </c>
      <c r="BJ177" s="117">
        <v>46450</v>
      </c>
      <c r="BK177" s="118">
        <v>196.82</v>
      </c>
      <c r="BL177" s="117">
        <v>42852</v>
      </c>
      <c r="BM177" s="118">
        <v>181.68</v>
      </c>
      <c r="BN177" s="117">
        <v>47190</v>
      </c>
      <c r="BO177" s="118">
        <v>200.3</v>
      </c>
      <c r="BP177" s="117">
        <v>47111</v>
      </c>
      <c r="BQ177" s="118">
        <v>202.83</v>
      </c>
      <c r="BR177" s="117">
        <v>47094</v>
      </c>
      <c r="BS177" s="118">
        <v>201.75</v>
      </c>
      <c r="BT177" s="117">
        <v>50196</v>
      </c>
      <c r="BU177" s="118">
        <v>215.68</v>
      </c>
      <c r="BV177" s="117">
        <v>44071</v>
      </c>
      <c r="BW177" s="118">
        <v>186.85</v>
      </c>
      <c r="BX177" s="117">
        <v>43882</v>
      </c>
      <c r="BY177" s="118">
        <v>186.56</v>
      </c>
      <c r="BZ177" s="117">
        <v>42370</v>
      </c>
      <c r="CA177" s="118">
        <v>181.82</v>
      </c>
      <c r="CB177" s="117">
        <v>45699</v>
      </c>
      <c r="CC177" s="118">
        <v>197.88</v>
      </c>
    </row>
    <row r="178" spans="1:81" ht="16.5" customHeight="1" x14ac:dyDescent="0.45">
      <c r="A178" s="363">
        <v>174</v>
      </c>
      <c r="B178" s="358" t="s">
        <v>468</v>
      </c>
      <c r="C178" s="358" t="s">
        <v>167</v>
      </c>
      <c r="D178" s="116">
        <v>385</v>
      </c>
      <c r="E178" s="116">
        <v>1.37</v>
      </c>
      <c r="F178" s="116">
        <v>443</v>
      </c>
      <c r="G178" s="116">
        <v>1.5</v>
      </c>
      <c r="H178" s="116">
        <v>422</v>
      </c>
      <c r="I178" s="116">
        <v>1.25</v>
      </c>
      <c r="J178" s="116">
        <v>310</v>
      </c>
      <c r="K178" s="116">
        <v>1.0900000000000001</v>
      </c>
      <c r="L178" s="116">
        <v>368</v>
      </c>
      <c r="M178" s="116">
        <v>1.43</v>
      </c>
      <c r="N178" s="116">
        <v>420</v>
      </c>
      <c r="O178" s="116">
        <v>1.26</v>
      </c>
      <c r="P178" s="116">
        <v>317</v>
      </c>
      <c r="Q178" s="116">
        <v>1.1499999999999999</v>
      </c>
      <c r="R178" s="116">
        <v>241</v>
      </c>
      <c r="S178" s="116">
        <v>0.75</v>
      </c>
      <c r="T178" s="116">
        <v>273</v>
      </c>
      <c r="U178" s="116">
        <v>1.07</v>
      </c>
      <c r="V178" s="116">
        <v>282</v>
      </c>
      <c r="W178" s="116">
        <v>0.94</v>
      </c>
      <c r="X178" s="116">
        <v>418</v>
      </c>
      <c r="Y178" s="116">
        <v>0.97</v>
      </c>
      <c r="Z178" s="116">
        <v>401</v>
      </c>
      <c r="AA178" s="116">
        <v>0.81</v>
      </c>
      <c r="AB178" s="116">
        <v>385</v>
      </c>
      <c r="AC178" s="116">
        <v>0.79</v>
      </c>
      <c r="AD178" s="116">
        <v>423</v>
      </c>
      <c r="AE178" s="116">
        <v>0.87</v>
      </c>
      <c r="AF178" s="116">
        <v>468</v>
      </c>
      <c r="AG178" s="116">
        <v>0.98</v>
      </c>
      <c r="AH178" s="116">
        <v>275</v>
      </c>
      <c r="AI178" s="116">
        <v>0.88</v>
      </c>
      <c r="AJ178" s="116">
        <v>459</v>
      </c>
      <c r="AK178" s="116">
        <v>1.05</v>
      </c>
      <c r="AL178" s="116">
        <v>355</v>
      </c>
      <c r="AM178" s="116">
        <v>0.79</v>
      </c>
      <c r="AN178" s="116">
        <v>411</v>
      </c>
      <c r="AO178" s="116">
        <v>1</v>
      </c>
      <c r="AP178" s="116">
        <v>366</v>
      </c>
      <c r="AQ178" s="116">
        <v>1.05</v>
      </c>
      <c r="AR178" s="116">
        <v>458</v>
      </c>
      <c r="AS178" s="116">
        <v>1.48</v>
      </c>
      <c r="AT178" s="116">
        <v>705</v>
      </c>
      <c r="AU178" s="116">
        <v>1.98</v>
      </c>
      <c r="AV178" s="116">
        <v>717</v>
      </c>
      <c r="AW178" s="116">
        <v>2.1</v>
      </c>
      <c r="AX178" s="116">
        <v>642</v>
      </c>
      <c r="AY178" s="116">
        <v>2.08</v>
      </c>
      <c r="AZ178" s="116">
        <v>245</v>
      </c>
      <c r="BA178" s="116">
        <v>0.9</v>
      </c>
      <c r="BB178" s="116">
        <v>386</v>
      </c>
      <c r="BC178" s="116">
        <v>0.94</v>
      </c>
      <c r="BD178" s="116">
        <v>370</v>
      </c>
      <c r="BE178" s="116">
        <v>1.25</v>
      </c>
      <c r="BF178" s="116">
        <v>295</v>
      </c>
      <c r="BG178" s="116">
        <v>1</v>
      </c>
      <c r="BH178" s="116">
        <v>378</v>
      </c>
      <c r="BI178" s="116">
        <v>1.45</v>
      </c>
      <c r="BJ178" s="116">
        <v>529</v>
      </c>
      <c r="BK178" s="116">
        <v>1.85</v>
      </c>
      <c r="BL178" s="116">
        <v>330</v>
      </c>
      <c r="BM178" s="116">
        <v>1.1299999999999999</v>
      </c>
      <c r="BN178" s="116">
        <v>545</v>
      </c>
      <c r="BO178" s="116">
        <v>1.67</v>
      </c>
      <c r="BP178" s="116">
        <v>433</v>
      </c>
      <c r="BQ178" s="116">
        <v>1.7</v>
      </c>
      <c r="BR178" s="116">
        <v>518</v>
      </c>
      <c r="BS178" s="116">
        <v>1.95</v>
      </c>
      <c r="BT178" s="116">
        <v>889</v>
      </c>
      <c r="BU178" s="116">
        <v>3.02</v>
      </c>
      <c r="BV178" s="116">
        <v>684</v>
      </c>
      <c r="BW178" s="116">
        <v>2.65</v>
      </c>
      <c r="BX178" s="116">
        <v>545</v>
      </c>
      <c r="BY178" s="116">
        <v>1.98</v>
      </c>
      <c r="BZ178" s="116">
        <v>444</v>
      </c>
      <c r="CA178" s="116">
        <v>1.21</v>
      </c>
      <c r="CB178" s="116">
        <v>473</v>
      </c>
      <c r="CC178" s="116">
        <v>1.65</v>
      </c>
    </row>
    <row r="179" spans="1:81" ht="16.5" customHeight="1" x14ac:dyDescent="0.45">
      <c r="A179" s="362">
        <v>175</v>
      </c>
      <c r="B179" s="357" t="s">
        <v>469</v>
      </c>
      <c r="C179" s="357" t="s">
        <v>167</v>
      </c>
      <c r="D179" s="118">
        <v>426</v>
      </c>
      <c r="E179" s="118">
        <v>0.77</v>
      </c>
      <c r="F179" s="118">
        <v>725</v>
      </c>
      <c r="G179" s="118">
        <v>1.03</v>
      </c>
      <c r="H179" s="118">
        <v>349</v>
      </c>
      <c r="I179" s="118">
        <v>0.6</v>
      </c>
      <c r="J179" s="118">
        <v>202</v>
      </c>
      <c r="K179" s="118">
        <v>0.36</v>
      </c>
      <c r="L179" s="118">
        <v>47</v>
      </c>
      <c r="M179" s="118">
        <v>0.13</v>
      </c>
      <c r="N179" s="118">
        <v>595</v>
      </c>
      <c r="O179" s="118">
        <v>0.99</v>
      </c>
      <c r="P179" s="118">
        <v>405</v>
      </c>
      <c r="Q179" s="118">
        <v>0.8</v>
      </c>
      <c r="R179" s="118">
        <v>220</v>
      </c>
      <c r="S179" s="118">
        <v>0.68</v>
      </c>
      <c r="T179" s="118">
        <v>343</v>
      </c>
      <c r="U179" s="118">
        <v>0.63</v>
      </c>
      <c r="V179" s="118">
        <v>155</v>
      </c>
      <c r="W179" s="118">
        <v>0.4</v>
      </c>
      <c r="X179" s="118">
        <v>192</v>
      </c>
      <c r="Y179" s="118">
        <v>0.43</v>
      </c>
      <c r="Z179" s="118">
        <v>741</v>
      </c>
      <c r="AA179" s="118">
        <v>1.1299999999999999</v>
      </c>
      <c r="AB179" s="118">
        <v>673</v>
      </c>
      <c r="AC179" s="118">
        <v>0.9</v>
      </c>
      <c r="AD179" s="118">
        <v>454</v>
      </c>
      <c r="AE179" s="118">
        <v>0.68</v>
      </c>
      <c r="AF179" s="118">
        <v>558</v>
      </c>
      <c r="AG179" s="118">
        <v>0.85</v>
      </c>
      <c r="AH179" s="118">
        <v>488</v>
      </c>
      <c r="AI179" s="118">
        <v>0.66</v>
      </c>
      <c r="AJ179" s="118">
        <v>384</v>
      </c>
      <c r="AK179" s="118">
        <v>0.65</v>
      </c>
      <c r="AL179" s="118">
        <v>246</v>
      </c>
      <c r="AM179" s="118">
        <v>0.37</v>
      </c>
      <c r="AN179" s="118">
        <v>273</v>
      </c>
      <c r="AO179" s="118">
        <v>0.38</v>
      </c>
      <c r="AP179" s="118">
        <v>271</v>
      </c>
      <c r="AQ179" s="118">
        <v>0.31</v>
      </c>
      <c r="AR179" s="118">
        <v>327</v>
      </c>
      <c r="AS179" s="118">
        <v>0.72</v>
      </c>
      <c r="AT179" s="118">
        <v>345</v>
      </c>
      <c r="AU179" s="118">
        <v>0.41</v>
      </c>
      <c r="AV179" s="118">
        <v>469</v>
      </c>
      <c r="AW179" s="118">
        <v>0.57999999999999996</v>
      </c>
      <c r="AX179" s="118">
        <v>843</v>
      </c>
      <c r="AY179" s="118">
        <v>1.1399999999999999</v>
      </c>
      <c r="AZ179" s="118">
        <v>678</v>
      </c>
      <c r="BA179" s="118">
        <v>0.72</v>
      </c>
      <c r="BB179" s="118">
        <v>897</v>
      </c>
      <c r="BC179" s="118">
        <v>1.36</v>
      </c>
      <c r="BD179" s="118">
        <v>653</v>
      </c>
      <c r="BE179" s="118">
        <v>0.97</v>
      </c>
      <c r="BF179" s="118">
        <v>524</v>
      </c>
      <c r="BG179" s="118">
        <v>0.81</v>
      </c>
      <c r="BH179" s="118">
        <v>374</v>
      </c>
      <c r="BI179" s="118">
        <v>0.69</v>
      </c>
      <c r="BJ179" s="118">
        <v>306</v>
      </c>
      <c r="BK179" s="118">
        <v>0.6</v>
      </c>
      <c r="BL179" s="118">
        <v>272</v>
      </c>
      <c r="BM179" s="118">
        <v>0.44</v>
      </c>
      <c r="BN179" s="118">
        <v>241</v>
      </c>
      <c r="BO179" s="118">
        <v>0.41</v>
      </c>
      <c r="BP179" s="118">
        <v>212</v>
      </c>
      <c r="BQ179" s="118">
        <v>0.38</v>
      </c>
      <c r="BR179" s="118">
        <v>193</v>
      </c>
      <c r="BS179" s="118">
        <v>0.42</v>
      </c>
      <c r="BT179" s="118">
        <v>582</v>
      </c>
      <c r="BU179" s="118">
        <v>1.0900000000000001</v>
      </c>
      <c r="BV179" s="118">
        <v>542</v>
      </c>
      <c r="BW179" s="118">
        <v>0.97</v>
      </c>
      <c r="BX179" s="118">
        <v>814</v>
      </c>
      <c r="BY179" s="118">
        <v>1.39</v>
      </c>
      <c r="BZ179" s="118">
        <v>692</v>
      </c>
      <c r="CA179" s="118">
        <v>1.03</v>
      </c>
      <c r="CB179" s="118">
        <v>844</v>
      </c>
      <c r="CC179" s="118">
        <v>1.59</v>
      </c>
    </row>
    <row r="180" spans="1:81" ht="16.5" customHeight="1" x14ac:dyDescent="0.45">
      <c r="A180" s="363">
        <v>176</v>
      </c>
      <c r="B180" s="358" t="s">
        <v>470</v>
      </c>
      <c r="C180" s="358" t="s">
        <v>167</v>
      </c>
      <c r="D180" s="116">
        <v>508</v>
      </c>
      <c r="E180" s="116">
        <v>1.68</v>
      </c>
      <c r="F180" s="116">
        <v>508</v>
      </c>
      <c r="G180" s="116">
        <v>1.53</v>
      </c>
      <c r="H180" s="116">
        <v>616</v>
      </c>
      <c r="I180" s="116">
        <v>2.0299999999999998</v>
      </c>
      <c r="J180" s="116">
        <v>417</v>
      </c>
      <c r="K180" s="116">
        <v>1.08</v>
      </c>
      <c r="L180" s="116">
        <v>638</v>
      </c>
      <c r="M180" s="116">
        <v>1.7</v>
      </c>
      <c r="N180" s="116">
        <v>563</v>
      </c>
      <c r="O180" s="116">
        <v>1.37</v>
      </c>
      <c r="P180" s="116">
        <v>420</v>
      </c>
      <c r="Q180" s="116">
        <v>1.08</v>
      </c>
      <c r="R180" s="116">
        <v>663</v>
      </c>
      <c r="S180" s="116">
        <v>1.53</v>
      </c>
      <c r="T180" s="116">
        <v>507</v>
      </c>
      <c r="U180" s="116">
        <v>1.1000000000000001</v>
      </c>
      <c r="V180" s="116">
        <v>610</v>
      </c>
      <c r="W180" s="116">
        <v>1.41</v>
      </c>
      <c r="X180" s="116">
        <v>602</v>
      </c>
      <c r="Y180" s="116">
        <v>1.17</v>
      </c>
      <c r="Z180" s="116">
        <v>500</v>
      </c>
      <c r="AA180" s="116">
        <v>1.1399999999999999</v>
      </c>
      <c r="AB180" s="116">
        <v>552</v>
      </c>
      <c r="AC180" s="116">
        <v>1.41</v>
      </c>
      <c r="AD180" s="116">
        <v>727</v>
      </c>
      <c r="AE180" s="116">
        <v>1.76</v>
      </c>
      <c r="AF180" s="116">
        <v>827</v>
      </c>
      <c r="AG180" s="116">
        <v>1.39</v>
      </c>
      <c r="AH180" s="116">
        <v>528</v>
      </c>
      <c r="AI180" s="116">
        <v>1.36</v>
      </c>
      <c r="AJ180" s="116">
        <v>644</v>
      </c>
      <c r="AK180" s="116">
        <v>1.31</v>
      </c>
      <c r="AL180" s="116">
        <v>625</v>
      </c>
      <c r="AM180" s="116">
        <v>1.5</v>
      </c>
      <c r="AN180" s="116">
        <v>515</v>
      </c>
      <c r="AO180" s="116">
        <v>1.19</v>
      </c>
      <c r="AP180" s="116">
        <v>711</v>
      </c>
      <c r="AQ180" s="116">
        <v>1.22</v>
      </c>
      <c r="AR180" s="116">
        <v>531</v>
      </c>
      <c r="AS180" s="116">
        <v>1.37</v>
      </c>
      <c r="AT180" s="116">
        <v>594</v>
      </c>
      <c r="AU180" s="116">
        <v>1.45</v>
      </c>
      <c r="AV180" s="116">
        <v>599</v>
      </c>
      <c r="AW180" s="116">
        <v>1.66</v>
      </c>
      <c r="AX180" s="116">
        <v>533</v>
      </c>
      <c r="AY180" s="116">
        <v>1.27</v>
      </c>
      <c r="AZ180" s="116">
        <v>570</v>
      </c>
      <c r="BA180" s="116">
        <v>1.61</v>
      </c>
      <c r="BB180" s="116">
        <v>576</v>
      </c>
      <c r="BC180" s="116">
        <v>1.86</v>
      </c>
      <c r="BD180" s="116">
        <v>516</v>
      </c>
      <c r="BE180" s="116">
        <v>1.56</v>
      </c>
      <c r="BF180" s="116">
        <v>591</v>
      </c>
      <c r="BG180" s="116">
        <v>1.61</v>
      </c>
      <c r="BH180" s="116">
        <v>523</v>
      </c>
      <c r="BI180" s="116">
        <v>1.45</v>
      </c>
      <c r="BJ180" s="116">
        <v>569</v>
      </c>
      <c r="BK180" s="116">
        <v>1.75</v>
      </c>
      <c r="BL180" s="116">
        <v>554</v>
      </c>
      <c r="BM180" s="116">
        <v>1.97</v>
      </c>
      <c r="BN180" s="116">
        <v>523</v>
      </c>
      <c r="BO180" s="116">
        <v>1.97</v>
      </c>
      <c r="BP180" s="116">
        <v>783</v>
      </c>
      <c r="BQ180" s="116">
        <v>3.04</v>
      </c>
      <c r="BR180" s="116">
        <v>521</v>
      </c>
      <c r="BS180" s="116">
        <v>1.79</v>
      </c>
      <c r="BT180" s="116">
        <v>536</v>
      </c>
      <c r="BU180" s="116">
        <v>1.91</v>
      </c>
      <c r="BV180" s="116">
        <v>426</v>
      </c>
      <c r="BW180" s="116">
        <v>1.5</v>
      </c>
      <c r="BX180" s="116">
        <v>664</v>
      </c>
      <c r="BY180" s="116">
        <v>2.4700000000000002</v>
      </c>
      <c r="BZ180" s="116">
        <v>598</v>
      </c>
      <c r="CA180" s="116">
        <v>1.98</v>
      </c>
      <c r="CB180" s="116">
        <v>665</v>
      </c>
      <c r="CC180" s="116">
        <v>2.6</v>
      </c>
    </row>
    <row r="181" spans="1:81" ht="16.5" customHeight="1" x14ac:dyDescent="0.45">
      <c r="A181" s="362">
        <v>177</v>
      </c>
      <c r="B181" s="357" t="s">
        <v>471</v>
      </c>
      <c r="C181" s="357" t="s">
        <v>169</v>
      </c>
      <c r="D181" s="117">
        <v>26327</v>
      </c>
      <c r="E181" s="118">
        <v>2.62</v>
      </c>
      <c r="F181" s="117">
        <v>19146</v>
      </c>
      <c r="G181" s="118">
        <v>1.98</v>
      </c>
      <c r="H181" s="117">
        <v>21887</v>
      </c>
      <c r="I181" s="118">
        <v>1.98</v>
      </c>
      <c r="J181" s="117">
        <v>19733</v>
      </c>
      <c r="K181" s="118">
        <v>1.76</v>
      </c>
      <c r="L181" s="117">
        <v>14499</v>
      </c>
      <c r="M181" s="118">
        <v>1.28</v>
      </c>
      <c r="N181" s="117">
        <v>16901</v>
      </c>
      <c r="O181" s="118">
        <v>1.57</v>
      </c>
      <c r="P181" s="117">
        <v>16148</v>
      </c>
      <c r="Q181" s="118">
        <v>1.31</v>
      </c>
      <c r="R181" s="117">
        <v>13911</v>
      </c>
      <c r="S181" s="118">
        <v>1.17</v>
      </c>
      <c r="T181" s="117">
        <v>15615</v>
      </c>
      <c r="U181" s="118">
        <v>1.55</v>
      </c>
      <c r="V181" s="117">
        <v>23800</v>
      </c>
      <c r="W181" s="118">
        <v>2.2999999999999998</v>
      </c>
      <c r="X181" s="117">
        <v>16134</v>
      </c>
      <c r="Y181" s="118">
        <v>1.56</v>
      </c>
      <c r="Z181" s="117">
        <v>19959</v>
      </c>
      <c r="AA181" s="118">
        <v>1.75</v>
      </c>
      <c r="AB181" s="117">
        <v>21033</v>
      </c>
      <c r="AC181" s="118">
        <v>1.75</v>
      </c>
      <c r="AD181" s="117">
        <v>14428</v>
      </c>
      <c r="AE181" s="118">
        <v>1.28</v>
      </c>
      <c r="AF181" s="117">
        <v>13334</v>
      </c>
      <c r="AG181" s="118">
        <v>1.21</v>
      </c>
      <c r="AH181" s="117">
        <v>12430</v>
      </c>
      <c r="AI181" s="118">
        <v>1.19</v>
      </c>
      <c r="AJ181" s="117">
        <v>12117</v>
      </c>
      <c r="AK181" s="118">
        <v>1.1399999999999999</v>
      </c>
      <c r="AL181" s="117">
        <v>10376</v>
      </c>
      <c r="AM181" s="118">
        <v>0.99</v>
      </c>
      <c r="AN181" s="117">
        <v>6163</v>
      </c>
      <c r="AO181" s="118">
        <v>0.74</v>
      </c>
      <c r="AP181" s="117">
        <v>7027</v>
      </c>
      <c r="AQ181" s="118">
        <v>0.79</v>
      </c>
      <c r="AR181" s="117">
        <v>6188</v>
      </c>
      <c r="AS181" s="118">
        <v>0.73</v>
      </c>
      <c r="AT181" s="117">
        <v>9535</v>
      </c>
      <c r="AU181" s="118">
        <v>0.99</v>
      </c>
      <c r="AV181" s="117">
        <v>7840</v>
      </c>
      <c r="AW181" s="118">
        <v>0.81</v>
      </c>
      <c r="AX181" s="117">
        <v>8055</v>
      </c>
      <c r="AY181" s="118">
        <v>0.74</v>
      </c>
      <c r="AZ181" s="117">
        <v>6847</v>
      </c>
      <c r="BA181" s="118">
        <v>0.65</v>
      </c>
      <c r="BB181" s="117">
        <v>6922</v>
      </c>
      <c r="BC181" s="118">
        <v>0.61</v>
      </c>
      <c r="BD181" s="117">
        <v>7766</v>
      </c>
      <c r="BE181" s="118">
        <v>0.73</v>
      </c>
      <c r="BF181" s="117">
        <v>7636</v>
      </c>
      <c r="BG181" s="118">
        <v>0.71</v>
      </c>
      <c r="BH181" s="117">
        <v>6460</v>
      </c>
      <c r="BI181" s="118">
        <v>0.61</v>
      </c>
      <c r="BJ181" s="117">
        <v>7366</v>
      </c>
      <c r="BK181" s="118">
        <v>0.64</v>
      </c>
      <c r="BL181" s="117">
        <v>8666</v>
      </c>
      <c r="BM181" s="118">
        <v>0.75</v>
      </c>
      <c r="BN181" s="117">
        <v>9307</v>
      </c>
      <c r="BO181" s="118">
        <v>0.82</v>
      </c>
      <c r="BP181" s="117">
        <v>15613</v>
      </c>
      <c r="BQ181" s="118">
        <v>1.68</v>
      </c>
      <c r="BR181" s="117">
        <v>16497</v>
      </c>
      <c r="BS181" s="118">
        <v>1.52</v>
      </c>
      <c r="BT181" s="117">
        <v>22968</v>
      </c>
      <c r="BU181" s="118">
        <v>1.99</v>
      </c>
      <c r="BV181" s="117">
        <v>26114</v>
      </c>
      <c r="BW181" s="118">
        <v>2.17</v>
      </c>
      <c r="BX181" s="117">
        <v>25257</v>
      </c>
      <c r="BY181" s="118">
        <v>2.06</v>
      </c>
      <c r="BZ181" s="117">
        <v>16168</v>
      </c>
      <c r="CA181" s="118">
        <v>1.52</v>
      </c>
      <c r="CB181" s="117">
        <v>16405</v>
      </c>
      <c r="CC181" s="118">
        <v>1.78</v>
      </c>
    </row>
    <row r="182" spans="1:81" ht="16.5" customHeight="1" x14ac:dyDescent="0.45">
      <c r="A182" s="363">
        <v>178</v>
      </c>
      <c r="B182" s="358" t="s">
        <v>472</v>
      </c>
      <c r="C182" s="358" t="s">
        <v>167</v>
      </c>
      <c r="D182" s="115">
        <v>11303</v>
      </c>
      <c r="E182" s="116">
        <v>35.380000000000003</v>
      </c>
      <c r="F182" s="115">
        <v>8451</v>
      </c>
      <c r="G182" s="116">
        <v>23</v>
      </c>
      <c r="H182" s="115">
        <v>9401</v>
      </c>
      <c r="I182" s="116">
        <v>25.35</v>
      </c>
      <c r="J182" s="115">
        <v>8445</v>
      </c>
      <c r="K182" s="116">
        <v>22.51</v>
      </c>
      <c r="L182" s="115">
        <v>8823</v>
      </c>
      <c r="M182" s="116">
        <v>22.27</v>
      </c>
      <c r="N182" s="115">
        <v>7308</v>
      </c>
      <c r="O182" s="116">
        <v>19.010000000000002</v>
      </c>
      <c r="P182" s="115">
        <v>7333</v>
      </c>
      <c r="Q182" s="116">
        <v>19.690000000000001</v>
      </c>
      <c r="R182" s="115">
        <v>6145</v>
      </c>
      <c r="S182" s="116">
        <v>15.8</v>
      </c>
      <c r="T182" s="115">
        <v>6603</v>
      </c>
      <c r="U182" s="116">
        <v>17.98</v>
      </c>
      <c r="V182" s="115">
        <v>7537</v>
      </c>
      <c r="W182" s="116">
        <v>19.55</v>
      </c>
      <c r="X182" s="115">
        <v>7422</v>
      </c>
      <c r="Y182" s="116">
        <v>19.47</v>
      </c>
      <c r="Z182" s="115">
        <v>9357</v>
      </c>
      <c r="AA182" s="116">
        <v>23.11</v>
      </c>
      <c r="AB182" s="115">
        <v>6834</v>
      </c>
      <c r="AC182" s="116">
        <v>16.07</v>
      </c>
      <c r="AD182" s="115">
        <v>4490</v>
      </c>
      <c r="AE182" s="116">
        <v>10.63</v>
      </c>
      <c r="AF182" s="115">
        <v>8980</v>
      </c>
      <c r="AG182" s="116">
        <v>20.51</v>
      </c>
      <c r="AH182" s="115">
        <v>8078</v>
      </c>
      <c r="AI182" s="116">
        <v>18.38</v>
      </c>
      <c r="AJ182" s="115">
        <v>10884</v>
      </c>
      <c r="AK182" s="116">
        <v>24.52</v>
      </c>
      <c r="AL182" s="115">
        <v>3451</v>
      </c>
      <c r="AM182" s="116">
        <v>8.31</v>
      </c>
      <c r="AN182" s="115">
        <v>5855</v>
      </c>
      <c r="AO182" s="116">
        <v>13.81</v>
      </c>
      <c r="AP182" s="115">
        <v>7126</v>
      </c>
      <c r="AQ182" s="116">
        <v>16.38</v>
      </c>
      <c r="AR182" s="115">
        <v>7702</v>
      </c>
      <c r="AS182" s="116">
        <v>17.55</v>
      </c>
      <c r="AT182" s="115">
        <v>7199</v>
      </c>
      <c r="AU182" s="116">
        <v>16.21</v>
      </c>
      <c r="AV182" s="115">
        <v>7529</v>
      </c>
      <c r="AW182" s="116">
        <v>16.14</v>
      </c>
      <c r="AX182" s="115">
        <v>5863</v>
      </c>
      <c r="AY182" s="116">
        <v>12.46</v>
      </c>
      <c r="AZ182" s="115">
        <v>6168</v>
      </c>
      <c r="BA182" s="116">
        <v>12.97</v>
      </c>
      <c r="BB182" s="115">
        <v>4998</v>
      </c>
      <c r="BC182" s="116">
        <v>10.56</v>
      </c>
      <c r="BD182" s="115">
        <v>5411</v>
      </c>
      <c r="BE182" s="116">
        <v>11.2</v>
      </c>
      <c r="BF182" s="115">
        <v>4517</v>
      </c>
      <c r="BG182" s="116">
        <v>9.5399999999999991</v>
      </c>
      <c r="BH182" s="115">
        <v>11919</v>
      </c>
      <c r="BI182" s="116">
        <v>26.19</v>
      </c>
      <c r="BJ182" s="115">
        <v>3169</v>
      </c>
      <c r="BK182" s="116">
        <v>7.7</v>
      </c>
      <c r="BL182" s="115">
        <v>4552</v>
      </c>
      <c r="BM182" s="116">
        <v>12.07</v>
      </c>
      <c r="BN182" s="115">
        <v>4470</v>
      </c>
      <c r="BO182" s="116">
        <v>12.03</v>
      </c>
      <c r="BP182" s="115">
        <v>4505</v>
      </c>
      <c r="BQ182" s="116">
        <v>12.96</v>
      </c>
      <c r="BR182" s="115">
        <v>5856</v>
      </c>
      <c r="BS182" s="116">
        <v>18.059999999999999</v>
      </c>
      <c r="BT182" s="115">
        <v>6639</v>
      </c>
      <c r="BU182" s="116">
        <v>21.5</v>
      </c>
      <c r="BV182" s="115">
        <v>7046</v>
      </c>
      <c r="BW182" s="116">
        <v>23.41</v>
      </c>
      <c r="BX182" s="115">
        <v>7161</v>
      </c>
      <c r="BY182" s="116">
        <v>24.38</v>
      </c>
      <c r="BZ182" s="115">
        <v>7585</v>
      </c>
      <c r="CA182" s="116">
        <v>26.05</v>
      </c>
      <c r="CB182" s="115">
        <v>6151</v>
      </c>
      <c r="CC182" s="116">
        <v>21.59</v>
      </c>
    </row>
    <row r="183" spans="1:81" ht="16.5" customHeight="1" x14ac:dyDescent="0.45">
      <c r="A183" s="362">
        <v>179</v>
      </c>
      <c r="B183" s="357" t="s">
        <v>473</v>
      </c>
      <c r="C183" s="111"/>
      <c r="D183" s="111"/>
      <c r="E183" s="118">
        <v>25.1</v>
      </c>
      <c r="F183" s="111"/>
      <c r="G183" s="118">
        <v>21.74</v>
      </c>
      <c r="H183" s="111"/>
      <c r="I183" s="118">
        <v>23.31</v>
      </c>
      <c r="J183" s="111"/>
      <c r="K183" s="118">
        <v>21.37</v>
      </c>
      <c r="L183" s="111"/>
      <c r="M183" s="118">
        <v>24.15</v>
      </c>
      <c r="N183" s="111"/>
      <c r="O183" s="118">
        <v>25.37</v>
      </c>
      <c r="P183" s="111"/>
      <c r="Q183" s="118">
        <v>29.31</v>
      </c>
      <c r="R183" s="111"/>
      <c r="S183" s="118">
        <v>30.69</v>
      </c>
      <c r="T183" s="111"/>
      <c r="U183" s="118">
        <v>18.98</v>
      </c>
      <c r="V183" s="111"/>
      <c r="W183" s="118">
        <v>16.71</v>
      </c>
      <c r="X183" s="111"/>
      <c r="Y183" s="118">
        <v>22.05</v>
      </c>
      <c r="Z183" s="111"/>
      <c r="AA183" s="118">
        <v>27.91</v>
      </c>
      <c r="AB183" s="111"/>
      <c r="AC183" s="118">
        <v>25.63</v>
      </c>
      <c r="AD183" s="111"/>
      <c r="AE183" s="118">
        <v>32.08</v>
      </c>
      <c r="AF183" s="111"/>
      <c r="AG183" s="118">
        <v>31.8</v>
      </c>
      <c r="AH183" s="111"/>
      <c r="AI183" s="118">
        <v>24.63</v>
      </c>
      <c r="AJ183" s="111"/>
      <c r="AK183" s="118">
        <v>26.77</v>
      </c>
      <c r="AL183" s="111"/>
      <c r="AM183" s="118">
        <v>18.86</v>
      </c>
      <c r="AN183" s="111"/>
      <c r="AO183" s="118">
        <v>18.38</v>
      </c>
      <c r="AP183" s="111"/>
      <c r="AQ183" s="118">
        <v>21.88</v>
      </c>
      <c r="AR183" s="111"/>
      <c r="AS183" s="118">
        <v>18.55</v>
      </c>
      <c r="AT183" s="111"/>
      <c r="AU183" s="118">
        <v>18.53</v>
      </c>
      <c r="AV183" s="111"/>
      <c r="AW183" s="118">
        <v>18.190000000000001</v>
      </c>
      <c r="AX183" s="111"/>
      <c r="AY183" s="118">
        <v>18.309999999999999</v>
      </c>
      <c r="AZ183" s="111"/>
      <c r="BA183" s="118">
        <v>15.7</v>
      </c>
      <c r="BB183" s="111"/>
      <c r="BC183" s="118">
        <v>22.13</v>
      </c>
      <c r="BD183" s="111"/>
      <c r="BE183" s="118">
        <v>27.24</v>
      </c>
      <c r="BF183" s="111"/>
      <c r="BG183" s="118">
        <v>21.78</v>
      </c>
      <c r="BH183" s="111"/>
      <c r="BI183" s="118">
        <v>18.850000000000001</v>
      </c>
      <c r="BJ183" s="111"/>
      <c r="BK183" s="118">
        <v>15.45</v>
      </c>
      <c r="BL183" s="111"/>
      <c r="BM183" s="118">
        <v>19.899999999999999</v>
      </c>
      <c r="BN183" s="111"/>
      <c r="BO183" s="118">
        <v>17.11</v>
      </c>
      <c r="BP183" s="111"/>
      <c r="BQ183" s="118">
        <v>17.98</v>
      </c>
      <c r="BR183" s="111"/>
      <c r="BS183" s="118">
        <v>17.07</v>
      </c>
      <c r="BT183" s="111"/>
      <c r="BU183" s="118">
        <v>19.36</v>
      </c>
      <c r="BV183" s="111"/>
      <c r="BW183" s="118">
        <v>25.94</v>
      </c>
      <c r="BX183" s="111"/>
      <c r="BY183" s="118">
        <v>28.03</v>
      </c>
      <c r="BZ183" s="111"/>
      <c r="CA183" s="118">
        <v>22.1</v>
      </c>
      <c r="CB183" s="111"/>
      <c r="CC183" s="118">
        <v>28.29</v>
      </c>
    </row>
    <row r="184" spans="1:81" ht="16.5" customHeight="1" x14ac:dyDescent="0.45">
      <c r="A184" s="363">
        <v>180</v>
      </c>
      <c r="B184" s="358" t="s">
        <v>474</v>
      </c>
      <c r="C184" s="112"/>
      <c r="D184" s="112"/>
      <c r="E184" s="114">
        <v>1234.98</v>
      </c>
      <c r="F184" s="112"/>
      <c r="G184" s="114">
        <v>1179.03</v>
      </c>
      <c r="H184" s="112"/>
      <c r="I184" s="114">
        <v>1506.9</v>
      </c>
      <c r="J184" s="112"/>
      <c r="K184" s="114">
        <v>1369.29</v>
      </c>
      <c r="L184" s="112"/>
      <c r="M184" s="114">
        <v>1421.37</v>
      </c>
      <c r="N184" s="112"/>
      <c r="O184" s="114">
        <v>1383.36</v>
      </c>
      <c r="P184" s="112"/>
      <c r="Q184" s="114">
        <v>1473.26</v>
      </c>
      <c r="R184" s="112"/>
      <c r="S184" s="114">
        <v>1318.56</v>
      </c>
      <c r="T184" s="112"/>
      <c r="U184" s="114">
        <v>1433.38</v>
      </c>
      <c r="V184" s="112"/>
      <c r="W184" s="114">
        <v>1496.16</v>
      </c>
      <c r="X184" s="112"/>
      <c r="Y184" s="114">
        <v>1424.98</v>
      </c>
      <c r="Z184" s="112"/>
      <c r="AA184" s="114">
        <v>1370.97</v>
      </c>
      <c r="AB184" s="112"/>
      <c r="AC184" s="114">
        <v>1234</v>
      </c>
      <c r="AD184" s="112"/>
      <c r="AE184" s="114">
        <v>1361.3</v>
      </c>
      <c r="AF184" s="112"/>
      <c r="AG184" s="114">
        <v>1661.73</v>
      </c>
      <c r="AH184" s="112"/>
      <c r="AI184" s="114">
        <v>1354.65</v>
      </c>
      <c r="AJ184" s="112"/>
      <c r="AK184" s="114">
        <v>1550.03</v>
      </c>
      <c r="AL184" s="112"/>
      <c r="AM184" s="114">
        <v>1497.16</v>
      </c>
      <c r="AN184" s="112"/>
      <c r="AO184" s="114">
        <v>1396.11</v>
      </c>
      <c r="AP184" s="112"/>
      <c r="AQ184" s="114">
        <v>1413.56</v>
      </c>
      <c r="AR184" s="112"/>
      <c r="AS184" s="114">
        <v>1406.84</v>
      </c>
      <c r="AT184" s="112"/>
      <c r="AU184" s="114">
        <v>1403.87</v>
      </c>
      <c r="AV184" s="112"/>
      <c r="AW184" s="114">
        <v>1477.42</v>
      </c>
      <c r="AX184" s="112"/>
      <c r="AY184" s="114">
        <v>1443.26</v>
      </c>
      <c r="AZ184" s="112"/>
      <c r="BA184" s="114">
        <v>1134.68</v>
      </c>
      <c r="BB184" s="112"/>
      <c r="BC184" s="114">
        <v>1313.47</v>
      </c>
      <c r="BD184" s="112"/>
      <c r="BE184" s="114">
        <v>1493.42</v>
      </c>
      <c r="BF184" s="112"/>
      <c r="BG184" s="114">
        <v>1324.02</v>
      </c>
      <c r="BH184" s="112"/>
      <c r="BI184" s="114">
        <v>1572.54</v>
      </c>
      <c r="BJ184" s="112"/>
      <c r="BK184" s="114">
        <v>1500.34</v>
      </c>
      <c r="BL184" s="112"/>
      <c r="BM184" s="114">
        <v>1387.85</v>
      </c>
      <c r="BN184" s="112"/>
      <c r="BO184" s="114">
        <v>1520.96</v>
      </c>
      <c r="BP184" s="112"/>
      <c r="BQ184" s="114">
        <v>1398.23</v>
      </c>
      <c r="BR184" s="112"/>
      <c r="BS184" s="114">
        <v>1393.96</v>
      </c>
      <c r="BT184" s="112"/>
      <c r="BU184" s="114">
        <v>1506.16</v>
      </c>
      <c r="BV184" s="112"/>
      <c r="BW184" s="114">
        <v>1373.72</v>
      </c>
      <c r="BX184" s="112"/>
      <c r="BY184" s="114">
        <v>1393.8</v>
      </c>
      <c r="BZ184" s="112"/>
      <c r="CA184" s="114">
        <v>1315.6</v>
      </c>
      <c r="CB184" s="112"/>
      <c r="CC184" s="114">
        <v>1577.47</v>
      </c>
    </row>
    <row r="185" spans="1:81" ht="16.5" customHeight="1" x14ac:dyDescent="0.45">
      <c r="A185" s="362">
        <v>181</v>
      </c>
      <c r="B185" s="357" t="s">
        <v>475</v>
      </c>
      <c r="C185" s="357" t="s">
        <v>167</v>
      </c>
      <c r="D185" s="117">
        <v>69450</v>
      </c>
      <c r="E185" s="118">
        <v>305.38</v>
      </c>
      <c r="F185" s="117">
        <v>66620</v>
      </c>
      <c r="G185" s="118">
        <v>282.89</v>
      </c>
      <c r="H185" s="117">
        <v>76744</v>
      </c>
      <c r="I185" s="118">
        <v>321.88</v>
      </c>
      <c r="J185" s="117">
        <v>66781</v>
      </c>
      <c r="K185" s="118">
        <v>276.89</v>
      </c>
      <c r="L185" s="117">
        <v>74566</v>
      </c>
      <c r="M185" s="118">
        <v>301.49</v>
      </c>
      <c r="N185" s="117">
        <v>76658</v>
      </c>
      <c r="O185" s="118">
        <v>307.04000000000002</v>
      </c>
      <c r="P185" s="117">
        <v>75218</v>
      </c>
      <c r="Q185" s="118">
        <v>318.13</v>
      </c>
      <c r="R185" s="117">
        <v>71989</v>
      </c>
      <c r="S185" s="118">
        <v>313.20999999999998</v>
      </c>
      <c r="T185" s="117">
        <v>76699</v>
      </c>
      <c r="U185" s="118">
        <v>336.99</v>
      </c>
      <c r="V185" s="117">
        <v>74010</v>
      </c>
      <c r="W185" s="118">
        <v>330.81</v>
      </c>
      <c r="X185" s="117">
        <v>76903</v>
      </c>
      <c r="Y185" s="118">
        <v>324.49</v>
      </c>
      <c r="Z185" s="117">
        <v>78449</v>
      </c>
      <c r="AA185" s="118">
        <v>316.08</v>
      </c>
      <c r="AB185" s="117">
        <v>61579</v>
      </c>
      <c r="AC185" s="118">
        <v>244.3</v>
      </c>
      <c r="AD185" s="117">
        <v>68961</v>
      </c>
      <c r="AE185" s="118">
        <v>261.87</v>
      </c>
      <c r="AF185" s="117">
        <v>75259</v>
      </c>
      <c r="AG185" s="118">
        <v>298</v>
      </c>
      <c r="AH185" s="117">
        <v>58423</v>
      </c>
      <c r="AI185" s="118">
        <v>243.93</v>
      </c>
      <c r="AJ185" s="117">
        <v>73222</v>
      </c>
      <c r="AK185" s="118">
        <v>301.25</v>
      </c>
      <c r="AL185" s="117">
        <v>70686</v>
      </c>
      <c r="AM185" s="118">
        <v>304.89999999999998</v>
      </c>
      <c r="AN185" s="117">
        <v>67483</v>
      </c>
      <c r="AO185" s="118">
        <v>299.57</v>
      </c>
      <c r="AP185" s="117">
        <v>68191</v>
      </c>
      <c r="AQ185" s="118">
        <v>307.83999999999997</v>
      </c>
      <c r="AR185" s="117">
        <v>74639</v>
      </c>
      <c r="AS185" s="118">
        <v>345.94</v>
      </c>
      <c r="AT185" s="117">
        <v>76820</v>
      </c>
      <c r="AU185" s="118">
        <v>354.44</v>
      </c>
      <c r="AV185" s="117">
        <v>86871</v>
      </c>
      <c r="AW185" s="118">
        <v>338.12</v>
      </c>
      <c r="AX185" s="117">
        <v>69695</v>
      </c>
      <c r="AY185" s="118">
        <v>312.81</v>
      </c>
      <c r="AZ185" s="117">
        <v>56607</v>
      </c>
      <c r="BA185" s="118">
        <v>251.72</v>
      </c>
      <c r="BB185" s="117">
        <v>59498</v>
      </c>
      <c r="BC185" s="118">
        <v>282.42</v>
      </c>
      <c r="BD185" s="117">
        <v>66486</v>
      </c>
      <c r="BE185" s="118">
        <v>309.08</v>
      </c>
      <c r="BF185" s="117">
        <v>53148</v>
      </c>
      <c r="BG185" s="118">
        <v>248.48</v>
      </c>
      <c r="BH185" s="117">
        <v>69088</v>
      </c>
      <c r="BI185" s="118">
        <v>323.27</v>
      </c>
      <c r="BJ185" s="117">
        <v>64540</v>
      </c>
      <c r="BK185" s="118">
        <v>311.85000000000002</v>
      </c>
      <c r="BL185" s="117">
        <v>61697</v>
      </c>
      <c r="BM185" s="118">
        <v>300.36</v>
      </c>
      <c r="BN185" s="117">
        <v>67631</v>
      </c>
      <c r="BO185" s="118">
        <v>335.94</v>
      </c>
      <c r="BP185" s="117">
        <v>67457</v>
      </c>
      <c r="BQ185" s="118">
        <v>339.42</v>
      </c>
      <c r="BR185" s="117">
        <v>67617</v>
      </c>
      <c r="BS185" s="118">
        <v>347.21</v>
      </c>
      <c r="BT185" s="117">
        <v>69334</v>
      </c>
      <c r="BU185" s="118">
        <v>361.53</v>
      </c>
      <c r="BV185" s="117">
        <v>65390</v>
      </c>
      <c r="BW185" s="118">
        <v>330.68</v>
      </c>
      <c r="BX185" s="117">
        <v>62128</v>
      </c>
      <c r="BY185" s="118">
        <v>306.52999999999997</v>
      </c>
      <c r="BZ185" s="117">
        <v>54037</v>
      </c>
      <c r="CA185" s="118">
        <v>265.47000000000003</v>
      </c>
      <c r="CB185" s="117">
        <v>65135</v>
      </c>
      <c r="CC185" s="118">
        <v>315.27999999999997</v>
      </c>
    </row>
    <row r="186" spans="1:81" ht="16.5" customHeight="1" x14ac:dyDescent="0.45">
      <c r="A186" s="363">
        <v>182</v>
      </c>
      <c r="B186" s="358" t="s">
        <v>476</v>
      </c>
      <c r="C186" s="358" t="s">
        <v>167</v>
      </c>
      <c r="D186" s="115">
        <v>49351</v>
      </c>
      <c r="E186" s="116">
        <v>186.12</v>
      </c>
      <c r="F186" s="115">
        <v>49271</v>
      </c>
      <c r="G186" s="116">
        <v>178.32</v>
      </c>
      <c r="H186" s="115">
        <v>56118</v>
      </c>
      <c r="I186" s="116">
        <v>204.33</v>
      </c>
      <c r="J186" s="115">
        <v>49163</v>
      </c>
      <c r="K186" s="116">
        <v>174.33</v>
      </c>
      <c r="L186" s="115">
        <v>55368</v>
      </c>
      <c r="M186" s="116">
        <v>195.08</v>
      </c>
      <c r="N186" s="115">
        <v>56563</v>
      </c>
      <c r="O186" s="116">
        <v>197.89</v>
      </c>
      <c r="P186" s="115">
        <v>54099</v>
      </c>
      <c r="Q186" s="116">
        <v>199.01</v>
      </c>
      <c r="R186" s="115">
        <v>51028</v>
      </c>
      <c r="S186" s="116">
        <v>190.47</v>
      </c>
      <c r="T186" s="115">
        <v>54164</v>
      </c>
      <c r="U186" s="116">
        <v>200.75</v>
      </c>
      <c r="V186" s="115">
        <v>51465</v>
      </c>
      <c r="W186" s="116">
        <v>195.3</v>
      </c>
      <c r="X186" s="115">
        <v>55340</v>
      </c>
      <c r="Y186" s="116">
        <v>197.74</v>
      </c>
      <c r="Z186" s="115">
        <v>58784</v>
      </c>
      <c r="AA186" s="116">
        <v>204.34</v>
      </c>
      <c r="AB186" s="115">
        <v>46505</v>
      </c>
      <c r="AC186" s="116">
        <v>162.46</v>
      </c>
      <c r="AD186" s="115">
        <v>53573</v>
      </c>
      <c r="AE186" s="116">
        <v>181.35</v>
      </c>
      <c r="AF186" s="115">
        <v>56866</v>
      </c>
      <c r="AG186" s="116">
        <v>197.7</v>
      </c>
      <c r="AH186" s="115">
        <v>43471</v>
      </c>
      <c r="AI186" s="116">
        <v>158.61000000000001</v>
      </c>
      <c r="AJ186" s="115">
        <v>54518</v>
      </c>
      <c r="AK186" s="116">
        <v>198.75</v>
      </c>
      <c r="AL186" s="115">
        <v>51519</v>
      </c>
      <c r="AM186" s="116">
        <v>194.5</v>
      </c>
      <c r="AN186" s="115">
        <v>48859</v>
      </c>
      <c r="AO186" s="116">
        <v>189.8</v>
      </c>
      <c r="AP186" s="115">
        <v>49102</v>
      </c>
      <c r="AQ186" s="116">
        <v>191.93</v>
      </c>
      <c r="AR186" s="115">
        <v>53109</v>
      </c>
      <c r="AS186" s="116">
        <v>209.47</v>
      </c>
      <c r="AT186" s="115">
        <v>55017</v>
      </c>
      <c r="AU186" s="116">
        <v>219.2</v>
      </c>
      <c r="AV186" s="115">
        <v>64829</v>
      </c>
      <c r="AW186" s="116">
        <v>198.14</v>
      </c>
      <c r="AX186" s="115">
        <v>49578</v>
      </c>
      <c r="AY186" s="116">
        <v>195.19</v>
      </c>
      <c r="AZ186" s="115">
        <v>45061</v>
      </c>
      <c r="BA186" s="116">
        <v>182.39</v>
      </c>
      <c r="BB186" s="115">
        <v>47579</v>
      </c>
      <c r="BC186" s="116">
        <v>191.67</v>
      </c>
      <c r="BD186" s="115">
        <v>52402</v>
      </c>
      <c r="BE186" s="116">
        <v>217.84</v>
      </c>
      <c r="BF186" s="115">
        <v>42836</v>
      </c>
      <c r="BG186" s="116">
        <v>179.77</v>
      </c>
      <c r="BH186" s="115">
        <v>54956</v>
      </c>
      <c r="BI186" s="116">
        <v>231.05</v>
      </c>
      <c r="BJ186" s="115">
        <v>50382</v>
      </c>
      <c r="BK186" s="116">
        <v>215.95</v>
      </c>
      <c r="BL186" s="115">
        <v>48526</v>
      </c>
      <c r="BM186" s="116">
        <v>207.3</v>
      </c>
      <c r="BN186" s="115">
        <v>52997</v>
      </c>
      <c r="BO186" s="116">
        <v>233.55</v>
      </c>
      <c r="BP186" s="115">
        <v>52146</v>
      </c>
      <c r="BQ186" s="116">
        <v>232.78</v>
      </c>
      <c r="BR186" s="115">
        <v>51735</v>
      </c>
      <c r="BS186" s="116">
        <v>240.32</v>
      </c>
      <c r="BT186" s="115">
        <v>52693</v>
      </c>
      <c r="BU186" s="116">
        <v>254.76</v>
      </c>
      <c r="BV186" s="115">
        <v>50854</v>
      </c>
      <c r="BW186" s="116">
        <v>242.48</v>
      </c>
      <c r="BX186" s="115">
        <v>50575</v>
      </c>
      <c r="BY186" s="116">
        <v>234.86</v>
      </c>
      <c r="BZ186" s="115">
        <v>42162</v>
      </c>
      <c r="CA186" s="116">
        <v>193.51</v>
      </c>
      <c r="CB186" s="115">
        <v>52419</v>
      </c>
      <c r="CC186" s="116">
        <v>237.11</v>
      </c>
    </row>
    <row r="187" spans="1:81" ht="16.5" customHeight="1" x14ac:dyDescent="0.45">
      <c r="A187" s="362">
        <v>183</v>
      </c>
      <c r="B187" s="357" t="s">
        <v>477</v>
      </c>
      <c r="C187" s="357" t="s">
        <v>167</v>
      </c>
      <c r="D187" s="117">
        <v>41942</v>
      </c>
      <c r="E187" s="118">
        <v>160.36000000000001</v>
      </c>
      <c r="F187" s="117">
        <v>41944</v>
      </c>
      <c r="G187" s="118">
        <v>154.59</v>
      </c>
      <c r="H187" s="117">
        <v>50576</v>
      </c>
      <c r="I187" s="118">
        <v>183.13</v>
      </c>
      <c r="J187" s="117">
        <v>44583</v>
      </c>
      <c r="K187" s="118">
        <v>158.69</v>
      </c>
      <c r="L187" s="117">
        <v>48275</v>
      </c>
      <c r="M187" s="118">
        <v>168.73</v>
      </c>
      <c r="N187" s="117">
        <v>48339</v>
      </c>
      <c r="O187" s="118">
        <v>167.14</v>
      </c>
      <c r="P187" s="117">
        <v>47740</v>
      </c>
      <c r="Q187" s="118">
        <v>169.71</v>
      </c>
      <c r="R187" s="117">
        <v>43283</v>
      </c>
      <c r="S187" s="118">
        <v>150.47999999999999</v>
      </c>
      <c r="T187" s="117">
        <v>45596</v>
      </c>
      <c r="U187" s="118">
        <v>159.99</v>
      </c>
      <c r="V187" s="117">
        <v>41742</v>
      </c>
      <c r="W187" s="118">
        <v>149.81</v>
      </c>
      <c r="X187" s="117">
        <v>47707</v>
      </c>
      <c r="Y187" s="118">
        <v>165.14</v>
      </c>
      <c r="Z187" s="117">
        <v>49944</v>
      </c>
      <c r="AA187" s="118">
        <v>172.38</v>
      </c>
      <c r="AB187" s="117">
        <v>40483</v>
      </c>
      <c r="AC187" s="118">
        <v>137.61000000000001</v>
      </c>
      <c r="AD187" s="117">
        <v>47312</v>
      </c>
      <c r="AE187" s="118">
        <v>156.81</v>
      </c>
      <c r="AF187" s="117">
        <v>49910</v>
      </c>
      <c r="AG187" s="118">
        <v>170.25</v>
      </c>
      <c r="AH187" s="117">
        <v>38933</v>
      </c>
      <c r="AI187" s="118">
        <v>138.33000000000001</v>
      </c>
      <c r="AJ187" s="117">
        <v>48500</v>
      </c>
      <c r="AK187" s="118">
        <v>173.78</v>
      </c>
      <c r="AL187" s="117">
        <v>45124</v>
      </c>
      <c r="AM187" s="118">
        <v>165.85</v>
      </c>
      <c r="AN187" s="117">
        <v>43869</v>
      </c>
      <c r="AO187" s="118">
        <v>164.74</v>
      </c>
      <c r="AP187" s="117">
        <v>43615</v>
      </c>
      <c r="AQ187" s="118">
        <v>164.77</v>
      </c>
      <c r="AR187" s="117">
        <v>47716</v>
      </c>
      <c r="AS187" s="118">
        <v>177.26</v>
      </c>
      <c r="AT187" s="117">
        <v>47501</v>
      </c>
      <c r="AU187" s="118">
        <v>183.95</v>
      </c>
      <c r="AV187" s="117">
        <v>58419</v>
      </c>
      <c r="AW187" s="118">
        <v>165.99</v>
      </c>
      <c r="AX187" s="117">
        <v>42682</v>
      </c>
      <c r="AY187" s="118">
        <v>167.46</v>
      </c>
      <c r="AZ187" s="117">
        <v>37247</v>
      </c>
      <c r="BA187" s="118">
        <v>146.59</v>
      </c>
      <c r="BB187" s="117">
        <v>39535</v>
      </c>
      <c r="BC187" s="118">
        <v>156.63999999999999</v>
      </c>
      <c r="BD187" s="117">
        <v>42459</v>
      </c>
      <c r="BE187" s="118">
        <v>171.13</v>
      </c>
      <c r="BF187" s="117">
        <v>34665</v>
      </c>
      <c r="BG187" s="118">
        <v>142.80000000000001</v>
      </c>
      <c r="BH187" s="117">
        <v>44064</v>
      </c>
      <c r="BI187" s="118">
        <v>182.85</v>
      </c>
      <c r="BJ187" s="117">
        <v>40275</v>
      </c>
      <c r="BK187" s="118">
        <v>167.43</v>
      </c>
      <c r="BL187" s="117">
        <v>38460</v>
      </c>
      <c r="BM187" s="118">
        <v>158.76</v>
      </c>
      <c r="BN187" s="117">
        <v>41603</v>
      </c>
      <c r="BO187" s="118">
        <v>176.83</v>
      </c>
      <c r="BP187" s="117">
        <v>40279</v>
      </c>
      <c r="BQ187" s="118">
        <v>175.29</v>
      </c>
      <c r="BR187" s="117">
        <v>40312</v>
      </c>
      <c r="BS187" s="118">
        <v>182</v>
      </c>
      <c r="BT187" s="117">
        <v>42214</v>
      </c>
      <c r="BU187" s="118">
        <v>198.59</v>
      </c>
      <c r="BV187" s="117">
        <v>38757</v>
      </c>
      <c r="BW187" s="118">
        <v>182.18</v>
      </c>
      <c r="BX187" s="117">
        <v>39499</v>
      </c>
      <c r="BY187" s="118">
        <v>184.3</v>
      </c>
      <c r="BZ187" s="117">
        <v>32996</v>
      </c>
      <c r="CA187" s="118">
        <v>149.46</v>
      </c>
      <c r="CB187" s="117">
        <v>41739</v>
      </c>
      <c r="CC187" s="118">
        <v>185.69</v>
      </c>
    </row>
    <row r="188" spans="1:81" ht="16.5" customHeight="1" x14ac:dyDescent="0.45">
      <c r="A188" s="363">
        <v>184</v>
      </c>
      <c r="B188" s="358" t="s">
        <v>478</v>
      </c>
      <c r="C188" s="358" t="s">
        <v>167</v>
      </c>
      <c r="D188" s="115">
        <v>6624</v>
      </c>
      <c r="E188" s="116">
        <v>14.98</v>
      </c>
      <c r="F188" s="115">
        <v>6620</v>
      </c>
      <c r="G188" s="116">
        <v>14.95</v>
      </c>
      <c r="H188" s="115">
        <v>4712</v>
      </c>
      <c r="I188" s="116">
        <v>10.67</v>
      </c>
      <c r="J188" s="115">
        <v>4088</v>
      </c>
      <c r="K188" s="116">
        <v>8.83</v>
      </c>
      <c r="L188" s="115">
        <v>5920</v>
      </c>
      <c r="M188" s="116">
        <v>12.76</v>
      </c>
      <c r="N188" s="115">
        <v>6711</v>
      </c>
      <c r="O188" s="116">
        <v>13.91</v>
      </c>
      <c r="P188" s="115">
        <v>4734</v>
      </c>
      <c r="Q188" s="116">
        <v>10.62</v>
      </c>
      <c r="R188" s="115">
        <v>6001</v>
      </c>
      <c r="S188" s="116">
        <v>12.68</v>
      </c>
      <c r="T188" s="115">
        <v>6168</v>
      </c>
      <c r="U188" s="116">
        <v>13.72</v>
      </c>
      <c r="V188" s="115">
        <v>6987</v>
      </c>
      <c r="W188" s="116">
        <v>15.06</v>
      </c>
      <c r="X188" s="115">
        <v>5808</v>
      </c>
      <c r="Y188" s="116">
        <v>12.82</v>
      </c>
      <c r="Z188" s="115">
        <v>7370</v>
      </c>
      <c r="AA188" s="116">
        <v>15.86</v>
      </c>
      <c r="AB188" s="115">
        <v>4665</v>
      </c>
      <c r="AC188" s="116">
        <v>10.69</v>
      </c>
      <c r="AD188" s="115">
        <v>4897</v>
      </c>
      <c r="AE188" s="116">
        <v>10.46</v>
      </c>
      <c r="AF188" s="115">
        <v>5546</v>
      </c>
      <c r="AG188" s="116">
        <v>11.89</v>
      </c>
      <c r="AH188" s="115">
        <v>3407</v>
      </c>
      <c r="AI188" s="116">
        <v>7.35</v>
      </c>
      <c r="AJ188" s="115">
        <v>4728</v>
      </c>
      <c r="AK188" s="116">
        <v>10.34</v>
      </c>
      <c r="AL188" s="115">
        <v>4768</v>
      </c>
      <c r="AM188" s="116">
        <v>10.199999999999999</v>
      </c>
      <c r="AN188" s="115">
        <v>3613</v>
      </c>
      <c r="AO188" s="116">
        <v>8.08</v>
      </c>
      <c r="AP188" s="115">
        <v>3747</v>
      </c>
      <c r="AQ188" s="116">
        <v>8.15</v>
      </c>
      <c r="AR188" s="115">
        <v>3291</v>
      </c>
      <c r="AS188" s="116">
        <v>7.75</v>
      </c>
      <c r="AT188" s="115">
        <v>5445</v>
      </c>
      <c r="AU188" s="116">
        <v>11.39</v>
      </c>
      <c r="AV188" s="115">
        <v>4514</v>
      </c>
      <c r="AW188" s="116">
        <v>10.1</v>
      </c>
      <c r="AX188" s="115">
        <v>5469</v>
      </c>
      <c r="AY188" s="116">
        <v>11.64</v>
      </c>
      <c r="AZ188" s="115">
        <v>2873</v>
      </c>
      <c r="BA188" s="116">
        <v>6.38</v>
      </c>
      <c r="BB188" s="115">
        <v>2953</v>
      </c>
      <c r="BC188" s="116">
        <v>6.51</v>
      </c>
      <c r="BD188" s="115">
        <v>4052</v>
      </c>
      <c r="BE188" s="116">
        <v>8.91</v>
      </c>
      <c r="BF188" s="115">
        <v>3227</v>
      </c>
      <c r="BG188" s="116">
        <v>7.1</v>
      </c>
      <c r="BH188" s="115">
        <v>4559</v>
      </c>
      <c r="BI188" s="116">
        <v>9.74</v>
      </c>
      <c r="BJ188" s="115">
        <v>3932</v>
      </c>
      <c r="BK188" s="116">
        <v>8.48</v>
      </c>
      <c r="BL188" s="115">
        <v>3920</v>
      </c>
      <c r="BM188" s="116">
        <v>8.73</v>
      </c>
      <c r="BN188" s="115">
        <v>5189</v>
      </c>
      <c r="BO188" s="116">
        <v>11.33</v>
      </c>
      <c r="BP188" s="115">
        <v>4763</v>
      </c>
      <c r="BQ188" s="116">
        <v>10.23</v>
      </c>
      <c r="BR188" s="115">
        <v>4621</v>
      </c>
      <c r="BS188" s="116">
        <v>9.9</v>
      </c>
      <c r="BT188" s="115">
        <v>4337</v>
      </c>
      <c r="BU188" s="116">
        <v>9.4600000000000009</v>
      </c>
      <c r="BV188" s="115">
        <v>5079</v>
      </c>
      <c r="BW188" s="116">
        <v>11.19</v>
      </c>
      <c r="BX188" s="115">
        <v>5039</v>
      </c>
      <c r="BY188" s="116">
        <v>10.56</v>
      </c>
      <c r="BZ188" s="115">
        <v>3845</v>
      </c>
      <c r="CA188" s="116">
        <v>8.84</v>
      </c>
      <c r="CB188" s="115">
        <v>4551</v>
      </c>
      <c r="CC188" s="116">
        <v>11.46</v>
      </c>
    </row>
    <row r="189" spans="1:81" ht="16.5" customHeight="1" x14ac:dyDescent="0.45">
      <c r="A189" s="362">
        <v>185</v>
      </c>
      <c r="B189" s="357" t="s">
        <v>479</v>
      </c>
      <c r="C189" s="357" t="s">
        <v>167</v>
      </c>
      <c r="D189" s="118">
        <v>265</v>
      </c>
      <c r="E189" s="118">
        <v>4.04</v>
      </c>
      <c r="F189" s="118">
        <v>151</v>
      </c>
      <c r="G189" s="118">
        <v>1.95</v>
      </c>
      <c r="H189" s="118">
        <v>276</v>
      </c>
      <c r="I189" s="118">
        <v>3.46</v>
      </c>
      <c r="J189" s="118">
        <v>144</v>
      </c>
      <c r="K189" s="118">
        <v>1.64</v>
      </c>
      <c r="L189" s="118">
        <v>215</v>
      </c>
      <c r="M189" s="118">
        <v>3.03</v>
      </c>
      <c r="N189" s="118">
        <v>215</v>
      </c>
      <c r="O189" s="118">
        <v>2.97</v>
      </c>
      <c r="P189" s="118">
        <v>305</v>
      </c>
      <c r="Q189" s="118">
        <v>4.45</v>
      </c>
      <c r="R189" s="118">
        <v>282</v>
      </c>
      <c r="S189" s="118">
        <v>3.05</v>
      </c>
      <c r="T189" s="118">
        <v>340</v>
      </c>
      <c r="U189" s="118">
        <v>4.34</v>
      </c>
      <c r="V189" s="118">
        <v>321</v>
      </c>
      <c r="W189" s="118">
        <v>4.1900000000000004</v>
      </c>
      <c r="X189" s="118">
        <v>318</v>
      </c>
      <c r="Y189" s="118">
        <v>3.74</v>
      </c>
      <c r="Z189" s="118">
        <v>311</v>
      </c>
      <c r="AA189" s="118">
        <v>3.76</v>
      </c>
      <c r="AB189" s="118">
        <v>195</v>
      </c>
      <c r="AC189" s="118">
        <v>1.68</v>
      </c>
      <c r="AD189" s="118">
        <v>179</v>
      </c>
      <c r="AE189" s="118">
        <v>1.95</v>
      </c>
      <c r="AF189" s="118">
        <v>204</v>
      </c>
      <c r="AG189" s="118">
        <v>2.2999999999999998</v>
      </c>
      <c r="AH189" s="118">
        <v>140</v>
      </c>
      <c r="AI189" s="118">
        <v>1.31</v>
      </c>
      <c r="AJ189" s="118">
        <v>171</v>
      </c>
      <c r="AK189" s="118">
        <v>1.44</v>
      </c>
      <c r="AL189" s="118">
        <v>253</v>
      </c>
      <c r="AM189" s="118">
        <v>2.66</v>
      </c>
      <c r="AN189" s="118">
        <v>349</v>
      </c>
      <c r="AO189" s="118">
        <v>4.3499999999999996</v>
      </c>
      <c r="AP189" s="118">
        <v>316</v>
      </c>
      <c r="AQ189" s="118">
        <v>3.51</v>
      </c>
      <c r="AR189" s="118">
        <v>289</v>
      </c>
      <c r="AS189" s="118">
        <v>2.9</v>
      </c>
      <c r="AT189" s="118">
        <v>318</v>
      </c>
      <c r="AU189" s="118">
        <v>3.49</v>
      </c>
      <c r="AV189" s="118">
        <v>317</v>
      </c>
      <c r="AW189" s="118">
        <v>3.73</v>
      </c>
      <c r="AX189" s="118">
        <v>238</v>
      </c>
      <c r="AY189" s="118">
        <v>2.34</v>
      </c>
      <c r="AZ189" s="118">
        <v>147</v>
      </c>
      <c r="BA189" s="118">
        <v>1.73</v>
      </c>
      <c r="BB189" s="118">
        <v>113</v>
      </c>
      <c r="BC189" s="118">
        <v>1.1000000000000001</v>
      </c>
      <c r="BD189" s="118">
        <v>241</v>
      </c>
      <c r="BE189" s="118">
        <v>2.29</v>
      </c>
      <c r="BF189" s="118">
        <v>115</v>
      </c>
      <c r="BG189" s="118">
        <v>0.91</v>
      </c>
      <c r="BH189" s="118">
        <v>117</v>
      </c>
      <c r="BI189" s="118">
        <v>1.1399999999999999</v>
      </c>
      <c r="BJ189" s="118">
        <v>155</v>
      </c>
      <c r="BK189" s="118">
        <v>1.62</v>
      </c>
      <c r="BL189" s="118">
        <v>205</v>
      </c>
      <c r="BM189" s="118">
        <v>2.48</v>
      </c>
      <c r="BN189" s="118">
        <v>161</v>
      </c>
      <c r="BO189" s="118">
        <v>2.46</v>
      </c>
      <c r="BP189" s="118">
        <v>131</v>
      </c>
      <c r="BQ189" s="118">
        <v>1.88</v>
      </c>
      <c r="BR189" s="118">
        <v>184</v>
      </c>
      <c r="BS189" s="118">
        <v>2.81</v>
      </c>
      <c r="BT189" s="118">
        <v>170</v>
      </c>
      <c r="BU189" s="118">
        <v>1.91</v>
      </c>
      <c r="BV189" s="118">
        <v>119</v>
      </c>
      <c r="BW189" s="118">
        <v>1.05</v>
      </c>
      <c r="BX189" s="118">
        <v>113</v>
      </c>
      <c r="BY189" s="118">
        <v>1.32</v>
      </c>
      <c r="BZ189" s="118">
        <v>108</v>
      </c>
      <c r="CA189" s="118">
        <v>1.34</v>
      </c>
      <c r="CB189" s="118">
        <v>105</v>
      </c>
      <c r="CC189" s="118">
        <v>1.17</v>
      </c>
    </row>
    <row r="190" spans="1:81" ht="16.5" customHeight="1" x14ac:dyDescent="0.45">
      <c r="A190" s="363">
        <v>186</v>
      </c>
      <c r="B190" s="358" t="s">
        <v>480</v>
      </c>
      <c r="C190" s="358" t="s">
        <v>167</v>
      </c>
      <c r="D190" s="116">
        <v>520</v>
      </c>
      <c r="E190" s="116">
        <v>6.75</v>
      </c>
      <c r="F190" s="116">
        <v>556</v>
      </c>
      <c r="G190" s="116">
        <v>6.83</v>
      </c>
      <c r="H190" s="116">
        <v>554</v>
      </c>
      <c r="I190" s="116">
        <v>7.06</v>
      </c>
      <c r="J190" s="116">
        <v>347</v>
      </c>
      <c r="K190" s="116">
        <v>5.17</v>
      </c>
      <c r="L190" s="116">
        <v>957</v>
      </c>
      <c r="M190" s="116">
        <v>10.57</v>
      </c>
      <c r="N190" s="115">
        <v>1298</v>
      </c>
      <c r="O190" s="116">
        <v>13.88</v>
      </c>
      <c r="P190" s="115">
        <v>1320</v>
      </c>
      <c r="Q190" s="116">
        <v>14.24</v>
      </c>
      <c r="R190" s="115">
        <v>1462</v>
      </c>
      <c r="S190" s="116">
        <v>24.26</v>
      </c>
      <c r="T190" s="115">
        <v>2060</v>
      </c>
      <c r="U190" s="116">
        <v>22.7</v>
      </c>
      <c r="V190" s="115">
        <v>2414</v>
      </c>
      <c r="W190" s="116">
        <v>26.23</v>
      </c>
      <c r="X190" s="115">
        <v>1507</v>
      </c>
      <c r="Y190" s="116">
        <v>16.03</v>
      </c>
      <c r="Z190" s="115">
        <v>1158</v>
      </c>
      <c r="AA190" s="116">
        <v>12.33</v>
      </c>
      <c r="AB190" s="115">
        <v>1162</v>
      </c>
      <c r="AC190" s="116">
        <v>12.49</v>
      </c>
      <c r="AD190" s="115">
        <v>1186</v>
      </c>
      <c r="AE190" s="116">
        <v>12.13</v>
      </c>
      <c r="AF190" s="115">
        <v>1206</v>
      </c>
      <c r="AG190" s="116">
        <v>13.25</v>
      </c>
      <c r="AH190" s="116">
        <v>991</v>
      </c>
      <c r="AI190" s="116">
        <v>11.61</v>
      </c>
      <c r="AJ190" s="115">
        <v>1119</v>
      </c>
      <c r="AK190" s="116">
        <v>13.2</v>
      </c>
      <c r="AL190" s="115">
        <v>1375</v>
      </c>
      <c r="AM190" s="116">
        <v>15.78</v>
      </c>
      <c r="AN190" s="115">
        <v>1028</v>
      </c>
      <c r="AO190" s="116">
        <v>12.63</v>
      </c>
      <c r="AP190" s="115">
        <v>1424</v>
      </c>
      <c r="AQ190" s="116">
        <v>15.5</v>
      </c>
      <c r="AR190" s="115">
        <v>1813</v>
      </c>
      <c r="AS190" s="116">
        <v>21.55</v>
      </c>
      <c r="AT190" s="115">
        <v>1753</v>
      </c>
      <c r="AU190" s="116">
        <v>20.37</v>
      </c>
      <c r="AV190" s="115">
        <v>1580</v>
      </c>
      <c r="AW190" s="116">
        <v>18.32</v>
      </c>
      <c r="AX190" s="115">
        <v>1189</v>
      </c>
      <c r="AY190" s="116">
        <v>13.75</v>
      </c>
      <c r="AZ190" s="115">
        <v>1287</v>
      </c>
      <c r="BA190" s="116">
        <v>15.24</v>
      </c>
      <c r="BB190" s="115">
        <v>1069</v>
      </c>
      <c r="BC190" s="116">
        <v>13.28</v>
      </c>
      <c r="BD190" s="115">
        <v>1492</v>
      </c>
      <c r="BE190" s="116">
        <v>19.03</v>
      </c>
      <c r="BF190" s="115">
        <v>1178</v>
      </c>
      <c r="BG190" s="116">
        <v>15.14</v>
      </c>
      <c r="BH190" s="115">
        <v>1550</v>
      </c>
      <c r="BI190" s="116">
        <v>19.32</v>
      </c>
      <c r="BJ190" s="115">
        <v>1737</v>
      </c>
      <c r="BK190" s="116">
        <v>21.05</v>
      </c>
      <c r="BL190" s="115">
        <v>1816</v>
      </c>
      <c r="BM190" s="116">
        <v>22.33</v>
      </c>
      <c r="BN190" s="115">
        <v>2277</v>
      </c>
      <c r="BO190" s="116">
        <v>27.82</v>
      </c>
      <c r="BP190" s="115">
        <v>1992</v>
      </c>
      <c r="BQ190" s="116">
        <v>26.45</v>
      </c>
      <c r="BR190" s="115">
        <v>2353</v>
      </c>
      <c r="BS190" s="116">
        <v>29.26</v>
      </c>
      <c r="BT190" s="115">
        <v>2327</v>
      </c>
      <c r="BU190" s="116">
        <v>28.61</v>
      </c>
      <c r="BV190" s="115">
        <v>1874</v>
      </c>
      <c r="BW190" s="116">
        <v>24.08</v>
      </c>
      <c r="BX190" s="115">
        <v>1495</v>
      </c>
      <c r="BY190" s="116">
        <v>18.36</v>
      </c>
      <c r="BZ190" s="115">
        <v>1219</v>
      </c>
      <c r="CA190" s="116">
        <v>15.67</v>
      </c>
      <c r="CB190" s="115">
        <v>1514</v>
      </c>
      <c r="CC190" s="116">
        <v>19.91</v>
      </c>
    </row>
    <row r="191" spans="1:81" ht="16.5" customHeight="1" x14ac:dyDescent="0.45">
      <c r="A191" s="362">
        <v>187</v>
      </c>
      <c r="B191" s="357" t="s">
        <v>481</v>
      </c>
      <c r="C191" s="357" t="s">
        <v>167</v>
      </c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8">
        <v>1</v>
      </c>
      <c r="BA191" s="118">
        <v>0.01</v>
      </c>
      <c r="BB191" s="118">
        <v>16</v>
      </c>
      <c r="BC191" s="118">
        <v>0.32</v>
      </c>
      <c r="BD191" s="118">
        <v>24</v>
      </c>
      <c r="BE191" s="118">
        <v>0.36</v>
      </c>
      <c r="BF191" s="118">
        <v>16</v>
      </c>
      <c r="BG191" s="118">
        <v>0.33</v>
      </c>
      <c r="BH191" s="118">
        <v>15</v>
      </c>
      <c r="BI191" s="118">
        <v>0.28000000000000003</v>
      </c>
      <c r="BJ191" s="118">
        <v>23</v>
      </c>
      <c r="BK191" s="118">
        <v>0.43</v>
      </c>
      <c r="BL191" s="118">
        <v>4</v>
      </c>
      <c r="BM191" s="118">
        <v>0.05</v>
      </c>
      <c r="BN191" s="118">
        <v>5</v>
      </c>
      <c r="BO191" s="118">
        <v>0.05</v>
      </c>
      <c r="BP191" s="118">
        <v>11</v>
      </c>
      <c r="BQ191" s="118">
        <v>0.13</v>
      </c>
      <c r="BR191" s="118">
        <v>7</v>
      </c>
      <c r="BS191" s="118">
        <v>0.05</v>
      </c>
      <c r="BT191" s="118">
        <v>20</v>
      </c>
      <c r="BU191" s="118">
        <v>0.12</v>
      </c>
      <c r="BV191" s="118">
        <v>59</v>
      </c>
      <c r="BW191" s="118">
        <v>0.35</v>
      </c>
      <c r="BX191" s="118">
        <v>8</v>
      </c>
      <c r="BY191" s="118">
        <v>7.0000000000000007E-2</v>
      </c>
      <c r="BZ191" s="118">
        <v>8</v>
      </c>
      <c r="CA191" s="118">
        <v>7.0000000000000007E-2</v>
      </c>
      <c r="CB191" s="118">
        <v>8</v>
      </c>
      <c r="CC191" s="118">
        <v>0.08</v>
      </c>
    </row>
    <row r="192" spans="1:81" ht="16.5" customHeight="1" x14ac:dyDescent="0.45">
      <c r="A192" s="363">
        <v>188</v>
      </c>
      <c r="B192" s="358" t="s">
        <v>943</v>
      </c>
      <c r="C192" s="358" t="s">
        <v>167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5">
        <v>3505</v>
      </c>
      <c r="BA192" s="116">
        <v>12.44</v>
      </c>
      <c r="BB192" s="115">
        <v>3893</v>
      </c>
      <c r="BC192" s="116">
        <v>13.82</v>
      </c>
      <c r="BD192" s="115">
        <v>4135</v>
      </c>
      <c r="BE192" s="116">
        <v>16.11</v>
      </c>
      <c r="BF192" s="115">
        <v>3636</v>
      </c>
      <c r="BG192" s="116">
        <v>13.49</v>
      </c>
      <c r="BH192" s="115">
        <v>4651</v>
      </c>
      <c r="BI192" s="116">
        <v>17.72</v>
      </c>
      <c r="BJ192" s="115">
        <v>4261</v>
      </c>
      <c r="BK192" s="116">
        <v>16.95</v>
      </c>
      <c r="BL192" s="115">
        <v>4120</v>
      </c>
      <c r="BM192" s="116">
        <v>14.95</v>
      </c>
      <c r="BN192" s="115">
        <v>3761</v>
      </c>
      <c r="BO192" s="116">
        <v>15.07</v>
      </c>
      <c r="BP192" s="115">
        <v>4971</v>
      </c>
      <c r="BQ192" s="116">
        <v>18.79</v>
      </c>
      <c r="BR192" s="115">
        <v>4258</v>
      </c>
      <c r="BS192" s="116">
        <v>16.3</v>
      </c>
      <c r="BT192" s="115">
        <v>3626</v>
      </c>
      <c r="BU192" s="116">
        <v>16.079999999999998</v>
      </c>
      <c r="BV192" s="115">
        <v>4966</v>
      </c>
      <c r="BW192" s="116">
        <v>23.64</v>
      </c>
      <c r="BX192" s="115">
        <v>4421</v>
      </c>
      <c r="BY192" s="116">
        <v>20.25</v>
      </c>
      <c r="BZ192" s="115">
        <v>3986</v>
      </c>
      <c r="CA192" s="116">
        <v>18.13</v>
      </c>
      <c r="CB192" s="115">
        <v>4503</v>
      </c>
      <c r="CC192" s="116">
        <v>18.809999999999999</v>
      </c>
    </row>
    <row r="193" spans="1:81" ht="16.5" customHeight="1" x14ac:dyDescent="0.45">
      <c r="A193" s="362">
        <v>189</v>
      </c>
      <c r="B193" s="357" t="s">
        <v>482</v>
      </c>
      <c r="C193" s="357" t="s">
        <v>167</v>
      </c>
      <c r="D193" s="117">
        <v>20098</v>
      </c>
      <c r="E193" s="118">
        <v>119.26</v>
      </c>
      <c r="F193" s="117">
        <v>17350</v>
      </c>
      <c r="G193" s="118">
        <v>104.58</v>
      </c>
      <c r="H193" s="117">
        <v>20626</v>
      </c>
      <c r="I193" s="118">
        <v>117.55</v>
      </c>
      <c r="J193" s="117">
        <v>17618</v>
      </c>
      <c r="K193" s="118">
        <v>102.56</v>
      </c>
      <c r="L193" s="117">
        <v>19198</v>
      </c>
      <c r="M193" s="118">
        <v>106.41</v>
      </c>
      <c r="N193" s="117">
        <v>20094</v>
      </c>
      <c r="O193" s="118">
        <v>109.15</v>
      </c>
      <c r="P193" s="117">
        <v>21119</v>
      </c>
      <c r="Q193" s="118">
        <v>119.12</v>
      </c>
      <c r="R193" s="117">
        <v>20961</v>
      </c>
      <c r="S193" s="118">
        <v>122.74</v>
      </c>
      <c r="T193" s="117">
        <v>22535</v>
      </c>
      <c r="U193" s="118">
        <v>136.24</v>
      </c>
      <c r="V193" s="117">
        <v>22545</v>
      </c>
      <c r="W193" s="118">
        <v>135.51</v>
      </c>
      <c r="X193" s="117">
        <v>21563</v>
      </c>
      <c r="Y193" s="118">
        <v>126.75</v>
      </c>
      <c r="Z193" s="117">
        <v>19665</v>
      </c>
      <c r="AA193" s="118">
        <v>111.74</v>
      </c>
      <c r="AB193" s="117">
        <v>15074</v>
      </c>
      <c r="AC193" s="118">
        <v>81.84</v>
      </c>
      <c r="AD193" s="117">
        <v>15388</v>
      </c>
      <c r="AE193" s="118">
        <v>80.52</v>
      </c>
      <c r="AF193" s="117">
        <v>18393</v>
      </c>
      <c r="AG193" s="118">
        <v>100.3</v>
      </c>
      <c r="AH193" s="117">
        <v>14952</v>
      </c>
      <c r="AI193" s="118">
        <v>85.32</v>
      </c>
      <c r="AJ193" s="117">
        <v>18704</v>
      </c>
      <c r="AK193" s="118">
        <v>102.5</v>
      </c>
      <c r="AL193" s="117">
        <v>19167</v>
      </c>
      <c r="AM193" s="118">
        <v>110.4</v>
      </c>
      <c r="AN193" s="117">
        <v>18624</v>
      </c>
      <c r="AO193" s="118">
        <v>109.77</v>
      </c>
      <c r="AP193" s="117">
        <v>19089</v>
      </c>
      <c r="AQ193" s="118">
        <v>115.91</v>
      </c>
      <c r="AR193" s="117">
        <v>21531</v>
      </c>
      <c r="AS193" s="118">
        <v>136.47</v>
      </c>
      <c r="AT193" s="117">
        <v>21803</v>
      </c>
      <c r="AU193" s="118">
        <v>135.22999999999999</v>
      </c>
      <c r="AV193" s="117">
        <v>22042</v>
      </c>
      <c r="AW193" s="118">
        <v>139.97</v>
      </c>
      <c r="AX193" s="117">
        <v>20118</v>
      </c>
      <c r="AY193" s="118">
        <v>117.63</v>
      </c>
      <c r="AZ193" s="117">
        <v>11545</v>
      </c>
      <c r="BA193" s="118">
        <v>69.319999999999993</v>
      </c>
      <c r="BB193" s="117">
        <v>11919</v>
      </c>
      <c r="BC193" s="118">
        <v>90.75</v>
      </c>
      <c r="BD193" s="117">
        <v>14083</v>
      </c>
      <c r="BE193" s="118">
        <v>91.24</v>
      </c>
      <c r="BF193" s="117">
        <v>10312</v>
      </c>
      <c r="BG193" s="118">
        <v>68.709999999999994</v>
      </c>
      <c r="BH193" s="117">
        <v>14131</v>
      </c>
      <c r="BI193" s="118">
        <v>92.22</v>
      </c>
      <c r="BJ193" s="117">
        <v>14158</v>
      </c>
      <c r="BK193" s="118">
        <v>95.89</v>
      </c>
      <c r="BL193" s="117">
        <v>13172</v>
      </c>
      <c r="BM193" s="118">
        <v>93.06</v>
      </c>
      <c r="BN193" s="117">
        <v>14634</v>
      </c>
      <c r="BO193" s="118">
        <v>102.39</v>
      </c>
      <c r="BP193" s="117">
        <v>15311</v>
      </c>
      <c r="BQ193" s="118">
        <v>106.64</v>
      </c>
      <c r="BR193" s="117">
        <v>15882</v>
      </c>
      <c r="BS193" s="118">
        <v>106.89</v>
      </c>
      <c r="BT193" s="117">
        <v>16641</v>
      </c>
      <c r="BU193" s="118">
        <v>106.77</v>
      </c>
      <c r="BV193" s="117">
        <v>14536</v>
      </c>
      <c r="BW193" s="118">
        <v>88.2</v>
      </c>
      <c r="BX193" s="117">
        <v>11554</v>
      </c>
      <c r="BY193" s="118">
        <v>71.67</v>
      </c>
      <c r="BZ193" s="117">
        <v>11875</v>
      </c>
      <c r="CA193" s="118">
        <v>71.959999999999994</v>
      </c>
      <c r="CB193" s="117">
        <v>12716</v>
      </c>
      <c r="CC193" s="118">
        <v>78.17</v>
      </c>
    </row>
    <row r="194" spans="1:81" ht="16.5" customHeight="1" x14ac:dyDescent="0.45">
      <c r="A194" s="363">
        <v>190</v>
      </c>
      <c r="B194" s="358" t="s">
        <v>483</v>
      </c>
      <c r="C194" s="358" t="s">
        <v>167</v>
      </c>
      <c r="D194" s="115">
        <v>5734</v>
      </c>
      <c r="E194" s="116">
        <v>65.12</v>
      </c>
      <c r="F194" s="115">
        <v>4994</v>
      </c>
      <c r="G194" s="116">
        <v>57.68</v>
      </c>
      <c r="H194" s="115">
        <v>5648</v>
      </c>
      <c r="I194" s="116">
        <v>62.92</v>
      </c>
      <c r="J194" s="115">
        <v>4971</v>
      </c>
      <c r="K194" s="116">
        <v>54.34</v>
      </c>
      <c r="L194" s="115">
        <v>5586</v>
      </c>
      <c r="M194" s="116">
        <v>58.63</v>
      </c>
      <c r="N194" s="115">
        <v>5040</v>
      </c>
      <c r="O194" s="116">
        <v>53.05</v>
      </c>
      <c r="P194" s="115">
        <v>6094</v>
      </c>
      <c r="Q194" s="116">
        <v>61.82</v>
      </c>
      <c r="R194" s="115">
        <v>6613</v>
      </c>
      <c r="S194" s="116">
        <v>70.040000000000006</v>
      </c>
      <c r="T194" s="115">
        <v>7659</v>
      </c>
      <c r="U194" s="116">
        <v>81.430000000000007</v>
      </c>
      <c r="V194" s="115">
        <v>7892</v>
      </c>
      <c r="W194" s="116">
        <v>83.04</v>
      </c>
      <c r="X194" s="115">
        <v>7099</v>
      </c>
      <c r="Y194" s="116">
        <v>72.849999999999994</v>
      </c>
      <c r="Z194" s="115">
        <v>5984</v>
      </c>
      <c r="AA194" s="116">
        <v>60.32</v>
      </c>
      <c r="AB194" s="115">
        <v>4273</v>
      </c>
      <c r="AC194" s="116">
        <v>41.97</v>
      </c>
      <c r="AD194" s="115">
        <v>3926</v>
      </c>
      <c r="AE194" s="116">
        <v>39.29</v>
      </c>
      <c r="AF194" s="115">
        <v>5223</v>
      </c>
      <c r="AG194" s="116">
        <v>52.27</v>
      </c>
      <c r="AH194" s="115">
        <v>4325</v>
      </c>
      <c r="AI194" s="116">
        <v>44.47</v>
      </c>
      <c r="AJ194" s="115">
        <v>5203</v>
      </c>
      <c r="AK194" s="116">
        <v>54.1</v>
      </c>
      <c r="AL194" s="115">
        <v>6067</v>
      </c>
      <c r="AM194" s="116">
        <v>62.92</v>
      </c>
      <c r="AN194" s="115">
        <v>5915</v>
      </c>
      <c r="AO194" s="116">
        <v>61.76</v>
      </c>
      <c r="AP194" s="115">
        <v>6252</v>
      </c>
      <c r="AQ194" s="116">
        <v>67.260000000000005</v>
      </c>
      <c r="AR194" s="115">
        <v>7554</v>
      </c>
      <c r="AS194" s="116">
        <v>83.36</v>
      </c>
      <c r="AT194" s="115">
        <v>7372</v>
      </c>
      <c r="AU194" s="116">
        <v>80.11</v>
      </c>
      <c r="AV194" s="115">
        <v>7510</v>
      </c>
      <c r="AW194" s="116">
        <v>82.88</v>
      </c>
      <c r="AX194" s="115">
        <v>6065</v>
      </c>
      <c r="AY194" s="116">
        <v>62.71</v>
      </c>
      <c r="AZ194" s="115">
        <v>4138</v>
      </c>
      <c r="BA194" s="116">
        <v>41.28</v>
      </c>
      <c r="BB194" s="115">
        <v>4173</v>
      </c>
      <c r="BC194" s="116">
        <v>59.87</v>
      </c>
      <c r="BD194" s="115">
        <v>5711</v>
      </c>
      <c r="BE194" s="116">
        <v>59.73</v>
      </c>
      <c r="BF194" s="115">
        <v>4168</v>
      </c>
      <c r="BG194" s="116">
        <v>45.06</v>
      </c>
      <c r="BH194" s="115">
        <v>5716</v>
      </c>
      <c r="BI194" s="116">
        <v>60.46</v>
      </c>
      <c r="BJ194" s="115">
        <v>6103</v>
      </c>
      <c r="BK194" s="116">
        <v>64.510000000000005</v>
      </c>
      <c r="BL194" s="115">
        <v>5722</v>
      </c>
      <c r="BM194" s="116">
        <v>63.24</v>
      </c>
      <c r="BN194" s="115">
        <v>6030</v>
      </c>
      <c r="BO194" s="116">
        <v>67.069999999999993</v>
      </c>
      <c r="BP194" s="115">
        <v>6275</v>
      </c>
      <c r="BQ194" s="116">
        <v>70.97</v>
      </c>
      <c r="BR194" s="115">
        <v>6045</v>
      </c>
      <c r="BS194" s="116">
        <v>67.62</v>
      </c>
      <c r="BT194" s="115">
        <v>5724</v>
      </c>
      <c r="BU194" s="116">
        <v>60.58</v>
      </c>
      <c r="BV194" s="115">
        <v>4706</v>
      </c>
      <c r="BW194" s="116">
        <v>50.63</v>
      </c>
      <c r="BX194" s="115">
        <v>3812</v>
      </c>
      <c r="BY194" s="116">
        <v>41.12</v>
      </c>
      <c r="BZ194" s="115">
        <v>3800</v>
      </c>
      <c r="CA194" s="116">
        <v>40.619999999999997</v>
      </c>
      <c r="CB194" s="115">
        <v>3877</v>
      </c>
      <c r="CC194" s="116">
        <v>42.44</v>
      </c>
    </row>
    <row r="195" spans="1:81" ht="16.5" customHeight="1" x14ac:dyDescent="0.45">
      <c r="A195" s="362">
        <v>191</v>
      </c>
      <c r="B195" s="357" t="s">
        <v>484</v>
      </c>
      <c r="C195" s="357" t="s">
        <v>167</v>
      </c>
      <c r="D195" s="118">
        <v>602</v>
      </c>
      <c r="E195" s="118">
        <v>4.04</v>
      </c>
      <c r="F195" s="118">
        <v>422</v>
      </c>
      <c r="G195" s="118">
        <v>2.88</v>
      </c>
      <c r="H195" s="118">
        <v>562</v>
      </c>
      <c r="I195" s="118">
        <v>3.75</v>
      </c>
      <c r="J195" s="118">
        <v>484</v>
      </c>
      <c r="K195" s="118">
        <v>3.18</v>
      </c>
      <c r="L195" s="118">
        <v>588</v>
      </c>
      <c r="M195" s="118">
        <v>3.7</v>
      </c>
      <c r="N195" s="118">
        <v>546</v>
      </c>
      <c r="O195" s="118">
        <v>3.68</v>
      </c>
      <c r="P195" s="118">
        <v>622</v>
      </c>
      <c r="Q195" s="118">
        <v>4.13</v>
      </c>
      <c r="R195" s="118">
        <v>504</v>
      </c>
      <c r="S195" s="118">
        <v>3.21</v>
      </c>
      <c r="T195" s="118">
        <v>710</v>
      </c>
      <c r="U195" s="118">
        <v>4.71</v>
      </c>
      <c r="V195" s="118">
        <v>658</v>
      </c>
      <c r="W195" s="118">
        <v>4.0999999999999996</v>
      </c>
      <c r="X195" s="118">
        <v>608</v>
      </c>
      <c r="Y195" s="118">
        <v>4.2699999999999996</v>
      </c>
      <c r="Z195" s="118">
        <v>557</v>
      </c>
      <c r="AA195" s="118">
        <v>3.83</v>
      </c>
      <c r="AB195" s="118">
        <v>416</v>
      </c>
      <c r="AC195" s="118">
        <v>2.86</v>
      </c>
      <c r="AD195" s="118">
        <v>500</v>
      </c>
      <c r="AE195" s="118">
        <v>2.5499999999999998</v>
      </c>
      <c r="AF195" s="118">
        <v>510</v>
      </c>
      <c r="AG195" s="118">
        <v>3.55</v>
      </c>
      <c r="AH195" s="118">
        <v>591</v>
      </c>
      <c r="AI195" s="118">
        <v>3.74</v>
      </c>
      <c r="AJ195" s="118">
        <v>666</v>
      </c>
      <c r="AK195" s="118">
        <v>3.97</v>
      </c>
      <c r="AL195" s="118">
        <v>606</v>
      </c>
      <c r="AM195" s="118">
        <v>3.68</v>
      </c>
      <c r="AN195" s="118">
        <v>786</v>
      </c>
      <c r="AO195" s="118">
        <v>4.6900000000000004</v>
      </c>
      <c r="AP195" s="118">
        <v>719</v>
      </c>
      <c r="AQ195" s="118">
        <v>4.6100000000000003</v>
      </c>
      <c r="AR195" s="118">
        <v>648</v>
      </c>
      <c r="AS195" s="118">
        <v>4.58</v>
      </c>
      <c r="AT195" s="118">
        <v>714</v>
      </c>
      <c r="AU195" s="118">
        <v>4.83</v>
      </c>
      <c r="AV195" s="118">
        <v>680</v>
      </c>
      <c r="AW195" s="118">
        <v>4.75</v>
      </c>
      <c r="AX195" s="118">
        <v>620</v>
      </c>
      <c r="AY195" s="118">
        <v>4.17</v>
      </c>
      <c r="AZ195" s="118">
        <v>456</v>
      </c>
      <c r="BA195" s="118">
        <v>3.04</v>
      </c>
      <c r="BB195" s="118">
        <v>529</v>
      </c>
      <c r="BC195" s="118">
        <v>3.68</v>
      </c>
      <c r="BD195" s="118">
        <v>589</v>
      </c>
      <c r="BE195" s="118">
        <v>4.3899999999999997</v>
      </c>
      <c r="BF195" s="118">
        <v>448</v>
      </c>
      <c r="BG195" s="118">
        <v>3.17</v>
      </c>
      <c r="BH195" s="118">
        <v>538</v>
      </c>
      <c r="BI195" s="118">
        <v>3.88</v>
      </c>
      <c r="BJ195" s="118">
        <v>579</v>
      </c>
      <c r="BK195" s="118">
        <v>4.45</v>
      </c>
      <c r="BL195" s="118">
        <v>542</v>
      </c>
      <c r="BM195" s="118">
        <v>3.8</v>
      </c>
      <c r="BN195" s="118">
        <v>624</v>
      </c>
      <c r="BO195" s="118">
        <v>5.37</v>
      </c>
      <c r="BP195" s="118">
        <v>570</v>
      </c>
      <c r="BQ195" s="118">
        <v>4.4400000000000004</v>
      </c>
      <c r="BR195" s="118">
        <v>505</v>
      </c>
      <c r="BS195" s="118">
        <v>4.22</v>
      </c>
      <c r="BT195" s="118">
        <v>633</v>
      </c>
      <c r="BU195" s="118">
        <v>5.58</v>
      </c>
      <c r="BV195" s="118">
        <v>655</v>
      </c>
      <c r="BW195" s="118">
        <v>4.83</v>
      </c>
      <c r="BX195" s="118">
        <v>521</v>
      </c>
      <c r="BY195" s="118">
        <v>4.53</v>
      </c>
      <c r="BZ195" s="118">
        <v>547</v>
      </c>
      <c r="CA195" s="118">
        <v>4.2300000000000004</v>
      </c>
      <c r="CB195" s="118">
        <v>541</v>
      </c>
      <c r="CC195" s="118">
        <v>4.62</v>
      </c>
    </row>
    <row r="196" spans="1:81" ht="16.5" customHeight="1" x14ac:dyDescent="0.45">
      <c r="A196" s="363">
        <v>192</v>
      </c>
      <c r="B196" s="358" t="s">
        <v>485</v>
      </c>
      <c r="C196" s="358" t="s">
        <v>167</v>
      </c>
      <c r="D196" s="116">
        <v>19</v>
      </c>
      <c r="E196" s="116">
        <v>0.1</v>
      </c>
      <c r="F196" s="116">
        <v>13</v>
      </c>
      <c r="G196" s="116">
        <v>0.06</v>
      </c>
      <c r="H196" s="116">
        <v>34</v>
      </c>
      <c r="I196" s="116">
        <v>0.7</v>
      </c>
      <c r="J196" s="116">
        <v>24</v>
      </c>
      <c r="K196" s="116">
        <v>0.13</v>
      </c>
      <c r="L196" s="116">
        <v>16</v>
      </c>
      <c r="M196" s="116">
        <v>0.08</v>
      </c>
      <c r="N196" s="116">
        <v>10</v>
      </c>
      <c r="O196" s="116">
        <v>0.05</v>
      </c>
      <c r="P196" s="116">
        <v>14</v>
      </c>
      <c r="Q196" s="116">
        <v>0.05</v>
      </c>
      <c r="R196" s="116">
        <v>31</v>
      </c>
      <c r="S196" s="116">
        <v>0.3</v>
      </c>
      <c r="T196" s="116">
        <v>55</v>
      </c>
      <c r="U196" s="116">
        <v>0.76</v>
      </c>
      <c r="V196" s="116">
        <v>58</v>
      </c>
      <c r="W196" s="116">
        <v>0.72</v>
      </c>
      <c r="X196" s="116">
        <v>34</v>
      </c>
      <c r="Y196" s="116">
        <v>0.28999999999999998</v>
      </c>
      <c r="Z196" s="116">
        <v>41</v>
      </c>
      <c r="AA196" s="116">
        <v>0.42</v>
      </c>
      <c r="AB196" s="116">
        <v>21</v>
      </c>
      <c r="AC196" s="116">
        <v>0.1</v>
      </c>
      <c r="AD196" s="116">
        <v>31</v>
      </c>
      <c r="AE196" s="116">
        <v>0.1</v>
      </c>
      <c r="AF196" s="116">
        <v>55</v>
      </c>
      <c r="AG196" s="116">
        <v>0.4</v>
      </c>
      <c r="AH196" s="116">
        <v>15</v>
      </c>
      <c r="AI196" s="116">
        <v>0.06</v>
      </c>
      <c r="AJ196" s="116">
        <v>28</v>
      </c>
      <c r="AK196" s="116">
        <v>0.22</v>
      </c>
      <c r="AL196" s="116">
        <v>23</v>
      </c>
      <c r="AM196" s="116">
        <v>0.13</v>
      </c>
      <c r="AN196" s="116">
        <v>18</v>
      </c>
      <c r="AO196" s="116">
        <v>0.14000000000000001</v>
      </c>
      <c r="AP196" s="116">
        <v>31</v>
      </c>
      <c r="AQ196" s="116">
        <v>0.23</v>
      </c>
      <c r="AR196" s="116">
        <v>21</v>
      </c>
      <c r="AS196" s="116">
        <v>0.16</v>
      </c>
      <c r="AT196" s="116">
        <v>35</v>
      </c>
      <c r="AU196" s="116">
        <v>0.35</v>
      </c>
      <c r="AV196" s="116">
        <v>42</v>
      </c>
      <c r="AW196" s="116">
        <v>0.49</v>
      </c>
      <c r="AX196" s="116">
        <v>32</v>
      </c>
      <c r="AY196" s="116">
        <v>0.44</v>
      </c>
      <c r="AZ196" s="116">
        <v>87</v>
      </c>
      <c r="BA196" s="116">
        <v>1.06</v>
      </c>
      <c r="BB196" s="116">
        <v>51</v>
      </c>
      <c r="BC196" s="116">
        <v>0.61</v>
      </c>
      <c r="BD196" s="116">
        <v>66</v>
      </c>
      <c r="BE196" s="116">
        <v>0.79</v>
      </c>
      <c r="BF196" s="116">
        <v>33</v>
      </c>
      <c r="BG196" s="116">
        <v>0.39</v>
      </c>
      <c r="BH196" s="116">
        <v>88</v>
      </c>
      <c r="BI196" s="116">
        <v>1.05</v>
      </c>
      <c r="BJ196" s="116">
        <v>56</v>
      </c>
      <c r="BK196" s="116">
        <v>0.84</v>
      </c>
      <c r="BL196" s="116">
        <v>102</v>
      </c>
      <c r="BM196" s="116">
        <v>1.43</v>
      </c>
      <c r="BN196" s="116">
        <v>78</v>
      </c>
      <c r="BO196" s="116">
        <v>0.85</v>
      </c>
      <c r="BP196" s="116">
        <v>123</v>
      </c>
      <c r="BQ196" s="116">
        <v>1.1499999999999999</v>
      </c>
      <c r="BR196" s="116">
        <v>136</v>
      </c>
      <c r="BS196" s="116">
        <v>1.44</v>
      </c>
      <c r="BT196" s="116">
        <v>175</v>
      </c>
      <c r="BU196" s="116">
        <v>1.48</v>
      </c>
      <c r="BV196" s="116">
        <v>123</v>
      </c>
      <c r="BW196" s="116">
        <v>1.34</v>
      </c>
      <c r="BX196" s="116">
        <v>81</v>
      </c>
      <c r="BY196" s="116">
        <v>0.85</v>
      </c>
      <c r="BZ196" s="116">
        <v>192</v>
      </c>
      <c r="CA196" s="116">
        <v>1.35</v>
      </c>
      <c r="CB196" s="116">
        <v>58</v>
      </c>
      <c r="CC196" s="116">
        <v>0.68</v>
      </c>
    </row>
    <row r="197" spans="1:81" ht="16.5" customHeight="1" x14ac:dyDescent="0.45">
      <c r="A197" s="362">
        <v>193</v>
      </c>
      <c r="B197" s="357" t="s">
        <v>486</v>
      </c>
      <c r="C197" s="357" t="s">
        <v>167</v>
      </c>
      <c r="D197" s="117">
        <v>12889</v>
      </c>
      <c r="E197" s="118">
        <v>46.88</v>
      </c>
      <c r="F197" s="117">
        <v>11430</v>
      </c>
      <c r="G197" s="118">
        <v>42.12</v>
      </c>
      <c r="H197" s="117">
        <v>13565</v>
      </c>
      <c r="I197" s="118">
        <v>47.23</v>
      </c>
      <c r="J197" s="117">
        <v>11424</v>
      </c>
      <c r="K197" s="118">
        <v>42.45</v>
      </c>
      <c r="L197" s="117">
        <v>12344</v>
      </c>
      <c r="M197" s="118">
        <v>41.8</v>
      </c>
      <c r="N197" s="117">
        <v>13587</v>
      </c>
      <c r="O197" s="118">
        <v>49.1</v>
      </c>
      <c r="P197" s="117">
        <v>13156</v>
      </c>
      <c r="Q197" s="118">
        <v>49.7</v>
      </c>
      <c r="R197" s="117">
        <v>12639</v>
      </c>
      <c r="S197" s="118">
        <v>46.06</v>
      </c>
      <c r="T197" s="117">
        <v>12858</v>
      </c>
      <c r="U197" s="118">
        <v>45.49</v>
      </c>
      <c r="V197" s="117">
        <v>12869</v>
      </c>
      <c r="W197" s="118">
        <v>44.09</v>
      </c>
      <c r="X197" s="117">
        <v>12824</v>
      </c>
      <c r="Y197" s="118">
        <v>46</v>
      </c>
      <c r="Z197" s="117">
        <v>12077</v>
      </c>
      <c r="AA197" s="118">
        <v>43.76</v>
      </c>
      <c r="AB197" s="117">
        <v>9573</v>
      </c>
      <c r="AC197" s="118">
        <v>34.24</v>
      </c>
      <c r="AD197" s="117">
        <v>10262</v>
      </c>
      <c r="AE197" s="118">
        <v>36.08</v>
      </c>
      <c r="AF197" s="117">
        <v>11969</v>
      </c>
      <c r="AG197" s="118">
        <v>41.88</v>
      </c>
      <c r="AH197" s="117">
        <v>9203</v>
      </c>
      <c r="AI197" s="118">
        <v>34.4</v>
      </c>
      <c r="AJ197" s="117">
        <v>12140</v>
      </c>
      <c r="AK197" s="118">
        <v>42.19</v>
      </c>
      <c r="AL197" s="117">
        <v>11834</v>
      </c>
      <c r="AM197" s="118">
        <v>41.42</v>
      </c>
      <c r="AN197" s="117">
        <v>11065</v>
      </c>
      <c r="AO197" s="118">
        <v>40.409999999999997</v>
      </c>
      <c r="AP197" s="117">
        <v>10830</v>
      </c>
      <c r="AQ197" s="118">
        <v>39.96</v>
      </c>
      <c r="AR197" s="117">
        <v>11826</v>
      </c>
      <c r="AS197" s="118">
        <v>44.3</v>
      </c>
      <c r="AT197" s="117">
        <v>12222</v>
      </c>
      <c r="AU197" s="118">
        <v>45.76</v>
      </c>
      <c r="AV197" s="117">
        <v>12828</v>
      </c>
      <c r="AW197" s="118">
        <v>48.78</v>
      </c>
      <c r="AX197" s="117">
        <v>12451</v>
      </c>
      <c r="AY197" s="118">
        <v>46.96</v>
      </c>
      <c r="AZ197" s="117">
        <v>6310</v>
      </c>
      <c r="BA197" s="118">
        <v>22.63</v>
      </c>
      <c r="BB197" s="117">
        <v>6478</v>
      </c>
      <c r="BC197" s="118">
        <v>24.52</v>
      </c>
      <c r="BD197" s="117">
        <v>6680</v>
      </c>
      <c r="BE197" s="118">
        <v>24.34</v>
      </c>
      <c r="BF197" s="117">
        <v>5052</v>
      </c>
      <c r="BG197" s="118">
        <v>18.510000000000002</v>
      </c>
      <c r="BH197" s="117">
        <v>6887</v>
      </c>
      <c r="BI197" s="118">
        <v>24.8</v>
      </c>
      <c r="BJ197" s="117">
        <v>6628</v>
      </c>
      <c r="BK197" s="118">
        <v>24.3</v>
      </c>
      <c r="BL197" s="117">
        <v>6172</v>
      </c>
      <c r="BM197" s="118">
        <v>22.96</v>
      </c>
      <c r="BN197" s="117">
        <v>7278</v>
      </c>
      <c r="BO197" s="118">
        <v>27.12</v>
      </c>
      <c r="BP197" s="117">
        <v>7785</v>
      </c>
      <c r="BQ197" s="118">
        <v>28.3</v>
      </c>
      <c r="BR197" s="117">
        <v>8559</v>
      </c>
      <c r="BS197" s="118">
        <v>31.39</v>
      </c>
      <c r="BT197" s="117">
        <v>9736</v>
      </c>
      <c r="BU197" s="118">
        <v>36.74</v>
      </c>
      <c r="BV197" s="117">
        <v>8637</v>
      </c>
      <c r="BW197" s="118">
        <v>29.57</v>
      </c>
      <c r="BX197" s="117">
        <v>6663</v>
      </c>
      <c r="BY197" s="118">
        <v>23.06</v>
      </c>
      <c r="BZ197" s="117">
        <v>6943</v>
      </c>
      <c r="CA197" s="118">
        <v>24.48</v>
      </c>
      <c r="CB197" s="117">
        <v>7864</v>
      </c>
      <c r="CC197" s="118">
        <v>28.5</v>
      </c>
    </row>
    <row r="198" spans="1:81" ht="16.5" customHeight="1" x14ac:dyDescent="0.45">
      <c r="A198" s="363">
        <v>194</v>
      </c>
      <c r="B198" s="358" t="s">
        <v>487</v>
      </c>
      <c r="C198" s="358" t="s">
        <v>167</v>
      </c>
      <c r="D198" s="116">
        <v>705</v>
      </c>
      <c r="E198" s="116">
        <v>2.88</v>
      </c>
      <c r="F198" s="115">
        <v>1076</v>
      </c>
      <c r="G198" s="116">
        <v>4.3899999999999997</v>
      </c>
      <c r="H198" s="116">
        <v>993</v>
      </c>
      <c r="I198" s="116">
        <v>3.86</v>
      </c>
      <c r="J198" s="115">
        <v>1112</v>
      </c>
      <c r="K198" s="116">
        <v>4.25</v>
      </c>
      <c r="L198" s="116">
        <v>680</v>
      </c>
      <c r="M198" s="116">
        <v>2.09</v>
      </c>
      <c r="N198" s="115">
        <v>1037</v>
      </c>
      <c r="O198" s="116">
        <v>3.87</v>
      </c>
      <c r="P198" s="115">
        <v>1245</v>
      </c>
      <c r="Q198" s="116">
        <v>4.6900000000000004</v>
      </c>
      <c r="R198" s="116">
        <v>783</v>
      </c>
      <c r="S198" s="116">
        <v>3.18</v>
      </c>
      <c r="T198" s="116">
        <v>699</v>
      </c>
      <c r="U198" s="116">
        <v>2.36</v>
      </c>
      <c r="V198" s="116">
        <v>825</v>
      </c>
      <c r="W198" s="116">
        <v>3</v>
      </c>
      <c r="X198" s="116">
        <v>527</v>
      </c>
      <c r="Y198" s="116">
        <v>1.62</v>
      </c>
      <c r="Z198" s="116">
        <v>211</v>
      </c>
      <c r="AA198" s="116">
        <v>0.56000000000000005</v>
      </c>
      <c r="AB198" s="116">
        <v>626</v>
      </c>
      <c r="AC198" s="116">
        <v>2.1</v>
      </c>
      <c r="AD198" s="116">
        <v>516</v>
      </c>
      <c r="AE198" s="116">
        <v>1.86</v>
      </c>
      <c r="AF198" s="116">
        <v>832</v>
      </c>
      <c r="AG198" s="116">
        <v>2.92</v>
      </c>
      <c r="AH198" s="116">
        <v>489</v>
      </c>
      <c r="AI198" s="116">
        <v>1.66</v>
      </c>
      <c r="AJ198" s="116">
        <v>764</v>
      </c>
      <c r="AK198" s="116">
        <v>2.64</v>
      </c>
      <c r="AL198" s="116">
        <v>515</v>
      </c>
      <c r="AM198" s="116">
        <v>1.85</v>
      </c>
      <c r="AN198" s="116">
        <v>624</v>
      </c>
      <c r="AO198" s="116">
        <v>2.5499999999999998</v>
      </c>
      <c r="AP198" s="116">
        <v>415</v>
      </c>
      <c r="AQ198" s="116">
        <v>1.9</v>
      </c>
      <c r="AR198" s="116">
        <v>831</v>
      </c>
      <c r="AS198" s="116">
        <v>3.41</v>
      </c>
      <c r="AT198" s="116">
        <v>859</v>
      </c>
      <c r="AU198" s="116">
        <v>3.36</v>
      </c>
      <c r="AV198" s="115">
        <v>1385</v>
      </c>
      <c r="AW198" s="116">
        <v>6.02</v>
      </c>
      <c r="AX198" s="115">
        <v>1171</v>
      </c>
      <c r="AY198" s="116">
        <v>5.15</v>
      </c>
      <c r="AZ198" s="116">
        <v>484</v>
      </c>
      <c r="BA198" s="116">
        <v>2.09</v>
      </c>
      <c r="BB198" s="116">
        <v>791</v>
      </c>
      <c r="BC198" s="116">
        <v>3.17</v>
      </c>
      <c r="BD198" s="116">
        <v>138</v>
      </c>
      <c r="BE198" s="116">
        <v>0.59</v>
      </c>
      <c r="BF198" s="116">
        <v>54</v>
      </c>
      <c r="BG198" s="116">
        <v>0.19</v>
      </c>
      <c r="BH198" s="116">
        <v>261</v>
      </c>
      <c r="BI198" s="116">
        <v>1.1599999999999999</v>
      </c>
      <c r="BJ198" s="116">
        <v>13</v>
      </c>
      <c r="BK198" s="116">
        <v>0.06</v>
      </c>
      <c r="BL198" s="116">
        <v>25</v>
      </c>
      <c r="BM198" s="116">
        <v>0.12</v>
      </c>
      <c r="BN198" s="116">
        <v>74</v>
      </c>
      <c r="BO198" s="116">
        <v>0.38</v>
      </c>
      <c r="BP198" s="116">
        <v>267</v>
      </c>
      <c r="BQ198" s="116">
        <v>0.55000000000000004</v>
      </c>
      <c r="BR198" s="116">
        <v>418</v>
      </c>
      <c r="BS198" s="116">
        <v>1.38</v>
      </c>
      <c r="BT198" s="115">
        <v>1021</v>
      </c>
      <c r="BU198" s="116">
        <v>5.98</v>
      </c>
      <c r="BV198" s="116">
        <v>211</v>
      </c>
      <c r="BW198" s="116">
        <v>0.71</v>
      </c>
      <c r="BX198" s="116">
        <v>64</v>
      </c>
      <c r="BY198" s="116">
        <v>0.19</v>
      </c>
      <c r="BZ198" s="116">
        <v>30</v>
      </c>
      <c r="CA198" s="116">
        <v>0.13</v>
      </c>
      <c r="CB198" s="116">
        <v>70</v>
      </c>
      <c r="CC198" s="116">
        <v>0.32</v>
      </c>
    </row>
    <row r="199" spans="1:81" ht="16.5" customHeight="1" x14ac:dyDescent="0.45">
      <c r="A199" s="362">
        <v>195</v>
      </c>
      <c r="B199" s="357" t="s">
        <v>488</v>
      </c>
      <c r="C199" s="357" t="s">
        <v>167</v>
      </c>
      <c r="D199" s="117">
        <v>12184</v>
      </c>
      <c r="E199" s="118">
        <v>44.01</v>
      </c>
      <c r="F199" s="117">
        <v>10355</v>
      </c>
      <c r="G199" s="118">
        <v>37.729999999999997</v>
      </c>
      <c r="H199" s="117">
        <v>12572</v>
      </c>
      <c r="I199" s="118">
        <v>43.37</v>
      </c>
      <c r="J199" s="117">
        <v>10312</v>
      </c>
      <c r="K199" s="118">
        <v>38.200000000000003</v>
      </c>
      <c r="L199" s="117">
        <v>11664</v>
      </c>
      <c r="M199" s="118">
        <v>39.71</v>
      </c>
      <c r="N199" s="117">
        <v>12550</v>
      </c>
      <c r="O199" s="118">
        <v>45.23</v>
      </c>
      <c r="P199" s="117">
        <v>11911</v>
      </c>
      <c r="Q199" s="118">
        <v>45.01</v>
      </c>
      <c r="R199" s="117">
        <v>11855</v>
      </c>
      <c r="S199" s="118">
        <v>42.88</v>
      </c>
      <c r="T199" s="117">
        <v>12159</v>
      </c>
      <c r="U199" s="118">
        <v>43.13</v>
      </c>
      <c r="V199" s="117">
        <v>12045</v>
      </c>
      <c r="W199" s="118">
        <v>41.09</v>
      </c>
      <c r="X199" s="117">
        <v>12298</v>
      </c>
      <c r="Y199" s="118">
        <v>44.38</v>
      </c>
      <c r="Z199" s="117">
        <v>11865</v>
      </c>
      <c r="AA199" s="118">
        <v>43.2</v>
      </c>
      <c r="AB199" s="117">
        <v>8947</v>
      </c>
      <c r="AC199" s="118">
        <v>32.14</v>
      </c>
      <c r="AD199" s="117">
        <v>9746</v>
      </c>
      <c r="AE199" s="118">
        <v>34.22</v>
      </c>
      <c r="AF199" s="117">
        <v>11137</v>
      </c>
      <c r="AG199" s="118">
        <v>38.96</v>
      </c>
      <c r="AH199" s="117">
        <v>8714</v>
      </c>
      <c r="AI199" s="118">
        <v>32.74</v>
      </c>
      <c r="AJ199" s="117">
        <v>11376</v>
      </c>
      <c r="AK199" s="118">
        <v>39.549999999999997</v>
      </c>
      <c r="AL199" s="117">
        <v>11319</v>
      </c>
      <c r="AM199" s="118">
        <v>39.57</v>
      </c>
      <c r="AN199" s="117">
        <v>10441</v>
      </c>
      <c r="AO199" s="118">
        <v>37.85</v>
      </c>
      <c r="AP199" s="117">
        <v>10415</v>
      </c>
      <c r="AQ199" s="118">
        <v>38.07</v>
      </c>
      <c r="AR199" s="117">
        <v>10995</v>
      </c>
      <c r="AS199" s="118">
        <v>40.880000000000003</v>
      </c>
      <c r="AT199" s="117">
        <v>11362</v>
      </c>
      <c r="AU199" s="118">
        <v>42.4</v>
      </c>
      <c r="AV199" s="117">
        <v>11443</v>
      </c>
      <c r="AW199" s="118">
        <v>42.76</v>
      </c>
      <c r="AX199" s="117">
        <v>11280</v>
      </c>
      <c r="AY199" s="118">
        <v>41.81</v>
      </c>
      <c r="AZ199" s="117">
        <v>5826</v>
      </c>
      <c r="BA199" s="118">
        <v>20.54</v>
      </c>
      <c r="BB199" s="117">
        <v>5687</v>
      </c>
      <c r="BC199" s="118">
        <v>21.35</v>
      </c>
      <c r="BD199" s="117">
        <v>6542</v>
      </c>
      <c r="BE199" s="118">
        <v>23.75</v>
      </c>
      <c r="BF199" s="117">
        <v>4998</v>
      </c>
      <c r="BG199" s="118">
        <v>18.32</v>
      </c>
      <c r="BH199" s="117">
        <v>6626</v>
      </c>
      <c r="BI199" s="118">
        <v>23.64</v>
      </c>
      <c r="BJ199" s="117">
        <v>6616</v>
      </c>
      <c r="BK199" s="118">
        <v>24.24</v>
      </c>
      <c r="BL199" s="117">
        <v>6147</v>
      </c>
      <c r="BM199" s="118">
        <v>22.84</v>
      </c>
      <c r="BN199" s="117">
        <v>7204</v>
      </c>
      <c r="BO199" s="118">
        <v>26.74</v>
      </c>
      <c r="BP199" s="117">
        <v>7518</v>
      </c>
      <c r="BQ199" s="118">
        <v>27.74</v>
      </c>
      <c r="BR199" s="117">
        <v>8141</v>
      </c>
      <c r="BS199" s="118">
        <v>30</v>
      </c>
      <c r="BT199" s="117">
        <v>8715</v>
      </c>
      <c r="BU199" s="118">
        <v>30.76</v>
      </c>
      <c r="BV199" s="117">
        <v>8426</v>
      </c>
      <c r="BW199" s="118">
        <v>28.86</v>
      </c>
      <c r="BX199" s="117">
        <v>6598</v>
      </c>
      <c r="BY199" s="118">
        <v>22.87</v>
      </c>
      <c r="BZ199" s="117">
        <v>6913</v>
      </c>
      <c r="CA199" s="118">
        <v>24.35</v>
      </c>
      <c r="CB199" s="117">
        <v>7794</v>
      </c>
      <c r="CC199" s="118">
        <v>28.18</v>
      </c>
    </row>
    <row r="200" spans="1:81" s="173" customFormat="1" ht="16.5" customHeight="1" x14ac:dyDescent="0.45">
      <c r="A200" s="363">
        <v>196</v>
      </c>
      <c r="B200" s="358" t="s">
        <v>489</v>
      </c>
      <c r="C200" s="358" t="s">
        <v>167</v>
      </c>
      <c r="D200" s="116">
        <v>6</v>
      </c>
      <c r="E200" s="116">
        <v>0.05</v>
      </c>
      <c r="F200" s="116">
        <v>6</v>
      </c>
      <c r="G200" s="116">
        <v>0.03</v>
      </c>
      <c r="H200" s="116">
        <v>5</v>
      </c>
      <c r="I200" s="116">
        <v>0.04</v>
      </c>
      <c r="J200" s="116">
        <v>9</v>
      </c>
      <c r="K200" s="116">
        <v>0.06</v>
      </c>
      <c r="L200" s="116">
        <v>12</v>
      </c>
      <c r="M200" s="116">
        <v>0.09</v>
      </c>
      <c r="N200" s="116">
        <v>11</v>
      </c>
      <c r="O200" s="116">
        <v>7.0000000000000007E-2</v>
      </c>
      <c r="P200" s="116">
        <v>7</v>
      </c>
      <c r="Q200" s="116">
        <v>0.04</v>
      </c>
      <c r="R200" s="116">
        <v>7</v>
      </c>
      <c r="S200" s="116">
        <v>0.06</v>
      </c>
      <c r="T200" s="116">
        <v>12</v>
      </c>
      <c r="U200" s="116">
        <v>0.06</v>
      </c>
      <c r="V200" s="116">
        <v>10</v>
      </c>
      <c r="W200" s="116">
        <v>0.06</v>
      </c>
      <c r="X200" s="116">
        <v>8</v>
      </c>
      <c r="Y200" s="116">
        <v>0.05</v>
      </c>
      <c r="Z200" s="116">
        <v>9</v>
      </c>
      <c r="AA200" s="116">
        <v>0.06</v>
      </c>
      <c r="AB200" s="116">
        <v>4</v>
      </c>
      <c r="AC200" s="116">
        <v>0.03</v>
      </c>
      <c r="AD200" s="116">
        <v>4</v>
      </c>
      <c r="AE200" s="116">
        <v>0.02</v>
      </c>
      <c r="AF200" s="116">
        <v>6</v>
      </c>
      <c r="AG200" s="116">
        <v>0.04</v>
      </c>
      <c r="AH200" s="116">
        <v>5</v>
      </c>
      <c r="AI200" s="116">
        <v>0.04</v>
      </c>
      <c r="AJ200" s="116">
        <v>6</v>
      </c>
      <c r="AK200" s="116">
        <v>7.0000000000000007E-2</v>
      </c>
      <c r="AL200" s="116">
        <v>10</v>
      </c>
      <c r="AM200" s="116">
        <v>0.1</v>
      </c>
      <c r="AN200" s="116">
        <v>8</v>
      </c>
      <c r="AO200" s="116">
        <v>0.05</v>
      </c>
      <c r="AP200" s="116">
        <v>7</v>
      </c>
      <c r="AQ200" s="116">
        <v>0.04</v>
      </c>
      <c r="AR200" s="116">
        <v>6</v>
      </c>
      <c r="AS200" s="116">
        <v>0.03</v>
      </c>
      <c r="AT200" s="116">
        <v>7</v>
      </c>
      <c r="AU200" s="116">
        <v>0.04</v>
      </c>
      <c r="AV200" s="116">
        <v>8</v>
      </c>
      <c r="AW200" s="116">
        <v>0.06</v>
      </c>
      <c r="AX200" s="116">
        <v>16</v>
      </c>
      <c r="AY200" s="116">
        <v>0.1</v>
      </c>
      <c r="AZ200" s="116">
        <v>20</v>
      </c>
      <c r="BA200" s="116">
        <v>7.0000000000000007E-2</v>
      </c>
      <c r="BB200" s="116">
        <v>19</v>
      </c>
      <c r="BC200" s="116">
        <v>7.0000000000000007E-2</v>
      </c>
      <c r="BD200" s="116">
        <v>6</v>
      </c>
      <c r="BE200" s="116">
        <v>0.05</v>
      </c>
      <c r="BF200" s="116">
        <v>5</v>
      </c>
      <c r="BG200" s="116">
        <v>0.02</v>
      </c>
      <c r="BH200" s="116">
        <v>4</v>
      </c>
      <c r="BI200" s="116">
        <v>0.02</v>
      </c>
      <c r="BJ200" s="116">
        <v>2</v>
      </c>
      <c r="BK200" s="116">
        <v>0.02</v>
      </c>
      <c r="BL200" s="116">
        <v>4</v>
      </c>
      <c r="BM200" s="116">
        <v>0.05</v>
      </c>
      <c r="BN200" s="116">
        <v>4</v>
      </c>
      <c r="BO200" s="116">
        <v>0.01</v>
      </c>
      <c r="BP200" s="116">
        <v>8</v>
      </c>
      <c r="BQ200" s="116">
        <v>0.04</v>
      </c>
      <c r="BR200" s="116">
        <v>5</v>
      </c>
      <c r="BS200" s="116">
        <v>0.06</v>
      </c>
      <c r="BT200" s="116">
        <v>8</v>
      </c>
      <c r="BU200" s="116">
        <v>0.06</v>
      </c>
      <c r="BV200" s="116">
        <v>7</v>
      </c>
      <c r="BW200" s="116">
        <v>0.05</v>
      </c>
      <c r="BX200" s="116">
        <v>5</v>
      </c>
      <c r="BY200" s="116">
        <v>0.02</v>
      </c>
      <c r="BZ200" s="116">
        <v>2</v>
      </c>
      <c r="CA200" s="116">
        <v>0.01</v>
      </c>
      <c r="CB200" s="116">
        <v>3</v>
      </c>
      <c r="CC200" s="116">
        <v>0.02</v>
      </c>
    </row>
    <row r="201" spans="1:81" ht="16.5" customHeight="1" x14ac:dyDescent="0.45">
      <c r="A201" s="362">
        <v>197</v>
      </c>
      <c r="B201" s="357" t="s">
        <v>490</v>
      </c>
      <c r="C201" s="357" t="s">
        <v>167</v>
      </c>
      <c r="D201" s="118">
        <v>78</v>
      </c>
      <c r="E201" s="118">
        <v>0.46</v>
      </c>
      <c r="F201" s="118">
        <v>85</v>
      </c>
      <c r="G201" s="118">
        <v>0.43</v>
      </c>
      <c r="H201" s="118">
        <v>148</v>
      </c>
      <c r="I201" s="118">
        <v>0.67</v>
      </c>
      <c r="J201" s="118">
        <v>99</v>
      </c>
      <c r="K201" s="118">
        <v>0.47</v>
      </c>
      <c r="L201" s="118">
        <v>77</v>
      </c>
      <c r="M201" s="118">
        <v>0.24</v>
      </c>
      <c r="N201" s="118">
        <v>188</v>
      </c>
      <c r="O201" s="118">
        <v>0.85</v>
      </c>
      <c r="P201" s="118">
        <v>157</v>
      </c>
      <c r="Q201" s="118">
        <v>0.45</v>
      </c>
      <c r="R201" s="118">
        <v>162</v>
      </c>
      <c r="S201" s="118">
        <v>0.56999999999999995</v>
      </c>
      <c r="T201" s="118">
        <v>145</v>
      </c>
      <c r="U201" s="118">
        <v>0.44</v>
      </c>
      <c r="V201" s="118">
        <v>128</v>
      </c>
      <c r="W201" s="118">
        <v>0.41</v>
      </c>
      <c r="X201" s="118">
        <v>116</v>
      </c>
      <c r="Y201" s="118">
        <v>0.49</v>
      </c>
      <c r="Z201" s="118">
        <v>199</v>
      </c>
      <c r="AA201" s="118">
        <v>0.74</v>
      </c>
      <c r="AB201" s="118">
        <v>112</v>
      </c>
      <c r="AC201" s="118">
        <v>0.37</v>
      </c>
      <c r="AD201" s="118">
        <v>92</v>
      </c>
      <c r="AE201" s="118">
        <v>0.45</v>
      </c>
      <c r="AF201" s="118">
        <v>78</v>
      </c>
      <c r="AG201" s="118">
        <v>0.36</v>
      </c>
      <c r="AH201" s="118">
        <v>156</v>
      </c>
      <c r="AI201" s="118">
        <v>0.69</v>
      </c>
      <c r="AJ201" s="118">
        <v>75</v>
      </c>
      <c r="AK201" s="118">
        <v>0.26</v>
      </c>
      <c r="AL201" s="118">
        <v>60</v>
      </c>
      <c r="AM201" s="118">
        <v>0.36</v>
      </c>
      <c r="AN201" s="118">
        <v>102</v>
      </c>
      <c r="AO201" s="118">
        <v>0.37</v>
      </c>
      <c r="AP201" s="118">
        <v>123</v>
      </c>
      <c r="AQ201" s="118">
        <v>0.62</v>
      </c>
      <c r="AR201" s="118">
        <v>74</v>
      </c>
      <c r="AS201" s="118">
        <v>0.4</v>
      </c>
      <c r="AT201" s="118">
        <v>103</v>
      </c>
      <c r="AU201" s="118">
        <v>0.52</v>
      </c>
      <c r="AV201" s="118">
        <v>99</v>
      </c>
      <c r="AW201" s="118">
        <v>0.46</v>
      </c>
      <c r="AX201" s="118">
        <v>39</v>
      </c>
      <c r="AY201" s="118">
        <v>0.28999999999999998</v>
      </c>
      <c r="AZ201" s="118">
        <v>22</v>
      </c>
      <c r="BA201" s="118">
        <v>0.19</v>
      </c>
      <c r="BB201" s="118">
        <v>75</v>
      </c>
      <c r="BC201" s="118">
        <v>0.45</v>
      </c>
      <c r="BD201" s="118">
        <v>91</v>
      </c>
      <c r="BE201" s="118">
        <v>0.48</v>
      </c>
      <c r="BF201" s="118">
        <v>54</v>
      </c>
      <c r="BG201" s="118">
        <v>0.34</v>
      </c>
      <c r="BH201" s="118">
        <v>183</v>
      </c>
      <c r="BI201" s="118">
        <v>0.28999999999999998</v>
      </c>
      <c r="BJ201" s="118">
        <v>68</v>
      </c>
      <c r="BK201" s="118">
        <v>0.27</v>
      </c>
      <c r="BL201" s="118">
        <v>77</v>
      </c>
      <c r="BM201" s="118">
        <v>0.5</v>
      </c>
      <c r="BN201" s="118">
        <v>44</v>
      </c>
      <c r="BO201" s="118">
        <v>0.28999999999999998</v>
      </c>
      <c r="BP201" s="118">
        <v>23</v>
      </c>
      <c r="BQ201" s="118">
        <v>0.16</v>
      </c>
      <c r="BR201" s="118">
        <v>47</v>
      </c>
      <c r="BS201" s="118">
        <v>0.34</v>
      </c>
      <c r="BT201" s="118">
        <v>17</v>
      </c>
      <c r="BU201" s="118">
        <v>0.14000000000000001</v>
      </c>
      <c r="BV201" s="118">
        <v>31</v>
      </c>
      <c r="BW201" s="118">
        <v>0.24</v>
      </c>
      <c r="BX201" s="118">
        <v>46</v>
      </c>
      <c r="BY201" s="118">
        <v>0.26</v>
      </c>
      <c r="BZ201" s="118">
        <v>22</v>
      </c>
      <c r="CA201" s="118">
        <v>0.19</v>
      </c>
      <c r="CB201" s="118">
        <v>46</v>
      </c>
      <c r="CC201" s="118">
        <v>0.4</v>
      </c>
    </row>
    <row r="202" spans="1:81" ht="16.5" customHeight="1" x14ac:dyDescent="0.45">
      <c r="A202" s="363">
        <v>198</v>
      </c>
      <c r="B202" s="358" t="s">
        <v>491</v>
      </c>
      <c r="C202" s="358" t="s">
        <v>167</v>
      </c>
      <c r="D202" s="116">
        <v>771</v>
      </c>
      <c r="E202" s="116">
        <v>2.6</v>
      </c>
      <c r="F202" s="116">
        <v>399</v>
      </c>
      <c r="G202" s="116">
        <v>1.38</v>
      </c>
      <c r="H202" s="116">
        <v>664</v>
      </c>
      <c r="I202" s="116">
        <v>2.2400000000000002</v>
      </c>
      <c r="J202" s="116">
        <v>606</v>
      </c>
      <c r="K202" s="116">
        <v>1.94</v>
      </c>
      <c r="L202" s="116">
        <v>575</v>
      </c>
      <c r="M202" s="116">
        <v>1.88</v>
      </c>
      <c r="N202" s="116">
        <v>713</v>
      </c>
      <c r="O202" s="116">
        <v>2.36</v>
      </c>
      <c r="P202" s="115">
        <v>1071</v>
      </c>
      <c r="Q202" s="116">
        <v>2.92</v>
      </c>
      <c r="R202" s="115">
        <v>1006</v>
      </c>
      <c r="S202" s="116">
        <v>2.5</v>
      </c>
      <c r="T202" s="115">
        <v>1095</v>
      </c>
      <c r="U202" s="116">
        <v>3.34</v>
      </c>
      <c r="V202" s="116">
        <v>929</v>
      </c>
      <c r="W202" s="116">
        <v>3.08</v>
      </c>
      <c r="X202" s="116">
        <v>873</v>
      </c>
      <c r="Y202" s="116">
        <v>2.8</v>
      </c>
      <c r="Z202" s="116">
        <v>799</v>
      </c>
      <c r="AA202" s="116">
        <v>2.61</v>
      </c>
      <c r="AB202" s="116">
        <v>676</v>
      </c>
      <c r="AC202" s="116">
        <v>2.27</v>
      </c>
      <c r="AD202" s="116">
        <v>572</v>
      </c>
      <c r="AE202" s="116">
        <v>2.02</v>
      </c>
      <c r="AF202" s="116">
        <v>552</v>
      </c>
      <c r="AG202" s="116">
        <v>1.8</v>
      </c>
      <c r="AH202" s="116">
        <v>657</v>
      </c>
      <c r="AI202" s="116">
        <v>1.92</v>
      </c>
      <c r="AJ202" s="116">
        <v>586</v>
      </c>
      <c r="AK202" s="116">
        <v>1.69</v>
      </c>
      <c r="AL202" s="116">
        <v>566</v>
      </c>
      <c r="AM202" s="116">
        <v>1.79</v>
      </c>
      <c r="AN202" s="116">
        <v>731</v>
      </c>
      <c r="AO202" s="116">
        <v>2.36</v>
      </c>
      <c r="AP202" s="115">
        <v>1127</v>
      </c>
      <c r="AQ202" s="116">
        <v>3.18</v>
      </c>
      <c r="AR202" s="115">
        <v>1403</v>
      </c>
      <c r="AS202" s="116">
        <v>3.64</v>
      </c>
      <c r="AT202" s="115">
        <v>1351</v>
      </c>
      <c r="AU202" s="116">
        <v>3.62</v>
      </c>
      <c r="AV202" s="116">
        <v>876</v>
      </c>
      <c r="AW202" s="116">
        <v>2.56</v>
      </c>
      <c r="AX202" s="116">
        <v>894</v>
      </c>
      <c r="AY202" s="116">
        <v>2.97</v>
      </c>
      <c r="AZ202" s="116">
        <v>512</v>
      </c>
      <c r="BA202" s="116">
        <v>1.05</v>
      </c>
      <c r="BB202" s="116">
        <v>594</v>
      </c>
      <c r="BC202" s="116">
        <v>1.54</v>
      </c>
      <c r="BD202" s="116">
        <v>940</v>
      </c>
      <c r="BE202" s="116">
        <v>1.45</v>
      </c>
      <c r="BF202" s="116">
        <v>553</v>
      </c>
      <c r="BG202" s="116">
        <v>1.22</v>
      </c>
      <c r="BH202" s="116">
        <v>716</v>
      </c>
      <c r="BI202" s="116">
        <v>1.73</v>
      </c>
      <c r="BJ202" s="116">
        <v>721</v>
      </c>
      <c r="BK202" s="116">
        <v>1.5</v>
      </c>
      <c r="BL202" s="116">
        <v>552</v>
      </c>
      <c r="BM202" s="116">
        <v>1.07</v>
      </c>
      <c r="BN202" s="116">
        <v>576</v>
      </c>
      <c r="BO202" s="116">
        <v>1.68</v>
      </c>
      <c r="BP202" s="116">
        <v>526</v>
      </c>
      <c r="BQ202" s="116">
        <v>1.59</v>
      </c>
      <c r="BR202" s="116">
        <v>586</v>
      </c>
      <c r="BS202" s="116">
        <v>1.81</v>
      </c>
      <c r="BT202" s="116">
        <v>348</v>
      </c>
      <c r="BU202" s="116">
        <v>2.1800000000000002</v>
      </c>
      <c r="BV202" s="116">
        <v>378</v>
      </c>
      <c r="BW202" s="116">
        <v>1.54</v>
      </c>
      <c r="BX202" s="116">
        <v>426</v>
      </c>
      <c r="BY202" s="116">
        <v>1.83</v>
      </c>
      <c r="BZ202" s="116">
        <v>368</v>
      </c>
      <c r="CA202" s="116">
        <v>1.0900000000000001</v>
      </c>
      <c r="CB202" s="116">
        <v>327</v>
      </c>
      <c r="CC202" s="116">
        <v>1.51</v>
      </c>
    </row>
    <row r="203" spans="1:81" ht="16.5" customHeight="1" x14ac:dyDescent="0.45">
      <c r="A203" s="362">
        <v>199</v>
      </c>
      <c r="B203" s="357" t="s">
        <v>492</v>
      </c>
      <c r="C203" s="357" t="s">
        <v>167</v>
      </c>
      <c r="D203" s="117">
        <v>441650</v>
      </c>
      <c r="E203" s="118">
        <v>152.72</v>
      </c>
      <c r="F203" s="117">
        <v>412894</v>
      </c>
      <c r="G203" s="118">
        <v>144.66</v>
      </c>
      <c r="H203" s="117">
        <v>665443</v>
      </c>
      <c r="I203" s="118">
        <v>254.06</v>
      </c>
      <c r="J203" s="117">
        <v>729724</v>
      </c>
      <c r="K203" s="118">
        <v>261.52</v>
      </c>
      <c r="L203" s="117">
        <v>726908</v>
      </c>
      <c r="M203" s="118">
        <v>250.84</v>
      </c>
      <c r="N203" s="117">
        <v>655545</v>
      </c>
      <c r="O203" s="118">
        <v>225.26</v>
      </c>
      <c r="P203" s="117">
        <v>821174</v>
      </c>
      <c r="Q203" s="118">
        <v>290.11</v>
      </c>
      <c r="R203" s="117">
        <v>708687</v>
      </c>
      <c r="S203" s="118">
        <v>234.15</v>
      </c>
      <c r="T203" s="117">
        <v>798462</v>
      </c>
      <c r="U203" s="118">
        <v>264.55</v>
      </c>
      <c r="V203" s="117">
        <v>831899</v>
      </c>
      <c r="W203" s="118">
        <v>271.35000000000002</v>
      </c>
      <c r="X203" s="117">
        <v>592149</v>
      </c>
      <c r="Y203" s="118">
        <v>190.74</v>
      </c>
      <c r="Z203" s="117">
        <v>555035</v>
      </c>
      <c r="AA203" s="118">
        <v>167.62</v>
      </c>
      <c r="AB203" s="117">
        <v>591074</v>
      </c>
      <c r="AC203" s="118">
        <v>196.05</v>
      </c>
      <c r="AD203" s="117">
        <v>780956</v>
      </c>
      <c r="AE203" s="118">
        <v>252.1</v>
      </c>
      <c r="AF203" s="117">
        <v>956593</v>
      </c>
      <c r="AG203" s="118">
        <v>309.92</v>
      </c>
      <c r="AH203" s="117">
        <v>717040</v>
      </c>
      <c r="AI203" s="118">
        <v>239.64</v>
      </c>
      <c r="AJ203" s="117">
        <v>746762</v>
      </c>
      <c r="AK203" s="118">
        <v>263.14</v>
      </c>
      <c r="AL203" s="117">
        <v>585307</v>
      </c>
      <c r="AM203" s="118">
        <v>209.34</v>
      </c>
      <c r="AN203" s="117">
        <v>471532</v>
      </c>
      <c r="AO203" s="118">
        <v>190.25</v>
      </c>
      <c r="AP203" s="117">
        <v>507052</v>
      </c>
      <c r="AQ203" s="118">
        <v>189.37</v>
      </c>
      <c r="AR203" s="117">
        <v>354895</v>
      </c>
      <c r="AS203" s="118">
        <v>147.47</v>
      </c>
      <c r="AT203" s="117">
        <v>364386</v>
      </c>
      <c r="AU203" s="118">
        <v>151.57</v>
      </c>
      <c r="AV203" s="117">
        <v>320277</v>
      </c>
      <c r="AW203" s="118">
        <v>145.72999999999999</v>
      </c>
      <c r="AX203" s="117">
        <v>393413</v>
      </c>
      <c r="AY203" s="118">
        <v>179.05</v>
      </c>
      <c r="AZ203" s="117">
        <v>298667</v>
      </c>
      <c r="BA203" s="118">
        <v>136.31</v>
      </c>
      <c r="BB203" s="117">
        <v>466779</v>
      </c>
      <c r="BC203" s="118">
        <v>211.7</v>
      </c>
      <c r="BD203" s="117">
        <v>547157</v>
      </c>
      <c r="BE203" s="118">
        <v>256.62</v>
      </c>
      <c r="BF203" s="117">
        <v>693348</v>
      </c>
      <c r="BG203" s="118">
        <v>322.3</v>
      </c>
      <c r="BH203" s="117">
        <v>668324</v>
      </c>
      <c r="BI203" s="118">
        <v>328.81</v>
      </c>
      <c r="BJ203" s="117">
        <v>585590</v>
      </c>
      <c r="BK203" s="118">
        <v>281.39999999999998</v>
      </c>
      <c r="BL203" s="117">
        <v>443446</v>
      </c>
      <c r="BM203" s="118">
        <v>209.13</v>
      </c>
      <c r="BN203" s="117">
        <v>581344</v>
      </c>
      <c r="BO203" s="118">
        <v>256.68</v>
      </c>
      <c r="BP203" s="117">
        <v>436487</v>
      </c>
      <c r="BQ203" s="118">
        <v>195.76</v>
      </c>
      <c r="BR203" s="117">
        <v>329544</v>
      </c>
      <c r="BS203" s="118">
        <v>140.43</v>
      </c>
      <c r="BT203" s="117">
        <v>470455</v>
      </c>
      <c r="BU203" s="118">
        <v>187.39</v>
      </c>
      <c r="BV203" s="117">
        <v>237898</v>
      </c>
      <c r="BW203" s="118">
        <v>100.31</v>
      </c>
      <c r="BX203" s="117">
        <v>527107</v>
      </c>
      <c r="BY203" s="118">
        <v>192.06</v>
      </c>
      <c r="BZ203" s="117">
        <v>437593</v>
      </c>
      <c r="CA203" s="118">
        <v>160.59</v>
      </c>
      <c r="CB203" s="117">
        <v>658391</v>
      </c>
      <c r="CC203" s="118">
        <v>241.37</v>
      </c>
    </row>
    <row r="204" spans="1:81" ht="16.5" customHeight="1" x14ac:dyDescent="0.45">
      <c r="A204" s="363">
        <v>200</v>
      </c>
      <c r="B204" s="358" t="s">
        <v>493</v>
      </c>
      <c r="C204" s="358" t="s">
        <v>167</v>
      </c>
      <c r="D204" s="115">
        <v>357654</v>
      </c>
      <c r="E204" s="116">
        <v>145.19</v>
      </c>
      <c r="F204" s="115">
        <v>346304</v>
      </c>
      <c r="G204" s="116">
        <v>137.33000000000001</v>
      </c>
      <c r="H204" s="115">
        <v>645700</v>
      </c>
      <c r="I204" s="116">
        <v>251.29</v>
      </c>
      <c r="J204" s="115">
        <v>688825</v>
      </c>
      <c r="K204" s="116">
        <v>257.89999999999998</v>
      </c>
      <c r="L204" s="115">
        <v>717118</v>
      </c>
      <c r="M204" s="116">
        <v>249.84</v>
      </c>
      <c r="N204" s="115">
        <v>625756</v>
      </c>
      <c r="O204" s="116">
        <v>222.02</v>
      </c>
      <c r="P204" s="115">
        <v>810350</v>
      </c>
      <c r="Q204" s="116">
        <v>288.97000000000003</v>
      </c>
      <c r="R204" s="115">
        <v>687418</v>
      </c>
      <c r="S204" s="116">
        <v>232.15</v>
      </c>
      <c r="T204" s="115">
        <v>789721</v>
      </c>
      <c r="U204" s="116">
        <v>263.52999999999997</v>
      </c>
      <c r="V204" s="115">
        <v>816051</v>
      </c>
      <c r="W204" s="116">
        <v>269.54000000000002</v>
      </c>
      <c r="X204" s="115">
        <v>577331</v>
      </c>
      <c r="Y204" s="116">
        <v>188.54</v>
      </c>
      <c r="Z204" s="115">
        <v>529095</v>
      </c>
      <c r="AA204" s="116">
        <v>164.54</v>
      </c>
      <c r="AB204" s="115">
        <v>541303</v>
      </c>
      <c r="AC204" s="116">
        <v>190.85</v>
      </c>
      <c r="AD204" s="115">
        <v>720714</v>
      </c>
      <c r="AE204" s="116">
        <v>245.8</v>
      </c>
      <c r="AF204" s="115">
        <v>885476</v>
      </c>
      <c r="AG204" s="116">
        <v>302.20999999999998</v>
      </c>
      <c r="AH204" s="115">
        <v>640753</v>
      </c>
      <c r="AI204" s="116">
        <v>231.87</v>
      </c>
      <c r="AJ204" s="115">
        <v>704203</v>
      </c>
      <c r="AK204" s="116">
        <v>258.27999999999997</v>
      </c>
      <c r="AL204" s="115">
        <v>557357</v>
      </c>
      <c r="AM204" s="116">
        <v>206.65</v>
      </c>
      <c r="AN204" s="115">
        <v>468584</v>
      </c>
      <c r="AO204" s="116">
        <v>189.82</v>
      </c>
      <c r="AP204" s="115">
        <v>441122</v>
      </c>
      <c r="AQ204" s="116">
        <v>182.02</v>
      </c>
      <c r="AR204" s="115">
        <v>346022</v>
      </c>
      <c r="AS204" s="116">
        <v>146.29</v>
      </c>
      <c r="AT204" s="115">
        <v>353304</v>
      </c>
      <c r="AU204" s="116">
        <v>150.1</v>
      </c>
      <c r="AV204" s="115">
        <v>317672</v>
      </c>
      <c r="AW204" s="116">
        <v>145.30000000000001</v>
      </c>
      <c r="AX204" s="115">
        <v>384676</v>
      </c>
      <c r="AY204" s="116">
        <v>178.13</v>
      </c>
      <c r="AZ204" s="115">
        <v>282415</v>
      </c>
      <c r="BA204" s="116">
        <v>134.52000000000001</v>
      </c>
      <c r="BB204" s="115">
        <v>431729</v>
      </c>
      <c r="BC204" s="116">
        <v>208.09</v>
      </c>
      <c r="BD204" s="115">
        <v>503906</v>
      </c>
      <c r="BE204" s="116">
        <v>252.06</v>
      </c>
      <c r="BF204" s="115">
        <v>665248</v>
      </c>
      <c r="BG204" s="116">
        <v>319.37</v>
      </c>
      <c r="BH204" s="115">
        <v>658484</v>
      </c>
      <c r="BI204" s="116">
        <v>324.47000000000003</v>
      </c>
      <c r="BJ204" s="115">
        <v>584176</v>
      </c>
      <c r="BK204" s="116">
        <v>281.08999999999997</v>
      </c>
      <c r="BL204" s="115">
        <v>436190</v>
      </c>
      <c r="BM204" s="116">
        <v>208.19</v>
      </c>
      <c r="BN204" s="115">
        <v>563316</v>
      </c>
      <c r="BO204" s="116">
        <v>254.74</v>
      </c>
      <c r="BP204" s="115">
        <v>435883</v>
      </c>
      <c r="BQ204" s="116">
        <v>195.54</v>
      </c>
      <c r="BR204" s="115">
        <v>329249</v>
      </c>
      <c r="BS204" s="116">
        <v>140.25</v>
      </c>
      <c r="BT204" s="115">
        <v>466186</v>
      </c>
      <c r="BU204" s="116">
        <v>186.61</v>
      </c>
      <c r="BV204" s="115">
        <v>237664</v>
      </c>
      <c r="BW204" s="116">
        <v>100.12</v>
      </c>
      <c r="BX204" s="115">
        <v>522001</v>
      </c>
      <c r="BY204" s="116">
        <v>191.35</v>
      </c>
      <c r="BZ204" s="115">
        <v>418145</v>
      </c>
      <c r="CA204" s="116">
        <v>158.46</v>
      </c>
      <c r="CB204" s="115">
        <v>656706</v>
      </c>
      <c r="CC204" s="116">
        <v>240.9</v>
      </c>
    </row>
    <row r="205" spans="1:81" ht="16.5" customHeight="1" x14ac:dyDescent="0.45">
      <c r="A205" s="362">
        <v>201</v>
      </c>
      <c r="B205" s="357" t="s">
        <v>494</v>
      </c>
      <c r="C205" s="357" t="s">
        <v>167</v>
      </c>
      <c r="D205" s="117">
        <v>171535</v>
      </c>
      <c r="E205" s="118">
        <v>66.22</v>
      </c>
      <c r="F205" s="117">
        <v>138914</v>
      </c>
      <c r="G205" s="118">
        <v>53.71</v>
      </c>
      <c r="H205" s="117">
        <v>358748</v>
      </c>
      <c r="I205" s="118">
        <v>137.11000000000001</v>
      </c>
      <c r="J205" s="117">
        <v>332176</v>
      </c>
      <c r="K205" s="118">
        <v>116.82</v>
      </c>
      <c r="L205" s="117">
        <v>350198</v>
      </c>
      <c r="M205" s="118">
        <v>113.67</v>
      </c>
      <c r="N205" s="117">
        <v>187211</v>
      </c>
      <c r="O205" s="118">
        <v>61.7</v>
      </c>
      <c r="P205" s="117">
        <v>309020</v>
      </c>
      <c r="Q205" s="118">
        <v>107.9</v>
      </c>
      <c r="R205" s="117">
        <v>302438</v>
      </c>
      <c r="S205" s="118">
        <v>92.26</v>
      </c>
      <c r="T205" s="117">
        <v>340171</v>
      </c>
      <c r="U205" s="118">
        <v>104.68</v>
      </c>
      <c r="V205" s="117">
        <v>425778</v>
      </c>
      <c r="W205" s="118">
        <v>130.9</v>
      </c>
      <c r="X205" s="117">
        <v>322637</v>
      </c>
      <c r="Y205" s="118">
        <v>95.81</v>
      </c>
      <c r="Z205" s="117">
        <v>385980</v>
      </c>
      <c r="AA205" s="118">
        <v>110.01</v>
      </c>
      <c r="AB205" s="117">
        <v>268492</v>
      </c>
      <c r="AC205" s="118">
        <v>82.04</v>
      </c>
      <c r="AD205" s="117">
        <v>461687</v>
      </c>
      <c r="AE205" s="118">
        <v>141.91999999999999</v>
      </c>
      <c r="AF205" s="117">
        <v>602612</v>
      </c>
      <c r="AG205" s="118">
        <v>187.25</v>
      </c>
      <c r="AH205" s="117">
        <v>392803</v>
      </c>
      <c r="AI205" s="118">
        <v>128.59</v>
      </c>
      <c r="AJ205" s="117">
        <v>400629</v>
      </c>
      <c r="AK205" s="118">
        <v>129.86000000000001</v>
      </c>
      <c r="AL205" s="117">
        <v>322808</v>
      </c>
      <c r="AM205" s="118">
        <v>105.37</v>
      </c>
      <c r="AN205" s="117">
        <v>195645</v>
      </c>
      <c r="AO205" s="118">
        <v>68.61</v>
      </c>
      <c r="AP205" s="117">
        <v>238566</v>
      </c>
      <c r="AQ205" s="118">
        <v>89.95</v>
      </c>
      <c r="AR205" s="117">
        <v>166850</v>
      </c>
      <c r="AS205" s="118">
        <v>60.89</v>
      </c>
      <c r="AT205" s="117">
        <v>185483</v>
      </c>
      <c r="AU205" s="118">
        <v>69.47</v>
      </c>
      <c r="AV205" s="117">
        <v>95246</v>
      </c>
      <c r="AW205" s="118">
        <v>37.119999999999997</v>
      </c>
      <c r="AX205" s="117">
        <v>82652</v>
      </c>
      <c r="AY205" s="118">
        <v>33.42</v>
      </c>
      <c r="AZ205" s="117">
        <v>122887</v>
      </c>
      <c r="BA205" s="118">
        <v>52.48</v>
      </c>
      <c r="BB205" s="117">
        <v>198298</v>
      </c>
      <c r="BC205" s="118">
        <v>85.9</v>
      </c>
      <c r="BD205" s="117">
        <v>252091</v>
      </c>
      <c r="BE205" s="118">
        <v>114.86</v>
      </c>
      <c r="BF205" s="117">
        <v>439517</v>
      </c>
      <c r="BG205" s="118">
        <v>194.95</v>
      </c>
      <c r="BH205" s="117">
        <v>365177</v>
      </c>
      <c r="BI205" s="118">
        <v>165.48</v>
      </c>
      <c r="BJ205" s="117">
        <v>285102</v>
      </c>
      <c r="BK205" s="118">
        <v>127.64</v>
      </c>
      <c r="BL205" s="117">
        <v>157773</v>
      </c>
      <c r="BM205" s="118">
        <v>69.42</v>
      </c>
      <c r="BN205" s="117">
        <v>256370</v>
      </c>
      <c r="BO205" s="118">
        <v>106.04</v>
      </c>
      <c r="BP205" s="117">
        <v>126977</v>
      </c>
      <c r="BQ205" s="118">
        <v>53.1</v>
      </c>
      <c r="BR205" s="117">
        <v>63409</v>
      </c>
      <c r="BS205" s="118">
        <v>25.26</v>
      </c>
      <c r="BT205" s="117">
        <v>218966</v>
      </c>
      <c r="BU205" s="118">
        <v>84.15</v>
      </c>
      <c r="BV205" s="117">
        <v>114768</v>
      </c>
      <c r="BW205" s="118">
        <v>45.25</v>
      </c>
      <c r="BX205" s="117">
        <v>280414</v>
      </c>
      <c r="BY205" s="118">
        <v>94.33</v>
      </c>
      <c r="BZ205" s="117">
        <v>212561</v>
      </c>
      <c r="CA205" s="118">
        <v>77.75</v>
      </c>
      <c r="CB205" s="117">
        <v>344278</v>
      </c>
      <c r="CC205" s="118">
        <v>122.43</v>
      </c>
    </row>
    <row r="206" spans="1:81" ht="16.5" customHeight="1" x14ac:dyDescent="0.45">
      <c r="A206" s="363">
        <v>202</v>
      </c>
      <c r="B206" s="358" t="s">
        <v>495</v>
      </c>
      <c r="C206" s="358" t="s">
        <v>167</v>
      </c>
      <c r="D206" s="115">
        <v>186119</v>
      </c>
      <c r="E206" s="116">
        <v>78.97</v>
      </c>
      <c r="F206" s="115">
        <v>207389</v>
      </c>
      <c r="G206" s="116">
        <v>83.62</v>
      </c>
      <c r="H206" s="115">
        <v>286952</v>
      </c>
      <c r="I206" s="116">
        <v>114.18</v>
      </c>
      <c r="J206" s="115">
        <v>356649</v>
      </c>
      <c r="K206" s="116">
        <v>141.08000000000001</v>
      </c>
      <c r="L206" s="115">
        <v>366921</v>
      </c>
      <c r="M206" s="116">
        <v>136.16999999999999</v>
      </c>
      <c r="N206" s="115">
        <v>438545</v>
      </c>
      <c r="O206" s="116">
        <v>160.31</v>
      </c>
      <c r="P206" s="115">
        <v>501331</v>
      </c>
      <c r="Q206" s="116">
        <v>181.07</v>
      </c>
      <c r="R206" s="115">
        <v>384980</v>
      </c>
      <c r="S206" s="116">
        <v>139.88</v>
      </c>
      <c r="T206" s="115">
        <v>449550</v>
      </c>
      <c r="U206" s="116">
        <v>158.86000000000001</v>
      </c>
      <c r="V206" s="115">
        <v>390273</v>
      </c>
      <c r="W206" s="116">
        <v>138.63</v>
      </c>
      <c r="X206" s="115">
        <v>254694</v>
      </c>
      <c r="Y206" s="116">
        <v>92.73</v>
      </c>
      <c r="Z206" s="115">
        <v>143115</v>
      </c>
      <c r="AA206" s="116">
        <v>54.53</v>
      </c>
      <c r="AB206" s="115">
        <v>272810</v>
      </c>
      <c r="AC206" s="116">
        <v>108.81</v>
      </c>
      <c r="AD206" s="115">
        <v>259026</v>
      </c>
      <c r="AE206" s="116">
        <v>103.88</v>
      </c>
      <c r="AF206" s="115">
        <v>282865</v>
      </c>
      <c r="AG206" s="116">
        <v>114.97</v>
      </c>
      <c r="AH206" s="115">
        <v>247950</v>
      </c>
      <c r="AI206" s="116">
        <v>103.28</v>
      </c>
      <c r="AJ206" s="115">
        <v>303574</v>
      </c>
      <c r="AK206" s="116">
        <v>128.41999999999999</v>
      </c>
      <c r="AL206" s="115">
        <v>234548</v>
      </c>
      <c r="AM206" s="116">
        <v>101.28</v>
      </c>
      <c r="AN206" s="115">
        <v>272939</v>
      </c>
      <c r="AO206" s="116">
        <v>121.21</v>
      </c>
      <c r="AP206" s="115">
        <v>202556</v>
      </c>
      <c r="AQ206" s="116">
        <v>92.06</v>
      </c>
      <c r="AR206" s="115">
        <v>179172</v>
      </c>
      <c r="AS206" s="116">
        <v>85.39</v>
      </c>
      <c r="AT206" s="115">
        <v>167821</v>
      </c>
      <c r="AU206" s="116">
        <v>80.63</v>
      </c>
      <c r="AV206" s="115">
        <v>222426</v>
      </c>
      <c r="AW206" s="116">
        <v>108.18</v>
      </c>
      <c r="AX206" s="115">
        <v>302024</v>
      </c>
      <c r="AY206" s="116">
        <v>144.71</v>
      </c>
      <c r="AZ206" s="115">
        <v>159528</v>
      </c>
      <c r="BA206" s="116">
        <v>82.04</v>
      </c>
      <c r="BB206" s="115">
        <v>233431</v>
      </c>
      <c r="BC206" s="116">
        <v>122.19</v>
      </c>
      <c r="BD206" s="115">
        <v>251815</v>
      </c>
      <c r="BE206" s="116">
        <v>137.19999999999999</v>
      </c>
      <c r="BF206" s="115">
        <v>225730</v>
      </c>
      <c r="BG206" s="116">
        <v>124.42</v>
      </c>
      <c r="BH206" s="115">
        <v>293308</v>
      </c>
      <c r="BI206" s="116">
        <v>158.99</v>
      </c>
      <c r="BJ206" s="115">
        <v>299074</v>
      </c>
      <c r="BK206" s="116">
        <v>153.44999999999999</v>
      </c>
      <c r="BL206" s="115">
        <v>278417</v>
      </c>
      <c r="BM206" s="116">
        <v>138.78</v>
      </c>
      <c r="BN206" s="115">
        <v>306945</v>
      </c>
      <c r="BO206" s="116">
        <v>148.69999999999999</v>
      </c>
      <c r="BP206" s="115">
        <v>308906</v>
      </c>
      <c r="BQ206" s="116">
        <v>142.44</v>
      </c>
      <c r="BR206" s="115">
        <v>265839</v>
      </c>
      <c r="BS206" s="116">
        <v>114.99</v>
      </c>
      <c r="BT206" s="115">
        <v>247220</v>
      </c>
      <c r="BU206" s="116">
        <v>102.46</v>
      </c>
      <c r="BV206" s="115">
        <v>122896</v>
      </c>
      <c r="BW206" s="116">
        <v>54.86</v>
      </c>
      <c r="BX206" s="115">
        <v>241587</v>
      </c>
      <c r="BY206" s="116">
        <v>97.01</v>
      </c>
      <c r="BZ206" s="115">
        <v>205584</v>
      </c>
      <c r="CA206" s="116">
        <v>80.709999999999994</v>
      </c>
      <c r="CB206" s="115">
        <v>312428</v>
      </c>
      <c r="CC206" s="116">
        <v>118.47</v>
      </c>
    </row>
    <row r="207" spans="1:81" ht="16.5" customHeight="1" x14ac:dyDescent="0.45">
      <c r="A207" s="362">
        <v>203</v>
      </c>
      <c r="B207" s="357" t="s">
        <v>496</v>
      </c>
      <c r="C207" s="357" t="s">
        <v>167</v>
      </c>
      <c r="D207" s="117">
        <v>83997</v>
      </c>
      <c r="E207" s="118">
        <v>7.53</v>
      </c>
      <c r="F207" s="117">
        <v>66591</v>
      </c>
      <c r="G207" s="118">
        <v>7.33</v>
      </c>
      <c r="H207" s="117">
        <v>19743</v>
      </c>
      <c r="I207" s="118">
        <v>2.77</v>
      </c>
      <c r="J207" s="117">
        <v>40900</v>
      </c>
      <c r="K207" s="118">
        <v>3.62</v>
      </c>
      <c r="L207" s="117">
        <v>9789</v>
      </c>
      <c r="M207" s="118">
        <v>1</v>
      </c>
      <c r="N207" s="117">
        <v>29789</v>
      </c>
      <c r="O207" s="118">
        <v>3.24</v>
      </c>
      <c r="P207" s="117">
        <v>10824</v>
      </c>
      <c r="Q207" s="118">
        <v>1.1499999999999999</v>
      </c>
      <c r="R207" s="117">
        <v>21269</v>
      </c>
      <c r="S207" s="118">
        <v>2.0099999999999998</v>
      </c>
      <c r="T207" s="117">
        <v>8741</v>
      </c>
      <c r="U207" s="118">
        <v>1.02</v>
      </c>
      <c r="V207" s="117">
        <v>15847</v>
      </c>
      <c r="W207" s="118">
        <v>1.82</v>
      </c>
      <c r="X207" s="117">
        <v>14818</v>
      </c>
      <c r="Y207" s="118">
        <v>2.2000000000000002</v>
      </c>
      <c r="Z207" s="117">
        <v>25940</v>
      </c>
      <c r="AA207" s="118">
        <v>3.09</v>
      </c>
      <c r="AB207" s="117">
        <v>49771</v>
      </c>
      <c r="AC207" s="118">
        <v>5.2</v>
      </c>
      <c r="AD207" s="117">
        <v>60243</v>
      </c>
      <c r="AE207" s="118">
        <v>6.3</v>
      </c>
      <c r="AF207" s="117">
        <v>71117</v>
      </c>
      <c r="AG207" s="118">
        <v>7.7</v>
      </c>
      <c r="AH207" s="117">
        <v>76287</v>
      </c>
      <c r="AI207" s="118">
        <v>7.77</v>
      </c>
      <c r="AJ207" s="117">
        <v>42560</v>
      </c>
      <c r="AK207" s="118">
        <v>4.8600000000000003</v>
      </c>
      <c r="AL207" s="117">
        <v>27950</v>
      </c>
      <c r="AM207" s="118">
        <v>2.69</v>
      </c>
      <c r="AN207" s="117">
        <v>2948</v>
      </c>
      <c r="AO207" s="118">
        <v>0.43</v>
      </c>
      <c r="AP207" s="117">
        <v>65930</v>
      </c>
      <c r="AQ207" s="118">
        <v>7.35</v>
      </c>
      <c r="AR207" s="117">
        <v>8874</v>
      </c>
      <c r="AS207" s="118">
        <v>1.18</v>
      </c>
      <c r="AT207" s="117">
        <v>11082</v>
      </c>
      <c r="AU207" s="118">
        <v>1.47</v>
      </c>
      <c r="AV207" s="117">
        <v>2605</v>
      </c>
      <c r="AW207" s="118">
        <v>0.43</v>
      </c>
      <c r="AX207" s="117">
        <v>8737</v>
      </c>
      <c r="AY207" s="118">
        <v>0.92</v>
      </c>
      <c r="AZ207" s="117">
        <v>16252</v>
      </c>
      <c r="BA207" s="118">
        <v>1.79</v>
      </c>
      <c r="BB207" s="117">
        <v>35050</v>
      </c>
      <c r="BC207" s="118">
        <v>3.61</v>
      </c>
      <c r="BD207" s="117">
        <v>43251</v>
      </c>
      <c r="BE207" s="118">
        <v>4.5599999999999996</v>
      </c>
      <c r="BF207" s="117">
        <v>28100</v>
      </c>
      <c r="BG207" s="118">
        <v>2.93</v>
      </c>
      <c r="BH207" s="117">
        <v>9840</v>
      </c>
      <c r="BI207" s="118">
        <v>4.34</v>
      </c>
      <c r="BJ207" s="117">
        <v>1414</v>
      </c>
      <c r="BK207" s="118">
        <v>0.31</v>
      </c>
      <c r="BL207" s="117">
        <v>7257</v>
      </c>
      <c r="BM207" s="118">
        <v>0.94</v>
      </c>
      <c r="BN207" s="117">
        <v>18028</v>
      </c>
      <c r="BO207" s="118">
        <v>1.95</v>
      </c>
      <c r="BP207" s="118">
        <v>604</v>
      </c>
      <c r="BQ207" s="118">
        <v>0.22</v>
      </c>
      <c r="BR207" s="118">
        <v>295</v>
      </c>
      <c r="BS207" s="118">
        <v>0.17</v>
      </c>
      <c r="BT207" s="117">
        <v>4269</v>
      </c>
      <c r="BU207" s="118">
        <v>0.78</v>
      </c>
      <c r="BV207" s="118">
        <v>234</v>
      </c>
      <c r="BW207" s="118">
        <v>0.19</v>
      </c>
      <c r="BX207" s="117">
        <v>5105</v>
      </c>
      <c r="BY207" s="118">
        <v>0.71</v>
      </c>
      <c r="BZ207" s="117">
        <v>19448</v>
      </c>
      <c r="CA207" s="118">
        <v>2.13</v>
      </c>
      <c r="CB207" s="117">
        <v>1685</v>
      </c>
      <c r="CC207" s="118">
        <v>0.48</v>
      </c>
    </row>
    <row r="208" spans="1:81" ht="16.5" customHeight="1" x14ac:dyDescent="0.45">
      <c r="A208" s="363">
        <v>204</v>
      </c>
      <c r="B208" s="358" t="s">
        <v>497</v>
      </c>
      <c r="C208" s="358" t="s">
        <v>167</v>
      </c>
      <c r="D208" s="115">
        <v>95041</v>
      </c>
      <c r="E208" s="116">
        <v>131.16999999999999</v>
      </c>
      <c r="F208" s="115">
        <v>93085</v>
      </c>
      <c r="G208" s="116">
        <v>128.1</v>
      </c>
      <c r="H208" s="115">
        <v>128981</v>
      </c>
      <c r="I208" s="116">
        <v>175.24</v>
      </c>
      <c r="J208" s="115">
        <v>122575</v>
      </c>
      <c r="K208" s="116">
        <v>166.85</v>
      </c>
      <c r="L208" s="115">
        <v>124510</v>
      </c>
      <c r="M208" s="116">
        <v>174.5</v>
      </c>
      <c r="N208" s="115">
        <v>131311</v>
      </c>
      <c r="O208" s="116">
        <v>183.14</v>
      </c>
      <c r="P208" s="115">
        <v>129041</v>
      </c>
      <c r="Q208" s="116">
        <v>182.2</v>
      </c>
      <c r="R208" s="115">
        <v>96575</v>
      </c>
      <c r="S208" s="116">
        <v>140.19999999999999</v>
      </c>
      <c r="T208" s="115">
        <v>87066</v>
      </c>
      <c r="U208" s="116">
        <v>125.69</v>
      </c>
      <c r="V208" s="115">
        <v>100043</v>
      </c>
      <c r="W208" s="116">
        <v>145.65</v>
      </c>
      <c r="X208" s="115">
        <v>108841</v>
      </c>
      <c r="Y208" s="116">
        <v>158.63</v>
      </c>
      <c r="Z208" s="115">
        <v>118636</v>
      </c>
      <c r="AA208" s="116">
        <v>173.92</v>
      </c>
      <c r="AB208" s="115">
        <v>113863</v>
      </c>
      <c r="AC208" s="116">
        <v>159.82</v>
      </c>
      <c r="AD208" s="115">
        <v>116476</v>
      </c>
      <c r="AE208" s="116">
        <v>163.34</v>
      </c>
      <c r="AF208" s="115">
        <v>152320</v>
      </c>
      <c r="AG208" s="116">
        <v>214.99</v>
      </c>
      <c r="AH208" s="115">
        <v>125860</v>
      </c>
      <c r="AI208" s="116">
        <v>170.97</v>
      </c>
      <c r="AJ208" s="115">
        <v>137790</v>
      </c>
      <c r="AK208" s="116">
        <v>193.16</v>
      </c>
      <c r="AL208" s="115">
        <v>140171</v>
      </c>
      <c r="AM208" s="116">
        <v>202.02</v>
      </c>
      <c r="AN208" s="115">
        <v>116391</v>
      </c>
      <c r="AO208" s="116">
        <v>167.92</v>
      </c>
      <c r="AP208" s="115">
        <v>105539</v>
      </c>
      <c r="AQ208" s="116">
        <v>152.69</v>
      </c>
      <c r="AR208" s="115">
        <v>88165</v>
      </c>
      <c r="AS208" s="116">
        <v>129.11000000000001</v>
      </c>
      <c r="AT208" s="115">
        <v>84902</v>
      </c>
      <c r="AU208" s="116">
        <v>130.41</v>
      </c>
      <c r="AV208" s="115">
        <v>112027</v>
      </c>
      <c r="AW208" s="116">
        <v>170.18</v>
      </c>
      <c r="AX208" s="115">
        <v>122812</v>
      </c>
      <c r="AY208" s="116">
        <v>179.48</v>
      </c>
      <c r="AZ208" s="115">
        <v>106476</v>
      </c>
      <c r="BA208" s="116">
        <v>149.03</v>
      </c>
      <c r="BB208" s="115">
        <v>121941</v>
      </c>
      <c r="BC208" s="116">
        <v>168.94</v>
      </c>
      <c r="BD208" s="115">
        <v>134562</v>
      </c>
      <c r="BE208" s="116">
        <v>184.07</v>
      </c>
      <c r="BF208" s="115">
        <v>107089</v>
      </c>
      <c r="BG208" s="116">
        <v>143.58000000000001</v>
      </c>
      <c r="BH208" s="115">
        <v>143233</v>
      </c>
      <c r="BI208" s="116">
        <v>189.33</v>
      </c>
      <c r="BJ208" s="115">
        <v>138194</v>
      </c>
      <c r="BK208" s="116">
        <v>186.92</v>
      </c>
      <c r="BL208" s="115">
        <v>126373</v>
      </c>
      <c r="BM208" s="116">
        <v>170.51</v>
      </c>
      <c r="BN208" s="115">
        <v>117070</v>
      </c>
      <c r="BO208" s="116">
        <v>165.62</v>
      </c>
      <c r="BP208" s="115">
        <v>95882</v>
      </c>
      <c r="BQ208" s="116">
        <v>135.37</v>
      </c>
      <c r="BR208" s="115">
        <v>105176</v>
      </c>
      <c r="BS208" s="116">
        <v>141.22</v>
      </c>
      <c r="BT208" s="115">
        <v>114706</v>
      </c>
      <c r="BU208" s="116">
        <v>159.79</v>
      </c>
      <c r="BV208" s="115">
        <v>109957</v>
      </c>
      <c r="BW208" s="116">
        <v>147.41999999999999</v>
      </c>
      <c r="BX208" s="115">
        <v>109561</v>
      </c>
      <c r="BY208" s="116">
        <v>138.22999999999999</v>
      </c>
      <c r="BZ208" s="115">
        <v>113088</v>
      </c>
      <c r="CA208" s="116">
        <v>142.01</v>
      </c>
      <c r="CB208" s="115">
        <v>126409</v>
      </c>
      <c r="CC208" s="116">
        <v>162.32</v>
      </c>
    </row>
    <row r="209" spans="1:81" ht="16.5" customHeight="1" x14ac:dyDescent="0.45">
      <c r="A209" s="362">
        <v>205</v>
      </c>
      <c r="B209" s="357" t="s">
        <v>498</v>
      </c>
      <c r="C209" s="357" t="s">
        <v>167</v>
      </c>
      <c r="D209" s="117">
        <v>49748</v>
      </c>
      <c r="E209" s="118">
        <v>60.94</v>
      </c>
      <c r="F209" s="117">
        <v>47951</v>
      </c>
      <c r="G209" s="118">
        <v>58.34</v>
      </c>
      <c r="H209" s="117">
        <v>57810</v>
      </c>
      <c r="I209" s="118">
        <v>72.2</v>
      </c>
      <c r="J209" s="117">
        <v>57461</v>
      </c>
      <c r="K209" s="118">
        <v>72.069999999999993</v>
      </c>
      <c r="L209" s="117">
        <v>58206</v>
      </c>
      <c r="M209" s="118">
        <v>74.8</v>
      </c>
      <c r="N209" s="117">
        <v>65252</v>
      </c>
      <c r="O209" s="118">
        <v>81.88</v>
      </c>
      <c r="P209" s="117">
        <v>60882</v>
      </c>
      <c r="Q209" s="118">
        <v>76.930000000000007</v>
      </c>
      <c r="R209" s="117">
        <v>39084</v>
      </c>
      <c r="S209" s="118">
        <v>51.7</v>
      </c>
      <c r="T209" s="117">
        <v>30199</v>
      </c>
      <c r="U209" s="118">
        <v>40.46</v>
      </c>
      <c r="V209" s="117">
        <v>43733</v>
      </c>
      <c r="W209" s="118">
        <v>57.97</v>
      </c>
      <c r="X209" s="117">
        <v>53540</v>
      </c>
      <c r="Y209" s="118">
        <v>68.83</v>
      </c>
      <c r="Z209" s="117">
        <v>62124</v>
      </c>
      <c r="AA209" s="118">
        <v>82.61</v>
      </c>
      <c r="AB209" s="117">
        <v>60564</v>
      </c>
      <c r="AC209" s="118">
        <v>76.180000000000007</v>
      </c>
      <c r="AD209" s="117">
        <v>60607</v>
      </c>
      <c r="AE209" s="118">
        <v>76.69</v>
      </c>
      <c r="AF209" s="117">
        <v>72734</v>
      </c>
      <c r="AG209" s="118">
        <v>92.5</v>
      </c>
      <c r="AH209" s="117">
        <v>56936</v>
      </c>
      <c r="AI209" s="118">
        <v>72.53</v>
      </c>
      <c r="AJ209" s="117">
        <v>59990</v>
      </c>
      <c r="AK209" s="118">
        <v>78.05</v>
      </c>
      <c r="AL209" s="117">
        <v>62399</v>
      </c>
      <c r="AM209" s="118">
        <v>82.44</v>
      </c>
      <c r="AN209" s="117">
        <v>49596</v>
      </c>
      <c r="AO209" s="118">
        <v>65.540000000000006</v>
      </c>
      <c r="AP209" s="117">
        <v>39496</v>
      </c>
      <c r="AQ209" s="118">
        <v>53.76</v>
      </c>
      <c r="AR209" s="117">
        <v>27995</v>
      </c>
      <c r="AS209" s="118">
        <v>39.04</v>
      </c>
      <c r="AT209" s="117">
        <v>31488</v>
      </c>
      <c r="AU209" s="118">
        <v>44.51</v>
      </c>
      <c r="AV209" s="117">
        <v>54502</v>
      </c>
      <c r="AW209" s="118">
        <v>72.849999999999994</v>
      </c>
      <c r="AX209" s="117">
        <v>66543</v>
      </c>
      <c r="AY209" s="118">
        <v>85.93</v>
      </c>
      <c r="AZ209" s="117">
        <v>40873</v>
      </c>
      <c r="BA209" s="118">
        <v>51.96</v>
      </c>
      <c r="BB209" s="117">
        <v>43461</v>
      </c>
      <c r="BC209" s="118">
        <v>54.15</v>
      </c>
      <c r="BD209" s="117">
        <v>42887</v>
      </c>
      <c r="BE209" s="118">
        <v>52.23</v>
      </c>
      <c r="BF209" s="117">
        <v>34360</v>
      </c>
      <c r="BG209" s="118">
        <v>40.17</v>
      </c>
      <c r="BH209" s="117">
        <v>45037</v>
      </c>
      <c r="BI209" s="118">
        <v>53.23</v>
      </c>
      <c r="BJ209" s="117">
        <v>41782</v>
      </c>
      <c r="BK209" s="118">
        <v>50.85</v>
      </c>
      <c r="BL209" s="117">
        <v>43477</v>
      </c>
      <c r="BM209" s="118">
        <v>53.44</v>
      </c>
      <c r="BN209" s="117">
        <v>33435</v>
      </c>
      <c r="BO209" s="118">
        <v>41.45</v>
      </c>
      <c r="BP209" s="117">
        <v>23587</v>
      </c>
      <c r="BQ209" s="118">
        <v>29.29</v>
      </c>
      <c r="BR209" s="117">
        <v>30536</v>
      </c>
      <c r="BS209" s="118">
        <v>34.049999999999997</v>
      </c>
      <c r="BT209" s="117">
        <v>36326</v>
      </c>
      <c r="BU209" s="118">
        <v>42.35</v>
      </c>
      <c r="BV209" s="117">
        <v>38618</v>
      </c>
      <c r="BW209" s="118">
        <v>41.98</v>
      </c>
      <c r="BX209" s="117">
        <v>36249</v>
      </c>
      <c r="BY209" s="118">
        <v>38.15</v>
      </c>
      <c r="BZ209" s="117">
        <v>36481</v>
      </c>
      <c r="CA209" s="118">
        <v>37.47</v>
      </c>
      <c r="CB209" s="117">
        <v>36601</v>
      </c>
      <c r="CC209" s="118">
        <v>39.270000000000003</v>
      </c>
    </row>
    <row r="210" spans="1:81" ht="16.5" customHeight="1" x14ac:dyDescent="0.45">
      <c r="A210" s="363">
        <v>206</v>
      </c>
      <c r="B210" s="358" t="s">
        <v>499</v>
      </c>
      <c r="C210" s="358" t="s">
        <v>167</v>
      </c>
      <c r="D210" s="115">
        <v>38497</v>
      </c>
      <c r="E210" s="116">
        <v>43.2</v>
      </c>
      <c r="F210" s="115">
        <v>37948</v>
      </c>
      <c r="G210" s="116">
        <v>42.74</v>
      </c>
      <c r="H210" s="115">
        <v>45240</v>
      </c>
      <c r="I210" s="116">
        <v>51.54</v>
      </c>
      <c r="J210" s="115">
        <v>44939</v>
      </c>
      <c r="K210" s="116">
        <v>51.48</v>
      </c>
      <c r="L210" s="115">
        <v>43344</v>
      </c>
      <c r="M210" s="116">
        <v>50.22</v>
      </c>
      <c r="N210" s="115">
        <v>51735</v>
      </c>
      <c r="O210" s="116">
        <v>59.25</v>
      </c>
      <c r="P210" s="115">
        <v>47649</v>
      </c>
      <c r="Q210" s="116">
        <v>55.09</v>
      </c>
      <c r="R210" s="115">
        <v>28143</v>
      </c>
      <c r="S210" s="116">
        <v>33.65</v>
      </c>
      <c r="T210" s="115">
        <v>20190</v>
      </c>
      <c r="U210" s="116">
        <v>23.62</v>
      </c>
      <c r="V210" s="115">
        <v>30851</v>
      </c>
      <c r="W210" s="116">
        <v>36.770000000000003</v>
      </c>
      <c r="X210" s="115">
        <v>40361</v>
      </c>
      <c r="Y210" s="116">
        <v>47.98</v>
      </c>
      <c r="Z210" s="115">
        <v>48096</v>
      </c>
      <c r="AA210" s="116">
        <v>59.32</v>
      </c>
      <c r="AB210" s="115">
        <v>47711</v>
      </c>
      <c r="AC210" s="116">
        <v>55.4</v>
      </c>
      <c r="AD210" s="115">
        <v>47936</v>
      </c>
      <c r="AE210" s="116">
        <v>56.77</v>
      </c>
      <c r="AF210" s="115">
        <v>57171</v>
      </c>
      <c r="AG210" s="116">
        <v>68.23</v>
      </c>
      <c r="AH210" s="115">
        <v>44139</v>
      </c>
      <c r="AI210" s="116">
        <v>52.59</v>
      </c>
      <c r="AJ210" s="115">
        <v>44455</v>
      </c>
      <c r="AK210" s="116">
        <v>53.31</v>
      </c>
      <c r="AL210" s="115">
        <v>46743</v>
      </c>
      <c r="AM210" s="116">
        <v>56.82</v>
      </c>
      <c r="AN210" s="115">
        <v>37246</v>
      </c>
      <c r="AO210" s="116">
        <v>44.92</v>
      </c>
      <c r="AP210" s="115">
        <v>26808</v>
      </c>
      <c r="AQ210" s="116">
        <v>32.22</v>
      </c>
      <c r="AR210" s="115">
        <v>17035</v>
      </c>
      <c r="AS210" s="116">
        <v>20.78</v>
      </c>
      <c r="AT210" s="115">
        <v>18644</v>
      </c>
      <c r="AU210" s="116">
        <v>23.04</v>
      </c>
      <c r="AV210" s="115">
        <v>40758</v>
      </c>
      <c r="AW210" s="116">
        <v>49.39</v>
      </c>
      <c r="AX210" s="115">
        <v>54641</v>
      </c>
      <c r="AY210" s="116">
        <v>66.55</v>
      </c>
      <c r="AZ210" s="115">
        <v>34236</v>
      </c>
      <c r="BA210" s="116">
        <v>40.9</v>
      </c>
      <c r="BB210" s="115">
        <v>35637</v>
      </c>
      <c r="BC210" s="116">
        <v>41.06</v>
      </c>
      <c r="BD210" s="115">
        <v>34020</v>
      </c>
      <c r="BE210" s="116">
        <v>37.909999999999997</v>
      </c>
      <c r="BF210" s="115">
        <v>27866</v>
      </c>
      <c r="BG210" s="116">
        <v>29.4</v>
      </c>
      <c r="BH210" s="115">
        <v>34774</v>
      </c>
      <c r="BI210" s="116">
        <v>37.24</v>
      </c>
      <c r="BJ210" s="115">
        <v>31587</v>
      </c>
      <c r="BK210" s="116">
        <v>33.380000000000003</v>
      </c>
      <c r="BL210" s="115">
        <v>33885</v>
      </c>
      <c r="BM210" s="116">
        <v>35.880000000000003</v>
      </c>
      <c r="BN210" s="115">
        <v>23717</v>
      </c>
      <c r="BO210" s="116">
        <v>24.28</v>
      </c>
      <c r="BP210" s="115">
        <v>15920</v>
      </c>
      <c r="BQ210" s="116">
        <v>15.96</v>
      </c>
      <c r="BR210" s="115">
        <v>22542</v>
      </c>
      <c r="BS210" s="116">
        <v>21.54</v>
      </c>
      <c r="BT210" s="115">
        <v>25216</v>
      </c>
      <c r="BU210" s="116">
        <v>23.92</v>
      </c>
      <c r="BV210" s="115">
        <v>29006</v>
      </c>
      <c r="BW210" s="116">
        <v>26.02</v>
      </c>
      <c r="BX210" s="115">
        <v>27722</v>
      </c>
      <c r="BY210" s="116">
        <v>23.76</v>
      </c>
      <c r="BZ210" s="115">
        <v>28578</v>
      </c>
      <c r="CA210" s="116">
        <v>23.68</v>
      </c>
      <c r="CB210" s="115">
        <v>26903</v>
      </c>
      <c r="CC210" s="116">
        <v>23.61</v>
      </c>
    </row>
    <row r="211" spans="1:81" ht="16.5" customHeight="1" x14ac:dyDescent="0.45">
      <c r="A211" s="362">
        <v>207</v>
      </c>
      <c r="B211" s="357" t="s">
        <v>500</v>
      </c>
      <c r="C211" s="357" t="s">
        <v>167</v>
      </c>
      <c r="D211" s="118">
        <v>562</v>
      </c>
      <c r="E211" s="118">
        <v>0.89</v>
      </c>
      <c r="F211" s="118">
        <v>420</v>
      </c>
      <c r="G211" s="118">
        <v>0.56999999999999995</v>
      </c>
      <c r="H211" s="118">
        <v>408</v>
      </c>
      <c r="I211" s="118">
        <v>0.57999999999999996</v>
      </c>
      <c r="J211" s="118">
        <v>443</v>
      </c>
      <c r="K211" s="118">
        <v>0.57999999999999996</v>
      </c>
      <c r="L211" s="118">
        <v>439</v>
      </c>
      <c r="M211" s="118">
        <v>0.62</v>
      </c>
      <c r="N211" s="118">
        <v>661</v>
      </c>
      <c r="O211" s="118">
        <v>1.06</v>
      </c>
      <c r="P211" s="118">
        <v>640</v>
      </c>
      <c r="Q211" s="118">
        <v>1.02</v>
      </c>
      <c r="R211" s="118">
        <v>533</v>
      </c>
      <c r="S211" s="118">
        <v>0.79</v>
      </c>
      <c r="T211" s="118">
        <v>437</v>
      </c>
      <c r="U211" s="118">
        <v>0.66</v>
      </c>
      <c r="V211" s="118">
        <v>615</v>
      </c>
      <c r="W211" s="118">
        <v>0.96</v>
      </c>
      <c r="X211" s="118">
        <v>513</v>
      </c>
      <c r="Y211" s="118">
        <v>0.74</v>
      </c>
      <c r="Z211" s="118">
        <v>716</v>
      </c>
      <c r="AA211" s="118">
        <v>1.1299999999999999</v>
      </c>
      <c r="AB211" s="118">
        <v>941</v>
      </c>
      <c r="AC211" s="118">
        <v>1.31</v>
      </c>
      <c r="AD211" s="118">
        <v>770</v>
      </c>
      <c r="AE211" s="118">
        <v>1.25</v>
      </c>
      <c r="AF211" s="118">
        <v>748</v>
      </c>
      <c r="AG211" s="118">
        <v>1.06</v>
      </c>
      <c r="AH211" s="118">
        <v>721</v>
      </c>
      <c r="AI211" s="118">
        <v>0.98</v>
      </c>
      <c r="AJ211" s="118">
        <v>492</v>
      </c>
      <c r="AK211" s="118">
        <v>0.74</v>
      </c>
      <c r="AL211" s="118">
        <v>634</v>
      </c>
      <c r="AM211" s="118">
        <v>0.9</v>
      </c>
      <c r="AN211" s="118">
        <v>573</v>
      </c>
      <c r="AO211" s="118">
        <v>0.92</v>
      </c>
      <c r="AP211" s="118">
        <v>532</v>
      </c>
      <c r="AQ211" s="118">
        <v>0.91</v>
      </c>
      <c r="AR211" s="118">
        <v>647</v>
      </c>
      <c r="AS211" s="118">
        <v>1.1299999999999999</v>
      </c>
      <c r="AT211" s="118">
        <v>765</v>
      </c>
      <c r="AU211" s="118">
        <v>1.21</v>
      </c>
      <c r="AV211" s="118">
        <v>946</v>
      </c>
      <c r="AW211" s="118">
        <v>1.42</v>
      </c>
      <c r="AX211" s="118">
        <v>849</v>
      </c>
      <c r="AY211" s="118">
        <v>1.2</v>
      </c>
      <c r="AZ211" s="118">
        <v>331</v>
      </c>
      <c r="BA211" s="118">
        <v>0.5</v>
      </c>
      <c r="BB211" s="118">
        <v>391</v>
      </c>
      <c r="BC211" s="118">
        <v>0.54</v>
      </c>
      <c r="BD211" s="118">
        <v>520</v>
      </c>
      <c r="BE211" s="118">
        <v>0.69</v>
      </c>
      <c r="BF211" s="118">
        <v>444</v>
      </c>
      <c r="BG211" s="118">
        <v>0.66</v>
      </c>
      <c r="BH211" s="118">
        <v>673</v>
      </c>
      <c r="BI211" s="118">
        <v>0.87</v>
      </c>
      <c r="BJ211" s="118">
        <v>564</v>
      </c>
      <c r="BK211" s="118">
        <v>0.84</v>
      </c>
      <c r="BL211" s="118">
        <v>562</v>
      </c>
      <c r="BM211" s="118">
        <v>0.83</v>
      </c>
      <c r="BN211" s="118">
        <v>607</v>
      </c>
      <c r="BO211" s="118">
        <v>0.92</v>
      </c>
      <c r="BP211" s="118">
        <v>767</v>
      </c>
      <c r="BQ211" s="118">
        <v>1.19</v>
      </c>
      <c r="BR211" s="118">
        <v>638</v>
      </c>
      <c r="BS211" s="118">
        <v>0.92</v>
      </c>
      <c r="BT211" s="118">
        <v>743</v>
      </c>
      <c r="BU211" s="118">
        <v>1.05</v>
      </c>
      <c r="BV211" s="118">
        <v>657</v>
      </c>
      <c r="BW211" s="118">
        <v>0.8</v>
      </c>
      <c r="BX211" s="118">
        <v>735</v>
      </c>
      <c r="BY211" s="118">
        <v>1.01</v>
      </c>
      <c r="BZ211" s="118">
        <v>506</v>
      </c>
      <c r="CA211" s="118">
        <v>0.6</v>
      </c>
      <c r="CB211" s="118">
        <v>700</v>
      </c>
      <c r="CC211" s="118">
        <v>0.84</v>
      </c>
    </row>
    <row r="212" spans="1:81" ht="16.5" customHeight="1" x14ac:dyDescent="0.45">
      <c r="A212" s="363">
        <v>208</v>
      </c>
      <c r="B212" s="358" t="s">
        <v>501</v>
      </c>
      <c r="C212" s="358" t="s">
        <v>167</v>
      </c>
      <c r="D212" s="116">
        <v>343</v>
      </c>
      <c r="E212" s="116">
        <v>0.59</v>
      </c>
      <c r="F212" s="116">
        <v>217</v>
      </c>
      <c r="G212" s="116">
        <v>0.39</v>
      </c>
      <c r="H212" s="116">
        <v>264</v>
      </c>
      <c r="I212" s="116">
        <v>0.44</v>
      </c>
      <c r="J212" s="116">
        <v>299</v>
      </c>
      <c r="K212" s="116">
        <v>0.51</v>
      </c>
      <c r="L212" s="116">
        <v>597</v>
      </c>
      <c r="M212" s="116">
        <v>0.93</v>
      </c>
      <c r="N212" s="116">
        <v>557</v>
      </c>
      <c r="O212" s="116">
        <v>0.86</v>
      </c>
      <c r="P212" s="116">
        <v>400</v>
      </c>
      <c r="Q212" s="116">
        <v>0.69</v>
      </c>
      <c r="R212" s="116">
        <v>478</v>
      </c>
      <c r="S212" s="116">
        <v>0.86</v>
      </c>
      <c r="T212" s="116">
        <v>371</v>
      </c>
      <c r="U212" s="116">
        <v>0.64</v>
      </c>
      <c r="V212" s="116">
        <v>228</v>
      </c>
      <c r="W212" s="116">
        <v>0.42</v>
      </c>
      <c r="X212" s="116">
        <v>257</v>
      </c>
      <c r="Y212" s="116">
        <v>0.45</v>
      </c>
      <c r="Z212" s="116">
        <v>414</v>
      </c>
      <c r="AA212" s="116">
        <v>0.63</v>
      </c>
      <c r="AB212" s="116">
        <v>437</v>
      </c>
      <c r="AC212" s="116">
        <v>0.69</v>
      </c>
      <c r="AD212" s="116">
        <v>267</v>
      </c>
      <c r="AE212" s="116">
        <v>0.45</v>
      </c>
      <c r="AF212" s="116">
        <v>298</v>
      </c>
      <c r="AG212" s="116">
        <v>0.44</v>
      </c>
      <c r="AH212" s="116">
        <v>426</v>
      </c>
      <c r="AI212" s="116">
        <v>0.55000000000000004</v>
      </c>
      <c r="AJ212" s="116">
        <v>301</v>
      </c>
      <c r="AK212" s="116">
        <v>0.53</v>
      </c>
      <c r="AL212" s="116">
        <v>549</v>
      </c>
      <c r="AM212" s="116">
        <v>0.86</v>
      </c>
      <c r="AN212" s="116">
        <v>493</v>
      </c>
      <c r="AO212" s="116">
        <v>0.75</v>
      </c>
      <c r="AP212" s="116">
        <v>499</v>
      </c>
      <c r="AQ212" s="116">
        <v>0.89</v>
      </c>
      <c r="AR212" s="116">
        <v>360</v>
      </c>
      <c r="AS212" s="116">
        <v>0.62</v>
      </c>
      <c r="AT212" s="116">
        <v>312</v>
      </c>
      <c r="AU212" s="116">
        <v>0.53</v>
      </c>
      <c r="AV212" s="116">
        <v>283</v>
      </c>
      <c r="AW212" s="116">
        <v>0.49</v>
      </c>
      <c r="AX212" s="116">
        <v>266</v>
      </c>
      <c r="AY212" s="116">
        <v>0.49</v>
      </c>
      <c r="AZ212" s="116">
        <v>301</v>
      </c>
      <c r="BA212" s="116">
        <v>0.51</v>
      </c>
      <c r="BB212" s="116">
        <v>226</v>
      </c>
      <c r="BC212" s="116">
        <v>0.39</v>
      </c>
      <c r="BD212" s="116">
        <v>231</v>
      </c>
      <c r="BE212" s="116">
        <v>0.33</v>
      </c>
      <c r="BF212" s="116">
        <v>115</v>
      </c>
      <c r="BG212" s="116">
        <v>0.17</v>
      </c>
      <c r="BH212" s="116">
        <v>218</v>
      </c>
      <c r="BI212" s="116">
        <v>0.28999999999999998</v>
      </c>
      <c r="BJ212" s="116">
        <v>690</v>
      </c>
      <c r="BK212" s="116">
        <v>1.2</v>
      </c>
      <c r="BL212" s="116">
        <v>580</v>
      </c>
      <c r="BM212" s="116">
        <v>1.1100000000000001</v>
      </c>
      <c r="BN212" s="116">
        <v>498</v>
      </c>
      <c r="BO212" s="116">
        <v>0.93</v>
      </c>
      <c r="BP212" s="116">
        <v>308</v>
      </c>
      <c r="BQ212" s="116">
        <v>0.52</v>
      </c>
      <c r="BR212" s="116">
        <v>252</v>
      </c>
      <c r="BS212" s="116">
        <v>0.47</v>
      </c>
      <c r="BT212" s="116">
        <v>122</v>
      </c>
      <c r="BU212" s="116">
        <v>0.23</v>
      </c>
      <c r="BV212" s="116">
        <v>122</v>
      </c>
      <c r="BW212" s="116">
        <v>0.25</v>
      </c>
      <c r="BX212" s="116">
        <v>188</v>
      </c>
      <c r="BY212" s="116">
        <v>0.34</v>
      </c>
      <c r="BZ212" s="116">
        <v>116</v>
      </c>
      <c r="CA212" s="116">
        <v>0.24</v>
      </c>
      <c r="CB212" s="116">
        <v>180</v>
      </c>
      <c r="CC212" s="116">
        <v>0.28000000000000003</v>
      </c>
    </row>
    <row r="213" spans="1:81" ht="16.5" customHeight="1" x14ac:dyDescent="0.45">
      <c r="A213" s="362">
        <v>209</v>
      </c>
      <c r="B213" s="357" t="s">
        <v>502</v>
      </c>
      <c r="C213" s="357" t="s">
        <v>167</v>
      </c>
      <c r="D213" s="117">
        <v>1053</v>
      </c>
      <c r="E213" s="118">
        <v>1.75</v>
      </c>
      <c r="F213" s="118">
        <v>397</v>
      </c>
      <c r="G213" s="118">
        <v>0.67</v>
      </c>
      <c r="H213" s="118">
        <v>478</v>
      </c>
      <c r="I213" s="118">
        <v>0.78</v>
      </c>
      <c r="J213" s="118">
        <v>546</v>
      </c>
      <c r="K213" s="118">
        <v>0.85</v>
      </c>
      <c r="L213" s="118">
        <v>567</v>
      </c>
      <c r="M213" s="118">
        <v>0.91</v>
      </c>
      <c r="N213" s="118">
        <v>409</v>
      </c>
      <c r="O213" s="118">
        <v>0.7</v>
      </c>
      <c r="P213" s="118">
        <v>559</v>
      </c>
      <c r="Q213" s="118">
        <v>0.89</v>
      </c>
      <c r="R213" s="118">
        <v>937</v>
      </c>
      <c r="S213" s="118">
        <v>1.42</v>
      </c>
      <c r="T213" s="117">
        <v>1145</v>
      </c>
      <c r="U213" s="118">
        <v>1.86</v>
      </c>
      <c r="V213" s="118">
        <v>819</v>
      </c>
      <c r="W213" s="118">
        <v>1.39</v>
      </c>
      <c r="X213" s="117">
        <v>1190</v>
      </c>
      <c r="Y213" s="118">
        <v>2.15</v>
      </c>
      <c r="Z213" s="117">
        <v>1099</v>
      </c>
      <c r="AA213" s="118">
        <v>2.1</v>
      </c>
      <c r="AB213" s="118">
        <v>735</v>
      </c>
      <c r="AC213" s="118">
        <v>1.27</v>
      </c>
      <c r="AD213" s="118">
        <v>523</v>
      </c>
      <c r="AE213" s="118">
        <v>0.92</v>
      </c>
      <c r="AF213" s="118">
        <v>512</v>
      </c>
      <c r="AG213" s="118">
        <v>0.85</v>
      </c>
      <c r="AH213" s="118">
        <v>497</v>
      </c>
      <c r="AI213" s="118">
        <v>0.84</v>
      </c>
      <c r="AJ213" s="118">
        <v>678</v>
      </c>
      <c r="AK213" s="118">
        <v>1.1200000000000001</v>
      </c>
      <c r="AL213" s="118">
        <v>456</v>
      </c>
      <c r="AM213" s="118">
        <v>0.8</v>
      </c>
      <c r="AN213" s="118">
        <v>407</v>
      </c>
      <c r="AO213" s="118">
        <v>0.72</v>
      </c>
      <c r="AP213" s="118">
        <v>892</v>
      </c>
      <c r="AQ213" s="118">
        <v>1.49</v>
      </c>
      <c r="AR213" s="117">
        <v>1198</v>
      </c>
      <c r="AS213" s="118">
        <v>2.04</v>
      </c>
      <c r="AT213" s="117">
        <v>1243</v>
      </c>
      <c r="AU213" s="118">
        <v>2.3199999999999998</v>
      </c>
      <c r="AV213" s="117">
        <v>1053</v>
      </c>
      <c r="AW213" s="118">
        <v>1.99</v>
      </c>
      <c r="AX213" s="117">
        <v>1040</v>
      </c>
      <c r="AY213" s="118">
        <v>1.82</v>
      </c>
      <c r="AZ213" s="118">
        <v>695</v>
      </c>
      <c r="BA213" s="118">
        <v>1.21</v>
      </c>
      <c r="BB213" s="118">
        <v>549</v>
      </c>
      <c r="BC213" s="118">
        <v>0.99</v>
      </c>
      <c r="BD213" s="118">
        <v>635</v>
      </c>
      <c r="BE213" s="118">
        <v>1.05</v>
      </c>
      <c r="BF213" s="118">
        <v>303</v>
      </c>
      <c r="BG213" s="118">
        <v>0.55000000000000004</v>
      </c>
      <c r="BH213" s="118">
        <v>394</v>
      </c>
      <c r="BI213" s="118">
        <v>0.68</v>
      </c>
      <c r="BJ213" s="118">
        <v>320</v>
      </c>
      <c r="BK213" s="118">
        <v>0.56999999999999995</v>
      </c>
      <c r="BL213" s="118">
        <v>195</v>
      </c>
      <c r="BM213" s="118">
        <v>0.36</v>
      </c>
      <c r="BN213" s="117">
        <v>1074</v>
      </c>
      <c r="BO213" s="118">
        <v>1.69</v>
      </c>
      <c r="BP213" s="117">
        <v>1310</v>
      </c>
      <c r="BQ213" s="118">
        <v>2.2000000000000002</v>
      </c>
      <c r="BR213" s="117">
        <v>1181</v>
      </c>
      <c r="BS213" s="118">
        <v>1.95</v>
      </c>
      <c r="BT213" s="117">
        <v>1254</v>
      </c>
      <c r="BU213" s="118">
        <v>2.23</v>
      </c>
      <c r="BV213" s="117">
        <v>1079</v>
      </c>
      <c r="BW213" s="118">
        <v>1.83</v>
      </c>
      <c r="BX213" s="118">
        <v>877</v>
      </c>
      <c r="BY213" s="118">
        <v>1.5</v>
      </c>
      <c r="BZ213" s="118">
        <v>407</v>
      </c>
      <c r="CA213" s="118">
        <v>1.47</v>
      </c>
      <c r="CB213" s="118">
        <v>474</v>
      </c>
      <c r="CC213" s="118">
        <v>0.78</v>
      </c>
    </row>
    <row r="214" spans="1:81" ht="16.5" customHeight="1" x14ac:dyDescent="0.45">
      <c r="A214" s="363">
        <v>210</v>
      </c>
      <c r="B214" s="358" t="s">
        <v>503</v>
      </c>
      <c r="C214" s="358" t="s">
        <v>167</v>
      </c>
      <c r="D214" s="115">
        <v>1415</v>
      </c>
      <c r="E214" s="116">
        <v>1.99</v>
      </c>
      <c r="F214" s="115">
        <v>1333</v>
      </c>
      <c r="G214" s="116">
        <v>1.97</v>
      </c>
      <c r="H214" s="115">
        <v>2222</v>
      </c>
      <c r="I214" s="116">
        <v>3.26</v>
      </c>
      <c r="J214" s="115">
        <v>2561</v>
      </c>
      <c r="K214" s="116">
        <v>3.71</v>
      </c>
      <c r="L214" s="115">
        <v>3475</v>
      </c>
      <c r="M214" s="116">
        <v>5.03</v>
      </c>
      <c r="N214" s="115">
        <v>3053</v>
      </c>
      <c r="O214" s="116">
        <v>4.2300000000000004</v>
      </c>
      <c r="P214" s="115">
        <v>2229</v>
      </c>
      <c r="Q214" s="116">
        <v>3.06</v>
      </c>
      <c r="R214" s="115">
        <v>1882</v>
      </c>
      <c r="S214" s="116">
        <v>2.5299999999999998</v>
      </c>
      <c r="T214" s="115">
        <v>1652</v>
      </c>
      <c r="U214" s="116">
        <v>2.29</v>
      </c>
      <c r="V214" s="115">
        <v>2530</v>
      </c>
      <c r="W214" s="116">
        <v>3.43</v>
      </c>
      <c r="X214" s="115">
        <v>2222</v>
      </c>
      <c r="Y214" s="116">
        <v>2.95</v>
      </c>
      <c r="Z214" s="115">
        <v>2333</v>
      </c>
      <c r="AA214" s="116">
        <v>3.16</v>
      </c>
      <c r="AB214" s="115">
        <v>2295</v>
      </c>
      <c r="AC214" s="116">
        <v>3.25</v>
      </c>
      <c r="AD214" s="115">
        <v>2331</v>
      </c>
      <c r="AE214" s="116">
        <v>3.3</v>
      </c>
      <c r="AF214" s="115">
        <v>2395</v>
      </c>
      <c r="AG214" s="116">
        <v>3.47</v>
      </c>
      <c r="AH214" s="115">
        <v>2276</v>
      </c>
      <c r="AI214" s="116">
        <v>3.3</v>
      </c>
      <c r="AJ214" s="115">
        <v>3061</v>
      </c>
      <c r="AK214" s="116">
        <v>4.37</v>
      </c>
      <c r="AL214" s="115">
        <v>2996</v>
      </c>
      <c r="AM214" s="116">
        <v>4.3</v>
      </c>
      <c r="AN214" s="115">
        <v>2353</v>
      </c>
      <c r="AO214" s="116">
        <v>3.29</v>
      </c>
      <c r="AP214" s="115">
        <v>1987</v>
      </c>
      <c r="AQ214" s="116">
        <v>2.89</v>
      </c>
      <c r="AR214" s="115">
        <v>1559</v>
      </c>
      <c r="AS214" s="116">
        <v>2.33</v>
      </c>
      <c r="AT214" s="115">
        <v>2303</v>
      </c>
      <c r="AU214" s="116">
        <v>3.18</v>
      </c>
      <c r="AV214" s="115">
        <v>2602</v>
      </c>
      <c r="AW214" s="116">
        <v>3.56</v>
      </c>
      <c r="AX214" s="115">
        <v>1933</v>
      </c>
      <c r="AY214" s="116">
        <v>2.91</v>
      </c>
      <c r="AZ214" s="115">
        <v>1445</v>
      </c>
      <c r="BA214" s="116">
        <v>2.12</v>
      </c>
      <c r="BB214" s="115">
        <v>1700</v>
      </c>
      <c r="BC214" s="116">
        <v>2.52</v>
      </c>
      <c r="BD214" s="115">
        <v>2128</v>
      </c>
      <c r="BE214" s="116">
        <v>3.18</v>
      </c>
      <c r="BF214" s="115">
        <v>1703</v>
      </c>
      <c r="BG214" s="116">
        <v>2.44</v>
      </c>
      <c r="BH214" s="115">
        <v>2802</v>
      </c>
      <c r="BI214" s="116">
        <v>4.09</v>
      </c>
      <c r="BJ214" s="115">
        <v>2692</v>
      </c>
      <c r="BK214" s="116">
        <v>4.05</v>
      </c>
      <c r="BL214" s="115">
        <v>2180</v>
      </c>
      <c r="BM214" s="116">
        <v>3.41</v>
      </c>
      <c r="BN214" s="115">
        <v>1863</v>
      </c>
      <c r="BO214" s="116">
        <v>2.84</v>
      </c>
      <c r="BP214" s="115">
        <v>1718</v>
      </c>
      <c r="BQ214" s="116">
        <v>2.66</v>
      </c>
      <c r="BR214" s="115">
        <v>1706</v>
      </c>
      <c r="BS214" s="116">
        <v>2.35</v>
      </c>
      <c r="BT214" s="115">
        <v>2346</v>
      </c>
      <c r="BU214" s="116">
        <v>3.38</v>
      </c>
      <c r="BV214" s="115">
        <v>1777</v>
      </c>
      <c r="BW214" s="116">
        <v>2.78</v>
      </c>
      <c r="BX214" s="115">
        <v>1939</v>
      </c>
      <c r="BY214" s="116">
        <v>2.93</v>
      </c>
      <c r="BZ214" s="115">
        <v>2358</v>
      </c>
      <c r="CA214" s="116">
        <v>3.74</v>
      </c>
      <c r="CB214" s="115">
        <v>2514</v>
      </c>
      <c r="CC214" s="116">
        <v>4.0199999999999996</v>
      </c>
    </row>
    <row r="215" spans="1:81" s="173" customFormat="1" ht="16.5" customHeight="1" x14ac:dyDescent="0.45">
      <c r="A215" s="362">
        <v>211</v>
      </c>
      <c r="B215" s="357" t="s">
        <v>504</v>
      </c>
      <c r="C215" s="357" t="s">
        <v>167</v>
      </c>
      <c r="D215" s="117">
        <v>3740</v>
      </c>
      <c r="E215" s="118">
        <v>6.17</v>
      </c>
      <c r="F215" s="117">
        <v>3855</v>
      </c>
      <c r="G215" s="118">
        <v>6.05</v>
      </c>
      <c r="H215" s="117">
        <v>4978</v>
      </c>
      <c r="I215" s="118">
        <v>8.58</v>
      </c>
      <c r="J215" s="117">
        <v>4258</v>
      </c>
      <c r="K215" s="118">
        <v>7.65</v>
      </c>
      <c r="L215" s="117">
        <v>4596</v>
      </c>
      <c r="M215" s="118">
        <v>8.01</v>
      </c>
      <c r="N215" s="117">
        <v>3685</v>
      </c>
      <c r="O215" s="118">
        <v>6.77</v>
      </c>
      <c r="P215" s="117">
        <v>3893</v>
      </c>
      <c r="Q215" s="118">
        <v>7.17</v>
      </c>
      <c r="R215" s="117">
        <v>2581</v>
      </c>
      <c r="S215" s="118">
        <v>4.99</v>
      </c>
      <c r="T215" s="117">
        <v>2041</v>
      </c>
      <c r="U215" s="118">
        <v>3.59</v>
      </c>
      <c r="V215" s="117">
        <v>4322</v>
      </c>
      <c r="W215" s="118">
        <v>7.52</v>
      </c>
      <c r="X215" s="117">
        <v>4976</v>
      </c>
      <c r="Y215" s="118">
        <v>7.94</v>
      </c>
      <c r="Z215" s="117">
        <v>5391</v>
      </c>
      <c r="AA215" s="118">
        <v>8.82</v>
      </c>
      <c r="AB215" s="117">
        <v>3795</v>
      </c>
      <c r="AC215" s="118">
        <v>6.58</v>
      </c>
      <c r="AD215" s="117">
        <v>4251</v>
      </c>
      <c r="AE215" s="118">
        <v>6.94</v>
      </c>
      <c r="AF215" s="117">
        <v>5034</v>
      </c>
      <c r="AG215" s="118">
        <v>8.4</v>
      </c>
      <c r="AH215" s="117">
        <v>3552</v>
      </c>
      <c r="AI215" s="118">
        <v>6.32</v>
      </c>
      <c r="AJ215" s="117">
        <v>5550</v>
      </c>
      <c r="AK215" s="118">
        <v>9.82</v>
      </c>
      <c r="AL215" s="117">
        <v>5334</v>
      </c>
      <c r="AM215" s="118">
        <v>9.52</v>
      </c>
      <c r="AN215" s="117">
        <v>4274</v>
      </c>
      <c r="AO215" s="118">
        <v>7.76</v>
      </c>
      <c r="AP215" s="117">
        <v>4245</v>
      </c>
      <c r="AQ215" s="118">
        <v>7.45</v>
      </c>
      <c r="AR215" s="117">
        <v>2408</v>
      </c>
      <c r="AS215" s="118">
        <v>4.17</v>
      </c>
      <c r="AT215" s="117">
        <v>3239</v>
      </c>
      <c r="AU215" s="118">
        <v>5.77</v>
      </c>
      <c r="AV215" s="117">
        <v>4431</v>
      </c>
      <c r="AW215" s="118">
        <v>7.61</v>
      </c>
      <c r="AX215" s="117">
        <v>4023</v>
      </c>
      <c r="AY215" s="118">
        <v>6.66</v>
      </c>
      <c r="AZ215" s="117">
        <v>3149</v>
      </c>
      <c r="BA215" s="118">
        <v>5.15</v>
      </c>
      <c r="BB215" s="117">
        <v>3837</v>
      </c>
      <c r="BC215" s="118">
        <v>6.36</v>
      </c>
      <c r="BD215" s="117">
        <v>4064</v>
      </c>
      <c r="BE215" s="118">
        <v>6.75</v>
      </c>
      <c r="BF215" s="117">
        <v>2962</v>
      </c>
      <c r="BG215" s="118">
        <v>4.7699999999999996</v>
      </c>
      <c r="BH215" s="117">
        <v>4742</v>
      </c>
      <c r="BI215" s="118">
        <v>7.49</v>
      </c>
      <c r="BJ215" s="117">
        <v>4877</v>
      </c>
      <c r="BK215" s="118">
        <v>8.3000000000000007</v>
      </c>
      <c r="BL215" s="117">
        <v>4735</v>
      </c>
      <c r="BM215" s="118">
        <v>8.67</v>
      </c>
      <c r="BN215" s="117">
        <v>4552</v>
      </c>
      <c r="BO215" s="118">
        <v>8.44</v>
      </c>
      <c r="BP215" s="117">
        <v>2409</v>
      </c>
      <c r="BQ215" s="118">
        <v>4.2</v>
      </c>
      <c r="BR215" s="117">
        <v>3315</v>
      </c>
      <c r="BS215" s="118">
        <v>4.92</v>
      </c>
      <c r="BT215" s="117">
        <v>5663</v>
      </c>
      <c r="BU215" s="118">
        <v>9.84</v>
      </c>
      <c r="BV215" s="117">
        <v>5247</v>
      </c>
      <c r="BW215" s="118">
        <v>8.9499999999999993</v>
      </c>
      <c r="BX215" s="117">
        <v>3780</v>
      </c>
      <c r="BY215" s="118">
        <v>6.96</v>
      </c>
      <c r="BZ215" s="117">
        <v>3604</v>
      </c>
      <c r="CA215" s="118">
        <v>6.24</v>
      </c>
      <c r="CB215" s="117">
        <v>4461</v>
      </c>
      <c r="CC215" s="118">
        <v>7.69</v>
      </c>
    </row>
    <row r="216" spans="1:81" ht="16.5" customHeight="1" x14ac:dyDescent="0.45">
      <c r="A216" s="363">
        <v>212</v>
      </c>
      <c r="B216" s="358" t="s">
        <v>505</v>
      </c>
      <c r="C216" s="358" t="s">
        <v>167</v>
      </c>
      <c r="D216" s="115">
        <v>4138</v>
      </c>
      <c r="E216" s="116">
        <v>6.35</v>
      </c>
      <c r="F216" s="115">
        <v>3782</v>
      </c>
      <c r="G216" s="116">
        <v>5.95</v>
      </c>
      <c r="H216" s="115">
        <v>4220</v>
      </c>
      <c r="I216" s="116">
        <v>7.02</v>
      </c>
      <c r="J216" s="115">
        <v>4414</v>
      </c>
      <c r="K216" s="116">
        <v>7.29</v>
      </c>
      <c r="L216" s="115">
        <v>5188</v>
      </c>
      <c r="M216" s="116">
        <v>9.07</v>
      </c>
      <c r="N216" s="115">
        <v>5152</v>
      </c>
      <c r="O216" s="116">
        <v>9</v>
      </c>
      <c r="P216" s="115">
        <v>5512</v>
      </c>
      <c r="Q216" s="116">
        <v>9.01</v>
      </c>
      <c r="R216" s="115">
        <v>4530</v>
      </c>
      <c r="S216" s="116">
        <v>7.46</v>
      </c>
      <c r="T216" s="115">
        <v>4363</v>
      </c>
      <c r="U216" s="116">
        <v>7.8</v>
      </c>
      <c r="V216" s="115">
        <v>4368</v>
      </c>
      <c r="W216" s="116">
        <v>7.49</v>
      </c>
      <c r="X216" s="115">
        <v>4022</v>
      </c>
      <c r="Y216" s="116">
        <v>6.62</v>
      </c>
      <c r="Z216" s="115">
        <v>4075</v>
      </c>
      <c r="AA216" s="116">
        <v>7.45</v>
      </c>
      <c r="AB216" s="115">
        <v>4649</v>
      </c>
      <c r="AC216" s="116">
        <v>7.67</v>
      </c>
      <c r="AD216" s="115">
        <v>4529</v>
      </c>
      <c r="AE216" s="116">
        <v>7.08</v>
      </c>
      <c r="AF216" s="115">
        <v>6576</v>
      </c>
      <c r="AG216" s="116">
        <v>10.050000000000001</v>
      </c>
      <c r="AH216" s="115">
        <v>5325</v>
      </c>
      <c r="AI216" s="116">
        <v>7.95</v>
      </c>
      <c r="AJ216" s="115">
        <v>5452</v>
      </c>
      <c r="AK216" s="116">
        <v>8.15</v>
      </c>
      <c r="AL216" s="115">
        <v>5686</v>
      </c>
      <c r="AM216" s="116">
        <v>9.23</v>
      </c>
      <c r="AN216" s="115">
        <v>4251</v>
      </c>
      <c r="AO216" s="116">
        <v>7.17</v>
      </c>
      <c r="AP216" s="115">
        <v>4533</v>
      </c>
      <c r="AQ216" s="116">
        <v>7.91</v>
      </c>
      <c r="AR216" s="115">
        <v>4787</v>
      </c>
      <c r="AS216" s="116">
        <v>7.97</v>
      </c>
      <c r="AT216" s="115">
        <v>4982</v>
      </c>
      <c r="AU216" s="116">
        <v>8.4600000000000009</v>
      </c>
      <c r="AV216" s="115">
        <v>4430</v>
      </c>
      <c r="AW216" s="116">
        <v>8.3800000000000008</v>
      </c>
      <c r="AX216" s="115">
        <v>3791</v>
      </c>
      <c r="AY216" s="116">
        <v>6.3</v>
      </c>
      <c r="AZ216" s="116">
        <v>716</v>
      </c>
      <c r="BA216" s="116">
        <v>1.58</v>
      </c>
      <c r="BB216" s="115">
        <v>1120</v>
      </c>
      <c r="BC216" s="116">
        <v>2.29</v>
      </c>
      <c r="BD216" s="115">
        <v>1288</v>
      </c>
      <c r="BE216" s="116">
        <v>2.33</v>
      </c>
      <c r="BF216" s="116">
        <v>968</v>
      </c>
      <c r="BG216" s="116">
        <v>2.1800000000000002</v>
      </c>
      <c r="BH216" s="115">
        <v>1434</v>
      </c>
      <c r="BI216" s="116">
        <v>2.58</v>
      </c>
      <c r="BJ216" s="115">
        <v>1053</v>
      </c>
      <c r="BK216" s="116">
        <v>2.5099999999999998</v>
      </c>
      <c r="BL216" s="115">
        <v>1339</v>
      </c>
      <c r="BM216" s="116">
        <v>3.17</v>
      </c>
      <c r="BN216" s="115">
        <v>1124</v>
      </c>
      <c r="BO216" s="116">
        <v>2.36</v>
      </c>
      <c r="BP216" s="115">
        <v>1154</v>
      </c>
      <c r="BQ216" s="116">
        <v>2.5499999999999998</v>
      </c>
      <c r="BR216" s="116">
        <v>901</v>
      </c>
      <c r="BS216" s="116">
        <v>1.91</v>
      </c>
      <c r="BT216" s="116">
        <v>981</v>
      </c>
      <c r="BU216" s="116">
        <v>1.71</v>
      </c>
      <c r="BV216" s="116">
        <v>729</v>
      </c>
      <c r="BW216" s="116">
        <v>1.34</v>
      </c>
      <c r="BX216" s="115">
        <v>1008</v>
      </c>
      <c r="BY216" s="116">
        <v>1.66</v>
      </c>
      <c r="BZ216" s="116">
        <v>911</v>
      </c>
      <c r="CA216" s="116">
        <v>1.49</v>
      </c>
      <c r="CB216" s="115">
        <v>1369</v>
      </c>
      <c r="CC216" s="116">
        <v>2.04</v>
      </c>
    </row>
    <row r="217" spans="1:81" ht="16.5" customHeight="1" x14ac:dyDescent="0.45">
      <c r="A217" s="362">
        <v>213</v>
      </c>
      <c r="B217" s="357" t="s">
        <v>506</v>
      </c>
      <c r="C217" s="357" t="s">
        <v>167</v>
      </c>
      <c r="D217" s="117">
        <v>35408</v>
      </c>
      <c r="E217" s="118">
        <v>37.72</v>
      </c>
      <c r="F217" s="117">
        <v>36467</v>
      </c>
      <c r="G217" s="118">
        <v>40.049999999999997</v>
      </c>
      <c r="H217" s="117">
        <v>57647</v>
      </c>
      <c r="I217" s="118">
        <v>59.84</v>
      </c>
      <c r="J217" s="117">
        <v>53074</v>
      </c>
      <c r="K217" s="118">
        <v>56.05</v>
      </c>
      <c r="L217" s="117">
        <v>52891</v>
      </c>
      <c r="M217" s="118">
        <v>55.88</v>
      </c>
      <c r="N217" s="117">
        <v>53367</v>
      </c>
      <c r="O217" s="118">
        <v>58.4</v>
      </c>
      <c r="P217" s="117">
        <v>55185</v>
      </c>
      <c r="Q217" s="118">
        <v>61.17</v>
      </c>
      <c r="R217" s="117">
        <v>46185</v>
      </c>
      <c r="S217" s="118">
        <v>48.88</v>
      </c>
      <c r="T217" s="117">
        <v>46114</v>
      </c>
      <c r="U217" s="118">
        <v>47.9</v>
      </c>
      <c r="V217" s="117">
        <v>45641</v>
      </c>
      <c r="W217" s="118">
        <v>52.37</v>
      </c>
      <c r="X217" s="117">
        <v>44865</v>
      </c>
      <c r="Y217" s="118">
        <v>56.19</v>
      </c>
      <c r="Z217" s="117">
        <v>44531</v>
      </c>
      <c r="AA217" s="118">
        <v>54.65</v>
      </c>
      <c r="AB217" s="117">
        <v>43756</v>
      </c>
      <c r="AC217" s="118">
        <v>55.18</v>
      </c>
      <c r="AD217" s="117">
        <v>45925</v>
      </c>
      <c r="AE217" s="118">
        <v>56.08</v>
      </c>
      <c r="AF217" s="117">
        <v>65764</v>
      </c>
      <c r="AG217" s="118">
        <v>79.28</v>
      </c>
      <c r="AH217" s="117">
        <v>58118</v>
      </c>
      <c r="AI217" s="118">
        <v>64.88</v>
      </c>
      <c r="AJ217" s="117">
        <v>64494</v>
      </c>
      <c r="AK217" s="118">
        <v>74.599999999999994</v>
      </c>
      <c r="AL217" s="117">
        <v>63380</v>
      </c>
      <c r="AM217" s="118">
        <v>76.48</v>
      </c>
      <c r="AN217" s="117">
        <v>54333</v>
      </c>
      <c r="AO217" s="118">
        <v>64.430000000000007</v>
      </c>
      <c r="AP217" s="117">
        <v>51733</v>
      </c>
      <c r="AQ217" s="118">
        <v>59.28</v>
      </c>
      <c r="AR217" s="117">
        <v>48374</v>
      </c>
      <c r="AS217" s="118">
        <v>52.75</v>
      </c>
      <c r="AT217" s="117">
        <v>43007</v>
      </c>
      <c r="AU217" s="118">
        <v>50.61</v>
      </c>
      <c r="AV217" s="117">
        <v>44622</v>
      </c>
      <c r="AW217" s="118">
        <v>55.55</v>
      </c>
      <c r="AX217" s="117">
        <v>43689</v>
      </c>
      <c r="AY217" s="118">
        <v>53.73</v>
      </c>
      <c r="AZ217" s="117">
        <v>36401</v>
      </c>
      <c r="BA217" s="118">
        <v>41.92</v>
      </c>
      <c r="BB217" s="117">
        <v>45935</v>
      </c>
      <c r="BC217" s="118">
        <v>53.01</v>
      </c>
      <c r="BD217" s="117">
        <v>57539</v>
      </c>
      <c r="BE217" s="118">
        <v>66.27</v>
      </c>
      <c r="BF217" s="117">
        <v>45266</v>
      </c>
      <c r="BG217" s="118">
        <v>49.16</v>
      </c>
      <c r="BH217" s="117">
        <v>62150</v>
      </c>
      <c r="BI217" s="118">
        <v>66.97</v>
      </c>
      <c r="BJ217" s="117">
        <v>61986</v>
      </c>
      <c r="BK217" s="118">
        <v>66.180000000000007</v>
      </c>
      <c r="BL217" s="117">
        <v>51621</v>
      </c>
      <c r="BM217" s="118">
        <v>55.66</v>
      </c>
      <c r="BN217" s="117">
        <v>53014</v>
      </c>
      <c r="BO217" s="118">
        <v>58.79</v>
      </c>
      <c r="BP217" s="117">
        <v>43984</v>
      </c>
      <c r="BQ217" s="118">
        <v>48.24</v>
      </c>
      <c r="BR217" s="117">
        <v>46495</v>
      </c>
      <c r="BS217" s="118">
        <v>51.82</v>
      </c>
      <c r="BT217" s="117">
        <v>47898</v>
      </c>
      <c r="BU217" s="118">
        <v>53.58</v>
      </c>
      <c r="BV217" s="117">
        <v>41991</v>
      </c>
      <c r="BW217" s="118">
        <v>46.23</v>
      </c>
      <c r="BX217" s="117">
        <v>43923</v>
      </c>
      <c r="BY217" s="118">
        <v>45.98</v>
      </c>
      <c r="BZ217" s="117">
        <v>48709</v>
      </c>
      <c r="CA217" s="118">
        <v>51.1</v>
      </c>
      <c r="CB217" s="117">
        <v>59489</v>
      </c>
      <c r="CC217" s="118">
        <v>63.72</v>
      </c>
    </row>
    <row r="218" spans="1:81" ht="16.5" customHeight="1" x14ac:dyDescent="0.45">
      <c r="A218" s="363">
        <v>214</v>
      </c>
      <c r="B218" s="358" t="s">
        <v>507</v>
      </c>
      <c r="C218" s="358" t="s">
        <v>167</v>
      </c>
      <c r="D218" s="115">
        <v>6122</v>
      </c>
      <c r="E218" s="116">
        <v>9.81</v>
      </c>
      <c r="F218" s="115">
        <v>6512</v>
      </c>
      <c r="G218" s="116">
        <v>10.94</v>
      </c>
      <c r="H218" s="115">
        <v>9121</v>
      </c>
      <c r="I218" s="116">
        <v>14.93</v>
      </c>
      <c r="J218" s="115">
        <v>8800</v>
      </c>
      <c r="K218" s="116">
        <v>14.18</v>
      </c>
      <c r="L218" s="115">
        <v>8157</v>
      </c>
      <c r="M218" s="116">
        <v>13.83</v>
      </c>
      <c r="N218" s="115">
        <v>9268</v>
      </c>
      <c r="O218" s="116">
        <v>16.34</v>
      </c>
      <c r="P218" s="115">
        <v>8085</v>
      </c>
      <c r="Q218" s="116">
        <v>14.94</v>
      </c>
      <c r="R218" s="115">
        <v>3710</v>
      </c>
      <c r="S218" s="116">
        <v>6.41</v>
      </c>
      <c r="T218" s="115">
        <v>2984</v>
      </c>
      <c r="U218" s="116">
        <v>5.42</v>
      </c>
      <c r="V218" s="115">
        <v>5674</v>
      </c>
      <c r="W218" s="116">
        <v>11.68</v>
      </c>
      <c r="X218" s="115">
        <v>7776</v>
      </c>
      <c r="Y218" s="116">
        <v>18.2</v>
      </c>
      <c r="Z218" s="115">
        <v>9517</v>
      </c>
      <c r="AA218" s="116">
        <v>22.56</v>
      </c>
      <c r="AB218" s="115">
        <v>9547</v>
      </c>
      <c r="AC218" s="116">
        <v>21.97</v>
      </c>
      <c r="AD218" s="115">
        <v>8428</v>
      </c>
      <c r="AE218" s="116">
        <v>18.559999999999999</v>
      </c>
      <c r="AF218" s="115">
        <v>10336</v>
      </c>
      <c r="AG218" s="116">
        <v>23.11</v>
      </c>
      <c r="AH218" s="115">
        <v>7549</v>
      </c>
      <c r="AI218" s="116">
        <v>15.2</v>
      </c>
      <c r="AJ218" s="115">
        <v>9116</v>
      </c>
      <c r="AK218" s="116">
        <v>18.63</v>
      </c>
      <c r="AL218" s="115">
        <v>8990</v>
      </c>
      <c r="AM218" s="116">
        <v>19.329999999999998</v>
      </c>
      <c r="AN218" s="115">
        <v>7467</v>
      </c>
      <c r="AO218" s="116">
        <v>15.69</v>
      </c>
      <c r="AP218" s="115">
        <v>5686</v>
      </c>
      <c r="AQ218" s="116">
        <v>11.7</v>
      </c>
      <c r="AR218" s="115">
        <v>3963</v>
      </c>
      <c r="AS218" s="116">
        <v>7.35</v>
      </c>
      <c r="AT218" s="115">
        <v>4030</v>
      </c>
      <c r="AU218" s="116">
        <v>8.39</v>
      </c>
      <c r="AV218" s="115">
        <v>5777</v>
      </c>
      <c r="AW218" s="116">
        <v>11.73</v>
      </c>
      <c r="AX218" s="115">
        <v>5929</v>
      </c>
      <c r="AY218" s="116">
        <v>12.13</v>
      </c>
      <c r="AZ218" s="115">
        <v>5853</v>
      </c>
      <c r="BA218" s="116">
        <v>10.79</v>
      </c>
      <c r="BB218" s="115">
        <v>8582</v>
      </c>
      <c r="BC218" s="116">
        <v>15.06</v>
      </c>
      <c r="BD218" s="115">
        <v>8764</v>
      </c>
      <c r="BE218" s="116">
        <v>13.1</v>
      </c>
      <c r="BF218" s="115">
        <v>6801</v>
      </c>
      <c r="BG218" s="116">
        <v>8.92</v>
      </c>
      <c r="BH218" s="115">
        <v>11360</v>
      </c>
      <c r="BI218" s="116">
        <v>14.23</v>
      </c>
      <c r="BJ218" s="115">
        <v>13981</v>
      </c>
      <c r="BK218" s="116">
        <v>14.76</v>
      </c>
      <c r="BL218" s="115">
        <v>10994</v>
      </c>
      <c r="BM218" s="116">
        <v>12.69</v>
      </c>
      <c r="BN218" s="115">
        <v>9829</v>
      </c>
      <c r="BO218" s="116">
        <v>11.79</v>
      </c>
      <c r="BP218" s="115">
        <v>7327</v>
      </c>
      <c r="BQ218" s="116">
        <v>8.26</v>
      </c>
      <c r="BR218" s="115">
        <v>7502</v>
      </c>
      <c r="BS218" s="116">
        <v>8.49</v>
      </c>
      <c r="BT218" s="115">
        <v>8586</v>
      </c>
      <c r="BU218" s="116">
        <v>8.91</v>
      </c>
      <c r="BV218" s="115">
        <v>10831</v>
      </c>
      <c r="BW218" s="116">
        <v>10.9</v>
      </c>
      <c r="BX218" s="115">
        <v>10268</v>
      </c>
      <c r="BY218" s="116">
        <v>9.9</v>
      </c>
      <c r="BZ218" s="115">
        <v>11784</v>
      </c>
      <c r="CA218" s="116">
        <v>11.81</v>
      </c>
      <c r="CB218" s="115">
        <v>11229</v>
      </c>
      <c r="CC218" s="116">
        <v>11.56</v>
      </c>
    </row>
    <row r="219" spans="1:81" ht="16.5" customHeight="1" x14ac:dyDescent="0.45">
      <c r="A219" s="362">
        <v>215</v>
      </c>
      <c r="B219" s="357" t="s">
        <v>508</v>
      </c>
      <c r="C219" s="357" t="s">
        <v>167</v>
      </c>
      <c r="D219" s="117">
        <v>2669</v>
      </c>
      <c r="E219" s="118">
        <v>1.67</v>
      </c>
      <c r="F219" s="117">
        <v>2766</v>
      </c>
      <c r="G219" s="118">
        <v>1.83</v>
      </c>
      <c r="H219" s="117">
        <v>5016</v>
      </c>
      <c r="I219" s="118">
        <v>3.06</v>
      </c>
      <c r="J219" s="117">
        <v>4287</v>
      </c>
      <c r="K219" s="118">
        <v>2.69</v>
      </c>
      <c r="L219" s="117">
        <v>4374</v>
      </c>
      <c r="M219" s="118">
        <v>2.54</v>
      </c>
      <c r="N219" s="117">
        <v>4345</v>
      </c>
      <c r="O219" s="118">
        <v>2.7</v>
      </c>
      <c r="P219" s="117">
        <v>3682</v>
      </c>
      <c r="Q219" s="118">
        <v>2.6</v>
      </c>
      <c r="R219" s="117">
        <v>3048</v>
      </c>
      <c r="S219" s="118">
        <v>1.76</v>
      </c>
      <c r="T219" s="117">
        <v>4061</v>
      </c>
      <c r="U219" s="118">
        <v>2.5</v>
      </c>
      <c r="V219" s="117">
        <v>3285</v>
      </c>
      <c r="W219" s="118">
        <v>1.84</v>
      </c>
      <c r="X219" s="117">
        <v>3435</v>
      </c>
      <c r="Y219" s="118">
        <v>2.0099999999999998</v>
      </c>
      <c r="Z219" s="117">
        <v>3766</v>
      </c>
      <c r="AA219" s="118">
        <v>2.14</v>
      </c>
      <c r="AB219" s="117">
        <v>3250</v>
      </c>
      <c r="AC219" s="118">
        <v>2.82</v>
      </c>
      <c r="AD219" s="117">
        <v>3683</v>
      </c>
      <c r="AE219" s="118">
        <v>3.1</v>
      </c>
      <c r="AF219" s="117">
        <v>5789</v>
      </c>
      <c r="AG219" s="118">
        <v>6.07</v>
      </c>
      <c r="AH219" s="117">
        <v>4878</v>
      </c>
      <c r="AI219" s="118">
        <v>3.26</v>
      </c>
      <c r="AJ219" s="117">
        <v>4943</v>
      </c>
      <c r="AK219" s="118">
        <v>3.68</v>
      </c>
      <c r="AL219" s="117">
        <v>4863</v>
      </c>
      <c r="AM219" s="118">
        <v>4.0999999999999996</v>
      </c>
      <c r="AN219" s="117">
        <v>3382</v>
      </c>
      <c r="AO219" s="118">
        <v>2.89</v>
      </c>
      <c r="AP219" s="117">
        <v>3193</v>
      </c>
      <c r="AQ219" s="118">
        <v>2.72</v>
      </c>
      <c r="AR219" s="117">
        <v>3301</v>
      </c>
      <c r="AS219" s="118">
        <v>2.7</v>
      </c>
      <c r="AT219" s="117">
        <v>3057</v>
      </c>
      <c r="AU219" s="118">
        <v>2.87</v>
      </c>
      <c r="AV219" s="117">
        <v>3345</v>
      </c>
      <c r="AW219" s="118">
        <v>2.2599999999999998</v>
      </c>
      <c r="AX219" s="117">
        <v>2945</v>
      </c>
      <c r="AY219" s="118">
        <v>2.25</v>
      </c>
      <c r="AZ219" s="117">
        <v>2533</v>
      </c>
      <c r="BA219" s="118">
        <v>1.85</v>
      </c>
      <c r="BB219" s="117">
        <v>2587</v>
      </c>
      <c r="BC219" s="118">
        <v>2.06</v>
      </c>
      <c r="BD219" s="117">
        <v>3828</v>
      </c>
      <c r="BE219" s="118">
        <v>2.96</v>
      </c>
      <c r="BF219" s="117">
        <v>2494</v>
      </c>
      <c r="BG219" s="118">
        <v>1.97</v>
      </c>
      <c r="BH219" s="117">
        <v>3769</v>
      </c>
      <c r="BI219" s="118">
        <v>3.16</v>
      </c>
      <c r="BJ219" s="117">
        <v>3096</v>
      </c>
      <c r="BK219" s="118">
        <v>2.84</v>
      </c>
      <c r="BL219" s="117">
        <v>2402</v>
      </c>
      <c r="BM219" s="118">
        <v>2.0499999999999998</v>
      </c>
      <c r="BN219" s="117">
        <v>2379</v>
      </c>
      <c r="BO219" s="118">
        <v>2</v>
      </c>
      <c r="BP219" s="117">
        <v>3059</v>
      </c>
      <c r="BQ219" s="118">
        <v>2.4300000000000002</v>
      </c>
      <c r="BR219" s="117">
        <v>2957</v>
      </c>
      <c r="BS219" s="118">
        <v>2.2999999999999998</v>
      </c>
      <c r="BT219" s="117">
        <v>2527</v>
      </c>
      <c r="BU219" s="118">
        <v>1.84</v>
      </c>
      <c r="BV219" s="117">
        <v>2201</v>
      </c>
      <c r="BW219" s="118">
        <v>1.69</v>
      </c>
      <c r="BX219" s="117">
        <v>1730</v>
      </c>
      <c r="BY219" s="118">
        <v>1.27</v>
      </c>
      <c r="BZ219" s="117">
        <v>2689</v>
      </c>
      <c r="CA219" s="118">
        <v>2.0499999999999998</v>
      </c>
      <c r="CB219" s="117">
        <v>3971</v>
      </c>
      <c r="CC219" s="118">
        <v>2.9</v>
      </c>
    </row>
    <row r="220" spans="1:81" ht="16.5" customHeight="1" x14ac:dyDescent="0.45">
      <c r="A220" s="363">
        <v>216</v>
      </c>
      <c r="B220" s="358" t="s">
        <v>509</v>
      </c>
      <c r="C220" s="358" t="s">
        <v>167</v>
      </c>
      <c r="D220" s="115">
        <v>3558</v>
      </c>
      <c r="E220" s="116">
        <v>3.14</v>
      </c>
      <c r="F220" s="115">
        <v>3532</v>
      </c>
      <c r="G220" s="116">
        <v>3.22</v>
      </c>
      <c r="H220" s="115">
        <v>7315</v>
      </c>
      <c r="I220" s="116">
        <v>5.89</v>
      </c>
      <c r="J220" s="115">
        <v>6128</v>
      </c>
      <c r="K220" s="116">
        <v>5.13</v>
      </c>
      <c r="L220" s="115">
        <v>5729</v>
      </c>
      <c r="M220" s="116">
        <v>5.04</v>
      </c>
      <c r="N220" s="115">
        <v>5347</v>
      </c>
      <c r="O220" s="116">
        <v>4.79</v>
      </c>
      <c r="P220" s="115">
        <v>5686</v>
      </c>
      <c r="Q220" s="116">
        <v>5.37</v>
      </c>
      <c r="R220" s="115">
        <v>5757</v>
      </c>
      <c r="S220" s="116">
        <v>5.58</v>
      </c>
      <c r="T220" s="115">
        <v>5557</v>
      </c>
      <c r="U220" s="116">
        <v>4.99</v>
      </c>
      <c r="V220" s="115">
        <v>5727</v>
      </c>
      <c r="W220" s="116">
        <v>4.99</v>
      </c>
      <c r="X220" s="115">
        <v>5115</v>
      </c>
      <c r="Y220" s="116">
        <v>4.47</v>
      </c>
      <c r="Z220" s="115">
        <v>4248</v>
      </c>
      <c r="AA220" s="116">
        <v>3.92</v>
      </c>
      <c r="AB220" s="115">
        <v>4574</v>
      </c>
      <c r="AC220" s="116">
        <v>4.18</v>
      </c>
      <c r="AD220" s="115">
        <v>4730</v>
      </c>
      <c r="AE220" s="116">
        <v>4.68</v>
      </c>
      <c r="AF220" s="115">
        <v>7734</v>
      </c>
      <c r="AG220" s="116">
        <v>6.74</v>
      </c>
      <c r="AH220" s="115">
        <v>8056</v>
      </c>
      <c r="AI220" s="116">
        <v>6.21</v>
      </c>
      <c r="AJ220" s="115">
        <v>7367</v>
      </c>
      <c r="AK220" s="116">
        <v>6.59</v>
      </c>
      <c r="AL220" s="115">
        <v>6767</v>
      </c>
      <c r="AM220" s="116">
        <v>6.12</v>
      </c>
      <c r="AN220" s="115">
        <v>6005</v>
      </c>
      <c r="AO220" s="116">
        <v>5.45</v>
      </c>
      <c r="AP220" s="115">
        <v>6082</v>
      </c>
      <c r="AQ220" s="116">
        <v>5.63</v>
      </c>
      <c r="AR220" s="115">
        <v>4670</v>
      </c>
      <c r="AS220" s="116">
        <v>4.5599999999999996</v>
      </c>
      <c r="AT220" s="115">
        <v>4977</v>
      </c>
      <c r="AU220" s="116">
        <v>4.75</v>
      </c>
      <c r="AV220" s="115">
        <v>4458</v>
      </c>
      <c r="AW220" s="116">
        <v>4.26</v>
      </c>
      <c r="AX220" s="115">
        <v>4029</v>
      </c>
      <c r="AY220" s="116">
        <v>3.96</v>
      </c>
      <c r="AZ220" s="115">
        <v>2769</v>
      </c>
      <c r="BA220" s="116">
        <v>2.76</v>
      </c>
      <c r="BB220" s="115">
        <v>3941</v>
      </c>
      <c r="BC220" s="116">
        <v>3.76</v>
      </c>
      <c r="BD220" s="115">
        <v>6169</v>
      </c>
      <c r="BE220" s="116">
        <v>6.12</v>
      </c>
      <c r="BF220" s="115">
        <v>4785</v>
      </c>
      <c r="BG220" s="116">
        <v>4.6399999999999997</v>
      </c>
      <c r="BH220" s="115">
        <v>6731</v>
      </c>
      <c r="BI220" s="116">
        <v>6.94</v>
      </c>
      <c r="BJ220" s="115">
        <v>6423</v>
      </c>
      <c r="BK220" s="116">
        <v>6.38</v>
      </c>
      <c r="BL220" s="115">
        <v>5831</v>
      </c>
      <c r="BM220" s="116">
        <v>6.05</v>
      </c>
      <c r="BN220" s="115">
        <v>5568</v>
      </c>
      <c r="BO220" s="116">
        <v>5.9</v>
      </c>
      <c r="BP220" s="115">
        <v>5216</v>
      </c>
      <c r="BQ220" s="116">
        <v>5.48</v>
      </c>
      <c r="BR220" s="115">
        <v>5204</v>
      </c>
      <c r="BS220" s="116">
        <v>5.33</v>
      </c>
      <c r="BT220" s="115">
        <v>4979</v>
      </c>
      <c r="BU220" s="116">
        <v>5.16</v>
      </c>
      <c r="BV220" s="115">
        <v>3832</v>
      </c>
      <c r="BW220" s="116">
        <v>4.05</v>
      </c>
      <c r="BX220" s="115">
        <v>4532</v>
      </c>
      <c r="BY220" s="116">
        <v>4.74</v>
      </c>
      <c r="BZ220" s="115">
        <v>5402</v>
      </c>
      <c r="CA220" s="116">
        <v>5.68</v>
      </c>
      <c r="CB220" s="115">
        <v>7281</v>
      </c>
      <c r="CC220" s="116">
        <v>7.76</v>
      </c>
    </row>
    <row r="221" spans="1:81" ht="16.5" customHeight="1" x14ac:dyDescent="0.45">
      <c r="A221" s="362">
        <v>217</v>
      </c>
      <c r="B221" s="357" t="s">
        <v>510</v>
      </c>
      <c r="C221" s="357" t="s">
        <v>167</v>
      </c>
      <c r="D221" s="117">
        <v>23059</v>
      </c>
      <c r="E221" s="118">
        <v>23.09</v>
      </c>
      <c r="F221" s="117">
        <v>23658</v>
      </c>
      <c r="G221" s="118">
        <v>24.05</v>
      </c>
      <c r="H221" s="117">
        <v>36195</v>
      </c>
      <c r="I221" s="118">
        <v>35.950000000000003</v>
      </c>
      <c r="J221" s="117">
        <v>33859</v>
      </c>
      <c r="K221" s="118">
        <v>34.049999999999997</v>
      </c>
      <c r="L221" s="117">
        <v>34631</v>
      </c>
      <c r="M221" s="118">
        <v>34.47</v>
      </c>
      <c r="N221" s="117">
        <v>34407</v>
      </c>
      <c r="O221" s="118">
        <v>34.57</v>
      </c>
      <c r="P221" s="117">
        <v>37731</v>
      </c>
      <c r="Q221" s="118">
        <v>38.270000000000003</v>
      </c>
      <c r="R221" s="117">
        <v>33670</v>
      </c>
      <c r="S221" s="118">
        <v>35.130000000000003</v>
      </c>
      <c r="T221" s="117">
        <v>33513</v>
      </c>
      <c r="U221" s="118">
        <v>34.99</v>
      </c>
      <c r="V221" s="117">
        <v>30955</v>
      </c>
      <c r="W221" s="118">
        <v>33.86</v>
      </c>
      <c r="X221" s="117">
        <v>28539</v>
      </c>
      <c r="Y221" s="118">
        <v>31.51</v>
      </c>
      <c r="Z221" s="117">
        <v>27001</v>
      </c>
      <c r="AA221" s="118">
        <v>26.03</v>
      </c>
      <c r="AB221" s="117">
        <v>26386</v>
      </c>
      <c r="AC221" s="118">
        <v>26.2</v>
      </c>
      <c r="AD221" s="117">
        <v>29084</v>
      </c>
      <c r="AE221" s="118">
        <v>29.74</v>
      </c>
      <c r="AF221" s="117">
        <v>41905</v>
      </c>
      <c r="AG221" s="118">
        <v>43.36</v>
      </c>
      <c r="AH221" s="117">
        <v>37636</v>
      </c>
      <c r="AI221" s="118">
        <v>40.22</v>
      </c>
      <c r="AJ221" s="117">
        <v>43068</v>
      </c>
      <c r="AK221" s="118">
        <v>45.7</v>
      </c>
      <c r="AL221" s="117">
        <v>42760</v>
      </c>
      <c r="AM221" s="118">
        <v>46.92</v>
      </c>
      <c r="AN221" s="117">
        <v>37479</v>
      </c>
      <c r="AO221" s="118">
        <v>40.409999999999997</v>
      </c>
      <c r="AP221" s="117">
        <v>36772</v>
      </c>
      <c r="AQ221" s="118">
        <v>39.229999999999997</v>
      </c>
      <c r="AR221" s="117">
        <v>36439</v>
      </c>
      <c r="AS221" s="118">
        <v>38.14</v>
      </c>
      <c r="AT221" s="117">
        <v>30942</v>
      </c>
      <c r="AU221" s="118">
        <v>34.590000000000003</v>
      </c>
      <c r="AV221" s="117">
        <v>31042</v>
      </c>
      <c r="AW221" s="118">
        <v>37.29</v>
      </c>
      <c r="AX221" s="117">
        <v>30787</v>
      </c>
      <c r="AY221" s="118">
        <v>35.4</v>
      </c>
      <c r="AZ221" s="117">
        <v>25246</v>
      </c>
      <c r="BA221" s="118">
        <v>26.53</v>
      </c>
      <c r="BB221" s="117">
        <v>30824</v>
      </c>
      <c r="BC221" s="118">
        <v>32.130000000000003</v>
      </c>
      <c r="BD221" s="117">
        <v>38779</v>
      </c>
      <c r="BE221" s="118">
        <v>44.09</v>
      </c>
      <c r="BF221" s="117">
        <v>31187</v>
      </c>
      <c r="BG221" s="118">
        <v>33.630000000000003</v>
      </c>
      <c r="BH221" s="117">
        <v>40291</v>
      </c>
      <c r="BI221" s="118">
        <v>42.64</v>
      </c>
      <c r="BJ221" s="117">
        <v>38486</v>
      </c>
      <c r="BK221" s="118">
        <v>42.2</v>
      </c>
      <c r="BL221" s="117">
        <v>32395</v>
      </c>
      <c r="BM221" s="118">
        <v>34.869999999999997</v>
      </c>
      <c r="BN221" s="117">
        <v>35238</v>
      </c>
      <c r="BO221" s="118">
        <v>39.1</v>
      </c>
      <c r="BP221" s="117">
        <v>28380</v>
      </c>
      <c r="BQ221" s="118">
        <v>32.07</v>
      </c>
      <c r="BR221" s="117">
        <v>30833</v>
      </c>
      <c r="BS221" s="118">
        <v>35.700000000000003</v>
      </c>
      <c r="BT221" s="117">
        <v>31806</v>
      </c>
      <c r="BU221" s="118">
        <v>37.68</v>
      </c>
      <c r="BV221" s="117">
        <v>25127</v>
      </c>
      <c r="BW221" s="118">
        <v>29.6</v>
      </c>
      <c r="BX221" s="117">
        <v>27393</v>
      </c>
      <c r="BY221" s="118">
        <v>30.07</v>
      </c>
      <c r="BZ221" s="117">
        <v>28835</v>
      </c>
      <c r="CA221" s="118">
        <v>31.56</v>
      </c>
      <c r="CB221" s="117">
        <v>37008</v>
      </c>
      <c r="CC221" s="118">
        <v>41.51</v>
      </c>
    </row>
    <row r="222" spans="1:81" ht="16.5" customHeight="1" x14ac:dyDescent="0.45">
      <c r="A222" s="363">
        <v>218</v>
      </c>
      <c r="B222" s="358" t="s">
        <v>511</v>
      </c>
      <c r="C222" s="358" t="s">
        <v>167</v>
      </c>
      <c r="D222" s="115">
        <v>9885</v>
      </c>
      <c r="E222" s="116">
        <v>32.51</v>
      </c>
      <c r="F222" s="115">
        <v>8667</v>
      </c>
      <c r="G222" s="116">
        <v>29.71</v>
      </c>
      <c r="H222" s="115">
        <v>13524</v>
      </c>
      <c r="I222" s="116">
        <v>43.21</v>
      </c>
      <c r="J222" s="115">
        <v>12041</v>
      </c>
      <c r="K222" s="116">
        <v>38.729999999999997</v>
      </c>
      <c r="L222" s="115">
        <v>13414</v>
      </c>
      <c r="M222" s="116">
        <v>43.81</v>
      </c>
      <c r="N222" s="115">
        <v>12691</v>
      </c>
      <c r="O222" s="116">
        <v>42.86</v>
      </c>
      <c r="P222" s="115">
        <v>12974</v>
      </c>
      <c r="Q222" s="116">
        <v>44.1</v>
      </c>
      <c r="R222" s="115">
        <v>11306</v>
      </c>
      <c r="S222" s="116">
        <v>39.619999999999997</v>
      </c>
      <c r="T222" s="115">
        <v>10754</v>
      </c>
      <c r="U222" s="116">
        <v>37.33</v>
      </c>
      <c r="V222" s="115">
        <v>10668</v>
      </c>
      <c r="W222" s="116">
        <v>35.31</v>
      </c>
      <c r="X222" s="115">
        <v>10435</v>
      </c>
      <c r="Y222" s="116">
        <v>33.619999999999997</v>
      </c>
      <c r="Z222" s="115">
        <v>11981</v>
      </c>
      <c r="AA222" s="116">
        <v>36.67</v>
      </c>
      <c r="AB222" s="115">
        <v>9543</v>
      </c>
      <c r="AC222" s="116">
        <v>28.47</v>
      </c>
      <c r="AD222" s="115">
        <v>9944</v>
      </c>
      <c r="AE222" s="116">
        <v>30.57</v>
      </c>
      <c r="AF222" s="115">
        <v>13822</v>
      </c>
      <c r="AG222" s="116">
        <v>43.21</v>
      </c>
      <c r="AH222" s="115">
        <v>10806</v>
      </c>
      <c r="AI222" s="116">
        <v>33.56</v>
      </c>
      <c r="AJ222" s="115">
        <v>13306</v>
      </c>
      <c r="AK222" s="116">
        <v>40.51</v>
      </c>
      <c r="AL222" s="115">
        <v>14393</v>
      </c>
      <c r="AM222" s="116">
        <v>43.11</v>
      </c>
      <c r="AN222" s="115">
        <v>12461</v>
      </c>
      <c r="AO222" s="116">
        <v>37.950000000000003</v>
      </c>
      <c r="AP222" s="115">
        <v>14311</v>
      </c>
      <c r="AQ222" s="116">
        <v>39.65</v>
      </c>
      <c r="AR222" s="115">
        <v>11797</v>
      </c>
      <c r="AS222" s="116">
        <v>37.32</v>
      </c>
      <c r="AT222" s="115">
        <v>10407</v>
      </c>
      <c r="AU222" s="116">
        <v>35.29</v>
      </c>
      <c r="AV222" s="115">
        <v>12903</v>
      </c>
      <c r="AW222" s="116">
        <v>41.78</v>
      </c>
      <c r="AX222" s="115">
        <v>12580</v>
      </c>
      <c r="AY222" s="116">
        <v>39.82</v>
      </c>
      <c r="AZ222" s="115">
        <v>29201</v>
      </c>
      <c r="BA222" s="116">
        <v>55.14</v>
      </c>
      <c r="BB222" s="115">
        <v>32545</v>
      </c>
      <c r="BC222" s="116">
        <v>61.78</v>
      </c>
      <c r="BD222" s="115">
        <v>34136</v>
      </c>
      <c r="BE222" s="116">
        <v>65.569999999999993</v>
      </c>
      <c r="BF222" s="115">
        <v>27464</v>
      </c>
      <c r="BG222" s="116">
        <v>54.25</v>
      </c>
      <c r="BH222" s="115">
        <v>36046</v>
      </c>
      <c r="BI222" s="116">
        <v>69.14</v>
      </c>
      <c r="BJ222" s="115">
        <v>34426</v>
      </c>
      <c r="BK222" s="116">
        <v>69.89</v>
      </c>
      <c r="BL222" s="115">
        <v>31275</v>
      </c>
      <c r="BM222" s="116">
        <v>61.42</v>
      </c>
      <c r="BN222" s="115">
        <v>30621</v>
      </c>
      <c r="BO222" s="116">
        <v>65.38</v>
      </c>
      <c r="BP222" s="115">
        <v>28311</v>
      </c>
      <c r="BQ222" s="116">
        <v>57.85</v>
      </c>
      <c r="BR222" s="115">
        <v>28144</v>
      </c>
      <c r="BS222" s="116">
        <v>55.36</v>
      </c>
      <c r="BT222" s="115">
        <v>30483</v>
      </c>
      <c r="BU222" s="116">
        <v>63.85</v>
      </c>
      <c r="BV222" s="115">
        <v>29349</v>
      </c>
      <c r="BW222" s="116">
        <v>59.2</v>
      </c>
      <c r="BX222" s="115">
        <v>29389</v>
      </c>
      <c r="BY222" s="116">
        <v>54.1</v>
      </c>
      <c r="BZ222" s="115">
        <v>27898</v>
      </c>
      <c r="CA222" s="116">
        <v>53.44</v>
      </c>
      <c r="CB222" s="115">
        <v>30320</v>
      </c>
      <c r="CC222" s="116">
        <v>59.33</v>
      </c>
    </row>
    <row r="223" spans="1:81" ht="16.5" customHeight="1" x14ac:dyDescent="0.45">
      <c r="A223" s="362">
        <v>219</v>
      </c>
      <c r="B223" s="357" t="s">
        <v>512</v>
      </c>
      <c r="C223" s="357" t="s">
        <v>167</v>
      </c>
      <c r="D223" s="117">
        <v>2181</v>
      </c>
      <c r="E223" s="118">
        <v>6.32</v>
      </c>
      <c r="F223" s="117">
        <v>2119</v>
      </c>
      <c r="G223" s="118">
        <v>6.43</v>
      </c>
      <c r="H223" s="117">
        <v>2987</v>
      </c>
      <c r="I223" s="118">
        <v>9.06</v>
      </c>
      <c r="J223" s="117">
        <v>2404</v>
      </c>
      <c r="K223" s="118">
        <v>7.24</v>
      </c>
      <c r="L223" s="117">
        <v>2360</v>
      </c>
      <c r="M223" s="118">
        <v>7.4</v>
      </c>
      <c r="N223" s="117">
        <v>2103</v>
      </c>
      <c r="O223" s="118">
        <v>6.37</v>
      </c>
      <c r="P223" s="117">
        <v>2347</v>
      </c>
      <c r="Q223" s="118">
        <v>7.14</v>
      </c>
      <c r="R223" s="117">
        <v>2325</v>
      </c>
      <c r="S223" s="118">
        <v>7.09</v>
      </c>
      <c r="T223" s="117">
        <v>2167</v>
      </c>
      <c r="U223" s="118">
        <v>6.28</v>
      </c>
      <c r="V223" s="117">
        <v>2224</v>
      </c>
      <c r="W223" s="118">
        <v>6.13</v>
      </c>
      <c r="X223" s="117">
        <v>1878</v>
      </c>
      <c r="Y223" s="118">
        <v>5.17</v>
      </c>
      <c r="Z223" s="117">
        <v>2096</v>
      </c>
      <c r="AA223" s="118">
        <v>5.79</v>
      </c>
      <c r="AB223" s="117">
        <v>1699</v>
      </c>
      <c r="AC223" s="118">
        <v>4.7699999999999996</v>
      </c>
      <c r="AD223" s="117">
        <v>1634</v>
      </c>
      <c r="AE223" s="118">
        <v>4.58</v>
      </c>
      <c r="AF223" s="117">
        <v>2162</v>
      </c>
      <c r="AG223" s="118">
        <v>6.43</v>
      </c>
      <c r="AH223" s="117">
        <v>1876</v>
      </c>
      <c r="AI223" s="118">
        <v>5.47</v>
      </c>
      <c r="AJ223" s="117">
        <v>2094</v>
      </c>
      <c r="AK223" s="118">
        <v>5.48</v>
      </c>
      <c r="AL223" s="117">
        <v>2546</v>
      </c>
      <c r="AM223" s="118">
        <v>6.87</v>
      </c>
      <c r="AN223" s="117">
        <v>2480</v>
      </c>
      <c r="AO223" s="118">
        <v>6.91</v>
      </c>
      <c r="AP223" s="117">
        <v>2764</v>
      </c>
      <c r="AQ223" s="118">
        <v>7.5</v>
      </c>
      <c r="AR223" s="117">
        <v>2700</v>
      </c>
      <c r="AS223" s="118">
        <v>7.44</v>
      </c>
      <c r="AT223" s="117">
        <v>2289</v>
      </c>
      <c r="AU223" s="118">
        <v>6.19</v>
      </c>
      <c r="AV223" s="117">
        <v>2531</v>
      </c>
      <c r="AW223" s="118">
        <v>6.79</v>
      </c>
      <c r="AX223" s="117">
        <v>2962</v>
      </c>
      <c r="AY223" s="118">
        <v>7.4</v>
      </c>
      <c r="AZ223" s="117">
        <v>18059</v>
      </c>
      <c r="BA223" s="118">
        <v>25.41</v>
      </c>
      <c r="BB223" s="117">
        <v>19789</v>
      </c>
      <c r="BC223" s="118">
        <v>27.05</v>
      </c>
      <c r="BD223" s="117">
        <v>19427</v>
      </c>
      <c r="BE223" s="118">
        <v>25.95</v>
      </c>
      <c r="BF223" s="117">
        <v>16357</v>
      </c>
      <c r="BG223" s="118">
        <v>22.19</v>
      </c>
      <c r="BH223" s="117">
        <v>21233</v>
      </c>
      <c r="BI223" s="118">
        <v>28.12</v>
      </c>
      <c r="BJ223" s="117">
        <v>19048</v>
      </c>
      <c r="BK223" s="118">
        <v>25.82</v>
      </c>
      <c r="BL223" s="117">
        <v>18888</v>
      </c>
      <c r="BM223" s="118">
        <v>24.51</v>
      </c>
      <c r="BN223" s="117">
        <v>16663</v>
      </c>
      <c r="BO223" s="118">
        <v>21.89</v>
      </c>
      <c r="BP223" s="117">
        <v>15840</v>
      </c>
      <c r="BQ223" s="118">
        <v>19.52</v>
      </c>
      <c r="BR223" s="117">
        <v>16626</v>
      </c>
      <c r="BS223" s="118">
        <v>19.5</v>
      </c>
      <c r="BT223" s="117">
        <v>16923</v>
      </c>
      <c r="BU223" s="118">
        <v>20.41</v>
      </c>
      <c r="BV223" s="117">
        <v>17568</v>
      </c>
      <c r="BW223" s="118">
        <v>20.02</v>
      </c>
      <c r="BX223" s="117">
        <v>17519</v>
      </c>
      <c r="BY223" s="118">
        <v>19.36</v>
      </c>
      <c r="BZ223" s="117">
        <v>15398</v>
      </c>
      <c r="CA223" s="118">
        <v>17.309999999999999</v>
      </c>
      <c r="CB223" s="117">
        <v>16249</v>
      </c>
      <c r="CC223" s="118">
        <v>18.329999999999998</v>
      </c>
    </row>
    <row r="224" spans="1:81" ht="16.5" customHeight="1" x14ac:dyDescent="0.45">
      <c r="A224" s="363">
        <v>220</v>
      </c>
      <c r="B224" s="358" t="s">
        <v>513</v>
      </c>
      <c r="C224" s="358" t="s">
        <v>167</v>
      </c>
      <c r="D224" s="116">
        <v>520</v>
      </c>
      <c r="E224" s="116">
        <v>1.47</v>
      </c>
      <c r="F224" s="116">
        <v>647</v>
      </c>
      <c r="G224" s="116">
        <v>1.71</v>
      </c>
      <c r="H224" s="115">
        <v>1160</v>
      </c>
      <c r="I224" s="116">
        <v>3.46</v>
      </c>
      <c r="J224" s="115">
        <v>1282</v>
      </c>
      <c r="K224" s="116">
        <v>3.35</v>
      </c>
      <c r="L224" s="115">
        <v>1783</v>
      </c>
      <c r="M224" s="116">
        <v>4.5199999999999996</v>
      </c>
      <c r="N224" s="115">
        <v>1365</v>
      </c>
      <c r="O224" s="116">
        <v>4.07</v>
      </c>
      <c r="P224" s="115">
        <v>2336</v>
      </c>
      <c r="Q224" s="116">
        <v>6</v>
      </c>
      <c r="R224" s="115">
        <v>2048</v>
      </c>
      <c r="S224" s="116">
        <v>5.13</v>
      </c>
      <c r="T224" s="116">
        <v>838</v>
      </c>
      <c r="U224" s="116">
        <v>1.68</v>
      </c>
      <c r="V224" s="115">
        <v>1062</v>
      </c>
      <c r="W224" s="116">
        <v>2.48</v>
      </c>
      <c r="X224" s="116">
        <v>491</v>
      </c>
      <c r="Y224" s="116">
        <v>1.1399999999999999</v>
      </c>
      <c r="Z224" s="116">
        <v>532</v>
      </c>
      <c r="AA224" s="116">
        <v>1.1599999999999999</v>
      </c>
      <c r="AB224" s="116">
        <v>544</v>
      </c>
      <c r="AC224" s="116">
        <v>1.3</v>
      </c>
      <c r="AD224" s="115">
        <v>1025</v>
      </c>
      <c r="AE224" s="116">
        <v>2.56</v>
      </c>
      <c r="AF224" s="115">
        <v>1412</v>
      </c>
      <c r="AG224" s="116">
        <v>3.45</v>
      </c>
      <c r="AH224" s="115">
        <v>1260</v>
      </c>
      <c r="AI224" s="116">
        <v>2.89</v>
      </c>
      <c r="AJ224" s="115">
        <v>2163</v>
      </c>
      <c r="AK224" s="116">
        <v>5.23</v>
      </c>
      <c r="AL224" s="115">
        <v>2284</v>
      </c>
      <c r="AM224" s="116">
        <v>5.4</v>
      </c>
      <c r="AN224" s="115">
        <v>1992</v>
      </c>
      <c r="AO224" s="116">
        <v>4.45</v>
      </c>
      <c r="AP224" s="115">
        <v>2779</v>
      </c>
      <c r="AQ224" s="116">
        <v>5.79</v>
      </c>
      <c r="AR224" s="116">
        <v>987</v>
      </c>
      <c r="AS224" s="116">
        <v>2.15</v>
      </c>
      <c r="AT224" s="116">
        <v>865</v>
      </c>
      <c r="AU224" s="116">
        <v>1.78</v>
      </c>
      <c r="AV224" s="116">
        <v>957</v>
      </c>
      <c r="AW224" s="116">
        <v>2</v>
      </c>
      <c r="AX224" s="116">
        <v>831</v>
      </c>
      <c r="AY224" s="116">
        <v>1.83</v>
      </c>
      <c r="AZ224" s="116">
        <v>500</v>
      </c>
      <c r="BA224" s="116">
        <v>1.34</v>
      </c>
      <c r="BB224" s="116">
        <v>690</v>
      </c>
      <c r="BC224" s="116">
        <v>1.34</v>
      </c>
      <c r="BD224" s="115">
        <v>1203</v>
      </c>
      <c r="BE224" s="116">
        <v>2.15</v>
      </c>
      <c r="BF224" s="116">
        <v>967</v>
      </c>
      <c r="BG224" s="116">
        <v>1.83</v>
      </c>
      <c r="BH224" s="115">
        <v>1573</v>
      </c>
      <c r="BI224" s="116">
        <v>3.3</v>
      </c>
      <c r="BJ224" s="115">
        <v>1925</v>
      </c>
      <c r="BK224" s="116">
        <v>4.08</v>
      </c>
      <c r="BL224" s="115">
        <v>1018</v>
      </c>
      <c r="BM224" s="116">
        <v>2.2599999999999998</v>
      </c>
      <c r="BN224" s="115">
        <v>1102</v>
      </c>
      <c r="BO224" s="116">
        <v>3.24</v>
      </c>
      <c r="BP224" s="116">
        <v>621</v>
      </c>
      <c r="BQ224" s="116">
        <v>1.48</v>
      </c>
      <c r="BR224" s="116">
        <v>413</v>
      </c>
      <c r="BS224" s="116">
        <v>1.08</v>
      </c>
      <c r="BT224" s="116">
        <v>716</v>
      </c>
      <c r="BU224" s="116">
        <v>1.63</v>
      </c>
      <c r="BV224" s="116">
        <v>325</v>
      </c>
      <c r="BW224" s="116">
        <v>1.04</v>
      </c>
      <c r="BX224" s="116">
        <v>751</v>
      </c>
      <c r="BY224" s="116">
        <v>1.69</v>
      </c>
      <c r="BZ224" s="116">
        <v>773</v>
      </c>
      <c r="CA224" s="116">
        <v>2.31</v>
      </c>
      <c r="CB224" s="116">
        <v>874</v>
      </c>
      <c r="CC224" s="116">
        <v>1.98</v>
      </c>
    </row>
    <row r="225" spans="1:81" ht="16.5" customHeight="1" x14ac:dyDescent="0.45">
      <c r="A225" s="362">
        <v>221</v>
      </c>
      <c r="B225" s="357" t="s">
        <v>514</v>
      </c>
      <c r="C225" s="357" t="s">
        <v>167</v>
      </c>
      <c r="D225" s="117">
        <v>7184</v>
      </c>
      <c r="E225" s="118">
        <v>24.72</v>
      </c>
      <c r="F225" s="117">
        <v>5901</v>
      </c>
      <c r="G225" s="118">
        <v>21.57</v>
      </c>
      <c r="H225" s="117">
        <v>9377</v>
      </c>
      <c r="I225" s="118">
        <v>30.69</v>
      </c>
      <c r="J225" s="117">
        <v>8355</v>
      </c>
      <c r="K225" s="118">
        <v>28.14</v>
      </c>
      <c r="L225" s="117">
        <v>9271</v>
      </c>
      <c r="M225" s="118">
        <v>31.88</v>
      </c>
      <c r="N225" s="117">
        <v>9224</v>
      </c>
      <c r="O225" s="118">
        <v>32.409999999999997</v>
      </c>
      <c r="P225" s="117">
        <v>8291</v>
      </c>
      <c r="Q225" s="118">
        <v>30.96</v>
      </c>
      <c r="R225" s="117">
        <v>6933</v>
      </c>
      <c r="S225" s="118">
        <v>27.4</v>
      </c>
      <c r="T225" s="117">
        <v>7748</v>
      </c>
      <c r="U225" s="118">
        <v>29.36</v>
      </c>
      <c r="V225" s="117">
        <v>7382</v>
      </c>
      <c r="W225" s="118">
        <v>26.69</v>
      </c>
      <c r="X225" s="117">
        <v>8067</v>
      </c>
      <c r="Y225" s="118">
        <v>27.3</v>
      </c>
      <c r="Z225" s="117">
        <v>9352</v>
      </c>
      <c r="AA225" s="118">
        <v>29.71</v>
      </c>
      <c r="AB225" s="117">
        <v>7300</v>
      </c>
      <c r="AC225" s="118">
        <v>22.4</v>
      </c>
      <c r="AD225" s="117">
        <v>7284</v>
      </c>
      <c r="AE225" s="118">
        <v>23.44</v>
      </c>
      <c r="AF225" s="117">
        <v>10248</v>
      </c>
      <c r="AG225" s="118">
        <v>33.33</v>
      </c>
      <c r="AH225" s="117">
        <v>7670</v>
      </c>
      <c r="AI225" s="118">
        <v>25.21</v>
      </c>
      <c r="AJ225" s="117">
        <v>9050</v>
      </c>
      <c r="AK225" s="118">
        <v>29.8</v>
      </c>
      <c r="AL225" s="117">
        <v>9563</v>
      </c>
      <c r="AM225" s="118">
        <v>30.83</v>
      </c>
      <c r="AN225" s="117">
        <v>7989</v>
      </c>
      <c r="AO225" s="118">
        <v>26.58</v>
      </c>
      <c r="AP225" s="117">
        <v>8768</v>
      </c>
      <c r="AQ225" s="118">
        <v>26.36</v>
      </c>
      <c r="AR225" s="117">
        <v>8110</v>
      </c>
      <c r="AS225" s="118">
        <v>27.74</v>
      </c>
      <c r="AT225" s="117">
        <v>7253</v>
      </c>
      <c r="AU225" s="118">
        <v>27.33</v>
      </c>
      <c r="AV225" s="117">
        <v>9415</v>
      </c>
      <c r="AW225" s="118">
        <v>32.99</v>
      </c>
      <c r="AX225" s="117">
        <v>8787</v>
      </c>
      <c r="AY225" s="118">
        <v>30.58</v>
      </c>
      <c r="AZ225" s="117">
        <v>10642</v>
      </c>
      <c r="BA225" s="118">
        <v>28.39</v>
      </c>
      <c r="BB225" s="117">
        <v>12066</v>
      </c>
      <c r="BC225" s="118">
        <v>33.39</v>
      </c>
      <c r="BD225" s="117">
        <v>13506</v>
      </c>
      <c r="BE225" s="118">
        <v>37.47</v>
      </c>
      <c r="BF225" s="117">
        <v>10139</v>
      </c>
      <c r="BG225" s="118">
        <v>30.23</v>
      </c>
      <c r="BH225" s="117">
        <v>13240</v>
      </c>
      <c r="BI225" s="118">
        <v>37.72</v>
      </c>
      <c r="BJ225" s="117">
        <v>13452</v>
      </c>
      <c r="BK225" s="118">
        <v>39.99</v>
      </c>
      <c r="BL225" s="117">
        <v>11369</v>
      </c>
      <c r="BM225" s="118">
        <v>34.65</v>
      </c>
      <c r="BN225" s="117">
        <v>12856</v>
      </c>
      <c r="BO225" s="118">
        <v>40.25</v>
      </c>
      <c r="BP225" s="117">
        <v>11851</v>
      </c>
      <c r="BQ225" s="118">
        <v>36.840000000000003</v>
      </c>
      <c r="BR225" s="117">
        <v>11105</v>
      </c>
      <c r="BS225" s="118">
        <v>34.78</v>
      </c>
      <c r="BT225" s="117">
        <v>12844</v>
      </c>
      <c r="BU225" s="118">
        <v>41.81</v>
      </c>
      <c r="BV225" s="117">
        <v>11456</v>
      </c>
      <c r="BW225" s="118">
        <v>38.14</v>
      </c>
      <c r="BX225" s="117">
        <v>11119</v>
      </c>
      <c r="BY225" s="118">
        <v>33.049999999999997</v>
      </c>
      <c r="BZ225" s="117">
        <v>11727</v>
      </c>
      <c r="CA225" s="118">
        <v>33.81</v>
      </c>
      <c r="CB225" s="117">
        <v>13197</v>
      </c>
      <c r="CC225" s="118">
        <v>39.020000000000003</v>
      </c>
    </row>
    <row r="226" spans="1:81" ht="16.5" customHeight="1" x14ac:dyDescent="0.45">
      <c r="A226" s="363">
        <v>222</v>
      </c>
      <c r="B226" s="358" t="s">
        <v>944</v>
      </c>
      <c r="C226" s="358" t="s">
        <v>167</v>
      </c>
      <c r="D226" s="115">
        <v>20232</v>
      </c>
      <c r="E226" s="116">
        <v>25.51</v>
      </c>
      <c r="F226" s="115">
        <v>20790</v>
      </c>
      <c r="G226" s="116">
        <v>25.72</v>
      </c>
      <c r="H226" s="115">
        <v>23207</v>
      </c>
      <c r="I226" s="116">
        <v>30.14</v>
      </c>
      <c r="J226" s="115">
        <v>23985</v>
      </c>
      <c r="K226" s="116">
        <v>29.06</v>
      </c>
      <c r="L226" s="115">
        <v>23094</v>
      </c>
      <c r="M226" s="116">
        <v>27.23</v>
      </c>
      <c r="N226" s="115">
        <v>23083</v>
      </c>
      <c r="O226" s="116">
        <v>27.26</v>
      </c>
      <c r="P226" s="115">
        <v>20918</v>
      </c>
      <c r="Q226" s="116">
        <v>25.08</v>
      </c>
      <c r="R226" s="115">
        <v>19444</v>
      </c>
      <c r="S226" s="116">
        <v>22.78</v>
      </c>
      <c r="T226" s="115">
        <v>22891</v>
      </c>
      <c r="U226" s="116">
        <v>26.49</v>
      </c>
      <c r="V226" s="115">
        <v>23384</v>
      </c>
      <c r="W226" s="116">
        <v>27.11</v>
      </c>
      <c r="X226" s="115">
        <v>22434</v>
      </c>
      <c r="Y226" s="116">
        <v>26.44</v>
      </c>
      <c r="Z226" s="115">
        <v>21162</v>
      </c>
      <c r="AA226" s="116">
        <v>25.57</v>
      </c>
      <c r="AB226" s="115">
        <v>21165</v>
      </c>
      <c r="AC226" s="116">
        <v>24.82</v>
      </c>
      <c r="AD226" s="115">
        <v>23527</v>
      </c>
      <c r="AE226" s="116">
        <v>27.63</v>
      </c>
      <c r="AF226" s="115">
        <v>29406</v>
      </c>
      <c r="AG226" s="116">
        <v>36.08</v>
      </c>
      <c r="AH226" s="115">
        <v>20798</v>
      </c>
      <c r="AI226" s="116">
        <v>24.5</v>
      </c>
      <c r="AJ226" s="115">
        <v>24653</v>
      </c>
      <c r="AK226" s="116">
        <v>29.02</v>
      </c>
      <c r="AL226" s="115">
        <v>23443</v>
      </c>
      <c r="AM226" s="116">
        <v>27.53</v>
      </c>
      <c r="AN226" s="115">
        <v>20319</v>
      </c>
      <c r="AO226" s="116">
        <v>24.66</v>
      </c>
      <c r="AP226" s="115">
        <v>27756</v>
      </c>
      <c r="AQ226" s="116">
        <v>31.75</v>
      </c>
      <c r="AR226" s="115">
        <v>28050</v>
      </c>
      <c r="AS226" s="116">
        <v>31.01</v>
      </c>
      <c r="AT226" s="115">
        <v>27681</v>
      </c>
      <c r="AU226" s="116">
        <v>31.89</v>
      </c>
      <c r="AV226" s="115">
        <v>26700</v>
      </c>
      <c r="AW226" s="116">
        <v>32.549999999999997</v>
      </c>
      <c r="AX226" s="115">
        <v>20471</v>
      </c>
      <c r="AY226" s="116">
        <v>25.41</v>
      </c>
      <c r="AZ226" s="115">
        <v>20117</v>
      </c>
      <c r="BA226" s="116">
        <v>23.97</v>
      </c>
      <c r="BB226" s="115">
        <v>23692</v>
      </c>
      <c r="BC226" s="116">
        <v>27.87</v>
      </c>
      <c r="BD226" s="115">
        <v>27912</v>
      </c>
      <c r="BE226" s="116">
        <v>33.78</v>
      </c>
      <c r="BF226" s="115">
        <v>23235</v>
      </c>
      <c r="BG226" s="116">
        <v>26.97</v>
      </c>
      <c r="BH226" s="115">
        <v>27813</v>
      </c>
      <c r="BI226" s="116">
        <v>33.1</v>
      </c>
      <c r="BJ226" s="115">
        <v>25803</v>
      </c>
      <c r="BK226" s="116">
        <v>30.41</v>
      </c>
      <c r="BL226" s="115">
        <v>24757</v>
      </c>
      <c r="BM226" s="116">
        <v>29.24</v>
      </c>
      <c r="BN226" s="115">
        <v>25305</v>
      </c>
      <c r="BO226" s="116">
        <v>29.76</v>
      </c>
      <c r="BP226" s="115">
        <v>25649</v>
      </c>
      <c r="BQ226" s="116">
        <v>30.17</v>
      </c>
      <c r="BR226" s="115">
        <v>23728</v>
      </c>
      <c r="BS226" s="116">
        <v>28.53</v>
      </c>
      <c r="BT226" s="115">
        <v>24875</v>
      </c>
      <c r="BU226" s="116">
        <v>30.5</v>
      </c>
      <c r="BV226" s="115">
        <v>20085</v>
      </c>
      <c r="BW226" s="116">
        <v>24.61</v>
      </c>
      <c r="BX226" s="115">
        <v>19905</v>
      </c>
      <c r="BY226" s="116">
        <v>24.5</v>
      </c>
      <c r="BZ226" s="115">
        <v>24391</v>
      </c>
      <c r="CA226" s="116">
        <v>29.34</v>
      </c>
      <c r="CB226" s="115">
        <v>32863</v>
      </c>
      <c r="CC226" s="116">
        <v>38.340000000000003</v>
      </c>
    </row>
    <row r="227" spans="1:81" ht="16.5" customHeight="1" x14ac:dyDescent="0.45">
      <c r="A227" s="362">
        <v>223</v>
      </c>
      <c r="B227" s="357" t="s">
        <v>515</v>
      </c>
      <c r="C227" s="357" t="s">
        <v>167</v>
      </c>
      <c r="D227" s="117">
        <v>1826</v>
      </c>
      <c r="E227" s="118">
        <v>1.97</v>
      </c>
      <c r="F227" s="117">
        <v>2422</v>
      </c>
      <c r="G227" s="118">
        <v>2.59</v>
      </c>
      <c r="H227" s="117">
        <v>2587</v>
      </c>
      <c r="I227" s="118">
        <v>2.78</v>
      </c>
      <c r="J227" s="117">
        <v>2560</v>
      </c>
      <c r="K227" s="118">
        <v>2.78</v>
      </c>
      <c r="L227" s="117">
        <v>2053</v>
      </c>
      <c r="M227" s="118">
        <v>2.35</v>
      </c>
      <c r="N227" s="117">
        <v>1906</v>
      </c>
      <c r="O227" s="118">
        <v>2.12</v>
      </c>
      <c r="P227" s="117">
        <v>1976</v>
      </c>
      <c r="Q227" s="118">
        <v>2.1800000000000002</v>
      </c>
      <c r="R227" s="117">
        <v>2153</v>
      </c>
      <c r="S227" s="118">
        <v>2.35</v>
      </c>
      <c r="T227" s="117">
        <v>2304</v>
      </c>
      <c r="U227" s="118">
        <v>2.4500000000000002</v>
      </c>
      <c r="V227" s="117">
        <v>2205</v>
      </c>
      <c r="W227" s="118">
        <v>2.2400000000000002</v>
      </c>
      <c r="X227" s="117">
        <v>2016</v>
      </c>
      <c r="Y227" s="118">
        <v>2.15</v>
      </c>
      <c r="Z227" s="117">
        <v>1789</v>
      </c>
      <c r="AA227" s="118">
        <v>1.83</v>
      </c>
      <c r="AB227" s="117">
        <v>2179</v>
      </c>
      <c r="AC227" s="118">
        <v>2.21</v>
      </c>
      <c r="AD227" s="117">
        <v>1786</v>
      </c>
      <c r="AE227" s="118">
        <v>1.91</v>
      </c>
      <c r="AF227" s="117">
        <v>2972</v>
      </c>
      <c r="AG227" s="118">
        <v>2.97</v>
      </c>
      <c r="AH227" s="117">
        <v>2182</v>
      </c>
      <c r="AI227" s="118">
        <v>2.29</v>
      </c>
      <c r="AJ227" s="117">
        <v>2208</v>
      </c>
      <c r="AK227" s="118">
        <v>2.2799999999999998</v>
      </c>
      <c r="AL227" s="117">
        <v>2256</v>
      </c>
      <c r="AM227" s="118">
        <v>2.36</v>
      </c>
      <c r="AN227" s="117">
        <v>2260</v>
      </c>
      <c r="AO227" s="118">
        <v>2.3199999999999998</v>
      </c>
      <c r="AP227" s="117">
        <v>2879</v>
      </c>
      <c r="AQ227" s="118">
        <v>3.12</v>
      </c>
      <c r="AR227" s="117">
        <v>2286</v>
      </c>
      <c r="AS227" s="118">
        <v>2.4900000000000002</v>
      </c>
      <c r="AT227" s="117">
        <v>2109</v>
      </c>
      <c r="AU227" s="118">
        <v>2.2400000000000002</v>
      </c>
      <c r="AV227" s="117">
        <v>1834</v>
      </c>
      <c r="AW227" s="118">
        <v>1.93</v>
      </c>
      <c r="AX227" s="117">
        <v>1656</v>
      </c>
      <c r="AY227" s="118">
        <v>1.76</v>
      </c>
      <c r="AZ227" s="117">
        <v>1275</v>
      </c>
      <c r="BA227" s="118">
        <v>1.39</v>
      </c>
      <c r="BB227" s="117">
        <v>2460</v>
      </c>
      <c r="BC227" s="118">
        <v>2.63</v>
      </c>
      <c r="BD227" s="117">
        <v>2743</v>
      </c>
      <c r="BE227" s="118">
        <v>2.97</v>
      </c>
      <c r="BF227" s="117">
        <v>2055</v>
      </c>
      <c r="BG227" s="118">
        <v>2.2200000000000002</v>
      </c>
      <c r="BH227" s="117">
        <v>2649</v>
      </c>
      <c r="BI227" s="118">
        <v>2.72</v>
      </c>
      <c r="BJ227" s="117">
        <v>2179</v>
      </c>
      <c r="BK227" s="118">
        <v>2.46</v>
      </c>
      <c r="BL227" s="117">
        <v>2279</v>
      </c>
      <c r="BM227" s="118">
        <v>2.38</v>
      </c>
      <c r="BN227" s="117">
        <v>2201</v>
      </c>
      <c r="BO227" s="118">
        <v>2.46</v>
      </c>
      <c r="BP227" s="117">
        <v>1928</v>
      </c>
      <c r="BQ227" s="118">
        <v>2.19</v>
      </c>
      <c r="BR227" s="117">
        <v>2176</v>
      </c>
      <c r="BS227" s="118">
        <v>2.33</v>
      </c>
      <c r="BT227" s="117">
        <v>1697</v>
      </c>
      <c r="BU227" s="118">
        <v>1.9</v>
      </c>
      <c r="BV227" s="117">
        <v>1756</v>
      </c>
      <c r="BW227" s="118">
        <v>1.79</v>
      </c>
      <c r="BX227" s="117">
        <v>1800</v>
      </c>
      <c r="BY227" s="118">
        <v>1.89</v>
      </c>
      <c r="BZ227" s="117">
        <v>1832</v>
      </c>
      <c r="CA227" s="118">
        <v>2.11</v>
      </c>
      <c r="CB227" s="117">
        <v>3019</v>
      </c>
      <c r="CC227" s="118">
        <v>3.31</v>
      </c>
    </row>
    <row r="228" spans="1:81" ht="16.5" customHeight="1" x14ac:dyDescent="0.45">
      <c r="A228" s="363">
        <v>224</v>
      </c>
      <c r="B228" s="358" t="s">
        <v>516</v>
      </c>
      <c r="C228" s="358" t="s">
        <v>167</v>
      </c>
      <c r="D228" s="115">
        <v>14290</v>
      </c>
      <c r="E228" s="116">
        <v>14.07</v>
      </c>
      <c r="F228" s="115">
        <v>14460</v>
      </c>
      <c r="G228" s="116">
        <v>15.02</v>
      </c>
      <c r="H228" s="115">
        <v>15433</v>
      </c>
      <c r="I228" s="116">
        <v>15.89</v>
      </c>
      <c r="J228" s="115">
        <v>17292</v>
      </c>
      <c r="K228" s="116">
        <v>17.059999999999999</v>
      </c>
      <c r="L228" s="115">
        <v>17357</v>
      </c>
      <c r="M228" s="116">
        <v>16.88</v>
      </c>
      <c r="N228" s="115">
        <v>17198</v>
      </c>
      <c r="O228" s="116">
        <v>16.260000000000002</v>
      </c>
      <c r="P228" s="115">
        <v>15301</v>
      </c>
      <c r="Q228" s="116">
        <v>14.99</v>
      </c>
      <c r="R228" s="115">
        <v>13733</v>
      </c>
      <c r="S228" s="116">
        <v>13.25</v>
      </c>
      <c r="T228" s="115">
        <v>16028</v>
      </c>
      <c r="U228" s="116">
        <v>14.98</v>
      </c>
      <c r="V228" s="115">
        <v>15986</v>
      </c>
      <c r="W228" s="116">
        <v>14.88</v>
      </c>
      <c r="X228" s="115">
        <v>14962</v>
      </c>
      <c r="Y228" s="116">
        <v>14.11</v>
      </c>
      <c r="Z228" s="115">
        <v>14021</v>
      </c>
      <c r="AA228" s="116">
        <v>13.53</v>
      </c>
      <c r="AB228" s="115">
        <v>14006</v>
      </c>
      <c r="AC228" s="116">
        <v>13.1</v>
      </c>
      <c r="AD228" s="115">
        <v>16658</v>
      </c>
      <c r="AE228" s="116">
        <v>15.78</v>
      </c>
      <c r="AF228" s="115">
        <v>20109</v>
      </c>
      <c r="AG228" s="116">
        <v>19.13</v>
      </c>
      <c r="AH228" s="115">
        <v>14642</v>
      </c>
      <c r="AI228" s="116">
        <v>14.06</v>
      </c>
      <c r="AJ228" s="115">
        <v>17599</v>
      </c>
      <c r="AK228" s="116">
        <v>17</v>
      </c>
      <c r="AL228" s="115">
        <v>16943</v>
      </c>
      <c r="AM228" s="116">
        <v>16.010000000000002</v>
      </c>
      <c r="AN228" s="115">
        <v>14496</v>
      </c>
      <c r="AO228" s="116">
        <v>13.99</v>
      </c>
      <c r="AP228" s="115">
        <v>20812</v>
      </c>
      <c r="AQ228" s="116">
        <v>19.77</v>
      </c>
      <c r="AR228" s="115">
        <v>20977</v>
      </c>
      <c r="AS228" s="116">
        <v>19.02</v>
      </c>
      <c r="AT228" s="115">
        <v>20515</v>
      </c>
      <c r="AU228" s="116">
        <v>19.04</v>
      </c>
      <c r="AV228" s="115">
        <v>19328</v>
      </c>
      <c r="AW228" s="116">
        <v>18.14</v>
      </c>
      <c r="AX228" s="115">
        <v>13846</v>
      </c>
      <c r="AY228" s="116">
        <v>12.93</v>
      </c>
      <c r="AZ228" s="115">
        <v>14062</v>
      </c>
      <c r="BA228" s="116">
        <v>12.96</v>
      </c>
      <c r="BB228" s="115">
        <v>16927</v>
      </c>
      <c r="BC228" s="116">
        <v>16.14</v>
      </c>
      <c r="BD228" s="115">
        <v>19365</v>
      </c>
      <c r="BE228" s="116">
        <v>18.47</v>
      </c>
      <c r="BF228" s="115">
        <v>17008</v>
      </c>
      <c r="BG228" s="116">
        <v>15.91</v>
      </c>
      <c r="BH228" s="115">
        <v>19841</v>
      </c>
      <c r="BI228" s="116">
        <v>18.93</v>
      </c>
      <c r="BJ228" s="115">
        <v>18817</v>
      </c>
      <c r="BK228" s="116">
        <v>17.86</v>
      </c>
      <c r="BL228" s="115">
        <v>18238</v>
      </c>
      <c r="BM228" s="116">
        <v>17.46</v>
      </c>
      <c r="BN228" s="115">
        <v>18258</v>
      </c>
      <c r="BO228" s="116">
        <v>16.53</v>
      </c>
      <c r="BP228" s="115">
        <v>18546</v>
      </c>
      <c r="BQ228" s="116">
        <v>17.04</v>
      </c>
      <c r="BR228" s="115">
        <v>16655</v>
      </c>
      <c r="BS228" s="116">
        <v>15.31</v>
      </c>
      <c r="BT228" s="115">
        <v>17527</v>
      </c>
      <c r="BU228" s="116">
        <v>16.440000000000001</v>
      </c>
      <c r="BV228" s="115">
        <v>13544</v>
      </c>
      <c r="BW228" s="116">
        <v>12.91</v>
      </c>
      <c r="BX228" s="115">
        <v>13050</v>
      </c>
      <c r="BY228" s="116">
        <v>12.11</v>
      </c>
      <c r="BZ228" s="115">
        <v>17247</v>
      </c>
      <c r="CA228" s="116">
        <v>16.04</v>
      </c>
      <c r="CB228" s="115">
        <v>24398</v>
      </c>
      <c r="CC228" s="116">
        <v>22.64</v>
      </c>
    </row>
    <row r="229" spans="1:81" ht="16.5" customHeight="1" x14ac:dyDescent="0.45">
      <c r="A229" s="362">
        <v>225</v>
      </c>
      <c r="B229" s="357" t="s">
        <v>517</v>
      </c>
      <c r="C229" s="357" t="s">
        <v>167</v>
      </c>
      <c r="D229" s="118">
        <v>590</v>
      </c>
      <c r="E229" s="118">
        <v>0.75</v>
      </c>
      <c r="F229" s="118">
        <v>583</v>
      </c>
      <c r="G229" s="118">
        <v>0.74</v>
      </c>
      <c r="H229" s="118">
        <v>696</v>
      </c>
      <c r="I229" s="118">
        <v>1</v>
      </c>
      <c r="J229" s="118">
        <v>593</v>
      </c>
      <c r="K229" s="118">
        <v>0.75</v>
      </c>
      <c r="L229" s="118">
        <v>532</v>
      </c>
      <c r="M229" s="118">
        <v>0.72</v>
      </c>
      <c r="N229" s="118">
        <v>487</v>
      </c>
      <c r="O229" s="118">
        <v>0.74</v>
      </c>
      <c r="P229" s="118">
        <v>546</v>
      </c>
      <c r="Q229" s="118">
        <v>0.78</v>
      </c>
      <c r="R229" s="118">
        <v>738</v>
      </c>
      <c r="S229" s="118">
        <v>0.93</v>
      </c>
      <c r="T229" s="118">
        <v>769</v>
      </c>
      <c r="U229" s="118">
        <v>0.88</v>
      </c>
      <c r="V229" s="118">
        <v>759</v>
      </c>
      <c r="W229" s="118">
        <v>0.93</v>
      </c>
      <c r="X229" s="117">
        <v>1005</v>
      </c>
      <c r="Y229" s="118">
        <v>1.07</v>
      </c>
      <c r="Z229" s="118">
        <v>787</v>
      </c>
      <c r="AA229" s="118">
        <v>0.97</v>
      </c>
      <c r="AB229" s="118">
        <v>835</v>
      </c>
      <c r="AC229" s="118">
        <v>1.04</v>
      </c>
      <c r="AD229" s="118">
        <v>649</v>
      </c>
      <c r="AE229" s="118">
        <v>0.83</v>
      </c>
      <c r="AF229" s="118">
        <v>726</v>
      </c>
      <c r="AG229" s="118">
        <v>2.12</v>
      </c>
      <c r="AH229" s="118">
        <v>583</v>
      </c>
      <c r="AI229" s="118">
        <v>0.73</v>
      </c>
      <c r="AJ229" s="118">
        <v>726</v>
      </c>
      <c r="AK229" s="118">
        <v>0.86</v>
      </c>
      <c r="AL229" s="118">
        <v>575</v>
      </c>
      <c r="AM229" s="118">
        <v>0.69</v>
      </c>
      <c r="AN229" s="118">
        <v>461</v>
      </c>
      <c r="AO229" s="118">
        <v>0.67</v>
      </c>
      <c r="AP229" s="118">
        <v>903</v>
      </c>
      <c r="AQ229" s="118">
        <v>1.1000000000000001</v>
      </c>
      <c r="AR229" s="117">
        <v>1094</v>
      </c>
      <c r="AS229" s="118">
        <v>1.26</v>
      </c>
      <c r="AT229" s="117">
        <v>1298</v>
      </c>
      <c r="AU229" s="118">
        <v>1.61</v>
      </c>
      <c r="AV229" s="117">
        <v>1143</v>
      </c>
      <c r="AW229" s="118">
        <v>1.42</v>
      </c>
      <c r="AX229" s="118">
        <v>931</v>
      </c>
      <c r="AY229" s="118">
        <v>1.08</v>
      </c>
      <c r="AZ229" s="118">
        <v>723</v>
      </c>
      <c r="BA229" s="118">
        <v>0.92</v>
      </c>
      <c r="BB229" s="118">
        <v>675</v>
      </c>
      <c r="BC229" s="118">
        <v>0.91</v>
      </c>
      <c r="BD229" s="118">
        <v>683</v>
      </c>
      <c r="BE229" s="118">
        <v>1</v>
      </c>
      <c r="BF229" s="118">
        <v>576</v>
      </c>
      <c r="BG229" s="118">
        <v>0.59</v>
      </c>
      <c r="BH229" s="118">
        <v>699</v>
      </c>
      <c r="BI229" s="118">
        <v>0.94</v>
      </c>
      <c r="BJ229" s="118">
        <v>644</v>
      </c>
      <c r="BK229" s="118">
        <v>0.75</v>
      </c>
      <c r="BL229" s="118">
        <v>563</v>
      </c>
      <c r="BM229" s="118">
        <v>0.83</v>
      </c>
      <c r="BN229" s="118">
        <v>841</v>
      </c>
      <c r="BO229" s="118">
        <v>1.08</v>
      </c>
      <c r="BP229" s="118">
        <v>906</v>
      </c>
      <c r="BQ229" s="118">
        <v>1.27</v>
      </c>
      <c r="BR229" s="118">
        <v>895</v>
      </c>
      <c r="BS229" s="118">
        <v>1.2</v>
      </c>
      <c r="BT229" s="117">
        <v>1044</v>
      </c>
      <c r="BU229" s="118">
        <v>1.44</v>
      </c>
      <c r="BV229" s="118">
        <v>718</v>
      </c>
      <c r="BW229" s="118">
        <v>1.03</v>
      </c>
      <c r="BX229" s="118">
        <v>687</v>
      </c>
      <c r="BY229" s="118">
        <v>1</v>
      </c>
      <c r="BZ229" s="118">
        <v>618</v>
      </c>
      <c r="CA229" s="118">
        <v>0.92</v>
      </c>
      <c r="CB229" s="118">
        <v>812</v>
      </c>
      <c r="CC229" s="118">
        <v>1.1499999999999999</v>
      </c>
    </row>
    <row r="230" spans="1:81" ht="16.5" customHeight="1" x14ac:dyDescent="0.45">
      <c r="A230" s="363">
        <v>226</v>
      </c>
      <c r="B230" s="358" t="s">
        <v>518</v>
      </c>
      <c r="C230" s="358" t="s">
        <v>167</v>
      </c>
      <c r="D230" s="116">
        <v>2</v>
      </c>
      <c r="E230" s="116">
        <v>0.01</v>
      </c>
      <c r="F230" s="116">
        <v>71</v>
      </c>
      <c r="G230" s="116">
        <v>0.08</v>
      </c>
      <c r="H230" s="116">
        <v>58</v>
      </c>
      <c r="I230" s="116">
        <v>0.08</v>
      </c>
      <c r="J230" s="116">
        <v>20</v>
      </c>
      <c r="K230" s="116">
        <v>0.06</v>
      </c>
      <c r="L230" s="116">
        <v>68</v>
      </c>
      <c r="M230" s="116">
        <v>0.08</v>
      </c>
      <c r="N230" s="116">
        <v>110</v>
      </c>
      <c r="O230" s="116">
        <v>0.14000000000000001</v>
      </c>
      <c r="P230" s="116">
        <v>19</v>
      </c>
      <c r="Q230" s="116">
        <v>0.03</v>
      </c>
      <c r="R230" s="116">
        <v>161</v>
      </c>
      <c r="S230" s="116">
        <v>0.19</v>
      </c>
      <c r="T230" s="116">
        <v>156</v>
      </c>
      <c r="U230" s="116">
        <v>0.17</v>
      </c>
      <c r="V230" s="116">
        <v>150</v>
      </c>
      <c r="W230" s="116">
        <v>0.17</v>
      </c>
      <c r="X230" s="116">
        <v>99</v>
      </c>
      <c r="Y230" s="116">
        <v>0.13</v>
      </c>
      <c r="Z230" s="116">
        <v>113</v>
      </c>
      <c r="AA230" s="116">
        <v>0.12</v>
      </c>
      <c r="AB230" s="116">
        <v>83</v>
      </c>
      <c r="AC230" s="116">
        <v>0.08</v>
      </c>
      <c r="AD230" s="116">
        <v>155</v>
      </c>
      <c r="AE230" s="116">
        <v>0.17</v>
      </c>
      <c r="AF230" s="116">
        <v>57</v>
      </c>
      <c r="AG230" s="116">
        <v>7.0000000000000007E-2</v>
      </c>
      <c r="AH230" s="116">
        <v>59</v>
      </c>
      <c r="AI230" s="116">
        <v>7.0000000000000007E-2</v>
      </c>
      <c r="AJ230" s="116">
        <v>57</v>
      </c>
      <c r="AK230" s="116">
        <v>7.0000000000000007E-2</v>
      </c>
      <c r="AL230" s="116">
        <v>156</v>
      </c>
      <c r="AM230" s="116">
        <v>0.14000000000000001</v>
      </c>
      <c r="AN230" s="116">
        <v>85</v>
      </c>
      <c r="AO230" s="116">
        <v>0.09</v>
      </c>
      <c r="AP230" s="116">
        <v>84</v>
      </c>
      <c r="AQ230" s="116">
        <v>0.09</v>
      </c>
      <c r="AR230" s="116">
        <v>115</v>
      </c>
      <c r="AS230" s="116">
        <v>0.11</v>
      </c>
      <c r="AT230" s="116">
        <v>34</v>
      </c>
      <c r="AU230" s="116">
        <v>0.04</v>
      </c>
      <c r="AV230" s="116">
        <v>85</v>
      </c>
      <c r="AW230" s="116">
        <v>0.1</v>
      </c>
      <c r="AX230" s="116">
        <v>114</v>
      </c>
      <c r="AY230" s="116">
        <v>0.12</v>
      </c>
      <c r="AZ230" s="116">
        <v>156</v>
      </c>
      <c r="BA230" s="116">
        <v>0.15</v>
      </c>
      <c r="BB230" s="116">
        <v>134</v>
      </c>
      <c r="BC230" s="116">
        <v>0.13</v>
      </c>
      <c r="BD230" s="116">
        <v>125</v>
      </c>
      <c r="BE230" s="116">
        <v>0.12</v>
      </c>
      <c r="BF230" s="116">
        <v>84</v>
      </c>
      <c r="BG230" s="116">
        <v>0.08</v>
      </c>
      <c r="BH230" s="116">
        <v>52</v>
      </c>
      <c r="BI230" s="116">
        <v>0.06</v>
      </c>
      <c r="BJ230" s="116">
        <v>72</v>
      </c>
      <c r="BK230" s="116">
        <v>0.08</v>
      </c>
      <c r="BL230" s="116">
        <v>15</v>
      </c>
      <c r="BM230" s="116">
        <v>0.03</v>
      </c>
      <c r="BN230" s="116">
        <v>136</v>
      </c>
      <c r="BO230" s="116">
        <v>0.14000000000000001</v>
      </c>
      <c r="BP230" s="116">
        <v>123</v>
      </c>
      <c r="BQ230" s="116">
        <v>0.13</v>
      </c>
      <c r="BR230" s="116">
        <v>44</v>
      </c>
      <c r="BS230" s="116">
        <v>7.0000000000000007E-2</v>
      </c>
      <c r="BT230" s="116">
        <v>175</v>
      </c>
      <c r="BU230" s="116">
        <v>0.18</v>
      </c>
      <c r="BV230" s="116">
        <v>87</v>
      </c>
      <c r="BW230" s="116">
        <v>0.09</v>
      </c>
      <c r="BX230" s="116">
        <v>180</v>
      </c>
      <c r="BY230" s="116">
        <v>0.18</v>
      </c>
      <c r="BZ230" s="116">
        <v>160</v>
      </c>
      <c r="CA230" s="116">
        <v>0.16</v>
      </c>
      <c r="CB230" s="116">
        <v>137</v>
      </c>
      <c r="CC230" s="116">
        <v>0.15</v>
      </c>
    </row>
    <row r="231" spans="1:81" ht="16.5" customHeight="1" x14ac:dyDescent="0.45">
      <c r="A231" s="362">
        <v>227</v>
      </c>
      <c r="B231" s="357" t="s">
        <v>519</v>
      </c>
      <c r="C231" s="357" t="s">
        <v>167</v>
      </c>
      <c r="D231" s="118">
        <v>38</v>
      </c>
      <c r="E231" s="118">
        <v>0.14000000000000001</v>
      </c>
      <c r="F231" s="118">
        <v>46</v>
      </c>
      <c r="G231" s="118">
        <v>0.15</v>
      </c>
      <c r="H231" s="118">
        <v>20</v>
      </c>
      <c r="I231" s="118">
        <v>7.0000000000000007E-2</v>
      </c>
      <c r="J231" s="118">
        <v>52</v>
      </c>
      <c r="K231" s="118">
        <v>0.17</v>
      </c>
      <c r="L231" s="118">
        <v>74</v>
      </c>
      <c r="M231" s="118">
        <v>0.18</v>
      </c>
      <c r="N231" s="118">
        <v>30</v>
      </c>
      <c r="O231" s="118">
        <v>0.22</v>
      </c>
      <c r="P231" s="118">
        <v>47</v>
      </c>
      <c r="Q231" s="118">
        <v>0.15</v>
      </c>
      <c r="R231" s="118">
        <v>31</v>
      </c>
      <c r="S231" s="118">
        <v>0.16</v>
      </c>
      <c r="T231" s="118">
        <v>33</v>
      </c>
      <c r="U231" s="118">
        <v>0.11</v>
      </c>
      <c r="V231" s="118">
        <v>32</v>
      </c>
      <c r="W231" s="118">
        <v>0.09</v>
      </c>
      <c r="X231" s="118">
        <v>64</v>
      </c>
      <c r="Y231" s="118">
        <v>7.0000000000000007E-2</v>
      </c>
      <c r="Z231" s="118">
        <v>29</v>
      </c>
      <c r="AA231" s="118">
        <v>0.06</v>
      </c>
      <c r="AB231" s="118">
        <v>18</v>
      </c>
      <c r="AC231" s="118">
        <v>0.11</v>
      </c>
      <c r="AD231" s="118">
        <v>15</v>
      </c>
      <c r="AE231" s="118">
        <v>0.05</v>
      </c>
      <c r="AF231" s="118">
        <v>39</v>
      </c>
      <c r="AG231" s="118">
        <v>0.1</v>
      </c>
      <c r="AH231" s="118">
        <v>17</v>
      </c>
      <c r="AI231" s="118">
        <v>0.1</v>
      </c>
      <c r="AJ231" s="118">
        <v>38</v>
      </c>
      <c r="AK231" s="118">
        <v>0.1</v>
      </c>
      <c r="AL231" s="118">
        <v>30</v>
      </c>
      <c r="AM231" s="118">
        <v>0.14000000000000001</v>
      </c>
      <c r="AN231" s="118">
        <v>44</v>
      </c>
      <c r="AO231" s="118">
        <v>0.17</v>
      </c>
      <c r="AP231" s="118">
        <v>42</v>
      </c>
      <c r="AQ231" s="118">
        <v>0.17</v>
      </c>
      <c r="AR231" s="118">
        <v>42</v>
      </c>
      <c r="AS231" s="118">
        <v>0.21</v>
      </c>
      <c r="AT231" s="118">
        <v>51</v>
      </c>
      <c r="AU231" s="118">
        <v>0.15</v>
      </c>
      <c r="AV231" s="118">
        <v>81</v>
      </c>
      <c r="AW231" s="118">
        <v>0.14000000000000001</v>
      </c>
      <c r="AX231" s="118">
        <v>28</v>
      </c>
      <c r="AY231" s="118">
        <v>0.09</v>
      </c>
      <c r="AZ231" s="118">
        <v>17</v>
      </c>
      <c r="BA231" s="118">
        <v>0.04</v>
      </c>
      <c r="BB231" s="118">
        <v>25</v>
      </c>
      <c r="BC231" s="118">
        <v>0.08</v>
      </c>
      <c r="BD231" s="118">
        <v>16</v>
      </c>
      <c r="BE231" s="118">
        <v>0.04</v>
      </c>
      <c r="BF231" s="118">
        <v>62</v>
      </c>
      <c r="BG231" s="118">
        <v>0.16</v>
      </c>
      <c r="BH231" s="118">
        <v>124</v>
      </c>
      <c r="BI231" s="118">
        <v>0.43</v>
      </c>
      <c r="BJ231" s="118">
        <v>32</v>
      </c>
      <c r="BK231" s="118">
        <v>0.11</v>
      </c>
      <c r="BL231" s="118">
        <v>77</v>
      </c>
      <c r="BM231" s="118">
        <v>0.26</v>
      </c>
      <c r="BN231" s="118">
        <v>40</v>
      </c>
      <c r="BO231" s="118">
        <v>0.26</v>
      </c>
      <c r="BP231" s="118">
        <v>16</v>
      </c>
      <c r="BQ231" s="118">
        <v>0.16</v>
      </c>
      <c r="BR231" s="118">
        <v>28</v>
      </c>
      <c r="BS231" s="118">
        <v>7.0000000000000007E-2</v>
      </c>
      <c r="BT231" s="118">
        <v>17</v>
      </c>
      <c r="BU231" s="118">
        <v>0.05</v>
      </c>
      <c r="BV231" s="118">
        <v>17</v>
      </c>
      <c r="BW231" s="118">
        <v>0.05</v>
      </c>
      <c r="BX231" s="118">
        <v>25</v>
      </c>
      <c r="BY231" s="118">
        <v>0.12</v>
      </c>
      <c r="BZ231" s="118">
        <v>13</v>
      </c>
      <c r="CA231" s="118">
        <v>0.06</v>
      </c>
      <c r="CB231" s="118">
        <v>49</v>
      </c>
      <c r="CC231" s="118">
        <v>0.11</v>
      </c>
    </row>
    <row r="232" spans="1:81" ht="16.5" customHeight="1" x14ac:dyDescent="0.45">
      <c r="A232" s="363">
        <v>228</v>
      </c>
      <c r="B232" s="358" t="s">
        <v>520</v>
      </c>
      <c r="C232" s="358" t="s">
        <v>167</v>
      </c>
      <c r="D232" s="116">
        <v>846</v>
      </c>
      <c r="E232" s="116">
        <v>2.12</v>
      </c>
      <c r="F232" s="116">
        <v>603</v>
      </c>
      <c r="G232" s="116">
        <v>1.26</v>
      </c>
      <c r="H232" s="115">
        <v>1003</v>
      </c>
      <c r="I232" s="116">
        <v>2.21</v>
      </c>
      <c r="J232" s="116">
        <v>541</v>
      </c>
      <c r="K232" s="116">
        <v>1.1200000000000001</v>
      </c>
      <c r="L232" s="116">
        <v>399</v>
      </c>
      <c r="M232" s="116">
        <v>0.75</v>
      </c>
      <c r="N232" s="116">
        <v>678</v>
      </c>
      <c r="O232" s="116">
        <v>1.36</v>
      </c>
      <c r="P232" s="116">
        <v>431</v>
      </c>
      <c r="Q232" s="116">
        <v>0.82</v>
      </c>
      <c r="R232" s="116">
        <v>451</v>
      </c>
      <c r="S232" s="116">
        <v>0.86</v>
      </c>
      <c r="T232" s="116">
        <v>523</v>
      </c>
      <c r="U232" s="116">
        <v>0.99</v>
      </c>
      <c r="V232" s="116">
        <v>991</v>
      </c>
      <c r="W232" s="116">
        <v>1.65</v>
      </c>
      <c r="X232" s="115">
        <v>1030</v>
      </c>
      <c r="Y232" s="116">
        <v>1.56</v>
      </c>
      <c r="Z232" s="115">
        <v>1014</v>
      </c>
      <c r="AA232" s="116">
        <v>1.74</v>
      </c>
      <c r="AB232" s="116">
        <v>956</v>
      </c>
      <c r="AC232" s="116">
        <v>1.67</v>
      </c>
      <c r="AD232" s="115">
        <v>1188</v>
      </c>
      <c r="AE232" s="116">
        <v>1.89</v>
      </c>
      <c r="AF232" s="115">
        <v>1319</v>
      </c>
      <c r="AG232" s="116">
        <v>2.08</v>
      </c>
      <c r="AH232" s="116">
        <v>519</v>
      </c>
      <c r="AI232" s="116">
        <v>0.92</v>
      </c>
      <c r="AJ232" s="116">
        <v>636</v>
      </c>
      <c r="AK232" s="116">
        <v>0.99</v>
      </c>
      <c r="AL232" s="116">
        <v>577</v>
      </c>
      <c r="AM232" s="116">
        <v>1.02</v>
      </c>
      <c r="AN232" s="116">
        <v>598</v>
      </c>
      <c r="AO232" s="116">
        <v>1.04</v>
      </c>
      <c r="AP232" s="116">
        <v>352</v>
      </c>
      <c r="AQ232" s="116">
        <v>0.79</v>
      </c>
      <c r="AR232" s="116">
        <v>532</v>
      </c>
      <c r="AS232" s="116">
        <v>0.91</v>
      </c>
      <c r="AT232" s="116">
        <v>452</v>
      </c>
      <c r="AU232" s="116">
        <v>0.76</v>
      </c>
      <c r="AV232" s="116">
        <v>924</v>
      </c>
      <c r="AW232" s="116">
        <v>1.23</v>
      </c>
      <c r="AX232" s="116">
        <v>318</v>
      </c>
      <c r="AY232" s="116">
        <v>0.48</v>
      </c>
      <c r="AZ232" s="116">
        <v>959</v>
      </c>
      <c r="BA232" s="116">
        <v>1.27</v>
      </c>
      <c r="BB232" s="116">
        <v>561</v>
      </c>
      <c r="BC232" s="116">
        <v>0.9</v>
      </c>
      <c r="BD232" s="115">
        <v>1142</v>
      </c>
      <c r="BE232" s="116">
        <v>1.67</v>
      </c>
      <c r="BF232" s="116">
        <v>553</v>
      </c>
      <c r="BG232" s="116">
        <v>0.76</v>
      </c>
      <c r="BH232" s="116">
        <v>790</v>
      </c>
      <c r="BI232" s="116">
        <v>1.2</v>
      </c>
      <c r="BJ232" s="116">
        <v>629</v>
      </c>
      <c r="BK232" s="116">
        <v>0.99</v>
      </c>
      <c r="BL232" s="116">
        <v>807</v>
      </c>
      <c r="BM232" s="116">
        <v>1.1599999999999999</v>
      </c>
      <c r="BN232" s="116">
        <v>397</v>
      </c>
      <c r="BO232" s="116">
        <v>0.69</v>
      </c>
      <c r="BP232" s="116">
        <v>527</v>
      </c>
      <c r="BQ232" s="116">
        <v>0.93</v>
      </c>
      <c r="BR232" s="116">
        <v>424</v>
      </c>
      <c r="BS232" s="116">
        <v>0.72</v>
      </c>
      <c r="BT232" s="116">
        <v>560</v>
      </c>
      <c r="BU232" s="116">
        <v>0.9</v>
      </c>
      <c r="BV232" s="116">
        <v>410</v>
      </c>
      <c r="BW232" s="116">
        <v>0.69</v>
      </c>
      <c r="BX232" s="116">
        <v>892</v>
      </c>
      <c r="BY232" s="116">
        <v>1.41</v>
      </c>
      <c r="BZ232" s="115">
        <v>1123</v>
      </c>
      <c r="CA232" s="116">
        <v>1.63</v>
      </c>
      <c r="CB232" s="116">
        <v>785</v>
      </c>
      <c r="CC232" s="116">
        <v>1.33</v>
      </c>
    </row>
    <row r="233" spans="1:81" ht="16.5" customHeight="1" x14ac:dyDescent="0.45">
      <c r="A233" s="362">
        <v>229</v>
      </c>
      <c r="B233" s="357" t="s">
        <v>945</v>
      </c>
      <c r="C233" s="357" t="s">
        <v>167</v>
      </c>
      <c r="D233" s="117">
        <v>2640</v>
      </c>
      <c r="E233" s="118">
        <v>6.45</v>
      </c>
      <c r="F233" s="117">
        <v>2605</v>
      </c>
      <c r="G233" s="118">
        <v>5.9</v>
      </c>
      <c r="H233" s="117">
        <v>3410</v>
      </c>
      <c r="I233" s="118">
        <v>8.11</v>
      </c>
      <c r="J233" s="117">
        <v>2928</v>
      </c>
      <c r="K233" s="118">
        <v>7.12</v>
      </c>
      <c r="L233" s="117">
        <v>2611</v>
      </c>
      <c r="M233" s="118">
        <v>6.26</v>
      </c>
      <c r="N233" s="117">
        <v>2674</v>
      </c>
      <c r="O233" s="118">
        <v>6.42</v>
      </c>
      <c r="P233" s="117">
        <v>2597</v>
      </c>
      <c r="Q233" s="118">
        <v>6.13</v>
      </c>
      <c r="R233" s="117">
        <v>2176</v>
      </c>
      <c r="S233" s="118">
        <v>5.04</v>
      </c>
      <c r="T233" s="117">
        <v>3078</v>
      </c>
      <c r="U233" s="118">
        <v>6.92</v>
      </c>
      <c r="V233" s="117">
        <v>3262</v>
      </c>
      <c r="W233" s="118">
        <v>7.15</v>
      </c>
      <c r="X233" s="117">
        <v>3259</v>
      </c>
      <c r="Y233" s="118">
        <v>7.36</v>
      </c>
      <c r="Z233" s="117">
        <v>3410</v>
      </c>
      <c r="AA233" s="118">
        <v>7.32</v>
      </c>
      <c r="AB233" s="117">
        <v>3088</v>
      </c>
      <c r="AC233" s="118">
        <v>6.61</v>
      </c>
      <c r="AD233" s="117">
        <v>3075</v>
      </c>
      <c r="AE233" s="118">
        <v>7</v>
      </c>
      <c r="AF233" s="117">
        <v>4185</v>
      </c>
      <c r="AG233" s="118">
        <v>9.6199999999999992</v>
      </c>
      <c r="AH233" s="117">
        <v>2796</v>
      </c>
      <c r="AI233" s="118">
        <v>6.34</v>
      </c>
      <c r="AJ233" s="117">
        <v>3390</v>
      </c>
      <c r="AK233" s="118">
        <v>7.73</v>
      </c>
      <c r="AL233" s="117">
        <v>2905</v>
      </c>
      <c r="AM233" s="118">
        <v>7.18</v>
      </c>
      <c r="AN233" s="117">
        <v>2376</v>
      </c>
      <c r="AO233" s="118">
        <v>6.39</v>
      </c>
      <c r="AP233" s="117">
        <v>2685</v>
      </c>
      <c r="AQ233" s="118">
        <v>6.71</v>
      </c>
      <c r="AR233" s="117">
        <v>3004</v>
      </c>
      <c r="AS233" s="118">
        <v>7.01</v>
      </c>
      <c r="AT233" s="117">
        <v>3222</v>
      </c>
      <c r="AU233" s="118">
        <v>8.06</v>
      </c>
      <c r="AV233" s="117">
        <v>3305</v>
      </c>
      <c r="AW233" s="118">
        <v>9.59</v>
      </c>
      <c r="AX233" s="117">
        <v>3577</v>
      </c>
      <c r="AY233" s="118">
        <v>8.9600000000000009</v>
      </c>
      <c r="AZ233" s="117">
        <v>2925</v>
      </c>
      <c r="BA233" s="118">
        <v>7.23</v>
      </c>
      <c r="BB233" s="117">
        <v>2910</v>
      </c>
      <c r="BC233" s="118">
        <v>7.08</v>
      </c>
      <c r="BD233" s="117">
        <v>3838</v>
      </c>
      <c r="BE233" s="118">
        <v>9.5</v>
      </c>
      <c r="BF233" s="117">
        <v>2898</v>
      </c>
      <c r="BG233" s="118">
        <v>7.26</v>
      </c>
      <c r="BH233" s="117">
        <v>3657</v>
      </c>
      <c r="BI233" s="118">
        <v>8.82</v>
      </c>
      <c r="BJ233" s="117">
        <v>3430</v>
      </c>
      <c r="BK233" s="118">
        <v>8.17</v>
      </c>
      <c r="BL233" s="117">
        <v>2778</v>
      </c>
      <c r="BM233" s="118">
        <v>7.12</v>
      </c>
      <c r="BN233" s="117">
        <v>3432</v>
      </c>
      <c r="BO233" s="118">
        <v>8.61</v>
      </c>
      <c r="BP233" s="117">
        <v>3604</v>
      </c>
      <c r="BQ233" s="118">
        <v>8.4600000000000009</v>
      </c>
      <c r="BR233" s="117">
        <v>3506</v>
      </c>
      <c r="BS233" s="118">
        <v>8.82</v>
      </c>
      <c r="BT233" s="117">
        <v>3856</v>
      </c>
      <c r="BU233" s="118">
        <v>9.6</v>
      </c>
      <c r="BV233" s="117">
        <v>3553</v>
      </c>
      <c r="BW233" s="118">
        <v>8.0500000000000007</v>
      </c>
      <c r="BX233" s="117">
        <v>3271</v>
      </c>
      <c r="BY233" s="118">
        <v>7.79</v>
      </c>
      <c r="BZ233" s="117">
        <v>3398</v>
      </c>
      <c r="CA233" s="118">
        <v>8.42</v>
      </c>
      <c r="CB233" s="117">
        <v>3664</v>
      </c>
      <c r="CC233" s="118">
        <v>9.66</v>
      </c>
    </row>
    <row r="234" spans="1:81" ht="16.5" customHeight="1" x14ac:dyDescent="0.45">
      <c r="A234" s="363">
        <v>230</v>
      </c>
      <c r="B234" s="358" t="s">
        <v>521</v>
      </c>
      <c r="C234" s="358" t="s">
        <v>167</v>
      </c>
      <c r="D234" s="115">
        <v>16638</v>
      </c>
      <c r="E234" s="116">
        <v>27.11</v>
      </c>
      <c r="F234" s="115">
        <v>12078</v>
      </c>
      <c r="G234" s="116">
        <v>21.11</v>
      </c>
      <c r="H234" s="115">
        <v>16026</v>
      </c>
      <c r="I234" s="116">
        <v>26.22</v>
      </c>
      <c r="J234" s="115">
        <v>14414</v>
      </c>
      <c r="K234" s="116">
        <v>22.6</v>
      </c>
      <c r="L234" s="115">
        <v>16324</v>
      </c>
      <c r="M234" s="116">
        <v>24.6</v>
      </c>
      <c r="N234" s="115">
        <v>17198</v>
      </c>
      <c r="O234" s="116">
        <v>25.86</v>
      </c>
      <c r="P234" s="115">
        <v>15515</v>
      </c>
      <c r="Q234" s="116">
        <v>24.05</v>
      </c>
      <c r="R234" s="115">
        <v>15048</v>
      </c>
      <c r="S234" s="116">
        <v>22.67</v>
      </c>
      <c r="T234" s="115">
        <v>16376</v>
      </c>
      <c r="U234" s="116">
        <v>24.22</v>
      </c>
      <c r="V234" s="115">
        <v>17730</v>
      </c>
      <c r="W234" s="116">
        <v>26.04</v>
      </c>
      <c r="X234" s="115">
        <v>18746</v>
      </c>
      <c r="Y234" s="116">
        <v>25.9</v>
      </c>
      <c r="Z234" s="115">
        <v>17877</v>
      </c>
      <c r="AA234" s="116">
        <v>26.13</v>
      </c>
      <c r="AB234" s="115">
        <v>15528</v>
      </c>
      <c r="AC234" s="116">
        <v>22.65</v>
      </c>
      <c r="AD234" s="115">
        <v>13100</v>
      </c>
      <c r="AE234" s="116">
        <v>20.27</v>
      </c>
      <c r="AF234" s="115">
        <v>16091</v>
      </c>
      <c r="AG234" s="116">
        <v>24.61</v>
      </c>
      <c r="AH234" s="115">
        <v>14284</v>
      </c>
      <c r="AI234" s="116">
        <v>21.25</v>
      </c>
      <c r="AJ234" s="115">
        <v>17618</v>
      </c>
      <c r="AK234" s="116">
        <v>25.05</v>
      </c>
      <c r="AL234" s="115">
        <v>18157</v>
      </c>
      <c r="AM234" s="116">
        <v>26.53</v>
      </c>
      <c r="AN234" s="115">
        <v>15551</v>
      </c>
      <c r="AO234" s="116">
        <v>23.34</v>
      </c>
      <c r="AP234" s="115">
        <v>17767</v>
      </c>
      <c r="AQ234" s="116">
        <v>25.8</v>
      </c>
      <c r="AR234" s="115">
        <v>17401</v>
      </c>
      <c r="AS234" s="116">
        <v>26.07</v>
      </c>
      <c r="AT234" s="115">
        <v>17240</v>
      </c>
      <c r="AU234" s="116">
        <v>26.2</v>
      </c>
      <c r="AV234" s="115">
        <v>20495</v>
      </c>
      <c r="AW234" s="116">
        <v>28.12</v>
      </c>
      <c r="AX234" s="115">
        <v>19218</v>
      </c>
      <c r="AY234" s="116">
        <v>26.2</v>
      </c>
      <c r="AZ234" s="115">
        <v>14666</v>
      </c>
      <c r="BA234" s="116">
        <v>23.13</v>
      </c>
      <c r="BB234" s="115">
        <v>15005</v>
      </c>
      <c r="BC234" s="116">
        <v>26.75</v>
      </c>
      <c r="BD234" s="115">
        <v>17146</v>
      </c>
      <c r="BE234" s="116">
        <v>26.5</v>
      </c>
      <c r="BF234" s="115">
        <v>13113</v>
      </c>
      <c r="BG234" s="116">
        <v>19.63</v>
      </c>
      <c r="BH234" s="115">
        <v>18785</v>
      </c>
      <c r="BI234" s="116">
        <v>28.52</v>
      </c>
      <c r="BJ234" s="115">
        <v>17869</v>
      </c>
      <c r="BK234" s="116">
        <v>25.85</v>
      </c>
      <c r="BL234" s="115">
        <v>17005</v>
      </c>
      <c r="BM234" s="116">
        <v>25.55</v>
      </c>
      <c r="BN234" s="115">
        <v>17435</v>
      </c>
      <c r="BO234" s="116">
        <v>27.31</v>
      </c>
      <c r="BP234" s="115">
        <v>17849</v>
      </c>
      <c r="BQ234" s="116">
        <v>27.43</v>
      </c>
      <c r="BR234" s="115">
        <v>18185</v>
      </c>
      <c r="BS234" s="116">
        <v>27.67</v>
      </c>
      <c r="BT234" s="115">
        <v>21855</v>
      </c>
      <c r="BU234" s="116">
        <v>30.75</v>
      </c>
      <c r="BV234" s="115">
        <v>18320</v>
      </c>
      <c r="BW234" s="116">
        <v>28.46</v>
      </c>
      <c r="BX234" s="115">
        <v>18840</v>
      </c>
      <c r="BY234" s="116">
        <v>28.13</v>
      </c>
      <c r="BZ234" s="115">
        <v>15706</v>
      </c>
      <c r="CA234" s="116">
        <v>24.47</v>
      </c>
      <c r="CB234" s="115">
        <v>19510</v>
      </c>
      <c r="CC234" s="116">
        <v>29.01</v>
      </c>
    </row>
    <row r="235" spans="1:81" ht="16.5" customHeight="1" x14ac:dyDescent="0.45">
      <c r="A235" s="362">
        <v>231</v>
      </c>
      <c r="B235" s="357" t="s">
        <v>522</v>
      </c>
      <c r="C235" s="357" t="s">
        <v>167</v>
      </c>
      <c r="D235" s="117">
        <v>3149</v>
      </c>
      <c r="E235" s="118">
        <v>2.82</v>
      </c>
      <c r="F235" s="117">
        <v>1957</v>
      </c>
      <c r="G235" s="118">
        <v>1.67</v>
      </c>
      <c r="H235" s="117">
        <v>2526</v>
      </c>
      <c r="I235" s="118">
        <v>2.08</v>
      </c>
      <c r="J235" s="117">
        <v>2553</v>
      </c>
      <c r="K235" s="118">
        <v>2.06</v>
      </c>
      <c r="L235" s="117">
        <v>3197</v>
      </c>
      <c r="M235" s="118">
        <v>2.69</v>
      </c>
      <c r="N235" s="117">
        <v>3695</v>
      </c>
      <c r="O235" s="118">
        <v>3.06</v>
      </c>
      <c r="P235" s="117">
        <v>2537</v>
      </c>
      <c r="Q235" s="118">
        <v>2.11</v>
      </c>
      <c r="R235" s="117">
        <v>2768</v>
      </c>
      <c r="S235" s="118">
        <v>2.2000000000000002</v>
      </c>
      <c r="T235" s="117">
        <v>3021</v>
      </c>
      <c r="U235" s="118">
        <v>2.48</v>
      </c>
      <c r="V235" s="117">
        <v>2578</v>
      </c>
      <c r="W235" s="118">
        <v>2.08</v>
      </c>
      <c r="X235" s="117">
        <v>4284</v>
      </c>
      <c r="Y235" s="118">
        <v>3.44</v>
      </c>
      <c r="Z235" s="117">
        <v>3138</v>
      </c>
      <c r="AA235" s="118">
        <v>2.54</v>
      </c>
      <c r="AB235" s="117">
        <v>3005</v>
      </c>
      <c r="AC235" s="118">
        <v>2.41</v>
      </c>
      <c r="AD235" s="117">
        <v>2539</v>
      </c>
      <c r="AE235" s="118">
        <v>1.99</v>
      </c>
      <c r="AF235" s="117">
        <v>2525</v>
      </c>
      <c r="AG235" s="118">
        <v>2.04</v>
      </c>
      <c r="AH235" s="117">
        <v>2505</v>
      </c>
      <c r="AI235" s="118">
        <v>1.97</v>
      </c>
      <c r="AJ235" s="117">
        <v>3786</v>
      </c>
      <c r="AK235" s="118">
        <v>2.93</v>
      </c>
      <c r="AL235" s="117">
        <v>3931</v>
      </c>
      <c r="AM235" s="118">
        <v>3.02</v>
      </c>
      <c r="AN235" s="117">
        <v>3327</v>
      </c>
      <c r="AO235" s="118">
        <v>2.63</v>
      </c>
      <c r="AP235" s="117">
        <v>2902</v>
      </c>
      <c r="AQ235" s="118">
        <v>2.2200000000000002</v>
      </c>
      <c r="AR235" s="117">
        <v>2973</v>
      </c>
      <c r="AS235" s="118">
        <v>2.4300000000000002</v>
      </c>
      <c r="AT235" s="117">
        <v>3382</v>
      </c>
      <c r="AU235" s="118">
        <v>2.86</v>
      </c>
      <c r="AV235" s="117">
        <v>4215</v>
      </c>
      <c r="AW235" s="118">
        <v>3.3</v>
      </c>
      <c r="AX235" s="117">
        <v>4171</v>
      </c>
      <c r="AY235" s="118">
        <v>3.21</v>
      </c>
      <c r="AZ235" s="117">
        <v>2704</v>
      </c>
      <c r="BA235" s="118">
        <v>2.2400000000000002</v>
      </c>
      <c r="BB235" s="117">
        <v>2174</v>
      </c>
      <c r="BC235" s="118">
        <v>1.9</v>
      </c>
      <c r="BD235" s="117">
        <v>3205</v>
      </c>
      <c r="BE235" s="118">
        <v>2.72</v>
      </c>
      <c r="BF235" s="117">
        <v>2516</v>
      </c>
      <c r="BG235" s="118">
        <v>1.97</v>
      </c>
      <c r="BH235" s="117">
        <v>3782</v>
      </c>
      <c r="BI235" s="118">
        <v>2.94</v>
      </c>
      <c r="BJ235" s="117">
        <v>3265</v>
      </c>
      <c r="BK235" s="118">
        <v>2.56</v>
      </c>
      <c r="BL235" s="117">
        <v>3173</v>
      </c>
      <c r="BM235" s="118">
        <v>2.54</v>
      </c>
      <c r="BN235" s="117">
        <v>3473</v>
      </c>
      <c r="BO235" s="118">
        <v>2.72</v>
      </c>
      <c r="BP235" s="117">
        <v>3537</v>
      </c>
      <c r="BQ235" s="118">
        <v>2.84</v>
      </c>
      <c r="BR235" s="117">
        <v>4038</v>
      </c>
      <c r="BS235" s="118">
        <v>3.24</v>
      </c>
      <c r="BT235" s="117">
        <v>4633</v>
      </c>
      <c r="BU235" s="118">
        <v>3.65</v>
      </c>
      <c r="BV235" s="117">
        <v>3316</v>
      </c>
      <c r="BW235" s="118">
        <v>2.63</v>
      </c>
      <c r="BX235" s="117">
        <v>4025</v>
      </c>
      <c r="BY235" s="118">
        <v>3.35</v>
      </c>
      <c r="BZ235" s="117">
        <v>2640</v>
      </c>
      <c r="CA235" s="118">
        <v>2.2400000000000002</v>
      </c>
      <c r="CB235" s="117">
        <v>3914</v>
      </c>
      <c r="CC235" s="118">
        <v>3.32</v>
      </c>
    </row>
    <row r="236" spans="1:81" ht="16.5" customHeight="1" x14ac:dyDescent="0.45">
      <c r="A236" s="363">
        <v>232</v>
      </c>
      <c r="B236" s="358" t="s">
        <v>523</v>
      </c>
      <c r="C236" s="358" t="s">
        <v>167</v>
      </c>
      <c r="D236" s="115">
        <v>6541</v>
      </c>
      <c r="E236" s="116">
        <v>6.9</v>
      </c>
      <c r="F236" s="115">
        <v>3740</v>
      </c>
      <c r="G236" s="116">
        <v>3.91</v>
      </c>
      <c r="H236" s="115">
        <v>6093</v>
      </c>
      <c r="I236" s="116">
        <v>6.12</v>
      </c>
      <c r="J236" s="115">
        <v>5760</v>
      </c>
      <c r="K236" s="116">
        <v>5.7</v>
      </c>
      <c r="L236" s="115">
        <v>6797</v>
      </c>
      <c r="M236" s="116">
        <v>6.78</v>
      </c>
      <c r="N236" s="115">
        <v>7087</v>
      </c>
      <c r="O236" s="116">
        <v>7</v>
      </c>
      <c r="P236" s="115">
        <v>6357</v>
      </c>
      <c r="Q236" s="116">
        <v>6.23</v>
      </c>
      <c r="R236" s="115">
        <v>6176</v>
      </c>
      <c r="S236" s="116">
        <v>6.01</v>
      </c>
      <c r="T236" s="115">
        <v>6707</v>
      </c>
      <c r="U236" s="116">
        <v>6.53</v>
      </c>
      <c r="V236" s="115">
        <v>8197</v>
      </c>
      <c r="W236" s="116">
        <v>7.85</v>
      </c>
      <c r="X236" s="115">
        <v>8376</v>
      </c>
      <c r="Y236" s="116">
        <v>8.07</v>
      </c>
      <c r="Z236" s="115">
        <v>8112</v>
      </c>
      <c r="AA236" s="116">
        <v>8.07</v>
      </c>
      <c r="AB236" s="115">
        <v>6490</v>
      </c>
      <c r="AC236" s="116">
        <v>6.53</v>
      </c>
      <c r="AD236" s="115">
        <v>4516</v>
      </c>
      <c r="AE236" s="116">
        <v>4.42</v>
      </c>
      <c r="AF236" s="115">
        <v>6729</v>
      </c>
      <c r="AG236" s="116">
        <v>6.7</v>
      </c>
      <c r="AH236" s="115">
        <v>5909</v>
      </c>
      <c r="AI236" s="116">
        <v>5.82</v>
      </c>
      <c r="AJ236" s="115">
        <v>7090</v>
      </c>
      <c r="AK236" s="116">
        <v>7.01</v>
      </c>
      <c r="AL236" s="115">
        <v>7307</v>
      </c>
      <c r="AM236" s="116">
        <v>7.08</v>
      </c>
      <c r="AN236" s="115">
        <v>6023</v>
      </c>
      <c r="AO236" s="116">
        <v>5.78</v>
      </c>
      <c r="AP236" s="115">
        <v>7923</v>
      </c>
      <c r="AQ236" s="116">
        <v>7.66</v>
      </c>
      <c r="AR236" s="115">
        <v>7669</v>
      </c>
      <c r="AS236" s="116">
        <v>7.38</v>
      </c>
      <c r="AT236" s="115">
        <v>6612</v>
      </c>
      <c r="AU236" s="116">
        <v>6.49</v>
      </c>
      <c r="AV236" s="115">
        <v>9100</v>
      </c>
      <c r="AW236" s="116">
        <v>8.57</v>
      </c>
      <c r="AX236" s="115">
        <v>8449</v>
      </c>
      <c r="AY236" s="116">
        <v>8.1199999999999992</v>
      </c>
      <c r="AZ236" s="115">
        <v>5878</v>
      </c>
      <c r="BA236" s="116">
        <v>5.86</v>
      </c>
      <c r="BB236" s="115">
        <v>6486</v>
      </c>
      <c r="BC236" s="116">
        <v>6.6</v>
      </c>
      <c r="BD236" s="115">
        <v>6418</v>
      </c>
      <c r="BE236" s="116">
        <v>6.44</v>
      </c>
      <c r="BF236" s="115">
        <v>5183</v>
      </c>
      <c r="BG236" s="116">
        <v>4.9800000000000004</v>
      </c>
      <c r="BH236" s="115">
        <v>7384</v>
      </c>
      <c r="BI236" s="116">
        <v>7.13</v>
      </c>
      <c r="BJ236" s="115">
        <v>7674</v>
      </c>
      <c r="BK236" s="116">
        <v>7.23</v>
      </c>
      <c r="BL236" s="115">
        <v>6858</v>
      </c>
      <c r="BM236" s="116">
        <v>6.55</v>
      </c>
      <c r="BN236" s="115">
        <v>6120</v>
      </c>
      <c r="BO236" s="116">
        <v>5.8</v>
      </c>
      <c r="BP236" s="115">
        <v>6809</v>
      </c>
      <c r="BQ236" s="116">
        <v>6.64</v>
      </c>
      <c r="BR236" s="115">
        <v>6455</v>
      </c>
      <c r="BS236" s="116">
        <v>6.38</v>
      </c>
      <c r="BT236" s="115">
        <v>9785</v>
      </c>
      <c r="BU236" s="116">
        <v>9.4</v>
      </c>
      <c r="BV236" s="115">
        <v>7850</v>
      </c>
      <c r="BW236" s="116">
        <v>7.72</v>
      </c>
      <c r="BX236" s="115">
        <v>7415</v>
      </c>
      <c r="BY236" s="116">
        <v>7.44</v>
      </c>
      <c r="BZ236" s="115">
        <v>6466</v>
      </c>
      <c r="CA236" s="116">
        <v>6.49</v>
      </c>
      <c r="CB236" s="115">
        <v>7851</v>
      </c>
      <c r="CC236" s="116">
        <v>7.9</v>
      </c>
    </row>
    <row r="237" spans="1:81" ht="16.5" customHeight="1" x14ac:dyDescent="0.45">
      <c r="A237" s="362">
        <v>233</v>
      </c>
      <c r="B237" s="357" t="s">
        <v>524</v>
      </c>
      <c r="C237" s="357" t="s">
        <v>167</v>
      </c>
      <c r="D237" s="117">
        <v>2595</v>
      </c>
      <c r="E237" s="118">
        <v>4.45</v>
      </c>
      <c r="F237" s="117">
        <v>2349</v>
      </c>
      <c r="G237" s="118">
        <v>4.0999999999999996</v>
      </c>
      <c r="H237" s="117">
        <v>2752</v>
      </c>
      <c r="I237" s="118">
        <v>4.68</v>
      </c>
      <c r="J237" s="117">
        <v>2438</v>
      </c>
      <c r="K237" s="118">
        <v>4.1900000000000004</v>
      </c>
      <c r="L237" s="117">
        <v>2799</v>
      </c>
      <c r="M237" s="118">
        <v>4.8099999999999996</v>
      </c>
      <c r="N237" s="117">
        <v>3010</v>
      </c>
      <c r="O237" s="118">
        <v>5.28</v>
      </c>
      <c r="P237" s="117">
        <v>3036</v>
      </c>
      <c r="Q237" s="118">
        <v>5.13</v>
      </c>
      <c r="R237" s="117">
        <v>2830</v>
      </c>
      <c r="S237" s="118">
        <v>4.84</v>
      </c>
      <c r="T237" s="117">
        <v>2968</v>
      </c>
      <c r="U237" s="118">
        <v>4.92</v>
      </c>
      <c r="V237" s="117">
        <v>3066</v>
      </c>
      <c r="W237" s="118">
        <v>5.01</v>
      </c>
      <c r="X237" s="117">
        <v>2789</v>
      </c>
      <c r="Y237" s="118">
        <v>4.79</v>
      </c>
      <c r="Z237" s="117">
        <v>2902</v>
      </c>
      <c r="AA237" s="118">
        <v>4.91</v>
      </c>
      <c r="AB237" s="117">
        <v>2690</v>
      </c>
      <c r="AC237" s="118">
        <v>4.63</v>
      </c>
      <c r="AD237" s="117">
        <v>2837</v>
      </c>
      <c r="AE237" s="118">
        <v>4.8</v>
      </c>
      <c r="AF237" s="117">
        <v>3183</v>
      </c>
      <c r="AG237" s="118">
        <v>5.27</v>
      </c>
      <c r="AH237" s="117">
        <v>2696</v>
      </c>
      <c r="AI237" s="118">
        <v>4.45</v>
      </c>
      <c r="AJ237" s="117">
        <v>3272</v>
      </c>
      <c r="AK237" s="118">
        <v>5.27</v>
      </c>
      <c r="AL237" s="117">
        <v>3392</v>
      </c>
      <c r="AM237" s="118">
        <v>6.08</v>
      </c>
      <c r="AN237" s="117">
        <v>3006</v>
      </c>
      <c r="AO237" s="118">
        <v>5.52</v>
      </c>
      <c r="AP237" s="117">
        <v>3328</v>
      </c>
      <c r="AQ237" s="118">
        <v>5.3</v>
      </c>
      <c r="AR237" s="117">
        <v>2847</v>
      </c>
      <c r="AS237" s="118">
        <v>4.67</v>
      </c>
      <c r="AT237" s="117">
        <v>3106</v>
      </c>
      <c r="AU237" s="118">
        <v>5.6</v>
      </c>
      <c r="AV237" s="117">
        <v>3145</v>
      </c>
      <c r="AW237" s="118">
        <v>5.07</v>
      </c>
      <c r="AX237" s="117">
        <v>3222</v>
      </c>
      <c r="AY237" s="118">
        <v>5.2</v>
      </c>
      <c r="AZ237" s="117">
        <v>2622</v>
      </c>
      <c r="BA237" s="118">
        <v>5.45</v>
      </c>
      <c r="BB237" s="117">
        <v>2926</v>
      </c>
      <c r="BC237" s="118">
        <v>7.28</v>
      </c>
      <c r="BD237" s="117">
        <v>3543</v>
      </c>
      <c r="BE237" s="118">
        <v>5.82</v>
      </c>
      <c r="BF237" s="117">
        <v>2395</v>
      </c>
      <c r="BG237" s="118">
        <v>3.9</v>
      </c>
      <c r="BH237" s="117">
        <v>3436</v>
      </c>
      <c r="BI237" s="118">
        <v>5.65</v>
      </c>
      <c r="BJ237" s="117">
        <v>3240</v>
      </c>
      <c r="BK237" s="118">
        <v>5.44</v>
      </c>
      <c r="BL237" s="117">
        <v>3279</v>
      </c>
      <c r="BM237" s="118">
        <v>5.48</v>
      </c>
      <c r="BN237" s="117">
        <v>3364</v>
      </c>
      <c r="BO237" s="118">
        <v>5.61</v>
      </c>
      <c r="BP237" s="117">
        <v>3229</v>
      </c>
      <c r="BQ237" s="118">
        <v>5.45</v>
      </c>
      <c r="BR237" s="117">
        <v>3443</v>
      </c>
      <c r="BS237" s="118">
        <v>5.69</v>
      </c>
      <c r="BT237" s="117">
        <v>3439</v>
      </c>
      <c r="BU237" s="118">
        <v>5.7</v>
      </c>
      <c r="BV237" s="117">
        <v>3298</v>
      </c>
      <c r="BW237" s="118">
        <v>5.44</v>
      </c>
      <c r="BX237" s="117">
        <v>3477</v>
      </c>
      <c r="BY237" s="118">
        <v>5.9</v>
      </c>
      <c r="BZ237" s="117">
        <v>3223</v>
      </c>
      <c r="CA237" s="118">
        <v>5.62</v>
      </c>
      <c r="CB237" s="117">
        <v>3549</v>
      </c>
      <c r="CC237" s="118">
        <v>6.01</v>
      </c>
    </row>
    <row r="238" spans="1:81" ht="16.5" customHeight="1" x14ac:dyDescent="0.45">
      <c r="A238" s="363">
        <v>234</v>
      </c>
      <c r="B238" s="358" t="s">
        <v>525</v>
      </c>
      <c r="C238" s="358" t="s">
        <v>167</v>
      </c>
      <c r="D238" s="115">
        <v>4354</v>
      </c>
      <c r="E238" s="116">
        <v>12.94</v>
      </c>
      <c r="F238" s="115">
        <v>4031</v>
      </c>
      <c r="G238" s="116">
        <v>11.43</v>
      </c>
      <c r="H238" s="115">
        <v>4655</v>
      </c>
      <c r="I238" s="116">
        <v>13.35</v>
      </c>
      <c r="J238" s="115">
        <v>3663</v>
      </c>
      <c r="K238" s="116">
        <v>10.65</v>
      </c>
      <c r="L238" s="115">
        <v>3530</v>
      </c>
      <c r="M238" s="116">
        <v>10.32</v>
      </c>
      <c r="N238" s="115">
        <v>3406</v>
      </c>
      <c r="O238" s="116">
        <v>10.52</v>
      </c>
      <c r="P238" s="115">
        <v>3585</v>
      </c>
      <c r="Q238" s="116">
        <v>10.59</v>
      </c>
      <c r="R238" s="115">
        <v>3274</v>
      </c>
      <c r="S238" s="116">
        <v>9.6300000000000008</v>
      </c>
      <c r="T238" s="115">
        <v>3679</v>
      </c>
      <c r="U238" s="116">
        <v>10.28</v>
      </c>
      <c r="V238" s="115">
        <v>3890</v>
      </c>
      <c r="W238" s="116">
        <v>11.11</v>
      </c>
      <c r="X238" s="115">
        <v>3297</v>
      </c>
      <c r="Y238" s="116">
        <v>9.6</v>
      </c>
      <c r="Z238" s="115">
        <v>3724</v>
      </c>
      <c r="AA238" s="116">
        <v>10.6</v>
      </c>
      <c r="AB238" s="115">
        <v>3344</v>
      </c>
      <c r="AC238" s="116">
        <v>9.07</v>
      </c>
      <c r="AD238" s="115">
        <v>3207</v>
      </c>
      <c r="AE238" s="116">
        <v>9.0500000000000007</v>
      </c>
      <c r="AF238" s="115">
        <v>3654</v>
      </c>
      <c r="AG238" s="116">
        <v>10.59</v>
      </c>
      <c r="AH238" s="115">
        <v>3175</v>
      </c>
      <c r="AI238" s="116">
        <v>9.01</v>
      </c>
      <c r="AJ238" s="115">
        <v>3470</v>
      </c>
      <c r="AK238" s="116">
        <v>9.84</v>
      </c>
      <c r="AL238" s="115">
        <v>3527</v>
      </c>
      <c r="AM238" s="116">
        <v>10.35</v>
      </c>
      <c r="AN238" s="115">
        <v>3195</v>
      </c>
      <c r="AO238" s="116">
        <v>9.41</v>
      </c>
      <c r="AP238" s="115">
        <v>3614</v>
      </c>
      <c r="AQ238" s="116">
        <v>10.63</v>
      </c>
      <c r="AR238" s="115">
        <v>3912</v>
      </c>
      <c r="AS238" s="116">
        <v>11.58</v>
      </c>
      <c r="AT238" s="115">
        <v>4139</v>
      </c>
      <c r="AU238" s="116">
        <v>11.25</v>
      </c>
      <c r="AV238" s="115">
        <v>4035</v>
      </c>
      <c r="AW238" s="116">
        <v>11.17</v>
      </c>
      <c r="AX238" s="115">
        <v>3375</v>
      </c>
      <c r="AY238" s="116">
        <v>9.67</v>
      </c>
      <c r="AZ238" s="115">
        <v>3462</v>
      </c>
      <c r="BA238" s="116">
        <v>9.58</v>
      </c>
      <c r="BB238" s="115">
        <v>3418</v>
      </c>
      <c r="BC238" s="116">
        <v>10.96</v>
      </c>
      <c r="BD238" s="115">
        <v>3980</v>
      </c>
      <c r="BE238" s="116">
        <v>11.52</v>
      </c>
      <c r="BF238" s="115">
        <v>3019</v>
      </c>
      <c r="BG238" s="116">
        <v>8.7799999999999994</v>
      </c>
      <c r="BH238" s="115">
        <v>4183</v>
      </c>
      <c r="BI238" s="116">
        <v>12.79</v>
      </c>
      <c r="BJ238" s="115">
        <v>3691</v>
      </c>
      <c r="BK238" s="116">
        <v>10.62</v>
      </c>
      <c r="BL238" s="115">
        <v>3695</v>
      </c>
      <c r="BM238" s="116">
        <v>10.97</v>
      </c>
      <c r="BN238" s="115">
        <v>4478</v>
      </c>
      <c r="BO238" s="116">
        <v>13.19</v>
      </c>
      <c r="BP238" s="115">
        <v>4273</v>
      </c>
      <c r="BQ238" s="116">
        <v>12.5</v>
      </c>
      <c r="BR238" s="115">
        <v>4249</v>
      </c>
      <c r="BS238" s="116">
        <v>12.36</v>
      </c>
      <c r="BT238" s="115">
        <v>3998</v>
      </c>
      <c r="BU238" s="116">
        <v>12</v>
      </c>
      <c r="BV238" s="115">
        <v>3855</v>
      </c>
      <c r="BW238" s="116">
        <v>12.67</v>
      </c>
      <c r="BX238" s="115">
        <v>3924</v>
      </c>
      <c r="BY238" s="116">
        <v>11.44</v>
      </c>
      <c r="BZ238" s="115">
        <v>3377</v>
      </c>
      <c r="CA238" s="116">
        <v>10.119999999999999</v>
      </c>
      <c r="CB238" s="115">
        <v>4197</v>
      </c>
      <c r="CC238" s="116">
        <v>11.78</v>
      </c>
    </row>
    <row r="239" spans="1:81" ht="16.5" customHeight="1" x14ac:dyDescent="0.45">
      <c r="A239" s="362">
        <v>235</v>
      </c>
      <c r="B239" s="357" t="s">
        <v>946</v>
      </c>
      <c r="C239" s="357" t="s">
        <v>167</v>
      </c>
      <c r="D239" s="117">
        <v>44864</v>
      </c>
      <c r="E239" s="118">
        <v>93.85</v>
      </c>
      <c r="F239" s="117">
        <v>45185</v>
      </c>
      <c r="G239" s="118">
        <v>93.25</v>
      </c>
      <c r="H239" s="117">
        <v>55277</v>
      </c>
      <c r="I239" s="118">
        <v>115.52</v>
      </c>
      <c r="J239" s="117">
        <v>52286</v>
      </c>
      <c r="K239" s="118">
        <v>103.71</v>
      </c>
      <c r="L239" s="117">
        <v>50542</v>
      </c>
      <c r="M239" s="118">
        <v>108.3</v>
      </c>
      <c r="N239" s="117">
        <v>54873</v>
      </c>
      <c r="O239" s="118">
        <v>111.93</v>
      </c>
      <c r="P239" s="117">
        <v>58127</v>
      </c>
      <c r="Q239" s="118">
        <v>120.55</v>
      </c>
      <c r="R239" s="117">
        <v>50878</v>
      </c>
      <c r="S239" s="118">
        <v>107.3</v>
      </c>
      <c r="T239" s="117">
        <v>55957</v>
      </c>
      <c r="U239" s="118">
        <v>113.53</v>
      </c>
      <c r="V239" s="117">
        <v>57973</v>
      </c>
      <c r="W239" s="118">
        <v>120.71</v>
      </c>
      <c r="X239" s="117">
        <v>58041</v>
      </c>
      <c r="Y239" s="118">
        <v>117.52</v>
      </c>
      <c r="Z239" s="117">
        <v>57485</v>
      </c>
      <c r="AA239" s="118">
        <v>112.45</v>
      </c>
      <c r="AB239" s="117">
        <v>48335</v>
      </c>
      <c r="AC239" s="118">
        <v>94.8</v>
      </c>
      <c r="AD239" s="117">
        <v>52200</v>
      </c>
      <c r="AE239" s="118">
        <v>104.47</v>
      </c>
      <c r="AF239" s="117">
        <v>65611</v>
      </c>
      <c r="AG239" s="118">
        <v>127.41</v>
      </c>
      <c r="AH239" s="117">
        <v>53442</v>
      </c>
      <c r="AI239" s="118">
        <v>103.32</v>
      </c>
      <c r="AJ239" s="117">
        <v>60981</v>
      </c>
      <c r="AK239" s="118">
        <v>119.31</v>
      </c>
      <c r="AL239" s="117">
        <v>58391</v>
      </c>
      <c r="AM239" s="118">
        <v>117.89</v>
      </c>
      <c r="AN239" s="117">
        <v>61415</v>
      </c>
      <c r="AO239" s="118">
        <v>119.82</v>
      </c>
      <c r="AP239" s="117">
        <v>60750</v>
      </c>
      <c r="AQ239" s="118">
        <v>123.32</v>
      </c>
      <c r="AR239" s="117">
        <v>64909</v>
      </c>
      <c r="AS239" s="118">
        <v>130.56</v>
      </c>
      <c r="AT239" s="117">
        <v>62204</v>
      </c>
      <c r="AU239" s="118">
        <v>126.87</v>
      </c>
      <c r="AV239" s="117">
        <v>60564</v>
      </c>
      <c r="AW239" s="118">
        <v>128.19999999999999</v>
      </c>
      <c r="AX239" s="117">
        <v>56516</v>
      </c>
      <c r="AY239" s="118">
        <v>113.98</v>
      </c>
      <c r="AZ239" s="117">
        <v>63094</v>
      </c>
      <c r="BA239" s="118">
        <v>135.52000000000001</v>
      </c>
      <c r="BB239" s="117">
        <v>69570</v>
      </c>
      <c r="BC239" s="118">
        <v>146.33000000000001</v>
      </c>
      <c r="BD239" s="117">
        <v>76289</v>
      </c>
      <c r="BE239" s="118">
        <v>160.82</v>
      </c>
      <c r="BF239" s="117">
        <v>60072</v>
      </c>
      <c r="BG239" s="118">
        <v>127.84</v>
      </c>
      <c r="BH239" s="117">
        <v>75208</v>
      </c>
      <c r="BI239" s="118">
        <v>160.01</v>
      </c>
      <c r="BJ239" s="117">
        <v>76674</v>
      </c>
      <c r="BK239" s="118">
        <v>167.49</v>
      </c>
      <c r="BL239" s="117">
        <v>77756</v>
      </c>
      <c r="BM239" s="118">
        <v>168.61</v>
      </c>
      <c r="BN239" s="117">
        <v>77884</v>
      </c>
      <c r="BO239" s="118">
        <v>173.68</v>
      </c>
      <c r="BP239" s="117">
        <v>74391</v>
      </c>
      <c r="BQ239" s="118">
        <v>169.19</v>
      </c>
      <c r="BR239" s="117">
        <v>73307</v>
      </c>
      <c r="BS239" s="118">
        <v>163.28</v>
      </c>
      <c r="BT239" s="117">
        <v>77453</v>
      </c>
      <c r="BU239" s="118">
        <v>180.44</v>
      </c>
      <c r="BV239" s="117">
        <v>75611</v>
      </c>
      <c r="BW239" s="118">
        <v>169.93</v>
      </c>
      <c r="BX239" s="117">
        <v>68370</v>
      </c>
      <c r="BY239" s="118">
        <v>150.97999999999999</v>
      </c>
      <c r="BZ239" s="117">
        <v>68258</v>
      </c>
      <c r="CA239" s="118">
        <v>154.01</v>
      </c>
      <c r="CB239" s="117">
        <v>79467</v>
      </c>
      <c r="CC239" s="118">
        <v>184.67</v>
      </c>
    </row>
    <row r="240" spans="1:81" ht="16.5" customHeight="1" x14ac:dyDescent="0.45">
      <c r="A240" s="363">
        <v>236</v>
      </c>
      <c r="B240" s="358" t="s">
        <v>526</v>
      </c>
      <c r="C240" s="358" t="s">
        <v>167</v>
      </c>
      <c r="D240" s="115">
        <v>38546</v>
      </c>
      <c r="E240" s="116">
        <v>75.92</v>
      </c>
      <c r="F240" s="115">
        <v>39343</v>
      </c>
      <c r="G240" s="116">
        <v>75.760000000000005</v>
      </c>
      <c r="H240" s="115">
        <v>48108</v>
      </c>
      <c r="I240" s="116">
        <v>94</v>
      </c>
      <c r="J240" s="115">
        <v>46236</v>
      </c>
      <c r="K240" s="116">
        <v>86.22</v>
      </c>
      <c r="L240" s="115">
        <v>44125</v>
      </c>
      <c r="M240" s="116">
        <v>88.86</v>
      </c>
      <c r="N240" s="115">
        <v>48977</v>
      </c>
      <c r="O240" s="116">
        <v>92.4</v>
      </c>
      <c r="P240" s="115">
        <v>51165</v>
      </c>
      <c r="Q240" s="116">
        <v>99.23</v>
      </c>
      <c r="R240" s="115">
        <v>44182</v>
      </c>
      <c r="S240" s="116">
        <v>86.79</v>
      </c>
      <c r="T240" s="115">
        <v>48497</v>
      </c>
      <c r="U240" s="116">
        <v>91.31</v>
      </c>
      <c r="V240" s="115">
        <v>49940</v>
      </c>
      <c r="W240" s="116">
        <v>95.79</v>
      </c>
      <c r="X240" s="115">
        <v>50576</v>
      </c>
      <c r="Y240" s="116">
        <v>93.97</v>
      </c>
      <c r="Z240" s="115">
        <v>49906</v>
      </c>
      <c r="AA240" s="116">
        <v>88.76</v>
      </c>
      <c r="AB240" s="115">
        <v>41264</v>
      </c>
      <c r="AC240" s="116">
        <v>74.540000000000006</v>
      </c>
      <c r="AD240" s="115">
        <v>45564</v>
      </c>
      <c r="AE240" s="116">
        <v>84.9</v>
      </c>
      <c r="AF240" s="115">
        <v>58043</v>
      </c>
      <c r="AG240" s="116">
        <v>104.04</v>
      </c>
      <c r="AH240" s="115">
        <v>46699</v>
      </c>
      <c r="AI240" s="116">
        <v>82.72</v>
      </c>
      <c r="AJ240" s="115">
        <v>53591</v>
      </c>
      <c r="AK240" s="116">
        <v>96.21</v>
      </c>
      <c r="AL240" s="115">
        <v>50951</v>
      </c>
      <c r="AM240" s="116">
        <v>94.72</v>
      </c>
      <c r="AN240" s="115">
        <v>53919</v>
      </c>
      <c r="AO240" s="116">
        <v>96.26</v>
      </c>
      <c r="AP240" s="115">
        <v>52608</v>
      </c>
      <c r="AQ240" s="116">
        <v>98.41</v>
      </c>
      <c r="AR240" s="115">
        <v>56183</v>
      </c>
      <c r="AS240" s="116">
        <v>101.69</v>
      </c>
      <c r="AT240" s="115">
        <v>53734</v>
      </c>
      <c r="AU240" s="116">
        <v>100.62</v>
      </c>
      <c r="AV240" s="115">
        <v>51872</v>
      </c>
      <c r="AW240" s="116">
        <v>100.14</v>
      </c>
      <c r="AX240" s="115">
        <v>48390</v>
      </c>
      <c r="AY240" s="116">
        <v>90.08</v>
      </c>
      <c r="AZ240" s="115">
        <v>46100</v>
      </c>
      <c r="BA240" s="116">
        <v>88.74</v>
      </c>
      <c r="BB240" s="115">
        <v>52037</v>
      </c>
      <c r="BC240" s="116">
        <v>95.66</v>
      </c>
      <c r="BD240" s="115">
        <v>56555</v>
      </c>
      <c r="BE240" s="116">
        <v>105.31</v>
      </c>
      <c r="BF240" s="115">
        <v>44582</v>
      </c>
      <c r="BG240" s="116">
        <v>82.99</v>
      </c>
      <c r="BH240" s="115">
        <v>55174</v>
      </c>
      <c r="BI240" s="116">
        <v>103.47</v>
      </c>
      <c r="BJ240" s="115">
        <v>56817</v>
      </c>
      <c r="BK240" s="116">
        <v>109.73</v>
      </c>
      <c r="BL240" s="115">
        <v>59242</v>
      </c>
      <c r="BM240" s="116">
        <v>113.88</v>
      </c>
      <c r="BN240" s="115">
        <v>56673</v>
      </c>
      <c r="BO240" s="116">
        <v>114.38</v>
      </c>
      <c r="BP240" s="115">
        <v>54291</v>
      </c>
      <c r="BQ240" s="116">
        <v>109.47</v>
      </c>
      <c r="BR240" s="115">
        <v>54666</v>
      </c>
      <c r="BS240" s="116">
        <v>107.99</v>
      </c>
      <c r="BT240" s="115">
        <v>56493</v>
      </c>
      <c r="BU240" s="116">
        <v>118</v>
      </c>
      <c r="BV240" s="115">
        <v>55781</v>
      </c>
      <c r="BW240" s="116">
        <v>110.91</v>
      </c>
      <c r="BX240" s="115">
        <v>49661</v>
      </c>
      <c r="BY240" s="116">
        <v>98.06</v>
      </c>
      <c r="BZ240" s="115">
        <v>50770</v>
      </c>
      <c r="CA240" s="116">
        <v>100.87</v>
      </c>
      <c r="CB240" s="115">
        <v>59017</v>
      </c>
      <c r="CC240" s="116">
        <v>123.03</v>
      </c>
    </row>
    <row r="241" spans="1:81" ht="16.5" customHeight="1" x14ac:dyDescent="0.45">
      <c r="A241" s="362">
        <v>237</v>
      </c>
      <c r="B241" s="357" t="s">
        <v>527</v>
      </c>
      <c r="C241" s="357" t="s">
        <v>167</v>
      </c>
      <c r="D241" s="117">
        <v>6318</v>
      </c>
      <c r="E241" s="118">
        <v>17.93</v>
      </c>
      <c r="F241" s="117">
        <v>5842</v>
      </c>
      <c r="G241" s="118">
        <v>17.489999999999998</v>
      </c>
      <c r="H241" s="117">
        <v>7170</v>
      </c>
      <c r="I241" s="118">
        <v>21.52</v>
      </c>
      <c r="J241" s="117">
        <v>6050</v>
      </c>
      <c r="K241" s="118">
        <v>17.489999999999998</v>
      </c>
      <c r="L241" s="117">
        <v>6417</v>
      </c>
      <c r="M241" s="118">
        <v>19.440000000000001</v>
      </c>
      <c r="N241" s="117">
        <v>5896</v>
      </c>
      <c r="O241" s="118">
        <v>19.53</v>
      </c>
      <c r="P241" s="117">
        <v>6962</v>
      </c>
      <c r="Q241" s="118">
        <v>21.32</v>
      </c>
      <c r="R241" s="117">
        <v>6695</v>
      </c>
      <c r="S241" s="118">
        <v>20.52</v>
      </c>
      <c r="T241" s="117">
        <v>7460</v>
      </c>
      <c r="U241" s="118">
        <v>22.22</v>
      </c>
      <c r="V241" s="117">
        <v>8032</v>
      </c>
      <c r="W241" s="118">
        <v>24.92</v>
      </c>
      <c r="X241" s="117">
        <v>7464</v>
      </c>
      <c r="Y241" s="118">
        <v>23.55</v>
      </c>
      <c r="Z241" s="117">
        <v>7579</v>
      </c>
      <c r="AA241" s="118">
        <v>23.68</v>
      </c>
      <c r="AB241" s="117">
        <v>7071</v>
      </c>
      <c r="AC241" s="118">
        <v>20.260000000000002</v>
      </c>
      <c r="AD241" s="117">
        <v>6637</v>
      </c>
      <c r="AE241" s="118">
        <v>19.57</v>
      </c>
      <c r="AF241" s="117">
        <v>7568</v>
      </c>
      <c r="AG241" s="118">
        <v>23.37</v>
      </c>
      <c r="AH241" s="117">
        <v>6743</v>
      </c>
      <c r="AI241" s="118">
        <v>20.59</v>
      </c>
      <c r="AJ241" s="117">
        <v>7390</v>
      </c>
      <c r="AK241" s="118">
        <v>23.1</v>
      </c>
      <c r="AL241" s="117">
        <v>7440</v>
      </c>
      <c r="AM241" s="118">
        <v>23.16</v>
      </c>
      <c r="AN241" s="117">
        <v>7495</v>
      </c>
      <c r="AO241" s="118">
        <v>23.55</v>
      </c>
      <c r="AP241" s="117">
        <v>8142</v>
      </c>
      <c r="AQ241" s="118">
        <v>24.91</v>
      </c>
      <c r="AR241" s="117">
        <v>8726</v>
      </c>
      <c r="AS241" s="118">
        <v>28.87</v>
      </c>
      <c r="AT241" s="117">
        <v>8470</v>
      </c>
      <c r="AU241" s="118">
        <v>26.24</v>
      </c>
      <c r="AV241" s="117">
        <v>8692</v>
      </c>
      <c r="AW241" s="118">
        <v>28.06</v>
      </c>
      <c r="AX241" s="117">
        <v>8125</v>
      </c>
      <c r="AY241" s="118">
        <v>23.89</v>
      </c>
      <c r="AZ241" s="117">
        <v>16994</v>
      </c>
      <c r="BA241" s="118">
        <v>46.78</v>
      </c>
      <c r="BB241" s="117">
        <v>17533</v>
      </c>
      <c r="BC241" s="118">
        <v>50.67</v>
      </c>
      <c r="BD241" s="117">
        <v>19734</v>
      </c>
      <c r="BE241" s="118">
        <v>55.5</v>
      </c>
      <c r="BF241" s="117">
        <v>15490</v>
      </c>
      <c r="BG241" s="118">
        <v>44.85</v>
      </c>
      <c r="BH241" s="117">
        <v>20034</v>
      </c>
      <c r="BI241" s="118">
        <v>56.54</v>
      </c>
      <c r="BJ241" s="117">
        <v>19857</v>
      </c>
      <c r="BK241" s="118">
        <v>57.76</v>
      </c>
      <c r="BL241" s="117">
        <v>18513</v>
      </c>
      <c r="BM241" s="118">
        <v>54.73</v>
      </c>
      <c r="BN241" s="117">
        <v>21211</v>
      </c>
      <c r="BO241" s="118">
        <v>59.3</v>
      </c>
      <c r="BP241" s="117">
        <v>20100</v>
      </c>
      <c r="BQ241" s="118">
        <v>59.72</v>
      </c>
      <c r="BR241" s="117">
        <v>18640</v>
      </c>
      <c r="BS241" s="118">
        <v>55.3</v>
      </c>
      <c r="BT241" s="117">
        <v>20960</v>
      </c>
      <c r="BU241" s="118">
        <v>62.43</v>
      </c>
      <c r="BV241" s="117">
        <v>19830</v>
      </c>
      <c r="BW241" s="118">
        <v>59.02</v>
      </c>
      <c r="BX241" s="117">
        <v>18709</v>
      </c>
      <c r="BY241" s="118">
        <v>52.93</v>
      </c>
      <c r="BZ241" s="117">
        <v>17489</v>
      </c>
      <c r="CA241" s="118">
        <v>53.13</v>
      </c>
      <c r="CB241" s="117">
        <v>20451</v>
      </c>
      <c r="CC241" s="118">
        <v>61.64</v>
      </c>
    </row>
    <row r="242" spans="1:81" ht="16.5" customHeight="1" x14ac:dyDescent="0.45">
      <c r="A242" s="363">
        <v>238</v>
      </c>
      <c r="B242" s="358" t="s">
        <v>528</v>
      </c>
      <c r="C242" s="358" t="s">
        <v>167</v>
      </c>
      <c r="D242" s="115">
        <v>1567</v>
      </c>
      <c r="E242" s="116">
        <v>6.23</v>
      </c>
      <c r="F242" s="115">
        <v>1476</v>
      </c>
      <c r="G242" s="116">
        <v>6.28</v>
      </c>
      <c r="H242" s="115">
        <v>1944</v>
      </c>
      <c r="I242" s="116">
        <v>8.01</v>
      </c>
      <c r="J242" s="115">
        <v>1381</v>
      </c>
      <c r="K242" s="116">
        <v>5.2</v>
      </c>
      <c r="L242" s="115">
        <v>1563</v>
      </c>
      <c r="M242" s="116">
        <v>6.06</v>
      </c>
      <c r="N242" s="115">
        <v>1549</v>
      </c>
      <c r="O242" s="116">
        <v>6.97</v>
      </c>
      <c r="P242" s="115">
        <v>1542</v>
      </c>
      <c r="Q242" s="116">
        <v>6.6</v>
      </c>
      <c r="R242" s="115">
        <v>1862</v>
      </c>
      <c r="S242" s="116">
        <v>7.87</v>
      </c>
      <c r="T242" s="115">
        <v>2108</v>
      </c>
      <c r="U242" s="116">
        <v>7.89</v>
      </c>
      <c r="V242" s="115">
        <v>2454</v>
      </c>
      <c r="W242" s="116">
        <v>10.57</v>
      </c>
      <c r="X242" s="115">
        <v>2370</v>
      </c>
      <c r="Y242" s="116">
        <v>9.83</v>
      </c>
      <c r="Z242" s="115">
        <v>2290</v>
      </c>
      <c r="AA242" s="116">
        <v>8.76</v>
      </c>
      <c r="AB242" s="115">
        <v>2081</v>
      </c>
      <c r="AC242" s="116">
        <v>7.73</v>
      </c>
      <c r="AD242" s="115">
        <v>1540</v>
      </c>
      <c r="AE242" s="116">
        <v>6.22</v>
      </c>
      <c r="AF242" s="115">
        <v>2109</v>
      </c>
      <c r="AG242" s="116">
        <v>8.02</v>
      </c>
      <c r="AH242" s="115">
        <v>1782</v>
      </c>
      <c r="AI242" s="116">
        <v>7.38</v>
      </c>
      <c r="AJ242" s="115">
        <v>2244</v>
      </c>
      <c r="AK242" s="116">
        <v>8.93</v>
      </c>
      <c r="AL242" s="115">
        <v>2250</v>
      </c>
      <c r="AM242" s="116">
        <v>8.9700000000000006</v>
      </c>
      <c r="AN242" s="115">
        <v>2419</v>
      </c>
      <c r="AO242" s="116">
        <v>9.7799999999999994</v>
      </c>
      <c r="AP242" s="115">
        <v>2733</v>
      </c>
      <c r="AQ242" s="116">
        <v>10.130000000000001</v>
      </c>
      <c r="AR242" s="115">
        <v>2878</v>
      </c>
      <c r="AS242" s="116">
        <v>11.97</v>
      </c>
      <c r="AT242" s="115">
        <v>2724</v>
      </c>
      <c r="AU242" s="116">
        <v>10.029999999999999</v>
      </c>
      <c r="AV242" s="115">
        <v>2987</v>
      </c>
      <c r="AW242" s="116">
        <v>11.51</v>
      </c>
      <c r="AX242" s="115">
        <v>2899</v>
      </c>
      <c r="AY242" s="116">
        <v>10.49</v>
      </c>
      <c r="AZ242" s="115">
        <v>1967</v>
      </c>
      <c r="BA242" s="116">
        <v>7.87</v>
      </c>
      <c r="BB242" s="115">
        <v>2031</v>
      </c>
      <c r="BC242" s="116">
        <v>8.9</v>
      </c>
      <c r="BD242" s="115">
        <v>2421</v>
      </c>
      <c r="BE242" s="116">
        <v>10.45</v>
      </c>
      <c r="BF242" s="115">
        <v>1859</v>
      </c>
      <c r="BG242" s="116">
        <v>8.27</v>
      </c>
      <c r="BH242" s="115">
        <v>2312</v>
      </c>
      <c r="BI242" s="116">
        <v>10.27</v>
      </c>
      <c r="BJ242" s="115">
        <v>2479</v>
      </c>
      <c r="BK242" s="116">
        <v>11.54</v>
      </c>
      <c r="BL242" s="115">
        <v>2660</v>
      </c>
      <c r="BM242" s="116">
        <v>11.16</v>
      </c>
      <c r="BN242" s="115">
        <v>2993</v>
      </c>
      <c r="BO242" s="116">
        <v>11.79</v>
      </c>
      <c r="BP242" s="115">
        <v>3325</v>
      </c>
      <c r="BQ242" s="116">
        <v>13.57</v>
      </c>
      <c r="BR242" s="115">
        <v>3002</v>
      </c>
      <c r="BS242" s="116">
        <v>12.55</v>
      </c>
      <c r="BT242" s="115">
        <v>3100</v>
      </c>
      <c r="BU242" s="116">
        <v>12.97</v>
      </c>
      <c r="BV242" s="115">
        <v>2806</v>
      </c>
      <c r="BW242" s="116">
        <v>11.67</v>
      </c>
      <c r="BX242" s="115">
        <v>2669</v>
      </c>
      <c r="BY242" s="116">
        <v>9.77</v>
      </c>
      <c r="BZ242" s="115">
        <v>2465</v>
      </c>
      <c r="CA242" s="116">
        <v>9.65</v>
      </c>
      <c r="CB242" s="115">
        <v>2891</v>
      </c>
      <c r="CC242" s="116">
        <v>11.68</v>
      </c>
    </row>
    <row r="243" spans="1:81" ht="16.5" customHeight="1" x14ac:dyDescent="0.45">
      <c r="A243" s="362">
        <v>239</v>
      </c>
      <c r="B243" s="357" t="s">
        <v>529</v>
      </c>
      <c r="C243" s="357" t="s">
        <v>167</v>
      </c>
      <c r="D243" s="117">
        <v>1520</v>
      </c>
      <c r="E243" s="118">
        <v>1.29</v>
      </c>
      <c r="F243" s="117">
        <v>1297</v>
      </c>
      <c r="G243" s="118">
        <v>1.1200000000000001</v>
      </c>
      <c r="H243" s="117">
        <v>1562</v>
      </c>
      <c r="I243" s="118">
        <v>1.26</v>
      </c>
      <c r="J243" s="117">
        <v>1453</v>
      </c>
      <c r="K243" s="118">
        <v>1.17</v>
      </c>
      <c r="L243" s="117">
        <v>1363</v>
      </c>
      <c r="M243" s="118">
        <v>1.1100000000000001</v>
      </c>
      <c r="N243" s="117">
        <v>1017</v>
      </c>
      <c r="O243" s="118">
        <v>0.83</v>
      </c>
      <c r="P243" s="117">
        <v>1389</v>
      </c>
      <c r="Q243" s="118">
        <v>1.1299999999999999</v>
      </c>
      <c r="R243" s="117">
        <v>1397</v>
      </c>
      <c r="S243" s="118">
        <v>1.1000000000000001</v>
      </c>
      <c r="T243" s="117">
        <v>1471</v>
      </c>
      <c r="U243" s="118">
        <v>1.17</v>
      </c>
      <c r="V243" s="117">
        <v>1482</v>
      </c>
      <c r="W243" s="118">
        <v>1.21</v>
      </c>
      <c r="X243" s="117">
        <v>1298</v>
      </c>
      <c r="Y243" s="118">
        <v>1.0900000000000001</v>
      </c>
      <c r="Z243" s="117">
        <v>1557</v>
      </c>
      <c r="AA243" s="118">
        <v>1.34</v>
      </c>
      <c r="AB243" s="117">
        <v>1412</v>
      </c>
      <c r="AC243" s="118">
        <v>1.1499999999999999</v>
      </c>
      <c r="AD243" s="117">
        <v>1270</v>
      </c>
      <c r="AE243" s="118">
        <v>1.04</v>
      </c>
      <c r="AF243" s="117">
        <v>1449</v>
      </c>
      <c r="AG243" s="118">
        <v>1.24</v>
      </c>
      <c r="AH243" s="117">
        <v>1486</v>
      </c>
      <c r="AI243" s="118">
        <v>1.19</v>
      </c>
      <c r="AJ243" s="117">
        <v>1361</v>
      </c>
      <c r="AK243" s="118">
        <v>1.1299999999999999</v>
      </c>
      <c r="AL243" s="117">
        <v>1372</v>
      </c>
      <c r="AM243" s="118">
        <v>1.1299999999999999</v>
      </c>
      <c r="AN243" s="117">
        <v>1375</v>
      </c>
      <c r="AO243" s="118">
        <v>1.07</v>
      </c>
      <c r="AP243" s="117">
        <v>1639</v>
      </c>
      <c r="AQ243" s="118">
        <v>1.36</v>
      </c>
      <c r="AR243" s="117">
        <v>1429</v>
      </c>
      <c r="AS243" s="118">
        <v>1.24</v>
      </c>
      <c r="AT243" s="117">
        <v>1551</v>
      </c>
      <c r="AU243" s="118">
        <v>1.35</v>
      </c>
      <c r="AV243" s="117">
        <v>1575</v>
      </c>
      <c r="AW243" s="118">
        <v>1.23</v>
      </c>
      <c r="AX243" s="117">
        <v>1587</v>
      </c>
      <c r="AY243" s="118">
        <v>1.23</v>
      </c>
      <c r="AZ243" s="117">
        <v>1399</v>
      </c>
      <c r="BA243" s="118">
        <v>1.0900000000000001</v>
      </c>
      <c r="BB243" s="118">
        <v>957</v>
      </c>
      <c r="BC243" s="118">
        <v>0.7</v>
      </c>
      <c r="BD243" s="117">
        <v>1133</v>
      </c>
      <c r="BE243" s="118">
        <v>0.89</v>
      </c>
      <c r="BF243" s="117">
        <v>1120</v>
      </c>
      <c r="BG243" s="118">
        <v>0.82</v>
      </c>
      <c r="BH243" s="117">
        <v>1124</v>
      </c>
      <c r="BI243" s="118">
        <v>0.86</v>
      </c>
      <c r="BJ243" s="117">
        <v>1394</v>
      </c>
      <c r="BK243" s="118">
        <v>1.1100000000000001</v>
      </c>
      <c r="BL243" s="117">
        <v>1193</v>
      </c>
      <c r="BM243" s="118">
        <v>0.93</v>
      </c>
      <c r="BN243" s="117">
        <v>1571</v>
      </c>
      <c r="BO243" s="118">
        <v>1.25</v>
      </c>
      <c r="BP243" s="117">
        <v>1352</v>
      </c>
      <c r="BQ243" s="118">
        <v>1.1100000000000001</v>
      </c>
      <c r="BR243" s="117">
        <v>1402</v>
      </c>
      <c r="BS243" s="118">
        <v>1.2</v>
      </c>
      <c r="BT243" s="117">
        <v>1158</v>
      </c>
      <c r="BU243" s="118">
        <v>0.91</v>
      </c>
      <c r="BV243" s="117">
        <v>1054</v>
      </c>
      <c r="BW243" s="118">
        <v>0.89</v>
      </c>
      <c r="BX243" s="117">
        <v>1231</v>
      </c>
      <c r="BY243" s="118">
        <v>1</v>
      </c>
      <c r="BZ243" s="117">
        <v>1193</v>
      </c>
      <c r="CA243" s="118">
        <v>0.95</v>
      </c>
      <c r="CB243" s="117">
        <v>1053</v>
      </c>
      <c r="CC243" s="118">
        <v>0.8</v>
      </c>
    </row>
    <row r="244" spans="1:81" ht="16.5" customHeight="1" x14ac:dyDescent="0.45">
      <c r="A244" s="363">
        <v>240</v>
      </c>
      <c r="B244" s="358" t="s">
        <v>530</v>
      </c>
      <c r="C244" s="358" t="s">
        <v>167</v>
      </c>
      <c r="D244" s="115">
        <v>3231</v>
      </c>
      <c r="E244" s="116">
        <v>10.4</v>
      </c>
      <c r="F244" s="115">
        <v>3068</v>
      </c>
      <c r="G244" s="116">
        <v>10.09</v>
      </c>
      <c r="H244" s="115">
        <v>3664</v>
      </c>
      <c r="I244" s="116">
        <v>12.25</v>
      </c>
      <c r="J244" s="115">
        <v>3216</v>
      </c>
      <c r="K244" s="116">
        <v>11.12</v>
      </c>
      <c r="L244" s="115">
        <v>3491</v>
      </c>
      <c r="M244" s="116">
        <v>12.27</v>
      </c>
      <c r="N244" s="115">
        <v>3331</v>
      </c>
      <c r="O244" s="116">
        <v>11.73</v>
      </c>
      <c r="P244" s="115">
        <v>4031</v>
      </c>
      <c r="Q244" s="116">
        <v>13.59</v>
      </c>
      <c r="R244" s="115">
        <v>3436</v>
      </c>
      <c r="S244" s="116">
        <v>11.54</v>
      </c>
      <c r="T244" s="115">
        <v>3880</v>
      </c>
      <c r="U244" s="116">
        <v>13.16</v>
      </c>
      <c r="V244" s="115">
        <v>4097</v>
      </c>
      <c r="W244" s="116">
        <v>13.14</v>
      </c>
      <c r="X244" s="115">
        <v>3796</v>
      </c>
      <c r="Y244" s="116">
        <v>12.63</v>
      </c>
      <c r="Z244" s="115">
        <v>3732</v>
      </c>
      <c r="AA244" s="116">
        <v>13.58</v>
      </c>
      <c r="AB244" s="115">
        <v>3578</v>
      </c>
      <c r="AC244" s="116">
        <v>11.38</v>
      </c>
      <c r="AD244" s="115">
        <v>3827</v>
      </c>
      <c r="AE244" s="116">
        <v>12.31</v>
      </c>
      <c r="AF244" s="115">
        <v>4010</v>
      </c>
      <c r="AG244" s="116">
        <v>14.11</v>
      </c>
      <c r="AH244" s="115">
        <v>3475</v>
      </c>
      <c r="AI244" s="116">
        <v>12.02</v>
      </c>
      <c r="AJ244" s="115">
        <v>3785</v>
      </c>
      <c r="AK244" s="116">
        <v>13.04</v>
      </c>
      <c r="AL244" s="115">
        <v>3818</v>
      </c>
      <c r="AM244" s="116">
        <v>13.07</v>
      </c>
      <c r="AN244" s="115">
        <v>3702</v>
      </c>
      <c r="AO244" s="116">
        <v>12.7</v>
      </c>
      <c r="AP244" s="115">
        <v>3770</v>
      </c>
      <c r="AQ244" s="116">
        <v>13.42</v>
      </c>
      <c r="AR244" s="115">
        <v>4420</v>
      </c>
      <c r="AS244" s="116">
        <v>15.66</v>
      </c>
      <c r="AT244" s="115">
        <v>4196</v>
      </c>
      <c r="AU244" s="116">
        <v>14.87</v>
      </c>
      <c r="AV244" s="115">
        <v>4129</v>
      </c>
      <c r="AW244" s="116">
        <v>15.32</v>
      </c>
      <c r="AX244" s="115">
        <v>3639</v>
      </c>
      <c r="AY244" s="116">
        <v>12.17</v>
      </c>
      <c r="AZ244" s="115">
        <v>13628</v>
      </c>
      <c r="BA244" s="116">
        <v>37.82</v>
      </c>
      <c r="BB244" s="115">
        <v>14545</v>
      </c>
      <c r="BC244" s="116">
        <v>41.07</v>
      </c>
      <c r="BD244" s="115">
        <v>16179</v>
      </c>
      <c r="BE244" s="116">
        <v>44.17</v>
      </c>
      <c r="BF244" s="115">
        <v>12511</v>
      </c>
      <c r="BG244" s="116">
        <v>35.76</v>
      </c>
      <c r="BH244" s="115">
        <v>16598</v>
      </c>
      <c r="BI244" s="116">
        <v>45.41</v>
      </c>
      <c r="BJ244" s="115">
        <v>15983</v>
      </c>
      <c r="BK244" s="116">
        <v>45.1</v>
      </c>
      <c r="BL244" s="115">
        <v>14661</v>
      </c>
      <c r="BM244" s="116">
        <v>42.64</v>
      </c>
      <c r="BN244" s="115">
        <v>16647</v>
      </c>
      <c r="BO244" s="116">
        <v>46.26</v>
      </c>
      <c r="BP244" s="115">
        <v>15423</v>
      </c>
      <c r="BQ244" s="116">
        <v>45.04</v>
      </c>
      <c r="BR244" s="115">
        <v>14236</v>
      </c>
      <c r="BS244" s="116">
        <v>41.55</v>
      </c>
      <c r="BT244" s="115">
        <v>16703</v>
      </c>
      <c r="BU244" s="116">
        <v>48.56</v>
      </c>
      <c r="BV244" s="115">
        <v>15970</v>
      </c>
      <c r="BW244" s="116">
        <v>46.46</v>
      </c>
      <c r="BX244" s="115">
        <v>14809</v>
      </c>
      <c r="BY244" s="116">
        <v>42.16</v>
      </c>
      <c r="BZ244" s="115">
        <v>13831</v>
      </c>
      <c r="CA244" s="116">
        <v>42.54</v>
      </c>
      <c r="CB244" s="115">
        <v>16506</v>
      </c>
      <c r="CC244" s="116">
        <v>49.16</v>
      </c>
    </row>
    <row r="245" spans="1:81" ht="16.5" customHeight="1" x14ac:dyDescent="0.45">
      <c r="A245" s="362">
        <v>241</v>
      </c>
      <c r="B245" s="357" t="s">
        <v>531</v>
      </c>
      <c r="C245" s="357" t="s">
        <v>167</v>
      </c>
      <c r="D245" s="117">
        <v>67491</v>
      </c>
      <c r="E245" s="118">
        <v>100.45</v>
      </c>
      <c r="F245" s="117">
        <v>62232</v>
      </c>
      <c r="G245" s="118">
        <v>97.2</v>
      </c>
      <c r="H245" s="117">
        <v>71171</v>
      </c>
      <c r="I245" s="118">
        <v>112.07</v>
      </c>
      <c r="J245" s="117">
        <v>67256</v>
      </c>
      <c r="K245" s="118">
        <v>106.9</v>
      </c>
      <c r="L245" s="117">
        <v>68360</v>
      </c>
      <c r="M245" s="118">
        <v>107.34</v>
      </c>
      <c r="N245" s="117">
        <v>69273</v>
      </c>
      <c r="O245" s="118">
        <v>106.09</v>
      </c>
      <c r="P245" s="117">
        <v>68542</v>
      </c>
      <c r="Q245" s="118">
        <v>110.36</v>
      </c>
      <c r="R245" s="117">
        <v>60568</v>
      </c>
      <c r="S245" s="118">
        <v>99.03</v>
      </c>
      <c r="T245" s="117">
        <v>69169</v>
      </c>
      <c r="U245" s="118">
        <v>106.34</v>
      </c>
      <c r="V245" s="117">
        <v>66457</v>
      </c>
      <c r="W245" s="118">
        <v>105.3</v>
      </c>
      <c r="X245" s="117">
        <v>63108</v>
      </c>
      <c r="Y245" s="118">
        <v>97.05</v>
      </c>
      <c r="Z245" s="117">
        <v>57668</v>
      </c>
      <c r="AA245" s="118">
        <v>92.08</v>
      </c>
      <c r="AB245" s="117">
        <v>57173</v>
      </c>
      <c r="AC245" s="118">
        <v>89.92</v>
      </c>
      <c r="AD245" s="117">
        <v>58779</v>
      </c>
      <c r="AE245" s="118">
        <v>90.28</v>
      </c>
      <c r="AF245" s="117">
        <v>67761</v>
      </c>
      <c r="AG245" s="118">
        <v>109.42</v>
      </c>
      <c r="AH245" s="117">
        <v>61498</v>
      </c>
      <c r="AI245" s="118">
        <v>96.32</v>
      </c>
      <c r="AJ245" s="117">
        <v>68012</v>
      </c>
      <c r="AK245" s="118">
        <v>103.68</v>
      </c>
      <c r="AL245" s="117">
        <v>68853</v>
      </c>
      <c r="AM245" s="118">
        <v>109.31</v>
      </c>
      <c r="AN245" s="117">
        <v>64262</v>
      </c>
      <c r="AO245" s="118">
        <v>104.35</v>
      </c>
      <c r="AP245" s="117">
        <v>71484</v>
      </c>
      <c r="AQ245" s="118">
        <v>114.04</v>
      </c>
      <c r="AR245" s="117">
        <v>72891</v>
      </c>
      <c r="AS245" s="118">
        <v>114.53</v>
      </c>
      <c r="AT245" s="117">
        <v>72890</v>
      </c>
      <c r="AU245" s="118">
        <v>115.26</v>
      </c>
      <c r="AV245" s="117">
        <v>70952</v>
      </c>
      <c r="AW245" s="118">
        <v>114.09</v>
      </c>
      <c r="AX245" s="117">
        <v>64763</v>
      </c>
      <c r="AY245" s="118">
        <v>107.37</v>
      </c>
      <c r="AZ245" s="117">
        <v>65521</v>
      </c>
      <c r="BA245" s="118">
        <v>103.93</v>
      </c>
      <c r="BB245" s="117">
        <v>69712</v>
      </c>
      <c r="BC245" s="118">
        <v>113.47</v>
      </c>
      <c r="BD245" s="117">
        <v>77245</v>
      </c>
      <c r="BE245" s="118">
        <v>122.59</v>
      </c>
      <c r="BF245" s="117">
        <v>62509</v>
      </c>
      <c r="BG245" s="118">
        <v>104.1</v>
      </c>
      <c r="BH245" s="117">
        <v>75340</v>
      </c>
      <c r="BI245" s="118">
        <v>125.89</v>
      </c>
      <c r="BJ245" s="117">
        <v>69449</v>
      </c>
      <c r="BK245" s="118">
        <v>115.1</v>
      </c>
      <c r="BL245" s="117">
        <v>66769</v>
      </c>
      <c r="BM245" s="118">
        <v>120.73</v>
      </c>
      <c r="BN245" s="117">
        <v>66364</v>
      </c>
      <c r="BO245" s="118">
        <v>122.51</v>
      </c>
      <c r="BP245" s="117">
        <v>64619</v>
      </c>
      <c r="BQ245" s="118">
        <v>119.27</v>
      </c>
      <c r="BR245" s="117">
        <v>70504</v>
      </c>
      <c r="BS245" s="118">
        <v>134.84</v>
      </c>
      <c r="BT245" s="117">
        <v>68976</v>
      </c>
      <c r="BU245" s="118">
        <v>126.13</v>
      </c>
      <c r="BV245" s="117">
        <v>55775</v>
      </c>
      <c r="BW245" s="118">
        <v>109.41</v>
      </c>
      <c r="BX245" s="117">
        <v>65014</v>
      </c>
      <c r="BY245" s="118">
        <v>123.97</v>
      </c>
      <c r="BZ245" s="117">
        <v>62889</v>
      </c>
      <c r="CA245" s="118">
        <v>116.65</v>
      </c>
      <c r="CB245" s="117">
        <v>68632</v>
      </c>
      <c r="CC245" s="118">
        <v>133.21</v>
      </c>
    </row>
    <row r="246" spans="1:81" ht="16.5" customHeight="1" x14ac:dyDescent="0.45">
      <c r="A246" s="363">
        <v>242</v>
      </c>
      <c r="B246" s="358" t="s">
        <v>532</v>
      </c>
      <c r="C246" s="358" t="s">
        <v>167</v>
      </c>
      <c r="D246" s="115">
        <v>35396</v>
      </c>
      <c r="E246" s="116">
        <v>77.53</v>
      </c>
      <c r="F246" s="115">
        <v>32573</v>
      </c>
      <c r="G246" s="116">
        <v>74.290000000000006</v>
      </c>
      <c r="H246" s="115">
        <v>36702</v>
      </c>
      <c r="I246" s="116">
        <v>84.68</v>
      </c>
      <c r="J246" s="115">
        <v>34521</v>
      </c>
      <c r="K246" s="116">
        <v>81.239999999999995</v>
      </c>
      <c r="L246" s="115">
        <v>35935</v>
      </c>
      <c r="M246" s="116">
        <v>81.66</v>
      </c>
      <c r="N246" s="115">
        <v>35550</v>
      </c>
      <c r="O246" s="116">
        <v>79.89</v>
      </c>
      <c r="P246" s="115">
        <v>37472</v>
      </c>
      <c r="Q246" s="116">
        <v>87.79</v>
      </c>
      <c r="R246" s="115">
        <v>34808</v>
      </c>
      <c r="S246" s="116">
        <v>80.5</v>
      </c>
      <c r="T246" s="115">
        <v>37407</v>
      </c>
      <c r="U246" s="116">
        <v>83.06</v>
      </c>
      <c r="V246" s="115">
        <v>37060</v>
      </c>
      <c r="W246" s="116">
        <v>83.74</v>
      </c>
      <c r="X246" s="115">
        <v>36678</v>
      </c>
      <c r="Y246" s="116">
        <v>78.239999999999995</v>
      </c>
      <c r="Z246" s="115">
        <v>32576</v>
      </c>
      <c r="AA246" s="116">
        <v>73.069999999999993</v>
      </c>
      <c r="AB246" s="115">
        <v>32566</v>
      </c>
      <c r="AC246" s="116">
        <v>70.97</v>
      </c>
      <c r="AD246" s="115">
        <v>33939</v>
      </c>
      <c r="AE246" s="116">
        <v>72.540000000000006</v>
      </c>
      <c r="AF246" s="115">
        <v>39165</v>
      </c>
      <c r="AG246" s="116">
        <v>85.72</v>
      </c>
      <c r="AH246" s="115">
        <v>33959</v>
      </c>
      <c r="AI246" s="116">
        <v>76.91</v>
      </c>
      <c r="AJ246" s="115">
        <v>38055</v>
      </c>
      <c r="AK246" s="116">
        <v>82.91</v>
      </c>
      <c r="AL246" s="115">
        <v>37732</v>
      </c>
      <c r="AM246" s="116">
        <v>86.94</v>
      </c>
      <c r="AN246" s="115">
        <v>37684</v>
      </c>
      <c r="AO246" s="116">
        <v>85.43</v>
      </c>
      <c r="AP246" s="115">
        <v>41360</v>
      </c>
      <c r="AQ246" s="116">
        <v>92.02</v>
      </c>
      <c r="AR246" s="115">
        <v>40991</v>
      </c>
      <c r="AS246" s="116">
        <v>89.26</v>
      </c>
      <c r="AT246" s="115">
        <v>41786</v>
      </c>
      <c r="AU246" s="116">
        <v>92.7</v>
      </c>
      <c r="AV246" s="115">
        <v>41167</v>
      </c>
      <c r="AW246" s="116">
        <v>91.82</v>
      </c>
      <c r="AX246" s="115">
        <v>37570</v>
      </c>
      <c r="AY246" s="116">
        <v>85.76</v>
      </c>
      <c r="AZ246" s="115">
        <v>36216</v>
      </c>
      <c r="BA246" s="116">
        <v>84.1</v>
      </c>
      <c r="BB246" s="115">
        <v>40192</v>
      </c>
      <c r="BC246" s="116">
        <v>88.69</v>
      </c>
      <c r="BD246" s="115">
        <v>42544</v>
      </c>
      <c r="BE246" s="116">
        <v>94.07</v>
      </c>
      <c r="BF246" s="115">
        <v>36282</v>
      </c>
      <c r="BG246" s="116">
        <v>81.47</v>
      </c>
      <c r="BH246" s="115">
        <v>42878</v>
      </c>
      <c r="BI246" s="116">
        <v>97.89</v>
      </c>
      <c r="BJ246" s="115">
        <v>38526</v>
      </c>
      <c r="BK246" s="116">
        <v>89.07</v>
      </c>
      <c r="BL246" s="115">
        <v>40595</v>
      </c>
      <c r="BM246" s="116">
        <v>93.07</v>
      </c>
      <c r="BN246" s="115">
        <v>40921</v>
      </c>
      <c r="BO246" s="116">
        <v>100.43</v>
      </c>
      <c r="BP246" s="115">
        <v>42146</v>
      </c>
      <c r="BQ246" s="116">
        <v>98.47</v>
      </c>
      <c r="BR246" s="115">
        <v>43095</v>
      </c>
      <c r="BS246" s="116">
        <v>110.27</v>
      </c>
      <c r="BT246" s="115">
        <v>43641</v>
      </c>
      <c r="BU246" s="116">
        <v>102.93</v>
      </c>
      <c r="BV246" s="115">
        <v>34568</v>
      </c>
      <c r="BW246" s="116">
        <v>87.91</v>
      </c>
      <c r="BX246" s="115">
        <v>41719</v>
      </c>
      <c r="BY246" s="116">
        <v>102.46</v>
      </c>
      <c r="BZ246" s="115">
        <v>41605</v>
      </c>
      <c r="CA246" s="116">
        <v>96.41</v>
      </c>
      <c r="CB246" s="115">
        <v>45215</v>
      </c>
      <c r="CC246" s="116">
        <v>107.95</v>
      </c>
    </row>
    <row r="247" spans="1:81" ht="16.5" customHeight="1" x14ac:dyDescent="0.45">
      <c r="A247" s="362">
        <v>243</v>
      </c>
      <c r="B247" s="357" t="s">
        <v>533</v>
      </c>
      <c r="C247" s="357" t="s">
        <v>167</v>
      </c>
      <c r="D247" s="117">
        <v>32096</v>
      </c>
      <c r="E247" s="118">
        <v>22.92</v>
      </c>
      <c r="F247" s="117">
        <v>29659</v>
      </c>
      <c r="G247" s="118">
        <v>22.91</v>
      </c>
      <c r="H247" s="117">
        <v>34469</v>
      </c>
      <c r="I247" s="118">
        <v>27.39</v>
      </c>
      <c r="J247" s="117">
        <v>32735</v>
      </c>
      <c r="K247" s="118">
        <v>25.66</v>
      </c>
      <c r="L247" s="117">
        <v>32425</v>
      </c>
      <c r="M247" s="118">
        <v>25.68</v>
      </c>
      <c r="N247" s="117">
        <v>33723</v>
      </c>
      <c r="O247" s="118">
        <v>26.21</v>
      </c>
      <c r="P247" s="117">
        <v>31070</v>
      </c>
      <c r="Q247" s="118">
        <v>22.57</v>
      </c>
      <c r="R247" s="117">
        <v>25760</v>
      </c>
      <c r="S247" s="118">
        <v>18.53</v>
      </c>
      <c r="T247" s="117">
        <v>31762</v>
      </c>
      <c r="U247" s="118">
        <v>23.28</v>
      </c>
      <c r="V247" s="117">
        <v>29398</v>
      </c>
      <c r="W247" s="118">
        <v>21.55</v>
      </c>
      <c r="X247" s="117">
        <v>26429</v>
      </c>
      <c r="Y247" s="118">
        <v>18.8</v>
      </c>
      <c r="Z247" s="117">
        <v>25092</v>
      </c>
      <c r="AA247" s="118">
        <v>19.010000000000002</v>
      </c>
      <c r="AB247" s="117">
        <v>24607</v>
      </c>
      <c r="AC247" s="118">
        <v>18.940000000000001</v>
      </c>
      <c r="AD247" s="117">
        <v>24840</v>
      </c>
      <c r="AE247" s="118">
        <v>17.73</v>
      </c>
      <c r="AF247" s="117">
        <v>28597</v>
      </c>
      <c r="AG247" s="118">
        <v>23.7</v>
      </c>
      <c r="AH247" s="117">
        <v>27539</v>
      </c>
      <c r="AI247" s="118">
        <v>19.41</v>
      </c>
      <c r="AJ247" s="117">
        <v>29957</v>
      </c>
      <c r="AK247" s="118">
        <v>20.77</v>
      </c>
      <c r="AL247" s="117">
        <v>31121</v>
      </c>
      <c r="AM247" s="118">
        <v>22.37</v>
      </c>
      <c r="AN247" s="117">
        <v>26578</v>
      </c>
      <c r="AO247" s="118">
        <v>18.920000000000002</v>
      </c>
      <c r="AP247" s="117">
        <v>30125</v>
      </c>
      <c r="AQ247" s="118">
        <v>22.02</v>
      </c>
      <c r="AR247" s="117">
        <v>31899</v>
      </c>
      <c r="AS247" s="118">
        <v>25.27</v>
      </c>
      <c r="AT247" s="117">
        <v>31104</v>
      </c>
      <c r="AU247" s="118">
        <v>22.56</v>
      </c>
      <c r="AV247" s="117">
        <v>29785</v>
      </c>
      <c r="AW247" s="118">
        <v>22.27</v>
      </c>
      <c r="AX247" s="117">
        <v>27194</v>
      </c>
      <c r="AY247" s="118">
        <v>21.61</v>
      </c>
      <c r="AZ247" s="117">
        <v>29306</v>
      </c>
      <c r="BA247" s="118">
        <v>19.829999999999998</v>
      </c>
      <c r="BB247" s="117">
        <v>29520</v>
      </c>
      <c r="BC247" s="118">
        <v>24.78</v>
      </c>
      <c r="BD247" s="117">
        <v>34701</v>
      </c>
      <c r="BE247" s="118">
        <v>28.52</v>
      </c>
      <c r="BF247" s="117">
        <v>26227</v>
      </c>
      <c r="BG247" s="118">
        <v>22.63</v>
      </c>
      <c r="BH247" s="117">
        <v>32462</v>
      </c>
      <c r="BI247" s="118">
        <v>28</v>
      </c>
      <c r="BJ247" s="117">
        <v>30923</v>
      </c>
      <c r="BK247" s="118">
        <v>26.03</v>
      </c>
      <c r="BL247" s="117">
        <v>26173</v>
      </c>
      <c r="BM247" s="118">
        <v>27.66</v>
      </c>
      <c r="BN247" s="117">
        <v>25442</v>
      </c>
      <c r="BO247" s="118">
        <v>22.08</v>
      </c>
      <c r="BP247" s="117">
        <v>22473</v>
      </c>
      <c r="BQ247" s="118">
        <v>20.8</v>
      </c>
      <c r="BR247" s="117">
        <v>27409</v>
      </c>
      <c r="BS247" s="118">
        <v>24.56</v>
      </c>
      <c r="BT247" s="117">
        <v>25335</v>
      </c>
      <c r="BU247" s="118">
        <v>23.2</v>
      </c>
      <c r="BV247" s="117">
        <v>21207</v>
      </c>
      <c r="BW247" s="118">
        <v>21.5</v>
      </c>
      <c r="BX247" s="117">
        <v>23296</v>
      </c>
      <c r="BY247" s="118">
        <v>21.51</v>
      </c>
      <c r="BZ247" s="117">
        <v>21284</v>
      </c>
      <c r="CA247" s="118">
        <v>20.25</v>
      </c>
      <c r="CB247" s="117">
        <v>23416</v>
      </c>
      <c r="CC247" s="118">
        <v>25.26</v>
      </c>
    </row>
    <row r="248" spans="1:81" ht="16.5" customHeight="1" x14ac:dyDescent="0.45">
      <c r="A248" s="363">
        <v>244</v>
      </c>
      <c r="B248" s="358" t="s">
        <v>534</v>
      </c>
      <c r="C248" s="112"/>
      <c r="D248" s="112"/>
      <c r="E248" s="116">
        <v>45.51</v>
      </c>
      <c r="F248" s="112"/>
      <c r="G248" s="116">
        <v>46.44</v>
      </c>
      <c r="H248" s="112"/>
      <c r="I248" s="116">
        <v>52.89</v>
      </c>
      <c r="J248" s="112"/>
      <c r="K248" s="116">
        <v>47.57</v>
      </c>
      <c r="L248" s="112"/>
      <c r="M248" s="116">
        <v>50.45</v>
      </c>
      <c r="N248" s="112"/>
      <c r="O248" s="116">
        <v>51.13</v>
      </c>
      <c r="P248" s="112"/>
      <c r="Q248" s="116">
        <v>52.29</v>
      </c>
      <c r="R248" s="112"/>
      <c r="S248" s="116">
        <v>45.58</v>
      </c>
      <c r="T248" s="112"/>
      <c r="U248" s="116">
        <v>48.99</v>
      </c>
      <c r="V248" s="112"/>
      <c r="W248" s="116">
        <v>48.15</v>
      </c>
      <c r="X248" s="112"/>
      <c r="Y248" s="116">
        <v>46.93</v>
      </c>
      <c r="Z248" s="112"/>
      <c r="AA248" s="116">
        <v>50.94</v>
      </c>
      <c r="AB248" s="112"/>
      <c r="AC248" s="116">
        <v>42.39</v>
      </c>
      <c r="AD248" s="112"/>
      <c r="AE248" s="116">
        <v>47.34</v>
      </c>
      <c r="AF248" s="112"/>
      <c r="AG248" s="116">
        <v>57.28</v>
      </c>
      <c r="AH248" s="112"/>
      <c r="AI248" s="116">
        <v>48.27</v>
      </c>
      <c r="AJ248" s="112"/>
      <c r="AK248" s="116">
        <v>51.73</v>
      </c>
      <c r="AL248" s="112"/>
      <c r="AM248" s="116">
        <v>49.61</v>
      </c>
      <c r="AN248" s="112"/>
      <c r="AO248" s="116">
        <v>48.58</v>
      </c>
      <c r="AP248" s="112"/>
      <c r="AQ248" s="116">
        <v>50.31</v>
      </c>
      <c r="AR248" s="112"/>
      <c r="AS248" s="116">
        <v>46.6</v>
      </c>
      <c r="AT248" s="112"/>
      <c r="AU248" s="116">
        <v>47.98</v>
      </c>
      <c r="AV248" s="112"/>
      <c r="AW248" s="116">
        <v>53.15</v>
      </c>
      <c r="AX248" s="112"/>
      <c r="AY248" s="116">
        <v>49.79</v>
      </c>
      <c r="AZ248" s="112"/>
      <c r="BA248" s="116">
        <v>42.52</v>
      </c>
      <c r="BB248" s="112"/>
      <c r="BC248" s="116">
        <v>49.41</v>
      </c>
      <c r="BD248" s="112"/>
      <c r="BE248" s="116">
        <v>60.74</v>
      </c>
      <c r="BF248" s="112"/>
      <c r="BG248" s="116">
        <v>44.45</v>
      </c>
      <c r="BH248" s="112"/>
      <c r="BI248" s="116">
        <v>58.35</v>
      </c>
      <c r="BJ248" s="112"/>
      <c r="BK248" s="116">
        <v>55.89</v>
      </c>
      <c r="BL248" s="112"/>
      <c r="BM248" s="116">
        <v>55.65</v>
      </c>
      <c r="BN248" s="112"/>
      <c r="BO248" s="116">
        <v>62.18</v>
      </c>
      <c r="BP248" s="112"/>
      <c r="BQ248" s="116">
        <v>57.32</v>
      </c>
      <c r="BR248" s="112"/>
      <c r="BS248" s="116">
        <v>53.72</v>
      </c>
      <c r="BT248" s="112"/>
      <c r="BU248" s="116">
        <v>60.89</v>
      </c>
      <c r="BV248" s="112"/>
      <c r="BW248" s="116">
        <v>55.15</v>
      </c>
      <c r="BX248" s="112"/>
      <c r="BY248" s="116">
        <v>55.36</v>
      </c>
      <c r="BZ248" s="112"/>
      <c r="CA248" s="116">
        <v>57.05</v>
      </c>
      <c r="CB248" s="112"/>
      <c r="CC248" s="116">
        <v>64.069999999999993</v>
      </c>
    </row>
    <row r="249" spans="1:81" ht="16.5" customHeight="1" x14ac:dyDescent="0.45">
      <c r="A249" s="362">
        <v>245</v>
      </c>
      <c r="B249" s="357" t="s">
        <v>535</v>
      </c>
      <c r="C249" s="357" t="s">
        <v>167</v>
      </c>
      <c r="D249" s="117">
        <v>4385</v>
      </c>
      <c r="E249" s="118">
        <v>7.21</v>
      </c>
      <c r="F249" s="117">
        <v>4618</v>
      </c>
      <c r="G249" s="118">
        <v>7.1</v>
      </c>
      <c r="H249" s="117">
        <v>5526</v>
      </c>
      <c r="I249" s="118">
        <v>8.65</v>
      </c>
      <c r="J249" s="117">
        <v>4635</v>
      </c>
      <c r="K249" s="118">
        <v>7.14</v>
      </c>
      <c r="L249" s="117">
        <v>5245</v>
      </c>
      <c r="M249" s="118">
        <v>7.73</v>
      </c>
      <c r="N249" s="117">
        <v>5095</v>
      </c>
      <c r="O249" s="118">
        <v>7.83</v>
      </c>
      <c r="P249" s="117">
        <v>5396</v>
      </c>
      <c r="Q249" s="118">
        <v>8.0500000000000007</v>
      </c>
      <c r="R249" s="117">
        <v>4776</v>
      </c>
      <c r="S249" s="118">
        <v>7.23</v>
      </c>
      <c r="T249" s="117">
        <v>4993</v>
      </c>
      <c r="U249" s="118">
        <v>7.13</v>
      </c>
      <c r="V249" s="117">
        <v>4989</v>
      </c>
      <c r="W249" s="118">
        <v>7.22</v>
      </c>
      <c r="X249" s="117">
        <v>5132</v>
      </c>
      <c r="Y249" s="118">
        <v>7.27</v>
      </c>
      <c r="Z249" s="117">
        <v>5686</v>
      </c>
      <c r="AA249" s="118">
        <v>7.97</v>
      </c>
      <c r="AB249" s="117">
        <v>5054</v>
      </c>
      <c r="AC249" s="118">
        <v>6.98</v>
      </c>
      <c r="AD249" s="117">
        <v>5158</v>
      </c>
      <c r="AE249" s="118">
        <v>7.19</v>
      </c>
      <c r="AF249" s="117">
        <v>5801</v>
      </c>
      <c r="AG249" s="118">
        <v>8.2799999999999994</v>
      </c>
      <c r="AH249" s="117">
        <v>4412</v>
      </c>
      <c r="AI249" s="118">
        <v>6.58</v>
      </c>
      <c r="AJ249" s="117">
        <v>5184</v>
      </c>
      <c r="AK249" s="118">
        <v>7.6</v>
      </c>
      <c r="AL249" s="117">
        <v>5783</v>
      </c>
      <c r="AM249" s="118">
        <v>8.3699999999999992</v>
      </c>
      <c r="AN249" s="117">
        <v>5146</v>
      </c>
      <c r="AO249" s="118">
        <v>7.72</v>
      </c>
      <c r="AP249" s="117">
        <v>5472</v>
      </c>
      <c r="AQ249" s="118">
        <v>7.94</v>
      </c>
      <c r="AR249" s="117">
        <v>5152</v>
      </c>
      <c r="AS249" s="118">
        <v>7.36</v>
      </c>
      <c r="AT249" s="117">
        <v>5555</v>
      </c>
      <c r="AU249" s="118">
        <v>8.2899999999999991</v>
      </c>
      <c r="AV249" s="117">
        <v>5661</v>
      </c>
      <c r="AW249" s="118">
        <v>8.33</v>
      </c>
      <c r="AX249" s="117">
        <v>5519</v>
      </c>
      <c r="AY249" s="118">
        <v>7.84</v>
      </c>
      <c r="AZ249" s="117">
        <v>5578</v>
      </c>
      <c r="BA249" s="118">
        <v>8.33</v>
      </c>
      <c r="BB249" s="117">
        <v>5513</v>
      </c>
      <c r="BC249" s="118">
        <v>7.85</v>
      </c>
      <c r="BD249" s="117">
        <v>6811</v>
      </c>
      <c r="BE249" s="118">
        <v>9.26</v>
      </c>
      <c r="BF249" s="117">
        <v>4846</v>
      </c>
      <c r="BG249" s="118">
        <v>7.09</v>
      </c>
      <c r="BH249" s="117">
        <v>5963</v>
      </c>
      <c r="BI249" s="118">
        <v>8.5299999999999994</v>
      </c>
      <c r="BJ249" s="117">
        <v>5467</v>
      </c>
      <c r="BK249" s="118">
        <v>8.5</v>
      </c>
      <c r="BL249" s="117">
        <v>5887</v>
      </c>
      <c r="BM249" s="118">
        <v>8.8800000000000008</v>
      </c>
      <c r="BN249" s="117">
        <v>6682</v>
      </c>
      <c r="BO249" s="118">
        <v>11.41</v>
      </c>
      <c r="BP249" s="117">
        <v>6773</v>
      </c>
      <c r="BQ249" s="118">
        <v>9.9600000000000009</v>
      </c>
      <c r="BR249" s="117">
        <v>5939</v>
      </c>
      <c r="BS249" s="118">
        <v>8.85</v>
      </c>
      <c r="BT249" s="117">
        <v>6447</v>
      </c>
      <c r="BU249" s="118">
        <v>9.77</v>
      </c>
      <c r="BV249" s="117">
        <v>6370</v>
      </c>
      <c r="BW249" s="118">
        <v>9.4600000000000009</v>
      </c>
      <c r="BX249" s="117">
        <v>6055</v>
      </c>
      <c r="BY249" s="118">
        <v>9.3800000000000008</v>
      </c>
      <c r="BZ249" s="117">
        <v>6120</v>
      </c>
      <c r="CA249" s="118">
        <v>9.6300000000000008</v>
      </c>
      <c r="CB249" s="117">
        <v>6673</v>
      </c>
      <c r="CC249" s="118">
        <v>10.35</v>
      </c>
    </row>
    <row r="250" spans="1:81" ht="16.5" customHeight="1" x14ac:dyDescent="0.45">
      <c r="A250" s="363">
        <v>246</v>
      </c>
      <c r="B250" s="358" t="s">
        <v>536</v>
      </c>
      <c r="C250" s="358" t="s">
        <v>167</v>
      </c>
      <c r="D250" s="115">
        <v>2745</v>
      </c>
      <c r="E250" s="116">
        <v>5.0199999999999996</v>
      </c>
      <c r="F250" s="115">
        <v>3054</v>
      </c>
      <c r="G250" s="116">
        <v>4.91</v>
      </c>
      <c r="H250" s="115">
        <v>3562</v>
      </c>
      <c r="I250" s="116">
        <v>5.81</v>
      </c>
      <c r="J250" s="115">
        <v>2936</v>
      </c>
      <c r="K250" s="116">
        <v>4.47</v>
      </c>
      <c r="L250" s="115">
        <v>3473</v>
      </c>
      <c r="M250" s="116">
        <v>5.32</v>
      </c>
      <c r="N250" s="115">
        <v>3196</v>
      </c>
      <c r="O250" s="116">
        <v>5.0999999999999996</v>
      </c>
      <c r="P250" s="115">
        <v>3461</v>
      </c>
      <c r="Q250" s="116">
        <v>5.41</v>
      </c>
      <c r="R250" s="115">
        <v>3077</v>
      </c>
      <c r="S250" s="116">
        <v>4.8499999999999996</v>
      </c>
      <c r="T250" s="115">
        <v>3172</v>
      </c>
      <c r="U250" s="116">
        <v>4.71</v>
      </c>
      <c r="V250" s="115">
        <v>3212</v>
      </c>
      <c r="W250" s="116">
        <v>4.84</v>
      </c>
      <c r="X250" s="115">
        <v>3471</v>
      </c>
      <c r="Y250" s="116">
        <v>5.07</v>
      </c>
      <c r="Z250" s="115">
        <v>3496</v>
      </c>
      <c r="AA250" s="116">
        <v>5.15</v>
      </c>
      <c r="AB250" s="115">
        <v>3462</v>
      </c>
      <c r="AC250" s="116">
        <v>4.96</v>
      </c>
      <c r="AD250" s="115">
        <v>3387</v>
      </c>
      <c r="AE250" s="116">
        <v>4.82</v>
      </c>
      <c r="AF250" s="115">
        <v>3763</v>
      </c>
      <c r="AG250" s="116">
        <v>5.6</v>
      </c>
      <c r="AH250" s="115">
        <v>2763</v>
      </c>
      <c r="AI250" s="116">
        <v>4.33</v>
      </c>
      <c r="AJ250" s="115">
        <v>3470</v>
      </c>
      <c r="AK250" s="116">
        <v>5.28</v>
      </c>
      <c r="AL250" s="115">
        <v>3751</v>
      </c>
      <c r="AM250" s="116">
        <v>5.59</v>
      </c>
      <c r="AN250" s="115">
        <v>3306</v>
      </c>
      <c r="AO250" s="116">
        <v>5.09</v>
      </c>
      <c r="AP250" s="115">
        <v>3616</v>
      </c>
      <c r="AQ250" s="116">
        <v>5.39</v>
      </c>
      <c r="AR250" s="115">
        <v>3359</v>
      </c>
      <c r="AS250" s="116">
        <v>4.8499999999999996</v>
      </c>
      <c r="AT250" s="115">
        <v>3499</v>
      </c>
      <c r="AU250" s="116">
        <v>5.41</v>
      </c>
      <c r="AV250" s="115">
        <v>3408</v>
      </c>
      <c r="AW250" s="116">
        <v>5.25</v>
      </c>
      <c r="AX250" s="115">
        <v>3535</v>
      </c>
      <c r="AY250" s="116">
        <v>5.1100000000000003</v>
      </c>
      <c r="AZ250" s="115">
        <v>3964</v>
      </c>
      <c r="BA250" s="116">
        <v>6</v>
      </c>
      <c r="BB250" s="115">
        <v>3517</v>
      </c>
      <c r="BC250" s="116">
        <v>5.04</v>
      </c>
      <c r="BD250" s="115">
        <v>4336</v>
      </c>
      <c r="BE250" s="116">
        <v>5.86</v>
      </c>
      <c r="BF250" s="115">
        <v>2958</v>
      </c>
      <c r="BG250" s="116">
        <v>4.24</v>
      </c>
      <c r="BH250" s="115">
        <v>4175</v>
      </c>
      <c r="BI250" s="116">
        <v>5.93</v>
      </c>
      <c r="BJ250" s="115">
        <v>3655</v>
      </c>
      <c r="BK250" s="116">
        <v>5.83</v>
      </c>
      <c r="BL250" s="115">
        <v>3890</v>
      </c>
      <c r="BM250" s="116">
        <v>5.9</v>
      </c>
      <c r="BN250" s="115">
        <v>4365</v>
      </c>
      <c r="BO250" s="116">
        <v>7.74</v>
      </c>
      <c r="BP250" s="115">
        <v>4304</v>
      </c>
      <c r="BQ250" s="116">
        <v>6.32</v>
      </c>
      <c r="BR250" s="115">
        <v>3836</v>
      </c>
      <c r="BS250" s="116">
        <v>5.99</v>
      </c>
      <c r="BT250" s="115">
        <v>4031</v>
      </c>
      <c r="BU250" s="116">
        <v>6.38</v>
      </c>
      <c r="BV250" s="115">
        <v>3990</v>
      </c>
      <c r="BW250" s="116">
        <v>6.22</v>
      </c>
      <c r="BX250" s="115">
        <v>4082</v>
      </c>
      <c r="BY250" s="116">
        <v>6.49</v>
      </c>
      <c r="BZ250" s="115">
        <v>3977</v>
      </c>
      <c r="CA250" s="116">
        <v>6.52</v>
      </c>
      <c r="CB250" s="115">
        <v>4461</v>
      </c>
      <c r="CC250" s="116">
        <v>7.07</v>
      </c>
    </row>
    <row r="251" spans="1:81" ht="16.5" customHeight="1" x14ac:dyDescent="0.45">
      <c r="A251" s="362">
        <v>247</v>
      </c>
      <c r="B251" s="357" t="s">
        <v>537</v>
      </c>
      <c r="C251" s="357" t="s">
        <v>167</v>
      </c>
      <c r="D251" s="117">
        <v>1253</v>
      </c>
      <c r="E251" s="118">
        <v>1.66</v>
      </c>
      <c r="F251" s="117">
        <v>1226</v>
      </c>
      <c r="G251" s="118">
        <v>1.71</v>
      </c>
      <c r="H251" s="117">
        <v>1532</v>
      </c>
      <c r="I251" s="118">
        <v>2.2000000000000002</v>
      </c>
      <c r="J251" s="117">
        <v>1360</v>
      </c>
      <c r="K251" s="118">
        <v>2.16</v>
      </c>
      <c r="L251" s="117">
        <v>1392</v>
      </c>
      <c r="M251" s="118">
        <v>1.82</v>
      </c>
      <c r="N251" s="117">
        <v>1602</v>
      </c>
      <c r="O251" s="118">
        <v>2.25</v>
      </c>
      <c r="P251" s="117">
        <v>1552</v>
      </c>
      <c r="Q251" s="118">
        <v>2.11</v>
      </c>
      <c r="R251" s="117">
        <v>1315</v>
      </c>
      <c r="S251" s="118">
        <v>1.78</v>
      </c>
      <c r="T251" s="117">
        <v>1330</v>
      </c>
      <c r="U251" s="118">
        <v>1.75</v>
      </c>
      <c r="V251" s="117">
        <v>1339</v>
      </c>
      <c r="W251" s="118">
        <v>1.75</v>
      </c>
      <c r="X251" s="117">
        <v>1244</v>
      </c>
      <c r="Y251" s="118">
        <v>1.65</v>
      </c>
      <c r="Z251" s="117">
        <v>1884</v>
      </c>
      <c r="AA251" s="118">
        <v>2.39</v>
      </c>
      <c r="AB251" s="117">
        <v>1218</v>
      </c>
      <c r="AC251" s="118">
        <v>1.54</v>
      </c>
      <c r="AD251" s="117">
        <v>1360</v>
      </c>
      <c r="AE251" s="118">
        <v>1.81</v>
      </c>
      <c r="AF251" s="117">
        <v>1622</v>
      </c>
      <c r="AG251" s="118">
        <v>2.08</v>
      </c>
      <c r="AH251" s="117">
        <v>1375</v>
      </c>
      <c r="AI251" s="118">
        <v>1.82</v>
      </c>
      <c r="AJ251" s="117">
        <v>1352</v>
      </c>
      <c r="AK251" s="118">
        <v>1.8</v>
      </c>
      <c r="AL251" s="117">
        <v>1533</v>
      </c>
      <c r="AM251" s="118">
        <v>2.0099999999999998</v>
      </c>
      <c r="AN251" s="117">
        <v>1424</v>
      </c>
      <c r="AO251" s="118">
        <v>1.84</v>
      </c>
      <c r="AP251" s="117">
        <v>1505</v>
      </c>
      <c r="AQ251" s="118">
        <v>2.04</v>
      </c>
      <c r="AR251" s="117">
        <v>1494</v>
      </c>
      <c r="AS251" s="118">
        <v>2.06</v>
      </c>
      <c r="AT251" s="117">
        <v>1724</v>
      </c>
      <c r="AU251" s="118">
        <v>2.35</v>
      </c>
      <c r="AV251" s="117">
        <v>1705</v>
      </c>
      <c r="AW251" s="118">
        <v>2.2799999999999998</v>
      </c>
      <c r="AX251" s="117">
        <v>1713</v>
      </c>
      <c r="AY251" s="118">
        <v>2.3199999999999998</v>
      </c>
      <c r="AZ251" s="117">
        <v>1272</v>
      </c>
      <c r="BA251" s="118">
        <v>1.75</v>
      </c>
      <c r="BB251" s="117">
        <v>1531</v>
      </c>
      <c r="BC251" s="118">
        <v>2.0499999999999998</v>
      </c>
      <c r="BD251" s="117">
        <v>1867</v>
      </c>
      <c r="BE251" s="118">
        <v>2.48</v>
      </c>
      <c r="BF251" s="117">
        <v>1430</v>
      </c>
      <c r="BG251" s="118">
        <v>1.97</v>
      </c>
      <c r="BH251" s="117">
        <v>1346</v>
      </c>
      <c r="BI251" s="118">
        <v>1.86</v>
      </c>
      <c r="BJ251" s="117">
        <v>1403</v>
      </c>
      <c r="BK251" s="118">
        <v>1.94</v>
      </c>
      <c r="BL251" s="117">
        <v>1508</v>
      </c>
      <c r="BM251" s="118">
        <v>2.2200000000000002</v>
      </c>
      <c r="BN251" s="117">
        <v>1720</v>
      </c>
      <c r="BO251" s="118">
        <v>2.38</v>
      </c>
      <c r="BP251" s="117">
        <v>1866</v>
      </c>
      <c r="BQ251" s="118">
        <v>2.62</v>
      </c>
      <c r="BR251" s="117">
        <v>1703</v>
      </c>
      <c r="BS251" s="118">
        <v>2.31</v>
      </c>
      <c r="BT251" s="117">
        <v>1971</v>
      </c>
      <c r="BU251" s="118">
        <v>2.69</v>
      </c>
      <c r="BV251" s="117">
        <v>2025</v>
      </c>
      <c r="BW251" s="118">
        <v>2.69</v>
      </c>
      <c r="BX251" s="117">
        <v>1522</v>
      </c>
      <c r="BY251" s="118">
        <v>2.16</v>
      </c>
      <c r="BZ251" s="117">
        <v>1687</v>
      </c>
      <c r="CA251" s="118">
        <v>2.2799999999999998</v>
      </c>
      <c r="CB251" s="117">
        <v>1780</v>
      </c>
      <c r="CC251" s="118">
        <v>2.57</v>
      </c>
    </row>
    <row r="252" spans="1:81" ht="16.5" customHeight="1" x14ac:dyDescent="0.45">
      <c r="A252" s="363">
        <v>248</v>
      </c>
      <c r="B252" s="358" t="s">
        <v>538</v>
      </c>
      <c r="C252" s="358" t="s">
        <v>167</v>
      </c>
      <c r="D252" s="116">
        <v>387</v>
      </c>
      <c r="E252" s="116">
        <v>0.52</v>
      </c>
      <c r="F252" s="116">
        <v>337</v>
      </c>
      <c r="G252" s="116">
        <v>0.48</v>
      </c>
      <c r="H252" s="116">
        <v>432</v>
      </c>
      <c r="I252" s="116">
        <v>0.63</v>
      </c>
      <c r="J252" s="116">
        <v>340</v>
      </c>
      <c r="K252" s="116">
        <v>0.51</v>
      </c>
      <c r="L252" s="116">
        <v>380</v>
      </c>
      <c r="M252" s="116">
        <v>0.6</v>
      </c>
      <c r="N252" s="116">
        <v>297</v>
      </c>
      <c r="O252" s="116">
        <v>0.48</v>
      </c>
      <c r="P252" s="116">
        <v>383</v>
      </c>
      <c r="Q252" s="116">
        <v>0.53</v>
      </c>
      <c r="R252" s="116">
        <v>384</v>
      </c>
      <c r="S252" s="116">
        <v>0.6</v>
      </c>
      <c r="T252" s="116">
        <v>491</v>
      </c>
      <c r="U252" s="116">
        <v>0.66</v>
      </c>
      <c r="V252" s="116">
        <v>438</v>
      </c>
      <c r="W252" s="116">
        <v>0.62</v>
      </c>
      <c r="X252" s="116">
        <v>418</v>
      </c>
      <c r="Y252" s="116">
        <v>0.56000000000000005</v>
      </c>
      <c r="Z252" s="116">
        <v>306</v>
      </c>
      <c r="AA252" s="116">
        <v>0.43</v>
      </c>
      <c r="AB252" s="116">
        <v>374</v>
      </c>
      <c r="AC252" s="116">
        <v>0.48</v>
      </c>
      <c r="AD252" s="116">
        <v>411</v>
      </c>
      <c r="AE252" s="116">
        <v>0.56000000000000005</v>
      </c>
      <c r="AF252" s="116">
        <v>417</v>
      </c>
      <c r="AG252" s="116">
        <v>0.6</v>
      </c>
      <c r="AH252" s="116">
        <v>274</v>
      </c>
      <c r="AI252" s="116">
        <v>0.42</v>
      </c>
      <c r="AJ252" s="116">
        <v>362</v>
      </c>
      <c r="AK252" s="116">
        <v>0.53</v>
      </c>
      <c r="AL252" s="116">
        <v>499</v>
      </c>
      <c r="AM252" s="116">
        <v>0.77</v>
      </c>
      <c r="AN252" s="116">
        <v>416</v>
      </c>
      <c r="AO252" s="116">
        <v>0.79</v>
      </c>
      <c r="AP252" s="116">
        <v>352</v>
      </c>
      <c r="AQ252" s="116">
        <v>0.51</v>
      </c>
      <c r="AR252" s="116">
        <v>299</v>
      </c>
      <c r="AS252" s="116">
        <v>0.45</v>
      </c>
      <c r="AT252" s="116">
        <v>332</v>
      </c>
      <c r="AU252" s="116">
        <v>0.53</v>
      </c>
      <c r="AV252" s="116">
        <v>548</v>
      </c>
      <c r="AW252" s="116">
        <v>0.8</v>
      </c>
      <c r="AX252" s="116">
        <v>271</v>
      </c>
      <c r="AY252" s="116">
        <v>0.41</v>
      </c>
      <c r="AZ252" s="116">
        <v>342</v>
      </c>
      <c r="BA252" s="116">
        <v>0.57999999999999996</v>
      </c>
      <c r="BB252" s="116">
        <v>465</v>
      </c>
      <c r="BC252" s="116">
        <v>0.75</v>
      </c>
      <c r="BD252" s="116">
        <v>608</v>
      </c>
      <c r="BE252" s="116">
        <v>0.92</v>
      </c>
      <c r="BF252" s="116">
        <v>459</v>
      </c>
      <c r="BG252" s="116">
        <v>0.87</v>
      </c>
      <c r="BH252" s="116">
        <v>442</v>
      </c>
      <c r="BI252" s="116">
        <v>0.75</v>
      </c>
      <c r="BJ252" s="116">
        <v>410</v>
      </c>
      <c r="BK252" s="116">
        <v>0.73</v>
      </c>
      <c r="BL252" s="116">
        <v>489</v>
      </c>
      <c r="BM252" s="116">
        <v>0.76</v>
      </c>
      <c r="BN252" s="116">
        <v>596</v>
      </c>
      <c r="BO252" s="116">
        <v>1.29</v>
      </c>
      <c r="BP252" s="116">
        <v>603</v>
      </c>
      <c r="BQ252" s="116">
        <v>1.02</v>
      </c>
      <c r="BR252" s="116">
        <v>400</v>
      </c>
      <c r="BS252" s="116">
        <v>0.55000000000000004</v>
      </c>
      <c r="BT252" s="116">
        <v>445</v>
      </c>
      <c r="BU252" s="116">
        <v>0.7</v>
      </c>
      <c r="BV252" s="116">
        <v>355</v>
      </c>
      <c r="BW252" s="116">
        <v>0.55000000000000004</v>
      </c>
      <c r="BX252" s="116">
        <v>451</v>
      </c>
      <c r="BY252" s="116">
        <v>0.72</v>
      </c>
      <c r="BZ252" s="116">
        <v>456</v>
      </c>
      <c r="CA252" s="116">
        <v>0.83</v>
      </c>
      <c r="CB252" s="116">
        <v>432</v>
      </c>
      <c r="CC252" s="116">
        <v>0.71</v>
      </c>
    </row>
    <row r="253" spans="1:81" ht="16.5" customHeight="1" x14ac:dyDescent="0.45">
      <c r="A253" s="362">
        <v>249</v>
      </c>
      <c r="B253" s="357" t="s">
        <v>539</v>
      </c>
      <c r="C253" s="357" t="s">
        <v>167</v>
      </c>
      <c r="D253" s="117">
        <v>4408</v>
      </c>
      <c r="E253" s="118">
        <v>4.3499999999999996</v>
      </c>
      <c r="F253" s="117">
        <v>3563</v>
      </c>
      <c r="G253" s="118">
        <v>3.47</v>
      </c>
      <c r="H253" s="117">
        <v>4386</v>
      </c>
      <c r="I253" s="118">
        <v>4.2699999999999996</v>
      </c>
      <c r="J253" s="117">
        <v>3825</v>
      </c>
      <c r="K253" s="118">
        <v>3.68</v>
      </c>
      <c r="L253" s="117">
        <v>4620</v>
      </c>
      <c r="M253" s="118">
        <v>4.28</v>
      </c>
      <c r="N253" s="117">
        <v>3706</v>
      </c>
      <c r="O253" s="118">
        <v>3.68</v>
      </c>
      <c r="P253" s="117">
        <v>4099</v>
      </c>
      <c r="Q253" s="118">
        <v>3.96</v>
      </c>
      <c r="R253" s="117">
        <v>4027</v>
      </c>
      <c r="S253" s="118">
        <v>3.79</v>
      </c>
      <c r="T253" s="117">
        <v>4585</v>
      </c>
      <c r="U253" s="118">
        <v>4.2</v>
      </c>
      <c r="V253" s="117">
        <v>4454</v>
      </c>
      <c r="W253" s="118">
        <v>4.1100000000000003</v>
      </c>
      <c r="X253" s="117">
        <v>4434</v>
      </c>
      <c r="Y253" s="118">
        <v>4.1500000000000004</v>
      </c>
      <c r="Z253" s="117">
        <v>4636</v>
      </c>
      <c r="AA253" s="118">
        <v>4.45</v>
      </c>
      <c r="AB253" s="117">
        <v>4301</v>
      </c>
      <c r="AC253" s="118">
        <v>3.98</v>
      </c>
      <c r="AD253" s="117">
        <v>3704</v>
      </c>
      <c r="AE253" s="118">
        <v>3.49</v>
      </c>
      <c r="AF253" s="117">
        <v>5355</v>
      </c>
      <c r="AG253" s="118">
        <v>5.09</v>
      </c>
      <c r="AH253" s="117">
        <v>4210</v>
      </c>
      <c r="AI253" s="118">
        <v>3.93</v>
      </c>
      <c r="AJ253" s="117">
        <v>4752</v>
      </c>
      <c r="AK253" s="118">
        <v>4.6100000000000003</v>
      </c>
      <c r="AL253" s="117">
        <v>5311</v>
      </c>
      <c r="AM253" s="118">
        <v>5.14</v>
      </c>
      <c r="AN253" s="117">
        <v>4960</v>
      </c>
      <c r="AO253" s="118">
        <v>4.78</v>
      </c>
      <c r="AP253" s="117">
        <v>5277</v>
      </c>
      <c r="AQ253" s="118">
        <v>5.0599999999999996</v>
      </c>
      <c r="AR253" s="117">
        <v>4338</v>
      </c>
      <c r="AS253" s="118">
        <v>4.21</v>
      </c>
      <c r="AT253" s="117">
        <v>4701</v>
      </c>
      <c r="AU253" s="118">
        <v>4.5</v>
      </c>
      <c r="AV253" s="117">
        <v>5020</v>
      </c>
      <c r="AW253" s="118">
        <v>4.72</v>
      </c>
      <c r="AX253" s="117">
        <v>4483</v>
      </c>
      <c r="AY253" s="118">
        <v>4.07</v>
      </c>
      <c r="AZ253" s="117">
        <v>4006</v>
      </c>
      <c r="BA253" s="118">
        <v>3.76</v>
      </c>
      <c r="BB253" s="117">
        <v>4244</v>
      </c>
      <c r="BC253" s="118">
        <v>4.0999999999999996</v>
      </c>
      <c r="BD253" s="117">
        <v>4377</v>
      </c>
      <c r="BE253" s="118">
        <v>4.33</v>
      </c>
      <c r="BF253" s="117">
        <v>3523</v>
      </c>
      <c r="BG253" s="118">
        <v>3.52</v>
      </c>
      <c r="BH253" s="117">
        <v>5023</v>
      </c>
      <c r="BI253" s="118">
        <v>4.8099999999999996</v>
      </c>
      <c r="BJ253" s="117">
        <v>4685</v>
      </c>
      <c r="BK253" s="118">
        <v>4.8099999999999996</v>
      </c>
      <c r="BL253" s="117">
        <v>5075</v>
      </c>
      <c r="BM253" s="118">
        <v>4.99</v>
      </c>
      <c r="BN253" s="117">
        <v>4885</v>
      </c>
      <c r="BO253" s="118">
        <v>5.18</v>
      </c>
      <c r="BP253" s="117">
        <v>4578</v>
      </c>
      <c r="BQ253" s="118">
        <v>4.67</v>
      </c>
      <c r="BR253" s="117">
        <v>5003</v>
      </c>
      <c r="BS253" s="118">
        <v>4.8</v>
      </c>
      <c r="BT253" s="117">
        <v>5246</v>
      </c>
      <c r="BU253" s="118">
        <v>5.25</v>
      </c>
      <c r="BV253" s="117">
        <v>5420</v>
      </c>
      <c r="BW253" s="118">
        <v>5.21</v>
      </c>
      <c r="BX253" s="117">
        <v>4314</v>
      </c>
      <c r="BY253" s="118">
        <v>4.45</v>
      </c>
      <c r="BZ253" s="117">
        <v>4297</v>
      </c>
      <c r="CA253" s="118">
        <v>4.43</v>
      </c>
      <c r="CB253" s="117">
        <v>5068</v>
      </c>
      <c r="CC253" s="118">
        <v>5.22</v>
      </c>
    </row>
    <row r="254" spans="1:81" ht="16.5" customHeight="1" x14ac:dyDescent="0.45">
      <c r="A254" s="363">
        <v>250</v>
      </c>
      <c r="B254" s="358" t="s">
        <v>540</v>
      </c>
      <c r="C254" s="358" t="s">
        <v>167</v>
      </c>
      <c r="D254" s="115">
        <v>1114</v>
      </c>
      <c r="E254" s="116">
        <v>3.8</v>
      </c>
      <c r="F254" s="115">
        <v>1053</v>
      </c>
      <c r="G254" s="116">
        <v>3.43</v>
      </c>
      <c r="H254" s="115">
        <v>1289</v>
      </c>
      <c r="I254" s="116">
        <v>4.16</v>
      </c>
      <c r="J254" s="115">
        <v>1115</v>
      </c>
      <c r="K254" s="116">
        <v>3.65</v>
      </c>
      <c r="L254" s="115">
        <v>1120</v>
      </c>
      <c r="M254" s="116">
        <v>3.63</v>
      </c>
      <c r="N254" s="115">
        <v>1262</v>
      </c>
      <c r="O254" s="116">
        <v>4.09</v>
      </c>
      <c r="P254" s="115">
        <v>1446</v>
      </c>
      <c r="Q254" s="116">
        <v>4.5</v>
      </c>
      <c r="R254" s="115">
        <v>1192</v>
      </c>
      <c r="S254" s="116">
        <v>4</v>
      </c>
      <c r="T254" s="115">
        <v>1266</v>
      </c>
      <c r="U254" s="116">
        <v>4.07</v>
      </c>
      <c r="V254" s="115">
        <v>1361</v>
      </c>
      <c r="W254" s="116">
        <v>3.95</v>
      </c>
      <c r="X254" s="115">
        <v>1778</v>
      </c>
      <c r="Y254" s="116">
        <v>5.52</v>
      </c>
      <c r="Z254" s="115">
        <v>1572</v>
      </c>
      <c r="AA254" s="116">
        <v>4.37</v>
      </c>
      <c r="AB254" s="115">
        <v>1125</v>
      </c>
      <c r="AC254" s="116">
        <v>3.47</v>
      </c>
      <c r="AD254" s="115">
        <v>1187</v>
      </c>
      <c r="AE254" s="116">
        <v>3.68</v>
      </c>
      <c r="AF254" s="115">
        <v>1769</v>
      </c>
      <c r="AG254" s="116">
        <v>4.9800000000000004</v>
      </c>
      <c r="AH254" s="115">
        <v>1328</v>
      </c>
      <c r="AI254" s="116">
        <v>3.94</v>
      </c>
      <c r="AJ254" s="115">
        <v>1298</v>
      </c>
      <c r="AK254" s="116">
        <v>3.99</v>
      </c>
      <c r="AL254" s="115">
        <v>1438</v>
      </c>
      <c r="AM254" s="116">
        <v>4.3</v>
      </c>
      <c r="AN254" s="115">
        <v>1520</v>
      </c>
      <c r="AO254" s="116">
        <v>4.6399999999999997</v>
      </c>
      <c r="AP254" s="115">
        <v>1561</v>
      </c>
      <c r="AQ254" s="116">
        <v>4.28</v>
      </c>
      <c r="AR254" s="115">
        <v>1367</v>
      </c>
      <c r="AS254" s="116">
        <v>4.4800000000000004</v>
      </c>
      <c r="AT254" s="115">
        <v>1213</v>
      </c>
      <c r="AU254" s="116">
        <v>4.03</v>
      </c>
      <c r="AV254" s="115">
        <v>1608</v>
      </c>
      <c r="AW254" s="116">
        <v>4.8</v>
      </c>
      <c r="AX254" s="115">
        <v>1418</v>
      </c>
      <c r="AY254" s="116">
        <v>4.7</v>
      </c>
      <c r="AZ254" s="115">
        <v>1178</v>
      </c>
      <c r="BA254" s="116">
        <v>4.0599999999999996</v>
      </c>
      <c r="BB254" s="116">
        <v>971</v>
      </c>
      <c r="BC254" s="116">
        <v>3.69</v>
      </c>
      <c r="BD254" s="115">
        <v>1461</v>
      </c>
      <c r="BE254" s="116">
        <v>5.69</v>
      </c>
      <c r="BF254" s="116">
        <v>967</v>
      </c>
      <c r="BG254" s="116">
        <v>3.87</v>
      </c>
      <c r="BH254" s="115">
        <v>1362</v>
      </c>
      <c r="BI254" s="116">
        <v>5.14</v>
      </c>
      <c r="BJ254" s="115">
        <v>1389</v>
      </c>
      <c r="BK254" s="116">
        <v>5.24</v>
      </c>
      <c r="BL254" s="115">
        <v>1298</v>
      </c>
      <c r="BM254" s="116">
        <v>4.62</v>
      </c>
      <c r="BN254" s="115">
        <v>1605</v>
      </c>
      <c r="BO254" s="116">
        <v>6</v>
      </c>
      <c r="BP254" s="115">
        <v>1275</v>
      </c>
      <c r="BQ254" s="116">
        <v>4.72</v>
      </c>
      <c r="BR254" s="115">
        <v>1410</v>
      </c>
      <c r="BS254" s="116">
        <v>5.47</v>
      </c>
      <c r="BT254" s="115">
        <v>1453</v>
      </c>
      <c r="BU254" s="116">
        <v>5.64</v>
      </c>
      <c r="BV254" s="115">
        <v>1472</v>
      </c>
      <c r="BW254" s="116">
        <v>5.31</v>
      </c>
      <c r="BX254" s="115">
        <v>1256</v>
      </c>
      <c r="BY254" s="116">
        <v>4.82</v>
      </c>
      <c r="BZ254" s="115">
        <v>1463</v>
      </c>
      <c r="CA254" s="116">
        <v>5.5</v>
      </c>
      <c r="CB254" s="115">
        <v>1604</v>
      </c>
      <c r="CC254" s="116">
        <v>5.83</v>
      </c>
    </row>
    <row r="255" spans="1:81" ht="16.5" customHeight="1" x14ac:dyDescent="0.45">
      <c r="A255" s="362">
        <v>251</v>
      </c>
      <c r="B255" s="357" t="s">
        <v>541</v>
      </c>
      <c r="C255" s="357" t="s">
        <v>167</v>
      </c>
      <c r="D255" s="117">
        <v>2119</v>
      </c>
      <c r="E255" s="118">
        <v>5.54</v>
      </c>
      <c r="F255" s="117">
        <v>2823</v>
      </c>
      <c r="G255" s="118">
        <v>8.34</v>
      </c>
      <c r="H255" s="117">
        <v>2898</v>
      </c>
      <c r="I255" s="118">
        <v>7.62</v>
      </c>
      <c r="J255" s="117">
        <v>2881</v>
      </c>
      <c r="K255" s="118">
        <v>7.91</v>
      </c>
      <c r="L255" s="117">
        <v>2507</v>
      </c>
      <c r="M255" s="118">
        <v>6.82</v>
      </c>
      <c r="N255" s="117">
        <v>2852</v>
      </c>
      <c r="O255" s="118">
        <v>8</v>
      </c>
      <c r="P255" s="117">
        <v>2972</v>
      </c>
      <c r="Q255" s="118">
        <v>8.4600000000000009</v>
      </c>
      <c r="R255" s="117">
        <v>2952</v>
      </c>
      <c r="S255" s="118">
        <v>7.78</v>
      </c>
      <c r="T255" s="117">
        <v>2668</v>
      </c>
      <c r="U255" s="118">
        <v>6.74</v>
      </c>
      <c r="V255" s="117">
        <v>2472</v>
      </c>
      <c r="W255" s="118">
        <v>6.06</v>
      </c>
      <c r="X255" s="117">
        <v>2959</v>
      </c>
      <c r="Y255" s="118">
        <v>6.38</v>
      </c>
      <c r="Z255" s="117">
        <v>3197</v>
      </c>
      <c r="AA255" s="118">
        <v>8.36</v>
      </c>
      <c r="AB255" s="117">
        <v>2387</v>
      </c>
      <c r="AC255" s="118">
        <v>6.17</v>
      </c>
      <c r="AD255" s="117">
        <v>2965</v>
      </c>
      <c r="AE255" s="118">
        <v>7.68</v>
      </c>
      <c r="AF255" s="117">
        <v>3477</v>
      </c>
      <c r="AG255" s="118">
        <v>8.42</v>
      </c>
      <c r="AH255" s="117">
        <v>2905</v>
      </c>
      <c r="AI255" s="118">
        <v>7.64</v>
      </c>
      <c r="AJ255" s="117">
        <v>3008</v>
      </c>
      <c r="AK255" s="118">
        <v>7.97</v>
      </c>
      <c r="AL255" s="117">
        <v>2580</v>
      </c>
      <c r="AM255" s="118">
        <v>7.01</v>
      </c>
      <c r="AN255" s="117">
        <v>2951</v>
      </c>
      <c r="AO255" s="118">
        <v>7.16</v>
      </c>
      <c r="AP255" s="117">
        <v>3023</v>
      </c>
      <c r="AQ255" s="118">
        <v>7.49</v>
      </c>
      <c r="AR255" s="117">
        <v>2638</v>
      </c>
      <c r="AS255" s="118">
        <v>6.47</v>
      </c>
      <c r="AT255" s="117">
        <v>2380</v>
      </c>
      <c r="AU255" s="118">
        <v>5.75</v>
      </c>
      <c r="AV255" s="117">
        <v>3617</v>
      </c>
      <c r="AW255" s="118">
        <v>9.15</v>
      </c>
      <c r="AX255" s="117">
        <v>2987</v>
      </c>
      <c r="AY255" s="118">
        <v>6.96</v>
      </c>
      <c r="AZ255" s="117">
        <v>3941</v>
      </c>
      <c r="BA255" s="118">
        <v>9.3000000000000007</v>
      </c>
      <c r="BB255" s="117">
        <v>5042</v>
      </c>
      <c r="BC255" s="118">
        <v>12.66</v>
      </c>
      <c r="BD255" s="117">
        <v>6391</v>
      </c>
      <c r="BE255" s="118">
        <v>16.04</v>
      </c>
      <c r="BF255" s="117">
        <v>4591</v>
      </c>
      <c r="BG255" s="118">
        <v>10.49</v>
      </c>
      <c r="BH255" s="117">
        <v>5614</v>
      </c>
      <c r="BI255" s="118">
        <v>14.97</v>
      </c>
      <c r="BJ255" s="117">
        <v>5586</v>
      </c>
      <c r="BK255" s="118">
        <v>14.05</v>
      </c>
      <c r="BL255" s="117">
        <v>5514</v>
      </c>
      <c r="BM255" s="118">
        <v>12.98</v>
      </c>
      <c r="BN255" s="117">
        <v>4932</v>
      </c>
      <c r="BO255" s="118">
        <v>14.02</v>
      </c>
      <c r="BP255" s="117">
        <v>5414</v>
      </c>
      <c r="BQ255" s="118">
        <v>13.89</v>
      </c>
      <c r="BR255" s="117">
        <v>6111</v>
      </c>
      <c r="BS255" s="118">
        <v>15.13</v>
      </c>
      <c r="BT255" s="117">
        <v>5702</v>
      </c>
      <c r="BU255" s="118">
        <v>15.34</v>
      </c>
      <c r="BV255" s="117">
        <v>5739</v>
      </c>
      <c r="BW255" s="118">
        <v>14.07</v>
      </c>
      <c r="BX255" s="117">
        <v>5755</v>
      </c>
      <c r="BY255" s="118">
        <v>14.34</v>
      </c>
      <c r="BZ255" s="117">
        <v>5532</v>
      </c>
      <c r="CA255" s="118">
        <v>15.41</v>
      </c>
      <c r="CB255" s="117">
        <v>6427</v>
      </c>
      <c r="CC255" s="118">
        <v>16.690000000000001</v>
      </c>
    </row>
    <row r="256" spans="1:81" ht="16.5" customHeight="1" x14ac:dyDescent="0.45">
      <c r="A256" s="363">
        <v>252</v>
      </c>
      <c r="B256" s="358" t="s">
        <v>947</v>
      </c>
      <c r="C256" s="358" t="s">
        <v>167</v>
      </c>
      <c r="D256" s="112"/>
      <c r="E256" s="116">
        <v>24.61</v>
      </c>
      <c r="F256" s="112"/>
      <c r="G256" s="116">
        <v>24.09</v>
      </c>
      <c r="H256" s="112"/>
      <c r="I256" s="116">
        <v>28.19</v>
      </c>
      <c r="J256" s="112"/>
      <c r="K256" s="116">
        <v>25.18</v>
      </c>
      <c r="L256" s="112"/>
      <c r="M256" s="116">
        <v>27.98</v>
      </c>
      <c r="N256" s="112"/>
      <c r="O256" s="116">
        <v>27.52</v>
      </c>
      <c r="P256" s="112"/>
      <c r="Q256" s="116">
        <v>27.32</v>
      </c>
      <c r="R256" s="112"/>
      <c r="S256" s="116">
        <v>22.77</v>
      </c>
      <c r="T256" s="112"/>
      <c r="U256" s="116">
        <v>26.86</v>
      </c>
      <c r="V256" s="112"/>
      <c r="W256" s="116">
        <v>26.82</v>
      </c>
      <c r="X256" s="112"/>
      <c r="Y256" s="116">
        <v>23.61</v>
      </c>
      <c r="Z256" s="112"/>
      <c r="AA256" s="116">
        <v>25.79</v>
      </c>
      <c r="AB256" s="112"/>
      <c r="AC256" s="116">
        <v>21.8</v>
      </c>
      <c r="AD256" s="112"/>
      <c r="AE256" s="116">
        <v>25.29</v>
      </c>
      <c r="AF256" s="112"/>
      <c r="AG256" s="116">
        <v>30.52</v>
      </c>
      <c r="AH256" s="112"/>
      <c r="AI256" s="116">
        <v>26.18</v>
      </c>
      <c r="AJ256" s="112"/>
      <c r="AK256" s="116">
        <v>27.56</v>
      </c>
      <c r="AL256" s="112"/>
      <c r="AM256" s="116">
        <v>24.78</v>
      </c>
      <c r="AN256" s="112"/>
      <c r="AO256" s="116">
        <v>24.3</v>
      </c>
      <c r="AP256" s="112"/>
      <c r="AQ256" s="116">
        <v>25.55</v>
      </c>
      <c r="AR256" s="112"/>
      <c r="AS256" s="116">
        <v>24.08</v>
      </c>
      <c r="AT256" s="112"/>
      <c r="AU256" s="116">
        <v>25.41</v>
      </c>
      <c r="AV256" s="112"/>
      <c r="AW256" s="116">
        <v>26.15</v>
      </c>
      <c r="AX256" s="112"/>
      <c r="AY256" s="116">
        <v>26.22</v>
      </c>
      <c r="AZ256" s="112"/>
      <c r="BA256" s="116">
        <v>17.079999999999998</v>
      </c>
      <c r="BB256" s="112"/>
      <c r="BC256" s="116">
        <v>21.11</v>
      </c>
      <c r="BD256" s="112"/>
      <c r="BE256" s="116">
        <v>25.42</v>
      </c>
      <c r="BF256" s="112"/>
      <c r="BG256" s="116">
        <v>19.48</v>
      </c>
      <c r="BH256" s="112"/>
      <c r="BI256" s="116">
        <v>24.89</v>
      </c>
      <c r="BJ256" s="112"/>
      <c r="BK256" s="116">
        <v>23.29</v>
      </c>
      <c r="BL256" s="112"/>
      <c r="BM256" s="116">
        <v>24.18</v>
      </c>
      <c r="BN256" s="112"/>
      <c r="BO256" s="116">
        <v>25.57</v>
      </c>
      <c r="BP256" s="112"/>
      <c r="BQ256" s="116">
        <v>24.08</v>
      </c>
      <c r="BR256" s="112"/>
      <c r="BS256" s="116">
        <v>19.47</v>
      </c>
      <c r="BT256" s="112"/>
      <c r="BU256" s="116">
        <v>24.89</v>
      </c>
      <c r="BV256" s="112"/>
      <c r="BW256" s="116">
        <v>21.1</v>
      </c>
      <c r="BX256" s="112"/>
      <c r="BY256" s="116">
        <v>22.37</v>
      </c>
      <c r="BZ256" s="112"/>
      <c r="CA256" s="116">
        <v>22.08</v>
      </c>
      <c r="CB256" s="112"/>
      <c r="CC256" s="116">
        <v>25.98</v>
      </c>
    </row>
    <row r="257" spans="1:81" ht="16.5" customHeight="1" x14ac:dyDescent="0.45">
      <c r="A257" s="362">
        <v>253</v>
      </c>
      <c r="B257" s="357" t="s">
        <v>542</v>
      </c>
      <c r="C257" s="357" t="s">
        <v>167</v>
      </c>
      <c r="D257" s="117">
        <v>10030</v>
      </c>
      <c r="E257" s="118">
        <v>14.22</v>
      </c>
      <c r="F257" s="117">
        <v>10001</v>
      </c>
      <c r="G257" s="118">
        <v>14.03</v>
      </c>
      <c r="H257" s="117">
        <v>12664</v>
      </c>
      <c r="I257" s="118">
        <v>16.52</v>
      </c>
      <c r="J257" s="117">
        <v>13578</v>
      </c>
      <c r="K257" s="118">
        <v>18.440000000000001</v>
      </c>
      <c r="L257" s="117">
        <v>13524</v>
      </c>
      <c r="M257" s="118">
        <v>18.45</v>
      </c>
      <c r="N257" s="117">
        <v>12962</v>
      </c>
      <c r="O257" s="118">
        <v>16.850000000000001</v>
      </c>
      <c r="P257" s="117">
        <v>12005</v>
      </c>
      <c r="Q257" s="118">
        <v>15.69</v>
      </c>
      <c r="R257" s="117">
        <v>12725</v>
      </c>
      <c r="S257" s="118">
        <v>16.329999999999998</v>
      </c>
      <c r="T257" s="117">
        <v>11950</v>
      </c>
      <c r="U257" s="118">
        <v>14.71</v>
      </c>
      <c r="V257" s="117">
        <v>15869</v>
      </c>
      <c r="W257" s="118">
        <v>18.940000000000001</v>
      </c>
      <c r="X257" s="117">
        <v>13189</v>
      </c>
      <c r="Y257" s="118">
        <v>16.82</v>
      </c>
      <c r="Z257" s="117">
        <v>11427</v>
      </c>
      <c r="AA257" s="118">
        <v>14.95</v>
      </c>
      <c r="AB257" s="117">
        <v>10886</v>
      </c>
      <c r="AC257" s="118">
        <v>13.56</v>
      </c>
      <c r="AD257" s="117">
        <v>11642</v>
      </c>
      <c r="AE257" s="118">
        <v>14.35</v>
      </c>
      <c r="AF257" s="117">
        <v>14187</v>
      </c>
      <c r="AG257" s="118">
        <v>17.11</v>
      </c>
      <c r="AH257" s="117">
        <v>12620</v>
      </c>
      <c r="AI257" s="118">
        <v>15.63</v>
      </c>
      <c r="AJ257" s="117">
        <v>15529</v>
      </c>
      <c r="AK257" s="118">
        <v>18.57</v>
      </c>
      <c r="AL257" s="117">
        <v>14197</v>
      </c>
      <c r="AM257" s="118">
        <v>17.11</v>
      </c>
      <c r="AN257" s="117">
        <v>12861</v>
      </c>
      <c r="AO257" s="118">
        <v>16.829999999999998</v>
      </c>
      <c r="AP257" s="117">
        <v>15390</v>
      </c>
      <c r="AQ257" s="118">
        <v>18.28</v>
      </c>
      <c r="AR257" s="117">
        <v>15723</v>
      </c>
      <c r="AS257" s="118">
        <v>18.68</v>
      </c>
      <c r="AT257" s="117">
        <v>15521</v>
      </c>
      <c r="AU257" s="118">
        <v>18.649999999999999</v>
      </c>
      <c r="AV257" s="117">
        <v>15547</v>
      </c>
      <c r="AW257" s="118">
        <v>18.64</v>
      </c>
      <c r="AX257" s="117">
        <v>12597</v>
      </c>
      <c r="AY257" s="118">
        <v>15.99</v>
      </c>
      <c r="AZ257" s="117">
        <v>12371</v>
      </c>
      <c r="BA257" s="118">
        <v>15.19</v>
      </c>
      <c r="BB257" s="117">
        <v>11551</v>
      </c>
      <c r="BC257" s="118">
        <v>15.11</v>
      </c>
      <c r="BD257" s="117">
        <v>14393</v>
      </c>
      <c r="BE257" s="118">
        <v>18.100000000000001</v>
      </c>
      <c r="BF257" s="117">
        <v>13910</v>
      </c>
      <c r="BG257" s="118">
        <v>17.07</v>
      </c>
      <c r="BH257" s="117">
        <v>16039</v>
      </c>
      <c r="BI257" s="118">
        <v>19.559999999999999</v>
      </c>
      <c r="BJ257" s="117">
        <v>13540</v>
      </c>
      <c r="BK257" s="118">
        <v>16.920000000000002</v>
      </c>
      <c r="BL257" s="117">
        <v>14254</v>
      </c>
      <c r="BM257" s="118">
        <v>17.91</v>
      </c>
      <c r="BN257" s="117">
        <v>17325</v>
      </c>
      <c r="BO257" s="118">
        <v>20.73</v>
      </c>
      <c r="BP257" s="117">
        <v>16046</v>
      </c>
      <c r="BQ257" s="118">
        <v>19.920000000000002</v>
      </c>
      <c r="BR257" s="117">
        <v>17036</v>
      </c>
      <c r="BS257" s="118">
        <v>26.19</v>
      </c>
      <c r="BT257" s="117">
        <v>26502</v>
      </c>
      <c r="BU257" s="118">
        <v>18.670000000000002</v>
      </c>
      <c r="BV257" s="117">
        <v>12660</v>
      </c>
      <c r="BW257" s="118">
        <v>16.690000000000001</v>
      </c>
      <c r="BX257" s="117">
        <v>13853</v>
      </c>
      <c r="BY257" s="118">
        <v>17.87</v>
      </c>
      <c r="BZ257" s="117">
        <v>14533</v>
      </c>
      <c r="CA257" s="118">
        <v>18.68</v>
      </c>
      <c r="CB257" s="117">
        <v>14826</v>
      </c>
      <c r="CC257" s="118">
        <v>19.93</v>
      </c>
    </row>
    <row r="258" spans="1:81" ht="16.5" customHeight="1" x14ac:dyDescent="0.45">
      <c r="A258" s="363">
        <v>254</v>
      </c>
      <c r="B258" s="358" t="s">
        <v>543</v>
      </c>
      <c r="C258" s="358" t="s">
        <v>167</v>
      </c>
      <c r="D258" s="115">
        <v>3013</v>
      </c>
      <c r="E258" s="116">
        <v>10.59</v>
      </c>
      <c r="F258" s="115">
        <v>2852</v>
      </c>
      <c r="G258" s="116">
        <v>10.67</v>
      </c>
      <c r="H258" s="115">
        <v>3346</v>
      </c>
      <c r="I258" s="116">
        <v>11.88</v>
      </c>
      <c r="J258" s="115">
        <v>2741</v>
      </c>
      <c r="K258" s="116">
        <v>9.4</v>
      </c>
      <c r="L258" s="115">
        <v>3125</v>
      </c>
      <c r="M258" s="116">
        <v>11.63</v>
      </c>
      <c r="N258" s="115">
        <v>3269</v>
      </c>
      <c r="O258" s="116">
        <v>11.57</v>
      </c>
      <c r="P258" s="115">
        <v>3257</v>
      </c>
      <c r="Q258" s="116">
        <v>12.08</v>
      </c>
      <c r="R258" s="115">
        <v>3023</v>
      </c>
      <c r="S258" s="116">
        <v>12.49</v>
      </c>
      <c r="T258" s="115">
        <v>3504</v>
      </c>
      <c r="U258" s="116">
        <v>13.66</v>
      </c>
      <c r="V258" s="115">
        <v>3590</v>
      </c>
      <c r="W258" s="116">
        <v>14.41</v>
      </c>
      <c r="X258" s="115">
        <v>3865</v>
      </c>
      <c r="Y258" s="116">
        <v>13.91</v>
      </c>
      <c r="Z258" s="115">
        <v>4163</v>
      </c>
      <c r="AA258" s="116">
        <v>15.62</v>
      </c>
      <c r="AB258" s="115">
        <v>3545</v>
      </c>
      <c r="AC258" s="116">
        <v>11.88</v>
      </c>
      <c r="AD258" s="115">
        <v>3677</v>
      </c>
      <c r="AE258" s="116">
        <v>12.44</v>
      </c>
      <c r="AF258" s="115">
        <v>3743</v>
      </c>
      <c r="AG258" s="116">
        <v>13.01</v>
      </c>
      <c r="AH258" s="115">
        <v>3317</v>
      </c>
      <c r="AI258" s="116">
        <v>11.27</v>
      </c>
      <c r="AJ258" s="115">
        <v>3474</v>
      </c>
      <c r="AK258" s="116">
        <v>13.28</v>
      </c>
      <c r="AL258" s="115">
        <v>3759</v>
      </c>
      <c r="AM258" s="116">
        <v>14.26</v>
      </c>
      <c r="AN258" s="115">
        <v>3938</v>
      </c>
      <c r="AO258" s="116">
        <v>14.78</v>
      </c>
      <c r="AP258" s="115">
        <v>4061</v>
      </c>
      <c r="AQ258" s="116">
        <v>15.99</v>
      </c>
      <c r="AR258" s="115">
        <v>4384</v>
      </c>
      <c r="AS258" s="116">
        <v>18.399999999999999</v>
      </c>
      <c r="AT258" s="115">
        <v>3874</v>
      </c>
      <c r="AU258" s="116">
        <v>14.09</v>
      </c>
      <c r="AV258" s="115">
        <v>4430</v>
      </c>
      <c r="AW258" s="116">
        <v>15.33</v>
      </c>
      <c r="AX258" s="115">
        <v>4400</v>
      </c>
      <c r="AY258" s="116">
        <v>15.3</v>
      </c>
      <c r="AZ258" s="115">
        <v>3360</v>
      </c>
      <c r="BA258" s="116">
        <v>11.62</v>
      </c>
      <c r="BB258" s="115">
        <v>3649</v>
      </c>
      <c r="BC258" s="116">
        <v>12.84</v>
      </c>
      <c r="BD258" s="115">
        <v>4283</v>
      </c>
      <c r="BE258" s="116">
        <v>15.31</v>
      </c>
      <c r="BF258" s="115">
        <v>3406</v>
      </c>
      <c r="BG258" s="116">
        <v>12.02</v>
      </c>
      <c r="BH258" s="115">
        <v>4112</v>
      </c>
      <c r="BI258" s="116">
        <v>14.94</v>
      </c>
      <c r="BJ258" s="115">
        <v>3949</v>
      </c>
      <c r="BK258" s="116">
        <v>15</v>
      </c>
      <c r="BL258" s="115">
        <v>4010</v>
      </c>
      <c r="BM258" s="116">
        <v>14.64</v>
      </c>
      <c r="BN258" s="115">
        <v>3859</v>
      </c>
      <c r="BO258" s="116">
        <v>14.73</v>
      </c>
      <c r="BP258" s="115">
        <v>4324</v>
      </c>
      <c r="BQ258" s="116">
        <v>16.43</v>
      </c>
      <c r="BR258" s="115">
        <v>4402</v>
      </c>
      <c r="BS258" s="116">
        <v>15.84</v>
      </c>
      <c r="BT258" s="115">
        <v>5400</v>
      </c>
      <c r="BU258" s="116">
        <v>16.43</v>
      </c>
      <c r="BV258" s="115">
        <v>5444</v>
      </c>
      <c r="BW258" s="116">
        <v>15.15</v>
      </c>
      <c r="BX258" s="115">
        <v>4841</v>
      </c>
      <c r="BY258" s="116">
        <v>13.66</v>
      </c>
      <c r="BZ258" s="115">
        <v>3733</v>
      </c>
      <c r="CA258" s="116">
        <v>12.32</v>
      </c>
      <c r="CB258" s="115">
        <v>4029</v>
      </c>
      <c r="CC258" s="116">
        <v>14.44</v>
      </c>
    </row>
    <row r="259" spans="1:81" ht="16.5" customHeight="1" x14ac:dyDescent="0.45">
      <c r="A259" s="362">
        <v>255</v>
      </c>
      <c r="B259" s="357" t="s">
        <v>544</v>
      </c>
      <c r="C259" s="111"/>
      <c r="D259" s="111"/>
      <c r="E259" s="118">
        <v>123.52</v>
      </c>
      <c r="F259" s="111"/>
      <c r="G259" s="118">
        <v>111.9</v>
      </c>
      <c r="H259" s="111"/>
      <c r="I259" s="118">
        <v>162.82</v>
      </c>
      <c r="J259" s="111"/>
      <c r="K259" s="118">
        <v>126.74</v>
      </c>
      <c r="L259" s="111"/>
      <c r="M259" s="118">
        <v>131.16</v>
      </c>
      <c r="N259" s="111"/>
      <c r="O259" s="118">
        <v>112.83</v>
      </c>
      <c r="P259" s="111"/>
      <c r="Q259" s="118">
        <v>116.54</v>
      </c>
      <c r="R259" s="111"/>
      <c r="S259" s="118">
        <v>99.45</v>
      </c>
      <c r="T259" s="111"/>
      <c r="U259" s="118">
        <v>111.26</v>
      </c>
      <c r="V259" s="111"/>
      <c r="W259" s="118">
        <v>114.8</v>
      </c>
      <c r="X259" s="111"/>
      <c r="Y259" s="118">
        <v>118.22</v>
      </c>
      <c r="Z259" s="111"/>
      <c r="AA259" s="118">
        <v>122.92</v>
      </c>
      <c r="AB259" s="111"/>
      <c r="AC259" s="118">
        <v>119.29</v>
      </c>
      <c r="AD259" s="111"/>
      <c r="AE259" s="118">
        <v>117.44</v>
      </c>
      <c r="AF259" s="111"/>
      <c r="AG259" s="118">
        <v>153.94999999999999</v>
      </c>
      <c r="AH259" s="111"/>
      <c r="AI259" s="118">
        <v>131.72</v>
      </c>
      <c r="AJ259" s="111"/>
      <c r="AK259" s="118">
        <v>142.31</v>
      </c>
      <c r="AL259" s="111"/>
      <c r="AM259" s="118">
        <v>122.55</v>
      </c>
      <c r="AN259" s="111"/>
      <c r="AO259" s="118">
        <v>125.98</v>
      </c>
      <c r="AP259" s="111"/>
      <c r="AQ259" s="118">
        <v>119.81</v>
      </c>
      <c r="AR259" s="111"/>
      <c r="AS259" s="118">
        <v>125.19</v>
      </c>
      <c r="AT259" s="111"/>
      <c r="AU259" s="118">
        <v>117.91</v>
      </c>
      <c r="AV259" s="111"/>
      <c r="AW259" s="118">
        <v>126.6</v>
      </c>
      <c r="AX259" s="111"/>
      <c r="AY259" s="118">
        <v>128.54</v>
      </c>
      <c r="AZ259" s="111"/>
      <c r="BA259" s="118">
        <v>125.54</v>
      </c>
      <c r="BB259" s="111"/>
      <c r="BC259" s="118">
        <v>125.96</v>
      </c>
      <c r="BD259" s="111"/>
      <c r="BE259" s="118">
        <v>154.51</v>
      </c>
      <c r="BF259" s="111"/>
      <c r="BG259" s="118">
        <v>130.4</v>
      </c>
      <c r="BH259" s="111"/>
      <c r="BI259" s="118">
        <v>140.57</v>
      </c>
      <c r="BJ259" s="111"/>
      <c r="BK259" s="118">
        <v>142.85</v>
      </c>
      <c r="BL259" s="111"/>
      <c r="BM259" s="118">
        <v>135.07</v>
      </c>
      <c r="BN259" s="111"/>
      <c r="BO259" s="118">
        <v>133.38</v>
      </c>
      <c r="BP259" s="111"/>
      <c r="BQ259" s="118">
        <v>129.31</v>
      </c>
      <c r="BR259" s="111"/>
      <c r="BS259" s="118">
        <v>134.65</v>
      </c>
      <c r="BT259" s="111"/>
      <c r="BU259" s="118">
        <v>138.27000000000001</v>
      </c>
      <c r="BV259" s="111"/>
      <c r="BW259" s="118">
        <v>147.01</v>
      </c>
      <c r="BX259" s="111"/>
      <c r="BY259" s="118">
        <v>143.62</v>
      </c>
      <c r="BZ259" s="111"/>
      <c r="CA259" s="118">
        <v>140.22</v>
      </c>
      <c r="CB259" s="111"/>
      <c r="CC259" s="118">
        <v>171.67</v>
      </c>
    </row>
    <row r="260" spans="1:81" ht="16.5" customHeight="1" x14ac:dyDescent="0.45">
      <c r="A260" s="363">
        <v>256</v>
      </c>
      <c r="B260" s="358" t="s">
        <v>545</v>
      </c>
      <c r="C260" s="112"/>
      <c r="D260" s="112"/>
      <c r="E260" s="116">
        <v>85.72</v>
      </c>
      <c r="F260" s="112"/>
      <c r="G260" s="116">
        <v>80.569999999999993</v>
      </c>
      <c r="H260" s="112"/>
      <c r="I260" s="116">
        <v>97.83</v>
      </c>
      <c r="J260" s="112"/>
      <c r="K260" s="116">
        <v>86.19</v>
      </c>
      <c r="L260" s="112"/>
      <c r="M260" s="116">
        <v>95.74</v>
      </c>
      <c r="N260" s="112"/>
      <c r="O260" s="116">
        <v>82.51</v>
      </c>
      <c r="P260" s="112"/>
      <c r="Q260" s="116">
        <v>86.13</v>
      </c>
      <c r="R260" s="112"/>
      <c r="S260" s="116">
        <v>70.760000000000005</v>
      </c>
      <c r="T260" s="112"/>
      <c r="U260" s="116">
        <v>76.08</v>
      </c>
      <c r="V260" s="112"/>
      <c r="W260" s="116">
        <v>80.02</v>
      </c>
      <c r="X260" s="112"/>
      <c r="Y260" s="116">
        <v>84.46</v>
      </c>
      <c r="Z260" s="112"/>
      <c r="AA260" s="116">
        <v>85.57</v>
      </c>
      <c r="AB260" s="112"/>
      <c r="AC260" s="116">
        <v>86.89</v>
      </c>
      <c r="AD260" s="112"/>
      <c r="AE260" s="116">
        <v>82.84</v>
      </c>
      <c r="AF260" s="112"/>
      <c r="AG260" s="116">
        <v>111.28</v>
      </c>
      <c r="AH260" s="112"/>
      <c r="AI260" s="116">
        <v>100.66</v>
      </c>
      <c r="AJ260" s="112"/>
      <c r="AK260" s="116">
        <v>111.66</v>
      </c>
      <c r="AL260" s="112"/>
      <c r="AM260" s="116">
        <v>92.16</v>
      </c>
      <c r="AN260" s="112"/>
      <c r="AO260" s="116">
        <v>97.88</v>
      </c>
      <c r="AP260" s="112"/>
      <c r="AQ260" s="116">
        <v>91.48</v>
      </c>
      <c r="AR260" s="112"/>
      <c r="AS260" s="116">
        <v>96.15</v>
      </c>
      <c r="AT260" s="112"/>
      <c r="AU260" s="116">
        <v>91.64</v>
      </c>
      <c r="AV260" s="112"/>
      <c r="AW260" s="116">
        <v>96.55</v>
      </c>
      <c r="AX260" s="112"/>
      <c r="AY260" s="116">
        <v>95.46</v>
      </c>
      <c r="AZ260" s="112"/>
      <c r="BA260" s="116">
        <v>91.21</v>
      </c>
      <c r="BB260" s="112"/>
      <c r="BC260" s="116">
        <v>100.67</v>
      </c>
      <c r="BD260" s="112"/>
      <c r="BE260" s="116">
        <v>123.2</v>
      </c>
      <c r="BF260" s="112"/>
      <c r="BG260" s="116">
        <v>102.62</v>
      </c>
      <c r="BH260" s="112"/>
      <c r="BI260" s="116">
        <v>113.42</v>
      </c>
      <c r="BJ260" s="112"/>
      <c r="BK260" s="116">
        <v>115.84</v>
      </c>
      <c r="BL260" s="112"/>
      <c r="BM260" s="116">
        <v>111.56</v>
      </c>
      <c r="BN260" s="112"/>
      <c r="BO260" s="116">
        <v>109.76</v>
      </c>
      <c r="BP260" s="112"/>
      <c r="BQ260" s="116">
        <v>103.19</v>
      </c>
      <c r="BR260" s="112"/>
      <c r="BS260" s="116">
        <v>106.73</v>
      </c>
      <c r="BT260" s="112"/>
      <c r="BU260" s="116">
        <v>109.31</v>
      </c>
      <c r="BV260" s="112"/>
      <c r="BW260" s="116">
        <v>121.82</v>
      </c>
      <c r="BX260" s="112"/>
      <c r="BY260" s="116">
        <v>112.02</v>
      </c>
      <c r="BZ260" s="112"/>
      <c r="CA260" s="116">
        <v>113.46</v>
      </c>
      <c r="CB260" s="112"/>
      <c r="CC260" s="116">
        <v>139.5</v>
      </c>
    </row>
    <row r="261" spans="1:81" ht="16.5" customHeight="1" x14ac:dyDescent="0.45">
      <c r="A261" s="362">
        <v>257</v>
      </c>
      <c r="B261" s="357" t="s">
        <v>546</v>
      </c>
      <c r="C261" s="357" t="s">
        <v>170</v>
      </c>
      <c r="D261" s="117">
        <v>35891</v>
      </c>
      <c r="E261" s="118">
        <v>4.97</v>
      </c>
      <c r="F261" s="117">
        <v>138000</v>
      </c>
      <c r="G261" s="118">
        <v>5.78</v>
      </c>
      <c r="H261" s="117">
        <v>12176</v>
      </c>
      <c r="I261" s="118">
        <v>7.34</v>
      </c>
      <c r="J261" s="117">
        <v>10567</v>
      </c>
      <c r="K261" s="118">
        <v>6.53</v>
      </c>
      <c r="L261" s="117">
        <v>10226</v>
      </c>
      <c r="M261" s="118">
        <v>6.53</v>
      </c>
      <c r="N261" s="117">
        <v>7656</v>
      </c>
      <c r="O261" s="118">
        <v>4.75</v>
      </c>
      <c r="P261" s="117">
        <v>7683</v>
      </c>
      <c r="Q261" s="118">
        <v>4.8</v>
      </c>
      <c r="R261" s="117">
        <v>33874</v>
      </c>
      <c r="S261" s="118">
        <v>4.84</v>
      </c>
      <c r="T261" s="117">
        <v>36153</v>
      </c>
      <c r="U261" s="118">
        <v>6.49</v>
      </c>
      <c r="V261" s="117">
        <v>13172</v>
      </c>
      <c r="W261" s="118">
        <v>7.2</v>
      </c>
      <c r="X261" s="117">
        <v>23788</v>
      </c>
      <c r="Y261" s="118">
        <v>7.39</v>
      </c>
      <c r="Z261" s="117">
        <v>10840</v>
      </c>
      <c r="AA261" s="118">
        <v>6.93</v>
      </c>
      <c r="AB261" s="117">
        <v>53774</v>
      </c>
      <c r="AC261" s="118">
        <v>6.74</v>
      </c>
      <c r="AD261" s="117">
        <v>35596</v>
      </c>
      <c r="AE261" s="118">
        <v>7.37</v>
      </c>
      <c r="AF261" s="117">
        <v>25237</v>
      </c>
      <c r="AG261" s="118">
        <v>8.8800000000000008</v>
      </c>
      <c r="AH261" s="117">
        <v>23011</v>
      </c>
      <c r="AI261" s="118">
        <v>10.46</v>
      </c>
      <c r="AJ261" s="117">
        <v>13329</v>
      </c>
      <c r="AK261" s="118">
        <v>7.38</v>
      </c>
      <c r="AL261" s="117">
        <v>10839</v>
      </c>
      <c r="AM261" s="118">
        <v>6.71</v>
      </c>
      <c r="AN261" s="117">
        <v>7839</v>
      </c>
      <c r="AO261" s="118">
        <v>4.9800000000000004</v>
      </c>
      <c r="AP261" s="117">
        <v>7486</v>
      </c>
      <c r="AQ261" s="118">
        <v>4.46</v>
      </c>
      <c r="AR261" s="117">
        <v>7322</v>
      </c>
      <c r="AS261" s="118">
        <v>4.3899999999999997</v>
      </c>
      <c r="AT261" s="117">
        <v>7787</v>
      </c>
      <c r="AU261" s="118">
        <v>4.5999999999999996</v>
      </c>
      <c r="AV261" s="117">
        <v>7848</v>
      </c>
      <c r="AW261" s="118">
        <v>4.9000000000000004</v>
      </c>
      <c r="AX261" s="117">
        <v>7788</v>
      </c>
      <c r="AY261" s="118">
        <v>4.5</v>
      </c>
      <c r="AZ261" s="117">
        <v>7832</v>
      </c>
      <c r="BA261" s="118">
        <v>4.13</v>
      </c>
      <c r="BB261" s="117">
        <v>20948</v>
      </c>
      <c r="BC261" s="118">
        <v>4.45</v>
      </c>
      <c r="BD261" s="117">
        <v>10050</v>
      </c>
      <c r="BE261" s="118">
        <v>6.08</v>
      </c>
      <c r="BF261" s="117">
        <v>8249</v>
      </c>
      <c r="BG261" s="118">
        <v>4.51</v>
      </c>
      <c r="BH261" s="117">
        <v>8669</v>
      </c>
      <c r="BI261" s="118">
        <v>4.76</v>
      </c>
      <c r="BJ261" s="117">
        <v>6086</v>
      </c>
      <c r="BK261" s="118">
        <v>3.18</v>
      </c>
      <c r="BL261" s="117">
        <v>5267</v>
      </c>
      <c r="BM261" s="118">
        <v>2.8</v>
      </c>
      <c r="BN261" s="117">
        <v>5011</v>
      </c>
      <c r="BO261" s="118">
        <v>3.03</v>
      </c>
      <c r="BP261" s="117">
        <v>5611</v>
      </c>
      <c r="BQ261" s="118">
        <v>3.12</v>
      </c>
      <c r="BR261" s="117">
        <v>6950</v>
      </c>
      <c r="BS261" s="118">
        <v>3.87</v>
      </c>
      <c r="BT261" s="117">
        <v>5755</v>
      </c>
      <c r="BU261" s="118">
        <v>3.22</v>
      </c>
      <c r="BV261" s="117">
        <v>6041</v>
      </c>
      <c r="BW261" s="118">
        <v>3.21</v>
      </c>
      <c r="BX261" s="117">
        <v>10739</v>
      </c>
      <c r="BY261" s="118">
        <v>3.62</v>
      </c>
      <c r="BZ261" s="117">
        <v>7497</v>
      </c>
      <c r="CA261" s="118">
        <v>4.46</v>
      </c>
      <c r="CB261" s="117">
        <v>26301</v>
      </c>
      <c r="CC261" s="118">
        <v>6.72</v>
      </c>
    </row>
    <row r="262" spans="1:81" ht="16.5" customHeight="1" x14ac:dyDescent="0.45">
      <c r="A262" s="363">
        <v>258</v>
      </c>
      <c r="B262" s="358" t="s">
        <v>948</v>
      </c>
      <c r="C262" s="358" t="s">
        <v>170</v>
      </c>
      <c r="D262" s="115">
        <v>70450</v>
      </c>
      <c r="E262" s="116">
        <v>79.599999999999994</v>
      </c>
      <c r="F262" s="115">
        <v>64607</v>
      </c>
      <c r="G262" s="116">
        <v>73.790000000000006</v>
      </c>
      <c r="H262" s="115">
        <v>112742</v>
      </c>
      <c r="I262" s="116">
        <v>88.83</v>
      </c>
      <c r="J262" s="115">
        <v>173273</v>
      </c>
      <c r="K262" s="116">
        <v>78.37</v>
      </c>
      <c r="L262" s="115">
        <v>172450</v>
      </c>
      <c r="M262" s="116">
        <v>87.97</v>
      </c>
      <c r="N262" s="115">
        <v>155285</v>
      </c>
      <c r="O262" s="116">
        <v>76.88</v>
      </c>
      <c r="P262" s="115">
        <v>73359</v>
      </c>
      <c r="Q262" s="116">
        <v>80.290000000000006</v>
      </c>
      <c r="R262" s="115">
        <v>195931</v>
      </c>
      <c r="S262" s="116">
        <v>64.75</v>
      </c>
      <c r="T262" s="115">
        <v>94373</v>
      </c>
      <c r="U262" s="116">
        <v>68.41</v>
      </c>
      <c r="V262" s="115">
        <v>138477</v>
      </c>
      <c r="W262" s="116">
        <v>71.88</v>
      </c>
      <c r="X262" s="115">
        <v>183582</v>
      </c>
      <c r="Y262" s="116">
        <v>76.19</v>
      </c>
      <c r="Z262" s="115">
        <v>94640</v>
      </c>
      <c r="AA262" s="116">
        <v>77.72</v>
      </c>
      <c r="AB262" s="115">
        <v>146755</v>
      </c>
      <c r="AC262" s="116">
        <v>79.34</v>
      </c>
      <c r="AD262" s="115">
        <v>147903</v>
      </c>
      <c r="AE262" s="116">
        <v>74.25</v>
      </c>
      <c r="AF262" s="115">
        <v>235031</v>
      </c>
      <c r="AG262" s="116">
        <v>100.55</v>
      </c>
      <c r="AH262" s="115">
        <v>111239</v>
      </c>
      <c r="AI262" s="116">
        <v>88.97</v>
      </c>
      <c r="AJ262" s="115">
        <v>258307</v>
      </c>
      <c r="AK262" s="116">
        <v>103.09</v>
      </c>
      <c r="AL262" s="115">
        <v>180872</v>
      </c>
      <c r="AM262" s="116">
        <v>84.54</v>
      </c>
      <c r="AN262" s="115">
        <v>246372</v>
      </c>
      <c r="AO262" s="116">
        <v>92.25</v>
      </c>
      <c r="AP262" s="115">
        <v>215265</v>
      </c>
      <c r="AQ262" s="116">
        <v>86.22</v>
      </c>
      <c r="AR262" s="115">
        <v>273901</v>
      </c>
      <c r="AS262" s="116">
        <v>91.05</v>
      </c>
      <c r="AT262" s="115">
        <v>100001</v>
      </c>
      <c r="AU262" s="116">
        <v>86.25</v>
      </c>
      <c r="AV262" s="115">
        <v>115782</v>
      </c>
      <c r="AW262" s="116">
        <v>90.8</v>
      </c>
      <c r="AX262" s="115">
        <v>104844</v>
      </c>
      <c r="AY262" s="116">
        <v>90.01</v>
      </c>
      <c r="AZ262" s="115">
        <v>233475</v>
      </c>
      <c r="BA262" s="116">
        <v>86.36</v>
      </c>
      <c r="BB262" s="115">
        <v>119609</v>
      </c>
      <c r="BC262" s="116">
        <v>95.42</v>
      </c>
      <c r="BD262" s="115">
        <v>291255</v>
      </c>
      <c r="BE262" s="116">
        <v>115.74</v>
      </c>
      <c r="BF262" s="115">
        <v>225182</v>
      </c>
      <c r="BG262" s="116">
        <v>97</v>
      </c>
      <c r="BH262" s="115">
        <v>144470</v>
      </c>
      <c r="BI262" s="116">
        <v>107.59</v>
      </c>
      <c r="BJ262" s="115">
        <v>245364</v>
      </c>
      <c r="BK262" s="116">
        <v>111.92</v>
      </c>
      <c r="BL262" s="115">
        <v>229176</v>
      </c>
      <c r="BM262" s="116">
        <v>107.85</v>
      </c>
      <c r="BN262" s="115">
        <v>238046</v>
      </c>
      <c r="BO262" s="116">
        <v>105.73</v>
      </c>
      <c r="BP262" s="115">
        <v>219443</v>
      </c>
      <c r="BQ262" s="116">
        <v>99.06</v>
      </c>
      <c r="BR262" s="115">
        <v>167045</v>
      </c>
      <c r="BS262" s="116">
        <v>101.67</v>
      </c>
      <c r="BT262" s="115">
        <v>155278</v>
      </c>
      <c r="BU262" s="116">
        <v>104.97</v>
      </c>
      <c r="BV262" s="115">
        <v>265379</v>
      </c>
      <c r="BW262" s="116">
        <v>117.9</v>
      </c>
      <c r="BX262" s="115">
        <v>102923</v>
      </c>
      <c r="BY262" s="116">
        <v>107.66</v>
      </c>
      <c r="BZ262" s="115">
        <v>226930</v>
      </c>
      <c r="CA262" s="116">
        <v>108.03</v>
      </c>
      <c r="CB262" s="115">
        <v>126201</v>
      </c>
      <c r="CC262" s="116">
        <v>131.63999999999999</v>
      </c>
    </row>
    <row r="263" spans="1:81" ht="16.5" customHeight="1" x14ac:dyDescent="0.45">
      <c r="A263" s="362">
        <v>259</v>
      </c>
      <c r="B263" s="357" t="s">
        <v>949</v>
      </c>
      <c r="C263" s="357" t="s">
        <v>170</v>
      </c>
      <c r="D263" s="111"/>
      <c r="E263" s="118">
        <v>1.1599999999999999</v>
      </c>
      <c r="F263" s="111"/>
      <c r="G263" s="118">
        <v>1</v>
      </c>
      <c r="H263" s="111"/>
      <c r="I263" s="118">
        <v>1.67</v>
      </c>
      <c r="J263" s="111"/>
      <c r="K263" s="118">
        <v>1.3</v>
      </c>
      <c r="L263" s="111"/>
      <c r="M263" s="118">
        <v>1.24</v>
      </c>
      <c r="N263" s="111"/>
      <c r="O263" s="118">
        <v>0.88</v>
      </c>
      <c r="P263" s="111"/>
      <c r="Q263" s="118">
        <v>1.04</v>
      </c>
      <c r="R263" s="111"/>
      <c r="S263" s="118">
        <v>1.17</v>
      </c>
      <c r="T263" s="111"/>
      <c r="U263" s="118">
        <v>1.19</v>
      </c>
      <c r="V263" s="111"/>
      <c r="W263" s="118">
        <v>0.94</v>
      </c>
      <c r="X263" s="111"/>
      <c r="Y263" s="118">
        <v>0.87</v>
      </c>
      <c r="Z263" s="111"/>
      <c r="AA263" s="118">
        <v>0.93</v>
      </c>
      <c r="AB263" s="111"/>
      <c r="AC263" s="118">
        <v>0.81</v>
      </c>
      <c r="AD263" s="111"/>
      <c r="AE263" s="118">
        <v>1.22</v>
      </c>
      <c r="AF263" s="111"/>
      <c r="AG263" s="118">
        <v>1.85</v>
      </c>
      <c r="AH263" s="111"/>
      <c r="AI263" s="118">
        <v>1.23</v>
      </c>
      <c r="AJ263" s="111"/>
      <c r="AK263" s="118">
        <v>1.2</v>
      </c>
      <c r="AL263" s="111"/>
      <c r="AM263" s="118">
        <v>0.92</v>
      </c>
      <c r="AN263" s="111"/>
      <c r="AO263" s="118">
        <v>0.65</v>
      </c>
      <c r="AP263" s="111"/>
      <c r="AQ263" s="118">
        <v>0.79</v>
      </c>
      <c r="AR263" s="111"/>
      <c r="AS263" s="118">
        <v>0.71</v>
      </c>
      <c r="AT263" s="111"/>
      <c r="AU263" s="118">
        <v>0.79</v>
      </c>
      <c r="AV263" s="111"/>
      <c r="AW263" s="118">
        <v>0.85</v>
      </c>
      <c r="AX263" s="111"/>
      <c r="AY263" s="118">
        <v>0.95</v>
      </c>
      <c r="AZ263" s="111"/>
      <c r="BA263" s="118">
        <v>0.72</v>
      </c>
      <c r="BB263" s="111"/>
      <c r="BC263" s="118">
        <v>0.8</v>
      </c>
      <c r="BD263" s="111"/>
      <c r="BE263" s="118">
        <v>1.38</v>
      </c>
      <c r="BF263" s="111"/>
      <c r="BG263" s="118">
        <v>1.1100000000000001</v>
      </c>
      <c r="BH263" s="111"/>
      <c r="BI263" s="118">
        <v>1.07</v>
      </c>
      <c r="BJ263" s="111"/>
      <c r="BK263" s="118">
        <v>0.74</v>
      </c>
      <c r="BL263" s="111"/>
      <c r="BM263" s="118">
        <v>0.91</v>
      </c>
      <c r="BN263" s="111"/>
      <c r="BO263" s="118">
        <v>1</v>
      </c>
      <c r="BP263" s="111"/>
      <c r="BQ263" s="118">
        <v>1.01</v>
      </c>
      <c r="BR263" s="111"/>
      <c r="BS263" s="118">
        <v>1.18</v>
      </c>
      <c r="BT263" s="111"/>
      <c r="BU263" s="118">
        <v>1.1299999999999999</v>
      </c>
      <c r="BV263" s="111"/>
      <c r="BW263" s="118">
        <v>0.71</v>
      </c>
      <c r="BX263" s="111"/>
      <c r="BY263" s="118">
        <v>0.74</v>
      </c>
      <c r="BZ263" s="111"/>
      <c r="CA263" s="118">
        <v>0.96</v>
      </c>
      <c r="CB263" s="111"/>
      <c r="CC263" s="118">
        <v>1.1399999999999999</v>
      </c>
    </row>
    <row r="264" spans="1:81" ht="16.5" customHeight="1" x14ac:dyDescent="0.45">
      <c r="A264" s="363">
        <v>260</v>
      </c>
      <c r="B264" s="358" t="s">
        <v>547</v>
      </c>
      <c r="C264" s="358" t="s">
        <v>170</v>
      </c>
      <c r="D264" s="115">
        <v>32325</v>
      </c>
      <c r="E264" s="116">
        <v>37.799999999999997</v>
      </c>
      <c r="F264" s="115">
        <v>26515</v>
      </c>
      <c r="G264" s="116">
        <v>31.34</v>
      </c>
      <c r="H264" s="115">
        <v>35224</v>
      </c>
      <c r="I264" s="116">
        <v>64.989999999999995</v>
      </c>
      <c r="J264" s="115">
        <v>33090</v>
      </c>
      <c r="K264" s="116">
        <v>40.54</v>
      </c>
      <c r="L264" s="115">
        <v>27720</v>
      </c>
      <c r="M264" s="116">
        <v>35.42</v>
      </c>
      <c r="N264" s="115">
        <v>23211</v>
      </c>
      <c r="O264" s="116">
        <v>30.32</v>
      </c>
      <c r="P264" s="115">
        <v>20591</v>
      </c>
      <c r="Q264" s="116">
        <v>30.42</v>
      </c>
      <c r="R264" s="115">
        <v>18266</v>
      </c>
      <c r="S264" s="116">
        <v>28.69</v>
      </c>
      <c r="T264" s="115">
        <v>25644</v>
      </c>
      <c r="U264" s="116">
        <v>35.18</v>
      </c>
      <c r="V264" s="115">
        <v>21262</v>
      </c>
      <c r="W264" s="116">
        <v>34.79</v>
      </c>
      <c r="X264" s="115">
        <v>25778</v>
      </c>
      <c r="Y264" s="116">
        <v>33.76</v>
      </c>
      <c r="Z264" s="115">
        <v>30138</v>
      </c>
      <c r="AA264" s="116">
        <v>37.340000000000003</v>
      </c>
      <c r="AB264" s="115">
        <v>25722</v>
      </c>
      <c r="AC264" s="116">
        <v>32.4</v>
      </c>
      <c r="AD264" s="115">
        <v>29975</v>
      </c>
      <c r="AE264" s="116">
        <v>34.590000000000003</v>
      </c>
      <c r="AF264" s="115">
        <v>39534</v>
      </c>
      <c r="AG264" s="116">
        <v>42.66</v>
      </c>
      <c r="AH264" s="115">
        <v>35964</v>
      </c>
      <c r="AI264" s="116">
        <v>31.06</v>
      </c>
      <c r="AJ264" s="115">
        <v>30127</v>
      </c>
      <c r="AK264" s="116">
        <v>30.65</v>
      </c>
      <c r="AL264" s="115">
        <v>22568</v>
      </c>
      <c r="AM264" s="116">
        <v>30.39</v>
      </c>
      <c r="AN264" s="115">
        <v>21172</v>
      </c>
      <c r="AO264" s="116">
        <v>28.1</v>
      </c>
      <c r="AP264" s="115">
        <v>25386</v>
      </c>
      <c r="AQ264" s="116">
        <v>28.34</v>
      </c>
      <c r="AR264" s="115">
        <v>23896</v>
      </c>
      <c r="AS264" s="116">
        <v>29.04</v>
      </c>
      <c r="AT264" s="115">
        <v>20705</v>
      </c>
      <c r="AU264" s="116">
        <v>26.27</v>
      </c>
      <c r="AV264" s="115">
        <v>23725</v>
      </c>
      <c r="AW264" s="116">
        <v>30.05</v>
      </c>
      <c r="AX264" s="115">
        <v>25466</v>
      </c>
      <c r="AY264" s="116">
        <v>33.07</v>
      </c>
      <c r="AZ264" s="115">
        <v>23791</v>
      </c>
      <c r="BA264" s="116">
        <v>34.33</v>
      </c>
      <c r="BB264" s="115">
        <v>22308</v>
      </c>
      <c r="BC264" s="116">
        <v>25.29</v>
      </c>
      <c r="BD264" s="115">
        <v>32115</v>
      </c>
      <c r="BE264" s="116">
        <v>31.31</v>
      </c>
      <c r="BF264" s="115">
        <v>26406</v>
      </c>
      <c r="BG264" s="116">
        <v>27.78</v>
      </c>
      <c r="BH264" s="115">
        <v>22109</v>
      </c>
      <c r="BI264" s="116">
        <v>27.15</v>
      </c>
      <c r="BJ264" s="115">
        <v>19511</v>
      </c>
      <c r="BK264" s="116">
        <v>27.01</v>
      </c>
      <c r="BL264" s="115">
        <v>17485</v>
      </c>
      <c r="BM264" s="116">
        <v>23.51</v>
      </c>
      <c r="BN264" s="115">
        <v>16820</v>
      </c>
      <c r="BO264" s="116">
        <v>23.62</v>
      </c>
      <c r="BP264" s="115">
        <v>20324</v>
      </c>
      <c r="BQ264" s="116">
        <v>26.13</v>
      </c>
      <c r="BR264" s="115">
        <v>44613</v>
      </c>
      <c r="BS264" s="116">
        <v>27.92</v>
      </c>
      <c r="BT264" s="115">
        <v>21120</v>
      </c>
      <c r="BU264" s="116">
        <v>28.95</v>
      </c>
      <c r="BV264" s="115">
        <v>18581</v>
      </c>
      <c r="BW264" s="116">
        <v>25.19</v>
      </c>
      <c r="BX264" s="115">
        <v>18860</v>
      </c>
      <c r="BY264" s="116">
        <v>31.6</v>
      </c>
      <c r="BZ264" s="115">
        <v>20453</v>
      </c>
      <c r="CA264" s="116">
        <v>26.76</v>
      </c>
      <c r="CB264" s="115">
        <v>24620</v>
      </c>
      <c r="CC264" s="116">
        <v>32.17</v>
      </c>
    </row>
    <row r="265" spans="1:81" ht="16.5" customHeight="1" x14ac:dyDescent="0.45">
      <c r="A265" s="362">
        <v>261</v>
      </c>
      <c r="B265" s="357" t="s">
        <v>548</v>
      </c>
      <c r="C265" s="357" t="s">
        <v>170</v>
      </c>
      <c r="D265" s="118">
        <v>610</v>
      </c>
      <c r="E265" s="118">
        <v>7.49</v>
      </c>
      <c r="F265" s="118">
        <v>457</v>
      </c>
      <c r="G265" s="118">
        <v>6.03</v>
      </c>
      <c r="H265" s="118">
        <v>543</v>
      </c>
      <c r="I265" s="118">
        <v>6.32</v>
      </c>
      <c r="J265" s="118">
        <v>637</v>
      </c>
      <c r="K265" s="118">
        <v>8.06</v>
      </c>
      <c r="L265" s="118">
        <v>656</v>
      </c>
      <c r="M265" s="118">
        <v>7.47</v>
      </c>
      <c r="N265" s="118">
        <v>379</v>
      </c>
      <c r="O265" s="118">
        <v>3.93</v>
      </c>
      <c r="P265" s="118">
        <v>492</v>
      </c>
      <c r="Q265" s="118">
        <v>7.43</v>
      </c>
      <c r="R265" s="118">
        <v>372</v>
      </c>
      <c r="S265" s="118">
        <v>5.16</v>
      </c>
      <c r="T265" s="118">
        <v>582</v>
      </c>
      <c r="U265" s="118">
        <v>6.47</v>
      </c>
      <c r="V265" s="118">
        <v>764</v>
      </c>
      <c r="W265" s="118">
        <v>8.99</v>
      </c>
      <c r="X265" s="118">
        <v>459</v>
      </c>
      <c r="Y265" s="118">
        <v>7.82</v>
      </c>
      <c r="Z265" s="118">
        <v>501</v>
      </c>
      <c r="AA265" s="118">
        <v>7.09</v>
      </c>
      <c r="AB265" s="118">
        <v>619</v>
      </c>
      <c r="AC265" s="118">
        <v>8.98</v>
      </c>
      <c r="AD265" s="118">
        <v>518</v>
      </c>
      <c r="AE265" s="118">
        <v>8.0500000000000007</v>
      </c>
      <c r="AF265" s="118">
        <v>549</v>
      </c>
      <c r="AG265" s="118">
        <v>8.4600000000000009</v>
      </c>
      <c r="AH265" s="118">
        <v>330</v>
      </c>
      <c r="AI265" s="118">
        <v>4.63</v>
      </c>
      <c r="AJ265" s="118">
        <v>274</v>
      </c>
      <c r="AK265" s="118">
        <v>4.5599999999999996</v>
      </c>
      <c r="AL265" s="118">
        <v>416</v>
      </c>
      <c r="AM265" s="118">
        <v>6.39</v>
      </c>
      <c r="AN265" s="118">
        <v>376</v>
      </c>
      <c r="AO265" s="118">
        <v>6.16</v>
      </c>
      <c r="AP265" s="118">
        <v>402</v>
      </c>
      <c r="AQ265" s="118">
        <v>5.67</v>
      </c>
      <c r="AR265" s="118">
        <v>407</v>
      </c>
      <c r="AS265" s="118">
        <v>5.85</v>
      </c>
      <c r="AT265" s="118">
        <v>330</v>
      </c>
      <c r="AU265" s="118">
        <v>5.03</v>
      </c>
      <c r="AV265" s="118">
        <v>540</v>
      </c>
      <c r="AW265" s="118">
        <v>8.2100000000000009</v>
      </c>
      <c r="AX265" s="118">
        <v>353</v>
      </c>
      <c r="AY265" s="118">
        <v>6.42</v>
      </c>
      <c r="AZ265" s="118">
        <v>600</v>
      </c>
      <c r="BA265" s="118">
        <v>12.76</v>
      </c>
      <c r="BB265" s="118">
        <v>345</v>
      </c>
      <c r="BC265" s="118">
        <v>4.95</v>
      </c>
      <c r="BD265" s="118">
        <v>402</v>
      </c>
      <c r="BE265" s="118">
        <v>6.08</v>
      </c>
      <c r="BF265" s="118">
        <v>396</v>
      </c>
      <c r="BG265" s="118">
        <v>5.85</v>
      </c>
      <c r="BH265" s="118">
        <v>417</v>
      </c>
      <c r="BI265" s="118">
        <v>6.44</v>
      </c>
      <c r="BJ265" s="118">
        <v>325</v>
      </c>
      <c r="BK265" s="118">
        <v>4.3600000000000003</v>
      </c>
      <c r="BL265" s="118">
        <v>351</v>
      </c>
      <c r="BM265" s="118">
        <v>5.71</v>
      </c>
      <c r="BN265" s="118">
        <v>347</v>
      </c>
      <c r="BO265" s="118">
        <v>6.01</v>
      </c>
      <c r="BP265" s="118">
        <v>380</v>
      </c>
      <c r="BQ265" s="118">
        <v>5.19</v>
      </c>
      <c r="BR265" s="118">
        <v>318</v>
      </c>
      <c r="BS265" s="118">
        <v>4.83</v>
      </c>
      <c r="BT265" s="118">
        <v>401</v>
      </c>
      <c r="BU265" s="118">
        <v>5.98</v>
      </c>
      <c r="BV265" s="118">
        <v>506</v>
      </c>
      <c r="BW265" s="118">
        <v>5.55</v>
      </c>
      <c r="BX265" s="118">
        <v>599</v>
      </c>
      <c r="BY265" s="118">
        <v>7.4</v>
      </c>
      <c r="BZ265" s="118">
        <v>395</v>
      </c>
      <c r="CA265" s="118">
        <v>5.88</v>
      </c>
      <c r="CB265" s="118">
        <v>458</v>
      </c>
      <c r="CC265" s="118">
        <v>7.63</v>
      </c>
    </row>
    <row r="266" spans="1:81" ht="16.5" customHeight="1" x14ac:dyDescent="0.45">
      <c r="A266" s="363">
        <v>262</v>
      </c>
      <c r="B266" s="358" t="s">
        <v>549</v>
      </c>
      <c r="C266" s="358" t="s">
        <v>170</v>
      </c>
      <c r="D266" s="116">
        <v>541</v>
      </c>
      <c r="E266" s="116">
        <v>2.29</v>
      </c>
      <c r="F266" s="116">
        <v>913</v>
      </c>
      <c r="G266" s="116">
        <v>2.88</v>
      </c>
      <c r="H266" s="116">
        <v>998</v>
      </c>
      <c r="I266" s="116">
        <v>2.9</v>
      </c>
      <c r="J266" s="116">
        <v>735</v>
      </c>
      <c r="K266" s="116">
        <v>2.59</v>
      </c>
      <c r="L266" s="116">
        <v>806</v>
      </c>
      <c r="M266" s="116">
        <v>2.35</v>
      </c>
      <c r="N266" s="116">
        <v>587</v>
      </c>
      <c r="O266" s="116">
        <v>1.65</v>
      </c>
      <c r="P266" s="116">
        <v>497</v>
      </c>
      <c r="Q266" s="116">
        <v>1.68</v>
      </c>
      <c r="R266" s="116">
        <v>579</v>
      </c>
      <c r="S266" s="116">
        <v>1.95</v>
      </c>
      <c r="T266" s="115">
        <v>1097</v>
      </c>
      <c r="U266" s="116">
        <v>3</v>
      </c>
      <c r="V266" s="116">
        <v>856</v>
      </c>
      <c r="W266" s="116">
        <v>4.24</v>
      </c>
      <c r="X266" s="116">
        <v>940</v>
      </c>
      <c r="Y266" s="116">
        <v>2.66</v>
      </c>
      <c r="Z266" s="116">
        <v>797</v>
      </c>
      <c r="AA266" s="116">
        <v>2.58</v>
      </c>
      <c r="AB266" s="116">
        <v>532</v>
      </c>
      <c r="AC266" s="116">
        <v>1.46</v>
      </c>
      <c r="AD266" s="116">
        <v>944</v>
      </c>
      <c r="AE266" s="116">
        <v>2.96</v>
      </c>
      <c r="AF266" s="115">
        <v>1564</v>
      </c>
      <c r="AG266" s="116">
        <v>3.6</v>
      </c>
      <c r="AH266" s="116">
        <v>846</v>
      </c>
      <c r="AI266" s="116">
        <v>1.63</v>
      </c>
      <c r="AJ266" s="116">
        <v>788</v>
      </c>
      <c r="AK266" s="116">
        <v>2.57</v>
      </c>
      <c r="AL266" s="116">
        <v>825</v>
      </c>
      <c r="AM266" s="116">
        <v>1.85</v>
      </c>
      <c r="AN266" s="116">
        <v>753</v>
      </c>
      <c r="AO266" s="116">
        <v>2.06</v>
      </c>
      <c r="AP266" s="116">
        <v>905</v>
      </c>
      <c r="AQ266" s="116">
        <v>2.14</v>
      </c>
      <c r="AR266" s="115">
        <v>1157</v>
      </c>
      <c r="AS266" s="116">
        <v>2.4700000000000002</v>
      </c>
      <c r="AT266" s="115">
        <v>1350</v>
      </c>
      <c r="AU266" s="116">
        <v>2.78</v>
      </c>
      <c r="AV266" s="116">
        <v>652</v>
      </c>
      <c r="AW266" s="116">
        <v>2.29</v>
      </c>
      <c r="AX266" s="115">
        <v>1438</v>
      </c>
      <c r="AY266" s="116">
        <v>4.2300000000000004</v>
      </c>
      <c r="AZ266" s="116">
        <v>682</v>
      </c>
      <c r="BA266" s="116">
        <v>2.66</v>
      </c>
      <c r="BB266" s="116">
        <v>667</v>
      </c>
      <c r="BC266" s="116">
        <v>2.1</v>
      </c>
      <c r="BD266" s="116">
        <v>876</v>
      </c>
      <c r="BE266" s="116">
        <v>2.97</v>
      </c>
      <c r="BF266" s="116">
        <v>353</v>
      </c>
      <c r="BG266" s="116">
        <v>1.65</v>
      </c>
      <c r="BH266" s="115">
        <v>1035</v>
      </c>
      <c r="BI266" s="116">
        <v>2.82</v>
      </c>
      <c r="BJ266" s="116">
        <v>617</v>
      </c>
      <c r="BK266" s="116">
        <v>1.86</v>
      </c>
      <c r="BL266" s="116">
        <v>434</v>
      </c>
      <c r="BM266" s="116">
        <v>1.42</v>
      </c>
      <c r="BN266" s="116">
        <v>536</v>
      </c>
      <c r="BO266" s="116">
        <v>1.63</v>
      </c>
      <c r="BP266" s="116">
        <v>652</v>
      </c>
      <c r="BQ266" s="116">
        <v>1.85</v>
      </c>
      <c r="BR266" s="116">
        <v>830</v>
      </c>
      <c r="BS266" s="116">
        <v>2.42</v>
      </c>
      <c r="BT266" s="116">
        <v>776</v>
      </c>
      <c r="BU266" s="116">
        <v>2.95</v>
      </c>
      <c r="BV266" s="116">
        <v>751</v>
      </c>
      <c r="BW266" s="116">
        <v>3.3</v>
      </c>
      <c r="BX266" s="116">
        <v>431</v>
      </c>
      <c r="BY266" s="116">
        <v>5.05</v>
      </c>
      <c r="BZ266" s="116">
        <v>765</v>
      </c>
      <c r="CA266" s="116">
        <v>2.3199999999999998</v>
      </c>
      <c r="CB266" s="115">
        <v>1405</v>
      </c>
      <c r="CC266" s="116">
        <v>4.32</v>
      </c>
    </row>
    <row r="267" spans="1:81" ht="16.5" customHeight="1" x14ac:dyDescent="0.45">
      <c r="A267" s="362">
        <v>263</v>
      </c>
      <c r="B267" s="357" t="s">
        <v>550</v>
      </c>
      <c r="C267" s="357" t="s">
        <v>170</v>
      </c>
      <c r="D267" s="117">
        <v>30077</v>
      </c>
      <c r="E267" s="118">
        <v>21.42</v>
      </c>
      <c r="F267" s="117">
        <v>23592</v>
      </c>
      <c r="G267" s="118">
        <v>17.13</v>
      </c>
      <c r="H267" s="117">
        <v>30966</v>
      </c>
      <c r="I267" s="118">
        <v>23.97</v>
      </c>
      <c r="J267" s="117">
        <v>29270</v>
      </c>
      <c r="K267" s="118">
        <v>21.8</v>
      </c>
      <c r="L267" s="117">
        <v>23228</v>
      </c>
      <c r="M267" s="118">
        <v>18.579999999999998</v>
      </c>
      <c r="N267" s="117">
        <v>18822</v>
      </c>
      <c r="O267" s="118">
        <v>14.75</v>
      </c>
      <c r="P267" s="117">
        <v>16730</v>
      </c>
      <c r="Q267" s="118">
        <v>13.9</v>
      </c>
      <c r="R267" s="117">
        <v>14658</v>
      </c>
      <c r="S267" s="118">
        <v>11.89</v>
      </c>
      <c r="T267" s="117">
        <v>20650</v>
      </c>
      <c r="U267" s="118">
        <v>15.74</v>
      </c>
      <c r="V267" s="117">
        <v>16331</v>
      </c>
      <c r="W267" s="118">
        <v>13.74</v>
      </c>
      <c r="X267" s="117">
        <v>20962</v>
      </c>
      <c r="Y267" s="118">
        <v>16.45</v>
      </c>
      <c r="Z267" s="117">
        <v>27073</v>
      </c>
      <c r="AA267" s="118">
        <v>20.8</v>
      </c>
      <c r="AB267" s="117">
        <v>22375</v>
      </c>
      <c r="AC267" s="118">
        <v>15.14</v>
      </c>
      <c r="AD267" s="117">
        <v>25689</v>
      </c>
      <c r="AE267" s="118">
        <v>18.100000000000001</v>
      </c>
      <c r="AF267" s="117">
        <v>34327</v>
      </c>
      <c r="AG267" s="118">
        <v>23.4</v>
      </c>
      <c r="AH267" s="117">
        <v>32127</v>
      </c>
      <c r="AI267" s="118">
        <v>21.39</v>
      </c>
      <c r="AJ267" s="117">
        <v>26006</v>
      </c>
      <c r="AK267" s="118">
        <v>18.34</v>
      </c>
      <c r="AL267" s="117">
        <v>19280</v>
      </c>
      <c r="AM267" s="118">
        <v>14.26</v>
      </c>
      <c r="AN267" s="117">
        <v>18297</v>
      </c>
      <c r="AO267" s="118">
        <v>12.17</v>
      </c>
      <c r="AP267" s="117">
        <v>21272</v>
      </c>
      <c r="AQ267" s="118">
        <v>13.69</v>
      </c>
      <c r="AR267" s="117">
        <v>18991</v>
      </c>
      <c r="AS267" s="118">
        <v>12.78</v>
      </c>
      <c r="AT267" s="117">
        <v>16084</v>
      </c>
      <c r="AU267" s="118">
        <v>10.75</v>
      </c>
      <c r="AV267" s="117">
        <v>19627</v>
      </c>
      <c r="AW267" s="118">
        <v>12.65</v>
      </c>
      <c r="AX267" s="117">
        <v>21227</v>
      </c>
      <c r="AY267" s="118">
        <v>14.06</v>
      </c>
      <c r="AZ267" s="117">
        <v>20645</v>
      </c>
      <c r="BA267" s="118">
        <v>13.08</v>
      </c>
      <c r="BB267" s="117">
        <v>18693</v>
      </c>
      <c r="BC267" s="118">
        <v>11.61</v>
      </c>
      <c r="BD267" s="117">
        <v>27778</v>
      </c>
      <c r="BE267" s="118">
        <v>17</v>
      </c>
      <c r="BF267" s="117">
        <v>24309</v>
      </c>
      <c r="BG267" s="118">
        <v>14.43</v>
      </c>
      <c r="BH267" s="117">
        <v>17953</v>
      </c>
      <c r="BI267" s="118">
        <v>12.13</v>
      </c>
      <c r="BJ267" s="117">
        <v>15860</v>
      </c>
      <c r="BK267" s="118">
        <v>11.03</v>
      </c>
      <c r="BL267" s="117">
        <v>13910</v>
      </c>
      <c r="BM267" s="118">
        <v>9.58</v>
      </c>
      <c r="BN267" s="117">
        <v>13552</v>
      </c>
      <c r="BO267" s="118">
        <v>9.57</v>
      </c>
      <c r="BP267" s="117">
        <v>16470</v>
      </c>
      <c r="BQ267" s="118">
        <v>11.27</v>
      </c>
      <c r="BR267" s="117">
        <v>40387</v>
      </c>
      <c r="BS267" s="118">
        <v>9.2799999999999994</v>
      </c>
      <c r="BT267" s="117">
        <v>17526</v>
      </c>
      <c r="BU267" s="118">
        <v>12.32</v>
      </c>
      <c r="BV267" s="117">
        <v>15246</v>
      </c>
      <c r="BW267" s="118">
        <v>11.04</v>
      </c>
      <c r="BX267" s="117">
        <v>14731</v>
      </c>
      <c r="BY267" s="118">
        <v>11.13</v>
      </c>
      <c r="BZ267" s="117">
        <v>17426</v>
      </c>
      <c r="CA267" s="118">
        <v>11.89</v>
      </c>
      <c r="CB267" s="117">
        <v>19834</v>
      </c>
      <c r="CC267" s="118">
        <v>13.65</v>
      </c>
    </row>
    <row r="268" spans="1:81" ht="16.5" customHeight="1" x14ac:dyDescent="0.45">
      <c r="A268" s="363">
        <v>264</v>
      </c>
      <c r="B268" s="358" t="s">
        <v>950</v>
      </c>
      <c r="C268" s="358" t="s">
        <v>170</v>
      </c>
      <c r="D268" s="115">
        <v>1096</v>
      </c>
      <c r="E268" s="116">
        <v>6.6</v>
      </c>
      <c r="F268" s="115">
        <v>1553</v>
      </c>
      <c r="G268" s="116">
        <v>5.3</v>
      </c>
      <c r="H268" s="115">
        <v>2717</v>
      </c>
      <c r="I268" s="116">
        <v>31.8</v>
      </c>
      <c r="J268" s="115">
        <v>2449</v>
      </c>
      <c r="K268" s="116">
        <v>8.1</v>
      </c>
      <c r="L268" s="115">
        <v>3031</v>
      </c>
      <c r="M268" s="116">
        <v>7.02</v>
      </c>
      <c r="N268" s="115">
        <v>3424</v>
      </c>
      <c r="O268" s="116">
        <v>10</v>
      </c>
      <c r="P268" s="115">
        <v>2872</v>
      </c>
      <c r="Q268" s="116">
        <v>7.41</v>
      </c>
      <c r="R268" s="115">
        <v>2658</v>
      </c>
      <c r="S268" s="116">
        <v>9.69</v>
      </c>
      <c r="T268" s="115">
        <v>3315</v>
      </c>
      <c r="U268" s="116">
        <v>9.9700000000000006</v>
      </c>
      <c r="V268" s="115">
        <v>3312</v>
      </c>
      <c r="W268" s="116">
        <v>7.81</v>
      </c>
      <c r="X268" s="115">
        <v>3418</v>
      </c>
      <c r="Y268" s="116">
        <v>6.83</v>
      </c>
      <c r="Z268" s="115">
        <v>1767</v>
      </c>
      <c r="AA268" s="116">
        <v>6.87</v>
      </c>
      <c r="AB268" s="115">
        <v>2196</v>
      </c>
      <c r="AC268" s="116">
        <v>6.82</v>
      </c>
      <c r="AD268" s="115">
        <v>2825</v>
      </c>
      <c r="AE268" s="116">
        <v>5.49</v>
      </c>
      <c r="AF268" s="115">
        <v>3094</v>
      </c>
      <c r="AG268" s="116">
        <v>7.21</v>
      </c>
      <c r="AH268" s="115">
        <v>2662</v>
      </c>
      <c r="AI268" s="116">
        <v>3.4</v>
      </c>
      <c r="AJ268" s="115">
        <v>3059</v>
      </c>
      <c r="AK268" s="116">
        <v>5.18</v>
      </c>
      <c r="AL268" s="115">
        <v>2046</v>
      </c>
      <c r="AM268" s="116">
        <v>7.9</v>
      </c>
      <c r="AN268" s="115">
        <v>1745</v>
      </c>
      <c r="AO268" s="116">
        <v>7.71</v>
      </c>
      <c r="AP268" s="115">
        <v>2807</v>
      </c>
      <c r="AQ268" s="116">
        <v>6.83</v>
      </c>
      <c r="AR268" s="115">
        <v>3341</v>
      </c>
      <c r="AS268" s="116">
        <v>7.95</v>
      </c>
      <c r="AT268" s="115">
        <v>2940</v>
      </c>
      <c r="AU268" s="116">
        <v>7.7</v>
      </c>
      <c r="AV268" s="115">
        <v>2907</v>
      </c>
      <c r="AW268" s="116">
        <v>6.9</v>
      </c>
      <c r="AX268" s="115">
        <v>2448</v>
      </c>
      <c r="AY268" s="116">
        <v>8.3699999999999992</v>
      </c>
      <c r="AZ268" s="115">
        <v>1863</v>
      </c>
      <c r="BA268" s="116">
        <v>5.84</v>
      </c>
      <c r="BB268" s="115">
        <v>2603</v>
      </c>
      <c r="BC268" s="116">
        <v>6.63</v>
      </c>
      <c r="BD268" s="115">
        <v>3059</v>
      </c>
      <c r="BE268" s="116">
        <v>5.26</v>
      </c>
      <c r="BF268" s="115">
        <v>1349</v>
      </c>
      <c r="BG268" s="116">
        <v>5.85</v>
      </c>
      <c r="BH268" s="115">
        <v>2704</v>
      </c>
      <c r="BI268" s="116">
        <v>5.75</v>
      </c>
      <c r="BJ268" s="115">
        <v>2709</v>
      </c>
      <c r="BK268" s="116">
        <v>9.76</v>
      </c>
      <c r="BL268" s="115">
        <v>2791</v>
      </c>
      <c r="BM268" s="116">
        <v>6.8</v>
      </c>
      <c r="BN268" s="115">
        <v>2385</v>
      </c>
      <c r="BO268" s="116">
        <v>6.41</v>
      </c>
      <c r="BP268" s="115">
        <v>2823</v>
      </c>
      <c r="BQ268" s="116">
        <v>7.81</v>
      </c>
      <c r="BR268" s="115">
        <v>3077</v>
      </c>
      <c r="BS268" s="116">
        <v>11.38</v>
      </c>
      <c r="BT268" s="115">
        <v>2417</v>
      </c>
      <c r="BU268" s="116">
        <v>7.71</v>
      </c>
      <c r="BV268" s="115">
        <v>2078</v>
      </c>
      <c r="BW268" s="116">
        <v>5.3</v>
      </c>
      <c r="BX268" s="115">
        <v>3099</v>
      </c>
      <c r="BY268" s="116">
        <v>8.02</v>
      </c>
      <c r="BZ268" s="115">
        <v>1868</v>
      </c>
      <c r="CA268" s="116">
        <v>6.67</v>
      </c>
      <c r="CB268" s="115">
        <v>2923</v>
      </c>
      <c r="CC268" s="116">
        <v>6.57</v>
      </c>
    </row>
    <row r="269" spans="1:81" ht="16.5" customHeight="1" x14ac:dyDescent="0.45">
      <c r="A269" s="362">
        <v>265</v>
      </c>
      <c r="B269" s="357" t="s">
        <v>551</v>
      </c>
      <c r="C269" s="357" t="s">
        <v>167</v>
      </c>
      <c r="D269" s="117">
        <v>1576</v>
      </c>
      <c r="E269" s="118">
        <v>4.09</v>
      </c>
      <c r="F269" s="117">
        <v>1755</v>
      </c>
      <c r="G269" s="118">
        <v>4.38</v>
      </c>
      <c r="H269" s="117">
        <v>2035</v>
      </c>
      <c r="I269" s="118">
        <v>5.46</v>
      </c>
      <c r="J269" s="117">
        <v>1488</v>
      </c>
      <c r="K269" s="118">
        <v>3.89</v>
      </c>
      <c r="L269" s="117">
        <v>1793</v>
      </c>
      <c r="M269" s="118">
        <v>4.78</v>
      </c>
      <c r="N269" s="117">
        <v>1294</v>
      </c>
      <c r="O269" s="118">
        <v>3.62</v>
      </c>
      <c r="P269" s="117">
        <v>2075</v>
      </c>
      <c r="Q269" s="118">
        <v>5</v>
      </c>
      <c r="R269" s="117">
        <v>2665</v>
      </c>
      <c r="S269" s="118">
        <v>6.03</v>
      </c>
      <c r="T269" s="117">
        <v>3643</v>
      </c>
      <c r="U269" s="118">
        <v>7.78</v>
      </c>
      <c r="V269" s="117">
        <v>3341</v>
      </c>
      <c r="W269" s="118">
        <v>6.54</v>
      </c>
      <c r="X269" s="117">
        <v>2513</v>
      </c>
      <c r="Y269" s="118">
        <v>5.71</v>
      </c>
      <c r="Z269" s="117">
        <v>1625</v>
      </c>
      <c r="AA269" s="118">
        <v>3.99</v>
      </c>
      <c r="AB269" s="117">
        <v>1555</v>
      </c>
      <c r="AC269" s="118">
        <v>3.65</v>
      </c>
      <c r="AD269" s="117">
        <v>1763</v>
      </c>
      <c r="AE269" s="118">
        <v>4.05</v>
      </c>
      <c r="AF269" s="117">
        <v>2251</v>
      </c>
      <c r="AG269" s="118">
        <v>5.34</v>
      </c>
      <c r="AH269" s="117">
        <v>1375</v>
      </c>
      <c r="AI269" s="118">
        <v>3.55</v>
      </c>
      <c r="AJ269" s="117">
        <v>1808</v>
      </c>
      <c r="AK269" s="118">
        <v>4.49</v>
      </c>
      <c r="AL269" s="117">
        <v>2018</v>
      </c>
      <c r="AM269" s="118">
        <v>5.09</v>
      </c>
      <c r="AN269" s="117">
        <v>1842</v>
      </c>
      <c r="AO269" s="118">
        <v>4.75</v>
      </c>
      <c r="AP269" s="117">
        <v>2192</v>
      </c>
      <c r="AQ269" s="118">
        <v>5.34</v>
      </c>
      <c r="AR269" s="117">
        <v>2726</v>
      </c>
      <c r="AS269" s="118">
        <v>5.88</v>
      </c>
      <c r="AT269" s="117">
        <v>2868</v>
      </c>
      <c r="AU269" s="118">
        <v>5.95</v>
      </c>
      <c r="AV269" s="117">
        <v>2769</v>
      </c>
      <c r="AW269" s="118">
        <v>18.27</v>
      </c>
      <c r="AX269" s="117">
        <v>2562</v>
      </c>
      <c r="AY269" s="118">
        <v>12.38</v>
      </c>
      <c r="AZ269" s="117">
        <v>2032</v>
      </c>
      <c r="BA269" s="118">
        <v>5.66</v>
      </c>
      <c r="BB269" s="117">
        <v>2562</v>
      </c>
      <c r="BC269" s="118">
        <v>6.6</v>
      </c>
      <c r="BD269" s="117">
        <v>2888</v>
      </c>
      <c r="BE269" s="118">
        <v>7.71</v>
      </c>
      <c r="BF269" s="117">
        <v>2452</v>
      </c>
      <c r="BG269" s="118">
        <v>7.03</v>
      </c>
      <c r="BH269" s="117">
        <v>2524</v>
      </c>
      <c r="BI269" s="118">
        <v>6.65</v>
      </c>
      <c r="BJ269" s="117">
        <v>2156</v>
      </c>
      <c r="BK269" s="118">
        <v>4.99</v>
      </c>
      <c r="BL269" s="117">
        <v>1960</v>
      </c>
      <c r="BM269" s="118">
        <v>4.95</v>
      </c>
      <c r="BN269" s="117">
        <v>2466</v>
      </c>
      <c r="BO269" s="118">
        <v>5.86</v>
      </c>
      <c r="BP269" s="117">
        <v>2465</v>
      </c>
      <c r="BQ269" s="118">
        <v>5.0999999999999996</v>
      </c>
      <c r="BR269" s="117">
        <v>2539</v>
      </c>
      <c r="BS269" s="118">
        <v>5.65</v>
      </c>
      <c r="BT269" s="117">
        <v>3050</v>
      </c>
      <c r="BU269" s="118">
        <v>6.14</v>
      </c>
      <c r="BV269" s="117">
        <v>2102</v>
      </c>
      <c r="BW269" s="118">
        <v>4.28</v>
      </c>
      <c r="BX269" s="117">
        <v>2232</v>
      </c>
      <c r="BY269" s="118">
        <v>5.85</v>
      </c>
      <c r="BZ269" s="117">
        <v>2206</v>
      </c>
      <c r="CA269" s="118">
        <v>5.74</v>
      </c>
      <c r="CB269" s="117">
        <v>2894</v>
      </c>
      <c r="CC269" s="118">
        <v>6.83</v>
      </c>
    </row>
    <row r="270" spans="1:81" ht="16.5" customHeight="1" x14ac:dyDescent="0.45">
      <c r="A270" s="363">
        <v>266</v>
      </c>
      <c r="B270" s="358" t="s">
        <v>552</v>
      </c>
      <c r="C270" s="358" t="s">
        <v>167</v>
      </c>
      <c r="D270" s="115">
        <v>1270</v>
      </c>
      <c r="E270" s="116">
        <v>2.4500000000000002</v>
      </c>
      <c r="F270" s="115">
        <v>1434</v>
      </c>
      <c r="G270" s="116">
        <v>2.8</v>
      </c>
      <c r="H270" s="115">
        <v>1621</v>
      </c>
      <c r="I270" s="116">
        <v>3.24</v>
      </c>
      <c r="J270" s="115">
        <v>1188</v>
      </c>
      <c r="K270" s="116">
        <v>2.42</v>
      </c>
      <c r="L270" s="115">
        <v>1402</v>
      </c>
      <c r="M270" s="116">
        <v>2.64</v>
      </c>
      <c r="N270" s="116">
        <v>979</v>
      </c>
      <c r="O270" s="116">
        <v>1.95</v>
      </c>
      <c r="P270" s="115">
        <v>1669</v>
      </c>
      <c r="Q270" s="116">
        <v>3.24</v>
      </c>
      <c r="R270" s="115">
        <v>2236</v>
      </c>
      <c r="S270" s="116">
        <v>3.77</v>
      </c>
      <c r="T270" s="115">
        <v>3294</v>
      </c>
      <c r="U270" s="116">
        <v>6.18</v>
      </c>
      <c r="V270" s="115">
        <v>2908</v>
      </c>
      <c r="W270" s="116">
        <v>4.67</v>
      </c>
      <c r="X270" s="115">
        <v>2050</v>
      </c>
      <c r="Y270" s="116">
        <v>3.43</v>
      </c>
      <c r="Z270" s="115">
        <v>1183</v>
      </c>
      <c r="AA270" s="116">
        <v>2.2000000000000002</v>
      </c>
      <c r="AB270" s="115">
        <v>1339</v>
      </c>
      <c r="AC270" s="116">
        <v>2.4700000000000002</v>
      </c>
      <c r="AD270" s="115">
        <v>1397</v>
      </c>
      <c r="AE270" s="116">
        <v>2.35</v>
      </c>
      <c r="AF270" s="115">
        <v>1851</v>
      </c>
      <c r="AG270" s="116">
        <v>3.36</v>
      </c>
      <c r="AH270" s="115">
        <v>1042</v>
      </c>
      <c r="AI270" s="116">
        <v>2.0499999999999998</v>
      </c>
      <c r="AJ270" s="115">
        <v>1350</v>
      </c>
      <c r="AK270" s="116">
        <v>2.36</v>
      </c>
      <c r="AL270" s="115">
        <v>1534</v>
      </c>
      <c r="AM270" s="116">
        <v>2.92</v>
      </c>
      <c r="AN270" s="115">
        <v>1458</v>
      </c>
      <c r="AO270" s="116">
        <v>2.75</v>
      </c>
      <c r="AP270" s="115">
        <v>1803</v>
      </c>
      <c r="AQ270" s="116">
        <v>3.27</v>
      </c>
      <c r="AR270" s="115">
        <v>2379</v>
      </c>
      <c r="AS270" s="116">
        <v>3.88</v>
      </c>
      <c r="AT270" s="115">
        <v>2518</v>
      </c>
      <c r="AU270" s="116">
        <v>4.18</v>
      </c>
      <c r="AV270" s="115">
        <v>2372</v>
      </c>
      <c r="AW270" s="116">
        <v>15.76</v>
      </c>
      <c r="AX270" s="115">
        <v>2302</v>
      </c>
      <c r="AY270" s="116">
        <v>10.96</v>
      </c>
      <c r="AZ270" s="115">
        <v>1726</v>
      </c>
      <c r="BA270" s="116">
        <v>3.71</v>
      </c>
      <c r="BB270" s="115">
        <v>2293</v>
      </c>
      <c r="BC270" s="116">
        <v>5.23</v>
      </c>
      <c r="BD270" s="115">
        <v>2470</v>
      </c>
      <c r="BE270" s="116">
        <v>5.63</v>
      </c>
      <c r="BF270" s="115">
        <v>2268</v>
      </c>
      <c r="BG270" s="116">
        <v>6.28</v>
      </c>
      <c r="BH270" s="115">
        <v>2126</v>
      </c>
      <c r="BI270" s="116">
        <v>4.8899999999999997</v>
      </c>
      <c r="BJ270" s="115">
        <v>1825</v>
      </c>
      <c r="BK270" s="116">
        <v>3.21</v>
      </c>
      <c r="BL270" s="115">
        <v>1658</v>
      </c>
      <c r="BM270" s="116">
        <v>3.09</v>
      </c>
      <c r="BN270" s="115">
        <v>2149</v>
      </c>
      <c r="BO270" s="116">
        <v>3.79</v>
      </c>
      <c r="BP270" s="115">
        <v>2215</v>
      </c>
      <c r="BQ270" s="116">
        <v>3.65</v>
      </c>
      <c r="BR270" s="115">
        <v>2202</v>
      </c>
      <c r="BS270" s="116">
        <v>3.56</v>
      </c>
      <c r="BT270" s="115">
        <v>2780</v>
      </c>
      <c r="BU270" s="116">
        <v>4.47</v>
      </c>
      <c r="BV270" s="115">
        <v>1924</v>
      </c>
      <c r="BW270" s="116">
        <v>3.04</v>
      </c>
      <c r="BX270" s="115">
        <v>1921</v>
      </c>
      <c r="BY270" s="116">
        <v>3.76</v>
      </c>
      <c r="BZ270" s="115">
        <v>1941</v>
      </c>
      <c r="CA270" s="116">
        <v>3.77</v>
      </c>
      <c r="CB270" s="115">
        <v>2640</v>
      </c>
      <c r="CC270" s="116">
        <v>4.99</v>
      </c>
    </row>
    <row r="271" spans="1:81" ht="16.5" customHeight="1" x14ac:dyDescent="0.45">
      <c r="A271" s="362">
        <v>267</v>
      </c>
      <c r="B271" s="357" t="s">
        <v>553</v>
      </c>
      <c r="C271" s="357" t="s">
        <v>167</v>
      </c>
      <c r="D271" s="118">
        <v>305</v>
      </c>
      <c r="E271" s="118">
        <v>1.63</v>
      </c>
      <c r="F271" s="118">
        <v>320</v>
      </c>
      <c r="G271" s="118">
        <v>1.58</v>
      </c>
      <c r="H271" s="118">
        <v>413</v>
      </c>
      <c r="I271" s="118">
        <v>2.23</v>
      </c>
      <c r="J271" s="118">
        <v>300</v>
      </c>
      <c r="K271" s="118">
        <v>1.47</v>
      </c>
      <c r="L271" s="118">
        <v>391</v>
      </c>
      <c r="M271" s="118">
        <v>2.15</v>
      </c>
      <c r="N271" s="118">
        <v>315</v>
      </c>
      <c r="O271" s="118">
        <v>1.67</v>
      </c>
      <c r="P271" s="118">
        <v>406</v>
      </c>
      <c r="Q271" s="118">
        <v>1.76</v>
      </c>
      <c r="R271" s="118">
        <v>429</v>
      </c>
      <c r="S271" s="118">
        <v>2.25</v>
      </c>
      <c r="T271" s="118">
        <v>348</v>
      </c>
      <c r="U271" s="118">
        <v>1.59</v>
      </c>
      <c r="V271" s="118">
        <v>433</v>
      </c>
      <c r="W271" s="118">
        <v>1.88</v>
      </c>
      <c r="X271" s="118">
        <v>463</v>
      </c>
      <c r="Y271" s="118">
        <v>2.2799999999999998</v>
      </c>
      <c r="Z271" s="118">
        <v>442</v>
      </c>
      <c r="AA271" s="118">
        <v>1.79</v>
      </c>
      <c r="AB271" s="118">
        <v>216</v>
      </c>
      <c r="AC271" s="118">
        <v>1.18</v>
      </c>
      <c r="AD271" s="118">
        <v>366</v>
      </c>
      <c r="AE271" s="118">
        <v>1.7</v>
      </c>
      <c r="AF271" s="118">
        <v>400</v>
      </c>
      <c r="AG271" s="118">
        <v>1.98</v>
      </c>
      <c r="AH271" s="118">
        <v>333</v>
      </c>
      <c r="AI271" s="118">
        <v>1.5</v>
      </c>
      <c r="AJ271" s="118">
        <v>458</v>
      </c>
      <c r="AK271" s="118">
        <v>2.13</v>
      </c>
      <c r="AL271" s="118">
        <v>483</v>
      </c>
      <c r="AM271" s="118">
        <v>2.17</v>
      </c>
      <c r="AN271" s="118">
        <v>384</v>
      </c>
      <c r="AO271" s="118">
        <v>2</v>
      </c>
      <c r="AP271" s="118">
        <v>389</v>
      </c>
      <c r="AQ271" s="118">
        <v>2.08</v>
      </c>
      <c r="AR271" s="118">
        <v>348</v>
      </c>
      <c r="AS271" s="118">
        <v>2</v>
      </c>
      <c r="AT271" s="118">
        <v>350</v>
      </c>
      <c r="AU271" s="118">
        <v>1.77</v>
      </c>
      <c r="AV271" s="118">
        <v>397</v>
      </c>
      <c r="AW271" s="118">
        <v>2.5099999999999998</v>
      </c>
      <c r="AX271" s="118">
        <v>260</v>
      </c>
      <c r="AY271" s="118">
        <v>1.42</v>
      </c>
      <c r="AZ271" s="118">
        <v>306</v>
      </c>
      <c r="BA271" s="118">
        <v>1.95</v>
      </c>
      <c r="BB271" s="118">
        <v>269</v>
      </c>
      <c r="BC271" s="118">
        <v>1.36</v>
      </c>
      <c r="BD271" s="118">
        <v>419</v>
      </c>
      <c r="BE271" s="118">
        <v>2.08</v>
      </c>
      <c r="BF271" s="118">
        <v>184</v>
      </c>
      <c r="BG271" s="118">
        <v>0.75</v>
      </c>
      <c r="BH271" s="118">
        <v>398</v>
      </c>
      <c r="BI271" s="118">
        <v>1.76</v>
      </c>
      <c r="BJ271" s="118">
        <v>331</v>
      </c>
      <c r="BK271" s="118">
        <v>1.78</v>
      </c>
      <c r="BL271" s="118">
        <v>302</v>
      </c>
      <c r="BM271" s="118">
        <v>1.86</v>
      </c>
      <c r="BN271" s="118">
        <v>317</v>
      </c>
      <c r="BO271" s="118">
        <v>2.0699999999999998</v>
      </c>
      <c r="BP271" s="118">
        <v>251</v>
      </c>
      <c r="BQ271" s="118">
        <v>1.45</v>
      </c>
      <c r="BR271" s="118">
        <v>337</v>
      </c>
      <c r="BS271" s="118">
        <v>2.1</v>
      </c>
      <c r="BT271" s="118">
        <v>270</v>
      </c>
      <c r="BU271" s="118">
        <v>1.67</v>
      </c>
      <c r="BV271" s="118">
        <v>178</v>
      </c>
      <c r="BW271" s="118">
        <v>1.24</v>
      </c>
      <c r="BX271" s="118">
        <v>312</v>
      </c>
      <c r="BY271" s="118">
        <v>2.09</v>
      </c>
      <c r="BZ271" s="118">
        <v>265</v>
      </c>
      <c r="CA271" s="118">
        <v>1.98</v>
      </c>
      <c r="CB271" s="118">
        <v>254</v>
      </c>
      <c r="CC271" s="118">
        <v>1.84</v>
      </c>
    </row>
    <row r="272" spans="1:81" ht="16.5" customHeight="1" x14ac:dyDescent="0.45">
      <c r="A272" s="363">
        <v>268</v>
      </c>
      <c r="B272" s="358" t="s">
        <v>554</v>
      </c>
      <c r="C272" s="358" t="s">
        <v>167</v>
      </c>
      <c r="D272" s="115">
        <v>23707</v>
      </c>
      <c r="E272" s="116">
        <v>24.8</v>
      </c>
      <c r="F272" s="115">
        <v>15719</v>
      </c>
      <c r="G272" s="116">
        <v>22.56</v>
      </c>
      <c r="H272" s="115">
        <v>18479</v>
      </c>
      <c r="I272" s="116">
        <v>25.07</v>
      </c>
      <c r="J272" s="115">
        <v>17995</v>
      </c>
      <c r="K272" s="116">
        <v>22.79</v>
      </c>
      <c r="L272" s="115">
        <v>27322</v>
      </c>
      <c r="M272" s="116">
        <v>32.21</v>
      </c>
      <c r="N272" s="115">
        <v>23428</v>
      </c>
      <c r="O272" s="116">
        <v>29.88</v>
      </c>
      <c r="P272" s="115">
        <v>23445</v>
      </c>
      <c r="Q272" s="116">
        <v>27.72</v>
      </c>
      <c r="R272" s="115">
        <v>26311</v>
      </c>
      <c r="S272" s="116">
        <v>26.58</v>
      </c>
      <c r="T272" s="115">
        <v>31857</v>
      </c>
      <c r="U272" s="116">
        <v>28.85</v>
      </c>
      <c r="V272" s="115">
        <v>36031</v>
      </c>
      <c r="W272" s="116">
        <v>31.81</v>
      </c>
      <c r="X272" s="115">
        <v>25656</v>
      </c>
      <c r="Y272" s="116">
        <v>24.83</v>
      </c>
      <c r="Z272" s="115">
        <v>23674</v>
      </c>
      <c r="AA272" s="116">
        <v>24.69</v>
      </c>
      <c r="AB272" s="115">
        <v>20102</v>
      </c>
      <c r="AC272" s="116">
        <v>20.12</v>
      </c>
      <c r="AD272" s="115">
        <v>24695</v>
      </c>
      <c r="AE272" s="116">
        <v>24.03</v>
      </c>
      <c r="AF272" s="115">
        <v>31441</v>
      </c>
      <c r="AG272" s="116">
        <v>30.54</v>
      </c>
      <c r="AH272" s="115">
        <v>25880</v>
      </c>
      <c r="AI272" s="116">
        <v>26.71</v>
      </c>
      <c r="AJ272" s="115">
        <v>28709</v>
      </c>
      <c r="AK272" s="116">
        <v>29.12</v>
      </c>
      <c r="AL272" s="115">
        <v>26671</v>
      </c>
      <c r="AM272" s="116">
        <v>32.29</v>
      </c>
      <c r="AN272" s="115">
        <v>18292</v>
      </c>
      <c r="AO272" s="116">
        <v>21.52</v>
      </c>
      <c r="AP272" s="115">
        <v>16895</v>
      </c>
      <c r="AQ272" s="116">
        <v>20.97</v>
      </c>
      <c r="AR272" s="115">
        <v>20634</v>
      </c>
      <c r="AS272" s="116">
        <v>27.28</v>
      </c>
      <c r="AT272" s="115">
        <v>15599</v>
      </c>
      <c r="AU272" s="116">
        <v>21.52</v>
      </c>
      <c r="AV272" s="115">
        <v>17247</v>
      </c>
      <c r="AW272" s="116">
        <v>24.24</v>
      </c>
      <c r="AX272" s="115">
        <v>19940</v>
      </c>
      <c r="AY272" s="116">
        <v>26.81</v>
      </c>
      <c r="AZ272" s="115">
        <v>17960</v>
      </c>
      <c r="BA272" s="116">
        <v>23.06</v>
      </c>
      <c r="BB272" s="115">
        <v>17502</v>
      </c>
      <c r="BC272" s="116">
        <v>24.5</v>
      </c>
      <c r="BD272" s="115">
        <v>20578</v>
      </c>
      <c r="BE272" s="116">
        <v>26.76</v>
      </c>
      <c r="BF272" s="115">
        <v>15702</v>
      </c>
      <c r="BG272" s="116">
        <v>19.41</v>
      </c>
      <c r="BH272" s="115">
        <v>22563</v>
      </c>
      <c r="BI272" s="116">
        <v>26.17</v>
      </c>
      <c r="BJ272" s="115">
        <v>26957</v>
      </c>
      <c r="BK272" s="116">
        <v>29.82</v>
      </c>
      <c r="BL272" s="115">
        <v>35682</v>
      </c>
      <c r="BM272" s="116">
        <v>33.03</v>
      </c>
      <c r="BN272" s="115">
        <v>71365</v>
      </c>
      <c r="BO272" s="116">
        <v>62.03</v>
      </c>
      <c r="BP272" s="115">
        <v>53381</v>
      </c>
      <c r="BQ272" s="116">
        <v>48.12</v>
      </c>
      <c r="BR272" s="115">
        <v>79996</v>
      </c>
      <c r="BS272" s="116">
        <v>74.930000000000007</v>
      </c>
      <c r="BT272" s="115">
        <v>86162</v>
      </c>
      <c r="BU272" s="116">
        <v>76.17</v>
      </c>
      <c r="BV272" s="115">
        <v>156644</v>
      </c>
      <c r="BW272" s="116">
        <v>119.24</v>
      </c>
      <c r="BX272" s="115">
        <v>93097</v>
      </c>
      <c r="BY272" s="116">
        <v>69.58</v>
      </c>
      <c r="BZ272" s="115">
        <v>101126</v>
      </c>
      <c r="CA272" s="116">
        <v>77.36</v>
      </c>
      <c r="CB272" s="115">
        <v>77285</v>
      </c>
      <c r="CC272" s="116">
        <v>64.98</v>
      </c>
    </row>
    <row r="273" spans="1:81" ht="16.5" customHeight="1" x14ac:dyDescent="0.45">
      <c r="A273" s="362">
        <v>269</v>
      </c>
      <c r="B273" s="357" t="s">
        <v>555</v>
      </c>
      <c r="C273" s="357" t="s">
        <v>167</v>
      </c>
      <c r="D273" s="117">
        <v>4878</v>
      </c>
      <c r="E273" s="118">
        <v>4.6399999999999997</v>
      </c>
      <c r="F273" s="117">
        <v>4855</v>
      </c>
      <c r="G273" s="118">
        <v>5.25</v>
      </c>
      <c r="H273" s="117">
        <v>7009</v>
      </c>
      <c r="I273" s="118">
        <v>7.61</v>
      </c>
      <c r="J273" s="117">
        <v>7415</v>
      </c>
      <c r="K273" s="118">
        <v>7.32</v>
      </c>
      <c r="L273" s="117">
        <v>15895</v>
      </c>
      <c r="M273" s="118">
        <v>15.03</v>
      </c>
      <c r="N273" s="117">
        <v>12384</v>
      </c>
      <c r="O273" s="118">
        <v>11.51</v>
      </c>
      <c r="P273" s="117">
        <v>13359</v>
      </c>
      <c r="Q273" s="118">
        <v>11.68</v>
      </c>
      <c r="R273" s="117">
        <v>13405</v>
      </c>
      <c r="S273" s="118">
        <v>11.23</v>
      </c>
      <c r="T273" s="117">
        <v>17700</v>
      </c>
      <c r="U273" s="118">
        <v>12.9</v>
      </c>
      <c r="V273" s="117">
        <v>16320</v>
      </c>
      <c r="W273" s="118">
        <v>12.1</v>
      </c>
      <c r="X273" s="117">
        <v>9120</v>
      </c>
      <c r="Y273" s="118">
        <v>7.4</v>
      </c>
      <c r="Z273" s="117">
        <v>9914</v>
      </c>
      <c r="AA273" s="118">
        <v>7.82</v>
      </c>
      <c r="AB273" s="117">
        <v>4606</v>
      </c>
      <c r="AC273" s="118">
        <v>3.85</v>
      </c>
      <c r="AD273" s="117">
        <v>11046</v>
      </c>
      <c r="AE273" s="118">
        <v>9.2100000000000009</v>
      </c>
      <c r="AF273" s="117">
        <v>13494</v>
      </c>
      <c r="AG273" s="118">
        <v>13.43</v>
      </c>
      <c r="AH273" s="117">
        <v>13473</v>
      </c>
      <c r="AI273" s="118">
        <v>13.82</v>
      </c>
      <c r="AJ273" s="117">
        <v>14055</v>
      </c>
      <c r="AK273" s="118">
        <v>15.53</v>
      </c>
      <c r="AL273" s="117">
        <v>17214</v>
      </c>
      <c r="AM273" s="118">
        <v>19.59</v>
      </c>
      <c r="AN273" s="117">
        <v>6835</v>
      </c>
      <c r="AO273" s="118">
        <v>7.81</v>
      </c>
      <c r="AP273" s="117">
        <v>7097</v>
      </c>
      <c r="AQ273" s="118">
        <v>8.58</v>
      </c>
      <c r="AR273" s="117">
        <v>10658</v>
      </c>
      <c r="AS273" s="118">
        <v>13.43</v>
      </c>
      <c r="AT273" s="117">
        <v>6850</v>
      </c>
      <c r="AU273" s="118">
        <v>8.5</v>
      </c>
      <c r="AV273" s="117">
        <v>6498</v>
      </c>
      <c r="AW273" s="118">
        <v>8.0299999999999994</v>
      </c>
      <c r="AX273" s="117">
        <v>9273</v>
      </c>
      <c r="AY273" s="118">
        <v>11.81</v>
      </c>
      <c r="AZ273" s="117">
        <v>6164</v>
      </c>
      <c r="BA273" s="118">
        <v>7.83</v>
      </c>
      <c r="BB273" s="117">
        <v>6701</v>
      </c>
      <c r="BC273" s="118">
        <v>9.89</v>
      </c>
      <c r="BD273" s="117">
        <v>6246</v>
      </c>
      <c r="BE273" s="118">
        <v>8.34</v>
      </c>
      <c r="BF273" s="117">
        <v>6517</v>
      </c>
      <c r="BG273" s="118">
        <v>6.99</v>
      </c>
      <c r="BH273" s="117">
        <v>10150</v>
      </c>
      <c r="BI273" s="118">
        <v>9.65</v>
      </c>
      <c r="BJ273" s="117">
        <v>10588</v>
      </c>
      <c r="BK273" s="118">
        <v>10.49</v>
      </c>
      <c r="BL273" s="117">
        <v>22008</v>
      </c>
      <c r="BM273" s="118">
        <v>17.09</v>
      </c>
      <c r="BN273" s="117">
        <v>49723</v>
      </c>
      <c r="BO273" s="118">
        <v>38.299999999999997</v>
      </c>
      <c r="BP273" s="117">
        <v>36399</v>
      </c>
      <c r="BQ273" s="118">
        <v>29.8</v>
      </c>
      <c r="BR273" s="117">
        <v>63459</v>
      </c>
      <c r="BS273" s="118">
        <v>55.13</v>
      </c>
      <c r="BT273" s="117">
        <v>68767</v>
      </c>
      <c r="BU273" s="118">
        <v>56.42</v>
      </c>
      <c r="BV273" s="117">
        <v>142714</v>
      </c>
      <c r="BW273" s="118">
        <v>103.54</v>
      </c>
      <c r="BX273" s="117">
        <v>75464</v>
      </c>
      <c r="BY273" s="118">
        <v>50.67</v>
      </c>
      <c r="BZ273" s="117">
        <v>84993</v>
      </c>
      <c r="CA273" s="118">
        <v>58.97</v>
      </c>
      <c r="CB273" s="117">
        <v>55064</v>
      </c>
      <c r="CC273" s="118">
        <v>41.84</v>
      </c>
    </row>
    <row r="274" spans="1:81" ht="16.5" customHeight="1" x14ac:dyDescent="0.45">
      <c r="A274" s="363">
        <v>270</v>
      </c>
      <c r="B274" s="358" t="s">
        <v>556</v>
      </c>
      <c r="C274" s="358" t="s">
        <v>167</v>
      </c>
      <c r="D274" s="115">
        <v>7153</v>
      </c>
      <c r="E274" s="116">
        <v>6.69</v>
      </c>
      <c r="F274" s="115">
        <v>2100</v>
      </c>
      <c r="G274" s="116">
        <v>2.71</v>
      </c>
      <c r="H274" s="115">
        <v>1404</v>
      </c>
      <c r="I274" s="116">
        <v>1.86</v>
      </c>
      <c r="J274" s="116">
        <v>729</v>
      </c>
      <c r="K274" s="116">
        <v>1</v>
      </c>
      <c r="L274" s="115">
        <v>1802</v>
      </c>
      <c r="M274" s="116">
        <v>2.41</v>
      </c>
      <c r="N274" s="115">
        <v>1820</v>
      </c>
      <c r="O274" s="116">
        <v>2.1</v>
      </c>
      <c r="P274" s="115">
        <v>2239</v>
      </c>
      <c r="Q274" s="116">
        <v>2.5299999999999998</v>
      </c>
      <c r="R274" s="115">
        <v>6330</v>
      </c>
      <c r="S274" s="116">
        <v>5.62</v>
      </c>
      <c r="T274" s="115">
        <v>6179</v>
      </c>
      <c r="U274" s="116">
        <v>5.2</v>
      </c>
      <c r="V274" s="115">
        <v>9225</v>
      </c>
      <c r="W274" s="116">
        <v>7.35</v>
      </c>
      <c r="X274" s="115">
        <v>7085</v>
      </c>
      <c r="Y274" s="116">
        <v>6.03</v>
      </c>
      <c r="Z274" s="115">
        <v>4430</v>
      </c>
      <c r="AA274" s="116">
        <v>4.5</v>
      </c>
      <c r="AB274" s="115">
        <v>7131</v>
      </c>
      <c r="AC274" s="116">
        <v>6.15</v>
      </c>
      <c r="AD274" s="115">
        <v>4315</v>
      </c>
      <c r="AE274" s="116">
        <v>3.97</v>
      </c>
      <c r="AF274" s="115">
        <v>5662</v>
      </c>
      <c r="AG274" s="116">
        <v>5.23</v>
      </c>
      <c r="AH274" s="115">
        <v>3156</v>
      </c>
      <c r="AI274" s="116">
        <v>3.02</v>
      </c>
      <c r="AJ274" s="115">
        <v>4132</v>
      </c>
      <c r="AK274" s="116">
        <v>4.09</v>
      </c>
      <c r="AL274" s="115">
        <v>3077</v>
      </c>
      <c r="AM274" s="116">
        <v>3.3</v>
      </c>
      <c r="AN274" s="115">
        <v>3421</v>
      </c>
      <c r="AO274" s="116">
        <v>3.61</v>
      </c>
      <c r="AP274" s="115">
        <v>2380</v>
      </c>
      <c r="AQ274" s="116">
        <v>2.61</v>
      </c>
      <c r="AR274" s="115">
        <v>3936</v>
      </c>
      <c r="AS274" s="116">
        <v>4.3499999999999996</v>
      </c>
      <c r="AT274" s="115">
        <v>3956</v>
      </c>
      <c r="AU274" s="116">
        <v>4.3499999999999996</v>
      </c>
      <c r="AV274" s="115">
        <v>4172</v>
      </c>
      <c r="AW274" s="116">
        <v>4.57</v>
      </c>
      <c r="AX274" s="115">
        <v>3433</v>
      </c>
      <c r="AY274" s="116">
        <v>3.84</v>
      </c>
      <c r="AZ274" s="115">
        <v>5385</v>
      </c>
      <c r="BA274" s="116">
        <v>5.55</v>
      </c>
      <c r="BB274" s="115">
        <v>3470</v>
      </c>
      <c r="BC274" s="116">
        <v>3.84</v>
      </c>
      <c r="BD274" s="115">
        <v>4405</v>
      </c>
      <c r="BE274" s="116">
        <v>4.83</v>
      </c>
      <c r="BF274" s="115">
        <v>2951</v>
      </c>
      <c r="BG274" s="116">
        <v>3.33</v>
      </c>
      <c r="BH274" s="115">
        <v>3636</v>
      </c>
      <c r="BI274" s="116">
        <v>4.08</v>
      </c>
      <c r="BJ274" s="115">
        <v>8283</v>
      </c>
      <c r="BK274" s="116">
        <v>7.85</v>
      </c>
      <c r="BL274" s="115">
        <v>5327</v>
      </c>
      <c r="BM274" s="116">
        <v>5.23</v>
      </c>
      <c r="BN274" s="115">
        <v>8740</v>
      </c>
      <c r="BO274" s="116">
        <v>8.48</v>
      </c>
      <c r="BP274" s="115">
        <v>6032</v>
      </c>
      <c r="BQ274" s="116">
        <v>5.8</v>
      </c>
      <c r="BR274" s="115">
        <v>4593</v>
      </c>
      <c r="BS274" s="116">
        <v>4.7300000000000004</v>
      </c>
      <c r="BT274" s="115">
        <v>7114</v>
      </c>
      <c r="BU274" s="116">
        <v>6.9</v>
      </c>
      <c r="BV274" s="115">
        <v>3686</v>
      </c>
      <c r="BW274" s="116">
        <v>4.1100000000000003</v>
      </c>
      <c r="BX274" s="115">
        <v>6571</v>
      </c>
      <c r="BY274" s="116">
        <v>6.32</v>
      </c>
      <c r="BZ274" s="115">
        <v>6923</v>
      </c>
      <c r="CA274" s="116">
        <v>6.86</v>
      </c>
      <c r="CB274" s="115">
        <v>10373</v>
      </c>
      <c r="CC274" s="116">
        <v>9.86</v>
      </c>
    </row>
    <row r="275" spans="1:81" ht="16.5" customHeight="1" x14ac:dyDescent="0.45">
      <c r="A275" s="362">
        <v>271</v>
      </c>
      <c r="B275" s="357" t="s">
        <v>951</v>
      </c>
      <c r="C275" s="357" t="s">
        <v>167</v>
      </c>
      <c r="D275" s="117">
        <v>11676</v>
      </c>
      <c r="E275" s="118">
        <v>13.47</v>
      </c>
      <c r="F275" s="117">
        <v>8764</v>
      </c>
      <c r="G275" s="118">
        <v>14.59</v>
      </c>
      <c r="H275" s="117">
        <v>10067</v>
      </c>
      <c r="I275" s="118">
        <v>15.6</v>
      </c>
      <c r="J275" s="117">
        <v>9851</v>
      </c>
      <c r="K275" s="118">
        <v>14.46</v>
      </c>
      <c r="L275" s="117">
        <v>9625</v>
      </c>
      <c r="M275" s="118">
        <v>14.77</v>
      </c>
      <c r="N275" s="117">
        <v>9223</v>
      </c>
      <c r="O275" s="118">
        <v>16.28</v>
      </c>
      <c r="P275" s="117">
        <v>7848</v>
      </c>
      <c r="Q275" s="118">
        <v>13.51</v>
      </c>
      <c r="R275" s="117">
        <v>6576</v>
      </c>
      <c r="S275" s="118">
        <v>9.73</v>
      </c>
      <c r="T275" s="117">
        <v>7978</v>
      </c>
      <c r="U275" s="118">
        <v>10.75</v>
      </c>
      <c r="V275" s="117">
        <v>10486</v>
      </c>
      <c r="W275" s="118">
        <v>12.37</v>
      </c>
      <c r="X275" s="117">
        <v>9452</v>
      </c>
      <c r="Y275" s="118">
        <v>11.4</v>
      </c>
      <c r="Z275" s="117">
        <v>9330</v>
      </c>
      <c r="AA275" s="118">
        <v>12.38</v>
      </c>
      <c r="AB275" s="117">
        <v>8365</v>
      </c>
      <c r="AC275" s="118">
        <v>10.130000000000001</v>
      </c>
      <c r="AD275" s="117">
        <v>9334</v>
      </c>
      <c r="AE275" s="118">
        <v>10.85</v>
      </c>
      <c r="AF275" s="117">
        <v>12284</v>
      </c>
      <c r="AG275" s="118">
        <v>11.89</v>
      </c>
      <c r="AH275" s="117">
        <v>9251</v>
      </c>
      <c r="AI275" s="118">
        <v>9.8699999999999992</v>
      </c>
      <c r="AJ275" s="117">
        <v>10521</v>
      </c>
      <c r="AK275" s="118">
        <v>9.5</v>
      </c>
      <c r="AL275" s="117">
        <v>6380</v>
      </c>
      <c r="AM275" s="118">
        <v>9.4</v>
      </c>
      <c r="AN275" s="117">
        <v>8036</v>
      </c>
      <c r="AO275" s="118">
        <v>10.1</v>
      </c>
      <c r="AP275" s="117">
        <v>7419</v>
      </c>
      <c r="AQ275" s="118">
        <v>9.7799999999999994</v>
      </c>
      <c r="AR275" s="117">
        <v>6040</v>
      </c>
      <c r="AS275" s="118">
        <v>9.51</v>
      </c>
      <c r="AT275" s="117">
        <v>4793</v>
      </c>
      <c r="AU275" s="118">
        <v>8.66</v>
      </c>
      <c r="AV275" s="117">
        <v>6577</v>
      </c>
      <c r="AW275" s="118">
        <v>11.64</v>
      </c>
      <c r="AX275" s="117">
        <v>7235</v>
      </c>
      <c r="AY275" s="118">
        <v>11.16</v>
      </c>
      <c r="AZ275" s="117">
        <v>6410</v>
      </c>
      <c r="BA275" s="118">
        <v>9.68</v>
      </c>
      <c r="BB275" s="117">
        <v>7331</v>
      </c>
      <c r="BC275" s="118">
        <v>10.77</v>
      </c>
      <c r="BD275" s="117">
        <v>9926</v>
      </c>
      <c r="BE275" s="118">
        <v>13.58</v>
      </c>
      <c r="BF275" s="117">
        <v>6234</v>
      </c>
      <c r="BG275" s="118">
        <v>9.08</v>
      </c>
      <c r="BH275" s="117">
        <v>8778</v>
      </c>
      <c r="BI275" s="118">
        <v>12.45</v>
      </c>
      <c r="BJ275" s="117">
        <v>8086</v>
      </c>
      <c r="BK275" s="118">
        <v>11.48</v>
      </c>
      <c r="BL275" s="117">
        <v>8347</v>
      </c>
      <c r="BM275" s="118">
        <v>10.71</v>
      </c>
      <c r="BN275" s="117">
        <v>12901</v>
      </c>
      <c r="BO275" s="118">
        <v>15.24</v>
      </c>
      <c r="BP275" s="117">
        <v>10950</v>
      </c>
      <c r="BQ275" s="118">
        <v>12.52</v>
      </c>
      <c r="BR275" s="117">
        <v>11944</v>
      </c>
      <c r="BS275" s="118">
        <v>15.08</v>
      </c>
      <c r="BT275" s="117">
        <v>10281</v>
      </c>
      <c r="BU275" s="118">
        <v>12.85</v>
      </c>
      <c r="BV275" s="117">
        <v>10244</v>
      </c>
      <c r="BW275" s="118">
        <v>11.59</v>
      </c>
      <c r="BX275" s="117">
        <v>11061</v>
      </c>
      <c r="BY275" s="118">
        <v>12.59</v>
      </c>
      <c r="BZ275" s="117">
        <v>9210</v>
      </c>
      <c r="CA275" s="118">
        <v>11.52</v>
      </c>
      <c r="CB275" s="117">
        <v>11848</v>
      </c>
      <c r="CC275" s="118">
        <v>13.28</v>
      </c>
    </row>
    <row r="276" spans="1:81" ht="16.5" customHeight="1" x14ac:dyDescent="0.45">
      <c r="A276" s="363">
        <v>272</v>
      </c>
      <c r="B276" s="358" t="s">
        <v>557</v>
      </c>
      <c r="C276" s="358" t="s">
        <v>167</v>
      </c>
      <c r="D276" s="115">
        <v>5336</v>
      </c>
      <c r="E276" s="116">
        <v>22.67</v>
      </c>
      <c r="F276" s="115">
        <v>4972</v>
      </c>
      <c r="G276" s="116">
        <v>22.21</v>
      </c>
      <c r="H276" s="115">
        <v>5670</v>
      </c>
      <c r="I276" s="116">
        <v>25.49</v>
      </c>
      <c r="J276" s="115">
        <v>5893</v>
      </c>
      <c r="K276" s="116">
        <v>24.03</v>
      </c>
      <c r="L276" s="115">
        <v>5943</v>
      </c>
      <c r="M276" s="116">
        <v>26.17</v>
      </c>
      <c r="N276" s="115">
        <v>5597</v>
      </c>
      <c r="O276" s="116">
        <v>24.53</v>
      </c>
      <c r="P276" s="115">
        <v>5481</v>
      </c>
      <c r="Q276" s="116">
        <v>25.53</v>
      </c>
      <c r="R276" s="115">
        <v>5716</v>
      </c>
      <c r="S276" s="116">
        <v>24.48</v>
      </c>
      <c r="T276" s="115">
        <v>7088</v>
      </c>
      <c r="U276" s="116">
        <v>29.59</v>
      </c>
      <c r="V276" s="115">
        <v>6998</v>
      </c>
      <c r="W276" s="116">
        <v>30.43</v>
      </c>
      <c r="X276" s="115">
        <v>6248</v>
      </c>
      <c r="Y276" s="116">
        <v>28.43</v>
      </c>
      <c r="Z276" s="115">
        <v>6271</v>
      </c>
      <c r="AA276" s="116">
        <v>25.91</v>
      </c>
      <c r="AB276" s="115">
        <v>5535</v>
      </c>
      <c r="AC276" s="116">
        <v>23.72</v>
      </c>
      <c r="AD276" s="115">
        <v>5544</v>
      </c>
      <c r="AE276" s="116">
        <v>23.25</v>
      </c>
      <c r="AF276" s="115">
        <v>6217</v>
      </c>
      <c r="AG276" s="116">
        <v>26.38</v>
      </c>
      <c r="AH276" s="115">
        <v>5420</v>
      </c>
      <c r="AI276" s="116">
        <v>22.69</v>
      </c>
      <c r="AJ276" s="115">
        <v>6263</v>
      </c>
      <c r="AK276" s="116">
        <v>27.81</v>
      </c>
      <c r="AL276" s="115">
        <v>5856</v>
      </c>
      <c r="AM276" s="116">
        <v>24.54</v>
      </c>
      <c r="AN276" s="115">
        <v>5817</v>
      </c>
      <c r="AO276" s="116">
        <v>22.5</v>
      </c>
      <c r="AP276" s="115">
        <v>5805</v>
      </c>
      <c r="AQ276" s="116">
        <v>24.3</v>
      </c>
      <c r="AR276" s="115">
        <v>6647</v>
      </c>
      <c r="AS276" s="116">
        <v>28.53</v>
      </c>
      <c r="AT276" s="115">
        <v>6403</v>
      </c>
      <c r="AU276" s="116">
        <v>28.1</v>
      </c>
      <c r="AV276" s="115">
        <v>6131</v>
      </c>
      <c r="AW276" s="116">
        <v>26.82</v>
      </c>
      <c r="AX276" s="115">
        <v>5591</v>
      </c>
      <c r="AY276" s="116">
        <v>24.37</v>
      </c>
      <c r="AZ276" s="115">
        <v>5072</v>
      </c>
      <c r="BA276" s="116">
        <v>20.02</v>
      </c>
      <c r="BB276" s="115">
        <v>5038</v>
      </c>
      <c r="BC276" s="116">
        <v>21.9</v>
      </c>
      <c r="BD276" s="115">
        <v>6707</v>
      </c>
      <c r="BE276" s="116">
        <v>28.37</v>
      </c>
      <c r="BF276" s="115">
        <v>4843</v>
      </c>
      <c r="BG276" s="116">
        <v>21.93</v>
      </c>
      <c r="BH276" s="115">
        <v>5843</v>
      </c>
      <c r="BI276" s="116">
        <v>27.19</v>
      </c>
      <c r="BJ276" s="115">
        <v>6027</v>
      </c>
      <c r="BK276" s="116">
        <v>27.25</v>
      </c>
      <c r="BL276" s="115">
        <v>5824</v>
      </c>
      <c r="BM276" s="116">
        <v>25.11</v>
      </c>
      <c r="BN276" s="115">
        <v>5864</v>
      </c>
      <c r="BO276" s="116">
        <v>25.57</v>
      </c>
      <c r="BP276" s="115">
        <v>5980</v>
      </c>
      <c r="BQ276" s="116">
        <v>27.89</v>
      </c>
      <c r="BR276" s="115">
        <v>6214</v>
      </c>
      <c r="BS276" s="116">
        <v>27.87</v>
      </c>
      <c r="BT276" s="115">
        <v>5926</v>
      </c>
      <c r="BU276" s="116">
        <v>29.65</v>
      </c>
      <c r="BV276" s="115">
        <v>6222</v>
      </c>
      <c r="BW276" s="116">
        <v>27.02</v>
      </c>
      <c r="BX276" s="115">
        <v>5742</v>
      </c>
      <c r="BY276" s="116">
        <v>26.53</v>
      </c>
      <c r="BZ276" s="115">
        <v>5808</v>
      </c>
      <c r="CA276" s="116">
        <v>27.76</v>
      </c>
      <c r="CB276" s="115">
        <v>5942</v>
      </c>
      <c r="CC276" s="116">
        <v>27.23</v>
      </c>
    </row>
    <row r="277" spans="1:81" ht="16.5" customHeight="1" x14ac:dyDescent="0.45">
      <c r="A277" s="362">
        <v>273</v>
      </c>
      <c r="B277" s="357" t="s">
        <v>558</v>
      </c>
      <c r="C277" s="357" t="s">
        <v>167</v>
      </c>
      <c r="D277" s="117">
        <v>2605</v>
      </c>
      <c r="E277" s="118">
        <v>8.9700000000000006</v>
      </c>
      <c r="F277" s="117">
        <v>3274</v>
      </c>
      <c r="G277" s="118">
        <v>13.73</v>
      </c>
      <c r="H277" s="117">
        <v>2523</v>
      </c>
      <c r="I277" s="118">
        <v>5.14</v>
      </c>
      <c r="J277" s="117">
        <v>2168</v>
      </c>
      <c r="K277" s="118">
        <v>6.29</v>
      </c>
      <c r="L277" s="117">
        <v>2480</v>
      </c>
      <c r="M277" s="118">
        <v>6.89</v>
      </c>
      <c r="N277" s="117">
        <v>3068</v>
      </c>
      <c r="O277" s="118">
        <v>12.12</v>
      </c>
      <c r="P277" s="117">
        <v>2932</v>
      </c>
      <c r="Q277" s="118">
        <v>11.15</v>
      </c>
      <c r="R277" s="117">
        <v>2913</v>
      </c>
      <c r="S277" s="118">
        <v>11.59</v>
      </c>
      <c r="T277" s="117">
        <v>3625</v>
      </c>
      <c r="U277" s="118">
        <v>14.4</v>
      </c>
      <c r="V277" s="117">
        <v>2264</v>
      </c>
      <c r="W277" s="118">
        <v>5.4</v>
      </c>
      <c r="X277" s="117">
        <v>2490</v>
      </c>
      <c r="Y277" s="118">
        <v>5.46</v>
      </c>
      <c r="Z277" s="117">
        <v>2795</v>
      </c>
      <c r="AA277" s="118">
        <v>9.08</v>
      </c>
      <c r="AB277" s="117">
        <v>2136</v>
      </c>
      <c r="AC277" s="118">
        <v>4.28</v>
      </c>
      <c r="AD277" s="117">
        <v>2245</v>
      </c>
      <c r="AE277" s="118">
        <v>6.71</v>
      </c>
      <c r="AF277" s="117">
        <v>2453</v>
      </c>
      <c r="AG277" s="118">
        <v>5.76</v>
      </c>
      <c r="AH277" s="117">
        <v>1547</v>
      </c>
      <c r="AI277" s="118">
        <v>2.93</v>
      </c>
      <c r="AJ277" s="117">
        <v>1670</v>
      </c>
      <c r="AK277" s="118">
        <v>2.77</v>
      </c>
      <c r="AL277" s="117">
        <v>1825</v>
      </c>
      <c r="AM277" s="118">
        <v>3.62</v>
      </c>
      <c r="AN277" s="117">
        <v>1529</v>
      </c>
      <c r="AO277" s="118">
        <v>2.79</v>
      </c>
      <c r="AP277" s="117">
        <v>1768</v>
      </c>
      <c r="AQ277" s="118">
        <v>2.98</v>
      </c>
      <c r="AR277" s="117">
        <v>1839</v>
      </c>
      <c r="AS277" s="118">
        <v>3.19</v>
      </c>
      <c r="AT277" s="117">
        <v>1995</v>
      </c>
      <c r="AU277" s="118">
        <v>3.08</v>
      </c>
      <c r="AV277" s="117">
        <v>1827</v>
      </c>
      <c r="AW277" s="118">
        <v>3.26</v>
      </c>
      <c r="AX277" s="117">
        <v>2260</v>
      </c>
      <c r="AY277" s="118">
        <v>3.35</v>
      </c>
      <c r="AZ277" s="117">
        <v>1369</v>
      </c>
      <c r="BA277" s="118">
        <v>2.58</v>
      </c>
      <c r="BB277" s="117">
        <v>1582</v>
      </c>
      <c r="BC277" s="118">
        <v>2.54</v>
      </c>
      <c r="BD277" s="117">
        <v>1371</v>
      </c>
      <c r="BE277" s="118">
        <v>2.35</v>
      </c>
      <c r="BF277" s="117">
        <v>1160</v>
      </c>
      <c r="BG277" s="118">
        <v>2.31</v>
      </c>
      <c r="BH277" s="117">
        <v>1682</v>
      </c>
      <c r="BI277" s="118">
        <v>2.84</v>
      </c>
      <c r="BJ277" s="117">
        <v>1551</v>
      </c>
      <c r="BK277" s="118">
        <v>2.66</v>
      </c>
      <c r="BL277" s="117">
        <v>1314</v>
      </c>
      <c r="BM277" s="118">
        <v>2.69</v>
      </c>
      <c r="BN277" s="117">
        <v>2258</v>
      </c>
      <c r="BO277" s="118">
        <v>3.61</v>
      </c>
      <c r="BP277" s="117">
        <v>2136</v>
      </c>
      <c r="BQ277" s="118">
        <v>3.61</v>
      </c>
      <c r="BR277" s="117">
        <v>1293</v>
      </c>
      <c r="BS277" s="118">
        <v>2.66</v>
      </c>
      <c r="BT277" s="117">
        <v>2022</v>
      </c>
      <c r="BU277" s="118">
        <v>3.47</v>
      </c>
      <c r="BV277" s="117">
        <v>1385</v>
      </c>
      <c r="BW277" s="118">
        <v>2.61</v>
      </c>
      <c r="BX277" s="117">
        <v>1548</v>
      </c>
      <c r="BY277" s="118">
        <v>3.22</v>
      </c>
      <c r="BZ277" s="117">
        <v>1718</v>
      </c>
      <c r="CA277" s="118">
        <v>3.07</v>
      </c>
      <c r="CB277" s="117">
        <v>2230</v>
      </c>
      <c r="CC277" s="118">
        <v>3.31</v>
      </c>
    </row>
    <row r="278" spans="1:81" ht="16.5" customHeight="1" x14ac:dyDescent="0.45">
      <c r="A278" s="363">
        <v>274</v>
      </c>
      <c r="B278" s="358" t="s">
        <v>559</v>
      </c>
      <c r="C278" s="358" t="s">
        <v>167</v>
      </c>
      <c r="D278" s="115">
        <v>2286</v>
      </c>
      <c r="E278" s="116">
        <v>4.63</v>
      </c>
      <c r="F278" s="115">
        <v>2730</v>
      </c>
      <c r="G278" s="116">
        <v>5.63</v>
      </c>
      <c r="H278" s="115">
        <v>3192</v>
      </c>
      <c r="I278" s="116">
        <v>6.18</v>
      </c>
      <c r="J278" s="115">
        <v>2990</v>
      </c>
      <c r="K278" s="116">
        <v>5.8</v>
      </c>
      <c r="L278" s="115">
        <v>3481</v>
      </c>
      <c r="M278" s="116">
        <v>6.65</v>
      </c>
      <c r="N278" s="115">
        <v>3109</v>
      </c>
      <c r="O278" s="116">
        <v>5.87</v>
      </c>
      <c r="P278" s="115">
        <v>3361</v>
      </c>
      <c r="Q278" s="116">
        <v>5.93</v>
      </c>
      <c r="R278" s="115">
        <v>3006</v>
      </c>
      <c r="S278" s="116">
        <v>5.04</v>
      </c>
      <c r="T278" s="115">
        <v>2738</v>
      </c>
      <c r="U278" s="116">
        <v>4.58</v>
      </c>
      <c r="V278" s="115">
        <v>2421</v>
      </c>
      <c r="W278" s="116">
        <v>4.04</v>
      </c>
      <c r="X278" s="115">
        <v>2239</v>
      </c>
      <c r="Y278" s="116">
        <v>3.83</v>
      </c>
      <c r="Z278" s="115">
        <v>2975</v>
      </c>
      <c r="AA278" s="116">
        <v>4.78</v>
      </c>
      <c r="AB278" s="115">
        <v>2139</v>
      </c>
      <c r="AC278" s="116">
        <v>3.88</v>
      </c>
      <c r="AD278" s="115">
        <v>2693</v>
      </c>
      <c r="AE278" s="116">
        <v>4.58</v>
      </c>
      <c r="AF278" s="115">
        <v>3238</v>
      </c>
      <c r="AG278" s="116">
        <v>6.02</v>
      </c>
      <c r="AH278" s="115">
        <v>2576</v>
      </c>
      <c r="AI278" s="116">
        <v>4.87</v>
      </c>
      <c r="AJ278" s="115">
        <v>2959</v>
      </c>
      <c r="AK278" s="116">
        <v>5.39</v>
      </c>
      <c r="AL278" s="115">
        <v>3111</v>
      </c>
      <c r="AM278" s="116">
        <v>5.59</v>
      </c>
      <c r="AN278" s="115">
        <v>2583</v>
      </c>
      <c r="AO278" s="116">
        <v>4.5999999999999996</v>
      </c>
      <c r="AP278" s="115">
        <v>3097</v>
      </c>
      <c r="AQ278" s="116">
        <v>5.35</v>
      </c>
      <c r="AR278" s="115">
        <v>2933</v>
      </c>
      <c r="AS278" s="116">
        <v>5.04</v>
      </c>
      <c r="AT278" s="115">
        <v>3172</v>
      </c>
      <c r="AU278" s="116">
        <v>5.59</v>
      </c>
      <c r="AV278" s="115">
        <v>3333</v>
      </c>
      <c r="AW278" s="116">
        <v>5.62</v>
      </c>
      <c r="AX278" s="115">
        <v>2517</v>
      </c>
      <c r="AY278" s="116">
        <v>4.59</v>
      </c>
      <c r="AZ278" s="115">
        <v>3254</v>
      </c>
      <c r="BA278" s="116">
        <v>5.78</v>
      </c>
      <c r="BB278" s="115">
        <v>3341</v>
      </c>
      <c r="BC278" s="116">
        <v>6.29</v>
      </c>
      <c r="BD278" s="115">
        <v>3563</v>
      </c>
      <c r="BE278" s="116">
        <v>6.51</v>
      </c>
      <c r="BF278" s="115">
        <v>2747</v>
      </c>
      <c r="BG278" s="116">
        <v>5.47</v>
      </c>
      <c r="BH278" s="115">
        <v>3515</v>
      </c>
      <c r="BI278" s="116">
        <v>6.6</v>
      </c>
      <c r="BJ278" s="115">
        <v>3050</v>
      </c>
      <c r="BK278" s="116">
        <v>5.83</v>
      </c>
      <c r="BL278" s="115">
        <v>2805</v>
      </c>
      <c r="BM278" s="116">
        <v>5.69</v>
      </c>
      <c r="BN278" s="115">
        <v>3273</v>
      </c>
      <c r="BO278" s="116">
        <v>6.63</v>
      </c>
      <c r="BP278" s="115">
        <v>2972</v>
      </c>
      <c r="BQ278" s="116">
        <v>6.29</v>
      </c>
      <c r="BR278" s="115">
        <v>2833</v>
      </c>
      <c r="BS278" s="116">
        <v>5.94</v>
      </c>
      <c r="BT278" s="115">
        <v>3025</v>
      </c>
      <c r="BU278" s="116">
        <v>6.3</v>
      </c>
      <c r="BV278" s="115">
        <v>2644</v>
      </c>
      <c r="BW278" s="116">
        <v>6.07</v>
      </c>
      <c r="BX278" s="115">
        <v>3351</v>
      </c>
      <c r="BY278" s="116">
        <v>7.63</v>
      </c>
      <c r="BZ278" s="115">
        <v>2719</v>
      </c>
      <c r="CA278" s="116">
        <v>6.36</v>
      </c>
      <c r="CB278" s="115">
        <v>3980</v>
      </c>
      <c r="CC278" s="116">
        <v>8.5</v>
      </c>
    </row>
    <row r="279" spans="1:81" ht="16.5" customHeight="1" x14ac:dyDescent="0.45">
      <c r="A279" s="362">
        <v>275</v>
      </c>
      <c r="B279" s="357" t="s">
        <v>560</v>
      </c>
      <c r="C279" s="111"/>
      <c r="D279" s="111"/>
      <c r="E279" s="118">
        <v>139.82</v>
      </c>
      <c r="F279" s="111"/>
      <c r="G279" s="118">
        <v>134.56</v>
      </c>
      <c r="H279" s="111"/>
      <c r="I279" s="118">
        <v>160.31</v>
      </c>
      <c r="J279" s="111"/>
      <c r="K279" s="118">
        <v>136.82</v>
      </c>
      <c r="L279" s="111"/>
      <c r="M279" s="118">
        <v>138.69</v>
      </c>
      <c r="N279" s="111"/>
      <c r="O279" s="118">
        <v>128.38</v>
      </c>
      <c r="P279" s="111"/>
      <c r="Q279" s="118">
        <v>130.84</v>
      </c>
      <c r="R279" s="111"/>
      <c r="S279" s="118">
        <v>131.63999999999999</v>
      </c>
      <c r="T279" s="111"/>
      <c r="U279" s="118">
        <v>161.74</v>
      </c>
      <c r="V279" s="111"/>
      <c r="W279" s="118">
        <v>194.67</v>
      </c>
      <c r="X279" s="111"/>
      <c r="Y279" s="118">
        <v>220.06</v>
      </c>
      <c r="Z279" s="111"/>
      <c r="AA279" s="118">
        <v>184.26</v>
      </c>
      <c r="AB279" s="111"/>
      <c r="AC279" s="118">
        <v>158.87</v>
      </c>
      <c r="AD279" s="111"/>
      <c r="AE279" s="118">
        <v>187.16</v>
      </c>
      <c r="AF279" s="111"/>
      <c r="AG279" s="118">
        <v>225.92</v>
      </c>
      <c r="AH279" s="111"/>
      <c r="AI279" s="118">
        <v>187.05</v>
      </c>
      <c r="AJ279" s="111"/>
      <c r="AK279" s="118">
        <v>219.95</v>
      </c>
      <c r="AL279" s="111"/>
      <c r="AM279" s="118">
        <v>224.95</v>
      </c>
      <c r="AN279" s="111"/>
      <c r="AO279" s="118">
        <v>203.86</v>
      </c>
      <c r="AP279" s="111"/>
      <c r="AQ279" s="118">
        <v>205.41</v>
      </c>
      <c r="AR279" s="111"/>
      <c r="AS279" s="118">
        <v>203.35</v>
      </c>
      <c r="AT279" s="111"/>
      <c r="AU279" s="118">
        <v>204.37</v>
      </c>
      <c r="AV279" s="111"/>
      <c r="AW279" s="118">
        <v>228.51</v>
      </c>
      <c r="AX279" s="111"/>
      <c r="AY279" s="118">
        <v>217.84</v>
      </c>
      <c r="AZ279" s="111"/>
      <c r="BA279" s="118">
        <v>59.11</v>
      </c>
      <c r="BB279" s="111"/>
      <c r="BC279" s="118">
        <v>70.84</v>
      </c>
      <c r="BD279" s="111"/>
      <c r="BE279" s="118">
        <v>79.62</v>
      </c>
      <c r="BF279" s="111"/>
      <c r="BG279" s="118">
        <v>71.03</v>
      </c>
      <c r="BH279" s="111"/>
      <c r="BI279" s="118">
        <v>80.73</v>
      </c>
      <c r="BJ279" s="111"/>
      <c r="BK279" s="118">
        <v>80.12</v>
      </c>
      <c r="BL279" s="111"/>
      <c r="BM279" s="118">
        <v>68.98</v>
      </c>
      <c r="BN279" s="111"/>
      <c r="BO279" s="118">
        <v>74.73</v>
      </c>
      <c r="BP279" s="111"/>
      <c r="BQ279" s="118">
        <v>67.62</v>
      </c>
      <c r="BR279" s="111"/>
      <c r="BS279" s="118">
        <v>63.34</v>
      </c>
      <c r="BT279" s="111"/>
      <c r="BU279" s="118">
        <v>73.64</v>
      </c>
      <c r="BV279" s="111"/>
      <c r="BW279" s="118">
        <v>69.69</v>
      </c>
      <c r="BX279" s="111"/>
      <c r="BY279" s="118">
        <v>86.08</v>
      </c>
      <c r="BZ279" s="111"/>
      <c r="CA279" s="118">
        <v>74.510000000000005</v>
      </c>
      <c r="CB279" s="111"/>
      <c r="CC279" s="118">
        <v>92.3</v>
      </c>
    </row>
    <row r="280" spans="1:81" ht="16.5" customHeight="1" x14ac:dyDescent="0.45">
      <c r="A280" s="363">
        <v>276</v>
      </c>
      <c r="B280" s="358" t="s">
        <v>561</v>
      </c>
      <c r="C280" s="112"/>
      <c r="D280" s="112"/>
      <c r="E280" s="114">
        <v>13661.55</v>
      </c>
      <c r="F280" s="112"/>
      <c r="G280" s="114">
        <v>13822.66</v>
      </c>
      <c r="H280" s="112"/>
      <c r="I280" s="114">
        <v>14860.97</v>
      </c>
      <c r="J280" s="112"/>
      <c r="K280" s="114">
        <v>13247.11</v>
      </c>
      <c r="L280" s="112"/>
      <c r="M280" s="114">
        <v>14278.71</v>
      </c>
      <c r="N280" s="112"/>
      <c r="O280" s="114">
        <v>14134.85</v>
      </c>
      <c r="P280" s="112"/>
      <c r="Q280" s="114">
        <v>14135.63</v>
      </c>
      <c r="R280" s="112"/>
      <c r="S280" s="114">
        <v>13918.19</v>
      </c>
      <c r="T280" s="112"/>
      <c r="U280" s="114">
        <v>15143.49</v>
      </c>
      <c r="V280" s="112"/>
      <c r="W280" s="114">
        <v>14550.22</v>
      </c>
      <c r="X280" s="112"/>
      <c r="Y280" s="114">
        <v>13560.35</v>
      </c>
      <c r="Z280" s="112"/>
      <c r="AA280" s="114">
        <v>13303.16</v>
      </c>
      <c r="AB280" s="112"/>
      <c r="AC280" s="114">
        <v>12468.4</v>
      </c>
      <c r="AD280" s="112"/>
      <c r="AE280" s="114">
        <v>15717.37</v>
      </c>
      <c r="AF280" s="112"/>
      <c r="AG280" s="114">
        <v>15383.18</v>
      </c>
      <c r="AH280" s="112"/>
      <c r="AI280" s="114">
        <v>12274.63</v>
      </c>
      <c r="AJ280" s="112"/>
      <c r="AK280" s="114">
        <v>13938.8</v>
      </c>
      <c r="AL280" s="112"/>
      <c r="AM280" s="114">
        <v>14593.2</v>
      </c>
      <c r="AN280" s="112"/>
      <c r="AO280" s="114">
        <v>13734.39</v>
      </c>
      <c r="AP280" s="112"/>
      <c r="AQ280" s="114">
        <v>15085.89</v>
      </c>
      <c r="AR280" s="112"/>
      <c r="AS280" s="114">
        <v>15766.07</v>
      </c>
      <c r="AT280" s="112"/>
      <c r="AU280" s="114">
        <v>14107.39</v>
      </c>
      <c r="AV280" s="112"/>
      <c r="AW280" s="114">
        <v>14883.17</v>
      </c>
      <c r="AX280" s="112"/>
      <c r="AY280" s="114">
        <v>14042.81</v>
      </c>
      <c r="AZ280" s="112"/>
      <c r="BA280" s="114">
        <v>13598.18</v>
      </c>
      <c r="BB280" s="112"/>
      <c r="BC280" s="114">
        <v>14801.16</v>
      </c>
      <c r="BD280" s="112"/>
      <c r="BE280" s="114">
        <v>16704.400000000001</v>
      </c>
      <c r="BF280" s="112"/>
      <c r="BG280" s="114">
        <v>13179.25</v>
      </c>
      <c r="BH280" s="112"/>
      <c r="BI280" s="114">
        <v>15651.13</v>
      </c>
      <c r="BJ280" s="112"/>
      <c r="BK280" s="114">
        <v>16281.11</v>
      </c>
      <c r="BL280" s="112"/>
      <c r="BM280" s="114">
        <v>14922.02</v>
      </c>
      <c r="BN280" s="112"/>
      <c r="BO280" s="114">
        <v>16927.849999999999</v>
      </c>
      <c r="BP280" s="112"/>
      <c r="BQ280" s="114">
        <v>17730.64</v>
      </c>
      <c r="BR280" s="112"/>
      <c r="BS280" s="114">
        <v>16049.26</v>
      </c>
      <c r="BT280" s="112"/>
      <c r="BU280" s="114">
        <v>16856.54</v>
      </c>
      <c r="BV280" s="112"/>
      <c r="BW280" s="114">
        <v>15446.78</v>
      </c>
      <c r="BX280" s="112"/>
      <c r="BY280" s="114">
        <v>15934.89</v>
      </c>
      <c r="BZ280" s="112"/>
      <c r="CA280" s="114">
        <v>16503.29</v>
      </c>
      <c r="CB280" s="112"/>
      <c r="CC280" s="114">
        <v>17994.23</v>
      </c>
    </row>
    <row r="281" spans="1:81" ht="16.5" customHeight="1" x14ac:dyDescent="0.45">
      <c r="A281" s="362">
        <v>277</v>
      </c>
      <c r="B281" s="357" t="s">
        <v>562</v>
      </c>
      <c r="C281" s="111"/>
      <c r="D281" s="111"/>
      <c r="E281" s="118">
        <v>568.79</v>
      </c>
      <c r="F281" s="111"/>
      <c r="G281" s="118">
        <v>536.33000000000004</v>
      </c>
      <c r="H281" s="111"/>
      <c r="I281" s="118">
        <v>594.76</v>
      </c>
      <c r="J281" s="111"/>
      <c r="K281" s="118">
        <v>545.96</v>
      </c>
      <c r="L281" s="111"/>
      <c r="M281" s="118">
        <v>590.24</v>
      </c>
      <c r="N281" s="111"/>
      <c r="O281" s="118">
        <v>597.42999999999995</v>
      </c>
      <c r="P281" s="111"/>
      <c r="Q281" s="118">
        <v>623.57000000000005</v>
      </c>
      <c r="R281" s="111"/>
      <c r="S281" s="118">
        <v>547.45000000000005</v>
      </c>
      <c r="T281" s="111"/>
      <c r="U281" s="118">
        <v>562.55999999999995</v>
      </c>
      <c r="V281" s="111"/>
      <c r="W281" s="118">
        <v>572.05999999999995</v>
      </c>
      <c r="X281" s="111"/>
      <c r="Y281" s="118">
        <v>541.6</v>
      </c>
      <c r="Z281" s="111"/>
      <c r="AA281" s="118">
        <v>557.76</v>
      </c>
      <c r="AB281" s="111"/>
      <c r="AC281" s="118">
        <v>500.17</v>
      </c>
      <c r="AD281" s="111"/>
      <c r="AE281" s="118">
        <v>513.69000000000005</v>
      </c>
      <c r="AF281" s="111"/>
      <c r="AG281" s="118">
        <v>572.39</v>
      </c>
      <c r="AH281" s="111"/>
      <c r="AI281" s="118">
        <v>506.43</v>
      </c>
      <c r="AJ281" s="111"/>
      <c r="AK281" s="118">
        <v>544.52</v>
      </c>
      <c r="AL281" s="111"/>
      <c r="AM281" s="118">
        <v>571.66</v>
      </c>
      <c r="AN281" s="111"/>
      <c r="AO281" s="118">
        <v>540.1</v>
      </c>
      <c r="AP281" s="111"/>
      <c r="AQ281" s="118">
        <v>550.52</v>
      </c>
      <c r="AR281" s="111"/>
      <c r="AS281" s="118">
        <v>546.48</v>
      </c>
      <c r="AT281" s="111"/>
      <c r="AU281" s="118">
        <v>513.74</v>
      </c>
      <c r="AV281" s="111"/>
      <c r="AW281" s="118">
        <v>539.24</v>
      </c>
      <c r="AX281" s="111"/>
      <c r="AY281" s="118">
        <v>551.87</v>
      </c>
      <c r="AZ281" s="111"/>
      <c r="BA281" s="118">
        <v>489.02</v>
      </c>
      <c r="BB281" s="111"/>
      <c r="BC281" s="118">
        <v>524.36</v>
      </c>
      <c r="BD281" s="111"/>
      <c r="BE281" s="118">
        <v>618.39</v>
      </c>
      <c r="BF281" s="111"/>
      <c r="BG281" s="118">
        <v>490.78</v>
      </c>
      <c r="BH281" s="111"/>
      <c r="BI281" s="118">
        <v>576.51</v>
      </c>
      <c r="BJ281" s="111"/>
      <c r="BK281" s="118">
        <v>572.79</v>
      </c>
      <c r="BL281" s="111"/>
      <c r="BM281" s="118">
        <v>534.33000000000004</v>
      </c>
      <c r="BN281" s="111"/>
      <c r="BO281" s="118">
        <v>593.65</v>
      </c>
      <c r="BP281" s="111"/>
      <c r="BQ281" s="118">
        <v>575.96</v>
      </c>
      <c r="BR281" s="111"/>
      <c r="BS281" s="118">
        <v>548.61</v>
      </c>
      <c r="BT281" s="111"/>
      <c r="BU281" s="118">
        <v>592.15</v>
      </c>
      <c r="BV281" s="111"/>
      <c r="BW281" s="118">
        <v>584.69000000000005</v>
      </c>
      <c r="BX281" s="111"/>
      <c r="BY281" s="118">
        <v>564.26</v>
      </c>
      <c r="BZ281" s="111"/>
      <c r="CA281" s="118">
        <v>566.41</v>
      </c>
      <c r="CB281" s="111"/>
      <c r="CC281" s="118">
        <v>640.61</v>
      </c>
    </row>
    <row r="282" spans="1:81" ht="16.5" customHeight="1" x14ac:dyDescent="0.45">
      <c r="A282" s="363">
        <v>278</v>
      </c>
      <c r="B282" s="358" t="s">
        <v>563</v>
      </c>
      <c r="C282" s="112"/>
      <c r="D282" s="112"/>
      <c r="E282" s="116">
        <v>227.4</v>
      </c>
      <c r="F282" s="112"/>
      <c r="G282" s="116">
        <v>208.02</v>
      </c>
      <c r="H282" s="112"/>
      <c r="I282" s="116">
        <v>219.18</v>
      </c>
      <c r="J282" s="112"/>
      <c r="K282" s="116">
        <v>207.14</v>
      </c>
      <c r="L282" s="112"/>
      <c r="M282" s="116">
        <v>229.33</v>
      </c>
      <c r="N282" s="112"/>
      <c r="O282" s="116">
        <v>242.33</v>
      </c>
      <c r="P282" s="112"/>
      <c r="Q282" s="116">
        <v>240.32</v>
      </c>
      <c r="R282" s="112"/>
      <c r="S282" s="116">
        <v>209.62</v>
      </c>
      <c r="T282" s="112"/>
      <c r="U282" s="116">
        <v>211.55</v>
      </c>
      <c r="V282" s="112"/>
      <c r="W282" s="116">
        <v>209.35</v>
      </c>
      <c r="X282" s="112"/>
      <c r="Y282" s="116">
        <v>220.78</v>
      </c>
      <c r="Z282" s="112"/>
      <c r="AA282" s="116">
        <v>223.77</v>
      </c>
      <c r="AB282" s="112"/>
      <c r="AC282" s="116">
        <v>207.01</v>
      </c>
      <c r="AD282" s="112"/>
      <c r="AE282" s="116">
        <v>202.43</v>
      </c>
      <c r="AF282" s="112"/>
      <c r="AG282" s="116">
        <v>195.51</v>
      </c>
      <c r="AH282" s="112"/>
      <c r="AI282" s="116">
        <v>186.84</v>
      </c>
      <c r="AJ282" s="112"/>
      <c r="AK282" s="116">
        <v>201.24</v>
      </c>
      <c r="AL282" s="112"/>
      <c r="AM282" s="116">
        <v>231.24</v>
      </c>
      <c r="AN282" s="112"/>
      <c r="AO282" s="116">
        <v>213.02</v>
      </c>
      <c r="AP282" s="112"/>
      <c r="AQ282" s="116">
        <v>205.06</v>
      </c>
      <c r="AR282" s="112"/>
      <c r="AS282" s="116">
        <v>189.04</v>
      </c>
      <c r="AT282" s="112"/>
      <c r="AU282" s="116">
        <v>174.48</v>
      </c>
      <c r="AV282" s="112"/>
      <c r="AW282" s="116">
        <v>204.49</v>
      </c>
      <c r="AX282" s="112"/>
      <c r="AY282" s="116">
        <v>201.11</v>
      </c>
      <c r="AZ282" s="112"/>
      <c r="BA282" s="116">
        <v>185.67</v>
      </c>
      <c r="BB282" s="112"/>
      <c r="BC282" s="116">
        <v>185.84</v>
      </c>
      <c r="BD282" s="112"/>
      <c r="BE282" s="116">
        <v>206</v>
      </c>
      <c r="BF282" s="112"/>
      <c r="BG282" s="116">
        <v>171.72</v>
      </c>
      <c r="BH282" s="112"/>
      <c r="BI282" s="116">
        <v>206.73</v>
      </c>
      <c r="BJ282" s="112"/>
      <c r="BK282" s="116">
        <v>217.55</v>
      </c>
      <c r="BL282" s="112"/>
      <c r="BM282" s="116">
        <v>198.19</v>
      </c>
      <c r="BN282" s="112"/>
      <c r="BO282" s="116">
        <v>203.2</v>
      </c>
      <c r="BP282" s="112"/>
      <c r="BQ282" s="116">
        <v>189.61</v>
      </c>
      <c r="BR282" s="112"/>
      <c r="BS282" s="116">
        <v>176.38</v>
      </c>
      <c r="BT282" s="112"/>
      <c r="BU282" s="116">
        <v>204.63</v>
      </c>
      <c r="BV282" s="112"/>
      <c r="BW282" s="116">
        <v>205.44</v>
      </c>
      <c r="BX282" s="112"/>
      <c r="BY282" s="116">
        <v>190.51</v>
      </c>
      <c r="BZ282" s="112"/>
      <c r="CA282" s="116">
        <v>194.91</v>
      </c>
      <c r="CB282" s="112"/>
      <c r="CC282" s="116">
        <v>211.28</v>
      </c>
    </row>
    <row r="283" spans="1:81" ht="16.5" customHeight="1" x14ac:dyDescent="0.45">
      <c r="A283" s="362">
        <v>279</v>
      </c>
      <c r="B283" s="357" t="s">
        <v>564</v>
      </c>
      <c r="C283" s="111"/>
      <c r="D283" s="111"/>
      <c r="E283" s="118">
        <v>194.26</v>
      </c>
      <c r="F283" s="111"/>
      <c r="G283" s="118">
        <v>180.57</v>
      </c>
      <c r="H283" s="111"/>
      <c r="I283" s="118">
        <v>188.75</v>
      </c>
      <c r="J283" s="111"/>
      <c r="K283" s="118">
        <v>181.85</v>
      </c>
      <c r="L283" s="111"/>
      <c r="M283" s="118">
        <v>200.5</v>
      </c>
      <c r="N283" s="111"/>
      <c r="O283" s="118">
        <v>208.86</v>
      </c>
      <c r="P283" s="111"/>
      <c r="Q283" s="118">
        <v>206.67</v>
      </c>
      <c r="R283" s="111"/>
      <c r="S283" s="118">
        <v>182.61</v>
      </c>
      <c r="T283" s="111"/>
      <c r="U283" s="118">
        <v>183.75</v>
      </c>
      <c r="V283" s="111"/>
      <c r="W283" s="118">
        <v>180.33</v>
      </c>
      <c r="X283" s="111"/>
      <c r="Y283" s="118">
        <v>190.28</v>
      </c>
      <c r="Z283" s="111"/>
      <c r="AA283" s="118">
        <v>192.77</v>
      </c>
      <c r="AB283" s="111"/>
      <c r="AC283" s="118">
        <v>180.87</v>
      </c>
      <c r="AD283" s="111"/>
      <c r="AE283" s="118">
        <v>178.28</v>
      </c>
      <c r="AF283" s="111"/>
      <c r="AG283" s="118">
        <v>168.45</v>
      </c>
      <c r="AH283" s="111"/>
      <c r="AI283" s="118">
        <v>163.44999999999999</v>
      </c>
      <c r="AJ283" s="111"/>
      <c r="AK283" s="118">
        <v>172.96</v>
      </c>
      <c r="AL283" s="111"/>
      <c r="AM283" s="118">
        <v>199.18</v>
      </c>
      <c r="AN283" s="111"/>
      <c r="AO283" s="118">
        <v>184.11</v>
      </c>
      <c r="AP283" s="111"/>
      <c r="AQ283" s="118">
        <v>180.18</v>
      </c>
      <c r="AR283" s="111"/>
      <c r="AS283" s="118">
        <v>165.62</v>
      </c>
      <c r="AT283" s="111"/>
      <c r="AU283" s="118">
        <v>152.35</v>
      </c>
      <c r="AV283" s="111"/>
      <c r="AW283" s="118">
        <v>178.17</v>
      </c>
      <c r="AX283" s="111"/>
      <c r="AY283" s="118">
        <v>173.76</v>
      </c>
      <c r="AZ283" s="111"/>
      <c r="BA283" s="118">
        <v>160.69999999999999</v>
      </c>
      <c r="BB283" s="111"/>
      <c r="BC283" s="118">
        <v>156.53</v>
      </c>
      <c r="BD283" s="111"/>
      <c r="BE283" s="118">
        <v>172.57</v>
      </c>
      <c r="BF283" s="111"/>
      <c r="BG283" s="118">
        <v>151.53</v>
      </c>
      <c r="BH283" s="111"/>
      <c r="BI283" s="118">
        <v>177.95</v>
      </c>
      <c r="BJ283" s="111"/>
      <c r="BK283" s="118">
        <v>183.94</v>
      </c>
      <c r="BL283" s="111"/>
      <c r="BM283" s="118">
        <v>168.48</v>
      </c>
      <c r="BN283" s="111"/>
      <c r="BO283" s="118">
        <v>173.99</v>
      </c>
      <c r="BP283" s="111"/>
      <c r="BQ283" s="118">
        <v>161.47</v>
      </c>
      <c r="BR283" s="111"/>
      <c r="BS283" s="118">
        <v>146.9</v>
      </c>
      <c r="BT283" s="111"/>
      <c r="BU283" s="118">
        <v>171.23</v>
      </c>
      <c r="BV283" s="111"/>
      <c r="BW283" s="118">
        <v>175.53</v>
      </c>
      <c r="BX283" s="111"/>
      <c r="BY283" s="118">
        <v>159.5</v>
      </c>
      <c r="BZ283" s="111"/>
      <c r="CA283" s="118">
        <v>164.91</v>
      </c>
      <c r="CB283" s="111"/>
      <c r="CC283" s="118">
        <v>181.09</v>
      </c>
    </row>
    <row r="284" spans="1:81" ht="16.5" customHeight="1" x14ac:dyDescent="0.45">
      <c r="A284" s="363">
        <v>280</v>
      </c>
      <c r="B284" s="358" t="s">
        <v>565</v>
      </c>
      <c r="C284" s="112"/>
      <c r="D284" s="112"/>
      <c r="E284" s="116">
        <v>59.31</v>
      </c>
      <c r="F284" s="112"/>
      <c r="G284" s="116">
        <v>55.36</v>
      </c>
      <c r="H284" s="112"/>
      <c r="I284" s="116">
        <v>55</v>
      </c>
      <c r="J284" s="112"/>
      <c r="K284" s="116">
        <v>55.6</v>
      </c>
      <c r="L284" s="112"/>
      <c r="M284" s="116">
        <v>61.94</v>
      </c>
      <c r="N284" s="112"/>
      <c r="O284" s="116">
        <v>62.63</v>
      </c>
      <c r="P284" s="112"/>
      <c r="Q284" s="116">
        <v>65.02</v>
      </c>
      <c r="R284" s="112"/>
      <c r="S284" s="116">
        <v>51.86</v>
      </c>
      <c r="T284" s="112"/>
      <c r="U284" s="116">
        <v>57.97</v>
      </c>
      <c r="V284" s="112"/>
      <c r="W284" s="116">
        <v>56.57</v>
      </c>
      <c r="X284" s="112"/>
      <c r="Y284" s="116">
        <v>59.3</v>
      </c>
      <c r="Z284" s="112"/>
      <c r="AA284" s="116">
        <v>57.16</v>
      </c>
      <c r="AB284" s="112"/>
      <c r="AC284" s="116">
        <v>53.18</v>
      </c>
      <c r="AD284" s="112"/>
      <c r="AE284" s="116">
        <v>50.29</v>
      </c>
      <c r="AF284" s="112"/>
      <c r="AG284" s="116">
        <v>47.74</v>
      </c>
      <c r="AH284" s="112"/>
      <c r="AI284" s="116">
        <v>47.33</v>
      </c>
      <c r="AJ284" s="112"/>
      <c r="AK284" s="116">
        <v>54.95</v>
      </c>
      <c r="AL284" s="112"/>
      <c r="AM284" s="116">
        <v>58.27</v>
      </c>
      <c r="AN284" s="112"/>
      <c r="AO284" s="116">
        <v>53.92</v>
      </c>
      <c r="AP284" s="112"/>
      <c r="AQ284" s="116">
        <v>45.11</v>
      </c>
      <c r="AR284" s="112"/>
      <c r="AS284" s="116">
        <v>48.73</v>
      </c>
      <c r="AT284" s="112"/>
      <c r="AU284" s="116">
        <v>45.62</v>
      </c>
      <c r="AV284" s="112"/>
      <c r="AW284" s="116">
        <v>48.87</v>
      </c>
      <c r="AX284" s="112"/>
      <c r="AY284" s="116">
        <v>50.88</v>
      </c>
      <c r="AZ284" s="112"/>
      <c r="BA284" s="116">
        <v>48.92</v>
      </c>
      <c r="BB284" s="112"/>
      <c r="BC284" s="116">
        <v>44.91</v>
      </c>
      <c r="BD284" s="112"/>
      <c r="BE284" s="116">
        <v>47.42</v>
      </c>
      <c r="BF284" s="112"/>
      <c r="BG284" s="116">
        <v>41.41</v>
      </c>
      <c r="BH284" s="112"/>
      <c r="BI284" s="116">
        <v>49.77</v>
      </c>
      <c r="BJ284" s="112"/>
      <c r="BK284" s="116">
        <v>52.6</v>
      </c>
      <c r="BL284" s="112"/>
      <c r="BM284" s="116">
        <v>45.71</v>
      </c>
      <c r="BN284" s="112"/>
      <c r="BO284" s="116">
        <v>45.94</v>
      </c>
      <c r="BP284" s="112"/>
      <c r="BQ284" s="116">
        <v>45.03</v>
      </c>
      <c r="BR284" s="112"/>
      <c r="BS284" s="116">
        <v>41.09</v>
      </c>
      <c r="BT284" s="112"/>
      <c r="BU284" s="116">
        <v>47.15</v>
      </c>
      <c r="BV284" s="112"/>
      <c r="BW284" s="116">
        <v>46.48</v>
      </c>
      <c r="BX284" s="112"/>
      <c r="BY284" s="116">
        <v>43.43</v>
      </c>
      <c r="BZ284" s="112"/>
      <c r="CA284" s="116">
        <v>44.31</v>
      </c>
      <c r="CB284" s="112"/>
      <c r="CC284" s="116">
        <v>49.8</v>
      </c>
    </row>
    <row r="285" spans="1:81" ht="16.5" customHeight="1" x14ac:dyDescent="0.45">
      <c r="A285" s="362">
        <v>281</v>
      </c>
      <c r="B285" s="357" t="s">
        <v>566</v>
      </c>
      <c r="C285" s="111"/>
      <c r="D285" s="111"/>
      <c r="E285" s="118">
        <v>72.92</v>
      </c>
      <c r="F285" s="111"/>
      <c r="G285" s="118">
        <v>64.17</v>
      </c>
      <c r="H285" s="111"/>
      <c r="I285" s="118">
        <v>70.08</v>
      </c>
      <c r="J285" s="111"/>
      <c r="K285" s="118">
        <v>67.98</v>
      </c>
      <c r="L285" s="111"/>
      <c r="M285" s="118">
        <v>67.540000000000006</v>
      </c>
      <c r="N285" s="111"/>
      <c r="O285" s="118">
        <v>78.23</v>
      </c>
      <c r="P285" s="111"/>
      <c r="Q285" s="118">
        <v>78.09</v>
      </c>
      <c r="R285" s="111"/>
      <c r="S285" s="118">
        <v>73.3</v>
      </c>
      <c r="T285" s="111"/>
      <c r="U285" s="118">
        <v>69.349999999999994</v>
      </c>
      <c r="V285" s="111"/>
      <c r="W285" s="118">
        <v>64.87</v>
      </c>
      <c r="X285" s="111"/>
      <c r="Y285" s="118">
        <v>66.87</v>
      </c>
      <c r="Z285" s="111"/>
      <c r="AA285" s="118">
        <v>76.37</v>
      </c>
      <c r="AB285" s="111"/>
      <c r="AC285" s="118">
        <v>64.56</v>
      </c>
      <c r="AD285" s="111"/>
      <c r="AE285" s="118">
        <v>67.209999999999994</v>
      </c>
      <c r="AF285" s="111"/>
      <c r="AG285" s="118">
        <v>59.22</v>
      </c>
      <c r="AH285" s="111"/>
      <c r="AI285" s="118">
        <v>58.78</v>
      </c>
      <c r="AJ285" s="111"/>
      <c r="AK285" s="118">
        <v>57.11</v>
      </c>
      <c r="AL285" s="111"/>
      <c r="AM285" s="118">
        <v>71.459999999999994</v>
      </c>
      <c r="AN285" s="111"/>
      <c r="AO285" s="118">
        <v>66.040000000000006</v>
      </c>
      <c r="AP285" s="111"/>
      <c r="AQ285" s="118">
        <v>73.53</v>
      </c>
      <c r="AR285" s="111"/>
      <c r="AS285" s="118">
        <v>61.25</v>
      </c>
      <c r="AT285" s="111"/>
      <c r="AU285" s="118">
        <v>56.19</v>
      </c>
      <c r="AV285" s="111"/>
      <c r="AW285" s="118">
        <v>67.099999999999994</v>
      </c>
      <c r="AX285" s="111"/>
      <c r="AY285" s="118">
        <v>70.17</v>
      </c>
      <c r="AZ285" s="111"/>
      <c r="BA285" s="118">
        <v>59.21</v>
      </c>
      <c r="BB285" s="111"/>
      <c r="BC285" s="118">
        <v>57.49</v>
      </c>
      <c r="BD285" s="111"/>
      <c r="BE285" s="118">
        <v>62.02</v>
      </c>
      <c r="BF285" s="111"/>
      <c r="BG285" s="118">
        <v>58.07</v>
      </c>
      <c r="BH285" s="111"/>
      <c r="BI285" s="118">
        <v>62.9</v>
      </c>
      <c r="BJ285" s="111"/>
      <c r="BK285" s="118">
        <v>65.39</v>
      </c>
      <c r="BL285" s="111"/>
      <c r="BM285" s="118">
        <v>68.23</v>
      </c>
      <c r="BN285" s="111"/>
      <c r="BO285" s="118">
        <v>70.430000000000007</v>
      </c>
      <c r="BP285" s="111"/>
      <c r="BQ285" s="118">
        <v>60.49</v>
      </c>
      <c r="BR285" s="111"/>
      <c r="BS285" s="118">
        <v>56.92</v>
      </c>
      <c r="BT285" s="111"/>
      <c r="BU285" s="118">
        <v>64.27</v>
      </c>
      <c r="BV285" s="111"/>
      <c r="BW285" s="118">
        <v>72.03</v>
      </c>
      <c r="BX285" s="111"/>
      <c r="BY285" s="118">
        <v>58.41</v>
      </c>
      <c r="BZ285" s="111"/>
      <c r="CA285" s="118">
        <v>59.07</v>
      </c>
      <c r="CB285" s="111"/>
      <c r="CC285" s="118">
        <v>61.26</v>
      </c>
    </row>
    <row r="286" spans="1:81" ht="16.5" customHeight="1" x14ac:dyDescent="0.45">
      <c r="A286" s="363">
        <v>282</v>
      </c>
      <c r="B286" s="358" t="s">
        <v>567</v>
      </c>
      <c r="C286" s="358" t="s">
        <v>171</v>
      </c>
      <c r="D286" s="116">
        <v>22</v>
      </c>
      <c r="E286" s="116">
        <v>0.28000000000000003</v>
      </c>
      <c r="F286" s="116">
        <v>56</v>
      </c>
      <c r="G286" s="116">
        <v>0.41</v>
      </c>
      <c r="H286" s="116">
        <v>116</v>
      </c>
      <c r="I286" s="116">
        <v>0.65</v>
      </c>
      <c r="J286" s="116">
        <v>132</v>
      </c>
      <c r="K286" s="116">
        <v>0.52</v>
      </c>
      <c r="L286" s="116">
        <v>250</v>
      </c>
      <c r="M286" s="116">
        <v>0.96</v>
      </c>
      <c r="N286" s="116">
        <v>57</v>
      </c>
      <c r="O286" s="116">
        <v>0.46</v>
      </c>
      <c r="P286" s="116">
        <v>61</v>
      </c>
      <c r="Q286" s="116">
        <v>0.48</v>
      </c>
      <c r="R286" s="116">
        <v>29</v>
      </c>
      <c r="S286" s="116">
        <v>0.74</v>
      </c>
      <c r="T286" s="116">
        <v>63</v>
      </c>
      <c r="U286" s="116">
        <v>1.05</v>
      </c>
      <c r="V286" s="116">
        <v>34</v>
      </c>
      <c r="W286" s="116">
        <v>0.44</v>
      </c>
      <c r="X286" s="116">
        <v>15</v>
      </c>
      <c r="Y286" s="116">
        <v>0.16</v>
      </c>
      <c r="Z286" s="116">
        <v>74</v>
      </c>
      <c r="AA286" s="116">
        <v>0.23</v>
      </c>
      <c r="AB286" s="116">
        <v>35</v>
      </c>
      <c r="AC286" s="116">
        <v>0.17</v>
      </c>
      <c r="AD286" s="116">
        <v>57</v>
      </c>
      <c r="AE286" s="116">
        <v>0.34</v>
      </c>
      <c r="AF286" s="116">
        <v>99</v>
      </c>
      <c r="AG286" s="116">
        <v>0.33</v>
      </c>
      <c r="AH286" s="116">
        <v>65</v>
      </c>
      <c r="AI286" s="116">
        <v>0.37</v>
      </c>
      <c r="AJ286" s="116">
        <v>75</v>
      </c>
      <c r="AK286" s="116">
        <v>0.42</v>
      </c>
      <c r="AL286" s="116">
        <v>88</v>
      </c>
      <c r="AM286" s="116">
        <v>0.26</v>
      </c>
      <c r="AN286" s="116">
        <v>38</v>
      </c>
      <c r="AO286" s="116">
        <v>0.28000000000000003</v>
      </c>
      <c r="AP286" s="116">
        <v>76</v>
      </c>
      <c r="AQ286" s="116">
        <v>0.42</v>
      </c>
      <c r="AR286" s="116">
        <v>125</v>
      </c>
      <c r="AS286" s="116">
        <v>0.28000000000000003</v>
      </c>
      <c r="AT286" s="116">
        <v>51</v>
      </c>
      <c r="AU286" s="116">
        <v>0.31</v>
      </c>
      <c r="AV286" s="116">
        <v>35</v>
      </c>
      <c r="AW286" s="116">
        <v>0.38</v>
      </c>
      <c r="AX286" s="116">
        <v>77</v>
      </c>
      <c r="AY286" s="116">
        <v>0.28000000000000003</v>
      </c>
      <c r="AZ286" s="116">
        <v>51</v>
      </c>
      <c r="BA286" s="116">
        <v>0.23</v>
      </c>
      <c r="BB286" s="116">
        <v>19</v>
      </c>
      <c r="BC286" s="116">
        <v>0.11</v>
      </c>
      <c r="BD286" s="116">
        <v>29</v>
      </c>
      <c r="BE286" s="116">
        <v>0.17</v>
      </c>
      <c r="BF286" s="116">
        <v>81</v>
      </c>
      <c r="BG286" s="116">
        <v>0.19</v>
      </c>
      <c r="BH286" s="116">
        <v>53</v>
      </c>
      <c r="BI286" s="116">
        <v>0.22</v>
      </c>
      <c r="BJ286" s="116">
        <v>22</v>
      </c>
      <c r="BK286" s="116">
        <v>0.12</v>
      </c>
      <c r="BL286" s="116">
        <v>25</v>
      </c>
      <c r="BM286" s="116">
        <v>0.2</v>
      </c>
      <c r="BN286" s="116">
        <v>29</v>
      </c>
      <c r="BO286" s="116">
        <v>0.23</v>
      </c>
      <c r="BP286" s="116">
        <v>9</v>
      </c>
      <c r="BQ286" s="116">
        <v>0.16</v>
      </c>
      <c r="BR286" s="116">
        <v>16</v>
      </c>
      <c r="BS286" s="116">
        <v>0.24</v>
      </c>
      <c r="BT286" s="116">
        <v>20</v>
      </c>
      <c r="BU286" s="116">
        <v>0.16</v>
      </c>
      <c r="BV286" s="116">
        <v>24</v>
      </c>
      <c r="BW286" s="116">
        <v>0.16</v>
      </c>
      <c r="BX286" s="116">
        <v>27</v>
      </c>
      <c r="BY286" s="116">
        <v>0.18</v>
      </c>
      <c r="BZ286" s="116">
        <v>47</v>
      </c>
      <c r="CA286" s="116">
        <v>0.28000000000000003</v>
      </c>
      <c r="CB286" s="116">
        <v>35</v>
      </c>
      <c r="CC286" s="116">
        <v>0.22</v>
      </c>
    </row>
    <row r="287" spans="1:81" ht="16.5" customHeight="1" x14ac:dyDescent="0.45">
      <c r="A287" s="362">
        <v>283</v>
      </c>
      <c r="B287" s="357" t="s">
        <v>568</v>
      </c>
      <c r="C287" s="111"/>
      <c r="D287" s="111"/>
      <c r="E287" s="118">
        <v>2.42</v>
      </c>
      <c r="F287" s="111"/>
      <c r="G287" s="118">
        <v>1.82</v>
      </c>
      <c r="H287" s="111"/>
      <c r="I287" s="118">
        <v>2.14</v>
      </c>
      <c r="J287" s="111"/>
      <c r="K287" s="118">
        <v>2.4500000000000002</v>
      </c>
      <c r="L287" s="111"/>
      <c r="M287" s="118">
        <v>3.12</v>
      </c>
      <c r="N287" s="111"/>
      <c r="O287" s="118">
        <v>3.84</v>
      </c>
      <c r="P287" s="111"/>
      <c r="Q287" s="118">
        <v>4.83</v>
      </c>
      <c r="R287" s="111"/>
      <c r="S287" s="118">
        <v>5.28</v>
      </c>
      <c r="T287" s="111"/>
      <c r="U287" s="118">
        <v>7.63</v>
      </c>
      <c r="V287" s="111"/>
      <c r="W287" s="118">
        <v>5.17</v>
      </c>
      <c r="X287" s="111"/>
      <c r="Y287" s="118">
        <v>4.13</v>
      </c>
      <c r="Z287" s="111"/>
      <c r="AA287" s="118">
        <v>2.61</v>
      </c>
      <c r="AB287" s="111"/>
      <c r="AC287" s="118">
        <v>2.08</v>
      </c>
      <c r="AD287" s="111"/>
      <c r="AE287" s="118">
        <v>2.0099999999999998</v>
      </c>
      <c r="AF287" s="111"/>
      <c r="AG287" s="118">
        <v>2.5299999999999998</v>
      </c>
      <c r="AH287" s="111"/>
      <c r="AI287" s="118">
        <v>2.64</v>
      </c>
      <c r="AJ287" s="111"/>
      <c r="AK287" s="118">
        <v>2.99</v>
      </c>
      <c r="AL287" s="111"/>
      <c r="AM287" s="118">
        <v>4.3499999999999996</v>
      </c>
      <c r="AN287" s="111"/>
      <c r="AO287" s="118">
        <v>6.68</v>
      </c>
      <c r="AP287" s="111"/>
      <c r="AQ287" s="118">
        <v>5.35</v>
      </c>
      <c r="AR287" s="111"/>
      <c r="AS287" s="118">
        <v>6.24</v>
      </c>
      <c r="AT287" s="111"/>
      <c r="AU287" s="118">
        <v>3.59</v>
      </c>
      <c r="AV287" s="111"/>
      <c r="AW287" s="118">
        <v>3.05</v>
      </c>
      <c r="AX287" s="111"/>
      <c r="AY287" s="118">
        <v>1.81</v>
      </c>
      <c r="AZ287" s="111"/>
      <c r="BA287" s="118">
        <v>2.84</v>
      </c>
      <c r="BB287" s="111"/>
      <c r="BC287" s="118">
        <v>1.93</v>
      </c>
      <c r="BD287" s="111"/>
      <c r="BE287" s="118">
        <v>3.01</v>
      </c>
      <c r="BF287" s="111"/>
      <c r="BG287" s="118">
        <v>2.38</v>
      </c>
      <c r="BH287" s="111"/>
      <c r="BI287" s="118">
        <v>2.57</v>
      </c>
      <c r="BJ287" s="111"/>
      <c r="BK287" s="118">
        <v>5.01</v>
      </c>
      <c r="BL287" s="111"/>
      <c r="BM287" s="118">
        <v>4.88</v>
      </c>
      <c r="BN287" s="111"/>
      <c r="BO287" s="118">
        <v>5.97</v>
      </c>
      <c r="BP287" s="111"/>
      <c r="BQ287" s="118">
        <v>5.97</v>
      </c>
      <c r="BR287" s="111"/>
      <c r="BS287" s="118">
        <v>4.0199999999999996</v>
      </c>
      <c r="BT287" s="111"/>
      <c r="BU287" s="118">
        <v>3.74</v>
      </c>
      <c r="BV287" s="111"/>
      <c r="BW287" s="118">
        <v>2.57</v>
      </c>
      <c r="BX287" s="111"/>
      <c r="BY287" s="118">
        <v>1.97</v>
      </c>
      <c r="BZ287" s="111"/>
      <c r="CA287" s="118">
        <v>2.42</v>
      </c>
      <c r="CB287" s="111"/>
      <c r="CC287" s="118">
        <v>3.06</v>
      </c>
    </row>
    <row r="288" spans="1:81" ht="16.5" customHeight="1" x14ac:dyDescent="0.45">
      <c r="A288" s="363">
        <v>284</v>
      </c>
      <c r="B288" s="358" t="s">
        <v>569</v>
      </c>
      <c r="C288" s="112"/>
      <c r="D288" s="112"/>
      <c r="E288" s="116">
        <v>41.58</v>
      </c>
      <c r="F288" s="112"/>
      <c r="G288" s="116">
        <v>44.25</v>
      </c>
      <c r="H288" s="112"/>
      <c r="I288" s="116">
        <v>47.76</v>
      </c>
      <c r="J288" s="112"/>
      <c r="K288" s="116">
        <v>42.94</v>
      </c>
      <c r="L288" s="112"/>
      <c r="M288" s="116">
        <v>45.32</v>
      </c>
      <c r="N288" s="112"/>
      <c r="O288" s="116">
        <v>46.16</v>
      </c>
      <c r="P288" s="112"/>
      <c r="Q288" s="116">
        <v>41.93</v>
      </c>
      <c r="R288" s="112"/>
      <c r="S288" s="116">
        <v>36.24</v>
      </c>
      <c r="T288" s="112"/>
      <c r="U288" s="116">
        <v>35.33</v>
      </c>
      <c r="V288" s="112"/>
      <c r="W288" s="116">
        <v>38.1</v>
      </c>
      <c r="X288" s="112"/>
      <c r="Y288" s="116">
        <v>39.74</v>
      </c>
      <c r="Z288" s="112"/>
      <c r="AA288" s="116">
        <v>40.61</v>
      </c>
      <c r="AB288" s="112"/>
      <c r="AC288" s="116">
        <v>44.34</v>
      </c>
      <c r="AD288" s="112"/>
      <c r="AE288" s="116">
        <v>45.33</v>
      </c>
      <c r="AF288" s="112"/>
      <c r="AG288" s="116">
        <v>42.13</v>
      </c>
      <c r="AH288" s="112"/>
      <c r="AI288" s="116">
        <v>43.52</v>
      </c>
      <c r="AJ288" s="112"/>
      <c r="AK288" s="116">
        <v>40.71</v>
      </c>
      <c r="AL288" s="112"/>
      <c r="AM288" s="116">
        <v>49.06</v>
      </c>
      <c r="AN288" s="112"/>
      <c r="AO288" s="116">
        <v>43.97</v>
      </c>
      <c r="AP288" s="112"/>
      <c r="AQ288" s="116">
        <v>42.01</v>
      </c>
      <c r="AR288" s="112"/>
      <c r="AS288" s="116">
        <v>38.33</v>
      </c>
      <c r="AT288" s="112"/>
      <c r="AU288" s="116">
        <v>34.700000000000003</v>
      </c>
      <c r="AV288" s="112"/>
      <c r="AW288" s="116">
        <v>42.82</v>
      </c>
      <c r="AX288" s="112"/>
      <c r="AY288" s="116">
        <v>38.71</v>
      </c>
      <c r="AZ288" s="112"/>
      <c r="BA288" s="116">
        <v>35.409999999999997</v>
      </c>
      <c r="BB288" s="112"/>
      <c r="BC288" s="116">
        <v>40.369999999999997</v>
      </c>
      <c r="BD288" s="112"/>
      <c r="BE288" s="116">
        <v>45.76</v>
      </c>
      <c r="BF288" s="112"/>
      <c r="BG288" s="116">
        <v>38.93</v>
      </c>
      <c r="BH288" s="112"/>
      <c r="BI288" s="116">
        <v>48.47</v>
      </c>
      <c r="BJ288" s="112"/>
      <c r="BK288" s="116">
        <v>45.11</v>
      </c>
      <c r="BL288" s="112"/>
      <c r="BM288" s="116">
        <v>39.32</v>
      </c>
      <c r="BN288" s="112"/>
      <c r="BO288" s="116">
        <v>39.380000000000003</v>
      </c>
      <c r="BP288" s="112"/>
      <c r="BQ288" s="116">
        <v>39.869999999999997</v>
      </c>
      <c r="BR288" s="112"/>
      <c r="BS288" s="116">
        <v>35.729999999999997</v>
      </c>
      <c r="BT288" s="112"/>
      <c r="BU288" s="116">
        <v>43.28</v>
      </c>
      <c r="BV288" s="112"/>
      <c r="BW288" s="116">
        <v>41.91</v>
      </c>
      <c r="BX288" s="112"/>
      <c r="BY288" s="116">
        <v>43.57</v>
      </c>
      <c r="BZ288" s="112"/>
      <c r="CA288" s="116">
        <v>47.35</v>
      </c>
      <c r="CB288" s="112"/>
      <c r="CC288" s="116">
        <v>54.98</v>
      </c>
    </row>
    <row r="289" spans="1:81" ht="16.5" customHeight="1" x14ac:dyDescent="0.45">
      <c r="A289" s="362">
        <v>285</v>
      </c>
      <c r="B289" s="357" t="s">
        <v>570</v>
      </c>
      <c r="C289" s="111"/>
      <c r="D289" s="111"/>
      <c r="E289" s="118">
        <v>17.760000000000002</v>
      </c>
      <c r="F289" s="111"/>
      <c r="G289" s="118">
        <v>14.56</v>
      </c>
      <c r="H289" s="111"/>
      <c r="I289" s="118">
        <v>13.12</v>
      </c>
      <c r="J289" s="111"/>
      <c r="K289" s="118">
        <v>12.36</v>
      </c>
      <c r="L289" s="111"/>
      <c r="M289" s="118">
        <v>21.6</v>
      </c>
      <c r="N289" s="111"/>
      <c r="O289" s="118">
        <v>17.55</v>
      </c>
      <c r="P289" s="111"/>
      <c r="Q289" s="118">
        <v>16.34</v>
      </c>
      <c r="R289" s="111"/>
      <c r="S289" s="118">
        <v>15.2</v>
      </c>
      <c r="T289" s="111"/>
      <c r="U289" s="118">
        <v>12.41</v>
      </c>
      <c r="V289" s="111"/>
      <c r="W289" s="118">
        <v>15.18</v>
      </c>
      <c r="X289" s="111"/>
      <c r="Y289" s="118">
        <v>20.07</v>
      </c>
      <c r="Z289" s="111"/>
      <c r="AA289" s="118">
        <v>15.79</v>
      </c>
      <c r="AB289" s="111"/>
      <c r="AC289" s="118">
        <v>16.54</v>
      </c>
      <c r="AD289" s="111"/>
      <c r="AE289" s="118">
        <v>13.11</v>
      </c>
      <c r="AF289" s="111"/>
      <c r="AG289" s="118">
        <v>16.510000000000002</v>
      </c>
      <c r="AH289" s="111"/>
      <c r="AI289" s="118">
        <v>10.8</v>
      </c>
      <c r="AJ289" s="111"/>
      <c r="AK289" s="118">
        <v>16.78</v>
      </c>
      <c r="AL289" s="111"/>
      <c r="AM289" s="118">
        <v>15.78</v>
      </c>
      <c r="AN289" s="111"/>
      <c r="AO289" s="118">
        <v>13.21</v>
      </c>
      <c r="AP289" s="111"/>
      <c r="AQ289" s="118">
        <v>13.77</v>
      </c>
      <c r="AR289" s="111"/>
      <c r="AS289" s="118">
        <v>10.79</v>
      </c>
      <c r="AT289" s="111"/>
      <c r="AU289" s="118">
        <v>11.94</v>
      </c>
      <c r="AV289" s="111"/>
      <c r="AW289" s="118">
        <v>15.96</v>
      </c>
      <c r="AX289" s="111"/>
      <c r="AY289" s="118">
        <v>11.92</v>
      </c>
      <c r="AZ289" s="111"/>
      <c r="BA289" s="118">
        <v>14.09</v>
      </c>
      <c r="BB289" s="111"/>
      <c r="BC289" s="118">
        <v>11.72</v>
      </c>
      <c r="BD289" s="111"/>
      <c r="BE289" s="118">
        <v>14.19</v>
      </c>
      <c r="BF289" s="111"/>
      <c r="BG289" s="118">
        <v>10.56</v>
      </c>
      <c r="BH289" s="111"/>
      <c r="BI289" s="118">
        <v>14.03</v>
      </c>
      <c r="BJ289" s="111"/>
      <c r="BK289" s="118">
        <v>15.7</v>
      </c>
      <c r="BL289" s="111"/>
      <c r="BM289" s="118">
        <v>10.14</v>
      </c>
      <c r="BN289" s="111"/>
      <c r="BO289" s="118">
        <v>12.04</v>
      </c>
      <c r="BP289" s="111"/>
      <c r="BQ289" s="118">
        <v>9.9499999999999993</v>
      </c>
      <c r="BR289" s="111"/>
      <c r="BS289" s="118">
        <v>8.9</v>
      </c>
      <c r="BT289" s="111"/>
      <c r="BU289" s="118">
        <v>12.63</v>
      </c>
      <c r="BV289" s="111"/>
      <c r="BW289" s="118">
        <v>12.39</v>
      </c>
      <c r="BX289" s="111"/>
      <c r="BY289" s="118">
        <v>11.94</v>
      </c>
      <c r="BZ289" s="111"/>
      <c r="CA289" s="118">
        <v>11.48</v>
      </c>
      <c r="CB289" s="111"/>
      <c r="CC289" s="118">
        <v>11.78</v>
      </c>
    </row>
    <row r="290" spans="1:81" ht="16.5" customHeight="1" x14ac:dyDescent="0.45">
      <c r="A290" s="363">
        <v>286</v>
      </c>
      <c r="B290" s="358" t="s">
        <v>571</v>
      </c>
      <c r="C290" s="358" t="s">
        <v>167</v>
      </c>
      <c r="D290" s="116">
        <v>396</v>
      </c>
      <c r="E290" s="116">
        <v>22.89</v>
      </c>
      <c r="F290" s="116">
        <v>312</v>
      </c>
      <c r="G290" s="116">
        <v>17.86</v>
      </c>
      <c r="H290" s="116">
        <v>348</v>
      </c>
      <c r="I290" s="116">
        <v>20.420000000000002</v>
      </c>
      <c r="J290" s="116">
        <v>291</v>
      </c>
      <c r="K290" s="116">
        <v>16.22</v>
      </c>
      <c r="L290" s="116">
        <v>311</v>
      </c>
      <c r="M290" s="116">
        <v>18.309999999999999</v>
      </c>
      <c r="N290" s="116">
        <v>396</v>
      </c>
      <c r="O290" s="116">
        <v>22.32</v>
      </c>
      <c r="P290" s="116">
        <v>352</v>
      </c>
      <c r="Q290" s="116">
        <v>20.3</v>
      </c>
      <c r="R290" s="116">
        <v>308</v>
      </c>
      <c r="S290" s="116">
        <v>16.48</v>
      </c>
      <c r="T290" s="116">
        <v>309</v>
      </c>
      <c r="U290" s="116">
        <v>17.18</v>
      </c>
      <c r="V290" s="116">
        <v>334</v>
      </c>
      <c r="W290" s="116">
        <v>18.190000000000001</v>
      </c>
      <c r="X290" s="116">
        <v>323</v>
      </c>
      <c r="Y290" s="116">
        <v>20.09</v>
      </c>
      <c r="Z290" s="116">
        <v>388</v>
      </c>
      <c r="AA290" s="116">
        <v>21.69</v>
      </c>
      <c r="AB290" s="116">
        <v>306</v>
      </c>
      <c r="AC290" s="116">
        <v>17.93</v>
      </c>
      <c r="AD290" s="116">
        <v>336</v>
      </c>
      <c r="AE290" s="116">
        <v>16.97</v>
      </c>
      <c r="AF290" s="116">
        <v>344</v>
      </c>
      <c r="AG290" s="116">
        <v>19.059999999999999</v>
      </c>
      <c r="AH290" s="116">
        <v>348</v>
      </c>
      <c r="AI290" s="116">
        <v>16.34</v>
      </c>
      <c r="AJ290" s="116">
        <v>366</v>
      </c>
      <c r="AK290" s="116">
        <v>18.27</v>
      </c>
      <c r="AL290" s="116">
        <v>390</v>
      </c>
      <c r="AM290" s="116">
        <v>21.99</v>
      </c>
      <c r="AN290" s="116">
        <v>313</v>
      </c>
      <c r="AO290" s="116">
        <v>16.61</v>
      </c>
      <c r="AP290" s="116">
        <v>253</v>
      </c>
      <c r="AQ290" s="116">
        <v>13.6</v>
      </c>
      <c r="AR290" s="116">
        <v>290</v>
      </c>
      <c r="AS290" s="116">
        <v>15.11</v>
      </c>
      <c r="AT290" s="116">
        <v>238</v>
      </c>
      <c r="AU290" s="116">
        <v>13.09</v>
      </c>
      <c r="AV290" s="116">
        <v>330</v>
      </c>
      <c r="AW290" s="116">
        <v>17.22</v>
      </c>
      <c r="AX290" s="116">
        <v>346</v>
      </c>
      <c r="AY290" s="116">
        <v>17.32</v>
      </c>
      <c r="AZ290" s="116">
        <v>356</v>
      </c>
      <c r="BA290" s="116">
        <v>15.91</v>
      </c>
      <c r="BB290" s="116">
        <v>391</v>
      </c>
      <c r="BC290" s="116">
        <v>19.25</v>
      </c>
      <c r="BD290" s="116">
        <v>437</v>
      </c>
      <c r="BE290" s="116">
        <v>21.2</v>
      </c>
      <c r="BF290" s="116">
        <v>268</v>
      </c>
      <c r="BG290" s="116">
        <v>13.51</v>
      </c>
      <c r="BH290" s="116">
        <v>354</v>
      </c>
      <c r="BI290" s="116">
        <v>18.760000000000002</v>
      </c>
      <c r="BJ290" s="116">
        <v>360</v>
      </c>
      <c r="BK290" s="116">
        <v>20.03</v>
      </c>
      <c r="BL290" s="116">
        <v>316</v>
      </c>
      <c r="BM290" s="116">
        <v>17.8</v>
      </c>
      <c r="BN290" s="116">
        <v>306</v>
      </c>
      <c r="BO290" s="116">
        <v>16.27</v>
      </c>
      <c r="BP290" s="116">
        <v>296</v>
      </c>
      <c r="BQ290" s="116">
        <v>16.16</v>
      </c>
      <c r="BR290" s="116">
        <v>295</v>
      </c>
      <c r="BS290" s="116">
        <v>16.510000000000002</v>
      </c>
      <c r="BT290" s="116">
        <v>381</v>
      </c>
      <c r="BU290" s="116">
        <v>18.61</v>
      </c>
      <c r="BV290" s="116">
        <v>377</v>
      </c>
      <c r="BW290" s="116">
        <v>19.2</v>
      </c>
      <c r="BX290" s="116">
        <v>322</v>
      </c>
      <c r="BY290" s="116">
        <v>17.72</v>
      </c>
      <c r="BZ290" s="116">
        <v>345</v>
      </c>
      <c r="CA290" s="116">
        <v>18.53</v>
      </c>
      <c r="CB290" s="116">
        <v>406</v>
      </c>
      <c r="CC290" s="116">
        <v>19.829999999999998</v>
      </c>
    </row>
    <row r="291" spans="1:81" ht="16.5" customHeight="1" x14ac:dyDescent="0.45">
      <c r="A291" s="362">
        <v>287</v>
      </c>
      <c r="B291" s="357" t="s">
        <v>572</v>
      </c>
      <c r="C291" s="357" t="s">
        <v>167</v>
      </c>
      <c r="D291" s="118">
        <v>425</v>
      </c>
      <c r="E291" s="118">
        <v>8.73</v>
      </c>
      <c r="F291" s="118">
        <v>387</v>
      </c>
      <c r="G291" s="118">
        <v>8.2899999999999991</v>
      </c>
      <c r="H291" s="118">
        <v>435</v>
      </c>
      <c r="I291" s="118">
        <v>8.8699999999999992</v>
      </c>
      <c r="J291" s="118">
        <v>384</v>
      </c>
      <c r="K291" s="118">
        <v>8.01</v>
      </c>
      <c r="L291" s="118">
        <v>436</v>
      </c>
      <c r="M291" s="118">
        <v>9.18</v>
      </c>
      <c r="N291" s="118">
        <v>455</v>
      </c>
      <c r="O291" s="118">
        <v>9.7200000000000006</v>
      </c>
      <c r="P291" s="118">
        <v>479</v>
      </c>
      <c r="Q291" s="118">
        <v>11.6</v>
      </c>
      <c r="R291" s="118">
        <v>433</v>
      </c>
      <c r="S291" s="118">
        <v>8.9499999999999993</v>
      </c>
      <c r="T291" s="118">
        <v>432</v>
      </c>
      <c r="U291" s="118">
        <v>9</v>
      </c>
      <c r="V291" s="118">
        <v>427</v>
      </c>
      <c r="W291" s="118">
        <v>9.74</v>
      </c>
      <c r="X291" s="118">
        <v>424</v>
      </c>
      <c r="Y291" s="118">
        <v>8.93</v>
      </c>
      <c r="Z291" s="118">
        <v>361</v>
      </c>
      <c r="AA291" s="118">
        <v>7.68</v>
      </c>
      <c r="AB291" s="118">
        <v>313</v>
      </c>
      <c r="AC291" s="118">
        <v>6.59</v>
      </c>
      <c r="AD291" s="118">
        <v>284</v>
      </c>
      <c r="AE291" s="118">
        <v>5.97</v>
      </c>
      <c r="AF291" s="118">
        <v>314</v>
      </c>
      <c r="AG291" s="118">
        <v>6.64</v>
      </c>
      <c r="AH291" s="118">
        <v>303</v>
      </c>
      <c r="AI291" s="118">
        <v>6.09</v>
      </c>
      <c r="AJ291" s="118">
        <v>384</v>
      </c>
      <c r="AK291" s="118">
        <v>8.3800000000000008</v>
      </c>
      <c r="AL291" s="118">
        <v>424</v>
      </c>
      <c r="AM291" s="118">
        <v>8.85</v>
      </c>
      <c r="AN291" s="118">
        <v>469</v>
      </c>
      <c r="AO291" s="118">
        <v>10.79</v>
      </c>
      <c r="AP291" s="118">
        <v>456</v>
      </c>
      <c r="AQ291" s="118">
        <v>9.89</v>
      </c>
      <c r="AR291" s="118">
        <v>328</v>
      </c>
      <c r="AS291" s="118">
        <v>7.08</v>
      </c>
      <c r="AT291" s="118">
        <v>352</v>
      </c>
      <c r="AU291" s="118">
        <v>7.75</v>
      </c>
      <c r="AV291" s="118">
        <v>355</v>
      </c>
      <c r="AW291" s="118">
        <v>7.57</v>
      </c>
      <c r="AX291" s="118">
        <v>418</v>
      </c>
      <c r="AY291" s="118">
        <v>8.7100000000000009</v>
      </c>
      <c r="AZ291" s="118">
        <v>374</v>
      </c>
      <c r="BA291" s="118">
        <v>7.62</v>
      </c>
      <c r="BB291" s="118">
        <v>398</v>
      </c>
      <c r="BC291" s="118">
        <v>8.64</v>
      </c>
      <c r="BD291" s="118">
        <v>455</v>
      </c>
      <c r="BE291" s="118">
        <v>10.71</v>
      </c>
      <c r="BF291" s="118">
        <v>267</v>
      </c>
      <c r="BG291" s="118">
        <v>5.78</v>
      </c>
      <c r="BH291" s="118">
        <v>385</v>
      </c>
      <c r="BI291" s="118">
        <v>8.59</v>
      </c>
      <c r="BJ291" s="118">
        <v>503</v>
      </c>
      <c r="BK291" s="118">
        <v>12.19</v>
      </c>
      <c r="BL291" s="118">
        <v>473</v>
      </c>
      <c r="BM291" s="118">
        <v>10.24</v>
      </c>
      <c r="BN291" s="118">
        <v>460</v>
      </c>
      <c r="BO291" s="118">
        <v>10.9</v>
      </c>
      <c r="BP291" s="118">
        <v>495</v>
      </c>
      <c r="BQ291" s="118">
        <v>10.81</v>
      </c>
      <c r="BR291" s="118">
        <v>513</v>
      </c>
      <c r="BS291" s="118">
        <v>11.53</v>
      </c>
      <c r="BT291" s="118">
        <v>552</v>
      </c>
      <c r="BU291" s="118">
        <v>12.6</v>
      </c>
      <c r="BV291" s="118">
        <v>383</v>
      </c>
      <c r="BW291" s="118">
        <v>8.91</v>
      </c>
      <c r="BX291" s="118">
        <v>479</v>
      </c>
      <c r="BY291" s="118">
        <v>11.54</v>
      </c>
      <c r="BZ291" s="118">
        <v>458</v>
      </c>
      <c r="CA291" s="118">
        <v>9.99</v>
      </c>
      <c r="CB291" s="118">
        <v>383</v>
      </c>
      <c r="CC291" s="118">
        <v>8.64</v>
      </c>
    </row>
    <row r="292" spans="1:81" ht="16.5" customHeight="1" x14ac:dyDescent="0.45">
      <c r="A292" s="363">
        <v>288</v>
      </c>
      <c r="B292" s="358" t="s">
        <v>573</v>
      </c>
      <c r="C292" s="112"/>
      <c r="D292" s="112"/>
      <c r="E292" s="116">
        <v>1.52</v>
      </c>
      <c r="F292" s="112"/>
      <c r="G292" s="116">
        <v>1.3</v>
      </c>
      <c r="H292" s="112"/>
      <c r="I292" s="116">
        <v>1.1399999999999999</v>
      </c>
      <c r="J292" s="112"/>
      <c r="K292" s="116">
        <v>1.06</v>
      </c>
      <c r="L292" s="112"/>
      <c r="M292" s="116">
        <v>1.35</v>
      </c>
      <c r="N292" s="112"/>
      <c r="O292" s="116">
        <v>1.42</v>
      </c>
      <c r="P292" s="112"/>
      <c r="Q292" s="116">
        <v>1.76</v>
      </c>
      <c r="R292" s="112"/>
      <c r="S292" s="116">
        <v>1.58</v>
      </c>
      <c r="T292" s="112"/>
      <c r="U292" s="116">
        <v>1.62</v>
      </c>
      <c r="V292" s="112"/>
      <c r="W292" s="116">
        <v>1.0900000000000001</v>
      </c>
      <c r="X292" s="112"/>
      <c r="Y292" s="116">
        <v>1.47</v>
      </c>
      <c r="Z292" s="112"/>
      <c r="AA292" s="116">
        <v>1.63</v>
      </c>
      <c r="AB292" s="112"/>
      <c r="AC292" s="116">
        <v>1.63</v>
      </c>
      <c r="AD292" s="112"/>
      <c r="AE292" s="116">
        <v>1.2</v>
      </c>
      <c r="AF292" s="112"/>
      <c r="AG292" s="116">
        <v>1.37</v>
      </c>
      <c r="AH292" s="112"/>
      <c r="AI292" s="116">
        <v>0.96</v>
      </c>
      <c r="AJ292" s="112"/>
      <c r="AK292" s="116">
        <v>1.62</v>
      </c>
      <c r="AL292" s="112"/>
      <c r="AM292" s="116">
        <v>1.22</v>
      </c>
      <c r="AN292" s="112"/>
      <c r="AO292" s="116">
        <v>1.51</v>
      </c>
      <c r="AP292" s="112"/>
      <c r="AQ292" s="116">
        <v>1.38</v>
      </c>
      <c r="AR292" s="112"/>
      <c r="AS292" s="116">
        <v>1.24</v>
      </c>
      <c r="AT292" s="112"/>
      <c r="AU292" s="116">
        <v>1.28</v>
      </c>
      <c r="AV292" s="112"/>
      <c r="AW292" s="116">
        <v>1.52</v>
      </c>
      <c r="AX292" s="112"/>
      <c r="AY292" s="116">
        <v>1.32</v>
      </c>
      <c r="AZ292" s="112"/>
      <c r="BA292" s="116">
        <v>1.45</v>
      </c>
      <c r="BB292" s="112"/>
      <c r="BC292" s="116">
        <v>1.42</v>
      </c>
      <c r="BD292" s="112"/>
      <c r="BE292" s="116">
        <v>1.52</v>
      </c>
      <c r="BF292" s="112"/>
      <c r="BG292" s="116">
        <v>0.9</v>
      </c>
      <c r="BH292" s="112"/>
      <c r="BI292" s="116">
        <v>1.43</v>
      </c>
      <c r="BJ292" s="112"/>
      <c r="BK292" s="116">
        <v>1.39</v>
      </c>
      <c r="BL292" s="112"/>
      <c r="BM292" s="116">
        <v>1.67</v>
      </c>
      <c r="BN292" s="112"/>
      <c r="BO292" s="116">
        <v>2.04</v>
      </c>
      <c r="BP292" s="112"/>
      <c r="BQ292" s="116">
        <v>1.17</v>
      </c>
      <c r="BR292" s="112"/>
      <c r="BS292" s="116">
        <v>1.44</v>
      </c>
      <c r="BT292" s="112"/>
      <c r="BU292" s="116">
        <v>2.19</v>
      </c>
      <c r="BV292" s="112"/>
      <c r="BW292" s="116">
        <v>1.8</v>
      </c>
      <c r="BX292" s="112"/>
      <c r="BY292" s="116">
        <v>1.76</v>
      </c>
      <c r="BZ292" s="112"/>
      <c r="CA292" s="116">
        <v>1.48</v>
      </c>
      <c r="CB292" s="112"/>
      <c r="CC292" s="116">
        <v>1.73</v>
      </c>
    </row>
    <row r="293" spans="1:81" ht="16.5" customHeight="1" x14ac:dyDescent="0.45">
      <c r="A293" s="362">
        <v>289</v>
      </c>
      <c r="B293" s="357" t="s">
        <v>574</v>
      </c>
      <c r="C293" s="357" t="s">
        <v>167</v>
      </c>
      <c r="D293" s="117">
        <v>56394</v>
      </c>
      <c r="E293" s="118">
        <v>185.05</v>
      </c>
      <c r="F293" s="117">
        <v>37115</v>
      </c>
      <c r="G293" s="118">
        <v>171.35</v>
      </c>
      <c r="H293" s="117">
        <v>41525</v>
      </c>
      <c r="I293" s="118">
        <v>197.1</v>
      </c>
      <c r="J293" s="117">
        <v>37230</v>
      </c>
      <c r="K293" s="118">
        <v>177.92</v>
      </c>
      <c r="L293" s="117">
        <v>40893</v>
      </c>
      <c r="M293" s="118">
        <v>186.35</v>
      </c>
      <c r="N293" s="117">
        <v>39096</v>
      </c>
      <c r="O293" s="118">
        <v>177.46</v>
      </c>
      <c r="P293" s="117">
        <v>40172</v>
      </c>
      <c r="Q293" s="118">
        <v>207.84</v>
      </c>
      <c r="R293" s="117">
        <v>38350</v>
      </c>
      <c r="S293" s="118">
        <v>168.32</v>
      </c>
      <c r="T293" s="117">
        <v>40277</v>
      </c>
      <c r="U293" s="118">
        <v>179.85</v>
      </c>
      <c r="V293" s="117">
        <v>41998</v>
      </c>
      <c r="W293" s="118">
        <v>190.19</v>
      </c>
      <c r="X293" s="117">
        <v>35708</v>
      </c>
      <c r="Y293" s="118">
        <v>159.34</v>
      </c>
      <c r="Z293" s="117">
        <v>39098</v>
      </c>
      <c r="AA293" s="118">
        <v>169.96</v>
      </c>
      <c r="AB293" s="117">
        <v>36933</v>
      </c>
      <c r="AC293" s="118">
        <v>151.22999999999999</v>
      </c>
      <c r="AD293" s="117">
        <v>37907</v>
      </c>
      <c r="AE293" s="118">
        <v>153.22999999999999</v>
      </c>
      <c r="AF293" s="117">
        <v>46512</v>
      </c>
      <c r="AG293" s="118">
        <v>190.6</v>
      </c>
      <c r="AH293" s="117">
        <v>40721</v>
      </c>
      <c r="AI293" s="118">
        <v>162.85</v>
      </c>
      <c r="AJ293" s="117">
        <v>42130</v>
      </c>
      <c r="AK293" s="118">
        <v>171.81</v>
      </c>
      <c r="AL293" s="117">
        <v>40895</v>
      </c>
      <c r="AM293" s="118">
        <v>174.06</v>
      </c>
      <c r="AN293" s="117">
        <v>39422</v>
      </c>
      <c r="AO293" s="118">
        <v>160.86000000000001</v>
      </c>
      <c r="AP293" s="117">
        <v>43808</v>
      </c>
      <c r="AQ293" s="118">
        <v>176.66</v>
      </c>
      <c r="AR293" s="117">
        <v>41522</v>
      </c>
      <c r="AS293" s="118">
        <v>181.33</v>
      </c>
      <c r="AT293" s="117">
        <v>43494</v>
      </c>
      <c r="AU293" s="118">
        <v>174.34</v>
      </c>
      <c r="AV293" s="117">
        <v>40639</v>
      </c>
      <c r="AW293" s="118">
        <v>169.56</v>
      </c>
      <c r="AX293" s="117">
        <v>43433</v>
      </c>
      <c r="AY293" s="118">
        <v>179.86</v>
      </c>
      <c r="AZ293" s="117">
        <v>39951</v>
      </c>
      <c r="BA293" s="118">
        <v>156.91999999999999</v>
      </c>
      <c r="BB293" s="117">
        <v>41414</v>
      </c>
      <c r="BC293" s="118">
        <v>172.64</v>
      </c>
      <c r="BD293" s="117">
        <v>48233</v>
      </c>
      <c r="BE293" s="118">
        <v>202.38</v>
      </c>
      <c r="BF293" s="117">
        <v>36931</v>
      </c>
      <c r="BG293" s="118">
        <v>156.47999999999999</v>
      </c>
      <c r="BH293" s="117">
        <v>42181</v>
      </c>
      <c r="BI293" s="118">
        <v>180.75</v>
      </c>
      <c r="BJ293" s="117">
        <v>41562</v>
      </c>
      <c r="BK293" s="118">
        <v>175.29</v>
      </c>
      <c r="BL293" s="117">
        <v>39146</v>
      </c>
      <c r="BM293" s="118">
        <v>162.93</v>
      </c>
      <c r="BN293" s="117">
        <v>45450</v>
      </c>
      <c r="BO293" s="118">
        <v>189.77</v>
      </c>
      <c r="BP293" s="117">
        <v>44987</v>
      </c>
      <c r="BQ293" s="118">
        <v>192.27</v>
      </c>
      <c r="BR293" s="117">
        <v>42358</v>
      </c>
      <c r="BS293" s="118">
        <v>185.01</v>
      </c>
      <c r="BT293" s="117">
        <v>45030</v>
      </c>
      <c r="BU293" s="118">
        <v>193.76</v>
      </c>
      <c r="BV293" s="117">
        <v>42519</v>
      </c>
      <c r="BW293" s="118">
        <v>186.89</v>
      </c>
      <c r="BX293" s="117">
        <v>43994</v>
      </c>
      <c r="BY293" s="118">
        <v>189.18</v>
      </c>
      <c r="BZ293" s="117">
        <v>40583</v>
      </c>
      <c r="CA293" s="118">
        <v>183.01</v>
      </c>
      <c r="CB293" s="117">
        <v>45629</v>
      </c>
      <c r="CC293" s="118">
        <v>207.44</v>
      </c>
    </row>
    <row r="294" spans="1:81" ht="16.5" customHeight="1" x14ac:dyDescent="0.45">
      <c r="A294" s="363">
        <v>290</v>
      </c>
      <c r="B294" s="358" t="s">
        <v>575</v>
      </c>
      <c r="C294" s="358" t="s">
        <v>167</v>
      </c>
      <c r="D294" s="115">
        <v>32440</v>
      </c>
      <c r="E294" s="116">
        <v>120.85</v>
      </c>
      <c r="F294" s="115">
        <v>13507</v>
      </c>
      <c r="G294" s="116">
        <v>112.64</v>
      </c>
      <c r="H294" s="115">
        <v>15187</v>
      </c>
      <c r="I294" s="116">
        <v>129.54</v>
      </c>
      <c r="J294" s="115">
        <v>13571</v>
      </c>
      <c r="K294" s="116">
        <v>114.15</v>
      </c>
      <c r="L294" s="115">
        <v>13977</v>
      </c>
      <c r="M294" s="116">
        <v>117.91</v>
      </c>
      <c r="N294" s="115">
        <v>13076</v>
      </c>
      <c r="O294" s="116">
        <v>110.2</v>
      </c>
      <c r="P294" s="115">
        <v>14433</v>
      </c>
      <c r="Q294" s="116">
        <v>113.35</v>
      </c>
      <c r="R294" s="115">
        <v>13939</v>
      </c>
      <c r="S294" s="116">
        <v>108.05</v>
      </c>
      <c r="T294" s="115">
        <v>14814</v>
      </c>
      <c r="U294" s="116">
        <v>117.07</v>
      </c>
      <c r="V294" s="115">
        <v>16250</v>
      </c>
      <c r="W294" s="116">
        <v>126.47</v>
      </c>
      <c r="X294" s="115">
        <v>13472</v>
      </c>
      <c r="Y294" s="116">
        <v>104.16</v>
      </c>
      <c r="Z294" s="115">
        <v>14489</v>
      </c>
      <c r="AA294" s="116">
        <v>108.91</v>
      </c>
      <c r="AB294" s="115">
        <v>13433</v>
      </c>
      <c r="AC294" s="116">
        <v>96.12</v>
      </c>
      <c r="AD294" s="115">
        <v>13473</v>
      </c>
      <c r="AE294" s="116">
        <v>97.98</v>
      </c>
      <c r="AF294" s="115">
        <v>16004</v>
      </c>
      <c r="AG294" s="116">
        <v>122.78</v>
      </c>
      <c r="AH294" s="115">
        <v>13405</v>
      </c>
      <c r="AI294" s="116">
        <v>102.22</v>
      </c>
      <c r="AJ294" s="115">
        <v>13949</v>
      </c>
      <c r="AK294" s="116">
        <v>106.19</v>
      </c>
      <c r="AL294" s="115">
        <v>14659</v>
      </c>
      <c r="AM294" s="116">
        <v>111.58</v>
      </c>
      <c r="AN294" s="115">
        <v>13906</v>
      </c>
      <c r="AO294" s="116">
        <v>102.62</v>
      </c>
      <c r="AP294" s="115">
        <v>14562</v>
      </c>
      <c r="AQ294" s="116">
        <v>109.12</v>
      </c>
      <c r="AR294" s="115">
        <v>15412</v>
      </c>
      <c r="AS294" s="116">
        <v>118.34</v>
      </c>
      <c r="AT294" s="115">
        <v>14647</v>
      </c>
      <c r="AU294" s="116">
        <v>112.84</v>
      </c>
      <c r="AV294" s="115">
        <v>13976</v>
      </c>
      <c r="AW294" s="116">
        <v>108.01</v>
      </c>
      <c r="AX294" s="115">
        <v>14800</v>
      </c>
      <c r="AY294" s="116">
        <v>115.5</v>
      </c>
      <c r="AZ294" s="115">
        <v>13262</v>
      </c>
      <c r="BA294" s="116">
        <v>97.18</v>
      </c>
      <c r="BB294" s="115">
        <v>14821</v>
      </c>
      <c r="BC294" s="116">
        <v>112.02</v>
      </c>
      <c r="BD294" s="115">
        <v>17686</v>
      </c>
      <c r="BE294" s="116">
        <v>129.83000000000001</v>
      </c>
      <c r="BF294" s="115">
        <v>13071</v>
      </c>
      <c r="BG294" s="116">
        <v>97.95</v>
      </c>
      <c r="BH294" s="115">
        <v>15254</v>
      </c>
      <c r="BI294" s="116">
        <v>116.58</v>
      </c>
      <c r="BJ294" s="115">
        <v>14987</v>
      </c>
      <c r="BK294" s="116">
        <v>112.45</v>
      </c>
      <c r="BL294" s="115">
        <v>13833</v>
      </c>
      <c r="BM294" s="116">
        <v>104.17</v>
      </c>
      <c r="BN294" s="115">
        <v>15661</v>
      </c>
      <c r="BO294" s="116">
        <v>120.91</v>
      </c>
      <c r="BP294" s="115">
        <v>15901</v>
      </c>
      <c r="BQ294" s="116">
        <v>126.54</v>
      </c>
      <c r="BR294" s="115">
        <v>15260</v>
      </c>
      <c r="BS294" s="116">
        <v>122.05</v>
      </c>
      <c r="BT294" s="115">
        <v>15348</v>
      </c>
      <c r="BU294" s="116">
        <v>124.41</v>
      </c>
      <c r="BV294" s="115">
        <v>15059</v>
      </c>
      <c r="BW294" s="116">
        <v>120.11</v>
      </c>
      <c r="BX294" s="115">
        <v>14529</v>
      </c>
      <c r="BY294" s="116">
        <v>115.8</v>
      </c>
      <c r="BZ294" s="115">
        <v>15018</v>
      </c>
      <c r="CA294" s="116">
        <v>117.79</v>
      </c>
      <c r="CB294" s="115">
        <v>16642</v>
      </c>
      <c r="CC294" s="116">
        <v>133.58000000000001</v>
      </c>
    </row>
    <row r="295" spans="1:81" ht="16.5" customHeight="1" x14ac:dyDescent="0.45">
      <c r="A295" s="362">
        <v>291</v>
      </c>
      <c r="B295" s="357" t="s">
        <v>576</v>
      </c>
      <c r="C295" s="357" t="s">
        <v>167</v>
      </c>
      <c r="D295" s="117">
        <v>4562</v>
      </c>
      <c r="E295" s="118">
        <v>40.85</v>
      </c>
      <c r="F295" s="117">
        <v>4414</v>
      </c>
      <c r="G295" s="118">
        <v>37.340000000000003</v>
      </c>
      <c r="H295" s="117">
        <v>4687</v>
      </c>
      <c r="I295" s="118">
        <v>42.23</v>
      </c>
      <c r="J295" s="117">
        <v>4257</v>
      </c>
      <c r="K295" s="118">
        <v>36.97</v>
      </c>
      <c r="L295" s="117">
        <v>4341</v>
      </c>
      <c r="M295" s="118">
        <v>38.549999999999997</v>
      </c>
      <c r="N295" s="117">
        <v>3833</v>
      </c>
      <c r="O295" s="118">
        <v>34.119999999999997</v>
      </c>
      <c r="P295" s="117">
        <v>4925</v>
      </c>
      <c r="Q295" s="118">
        <v>39.090000000000003</v>
      </c>
      <c r="R295" s="117">
        <v>4263</v>
      </c>
      <c r="S295" s="118">
        <v>34.869999999999997</v>
      </c>
      <c r="T295" s="117">
        <v>4521</v>
      </c>
      <c r="U295" s="118">
        <v>39.090000000000003</v>
      </c>
      <c r="V295" s="117">
        <v>5019</v>
      </c>
      <c r="W295" s="118">
        <v>42.41</v>
      </c>
      <c r="X295" s="117">
        <v>3973</v>
      </c>
      <c r="Y295" s="118">
        <v>32.549999999999997</v>
      </c>
      <c r="Z295" s="117">
        <v>4342</v>
      </c>
      <c r="AA295" s="118">
        <v>34.46</v>
      </c>
      <c r="AB295" s="117">
        <v>4268</v>
      </c>
      <c r="AC295" s="118">
        <v>31.3</v>
      </c>
      <c r="AD295" s="117">
        <v>4092</v>
      </c>
      <c r="AE295" s="118">
        <v>31.24</v>
      </c>
      <c r="AF295" s="117">
        <v>4949</v>
      </c>
      <c r="AG295" s="118">
        <v>38.46</v>
      </c>
      <c r="AH295" s="117">
        <v>4243</v>
      </c>
      <c r="AI295" s="118">
        <v>32.08</v>
      </c>
      <c r="AJ295" s="117">
        <v>4313</v>
      </c>
      <c r="AK295" s="118">
        <v>31.83</v>
      </c>
      <c r="AL295" s="117">
        <v>4423</v>
      </c>
      <c r="AM295" s="118">
        <v>33.35</v>
      </c>
      <c r="AN295" s="117">
        <v>4496</v>
      </c>
      <c r="AO295" s="118">
        <v>33.33</v>
      </c>
      <c r="AP295" s="117">
        <v>4510</v>
      </c>
      <c r="AQ295" s="118">
        <v>33.950000000000003</v>
      </c>
      <c r="AR295" s="117">
        <v>4878</v>
      </c>
      <c r="AS295" s="118">
        <v>37.32</v>
      </c>
      <c r="AT295" s="117">
        <v>4744</v>
      </c>
      <c r="AU295" s="118">
        <v>35.590000000000003</v>
      </c>
      <c r="AV295" s="117">
        <v>4168</v>
      </c>
      <c r="AW295" s="118">
        <v>31.21</v>
      </c>
      <c r="AX295" s="117">
        <v>4500</v>
      </c>
      <c r="AY295" s="118">
        <v>36.630000000000003</v>
      </c>
      <c r="AZ295" s="117">
        <v>3681</v>
      </c>
      <c r="BA295" s="118">
        <v>27.55</v>
      </c>
      <c r="BB295" s="117">
        <v>4514</v>
      </c>
      <c r="BC295" s="118">
        <v>35.25</v>
      </c>
      <c r="BD295" s="117">
        <v>5337</v>
      </c>
      <c r="BE295" s="118">
        <v>39.869999999999997</v>
      </c>
      <c r="BF295" s="117">
        <v>4122</v>
      </c>
      <c r="BG295" s="118">
        <v>31.05</v>
      </c>
      <c r="BH295" s="117">
        <v>4696</v>
      </c>
      <c r="BI295" s="118">
        <v>35.46</v>
      </c>
      <c r="BJ295" s="117">
        <v>4454</v>
      </c>
      <c r="BK295" s="118">
        <v>33.44</v>
      </c>
      <c r="BL295" s="117">
        <v>4274</v>
      </c>
      <c r="BM295" s="118">
        <v>32.81</v>
      </c>
      <c r="BN295" s="117">
        <v>5055</v>
      </c>
      <c r="BO295" s="118">
        <v>39.700000000000003</v>
      </c>
      <c r="BP295" s="117">
        <v>4835</v>
      </c>
      <c r="BQ295" s="118">
        <v>39.17</v>
      </c>
      <c r="BR295" s="117">
        <v>4375</v>
      </c>
      <c r="BS295" s="118">
        <v>35.049999999999997</v>
      </c>
      <c r="BT295" s="117">
        <v>4081</v>
      </c>
      <c r="BU295" s="118">
        <v>32.89</v>
      </c>
      <c r="BV295" s="117">
        <v>4290</v>
      </c>
      <c r="BW295" s="118">
        <v>34.19</v>
      </c>
      <c r="BX295" s="117">
        <v>4371</v>
      </c>
      <c r="BY295" s="118">
        <v>35.04</v>
      </c>
      <c r="BZ295" s="117">
        <v>4674</v>
      </c>
      <c r="CA295" s="118">
        <v>35.47</v>
      </c>
      <c r="CB295" s="117">
        <v>5448</v>
      </c>
      <c r="CC295" s="118">
        <v>42.2</v>
      </c>
    </row>
    <row r="296" spans="1:81" ht="16.5" customHeight="1" x14ac:dyDescent="0.45">
      <c r="A296" s="363">
        <v>292</v>
      </c>
      <c r="B296" s="358" t="s">
        <v>577</v>
      </c>
      <c r="C296" s="358" t="s">
        <v>167</v>
      </c>
      <c r="D296" s="115">
        <v>27160</v>
      </c>
      <c r="E296" s="116">
        <v>72.16</v>
      </c>
      <c r="F296" s="115">
        <v>8370</v>
      </c>
      <c r="G296" s="116">
        <v>66.739999999999995</v>
      </c>
      <c r="H296" s="115">
        <v>9609</v>
      </c>
      <c r="I296" s="116">
        <v>77.040000000000006</v>
      </c>
      <c r="J296" s="115">
        <v>8543</v>
      </c>
      <c r="K296" s="116">
        <v>68.239999999999995</v>
      </c>
      <c r="L296" s="115">
        <v>8835</v>
      </c>
      <c r="M296" s="116">
        <v>70.59</v>
      </c>
      <c r="N296" s="115">
        <v>8412</v>
      </c>
      <c r="O296" s="116">
        <v>66.97</v>
      </c>
      <c r="P296" s="115">
        <v>8778</v>
      </c>
      <c r="Q296" s="116">
        <v>66.31</v>
      </c>
      <c r="R296" s="115">
        <v>8975</v>
      </c>
      <c r="S296" s="116">
        <v>66.14</v>
      </c>
      <c r="T296" s="115">
        <v>9491</v>
      </c>
      <c r="U296" s="116">
        <v>69.92</v>
      </c>
      <c r="V296" s="115">
        <v>10434</v>
      </c>
      <c r="W296" s="116">
        <v>75.16</v>
      </c>
      <c r="X296" s="115">
        <v>8720</v>
      </c>
      <c r="Y296" s="116">
        <v>63.73</v>
      </c>
      <c r="Z296" s="115">
        <v>9467</v>
      </c>
      <c r="AA296" s="116">
        <v>66.64</v>
      </c>
      <c r="AB296" s="115">
        <v>8603</v>
      </c>
      <c r="AC296" s="116">
        <v>58.19</v>
      </c>
      <c r="AD296" s="115">
        <v>8702</v>
      </c>
      <c r="AE296" s="116">
        <v>59.37</v>
      </c>
      <c r="AF296" s="115">
        <v>10285</v>
      </c>
      <c r="AG296" s="116">
        <v>74.95</v>
      </c>
      <c r="AH296" s="115">
        <v>8535</v>
      </c>
      <c r="AI296" s="116">
        <v>61.97</v>
      </c>
      <c r="AJ296" s="115">
        <v>8818</v>
      </c>
      <c r="AK296" s="116">
        <v>64.81</v>
      </c>
      <c r="AL296" s="115">
        <v>9463</v>
      </c>
      <c r="AM296" s="116">
        <v>68.239999999999995</v>
      </c>
      <c r="AN296" s="115">
        <v>8792</v>
      </c>
      <c r="AO296" s="116">
        <v>60.94</v>
      </c>
      <c r="AP296" s="115">
        <v>9355</v>
      </c>
      <c r="AQ296" s="116">
        <v>66.58</v>
      </c>
      <c r="AR296" s="115">
        <v>9887</v>
      </c>
      <c r="AS296" s="116">
        <v>72.83</v>
      </c>
      <c r="AT296" s="115">
        <v>9199</v>
      </c>
      <c r="AU296" s="116">
        <v>68.22</v>
      </c>
      <c r="AV296" s="115">
        <v>9101</v>
      </c>
      <c r="AW296" s="116">
        <v>68</v>
      </c>
      <c r="AX296" s="115">
        <v>9517</v>
      </c>
      <c r="AY296" s="116">
        <v>69.09</v>
      </c>
      <c r="AZ296" s="115">
        <v>8931</v>
      </c>
      <c r="BA296" s="116">
        <v>61.81</v>
      </c>
      <c r="BB296" s="115">
        <v>9649</v>
      </c>
      <c r="BC296" s="116">
        <v>68.47</v>
      </c>
      <c r="BD296" s="115">
        <v>11542</v>
      </c>
      <c r="BE296" s="116">
        <v>79.53</v>
      </c>
      <c r="BF296" s="115">
        <v>8288</v>
      </c>
      <c r="BG296" s="116">
        <v>57.65</v>
      </c>
      <c r="BH296" s="115">
        <v>9679</v>
      </c>
      <c r="BI296" s="116">
        <v>69.06</v>
      </c>
      <c r="BJ296" s="115">
        <v>9787</v>
      </c>
      <c r="BK296" s="116">
        <v>68.989999999999995</v>
      </c>
      <c r="BL296" s="115">
        <v>8913</v>
      </c>
      <c r="BM296" s="116">
        <v>63.31</v>
      </c>
      <c r="BN296" s="115">
        <v>9942</v>
      </c>
      <c r="BO296" s="116">
        <v>71.41</v>
      </c>
      <c r="BP296" s="115">
        <v>10303</v>
      </c>
      <c r="BQ296" s="116">
        <v>77.23</v>
      </c>
      <c r="BR296" s="115">
        <v>10239</v>
      </c>
      <c r="BS296" s="116">
        <v>78.41</v>
      </c>
      <c r="BT296" s="115">
        <v>10441</v>
      </c>
      <c r="BU296" s="116">
        <v>80.260000000000005</v>
      </c>
      <c r="BV296" s="115">
        <v>10077</v>
      </c>
      <c r="BW296" s="116">
        <v>76.959999999999994</v>
      </c>
      <c r="BX296" s="115">
        <v>9509</v>
      </c>
      <c r="BY296" s="116">
        <v>72.790000000000006</v>
      </c>
      <c r="BZ296" s="115">
        <v>9634</v>
      </c>
      <c r="CA296" s="116">
        <v>72.88</v>
      </c>
      <c r="CB296" s="115">
        <v>10405</v>
      </c>
      <c r="CC296" s="116">
        <v>81.58</v>
      </c>
    </row>
    <row r="297" spans="1:81" ht="16.5" customHeight="1" x14ac:dyDescent="0.45">
      <c r="A297" s="362">
        <v>293</v>
      </c>
      <c r="B297" s="357" t="s">
        <v>578</v>
      </c>
      <c r="C297" s="357" t="s">
        <v>167</v>
      </c>
      <c r="D297" s="118">
        <v>11</v>
      </c>
      <c r="E297" s="118">
        <v>0.74</v>
      </c>
      <c r="F297" s="118">
        <v>7</v>
      </c>
      <c r="G297" s="118">
        <v>0.47</v>
      </c>
      <c r="H297" s="118">
        <v>13</v>
      </c>
      <c r="I297" s="118">
        <v>0.87</v>
      </c>
      <c r="J297" s="118">
        <v>14</v>
      </c>
      <c r="K297" s="118">
        <v>0.79</v>
      </c>
      <c r="L297" s="118">
        <v>26</v>
      </c>
      <c r="M297" s="118">
        <v>1.03</v>
      </c>
      <c r="N297" s="118">
        <v>8</v>
      </c>
      <c r="O297" s="118">
        <v>0.7</v>
      </c>
      <c r="P297" s="118">
        <v>8</v>
      </c>
      <c r="Q297" s="118">
        <v>0.67</v>
      </c>
      <c r="R297" s="118">
        <v>6</v>
      </c>
      <c r="S297" s="118">
        <v>0.49</v>
      </c>
      <c r="T297" s="118">
        <v>4</v>
      </c>
      <c r="U297" s="118">
        <v>0.42</v>
      </c>
      <c r="V297" s="118">
        <v>4</v>
      </c>
      <c r="W297" s="118">
        <v>0.5</v>
      </c>
      <c r="X297" s="118">
        <v>4</v>
      </c>
      <c r="Y297" s="118">
        <v>0.37</v>
      </c>
      <c r="Z297" s="118">
        <v>5</v>
      </c>
      <c r="AA297" s="118">
        <v>0.38</v>
      </c>
      <c r="AB297" s="118">
        <v>7</v>
      </c>
      <c r="AC297" s="118">
        <v>0.57999999999999996</v>
      </c>
      <c r="AD297" s="118">
        <v>4</v>
      </c>
      <c r="AE297" s="118">
        <v>0.36</v>
      </c>
      <c r="AF297" s="118">
        <v>5</v>
      </c>
      <c r="AG297" s="118">
        <v>0.53</v>
      </c>
      <c r="AH297" s="118">
        <v>5</v>
      </c>
      <c r="AI297" s="118">
        <v>0.62</v>
      </c>
      <c r="AJ297" s="118">
        <v>4</v>
      </c>
      <c r="AK297" s="118">
        <v>0.31</v>
      </c>
      <c r="AL297" s="118">
        <v>4</v>
      </c>
      <c r="AM297" s="118">
        <v>0.4</v>
      </c>
      <c r="AN297" s="118">
        <v>3</v>
      </c>
      <c r="AO297" s="118">
        <v>0.32</v>
      </c>
      <c r="AP297" s="118">
        <v>5</v>
      </c>
      <c r="AQ297" s="118">
        <v>0.39</v>
      </c>
      <c r="AR297" s="118">
        <v>3</v>
      </c>
      <c r="AS297" s="118">
        <v>0.31</v>
      </c>
      <c r="AT297" s="118">
        <v>3</v>
      </c>
      <c r="AU297" s="118">
        <v>0.28000000000000003</v>
      </c>
      <c r="AV297" s="118">
        <v>3</v>
      </c>
      <c r="AW297" s="118">
        <v>0.24</v>
      </c>
      <c r="AX297" s="118">
        <v>5</v>
      </c>
      <c r="AY297" s="118">
        <v>0.31</v>
      </c>
      <c r="AZ297" s="118">
        <v>5</v>
      </c>
      <c r="BA297" s="118">
        <v>0.43</v>
      </c>
      <c r="BB297" s="118">
        <v>5</v>
      </c>
      <c r="BC297" s="118">
        <v>0.4</v>
      </c>
      <c r="BD297" s="118">
        <v>5</v>
      </c>
      <c r="BE297" s="118">
        <v>0.33</v>
      </c>
      <c r="BF297" s="118">
        <v>3</v>
      </c>
      <c r="BG297" s="118">
        <v>0.31</v>
      </c>
      <c r="BH297" s="118">
        <v>4</v>
      </c>
      <c r="BI297" s="118">
        <v>0.26</v>
      </c>
      <c r="BJ297" s="118">
        <v>4</v>
      </c>
      <c r="BK297" s="118">
        <v>0.34</v>
      </c>
      <c r="BL297" s="118">
        <v>2</v>
      </c>
      <c r="BM297" s="118">
        <v>0.25</v>
      </c>
      <c r="BN297" s="118">
        <v>6</v>
      </c>
      <c r="BO297" s="118">
        <v>0.42</v>
      </c>
      <c r="BP297" s="118">
        <v>3</v>
      </c>
      <c r="BQ297" s="118">
        <v>0.28999999999999998</v>
      </c>
      <c r="BR297" s="118">
        <v>4</v>
      </c>
      <c r="BS297" s="118">
        <v>0.28999999999999998</v>
      </c>
      <c r="BT297" s="118">
        <v>3</v>
      </c>
      <c r="BU297" s="118">
        <v>0.24</v>
      </c>
      <c r="BV297" s="118">
        <v>3</v>
      </c>
      <c r="BW297" s="118">
        <v>0.33</v>
      </c>
      <c r="BX297" s="118">
        <v>3</v>
      </c>
      <c r="BY297" s="118">
        <v>0.21</v>
      </c>
      <c r="BZ297" s="118">
        <v>4</v>
      </c>
      <c r="CA297" s="118">
        <v>0.27</v>
      </c>
      <c r="CB297" s="118">
        <v>4</v>
      </c>
      <c r="CC297" s="118">
        <v>0.28999999999999998</v>
      </c>
    </row>
    <row r="298" spans="1:81" ht="16.5" customHeight="1" x14ac:dyDescent="0.45">
      <c r="A298" s="363">
        <v>294</v>
      </c>
      <c r="B298" s="358" t="s">
        <v>579</v>
      </c>
      <c r="C298" s="358" t="s">
        <v>167</v>
      </c>
      <c r="D298" s="116">
        <v>707</v>
      </c>
      <c r="E298" s="116">
        <v>7.1</v>
      </c>
      <c r="F298" s="116">
        <v>716</v>
      </c>
      <c r="G298" s="116">
        <v>8.08</v>
      </c>
      <c r="H298" s="116">
        <v>878</v>
      </c>
      <c r="I298" s="116">
        <v>9.41</v>
      </c>
      <c r="J298" s="116">
        <v>757</v>
      </c>
      <c r="K298" s="116">
        <v>8.14</v>
      </c>
      <c r="L298" s="116">
        <v>775</v>
      </c>
      <c r="M298" s="116">
        <v>7.74</v>
      </c>
      <c r="N298" s="116">
        <v>823</v>
      </c>
      <c r="O298" s="116">
        <v>8.42</v>
      </c>
      <c r="P298" s="116">
        <v>722</v>
      </c>
      <c r="Q298" s="116">
        <v>7.27</v>
      </c>
      <c r="R298" s="116">
        <v>695</v>
      </c>
      <c r="S298" s="116">
        <v>6.54</v>
      </c>
      <c r="T298" s="116">
        <v>798</v>
      </c>
      <c r="U298" s="116">
        <v>7.64</v>
      </c>
      <c r="V298" s="116">
        <v>793</v>
      </c>
      <c r="W298" s="116">
        <v>8.4</v>
      </c>
      <c r="X298" s="116">
        <v>775</v>
      </c>
      <c r="Y298" s="116">
        <v>7.5</v>
      </c>
      <c r="Z298" s="116">
        <v>675</v>
      </c>
      <c r="AA298" s="116">
        <v>7.42</v>
      </c>
      <c r="AB298" s="116">
        <v>554</v>
      </c>
      <c r="AC298" s="116">
        <v>6.05</v>
      </c>
      <c r="AD298" s="116">
        <v>675</v>
      </c>
      <c r="AE298" s="116">
        <v>7</v>
      </c>
      <c r="AF298" s="116">
        <v>765</v>
      </c>
      <c r="AG298" s="116">
        <v>8.84</v>
      </c>
      <c r="AH298" s="116">
        <v>621</v>
      </c>
      <c r="AI298" s="116">
        <v>7.54</v>
      </c>
      <c r="AJ298" s="116">
        <v>815</v>
      </c>
      <c r="AK298" s="116">
        <v>9.24</v>
      </c>
      <c r="AL298" s="116">
        <v>768</v>
      </c>
      <c r="AM298" s="116">
        <v>9.58</v>
      </c>
      <c r="AN298" s="116">
        <v>616</v>
      </c>
      <c r="AO298" s="116">
        <v>8.0299999999999994</v>
      </c>
      <c r="AP298" s="116">
        <v>692</v>
      </c>
      <c r="AQ298" s="116">
        <v>8.1999999999999993</v>
      </c>
      <c r="AR298" s="116">
        <v>643</v>
      </c>
      <c r="AS298" s="116">
        <v>7.88</v>
      </c>
      <c r="AT298" s="116">
        <v>702</v>
      </c>
      <c r="AU298" s="116">
        <v>8.74</v>
      </c>
      <c r="AV298" s="116">
        <v>704</v>
      </c>
      <c r="AW298" s="116">
        <v>8.5500000000000007</v>
      </c>
      <c r="AX298" s="116">
        <v>779</v>
      </c>
      <c r="AY298" s="116">
        <v>9.4700000000000006</v>
      </c>
      <c r="AZ298" s="116">
        <v>644</v>
      </c>
      <c r="BA298" s="116">
        <v>7.38</v>
      </c>
      <c r="BB298" s="116">
        <v>653</v>
      </c>
      <c r="BC298" s="116">
        <v>7.91</v>
      </c>
      <c r="BD298" s="116">
        <v>802</v>
      </c>
      <c r="BE298" s="116">
        <v>10.1</v>
      </c>
      <c r="BF298" s="116">
        <v>657</v>
      </c>
      <c r="BG298" s="116">
        <v>8.92</v>
      </c>
      <c r="BH298" s="116">
        <v>875</v>
      </c>
      <c r="BI298" s="116">
        <v>11.8</v>
      </c>
      <c r="BJ298" s="116">
        <v>742</v>
      </c>
      <c r="BK298" s="116">
        <v>9.67</v>
      </c>
      <c r="BL298" s="116">
        <v>643</v>
      </c>
      <c r="BM298" s="116">
        <v>7.8</v>
      </c>
      <c r="BN298" s="116">
        <v>658</v>
      </c>
      <c r="BO298" s="116">
        <v>9.3800000000000008</v>
      </c>
      <c r="BP298" s="116">
        <v>759</v>
      </c>
      <c r="BQ298" s="116">
        <v>9.85</v>
      </c>
      <c r="BR298" s="116">
        <v>641</v>
      </c>
      <c r="BS298" s="116">
        <v>8.3000000000000007</v>
      </c>
      <c r="BT298" s="116">
        <v>824</v>
      </c>
      <c r="BU298" s="116">
        <v>11.01</v>
      </c>
      <c r="BV298" s="116">
        <v>689</v>
      </c>
      <c r="BW298" s="116">
        <v>8.6300000000000008</v>
      </c>
      <c r="BX298" s="116">
        <v>647</v>
      </c>
      <c r="BY298" s="116">
        <v>7.77</v>
      </c>
      <c r="BZ298" s="116">
        <v>706</v>
      </c>
      <c r="CA298" s="116">
        <v>9.17</v>
      </c>
      <c r="CB298" s="116">
        <v>784</v>
      </c>
      <c r="CC298" s="116">
        <v>9.5</v>
      </c>
    </row>
    <row r="299" spans="1:81" ht="16.5" customHeight="1" x14ac:dyDescent="0.45">
      <c r="A299" s="362">
        <v>295</v>
      </c>
      <c r="B299" s="357" t="s">
        <v>952</v>
      </c>
      <c r="C299" s="357" t="s">
        <v>167</v>
      </c>
      <c r="D299" s="117">
        <v>23954</v>
      </c>
      <c r="E299" s="118">
        <v>64.2</v>
      </c>
      <c r="F299" s="117">
        <v>23607</v>
      </c>
      <c r="G299" s="118">
        <v>58.71</v>
      </c>
      <c r="H299" s="117">
        <v>26337</v>
      </c>
      <c r="I299" s="118">
        <v>67.55</v>
      </c>
      <c r="J299" s="117">
        <v>23659</v>
      </c>
      <c r="K299" s="118">
        <v>63.77</v>
      </c>
      <c r="L299" s="117">
        <v>26916</v>
      </c>
      <c r="M299" s="118">
        <v>68.44</v>
      </c>
      <c r="N299" s="117">
        <v>26019</v>
      </c>
      <c r="O299" s="118">
        <v>67.260000000000005</v>
      </c>
      <c r="P299" s="117">
        <v>25740</v>
      </c>
      <c r="Q299" s="118">
        <v>94.5</v>
      </c>
      <c r="R299" s="117">
        <v>24412</v>
      </c>
      <c r="S299" s="118">
        <v>60.27</v>
      </c>
      <c r="T299" s="117">
        <v>25463</v>
      </c>
      <c r="U299" s="118">
        <v>62.78</v>
      </c>
      <c r="V299" s="117">
        <v>25748</v>
      </c>
      <c r="W299" s="118">
        <v>63.72</v>
      </c>
      <c r="X299" s="117">
        <v>22236</v>
      </c>
      <c r="Y299" s="118">
        <v>55.19</v>
      </c>
      <c r="Z299" s="117">
        <v>24608</v>
      </c>
      <c r="AA299" s="118">
        <v>61.06</v>
      </c>
      <c r="AB299" s="117">
        <v>23500</v>
      </c>
      <c r="AC299" s="118">
        <v>55.11</v>
      </c>
      <c r="AD299" s="117">
        <v>24435</v>
      </c>
      <c r="AE299" s="118">
        <v>55.26</v>
      </c>
      <c r="AF299" s="117">
        <v>30508</v>
      </c>
      <c r="AG299" s="118">
        <v>67.819999999999993</v>
      </c>
      <c r="AH299" s="117">
        <v>27316</v>
      </c>
      <c r="AI299" s="118">
        <v>60.63</v>
      </c>
      <c r="AJ299" s="117">
        <v>28181</v>
      </c>
      <c r="AK299" s="118">
        <v>65.62</v>
      </c>
      <c r="AL299" s="117">
        <v>26237</v>
      </c>
      <c r="AM299" s="118">
        <v>62.47</v>
      </c>
      <c r="AN299" s="117">
        <v>25516</v>
      </c>
      <c r="AO299" s="118">
        <v>58.24</v>
      </c>
      <c r="AP299" s="117">
        <v>29246</v>
      </c>
      <c r="AQ299" s="118">
        <v>67.540000000000006</v>
      </c>
      <c r="AR299" s="117">
        <v>26111</v>
      </c>
      <c r="AS299" s="118">
        <v>62.98</v>
      </c>
      <c r="AT299" s="117">
        <v>28847</v>
      </c>
      <c r="AU299" s="118">
        <v>61.5</v>
      </c>
      <c r="AV299" s="117">
        <v>26663</v>
      </c>
      <c r="AW299" s="118">
        <v>61.56</v>
      </c>
      <c r="AX299" s="117">
        <v>28632</v>
      </c>
      <c r="AY299" s="118">
        <v>64.36</v>
      </c>
      <c r="AZ299" s="117">
        <v>26689</v>
      </c>
      <c r="BA299" s="118">
        <v>59.73</v>
      </c>
      <c r="BB299" s="117">
        <v>26592</v>
      </c>
      <c r="BC299" s="118">
        <v>60.61</v>
      </c>
      <c r="BD299" s="117">
        <v>30547</v>
      </c>
      <c r="BE299" s="118">
        <v>72.56</v>
      </c>
      <c r="BF299" s="117">
        <v>23860</v>
      </c>
      <c r="BG299" s="118">
        <v>58.53</v>
      </c>
      <c r="BH299" s="117">
        <v>26927</v>
      </c>
      <c r="BI299" s="118">
        <v>64.17</v>
      </c>
      <c r="BJ299" s="117">
        <v>26575</v>
      </c>
      <c r="BK299" s="118">
        <v>62.84</v>
      </c>
      <c r="BL299" s="117">
        <v>25314</v>
      </c>
      <c r="BM299" s="118">
        <v>58.77</v>
      </c>
      <c r="BN299" s="117">
        <v>29788</v>
      </c>
      <c r="BO299" s="118">
        <v>68.87</v>
      </c>
      <c r="BP299" s="117">
        <v>29087</v>
      </c>
      <c r="BQ299" s="118">
        <v>65.73</v>
      </c>
      <c r="BR299" s="117">
        <v>27098</v>
      </c>
      <c r="BS299" s="118">
        <v>62.96</v>
      </c>
      <c r="BT299" s="117">
        <v>29682</v>
      </c>
      <c r="BU299" s="118">
        <v>69.349999999999994</v>
      </c>
      <c r="BV299" s="117">
        <v>27459</v>
      </c>
      <c r="BW299" s="118">
        <v>66.78</v>
      </c>
      <c r="BX299" s="117">
        <v>29464</v>
      </c>
      <c r="BY299" s="118">
        <v>73.38</v>
      </c>
      <c r="BZ299" s="117">
        <v>25565</v>
      </c>
      <c r="CA299" s="118">
        <v>65.209999999999994</v>
      </c>
      <c r="CB299" s="117">
        <v>28987</v>
      </c>
      <c r="CC299" s="118">
        <v>73.87</v>
      </c>
    </row>
    <row r="300" spans="1:81" ht="16.5" customHeight="1" x14ac:dyDescent="0.45">
      <c r="A300" s="363">
        <v>296</v>
      </c>
      <c r="B300" s="358" t="s">
        <v>580</v>
      </c>
      <c r="C300" s="358" t="s">
        <v>167</v>
      </c>
      <c r="D300" s="115">
        <v>4386</v>
      </c>
      <c r="E300" s="116">
        <v>13.92</v>
      </c>
      <c r="F300" s="115">
        <v>4307</v>
      </c>
      <c r="G300" s="116">
        <v>13.44</v>
      </c>
      <c r="H300" s="115">
        <v>5212</v>
      </c>
      <c r="I300" s="116">
        <v>14.91</v>
      </c>
      <c r="J300" s="115">
        <v>4703</v>
      </c>
      <c r="K300" s="116">
        <v>13.71</v>
      </c>
      <c r="L300" s="115">
        <v>4795</v>
      </c>
      <c r="M300" s="116">
        <v>13.96</v>
      </c>
      <c r="N300" s="115">
        <v>4061</v>
      </c>
      <c r="O300" s="116">
        <v>12.1</v>
      </c>
      <c r="P300" s="115">
        <v>5455</v>
      </c>
      <c r="Q300" s="116">
        <v>15.65</v>
      </c>
      <c r="R300" s="115">
        <v>4437</v>
      </c>
      <c r="S300" s="116">
        <v>12.27</v>
      </c>
      <c r="T300" s="115">
        <v>4216</v>
      </c>
      <c r="U300" s="116">
        <v>12.17</v>
      </c>
      <c r="V300" s="115">
        <v>4499</v>
      </c>
      <c r="W300" s="116">
        <v>13.15</v>
      </c>
      <c r="X300" s="115">
        <v>4227</v>
      </c>
      <c r="Y300" s="116">
        <v>11.83</v>
      </c>
      <c r="Z300" s="115">
        <v>3910</v>
      </c>
      <c r="AA300" s="116">
        <v>11.4</v>
      </c>
      <c r="AB300" s="115">
        <v>3160</v>
      </c>
      <c r="AC300" s="116">
        <v>8.5</v>
      </c>
      <c r="AD300" s="115">
        <v>4399</v>
      </c>
      <c r="AE300" s="116">
        <v>11.14</v>
      </c>
      <c r="AF300" s="115">
        <v>4380</v>
      </c>
      <c r="AG300" s="116">
        <v>12.36</v>
      </c>
      <c r="AH300" s="115">
        <v>3940</v>
      </c>
      <c r="AI300" s="116">
        <v>10.35</v>
      </c>
      <c r="AJ300" s="115">
        <v>4082</v>
      </c>
      <c r="AK300" s="116">
        <v>10.95</v>
      </c>
      <c r="AL300" s="115">
        <v>2863</v>
      </c>
      <c r="AM300" s="116">
        <v>8.0399999999999991</v>
      </c>
      <c r="AN300" s="115">
        <v>3351</v>
      </c>
      <c r="AO300" s="116">
        <v>10.130000000000001</v>
      </c>
      <c r="AP300" s="115">
        <v>4119</v>
      </c>
      <c r="AQ300" s="116">
        <v>11.85</v>
      </c>
      <c r="AR300" s="115">
        <v>3893</v>
      </c>
      <c r="AS300" s="116">
        <v>12.14</v>
      </c>
      <c r="AT300" s="115">
        <v>4004</v>
      </c>
      <c r="AU300" s="116">
        <v>11.81</v>
      </c>
      <c r="AV300" s="115">
        <v>3470</v>
      </c>
      <c r="AW300" s="116">
        <v>11.22</v>
      </c>
      <c r="AX300" s="115">
        <v>3497</v>
      </c>
      <c r="AY300" s="116">
        <v>10.4</v>
      </c>
      <c r="AZ300" s="115">
        <v>2866</v>
      </c>
      <c r="BA300" s="116">
        <v>8.61</v>
      </c>
      <c r="BB300" s="115">
        <v>3431</v>
      </c>
      <c r="BC300" s="116">
        <v>9.23</v>
      </c>
      <c r="BD300" s="115">
        <v>4631</v>
      </c>
      <c r="BE300" s="116">
        <v>13.2</v>
      </c>
      <c r="BF300" s="115">
        <v>3031</v>
      </c>
      <c r="BG300" s="116">
        <v>8.75</v>
      </c>
      <c r="BH300" s="115">
        <v>3163</v>
      </c>
      <c r="BI300" s="116">
        <v>9.4600000000000009</v>
      </c>
      <c r="BJ300" s="115">
        <v>3226</v>
      </c>
      <c r="BK300" s="116">
        <v>9.92</v>
      </c>
      <c r="BL300" s="115">
        <v>3047</v>
      </c>
      <c r="BM300" s="116">
        <v>9.0399999999999991</v>
      </c>
      <c r="BN300" s="115">
        <v>3716</v>
      </c>
      <c r="BO300" s="116">
        <v>10.4</v>
      </c>
      <c r="BP300" s="115">
        <v>2657</v>
      </c>
      <c r="BQ300" s="116">
        <v>8.14</v>
      </c>
      <c r="BR300" s="115">
        <v>3256</v>
      </c>
      <c r="BS300" s="116">
        <v>9.3800000000000008</v>
      </c>
      <c r="BT300" s="115">
        <v>4066</v>
      </c>
      <c r="BU300" s="116">
        <v>11.43</v>
      </c>
      <c r="BV300" s="115">
        <v>4295</v>
      </c>
      <c r="BW300" s="116">
        <v>12.54</v>
      </c>
      <c r="BX300" s="115">
        <v>4899</v>
      </c>
      <c r="BY300" s="116">
        <v>14.29</v>
      </c>
      <c r="BZ300" s="115">
        <v>4510</v>
      </c>
      <c r="CA300" s="116">
        <v>13.25</v>
      </c>
      <c r="CB300" s="115">
        <v>4243</v>
      </c>
      <c r="CC300" s="116">
        <v>12.72</v>
      </c>
    </row>
    <row r="301" spans="1:81" ht="16.5" customHeight="1" x14ac:dyDescent="0.45">
      <c r="A301" s="362">
        <v>297</v>
      </c>
      <c r="B301" s="357" t="s">
        <v>581</v>
      </c>
      <c r="C301" s="357" t="s">
        <v>167</v>
      </c>
      <c r="D301" s="117">
        <v>19569</v>
      </c>
      <c r="E301" s="118">
        <v>50.28</v>
      </c>
      <c r="F301" s="117">
        <v>19301</v>
      </c>
      <c r="G301" s="118">
        <v>45.28</v>
      </c>
      <c r="H301" s="117">
        <v>21125</v>
      </c>
      <c r="I301" s="118">
        <v>52.64</v>
      </c>
      <c r="J301" s="117">
        <v>18956</v>
      </c>
      <c r="K301" s="118">
        <v>50.06</v>
      </c>
      <c r="L301" s="117">
        <v>22121</v>
      </c>
      <c r="M301" s="118">
        <v>54.48</v>
      </c>
      <c r="N301" s="117">
        <v>21959</v>
      </c>
      <c r="O301" s="118">
        <v>55.16</v>
      </c>
      <c r="P301" s="117">
        <v>20285</v>
      </c>
      <c r="Q301" s="118">
        <v>78.84</v>
      </c>
      <c r="R301" s="117">
        <v>19974</v>
      </c>
      <c r="S301" s="118">
        <v>48</v>
      </c>
      <c r="T301" s="117">
        <v>21247</v>
      </c>
      <c r="U301" s="118">
        <v>50.61</v>
      </c>
      <c r="V301" s="117">
        <v>21249</v>
      </c>
      <c r="W301" s="118">
        <v>50.57</v>
      </c>
      <c r="X301" s="117">
        <v>18009</v>
      </c>
      <c r="Y301" s="118">
        <v>43.36</v>
      </c>
      <c r="Z301" s="117">
        <v>20698</v>
      </c>
      <c r="AA301" s="118">
        <v>49.66</v>
      </c>
      <c r="AB301" s="117">
        <v>20340</v>
      </c>
      <c r="AC301" s="118">
        <v>46.61</v>
      </c>
      <c r="AD301" s="117">
        <v>20036</v>
      </c>
      <c r="AE301" s="118">
        <v>44.11</v>
      </c>
      <c r="AF301" s="117">
        <v>26128</v>
      </c>
      <c r="AG301" s="118">
        <v>55.46</v>
      </c>
      <c r="AH301" s="117">
        <v>23376</v>
      </c>
      <c r="AI301" s="118">
        <v>50.29</v>
      </c>
      <c r="AJ301" s="117">
        <v>24099</v>
      </c>
      <c r="AK301" s="118">
        <v>54.68</v>
      </c>
      <c r="AL301" s="117">
        <v>23374</v>
      </c>
      <c r="AM301" s="118">
        <v>54.43</v>
      </c>
      <c r="AN301" s="117">
        <v>22165</v>
      </c>
      <c r="AO301" s="118">
        <v>48.12</v>
      </c>
      <c r="AP301" s="117">
        <v>25126</v>
      </c>
      <c r="AQ301" s="118">
        <v>55.69</v>
      </c>
      <c r="AR301" s="117">
        <v>22218</v>
      </c>
      <c r="AS301" s="118">
        <v>50.84</v>
      </c>
      <c r="AT301" s="117">
        <v>24843</v>
      </c>
      <c r="AU301" s="118">
        <v>49.7</v>
      </c>
      <c r="AV301" s="117">
        <v>23193</v>
      </c>
      <c r="AW301" s="118">
        <v>50.33</v>
      </c>
      <c r="AX301" s="117">
        <v>25135</v>
      </c>
      <c r="AY301" s="118">
        <v>53.96</v>
      </c>
      <c r="AZ301" s="117">
        <v>23824</v>
      </c>
      <c r="BA301" s="118">
        <v>51.12</v>
      </c>
      <c r="BB301" s="117">
        <v>23161</v>
      </c>
      <c r="BC301" s="118">
        <v>51.38</v>
      </c>
      <c r="BD301" s="117">
        <v>25916</v>
      </c>
      <c r="BE301" s="118">
        <v>59.35</v>
      </c>
      <c r="BF301" s="117">
        <v>20830</v>
      </c>
      <c r="BG301" s="118">
        <v>49.78</v>
      </c>
      <c r="BH301" s="117">
        <v>23764</v>
      </c>
      <c r="BI301" s="118">
        <v>54.72</v>
      </c>
      <c r="BJ301" s="117">
        <v>23349</v>
      </c>
      <c r="BK301" s="118">
        <v>52.92</v>
      </c>
      <c r="BL301" s="117">
        <v>22267</v>
      </c>
      <c r="BM301" s="118">
        <v>49.73</v>
      </c>
      <c r="BN301" s="117">
        <v>26072</v>
      </c>
      <c r="BO301" s="118">
        <v>58.46</v>
      </c>
      <c r="BP301" s="117">
        <v>26430</v>
      </c>
      <c r="BQ301" s="118">
        <v>57.58</v>
      </c>
      <c r="BR301" s="117">
        <v>23843</v>
      </c>
      <c r="BS301" s="118">
        <v>53.59</v>
      </c>
      <c r="BT301" s="117">
        <v>25615</v>
      </c>
      <c r="BU301" s="118">
        <v>57.92</v>
      </c>
      <c r="BV301" s="117">
        <v>23164</v>
      </c>
      <c r="BW301" s="118">
        <v>54.24</v>
      </c>
      <c r="BX301" s="117">
        <v>24565</v>
      </c>
      <c r="BY301" s="118">
        <v>59.08</v>
      </c>
      <c r="BZ301" s="117">
        <v>21055</v>
      </c>
      <c r="CA301" s="118">
        <v>51.96</v>
      </c>
      <c r="CB301" s="117">
        <v>24745</v>
      </c>
      <c r="CC301" s="118">
        <v>61.15</v>
      </c>
    </row>
    <row r="302" spans="1:81" ht="16.5" customHeight="1" x14ac:dyDescent="0.45">
      <c r="A302" s="363">
        <v>298</v>
      </c>
      <c r="B302" s="358" t="s">
        <v>582</v>
      </c>
      <c r="C302" s="112"/>
      <c r="D302" s="112"/>
      <c r="E302" s="116">
        <v>20.68</v>
      </c>
      <c r="F302" s="112"/>
      <c r="G302" s="116">
        <v>20.67</v>
      </c>
      <c r="H302" s="112"/>
      <c r="I302" s="116">
        <v>24.52</v>
      </c>
      <c r="J302" s="112"/>
      <c r="K302" s="116">
        <v>23.33</v>
      </c>
      <c r="L302" s="112"/>
      <c r="M302" s="116">
        <v>22.05</v>
      </c>
      <c r="N302" s="112"/>
      <c r="O302" s="116">
        <v>25.04</v>
      </c>
      <c r="P302" s="112"/>
      <c r="Q302" s="116">
        <v>22.69</v>
      </c>
      <c r="R302" s="112"/>
      <c r="S302" s="116">
        <v>23.4</v>
      </c>
      <c r="T302" s="112"/>
      <c r="U302" s="116">
        <v>21.83</v>
      </c>
      <c r="V302" s="112"/>
      <c r="W302" s="116">
        <v>23.29</v>
      </c>
      <c r="X302" s="112"/>
      <c r="Y302" s="116">
        <v>21.64</v>
      </c>
      <c r="Z302" s="112"/>
      <c r="AA302" s="116">
        <v>22.69</v>
      </c>
      <c r="AB302" s="112"/>
      <c r="AC302" s="116">
        <v>19.64</v>
      </c>
      <c r="AD302" s="112"/>
      <c r="AE302" s="116">
        <v>21.03</v>
      </c>
      <c r="AF302" s="112"/>
      <c r="AG302" s="116">
        <v>25.86</v>
      </c>
      <c r="AH302" s="112"/>
      <c r="AI302" s="116">
        <v>18.63</v>
      </c>
      <c r="AJ302" s="112"/>
      <c r="AK302" s="116">
        <v>22.41</v>
      </c>
      <c r="AL302" s="112"/>
      <c r="AM302" s="116">
        <v>21.84</v>
      </c>
      <c r="AN302" s="112"/>
      <c r="AO302" s="116">
        <v>20.79</v>
      </c>
      <c r="AP302" s="112"/>
      <c r="AQ302" s="116">
        <v>22.78</v>
      </c>
      <c r="AR302" s="112"/>
      <c r="AS302" s="116">
        <v>22.82</v>
      </c>
      <c r="AT302" s="112"/>
      <c r="AU302" s="116">
        <v>20</v>
      </c>
      <c r="AV302" s="112"/>
      <c r="AW302" s="116">
        <v>22.17</v>
      </c>
      <c r="AX302" s="112"/>
      <c r="AY302" s="116">
        <v>23.42</v>
      </c>
      <c r="AZ302" s="112"/>
      <c r="BA302" s="116">
        <v>17.11</v>
      </c>
      <c r="BB302" s="112"/>
      <c r="BC302" s="116">
        <v>18.86</v>
      </c>
      <c r="BD302" s="112"/>
      <c r="BE302" s="116">
        <v>21.17</v>
      </c>
      <c r="BF302" s="112"/>
      <c r="BG302" s="116">
        <v>18.309999999999999</v>
      </c>
      <c r="BH302" s="112"/>
      <c r="BI302" s="116">
        <v>22.37</v>
      </c>
      <c r="BJ302" s="112"/>
      <c r="BK302" s="116">
        <v>21.25</v>
      </c>
      <c r="BL302" s="112"/>
      <c r="BM302" s="116">
        <v>19.8</v>
      </c>
      <c r="BN302" s="112"/>
      <c r="BO302" s="116">
        <v>22.02</v>
      </c>
      <c r="BP302" s="112"/>
      <c r="BQ302" s="116">
        <v>24.13</v>
      </c>
      <c r="BR302" s="112"/>
      <c r="BS302" s="116">
        <v>21.42</v>
      </c>
      <c r="BT302" s="112"/>
      <c r="BU302" s="116">
        <v>22.34</v>
      </c>
      <c r="BV302" s="112"/>
      <c r="BW302" s="116">
        <v>24.35</v>
      </c>
      <c r="BX302" s="112"/>
      <c r="BY302" s="116">
        <v>18.03</v>
      </c>
      <c r="BZ302" s="112"/>
      <c r="CA302" s="116">
        <v>20.41</v>
      </c>
      <c r="CB302" s="112"/>
      <c r="CC302" s="116">
        <v>23.7</v>
      </c>
    </row>
    <row r="303" spans="1:81" ht="16.5" customHeight="1" x14ac:dyDescent="0.45">
      <c r="A303" s="362">
        <v>299</v>
      </c>
      <c r="B303" s="357" t="s">
        <v>583</v>
      </c>
      <c r="C303" s="357" t="s">
        <v>167</v>
      </c>
      <c r="D303" s="117">
        <v>36695</v>
      </c>
      <c r="E303" s="118">
        <v>57.99</v>
      </c>
      <c r="F303" s="117">
        <v>41265</v>
      </c>
      <c r="G303" s="118">
        <v>60.05</v>
      </c>
      <c r="H303" s="117">
        <v>41412</v>
      </c>
      <c r="I303" s="118">
        <v>61.33</v>
      </c>
      <c r="J303" s="117">
        <v>36084</v>
      </c>
      <c r="K303" s="118">
        <v>52.35</v>
      </c>
      <c r="L303" s="117">
        <v>41699</v>
      </c>
      <c r="M303" s="118">
        <v>65.150000000000006</v>
      </c>
      <c r="N303" s="117">
        <v>39517</v>
      </c>
      <c r="O303" s="118">
        <v>62.4</v>
      </c>
      <c r="P303" s="117">
        <v>41653</v>
      </c>
      <c r="Q303" s="118">
        <v>61.58</v>
      </c>
      <c r="R303" s="117">
        <v>37422</v>
      </c>
      <c r="S303" s="118">
        <v>60.47</v>
      </c>
      <c r="T303" s="117">
        <v>43131</v>
      </c>
      <c r="U303" s="118">
        <v>60.4</v>
      </c>
      <c r="V303" s="117">
        <v>42838</v>
      </c>
      <c r="W303" s="118">
        <v>58.42</v>
      </c>
      <c r="X303" s="117">
        <v>39786</v>
      </c>
      <c r="Y303" s="118">
        <v>55.38</v>
      </c>
      <c r="Z303" s="117">
        <v>40824</v>
      </c>
      <c r="AA303" s="118">
        <v>54.91</v>
      </c>
      <c r="AB303" s="117">
        <v>38205</v>
      </c>
      <c r="AC303" s="118">
        <v>50.37</v>
      </c>
      <c r="AD303" s="117">
        <v>42820</v>
      </c>
      <c r="AE303" s="118">
        <v>56.43</v>
      </c>
      <c r="AF303" s="117">
        <v>50114</v>
      </c>
      <c r="AG303" s="118">
        <v>65.180000000000007</v>
      </c>
      <c r="AH303" s="117">
        <v>41557</v>
      </c>
      <c r="AI303" s="118">
        <v>55.42</v>
      </c>
      <c r="AJ303" s="117">
        <v>44831</v>
      </c>
      <c r="AK303" s="118">
        <v>61.59</v>
      </c>
      <c r="AL303" s="117">
        <v>38868</v>
      </c>
      <c r="AM303" s="118">
        <v>53.44</v>
      </c>
      <c r="AN303" s="117">
        <v>39440</v>
      </c>
      <c r="AO303" s="118">
        <v>56.57</v>
      </c>
      <c r="AP303" s="117">
        <v>41511</v>
      </c>
      <c r="AQ303" s="118">
        <v>59.91</v>
      </c>
      <c r="AR303" s="117">
        <v>40698</v>
      </c>
      <c r="AS303" s="118">
        <v>61.14</v>
      </c>
      <c r="AT303" s="117">
        <v>40680</v>
      </c>
      <c r="AU303" s="118">
        <v>57.21</v>
      </c>
      <c r="AV303" s="117">
        <v>37558</v>
      </c>
      <c r="AW303" s="118">
        <v>53.59</v>
      </c>
      <c r="AX303" s="117">
        <v>40746</v>
      </c>
      <c r="AY303" s="118">
        <v>54.02</v>
      </c>
      <c r="AZ303" s="117">
        <v>39088</v>
      </c>
      <c r="BA303" s="118">
        <v>56</v>
      </c>
      <c r="BB303" s="117">
        <v>39553</v>
      </c>
      <c r="BC303" s="118">
        <v>57.96</v>
      </c>
      <c r="BD303" s="117">
        <v>43186</v>
      </c>
      <c r="BE303" s="118">
        <v>68.069999999999993</v>
      </c>
      <c r="BF303" s="117">
        <v>38941</v>
      </c>
      <c r="BG303" s="118">
        <v>62.5</v>
      </c>
      <c r="BH303" s="117">
        <v>43220</v>
      </c>
      <c r="BI303" s="118">
        <v>67.959999999999994</v>
      </c>
      <c r="BJ303" s="117">
        <v>38680</v>
      </c>
      <c r="BK303" s="118">
        <v>60.98</v>
      </c>
      <c r="BL303" s="117">
        <v>41219</v>
      </c>
      <c r="BM303" s="118">
        <v>62.96</v>
      </c>
      <c r="BN303" s="117">
        <v>48903</v>
      </c>
      <c r="BO303" s="118">
        <v>74.150000000000006</v>
      </c>
      <c r="BP303" s="117">
        <v>45894</v>
      </c>
      <c r="BQ303" s="118">
        <v>70.62</v>
      </c>
      <c r="BR303" s="117">
        <v>46654</v>
      </c>
      <c r="BS303" s="118">
        <v>74.88</v>
      </c>
      <c r="BT303" s="117">
        <v>46516</v>
      </c>
      <c r="BU303" s="118">
        <v>73.89</v>
      </c>
      <c r="BV303" s="117">
        <v>43950</v>
      </c>
      <c r="BW303" s="118">
        <v>70.39</v>
      </c>
      <c r="BX303" s="117">
        <v>46741</v>
      </c>
      <c r="BY303" s="118">
        <v>77.28</v>
      </c>
      <c r="BZ303" s="117">
        <v>44942</v>
      </c>
      <c r="CA303" s="118">
        <v>74.61</v>
      </c>
      <c r="CB303" s="117">
        <v>53411</v>
      </c>
      <c r="CC303" s="118">
        <v>92.94</v>
      </c>
    </row>
    <row r="304" spans="1:81" ht="16.5" customHeight="1" x14ac:dyDescent="0.45">
      <c r="A304" s="363">
        <v>300</v>
      </c>
      <c r="B304" s="358" t="s">
        <v>584</v>
      </c>
      <c r="C304" s="358" t="s">
        <v>167</v>
      </c>
      <c r="D304" s="116">
        <v>458</v>
      </c>
      <c r="E304" s="116">
        <v>12.89</v>
      </c>
      <c r="F304" s="116">
        <v>440</v>
      </c>
      <c r="G304" s="116">
        <v>12.09</v>
      </c>
      <c r="H304" s="116">
        <v>444</v>
      </c>
      <c r="I304" s="116">
        <v>12.85</v>
      </c>
      <c r="J304" s="116">
        <v>517</v>
      </c>
      <c r="K304" s="116">
        <v>14.3</v>
      </c>
      <c r="L304" s="116">
        <v>496</v>
      </c>
      <c r="M304" s="116">
        <v>14.53</v>
      </c>
      <c r="N304" s="116">
        <v>662</v>
      </c>
      <c r="O304" s="116">
        <v>12.8</v>
      </c>
      <c r="P304" s="116">
        <v>503</v>
      </c>
      <c r="Q304" s="116">
        <v>13.4</v>
      </c>
      <c r="R304" s="116">
        <v>434</v>
      </c>
      <c r="S304" s="116">
        <v>11.38</v>
      </c>
      <c r="T304" s="116">
        <v>529</v>
      </c>
      <c r="U304" s="116">
        <v>13.85</v>
      </c>
      <c r="V304" s="116">
        <v>539</v>
      </c>
      <c r="W304" s="116">
        <v>14.77</v>
      </c>
      <c r="X304" s="116">
        <v>375</v>
      </c>
      <c r="Y304" s="116">
        <v>11.32</v>
      </c>
      <c r="Z304" s="116">
        <v>456</v>
      </c>
      <c r="AA304" s="116">
        <v>11.45</v>
      </c>
      <c r="AB304" s="116">
        <v>481</v>
      </c>
      <c r="AC304" s="116">
        <v>10.130000000000001</v>
      </c>
      <c r="AD304" s="116">
        <v>506</v>
      </c>
      <c r="AE304" s="116">
        <v>13.53</v>
      </c>
      <c r="AF304" s="116">
        <v>549</v>
      </c>
      <c r="AG304" s="116">
        <v>14.11</v>
      </c>
      <c r="AH304" s="116">
        <v>433</v>
      </c>
      <c r="AI304" s="116">
        <v>11.77</v>
      </c>
      <c r="AJ304" s="116">
        <v>462</v>
      </c>
      <c r="AK304" s="116">
        <v>12.23</v>
      </c>
      <c r="AL304" s="116">
        <v>463</v>
      </c>
      <c r="AM304" s="116">
        <v>12.7</v>
      </c>
      <c r="AN304" s="116">
        <v>513</v>
      </c>
      <c r="AO304" s="116">
        <v>12.29</v>
      </c>
      <c r="AP304" s="116">
        <v>493</v>
      </c>
      <c r="AQ304" s="116">
        <v>12.61</v>
      </c>
      <c r="AR304" s="116">
        <v>398</v>
      </c>
      <c r="AS304" s="116">
        <v>10.7</v>
      </c>
      <c r="AT304" s="116">
        <v>422</v>
      </c>
      <c r="AU304" s="116">
        <v>11.59</v>
      </c>
      <c r="AV304" s="116">
        <v>413</v>
      </c>
      <c r="AW304" s="116">
        <v>11.23</v>
      </c>
      <c r="AX304" s="116">
        <v>435</v>
      </c>
      <c r="AY304" s="116">
        <v>10.9</v>
      </c>
      <c r="AZ304" s="116">
        <v>295</v>
      </c>
      <c r="BA304" s="116">
        <v>7.29</v>
      </c>
      <c r="BB304" s="116">
        <v>485</v>
      </c>
      <c r="BC304" s="116">
        <v>12.49</v>
      </c>
      <c r="BD304" s="116">
        <v>465</v>
      </c>
      <c r="BE304" s="116">
        <v>13.73</v>
      </c>
      <c r="BF304" s="116">
        <v>442</v>
      </c>
      <c r="BG304" s="116">
        <v>12.46</v>
      </c>
      <c r="BH304" s="116">
        <v>494</v>
      </c>
      <c r="BI304" s="116">
        <v>13.09</v>
      </c>
      <c r="BJ304" s="116">
        <v>514</v>
      </c>
      <c r="BK304" s="116">
        <v>14.37</v>
      </c>
      <c r="BL304" s="116">
        <v>427</v>
      </c>
      <c r="BM304" s="116">
        <v>11.68</v>
      </c>
      <c r="BN304" s="116">
        <v>452</v>
      </c>
      <c r="BO304" s="116">
        <v>12.55</v>
      </c>
      <c r="BP304" s="116">
        <v>522</v>
      </c>
      <c r="BQ304" s="116">
        <v>13.83</v>
      </c>
      <c r="BR304" s="116">
        <v>423</v>
      </c>
      <c r="BS304" s="116">
        <v>11.71</v>
      </c>
      <c r="BT304" s="116">
        <v>455</v>
      </c>
      <c r="BU304" s="116">
        <v>12.35</v>
      </c>
      <c r="BV304" s="116">
        <v>500</v>
      </c>
      <c r="BW304" s="116">
        <v>13.19</v>
      </c>
      <c r="BX304" s="116">
        <v>414</v>
      </c>
      <c r="BY304" s="116">
        <v>10.58</v>
      </c>
      <c r="BZ304" s="116">
        <v>375</v>
      </c>
      <c r="CA304" s="116">
        <v>10.72</v>
      </c>
      <c r="CB304" s="116">
        <v>473</v>
      </c>
      <c r="CC304" s="116">
        <v>13.44</v>
      </c>
    </row>
    <row r="305" spans="1:81" ht="16.5" customHeight="1" x14ac:dyDescent="0.45">
      <c r="A305" s="362">
        <v>301</v>
      </c>
      <c r="B305" s="357" t="s">
        <v>585</v>
      </c>
      <c r="C305" s="357" t="s">
        <v>167</v>
      </c>
      <c r="D305" s="117">
        <v>1315</v>
      </c>
      <c r="E305" s="118">
        <v>8.43</v>
      </c>
      <c r="F305" s="117">
        <v>1240</v>
      </c>
      <c r="G305" s="118">
        <v>8.2200000000000006</v>
      </c>
      <c r="H305" s="117">
        <v>1644</v>
      </c>
      <c r="I305" s="118">
        <v>10.76</v>
      </c>
      <c r="J305" s="117">
        <v>1258</v>
      </c>
      <c r="K305" s="118">
        <v>8.44</v>
      </c>
      <c r="L305" s="117">
        <v>1459</v>
      </c>
      <c r="M305" s="118">
        <v>9.17</v>
      </c>
      <c r="N305" s="117">
        <v>1724</v>
      </c>
      <c r="O305" s="118">
        <v>10.62</v>
      </c>
      <c r="P305" s="117">
        <v>1474</v>
      </c>
      <c r="Q305" s="118">
        <v>9.2100000000000009</v>
      </c>
      <c r="R305" s="117">
        <v>1712</v>
      </c>
      <c r="S305" s="118">
        <v>10.39</v>
      </c>
      <c r="T305" s="117">
        <v>1532</v>
      </c>
      <c r="U305" s="118">
        <v>8.83</v>
      </c>
      <c r="V305" s="117">
        <v>1482</v>
      </c>
      <c r="W305" s="118">
        <v>8.4</v>
      </c>
      <c r="X305" s="117">
        <v>1602</v>
      </c>
      <c r="Y305" s="118">
        <v>9.06</v>
      </c>
      <c r="Z305" s="117">
        <v>1679</v>
      </c>
      <c r="AA305" s="118">
        <v>9.8699999999999992</v>
      </c>
      <c r="AB305" s="117">
        <v>1374</v>
      </c>
      <c r="AC305" s="118">
        <v>8.7200000000000006</v>
      </c>
      <c r="AD305" s="117">
        <v>1418</v>
      </c>
      <c r="AE305" s="118">
        <v>8.24</v>
      </c>
      <c r="AF305" s="117">
        <v>1623</v>
      </c>
      <c r="AG305" s="118">
        <v>9.94</v>
      </c>
      <c r="AH305" s="117">
        <v>1399</v>
      </c>
      <c r="AI305" s="118">
        <v>8.66</v>
      </c>
      <c r="AJ305" s="117">
        <v>1668</v>
      </c>
      <c r="AK305" s="118">
        <v>10.029999999999999</v>
      </c>
      <c r="AL305" s="117">
        <v>1805</v>
      </c>
      <c r="AM305" s="118">
        <v>10.43</v>
      </c>
      <c r="AN305" s="117">
        <v>1610</v>
      </c>
      <c r="AO305" s="118">
        <v>9.7100000000000009</v>
      </c>
      <c r="AP305" s="117">
        <v>1785</v>
      </c>
      <c r="AQ305" s="118">
        <v>10.35</v>
      </c>
      <c r="AR305" s="117">
        <v>2031</v>
      </c>
      <c r="AS305" s="118">
        <v>12.16</v>
      </c>
      <c r="AT305" s="117">
        <v>1572</v>
      </c>
      <c r="AU305" s="118">
        <v>9.39</v>
      </c>
      <c r="AV305" s="117">
        <v>1758</v>
      </c>
      <c r="AW305" s="118">
        <v>10.59</v>
      </c>
      <c r="AX305" s="117">
        <v>1673</v>
      </c>
      <c r="AY305" s="118">
        <v>10.14</v>
      </c>
      <c r="AZ305" s="117">
        <v>1381</v>
      </c>
      <c r="BA305" s="118">
        <v>8.75</v>
      </c>
      <c r="BB305" s="117">
        <v>1741</v>
      </c>
      <c r="BC305" s="118">
        <v>10.37</v>
      </c>
      <c r="BD305" s="117">
        <v>1853</v>
      </c>
      <c r="BE305" s="118">
        <v>10.84</v>
      </c>
      <c r="BF305" s="117">
        <v>1416</v>
      </c>
      <c r="BG305" s="118">
        <v>8.77</v>
      </c>
      <c r="BH305" s="117">
        <v>1467</v>
      </c>
      <c r="BI305" s="118">
        <v>8.85</v>
      </c>
      <c r="BJ305" s="117">
        <v>1633</v>
      </c>
      <c r="BK305" s="118">
        <v>10.29</v>
      </c>
      <c r="BL305" s="117">
        <v>1441</v>
      </c>
      <c r="BM305" s="118">
        <v>9.1300000000000008</v>
      </c>
      <c r="BN305" s="117">
        <v>1782</v>
      </c>
      <c r="BO305" s="118">
        <v>11.72</v>
      </c>
      <c r="BP305" s="117">
        <v>1730</v>
      </c>
      <c r="BQ305" s="118">
        <v>11.35</v>
      </c>
      <c r="BR305" s="117">
        <v>1446</v>
      </c>
      <c r="BS305" s="118">
        <v>9.5399999999999991</v>
      </c>
      <c r="BT305" s="117">
        <v>1600</v>
      </c>
      <c r="BU305" s="118">
        <v>10.050000000000001</v>
      </c>
      <c r="BV305" s="117">
        <v>1409</v>
      </c>
      <c r="BW305" s="118">
        <v>9.5</v>
      </c>
      <c r="BX305" s="117">
        <v>1238</v>
      </c>
      <c r="BY305" s="118">
        <v>7.44</v>
      </c>
      <c r="BZ305" s="117">
        <v>1481</v>
      </c>
      <c r="CA305" s="118">
        <v>9.3699999999999992</v>
      </c>
      <c r="CB305" s="117">
        <v>1675</v>
      </c>
      <c r="CC305" s="118">
        <v>10.41</v>
      </c>
    </row>
    <row r="306" spans="1:81" ht="16.5" customHeight="1" x14ac:dyDescent="0.45">
      <c r="A306" s="363">
        <v>302</v>
      </c>
      <c r="B306" s="358" t="s">
        <v>586</v>
      </c>
      <c r="C306" s="112"/>
      <c r="D306" s="112"/>
      <c r="E306" s="116">
        <v>0.84</v>
      </c>
      <c r="F306" s="112"/>
      <c r="G306" s="116">
        <v>0.85</v>
      </c>
      <c r="H306" s="112"/>
      <c r="I306" s="116">
        <v>0.69</v>
      </c>
      <c r="J306" s="112"/>
      <c r="K306" s="116">
        <v>0.75</v>
      </c>
      <c r="L306" s="112"/>
      <c r="M306" s="116">
        <v>0.72</v>
      </c>
      <c r="N306" s="112"/>
      <c r="O306" s="116">
        <v>0.83</v>
      </c>
      <c r="P306" s="112"/>
      <c r="Q306" s="116">
        <v>1.01</v>
      </c>
      <c r="R306" s="112"/>
      <c r="S306" s="116">
        <v>1.06</v>
      </c>
      <c r="T306" s="112"/>
      <c r="U306" s="116">
        <v>1.21</v>
      </c>
      <c r="V306" s="112"/>
      <c r="W306" s="116">
        <v>0.94</v>
      </c>
      <c r="X306" s="112"/>
      <c r="Y306" s="116">
        <v>0.98</v>
      </c>
      <c r="Z306" s="112"/>
      <c r="AA306" s="116">
        <v>0.95</v>
      </c>
      <c r="AB306" s="112"/>
      <c r="AC306" s="116">
        <v>0.92</v>
      </c>
      <c r="AD306" s="112"/>
      <c r="AE306" s="116">
        <v>0.87</v>
      </c>
      <c r="AF306" s="112"/>
      <c r="AG306" s="116">
        <v>1</v>
      </c>
      <c r="AH306" s="112"/>
      <c r="AI306" s="116">
        <v>0.77</v>
      </c>
      <c r="AJ306" s="112"/>
      <c r="AK306" s="116">
        <v>0.8</v>
      </c>
      <c r="AL306" s="112"/>
      <c r="AM306" s="116">
        <v>1.33</v>
      </c>
      <c r="AN306" s="112"/>
      <c r="AO306" s="116">
        <v>1.48</v>
      </c>
      <c r="AP306" s="112"/>
      <c r="AQ306" s="116">
        <v>1.27</v>
      </c>
      <c r="AR306" s="112"/>
      <c r="AS306" s="116">
        <v>0.87</v>
      </c>
      <c r="AT306" s="112"/>
      <c r="AU306" s="116">
        <v>0.97</v>
      </c>
      <c r="AV306" s="112"/>
      <c r="AW306" s="116">
        <v>1.1100000000000001</v>
      </c>
      <c r="AX306" s="112"/>
      <c r="AY306" s="116">
        <v>1.32</v>
      </c>
      <c r="AZ306" s="112"/>
      <c r="BA306" s="116">
        <v>1.24</v>
      </c>
      <c r="BB306" s="112"/>
      <c r="BC306" s="116">
        <v>1.28</v>
      </c>
      <c r="BD306" s="112"/>
      <c r="BE306" s="116">
        <v>1.33</v>
      </c>
      <c r="BF306" s="112"/>
      <c r="BG306" s="116">
        <v>1.01</v>
      </c>
      <c r="BH306" s="112"/>
      <c r="BI306" s="116">
        <v>1.23</v>
      </c>
      <c r="BJ306" s="112"/>
      <c r="BK306" s="116">
        <v>1.1299999999999999</v>
      </c>
      <c r="BL306" s="112"/>
      <c r="BM306" s="116">
        <v>0.96</v>
      </c>
      <c r="BN306" s="112"/>
      <c r="BO306" s="116">
        <v>1.1100000000000001</v>
      </c>
      <c r="BP306" s="112"/>
      <c r="BQ306" s="116">
        <v>0.89</v>
      </c>
      <c r="BR306" s="112"/>
      <c r="BS306" s="116">
        <v>0.87</v>
      </c>
      <c r="BT306" s="112"/>
      <c r="BU306" s="116">
        <v>1.08</v>
      </c>
      <c r="BV306" s="112"/>
      <c r="BW306" s="116">
        <v>1.32</v>
      </c>
      <c r="BX306" s="112"/>
      <c r="BY306" s="116">
        <v>1.43</v>
      </c>
      <c r="BZ306" s="112"/>
      <c r="CA306" s="116">
        <v>1.04</v>
      </c>
      <c r="CB306" s="112"/>
      <c r="CC306" s="116">
        <v>1.35</v>
      </c>
    </row>
    <row r="307" spans="1:81" ht="16.5" customHeight="1" x14ac:dyDescent="0.45">
      <c r="A307" s="362">
        <v>303</v>
      </c>
      <c r="B307" s="357" t="s">
        <v>587</v>
      </c>
      <c r="C307" s="357" t="s">
        <v>167</v>
      </c>
      <c r="D307" s="118">
        <v>741</v>
      </c>
      <c r="E307" s="118">
        <v>6.48</v>
      </c>
      <c r="F307" s="118">
        <v>808</v>
      </c>
      <c r="G307" s="118">
        <v>7.03</v>
      </c>
      <c r="H307" s="118">
        <v>897</v>
      </c>
      <c r="I307" s="118">
        <v>12.07</v>
      </c>
      <c r="J307" s="118">
        <v>767</v>
      </c>
      <c r="K307" s="118">
        <v>6.61</v>
      </c>
      <c r="L307" s="118">
        <v>754</v>
      </c>
      <c r="M307" s="118">
        <v>7.26</v>
      </c>
      <c r="N307" s="117">
        <v>1124</v>
      </c>
      <c r="O307" s="118">
        <v>8.2899999999999991</v>
      </c>
      <c r="P307" s="118">
        <v>903</v>
      </c>
      <c r="Q307" s="118">
        <v>9.43</v>
      </c>
      <c r="R307" s="118">
        <v>775</v>
      </c>
      <c r="S307" s="118">
        <v>7.39</v>
      </c>
      <c r="T307" s="118">
        <v>868</v>
      </c>
      <c r="U307" s="118">
        <v>7.22</v>
      </c>
      <c r="V307" s="118">
        <v>774</v>
      </c>
      <c r="W307" s="118">
        <v>7.3</v>
      </c>
      <c r="X307" s="118">
        <v>663</v>
      </c>
      <c r="Y307" s="118">
        <v>8.52</v>
      </c>
      <c r="Z307" s="118">
        <v>786</v>
      </c>
      <c r="AA307" s="118">
        <v>7.09</v>
      </c>
      <c r="AB307" s="118">
        <v>711</v>
      </c>
      <c r="AC307" s="118">
        <v>6.44</v>
      </c>
      <c r="AD307" s="118">
        <v>713</v>
      </c>
      <c r="AE307" s="118">
        <v>7.24</v>
      </c>
      <c r="AF307" s="117">
        <v>1025</v>
      </c>
      <c r="AG307" s="118">
        <v>8.92</v>
      </c>
      <c r="AH307" s="118">
        <v>809</v>
      </c>
      <c r="AI307" s="118">
        <v>7.06</v>
      </c>
      <c r="AJ307" s="118">
        <v>849</v>
      </c>
      <c r="AK307" s="118">
        <v>8.3699999999999992</v>
      </c>
      <c r="AL307" s="118">
        <v>819</v>
      </c>
      <c r="AM307" s="118">
        <v>7.25</v>
      </c>
      <c r="AN307" s="118">
        <v>784</v>
      </c>
      <c r="AO307" s="118">
        <v>9.57</v>
      </c>
      <c r="AP307" s="118">
        <v>904</v>
      </c>
      <c r="AQ307" s="118">
        <v>8.6300000000000008</v>
      </c>
      <c r="AR307" s="118">
        <v>968</v>
      </c>
      <c r="AS307" s="118">
        <v>8.49</v>
      </c>
      <c r="AT307" s="118">
        <v>901</v>
      </c>
      <c r="AU307" s="118">
        <v>8.94</v>
      </c>
      <c r="AV307" s="118">
        <v>772</v>
      </c>
      <c r="AW307" s="118">
        <v>7.84</v>
      </c>
      <c r="AX307" s="118">
        <v>997</v>
      </c>
      <c r="AY307" s="118">
        <v>10.01</v>
      </c>
      <c r="AZ307" s="118">
        <v>878</v>
      </c>
      <c r="BA307" s="118">
        <v>6.74</v>
      </c>
      <c r="BB307" s="118">
        <v>866</v>
      </c>
      <c r="BC307" s="118">
        <v>7.4</v>
      </c>
      <c r="BD307" s="117">
        <v>1027</v>
      </c>
      <c r="BE307" s="118">
        <v>22.52</v>
      </c>
      <c r="BF307" s="118">
        <v>783</v>
      </c>
      <c r="BG307" s="118">
        <v>6.9</v>
      </c>
      <c r="BH307" s="118">
        <v>971</v>
      </c>
      <c r="BI307" s="118">
        <v>10.91</v>
      </c>
      <c r="BJ307" s="118">
        <v>913</v>
      </c>
      <c r="BK307" s="118">
        <v>8.91</v>
      </c>
      <c r="BL307" s="118">
        <v>885</v>
      </c>
      <c r="BM307" s="118">
        <v>9.18</v>
      </c>
      <c r="BN307" s="118">
        <v>839</v>
      </c>
      <c r="BO307" s="118">
        <v>9.32</v>
      </c>
      <c r="BP307" s="118">
        <v>744</v>
      </c>
      <c r="BQ307" s="118">
        <v>7.82</v>
      </c>
      <c r="BR307" s="118">
        <v>827</v>
      </c>
      <c r="BS307" s="118">
        <v>7.56</v>
      </c>
      <c r="BT307" s="118">
        <v>790</v>
      </c>
      <c r="BU307" s="118">
        <v>8.65</v>
      </c>
      <c r="BV307" s="118">
        <v>855</v>
      </c>
      <c r="BW307" s="118">
        <v>8.0299999999999994</v>
      </c>
      <c r="BX307" s="118">
        <v>849</v>
      </c>
      <c r="BY307" s="118">
        <v>7.75</v>
      </c>
      <c r="BZ307" s="118">
        <v>818</v>
      </c>
      <c r="CA307" s="118">
        <v>8.51</v>
      </c>
      <c r="CB307" s="117">
        <v>1052</v>
      </c>
      <c r="CC307" s="118">
        <v>9.06</v>
      </c>
    </row>
    <row r="308" spans="1:81" ht="16.5" customHeight="1" x14ac:dyDescent="0.45">
      <c r="A308" s="363">
        <v>304</v>
      </c>
      <c r="B308" s="358" t="s">
        <v>588</v>
      </c>
      <c r="C308" s="112"/>
      <c r="D308" s="112"/>
      <c r="E308" s="116">
        <v>49.02</v>
      </c>
      <c r="F308" s="112"/>
      <c r="G308" s="116">
        <v>48.04</v>
      </c>
      <c r="H308" s="112"/>
      <c r="I308" s="116">
        <v>56.25</v>
      </c>
      <c r="J308" s="112"/>
      <c r="K308" s="116">
        <v>55.12</v>
      </c>
      <c r="L308" s="112"/>
      <c r="M308" s="116">
        <v>55.67</v>
      </c>
      <c r="N308" s="112"/>
      <c r="O308" s="116">
        <v>57.65</v>
      </c>
      <c r="P308" s="112"/>
      <c r="Q308" s="116">
        <v>58.09</v>
      </c>
      <c r="R308" s="112"/>
      <c r="S308" s="116">
        <v>55.42</v>
      </c>
      <c r="T308" s="112"/>
      <c r="U308" s="116">
        <v>57.8</v>
      </c>
      <c r="V308" s="112"/>
      <c r="W308" s="116">
        <v>59.39</v>
      </c>
      <c r="X308" s="112"/>
      <c r="Y308" s="116">
        <v>54.59</v>
      </c>
      <c r="Z308" s="112"/>
      <c r="AA308" s="116">
        <v>57.06</v>
      </c>
      <c r="AB308" s="112"/>
      <c r="AC308" s="116">
        <v>45.7</v>
      </c>
      <c r="AD308" s="112"/>
      <c r="AE308" s="116">
        <v>50.69</v>
      </c>
      <c r="AF308" s="112"/>
      <c r="AG308" s="116">
        <v>61.28</v>
      </c>
      <c r="AH308" s="112"/>
      <c r="AI308" s="116">
        <v>54.42</v>
      </c>
      <c r="AJ308" s="112"/>
      <c r="AK308" s="116">
        <v>56.02</v>
      </c>
      <c r="AL308" s="112"/>
      <c r="AM308" s="116">
        <v>59.37</v>
      </c>
      <c r="AN308" s="112"/>
      <c r="AO308" s="116">
        <v>55.82</v>
      </c>
      <c r="AP308" s="112"/>
      <c r="AQ308" s="116">
        <v>53.25</v>
      </c>
      <c r="AR308" s="112"/>
      <c r="AS308" s="116">
        <v>59.93</v>
      </c>
      <c r="AT308" s="112"/>
      <c r="AU308" s="116">
        <v>56.82</v>
      </c>
      <c r="AV308" s="112"/>
      <c r="AW308" s="116">
        <v>58.66</v>
      </c>
      <c r="AX308" s="112"/>
      <c r="AY308" s="116">
        <v>61.08</v>
      </c>
      <c r="AZ308" s="112"/>
      <c r="BA308" s="116">
        <v>49.32</v>
      </c>
      <c r="BB308" s="112"/>
      <c r="BC308" s="116">
        <v>57.51</v>
      </c>
      <c r="BD308" s="112"/>
      <c r="BE308" s="116">
        <v>72.36</v>
      </c>
      <c r="BF308" s="112"/>
      <c r="BG308" s="116">
        <v>52.63</v>
      </c>
      <c r="BH308" s="112"/>
      <c r="BI308" s="116">
        <v>64.61</v>
      </c>
      <c r="BJ308" s="112"/>
      <c r="BK308" s="116">
        <v>63.03</v>
      </c>
      <c r="BL308" s="112"/>
      <c r="BM308" s="116">
        <v>59.49</v>
      </c>
      <c r="BN308" s="112"/>
      <c r="BO308" s="116">
        <v>69.819999999999993</v>
      </c>
      <c r="BP308" s="112"/>
      <c r="BQ308" s="116">
        <v>65.44</v>
      </c>
      <c r="BR308" s="112"/>
      <c r="BS308" s="116">
        <v>61.23</v>
      </c>
      <c r="BT308" s="112"/>
      <c r="BU308" s="116">
        <v>65.41</v>
      </c>
      <c r="BV308" s="112"/>
      <c r="BW308" s="116">
        <v>65.569999999999993</v>
      </c>
      <c r="BX308" s="112"/>
      <c r="BY308" s="116">
        <v>62.06</v>
      </c>
      <c r="BZ308" s="112"/>
      <c r="CA308" s="116">
        <v>63.85</v>
      </c>
      <c r="CB308" s="112"/>
      <c r="CC308" s="116">
        <v>70.98</v>
      </c>
    </row>
    <row r="309" spans="1:81" ht="16.5" customHeight="1" x14ac:dyDescent="0.45">
      <c r="A309" s="362">
        <v>305</v>
      </c>
      <c r="B309" s="357" t="s">
        <v>589</v>
      </c>
      <c r="C309" s="111"/>
      <c r="D309" s="111"/>
      <c r="E309" s="118">
        <v>971.75</v>
      </c>
      <c r="F309" s="111"/>
      <c r="G309" s="118">
        <v>892.3</v>
      </c>
      <c r="H309" s="111"/>
      <c r="I309" s="118">
        <v>876.02</v>
      </c>
      <c r="J309" s="111"/>
      <c r="K309" s="118">
        <v>745.62</v>
      </c>
      <c r="L309" s="111"/>
      <c r="M309" s="118">
        <v>985.56</v>
      </c>
      <c r="N309" s="111"/>
      <c r="O309" s="118">
        <v>862.9</v>
      </c>
      <c r="P309" s="111"/>
      <c r="Q309" s="118">
        <v>684.61</v>
      </c>
      <c r="R309" s="111"/>
      <c r="S309" s="113">
        <v>1254.8399999999999</v>
      </c>
      <c r="T309" s="111"/>
      <c r="U309" s="113">
        <v>1327.65</v>
      </c>
      <c r="V309" s="111"/>
      <c r="W309" s="118">
        <v>942.86</v>
      </c>
      <c r="X309" s="111"/>
      <c r="Y309" s="118">
        <v>897.89</v>
      </c>
      <c r="Z309" s="111"/>
      <c r="AA309" s="118">
        <v>552.71</v>
      </c>
      <c r="AB309" s="111"/>
      <c r="AC309" s="118">
        <v>709.98</v>
      </c>
      <c r="AD309" s="111"/>
      <c r="AE309" s="113">
        <v>2752.41</v>
      </c>
      <c r="AF309" s="111"/>
      <c r="AG309" s="113">
        <v>1259.76</v>
      </c>
      <c r="AH309" s="111"/>
      <c r="AI309" s="118">
        <v>711.48</v>
      </c>
      <c r="AJ309" s="111"/>
      <c r="AK309" s="113">
        <v>1279.6099999999999</v>
      </c>
      <c r="AL309" s="111"/>
      <c r="AM309" s="113">
        <v>1461.34</v>
      </c>
      <c r="AN309" s="111"/>
      <c r="AO309" s="113">
        <v>1296.2</v>
      </c>
      <c r="AP309" s="111"/>
      <c r="AQ309" s="118">
        <v>898.94</v>
      </c>
      <c r="AR309" s="111"/>
      <c r="AS309" s="113">
        <v>1285.21</v>
      </c>
      <c r="AT309" s="111"/>
      <c r="AU309" s="118">
        <v>720.78</v>
      </c>
      <c r="AV309" s="111"/>
      <c r="AW309" s="113">
        <v>1020.9</v>
      </c>
      <c r="AX309" s="111"/>
      <c r="AY309" s="118">
        <v>851.47</v>
      </c>
      <c r="AZ309" s="111"/>
      <c r="BA309" s="113">
        <v>1060.82</v>
      </c>
      <c r="BB309" s="111"/>
      <c r="BC309" s="113">
        <v>1588.3</v>
      </c>
      <c r="BD309" s="111"/>
      <c r="BE309" s="113">
        <v>1080.26</v>
      </c>
      <c r="BF309" s="111"/>
      <c r="BG309" s="118">
        <v>728.7</v>
      </c>
      <c r="BH309" s="111"/>
      <c r="BI309" s="118">
        <v>737.2</v>
      </c>
      <c r="BJ309" s="111"/>
      <c r="BK309" s="113">
        <v>1100.55</v>
      </c>
      <c r="BL309" s="111"/>
      <c r="BM309" s="118">
        <v>648.35</v>
      </c>
      <c r="BN309" s="111"/>
      <c r="BO309" s="113">
        <v>1478.47</v>
      </c>
      <c r="BP309" s="111"/>
      <c r="BQ309" s="113">
        <v>2241.4</v>
      </c>
      <c r="BR309" s="111"/>
      <c r="BS309" s="118">
        <v>623.97</v>
      </c>
      <c r="BT309" s="111"/>
      <c r="BU309" s="118">
        <v>759.65</v>
      </c>
      <c r="BV309" s="111"/>
      <c r="BW309" s="118">
        <v>794.29</v>
      </c>
      <c r="BX309" s="111"/>
      <c r="BY309" s="118">
        <v>967.22</v>
      </c>
      <c r="BZ309" s="111"/>
      <c r="CA309" s="113">
        <v>1233.1400000000001</v>
      </c>
      <c r="CB309" s="111"/>
      <c r="CC309" s="113">
        <v>1054.02</v>
      </c>
    </row>
    <row r="310" spans="1:81" ht="16.5" customHeight="1" x14ac:dyDescent="0.45">
      <c r="A310" s="363">
        <v>306</v>
      </c>
      <c r="B310" s="358" t="s">
        <v>590</v>
      </c>
      <c r="C310" s="112"/>
      <c r="D310" s="112"/>
      <c r="E310" s="116">
        <v>211.35</v>
      </c>
      <c r="F310" s="112"/>
      <c r="G310" s="116">
        <v>342.89</v>
      </c>
      <c r="H310" s="112"/>
      <c r="I310" s="116">
        <v>243.45</v>
      </c>
      <c r="J310" s="112"/>
      <c r="K310" s="116">
        <v>183.19</v>
      </c>
      <c r="L310" s="112"/>
      <c r="M310" s="116">
        <v>183.23</v>
      </c>
      <c r="N310" s="112"/>
      <c r="O310" s="116">
        <v>325.77999999999997</v>
      </c>
      <c r="P310" s="112"/>
      <c r="Q310" s="116">
        <v>205.7</v>
      </c>
      <c r="R310" s="112"/>
      <c r="S310" s="116">
        <v>166.79</v>
      </c>
      <c r="T310" s="112"/>
      <c r="U310" s="116">
        <v>394.5</v>
      </c>
      <c r="V310" s="112"/>
      <c r="W310" s="116">
        <v>197.93</v>
      </c>
      <c r="X310" s="112"/>
      <c r="Y310" s="116">
        <v>241.47</v>
      </c>
      <c r="Z310" s="112"/>
      <c r="AA310" s="116">
        <v>137.63999999999999</v>
      </c>
      <c r="AB310" s="112"/>
      <c r="AC310" s="116">
        <v>209.42</v>
      </c>
      <c r="AD310" s="112"/>
      <c r="AE310" s="116">
        <v>396.4</v>
      </c>
      <c r="AF310" s="112"/>
      <c r="AG310" s="116">
        <v>240.94</v>
      </c>
      <c r="AH310" s="112"/>
      <c r="AI310" s="116">
        <v>156.19</v>
      </c>
      <c r="AJ310" s="112"/>
      <c r="AK310" s="116">
        <v>200.31</v>
      </c>
      <c r="AL310" s="112"/>
      <c r="AM310" s="116">
        <v>313.76</v>
      </c>
      <c r="AN310" s="112"/>
      <c r="AO310" s="116">
        <v>160.52000000000001</v>
      </c>
      <c r="AP310" s="112"/>
      <c r="AQ310" s="116">
        <v>162.5</v>
      </c>
      <c r="AR310" s="112"/>
      <c r="AS310" s="116">
        <v>403.99</v>
      </c>
      <c r="AT310" s="112"/>
      <c r="AU310" s="116">
        <v>165.63</v>
      </c>
      <c r="AV310" s="112"/>
      <c r="AW310" s="116">
        <v>200.26</v>
      </c>
      <c r="AX310" s="112"/>
      <c r="AY310" s="116">
        <v>157.24</v>
      </c>
      <c r="AZ310" s="112"/>
      <c r="BA310" s="116">
        <v>203.26</v>
      </c>
      <c r="BB310" s="112"/>
      <c r="BC310" s="116">
        <v>418.73</v>
      </c>
      <c r="BD310" s="112"/>
      <c r="BE310" s="116">
        <v>221.7</v>
      </c>
      <c r="BF310" s="112"/>
      <c r="BG310" s="116">
        <v>138.53</v>
      </c>
      <c r="BH310" s="112"/>
      <c r="BI310" s="116">
        <v>204.26</v>
      </c>
      <c r="BJ310" s="112"/>
      <c r="BK310" s="116">
        <v>309.5</v>
      </c>
      <c r="BL310" s="112"/>
      <c r="BM310" s="116">
        <v>174.39</v>
      </c>
      <c r="BN310" s="112"/>
      <c r="BO310" s="116">
        <v>133.13</v>
      </c>
      <c r="BP310" s="112"/>
      <c r="BQ310" s="116">
        <v>432.32</v>
      </c>
      <c r="BR310" s="112"/>
      <c r="BS310" s="116">
        <v>164.63</v>
      </c>
      <c r="BT310" s="112"/>
      <c r="BU310" s="116">
        <v>231.92</v>
      </c>
      <c r="BV310" s="112"/>
      <c r="BW310" s="116">
        <v>172.43</v>
      </c>
      <c r="BX310" s="112"/>
      <c r="BY310" s="116">
        <v>198.07</v>
      </c>
      <c r="BZ310" s="112"/>
      <c r="CA310" s="116">
        <v>451.86</v>
      </c>
      <c r="CB310" s="112"/>
      <c r="CC310" s="116">
        <v>220.02</v>
      </c>
    </row>
    <row r="311" spans="1:81" ht="16.5" customHeight="1" x14ac:dyDescent="0.45">
      <c r="A311" s="362">
        <v>307</v>
      </c>
      <c r="B311" s="357" t="s">
        <v>591</v>
      </c>
      <c r="C311" s="357" t="s">
        <v>172</v>
      </c>
      <c r="D311" s="118">
        <v>216</v>
      </c>
      <c r="E311" s="118">
        <v>140.16</v>
      </c>
      <c r="F311" s="118">
        <v>282</v>
      </c>
      <c r="G311" s="118">
        <v>178.35</v>
      </c>
      <c r="H311" s="118">
        <v>273</v>
      </c>
      <c r="I311" s="118">
        <v>147.68</v>
      </c>
      <c r="J311" s="118">
        <v>157</v>
      </c>
      <c r="K311" s="118">
        <v>121.75</v>
      </c>
      <c r="L311" s="118">
        <v>223</v>
      </c>
      <c r="M311" s="118">
        <v>122.71</v>
      </c>
      <c r="N311" s="118">
        <v>340</v>
      </c>
      <c r="O311" s="118">
        <v>195.39</v>
      </c>
      <c r="P311" s="118">
        <v>220</v>
      </c>
      <c r="Q311" s="118">
        <v>137.76</v>
      </c>
      <c r="R311" s="118">
        <v>217</v>
      </c>
      <c r="S311" s="118">
        <v>126.37</v>
      </c>
      <c r="T311" s="118">
        <v>424</v>
      </c>
      <c r="U311" s="118">
        <v>204.5</v>
      </c>
      <c r="V311" s="118">
        <v>204</v>
      </c>
      <c r="W311" s="118">
        <v>144.12</v>
      </c>
      <c r="X311" s="118">
        <v>227</v>
      </c>
      <c r="Y311" s="118">
        <v>156.43</v>
      </c>
      <c r="Z311" s="118">
        <v>372</v>
      </c>
      <c r="AA311" s="118">
        <v>102.21</v>
      </c>
      <c r="AB311" s="118">
        <v>193</v>
      </c>
      <c r="AC311" s="118">
        <v>124.47</v>
      </c>
      <c r="AD311" s="118">
        <v>379</v>
      </c>
      <c r="AE311" s="118">
        <v>191.88</v>
      </c>
      <c r="AF311" s="118">
        <v>193</v>
      </c>
      <c r="AG311" s="118">
        <v>145.27000000000001</v>
      </c>
      <c r="AH311" s="118">
        <v>178</v>
      </c>
      <c r="AI311" s="118">
        <v>113.85</v>
      </c>
      <c r="AJ311" s="118">
        <v>178</v>
      </c>
      <c r="AK311" s="118">
        <v>134.38</v>
      </c>
      <c r="AL311" s="118">
        <v>293</v>
      </c>
      <c r="AM311" s="118">
        <v>177.02</v>
      </c>
      <c r="AN311" s="118">
        <v>134</v>
      </c>
      <c r="AO311" s="118">
        <v>115.76</v>
      </c>
      <c r="AP311" s="118">
        <v>173</v>
      </c>
      <c r="AQ311" s="118">
        <v>126</v>
      </c>
      <c r="AR311" s="118">
        <v>494</v>
      </c>
      <c r="AS311" s="118">
        <v>190</v>
      </c>
      <c r="AT311" s="118">
        <v>175</v>
      </c>
      <c r="AU311" s="118">
        <v>112.54</v>
      </c>
      <c r="AV311" s="118">
        <v>167</v>
      </c>
      <c r="AW311" s="118">
        <v>122.3</v>
      </c>
      <c r="AX311" s="118">
        <v>761</v>
      </c>
      <c r="AY311" s="118">
        <v>118.18</v>
      </c>
      <c r="AZ311" s="118">
        <v>133</v>
      </c>
      <c r="BA311" s="118">
        <v>106.2</v>
      </c>
      <c r="BB311" s="117">
        <v>3319</v>
      </c>
      <c r="BC311" s="118">
        <v>198.29</v>
      </c>
      <c r="BD311" s="118">
        <v>320</v>
      </c>
      <c r="BE311" s="118">
        <v>132.58000000000001</v>
      </c>
      <c r="BF311" s="117">
        <v>1068</v>
      </c>
      <c r="BG311" s="118">
        <v>92.92</v>
      </c>
      <c r="BH311" s="118">
        <v>225</v>
      </c>
      <c r="BI311" s="118">
        <v>134.68</v>
      </c>
      <c r="BJ311" s="118">
        <v>317</v>
      </c>
      <c r="BK311" s="118">
        <v>164.68</v>
      </c>
      <c r="BL311" s="118">
        <v>226</v>
      </c>
      <c r="BM311" s="118">
        <v>116.32</v>
      </c>
      <c r="BN311" s="118">
        <v>308</v>
      </c>
      <c r="BO311" s="118">
        <v>94.63</v>
      </c>
      <c r="BP311" s="118">
        <v>366</v>
      </c>
      <c r="BQ311" s="118">
        <v>194.2</v>
      </c>
      <c r="BR311" s="118">
        <v>139</v>
      </c>
      <c r="BS311" s="118">
        <v>97.72</v>
      </c>
      <c r="BT311" s="118">
        <v>260</v>
      </c>
      <c r="BU311" s="118">
        <v>120.12</v>
      </c>
      <c r="BV311" s="118">
        <v>233</v>
      </c>
      <c r="BW311" s="118">
        <v>112.44</v>
      </c>
      <c r="BX311" s="118">
        <v>240</v>
      </c>
      <c r="BY311" s="118">
        <v>108.43</v>
      </c>
      <c r="BZ311" s="118">
        <v>517</v>
      </c>
      <c r="CA311" s="118">
        <v>223.46</v>
      </c>
      <c r="CB311" s="118">
        <v>212</v>
      </c>
      <c r="CC311" s="118">
        <v>131.68</v>
      </c>
    </row>
    <row r="312" spans="1:81" ht="16.5" customHeight="1" x14ac:dyDescent="0.45">
      <c r="A312" s="363">
        <v>308</v>
      </c>
      <c r="B312" s="358" t="s">
        <v>592</v>
      </c>
      <c r="C312" s="112"/>
      <c r="D312" s="112"/>
      <c r="E312" s="116">
        <v>71.02</v>
      </c>
      <c r="F312" s="112"/>
      <c r="G312" s="116">
        <v>159.32</v>
      </c>
      <c r="H312" s="112"/>
      <c r="I312" s="116">
        <v>95.43</v>
      </c>
      <c r="J312" s="112"/>
      <c r="K312" s="116">
        <v>60.69</v>
      </c>
      <c r="L312" s="112"/>
      <c r="M312" s="116">
        <v>60.21</v>
      </c>
      <c r="N312" s="112"/>
      <c r="O312" s="116">
        <v>128.78</v>
      </c>
      <c r="P312" s="112"/>
      <c r="Q312" s="116">
        <v>67.459999999999994</v>
      </c>
      <c r="R312" s="112"/>
      <c r="S312" s="116">
        <v>39.74</v>
      </c>
      <c r="T312" s="112"/>
      <c r="U312" s="116">
        <v>187.45</v>
      </c>
      <c r="V312" s="112"/>
      <c r="W312" s="116">
        <v>53.13</v>
      </c>
      <c r="X312" s="112"/>
      <c r="Y312" s="116">
        <v>83.48</v>
      </c>
      <c r="Z312" s="112"/>
      <c r="AA312" s="116">
        <v>35.15</v>
      </c>
      <c r="AB312" s="112"/>
      <c r="AC312" s="116">
        <v>83.26</v>
      </c>
      <c r="AD312" s="112"/>
      <c r="AE312" s="116">
        <v>201.64</v>
      </c>
      <c r="AF312" s="112"/>
      <c r="AG312" s="116">
        <v>89.11</v>
      </c>
      <c r="AH312" s="112"/>
      <c r="AI312" s="116">
        <v>41.94</v>
      </c>
      <c r="AJ312" s="112"/>
      <c r="AK312" s="116">
        <v>65.180000000000007</v>
      </c>
      <c r="AL312" s="112"/>
      <c r="AM312" s="116">
        <v>129.47999999999999</v>
      </c>
      <c r="AN312" s="112"/>
      <c r="AO312" s="116">
        <v>40.950000000000003</v>
      </c>
      <c r="AP312" s="112"/>
      <c r="AQ312" s="116">
        <v>34.64</v>
      </c>
      <c r="AR312" s="112"/>
      <c r="AS312" s="116">
        <v>211.95</v>
      </c>
      <c r="AT312" s="112"/>
      <c r="AU312" s="116">
        <v>52.74</v>
      </c>
      <c r="AV312" s="112"/>
      <c r="AW312" s="116">
        <v>77.540000000000006</v>
      </c>
      <c r="AX312" s="112"/>
      <c r="AY312" s="116">
        <v>38.58</v>
      </c>
      <c r="AZ312" s="112"/>
      <c r="BA312" s="116">
        <v>95.71</v>
      </c>
      <c r="BB312" s="112"/>
      <c r="BC312" s="116">
        <v>218.81</v>
      </c>
      <c r="BD312" s="112"/>
      <c r="BE312" s="116">
        <v>88.7</v>
      </c>
      <c r="BF312" s="112"/>
      <c r="BG312" s="116">
        <v>44.65</v>
      </c>
      <c r="BH312" s="112"/>
      <c r="BI312" s="116">
        <v>68.400000000000006</v>
      </c>
      <c r="BJ312" s="112"/>
      <c r="BK312" s="116">
        <v>143.88</v>
      </c>
      <c r="BL312" s="112"/>
      <c r="BM312" s="116">
        <v>56.65</v>
      </c>
      <c r="BN312" s="112"/>
      <c r="BO312" s="116">
        <v>37.659999999999997</v>
      </c>
      <c r="BP312" s="112"/>
      <c r="BQ312" s="116">
        <v>235.63</v>
      </c>
      <c r="BR312" s="112"/>
      <c r="BS312" s="116">
        <v>66.17</v>
      </c>
      <c r="BT312" s="112"/>
      <c r="BU312" s="116">
        <v>110.52</v>
      </c>
      <c r="BV312" s="112"/>
      <c r="BW312" s="116">
        <v>36.96</v>
      </c>
      <c r="BX312" s="112"/>
      <c r="BY312" s="116">
        <v>89.09</v>
      </c>
      <c r="BZ312" s="112"/>
      <c r="CA312" s="116">
        <v>227.19</v>
      </c>
      <c r="CB312" s="112"/>
      <c r="CC312" s="116">
        <v>87.47</v>
      </c>
    </row>
    <row r="313" spans="1:81" ht="16.5" customHeight="1" x14ac:dyDescent="0.45">
      <c r="A313" s="362">
        <v>309</v>
      </c>
      <c r="B313" s="357" t="s">
        <v>593</v>
      </c>
      <c r="C313" s="357" t="s">
        <v>173</v>
      </c>
      <c r="D313" s="118">
        <v>51</v>
      </c>
      <c r="E313" s="118">
        <v>0.16</v>
      </c>
      <c r="F313" s="118">
        <v>496</v>
      </c>
      <c r="G313" s="118">
        <v>5.22</v>
      </c>
      <c r="H313" s="118">
        <v>435</v>
      </c>
      <c r="I313" s="118">
        <v>0.34</v>
      </c>
      <c r="J313" s="118">
        <v>394</v>
      </c>
      <c r="K313" s="118">
        <v>0.75</v>
      </c>
      <c r="L313" s="118">
        <v>66</v>
      </c>
      <c r="M313" s="118">
        <v>0.31</v>
      </c>
      <c r="N313" s="118">
        <v>159</v>
      </c>
      <c r="O313" s="118">
        <v>1.6</v>
      </c>
      <c r="P313" s="118">
        <v>65</v>
      </c>
      <c r="Q313" s="118">
        <v>0.49</v>
      </c>
      <c r="R313" s="118">
        <v>104</v>
      </c>
      <c r="S313" s="118">
        <v>0.68</v>
      </c>
      <c r="T313" s="118">
        <v>619</v>
      </c>
      <c r="U313" s="118">
        <v>2.5499999999999998</v>
      </c>
      <c r="V313" s="118">
        <v>594</v>
      </c>
      <c r="W313" s="118">
        <v>0.67</v>
      </c>
      <c r="X313" s="118">
        <v>167</v>
      </c>
      <c r="Y313" s="118">
        <v>1.56</v>
      </c>
      <c r="Z313" s="118">
        <v>86</v>
      </c>
      <c r="AA313" s="118">
        <v>0.27</v>
      </c>
      <c r="AB313" s="118">
        <v>141</v>
      </c>
      <c r="AC313" s="118">
        <v>1.7</v>
      </c>
      <c r="AD313" s="118">
        <v>672</v>
      </c>
      <c r="AE313" s="118">
        <v>2.88</v>
      </c>
      <c r="AF313" s="118">
        <v>405</v>
      </c>
      <c r="AG313" s="118">
        <v>6.56</v>
      </c>
      <c r="AH313" s="118">
        <v>22</v>
      </c>
      <c r="AI313" s="118">
        <v>0.4</v>
      </c>
      <c r="AJ313" s="118">
        <v>173</v>
      </c>
      <c r="AK313" s="118">
        <v>0.76</v>
      </c>
      <c r="AL313" s="118">
        <v>509</v>
      </c>
      <c r="AM313" s="118">
        <v>7.26</v>
      </c>
      <c r="AN313" s="118">
        <v>756</v>
      </c>
      <c r="AO313" s="118">
        <v>3.81</v>
      </c>
      <c r="AP313" s="118">
        <v>581</v>
      </c>
      <c r="AQ313" s="118">
        <v>1.86</v>
      </c>
      <c r="AR313" s="118">
        <v>552</v>
      </c>
      <c r="AS313" s="118">
        <v>2.0499999999999998</v>
      </c>
      <c r="AT313" s="118">
        <v>57</v>
      </c>
      <c r="AU313" s="118">
        <v>0.35</v>
      </c>
      <c r="AV313" s="118">
        <v>203</v>
      </c>
      <c r="AW313" s="118">
        <v>0.42</v>
      </c>
      <c r="AX313" s="118">
        <v>43</v>
      </c>
      <c r="AY313" s="118">
        <v>0.49</v>
      </c>
      <c r="AZ313" s="118">
        <v>22</v>
      </c>
      <c r="BA313" s="118">
        <v>1.35</v>
      </c>
      <c r="BB313" s="117">
        <v>5941</v>
      </c>
      <c r="BC313" s="118">
        <v>1.63</v>
      </c>
      <c r="BD313" s="118">
        <v>55</v>
      </c>
      <c r="BE313" s="118">
        <v>0.43</v>
      </c>
      <c r="BF313" s="118">
        <v>126</v>
      </c>
      <c r="BG313" s="118">
        <v>0.96</v>
      </c>
      <c r="BH313" s="118">
        <v>243</v>
      </c>
      <c r="BI313" s="118">
        <v>1.18</v>
      </c>
      <c r="BJ313" s="118">
        <v>213</v>
      </c>
      <c r="BK313" s="118">
        <v>0.94</v>
      </c>
      <c r="BL313" s="118">
        <v>95</v>
      </c>
      <c r="BM313" s="118">
        <v>1.42</v>
      </c>
      <c r="BN313" s="118">
        <v>66</v>
      </c>
      <c r="BO313" s="118">
        <v>0.84</v>
      </c>
      <c r="BP313" s="118">
        <v>526</v>
      </c>
      <c r="BQ313" s="118">
        <v>2.4900000000000002</v>
      </c>
      <c r="BR313" s="118">
        <v>66</v>
      </c>
      <c r="BS313" s="118">
        <v>0.74</v>
      </c>
      <c r="BT313" s="118">
        <v>162</v>
      </c>
      <c r="BU313" s="118">
        <v>1.28</v>
      </c>
      <c r="BV313" s="118">
        <v>652</v>
      </c>
      <c r="BW313" s="118">
        <v>23.02</v>
      </c>
      <c r="BX313" s="118">
        <v>45</v>
      </c>
      <c r="BY313" s="118">
        <v>0.55000000000000004</v>
      </c>
      <c r="BZ313" s="118">
        <v>678</v>
      </c>
      <c r="CA313" s="118">
        <v>1.21</v>
      </c>
      <c r="CB313" s="118">
        <v>291</v>
      </c>
      <c r="CC313" s="118">
        <v>0.88</v>
      </c>
    </row>
    <row r="314" spans="1:81" ht="16.5" customHeight="1" x14ac:dyDescent="0.45">
      <c r="A314" s="363">
        <v>310</v>
      </c>
      <c r="B314" s="358" t="s">
        <v>594</v>
      </c>
      <c r="C314" s="112"/>
      <c r="D314" s="112"/>
      <c r="E314" s="116">
        <v>221.83</v>
      </c>
      <c r="F314" s="112"/>
      <c r="G314" s="116">
        <v>334.46</v>
      </c>
      <c r="H314" s="112"/>
      <c r="I314" s="116">
        <v>403.38</v>
      </c>
      <c r="J314" s="112"/>
      <c r="K314" s="116">
        <v>265.04000000000002</v>
      </c>
      <c r="L314" s="112"/>
      <c r="M314" s="116">
        <v>313.48</v>
      </c>
      <c r="N314" s="112"/>
      <c r="O314" s="116">
        <v>314.39999999999998</v>
      </c>
      <c r="P314" s="112"/>
      <c r="Q314" s="116">
        <v>271.35000000000002</v>
      </c>
      <c r="R314" s="112"/>
      <c r="S314" s="116">
        <v>252.95</v>
      </c>
      <c r="T314" s="112"/>
      <c r="U314" s="116">
        <v>464.84</v>
      </c>
      <c r="V314" s="112"/>
      <c r="W314" s="116">
        <v>328.64</v>
      </c>
      <c r="X314" s="112"/>
      <c r="Y314" s="116">
        <v>315.82</v>
      </c>
      <c r="Z314" s="112"/>
      <c r="AA314" s="116">
        <v>212.3</v>
      </c>
      <c r="AB314" s="112"/>
      <c r="AC314" s="116">
        <v>220.71</v>
      </c>
      <c r="AD314" s="112"/>
      <c r="AE314" s="116">
        <v>421.16</v>
      </c>
      <c r="AF314" s="112"/>
      <c r="AG314" s="116">
        <v>355.35</v>
      </c>
      <c r="AH314" s="112"/>
      <c r="AI314" s="116">
        <v>229.09</v>
      </c>
      <c r="AJ314" s="112"/>
      <c r="AK314" s="116">
        <v>282.91000000000003</v>
      </c>
      <c r="AL314" s="112"/>
      <c r="AM314" s="116">
        <v>299.69</v>
      </c>
      <c r="AN314" s="112"/>
      <c r="AO314" s="116">
        <v>237.26</v>
      </c>
      <c r="AP314" s="112"/>
      <c r="AQ314" s="116">
        <v>251.64</v>
      </c>
      <c r="AR314" s="112"/>
      <c r="AS314" s="116">
        <v>457.23</v>
      </c>
      <c r="AT314" s="112"/>
      <c r="AU314" s="116">
        <v>275.83</v>
      </c>
      <c r="AV314" s="112"/>
      <c r="AW314" s="116">
        <v>306.24</v>
      </c>
      <c r="AX314" s="112"/>
      <c r="AY314" s="116">
        <v>229.07</v>
      </c>
      <c r="AZ314" s="112"/>
      <c r="BA314" s="116">
        <v>206.72</v>
      </c>
      <c r="BB314" s="112"/>
      <c r="BC314" s="116">
        <v>457.8</v>
      </c>
      <c r="BD314" s="112"/>
      <c r="BE314" s="116">
        <v>354.41</v>
      </c>
      <c r="BF314" s="112"/>
      <c r="BG314" s="116">
        <v>198.72</v>
      </c>
      <c r="BH314" s="112"/>
      <c r="BI314" s="116">
        <v>277.31</v>
      </c>
      <c r="BJ314" s="112"/>
      <c r="BK314" s="116">
        <v>316.06</v>
      </c>
      <c r="BL314" s="112"/>
      <c r="BM314" s="116">
        <v>228.75</v>
      </c>
      <c r="BN314" s="112"/>
      <c r="BO314" s="116">
        <v>257.35000000000002</v>
      </c>
      <c r="BP314" s="112"/>
      <c r="BQ314" s="116">
        <v>508.42</v>
      </c>
      <c r="BR314" s="112"/>
      <c r="BS314" s="116">
        <v>290.43</v>
      </c>
      <c r="BT314" s="112"/>
      <c r="BU314" s="116">
        <v>332.07</v>
      </c>
      <c r="BV314" s="112"/>
      <c r="BW314" s="116">
        <v>244.58</v>
      </c>
      <c r="BX314" s="112"/>
      <c r="BY314" s="116">
        <v>240.63</v>
      </c>
      <c r="BZ314" s="112"/>
      <c r="CA314" s="116">
        <v>441.23</v>
      </c>
      <c r="CB314" s="112"/>
      <c r="CC314" s="116">
        <v>380.06</v>
      </c>
    </row>
    <row r="315" spans="1:81" ht="16.5" customHeight="1" x14ac:dyDescent="0.45">
      <c r="A315" s="362">
        <v>311</v>
      </c>
      <c r="B315" s="357" t="s">
        <v>953</v>
      </c>
      <c r="C315" s="357" t="s">
        <v>167</v>
      </c>
      <c r="D315" s="118">
        <v>123</v>
      </c>
      <c r="E315" s="118">
        <v>113.23</v>
      </c>
      <c r="F315" s="118">
        <v>82</v>
      </c>
      <c r="G315" s="118">
        <v>128.22</v>
      </c>
      <c r="H315" s="118">
        <v>81</v>
      </c>
      <c r="I315" s="118">
        <v>129.91999999999999</v>
      </c>
      <c r="J315" s="118">
        <v>73</v>
      </c>
      <c r="K315" s="118">
        <v>119.32</v>
      </c>
      <c r="L315" s="118">
        <v>82</v>
      </c>
      <c r="M315" s="118">
        <v>144.75</v>
      </c>
      <c r="N315" s="118">
        <v>97</v>
      </c>
      <c r="O315" s="118">
        <v>134.05000000000001</v>
      </c>
      <c r="P315" s="118">
        <v>92</v>
      </c>
      <c r="Q315" s="118">
        <v>139.16</v>
      </c>
      <c r="R315" s="118">
        <v>92</v>
      </c>
      <c r="S315" s="118">
        <v>129.16999999999999</v>
      </c>
      <c r="T315" s="118">
        <v>115</v>
      </c>
      <c r="U315" s="118">
        <v>134.96</v>
      </c>
      <c r="V315" s="118">
        <v>109</v>
      </c>
      <c r="W315" s="118">
        <v>163.36000000000001</v>
      </c>
      <c r="X315" s="117">
        <v>55947</v>
      </c>
      <c r="Y315" s="118">
        <v>144.69</v>
      </c>
      <c r="Z315" s="118">
        <v>76</v>
      </c>
      <c r="AA315" s="118">
        <v>104.98</v>
      </c>
      <c r="AB315" s="118">
        <v>123</v>
      </c>
      <c r="AC315" s="118">
        <v>116.98</v>
      </c>
      <c r="AD315" s="118">
        <v>83</v>
      </c>
      <c r="AE315" s="118">
        <v>128.88</v>
      </c>
      <c r="AF315" s="118">
        <v>139</v>
      </c>
      <c r="AG315" s="118">
        <v>152.86000000000001</v>
      </c>
      <c r="AH315" s="118">
        <v>201</v>
      </c>
      <c r="AI315" s="118">
        <v>104.65</v>
      </c>
      <c r="AJ315" s="118">
        <v>133</v>
      </c>
      <c r="AK315" s="118">
        <v>117.37</v>
      </c>
      <c r="AL315" s="118">
        <v>136</v>
      </c>
      <c r="AM315" s="118">
        <v>123.65</v>
      </c>
      <c r="AN315" s="118">
        <v>80</v>
      </c>
      <c r="AO315" s="118">
        <v>122.12</v>
      </c>
      <c r="AP315" s="118">
        <v>92</v>
      </c>
      <c r="AQ315" s="118">
        <v>131.63999999999999</v>
      </c>
      <c r="AR315" s="118">
        <v>120</v>
      </c>
      <c r="AS315" s="118">
        <v>143.71</v>
      </c>
      <c r="AT315" s="118">
        <v>98</v>
      </c>
      <c r="AU315" s="118">
        <v>142.63999999999999</v>
      </c>
      <c r="AV315" s="118">
        <v>95</v>
      </c>
      <c r="AW315" s="118">
        <v>144.58000000000001</v>
      </c>
      <c r="AX315" s="118">
        <v>74</v>
      </c>
      <c r="AY315" s="118">
        <v>130.83000000000001</v>
      </c>
      <c r="AZ315" s="118">
        <v>74</v>
      </c>
      <c r="BA315" s="118">
        <v>118.3</v>
      </c>
      <c r="BB315" s="118">
        <v>88</v>
      </c>
      <c r="BC315" s="118">
        <v>169.47</v>
      </c>
      <c r="BD315" s="118">
        <v>102</v>
      </c>
      <c r="BE315" s="118">
        <v>179.01</v>
      </c>
      <c r="BF315" s="118">
        <v>91</v>
      </c>
      <c r="BG315" s="118">
        <v>100.8</v>
      </c>
      <c r="BH315" s="118">
        <v>125</v>
      </c>
      <c r="BI315" s="118">
        <v>128.46</v>
      </c>
      <c r="BJ315" s="118">
        <v>88</v>
      </c>
      <c r="BK315" s="118">
        <v>140.93</v>
      </c>
      <c r="BL315" s="118">
        <v>76</v>
      </c>
      <c r="BM315" s="118">
        <v>129.52000000000001</v>
      </c>
      <c r="BN315" s="118">
        <v>120</v>
      </c>
      <c r="BO315" s="118">
        <v>148.81</v>
      </c>
      <c r="BP315" s="118">
        <v>100</v>
      </c>
      <c r="BQ315" s="118">
        <v>181.32</v>
      </c>
      <c r="BR315" s="118">
        <v>309</v>
      </c>
      <c r="BS315" s="118">
        <v>161.94999999999999</v>
      </c>
      <c r="BT315" s="118">
        <v>118</v>
      </c>
      <c r="BU315" s="118">
        <v>184.47</v>
      </c>
      <c r="BV315" s="118">
        <v>93</v>
      </c>
      <c r="BW315" s="118">
        <v>146.88999999999999</v>
      </c>
      <c r="BX315" s="118">
        <v>80</v>
      </c>
      <c r="BY315" s="118">
        <v>139.91</v>
      </c>
      <c r="BZ315" s="118">
        <v>127</v>
      </c>
      <c r="CA315" s="118">
        <v>144.91999999999999</v>
      </c>
      <c r="CB315" s="118">
        <v>91</v>
      </c>
      <c r="CC315" s="118">
        <v>158.12</v>
      </c>
    </row>
    <row r="316" spans="1:81" ht="16.5" customHeight="1" x14ac:dyDescent="0.45">
      <c r="A316" s="363">
        <v>312</v>
      </c>
      <c r="B316" s="358" t="s">
        <v>954</v>
      </c>
      <c r="C316" s="358" t="s">
        <v>173</v>
      </c>
      <c r="D316" s="115">
        <v>1669334</v>
      </c>
      <c r="E316" s="116">
        <v>92.45</v>
      </c>
      <c r="F316" s="115">
        <v>2555787</v>
      </c>
      <c r="G316" s="116">
        <v>165.49</v>
      </c>
      <c r="H316" s="115">
        <v>3244976</v>
      </c>
      <c r="I316" s="116">
        <v>253.88</v>
      </c>
      <c r="J316" s="115">
        <v>1650044</v>
      </c>
      <c r="K316" s="116">
        <v>125.46</v>
      </c>
      <c r="L316" s="115">
        <v>2661584</v>
      </c>
      <c r="M316" s="116">
        <v>151.82</v>
      </c>
      <c r="N316" s="115">
        <v>2472646</v>
      </c>
      <c r="O316" s="116">
        <v>163.05000000000001</v>
      </c>
      <c r="P316" s="115">
        <v>1887516</v>
      </c>
      <c r="Q316" s="116">
        <v>106.65</v>
      </c>
      <c r="R316" s="115">
        <v>2208133</v>
      </c>
      <c r="S316" s="116">
        <v>106.18</v>
      </c>
      <c r="T316" s="115">
        <v>3984928</v>
      </c>
      <c r="U316" s="116">
        <v>286.08</v>
      </c>
      <c r="V316" s="115">
        <v>6282890</v>
      </c>
      <c r="W316" s="116">
        <v>147.9</v>
      </c>
      <c r="X316" s="115">
        <v>3068950</v>
      </c>
      <c r="Y316" s="116">
        <v>155.22999999999999</v>
      </c>
      <c r="Z316" s="115">
        <v>1720663</v>
      </c>
      <c r="AA316" s="116">
        <v>95.09</v>
      </c>
      <c r="AB316" s="115">
        <v>1905899</v>
      </c>
      <c r="AC316" s="116">
        <v>89.75</v>
      </c>
      <c r="AD316" s="115">
        <v>4123021</v>
      </c>
      <c r="AE316" s="116">
        <v>262.60000000000002</v>
      </c>
      <c r="AF316" s="115">
        <v>2638698</v>
      </c>
      <c r="AG316" s="116">
        <v>183.52</v>
      </c>
      <c r="AH316" s="115">
        <v>1713967</v>
      </c>
      <c r="AI316" s="116">
        <v>109.15</v>
      </c>
      <c r="AJ316" s="115">
        <v>2191590</v>
      </c>
      <c r="AK316" s="116">
        <v>149.56</v>
      </c>
      <c r="AL316" s="115">
        <v>2915764</v>
      </c>
      <c r="AM316" s="116">
        <v>154.77000000000001</v>
      </c>
      <c r="AN316" s="115">
        <v>1587257</v>
      </c>
      <c r="AO316" s="116">
        <v>99.63</v>
      </c>
      <c r="AP316" s="115">
        <v>1794649</v>
      </c>
      <c r="AQ316" s="116">
        <v>101.91</v>
      </c>
      <c r="AR316" s="115">
        <v>4071744</v>
      </c>
      <c r="AS316" s="116">
        <v>281.72000000000003</v>
      </c>
      <c r="AT316" s="115">
        <v>2181760</v>
      </c>
      <c r="AU316" s="116">
        <v>112.72</v>
      </c>
      <c r="AV316" s="115">
        <v>2178975</v>
      </c>
      <c r="AW316" s="116">
        <v>138.19999999999999</v>
      </c>
      <c r="AX316" s="115">
        <v>1523899</v>
      </c>
      <c r="AY316" s="116">
        <v>86.36</v>
      </c>
      <c r="AZ316" s="115">
        <v>1468084</v>
      </c>
      <c r="BA316" s="116">
        <v>77.48</v>
      </c>
      <c r="BB316" s="115">
        <v>3181122</v>
      </c>
      <c r="BC316" s="116">
        <v>274.3</v>
      </c>
      <c r="BD316" s="115">
        <v>2232647</v>
      </c>
      <c r="BE316" s="116">
        <v>161.25</v>
      </c>
      <c r="BF316" s="115">
        <v>1457894</v>
      </c>
      <c r="BG316" s="116">
        <v>87.45</v>
      </c>
      <c r="BH316" s="115">
        <v>1967495</v>
      </c>
      <c r="BI316" s="116">
        <v>137.84</v>
      </c>
      <c r="BJ316" s="115">
        <v>3332498</v>
      </c>
      <c r="BK316" s="116">
        <v>162.68</v>
      </c>
      <c r="BL316" s="115">
        <v>1601611</v>
      </c>
      <c r="BM316" s="116">
        <v>82.08</v>
      </c>
      <c r="BN316" s="115">
        <v>1816675</v>
      </c>
      <c r="BO316" s="116">
        <v>93.83</v>
      </c>
      <c r="BP316" s="115">
        <v>4002227</v>
      </c>
      <c r="BQ316" s="116">
        <v>296.7</v>
      </c>
      <c r="BR316" s="115">
        <v>3389533</v>
      </c>
      <c r="BS316" s="116">
        <v>115.48</v>
      </c>
      <c r="BT316" s="115">
        <v>2035512</v>
      </c>
      <c r="BU316" s="116">
        <v>133.25</v>
      </c>
      <c r="BV316" s="115">
        <v>1320920</v>
      </c>
      <c r="BW316" s="116">
        <v>82.92</v>
      </c>
      <c r="BX316" s="115">
        <v>1506075</v>
      </c>
      <c r="BY316" s="116">
        <v>90.55</v>
      </c>
      <c r="BZ316" s="115">
        <v>3572481</v>
      </c>
      <c r="CA316" s="116">
        <v>282.33</v>
      </c>
      <c r="CB316" s="115">
        <v>3340013</v>
      </c>
      <c r="CC316" s="116">
        <v>210.25</v>
      </c>
    </row>
    <row r="317" spans="1:81" ht="16.5" customHeight="1" x14ac:dyDescent="0.45">
      <c r="A317" s="362">
        <v>313</v>
      </c>
      <c r="B317" s="357" t="s">
        <v>955</v>
      </c>
      <c r="C317" s="111"/>
      <c r="D317" s="111"/>
      <c r="E317" s="118">
        <v>16.149999999999999</v>
      </c>
      <c r="F317" s="111"/>
      <c r="G317" s="118">
        <v>40.74</v>
      </c>
      <c r="H317" s="111"/>
      <c r="I317" s="118">
        <v>19.579999999999998</v>
      </c>
      <c r="J317" s="111"/>
      <c r="K317" s="118">
        <v>20.260000000000002</v>
      </c>
      <c r="L317" s="111"/>
      <c r="M317" s="118">
        <v>16.91</v>
      </c>
      <c r="N317" s="111"/>
      <c r="O317" s="118">
        <v>17.3</v>
      </c>
      <c r="P317" s="111"/>
      <c r="Q317" s="118">
        <v>25.54</v>
      </c>
      <c r="R317" s="111"/>
      <c r="S317" s="118">
        <v>17.600000000000001</v>
      </c>
      <c r="T317" s="111"/>
      <c r="U317" s="118">
        <v>43.8</v>
      </c>
      <c r="V317" s="111"/>
      <c r="W317" s="118">
        <v>17.39</v>
      </c>
      <c r="X317" s="111"/>
      <c r="Y317" s="118">
        <v>15.9</v>
      </c>
      <c r="Z317" s="111"/>
      <c r="AA317" s="118">
        <v>12.22</v>
      </c>
      <c r="AB317" s="111"/>
      <c r="AC317" s="118">
        <v>13.98</v>
      </c>
      <c r="AD317" s="111"/>
      <c r="AE317" s="118">
        <v>29.68</v>
      </c>
      <c r="AF317" s="111"/>
      <c r="AG317" s="118">
        <v>18.98</v>
      </c>
      <c r="AH317" s="111"/>
      <c r="AI317" s="118">
        <v>15.29</v>
      </c>
      <c r="AJ317" s="111"/>
      <c r="AK317" s="118">
        <v>15.98</v>
      </c>
      <c r="AL317" s="111"/>
      <c r="AM317" s="118">
        <v>21.28</v>
      </c>
      <c r="AN317" s="111"/>
      <c r="AO317" s="118">
        <v>15.51</v>
      </c>
      <c r="AP317" s="111"/>
      <c r="AQ317" s="118">
        <v>18.09</v>
      </c>
      <c r="AR317" s="111"/>
      <c r="AS317" s="118">
        <v>31.8</v>
      </c>
      <c r="AT317" s="111"/>
      <c r="AU317" s="118">
        <v>20.47</v>
      </c>
      <c r="AV317" s="111"/>
      <c r="AW317" s="118">
        <v>23.46</v>
      </c>
      <c r="AX317" s="111"/>
      <c r="AY317" s="118">
        <v>11.88</v>
      </c>
      <c r="AZ317" s="111"/>
      <c r="BA317" s="118">
        <v>10.94</v>
      </c>
      <c r="BB317" s="111"/>
      <c r="BC317" s="118">
        <v>14.04</v>
      </c>
      <c r="BD317" s="111"/>
      <c r="BE317" s="118">
        <v>14.15</v>
      </c>
      <c r="BF317" s="111"/>
      <c r="BG317" s="118">
        <v>10.46</v>
      </c>
      <c r="BH317" s="111"/>
      <c r="BI317" s="118">
        <v>11.02</v>
      </c>
      <c r="BJ317" s="111"/>
      <c r="BK317" s="118">
        <v>12.45</v>
      </c>
      <c r="BL317" s="111"/>
      <c r="BM317" s="118">
        <v>17.16</v>
      </c>
      <c r="BN317" s="111"/>
      <c r="BO317" s="118">
        <v>14.72</v>
      </c>
      <c r="BP317" s="111"/>
      <c r="BQ317" s="118">
        <v>30.4</v>
      </c>
      <c r="BR317" s="111"/>
      <c r="BS317" s="118">
        <v>13</v>
      </c>
      <c r="BT317" s="111"/>
      <c r="BU317" s="118">
        <v>14.35</v>
      </c>
      <c r="BV317" s="111"/>
      <c r="BW317" s="118">
        <v>14.76</v>
      </c>
      <c r="BX317" s="111"/>
      <c r="BY317" s="118">
        <v>10.18</v>
      </c>
      <c r="BZ317" s="111"/>
      <c r="CA317" s="118">
        <v>13.97</v>
      </c>
      <c r="CB317" s="111"/>
      <c r="CC317" s="118">
        <v>11.69</v>
      </c>
    </row>
    <row r="318" spans="1:81" ht="16.5" customHeight="1" x14ac:dyDescent="0.45">
      <c r="A318" s="363">
        <v>314</v>
      </c>
      <c r="B318" s="358" t="s">
        <v>595</v>
      </c>
      <c r="C318" s="358" t="s">
        <v>167</v>
      </c>
      <c r="D318" s="116">
        <v>207</v>
      </c>
      <c r="E318" s="116">
        <v>35.5</v>
      </c>
      <c r="F318" s="116">
        <v>190</v>
      </c>
      <c r="G318" s="116">
        <v>33.32</v>
      </c>
      <c r="H318" s="116">
        <v>219</v>
      </c>
      <c r="I318" s="116">
        <v>36.19</v>
      </c>
      <c r="J318" s="116">
        <v>161</v>
      </c>
      <c r="K318" s="116">
        <v>28.07</v>
      </c>
      <c r="L318" s="116">
        <v>176</v>
      </c>
      <c r="M318" s="116">
        <v>31.56</v>
      </c>
      <c r="N318" s="116">
        <v>188</v>
      </c>
      <c r="O318" s="116">
        <v>35.94</v>
      </c>
      <c r="P318" s="116">
        <v>179</v>
      </c>
      <c r="Q318" s="116">
        <v>35.5</v>
      </c>
      <c r="R318" s="116">
        <v>189</v>
      </c>
      <c r="S318" s="116">
        <v>33.700000000000003</v>
      </c>
      <c r="T318" s="116">
        <v>158</v>
      </c>
      <c r="U318" s="116">
        <v>30.71</v>
      </c>
      <c r="V318" s="116">
        <v>176</v>
      </c>
      <c r="W318" s="116">
        <v>32.979999999999997</v>
      </c>
      <c r="X318" s="116">
        <v>169</v>
      </c>
      <c r="Y318" s="116">
        <v>32.25</v>
      </c>
      <c r="Z318" s="116">
        <v>138</v>
      </c>
      <c r="AA318" s="116">
        <v>25.22</v>
      </c>
      <c r="AB318" s="116">
        <v>130</v>
      </c>
      <c r="AC318" s="116">
        <v>25.41</v>
      </c>
      <c r="AD318" s="116">
        <v>143</v>
      </c>
      <c r="AE318" s="116">
        <v>27.37</v>
      </c>
      <c r="AF318" s="116">
        <v>156</v>
      </c>
      <c r="AG318" s="116">
        <v>28.08</v>
      </c>
      <c r="AH318" s="116">
        <v>119</v>
      </c>
      <c r="AI318" s="116">
        <v>22.67</v>
      </c>
      <c r="AJ318" s="116">
        <v>152</v>
      </c>
      <c r="AK318" s="116">
        <v>30.35</v>
      </c>
      <c r="AL318" s="116">
        <v>212</v>
      </c>
      <c r="AM318" s="116">
        <v>44.02</v>
      </c>
      <c r="AN318" s="116">
        <v>158</v>
      </c>
      <c r="AO318" s="116">
        <v>36.14</v>
      </c>
      <c r="AP318" s="116">
        <v>301</v>
      </c>
      <c r="AQ318" s="116">
        <v>37.75</v>
      </c>
      <c r="AR318" s="116">
        <v>210</v>
      </c>
      <c r="AS318" s="116">
        <v>43.21</v>
      </c>
      <c r="AT318" s="116">
        <v>185</v>
      </c>
      <c r="AU318" s="116">
        <v>41.62</v>
      </c>
      <c r="AV318" s="116">
        <v>178</v>
      </c>
      <c r="AW318" s="116">
        <v>40.35</v>
      </c>
      <c r="AX318" s="116">
        <v>162</v>
      </c>
      <c r="AY318" s="116">
        <v>30.94</v>
      </c>
      <c r="AZ318" s="116">
        <v>151</v>
      </c>
      <c r="BA318" s="116">
        <v>24.98</v>
      </c>
      <c r="BB318" s="116">
        <v>158</v>
      </c>
      <c r="BC318" s="116">
        <v>24.82</v>
      </c>
      <c r="BD318" s="116">
        <v>185</v>
      </c>
      <c r="BE318" s="116">
        <v>29.57</v>
      </c>
      <c r="BF318" s="116">
        <v>151</v>
      </c>
      <c r="BG318" s="116">
        <v>22.75</v>
      </c>
      <c r="BH318" s="116">
        <v>162</v>
      </c>
      <c r="BI318" s="116">
        <v>25.75</v>
      </c>
      <c r="BJ318" s="116">
        <v>186</v>
      </c>
      <c r="BK318" s="116">
        <v>30.06</v>
      </c>
      <c r="BL318" s="116">
        <v>162</v>
      </c>
      <c r="BM318" s="116">
        <v>26.47</v>
      </c>
      <c r="BN318" s="116">
        <v>184</v>
      </c>
      <c r="BO318" s="116">
        <v>30.13</v>
      </c>
      <c r="BP318" s="116">
        <v>201</v>
      </c>
      <c r="BQ318" s="116">
        <v>29.8</v>
      </c>
      <c r="BR318" s="116">
        <v>210</v>
      </c>
      <c r="BS318" s="116">
        <v>32.520000000000003</v>
      </c>
      <c r="BT318" s="116">
        <v>249</v>
      </c>
      <c r="BU318" s="116">
        <v>37.159999999999997</v>
      </c>
      <c r="BV318" s="116">
        <v>173</v>
      </c>
      <c r="BW318" s="116">
        <v>27.72</v>
      </c>
      <c r="BX318" s="116">
        <v>180</v>
      </c>
      <c r="BY318" s="116">
        <v>29.52</v>
      </c>
      <c r="BZ318" s="116">
        <v>199</v>
      </c>
      <c r="CA318" s="116">
        <v>32.25</v>
      </c>
      <c r="CB318" s="116">
        <v>206</v>
      </c>
      <c r="CC318" s="116">
        <v>32.770000000000003</v>
      </c>
    </row>
    <row r="319" spans="1:81" ht="16.5" customHeight="1" x14ac:dyDescent="0.45">
      <c r="A319" s="362">
        <v>315</v>
      </c>
      <c r="B319" s="357" t="s">
        <v>596</v>
      </c>
      <c r="C319" s="357" t="s">
        <v>167</v>
      </c>
      <c r="D319" s="118">
        <v>8</v>
      </c>
      <c r="E319" s="118">
        <v>9.34</v>
      </c>
      <c r="F319" s="118">
        <v>6</v>
      </c>
      <c r="G319" s="118">
        <v>7.3</v>
      </c>
      <c r="H319" s="118">
        <v>21</v>
      </c>
      <c r="I319" s="118">
        <v>8.77</v>
      </c>
      <c r="J319" s="118">
        <v>10</v>
      </c>
      <c r="K319" s="118">
        <v>8.6199999999999992</v>
      </c>
      <c r="L319" s="118">
        <v>10</v>
      </c>
      <c r="M319" s="118">
        <v>9.85</v>
      </c>
      <c r="N319" s="118">
        <v>15</v>
      </c>
      <c r="O319" s="118">
        <v>9.81</v>
      </c>
      <c r="P319" s="118">
        <v>61</v>
      </c>
      <c r="Q319" s="118">
        <v>9.57</v>
      </c>
      <c r="R319" s="118">
        <v>9</v>
      </c>
      <c r="S319" s="118">
        <v>10.49</v>
      </c>
      <c r="T319" s="118">
        <v>14</v>
      </c>
      <c r="U319" s="118">
        <v>10.24</v>
      </c>
      <c r="V319" s="118">
        <v>13</v>
      </c>
      <c r="W319" s="118">
        <v>9.15</v>
      </c>
      <c r="X319" s="118">
        <v>11</v>
      </c>
      <c r="Y319" s="118">
        <v>11.19</v>
      </c>
      <c r="Z319" s="118">
        <v>15</v>
      </c>
      <c r="AA319" s="118">
        <v>9.9600000000000009</v>
      </c>
      <c r="AB319" s="118">
        <v>14</v>
      </c>
      <c r="AC319" s="118">
        <v>11.79</v>
      </c>
      <c r="AD319" s="118">
        <v>14</v>
      </c>
      <c r="AE319" s="118">
        <v>10.17</v>
      </c>
      <c r="AF319" s="118">
        <v>20</v>
      </c>
      <c r="AG319" s="118">
        <v>11.47</v>
      </c>
      <c r="AH319" s="118">
        <v>14</v>
      </c>
      <c r="AI319" s="118">
        <v>10.73</v>
      </c>
      <c r="AJ319" s="118">
        <v>12</v>
      </c>
      <c r="AK319" s="118">
        <v>9.5500000000000007</v>
      </c>
      <c r="AL319" s="118">
        <v>25</v>
      </c>
      <c r="AM319" s="118">
        <v>12.17</v>
      </c>
      <c r="AN319" s="118">
        <v>12</v>
      </c>
      <c r="AO319" s="118">
        <v>9.36</v>
      </c>
      <c r="AP319" s="118">
        <v>15</v>
      </c>
      <c r="AQ319" s="118">
        <v>9.35</v>
      </c>
      <c r="AR319" s="118">
        <v>13</v>
      </c>
      <c r="AS319" s="118">
        <v>7.84</v>
      </c>
      <c r="AT319" s="118">
        <v>7</v>
      </c>
      <c r="AU319" s="118">
        <v>7.45</v>
      </c>
      <c r="AV319" s="118">
        <v>8</v>
      </c>
      <c r="AW319" s="118">
        <v>6.65</v>
      </c>
      <c r="AX319" s="118">
        <v>7</v>
      </c>
      <c r="AY319" s="118">
        <v>5.3</v>
      </c>
      <c r="AZ319" s="118">
        <v>7</v>
      </c>
      <c r="BA319" s="118">
        <v>9.5500000000000007</v>
      </c>
      <c r="BB319" s="118">
        <v>8</v>
      </c>
      <c r="BC319" s="118">
        <v>7.02</v>
      </c>
      <c r="BD319" s="118">
        <v>14</v>
      </c>
      <c r="BE319" s="118">
        <v>7.37</v>
      </c>
      <c r="BF319" s="118">
        <v>9</v>
      </c>
      <c r="BG319" s="118">
        <v>6</v>
      </c>
      <c r="BH319" s="118">
        <v>19</v>
      </c>
      <c r="BI319" s="118">
        <v>6.61</v>
      </c>
      <c r="BJ319" s="118">
        <v>9</v>
      </c>
      <c r="BK319" s="118">
        <v>6.61</v>
      </c>
      <c r="BL319" s="118">
        <v>14</v>
      </c>
      <c r="BM319" s="118">
        <v>6.81</v>
      </c>
      <c r="BN319" s="118">
        <v>16</v>
      </c>
      <c r="BO319" s="118">
        <v>6.77</v>
      </c>
      <c r="BP319" s="118">
        <v>11</v>
      </c>
      <c r="BQ319" s="118">
        <v>8.83</v>
      </c>
      <c r="BR319" s="118">
        <v>21</v>
      </c>
      <c r="BS319" s="118">
        <v>6.16</v>
      </c>
      <c r="BT319" s="118">
        <v>17</v>
      </c>
      <c r="BU319" s="118">
        <v>8.57</v>
      </c>
      <c r="BV319" s="118">
        <v>11</v>
      </c>
      <c r="BW319" s="118">
        <v>6.04</v>
      </c>
      <c r="BX319" s="118">
        <v>12</v>
      </c>
      <c r="BY319" s="118">
        <v>7.19</v>
      </c>
      <c r="BZ319" s="118">
        <v>12</v>
      </c>
      <c r="CA319" s="118">
        <v>4.79</v>
      </c>
      <c r="CB319" s="118">
        <v>10</v>
      </c>
      <c r="CC319" s="118">
        <v>6.02</v>
      </c>
    </row>
    <row r="320" spans="1:81" ht="16.5" customHeight="1" x14ac:dyDescent="0.45">
      <c r="A320" s="363">
        <v>316</v>
      </c>
      <c r="B320" s="358" t="s">
        <v>597</v>
      </c>
      <c r="C320" s="358" t="s">
        <v>173</v>
      </c>
      <c r="D320" s="115">
        <v>14431</v>
      </c>
      <c r="E320" s="116">
        <v>485.05</v>
      </c>
      <c r="F320" s="115">
        <v>4144</v>
      </c>
      <c r="G320" s="116">
        <v>164.27</v>
      </c>
      <c r="H320" s="115">
        <v>6531</v>
      </c>
      <c r="I320" s="116">
        <v>169.08</v>
      </c>
      <c r="J320" s="115">
        <v>8343</v>
      </c>
      <c r="K320" s="116">
        <v>252.08</v>
      </c>
      <c r="L320" s="115">
        <v>13022</v>
      </c>
      <c r="M320" s="116">
        <v>430.13</v>
      </c>
      <c r="N320" s="115">
        <v>8164</v>
      </c>
      <c r="O320" s="116">
        <v>168.12</v>
      </c>
      <c r="P320" s="115">
        <v>6743</v>
      </c>
      <c r="Q320" s="116">
        <v>150.99</v>
      </c>
      <c r="R320" s="115">
        <v>23675</v>
      </c>
      <c r="S320" s="116">
        <v>783.13</v>
      </c>
      <c r="T320" s="115">
        <v>13859</v>
      </c>
      <c r="U320" s="116">
        <v>411.91</v>
      </c>
      <c r="V320" s="115">
        <v>11570</v>
      </c>
      <c r="W320" s="116">
        <v>364.34</v>
      </c>
      <c r="X320" s="115">
        <v>9649</v>
      </c>
      <c r="Y320" s="116">
        <v>264.94</v>
      </c>
      <c r="Z320" s="115">
        <v>6523</v>
      </c>
      <c r="AA320" s="116">
        <v>163.21</v>
      </c>
      <c r="AB320" s="115">
        <v>8631</v>
      </c>
      <c r="AC320" s="116">
        <v>236.84</v>
      </c>
      <c r="AD320" s="115">
        <v>50992</v>
      </c>
      <c r="AE320" s="114">
        <v>1890.41</v>
      </c>
      <c r="AF320" s="115">
        <v>17616</v>
      </c>
      <c r="AG320" s="116">
        <v>612.99</v>
      </c>
      <c r="AH320" s="115">
        <v>9560</v>
      </c>
      <c r="AI320" s="116">
        <v>286.38</v>
      </c>
      <c r="AJ320" s="115">
        <v>19776</v>
      </c>
      <c r="AK320" s="116">
        <v>747.72</v>
      </c>
      <c r="AL320" s="115">
        <v>20419</v>
      </c>
      <c r="AM320" s="116">
        <v>781.73</v>
      </c>
      <c r="AN320" s="115">
        <v>23400</v>
      </c>
      <c r="AO320" s="116">
        <v>841.2</v>
      </c>
      <c r="AP320" s="115">
        <v>13765</v>
      </c>
      <c r="AQ320" s="116">
        <v>425.69</v>
      </c>
      <c r="AR320" s="115">
        <v>12666</v>
      </c>
      <c r="AS320" s="116">
        <v>357.66</v>
      </c>
      <c r="AT320" s="115">
        <v>9735</v>
      </c>
      <c r="AU320" s="116">
        <v>218.49</v>
      </c>
      <c r="AV320" s="115">
        <v>15164</v>
      </c>
      <c r="AW320" s="116">
        <v>457.13</v>
      </c>
      <c r="AX320" s="115">
        <v>18355</v>
      </c>
      <c r="AY320" s="116">
        <v>422.5</v>
      </c>
      <c r="AZ320" s="115">
        <v>15951</v>
      </c>
      <c r="BA320" s="116">
        <v>610</v>
      </c>
      <c r="BB320" s="115">
        <v>16629</v>
      </c>
      <c r="BC320" s="116">
        <v>653.16</v>
      </c>
      <c r="BD320" s="115">
        <v>11353</v>
      </c>
      <c r="BE320" s="116">
        <v>444.9</v>
      </c>
      <c r="BF320" s="115">
        <v>9065</v>
      </c>
      <c r="BG320" s="116">
        <v>356.29</v>
      </c>
      <c r="BH320" s="115">
        <v>5267</v>
      </c>
      <c r="BI320" s="116">
        <v>207.82</v>
      </c>
      <c r="BJ320" s="115">
        <v>10376</v>
      </c>
      <c r="BK320" s="116">
        <v>420.36</v>
      </c>
      <c r="BL320" s="115">
        <v>5319</v>
      </c>
      <c r="BM320" s="116">
        <v>202.31</v>
      </c>
      <c r="BN320" s="115">
        <v>24715</v>
      </c>
      <c r="BO320" s="114">
        <v>1016.94</v>
      </c>
      <c r="BP320" s="115">
        <v>29115</v>
      </c>
      <c r="BQ320" s="114">
        <v>1227.8499999999999</v>
      </c>
      <c r="BR320" s="115">
        <v>3036</v>
      </c>
      <c r="BS320" s="116">
        <v>117.65</v>
      </c>
      <c r="BT320" s="115">
        <v>3119</v>
      </c>
      <c r="BU320" s="116">
        <v>124.87</v>
      </c>
      <c r="BV320" s="115">
        <v>9377</v>
      </c>
      <c r="BW320" s="116">
        <v>333.44</v>
      </c>
      <c r="BX320" s="115">
        <v>11298</v>
      </c>
      <c r="BY320" s="116">
        <v>480.04</v>
      </c>
      <c r="BZ320" s="115">
        <v>5851</v>
      </c>
      <c r="CA320" s="116">
        <v>282.92</v>
      </c>
      <c r="CB320" s="115">
        <v>9382</v>
      </c>
      <c r="CC320" s="116">
        <v>397.28</v>
      </c>
    </row>
    <row r="321" spans="1:81" ht="16.5" customHeight="1" x14ac:dyDescent="0.45">
      <c r="A321" s="362">
        <v>317</v>
      </c>
      <c r="B321" s="357" t="s">
        <v>598</v>
      </c>
      <c r="C321" s="111"/>
      <c r="D321" s="111"/>
      <c r="E321" s="118">
        <v>8.68</v>
      </c>
      <c r="F321" s="111"/>
      <c r="G321" s="118">
        <v>10.050000000000001</v>
      </c>
      <c r="H321" s="111"/>
      <c r="I321" s="118">
        <v>15.14</v>
      </c>
      <c r="J321" s="111"/>
      <c r="K321" s="118">
        <v>8.6199999999999992</v>
      </c>
      <c r="L321" s="111"/>
      <c r="M321" s="118">
        <v>17.32</v>
      </c>
      <c r="N321" s="111"/>
      <c r="O321" s="118">
        <v>8.86</v>
      </c>
      <c r="P321" s="111"/>
      <c r="Q321" s="118">
        <v>11.5</v>
      </c>
      <c r="R321" s="111"/>
      <c r="S321" s="118">
        <v>7.77</v>
      </c>
      <c r="T321" s="111"/>
      <c r="U321" s="118">
        <v>15.46</v>
      </c>
      <c r="V321" s="111"/>
      <c r="W321" s="118">
        <v>9.82</v>
      </c>
      <c r="X321" s="111"/>
      <c r="Y321" s="118">
        <v>32.22</v>
      </c>
      <c r="Z321" s="111"/>
      <c r="AA321" s="118">
        <v>4.3899999999999997</v>
      </c>
      <c r="AB321" s="111"/>
      <c r="AC321" s="118">
        <v>5.82</v>
      </c>
      <c r="AD321" s="111"/>
      <c r="AE321" s="118">
        <v>6.89</v>
      </c>
      <c r="AF321" s="111"/>
      <c r="AG321" s="118">
        <v>10.93</v>
      </c>
      <c r="AH321" s="111"/>
      <c r="AI321" s="118">
        <v>6.41</v>
      </c>
      <c r="AJ321" s="111"/>
      <c r="AK321" s="118">
        <v>8.77</v>
      </c>
      <c r="AL321" s="111"/>
      <c r="AM321" s="118">
        <v>9.9700000000000006</v>
      </c>
      <c r="AN321" s="111"/>
      <c r="AO321" s="118">
        <v>11.72</v>
      </c>
      <c r="AP321" s="111"/>
      <c r="AQ321" s="118">
        <v>12</v>
      </c>
      <c r="AR321" s="111"/>
      <c r="AS321" s="118">
        <v>15.29</v>
      </c>
      <c r="AT321" s="111"/>
      <c r="AU321" s="118">
        <v>11.76</v>
      </c>
      <c r="AV321" s="111"/>
      <c r="AW321" s="118">
        <v>10.29</v>
      </c>
      <c r="AX321" s="111"/>
      <c r="AY321" s="118">
        <v>6.42</v>
      </c>
      <c r="AZ321" s="111"/>
      <c r="BA321" s="118">
        <v>6.3</v>
      </c>
      <c r="BB321" s="111"/>
      <c r="BC321" s="118">
        <v>26.75</v>
      </c>
      <c r="BD321" s="111"/>
      <c r="BE321" s="118">
        <v>22.31</v>
      </c>
      <c r="BF321" s="111"/>
      <c r="BG321" s="118">
        <v>6.41</v>
      </c>
      <c r="BH321" s="111"/>
      <c r="BI321" s="118">
        <v>15.45</v>
      </c>
      <c r="BJ321" s="111"/>
      <c r="BK321" s="118">
        <v>17.97</v>
      </c>
      <c r="BL321" s="111"/>
      <c r="BM321" s="118">
        <v>9.61</v>
      </c>
      <c r="BN321" s="111"/>
      <c r="BO321" s="118">
        <v>34.15</v>
      </c>
      <c r="BP321" s="111"/>
      <c r="BQ321" s="118">
        <v>34.19</v>
      </c>
      <c r="BR321" s="111"/>
      <c r="BS321" s="118">
        <v>12.57</v>
      </c>
      <c r="BT321" s="111"/>
      <c r="BU321" s="118">
        <v>25.06</v>
      </c>
      <c r="BV321" s="111"/>
      <c r="BW321" s="118">
        <v>10.08</v>
      </c>
      <c r="BX321" s="111"/>
      <c r="BY321" s="118">
        <v>11.76</v>
      </c>
      <c r="BZ321" s="111"/>
      <c r="CA321" s="118">
        <v>20.09</v>
      </c>
      <c r="CB321" s="111"/>
      <c r="CC321" s="118">
        <v>17.87</v>
      </c>
    </row>
    <row r="322" spans="1:81" ht="16.5" customHeight="1" x14ac:dyDescent="0.45">
      <c r="A322" s="363">
        <v>318</v>
      </c>
      <c r="B322" s="358" t="s">
        <v>599</v>
      </c>
      <c r="C322" s="112"/>
      <c r="D322" s="112"/>
      <c r="E322" s="114">
        <v>1857.08</v>
      </c>
      <c r="F322" s="112"/>
      <c r="G322" s="114">
        <v>1886.87</v>
      </c>
      <c r="H322" s="112"/>
      <c r="I322" s="114">
        <v>2047.73</v>
      </c>
      <c r="J322" s="112"/>
      <c r="K322" s="114">
        <v>1897.26</v>
      </c>
      <c r="L322" s="112"/>
      <c r="M322" s="114">
        <v>1964.84</v>
      </c>
      <c r="N322" s="112"/>
      <c r="O322" s="114">
        <v>1871.83</v>
      </c>
      <c r="P322" s="112"/>
      <c r="Q322" s="114">
        <v>1899.91</v>
      </c>
      <c r="R322" s="112"/>
      <c r="S322" s="114">
        <v>1734.37</v>
      </c>
      <c r="T322" s="112"/>
      <c r="U322" s="114">
        <v>1864.48</v>
      </c>
      <c r="V322" s="112"/>
      <c r="W322" s="114">
        <v>1865.69</v>
      </c>
      <c r="X322" s="112"/>
      <c r="Y322" s="114">
        <v>1800.04</v>
      </c>
      <c r="Z322" s="112"/>
      <c r="AA322" s="114">
        <v>1627.98</v>
      </c>
      <c r="AB322" s="112"/>
      <c r="AC322" s="114">
        <v>1677.72</v>
      </c>
      <c r="AD322" s="112"/>
      <c r="AE322" s="114">
        <v>1758.37</v>
      </c>
      <c r="AF322" s="112"/>
      <c r="AG322" s="114">
        <v>1964.29</v>
      </c>
      <c r="AH322" s="112"/>
      <c r="AI322" s="114">
        <v>1771.09</v>
      </c>
      <c r="AJ322" s="112"/>
      <c r="AK322" s="114">
        <v>1846.32</v>
      </c>
      <c r="AL322" s="112"/>
      <c r="AM322" s="114">
        <v>1825.35</v>
      </c>
      <c r="AN322" s="112"/>
      <c r="AO322" s="114">
        <v>1743.35</v>
      </c>
      <c r="AP322" s="112"/>
      <c r="AQ322" s="114">
        <v>1829.13</v>
      </c>
      <c r="AR322" s="112"/>
      <c r="AS322" s="114">
        <v>1998.5</v>
      </c>
      <c r="AT322" s="112"/>
      <c r="AU322" s="114">
        <v>1807.94</v>
      </c>
      <c r="AV322" s="112"/>
      <c r="AW322" s="114">
        <v>1986.31</v>
      </c>
      <c r="AX322" s="112"/>
      <c r="AY322" s="114">
        <v>1863.83</v>
      </c>
      <c r="AZ322" s="112"/>
      <c r="BA322" s="114">
        <v>1763.09</v>
      </c>
      <c r="BB322" s="112"/>
      <c r="BC322" s="114">
        <v>1932.68</v>
      </c>
      <c r="BD322" s="112"/>
      <c r="BE322" s="114">
        <v>2267.36</v>
      </c>
      <c r="BF322" s="112"/>
      <c r="BG322" s="114">
        <v>1800.94</v>
      </c>
      <c r="BH322" s="112"/>
      <c r="BI322" s="114">
        <v>2099.7600000000002</v>
      </c>
      <c r="BJ322" s="112"/>
      <c r="BK322" s="114">
        <v>2046.08</v>
      </c>
      <c r="BL322" s="112"/>
      <c r="BM322" s="114">
        <v>1849.14</v>
      </c>
      <c r="BN322" s="112"/>
      <c r="BO322" s="114">
        <v>1944.99</v>
      </c>
      <c r="BP322" s="112"/>
      <c r="BQ322" s="114">
        <v>1994.13</v>
      </c>
      <c r="BR322" s="112"/>
      <c r="BS322" s="114">
        <v>1901.55</v>
      </c>
      <c r="BT322" s="112"/>
      <c r="BU322" s="114">
        <v>2009.76</v>
      </c>
      <c r="BV322" s="112"/>
      <c r="BW322" s="114">
        <v>1893.87</v>
      </c>
      <c r="BX322" s="112"/>
      <c r="BY322" s="114">
        <v>1928.4</v>
      </c>
      <c r="BZ322" s="112"/>
      <c r="CA322" s="114">
        <v>2042.93</v>
      </c>
      <c r="CB322" s="112"/>
      <c r="CC322" s="114">
        <v>2304.77</v>
      </c>
    </row>
    <row r="323" spans="1:81" ht="16.5" customHeight="1" x14ac:dyDescent="0.45">
      <c r="A323" s="362">
        <v>319</v>
      </c>
      <c r="B323" s="357" t="s">
        <v>956</v>
      </c>
      <c r="C323" s="111"/>
      <c r="D323" s="111"/>
      <c r="E323" s="118">
        <v>50.54</v>
      </c>
      <c r="F323" s="111"/>
      <c r="G323" s="118">
        <v>54.83</v>
      </c>
      <c r="H323" s="111"/>
      <c r="I323" s="118">
        <v>53.14</v>
      </c>
      <c r="J323" s="111"/>
      <c r="K323" s="118">
        <v>43.51</v>
      </c>
      <c r="L323" s="111"/>
      <c r="M323" s="118">
        <v>44.28</v>
      </c>
      <c r="N323" s="111"/>
      <c r="O323" s="118">
        <v>46.14</v>
      </c>
      <c r="P323" s="111"/>
      <c r="Q323" s="118">
        <v>47.49</v>
      </c>
      <c r="R323" s="111"/>
      <c r="S323" s="118">
        <v>42.8</v>
      </c>
      <c r="T323" s="111"/>
      <c r="U323" s="118">
        <v>49.33</v>
      </c>
      <c r="V323" s="111"/>
      <c r="W323" s="118">
        <v>44.4</v>
      </c>
      <c r="X323" s="111"/>
      <c r="Y323" s="118">
        <v>44.58</v>
      </c>
      <c r="Z323" s="111"/>
      <c r="AA323" s="118">
        <v>38.26</v>
      </c>
      <c r="AB323" s="111"/>
      <c r="AC323" s="118">
        <v>42.64</v>
      </c>
      <c r="AD323" s="111"/>
      <c r="AE323" s="118">
        <v>44.23</v>
      </c>
      <c r="AF323" s="111"/>
      <c r="AG323" s="118">
        <v>47.95</v>
      </c>
      <c r="AH323" s="111"/>
      <c r="AI323" s="118">
        <v>42.75</v>
      </c>
      <c r="AJ323" s="111"/>
      <c r="AK323" s="118">
        <v>42.49</v>
      </c>
      <c r="AL323" s="111"/>
      <c r="AM323" s="118">
        <v>44.46</v>
      </c>
      <c r="AN323" s="111"/>
      <c r="AO323" s="118">
        <v>36.82</v>
      </c>
      <c r="AP323" s="111"/>
      <c r="AQ323" s="118">
        <v>39.380000000000003</v>
      </c>
      <c r="AR323" s="111"/>
      <c r="AS323" s="118">
        <v>42.54</v>
      </c>
      <c r="AT323" s="111"/>
      <c r="AU323" s="118">
        <v>41.82</v>
      </c>
      <c r="AV323" s="111"/>
      <c r="AW323" s="118">
        <v>43.54</v>
      </c>
      <c r="AX323" s="111"/>
      <c r="AY323" s="118">
        <v>41.29</v>
      </c>
      <c r="AZ323" s="111"/>
      <c r="BA323" s="118">
        <v>44.22</v>
      </c>
      <c r="BB323" s="111"/>
      <c r="BC323" s="118">
        <v>41.88</v>
      </c>
      <c r="BD323" s="111"/>
      <c r="BE323" s="118">
        <v>46.73</v>
      </c>
      <c r="BF323" s="111"/>
      <c r="BG323" s="118">
        <v>35.979999999999997</v>
      </c>
      <c r="BH323" s="111"/>
      <c r="BI323" s="118">
        <v>47.62</v>
      </c>
      <c r="BJ323" s="111"/>
      <c r="BK323" s="118">
        <v>45.65</v>
      </c>
      <c r="BL323" s="111"/>
      <c r="BM323" s="118">
        <v>40.78</v>
      </c>
      <c r="BN323" s="111"/>
      <c r="BO323" s="118">
        <v>48.46</v>
      </c>
      <c r="BP323" s="111"/>
      <c r="BQ323" s="118">
        <v>44.54</v>
      </c>
      <c r="BR323" s="111"/>
      <c r="BS323" s="118">
        <v>40.51</v>
      </c>
      <c r="BT323" s="111"/>
      <c r="BU323" s="118">
        <v>42.45</v>
      </c>
      <c r="BV323" s="111"/>
      <c r="BW323" s="118">
        <v>41.36</v>
      </c>
      <c r="BX323" s="111"/>
      <c r="BY323" s="118">
        <v>41.36</v>
      </c>
      <c r="BZ323" s="111"/>
      <c r="CA323" s="118">
        <v>40.58</v>
      </c>
      <c r="CB323" s="111"/>
      <c r="CC323" s="118">
        <v>42.39</v>
      </c>
    </row>
    <row r="324" spans="1:81" ht="16.5" customHeight="1" x14ac:dyDescent="0.45">
      <c r="A324" s="363">
        <v>320</v>
      </c>
      <c r="B324" s="358" t="s">
        <v>957</v>
      </c>
      <c r="C324" s="112"/>
      <c r="D324" s="112"/>
      <c r="E324" s="116">
        <v>1</v>
      </c>
      <c r="F324" s="112"/>
      <c r="G324" s="116">
        <v>1.3</v>
      </c>
      <c r="H324" s="112"/>
      <c r="I324" s="116">
        <v>1.08</v>
      </c>
      <c r="J324" s="112"/>
      <c r="K324" s="116">
        <v>1.95</v>
      </c>
      <c r="L324" s="112"/>
      <c r="M324" s="116">
        <v>0.88</v>
      </c>
      <c r="N324" s="112"/>
      <c r="O324" s="116">
        <v>0.61</v>
      </c>
      <c r="P324" s="112"/>
      <c r="Q324" s="116">
        <v>0.93</v>
      </c>
      <c r="R324" s="112"/>
      <c r="S324" s="116">
        <v>0.85</v>
      </c>
      <c r="T324" s="112"/>
      <c r="U324" s="116">
        <v>0.68</v>
      </c>
      <c r="V324" s="112"/>
      <c r="W324" s="116">
        <v>0.6</v>
      </c>
      <c r="X324" s="112"/>
      <c r="Y324" s="116">
        <v>0.49</v>
      </c>
      <c r="Z324" s="112"/>
      <c r="AA324" s="116">
        <v>0.86</v>
      </c>
      <c r="AB324" s="112"/>
      <c r="AC324" s="116">
        <v>0.87</v>
      </c>
      <c r="AD324" s="112"/>
      <c r="AE324" s="116">
        <v>0.69</v>
      </c>
      <c r="AF324" s="112"/>
      <c r="AG324" s="116">
        <v>0.61</v>
      </c>
      <c r="AH324" s="112"/>
      <c r="AI324" s="116">
        <v>0.46</v>
      </c>
      <c r="AJ324" s="112"/>
      <c r="AK324" s="116">
        <v>0.44</v>
      </c>
      <c r="AL324" s="112"/>
      <c r="AM324" s="116">
        <v>0.61</v>
      </c>
      <c r="AN324" s="112"/>
      <c r="AO324" s="116">
        <v>0.56999999999999995</v>
      </c>
      <c r="AP324" s="112"/>
      <c r="AQ324" s="116">
        <v>0.56999999999999995</v>
      </c>
      <c r="AR324" s="112"/>
      <c r="AS324" s="116">
        <v>0.66</v>
      </c>
      <c r="AT324" s="112"/>
      <c r="AU324" s="116">
        <v>0.7</v>
      </c>
      <c r="AV324" s="112"/>
      <c r="AW324" s="116">
        <v>0.8</v>
      </c>
      <c r="AX324" s="112"/>
      <c r="AY324" s="116">
        <v>0.48</v>
      </c>
      <c r="AZ324" s="112"/>
      <c r="BA324" s="116">
        <v>0.53</v>
      </c>
      <c r="BB324" s="112"/>
      <c r="BC324" s="116">
        <v>0.45</v>
      </c>
      <c r="BD324" s="112"/>
      <c r="BE324" s="116">
        <v>0.46</v>
      </c>
      <c r="BF324" s="112"/>
      <c r="BG324" s="116">
        <v>0.2</v>
      </c>
      <c r="BH324" s="112"/>
      <c r="BI324" s="116">
        <v>0.24</v>
      </c>
      <c r="BJ324" s="112"/>
      <c r="BK324" s="116">
        <v>0.71</v>
      </c>
      <c r="BL324" s="112"/>
      <c r="BM324" s="116">
        <v>0.31</v>
      </c>
      <c r="BN324" s="112"/>
      <c r="BO324" s="116">
        <v>0.59</v>
      </c>
      <c r="BP324" s="112"/>
      <c r="BQ324" s="116">
        <v>0.63</v>
      </c>
      <c r="BR324" s="112"/>
      <c r="BS324" s="116">
        <v>0.45</v>
      </c>
      <c r="BT324" s="112"/>
      <c r="BU324" s="116">
        <v>0.5</v>
      </c>
      <c r="BV324" s="112"/>
      <c r="BW324" s="116">
        <v>0.59</v>
      </c>
      <c r="BX324" s="112"/>
      <c r="BY324" s="116">
        <v>0.81</v>
      </c>
      <c r="BZ324" s="112"/>
      <c r="CA324" s="116">
        <v>1.37</v>
      </c>
      <c r="CB324" s="112"/>
      <c r="CC324" s="116">
        <v>0.76</v>
      </c>
    </row>
    <row r="325" spans="1:81" ht="16.5" customHeight="1" x14ac:dyDescent="0.45">
      <c r="A325" s="362">
        <v>321</v>
      </c>
      <c r="B325" s="357" t="s">
        <v>600</v>
      </c>
      <c r="C325" s="111"/>
      <c r="D325" s="111"/>
      <c r="E325" s="118">
        <v>0.81</v>
      </c>
      <c r="F325" s="111"/>
      <c r="G325" s="118">
        <v>0.03</v>
      </c>
      <c r="H325" s="111"/>
      <c r="I325" s="118">
        <v>0.1</v>
      </c>
      <c r="J325" s="111"/>
      <c r="K325" s="118">
        <v>0</v>
      </c>
      <c r="L325" s="111"/>
      <c r="M325" s="118">
        <v>0.08</v>
      </c>
      <c r="N325" s="111"/>
      <c r="O325" s="118">
        <v>0.17</v>
      </c>
      <c r="P325" s="111"/>
      <c r="Q325" s="118">
        <v>0.06</v>
      </c>
      <c r="R325" s="111"/>
      <c r="S325" s="118">
        <v>7.0000000000000007E-2</v>
      </c>
      <c r="T325" s="111"/>
      <c r="U325" s="118">
        <v>0.98</v>
      </c>
      <c r="V325" s="111"/>
      <c r="W325" s="118">
        <v>0.02</v>
      </c>
      <c r="X325" s="111"/>
      <c r="Y325" s="118">
        <v>0.01</v>
      </c>
      <c r="Z325" s="111"/>
      <c r="AA325" s="118">
        <v>0.01</v>
      </c>
      <c r="AB325" s="111"/>
      <c r="AC325" s="118">
        <v>0</v>
      </c>
      <c r="AD325" s="111"/>
      <c r="AE325" s="118">
        <v>0.01</v>
      </c>
      <c r="AF325" s="111"/>
      <c r="AG325" s="118">
        <v>0.01</v>
      </c>
      <c r="AH325" s="111"/>
      <c r="AI325" s="118">
        <v>0.01</v>
      </c>
      <c r="AJ325" s="111"/>
      <c r="AK325" s="118">
        <v>0</v>
      </c>
      <c r="AL325" s="111"/>
      <c r="AM325" s="118">
        <v>0.02</v>
      </c>
      <c r="AN325" s="111"/>
      <c r="AO325" s="118">
        <v>0</v>
      </c>
      <c r="AP325" s="111"/>
      <c r="AQ325" s="118">
        <v>0.02</v>
      </c>
      <c r="AR325" s="111"/>
      <c r="AS325" s="118">
        <v>0.02</v>
      </c>
      <c r="AT325" s="111"/>
      <c r="AU325" s="118">
        <v>0.01</v>
      </c>
      <c r="AV325" s="111"/>
      <c r="AW325" s="118">
        <v>0.01</v>
      </c>
      <c r="AX325" s="111"/>
      <c r="AY325" s="118">
        <v>0.01</v>
      </c>
      <c r="AZ325" s="111"/>
      <c r="BA325" s="118">
        <v>3.96</v>
      </c>
      <c r="BB325" s="111"/>
      <c r="BC325" s="118">
        <v>4.24</v>
      </c>
      <c r="BD325" s="111"/>
      <c r="BE325" s="118">
        <v>6.37</v>
      </c>
      <c r="BF325" s="111"/>
      <c r="BG325" s="118">
        <v>3.57</v>
      </c>
      <c r="BH325" s="111"/>
      <c r="BI325" s="118">
        <v>6.44</v>
      </c>
      <c r="BJ325" s="111"/>
      <c r="BK325" s="118">
        <v>6.06</v>
      </c>
      <c r="BL325" s="111"/>
      <c r="BM325" s="118">
        <v>5.4</v>
      </c>
      <c r="BN325" s="111"/>
      <c r="BO325" s="118">
        <v>5.8</v>
      </c>
      <c r="BP325" s="111"/>
      <c r="BQ325" s="118">
        <v>4.68</v>
      </c>
      <c r="BR325" s="111"/>
      <c r="BS325" s="118">
        <v>2.91</v>
      </c>
      <c r="BT325" s="111"/>
      <c r="BU325" s="118">
        <v>4.2300000000000004</v>
      </c>
      <c r="BV325" s="111"/>
      <c r="BW325" s="118">
        <v>4.47</v>
      </c>
      <c r="BX325" s="111"/>
      <c r="BY325" s="118">
        <v>4.1500000000000004</v>
      </c>
      <c r="BZ325" s="111"/>
      <c r="CA325" s="118">
        <v>4.13</v>
      </c>
      <c r="CB325" s="111"/>
      <c r="CC325" s="118">
        <v>5.64</v>
      </c>
    </row>
    <row r="326" spans="1:81" ht="16.5" customHeight="1" x14ac:dyDescent="0.45">
      <c r="A326" s="363">
        <v>322</v>
      </c>
      <c r="B326" s="358" t="s">
        <v>958</v>
      </c>
      <c r="C326" s="358" t="s">
        <v>167</v>
      </c>
      <c r="D326" s="112"/>
      <c r="E326" s="116">
        <v>34.03</v>
      </c>
      <c r="F326" s="112"/>
      <c r="G326" s="116">
        <v>37.56</v>
      </c>
      <c r="H326" s="112"/>
      <c r="I326" s="116">
        <v>38.06</v>
      </c>
      <c r="J326" s="112"/>
      <c r="K326" s="116">
        <v>32.950000000000003</v>
      </c>
      <c r="L326" s="112"/>
      <c r="M326" s="116">
        <v>34.46</v>
      </c>
      <c r="N326" s="112"/>
      <c r="O326" s="116">
        <v>34.93</v>
      </c>
      <c r="P326" s="112"/>
      <c r="Q326" s="116">
        <v>39.61</v>
      </c>
      <c r="R326" s="112"/>
      <c r="S326" s="116">
        <v>33.21</v>
      </c>
      <c r="T326" s="112"/>
      <c r="U326" s="116">
        <v>40.58</v>
      </c>
      <c r="V326" s="112"/>
      <c r="W326" s="116">
        <v>35.450000000000003</v>
      </c>
      <c r="X326" s="112"/>
      <c r="Y326" s="116">
        <v>33.21</v>
      </c>
      <c r="Z326" s="112"/>
      <c r="AA326" s="116">
        <v>30.85</v>
      </c>
      <c r="AB326" s="112"/>
      <c r="AC326" s="116">
        <v>33.090000000000003</v>
      </c>
      <c r="AD326" s="112"/>
      <c r="AE326" s="116">
        <v>34.19</v>
      </c>
      <c r="AF326" s="112"/>
      <c r="AG326" s="116">
        <v>34.31</v>
      </c>
      <c r="AH326" s="112"/>
      <c r="AI326" s="116">
        <v>32.979999999999997</v>
      </c>
      <c r="AJ326" s="112"/>
      <c r="AK326" s="116">
        <v>33.65</v>
      </c>
      <c r="AL326" s="112"/>
      <c r="AM326" s="116">
        <v>37.979999999999997</v>
      </c>
      <c r="AN326" s="112"/>
      <c r="AO326" s="116">
        <v>30.38</v>
      </c>
      <c r="AP326" s="112"/>
      <c r="AQ326" s="116">
        <v>34.44</v>
      </c>
      <c r="AR326" s="112"/>
      <c r="AS326" s="116">
        <v>34.79</v>
      </c>
      <c r="AT326" s="112"/>
      <c r="AU326" s="116">
        <v>32.950000000000003</v>
      </c>
      <c r="AV326" s="112"/>
      <c r="AW326" s="116">
        <v>33.869999999999997</v>
      </c>
      <c r="AX326" s="112"/>
      <c r="AY326" s="116">
        <v>30.98</v>
      </c>
      <c r="AZ326" s="112"/>
      <c r="BA326" s="116">
        <v>29.94</v>
      </c>
      <c r="BB326" s="112"/>
      <c r="BC326" s="116">
        <v>26.31</v>
      </c>
      <c r="BD326" s="112"/>
      <c r="BE326" s="116">
        <v>25.58</v>
      </c>
      <c r="BF326" s="112"/>
      <c r="BG326" s="116">
        <v>23.3</v>
      </c>
      <c r="BH326" s="112"/>
      <c r="BI326" s="116">
        <v>27.84</v>
      </c>
      <c r="BJ326" s="112"/>
      <c r="BK326" s="116">
        <v>24.95</v>
      </c>
      <c r="BL326" s="112"/>
      <c r="BM326" s="116">
        <v>22.77</v>
      </c>
      <c r="BN326" s="112"/>
      <c r="BO326" s="116">
        <v>29.79</v>
      </c>
      <c r="BP326" s="112"/>
      <c r="BQ326" s="116">
        <v>27.59</v>
      </c>
      <c r="BR326" s="112"/>
      <c r="BS326" s="116">
        <v>26.04</v>
      </c>
      <c r="BT326" s="112"/>
      <c r="BU326" s="116">
        <v>28.14</v>
      </c>
      <c r="BV326" s="112"/>
      <c r="BW326" s="116">
        <v>25.84</v>
      </c>
      <c r="BX326" s="112"/>
      <c r="BY326" s="116">
        <v>26.78</v>
      </c>
      <c r="BZ326" s="112"/>
      <c r="CA326" s="116">
        <v>26.33</v>
      </c>
      <c r="CB326" s="112"/>
      <c r="CC326" s="116">
        <v>25.22</v>
      </c>
    </row>
    <row r="327" spans="1:81" ht="16.5" customHeight="1" x14ac:dyDescent="0.45">
      <c r="A327" s="362">
        <v>323</v>
      </c>
      <c r="B327" s="357" t="s">
        <v>959</v>
      </c>
      <c r="C327" s="357" t="s">
        <v>174</v>
      </c>
      <c r="D327" s="117">
        <v>8213</v>
      </c>
      <c r="E327" s="118">
        <v>14.71</v>
      </c>
      <c r="F327" s="117">
        <v>8036</v>
      </c>
      <c r="G327" s="118">
        <v>15.94</v>
      </c>
      <c r="H327" s="117">
        <v>6971</v>
      </c>
      <c r="I327" s="118">
        <v>13.9</v>
      </c>
      <c r="J327" s="117">
        <v>3946</v>
      </c>
      <c r="K327" s="118">
        <v>8.61</v>
      </c>
      <c r="L327" s="117">
        <v>4190</v>
      </c>
      <c r="M327" s="118">
        <v>8.86</v>
      </c>
      <c r="N327" s="117">
        <v>4276</v>
      </c>
      <c r="O327" s="118">
        <v>10.43</v>
      </c>
      <c r="P327" s="117">
        <v>2855</v>
      </c>
      <c r="Q327" s="118">
        <v>6.89</v>
      </c>
      <c r="R327" s="117">
        <v>4213</v>
      </c>
      <c r="S327" s="118">
        <v>8.68</v>
      </c>
      <c r="T327" s="117">
        <v>3353</v>
      </c>
      <c r="U327" s="118">
        <v>7.09</v>
      </c>
      <c r="V327" s="117">
        <v>3394</v>
      </c>
      <c r="W327" s="118">
        <v>8.34</v>
      </c>
      <c r="X327" s="117">
        <v>5163</v>
      </c>
      <c r="Y327" s="118">
        <v>10.86</v>
      </c>
      <c r="Z327" s="117">
        <v>3144</v>
      </c>
      <c r="AA327" s="118">
        <v>6.53</v>
      </c>
      <c r="AB327" s="117">
        <v>4616</v>
      </c>
      <c r="AC327" s="118">
        <v>8.68</v>
      </c>
      <c r="AD327" s="117">
        <v>5266</v>
      </c>
      <c r="AE327" s="118">
        <v>9.34</v>
      </c>
      <c r="AF327" s="117">
        <v>8516</v>
      </c>
      <c r="AG327" s="118">
        <v>13.02</v>
      </c>
      <c r="AH327" s="117">
        <v>8137</v>
      </c>
      <c r="AI327" s="118">
        <v>9.3000000000000007</v>
      </c>
      <c r="AJ327" s="117">
        <v>9393</v>
      </c>
      <c r="AK327" s="118">
        <v>8.4</v>
      </c>
      <c r="AL327" s="117">
        <v>6110</v>
      </c>
      <c r="AM327" s="118">
        <v>5.85</v>
      </c>
      <c r="AN327" s="117">
        <v>6833</v>
      </c>
      <c r="AO327" s="118">
        <v>5.87</v>
      </c>
      <c r="AP327" s="117">
        <v>5268</v>
      </c>
      <c r="AQ327" s="118">
        <v>4.34</v>
      </c>
      <c r="AR327" s="117">
        <v>7408</v>
      </c>
      <c r="AS327" s="118">
        <v>7.07</v>
      </c>
      <c r="AT327" s="117">
        <v>8003</v>
      </c>
      <c r="AU327" s="118">
        <v>8.16</v>
      </c>
      <c r="AV327" s="117">
        <v>8452</v>
      </c>
      <c r="AW327" s="118">
        <v>8.86</v>
      </c>
      <c r="AX327" s="117">
        <v>9080</v>
      </c>
      <c r="AY327" s="118">
        <v>9.82</v>
      </c>
      <c r="AZ327" s="117">
        <v>13125</v>
      </c>
      <c r="BA327" s="118">
        <v>9.7899999999999991</v>
      </c>
      <c r="BB327" s="117">
        <v>15592</v>
      </c>
      <c r="BC327" s="118">
        <v>10.88</v>
      </c>
      <c r="BD327" s="117">
        <v>19964</v>
      </c>
      <c r="BE327" s="118">
        <v>14.32</v>
      </c>
      <c r="BF327" s="117">
        <v>11411</v>
      </c>
      <c r="BG327" s="118">
        <v>8.91</v>
      </c>
      <c r="BH327" s="117">
        <v>15408</v>
      </c>
      <c r="BI327" s="118">
        <v>13.09</v>
      </c>
      <c r="BJ327" s="117">
        <v>20135</v>
      </c>
      <c r="BK327" s="118">
        <v>13.93</v>
      </c>
      <c r="BL327" s="117">
        <v>14882</v>
      </c>
      <c r="BM327" s="118">
        <v>12.31</v>
      </c>
      <c r="BN327" s="117">
        <v>18523</v>
      </c>
      <c r="BO327" s="118">
        <v>12.29</v>
      </c>
      <c r="BP327" s="117">
        <v>15239</v>
      </c>
      <c r="BQ327" s="118">
        <v>11.65</v>
      </c>
      <c r="BR327" s="117">
        <v>15581</v>
      </c>
      <c r="BS327" s="118">
        <v>11.11</v>
      </c>
      <c r="BT327" s="117">
        <v>9894</v>
      </c>
      <c r="BU327" s="118">
        <v>9.59</v>
      </c>
      <c r="BV327" s="117">
        <v>11732</v>
      </c>
      <c r="BW327" s="118">
        <v>10.47</v>
      </c>
      <c r="BX327" s="117">
        <v>11735</v>
      </c>
      <c r="BY327" s="118">
        <v>9.61</v>
      </c>
      <c r="BZ327" s="117">
        <v>12370</v>
      </c>
      <c r="CA327" s="118">
        <v>8.75</v>
      </c>
      <c r="CB327" s="117">
        <v>13224</v>
      </c>
      <c r="CC327" s="118">
        <v>10.77</v>
      </c>
    </row>
    <row r="328" spans="1:81" ht="16.5" customHeight="1" x14ac:dyDescent="0.45">
      <c r="A328" s="363">
        <v>324</v>
      </c>
      <c r="B328" s="358" t="s">
        <v>960</v>
      </c>
      <c r="C328" s="112"/>
      <c r="D328" s="112"/>
      <c r="E328" s="116">
        <v>304.10000000000002</v>
      </c>
      <c r="F328" s="112"/>
      <c r="G328" s="116">
        <v>318.39</v>
      </c>
      <c r="H328" s="112"/>
      <c r="I328" s="116">
        <v>337.38</v>
      </c>
      <c r="J328" s="112"/>
      <c r="K328" s="116">
        <v>269.33</v>
      </c>
      <c r="L328" s="112"/>
      <c r="M328" s="116">
        <v>293.26</v>
      </c>
      <c r="N328" s="112"/>
      <c r="O328" s="116">
        <v>303.62</v>
      </c>
      <c r="P328" s="112"/>
      <c r="Q328" s="116">
        <v>316.62</v>
      </c>
      <c r="R328" s="112"/>
      <c r="S328" s="116">
        <v>306.22000000000003</v>
      </c>
      <c r="T328" s="112"/>
      <c r="U328" s="116">
        <v>328.63</v>
      </c>
      <c r="V328" s="112"/>
      <c r="W328" s="116">
        <v>320.70999999999998</v>
      </c>
      <c r="X328" s="112"/>
      <c r="Y328" s="116">
        <v>301.76</v>
      </c>
      <c r="Z328" s="112"/>
      <c r="AA328" s="116">
        <v>266.75</v>
      </c>
      <c r="AB328" s="112"/>
      <c r="AC328" s="116">
        <v>215.39</v>
      </c>
      <c r="AD328" s="112"/>
      <c r="AE328" s="116">
        <v>212.23</v>
      </c>
      <c r="AF328" s="112"/>
      <c r="AG328" s="116">
        <v>241.57</v>
      </c>
      <c r="AH328" s="112"/>
      <c r="AI328" s="116">
        <v>224.36</v>
      </c>
      <c r="AJ328" s="112"/>
      <c r="AK328" s="116">
        <v>230.55</v>
      </c>
      <c r="AL328" s="112"/>
      <c r="AM328" s="116">
        <v>223.86</v>
      </c>
      <c r="AN328" s="112"/>
      <c r="AO328" s="116">
        <v>231.22</v>
      </c>
      <c r="AP328" s="112"/>
      <c r="AQ328" s="116">
        <v>249.12</v>
      </c>
      <c r="AR328" s="112"/>
      <c r="AS328" s="116">
        <v>281.52</v>
      </c>
      <c r="AT328" s="112"/>
      <c r="AU328" s="116">
        <v>242.24</v>
      </c>
      <c r="AV328" s="112"/>
      <c r="AW328" s="116">
        <v>250.19</v>
      </c>
      <c r="AX328" s="112"/>
      <c r="AY328" s="116">
        <v>233.31</v>
      </c>
      <c r="AZ328" s="112"/>
      <c r="BA328" s="116">
        <v>211.54</v>
      </c>
      <c r="BB328" s="112"/>
      <c r="BC328" s="116">
        <v>225.13</v>
      </c>
      <c r="BD328" s="112"/>
      <c r="BE328" s="116">
        <v>259.10000000000002</v>
      </c>
      <c r="BF328" s="112"/>
      <c r="BG328" s="116">
        <v>204.85</v>
      </c>
      <c r="BH328" s="112"/>
      <c r="BI328" s="116">
        <v>248.03</v>
      </c>
      <c r="BJ328" s="112"/>
      <c r="BK328" s="116">
        <v>243.22</v>
      </c>
      <c r="BL328" s="112"/>
      <c r="BM328" s="116">
        <v>249.56</v>
      </c>
      <c r="BN328" s="112"/>
      <c r="BO328" s="116">
        <v>261.91000000000003</v>
      </c>
      <c r="BP328" s="112"/>
      <c r="BQ328" s="116">
        <v>243.11</v>
      </c>
      <c r="BR328" s="112"/>
      <c r="BS328" s="116">
        <v>216.9</v>
      </c>
      <c r="BT328" s="112"/>
      <c r="BU328" s="116">
        <v>252.14</v>
      </c>
      <c r="BV328" s="112"/>
      <c r="BW328" s="116">
        <v>239.28</v>
      </c>
      <c r="BX328" s="112"/>
      <c r="BY328" s="116">
        <v>191.27</v>
      </c>
      <c r="BZ328" s="112"/>
      <c r="CA328" s="116">
        <v>210.89</v>
      </c>
      <c r="CB328" s="112"/>
      <c r="CC328" s="116">
        <v>229.71</v>
      </c>
    </row>
    <row r="329" spans="1:81" ht="16.5" customHeight="1" x14ac:dyDescent="0.45">
      <c r="A329" s="362">
        <v>325</v>
      </c>
      <c r="B329" s="357" t="s">
        <v>601</v>
      </c>
      <c r="C329" s="111"/>
      <c r="D329" s="111"/>
      <c r="E329" s="118">
        <v>121.65</v>
      </c>
      <c r="F329" s="111"/>
      <c r="G329" s="118">
        <v>114.9</v>
      </c>
      <c r="H329" s="111"/>
      <c r="I329" s="118">
        <v>129.12</v>
      </c>
      <c r="J329" s="111"/>
      <c r="K329" s="118">
        <v>103.48</v>
      </c>
      <c r="L329" s="111"/>
      <c r="M329" s="118">
        <v>121.76</v>
      </c>
      <c r="N329" s="111"/>
      <c r="O329" s="118">
        <v>115.01</v>
      </c>
      <c r="P329" s="111"/>
      <c r="Q329" s="118">
        <v>114.79</v>
      </c>
      <c r="R329" s="111"/>
      <c r="S329" s="118">
        <v>109.58</v>
      </c>
      <c r="T329" s="111"/>
      <c r="U329" s="118">
        <v>116.33</v>
      </c>
      <c r="V329" s="111"/>
      <c r="W329" s="118">
        <v>107.97</v>
      </c>
      <c r="X329" s="111"/>
      <c r="Y329" s="118">
        <v>93.35</v>
      </c>
      <c r="Z329" s="111"/>
      <c r="AA329" s="118">
        <v>80.69</v>
      </c>
      <c r="AB329" s="111"/>
      <c r="AC329" s="118">
        <v>87.32</v>
      </c>
      <c r="AD329" s="111"/>
      <c r="AE329" s="118">
        <v>84.22</v>
      </c>
      <c r="AF329" s="111"/>
      <c r="AG329" s="118">
        <v>92.98</v>
      </c>
      <c r="AH329" s="111"/>
      <c r="AI329" s="118">
        <v>79.94</v>
      </c>
      <c r="AJ329" s="111"/>
      <c r="AK329" s="118">
        <v>82.3</v>
      </c>
      <c r="AL329" s="111"/>
      <c r="AM329" s="118">
        <v>74.48</v>
      </c>
      <c r="AN329" s="111"/>
      <c r="AO329" s="118">
        <v>78.569999999999993</v>
      </c>
      <c r="AP329" s="111"/>
      <c r="AQ329" s="118">
        <v>74.59</v>
      </c>
      <c r="AR329" s="111"/>
      <c r="AS329" s="118">
        <v>86.51</v>
      </c>
      <c r="AT329" s="111"/>
      <c r="AU329" s="118">
        <v>81.010000000000005</v>
      </c>
      <c r="AV329" s="111"/>
      <c r="AW329" s="118">
        <v>79.69</v>
      </c>
      <c r="AX329" s="111"/>
      <c r="AY329" s="118">
        <v>69.959999999999994</v>
      </c>
      <c r="AZ329" s="111"/>
      <c r="BA329" s="118">
        <v>70.489999999999995</v>
      </c>
      <c r="BB329" s="111"/>
      <c r="BC329" s="118">
        <v>70.52</v>
      </c>
      <c r="BD329" s="111"/>
      <c r="BE329" s="118">
        <v>74.95</v>
      </c>
      <c r="BF329" s="111"/>
      <c r="BG329" s="118">
        <v>63.47</v>
      </c>
      <c r="BH329" s="111"/>
      <c r="BI329" s="118">
        <v>72.8</v>
      </c>
      <c r="BJ329" s="111"/>
      <c r="BK329" s="118">
        <v>71.55</v>
      </c>
      <c r="BL329" s="111"/>
      <c r="BM329" s="118">
        <v>61.19</v>
      </c>
      <c r="BN329" s="111"/>
      <c r="BO329" s="118">
        <v>71</v>
      </c>
      <c r="BP329" s="111"/>
      <c r="BQ329" s="118">
        <v>68.86</v>
      </c>
      <c r="BR329" s="111"/>
      <c r="BS329" s="118">
        <v>63.97</v>
      </c>
      <c r="BT329" s="111"/>
      <c r="BU329" s="118">
        <v>73.28</v>
      </c>
      <c r="BV329" s="111"/>
      <c r="BW329" s="118">
        <v>68.84</v>
      </c>
      <c r="BX329" s="111"/>
      <c r="BY329" s="118">
        <v>63.15</v>
      </c>
      <c r="BZ329" s="111"/>
      <c r="CA329" s="118">
        <v>66.31</v>
      </c>
      <c r="CB329" s="111"/>
      <c r="CC329" s="118">
        <v>73.45</v>
      </c>
    </row>
    <row r="330" spans="1:81" ht="16.5" customHeight="1" x14ac:dyDescent="0.45">
      <c r="A330" s="363">
        <v>326</v>
      </c>
      <c r="B330" s="358" t="s">
        <v>602</v>
      </c>
      <c r="C330" s="112"/>
      <c r="D330" s="112"/>
      <c r="E330" s="116">
        <v>128.91</v>
      </c>
      <c r="F330" s="112"/>
      <c r="G330" s="116">
        <v>143.21</v>
      </c>
      <c r="H330" s="112"/>
      <c r="I330" s="116">
        <v>141.24</v>
      </c>
      <c r="J330" s="112"/>
      <c r="K330" s="116">
        <v>114.61</v>
      </c>
      <c r="L330" s="112"/>
      <c r="M330" s="116">
        <v>112.99</v>
      </c>
      <c r="N330" s="112"/>
      <c r="O330" s="116">
        <v>129.13999999999999</v>
      </c>
      <c r="P330" s="112"/>
      <c r="Q330" s="116">
        <v>144.74</v>
      </c>
      <c r="R330" s="112"/>
      <c r="S330" s="116">
        <v>142.35</v>
      </c>
      <c r="T330" s="112"/>
      <c r="U330" s="116">
        <v>156.09</v>
      </c>
      <c r="V330" s="112"/>
      <c r="W330" s="116">
        <v>159.59</v>
      </c>
      <c r="X330" s="112"/>
      <c r="Y330" s="116">
        <v>150.24</v>
      </c>
      <c r="Z330" s="112"/>
      <c r="AA330" s="116">
        <v>129.52000000000001</v>
      </c>
      <c r="AB330" s="112"/>
      <c r="AC330" s="116">
        <v>84.49</v>
      </c>
      <c r="AD330" s="112"/>
      <c r="AE330" s="116">
        <v>82.47</v>
      </c>
      <c r="AF330" s="112"/>
      <c r="AG330" s="116">
        <v>97.1</v>
      </c>
      <c r="AH330" s="112"/>
      <c r="AI330" s="116">
        <v>104.46</v>
      </c>
      <c r="AJ330" s="112"/>
      <c r="AK330" s="116">
        <v>105.04</v>
      </c>
      <c r="AL330" s="112"/>
      <c r="AM330" s="116">
        <v>108.58</v>
      </c>
      <c r="AN330" s="112"/>
      <c r="AO330" s="116">
        <v>117.13</v>
      </c>
      <c r="AP330" s="112"/>
      <c r="AQ330" s="116">
        <v>132.38999999999999</v>
      </c>
      <c r="AR330" s="112"/>
      <c r="AS330" s="116">
        <v>145</v>
      </c>
      <c r="AT330" s="112"/>
      <c r="AU330" s="116">
        <v>119.17</v>
      </c>
      <c r="AV330" s="112"/>
      <c r="AW330" s="116">
        <v>125.73</v>
      </c>
      <c r="AX330" s="112"/>
      <c r="AY330" s="116">
        <v>111.19</v>
      </c>
      <c r="AZ330" s="112"/>
      <c r="BA330" s="116">
        <v>106.15</v>
      </c>
      <c r="BB330" s="112"/>
      <c r="BC330" s="116">
        <v>120.64</v>
      </c>
      <c r="BD330" s="112"/>
      <c r="BE330" s="116">
        <v>133.27000000000001</v>
      </c>
      <c r="BF330" s="112"/>
      <c r="BG330" s="116">
        <v>103.33</v>
      </c>
      <c r="BH330" s="112"/>
      <c r="BI330" s="116">
        <v>130.12</v>
      </c>
      <c r="BJ330" s="112"/>
      <c r="BK330" s="116">
        <v>113.48</v>
      </c>
      <c r="BL330" s="112"/>
      <c r="BM330" s="116">
        <v>140.72999999999999</v>
      </c>
      <c r="BN330" s="112"/>
      <c r="BO330" s="116">
        <v>145.99</v>
      </c>
      <c r="BP330" s="112"/>
      <c r="BQ330" s="116">
        <v>122.36</v>
      </c>
      <c r="BR330" s="112"/>
      <c r="BS330" s="116">
        <v>108.97</v>
      </c>
      <c r="BT330" s="112"/>
      <c r="BU330" s="116">
        <v>122.42</v>
      </c>
      <c r="BV330" s="112"/>
      <c r="BW330" s="116">
        <v>111.05</v>
      </c>
      <c r="BX330" s="112"/>
      <c r="BY330" s="116">
        <v>89.6</v>
      </c>
      <c r="BZ330" s="112"/>
      <c r="CA330" s="116">
        <v>104.35</v>
      </c>
      <c r="CB330" s="112"/>
      <c r="CC330" s="116">
        <v>101.64</v>
      </c>
    </row>
    <row r="331" spans="1:81" ht="16.5" customHeight="1" x14ac:dyDescent="0.45">
      <c r="A331" s="362">
        <v>327</v>
      </c>
      <c r="B331" s="357" t="s">
        <v>961</v>
      </c>
      <c r="C331" s="357" t="s">
        <v>167</v>
      </c>
      <c r="D331" s="118">
        <v>642</v>
      </c>
      <c r="E331" s="118">
        <v>53.54</v>
      </c>
      <c r="F331" s="118">
        <v>609</v>
      </c>
      <c r="G331" s="118">
        <v>60.28</v>
      </c>
      <c r="H331" s="118">
        <v>704</v>
      </c>
      <c r="I331" s="118">
        <v>67.02</v>
      </c>
      <c r="J331" s="118">
        <v>633</v>
      </c>
      <c r="K331" s="118">
        <v>51.25</v>
      </c>
      <c r="L331" s="118">
        <v>642</v>
      </c>
      <c r="M331" s="118">
        <v>58.51</v>
      </c>
      <c r="N331" s="118">
        <v>689</v>
      </c>
      <c r="O331" s="118">
        <v>59.47</v>
      </c>
      <c r="P331" s="118">
        <v>665</v>
      </c>
      <c r="Q331" s="118">
        <v>57.09</v>
      </c>
      <c r="R331" s="118">
        <v>660</v>
      </c>
      <c r="S331" s="118">
        <v>54.29</v>
      </c>
      <c r="T331" s="118">
        <v>673</v>
      </c>
      <c r="U331" s="118">
        <v>56.2</v>
      </c>
      <c r="V331" s="118">
        <v>524</v>
      </c>
      <c r="W331" s="118">
        <v>53.15</v>
      </c>
      <c r="X331" s="118">
        <v>683</v>
      </c>
      <c r="Y331" s="118">
        <v>58.16</v>
      </c>
      <c r="Z331" s="118">
        <v>697</v>
      </c>
      <c r="AA331" s="118">
        <v>56.53</v>
      </c>
      <c r="AB331" s="118">
        <v>684</v>
      </c>
      <c r="AC331" s="118">
        <v>43.59</v>
      </c>
      <c r="AD331" s="118">
        <v>626</v>
      </c>
      <c r="AE331" s="118">
        <v>45.54</v>
      </c>
      <c r="AF331" s="118">
        <v>891</v>
      </c>
      <c r="AG331" s="118">
        <v>51.48</v>
      </c>
      <c r="AH331" s="118">
        <v>726</v>
      </c>
      <c r="AI331" s="118">
        <v>39.96</v>
      </c>
      <c r="AJ331" s="118">
        <v>606</v>
      </c>
      <c r="AK331" s="118">
        <v>43.21</v>
      </c>
      <c r="AL331" s="118">
        <v>726</v>
      </c>
      <c r="AM331" s="118">
        <v>40.81</v>
      </c>
      <c r="AN331" s="118">
        <v>579</v>
      </c>
      <c r="AO331" s="118">
        <v>35.520000000000003</v>
      </c>
      <c r="AP331" s="117">
        <v>1001</v>
      </c>
      <c r="AQ331" s="118">
        <v>42.14</v>
      </c>
      <c r="AR331" s="118">
        <v>850</v>
      </c>
      <c r="AS331" s="118">
        <v>50.02</v>
      </c>
      <c r="AT331" s="118">
        <v>717</v>
      </c>
      <c r="AU331" s="118">
        <v>42.06</v>
      </c>
      <c r="AV331" s="118">
        <v>773</v>
      </c>
      <c r="AW331" s="118">
        <v>44.78</v>
      </c>
      <c r="AX331" s="118">
        <v>751</v>
      </c>
      <c r="AY331" s="118">
        <v>52.15</v>
      </c>
      <c r="AZ331" s="118">
        <v>735</v>
      </c>
      <c r="BA331" s="118">
        <v>34.9</v>
      </c>
      <c r="BB331" s="117">
        <v>1093</v>
      </c>
      <c r="BC331" s="118">
        <v>33.97</v>
      </c>
      <c r="BD331" s="118">
        <v>998</v>
      </c>
      <c r="BE331" s="118">
        <v>50.89</v>
      </c>
      <c r="BF331" s="118">
        <v>697</v>
      </c>
      <c r="BG331" s="118">
        <v>38.049999999999997</v>
      </c>
      <c r="BH331" s="118">
        <v>936</v>
      </c>
      <c r="BI331" s="118">
        <v>45.11</v>
      </c>
      <c r="BJ331" s="117">
        <v>1040</v>
      </c>
      <c r="BK331" s="118">
        <v>58.2</v>
      </c>
      <c r="BL331" s="118">
        <v>846</v>
      </c>
      <c r="BM331" s="118">
        <v>47.64</v>
      </c>
      <c r="BN331" s="117">
        <v>1062</v>
      </c>
      <c r="BO331" s="118">
        <v>44.92</v>
      </c>
      <c r="BP331" s="117">
        <v>1008</v>
      </c>
      <c r="BQ331" s="118">
        <v>51.89</v>
      </c>
      <c r="BR331" s="118">
        <v>952</v>
      </c>
      <c r="BS331" s="118">
        <v>43.97</v>
      </c>
      <c r="BT331" s="117">
        <v>1091</v>
      </c>
      <c r="BU331" s="118">
        <v>56.44</v>
      </c>
      <c r="BV331" s="117">
        <v>1015</v>
      </c>
      <c r="BW331" s="118">
        <v>59.39</v>
      </c>
      <c r="BX331" s="117">
        <v>1058</v>
      </c>
      <c r="BY331" s="118">
        <v>38.51</v>
      </c>
      <c r="BZ331" s="118">
        <v>879</v>
      </c>
      <c r="CA331" s="118">
        <v>40.229999999999997</v>
      </c>
      <c r="CB331" s="117">
        <v>1087</v>
      </c>
      <c r="CC331" s="118">
        <v>54.63</v>
      </c>
    </row>
    <row r="332" spans="1:81" ht="16.5" customHeight="1" x14ac:dyDescent="0.45">
      <c r="A332" s="363">
        <v>328</v>
      </c>
      <c r="B332" s="358" t="s">
        <v>603</v>
      </c>
      <c r="C332" s="358" t="s">
        <v>175</v>
      </c>
      <c r="D332" s="116">
        <v>3</v>
      </c>
      <c r="E332" s="116">
        <v>0</v>
      </c>
      <c r="F332" s="116">
        <v>2</v>
      </c>
      <c r="G332" s="116">
        <v>0.02</v>
      </c>
      <c r="H332" s="116">
        <v>3</v>
      </c>
      <c r="I332" s="116">
        <v>0.14000000000000001</v>
      </c>
      <c r="J332" s="116">
        <v>1</v>
      </c>
      <c r="K332" s="116">
        <v>0</v>
      </c>
      <c r="L332" s="116">
        <v>6</v>
      </c>
      <c r="M332" s="116">
        <v>0.06</v>
      </c>
      <c r="N332" s="112"/>
      <c r="O332" s="116">
        <v>0</v>
      </c>
      <c r="P332" s="116">
        <v>7</v>
      </c>
      <c r="Q332" s="116">
        <v>0.08</v>
      </c>
      <c r="R332" s="112"/>
      <c r="S332" s="116">
        <v>0</v>
      </c>
      <c r="T332" s="116">
        <v>19</v>
      </c>
      <c r="U332" s="116">
        <v>0.27</v>
      </c>
      <c r="V332" s="116">
        <v>10</v>
      </c>
      <c r="W332" s="116">
        <v>0.1</v>
      </c>
      <c r="X332" s="116">
        <v>8</v>
      </c>
      <c r="Y332" s="116">
        <v>0.09</v>
      </c>
      <c r="Z332" s="116">
        <v>2</v>
      </c>
      <c r="AA332" s="116">
        <v>0.04</v>
      </c>
      <c r="AB332" s="116">
        <v>15</v>
      </c>
      <c r="AC332" s="116">
        <v>0.19</v>
      </c>
      <c r="AD332" s="116">
        <v>5</v>
      </c>
      <c r="AE332" s="116">
        <v>0.06</v>
      </c>
      <c r="AF332" s="116">
        <v>2</v>
      </c>
      <c r="AG332" s="116">
        <v>0.02</v>
      </c>
      <c r="AH332" s="116">
        <v>7</v>
      </c>
      <c r="AI332" s="116">
        <v>0.08</v>
      </c>
      <c r="AJ332" s="116">
        <v>6</v>
      </c>
      <c r="AK332" s="116">
        <v>0.08</v>
      </c>
      <c r="AL332" s="116">
        <v>10</v>
      </c>
      <c r="AM332" s="116">
        <v>0.1</v>
      </c>
      <c r="AN332" s="116">
        <v>6</v>
      </c>
      <c r="AO332" s="116">
        <v>0.06</v>
      </c>
      <c r="AP332" s="112"/>
      <c r="AQ332" s="116">
        <v>0</v>
      </c>
      <c r="AR332" s="116">
        <v>12</v>
      </c>
      <c r="AS332" s="116">
        <v>0.11</v>
      </c>
      <c r="AT332" s="112"/>
      <c r="AU332" s="116">
        <v>0.01</v>
      </c>
      <c r="AV332" s="112"/>
      <c r="AW332" s="116">
        <v>0</v>
      </c>
      <c r="AX332" s="116">
        <v>4</v>
      </c>
      <c r="AY332" s="116">
        <v>0.03</v>
      </c>
      <c r="AZ332" s="116">
        <v>3</v>
      </c>
      <c r="BA332" s="116">
        <v>0.03</v>
      </c>
      <c r="BB332" s="116">
        <v>6</v>
      </c>
      <c r="BC332" s="116">
        <v>0.06</v>
      </c>
      <c r="BD332" s="116">
        <v>1</v>
      </c>
      <c r="BE332" s="116">
        <v>0.02</v>
      </c>
      <c r="BF332" s="116">
        <v>6</v>
      </c>
      <c r="BG332" s="116">
        <v>0.06</v>
      </c>
      <c r="BH332" s="116">
        <v>10</v>
      </c>
      <c r="BI332" s="116">
        <v>0.08</v>
      </c>
      <c r="BJ332" s="116">
        <v>7</v>
      </c>
      <c r="BK332" s="116">
        <v>0.06</v>
      </c>
      <c r="BL332" s="112"/>
      <c r="BM332" s="116">
        <v>0</v>
      </c>
      <c r="BN332" s="116">
        <v>7</v>
      </c>
      <c r="BO332" s="116">
        <v>0.05</v>
      </c>
      <c r="BP332" s="116">
        <v>2</v>
      </c>
      <c r="BQ332" s="116">
        <v>0.01</v>
      </c>
      <c r="BR332" s="116">
        <v>8</v>
      </c>
      <c r="BS332" s="116">
        <v>0.02</v>
      </c>
      <c r="BT332" s="116">
        <v>6</v>
      </c>
      <c r="BU332" s="116">
        <v>0.03</v>
      </c>
      <c r="BV332" s="112"/>
      <c r="BW332" s="116">
        <v>0</v>
      </c>
      <c r="BX332" s="116">
        <v>2</v>
      </c>
      <c r="BY332" s="116">
        <v>0.01</v>
      </c>
      <c r="BZ332" s="116">
        <v>2</v>
      </c>
      <c r="CA332" s="116">
        <v>0.01</v>
      </c>
      <c r="CB332" s="116">
        <v>9</v>
      </c>
      <c r="CC332" s="116">
        <v>0.04</v>
      </c>
    </row>
    <row r="333" spans="1:81" ht="16.5" customHeight="1" x14ac:dyDescent="0.45">
      <c r="A333" s="362">
        <v>329</v>
      </c>
      <c r="B333" s="357" t="s">
        <v>604</v>
      </c>
      <c r="C333" s="111"/>
      <c r="D333" s="111"/>
      <c r="E333" s="118">
        <v>8.3000000000000007</v>
      </c>
      <c r="F333" s="111"/>
      <c r="G333" s="118">
        <v>7.87</v>
      </c>
      <c r="H333" s="111"/>
      <c r="I333" s="118">
        <v>8.7100000000000009</v>
      </c>
      <c r="J333" s="111"/>
      <c r="K333" s="118">
        <v>9.5299999999999994</v>
      </c>
      <c r="L333" s="111"/>
      <c r="M333" s="118">
        <v>8.57</v>
      </c>
      <c r="N333" s="111"/>
      <c r="O333" s="118">
        <v>7.83</v>
      </c>
      <c r="P333" s="111"/>
      <c r="Q333" s="118">
        <v>9.0399999999999991</v>
      </c>
      <c r="R333" s="111"/>
      <c r="S333" s="118">
        <v>9.1999999999999993</v>
      </c>
      <c r="T333" s="111"/>
      <c r="U333" s="118">
        <v>9.61</v>
      </c>
      <c r="V333" s="111"/>
      <c r="W333" s="118">
        <v>8.36</v>
      </c>
      <c r="X333" s="111"/>
      <c r="Y333" s="118">
        <v>7.7</v>
      </c>
      <c r="Z333" s="111"/>
      <c r="AA333" s="118">
        <v>8.0500000000000007</v>
      </c>
      <c r="AB333" s="111"/>
      <c r="AC333" s="118">
        <v>6.82</v>
      </c>
      <c r="AD333" s="111"/>
      <c r="AE333" s="118">
        <v>8.0299999999999994</v>
      </c>
      <c r="AF333" s="111"/>
      <c r="AG333" s="118">
        <v>8.69</v>
      </c>
      <c r="AH333" s="111"/>
      <c r="AI333" s="118">
        <v>9.11</v>
      </c>
      <c r="AJ333" s="111"/>
      <c r="AK333" s="118">
        <v>8.4600000000000009</v>
      </c>
      <c r="AL333" s="111"/>
      <c r="AM333" s="118">
        <v>7.71</v>
      </c>
      <c r="AN333" s="111"/>
      <c r="AO333" s="118">
        <v>9.0299999999999994</v>
      </c>
      <c r="AP333" s="111"/>
      <c r="AQ333" s="118">
        <v>9</v>
      </c>
      <c r="AR333" s="111"/>
      <c r="AS333" s="118">
        <v>9.58</v>
      </c>
      <c r="AT333" s="111"/>
      <c r="AU333" s="118">
        <v>10.1</v>
      </c>
      <c r="AV333" s="111"/>
      <c r="AW333" s="118">
        <v>9.09</v>
      </c>
      <c r="AX333" s="111"/>
      <c r="AY333" s="118">
        <v>10.72</v>
      </c>
      <c r="AZ333" s="111"/>
      <c r="BA333" s="118">
        <v>10.47</v>
      </c>
      <c r="BB333" s="111"/>
      <c r="BC333" s="118">
        <v>11.37</v>
      </c>
      <c r="BD333" s="111"/>
      <c r="BE333" s="118">
        <v>13.07</v>
      </c>
      <c r="BF333" s="111"/>
      <c r="BG333" s="118">
        <v>10.96</v>
      </c>
      <c r="BH333" s="111"/>
      <c r="BI333" s="118">
        <v>11.3</v>
      </c>
      <c r="BJ333" s="111"/>
      <c r="BK333" s="118">
        <v>11.73</v>
      </c>
      <c r="BL333" s="111"/>
      <c r="BM333" s="118">
        <v>10.52</v>
      </c>
      <c r="BN333" s="111"/>
      <c r="BO333" s="118">
        <v>12.13</v>
      </c>
      <c r="BP333" s="111"/>
      <c r="BQ333" s="118">
        <v>11.59</v>
      </c>
      <c r="BR333" s="111"/>
      <c r="BS333" s="118">
        <v>12.44</v>
      </c>
      <c r="BT333" s="111"/>
      <c r="BU333" s="118">
        <v>12.14</v>
      </c>
      <c r="BV333" s="111"/>
      <c r="BW333" s="118">
        <v>12.74</v>
      </c>
      <c r="BX333" s="111"/>
      <c r="BY333" s="118">
        <v>12.51</v>
      </c>
      <c r="BZ333" s="111"/>
      <c r="CA333" s="118">
        <v>12.87</v>
      </c>
      <c r="CB333" s="111"/>
      <c r="CC333" s="118">
        <v>12.78</v>
      </c>
    </row>
    <row r="334" spans="1:81" ht="16.5" customHeight="1" x14ac:dyDescent="0.45">
      <c r="A334" s="363">
        <v>330</v>
      </c>
      <c r="B334" s="358" t="s">
        <v>605</v>
      </c>
      <c r="C334" s="112"/>
      <c r="D334" s="112"/>
      <c r="E334" s="116">
        <v>5.9</v>
      </c>
      <c r="F334" s="112"/>
      <c r="G334" s="116">
        <v>5.92</v>
      </c>
      <c r="H334" s="112"/>
      <c r="I334" s="116">
        <v>6.46</v>
      </c>
      <c r="J334" s="112"/>
      <c r="K334" s="116">
        <v>6.62</v>
      </c>
      <c r="L334" s="112"/>
      <c r="M334" s="116">
        <v>6.44</v>
      </c>
      <c r="N334" s="112"/>
      <c r="O334" s="116">
        <v>5.89</v>
      </c>
      <c r="P334" s="112"/>
      <c r="Q334" s="116">
        <v>6.49</v>
      </c>
      <c r="R334" s="112"/>
      <c r="S334" s="116">
        <v>7.06</v>
      </c>
      <c r="T334" s="112"/>
      <c r="U334" s="116">
        <v>7.37</v>
      </c>
      <c r="V334" s="112"/>
      <c r="W334" s="116">
        <v>6.54</v>
      </c>
      <c r="X334" s="112"/>
      <c r="Y334" s="116">
        <v>5.84</v>
      </c>
      <c r="Z334" s="112"/>
      <c r="AA334" s="116">
        <v>6.22</v>
      </c>
      <c r="AB334" s="112"/>
      <c r="AC334" s="116">
        <v>5.0199999999999996</v>
      </c>
      <c r="AD334" s="112"/>
      <c r="AE334" s="116">
        <v>6.17</v>
      </c>
      <c r="AF334" s="112"/>
      <c r="AG334" s="116">
        <v>6.12</v>
      </c>
      <c r="AH334" s="112"/>
      <c r="AI334" s="116">
        <v>6.65</v>
      </c>
      <c r="AJ334" s="112"/>
      <c r="AK334" s="116">
        <v>6.41</v>
      </c>
      <c r="AL334" s="112"/>
      <c r="AM334" s="116">
        <v>5.2</v>
      </c>
      <c r="AN334" s="112"/>
      <c r="AO334" s="116">
        <v>6.51</v>
      </c>
      <c r="AP334" s="112"/>
      <c r="AQ334" s="116">
        <v>6.32</v>
      </c>
      <c r="AR334" s="112"/>
      <c r="AS334" s="116">
        <v>6.92</v>
      </c>
      <c r="AT334" s="112"/>
      <c r="AU334" s="116">
        <v>7.44</v>
      </c>
      <c r="AV334" s="112"/>
      <c r="AW334" s="116">
        <v>6.46</v>
      </c>
      <c r="AX334" s="112"/>
      <c r="AY334" s="116">
        <v>7.67</v>
      </c>
      <c r="AZ334" s="112"/>
      <c r="BA334" s="116">
        <v>7.77</v>
      </c>
      <c r="BB334" s="112"/>
      <c r="BC334" s="116">
        <v>8.8800000000000008</v>
      </c>
      <c r="BD334" s="112"/>
      <c r="BE334" s="116">
        <v>10.17</v>
      </c>
      <c r="BF334" s="112"/>
      <c r="BG334" s="116">
        <v>7.88</v>
      </c>
      <c r="BH334" s="112"/>
      <c r="BI334" s="116">
        <v>8.6199999999999992</v>
      </c>
      <c r="BJ334" s="112"/>
      <c r="BK334" s="116">
        <v>8.7899999999999991</v>
      </c>
      <c r="BL334" s="112"/>
      <c r="BM334" s="116">
        <v>7.61</v>
      </c>
      <c r="BN334" s="112"/>
      <c r="BO334" s="116">
        <v>8.2200000000000006</v>
      </c>
      <c r="BP334" s="112"/>
      <c r="BQ334" s="116">
        <v>8.41</v>
      </c>
      <c r="BR334" s="112"/>
      <c r="BS334" s="116">
        <v>8.32</v>
      </c>
      <c r="BT334" s="112"/>
      <c r="BU334" s="116">
        <v>8.7799999999999994</v>
      </c>
      <c r="BV334" s="112"/>
      <c r="BW334" s="116">
        <v>8.58</v>
      </c>
      <c r="BX334" s="112"/>
      <c r="BY334" s="116">
        <v>9.43</v>
      </c>
      <c r="BZ334" s="112"/>
      <c r="CA334" s="116">
        <v>9.66</v>
      </c>
      <c r="CB334" s="112"/>
      <c r="CC334" s="116">
        <v>9.14</v>
      </c>
    </row>
    <row r="335" spans="1:81" ht="16.5" customHeight="1" x14ac:dyDescent="0.45">
      <c r="A335" s="362">
        <v>331</v>
      </c>
      <c r="B335" s="357" t="s">
        <v>606</v>
      </c>
      <c r="C335" s="111"/>
      <c r="D335" s="111"/>
      <c r="E335" s="118">
        <v>2.4</v>
      </c>
      <c r="F335" s="111"/>
      <c r="G335" s="118">
        <v>1.95</v>
      </c>
      <c r="H335" s="111"/>
      <c r="I335" s="118">
        <v>2.25</v>
      </c>
      <c r="J335" s="111"/>
      <c r="K335" s="118">
        <v>2.91</v>
      </c>
      <c r="L335" s="111"/>
      <c r="M335" s="118">
        <v>2.14</v>
      </c>
      <c r="N335" s="111"/>
      <c r="O335" s="118">
        <v>1.93</v>
      </c>
      <c r="P335" s="111"/>
      <c r="Q335" s="118">
        <v>2.56</v>
      </c>
      <c r="R335" s="111"/>
      <c r="S335" s="118">
        <v>2.14</v>
      </c>
      <c r="T335" s="111"/>
      <c r="U335" s="118">
        <v>2.2400000000000002</v>
      </c>
      <c r="V335" s="111"/>
      <c r="W335" s="118">
        <v>1.82</v>
      </c>
      <c r="X335" s="111"/>
      <c r="Y335" s="118">
        <v>1.85</v>
      </c>
      <c r="Z335" s="111"/>
      <c r="AA335" s="118">
        <v>1.83</v>
      </c>
      <c r="AB335" s="111"/>
      <c r="AC335" s="118">
        <v>1.8</v>
      </c>
      <c r="AD335" s="111"/>
      <c r="AE335" s="118">
        <v>1.85</v>
      </c>
      <c r="AF335" s="111"/>
      <c r="AG335" s="118">
        <v>2.56</v>
      </c>
      <c r="AH335" s="111"/>
      <c r="AI335" s="118">
        <v>2.46</v>
      </c>
      <c r="AJ335" s="111"/>
      <c r="AK335" s="118">
        <v>2.0499999999999998</v>
      </c>
      <c r="AL335" s="111"/>
      <c r="AM335" s="118">
        <v>2.5099999999999998</v>
      </c>
      <c r="AN335" s="111"/>
      <c r="AO335" s="118">
        <v>2.52</v>
      </c>
      <c r="AP335" s="111"/>
      <c r="AQ335" s="118">
        <v>2.68</v>
      </c>
      <c r="AR335" s="111"/>
      <c r="AS335" s="118">
        <v>2.65</v>
      </c>
      <c r="AT335" s="111"/>
      <c r="AU335" s="118">
        <v>2.66</v>
      </c>
      <c r="AV335" s="111"/>
      <c r="AW335" s="118">
        <v>2.63</v>
      </c>
      <c r="AX335" s="111"/>
      <c r="AY335" s="118">
        <v>3.05</v>
      </c>
      <c r="AZ335" s="111"/>
      <c r="BA335" s="118">
        <v>2.71</v>
      </c>
      <c r="BB335" s="111"/>
      <c r="BC335" s="118">
        <v>2.4900000000000002</v>
      </c>
      <c r="BD335" s="111"/>
      <c r="BE335" s="118">
        <v>2.9</v>
      </c>
      <c r="BF335" s="111"/>
      <c r="BG335" s="118">
        <v>3.09</v>
      </c>
      <c r="BH335" s="111"/>
      <c r="BI335" s="118">
        <v>2.67</v>
      </c>
      <c r="BJ335" s="111"/>
      <c r="BK335" s="118">
        <v>2.94</v>
      </c>
      <c r="BL335" s="111"/>
      <c r="BM335" s="118">
        <v>2.91</v>
      </c>
      <c r="BN335" s="111"/>
      <c r="BO335" s="118">
        <v>3.91</v>
      </c>
      <c r="BP335" s="111"/>
      <c r="BQ335" s="118">
        <v>3.18</v>
      </c>
      <c r="BR335" s="111"/>
      <c r="BS335" s="118">
        <v>4.13</v>
      </c>
      <c r="BT335" s="111"/>
      <c r="BU335" s="118">
        <v>3.36</v>
      </c>
      <c r="BV335" s="111"/>
      <c r="BW335" s="118">
        <v>4.16</v>
      </c>
      <c r="BX335" s="111"/>
      <c r="BY335" s="118">
        <v>3.08</v>
      </c>
      <c r="BZ335" s="111"/>
      <c r="CA335" s="118">
        <v>3.21</v>
      </c>
      <c r="CB335" s="111"/>
      <c r="CC335" s="118">
        <v>3.64</v>
      </c>
    </row>
    <row r="336" spans="1:81" ht="16.5" customHeight="1" x14ac:dyDescent="0.45">
      <c r="A336" s="363">
        <v>332</v>
      </c>
      <c r="B336" s="358" t="s">
        <v>607</v>
      </c>
      <c r="C336" s="112"/>
      <c r="D336" s="112"/>
      <c r="E336" s="116">
        <v>60.83</v>
      </c>
      <c r="F336" s="112"/>
      <c r="G336" s="116">
        <v>65.59</v>
      </c>
      <c r="H336" s="112"/>
      <c r="I336" s="116">
        <v>62.78</v>
      </c>
      <c r="J336" s="112"/>
      <c r="K336" s="116">
        <v>56.35</v>
      </c>
      <c r="L336" s="112"/>
      <c r="M336" s="116">
        <v>67.34</v>
      </c>
      <c r="N336" s="112"/>
      <c r="O336" s="116">
        <v>60.59</v>
      </c>
      <c r="P336" s="112"/>
      <c r="Q336" s="116">
        <v>62.44</v>
      </c>
      <c r="R336" s="112"/>
      <c r="S336" s="116">
        <v>62.48</v>
      </c>
      <c r="T336" s="112"/>
      <c r="U336" s="116">
        <v>70.099999999999994</v>
      </c>
      <c r="V336" s="112"/>
      <c r="W336" s="116">
        <v>75.650000000000006</v>
      </c>
      <c r="X336" s="112"/>
      <c r="Y336" s="116">
        <v>68.510000000000005</v>
      </c>
      <c r="Z336" s="112"/>
      <c r="AA336" s="116">
        <v>65.37</v>
      </c>
      <c r="AB336" s="112"/>
      <c r="AC336" s="116">
        <v>62.08</v>
      </c>
      <c r="AD336" s="112"/>
      <c r="AE336" s="116">
        <v>69.900000000000006</v>
      </c>
      <c r="AF336" s="112"/>
      <c r="AG336" s="116">
        <v>72.98</v>
      </c>
      <c r="AH336" s="112"/>
      <c r="AI336" s="116">
        <v>56.65</v>
      </c>
      <c r="AJ336" s="112"/>
      <c r="AK336" s="116">
        <v>67.64</v>
      </c>
      <c r="AL336" s="112"/>
      <c r="AM336" s="116">
        <v>66.34</v>
      </c>
      <c r="AN336" s="112"/>
      <c r="AO336" s="116">
        <v>64.53</v>
      </c>
      <c r="AP336" s="112"/>
      <c r="AQ336" s="116">
        <v>60.8</v>
      </c>
      <c r="AR336" s="112"/>
      <c r="AS336" s="116">
        <v>72.47</v>
      </c>
      <c r="AT336" s="112"/>
      <c r="AU336" s="116">
        <v>70.52</v>
      </c>
      <c r="AV336" s="112"/>
      <c r="AW336" s="116">
        <v>74.75</v>
      </c>
      <c r="AX336" s="112"/>
      <c r="AY336" s="116">
        <v>64.75</v>
      </c>
      <c r="AZ336" s="112"/>
      <c r="BA336" s="116">
        <v>60.62</v>
      </c>
      <c r="BB336" s="112"/>
      <c r="BC336" s="116">
        <v>58.4</v>
      </c>
      <c r="BD336" s="112"/>
      <c r="BE336" s="116">
        <v>70.33</v>
      </c>
      <c r="BF336" s="112"/>
      <c r="BG336" s="116">
        <v>49.95</v>
      </c>
      <c r="BH336" s="112"/>
      <c r="BI336" s="116">
        <v>62.08</v>
      </c>
      <c r="BJ336" s="112"/>
      <c r="BK336" s="116">
        <v>63.66</v>
      </c>
      <c r="BL336" s="112"/>
      <c r="BM336" s="116">
        <v>62.16</v>
      </c>
      <c r="BN336" s="112"/>
      <c r="BO336" s="116">
        <v>70.760000000000005</v>
      </c>
      <c r="BP336" s="112"/>
      <c r="BQ336" s="116">
        <v>65.599999999999994</v>
      </c>
      <c r="BR336" s="112"/>
      <c r="BS336" s="116">
        <v>68.17</v>
      </c>
      <c r="BT336" s="112"/>
      <c r="BU336" s="116">
        <v>72.91</v>
      </c>
      <c r="BV336" s="112"/>
      <c r="BW336" s="116">
        <v>61.52</v>
      </c>
      <c r="BX336" s="112"/>
      <c r="BY336" s="116">
        <v>72.45</v>
      </c>
      <c r="BZ336" s="112"/>
      <c r="CA336" s="116">
        <v>71.02</v>
      </c>
      <c r="CB336" s="112"/>
      <c r="CC336" s="116">
        <v>79.75</v>
      </c>
    </row>
    <row r="337" spans="1:81" ht="16.5" customHeight="1" x14ac:dyDescent="0.45">
      <c r="A337" s="362">
        <v>333</v>
      </c>
      <c r="B337" s="357" t="s">
        <v>608</v>
      </c>
      <c r="C337" s="357" t="s">
        <v>176</v>
      </c>
      <c r="D337" s="118">
        <v>216</v>
      </c>
      <c r="E337" s="118">
        <v>19.579999999999998</v>
      </c>
      <c r="F337" s="118">
        <v>246</v>
      </c>
      <c r="G337" s="118">
        <v>19.43</v>
      </c>
      <c r="H337" s="118">
        <v>200</v>
      </c>
      <c r="I337" s="118">
        <v>19.75</v>
      </c>
      <c r="J337" s="118">
        <v>177</v>
      </c>
      <c r="K337" s="118">
        <v>16.27</v>
      </c>
      <c r="L337" s="118">
        <v>184</v>
      </c>
      <c r="M337" s="118">
        <v>18.7</v>
      </c>
      <c r="N337" s="118">
        <v>185</v>
      </c>
      <c r="O337" s="118">
        <v>16.46</v>
      </c>
      <c r="P337" s="118">
        <v>229</v>
      </c>
      <c r="Q337" s="118">
        <v>16.8</v>
      </c>
      <c r="R337" s="118">
        <v>169</v>
      </c>
      <c r="S337" s="118">
        <v>16.28</v>
      </c>
      <c r="T337" s="118">
        <v>186</v>
      </c>
      <c r="U337" s="118">
        <v>16.36</v>
      </c>
      <c r="V337" s="118">
        <v>244</v>
      </c>
      <c r="W337" s="118">
        <v>19.21</v>
      </c>
      <c r="X337" s="118">
        <v>239</v>
      </c>
      <c r="Y337" s="118">
        <v>21.7</v>
      </c>
      <c r="Z337" s="118">
        <v>244</v>
      </c>
      <c r="AA337" s="118">
        <v>21.42</v>
      </c>
      <c r="AB337" s="118">
        <v>207</v>
      </c>
      <c r="AC337" s="118">
        <v>19.27</v>
      </c>
      <c r="AD337" s="118">
        <v>229</v>
      </c>
      <c r="AE337" s="118">
        <v>20.52</v>
      </c>
      <c r="AF337" s="118">
        <v>215</v>
      </c>
      <c r="AG337" s="118">
        <v>20.9</v>
      </c>
      <c r="AH337" s="118">
        <v>152</v>
      </c>
      <c r="AI337" s="118">
        <v>14.68</v>
      </c>
      <c r="AJ337" s="118">
        <v>177</v>
      </c>
      <c r="AK337" s="118">
        <v>17.649999999999999</v>
      </c>
      <c r="AL337" s="118">
        <v>151</v>
      </c>
      <c r="AM337" s="118">
        <v>14.94</v>
      </c>
      <c r="AN337" s="118">
        <v>143</v>
      </c>
      <c r="AO337" s="118">
        <v>14.63</v>
      </c>
      <c r="AP337" s="118">
        <v>134</v>
      </c>
      <c r="AQ337" s="118">
        <v>13.93</v>
      </c>
      <c r="AR337" s="118">
        <v>143</v>
      </c>
      <c r="AS337" s="118">
        <v>14.3</v>
      </c>
      <c r="AT337" s="118">
        <v>175</v>
      </c>
      <c r="AU337" s="118">
        <v>16.96</v>
      </c>
      <c r="AV337" s="118">
        <v>228</v>
      </c>
      <c r="AW337" s="118">
        <v>21.89</v>
      </c>
      <c r="AX337" s="118">
        <v>228</v>
      </c>
      <c r="AY337" s="118">
        <v>21.21</v>
      </c>
      <c r="AZ337" s="118">
        <v>205</v>
      </c>
      <c r="BA337" s="118">
        <v>16.88</v>
      </c>
      <c r="BB337" s="118">
        <v>227</v>
      </c>
      <c r="BC337" s="118">
        <v>19.45</v>
      </c>
      <c r="BD337" s="118">
        <v>257</v>
      </c>
      <c r="BE337" s="118">
        <v>21.22</v>
      </c>
      <c r="BF337" s="118">
        <v>159</v>
      </c>
      <c r="BG337" s="118">
        <v>14.05</v>
      </c>
      <c r="BH337" s="118">
        <v>141</v>
      </c>
      <c r="BI337" s="118">
        <v>14.4</v>
      </c>
      <c r="BJ337" s="118">
        <v>179</v>
      </c>
      <c r="BK337" s="118">
        <v>18.46</v>
      </c>
      <c r="BL337" s="118">
        <v>157</v>
      </c>
      <c r="BM337" s="118">
        <v>15.46</v>
      </c>
      <c r="BN337" s="118">
        <v>169</v>
      </c>
      <c r="BO337" s="118">
        <v>16.68</v>
      </c>
      <c r="BP337" s="118">
        <v>167</v>
      </c>
      <c r="BQ337" s="118">
        <v>17.16</v>
      </c>
      <c r="BR337" s="118">
        <v>166</v>
      </c>
      <c r="BS337" s="118">
        <v>16.57</v>
      </c>
      <c r="BT337" s="118">
        <v>207</v>
      </c>
      <c r="BU337" s="118">
        <v>22.2</v>
      </c>
      <c r="BV337" s="118">
        <v>196</v>
      </c>
      <c r="BW337" s="118">
        <v>20.05</v>
      </c>
      <c r="BX337" s="118">
        <v>232</v>
      </c>
      <c r="BY337" s="118">
        <v>24.82</v>
      </c>
      <c r="BZ337" s="118">
        <v>236</v>
      </c>
      <c r="CA337" s="118">
        <v>25.24</v>
      </c>
      <c r="CB337" s="118">
        <v>232</v>
      </c>
      <c r="CC337" s="118">
        <v>23.33</v>
      </c>
    </row>
    <row r="338" spans="1:81" ht="16.5" customHeight="1" x14ac:dyDescent="0.45">
      <c r="A338" s="363">
        <v>334</v>
      </c>
      <c r="B338" s="358" t="s">
        <v>609</v>
      </c>
      <c r="C338" s="112"/>
      <c r="D338" s="112"/>
      <c r="E338" s="116">
        <v>41.26</v>
      </c>
      <c r="F338" s="112"/>
      <c r="G338" s="116">
        <v>46.16</v>
      </c>
      <c r="H338" s="112"/>
      <c r="I338" s="116">
        <v>43.03</v>
      </c>
      <c r="J338" s="112"/>
      <c r="K338" s="116">
        <v>40.08</v>
      </c>
      <c r="L338" s="112"/>
      <c r="M338" s="116">
        <v>48.65</v>
      </c>
      <c r="N338" s="112"/>
      <c r="O338" s="116">
        <v>44.13</v>
      </c>
      <c r="P338" s="112"/>
      <c r="Q338" s="116">
        <v>45.64</v>
      </c>
      <c r="R338" s="112"/>
      <c r="S338" s="116">
        <v>46.19</v>
      </c>
      <c r="T338" s="112"/>
      <c r="U338" s="116">
        <v>53.74</v>
      </c>
      <c r="V338" s="112"/>
      <c r="W338" s="116">
        <v>56.44</v>
      </c>
      <c r="X338" s="112"/>
      <c r="Y338" s="116">
        <v>46.81</v>
      </c>
      <c r="Z338" s="112"/>
      <c r="AA338" s="116">
        <v>43.95</v>
      </c>
      <c r="AB338" s="112"/>
      <c r="AC338" s="116">
        <v>42.81</v>
      </c>
      <c r="AD338" s="112"/>
      <c r="AE338" s="116">
        <v>49.38</v>
      </c>
      <c r="AF338" s="112"/>
      <c r="AG338" s="116">
        <v>52.08</v>
      </c>
      <c r="AH338" s="112"/>
      <c r="AI338" s="116">
        <v>41.97</v>
      </c>
      <c r="AJ338" s="112"/>
      <c r="AK338" s="116">
        <v>49.99</v>
      </c>
      <c r="AL338" s="112"/>
      <c r="AM338" s="116">
        <v>51.4</v>
      </c>
      <c r="AN338" s="112"/>
      <c r="AO338" s="116">
        <v>49.9</v>
      </c>
      <c r="AP338" s="112"/>
      <c r="AQ338" s="116">
        <v>46.87</v>
      </c>
      <c r="AR338" s="112"/>
      <c r="AS338" s="116">
        <v>58.17</v>
      </c>
      <c r="AT338" s="112"/>
      <c r="AU338" s="116">
        <v>53.56</v>
      </c>
      <c r="AV338" s="112"/>
      <c r="AW338" s="116">
        <v>52.86</v>
      </c>
      <c r="AX338" s="112"/>
      <c r="AY338" s="116">
        <v>43.54</v>
      </c>
      <c r="AZ338" s="112"/>
      <c r="BA338" s="116">
        <v>43.74</v>
      </c>
      <c r="BB338" s="112"/>
      <c r="BC338" s="116">
        <v>38.950000000000003</v>
      </c>
      <c r="BD338" s="112"/>
      <c r="BE338" s="116">
        <v>49.11</v>
      </c>
      <c r="BF338" s="112"/>
      <c r="BG338" s="116">
        <v>35.9</v>
      </c>
      <c r="BH338" s="112"/>
      <c r="BI338" s="116">
        <v>47.68</v>
      </c>
      <c r="BJ338" s="112"/>
      <c r="BK338" s="116">
        <v>45.2</v>
      </c>
      <c r="BL338" s="112"/>
      <c r="BM338" s="116">
        <v>46.7</v>
      </c>
      <c r="BN338" s="112"/>
      <c r="BO338" s="116">
        <v>54.08</v>
      </c>
      <c r="BP338" s="112"/>
      <c r="BQ338" s="116">
        <v>48.44</v>
      </c>
      <c r="BR338" s="112"/>
      <c r="BS338" s="116">
        <v>51.6</v>
      </c>
      <c r="BT338" s="112"/>
      <c r="BU338" s="116">
        <v>50.71</v>
      </c>
      <c r="BV338" s="112"/>
      <c r="BW338" s="116">
        <v>41.47</v>
      </c>
      <c r="BX338" s="112"/>
      <c r="BY338" s="116">
        <v>47.63</v>
      </c>
      <c r="BZ338" s="112"/>
      <c r="CA338" s="116">
        <v>45.79</v>
      </c>
      <c r="CB338" s="112"/>
      <c r="CC338" s="116">
        <v>56.42</v>
      </c>
    </row>
    <row r="339" spans="1:81" ht="16.5" customHeight="1" x14ac:dyDescent="0.45">
      <c r="A339" s="362">
        <v>335</v>
      </c>
      <c r="B339" s="357" t="s">
        <v>610</v>
      </c>
      <c r="C339" s="111"/>
      <c r="D339" s="111"/>
      <c r="E339" s="118">
        <v>26.7</v>
      </c>
      <c r="F339" s="111"/>
      <c r="G339" s="118">
        <v>32.06</v>
      </c>
      <c r="H339" s="111"/>
      <c r="I339" s="118">
        <v>27.39</v>
      </c>
      <c r="J339" s="111"/>
      <c r="K339" s="118">
        <v>25.82</v>
      </c>
      <c r="L339" s="111"/>
      <c r="M339" s="118">
        <v>33.56</v>
      </c>
      <c r="N339" s="111"/>
      <c r="O339" s="118">
        <v>27.38</v>
      </c>
      <c r="P339" s="111"/>
      <c r="Q339" s="118">
        <v>28.87</v>
      </c>
      <c r="R339" s="111"/>
      <c r="S339" s="118">
        <v>29.82</v>
      </c>
      <c r="T339" s="111"/>
      <c r="U339" s="118">
        <v>36.119999999999997</v>
      </c>
      <c r="V339" s="111"/>
      <c r="W339" s="118">
        <v>35.479999999999997</v>
      </c>
      <c r="X339" s="111"/>
      <c r="Y339" s="118">
        <v>28.58</v>
      </c>
      <c r="Z339" s="111"/>
      <c r="AA339" s="118">
        <v>27.79</v>
      </c>
      <c r="AB339" s="111"/>
      <c r="AC339" s="118">
        <v>26.75</v>
      </c>
      <c r="AD339" s="111"/>
      <c r="AE339" s="118">
        <v>31.48</v>
      </c>
      <c r="AF339" s="111"/>
      <c r="AG339" s="118">
        <v>32.67</v>
      </c>
      <c r="AH339" s="111"/>
      <c r="AI339" s="118">
        <v>24.6</v>
      </c>
      <c r="AJ339" s="111"/>
      <c r="AK339" s="118">
        <v>32.9</v>
      </c>
      <c r="AL339" s="111"/>
      <c r="AM339" s="118">
        <v>33.81</v>
      </c>
      <c r="AN339" s="111"/>
      <c r="AO339" s="118">
        <v>30.14</v>
      </c>
      <c r="AP339" s="111"/>
      <c r="AQ339" s="118">
        <v>32.58</v>
      </c>
      <c r="AR339" s="111"/>
      <c r="AS339" s="118">
        <v>38.299999999999997</v>
      </c>
      <c r="AT339" s="111"/>
      <c r="AU339" s="118">
        <v>36.85</v>
      </c>
      <c r="AV339" s="111"/>
      <c r="AW339" s="118">
        <v>33.340000000000003</v>
      </c>
      <c r="AX339" s="111"/>
      <c r="AY339" s="118">
        <v>27.27</v>
      </c>
      <c r="AZ339" s="111"/>
      <c r="BA339" s="118">
        <v>31.12</v>
      </c>
      <c r="BB339" s="111"/>
      <c r="BC339" s="118">
        <v>23.68</v>
      </c>
      <c r="BD339" s="111"/>
      <c r="BE339" s="118">
        <v>29.59</v>
      </c>
      <c r="BF339" s="111"/>
      <c r="BG339" s="118">
        <v>22.69</v>
      </c>
      <c r="BH339" s="111"/>
      <c r="BI339" s="118">
        <v>30.86</v>
      </c>
      <c r="BJ339" s="111"/>
      <c r="BK339" s="118">
        <v>27.75</v>
      </c>
      <c r="BL339" s="111"/>
      <c r="BM339" s="118">
        <v>28.37</v>
      </c>
      <c r="BN339" s="111"/>
      <c r="BO339" s="118">
        <v>34.659999999999997</v>
      </c>
      <c r="BP339" s="111"/>
      <c r="BQ339" s="118">
        <v>30.38</v>
      </c>
      <c r="BR339" s="111"/>
      <c r="BS339" s="118">
        <v>33.33</v>
      </c>
      <c r="BT339" s="111"/>
      <c r="BU339" s="118">
        <v>31.75</v>
      </c>
      <c r="BV339" s="111"/>
      <c r="BW339" s="118">
        <v>24.45</v>
      </c>
      <c r="BX339" s="111"/>
      <c r="BY339" s="118">
        <v>32.28</v>
      </c>
      <c r="BZ339" s="111"/>
      <c r="CA339" s="118">
        <v>30.96</v>
      </c>
      <c r="CB339" s="111"/>
      <c r="CC339" s="118">
        <v>37.380000000000003</v>
      </c>
    </row>
    <row r="340" spans="1:81" ht="16.5" customHeight="1" x14ac:dyDescent="0.45">
      <c r="A340" s="363">
        <v>336</v>
      </c>
      <c r="B340" s="358" t="s">
        <v>611</v>
      </c>
      <c r="C340" s="358" t="s">
        <v>176</v>
      </c>
      <c r="D340" s="116">
        <v>418</v>
      </c>
      <c r="E340" s="116">
        <v>5.04</v>
      </c>
      <c r="F340" s="116">
        <v>452</v>
      </c>
      <c r="G340" s="116">
        <v>5.19</v>
      </c>
      <c r="H340" s="116">
        <v>482</v>
      </c>
      <c r="I340" s="116">
        <v>5.69</v>
      </c>
      <c r="J340" s="116">
        <v>536</v>
      </c>
      <c r="K340" s="116">
        <v>6.56</v>
      </c>
      <c r="L340" s="116">
        <v>466</v>
      </c>
      <c r="M340" s="116">
        <v>5.66</v>
      </c>
      <c r="N340" s="116">
        <v>581</v>
      </c>
      <c r="O340" s="116">
        <v>7.16</v>
      </c>
      <c r="P340" s="116">
        <v>662</v>
      </c>
      <c r="Q340" s="116">
        <v>8.17</v>
      </c>
      <c r="R340" s="116">
        <v>564</v>
      </c>
      <c r="S340" s="116">
        <v>6.81</v>
      </c>
      <c r="T340" s="116">
        <v>662</v>
      </c>
      <c r="U340" s="116">
        <v>8.59</v>
      </c>
      <c r="V340" s="116">
        <v>807</v>
      </c>
      <c r="W340" s="116">
        <v>10.46</v>
      </c>
      <c r="X340" s="116">
        <v>670</v>
      </c>
      <c r="Y340" s="116">
        <v>8.41</v>
      </c>
      <c r="Z340" s="116">
        <v>642</v>
      </c>
      <c r="AA340" s="116">
        <v>8.27</v>
      </c>
      <c r="AB340" s="116">
        <v>633</v>
      </c>
      <c r="AC340" s="116">
        <v>8.52</v>
      </c>
      <c r="AD340" s="116">
        <v>644</v>
      </c>
      <c r="AE340" s="116">
        <v>8.85</v>
      </c>
      <c r="AF340" s="116">
        <v>672</v>
      </c>
      <c r="AG340" s="116">
        <v>9.5399999999999991</v>
      </c>
      <c r="AH340" s="116">
        <v>622</v>
      </c>
      <c r="AI340" s="116">
        <v>8.39</v>
      </c>
      <c r="AJ340" s="116">
        <v>632</v>
      </c>
      <c r="AK340" s="116">
        <v>8.3699999999999992</v>
      </c>
      <c r="AL340" s="116">
        <v>661</v>
      </c>
      <c r="AM340" s="116">
        <v>9</v>
      </c>
      <c r="AN340" s="116">
        <v>792</v>
      </c>
      <c r="AO340" s="116">
        <v>11.19</v>
      </c>
      <c r="AP340" s="116">
        <v>563</v>
      </c>
      <c r="AQ340" s="116">
        <v>6.83</v>
      </c>
      <c r="AR340" s="116">
        <v>701</v>
      </c>
      <c r="AS340" s="116">
        <v>10.28</v>
      </c>
      <c r="AT340" s="116">
        <v>578</v>
      </c>
      <c r="AU340" s="116">
        <v>7.67</v>
      </c>
      <c r="AV340" s="116">
        <v>710</v>
      </c>
      <c r="AW340" s="116">
        <v>9.75</v>
      </c>
      <c r="AX340" s="116">
        <v>522</v>
      </c>
      <c r="AY340" s="116">
        <v>7.42</v>
      </c>
      <c r="AZ340" s="116">
        <v>461</v>
      </c>
      <c r="BA340" s="116">
        <v>5.69</v>
      </c>
      <c r="BB340" s="116">
        <v>483</v>
      </c>
      <c r="BC340" s="116">
        <v>6.3</v>
      </c>
      <c r="BD340" s="116">
        <v>742</v>
      </c>
      <c r="BE340" s="116">
        <v>10.27</v>
      </c>
      <c r="BF340" s="116">
        <v>486</v>
      </c>
      <c r="BG340" s="116">
        <v>6.24</v>
      </c>
      <c r="BH340" s="116">
        <v>618</v>
      </c>
      <c r="BI340" s="116">
        <v>8.09</v>
      </c>
      <c r="BJ340" s="116">
        <v>698</v>
      </c>
      <c r="BK340" s="116">
        <v>9.15</v>
      </c>
      <c r="BL340" s="116">
        <v>647</v>
      </c>
      <c r="BM340" s="116">
        <v>9.27</v>
      </c>
      <c r="BN340" s="116">
        <v>745</v>
      </c>
      <c r="BO340" s="116">
        <v>9.66</v>
      </c>
      <c r="BP340" s="116">
        <v>653</v>
      </c>
      <c r="BQ340" s="116">
        <v>9.0399999999999991</v>
      </c>
      <c r="BR340" s="116">
        <v>745</v>
      </c>
      <c r="BS340" s="116">
        <v>10.02</v>
      </c>
      <c r="BT340" s="116">
        <v>682</v>
      </c>
      <c r="BU340" s="116">
        <v>9.07</v>
      </c>
      <c r="BV340" s="116">
        <v>636</v>
      </c>
      <c r="BW340" s="116">
        <v>7.75</v>
      </c>
      <c r="BX340" s="116">
        <v>487</v>
      </c>
      <c r="BY340" s="116">
        <v>6.66</v>
      </c>
      <c r="BZ340" s="116">
        <v>579</v>
      </c>
      <c r="CA340" s="116">
        <v>6.95</v>
      </c>
      <c r="CB340" s="116">
        <v>703</v>
      </c>
      <c r="CC340" s="116">
        <v>10.16</v>
      </c>
    </row>
    <row r="341" spans="1:81" ht="16.5" customHeight="1" x14ac:dyDescent="0.45">
      <c r="A341" s="362">
        <v>337</v>
      </c>
      <c r="B341" s="357" t="s">
        <v>612</v>
      </c>
      <c r="C341" s="111"/>
      <c r="D341" s="111"/>
      <c r="E341" s="118">
        <v>1.55</v>
      </c>
      <c r="F341" s="111"/>
      <c r="G341" s="118">
        <v>1.63</v>
      </c>
      <c r="H341" s="111"/>
      <c r="I341" s="118">
        <v>2.31</v>
      </c>
      <c r="J341" s="111"/>
      <c r="K341" s="118">
        <v>1.43</v>
      </c>
      <c r="L341" s="111"/>
      <c r="M341" s="118">
        <v>1.0900000000000001</v>
      </c>
      <c r="N341" s="111"/>
      <c r="O341" s="118">
        <v>1.6</v>
      </c>
      <c r="P341" s="111"/>
      <c r="Q341" s="118">
        <v>1.21</v>
      </c>
      <c r="R341" s="111"/>
      <c r="S341" s="118">
        <v>1.24</v>
      </c>
      <c r="T341" s="111"/>
      <c r="U341" s="118">
        <v>1.45</v>
      </c>
      <c r="V341" s="111"/>
      <c r="W341" s="118">
        <v>1.76</v>
      </c>
      <c r="X341" s="111"/>
      <c r="Y341" s="118">
        <v>1.94</v>
      </c>
      <c r="Z341" s="111"/>
      <c r="AA341" s="118">
        <v>1.39</v>
      </c>
      <c r="AB341" s="111"/>
      <c r="AC341" s="118">
        <v>1.05</v>
      </c>
      <c r="AD341" s="111"/>
      <c r="AE341" s="118">
        <v>0.95</v>
      </c>
      <c r="AF341" s="111"/>
      <c r="AG341" s="118">
        <v>1.62</v>
      </c>
      <c r="AH341" s="111"/>
      <c r="AI341" s="118">
        <v>0.94</v>
      </c>
      <c r="AJ341" s="111"/>
      <c r="AK341" s="118">
        <v>1.07</v>
      </c>
      <c r="AL341" s="111"/>
      <c r="AM341" s="118">
        <v>1.1399999999999999</v>
      </c>
      <c r="AN341" s="111"/>
      <c r="AO341" s="118">
        <v>1.59</v>
      </c>
      <c r="AP341" s="111"/>
      <c r="AQ341" s="118">
        <v>1.79</v>
      </c>
      <c r="AR341" s="111"/>
      <c r="AS341" s="118">
        <v>1.88</v>
      </c>
      <c r="AT341" s="111"/>
      <c r="AU341" s="118">
        <v>1.65</v>
      </c>
      <c r="AV341" s="111"/>
      <c r="AW341" s="118">
        <v>1.36</v>
      </c>
      <c r="AX341" s="111"/>
      <c r="AY341" s="118">
        <v>1.27</v>
      </c>
      <c r="AZ341" s="111"/>
      <c r="BA341" s="118">
        <v>0.9</v>
      </c>
      <c r="BB341" s="111"/>
      <c r="BC341" s="118">
        <v>1.32</v>
      </c>
      <c r="BD341" s="111"/>
      <c r="BE341" s="118">
        <v>1.35</v>
      </c>
      <c r="BF341" s="111"/>
      <c r="BG341" s="118">
        <v>1.05</v>
      </c>
      <c r="BH341" s="111"/>
      <c r="BI341" s="118">
        <v>1.4</v>
      </c>
      <c r="BJ341" s="111"/>
      <c r="BK341" s="118">
        <v>0.98</v>
      </c>
      <c r="BL341" s="111"/>
      <c r="BM341" s="118">
        <v>1.64</v>
      </c>
      <c r="BN341" s="111"/>
      <c r="BO341" s="118">
        <v>1.5</v>
      </c>
      <c r="BP341" s="111"/>
      <c r="BQ341" s="118">
        <v>1.08</v>
      </c>
      <c r="BR341" s="111"/>
      <c r="BS341" s="118">
        <v>1.41</v>
      </c>
      <c r="BT341" s="111"/>
      <c r="BU341" s="118">
        <v>1.95</v>
      </c>
      <c r="BV341" s="111"/>
      <c r="BW341" s="118">
        <v>1.3</v>
      </c>
      <c r="BX341" s="111"/>
      <c r="BY341" s="118">
        <v>0.84</v>
      </c>
      <c r="BZ341" s="111"/>
      <c r="CA341" s="118">
        <v>0.8</v>
      </c>
      <c r="CB341" s="111"/>
      <c r="CC341" s="118">
        <v>1.05</v>
      </c>
    </row>
    <row r="342" spans="1:81" ht="16.5" customHeight="1" x14ac:dyDescent="0.45">
      <c r="A342" s="363">
        <v>338</v>
      </c>
      <c r="B342" s="358" t="s">
        <v>962</v>
      </c>
      <c r="C342" s="112"/>
      <c r="D342" s="112"/>
      <c r="E342" s="116">
        <v>7.98</v>
      </c>
      <c r="F342" s="112"/>
      <c r="G342" s="116">
        <v>7.28</v>
      </c>
      <c r="H342" s="112"/>
      <c r="I342" s="116">
        <v>7.63</v>
      </c>
      <c r="J342" s="112"/>
      <c r="K342" s="116">
        <v>6.27</v>
      </c>
      <c r="L342" s="112"/>
      <c r="M342" s="116">
        <v>8.34</v>
      </c>
      <c r="N342" s="112"/>
      <c r="O342" s="116">
        <v>7.99</v>
      </c>
      <c r="P342" s="112"/>
      <c r="Q342" s="116">
        <v>7.39</v>
      </c>
      <c r="R342" s="112"/>
      <c r="S342" s="116">
        <v>8.31</v>
      </c>
      <c r="T342" s="112"/>
      <c r="U342" s="116">
        <v>7.58</v>
      </c>
      <c r="V342" s="112"/>
      <c r="W342" s="116">
        <v>8.73</v>
      </c>
      <c r="X342" s="112"/>
      <c r="Y342" s="116">
        <v>7.89</v>
      </c>
      <c r="Z342" s="112"/>
      <c r="AA342" s="116">
        <v>6.5</v>
      </c>
      <c r="AB342" s="112"/>
      <c r="AC342" s="116">
        <v>6.5</v>
      </c>
      <c r="AD342" s="112"/>
      <c r="AE342" s="116">
        <v>8.11</v>
      </c>
      <c r="AF342" s="112"/>
      <c r="AG342" s="116">
        <v>8.24</v>
      </c>
      <c r="AH342" s="112"/>
      <c r="AI342" s="116">
        <v>8.0399999999999991</v>
      </c>
      <c r="AJ342" s="112"/>
      <c r="AK342" s="116">
        <v>7.66</v>
      </c>
      <c r="AL342" s="112"/>
      <c r="AM342" s="116">
        <v>7.45</v>
      </c>
      <c r="AN342" s="112"/>
      <c r="AO342" s="116">
        <v>6.98</v>
      </c>
      <c r="AP342" s="112"/>
      <c r="AQ342" s="116">
        <v>5.67</v>
      </c>
      <c r="AR342" s="112"/>
      <c r="AS342" s="116">
        <v>7.71</v>
      </c>
      <c r="AT342" s="112"/>
      <c r="AU342" s="116">
        <v>7.4</v>
      </c>
      <c r="AV342" s="112"/>
      <c r="AW342" s="116">
        <v>8.41</v>
      </c>
      <c r="AX342" s="112"/>
      <c r="AY342" s="116">
        <v>7.58</v>
      </c>
      <c r="AZ342" s="112"/>
      <c r="BA342" s="116">
        <v>6.03</v>
      </c>
      <c r="BB342" s="112"/>
      <c r="BC342" s="116">
        <v>7.64</v>
      </c>
      <c r="BD342" s="112"/>
      <c r="BE342" s="116">
        <v>7.9</v>
      </c>
      <c r="BF342" s="112"/>
      <c r="BG342" s="116">
        <v>5.92</v>
      </c>
      <c r="BH342" s="112"/>
      <c r="BI342" s="116">
        <v>7.32</v>
      </c>
      <c r="BJ342" s="112"/>
      <c r="BK342" s="116">
        <v>7.32</v>
      </c>
      <c r="BL342" s="112"/>
      <c r="BM342" s="116">
        <v>7.42</v>
      </c>
      <c r="BN342" s="112"/>
      <c r="BO342" s="116">
        <v>8.27</v>
      </c>
      <c r="BP342" s="112"/>
      <c r="BQ342" s="116">
        <v>7.95</v>
      </c>
      <c r="BR342" s="112"/>
      <c r="BS342" s="116">
        <v>6.84</v>
      </c>
      <c r="BT342" s="112"/>
      <c r="BU342" s="116">
        <v>7.94</v>
      </c>
      <c r="BV342" s="112"/>
      <c r="BW342" s="116">
        <v>7.96</v>
      </c>
      <c r="BX342" s="112"/>
      <c r="BY342" s="116">
        <v>7.85</v>
      </c>
      <c r="BZ342" s="112"/>
      <c r="CA342" s="116">
        <v>7.08</v>
      </c>
      <c r="CB342" s="112"/>
      <c r="CC342" s="116">
        <v>7.83</v>
      </c>
    </row>
    <row r="343" spans="1:81" ht="16.5" customHeight="1" x14ac:dyDescent="0.45">
      <c r="A343" s="362">
        <v>339</v>
      </c>
      <c r="B343" s="357" t="s">
        <v>613</v>
      </c>
      <c r="C343" s="111"/>
      <c r="D343" s="111"/>
      <c r="E343" s="118">
        <v>17.68</v>
      </c>
      <c r="F343" s="111"/>
      <c r="G343" s="118">
        <v>18.97</v>
      </c>
      <c r="H343" s="111"/>
      <c r="I343" s="118">
        <v>23.5</v>
      </c>
      <c r="J343" s="111"/>
      <c r="K343" s="118">
        <v>22.16</v>
      </c>
      <c r="L343" s="111"/>
      <c r="M343" s="118">
        <v>22.72</v>
      </c>
      <c r="N343" s="111"/>
      <c r="O343" s="118">
        <v>20.079999999999998</v>
      </c>
      <c r="P343" s="111"/>
      <c r="Q343" s="118">
        <v>21.35</v>
      </c>
      <c r="R343" s="111"/>
      <c r="S343" s="118">
        <v>19.54</v>
      </c>
      <c r="T343" s="111"/>
      <c r="U343" s="118">
        <v>19.54</v>
      </c>
      <c r="V343" s="111"/>
      <c r="W343" s="118">
        <v>23.06</v>
      </c>
      <c r="X343" s="111"/>
      <c r="Y343" s="118">
        <v>21.34</v>
      </c>
      <c r="Z343" s="111"/>
      <c r="AA343" s="118">
        <v>21.17</v>
      </c>
      <c r="AB343" s="111"/>
      <c r="AC343" s="118">
        <v>22.3</v>
      </c>
      <c r="AD343" s="111"/>
      <c r="AE343" s="118">
        <v>24.23</v>
      </c>
      <c r="AF343" s="111"/>
      <c r="AG343" s="118">
        <v>28.77</v>
      </c>
      <c r="AH343" s="111"/>
      <c r="AI343" s="118">
        <v>25.07</v>
      </c>
      <c r="AJ343" s="111"/>
      <c r="AK343" s="118">
        <v>28.73</v>
      </c>
      <c r="AL343" s="111"/>
      <c r="AM343" s="118">
        <v>27.18</v>
      </c>
      <c r="AN343" s="111"/>
      <c r="AO343" s="118">
        <v>26.83</v>
      </c>
      <c r="AP343" s="111"/>
      <c r="AQ343" s="118">
        <v>26.89</v>
      </c>
      <c r="AR343" s="111"/>
      <c r="AS343" s="118">
        <v>28.24</v>
      </c>
      <c r="AT343" s="111"/>
      <c r="AU343" s="118">
        <v>22.81</v>
      </c>
      <c r="AV343" s="111"/>
      <c r="AW343" s="118">
        <v>21.71</v>
      </c>
      <c r="AX343" s="111"/>
      <c r="AY343" s="118">
        <v>24.61</v>
      </c>
      <c r="AZ343" s="111"/>
      <c r="BA343" s="118">
        <v>19.809999999999999</v>
      </c>
      <c r="BB343" s="111"/>
      <c r="BC343" s="118">
        <v>24.37</v>
      </c>
      <c r="BD343" s="111"/>
      <c r="BE343" s="118">
        <v>33.200000000000003</v>
      </c>
      <c r="BF343" s="111"/>
      <c r="BG343" s="118">
        <v>23.17</v>
      </c>
      <c r="BH343" s="111"/>
      <c r="BI343" s="118">
        <v>29.83</v>
      </c>
      <c r="BJ343" s="111"/>
      <c r="BK343" s="118">
        <v>28.37</v>
      </c>
      <c r="BL343" s="111"/>
      <c r="BM343" s="118">
        <v>25.32</v>
      </c>
      <c r="BN343" s="111"/>
      <c r="BO343" s="118">
        <v>26.26</v>
      </c>
      <c r="BP343" s="111"/>
      <c r="BQ343" s="118">
        <v>25.54</v>
      </c>
      <c r="BR343" s="111"/>
      <c r="BS343" s="118">
        <v>23.83</v>
      </c>
      <c r="BT343" s="111"/>
      <c r="BU343" s="118">
        <v>24.31</v>
      </c>
      <c r="BV343" s="111"/>
      <c r="BW343" s="118">
        <v>23.97</v>
      </c>
      <c r="BX343" s="111"/>
      <c r="BY343" s="118">
        <v>25.7</v>
      </c>
      <c r="BZ343" s="111"/>
      <c r="CA343" s="118">
        <v>25.64</v>
      </c>
      <c r="CB343" s="111"/>
      <c r="CC343" s="118">
        <v>32.5</v>
      </c>
    </row>
    <row r="344" spans="1:81" ht="16.5" customHeight="1" x14ac:dyDescent="0.45">
      <c r="A344" s="363">
        <v>340</v>
      </c>
      <c r="B344" s="358" t="s">
        <v>614</v>
      </c>
      <c r="C344" s="112"/>
      <c r="D344" s="112"/>
      <c r="E344" s="116">
        <v>143.46</v>
      </c>
      <c r="F344" s="112"/>
      <c r="G344" s="116">
        <v>136.84</v>
      </c>
      <c r="H344" s="112"/>
      <c r="I344" s="116">
        <v>157.13999999999999</v>
      </c>
      <c r="J344" s="112"/>
      <c r="K344" s="116">
        <v>149.1</v>
      </c>
      <c r="L344" s="112"/>
      <c r="M344" s="116">
        <v>168.53</v>
      </c>
      <c r="N344" s="112"/>
      <c r="O344" s="116">
        <v>165.22</v>
      </c>
      <c r="P344" s="112"/>
      <c r="Q344" s="116">
        <v>177.35</v>
      </c>
      <c r="R344" s="112"/>
      <c r="S344" s="116">
        <v>147</v>
      </c>
      <c r="T344" s="112"/>
      <c r="U344" s="116">
        <v>148.58000000000001</v>
      </c>
      <c r="V344" s="112"/>
      <c r="W344" s="116">
        <v>160.11000000000001</v>
      </c>
      <c r="X344" s="112"/>
      <c r="Y344" s="116">
        <v>156.08000000000001</v>
      </c>
      <c r="Z344" s="112"/>
      <c r="AA344" s="116">
        <v>136.66999999999999</v>
      </c>
      <c r="AB344" s="112"/>
      <c r="AC344" s="116">
        <v>145.01</v>
      </c>
      <c r="AD344" s="112"/>
      <c r="AE344" s="116">
        <v>153.97</v>
      </c>
      <c r="AF344" s="112"/>
      <c r="AG344" s="116">
        <v>168.94</v>
      </c>
      <c r="AH344" s="112"/>
      <c r="AI344" s="116">
        <v>150.58000000000001</v>
      </c>
      <c r="AJ344" s="112"/>
      <c r="AK344" s="116">
        <v>174.15</v>
      </c>
      <c r="AL344" s="112"/>
      <c r="AM344" s="116">
        <v>169.6</v>
      </c>
      <c r="AN344" s="112"/>
      <c r="AO344" s="116">
        <v>149.09</v>
      </c>
      <c r="AP344" s="112"/>
      <c r="AQ344" s="116">
        <v>155.24</v>
      </c>
      <c r="AR344" s="112"/>
      <c r="AS344" s="116">
        <v>148.72999999999999</v>
      </c>
      <c r="AT344" s="112"/>
      <c r="AU344" s="116">
        <v>160.18</v>
      </c>
      <c r="AV344" s="112"/>
      <c r="AW344" s="116">
        <v>163.79</v>
      </c>
      <c r="AX344" s="112"/>
      <c r="AY344" s="116">
        <v>144.81</v>
      </c>
      <c r="AZ344" s="112"/>
      <c r="BA344" s="116">
        <v>145.54</v>
      </c>
      <c r="BB344" s="112"/>
      <c r="BC344" s="116">
        <v>145.55000000000001</v>
      </c>
      <c r="BD344" s="112"/>
      <c r="BE344" s="116">
        <v>168.68</v>
      </c>
      <c r="BF344" s="112"/>
      <c r="BG344" s="116">
        <v>149.56</v>
      </c>
      <c r="BH344" s="112"/>
      <c r="BI344" s="116">
        <v>173.05</v>
      </c>
      <c r="BJ344" s="112"/>
      <c r="BK344" s="116">
        <v>172.22</v>
      </c>
      <c r="BL344" s="112"/>
      <c r="BM344" s="116">
        <v>173.95</v>
      </c>
      <c r="BN344" s="112"/>
      <c r="BO344" s="116">
        <v>183.32</v>
      </c>
      <c r="BP344" s="112"/>
      <c r="BQ344" s="116">
        <v>175.53</v>
      </c>
      <c r="BR344" s="112"/>
      <c r="BS344" s="116">
        <v>153.91</v>
      </c>
      <c r="BT344" s="112"/>
      <c r="BU344" s="116">
        <v>158.21</v>
      </c>
      <c r="BV344" s="112"/>
      <c r="BW344" s="116">
        <v>135.13999999999999</v>
      </c>
      <c r="BX344" s="112"/>
      <c r="BY344" s="116">
        <v>162.51</v>
      </c>
      <c r="BZ344" s="112"/>
      <c r="CA344" s="116">
        <v>152.13</v>
      </c>
      <c r="CB344" s="112"/>
      <c r="CC344" s="116">
        <v>184.5</v>
      </c>
    </row>
    <row r="345" spans="1:81" ht="16.5" customHeight="1" x14ac:dyDescent="0.45">
      <c r="A345" s="362">
        <v>341</v>
      </c>
      <c r="B345" s="357" t="s">
        <v>615</v>
      </c>
      <c r="C345" s="111"/>
      <c r="D345" s="111"/>
      <c r="E345" s="118">
        <v>125.05</v>
      </c>
      <c r="F345" s="111"/>
      <c r="G345" s="118">
        <v>118.68</v>
      </c>
      <c r="H345" s="111"/>
      <c r="I345" s="118">
        <v>127.75</v>
      </c>
      <c r="J345" s="111"/>
      <c r="K345" s="118">
        <v>122.26</v>
      </c>
      <c r="L345" s="111"/>
      <c r="M345" s="118">
        <v>142.78</v>
      </c>
      <c r="N345" s="111"/>
      <c r="O345" s="118">
        <v>135.41</v>
      </c>
      <c r="P345" s="111"/>
      <c r="Q345" s="118">
        <v>147.41999999999999</v>
      </c>
      <c r="R345" s="111"/>
      <c r="S345" s="118">
        <v>119.09</v>
      </c>
      <c r="T345" s="111"/>
      <c r="U345" s="118">
        <v>122.39</v>
      </c>
      <c r="V345" s="111"/>
      <c r="W345" s="118">
        <v>133.32</v>
      </c>
      <c r="X345" s="111"/>
      <c r="Y345" s="118">
        <v>130.27000000000001</v>
      </c>
      <c r="Z345" s="111"/>
      <c r="AA345" s="118">
        <v>107.15</v>
      </c>
      <c r="AB345" s="111"/>
      <c r="AC345" s="118">
        <v>117.84</v>
      </c>
      <c r="AD345" s="111"/>
      <c r="AE345" s="118">
        <v>125.36</v>
      </c>
      <c r="AF345" s="111"/>
      <c r="AG345" s="118">
        <v>139.31</v>
      </c>
      <c r="AH345" s="111"/>
      <c r="AI345" s="118">
        <v>124.13</v>
      </c>
      <c r="AJ345" s="111"/>
      <c r="AK345" s="118">
        <v>142.83000000000001</v>
      </c>
      <c r="AL345" s="111"/>
      <c r="AM345" s="118">
        <v>142.01</v>
      </c>
      <c r="AN345" s="111"/>
      <c r="AO345" s="118">
        <v>123.48</v>
      </c>
      <c r="AP345" s="111"/>
      <c r="AQ345" s="118">
        <v>123.92</v>
      </c>
      <c r="AR345" s="111"/>
      <c r="AS345" s="118">
        <v>120.8</v>
      </c>
      <c r="AT345" s="111"/>
      <c r="AU345" s="118">
        <v>135.88999999999999</v>
      </c>
      <c r="AV345" s="111"/>
      <c r="AW345" s="118">
        <v>130.30000000000001</v>
      </c>
      <c r="AX345" s="111"/>
      <c r="AY345" s="118">
        <v>116.74</v>
      </c>
      <c r="AZ345" s="111"/>
      <c r="BA345" s="118">
        <v>121.16</v>
      </c>
      <c r="BB345" s="111"/>
      <c r="BC345" s="118">
        <v>121.13</v>
      </c>
      <c r="BD345" s="111"/>
      <c r="BE345" s="118">
        <v>139.11000000000001</v>
      </c>
      <c r="BF345" s="111"/>
      <c r="BG345" s="118">
        <v>125.79</v>
      </c>
      <c r="BH345" s="111"/>
      <c r="BI345" s="118">
        <v>143.88</v>
      </c>
      <c r="BJ345" s="111"/>
      <c r="BK345" s="118">
        <v>141.52000000000001</v>
      </c>
      <c r="BL345" s="111"/>
      <c r="BM345" s="118">
        <v>149.25</v>
      </c>
      <c r="BN345" s="111"/>
      <c r="BO345" s="118">
        <v>157.33000000000001</v>
      </c>
      <c r="BP345" s="111"/>
      <c r="BQ345" s="118">
        <v>148.82</v>
      </c>
      <c r="BR345" s="111"/>
      <c r="BS345" s="118">
        <v>130.28</v>
      </c>
      <c r="BT345" s="111"/>
      <c r="BU345" s="118">
        <v>129.31</v>
      </c>
      <c r="BV345" s="111"/>
      <c r="BW345" s="118">
        <v>111.81</v>
      </c>
      <c r="BX345" s="111"/>
      <c r="BY345" s="118">
        <v>134.41999999999999</v>
      </c>
      <c r="BZ345" s="111"/>
      <c r="CA345" s="118">
        <v>128.12</v>
      </c>
      <c r="CB345" s="111"/>
      <c r="CC345" s="118">
        <v>150.94999999999999</v>
      </c>
    </row>
    <row r="346" spans="1:81" ht="16.5" customHeight="1" x14ac:dyDescent="0.45">
      <c r="A346" s="363">
        <v>342</v>
      </c>
      <c r="B346" s="358" t="s">
        <v>616</v>
      </c>
      <c r="C346" s="112"/>
      <c r="D346" s="112"/>
      <c r="E346" s="116">
        <v>4.95</v>
      </c>
      <c r="F346" s="112"/>
      <c r="G346" s="116">
        <v>4.55</v>
      </c>
      <c r="H346" s="112"/>
      <c r="I346" s="116">
        <v>12.9</v>
      </c>
      <c r="J346" s="112"/>
      <c r="K346" s="116">
        <v>11.49</v>
      </c>
      <c r="L346" s="112"/>
      <c r="M346" s="116">
        <v>9.3699999999999992</v>
      </c>
      <c r="N346" s="112"/>
      <c r="O346" s="116">
        <v>12.21</v>
      </c>
      <c r="P346" s="112"/>
      <c r="Q346" s="116">
        <v>12.33</v>
      </c>
      <c r="R346" s="112"/>
      <c r="S346" s="116">
        <v>10.95</v>
      </c>
      <c r="T346" s="112"/>
      <c r="U346" s="116">
        <v>9.56</v>
      </c>
      <c r="V346" s="112"/>
      <c r="W346" s="116">
        <v>8.5299999999999994</v>
      </c>
      <c r="X346" s="112"/>
      <c r="Y346" s="116">
        <v>10.29</v>
      </c>
      <c r="Z346" s="112"/>
      <c r="AA346" s="116">
        <v>11.27</v>
      </c>
      <c r="AB346" s="112"/>
      <c r="AC346" s="116">
        <v>10.42</v>
      </c>
      <c r="AD346" s="112"/>
      <c r="AE346" s="116">
        <v>10.15</v>
      </c>
      <c r="AF346" s="112"/>
      <c r="AG346" s="116">
        <v>11.2</v>
      </c>
      <c r="AH346" s="112"/>
      <c r="AI346" s="116">
        <v>11.36</v>
      </c>
      <c r="AJ346" s="112"/>
      <c r="AK346" s="116">
        <v>11.03</v>
      </c>
      <c r="AL346" s="112"/>
      <c r="AM346" s="116">
        <v>9.92</v>
      </c>
      <c r="AN346" s="112"/>
      <c r="AO346" s="116">
        <v>7.43</v>
      </c>
      <c r="AP346" s="112"/>
      <c r="AQ346" s="116">
        <v>11.74</v>
      </c>
      <c r="AR346" s="112"/>
      <c r="AS346" s="116">
        <v>8.59</v>
      </c>
      <c r="AT346" s="112"/>
      <c r="AU346" s="116">
        <v>8.67</v>
      </c>
      <c r="AV346" s="112"/>
      <c r="AW346" s="116">
        <v>11.58</v>
      </c>
      <c r="AX346" s="112"/>
      <c r="AY346" s="116">
        <v>10.48</v>
      </c>
      <c r="AZ346" s="112"/>
      <c r="BA346" s="116">
        <v>7.74</v>
      </c>
      <c r="BB346" s="112"/>
      <c r="BC346" s="116">
        <v>8.86</v>
      </c>
      <c r="BD346" s="112"/>
      <c r="BE346" s="116">
        <v>9.14</v>
      </c>
      <c r="BF346" s="112"/>
      <c r="BG346" s="116">
        <v>7.28</v>
      </c>
      <c r="BH346" s="112"/>
      <c r="BI346" s="116">
        <v>10.51</v>
      </c>
      <c r="BJ346" s="112"/>
      <c r="BK346" s="116">
        <v>11.17</v>
      </c>
      <c r="BL346" s="112"/>
      <c r="BM346" s="116">
        <v>9.14</v>
      </c>
      <c r="BN346" s="112"/>
      <c r="BO346" s="116">
        <v>7.57</v>
      </c>
      <c r="BP346" s="112"/>
      <c r="BQ346" s="116">
        <v>7.3</v>
      </c>
      <c r="BR346" s="112"/>
      <c r="BS346" s="116">
        <v>6.44</v>
      </c>
      <c r="BT346" s="112"/>
      <c r="BU346" s="116">
        <v>10.14</v>
      </c>
      <c r="BV346" s="112"/>
      <c r="BW346" s="116">
        <v>7.78</v>
      </c>
      <c r="BX346" s="112"/>
      <c r="BY346" s="116">
        <v>8.99</v>
      </c>
      <c r="BZ346" s="112"/>
      <c r="CA346" s="116">
        <v>6.53</v>
      </c>
      <c r="CB346" s="112"/>
      <c r="CC346" s="116">
        <v>13.85</v>
      </c>
    </row>
    <row r="347" spans="1:81" ht="16.5" customHeight="1" x14ac:dyDescent="0.45">
      <c r="A347" s="362">
        <v>343</v>
      </c>
      <c r="B347" s="357" t="s">
        <v>617</v>
      </c>
      <c r="C347" s="111"/>
      <c r="D347" s="111"/>
      <c r="E347" s="118">
        <v>13.46</v>
      </c>
      <c r="F347" s="111"/>
      <c r="G347" s="118">
        <v>13.62</v>
      </c>
      <c r="H347" s="111"/>
      <c r="I347" s="118">
        <v>16.5</v>
      </c>
      <c r="J347" s="111"/>
      <c r="K347" s="118">
        <v>15.35</v>
      </c>
      <c r="L347" s="111"/>
      <c r="M347" s="118">
        <v>16.38</v>
      </c>
      <c r="N347" s="111"/>
      <c r="O347" s="118">
        <v>17.600000000000001</v>
      </c>
      <c r="P347" s="111"/>
      <c r="Q347" s="118">
        <v>17.600000000000001</v>
      </c>
      <c r="R347" s="111"/>
      <c r="S347" s="118">
        <v>16.96</v>
      </c>
      <c r="T347" s="111"/>
      <c r="U347" s="118">
        <v>16.62</v>
      </c>
      <c r="V347" s="111"/>
      <c r="W347" s="118">
        <v>18.260000000000002</v>
      </c>
      <c r="X347" s="111"/>
      <c r="Y347" s="118">
        <v>15.52</v>
      </c>
      <c r="Z347" s="111"/>
      <c r="AA347" s="118">
        <v>18.25</v>
      </c>
      <c r="AB347" s="111"/>
      <c r="AC347" s="118">
        <v>16.75</v>
      </c>
      <c r="AD347" s="111"/>
      <c r="AE347" s="118">
        <v>18.46</v>
      </c>
      <c r="AF347" s="111"/>
      <c r="AG347" s="118">
        <v>18.420000000000002</v>
      </c>
      <c r="AH347" s="111"/>
      <c r="AI347" s="118">
        <v>15.08</v>
      </c>
      <c r="AJ347" s="111"/>
      <c r="AK347" s="118">
        <v>20.29</v>
      </c>
      <c r="AL347" s="111"/>
      <c r="AM347" s="118">
        <v>17.670000000000002</v>
      </c>
      <c r="AN347" s="111"/>
      <c r="AO347" s="118">
        <v>18.18</v>
      </c>
      <c r="AP347" s="111"/>
      <c r="AQ347" s="118">
        <v>19.579999999999998</v>
      </c>
      <c r="AR347" s="111"/>
      <c r="AS347" s="118">
        <v>19.329999999999998</v>
      </c>
      <c r="AT347" s="111"/>
      <c r="AU347" s="118">
        <v>15.62</v>
      </c>
      <c r="AV347" s="111"/>
      <c r="AW347" s="118">
        <v>21.91</v>
      </c>
      <c r="AX347" s="111"/>
      <c r="AY347" s="118">
        <v>17.59</v>
      </c>
      <c r="AZ347" s="111"/>
      <c r="BA347" s="118">
        <v>16.649999999999999</v>
      </c>
      <c r="BB347" s="111"/>
      <c r="BC347" s="118">
        <v>15.55</v>
      </c>
      <c r="BD347" s="111"/>
      <c r="BE347" s="118">
        <v>20.43</v>
      </c>
      <c r="BF347" s="111"/>
      <c r="BG347" s="118">
        <v>16.489999999999998</v>
      </c>
      <c r="BH347" s="111"/>
      <c r="BI347" s="118">
        <v>18.66</v>
      </c>
      <c r="BJ347" s="111"/>
      <c r="BK347" s="118">
        <v>19.53</v>
      </c>
      <c r="BL347" s="111"/>
      <c r="BM347" s="118">
        <v>15.57</v>
      </c>
      <c r="BN347" s="111"/>
      <c r="BO347" s="118">
        <v>18.420000000000002</v>
      </c>
      <c r="BP347" s="111"/>
      <c r="BQ347" s="118">
        <v>19.420000000000002</v>
      </c>
      <c r="BR347" s="111"/>
      <c r="BS347" s="118">
        <v>17.190000000000001</v>
      </c>
      <c r="BT347" s="111"/>
      <c r="BU347" s="118">
        <v>18.760000000000002</v>
      </c>
      <c r="BV347" s="111"/>
      <c r="BW347" s="118">
        <v>15.55</v>
      </c>
      <c r="BX347" s="111"/>
      <c r="BY347" s="118">
        <v>19.11</v>
      </c>
      <c r="BZ347" s="111"/>
      <c r="CA347" s="118">
        <v>17.48</v>
      </c>
      <c r="CB347" s="111"/>
      <c r="CC347" s="118">
        <v>19.7</v>
      </c>
    </row>
    <row r="348" spans="1:81" ht="16.5" customHeight="1" x14ac:dyDescent="0.45">
      <c r="A348" s="363">
        <v>344</v>
      </c>
      <c r="B348" s="358" t="s">
        <v>963</v>
      </c>
      <c r="C348" s="358" t="s">
        <v>167</v>
      </c>
      <c r="D348" s="116">
        <v>416</v>
      </c>
      <c r="E348" s="116">
        <v>4.09</v>
      </c>
      <c r="F348" s="116">
        <v>563</v>
      </c>
      <c r="G348" s="116">
        <v>4.99</v>
      </c>
      <c r="H348" s="116">
        <v>351</v>
      </c>
      <c r="I348" s="116">
        <v>3.69</v>
      </c>
      <c r="J348" s="116">
        <v>363</v>
      </c>
      <c r="K348" s="116">
        <v>3.69</v>
      </c>
      <c r="L348" s="116">
        <v>370</v>
      </c>
      <c r="M348" s="116">
        <v>4.21</v>
      </c>
      <c r="N348" s="116">
        <v>457</v>
      </c>
      <c r="O348" s="116">
        <v>4.87</v>
      </c>
      <c r="P348" s="116">
        <v>439</v>
      </c>
      <c r="Q348" s="116">
        <v>4.7</v>
      </c>
      <c r="R348" s="116">
        <v>414</v>
      </c>
      <c r="S348" s="116">
        <v>4.41</v>
      </c>
      <c r="T348" s="116">
        <v>358</v>
      </c>
      <c r="U348" s="116">
        <v>4.0199999999999996</v>
      </c>
      <c r="V348" s="116">
        <v>334</v>
      </c>
      <c r="W348" s="116">
        <v>3.88</v>
      </c>
      <c r="X348" s="116">
        <v>395</v>
      </c>
      <c r="Y348" s="116">
        <v>4.18</v>
      </c>
      <c r="Z348" s="116">
        <v>392</v>
      </c>
      <c r="AA348" s="116">
        <v>4.3099999999999996</v>
      </c>
      <c r="AB348" s="116">
        <v>416</v>
      </c>
      <c r="AC348" s="116">
        <v>4.07</v>
      </c>
      <c r="AD348" s="116">
        <v>368</v>
      </c>
      <c r="AE348" s="116">
        <v>4.07</v>
      </c>
      <c r="AF348" s="116">
        <v>402</v>
      </c>
      <c r="AG348" s="116">
        <v>4.3</v>
      </c>
      <c r="AH348" s="116">
        <v>377</v>
      </c>
      <c r="AI348" s="116">
        <v>3.88</v>
      </c>
      <c r="AJ348" s="116">
        <v>380</v>
      </c>
      <c r="AK348" s="116">
        <v>4.1900000000000004</v>
      </c>
      <c r="AL348" s="116">
        <v>404</v>
      </c>
      <c r="AM348" s="116">
        <v>4.1100000000000003</v>
      </c>
      <c r="AN348" s="116">
        <v>444</v>
      </c>
      <c r="AO348" s="116">
        <v>4.51</v>
      </c>
      <c r="AP348" s="116">
        <v>434</v>
      </c>
      <c r="AQ348" s="116">
        <v>4.7699999999999996</v>
      </c>
      <c r="AR348" s="116">
        <v>499</v>
      </c>
      <c r="AS348" s="116">
        <v>5.36</v>
      </c>
      <c r="AT348" s="116">
        <v>334</v>
      </c>
      <c r="AU348" s="116">
        <v>3.77</v>
      </c>
      <c r="AV348" s="116">
        <v>379</v>
      </c>
      <c r="AW348" s="116">
        <v>4.1900000000000004</v>
      </c>
      <c r="AX348" s="116">
        <v>397</v>
      </c>
      <c r="AY348" s="116">
        <v>4.21</v>
      </c>
      <c r="AZ348" s="116">
        <v>125</v>
      </c>
      <c r="BA348" s="116">
        <v>1.1599999999999999</v>
      </c>
      <c r="BB348" s="116">
        <v>127</v>
      </c>
      <c r="BC348" s="116">
        <v>1.1399999999999999</v>
      </c>
      <c r="BD348" s="116">
        <v>185</v>
      </c>
      <c r="BE348" s="116">
        <v>1.76</v>
      </c>
      <c r="BF348" s="116">
        <v>164</v>
      </c>
      <c r="BG348" s="116">
        <v>1.55</v>
      </c>
      <c r="BH348" s="116">
        <v>217</v>
      </c>
      <c r="BI348" s="116">
        <v>2.09</v>
      </c>
      <c r="BJ348" s="116">
        <v>180</v>
      </c>
      <c r="BK348" s="116">
        <v>2.5099999999999998</v>
      </c>
      <c r="BL348" s="116">
        <v>175</v>
      </c>
      <c r="BM348" s="116">
        <v>1.76</v>
      </c>
      <c r="BN348" s="116">
        <v>194</v>
      </c>
      <c r="BO348" s="116">
        <v>1.88</v>
      </c>
      <c r="BP348" s="116">
        <v>170</v>
      </c>
      <c r="BQ348" s="116">
        <v>1.74</v>
      </c>
      <c r="BR348" s="116">
        <v>149</v>
      </c>
      <c r="BS348" s="116">
        <v>1.54</v>
      </c>
      <c r="BT348" s="116">
        <v>146</v>
      </c>
      <c r="BU348" s="116">
        <v>1.47</v>
      </c>
      <c r="BV348" s="116">
        <v>110</v>
      </c>
      <c r="BW348" s="116">
        <v>1.24</v>
      </c>
      <c r="BX348" s="116">
        <v>143</v>
      </c>
      <c r="BY348" s="116">
        <v>1.62</v>
      </c>
      <c r="BZ348" s="116">
        <v>139</v>
      </c>
      <c r="CA348" s="116">
        <v>1.56</v>
      </c>
      <c r="CB348" s="116">
        <v>153</v>
      </c>
      <c r="CC348" s="116">
        <v>1.72</v>
      </c>
    </row>
    <row r="349" spans="1:81" ht="16.5" customHeight="1" x14ac:dyDescent="0.45">
      <c r="A349" s="362">
        <v>345</v>
      </c>
      <c r="B349" s="357" t="s">
        <v>618</v>
      </c>
      <c r="C349" s="357" t="s">
        <v>167</v>
      </c>
      <c r="D349" s="118">
        <v>826</v>
      </c>
      <c r="E349" s="118">
        <v>9.36</v>
      </c>
      <c r="F349" s="118">
        <v>521</v>
      </c>
      <c r="G349" s="118">
        <v>8.6300000000000008</v>
      </c>
      <c r="H349" s="117">
        <v>1007</v>
      </c>
      <c r="I349" s="118">
        <v>12.81</v>
      </c>
      <c r="J349" s="117">
        <v>1038</v>
      </c>
      <c r="K349" s="118">
        <v>11.67</v>
      </c>
      <c r="L349" s="118">
        <v>847</v>
      </c>
      <c r="M349" s="118">
        <v>12.17</v>
      </c>
      <c r="N349" s="118">
        <v>951</v>
      </c>
      <c r="O349" s="118">
        <v>12.73</v>
      </c>
      <c r="P349" s="117">
        <v>1030</v>
      </c>
      <c r="Q349" s="118">
        <v>12.9</v>
      </c>
      <c r="R349" s="118">
        <v>994</v>
      </c>
      <c r="S349" s="118">
        <v>12.55</v>
      </c>
      <c r="T349" s="118">
        <v>944</v>
      </c>
      <c r="U349" s="118">
        <v>12.6</v>
      </c>
      <c r="V349" s="117">
        <v>1085</v>
      </c>
      <c r="W349" s="118">
        <v>14.38</v>
      </c>
      <c r="X349" s="118">
        <v>713</v>
      </c>
      <c r="Y349" s="118">
        <v>11.34</v>
      </c>
      <c r="Z349" s="118">
        <v>873</v>
      </c>
      <c r="AA349" s="118">
        <v>13.94</v>
      </c>
      <c r="AB349" s="117">
        <v>1194</v>
      </c>
      <c r="AC349" s="118">
        <v>12.68</v>
      </c>
      <c r="AD349" s="117">
        <v>1121</v>
      </c>
      <c r="AE349" s="118">
        <v>14.39</v>
      </c>
      <c r="AF349" s="117">
        <v>1175</v>
      </c>
      <c r="AG349" s="118">
        <v>14.12</v>
      </c>
      <c r="AH349" s="118">
        <v>817</v>
      </c>
      <c r="AI349" s="118">
        <v>11.2</v>
      </c>
      <c r="AJ349" s="117">
        <v>1425</v>
      </c>
      <c r="AK349" s="118">
        <v>16.100000000000001</v>
      </c>
      <c r="AL349" s="118">
        <v>959</v>
      </c>
      <c r="AM349" s="118">
        <v>13.56</v>
      </c>
      <c r="AN349" s="117">
        <v>1039</v>
      </c>
      <c r="AO349" s="118">
        <v>13.67</v>
      </c>
      <c r="AP349" s="117">
        <v>1337</v>
      </c>
      <c r="AQ349" s="118">
        <v>14.81</v>
      </c>
      <c r="AR349" s="118">
        <v>883</v>
      </c>
      <c r="AS349" s="118">
        <v>13.98</v>
      </c>
      <c r="AT349" s="118">
        <v>905</v>
      </c>
      <c r="AU349" s="118">
        <v>11.85</v>
      </c>
      <c r="AV349" s="117">
        <v>1950</v>
      </c>
      <c r="AW349" s="118">
        <v>17.72</v>
      </c>
      <c r="AX349" s="117">
        <v>1189</v>
      </c>
      <c r="AY349" s="118">
        <v>13.39</v>
      </c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</row>
    <row r="350" spans="1:81" ht="16.5" customHeight="1" x14ac:dyDescent="0.45">
      <c r="A350" s="363">
        <v>346</v>
      </c>
      <c r="B350" s="358" t="s">
        <v>918</v>
      </c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6">
        <v>15.48</v>
      </c>
      <c r="BB350" s="112"/>
      <c r="BC350" s="116">
        <v>14.41</v>
      </c>
      <c r="BD350" s="112"/>
      <c r="BE350" s="116">
        <v>18.670000000000002</v>
      </c>
      <c r="BF350" s="112"/>
      <c r="BG350" s="116">
        <v>14.93</v>
      </c>
      <c r="BH350" s="112"/>
      <c r="BI350" s="116">
        <v>16.57</v>
      </c>
      <c r="BJ350" s="112"/>
      <c r="BK350" s="116">
        <v>17.03</v>
      </c>
      <c r="BL350" s="112"/>
      <c r="BM350" s="116">
        <v>13.81</v>
      </c>
      <c r="BN350" s="112"/>
      <c r="BO350" s="116">
        <v>16.54</v>
      </c>
      <c r="BP350" s="112"/>
      <c r="BQ350" s="116">
        <v>17.68</v>
      </c>
      <c r="BR350" s="112"/>
      <c r="BS350" s="116">
        <v>15.65</v>
      </c>
      <c r="BT350" s="112"/>
      <c r="BU350" s="116">
        <v>17.29</v>
      </c>
      <c r="BV350" s="112"/>
      <c r="BW350" s="116">
        <v>14.31</v>
      </c>
      <c r="BX350" s="112"/>
      <c r="BY350" s="116">
        <v>17.489999999999998</v>
      </c>
      <c r="BZ350" s="112"/>
      <c r="CA350" s="116">
        <v>15.92</v>
      </c>
      <c r="CB350" s="112"/>
      <c r="CC350" s="116">
        <v>17.98</v>
      </c>
    </row>
    <row r="351" spans="1:81" ht="16.5" customHeight="1" x14ac:dyDescent="0.45">
      <c r="A351" s="362">
        <v>347</v>
      </c>
      <c r="B351" s="357" t="s">
        <v>619</v>
      </c>
      <c r="C351" s="111"/>
      <c r="D351" s="111"/>
      <c r="E351" s="118">
        <v>395.93</v>
      </c>
      <c r="F351" s="111"/>
      <c r="G351" s="118">
        <v>449.38</v>
      </c>
      <c r="H351" s="111"/>
      <c r="I351" s="118">
        <v>513.53</v>
      </c>
      <c r="J351" s="111"/>
      <c r="K351" s="118">
        <v>452.03</v>
      </c>
      <c r="L351" s="111"/>
      <c r="M351" s="118">
        <v>429.88</v>
      </c>
      <c r="N351" s="111"/>
      <c r="O351" s="118">
        <v>381.49</v>
      </c>
      <c r="P351" s="111"/>
      <c r="Q351" s="118">
        <v>371.25</v>
      </c>
      <c r="R351" s="111"/>
      <c r="S351" s="118">
        <v>293.08</v>
      </c>
      <c r="T351" s="111"/>
      <c r="U351" s="118">
        <v>347.09</v>
      </c>
      <c r="V351" s="111"/>
      <c r="W351" s="118">
        <v>325.05</v>
      </c>
      <c r="X351" s="111"/>
      <c r="Y351" s="118">
        <v>318.62</v>
      </c>
      <c r="Z351" s="111"/>
      <c r="AA351" s="118">
        <v>316.52</v>
      </c>
      <c r="AB351" s="111"/>
      <c r="AC351" s="118">
        <v>416.09</v>
      </c>
      <c r="AD351" s="111"/>
      <c r="AE351" s="118">
        <v>436.69</v>
      </c>
      <c r="AF351" s="111"/>
      <c r="AG351" s="118">
        <v>507.37</v>
      </c>
      <c r="AH351" s="111"/>
      <c r="AI351" s="118">
        <v>481.57</v>
      </c>
      <c r="AJ351" s="111"/>
      <c r="AK351" s="118">
        <v>488.22</v>
      </c>
      <c r="AL351" s="111"/>
      <c r="AM351" s="118">
        <v>431.58</v>
      </c>
      <c r="AN351" s="111"/>
      <c r="AO351" s="118">
        <v>384.16</v>
      </c>
      <c r="AP351" s="111"/>
      <c r="AQ351" s="118">
        <v>366.2</v>
      </c>
      <c r="AR351" s="111"/>
      <c r="AS351" s="118">
        <v>375.92</v>
      </c>
      <c r="AT351" s="111"/>
      <c r="AU351" s="118">
        <v>305.91000000000003</v>
      </c>
      <c r="AV351" s="111"/>
      <c r="AW351" s="118">
        <v>324.04000000000002</v>
      </c>
      <c r="AX351" s="111"/>
      <c r="AY351" s="118">
        <v>352.21</v>
      </c>
      <c r="AZ351" s="111"/>
      <c r="BA351" s="118">
        <v>389.26</v>
      </c>
      <c r="BB351" s="111"/>
      <c r="BC351" s="118">
        <v>487.3</v>
      </c>
      <c r="BD351" s="111"/>
      <c r="BE351" s="118">
        <v>586.76</v>
      </c>
      <c r="BF351" s="111"/>
      <c r="BG351" s="118">
        <v>433.19</v>
      </c>
      <c r="BH351" s="111"/>
      <c r="BI351" s="118">
        <v>476.77</v>
      </c>
      <c r="BJ351" s="111"/>
      <c r="BK351" s="118">
        <v>427.73</v>
      </c>
      <c r="BL351" s="111"/>
      <c r="BM351" s="118">
        <v>342.82</v>
      </c>
      <c r="BN351" s="111"/>
      <c r="BO351" s="118">
        <v>310.81</v>
      </c>
      <c r="BP351" s="111"/>
      <c r="BQ351" s="118">
        <v>336.19</v>
      </c>
      <c r="BR351" s="111"/>
      <c r="BS351" s="118">
        <v>328.48</v>
      </c>
      <c r="BT351" s="111"/>
      <c r="BU351" s="118">
        <v>353.39</v>
      </c>
      <c r="BV351" s="111"/>
      <c r="BW351" s="118">
        <v>350.87</v>
      </c>
      <c r="BX351" s="111"/>
      <c r="BY351" s="118">
        <v>467.08</v>
      </c>
      <c r="BZ351" s="111"/>
      <c r="CA351" s="118">
        <v>517.44000000000005</v>
      </c>
      <c r="CB351" s="111"/>
      <c r="CC351" s="118">
        <v>656.74</v>
      </c>
    </row>
    <row r="352" spans="1:81" ht="16.5" customHeight="1" x14ac:dyDescent="0.45">
      <c r="A352" s="363">
        <v>348</v>
      </c>
      <c r="B352" s="358" t="s">
        <v>620</v>
      </c>
      <c r="C352" s="112"/>
      <c r="D352" s="112"/>
      <c r="E352" s="116">
        <v>229.12</v>
      </c>
      <c r="F352" s="112"/>
      <c r="G352" s="116">
        <v>254.6</v>
      </c>
      <c r="H352" s="112"/>
      <c r="I352" s="116">
        <v>273.39</v>
      </c>
      <c r="J352" s="112"/>
      <c r="K352" s="116">
        <v>247.83</v>
      </c>
      <c r="L352" s="112"/>
      <c r="M352" s="116">
        <v>237.22</v>
      </c>
      <c r="N352" s="112"/>
      <c r="O352" s="116">
        <v>227.01</v>
      </c>
      <c r="P352" s="112"/>
      <c r="Q352" s="116">
        <v>213.81</v>
      </c>
      <c r="R352" s="112"/>
      <c r="S352" s="116">
        <v>165.91</v>
      </c>
      <c r="T352" s="112"/>
      <c r="U352" s="116">
        <v>179.38</v>
      </c>
      <c r="V352" s="112"/>
      <c r="W352" s="116">
        <v>176.4</v>
      </c>
      <c r="X352" s="112"/>
      <c r="Y352" s="116">
        <v>173.32</v>
      </c>
      <c r="Z352" s="112"/>
      <c r="AA352" s="116">
        <v>174.06</v>
      </c>
      <c r="AB352" s="112"/>
      <c r="AC352" s="116">
        <v>230</v>
      </c>
      <c r="AD352" s="112"/>
      <c r="AE352" s="116">
        <v>258.91000000000003</v>
      </c>
      <c r="AF352" s="112"/>
      <c r="AG352" s="116">
        <v>314.8</v>
      </c>
      <c r="AH352" s="112"/>
      <c r="AI352" s="116">
        <v>316.70999999999998</v>
      </c>
      <c r="AJ352" s="112"/>
      <c r="AK352" s="116">
        <v>313.81</v>
      </c>
      <c r="AL352" s="112"/>
      <c r="AM352" s="116">
        <v>273.8</v>
      </c>
      <c r="AN352" s="112"/>
      <c r="AO352" s="116">
        <v>229.6</v>
      </c>
      <c r="AP352" s="112"/>
      <c r="AQ352" s="116">
        <v>229.97</v>
      </c>
      <c r="AR352" s="112"/>
      <c r="AS352" s="116">
        <v>222.24</v>
      </c>
      <c r="AT352" s="112"/>
      <c r="AU352" s="116">
        <v>192.22</v>
      </c>
      <c r="AV352" s="112"/>
      <c r="AW352" s="116">
        <v>222</v>
      </c>
      <c r="AX352" s="112"/>
      <c r="AY352" s="116">
        <v>232.62</v>
      </c>
      <c r="AZ352" s="112"/>
      <c r="BA352" s="116">
        <v>251.96</v>
      </c>
      <c r="BB352" s="112"/>
      <c r="BC352" s="116">
        <v>329.57</v>
      </c>
      <c r="BD352" s="112"/>
      <c r="BE352" s="116">
        <v>401.62</v>
      </c>
      <c r="BF352" s="112"/>
      <c r="BG352" s="116">
        <v>321.93</v>
      </c>
      <c r="BH352" s="112"/>
      <c r="BI352" s="116">
        <v>334.23</v>
      </c>
      <c r="BJ352" s="112"/>
      <c r="BK352" s="116">
        <v>303.39</v>
      </c>
      <c r="BL352" s="112"/>
      <c r="BM352" s="116">
        <v>231.38</v>
      </c>
      <c r="BN352" s="112"/>
      <c r="BO352" s="116">
        <v>205.5</v>
      </c>
      <c r="BP352" s="112"/>
      <c r="BQ352" s="116">
        <v>232.04</v>
      </c>
      <c r="BR352" s="112"/>
      <c r="BS352" s="116">
        <v>222.81</v>
      </c>
      <c r="BT352" s="112"/>
      <c r="BU352" s="116">
        <v>251.79</v>
      </c>
      <c r="BV352" s="112"/>
      <c r="BW352" s="116">
        <v>247.67</v>
      </c>
      <c r="BX352" s="112"/>
      <c r="BY352" s="116">
        <v>308.83999999999997</v>
      </c>
      <c r="BZ352" s="112"/>
      <c r="CA352" s="116">
        <v>395.56</v>
      </c>
      <c r="CB352" s="112"/>
      <c r="CC352" s="116">
        <v>503.93</v>
      </c>
    </row>
    <row r="353" spans="1:81" ht="16.5" customHeight="1" x14ac:dyDescent="0.45">
      <c r="A353" s="362">
        <v>349</v>
      </c>
      <c r="B353" s="357" t="s">
        <v>621</v>
      </c>
      <c r="C353" s="111"/>
      <c r="D353" s="111"/>
      <c r="E353" s="118">
        <v>33.909999999999997</v>
      </c>
      <c r="F353" s="111"/>
      <c r="G353" s="118">
        <v>40.65</v>
      </c>
      <c r="H353" s="111"/>
      <c r="I353" s="118">
        <v>49.56</v>
      </c>
      <c r="J353" s="111"/>
      <c r="K353" s="118">
        <v>49.52</v>
      </c>
      <c r="L353" s="111"/>
      <c r="M353" s="118">
        <v>33.96</v>
      </c>
      <c r="N353" s="111"/>
      <c r="O353" s="118">
        <v>25.76</v>
      </c>
      <c r="P353" s="111"/>
      <c r="Q353" s="118">
        <v>34.020000000000003</v>
      </c>
      <c r="R353" s="111"/>
      <c r="S353" s="118">
        <v>19.84</v>
      </c>
      <c r="T353" s="111"/>
      <c r="U353" s="118">
        <v>36.25</v>
      </c>
      <c r="V353" s="111"/>
      <c r="W353" s="118">
        <v>33.119999999999997</v>
      </c>
      <c r="X353" s="111"/>
      <c r="Y353" s="118">
        <v>28.41</v>
      </c>
      <c r="Z353" s="111"/>
      <c r="AA353" s="118">
        <v>27.05</v>
      </c>
      <c r="AB353" s="111"/>
      <c r="AC353" s="118">
        <v>40.590000000000003</v>
      </c>
      <c r="AD353" s="111"/>
      <c r="AE353" s="118">
        <v>31.05</v>
      </c>
      <c r="AF353" s="111"/>
      <c r="AG353" s="118">
        <v>48.63</v>
      </c>
      <c r="AH353" s="111"/>
      <c r="AI353" s="118">
        <v>46.71</v>
      </c>
      <c r="AJ353" s="111"/>
      <c r="AK353" s="118">
        <v>43.84</v>
      </c>
      <c r="AL353" s="111"/>
      <c r="AM353" s="118">
        <v>43.41</v>
      </c>
      <c r="AN353" s="111"/>
      <c r="AO353" s="118">
        <v>45.23</v>
      </c>
      <c r="AP353" s="111"/>
      <c r="AQ353" s="118">
        <v>35.64</v>
      </c>
      <c r="AR353" s="111"/>
      <c r="AS353" s="118">
        <v>43.83</v>
      </c>
      <c r="AT353" s="111"/>
      <c r="AU353" s="118">
        <v>23.22</v>
      </c>
      <c r="AV353" s="111"/>
      <c r="AW353" s="118">
        <v>19.350000000000001</v>
      </c>
      <c r="AX353" s="111"/>
      <c r="AY353" s="118">
        <v>31.53</v>
      </c>
      <c r="AZ353" s="111"/>
      <c r="BA353" s="118">
        <v>30.25</v>
      </c>
      <c r="BB353" s="111"/>
      <c r="BC353" s="118">
        <v>43.54</v>
      </c>
      <c r="BD353" s="111"/>
      <c r="BE353" s="118">
        <v>73.38</v>
      </c>
      <c r="BF353" s="111"/>
      <c r="BG353" s="118">
        <v>46.85</v>
      </c>
      <c r="BH353" s="111"/>
      <c r="BI353" s="118">
        <v>68.7</v>
      </c>
      <c r="BJ353" s="111"/>
      <c r="BK353" s="118">
        <v>56.14</v>
      </c>
      <c r="BL353" s="111"/>
      <c r="BM353" s="118">
        <v>51.15</v>
      </c>
      <c r="BN353" s="111"/>
      <c r="BO353" s="118">
        <v>42.21</v>
      </c>
      <c r="BP353" s="111"/>
      <c r="BQ353" s="118">
        <v>45.74</v>
      </c>
      <c r="BR353" s="111"/>
      <c r="BS353" s="118">
        <v>45.43</v>
      </c>
      <c r="BT353" s="111"/>
      <c r="BU353" s="118">
        <v>40.29</v>
      </c>
      <c r="BV353" s="111"/>
      <c r="BW353" s="118">
        <v>45.1</v>
      </c>
      <c r="BX353" s="111"/>
      <c r="BY353" s="118">
        <v>47.91</v>
      </c>
      <c r="BZ353" s="111"/>
      <c r="CA353" s="118">
        <v>56.96</v>
      </c>
      <c r="CB353" s="111"/>
      <c r="CC353" s="118">
        <v>80.69</v>
      </c>
    </row>
    <row r="354" spans="1:81" ht="16.5" customHeight="1" x14ac:dyDescent="0.45">
      <c r="A354" s="363">
        <v>350</v>
      </c>
      <c r="B354" s="358" t="s">
        <v>964</v>
      </c>
      <c r="C354" s="112"/>
      <c r="D354" s="112"/>
      <c r="E354" s="116">
        <v>38.65</v>
      </c>
      <c r="F354" s="112"/>
      <c r="G354" s="116">
        <v>45.8</v>
      </c>
      <c r="H354" s="112"/>
      <c r="I354" s="116">
        <v>49.95</v>
      </c>
      <c r="J354" s="112"/>
      <c r="K354" s="116">
        <v>40.409999999999997</v>
      </c>
      <c r="L354" s="112"/>
      <c r="M354" s="116">
        <v>35.26</v>
      </c>
      <c r="N354" s="112"/>
      <c r="O354" s="116">
        <v>29.16</v>
      </c>
      <c r="P354" s="112"/>
      <c r="Q354" s="116">
        <v>26.3</v>
      </c>
      <c r="R354" s="112"/>
      <c r="S354" s="116">
        <v>27.53</v>
      </c>
      <c r="T354" s="112"/>
      <c r="U354" s="116">
        <v>24.63</v>
      </c>
      <c r="V354" s="112"/>
      <c r="W354" s="116">
        <v>29.18</v>
      </c>
      <c r="X354" s="112"/>
      <c r="Y354" s="116">
        <v>25.51</v>
      </c>
      <c r="Z354" s="112"/>
      <c r="AA354" s="116">
        <v>18.57</v>
      </c>
      <c r="AB354" s="112"/>
      <c r="AC354" s="116">
        <v>38.43</v>
      </c>
      <c r="AD354" s="112"/>
      <c r="AE354" s="116">
        <v>35.83</v>
      </c>
      <c r="AF354" s="112"/>
      <c r="AG354" s="116">
        <v>43.67</v>
      </c>
      <c r="AH354" s="112"/>
      <c r="AI354" s="116">
        <v>38.53</v>
      </c>
      <c r="AJ354" s="112"/>
      <c r="AK354" s="116">
        <v>42.65</v>
      </c>
      <c r="AL354" s="112"/>
      <c r="AM354" s="116">
        <v>30.22</v>
      </c>
      <c r="AN354" s="112"/>
      <c r="AO354" s="116">
        <v>27.82</v>
      </c>
      <c r="AP354" s="112"/>
      <c r="AQ354" s="116">
        <v>21.62</v>
      </c>
      <c r="AR354" s="112"/>
      <c r="AS354" s="116">
        <v>27.43</v>
      </c>
      <c r="AT354" s="112"/>
      <c r="AU354" s="116">
        <v>18.55</v>
      </c>
      <c r="AV354" s="112"/>
      <c r="AW354" s="116">
        <v>13.67</v>
      </c>
      <c r="AX354" s="112"/>
      <c r="AY354" s="116">
        <v>14.63</v>
      </c>
      <c r="AZ354" s="112"/>
      <c r="BA354" s="116">
        <v>30.73</v>
      </c>
      <c r="BB354" s="112"/>
      <c r="BC354" s="116">
        <v>28.41</v>
      </c>
      <c r="BD354" s="112"/>
      <c r="BE354" s="116">
        <v>25.36</v>
      </c>
      <c r="BF354" s="112"/>
      <c r="BG354" s="116">
        <v>18.8</v>
      </c>
      <c r="BH354" s="112"/>
      <c r="BI354" s="116">
        <v>20.09</v>
      </c>
      <c r="BJ354" s="112"/>
      <c r="BK354" s="116">
        <v>14.71</v>
      </c>
      <c r="BL354" s="112"/>
      <c r="BM354" s="116">
        <v>11.9</v>
      </c>
      <c r="BN354" s="112"/>
      <c r="BO354" s="116">
        <v>10.11</v>
      </c>
      <c r="BP354" s="112"/>
      <c r="BQ354" s="116">
        <v>9.25</v>
      </c>
      <c r="BR354" s="112"/>
      <c r="BS354" s="116">
        <v>11.76</v>
      </c>
      <c r="BT354" s="112"/>
      <c r="BU354" s="116">
        <v>12.51</v>
      </c>
      <c r="BV354" s="112"/>
      <c r="BW354" s="116">
        <v>8.9</v>
      </c>
      <c r="BX354" s="112"/>
      <c r="BY354" s="116">
        <v>6.14</v>
      </c>
      <c r="BZ354" s="112"/>
      <c r="CA354" s="116">
        <v>6.52</v>
      </c>
      <c r="CB354" s="112"/>
      <c r="CC354" s="116">
        <v>5.0599999999999996</v>
      </c>
    </row>
    <row r="355" spans="1:81" ht="16.5" customHeight="1" x14ac:dyDescent="0.45">
      <c r="A355" s="362">
        <v>351</v>
      </c>
      <c r="B355" s="357" t="s">
        <v>622</v>
      </c>
      <c r="C355" s="111"/>
      <c r="D355" s="111"/>
      <c r="E355" s="118">
        <v>50.01</v>
      </c>
      <c r="F355" s="111"/>
      <c r="G355" s="118">
        <v>66.41</v>
      </c>
      <c r="H355" s="111"/>
      <c r="I355" s="118">
        <v>93.72</v>
      </c>
      <c r="J355" s="111"/>
      <c r="K355" s="118">
        <v>69.12</v>
      </c>
      <c r="L355" s="111"/>
      <c r="M355" s="118">
        <v>78.849999999999994</v>
      </c>
      <c r="N355" s="111"/>
      <c r="O355" s="118">
        <v>55.41</v>
      </c>
      <c r="P355" s="111"/>
      <c r="Q355" s="118">
        <v>51.59</v>
      </c>
      <c r="R355" s="111"/>
      <c r="S355" s="118">
        <v>38.56</v>
      </c>
      <c r="T355" s="111"/>
      <c r="U355" s="118">
        <v>63.89</v>
      </c>
      <c r="V355" s="111"/>
      <c r="W355" s="118">
        <v>45.56</v>
      </c>
      <c r="X355" s="111"/>
      <c r="Y355" s="118">
        <v>52.67</v>
      </c>
      <c r="Z355" s="111"/>
      <c r="AA355" s="118">
        <v>52.82</v>
      </c>
      <c r="AB355" s="111"/>
      <c r="AC355" s="118">
        <v>67.819999999999993</v>
      </c>
      <c r="AD355" s="111"/>
      <c r="AE355" s="118">
        <v>68.23</v>
      </c>
      <c r="AF355" s="111"/>
      <c r="AG355" s="118">
        <v>49.5</v>
      </c>
      <c r="AH355" s="111"/>
      <c r="AI355" s="118">
        <v>39.729999999999997</v>
      </c>
      <c r="AJ355" s="111"/>
      <c r="AK355" s="118">
        <v>43.37</v>
      </c>
      <c r="AL355" s="111"/>
      <c r="AM355" s="118">
        <v>37.659999999999997</v>
      </c>
      <c r="AN355" s="111"/>
      <c r="AO355" s="118">
        <v>41.45</v>
      </c>
      <c r="AP355" s="111"/>
      <c r="AQ355" s="118">
        <v>31.23</v>
      </c>
      <c r="AR355" s="111"/>
      <c r="AS355" s="118">
        <v>36.770000000000003</v>
      </c>
      <c r="AT355" s="111"/>
      <c r="AU355" s="118">
        <v>21.82</v>
      </c>
      <c r="AV355" s="111"/>
      <c r="AW355" s="118">
        <v>18.78</v>
      </c>
      <c r="AX355" s="111"/>
      <c r="AY355" s="118">
        <v>26.46</v>
      </c>
      <c r="AZ355" s="111"/>
      <c r="BA355" s="118">
        <v>28.61</v>
      </c>
      <c r="BB355" s="111"/>
      <c r="BC355" s="118">
        <v>26.59</v>
      </c>
      <c r="BD355" s="111"/>
      <c r="BE355" s="118">
        <v>15.33</v>
      </c>
      <c r="BF355" s="111"/>
      <c r="BG355" s="118">
        <v>1.9</v>
      </c>
      <c r="BH355" s="111"/>
      <c r="BI355" s="118">
        <v>1.77</v>
      </c>
      <c r="BJ355" s="111"/>
      <c r="BK355" s="118">
        <v>1</v>
      </c>
      <c r="BL355" s="111"/>
      <c r="BM355" s="118">
        <v>0.87</v>
      </c>
      <c r="BN355" s="111"/>
      <c r="BO355" s="118">
        <v>1.55</v>
      </c>
      <c r="BP355" s="111"/>
      <c r="BQ355" s="118">
        <v>0.69</v>
      </c>
      <c r="BR355" s="111"/>
      <c r="BS355" s="118">
        <v>0.66</v>
      </c>
      <c r="BT355" s="111"/>
      <c r="BU355" s="118">
        <v>0.87</v>
      </c>
      <c r="BV355" s="111"/>
      <c r="BW355" s="118">
        <v>1.23</v>
      </c>
      <c r="BX355" s="111"/>
      <c r="BY355" s="118">
        <v>0.89</v>
      </c>
      <c r="BZ355" s="111"/>
      <c r="CA355" s="118">
        <v>3.57</v>
      </c>
      <c r="CB355" s="111"/>
      <c r="CC355" s="118">
        <v>1.62</v>
      </c>
    </row>
    <row r="356" spans="1:81" ht="16.5" customHeight="1" x14ac:dyDescent="0.45">
      <c r="A356" s="363">
        <v>352</v>
      </c>
      <c r="B356" s="358" t="s">
        <v>623</v>
      </c>
      <c r="C356" s="358" t="s">
        <v>167</v>
      </c>
      <c r="D356" s="115">
        <v>2961</v>
      </c>
      <c r="E356" s="116">
        <v>44.24</v>
      </c>
      <c r="F356" s="115">
        <v>2780</v>
      </c>
      <c r="G356" s="116">
        <v>41.91</v>
      </c>
      <c r="H356" s="115">
        <v>3091</v>
      </c>
      <c r="I356" s="116">
        <v>46.9</v>
      </c>
      <c r="J356" s="115">
        <v>2844</v>
      </c>
      <c r="K356" s="116">
        <v>45.16</v>
      </c>
      <c r="L356" s="115">
        <v>2940</v>
      </c>
      <c r="M356" s="116">
        <v>44.59</v>
      </c>
      <c r="N356" s="115">
        <v>2689</v>
      </c>
      <c r="O356" s="116">
        <v>44.15</v>
      </c>
      <c r="P356" s="115">
        <v>2808</v>
      </c>
      <c r="Q356" s="116">
        <v>45.54</v>
      </c>
      <c r="R356" s="115">
        <v>2599</v>
      </c>
      <c r="S356" s="116">
        <v>41.23</v>
      </c>
      <c r="T356" s="115">
        <v>2698</v>
      </c>
      <c r="U356" s="116">
        <v>42.94</v>
      </c>
      <c r="V356" s="115">
        <v>2510</v>
      </c>
      <c r="W356" s="116">
        <v>40.79</v>
      </c>
      <c r="X356" s="115">
        <v>2454</v>
      </c>
      <c r="Y356" s="116">
        <v>38.71</v>
      </c>
      <c r="Z356" s="115">
        <v>2856</v>
      </c>
      <c r="AA356" s="116">
        <v>44.02</v>
      </c>
      <c r="AB356" s="115">
        <v>2686</v>
      </c>
      <c r="AC356" s="116">
        <v>39.24</v>
      </c>
      <c r="AD356" s="115">
        <v>2834</v>
      </c>
      <c r="AE356" s="116">
        <v>42.67</v>
      </c>
      <c r="AF356" s="115">
        <v>3291</v>
      </c>
      <c r="AG356" s="116">
        <v>50.77</v>
      </c>
      <c r="AH356" s="115">
        <v>2620</v>
      </c>
      <c r="AI356" s="116">
        <v>39.89</v>
      </c>
      <c r="AJ356" s="115">
        <v>2878</v>
      </c>
      <c r="AK356" s="116">
        <v>44.55</v>
      </c>
      <c r="AL356" s="115">
        <v>3129</v>
      </c>
      <c r="AM356" s="116">
        <v>46.49</v>
      </c>
      <c r="AN356" s="115">
        <v>2646</v>
      </c>
      <c r="AO356" s="116">
        <v>40.06</v>
      </c>
      <c r="AP356" s="115">
        <v>2973</v>
      </c>
      <c r="AQ356" s="116">
        <v>47.75</v>
      </c>
      <c r="AR356" s="115">
        <v>2922</v>
      </c>
      <c r="AS356" s="116">
        <v>45.66</v>
      </c>
      <c r="AT356" s="115">
        <v>3345</v>
      </c>
      <c r="AU356" s="116">
        <v>50.11</v>
      </c>
      <c r="AV356" s="115">
        <v>3331</v>
      </c>
      <c r="AW356" s="116">
        <v>50.25</v>
      </c>
      <c r="AX356" s="115">
        <v>3198</v>
      </c>
      <c r="AY356" s="116">
        <v>46.97</v>
      </c>
      <c r="AZ356" s="115">
        <v>3541</v>
      </c>
      <c r="BA356" s="116">
        <v>47.7</v>
      </c>
      <c r="BB356" s="115">
        <v>4394</v>
      </c>
      <c r="BC356" s="116">
        <v>59.2</v>
      </c>
      <c r="BD356" s="115">
        <v>5491</v>
      </c>
      <c r="BE356" s="116">
        <v>71.069999999999993</v>
      </c>
      <c r="BF356" s="115">
        <v>3043</v>
      </c>
      <c r="BG356" s="116">
        <v>43.7</v>
      </c>
      <c r="BH356" s="115">
        <v>3608</v>
      </c>
      <c r="BI356" s="116">
        <v>51.98</v>
      </c>
      <c r="BJ356" s="115">
        <v>3480</v>
      </c>
      <c r="BK356" s="116">
        <v>52.49</v>
      </c>
      <c r="BL356" s="115">
        <v>3272</v>
      </c>
      <c r="BM356" s="116">
        <v>47.52</v>
      </c>
      <c r="BN356" s="115">
        <v>3392</v>
      </c>
      <c r="BO356" s="116">
        <v>51.44</v>
      </c>
      <c r="BP356" s="115">
        <v>3257</v>
      </c>
      <c r="BQ356" s="116">
        <v>48.47</v>
      </c>
      <c r="BR356" s="115">
        <v>2957</v>
      </c>
      <c r="BS356" s="116">
        <v>47.83</v>
      </c>
      <c r="BT356" s="115">
        <v>3200</v>
      </c>
      <c r="BU356" s="116">
        <v>47.93</v>
      </c>
      <c r="BV356" s="115">
        <v>3330</v>
      </c>
      <c r="BW356" s="116">
        <v>47.98</v>
      </c>
      <c r="BX356" s="115">
        <v>3471</v>
      </c>
      <c r="BY356" s="116">
        <v>103.3</v>
      </c>
      <c r="BZ356" s="115">
        <v>3697</v>
      </c>
      <c r="CA356" s="116">
        <v>54.84</v>
      </c>
      <c r="CB356" s="115">
        <v>4486</v>
      </c>
      <c r="CC356" s="116">
        <v>65.45</v>
      </c>
    </row>
    <row r="357" spans="1:81" ht="16.5" customHeight="1" x14ac:dyDescent="0.45">
      <c r="A357" s="362">
        <v>353</v>
      </c>
      <c r="B357" s="357" t="s">
        <v>624</v>
      </c>
      <c r="C357" s="111"/>
      <c r="D357" s="111"/>
      <c r="E357" s="118">
        <v>88.9</v>
      </c>
      <c r="F357" s="111"/>
      <c r="G357" s="118">
        <v>84.43</v>
      </c>
      <c r="H357" s="111"/>
      <c r="I357" s="118">
        <v>93.41</v>
      </c>
      <c r="J357" s="111"/>
      <c r="K357" s="118">
        <v>90.07</v>
      </c>
      <c r="L357" s="111"/>
      <c r="M357" s="118">
        <v>102.37</v>
      </c>
      <c r="N357" s="111"/>
      <c r="O357" s="118">
        <v>89.15</v>
      </c>
      <c r="P357" s="111"/>
      <c r="Q357" s="118">
        <v>78.81</v>
      </c>
      <c r="R357" s="111"/>
      <c r="S357" s="118">
        <v>77.23</v>
      </c>
      <c r="T357" s="111"/>
      <c r="U357" s="118">
        <v>80.790000000000006</v>
      </c>
      <c r="V357" s="111"/>
      <c r="W357" s="118">
        <v>75.83</v>
      </c>
      <c r="X357" s="111"/>
      <c r="Y357" s="118">
        <v>82.19</v>
      </c>
      <c r="Z357" s="111"/>
      <c r="AA357" s="118">
        <v>78.38</v>
      </c>
      <c r="AB357" s="111"/>
      <c r="AC357" s="118">
        <v>78.62</v>
      </c>
      <c r="AD357" s="111"/>
      <c r="AE357" s="118">
        <v>88.54</v>
      </c>
      <c r="AF357" s="111"/>
      <c r="AG357" s="118">
        <v>101.16</v>
      </c>
      <c r="AH357" s="111"/>
      <c r="AI357" s="118">
        <v>81.12</v>
      </c>
      <c r="AJ357" s="111"/>
      <c r="AK357" s="118">
        <v>77.39</v>
      </c>
      <c r="AL357" s="111"/>
      <c r="AM357" s="118">
        <v>87.1</v>
      </c>
      <c r="AN357" s="111"/>
      <c r="AO357" s="118">
        <v>68.91</v>
      </c>
      <c r="AP357" s="111"/>
      <c r="AQ357" s="118">
        <v>72.33</v>
      </c>
      <c r="AR357" s="111"/>
      <c r="AS357" s="118">
        <v>84.72</v>
      </c>
      <c r="AT357" s="111"/>
      <c r="AU357" s="118">
        <v>68.69</v>
      </c>
      <c r="AV357" s="111"/>
      <c r="AW357" s="118">
        <v>81.61</v>
      </c>
      <c r="AX357" s="111"/>
      <c r="AY357" s="118">
        <v>74.989999999999995</v>
      </c>
      <c r="AZ357" s="111"/>
      <c r="BA357" s="118">
        <v>67.849999999999994</v>
      </c>
      <c r="BB357" s="111"/>
      <c r="BC357" s="118">
        <v>72.45</v>
      </c>
      <c r="BD357" s="111"/>
      <c r="BE357" s="118">
        <v>95.47</v>
      </c>
      <c r="BF357" s="111"/>
      <c r="BG357" s="118">
        <v>76.290000000000006</v>
      </c>
      <c r="BH357" s="111"/>
      <c r="BI357" s="118">
        <v>83.36</v>
      </c>
      <c r="BJ357" s="111"/>
      <c r="BK357" s="118">
        <v>87.07</v>
      </c>
      <c r="BL357" s="111"/>
      <c r="BM357" s="118">
        <v>67.209999999999994</v>
      </c>
      <c r="BN357" s="111"/>
      <c r="BO357" s="118">
        <v>72.5</v>
      </c>
      <c r="BP357" s="111"/>
      <c r="BQ357" s="118">
        <v>76.59</v>
      </c>
      <c r="BR357" s="111"/>
      <c r="BS357" s="118">
        <v>67.41</v>
      </c>
      <c r="BT357" s="111"/>
      <c r="BU357" s="118">
        <v>73.19</v>
      </c>
      <c r="BV357" s="111"/>
      <c r="BW357" s="118">
        <v>71.680000000000007</v>
      </c>
      <c r="BX357" s="111"/>
      <c r="BY357" s="118">
        <v>74.510000000000005</v>
      </c>
      <c r="BZ357" s="111"/>
      <c r="CA357" s="118">
        <v>73.8</v>
      </c>
      <c r="CB357" s="111"/>
      <c r="CC357" s="118">
        <v>85.65</v>
      </c>
    </row>
    <row r="358" spans="1:81" ht="16.5" customHeight="1" x14ac:dyDescent="0.45">
      <c r="A358" s="363">
        <v>354</v>
      </c>
      <c r="B358" s="358" t="s">
        <v>625</v>
      </c>
      <c r="C358" s="358" t="s">
        <v>167</v>
      </c>
      <c r="D358" s="115">
        <v>4354</v>
      </c>
      <c r="E358" s="116">
        <v>45.42</v>
      </c>
      <c r="F358" s="115">
        <v>4005</v>
      </c>
      <c r="G358" s="116">
        <v>42.31</v>
      </c>
      <c r="H358" s="115">
        <v>4200</v>
      </c>
      <c r="I358" s="116">
        <v>46.17</v>
      </c>
      <c r="J358" s="115">
        <v>4489</v>
      </c>
      <c r="K358" s="116">
        <v>48.99</v>
      </c>
      <c r="L358" s="115">
        <v>3786</v>
      </c>
      <c r="M358" s="116">
        <v>45.31</v>
      </c>
      <c r="N358" s="115">
        <v>3907</v>
      </c>
      <c r="O358" s="116">
        <v>41.85</v>
      </c>
      <c r="P358" s="115">
        <v>4033</v>
      </c>
      <c r="Q358" s="116">
        <v>44.18</v>
      </c>
      <c r="R358" s="115">
        <v>4147</v>
      </c>
      <c r="S358" s="116">
        <v>42.4</v>
      </c>
      <c r="T358" s="115">
        <v>4222</v>
      </c>
      <c r="U358" s="116">
        <v>45.33</v>
      </c>
      <c r="V358" s="115">
        <v>4328</v>
      </c>
      <c r="W358" s="116">
        <v>43.94</v>
      </c>
      <c r="X358" s="115">
        <v>3780</v>
      </c>
      <c r="Y358" s="116">
        <v>40.6</v>
      </c>
      <c r="Z358" s="115">
        <v>4194</v>
      </c>
      <c r="AA358" s="116">
        <v>38.83</v>
      </c>
      <c r="AB358" s="115">
        <v>3545</v>
      </c>
      <c r="AC358" s="116">
        <v>35.18</v>
      </c>
      <c r="AD358" s="115">
        <v>3911</v>
      </c>
      <c r="AE358" s="116">
        <v>39.08</v>
      </c>
      <c r="AF358" s="115">
        <v>4365</v>
      </c>
      <c r="AG358" s="116">
        <v>43.45</v>
      </c>
      <c r="AH358" s="115">
        <v>3588</v>
      </c>
      <c r="AI358" s="116">
        <v>37.06</v>
      </c>
      <c r="AJ358" s="115">
        <v>4349</v>
      </c>
      <c r="AK358" s="116">
        <v>41.9</v>
      </c>
      <c r="AL358" s="115">
        <v>4482</v>
      </c>
      <c r="AM358" s="116">
        <v>46.75</v>
      </c>
      <c r="AN358" s="115">
        <v>4007</v>
      </c>
      <c r="AO358" s="116">
        <v>42.08</v>
      </c>
      <c r="AP358" s="115">
        <v>4807</v>
      </c>
      <c r="AQ358" s="116">
        <v>48.9</v>
      </c>
      <c r="AR358" s="115">
        <v>5300</v>
      </c>
      <c r="AS358" s="116">
        <v>51.75</v>
      </c>
      <c r="AT358" s="115">
        <v>4972</v>
      </c>
      <c r="AU358" s="116">
        <v>48.31</v>
      </c>
      <c r="AV358" s="115">
        <v>5155</v>
      </c>
      <c r="AW358" s="116">
        <v>46.57</v>
      </c>
      <c r="AX358" s="115">
        <v>4662</v>
      </c>
      <c r="AY358" s="116">
        <v>44.87</v>
      </c>
      <c r="AZ358" s="115">
        <v>4347</v>
      </c>
      <c r="BA358" s="116">
        <v>40.92</v>
      </c>
      <c r="BB358" s="115">
        <v>4384</v>
      </c>
      <c r="BC358" s="116">
        <v>42.32</v>
      </c>
      <c r="BD358" s="115">
        <v>5052</v>
      </c>
      <c r="BE358" s="116">
        <v>49.31</v>
      </c>
      <c r="BF358" s="115">
        <v>4244</v>
      </c>
      <c r="BG358" s="116">
        <v>43.94</v>
      </c>
      <c r="BH358" s="115">
        <v>5105</v>
      </c>
      <c r="BI358" s="116">
        <v>50.58</v>
      </c>
      <c r="BJ358" s="115">
        <v>4862</v>
      </c>
      <c r="BK358" s="116">
        <v>49.68</v>
      </c>
      <c r="BL358" s="115">
        <v>4218</v>
      </c>
      <c r="BM358" s="116">
        <v>45.02</v>
      </c>
      <c r="BN358" s="115">
        <v>5121</v>
      </c>
      <c r="BO358" s="116">
        <v>51.93</v>
      </c>
      <c r="BP358" s="115">
        <v>4850</v>
      </c>
      <c r="BQ358" s="116">
        <v>54.49</v>
      </c>
      <c r="BR358" s="115">
        <v>4748</v>
      </c>
      <c r="BS358" s="116">
        <v>50.31</v>
      </c>
      <c r="BT358" s="115">
        <v>5247</v>
      </c>
      <c r="BU358" s="116">
        <v>56.28</v>
      </c>
      <c r="BV358" s="115">
        <v>5259</v>
      </c>
      <c r="BW358" s="116">
        <v>60.22</v>
      </c>
      <c r="BX358" s="115">
        <v>4888</v>
      </c>
      <c r="BY358" s="116">
        <v>50.66</v>
      </c>
      <c r="BZ358" s="115">
        <v>4734</v>
      </c>
      <c r="CA358" s="116">
        <v>51.8</v>
      </c>
      <c r="CB358" s="115">
        <v>5127</v>
      </c>
      <c r="CC358" s="116">
        <v>62.85</v>
      </c>
    </row>
    <row r="359" spans="1:81" ht="16.5" customHeight="1" x14ac:dyDescent="0.45">
      <c r="A359" s="362">
        <v>355</v>
      </c>
      <c r="B359" s="357" t="s">
        <v>626</v>
      </c>
      <c r="C359" s="111"/>
      <c r="D359" s="111"/>
      <c r="E359" s="118">
        <v>6.94</v>
      </c>
      <c r="F359" s="111"/>
      <c r="G359" s="118">
        <v>5.91</v>
      </c>
      <c r="H359" s="111"/>
      <c r="I359" s="118">
        <v>6.92</v>
      </c>
      <c r="J359" s="111"/>
      <c r="K359" s="118">
        <v>7.04</v>
      </c>
      <c r="L359" s="111"/>
      <c r="M359" s="118">
        <v>6.93</v>
      </c>
      <c r="N359" s="111"/>
      <c r="O359" s="118">
        <v>6.23</v>
      </c>
      <c r="P359" s="111"/>
      <c r="Q359" s="118">
        <v>6.33</v>
      </c>
      <c r="R359" s="111"/>
      <c r="S359" s="118">
        <v>5.1100000000000003</v>
      </c>
      <c r="T359" s="111"/>
      <c r="U359" s="118">
        <v>6.51</v>
      </c>
      <c r="V359" s="111"/>
      <c r="W359" s="118">
        <v>6.29</v>
      </c>
      <c r="X359" s="111"/>
      <c r="Y359" s="118">
        <v>5.85</v>
      </c>
      <c r="Z359" s="111"/>
      <c r="AA359" s="118">
        <v>5.94</v>
      </c>
      <c r="AB359" s="111"/>
      <c r="AC359" s="118">
        <v>4.95</v>
      </c>
      <c r="AD359" s="111"/>
      <c r="AE359" s="118">
        <v>5.07</v>
      </c>
      <c r="AF359" s="111"/>
      <c r="AG359" s="118">
        <v>6.4</v>
      </c>
      <c r="AH359" s="111"/>
      <c r="AI359" s="118">
        <v>4.6399999999999997</v>
      </c>
      <c r="AJ359" s="111"/>
      <c r="AK359" s="118">
        <v>5.42</v>
      </c>
      <c r="AL359" s="111"/>
      <c r="AM359" s="118">
        <v>5.8</v>
      </c>
      <c r="AN359" s="111"/>
      <c r="AO359" s="118">
        <v>5.89</v>
      </c>
      <c r="AP359" s="111"/>
      <c r="AQ359" s="118">
        <v>4.67</v>
      </c>
      <c r="AR359" s="111"/>
      <c r="AS359" s="118">
        <v>5.0599999999999996</v>
      </c>
      <c r="AT359" s="111"/>
      <c r="AU359" s="118">
        <v>4.46</v>
      </c>
      <c r="AV359" s="111"/>
      <c r="AW359" s="118">
        <v>4.84</v>
      </c>
      <c r="AX359" s="111"/>
      <c r="AY359" s="118">
        <v>4.83</v>
      </c>
      <c r="AZ359" s="111"/>
      <c r="BA359" s="118">
        <v>4.29</v>
      </c>
      <c r="BB359" s="111"/>
      <c r="BC359" s="118">
        <v>3.9</v>
      </c>
      <c r="BD359" s="111"/>
      <c r="BE359" s="118">
        <v>6.21</v>
      </c>
      <c r="BF359" s="111"/>
      <c r="BG359" s="118">
        <v>3.76</v>
      </c>
      <c r="BH359" s="111"/>
      <c r="BI359" s="118">
        <v>4.7699999999999996</v>
      </c>
      <c r="BJ359" s="111"/>
      <c r="BK359" s="118">
        <v>4.37</v>
      </c>
      <c r="BL359" s="111"/>
      <c r="BM359" s="118">
        <v>4.45</v>
      </c>
      <c r="BN359" s="111"/>
      <c r="BO359" s="118">
        <v>4.26</v>
      </c>
      <c r="BP359" s="111"/>
      <c r="BQ359" s="118">
        <v>5.03</v>
      </c>
      <c r="BR359" s="111"/>
      <c r="BS359" s="118">
        <v>3.88</v>
      </c>
      <c r="BT359" s="111"/>
      <c r="BU359" s="118">
        <v>4.3899999999999997</v>
      </c>
      <c r="BV359" s="111"/>
      <c r="BW359" s="118">
        <v>3.8</v>
      </c>
      <c r="BX359" s="111"/>
      <c r="BY359" s="118">
        <v>3.45</v>
      </c>
      <c r="BZ359" s="111"/>
      <c r="CA359" s="118">
        <v>4.0199999999999996</v>
      </c>
      <c r="CB359" s="111"/>
      <c r="CC359" s="118">
        <v>4.18</v>
      </c>
    </row>
    <row r="360" spans="1:81" s="173" customFormat="1" ht="16.5" customHeight="1" x14ac:dyDescent="0.45">
      <c r="A360" s="363">
        <v>356</v>
      </c>
      <c r="B360" s="358" t="s">
        <v>627</v>
      </c>
      <c r="C360" s="358" t="s">
        <v>167</v>
      </c>
      <c r="D360" s="115">
        <v>2973</v>
      </c>
      <c r="E360" s="116">
        <v>117.88</v>
      </c>
      <c r="F360" s="115">
        <v>3250</v>
      </c>
      <c r="G360" s="116">
        <v>118.32</v>
      </c>
      <c r="H360" s="115">
        <v>3388</v>
      </c>
      <c r="I360" s="116">
        <v>123.83</v>
      </c>
      <c r="J360" s="115">
        <v>3107</v>
      </c>
      <c r="K360" s="116">
        <v>122.83</v>
      </c>
      <c r="L360" s="115">
        <v>3183</v>
      </c>
      <c r="M360" s="116">
        <v>124.32</v>
      </c>
      <c r="N360" s="115">
        <v>3436</v>
      </c>
      <c r="O360" s="116">
        <v>121.36</v>
      </c>
      <c r="P360" s="115">
        <v>3352</v>
      </c>
      <c r="Q360" s="116">
        <v>125.07</v>
      </c>
      <c r="R360" s="115">
        <v>3177</v>
      </c>
      <c r="S360" s="116">
        <v>117.94</v>
      </c>
      <c r="T360" s="115">
        <v>3421</v>
      </c>
      <c r="U360" s="116">
        <v>126.26</v>
      </c>
      <c r="V360" s="115">
        <v>3401</v>
      </c>
      <c r="W360" s="116">
        <v>126.42</v>
      </c>
      <c r="X360" s="115">
        <v>3172</v>
      </c>
      <c r="Y360" s="116">
        <v>119.68</v>
      </c>
      <c r="Z360" s="115">
        <v>3149</v>
      </c>
      <c r="AA360" s="116">
        <v>112.54</v>
      </c>
      <c r="AB360" s="115">
        <v>2869</v>
      </c>
      <c r="AC360" s="116">
        <v>112.41</v>
      </c>
      <c r="AD360" s="115">
        <v>3216</v>
      </c>
      <c r="AE360" s="116">
        <v>114.47</v>
      </c>
      <c r="AF360" s="115">
        <v>3410</v>
      </c>
      <c r="AG360" s="116">
        <v>131.30000000000001</v>
      </c>
      <c r="AH360" s="115">
        <v>3054</v>
      </c>
      <c r="AI360" s="116">
        <v>111.06</v>
      </c>
      <c r="AJ360" s="115">
        <v>3356</v>
      </c>
      <c r="AK360" s="116">
        <v>123.07</v>
      </c>
      <c r="AL360" s="115">
        <v>3435</v>
      </c>
      <c r="AM360" s="116">
        <v>123.9</v>
      </c>
      <c r="AN360" s="115">
        <v>3174</v>
      </c>
      <c r="AO360" s="116">
        <v>119.6</v>
      </c>
      <c r="AP360" s="115">
        <v>3508</v>
      </c>
      <c r="AQ360" s="116">
        <v>128.19</v>
      </c>
      <c r="AR360" s="115">
        <v>3782</v>
      </c>
      <c r="AS360" s="116">
        <v>146.26</v>
      </c>
      <c r="AT360" s="115">
        <v>4261</v>
      </c>
      <c r="AU360" s="116">
        <v>137.44999999999999</v>
      </c>
      <c r="AV360" s="115">
        <v>3694</v>
      </c>
      <c r="AW360" s="116">
        <v>139.94</v>
      </c>
      <c r="AX360" s="115">
        <v>3464</v>
      </c>
      <c r="AY360" s="116">
        <v>159.97</v>
      </c>
      <c r="AZ360" s="115">
        <v>3468</v>
      </c>
      <c r="BA360" s="116">
        <v>167.81</v>
      </c>
      <c r="BB360" s="115">
        <v>3769</v>
      </c>
      <c r="BC360" s="116">
        <v>192.42</v>
      </c>
      <c r="BD360" s="115">
        <v>4630</v>
      </c>
      <c r="BE360" s="116">
        <v>189.76</v>
      </c>
      <c r="BF360" s="115">
        <v>3070</v>
      </c>
      <c r="BG360" s="116">
        <v>127.6</v>
      </c>
      <c r="BH360" s="115">
        <v>3708</v>
      </c>
      <c r="BI360" s="116">
        <v>144.93</v>
      </c>
      <c r="BJ360" s="115">
        <v>3804</v>
      </c>
      <c r="BK360" s="116">
        <v>141.26</v>
      </c>
      <c r="BL360" s="115">
        <v>3455</v>
      </c>
      <c r="BM360" s="116">
        <v>138.52000000000001</v>
      </c>
      <c r="BN360" s="115">
        <v>3768</v>
      </c>
      <c r="BO360" s="116">
        <v>158.43</v>
      </c>
      <c r="BP360" s="115">
        <v>3717</v>
      </c>
      <c r="BQ360" s="116">
        <v>149.63</v>
      </c>
      <c r="BR360" s="115">
        <v>3613</v>
      </c>
      <c r="BS360" s="116">
        <v>153.19</v>
      </c>
      <c r="BT360" s="115">
        <v>3905</v>
      </c>
      <c r="BU360" s="116">
        <v>156.13</v>
      </c>
      <c r="BV360" s="115">
        <v>3738</v>
      </c>
      <c r="BW360" s="116">
        <v>148.32</v>
      </c>
      <c r="BX360" s="115">
        <v>3673</v>
      </c>
      <c r="BY360" s="116">
        <v>145.43</v>
      </c>
      <c r="BZ360" s="115">
        <v>3725</v>
      </c>
      <c r="CA360" s="116">
        <v>142.69999999999999</v>
      </c>
      <c r="CB360" s="115">
        <v>4198</v>
      </c>
      <c r="CC360" s="116">
        <v>161.31</v>
      </c>
    </row>
    <row r="361" spans="1:81" ht="16.5" customHeight="1" x14ac:dyDescent="0.45">
      <c r="A361" s="362">
        <v>357</v>
      </c>
      <c r="B361" s="357" t="s">
        <v>628</v>
      </c>
      <c r="C361" s="357" t="s">
        <v>167</v>
      </c>
      <c r="D361" s="118">
        <v>488</v>
      </c>
      <c r="E361" s="118">
        <v>39.9</v>
      </c>
      <c r="F361" s="118">
        <v>451</v>
      </c>
      <c r="G361" s="118">
        <v>18.489999999999998</v>
      </c>
      <c r="H361" s="118">
        <v>532</v>
      </c>
      <c r="I361" s="118">
        <v>18.96</v>
      </c>
      <c r="J361" s="118">
        <v>472</v>
      </c>
      <c r="K361" s="118">
        <v>19.16</v>
      </c>
      <c r="L361" s="118">
        <v>509</v>
      </c>
      <c r="M361" s="118">
        <v>23.57</v>
      </c>
      <c r="N361" s="118">
        <v>501</v>
      </c>
      <c r="O361" s="118">
        <v>21.81</v>
      </c>
      <c r="P361" s="118">
        <v>503</v>
      </c>
      <c r="Q361" s="118">
        <v>21.9</v>
      </c>
      <c r="R361" s="118">
        <v>474</v>
      </c>
      <c r="S361" s="118">
        <v>21.11</v>
      </c>
      <c r="T361" s="118">
        <v>497</v>
      </c>
      <c r="U361" s="118">
        <v>22.18</v>
      </c>
      <c r="V361" s="118">
        <v>423</v>
      </c>
      <c r="W361" s="118">
        <v>18.579999999999998</v>
      </c>
      <c r="X361" s="118">
        <v>443</v>
      </c>
      <c r="Y361" s="118">
        <v>19.05</v>
      </c>
      <c r="Z361" s="118">
        <v>502</v>
      </c>
      <c r="AA361" s="118">
        <v>19.05</v>
      </c>
      <c r="AB361" s="118">
        <v>439</v>
      </c>
      <c r="AC361" s="118">
        <v>16.93</v>
      </c>
      <c r="AD361" s="118">
        <v>497</v>
      </c>
      <c r="AE361" s="118">
        <v>18.12</v>
      </c>
      <c r="AF361" s="118">
        <v>484</v>
      </c>
      <c r="AG361" s="118">
        <v>19.940000000000001</v>
      </c>
      <c r="AH361" s="118">
        <v>425</v>
      </c>
      <c r="AI361" s="118">
        <v>18.239999999999998</v>
      </c>
      <c r="AJ361" s="118">
        <v>494</v>
      </c>
      <c r="AK361" s="118">
        <v>22.08</v>
      </c>
      <c r="AL361" s="118">
        <v>471</v>
      </c>
      <c r="AM361" s="118">
        <v>20.61</v>
      </c>
      <c r="AN361" s="118">
        <v>519</v>
      </c>
      <c r="AO361" s="118">
        <v>22.33</v>
      </c>
      <c r="AP361" s="118">
        <v>533</v>
      </c>
      <c r="AQ361" s="118">
        <v>21.61</v>
      </c>
      <c r="AR361" s="118">
        <v>461</v>
      </c>
      <c r="AS361" s="118">
        <v>22.07</v>
      </c>
      <c r="AT361" s="118">
        <v>448</v>
      </c>
      <c r="AU361" s="118">
        <v>20.61</v>
      </c>
      <c r="AV361" s="118">
        <v>504</v>
      </c>
      <c r="AW361" s="118">
        <v>22.32</v>
      </c>
      <c r="AX361" s="118">
        <v>520</v>
      </c>
      <c r="AY361" s="118">
        <v>22.22</v>
      </c>
      <c r="AZ361" s="118">
        <v>480</v>
      </c>
      <c r="BA361" s="118">
        <v>19.850000000000001</v>
      </c>
      <c r="BB361" s="118">
        <v>520</v>
      </c>
      <c r="BC361" s="118">
        <v>21.9</v>
      </c>
      <c r="BD361" s="118">
        <v>599</v>
      </c>
      <c r="BE361" s="118">
        <v>24.54</v>
      </c>
      <c r="BF361" s="118">
        <v>474</v>
      </c>
      <c r="BG361" s="118">
        <v>21.8</v>
      </c>
      <c r="BH361" s="118">
        <v>533</v>
      </c>
      <c r="BI361" s="118">
        <v>25.83</v>
      </c>
      <c r="BJ361" s="118">
        <v>565</v>
      </c>
      <c r="BK361" s="118">
        <v>25.73</v>
      </c>
      <c r="BL361" s="118">
        <v>498</v>
      </c>
      <c r="BM361" s="118">
        <v>24.37</v>
      </c>
      <c r="BN361" s="118">
        <v>642</v>
      </c>
      <c r="BO361" s="118">
        <v>26.39</v>
      </c>
      <c r="BP361" s="118">
        <v>564</v>
      </c>
      <c r="BQ361" s="118">
        <v>25.22</v>
      </c>
      <c r="BR361" s="118">
        <v>518</v>
      </c>
      <c r="BS361" s="118">
        <v>24.26</v>
      </c>
      <c r="BT361" s="118">
        <v>504</v>
      </c>
      <c r="BU361" s="118">
        <v>24.93</v>
      </c>
      <c r="BV361" s="118">
        <v>538</v>
      </c>
      <c r="BW361" s="118">
        <v>23.14</v>
      </c>
      <c r="BX361" s="118">
        <v>597</v>
      </c>
      <c r="BY361" s="118">
        <v>25.66</v>
      </c>
      <c r="BZ361" s="118">
        <v>554</v>
      </c>
      <c r="CA361" s="118">
        <v>24.56</v>
      </c>
      <c r="CB361" s="118">
        <v>615</v>
      </c>
      <c r="CC361" s="118">
        <v>26.26</v>
      </c>
    </row>
    <row r="362" spans="1:81" ht="16.5" customHeight="1" x14ac:dyDescent="0.45">
      <c r="A362" s="363">
        <v>358</v>
      </c>
      <c r="B362" s="358" t="s">
        <v>629</v>
      </c>
      <c r="C362" s="112"/>
      <c r="D362" s="112"/>
      <c r="E362" s="116">
        <v>98.77</v>
      </c>
      <c r="F362" s="112"/>
      <c r="G362" s="116">
        <v>93.62</v>
      </c>
      <c r="H362" s="112"/>
      <c r="I362" s="116">
        <v>87.35</v>
      </c>
      <c r="J362" s="112"/>
      <c r="K362" s="116">
        <v>89.26</v>
      </c>
      <c r="L362" s="112"/>
      <c r="M362" s="116">
        <v>97.78</v>
      </c>
      <c r="N362" s="112"/>
      <c r="O362" s="116">
        <v>78.66</v>
      </c>
      <c r="P362" s="112"/>
      <c r="Q362" s="116">
        <v>91.42</v>
      </c>
      <c r="R362" s="112"/>
      <c r="S362" s="116">
        <v>86.84</v>
      </c>
      <c r="T362" s="112"/>
      <c r="U362" s="116">
        <v>93.36</v>
      </c>
      <c r="V362" s="112"/>
      <c r="W362" s="116">
        <v>94.24</v>
      </c>
      <c r="X362" s="112"/>
      <c r="Y362" s="116">
        <v>83.49</v>
      </c>
      <c r="Z362" s="112"/>
      <c r="AA362" s="116">
        <v>82.69</v>
      </c>
      <c r="AB362" s="112"/>
      <c r="AC362" s="116">
        <v>81.86</v>
      </c>
      <c r="AD362" s="112"/>
      <c r="AE362" s="116">
        <v>87.23</v>
      </c>
      <c r="AF362" s="112"/>
      <c r="AG362" s="116">
        <v>92.65</v>
      </c>
      <c r="AH362" s="112"/>
      <c r="AI362" s="116">
        <v>73</v>
      </c>
      <c r="AJ362" s="112"/>
      <c r="AK362" s="116">
        <v>82.13</v>
      </c>
      <c r="AL362" s="112"/>
      <c r="AM362" s="116">
        <v>79.59</v>
      </c>
      <c r="AN362" s="112"/>
      <c r="AO362" s="116">
        <v>95.53</v>
      </c>
      <c r="AP362" s="112"/>
      <c r="AQ362" s="116">
        <v>117.08</v>
      </c>
      <c r="AR362" s="112"/>
      <c r="AS362" s="116">
        <v>137.16</v>
      </c>
      <c r="AT362" s="112"/>
      <c r="AU362" s="116">
        <v>104.48</v>
      </c>
      <c r="AV362" s="112"/>
      <c r="AW362" s="116">
        <v>98.57</v>
      </c>
      <c r="AX362" s="112"/>
      <c r="AY362" s="116">
        <v>98.34</v>
      </c>
      <c r="AZ362" s="112"/>
      <c r="BA362" s="116">
        <v>97.86</v>
      </c>
      <c r="BB362" s="112"/>
      <c r="BC362" s="116">
        <v>106.29</v>
      </c>
      <c r="BD362" s="112"/>
      <c r="BE362" s="116">
        <v>119.8</v>
      </c>
      <c r="BF362" s="112"/>
      <c r="BG362" s="116">
        <v>103.2</v>
      </c>
      <c r="BH362" s="112"/>
      <c r="BI362" s="116">
        <v>144.9</v>
      </c>
      <c r="BJ362" s="112"/>
      <c r="BK362" s="116">
        <v>131.08000000000001</v>
      </c>
      <c r="BL362" s="112"/>
      <c r="BM362" s="116">
        <v>137.69999999999999</v>
      </c>
      <c r="BN362" s="112"/>
      <c r="BO362" s="116">
        <v>133.28</v>
      </c>
      <c r="BP362" s="112"/>
      <c r="BQ362" s="116">
        <v>166.44</v>
      </c>
      <c r="BR362" s="112"/>
      <c r="BS362" s="116">
        <v>168.63</v>
      </c>
      <c r="BT362" s="112"/>
      <c r="BU362" s="116">
        <v>162.08000000000001</v>
      </c>
      <c r="BV362" s="112"/>
      <c r="BW362" s="116">
        <v>128.76</v>
      </c>
      <c r="BX362" s="112"/>
      <c r="BY362" s="116">
        <v>132.78</v>
      </c>
      <c r="BZ362" s="112"/>
      <c r="CA362" s="116">
        <v>143.4</v>
      </c>
      <c r="CB362" s="112"/>
      <c r="CC362" s="116">
        <v>132.1</v>
      </c>
    </row>
    <row r="363" spans="1:81" ht="16.5" customHeight="1" x14ac:dyDescent="0.45">
      <c r="A363" s="362">
        <v>359</v>
      </c>
      <c r="B363" s="357" t="s">
        <v>630</v>
      </c>
      <c r="C363" s="111"/>
      <c r="D363" s="111"/>
      <c r="E363" s="118">
        <v>20.2</v>
      </c>
      <c r="F363" s="111"/>
      <c r="G363" s="118">
        <v>23.28</v>
      </c>
      <c r="H363" s="111"/>
      <c r="I363" s="118">
        <v>29.88</v>
      </c>
      <c r="J363" s="111"/>
      <c r="K363" s="118">
        <v>23.33</v>
      </c>
      <c r="L363" s="111"/>
      <c r="M363" s="118">
        <v>28.16</v>
      </c>
      <c r="N363" s="111"/>
      <c r="O363" s="118">
        <v>29.11</v>
      </c>
      <c r="P363" s="111"/>
      <c r="Q363" s="118">
        <v>34.96</v>
      </c>
      <c r="R363" s="111"/>
      <c r="S363" s="118">
        <v>29.44</v>
      </c>
      <c r="T363" s="111"/>
      <c r="U363" s="118">
        <v>25.8</v>
      </c>
      <c r="V363" s="111"/>
      <c r="W363" s="118">
        <v>29.26</v>
      </c>
      <c r="X363" s="111"/>
      <c r="Y363" s="118">
        <v>35.229999999999997</v>
      </c>
      <c r="Z363" s="111"/>
      <c r="AA363" s="118">
        <v>23.64</v>
      </c>
      <c r="AB363" s="111"/>
      <c r="AC363" s="118">
        <v>23.27</v>
      </c>
      <c r="AD363" s="111"/>
      <c r="AE363" s="118">
        <v>26.28</v>
      </c>
      <c r="AF363" s="111"/>
      <c r="AG363" s="118">
        <v>30.94</v>
      </c>
      <c r="AH363" s="111"/>
      <c r="AI363" s="118">
        <v>27.07</v>
      </c>
      <c r="AJ363" s="111"/>
      <c r="AK363" s="118">
        <v>26.25</v>
      </c>
      <c r="AL363" s="111"/>
      <c r="AM363" s="118">
        <v>26.33</v>
      </c>
      <c r="AN363" s="111"/>
      <c r="AO363" s="118">
        <v>24.83</v>
      </c>
      <c r="AP363" s="111"/>
      <c r="AQ363" s="118">
        <v>27.41</v>
      </c>
      <c r="AR363" s="111"/>
      <c r="AS363" s="118">
        <v>27.74</v>
      </c>
      <c r="AT363" s="111"/>
      <c r="AU363" s="118">
        <v>32.65</v>
      </c>
      <c r="AV363" s="111"/>
      <c r="AW363" s="118">
        <v>32.78</v>
      </c>
      <c r="AX363" s="111"/>
      <c r="AY363" s="118">
        <v>37.01</v>
      </c>
      <c r="AZ363" s="111"/>
      <c r="BA363" s="118">
        <v>31.82</v>
      </c>
      <c r="BB363" s="111"/>
      <c r="BC363" s="118">
        <v>29.56</v>
      </c>
      <c r="BD363" s="111"/>
      <c r="BE363" s="118">
        <v>29.02</v>
      </c>
      <c r="BF363" s="111"/>
      <c r="BG363" s="118">
        <v>31.77</v>
      </c>
      <c r="BH363" s="111"/>
      <c r="BI363" s="118">
        <v>34.06</v>
      </c>
      <c r="BJ363" s="111"/>
      <c r="BK363" s="118">
        <v>35.49</v>
      </c>
      <c r="BL363" s="111"/>
      <c r="BM363" s="118">
        <v>37.9</v>
      </c>
      <c r="BN363" s="111"/>
      <c r="BO363" s="118">
        <v>37.950000000000003</v>
      </c>
      <c r="BP363" s="111"/>
      <c r="BQ363" s="118">
        <v>36.659999999999997</v>
      </c>
      <c r="BR363" s="111"/>
      <c r="BS363" s="118">
        <v>41.29</v>
      </c>
      <c r="BT363" s="111"/>
      <c r="BU363" s="118">
        <v>43.26</v>
      </c>
      <c r="BV363" s="111"/>
      <c r="BW363" s="118">
        <v>37.92</v>
      </c>
      <c r="BX363" s="111"/>
      <c r="BY363" s="118">
        <v>44.22</v>
      </c>
      <c r="BZ363" s="111"/>
      <c r="CA363" s="118">
        <v>48.58</v>
      </c>
      <c r="CB363" s="111"/>
      <c r="CC363" s="118">
        <v>49.52</v>
      </c>
    </row>
    <row r="364" spans="1:81" ht="16.5" customHeight="1" x14ac:dyDescent="0.45">
      <c r="A364" s="363">
        <v>360</v>
      </c>
      <c r="B364" s="358" t="s">
        <v>631</v>
      </c>
      <c r="C364" s="112"/>
      <c r="D364" s="112"/>
      <c r="E364" s="116">
        <v>60.78</v>
      </c>
      <c r="F364" s="112"/>
      <c r="G364" s="116">
        <v>57.5</v>
      </c>
      <c r="H364" s="112"/>
      <c r="I364" s="116">
        <v>62.6</v>
      </c>
      <c r="J364" s="112"/>
      <c r="K364" s="116">
        <v>58.13</v>
      </c>
      <c r="L364" s="112"/>
      <c r="M364" s="116">
        <v>55.93</v>
      </c>
      <c r="N364" s="112"/>
      <c r="O364" s="116">
        <v>55.54</v>
      </c>
      <c r="P364" s="112"/>
      <c r="Q364" s="116">
        <v>54.59</v>
      </c>
      <c r="R364" s="112"/>
      <c r="S364" s="116">
        <v>54.16</v>
      </c>
      <c r="T364" s="112"/>
      <c r="U364" s="116">
        <v>51.78</v>
      </c>
      <c r="V364" s="112"/>
      <c r="W364" s="116">
        <v>50.89</v>
      </c>
      <c r="X364" s="112"/>
      <c r="Y364" s="116">
        <v>47.2</v>
      </c>
      <c r="Z364" s="112"/>
      <c r="AA364" s="116">
        <v>43.57</v>
      </c>
      <c r="AB364" s="112"/>
      <c r="AC364" s="116">
        <v>38.28</v>
      </c>
      <c r="AD364" s="112"/>
      <c r="AE364" s="116">
        <v>39.51</v>
      </c>
      <c r="AF364" s="112"/>
      <c r="AG364" s="116">
        <v>44.2</v>
      </c>
      <c r="AH364" s="112"/>
      <c r="AI364" s="116">
        <v>37.299999999999997</v>
      </c>
      <c r="AJ364" s="112"/>
      <c r="AK364" s="116">
        <v>40.97</v>
      </c>
      <c r="AL364" s="112"/>
      <c r="AM364" s="116">
        <v>48.97</v>
      </c>
      <c r="AN364" s="112"/>
      <c r="AO364" s="116">
        <v>44.63</v>
      </c>
      <c r="AP364" s="112"/>
      <c r="AQ364" s="116">
        <v>48.7</v>
      </c>
      <c r="AR364" s="112"/>
      <c r="AS364" s="116">
        <v>47.9</v>
      </c>
      <c r="AT364" s="112"/>
      <c r="AU364" s="116">
        <v>47.19</v>
      </c>
      <c r="AV364" s="112"/>
      <c r="AW364" s="116">
        <v>52.85</v>
      </c>
      <c r="AX364" s="112"/>
      <c r="AY364" s="116">
        <v>55.14</v>
      </c>
      <c r="AZ364" s="112"/>
      <c r="BA364" s="116">
        <v>46.55</v>
      </c>
      <c r="BB364" s="112"/>
      <c r="BC364" s="116">
        <v>49.32</v>
      </c>
      <c r="BD364" s="112"/>
      <c r="BE364" s="116">
        <v>56.75</v>
      </c>
      <c r="BF364" s="112"/>
      <c r="BG364" s="116">
        <v>61.32</v>
      </c>
      <c r="BH364" s="112"/>
      <c r="BI364" s="116">
        <v>70.25</v>
      </c>
      <c r="BJ364" s="112"/>
      <c r="BK364" s="116">
        <v>65.209999999999994</v>
      </c>
      <c r="BL364" s="112"/>
      <c r="BM364" s="116">
        <v>58.97</v>
      </c>
      <c r="BN364" s="112"/>
      <c r="BO364" s="116">
        <v>63.7</v>
      </c>
      <c r="BP364" s="112"/>
      <c r="BQ364" s="116">
        <v>57.63</v>
      </c>
      <c r="BR364" s="112"/>
      <c r="BS364" s="116">
        <v>59.54</v>
      </c>
      <c r="BT364" s="112"/>
      <c r="BU364" s="116">
        <v>61.02</v>
      </c>
      <c r="BV364" s="112"/>
      <c r="BW364" s="116">
        <v>57.22</v>
      </c>
      <c r="BX364" s="112"/>
      <c r="BY364" s="116">
        <v>54.82</v>
      </c>
      <c r="BZ364" s="112"/>
      <c r="CA364" s="116">
        <v>74.89</v>
      </c>
      <c r="CB364" s="112"/>
      <c r="CC364" s="116">
        <v>57.83</v>
      </c>
    </row>
    <row r="365" spans="1:81" ht="16.5" customHeight="1" x14ac:dyDescent="0.45">
      <c r="A365" s="362">
        <v>361</v>
      </c>
      <c r="B365" s="357" t="s">
        <v>632</v>
      </c>
      <c r="C365" s="357" t="s">
        <v>167</v>
      </c>
      <c r="D365" s="117">
        <v>1854</v>
      </c>
      <c r="E365" s="118">
        <v>87.77</v>
      </c>
      <c r="F365" s="117">
        <v>1871</v>
      </c>
      <c r="G365" s="118">
        <v>89.74</v>
      </c>
      <c r="H365" s="117">
        <v>2017</v>
      </c>
      <c r="I365" s="118">
        <v>100.06</v>
      </c>
      <c r="J365" s="117">
        <v>1722</v>
      </c>
      <c r="K365" s="118">
        <v>90.66</v>
      </c>
      <c r="L365" s="117">
        <v>1708</v>
      </c>
      <c r="M365" s="118">
        <v>89.05</v>
      </c>
      <c r="N365" s="117">
        <v>1750</v>
      </c>
      <c r="O365" s="118">
        <v>90.86</v>
      </c>
      <c r="P365" s="117">
        <v>1562</v>
      </c>
      <c r="Q365" s="118">
        <v>84.93</v>
      </c>
      <c r="R365" s="117">
        <v>1579</v>
      </c>
      <c r="S365" s="118">
        <v>83.19</v>
      </c>
      <c r="T365" s="117">
        <v>1851</v>
      </c>
      <c r="U365" s="118">
        <v>103.66</v>
      </c>
      <c r="V365" s="117">
        <v>1574</v>
      </c>
      <c r="W365" s="118">
        <v>98.39</v>
      </c>
      <c r="X365" s="117">
        <v>1453</v>
      </c>
      <c r="Y365" s="118">
        <v>95.52</v>
      </c>
      <c r="Z365" s="117">
        <v>1632</v>
      </c>
      <c r="AA365" s="118">
        <v>93.69</v>
      </c>
      <c r="AB365" s="117">
        <v>1482</v>
      </c>
      <c r="AC365" s="118">
        <v>89.23</v>
      </c>
      <c r="AD365" s="117">
        <v>1804</v>
      </c>
      <c r="AE365" s="118">
        <v>112.89</v>
      </c>
      <c r="AF365" s="117">
        <v>1950</v>
      </c>
      <c r="AG365" s="118">
        <v>100.94</v>
      </c>
      <c r="AH365" s="117">
        <v>1668</v>
      </c>
      <c r="AI365" s="118">
        <v>89.55</v>
      </c>
      <c r="AJ365" s="117">
        <v>1781</v>
      </c>
      <c r="AK365" s="118">
        <v>99.62</v>
      </c>
      <c r="AL365" s="117">
        <v>1885</v>
      </c>
      <c r="AM365" s="118">
        <v>107.93</v>
      </c>
      <c r="AN365" s="117">
        <v>2005</v>
      </c>
      <c r="AO365" s="118">
        <v>109.05</v>
      </c>
      <c r="AP365" s="117">
        <v>1918</v>
      </c>
      <c r="AQ365" s="118">
        <v>126.82</v>
      </c>
      <c r="AR365" s="117">
        <v>2120</v>
      </c>
      <c r="AS365" s="118">
        <v>137.07</v>
      </c>
      <c r="AT365" s="117">
        <v>2120</v>
      </c>
      <c r="AU365" s="118">
        <v>128.22</v>
      </c>
      <c r="AV365" s="117">
        <v>2380</v>
      </c>
      <c r="AW365" s="118">
        <v>144.53</v>
      </c>
      <c r="AX365" s="117">
        <v>2523</v>
      </c>
      <c r="AY365" s="118">
        <v>141.94999999999999</v>
      </c>
      <c r="AZ365" s="117">
        <v>1906</v>
      </c>
      <c r="BA365" s="118">
        <v>121.26</v>
      </c>
      <c r="BB365" s="117">
        <v>2336</v>
      </c>
      <c r="BC365" s="118">
        <v>131.9</v>
      </c>
      <c r="BD365" s="117">
        <v>2763</v>
      </c>
      <c r="BE365" s="118">
        <v>157.02000000000001</v>
      </c>
      <c r="BF365" s="117">
        <v>1980</v>
      </c>
      <c r="BG365" s="118">
        <v>115.11</v>
      </c>
      <c r="BH365" s="117">
        <v>2307</v>
      </c>
      <c r="BI365" s="118">
        <v>137.91999999999999</v>
      </c>
      <c r="BJ365" s="117">
        <v>2298</v>
      </c>
      <c r="BK365" s="118">
        <v>156.83000000000001</v>
      </c>
      <c r="BL365" s="117">
        <v>2083</v>
      </c>
      <c r="BM365" s="118">
        <v>150.43</v>
      </c>
      <c r="BN365" s="117">
        <v>2272</v>
      </c>
      <c r="BO365" s="118">
        <v>179.13</v>
      </c>
      <c r="BP365" s="117">
        <v>2282</v>
      </c>
      <c r="BQ365" s="118">
        <v>183.18</v>
      </c>
      <c r="BR365" s="117">
        <v>2190</v>
      </c>
      <c r="BS365" s="118">
        <v>171.77</v>
      </c>
      <c r="BT365" s="117">
        <v>2859</v>
      </c>
      <c r="BU365" s="118">
        <v>183.31</v>
      </c>
      <c r="BV365" s="117">
        <v>2479</v>
      </c>
      <c r="BW365" s="118">
        <v>163.58000000000001</v>
      </c>
      <c r="BX365" s="117">
        <v>2540</v>
      </c>
      <c r="BY365" s="118">
        <v>144.41</v>
      </c>
      <c r="BZ365" s="117">
        <v>2510</v>
      </c>
      <c r="CA365" s="118">
        <v>142.88999999999999</v>
      </c>
      <c r="CB365" s="117">
        <v>2793</v>
      </c>
      <c r="CC365" s="118">
        <v>149.30000000000001</v>
      </c>
    </row>
    <row r="366" spans="1:81" ht="16.5" customHeight="1" x14ac:dyDescent="0.45">
      <c r="A366" s="363">
        <v>362</v>
      </c>
      <c r="B366" s="358" t="s">
        <v>633</v>
      </c>
      <c r="C366" s="358" t="s">
        <v>167</v>
      </c>
      <c r="D366" s="115">
        <v>1136</v>
      </c>
      <c r="E366" s="116">
        <v>18.36</v>
      </c>
      <c r="F366" s="116">
        <v>713</v>
      </c>
      <c r="G366" s="116">
        <v>13.02</v>
      </c>
      <c r="H366" s="116">
        <v>617</v>
      </c>
      <c r="I366" s="116">
        <v>9.4499999999999993</v>
      </c>
      <c r="J366" s="116">
        <v>740</v>
      </c>
      <c r="K366" s="116">
        <v>10.63</v>
      </c>
      <c r="L366" s="116">
        <v>599</v>
      </c>
      <c r="M366" s="116">
        <v>10.27</v>
      </c>
      <c r="N366" s="116">
        <v>492</v>
      </c>
      <c r="O366" s="116">
        <v>8.77</v>
      </c>
      <c r="P366" s="116">
        <v>600</v>
      </c>
      <c r="Q366" s="116">
        <v>8.35</v>
      </c>
      <c r="R366" s="116">
        <v>393</v>
      </c>
      <c r="S366" s="116">
        <v>7.64</v>
      </c>
      <c r="T366" s="116">
        <v>338</v>
      </c>
      <c r="U366" s="116">
        <v>6.15</v>
      </c>
      <c r="V366" s="116">
        <v>389</v>
      </c>
      <c r="W366" s="116">
        <v>6.99</v>
      </c>
      <c r="X366" s="116">
        <v>387</v>
      </c>
      <c r="Y366" s="116">
        <v>6.17</v>
      </c>
      <c r="Z366" s="116">
        <v>542</v>
      </c>
      <c r="AA366" s="116">
        <v>7.98</v>
      </c>
      <c r="AB366" s="116">
        <v>384</v>
      </c>
      <c r="AC366" s="116">
        <v>5.67</v>
      </c>
      <c r="AD366" s="116">
        <v>375</v>
      </c>
      <c r="AE366" s="116">
        <v>6.65</v>
      </c>
      <c r="AF366" s="116">
        <v>421</v>
      </c>
      <c r="AG366" s="116">
        <v>6.37</v>
      </c>
      <c r="AH366" s="116">
        <v>334</v>
      </c>
      <c r="AI366" s="116">
        <v>5.58</v>
      </c>
      <c r="AJ366" s="116">
        <v>400</v>
      </c>
      <c r="AK366" s="116">
        <v>6.81</v>
      </c>
      <c r="AL366" s="116">
        <v>398</v>
      </c>
      <c r="AM366" s="116">
        <v>6.25</v>
      </c>
      <c r="AN366" s="116">
        <v>413</v>
      </c>
      <c r="AO366" s="116">
        <v>6.04</v>
      </c>
      <c r="AP366" s="116">
        <v>412</v>
      </c>
      <c r="AQ366" s="116">
        <v>6.41</v>
      </c>
      <c r="AR366" s="116">
        <v>489</v>
      </c>
      <c r="AS366" s="116">
        <v>7.44</v>
      </c>
      <c r="AT366" s="116">
        <v>437</v>
      </c>
      <c r="AU366" s="116">
        <v>6.55</v>
      </c>
      <c r="AV366" s="116">
        <v>572</v>
      </c>
      <c r="AW366" s="116">
        <v>8.07</v>
      </c>
      <c r="AX366" s="116">
        <v>575</v>
      </c>
      <c r="AY366" s="116">
        <v>11.42</v>
      </c>
      <c r="AZ366" s="116">
        <v>492</v>
      </c>
      <c r="BA366" s="116">
        <v>5.99</v>
      </c>
      <c r="BB366" s="116">
        <v>577</v>
      </c>
      <c r="BC366" s="116">
        <v>7.19</v>
      </c>
      <c r="BD366" s="116">
        <v>640</v>
      </c>
      <c r="BE366" s="116">
        <v>7.44</v>
      </c>
      <c r="BF366" s="116">
        <v>521</v>
      </c>
      <c r="BG366" s="116">
        <v>6</v>
      </c>
      <c r="BH366" s="116">
        <v>616</v>
      </c>
      <c r="BI366" s="116">
        <v>7.09</v>
      </c>
      <c r="BJ366" s="116">
        <v>619</v>
      </c>
      <c r="BK366" s="116">
        <v>7.1</v>
      </c>
      <c r="BL366" s="116">
        <v>515</v>
      </c>
      <c r="BM366" s="116">
        <v>5.85</v>
      </c>
      <c r="BN366" s="116">
        <v>618</v>
      </c>
      <c r="BO366" s="116">
        <v>7.46</v>
      </c>
      <c r="BP366" s="116">
        <v>577</v>
      </c>
      <c r="BQ366" s="116">
        <v>7.32</v>
      </c>
      <c r="BR366" s="116">
        <v>614</v>
      </c>
      <c r="BS366" s="116">
        <v>7.7</v>
      </c>
      <c r="BT366" s="116">
        <v>610</v>
      </c>
      <c r="BU366" s="116">
        <v>8.43</v>
      </c>
      <c r="BV366" s="116">
        <v>549</v>
      </c>
      <c r="BW366" s="116">
        <v>6.75</v>
      </c>
      <c r="BX366" s="116">
        <v>622</v>
      </c>
      <c r="BY366" s="116">
        <v>7.74</v>
      </c>
      <c r="BZ366" s="116">
        <v>581</v>
      </c>
      <c r="CA366" s="116">
        <v>7.52</v>
      </c>
      <c r="CB366" s="116">
        <v>565</v>
      </c>
      <c r="CC366" s="116">
        <v>7.63</v>
      </c>
    </row>
    <row r="367" spans="1:81" ht="16.5" customHeight="1" x14ac:dyDescent="0.45">
      <c r="A367" s="362">
        <v>363</v>
      </c>
      <c r="B367" s="357" t="s">
        <v>634</v>
      </c>
      <c r="C367" s="111"/>
      <c r="D367" s="111"/>
      <c r="E367" s="118">
        <v>291.31</v>
      </c>
      <c r="F367" s="111"/>
      <c r="G367" s="118">
        <v>288.33999999999997</v>
      </c>
      <c r="H367" s="111"/>
      <c r="I367" s="118">
        <v>312.77</v>
      </c>
      <c r="J367" s="111"/>
      <c r="K367" s="118">
        <v>335.15</v>
      </c>
      <c r="L367" s="111"/>
      <c r="M367" s="118">
        <v>346.51</v>
      </c>
      <c r="N367" s="111"/>
      <c r="O367" s="118">
        <v>343.53</v>
      </c>
      <c r="P367" s="111"/>
      <c r="Q367" s="118">
        <v>343.73</v>
      </c>
      <c r="R367" s="111"/>
      <c r="S367" s="118">
        <v>329</v>
      </c>
      <c r="T367" s="111"/>
      <c r="U367" s="118">
        <v>329.52</v>
      </c>
      <c r="V367" s="111"/>
      <c r="W367" s="118">
        <v>357.44</v>
      </c>
      <c r="X367" s="111"/>
      <c r="Y367" s="118">
        <v>346.37</v>
      </c>
      <c r="Z367" s="111"/>
      <c r="AA367" s="118">
        <v>268.86</v>
      </c>
      <c r="AB367" s="111"/>
      <c r="AC367" s="118">
        <v>280.8</v>
      </c>
      <c r="AD367" s="111"/>
      <c r="AE367" s="118">
        <v>271.2</v>
      </c>
      <c r="AF367" s="111"/>
      <c r="AG367" s="118">
        <v>310.64999999999998</v>
      </c>
      <c r="AH367" s="111"/>
      <c r="AI367" s="118">
        <v>296.3</v>
      </c>
      <c r="AJ367" s="111"/>
      <c r="AK367" s="118">
        <v>280.37</v>
      </c>
      <c r="AL367" s="111"/>
      <c r="AM367" s="118">
        <v>301.27</v>
      </c>
      <c r="AN367" s="111"/>
      <c r="AO367" s="118">
        <v>302.73</v>
      </c>
      <c r="AP367" s="111"/>
      <c r="AQ367" s="118">
        <v>320.39</v>
      </c>
      <c r="AR367" s="111"/>
      <c r="AS367" s="118">
        <v>372.22</v>
      </c>
      <c r="AT367" s="111"/>
      <c r="AU367" s="118">
        <v>355.73</v>
      </c>
      <c r="AV367" s="111"/>
      <c r="AW367" s="118">
        <v>467.12</v>
      </c>
      <c r="AX367" s="111"/>
      <c r="AY367" s="118">
        <v>341.36</v>
      </c>
      <c r="AZ367" s="111"/>
      <c r="BA367" s="118">
        <v>277.42</v>
      </c>
      <c r="BB367" s="111"/>
      <c r="BC367" s="118">
        <v>281.38</v>
      </c>
      <c r="BD367" s="111"/>
      <c r="BE367" s="118">
        <v>354.14</v>
      </c>
      <c r="BF367" s="111"/>
      <c r="BG367" s="118">
        <v>302.41000000000003</v>
      </c>
      <c r="BH367" s="111"/>
      <c r="BI367" s="118">
        <v>347.34</v>
      </c>
      <c r="BJ367" s="111"/>
      <c r="BK367" s="118">
        <v>349.62</v>
      </c>
      <c r="BL367" s="111"/>
      <c r="BM367" s="118">
        <v>273.61</v>
      </c>
      <c r="BN367" s="111"/>
      <c r="BO367" s="118">
        <v>296.26</v>
      </c>
      <c r="BP367" s="111"/>
      <c r="BQ367" s="118">
        <v>329.8</v>
      </c>
      <c r="BR367" s="111"/>
      <c r="BS367" s="118">
        <v>309.3</v>
      </c>
      <c r="BT367" s="111"/>
      <c r="BU367" s="118">
        <v>321.14999999999998</v>
      </c>
      <c r="BV367" s="111"/>
      <c r="BW367" s="118">
        <v>327.58999999999997</v>
      </c>
      <c r="BX367" s="111"/>
      <c r="BY367" s="118">
        <v>271.82</v>
      </c>
      <c r="BZ367" s="111"/>
      <c r="CA367" s="118">
        <v>298.19</v>
      </c>
      <c r="CB367" s="111"/>
      <c r="CC367" s="118">
        <v>329.73</v>
      </c>
    </row>
    <row r="368" spans="1:81" ht="16.5" customHeight="1" x14ac:dyDescent="0.45">
      <c r="A368" s="363">
        <v>364</v>
      </c>
      <c r="B368" s="358" t="s">
        <v>965</v>
      </c>
      <c r="C368" s="112"/>
      <c r="D368" s="112"/>
      <c r="E368" s="114">
        <v>2747.6</v>
      </c>
      <c r="F368" s="112"/>
      <c r="G368" s="114">
        <v>2513.9499999999998</v>
      </c>
      <c r="H368" s="112"/>
      <c r="I368" s="114">
        <v>2656.68</v>
      </c>
      <c r="J368" s="112"/>
      <c r="K368" s="114">
        <v>2502.4499999999998</v>
      </c>
      <c r="L368" s="112"/>
      <c r="M368" s="114">
        <v>2757.75</v>
      </c>
      <c r="N368" s="112"/>
      <c r="O368" s="114">
        <v>2645.86</v>
      </c>
      <c r="P368" s="112"/>
      <c r="Q368" s="114">
        <v>2646.57</v>
      </c>
      <c r="R368" s="112"/>
      <c r="S368" s="114">
        <v>2789.53</v>
      </c>
      <c r="T368" s="112"/>
      <c r="U368" s="114">
        <v>2896.74</v>
      </c>
      <c r="V368" s="112"/>
      <c r="W368" s="114">
        <v>2980.79</v>
      </c>
      <c r="X368" s="112"/>
      <c r="Y368" s="114">
        <v>2694.31</v>
      </c>
      <c r="Z368" s="112"/>
      <c r="AA368" s="114">
        <v>2758.94</v>
      </c>
      <c r="AB368" s="112"/>
      <c r="AC368" s="114">
        <v>2546</v>
      </c>
      <c r="AD368" s="112"/>
      <c r="AE368" s="114">
        <v>2430.27</v>
      </c>
      <c r="AF368" s="112"/>
      <c r="AG368" s="114">
        <v>2590.2800000000002</v>
      </c>
      <c r="AH368" s="112"/>
      <c r="AI368" s="114">
        <v>2371.31</v>
      </c>
      <c r="AJ368" s="112"/>
      <c r="AK368" s="114">
        <v>2492.0100000000002</v>
      </c>
      <c r="AL368" s="112"/>
      <c r="AM368" s="114">
        <v>2701.49</v>
      </c>
      <c r="AN368" s="112"/>
      <c r="AO368" s="114">
        <v>2661.74</v>
      </c>
      <c r="AP368" s="112"/>
      <c r="AQ368" s="114">
        <v>2891.52</v>
      </c>
      <c r="AR368" s="112"/>
      <c r="AS368" s="114">
        <v>3089.22</v>
      </c>
      <c r="AT368" s="112"/>
      <c r="AU368" s="114">
        <v>2853.42</v>
      </c>
      <c r="AV368" s="112"/>
      <c r="AW368" s="114">
        <v>2888.29</v>
      </c>
      <c r="AX368" s="112"/>
      <c r="AY368" s="114">
        <v>2813.38</v>
      </c>
      <c r="AZ368" s="112"/>
      <c r="BA368" s="114">
        <v>2564.54</v>
      </c>
      <c r="BB368" s="112"/>
      <c r="BC368" s="114">
        <v>2640.35</v>
      </c>
      <c r="BD368" s="112"/>
      <c r="BE368" s="114">
        <v>3040.88</v>
      </c>
      <c r="BF368" s="112"/>
      <c r="BG368" s="114">
        <v>2441.15</v>
      </c>
      <c r="BH368" s="112"/>
      <c r="BI368" s="114">
        <v>3095.75</v>
      </c>
      <c r="BJ368" s="112"/>
      <c r="BK368" s="114">
        <v>3216.86</v>
      </c>
      <c r="BL368" s="112"/>
      <c r="BM368" s="114">
        <v>2892.02</v>
      </c>
      <c r="BN368" s="112"/>
      <c r="BO368" s="114">
        <v>3282.54</v>
      </c>
      <c r="BP368" s="112"/>
      <c r="BQ368" s="114">
        <v>3444.62</v>
      </c>
      <c r="BR368" s="112"/>
      <c r="BS368" s="114">
        <v>3263.56</v>
      </c>
      <c r="BT368" s="112"/>
      <c r="BU368" s="114">
        <v>3564.32</v>
      </c>
      <c r="BV368" s="112"/>
      <c r="BW368" s="114">
        <v>3305.18</v>
      </c>
      <c r="BX368" s="112"/>
      <c r="BY368" s="114">
        <v>3076.29</v>
      </c>
      <c r="BZ368" s="112"/>
      <c r="CA368" s="114">
        <v>2927.59</v>
      </c>
      <c r="CB368" s="112"/>
      <c r="CC368" s="114">
        <v>3603.21</v>
      </c>
    </row>
    <row r="369" spans="1:81" ht="16.5" customHeight="1" x14ac:dyDescent="0.45">
      <c r="A369" s="362">
        <v>365</v>
      </c>
      <c r="B369" s="357" t="s">
        <v>635</v>
      </c>
      <c r="C369" s="111"/>
      <c r="D369" s="111"/>
      <c r="E369" s="113">
        <v>1562.16</v>
      </c>
      <c r="F369" s="111"/>
      <c r="G369" s="113">
        <v>1384.7</v>
      </c>
      <c r="H369" s="111"/>
      <c r="I369" s="113">
        <v>1410.17</v>
      </c>
      <c r="J369" s="111"/>
      <c r="K369" s="113">
        <v>1347.15</v>
      </c>
      <c r="L369" s="111"/>
      <c r="M369" s="113">
        <v>1546.43</v>
      </c>
      <c r="N369" s="111"/>
      <c r="O369" s="113">
        <v>1397.28</v>
      </c>
      <c r="P369" s="111"/>
      <c r="Q369" s="113">
        <v>1404.61</v>
      </c>
      <c r="R369" s="111"/>
      <c r="S369" s="113">
        <v>1483.44</v>
      </c>
      <c r="T369" s="111"/>
      <c r="U369" s="113">
        <v>1489.78</v>
      </c>
      <c r="V369" s="111"/>
      <c r="W369" s="113">
        <v>1623.04</v>
      </c>
      <c r="X369" s="111"/>
      <c r="Y369" s="113">
        <v>1456.27</v>
      </c>
      <c r="Z369" s="111"/>
      <c r="AA369" s="113">
        <v>1537.56</v>
      </c>
      <c r="AB369" s="111"/>
      <c r="AC369" s="113">
        <v>1427.98</v>
      </c>
      <c r="AD369" s="111"/>
      <c r="AE369" s="113">
        <v>1315.34</v>
      </c>
      <c r="AF369" s="111"/>
      <c r="AG369" s="113">
        <v>1322.62</v>
      </c>
      <c r="AH369" s="111"/>
      <c r="AI369" s="113">
        <v>1215.7</v>
      </c>
      <c r="AJ369" s="111"/>
      <c r="AK369" s="113">
        <v>1353.03</v>
      </c>
      <c r="AL369" s="111"/>
      <c r="AM369" s="113">
        <v>1381.05</v>
      </c>
      <c r="AN369" s="111"/>
      <c r="AO369" s="113">
        <v>1352.49</v>
      </c>
      <c r="AP369" s="111"/>
      <c r="AQ369" s="113">
        <v>1464.87</v>
      </c>
      <c r="AR369" s="111"/>
      <c r="AS369" s="113">
        <v>1554.68</v>
      </c>
      <c r="AT369" s="111"/>
      <c r="AU369" s="113">
        <v>1471.66</v>
      </c>
      <c r="AV369" s="111"/>
      <c r="AW369" s="113">
        <v>1485.4</v>
      </c>
      <c r="AX369" s="111"/>
      <c r="AY369" s="113">
        <v>1410.37</v>
      </c>
      <c r="AZ369" s="111"/>
      <c r="BA369" s="113">
        <v>1304.77</v>
      </c>
      <c r="BB369" s="111"/>
      <c r="BC369" s="113">
        <v>1330.55</v>
      </c>
      <c r="BD369" s="111"/>
      <c r="BE369" s="113">
        <v>1565.58</v>
      </c>
      <c r="BF369" s="111"/>
      <c r="BG369" s="113">
        <v>1181.68</v>
      </c>
      <c r="BH369" s="111"/>
      <c r="BI369" s="113">
        <v>1503.38</v>
      </c>
      <c r="BJ369" s="111"/>
      <c r="BK369" s="113">
        <v>1641.92</v>
      </c>
      <c r="BL369" s="111"/>
      <c r="BM369" s="113">
        <v>1454.43</v>
      </c>
      <c r="BN369" s="111"/>
      <c r="BO369" s="113">
        <v>1711.29</v>
      </c>
      <c r="BP369" s="111"/>
      <c r="BQ369" s="113">
        <v>1699.45</v>
      </c>
      <c r="BR369" s="111"/>
      <c r="BS369" s="113">
        <v>1668.7</v>
      </c>
      <c r="BT369" s="111"/>
      <c r="BU369" s="113">
        <v>1750.16</v>
      </c>
      <c r="BV369" s="111"/>
      <c r="BW369" s="113">
        <v>1685.17</v>
      </c>
      <c r="BX369" s="111"/>
      <c r="BY369" s="113">
        <v>1585.76</v>
      </c>
      <c r="BZ369" s="111"/>
      <c r="CA369" s="113">
        <v>1553.54</v>
      </c>
      <c r="CB369" s="111"/>
      <c r="CC369" s="113">
        <v>1849.79</v>
      </c>
    </row>
    <row r="370" spans="1:81" ht="16.5" customHeight="1" x14ac:dyDescent="0.45">
      <c r="A370" s="363">
        <v>366</v>
      </c>
      <c r="B370" s="358" t="s">
        <v>636</v>
      </c>
      <c r="C370" s="112"/>
      <c r="D370" s="112"/>
      <c r="E370" s="114">
        <v>1224.3699999999999</v>
      </c>
      <c r="F370" s="112"/>
      <c r="G370" s="114">
        <v>1086.75</v>
      </c>
      <c r="H370" s="112"/>
      <c r="I370" s="114">
        <v>1104.46</v>
      </c>
      <c r="J370" s="112"/>
      <c r="K370" s="114">
        <v>1043.44</v>
      </c>
      <c r="L370" s="112"/>
      <c r="M370" s="114">
        <v>1217.3399999999999</v>
      </c>
      <c r="N370" s="112"/>
      <c r="O370" s="114">
        <v>1058.72</v>
      </c>
      <c r="P370" s="112"/>
      <c r="Q370" s="114">
        <v>1083.33</v>
      </c>
      <c r="R370" s="112"/>
      <c r="S370" s="114">
        <v>1131.1199999999999</v>
      </c>
      <c r="T370" s="112"/>
      <c r="U370" s="114">
        <v>1161.8499999999999</v>
      </c>
      <c r="V370" s="112"/>
      <c r="W370" s="114">
        <v>1276.1199999999999</v>
      </c>
      <c r="X370" s="112"/>
      <c r="Y370" s="114">
        <v>1127.82</v>
      </c>
      <c r="Z370" s="112"/>
      <c r="AA370" s="114">
        <v>1227.2</v>
      </c>
      <c r="AB370" s="112"/>
      <c r="AC370" s="114">
        <v>1134.48</v>
      </c>
      <c r="AD370" s="112"/>
      <c r="AE370" s="114">
        <v>1047.25</v>
      </c>
      <c r="AF370" s="112"/>
      <c r="AG370" s="114">
        <v>1033.98</v>
      </c>
      <c r="AH370" s="112"/>
      <c r="AI370" s="116">
        <v>931.27</v>
      </c>
      <c r="AJ370" s="112"/>
      <c r="AK370" s="114">
        <v>1012.67</v>
      </c>
      <c r="AL370" s="112"/>
      <c r="AM370" s="114">
        <v>1058.97</v>
      </c>
      <c r="AN370" s="112"/>
      <c r="AO370" s="114">
        <v>1036.32</v>
      </c>
      <c r="AP370" s="112"/>
      <c r="AQ370" s="114">
        <v>1118.1099999999999</v>
      </c>
      <c r="AR370" s="112"/>
      <c r="AS370" s="114">
        <v>1225.96</v>
      </c>
      <c r="AT370" s="112"/>
      <c r="AU370" s="114">
        <v>1139.9100000000001</v>
      </c>
      <c r="AV370" s="112"/>
      <c r="AW370" s="114">
        <v>1167.49</v>
      </c>
      <c r="AX370" s="112"/>
      <c r="AY370" s="114">
        <v>1095.98</v>
      </c>
      <c r="AZ370" s="112"/>
      <c r="BA370" s="114">
        <v>1049.99</v>
      </c>
      <c r="BB370" s="112"/>
      <c r="BC370" s="114">
        <v>1066.74</v>
      </c>
      <c r="BD370" s="112"/>
      <c r="BE370" s="114">
        <v>1272.43</v>
      </c>
      <c r="BF370" s="112"/>
      <c r="BG370" s="116">
        <v>926.09</v>
      </c>
      <c r="BH370" s="112"/>
      <c r="BI370" s="114">
        <v>1223.96</v>
      </c>
      <c r="BJ370" s="112"/>
      <c r="BK370" s="114">
        <v>1370.66</v>
      </c>
      <c r="BL370" s="112"/>
      <c r="BM370" s="114">
        <v>1172.47</v>
      </c>
      <c r="BN370" s="112"/>
      <c r="BO370" s="114">
        <v>1394.85</v>
      </c>
      <c r="BP370" s="112"/>
      <c r="BQ370" s="114">
        <v>1397.21</v>
      </c>
      <c r="BR370" s="112"/>
      <c r="BS370" s="114">
        <v>1405.12</v>
      </c>
      <c r="BT370" s="112"/>
      <c r="BU370" s="114">
        <v>1432.24</v>
      </c>
      <c r="BV370" s="112"/>
      <c r="BW370" s="114">
        <v>1401.46</v>
      </c>
      <c r="BX370" s="112"/>
      <c r="BY370" s="114">
        <v>1323.21</v>
      </c>
      <c r="BZ370" s="112"/>
      <c r="CA370" s="114">
        <v>1290.32</v>
      </c>
      <c r="CB370" s="112"/>
      <c r="CC370" s="114">
        <v>1568.91</v>
      </c>
    </row>
    <row r="371" spans="1:81" ht="16.5" customHeight="1" x14ac:dyDescent="0.45">
      <c r="A371" s="362">
        <v>367</v>
      </c>
      <c r="B371" s="357" t="s">
        <v>966</v>
      </c>
      <c r="C371" s="111"/>
      <c r="D371" s="111"/>
      <c r="E371" s="118">
        <v>392.62</v>
      </c>
      <c r="F371" s="111"/>
      <c r="G371" s="118">
        <v>384.5</v>
      </c>
      <c r="H371" s="111"/>
      <c r="I371" s="118">
        <v>402.09</v>
      </c>
      <c r="J371" s="111"/>
      <c r="K371" s="118">
        <v>386.53</v>
      </c>
      <c r="L371" s="111"/>
      <c r="M371" s="118">
        <v>466.89</v>
      </c>
      <c r="N371" s="111"/>
      <c r="O371" s="118">
        <v>503.66</v>
      </c>
      <c r="P371" s="111"/>
      <c r="Q371" s="118">
        <v>528.62</v>
      </c>
      <c r="R371" s="111"/>
      <c r="S371" s="118">
        <v>564.73</v>
      </c>
      <c r="T371" s="111"/>
      <c r="U371" s="118">
        <v>548.30999999999995</v>
      </c>
      <c r="V371" s="111"/>
      <c r="W371" s="118">
        <v>661.77</v>
      </c>
      <c r="X371" s="111"/>
      <c r="Y371" s="118">
        <v>539.51</v>
      </c>
      <c r="Z371" s="111"/>
      <c r="AA371" s="118">
        <v>619.83000000000004</v>
      </c>
      <c r="AB371" s="111"/>
      <c r="AC371" s="118">
        <v>595.35</v>
      </c>
      <c r="AD371" s="111"/>
      <c r="AE371" s="118">
        <v>534.33000000000004</v>
      </c>
      <c r="AF371" s="111"/>
      <c r="AG371" s="118">
        <v>515.03</v>
      </c>
      <c r="AH371" s="111"/>
      <c r="AI371" s="118">
        <v>527.94000000000005</v>
      </c>
      <c r="AJ371" s="111"/>
      <c r="AK371" s="118">
        <v>505.6</v>
      </c>
      <c r="AL371" s="111"/>
      <c r="AM371" s="118">
        <v>504.75</v>
      </c>
      <c r="AN371" s="111"/>
      <c r="AO371" s="118">
        <v>545.19000000000005</v>
      </c>
      <c r="AP371" s="111"/>
      <c r="AQ371" s="118">
        <v>601.73</v>
      </c>
      <c r="AR371" s="111"/>
      <c r="AS371" s="118">
        <v>610.79</v>
      </c>
      <c r="AT371" s="111"/>
      <c r="AU371" s="118">
        <v>611.01</v>
      </c>
      <c r="AV371" s="111"/>
      <c r="AW371" s="118">
        <v>603.9</v>
      </c>
      <c r="AX371" s="111"/>
      <c r="AY371" s="118">
        <v>518.5</v>
      </c>
      <c r="AZ371" s="111"/>
      <c r="BA371" s="118">
        <v>560.47</v>
      </c>
      <c r="BB371" s="111"/>
      <c r="BC371" s="118">
        <v>556.46</v>
      </c>
      <c r="BD371" s="111"/>
      <c r="BE371" s="118">
        <v>607.76</v>
      </c>
      <c r="BF371" s="111"/>
      <c r="BG371" s="118">
        <v>486.02</v>
      </c>
      <c r="BH371" s="111"/>
      <c r="BI371" s="118">
        <v>620.41</v>
      </c>
      <c r="BJ371" s="111"/>
      <c r="BK371" s="118">
        <v>584.22</v>
      </c>
      <c r="BL371" s="111"/>
      <c r="BM371" s="118">
        <v>530.38</v>
      </c>
      <c r="BN371" s="111"/>
      <c r="BO371" s="118">
        <v>622.91</v>
      </c>
      <c r="BP371" s="111"/>
      <c r="BQ371" s="118">
        <v>646.47</v>
      </c>
      <c r="BR371" s="111"/>
      <c r="BS371" s="118">
        <v>684.53</v>
      </c>
      <c r="BT371" s="111"/>
      <c r="BU371" s="118">
        <v>657.55</v>
      </c>
      <c r="BV371" s="111"/>
      <c r="BW371" s="118">
        <v>715.6</v>
      </c>
      <c r="BX371" s="111"/>
      <c r="BY371" s="118">
        <v>637.99</v>
      </c>
      <c r="BZ371" s="111"/>
      <c r="CA371" s="118">
        <v>609.99</v>
      </c>
      <c r="CB371" s="111"/>
      <c r="CC371" s="118">
        <v>776.6</v>
      </c>
    </row>
    <row r="372" spans="1:81" ht="16.5" customHeight="1" x14ac:dyDescent="0.45">
      <c r="A372" s="363">
        <v>368</v>
      </c>
      <c r="B372" s="358" t="s">
        <v>637</v>
      </c>
      <c r="C372" s="358" t="s">
        <v>167</v>
      </c>
      <c r="D372" s="115">
        <v>2540</v>
      </c>
      <c r="E372" s="116">
        <v>324.64</v>
      </c>
      <c r="F372" s="115">
        <v>2376</v>
      </c>
      <c r="G372" s="116">
        <v>282.60000000000002</v>
      </c>
      <c r="H372" s="115">
        <v>2665</v>
      </c>
      <c r="I372" s="116">
        <v>290.27</v>
      </c>
      <c r="J372" s="115">
        <v>2711</v>
      </c>
      <c r="K372" s="116">
        <v>291.72000000000003</v>
      </c>
      <c r="L372" s="115">
        <v>2782</v>
      </c>
      <c r="M372" s="116">
        <v>314.63</v>
      </c>
      <c r="N372" s="115">
        <v>2693</v>
      </c>
      <c r="O372" s="116">
        <v>323.58999999999997</v>
      </c>
      <c r="P372" s="115">
        <v>2602</v>
      </c>
      <c r="Q372" s="116">
        <v>308.52999999999997</v>
      </c>
      <c r="R372" s="115">
        <v>2517</v>
      </c>
      <c r="S372" s="116">
        <v>338.51</v>
      </c>
      <c r="T372" s="115">
        <v>2594</v>
      </c>
      <c r="U372" s="116">
        <v>314.02999999999997</v>
      </c>
      <c r="V372" s="115">
        <v>3114</v>
      </c>
      <c r="W372" s="116">
        <v>333.53</v>
      </c>
      <c r="X372" s="115">
        <v>2975</v>
      </c>
      <c r="Y372" s="116">
        <v>316.60000000000002</v>
      </c>
      <c r="Z372" s="115">
        <v>3075</v>
      </c>
      <c r="AA372" s="116">
        <v>294.89999999999998</v>
      </c>
      <c r="AB372" s="115">
        <v>2662</v>
      </c>
      <c r="AC372" s="116">
        <v>278.39</v>
      </c>
      <c r="AD372" s="115">
        <v>2778</v>
      </c>
      <c r="AE372" s="116">
        <v>253.25</v>
      </c>
      <c r="AF372" s="115">
        <v>3695</v>
      </c>
      <c r="AG372" s="116">
        <v>268.5</v>
      </c>
      <c r="AH372" s="115">
        <v>2953</v>
      </c>
      <c r="AI372" s="116">
        <v>268.29000000000002</v>
      </c>
      <c r="AJ372" s="115">
        <v>13269</v>
      </c>
      <c r="AK372" s="116">
        <v>322.5</v>
      </c>
      <c r="AL372" s="115">
        <v>3404</v>
      </c>
      <c r="AM372" s="116">
        <v>304.19</v>
      </c>
      <c r="AN372" s="115">
        <v>3148</v>
      </c>
      <c r="AO372" s="116">
        <v>297.23</v>
      </c>
      <c r="AP372" s="115">
        <v>3290</v>
      </c>
      <c r="AQ372" s="116">
        <v>329.92</v>
      </c>
      <c r="AR372" s="115">
        <v>3171</v>
      </c>
      <c r="AS372" s="116">
        <v>308.14</v>
      </c>
      <c r="AT372" s="115">
        <v>3420</v>
      </c>
      <c r="AU372" s="116">
        <v>314.77999999999997</v>
      </c>
      <c r="AV372" s="115">
        <v>3128</v>
      </c>
      <c r="AW372" s="116">
        <v>298.52</v>
      </c>
      <c r="AX372" s="115">
        <v>3080</v>
      </c>
      <c r="AY372" s="116">
        <v>297.19</v>
      </c>
      <c r="AZ372" s="115">
        <v>2380</v>
      </c>
      <c r="BA372" s="116">
        <v>242.29</v>
      </c>
      <c r="BB372" s="115">
        <v>2599</v>
      </c>
      <c r="BC372" s="116">
        <v>248.1</v>
      </c>
      <c r="BD372" s="115">
        <v>2924</v>
      </c>
      <c r="BE372" s="116">
        <v>274.58</v>
      </c>
      <c r="BF372" s="115">
        <v>2871</v>
      </c>
      <c r="BG372" s="116">
        <v>241.78</v>
      </c>
      <c r="BH372" s="115">
        <v>2909</v>
      </c>
      <c r="BI372" s="116">
        <v>263.76</v>
      </c>
      <c r="BJ372" s="115">
        <v>2784</v>
      </c>
      <c r="BK372" s="116">
        <v>254.66</v>
      </c>
      <c r="BL372" s="115">
        <v>2690</v>
      </c>
      <c r="BM372" s="116">
        <v>267.60000000000002</v>
      </c>
      <c r="BN372" s="115">
        <v>3502</v>
      </c>
      <c r="BO372" s="116">
        <v>296.88</v>
      </c>
      <c r="BP372" s="115">
        <v>3018</v>
      </c>
      <c r="BQ372" s="116">
        <v>283.33999999999997</v>
      </c>
      <c r="BR372" s="115">
        <v>2601</v>
      </c>
      <c r="BS372" s="116">
        <v>246.93</v>
      </c>
      <c r="BT372" s="115">
        <v>3239</v>
      </c>
      <c r="BU372" s="116">
        <v>299.64999999999998</v>
      </c>
      <c r="BV372" s="115">
        <v>2755</v>
      </c>
      <c r="BW372" s="116">
        <v>267.26</v>
      </c>
      <c r="BX372" s="115">
        <v>2889</v>
      </c>
      <c r="BY372" s="116">
        <v>243.13</v>
      </c>
      <c r="BZ372" s="115">
        <v>2707</v>
      </c>
      <c r="CA372" s="116">
        <v>246.15</v>
      </c>
      <c r="CB372" s="115">
        <v>3489</v>
      </c>
      <c r="CC372" s="116">
        <v>257.45</v>
      </c>
    </row>
    <row r="373" spans="1:81" ht="16.5" customHeight="1" x14ac:dyDescent="0.45">
      <c r="A373" s="362">
        <v>369</v>
      </c>
      <c r="B373" s="357" t="s">
        <v>638</v>
      </c>
      <c r="C373" s="357" t="s">
        <v>171</v>
      </c>
      <c r="D373" s="117">
        <v>26080</v>
      </c>
      <c r="E373" s="118">
        <v>13.15</v>
      </c>
      <c r="F373" s="117">
        <v>34797</v>
      </c>
      <c r="G373" s="118">
        <v>15.34</v>
      </c>
      <c r="H373" s="117">
        <v>39359</v>
      </c>
      <c r="I373" s="118">
        <v>15.44</v>
      </c>
      <c r="J373" s="117">
        <v>27987</v>
      </c>
      <c r="K373" s="118">
        <v>11.99</v>
      </c>
      <c r="L373" s="117">
        <v>31217</v>
      </c>
      <c r="M373" s="118">
        <v>14.47</v>
      </c>
      <c r="N373" s="117">
        <v>31570</v>
      </c>
      <c r="O373" s="118">
        <v>14.97</v>
      </c>
      <c r="P373" s="117">
        <v>29234</v>
      </c>
      <c r="Q373" s="118">
        <v>12.75</v>
      </c>
      <c r="R373" s="117">
        <v>31384</v>
      </c>
      <c r="S373" s="118">
        <v>13.81</v>
      </c>
      <c r="T373" s="117">
        <v>32765</v>
      </c>
      <c r="U373" s="118">
        <v>13.89</v>
      </c>
      <c r="V373" s="117">
        <v>31426</v>
      </c>
      <c r="W373" s="118">
        <v>13.38</v>
      </c>
      <c r="X373" s="117">
        <v>26843</v>
      </c>
      <c r="Y373" s="118">
        <v>11.85</v>
      </c>
      <c r="Z373" s="117">
        <v>36225</v>
      </c>
      <c r="AA373" s="118">
        <v>15.46</v>
      </c>
      <c r="AB373" s="117">
        <v>40029</v>
      </c>
      <c r="AC373" s="118">
        <v>15.11</v>
      </c>
      <c r="AD373" s="117">
        <v>44242</v>
      </c>
      <c r="AE373" s="118">
        <v>14.84</v>
      </c>
      <c r="AF373" s="117">
        <v>46313</v>
      </c>
      <c r="AG373" s="118">
        <v>20.14</v>
      </c>
      <c r="AH373" s="117">
        <v>37336</v>
      </c>
      <c r="AI373" s="118">
        <v>16.13</v>
      </c>
      <c r="AJ373" s="117">
        <v>40188</v>
      </c>
      <c r="AK373" s="118">
        <v>17.86</v>
      </c>
      <c r="AL373" s="117">
        <v>41757</v>
      </c>
      <c r="AM373" s="118">
        <v>17.89</v>
      </c>
      <c r="AN373" s="117">
        <v>46206</v>
      </c>
      <c r="AO373" s="118">
        <v>18.940000000000001</v>
      </c>
      <c r="AP373" s="117">
        <v>47184</v>
      </c>
      <c r="AQ373" s="118">
        <v>16.84</v>
      </c>
      <c r="AR373" s="117">
        <v>47613</v>
      </c>
      <c r="AS373" s="118">
        <v>20.58</v>
      </c>
      <c r="AT373" s="117">
        <v>44131</v>
      </c>
      <c r="AU373" s="118">
        <v>16.97</v>
      </c>
      <c r="AV373" s="117">
        <v>46035</v>
      </c>
      <c r="AW373" s="118">
        <v>19.39</v>
      </c>
      <c r="AX373" s="117">
        <v>51729</v>
      </c>
      <c r="AY373" s="118">
        <v>17.2</v>
      </c>
      <c r="AZ373" s="117">
        <v>36692</v>
      </c>
      <c r="BA373" s="118">
        <v>12.49</v>
      </c>
      <c r="BB373" s="117">
        <v>56660</v>
      </c>
      <c r="BC373" s="118">
        <v>15.71</v>
      </c>
      <c r="BD373" s="117">
        <v>68929</v>
      </c>
      <c r="BE373" s="118">
        <v>18.579999999999998</v>
      </c>
      <c r="BF373" s="117">
        <v>42976</v>
      </c>
      <c r="BG373" s="118">
        <v>13.81</v>
      </c>
      <c r="BH373" s="117">
        <v>50947</v>
      </c>
      <c r="BI373" s="118">
        <v>15.66</v>
      </c>
      <c r="BJ373" s="117">
        <v>51265</v>
      </c>
      <c r="BK373" s="118">
        <v>16.600000000000001</v>
      </c>
      <c r="BL373" s="117">
        <v>38578</v>
      </c>
      <c r="BM373" s="118">
        <v>14.36</v>
      </c>
      <c r="BN373" s="117">
        <v>50175</v>
      </c>
      <c r="BO373" s="118">
        <v>19.57</v>
      </c>
      <c r="BP373" s="117">
        <v>53740</v>
      </c>
      <c r="BQ373" s="118">
        <v>18.899999999999999</v>
      </c>
      <c r="BR373" s="117">
        <v>45614</v>
      </c>
      <c r="BS373" s="118">
        <v>16.649999999999999</v>
      </c>
      <c r="BT373" s="117">
        <v>47340</v>
      </c>
      <c r="BU373" s="118">
        <v>18.27</v>
      </c>
      <c r="BV373" s="117">
        <v>36274</v>
      </c>
      <c r="BW373" s="118">
        <v>16.45</v>
      </c>
      <c r="BX373" s="117">
        <v>36031</v>
      </c>
      <c r="BY373" s="118">
        <v>19.420000000000002</v>
      </c>
      <c r="BZ373" s="117">
        <v>39675</v>
      </c>
      <c r="CA373" s="118">
        <v>17.07</v>
      </c>
      <c r="CB373" s="117">
        <v>56262</v>
      </c>
      <c r="CC373" s="118">
        <v>23.43</v>
      </c>
    </row>
    <row r="374" spans="1:81" ht="16.5" customHeight="1" x14ac:dyDescent="0.45">
      <c r="A374" s="363">
        <v>370</v>
      </c>
      <c r="B374" s="358" t="s">
        <v>967</v>
      </c>
      <c r="C374" s="358" t="s">
        <v>176</v>
      </c>
      <c r="D374" s="112"/>
      <c r="E374" s="116">
        <v>4.12</v>
      </c>
      <c r="F374" s="112"/>
      <c r="G374" s="116">
        <v>2.38</v>
      </c>
      <c r="H374" s="112"/>
      <c r="I374" s="116">
        <v>1.66</v>
      </c>
      <c r="J374" s="112"/>
      <c r="K374" s="116">
        <v>2.29</v>
      </c>
      <c r="L374" s="112"/>
      <c r="M374" s="116">
        <v>2.12</v>
      </c>
      <c r="N374" s="112"/>
      <c r="O374" s="116">
        <v>3.76</v>
      </c>
      <c r="P374" s="112"/>
      <c r="Q374" s="116">
        <v>3.87</v>
      </c>
      <c r="R374" s="112"/>
      <c r="S374" s="116">
        <v>4.34</v>
      </c>
      <c r="T374" s="112"/>
      <c r="U374" s="116">
        <v>2.37</v>
      </c>
      <c r="V374" s="112"/>
      <c r="W374" s="116">
        <v>3.68</v>
      </c>
      <c r="X374" s="112"/>
      <c r="Y374" s="116">
        <v>2.48</v>
      </c>
      <c r="Z374" s="112"/>
      <c r="AA374" s="116">
        <v>3.67</v>
      </c>
      <c r="AB374" s="112"/>
      <c r="AC374" s="116">
        <v>1.61</v>
      </c>
      <c r="AD374" s="112"/>
      <c r="AE374" s="116">
        <v>4.0599999999999996</v>
      </c>
      <c r="AF374" s="112"/>
      <c r="AG374" s="116">
        <v>1.64</v>
      </c>
      <c r="AH374" s="112"/>
      <c r="AI374" s="116">
        <v>4.3899999999999997</v>
      </c>
      <c r="AJ374" s="112"/>
      <c r="AK374" s="116">
        <v>3.45</v>
      </c>
      <c r="AL374" s="112"/>
      <c r="AM374" s="116">
        <v>5.4</v>
      </c>
      <c r="AN374" s="112"/>
      <c r="AO374" s="116">
        <v>4.3600000000000003</v>
      </c>
      <c r="AP374" s="112"/>
      <c r="AQ374" s="116">
        <v>4.38</v>
      </c>
      <c r="AR374" s="112"/>
      <c r="AS374" s="116">
        <v>3.18</v>
      </c>
      <c r="AT374" s="112"/>
      <c r="AU374" s="116">
        <v>3.57</v>
      </c>
      <c r="AV374" s="112"/>
      <c r="AW374" s="116">
        <v>2.9</v>
      </c>
      <c r="AX374" s="112"/>
      <c r="AY374" s="116">
        <v>3.81</v>
      </c>
      <c r="AZ374" s="112"/>
      <c r="BA374" s="116">
        <v>5.07</v>
      </c>
      <c r="BB374" s="112"/>
      <c r="BC374" s="116">
        <v>5.48</v>
      </c>
      <c r="BD374" s="112"/>
      <c r="BE374" s="116">
        <v>12.58</v>
      </c>
      <c r="BF374" s="112"/>
      <c r="BG374" s="116">
        <v>5.03</v>
      </c>
      <c r="BH374" s="112"/>
      <c r="BI374" s="116">
        <v>6.47</v>
      </c>
      <c r="BJ374" s="112"/>
      <c r="BK374" s="116">
        <v>10.18</v>
      </c>
      <c r="BL374" s="112"/>
      <c r="BM374" s="116">
        <v>3.59</v>
      </c>
      <c r="BN374" s="112"/>
      <c r="BO374" s="116">
        <v>7.17</v>
      </c>
      <c r="BP374" s="112"/>
      <c r="BQ374" s="116">
        <v>2.2999999999999998</v>
      </c>
      <c r="BR374" s="112"/>
      <c r="BS374" s="116">
        <v>15.87</v>
      </c>
      <c r="BT374" s="112"/>
      <c r="BU374" s="116">
        <v>6.11</v>
      </c>
      <c r="BV374" s="112"/>
      <c r="BW374" s="116">
        <v>8.84</v>
      </c>
      <c r="BX374" s="112"/>
      <c r="BY374" s="116">
        <v>2.69</v>
      </c>
      <c r="BZ374" s="112"/>
      <c r="CA374" s="116">
        <v>4.33</v>
      </c>
      <c r="CB374" s="112"/>
      <c r="CC374" s="116">
        <v>7.4</v>
      </c>
    </row>
    <row r="375" spans="1:81" ht="16.5" customHeight="1" x14ac:dyDescent="0.45">
      <c r="A375" s="362">
        <v>371</v>
      </c>
      <c r="B375" s="357" t="s">
        <v>639</v>
      </c>
      <c r="C375" s="111"/>
      <c r="D375" s="111"/>
      <c r="E375" s="118">
        <v>604.66</v>
      </c>
      <c r="F375" s="111"/>
      <c r="G375" s="118">
        <v>562.70000000000005</v>
      </c>
      <c r="H375" s="111"/>
      <c r="I375" s="118">
        <v>617.49</v>
      </c>
      <c r="J375" s="111"/>
      <c r="K375" s="118">
        <v>594.67999999999995</v>
      </c>
      <c r="L375" s="111"/>
      <c r="M375" s="118">
        <v>584.4</v>
      </c>
      <c r="N375" s="111"/>
      <c r="O375" s="118">
        <v>621.5</v>
      </c>
      <c r="P375" s="111"/>
      <c r="Q375" s="118">
        <v>625.13</v>
      </c>
      <c r="R375" s="111"/>
      <c r="S375" s="118">
        <v>710.59</v>
      </c>
      <c r="T375" s="111"/>
      <c r="U375" s="118">
        <v>790.9</v>
      </c>
      <c r="V375" s="111"/>
      <c r="W375" s="118">
        <v>720.04</v>
      </c>
      <c r="X375" s="111"/>
      <c r="Y375" s="118">
        <v>645.5</v>
      </c>
      <c r="Z375" s="111"/>
      <c r="AA375" s="118">
        <v>650.16999999999996</v>
      </c>
      <c r="AB375" s="111"/>
      <c r="AC375" s="118">
        <v>553.70000000000005</v>
      </c>
      <c r="AD375" s="111"/>
      <c r="AE375" s="118">
        <v>540.08000000000004</v>
      </c>
      <c r="AF375" s="111"/>
      <c r="AG375" s="118">
        <v>631.09</v>
      </c>
      <c r="AH375" s="111"/>
      <c r="AI375" s="118">
        <v>594.01</v>
      </c>
      <c r="AJ375" s="111"/>
      <c r="AK375" s="118">
        <v>539.76</v>
      </c>
      <c r="AL375" s="111"/>
      <c r="AM375" s="118">
        <v>659.78</v>
      </c>
      <c r="AN375" s="111"/>
      <c r="AO375" s="118">
        <v>639.87</v>
      </c>
      <c r="AP375" s="111"/>
      <c r="AQ375" s="118">
        <v>733.52</v>
      </c>
      <c r="AR375" s="111"/>
      <c r="AS375" s="118">
        <v>769.08</v>
      </c>
      <c r="AT375" s="111"/>
      <c r="AU375" s="118">
        <v>659.16</v>
      </c>
      <c r="AV375" s="111"/>
      <c r="AW375" s="118">
        <v>687.92</v>
      </c>
      <c r="AX375" s="111"/>
      <c r="AY375" s="118">
        <v>709.32</v>
      </c>
      <c r="AZ375" s="111"/>
      <c r="BA375" s="118">
        <v>601.34</v>
      </c>
      <c r="BB375" s="111"/>
      <c r="BC375" s="118">
        <v>627.78</v>
      </c>
      <c r="BD375" s="111"/>
      <c r="BE375" s="118">
        <v>698.5</v>
      </c>
      <c r="BF375" s="111"/>
      <c r="BG375" s="118">
        <v>588.70000000000005</v>
      </c>
      <c r="BH375" s="111"/>
      <c r="BI375" s="118">
        <v>704.01</v>
      </c>
      <c r="BJ375" s="111"/>
      <c r="BK375" s="118">
        <v>700.78</v>
      </c>
      <c r="BL375" s="111"/>
      <c r="BM375" s="118">
        <v>687.61</v>
      </c>
      <c r="BN375" s="111"/>
      <c r="BO375" s="118">
        <v>752.37</v>
      </c>
      <c r="BP375" s="111"/>
      <c r="BQ375" s="118">
        <v>775.88</v>
      </c>
      <c r="BR375" s="111"/>
      <c r="BS375" s="118">
        <v>702.58</v>
      </c>
      <c r="BT375" s="111"/>
      <c r="BU375" s="118">
        <v>716.56</v>
      </c>
      <c r="BV375" s="111"/>
      <c r="BW375" s="118">
        <v>711.6</v>
      </c>
      <c r="BX375" s="111"/>
      <c r="BY375" s="118">
        <v>632.1</v>
      </c>
      <c r="BZ375" s="111"/>
      <c r="CA375" s="118">
        <v>606.84</v>
      </c>
      <c r="CB375" s="111"/>
      <c r="CC375" s="118">
        <v>830.93</v>
      </c>
    </row>
    <row r="376" spans="1:81" ht="16.5" customHeight="1" x14ac:dyDescent="0.45">
      <c r="A376" s="363">
        <v>372</v>
      </c>
      <c r="B376" s="358" t="s">
        <v>640</v>
      </c>
      <c r="C376" s="358" t="s">
        <v>167</v>
      </c>
      <c r="D376" s="115">
        <v>1698</v>
      </c>
      <c r="E376" s="116">
        <v>115.67</v>
      </c>
      <c r="F376" s="115">
        <v>1580</v>
      </c>
      <c r="G376" s="116">
        <v>97.72</v>
      </c>
      <c r="H376" s="115">
        <v>1684</v>
      </c>
      <c r="I376" s="116">
        <v>102.59</v>
      </c>
      <c r="J376" s="115">
        <v>1707</v>
      </c>
      <c r="K376" s="116">
        <v>100.94</v>
      </c>
      <c r="L376" s="115">
        <v>2112</v>
      </c>
      <c r="M376" s="116">
        <v>109.34</v>
      </c>
      <c r="N376" s="115">
        <v>1937</v>
      </c>
      <c r="O376" s="116">
        <v>117.03</v>
      </c>
      <c r="P376" s="115">
        <v>2083</v>
      </c>
      <c r="Q376" s="116">
        <v>119.59</v>
      </c>
      <c r="R376" s="115">
        <v>2087</v>
      </c>
      <c r="S376" s="116">
        <v>121.76</v>
      </c>
      <c r="T376" s="115">
        <v>2100</v>
      </c>
      <c r="U376" s="116">
        <v>118.07</v>
      </c>
      <c r="V376" s="115">
        <v>2066</v>
      </c>
      <c r="W376" s="116">
        <v>122.52</v>
      </c>
      <c r="X376" s="115">
        <v>1809</v>
      </c>
      <c r="Y376" s="116">
        <v>97.84</v>
      </c>
      <c r="Z376" s="115">
        <v>1779</v>
      </c>
      <c r="AA376" s="116">
        <v>91.65</v>
      </c>
      <c r="AB376" s="115">
        <v>1834</v>
      </c>
      <c r="AC376" s="116">
        <v>93.63</v>
      </c>
      <c r="AD376" s="115">
        <v>1865</v>
      </c>
      <c r="AE376" s="116">
        <v>89.54</v>
      </c>
      <c r="AF376" s="115">
        <v>2003</v>
      </c>
      <c r="AG376" s="116">
        <v>92.71</v>
      </c>
      <c r="AH376" s="115">
        <v>2064</v>
      </c>
      <c r="AI376" s="116">
        <v>96.48</v>
      </c>
      <c r="AJ376" s="115">
        <v>2192</v>
      </c>
      <c r="AK376" s="116">
        <v>101.03</v>
      </c>
      <c r="AL376" s="115">
        <v>2393</v>
      </c>
      <c r="AM376" s="116">
        <v>99.32</v>
      </c>
      <c r="AN376" s="115">
        <v>2560</v>
      </c>
      <c r="AO376" s="116">
        <v>111.5</v>
      </c>
      <c r="AP376" s="115">
        <v>2635</v>
      </c>
      <c r="AQ376" s="116">
        <v>120.6</v>
      </c>
      <c r="AR376" s="115">
        <v>2665</v>
      </c>
      <c r="AS376" s="116">
        <v>120.43</v>
      </c>
      <c r="AT376" s="115">
        <v>2557</v>
      </c>
      <c r="AU376" s="116">
        <v>104.29</v>
      </c>
      <c r="AV376" s="115">
        <v>2377</v>
      </c>
      <c r="AW376" s="116">
        <v>97.27</v>
      </c>
      <c r="AX376" s="115">
        <v>2459</v>
      </c>
      <c r="AY376" s="116">
        <v>97.77</v>
      </c>
      <c r="AZ376" s="115">
        <v>2004</v>
      </c>
      <c r="BA376" s="116">
        <v>93.87</v>
      </c>
      <c r="BB376" s="115">
        <v>2369</v>
      </c>
      <c r="BC376" s="116">
        <v>108.82</v>
      </c>
      <c r="BD376" s="115">
        <v>2444</v>
      </c>
      <c r="BE376" s="116">
        <v>111.45</v>
      </c>
      <c r="BF376" s="115">
        <v>2170</v>
      </c>
      <c r="BG376" s="116">
        <v>100.16</v>
      </c>
      <c r="BH376" s="115">
        <v>2798</v>
      </c>
      <c r="BI376" s="116">
        <v>114.61</v>
      </c>
      <c r="BJ376" s="115">
        <v>2466</v>
      </c>
      <c r="BK376" s="116">
        <v>110.85</v>
      </c>
      <c r="BL376" s="115">
        <v>2553</v>
      </c>
      <c r="BM376" s="116">
        <v>115.22</v>
      </c>
      <c r="BN376" s="115">
        <v>2731</v>
      </c>
      <c r="BO376" s="116">
        <v>124.93</v>
      </c>
      <c r="BP376" s="115">
        <v>2798</v>
      </c>
      <c r="BQ376" s="116">
        <v>126.42</v>
      </c>
      <c r="BR376" s="115">
        <v>2547</v>
      </c>
      <c r="BS376" s="116">
        <v>116.59</v>
      </c>
      <c r="BT376" s="115">
        <v>2585</v>
      </c>
      <c r="BU376" s="116">
        <v>121.4</v>
      </c>
      <c r="BV376" s="115">
        <v>2276</v>
      </c>
      <c r="BW376" s="116">
        <v>108.87</v>
      </c>
      <c r="BX376" s="115">
        <v>2449</v>
      </c>
      <c r="BY376" s="116">
        <v>112.14</v>
      </c>
      <c r="BZ376" s="115">
        <v>2279</v>
      </c>
      <c r="CA376" s="116">
        <v>100.11</v>
      </c>
      <c r="CB376" s="115">
        <v>2431</v>
      </c>
      <c r="CC376" s="116">
        <v>104.83</v>
      </c>
    </row>
    <row r="377" spans="1:81" ht="16.5" customHeight="1" x14ac:dyDescent="0.45">
      <c r="A377" s="362">
        <v>373</v>
      </c>
      <c r="B377" s="357" t="s">
        <v>641</v>
      </c>
      <c r="C377" s="111"/>
      <c r="D377" s="111"/>
      <c r="E377" s="118">
        <v>33.74</v>
      </c>
      <c r="F377" s="111"/>
      <c r="G377" s="118">
        <v>32.590000000000003</v>
      </c>
      <c r="H377" s="111"/>
      <c r="I377" s="118">
        <v>35.630000000000003</v>
      </c>
      <c r="J377" s="111"/>
      <c r="K377" s="118">
        <v>32.619999999999997</v>
      </c>
      <c r="L377" s="111"/>
      <c r="M377" s="118">
        <v>35.26</v>
      </c>
      <c r="N377" s="111"/>
      <c r="O377" s="118">
        <v>33.51</v>
      </c>
      <c r="P377" s="111"/>
      <c r="Q377" s="118">
        <v>34.61</v>
      </c>
      <c r="R377" s="111"/>
      <c r="S377" s="118">
        <v>35.54</v>
      </c>
      <c r="T377" s="111"/>
      <c r="U377" s="118">
        <v>35.71</v>
      </c>
      <c r="V377" s="111"/>
      <c r="W377" s="118">
        <v>36.58</v>
      </c>
      <c r="X377" s="111"/>
      <c r="Y377" s="118">
        <v>35.299999999999997</v>
      </c>
      <c r="Z377" s="111"/>
      <c r="AA377" s="118">
        <v>36.6</v>
      </c>
      <c r="AB377" s="111"/>
      <c r="AC377" s="118">
        <v>35.99</v>
      </c>
      <c r="AD377" s="111"/>
      <c r="AE377" s="118">
        <v>37.58</v>
      </c>
      <c r="AF377" s="111"/>
      <c r="AG377" s="118">
        <v>40.46</v>
      </c>
      <c r="AH377" s="111"/>
      <c r="AI377" s="118">
        <v>39.35</v>
      </c>
      <c r="AJ377" s="111"/>
      <c r="AK377" s="118">
        <v>39.03</v>
      </c>
      <c r="AL377" s="111"/>
      <c r="AM377" s="118">
        <v>42.41</v>
      </c>
      <c r="AN377" s="111"/>
      <c r="AO377" s="118">
        <v>41.09</v>
      </c>
      <c r="AP377" s="111"/>
      <c r="AQ377" s="118">
        <v>42.04</v>
      </c>
      <c r="AR377" s="111"/>
      <c r="AS377" s="118">
        <v>42.96</v>
      </c>
      <c r="AT377" s="111"/>
      <c r="AU377" s="118">
        <v>42.39</v>
      </c>
      <c r="AV377" s="111"/>
      <c r="AW377" s="118">
        <v>41.74</v>
      </c>
      <c r="AX377" s="111"/>
      <c r="AY377" s="118">
        <v>39.35</v>
      </c>
      <c r="AZ377" s="111"/>
      <c r="BA377" s="118">
        <v>39.15</v>
      </c>
      <c r="BB377" s="111"/>
      <c r="BC377" s="118">
        <v>42.43</v>
      </c>
      <c r="BD377" s="111"/>
      <c r="BE377" s="118">
        <v>43.88</v>
      </c>
      <c r="BF377" s="111"/>
      <c r="BG377" s="118">
        <v>39.03</v>
      </c>
      <c r="BH377" s="111"/>
      <c r="BI377" s="118">
        <v>44.64</v>
      </c>
      <c r="BJ377" s="111"/>
      <c r="BK377" s="118">
        <v>47.69</v>
      </c>
      <c r="BL377" s="111"/>
      <c r="BM377" s="118">
        <v>41.71</v>
      </c>
      <c r="BN377" s="111"/>
      <c r="BO377" s="118">
        <v>47.8</v>
      </c>
      <c r="BP377" s="111"/>
      <c r="BQ377" s="118">
        <v>48.66</v>
      </c>
      <c r="BR377" s="111"/>
      <c r="BS377" s="118">
        <v>46.25</v>
      </c>
      <c r="BT377" s="111"/>
      <c r="BU377" s="118">
        <v>49.33</v>
      </c>
      <c r="BV377" s="111"/>
      <c r="BW377" s="118">
        <v>44.14</v>
      </c>
      <c r="BX377" s="111"/>
      <c r="BY377" s="118">
        <v>49.11</v>
      </c>
      <c r="BZ377" s="111"/>
      <c r="CA377" s="118">
        <v>49.58</v>
      </c>
      <c r="CB377" s="111"/>
      <c r="CC377" s="118">
        <v>55.87</v>
      </c>
    </row>
    <row r="378" spans="1:81" ht="16.5" customHeight="1" x14ac:dyDescent="0.45">
      <c r="A378" s="363">
        <v>374</v>
      </c>
      <c r="B378" s="358" t="s">
        <v>642</v>
      </c>
      <c r="C378" s="112"/>
      <c r="D378" s="112"/>
      <c r="E378" s="116">
        <v>96.76</v>
      </c>
      <c r="F378" s="112"/>
      <c r="G378" s="116">
        <v>97.03</v>
      </c>
      <c r="H378" s="112"/>
      <c r="I378" s="116">
        <v>95.51</v>
      </c>
      <c r="J378" s="112"/>
      <c r="K378" s="116">
        <v>102.65</v>
      </c>
      <c r="L378" s="112"/>
      <c r="M378" s="116">
        <v>96.9</v>
      </c>
      <c r="N378" s="112"/>
      <c r="O378" s="116">
        <v>90.08</v>
      </c>
      <c r="P378" s="112"/>
      <c r="Q378" s="116">
        <v>96.16</v>
      </c>
      <c r="R378" s="112"/>
      <c r="S378" s="116">
        <v>80.52</v>
      </c>
      <c r="T378" s="112"/>
      <c r="U378" s="116">
        <v>100.76</v>
      </c>
      <c r="V378" s="112"/>
      <c r="W378" s="116">
        <v>93.64</v>
      </c>
      <c r="X378" s="112"/>
      <c r="Y378" s="116">
        <v>92.23</v>
      </c>
      <c r="Z378" s="112"/>
      <c r="AA378" s="116">
        <v>91.71</v>
      </c>
      <c r="AB378" s="112"/>
      <c r="AC378" s="116">
        <v>85.13</v>
      </c>
      <c r="AD378" s="112"/>
      <c r="AE378" s="116">
        <v>78.59</v>
      </c>
      <c r="AF378" s="112"/>
      <c r="AG378" s="116">
        <v>90.61</v>
      </c>
      <c r="AH378" s="112"/>
      <c r="AI378" s="116">
        <v>79.02</v>
      </c>
      <c r="AJ378" s="112"/>
      <c r="AK378" s="116">
        <v>88.72</v>
      </c>
      <c r="AL378" s="112"/>
      <c r="AM378" s="116">
        <v>100.16</v>
      </c>
      <c r="AN378" s="112"/>
      <c r="AO378" s="116">
        <v>100.99</v>
      </c>
      <c r="AP378" s="112"/>
      <c r="AQ378" s="116">
        <v>105.38</v>
      </c>
      <c r="AR378" s="112"/>
      <c r="AS378" s="116">
        <v>104.66</v>
      </c>
      <c r="AT378" s="112"/>
      <c r="AU378" s="116">
        <v>101.23</v>
      </c>
      <c r="AV378" s="112"/>
      <c r="AW378" s="116">
        <v>104.77</v>
      </c>
      <c r="AX378" s="112"/>
      <c r="AY378" s="116">
        <v>92.1</v>
      </c>
      <c r="AZ378" s="112"/>
      <c r="BA378" s="116">
        <v>92.35</v>
      </c>
      <c r="BB378" s="112"/>
      <c r="BC378" s="116">
        <v>79.64</v>
      </c>
      <c r="BD378" s="112"/>
      <c r="BE378" s="116">
        <v>91.48</v>
      </c>
      <c r="BF378" s="112"/>
      <c r="BG378" s="116">
        <v>83.39</v>
      </c>
      <c r="BH378" s="112"/>
      <c r="BI378" s="116">
        <v>101.59</v>
      </c>
      <c r="BJ378" s="112"/>
      <c r="BK378" s="116">
        <v>92.48</v>
      </c>
      <c r="BL378" s="112"/>
      <c r="BM378" s="116">
        <v>85.37</v>
      </c>
      <c r="BN378" s="112"/>
      <c r="BO378" s="116">
        <v>94.04</v>
      </c>
      <c r="BP378" s="112"/>
      <c r="BQ378" s="116">
        <v>89.66</v>
      </c>
      <c r="BR378" s="112"/>
      <c r="BS378" s="116">
        <v>85.05</v>
      </c>
      <c r="BT378" s="112"/>
      <c r="BU378" s="116">
        <v>90.98</v>
      </c>
      <c r="BV378" s="112"/>
      <c r="BW378" s="116">
        <v>82.76</v>
      </c>
      <c r="BX378" s="112"/>
      <c r="BY378" s="116">
        <v>89.17</v>
      </c>
      <c r="BZ378" s="112"/>
      <c r="CA378" s="116">
        <v>88.02</v>
      </c>
      <c r="CB378" s="112"/>
      <c r="CC378" s="116">
        <v>83.47</v>
      </c>
    </row>
    <row r="379" spans="1:81" ht="16.5" customHeight="1" x14ac:dyDescent="0.45">
      <c r="A379" s="362">
        <v>375</v>
      </c>
      <c r="B379" s="357" t="s">
        <v>643</v>
      </c>
      <c r="C379" s="111"/>
      <c r="D379" s="111"/>
      <c r="E379" s="118">
        <v>136.41999999999999</v>
      </c>
      <c r="F379" s="111"/>
      <c r="G379" s="118">
        <v>136.34</v>
      </c>
      <c r="H379" s="111"/>
      <c r="I379" s="118">
        <v>161.81</v>
      </c>
      <c r="J379" s="111"/>
      <c r="K379" s="118">
        <v>134.44</v>
      </c>
      <c r="L379" s="111"/>
      <c r="M379" s="118">
        <v>173.79</v>
      </c>
      <c r="N379" s="111"/>
      <c r="O379" s="118">
        <v>175.06</v>
      </c>
      <c r="P379" s="111"/>
      <c r="Q379" s="118">
        <v>156.1</v>
      </c>
      <c r="R379" s="111"/>
      <c r="S379" s="118">
        <v>159.33000000000001</v>
      </c>
      <c r="T379" s="111"/>
      <c r="U379" s="118">
        <v>159.81</v>
      </c>
      <c r="V379" s="111"/>
      <c r="W379" s="118">
        <v>176.84</v>
      </c>
      <c r="X379" s="111"/>
      <c r="Y379" s="118">
        <v>157.26</v>
      </c>
      <c r="Z379" s="111"/>
      <c r="AA379" s="118">
        <v>141.97</v>
      </c>
      <c r="AB379" s="111"/>
      <c r="AC379" s="118">
        <v>144.34</v>
      </c>
      <c r="AD379" s="111"/>
      <c r="AE379" s="118">
        <v>151.85</v>
      </c>
      <c r="AF379" s="111"/>
      <c r="AG379" s="118">
        <v>169.21</v>
      </c>
      <c r="AH379" s="111"/>
      <c r="AI379" s="118">
        <v>131.16</v>
      </c>
      <c r="AJ379" s="111"/>
      <c r="AK379" s="118">
        <v>141.26</v>
      </c>
      <c r="AL379" s="111"/>
      <c r="AM379" s="118">
        <v>164.31</v>
      </c>
      <c r="AN379" s="111"/>
      <c r="AO379" s="118">
        <v>158.21</v>
      </c>
      <c r="AP379" s="111"/>
      <c r="AQ379" s="118">
        <v>169.93</v>
      </c>
      <c r="AR379" s="111"/>
      <c r="AS379" s="118">
        <v>210.53</v>
      </c>
      <c r="AT379" s="111"/>
      <c r="AU379" s="118">
        <v>223.11</v>
      </c>
      <c r="AV379" s="111"/>
      <c r="AW379" s="118">
        <v>203.45</v>
      </c>
      <c r="AX379" s="111"/>
      <c r="AY379" s="118">
        <v>205.17</v>
      </c>
      <c r="AZ379" s="111"/>
      <c r="BA379" s="118">
        <v>186.07</v>
      </c>
      <c r="BB379" s="111"/>
      <c r="BC379" s="118">
        <v>181.52</v>
      </c>
      <c r="BD379" s="111"/>
      <c r="BE379" s="118">
        <v>219.31</v>
      </c>
      <c r="BF379" s="111"/>
      <c r="BG379" s="118">
        <v>173.25</v>
      </c>
      <c r="BH379" s="111"/>
      <c r="BI379" s="118">
        <v>337.09</v>
      </c>
      <c r="BJ379" s="111"/>
      <c r="BK379" s="118">
        <v>286.04000000000002</v>
      </c>
      <c r="BL379" s="111"/>
      <c r="BM379" s="118">
        <v>194.2</v>
      </c>
      <c r="BN379" s="111"/>
      <c r="BO379" s="118">
        <v>185.55</v>
      </c>
      <c r="BP379" s="111"/>
      <c r="BQ379" s="118">
        <v>359.07</v>
      </c>
      <c r="BR379" s="111"/>
      <c r="BS379" s="118">
        <v>291.2</v>
      </c>
      <c r="BT379" s="111"/>
      <c r="BU379" s="118">
        <v>452.59</v>
      </c>
      <c r="BV379" s="111"/>
      <c r="BW379" s="118">
        <v>316.08999999999997</v>
      </c>
      <c r="BX379" s="111"/>
      <c r="BY379" s="118">
        <v>275.39</v>
      </c>
      <c r="BZ379" s="111"/>
      <c r="CA379" s="118">
        <v>200.66</v>
      </c>
      <c r="CB379" s="111"/>
      <c r="CC379" s="118">
        <v>322.8</v>
      </c>
    </row>
    <row r="380" spans="1:81" ht="16.5" customHeight="1" x14ac:dyDescent="0.45">
      <c r="A380" s="363">
        <v>376</v>
      </c>
      <c r="B380" s="358" t="s">
        <v>644</v>
      </c>
      <c r="C380" s="112"/>
      <c r="D380" s="112"/>
      <c r="E380" s="116">
        <v>0.89</v>
      </c>
      <c r="F380" s="112"/>
      <c r="G380" s="116">
        <v>0.96</v>
      </c>
      <c r="H380" s="112"/>
      <c r="I380" s="116">
        <v>0.97</v>
      </c>
      <c r="J380" s="112"/>
      <c r="K380" s="116">
        <v>0.87</v>
      </c>
      <c r="L380" s="112"/>
      <c r="M380" s="116">
        <v>0.42</v>
      </c>
      <c r="N380" s="112"/>
      <c r="O380" s="116">
        <v>0.38</v>
      </c>
      <c r="P380" s="112"/>
      <c r="Q380" s="116">
        <v>0.39</v>
      </c>
      <c r="R380" s="112"/>
      <c r="S380" s="116">
        <v>0.72</v>
      </c>
      <c r="T380" s="112"/>
      <c r="U380" s="116">
        <v>0.39</v>
      </c>
      <c r="V380" s="112"/>
      <c r="W380" s="116">
        <v>0.39</v>
      </c>
      <c r="X380" s="112"/>
      <c r="Y380" s="116">
        <v>0.3</v>
      </c>
      <c r="Z380" s="112"/>
      <c r="AA380" s="116">
        <v>0.23</v>
      </c>
      <c r="AB380" s="112"/>
      <c r="AC380" s="116">
        <v>0.44</v>
      </c>
      <c r="AD380" s="112"/>
      <c r="AE380" s="116">
        <v>0.36</v>
      </c>
      <c r="AF380" s="112"/>
      <c r="AG380" s="116">
        <v>0.51</v>
      </c>
      <c r="AH380" s="112"/>
      <c r="AI380" s="116">
        <v>0.04</v>
      </c>
      <c r="AJ380" s="112"/>
      <c r="AK380" s="116">
        <v>0.46</v>
      </c>
      <c r="AL380" s="112"/>
      <c r="AM380" s="116">
        <v>0.04</v>
      </c>
      <c r="AN380" s="112"/>
      <c r="AO380" s="116">
        <v>0.52</v>
      </c>
      <c r="AP380" s="112"/>
      <c r="AQ380" s="116">
        <v>0.04</v>
      </c>
      <c r="AR380" s="112"/>
      <c r="AS380" s="116">
        <v>0.14000000000000001</v>
      </c>
      <c r="AT380" s="112"/>
      <c r="AU380" s="116">
        <v>0.45</v>
      </c>
      <c r="AV380" s="112"/>
      <c r="AW380" s="116">
        <v>0.43</v>
      </c>
      <c r="AX380" s="112"/>
      <c r="AY380" s="116">
        <v>0.37</v>
      </c>
      <c r="AZ380" s="112"/>
      <c r="BA380" s="116">
        <v>0</v>
      </c>
      <c r="BB380" s="112"/>
      <c r="BC380" s="116">
        <v>0.03</v>
      </c>
      <c r="BD380" s="112"/>
      <c r="BE380" s="116">
        <v>0.12</v>
      </c>
      <c r="BF380" s="112"/>
      <c r="BG380" s="116">
        <v>0</v>
      </c>
      <c r="BH380" s="112"/>
      <c r="BI380" s="116">
        <v>0.01</v>
      </c>
      <c r="BJ380" s="112"/>
      <c r="BK380" s="116">
        <v>0.21</v>
      </c>
      <c r="BL380" s="112"/>
      <c r="BM380" s="116">
        <v>0</v>
      </c>
      <c r="BN380" s="112"/>
      <c r="BO380" s="116">
        <v>0.03</v>
      </c>
      <c r="BP380" s="112"/>
      <c r="BQ380" s="116">
        <v>0.02</v>
      </c>
      <c r="BR380" s="112"/>
      <c r="BS380" s="116">
        <v>0.01</v>
      </c>
      <c r="BT380" s="112"/>
      <c r="BU380" s="116">
        <v>0</v>
      </c>
      <c r="BV380" s="112"/>
      <c r="BW380" s="116">
        <v>0.02</v>
      </c>
      <c r="BX380" s="112"/>
      <c r="BY380" s="116">
        <v>0</v>
      </c>
      <c r="BZ380" s="112"/>
      <c r="CA380" s="116">
        <v>0.01</v>
      </c>
      <c r="CB380" s="112"/>
      <c r="CC380" s="116">
        <v>0.02</v>
      </c>
    </row>
    <row r="381" spans="1:81" s="134" customFormat="1" ht="16.5" customHeight="1" x14ac:dyDescent="0.45">
      <c r="A381" s="362">
        <v>377</v>
      </c>
      <c r="B381" s="357" t="s">
        <v>968</v>
      </c>
      <c r="C381" s="111"/>
      <c r="D381" s="111"/>
      <c r="E381" s="118">
        <v>135.53</v>
      </c>
      <c r="F381" s="111"/>
      <c r="G381" s="118">
        <v>135.38999999999999</v>
      </c>
      <c r="H381" s="111"/>
      <c r="I381" s="118">
        <v>160.84</v>
      </c>
      <c r="J381" s="111"/>
      <c r="K381" s="118">
        <v>133.57</v>
      </c>
      <c r="L381" s="111"/>
      <c r="M381" s="118">
        <v>173.37</v>
      </c>
      <c r="N381" s="111"/>
      <c r="O381" s="118">
        <v>174.67</v>
      </c>
      <c r="P381" s="111"/>
      <c r="Q381" s="118">
        <v>155.71</v>
      </c>
      <c r="R381" s="111"/>
      <c r="S381" s="118">
        <v>158.62</v>
      </c>
      <c r="T381" s="111"/>
      <c r="U381" s="118">
        <v>159.41999999999999</v>
      </c>
      <c r="V381" s="111"/>
      <c r="W381" s="118">
        <v>176.44</v>
      </c>
      <c r="X381" s="111"/>
      <c r="Y381" s="118">
        <v>156.96</v>
      </c>
      <c r="Z381" s="111"/>
      <c r="AA381" s="118">
        <v>141.74</v>
      </c>
      <c r="AB381" s="111"/>
      <c r="AC381" s="118">
        <v>143.9</v>
      </c>
      <c r="AD381" s="111"/>
      <c r="AE381" s="118">
        <v>151.5</v>
      </c>
      <c r="AF381" s="111"/>
      <c r="AG381" s="118">
        <v>168.7</v>
      </c>
      <c r="AH381" s="111"/>
      <c r="AI381" s="118">
        <v>131.12</v>
      </c>
      <c r="AJ381" s="111"/>
      <c r="AK381" s="118">
        <v>140.80000000000001</v>
      </c>
      <c r="AL381" s="111"/>
      <c r="AM381" s="118">
        <v>164.27</v>
      </c>
      <c r="AN381" s="111"/>
      <c r="AO381" s="118">
        <v>157.69</v>
      </c>
      <c r="AP381" s="111"/>
      <c r="AQ381" s="118">
        <v>169.89</v>
      </c>
      <c r="AR381" s="111"/>
      <c r="AS381" s="118">
        <v>210.38</v>
      </c>
      <c r="AT381" s="111"/>
      <c r="AU381" s="118">
        <v>222.66</v>
      </c>
      <c r="AV381" s="111"/>
      <c r="AW381" s="118">
        <v>203.02</v>
      </c>
      <c r="AX381" s="111"/>
      <c r="AY381" s="118">
        <v>204.79</v>
      </c>
      <c r="AZ381" s="111"/>
      <c r="BA381" s="118">
        <v>186.07</v>
      </c>
      <c r="BB381" s="111"/>
      <c r="BC381" s="118">
        <v>181.49</v>
      </c>
      <c r="BD381" s="111"/>
      <c r="BE381" s="118">
        <v>219.19</v>
      </c>
      <c r="BF381" s="111"/>
      <c r="BG381" s="118">
        <v>173.25</v>
      </c>
      <c r="BH381" s="111"/>
      <c r="BI381" s="118">
        <v>337.08</v>
      </c>
      <c r="BJ381" s="111"/>
      <c r="BK381" s="118">
        <v>285.83</v>
      </c>
      <c r="BL381" s="111"/>
      <c r="BM381" s="118">
        <v>194.2</v>
      </c>
      <c r="BN381" s="111"/>
      <c r="BO381" s="118">
        <v>185.52</v>
      </c>
      <c r="BP381" s="111"/>
      <c r="BQ381" s="118">
        <v>359.05</v>
      </c>
      <c r="BR381" s="111"/>
      <c r="BS381" s="118">
        <v>291.19</v>
      </c>
      <c r="BT381" s="111"/>
      <c r="BU381" s="118">
        <v>452.59</v>
      </c>
      <c r="BV381" s="111"/>
      <c r="BW381" s="118">
        <v>316.07</v>
      </c>
      <c r="BX381" s="111"/>
      <c r="BY381" s="118">
        <v>275.38</v>
      </c>
      <c r="BZ381" s="111"/>
      <c r="CA381" s="118">
        <v>200.65</v>
      </c>
      <c r="CB381" s="111"/>
      <c r="CC381" s="118">
        <v>322.77999999999997</v>
      </c>
    </row>
    <row r="382" spans="1:81" ht="16.5" customHeight="1" x14ac:dyDescent="0.45">
      <c r="A382" s="363">
        <v>378</v>
      </c>
      <c r="B382" s="358" t="s">
        <v>645</v>
      </c>
      <c r="C382" s="112"/>
      <c r="D382" s="112"/>
      <c r="E382" s="116">
        <v>76.23</v>
      </c>
      <c r="F382" s="112"/>
      <c r="G382" s="116">
        <v>73.900000000000006</v>
      </c>
      <c r="H382" s="112"/>
      <c r="I382" s="116">
        <v>99.83</v>
      </c>
      <c r="J382" s="112"/>
      <c r="K382" s="116">
        <v>79.37</v>
      </c>
      <c r="L382" s="112"/>
      <c r="M382" s="116">
        <v>90.4</v>
      </c>
      <c r="N382" s="112"/>
      <c r="O382" s="116">
        <v>105.66</v>
      </c>
      <c r="P382" s="112"/>
      <c r="Q382" s="116">
        <v>99.89</v>
      </c>
      <c r="R382" s="112"/>
      <c r="S382" s="116">
        <v>105.19</v>
      </c>
      <c r="T382" s="112"/>
      <c r="U382" s="116">
        <v>99.61</v>
      </c>
      <c r="V382" s="112"/>
      <c r="W382" s="116">
        <v>92.12</v>
      </c>
      <c r="X382" s="112"/>
      <c r="Y382" s="116">
        <v>92.09</v>
      </c>
      <c r="Z382" s="112"/>
      <c r="AA382" s="116">
        <v>79.34</v>
      </c>
      <c r="AB382" s="112"/>
      <c r="AC382" s="116">
        <v>76.36</v>
      </c>
      <c r="AD382" s="112"/>
      <c r="AE382" s="116">
        <v>80.239999999999995</v>
      </c>
      <c r="AF382" s="112"/>
      <c r="AG382" s="116">
        <v>93.74</v>
      </c>
      <c r="AH382" s="112"/>
      <c r="AI382" s="116">
        <v>70.61</v>
      </c>
      <c r="AJ382" s="112"/>
      <c r="AK382" s="116">
        <v>73.66</v>
      </c>
      <c r="AL382" s="112"/>
      <c r="AM382" s="116">
        <v>88.49</v>
      </c>
      <c r="AN382" s="112"/>
      <c r="AO382" s="116">
        <v>79.900000000000006</v>
      </c>
      <c r="AP382" s="112"/>
      <c r="AQ382" s="116">
        <v>88.88</v>
      </c>
      <c r="AR382" s="112"/>
      <c r="AS382" s="116">
        <v>115.3</v>
      </c>
      <c r="AT382" s="112"/>
      <c r="AU382" s="116">
        <v>142.91999999999999</v>
      </c>
      <c r="AV382" s="112"/>
      <c r="AW382" s="116">
        <v>122.36</v>
      </c>
      <c r="AX382" s="112"/>
      <c r="AY382" s="116">
        <v>111.43</v>
      </c>
      <c r="AZ382" s="112"/>
      <c r="BA382" s="116">
        <v>118.79</v>
      </c>
      <c r="BB382" s="112"/>
      <c r="BC382" s="116">
        <v>105.31</v>
      </c>
      <c r="BD382" s="112"/>
      <c r="BE382" s="116">
        <v>116.83</v>
      </c>
      <c r="BF382" s="112"/>
      <c r="BG382" s="116">
        <v>83.24</v>
      </c>
      <c r="BH382" s="112"/>
      <c r="BI382" s="116">
        <v>226.14</v>
      </c>
      <c r="BJ382" s="112"/>
      <c r="BK382" s="116">
        <v>181.9</v>
      </c>
      <c r="BL382" s="112"/>
      <c r="BM382" s="116">
        <v>118.69</v>
      </c>
      <c r="BN382" s="112"/>
      <c r="BO382" s="116">
        <v>108.24</v>
      </c>
      <c r="BP382" s="112"/>
      <c r="BQ382" s="116">
        <v>285.19</v>
      </c>
      <c r="BR382" s="112"/>
      <c r="BS382" s="116">
        <v>211.46</v>
      </c>
      <c r="BT382" s="112"/>
      <c r="BU382" s="116">
        <v>358.58</v>
      </c>
      <c r="BV382" s="112"/>
      <c r="BW382" s="116">
        <v>246.55</v>
      </c>
      <c r="BX382" s="112"/>
      <c r="BY382" s="116">
        <v>201.77</v>
      </c>
      <c r="BZ382" s="112"/>
      <c r="CA382" s="116">
        <v>139.94</v>
      </c>
      <c r="CB382" s="112"/>
      <c r="CC382" s="116">
        <v>252.01</v>
      </c>
    </row>
    <row r="383" spans="1:81" ht="16.5" customHeight="1" x14ac:dyDescent="0.45">
      <c r="A383" s="362">
        <v>379</v>
      </c>
      <c r="B383" s="357" t="s">
        <v>646</v>
      </c>
      <c r="C383" s="111"/>
      <c r="D383" s="111"/>
      <c r="E383" s="118">
        <v>0.02</v>
      </c>
      <c r="F383" s="111"/>
      <c r="G383" s="118">
        <v>0</v>
      </c>
      <c r="H383" s="111"/>
      <c r="I383" s="118">
        <v>0.09</v>
      </c>
      <c r="J383" s="111"/>
      <c r="K383" s="118">
        <v>0.03</v>
      </c>
      <c r="L383" s="111"/>
      <c r="M383" s="118">
        <v>0.17</v>
      </c>
      <c r="N383" s="111"/>
      <c r="O383" s="118">
        <v>0</v>
      </c>
      <c r="P383" s="111"/>
      <c r="Q383" s="118">
        <v>0</v>
      </c>
      <c r="R383" s="111"/>
      <c r="S383" s="118">
        <v>0.08</v>
      </c>
      <c r="T383" s="111"/>
      <c r="U383" s="118">
        <v>0</v>
      </c>
      <c r="V383" s="111"/>
      <c r="W383" s="118">
        <v>0</v>
      </c>
      <c r="X383" s="111"/>
      <c r="Y383" s="118">
        <v>0.02</v>
      </c>
      <c r="Z383" s="111"/>
      <c r="AA383" s="118">
        <v>0</v>
      </c>
      <c r="AB383" s="111"/>
      <c r="AC383" s="118">
        <v>0</v>
      </c>
      <c r="AD383" s="111"/>
      <c r="AE383" s="118">
        <v>0</v>
      </c>
      <c r="AF383" s="111"/>
      <c r="AG383" s="118">
        <v>0</v>
      </c>
      <c r="AH383" s="111"/>
      <c r="AI383" s="118">
        <v>0.01</v>
      </c>
      <c r="AJ383" s="111"/>
      <c r="AK383" s="118">
        <v>0</v>
      </c>
      <c r="AL383" s="111"/>
      <c r="AM383" s="118">
        <v>0.03</v>
      </c>
      <c r="AN383" s="111"/>
      <c r="AO383" s="118">
        <v>0</v>
      </c>
      <c r="AP383" s="111"/>
      <c r="AQ383" s="118">
        <v>0.01</v>
      </c>
      <c r="AR383" s="111"/>
      <c r="AS383" s="118">
        <v>0.18</v>
      </c>
      <c r="AT383" s="111"/>
      <c r="AU383" s="118">
        <v>0.04</v>
      </c>
      <c r="AV383" s="111"/>
      <c r="AW383" s="118">
        <v>0.96</v>
      </c>
      <c r="AX383" s="111"/>
      <c r="AY383" s="118">
        <v>0.55000000000000004</v>
      </c>
      <c r="AZ383" s="111"/>
      <c r="BA383" s="118">
        <v>0.02</v>
      </c>
      <c r="BB383" s="111"/>
      <c r="BC383" s="118">
        <v>0</v>
      </c>
      <c r="BD383" s="111"/>
      <c r="BE383" s="118">
        <v>0</v>
      </c>
      <c r="BF383" s="111"/>
      <c r="BG383" s="118">
        <v>0.01</v>
      </c>
      <c r="BH383" s="111"/>
      <c r="BI383" s="118">
        <v>0</v>
      </c>
      <c r="BJ383" s="111"/>
      <c r="BK383" s="118">
        <v>0</v>
      </c>
      <c r="BL383" s="111"/>
      <c r="BM383" s="118">
        <v>0</v>
      </c>
      <c r="BN383" s="111"/>
      <c r="BO383" s="118">
        <v>0.08</v>
      </c>
      <c r="BP383" s="111"/>
      <c r="BQ383" s="118">
        <v>0</v>
      </c>
      <c r="BR383" s="111"/>
      <c r="BS383" s="118">
        <v>0</v>
      </c>
      <c r="BT383" s="111"/>
      <c r="BU383" s="118">
        <v>0.1</v>
      </c>
      <c r="BV383" s="111"/>
      <c r="BW383" s="118">
        <v>0</v>
      </c>
      <c r="BX383" s="111"/>
      <c r="BY383" s="118">
        <v>0.04</v>
      </c>
      <c r="BZ383" s="111"/>
      <c r="CA383" s="118">
        <v>0</v>
      </c>
      <c r="CB383" s="111"/>
      <c r="CC383" s="118">
        <v>0.02</v>
      </c>
    </row>
    <row r="384" spans="1:81" ht="16.5" customHeight="1" x14ac:dyDescent="0.45">
      <c r="A384" s="363">
        <v>380</v>
      </c>
      <c r="B384" s="358" t="s">
        <v>969</v>
      </c>
      <c r="C384" s="112"/>
      <c r="D384" s="112"/>
      <c r="E384" s="116">
        <v>59.28</v>
      </c>
      <c r="F384" s="112"/>
      <c r="G384" s="116">
        <v>61.48</v>
      </c>
      <c r="H384" s="112"/>
      <c r="I384" s="116">
        <v>60.91</v>
      </c>
      <c r="J384" s="112"/>
      <c r="K384" s="116">
        <v>54.17</v>
      </c>
      <c r="L384" s="112"/>
      <c r="M384" s="116">
        <v>82.8</v>
      </c>
      <c r="N384" s="112"/>
      <c r="O384" s="116">
        <v>69.010000000000005</v>
      </c>
      <c r="P384" s="112"/>
      <c r="Q384" s="116">
        <v>55.82</v>
      </c>
      <c r="R384" s="112"/>
      <c r="S384" s="116">
        <v>53.34</v>
      </c>
      <c r="T384" s="112"/>
      <c r="U384" s="116">
        <v>59.82</v>
      </c>
      <c r="V384" s="112"/>
      <c r="W384" s="116">
        <v>84.32</v>
      </c>
      <c r="X384" s="112"/>
      <c r="Y384" s="116">
        <v>64.849999999999994</v>
      </c>
      <c r="Z384" s="112"/>
      <c r="AA384" s="116">
        <v>62.39</v>
      </c>
      <c r="AB384" s="112"/>
      <c r="AC384" s="116">
        <v>67.540000000000006</v>
      </c>
      <c r="AD384" s="112"/>
      <c r="AE384" s="116">
        <v>71.260000000000005</v>
      </c>
      <c r="AF384" s="112"/>
      <c r="AG384" s="116">
        <v>74.95</v>
      </c>
      <c r="AH384" s="112"/>
      <c r="AI384" s="116">
        <v>60.5</v>
      </c>
      <c r="AJ384" s="112"/>
      <c r="AK384" s="116">
        <v>67.14</v>
      </c>
      <c r="AL384" s="112"/>
      <c r="AM384" s="116">
        <v>75.75</v>
      </c>
      <c r="AN384" s="112"/>
      <c r="AO384" s="116">
        <v>77.790000000000006</v>
      </c>
      <c r="AP384" s="112"/>
      <c r="AQ384" s="116">
        <v>81</v>
      </c>
      <c r="AR384" s="112"/>
      <c r="AS384" s="116">
        <v>94.9</v>
      </c>
      <c r="AT384" s="112"/>
      <c r="AU384" s="116">
        <v>79.7</v>
      </c>
      <c r="AV384" s="112"/>
      <c r="AW384" s="116">
        <v>79.7</v>
      </c>
      <c r="AX384" s="112"/>
      <c r="AY384" s="116">
        <v>92.82</v>
      </c>
      <c r="AZ384" s="112"/>
      <c r="BA384" s="116">
        <v>67.260000000000005</v>
      </c>
      <c r="BB384" s="112"/>
      <c r="BC384" s="116">
        <v>76.180000000000007</v>
      </c>
      <c r="BD384" s="112"/>
      <c r="BE384" s="116">
        <v>102.35</v>
      </c>
      <c r="BF384" s="112"/>
      <c r="BG384" s="116">
        <v>90</v>
      </c>
      <c r="BH384" s="112"/>
      <c r="BI384" s="116">
        <v>110.93</v>
      </c>
      <c r="BJ384" s="112"/>
      <c r="BK384" s="116">
        <v>103.93</v>
      </c>
      <c r="BL384" s="112"/>
      <c r="BM384" s="116">
        <v>75.510000000000005</v>
      </c>
      <c r="BN384" s="112"/>
      <c r="BO384" s="116">
        <v>77.2</v>
      </c>
      <c r="BP384" s="112"/>
      <c r="BQ384" s="116">
        <v>73.86</v>
      </c>
      <c r="BR384" s="112"/>
      <c r="BS384" s="116">
        <v>79.72</v>
      </c>
      <c r="BT384" s="112"/>
      <c r="BU384" s="116">
        <v>93.9</v>
      </c>
      <c r="BV384" s="112"/>
      <c r="BW384" s="116">
        <v>69.52</v>
      </c>
      <c r="BX384" s="112"/>
      <c r="BY384" s="116">
        <v>73.569999999999993</v>
      </c>
      <c r="BZ384" s="112"/>
      <c r="CA384" s="116">
        <v>60.7</v>
      </c>
      <c r="CB384" s="112"/>
      <c r="CC384" s="116">
        <v>70.75</v>
      </c>
    </row>
    <row r="385" spans="1:81" ht="16.5" customHeight="1" x14ac:dyDescent="0.45">
      <c r="A385" s="362">
        <v>381</v>
      </c>
      <c r="B385" s="357" t="s">
        <v>970</v>
      </c>
      <c r="C385" s="111"/>
      <c r="D385" s="111"/>
      <c r="E385" s="118">
        <v>15.37</v>
      </c>
      <c r="F385" s="111"/>
      <c r="G385" s="118">
        <v>19.09</v>
      </c>
      <c r="H385" s="111"/>
      <c r="I385" s="118">
        <v>21.72</v>
      </c>
      <c r="J385" s="111"/>
      <c r="K385" s="118">
        <v>10.78</v>
      </c>
      <c r="L385" s="111"/>
      <c r="M385" s="118">
        <v>17.79</v>
      </c>
      <c r="N385" s="111"/>
      <c r="O385" s="118">
        <v>19.88</v>
      </c>
      <c r="P385" s="111"/>
      <c r="Q385" s="118">
        <v>8.9499999999999993</v>
      </c>
      <c r="R385" s="111"/>
      <c r="S385" s="118">
        <v>7.53</v>
      </c>
      <c r="T385" s="111"/>
      <c r="U385" s="118">
        <v>8.65</v>
      </c>
      <c r="V385" s="111"/>
      <c r="W385" s="118">
        <v>4.97</v>
      </c>
      <c r="X385" s="111"/>
      <c r="Y385" s="118">
        <v>4.55</v>
      </c>
      <c r="Z385" s="111"/>
      <c r="AA385" s="118">
        <v>6.68</v>
      </c>
      <c r="AB385" s="111"/>
      <c r="AC385" s="118">
        <v>3.34</v>
      </c>
      <c r="AD385" s="111"/>
      <c r="AE385" s="118">
        <v>2.4900000000000002</v>
      </c>
      <c r="AF385" s="111"/>
      <c r="AG385" s="118">
        <v>2.29</v>
      </c>
      <c r="AH385" s="111"/>
      <c r="AI385" s="118">
        <v>1.67</v>
      </c>
      <c r="AJ385" s="111"/>
      <c r="AK385" s="118">
        <v>4.4800000000000004</v>
      </c>
      <c r="AL385" s="111"/>
      <c r="AM385" s="118">
        <v>2.81</v>
      </c>
      <c r="AN385" s="111"/>
      <c r="AO385" s="118">
        <v>5.92</v>
      </c>
      <c r="AP385" s="111"/>
      <c r="AQ385" s="118">
        <v>6.62</v>
      </c>
      <c r="AR385" s="111"/>
      <c r="AS385" s="118">
        <v>10.88</v>
      </c>
      <c r="AT385" s="111"/>
      <c r="AU385" s="118">
        <v>6.27</v>
      </c>
      <c r="AV385" s="111"/>
      <c r="AW385" s="118">
        <v>10.86</v>
      </c>
      <c r="AX385" s="111"/>
      <c r="AY385" s="118">
        <v>9.58</v>
      </c>
      <c r="AZ385" s="111"/>
      <c r="BA385" s="118">
        <v>11.05</v>
      </c>
      <c r="BB385" s="111"/>
      <c r="BC385" s="118">
        <v>7.89</v>
      </c>
      <c r="BD385" s="111"/>
      <c r="BE385" s="118">
        <v>15.6</v>
      </c>
      <c r="BF385" s="111"/>
      <c r="BG385" s="118">
        <v>14.62</v>
      </c>
      <c r="BH385" s="111"/>
      <c r="BI385" s="118">
        <v>8.1300000000000008</v>
      </c>
      <c r="BJ385" s="111"/>
      <c r="BK385" s="118">
        <v>21.14</v>
      </c>
      <c r="BL385" s="111"/>
      <c r="BM385" s="118">
        <v>18.600000000000001</v>
      </c>
      <c r="BN385" s="111"/>
      <c r="BO385" s="118">
        <v>12</v>
      </c>
      <c r="BP385" s="111"/>
      <c r="BQ385" s="118">
        <v>9.58</v>
      </c>
      <c r="BR385" s="111"/>
      <c r="BS385" s="118">
        <v>12.67</v>
      </c>
      <c r="BT385" s="111"/>
      <c r="BU385" s="118">
        <v>9.2100000000000009</v>
      </c>
      <c r="BV385" s="111"/>
      <c r="BW385" s="118">
        <v>19.84</v>
      </c>
      <c r="BX385" s="111"/>
      <c r="BY385" s="118">
        <v>13.94</v>
      </c>
      <c r="BZ385" s="111"/>
      <c r="CA385" s="118">
        <v>13.61</v>
      </c>
      <c r="CB385" s="111"/>
      <c r="CC385" s="118">
        <v>19.579999999999998</v>
      </c>
    </row>
    <row r="386" spans="1:81" ht="16.5" customHeight="1" x14ac:dyDescent="0.45">
      <c r="A386" s="363">
        <v>382</v>
      </c>
      <c r="B386" s="358" t="s">
        <v>971</v>
      </c>
      <c r="C386" s="112"/>
      <c r="D386" s="112"/>
      <c r="E386" s="116">
        <v>63.18</v>
      </c>
      <c r="F386" s="112"/>
      <c r="G386" s="116">
        <v>60.47</v>
      </c>
      <c r="H386" s="112"/>
      <c r="I386" s="116">
        <v>69.03</v>
      </c>
      <c r="J386" s="112"/>
      <c r="K386" s="116">
        <v>58.4</v>
      </c>
      <c r="L386" s="112"/>
      <c r="M386" s="116">
        <v>61.21</v>
      </c>
      <c r="N386" s="112"/>
      <c r="O386" s="116">
        <v>64.84</v>
      </c>
      <c r="P386" s="112"/>
      <c r="Q386" s="116">
        <v>63.07</v>
      </c>
      <c r="R386" s="112"/>
      <c r="S386" s="116">
        <v>60</v>
      </c>
      <c r="T386" s="112"/>
      <c r="U386" s="116">
        <v>63.9</v>
      </c>
      <c r="V386" s="112"/>
      <c r="W386" s="116">
        <v>69.39</v>
      </c>
      <c r="X386" s="112"/>
      <c r="Y386" s="116">
        <v>74.680000000000007</v>
      </c>
      <c r="Z386" s="112"/>
      <c r="AA386" s="116">
        <v>78.16</v>
      </c>
      <c r="AB386" s="112"/>
      <c r="AC386" s="116">
        <v>90.47</v>
      </c>
      <c r="AD386" s="112"/>
      <c r="AE386" s="116">
        <v>106.46</v>
      </c>
      <c r="AF386" s="112"/>
      <c r="AG386" s="116">
        <v>121.47</v>
      </c>
      <c r="AH386" s="112"/>
      <c r="AI386" s="116">
        <v>111.89</v>
      </c>
      <c r="AJ386" s="112"/>
      <c r="AK386" s="116">
        <v>116.34</v>
      </c>
      <c r="AL386" s="112"/>
      <c r="AM386" s="116">
        <v>127.01</v>
      </c>
      <c r="AN386" s="112"/>
      <c r="AO386" s="116">
        <v>128.66</v>
      </c>
      <c r="AP386" s="112"/>
      <c r="AQ386" s="116">
        <v>121.54</v>
      </c>
      <c r="AR386" s="112"/>
      <c r="AS386" s="116">
        <v>148.56</v>
      </c>
      <c r="AT386" s="112"/>
      <c r="AU386" s="116">
        <v>125.95</v>
      </c>
      <c r="AV386" s="112"/>
      <c r="AW386" s="116">
        <v>138.44999999999999</v>
      </c>
      <c r="AX386" s="112"/>
      <c r="AY386" s="116">
        <v>116.28</v>
      </c>
      <c r="AZ386" s="112"/>
      <c r="BA386" s="116">
        <v>124.16</v>
      </c>
      <c r="BB386" s="112"/>
      <c r="BC386" s="116">
        <v>144.31</v>
      </c>
      <c r="BD386" s="112"/>
      <c r="BE386" s="116">
        <v>144.36000000000001</v>
      </c>
      <c r="BF386" s="112"/>
      <c r="BG386" s="116">
        <v>146.58000000000001</v>
      </c>
      <c r="BH386" s="112"/>
      <c r="BI386" s="116">
        <v>148.11000000000001</v>
      </c>
      <c r="BJ386" s="112"/>
      <c r="BK386" s="116">
        <v>168.48</v>
      </c>
      <c r="BL386" s="112"/>
      <c r="BM386" s="116">
        <v>159.07</v>
      </c>
      <c r="BN386" s="112"/>
      <c r="BO386" s="116">
        <v>188.84</v>
      </c>
      <c r="BP386" s="112"/>
      <c r="BQ386" s="116">
        <v>183.41</v>
      </c>
      <c r="BR386" s="112"/>
      <c r="BS386" s="116">
        <v>185.39</v>
      </c>
      <c r="BT386" s="112"/>
      <c r="BU386" s="116">
        <v>214.57</v>
      </c>
      <c r="BV386" s="112"/>
      <c r="BW386" s="116">
        <v>194.8</v>
      </c>
      <c r="BX386" s="112"/>
      <c r="BY386" s="116">
        <v>171.54</v>
      </c>
      <c r="BZ386" s="112"/>
      <c r="CA386" s="116">
        <v>178.01</v>
      </c>
      <c r="CB386" s="112"/>
      <c r="CC386" s="116">
        <v>180.14</v>
      </c>
    </row>
    <row r="387" spans="1:81" ht="16.5" customHeight="1" x14ac:dyDescent="0.45">
      <c r="A387" s="362">
        <v>383</v>
      </c>
      <c r="B387" s="357" t="s">
        <v>647</v>
      </c>
      <c r="C387" s="357" t="s">
        <v>171</v>
      </c>
      <c r="D387" s="117">
        <v>526085</v>
      </c>
      <c r="E387" s="118">
        <v>21.22</v>
      </c>
      <c r="F387" s="117">
        <v>439412</v>
      </c>
      <c r="G387" s="118">
        <v>21.11</v>
      </c>
      <c r="H387" s="117">
        <v>469901</v>
      </c>
      <c r="I387" s="118">
        <v>25.45</v>
      </c>
      <c r="J387" s="117">
        <v>488585</v>
      </c>
      <c r="K387" s="118">
        <v>22</v>
      </c>
      <c r="L387" s="117">
        <v>581543</v>
      </c>
      <c r="M387" s="118">
        <v>25</v>
      </c>
      <c r="N387" s="117">
        <v>588742</v>
      </c>
      <c r="O387" s="118">
        <v>24.56</v>
      </c>
      <c r="P387" s="117">
        <v>668410</v>
      </c>
      <c r="Q387" s="118">
        <v>25.23</v>
      </c>
      <c r="R387" s="117">
        <v>638882</v>
      </c>
      <c r="S387" s="118">
        <v>24.4</v>
      </c>
      <c r="T387" s="117">
        <v>592297</v>
      </c>
      <c r="U387" s="118">
        <v>26.28</v>
      </c>
      <c r="V387" s="117">
        <v>550813</v>
      </c>
      <c r="W387" s="118">
        <v>33.67</v>
      </c>
      <c r="X387" s="117">
        <v>523601</v>
      </c>
      <c r="Y387" s="118">
        <v>38.94</v>
      </c>
      <c r="Z387" s="117">
        <v>467867</v>
      </c>
      <c r="AA387" s="118">
        <v>46.93</v>
      </c>
      <c r="AB387" s="117">
        <v>416769</v>
      </c>
      <c r="AC387" s="118">
        <v>59.48</v>
      </c>
      <c r="AD387" s="117">
        <v>525826</v>
      </c>
      <c r="AE387" s="118">
        <v>72.05</v>
      </c>
      <c r="AF387" s="117">
        <v>533928</v>
      </c>
      <c r="AG387" s="118">
        <v>84.62</v>
      </c>
      <c r="AH387" s="117">
        <v>547371</v>
      </c>
      <c r="AI387" s="118">
        <v>79.62</v>
      </c>
      <c r="AJ387" s="117">
        <v>581162</v>
      </c>
      <c r="AK387" s="118">
        <v>79.19</v>
      </c>
      <c r="AL387" s="117">
        <v>655767</v>
      </c>
      <c r="AM387" s="118">
        <v>87.18</v>
      </c>
      <c r="AN387" s="117">
        <v>617923</v>
      </c>
      <c r="AO387" s="118">
        <v>88.72</v>
      </c>
      <c r="AP387" s="117">
        <v>690194</v>
      </c>
      <c r="AQ387" s="118">
        <v>80.47</v>
      </c>
      <c r="AR387" s="117">
        <v>727796</v>
      </c>
      <c r="AS387" s="118">
        <v>105.02</v>
      </c>
      <c r="AT387" s="117">
        <v>610732</v>
      </c>
      <c r="AU387" s="118">
        <v>84.87</v>
      </c>
      <c r="AV387" s="117">
        <v>783564</v>
      </c>
      <c r="AW387" s="118">
        <v>96.34</v>
      </c>
      <c r="AX387" s="117">
        <v>728478</v>
      </c>
      <c r="AY387" s="118">
        <v>77.23</v>
      </c>
      <c r="AZ387" s="117">
        <v>668622</v>
      </c>
      <c r="BA387" s="118">
        <v>87.53</v>
      </c>
      <c r="BB387" s="117">
        <v>762945</v>
      </c>
      <c r="BC387" s="118">
        <v>103.94</v>
      </c>
      <c r="BD387" s="117">
        <v>904514</v>
      </c>
      <c r="BE387" s="118">
        <v>100.69</v>
      </c>
      <c r="BF387" s="117">
        <v>653983</v>
      </c>
      <c r="BG387" s="118">
        <v>108.25</v>
      </c>
      <c r="BH387" s="117">
        <v>730182</v>
      </c>
      <c r="BI387" s="118">
        <v>104.02</v>
      </c>
      <c r="BJ387" s="117">
        <v>793168</v>
      </c>
      <c r="BK387" s="118">
        <v>123.73</v>
      </c>
      <c r="BL387" s="117">
        <v>830319</v>
      </c>
      <c r="BM387" s="118">
        <v>116.58</v>
      </c>
      <c r="BN387" s="117">
        <v>907935</v>
      </c>
      <c r="BO387" s="118">
        <v>142.34</v>
      </c>
      <c r="BP387" s="117">
        <v>887243</v>
      </c>
      <c r="BQ387" s="118">
        <v>138.32</v>
      </c>
      <c r="BR387" s="117">
        <v>754511</v>
      </c>
      <c r="BS387" s="118">
        <v>141.44999999999999</v>
      </c>
      <c r="BT387" s="117">
        <v>786977</v>
      </c>
      <c r="BU387" s="118">
        <v>164.57</v>
      </c>
      <c r="BV387" s="117">
        <v>707569</v>
      </c>
      <c r="BW387" s="118">
        <v>150.62</v>
      </c>
      <c r="BX387" s="117">
        <v>672370</v>
      </c>
      <c r="BY387" s="118">
        <v>126.16</v>
      </c>
      <c r="BZ387" s="117">
        <v>691548</v>
      </c>
      <c r="CA387" s="118">
        <v>130.94</v>
      </c>
      <c r="CB387" s="117">
        <v>668373</v>
      </c>
      <c r="CC387" s="118">
        <v>128.25</v>
      </c>
    </row>
    <row r="388" spans="1:81" ht="16.5" customHeight="1" x14ac:dyDescent="0.45">
      <c r="A388" s="363">
        <v>384</v>
      </c>
      <c r="B388" s="358" t="s">
        <v>648</v>
      </c>
      <c r="C388" s="358" t="s">
        <v>171</v>
      </c>
      <c r="D388" s="115">
        <v>1158291</v>
      </c>
      <c r="E388" s="116">
        <v>18.54</v>
      </c>
      <c r="F388" s="115">
        <v>1288542</v>
      </c>
      <c r="G388" s="116">
        <v>19.940000000000001</v>
      </c>
      <c r="H388" s="115">
        <v>1315479</v>
      </c>
      <c r="I388" s="116">
        <v>21.96</v>
      </c>
      <c r="J388" s="115">
        <v>1271820</v>
      </c>
      <c r="K388" s="116">
        <v>17.399999999999999</v>
      </c>
      <c r="L388" s="115">
        <v>1302915</v>
      </c>
      <c r="M388" s="116">
        <v>17.89</v>
      </c>
      <c r="N388" s="115">
        <v>1351972</v>
      </c>
      <c r="O388" s="116">
        <v>18.39</v>
      </c>
      <c r="P388" s="115">
        <v>1312452</v>
      </c>
      <c r="Q388" s="116">
        <v>18.66</v>
      </c>
      <c r="R388" s="115">
        <v>1284254</v>
      </c>
      <c r="S388" s="116">
        <v>18.37</v>
      </c>
      <c r="T388" s="115">
        <v>1291322</v>
      </c>
      <c r="U388" s="116">
        <v>18.399999999999999</v>
      </c>
      <c r="V388" s="115">
        <v>1363561</v>
      </c>
      <c r="W388" s="116">
        <v>17.68</v>
      </c>
      <c r="X388" s="115">
        <v>1345990</v>
      </c>
      <c r="Y388" s="116">
        <v>17.850000000000001</v>
      </c>
      <c r="Z388" s="115">
        <v>1023650</v>
      </c>
      <c r="AA388" s="116">
        <v>14.86</v>
      </c>
      <c r="AB388" s="115">
        <v>1023770</v>
      </c>
      <c r="AC388" s="116">
        <v>14.28</v>
      </c>
      <c r="AD388" s="115">
        <v>1196200</v>
      </c>
      <c r="AE388" s="116">
        <v>16.68</v>
      </c>
      <c r="AF388" s="115">
        <v>1285848</v>
      </c>
      <c r="AG388" s="116">
        <v>17.05</v>
      </c>
      <c r="AH388" s="115">
        <v>1219940</v>
      </c>
      <c r="AI388" s="116">
        <v>14.99</v>
      </c>
      <c r="AJ388" s="115">
        <v>1224303</v>
      </c>
      <c r="AK388" s="116">
        <v>16.41</v>
      </c>
      <c r="AL388" s="115">
        <v>1389231</v>
      </c>
      <c r="AM388" s="116">
        <v>18.38</v>
      </c>
      <c r="AN388" s="115">
        <v>1434289</v>
      </c>
      <c r="AO388" s="116">
        <v>18.88</v>
      </c>
      <c r="AP388" s="115">
        <v>1443721</v>
      </c>
      <c r="AQ388" s="116">
        <v>19.149999999999999</v>
      </c>
      <c r="AR388" s="115">
        <v>1595158</v>
      </c>
      <c r="AS388" s="116">
        <v>20.66</v>
      </c>
      <c r="AT388" s="115">
        <v>1415884</v>
      </c>
      <c r="AU388" s="116">
        <v>19.22</v>
      </c>
      <c r="AV388" s="115">
        <v>1475766</v>
      </c>
      <c r="AW388" s="116">
        <v>19.05</v>
      </c>
      <c r="AX388" s="115">
        <v>1340764</v>
      </c>
      <c r="AY388" s="116">
        <v>17.329999999999998</v>
      </c>
      <c r="AZ388" s="115">
        <v>1391714</v>
      </c>
      <c r="BA388" s="116">
        <v>17.16</v>
      </c>
      <c r="BB388" s="115">
        <v>1407346</v>
      </c>
      <c r="BC388" s="116">
        <v>18.079999999999998</v>
      </c>
      <c r="BD388" s="115">
        <v>1496528</v>
      </c>
      <c r="BE388" s="116">
        <v>19.79</v>
      </c>
      <c r="BF388" s="115">
        <v>1328331</v>
      </c>
      <c r="BG388" s="116">
        <v>17.97</v>
      </c>
      <c r="BH388" s="115">
        <v>1506525</v>
      </c>
      <c r="BI388" s="116">
        <v>19.77</v>
      </c>
      <c r="BJ388" s="115">
        <v>1493685</v>
      </c>
      <c r="BK388" s="116">
        <v>20.04</v>
      </c>
      <c r="BL388" s="115">
        <v>1433893</v>
      </c>
      <c r="BM388" s="116">
        <v>20.11</v>
      </c>
      <c r="BN388" s="115">
        <v>1668341</v>
      </c>
      <c r="BO388" s="116">
        <v>22.78</v>
      </c>
      <c r="BP388" s="115">
        <v>1479778</v>
      </c>
      <c r="BQ388" s="116">
        <v>20.88</v>
      </c>
      <c r="BR388" s="115">
        <v>1542297</v>
      </c>
      <c r="BS388" s="116">
        <v>21.03</v>
      </c>
      <c r="BT388" s="115">
        <v>1578897</v>
      </c>
      <c r="BU388" s="116">
        <v>22.95</v>
      </c>
      <c r="BV388" s="115">
        <v>1444059</v>
      </c>
      <c r="BW388" s="116">
        <v>19.75</v>
      </c>
      <c r="BX388" s="115">
        <v>1564865</v>
      </c>
      <c r="BY388" s="116">
        <v>22.17</v>
      </c>
      <c r="BZ388" s="115">
        <v>1590496</v>
      </c>
      <c r="CA388" s="116">
        <v>22.69</v>
      </c>
      <c r="CB388" s="115">
        <v>1711139</v>
      </c>
      <c r="CC388" s="116">
        <v>25.48</v>
      </c>
    </row>
    <row r="389" spans="1:81" ht="16.5" customHeight="1" x14ac:dyDescent="0.45">
      <c r="A389" s="362">
        <v>385</v>
      </c>
      <c r="B389" s="357" t="s">
        <v>649</v>
      </c>
      <c r="C389" s="111"/>
      <c r="D389" s="111"/>
      <c r="E389" s="118">
        <v>12.97</v>
      </c>
      <c r="F389" s="111"/>
      <c r="G389" s="118">
        <v>8.69</v>
      </c>
      <c r="H389" s="111"/>
      <c r="I389" s="118">
        <v>9.9600000000000009</v>
      </c>
      <c r="J389" s="111"/>
      <c r="K389" s="118">
        <v>8.94</v>
      </c>
      <c r="L389" s="111"/>
      <c r="M389" s="118">
        <v>8.3800000000000008</v>
      </c>
      <c r="N389" s="111"/>
      <c r="O389" s="118">
        <v>10.23</v>
      </c>
      <c r="P389" s="111"/>
      <c r="Q389" s="118">
        <v>8.1999999999999993</v>
      </c>
      <c r="R389" s="111"/>
      <c r="S389" s="118">
        <v>7.6</v>
      </c>
      <c r="T389" s="111"/>
      <c r="U389" s="118">
        <v>8.5</v>
      </c>
      <c r="V389" s="111"/>
      <c r="W389" s="118">
        <v>8.2100000000000009</v>
      </c>
      <c r="X389" s="111"/>
      <c r="Y389" s="118">
        <v>8.74</v>
      </c>
      <c r="Z389" s="111"/>
      <c r="AA389" s="118">
        <v>8.4700000000000006</v>
      </c>
      <c r="AB389" s="111"/>
      <c r="AC389" s="118">
        <v>7.63</v>
      </c>
      <c r="AD389" s="111"/>
      <c r="AE389" s="118">
        <v>8.4499999999999993</v>
      </c>
      <c r="AF389" s="111"/>
      <c r="AG389" s="118">
        <v>9.01</v>
      </c>
      <c r="AH389" s="111"/>
      <c r="AI389" s="118">
        <v>8.16</v>
      </c>
      <c r="AJ389" s="111"/>
      <c r="AK389" s="118">
        <v>9.34</v>
      </c>
      <c r="AL389" s="111"/>
      <c r="AM389" s="118">
        <v>9.09</v>
      </c>
      <c r="AN389" s="111"/>
      <c r="AO389" s="118">
        <v>9.06</v>
      </c>
      <c r="AP389" s="111"/>
      <c r="AQ389" s="118">
        <v>9.83</v>
      </c>
      <c r="AR389" s="111"/>
      <c r="AS389" s="118">
        <v>9.5</v>
      </c>
      <c r="AT389" s="111"/>
      <c r="AU389" s="118">
        <v>9.31</v>
      </c>
      <c r="AV389" s="111"/>
      <c r="AW389" s="118">
        <v>9.9</v>
      </c>
      <c r="AX389" s="111"/>
      <c r="AY389" s="118">
        <v>9.85</v>
      </c>
      <c r="AZ389" s="111"/>
      <c r="BA389" s="118">
        <v>9.42</v>
      </c>
      <c r="BB389" s="111"/>
      <c r="BC389" s="118">
        <v>10.76</v>
      </c>
      <c r="BD389" s="111"/>
      <c r="BE389" s="118">
        <v>12.05</v>
      </c>
      <c r="BF389" s="111"/>
      <c r="BG389" s="118">
        <v>9.98</v>
      </c>
      <c r="BH389" s="111"/>
      <c r="BI389" s="118">
        <v>12.06</v>
      </c>
      <c r="BJ389" s="111"/>
      <c r="BK389" s="118">
        <v>11.21</v>
      </c>
      <c r="BL389" s="111"/>
      <c r="BM389" s="118">
        <v>11.21</v>
      </c>
      <c r="BN389" s="111"/>
      <c r="BO389" s="118">
        <v>11.04</v>
      </c>
      <c r="BP389" s="111"/>
      <c r="BQ389" s="118">
        <v>12.9</v>
      </c>
      <c r="BR389" s="111"/>
      <c r="BS389" s="118">
        <v>11.36</v>
      </c>
      <c r="BT389" s="111"/>
      <c r="BU389" s="118">
        <v>12.97</v>
      </c>
      <c r="BV389" s="111"/>
      <c r="BW389" s="118">
        <v>12.72</v>
      </c>
      <c r="BX389" s="111"/>
      <c r="BY389" s="118">
        <v>12</v>
      </c>
      <c r="BZ389" s="111"/>
      <c r="CA389" s="118">
        <v>11.02</v>
      </c>
      <c r="CB389" s="111"/>
      <c r="CC389" s="118">
        <v>12.98</v>
      </c>
    </row>
    <row r="390" spans="1:81" ht="16.5" customHeight="1" x14ac:dyDescent="0.45">
      <c r="A390" s="363">
        <v>386</v>
      </c>
      <c r="B390" s="358" t="s">
        <v>972</v>
      </c>
      <c r="C390" s="112"/>
      <c r="D390" s="112"/>
      <c r="E390" s="116">
        <v>10.45</v>
      </c>
      <c r="F390" s="112"/>
      <c r="G390" s="116">
        <v>10.73</v>
      </c>
      <c r="H390" s="112"/>
      <c r="I390" s="116">
        <v>11.65</v>
      </c>
      <c r="J390" s="112"/>
      <c r="K390" s="116">
        <v>10.06</v>
      </c>
      <c r="L390" s="112"/>
      <c r="M390" s="116">
        <v>9.94</v>
      </c>
      <c r="N390" s="112"/>
      <c r="O390" s="116">
        <v>11.67</v>
      </c>
      <c r="P390" s="112"/>
      <c r="Q390" s="116">
        <v>10.98</v>
      </c>
      <c r="R390" s="112"/>
      <c r="S390" s="116">
        <v>9.6199999999999992</v>
      </c>
      <c r="T390" s="112"/>
      <c r="U390" s="116">
        <v>10.72</v>
      </c>
      <c r="V390" s="112"/>
      <c r="W390" s="116">
        <v>9.84</v>
      </c>
      <c r="X390" s="112"/>
      <c r="Y390" s="116">
        <v>9.15</v>
      </c>
      <c r="Z390" s="112"/>
      <c r="AA390" s="116">
        <v>7.9</v>
      </c>
      <c r="AB390" s="112"/>
      <c r="AC390" s="116">
        <v>9.08</v>
      </c>
      <c r="AD390" s="112"/>
      <c r="AE390" s="116">
        <v>9.27</v>
      </c>
      <c r="AF390" s="112"/>
      <c r="AG390" s="116">
        <v>10.79</v>
      </c>
      <c r="AH390" s="112"/>
      <c r="AI390" s="116">
        <v>9.1300000000000008</v>
      </c>
      <c r="AJ390" s="112"/>
      <c r="AK390" s="116">
        <v>11.4</v>
      </c>
      <c r="AL390" s="112"/>
      <c r="AM390" s="116">
        <v>12.36</v>
      </c>
      <c r="AN390" s="112"/>
      <c r="AO390" s="116">
        <v>12</v>
      </c>
      <c r="AP390" s="112"/>
      <c r="AQ390" s="116">
        <v>12.09</v>
      </c>
      <c r="AR390" s="112"/>
      <c r="AS390" s="116">
        <v>13.39</v>
      </c>
      <c r="AT390" s="112"/>
      <c r="AU390" s="116">
        <v>12.55</v>
      </c>
      <c r="AV390" s="112"/>
      <c r="AW390" s="116">
        <v>13.16</v>
      </c>
      <c r="AX390" s="112"/>
      <c r="AY390" s="116">
        <v>11.87</v>
      </c>
      <c r="AZ390" s="112"/>
      <c r="BA390" s="116">
        <v>10.050000000000001</v>
      </c>
      <c r="BB390" s="112"/>
      <c r="BC390" s="116">
        <v>11.53</v>
      </c>
      <c r="BD390" s="112"/>
      <c r="BE390" s="116">
        <v>11.82</v>
      </c>
      <c r="BF390" s="112"/>
      <c r="BG390" s="116">
        <v>10.37</v>
      </c>
      <c r="BH390" s="112"/>
      <c r="BI390" s="116">
        <v>12.26</v>
      </c>
      <c r="BJ390" s="112"/>
      <c r="BK390" s="116">
        <v>13.49</v>
      </c>
      <c r="BL390" s="112"/>
      <c r="BM390" s="116">
        <v>11.17</v>
      </c>
      <c r="BN390" s="112"/>
      <c r="BO390" s="116">
        <v>12.69</v>
      </c>
      <c r="BP390" s="112"/>
      <c r="BQ390" s="116">
        <v>11.31</v>
      </c>
      <c r="BR390" s="112"/>
      <c r="BS390" s="116">
        <v>11.55</v>
      </c>
      <c r="BT390" s="112"/>
      <c r="BU390" s="116">
        <v>14.08</v>
      </c>
      <c r="BV390" s="112"/>
      <c r="BW390" s="116">
        <v>11.7</v>
      </c>
      <c r="BX390" s="112"/>
      <c r="BY390" s="116">
        <v>11.21</v>
      </c>
      <c r="BZ390" s="112"/>
      <c r="CA390" s="116">
        <v>13.37</v>
      </c>
      <c r="CB390" s="112"/>
      <c r="CC390" s="116">
        <v>13.43</v>
      </c>
    </row>
    <row r="391" spans="1:81" ht="16.5" customHeight="1" x14ac:dyDescent="0.45">
      <c r="A391" s="362">
        <v>387</v>
      </c>
      <c r="B391" s="357" t="s">
        <v>650</v>
      </c>
      <c r="C391" s="111"/>
      <c r="D391" s="111"/>
      <c r="E391" s="118">
        <v>115.52</v>
      </c>
      <c r="F391" s="111"/>
      <c r="G391" s="118">
        <v>120.94</v>
      </c>
      <c r="H391" s="111"/>
      <c r="I391" s="118">
        <v>141.07</v>
      </c>
      <c r="J391" s="111"/>
      <c r="K391" s="118">
        <v>118.5</v>
      </c>
      <c r="L391" s="111"/>
      <c r="M391" s="118">
        <v>130.51</v>
      </c>
      <c r="N391" s="111"/>
      <c r="O391" s="118">
        <v>122.93</v>
      </c>
      <c r="P391" s="111"/>
      <c r="Q391" s="118">
        <v>134.49</v>
      </c>
      <c r="R391" s="111"/>
      <c r="S391" s="118">
        <v>126.49</v>
      </c>
      <c r="T391" s="111"/>
      <c r="U391" s="118">
        <v>126.8</v>
      </c>
      <c r="V391" s="111"/>
      <c r="W391" s="118">
        <v>130.08000000000001</v>
      </c>
      <c r="X391" s="111"/>
      <c r="Y391" s="118">
        <v>128.19</v>
      </c>
      <c r="Z391" s="111"/>
      <c r="AA391" s="118">
        <v>120.77</v>
      </c>
      <c r="AB391" s="111"/>
      <c r="AC391" s="118">
        <v>109.82</v>
      </c>
      <c r="AD391" s="111"/>
      <c r="AE391" s="118">
        <v>104.29</v>
      </c>
      <c r="AF391" s="111"/>
      <c r="AG391" s="118">
        <v>118.19</v>
      </c>
      <c r="AH391" s="111"/>
      <c r="AI391" s="118">
        <v>97.65</v>
      </c>
      <c r="AJ391" s="111"/>
      <c r="AK391" s="118">
        <v>104.92</v>
      </c>
      <c r="AL391" s="111"/>
      <c r="AM391" s="118">
        <v>119.26</v>
      </c>
      <c r="AN391" s="111"/>
      <c r="AO391" s="118">
        <v>118.66</v>
      </c>
      <c r="AP391" s="111"/>
      <c r="AQ391" s="118">
        <v>122.63</v>
      </c>
      <c r="AR391" s="111"/>
      <c r="AS391" s="118">
        <v>124.27</v>
      </c>
      <c r="AT391" s="111"/>
      <c r="AU391" s="118">
        <v>115.79</v>
      </c>
      <c r="AV391" s="111"/>
      <c r="AW391" s="118">
        <v>115.52</v>
      </c>
      <c r="AX391" s="111"/>
      <c r="AY391" s="118">
        <v>129.63999999999999</v>
      </c>
      <c r="AZ391" s="111"/>
      <c r="BA391" s="118">
        <v>106.72</v>
      </c>
      <c r="BB391" s="111"/>
      <c r="BC391" s="118">
        <v>111.92</v>
      </c>
      <c r="BD391" s="111"/>
      <c r="BE391" s="118">
        <v>138.13999999999999</v>
      </c>
      <c r="BF391" s="111"/>
      <c r="BG391" s="118">
        <v>108.72</v>
      </c>
      <c r="BH391" s="111"/>
      <c r="BI391" s="118">
        <v>127.72</v>
      </c>
      <c r="BJ391" s="111"/>
      <c r="BK391" s="118">
        <v>137.30000000000001</v>
      </c>
      <c r="BL391" s="111"/>
      <c r="BM391" s="118">
        <v>132.22</v>
      </c>
      <c r="BN391" s="111"/>
      <c r="BO391" s="118">
        <v>158.56</v>
      </c>
      <c r="BP391" s="111"/>
      <c r="BQ391" s="118">
        <v>150.18</v>
      </c>
      <c r="BR391" s="111"/>
      <c r="BS391" s="118">
        <v>139.25</v>
      </c>
      <c r="BT391" s="111"/>
      <c r="BU391" s="118">
        <v>153.41</v>
      </c>
      <c r="BV391" s="111"/>
      <c r="BW391" s="118">
        <v>133.06</v>
      </c>
      <c r="BX391" s="111"/>
      <c r="BY391" s="118">
        <v>144.47</v>
      </c>
      <c r="BZ391" s="111"/>
      <c r="CA391" s="118">
        <v>132.88999999999999</v>
      </c>
      <c r="CB391" s="111"/>
      <c r="CC391" s="118">
        <v>148.4</v>
      </c>
    </row>
    <row r="392" spans="1:81" ht="16.5" customHeight="1" x14ac:dyDescent="0.45">
      <c r="A392" s="363">
        <v>388</v>
      </c>
      <c r="B392" s="358" t="s">
        <v>651</v>
      </c>
      <c r="C392" s="112"/>
      <c r="D392" s="112"/>
      <c r="E392" s="116">
        <v>84.46</v>
      </c>
      <c r="F392" s="112"/>
      <c r="G392" s="116">
        <v>87.15</v>
      </c>
      <c r="H392" s="112"/>
      <c r="I392" s="116">
        <v>97.11</v>
      </c>
      <c r="J392" s="112"/>
      <c r="K392" s="116">
        <v>82.27</v>
      </c>
      <c r="L392" s="112"/>
      <c r="M392" s="116">
        <v>89.94</v>
      </c>
      <c r="N392" s="112"/>
      <c r="O392" s="116">
        <v>89.82</v>
      </c>
      <c r="P392" s="112"/>
      <c r="Q392" s="116">
        <v>92.81</v>
      </c>
      <c r="R392" s="112"/>
      <c r="S392" s="116">
        <v>85.49</v>
      </c>
      <c r="T392" s="112"/>
      <c r="U392" s="116">
        <v>87.55</v>
      </c>
      <c r="V392" s="112"/>
      <c r="W392" s="116">
        <v>87.03</v>
      </c>
      <c r="X392" s="112"/>
      <c r="Y392" s="116">
        <v>82.51</v>
      </c>
      <c r="Z392" s="112"/>
      <c r="AA392" s="116">
        <v>84.8</v>
      </c>
      <c r="AB392" s="112"/>
      <c r="AC392" s="116">
        <v>77.23</v>
      </c>
      <c r="AD392" s="112"/>
      <c r="AE392" s="116">
        <v>82.78</v>
      </c>
      <c r="AF392" s="112"/>
      <c r="AG392" s="116">
        <v>98.56</v>
      </c>
      <c r="AH392" s="112"/>
      <c r="AI392" s="116">
        <v>76.069999999999993</v>
      </c>
      <c r="AJ392" s="112"/>
      <c r="AK392" s="116">
        <v>92.52</v>
      </c>
      <c r="AL392" s="112"/>
      <c r="AM392" s="116">
        <v>96.27</v>
      </c>
      <c r="AN392" s="112"/>
      <c r="AO392" s="116">
        <v>91.54</v>
      </c>
      <c r="AP392" s="112"/>
      <c r="AQ392" s="116">
        <v>98.17</v>
      </c>
      <c r="AR392" s="112"/>
      <c r="AS392" s="116">
        <v>104.37</v>
      </c>
      <c r="AT392" s="112"/>
      <c r="AU392" s="116">
        <v>91.91</v>
      </c>
      <c r="AV392" s="112"/>
      <c r="AW392" s="116">
        <v>98.96</v>
      </c>
      <c r="AX392" s="112"/>
      <c r="AY392" s="116">
        <v>88.2</v>
      </c>
      <c r="AZ392" s="112"/>
      <c r="BA392" s="116">
        <v>74.11</v>
      </c>
      <c r="BB392" s="112"/>
      <c r="BC392" s="116">
        <v>85.95</v>
      </c>
      <c r="BD392" s="112"/>
      <c r="BE392" s="116">
        <v>99.62</v>
      </c>
      <c r="BF392" s="112"/>
      <c r="BG392" s="116">
        <v>73.790000000000006</v>
      </c>
      <c r="BH392" s="112"/>
      <c r="BI392" s="116">
        <v>100.52</v>
      </c>
      <c r="BJ392" s="112"/>
      <c r="BK392" s="116">
        <v>96.74</v>
      </c>
      <c r="BL392" s="112"/>
      <c r="BM392" s="116">
        <v>90.3</v>
      </c>
      <c r="BN392" s="112"/>
      <c r="BO392" s="116">
        <v>105.78</v>
      </c>
      <c r="BP392" s="112"/>
      <c r="BQ392" s="116">
        <v>102.65</v>
      </c>
      <c r="BR392" s="112"/>
      <c r="BS392" s="116">
        <v>102.47</v>
      </c>
      <c r="BT392" s="112"/>
      <c r="BU392" s="116">
        <v>101.4</v>
      </c>
      <c r="BV392" s="112"/>
      <c r="BW392" s="116">
        <v>97.68</v>
      </c>
      <c r="BX392" s="112"/>
      <c r="BY392" s="116">
        <v>98.77</v>
      </c>
      <c r="BZ392" s="112"/>
      <c r="CA392" s="116">
        <v>95.62</v>
      </c>
      <c r="CB392" s="112"/>
      <c r="CC392" s="116">
        <v>106.78</v>
      </c>
    </row>
    <row r="393" spans="1:81" ht="16.5" customHeight="1" x14ac:dyDescent="0.45">
      <c r="A393" s="362">
        <v>389</v>
      </c>
      <c r="B393" s="357" t="s">
        <v>652</v>
      </c>
      <c r="C393" s="357" t="s">
        <v>171</v>
      </c>
      <c r="D393" s="117">
        <v>1233</v>
      </c>
      <c r="E393" s="118">
        <v>29.62</v>
      </c>
      <c r="F393" s="117">
        <v>1279</v>
      </c>
      <c r="G393" s="118">
        <v>30.7</v>
      </c>
      <c r="H393" s="117">
        <v>1442</v>
      </c>
      <c r="I393" s="118">
        <v>36.86</v>
      </c>
      <c r="J393" s="117">
        <v>3352</v>
      </c>
      <c r="K393" s="118">
        <v>28.64</v>
      </c>
      <c r="L393" s="117">
        <v>1354</v>
      </c>
      <c r="M393" s="118">
        <v>30.84</v>
      </c>
      <c r="N393" s="117">
        <v>1298</v>
      </c>
      <c r="O393" s="118">
        <v>31.23</v>
      </c>
      <c r="P393" s="117">
        <v>1360</v>
      </c>
      <c r="Q393" s="118">
        <v>30.81</v>
      </c>
      <c r="R393" s="117">
        <v>1254</v>
      </c>
      <c r="S393" s="118">
        <v>27.25</v>
      </c>
      <c r="T393" s="117">
        <v>1280</v>
      </c>
      <c r="U393" s="118">
        <v>30.07</v>
      </c>
      <c r="V393" s="117">
        <v>1257</v>
      </c>
      <c r="W393" s="118">
        <v>28.5</v>
      </c>
      <c r="X393" s="117">
        <v>1292</v>
      </c>
      <c r="Y393" s="118">
        <v>28.58</v>
      </c>
      <c r="Z393" s="117">
        <v>1635</v>
      </c>
      <c r="AA393" s="118">
        <v>30.34</v>
      </c>
      <c r="AB393" s="117">
        <v>1297</v>
      </c>
      <c r="AC393" s="118">
        <v>27.4</v>
      </c>
      <c r="AD393" s="117">
        <v>1476</v>
      </c>
      <c r="AE393" s="118">
        <v>28.9</v>
      </c>
      <c r="AF393" s="117">
        <v>1533</v>
      </c>
      <c r="AG393" s="118">
        <v>31.01</v>
      </c>
      <c r="AH393" s="117">
        <v>1093</v>
      </c>
      <c r="AI393" s="118">
        <v>24.31</v>
      </c>
      <c r="AJ393" s="117">
        <v>1240</v>
      </c>
      <c r="AK393" s="118">
        <v>28.16</v>
      </c>
      <c r="AL393" s="117">
        <v>1321</v>
      </c>
      <c r="AM393" s="118">
        <v>28.13</v>
      </c>
      <c r="AN393" s="117">
        <v>1215</v>
      </c>
      <c r="AO393" s="118">
        <v>27.53</v>
      </c>
      <c r="AP393" s="117">
        <v>1377</v>
      </c>
      <c r="AQ393" s="118">
        <v>32.700000000000003</v>
      </c>
      <c r="AR393" s="117">
        <v>1234</v>
      </c>
      <c r="AS393" s="118">
        <v>30.21</v>
      </c>
      <c r="AT393" s="117">
        <v>1318</v>
      </c>
      <c r="AU393" s="118">
        <v>29.05</v>
      </c>
      <c r="AV393" s="117">
        <v>1569</v>
      </c>
      <c r="AW393" s="118">
        <v>34.86</v>
      </c>
      <c r="AX393" s="117">
        <v>1322</v>
      </c>
      <c r="AY393" s="118">
        <v>25.99</v>
      </c>
      <c r="AZ393" s="118">
        <v>998</v>
      </c>
      <c r="BA393" s="118">
        <v>21.62</v>
      </c>
      <c r="BB393" s="117">
        <v>1206</v>
      </c>
      <c r="BC393" s="118">
        <v>24.73</v>
      </c>
      <c r="BD393" s="117">
        <v>1355</v>
      </c>
      <c r="BE393" s="118">
        <v>25.52</v>
      </c>
      <c r="BF393" s="118">
        <v>942</v>
      </c>
      <c r="BG393" s="118">
        <v>19.760000000000002</v>
      </c>
      <c r="BH393" s="117">
        <v>1147</v>
      </c>
      <c r="BI393" s="118">
        <v>26.68</v>
      </c>
      <c r="BJ393" s="117">
        <v>1166</v>
      </c>
      <c r="BK393" s="118">
        <v>26.21</v>
      </c>
      <c r="BL393" s="117">
        <v>1708</v>
      </c>
      <c r="BM393" s="118">
        <v>27.42</v>
      </c>
      <c r="BN393" s="117">
        <v>1360</v>
      </c>
      <c r="BO393" s="118">
        <v>32.58</v>
      </c>
      <c r="BP393" s="117">
        <v>1341</v>
      </c>
      <c r="BQ393" s="118">
        <v>29.39</v>
      </c>
      <c r="BR393" s="117">
        <v>1234</v>
      </c>
      <c r="BS393" s="118">
        <v>30.62</v>
      </c>
      <c r="BT393" s="117">
        <v>1299</v>
      </c>
      <c r="BU393" s="118">
        <v>29.4</v>
      </c>
      <c r="BV393" s="117">
        <v>1184</v>
      </c>
      <c r="BW393" s="118">
        <v>27.08</v>
      </c>
      <c r="BX393" s="117">
        <v>1997</v>
      </c>
      <c r="BY393" s="118">
        <v>30.37</v>
      </c>
      <c r="BZ393" s="117">
        <v>1143</v>
      </c>
      <c r="CA393" s="118">
        <v>27.09</v>
      </c>
      <c r="CB393" s="117">
        <v>1385</v>
      </c>
      <c r="CC393" s="118">
        <v>28.58</v>
      </c>
    </row>
    <row r="394" spans="1:81" ht="16.5" customHeight="1" x14ac:dyDescent="0.45">
      <c r="A394" s="363">
        <v>390</v>
      </c>
      <c r="B394" s="358" t="s">
        <v>653</v>
      </c>
      <c r="C394" s="112"/>
      <c r="D394" s="112"/>
      <c r="E394" s="116">
        <v>11.02</v>
      </c>
      <c r="F394" s="112"/>
      <c r="G394" s="116">
        <v>12.41</v>
      </c>
      <c r="H394" s="112"/>
      <c r="I394" s="116">
        <v>13.16</v>
      </c>
      <c r="J394" s="112"/>
      <c r="K394" s="116">
        <v>10.210000000000001</v>
      </c>
      <c r="L394" s="112"/>
      <c r="M394" s="116">
        <v>12.66</v>
      </c>
      <c r="N394" s="112"/>
      <c r="O394" s="116">
        <v>12.1</v>
      </c>
      <c r="P394" s="112"/>
      <c r="Q394" s="116">
        <v>13.73</v>
      </c>
      <c r="R394" s="112"/>
      <c r="S394" s="116">
        <v>12.37</v>
      </c>
      <c r="T394" s="112"/>
      <c r="U394" s="116">
        <v>12.58</v>
      </c>
      <c r="V394" s="112"/>
      <c r="W394" s="116">
        <v>12.38</v>
      </c>
      <c r="X394" s="112"/>
      <c r="Y394" s="116">
        <v>11.44</v>
      </c>
      <c r="Z394" s="112"/>
      <c r="AA394" s="116">
        <v>11.82</v>
      </c>
      <c r="AB394" s="112"/>
      <c r="AC394" s="116">
        <v>10.56</v>
      </c>
      <c r="AD394" s="112"/>
      <c r="AE394" s="116">
        <v>9.84</v>
      </c>
      <c r="AF394" s="112"/>
      <c r="AG394" s="116">
        <v>10.14</v>
      </c>
      <c r="AH394" s="112"/>
      <c r="AI394" s="116">
        <v>7.93</v>
      </c>
      <c r="AJ394" s="112"/>
      <c r="AK394" s="116">
        <v>8.9</v>
      </c>
      <c r="AL394" s="112"/>
      <c r="AM394" s="116">
        <v>9.01</v>
      </c>
      <c r="AN394" s="112"/>
      <c r="AO394" s="116">
        <v>9.33</v>
      </c>
      <c r="AP394" s="112"/>
      <c r="AQ394" s="116">
        <v>7.89</v>
      </c>
      <c r="AR394" s="112"/>
      <c r="AS394" s="116">
        <v>7.59</v>
      </c>
      <c r="AT394" s="112"/>
      <c r="AU394" s="116">
        <v>7.56</v>
      </c>
      <c r="AV394" s="112"/>
      <c r="AW394" s="116">
        <v>8.92</v>
      </c>
      <c r="AX394" s="112"/>
      <c r="AY394" s="116">
        <v>7.84</v>
      </c>
      <c r="AZ394" s="112"/>
      <c r="BA394" s="116">
        <v>6.32</v>
      </c>
      <c r="BB394" s="112"/>
      <c r="BC394" s="116">
        <v>7.38</v>
      </c>
      <c r="BD394" s="112"/>
      <c r="BE394" s="116">
        <v>8.0399999999999991</v>
      </c>
      <c r="BF394" s="112"/>
      <c r="BG394" s="116">
        <v>5.75</v>
      </c>
      <c r="BH394" s="112"/>
      <c r="BI394" s="116">
        <v>7.46</v>
      </c>
      <c r="BJ394" s="112"/>
      <c r="BK394" s="116">
        <v>5.8</v>
      </c>
      <c r="BL394" s="112"/>
      <c r="BM394" s="116">
        <v>5.82</v>
      </c>
      <c r="BN394" s="112"/>
      <c r="BO394" s="116">
        <v>5.88</v>
      </c>
      <c r="BP394" s="112"/>
      <c r="BQ394" s="116">
        <v>6.28</v>
      </c>
      <c r="BR394" s="112"/>
      <c r="BS394" s="116">
        <v>7.38</v>
      </c>
      <c r="BT394" s="112"/>
      <c r="BU394" s="116">
        <v>7.27</v>
      </c>
      <c r="BV394" s="112"/>
      <c r="BW394" s="116">
        <v>6.64</v>
      </c>
      <c r="BX394" s="112"/>
      <c r="BY394" s="116">
        <v>6.71</v>
      </c>
      <c r="BZ394" s="112"/>
      <c r="CA394" s="116">
        <v>7.35</v>
      </c>
      <c r="CB394" s="112"/>
      <c r="CC394" s="116">
        <v>6.58</v>
      </c>
    </row>
    <row r="395" spans="1:81" ht="16.5" customHeight="1" x14ac:dyDescent="0.45">
      <c r="A395" s="362">
        <v>391</v>
      </c>
      <c r="B395" s="357" t="s">
        <v>654</v>
      </c>
      <c r="C395" s="111"/>
      <c r="D395" s="111"/>
      <c r="E395" s="118">
        <v>6.2</v>
      </c>
      <c r="F395" s="111"/>
      <c r="G395" s="118">
        <v>6.04</v>
      </c>
      <c r="H395" s="111"/>
      <c r="I395" s="118">
        <v>5.53</v>
      </c>
      <c r="J395" s="111"/>
      <c r="K395" s="118">
        <v>6.85</v>
      </c>
      <c r="L395" s="111"/>
      <c r="M395" s="118">
        <v>6.03</v>
      </c>
      <c r="N395" s="111"/>
      <c r="O395" s="118">
        <v>5.76</v>
      </c>
      <c r="P395" s="111"/>
      <c r="Q395" s="118">
        <v>5.91</v>
      </c>
      <c r="R395" s="111"/>
      <c r="S395" s="118">
        <v>5.52</v>
      </c>
      <c r="T395" s="111"/>
      <c r="U395" s="118">
        <v>6.33</v>
      </c>
      <c r="V395" s="111"/>
      <c r="W395" s="118">
        <v>6.63</v>
      </c>
      <c r="X395" s="111"/>
      <c r="Y395" s="118">
        <v>7.71</v>
      </c>
      <c r="Z395" s="111"/>
      <c r="AA395" s="118">
        <v>7.45</v>
      </c>
      <c r="AB395" s="111"/>
      <c r="AC395" s="118">
        <v>6.16</v>
      </c>
      <c r="AD395" s="111"/>
      <c r="AE395" s="118">
        <v>5.78</v>
      </c>
      <c r="AF395" s="111"/>
      <c r="AG395" s="118">
        <v>6.67</v>
      </c>
      <c r="AH395" s="111"/>
      <c r="AI395" s="118">
        <v>5.79</v>
      </c>
      <c r="AJ395" s="111"/>
      <c r="AK395" s="118">
        <v>6.97</v>
      </c>
      <c r="AL395" s="111"/>
      <c r="AM395" s="118">
        <v>6.38</v>
      </c>
      <c r="AN395" s="111"/>
      <c r="AO395" s="118">
        <v>5.73</v>
      </c>
      <c r="AP395" s="111"/>
      <c r="AQ395" s="118">
        <v>7.63</v>
      </c>
      <c r="AR395" s="111"/>
      <c r="AS395" s="118">
        <v>7.49</v>
      </c>
      <c r="AT395" s="111"/>
      <c r="AU395" s="118">
        <v>9.4</v>
      </c>
      <c r="AV395" s="111"/>
      <c r="AW395" s="118">
        <v>7.44</v>
      </c>
      <c r="AX395" s="111"/>
      <c r="AY395" s="118">
        <v>9.1300000000000008</v>
      </c>
      <c r="AZ395" s="111"/>
      <c r="BA395" s="118">
        <v>5.08</v>
      </c>
      <c r="BB395" s="111"/>
      <c r="BC395" s="118">
        <v>6.07</v>
      </c>
      <c r="BD395" s="111"/>
      <c r="BE395" s="118">
        <v>8.66</v>
      </c>
      <c r="BF395" s="111"/>
      <c r="BG395" s="118">
        <v>8.2200000000000006</v>
      </c>
      <c r="BH395" s="111"/>
      <c r="BI395" s="118">
        <v>9.66</v>
      </c>
      <c r="BJ395" s="111"/>
      <c r="BK395" s="118">
        <v>9.59</v>
      </c>
      <c r="BL395" s="111"/>
      <c r="BM395" s="118">
        <v>7.92</v>
      </c>
      <c r="BN395" s="111"/>
      <c r="BO395" s="118">
        <v>12.33</v>
      </c>
      <c r="BP395" s="111"/>
      <c r="BQ395" s="118">
        <v>11.41</v>
      </c>
      <c r="BR395" s="111"/>
      <c r="BS395" s="118">
        <v>11.1</v>
      </c>
      <c r="BT395" s="111"/>
      <c r="BU395" s="118">
        <v>11.25</v>
      </c>
      <c r="BV395" s="111"/>
      <c r="BW395" s="118">
        <v>10.76</v>
      </c>
      <c r="BX395" s="111"/>
      <c r="BY395" s="118">
        <v>9.48</v>
      </c>
      <c r="BZ395" s="111"/>
      <c r="CA395" s="118">
        <v>9.7799999999999994</v>
      </c>
      <c r="CB395" s="111"/>
      <c r="CC395" s="118">
        <v>11.56</v>
      </c>
    </row>
    <row r="396" spans="1:81" ht="16.5" customHeight="1" x14ac:dyDescent="0.45">
      <c r="A396" s="363">
        <v>392</v>
      </c>
      <c r="B396" s="358" t="s">
        <v>655</v>
      </c>
      <c r="C396" s="112"/>
      <c r="D396" s="112"/>
      <c r="E396" s="116">
        <v>12.62</v>
      </c>
      <c r="F396" s="112"/>
      <c r="G396" s="116">
        <v>14.21</v>
      </c>
      <c r="H396" s="112"/>
      <c r="I396" s="116">
        <v>15.95</v>
      </c>
      <c r="J396" s="112"/>
      <c r="K396" s="116">
        <v>13.57</v>
      </c>
      <c r="L396" s="112"/>
      <c r="M396" s="116">
        <v>16.21</v>
      </c>
      <c r="N396" s="112"/>
      <c r="O396" s="116">
        <v>16.100000000000001</v>
      </c>
      <c r="P396" s="112"/>
      <c r="Q396" s="116">
        <v>17.87</v>
      </c>
      <c r="R396" s="112"/>
      <c r="S396" s="116">
        <v>16.54</v>
      </c>
      <c r="T396" s="112"/>
      <c r="U396" s="116">
        <v>15.98</v>
      </c>
      <c r="V396" s="112"/>
      <c r="W396" s="116">
        <v>16.66</v>
      </c>
      <c r="X396" s="112"/>
      <c r="Y396" s="116">
        <v>15.02</v>
      </c>
      <c r="Z396" s="112"/>
      <c r="AA396" s="116">
        <v>14.9</v>
      </c>
      <c r="AB396" s="112"/>
      <c r="AC396" s="116">
        <v>11.46</v>
      </c>
      <c r="AD396" s="112"/>
      <c r="AE396" s="116">
        <v>13.84</v>
      </c>
      <c r="AF396" s="112"/>
      <c r="AG396" s="116">
        <v>17.87</v>
      </c>
      <c r="AH396" s="112"/>
      <c r="AI396" s="116">
        <v>11.93</v>
      </c>
      <c r="AJ396" s="112"/>
      <c r="AK396" s="116">
        <v>14.03</v>
      </c>
      <c r="AL396" s="112"/>
      <c r="AM396" s="116">
        <v>15.24</v>
      </c>
      <c r="AN396" s="112"/>
      <c r="AO396" s="116">
        <v>14</v>
      </c>
      <c r="AP396" s="112"/>
      <c r="AQ396" s="116">
        <v>15.52</v>
      </c>
      <c r="AR396" s="112"/>
      <c r="AS396" s="116">
        <v>19.52</v>
      </c>
      <c r="AT396" s="112"/>
      <c r="AU396" s="116">
        <v>14.08</v>
      </c>
      <c r="AV396" s="112"/>
      <c r="AW396" s="116">
        <v>15.17</v>
      </c>
      <c r="AX396" s="112"/>
      <c r="AY396" s="116">
        <v>12.17</v>
      </c>
      <c r="AZ396" s="112"/>
      <c r="BA396" s="116">
        <v>11.69</v>
      </c>
      <c r="BB396" s="112"/>
      <c r="BC396" s="116">
        <v>13.82</v>
      </c>
      <c r="BD396" s="112"/>
      <c r="BE396" s="116">
        <v>16.190000000000001</v>
      </c>
      <c r="BF396" s="112"/>
      <c r="BG396" s="116">
        <v>10.85</v>
      </c>
      <c r="BH396" s="112"/>
      <c r="BI396" s="116">
        <v>15.06</v>
      </c>
      <c r="BJ396" s="112"/>
      <c r="BK396" s="116">
        <v>14.46</v>
      </c>
      <c r="BL396" s="112"/>
      <c r="BM396" s="116">
        <v>14.35</v>
      </c>
      <c r="BN396" s="112"/>
      <c r="BO396" s="116">
        <v>16.71</v>
      </c>
      <c r="BP396" s="112"/>
      <c r="BQ396" s="116">
        <v>15.74</v>
      </c>
      <c r="BR396" s="112"/>
      <c r="BS396" s="116">
        <v>16.57</v>
      </c>
      <c r="BT396" s="112"/>
      <c r="BU396" s="116">
        <v>15.89</v>
      </c>
      <c r="BV396" s="112"/>
      <c r="BW396" s="116">
        <v>14.93</v>
      </c>
      <c r="BX396" s="112"/>
      <c r="BY396" s="116">
        <v>14.41</v>
      </c>
      <c r="BZ396" s="112"/>
      <c r="CA396" s="116">
        <v>16.43</v>
      </c>
      <c r="CB396" s="112"/>
      <c r="CC396" s="116">
        <v>17.79</v>
      </c>
    </row>
    <row r="397" spans="1:81" ht="16.5" customHeight="1" x14ac:dyDescent="0.45">
      <c r="A397" s="362">
        <v>393</v>
      </c>
      <c r="B397" s="357" t="s">
        <v>656</v>
      </c>
      <c r="C397" s="111"/>
      <c r="D397" s="111"/>
      <c r="E397" s="118">
        <v>25.01</v>
      </c>
      <c r="F397" s="111"/>
      <c r="G397" s="118">
        <v>23.8</v>
      </c>
      <c r="H397" s="111"/>
      <c r="I397" s="118">
        <v>25.62</v>
      </c>
      <c r="J397" s="111"/>
      <c r="K397" s="118">
        <v>22.99</v>
      </c>
      <c r="L397" s="111"/>
      <c r="M397" s="118">
        <v>24.2</v>
      </c>
      <c r="N397" s="111"/>
      <c r="O397" s="118">
        <v>24.63</v>
      </c>
      <c r="P397" s="111"/>
      <c r="Q397" s="118">
        <v>24.49</v>
      </c>
      <c r="R397" s="111"/>
      <c r="S397" s="118">
        <v>23.8</v>
      </c>
      <c r="T397" s="111"/>
      <c r="U397" s="118">
        <v>22.59</v>
      </c>
      <c r="V397" s="111"/>
      <c r="W397" s="118">
        <v>22.87</v>
      </c>
      <c r="X397" s="111"/>
      <c r="Y397" s="118">
        <v>19.760000000000002</v>
      </c>
      <c r="Z397" s="111"/>
      <c r="AA397" s="118">
        <v>20.3</v>
      </c>
      <c r="AB397" s="111"/>
      <c r="AC397" s="118">
        <v>21.65</v>
      </c>
      <c r="AD397" s="111"/>
      <c r="AE397" s="118">
        <v>24.41</v>
      </c>
      <c r="AF397" s="111"/>
      <c r="AG397" s="118">
        <v>32.89</v>
      </c>
      <c r="AH397" s="111"/>
      <c r="AI397" s="118">
        <v>26.11</v>
      </c>
      <c r="AJ397" s="111"/>
      <c r="AK397" s="118">
        <v>34.46</v>
      </c>
      <c r="AL397" s="111"/>
      <c r="AM397" s="118">
        <v>37.51</v>
      </c>
      <c r="AN397" s="111"/>
      <c r="AO397" s="118">
        <v>34.950000000000003</v>
      </c>
      <c r="AP397" s="111"/>
      <c r="AQ397" s="118">
        <v>34.43</v>
      </c>
      <c r="AR397" s="111"/>
      <c r="AS397" s="118">
        <v>39.56</v>
      </c>
      <c r="AT397" s="111"/>
      <c r="AU397" s="118">
        <v>31.82</v>
      </c>
      <c r="AV397" s="111"/>
      <c r="AW397" s="118">
        <v>32.58</v>
      </c>
      <c r="AX397" s="111"/>
      <c r="AY397" s="118">
        <v>33.07</v>
      </c>
      <c r="AZ397" s="111"/>
      <c r="BA397" s="118">
        <v>29.39</v>
      </c>
      <c r="BB397" s="111"/>
      <c r="BC397" s="118">
        <v>33.950000000000003</v>
      </c>
      <c r="BD397" s="111"/>
      <c r="BE397" s="118">
        <v>41.21</v>
      </c>
      <c r="BF397" s="111"/>
      <c r="BG397" s="118">
        <v>29.22</v>
      </c>
      <c r="BH397" s="111"/>
      <c r="BI397" s="118">
        <v>41.65</v>
      </c>
      <c r="BJ397" s="111"/>
      <c r="BK397" s="118">
        <v>40.68</v>
      </c>
      <c r="BL397" s="111"/>
      <c r="BM397" s="118">
        <v>34.78</v>
      </c>
      <c r="BN397" s="111"/>
      <c r="BO397" s="118">
        <v>38.29</v>
      </c>
      <c r="BP397" s="111"/>
      <c r="BQ397" s="118">
        <v>39.82</v>
      </c>
      <c r="BR397" s="111"/>
      <c r="BS397" s="118">
        <v>36.81</v>
      </c>
      <c r="BT397" s="111"/>
      <c r="BU397" s="118">
        <v>37.590000000000003</v>
      </c>
      <c r="BV397" s="111"/>
      <c r="BW397" s="118">
        <v>38.26</v>
      </c>
      <c r="BX397" s="111"/>
      <c r="BY397" s="118">
        <v>37.79</v>
      </c>
      <c r="BZ397" s="111"/>
      <c r="CA397" s="118">
        <v>34.979999999999997</v>
      </c>
      <c r="CB397" s="111"/>
      <c r="CC397" s="118">
        <v>42.28</v>
      </c>
    </row>
    <row r="398" spans="1:81" ht="16.5" customHeight="1" x14ac:dyDescent="0.45">
      <c r="A398" s="363">
        <v>394</v>
      </c>
      <c r="B398" s="358" t="s">
        <v>657</v>
      </c>
      <c r="C398" s="112"/>
      <c r="D398" s="112"/>
      <c r="E398" s="116">
        <v>163.33000000000001</v>
      </c>
      <c r="F398" s="112"/>
      <c r="G398" s="116">
        <v>180.09</v>
      </c>
      <c r="H398" s="112"/>
      <c r="I398" s="116">
        <v>211.09</v>
      </c>
      <c r="J398" s="112"/>
      <c r="K398" s="116">
        <v>184.86</v>
      </c>
      <c r="L398" s="112"/>
      <c r="M398" s="116">
        <v>190.37</v>
      </c>
      <c r="N398" s="112"/>
      <c r="O398" s="116">
        <v>191.53</v>
      </c>
      <c r="P398" s="112"/>
      <c r="Q398" s="116">
        <v>174.76</v>
      </c>
      <c r="R398" s="112"/>
      <c r="S398" s="116">
        <v>163.95</v>
      </c>
      <c r="T398" s="112"/>
      <c r="U398" s="116">
        <v>184.36</v>
      </c>
      <c r="V398" s="112"/>
      <c r="W398" s="116">
        <v>181.8</v>
      </c>
      <c r="X398" s="112"/>
      <c r="Y398" s="116">
        <v>171.01</v>
      </c>
      <c r="Z398" s="112"/>
      <c r="AA398" s="116">
        <v>169.07</v>
      </c>
      <c r="AB398" s="112"/>
      <c r="AC398" s="116">
        <v>163.74</v>
      </c>
      <c r="AD398" s="112"/>
      <c r="AE398" s="116">
        <v>186.95</v>
      </c>
      <c r="AF398" s="112"/>
      <c r="AG398" s="116">
        <v>235.61</v>
      </c>
      <c r="AH398" s="112"/>
      <c r="AI398" s="116">
        <v>187.19</v>
      </c>
      <c r="AJ398" s="112"/>
      <c r="AK398" s="116">
        <v>204.83</v>
      </c>
      <c r="AL398" s="112"/>
      <c r="AM398" s="116">
        <v>201.73</v>
      </c>
      <c r="AN398" s="112"/>
      <c r="AO398" s="116">
        <v>206.39</v>
      </c>
      <c r="AP398" s="112"/>
      <c r="AQ398" s="116">
        <v>201.7</v>
      </c>
      <c r="AR398" s="112"/>
      <c r="AS398" s="116">
        <v>221.3</v>
      </c>
      <c r="AT398" s="112"/>
      <c r="AU398" s="116">
        <v>224.65</v>
      </c>
      <c r="AV398" s="112"/>
      <c r="AW398" s="116">
        <v>210.84</v>
      </c>
      <c r="AX398" s="112"/>
      <c r="AY398" s="116">
        <v>217.11</v>
      </c>
      <c r="AZ398" s="112"/>
      <c r="BA398" s="116">
        <v>173.29</v>
      </c>
      <c r="BB398" s="112"/>
      <c r="BC398" s="116">
        <v>203.83</v>
      </c>
      <c r="BD398" s="112"/>
      <c r="BE398" s="116">
        <v>249.35</v>
      </c>
      <c r="BF398" s="112"/>
      <c r="BG398" s="116">
        <v>222.7</v>
      </c>
      <c r="BH398" s="112"/>
      <c r="BI398" s="116">
        <v>253.06</v>
      </c>
      <c r="BJ398" s="112"/>
      <c r="BK398" s="116">
        <v>248.07</v>
      </c>
      <c r="BL398" s="112"/>
      <c r="BM398" s="116">
        <v>254.67</v>
      </c>
      <c r="BN398" s="112"/>
      <c r="BO398" s="116">
        <v>276.73</v>
      </c>
      <c r="BP398" s="112"/>
      <c r="BQ398" s="116">
        <v>247.26</v>
      </c>
      <c r="BR398" s="112"/>
      <c r="BS398" s="116">
        <v>258.3</v>
      </c>
      <c r="BT398" s="112"/>
      <c r="BU398" s="116">
        <v>251</v>
      </c>
      <c r="BV398" s="112"/>
      <c r="BW398" s="116">
        <v>228.89</v>
      </c>
      <c r="BX398" s="112"/>
      <c r="BY398" s="116">
        <v>227.01</v>
      </c>
      <c r="BZ398" s="112"/>
      <c r="CA398" s="116">
        <v>235.33</v>
      </c>
      <c r="CB398" s="112"/>
      <c r="CC398" s="116">
        <v>278.3</v>
      </c>
    </row>
    <row r="399" spans="1:81" ht="16.5" customHeight="1" x14ac:dyDescent="0.45">
      <c r="A399" s="362">
        <v>395</v>
      </c>
      <c r="B399" s="357" t="s">
        <v>658</v>
      </c>
      <c r="C399" s="357" t="s">
        <v>177</v>
      </c>
      <c r="D399" s="117">
        <v>3299678</v>
      </c>
      <c r="E399" s="118">
        <v>52.81</v>
      </c>
      <c r="F399" s="117">
        <v>5696056</v>
      </c>
      <c r="G399" s="118">
        <v>67.709999999999994</v>
      </c>
      <c r="H399" s="117">
        <v>9076563</v>
      </c>
      <c r="I399" s="118">
        <v>92.6</v>
      </c>
      <c r="J399" s="117">
        <v>8273705</v>
      </c>
      <c r="K399" s="118">
        <v>80.900000000000006</v>
      </c>
      <c r="L399" s="117">
        <v>4624856</v>
      </c>
      <c r="M399" s="118">
        <v>76.66</v>
      </c>
      <c r="N399" s="117">
        <v>5246696</v>
      </c>
      <c r="O399" s="118">
        <v>66.63</v>
      </c>
      <c r="P399" s="117">
        <v>3359062</v>
      </c>
      <c r="Q399" s="118">
        <v>56.9</v>
      </c>
      <c r="R399" s="117">
        <v>5401208</v>
      </c>
      <c r="S399" s="118">
        <v>69.13</v>
      </c>
      <c r="T399" s="117">
        <v>4778235</v>
      </c>
      <c r="U399" s="118">
        <v>71</v>
      </c>
      <c r="V399" s="117">
        <v>4689736</v>
      </c>
      <c r="W399" s="118">
        <v>73.83</v>
      </c>
      <c r="X399" s="117">
        <v>6658491</v>
      </c>
      <c r="Y399" s="118">
        <v>74.44</v>
      </c>
      <c r="Z399" s="117">
        <v>7060021</v>
      </c>
      <c r="AA399" s="118">
        <v>76.62</v>
      </c>
      <c r="AB399" s="117">
        <v>6249299</v>
      </c>
      <c r="AC399" s="118">
        <v>63.64</v>
      </c>
      <c r="AD399" s="117">
        <v>7166564</v>
      </c>
      <c r="AE399" s="118">
        <v>83.3</v>
      </c>
      <c r="AF399" s="117">
        <v>5517503</v>
      </c>
      <c r="AG399" s="118">
        <v>97.22</v>
      </c>
      <c r="AH399" s="117">
        <v>751287</v>
      </c>
      <c r="AI399" s="118">
        <v>82.86</v>
      </c>
      <c r="AJ399" s="117">
        <v>204595</v>
      </c>
      <c r="AK399" s="118">
        <v>91.84</v>
      </c>
      <c r="AL399" s="117">
        <v>384524</v>
      </c>
      <c r="AM399" s="118">
        <v>94.62</v>
      </c>
      <c r="AN399" s="117">
        <v>205420</v>
      </c>
      <c r="AO399" s="118">
        <v>93.04</v>
      </c>
      <c r="AP399" s="117">
        <v>223118</v>
      </c>
      <c r="AQ399" s="118">
        <v>102.19</v>
      </c>
      <c r="AR399" s="117">
        <v>240692</v>
      </c>
      <c r="AS399" s="118">
        <v>115.05</v>
      </c>
      <c r="AT399" s="117">
        <v>235525</v>
      </c>
      <c r="AU399" s="118">
        <v>110.08</v>
      </c>
      <c r="AV399" s="117">
        <v>234440</v>
      </c>
      <c r="AW399" s="118">
        <v>112.27</v>
      </c>
      <c r="AX399" s="117">
        <v>217582</v>
      </c>
      <c r="AY399" s="118">
        <v>106.41</v>
      </c>
      <c r="AZ399" s="117">
        <v>158785</v>
      </c>
      <c r="BA399" s="118">
        <v>74.959999999999994</v>
      </c>
      <c r="BB399" s="117">
        <v>207837</v>
      </c>
      <c r="BC399" s="118">
        <v>101.17</v>
      </c>
      <c r="BD399" s="117">
        <v>577873</v>
      </c>
      <c r="BE399" s="118">
        <v>133.97999999999999</v>
      </c>
      <c r="BF399" s="117">
        <v>420618</v>
      </c>
      <c r="BG399" s="118">
        <v>113.18</v>
      </c>
      <c r="BH399" s="117">
        <v>736902</v>
      </c>
      <c r="BI399" s="118">
        <v>128.58000000000001</v>
      </c>
      <c r="BJ399" s="117">
        <v>286217</v>
      </c>
      <c r="BK399" s="118">
        <v>117.99</v>
      </c>
      <c r="BL399" s="117">
        <v>628635</v>
      </c>
      <c r="BM399" s="118">
        <v>141.5</v>
      </c>
      <c r="BN399" s="117">
        <v>297271</v>
      </c>
      <c r="BO399" s="118">
        <v>160.56</v>
      </c>
      <c r="BP399" s="117">
        <v>319378</v>
      </c>
      <c r="BQ399" s="118">
        <v>139.29</v>
      </c>
      <c r="BR399" s="117">
        <v>254501</v>
      </c>
      <c r="BS399" s="118">
        <v>139.41999999999999</v>
      </c>
      <c r="BT399" s="117">
        <v>264681</v>
      </c>
      <c r="BU399" s="118">
        <v>138.99</v>
      </c>
      <c r="BV399" s="117">
        <v>228874</v>
      </c>
      <c r="BW399" s="118">
        <v>115.38</v>
      </c>
      <c r="BX399" s="117">
        <v>288803</v>
      </c>
      <c r="BY399" s="118">
        <v>116.43</v>
      </c>
      <c r="BZ399" s="117">
        <v>260124</v>
      </c>
      <c r="CA399" s="118">
        <v>137.18</v>
      </c>
      <c r="CB399" s="117">
        <v>276759</v>
      </c>
      <c r="CC399" s="118">
        <v>147.4</v>
      </c>
    </row>
    <row r="400" spans="1:81" ht="16.5" customHeight="1" x14ac:dyDescent="0.45">
      <c r="A400" s="363">
        <v>396</v>
      </c>
      <c r="B400" s="358" t="s">
        <v>659</v>
      </c>
      <c r="C400" s="358" t="s">
        <v>167</v>
      </c>
      <c r="D400" s="116">
        <v>316</v>
      </c>
      <c r="E400" s="116">
        <v>0.41</v>
      </c>
      <c r="F400" s="116">
        <v>320</v>
      </c>
      <c r="G400" s="116">
        <v>0.09</v>
      </c>
      <c r="H400" s="116">
        <v>499</v>
      </c>
      <c r="I400" s="116">
        <v>0.28999999999999998</v>
      </c>
      <c r="J400" s="116">
        <v>824</v>
      </c>
      <c r="K400" s="116">
        <v>0.21</v>
      </c>
      <c r="L400" s="116">
        <v>930</v>
      </c>
      <c r="M400" s="116">
        <v>0.28000000000000003</v>
      </c>
      <c r="N400" s="116">
        <v>543</v>
      </c>
      <c r="O400" s="116">
        <v>0.15</v>
      </c>
      <c r="P400" s="116">
        <v>719</v>
      </c>
      <c r="Q400" s="116">
        <v>0.15</v>
      </c>
      <c r="R400" s="116">
        <v>736</v>
      </c>
      <c r="S400" s="116">
        <v>0.15</v>
      </c>
      <c r="T400" s="116">
        <v>410</v>
      </c>
      <c r="U400" s="116">
        <v>0.15</v>
      </c>
      <c r="V400" s="116">
        <v>335</v>
      </c>
      <c r="W400" s="116">
        <v>0.13</v>
      </c>
      <c r="X400" s="116">
        <v>514</v>
      </c>
      <c r="Y400" s="116">
        <v>0.13</v>
      </c>
      <c r="Z400" s="116">
        <v>466</v>
      </c>
      <c r="AA400" s="116">
        <v>0.2</v>
      </c>
      <c r="AB400" s="116">
        <v>871</v>
      </c>
      <c r="AC400" s="116">
        <v>0.24</v>
      </c>
      <c r="AD400" s="116">
        <v>272</v>
      </c>
      <c r="AE400" s="116">
        <v>0.08</v>
      </c>
      <c r="AF400" s="116">
        <v>456</v>
      </c>
      <c r="AG400" s="116">
        <v>0.09</v>
      </c>
      <c r="AH400" s="116">
        <v>498</v>
      </c>
      <c r="AI400" s="116">
        <v>0.12</v>
      </c>
      <c r="AJ400" s="116">
        <v>831</v>
      </c>
      <c r="AK400" s="116">
        <v>0.09</v>
      </c>
      <c r="AL400" s="115">
        <v>1366</v>
      </c>
      <c r="AM400" s="116">
        <v>0.16</v>
      </c>
      <c r="AN400" s="115">
        <v>1112</v>
      </c>
      <c r="AO400" s="116">
        <v>0.21</v>
      </c>
      <c r="AP400" s="116">
        <v>702</v>
      </c>
      <c r="AQ400" s="116">
        <v>0.12</v>
      </c>
      <c r="AR400" s="116">
        <v>856</v>
      </c>
      <c r="AS400" s="116">
        <v>0.2</v>
      </c>
      <c r="AT400" s="116">
        <v>912</v>
      </c>
      <c r="AU400" s="116">
        <v>0.18</v>
      </c>
      <c r="AV400" s="116">
        <v>624</v>
      </c>
      <c r="AW400" s="116">
        <v>0.15</v>
      </c>
      <c r="AX400" s="115">
        <v>1153</v>
      </c>
      <c r="AY400" s="116">
        <v>0.19</v>
      </c>
      <c r="AZ400" s="115">
        <v>1356</v>
      </c>
      <c r="BA400" s="116">
        <v>0.2</v>
      </c>
      <c r="BB400" s="115">
        <v>1995</v>
      </c>
      <c r="BC400" s="116">
        <v>0.28999999999999998</v>
      </c>
      <c r="BD400" s="115">
        <v>2069</v>
      </c>
      <c r="BE400" s="116">
        <v>0.39</v>
      </c>
      <c r="BF400" s="115">
        <v>1399</v>
      </c>
      <c r="BG400" s="116">
        <v>0.3</v>
      </c>
      <c r="BH400" s="115">
        <v>1572</v>
      </c>
      <c r="BI400" s="116">
        <v>0.19</v>
      </c>
      <c r="BJ400" s="115">
        <v>1812</v>
      </c>
      <c r="BK400" s="116">
        <v>0.22</v>
      </c>
      <c r="BL400" s="115">
        <v>1503</v>
      </c>
      <c r="BM400" s="116">
        <v>0.14000000000000001</v>
      </c>
      <c r="BN400" s="115">
        <v>2223</v>
      </c>
      <c r="BO400" s="116">
        <v>0.16</v>
      </c>
      <c r="BP400" s="115">
        <v>3023</v>
      </c>
      <c r="BQ400" s="116">
        <v>0.21</v>
      </c>
      <c r="BR400" s="115">
        <v>2935</v>
      </c>
      <c r="BS400" s="116">
        <v>0.2</v>
      </c>
      <c r="BT400" s="115">
        <v>3483</v>
      </c>
      <c r="BU400" s="116">
        <v>0.24</v>
      </c>
      <c r="BV400" s="115">
        <v>4766</v>
      </c>
      <c r="BW400" s="116">
        <v>0.33</v>
      </c>
      <c r="BX400" s="115">
        <v>3959</v>
      </c>
      <c r="BY400" s="116">
        <v>0.3</v>
      </c>
      <c r="BZ400" s="115">
        <v>6553</v>
      </c>
      <c r="CA400" s="116">
        <v>0.41</v>
      </c>
      <c r="CB400" s="115">
        <v>6844</v>
      </c>
      <c r="CC400" s="116">
        <v>0.44</v>
      </c>
    </row>
    <row r="401" spans="1:81" ht="16.5" customHeight="1" x14ac:dyDescent="0.45">
      <c r="A401" s="362">
        <v>397</v>
      </c>
      <c r="B401" s="357" t="s">
        <v>660</v>
      </c>
      <c r="C401" s="111"/>
      <c r="D401" s="111"/>
      <c r="E401" s="118">
        <v>24.58</v>
      </c>
      <c r="F401" s="111"/>
      <c r="G401" s="118">
        <v>23.03</v>
      </c>
      <c r="H401" s="111"/>
      <c r="I401" s="118">
        <v>29.11</v>
      </c>
      <c r="J401" s="111"/>
      <c r="K401" s="118">
        <v>25.37</v>
      </c>
      <c r="L401" s="111"/>
      <c r="M401" s="118">
        <v>24.83</v>
      </c>
      <c r="N401" s="111"/>
      <c r="O401" s="118">
        <v>24.98</v>
      </c>
      <c r="P401" s="111"/>
      <c r="Q401" s="118">
        <v>23.22</v>
      </c>
      <c r="R401" s="111"/>
      <c r="S401" s="118">
        <v>24.95</v>
      </c>
      <c r="T401" s="111"/>
      <c r="U401" s="118">
        <v>22.1</v>
      </c>
      <c r="V401" s="111"/>
      <c r="W401" s="118">
        <v>21.01</v>
      </c>
      <c r="X401" s="111"/>
      <c r="Y401" s="118">
        <v>19.89</v>
      </c>
      <c r="Z401" s="111"/>
      <c r="AA401" s="118">
        <v>23.29</v>
      </c>
      <c r="AB401" s="111"/>
      <c r="AC401" s="118">
        <v>23.1</v>
      </c>
      <c r="AD401" s="111"/>
      <c r="AE401" s="118">
        <v>21.89</v>
      </c>
      <c r="AF401" s="111"/>
      <c r="AG401" s="118">
        <v>28.56</v>
      </c>
      <c r="AH401" s="111"/>
      <c r="AI401" s="118">
        <v>23.15</v>
      </c>
      <c r="AJ401" s="111"/>
      <c r="AK401" s="118">
        <v>26.75</v>
      </c>
      <c r="AL401" s="111"/>
      <c r="AM401" s="118">
        <v>25.57</v>
      </c>
      <c r="AN401" s="111"/>
      <c r="AO401" s="118">
        <v>26.42</v>
      </c>
      <c r="AP401" s="111"/>
      <c r="AQ401" s="118">
        <v>30.2</v>
      </c>
      <c r="AR401" s="111"/>
      <c r="AS401" s="118">
        <v>28.05</v>
      </c>
      <c r="AT401" s="111"/>
      <c r="AU401" s="118">
        <v>31.19</v>
      </c>
      <c r="AV401" s="111"/>
      <c r="AW401" s="118">
        <v>31.35</v>
      </c>
      <c r="AX401" s="111"/>
      <c r="AY401" s="118">
        <v>28.7</v>
      </c>
      <c r="AZ401" s="111"/>
      <c r="BA401" s="118">
        <v>31.58</v>
      </c>
      <c r="BB401" s="111"/>
      <c r="BC401" s="118">
        <v>29.67</v>
      </c>
      <c r="BD401" s="111"/>
      <c r="BE401" s="118">
        <v>36.97</v>
      </c>
      <c r="BF401" s="111"/>
      <c r="BG401" s="118">
        <v>28.78</v>
      </c>
      <c r="BH401" s="111"/>
      <c r="BI401" s="118">
        <v>36.24</v>
      </c>
      <c r="BJ401" s="111"/>
      <c r="BK401" s="118">
        <v>35.64</v>
      </c>
      <c r="BL401" s="111"/>
      <c r="BM401" s="118">
        <v>37.06</v>
      </c>
      <c r="BN401" s="111"/>
      <c r="BO401" s="118">
        <v>40.14</v>
      </c>
      <c r="BP401" s="111"/>
      <c r="BQ401" s="118">
        <v>30.49</v>
      </c>
      <c r="BR401" s="111"/>
      <c r="BS401" s="118">
        <v>30.95</v>
      </c>
      <c r="BT401" s="111"/>
      <c r="BU401" s="118">
        <v>35</v>
      </c>
      <c r="BV401" s="111"/>
      <c r="BW401" s="118">
        <v>33.26</v>
      </c>
      <c r="BX401" s="111"/>
      <c r="BY401" s="118">
        <v>30.78</v>
      </c>
      <c r="BZ401" s="111"/>
      <c r="CA401" s="118">
        <v>27.79</v>
      </c>
      <c r="CB401" s="111"/>
      <c r="CC401" s="118">
        <v>35.229999999999997</v>
      </c>
    </row>
    <row r="402" spans="1:81" ht="16.5" customHeight="1" x14ac:dyDescent="0.45">
      <c r="A402" s="363">
        <v>398</v>
      </c>
      <c r="B402" s="358" t="s">
        <v>661</v>
      </c>
      <c r="C402" s="358" t="s">
        <v>167</v>
      </c>
      <c r="D402" s="115">
        <v>139067</v>
      </c>
      <c r="E402" s="116">
        <v>46.02</v>
      </c>
      <c r="F402" s="115">
        <v>116995</v>
      </c>
      <c r="G402" s="116">
        <v>38.270000000000003</v>
      </c>
      <c r="H402" s="115">
        <v>139903</v>
      </c>
      <c r="I402" s="116">
        <v>46.81</v>
      </c>
      <c r="J402" s="115">
        <v>117232</v>
      </c>
      <c r="K402" s="116">
        <v>38.35</v>
      </c>
      <c r="L402" s="115">
        <v>124807</v>
      </c>
      <c r="M402" s="116">
        <v>41.04</v>
      </c>
      <c r="N402" s="115">
        <v>153396</v>
      </c>
      <c r="O402" s="116">
        <v>49.53</v>
      </c>
      <c r="P402" s="115">
        <v>145735</v>
      </c>
      <c r="Q402" s="116">
        <v>46.43</v>
      </c>
      <c r="R402" s="115">
        <v>106149</v>
      </c>
      <c r="S402" s="116">
        <v>33.96</v>
      </c>
      <c r="T402" s="115">
        <v>137510</v>
      </c>
      <c r="U402" s="116">
        <v>43.44</v>
      </c>
      <c r="V402" s="115">
        <v>131139</v>
      </c>
      <c r="W402" s="116">
        <v>40.21</v>
      </c>
      <c r="X402" s="115">
        <v>152235</v>
      </c>
      <c r="Y402" s="116">
        <v>46.01</v>
      </c>
      <c r="Z402" s="115">
        <v>108611</v>
      </c>
      <c r="AA402" s="116">
        <v>33.94</v>
      </c>
      <c r="AB402" s="115">
        <v>122495</v>
      </c>
      <c r="AC402" s="116">
        <v>37.32</v>
      </c>
      <c r="AD402" s="115">
        <v>105471</v>
      </c>
      <c r="AE402" s="116">
        <v>31.98</v>
      </c>
      <c r="AF402" s="115">
        <v>181773</v>
      </c>
      <c r="AG402" s="116">
        <v>51.91</v>
      </c>
      <c r="AH402" s="115">
        <v>128667</v>
      </c>
      <c r="AI402" s="116">
        <v>35.450000000000003</v>
      </c>
      <c r="AJ402" s="115">
        <v>137534</v>
      </c>
      <c r="AK402" s="116">
        <v>38.29</v>
      </c>
      <c r="AL402" s="115">
        <v>156824</v>
      </c>
      <c r="AM402" s="116">
        <v>42.04</v>
      </c>
      <c r="AN402" s="115">
        <v>144316</v>
      </c>
      <c r="AO402" s="116">
        <v>40.020000000000003</v>
      </c>
      <c r="AP402" s="115">
        <v>137626</v>
      </c>
      <c r="AQ402" s="116">
        <v>39.19</v>
      </c>
      <c r="AR402" s="115">
        <v>143355</v>
      </c>
      <c r="AS402" s="116">
        <v>39.799999999999997</v>
      </c>
      <c r="AT402" s="115">
        <v>155389</v>
      </c>
      <c r="AU402" s="116">
        <v>43.33</v>
      </c>
      <c r="AV402" s="115">
        <v>118619</v>
      </c>
      <c r="AW402" s="116">
        <v>33.119999999999997</v>
      </c>
      <c r="AX402" s="115">
        <v>184737</v>
      </c>
      <c r="AY402" s="116">
        <v>52.41</v>
      </c>
      <c r="AZ402" s="115">
        <v>94379</v>
      </c>
      <c r="BA402" s="116">
        <v>27.12</v>
      </c>
      <c r="BB402" s="115">
        <v>124331</v>
      </c>
      <c r="BC402" s="116">
        <v>36.68</v>
      </c>
      <c r="BD402" s="115">
        <v>131800</v>
      </c>
      <c r="BE402" s="116">
        <v>38.090000000000003</v>
      </c>
      <c r="BF402" s="115">
        <v>149953</v>
      </c>
      <c r="BG402" s="116">
        <v>41.89</v>
      </c>
      <c r="BH402" s="115">
        <v>196607</v>
      </c>
      <c r="BI402" s="116">
        <v>55.15</v>
      </c>
      <c r="BJ402" s="115">
        <v>184601</v>
      </c>
      <c r="BK402" s="116">
        <v>53</v>
      </c>
      <c r="BL402" s="115">
        <v>162907</v>
      </c>
      <c r="BM402" s="116">
        <v>47.27</v>
      </c>
      <c r="BN402" s="115">
        <v>156698</v>
      </c>
      <c r="BO402" s="116">
        <v>46.48</v>
      </c>
      <c r="BP402" s="115">
        <v>143999</v>
      </c>
      <c r="BQ402" s="116">
        <v>42.09</v>
      </c>
      <c r="BR402" s="115">
        <v>189886</v>
      </c>
      <c r="BS402" s="116">
        <v>54.77</v>
      </c>
      <c r="BT402" s="115">
        <v>164620</v>
      </c>
      <c r="BU402" s="116">
        <v>48.08</v>
      </c>
      <c r="BV402" s="115">
        <v>178184</v>
      </c>
      <c r="BW402" s="116">
        <v>52.74</v>
      </c>
      <c r="BX402" s="115">
        <v>165799</v>
      </c>
      <c r="BY402" s="116">
        <v>47.69</v>
      </c>
      <c r="BZ402" s="115">
        <v>122492</v>
      </c>
      <c r="CA402" s="116">
        <v>37.049999999999997</v>
      </c>
      <c r="CB402" s="115">
        <v>203713</v>
      </c>
      <c r="CC402" s="116">
        <v>59.48</v>
      </c>
    </row>
    <row r="403" spans="1:81" ht="16.5" customHeight="1" x14ac:dyDescent="0.45">
      <c r="A403" s="362">
        <v>399</v>
      </c>
      <c r="B403" s="357" t="s">
        <v>662</v>
      </c>
      <c r="C403" s="357" t="s">
        <v>167</v>
      </c>
      <c r="D403" s="118">
        <v>944</v>
      </c>
      <c r="E403" s="118">
        <v>4.0999999999999996</v>
      </c>
      <c r="F403" s="118">
        <v>960</v>
      </c>
      <c r="G403" s="118">
        <v>4.16</v>
      </c>
      <c r="H403" s="117">
        <v>1074</v>
      </c>
      <c r="I403" s="118">
        <v>4.42</v>
      </c>
      <c r="J403" s="118">
        <v>967</v>
      </c>
      <c r="K403" s="118">
        <v>4.32</v>
      </c>
      <c r="L403" s="117">
        <v>1114</v>
      </c>
      <c r="M403" s="118">
        <v>5.07</v>
      </c>
      <c r="N403" s="117">
        <v>1069</v>
      </c>
      <c r="O403" s="118">
        <v>4.93</v>
      </c>
      <c r="P403" s="117">
        <v>1321</v>
      </c>
      <c r="Q403" s="118">
        <v>5.79</v>
      </c>
      <c r="R403" s="117">
        <v>1149</v>
      </c>
      <c r="S403" s="118">
        <v>4.9400000000000004</v>
      </c>
      <c r="T403" s="117">
        <v>1358</v>
      </c>
      <c r="U403" s="118">
        <v>6.05</v>
      </c>
      <c r="V403" s="117">
        <v>1214</v>
      </c>
      <c r="W403" s="118">
        <v>5.17</v>
      </c>
      <c r="X403" s="118">
        <v>981</v>
      </c>
      <c r="Y403" s="118">
        <v>4.01</v>
      </c>
      <c r="Z403" s="117">
        <v>1204</v>
      </c>
      <c r="AA403" s="118">
        <v>4.68</v>
      </c>
      <c r="AB403" s="117">
        <v>1171</v>
      </c>
      <c r="AC403" s="118">
        <v>4.62</v>
      </c>
      <c r="AD403" s="117">
        <v>1124</v>
      </c>
      <c r="AE403" s="118">
        <v>3.94</v>
      </c>
      <c r="AF403" s="117">
        <v>1332</v>
      </c>
      <c r="AG403" s="118">
        <v>5.0999999999999996</v>
      </c>
      <c r="AH403" s="117">
        <v>1188</v>
      </c>
      <c r="AI403" s="118">
        <v>4.03</v>
      </c>
      <c r="AJ403" s="117">
        <v>1176</v>
      </c>
      <c r="AK403" s="118">
        <v>4.63</v>
      </c>
      <c r="AL403" s="117">
        <v>1465</v>
      </c>
      <c r="AM403" s="118">
        <v>5.59</v>
      </c>
      <c r="AN403" s="117">
        <v>1180</v>
      </c>
      <c r="AO403" s="118">
        <v>5.23</v>
      </c>
      <c r="AP403" s="117">
        <v>1290</v>
      </c>
      <c r="AQ403" s="118">
        <v>5.4</v>
      </c>
      <c r="AR403" s="117">
        <v>1197</v>
      </c>
      <c r="AS403" s="118">
        <v>5.69</v>
      </c>
      <c r="AT403" s="118">
        <v>928</v>
      </c>
      <c r="AU403" s="118">
        <v>4.76</v>
      </c>
      <c r="AV403" s="118">
        <v>965</v>
      </c>
      <c r="AW403" s="118">
        <v>4.29</v>
      </c>
      <c r="AX403" s="118">
        <v>931</v>
      </c>
      <c r="AY403" s="118">
        <v>3.97</v>
      </c>
      <c r="AZ403" s="118">
        <v>969</v>
      </c>
      <c r="BA403" s="118">
        <v>4.09</v>
      </c>
      <c r="BB403" s="118">
        <v>998</v>
      </c>
      <c r="BC403" s="118">
        <v>4.17</v>
      </c>
      <c r="BD403" s="117">
        <v>1123</v>
      </c>
      <c r="BE403" s="118">
        <v>4.45</v>
      </c>
      <c r="BF403" s="118">
        <v>992</v>
      </c>
      <c r="BG403" s="118">
        <v>3.39</v>
      </c>
      <c r="BH403" s="117">
        <v>1103</v>
      </c>
      <c r="BI403" s="118">
        <v>4.5599999999999996</v>
      </c>
      <c r="BJ403" s="117">
        <v>1072</v>
      </c>
      <c r="BK403" s="118">
        <v>4.62</v>
      </c>
      <c r="BL403" s="117">
        <v>1061</v>
      </c>
      <c r="BM403" s="118">
        <v>4.26</v>
      </c>
      <c r="BN403" s="117">
        <v>1248</v>
      </c>
      <c r="BO403" s="118">
        <v>5.2</v>
      </c>
      <c r="BP403" s="117">
        <v>1272</v>
      </c>
      <c r="BQ403" s="118">
        <v>5.26</v>
      </c>
      <c r="BR403" s="117">
        <v>1012</v>
      </c>
      <c r="BS403" s="118">
        <v>4.47</v>
      </c>
      <c r="BT403" s="118">
        <v>915</v>
      </c>
      <c r="BU403" s="118">
        <v>4.46</v>
      </c>
      <c r="BV403" s="117">
        <v>1080</v>
      </c>
      <c r="BW403" s="118">
        <v>4.2699999999999996</v>
      </c>
      <c r="BX403" s="117">
        <v>1108</v>
      </c>
      <c r="BY403" s="118">
        <v>4.1900000000000004</v>
      </c>
      <c r="BZ403" s="117">
        <v>1098</v>
      </c>
      <c r="CA403" s="118">
        <v>3.74</v>
      </c>
      <c r="CB403" s="117">
        <v>1364</v>
      </c>
      <c r="CC403" s="118">
        <v>4.75</v>
      </c>
    </row>
    <row r="404" spans="1:81" ht="16.5" customHeight="1" x14ac:dyDescent="0.45">
      <c r="A404" s="363">
        <v>400</v>
      </c>
      <c r="B404" s="358" t="s">
        <v>663</v>
      </c>
      <c r="C404" s="112"/>
      <c r="D404" s="112"/>
      <c r="E404" s="116">
        <v>3.34</v>
      </c>
      <c r="F404" s="112"/>
      <c r="G404" s="116">
        <v>3.19</v>
      </c>
      <c r="H404" s="112"/>
      <c r="I404" s="116">
        <v>4.28</v>
      </c>
      <c r="J404" s="112"/>
      <c r="K404" s="116">
        <v>3.78</v>
      </c>
      <c r="L404" s="112"/>
      <c r="M404" s="116">
        <v>4.3499999999999996</v>
      </c>
      <c r="N404" s="112"/>
      <c r="O404" s="116">
        <v>3.95</v>
      </c>
      <c r="P404" s="112"/>
      <c r="Q404" s="116">
        <v>4.97</v>
      </c>
      <c r="R404" s="112"/>
      <c r="S404" s="116">
        <v>3.87</v>
      </c>
      <c r="T404" s="112"/>
      <c r="U404" s="116">
        <v>4.74</v>
      </c>
      <c r="V404" s="112"/>
      <c r="W404" s="116">
        <v>4.28</v>
      </c>
      <c r="X404" s="112"/>
      <c r="Y404" s="116">
        <v>3.75</v>
      </c>
      <c r="Z404" s="112"/>
      <c r="AA404" s="116">
        <v>5.0199999999999996</v>
      </c>
      <c r="AB404" s="112"/>
      <c r="AC404" s="116">
        <v>3.71</v>
      </c>
      <c r="AD404" s="112"/>
      <c r="AE404" s="116">
        <v>4.03</v>
      </c>
      <c r="AF404" s="112"/>
      <c r="AG404" s="116">
        <v>4.83</v>
      </c>
      <c r="AH404" s="112"/>
      <c r="AI404" s="116">
        <v>3.92</v>
      </c>
      <c r="AJ404" s="112"/>
      <c r="AK404" s="116">
        <v>5.22</v>
      </c>
      <c r="AL404" s="112"/>
      <c r="AM404" s="116">
        <v>5.64</v>
      </c>
      <c r="AN404" s="112"/>
      <c r="AO404" s="116">
        <v>5.46</v>
      </c>
      <c r="AP404" s="112"/>
      <c r="AQ404" s="116">
        <v>4.21</v>
      </c>
      <c r="AR404" s="112"/>
      <c r="AS404" s="116">
        <v>5.1100000000000003</v>
      </c>
      <c r="AT404" s="112"/>
      <c r="AU404" s="116">
        <v>3.97</v>
      </c>
      <c r="AV404" s="112"/>
      <c r="AW404" s="116">
        <v>4.43</v>
      </c>
      <c r="AX404" s="112"/>
      <c r="AY404" s="116">
        <v>4.54</v>
      </c>
      <c r="AZ404" s="112"/>
      <c r="BA404" s="116">
        <v>2.4500000000000002</v>
      </c>
      <c r="BB404" s="112"/>
      <c r="BC404" s="116">
        <v>3.62</v>
      </c>
      <c r="BD404" s="112"/>
      <c r="BE404" s="116">
        <v>4.05</v>
      </c>
      <c r="BF404" s="112"/>
      <c r="BG404" s="116">
        <v>3.28</v>
      </c>
      <c r="BH404" s="112"/>
      <c r="BI404" s="116">
        <v>5.16</v>
      </c>
      <c r="BJ404" s="112"/>
      <c r="BK404" s="116">
        <v>4.55</v>
      </c>
      <c r="BL404" s="112"/>
      <c r="BM404" s="116">
        <v>4.91</v>
      </c>
      <c r="BN404" s="112"/>
      <c r="BO404" s="116">
        <v>4</v>
      </c>
      <c r="BP404" s="112"/>
      <c r="BQ404" s="116">
        <v>3.93</v>
      </c>
      <c r="BR404" s="112"/>
      <c r="BS404" s="116">
        <v>4.26</v>
      </c>
      <c r="BT404" s="112"/>
      <c r="BU404" s="116">
        <v>4.0199999999999996</v>
      </c>
      <c r="BV404" s="112"/>
      <c r="BW404" s="116">
        <v>4.1900000000000004</v>
      </c>
      <c r="BX404" s="112"/>
      <c r="BY404" s="116">
        <v>3.86</v>
      </c>
      <c r="BZ404" s="112"/>
      <c r="CA404" s="116">
        <v>3.65</v>
      </c>
      <c r="CB404" s="112"/>
      <c r="CC404" s="116">
        <v>5.01</v>
      </c>
    </row>
    <row r="405" spans="1:81" ht="16.5" customHeight="1" x14ac:dyDescent="0.45">
      <c r="A405" s="362">
        <v>401</v>
      </c>
      <c r="B405" s="357" t="s">
        <v>664</v>
      </c>
      <c r="C405" s="357" t="s">
        <v>167</v>
      </c>
      <c r="D405" s="118">
        <v>521</v>
      </c>
      <c r="E405" s="118">
        <v>2.4</v>
      </c>
      <c r="F405" s="118">
        <v>528</v>
      </c>
      <c r="G405" s="118">
        <v>2.76</v>
      </c>
      <c r="H405" s="118">
        <v>593</v>
      </c>
      <c r="I405" s="118">
        <v>2.46</v>
      </c>
      <c r="J405" s="118">
        <v>407</v>
      </c>
      <c r="K405" s="118">
        <v>2</v>
      </c>
      <c r="L405" s="118">
        <v>373</v>
      </c>
      <c r="M405" s="118">
        <v>1.83</v>
      </c>
      <c r="N405" s="118">
        <v>449</v>
      </c>
      <c r="O405" s="118">
        <v>2.15</v>
      </c>
      <c r="P405" s="118">
        <v>609</v>
      </c>
      <c r="Q405" s="118">
        <v>2.4900000000000002</v>
      </c>
      <c r="R405" s="118">
        <v>595</v>
      </c>
      <c r="S405" s="118">
        <v>2.5299999999999998</v>
      </c>
      <c r="T405" s="118">
        <v>514</v>
      </c>
      <c r="U405" s="118">
        <v>2.68</v>
      </c>
      <c r="V405" s="118">
        <v>650</v>
      </c>
      <c r="W405" s="118">
        <v>2.87</v>
      </c>
      <c r="X405" s="118">
        <v>506</v>
      </c>
      <c r="Y405" s="118">
        <v>2.04</v>
      </c>
      <c r="Z405" s="118">
        <v>582</v>
      </c>
      <c r="AA405" s="118">
        <v>2.44</v>
      </c>
      <c r="AB405" s="118">
        <v>482</v>
      </c>
      <c r="AC405" s="118">
        <v>1.88</v>
      </c>
      <c r="AD405" s="118">
        <v>384</v>
      </c>
      <c r="AE405" s="118">
        <v>1.85</v>
      </c>
      <c r="AF405" s="118">
        <v>475</v>
      </c>
      <c r="AG405" s="118">
        <v>1.83</v>
      </c>
      <c r="AH405" s="118">
        <v>496</v>
      </c>
      <c r="AI405" s="118">
        <v>2.0699999999999998</v>
      </c>
      <c r="AJ405" s="118">
        <v>541</v>
      </c>
      <c r="AK405" s="118">
        <v>2.5299999999999998</v>
      </c>
      <c r="AL405" s="118">
        <v>478</v>
      </c>
      <c r="AM405" s="118">
        <v>2.2400000000000002</v>
      </c>
      <c r="AN405" s="118">
        <v>392</v>
      </c>
      <c r="AO405" s="118">
        <v>1.67</v>
      </c>
      <c r="AP405" s="118">
        <v>689</v>
      </c>
      <c r="AQ405" s="118">
        <v>3.22</v>
      </c>
      <c r="AR405" s="118">
        <v>539</v>
      </c>
      <c r="AS405" s="118">
        <v>2.74</v>
      </c>
      <c r="AT405" s="118">
        <v>505</v>
      </c>
      <c r="AU405" s="118">
        <v>2.2400000000000002</v>
      </c>
      <c r="AV405" s="118">
        <v>640</v>
      </c>
      <c r="AW405" s="118">
        <v>2.65</v>
      </c>
      <c r="AX405" s="118">
        <v>467</v>
      </c>
      <c r="AY405" s="118">
        <v>2.5499999999999998</v>
      </c>
      <c r="AZ405" s="118">
        <v>507</v>
      </c>
      <c r="BA405" s="118">
        <v>2.11</v>
      </c>
      <c r="BB405" s="118">
        <v>475</v>
      </c>
      <c r="BC405" s="118">
        <v>2.0699999999999998</v>
      </c>
      <c r="BD405" s="118">
        <v>473</v>
      </c>
      <c r="BE405" s="118">
        <v>2.0499999999999998</v>
      </c>
      <c r="BF405" s="118">
        <v>387</v>
      </c>
      <c r="BG405" s="118">
        <v>1.8</v>
      </c>
      <c r="BH405" s="118">
        <v>521</v>
      </c>
      <c r="BI405" s="118">
        <v>2.39</v>
      </c>
      <c r="BJ405" s="118">
        <v>471</v>
      </c>
      <c r="BK405" s="118">
        <v>1.77</v>
      </c>
      <c r="BL405" s="118">
        <v>400</v>
      </c>
      <c r="BM405" s="118">
        <v>1.9</v>
      </c>
      <c r="BN405" s="118">
        <v>621</v>
      </c>
      <c r="BO405" s="118">
        <v>2.58</v>
      </c>
      <c r="BP405" s="118">
        <v>558</v>
      </c>
      <c r="BQ405" s="118">
        <v>2.42</v>
      </c>
      <c r="BR405" s="118">
        <v>418</v>
      </c>
      <c r="BS405" s="118">
        <v>1.84</v>
      </c>
      <c r="BT405" s="118">
        <v>323</v>
      </c>
      <c r="BU405" s="118">
        <v>1.36</v>
      </c>
      <c r="BV405" s="118">
        <v>281</v>
      </c>
      <c r="BW405" s="118">
        <v>1.34</v>
      </c>
      <c r="BX405" s="118">
        <v>375</v>
      </c>
      <c r="BY405" s="118">
        <v>1.59</v>
      </c>
      <c r="BZ405" s="118">
        <v>475</v>
      </c>
      <c r="CA405" s="118">
        <v>1.75</v>
      </c>
      <c r="CB405" s="118">
        <v>436</v>
      </c>
      <c r="CC405" s="118">
        <v>1.76</v>
      </c>
    </row>
    <row r="406" spans="1:81" ht="16.5" customHeight="1" x14ac:dyDescent="0.45">
      <c r="A406" s="363">
        <v>402</v>
      </c>
      <c r="B406" s="358" t="s">
        <v>665</v>
      </c>
      <c r="C406" s="358" t="s">
        <v>167</v>
      </c>
      <c r="D406" s="116">
        <v>484</v>
      </c>
      <c r="E406" s="116">
        <v>3.39</v>
      </c>
      <c r="F406" s="116">
        <v>514</v>
      </c>
      <c r="G406" s="116">
        <v>4.28</v>
      </c>
      <c r="H406" s="116">
        <v>685</v>
      </c>
      <c r="I406" s="116">
        <v>4.28</v>
      </c>
      <c r="J406" s="116">
        <v>601</v>
      </c>
      <c r="K406" s="116">
        <v>3.61</v>
      </c>
      <c r="L406" s="116">
        <v>623</v>
      </c>
      <c r="M406" s="116">
        <v>3.94</v>
      </c>
      <c r="N406" s="116">
        <v>640</v>
      </c>
      <c r="O406" s="116">
        <v>4.0599999999999996</v>
      </c>
      <c r="P406" s="116">
        <v>532</v>
      </c>
      <c r="Q406" s="116">
        <v>3.79</v>
      </c>
      <c r="R406" s="116">
        <v>525</v>
      </c>
      <c r="S406" s="116">
        <v>3.5</v>
      </c>
      <c r="T406" s="116">
        <v>569</v>
      </c>
      <c r="U406" s="116">
        <v>3.38</v>
      </c>
      <c r="V406" s="116">
        <v>576</v>
      </c>
      <c r="W406" s="116">
        <v>3.34</v>
      </c>
      <c r="X406" s="116">
        <v>569</v>
      </c>
      <c r="Y406" s="116">
        <v>3.56</v>
      </c>
      <c r="Z406" s="116">
        <v>686</v>
      </c>
      <c r="AA406" s="116">
        <v>3.86</v>
      </c>
      <c r="AB406" s="116">
        <v>489</v>
      </c>
      <c r="AC406" s="116">
        <v>2.64</v>
      </c>
      <c r="AD406" s="116">
        <v>529</v>
      </c>
      <c r="AE406" s="116">
        <v>3.59</v>
      </c>
      <c r="AF406" s="116">
        <v>701</v>
      </c>
      <c r="AG406" s="116">
        <v>4.3</v>
      </c>
      <c r="AH406" s="116">
        <v>572</v>
      </c>
      <c r="AI406" s="116">
        <v>3.44</v>
      </c>
      <c r="AJ406" s="116">
        <v>633</v>
      </c>
      <c r="AK406" s="116">
        <v>3.68</v>
      </c>
      <c r="AL406" s="116">
        <v>595</v>
      </c>
      <c r="AM406" s="116">
        <v>3.29</v>
      </c>
      <c r="AN406" s="116">
        <v>540</v>
      </c>
      <c r="AO406" s="116">
        <v>3.82</v>
      </c>
      <c r="AP406" s="116">
        <v>628</v>
      </c>
      <c r="AQ406" s="116">
        <v>3.37</v>
      </c>
      <c r="AR406" s="116">
        <v>684</v>
      </c>
      <c r="AS406" s="116">
        <v>3.58</v>
      </c>
      <c r="AT406" s="116">
        <v>617</v>
      </c>
      <c r="AU406" s="116">
        <v>3.79</v>
      </c>
      <c r="AV406" s="116">
        <v>616</v>
      </c>
      <c r="AW406" s="116">
        <v>3.83</v>
      </c>
      <c r="AX406" s="116">
        <v>582</v>
      </c>
      <c r="AY406" s="116">
        <v>4.53</v>
      </c>
      <c r="AZ406" s="116">
        <v>420</v>
      </c>
      <c r="BA406" s="116">
        <v>2.94</v>
      </c>
      <c r="BB406" s="116">
        <v>501</v>
      </c>
      <c r="BC406" s="116">
        <v>3.63</v>
      </c>
      <c r="BD406" s="116">
        <v>522</v>
      </c>
      <c r="BE406" s="116">
        <v>4.09</v>
      </c>
      <c r="BF406" s="116">
        <v>469</v>
      </c>
      <c r="BG406" s="116">
        <v>3.34</v>
      </c>
      <c r="BH406" s="116">
        <v>585</v>
      </c>
      <c r="BI406" s="116">
        <v>3.85</v>
      </c>
      <c r="BJ406" s="116">
        <v>590</v>
      </c>
      <c r="BK406" s="116">
        <v>5.27</v>
      </c>
      <c r="BL406" s="116">
        <v>509</v>
      </c>
      <c r="BM406" s="116">
        <v>3.88</v>
      </c>
      <c r="BN406" s="116">
        <v>626</v>
      </c>
      <c r="BO406" s="116">
        <v>3.77</v>
      </c>
      <c r="BP406" s="116">
        <v>518</v>
      </c>
      <c r="BQ406" s="116">
        <v>3.89</v>
      </c>
      <c r="BR406" s="116">
        <v>664</v>
      </c>
      <c r="BS406" s="116">
        <v>2.91</v>
      </c>
      <c r="BT406" s="116">
        <v>634</v>
      </c>
      <c r="BU406" s="116">
        <v>3.17</v>
      </c>
      <c r="BV406" s="116">
        <v>479</v>
      </c>
      <c r="BW406" s="116">
        <v>2.5</v>
      </c>
      <c r="BX406" s="116">
        <v>402</v>
      </c>
      <c r="BY406" s="116">
        <v>1.94</v>
      </c>
      <c r="BZ406" s="116">
        <v>454</v>
      </c>
      <c r="CA406" s="116">
        <v>3.25</v>
      </c>
      <c r="CB406" s="116">
        <v>508</v>
      </c>
      <c r="CC406" s="116">
        <v>2.9</v>
      </c>
    </row>
    <row r="407" spans="1:81" ht="16.5" customHeight="1" x14ac:dyDescent="0.45">
      <c r="A407" s="362">
        <v>403</v>
      </c>
      <c r="B407" s="357" t="s">
        <v>666</v>
      </c>
      <c r="C407" s="111"/>
      <c r="D407" s="111"/>
      <c r="E407" s="118">
        <v>26.28</v>
      </c>
      <c r="F407" s="111"/>
      <c r="G407" s="118">
        <v>36.6</v>
      </c>
      <c r="H407" s="111"/>
      <c r="I407" s="118">
        <v>26.83</v>
      </c>
      <c r="J407" s="111"/>
      <c r="K407" s="118">
        <v>26.33</v>
      </c>
      <c r="L407" s="111"/>
      <c r="M407" s="118">
        <v>32.36</v>
      </c>
      <c r="N407" s="111"/>
      <c r="O407" s="118">
        <v>35.15</v>
      </c>
      <c r="P407" s="111"/>
      <c r="Q407" s="118">
        <v>31.02</v>
      </c>
      <c r="R407" s="111"/>
      <c r="S407" s="118">
        <v>20.93</v>
      </c>
      <c r="T407" s="111"/>
      <c r="U407" s="118">
        <v>30.82</v>
      </c>
      <c r="V407" s="111"/>
      <c r="W407" s="118">
        <v>30.97</v>
      </c>
      <c r="X407" s="111"/>
      <c r="Y407" s="118">
        <v>17.18</v>
      </c>
      <c r="Z407" s="111"/>
      <c r="AA407" s="118">
        <v>19.02</v>
      </c>
      <c r="AB407" s="111"/>
      <c r="AC407" s="118">
        <v>26.6</v>
      </c>
      <c r="AD407" s="111"/>
      <c r="AE407" s="118">
        <v>36.29</v>
      </c>
      <c r="AF407" s="111"/>
      <c r="AG407" s="118">
        <v>41.78</v>
      </c>
      <c r="AH407" s="111"/>
      <c r="AI407" s="118">
        <v>32.14</v>
      </c>
      <c r="AJ407" s="111"/>
      <c r="AK407" s="118">
        <v>31.82</v>
      </c>
      <c r="AL407" s="111"/>
      <c r="AM407" s="118">
        <v>22.56</v>
      </c>
      <c r="AN407" s="111"/>
      <c r="AO407" s="118">
        <v>30.5</v>
      </c>
      <c r="AP407" s="111"/>
      <c r="AQ407" s="118">
        <v>13.81</v>
      </c>
      <c r="AR407" s="111"/>
      <c r="AS407" s="118">
        <v>21.08</v>
      </c>
      <c r="AT407" s="111"/>
      <c r="AU407" s="118">
        <v>25.11</v>
      </c>
      <c r="AV407" s="111"/>
      <c r="AW407" s="118">
        <v>18.75</v>
      </c>
      <c r="AX407" s="111"/>
      <c r="AY407" s="118">
        <v>13.83</v>
      </c>
      <c r="AZ407" s="111"/>
      <c r="BA407" s="118">
        <v>27.84</v>
      </c>
      <c r="BB407" s="111"/>
      <c r="BC407" s="118">
        <v>22.54</v>
      </c>
      <c r="BD407" s="111"/>
      <c r="BE407" s="118">
        <v>25.27</v>
      </c>
      <c r="BF407" s="111"/>
      <c r="BG407" s="118">
        <v>26.74</v>
      </c>
      <c r="BH407" s="111"/>
      <c r="BI407" s="118">
        <v>16.940000000000001</v>
      </c>
      <c r="BJ407" s="111"/>
      <c r="BK407" s="118">
        <v>25</v>
      </c>
      <c r="BL407" s="111"/>
      <c r="BM407" s="118">
        <v>13.75</v>
      </c>
      <c r="BN407" s="111"/>
      <c r="BO407" s="118">
        <v>13.84</v>
      </c>
      <c r="BP407" s="111"/>
      <c r="BQ407" s="118">
        <v>19.68</v>
      </c>
      <c r="BR407" s="111"/>
      <c r="BS407" s="118">
        <v>19.47</v>
      </c>
      <c r="BT407" s="111"/>
      <c r="BU407" s="118">
        <v>15.67</v>
      </c>
      <c r="BV407" s="111"/>
      <c r="BW407" s="118">
        <v>14.87</v>
      </c>
      <c r="BX407" s="111"/>
      <c r="BY407" s="118">
        <v>20.239999999999998</v>
      </c>
      <c r="BZ407" s="111"/>
      <c r="CA407" s="118">
        <v>20.51</v>
      </c>
      <c r="CB407" s="111"/>
      <c r="CC407" s="118">
        <v>21.33</v>
      </c>
    </row>
    <row r="408" spans="1:81" ht="16.5" customHeight="1" x14ac:dyDescent="0.45">
      <c r="A408" s="363">
        <v>404</v>
      </c>
      <c r="B408" s="358" t="s">
        <v>667</v>
      </c>
      <c r="C408" s="112"/>
      <c r="D408" s="112"/>
      <c r="E408" s="116">
        <v>440.14</v>
      </c>
      <c r="F408" s="112"/>
      <c r="G408" s="116">
        <v>471.94</v>
      </c>
      <c r="H408" s="112"/>
      <c r="I408" s="116">
        <v>518.6</v>
      </c>
      <c r="J408" s="112"/>
      <c r="K408" s="116">
        <v>397.76</v>
      </c>
      <c r="L408" s="112"/>
      <c r="M408" s="116">
        <v>423.68</v>
      </c>
      <c r="N408" s="112"/>
      <c r="O408" s="116">
        <v>409.43</v>
      </c>
      <c r="P408" s="112"/>
      <c r="Q408" s="116">
        <v>492.65</v>
      </c>
      <c r="R408" s="112"/>
      <c r="S408" s="116">
        <v>377.95</v>
      </c>
      <c r="T408" s="112"/>
      <c r="U408" s="116">
        <v>427.85</v>
      </c>
      <c r="V408" s="112"/>
      <c r="W408" s="116">
        <v>468.39</v>
      </c>
      <c r="X408" s="112"/>
      <c r="Y408" s="116">
        <v>398.68</v>
      </c>
      <c r="Z408" s="112"/>
      <c r="AA408" s="116">
        <v>490.69</v>
      </c>
      <c r="AB408" s="112"/>
      <c r="AC408" s="116">
        <v>374.24</v>
      </c>
      <c r="AD408" s="112"/>
      <c r="AE408" s="116">
        <v>400.94</v>
      </c>
      <c r="AF408" s="112"/>
      <c r="AG408" s="116">
        <v>411.77</v>
      </c>
      <c r="AH408" s="112"/>
      <c r="AI408" s="116">
        <v>350.04</v>
      </c>
      <c r="AJ408" s="112"/>
      <c r="AK408" s="116">
        <v>451.32</v>
      </c>
      <c r="AL408" s="112"/>
      <c r="AM408" s="116">
        <v>438.04</v>
      </c>
      <c r="AN408" s="112"/>
      <c r="AO408" s="116">
        <v>497.12</v>
      </c>
      <c r="AP408" s="112"/>
      <c r="AQ408" s="116">
        <v>548.16999999999996</v>
      </c>
      <c r="AR408" s="112"/>
      <c r="AS408" s="116">
        <v>454.18</v>
      </c>
      <c r="AT408" s="112"/>
      <c r="AU408" s="116">
        <v>425.11</v>
      </c>
      <c r="AV408" s="112"/>
      <c r="AW408" s="116">
        <v>426.4</v>
      </c>
      <c r="AX408" s="112"/>
      <c r="AY408" s="116">
        <v>412.22</v>
      </c>
      <c r="AZ408" s="112"/>
      <c r="BA408" s="116">
        <v>384.91</v>
      </c>
      <c r="BB408" s="112"/>
      <c r="BC408" s="116">
        <v>402.72</v>
      </c>
      <c r="BD408" s="112"/>
      <c r="BE408" s="116">
        <v>528.44000000000005</v>
      </c>
      <c r="BF408" s="112"/>
      <c r="BG408" s="116">
        <v>418.43</v>
      </c>
      <c r="BH408" s="112"/>
      <c r="BI408" s="116">
        <v>499.87</v>
      </c>
      <c r="BJ408" s="112"/>
      <c r="BK408" s="116">
        <v>459.7</v>
      </c>
      <c r="BL408" s="112"/>
      <c r="BM408" s="116">
        <v>465.2</v>
      </c>
      <c r="BN408" s="112"/>
      <c r="BO408" s="116">
        <v>527.54</v>
      </c>
      <c r="BP408" s="112"/>
      <c r="BQ408" s="116">
        <v>489.56</v>
      </c>
      <c r="BR408" s="112"/>
      <c r="BS408" s="116">
        <v>454.56</v>
      </c>
      <c r="BT408" s="112"/>
      <c r="BU408" s="116">
        <v>504.82</v>
      </c>
      <c r="BV408" s="112"/>
      <c r="BW408" s="116">
        <v>473.9</v>
      </c>
      <c r="BX408" s="112"/>
      <c r="BY408" s="116">
        <v>503.25</v>
      </c>
      <c r="BZ408" s="112"/>
      <c r="CA408" s="116">
        <v>460.21</v>
      </c>
      <c r="CB408" s="112"/>
      <c r="CC408" s="116">
        <v>568.26</v>
      </c>
    </row>
    <row r="409" spans="1:81" ht="16.5" customHeight="1" x14ac:dyDescent="0.45">
      <c r="A409" s="362">
        <v>405</v>
      </c>
      <c r="B409" s="357" t="s">
        <v>668</v>
      </c>
      <c r="C409" s="111"/>
      <c r="D409" s="111"/>
      <c r="E409" s="118">
        <v>95.17</v>
      </c>
      <c r="F409" s="111"/>
      <c r="G409" s="118">
        <v>78.98</v>
      </c>
      <c r="H409" s="111"/>
      <c r="I409" s="118">
        <v>83.88</v>
      </c>
      <c r="J409" s="111"/>
      <c r="K409" s="118">
        <v>73.290000000000006</v>
      </c>
      <c r="L409" s="111"/>
      <c r="M409" s="118">
        <v>84.79</v>
      </c>
      <c r="N409" s="111"/>
      <c r="O409" s="118">
        <v>79.510000000000005</v>
      </c>
      <c r="P409" s="111"/>
      <c r="Q409" s="118">
        <v>77.760000000000005</v>
      </c>
      <c r="R409" s="111"/>
      <c r="S409" s="118">
        <v>81.209999999999994</v>
      </c>
      <c r="T409" s="111"/>
      <c r="U409" s="118">
        <v>83.79</v>
      </c>
      <c r="V409" s="111"/>
      <c r="W409" s="118">
        <v>70.040000000000006</v>
      </c>
      <c r="X409" s="111"/>
      <c r="Y409" s="118">
        <v>81.86</v>
      </c>
      <c r="Z409" s="111"/>
      <c r="AA409" s="118">
        <v>70.55</v>
      </c>
      <c r="AB409" s="111"/>
      <c r="AC409" s="118">
        <v>73.77</v>
      </c>
      <c r="AD409" s="111"/>
      <c r="AE409" s="118">
        <v>62.69</v>
      </c>
      <c r="AF409" s="111"/>
      <c r="AG409" s="118">
        <v>83.74</v>
      </c>
      <c r="AH409" s="111"/>
      <c r="AI409" s="118">
        <v>63.74</v>
      </c>
      <c r="AJ409" s="111"/>
      <c r="AK409" s="118">
        <v>79.430000000000007</v>
      </c>
      <c r="AL409" s="111"/>
      <c r="AM409" s="118">
        <v>78.78</v>
      </c>
      <c r="AN409" s="111"/>
      <c r="AO409" s="118">
        <v>88.15</v>
      </c>
      <c r="AP409" s="111"/>
      <c r="AQ409" s="118">
        <v>101.36</v>
      </c>
      <c r="AR409" s="111"/>
      <c r="AS409" s="118">
        <v>78.36</v>
      </c>
      <c r="AT409" s="111"/>
      <c r="AU409" s="118">
        <v>97.49</v>
      </c>
      <c r="AV409" s="111"/>
      <c r="AW409" s="118">
        <v>94.66</v>
      </c>
      <c r="AX409" s="111"/>
      <c r="AY409" s="118">
        <v>94.1</v>
      </c>
      <c r="AZ409" s="111"/>
      <c r="BA409" s="118">
        <v>93.26</v>
      </c>
      <c r="BB409" s="111"/>
      <c r="BC409" s="118">
        <v>89</v>
      </c>
      <c r="BD409" s="111"/>
      <c r="BE409" s="118">
        <v>147.72</v>
      </c>
      <c r="BF409" s="111"/>
      <c r="BG409" s="118">
        <v>116.46</v>
      </c>
      <c r="BH409" s="111"/>
      <c r="BI409" s="118">
        <v>133.94</v>
      </c>
      <c r="BJ409" s="111"/>
      <c r="BK409" s="118">
        <v>116.54</v>
      </c>
      <c r="BL409" s="111"/>
      <c r="BM409" s="118">
        <v>104.45</v>
      </c>
      <c r="BN409" s="111"/>
      <c r="BO409" s="118">
        <v>119.71</v>
      </c>
      <c r="BP409" s="111"/>
      <c r="BQ409" s="118">
        <v>92.32</v>
      </c>
      <c r="BR409" s="111"/>
      <c r="BS409" s="118">
        <v>112.15</v>
      </c>
      <c r="BT409" s="111"/>
      <c r="BU409" s="118">
        <v>123.64</v>
      </c>
      <c r="BV409" s="111"/>
      <c r="BW409" s="118">
        <v>119.03</v>
      </c>
      <c r="BX409" s="111"/>
      <c r="BY409" s="118">
        <v>128.86000000000001</v>
      </c>
      <c r="BZ409" s="111"/>
      <c r="CA409" s="118">
        <v>122.27</v>
      </c>
      <c r="CB409" s="111"/>
      <c r="CC409" s="118">
        <v>153.37</v>
      </c>
    </row>
    <row r="410" spans="1:81" ht="16.5" customHeight="1" x14ac:dyDescent="0.45">
      <c r="A410" s="363">
        <v>406</v>
      </c>
      <c r="B410" s="358" t="s">
        <v>669</v>
      </c>
      <c r="C410" s="112"/>
      <c r="D410" s="112"/>
      <c r="E410" s="116">
        <v>21.39</v>
      </c>
      <c r="F410" s="112"/>
      <c r="G410" s="116">
        <v>17.95</v>
      </c>
      <c r="H410" s="112"/>
      <c r="I410" s="116">
        <v>21.81</v>
      </c>
      <c r="J410" s="112"/>
      <c r="K410" s="116">
        <v>20.07</v>
      </c>
      <c r="L410" s="112"/>
      <c r="M410" s="116">
        <v>18.03</v>
      </c>
      <c r="N410" s="112"/>
      <c r="O410" s="116">
        <v>18.510000000000002</v>
      </c>
      <c r="P410" s="112"/>
      <c r="Q410" s="116">
        <v>19.22</v>
      </c>
      <c r="R410" s="112"/>
      <c r="S410" s="116">
        <v>20.93</v>
      </c>
      <c r="T410" s="112"/>
      <c r="U410" s="116">
        <v>19.829999999999998</v>
      </c>
      <c r="V410" s="112"/>
      <c r="W410" s="116">
        <v>20.18</v>
      </c>
      <c r="X410" s="112"/>
      <c r="Y410" s="116">
        <v>24.65</v>
      </c>
      <c r="Z410" s="112"/>
      <c r="AA410" s="116">
        <v>21.52</v>
      </c>
      <c r="AB410" s="112"/>
      <c r="AC410" s="116">
        <v>25.83</v>
      </c>
      <c r="AD410" s="112"/>
      <c r="AE410" s="116">
        <v>18.559999999999999</v>
      </c>
      <c r="AF410" s="112"/>
      <c r="AG410" s="116">
        <v>23.91</v>
      </c>
      <c r="AH410" s="112"/>
      <c r="AI410" s="116">
        <v>16.97</v>
      </c>
      <c r="AJ410" s="112"/>
      <c r="AK410" s="116">
        <v>23.44</v>
      </c>
      <c r="AL410" s="112"/>
      <c r="AM410" s="116">
        <v>20.66</v>
      </c>
      <c r="AN410" s="112"/>
      <c r="AO410" s="116">
        <v>24.11</v>
      </c>
      <c r="AP410" s="112"/>
      <c r="AQ410" s="116">
        <v>29.83</v>
      </c>
      <c r="AR410" s="112"/>
      <c r="AS410" s="116">
        <v>24.8</v>
      </c>
      <c r="AT410" s="112"/>
      <c r="AU410" s="116">
        <v>33.99</v>
      </c>
      <c r="AV410" s="112"/>
      <c r="AW410" s="116">
        <v>25.14</v>
      </c>
      <c r="AX410" s="112"/>
      <c r="AY410" s="116">
        <v>30.77</v>
      </c>
      <c r="AZ410" s="112"/>
      <c r="BA410" s="116">
        <v>28.68</v>
      </c>
      <c r="BB410" s="112"/>
      <c r="BC410" s="116">
        <v>27.95</v>
      </c>
      <c r="BD410" s="112"/>
      <c r="BE410" s="116">
        <v>42.53</v>
      </c>
      <c r="BF410" s="112"/>
      <c r="BG410" s="116">
        <v>43.65</v>
      </c>
      <c r="BH410" s="112"/>
      <c r="BI410" s="116">
        <v>38.380000000000003</v>
      </c>
      <c r="BJ410" s="112"/>
      <c r="BK410" s="116">
        <v>47.23</v>
      </c>
      <c r="BL410" s="112"/>
      <c r="BM410" s="116">
        <v>37.21</v>
      </c>
      <c r="BN410" s="112"/>
      <c r="BO410" s="116">
        <v>39.729999999999997</v>
      </c>
      <c r="BP410" s="112"/>
      <c r="BQ410" s="116">
        <v>24.82</v>
      </c>
      <c r="BR410" s="112"/>
      <c r="BS410" s="116">
        <v>36.270000000000003</v>
      </c>
      <c r="BT410" s="112"/>
      <c r="BU410" s="116">
        <v>35.590000000000003</v>
      </c>
      <c r="BV410" s="112"/>
      <c r="BW410" s="116">
        <v>31.44</v>
      </c>
      <c r="BX410" s="112"/>
      <c r="BY410" s="116">
        <v>47.51</v>
      </c>
      <c r="BZ410" s="112"/>
      <c r="CA410" s="116">
        <v>35.200000000000003</v>
      </c>
      <c r="CB410" s="112"/>
      <c r="CC410" s="116">
        <v>41.57</v>
      </c>
    </row>
    <row r="411" spans="1:81" ht="16.5" customHeight="1" x14ac:dyDescent="0.45">
      <c r="A411" s="362">
        <v>407</v>
      </c>
      <c r="B411" s="357" t="s">
        <v>973</v>
      </c>
      <c r="C411" s="357" t="s">
        <v>167</v>
      </c>
      <c r="D411" s="117">
        <v>27563</v>
      </c>
      <c r="E411" s="118">
        <v>18.03</v>
      </c>
      <c r="F411" s="117">
        <v>25064</v>
      </c>
      <c r="G411" s="118">
        <v>15.7</v>
      </c>
      <c r="H411" s="117">
        <v>20594</v>
      </c>
      <c r="I411" s="118">
        <v>12.93</v>
      </c>
      <c r="J411" s="117">
        <v>21911</v>
      </c>
      <c r="K411" s="118">
        <v>13.08</v>
      </c>
      <c r="L411" s="117">
        <v>24917</v>
      </c>
      <c r="M411" s="118">
        <v>14.39</v>
      </c>
      <c r="N411" s="117">
        <v>23747</v>
      </c>
      <c r="O411" s="118">
        <v>13.12</v>
      </c>
      <c r="P411" s="117">
        <v>27584</v>
      </c>
      <c r="Q411" s="118">
        <v>14.99</v>
      </c>
      <c r="R411" s="117">
        <v>30085</v>
      </c>
      <c r="S411" s="118">
        <v>16.059999999999999</v>
      </c>
      <c r="T411" s="117">
        <v>27854</v>
      </c>
      <c r="U411" s="118">
        <v>14.41</v>
      </c>
      <c r="V411" s="117">
        <v>22781</v>
      </c>
      <c r="W411" s="118">
        <v>11.26</v>
      </c>
      <c r="X411" s="117">
        <v>30987</v>
      </c>
      <c r="Y411" s="118">
        <v>14.37</v>
      </c>
      <c r="Z411" s="117">
        <v>23714</v>
      </c>
      <c r="AA411" s="118">
        <v>10.7</v>
      </c>
      <c r="AB411" s="117">
        <v>23016</v>
      </c>
      <c r="AC411" s="118">
        <v>10.59</v>
      </c>
      <c r="AD411" s="117">
        <v>29283</v>
      </c>
      <c r="AE411" s="118">
        <v>12.49</v>
      </c>
      <c r="AF411" s="117">
        <v>29145</v>
      </c>
      <c r="AG411" s="118">
        <v>12.37</v>
      </c>
      <c r="AH411" s="117">
        <v>25556</v>
      </c>
      <c r="AI411" s="118">
        <v>11.22</v>
      </c>
      <c r="AJ411" s="117">
        <v>32352</v>
      </c>
      <c r="AK411" s="118">
        <v>15.19</v>
      </c>
      <c r="AL411" s="117">
        <v>24360</v>
      </c>
      <c r="AM411" s="118">
        <v>12.3</v>
      </c>
      <c r="AN411" s="117">
        <v>24750</v>
      </c>
      <c r="AO411" s="118">
        <v>12.76</v>
      </c>
      <c r="AP411" s="117">
        <v>23647</v>
      </c>
      <c r="AQ411" s="118">
        <v>11.63</v>
      </c>
      <c r="AR411" s="117">
        <v>22267</v>
      </c>
      <c r="AS411" s="118">
        <v>10.83</v>
      </c>
      <c r="AT411" s="117">
        <v>27146</v>
      </c>
      <c r="AU411" s="118">
        <v>13.27</v>
      </c>
      <c r="AV411" s="117">
        <v>21036</v>
      </c>
      <c r="AW411" s="118">
        <v>10.47</v>
      </c>
      <c r="AX411" s="117">
        <v>17324</v>
      </c>
      <c r="AY411" s="118">
        <v>8.86</v>
      </c>
      <c r="AZ411" s="117">
        <v>20987</v>
      </c>
      <c r="BA411" s="118">
        <v>10.86</v>
      </c>
      <c r="BB411" s="117">
        <v>27612</v>
      </c>
      <c r="BC411" s="118">
        <v>13.86</v>
      </c>
      <c r="BD411" s="117">
        <v>25981</v>
      </c>
      <c r="BE411" s="118">
        <v>14.42</v>
      </c>
      <c r="BF411" s="117">
        <v>26797</v>
      </c>
      <c r="BG411" s="118">
        <v>14.7</v>
      </c>
      <c r="BH411" s="117">
        <v>28085</v>
      </c>
      <c r="BI411" s="118">
        <v>15.88</v>
      </c>
      <c r="BJ411" s="117">
        <v>24479</v>
      </c>
      <c r="BK411" s="118">
        <v>13.75</v>
      </c>
      <c r="BL411" s="117">
        <v>25251</v>
      </c>
      <c r="BM411" s="118">
        <v>14.15</v>
      </c>
      <c r="BN411" s="117">
        <v>24973</v>
      </c>
      <c r="BO411" s="118">
        <v>14.16</v>
      </c>
      <c r="BP411" s="117">
        <v>17392</v>
      </c>
      <c r="BQ411" s="118">
        <v>11.06</v>
      </c>
      <c r="BR411" s="117">
        <v>18896</v>
      </c>
      <c r="BS411" s="118">
        <v>12.53</v>
      </c>
      <c r="BT411" s="117">
        <v>21218</v>
      </c>
      <c r="BU411" s="118">
        <v>13.43</v>
      </c>
      <c r="BV411" s="117">
        <v>20998</v>
      </c>
      <c r="BW411" s="118">
        <v>12.74</v>
      </c>
      <c r="BX411" s="117">
        <v>26144</v>
      </c>
      <c r="BY411" s="118">
        <v>16.28</v>
      </c>
      <c r="BZ411" s="117">
        <v>20950</v>
      </c>
      <c r="CA411" s="118">
        <v>13.8</v>
      </c>
      <c r="CB411" s="117">
        <v>27877</v>
      </c>
      <c r="CC411" s="118">
        <v>19.059999999999999</v>
      </c>
    </row>
    <row r="412" spans="1:81" ht="16.5" customHeight="1" x14ac:dyDescent="0.45">
      <c r="A412" s="363">
        <v>408</v>
      </c>
      <c r="B412" s="358" t="s">
        <v>670</v>
      </c>
      <c r="C412" s="358" t="s">
        <v>167</v>
      </c>
      <c r="D412" s="115">
        <v>82865</v>
      </c>
      <c r="E412" s="116">
        <v>55.74</v>
      </c>
      <c r="F412" s="115">
        <v>52560</v>
      </c>
      <c r="G412" s="116">
        <v>45.33</v>
      </c>
      <c r="H412" s="115">
        <v>67524</v>
      </c>
      <c r="I412" s="116">
        <v>49.14</v>
      </c>
      <c r="J412" s="115">
        <v>77273</v>
      </c>
      <c r="K412" s="116">
        <v>40.14</v>
      </c>
      <c r="L412" s="115">
        <v>69129</v>
      </c>
      <c r="M412" s="116">
        <v>52.38</v>
      </c>
      <c r="N412" s="115">
        <v>60766</v>
      </c>
      <c r="O412" s="116">
        <v>47.88</v>
      </c>
      <c r="P412" s="115">
        <v>60755</v>
      </c>
      <c r="Q412" s="116">
        <v>43.54</v>
      </c>
      <c r="R412" s="115">
        <v>312463</v>
      </c>
      <c r="S412" s="116">
        <v>44.22</v>
      </c>
      <c r="T412" s="115">
        <v>95949</v>
      </c>
      <c r="U412" s="116">
        <v>49.55</v>
      </c>
      <c r="V412" s="115">
        <v>72663</v>
      </c>
      <c r="W412" s="116">
        <v>38.6</v>
      </c>
      <c r="X412" s="115">
        <v>85797</v>
      </c>
      <c r="Y412" s="116">
        <v>42.84</v>
      </c>
      <c r="Z412" s="115">
        <v>73792</v>
      </c>
      <c r="AA412" s="116">
        <v>38.33</v>
      </c>
      <c r="AB412" s="115">
        <v>64478</v>
      </c>
      <c r="AC412" s="116">
        <v>37.35</v>
      </c>
      <c r="AD412" s="115">
        <v>63721</v>
      </c>
      <c r="AE412" s="116">
        <v>31.64</v>
      </c>
      <c r="AF412" s="115">
        <v>93448</v>
      </c>
      <c r="AG412" s="116">
        <v>47.46</v>
      </c>
      <c r="AH412" s="115">
        <v>55713</v>
      </c>
      <c r="AI412" s="116">
        <v>35.549999999999997</v>
      </c>
      <c r="AJ412" s="115">
        <v>62862</v>
      </c>
      <c r="AK412" s="116">
        <v>40.79</v>
      </c>
      <c r="AL412" s="115">
        <v>73034</v>
      </c>
      <c r="AM412" s="116">
        <v>45.82</v>
      </c>
      <c r="AN412" s="115">
        <v>127022</v>
      </c>
      <c r="AO412" s="116">
        <v>51.27</v>
      </c>
      <c r="AP412" s="115">
        <v>127757</v>
      </c>
      <c r="AQ412" s="116">
        <v>59.9</v>
      </c>
      <c r="AR412" s="115">
        <v>78903</v>
      </c>
      <c r="AS412" s="116">
        <v>42.73</v>
      </c>
      <c r="AT412" s="115">
        <v>95308</v>
      </c>
      <c r="AU412" s="116">
        <v>50.23</v>
      </c>
      <c r="AV412" s="115">
        <v>101622</v>
      </c>
      <c r="AW412" s="116">
        <v>59.04</v>
      </c>
      <c r="AX412" s="115">
        <v>94809</v>
      </c>
      <c r="AY412" s="116">
        <v>54.46</v>
      </c>
      <c r="AZ412" s="115">
        <v>96804</v>
      </c>
      <c r="BA412" s="116">
        <v>53.71</v>
      </c>
      <c r="BB412" s="115">
        <v>88615</v>
      </c>
      <c r="BC412" s="116">
        <v>47.2</v>
      </c>
      <c r="BD412" s="115">
        <v>116208</v>
      </c>
      <c r="BE412" s="116">
        <v>90.77</v>
      </c>
      <c r="BF412" s="115">
        <v>101335</v>
      </c>
      <c r="BG412" s="116">
        <v>58.11</v>
      </c>
      <c r="BH412" s="115">
        <v>133304</v>
      </c>
      <c r="BI412" s="116">
        <v>79.680000000000007</v>
      </c>
      <c r="BJ412" s="115">
        <v>91998</v>
      </c>
      <c r="BK412" s="116">
        <v>55.55</v>
      </c>
      <c r="BL412" s="115">
        <v>84135</v>
      </c>
      <c r="BM412" s="116">
        <v>53.09</v>
      </c>
      <c r="BN412" s="115">
        <v>100029</v>
      </c>
      <c r="BO412" s="116">
        <v>65.819999999999993</v>
      </c>
      <c r="BP412" s="115">
        <v>71553</v>
      </c>
      <c r="BQ412" s="116">
        <v>56.43</v>
      </c>
      <c r="BR412" s="115">
        <v>81014</v>
      </c>
      <c r="BS412" s="116">
        <v>63.35</v>
      </c>
      <c r="BT412" s="115">
        <v>93255</v>
      </c>
      <c r="BU412" s="116">
        <v>74.62</v>
      </c>
      <c r="BV412" s="115">
        <v>103027</v>
      </c>
      <c r="BW412" s="116">
        <v>74.849999999999994</v>
      </c>
      <c r="BX412" s="115">
        <v>282102</v>
      </c>
      <c r="BY412" s="116">
        <v>65.08</v>
      </c>
      <c r="BZ412" s="115">
        <v>82075</v>
      </c>
      <c r="CA412" s="116">
        <v>73.27</v>
      </c>
      <c r="CB412" s="115">
        <v>135623</v>
      </c>
      <c r="CC412" s="116">
        <v>92.75</v>
      </c>
    </row>
    <row r="413" spans="1:81" ht="16.5" customHeight="1" x14ac:dyDescent="0.45">
      <c r="A413" s="362">
        <v>409</v>
      </c>
      <c r="B413" s="357" t="s">
        <v>671</v>
      </c>
      <c r="C413" s="111"/>
      <c r="D413" s="111"/>
      <c r="E413" s="118">
        <v>344.97</v>
      </c>
      <c r="F413" s="111"/>
      <c r="G413" s="118">
        <v>392.95</v>
      </c>
      <c r="H413" s="111"/>
      <c r="I413" s="118">
        <v>434.72</v>
      </c>
      <c r="J413" s="111"/>
      <c r="K413" s="118">
        <v>324.47000000000003</v>
      </c>
      <c r="L413" s="111"/>
      <c r="M413" s="118">
        <v>338.88</v>
      </c>
      <c r="N413" s="111"/>
      <c r="O413" s="118">
        <v>329.92</v>
      </c>
      <c r="P413" s="111"/>
      <c r="Q413" s="118">
        <v>414.89</v>
      </c>
      <c r="R413" s="111"/>
      <c r="S413" s="118">
        <v>296.75</v>
      </c>
      <c r="T413" s="111"/>
      <c r="U413" s="118">
        <v>344.06</v>
      </c>
      <c r="V413" s="111"/>
      <c r="W413" s="118">
        <v>398.35</v>
      </c>
      <c r="X413" s="111"/>
      <c r="Y413" s="118">
        <v>316.82</v>
      </c>
      <c r="Z413" s="111"/>
      <c r="AA413" s="118">
        <v>420.14</v>
      </c>
      <c r="AB413" s="111"/>
      <c r="AC413" s="118">
        <v>300.47000000000003</v>
      </c>
      <c r="AD413" s="111"/>
      <c r="AE413" s="118">
        <v>338.24</v>
      </c>
      <c r="AF413" s="111"/>
      <c r="AG413" s="118">
        <v>328.02</v>
      </c>
      <c r="AH413" s="111"/>
      <c r="AI413" s="118">
        <v>286.31</v>
      </c>
      <c r="AJ413" s="111"/>
      <c r="AK413" s="118">
        <v>371.89</v>
      </c>
      <c r="AL413" s="111"/>
      <c r="AM413" s="118">
        <v>359.26</v>
      </c>
      <c r="AN413" s="111"/>
      <c r="AO413" s="118">
        <v>408.98</v>
      </c>
      <c r="AP413" s="111"/>
      <c r="AQ413" s="118">
        <v>446.81</v>
      </c>
      <c r="AR413" s="111"/>
      <c r="AS413" s="118">
        <v>375.82</v>
      </c>
      <c r="AT413" s="111"/>
      <c r="AU413" s="118">
        <v>327.62</v>
      </c>
      <c r="AV413" s="111"/>
      <c r="AW413" s="118">
        <v>331.74</v>
      </c>
      <c r="AX413" s="111"/>
      <c r="AY413" s="118">
        <v>318.12</v>
      </c>
      <c r="AZ413" s="111"/>
      <c r="BA413" s="118">
        <v>291.64999999999998</v>
      </c>
      <c r="BB413" s="111"/>
      <c r="BC413" s="118">
        <v>313.70999999999998</v>
      </c>
      <c r="BD413" s="111"/>
      <c r="BE413" s="118">
        <v>380.73</v>
      </c>
      <c r="BF413" s="111"/>
      <c r="BG413" s="118">
        <v>301.97000000000003</v>
      </c>
      <c r="BH413" s="111"/>
      <c r="BI413" s="118">
        <v>365.93</v>
      </c>
      <c r="BJ413" s="111"/>
      <c r="BK413" s="118">
        <v>343.16</v>
      </c>
      <c r="BL413" s="111"/>
      <c r="BM413" s="118">
        <v>360.75</v>
      </c>
      <c r="BN413" s="111"/>
      <c r="BO413" s="118">
        <v>407.82</v>
      </c>
      <c r="BP413" s="111"/>
      <c r="BQ413" s="118">
        <v>397.24</v>
      </c>
      <c r="BR413" s="111"/>
      <c r="BS413" s="118">
        <v>342.4</v>
      </c>
      <c r="BT413" s="111"/>
      <c r="BU413" s="118">
        <v>381.18</v>
      </c>
      <c r="BV413" s="111"/>
      <c r="BW413" s="118">
        <v>354.86</v>
      </c>
      <c r="BX413" s="111"/>
      <c r="BY413" s="118">
        <v>374.39</v>
      </c>
      <c r="BZ413" s="111"/>
      <c r="CA413" s="118">
        <v>337.94</v>
      </c>
      <c r="CB413" s="111"/>
      <c r="CC413" s="118">
        <v>414.89</v>
      </c>
    </row>
    <row r="414" spans="1:81" ht="16.5" customHeight="1" x14ac:dyDescent="0.45">
      <c r="A414" s="363">
        <v>410</v>
      </c>
      <c r="B414" s="358" t="s">
        <v>672</v>
      </c>
      <c r="C414" s="358" t="s">
        <v>167</v>
      </c>
      <c r="D414" s="115">
        <v>27845</v>
      </c>
      <c r="E414" s="116">
        <v>36.729999999999997</v>
      </c>
      <c r="F414" s="115">
        <v>16392</v>
      </c>
      <c r="G414" s="116">
        <v>25.39</v>
      </c>
      <c r="H414" s="115">
        <v>37847</v>
      </c>
      <c r="I414" s="116">
        <v>49.99</v>
      </c>
      <c r="J414" s="115">
        <v>20228</v>
      </c>
      <c r="K414" s="116">
        <v>28.27</v>
      </c>
      <c r="L414" s="115">
        <v>21067</v>
      </c>
      <c r="M414" s="116">
        <v>29.22</v>
      </c>
      <c r="N414" s="115">
        <v>27471</v>
      </c>
      <c r="O414" s="116">
        <v>29.7</v>
      </c>
      <c r="P414" s="115">
        <v>14792</v>
      </c>
      <c r="Q414" s="116">
        <v>23.68</v>
      </c>
      <c r="R414" s="115">
        <v>9191</v>
      </c>
      <c r="S414" s="116">
        <v>16.57</v>
      </c>
      <c r="T414" s="115">
        <v>8770</v>
      </c>
      <c r="U414" s="116">
        <v>14.56</v>
      </c>
      <c r="V414" s="115">
        <v>11322</v>
      </c>
      <c r="W414" s="116">
        <v>17.37</v>
      </c>
      <c r="X414" s="115">
        <v>8397</v>
      </c>
      <c r="Y414" s="116">
        <v>13.66</v>
      </c>
      <c r="Z414" s="115">
        <v>17015</v>
      </c>
      <c r="AA414" s="116">
        <v>25.37</v>
      </c>
      <c r="AB414" s="115">
        <v>15392</v>
      </c>
      <c r="AC414" s="116">
        <v>19.71</v>
      </c>
      <c r="AD414" s="115">
        <v>25665</v>
      </c>
      <c r="AE414" s="116">
        <v>24.52</v>
      </c>
      <c r="AF414" s="115">
        <v>22925</v>
      </c>
      <c r="AG414" s="116">
        <v>24.95</v>
      </c>
      <c r="AH414" s="115">
        <v>12665</v>
      </c>
      <c r="AI414" s="116">
        <v>18.71</v>
      </c>
      <c r="AJ414" s="115">
        <v>18986</v>
      </c>
      <c r="AK414" s="116">
        <v>21.98</v>
      </c>
      <c r="AL414" s="115">
        <v>15031</v>
      </c>
      <c r="AM414" s="116">
        <v>22.12</v>
      </c>
      <c r="AN414" s="115">
        <v>25786</v>
      </c>
      <c r="AO414" s="116">
        <v>30.07</v>
      </c>
      <c r="AP414" s="115">
        <v>23669</v>
      </c>
      <c r="AQ414" s="116">
        <v>24.18</v>
      </c>
      <c r="AR414" s="115">
        <v>17788</v>
      </c>
      <c r="AS414" s="116">
        <v>26.1</v>
      </c>
      <c r="AT414" s="115">
        <v>13726</v>
      </c>
      <c r="AU414" s="116">
        <v>17.71</v>
      </c>
      <c r="AV414" s="115">
        <v>16595</v>
      </c>
      <c r="AW414" s="116">
        <v>20.46</v>
      </c>
      <c r="AX414" s="115">
        <v>24868</v>
      </c>
      <c r="AY414" s="116">
        <v>27.87</v>
      </c>
      <c r="AZ414" s="115">
        <v>27159</v>
      </c>
      <c r="BA414" s="116">
        <v>29.29</v>
      </c>
      <c r="BB414" s="115">
        <v>21356</v>
      </c>
      <c r="BC414" s="116">
        <v>33.229999999999997</v>
      </c>
      <c r="BD414" s="115">
        <v>22023</v>
      </c>
      <c r="BE414" s="116">
        <v>55.51</v>
      </c>
      <c r="BF414" s="115">
        <v>12174</v>
      </c>
      <c r="BG414" s="116">
        <v>29.68</v>
      </c>
      <c r="BH414" s="115">
        <v>31429</v>
      </c>
      <c r="BI414" s="116">
        <v>45.38</v>
      </c>
      <c r="BJ414" s="115">
        <v>20074</v>
      </c>
      <c r="BK414" s="116">
        <v>25.94</v>
      </c>
      <c r="BL414" s="115">
        <v>25557</v>
      </c>
      <c r="BM414" s="116">
        <v>34.18</v>
      </c>
      <c r="BN414" s="115">
        <v>25847</v>
      </c>
      <c r="BO414" s="116">
        <v>34.1</v>
      </c>
      <c r="BP414" s="115">
        <v>48601</v>
      </c>
      <c r="BQ414" s="116">
        <v>47.15</v>
      </c>
      <c r="BR414" s="115">
        <v>22916</v>
      </c>
      <c r="BS414" s="116">
        <v>27.69</v>
      </c>
      <c r="BT414" s="115">
        <v>41126</v>
      </c>
      <c r="BU414" s="116">
        <v>51.66</v>
      </c>
      <c r="BV414" s="115">
        <v>32342</v>
      </c>
      <c r="BW414" s="116">
        <v>37.76</v>
      </c>
      <c r="BX414" s="115">
        <v>29777</v>
      </c>
      <c r="BY414" s="116">
        <v>37.67</v>
      </c>
      <c r="BZ414" s="115">
        <v>21697</v>
      </c>
      <c r="CA414" s="116">
        <v>31.16</v>
      </c>
      <c r="CB414" s="115">
        <v>32090</v>
      </c>
      <c r="CC414" s="116">
        <v>37.94</v>
      </c>
    </row>
    <row r="415" spans="1:81" ht="16.5" customHeight="1" x14ac:dyDescent="0.45">
      <c r="A415" s="362">
        <v>411</v>
      </c>
      <c r="B415" s="357" t="s">
        <v>673</v>
      </c>
      <c r="C415" s="357" t="s">
        <v>167</v>
      </c>
      <c r="D415" s="117">
        <v>4626</v>
      </c>
      <c r="E415" s="118">
        <v>19.36</v>
      </c>
      <c r="F415" s="117">
        <v>5174</v>
      </c>
      <c r="G415" s="118">
        <v>21.41</v>
      </c>
      <c r="H415" s="117">
        <v>5793</v>
      </c>
      <c r="I415" s="118">
        <v>25.54</v>
      </c>
      <c r="J415" s="117">
        <v>5188</v>
      </c>
      <c r="K415" s="118">
        <v>18.97</v>
      </c>
      <c r="L415" s="117">
        <v>4417</v>
      </c>
      <c r="M415" s="118">
        <v>19.55</v>
      </c>
      <c r="N415" s="117">
        <v>5109</v>
      </c>
      <c r="O415" s="118">
        <v>22.2</v>
      </c>
      <c r="P415" s="117">
        <v>4568</v>
      </c>
      <c r="Q415" s="118">
        <v>19.55</v>
      </c>
      <c r="R415" s="117">
        <v>4262</v>
      </c>
      <c r="S415" s="118">
        <v>17.170000000000002</v>
      </c>
      <c r="T415" s="117">
        <v>4522</v>
      </c>
      <c r="U415" s="118">
        <v>17.489999999999998</v>
      </c>
      <c r="V415" s="117">
        <v>4386</v>
      </c>
      <c r="W415" s="118">
        <v>18.72</v>
      </c>
      <c r="X415" s="117">
        <v>4092</v>
      </c>
      <c r="Y415" s="118">
        <v>17.64</v>
      </c>
      <c r="Z415" s="117">
        <v>4486</v>
      </c>
      <c r="AA415" s="118">
        <v>18.88</v>
      </c>
      <c r="AB415" s="117">
        <v>3514</v>
      </c>
      <c r="AC415" s="118">
        <v>14.06</v>
      </c>
      <c r="AD415" s="117">
        <v>4128</v>
      </c>
      <c r="AE415" s="118">
        <v>18.02</v>
      </c>
      <c r="AF415" s="117">
        <v>4706</v>
      </c>
      <c r="AG415" s="118">
        <v>19.07</v>
      </c>
      <c r="AH415" s="117">
        <v>3478</v>
      </c>
      <c r="AI415" s="118">
        <v>15.98</v>
      </c>
      <c r="AJ415" s="117">
        <v>3943</v>
      </c>
      <c r="AK415" s="118">
        <v>18.739999999999998</v>
      </c>
      <c r="AL415" s="117">
        <v>5303</v>
      </c>
      <c r="AM415" s="118">
        <v>25.81</v>
      </c>
      <c r="AN415" s="117">
        <v>4379</v>
      </c>
      <c r="AO415" s="118">
        <v>20.94</v>
      </c>
      <c r="AP415" s="117">
        <v>3861</v>
      </c>
      <c r="AQ415" s="118">
        <v>17.760000000000002</v>
      </c>
      <c r="AR415" s="117">
        <v>5977</v>
      </c>
      <c r="AS415" s="118">
        <v>23.06</v>
      </c>
      <c r="AT415" s="117">
        <v>3917</v>
      </c>
      <c r="AU415" s="118">
        <v>17.75</v>
      </c>
      <c r="AV415" s="117">
        <v>4009</v>
      </c>
      <c r="AW415" s="118">
        <v>20.8</v>
      </c>
      <c r="AX415" s="117">
        <v>4309</v>
      </c>
      <c r="AY415" s="118">
        <v>21.09</v>
      </c>
      <c r="AZ415" s="117">
        <v>3496</v>
      </c>
      <c r="BA415" s="118">
        <v>18.25</v>
      </c>
      <c r="BB415" s="117">
        <v>4398</v>
      </c>
      <c r="BC415" s="118">
        <v>22.33</v>
      </c>
      <c r="BD415" s="117">
        <v>5065</v>
      </c>
      <c r="BE415" s="118">
        <v>26.77</v>
      </c>
      <c r="BF415" s="117">
        <v>3746</v>
      </c>
      <c r="BG415" s="118">
        <v>16.2</v>
      </c>
      <c r="BH415" s="117">
        <v>5066</v>
      </c>
      <c r="BI415" s="118">
        <v>21.86</v>
      </c>
      <c r="BJ415" s="117">
        <v>4907</v>
      </c>
      <c r="BK415" s="118">
        <v>20.04</v>
      </c>
      <c r="BL415" s="117">
        <v>4603</v>
      </c>
      <c r="BM415" s="118">
        <v>19.43</v>
      </c>
      <c r="BN415" s="117">
        <v>5243</v>
      </c>
      <c r="BO415" s="118">
        <v>23.49</v>
      </c>
      <c r="BP415" s="117">
        <v>4693</v>
      </c>
      <c r="BQ415" s="118">
        <v>20.100000000000001</v>
      </c>
      <c r="BR415" s="117">
        <v>5139</v>
      </c>
      <c r="BS415" s="118">
        <v>20.99</v>
      </c>
      <c r="BT415" s="117">
        <v>5731</v>
      </c>
      <c r="BU415" s="118">
        <v>24.51</v>
      </c>
      <c r="BV415" s="117">
        <v>5233</v>
      </c>
      <c r="BW415" s="118">
        <v>23.15</v>
      </c>
      <c r="BX415" s="117">
        <v>4669</v>
      </c>
      <c r="BY415" s="118">
        <v>20.03</v>
      </c>
      <c r="BZ415" s="117">
        <v>4865</v>
      </c>
      <c r="CA415" s="118">
        <v>22.8</v>
      </c>
      <c r="CB415" s="117">
        <v>6102</v>
      </c>
      <c r="CC415" s="118">
        <v>24.96</v>
      </c>
    </row>
    <row r="416" spans="1:81" ht="16.5" customHeight="1" x14ac:dyDescent="0.45">
      <c r="A416" s="363">
        <v>412</v>
      </c>
      <c r="B416" s="358" t="s">
        <v>674</v>
      </c>
      <c r="C416" s="358" t="s">
        <v>167</v>
      </c>
      <c r="D416" s="115">
        <v>21912</v>
      </c>
      <c r="E416" s="116">
        <v>69.95</v>
      </c>
      <c r="F416" s="115">
        <v>24923</v>
      </c>
      <c r="G416" s="116">
        <v>117.09</v>
      </c>
      <c r="H416" s="115">
        <v>18425</v>
      </c>
      <c r="I416" s="116">
        <v>78.989999999999995</v>
      </c>
      <c r="J416" s="115">
        <v>20351</v>
      </c>
      <c r="K416" s="116">
        <v>60.74</v>
      </c>
      <c r="L416" s="115">
        <v>21551</v>
      </c>
      <c r="M416" s="116">
        <v>67.08</v>
      </c>
      <c r="N416" s="115">
        <v>17909</v>
      </c>
      <c r="O416" s="116">
        <v>45.33</v>
      </c>
      <c r="P416" s="115">
        <v>18162</v>
      </c>
      <c r="Q416" s="116">
        <v>125.45</v>
      </c>
      <c r="R416" s="115">
        <v>10772</v>
      </c>
      <c r="S416" s="116">
        <v>25.65</v>
      </c>
      <c r="T416" s="115">
        <v>14527</v>
      </c>
      <c r="U416" s="116">
        <v>52.1</v>
      </c>
      <c r="V416" s="115">
        <v>20197</v>
      </c>
      <c r="W416" s="116">
        <v>74.34</v>
      </c>
      <c r="X416" s="115">
        <v>10371</v>
      </c>
      <c r="Y416" s="116">
        <v>44.57</v>
      </c>
      <c r="Z416" s="115">
        <v>23371</v>
      </c>
      <c r="AA416" s="116">
        <v>134.71</v>
      </c>
      <c r="AB416" s="115">
        <v>10607</v>
      </c>
      <c r="AC416" s="116">
        <v>48.86</v>
      </c>
      <c r="AD416" s="115">
        <v>18449</v>
      </c>
      <c r="AE416" s="116">
        <v>62.93</v>
      </c>
      <c r="AF416" s="115">
        <v>15072</v>
      </c>
      <c r="AG416" s="116">
        <v>30.91</v>
      </c>
      <c r="AH416" s="115">
        <v>9630</v>
      </c>
      <c r="AI416" s="116">
        <v>22.93</v>
      </c>
      <c r="AJ416" s="115">
        <v>21757</v>
      </c>
      <c r="AK416" s="116">
        <v>74.239999999999995</v>
      </c>
      <c r="AL416" s="115">
        <v>12241</v>
      </c>
      <c r="AM416" s="116">
        <v>47.66</v>
      </c>
      <c r="AN416" s="115">
        <v>22734</v>
      </c>
      <c r="AO416" s="116">
        <v>78.23</v>
      </c>
      <c r="AP416" s="115">
        <v>31864</v>
      </c>
      <c r="AQ416" s="116">
        <v>118.95</v>
      </c>
      <c r="AR416" s="115">
        <v>17518</v>
      </c>
      <c r="AS416" s="116">
        <v>40.58</v>
      </c>
      <c r="AT416" s="115">
        <v>13678</v>
      </c>
      <c r="AU416" s="116">
        <v>35.4</v>
      </c>
      <c r="AV416" s="115">
        <v>13737</v>
      </c>
      <c r="AW416" s="116">
        <v>34.520000000000003</v>
      </c>
      <c r="AX416" s="115">
        <v>13836</v>
      </c>
      <c r="AY416" s="116">
        <v>33.950000000000003</v>
      </c>
      <c r="AZ416" s="115">
        <v>8797</v>
      </c>
      <c r="BA416" s="116">
        <v>16.66</v>
      </c>
      <c r="BB416" s="115">
        <v>5388</v>
      </c>
      <c r="BC416" s="116">
        <v>8.8000000000000007</v>
      </c>
      <c r="BD416" s="115">
        <v>7585</v>
      </c>
      <c r="BE416" s="116">
        <v>14.81</v>
      </c>
      <c r="BF416" s="115">
        <v>13420</v>
      </c>
      <c r="BG416" s="116">
        <v>27.12</v>
      </c>
      <c r="BH416" s="115">
        <v>11717</v>
      </c>
      <c r="BI416" s="116">
        <v>23.92</v>
      </c>
      <c r="BJ416" s="115">
        <v>8562</v>
      </c>
      <c r="BK416" s="116">
        <v>18.75</v>
      </c>
      <c r="BL416" s="115">
        <v>14914</v>
      </c>
      <c r="BM416" s="116">
        <v>35.28</v>
      </c>
      <c r="BN416" s="115">
        <v>13781</v>
      </c>
      <c r="BO416" s="116">
        <v>29.14</v>
      </c>
      <c r="BP416" s="115">
        <v>10301</v>
      </c>
      <c r="BQ416" s="116">
        <v>23.13</v>
      </c>
      <c r="BR416" s="115">
        <v>10308</v>
      </c>
      <c r="BS416" s="116">
        <v>24.23</v>
      </c>
      <c r="BT416" s="115">
        <v>14657</v>
      </c>
      <c r="BU416" s="116">
        <v>29.79</v>
      </c>
      <c r="BV416" s="115">
        <v>11432</v>
      </c>
      <c r="BW416" s="116">
        <v>28.75</v>
      </c>
      <c r="BX416" s="115">
        <v>13988</v>
      </c>
      <c r="BY416" s="116">
        <v>25.65</v>
      </c>
      <c r="BZ416" s="115">
        <v>5720</v>
      </c>
      <c r="CA416" s="116">
        <v>13.02</v>
      </c>
      <c r="CB416" s="115">
        <v>15598</v>
      </c>
      <c r="CC416" s="116">
        <v>31.77</v>
      </c>
    </row>
    <row r="417" spans="1:81" ht="16.5" customHeight="1" x14ac:dyDescent="0.45">
      <c r="A417" s="362">
        <v>413</v>
      </c>
      <c r="B417" s="357" t="s">
        <v>675</v>
      </c>
      <c r="C417" s="357" t="s">
        <v>167</v>
      </c>
      <c r="D417" s="117">
        <v>13506</v>
      </c>
      <c r="E417" s="118">
        <v>41.82</v>
      </c>
      <c r="F417" s="117">
        <v>13043</v>
      </c>
      <c r="G417" s="118">
        <v>42.66</v>
      </c>
      <c r="H417" s="117">
        <v>14154</v>
      </c>
      <c r="I417" s="118">
        <v>45.67</v>
      </c>
      <c r="J417" s="117">
        <v>11996</v>
      </c>
      <c r="K417" s="118">
        <v>36.36</v>
      </c>
      <c r="L417" s="117">
        <v>12533</v>
      </c>
      <c r="M417" s="118">
        <v>39.64</v>
      </c>
      <c r="N417" s="117">
        <v>13550</v>
      </c>
      <c r="O417" s="118">
        <v>40.06</v>
      </c>
      <c r="P417" s="117">
        <v>13352</v>
      </c>
      <c r="Q417" s="118">
        <v>40.22</v>
      </c>
      <c r="R417" s="117">
        <v>13352</v>
      </c>
      <c r="S417" s="118">
        <v>39.200000000000003</v>
      </c>
      <c r="T417" s="117">
        <v>13626</v>
      </c>
      <c r="U417" s="118">
        <v>39.96</v>
      </c>
      <c r="V417" s="117">
        <v>14661</v>
      </c>
      <c r="W417" s="118">
        <v>40.01</v>
      </c>
      <c r="X417" s="117">
        <v>10616</v>
      </c>
      <c r="Y417" s="118">
        <v>32.97</v>
      </c>
      <c r="Z417" s="117">
        <v>15023</v>
      </c>
      <c r="AA417" s="118">
        <v>39.1</v>
      </c>
      <c r="AB417" s="117">
        <v>13323</v>
      </c>
      <c r="AC417" s="118">
        <v>35.67</v>
      </c>
      <c r="AD417" s="117">
        <v>15910</v>
      </c>
      <c r="AE417" s="118">
        <v>37.299999999999997</v>
      </c>
      <c r="AF417" s="117">
        <v>15334</v>
      </c>
      <c r="AG417" s="118">
        <v>41.03</v>
      </c>
      <c r="AH417" s="117">
        <v>12018</v>
      </c>
      <c r="AI417" s="118">
        <v>37.979999999999997</v>
      </c>
      <c r="AJ417" s="117">
        <v>14405</v>
      </c>
      <c r="AK417" s="118">
        <v>42.36</v>
      </c>
      <c r="AL417" s="117">
        <v>15365</v>
      </c>
      <c r="AM417" s="118">
        <v>43.38</v>
      </c>
      <c r="AN417" s="117">
        <v>14005</v>
      </c>
      <c r="AO417" s="118">
        <v>40.68</v>
      </c>
      <c r="AP417" s="117">
        <v>15488</v>
      </c>
      <c r="AQ417" s="118">
        <v>44.96</v>
      </c>
      <c r="AR417" s="117">
        <v>15772</v>
      </c>
      <c r="AS417" s="118">
        <v>46.78</v>
      </c>
      <c r="AT417" s="117">
        <v>14187</v>
      </c>
      <c r="AU417" s="118">
        <v>45.01</v>
      </c>
      <c r="AV417" s="117">
        <v>12422</v>
      </c>
      <c r="AW417" s="118">
        <v>42.66</v>
      </c>
      <c r="AX417" s="117">
        <v>15117</v>
      </c>
      <c r="AY417" s="118">
        <v>45.58</v>
      </c>
      <c r="AZ417" s="117">
        <v>13367</v>
      </c>
      <c r="BA417" s="118">
        <v>40.86</v>
      </c>
      <c r="BB417" s="117">
        <v>13493</v>
      </c>
      <c r="BC417" s="118">
        <v>43.49</v>
      </c>
      <c r="BD417" s="117">
        <v>17562</v>
      </c>
      <c r="BE417" s="118">
        <v>53.24</v>
      </c>
      <c r="BF417" s="117">
        <v>12055</v>
      </c>
      <c r="BG417" s="118">
        <v>39.299999999999997</v>
      </c>
      <c r="BH417" s="117">
        <v>15447</v>
      </c>
      <c r="BI417" s="118">
        <v>47.63</v>
      </c>
      <c r="BJ417" s="117">
        <v>15999</v>
      </c>
      <c r="BK417" s="118">
        <v>48.44</v>
      </c>
      <c r="BL417" s="117">
        <v>14458</v>
      </c>
      <c r="BM417" s="118">
        <v>45.94</v>
      </c>
      <c r="BN417" s="117">
        <v>18084</v>
      </c>
      <c r="BO417" s="118">
        <v>52.79</v>
      </c>
      <c r="BP417" s="117">
        <v>16882</v>
      </c>
      <c r="BQ417" s="118">
        <v>52.54</v>
      </c>
      <c r="BR417" s="117">
        <v>15109</v>
      </c>
      <c r="BS417" s="118">
        <v>48.17</v>
      </c>
      <c r="BT417" s="117">
        <v>15689</v>
      </c>
      <c r="BU417" s="118">
        <v>51.04</v>
      </c>
      <c r="BV417" s="117">
        <v>15998</v>
      </c>
      <c r="BW417" s="118">
        <v>57.1</v>
      </c>
      <c r="BX417" s="117">
        <v>15489</v>
      </c>
      <c r="BY417" s="118">
        <v>49.69</v>
      </c>
      <c r="BZ417" s="117">
        <v>15963</v>
      </c>
      <c r="CA417" s="118">
        <v>51.94</v>
      </c>
      <c r="CB417" s="117">
        <v>17914</v>
      </c>
      <c r="CC417" s="118">
        <v>61.35</v>
      </c>
    </row>
    <row r="418" spans="1:81" ht="16.5" customHeight="1" x14ac:dyDescent="0.45">
      <c r="A418" s="363">
        <v>414</v>
      </c>
      <c r="B418" s="358" t="s">
        <v>676</v>
      </c>
      <c r="C418" s="358" t="s">
        <v>167</v>
      </c>
      <c r="D418" s="115">
        <v>9104</v>
      </c>
      <c r="E418" s="116">
        <v>13.79</v>
      </c>
      <c r="F418" s="115">
        <v>10147</v>
      </c>
      <c r="G418" s="116">
        <v>15.24</v>
      </c>
      <c r="H418" s="115">
        <v>8968</v>
      </c>
      <c r="I418" s="116">
        <v>15.16</v>
      </c>
      <c r="J418" s="115">
        <v>10053</v>
      </c>
      <c r="K418" s="116">
        <v>14.28</v>
      </c>
      <c r="L418" s="115">
        <v>9826</v>
      </c>
      <c r="M418" s="116">
        <v>14.05</v>
      </c>
      <c r="N418" s="115">
        <v>10309</v>
      </c>
      <c r="O418" s="116">
        <v>14.55</v>
      </c>
      <c r="P418" s="115">
        <v>12878</v>
      </c>
      <c r="Q418" s="116">
        <v>15.2</v>
      </c>
      <c r="R418" s="115">
        <v>10139</v>
      </c>
      <c r="S418" s="116">
        <v>14.69</v>
      </c>
      <c r="T418" s="115">
        <v>11325</v>
      </c>
      <c r="U418" s="116">
        <v>15.11</v>
      </c>
      <c r="V418" s="115">
        <v>11241</v>
      </c>
      <c r="W418" s="116">
        <v>15.37</v>
      </c>
      <c r="X418" s="115">
        <v>10492</v>
      </c>
      <c r="Y418" s="116">
        <v>13.57</v>
      </c>
      <c r="Z418" s="115">
        <v>11182</v>
      </c>
      <c r="AA418" s="116">
        <v>14.01</v>
      </c>
      <c r="AB418" s="115">
        <v>11511</v>
      </c>
      <c r="AC418" s="116">
        <v>14.59</v>
      </c>
      <c r="AD418" s="115">
        <v>11090</v>
      </c>
      <c r="AE418" s="116">
        <v>14.83</v>
      </c>
      <c r="AF418" s="115">
        <v>13141</v>
      </c>
      <c r="AG418" s="116">
        <v>17.03</v>
      </c>
      <c r="AH418" s="115">
        <v>12059</v>
      </c>
      <c r="AI418" s="116">
        <v>15.31</v>
      </c>
      <c r="AJ418" s="115">
        <v>12009</v>
      </c>
      <c r="AK418" s="116">
        <v>15.46</v>
      </c>
      <c r="AL418" s="115">
        <v>11852</v>
      </c>
      <c r="AM418" s="116">
        <v>14.93</v>
      </c>
      <c r="AN418" s="115">
        <v>11963</v>
      </c>
      <c r="AO418" s="116">
        <v>15.11</v>
      </c>
      <c r="AP418" s="115">
        <v>12052</v>
      </c>
      <c r="AQ418" s="116">
        <v>14.94</v>
      </c>
      <c r="AR418" s="115">
        <v>12968</v>
      </c>
      <c r="AS418" s="116">
        <v>15.74</v>
      </c>
      <c r="AT418" s="115">
        <v>10120</v>
      </c>
      <c r="AU418" s="116">
        <v>14.26</v>
      </c>
      <c r="AV418" s="115">
        <v>11982</v>
      </c>
      <c r="AW418" s="116">
        <v>15.16</v>
      </c>
      <c r="AX418" s="115">
        <v>10398</v>
      </c>
      <c r="AY418" s="116">
        <v>13.18</v>
      </c>
      <c r="AZ418" s="115">
        <v>11495</v>
      </c>
      <c r="BA418" s="116">
        <v>14.91</v>
      </c>
      <c r="BB418" s="115">
        <v>10318</v>
      </c>
      <c r="BC418" s="116">
        <v>14.49</v>
      </c>
      <c r="BD418" s="115">
        <v>11506</v>
      </c>
      <c r="BE418" s="116">
        <v>16.649999999999999</v>
      </c>
      <c r="BF418" s="115">
        <v>9968</v>
      </c>
      <c r="BG418" s="116">
        <v>14.06</v>
      </c>
      <c r="BH418" s="115">
        <v>12159</v>
      </c>
      <c r="BI418" s="116">
        <v>17.18</v>
      </c>
      <c r="BJ418" s="115">
        <v>13843</v>
      </c>
      <c r="BK418" s="116">
        <v>18.48</v>
      </c>
      <c r="BL418" s="115">
        <v>14233</v>
      </c>
      <c r="BM418" s="116">
        <v>19.29</v>
      </c>
      <c r="BN418" s="115">
        <v>14786</v>
      </c>
      <c r="BO418" s="116">
        <v>19.73</v>
      </c>
      <c r="BP418" s="115">
        <v>13783</v>
      </c>
      <c r="BQ418" s="116">
        <v>18.53</v>
      </c>
      <c r="BR418" s="115">
        <v>14258</v>
      </c>
      <c r="BS418" s="116">
        <v>19.02</v>
      </c>
      <c r="BT418" s="115">
        <v>13270</v>
      </c>
      <c r="BU418" s="116">
        <v>18.899999999999999</v>
      </c>
      <c r="BV418" s="115">
        <v>12689</v>
      </c>
      <c r="BW418" s="116">
        <v>18.72</v>
      </c>
      <c r="BX418" s="115">
        <v>14769</v>
      </c>
      <c r="BY418" s="116">
        <v>20.49</v>
      </c>
      <c r="BZ418" s="115">
        <v>14957</v>
      </c>
      <c r="CA418" s="116">
        <v>20.76</v>
      </c>
      <c r="CB418" s="115">
        <v>17090</v>
      </c>
      <c r="CC418" s="116">
        <v>23.9</v>
      </c>
    </row>
    <row r="419" spans="1:81" ht="16.5" customHeight="1" x14ac:dyDescent="0.45">
      <c r="A419" s="362">
        <v>415</v>
      </c>
      <c r="B419" s="357" t="s">
        <v>677</v>
      </c>
      <c r="C419" s="111"/>
      <c r="D419" s="111"/>
      <c r="E419" s="118">
        <v>163.32</v>
      </c>
      <c r="F419" s="111"/>
      <c r="G419" s="118">
        <v>171.17</v>
      </c>
      <c r="H419" s="111"/>
      <c r="I419" s="118">
        <v>219.36</v>
      </c>
      <c r="J419" s="111"/>
      <c r="K419" s="118">
        <v>165.85</v>
      </c>
      <c r="L419" s="111"/>
      <c r="M419" s="118">
        <v>169.34</v>
      </c>
      <c r="N419" s="111"/>
      <c r="O419" s="118">
        <v>178.08</v>
      </c>
      <c r="P419" s="111"/>
      <c r="Q419" s="118">
        <v>190.78</v>
      </c>
      <c r="R419" s="111"/>
      <c r="S419" s="118">
        <v>183.46</v>
      </c>
      <c r="T419" s="111"/>
      <c r="U419" s="118">
        <v>204.84</v>
      </c>
      <c r="V419" s="111"/>
      <c r="W419" s="118">
        <v>232.54</v>
      </c>
      <c r="X419" s="111"/>
      <c r="Y419" s="118">
        <v>194.41</v>
      </c>
      <c r="Z419" s="111"/>
      <c r="AA419" s="118">
        <v>188.06</v>
      </c>
      <c r="AB419" s="111"/>
      <c r="AC419" s="118">
        <v>167.58</v>
      </c>
      <c r="AD419" s="111"/>
      <c r="AE419" s="118">
        <v>180.65</v>
      </c>
      <c r="AF419" s="111"/>
      <c r="AG419" s="118">
        <v>195.03</v>
      </c>
      <c r="AH419" s="111"/>
      <c r="AI419" s="118">
        <v>175.4</v>
      </c>
      <c r="AJ419" s="111"/>
      <c r="AK419" s="118">
        <v>199.1</v>
      </c>
      <c r="AL419" s="111"/>
      <c r="AM419" s="118">
        <v>205.35</v>
      </c>
      <c r="AN419" s="111"/>
      <c r="AO419" s="118">
        <v>223.94</v>
      </c>
      <c r="AP419" s="111"/>
      <c r="AQ419" s="118">
        <v>226.02</v>
      </c>
      <c r="AR419" s="111"/>
      <c r="AS419" s="118">
        <v>223.56</v>
      </c>
      <c r="AT419" s="111"/>
      <c r="AU419" s="118">
        <v>197.47</v>
      </c>
      <c r="AV419" s="111"/>
      <c r="AW419" s="118">
        <v>198.15</v>
      </c>
      <c r="AX419" s="111"/>
      <c r="AY419" s="118">
        <v>176.45</v>
      </c>
      <c r="AZ419" s="111"/>
      <c r="BA419" s="118">
        <v>171.69</v>
      </c>
      <c r="BB419" s="111"/>
      <c r="BC419" s="118">
        <v>191.37</v>
      </c>
      <c r="BD419" s="111"/>
      <c r="BE419" s="118">
        <v>213.75</v>
      </c>
      <c r="BF419" s="111"/>
      <c r="BG419" s="118">
        <v>175.59</v>
      </c>
      <c r="BH419" s="111"/>
      <c r="BI419" s="118">
        <v>209.97</v>
      </c>
      <c r="BJ419" s="111"/>
      <c r="BK419" s="118">
        <v>211.52</v>
      </c>
      <c r="BL419" s="111"/>
      <c r="BM419" s="118">
        <v>206.63</v>
      </c>
      <c r="BN419" s="111"/>
      <c r="BO419" s="118">
        <v>248.58</v>
      </c>
      <c r="BP419" s="111"/>
      <c r="BQ419" s="118">
        <v>235.8</v>
      </c>
      <c r="BR419" s="111"/>
      <c r="BS419" s="118">
        <v>202.29</v>
      </c>
      <c r="BT419" s="111"/>
      <c r="BU419" s="118">
        <v>205.28</v>
      </c>
      <c r="BV419" s="111"/>
      <c r="BW419" s="118">
        <v>189.39</v>
      </c>
      <c r="BX419" s="111"/>
      <c r="BY419" s="118">
        <v>220.87</v>
      </c>
      <c r="BZ419" s="111"/>
      <c r="CA419" s="118">
        <v>198.27</v>
      </c>
      <c r="CB419" s="111"/>
      <c r="CC419" s="118">
        <v>234.96</v>
      </c>
    </row>
    <row r="420" spans="1:81" ht="16.5" customHeight="1" x14ac:dyDescent="0.45">
      <c r="A420" s="363">
        <v>416</v>
      </c>
      <c r="B420" s="358" t="s">
        <v>678</v>
      </c>
      <c r="C420" s="358" t="s">
        <v>167</v>
      </c>
      <c r="D420" s="115">
        <v>21872</v>
      </c>
      <c r="E420" s="116">
        <v>88.13</v>
      </c>
      <c r="F420" s="115">
        <v>21858</v>
      </c>
      <c r="G420" s="116">
        <v>92.02</v>
      </c>
      <c r="H420" s="115">
        <v>23061</v>
      </c>
      <c r="I420" s="116">
        <v>95.41</v>
      </c>
      <c r="J420" s="115">
        <v>22445</v>
      </c>
      <c r="K420" s="116">
        <v>91.52</v>
      </c>
      <c r="L420" s="115">
        <v>25328</v>
      </c>
      <c r="M420" s="116">
        <v>101.67</v>
      </c>
      <c r="N420" s="115">
        <v>27887</v>
      </c>
      <c r="O420" s="116">
        <v>106.26</v>
      </c>
      <c r="P420" s="115">
        <v>26319</v>
      </c>
      <c r="Q420" s="116">
        <v>108</v>
      </c>
      <c r="R420" s="115">
        <v>22028</v>
      </c>
      <c r="S420" s="116">
        <v>92.73</v>
      </c>
      <c r="T420" s="115">
        <v>24337</v>
      </c>
      <c r="U420" s="116">
        <v>95.22</v>
      </c>
      <c r="V420" s="115">
        <v>23407</v>
      </c>
      <c r="W420" s="116">
        <v>87.9</v>
      </c>
      <c r="X420" s="115">
        <v>24629</v>
      </c>
      <c r="Y420" s="116">
        <v>90.31</v>
      </c>
      <c r="Z420" s="115">
        <v>22326</v>
      </c>
      <c r="AA420" s="116">
        <v>80.87</v>
      </c>
      <c r="AB420" s="115">
        <v>21515</v>
      </c>
      <c r="AC420" s="116">
        <v>76.95</v>
      </c>
      <c r="AD420" s="115">
        <v>22540</v>
      </c>
      <c r="AE420" s="116">
        <v>81.3</v>
      </c>
      <c r="AF420" s="115">
        <v>27225</v>
      </c>
      <c r="AG420" s="116">
        <v>100.82</v>
      </c>
      <c r="AH420" s="115">
        <v>23462</v>
      </c>
      <c r="AI420" s="116">
        <v>87.71</v>
      </c>
      <c r="AJ420" s="115">
        <v>28421</v>
      </c>
      <c r="AK420" s="116">
        <v>99.4</v>
      </c>
      <c r="AL420" s="115">
        <v>30954</v>
      </c>
      <c r="AM420" s="116">
        <v>103.47</v>
      </c>
      <c r="AN420" s="115">
        <v>27498</v>
      </c>
      <c r="AO420" s="116">
        <v>97.26</v>
      </c>
      <c r="AP420" s="115">
        <v>27722</v>
      </c>
      <c r="AQ420" s="116">
        <v>99.12</v>
      </c>
      <c r="AR420" s="115">
        <v>26125</v>
      </c>
      <c r="AS420" s="116">
        <v>101.88</v>
      </c>
      <c r="AT420" s="115">
        <v>30081</v>
      </c>
      <c r="AU420" s="116">
        <v>106.66</v>
      </c>
      <c r="AV420" s="115">
        <v>31444</v>
      </c>
      <c r="AW420" s="116">
        <v>109.52</v>
      </c>
      <c r="AX420" s="115">
        <v>32395</v>
      </c>
      <c r="AY420" s="116">
        <v>103.96</v>
      </c>
      <c r="AZ420" s="115">
        <v>30010</v>
      </c>
      <c r="BA420" s="116">
        <v>95.83</v>
      </c>
      <c r="BB420" s="115">
        <v>28295</v>
      </c>
      <c r="BC420" s="116">
        <v>94.98</v>
      </c>
      <c r="BD420" s="115">
        <v>39565</v>
      </c>
      <c r="BE420" s="116">
        <v>127.99</v>
      </c>
      <c r="BF420" s="115">
        <v>27757</v>
      </c>
      <c r="BG420" s="116">
        <v>96.29</v>
      </c>
      <c r="BH420" s="115">
        <v>36152</v>
      </c>
      <c r="BI420" s="116">
        <v>119.49</v>
      </c>
      <c r="BJ420" s="115">
        <v>38717</v>
      </c>
      <c r="BK420" s="116">
        <v>128.9</v>
      </c>
      <c r="BL420" s="115">
        <v>33031</v>
      </c>
      <c r="BM420" s="116">
        <v>113.59</v>
      </c>
      <c r="BN420" s="115">
        <v>31763</v>
      </c>
      <c r="BO420" s="116">
        <v>120.22</v>
      </c>
      <c r="BP420" s="115">
        <v>33294</v>
      </c>
      <c r="BQ420" s="116">
        <v>119.49</v>
      </c>
      <c r="BR420" s="115">
        <v>33807</v>
      </c>
      <c r="BS420" s="116">
        <v>122.3</v>
      </c>
      <c r="BT420" s="115">
        <v>38162</v>
      </c>
      <c r="BU420" s="116">
        <v>135.53</v>
      </c>
      <c r="BV420" s="115">
        <v>31666</v>
      </c>
      <c r="BW420" s="116">
        <v>113.59</v>
      </c>
      <c r="BX420" s="115">
        <v>33519</v>
      </c>
      <c r="BY420" s="116">
        <v>121.94</v>
      </c>
      <c r="BZ420" s="115">
        <v>35062</v>
      </c>
      <c r="CA420" s="116">
        <v>130.41999999999999</v>
      </c>
      <c r="CB420" s="115">
        <v>38545</v>
      </c>
      <c r="CC420" s="116">
        <v>140.34</v>
      </c>
    </row>
    <row r="421" spans="1:81" ht="16.5" customHeight="1" x14ac:dyDescent="0.45">
      <c r="A421" s="362">
        <v>417</v>
      </c>
      <c r="B421" s="357" t="s">
        <v>679</v>
      </c>
      <c r="C421" s="357" t="s">
        <v>167</v>
      </c>
      <c r="D421" s="117">
        <v>5502</v>
      </c>
      <c r="E421" s="118">
        <v>32.72</v>
      </c>
      <c r="F421" s="117">
        <v>5699</v>
      </c>
      <c r="G421" s="118">
        <v>34.92</v>
      </c>
      <c r="H421" s="117">
        <v>5813</v>
      </c>
      <c r="I421" s="118">
        <v>34.79</v>
      </c>
      <c r="J421" s="117">
        <v>5390</v>
      </c>
      <c r="K421" s="118">
        <v>34.200000000000003</v>
      </c>
      <c r="L421" s="117">
        <v>6136</v>
      </c>
      <c r="M421" s="118">
        <v>39.22</v>
      </c>
      <c r="N421" s="117">
        <v>6978</v>
      </c>
      <c r="O421" s="118">
        <v>42.9</v>
      </c>
      <c r="P421" s="117">
        <v>7173</v>
      </c>
      <c r="Q421" s="118">
        <v>45.74</v>
      </c>
      <c r="R421" s="117">
        <v>5909</v>
      </c>
      <c r="S421" s="118">
        <v>36.04</v>
      </c>
      <c r="T421" s="117">
        <v>6394</v>
      </c>
      <c r="U421" s="118">
        <v>38.9</v>
      </c>
      <c r="V421" s="117">
        <v>5527</v>
      </c>
      <c r="W421" s="118">
        <v>30.65</v>
      </c>
      <c r="X421" s="117">
        <v>5454</v>
      </c>
      <c r="Y421" s="118">
        <v>31.09</v>
      </c>
      <c r="Z421" s="117">
        <v>4689</v>
      </c>
      <c r="AA421" s="118">
        <v>25.86</v>
      </c>
      <c r="AB421" s="117">
        <v>4860</v>
      </c>
      <c r="AC421" s="118">
        <v>25.78</v>
      </c>
      <c r="AD421" s="117">
        <v>4620</v>
      </c>
      <c r="AE421" s="118">
        <v>25.03</v>
      </c>
      <c r="AF421" s="117">
        <v>5916</v>
      </c>
      <c r="AG421" s="118">
        <v>34.340000000000003</v>
      </c>
      <c r="AH421" s="117">
        <v>4980</v>
      </c>
      <c r="AI421" s="118">
        <v>29.22</v>
      </c>
      <c r="AJ421" s="117">
        <v>5981</v>
      </c>
      <c r="AK421" s="118">
        <v>31.66</v>
      </c>
      <c r="AL421" s="117">
        <v>6473</v>
      </c>
      <c r="AM421" s="118">
        <v>34.75</v>
      </c>
      <c r="AN421" s="117">
        <v>6161</v>
      </c>
      <c r="AO421" s="118">
        <v>33.57</v>
      </c>
      <c r="AP421" s="117">
        <v>6043</v>
      </c>
      <c r="AQ421" s="118">
        <v>34.03</v>
      </c>
      <c r="AR421" s="117">
        <v>6179</v>
      </c>
      <c r="AS421" s="118">
        <v>35.299999999999997</v>
      </c>
      <c r="AT421" s="117">
        <v>5651</v>
      </c>
      <c r="AU421" s="118">
        <v>34.229999999999997</v>
      </c>
      <c r="AV421" s="117">
        <v>6783</v>
      </c>
      <c r="AW421" s="118">
        <v>34.840000000000003</v>
      </c>
      <c r="AX421" s="117">
        <v>5298</v>
      </c>
      <c r="AY421" s="118">
        <v>26.6</v>
      </c>
      <c r="AZ421" s="117">
        <v>5280</v>
      </c>
      <c r="BA421" s="118">
        <v>26.3</v>
      </c>
      <c r="BB421" s="117">
        <v>4877</v>
      </c>
      <c r="BC421" s="118">
        <v>25.87</v>
      </c>
      <c r="BD421" s="117">
        <v>6217</v>
      </c>
      <c r="BE421" s="118">
        <v>32.549999999999997</v>
      </c>
      <c r="BF421" s="117">
        <v>4741</v>
      </c>
      <c r="BG421" s="118">
        <v>25.73</v>
      </c>
      <c r="BH421" s="117">
        <v>5922</v>
      </c>
      <c r="BI421" s="118">
        <v>32.090000000000003</v>
      </c>
      <c r="BJ421" s="117">
        <v>6401</v>
      </c>
      <c r="BK421" s="118">
        <v>34.799999999999997</v>
      </c>
      <c r="BL421" s="117">
        <v>5705</v>
      </c>
      <c r="BM421" s="118">
        <v>31.74</v>
      </c>
      <c r="BN421" s="117">
        <v>5709</v>
      </c>
      <c r="BO421" s="118">
        <v>35.54</v>
      </c>
      <c r="BP421" s="117">
        <v>5715</v>
      </c>
      <c r="BQ421" s="118">
        <v>34.76</v>
      </c>
      <c r="BR421" s="117">
        <v>5734</v>
      </c>
      <c r="BS421" s="118">
        <v>34.57</v>
      </c>
      <c r="BT421" s="117">
        <v>5519</v>
      </c>
      <c r="BU421" s="118">
        <v>33.43</v>
      </c>
      <c r="BV421" s="117">
        <v>4946</v>
      </c>
      <c r="BW421" s="118">
        <v>29.16</v>
      </c>
      <c r="BX421" s="117">
        <v>5503</v>
      </c>
      <c r="BY421" s="118">
        <v>32.07</v>
      </c>
      <c r="BZ421" s="117">
        <v>5825</v>
      </c>
      <c r="CA421" s="118">
        <v>34.869999999999997</v>
      </c>
      <c r="CB421" s="117">
        <v>6834</v>
      </c>
      <c r="CC421" s="118">
        <v>40.64</v>
      </c>
    </row>
    <row r="422" spans="1:81" ht="16.5" customHeight="1" x14ac:dyDescent="0.45">
      <c r="A422" s="363">
        <v>418</v>
      </c>
      <c r="B422" s="358" t="s">
        <v>680</v>
      </c>
      <c r="C422" s="358" t="s">
        <v>167</v>
      </c>
      <c r="D422" s="115">
        <v>13375</v>
      </c>
      <c r="E422" s="116">
        <v>40.67</v>
      </c>
      <c r="F422" s="115">
        <v>13492</v>
      </c>
      <c r="G422" s="116">
        <v>42.67</v>
      </c>
      <c r="H422" s="115">
        <v>14213</v>
      </c>
      <c r="I422" s="116">
        <v>44.75</v>
      </c>
      <c r="J422" s="115">
        <v>14389</v>
      </c>
      <c r="K422" s="116">
        <v>41.78</v>
      </c>
      <c r="L422" s="115">
        <v>15935</v>
      </c>
      <c r="M422" s="116">
        <v>45.38</v>
      </c>
      <c r="N422" s="115">
        <v>17889</v>
      </c>
      <c r="O422" s="116">
        <v>47.19</v>
      </c>
      <c r="P422" s="115">
        <v>15772</v>
      </c>
      <c r="Q422" s="116">
        <v>44.42</v>
      </c>
      <c r="R422" s="115">
        <v>13377</v>
      </c>
      <c r="S422" s="116">
        <v>41.59</v>
      </c>
      <c r="T422" s="115">
        <v>14894</v>
      </c>
      <c r="U422" s="116">
        <v>41.31</v>
      </c>
      <c r="V422" s="115">
        <v>14909</v>
      </c>
      <c r="W422" s="116">
        <v>42.22</v>
      </c>
      <c r="X422" s="115">
        <v>16002</v>
      </c>
      <c r="Y422" s="116">
        <v>43.55</v>
      </c>
      <c r="Z422" s="115">
        <v>14587</v>
      </c>
      <c r="AA422" s="116">
        <v>40.409999999999997</v>
      </c>
      <c r="AB422" s="115">
        <v>13591</v>
      </c>
      <c r="AC422" s="116">
        <v>36.72</v>
      </c>
      <c r="AD422" s="115">
        <v>15024</v>
      </c>
      <c r="AE422" s="116">
        <v>39.659999999999997</v>
      </c>
      <c r="AF422" s="115">
        <v>17991</v>
      </c>
      <c r="AG422" s="116">
        <v>46.52</v>
      </c>
      <c r="AH422" s="115">
        <v>15509</v>
      </c>
      <c r="AI422" s="116">
        <v>40.49</v>
      </c>
      <c r="AJ422" s="115">
        <v>19281</v>
      </c>
      <c r="AK422" s="116">
        <v>51.13</v>
      </c>
      <c r="AL422" s="115">
        <v>21184</v>
      </c>
      <c r="AM422" s="116">
        <v>52.02</v>
      </c>
      <c r="AN422" s="115">
        <v>18553</v>
      </c>
      <c r="AO422" s="116">
        <v>48.15</v>
      </c>
      <c r="AP422" s="115">
        <v>18748</v>
      </c>
      <c r="AQ422" s="116">
        <v>47.05</v>
      </c>
      <c r="AR422" s="115">
        <v>17115</v>
      </c>
      <c r="AS422" s="116">
        <v>48.64</v>
      </c>
      <c r="AT422" s="115">
        <v>20923</v>
      </c>
      <c r="AU422" s="116">
        <v>55.55</v>
      </c>
      <c r="AV422" s="115">
        <v>21742</v>
      </c>
      <c r="AW422" s="116">
        <v>57.45</v>
      </c>
      <c r="AX422" s="115">
        <v>24234</v>
      </c>
      <c r="AY422" s="116">
        <v>61.16</v>
      </c>
      <c r="AZ422" s="115">
        <v>21566</v>
      </c>
      <c r="BA422" s="116">
        <v>53.39</v>
      </c>
      <c r="BB422" s="115">
        <v>20802</v>
      </c>
      <c r="BC422" s="116">
        <v>52.96</v>
      </c>
      <c r="BD422" s="115">
        <v>29670</v>
      </c>
      <c r="BE422" s="116">
        <v>74.55</v>
      </c>
      <c r="BF422" s="115">
        <v>20327</v>
      </c>
      <c r="BG422" s="116">
        <v>54.56</v>
      </c>
      <c r="BH422" s="115">
        <v>27039</v>
      </c>
      <c r="BI422" s="116">
        <v>69.77</v>
      </c>
      <c r="BJ422" s="115">
        <v>28998</v>
      </c>
      <c r="BK422" s="116">
        <v>72.92</v>
      </c>
      <c r="BL422" s="115">
        <v>24406</v>
      </c>
      <c r="BM422" s="116">
        <v>64.58</v>
      </c>
      <c r="BN422" s="115">
        <v>22547</v>
      </c>
      <c r="BO422" s="116">
        <v>63.46</v>
      </c>
      <c r="BP422" s="115">
        <v>24460</v>
      </c>
      <c r="BQ422" s="116">
        <v>65.459999999999994</v>
      </c>
      <c r="BR422" s="115">
        <v>24873</v>
      </c>
      <c r="BS422" s="116">
        <v>68.61</v>
      </c>
      <c r="BT422" s="115">
        <v>28976</v>
      </c>
      <c r="BU422" s="116">
        <v>80.77</v>
      </c>
      <c r="BV422" s="115">
        <v>23748</v>
      </c>
      <c r="BW422" s="116">
        <v>67.09</v>
      </c>
      <c r="BX422" s="115">
        <v>24260</v>
      </c>
      <c r="BY422" s="116">
        <v>69.13</v>
      </c>
      <c r="BZ422" s="115">
        <v>26301</v>
      </c>
      <c r="CA422" s="116">
        <v>77.89</v>
      </c>
      <c r="CB422" s="115">
        <v>28130</v>
      </c>
      <c r="CC422" s="116">
        <v>79.959999999999994</v>
      </c>
    </row>
    <row r="423" spans="1:81" ht="16.5" customHeight="1" x14ac:dyDescent="0.45">
      <c r="A423" s="362">
        <v>419</v>
      </c>
      <c r="B423" s="357" t="s">
        <v>681</v>
      </c>
      <c r="C423" s="357" t="s">
        <v>167</v>
      </c>
      <c r="D423" s="117">
        <v>2995</v>
      </c>
      <c r="E423" s="118">
        <v>14.74</v>
      </c>
      <c r="F423" s="117">
        <v>2667</v>
      </c>
      <c r="G423" s="118">
        <v>14.43</v>
      </c>
      <c r="H423" s="117">
        <v>3036</v>
      </c>
      <c r="I423" s="118">
        <v>15.86</v>
      </c>
      <c r="J423" s="117">
        <v>2666</v>
      </c>
      <c r="K423" s="118">
        <v>15.54</v>
      </c>
      <c r="L423" s="117">
        <v>3256</v>
      </c>
      <c r="M423" s="118">
        <v>17.07</v>
      </c>
      <c r="N423" s="117">
        <v>3020</v>
      </c>
      <c r="O423" s="118">
        <v>16.170000000000002</v>
      </c>
      <c r="P423" s="117">
        <v>3374</v>
      </c>
      <c r="Q423" s="118">
        <v>17.84</v>
      </c>
      <c r="R423" s="117">
        <v>2742</v>
      </c>
      <c r="S423" s="118">
        <v>15.11</v>
      </c>
      <c r="T423" s="117">
        <v>3048</v>
      </c>
      <c r="U423" s="118">
        <v>15.01</v>
      </c>
      <c r="V423" s="117">
        <v>2971</v>
      </c>
      <c r="W423" s="118">
        <v>15.03</v>
      </c>
      <c r="X423" s="117">
        <v>3173</v>
      </c>
      <c r="Y423" s="118">
        <v>15.67</v>
      </c>
      <c r="Z423" s="117">
        <v>3050</v>
      </c>
      <c r="AA423" s="118">
        <v>14.6</v>
      </c>
      <c r="AB423" s="117">
        <v>3065</v>
      </c>
      <c r="AC423" s="118">
        <v>14.45</v>
      </c>
      <c r="AD423" s="117">
        <v>2897</v>
      </c>
      <c r="AE423" s="118">
        <v>16.61</v>
      </c>
      <c r="AF423" s="117">
        <v>3317</v>
      </c>
      <c r="AG423" s="118">
        <v>19.96</v>
      </c>
      <c r="AH423" s="117">
        <v>2973</v>
      </c>
      <c r="AI423" s="118">
        <v>17.989999999999998</v>
      </c>
      <c r="AJ423" s="117">
        <v>3159</v>
      </c>
      <c r="AK423" s="118">
        <v>16.62</v>
      </c>
      <c r="AL423" s="117">
        <v>3297</v>
      </c>
      <c r="AM423" s="118">
        <v>16.71</v>
      </c>
      <c r="AN423" s="117">
        <v>2784</v>
      </c>
      <c r="AO423" s="118">
        <v>15.54</v>
      </c>
      <c r="AP423" s="117">
        <v>2930</v>
      </c>
      <c r="AQ423" s="118">
        <v>18.04</v>
      </c>
      <c r="AR423" s="117">
        <v>2830</v>
      </c>
      <c r="AS423" s="118">
        <v>17.940000000000001</v>
      </c>
      <c r="AT423" s="117">
        <v>3508</v>
      </c>
      <c r="AU423" s="118">
        <v>16.88</v>
      </c>
      <c r="AV423" s="117">
        <v>2919</v>
      </c>
      <c r="AW423" s="118">
        <v>17.23</v>
      </c>
      <c r="AX423" s="117">
        <v>2862</v>
      </c>
      <c r="AY423" s="118">
        <v>16.2</v>
      </c>
      <c r="AZ423" s="117">
        <v>3165</v>
      </c>
      <c r="BA423" s="118">
        <v>16.14</v>
      </c>
      <c r="BB423" s="117">
        <v>2617</v>
      </c>
      <c r="BC423" s="118">
        <v>16.149999999999999</v>
      </c>
      <c r="BD423" s="117">
        <v>3678</v>
      </c>
      <c r="BE423" s="118">
        <v>20.89</v>
      </c>
      <c r="BF423" s="117">
        <v>2689</v>
      </c>
      <c r="BG423" s="118">
        <v>16</v>
      </c>
      <c r="BH423" s="117">
        <v>3191</v>
      </c>
      <c r="BI423" s="118">
        <v>17.63</v>
      </c>
      <c r="BJ423" s="117">
        <v>3318</v>
      </c>
      <c r="BK423" s="118">
        <v>21.19</v>
      </c>
      <c r="BL423" s="117">
        <v>2920</v>
      </c>
      <c r="BM423" s="118">
        <v>17.27</v>
      </c>
      <c r="BN423" s="117">
        <v>3507</v>
      </c>
      <c r="BO423" s="118">
        <v>21.22</v>
      </c>
      <c r="BP423" s="117">
        <v>3120</v>
      </c>
      <c r="BQ423" s="118">
        <v>19.27</v>
      </c>
      <c r="BR423" s="117">
        <v>3199</v>
      </c>
      <c r="BS423" s="118">
        <v>19.11</v>
      </c>
      <c r="BT423" s="117">
        <v>3667</v>
      </c>
      <c r="BU423" s="118">
        <v>21.33</v>
      </c>
      <c r="BV423" s="117">
        <v>2972</v>
      </c>
      <c r="BW423" s="118">
        <v>17.34</v>
      </c>
      <c r="BX423" s="117">
        <v>3756</v>
      </c>
      <c r="BY423" s="118">
        <v>20.74</v>
      </c>
      <c r="BZ423" s="117">
        <v>2936</v>
      </c>
      <c r="CA423" s="118">
        <v>17.649999999999999</v>
      </c>
      <c r="CB423" s="117">
        <v>3581</v>
      </c>
      <c r="CC423" s="118">
        <v>19.739999999999998</v>
      </c>
    </row>
    <row r="424" spans="1:81" ht="16.5" customHeight="1" x14ac:dyDescent="0.45">
      <c r="A424" s="363">
        <v>420</v>
      </c>
      <c r="B424" s="358" t="s">
        <v>682</v>
      </c>
      <c r="C424" s="358" t="s">
        <v>167</v>
      </c>
      <c r="D424" s="115">
        <v>3436</v>
      </c>
      <c r="E424" s="116">
        <v>54.83</v>
      </c>
      <c r="F424" s="115">
        <v>3481</v>
      </c>
      <c r="G424" s="116">
        <v>54.98</v>
      </c>
      <c r="H424" s="115">
        <v>3657</v>
      </c>
      <c r="I424" s="116">
        <v>58.06</v>
      </c>
      <c r="J424" s="115">
        <v>3283</v>
      </c>
      <c r="K424" s="116">
        <v>50.47</v>
      </c>
      <c r="L424" s="115">
        <v>3694</v>
      </c>
      <c r="M424" s="116">
        <v>60.72</v>
      </c>
      <c r="N424" s="115">
        <v>3884</v>
      </c>
      <c r="O424" s="116">
        <v>60.55</v>
      </c>
      <c r="P424" s="115">
        <v>3630</v>
      </c>
      <c r="Q424" s="116">
        <v>57.77</v>
      </c>
      <c r="R424" s="115">
        <v>3310</v>
      </c>
      <c r="S424" s="116">
        <v>58.97</v>
      </c>
      <c r="T424" s="115">
        <v>3941</v>
      </c>
      <c r="U424" s="116">
        <v>53</v>
      </c>
      <c r="V424" s="115">
        <v>3277</v>
      </c>
      <c r="W424" s="116">
        <v>51.88</v>
      </c>
      <c r="X424" s="115">
        <v>3206</v>
      </c>
      <c r="Y424" s="116">
        <v>48.99</v>
      </c>
      <c r="Z424" s="115">
        <v>3708</v>
      </c>
      <c r="AA424" s="116">
        <v>56.92</v>
      </c>
      <c r="AB424" s="115">
        <v>3121</v>
      </c>
      <c r="AC424" s="116">
        <v>48.53</v>
      </c>
      <c r="AD424" s="115">
        <v>3572</v>
      </c>
      <c r="AE424" s="116">
        <v>53.81</v>
      </c>
      <c r="AF424" s="115">
        <v>3804</v>
      </c>
      <c r="AG424" s="116">
        <v>56.96</v>
      </c>
      <c r="AH424" s="115">
        <v>3349</v>
      </c>
      <c r="AI424" s="116">
        <v>51.28</v>
      </c>
      <c r="AJ424" s="115">
        <v>3644</v>
      </c>
      <c r="AK424" s="116">
        <v>54.12</v>
      </c>
      <c r="AL424" s="115">
        <v>3876</v>
      </c>
      <c r="AM424" s="116">
        <v>60.33</v>
      </c>
      <c r="AN424" s="115">
        <v>3741</v>
      </c>
      <c r="AO424" s="116">
        <v>54.41</v>
      </c>
      <c r="AP424" s="115">
        <v>3802</v>
      </c>
      <c r="AQ424" s="116">
        <v>57.52</v>
      </c>
      <c r="AR424" s="115">
        <v>3946</v>
      </c>
      <c r="AS424" s="116">
        <v>58.66</v>
      </c>
      <c r="AT424" s="115">
        <v>3516</v>
      </c>
      <c r="AU424" s="116">
        <v>55.3</v>
      </c>
      <c r="AV424" s="115">
        <v>3878</v>
      </c>
      <c r="AW424" s="116">
        <v>57.07</v>
      </c>
      <c r="AX424" s="115">
        <v>4007</v>
      </c>
      <c r="AY424" s="116">
        <v>57.02</v>
      </c>
      <c r="AZ424" s="115">
        <v>3607</v>
      </c>
      <c r="BA424" s="116">
        <v>52.16</v>
      </c>
      <c r="BB424" s="115">
        <v>3763</v>
      </c>
      <c r="BC424" s="116">
        <v>55.22</v>
      </c>
      <c r="BD424" s="115">
        <v>4520</v>
      </c>
      <c r="BE424" s="116">
        <v>67.72</v>
      </c>
      <c r="BF424" s="115">
        <v>3400</v>
      </c>
      <c r="BG424" s="116">
        <v>49.65</v>
      </c>
      <c r="BH424" s="115">
        <v>3833</v>
      </c>
      <c r="BI424" s="116">
        <v>59.45</v>
      </c>
      <c r="BJ424" s="115">
        <v>4145</v>
      </c>
      <c r="BK424" s="116">
        <v>59.1</v>
      </c>
      <c r="BL424" s="115">
        <v>3833</v>
      </c>
      <c r="BM424" s="116">
        <v>57.48</v>
      </c>
      <c r="BN424" s="115">
        <v>4185</v>
      </c>
      <c r="BO424" s="116">
        <v>63.03</v>
      </c>
      <c r="BP424" s="115">
        <v>3982</v>
      </c>
      <c r="BQ424" s="116">
        <v>63.42</v>
      </c>
      <c r="BR424" s="115">
        <v>3826</v>
      </c>
      <c r="BS424" s="116">
        <v>59.66</v>
      </c>
      <c r="BT424" s="115">
        <v>4098</v>
      </c>
      <c r="BU424" s="116">
        <v>61.17</v>
      </c>
      <c r="BV424" s="115">
        <v>4063</v>
      </c>
      <c r="BW424" s="116">
        <v>62.76</v>
      </c>
      <c r="BX424" s="115">
        <v>3545</v>
      </c>
      <c r="BY424" s="116">
        <v>57.53</v>
      </c>
      <c r="BZ424" s="115">
        <v>3879</v>
      </c>
      <c r="CA424" s="116">
        <v>59.06</v>
      </c>
      <c r="CB424" s="115">
        <v>4197</v>
      </c>
      <c r="CC424" s="116">
        <v>67.44</v>
      </c>
    </row>
    <row r="425" spans="1:81" ht="16.5" customHeight="1" x14ac:dyDescent="0.45">
      <c r="A425" s="362">
        <v>421</v>
      </c>
      <c r="B425" s="357" t="s">
        <v>683</v>
      </c>
      <c r="C425" s="357" t="s">
        <v>167</v>
      </c>
      <c r="D425" s="117">
        <v>477103</v>
      </c>
      <c r="E425" s="118">
        <v>685</v>
      </c>
      <c r="F425" s="117">
        <v>497785</v>
      </c>
      <c r="G425" s="118">
        <v>669.22</v>
      </c>
      <c r="H425" s="117">
        <v>514198</v>
      </c>
      <c r="I425" s="118">
        <v>716.45</v>
      </c>
      <c r="J425" s="117">
        <v>456246</v>
      </c>
      <c r="K425" s="118">
        <v>681.39</v>
      </c>
      <c r="L425" s="117">
        <v>455635</v>
      </c>
      <c r="M425" s="118">
        <v>694.6</v>
      </c>
      <c r="N425" s="117">
        <v>484586</v>
      </c>
      <c r="O425" s="118">
        <v>730.77</v>
      </c>
      <c r="P425" s="117">
        <v>491451</v>
      </c>
      <c r="Q425" s="118">
        <v>733.44</v>
      </c>
      <c r="R425" s="117">
        <v>475960</v>
      </c>
      <c r="S425" s="118">
        <v>679.2</v>
      </c>
      <c r="T425" s="117">
        <v>522780</v>
      </c>
      <c r="U425" s="118">
        <v>725.59</v>
      </c>
      <c r="V425" s="117">
        <v>505428</v>
      </c>
      <c r="W425" s="118">
        <v>677.02</v>
      </c>
      <c r="X425" s="117">
        <v>476628</v>
      </c>
      <c r="Y425" s="118">
        <v>634.83000000000004</v>
      </c>
      <c r="Z425" s="117">
        <v>486498</v>
      </c>
      <c r="AA425" s="118">
        <v>633.54999999999995</v>
      </c>
      <c r="AB425" s="117">
        <v>457688</v>
      </c>
      <c r="AC425" s="118">
        <v>576.32000000000005</v>
      </c>
      <c r="AD425" s="117">
        <v>509521</v>
      </c>
      <c r="AE425" s="118">
        <v>634.94000000000005</v>
      </c>
      <c r="AF425" s="117">
        <v>528290</v>
      </c>
      <c r="AG425" s="118">
        <v>673.35</v>
      </c>
      <c r="AH425" s="117">
        <v>466771</v>
      </c>
      <c r="AI425" s="118">
        <v>614.16999999999996</v>
      </c>
      <c r="AJ425" s="117">
        <v>469891</v>
      </c>
      <c r="AK425" s="118">
        <v>629.84</v>
      </c>
      <c r="AL425" s="117">
        <v>479260</v>
      </c>
      <c r="AM425" s="118">
        <v>629.12</v>
      </c>
      <c r="AN425" s="117">
        <v>478928</v>
      </c>
      <c r="AO425" s="118">
        <v>625.71</v>
      </c>
      <c r="AP425" s="117">
        <v>477617</v>
      </c>
      <c r="AQ425" s="118">
        <v>633.80999999999995</v>
      </c>
      <c r="AR425" s="117">
        <v>505214</v>
      </c>
      <c r="AS425" s="118">
        <v>666.31</v>
      </c>
      <c r="AT425" s="117">
        <v>478760</v>
      </c>
      <c r="AU425" s="118">
        <v>622.6</v>
      </c>
      <c r="AV425" s="117">
        <v>527328</v>
      </c>
      <c r="AW425" s="118">
        <v>701.95</v>
      </c>
      <c r="AX425" s="117">
        <v>527922</v>
      </c>
      <c r="AY425" s="118">
        <v>708.6</v>
      </c>
      <c r="AZ425" s="117">
        <v>499604</v>
      </c>
      <c r="BA425" s="118">
        <v>674.55</v>
      </c>
      <c r="BB425" s="117">
        <v>476437</v>
      </c>
      <c r="BC425" s="118">
        <v>648.67999999999995</v>
      </c>
      <c r="BD425" s="117">
        <v>514786</v>
      </c>
      <c r="BE425" s="118">
        <v>732.24</v>
      </c>
      <c r="BF425" s="117">
        <v>454432</v>
      </c>
      <c r="BG425" s="118">
        <v>644.07000000000005</v>
      </c>
      <c r="BH425" s="117">
        <v>550582</v>
      </c>
      <c r="BI425" s="118">
        <v>750.24</v>
      </c>
      <c r="BJ425" s="117">
        <v>551196</v>
      </c>
      <c r="BK425" s="118">
        <v>746.86</v>
      </c>
      <c r="BL425" s="117">
        <v>520602</v>
      </c>
      <c r="BM425" s="118">
        <v>691.03</v>
      </c>
      <c r="BN425" s="117">
        <v>580157</v>
      </c>
      <c r="BO425" s="118">
        <v>784.34</v>
      </c>
      <c r="BP425" s="117">
        <v>520797</v>
      </c>
      <c r="BQ425" s="118">
        <v>719.1</v>
      </c>
      <c r="BR425" s="117">
        <v>553774</v>
      </c>
      <c r="BS425" s="118">
        <v>719.65</v>
      </c>
      <c r="BT425" s="117">
        <v>554897</v>
      </c>
      <c r="BU425" s="118">
        <v>796.76</v>
      </c>
      <c r="BV425" s="117">
        <v>517145</v>
      </c>
      <c r="BW425" s="118">
        <v>744.19</v>
      </c>
      <c r="BX425" s="117">
        <v>575165</v>
      </c>
      <c r="BY425" s="118">
        <v>836.45</v>
      </c>
      <c r="BZ425" s="117">
        <v>523994</v>
      </c>
      <c r="CA425" s="118">
        <v>792.06</v>
      </c>
      <c r="CB425" s="117">
        <v>548936</v>
      </c>
      <c r="CC425" s="118">
        <v>847.9</v>
      </c>
    </row>
    <row r="426" spans="1:81" ht="16.5" customHeight="1" x14ac:dyDescent="0.45">
      <c r="A426" s="363">
        <v>422</v>
      </c>
      <c r="B426" s="358" t="s">
        <v>684</v>
      </c>
      <c r="C426" s="358" t="s">
        <v>167</v>
      </c>
      <c r="D426" s="115">
        <v>222324</v>
      </c>
      <c r="E426" s="116">
        <v>297.77999999999997</v>
      </c>
      <c r="F426" s="115">
        <v>254150</v>
      </c>
      <c r="G426" s="116">
        <v>315.97000000000003</v>
      </c>
      <c r="H426" s="115">
        <v>232375</v>
      </c>
      <c r="I426" s="116">
        <v>299.58</v>
      </c>
      <c r="J426" s="115">
        <v>191028</v>
      </c>
      <c r="K426" s="116">
        <v>264.89999999999998</v>
      </c>
      <c r="L426" s="115">
        <v>194441</v>
      </c>
      <c r="M426" s="116">
        <v>286.45</v>
      </c>
      <c r="N426" s="115">
        <v>190075</v>
      </c>
      <c r="O426" s="116">
        <v>285</v>
      </c>
      <c r="P426" s="115">
        <v>197259</v>
      </c>
      <c r="Q426" s="116">
        <v>291.89</v>
      </c>
      <c r="R426" s="115">
        <v>208661</v>
      </c>
      <c r="S426" s="116">
        <v>289.99</v>
      </c>
      <c r="T426" s="115">
        <v>246217</v>
      </c>
      <c r="U426" s="116">
        <v>311.36</v>
      </c>
      <c r="V426" s="115">
        <v>220991</v>
      </c>
      <c r="W426" s="116">
        <v>280.98</v>
      </c>
      <c r="X426" s="115">
        <v>215720</v>
      </c>
      <c r="Y426" s="116">
        <v>278.06</v>
      </c>
      <c r="Z426" s="115">
        <v>202220</v>
      </c>
      <c r="AA426" s="116">
        <v>254.9</v>
      </c>
      <c r="AB426" s="115">
        <v>181372</v>
      </c>
      <c r="AC426" s="116">
        <v>224.95</v>
      </c>
      <c r="AD426" s="115">
        <v>214430</v>
      </c>
      <c r="AE426" s="116">
        <v>261.64</v>
      </c>
      <c r="AF426" s="115">
        <v>209183</v>
      </c>
      <c r="AG426" s="116">
        <v>257.99</v>
      </c>
      <c r="AH426" s="115">
        <v>187492</v>
      </c>
      <c r="AI426" s="116">
        <v>238.42</v>
      </c>
      <c r="AJ426" s="115">
        <v>183956</v>
      </c>
      <c r="AK426" s="116">
        <v>238.98</v>
      </c>
      <c r="AL426" s="115">
        <v>189548</v>
      </c>
      <c r="AM426" s="116">
        <v>241.85</v>
      </c>
      <c r="AN426" s="115">
        <v>196797</v>
      </c>
      <c r="AO426" s="116">
        <v>246.2</v>
      </c>
      <c r="AP426" s="115">
        <v>199464</v>
      </c>
      <c r="AQ426" s="116">
        <v>254.17</v>
      </c>
      <c r="AR426" s="115">
        <v>203972</v>
      </c>
      <c r="AS426" s="116">
        <v>261.41000000000003</v>
      </c>
      <c r="AT426" s="115">
        <v>184297</v>
      </c>
      <c r="AU426" s="116">
        <v>235.12</v>
      </c>
      <c r="AV426" s="115">
        <v>219223</v>
      </c>
      <c r="AW426" s="116">
        <v>285.31</v>
      </c>
      <c r="AX426" s="115">
        <v>224606</v>
      </c>
      <c r="AY426" s="116">
        <v>290.42</v>
      </c>
      <c r="AZ426" s="115">
        <v>206964</v>
      </c>
      <c r="BA426" s="116">
        <v>265.82</v>
      </c>
      <c r="BB426" s="115">
        <v>193568</v>
      </c>
      <c r="BC426" s="116">
        <v>250.34</v>
      </c>
      <c r="BD426" s="115">
        <v>220278</v>
      </c>
      <c r="BE426" s="116">
        <v>290.72000000000003</v>
      </c>
      <c r="BF426" s="115">
        <v>188915</v>
      </c>
      <c r="BG426" s="116">
        <v>246.83</v>
      </c>
      <c r="BH426" s="115">
        <v>223350</v>
      </c>
      <c r="BI426" s="116">
        <v>285.44</v>
      </c>
      <c r="BJ426" s="115">
        <v>227963</v>
      </c>
      <c r="BK426" s="116">
        <v>286.48</v>
      </c>
      <c r="BL426" s="115">
        <v>212938</v>
      </c>
      <c r="BM426" s="116">
        <v>262.54000000000002</v>
      </c>
      <c r="BN426" s="115">
        <v>242603</v>
      </c>
      <c r="BO426" s="116">
        <v>301.52999999999997</v>
      </c>
      <c r="BP426" s="115">
        <v>208234</v>
      </c>
      <c r="BQ426" s="116">
        <v>265.13</v>
      </c>
      <c r="BR426" s="115">
        <v>189799</v>
      </c>
      <c r="BS426" s="116">
        <v>252.3</v>
      </c>
      <c r="BT426" s="115">
        <v>220153</v>
      </c>
      <c r="BU426" s="116">
        <v>293.31</v>
      </c>
      <c r="BV426" s="115">
        <v>221958</v>
      </c>
      <c r="BW426" s="116">
        <v>291.52999999999997</v>
      </c>
      <c r="BX426" s="115">
        <v>242109</v>
      </c>
      <c r="BY426" s="116">
        <v>325.06</v>
      </c>
      <c r="BZ426" s="115">
        <v>226752</v>
      </c>
      <c r="CA426" s="116">
        <v>309.13</v>
      </c>
      <c r="CB426" s="115">
        <v>226868</v>
      </c>
      <c r="CC426" s="116">
        <v>313.58999999999997</v>
      </c>
    </row>
    <row r="427" spans="1:81" ht="16.5" customHeight="1" x14ac:dyDescent="0.45">
      <c r="A427" s="362">
        <v>423</v>
      </c>
      <c r="B427" s="357" t="s">
        <v>685</v>
      </c>
      <c r="C427" s="357" t="s">
        <v>167</v>
      </c>
      <c r="D427" s="117">
        <v>70236</v>
      </c>
      <c r="E427" s="118">
        <v>92.26</v>
      </c>
      <c r="F427" s="117">
        <v>74993</v>
      </c>
      <c r="G427" s="118">
        <v>91.15</v>
      </c>
      <c r="H427" s="117">
        <v>80911</v>
      </c>
      <c r="I427" s="118">
        <v>103.96</v>
      </c>
      <c r="J427" s="117">
        <v>65302</v>
      </c>
      <c r="K427" s="118">
        <v>91.13</v>
      </c>
      <c r="L427" s="117">
        <v>65505</v>
      </c>
      <c r="M427" s="118">
        <v>96.11</v>
      </c>
      <c r="N427" s="117">
        <v>67599</v>
      </c>
      <c r="O427" s="118">
        <v>97.01</v>
      </c>
      <c r="P427" s="117">
        <v>86086</v>
      </c>
      <c r="Q427" s="118">
        <v>116.81</v>
      </c>
      <c r="R427" s="117">
        <v>76388</v>
      </c>
      <c r="S427" s="118">
        <v>99.24</v>
      </c>
      <c r="T427" s="117">
        <v>77333</v>
      </c>
      <c r="U427" s="118">
        <v>92.75</v>
      </c>
      <c r="V427" s="117">
        <v>68290</v>
      </c>
      <c r="W427" s="118">
        <v>83.89</v>
      </c>
      <c r="X427" s="117">
        <v>56353</v>
      </c>
      <c r="Y427" s="118">
        <v>66.8</v>
      </c>
      <c r="Z427" s="117">
        <v>66768</v>
      </c>
      <c r="AA427" s="118">
        <v>74.44</v>
      </c>
      <c r="AB427" s="117">
        <v>71976</v>
      </c>
      <c r="AC427" s="118">
        <v>75.55</v>
      </c>
      <c r="AD427" s="117">
        <v>81272</v>
      </c>
      <c r="AE427" s="118">
        <v>83.04</v>
      </c>
      <c r="AF427" s="117">
        <v>82271</v>
      </c>
      <c r="AG427" s="118">
        <v>87.98</v>
      </c>
      <c r="AH427" s="117">
        <v>68359</v>
      </c>
      <c r="AI427" s="118">
        <v>85.69</v>
      </c>
      <c r="AJ427" s="117">
        <v>72005</v>
      </c>
      <c r="AK427" s="118">
        <v>87.58</v>
      </c>
      <c r="AL427" s="117">
        <v>71122</v>
      </c>
      <c r="AM427" s="118">
        <v>83.81</v>
      </c>
      <c r="AN427" s="117">
        <v>69924</v>
      </c>
      <c r="AO427" s="118">
        <v>84.08</v>
      </c>
      <c r="AP427" s="117">
        <v>64715</v>
      </c>
      <c r="AQ427" s="118">
        <v>79.28</v>
      </c>
      <c r="AR427" s="117">
        <v>76316</v>
      </c>
      <c r="AS427" s="118">
        <v>89.59</v>
      </c>
      <c r="AT427" s="117">
        <v>72749</v>
      </c>
      <c r="AU427" s="118">
        <v>84.61</v>
      </c>
      <c r="AV427" s="117">
        <v>65631</v>
      </c>
      <c r="AW427" s="118">
        <v>78.13</v>
      </c>
      <c r="AX427" s="117">
        <v>65595</v>
      </c>
      <c r="AY427" s="118">
        <v>79.760000000000005</v>
      </c>
      <c r="AZ427" s="117">
        <v>72437</v>
      </c>
      <c r="BA427" s="118">
        <v>88.35</v>
      </c>
      <c r="BB427" s="117">
        <v>69822</v>
      </c>
      <c r="BC427" s="118">
        <v>86.89</v>
      </c>
      <c r="BD427" s="117">
        <v>64082</v>
      </c>
      <c r="BE427" s="118">
        <v>84.14</v>
      </c>
      <c r="BF427" s="117">
        <v>69441</v>
      </c>
      <c r="BG427" s="118">
        <v>87.08</v>
      </c>
      <c r="BH427" s="117">
        <v>75278</v>
      </c>
      <c r="BI427" s="118">
        <v>93.44</v>
      </c>
      <c r="BJ427" s="117">
        <v>80068</v>
      </c>
      <c r="BK427" s="118">
        <v>95.28</v>
      </c>
      <c r="BL427" s="117">
        <v>71232</v>
      </c>
      <c r="BM427" s="118">
        <v>83.72</v>
      </c>
      <c r="BN427" s="117">
        <v>76566</v>
      </c>
      <c r="BO427" s="118">
        <v>91.98</v>
      </c>
      <c r="BP427" s="117">
        <v>73414</v>
      </c>
      <c r="BQ427" s="118">
        <v>91.93</v>
      </c>
      <c r="BR427" s="117">
        <v>77925</v>
      </c>
      <c r="BS427" s="118">
        <v>100.37</v>
      </c>
      <c r="BT427" s="117">
        <v>85992</v>
      </c>
      <c r="BU427" s="118">
        <v>112.31</v>
      </c>
      <c r="BV427" s="117">
        <v>71602</v>
      </c>
      <c r="BW427" s="118">
        <v>90.43</v>
      </c>
      <c r="BX427" s="117">
        <v>88567</v>
      </c>
      <c r="BY427" s="118">
        <v>113.79</v>
      </c>
      <c r="BZ427" s="117">
        <v>87423</v>
      </c>
      <c r="CA427" s="118">
        <v>114.69</v>
      </c>
      <c r="CB427" s="117">
        <v>83744</v>
      </c>
      <c r="CC427" s="118">
        <v>112.34</v>
      </c>
    </row>
    <row r="428" spans="1:81" ht="16.5" customHeight="1" x14ac:dyDescent="0.45">
      <c r="A428" s="363">
        <v>424</v>
      </c>
      <c r="B428" s="358" t="s">
        <v>686</v>
      </c>
      <c r="C428" s="358" t="s">
        <v>167</v>
      </c>
      <c r="D428" s="115">
        <v>28736</v>
      </c>
      <c r="E428" s="116">
        <v>42.95</v>
      </c>
      <c r="F428" s="115">
        <v>24366</v>
      </c>
      <c r="G428" s="116">
        <v>35.630000000000003</v>
      </c>
      <c r="H428" s="115">
        <v>29570</v>
      </c>
      <c r="I428" s="116">
        <v>43.83</v>
      </c>
      <c r="J428" s="115">
        <v>23401</v>
      </c>
      <c r="K428" s="116">
        <v>37.1</v>
      </c>
      <c r="L428" s="115">
        <v>18896</v>
      </c>
      <c r="M428" s="116">
        <v>33.159999999999997</v>
      </c>
      <c r="N428" s="115">
        <v>24737</v>
      </c>
      <c r="O428" s="116">
        <v>41.53</v>
      </c>
      <c r="P428" s="115">
        <v>21262</v>
      </c>
      <c r="Q428" s="116">
        <v>36.76</v>
      </c>
      <c r="R428" s="115">
        <v>23713</v>
      </c>
      <c r="S428" s="116">
        <v>37.909999999999997</v>
      </c>
      <c r="T428" s="115">
        <v>25883</v>
      </c>
      <c r="U428" s="116">
        <v>36.96</v>
      </c>
      <c r="V428" s="115">
        <v>26917</v>
      </c>
      <c r="W428" s="116">
        <v>36.22</v>
      </c>
      <c r="X428" s="115">
        <v>27149</v>
      </c>
      <c r="Y428" s="116">
        <v>36.28</v>
      </c>
      <c r="Z428" s="115">
        <v>27726</v>
      </c>
      <c r="AA428" s="116">
        <v>36.24</v>
      </c>
      <c r="AB428" s="115">
        <v>31014</v>
      </c>
      <c r="AC428" s="116">
        <v>38.549999999999997</v>
      </c>
      <c r="AD428" s="115">
        <v>30495</v>
      </c>
      <c r="AE428" s="116">
        <v>39.380000000000003</v>
      </c>
      <c r="AF428" s="115">
        <v>29848</v>
      </c>
      <c r="AG428" s="116">
        <v>38.56</v>
      </c>
      <c r="AH428" s="115">
        <v>23462</v>
      </c>
      <c r="AI428" s="116">
        <v>32.82</v>
      </c>
      <c r="AJ428" s="115">
        <v>22119</v>
      </c>
      <c r="AK428" s="116">
        <v>32.17</v>
      </c>
      <c r="AL428" s="115">
        <v>32037</v>
      </c>
      <c r="AM428" s="116">
        <v>42.99</v>
      </c>
      <c r="AN428" s="115">
        <v>25396</v>
      </c>
      <c r="AO428" s="116">
        <v>35.51</v>
      </c>
      <c r="AP428" s="115">
        <v>27987</v>
      </c>
      <c r="AQ428" s="116">
        <v>40.01</v>
      </c>
      <c r="AR428" s="115">
        <v>28686</v>
      </c>
      <c r="AS428" s="116">
        <v>40.74</v>
      </c>
      <c r="AT428" s="115">
        <v>31644</v>
      </c>
      <c r="AU428" s="116">
        <v>43.51</v>
      </c>
      <c r="AV428" s="115">
        <v>30899</v>
      </c>
      <c r="AW428" s="116">
        <v>44.56</v>
      </c>
      <c r="AX428" s="115">
        <v>34128</v>
      </c>
      <c r="AY428" s="116">
        <v>50.08</v>
      </c>
      <c r="AZ428" s="115">
        <v>26816</v>
      </c>
      <c r="BA428" s="116">
        <v>42.53</v>
      </c>
      <c r="BB428" s="115">
        <v>24564</v>
      </c>
      <c r="BC428" s="116">
        <v>40.5</v>
      </c>
      <c r="BD428" s="115">
        <v>25352</v>
      </c>
      <c r="BE428" s="116">
        <v>47.22</v>
      </c>
      <c r="BF428" s="115">
        <v>21088</v>
      </c>
      <c r="BG428" s="116">
        <v>37.22</v>
      </c>
      <c r="BH428" s="115">
        <v>33935</v>
      </c>
      <c r="BI428" s="116">
        <v>53.83</v>
      </c>
      <c r="BJ428" s="115">
        <v>32650</v>
      </c>
      <c r="BK428" s="116">
        <v>52.84</v>
      </c>
      <c r="BL428" s="115">
        <v>32808</v>
      </c>
      <c r="BM428" s="116">
        <v>51.5</v>
      </c>
      <c r="BN428" s="115">
        <v>34552</v>
      </c>
      <c r="BO428" s="116">
        <v>55.78</v>
      </c>
      <c r="BP428" s="115">
        <v>34530</v>
      </c>
      <c r="BQ428" s="116">
        <v>54.63</v>
      </c>
      <c r="BR428" s="115">
        <v>27972</v>
      </c>
      <c r="BS428" s="116">
        <v>46.7</v>
      </c>
      <c r="BT428" s="115">
        <v>40699</v>
      </c>
      <c r="BU428" s="116">
        <v>64.14</v>
      </c>
      <c r="BV428" s="115">
        <v>36308</v>
      </c>
      <c r="BW428" s="116">
        <v>61.5</v>
      </c>
      <c r="BX428" s="115">
        <v>37152</v>
      </c>
      <c r="BY428" s="116">
        <v>61.71</v>
      </c>
      <c r="BZ428" s="115">
        <v>30673</v>
      </c>
      <c r="CA428" s="116">
        <v>51.57</v>
      </c>
      <c r="CB428" s="115">
        <v>40870</v>
      </c>
      <c r="CC428" s="116">
        <v>69.069999999999993</v>
      </c>
    </row>
    <row r="429" spans="1:81" ht="16.5" customHeight="1" x14ac:dyDescent="0.45">
      <c r="A429" s="362">
        <v>425</v>
      </c>
      <c r="B429" s="357" t="s">
        <v>687</v>
      </c>
      <c r="C429" s="357" t="s">
        <v>167</v>
      </c>
      <c r="D429" s="117">
        <v>35756</v>
      </c>
      <c r="E429" s="118">
        <v>32.18</v>
      </c>
      <c r="F429" s="117">
        <v>27924</v>
      </c>
      <c r="G429" s="118">
        <v>25.17</v>
      </c>
      <c r="H429" s="117">
        <v>27656</v>
      </c>
      <c r="I429" s="118">
        <v>26.4</v>
      </c>
      <c r="J429" s="117">
        <v>24293</v>
      </c>
      <c r="K429" s="118">
        <v>24</v>
      </c>
      <c r="L429" s="117">
        <v>29218</v>
      </c>
      <c r="M429" s="118">
        <v>28.49</v>
      </c>
      <c r="N429" s="117">
        <v>35637</v>
      </c>
      <c r="O429" s="118">
        <v>34.08</v>
      </c>
      <c r="P429" s="117">
        <v>37858</v>
      </c>
      <c r="Q429" s="118">
        <v>34.56</v>
      </c>
      <c r="R429" s="117">
        <v>33592</v>
      </c>
      <c r="S429" s="118">
        <v>32.1</v>
      </c>
      <c r="T429" s="117">
        <v>25955</v>
      </c>
      <c r="U429" s="118">
        <v>25.86</v>
      </c>
      <c r="V429" s="117">
        <v>36401</v>
      </c>
      <c r="W429" s="118">
        <v>33.229999999999997</v>
      </c>
      <c r="X429" s="117">
        <v>31179</v>
      </c>
      <c r="Y429" s="118">
        <v>28.53</v>
      </c>
      <c r="Z429" s="117">
        <v>34768</v>
      </c>
      <c r="AA429" s="118">
        <v>30.84</v>
      </c>
      <c r="AB429" s="117">
        <v>33618</v>
      </c>
      <c r="AC429" s="118">
        <v>29.03</v>
      </c>
      <c r="AD429" s="117">
        <v>34891</v>
      </c>
      <c r="AE429" s="118">
        <v>29.66</v>
      </c>
      <c r="AF429" s="117">
        <v>29337</v>
      </c>
      <c r="AG429" s="118">
        <v>27.53</v>
      </c>
      <c r="AH429" s="117">
        <v>35669</v>
      </c>
      <c r="AI429" s="118">
        <v>33.21</v>
      </c>
      <c r="AJ429" s="117">
        <v>24012</v>
      </c>
      <c r="AK429" s="118">
        <v>26.61</v>
      </c>
      <c r="AL429" s="117">
        <v>28558</v>
      </c>
      <c r="AM429" s="118">
        <v>30.02</v>
      </c>
      <c r="AN429" s="117">
        <v>32124</v>
      </c>
      <c r="AO429" s="118">
        <v>31.65</v>
      </c>
      <c r="AP429" s="117">
        <v>23048</v>
      </c>
      <c r="AQ429" s="118">
        <v>23.62</v>
      </c>
      <c r="AR429" s="117">
        <v>28847</v>
      </c>
      <c r="AS429" s="118">
        <v>30.74</v>
      </c>
      <c r="AT429" s="117">
        <v>32432</v>
      </c>
      <c r="AU429" s="118">
        <v>34.11</v>
      </c>
      <c r="AV429" s="117">
        <v>37484</v>
      </c>
      <c r="AW429" s="118">
        <v>40</v>
      </c>
      <c r="AX429" s="117">
        <v>33543</v>
      </c>
      <c r="AY429" s="118">
        <v>37.090000000000003</v>
      </c>
      <c r="AZ429" s="117">
        <v>32166</v>
      </c>
      <c r="BA429" s="118">
        <v>33.32</v>
      </c>
      <c r="BB429" s="117">
        <v>30137</v>
      </c>
      <c r="BC429" s="118">
        <v>31.58</v>
      </c>
      <c r="BD429" s="117">
        <v>31470</v>
      </c>
      <c r="BE429" s="118">
        <v>34.93</v>
      </c>
      <c r="BF429" s="117">
        <v>31031</v>
      </c>
      <c r="BG429" s="118">
        <v>34.950000000000003</v>
      </c>
      <c r="BH429" s="117">
        <v>47039</v>
      </c>
      <c r="BI429" s="118">
        <v>49.66</v>
      </c>
      <c r="BJ429" s="117">
        <v>42615</v>
      </c>
      <c r="BK429" s="118">
        <v>42.78</v>
      </c>
      <c r="BL429" s="117">
        <v>44774</v>
      </c>
      <c r="BM429" s="118">
        <v>44.26</v>
      </c>
      <c r="BN429" s="117">
        <v>51555</v>
      </c>
      <c r="BO429" s="118">
        <v>51.17</v>
      </c>
      <c r="BP429" s="117">
        <v>42520</v>
      </c>
      <c r="BQ429" s="118">
        <v>44.75</v>
      </c>
      <c r="BR429" s="117">
        <v>94263</v>
      </c>
      <c r="BS429" s="118">
        <v>44.72</v>
      </c>
      <c r="BT429" s="117">
        <v>43655</v>
      </c>
      <c r="BU429" s="118">
        <v>44.63</v>
      </c>
      <c r="BV429" s="117">
        <v>38651</v>
      </c>
      <c r="BW429" s="118">
        <v>38.549999999999997</v>
      </c>
      <c r="BX429" s="117">
        <v>44072</v>
      </c>
      <c r="BY429" s="118">
        <v>43.53</v>
      </c>
      <c r="BZ429" s="117">
        <v>34719</v>
      </c>
      <c r="CA429" s="118">
        <v>37.299999999999997</v>
      </c>
      <c r="CB429" s="117">
        <v>36746</v>
      </c>
      <c r="CC429" s="118">
        <v>41.98</v>
      </c>
    </row>
    <row r="430" spans="1:81" ht="16.5" customHeight="1" x14ac:dyDescent="0.45">
      <c r="A430" s="363">
        <v>426</v>
      </c>
      <c r="B430" s="358" t="s">
        <v>688</v>
      </c>
      <c r="C430" s="358" t="s">
        <v>167</v>
      </c>
      <c r="D430" s="115">
        <v>6269</v>
      </c>
      <c r="E430" s="116">
        <v>12.81</v>
      </c>
      <c r="F430" s="115">
        <v>6153</v>
      </c>
      <c r="G430" s="116">
        <v>12.54</v>
      </c>
      <c r="H430" s="115">
        <v>8088</v>
      </c>
      <c r="I430" s="116">
        <v>15.62</v>
      </c>
      <c r="J430" s="115">
        <v>8281</v>
      </c>
      <c r="K430" s="116">
        <v>15.86</v>
      </c>
      <c r="L430" s="115">
        <v>7976</v>
      </c>
      <c r="M430" s="116">
        <v>14.74</v>
      </c>
      <c r="N430" s="115">
        <v>8266</v>
      </c>
      <c r="O430" s="116">
        <v>15.51</v>
      </c>
      <c r="P430" s="115">
        <v>8132</v>
      </c>
      <c r="Q430" s="116">
        <v>14.95</v>
      </c>
      <c r="R430" s="115">
        <v>7973</v>
      </c>
      <c r="S430" s="116">
        <v>14.05</v>
      </c>
      <c r="T430" s="115">
        <v>8060</v>
      </c>
      <c r="U430" s="116">
        <v>14.82</v>
      </c>
      <c r="V430" s="115">
        <v>7909</v>
      </c>
      <c r="W430" s="116">
        <v>14.09</v>
      </c>
      <c r="X430" s="115">
        <v>7258</v>
      </c>
      <c r="Y430" s="116">
        <v>13.23</v>
      </c>
      <c r="Z430" s="115">
        <v>9036</v>
      </c>
      <c r="AA430" s="116">
        <v>15.38</v>
      </c>
      <c r="AB430" s="115">
        <v>7434</v>
      </c>
      <c r="AC430" s="116">
        <v>11.62</v>
      </c>
      <c r="AD430" s="115">
        <v>8533</v>
      </c>
      <c r="AE430" s="116">
        <v>13.88</v>
      </c>
      <c r="AF430" s="115">
        <v>7913</v>
      </c>
      <c r="AG430" s="116">
        <v>13.82</v>
      </c>
      <c r="AH430" s="115">
        <v>7863</v>
      </c>
      <c r="AI430" s="116">
        <v>12.6</v>
      </c>
      <c r="AJ430" s="115">
        <v>8618</v>
      </c>
      <c r="AK430" s="116">
        <v>13.27</v>
      </c>
      <c r="AL430" s="115">
        <v>8720</v>
      </c>
      <c r="AM430" s="116">
        <v>13.9</v>
      </c>
      <c r="AN430" s="115">
        <v>8625</v>
      </c>
      <c r="AO430" s="116">
        <v>13.03</v>
      </c>
      <c r="AP430" s="115">
        <v>8914</v>
      </c>
      <c r="AQ430" s="116">
        <v>13.89</v>
      </c>
      <c r="AR430" s="115">
        <v>8954</v>
      </c>
      <c r="AS430" s="116">
        <v>13.65</v>
      </c>
      <c r="AT430" s="115">
        <v>8010</v>
      </c>
      <c r="AU430" s="116">
        <v>12.63</v>
      </c>
      <c r="AV430" s="115">
        <v>9971</v>
      </c>
      <c r="AW430" s="116">
        <v>15.75</v>
      </c>
      <c r="AX430" s="115">
        <v>9268</v>
      </c>
      <c r="AY430" s="116">
        <v>14.76</v>
      </c>
      <c r="AZ430" s="115">
        <v>7457</v>
      </c>
      <c r="BA430" s="116">
        <v>11.59</v>
      </c>
      <c r="BB430" s="115">
        <v>8270</v>
      </c>
      <c r="BC430" s="116">
        <v>13.5</v>
      </c>
      <c r="BD430" s="115">
        <v>9052</v>
      </c>
      <c r="BE430" s="116">
        <v>14.82</v>
      </c>
      <c r="BF430" s="115">
        <v>7914</v>
      </c>
      <c r="BG430" s="116">
        <v>13.14</v>
      </c>
      <c r="BH430" s="115">
        <v>9775</v>
      </c>
      <c r="BI430" s="116">
        <v>15.31</v>
      </c>
      <c r="BJ430" s="115">
        <v>7389</v>
      </c>
      <c r="BK430" s="116">
        <v>12.61</v>
      </c>
      <c r="BL430" s="115">
        <v>7472</v>
      </c>
      <c r="BM430" s="116">
        <v>12.89</v>
      </c>
      <c r="BN430" s="115">
        <v>9401</v>
      </c>
      <c r="BO430" s="116">
        <v>16.260000000000002</v>
      </c>
      <c r="BP430" s="115">
        <v>8230</v>
      </c>
      <c r="BQ430" s="116">
        <v>14.03</v>
      </c>
      <c r="BR430" s="115">
        <v>9633</v>
      </c>
      <c r="BS430" s="116">
        <v>17.3</v>
      </c>
      <c r="BT430" s="115">
        <v>9372</v>
      </c>
      <c r="BU430" s="116">
        <v>16.170000000000002</v>
      </c>
      <c r="BV430" s="115">
        <v>8389</v>
      </c>
      <c r="BW430" s="116">
        <v>14.79</v>
      </c>
      <c r="BX430" s="115">
        <v>8987</v>
      </c>
      <c r="BY430" s="116">
        <v>15.38</v>
      </c>
      <c r="BZ430" s="115">
        <v>8412</v>
      </c>
      <c r="CA430" s="116">
        <v>15.35</v>
      </c>
      <c r="CB430" s="115">
        <v>8925</v>
      </c>
      <c r="CC430" s="116">
        <v>15.48</v>
      </c>
    </row>
    <row r="431" spans="1:81" ht="16.5" customHeight="1" x14ac:dyDescent="0.45">
      <c r="A431" s="362">
        <v>427</v>
      </c>
      <c r="B431" s="357" t="s">
        <v>689</v>
      </c>
      <c r="C431" s="357" t="s">
        <v>167</v>
      </c>
      <c r="D431" s="117">
        <v>72734</v>
      </c>
      <c r="E431" s="118">
        <v>138.80000000000001</v>
      </c>
      <c r="F431" s="117">
        <v>74885</v>
      </c>
      <c r="G431" s="118">
        <v>134.05000000000001</v>
      </c>
      <c r="H431" s="117">
        <v>91629</v>
      </c>
      <c r="I431" s="118">
        <v>158.13999999999999</v>
      </c>
      <c r="J431" s="117">
        <v>96609</v>
      </c>
      <c r="K431" s="118">
        <v>177.59</v>
      </c>
      <c r="L431" s="117">
        <v>90862</v>
      </c>
      <c r="M431" s="118">
        <v>163.11000000000001</v>
      </c>
      <c r="N431" s="117">
        <v>103593</v>
      </c>
      <c r="O431" s="118">
        <v>184.97</v>
      </c>
      <c r="P431" s="117">
        <v>96370</v>
      </c>
      <c r="Q431" s="118">
        <v>172.37</v>
      </c>
      <c r="R431" s="117">
        <v>85589</v>
      </c>
      <c r="S431" s="118">
        <v>147.28</v>
      </c>
      <c r="T431" s="117">
        <v>95869</v>
      </c>
      <c r="U431" s="118">
        <v>179.7</v>
      </c>
      <c r="V431" s="117">
        <v>100143</v>
      </c>
      <c r="W431" s="118">
        <v>163.5</v>
      </c>
      <c r="X431" s="117">
        <v>97547</v>
      </c>
      <c r="Y431" s="118">
        <v>152.68</v>
      </c>
      <c r="Z431" s="117">
        <v>105308</v>
      </c>
      <c r="AA431" s="118">
        <v>158.5</v>
      </c>
      <c r="AB431" s="117">
        <v>94043</v>
      </c>
      <c r="AC431" s="118">
        <v>143.46</v>
      </c>
      <c r="AD431" s="117">
        <v>98568</v>
      </c>
      <c r="AE431" s="118">
        <v>152.68</v>
      </c>
      <c r="AF431" s="117">
        <v>114579</v>
      </c>
      <c r="AG431" s="118">
        <v>176.32</v>
      </c>
      <c r="AH431" s="117">
        <v>99988</v>
      </c>
      <c r="AI431" s="118">
        <v>151.72</v>
      </c>
      <c r="AJ431" s="117">
        <v>108989</v>
      </c>
      <c r="AK431" s="118">
        <v>166.47</v>
      </c>
      <c r="AL431" s="117">
        <v>95882</v>
      </c>
      <c r="AM431" s="118">
        <v>148.9</v>
      </c>
      <c r="AN431" s="117">
        <v>94345</v>
      </c>
      <c r="AO431" s="118">
        <v>147.16999999999999</v>
      </c>
      <c r="AP431" s="117">
        <v>100529</v>
      </c>
      <c r="AQ431" s="118">
        <v>154.27000000000001</v>
      </c>
      <c r="AR431" s="117">
        <v>109357</v>
      </c>
      <c r="AS431" s="118">
        <v>162.68</v>
      </c>
      <c r="AT431" s="117">
        <v>96877</v>
      </c>
      <c r="AU431" s="118">
        <v>145.72</v>
      </c>
      <c r="AV431" s="117">
        <v>105068</v>
      </c>
      <c r="AW431" s="118">
        <v>161.34</v>
      </c>
      <c r="AX431" s="117">
        <v>97454</v>
      </c>
      <c r="AY431" s="118">
        <v>153.72999999999999</v>
      </c>
      <c r="AZ431" s="117">
        <v>103156</v>
      </c>
      <c r="BA431" s="118">
        <v>163.06</v>
      </c>
      <c r="BB431" s="117">
        <v>97539</v>
      </c>
      <c r="BC431" s="118">
        <v>157.09</v>
      </c>
      <c r="BD431" s="117">
        <v>108254</v>
      </c>
      <c r="BE431" s="118">
        <v>178.91</v>
      </c>
      <c r="BF431" s="117">
        <v>90797</v>
      </c>
      <c r="BG431" s="118">
        <v>155.44999999999999</v>
      </c>
      <c r="BH431" s="117">
        <v>106078</v>
      </c>
      <c r="BI431" s="118">
        <v>175.85</v>
      </c>
      <c r="BJ431" s="117">
        <v>106694</v>
      </c>
      <c r="BK431" s="118">
        <v>176.92</v>
      </c>
      <c r="BL431" s="117">
        <v>105917</v>
      </c>
      <c r="BM431" s="118">
        <v>166.72</v>
      </c>
      <c r="BN431" s="117">
        <v>109337</v>
      </c>
      <c r="BO431" s="118">
        <v>183.08</v>
      </c>
      <c r="BP431" s="117">
        <v>103083</v>
      </c>
      <c r="BQ431" s="118">
        <v>173.43</v>
      </c>
      <c r="BR431" s="117">
        <v>106569</v>
      </c>
      <c r="BS431" s="118">
        <v>181.14</v>
      </c>
      <c r="BT431" s="117">
        <v>107552</v>
      </c>
      <c r="BU431" s="118">
        <v>185.77</v>
      </c>
      <c r="BV431" s="117">
        <v>99761</v>
      </c>
      <c r="BW431" s="118">
        <v>173.35</v>
      </c>
      <c r="BX431" s="117">
        <v>109842</v>
      </c>
      <c r="BY431" s="118">
        <v>196.68</v>
      </c>
      <c r="BZ431" s="117">
        <v>98486</v>
      </c>
      <c r="CA431" s="118">
        <v>191.58</v>
      </c>
      <c r="CB431" s="117">
        <v>108118</v>
      </c>
      <c r="CC431" s="118">
        <v>217.66</v>
      </c>
    </row>
    <row r="432" spans="1:81" ht="16.5" customHeight="1" x14ac:dyDescent="0.45">
      <c r="A432" s="363">
        <v>428</v>
      </c>
      <c r="B432" s="358" t="s">
        <v>690</v>
      </c>
      <c r="C432" s="358" t="s">
        <v>167</v>
      </c>
      <c r="D432" s="115">
        <v>6467</v>
      </c>
      <c r="E432" s="116">
        <v>17.62</v>
      </c>
      <c r="F432" s="115">
        <v>6544</v>
      </c>
      <c r="G432" s="116">
        <v>16.63</v>
      </c>
      <c r="H432" s="115">
        <v>7977</v>
      </c>
      <c r="I432" s="116">
        <v>19.2</v>
      </c>
      <c r="J432" s="115">
        <v>6969</v>
      </c>
      <c r="K432" s="116">
        <v>17.41</v>
      </c>
      <c r="L432" s="115">
        <v>8376</v>
      </c>
      <c r="M432" s="116">
        <v>20.84</v>
      </c>
      <c r="N432" s="115">
        <v>7964</v>
      </c>
      <c r="O432" s="116">
        <v>20.57</v>
      </c>
      <c r="P432" s="115">
        <v>6081</v>
      </c>
      <c r="Q432" s="116">
        <v>15.43</v>
      </c>
      <c r="R432" s="115">
        <v>6285</v>
      </c>
      <c r="S432" s="116">
        <v>15.21</v>
      </c>
      <c r="T432" s="115">
        <v>7813</v>
      </c>
      <c r="U432" s="116">
        <v>17.59</v>
      </c>
      <c r="V432" s="115">
        <v>7295</v>
      </c>
      <c r="W432" s="116">
        <v>16.53</v>
      </c>
      <c r="X432" s="115">
        <v>7313</v>
      </c>
      <c r="Y432" s="116">
        <v>15.94</v>
      </c>
      <c r="Z432" s="115">
        <v>8202</v>
      </c>
      <c r="AA432" s="116">
        <v>17.47</v>
      </c>
      <c r="AB432" s="115">
        <v>6432</v>
      </c>
      <c r="AC432" s="116">
        <v>13.89</v>
      </c>
      <c r="AD432" s="115">
        <v>7431</v>
      </c>
      <c r="AE432" s="116">
        <v>15.23</v>
      </c>
      <c r="AF432" s="115">
        <v>9468</v>
      </c>
      <c r="AG432" s="116">
        <v>18.5</v>
      </c>
      <c r="AH432" s="115">
        <v>8388</v>
      </c>
      <c r="AI432" s="116">
        <v>17.010000000000002</v>
      </c>
      <c r="AJ432" s="115">
        <v>7033</v>
      </c>
      <c r="AK432" s="116">
        <v>15.2</v>
      </c>
      <c r="AL432" s="115">
        <v>7591</v>
      </c>
      <c r="AM432" s="116">
        <v>16.260000000000002</v>
      </c>
      <c r="AN432" s="115">
        <v>8076</v>
      </c>
      <c r="AO432" s="116">
        <v>18.21</v>
      </c>
      <c r="AP432" s="115">
        <v>7282</v>
      </c>
      <c r="AQ432" s="116">
        <v>16.3</v>
      </c>
      <c r="AR432" s="115">
        <v>7415</v>
      </c>
      <c r="AS432" s="116">
        <v>16.52</v>
      </c>
      <c r="AT432" s="115">
        <v>9036</v>
      </c>
      <c r="AU432" s="116">
        <v>18.72</v>
      </c>
      <c r="AV432" s="115">
        <v>9742</v>
      </c>
      <c r="AW432" s="116">
        <v>20.13</v>
      </c>
      <c r="AX432" s="115">
        <v>12596</v>
      </c>
      <c r="AY432" s="116">
        <v>24.82</v>
      </c>
      <c r="AZ432" s="115">
        <v>8430</v>
      </c>
      <c r="BA432" s="116">
        <v>18.170000000000002</v>
      </c>
      <c r="BB432" s="115">
        <v>8556</v>
      </c>
      <c r="BC432" s="116">
        <v>19.93</v>
      </c>
      <c r="BD432" s="115">
        <v>8216</v>
      </c>
      <c r="BE432" s="116">
        <v>20.2</v>
      </c>
      <c r="BF432" s="115">
        <v>7367</v>
      </c>
      <c r="BG432" s="116">
        <v>18.96</v>
      </c>
      <c r="BH432" s="115">
        <v>8117</v>
      </c>
      <c r="BI432" s="116">
        <v>20.239999999999998</v>
      </c>
      <c r="BJ432" s="115">
        <v>8811</v>
      </c>
      <c r="BK432" s="116">
        <v>20.149999999999999</v>
      </c>
      <c r="BL432" s="115">
        <v>7432</v>
      </c>
      <c r="BM432" s="116">
        <v>16.82</v>
      </c>
      <c r="BN432" s="115">
        <v>10066</v>
      </c>
      <c r="BO432" s="116">
        <v>22.45</v>
      </c>
      <c r="BP432" s="115">
        <v>7761</v>
      </c>
      <c r="BQ432" s="116">
        <v>18.05</v>
      </c>
      <c r="BR432" s="115">
        <v>9575</v>
      </c>
      <c r="BS432" s="116">
        <v>22.28</v>
      </c>
      <c r="BT432" s="115">
        <v>10543</v>
      </c>
      <c r="BU432" s="116">
        <v>25.02</v>
      </c>
      <c r="BV432" s="115">
        <v>9327</v>
      </c>
      <c r="BW432" s="116">
        <v>21.95</v>
      </c>
      <c r="BX432" s="115">
        <v>9622</v>
      </c>
      <c r="BY432" s="116">
        <v>23.76</v>
      </c>
      <c r="BZ432" s="115">
        <v>9402</v>
      </c>
      <c r="CA432" s="116">
        <v>22.76</v>
      </c>
      <c r="CB432" s="115">
        <v>9360</v>
      </c>
      <c r="CC432" s="116">
        <v>22.89</v>
      </c>
    </row>
    <row r="433" spans="1:81" ht="16.5" customHeight="1" x14ac:dyDescent="0.45">
      <c r="A433" s="362">
        <v>429</v>
      </c>
      <c r="B433" s="357" t="s">
        <v>691</v>
      </c>
      <c r="C433" s="357" t="s">
        <v>167</v>
      </c>
      <c r="D433" s="117">
        <v>3299</v>
      </c>
      <c r="E433" s="118">
        <v>7.49</v>
      </c>
      <c r="F433" s="117">
        <v>2637</v>
      </c>
      <c r="G433" s="118">
        <v>5.64</v>
      </c>
      <c r="H433" s="117">
        <v>3030</v>
      </c>
      <c r="I433" s="118">
        <v>6.54</v>
      </c>
      <c r="J433" s="117">
        <v>2708</v>
      </c>
      <c r="K433" s="118">
        <v>7.39</v>
      </c>
      <c r="L433" s="117">
        <v>2850</v>
      </c>
      <c r="M433" s="118">
        <v>5.99</v>
      </c>
      <c r="N433" s="117">
        <v>2582</v>
      </c>
      <c r="O433" s="118">
        <v>6.03</v>
      </c>
      <c r="P433" s="117">
        <v>2744</v>
      </c>
      <c r="Q433" s="118">
        <v>5.87</v>
      </c>
      <c r="R433" s="117">
        <v>2830</v>
      </c>
      <c r="S433" s="118">
        <v>5.99</v>
      </c>
      <c r="T433" s="117">
        <v>3029</v>
      </c>
      <c r="U433" s="118">
        <v>6.42</v>
      </c>
      <c r="V433" s="117">
        <v>3055</v>
      </c>
      <c r="W433" s="118">
        <v>6.48</v>
      </c>
      <c r="X433" s="117">
        <v>2755</v>
      </c>
      <c r="Y433" s="118">
        <v>6.03</v>
      </c>
      <c r="Z433" s="117">
        <v>2565</v>
      </c>
      <c r="AA433" s="118">
        <v>5.6</v>
      </c>
      <c r="AB433" s="117">
        <v>2983</v>
      </c>
      <c r="AC433" s="118">
        <v>6.27</v>
      </c>
      <c r="AD433" s="117">
        <v>2323</v>
      </c>
      <c r="AE433" s="118">
        <v>4.96</v>
      </c>
      <c r="AF433" s="117">
        <v>3341</v>
      </c>
      <c r="AG433" s="118">
        <v>7.04</v>
      </c>
      <c r="AH433" s="117">
        <v>2592</v>
      </c>
      <c r="AI433" s="118">
        <v>5.38</v>
      </c>
      <c r="AJ433" s="117">
        <v>3481</v>
      </c>
      <c r="AK433" s="118">
        <v>7.42</v>
      </c>
      <c r="AL433" s="117">
        <v>2892</v>
      </c>
      <c r="AM433" s="118">
        <v>6.72</v>
      </c>
      <c r="AN433" s="117">
        <v>3488</v>
      </c>
      <c r="AO433" s="118">
        <v>7.2</v>
      </c>
      <c r="AP433" s="117">
        <v>3608</v>
      </c>
      <c r="AQ433" s="118">
        <v>7.36</v>
      </c>
      <c r="AR433" s="117">
        <v>3437</v>
      </c>
      <c r="AS433" s="118">
        <v>6.74</v>
      </c>
      <c r="AT433" s="117">
        <v>3246</v>
      </c>
      <c r="AU433" s="118">
        <v>6.53</v>
      </c>
      <c r="AV433" s="117">
        <v>3820</v>
      </c>
      <c r="AW433" s="118">
        <v>7.76</v>
      </c>
      <c r="AX433" s="117">
        <v>2718</v>
      </c>
      <c r="AY433" s="118">
        <v>5.62</v>
      </c>
      <c r="AZ433" s="117">
        <v>3083</v>
      </c>
      <c r="BA433" s="118">
        <v>6.24</v>
      </c>
      <c r="BB433" s="117">
        <v>3414</v>
      </c>
      <c r="BC433" s="118">
        <v>6.59</v>
      </c>
      <c r="BD433" s="117">
        <v>3770</v>
      </c>
      <c r="BE433" s="118">
        <v>7.89</v>
      </c>
      <c r="BF433" s="117">
        <v>3193</v>
      </c>
      <c r="BG433" s="118">
        <v>5.94</v>
      </c>
      <c r="BH433" s="117">
        <v>3447</v>
      </c>
      <c r="BI433" s="118">
        <v>7.02</v>
      </c>
      <c r="BJ433" s="117">
        <v>3001</v>
      </c>
      <c r="BK433" s="118">
        <v>6.24</v>
      </c>
      <c r="BL433" s="117">
        <v>2714</v>
      </c>
      <c r="BM433" s="118">
        <v>5.33</v>
      </c>
      <c r="BN433" s="117">
        <v>3680</v>
      </c>
      <c r="BO433" s="118">
        <v>7.21</v>
      </c>
      <c r="BP433" s="117">
        <v>3636</v>
      </c>
      <c r="BQ433" s="118">
        <v>7.28</v>
      </c>
      <c r="BR433" s="117">
        <v>3628</v>
      </c>
      <c r="BS433" s="118">
        <v>7.9</v>
      </c>
      <c r="BT433" s="117">
        <v>4073</v>
      </c>
      <c r="BU433" s="118">
        <v>7.87</v>
      </c>
      <c r="BV433" s="117">
        <v>2777</v>
      </c>
      <c r="BW433" s="118">
        <v>5.54</v>
      </c>
      <c r="BX433" s="117">
        <v>3911</v>
      </c>
      <c r="BY433" s="118">
        <v>7.93</v>
      </c>
      <c r="BZ433" s="117">
        <v>3462</v>
      </c>
      <c r="CA433" s="118">
        <v>6.95</v>
      </c>
      <c r="CB433" s="117">
        <v>3720</v>
      </c>
      <c r="CC433" s="118">
        <v>7.46</v>
      </c>
    </row>
    <row r="434" spans="1:81" ht="16.5" customHeight="1" x14ac:dyDescent="0.45">
      <c r="A434" s="363">
        <v>430</v>
      </c>
      <c r="B434" s="358" t="s">
        <v>692</v>
      </c>
      <c r="C434" s="358" t="s">
        <v>167</v>
      </c>
      <c r="D434" s="115">
        <v>31283</v>
      </c>
      <c r="E434" s="116">
        <v>43.11</v>
      </c>
      <c r="F434" s="115">
        <v>26132</v>
      </c>
      <c r="G434" s="116">
        <v>32.44</v>
      </c>
      <c r="H434" s="115">
        <v>32961</v>
      </c>
      <c r="I434" s="116">
        <v>43.19</v>
      </c>
      <c r="J434" s="115">
        <v>37654</v>
      </c>
      <c r="K434" s="116">
        <v>46</v>
      </c>
      <c r="L434" s="115">
        <v>37513</v>
      </c>
      <c r="M434" s="116">
        <v>45.7</v>
      </c>
      <c r="N434" s="115">
        <v>44131</v>
      </c>
      <c r="O434" s="116">
        <v>46.07</v>
      </c>
      <c r="P434" s="115">
        <v>35660</v>
      </c>
      <c r="Q434" s="116">
        <v>44.81</v>
      </c>
      <c r="R434" s="115">
        <v>30930</v>
      </c>
      <c r="S434" s="116">
        <v>37.43</v>
      </c>
      <c r="T434" s="115">
        <v>32621</v>
      </c>
      <c r="U434" s="116">
        <v>40.130000000000003</v>
      </c>
      <c r="V434" s="115">
        <v>34426</v>
      </c>
      <c r="W434" s="116">
        <v>42.1</v>
      </c>
      <c r="X434" s="115">
        <v>31354</v>
      </c>
      <c r="Y434" s="116">
        <v>37.29</v>
      </c>
      <c r="Z434" s="115">
        <v>29904</v>
      </c>
      <c r="AA434" s="116">
        <v>40.200000000000003</v>
      </c>
      <c r="AB434" s="115">
        <v>28815</v>
      </c>
      <c r="AC434" s="116">
        <v>33</v>
      </c>
      <c r="AD434" s="115">
        <v>31578</v>
      </c>
      <c r="AE434" s="116">
        <v>34.47</v>
      </c>
      <c r="AF434" s="115">
        <v>42351</v>
      </c>
      <c r="AG434" s="116">
        <v>45.61</v>
      </c>
      <c r="AH434" s="115">
        <v>32959</v>
      </c>
      <c r="AI434" s="116">
        <v>37.32</v>
      </c>
      <c r="AJ434" s="115">
        <v>39678</v>
      </c>
      <c r="AK434" s="116">
        <v>42.15</v>
      </c>
      <c r="AL434" s="115">
        <v>42912</v>
      </c>
      <c r="AM434" s="116">
        <v>44.69</v>
      </c>
      <c r="AN434" s="115">
        <v>40151</v>
      </c>
      <c r="AO434" s="116">
        <v>42.66</v>
      </c>
      <c r="AP434" s="115">
        <v>42072</v>
      </c>
      <c r="AQ434" s="116">
        <v>44.9</v>
      </c>
      <c r="AR434" s="115">
        <v>38229</v>
      </c>
      <c r="AS434" s="116">
        <v>44.24</v>
      </c>
      <c r="AT434" s="115">
        <v>40471</v>
      </c>
      <c r="AU434" s="116">
        <v>41.65</v>
      </c>
      <c r="AV434" s="115">
        <v>45491</v>
      </c>
      <c r="AW434" s="116">
        <v>48.99</v>
      </c>
      <c r="AX434" s="115">
        <v>48013</v>
      </c>
      <c r="AY434" s="116">
        <v>52.33</v>
      </c>
      <c r="AZ434" s="115">
        <v>39094</v>
      </c>
      <c r="BA434" s="116">
        <v>45.47</v>
      </c>
      <c r="BB434" s="115">
        <v>40567</v>
      </c>
      <c r="BC434" s="116">
        <v>42.28</v>
      </c>
      <c r="BD434" s="115">
        <v>44312</v>
      </c>
      <c r="BE434" s="116">
        <v>53.4</v>
      </c>
      <c r="BF434" s="115">
        <v>34685</v>
      </c>
      <c r="BG434" s="116">
        <v>44.5</v>
      </c>
      <c r="BH434" s="115">
        <v>43563</v>
      </c>
      <c r="BI434" s="116">
        <v>49.44</v>
      </c>
      <c r="BJ434" s="115">
        <v>42004</v>
      </c>
      <c r="BK434" s="116">
        <v>53.56</v>
      </c>
      <c r="BL434" s="115">
        <v>35315</v>
      </c>
      <c r="BM434" s="116">
        <v>47.26</v>
      </c>
      <c r="BN434" s="115">
        <v>42398</v>
      </c>
      <c r="BO434" s="116">
        <v>54.9</v>
      </c>
      <c r="BP434" s="115">
        <v>39388</v>
      </c>
      <c r="BQ434" s="116">
        <v>49.87</v>
      </c>
      <c r="BR434" s="115">
        <v>34409</v>
      </c>
      <c r="BS434" s="116">
        <v>46.93</v>
      </c>
      <c r="BT434" s="115">
        <v>32858</v>
      </c>
      <c r="BU434" s="116">
        <v>47.55</v>
      </c>
      <c r="BV434" s="115">
        <v>28372</v>
      </c>
      <c r="BW434" s="116">
        <v>46.55</v>
      </c>
      <c r="BX434" s="115">
        <v>30903</v>
      </c>
      <c r="BY434" s="116">
        <v>48.6</v>
      </c>
      <c r="BZ434" s="115">
        <v>24665</v>
      </c>
      <c r="CA434" s="116">
        <v>42.73</v>
      </c>
      <c r="CB434" s="115">
        <v>30583</v>
      </c>
      <c r="CC434" s="116">
        <v>47.45</v>
      </c>
    </row>
    <row r="435" spans="1:81" ht="16.5" customHeight="1" x14ac:dyDescent="0.45">
      <c r="A435" s="362">
        <v>431</v>
      </c>
      <c r="B435" s="357" t="s">
        <v>693</v>
      </c>
      <c r="C435" s="357" t="s">
        <v>167</v>
      </c>
      <c r="D435" s="117">
        <v>81989</v>
      </c>
      <c r="E435" s="118">
        <v>287.77</v>
      </c>
      <c r="F435" s="117">
        <v>82018</v>
      </c>
      <c r="G435" s="118">
        <v>282.38</v>
      </c>
      <c r="H435" s="117">
        <v>95919</v>
      </c>
      <c r="I435" s="118">
        <v>310.35000000000002</v>
      </c>
      <c r="J435" s="117">
        <v>85710</v>
      </c>
      <c r="K435" s="118">
        <v>288.60000000000002</v>
      </c>
      <c r="L435" s="117">
        <v>89917</v>
      </c>
      <c r="M435" s="118">
        <v>296.63</v>
      </c>
      <c r="N435" s="117">
        <v>97263</v>
      </c>
      <c r="O435" s="118">
        <v>315.01</v>
      </c>
      <c r="P435" s="117">
        <v>96265</v>
      </c>
      <c r="Q435" s="118">
        <v>319.97000000000003</v>
      </c>
      <c r="R435" s="117">
        <v>89035</v>
      </c>
      <c r="S435" s="118">
        <v>292.29000000000002</v>
      </c>
      <c r="T435" s="117">
        <v>96541</v>
      </c>
      <c r="U435" s="118">
        <v>316.64999999999998</v>
      </c>
      <c r="V435" s="117">
        <v>90839</v>
      </c>
      <c r="W435" s="118">
        <v>298.29000000000002</v>
      </c>
      <c r="X435" s="117">
        <v>86311</v>
      </c>
      <c r="Y435" s="118">
        <v>288.2</v>
      </c>
      <c r="Z435" s="117">
        <v>89468</v>
      </c>
      <c r="AA435" s="118">
        <v>303</v>
      </c>
      <c r="AB435" s="117">
        <v>84385</v>
      </c>
      <c r="AC435" s="118">
        <v>272.94</v>
      </c>
      <c r="AD435" s="117">
        <v>89116</v>
      </c>
      <c r="AE435" s="118">
        <v>300.51</v>
      </c>
      <c r="AF435" s="117">
        <v>103681</v>
      </c>
      <c r="AG435" s="118">
        <v>329.73</v>
      </c>
      <c r="AH435" s="117">
        <v>86349</v>
      </c>
      <c r="AI435" s="118">
        <v>291.95999999999998</v>
      </c>
      <c r="AJ435" s="117">
        <v>94826</v>
      </c>
      <c r="AK435" s="118">
        <v>306.18</v>
      </c>
      <c r="AL435" s="117">
        <v>97628</v>
      </c>
      <c r="AM435" s="118">
        <v>314.74</v>
      </c>
      <c r="AN435" s="117">
        <v>91156</v>
      </c>
      <c r="AO435" s="118">
        <v>309.99</v>
      </c>
      <c r="AP435" s="117">
        <v>96667</v>
      </c>
      <c r="AQ435" s="118">
        <v>325.31</v>
      </c>
      <c r="AR435" s="117">
        <v>98033</v>
      </c>
      <c r="AS435" s="118">
        <v>329.8</v>
      </c>
      <c r="AT435" s="117">
        <v>93813</v>
      </c>
      <c r="AU435" s="118">
        <v>318.77</v>
      </c>
      <c r="AV435" s="117">
        <v>91332</v>
      </c>
      <c r="AW435" s="118">
        <v>315.31</v>
      </c>
      <c r="AX435" s="117">
        <v>90096</v>
      </c>
      <c r="AY435" s="118">
        <v>302.26</v>
      </c>
      <c r="AZ435" s="117">
        <v>84796</v>
      </c>
      <c r="BA435" s="118">
        <v>283.27999999999997</v>
      </c>
      <c r="BB435" s="117">
        <v>94607</v>
      </c>
      <c r="BC435" s="118">
        <v>302.83</v>
      </c>
      <c r="BD435" s="117">
        <v>103709</v>
      </c>
      <c r="BE435" s="118">
        <v>352.9</v>
      </c>
      <c r="BF435" s="117">
        <v>80878</v>
      </c>
      <c r="BG435" s="118">
        <v>279.18</v>
      </c>
      <c r="BH435" s="117">
        <v>97983</v>
      </c>
      <c r="BI435" s="118">
        <v>335.96</v>
      </c>
      <c r="BJ435" s="117">
        <v>92061</v>
      </c>
      <c r="BK435" s="118">
        <v>469.74</v>
      </c>
      <c r="BL435" s="117">
        <v>87712</v>
      </c>
      <c r="BM435" s="118">
        <v>316.85000000000002</v>
      </c>
      <c r="BN435" s="117">
        <v>96907</v>
      </c>
      <c r="BO435" s="118">
        <v>348.62</v>
      </c>
      <c r="BP435" s="117">
        <v>99238</v>
      </c>
      <c r="BQ435" s="118">
        <v>336.04</v>
      </c>
      <c r="BR435" s="117">
        <v>98678</v>
      </c>
      <c r="BS435" s="118">
        <v>343.58</v>
      </c>
      <c r="BT435" s="117">
        <v>99341</v>
      </c>
      <c r="BU435" s="118">
        <v>348.75</v>
      </c>
      <c r="BV435" s="117">
        <v>91368</v>
      </c>
      <c r="BW435" s="118">
        <v>328.69</v>
      </c>
      <c r="BX435" s="117">
        <v>92821</v>
      </c>
      <c r="BY435" s="118">
        <v>329.42</v>
      </c>
      <c r="BZ435" s="117">
        <v>91113</v>
      </c>
      <c r="CA435" s="118">
        <v>332.26</v>
      </c>
      <c r="CB435" s="117">
        <v>104338</v>
      </c>
      <c r="CC435" s="118">
        <v>381.33</v>
      </c>
    </row>
    <row r="436" spans="1:81" ht="16.5" customHeight="1" x14ac:dyDescent="0.45">
      <c r="A436" s="363">
        <v>432</v>
      </c>
      <c r="B436" s="358" t="s">
        <v>694</v>
      </c>
      <c r="C436" s="358" t="s">
        <v>167</v>
      </c>
      <c r="D436" s="115">
        <v>23960</v>
      </c>
      <c r="E436" s="116">
        <v>61.16</v>
      </c>
      <c r="F436" s="115">
        <v>22331</v>
      </c>
      <c r="G436" s="116">
        <v>55.32</v>
      </c>
      <c r="H436" s="115">
        <v>29929</v>
      </c>
      <c r="I436" s="116">
        <v>66.33</v>
      </c>
      <c r="J436" s="115">
        <v>23972</v>
      </c>
      <c r="K436" s="116">
        <v>56.46</v>
      </c>
      <c r="L436" s="115">
        <v>24343</v>
      </c>
      <c r="M436" s="116">
        <v>58.54</v>
      </c>
      <c r="N436" s="115">
        <v>28198</v>
      </c>
      <c r="O436" s="116">
        <v>65.64</v>
      </c>
      <c r="P436" s="115">
        <v>27793</v>
      </c>
      <c r="Q436" s="116">
        <v>68.209999999999994</v>
      </c>
      <c r="R436" s="115">
        <v>26526</v>
      </c>
      <c r="S436" s="116">
        <v>62.46</v>
      </c>
      <c r="T436" s="115">
        <v>29244</v>
      </c>
      <c r="U436" s="116">
        <v>68.12</v>
      </c>
      <c r="V436" s="115">
        <v>29454</v>
      </c>
      <c r="W436" s="116">
        <v>67.3</v>
      </c>
      <c r="X436" s="115">
        <v>27265</v>
      </c>
      <c r="Y436" s="116">
        <v>61.23</v>
      </c>
      <c r="Z436" s="115">
        <v>26705</v>
      </c>
      <c r="AA436" s="116">
        <v>60.78</v>
      </c>
      <c r="AB436" s="115">
        <v>25664</v>
      </c>
      <c r="AC436" s="116">
        <v>56.36</v>
      </c>
      <c r="AD436" s="115">
        <v>25905</v>
      </c>
      <c r="AE436" s="116">
        <v>57.74</v>
      </c>
      <c r="AF436" s="115">
        <v>29921</v>
      </c>
      <c r="AG436" s="116">
        <v>67.38</v>
      </c>
      <c r="AH436" s="115">
        <v>24599</v>
      </c>
      <c r="AI436" s="116">
        <v>54.9</v>
      </c>
      <c r="AJ436" s="115">
        <v>27573</v>
      </c>
      <c r="AK436" s="116">
        <v>60.58</v>
      </c>
      <c r="AL436" s="115">
        <v>29978</v>
      </c>
      <c r="AM436" s="116">
        <v>66.64</v>
      </c>
      <c r="AN436" s="115">
        <v>27765</v>
      </c>
      <c r="AO436" s="116">
        <v>62.98</v>
      </c>
      <c r="AP436" s="115">
        <v>29201</v>
      </c>
      <c r="AQ436" s="116">
        <v>65.989999999999995</v>
      </c>
      <c r="AR436" s="115">
        <v>30341</v>
      </c>
      <c r="AS436" s="116">
        <v>69.569999999999993</v>
      </c>
      <c r="AT436" s="115">
        <v>30099</v>
      </c>
      <c r="AU436" s="116">
        <v>67.38</v>
      </c>
      <c r="AV436" s="115">
        <v>29037</v>
      </c>
      <c r="AW436" s="116">
        <v>67.66</v>
      </c>
      <c r="AX436" s="115">
        <v>26087</v>
      </c>
      <c r="AY436" s="116">
        <v>59.93</v>
      </c>
      <c r="AZ436" s="115">
        <v>25651</v>
      </c>
      <c r="BA436" s="116">
        <v>62.38</v>
      </c>
      <c r="BB436" s="115">
        <v>26402</v>
      </c>
      <c r="BC436" s="116">
        <v>59.58</v>
      </c>
      <c r="BD436" s="115">
        <v>30378</v>
      </c>
      <c r="BE436" s="116">
        <v>70.91</v>
      </c>
      <c r="BF436" s="115">
        <v>22347</v>
      </c>
      <c r="BG436" s="116">
        <v>52.78</v>
      </c>
      <c r="BH436" s="115">
        <v>29904</v>
      </c>
      <c r="BI436" s="116">
        <v>70.17</v>
      </c>
      <c r="BJ436" s="115">
        <v>28080</v>
      </c>
      <c r="BK436" s="116">
        <v>66.489999999999995</v>
      </c>
      <c r="BL436" s="115">
        <v>27224</v>
      </c>
      <c r="BM436" s="116">
        <v>64.489999999999995</v>
      </c>
      <c r="BN436" s="115">
        <v>28087</v>
      </c>
      <c r="BO436" s="116">
        <v>67.08</v>
      </c>
      <c r="BP436" s="115">
        <v>27978</v>
      </c>
      <c r="BQ436" s="116">
        <v>65.45</v>
      </c>
      <c r="BR436" s="115">
        <v>30913</v>
      </c>
      <c r="BS436" s="116">
        <v>71.27</v>
      </c>
      <c r="BT436" s="115">
        <v>30361</v>
      </c>
      <c r="BU436" s="116">
        <v>72.37</v>
      </c>
      <c r="BV436" s="115">
        <v>26510</v>
      </c>
      <c r="BW436" s="116">
        <v>63.18</v>
      </c>
      <c r="BX436" s="115">
        <v>24624</v>
      </c>
      <c r="BY436" s="116">
        <v>61.77</v>
      </c>
      <c r="BZ436" s="115">
        <v>28055</v>
      </c>
      <c r="CA436" s="116">
        <v>69.209999999999994</v>
      </c>
      <c r="CB436" s="115">
        <v>31429</v>
      </c>
      <c r="CC436" s="116">
        <v>77.040000000000006</v>
      </c>
    </row>
    <row r="437" spans="1:81" ht="16.5" customHeight="1" x14ac:dyDescent="0.45">
      <c r="A437" s="362">
        <v>433</v>
      </c>
      <c r="B437" s="357" t="s">
        <v>695</v>
      </c>
      <c r="C437" s="357" t="s">
        <v>167</v>
      </c>
      <c r="D437" s="117">
        <v>29602</v>
      </c>
      <c r="E437" s="118">
        <v>95.77</v>
      </c>
      <c r="F437" s="117">
        <v>30937</v>
      </c>
      <c r="G437" s="118">
        <v>96.48</v>
      </c>
      <c r="H437" s="117">
        <v>34942</v>
      </c>
      <c r="I437" s="118">
        <v>104.08</v>
      </c>
      <c r="J437" s="117">
        <v>34228</v>
      </c>
      <c r="K437" s="118">
        <v>103.13</v>
      </c>
      <c r="L437" s="117">
        <v>34969</v>
      </c>
      <c r="M437" s="118">
        <v>100.84</v>
      </c>
      <c r="N437" s="117">
        <v>38327</v>
      </c>
      <c r="O437" s="118">
        <v>112.39</v>
      </c>
      <c r="P437" s="117">
        <v>37886</v>
      </c>
      <c r="Q437" s="118">
        <v>112.45</v>
      </c>
      <c r="R437" s="117">
        <v>35149</v>
      </c>
      <c r="S437" s="118">
        <v>103.24</v>
      </c>
      <c r="T437" s="117">
        <v>37739</v>
      </c>
      <c r="U437" s="118">
        <v>109.88</v>
      </c>
      <c r="V437" s="117">
        <v>33720</v>
      </c>
      <c r="W437" s="118">
        <v>99.59</v>
      </c>
      <c r="X437" s="117">
        <v>32171</v>
      </c>
      <c r="Y437" s="118">
        <v>98.78</v>
      </c>
      <c r="Z437" s="117">
        <v>34757</v>
      </c>
      <c r="AA437" s="118">
        <v>95.95</v>
      </c>
      <c r="AB437" s="117">
        <v>32028</v>
      </c>
      <c r="AC437" s="118">
        <v>91.54</v>
      </c>
      <c r="AD437" s="117">
        <v>34271</v>
      </c>
      <c r="AE437" s="118">
        <v>97.27</v>
      </c>
      <c r="AF437" s="117">
        <v>42297</v>
      </c>
      <c r="AG437" s="118">
        <v>114.93</v>
      </c>
      <c r="AH437" s="117">
        <v>36248</v>
      </c>
      <c r="AI437" s="118">
        <v>100.15</v>
      </c>
      <c r="AJ437" s="117">
        <v>37034</v>
      </c>
      <c r="AK437" s="118">
        <v>102.95</v>
      </c>
      <c r="AL437" s="117">
        <v>37347</v>
      </c>
      <c r="AM437" s="118">
        <v>103.51</v>
      </c>
      <c r="AN437" s="117">
        <v>36120</v>
      </c>
      <c r="AO437" s="118">
        <v>101.94</v>
      </c>
      <c r="AP437" s="117">
        <v>37773</v>
      </c>
      <c r="AQ437" s="118">
        <v>104.68</v>
      </c>
      <c r="AR437" s="117">
        <v>37697</v>
      </c>
      <c r="AS437" s="118">
        <v>106.31</v>
      </c>
      <c r="AT437" s="117">
        <v>36707</v>
      </c>
      <c r="AU437" s="118">
        <v>101.76</v>
      </c>
      <c r="AV437" s="117">
        <v>35390</v>
      </c>
      <c r="AW437" s="118">
        <v>101.35</v>
      </c>
      <c r="AX437" s="117">
        <v>36852</v>
      </c>
      <c r="AY437" s="118">
        <v>101.17</v>
      </c>
      <c r="AZ437" s="117">
        <v>34907</v>
      </c>
      <c r="BA437" s="118">
        <v>95.01</v>
      </c>
      <c r="BB437" s="117">
        <v>35889</v>
      </c>
      <c r="BC437" s="118">
        <v>101.5</v>
      </c>
      <c r="BD437" s="117">
        <v>43162</v>
      </c>
      <c r="BE437" s="118">
        <v>118.81</v>
      </c>
      <c r="BF437" s="117">
        <v>34625</v>
      </c>
      <c r="BG437" s="118">
        <v>98.68</v>
      </c>
      <c r="BH437" s="117">
        <v>37833</v>
      </c>
      <c r="BI437" s="118">
        <v>109.52</v>
      </c>
      <c r="BJ437" s="117">
        <v>36152</v>
      </c>
      <c r="BK437" s="118">
        <v>105.37</v>
      </c>
      <c r="BL437" s="117">
        <v>35076</v>
      </c>
      <c r="BM437" s="118">
        <v>103.19</v>
      </c>
      <c r="BN437" s="117">
        <v>38924</v>
      </c>
      <c r="BO437" s="118">
        <v>115.69</v>
      </c>
      <c r="BP437" s="117">
        <v>36821</v>
      </c>
      <c r="BQ437" s="118">
        <v>107.08</v>
      </c>
      <c r="BR437" s="117">
        <v>38073</v>
      </c>
      <c r="BS437" s="118">
        <v>109.31</v>
      </c>
      <c r="BT437" s="117">
        <v>39331</v>
      </c>
      <c r="BU437" s="118">
        <v>112.94</v>
      </c>
      <c r="BV437" s="117">
        <v>36167</v>
      </c>
      <c r="BW437" s="118">
        <v>105.57</v>
      </c>
      <c r="BX437" s="117">
        <v>39431</v>
      </c>
      <c r="BY437" s="118">
        <v>111.95</v>
      </c>
      <c r="BZ437" s="117">
        <v>36031</v>
      </c>
      <c r="CA437" s="118">
        <v>105.14</v>
      </c>
      <c r="CB437" s="117">
        <v>40570</v>
      </c>
      <c r="CC437" s="118">
        <v>121.66</v>
      </c>
    </row>
    <row r="438" spans="1:81" ht="16.5" customHeight="1" x14ac:dyDescent="0.45">
      <c r="A438" s="363">
        <v>434</v>
      </c>
      <c r="B438" s="358" t="s">
        <v>696</v>
      </c>
      <c r="C438" s="358" t="s">
        <v>167</v>
      </c>
      <c r="D438" s="116">
        <v>401</v>
      </c>
      <c r="E438" s="116">
        <v>1.1599999999999999</v>
      </c>
      <c r="F438" s="116">
        <v>609</v>
      </c>
      <c r="G438" s="116">
        <v>1.65</v>
      </c>
      <c r="H438" s="116">
        <v>443</v>
      </c>
      <c r="I438" s="116">
        <v>1.22</v>
      </c>
      <c r="J438" s="116">
        <v>513</v>
      </c>
      <c r="K438" s="116">
        <v>1.18</v>
      </c>
      <c r="L438" s="116">
        <v>550</v>
      </c>
      <c r="M438" s="116">
        <v>1.38</v>
      </c>
      <c r="N438" s="116">
        <v>535</v>
      </c>
      <c r="O438" s="116">
        <v>1.47</v>
      </c>
      <c r="P438" s="116">
        <v>632</v>
      </c>
      <c r="Q438" s="116">
        <v>1.5</v>
      </c>
      <c r="R438" s="116">
        <v>502</v>
      </c>
      <c r="S438" s="116">
        <v>1.28</v>
      </c>
      <c r="T438" s="116">
        <v>501</v>
      </c>
      <c r="U438" s="116">
        <v>1.23</v>
      </c>
      <c r="V438" s="116">
        <v>621</v>
      </c>
      <c r="W438" s="116">
        <v>1.35</v>
      </c>
      <c r="X438" s="116">
        <v>472</v>
      </c>
      <c r="Y438" s="116">
        <v>1.1000000000000001</v>
      </c>
      <c r="Z438" s="116">
        <v>551</v>
      </c>
      <c r="AA438" s="116">
        <v>1.51</v>
      </c>
      <c r="AB438" s="116">
        <v>395</v>
      </c>
      <c r="AC438" s="116">
        <v>1.04</v>
      </c>
      <c r="AD438" s="116">
        <v>493</v>
      </c>
      <c r="AE438" s="116">
        <v>1.3</v>
      </c>
      <c r="AF438" s="116">
        <v>589</v>
      </c>
      <c r="AG438" s="116">
        <v>1.67</v>
      </c>
      <c r="AH438" s="116">
        <v>577</v>
      </c>
      <c r="AI438" s="116">
        <v>1.4</v>
      </c>
      <c r="AJ438" s="116">
        <v>482</v>
      </c>
      <c r="AK438" s="116">
        <v>1.27</v>
      </c>
      <c r="AL438" s="116">
        <v>653</v>
      </c>
      <c r="AM438" s="116">
        <v>1.61</v>
      </c>
      <c r="AN438" s="116">
        <v>621</v>
      </c>
      <c r="AO438" s="116">
        <v>1.51</v>
      </c>
      <c r="AP438" s="116">
        <v>548</v>
      </c>
      <c r="AQ438" s="116">
        <v>1.44</v>
      </c>
      <c r="AR438" s="116">
        <v>464</v>
      </c>
      <c r="AS438" s="116">
        <v>1.23</v>
      </c>
      <c r="AT438" s="116">
        <v>459</v>
      </c>
      <c r="AU438" s="116">
        <v>1.24</v>
      </c>
      <c r="AV438" s="116">
        <v>415</v>
      </c>
      <c r="AW438" s="116">
        <v>1.25</v>
      </c>
      <c r="AX438" s="116">
        <v>547</v>
      </c>
      <c r="AY438" s="116">
        <v>1.49</v>
      </c>
      <c r="AZ438" s="116">
        <v>405</v>
      </c>
      <c r="BA438" s="116">
        <v>1.01</v>
      </c>
      <c r="BB438" s="116">
        <v>478</v>
      </c>
      <c r="BC438" s="116">
        <v>1.52</v>
      </c>
      <c r="BD438" s="116">
        <v>408</v>
      </c>
      <c r="BE438" s="116">
        <v>1.2</v>
      </c>
      <c r="BF438" s="116">
        <v>404</v>
      </c>
      <c r="BG438" s="116">
        <v>1.67</v>
      </c>
      <c r="BH438" s="116">
        <v>611</v>
      </c>
      <c r="BI438" s="116">
        <v>1.55</v>
      </c>
      <c r="BJ438" s="116">
        <v>447</v>
      </c>
      <c r="BK438" s="116">
        <v>1.29</v>
      </c>
      <c r="BL438" s="116">
        <v>476</v>
      </c>
      <c r="BM438" s="116">
        <v>1.1100000000000001</v>
      </c>
      <c r="BN438" s="116">
        <v>443</v>
      </c>
      <c r="BO438" s="116">
        <v>1.24</v>
      </c>
      <c r="BP438" s="116">
        <v>471</v>
      </c>
      <c r="BQ438" s="116">
        <v>1.56</v>
      </c>
      <c r="BR438" s="116">
        <v>375</v>
      </c>
      <c r="BS438" s="116">
        <v>0.9</v>
      </c>
      <c r="BT438" s="116">
        <v>468</v>
      </c>
      <c r="BU438" s="116">
        <v>1.24</v>
      </c>
      <c r="BV438" s="116">
        <v>668</v>
      </c>
      <c r="BW438" s="116">
        <v>1.64</v>
      </c>
      <c r="BX438" s="116">
        <v>503</v>
      </c>
      <c r="BY438" s="116">
        <v>1.48</v>
      </c>
      <c r="BZ438" s="116">
        <v>449</v>
      </c>
      <c r="CA438" s="116">
        <v>1.26</v>
      </c>
      <c r="CB438" s="116">
        <v>428</v>
      </c>
      <c r="CC438" s="116">
        <v>1.3</v>
      </c>
    </row>
    <row r="439" spans="1:81" ht="16.5" customHeight="1" x14ac:dyDescent="0.45">
      <c r="A439" s="362">
        <v>435</v>
      </c>
      <c r="B439" s="357" t="s">
        <v>697</v>
      </c>
      <c r="C439" s="357" t="s">
        <v>167</v>
      </c>
      <c r="D439" s="118">
        <v>661</v>
      </c>
      <c r="E439" s="118">
        <v>3</v>
      </c>
      <c r="F439" s="118">
        <v>648</v>
      </c>
      <c r="G439" s="118">
        <v>3.18</v>
      </c>
      <c r="H439" s="118">
        <v>478</v>
      </c>
      <c r="I439" s="118">
        <v>2.54</v>
      </c>
      <c r="J439" s="118">
        <v>507</v>
      </c>
      <c r="K439" s="118">
        <v>2.63</v>
      </c>
      <c r="L439" s="118">
        <v>489</v>
      </c>
      <c r="M439" s="118">
        <v>2.31</v>
      </c>
      <c r="N439" s="118">
        <v>540</v>
      </c>
      <c r="O439" s="118">
        <v>2.69</v>
      </c>
      <c r="P439" s="118">
        <v>545</v>
      </c>
      <c r="Q439" s="118">
        <v>2.76</v>
      </c>
      <c r="R439" s="118">
        <v>446</v>
      </c>
      <c r="S439" s="118">
        <v>2.29</v>
      </c>
      <c r="T439" s="118">
        <v>465</v>
      </c>
      <c r="U439" s="118">
        <v>2.37</v>
      </c>
      <c r="V439" s="118">
        <v>480</v>
      </c>
      <c r="W439" s="118">
        <v>2.52</v>
      </c>
      <c r="X439" s="118">
        <v>505</v>
      </c>
      <c r="Y439" s="118">
        <v>2.5</v>
      </c>
      <c r="Z439" s="118">
        <v>484</v>
      </c>
      <c r="AA439" s="118">
        <v>2.39</v>
      </c>
      <c r="AB439" s="118">
        <v>541</v>
      </c>
      <c r="AC439" s="118">
        <v>2.54</v>
      </c>
      <c r="AD439" s="118">
        <v>479</v>
      </c>
      <c r="AE439" s="118">
        <v>2.27</v>
      </c>
      <c r="AF439" s="118">
        <v>598</v>
      </c>
      <c r="AG439" s="118">
        <v>3.01</v>
      </c>
      <c r="AH439" s="118">
        <v>624</v>
      </c>
      <c r="AI439" s="118">
        <v>2.96</v>
      </c>
      <c r="AJ439" s="118">
        <v>546</v>
      </c>
      <c r="AK439" s="118">
        <v>2.68</v>
      </c>
      <c r="AL439" s="118">
        <v>659</v>
      </c>
      <c r="AM439" s="118">
        <v>3.23</v>
      </c>
      <c r="AN439" s="118">
        <v>588</v>
      </c>
      <c r="AO439" s="118">
        <v>2.91</v>
      </c>
      <c r="AP439" s="118">
        <v>626</v>
      </c>
      <c r="AQ439" s="118">
        <v>3.15</v>
      </c>
      <c r="AR439" s="118">
        <v>604</v>
      </c>
      <c r="AS439" s="118">
        <v>2.93</v>
      </c>
      <c r="AT439" s="118">
        <v>486</v>
      </c>
      <c r="AU439" s="118">
        <v>2.68</v>
      </c>
      <c r="AV439" s="118">
        <v>583</v>
      </c>
      <c r="AW439" s="118">
        <v>2.89</v>
      </c>
      <c r="AX439" s="118">
        <v>583</v>
      </c>
      <c r="AY439" s="118">
        <v>3.08</v>
      </c>
      <c r="AZ439" s="118">
        <v>509</v>
      </c>
      <c r="BA439" s="118">
        <v>2.75</v>
      </c>
      <c r="BB439" s="118">
        <v>467</v>
      </c>
      <c r="BC439" s="118">
        <v>2.29</v>
      </c>
      <c r="BD439" s="118">
        <v>727</v>
      </c>
      <c r="BE439" s="118">
        <v>3.8</v>
      </c>
      <c r="BF439" s="118">
        <v>465</v>
      </c>
      <c r="BG439" s="118">
        <v>2.34</v>
      </c>
      <c r="BH439" s="118">
        <v>624</v>
      </c>
      <c r="BI439" s="118">
        <v>3.15</v>
      </c>
      <c r="BJ439" s="118">
        <v>697</v>
      </c>
      <c r="BK439" s="118">
        <v>3.34</v>
      </c>
      <c r="BL439" s="118">
        <v>545</v>
      </c>
      <c r="BM439" s="118">
        <v>2.71</v>
      </c>
      <c r="BN439" s="118">
        <v>665</v>
      </c>
      <c r="BO439" s="118">
        <v>3.43</v>
      </c>
      <c r="BP439" s="118">
        <v>661</v>
      </c>
      <c r="BQ439" s="118">
        <v>3.31</v>
      </c>
      <c r="BR439" s="118">
        <v>607</v>
      </c>
      <c r="BS439" s="118">
        <v>3</v>
      </c>
      <c r="BT439" s="118">
        <v>716</v>
      </c>
      <c r="BU439" s="118">
        <v>3.6</v>
      </c>
      <c r="BV439" s="118">
        <v>570</v>
      </c>
      <c r="BW439" s="118">
        <v>2.62</v>
      </c>
      <c r="BX439" s="118">
        <v>689</v>
      </c>
      <c r="BY439" s="118">
        <v>3.27</v>
      </c>
      <c r="BZ439" s="118">
        <v>686</v>
      </c>
      <c r="CA439" s="118">
        <v>3.34</v>
      </c>
      <c r="CB439" s="118">
        <v>764</v>
      </c>
      <c r="CC439" s="118">
        <v>3.7</v>
      </c>
    </row>
    <row r="440" spans="1:81" ht="16.5" customHeight="1" x14ac:dyDescent="0.45">
      <c r="A440" s="363">
        <v>436</v>
      </c>
      <c r="B440" s="358" t="s">
        <v>698</v>
      </c>
      <c r="C440" s="358" t="s">
        <v>167</v>
      </c>
      <c r="D440" s="115">
        <v>4823</v>
      </c>
      <c r="E440" s="116">
        <v>14.74</v>
      </c>
      <c r="F440" s="115">
        <v>4588</v>
      </c>
      <c r="G440" s="116">
        <v>14.64</v>
      </c>
      <c r="H440" s="115">
        <v>5149</v>
      </c>
      <c r="I440" s="116">
        <v>16.559999999999999</v>
      </c>
      <c r="J440" s="115">
        <v>4458</v>
      </c>
      <c r="K440" s="116">
        <v>13.6</v>
      </c>
      <c r="L440" s="115">
        <v>4447</v>
      </c>
      <c r="M440" s="116">
        <v>14.22</v>
      </c>
      <c r="N440" s="115">
        <v>4301</v>
      </c>
      <c r="O440" s="116">
        <v>14.11</v>
      </c>
      <c r="P440" s="115">
        <v>4389</v>
      </c>
      <c r="Q440" s="116">
        <v>14.45</v>
      </c>
      <c r="R440" s="115">
        <v>4052</v>
      </c>
      <c r="S440" s="116">
        <v>13.77</v>
      </c>
      <c r="T440" s="115">
        <v>3971</v>
      </c>
      <c r="U440" s="116">
        <v>14.36</v>
      </c>
      <c r="V440" s="115">
        <v>4341</v>
      </c>
      <c r="W440" s="116">
        <v>13.68</v>
      </c>
      <c r="X440" s="115">
        <v>4444</v>
      </c>
      <c r="Y440" s="116">
        <v>14.34</v>
      </c>
      <c r="Z440" s="115">
        <v>4377</v>
      </c>
      <c r="AA440" s="116">
        <v>12.68</v>
      </c>
      <c r="AB440" s="115">
        <v>4386</v>
      </c>
      <c r="AC440" s="116">
        <v>12.76</v>
      </c>
      <c r="AD440" s="115">
        <v>4208</v>
      </c>
      <c r="AE440" s="116">
        <v>15.31</v>
      </c>
      <c r="AF440" s="115">
        <v>4926</v>
      </c>
      <c r="AG440" s="116">
        <v>16.47</v>
      </c>
      <c r="AH440" s="115">
        <v>3722</v>
      </c>
      <c r="AI440" s="116">
        <v>12.96</v>
      </c>
      <c r="AJ440" s="115">
        <v>4394</v>
      </c>
      <c r="AK440" s="116">
        <v>16.7</v>
      </c>
      <c r="AL440" s="115">
        <v>4332</v>
      </c>
      <c r="AM440" s="116">
        <v>15.27</v>
      </c>
      <c r="AN440" s="115">
        <v>4129</v>
      </c>
      <c r="AO440" s="116">
        <v>14.95</v>
      </c>
      <c r="AP440" s="115">
        <v>4035</v>
      </c>
      <c r="AQ440" s="116">
        <v>16.100000000000001</v>
      </c>
      <c r="AR440" s="115">
        <v>4253</v>
      </c>
      <c r="AS440" s="116">
        <v>16.21</v>
      </c>
      <c r="AT440" s="115">
        <v>4185</v>
      </c>
      <c r="AU440" s="116">
        <v>16.34</v>
      </c>
      <c r="AV440" s="115">
        <v>4685</v>
      </c>
      <c r="AW440" s="116">
        <v>17.579999999999998</v>
      </c>
      <c r="AX440" s="115">
        <v>4281</v>
      </c>
      <c r="AY440" s="116">
        <v>15.53</v>
      </c>
      <c r="AZ440" s="115">
        <v>4265</v>
      </c>
      <c r="BA440" s="116">
        <v>13.06</v>
      </c>
      <c r="BB440" s="115">
        <v>4580</v>
      </c>
      <c r="BC440" s="116">
        <v>16.61</v>
      </c>
      <c r="BD440" s="115">
        <v>4792</v>
      </c>
      <c r="BE440" s="116">
        <v>18.36</v>
      </c>
      <c r="BF440" s="115">
        <v>3667</v>
      </c>
      <c r="BG440" s="116">
        <v>12.17</v>
      </c>
      <c r="BH440" s="115">
        <v>4677</v>
      </c>
      <c r="BI440" s="116">
        <v>16.82</v>
      </c>
      <c r="BJ440" s="115">
        <v>4611</v>
      </c>
      <c r="BK440" s="116">
        <v>16.559999999999999</v>
      </c>
      <c r="BL440" s="115">
        <v>4375</v>
      </c>
      <c r="BM440" s="116">
        <v>16.75</v>
      </c>
      <c r="BN440" s="115">
        <v>4536</v>
      </c>
      <c r="BO440" s="116">
        <v>17.5</v>
      </c>
      <c r="BP440" s="115">
        <v>4548</v>
      </c>
      <c r="BQ440" s="116">
        <v>18.920000000000002</v>
      </c>
      <c r="BR440" s="115">
        <v>4963</v>
      </c>
      <c r="BS440" s="116">
        <v>18.309999999999999</v>
      </c>
      <c r="BT440" s="115">
        <v>4976</v>
      </c>
      <c r="BU440" s="116">
        <v>17.64</v>
      </c>
      <c r="BV440" s="115">
        <v>5111</v>
      </c>
      <c r="BW440" s="116">
        <v>16.579999999999998</v>
      </c>
      <c r="BX440" s="115">
        <v>5476</v>
      </c>
      <c r="BY440" s="116">
        <v>17.22</v>
      </c>
      <c r="BZ440" s="115">
        <v>5084</v>
      </c>
      <c r="CA440" s="116">
        <v>16.97</v>
      </c>
      <c r="CB440" s="115">
        <v>5457</v>
      </c>
      <c r="CC440" s="116">
        <v>18.71</v>
      </c>
    </row>
    <row r="441" spans="1:81" ht="16.5" customHeight="1" x14ac:dyDescent="0.45">
      <c r="A441" s="362">
        <v>437</v>
      </c>
      <c r="B441" s="357" t="s">
        <v>699</v>
      </c>
      <c r="C441" s="357" t="s">
        <v>167</v>
      </c>
      <c r="D441" s="117">
        <v>2995</v>
      </c>
      <c r="E441" s="118">
        <v>9.5</v>
      </c>
      <c r="F441" s="117">
        <v>2440</v>
      </c>
      <c r="G441" s="118">
        <v>7.57</v>
      </c>
      <c r="H441" s="117">
        <v>3498</v>
      </c>
      <c r="I441" s="118">
        <v>9.66</v>
      </c>
      <c r="J441" s="117">
        <v>2570</v>
      </c>
      <c r="K441" s="118">
        <v>7.24</v>
      </c>
      <c r="L441" s="117">
        <v>3537</v>
      </c>
      <c r="M441" s="118">
        <v>9.85</v>
      </c>
      <c r="N441" s="117">
        <v>3031</v>
      </c>
      <c r="O441" s="118">
        <v>9.01</v>
      </c>
      <c r="P441" s="117">
        <v>3227</v>
      </c>
      <c r="Q441" s="118">
        <v>9.5399999999999991</v>
      </c>
      <c r="R441" s="117">
        <v>2626</v>
      </c>
      <c r="S441" s="118">
        <v>7.43</v>
      </c>
      <c r="T441" s="117">
        <v>4328</v>
      </c>
      <c r="U441" s="118">
        <v>12.71</v>
      </c>
      <c r="V441" s="117">
        <v>2538</v>
      </c>
      <c r="W441" s="118">
        <v>7.14</v>
      </c>
      <c r="X441" s="117">
        <v>2842</v>
      </c>
      <c r="Y441" s="118">
        <v>7.82</v>
      </c>
      <c r="Z441" s="117">
        <v>2771</v>
      </c>
      <c r="AA441" s="118">
        <v>8.06</v>
      </c>
      <c r="AB441" s="117">
        <v>3319</v>
      </c>
      <c r="AC441" s="118">
        <v>9.16</v>
      </c>
      <c r="AD441" s="117">
        <v>3571</v>
      </c>
      <c r="AE441" s="118">
        <v>10.37</v>
      </c>
      <c r="AF441" s="117">
        <v>3592</v>
      </c>
      <c r="AG441" s="118">
        <v>10.88</v>
      </c>
      <c r="AH441" s="117">
        <v>2573</v>
      </c>
      <c r="AI441" s="118">
        <v>7.65</v>
      </c>
      <c r="AJ441" s="117">
        <v>3355</v>
      </c>
      <c r="AK441" s="118">
        <v>9.27</v>
      </c>
      <c r="AL441" s="117">
        <v>3533</v>
      </c>
      <c r="AM441" s="118">
        <v>9.7899999999999991</v>
      </c>
      <c r="AN441" s="117">
        <v>2513</v>
      </c>
      <c r="AO441" s="118">
        <v>8</v>
      </c>
      <c r="AP441" s="117">
        <v>2925</v>
      </c>
      <c r="AQ441" s="118">
        <v>9.0399999999999991</v>
      </c>
      <c r="AR441" s="117">
        <v>3224</v>
      </c>
      <c r="AS441" s="118">
        <v>9.4600000000000009</v>
      </c>
      <c r="AT441" s="117">
        <v>2585</v>
      </c>
      <c r="AU441" s="118">
        <v>8.07</v>
      </c>
      <c r="AV441" s="117">
        <v>2420</v>
      </c>
      <c r="AW441" s="118">
        <v>8.16</v>
      </c>
      <c r="AX441" s="117">
        <v>2316</v>
      </c>
      <c r="AY441" s="118">
        <v>7.57</v>
      </c>
      <c r="AZ441" s="117">
        <v>1927</v>
      </c>
      <c r="BA441" s="118">
        <v>6.76</v>
      </c>
      <c r="BB441" s="117">
        <v>1834</v>
      </c>
      <c r="BC441" s="118">
        <v>6.83</v>
      </c>
      <c r="BD441" s="117">
        <v>2645</v>
      </c>
      <c r="BE441" s="118">
        <v>9.1300000000000008</v>
      </c>
      <c r="BF441" s="117">
        <v>1911</v>
      </c>
      <c r="BG441" s="118">
        <v>7.33</v>
      </c>
      <c r="BH441" s="117">
        <v>2665</v>
      </c>
      <c r="BI441" s="118">
        <v>9.0399999999999991</v>
      </c>
      <c r="BJ441" s="117">
        <v>2211</v>
      </c>
      <c r="BK441" s="118">
        <v>8.09</v>
      </c>
      <c r="BL441" s="117">
        <v>1720</v>
      </c>
      <c r="BM441" s="118">
        <v>6.72</v>
      </c>
      <c r="BN441" s="117">
        <v>2106</v>
      </c>
      <c r="BO441" s="118">
        <v>8.57</v>
      </c>
      <c r="BP441" s="117">
        <v>2315</v>
      </c>
      <c r="BQ441" s="118">
        <v>8.66</v>
      </c>
      <c r="BR441" s="117">
        <v>2500</v>
      </c>
      <c r="BS441" s="118">
        <v>9.07</v>
      </c>
      <c r="BT441" s="117">
        <v>2606</v>
      </c>
      <c r="BU441" s="118">
        <v>8.98</v>
      </c>
      <c r="BV441" s="117">
        <v>2824</v>
      </c>
      <c r="BW441" s="118">
        <v>9.91</v>
      </c>
      <c r="BX441" s="117">
        <v>2310</v>
      </c>
      <c r="BY441" s="118">
        <v>8.86</v>
      </c>
      <c r="BZ441" s="117">
        <v>2032</v>
      </c>
      <c r="CA441" s="118">
        <v>8.9</v>
      </c>
      <c r="CB441" s="117">
        <v>3169</v>
      </c>
      <c r="CC441" s="118">
        <v>11.35</v>
      </c>
    </row>
    <row r="442" spans="1:81" ht="16.5" customHeight="1" x14ac:dyDescent="0.45">
      <c r="A442" s="363">
        <v>438</v>
      </c>
      <c r="B442" s="358" t="s">
        <v>700</v>
      </c>
      <c r="C442" s="358" t="s">
        <v>167</v>
      </c>
      <c r="D442" s="115">
        <v>4682</v>
      </c>
      <c r="E442" s="116">
        <v>5.0999999999999996</v>
      </c>
      <c r="F442" s="115">
        <v>4394</v>
      </c>
      <c r="G442" s="116">
        <v>5.09</v>
      </c>
      <c r="H442" s="115">
        <v>4554</v>
      </c>
      <c r="I442" s="116">
        <v>5.66</v>
      </c>
      <c r="J442" s="115">
        <v>4523</v>
      </c>
      <c r="K442" s="116">
        <v>5.57</v>
      </c>
      <c r="L442" s="115">
        <v>5424</v>
      </c>
      <c r="M442" s="116">
        <v>6.14</v>
      </c>
      <c r="N442" s="115">
        <v>5158</v>
      </c>
      <c r="O442" s="116">
        <v>5.9</v>
      </c>
      <c r="P442" s="115">
        <v>5104</v>
      </c>
      <c r="Q442" s="116">
        <v>5.59</v>
      </c>
      <c r="R442" s="115">
        <v>5030</v>
      </c>
      <c r="S442" s="116">
        <v>5.52</v>
      </c>
      <c r="T442" s="115">
        <v>4315</v>
      </c>
      <c r="U442" s="116">
        <v>4.78</v>
      </c>
      <c r="V442" s="115">
        <v>4071</v>
      </c>
      <c r="W442" s="116">
        <v>4.42</v>
      </c>
      <c r="X442" s="115">
        <v>3191</v>
      </c>
      <c r="Y442" s="116">
        <v>3.61</v>
      </c>
      <c r="Z442" s="115">
        <v>3470</v>
      </c>
      <c r="AA442" s="116">
        <v>3.7</v>
      </c>
      <c r="AB442" s="115">
        <v>3006</v>
      </c>
      <c r="AC442" s="116">
        <v>3.19</v>
      </c>
      <c r="AD442" s="115">
        <v>4111</v>
      </c>
      <c r="AE442" s="116">
        <v>4.51</v>
      </c>
      <c r="AF442" s="115">
        <v>4205</v>
      </c>
      <c r="AG442" s="116">
        <v>4.3899999999999997</v>
      </c>
      <c r="AH442" s="115">
        <v>3464</v>
      </c>
      <c r="AI442" s="116">
        <v>3.77</v>
      </c>
      <c r="AJ442" s="115">
        <v>4684</v>
      </c>
      <c r="AK442" s="116">
        <v>4.41</v>
      </c>
      <c r="AL442" s="115">
        <v>3883</v>
      </c>
      <c r="AM442" s="116">
        <v>3.72</v>
      </c>
      <c r="AN442" s="115">
        <v>3254</v>
      </c>
      <c r="AO442" s="116">
        <v>3.28</v>
      </c>
      <c r="AP442" s="115">
        <v>4089</v>
      </c>
      <c r="AQ442" s="116">
        <v>3.78</v>
      </c>
      <c r="AR442" s="115">
        <v>4395</v>
      </c>
      <c r="AS442" s="116">
        <v>3.79</v>
      </c>
      <c r="AT442" s="115">
        <v>3108</v>
      </c>
      <c r="AU442" s="116">
        <v>2.93</v>
      </c>
      <c r="AV442" s="115">
        <v>2425</v>
      </c>
      <c r="AW442" s="116">
        <v>2.4700000000000002</v>
      </c>
      <c r="AX442" s="115">
        <v>3304</v>
      </c>
      <c r="AY442" s="116">
        <v>3.4</v>
      </c>
      <c r="AZ442" s="115">
        <v>1969</v>
      </c>
      <c r="BA442" s="116">
        <v>1.92</v>
      </c>
      <c r="BB442" s="115">
        <v>2346</v>
      </c>
      <c r="BC442" s="116">
        <v>2.3199999999999998</v>
      </c>
      <c r="BD442" s="115">
        <v>2487</v>
      </c>
      <c r="BE442" s="116">
        <v>2.33</v>
      </c>
      <c r="BF442" s="115">
        <v>2582</v>
      </c>
      <c r="BG442" s="116">
        <v>2.31</v>
      </c>
      <c r="BH442" s="115">
        <v>3141</v>
      </c>
      <c r="BI442" s="116">
        <v>3.02</v>
      </c>
      <c r="BJ442" s="115">
        <v>2529</v>
      </c>
      <c r="BK442" s="116">
        <v>2.86</v>
      </c>
      <c r="BL442" s="115">
        <v>2592</v>
      </c>
      <c r="BM442" s="116">
        <v>2.41</v>
      </c>
      <c r="BN442" s="115">
        <v>3971</v>
      </c>
      <c r="BO442" s="116">
        <v>3.44</v>
      </c>
      <c r="BP442" s="115">
        <v>2851</v>
      </c>
      <c r="BQ442" s="116">
        <v>2.71</v>
      </c>
      <c r="BR442" s="115">
        <v>3669</v>
      </c>
      <c r="BS442" s="116">
        <v>3.29</v>
      </c>
      <c r="BT442" s="115">
        <v>2744</v>
      </c>
      <c r="BU442" s="116">
        <v>2.61</v>
      </c>
      <c r="BV442" s="115">
        <v>2648</v>
      </c>
      <c r="BW442" s="116">
        <v>2.71</v>
      </c>
      <c r="BX442" s="115">
        <v>2905</v>
      </c>
      <c r="BY442" s="116">
        <v>2.94</v>
      </c>
      <c r="BZ442" s="115">
        <v>2361</v>
      </c>
      <c r="CA442" s="116">
        <v>2.41</v>
      </c>
      <c r="CB442" s="115">
        <v>3858</v>
      </c>
      <c r="CC442" s="116">
        <v>3.98</v>
      </c>
    </row>
    <row r="443" spans="1:81" ht="16.5" customHeight="1" x14ac:dyDescent="0.45">
      <c r="A443" s="362">
        <v>439</v>
      </c>
      <c r="B443" s="357" t="s">
        <v>701</v>
      </c>
      <c r="C443" s="357" t="s">
        <v>167</v>
      </c>
      <c r="D443" s="117">
        <v>14864</v>
      </c>
      <c r="E443" s="118">
        <v>97.34</v>
      </c>
      <c r="F443" s="117">
        <v>16071</v>
      </c>
      <c r="G443" s="118">
        <v>98.46</v>
      </c>
      <c r="H443" s="117">
        <v>16925</v>
      </c>
      <c r="I443" s="118">
        <v>104.3</v>
      </c>
      <c r="J443" s="117">
        <v>14939</v>
      </c>
      <c r="K443" s="118">
        <v>98.78</v>
      </c>
      <c r="L443" s="117">
        <v>16156</v>
      </c>
      <c r="M443" s="118">
        <v>103.34</v>
      </c>
      <c r="N443" s="117">
        <v>17173</v>
      </c>
      <c r="O443" s="118">
        <v>103.82</v>
      </c>
      <c r="P443" s="117">
        <v>16688</v>
      </c>
      <c r="Q443" s="118">
        <v>105.47</v>
      </c>
      <c r="R443" s="117">
        <v>14703</v>
      </c>
      <c r="S443" s="118">
        <v>96.28</v>
      </c>
      <c r="T443" s="117">
        <v>15978</v>
      </c>
      <c r="U443" s="118">
        <v>103.21</v>
      </c>
      <c r="V443" s="117">
        <v>15614</v>
      </c>
      <c r="W443" s="118">
        <v>102.29</v>
      </c>
      <c r="X443" s="117">
        <v>15421</v>
      </c>
      <c r="Y443" s="118">
        <v>98.82</v>
      </c>
      <c r="Z443" s="117">
        <v>16354</v>
      </c>
      <c r="AA443" s="118">
        <v>117.94</v>
      </c>
      <c r="AB443" s="117">
        <v>15046</v>
      </c>
      <c r="AC443" s="118">
        <v>96.36</v>
      </c>
      <c r="AD443" s="117">
        <v>16078</v>
      </c>
      <c r="AE443" s="118">
        <v>111.73</v>
      </c>
      <c r="AF443" s="117">
        <v>17554</v>
      </c>
      <c r="AG443" s="118">
        <v>111</v>
      </c>
      <c r="AH443" s="117">
        <v>14542</v>
      </c>
      <c r="AI443" s="118">
        <v>108.17</v>
      </c>
      <c r="AJ443" s="117">
        <v>16759</v>
      </c>
      <c r="AK443" s="118">
        <v>108.33</v>
      </c>
      <c r="AL443" s="117">
        <v>17244</v>
      </c>
      <c r="AM443" s="118">
        <v>110.99</v>
      </c>
      <c r="AN443" s="117">
        <v>16164</v>
      </c>
      <c r="AO443" s="118">
        <v>114.42</v>
      </c>
      <c r="AP443" s="117">
        <v>17471</v>
      </c>
      <c r="AQ443" s="118">
        <v>121.13</v>
      </c>
      <c r="AR443" s="117">
        <v>17056</v>
      </c>
      <c r="AS443" s="118">
        <v>120.31</v>
      </c>
      <c r="AT443" s="117">
        <v>16184</v>
      </c>
      <c r="AU443" s="118">
        <v>118.37</v>
      </c>
      <c r="AV443" s="117">
        <v>16377</v>
      </c>
      <c r="AW443" s="118">
        <v>113.95</v>
      </c>
      <c r="AX443" s="117">
        <v>16126</v>
      </c>
      <c r="AY443" s="118">
        <v>110.09</v>
      </c>
      <c r="AZ443" s="117">
        <v>15162</v>
      </c>
      <c r="BA443" s="118">
        <v>100.39</v>
      </c>
      <c r="BB443" s="117">
        <v>22611</v>
      </c>
      <c r="BC443" s="118">
        <v>112.17</v>
      </c>
      <c r="BD443" s="117">
        <v>19109</v>
      </c>
      <c r="BE443" s="118">
        <v>128.35</v>
      </c>
      <c r="BF443" s="117">
        <v>14876</v>
      </c>
      <c r="BG443" s="118">
        <v>101.89</v>
      </c>
      <c r="BH443" s="117">
        <v>18529</v>
      </c>
      <c r="BI443" s="118">
        <v>122.68</v>
      </c>
      <c r="BJ443" s="117">
        <v>17334</v>
      </c>
      <c r="BK443" s="118">
        <v>265.74</v>
      </c>
      <c r="BL443" s="117">
        <v>15703</v>
      </c>
      <c r="BM443" s="118">
        <v>119.46</v>
      </c>
      <c r="BN443" s="117">
        <v>18176</v>
      </c>
      <c r="BO443" s="118">
        <v>131.66999999999999</v>
      </c>
      <c r="BP443" s="117">
        <v>23593</v>
      </c>
      <c r="BQ443" s="118">
        <v>128.35</v>
      </c>
      <c r="BR443" s="117">
        <v>17578</v>
      </c>
      <c r="BS443" s="118">
        <v>128.43</v>
      </c>
      <c r="BT443" s="117">
        <v>18140</v>
      </c>
      <c r="BU443" s="118">
        <v>129.37</v>
      </c>
      <c r="BV443" s="117">
        <v>16869</v>
      </c>
      <c r="BW443" s="118">
        <v>126.48</v>
      </c>
      <c r="BX443" s="117">
        <v>16884</v>
      </c>
      <c r="BY443" s="118">
        <v>121.91</v>
      </c>
      <c r="BZ443" s="117">
        <v>16414</v>
      </c>
      <c r="CA443" s="118">
        <v>125.03</v>
      </c>
      <c r="CB443" s="117">
        <v>18663</v>
      </c>
      <c r="CC443" s="118">
        <v>143.58000000000001</v>
      </c>
    </row>
    <row r="444" spans="1:81" ht="16.5" customHeight="1" x14ac:dyDescent="0.45">
      <c r="A444" s="363">
        <v>440</v>
      </c>
      <c r="B444" s="358" t="s">
        <v>702</v>
      </c>
      <c r="C444" s="112"/>
      <c r="D444" s="112"/>
      <c r="E444" s="116">
        <v>569.72</v>
      </c>
      <c r="F444" s="112"/>
      <c r="G444" s="116">
        <v>557.20000000000005</v>
      </c>
      <c r="H444" s="112"/>
      <c r="I444" s="116">
        <v>540.82000000000005</v>
      </c>
      <c r="J444" s="112"/>
      <c r="K444" s="116">
        <v>568.57000000000005</v>
      </c>
      <c r="L444" s="112"/>
      <c r="M444" s="116">
        <v>608.52</v>
      </c>
      <c r="N444" s="112"/>
      <c r="O444" s="116">
        <v>572.34</v>
      </c>
      <c r="P444" s="112"/>
      <c r="Q444" s="116">
        <v>579.78</v>
      </c>
      <c r="R444" s="112"/>
      <c r="S444" s="116">
        <v>480</v>
      </c>
      <c r="T444" s="112"/>
      <c r="U444" s="116">
        <v>466.7</v>
      </c>
      <c r="V444" s="112"/>
      <c r="W444" s="116">
        <v>446.74</v>
      </c>
      <c r="X444" s="112"/>
      <c r="Y444" s="116">
        <v>477.4</v>
      </c>
      <c r="Z444" s="112"/>
      <c r="AA444" s="116">
        <v>529.58000000000004</v>
      </c>
      <c r="AB444" s="112"/>
      <c r="AC444" s="116">
        <v>474.06</v>
      </c>
      <c r="AD444" s="112"/>
      <c r="AE444" s="116">
        <v>451.92</v>
      </c>
      <c r="AF444" s="112"/>
      <c r="AG444" s="116">
        <v>484.41</v>
      </c>
      <c r="AH444" s="112"/>
      <c r="AI444" s="116">
        <v>462.25</v>
      </c>
      <c r="AJ444" s="112"/>
      <c r="AK444" s="116">
        <v>579.23</v>
      </c>
      <c r="AL444" s="112"/>
      <c r="AM444" s="116">
        <v>534.5</v>
      </c>
      <c r="AN444" s="112"/>
      <c r="AO444" s="116">
        <v>494.08</v>
      </c>
      <c r="AP444" s="112"/>
      <c r="AQ444" s="116">
        <v>478.17</v>
      </c>
      <c r="AR444" s="112"/>
      <c r="AS444" s="116">
        <v>536.86</v>
      </c>
      <c r="AT444" s="112"/>
      <c r="AU444" s="116">
        <v>522.96</v>
      </c>
      <c r="AV444" s="112"/>
      <c r="AW444" s="116">
        <v>524.24</v>
      </c>
      <c r="AX444" s="112"/>
      <c r="AY444" s="116">
        <v>553.22</v>
      </c>
      <c r="AZ444" s="112"/>
      <c r="BA444" s="116">
        <v>529.16</v>
      </c>
      <c r="BB444" s="112"/>
      <c r="BC444" s="116">
        <v>558.24</v>
      </c>
      <c r="BD444" s="112"/>
      <c r="BE444" s="116">
        <v>646.51</v>
      </c>
      <c r="BF444" s="112"/>
      <c r="BG444" s="116">
        <v>604.02</v>
      </c>
      <c r="BH444" s="112"/>
      <c r="BI444" s="116">
        <v>627.03</v>
      </c>
      <c r="BJ444" s="112"/>
      <c r="BK444" s="116">
        <v>575.1</v>
      </c>
      <c r="BL444" s="112"/>
      <c r="BM444" s="116">
        <v>562.77</v>
      </c>
      <c r="BN444" s="112"/>
      <c r="BO444" s="116">
        <v>622.99</v>
      </c>
      <c r="BP444" s="112"/>
      <c r="BQ444" s="116">
        <v>689.36</v>
      </c>
      <c r="BR444" s="112"/>
      <c r="BS444" s="116">
        <v>654.67999999999995</v>
      </c>
      <c r="BT444" s="112"/>
      <c r="BU444" s="116">
        <v>643.04</v>
      </c>
      <c r="BV444" s="112"/>
      <c r="BW444" s="116">
        <v>629.36</v>
      </c>
      <c r="BX444" s="112"/>
      <c r="BY444" s="116">
        <v>743.5</v>
      </c>
      <c r="BZ444" s="112"/>
      <c r="CA444" s="116">
        <v>691.75</v>
      </c>
      <c r="CB444" s="112"/>
      <c r="CC444" s="116">
        <v>768.55</v>
      </c>
    </row>
    <row r="445" spans="1:81" ht="16.5" customHeight="1" x14ac:dyDescent="0.45">
      <c r="A445" s="362">
        <v>441</v>
      </c>
      <c r="B445" s="357" t="s">
        <v>703</v>
      </c>
      <c r="C445" s="357" t="s">
        <v>167</v>
      </c>
      <c r="D445" s="117">
        <v>74605</v>
      </c>
      <c r="E445" s="118">
        <v>55.15</v>
      </c>
      <c r="F445" s="117">
        <v>65326</v>
      </c>
      <c r="G445" s="118">
        <v>45.93</v>
      </c>
      <c r="H445" s="117">
        <v>73589</v>
      </c>
      <c r="I445" s="118">
        <v>53.54</v>
      </c>
      <c r="J445" s="117">
        <v>62213</v>
      </c>
      <c r="K445" s="118">
        <v>43.59</v>
      </c>
      <c r="L445" s="117">
        <v>64640</v>
      </c>
      <c r="M445" s="118">
        <v>42.53</v>
      </c>
      <c r="N445" s="117">
        <v>65712</v>
      </c>
      <c r="O445" s="118">
        <v>46.8</v>
      </c>
      <c r="P445" s="117">
        <v>100354</v>
      </c>
      <c r="Q445" s="118">
        <v>48.38</v>
      </c>
      <c r="R445" s="117">
        <v>81443</v>
      </c>
      <c r="S445" s="118">
        <v>45.46</v>
      </c>
      <c r="T445" s="117">
        <v>60378</v>
      </c>
      <c r="U445" s="118">
        <v>42.03</v>
      </c>
      <c r="V445" s="117">
        <v>86125</v>
      </c>
      <c r="W445" s="118">
        <v>46.02</v>
      </c>
      <c r="X445" s="117">
        <v>70529</v>
      </c>
      <c r="Y445" s="118">
        <v>41.76</v>
      </c>
      <c r="Z445" s="117">
        <v>70596</v>
      </c>
      <c r="AA445" s="118">
        <v>43.61</v>
      </c>
      <c r="AB445" s="117">
        <v>75540</v>
      </c>
      <c r="AC445" s="118">
        <v>42.44</v>
      </c>
      <c r="AD445" s="117">
        <v>68447</v>
      </c>
      <c r="AE445" s="118">
        <v>40.700000000000003</v>
      </c>
      <c r="AF445" s="117">
        <v>75316</v>
      </c>
      <c r="AG445" s="118">
        <v>46.29</v>
      </c>
      <c r="AH445" s="117">
        <v>67567</v>
      </c>
      <c r="AI445" s="118">
        <v>42.04</v>
      </c>
      <c r="AJ445" s="117">
        <v>82433</v>
      </c>
      <c r="AK445" s="118">
        <v>42.76</v>
      </c>
      <c r="AL445" s="117">
        <v>85663</v>
      </c>
      <c r="AM445" s="118">
        <v>44.68</v>
      </c>
      <c r="AN445" s="117">
        <v>82838</v>
      </c>
      <c r="AO445" s="118">
        <v>42.5</v>
      </c>
      <c r="AP445" s="117">
        <v>87894</v>
      </c>
      <c r="AQ445" s="118">
        <v>46.16</v>
      </c>
      <c r="AR445" s="117">
        <v>85567</v>
      </c>
      <c r="AS445" s="118">
        <v>47.88</v>
      </c>
      <c r="AT445" s="117">
        <v>87102</v>
      </c>
      <c r="AU445" s="118">
        <v>51.71</v>
      </c>
      <c r="AV445" s="117">
        <v>85401</v>
      </c>
      <c r="AW445" s="118">
        <v>46.21</v>
      </c>
      <c r="AX445" s="117">
        <v>89975</v>
      </c>
      <c r="AY445" s="118">
        <v>46.68</v>
      </c>
      <c r="AZ445" s="117">
        <v>88943</v>
      </c>
      <c r="BA445" s="118">
        <v>48.03</v>
      </c>
      <c r="BB445" s="117">
        <v>92827</v>
      </c>
      <c r="BC445" s="118">
        <v>50.85</v>
      </c>
      <c r="BD445" s="117">
        <v>104315</v>
      </c>
      <c r="BE445" s="118">
        <v>55.4</v>
      </c>
      <c r="BF445" s="117">
        <v>90003</v>
      </c>
      <c r="BG445" s="118">
        <v>51.01</v>
      </c>
      <c r="BH445" s="117">
        <v>93828</v>
      </c>
      <c r="BI445" s="118">
        <v>55.96</v>
      </c>
      <c r="BJ445" s="117">
        <v>96462</v>
      </c>
      <c r="BK445" s="118">
        <v>56.77</v>
      </c>
      <c r="BL445" s="117">
        <v>88344</v>
      </c>
      <c r="BM445" s="118">
        <v>52.74</v>
      </c>
      <c r="BN445" s="117">
        <v>91746</v>
      </c>
      <c r="BO445" s="118">
        <v>59.57</v>
      </c>
      <c r="BP445" s="117">
        <v>93478</v>
      </c>
      <c r="BQ445" s="118">
        <v>62.71</v>
      </c>
      <c r="BR445" s="117">
        <v>91946</v>
      </c>
      <c r="BS445" s="118">
        <v>57.35</v>
      </c>
      <c r="BT445" s="117">
        <v>100852</v>
      </c>
      <c r="BU445" s="118">
        <v>64.03</v>
      </c>
      <c r="BV445" s="117">
        <v>90174</v>
      </c>
      <c r="BW445" s="118">
        <v>62.42</v>
      </c>
      <c r="BX445" s="117">
        <v>97402</v>
      </c>
      <c r="BY445" s="118">
        <v>64.510000000000005</v>
      </c>
      <c r="BZ445" s="117">
        <v>85587</v>
      </c>
      <c r="CA445" s="118">
        <v>65.95</v>
      </c>
      <c r="CB445" s="117">
        <v>103150</v>
      </c>
      <c r="CC445" s="118">
        <v>75.14</v>
      </c>
    </row>
    <row r="446" spans="1:81" ht="16.5" customHeight="1" x14ac:dyDescent="0.45">
      <c r="A446" s="363">
        <v>442</v>
      </c>
      <c r="B446" s="358" t="s">
        <v>704</v>
      </c>
      <c r="C446" s="358" t="s">
        <v>167</v>
      </c>
      <c r="D446" s="115">
        <v>8910</v>
      </c>
      <c r="E446" s="116">
        <v>10.17</v>
      </c>
      <c r="F446" s="115">
        <v>7933</v>
      </c>
      <c r="G446" s="116">
        <v>8.9700000000000006</v>
      </c>
      <c r="H446" s="115">
        <v>7535</v>
      </c>
      <c r="I446" s="116">
        <v>8.6300000000000008</v>
      </c>
      <c r="J446" s="115">
        <v>7466</v>
      </c>
      <c r="K446" s="116">
        <v>7.23</v>
      </c>
      <c r="L446" s="115">
        <v>8488</v>
      </c>
      <c r="M446" s="116">
        <v>7.94</v>
      </c>
      <c r="N446" s="115">
        <v>8737</v>
      </c>
      <c r="O446" s="116">
        <v>8.3000000000000007</v>
      </c>
      <c r="P446" s="115">
        <v>7407</v>
      </c>
      <c r="Q446" s="116">
        <v>7.11</v>
      </c>
      <c r="R446" s="115">
        <v>8037</v>
      </c>
      <c r="S446" s="116">
        <v>7.72</v>
      </c>
      <c r="T446" s="115">
        <v>7493</v>
      </c>
      <c r="U446" s="116">
        <v>7.02</v>
      </c>
      <c r="V446" s="115">
        <v>7089</v>
      </c>
      <c r="W446" s="116">
        <v>6.54</v>
      </c>
      <c r="X446" s="115">
        <v>7492</v>
      </c>
      <c r="Y446" s="116">
        <v>6.72</v>
      </c>
      <c r="Z446" s="115">
        <v>9187</v>
      </c>
      <c r="AA446" s="116">
        <v>7.98</v>
      </c>
      <c r="AB446" s="115">
        <v>10107</v>
      </c>
      <c r="AC446" s="116">
        <v>7.79</v>
      </c>
      <c r="AD446" s="115">
        <v>8238</v>
      </c>
      <c r="AE446" s="116">
        <v>6.68</v>
      </c>
      <c r="AF446" s="115">
        <v>8901</v>
      </c>
      <c r="AG446" s="116">
        <v>7.12</v>
      </c>
      <c r="AH446" s="115">
        <v>10370</v>
      </c>
      <c r="AI446" s="116">
        <v>6.82</v>
      </c>
      <c r="AJ446" s="115">
        <v>11500</v>
      </c>
      <c r="AK446" s="116">
        <v>8.23</v>
      </c>
      <c r="AL446" s="115">
        <v>10535</v>
      </c>
      <c r="AM446" s="116">
        <v>7.51</v>
      </c>
      <c r="AN446" s="115">
        <v>11955</v>
      </c>
      <c r="AO446" s="116">
        <v>8.39</v>
      </c>
      <c r="AP446" s="115">
        <v>14045</v>
      </c>
      <c r="AQ446" s="116">
        <v>10.050000000000001</v>
      </c>
      <c r="AR446" s="115">
        <v>13690</v>
      </c>
      <c r="AS446" s="116">
        <v>9.9</v>
      </c>
      <c r="AT446" s="115">
        <v>12667</v>
      </c>
      <c r="AU446" s="116">
        <v>10.24</v>
      </c>
      <c r="AV446" s="115">
        <v>9814</v>
      </c>
      <c r="AW446" s="116">
        <v>7.55</v>
      </c>
      <c r="AX446" s="115">
        <v>9861</v>
      </c>
      <c r="AY446" s="116">
        <v>7.9</v>
      </c>
      <c r="AZ446" s="115">
        <v>11619</v>
      </c>
      <c r="BA446" s="116">
        <v>9.6999999999999993</v>
      </c>
      <c r="BB446" s="115">
        <v>8508</v>
      </c>
      <c r="BC446" s="116">
        <v>7.84</v>
      </c>
      <c r="BD446" s="115">
        <v>9237</v>
      </c>
      <c r="BE446" s="116">
        <v>8.19</v>
      </c>
      <c r="BF446" s="115">
        <v>10960</v>
      </c>
      <c r="BG446" s="116">
        <v>10.71</v>
      </c>
      <c r="BH446" s="115">
        <v>9566</v>
      </c>
      <c r="BI446" s="116">
        <v>9.5500000000000007</v>
      </c>
      <c r="BJ446" s="115">
        <v>9565</v>
      </c>
      <c r="BK446" s="116">
        <v>10.039999999999999</v>
      </c>
      <c r="BL446" s="115">
        <v>8300</v>
      </c>
      <c r="BM446" s="116">
        <v>8.1999999999999993</v>
      </c>
      <c r="BN446" s="115">
        <v>7732</v>
      </c>
      <c r="BO446" s="116">
        <v>7.79</v>
      </c>
      <c r="BP446" s="115">
        <v>10092</v>
      </c>
      <c r="BQ446" s="116">
        <v>10.55</v>
      </c>
      <c r="BR446" s="115">
        <v>10382</v>
      </c>
      <c r="BS446" s="116">
        <v>10.67</v>
      </c>
      <c r="BT446" s="115">
        <v>10359</v>
      </c>
      <c r="BU446" s="116">
        <v>10.64</v>
      </c>
      <c r="BV446" s="115">
        <v>8055</v>
      </c>
      <c r="BW446" s="116">
        <v>8.5</v>
      </c>
      <c r="BX446" s="115">
        <v>9287</v>
      </c>
      <c r="BY446" s="116">
        <v>11.03</v>
      </c>
      <c r="BZ446" s="115">
        <v>8722</v>
      </c>
      <c r="CA446" s="116">
        <v>10.77</v>
      </c>
      <c r="CB446" s="115">
        <v>8848</v>
      </c>
      <c r="CC446" s="116">
        <v>11.16</v>
      </c>
    </row>
    <row r="447" spans="1:81" ht="16.5" customHeight="1" x14ac:dyDescent="0.45">
      <c r="A447" s="362">
        <v>443</v>
      </c>
      <c r="B447" s="357" t="s">
        <v>705</v>
      </c>
      <c r="C447" s="357" t="s">
        <v>167</v>
      </c>
      <c r="D447" s="117">
        <v>11735</v>
      </c>
      <c r="E447" s="118">
        <v>5.17</v>
      </c>
      <c r="F447" s="117">
        <v>9472</v>
      </c>
      <c r="G447" s="118">
        <v>3.87</v>
      </c>
      <c r="H447" s="117">
        <v>10886</v>
      </c>
      <c r="I447" s="118">
        <v>4.37</v>
      </c>
      <c r="J447" s="117">
        <v>9297</v>
      </c>
      <c r="K447" s="118">
        <v>4.75</v>
      </c>
      <c r="L447" s="117">
        <v>8171</v>
      </c>
      <c r="M447" s="118">
        <v>3.59</v>
      </c>
      <c r="N447" s="117">
        <v>7887</v>
      </c>
      <c r="O447" s="118">
        <v>4.3</v>
      </c>
      <c r="P447" s="117">
        <v>43890</v>
      </c>
      <c r="Q447" s="118">
        <v>3.62</v>
      </c>
      <c r="R447" s="117">
        <v>23895</v>
      </c>
      <c r="S447" s="118">
        <v>3.57</v>
      </c>
      <c r="T447" s="117">
        <v>7324</v>
      </c>
      <c r="U447" s="118">
        <v>3.26</v>
      </c>
      <c r="V447" s="117">
        <v>7085</v>
      </c>
      <c r="W447" s="118">
        <v>3.41</v>
      </c>
      <c r="X447" s="117">
        <v>6051</v>
      </c>
      <c r="Y447" s="118">
        <v>3.11</v>
      </c>
      <c r="Z447" s="117">
        <v>6144</v>
      </c>
      <c r="AA447" s="118">
        <v>3.07</v>
      </c>
      <c r="AB447" s="117">
        <v>7588</v>
      </c>
      <c r="AC447" s="118">
        <v>4.0999999999999996</v>
      </c>
      <c r="AD447" s="117">
        <v>6643</v>
      </c>
      <c r="AE447" s="118">
        <v>3.45</v>
      </c>
      <c r="AF447" s="117">
        <v>6607</v>
      </c>
      <c r="AG447" s="118">
        <v>3.62</v>
      </c>
      <c r="AH447" s="117">
        <v>6491</v>
      </c>
      <c r="AI447" s="118">
        <v>3.41</v>
      </c>
      <c r="AJ447" s="117">
        <v>7488</v>
      </c>
      <c r="AK447" s="118">
        <v>3.95</v>
      </c>
      <c r="AL447" s="117">
        <v>7232</v>
      </c>
      <c r="AM447" s="118">
        <v>3.67</v>
      </c>
      <c r="AN447" s="117">
        <v>6068</v>
      </c>
      <c r="AO447" s="118">
        <v>3.32</v>
      </c>
      <c r="AP447" s="117">
        <v>5582</v>
      </c>
      <c r="AQ447" s="118">
        <v>3.15</v>
      </c>
      <c r="AR447" s="117">
        <v>6366</v>
      </c>
      <c r="AS447" s="118">
        <v>4.22</v>
      </c>
      <c r="AT447" s="117">
        <v>7953</v>
      </c>
      <c r="AU447" s="118">
        <v>4.53</v>
      </c>
      <c r="AV447" s="117">
        <v>6349</v>
      </c>
      <c r="AW447" s="118">
        <v>4.1100000000000003</v>
      </c>
      <c r="AX447" s="117">
        <v>7497</v>
      </c>
      <c r="AY447" s="118">
        <v>4.54</v>
      </c>
      <c r="AZ447" s="117">
        <v>7780</v>
      </c>
      <c r="BA447" s="118">
        <v>4.8499999999999996</v>
      </c>
      <c r="BB447" s="117">
        <v>7074</v>
      </c>
      <c r="BC447" s="118">
        <v>3.97</v>
      </c>
      <c r="BD447" s="117">
        <v>8008</v>
      </c>
      <c r="BE447" s="118">
        <v>4.55</v>
      </c>
      <c r="BF447" s="117">
        <v>7169</v>
      </c>
      <c r="BG447" s="118">
        <v>4.03</v>
      </c>
      <c r="BH447" s="117">
        <v>7023</v>
      </c>
      <c r="BI447" s="118">
        <v>4.29</v>
      </c>
      <c r="BJ447" s="117">
        <v>6857</v>
      </c>
      <c r="BK447" s="118">
        <v>4.17</v>
      </c>
      <c r="BL447" s="117">
        <v>6192</v>
      </c>
      <c r="BM447" s="118">
        <v>4.07</v>
      </c>
      <c r="BN447" s="117">
        <v>6812</v>
      </c>
      <c r="BO447" s="118">
        <v>4.84</v>
      </c>
      <c r="BP447" s="117">
        <v>6792</v>
      </c>
      <c r="BQ447" s="118">
        <v>4.5</v>
      </c>
      <c r="BR447" s="117">
        <v>6662</v>
      </c>
      <c r="BS447" s="118">
        <v>4.49</v>
      </c>
      <c r="BT447" s="117">
        <v>6914</v>
      </c>
      <c r="BU447" s="118">
        <v>4.29</v>
      </c>
      <c r="BV447" s="117">
        <v>6177</v>
      </c>
      <c r="BW447" s="118">
        <v>7.34</v>
      </c>
      <c r="BX447" s="117">
        <v>8550</v>
      </c>
      <c r="BY447" s="118">
        <v>4.92</v>
      </c>
      <c r="BZ447" s="117">
        <v>8227</v>
      </c>
      <c r="CA447" s="118">
        <v>7.42</v>
      </c>
      <c r="CB447" s="117">
        <v>8228</v>
      </c>
      <c r="CC447" s="118">
        <v>5.58</v>
      </c>
    </row>
    <row r="448" spans="1:81" ht="16.5" customHeight="1" x14ac:dyDescent="0.45">
      <c r="A448" s="363">
        <v>444</v>
      </c>
      <c r="B448" s="358" t="s">
        <v>706</v>
      </c>
      <c r="C448" s="358" t="s">
        <v>167</v>
      </c>
      <c r="D448" s="115">
        <v>53959</v>
      </c>
      <c r="E448" s="116">
        <v>39.799999999999997</v>
      </c>
      <c r="F448" s="115">
        <v>47921</v>
      </c>
      <c r="G448" s="116">
        <v>33.08</v>
      </c>
      <c r="H448" s="115">
        <v>55168</v>
      </c>
      <c r="I448" s="116">
        <v>40.53</v>
      </c>
      <c r="J448" s="115">
        <v>45450</v>
      </c>
      <c r="K448" s="116">
        <v>31.61</v>
      </c>
      <c r="L448" s="115">
        <v>47982</v>
      </c>
      <c r="M448" s="116">
        <v>31</v>
      </c>
      <c r="N448" s="115">
        <v>49089</v>
      </c>
      <c r="O448" s="116">
        <v>34.200000000000003</v>
      </c>
      <c r="P448" s="115">
        <v>49057</v>
      </c>
      <c r="Q448" s="116">
        <v>37.64</v>
      </c>
      <c r="R448" s="115">
        <v>49510</v>
      </c>
      <c r="S448" s="116">
        <v>34.159999999999997</v>
      </c>
      <c r="T448" s="115">
        <v>45561</v>
      </c>
      <c r="U448" s="116">
        <v>31.74</v>
      </c>
      <c r="V448" s="115">
        <v>71951</v>
      </c>
      <c r="W448" s="116">
        <v>36.07</v>
      </c>
      <c r="X448" s="115">
        <v>56986</v>
      </c>
      <c r="Y448" s="116">
        <v>31.93</v>
      </c>
      <c r="Z448" s="115">
        <v>55264</v>
      </c>
      <c r="AA448" s="116">
        <v>32.56</v>
      </c>
      <c r="AB448" s="115">
        <v>57845</v>
      </c>
      <c r="AC448" s="116">
        <v>30.55</v>
      </c>
      <c r="AD448" s="115">
        <v>53567</v>
      </c>
      <c r="AE448" s="116">
        <v>30.56</v>
      </c>
      <c r="AF448" s="115">
        <v>59807</v>
      </c>
      <c r="AG448" s="116">
        <v>35.549999999999997</v>
      </c>
      <c r="AH448" s="115">
        <v>50707</v>
      </c>
      <c r="AI448" s="116">
        <v>31.81</v>
      </c>
      <c r="AJ448" s="115">
        <v>63445</v>
      </c>
      <c r="AK448" s="116">
        <v>30.57</v>
      </c>
      <c r="AL448" s="115">
        <v>67895</v>
      </c>
      <c r="AM448" s="116">
        <v>33.49</v>
      </c>
      <c r="AN448" s="115">
        <v>64814</v>
      </c>
      <c r="AO448" s="116">
        <v>30.79</v>
      </c>
      <c r="AP448" s="115">
        <v>68267</v>
      </c>
      <c r="AQ448" s="116">
        <v>32.97</v>
      </c>
      <c r="AR448" s="115">
        <v>65511</v>
      </c>
      <c r="AS448" s="116">
        <v>33.75</v>
      </c>
      <c r="AT448" s="115">
        <v>66482</v>
      </c>
      <c r="AU448" s="116">
        <v>36.94</v>
      </c>
      <c r="AV448" s="115">
        <v>69238</v>
      </c>
      <c r="AW448" s="116">
        <v>34.549999999999997</v>
      </c>
      <c r="AX448" s="115">
        <v>72617</v>
      </c>
      <c r="AY448" s="116">
        <v>34.25</v>
      </c>
      <c r="AZ448" s="115">
        <v>69545</v>
      </c>
      <c r="BA448" s="116">
        <v>33.47</v>
      </c>
      <c r="BB448" s="115">
        <v>77245</v>
      </c>
      <c r="BC448" s="116">
        <v>39.04</v>
      </c>
      <c r="BD448" s="115">
        <v>87070</v>
      </c>
      <c r="BE448" s="116">
        <v>42.66</v>
      </c>
      <c r="BF448" s="115">
        <v>71874</v>
      </c>
      <c r="BG448" s="116">
        <v>36.26</v>
      </c>
      <c r="BH448" s="115">
        <v>77239</v>
      </c>
      <c r="BI448" s="116">
        <v>42.13</v>
      </c>
      <c r="BJ448" s="115">
        <v>80040</v>
      </c>
      <c r="BK448" s="116">
        <v>42.56</v>
      </c>
      <c r="BL448" s="115">
        <v>73853</v>
      </c>
      <c r="BM448" s="116">
        <v>40.47</v>
      </c>
      <c r="BN448" s="115">
        <v>77201</v>
      </c>
      <c r="BO448" s="116">
        <v>46.94</v>
      </c>
      <c r="BP448" s="115">
        <v>76595</v>
      </c>
      <c r="BQ448" s="116">
        <v>47.66</v>
      </c>
      <c r="BR448" s="115">
        <v>74902</v>
      </c>
      <c r="BS448" s="116">
        <v>42.19</v>
      </c>
      <c r="BT448" s="115">
        <v>83579</v>
      </c>
      <c r="BU448" s="116">
        <v>49.1</v>
      </c>
      <c r="BV448" s="115">
        <v>75943</v>
      </c>
      <c r="BW448" s="116">
        <v>46.59</v>
      </c>
      <c r="BX448" s="115">
        <v>79564</v>
      </c>
      <c r="BY448" s="116">
        <v>48.57</v>
      </c>
      <c r="BZ448" s="115">
        <v>68638</v>
      </c>
      <c r="CA448" s="116">
        <v>47.75</v>
      </c>
      <c r="CB448" s="115">
        <v>86073</v>
      </c>
      <c r="CC448" s="116">
        <v>58.4</v>
      </c>
    </row>
    <row r="449" spans="1:81" ht="16.5" customHeight="1" x14ac:dyDescent="0.45">
      <c r="A449" s="362">
        <v>445</v>
      </c>
      <c r="B449" s="357" t="s">
        <v>707</v>
      </c>
      <c r="C449" s="111"/>
      <c r="D449" s="111"/>
      <c r="E449" s="118">
        <v>381.63</v>
      </c>
      <c r="F449" s="111"/>
      <c r="G449" s="118">
        <v>379.83</v>
      </c>
      <c r="H449" s="111"/>
      <c r="I449" s="118">
        <v>347.6</v>
      </c>
      <c r="J449" s="111"/>
      <c r="K449" s="118">
        <v>385.91</v>
      </c>
      <c r="L449" s="111"/>
      <c r="M449" s="118">
        <v>414.15</v>
      </c>
      <c r="N449" s="111"/>
      <c r="O449" s="118">
        <v>384.6</v>
      </c>
      <c r="P449" s="111"/>
      <c r="Q449" s="118">
        <v>384.47</v>
      </c>
      <c r="R449" s="111"/>
      <c r="S449" s="118">
        <v>306.56</v>
      </c>
      <c r="T449" s="111"/>
      <c r="U449" s="118">
        <v>292.19</v>
      </c>
      <c r="V449" s="111"/>
      <c r="W449" s="118">
        <v>266.08999999999997</v>
      </c>
      <c r="X449" s="111"/>
      <c r="Y449" s="118">
        <v>305.85000000000002</v>
      </c>
      <c r="Z449" s="111"/>
      <c r="AA449" s="118">
        <v>312.88</v>
      </c>
      <c r="AB449" s="111"/>
      <c r="AC449" s="118">
        <v>312.72000000000003</v>
      </c>
      <c r="AD449" s="111"/>
      <c r="AE449" s="118">
        <v>277.48</v>
      </c>
      <c r="AF449" s="111"/>
      <c r="AG449" s="118">
        <v>280.08</v>
      </c>
      <c r="AH449" s="111"/>
      <c r="AI449" s="118">
        <v>283.18</v>
      </c>
      <c r="AJ449" s="111"/>
      <c r="AK449" s="118">
        <v>371.99</v>
      </c>
      <c r="AL449" s="111"/>
      <c r="AM449" s="118">
        <v>327.84</v>
      </c>
      <c r="AN449" s="111"/>
      <c r="AO449" s="118">
        <v>307.32</v>
      </c>
      <c r="AP449" s="111"/>
      <c r="AQ449" s="118">
        <v>282.62</v>
      </c>
      <c r="AR449" s="111"/>
      <c r="AS449" s="118">
        <v>333.85</v>
      </c>
      <c r="AT449" s="111"/>
      <c r="AU449" s="118">
        <v>325.77</v>
      </c>
      <c r="AV449" s="111"/>
      <c r="AW449" s="118">
        <v>318.39</v>
      </c>
      <c r="AX449" s="111"/>
      <c r="AY449" s="118">
        <v>357.84</v>
      </c>
      <c r="AZ449" s="111"/>
      <c r="BA449" s="118">
        <v>351.61</v>
      </c>
      <c r="BB449" s="111"/>
      <c r="BC449" s="118">
        <v>361.03</v>
      </c>
      <c r="BD449" s="111"/>
      <c r="BE449" s="118">
        <v>409</v>
      </c>
      <c r="BF449" s="111"/>
      <c r="BG449" s="118">
        <v>402.89</v>
      </c>
      <c r="BH449" s="111"/>
      <c r="BI449" s="118">
        <v>402.12</v>
      </c>
      <c r="BJ449" s="111"/>
      <c r="BK449" s="118">
        <v>335.23</v>
      </c>
      <c r="BL449" s="111"/>
      <c r="BM449" s="118">
        <v>350.58</v>
      </c>
      <c r="BN449" s="111"/>
      <c r="BO449" s="118">
        <v>379.3</v>
      </c>
      <c r="BP449" s="111"/>
      <c r="BQ449" s="118">
        <v>456</v>
      </c>
      <c r="BR449" s="111"/>
      <c r="BS449" s="118">
        <v>418.24</v>
      </c>
      <c r="BT449" s="111"/>
      <c r="BU449" s="118">
        <v>408.42</v>
      </c>
      <c r="BV449" s="111"/>
      <c r="BW449" s="118">
        <v>411.39</v>
      </c>
      <c r="BX449" s="111"/>
      <c r="BY449" s="118">
        <v>514.42999999999995</v>
      </c>
      <c r="BZ449" s="111"/>
      <c r="CA449" s="118">
        <v>458.18</v>
      </c>
      <c r="CB449" s="111"/>
      <c r="CC449" s="118">
        <v>512.66999999999996</v>
      </c>
    </row>
    <row r="450" spans="1:81" ht="16.5" customHeight="1" x14ac:dyDescent="0.45">
      <c r="A450" s="363">
        <v>446</v>
      </c>
      <c r="B450" s="358" t="s">
        <v>708</v>
      </c>
      <c r="C450" s="358" t="s">
        <v>167</v>
      </c>
      <c r="D450" s="115">
        <v>55967</v>
      </c>
      <c r="E450" s="116">
        <v>43.62</v>
      </c>
      <c r="F450" s="115">
        <v>43161</v>
      </c>
      <c r="G450" s="116">
        <v>28.85</v>
      </c>
      <c r="H450" s="115">
        <v>28653</v>
      </c>
      <c r="I450" s="116">
        <v>22.23</v>
      </c>
      <c r="J450" s="115">
        <v>31402</v>
      </c>
      <c r="K450" s="116">
        <v>28.28</v>
      </c>
      <c r="L450" s="115">
        <v>36470</v>
      </c>
      <c r="M450" s="116">
        <v>37.11</v>
      </c>
      <c r="N450" s="115">
        <v>37926</v>
      </c>
      <c r="O450" s="116">
        <v>39.909999999999997</v>
      </c>
      <c r="P450" s="115">
        <v>41736</v>
      </c>
      <c r="Q450" s="116">
        <v>43.31</v>
      </c>
      <c r="R450" s="115">
        <v>31943</v>
      </c>
      <c r="S450" s="116">
        <v>27.81</v>
      </c>
      <c r="T450" s="115">
        <v>34076</v>
      </c>
      <c r="U450" s="116">
        <v>24.35</v>
      </c>
      <c r="V450" s="115">
        <v>14942</v>
      </c>
      <c r="W450" s="116">
        <v>10.97</v>
      </c>
      <c r="X450" s="115">
        <v>9948</v>
      </c>
      <c r="Y450" s="116">
        <v>7.04</v>
      </c>
      <c r="Z450" s="115">
        <v>29658</v>
      </c>
      <c r="AA450" s="116">
        <v>20.3</v>
      </c>
      <c r="AB450" s="115">
        <v>26127</v>
      </c>
      <c r="AC450" s="116">
        <v>20.309999999999999</v>
      </c>
      <c r="AD450" s="115">
        <v>14393</v>
      </c>
      <c r="AE450" s="116">
        <v>9.18</v>
      </c>
      <c r="AF450" s="115">
        <v>17356</v>
      </c>
      <c r="AG450" s="116">
        <v>12.12</v>
      </c>
      <c r="AH450" s="115">
        <v>28336</v>
      </c>
      <c r="AI450" s="116">
        <v>20.95</v>
      </c>
      <c r="AJ450" s="115">
        <v>45807</v>
      </c>
      <c r="AK450" s="116">
        <v>35.72</v>
      </c>
      <c r="AL450" s="115">
        <v>26606</v>
      </c>
      <c r="AM450" s="116">
        <v>20.04</v>
      </c>
      <c r="AN450" s="115">
        <v>28268</v>
      </c>
      <c r="AO450" s="116">
        <v>21.02</v>
      </c>
      <c r="AP450" s="115">
        <v>35842</v>
      </c>
      <c r="AQ450" s="116">
        <v>29.43</v>
      </c>
      <c r="AR450" s="115">
        <v>17334</v>
      </c>
      <c r="AS450" s="116">
        <v>12.33</v>
      </c>
      <c r="AT450" s="115">
        <v>31481</v>
      </c>
      <c r="AU450" s="116">
        <v>24.01</v>
      </c>
      <c r="AV450" s="115">
        <v>18058</v>
      </c>
      <c r="AW450" s="116">
        <v>14.28</v>
      </c>
      <c r="AX450" s="115">
        <v>38917</v>
      </c>
      <c r="AY450" s="116">
        <v>31.28</v>
      </c>
      <c r="AZ450" s="115">
        <v>23301</v>
      </c>
      <c r="BA450" s="116">
        <v>26.99</v>
      </c>
      <c r="BB450" s="115">
        <v>18922</v>
      </c>
      <c r="BC450" s="116">
        <v>29.35</v>
      </c>
      <c r="BD450" s="115">
        <v>36616</v>
      </c>
      <c r="BE450" s="116">
        <v>52.09</v>
      </c>
      <c r="BF450" s="115">
        <v>53350</v>
      </c>
      <c r="BG450" s="116">
        <v>49.42</v>
      </c>
      <c r="BH450" s="115">
        <v>37691</v>
      </c>
      <c r="BI450" s="116">
        <v>34.6</v>
      </c>
      <c r="BJ450" s="115">
        <v>24040</v>
      </c>
      <c r="BK450" s="116">
        <v>19.34</v>
      </c>
      <c r="BL450" s="115">
        <v>38764</v>
      </c>
      <c r="BM450" s="116">
        <v>34.17</v>
      </c>
      <c r="BN450" s="115">
        <v>29295</v>
      </c>
      <c r="BO450" s="116">
        <v>25.74</v>
      </c>
      <c r="BP450" s="115">
        <v>47032</v>
      </c>
      <c r="BQ450" s="116">
        <v>49.6</v>
      </c>
      <c r="BR450" s="115">
        <v>43656</v>
      </c>
      <c r="BS450" s="116">
        <v>49.2</v>
      </c>
      <c r="BT450" s="115">
        <v>37306</v>
      </c>
      <c r="BU450" s="116">
        <v>36.25</v>
      </c>
      <c r="BV450" s="115">
        <v>57066</v>
      </c>
      <c r="BW450" s="116">
        <v>57.4</v>
      </c>
      <c r="BX450" s="115">
        <v>30269</v>
      </c>
      <c r="BY450" s="116">
        <v>32.979999999999997</v>
      </c>
      <c r="BZ450" s="115">
        <v>31473</v>
      </c>
      <c r="CA450" s="116">
        <v>35.880000000000003</v>
      </c>
      <c r="CB450" s="115">
        <v>65241</v>
      </c>
      <c r="CC450" s="116">
        <v>75.44</v>
      </c>
    </row>
    <row r="451" spans="1:81" ht="16.5" customHeight="1" x14ac:dyDescent="0.45">
      <c r="A451" s="362">
        <v>447</v>
      </c>
      <c r="B451" s="357" t="s">
        <v>709</v>
      </c>
      <c r="C451" s="357" t="s">
        <v>167</v>
      </c>
      <c r="D451" s="117">
        <v>120170</v>
      </c>
      <c r="E451" s="118">
        <v>90.56</v>
      </c>
      <c r="F451" s="117">
        <v>137645</v>
      </c>
      <c r="G451" s="118">
        <v>96.56</v>
      </c>
      <c r="H451" s="117">
        <v>120120</v>
      </c>
      <c r="I451" s="118">
        <v>92.78</v>
      </c>
      <c r="J451" s="117">
        <v>143221</v>
      </c>
      <c r="K451" s="118">
        <v>115.71</v>
      </c>
      <c r="L451" s="117">
        <v>146534</v>
      </c>
      <c r="M451" s="118">
        <v>130.16</v>
      </c>
      <c r="N451" s="117">
        <v>112776</v>
      </c>
      <c r="O451" s="118">
        <v>96.1</v>
      </c>
      <c r="P451" s="117">
        <v>127988</v>
      </c>
      <c r="Q451" s="118">
        <v>113.6</v>
      </c>
      <c r="R451" s="117">
        <v>100041</v>
      </c>
      <c r="S451" s="118">
        <v>84.51</v>
      </c>
      <c r="T451" s="117">
        <v>97920</v>
      </c>
      <c r="U451" s="118">
        <v>71.03</v>
      </c>
      <c r="V451" s="117">
        <v>74155</v>
      </c>
      <c r="W451" s="118">
        <v>53.19</v>
      </c>
      <c r="X451" s="117">
        <v>98671</v>
      </c>
      <c r="Y451" s="118">
        <v>72.8</v>
      </c>
      <c r="Z451" s="117">
        <v>115193</v>
      </c>
      <c r="AA451" s="118">
        <v>81.89</v>
      </c>
      <c r="AB451" s="117">
        <v>144046</v>
      </c>
      <c r="AC451" s="118">
        <v>97</v>
      </c>
      <c r="AD451" s="117">
        <v>162227</v>
      </c>
      <c r="AE451" s="118">
        <v>104.64</v>
      </c>
      <c r="AF451" s="117">
        <v>120194</v>
      </c>
      <c r="AG451" s="118">
        <v>82.08</v>
      </c>
      <c r="AH451" s="117">
        <v>106798</v>
      </c>
      <c r="AI451" s="118">
        <v>75.760000000000005</v>
      </c>
      <c r="AJ451" s="117">
        <v>130971</v>
      </c>
      <c r="AK451" s="118">
        <v>93.12</v>
      </c>
      <c r="AL451" s="117">
        <v>121941</v>
      </c>
      <c r="AM451" s="118">
        <v>84.5</v>
      </c>
      <c r="AN451" s="117">
        <v>113026</v>
      </c>
      <c r="AO451" s="118">
        <v>78.69</v>
      </c>
      <c r="AP451" s="117">
        <v>82802</v>
      </c>
      <c r="AQ451" s="118">
        <v>60.07</v>
      </c>
      <c r="AR451" s="117">
        <v>129379</v>
      </c>
      <c r="AS451" s="118">
        <v>89.16</v>
      </c>
      <c r="AT451" s="117">
        <v>110448</v>
      </c>
      <c r="AU451" s="118">
        <v>79.239999999999995</v>
      </c>
      <c r="AV451" s="117">
        <v>89948</v>
      </c>
      <c r="AW451" s="118">
        <v>65.930000000000007</v>
      </c>
      <c r="AX451" s="117">
        <v>94041</v>
      </c>
      <c r="AY451" s="118">
        <v>74.430000000000007</v>
      </c>
      <c r="AZ451" s="117">
        <v>105233</v>
      </c>
      <c r="BA451" s="118">
        <v>87.19</v>
      </c>
      <c r="BB451" s="117">
        <v>127495</v>
      </c>
      <c r="BC451" s="118">
        <v>124.3</v>
      </c>
      <c r="BD451" s="117">
        <v>139555</v>
      </c>
      <c r="BE451" s="118">
        <v>132.47</v>
      </c>
      <c r="BF451" s="117">
        <v>115401</v>
      </c>
      <c r="BG451" s="118">
        <v>99.59</v>
      </c>
      <c r="BH451" s="117">
        <v>112099</v>
      </c>
      <c r="BI451" s="118">
        <v>90.74</v>
      </c>
      <c r="BJ451" s="117">
        <v>87679</v>
      </c>
      <c r="BK451" s="118">
        <v>70.319999999999993</v>
      </c>
      <c r="BL451" s="117">
        <v>104191</v>
      </c>
      <c r="BM451" s="118">
        <v>81.22</v>
      </c>
      <c r="BN451" s="117">
        <v>108234</v>
      </c>
      <c r="BO451" s="118">
        <v>82.17</v>
      </c>
      <c r="BP451" s="117">
        <v>158824</v>
      </c>
      <c r="BQ451" s="118">
        <v>129.81</v>
      </c>
      <c r="BR451" s="117">
        <v>125732</v>
      </c>
      <c r="BS451" s="118">
        <v>103.17</v>
      </c>
      <c r="BT451" s="117">
        <v>108607</v>
      </c>
      <c r="BU451" s="118">
        <v>88.9</v>
      </c>
      <c r="BV451" s="117">
        <v>97977</v>
      </c>
      <c r="BW451" s="118">
        <v>85.45</v>
      </c>
      <c r="BX451" s="117">
        <v>174502</v>
      </c>
      <c r="BY451" s="118">
        <v>157.58000000000001</v>
      </c>
      <c r="BZ451" s="117">
        <v>164560</v>
      </c>
      <c r="CA451" s="118">
        <v>155.02000000000001</v>
      </c>
      <c r="CB451" s="117">
        <v>165724</v>
      </c>
      <c r="CC451" s="118">
        <v>158.83000000000001</v>
      </c>
    </row>
    <row r="452" spans="1:81" ht="16.5" customHeight="1" x14ac:dyDescent="0.45">
      <c r="A452" s="363">
        <v>448</v>
      </c>
      <c r="B452" s="358" t="s">
        <v>710</v>
      </c>
      <c r="C452" s="358" t="s">
        <v>167</v>
      </c>
      <c r="D452" s="115">
        <v>70549</v>
      </c>
      <c r="E452" s="116">
        <v>44.18</v>
      </c>
      <c r="F452" s="115">
        <v>78942</v>
      </c>
      <c r="G452" s="116">
        <v>47.21</v>
      </c>
      <c r="H452" s="115">
        <v>88175</v>
      </c>
      <c r="I452" s="116">
        <v>55.76</v>
      </c>
      <c r="J452" s="115">
        <v>84507</v>
      </c>
      <c r="K452" s="116">
        <v>55.13</v>
      </c>
      <c r="L452" s="115">
        <v>85446</v>
      </c>
      <c r="M452" s="116">
        <v>62.46</v>
      </c>
      <c r="N452" s="115">
        <v>83771</v>
      </c>
      <c r="O452" s="116">
        <v>60.08</v>
      </c>
      <c r="P452" s="115">
        <v>62182</v>
      </c>
      <c r="Q452" s="116">
        <v>43.8</v>
      </c>
      <c r="R452" s="115">
        <v>41396</v>
      </c>
      <c r="S452" s="116">
        <v>26.14</v>
      </c>
      <c r="T452" s="115">
        <v>50074</v>
      </c>
      <c r="U452" s="116">
        <v>28.97</v>
      </c>
      <c r="V452" s="115">
        <v>45476</v>
      </c>
      <c r="W452" s="116">
        <v>27.11</v>
      </c>
      <c r="X452" s="115">
        <v>88666</v>
      </c>
      <c r="Y452" s="116">
        <v>53.64</v>
      </c>
      <c r="Z452" s="115">
        <v>74958</v>
      </c>
      <c r="AA452" s="116">
        <v>44.93</v>
      </c>
      <c r="AB452" s="115">
        <v>73261</v>
      </c>
      <c r="AC452" s="116">
        <v>42.07</v>
      </c>
      <c r="AD452" s="115">
        <v>74740</v>
      </c>
      <c r="AE452" s="116">
        <v>41</v>
      </c>
      <c r="AF452" s="115">
        <v>75912</v>
      </c>
      <c r="AG452" s="116">
        <v>43.69</v>
      </c>
      <c r="AH452" s="115">
        <v>82966</v>
      </c>
      <c r="AI452" s="116">
        <v>50.91</v>
      </c>
      <c r="AJ452" s="115">
        <v>87542</v>
      </c>
      <c r="AK452" s="116">
        <v>54.69</v>
      </c>
      <c r="AL452" s="115">
        <v>91861</v>
      </c>
      <c r="AM452" s="116">
        <v>57.51</v>
      </c>
      <c r="AN452" s="115">
        <v>76431</v>
      </c>
      <c r="AO452" s="116">
        <v>47.69</v>
      </c>
      <c r="AP452" s="115">
        <v>61191</v>
      </c>
      <c r="AQ452" s="116">
        <v>37.81</v>
      </c>
      <c r="AR452" s="115">
        <v>81726</v>
      </c>
      <c r="AS452" s="116">
        <v>49.66</v>
      </c>
      <c r="AT452" s="115">
        <v>65946</v>
      </c>
      <c r="AU452" s="116">
        <v>39.94</v>
      </c>
      <c r="AV452" s="115">
        <v>77740</v>
      </c>
      <c r="AW452" s="116">
        <v>47.19</v>
      </c>
      <c r="AX452" s="115">
        <v>91518</v>
      </c>
      <c r="AY452" s="116">
        <v>56.39</v>
      </c>
      <c r="AZ452" s="115">
        <v>67766</v>
      </c>
      <c r="BA452" s="116">
        <v>43.86</v>
      </c>
      <c r="BB452" s="115">
        <v>51466</v>
      </c>
      <c r="BC452" s="116">
        <v>34.74</v>
      </c>
      <c r="BD452" s="115">
        <v>93356</v>
      </c>
      <c r="BE452" s="116">
        <v>64.55</v>
      </c>
      <c r="BF452" s="115">
        <v>84878</v>
      </c>
      <c r="BG452" s="116">
        <v>56.14</v>
      </c>
      <c r="BH452" s="115">
        <v>78379</v>
      </c>
      <c r="BI452" s="116">
        <v>49.94</v>
      </c>
      <c r="BJ452" s="115">
        <v>86284</v>
      </c>
      <c r="BK452" s="116">
        <v>53.26</v>
      </c>
      <c r="BL452" s="115">
        <v>75449</v>
      </c>
      <c r="BM452" s="116">
        <v>46.16</v>
      </c>
      <c r="BN452" s="115">
        <v>82205</v>
      </c>
      <c r="BO452" s="116">
        <v>51.88</v>
      </c>
      <c r="BP452" s="115">
        <v>73803</v>
      </c>
      <c r="BQ452" s="116">
        <v>46.89</v>
      </c>
      <c r="BR452" s="115">
        <v>96093</v>
      </c>
      <c r="BS452" s="116">
        <v>61.86</v>
      </c>
      <c r="BT452" s="115">
        <v>89546</v>
      </c>
      <c r="BU452" s="116">
        <v>59.58</v>
      </c>
      <c r="BV452" s="115">
        <v>83475</v>
      </c>
      <c r="BW452" s="116">
        <v>59.52</v>
      </c>
      <c r="BX452" s="115">
        <v>78517</v>
      </c>
      <c r="BY452" s="116">
        <v>57.16</v>
      </c>
      <c r="BZ452" s="115">
        <v>76515</v>
      </c>
      <c r="CA452" s="116">
        <v>58.32</v>
      </c>
      <c r="CB452" s="115">
        <v>77833</v>
      </c>
      <c r="CC452" s="116">
        <v>59.33</v>
      </c>
    </row>
    <row r="453" spans="1:81" ht="16.5" customHeight="1" x14ac:dyDescent="0.45">
      <c r="A453" s="362">
        <v>449</v>
      </c>
      <c r="B453" s="357" t="s">
        <v>711</v>
      </c>
      <c r="C453" s="357" t="s">
        <v>167</v>
      </c>
      <c r="D453" s="117">
        <v>7407</v>
      </c>
      <c r="E453" s="118">
        <v>14.34</v>
      </c>
      <c r="F453" s="117">
        <v>7203</v>
      </c>
      <c r="G453" s="118">
        <v>14.01</v>
      </c>
      <c r="H453" s="117">
        <v>7838</v>
      </c>
      <c r="I453" s="118">
        <v>15.12</v>
      </c>
      <c r="J453" s="117">
        <v>7893</v>
      </c>
      <c r="K453" s="118">
        <v>14.86</v>
      </c>
      <c r="L453" s="117">
        <v>8046</v>
      </c>
      <c r="M453" s="118">
        <v>15.16</v>
      </c>
      <c r="N453" s="117">
        <v>8737</v>
      </c>
      <c r="O453" s="118">
        <v>15.89</v>
      </c>
      <c r="P453" s="117">
        <v>8444</v>
      </c>
      <c r="Q453" s="118">
        <v>15.64</v>
      </c>
      <c r="R453" s="117">
        <v>8113</v>
      </c>
      <c r="S453" s="118">
        <v>14.95</v>
      </c>
      <c r="T453" s="117">
        <v>8115</v>
      </c>
      <c r="U453" s="118">
        <v>14.76</v>
      </c>
      <c r="V453" s="117">
        <v>9625</v>
      </c>
      <c r="W453" s="118">
        <v>16.940000000000001</v>
      </c>
      <c r="X453" s="117">
        <v>8538</v>
      </c>
      <c r="Y453" s="118">
        <v>15.24</v>
      </c>
      <c r="Z453" s="117">
        <v>7918</v>
      </c>
      <c r="AA453" s="118">
        <v>14.86</v>
      </c>
      <c r="AB453" s="117">
        <v>8020</v>
      </c>
      <c r="AC453" s="118">
        <v>14.32</v>
      </c>
      <c r="AD453" s="117">
        <v>6763</v>
      </c>
      <c r="AE453" s="118">
        <v>12.24</v>
      </c>
      <c r="AF453" s="117">
        <v>8600</v>
      </c>
      <c r="AG453" s="118">
        <v>15.97</v>
      </c>
      <c r="AH453" s="117">
        <v>8211</v>
      </c>
      <c r="AI453" s="118">
        <v>14.7</v>
      </c>
      <c r="AJ453" s="117">
        <v>8175</v>
      </c>
      <c r="AK453" s="118">
        <v>14.36</v>
      </c>
      <c r="AL453" s="117">
        <v>8641</v>
      </c>
      <c r="AM453" s="118">
        <v>14.92</v>
      </c>
      <c r="AN453" s="117">
        <v>7001</v>
      </c>
      <c r="AO453" s="118">
        <v>12.59</v>
      </c>
      <c r="AP453" s="117">
        <v>7531</v>
      </c>
      <c r="AQ453" s="118">
        <v>13.29</v>
      </c>
      <c r="AR453" s="117">
        <v>8228</v>
      </c>
      <c r="AS453" s="118">
        <v>14.6</v>
      </c>
      <c r="AT453" s="117">
        <v>8068</v>
      </c>
      <c r="AU453" s="118">
        <v>14.45</v>
      </c>
      <c r="AV453" s="117">
        <v>7410</v>
      </c>
      <c r="AW453" s="118">
        <v>13.61</v>
      </c>
      <c r="AX453" s="117">
        <v>6611</v>
      </c>
      <c r="AY453" s="118">
        <v>12.29</v>
      </c>
      <c r="AZ453" s="117">
        <v>7061</v>
      </c>
      <c r="BA453" s="118">
        <v>12.78</v>
      </c>
      <c r="BB453" s="117">
        <v>6802</v>
      </c>
      <c r="BC453" s="118">
        <v>12.32</v>
      </c>
      <c r="BD453" s="117">
        <v>7366</v>
      </c>
      <c r="BE453" s="118">
        <v>13.2</v>
      </c>
      <c r="BF453" s="117">
        <v>6548</v>
      </c>
      <c r="BG453" s="118">
        <v>12.02</v>
      </c>
      <c r="BH453" s="117">
        <v>6277</v>
      </c>
      <c r="BI453" s="118">
        <v>12.02</v>
      </c>
      <c r="BJ453" s="117">
        <v>6883</v>
      </c>
      <c r="BK453" s="118">
        <v>12.54</v>
      </c>
      <c r="BL453" s="117">
        <v>6572</v>
      </c>
      <c r="BM453" s="118">
        <v>12.04</v>
      </c>
      <c r="BN453" s="117">
        <v>6442</v>
      </c>
      <c r="BO453" s="118">
        <v>12.01</v>
      </c>
      <c r="BP453" s="117">
        <v>7270</v>
      </c>
      <c r="BQ453" s="118">
        <v>13.41</v>
      </c>
      <c r="BR453" s="117">
        <v>6130</v>
      </c>
      <c r="BS453" s="118">
        <v>11.95</v>
      </c>
      <c r="BT453" s="117">
        <v>6876</v>
      </c>
      <c r="BU453" s="118">
        <v>13.23</v>
      </c>
      <c r="BV453" s="117">
        <v>6663</v>
      </c>
      <c r="BW453" s="118">
        <v>12.9</v>
      </c>
      <c r="BX453" s="117">
        <v>5708</v>
      </c>
      <c r="BY453" s="118">
        <v>11.4</v>
      </c>
      <c r="BZ453" s="117">
        <v>6449</v>
      </c>
      <c r="CA453" s="118">
        <v>12.08</v>
      </c>
      <c r="CB453" s="117">
        <v>7648</v>
      </c>
      <c r="CC453" s="118">
        <v>14.62</v>
      </c>
    </row>
    <row r="454" spans="1:81" ht="16.5" customHeight="1" x14ac:dyDescent="0.45">
      <c r="A454" s="363">
        <v>450</v>
      </c>
      <c r="B454" s="358" t="s">
        <v>712</v>
      </c>
      <c r="C454" s="358" t="s">
        <v>167</v>
      </c>
      <c r="D454" s="115">
        <v>3138</v>
      </c>
      <c r="E454" s="116">
        <v>6.11</v>
      </c>
      <c r="F454" s="115">
        <v>2554</v>
      </c>
      <c r="G454" s="116">
        <v>4.1900000000000004</v>
      </c>
      <c r="H454" s="115">
        <v>2780</v>
      </c>
      <c r="I454" s="116">
        <v>4.74</v>
      </c>
      <c r="J454" s="115">
        <v>4253</v>
      </c>
      <c r="K454" s="116">
        <v>7.3</v>
      </c>
      <c r="L454" s="115">
        <v>3998</v>
      </c>
      <c r="M454" s="116">
        <v>7.93</v>
      </c>
      <c r="N454" s="115">
        <v>3964</v>
      </c>
      <c r="O454" s="116">
        <v>7.28</v>
      </c>
      <c r="P454" s="115">
        <v>5067</v>
      </c>
      <c r="Q454" s="116">
        <v>9.1199999999999992</v>
      </c>
      <c r="R454" s="115">
        <v>1670</v>
      </c>
      <c r="S454" s="116">
        <v>3.07</v>
      </c>
      <c r="T454" s="115">
        <v>2847</v>
      </c>
      <c r="U454" s="116">
        <v>4.3</v>
      </c>
      <c r="V454" s="115">
        <v>2828</v>
      </c>
      <c r="W454" s="116">
        <v>4.83</v>
      </c>
      <c r="X454" s="115">
        <v>3892</v>
      </c>
      <c r="Y454" s="116">
        <v>6.39</v>
      </c>
      <c r="Z454" s="115">
        <v>4087</v>
      </c>
      <c r="AA454" s="116">
        <v>6.27</v>
      </c>
      <c r="AB454" s="115">
        <v>3346</v>
      </c>
      <c r="AC454" s="116">
        <v>4.4400000000000004</v>
      </c>
      <c r="AD454" s="115">
        <v>3123</v>
      </c>
      <c r="AE454" s="116">
        <v>4.4000000000000004</v>
      </c>
      <c r="AF454" s="115">
        <v>3265</v>
      </c>
      <c r="AG454" s="116">
        <v>5.09</v>
      </c>
      <c r="AH454" s="115">
        <v>3982</v>
      </c>
      <c r="AI454" s="116">
        <v>5.9</v>
      </c>
      <c r="AJ454" s="115">
        <v>3896</v>
      </c>
      <c r="AK454" s="116">
        <v>6.05</v>
      </c>
      <c r="AL454" s="115">
        <v>4616</v>
      </c>
      <c r="AM454" s="116">
        <v>11.56</v>
      </c>
      <c r="AN454" s="115">
        <v>3975</v>
      </c>
      <c r="AO454" s="116">
        <v>6.31</v>
      </c>
      <c r="AP454" s="115">
        <v>4481</v>
      </c>
      <c r="AQ454" s="116">
        <v>7.63</v>
      </c>
      <c r="AR454" s="115">
        <v>4096</v>
      </c>
      <c r="AS454" s="116">
        <v>6.6</v>
      </c>
      <c r="AT454" s="115">
        <v>3456</v>
      </c>
      <c r="AU454" s="116">
        <v>5.57</v>
      </c>
      <c r="AV454" s="115">
        <v>4188</v>
      </c>
      <c r="AW454" s="116">
        <v>6.82</v>
      </c>
      <c r="AX454" s="115">
        <v>4942</v>
      </c>
      <c r="AY454" s="116">
        <v>8.1300000000000008</v>
      </c>
      <c r="AZ454" s="115">
        <v>1549</v>
      </c>
      <c r="BA454" s="116">
        <v>2.8</v>
      </c>
      <c r="BB454" s="115">
        <v>2245</v>
      </c>
      <c r="BC454" s="116">
        <v>5.12</v>
      </c>
      <c r="BD454" s="115">
        <v>1663</v>
      </c>
      <c r="BE454" s="116">
        <v>4.51</v>
      </c>
      <c r="BF454" s="115">
        <v>3057</v>
      </c>
      <c r="BG454" s="116">
        <v>6.01</v>
      </c>
      <c r="BH454" s="115">
        <v>4419</v>
      </c>
      <c r="BI454" s="116">
        <v>9.31</v>
      </c>
      <c r="BJ454" s="115">
        <v>4519</v>
      </c>
      <c r="BK454" s="116">
        <v>8</v>
      </c>
      <c r="BL454" s="115">
        <v>2244</v>
      </c>
      <c r="BM454" s="116">
        <v>4.38</v>
      </c>
      <c r="BN454" s="115">
        <v>4402</v>
      </c>
      <c r="BO454" s="116">
        <v>8.4499999999999993</v>
      </c>
      <c r="BP454" s="115">
        <v>3400</v>
      </c>
      <c r="BQ454" s="116">
        <v>7.25</v>
      </c>
      <c r="BR454" s="115">
        <v>3939</v>
      </c>
      <c r="BS454" s="116">
        <v>9.31</v>
      </c>
      <c r="BT454" s="115">
        <v>4523</v>
      </c>
      <c r="BU454" s="116">
        <v>9.9499999999999993</v>
      </c>
      <c r="BV454" s="115">
        <v>3616</v>
      </c>
      <c r="BW454" s="116">
        <v>8.7100000000000009</v>
      </c>
      <c r="BX454" s="115">
        <v>5618</v>
      </c>
      <c r="BY454" s="116">
        <v>11.74</v>
      </c>
      <c r="BZ454" s="115">
        <v>4073</v>
      </c>
      <c r="CA454" s="116">
        <v>9.1199999999999992</v>
      </c>
      <c r="CB454" s="115">
        <v>4056</v>
      </c>
      <c r="CC454" s="116">
        <v>8.8699999999999992</v>
      </c>
    </row>
    <row r="455" spans="1:81" ht="16.5" customHeight="1" x14ac:dyDescent="0.45">
      <c r="A455" s="362">
        <v>451</v>
      </c>
      <c r="B455" s="357" t="s">
        <v>713</v>
      </c>
      <c r="C455" s="357" t="s">
        <v>167</v>
      </c>
      <c r="D455" s="117">
        <v>2113</v>
      </c>
      <c r="E455" s="118">
        <v>3.14</v>
      </c>
      <c r="F455" s="117">
        <v>1885</v>
      </c>
      <c r="G455" s="118">
        <v>2.79</v>
      </c>
      <c r="H455" s="117">
        <v>1610</v>
      </c>
      <c r="I455" s="118">
        <v>2.31</v>
      </c>
      <c r="J455" s="117">
        <v>2821</v>
      </c>
      <c r="K455" s="118">
        <v>3.89</v>
      </c>
      <c r="L455" s="117">
        <v>3188</v>
      </c>
      <c r="M455" s="118">
        <v>4.47</v>
      </c>
      <c r="N455" s="117">
        <v>3009</v>
      </c>
      <c r="O455" s="118">
        <v>4.2699999999999996</v>
      </c>
      <c r="P455" s="117">
        <v>2574</v>
      </c>
      <c r="Q455" s="118">
        <v>3.58</v>
      </c>
      <c r="R455" s="117">
        <v>2832</v>
      </c>
      <c r="S455" s="118">
        <v>3.85</v>
      </c>
      <c r="T455" s="117">
        <v>2147</v>
      </c>
      <c r="U455" s="118">
        <v>2.89</v>
      </c>
      <c r="V455" s="117">
        <v>3694</v>
      </c>
      <c r="W455" s="118">
        <v>4.68</v>
      </c>
      <c r="X455" s="117">
        <v>2922</v>
      </c>
      <c r="Y455" s="118">
        <v>3.56</v>
      </c>
      <c r="Z455" s="117">
        <v>3357</v>
      </c>
      <c r="AA455" s="118">
        <v>4.09</v>
      </c>
      <c r="AB455" s="117">
        <v>3573</v>
      </c>
      <c r="AC455" s="118">
        <v>4.3</v>
      </c>
      <c r="AD455" s="117">
        <v>3493</v>
      </c>
      <c r="AE455" s="118">
        <v>4.2</v>
      </c>
      <c r="AF455" s="117">
        <v>1790</v>
      </c>
      <c r="AG455" s="118">
        <v>2.16</v>
      </c>
      <c r="AH455" s="117">
        <v>2844</v>
      </c>
      <c r="AI455" s="118">
        <v>3.42</v>
      </c>
      <c r="AJ455" s="117">
        <v>2942</v>
      </c>
      <c r="AK455" s="118">
        <v>3.49</v>
      </c>
      <c r="AL455" s="117">
        <v>3361</v>
      </c>
      <c r="AM455" s="118">
        <v>4.08</v>
      </c>
      <c r="AN455" s="117">
        <v>2276</v>
      </c>
      <c r="AO455" s="118">
        <v>2.85</v>
      </c>
      <c r="AP455" s="117">
        <v>2272</v>
      </c>
      <c r="AQ455" s="118">
        <v>2.96</v>
      </c>
      <c r="AR455" s="117">
        <v>2005</v>
      </c>
      <c r="AS455" s="118">
        <v>2.75</v>
      </c>
      <c r="AT455" s="117">
        <v>2326</v>
      </c>
      <c r="AU455" s="118">
        <v>3.14</v>
      </c>
      <c r="AV455" s="117">
        <v>2470</v>
      </c>
      <c r="AW455" s="118">
        <v>3.14</v>
      </c>
      <c r="AX455" s="117">
        <v>4247</v>
      </c>
      <c r="AY455" s="118">
        <v>5.19</v>
      </c>
      <c r="AZ455" s="117">
        <v>2485</v>
      </c>
      <c r="BA455" s="118">
        <v>3.14</v>
      </c>
      <c r="BB455" s="117">
        <v>3026</v>
      </c>
      <c r="BC455" s="118">
        <v>4</v>
      </c>
      <c r="BD455" s="117">
        <v>3226</v>
      </c>
      <c r="BE455" s="118">
        <v>3.91</v>
      </c>
      <c r="BF455" s="117">
        <v>3191</v>
      </c>
      <c r="BG455" s="118">
        <v>3.81</v>
      </c>
      <c r="BH455" s="117">
        <v>3402</v>
      </c>
      <c r="BI455" s="118">
        <v>4.0599999999999996</v>
      </c>
      <c r="BJ455" s="117">
        <v>2962</v>
      </c>
      <c r="BK455" s="118">
        <v>3.54</v>
      </c>
      <c r="BL455" s="117">
        <v>2532</v>
      </c>
      <c r="BM455" s="118">
        <v>3.11</v>
      </c>
      <c r="BN455" s="117">
        <v>2907</v>
      </c>
      <c r="BO455" s="118">
        <v>3.57</v>
      </c>
      <c r="BP455" s="117">
        <v>3464</v>
      </c>
      <c r="BQ455" s="118">
        <v>4.26</v>
      </c>
      <c r="BR455" s="117">
        <v>2602</v>
      </c>
      <c r="BS455" s="118">
        <v>3.21</v>
      </c>
      <c r="BT455" s="117">
        <v>3090</v>
      </c>
      <c r="BU455" s="118">
        <v>3.86</v>
      </c>
      <c r="BV455" s="117">
        <v>2358</v>
      </c>
      <c r="BW455" s="118">
        <v>2.94</v>
      </c>
      <c r="BX455" s="117">
        <v>3214</v>
      </c>
      <c r="BY455" s="118">
        <v>4.0599999999999996</v>
      </c>
      <c r="BZ455" s="117">
        <v>2546</v>
      </c>
      <c r="CA455" s="118">
        <v>3.22</v>
      </c>
      <c r="CB455" s="117">
        <v>2789</v>
      </c>
      <c r="CC455" s="118">
        <v>3.55</v>
      </c>
    </row>
    <row r="456" spans="1:81" ht="16.5" customHeight="1" x14ac:dyDescent="0.45">
      <c r="A456" s="363">
        <v>452</v>
      </c>
      <c r="B456" s="358" t="s">
        <v>714</v>
      </c>
      <c r="C456" s="358" t="s">
        <v>167</v>
      </c>
      <c r="D456" s="116">
        <v>152</v>
      </c>
      <c r="E456" s="116">
        <v>2.38</v>
      </c>
      <c r="F456" s="116">
        <v>43</v>
      </c>
      <c r="G456" s="116">
        <v>1.44</v>
      </c>
      <c r="H456" s="116">
        <v>90</v>
      </c>
      <c r="I456" s="116">
        <v>1.7</v>
      </c>
      <c r="J456" s="116">
        <v>85</v>
      </c>
      <c r="K456" s="116">
        <v>2.73</v>
      </c>
      <c r="L456" s="116">
        <v>59</v>
      </c>
      <c r="M456" s="116">
        <v>1.81</v>
      </c>
      <c r="N456" s="116">
        <v>55</v>
      </c>
      <c r="O456" s="116">
        <v>1.68</v>
      </c>
      <c r="P456" s="116">
        <v>72</v>
      </c>
      <c r="Q456" s="116">
        <v>2.17</v>
      </c>
      <c r="R456" s="116">
        <v>35</v>
      </c>
      <c r="S456" s="116">
        <v>0.82</v>
      </c>
      <c r="T456" s="116">
        <v>69</v>
      </c>
      <c r="U456" s="116">
        <v>1.84</v>
      </c>
      <c r="V456" s="116">
        <v>48</v>
      </c>
      <c r="W456" s="116">
        <v>1.4</v>
      </c>
      <c r="X456" s="116">
        <v>101</v>
      </c>
      <c r="Y456" s="116">
        <v>2.35</v>
      </c>
      <c r="Z456" s="116">
        <v>15</v>
      </c>
      <c r="AA456" s="116">
        <v>0.74</v>
      </c>
      <c r="AB456" s="116">
        <v>69</v>
      </c>
      <c r="AC456" s="116">
        <v>2.3199999999999998</v>
      </c>
      <c r="AD456" s="116">
        <v>65</v>
      </c>
      <c r="AE456" s="116">
        <v>1.54</v>
      </c>
      <c r="AF456" s="116">
        <v>59</v>
      </c>
      <c r="AG456" s="116">
        <v>2.12</v>
      </c>
      <c r="AH456" s="116">
        <v>79</v>
      </c>
      <c r="AI456" s="116">
        <v>1.92</v>
      </c>
      <c r="AJ456" s="116">
        <v>55</v>
      </c>
      <c r="AK456" s="116">
        <v>1.17</v>
      </c>
      <c r="AL456" s="116">
        <v>101</v>
      </c>
      <c r="AM456" s="116">
        <v>2.0299999999999998</v>
      </c>
      <c r="AN456" s="116">
        <v>56</v>
      </c>
      <c r="AO456" s="116">
        <v>1.72</v>
      </c>
      <c r="AP456" s="116">
        <v>54</v>
      </c>
      <c r="AQ456" s="116">
        <v>1.65</v>
      </c>
      <c r="AR456" s="116">
        <v>162</v>
      </c>
      <c r="AS456" s="116">
        <v>1.76</v>
      </c>
      <c r="AT456" s="116">
        <v>173</v>
      </c>
      <c r="AU456" s="116">
        <v>2.19</v>
      </c>
      <c r="AV456" s="116">
        <v>226</v>
      </c>
      <c r="AW456" s="116">
        <v>2.2999999999999998</v>
      </c>
      <c r="AX456" s="116">
        <v>136</v>
      </c>
      <c r="AY456" s="116">
        <v>1.58</v>
      </c>
      <c r="AZ456" s="116">
        <v>90</v>
      </c>
      <c r="BA456" s="116">
        <v>1.51</v>
      </c>
      <c r="BB456" s="116">
        <v>127</v>
      </c>
      <c r="BC456" s="116">
        <v>1.83</v>
      </c>
      <c r="BD456" s="116">
        <v>75</v>
      </c>
      <c r="BE456" s="116">
        <v>1.65</v>
      </c>
      <c r="BF456" s="116">
        <v>46</v>
      </c>
      <c r="BG456" s="116">
        <v>0.99</v>
      </c>
      <c r="BH456" s="116">
        <v>25</v>
      </c>
      <c r="BI456" s="116">
        <v>1.17</v>
      </c>
      <c r="BJ456" s="116">
        <v>32</v>
      </c>
      <c r="BK456" s="116">
        <v>0.31</v>
      </c>
      <c r="BL456" s="116">
        <v>25</v>
      </c>
      <c r="BM456" s="116">
        <v>0.52</v>
      </c>
      <c r="BN456" s="116">
        <v>35</v>
      </c>
      <c r="BO456" s="116">
        <v>1.27</v>
      </c>
      <c r="BP456" s="116">
        <v>11</v>
      </c>
      <c r="BQ456" s="116">
        <v>0.48</v>
      </c>
      <c r="BR456" s="116">
        <v>94</v>
      </c>
      <c r="BS456" s="116">
        <v>2.57</v>
      </c>
      <c r="BT456" s="116">
        <v>128</v>
      </c>
      <c r="BU456" s="116">
        <v>3.21</v>
      </c>
      <c r="BV456" s="116">
        <v>100</v>
      </c>
      <c r="BW456" s="116">
        <v>2.79</v>
      </c>
      <c r="BX456" s="116">
        <v>57</v>
      </c>
      <c r="BY456" s="116">
        <v>1.59</v>
      </c>
      <c r="BZ456" s="116">
        <v>39</v>
      </c>
      <c r="CA456" s="116">
        <v>0.99</v>
      </c>
      <c r="CB456" s="116">
        <v>78</v>
      </c>
      <c r="CC456" s="116">
        <v>1.85</v>
      </c>
    </row>
    <row r="457" spans="1:81" ht="16.5" customHeight="1" x14ac:dyDescent="0.45">
      <c r="A457" s="362">
        <v>453</v>
      </c>
      <c r="B457" s="357" t="s">
        <v>715</v>
      </c>
      <c r="C457" s="111"/>
      <c r="D457" s="111"/>
      <c r="E457" s="118">
        <v>177.31</v>
      </c>
      <c r="F457" s="111"/>
      <c r="G457" s="118">
        <v>184.78</v>
      </c>
      <c r="H457" s="111"/>
      <c r="I457" s="118">
        <v>152.96</v>
      </c>
      <c r="J457" s="111"/>
      <c r="K457" s="118">
        <v>158.01</v>
      </c>
      <c r="L457" s="111"/>
      <c r="M457" s="118">
        <v>155.06</v>
      </c>
      <c r="N457" s="111"/>
      <c r="O457" s="118">
        <v>159.4</v>
      </c>
      <c r="P457" s="111"/>
      <c r="Q457" s="118">
        <v>153.26</v>
      </c>
      <c r="R457" s="111"/>
      <c r="S457" s="118">
        <v>145.41</v>
      </c>
      <c r="T457" s="111"/>
      <c r="U457" s="118">
        <v>144.05000000000001</v>
      </c>
      <c r="V457" s="111"/>
      <c r="W457" s="118">
        <v>146.97</v>
      </c>
      <c r="X457" s="111"/>
      <c r="Y457" s="118">
        <v>144.83000000000001</v>
      </c>
      <c r="Z457" s="111"/>
      <c r="AA457" s="118">
        <v>139.81</v>
      </c>
      <c r="AB457" s="111"/>
      <c r="AC457" s="118">
        <v>127.96</v>
      </c>
      <c r="AD457" s="111"/>
      <c r="AE457" s="118">
        <v>100.28</v>
      </c>
      <c r="AF457" s="111"/>
      <c r="AG457" s="118">
        <v>116.84</v>
      </c>
      <c r="AH457" s="111"/>
      <c r="AI457" s="118">
        <v>109.62</v>
      </c>
      <c r="AJ457" s="111"/>
      <c r="AK457" s="118">
        <v>163.38999999999999</v>
      </c>
      <c r="AL457" s="111"/>
      <c r="AM457" s="118">
        <v>133.21</v>
      </c>
      <c r="AN457" s="111"/>
      <c r="AO457" s="118">
        <v>136.44</v>
      </c>
      <c r="AP457" s="111"/>
      <c r="AQ457" s="118">
        <v>129.78</v>
      </c>
      <c r="AR457" s="111"/>
      <c r="AS457" s="118">
        <v>156.99</v>
      </c>
      <c r="AT457" s="111"/>
      <c r="AU457" s="118">
        <v>157.22999999999999</v>
      </c>
      <c r="AV457" s="111"/>
      <c r="AW457" s="118">
        <v>165.11</v>
      </c>
      <c r="AX457" s="111"/>
      <c r="AY457" s="118">
        <v>168.54</v>
      </c>
      <c r="AZ457" s="111"/>
      <c r="BA457" s="118">
        <v>173.36</v>
      </c>
      <c r="BB457" s="111"/>
      <c r="BC457" s="118">
        <v>149.38</v>
      </c>
      <c r="BD457" s="111"/>
      <c r="BE457" s="118">
        <v>136.6</v>
      </c>
      <c r="BF457" s="111"/>
      <c r="BG457" s="118">
        <v>174.9</v>
      </c>
      <c r="BH457" s="111"/>
      <c r="BI457" s="118">
        <v>200.27</v>
      </c>
      <c r="BJ457" s="111"/>
      <c r="BK457" s="118">
        <v>167.93</v>
      </c>
      <c r="BL457" s="111"/>
      <c r="BM457" s="118">
        <v>168.98</v>
      </c>
      <c r="BN457" s="111"/>
      <c r="BO457" s="118">
        <v>194.21</v>
      </c>
      <c r="BP457" s="111"/>
      <c r="BQ457" s="118">
        <v>204.3</v>
      </c>
      <c r="BR457" s="111"/>
      <c r="BS457" s="118">
        <v>176.96</v>
      </c>
      <c r="BT457" s="111"/>
      <c r="BU457" s="118">
        <v>193.44</v>
      </c>
      <c r="BV457" s="111"/>
      <c r="BW457" s="118">
        <v>181.68</v>
      </c>
      <c r="BX457" s="111"/>
      <c r="BY457" s="118">
        <v>237.92</v>
      </c>
      <c r="BZ457" s="111"/>
      <c r="CA457" s="118">
        <v>183.55</v>
      </c>
      <c r="CB457" s="111"/>
      <c r="CC457" s="118">
        <v>190.18</v>
      </c>
    </row>
    <row r="458" spans="1:81" ht="16.5" customHeight="1" x14ac:dyDescent="0.45">
      <c r="A458" s="363">
        <v>454</v>
      </c>
      <c r="B458" s="358" t="s">
        <v>716</v>
      </c>
      <c r="C458" s="358" t="s">
        <v>167</v>
      </c>
      <c r="D458" s="115">
        <v>24457</v>
      </c>
      <c r="E458" s="116">
        <v>8.07</v>
      </c>
      <c r="F458" s="115">
        <v>24315</v>
      </c>
      <c r="G458" s="116">
        <v>8.1300000000000008</v>
      </c>
      <c r="H458" s="115">
        <v>27303</v>
      </c>
      <c r="I458" s="116">
        <v>8.92</v>
      </c>
      <c r="J458" s="115">
        <v>35300</v>
      </c>
      <c r="K458" s="116">
        <v>12.3</v>
      </c>
      <c r="L458" s="115">
        <v>42754</v>
      </c>
      <c r="M458" s="116">
        <v>16.47</v>
      </c>
      <c r="N458" s="115">
        <v>42566</v>
      </c>
      <c r="O458" s="116">
        <v>15.3</v>
      </c>
      <c r="P458" s="115">
        <v>34029</v>
      </c>
      <c r="Q458" s="116">
        <v>12.42</v>
      </c>
      <c r="R458" s="115">
        <v>35416</v>
      </c>
      <c r="S458" s="116">
        <v>12.46</v>
      </c>
      <c r="T458" s="115">
        <v>42290</v>
      </c>
      <c r="U458" s="116">
        <v>15.3</v>
      </c>
      <c r="V458" s="115">
        <v>35626</v>
      </c>
      <c r="W458" s="116">
        <v>13.47</v>
      </c>
      <c r="X458" s="115">
        <v>26891</v>
      </c>
      <c r="Y458" s="116">
        <v>10.28</v>
      </c>
      <c r="Z458" s="115">
        <v>37752</v>
      </c>
      <c r="AA458" s="116">
        <v>13.05</v>
      </c>
      <c r="AB458" s="115">
        <v>42124</v>
      </c>
      <c r="AC458" s="116">
        <v>10.92</v>
      </c>
      <c r="AD458" s="115">
        <v>34488</v>
      </c>
      <c r="AE458" s="116">
        <v>10.69</v>
      </c>
      <c r="AF458" s="115">
        <v>31976</v>
      </c>
      <c r="AG458" s="116">
        <v>9.27</v>
      </c>
      <c r="AH458" s="115">
        <v>44093</v>
      </c>
      <c r="AI458" s="116">
        <v>12.81</v>
      </c>
      <c r="AJ458" s="115">
        <v>65181</v>
      </c>
      <c r="AK458" s="116">
        <v>21.25</v>
      </c>
      <c r="AL458" s="115">
        <v>67459</v>
      </c>
      <c r="AM458" s="116">
        <v>20.82</v>
      </c>
      <c r="AN458" s="115">
        <v>47869</v>
      </c>
      <c r="AO458" s="116">
        <v>15.73</v>
      </c>
      <c r="AP458" s="115">
        <v>46264</v>
      </c>
      <c r="AQ458" s="116">
        <v>15.29</v>
      </c>
      <c r="AR458" s="115">
        <v>48803</v>
      </c>
      <c r="AS458" s="116">
        <v>16.78</v>
      </c>
      <c r="AT458" s="115">
        <v>41580</v>
      </c>
      <c r="AU458" s="116">
        <v>13.65</v>
      </c>
      <c r="AV458" s="115">
        <v>35434</v>
      </c>
      <c r="AW458" s="116">
        <v>10.69</v>
      </c>
      <c r="AX458" s="115">
        <v>31423</v>
      </c>
      <c r="AY458" s="116">
        <v>10.37</v>
      </c>
      <c r="AZ458" s="115">
        <v>49322</v>
      </c>
      <c r="BA458" s="116">
        <v>14.75</v>
      </c>
      <c r="BB458" s="115">
        <v>35331</v>
      </c>
      <c r="BC458" s="116">
        <v>10.37</v>
      </c>
      <c r="BD458" s="115">
        <v>40910</v>
      </c>
      <c r="BE458" s="116">
        <v>14.24</v>
      </c>
      <c r="BF458" s="115">
        <v>39187</v>
      </c>
      <c r="BG458" s="116">
        <v>14.12</v>
      </c>
      <c r="BH458" s="115">
        <v>66804</v>
      </c>
      <c r="BI458" s="116">
        <v>22.76</v>
      </c>
      <c r="BJ458" s="115">
        <v>62151</v>
      </c>
      <c r="BK458" s="116">
        <v>21.41</v>
      </c>
      <c r="BL458" s="115">
        <v>62728</v>
      </c>
      <c r="BM458" s="116">
        <v>20.12</v>
      </c>
      <c r="BN458" s="115">
        <v>82716</v>
      </c>
      <c r="BO458" s="116">
        <v>25.94</v>
      </c>
      <c r="BP458" s="115">
        <v>60428</v>
      </c>
      <c r="BQ458" s="116">
        <v>20.07</v>
      </c>
      <c r="BR458" s="115">
        <v>58396</v>
      </c>
      <c r="BS458" s="116">
        <v>18.95</v>
      </c>
      <c r="BT458" s="115">
        <v>43554</v>
      </c>
      <c r="BU458" s="116">
        <v>14.81</v>
      </c>
      <c r="BV458" s="115">
        <v>30892</v>
      </c>
      <c r="BW458" s="116">
        <v>10.31</v>
      </c>
      <c r="BX458" s="115">
        <v>58384</v>
      </c>
      <c r="BY458" s="116">
        <v>16.27</v>
      </c>
      <c r="BZ458" s="115">
        <v>63290</v>
      </c>
      <c r="CA458" s="116">
        <v>21.28</v>
      </c>
      <c r="CB458" s="115">
        <v>51986</v>
      </c>
      <c r="CC458" s="116">
        <v>16.18</v>
      </c>
    </row>
    <row r="459" spans="1:81" ht="16.5" customHeight="1" x14ac:dyDescent="0.45">
      <c r="A459" s="362">
        <v>455</v>
      </c>
      <c r="B459" s="357" t="s">
        <v>974</v>
      </c>
      <c r="C459" s="357" t="s">
        <v>167</v>
      </c>
      <c r="D459" s="117">
        <v>5378</v>
      </c>
      <c r="E459" s="118">
        <v>2.66</v>
      </c>
      <c r="F459" s="117">
        <v>8249</v>
      </c>
      <c r="G459" s="118">
        <v>3.81</v>
      </c>
      <c r="H459" s="117">
        <v>4126</v>
      </c>
      <c r="I459" s="118">
        <v>2.2200000000000002</v>
      </c>
      <c r="J459" s="117">
        <v>12692</v>
      </c>
      <c r="K459" s="118">
        <v>5.7</v>
      </c>
      <c r="L459" s="117">
        <v>21243</v>
      </c>
      <c r="M459" s="118">
        <v>9.58</v>
      </c>
      <c r="N459" s="117">
        <v>19447</v>
      </c>
      <c r="O459" s="118">
        <v>8.41</v>
      </c>
      <c r="P459" s="117">
        <v>13731</v>
      </c>
      <c r="Q459" s="118">
        <v>5.95</v>
      </c>
      <c r="R459" s="117">
        <v>15354</v>
      </c>
      <c r="S459" s="118">
        <v>6.42</v>
      </c>
      <c r="T459" s="117">
        <v>15833</v>
      </c>
      <c r="U459" s="118">
        <v>7.01</v>
      </c>
      <c r="V459" s="117">
        <v>15884</v>
      </c>
      <c r="W459" s="118">
        <v>6.72</v>
      </c>
      <c r="X459" s="117">
        <v>11513</v>
      </c>
      <c r="Y459" s="118">
        <v>4.96</v>
      </c>
      <c r="Z459" s="117">
        <v>18480</v>
      </c>
      <c r="AA459" s="118">
        <v>7.74</v>
      </c>
      <c r="AB459" s="117">
        <v>9959</v>
      </c>
      <c r="AC459" s="118">
        <v>4.25</v>
      </c>
      <c r="AD459" s="117">
        <v>8483</v>
      </c>
      <c r="AE459" s="118">
        <v>3.36</v>
      </c>
      <c r="AF459" s="117">
        <v>11993</v>
      </c>
      <c r="AG459" s="118">
        <v>4.53</v>
      </c>
      <c r="AH459" s="117">
        <v>15398</v>
      </c>
      <c r="AI459" s="118">
        <v>5.95</v>
      </c>
      <c r="AJ459" s="117">
        <v>33482</v>
      </c>
      <c r="AK459" s="118">
        <v>12.85</v>
      </c>
      <c r="AL459" s="117">
        <v>33077</v>
      </c>
      <c r="AM459" s="118">
        <v>12.62</v>
      </c>
      <c r="AN459" s="117">
        <v>22333</v>
      </c>
      <c r="AO459" s="118">
        <v>8.76</v>
      </c>
      <c r="AP459" s="117">
        <v>19582</v>
      </c>
      <c r="AQ459" s="118">
        <v>7.75</v>
      </c>
      <c r="AR459" s="117">
        <v>19212</v>
      </c>
      <c r="AS459" s="118">
        <v>7.88</v>
      </c>
      <c r="AT459" s="117">
        <v>15982</v>
      </c>
      <c r="AU459" s="118">
        <v>6.68</v>
      </c>
      <c r="AV459" s="117">
        <v>13103</v>
      </c>
      <c r="AW459" s="118">
        <v>5.35</v>
      </c>
      <c r="AX459" s="117">
        <v>14485</v>
      </c>
      <c r="AY459" s="118">
        <v>5.65</v>
      </c>
      <c r="AZ459" s="117">
        <v>18214</v>
      </c>
      <c r="BA459" s="118">
        <v>6.84</v>
      </c>
      <c r="BB459" s="117">
        <v>13499</v>
      </c>
      <c r="BC459" s="118">
        <v>5.05</v>
      </c>
      <c r="BD459" s="117">
        <v>19548</v>
      </c>
      <c r="BE459" s="118">
        <v>7.49</v>
      </c>
      <c r="BF459" s="117">
        <v>16558</v>
      </c>
      <c r="BG459" s="118">
        <v>6.68</v>
      </c>
      <c r="BH459" s="117">
        <v>35978</v>
      </c>
      <c r="BI459" s="118">
        <v>13.47</v>
      </c>
      <c r="BJ459" s="117">
        <v>38872</v>
      </c>
      <c r="BK459" s="118">
        <v>14.58</v>
      </c>
      <c r="BL459" s="117">
        <v>29012</v>
      </c>
      <c r="BM459" s="118">
        <v>11.02</v>
      </c>
      <c r="BN459" s="117">
        <v>31201</v>
      </c>
      <c r="BO459" s="118">
        <v>11.98</v>
      </c>
      <c r="BP459" s="117">
        <v>27862</v>
      </c>
      <c r="BQ459" s="118">
        <v>10.69</v>
      </c>
      <c r="BR459" s="117">
        <v>20258</v>
      </c>
      <c r="BS459" s="118">
        <v>7.43</v>
      </c>
      <c r="BT459" s="117">
        <v>15086</v>
      </c>
      <c r="BU459" s="118">
        <v>5.73</v>
      </c>
      <c r="BV459" s="117">
        <v>13329</v>
      </c>
      <c r="BW459" s="118">
        <v>4.6399999999999997</v>
      </c>
      <c r="BX459" s="117">
        <v>16947</v>
      </c>
      <c r="BY459" s="118">
        <v>5.93</v>
      </c>
      <c r="BZ459" s="117">
        <v>22473</v>
      </c>
      <c r="CA459" s="118">
        <v>8.26</v>
      </c>
      <c r="CB459" s="117">
        <v>18909</v>
      </c>
      <c r="CC459" s="118">
        <v>6.95</v>
      </c>
    </row>
    <row r="460" spans="1:81" ht="16.5" customHeight="1" x14ac:dyDescent="0.45">
      <c r="A460" s="363">
        <v>456</v>
      </c>
      <c r="B460" s="358" t="s">
        <v>717</v>
      </c>
      <c r="C460" s="358" t="s">
        <v>167</v>
      </c>
      <c r="D460" s="115">
        <v>11155</v>
      </c>
      <c r="E460" s="116">
        <v>3.82</v>
      </c>
      <c r="F460" s="115">
        <v>8456</v>
      </c>
      <c r="G460" s="116">
        <v>2.8</v>
      </c>
      <c r="H460" s="115">
        <v>8367</v>
      </c>
      <c r="I460" s="116">
        <v>3.1</v>
      </c>
      <c r="J460" s="115">
        <v>14479</v>
      </c>
      <c r="K460" s="116">
        <v>3.83</v>
      </c>
      <c r="L460" s="115">
        <v>9496</v>
      </c>
      <c r="M460" s="116">
        <v>3.33</v>
      </c>
      <c r="N460" s="115">
        <v>13332</v>
      </c>
      <c r="O460" s="116">
        <v>4.2300000000000004</v>
      </c>
      <c r="P460" s="115">
        <v>9738</v>
      </c>
      <c r="Q460" s="116">
        <v>3.73</v>
      </c>
      <c r="R460" s="115">
        <v>11805</v>
      </c>
      <c r="S460" s="116">
        <v>3.98</v>
      </c>
      <c r="T460" s="115">
        <v>19867</v>
      </c>
      <c r="U460" s="116">
        <v>6.44</v>
      </c>
      <c r="V460" s="115">
        <v>13624</v>
      </c>
      <c r="W460" s="116">
        <v>5.09</v>
      </c>
      <c r="X460" s="115">
        <v>10223</v>
      </c>
      <c r="Y460" s="116">
        <v>3.78</v>
      </c>
      <c r="Z460" s="115">
        <v>12486</v>
      </c>
      <c r="AA460" s="116">
        <v>4.3</v>
      </c>
      <c r="AB460" s="115">
        <v>24349</v>
      </c>
      <c r="AC460" s="116">
        <v>5.34</v>
      </c>
      <c r="AD460" s="115">
        <v>16283</v>
      </c>
      <c r="AE460" s="116">
        <v>3.97</v>
      </c>
      <c r="AF460" s="115">
        <v>16955</v>
      </c>
      <c r="AG460" s="116">
        <v>3.96</v>
      </c>
      <c r="AH460" s="115">
        <v>24245</v>
      </c>
      <c r="AI460" s="116">
        <v>5.7</v>
      </c>
      <c r="AJ460" s="115">
        <v>17047</v>
      </c>
      <c r="AK460" s="116">
        <v>5.25</v>
      </c>
      <c r="AL460" s="115">
        <v>20568</v>
      </c>
      <c r="AM460" s="116">
        <v>5.29</v>
      </c>
      <c r="AN460" s="115">
        <v>17237</v>
      </c>
      <c r="AO460" s="116">
        <v>5.29</v>
      </c>
      <c r="AP460" s="115">
        <v>19107</v>
      </c>
      <c r="AQ460" s="116">
        <v>5.85</v>
      </c>
      <c r="AR460" s="115">
        <v>20496</v>
      </c>
      <c r="AS460" s="116">
        <v>5.88</v>
      </c>
      <c r="AT460" s="115">
        <v>20737</v>
      </c>
      <c r="AU460" s="116">
        <v>5.52</v>
      </c>
      <c r="AV460" s="115">
        <v>18596</v>
      </c>
      <c r="AW460" s="116">
        <v>4.26</v>
      </c>
      <c r="AX460" s="115">
        <v>9504</v>
      </c>
      <c r="AY460" s="116">
        <v>3.04</v>
      </c>
      <c r="AZ460" s="115">
        <v>17113</v>
      </c>
      <c r="BA460" s="116">
        <v>5.43</v>
      </c>
      <c r="BB460" s="115">
        <v>17861</v>
      </c>
      <c r="BC460" s="116">
        <v>4.0999999999999996</v>
      </c>
      <c r="BD460" s="115">
        <v>17702</v>
      </c>
      <c r="BE460" s="116">
        <v>5.5</v>
      </c>
      <c r="BF460" s="115">
        <v>18141</v>
      </c>
      <c r="BG460" s="116">
        <v>5.94</v>
      </c>
      <c r="BH460" s="115">
        <v>24478</v>
      </c>
      <c r="BI460" s="116">
        <v>7.19</v>
      </c>
      <c r="BJ460" s="115">
        <v>19582</v>
      </c>
      <c r="BK460" s="116">
        <v>5.76</v>
      </c>
      <c r="BL460" s="115">
        <v>31412</v>
      </c>
      <c r="BM460" s="116">
        <v>8.57</v>
      </c>
      <c r="BN460" s="115">
        <v>47512</v>
      </c>
      <c r="BO460" s="116">
        <v>12.69</v>
      </c>
      <c r="BP460" s="115">
        <v>29068</v>
      </c>
      <c r="BQ460" s="116">
        <v>8.17</v>
      </c>
      <c r="BR460" s="115">
        <v>30460</v>
      </c>
      <c r="BS460" s="116">
        <v>8.8699999999999992</v>
      </c>
      <c r="BT460" s="115">
        <v>23992</v>
      </c>
      <c r="BU460" s="116">
        <v>7.47</v>
      </c>
      <c r="BV460" s="115">
        <v>15680</v>
      </c>
      <c r="BW460" s="116">
        <v>5.13</v>
      </c>
      <c r="BX460" s="115">
        <v>38734</v>
      </c>
      <c r="BY460" s="116">
        <v>9.56</v>
      </c>
      <c r="BZ460" s="115">
        <v>38003</v>
      </c>
      <c r="CA460" s="116">
        <v>12.06</v>
      </c>
      <c r="CB460" s="115">
        <v>28050</v>
      </c>
      <c r="CC460" s="116">
        <v>7.34</v>
      </c>
    </row>
    <row r="461" spans="1:81" ht="16.5" customHeight="1" x14ac:dyDescent="0.45">
      <c r="A461" s="362">
        <v>457</v>
      </c>
      <c r="B461" s="357" t="s">
        <v>718</v>
      </c>
      <c r="C461" s="357" t="s">
        <v>167</v>
      </c>
      <c r="D461" s="117">
        <v>7924</v>
      </c>
      <c r="E461" s="118">
        <v>1.59</v>
      </c>
      <c r="F461" s="117">
        <v>7609</v>
      </c>
      <c r="G461" s="118">
        <v>1.52</v>
      </c>
      <c r="H461" s="117">
        <v>14810</v>
      </c>
      <c r="I461" s="118">
        <v>3.59</v>
      </c>
      <c r="J461" s="117">
        <v>8130</v>
      </c>
      <c r="K461" s="118">
        <v>2.76</v>
      </c>
      <c r="L461" s="117">
        <v>12015</v>
      </c>
      <c r="M461" s="118">
        <v>3.55</v>
      </c>
      <c r="N461" s="117">
        <v>9787</v>
      </c>
      <c r="O461" s="118">
        <v>2.67</v>
      </c>
      <c r="P461" s="117">
        <v>10560</v>
      </c>
      <c r="Q461" s="118">
        <v>2.74</v>
      </c>
      <c r="R461" s="117">
        <v>8257</v>
      </c>
      <c r="S461" s="118">
        <v>2.06</v>
      </c>
      <c r="T461" s="117">
        <v>6589</v>
      </c>
      <c r="U461" s="118">
        <v>1.85</v>
      </c>
      <c r="V461" s="117">
        <v>6118</v>
      </c>
      <c r="W461" s="118">
        <v>1.66</v>
      </c>
      <c r="X461" s="117">
        <v>5155</v>
      </c>
      <c r="Y461" s="118">
        <v>1.53</v>
      </c>
      <c r="Z461" s="117">
        <v>6786</v>
      </c>
      <c r="AA461" s="118">
        <v>1.02</v>
      </c>
      <c r="AB461" s="117">
        <v>7815</v>
      </c>
      <c r="AC461" s="118">
        <v>1.33</v>
      </c>
      <c r="AD461" s="117">
        <v>9722</v>
      </c>
      <c r="AE461" s="118">
        <v>3.36</v>
      </c>
      <c r="AF461" s="117">
        <v>3027</v>
      </c>
      <c r="AG461" s="118">
        <v>0.78</v>
      </c>
      <c r="AH461" s="117">
        <v>4450</v>
      </c>
      <c r="AI461" s="118">
        <v>1.17</v>
      </c>
      <c r="AJ461" s="117">
        <v>14652</v>
      </c>
      <c r="AK461" s="118">
        <v>3.14</v>
      </c>
      <c r="AL461" s="117">
        <v>13814</v>
      </c>
      <c r="AM461" s="118">
        <v>2.91</v>
      </c>
      <c r="AN461" s="117">
        <v>8300</v>
      </c>
      <c r="AO461" s="118">
        <v>1.68</v>
      </c>
      <c r="AP461" s="117">
        <v>7574</v>
      </c>
      <c r="AQ461" s="118">
        <v>1.69</v>
      </c>
      <c r="AR461" s="117">
        <v>9096</v>
      </c>
      <c r="AS461" s="118">
        <v>3.02</v>
      </c>
      <c r="AT461" s="117">
        <v>4861</v>
      </c>
      <c r="AU461" s="118">
        <v>1.45</v>
      </c>
      <c r="AV461" s="117">
        <v>3735</v>
      </c>
      <c r="AW461" s="118">
        <v>1.08</v>
      </c>
      <c r="AX461" s="117">
        <v>7434</v>
      </c>
      <c r="AY461" s="118">
        <v>1.67</v>
      </c>
      <c r="AZ461" s="117">
        <v>13995</v>
      </c>
      <c r="BA461" s="118">
        <v>2.48</v>
      </c>
      <c r="BB461" s="117">
        <v>3971</v>
      </c>
      <c r="BC461" s="118">
        <v>1.22</v>
      </c>
      <c r="BD461" s="117">
        <v>3660</v>
      </c>
      <c r="BE461" s="118">
        <v>1.24</v>
      </c>
      <c r="BF461" s="117">
        <v>4488</v>
      </c>
      <c r="BG461" s="118">
        <v>1.5</v>
      </c>
      <c r="BH461" s="117">
        <v>6348</v>
      </c>
      <c r="BI461" s="118">
        <v>2.1</v>
      </c>
      <c r="BJ461" s="117">
        <v>3697</v>
      </c>
      <c r="BK461" s="118">
        <v>1.06</v>
      </c>
      <c r="BL461" s="117">
        <v>2304</v>
      </c>
      <c r="BM461" s="118">
        <v>0.53</v>
      </c>
      <c r="BN461" s="117">
        <v>4003</v>
      </c>
      <c r="BO461" s="118">
        <v>1.27</v>
      </c>
      <c r="BP461" s="117">
        <v>3497</v>
      </c>
      <c r="BQ461" s="118">
        <v>1.22</v>
      </c>
      <c r="BR461" s="117">
        <v>7678</v>
      </c>
      <c r="BS461" s="118">
        <v>2.66</v>
      </c>
      <c r="BT461" s="117">
        <v>4475</v>
      </c>
      <c r="BU461" s="118">
        <v>1.61</v>
      </c>
      <c r="BV461" s="117">
        <v>1883</v>
      </c>
      <c r="BW461" s="118">
        <v>0.55000000000000004</v>
      </c>
      <c r="BX461" s="117">
        <v>2703</v>
      </c>
      <c r="BY461" s="118">
        <v>0.78</v>
      </c>
      <c r="BZ461" s="117">
        <v>2814</v>
      </c>
      <c r="CA461" s="118">
        <v>0.96</v>
      </c>
      <c r="CB461" s="117">
        <v>5027</v>
      </c>
      <c r="CC461" s="118">
        <v>1.89</v>
      </c>
    </row>
    <row r="462" spans="1:81" ht="16.5" customHeight="1" x14ac:dyDescent="0.45">
      <c r="A462" s="363">
        <v>458</v>
      </c>
      <c r="B462" s="358" t="s">
        <v>975</v>
      </c>
      <c r="C462" s="358" t="s">
        <v>167</v>
      </c>
      <c r="D462" s="115">
        <v>7750</v>
      </c>
      <c r="E462" s="116">
        <v>21.99</v>
      </c>
      <c r="F462" s="115">
        <v>8791</v>
      </c>
      <c r="G462" s="116">
        <v>22.91</v>
      </c>
      <c r="H462" s="115">
        <v>9501</v>
      </c>
      <c r="I462" s="116">
        <v>27.85</v>
      </c>
      <c r="J462" s="115">
        <v>7687</v>
      </c>
      <c r="K462" s="116">
        <v>21.4</v>
      </c>
      <c r="L462" s="115">
        <v>8697</v>
      </c>
      <c r="M462" s="116">
        <v>24.07</v>
      </c>
      <c r="N462" s="115">
        <v>8662</v>
      </c>
      <c r="O462" s="116">
        <v>25.25</v>
      </c>
      <c r="P462" s="115">
        <v>8654</v>
      </c>
      <c r="Q462" s="116">
        <v>24.33</v>
      </c>
      <c r="R462" s="115">
        <v>8066</v>
      </c>
      <c r="S462" s="116">
        <v>22.64</v>
      </c>
      <c r="T462" s="115">
        <v>9312</v>
      </c>
      <c r="U462" s="116">
        <v>23.45</v>
      </c>
      <c r="V462" s="115">
        <v>9185</v>
      </c>
      <c r="W462" s="116">
        <v>24.1</v>
      </c>
      <c r="X462" s="115">
        <v>9169</v>
      </c>
      <c r="Y462" s="116">
        <v>24.31</v>
      </c>
      <c r="Z462" s="115">
        <v>9412</v>
      </c>
      <c r="AA462" s="116">
        <v>25.09</v>
      </c>
      <c r="AB462" s="115">
        <v>8304</v>
      </c>
      <c r="AC462" s="116">
        <v>22.64</v>
      </c>
      <c r="AD462" s="115">
        <v>9574</v>
      </c>
      <c r="AE462" s="116">
        <v>22.15</v>
      </c>
      <c r="AF462" s="115">
        <v>10979</v>
      </c>
      <c r="AG462" s="116">
        <v>27.34</v>
      </c>
      <c r="AH462" s="115">
        <v>8880</v>
      </c>
      <c r="AI462" s="116">
        <v>23.61</v>
      </c>
      <c r="AJ462" s="115">
        <v>10743</v>
      </c>
      <c r="AK462" s="116">
        <v>25.16</v>
      </c>
      <c r="AL462" s="115">
        <v>10812</v>
      </c>
      <c r="AM462" s="116">
        <v>25.37</v>
      </c>
      <c r="AN462" s="115">
        <v>10122</v>
      </c>
      <c r="AO462" s="116">
        <v>24.23</v>
      </c>
      <c r="AP462" s="115">
        <v>10968</v>
      </c>
      <c r="AQ462" s="116">
        <v>26.47</v>
      </c>
      <c r="AR462" s="115">
        <v>11870</v>
      </c>
      <c r="AS462" s="116">
        <v>27.15</v>
      </c>
      <c r="AT462" s="115">
        <v>9912</v>
      </c>
      <c r="AU462" s="116">
        <v>23.37</v>
      </c>
      <c r="AV462" s="115">
        <v>10802</v>
      </c>
      <c r="AW462" s="116">
        <v>26.48</v>
      </c>
      <c r="AX462" s="115">
        <v>11476</v>
      </c>
      <c r="AY462" s="116">
        <v>26.14</v>
      </c>
      <c r="AZ462" s="115">
        <v>9946</v>
      </c>
      <c r="BA462" s="116">
        <v>21.57</v>
      </c>
      <c r="BB462" s="115">
        <v>9796</v>
      </c>
      <c r="BC462" s="116">
        <v>23.43</v>
      </c>
      <c r="BD462" s="115">
        <v>13410</v>
      </c>
      <c r="BE462" s="116">
        <v>31.69</v>
      </c>
      <c r="BF462" s="115">
        <v>9176</v>
      </c>
      <c r="BG462" s="116">
        <v>21.45</v>
      </c>
      <c r="BH462" s="115">
        <v>11713</v>
      </c>
      <c r="BI462" s="116">
        <v>25.49</v>
      </c>
      <c r="BJ462" s="115">
        <v>12574</v>
      </c>
      <c r="BK462" s="116">
        <v>30.14</v>
      </c>
      <c r="BL462" s="115">
        <v>10080</v>
      </c>
      <c r="BM462" s="116">
        <v>24.03</v>
      </c>
      <c r="BN462" s="115">
        <v>11708</v>
      </c>
      <c r="BO462" s="116">
        <v>27.13</v>
      </c>
      <c r="BP462" s="115">
        <v>10503</v>
      </c>
      <c r="BQ462" s="116">
        <v>28.13</v>
      </c>
      <c r="BR462" s="115">
        <v>10244</v>
      </c>
      <c r="BS462" s="116">
        <v>24.76</v>
      </c>
      <c r="BT462" s="115">
        <v>12577</v>
      </c>
      <c r="BU462" s="116">
        <v>27.97</v>
      </c>
      <c r="BV462" s="115">
        <v>12344</v>
      </c>
      <c r="BW462" s="116">
        <v>29.94</v>
      </c>
      <c r="BX462" s="115">
        <v>11310</v>
      </c>
      <c r="BY462" s="116">
        <v>26.13</v>
      </c>
      <c r="BZ462" s="115">
        <v>10667</v>
      </c>
      <c r="CA462" s="116">
        <v>26.67</v>
      </c>
      <c r="CB462" s="115">
        <v>12827</v>
      </c>
      <c r="CC462" s="116">
        <v>32.29</v>
      </c>
    </row>
    <row r="463" spans="1:81" ht="16.5" customHeight="1" x14ac:dyDescent="0.45">
      <c r="A463" s="362">
        <v>459</v>
      </c>
      <c r="B463" s="357" t="s">
        <v>719</v>
      </c>
      <c r="C463" s="357" t="s">
        <v>167</v>
      </c>
      <c r="D463" s="117">
        <v>4266</v>
      </c>
      <c r="E463" s="118">
        <v>12.15</v>
      </c>
      <c r="F463" s="117">
        <v>4723</v>
      </c>
      <c r="G463" s="118">
        <v>13.97</v>
      </c>
      <c r="H463" s="117">
        <v>5201</v>
      </c>
      <c r="I463" s="118">
        <v>16.100000000000001</v>
      </c>
      <c r="J463" s="117">
        <v>4243</v>
      </c>
      <c r="K463" s="118">
        <v>11.95</v>
      </c>
      <c r="L463" s="117">
        <v>4588</v>
      </c>
      <c r="M463" s="118">
        <v>14.26</v>
      </c>
      <c r="N463" s="117">
        <v>3827</v>
      </c>
      <c r="O463" s="118">
        <v>15.01</v>
      </c>
      <c r="P463" s="117">
        <v>4168</v>
      </c>
      <c r="Q463" s="118">
        <v>12.15</v>
      </c>
      <c r="R463" s="117">
        <v>4013</v>
      </c>
      <c r="S463" s="118">
        <v>12.32</v>
      </c>
      <c r="T463" s="117">
        <v>4376</v>
      </c>
      <c r="U463" s="118">
        <v>12.97</v>
      </c>
      <c r="V463" s="117">
        <v>4774</v>
      </c>
      <c r="W463" s="118">
        <v>13.55</v>
      </c>
      <c r="X463" s="117">
        <v>4150</v>
      </c>
      <c r="Y463" s="118">
        <v>13.98</v>
      </c>
      <c r="Z463" s="117">
        <v>4753</v>
      </c>
      <c r="AA463" s="118">
        <v>13.12</v>
      </c>
      <c r="AB463" s="117">
        <v>4493</v>
      </c>
      <c r="AC463" s="118">
        <v>14.06</v>
      </c>
      <c r="AD463" s="117">
        <v>4575</v>
      </c>
      <c r="AE463" s="118">
        <v>12.7</v>
      </c>
      <c r="AF463" s="117">
        <v>5442</v>
      </c>
      <c r="AG463" s="118">
        <v>15</v>
      </c>
      <c r="AH463" s="117">
        <v>4901</v>
      </c>
      <c r="AI463" s="118">
        <v>14.25</v>
      </c>
      <c r="AJ463" s="117">
        <v>5347</v>
      </c>
      <c r="AK463" s="118">
        <v>14.46</v>
      </c>
      <c r="AL463" s="117">
        <v>4960</v>
      </c>
      <c r="AM463" s="118">
        <v>14.38</v>
      </c>
      <c r="AN463" s="117">
        <v>4837</v>
      </c>
      <c r="AO463" s="118">
        <v>13.51</v>
      </c>
      <c r="AP463" s="117">
        <v>5410</v>
      </c>
      <c r="AQ463" s="118">
        <v>14.73</v>
      </c>
      <c r="AR463" s="117">
        <v>5846</v>
      </c>
      <c r="AS463" s="118">
        <v>15.31</v>
      </c>
      <c r="AT463" s="117">
        <v>4784</v>
      </c>
      <c r="AU463" s="118">
        <v>13.12</v>
      </c>
      <c r="AV463" s="117">
        <v>5531</v>
      </c>
      <c r="AW463" s="118">
        <v>14.89</v>
      </c>
      <c r="AX463" s="117">
        <v>4983</v>
      </c>
      <c r="AY463" s="118">
        <v>13.29</v>
      </c>
      <c r="AZ463" s="117">
        <v>4747</v>
      </c>
      <c r="BA463" s="118">
        <v>12.22</v>
      </c>
      <c r="BB463" s="117">
        <v>5346</v>
      </c>
      <c r="BC463" s="118">
        <v>13.79</v>
      </c>
      <c r="BD463" s="117">
        <v>6742</v>
      </c>
      <c r="BE463" s="118">
        <v>17.39</v>
      </c>
      <c r="BF463" s="117">
        <v>5215</v>
      </c>
      <c r="BG463" s="118">
        <v>13.27</v>
      </c>
      <c r="BH463" s="117">
        <v>5864</v>
      </c>
      <c r="BI463" s="118">
        <v>15.13</v>
      </c>
      <c r="BJ463" s="117">
        <v>5826</v>
      </c>
      <c r="BK463" s="118">
        <v>16.73</v>
      </c>
      <c r="BL463" s="117">
        <v>5061</v>
      </c>
      <c r="BM463" s="118">
        <v>14.07</v>
      </c>
      <c r="BN463" s="117">
        <v>5433</v>
      </c>
      <c r="BO463" s="118">
        <v>15.88</v>
      </c>
      <c r="BP463" s="117">
        <v>5313</v>
      </c>
      <c r="BQ463" s="118">
        <v>16.7</v>
      </c>
      <c r="BR463" s="117">
        <v>5203</v>
      </c>
      <c r="BS463" s="118">
        <v>14.99</v>
      </c>
      <c r="BT463" s="117">
        <v>6312</v>
      </c>
      <c r="BU463" s="118">
        <v>16.8</v>
      </c>
      <c r="BV463" s="117">
        <v>6131</v>
      </c>
      <c r="BW463" s="118">
        <v>18.190000000000001</v>
      </c>
      <c r="BX463" s="117">
        <v>5486</v>
      </c>
      <c r="BY463" s="118">
        <v>15.48</v>
      </c>
      <c r="BZ463" s="117">
        <v>5646</v>
      </c>
      <c r="CA463" s="118">
        <v>16.7</v>
      </c>
      <c r="CB463" s="117">
        <v>6653</v>
      </c>
      <c r="CC463" s="118">
        <v>20.04</v>
      </c>
    </row>
    <row r="464" spans="1:81" ht="16.5" customHeight="1" x14ac:dyDescent="0.45">
      <c r="A464" s="363">
        <v>460</v>
      </c>
      <c r="B464" s="358" t="s">
        <v>720</v>
      </c>
      <c r="C464" s="358" t="s">
        <v>167</v>
      </c>
      <c r="D464" s="116">
        <v>329</v>
      </c>
      <c r="E464" s="116">
        <v>2.8</v>
      </c>
      <c r="F464" s="116">
        <v>328</v>
      </c>
      <c r="G464" s="116">
        <v>2.1</v>
      </c>
      <c r="H464" s="116">
        <v>376</v>
      </c>
      <c r="I464" s="116">
        <v>2.65</v>
      </c>
      <c r="J464" s="116">
        <v>268</v>
      </c>
      <c r="K464" s="116">
        <v>1.85</v>
      </c>
      <c r="L464" s="116">
        <v>223</v>
      </c>
      <c r="M464" s="116">
        <v>2.08</v>
      </c>
      <c r="N464" s="116">
        <v>277</v>
      </c>
      <c r="O464" s="116">
        <v>2.15</v>
      </c>
      <c r="P464" s="116">
        <v>287</v>
      </c>
      <c r="Q464" s="116">
        <v>2.83</v>
      </c>
      <c r="R464" s="116">
        <v>246</v>
      </c>
      <c r="S464" s="116">
        <v>1.85</v>
      </c>
      <c r="T464" s="116">
        <v>278</v>
      </c>
      <c r="U464" s="116">
        <v>2.4</v>
      </c>
      <c r="V464" s="116">
        <v>236</v>
      </c>
      <c r="W464" s="116">
        <v>2.37</v>
      </c>
      <c r="X464" s="116">
        <v>233</v>
      </c>
      <c r="Y464" s="116">
        <v>2.02</v>
      </c>
      <c r="Z464" s="116">
        <v>246</v>
      </c>
      <c r="AA464" s="116">
        <v>2.84</v>
      </c>
      <c r="AB464" s="116">
        <v>170</v>
      </c>
      <c r="AC464" s="116">
        <v>1.73</v>
      </c>
      <c r="AD464" s="116">
        <v>234</v>
      </c>
      <c r="AE464" s="116">
        <v>2.1</v>
      </c>
      <c r="AF464" s="116">
        <v>233</v>
      </c>
      <c r="AG464" s="116">
        <v>2</v>
      </c>
      <c r="AH464" s="116">
        <v>298</v>
      </c>
      <c r="AI464" s="116">
        <v>2.56</v>
      </c>
      <c r="AJ464" s="116">
        <v>289</v>
      </c>
      <c r="AK464" s="116">
        <v>2.2999999999999998</v>
      </c>
      <c r="AL464" s="116">
        <v>317</v>
      </c>
      <c r="AM464" s="116">
        <v>1.93</v>
      </c>
      <c r="AN464" s="116">
        <v>309</v>
      </c>
      <c r="AO464" s="116">
        <v>2.44</v>
      </c>
      <c r="AP464" s="116">
        <v>375</v>
      </c>
      <c r="AQ464" s="116">
        <v>2.79</v>
      </c>
      <c r="AR464" s="116">
        <v>335</v>
      </c>
      <c r="AS464" s="116">
        <v>2.4300000000000002</v>
      </c>
      <c r="AT464" s="116">
        <v>271</v>
      </c>
      <c r="AU464" s="116">
        <v>2.38</v>
      </c>
      <c r="AV464" s="116">
        <v>323</v>
      </c>
      <c r="AW464" s="116">
        <v>2.87</v>
      </c>
      <c r="AX464" s="116">
        <v>279</v>
      </c>
      <c r="AY464" s="116">
        <v>2.93</v>
      </c>
      <c r="AZ464" s="116">
        <v>255</v>
      </c>
      <c r="BA464" s="116">
        <v>2.11</v>
      </c>
      <c r="BB464" s="116">
        <v>327</v>
      </c>
      <c r="BC464" s="116">
        <v>2.38</v>
      </c>
      <c r="BD464" s="116">
        <v>417</v>
      </c>
      <c r="BE464" s="116">
        <v>3.42</v>
      </c>
      <c r="BF464" s="116">
        <v>251</v>
      </c>
      <c r="BG464" s="116">
        <v>2.08</v>
      </c>
      <c r="BH464" s="116">
        <v>282</v>
      </c>
      <c r="BI464" s="116">
        <v>2.4500000000000002</v>
      </c>
      <c r="BJ464" s="116">
        <v>430</v>
      </c>
      <c r="BK464" s="116">
        <v>3.19</v>
      </c>
      <c r="BL464" s="116">
        <v>338</v>
      </c>
      <c r="BM464" s="116">
        <v>2.6</v>
      </c>
      <c r="BN464" s="116">
        <v>334</v>
      </c>
      <c r="BO464" s="116">
        <v>2.42</v>
      </c>
      <c r="BP464" s="116">
        <v>354</v>
      </c>
      <c r="BQ464" s="116">
        <v>2.4300000000000002</v>
      </c>
      <c r="BR464" s="116">
        <v>235</v>
      </c>
      <c r="BS464" s="116">
        <v>2.02</v>
      </c>
      <c r="BT464" s="116">
        <v>246</v>
      </c>
      <c r="BU464" s="116">
        <v>2.27</v>
      </c>
      <c r="BV464" s="116">
        <v>314</v>
      </c>
      <c r="BW464" s="116">
        <v>2.35</v>
      </c>
      <c r="BX464" s="116">
        <v>318</v>
      </c>
      <c r="BY464" s="116">
        <v>2.46</v>
      </c>
      <c r="BZ464" s="116">
        <v>259</v>
      </c>
      <c r="CA464" s="116">
        <v>2.11</v>
      </c>
      <c r="CB464" s="116">
        <v>335</v>
      </c>
      <c r="CC464" s="116">
        <v>2.97</v>
      </c>
    </row>
    <row r="465" spans="1:81" ht="16.5" customHeight="1" x14ac:dyDescent="0.45">
      <c r="A465" s="362">
        <v>461</v>
      </c>
      <c r="B465" s="357" t="s">
        <v>721</v>
      </c>
      <c r="C465" s="357" t="s">
        <v>167</v>
      </c>
      <c r="D465" s="118">
        <v>158</v>
      </c>
      <c r="E465" s="118">
        <v>0.38</v>
      </c>
      <c r="F465" s="118">
        <v>113</v>
      </c>
      <c r="G465" s="118">
        <v>0.23</v>
      </c>
      <c r="H465" s="118">
        <v>115</v>
      </c>
      <c r="I465" s="118">
        <v>0.22</v>
      </c>
      <c r="J465" s="118">
        <v>101</v>
      </c>
      <c r="K465" s="118">
        <v>0.25</v>
      </c>
      <c r="L465" s="118">
        <v>83</v>
      </c>
      <c r="M465" s="118">
        <v>0.18</v>
      </c>
      <c r="N465" s="118">
        <v>96</v>
      </c>
      <c r="O465" s="118">
        <v>0.23</v>
      </c>
      <c r="P465" s="118">
        <v>41</v>
      </c>
      <c r="Q465" s="118">
        <v>0.14000000000000001</v>
      </c>
      <c r="R465" s="118">
        <v>78</v>
      </c>
      <c r="S465" s="118">
        <v>0.17</v>
      </c>
      <c r="T465" s="118">
        <v>104</v>
      </c>
      <c r="U465" s="118">
        <v>0.25</v>
      </c>
      <c r="V465" s="118">
        <v>95</v>
      </c>
      <c r="W465" s="118">
        <v>0.19</v>
      </c>
      <c r="X465" s="118">
        <v>97</v>
      </c>
      <c r="Y465" s="118">
        <v>0.22</v>
      </c>
      <c r="Z465" s="118">
        <v>131</v>
      </c>
      <c r="AA465" s="118">
        <v>0.26</v>
      </c>
      <c r="AB465" s="118">
        <v>141</v>
      </c>
      <c r="AC465" s="118">
        <v>0.28999999999999998</v>
      </c>
      <c r="AD465" s="118">
        <v>165</v>
      </c>
      <c r="AE465" s="118">
        <v>0.4</v>
      </c>
      <c r="AF465" s="118">
        <v>142</v>
      </c>
      <c r="AG465" s="118">
        <v>0.36</v>
      </c>
      <c r="AH465" s="118">
        <v>86</v>
      </c>
      <c r="AI465" s="118">
        <v>0.21</v>
      </c>
      <c r="AJ465" s="118">
        <v>117</v>
      </c>
      <c r="AK465" s="118">
        <v>0.35</v>
      </c>
      <c r="AL465" s="118">
        <v>92</v>
      </c>
      <c r="AM465" s="118">
        <v>0.24</v>
      </c>
      <c r="AN465" s="118">
        <v>62</v>
      </c>
      <c r="AO465" s="118">
        <v>0.2</v>
      </c>
      <c r="AP465" s="118">
        <v>72</v>
      </c>
      <c r="AQ465" s="118">
        <v>0.24</v>
      </c>
      <c r="AR465" s="118">
        <v>110</v>
      </c>
      <c r="AS465" s="118">
        <v>0.3</v>
      </c>
      <c r="AT465" s="118">
        <v>67</v>
      </c>
      <c r="AU465" s="118">
        <v>0.18</v>
      </c>
      <c r="AV465" s="118">
        <v>64</v>
      </c>
      <c r="AW465" s="118">
        <v>0.15</v>
      </c>
      <c r="AX465" s="118">
        <v>121</v>
      </c>
      <c r="AY465" s="118">
        <v>0.25</v>
      </c>
      <c r="AZ465" s="118">
        <v>161</v>
      </c>
      <c r="BA465" s="118">
        <v>0.37</v>
      </c>
      <c r="BB465" s="118">
        <v>144</v>
      </c>
      <c r="BC465" s="118">
        <v>0.28000000000000003</v>
      </c>
      <c r="BD465" s="118">
        <v>159</v>
      </c>
      <c r="BE465" s="118">
        <v>0.35</v>
      </c>
      <c r="BF465" s="118">
        <v>135</v>
      </c>
      <c r="BG465" s="118">
        <v>0.33</v>
      </c>
      <c r="BH465" s="118">
        <v>107</v>
      </c>
      <c r="BI465" s="118">
        <v>0.22</v>
      </c>
      <c r="BJ465" s="118">
        <v>66</v>
      </c>
      <c r="BK465" s="118">
        <v>0.2</v>
      </c>
      <c r="BL465" s="118">
        <v>47</v>
      </c>
      <c r="BM465" s="118">
        <v>0.15</v>
      </c>
      <c r="BN465" s="118">
        <v>52</v>
      </c>
      <c r="BO465" s="118">
        <v>0.17</v>
      </c>
      <c r="BP465" s="118">
        <v>43</v>
      </c>
      <c r="BQ465" s="118">
        <v>0.15</v>
      </c>
      <c r="BR465" s="118">
        <v>45</v>
      </c>
      <c r="BS465" s="118">
        <v>0.17</v>
      </c>
      <c r="BT465" s="118">
        <v>32</v>
      </c>
      <c r="BU465" s="118">
        <v>0.12</v>
      </c>
      <c r="BV465" s="118">
        <v>72</v>
      </c>
      <c r="BW465" s="118">
        <v>0.22</v>
      </c>
      <c r="BX465" s="118">
        <v>112</v>
      </c>
      <c r="BY465" s="118">
        <v>0.48</v>
      </c>
      <c r="BZ465" s="118">
        <v>91</v>
      </c>
      <c r="CA465" s="118">
        <v>0.33</v>
      </c>
      <c r="CB465" s="118">
        <v>77</v>
      </c>
      <c r="CC465" s="118">
        <v>0.27</v>
      </c>
    </row>
    <row r="466" spans="1:81" ht="16.5" customHeight="1" x14ac:dyDescent="0.45">
      <c r="A466" s="363">
        <v>462</v>
      </c>
      <c r="B466" s="358" t="s">
        <v>976</v>
      </c>
      <c r="C466" s="358" t="s">
        <v>167</v>
      </c>
      <c r="D466" s="115">
        <v>2998</v>
      </c>
      <c r="E466" s="116">
        <v>6.66</v>
      </c>
      <c r="F466" s="115">
        <v>3627</v>
      </c>
      <c r="G466" s="116">
        <v>6.61</v>
      </c>
      <c r="H466" s="115">
        <v>3809</v>
      </c>
      <c r="I466" s="116">
        <v>8.8800000000000008</v>
      </c>
      <c r="J466" s="115">
        <v>3076</v>
      </c>
      <c r="K466" s="116">
        <v>7.36</v>
      </c>
      <c r="L466" s="115">
        <v>3802</v>
      </c>
      <c r="M466" s="116">
        <v>7.54</v>
      </c>
      <c r="N466" s="115">
        <v>4462</v>
      </c>
      <c r="O466" s="116">
        <v>7.85</v>
      </c>
      <c r="P466" s="115">
        <v>4158</v>
      </c>
      <c r="Q466" s="116">
        <v>9.2100000000000009</v>
      </c>
      <c r="R466" s="115">
        <v>3728</v>
      </c>
      <c r="S466" s="116">
        <v>8.31</v>
      </c>
      <c r="T466" s="115">
        <v>4553</v>
      </c>
      <c r="U466" s="116">
        <v>7.84</v>
      </c>
      <c r="V466" s="115">
        <v>4080</v>
      </c>
      <c r="W466" s="116">
        <v>8</v>
      </c>
      <c r="X466" s="115">
        <v>4688</v>
      </c>
      <c r="Y466" s="116">
        <v>8.09</v>
      </c>
      <c r="Z466" s="115">
        <v>4282</v>
      </c>
      <c r="AA466" s="116">
        <v>8.8699999999999992</v>
      </c>
      <c r="AB466" s="115">
        <v>3500</v>
      </c>
      <c r="AC466" s="116">
        <v>6.56</v>
      </c>
      <c r="AD466" s="115">
        <v>4599</v>
      </c>
      <c r="AE466" s="116">
        <v>6.95</v>
      </c>
      <c r="AF466" s="115">
        <v>5162</v>
      </c>
      <c r="AG466" s="116">
        <v>9.98</v>
      </c>
      <c r="AH466" s="115">
        <v>3595</v>
      </c>
      <c r="AI466" s="116">
        <v>6.6</v>
      </c>
      <c r="AJ466" s="115">
        <v>4989</v>
      </c>
      <c r="AK466" s="116">
        <v>8.0500000000000007</v>
      </c>
      <c r="AL466" s="115">
        <v>5444</v>
      </c>
      <c r="AM466" s="116">
        <v>8.83</v>
      </c>
      <c r="AN466" s="115">
        <v>4914</v>
      </c>
      <c r="AO466" s="116">
        <v>8.08</v>
      </c>
      <c r="AP466" s="115">
        <v>5110</v>
      </c>
      <c r="AQ466" s="116">
        <v>8.7100000000000009</v>
      </c>
      <c r="AR466" s="115">
        <v>5579</v>
      </c>
      <c r="AS466" s="116">
        <v>9.1</v>
      </c>
      <c r="AT466" s="115">
        <v>4790</v>
      </c>
      <c r="AU466" s="116">
        <v>7.69</v>
      </c>
      <c r="AV466" s="115">
        <v>4884</v>
      </c>
      <c r="AW466" s="116">
        <v>8.57</v>
      </c>
      <c r="AX466" s="115">
        <v>6093</v>
      </c>
      <c r="AY466" s="116">
        <v>9.67</v>
      </c>
      <c r="AZ466" s="115">
        <v>4783</v>
      </c>
      <c r="BA466" s="116">
        <v>6.86</v>
      </c>
      <c r="BB466" s="115">
        <v>3979</v>
      </c>
      <c r="BC466" s="116">
        <v>6.98</v>
      </c>
      <c r="BD466" s="115">
        <v>6091</v>
      </c>
      <c r="BE466" s="116">
        <v>10.53</v>
      </c>
      <c r="BF466" s="115">
        <v>3574</v>
      </c>
      <c r="BG466" s="116">
        <v>5.77</v>
      </c>
      <c r="BH466" s="115">
        <v>5459</v>
      </c>
      <c r="BI466" s="116">
        <v>7.68</v>
      </c>
      <c r="BJ466" s="115">
        <v>6252</v>
      </c>
      <c r="BK466" s="116">
        <v>10.01</v>
      </c>
      <c r="BL466" s="115">
        <v>4635</v>
      </c>
      <c r="BM466" s="116">
        <v>7.2</v>
      </c>
      <c r="BN466" s="115">
        <v>5889</v>
      </c>
      <c r="BO466" s="116">
        <v>8.66</v>
      </c>
      <c r="BP466" s="115">
        <v>4793</v>
      </c>
      <c r="BQ466" s="116">
        <v>8.85</v>
      </c>
      <c r="BR466" s="115">
        <v>4762</v>
      </c>
      <c r="BS466" s="116">
        <v>7.59</v>
      </c>
      <c r="BT466" s="115">
        <v>5988</v>
      </c>
      <c r="BU466" s="116">
        <v>8.7799999999999994</v>
      </c>
      <c r="BV466" s="115">
        <v>5826</v>
      </c>
      <c r="BW466" s="116">
        <v>9.19</v>
      </c>
      <c r="BX466" s="115">
        <v>5394</v>
      </c>
      <c r="BY466" s="116">
        <v>7.71</v>
      </c>
      <c r="BZ466" s="115">
        <v>4671</v>
      </c>
      <c r="CA466" s="116">
        <v>7.53</v>
      </c>
      <c r="CB466" s="115">
        <v>5762</v>
      </c>
      <c r="CC466" s="116">
        <v>9.01</v>
      </c>
    </row>
    <row r="467" spans="1:81" ht="16.5" customHeight="1" x14ac:dyDescent="0.45">
      <c r="A467" s="362">
        <v>463</v>
      </c>
      <c r="B467" s="357" t="s">
        <v>722</v>
      </c>
      <c r="C467" s="357" t="s">
        <v>167</v>
      </c>
      <c r="D467" s="117">
        <v>5286</v>
      </c>
      <c r="E467" s="118">
        <v>22.87</v>
      </c>
      <c r="F467" s="117">
        <v>5012</v>
      </c>
      <c r="G467" s="118">
        <v>24.77</v>
      </c>
      <c r="H467" s="117">
        <v>6726</v>
      </c>
      <c r="I467" s="118">
        <v>30.12</v>
      </c>
      <c r="J467" s="117">
        <v>5751</v>
      </c>
      <c r="K467" s="118">
        <v>29.66</v>
      </c>
      <c r="L467" s="117">
        <v>6555</v>
      </c>
      <c r="M467" s="118">
        <v>33.32</v>
      </c>
      <c r="N467" s="117">
        <v>5701</v>
      </c>
      <c r="O467" s="118">
        <v>29.97</v>
      </c>
      <c r="P467" s="117">
        <v>6086</v>
      </c>
      <c r="Q467" s="118">
        <v>29.22</v>
      </c>
      <c r="R467" s="117">
        <v>4755</v>
      </c>
      <c r="S467" s="118">
        <v>25.53</v>
      </c>
      <c r="T467" s="117">
        <v>5779</v>
      </c>
      <c r="U467" s="118">
        <v>26.16</v>
      </c>
      <c r="V467" s="117">
        <v>6453</v>
      </c>
      <c r="W467" s="118">
        <v>23.86</v>
      </c>
      <c r="X467" s="117">
        <v>5672</v>
      </c>
      <c r="Y467" s="118">
        <v>24.97</v>
      </c>
      <c r="Z467" s="117">
        <v>6221</v>
      </c>
      <c r="AA467" s="118">
        <v>26.91</v>
      </c>
      <c r="AB467" s="117">
        <v>5657</v>
      </c>
      <c r="AC467" s="118">
        <v>25.1</v>
      </c>
      <c r="AD467" s="117">
        <v>5957</v>
      </c>
      <c r="AE467" s="118">
        <v>27.34</v>
      </c>
      <c r="AF467" s="117">
        <v>6948</v>
      </c>
      <c r="AG467" s="118">
        <v>30.57</v>
      </c>
      <c r="AH467" s="117">
        <v>6405</v>
      </c>
      <c r="AI467" s="118">
        <v>30.08</v>
      </c>
      <c r="AJ467" s="117">
        <v>6887</v>
      </c>
      <c r="AK467" s="118">
        <v>29.05</v>
      </c>
      <c r="AL467" s="117">
        <v>6590</v>
      </c>
      <c r="AM467" s="118">
        <v>29.77</v>
      </c>
      <c r="AN467" s="117">
        <v>6641</v>
      </c>
      <c r="AO467" s="118">
        <v>28.43</v>
      </c>
      <c r="AP467" s="117">
        <v>7353</v>
      </c>
      <c r="AQ467" s="118">
        <v>29.93</v>
      </c>
      <c r="AR467" s="117">
        <v>7552</v>
      </c>
      <c r="AS467" s="118">
        <v>28.65</v>
      </c>
      <c r="AT467" s="117">
        <v>6775</v>
      </c>
      <c r="AU467" s="118">
        <v>25.28</v>
      </c>
      <c r="AV467" s="117">
        <v>6774</v>
      </c>
      <c r="AW467" s="118">
        <v>26.64</v>
      </c>
      <c r="AX467" s="117">
        <v>7481</v>
      </c>
      <c r="AY467" s="118">
        <v>27.3</v>
      </c>
      <c r="AZ467" s="117">
        <v>6166</v>
      </c>
      <c r="BA467" s="118">
        <v>22.95</v>
      </c>
      <c r="BB467" s="117">
        <v>7008</v>
      </c>
      <c r="BC467" s="118">
        <v>30.27</v>
      </c>
      <c r="BD467" s="117">
        <v>8966</v>
      </c>
      <c r="BE467" s="118">
        <v>36.74</v>
      </c>
      <c r="BF467" s="117">
        <v>6747</v>
      </c>
      <c r="BG467" s="118">
        <v>24.91</v>
      </c>
      <c r="BH467" s="117">
        <v>7363</v>
      </c>
      <c r="BI467" s="118">
        <v>26.87</v>
      </c>
      <c r="BJ467" s="117">
        <v>7727</v>
      </c>
      <c r="BK467" s="118">
        <v>27.4</v>
      </c>
      <c r="BL467" s="117">
        <v>6051</v>
      </c>
      <c r="BM467" s="118">
        <v>24.45</v>
      </c>
      <c r="BN467" s="117">
        <v>7312</v>
      </c>
      <c r="BO467" s="118">
        <v>27.53</v>
      </c>
      <c r="BP467" s="117">
        <v>7150</v>
      </c>
      <c r="BQ467" s="118">
        <v>24.5</v>
      </c>
      <c r="BR467" s="117">
        <v>6615</v>
      </c>
      <c r="BS467" s="118">
        <v>22.68</v>
      </c>
      <c r="BT467" s="117">
        <v>7457</v>
      </c>
      <c r="BU467" s="118">
        <v>26.4</v>
      </c>
      <c r="BV467" s="117">
        <v>6467</v>
      </c>
      <c r="BW467" s="118">
        <v>19.12</v>
      </c>
      <c r="BX467" s="117">
        <v>6987</v>
      </c>
      <c r="BY467" s="118">
        <v>20.68</v>
      </c>
      <c r="BZ467" s="117">
        <v>5772</v>
      </c>
      <c r="CA467" s="118">
        <v>24.34</v>
      </c>
      <c r="CB467" s="117">
        <v>8648</v>
      </c>
      <c r="CC467" s="118">
        <v>30.13</v>
      </c>
    </row>
    <row r="468" spans="1:81" ht="16.5" customHeight="1" x14ac:dyDescent="0.45">
      <c r="A468" s="363">
        <v>464</v>
      </c>
      <c r="B468" s="358" t="s">
        <v>723</v>
      </c>
      <c r="C468" s="358" t="s">
        <v>167</v>
      </c>
      <c r="D468" s="115">
        <v>2176</v>
      </c>
      <c r="E468" s="116">
        <v>10.93</v>
      </c>
      <c r="F468" s="115">
        <v>2306</v>
      </c>
      <c r="G468" s="116">
        <v>11.55</v>
      </c>
      <c r="H468" s="115">
        <v>2387</v>
      </c>
      <c r="I468" s="116">
        <v>8.91</v>
      </c>
      <c r="J468" s="115">
        <v>1997</v>
      </c>
      <c r="K468" s="116">
        <v>8.7100000000000009</v>
      </c>
      <c r="L468" s="115">
        <v>2154</v>
      </c>
      <c r="M468" s="116">
        <v>8.77</v>
      </c>
      <c r="N468" s="115">
        <v>2219</v>
      </c>
      <c r="O468" s="116">
        <v>9.57</v>
      </c>
      <c r="P468" s="115">
        <v>2381</v>
      </c>
      <c r="Q468" s="116">
        <v>9.3699999999999992</v>
      </c>
      <c r="R468" s="115">
        <v>1888</v>
      </c>
      <c r="S468" s="116">
        <v>10.6</v>
      </c>
      <c r="T468" s="115">
        <v>2306</v>
      </c>
      <c r="U468" s="116">
        <v>8.64</v>
      </c>
      <c r="V468" s="115">
        <v>1976</v>
      </c>
      <c r="W468" s="116">
        <v>8.76</v>
      </c>
      <c r="X468" s="115">
        <v>1720</v>
      </c>
      <c r="Y468" s="116">
        <v>8.0299999999999994</v>
      </c>
      <c r="Z468" s="115">
        <v>2132</v>
      </c>
      <c r="AA468" s="116">
        <v>8.25</v>
      </c>
      <c r="AB468" s="115">
        <v>1718</v>
      </c>
      <c r="AC468" s="116">
        <v>7.74</v>
      </c>
      <c r="AD468" s="115">
        <v>2236</v>
      </c>
      <c r="AE468" s="116">
        <v>9.92</v>
      </c>
      <c r="AF468" s="115">
        <v>2252</v>
      </c>
      <c r="AG468" s="116">
        <v>9.76</v>
      </c>
      <c r="AH468" s="115">
        <v>2231</v>
      </c>
      <c r="AI468" s="116">
        <v>8.4600000000000009</v>
      </c>
      <c r="AJ468" s="115">
        <v>2002</v>
      </c>
      <c r="AK468" s="116">
        <v>9.1999999999999993</v>
      </c>
      <c r="AL468" s="115">
        <v>2074</v>
      </c>
      <c r="AM468" s="116">
        <v>9.65</v>
      </c>
      <c r="AN468" s="115">
        <v>2214</v>
      </c>
      <c r="AO468" s="116">
        <v>9.1999999999999993</v>
      </c>
      <c r="AP468" s="115">
        <v>2230</v>
      </c>
      <c r="AQ468" s="116">
        <v>9.73</v>
      </c>
      <c r="AR468" s="115">
        <v>1961</v>
      </c>
      <c r="AS468" s="116">
        <v>8.6999999999999993</v>
      </c>
      <c r="AT468" s="115">
        <v>2141</v>
      </c>
      <c r="AU468" s="116">
        <v>9.84</v>
      </c>
      <c r="AV468" s="115">
        <v>2074</v>
      </c>
      <c r="AW468" s="116">
        <v>9.48</v>
      </c>
      <c r="AX468" s="115">
        <v>2351</v>
      </c>
      <c r="AY468" s="116">
        <v>9.9</v>
      </c>
      <c r="AZ468" s="115">
        <v>1666</v>
      </c>
      <c r="BA468" s="116">
        <v>8.76</v>
      </c>
      <c r="BB468" s="115">
        <v>2159</v>
      </c>
      <c r="BC468" s="116">
        <v>8.6</v>
      </c>
      <c r="BD468" s="115">
        <v>2673</v>
      </c>
      <c r="BE468" s="116">
        <v>15.3</v>
      </c>
      <c r="BF468" s="115">
        <v>2063</v>
      </c>
      <c r="BG468" s="116">
        <v>16.37</v>
      </c>
      <c r="BH468" s="115">
        <v>2533</v>
      </c>
      <c r="BI468" s="116">
        <v>10.25</v>
      </c>
      <c r="BJ468" s="115">
        <v>2472</v>
      </c>
      <c r="BK468" s="116">
        <v>10</v>
      </c>
      <c r="BL468" s="115">
        <v>1997</v>
      </c>
      <c r="BM468" s="116">
        <v>8.9499999999999993</v>
      </c>
      <c r="BN468" s="115">
        <v>2418</v>
      </c>
      <c r="BO468" s="116">
        <v>10.8</v>
      </c>
      <c r="BP468" s="115">
        <v>2569</v>
      </c>
      <c r="BQ468" s="116">
        <v>9.51</v>
      </c>
      <c r="BR468" s="115">
        <v>2049</v>
      </c>
      <c r="BS468" s="116">
        <v>9.77</v>
      </c>
      <c r="BT468" s="115">
        <v>2347</v>
      </c>
      <c r="BU468" s="116">
        <v>10.82</v>
      </c>
      <c r="BV468" s="115">
        <v>2506</v>
      </c>
      <c r="BW468" s="116">
        <v>9.57</v>
      </c>
      <c r="BX468" s="115">
        <v>2689</v>
      </c>
      <c r="BY468" s="116">
        <v>9.76</v>
      </c>
      <c r="BZ468" s="115">
        <v>2114</v>
      </c>
      <c r="CA468" s="116">
        <v>8.9</v>
      </c>
      <c r="CB468" s="115">
        <v>2516</v>
      </c>
      <c r="CC468" s="116">
        <v>11.18</v>
      </c>
    </row>
    <row r="469" spans="1:81" ht="16.5" customHeight="1" x14ac:dyDescent="0.45">
      <c r="A469" s="362">
        <v>465</v>
      </c>
      <c r="B469" s="357" t="s">
        <v>724</v>
      </c>
      <c r="C469" s="357" t="s">
        <v>167</v>
      </c>
      <c r="D469" s="117">
        <v>1355</v>
      </c>
      <c r="E469" s="118">
        <v>5.13</v>
      </c>
      <c r="F469" s="117">
        <v>1547</v>
      </c>
      <c r="G469" s="118">
        <v>7.6</v>
      </c>
      <c r="H469" s="117">
        <v>1573</v>
      </c>
      <c r="I469" s="118">
        <v>5.14</v>
      </c>
      <c r="J469" s="117">
        <v>1426</v>
      </c>
      <c r="K469" s="118">
        <v>4.5599999999999996</v>
      </c>
      <c r="L469" s="117">
        <v>1187</v>
      </c>
      <c r="M469" s="118">
        <v>4.62</v>
      </c>
      <c r="N469" s="117">
        <v>1309</v>
      </c>
      <c r="O469" s="118">
        <v>4.99</v>
      </c>
      <c r="P469" s="117">
        <v>1576</v>
      </c>
      <c r="Q469" s="118">
        <v>4.8899999999999997</v>
      </c>
      <c r="R469" s="117">
        <v>1149</v>
      </c>
      <c r="S469" s="118">
        <v>5.83</v>
      </c>
      <c r="T469" s="117">
        <v>1496</v>
      </c>
      <c r="U469" s="118">
        <v>4.41</v>
      </c>
      <c r="V469" s="117">
        <v>1146</v>
      </c>
      <c r="W469" s="118">
        <v>4.41</v>
      </c>
      <c r="X469" s="117">
        <v>1042</v>
      </c>
      <c r="Y469" s="118">
        <v>4.13</v>
      </c>
      <c r="Z469" s="117">
        <v>1182</v>
      </c>
      <c r="AA469" s="118">
        <v>4.3099999999999996</v>
      </c>
      <c r="AB469" s="117">
        <v>1001</v>
      </c>
      <c r="AC469" s="118">
        <v>3.97</v>
      </c>
      <c r="AD469" s="117">
        <v>1208</v>
      </c>
      <c r="AE469" s="118">
        <v>5.44</v>
      </c>
      <c r="AF469" s="117">
        <v>1315</v>
      </c>
      <c r="AG469" s="118">
        <v>4.87</v>
      </c>
      <c r="AH469" s="117">
        <v>1364</v>
      </c>
      <c r="AI469" s="118">
        <v>4.2300000000000004</v>
      </c>
      <c r="AJ469" s="117">
        <v>1092</v>
      </c>
      <c r="AK469" s="118">
        <v>4.24</v>
      </c>
      <c r="AL469" s="117">
        <v>1232</v>
      </c>
      <c r="AM469" s="118">
        <v>4.75</v>
      </c>
      <c r="AN469" s="117">
        <v>1179</v>
      </c>
      <c r="AO469" s="118">
        <v>4.49</v>
      </c>
      <c r="AP469" s="117">
        <v>1182</v>
      </c>
      <c r="AQ469" s="118">
        <v>4.5</v>
      </c>
      <c r="AR469" s="117">
        <v>1214</v>
      </c>
      <c r="AS469" s="118">
        <v>4.91</v>
      </c>
      <c r="AT469" s="117">
        <v>1354</v>
      </c>
      <c r="AU469" s="118">
        <v>5</v>
      </c>
      <c r="AV469" s="117">
        <v>1330</v>
      </c>
      <c r="AW469" s="118">
        <v>5.0599999999999996</v>
      </c>
      <c r="AX469" s="117">
        <v>1417</v>
      </c>
      <c r="AY469" s="118">
        <v>5.08</v>
      </c>
      <c r="AZ469" s="118">
        <v>949</v>
      </c>
      <c r="BA469" s="118">
        <v>4.01</v>
      </c>
      <c r="BB469" s="117">
        <v>1372</v>
      </c>
      <c r="BC469" s="118">
        <v>5.14</v>
      </c>
      <c r="BD469" s="117">
        <v>1657</v>
      </c>
      <c r="BE469" s="118">
        <v>10.17</v>
      </c>
      <c r="BF469" s="117">
        <v>1306</v>
      </c>
      <c r="BG469" s="118">
        <v>12.54</v>
      </c>
      <c r="BH469" s="117">
        <v>1764</v>
      </c>
      <c r="BI469" s="118">
        <v>5.68</v>
      </c>
      <c r="BJ469" s="117">
        <v>1582</v>
      </c>
      <c r="BK469" s="118">
        <v>5.68</v>
      </c>
      <c r="BL469" s="117">
        <v>1485</v>
      </c>
      <c r="BM469" s="118">
        <v>5.47</v>
      </c>
      <c r="BN469" s="117">
        <v>1687</v>
      </c>
      <c r="BO469" s="118">
        <v>5.72</v>
      </c>
      <c r="BP469" s="117">
        <v>1582</v>
      </c>
      <c r="BQ469" s="118">
        <v>5.12</v>
      </c>
      <c r="BR469" s="117">
        <v>1497</v>
      </c>
      <c r="BS469" s="118">
        <v>4.96</v>
      </c>
      <c r="BT469" s="117">
        <v>1673</v>
      </c>
      <c r="BU469" s="118">
        <v>5.87</v>
      </c>
      <c r="BV469" s="117">
        <v>1890</v>
      </c>
      <c r="BW469" s="118">
        <v>5.88</v>
      </c>
      <c r="BX469" s="117">
        <v>1799</v>
      </c>
      <c r="BY469" s="118">
        <v>4.75</v>
      </c>
      <c r="BZ469" s="117">
        <v>1532</v>
      </c>
      <c r="CA469" s="118">
        <v>5.1100000000000003</v>
      </c>
      <c r="CB469" s="117">
        <v>1750</v>
      </c>
      <c r="CC469" s="118">
        <v>5.43</v>
      </c>
    </row>
    <row r="470" spans="1:81" ht="16.5" customHeight="1" x14ac:dyDescent="0.45">
      <c r="A470" s="363">
        <v>466</v>
      </c>
      <c r="B470" s="358" t="s">
        <v>725</v>
      </c>
      <c r="C470" s="358" t="s">
        <v>167</v>
      </c>
      <c r="D470" s="116">
        <v>821</v>
      </c>
      <c r="E470" s="116">
        <v>5.8</v>
      </c>
      <c r="F470" s="116">
        <v>758</v>
      </c>
      <c r="G470" s="116">
        <v>3.95</v>
      </c>
      <c r="H470" s="116">
        <v>813</v>
      </c>
      <c r="I470" s="116">
        <v>3.77</v>
      </c>
      <c r="J470" s="116">
        <v>571</v>
      </c>
      <c r="K470" s="116">
        <v>4.1500000000000004</v>
      </c>
      <c r="L470" s="116">
        <v>967</v>
      </c>
      <c r="M470" s="116">
        <v>4.1500000000000004</v>
      </c>
      <c r="N470" s="116">
        <v>910</v>
      </c>
      <c r="O470" s="116">
        <v>4.58</v>
      </c>
      <c r="P470" s="116">
        <v>805</v>
      </c>
      <c r="Q470" s="116">
        <v>4.4800000000000004</v>
      </c>
      <c r="R470" s="116">
        <v>739</v>
      </c>
      <c r="S470" s="116">
        <v>4.76</v>
      </c>
      <c r="T470" s="116">
        <v>810</v>
      </c>
      <c r="U470" s="116">
        <v>4.2300000000000004</v>
      </c>
      <c r="V470" s="116">
        <v>831</v>
      </c>
      <c r="W470" s="116">
        <v>4.3499999999999996</v>
      </c>
      <c r="X470" s="116">
        <v>679</v>
      </c>
      <c r="Y470" s="116">
        <v>3.91</v>
      </c>
      <c r="Z470" s="116">
        <v>950</v>
      </c>
      <c r="AA470" s="116">
        <v>3.94</v>
      </c>
      <c r="AB470" s="116">
        <v>717</v>
      </c>
      <c r="AC470" s="116">
        <v>3.77</v>
      </c>
      <c r="AD470" s="115">
        <v>1028</v>
      </c>
      <c r="AE470" s="116">
        <v>4.4800000000000004</v>
      </c>
      <c r="AF470" s="116">
        <v>937</v>
      </c>
      <c r="AG470" s="116">
        <v>4.8899999999999997</v>
      </c>
      <c r="AH470" s="116">
        <v>867</v>
      </c>
      <c r="AI470" s="116">
        <v>4.2300000000000004</v>
      </c>
      <c r="AJ470" s="116">
        <v>910</v>
      </c>
      <c r="AK470" s="116">
        <v>4.96</v>
      </c>
      <c r="AL470" s="116">
        <v>842</v>
      </c>
      <c r="AM470" s="116">
        <v>4.9000000000000004</v>
      </c>
      <c r="AN470" s="115">
        <v>1035</v>
      </c>
      <c r="AO470" s="116">
        <v>4.71</v>
      </c>
      <c r="AP470" s="115">
        <v>1049</v>
      </c>
      <c r="AQ470" s="116">
        <v>5.24</v>
      </c>
      <c r="AR470" s="116">
        <v>748</v>
      </c>
      <c r="AS470" s="116">
        <v>3.79</v>
      </c>
      <c r="AT470" s="116">
        <v>788</v>
      </c>
      <c r="AU470" s="116">
        <v>4.84</v>
      </c>
      <c r="AV470" s="116">
        <v>743</v>
      </c>
      <c r="AW470" s="116">
        <v>4.42</v>
      </c>
      <c r="AX470" s="116">
        <v>934</v>
      </c>
      <c r="AY470" s="116">
        <v>4.82</v>
      </c>
      <c r="AZ470" s="116">
        <v>717</v>
      </c>
      <c r="BA470" s="116">
        <v>4.75</v>
      </c>
      <c r="BB470" s="116">
        <v>786</v>
      </c>
      <c r="BC470" s="116">
        <v>3.45</v>
      </c>
      <c r="BD470" s="115">
        <v>1017</v>
      </c>
      <c r="BE470" s="116">
        <v>5.13</v>
      </c>
      <c r="BF470" s="116">
        <v>757</v>
      </c>
      <c r="BG470" s="116">
        <v>3.83</v>
      </c>
      <c r="BH470" s="116">
        <v>770</v>
      </c>
      <c r="BI470" s="116">
        <v>4.5599999999999996</v>
      </c>
      <c r="BJ470" s="116">
        <v>890</v>
      </c>
      <c r="BK470" s="116">
        <v>4.32</v>
      </c>
      <c r="BL470" s="116">
        <v>512</v>
      </c>
      <c r="BM470" s="116">
        <v>3.48</v>
      </c>
      <c r="BN470" s="116">
        <v>731</v>
      </c>
      <c r="BO470" s="116">
        <v>5.08</v>
      </c>
      <c r="BP470" s="116">
        <v>987</v>
      </c>
      <c r="BQ470" s="116">
        <v>4.3899999999999997</v>
      </c>
      <c r="BR470" s="116">
        <v>552</v>
      </c>
      <c r="BS470" s="116">
        <v>4.8099999999999996</v>
      </c>
      <c r="BT470" s="116">
        <v>674</v>
      </c>
      <c r="BU470" s="116">
        <v>4.95</v>
      </c>
      <c r="BV470" s="116">
        <v>615</v>
      </c>
      <c r="BW470" s="116">
        <v>3.69</v>
      </c>
      <c r="BX470" s="116">
        <v>890</v>
      </c>
      <c r="BY470" s="116">
        <v>5</v>
      </c>
      <c r="BZ470" s="116">
        <v>583</v>
      </c>
      <c r="CA470" s="116">
        <v>3.78</v>
      </c>
      <c r="CB470" s="116">
        <v>766</v>
      </c>
      <c r="CC470" s="116">
        <v>5.76</v>
      </c>
    </row>
    <row r="471" spans="1:81" ht="16.5" customHeight="1" x14ac:dyDescent="0.45">
      <c r="A471" s="362">
        <v>467</v>
      </c>
      <c r="B471" s="357" t="s">
        <v>726</v>
      </c>
      <c r="C471" s="357" t="s">
        <v>167</v>
      </c>
      <c r="D471" s="117">
        <v>36760</v>
      </c>
      <c r="E471" s="118">
        <v>69.09</v>
      </c>
      <c r="F471" s="117">
        <v>35569</v>
      </c>
      <c r="G471" s="118">
        <v>64.09</v>
      </c>
      <c r="H471" s="117">
        <v>39229</v>
      </c>
      <c r="I471" s="118">
        <v>63.89</v>
      </c>
      <c r="J471" s="117">
        <v>37030</v>
      </c>
      <c r="K471" s="118">
        <v>67.02</v>
      </c>
      <c r="L471" s="117">
        <v>38787</v>
      </c>
      <c r="M471" s="118">
        <v>69.22</v>
      </c>
      <c r="N471" s="117">
        <v>37942</v>
      </c>
      <c r="O471" s="118">
        <v>60.86</v>
      </c>
      <c r="P471" s="117">
        <v>34848</v>
      </c>
      <c r="Q471" s="118">
        <v>71.599999999999994</v>
      </c>
      <c r="R471" s="117">
        <v>32183</v>
      </c>
      <c r="S471" s="118">
        <v>56.77</v>
      </c>
      <c r="T471" s="117">
        <v>29855</v>
      </c>
      <c r="U471" s="118">
        <v>58.93</v>
      </c>
      <c r="V471" s="117">
        <v>36989</v>
      </c>
      <c r="W471" s="118">
        <v>64.430000000000007</v>
      </c>
      <c r="X471" s="117">
        <v>32179</v>
      </c>
      <c r="Y471" s="118">
        <v>62.2</v>
      </c>
      <c r="Z471" s="117">
        <v>33470</v>
      </c>
      <c r="AA471" s="118">
        <v>99.78</v>
      </c>
      <c r="AB471" s="117">
        <v>31862</v>
      </c>
      <c r="AC471" s="118">
        <v>52.5</v>
      </c>
      <c r="AD471" s="117">
        <v>41788</v>
      </c>
      <c r="AE471" s="118">
        <v>63.64</v>
      </c>
      <c r="AF471" s="117">
        <v>49318</v>
      </c>
      <c r="AG471" s="118">
        <v>81.09</v>
      </c>
      <c r="AH471" s="117">
        <v>37495</v>
      </c>
      <c r="AI471" s="118">
        <v>62.06</v>
      </c>
      <c r="AJ471" s="117">
        <v>57409</v>
      </c>
      <c r="AK471" s="118">
        <v>79.819999999999993</v>
      </c>
      <c r="AL471" s="117">
        <v>44721</v>
      </c>
      <c r="AM471" s="118">
        <v>76.36</v>
      </c>
      <c r="AN471" s="117">
        <v>40139</v>
      </c>
      <c r="AO471" s="118">
        <v>66.67</v>
      </c>
      <c r="AP471" s="117">
        <v>43318</v>
      </c>
      <c r="AQ471" s="118">
        <v>67.97</v>
      </c>
      <c r="AR471" s="117">
        <v>41882</v>
      </c>
      <c r="AS471" s="118">
        <v>73.849999999999994</v>
      </c>
      <c r="AT471" s="117">
        <v>42066</v>
      </c>
      <c r="AU471" s="118">
        <v>73.34</v>
      </c>
      <c r="AV471" s="117">
        <v>49374</v>
      </c>
      <c r="AW471" s="118">
        <v>86.34</v>
      </c>
      <c r="AX471" s="117">
        <v>45308</v>
      </c>
      <c r="AY471" s="118">
        <v>74.989999999999995</v>
      </c>
      <c r="AZ471" s="117">
        <v>38525</v>
      </c>
      <c r="BA471" s="118">
        <v>61.49</v>
      </c>
      <c r="BB471" s="117">
        <v>40585</v>
      </c>
      <c r="BC471" s="118">
        <v>73.7</v>
      </c>
      <c r="BD471" s="117">
        <v>47209</v>
      </c>
      <c r="BE471" s="118">
        <v>84.14</v>
      </c>
      <c r="BF471" s="117">
        <v>42371</v>
      </c>
      <c r="BG471" s="118">
        <v>73.28</v>
      </c>
      <c r="BH471" s="117">
        <v>48571</v>
      </c>
      <c r="BI471" s="118">
        <v>83.58</v>
      </c>
      <c r="BJ471" s="117">
        <v>55526</v>
      </c>
      <c r="BK471" s="118">
        <v>94.16</v>
      </c>
      <c r="BL471" s="117">
        <v>47469</v>
      </c>
      <c r="BM471" s="118">
        <v>81.900000000000006</v>
      </c>
      <c r="BN471" s="117">
        <v>55985</v>
      </c>
      <c r="BO471" s="118">
        <v>92.72</v>
      </c>
      <c r="BP471" s="117">
        <v>55246</v>
      </c>
      <c r="BQ471" s="118">
        <v>88.42</v>
      </c>
      <c r="BR471" s="117">
        <v>55577</v>
      </c>
      <c r="BS471" s="118">
        <v>102.92</v>
      </c>
      <c r="BT471" s="117">
        <v>59064</v>
      </c>
      <c r="BU471" s="118">
        <v>90.6</v>
      </c>
      <c r="BV471" s="117">
        <v>45150</v>
      </c>
      <c r="BW471" s="118">
        <v>86.61</v>
      </c>
      <c r="BX471" s="117">
        <v>62527</v>
      </c>
      <c r="BY471" s="118">
        <v>91.72</v>
      </c>
      <c r="BZ471" s="117">
        <v>49753</v>
      </c>
      <c r="CA471" s="118">
        <v>86.43</v>
      </c>
      <c r="CB471" s="117">
        <v>61782</v>
      </c>
      <c r="CC471" s="118">
        <v>90.95</v>
      </c>
    </row>
    <row r="472" spans="1:81" ht="16.5" customHeight="1" x14ac:dyDescent="0.45">
      <c r="A472" s="363">
        <v>468</v>
      </c>
      <c r="B472" s="358" t="s">
        <v>727</v>
      </c>
      <c r="C472" s="358" t="s">
        <v>167</v>
      </c>
      <c r="D472" s="115">
        <v>2451</v>
      </c>
      <c r="E472" s="116">
        <v>19.32</v>
      </c>
      <c r="F472" s="115">
        <v>2813</v>
      </c>
      <c r="G472" s="116">
        <v>19.46</v>
      </c>
      <c r="H472" s="115">
        <v>3623</v>
      </c>
      <c r="I472" s="116">
        <v>18.04</v>
      </c>
      <c r="J472" s="115">
        <v>2919</v>
      </c>
      <c r="K472" s="116">
        <v>17.87</v>
      </c>
      <c r="L472" s="115">
        <v>3047</v>
      </c>
      <c r="M472" s="116">
        <v>21.03</v>
      </c>
      <c r="N472" s="115">
        <v>3173</v>
      </c>
      <c r="O472" s="116">
        <v>17.28</v>
      </c>
      <c r="P472" s="115">
        <v>3186</v>
      </c>
      <c r="Q472" s="116">
        <v>19.04</v>
      </c>
      <c r="R472" s="115">
        <v>1987</v>
      </c>
      <c r="S472" s="116">
        <v>8.6199999999999992</v>
      </c>
      <c r="T472" s="115">
        <v>2533</v>
      </c>
      <c r="U472" s="116">
        <v>14.01</v>
      </c>
      <c r="V472" s="115">
        <v>2466</v>
      </c>
      <c r="W472" s="116">
        <v>14.88</v>
      </c>
      <c r="X472" s="115">
        <v>2596</v>
      </c>
      <c r="Y472" s="116">
        <v>14.49</v>
      </c>
      <c r="Z472" s="115">
        <v>2368</v>
      </c>
      <c r="AA472" s="116">
        <v>11.55</v>
      </c>
      <c r="AB472" s="115">
        <v>2191</v>
      </c>
      <c r="AC472" s="116">
        <v>11.47</v>
      </c>
      <c r="AD472" s="115">
        <v>2752</v>
      </c>
      <c r="AE472" s="116">
        <v>12.9</v>
      </c>
      <c r="AF472" s="115">
        <v>3749</v>
      </c>
      <c r="AG472" s="116">
        <v>22.16</v>
      </c>
      <c r="AH472" s="115">
        <v>3256</v>
      </c>
      <c r="AI472" s="116">
        <v>13.18</v>
      </c>
      <c r="AJ472" s="115">
        <v>3274</v>
      </c>
      <c r="AK472" s="116">
        <v>14.67</v>
      </c>
      <c r="AL472" s="115">
        <v>3350</v>
      </c>
      <c r="AM472" s="116">
        <v>14.69</v>
      </c>
      <c r="AN472" s="115">
        <v>2716</v>
      </c>
      <c r="AO472" s="116">
        <v>14.62</v>
      </c>
      <c r="AP472" s="115">
        <v>3090</v>
      </c>
      <c r="AQ472" s="116">
        <v>12.71</v>
      </c>
      <c r="AR472" s="115">
        <v>2906</v>
      </c>
      <c r="AS472" s="116">
        <v>15.51</v>
      </c>
      <c r="AT472" s="115">
        <v>2799</v>
      </c>
      <c r="AU472" s="116">
        <v>12.39</v>
      </c>
      <c r="AV472" s="115">
        <v>3263</v>
      </c>
      <c r="AW472" s="116">
        <v>18.579999999999998</v>
      </c>
      <c r="AX472" s="115">
        <v>3085</v>
      </c>
      <c r="AY472" s="116">
        <v>11.33</v>
      </c>
      <c r="AZ472" s="115">
        <v>2950</v>
      </c>
      <c r="BA472" s="116">
        <v>11.69</v>
      </c>
      <c r="BB472" s="115">
        <v>3329</v>
      </c>
      <c r="BC472" s="116">
        <v>19.63</v>
      </c>
      <c r="BD472" s="115">
        <v>4242</v>
      </c>
      <c r="BE472" s="116">
        <v>16.73</v>
      </c>
      <c r="BF472" s="115">
        <v>4351</v>
      </c>
      <c r="BG472" s="116">
        <v>18.73</v>
      </c>
      <c r="BH472" s="115">
        <v>5247</v>
      </c>
      <c r="BI472" s="116">
        <v>25.9</v>
      </c>
      <c r="BJ472" s="115">
        <v>4763</v>
      </c>
      <c r="BK472" s="116">
        <v>20.51</v>
      </c>
      <c r="BL472" s="115">
        <v>3966</v>
      </c>
      <c r="BM472" s="116">
        <v>19.739999999999998</v>
      </c>
      <c r="BN472" s="115">
        <v>4392</v>
      </c>
      <c r="BO472" s="116">
        <v>26.71</v>
      </c>
      <c r="BP472" s="115">
        <v>3232</v>
      </c>
      <c r="BQ472" s="116">
        <v>18.04</v>
      </c>
      <c r="BR472" s="115">
        <v>2733</v>
      </c>
      <c r="BS472" s="116">
        <v>18.2</v>
      </c>
      <c r="BT472" s="115">
        <v>3329</v>
      </c>
      <c r="BU472" s="116">
        <v>14.87</v>
      </c>
      <c r="BV472" s="115">
        <v>3772</v>
      </c>
      <c r="BW472" s="116">
        <v>22.54</v>
      </c>
      <c r="BX472" s="115">
        <v>3614</v>
      </c>
      <c r="BY472" s="116">
        <v>14.34</v>
      </c>
      <c r="BZ472" s="115">
        <v>4066</v>
      </c>
      <c r="CA472" s="116">
        <v>16.41</v>
      </c>
      <c r="CB472" s="115">
        <v>5129</v>
      </c>
      <c r="CC472" s="116">
        <v>20.23</v>
      </c>
    </row>
    <row r="473" spans="1:81" ht="16.5" customHeight="1" x14ac:dyDescent="0.45">
      <c r="A473" s="362">
        <v>469</v>
      </c>
      <c r="B473" s="357" t="s">
        <v>728</v>
      </c>
      <c r="C473" s="357" t="s">
        <v>167</v>
      </c>
      <c r="D473" s="118">
        <v>850</v>
      </c>
      <c r="E473" s="118">
        <v>2.23</v>
      </c>
      <c r="F473" s="117">
        <v>1004</v>
      </c>
      <c r="G473" s="118">
        <v>2.4300000000000002</v>
      </c>
      <c r="H473" s="118">
        <v>851</v>
      </c>
      <c r="I473" s="118">
        <v>1.86</v>
      </c>
      <c r="J473" s="118">
        <v>852</v>
      </c>
      <c r="K473" s="118">
        <v>2.13</v>
      </c>
      <c r="L473" s="118">
        <v>953</v>
      </c>
      <c r="M473" s="118">
        <v>2.41</v>
      </c>
      <c r="N473" s="118">
        <v>910</v>
      </c>
      <c r="O473" s="118">
        <v>2.17</v>
      </c>
      <c r="P473" s="118">
        <v>810</v>
      </c>
      <c r="Q473" s="118">
        <v>1.94</v>
      </c>
      <c r="R473" s="118">
        <v>651</v>
      </c>
      <c r="S473" s="118">
        <v>1.47</v>
      </c>
      <c r="T473" s="118">
        <v>823</v>
      </c>
      <c r="U473" s="118">
        <v>1.53</v>
      </c>
      <c r="V473" s="118">
        <v>894</v>
      </c>
      <c r="W473" s="118">
        <v>1.77</v>
      </c>
      <c r="X473" s="118">
        <v>927</v>
      </c>
      <c r="Y473" s="118">
        <v>1.91</v>
      </c>
      <c r="Z473" s="118">
        <v>723</v>
      </c>
      <c r="AA473" s="118">
        <v>1.44</v>
      </c>
      <c r="AB473" s="118">
        <v>897</v>
      </c>
      <c r="AC473" s="118">
        <v>1.85</v>
      </c>
      <c r="AD473" s="117">
        <v>1138</v>
      </c>
      <c r="AE473" s="118">
        <v>2.34</v>
      </c>
      <c r="AF473" s="118">
        <v>980</v>
      </c>
      <c r="AG473" s="118">
        <v>2.14</v>
      </c>
      <c r="AH473" s="118">
        <v>928</v>
      </c>
      <c r="AI473" s="118">
        <v>2.23</v>
      </c>
      <c r="AJ473" s="118">
        <v>943</v>
      </c>
      <c r="AK473" s="118">
        <v>1.94</v>
      </c>
      <c r="AL473" s="118">
        <v>827</v>
      </c>
      <c r="AM473" s="118">
        <v>1.78</v>
      </c>
      <c r="AN473" s="117">
        <v>1065</v>
      </c>
      <c r="AO473" s="118">
        <v>2.14</v>
      </c>
      <c r="AP473" s="118">
        <v>987</v>
      </c>
      <c r="AQ473" s="118">
        <v>2.29</v>
      </c>
      <c r="AR473" s="117">
        <v>1073</v>
      </c>
      <c r="AS473" s="118">
        <v>2.4700000000000002</v>
      </c>
      <c r="AT473" s="118">
        <v>982</v>
      </c>
      <c r="AU473" s="118">
        <v>2.46</v>
      </c>
      <c r="AV473" s="117">
        <v>1121</v>
      </c>
      <c r="AW473" s="118">
        <v>2.95</v>
      </c>
      <c r="AX473" s="118">
        <v>823</v>
      </c>
      <c r="AY473" s="118">
        <v>2.1</v>
      </c>
      <c r="AZ473" s="118">
        <v>934</v>
      </c>
      <c r="BA473" s="118">
        <v>2.2200000000000002</v>
      </c>
      <c r="BB473" s="118">
        <v>919</v>
      </c>
      <c r="BC473" s="118">
        <v>2.0699999999999998</v>
      </c>
      <c r="BD473" s="117">
        <v>1173</v>
      </c>
      <c r="BE473" s="118">
        <v>2.85</v>
      </c>
      <c r="BF473" s="118">
        <v>790</v>
      </c>
      <c r="BG473" s="118">
        <v>1.64</v>
      </c>
      <c r="BH473" s="118">
        <v>829</v>
      </c>
      <c r="BI473" s="118">
        <v>2.13</v>
      </c>
      <c r="BJ473" s="118">
        <v>920</v>
      </c>
      <c r="BK473" s="118">
        <v>2.12</v>
      </c>
      <c r="BL473" s="117">
        <v>1160</v>
      </c>
      <c r="BM473" s="118">
        <v>2.8</v>
      </c>
      <c r="BN473" s="117">
        <v>1063</v>
      </c>
      <c r="BO473" s="118">
        <v>2.44</v>
      </c>
      <c r="BP473" s="118">
        <v>776</v>
      </c>
      <c r="BQ473" s="118">
        <v>1.99</v>
      </c>
      <c r="BR473" s="118">
        <v>872</v>
      </c>
      <c r="BS473" s="118">
        <v>2.25</v>
      </c>
      <c r="BT473" s="118">
        <v>948</v>
      </c>
      <c r="BU473" s="118">
        <v>2.2799999999999998</v>
      </c>
      <c r="BV473" s="117">
        <v>1025</v>
      </c>
      <c r="BW473" s="118">
        <v>2.34</v>
      </c>
      <c r="BX473" s="117">
        <v>1030</v>
      </c>
      <c r="BY473" s="118">
        <v>2.75</v>
      </c>
      <c r="BZ473" s="118">
        <v>878</v>
      </c>
      <c r="CA473" s="118">
        <v>2.5099999999999998</v>
      </c>
      <c r="CB473" s="118">
        <v>823</v>
      </c>
      <c r="CC473" s="118">
        <v>2.13</v>
      </c>
    </row>
    <row r="474" spans="1:81" ht="16.5" customHeight="1" x14ac:dyDescent="0.45">
      <c r="A474" s="363">
        <v>470</v>
      </c>
      <c r="B474" s="358" t="s">
        <v>729</v>
      </c>
      <c r="C474" s="358" t="s">
        <v>167</v>
      </c>
      <c r="D474" s="115">
        <v>33459</v>
      </c>
      <c r="E474" s="116">
        <v>47.54</v>
      </c>
      <c r="F474" s="115">
        <v>31752</v>
      </c>
      <c r="G474" s="116">
        <v>42.2</v>
      </c>
      <c r="H474" s="115">
        <v>34755</v>
      </c>
      <c r="I474" s="116">
        <v>43.99</v>
      </c>
      <c r="J474" s="115">
        <v>33259</v>
      </c>
      <c r="K474" s="116">
        <v>47.02</v>
      </c>
      <c r="L474" s="115">
        <v>34787</v>
      </c>
      <c r="M474" s="116">
        <v>45.78</v>
      </c>
      <c r="N474" s="115">
        <v>33860</v>
      </c>
      <c r="O474" s="116">
        <v>41.42</v>
      </c>
      <c r="P474" s="115">
        <v>30852</v>
      </c>
      <c r="Q474" s="116">
        <v>50.63</v>
      </c>
      <c r="R474" s="115">
        <v>29545</v>
      </c>
      <c r="S474" s="116">
        <v>46.67</v>
      </c>
      <c r="T474" s="115">
        <v>26499</v>
      </c>
      <c r="U474" s="116">
        <v>43.39</v>
      </c>
      <c r="V474" s="115">
        <v>33629</v>
      </c>
      <c r="W474" s="116">
        <v>47.78</v>
      </c>
      <c r="X474" s="115">
        <v>28656</v>
      </c>
      <c r="Y474" s="116">
        <v>45.8</v>
      </c>
      <c r="Z474" s="115">
        <v>30378</v>
      </c>
      <c r="AA474" s="116">
        <v>86.8</v>
      </c>
      <c r="AB474" s="115">
        <v>28774</v>
      </c>
      <c r="AC474" s="116">
        <v>39.19</v>
      </c>
      <c r="AD474" s="115">
        <v>37898</v>
      </c>
      <c r="AE474" s="116">
        <v>48.4</v>
      </c>
      <c r="AF474" s="115">
        <v>44589</v>
      </c>
      <c r="AG474" s="116">
        <v>56.79</v>
      </c>
      <c r="AH474" s="115">
        <v>33311</v>
      </c>
      <c r="AI474" s="116">
        <v>46.65</v>
      </c>
      <c r="AJ474" s="115">
        <v>53192</v>
      </c>
      <c r="AK474" s="116">
        <v>63.21</v>
      </c>
      <c r="AL474" s="115">
        <v>40544</v>
      </c>
      <c r="AM474" s="116">
        <v>59.89</v>
      </c>
      <c r="AN474" s="115">
        <v>36358</v>
      </c>
      <c r="AO474" s="116">
        <v>49.91</v>
      </c>
      <c r="AP474" s="115">
        <v>39240</v>
      </c>
      <c r="AQ474" s="116">
        <v>52.97</v>
      </c>
      <c r="AR474" s="115">
        <v>37903</v>
      </c>
      <c r="AS474" s="116">
        <v>55.86</v>
      </c>
      <c r="AT474" s="115">
        <v>38286</v>
      </c>
      <c r="AU474" s="116">
        <v>58.49</v>
      </c>
      <c r="AV474" s="115">
        <v>44991</v>
      </c>
      <c r="AW474" s="116">
        <v>64.81</v>
      </c>
      <c r="AX474" s="115">
        <v>41400</v>
      </c>
      <c r="AY474" s="116">
        <v>61.56</v>
      </c>
      <c r="AZ474" s="115">
        <v>34641</v>
      </c>
      <c r="BA474" s="116">
        <v>47.58</v>
      </c>
      <c r="BB474" s="115">
        <v>36337</v>
      </c>
      <c r="BC474" s="116">
        <v>51.99</v>
      </c>
      <c r="BD474" s="115">
        <v>41794</v>
      </c>
      <c r="BE474" s="116">
        <v>64.56</v>
      </c>
      <c r="BF474" s="115">
        <v>37230</v>
      </c>
      <c r="BG474" s="116">
        <v>52.91</v>
      </c>
      <c r="BH474" s="115">
        <v>42495</v>
      </c>
      <c r="BI474" s="116">
        <v>55.55</v>
      </c>
      <c r="BJ474" s="115">
        <v>49843</v>
      </c>
      <c r="BK474" s="116">
        <v>71.53</v>
      </c>
      <c r="BL474" s="115">
        <v>42344</v>
      </c>
      <c r="BM474" s="116">
        <v>59.36</v>
      </c>
      <c r="BN474" s="115">
        <v>50530</v>
      </c>
      <c r="BO474" s="116">
        <v>63.57</v>
      </c>
      <c r="BP474" s="115">
        <v>51238</v>
      </c>
      <c r="BQ474" s="116">
        <v>68.39</v>
      </c>
      <c r="BR474" s="115">
        <v>51971</v>
      </c>
      <c r="BS474" s="116">
        <v>82.46</v>
      </c>
      <c r="BT474" s="115">
        <v>54787</v>
      </c>
      <c r="BU474" s="116">
        <v>73.45</v>
      </c>
      <c r="BV474" s="115">
        <v>40353</v>
      </c>
      <c r="BW474" s="116">
        <v>61.73</v>
      </c>
      <c r="BX474" s="115">
        <v>57884</v>
      </c>
      <c r="BY474" s="116">
        <v>74.64</v>
      </c>
      <c r="BZ474" s="115">
        <v>44810</v>
      </c>
      <c r="CA474" s="116">
        <v>67.52</v>
      </c>
      <c r="CB474" s="115">
        <v>55831</v>
      </c>
      <c r="CC474" s="116">
        <v>68.59</v>
      </c>
    </row>
    <row r="475" spans="1:81" ht="16.5" customHeight="1" x14ac:dyDescent="0.45">
      <c r="A475" s="362">
        <v>471</v>
      </c>
      <c r="B475" s="357" t="s">
        <v>730</v>
      </c>
      <c r="C475" s="357" t="s">
        <v>167</v>
      </c>
      <c r="D475" s="118">
        <v>67</v>
      </c>
      <c r="E475" s="118">
        <v>1.03</v>
      </c>
      <c r="F475" s="118">
        <v>74</v>
      </c>
      <c r="G475" s="118">
        <v>1.19</v>
      </c>
      <c r="H475" s="118">
        <v>58</v>
      </c>
      <c r="I475" s="118">
        <v>0.88</v>
      </c>
      <c r="J475" s="118">
        <v>68</v>
      </c>
      <c r="K475" s="118">
        <v>0.89</v>
      </c>
      <c r="L475" s="118">
        <v>106</v>
      </c>
      <c r="M475" s="118">
        <v>0.84</v>
      </c>
      <c r="N475" s="118">
        <v>75</v>
      </c>
      <c r="O475" s="118">
        <v>1.08</v>
      </c>
      <c r="P475" s="118">
        <v>92</v>
      </c>
      <c r="Q475" s="118">
        <v>0.99</v>
      </c>
      <c r="R475" s="118">
        <v>97</v>
      </c>
      <c r="S475" s="118">
        <v>0.76</v>
      </c>
      <c r="T475" s="118">
        <v>77</v>
      </c>
      <c r="U475" s="118">
        <v>0.78</v>
      </c>
      <c r="V475" s="118">
        <v>89</v>
      </c>
      <c r="W475" s="118">
        <v>1.21</v>
      </c>
      <c r="X475" s="118">
        <v>100</v>
      </c>
      <c r="Y475" s="118">
        <v>1.1499999999999999</v>
      </c>
      <c r="Z475" s="118">
        <v>97</v>
      </c>
      <c r="AA475" s="118">
        <v>1.08</v>
      </c>
      <c r="AB475" s="118">
        <v>66</v>
      </c>
      <c r="AC475" s="118">
        <v>1.02</v>
      </c>
      <c r="AD475" s="118">
        <v>61</v>
      </c>
      <c r="AE475" s="118">
        <v>0.85</v>
      </c>
      <c r="AF475" s="118">
        <v>66</v>
      </c>
      <c r="AG475" s="118">
        <v>1.01</v>
      </c>
      <c r="AH475" s="118">
        <v>73</v>
      </c>
      <c r="AI475" s="118">
        <v>0.55000000000000004</v>
      </c>
      <c r="AJ475" s="118">
        <v>42</v>
      </c>
      <c r="AK475" s="118">
        <v>0.78</v>
      </c>
      <c r="AL475" s="118">
        <v>58</v>
      </c>
      <c r="AM475" s="118">
        <v>0.8</v>
      </c>
      <c r="AN475" s="118">
        <v>83</v>
      </c>
      <c r="AO475" s="118">
        <v>1.01</v>
      </c>
      <c r="AP475" s="118">
        <v>45</v>
      </c>
      <c r="AQ475" s="118">
        <v>0.78</v>
      </c>
      <c r="AR475" s="118">
        <v>73</v>
      </c>
      <c r="AS475" s="118">
        <v>0.93</v>
      </c>
      <c r="AT475" s="118">
        <v>61</v>
      </c>
      <c r="AU475" s="118">
        <v>0.95</v>
      </c>
      <c r="AV475" s="118">
        <v>57</v>
      </c>
      <c r="AW475" s="118">
        <v>0.93</v>
      </c>
      <c r="AX475" s="118">
        <v>47</v>
      </c>
      <c r="AY475" s="118">
        <v>0.7</v>
      </c>
      <c r="AZ475" s="118">
        <v>69</v>
      </c>
      <c r="BA475" s="118">
        <v>1.0900000000000001</v>
      </c>
      <c r="BB475" s="118">
        <v>67</v>
      </c>
      <c r="BC475" s="118">
        <v>1.07</v>
      </c>
      <c r="BD475" s="118">
        <v>56</v>
      </c>
      <c r="BE475" s="118">
        <v>0.65</v>
      </c>
      <c r="BF475" s="118">
        <v>51</v>
      </c>
      <c r="BG475" s="118">
        <v>0.6</v>
      </c>
      <c r="BH475" s="118">
        <v>76</v>
      </c>
      <c r="BI475" s="118">
        <v>0.75</v>
      </c>
      <c r="BJ475" s="118">
        <v>52</v>
      </c>
      <c r="BK475" s="118">
        <v>0.86</v>
      </c>
      <c r="BL475" s="118">
        <v>51</v>
      </c>
      <c r="BM475" s="118">
        <v>0.79</v>
      </c>
      <c r="BN475" s="118">
        <v>35</v>
      </c>
      <c r="BO475" s="118">
        <v>0.64</v>
      </c>
      <c r="BP475" s="118">
        <v>43</v>
      </c>
      <c r="BQ475" s="118">
        <v>0.65</v>
      </c>
      <c r="BR475" s="118">
        <v>59</v>
      </c>
      <c r="BS475" s="118">
        <v>0.86</v>
      </c>
      <c r="BT475" s="118">
        <v>49</v>
      </c>
      <c r="BU475" s="118">
        <v>0.88</v>
      </c>
      <c r="BV475" s="118">
        <v>39</v>
      </c>
      <c r="BW475" s="118">
        <v>0.71</v>
      </c>
      <c r="BX475" s="118">
        <v>37</v>
      </c>
      <c r="BY475" s="118">
        <v>0.81</v>
      </c>
      <c r="BZ475" s="118">
        <v>40</v>
      </c>
      <c r="CA475" s="118">
        <v>0.56000000000000005</v>
      </c>
      <c r="CB475" s="118">
        <v>62</v>
      </c>
      <c r="CC475" s="118">
        <v>1.1599999999999999</v>
      </c>
    </row>
    <row r="476" spans="1:81" ht="16.5" customHeight="1" x14ac:dyDescent="0.45">
      <c r="A476" s="363">
        <v>472</v>
      </c>
      <c r="B476" s="358" t="s">
        <v>731</v>
      </c>
      <c r="C476" s="112"/>
      <c r="D476" s="112"/>
      <c r="E476" s="116">
        <v>54.03</v>
      </c>
      <c r="F476" s="112"/>
      <c r="G476" s="116">
        <v>53.99</v>
      </c>
      <c r="H476" s="112"/>
      <c r="I476" s="116">
        <v>53.8</v>
      </c>
      <c r="J476" s="112"/>
      <c r="K476" s="116">
        <v>54.98</v>
      </c>
      <c r="L476" s="112"/>
      <c r="M476" s="116">
        <v>66.430000000000007</v>
      </c>
      <c r="N476" s="112"/>
      <c r="O476" s="116">
        <v>66.55</v>
      </c>
      <c r="P476" s="112"/>
      <c r="Q476" s="116">
        <v>63.11</v>
      </c>
      <c r="R476" s="112"/>
      <c r="S476" s="116">
        <v>59.42</v>
      </c>
      <c r="T476" s="112"/>
      <c r="U476" s="116">
        <v>47.67</v>
      </c>
      <c r="V476" s="112"/>
      <c r="W476" s="116">
        <v>48.42</v>
      </c>
      <c r="X476" s="112"/>
      <c r="Y476" s="116">
        <v>48.43</v>
      </c>
      <c r="Z476" s="112"/>
      <c r="AA476" s="116">
        <v>60.63</v>
      </c>
      <c r="AB476" s="112"/>
      <c r="AC476" s="116">
        <v>47.09</v>
      </c>
      <c r="AD476" s="112"/>
      <c r="AE476" s="116">
        <v>45.3</v>
      </c>
      <c r="AF476" s="112"/>
      <c r="AG476" s="116">
        <v>55.75</v>
      </c>
      <c r="AH476" s="112"/>
      <c r="AI476" s="116">
        <v>49.69</v>
      </c>
      <c r="AJ476" s="112"/>
      <c r="AK476" s="116">
        <v>58.1</v>
      </c>
      <c r="AL476" s="112"/>
      <c r="AM476" s="116">
        <v>60.16</v>
      </c>
      <c r="AN476" s="112"/>
      <c r="AO476" s="116">
        <v>54.18</v>
      </c>
      <c r="AP476" s="112"/>
      <c r="AQ476" s="116">
        <v>53.1</v>
      </c>
      <c r="AR476" s="112"/>
      <c r="AS476" s="116">
        <v>47.23</v>
      </c>
      <c r="AT476" s="112"/>
      <c r="AU476" s="116">
        <v>44.5</v>
      </c>
      <c r="AV476" s="112"/>
      <c r="AW476" s="116">
        <v>55.66</v>
      </c>
      <c r="AX476" s="112"/>
      <c r="AY476" s="116">
        <v>55.88</v>
      </c>
      <c r="AZ476" s="112"/>
      <c r="BA476" s="116">
        <v>43.72</v>
      </c>
      <c r="BB476" s="112"/>
      <c r="BC476" s="116">
        <v>48.38</v>
      </c>
      <c r="BD476" s="112"/>
      <c r="BE476" s="116">
        <v>51.65</v>
      </c>
      <c r="BF476" s="112"/>
      <c r="BG476" s="116">
        <v>44.61</v>
      </c>
      <c r="BH476" s="112"/>
      <c r="BI476" s="116">
        <v>61.94</v>
      </c>
      <c r="BJ476" s="112"/>
      <c r="BK476" s="116">
        <v>58.13</v>
      </c>
      <c r="BL476" s="112"/>
      <c r="BM476" s="116">
        <v>54.48</v>
      </c>
      <c r="BN476" s="112"/>
      <c r="BO476" s="116">
        <v>58.02</v>
      </c>
      <c r="BP476" s="112"/>
      <c r="BQ476" s="116">
        <v>45.97</v>
      </c>
      <c r="BR476" s="112"/>
      <c r="BS476" s="116">
        <v>48.93</v>
      </c>
      <c r="BT476" s="112"/>
      <c r="BU476" s="116">
        <v>55.6</v>
      </c>
      <c r="BV476" s="112"/>
      <c r="BW476" s="116">
        <v>54.66</v>
      </c>
      <c r="BX476" s="112"/>
      <c r="BY476" s="116">
        <v>47.87</v>
      </c>
      <c r="BZ476" s="112"/>
      <c r="CA476" s="116">
        <v>49.91</v>
      </c>
      <c r="CB476" s="112"/>
      <c r="CC476" s="116">
        <v>48.94</v>
      </c>
    </row>
    <row r="477" spans="1:81" ht="16.5" customHeight="1" x14ac:dyDescent="0.45">
      <c r="A477" s="362">
        <v>473</v>
      </c>
      <c r="B477" s="357" t="s">
        <v>732</v>
      </c>
      <c r="C477" s="357" t="s">
        <v>178</v>
      </c>
      <c r="D477" s="118">
        <v>210</v>
      </c>
      <c r="E477" s="118">
        <v>2.09</v>
      </c>
      <c r="F477" s="118">
        <v>362</v>
      </c>
      <c r="G477" s="118">
        <v>2.98</v>
      </c>
      <c r="H477" s="118">
        <v>410</v>
      </c>
      <c r="I477" s="118">
        <v>3.27</v>
      </c>
      <c r="J477" s="118">
        <v>420</v>
      </c>
      <c r="K477" s="118">
        <v>3.71</v>
      </c>
      <c r="L477" s="118">
        <v>366</v>
      </c>
      <c r="M477" s="118">
        <v>3.67</v>
      </c>
      <c r="N477" s="118">
        <v>382</v>
      </c>
      <c r="O477" s="118">
        <v>3.12</v>
      </c>
      <c r="P477" s="118">
        <v>491</v>
      </c>
      <c r="Q477" s="118">
        <v>5.48</v>
      </c>
      <c r="R477" s="118">
        <v>258</v>
      </c>
      <c r="S477" s="118">
        <v>2.75</v>
      </c>
      <c r="T477" s="118">
        <v>323</v>
      </c>
      <c r="U477" s="118">
        <v>2.5</v>
      </c>
      <c r="V477" s="118">
        <v>288</v>
      </c>
      <c r="W477" s="118">
        <v>2.39</v>
      </c>
      <c r="X477" s="118">
        <v>297</v>
      </c>
      <c r="Y477" s="118">
        <v>2.5099999999999998</v>
      </c>
      <c r="Z477" s="118">
        <v>325</v>
      </c>
      <c r="AA477" s="118">
        <v>3.06</v>
      </c>
      <c r="AB477" s="118">
        <v>247</v>
      </c>
      <c r="AC477" s="118">
        <v>1.89</v>
      </c>
      <c r="AD477" s="118">
        <v>338</v>
      </c>
      <c r="AE477" s="118">
        <v>2.6</v>
      </c>
      <c r="AF477" s="118">
        <v>262</v>
      </c>
      <c r="AG477" s="118">
        <v>2.12</v>
      </c>
      <c r="AH477" s="118">
        <v>226</v>
      </c>
      <c r="AI477" s="118">
        <v>1.52</v>
      </c>
      <c r="AJ477" s="118">
        <v>317</v>
      </c>
      <c r="AK477" s="118">
        <v>2.75</v>
      </c>
      <c r="AL477" s="118">
        <v>289</v>
      </c>
      <c r="AM477" s="118">
        <v>2.8</v>
      </c>
      <c r="AN477" s="118">
        <v>228</v>
      </c>
      <c r="AO477" s="118">
        <v>2.41</v>
      </c>
      <c r="AP477" s="118">
        <v>241</v>
      </c>
      <c r="AQ477" s="118">
        <v>2.06</v>
      </c>
      <c r="AR477" s="118">
        <v>214</v>
      </c>
      <c r="AS477" s="118">
        <v>1.96</v>
      </c>
      <c r="AT477" s="118">
        <v>237</v>
      </c>
      <c r="AU477" s="118">
        <v>2.38</v>
      </c>
      <c r="AV477" s="118">
        <v>240</v>
      </c>
      <c r="AW477" s="118">
        <v>1.99</v>
      </c>
      <c r="AX477" s="118">
        <v>285</v>
      </c>
      <c r="AY477" s="118">
        <v>2.2400000000000002</v>
      </c>
      <c r="AZ477" s="118">
        <v>261</v>
      </c>
      <c r="BA477" s="118">
        <v>1.89</v>
      </c>
      <c r="BB477" s="118">
        <v>300</v>
      </c>
      <c r="BC477" s="118">
        <v>1.97</v>
      </c>
      <c r="BD477" s="118">
        <v>320</v>
      </c>
      <c r="BE477" s="118">
        <v>1.85</v>
      </c>
      <c r="BF477" s="118">
        <v>342</v>
      </c>
      <c r="BG477" s="118">
        <v>2.71</v>
      </c>
      <c r="BH477" s="118">
        <v>296</v>
      </c>
      <c r="BI477" s="118">
        <v>2.08</v>
      </c>
      <c r="BJ477" s="118">
        <v>258</v>
      </c>
      <c r="BK477" s="118">
        <v>2.5099999999999998</v>
      </c>
      <c r="BL477" s="118">
        <v>354</v>
      </c>
      <c r="BM477" s="118">
        <v>3.08</v>
      </c>
      <c r="BN477" s="118">
        <v>356</v>
      </c>
      <c r="BO477" s="118">
        <v>3.5</v>
      </c>
      <c r="BP477" s="118">
        <v>217</v>
      </c>
      <c r="BQ477" s="118">
        <v>2.0699999999999998</v>
      </c>
      <c r="BR477" s="118">
        <v>210</v>
      </c>
      <c r="BS477" s="118">
        <v>1.86</v>
      </c>
      <c r="BT477" s="118">
        <v>188</v>
      </c>
      <c r="BU477" s="118">
        <v>1.65</v>
      </c>
      <c r="BV477" s="118">
        <v>170</v>
      </c>
      <c r="BW477" s="118">
        <v>1.63</v>
      </c>
      <c r="BX477" s="118">
        <v>159</v>
      </c>
      <c r="BY477" s="118">
        <v>1.56</v>
      </c>
      <c r="BZ477" s="118">
        <v>238</v>
      </c>
      <c r="CA477" s="118">
        <v>1.74</v>
      </c>
      <c r="CB477" s="118">
        <v>132</v>
      </c>
      <c r="CC477" s="118">
        <v>1.44</v>
      </c>
    </row>
    <row r="478" spans="1:81" ht="16.5" customHeight="1" x14ac:dyDescent="0.45">
      <c r="A478" s="363">
        <v>474</v>
      </c>
      <c r="B478" s="358" t="s">
        <v>733</v>
      </c>
      <c r="C478" s="358" t="s">
        <v>167</v>
      </c>
      <c r="D478" s="115">
        <v>4209</v>
      </c>
      <c r="E478" s="116">
        <v>8</v>
      </c>
      <c r="F478" s="115">
        <v>4125</v>
      </c>
      <c r="G478" s="116">
        <v>8.67</v>
      </c>
      <c r="H478" s="115">
        <v>5498</v>
      </c>
      <c r="I478" s="116">
        <v>11.46</v>
      </c>
      <c r="J478" s="115">
        <v>4199</v>
      </c>
      <c r="K478" s="116">
        <v>9.51</v>
      </c>
      <c r="L478" s="115">
        <v>5770</v>
      </c>
      <c r="M478" s="116">
        <v>12.1</v>
      </c>
      <c r="N478" s="115">
        <v>5346</v>
      </c>
      <c r="O478" s="116">
        <v>10.74</v>
      </c>
      <c r="P478" s="115">
        <v>4371</v>
      </c>
      <c r="Q478" s="116">
        <v>8.2799999999999994</v>
      </c>
      <c r="R478" s="115">
        <v>4324</v>
      </c>
      <c r="S478" s="116">
        <v>9.0500000000000007</v>
      </c>
      <c r="T478" s="115">
        <v>3581</v>
      </c>
      <c r="U478" s="116">
        <v>6.6</v>
      </c>
      <c r="V478" s="115">
        <v>3344</v>
      </c>
      <c r="W478" s="116">
        <v>6.41</v>
      </c>
      <c r="X478" s="115">
        <v>2951</v>
      </c>
      <c r="Y478" s="116">
        <v>5.34</v>
      </c>
      <c r="Z478" s="115">
        <v>4421</v>
      </c>
      <c r="AA478" s="116">
        <v>7.92</v>
      </c>
      <c r="AB478" s="115">
        <v>3662</v>
      </c>
      <c r="AC478" s="116">
        <v>6.52</v>
      </c>
      <c r="AD478" s="115">
        <v>4337</v>
      </c>
      <c r="AE478" s="116">
        <v>8.48</v>
      </c>
      <c r="AF478" s="115">
        <v>6267</v>
      </c>
      <c r="AG478" s="116">
        <v>12.37</v>
      </c>
      <c r="AH478" s="115">
        <v>4382</v>
      </c>
      <c r="AI478" s="116">
        <v>8.5</v>
      </c>
      <c r="AJ478" s="115">
        <v>5853</v>
      </c>
      <c r="AK478" s="116">
        <v>11.43</v>
      </c>
      <c r="AL478" s="115">
        <v>4140</v>
      </c>
      <c r="AM478" s="116">
        <v>6.7</v>
      </c>
      <c r="AN478" s="115">
        <v>4165</v>
      </c>
      <c r="AO478" s="116">
        <v>6.36</v>
      </c>
      <c r="AP478" s="115">
        <v>3924</v>
      </c>
      <c r="AQ478" s="116">
        <v>6.76</v>
      </c>
      <c r="AR478" s="115">
        <v>4121</v>
      </c>
      <c r="AS478" s="116">
        <v>6.99</v>
      </c>
      <c r="AT478" s="115">
        <v>3560</v>
      </c>
      <c r="AU478" s="116">
        <v>5.0599999999999996</v>
      </c>
      <c r="AV478" s="115">
        <v>3646</v>
      </c>
      <c r="AW478" s="116">
        <v>5.98</v>
      </c>
      <c r="AX478" s="115">
        <v>4265</v>
      </c>
      <c r="AY478" s="116">
        <v>6.93</v>
      </c>
      <c r="AZ478" s="115">
        <v>7120</v>
      </c>
      <c r="BA478" s="116">
        <v>6.12</v>
      </c>
      <c r="BB478" s="115">
        <v>5093</v>
      </c>
      <c r="BC478" s="116">
        <v>9.57</v>
      </c>
      <c r="BD478" s="115">
        <v>5472</v>
      </c>
      <c r="BE478" s="116">
        <v>9.5299999999999994</v>
      </c>
      <c r="BF478" s="115">
        <v>4968</v>
      </c>
      <c r="BG478" s="116">
        <v>8.41</v>
      </c>
      <c r="BH478" s="115">
        <v>6127</v>
      </c>
      <c r="BI478" s="116">
        <v>10.39</v>
      </c>
      <c r="BJ478" s="115">
        <v>5478</v>
      </c>
      <c r="BK478" s="116">
        <v>7.48</v>
      </c>
      <c r="BL478" s="115">
        <v>3917</v>
      </c>
      <c r="BM478" s="116">
        <v>6.45</v>
      </c>
      <c r="BN478" s="115">
        <v>4714</v>
      </c>
      <c r="BO478" s="116">
        <v>7.12</v>
      </c>
      <c r="BP478" s="115">
        <v>4255</v>
      </c>
      <c r="BQ478" s="116">
        <v>6.32</v>
      </c>
      <c r="BR478" s="115">
        <v>3998</v>
      </c>
      <c r="BS478" s="116">
        <v>5.51</v>
      </c>
      <c r="BT478" s="115">
        <v>4085</v>
      </c>
      <c r="BU478" s="116">
        <v>6.19</v>
      </c>
      <c r="BV478" s="115">
        <v>4687</v>
      </c>
      <c r="BW478" s="116">
        <v>7.42</v>
      </c>
      <c r="BX478" s="115">
        <v>4543</v>
      </c>
      <c r="BY478" s="116">
        <v>7.09</v>
      </c>
      <c r="BZ478" s="115">
        <v>4976</v>
      </c>
      <c r="CA478" s="116">
        <v>8.3000000000000007</v>
      </c>
      <c r="CB478" s="115">
        <v>6705</v>
      </c>
      <c r="CC478" s="116">
        <v>11.78</v>
      </c>
    </row>
    <row r="479" spans="1:81" ht="16.5" customHeight="1" x14ac:dyDescent="0.45">
      <c r="A479" s="362">
        <v>475</v>
      </c>
      <c r="B479" s="357" t="s">
        <v>734</v>
      </c>
      <c r="C479" s="357" t="s">
        <v>178</v>
      </c>
      <c r="D479" s="117">
        <v>1303</v>
      </c>
      <c r="E479" s="118">
        <v>22.93</v>
      </c>
      <c r="F479" s="117">
        <v>1280</v>
      </c>
      <c r="G479" s="118">
        <v>20.79</v>
      </c>
      <c r="H479" s="117">
        <v>1456</v>
      </c>
      <c r="I479" s="118">
        <v>21.67</v>
      </c>
      <c r="J479" s="117">
        <v>1518</v>
      </c>
      <c r="K479" s="118">
        <v>25.4</v>
      </c>
      <c r="L479" s="117">
        <v>1910</v>
      </c>
      <c r="M479" s="118">
        <v>28.55</v>
      </c>
      <c r="N479" s="117">
        <v>1866</v>
      </c>
      <c r="O479" s="118">
        <v>31.04</v>
      </c>
      <c r="P479" s="117">
        <v>1888</v>
      </c>
      <c r="Q479" s="118">
        <v>32.39</v>
      </c>
      <c r="R479" s="117">
        <v>1655</v>
      </c>
      <c r="S479" s="118">
        <v>28.52</v>
      </c>
      <c r="T479" s="117">
        <v>1285</v>
      </c>
      <c r="U479" s="118">
        <v>21.85</v>
      </c>
      <c r="V479" s="117">
        <v>1359</v>
      </c>
      <c r="W479" s="118">
        <v>20.71</v>
      </c>
      <c r="X479" s="117">
        <v>1198</v>
      </c>
      <c r="Y479" s="118">
        <v>18.940000000000001</v>
      </c>
      <c r="Z479" s="117">
        <v>1530</v>
      </c>
      <c r="AA479" s="118">
        <v>24.5</v>
      </c>
      <c r="AB479" s="117">
        <v>1223</v>
      </c>
      <c r="AC479" s="118">
        <v>20.76</v>
      </c>
      <c r="AD479" s="117">
        <v>1183</v>
      </c>
      <c r="AE479" s="118">
        <v>17.7</v>
      </c>
      <c r="AF479" s="117">
        <v>1575</v>
      </c>
      <c r="AG479" s="118">
        <v>23.2</v>
      </c>
      <c r="AH479" s="117">
        <v>1474</v>
      </c>
      <c r="AI479" s="118">
        <v>22.33</v>
      </c>
      <c r="AJ479" s="117">
        <v>1527</v>
      </c>
      <c r="AK479" s="118">
        <v>23.33</v>
      </c>
      <c r="AL479" s="117">
        <v>1711</v>
      </c>
      <c r="AM479" s="118">
        <v>29.78</v>
      </c>
      <c r="AN479" s="117">
        <v>1463</v>
      </c>
      <c r="AO479" s="118">
        <v>26.19</v>
      </c>
      <c r="AP479" s="117">
        <v>1371</v>
      </c>
      <c r="AQ479" s="118">
        <v>26.39</v>
      </c>
      <c r="AR479" s="117">
        <v>1210</v>
      </c>
      <c r="AS479" s="118">
        <v>21.11</v>
      </c>
      <c r="AT479" s="118">
        <v>904</v>
      </c>
      <c r="AU479" s="118">
        <v>16.600000000000001</v>
      </c>
      <c r="AV479" s="117">
        <v>1264</v>
      </c>
      <c r="AW479" s="118">
        <v>23.87</v>
      </c>
      <c r="AX479" s="117">
        <v>1241</v>
      </c>
      <c r="AY479" s="118">
        <v>21.58</v>
      </c>
      <c r="AZ479" s="118">
        <v>947</v>
      </c>
      <c r="BA479" s="118">
        <v>16.78</v>
      </c>
      <c r="BB479" s="117">
        <v>1052</v>
      </c>
      <c r="BC479" s="118">
        <v>18.79</v>
      </c>
      <c r="BD479" s="117">
        <v>1231</v>
      </c>
      <c r="BE479" s="118">
        <v>19.850000000000001</v>
      </c>
      <c r="BF479" s="117">
        <v>1074</v>
      </c>
      <c r="BG479" s="118">
        <v>19.5</v>
      </c>
      <c r="BH479" s="117">
        <v>1576</v>
      </c>
      <c r="BI479" s="118">
        <v>26.4</v>
      </c>
      <c r="BJ479" s="117">
        <v>1583</v>
      </c>
      <c r="BK479" s="118">
        <v>29.5</v>
      </c>
      <c r="BL479" s="117">
        <v>1327</v>
      </c>
      <c r="BM479" s="118">
        <v>26.82</v>
      </c>
      <c r="BN479" s="117">
        <v>1398</v>
      </c>
      <c r="BO479" s="118">
        <v>29.66</v>
      </c>
      <c r="BP479" s="117">
        <v>1006</v>
      </c>
      <c r="BQ479" s="118">
        <v>23.09</v>
      </c>
      <c r="BR479" s="117">
        <v>1128</v>
      </c>
      <c r="BS479" s="118">
        <v>24.66</v>
      </c>
      <c r="BT479" s="117">
        <v>1518</v>
      </c>
      <c r="BU479" s="118">
        <v>28.66</v>
      </c>
      <c r="BV479" s="117">
        <v>1274</v>
      </c>
      <c r="BW479" s="118">
        <v>24.79</v>
      </c>
      <c r="BX479" s="117">
        <v>1164</v>
      </c>
      <c r="BY479" s="118">
        <v>23.21</v>
      </c>
      <c r="BZ479" s="117">
        <v>1189</v>
      </c>
      <c r="CA479" s="118">
        <v>21.05</v>
      </c>
      <c r="CB479" s="117">
        <v>1030</v>
      </c>
      <c r="CC479" s="118">
        <v>18.940000000000001</v>
      </c>
    </row>
    <row r="480" spans="1:81" ht="16.5" customHeight="1" x14ac:dyDescent="0.45">
      <c r="A480" s="363">
        <v>476</v>
      </c>
      <c r="B480" s="358" t="s">
        <v>735</v>
      </c>
      <c r="C480" s="358" t="s">
        <v>178</v>
      </c>
      <c r="D480" s="115">
        <v>3776</v>
      </c>
      <c r="E480" s="116">
        <v>18.02</v>
      </c>
      <c r="F480" s="115">
        <v>4062</v>
      </c>
      <c r="G480" s="116">
        <v>18.16</v>
      </c>
      <c r="H480" s="115">
        <v>4190</v>
      </c>
      <c r="I480" s="116">
        <v>15.12</v>
      </c>
      <c r="J480" s="115">
        <v>3908</v>
      </c>
      <c r="K480" s="116">
        <v>14.5</v>
      </c>
      <c r="L480" s="115">
        <v>5064</v>
      </c>
      <c r="M480" s="116">
        <v>19.66</v>
      </c>
      <c r="N480" s="115">
        <v>4689</v>
      </c>
      <c r="O480" s="116">
        <v>19.28</v>
      </c>
      <c r="P480" s="115">
        <v>3615</v>
      </c>
      <c r="Q480" s="116">
        <v>13.92</v>
      </c>
      <c r="R480" s="115">
        <v>3974</v>
      </c>
      <c r="S480" s="116">
        <v>16.27</v>
      </c>
      <c r="T480" s="115">
        <v>3983</v>
      </c>
      <c r="U480" s="116">
        <v>14.15</v>
      </c>
      <c r="V480" s="115">
        <v>4022</v>
      </c>
      <c r="W480" s="116">
        <v>16.239999999999998</v>
      </c>
      <c r="X480" s="115">
        <v>3866</v>
      </c>
      <c r="Y480" s="116">
        <v>18.11</v>
      </c>
      <c r="Z480" s="115">
        <v>5136</v>
      </c>
      <c r="AA480" s="116">
        <v>22.16</v>
      </c>
      <c r="AB480" s="115">
        <v>3955</v>
      </c>
      <c r="AC480" s="116">
        <v>15.85</v>
      </c>
      <c r="AD480" s="115">
        <v>3849</v>
      </c>
      <c r="AE480" s="116">
        <v>14.16</v>
      </c>
      <c r="AF480" s="115">
        <v>4372</v>
      </c>
      <c r="AG480" s="116">
        <v>15.15</v>
      </c>
      <c r="AH480" s="115">
        <v>3598</v>
      </c>
      <c r="AI480" s="116">
        <v>14.41</v>
      </c>
      <c r="AJ480" s="115">
        <v>4893</v>
      </c>
      <c r="AK480" s="116">
        <v>17.87</v>
      </c>
      <c r="AL480" s="115">
        <v>5102</v>
      </c>
      <c r="AM480" s="116">
        <v>18.309999999999999</v>
      </c>
      <c r="AN480" s="115">
        <v>3884</v>
      </c>
      <c r="AO480" s="116">
        <v>17.28</v>
      </c>
      <c r="AP480" s="115">
        <v>4471</v>
      </c>
      <c r="AQ480" s="116">
        <v>15.5</v>
      </c>
      <c r="AR480" s="115">
        <v>3839</v>
      </c>
      <c r="AS480" s="116">
        <v>14.97</v>
      </c>
      <c r="AT480" s="115">
        <v>3480</v>
      </c>
      <c r="AU480" s="116">
        <v>18.11</v>
      </c>
      <c r="AV480" s="115">
        <v>3592</v>
      </c>
      <c r="AW480" s="116">
        <v>20.91</v>
      </c>
      <c r="AX480" s="115">
        <v>3731</v>
      </c>
      <c r="AY480" s="116">
        <v>21.32</v>
      </c>
      <c r="AZ480" s="115">
        <v>3548</v>
      </c>
      <c r="BA480" s="116">
        <v>16.57</v>
      </c>
      <c r="BB480" s="115">
        <v>3311</v>
      </c>
      <c r="BC480" s="116">
        <v>16.07</v>
      </c>
      <c r="BD480" s="115">
        <v>3991</v>
      </c>
      <c r="BE480" s="116">
        <v>17.38</v>
      </c>
      <c r="BF480" s="115">
        <v>2553</v>
      </c>
      <c r="BG480" s="116">
        <v>11.8</v>
      </c>
      <c r="BH480" s="115">
        <v>3782</v>
      </c>
      <c r="BI480" s="116">
        <v>19.66</v>
      </c>
      <c r="BJ480" s="115">
        <v>3437</v>
      </c>
      <c r="BK480" s="116">
        <v>15.83</v>
      </c>
      <c r="BL480" s="115">
        <v>2350</v>
      </c>
      <c r="BM480" s="116">
        <v>15.42</v>
      </c>
      <c r="BN480" s="115">
        <v>2874</v>
      </c>
      <c r="BO480" s="116">
        <v>14.94</v>
      </c>
      <c r="BP480" s="115">
        <v>1923</v>
      </c>
      <c r="BQ480" s="116">
        <v>11.77</v>
      </c>
      <c r="BR480" s="115">
        <v>2196</v>
      </c>
      <c r="BS480" s="116">
        <v>14.1</v>
      </c>
      <c r="BT480" s="115">
        <v>2565</v>
      </c>
      <c r="BU480" s="116">
        <v>16.22</v>
      </c>
      <c r="BV480" s="115">
        <v>2944</v>
      </c>
      <c r="BW480" s="116">
        <v>17.79</v>
      </c>
      <c r="BX480" s="115">
        <v>2039</v>
      </c>
      <c r="BY480" s="116">
        <v>13.88</v>
      </c>
      <c r="BZ480" s="115">
        <v>2361</v>
      </c>
      <c r="CA480" s="116">
        <v>16.489999999999998</v>
      </c>
      <c r="CB480" s="115">
        <v>2977</v>
      </c>
      <c r="CC480" s="116">
        <v>14.19</v>
      </c>
    </row>
    <row r="481" spans="1:81" ht="16.5" customHeight="1" x14ac:dyDescent="0.45">
      <c r="A481" s="362">
        <v>477</v>
      </c>
      <c r="B481" s="357" t="s">
        <v>736</v>
      </c>
      <c r="C481" s="357" t="s">
        <v>167</v>
      </c>
      <c r="D481" s="118">
        <v>259</v>
      </c>
      <c r="E481" s="118">
        <v>2.99</v>
      </c>
      <c r="F481" s="118">
        <v>348</v>
      </c>
      <c r="G481" s="118">
        <v>3.37</v>
      </c>
      <c r="H481" s="118">
        <v>362</v>
      </c>
      <c r="I481" s="118">
        <v>2.2799999999999998</v>
      </c>
      <c r="J481" s="118">
        <v>256</v>
      </c>
      <c r="K481" s="118">
        <v>1.85</v>
      </c>
      <c r="L481" s="118">
        <v>341</v>
      </c>
      <c r="M481" s="118">
        <v>2.4500000000000002</v>
      </c>
      <c r="N481" s="118">
        <v>294</v>
      </c>
      <c r="O481" s="118">
        <v>2.37</v>
      </c>
      <c r="P481" s="118">
        <v>373</v>
      </c>
      <c r="Q481" s="118">
        <v>3.04</v>
      </c>
      <c r="R481" s="118">
        <v>319</v>
      </c>
      <c r="S481" s="118">
        <v>2.84</v>
      </c>
      <c r="T481" s="118">
        <v>315</v>
      </c>
      <c r="U481" s="118">
        <v>2.57</v>
      </c>
      <c r="V481" s="118">
        <v>400</v>
      </c>
      <c r="W481" s="118">
        <v>2.68</v>
      </c>
      <c r="X481" s="118">
        <v>357</v>
      </c>
      <c r="Y481" s="118">
        <v>3.53</v>
      </c>
      <c r="Z481" s="118">
        <v>363</v>
      </c>
      <c r="AA481" s="118">
        <v>2.99</v>
      </c>
      <c r="AB481" s="118">
        <v>208</v>
      </c>
      <c r="AC481" s="118">
        <v>2.08</v>
      </c>
      <c r="AD481" s="118">
        <v>307</v>
      </c>
      <c r="AE481" s="118">
        <v>2.36</v>
      </c>
      <c r="AF481" s="118">
        <v>418</v>
      </c>
      <c r="AG481" s="118">
        <v>2.9</v>
      </c>
      <c r="AH481" s="118">
        <v>337</v>
      </c>
      <c r="AI481" s="118">
        <v>2.94</v>
      </c>
      <c r="AJ481" s="118">
        <v>324</v>
      </c>
      <c r="AK481" s="118">
        <v>2.74</v>
      </c>
      <c r="AL481" s="118">
        <v>281</v>
      </c>
      <c r="AM481" s="118">
        <v>2.57</v>
      </c>
      <c r="AN481" s="118">
        <v>211</v>
      </c>
      <c r="AO481" s="118">
        <v>1.94</v>
      </c>
      <c r="AP481" s="118">
        <v>378</v>
      </c>
      <c r="AQ481" s="118">
        <v>2.4</v>
      </c>
      <c r="AR481" s="118">
        <v>260</v>
      </c>
      <c r="AS481" s="118">
        <v>2.2000000000000002</v>
      </c>
      <c r="AT481" s="118">
        <v>270</v>
      </c>
      <c r="AU481" s="118">
        <v>2.37</v>
      </c>
      <c r="AV481" s="118">
        <v>399</v>
      </c>
      <c r="AW481" s="118">
        <v>2.91</v>
      </c>
      <c r="AX481" s="118">
        <v>336</v>
      </c>
      <c r="AY481" s="118">
        <v>3.81</v>
      </c>
      <c r="AZ481" s="118">
        <v>234</v>
      </c>
      <c r="BA481" s="118">
        <v>2.35</v>
      </c>
      <c r="BB481" s="118">
        <v>395</v>
      </c>
      <c r="BC481" s="118">
        <v>1.97</v>
      </c>
      <c r="BD481" s="118">
        <v>820</v>
      </c>
      <c r="BE481" s="118">
        <v>3.04</v>
      </c>
      <c r="BF481" s="118">
        <v>384</v>
      </c>
      <c r="BG481" s="118">
        <v>2.19</v>
      </c>
      <c r="BH481" s="118">
        <v>596</v>
      </c>
      <c r="BI481" s="118">
        <v>3.4</v>
      </c>
      <c r="BJ481" s="118">
        <v>536</v>
      </c>
      <c r="BK481" s="118">
        <v>2.81</v>
      </c>
      <c r="BL481" s="118">
        <v>332</v>
      </c>
      <c r="BM481" s="118">
        <v>2.71</v>
      </c>
      <c r="BN481" s="118">
        <v>442</v>
      </c>
      <c r="BO481" s="118">
        <v>2.8</v>
      </c>
      <c r="BP481" s="118">
        <v>290</v>
      </c>
      <c r="BQ481" s="118">
        <v>2.71</v>
      </c>
      <c r="BR481" s="118">
        <v>254</v>
      </c>
      <c r="BS481" s="118">
        <v>2.8</v>
      </c>
      <c r="BT481" s="118">
        <v>264</v>
      </c>
      <c r="BU481" s="118">
        <v>2.88</v>
      </c>
      <c r="BV481" s="118">
        <v>304</v>
      </c>
      <c r="BW481" s="118">
        <v>3.04</v>
      </c>
      <c r="BX481" s="118">
        <v>310</v>
      </c>
      <c r="BY481" s="118">
        <v>2.14</v>
      </c>
      <c r="BZ481" s="118">
        <v>283</v>
      </c>
      <c r="CA481" s="118">
        <v>2.3199999999999998</v>
      </c>
      <c r="CB481" s="118">
        <v>357</v>
      </c>
      <c r="CC481" s="118">
        <v>2.59</v>
      </c>
    </row>
    <row r="482" spans="1:81" ht="16.5" customHeight="1" x14ac:dyDescent="0.45">
      <c r="A482" s="363">
        <v>478</v>
      </c>
      <c r="B482" s="358" t="s">
        <v>737</v>
      </c>
      <c r="C482" s="112"/>
      <c r="D482" s="112"/>
      <c r="E482" s="116">
        <v>25.97</v>
      </c>
      <c r="F482" s="112"/>
      <c r="G482" s="116">
        <v>23.91</v>
      </c>
      <c r="H482" s="112"/>
      <c r="I482" s="116">
        <v>25.04</v>
      </c>
      <c r="J482" s="112"/>
      <c r="K482" s="116">
        <v>24.01</v>
      </c>
      <c r="L482" s="112"/>
      <c r="M482" s="116">
        <v>25.66</v>
      </c>
      <c r="N482" s="112"/>
      <c r="O482" s="116">
        <v>27.56</v>
      </c>
      <c r="P482" s="112"/>
      <c r="Q482" s="116">
        <v>28.16</v>
      </c>
      <c r="R482" s="112"/>
      <c r="S482" s="116">
        <v>26.63</v>
      </c>
      <c r="T482" s="112"/>
      <c r="U482" s="116">
        <v>25.76</v>
      </c>
      <c r="V482" s="112"/>
      <c r="W482" s="116">
        <v>26.2</v>
      </c>
      <c r="X482" s="112"/>
      <c r="Y482" s="116">
        <v>19.59</v>
      </c>
      <c r="Z482" s="112"/>
      <c r="AA482" s="116">
        <v>26.04</v>
      </c>
      <c r="AB482" s="112"/>
      <c r="AC482" s="116">
        <v>21.26</v>
      </c>
      <c r="AD482" s="112"/>
      <c r="AE482" s="116">
        <v>21.04</v>
      </c>
      <c r="AF482" s="112"/>
      <c r="AG482" s="116">
        <v>23.64</v>
      </c>
      <c r="AH482" s="112"/>
      <c r="AI482" s="116">
        <v>21.97</v>
      </c>
      <c r="AJ482" s="112"/>
      <c r="AK482" s="116">
        <v>25.09</v>
      </c>
      <c r="AL482" s="112"/>
      <c r="AM482" s="116">
        <v>24.12</v>
      </c>
      <c r="AN482" s="112"/>
      <c r="AO482" s="116">
        <v>25.94</v>
      </c>
      <c r="AP482" s="112"/>
      <c r="AQ482" s="116">
        <v>26.65</v>
      </c>
      <c r="AR482" s="112"/>
      <c r="AS482" s="116">
        <v>25.09</v>
      </c>
      <c r="AT482" s="112"/>
      <c r="AU482" s="116">
        <v>22.95</v>
      </c>
      <c r="AV482" s="112"/>
      <c r="AW482" s="116">
        <v>24.25</v>
      </c>
      <c r="AX482" s="112"/>
      <c r="AY482" s="116">
        <v>23.49</v>
      </c>
      <c r="AZ482" s="112"/>
      <c r="BA482" s="116">
        <v>19.510000000000002</v>
      </c>
      <c r="BB482" s="112"/>
      <c r="BC482" s="116">
        <v>22.78</v>
      </c>
      <c r="BD482" s="112"/>
      <c r="BE482" s="116">
        <v>24.8</v>
      </c>
      <c r="BF482" s="112"/>
      <c r="BG482" s="116">
        <v>21.17</v>
      </c>
      <c r="BH482" s="112"/>
      <c r="BI482" s="116">
        <v>23.39</v>
      </c>
      <c r="BJ482" s="112"/>
      <c r="BK482" s="116">
        <v>26.65</v>
      </c>
      <c r="BL482" s="112"/>
      <c r="BM482" s="116">
        <v>23.74</v>
      </c>
      <c r="BN482" s="112"/>
      <c r="BO482" s="116">
        <v>27.49</v>
      </c>
      <c r="BP482" s="112"/>
      <c r="BQ482" s="116">
        <v>27.27</v>
      </c>
      <c r="BR482" s="112"/>
      <c r="BS482" s="116">
        <v>25.02</v>
      </c>
      <c r="BT482" s="112"/>
      <c r="BU482" s="116">
        <v>26.86</v>
      </c>
      <c r="BV482" s="112"/>
      <c r="BW482" s="116">
        <v>24.76</v>
      </c>
      <c r="BX482" s="112"/>
      <c r="BY482" s="116">
        <v>27.11</v>
      </c>
      <c r="BZ482" s="112"/>
      <c r="CA482" s="116">
        <v>30.5</v>
      </c>
      <c r="CB482" s="112"/>
      <c r="CC482" s="116">
        <v>24.8</v>
      </c>
    </row>
    <row r="483" spans="1:81" ht="16.5" customHeight="1" x14ac:dyDescent="0.45">
      <c r="A483" s="362">
        <v>479</v>
      </c>
      <c r="B483" s="357" t="s">
        <v>738</v>
      </c>
      <c r="C483" s="357" t="s">
        <v>171</v>
      </c>
      <c r="D483" s="118">
        <v>607</v>
      </c>
      <c r="E483" s="118">
        <v>7.29</v>
      </c>
      <c r="F483" s="118">
        <v>519</v>
      </c>
      <c r="G483" s="118">
        <v>6.22</v>
      </c>
      <c r="H483" s="118">
        <v>739</v>
      </c>
      <c r="I483" s="118">
        <v>7.58</v>
      </c>
      <c r="J483" s="118">
        <v>667</v>
      </c>
      <c r="K483" s="118">
        <v>6.72</v>
      </c>
      <c r="L483" s="118">
        <v>608</v>
      </c>
      <c r="M483" s="118">
        <v>7.28</v>
      </c>
      <c r="N483" s="118">
        <v>645</v>
      </c>
      <c r="O483" s="118">
        <v>9.7799999999999994</v>
      </c>
      <c r="P483" s="118">
        <v>510</v>
      </c>
      <c r="Q483" s="118">
        <v>7.14</v>
      </c>
      <c r="R483" s="118">
        <v>528</v>
      </c>
      <c r="S483" s="118">
        <v>7.9</v>
      </c>
      <c r="T483" s="118">
        <v>456</v>
      </c>
      <c r="U483" s="118">
        <v>7.57</v>
      </c>
      <c r="V483" s="118">
        <v>549</v>
      </c>
      <c r="W483" s="118">
        <v>6.94</v>
      </c>
      <c r="X483" s="118">
        <v>463</v>
      </c>
      <c r="Y483" s="118">
        <v>5.61</v>
      </c>
      <c r="Z483" s="118">
        <v>710</v>
      </c>
      <c r="AA483" s="118">
        <v>7.71</v>
      </c>
      <c r="AB483" s="118">
        <v>443</v>
      </c>
      <c r="AC483" s="118">
        <v>6.37</v>
      </c>
      <c r="AD483" s="118">
        <v>380</v>
      </c>
      <c r="AE483" s="118">
        <v>5.99</v>
      </c>
      <c r="AF483" s="118">
        <v>632</v>
      </c>
      <c r="AG483" s="118">
        <v>7.37</v>
      </c>
      <c r="AH483" s="118">
        <v>402</v>
      </c>
      <c r="AI483" s="118">
        <v>4.12</v>
      </c>
      <c r="AJ483" s="118">
        <v>537</v>
      </c>
      <c r="AK483" s="118">
        <v>7.36</v>
      </c>
      <c r="AL483" s="118">
        <v>515</v>
      </c>
      <c r="AM483" s="118">
        <v>6.91</v>
      </c>
      <c r="AN483" s="118">
        <v>472</v>
      </c>
      <c r="AO483" s="118">
        <v>6.04</v>
      </c>
      <c r="AP483" s="118">
        <v>557</v>
      </c>
      <c r="AQ483" s="118">
        <v>7.82</v>
      </c>
      <c r="AR483" s="118">
        <v>427</v>
      </c>
      <c r="AS483" s="118">
        <v>6.65</v>
      </c>
      <c r="AT483" s="118">
        <v>394</v>
      </c>
      <c r="AU483" s="118">
        <v>5.49</v>
      </c>
      <c r="AV483" s="118">
        <v>579</v>
      </c>
      <c r="AW483" s="118">
        <v>8.06</v>
      </c>
      <c r="AX483" s="118">
        <v>471</v>
      </c>
      <c r="AY483" s="118">
        <v>7.4</v>
      </c>
      <c r="AZ483" s="118">
        <v>356</v>
      </c>
      <c r="BA483" s="118">
        <v>5</v>
      </c>
      <c r="BB483" s="118">
        <v>543</v>
      </c>
      <c r="BC483" s="118">
        <v>5.56</v>
      </c>
      <c r="BD483" s="118">
        <v>423</v>
      </c>
      <c r="BE483" s="118">
        <v>5.9</v>
      </c>
      <c r="BF483" s="118">
        <v>352</v>
      </c>
      <c r="BG483" s="118">
        <v>5.24</v>
      </c>
      <c r="BH483" s="118">
        <v>366</v>
      </c>
      <c r="BI483" s="118">
        <v>5.56</v>
      </c>
      <c r="BJ483" s="118">
        <v>475</v>
      </c>
      <c r="BK483" s="118">
        <v>7.24</v>
      </c>
      <c r="BL483" s="118">
        <v>306</v>
      </c>
      <c r="BM483" s="118">
        <v>5.38</v>
      </c>
      <c r="BN483" s="118">
        <v>371</v>
      </c>
      <c r="BO483" s="118">
        <v>7.92</v>
      </c>
      <c r="BP483" s="118">
        <v>380</v>
      </c>
      <c r="BQ483" s="118">
        <v>6.88</v>
      </c>
      <c r="BR483" s="118">
        <v>349</v>
      </c>
      <c r="BS483" s="118">
        <v>7.45</v>
      </c>
      <c r="BT483" s="118">
        <v>445</v>
      </c>
      <c r="BU483" s="118">
        <v>8.11</v>
      </c>
      <c r="BV483" s="118">
        <v>424</v>
      </c>
      <c r="BW483" s="118">
        <v>7.73</v>
      </c>
      <c r="BX483" s="118">
        <v>418</v>
      </c>
      <c r="BY483" s="118">
        <v>8.4700000000000006</v>
      </c>
      <c r="BZ483" s="118">
        <v>410</v>
      </c>
      <c r="CA483" s="118">
        <v>10.72</v>
      </c>
      <c r="CB483" s="118">
        <v>515</v>
      </c>
      <c r="CC483" s="118">
        <v>5.67</v>
      </c>
    </row>
    <row r="484" spans="1:81" ht="16.5" customHeight="1" x14ac:dyDescent="0.45">
      <c r="A484" s="363">
        <v>480</v>
      </c>
      <c r="B484" s="358" t="s">
        <v>739</v>
      </c>
      <c r="C484" s="358" t="s">
        <v>171</v>
      </c>
      <c r="D484" s="116">
        <v>359</v>
      </c>
      <c r="E484" s="116">
        <v>6.74</v>
      </c>
      <c r="F484" s="116">
        <v>429</v>
      </c>
      <c r="G484" s="116">
        <v>6.15</v>
      </c>
      <c r="H484" s="115">
        <v>1490</v>
      </c>
      <c r="I484" s="116">
        <v>4.93</v>
      </c>
      <c r="J484" s="116">
        <v>762</v>
      </c>
      <c r="K484" s="116">
        <v>6.75</v>
      </c>
      <c r="L484" s="116">
        <v>852</v>
      </c>
      <c r="M484" s="116">
        <v>7.06</v>
      </c>
      <c r="N484" s="116">
        <v>406</v>
      </c>
      <c r="O484" s="116">
        <v>5.95</v>
      </c>
      <c r="P484" s="116">
        <v>403</v>
      </c>
      <c r="Q484" s="116">
        <v>6.05</v>
      </c>
      <c r="R484" s="116">
        <v>672</v>
      </c>
      <c r="S484" s="116">
        <v>6.96</v>
      </c>
      <c r="T484" s="116">
        <v>346</v>
      </c>
      <c r="U484" s="116">
        <v>6.31</v>
      </c>
      <c r="V484" s="116">
        <v>699</v>
      </c>
      <c r="W484" s="116">
        <v>5.96</v>
      </c>
      <c r="X484" s="116">
        <v>433</v>
      </c>
      <c r="Y484" s="116">
        <v>5.86</v>
      </c>
      <c r="Z484" s="116">
        <v>382</v>
      </c>
      <c r="AA484" s="116">
        <v>7</v>
      </c>
      <c r="AB484" s="116">
        <v>290</v>
      </c>
      <c r="AC484" s="116">
        <v>4.58</v>
      </c>
      <c r="AD484" s="116">
        <v>380</v>
      </c>
      <c r="AE484" s="116">
        <v>3.78</v>
      </c>
      <c r="AF484" s="116">
        <v>652</v>
      </c>
      <c r="AG484" s="116">
        <v>4.79</v>
      </c>
      <c r="AH484" s="116">
        <v>479</v>
      </c>
      <c r="AI484" s="116">
        <v>4.74</v>
      </c>
      <c r="AJ484" s="116">
        <v>513</v>
      </c>
      <c r="AK484" s="116">
        <v>5.73</v>
      </c>
      <c r="AL484" s="116">
        <v>464</v>
      </c>
      <c r="AM484" s="116">
        <v>4.37</v>
      </c>
      <c r="AN484" s="116">
        <v>325</v>
      </c>
      <c r="AO484" s="116">
        <v>6.2</v>
      </c>
      <c r="AP484" s="116">
        <v>491</v>
      </c>
      <c r="AQ484" s="116">
        <v>4.9400000000000004</v>
      </c>
      <c r="AR484" s="116">
        <v>318</v>
      </c>
      <c r="AS484" s="116">
        <v>4.3899999999999997</v>
      </c>
      <c r="AT484" s="116">
        <v>296</v>
      </c>
      <c r="AU484" s="116">
        <v>5.82</v>
      </c>
      <c r="AV484" s="116">
        <v>410</v>
      </c>
      <c r="AW484" s="116">
        <v>4.18</v>
      </c>
      <c r="AX484" s="116">
        <v>412</v>
      </c>
      <c r="AY484" s="116">
        <v>4.08</v>
      </c>
      <c r="AZ484" s="116">
        <v>303</v>
      </c>
      <c r="BA484" s="116">
        <v>3.63</v>
      </c>
      <c r="BB484" s="116">
        <v>497</v>
      </c>
      <c r="BC484" s="116">
        <v>5.42</v>
      </c>
      <c r="BD484" s="116">
        <v>557</v>
      </c>
      <c r="BE484" s="116">
        <v>5.22</v>
      </c>
      <c r="BF484" s="116">
        <v>459</v>
      </c>
      <c r="BG484" s="116">
        <v>4.47</v>
      </c>
      <c r="BH484" s="116">
        <v>372</v>
      </c>
      <c r="BI484" s="116">
        <v>4.6399999999999997</v>
      </c>
      <c r="BJ484" s="116">
        <v>397</v>
      </c>
      <c r="BK484" s="116">
        <v>3.91</v>
      </c>
      <c r="BL484" s="116">
        <v>309</v>
      </c>
      <c r="BM484" s="116">
        <v>4.5599999999999996</v>
      </c>
      <c r="BN484" s="116">
        <v>333</v>
      </c>
      <c r="BO484" s="116">
        <v>5.5</v>
      </c>
      <c r="BP484" s="116">
        <v>301</v>
      </c>
      <c r="BQ484" s="116">
        <v>4.26</v>
      </c>
      <c r="BR484" s="116">
        <v>313</v>
      </c>
      <c r="BS484" s="116">
        <v>3.05</v>
      </c>
      <c r="BT484" s="116">
        <v>470</v>
      </c>
      <c r="BU484" s="116">
        <v>3.51</v>
      </c>
      <c r="BV484" s="116">
        <v>278</v>
      </c>
      <c r="BW484" s="116">
        <v>3.7</v>
      </c>
      <c r="BX484" s="116">
        <v>321</v>
      </c>
      <c r="BY484" s="116">
        <v>3.32</v>
      </c>
      <c r="BZ484" s="116">
        <v>437</v>
      </c>
      <c r="CA484" s="116">
        <v>4.03</v>
      </c>
      <c r="CB484" s="116">
        <v>304</v>
      </c>
      <c r="CC484" s="116">
        <v>3.48</v>
      </c>
    </row>
    <row r="485" spans="1:81" ht="16.5" customHeight="1" x14ac:dyDescent="0.45">
      <c r="A485" s="362">
        <v>481</v>
      </c>
      <c r="B485" s="357" t="s">
        <v>740</v>
      </c>
      <c r="C485" s="111"/>
      <c r="D485" s="111"/>
      <c r="E485" s="118">
        <v>4.88</v>
      </c>
      <c r="F485" s="111"/>
      <c r="G485" s="118">
        <v>4.0599999999999996</v>
      </c>
      <c r="H485" s="111"/>
      <c r="I485" s="118">
        <v>4.92</v>
      </c>
      <c r="J485" s="111"/>
      <c r="K485" s="118">
        <v>3.18</v>
      </c>
      <c r="L485" s="111"/>
      <c r="M485" s="118">
        <v>3.89</v>
      </c>
      <c r="N485" s="111"/>
      <c r="O485" s="118">
        <v>4.1500000000000004</v>
      </c>
      <c r="P485" s="111"/>
      <c r="Q485" s="118">
        <v>6.91</v>
      </c>
      <c r="R485" s="111"/>
      <c r="S485" s="118">
        <v>3.99</v>
      </c>
      <c r="T485" s="111"/>
      <c r="U485" s="118">
        <v>4.7300000000000004</v>
      </c>
      <c r="V485" s="111"/>
      <c r="W485" s="118">
        <v>5</v>
      </c>
      <c r="X485" s="111"/>
      <c r="Y485" s="118">
        <v>3.68</v>
      </c>
      <c r="Z485" s="111"/>
      <c r="AA485" s="118">
        <v>4.3499999999999996</v>
      </c>
      <c r="AB485" s="111"/>
      <c r="AC485" s="118">
        <v>4.72</v>
      </c>
      <c r="AD485" s="111"/>
      <c r="AE485" s="118">
        <v>4.03</v>
      </c>
      <c r="AF485" s="111"/>
      <c r="AG485" s="118">
        <v>3.87</v>
      </c>
      <c r="AH485" s="111"/>
      <c r="AI485" s="118">
        <v>4.0999999999999996</v>
      </c>
      <c r="AJ485" s="111"/>
      <c r="AK485" s="118">
        <v>4.0599999999999996</v>
      </c>
      <c r="AL485" s="111"/>
      <c r="AM485" s="118">
        <v>4.7300000000000004</v>
      </c>
      <c r="AN485" s="111"/>
      <c r="AO485" s="118">
        <v>4.46</v>
      </c>
      <c r="AP485" s="111"/>
      <c r="AQ485" s="118">
        <v>4.75</v>
      </c>
      <c r="AR485" s="111"/>
      <c r="AS485" s="118">
        <v>5.57</v>
      </c>
      <c r="AT485" s="111"/>
      <c r="AU485" s="118">
        <v>3.84</v>
      </c>
      <c r="AV485" s="111"/>
      <c r="AW485" s="118">
        <v>4.37</v>
      </c>
      <c r="AX485" s="111"/>
      <c r="AY485" s="118">
        <v>4.3899999999999997</v>
      </c>
      <c r="AZ485" s="111"/>
      <c r="BA485" s="118">
        <v>3.27</v>
      </c>
      <c r="BB485" s="111"/>
      <c r="BC485" s="118">
        <v>3.23</v>
      </c>
      <c r="BD485" s="111"/>
      <c r="BE485" s="118">
        <v>4.01</v>
      </c>
      <c r="BF485" s="111"/>
      <c r="BG485" s="118">
        <v>4.08</v>
      </c>
      <c r="BH485" s="111"/>
      <c r="BI485" s="118">
        <v>3.71</v>
      </c>
      <c r="BJ485" s="111"/>
      <c r="BK485" s="118">
        <v>3.91</v>
      </c>
      <c r="BL485" s="111"/>
      <c r="BM485" s="118">
        <v>4.41</v>
      </c>
      <c r="BN485" s="111"/>
      <c r="BO485" s="118">
        <v>3.57</v>
      </c>
      <c r="BP485" s="111"/>
      <c r="BQ485" s="118">
        <v>4.2</v>
      </c>
      <c r="BR485" s="111"/>
      <c r="BS485" s="118">
        <v>3.1</v>
      </c>
      <c r="BT485" s="111"/>
      <c r="BU485" s="118">
        <v>3.87</v>
      </c>
      <c r="BV485" s="111"/>
      <c r="BW485" s="118">
        <v>2.9</v>
      </c>
      <c r="BX485" s="111"/>
      <c r="BY485" s="118">
        <v>3.48</v>
      </c>
      <c r="BZ485" s="111"/>
      <c r="CA485" s="118">
        <v>3.18</v>
      </c>
      <c r="CB485" s="111"/>
      <c r="CC485" s="118">
        <v>2.98</v>
      </c>
    </row>
    <row r="486" spans="1:81" ht="16.5" customHeight="1" x14ac:dyDescent="0.45">
      <c r="A486" s="363">
        <v>482</v>
      </c>
      <c r="B486" s="358" t="s">
        <v>741</v>
      </c>
      <c r="C486" s="112"/>
      <c r="D486" s="112"/>
      <c r="E486" s="116">
        <v>7.06</v>
      </c>
      <c r="F486" s="112"/>
      <c r="G486" s="116">
        <v>7.48</v>
      </c>
      <c r="H486" s="112"/>
      <c r="I486" s="116">
        <v>7.62</v>
      </c>
      <c r="J486" s="112"/>
      <c r="K486" s="116">
        <v>7.35</v>
      </c>
      <c r="L486" s="112"/>
      <c r="M486" s="116">
        <v>7.43</v>
      </c>
      <c r="N486" s="112"/>
      <c r="O486" s="116">
        <v>7.68</v>
      </c>
      <c r="P486" s="112"/>
      <c r="Q486" s="116">
        <v>8.0500000000000007</v>
      </c>
      <c r="R486" s="112"/>
      <c r="S486" s="116">
        <v>7.78</v>
      </c>
      <c r="T486" s="112"/>
      <c r="U486" s="116">
        <v>7.15</v>
      </c>
      <c r="V486" s="112"/>
      <c r="W486" s="116">
        <v>8.3000000000000007</v>
      </c>
      <c r="X486" s="112"/>
      <c r="Y486" s="116">
        <v>4.4400000000000004</v>
      </c>
      <c r="Z486" s="112"/>
      <c r="AA486" s="116">
        <v>6.97</v>
      </c>
      <c r="AB486" s="112"/>
      <c r="AC486" s="116">
        <v>5.58</v>
      </c>
      <c r="AD486" s="112"/>
      <c r="AE486" s="116">
        <v>7.24</v>
      </c>
      <c r="AF486" s="112"/>
      <c r="AG486" s="116">
        <v>7.61</v>
      </c>
      <c r="AH486" s="112"/>
      <c r="AI486" s="116">
        <v>9.02</v>
      </c>
      <c r="AJ486" s="112"/>
      <c r="AK486" s="116">
        <v>7.95</v>
      </c>
      <c r="AL486" s="112"/>
      <c r="AM486" s="116">
        <v>8.11</v>
      </c>
      <c r="AN486" s="112"/>
      <c r="AO486" s="116">
        <v>9.24</v>
      </c>
      <c r="AP486" s="112"/>
      <c r="AQ486" s="116">
        <v>9.15</v>
      </c>
      <c r="AR486" s="112"/>
      <c r="AS486" s="116">
        <v>8.49</v>
      </c>
      <c r="AT486" s="112"/>
      <c r="AU486" s="116">
        <v>7.8</v>
      </c>
      <c r="AV486" s="112"/>
      <c r="AW486" s="116">
        <v>7.64</v>
      </c>
      <c r="AX486" s="112"/>
      <c r="AY486" s="116">
        <v>7.63</v>
      </c>
      <c r="AZ486" s="112"/>
      <c r="BA486" s="116">
        <v>7.61</v>
      </c>
      <c r="BB486" s="112"/>
      <c r="BC486" s="116">
        <v>8.57</v>
      </c>
      <c r="BD486" s="112"/>
      <c r="BE486" s="116">
        <v>9.68</v>
      </c>
      <c r="BF486" s="112"/>
      <c r="BG486" s="116">
        <v>7.37</v>
      </c>
      <c r="BH486" s="112"/>
      <c r="BI486" s="116">
        <v>9.48</v>
      </c>
      <c r="BJ486" s="112"/>
      <c r="BK486" s="116">
        <v>11.59</v>
      </c>
      <c r="BL486" s="112"/>
      <c r="BM486" s="116">
        <v>9.39</v>
      </c>
      <c r="BN486" s="112"/>
      <c r="BO486" s="116">
        <v>10.5</v>
      </c>
      <c r="BP486" s="112"/>
      <c r="BQ486" s="116">
        <v>11.92</v>
      </c>
      <c r="BR486" s="112"/>
      <c r="BS486" s="116">
        <v>11.42</v>
      </c>
      <c r="BT486" s="112"/>
      <c r="BU486" s="116">
        <v>11.37</v>
      </c>
      <c r="BV486" s="112"/>
      <c r="BW486" s="116">
        <v>10.42</v>
      </c>
      <c r="BX486" s="112"/>
      <c r="BY486" s="116">
        <v>11.83</v>
      </c>
      <c r="BZ486" s="112"/>
      <c r="CA486" s="116">
        <v>12.57</v>
      </c>
      <c r="CB486" s="112"/>
      <c r="CC486" s="116">
        <v>12.67</v>
      </c>
    </row>
    <row r="487" spans="1:81" ht="16.5" customHeight="1" x14ac:dyDescent="0.45">
      <c r="A487" s="362">
        <v>483</v>
      </c>
      <c r="B487" s="357" t="s">
        <v>742</v>
      </c>
      <c r="C487" s="111"/>
      <c r="D487" s="111"/>
      <c r="E487" s="118">
        <v>73.61</v>
      </c>
      <c r="F487" s="111"/>
      <c r="G487" s="118">
        <v>60.95</v>
      </c>
      <c r="H487" s="111"/>
      <c r="I487" s="118">
        <v>78.7</v>
      </c>
      <c r="J487" s="111"/>
      <c r="K487" s="118">
        <v>61.23</v>
      </c>
      <c r="L487" s="111"/>
      <c r="M487" s="118">
        <v>70.67</v>
      </c>
      <c r="N487" s="111"/>
      <c r="O487" s="118">
        <v>73.239999999999995</v>
      </c>
      <c r="P487" s="111"/>
      <c r="Q487" s="118">
        <v>60.51</v>
      </c>
      <c r="R487" s="111"/>
      <c r="S487" s="118">
        <v>57.89</v>
      </c>
      <c r="T487" s="111"/>
      <c r="U487" s="118">
        <v>62.99</v>
      </c>
      <c r="V487" s="111"/>
      <c r="W487" s="118">
        <v>66.98</v>
      </c>
      <c r="X487" s="111"/>
      <c r="Y487" s="118">
        <v>61.03</v>
      </c>
      <c r="Z487" s="111"/>
      <c r="AA487" s="118">
        <v>59.15</v>
      </c>
      <c r="AB487" s="111"/>
      <c r="AC487" s="118">
        <v>53.61</v>
      </c>
      <c r="AD487" s="111"/>
      <c r="AE487" s="118">
        <v>57.23</v>
      </c>
      <c r="AF487" s="111"/>
      <c r="AG487" s="118">
        <v>65.760000000000005</v>
      </c>
      <c r="AH487" s="111"/>
      <c r="AI487" s="118">
        <v>61.2</v>
      </c>
      <c r="AJ487" s="111"/>
      <c r="AK487" s="118">
        <v>63.4</v>
      </c>
      <c r="AL487" s="111"/>
      <c r="AM487" s="118">
        <v>61.19</v>
      </c>
      <c r="AN487" s="111"/>
      <c r="AO487" s="118">
        <v>55.96</v>
      </c>
      <c r="AP487" s="111"/>
      <c r="AQ487" s="118">
        <v>60.51</v>
      </c>
      <c r="AR487" s="111"/>
      <c r="AS487" s="118">
        <v>66.94</v>
      </c>
      <c r="AT487" s="111"/>
      <c r="AU487" s="118">
        <v>54.24</v>
      </c>
      <c r="AV487" s="111"/>
      <c r="AW487" s="118">
        <v>58.63</v>
      </c>
      <c r="AX487" s="111"/>
      <c r="AY487" s="118">
        <v>56.53</v>
      </c>
      <c r="AZ487" s="111"/>
      <c r="BA487" s="118">
        <v>53.52</v>
      </c>
      <c r="BB487" s="111"/>
      <c r="BC487" s="118">
        <v>53.45</v>
      </c>
      <c r="BD487" s="111"/>
      <c r="BE487" s="118">
        <v>63.09</v>
      </c>
      <c r="BF487" s="111"/>
      <c r="BG487" s="118">
        <v>47.55</v>
      </c>
      <c r="BH487" s="111"/>
      <c r="BI487" s="118">
        <v>52.08</v>
      </c>
      <c r="BJ487" s="111"/>
      <c r="BK487" s="118">
        <v>62.19</v>
      </c>
      <c r="BL487" s="111"/>
      <c r="BM487" s="118">
        <v>51.41</v>
      </c>
      <c r="BN487" s="111"/>
      <c r="BO487" s="118">
        <v>59.46</v>
      </c>
      <c r="BP487" s="111"/>
      <c r="BQ487" s="118">
        <v>67.5</v>
      </c>
      <c r="BR487" s="111"/>
      <c r="BS487" s="118">
        <v>117.21</v>
      </c>
      <c r="BT487" s="111"/>
      <c r="BU487" s="118">
        <v>60.23</v>
      </c>
      <c r="BV487" s="111"/>
      <c r="BW487" s="118">
        <v>53.58</v>
      </c>
      <c r="BX487" s="111"/>
      <c r="BY487" s="118">
        <v>63.09</v>
      </c>
      <c r="BZ487" s="111"/>
      <c r="CA487" s="118">
        <v>58.77</v>
      </c>
      <c r="CB487" s="111"/>
      <c r="CC487" s="118">
        <v>65.099999999999994</v>
      </c>
    </row>
    <row r="488" spans="1:81" ht="16.5" customHeight="1" x14ac:dyDescent="0.45">
      <c r="A488" s="363">
        <v>484</v>
      </c>
      <c r="B488" s="358" t="s">
        <v>743</v>
      </c>
      <c r="C488" s="358" t="s">
        <v>167</v>
      </c>
      <c r="D488" s="115">
        <v>1537</v>
      </c>
      <c r="E488" s="116">
        <v>14.2</v>
      </c>
      <c r="F488" s="116">
        <v>747</v>
      </c>
      <c r="G488" s="116">
        <v>10.92</v>
      </c>
      <c r="H488" s="115">
        <v>2004</v>
      </c>
      <c r="I488" s="116">
        <v>14.8</v>
      </c>
      <c r="J488" s="115">
        <v>1578</v>
      </c>
      <c r="K488" s="116">
        <v>11.83</v>
      </c>
      <c r="L488" s="115">
        <v>1506</v>
      </c>
      <c r="M488" s="116">
        <v>12.94</v>
      </c>
      <c r="N488" s="115">
        <v>1811</v>
      </c>
      <c r="O488" s="116">
        <v>18.420000000000002</v>
      </c>
      <c r="P488" s="115">
        <v>1100</v>
      </c>
      <c r="Q488" s="116">
        <v>9.33</v>
      </c>
      <c r="R488" s="115">
        <v>1302</v>
      </c>
      <c r="S488" s="116">
        <v>12.13</v>
      </c>
      <c r="T488" s="115">
        <v>1663</v>
      </c>
      <c r="U488" s="116">
        <v>12.01</v>
      </c>
      <c r="V488" s="115">
        <v>1732</v>
      </c>
      <c r="W488" s="116">
        <v>6.11</v>
      </c>
      <c r="X488" s="116">
        <v>961</v>
      </c>
      <c r="Y488" s="116">
        <v>5.26</v>
      </c>
      <c r="Z488" s="115">
        <v>1324</v>
      </c>
      <c r="AA488" s="116">
        <v>6.12</v>
      </c>
      <c r="AB488" s="116">
        <v>575</v>
      </c>
      <c r="AC488" s="116">
        <v>2.57</v>
      </c>
      <c r="AD488" s="115">
        <v>1161</v>
      </c>
      <c r="AE488" s="116">
        <v>4.41</v>
      </c>
      <c r="AF488" s="115">
        <v>3008</v>
      </c>
      <c r="AG488" s="116">
        <v>7.02</v>
      </c>
      <c r="AH488" s="115">
        <v>1168</v>
      </c>
      <c r="AI488" s="116">
        <v>3.15</v>
      </c>
      <c r="AJ488" s="115">
        <v>1403</v>
      </c>
      <c r="AK488" s="116">
        <v>6.09</v>
      </c>
      <c r="AL488" s="115">
        <v>1576</v>
      </c>
      <c r="AM488" s="116">
        <v>5.91</v>
      </c>
      <c r="AN488" s="116">
        <v>970</v>
      </c>
      <c r="AO488" s="116">
        <v>3.32</v>
      </c>
      <c r="AP488" s="116">
        <v>997</v>
      </c>
      <c r="AQ488" s="116">
        <v>3.69</v>
      </c>
      <c r="AR488" s="115">
        <v>2128</v>
      </c>
      <c r="AS488" s="116">
        <v>5.49</v>
      </c>
      <c r="AT488" s="115">
        <v>1122</v>
      </c>
      <c r="AU488" s="116">
        <v>2.38</v>
      </c>
      <c r="AV488" s="115">
        <v>2258</v>
      </c>
      <c r="AW488" s="116">
        <v>4.32</v>
      </c>
      <c r="AX488" s="115">
        <v>1913</v>
      </c>
      <c r="AY488" s="116">
        <v>5.15</v>
      </c>
      <c r="AZ488" s="116">
        <v>944</v>
      </c>
      <c r="BA488" s="116">
        <v>4.25</v>
      </c>
      <c r="BB488" s="115">
        <v>1750</v>
      </c>
      <c r="BC488" s="116">
        <v>3.83</v>
      </c>
      <c r="BD488" s="115">
        <v>2439</v>
      </c>
      <c r="BE488" s="116">
        <v>7.02</v>
      </c>
      <c r="BF488" s="115">
        <v>1538</v>
      </c>
      <c r="BG488" s="116">
        <v>4.6399999999999997</v>
      </c>
      <c r="BH488" s="115">
        <v>1671</v>
      </c>
      <c r="BI488" s="116">
        <v>6.41</v>
      </c>
      <c r="BJ488" s="115">
        <v>2227</v>
      </c>
      <c r="BK488" s="116">
        <v>9.64</v>
      </c>
      <c r="BL488" s="115">
        <v>2085</v>
      </c>
      <c r="BM488" s="116">
        <v>7.66</v>
      </c>
      <c r="BN488" s="115">
        <v>2064</v>
      </c>
      <c r="BO488" s="116">
        <v>8.19</v>
      </c>
      <c r="BP488" s="115">
        <v>2856</v>
      </c>
      <c r="BQ488" s="116">
        <v>10.73</v>
      </c>
      <c r="BR488" s="115">
        <v>2338</v>
      </c>
      <c r="BS488" s="116">
        <v>7.89</v>
      </c>
      <c r="BT488" s="115">
        <v>2034</v>
      </c>
      <c r="BU488" s="116">
        <v>8.4499999999999993</v>
      </c>
      <c r="BV488" s="115">
        <v>1971</v>
      </c>
      <c r="BW488" s="116">
        <v>6.4</v>
      </c>
      <c r="BX488" s="115">
        <v>3721</v>
      </c>
      <c r="BY488" s="116">
        <v>12.38</v>
      </c>
      <c r="BZ488" s="115">
        <v>3095</v>
      </c>
      <c r="CA488" s="116">
        <v>10.85</v>
      </c>
      <c r="CB488" s="115">
        <v>3469</v>
      </c>
      <c r="CC488" s="116">
        <v>11.97</v>
      </c>
    </row>
    <row r="489" spans="1:81" ht="16.5" customHeight="1" x14ac:dyDescent="0.45">
      <c r="A489" s="362">
        <v>485</v>
      </c>
      <c r="B489" s="357" t="s">
        <v>744</v>
      </c>
      <c r="C489" s="357" t="s">
        <v>167</v>
      </c>
      <c r="D489" s="118">
        <v>183</v>
      </c>
      <c r="E489" s="118">
        <v>1.03</v>
      </c>
      <c r="F489" s="118">
        <v>258</v>
      </c>
      <c r="G489" s="118">
        <v>1.25</v>
      </c>
      <c r="H489" s="118">
        <v>232</v>
      </c>
      <c r="I489" s="118">
        <v>1.19</v>
      </c>
      <c r="J489" s="118">
        <v>375</v>
      </c>
      <c r="K489" s="118">
        <v>2.17</v>
      </c>
      <c r="L489" s="118">
        <v>344</v>
      </c>
      <c r="M489" s="118">
        <v>2.0699999999999998</v>
      </c>
      <c r="N489" s="118">
        <v>367</v>
      </c>
      <c r="O489" s="118">
        <v>2.11</v>
      </c>
      <c r="P489" s="118">
        <v>420</v>
      </c>
      <c r="Q489" s="118">
        <v>2.4300000000000002</v>
      </c>
      <c r="R489" s="118">
        <v>360</v>
      </c>
      <c r="S489" s="118">
        <v>1.87</v>
      </c>
      <c r="T489" s="118">
        <v>291</v>
      </c>
      <c r="U489" s="118">
        <v>1.6</v>
      </c>
      <c r="V489" s="118">
        <v>304</v>
      </c>
      <c r="W489" s="118">
        <v>1.68</v>
      </c>
      <c r="X489" s="118">
        <v>236</v>
      </c>
      <c r="Y489" s="118">
        <v>1.1000000000000001</v>
      </c>
      <c r="Z489" s="118">
        <v>290</v>
      </c>
      <c r="AA489" s="118">
        <v>1.61</v>
      </c>
      <c r="AB489" s="118">
        <v>262</v>
      </c>
      <c r="AC489" s="118">
        <v>1.28</v>
      </c>
      <c r="AD489" s="118">
        <v>227</v>
      </c>
      <c r="AE489" s="118">
        <v>1.21</v>
      </c>
      <c r="AF489" s="118">
        <v>262</v>
      </c>
      <c r="AG489" s="118">
        <v>1.36</v>
      </c>
      <c r="AH489" s="118">
        <v>244</v>
      </c>
      <c r="AI489" s="118">
        <v>1.26</v>
      </c>
      <c r="AJ489" s="118">
        <v>280</v>
      </c>
      <c r="AK489" s="118">
        <v>1.53</v>
      </c>
      <c r="AL489" s="118">
        <v>248</v>
      </c>
      <c r="AM489" s="118">
        <v>1.51</v>
      </c>
      <c r="AN489" s="118">
        <v>254</v>
      </c>
      <c r="AO489" s="118">
        <v>1.48</v>
      </c>
      <c r="AP489" s="118">
        <v>206</v>
      </c>
      <c r="AQ489" s="118">
        <v>1.1000000000000001</v>
      </c>
      <c r="AR489" s="118">
        <v>324</v>
      </c>
      <c r="AS489" s="118">
        <v>1.62</v>
      </c>
      <c r="AT489" s="118">
        <v>194</v>
      </c>
      <c r="AU489" s="118">
        <v>0.93</v>
      </c>
      <c r="AV489" s="118">
        <v>229</v>
      </c>
      <c r="AW489" s="118">
        <v>1.1299999999999999</v>
      </c>
      <c r="AX489" s="118">
        <v>255</v>
      </c>
      <c r="AY489" s="118">
        <v>1.26</v>
      </c>
      <c r="AZ489" s="118">
        <v>259</v>
      </c>
      <c r="BA489" s="118">
        <v>1.25</v>
      </c>
      <c r="BB489" s="118">
        <v>167</v>
      </c>
      <c r="BC489" s="118">
        <v>0.77</v>
      </c>
      <c r="BD489" s="118">
        <v>322</v>
      </c>
      <c r="BE489" s="118">
        <v>1.56</v>
      </c>
      <c r="BF489" s="118">
        <v>244</v>
      </c>
      <c r="BG489" s="118">
        <v>1.06</v>
      </c>
      <c r="BH489" s="118">
        <v>161</v>
      </c>
      <c r="BI489" s="118">
        <v>0.89</v>
      </c>
      <c r="BJ489" s="118">
        <v>304</v>
      </c>
      <c r="BK489" s="118">
        <v>1.54</v>
      </c>
      <c r="BL489" s="118">
        <v>244</v>
      </c>
      <c r="BM489" s="118">
        <v>1.18</v>
      </c>
      <c r="BN489" s="118">
        <v>269</v>
      </c>
      <c r="BO489" s="118">
        <v>1.46</v>
      </c>
      <c r="BP489" s="118">
        <v>182</v>
      </c>
      <c r="BQ489" s="118">
        <v>0.8</v>
      </c>
      <c r="BR489" s="118">
        <v>215</v>
      </c>
      <c r="BS489" s="118">
        <v>1.05</v>
      </c>
      <c r="BT489" s="118">
        <v>239</v>
      </c>
      <c r="BU489" s="118">
        <v>1.21</v>
      </c>
      <c r="BV489" s="118">
        <v>195</v>
      </c>
      <c r="BW489" s="118">
        <v>1</v>
      </c>
      <c r="BX489" s="118">
        <v>135</v>
      </c>
      <c r="BY489" s="118">
        <v>0.67</v>
      </c>
      <c r="BZ489" s="118">
        <v>233</v>
      </c>
      <c r="CA489" s="118">
        <v>1.0900000000000001</v>
      </c>
      <c r="CB489" s="118">
        <v>192</v>
      </c>
      <c r="CC489" s="118">
        <v>0.85</v>
      </c>
    </row>
    <row r="490" spans="1:81" ht="16.5" customHeight="1" x14ac:dyDescent="0.45">
      <c r="A490" s="363">
        <v>486</v>
      </c>
      <c r="B490" s="358" t="s">
        <v>745</v>
      </c>
      <c r="C490" s="358" t="s">
        <v>178</v>
      </c>
      <c r="D490" s="116">
        <v>607</v>
      </c>
      <c r="E490" s="116">
        <v>5.82</v>
      </c>
      <c r="F490" s="116">
        <v>556</v>
      </c>
      <c r="G490" s="116">
        <v>5.08</v>
      </c>
      <c r="H490" s="116">
        <v>584</v>
      </c>
      <c r="I490" s="116">
        <v>5.79</v>
      </c>
      <c r="J490" s="116">
        <v>456</v>
      </c>
      <c r="K490" s="116">
        <v>4.3099999999999996</v>
      </c>
      <c r="L490" s="116">
        <v>474</v>
      </c>
      <c r="M490" s="116">
        <v>4.2699999999999996</v>
      </c>
      <c r="N490" s="116">
        <v>538</v>
      </c>
      <c r="O490" s="116">
        <v>4.75</v>
      </c>
      <c r="P490" s="116">
        <v>370</v>
      </c>
      <c r="Q490" s="116">
        <v>4.22</v>
      </c>
      <c r="R490" s="116">
        <v>363</v>
      </c>
      <c r="S490" s="116">
        <v>3.6</v>
      </c>
      <c r="T490" s="116">
        <v>292</v>
      </c>
      <c r="U490" s="116">
        <v>3.26</v>
      </c>
      <c r="V490" s="116">
        <v>458</v>
      </c>
      <c r="W490" s="116">
        <v>4.63</v>
      </c>
      <c r="X490" s="116">
        <v>445</v>
      </c>
      <c r="Y490" s="116">
        <v>4.4000000000000004</v>
      </c>
      <c r="Z490" s="116">
        <v>478</v>
      </c>
      <c r="AA490" s="116">
        <v>5.03</v>
      </c>
      <c r="AB490" s="116">
        <v>548</v>
      </c>
      <c r="AC490" s="116">
        <v>5.65</v>
      </c>
      <c r="AD490" s="116">
        <v>508</v>
      </c>
      <c r="AE490" s="116">
        <v>4.7300000000000004</v>
      </c>
      <c r="AF490" s="116">
        <v>565</v>
      </c>
      <c r="AG490" s="116">
        <v>5.03</v>
      </c>
      <c r="AH490" s="116">
        <v>550</v>
      </c>
      <c r="AI490" s="116">
        <v>4.78</v>
      </c>
      <c r="AJ490" s="116">
        <v>395</v>
      </c>
      <c r="AK490" s="116">
        <v>3.78</v>
      </c>
      <c r="AL490" s="116">
        <v>420</v>
      </c>
      <c r="AM490" s="116">
        <v>4.03</v>
      </c>
      <c r="AN490" s="116">
        <v>360</v>
      </c>
      <c r="AO490" s="116">
        <v>3.46</v>
      </c>
      <c r="AP490" s="116">
        <v>368</v>
      </c>
      <c r="AQ490" s="116">
        <v>3.57</v>
      </c>
      <c r="AR490" s="116">
        <v>282</v>
      </c>
      <c r="AS490" s="116">
        <v>2.42</v>
      </c>
      <c r="AT490" s="116">
        <v>454</v>
      </c>
      <c r="AU490" s="116">
        <v>4.32</v>
      </c>
      <c r="AV490" s="116">
        <v>668</v>
      </c>
      <c r="AW490" s="116">
        <v>6.95</v>
      </c>
      <c r="AX490" s="116">
        <v>466</v>
      </c>
      <c r="AY490" s="116">
        <v>3.57</v>
      </c>
      <c r="AZ490" s="116">
        <v>584</v>
      </c>
      <c r="BA490" s="116">
        <v>6.02</v>
      </c>
      <c r="BB490" s="116">
        <v>461</v>
      </c>
      <c r="BC490" s="116">
        <v>4.79</v>
      </c>
      <c r="BD490" s="116">
        <v>555</v>
      </c>
      <c r="BE490" s="116">
        <v>5.43</v>
      </c>
      <c r="BF490" s="116">
        <v>372</v>
      </c>
      <c r="BG490" s="116">
        <v>3.93</v>
      </c>
      <c r="BH490" s="116">
        <v>491</v>
      </c>
      <c r="BI490" s="116">
        <v>4.28</v>
      </c>
      <c r="BJ490" s="116">
        <v>512</v>
      </c>
      <c r="BK490" s="116">
        <v>4.7300000000000004</v>
      </c>
      <c r="BL490" s="116">
        <v>379</v>
      </c>
      <c r="BM490" s="116">
        <v>3.82</v>
      </c>
      <c r="BN490" s="116">
        <v>377</v>
      </c>
      <c r="BO490" s="116">
        <v>3.33</v>
      </c>
      <c r="BP490" s="116">
        <v>414</v>
      </c>
      <c r="BQ490" s="116">
        <v>3.93</v>
      </c>
      <c r="BR490" s="116">
        <v>499</v>
      </c>
      <c r="BS490" s="116">
        <v>4.76</v>
      </c>
      <c r="BT490" s="115">
        <v>1157</v>
      </c>
      <c r="BU490" s="116">
        <v>4.9800000000000004</v>
      </c>
      <c r="BV490" s="116">
        <v>550</v>
      </c>
      <c r="BW490" s="116">
        <v>5.49</v>
      </c>
      <c r="BX490" s="116">
        <v>507</v>
      </c>
      <c r="BY490" s="116">
        <v>5.28</v>
      </c>
      <c r="BZ490" s="116">
        <v>468</v>
      </c>
      <c r="CA490" s="116">
        <v>4.7300000000000004</v>
      </c>
      <c r="CB490" s="116">
        <v>586</v>
      </c>
      <c r="CC490" s="116">
        <v>4.8099999999999996</v>
      </c>
    </row>
    <row r="491" spans="1:81" ht="16.5" customHeight="1" x14ac:dyDescent="0.45">
      <c r="A491" s="362">
        <v>487</v>
      </c>
      <c r="B491" s="357" t="s">
        <v>746</v>
      </c>
      <c r="C491" s="357" t="s">
        <v>167</v>
      </c>
      <c r="D491" s="118">
        <v>12</v>
      </c>
      <c r="E491" s="118">
        <v>0.56000000000000005</v>
      </c>
      <c r="F491" s="118">
        <v>7</v>
      </c>
      <c r="G491" s="118">
        <v>0.25</v>
      </c>
      <c r="H491" s="118">
        <v>8</v>
      </c>
      <c r="I491" s="118">
        <v>0.27</v>
      </c>
      <c r="J491" s="118">
        <v>5</v>
      </c>
      <c r="K491" s="118">
        <v>0.28999999999999998</v>
      </c>
      <c r="L491" s="118">
        <v>2</v>
      </c>
      <c r="M491" s="118">
        <v>0.1</v>
      </c>
      <c r="N491" s="118">
        <v>4</v>
      </c>
      <c r="O491" s="118">
        <v>0.17</v>
      </c>
      <c r="P491" s="118">
        <v>4</v>
      </c>
      <c r="Q491" s="118">
        <v>0.23</v>
      </c>
      <c r="R491" s="118">
        <v>5</v>
      </c>
      <c r="S491" s="118">
        <v>0.3</v>
      </c>
      <c r="T491" s="118">
        <v>5</v>
      </c>
      <c r="U491" s="118">
        <v>0.28000000000000003</v>
      </c>
      <c r="V491" s="118">
        <v>9</v>
      </c>
      <c r="W491" s="118">
        <v>0.35</v>
      </c>
      <c r="X491" s="118">
        <v>6</v>
      </c>
      <c r="Y491" s="118">
        <v>0.23</v>
      </c>
      <c r="Z491" s="118">
        <v>9</v>
      </c>
      <c r="AA491" s="118">
        <v>0.26</v>
      </c>
      <c r="AB491" s="118">
        <v>5</v>
      </c>
      <c r="AC491" s="118">
        <v>0.26</v>
      </c>
      <c r="AD491" s="118">
        <v>11</v>
      </c>
      <c r="AE491" s="118">
        <v>0.31</v>
      </c>
      <c r="AF491" s="118">
        <v>5</v>
      </c>
      <c r="AG491" s="118">
        <v>0.26</v>
      </c>
      <c r="AH491" s="118">
        <v>9</v>
      </c>
      <c r="AI491" s="118">
        <v>0.13</v>
      </c>
      <c r="AJ491" s="118">
        <v>6</v>
      </c>
      <c r="AK491" s="118">
        <v>0.11</v>
      </c>
      <c r="AL491" s="118">
        <v>6</v>
      </c>
      <c r="AM491" s="118">
        <v>0.18</v>
      </c>
      <c r="AN491" s="118">
        <v>9</v>
      </c>
      <c r="AO491" s="118">
        <v>0.43</v>
      </c>
      <c r="AP491" s="118">
        <v>7</v>
      </c>
      <c r="AQ491" s="118">
        <v>0.13</v>
      </c>
      <c r="AR491" s="118">
        <v>9</v>
      </c>
      <c r="AS491" s="118">
        <v>0.25</v>
      </c>
      <c r="AT491" s="118">
        <v>22</v>
      </c>
      <c r="AU491" s="118">
        <v>0.31</v>
      </c>
      <c r="AV491" s="118">
        <v>9</v>
      </c>
      <c r="AW491" s="118">
        <v>0.16</v>
      </c>
      <c r="AX491" s="118">
        <v>17</v>
      </c>
      <c r="AY491" s="118">
        <v>0.19</v>
      </c>
      <c r="AZ491" s="118">
        <v>6</v>
      </c>
      <c r="BA491" s="118">
        <v>0.38</v>
      </c>
      <c r="BB491" s="118">
        <v>4</v>
      </c>
      <c r="BC491" s="118">
        <v>0.59</v>
      </c>
      <c r="BD491" s="118">
        <v>5</v>
      </c>
      <c r="BE491" s="118">
        <v>0.3</v>
      </c>
      <c r="BF491" s="118">
        <v>5</v>
      </c>
      <c r="BG491" s="118">
        <v>0.22</v>
      </c>
      <c r="BH491" s="118">
        <v>5</v>
      </c>
      <c r="BI491" s="118">
        <v>0.21</v>
      </c>
      <c r="BJ491" s="118">
        <v>4</v>
      </c>
      <c r="BK491" s="118">
        <v>0.15</v>
      </c>
      <c r="BL491" s="118">
        <v>7</v>
      </c>
      <c r="BM491" s="118">
        <v>0.43</v>
      </c>
      <c r="BN491" s="118">
        <v>6</v>
      </c>
      <c r="BO491" s="118">
        <v>0.37</v>
      </c>
      <c r="BP491" s="118">
        <v>2</v>
      </c>
      <c r="BQ491" s="118">
        <v>0.14000000000000001</v>
      </c>
      <c r="BR491" s="118">
        <v>3</v>
      </c>
      <c r="BS491" s="118">
        <v>0.21</v>
      </c>
      <c r="BT491" s="118">
        <v>4</v>
      </c>
      <c r="BU491" s="118">
        <v>0.2</v>
      </c>
      <c r="BV491" s="118">
        <v>5</v>
      </c>
      <c r="BW491" s="118">
        <v>0.3</v>
      </c>
      <c r="BX491" s="118">
        <v>6</v>
      </c>
      <c r="BY491" s="118">
        <v>0.5</v>
      </c>
      <c r="BZ491" s="118">
        <v>6</v>
      </c>
      <c r="CA491" s="118">
        <v>0.43</v>
      </c>
      <c r="CB491" s="118">
        <v>4</v>
      </c>
      <c r="CC491" s="118">
        <v>0.27</v>
      </c>
    </row>
    <row r="492" spans="1:81" ht="16.5" customHeight="1" x14ac:dyDescent="0.45">
      <c r="A492" s="363">
        <v>488</v>
      </c>
      <c r="B492" s="358" t="s">
        <v>747</v>
      </c>
      <c r="C492" s="358" t="s">
        <v>167</v>
      </c>
      <c r="D492" s="115">
        <v>2933</v>
      </c>
      <c r="E492" s="116">
        <v>52</v>
      </c>
      <c r="F492" s="115">
        <v>2703</v>
      </c>
      <c r="G492" s="116">
        <v>43.46</v>
      </c>
      <c r="H492" s="115">
        <v>3416</v>
      </c>
      <c r="I492" s="116">
        <v>56.65</v>
      </c>
      <c r="J492" s="115">
        <v>3120</v>
      </c>
      <c r="K492" s="116">
        <v>42.63</v>
      </c>
      <c r="L492" s="115">
        <v>3371</v>
      </c>
      <c r="M492" s="116">
        <v>51.27</v>
      </c>
      <c r="N492" s="115">
        <v>2875</v>
      </c>
      <c r="O492" s="116">
        <v>47.78</v>
      </c>
      <c r="P492" s="115">
        <v>3146</v>
      </c>
      <c r="Q492" s="116">
        <v>44.31</v>
      </c>
      <c r="R492" s="115">
        <v>3478</v>
      </c>
      <c r="S492" s="116">
        <v>40</v>
      </c>
      <c r="T492" s="115">
        <v>3198</v>
      </c>
      <c r="U492" s="116">
        <v>45.85</v>
      </c>
      <c r="V492" s="115">
        <v>3869</v>
      </c>
      <c r="W492" s="116">
        <v>54.21</v>
      </c>
      <c r="X492" s="115">
        <v>3703</v>
      </c>
      <c r="Y492" s="116">
        <v>50.04</v>
      </c>
      <c r="Z492" s="115">
        <v>3969</v>
      </c>
      <c r="AA492" s="116">
        <v>46.13</v>
      </c>
      <c r="AB492" s="115">
        <v>3130</v>
      </c>
      <c r="AC492" s="116">
        <v>43.85</v>
      </c>
      <c r="AD492" s="115">
        <v>3377</v>
      </c>
      <c r="AE492" s="116">
        <v>46.57</v>
      </c>
      <c r="AF492" s="115">
        <v>4585</v>
      </c>
      <c r="AG492" s="116">
        <v>52.09</v>
      </c>
      <c r="AH492" s="115">
        <v>3870</v>
      </c>
      <c r="AI492" s="116">
        <v>51.88</v>
      </c>
      <c r="AJ492" s="115">
        <v>4167</v>
      </c>
      <c r="AK492" s="116">
        <v>51.88</v>
      </c>
      <c r="AL492" s="115">
        <v>4102</v>
      </c>
      <c r="AM492" s="116">
        <v>49.57</v>
      </c>
      <c r="AN492" s="115">
        <v>3795</v>
      </c>
      <c r="AO492" s="116">
        <v>47.28</v>
      </c>
      <c r="AP492" s="115">
        <v>4305</v>
      </c>
      <c r="AQ492" s="116">
        <v>52.01</v>
      </c>
      <c r="AR492" s="115">
        <v>4424</v>
      </c>
      <c r="AS492" s="116">
        <v>57.15</v>
      </c>
      <c r="AT492" s="115">
        <v>3962</v>
      </c>
      <c r="AU492" s="116">
        <v>46.3</v>
      </c>
      <c r="AV492" s="115">
        <v>3784</v>
      </c>
      <c r="AW492" s="116">
        <v>46.07</v>
      </c>
      <c r="AX492" s="115">
        <v>4123</v>
      </c>
      <c r="AY492" s="116">
        <v>46.36</v>
      </c>
      <c r="AZ492" s="115">
        <v>3577</v>
      </c>
      <c r="BA492" s="116">
        <v>41.63</v>
      </c>
      <c r="BB492" s="115">
        <v>4347</v>
      </c>
      <c r="BC492" s="116">
        <v>43.46</v>
      </c>
      <c r="BD492" s="115">
        <v>4698</v>
      </c>
      <c r="BE492" s="116">
        <v>48.78</v>
      </c>
      <c r="BF492" s="115">
        <v>3682</v>
      </c>
      <c r="BG492" s="116">
        <v>37.700000000000003</v>
      </c>
      <c r="BH492" s="115">
        <v>4192</v>
      </c>
      <c r="BI492" s="116">
        <v>40.299999999999997</v>
      </c>
      <c r="BJ492" s="115">
        <v>4805</v>
      </c>
      <c r="BK492" s="116">
        <v>46.14</v>
      </c>
      <c r="BL492" s="115">
        <v>4380</v>
      </c>
      <c r="BM492" s="116">
        <v>38.33</v>
      </c>
      <c r="BN492" s="115">
        <v>4872</v>
      </c>
      <c r="BO492" s="116">
        <v>46.11</v>
      </c>
      <c r="BP492" s="115">
        <v>4463</v>
      </c>
      <c r="BQ492" s="116">
        <v>51.91</v>
      </c>
      <c r="BR492" s="115">
        <v>4135</v>
      </c>
      <c r="BS492" s="116">
        <v>103.29</v>
      </c>
      <c r="BT492" s="115">
        <v>4459</v>
      </c>
      <c r="BU492" s="116">
        <v>45.39</v>
      </c>
      <c r="BV492" s="115">
        <v>3908</v>
      </c>
      <c r="BW492" s="116">
        <v>40.39</v>
      </c>
      <c r="BX492" s="115">
        <v>4210</v>
      </c>
      <c r="BY492" s="116">
        <v>44.26</v>
      </c>
      <c r="BZ492" s="115">
        <v>3869</v>
      </c>
      <c r="CA492" s="116">
        <v>41.66</v>
      </c>
      <c r="CB492" s="115">
        <v>4446</v>
      </c>
      <c r="CC492" s="116">
        <v>47.2</v>
      </c>
    </row>
    <row r="493" spans="1:81" ht="16.5" customHeight="1" x14ac:dyDescent="0.45">
      <c r="A493" s="362">
        <v>489</v>
      </c>
      <c r="B493" s="357" t="s">
        <v>748</v>
      </c>
      <c r="C493" s="111"/>
      <c r="D493" s="111"/>
      <c r="E493" s="118">
        <v>550.58000000000004</v>
      </c>
      <c r="F493" s="111"/>
      <c r="G493" s="118">
        <v>552.39</v>
      </c>
      <c r="H493" s="111"/>
      <c r="I493" s="118">
        <v>629.85</v>
      </c>
      <c r="J493" s="111"/>
      <c r="K493" s="118">
        <v>606.34</v>
      </c>
      <c r="L493" s="111"/>
      <c r="M493" s="118">
        <v>673.72</v>
      </c>
      <c r="N493" s="111"/>
      <c r="O493" s="118">
        <v>586.02</v>
      </c>
      <c r="P493" s="111"/>
      <c r="Q493" s="118">
        <v>584.83000000000004</v>
      </c>
      <c r="R493" s="111"/>
      <c r="S493" s="118">
        <v>536.05999999999995</v>
      </c>
      <c r="T493" s="111"/>
      <c r="U493" s="118">
        <v>537.94000000000005</v>
      </c>
      <c r="V493" s="111"/>
      <c r="W493" s="118">
        <v>549.78</v>
      </c>
      <c r="X493" s="111"/>
      <c r="Y493" s="118">
        <v>511.39</v>
      </c>
      <c r="Z493" s="111"/>
      <c r="AA493" s="118">
        <v>524.15</v>
      </c>
      <c r="AB493" s="111"/>
      <c r="AC493" s="118">
        <v>428.98</v>
      </c>
      <c r="AD493" s="111"/>
      <c r="AE493" s="118">
        <v>511.96</v>
      </c>
      <c r="AF493" s="111"/>
      <c r="AG493" s="118">
        <v>573.44000000000005</v>
      </c>
      <c r="AH493" s="111"/>
      <c r="AI493" s="118">
        <v>484.71</v>
      </c>
      <c r="AJ493" s="111"/>
      <c r="AK493" s="118">
        <v>558.61</v>
      </c>
      <c r="AL493" s="111"/>
      <c r="AM493" s="118">
        <v>584.76</v>
      </c>
      <c r="AN493" s="111"/>
      <c r="AO493" s="118">
        <v>554.92999999999995</v>
      </c>
      <c r="AP493" s="111"/>
      <c r="AQ493" s="118">
        <v>594.82000000000005</v>
      </c>
      <c r="AR493" s="111"/>
      <c r="AS493" s="118">
        <v>582.71</v>
      </c>
      <c r="AT493" s="111"/>
      <c r="AU493" s="118">
        <v>555.57000000000005</v>
      </c>
      <c r="AV493" s="111"/>
      <c r="AW493" s="118">
        <v>575.29999999999995</v>
      </c>
      <c r="AX493" s="111"/>
      <c r="AY493" s="118">
        <v>574.09</v>
      </c>
      <c r="AZ493" s="111"/>
      <c r="BA493" s="118">
        <v>703.9</v>
      </c>
      <c r="BB493" s="111"/>
      <c r="BC493" s="118">
        <v>809.89</v>
      </c>
      <c r="BD493" s="111"/>
      <c r="BE493" s="118">
        <v>944.27</v>
      </c>
      <c r="BF493" s="111"/>
      <c r="BG493" s="118">
        <v>747.51</v>
      </c>
      <c r="BH493" s="111"/>
      <c r="BI493" s="118">
        <v>860.54</v>
      </c>
      <c r="BJ493" s="111"/>
      <c r="BK493" s="118">
        <v>840.07</v>
      </c>
      <c r="BL493" s="111"/>
      <c r="BM493" s="118">
        <v>808.8</v>
      </c>
      <c r="BN493" s="111"/>
      <c r="BO493" s="118">
        <v>895.15</v>
      </c>
      <c r="BP493" s="111"/>
      <c r="BQ493" s="118">
        <v>888.14</v>
      </c>
      <c r="BR493" s="111"/>
      <c r="BS493" s="118">
        <v>906.82</v>
      </c>
      <c r="BT493" s="111"/>
      <c r="BU493" s="118">
        <v>928.8</v>
      </c>
      <c r="BV493" s="111"/>
      <c r="BW493" s="118">
        <v>921.06</v>
      </c>
      <c r="BX493" s="111"/>
      <c r="BY493" s="118">
        <v>880.39</v>
      </c>
      <c r="BZ493" s="111"/>
      <c r="CA493" s="118">
        <v>846.53</v>
      </c>
      <c r="CB493" s="111"/>
      <c r="CC493" s="118">
        <v>860.4</v>
      </c>
    </row>
    <row r="494" spans="1:81" ht="16.5" customHeight="1" x14ac:dyDescent="0.45">
      <c r="A494" s="363">
        <v>490</v>
      </c>
      <c r="B494" s="358" t="s">
        <v>749</v>
      </c>
      <c r="C494" s="112"/>
      <c r="D494" s="112"/>
      <c r="E494" s="116">
        <v>291.17</v>
      </c>
      <c r="F494" s="112"/>
      <c r="G494" s="116">
        <v>279.13</v>
      </c>
      <c r="H494" s="112"/>
      <c r="I494" s="116">
        <v>319.77999999999997</v>
      </c>
      <c r="J494" s="112"/>
      <c r="K494" s="116">
        <v>291.76</v>
      </c>
      <c r="L494" s="112"/>
      <c r="M494" s="116">
        <v>321.32</v>
      </c>
      <c r="N494" s="112"/>
      <c r="O494" s="116">
        <v>334.61</v>
      </c>
      <c r="P494" s="112"/>
      <c r="Q494" s="116">
        <v>332.39</v>
      </c>
      <c r="R494" s="112"/>
      <c r="S494" s="116">
        <v>304.07</v>
      </c>
      <c r="T494" s="112"/>
      <c r="U494" s="116">
        <v>296.12</v>
      </c>
      <c r="V494" s="112"/>
      <c r="W494" s="116">
        <v>299.51</v>
      </c>
      <c r="X494" s="112"/>
      <c r="Y494" s="116">
        <v>278.70999999999998</v>
      </c>
      <c r="Z494" s="112"/>
      <c r="AA494" s="116">
        <v>288.69</v>
      </c>
      <c r="AB494" s="112"/>
      <c r="AC494" s="116">
        <v>232.51</v>
      </c>
      <c r="AD494" s="112"/>
      <c r="AE494" s="116">
        <v>284.02999999999997</v>
      </c>
      <c r="AF494" s="112"/>
      <c r="AG494" s="116">
        <v>322.02999999999997</v>
      </c>
      <c r="AH494" s="112"/>
      <c r="AI494" s="116">
        <v>274.38</v>
      </c>
      <c r="AJ494" s="112"/>
      <c r="AK494" s="116">
        <v>325.17</v>
      </c>
      <c r="AL494" s="112"/>
      <c r="AM494" s="116">
        <v>343.98</v>
      </c>
      <c r="AN494" s="112"/>
      <c r="AO494" s="116">
        <v>326.19</v>
      </c>
      <c r="AP494" s="112"/>
      <c r="AQ494" s="116">
        <v>342.69</v>
      </c>
      <c r="AR494" s="112"/>
      <c r="AS494" s="116">
        <v>329.18</v>
      </c>
      <c r="AT494" s="112"/>
      <c r="AU494" s="116">
        <v>319.27999999999997</v>
      </c>
      <c r="AV494" s="112"/>
      <c r="AW494" s="116">
        <v>326.20999999999998</v>
      </c>
      <c r="AX494" s="112"/>
      <c r="AY494" s="116">
        <v>324.68</v>
      </c>
      <c r="AZ494" s="112"/>
      <c r="BA494" s="116">
        <v>312.43</v>
      </c>
      <c r="BB494" s="112"/>
      <c r="BC494" s="116">
        <v>354.57</v>
      </c>
      <c r="BD494" s="112"/>
      <c r="BE494" s="116">
        <v>388.37</v>
      </c>
      <c r="BF494" s="112"/>
      <c r="BG494" s="116">
        <v>313.08</v>
      </c>
      <c r="BH494" s="112"/>
      <c r="BI494" s="116">
        <v>402.38</v>
      </c>
      <c r="BJ494" s="112"/>
      <c r="BK494" s="116">
        <v>423.86</v>
      </c>
      <c r="BL494" s="112"/>
      <c r="BM494" s="116">
        <v>393.82</v>
      </c>
      <c r="BN494" s="112"/>
      <c r="BO494" s="116">
        <v>397.88</v>
      </c>
      <c r="BP494" s="112"/>
      <c r="BQ494" s="116">
        <v>400.36</v>
      </c>
      <c r="BR494" s="112"/>
      <c r="BS494" s="116">
        <v>389.85</v>
      </c>
      <c r="BT494" s="112"/>
      <c r="BU494" s="116">
        <v>415.07</v>
      </c>
      <c r="BV494" s="112"/>
      <c r="BW494" s="116">
        <v>394.43</v>
      </c>
      <c r="BX494" s="112"/>
      <c r="BY494" s="116">
        <v>400.56</v>
      </c>
      <c r="BZ494" s="112"/>
      <c r="CA494" s="116">
        <v>382.88</v>
      </c>
      <c r="CB494" s="112"/>
      <c r="CC494" s="116">
        <v>433.63</v>
      </c>
    </row>
    <row r="495" spans="1:81" ht="16.5" customHeight="1" x14ac:dyDescent="0.45">
      <c r="A495" s="362">
        <v>491</v>
      </c>
      <c r="B495" s="357" t="s">
        <v>750</v>
      </c>
      <c r="C495" s="357" t="s">
        <v>167</v>
      </c>
      <c r="D495" s="117">
        <v>2443</v>
      </c>
      <c r="E495" s="118">
        <v>5.62</v>
      </c>
      <c r="F495" s="117">
        <v>2494</v>
      </c>
      <c r="G495" s="118">
        <v>5.48</v>
      </c>
      <c r="H495" s="117">
        <v>3091</v>
      </c>
      <c r="I495" s="118">
        <v>6.82</v>
      </c>
      <c r="J495" s="117">
        <v>2480</v>
      </c>
      <c r="K495" s="118">
        <v>5.28</v>
      </c>
      <c r="L495" s="117">
        <v>2702</v>
      </c>
      <c r="M495" s="118">
        <v>5.7</v>
      </c>
      <c r="N495" s="117">
        <v>2812</v>
      </c>
      <c r="O495" s="118">
        <v>6.13</v>
      </c>
      <c r="P495" s="117">
        <v>2735</v>
      </c>
      <c r="Q495" s="118">
        <v>5.69</v>
      </c>
      <c r="R495" s="117">
        <v>2635</v>
      </c>
      <c r="S495" s="118">
        <v>5.32</v>
      </c>
      <c r="T495" s="117">
        <v>2515</v>
      </c>
      <c r="U495" s="118">
        <v>5.16</v>
      </c>
      <c r="V495" s="117">
        <v>2412</v>
      </c>
      <c r="W495" s="118">
        <v>4.93</v>
      </c>
      <c r="X495" s="117">
        <v>2783</v>
      </c>
      <c r="Y495" s="118">
        <v>5.54</v>
      </c>
      <c r="Z495" s="117">
        <v>2764</v>
      </c>
      <c r="AA495" s="118">
        <v>5.27</v>
      </c>
      <c r="AB495" s="117">
        <v>2430</v>
      </c>
      <c r="AC495" s="118">
        <v>4.58</v>
      </c>
      <c r="AD495" s="117">
        <v>2596</v>
      </c>
      <c r="AE495" s="118">
        <v>4.79</v>
      </c>
      <c r="AF495" s="117">
        <v>3068</v>
      </c>
      <c r="AG495" s="118">
        <v>5.64</v>
      </c>
      <c r="AH495" s="117">
        <v>2613</v>
      </c>
      <c r="AI495" s="118">
        <v>4.8899999999999997</v>
      </c>
      <c r="AJ495" s="117">
        <v>2781</v>
      </c>
      <c r="AK495" s="118">
        <v>5.17</v>
      </c>
      <c r="AL495" s="117">
        <v>2817</v>
      </c>
      <c r="AM495" s="118">
        <v>5.41</v>
      </c>
      <c r="AN495" s="117">
        <v>2773</v>
      </c>
      <c r="AO495" s="118">
        <v>5.35</v>
      </c>
      <c r="AP495" s="117">
        <v>2664</v>
      </c>
      <c r="AQ495" s="118">
        <v>5.19</v>
      </c>
      <c r="AR495" s="117">
        <v>2708</v>
      </c>
      <c r="AS495" s="118">
        <v>5.28</v>
      </c>
      <c r="AT495" s="117">
        <v>2249</v>
      </c>
      <c r="AU495" s="118">
        <v>4.43</v>
      </c>
      <c r="AV495" s="117">
        <v>2500</v>
      </c>
      <c r="AW495" s="118">
        <v>4.8099999999999996</v>
      </c>
      <c r="AX495" s="117">
        <v>2955</v>
      </c>
      <c r="AY495" s="118">
        <v>5.57</v>
      </c>
      <c r="AZ495" s="117">
        <v>2250</v>
      </c>
      <c r="BA495" s="118">
        <v>4.47</v>
      </c>
      <c r="BB495" s="117">
        <v>2671</v>
      </c>
      <c r="BC495" s="118">
        <v>5.7</v>
      </c>
      <c r="BD495" s="117">
        <v>3105</v>
      </c>
      <c r="BE495" s="118">
        <v>7.32</v>
      </c>
      <c r="BF495" s="117">
        <v>2108</v>
      </c>
      <c r="BG495" s="118">
        <v>4.99</v>
      </c>
      <c r="BH495" s="117">
        <v>2910</v>
      </c>
      <c r="BI495" s="118">
        <v>7.26</v>
      </c>
      <c r="BJ495" s="117">
        <v>2708</v>
      </c>
      <c r="BK495" s="118">
        <v>6.31</v>
      </c>
      <c r="BL495" s="117">
        <v>2324</v>
      </c>
      <c r="BM495" s="118">
        <v>5.26</v>
      </c>
      <c r="BN495" s="117">
        <v>2840</v>
      </c>
      <c r="BO495" s="118">
        <v>6.44</v>
      </c>
      <c r="BP495" s="117">
        <v>2546</v>
      </c>
      <c r="BQ495" s="118">
        <v>5.64</v>
      </c>
      <c r="BR495" s="117">
        <v>2870</v>
      </c>
      <c r="BS495" s="118">
        <v>6.53</v>
      </c>
      <c r="BT495" s="117">
        <v>2877</v>
      </c>
      <c r="BU495" s="118">
        <v>6.38</v>
      </c>
      <c r="BV495" s="117">
        <v>2918</v>
      </c>
      <c r="BW495" s="118">
        <v>6.47</v>
      </c>
      <c r="BX495" s="117">
        <v>2939</v>
      </c>
      <c r="BY495" s="118">
        <v>6.35</v>
      </c>
      <c r="BZ495" s="117">
        <v>2736</v>
      </c>
      <c r="CA495" s="118">
        <v>5.75</v>
      </c>
      <c r="CB495" s="117">
        <v>2909</v>
      </c>
      <c r="CC495" s="118">
        <v>6.39</v>
      </c>
    </row>
    <row r="496" spans="1:81" ht="16.5" customHeight="1" x14ac:dyDescent="0.45">
      <c r="A496" s="363">
        <v>492</v>
      </c>
      <c r="B496" s="358" t="s">
        <v>751</v>
      </c>
      <c r="C496" s="358" t="s">
        <v>178</v>
      </c>
      <c r="D496" s="115">
        <v>1083502</v>
      </c>
      <c r="E496" s="116">
        <v>77.44</v>
      </c>
      <c r="F496" s="115">
        <v>977032</v>
      </c>
      <c r="G496" s="116">
        <v>73.86</v>
      </c>
      <c r="H496" s="115">
        <v>1174103</v>
      </c>
      <c r="I496" s="116">
        <v>85.54</v>
      </c>
      <c r="J496" s="115">
        <v>1019820</v>
      </c>
      <c r="K496" s="116">
        <v>70.56</v>
      </c>
      <c r="L496" s="115">
        <v>1165351</v>
      </c>
      <c r="M496" s="116">
        <v>82.98</v>
      </c>
      <c r="N496" s="115">
        <v>1234040</v>
      </c>
      <c r="O496" s="116">
        <v>85.64</v>
      </c>
      <c r="P496" s="115">
        <v>1333643</v>
      </c>
      <c r="Q496" s="116">
        <v>91.63</v>
      </c>
      <c r="R496" s="115">
        <v>1190606</v>
      </c>
      <c r="S496" s="116">
        <v>82.62</v>
      </c>
      <c r="T496" s="115">
        <v>1178002</v>
      </c>
      <c r="U496" s="116">
        <v>82.31</v>
      </c>
      <c r="V496" s="115">
        <v>1197124</v>
      </c>
      <c r="W496" s="116">
        <v>83.76</v>
      </c>
      <c r="X496" s="115">
        <v>1067138</v>
      </c>
      <c r="Y496" s="116">
        <v>75.55</v>
      </c>
      <c r="Z496" s="115">
        <v>1179114</v>
      </c>
      <c r="AA496" s="116">
        <v>79.47</v>
      </c>
      <c r="AB496" s="115">
        <v>995503</v>
      </c>
      <c r="AC496" s="116">
        <v>67.44</v>
      </c>
      <c r="AD496" s="115">
        <v>1153999</v>
      </c>
      <c r="AE496" s="116">
        <v>74.44</v>
      </c>
      <c r="AF496" s="115">
        <v>1129013</v>
      </c>
      <c r="AG496" s="116">
        <v>77.489999999999995</v>
      </c>
      <c r="AH496" s="115">
        <v>1124879</v>
      </c>
      <c r="AI496" s="116">
        <v>67.459999999999994</v>
      </c>
      <c r="AJ496" s="115">
        <v>1202791</v>
      </c>
      <c r="AK496" s="116">
        <v>78.56</v>
      </c>
      <c r="AL496" s="115">
        <v>1290963</v>
      </c>
      <c r="AM496" s="116">
        <v>83.74</v>
      </c>
      <c r="AN496" s="115">
        <v>1261490</v>
      </c>
      <c r="AO496" s="116">
        <v>81.650000000000006</v>
      </c>
      <c r="AP496" s="115">
        <v>1392942</v>
      </c>
      <c r="AQ496" s="116">
        <v>87.83</v>
      </c>
      <c r="AR496" s="115">
        <v>1320307</v>
      </c>
      <c r="AS496" s="116">
        <v>86.85</v>
      </c>
      <c r="AT496" s="115">
        <v>1277456</v>
      </c>
      <c r="AU496" s="116">
        <v>82.42</v>
      </c>
      <c r="AV496" s="115">
        <v>1365307</v>
      </c>
      <c r="AW496" s="116">
        <v>86.28</v>
      </c>
      <c r="AX496" s="115">
        <v>1282396</v>
      </c>
      <c r="AY496" s="116">
        <v>80.34</v>
      </c>
      <c r="AZ496" s="115">
        <v>1227334</v>
      </c>
      <c r="BA496" s="116">
        <v>76.680000000000007</v>
      </c>
      <c r="BB496" s="115">
        <v>1294929</v>
      </c>
      <c r="BC496" s="116">
        <v>81.93</v>
      </c>
      <c r="BD496" s="115">
        <v>1342668</v>
      </c>
      <c r="BE496" s="116">
        <v>91.91</v>
      </c>
      <c r="BF496" s="115">
        <v>996404</v>
      </c>
      <c r="BG496" s="116">
        <v>72.31</v>
      </c>
      <c r="BH496" s="115">
        <v>1277222</v>
      </c>
      <c r="BI496" s="116">
        <v>88.83</v>
      </c>
      <c r="BJ496" s="115">
        <v>1314204</v>
      </c>
      <c r="BK496" s="116">
        <v>90.7</v>
      </c>
      <c r="BL496" s="115">
        <v>1403818</v>
      </c>
      <c r="BM496" s="116">
        <v>88.66</v>
      </c>
      <c r="BN496" s="115">
        <v>1463789</v>
      </c>
      <c r="BO496" s="116">
        <v>92.4</v>
      </c>
      <c r="BP496" s="115">
        <v>1470676</v>
      </c>
      <c r="BQ496" s="116">
        <v>94.64</v>
      </c>
      <c r="BR496" s="115">
        <v>1396992</v>
      </c>
      <c r="BS496" s="116">
        <v>88.22</v>
      </c>
      <c r="BT496" s="115">
        <v>1444998</v>
      </c>
      <c r="BU496" s="116">
        <v>93.24</v>
      </c>
      <c r="BV496" s="115">
        <v>1442268</v>
      </c>
      <c r="BW496" s="116">
        <v>96.17</v>
      </c>
      <c r="BX496" s="115">
        <v>1396144</v>
      </c>
      <c r="BY496" s="116">
        <v>93.53</v>
      </c>
      <c r="BZ496" s="115">
        <v>1291721</v>
      </c>
      <c r="CA496" s="116">
        <v>90.83</v>
      </c>
      <c r="CB496" s="115">
        <v>1379450</v>
      </c>
      <c r="CC496" s="116">
        <v>99.81</v>
      </c>
    </row>
    <row r="497" spans="1:81" ht="16.5" customHeight="1" x14ac:dyDescent="0.45">
      <c r="A497" s="362">
        <v>493</v>
      </c>
      <c r="B497" s="357" t="s">
        <v>752</v>
      </c>
      <c r="C497" s="357" t="s">
        <v>167</v>
      </c>
      <c r="D497" s="117">
        <v>2353</v>
      </c>
      <c r="E497" s="118">
        <v>21.1</v>
      </c>
      <c r="F497" s="117">
        <v>2583</v>
      </c>
      <c r="G497" s="118">
        <v>22.47</v>
      </c>
      <c r="H497" s="117">
        <v>3137</v>
      </c>
      <c r="I497" s="118">
        <v>26.92</v>
      </c>
      <c r="J497" s="117">
        <v>2576</v>
      </c>
      <c r="K497" s="118">
        <v>22.12</v>
      </c>
      <c r="L497" s="117">
        <v>3082</v>
      </c>
      <c r="M497" s="118">
        <v>25.22</v>
      </c>
      <c r="N497" s="117">
        <v>3106</v>
      </c>
      <c r="O497" s="118">
        <v>24.74</v>
      </c>
      <c r="P497" s="117">
        <v>3398</v>
      </c>
      <c r="Q497" s="118">
        <v>27.77</v>
      </c>
      <c r="R497" s="117">
        <v>3120</v>
      </c>
      <c r="S497" s="118">
        <v>24.77</v>
      </c>
      <c r="T497" s="117">
        <v>3276</v>
      </c>
      <c r="U497" s="118">
        <v>25.17</v>
      </c>
      <c r="V497" s="117">
        <v>3395</v>
      </c>
      <c r="W497" s="118">
        <v>24.99</v>
      </c>
      <c r="X497" s="117">
        <v>3290</v>
      </c>
      <c r="Y497" s="118">
        <v>24.25</v>
      </c>
      <c r="Z497" s="117">
        <v>3133</v>
      </c>
      <c r="AA497" s="118">
        <v>25.25</v>
      </c>
      <c r="AB497" s="117">
        <v>2514</v>
      </c>
      <c r="AC497" s="118">
        <v>20.329999999999998</v>
      </c>
      <c r="AD497" s="117">
        <v>2801</v>
      </c>
      <c r="AE497" s="118">
        <v>22.6</v>
      </c>
      <c r="AF497" s="117">
        <v>3579</v>
      </c>
      <c r="AG497" s="118">
        <v>27.81</v>
      </c>
      <c r="AH497" s="117">
        <v>2803</v>
      </c>
      <c r="AI497" s="118">
        <v>21.51</v>
      </c>
      <c r="AJ497" s="117">
        <v>3166</v>
      </c>
      <c r="AK497" s="118">
        <v>25.44</v>
      </c>
      <c r="AL497" s="117">
        <v>3340</v>
      </c>
      <c r="AM497" s="118">
        <v>25.94</v>
      </c>
      <c r="AN497" s="117">
        <v>2829</v>
      </c>
      <c r="AO497" s="118">
        <v>24.12</v>
      </c>
      <c r="AP497" s="117">
        <v>3400</v>
      </c>
      <c r="AQ497" s="118">
        <v>27.58</v>
      </c>
      <c r="AR497" s="117">
        <v>3499</v>
      </c>
      <c r="AS497" s="118">
        <v>28.82</v>
      </c>
      <c r="AT497" s="117">
        <v>3137</v>
      </c>
      <c r="AU497" s="118">
        <v>26.19</v>
      </c>
      <c r="AV497" s="117">
        <v>3267</v>
      </c>
      <c r="AW497" s="118">
        <v>27.83</v>
      </c>
      <c r="AX497" s="117">
        <v>3465</v>
      </c>
      <c r="AY497" s="118">
        <v>27.51</v>
      </c>
      <c r="AZ497" s="117">
        <v>2864</v>
      </c>
      <c r="BA497" s="118">
        <v>23.67</v>
      </c>
      <c r="BB497" s="117">
        <v>3147</v>
      </c>
      <c r="BC497" s="118">
        <v>26.48</v>
      </c>
      <c r="BD497" s="117">
        <v>3771</v>
      </c>
      <c r="BE497" s="118">
        <v>31.56</v>
      </c>
      <c r="BF497" s="117">
        <v>2623</v>
      </c>
      <c r="BG497" s="118">
        <v>23.81</v>
      </c>
      <c r="BH497" s="117">
        <v>3882</v>
      </c>
      <c r="BI497" s="118">
        <v>31.52</v>
      </c>
      <c r="BJ497" s="117">
        <v>3562</v>
      </c>
      <c r="BK497" s="118">
        <v>28.97</v>
      </c>
      <c r="BL497" s="117">
        <v>3336</v>
      </c>
      <c r="BM497" s="118">
        <v>28.38</v>
      </c>
      <c r="BN497" s="117">
        <v>3685</v>
      </c>
      <c r="BO497" s="118">
        <v>31.9</v>
      </c>
      <c r="BP497" s="117">
        <v>3659</v>
      </c>
      <c r="BQ497" s="118">
        <v>31.12</v>
      </c>
      <c r="BR497" s="117">
        <v>3280</v>
      </c>
      <c r="BS497" s="118">
        <v>30.16</v>
      </c>
      <c r="BT497" s="117">
        <v>3657</v>
      </c>
      <c r="BU497" s="118">
        <v>31.38</v>
      </c>
      <c r="BV497" s="117">
        <v>3865</v>
      </c>
      <c r="BW497" s="118">
        <v>31.93</v>
      </c>
      <c r="BX497" s="117">
        <v>3278</v>
      </c>
      <c r="BY497" s="118">
        <v>30.76</v>
      </c>
      <c r="BZ497" s="117">
        <v>3504</v>
      </c>
      <c r="CA497" s="118">
        <v>31.06</v>
      </c>
      <c r="CB497" s="117">
        <v>4058</v>
      </c>
      <c r="CC497" s="118">
        <v>36.06</v>
      </c>
    </row>
    <row r="498" spans="1:81" ht="16.5" customHeight="1" x14ac:dyDescent="0.45">
      <c r="A498" s="363">
        <v>494</v>
      </c>
      <c r="B498" s="358" t="s">
        <v>753</v>
      </c>
      <c r="C498" s="358" t="s">
        <v>167</v>
      </c>
      <c r="D498" s="116">
        <v>858</v>
      </c>
      <c r="E498" s="116">
        <v>9.52</v>
      </c>
      <c r="F498" s="115">
        <v>1011</v>
      </c>
      <c r="G498" s="116">
        <v>9.92</v>
      </c>
      <c r="H498" s="115">
        <v>1023</v>
      </c>
      <c r="I498" s="116">
        <v>10.46</v>
      </c>
      <c r="J498" s="116">
        <v>891</v>
      </c>
      <c r="K498" s="116">
        <v>9.36</v>
      </c>
      <c r="L498" s="115">
        <v>1061</v>
      </c>
      <c r="M498" s="116">
        <v>11.12</v>
      </c>
      <c r="N498" s="115">
        <v>1045</v>
      </c>
      <c r="O498" s="116">
        <v>10.85</v>
      </c>
      <c r="P498" s="115">
        <v>1105</v>
      </c>
      <c r="Q498" s="116">
        <v>11.3</v>
      </c>
      <c r="R498" s="115">
        <v>1254</v>
      </c>
      <c r="S498" s="116">
        <v>11.49</v>
      </c>
      <c r="T498" s="115">
        <v>1000</v>
      </c>
      <c r="U498" s="116">
        <v>9.5399999999999991</v>
      </c>
      <c r="V498" s="115">
        <v>1139</v>
      </c>
      <c r="W498" s="116">
        <v>10.58</v>
      </c>
      <c r="X498" s="115">
        <v>1193</v>
      </c>
      <c r="Y498" s="116">
        <v>12.66</v>
      </c>
      <c r="Z498" s="115">
        <v>1066</v>
      </c>
      <c r="AA498" s="116">
        <v>10.28</v>
      </c>
      <c r="AB498" s="115">
        <v>1329</v>
      </c>
      <c r="AC498" s="116">
        <v>10.99</v>
      </c>
      <c r="AD498" s="116">
        <v>966</v>
      </c>
      <c r="AE498" s="116">
        <v>9.6</v>
      </c>
      <c r="AF498" s="115">
        <v>1266</v>
      </c>
      <c r="AG498" s="116">
        <v>12.45</v>
      </c>
      <c r="AH498" s="115">
        <v>1150</v>
      </c>
      <c r="AI498" s="116">
        <v>11.56</v>
      </c>
      <c r="AJ498" s="115">
        <v>1148</v>
      </c>
      <c r="AK498" s="116">
        <v>11.87</v>
      </c>
      <c r="AL498" s="115">
        <v>1537</v>
      </c>
      <c r="AM498" s="116">
        <v>13.46</v>
      </c>
      <c r="AN498" s="115">
        <v>1586</v>
      </c>
      <c r="AO498" s="116">
        <v>12.71</v>
      </c>
      <c r="AP498" s="115">
        <v>1365</v>
      </c>
      <c r="AQ498" s="116">
        <v>12.86</v>
      </c>
      <c r="AR498" s="115">
        <v>1441</v>
      </c>
      <c r="AS498" s="116">
        <v>12.85</v>
      </c>
      <c r="AT498" s="116">
        <v>854</v>
      </c>
      <c r="AU498" s="116">
        <v>9.5299999999999994</v>
      </c>
      <c r="AV498" s="115">
        <v>1384</v>
      </c>
      <c r="AW498" s="116">
        <v>11.86</v>
      </c>
      <c r="AX498" s="115">
        <v>1277</v>
      </c>
      <c r="AY498" s="116">
        <v>12</v>
      </c>
      <c r="AZ498" s="115">
        <v>1640</v>
      </c>
      <c r="BA498" s="116">
        <v>12.55</v>
      </c>
      <c r="BB498" s="115">
        <v>1424</v>
      </c>
      <c r="BC498" s="116">
        <v>12.31</v>
      </c>
      <c r="BD498" s="115">
        <v>1237</v>
      </c>
      <c r="BE498" s="116">
        <v>12.95</v>
      </c>
      <c r="BF498" s="115">
        <v>1235</v>
      </c>
      <c r="BG498" s="116">
        <v>11.26</v>
      </c>
      <c r="BH498" s="115">
        <v>2055</v>
      </c>
      <c r="BI498" s="116">
        <v>15.22</v>
      </c>
      <c r="BJ498" s="115">
        <v>1377</v>
      </c>
      <c r="BK498" s="116">
        <v>12.91</v>
      </c>
      <c r="BL498" s="115">
        <v>1485</v>
      </c>
      <c r="BM498" s="116">
        <v>12.7</v>
      </c>
      <c r="BN498" s="115">
        <v>1445</v>
      </c>
      <c r="BO498" s="116">
        <v>13.95</v>
      </c>
      <c r="BP498" s="115">
        <v>1311</v>
      </c>
      <c r="BQ498" s="116">
        <v>13.04</v>
      </c>
      <c r="BR498" s="115">
        <v>1423</v>
      </c>
      <c r="BS498" s="116">
        <v>13.18</v>
      </c>
      <c r="BT498" s="115">
        <v>1229</v>
      </c>
      <c r="BU498" s="116">
        <v>13.33</v>
      </c>
      <c r="BV498" s="115">
        <v>2280</v>
      </c>
      <c r="BW498" s="116">
        <v>16.3</v>
      </c>
      <c r="BX498" s="115">
        <v>1799</v>
      </c>
      <c r="BY498" s="116">
        <v>12.95</v>
      </c>
      <c r="BZ498" s="115">
        <v>1278</v>
      </c>
      <c r="CA498" s="116">
        <v>11.86</v>
      </c>
      <c r="CB498" s="115">
        <v>1968</v>
      </c>
      <c r="CC498" s="116">
        <v>16.850000000000001</v>
      </c>
    </row>
    <row r="499" spans="1:81" ht="16.5" customHeight="1" x14ac:dyDescent="0.45">
      <c r="A499" s="362">
        <v>495</v>
      </c>
      <c r="B499" s="357" t="s">
        <v>754</v>
      </c>
      <c r="C499" s="357" t="s">
        <v>167</v>
      </c>
      <c r="D499" s="118">
        <v>897</v>
      </c>
      <c r="E499" s="118">
        <v>12.02</v>
      </c>
      <c r="F499" s="118">
        <v>801</v>
      </c>
      <c r="G499" s="118">
        <v>11.67</v>
      </c>
      <c r="H499" s="118">
        <v>816</v>
      </c>
      <c r="I499" s="118">
        <v>12.59</v>
      </c>
      <c r="J499" s="118">
        <v>979</v>
      </c>
      <c r="K499" s="118">
        <v>12.96</v>
      </c>
      <c r="L499" s="118">
        <v>883</v>
      </c>
      <c r="M499" s="118">
        <v>12.46</v>
      </c>
      <c r="N499" s="118">
        <v>780</v>
      </c>
      <c r="O499" s="118">
        <v>11.76</v>
      </c>
      <c r="P499" s="118">
        <v>815</v>
      </c>
      <c r="Q499" s="118">
        <v>12.74</v>
      </c>
      <c r="R499" s="118">
        <v>683</v>
      </c>
      <c r="S499" s="118">
        <v>10.52</v>
      </c>
      <c r="T499" s="118">
        <v>754</v>
      </c>
      <c r="U499" s="118">
        <v>12.24</v>
      </c>
      <c r="V499" s="117">
        <v>1081</v>
      </c>
      <c r="W499" s="118">
        <v>15.75</v>
      </c>
      <c r="X499" s="118">
        <v>840</v>
      </c>
      <c r="Y499" s="118">
        <v>12.02</v>
      </c>
      <c r="Z499" s="117">
        <v>1177</v>
      </c>
      <c r="AA499" s="118">
        <v>15.7</v>
      </c>
      <c r="AB499" s="118">
        <v>659</v>
      </c>
      <c r="AC499" s="118">
        <v>10.28</v>
      </c>
      <c r="AD499" s="118">
        <v>920</v>
      </c>
      <c r="AE499" s="118">
        <v>12.25</v>
      </c>
      <c r="AF499" s="117">
        <v>1170</v>
      </c>
      <c r="AG499" s="118">
        <v>16</v>
      </c>
      <c r="AH499" s="118">
        <v>811</v>
      </c>
      <c r="AI499" s="118">
        <v>10.94</v>
      </c>
      <c r="AJ499" s="118">
        <v>853</v>
      </c>
      <c r="AK499" s="118">
        <v>11.71</v>
      </c>
      <c r="AL499" s="118">
        <v>776</v>
      </c>
      <c r="AM499" s="118">
        <v>11.24</v>
      </c>
      <c r="AN499" s="118">
        <v>601</v>
      </c>
      <c r="AO499" s="118">
        <v>9.3000000000000007</v>
      </c>
      <c r="AP499" s="118">
        <v>903</v>
      </c>
      <c r="AQ499" s="118">
        <v>12.71</v>
      </c>
      <c r="AR499" s="118">
        <v>931</v>
      </c>
      <c r="AS499" s="118">
        <v>12.63</v>
      </c>
      <c r="AT499" s="118">
        <v>775</v>
      </c>
      <c r="AU499" s="118">
        <v>11.9</v>
      </c>
      <c r="AV499" s="118">
        <v>794</v>
      </c>
      <c r="AW499" s="118">
        <v>12.22</v>
      </c>
      <c r="AX499" s="118">
        <v>910</v>
      </c>
      <c r="AY499" s="118">
        <v>12.88</v>
      </c>
      <c r="AZ499" s="118">
        <v>756</v>
      </c>
      <c r="BA499" s="118">
        <v>10.6</v>
      </c>
      <c r="BB499" s="117">
        <v>1005</v>
      </c>
      <c r="BC499" s="118">
        <v>12.02</v>
      </c>
      <c r="BD499" s="117">
        <v>1037</v>
      </c>
      <c r="BE499" s="118">
        <v>13.51</v>
      </c>
      <c r="BF499" s="118">
        <v>706</v>
      </c>
      <c r="BG499" s="118">
        <v>11.17</v>
      </c>
      <c r="BH499" s="118">
        <v>997</v>
      </c>
      <c r="BI499" s="118">
        <v>13.81</v>
      </c>
      <c r="BJ499" s="117">
        <v>1053</v>
      </c>
      <c r="BK499" s="118">
        <v>14.61</v>
      </c>
      <c r="BL499" s="118">
        <v>861</v>
      </c>
      <c r="BM499" s="118">
        <v>12.62</v>
      </c>
      <c r="BN499" s="117">
        <v>1063</v>
      </c>
      <c r="BO499" s="118">
        <v>14.1</v>
      </c>
      <c r="BP499" s="117">
        <v>1229</v>
      </c>
      <c r="BQ499" s="118">
        <v>16.5</v>
      </c>
      <c r="BR499" s="117">
        <v>1177</v>
      </c>
      <c r="BS499" s="118">
        <v>15.97</v>
      </c>
      <c r="BT499" s="117">
        <v>1203</v>
      </c>
      <c r="BU499" s="118">
        <v>15.57</v>
      </c>
      <c r="BV499" s="117">
        <v>1153</v>
      </c>
      <c r="BW499" s="118">
        <v>15.6</v>
      </c>
      <c r="BX499" s="118">
        <v>780</v>
      </c>
      <c r="BY499" s="118">
        <v>11.65</v>
      </c>
      <c r="BZ499" s="117">
        <v>1030</v>
      </c>
      <c r="CA499" s="118">
        <v>15.04</v>
      </c>
      <c r="CB499" s="117">
        <v>1075</v>
      </c>
      <c r="CC499" s="118">
        <v>15.79</v>
      </c>
    </row>
    <row r="500" spans="1:81" ht="16.5" customHeight="1" x14ac:dyDescent="0.45">
      <c r="A500" s="363">
        <v>496</v>
      </c>
      <c r="B500" s="358" t="s">
        <v>977</v>
      </c>
      <c r="C500" s="358" t="s">
        <v>167</v>
      </c>
      <c r="D500" s="115">
        <v>8662</v>
      </c>
      <c r="E500" s="116">
        <v>21.99</v>
      </c>
      <c r="F500" s="115">
        <v>8772</v>
      </c>
      <c r="G500" s="116">
        <v>22.4</v>
      </c>
      <c r="H500" s="115">
        <v>8652</v>
      </c>
      <c r="I500" s="116">
        <v>21.77</v>
      </c>
      <c r="J500" s="115">
        <v>10257</v>
      </c>
      <c r="K500" s="116">
        <v>23.9</v>
      </c>
      <c r="L500" s="115">
        <v>9895</v>
      </c>
      <c r="M500" s="116">
        <v>23.97</v>
      </c>
      <c r="N500" s="115">
        <v>10311</v>
      </c>
      <c r="O500" s="116">
        <v>26.3</v>
      </c>
      <c r="P500" s="115">
        <v>9197</v>
      </c>
      <c r="Q500" s="116">
        <v>24.34</v>
      </c>
      <c r="R500" s="115">
        <v>9041</v>
      </c>
      <c r="S500" s="116">
        <v>23.15</v>
      </c>
      <c r="T500" s="115">
        <v>10574</v>
      </c>
      <c r="U500" s="116">
        <v>24.48</v>
      </c>
      <c r="V500" s="115">
        <v>11411</v>
      </c>
      <c r="W500" s="116">
        <v>26.31</v>
      </c>
      <c r="X500" s="115">
        <v>9915</v>
      </c>
      <c r="Y500" s="116">
        <v>22.31</v>
      </c>
      <c r="Z500" s="115">
        <v>9547</v>
      </c>
      <c r="AA500" s="116">
        <v>21.41</v>
      </c>
      <c r="AB500" s="115">
        <v>7436</v>
      </c>
      <c r="AC500" s="116">
        <v>16.75</v>
      </c>
      <c r="AD500" s="115">
        <v>10885</v>
      </c>
      <c r="AE500" s="116">
        <v>22.79</v>
      </c>
      <c r="AF500" s="115">
        <v>12118</v>
      </c>
      <c r="AG500" s="116">
        <v>26.41</v>
      </c>
      <c r="AH500" s="115">
        <v>9122</v>
      </c>
      <c r="AI500" s="116">
        <v>20.71</v>
      </c>
      <c r="AJ500" s="115">
        <v>11068</v>
      </c>
      <c r="AK500" s="116">
        <v>25.35</v>
      </c>
      <c r="AL500" s="115">
        <v>8603</v>
      </c>
      <c r="AM500" s="116">
        <v>20.79</v>
      </c>
      <c r="AN500" s="115">
        <v>8481</v>
      </c>
      <c r="AO500" s="116">
        <v>19.89</v>
      </c>
      <c r="AP500" s="115">
        <v>9996</v>
      </c>
      <c r="AQ500" s="116">
        <v>22.75</v>
      </c>
      <c r="AR500" s="115">
        <v>9692</v>
      </c>
      <c r="AS500" s="116">
        <v>22.84</v>
      </c>
      <c r="AT500" s="115">
        <v>9265</v>
      </c>
      <c r="AU500" s="116">
        <v>21.38</v>
      </c>
      <c r="AV500" s="115">
        <v>10898</v>
      </c>
      <c r="AW500" s="116">
        <v>26.41</v>
      </c>
      <c r="AX500" s="115">
        <v>10078</v>
      </c>
      <c r="AY500" s="116">
        <v>25.06</v>
      </c>
      <c r="AZ500" s="115">
        <v>8477</v>
      </c>
      <c r="BA500" s="116">
        <v>21.9</v>
      </c>
      <c r="BB500" s="115">
        <v>9919</v>
      </c>
      <c r="BC500" s="116">
        <v>28.55</v>
      </c>
      <c r="BD500" s="115">
        <v>10922</v>
      </c>
      <c r="BE500" s="116">
        <v>33.04</v>
      </c>
      <c r="BF500" s="115">
        <v>6889</v>
      </c>
      <c r="BG500" s="116">
        <v>21.73</v>
      </c>
      <c r="BH500" s="115">
        <v>9105</v>
      </c>
      <c r="BI500" s="116">
        <v>27.45</v>
      </c>
      <c r="BJ500" s="115">
        <v>9441</v>
      </c>
      <c r="BK500" s="116">
        <v>27.56</v>
      </c>
      <c r="BL500" s="115">
        <v>8663</v>
      </c>
      <c r="BM500" s="116">
        <v>24.51</v>
      </c>
      <c r="BN500" s="115">
        <v>11571</v>
      </c>
      <c r="BO500" s="116">
        <v>31.26</v>
      </c>
      <c r="BP500" s="115">
        <v>10904</v>
      </c>
      <c r="BQ500" s="116">
        <v>29.06</v>
      </c>
      <c r="BR500" s="115">
        <v>10635</v>
      </c>
      <c r="BS500" s="116">
        <v>29.33</v>
      </c>
      <c r="BT500" s="115">
        <v>11639</v>
      </c>
      <c r="BU500" s="116">
        <v>31.49</v>
      </c>
      <c r="BV500" s="115">
        <v>9780</v>
      </c>
      <c r="BW500" s="116">
        <v>26.46</v>
      </c>
      <c r="BX500" s="115">
        <v>11204</v>
      </c>
      <c r="BY500" s="116">
        <v>29.88</v>
      </c>
      <c r="BZ500" s="115">
        <v>10505</v>
      </c>
      <c r="CA500" s="116">
        <v>28.51</v>
      </c>
      <c r="CB500" s="115">
        <v>12268</v>
      </c>
      <c r="CC500" s="116">
        <v>33.11</v>
      </c>
    </row>
    <row r="501" spans="1:81" ht="16.5" customHeight="1" x14ac:dyDescent="0.45">
      <c r="A501" s="362">
        <v>497</v>
      </c>
      <c r="B501" s="357" t="s">
        <v>755</v>
      </c>
      <c r="C501" s="357" t="s">
        <v>167</v>
      </c>
      <c r="D501" s="117">
        <v>36988</v>
      </c>
      <c r="E501" s="118">
        <v>62.4</v>
      </c>
      <c r="F501" s="117">
        <v>48148</v>
      </c>
      <c r="G501" s="118">
        <v>78.11</v>
      </c>
      <c r="H501" s="117">
        <v>58012</v>
      </c>
      <c r="I501" s="118">
        <v>92.48</v>
      </c>
      <c r="J501" s="117">
        <v>79048</v>
      </c>
      <c r="K501" s="118">
        <v>123.52</v>
      </c>
      <c r="L501" s="117">
        <v>88828</v>
      </c>
      <c r="M501" s="118">
        <v>137.41999999999999</v>
      </c>
      <c r="N501" s="117">
        <v>20230</v>
      </c>
      <c r="O501" s="118">
        <v>36.270000000000003</v>
      </c>
      <c r="P501" s="117">
        <v>13513</v>
      </c>
      <c r="Q501" s="118">
        <v>26.68</v>
      </c>
      <c r="R501" s="117">
        <v>13828</v>
      </c>
      <c r="S501" s="118">
        <v>25.93</v>
      </c>
      <c r="T501" s="117">
        <v>20382</v>
      </c>
      <c r="U501" s="118">
        <v>34.53</v>
      </c>
      <c r="V501" s="117">
        <v>21767</v>
      </c>
      <c r="W501" s="118">
        <v>35.6</v>
      </c>
      <c r="X501" s="117">
        <v>21997</v>
      </c>
      <c r="Y501" s="118">
        <v>33.75</v>
      </c>
      <c r="Z501" s="117">
        <v>15651</v>
      </c>
      <c r="AA501" s="118">
        <v>24.56</v>
      </c>
      <c r="AB501" s="117">
        <v>13676</v>
      </c>
      <c r="AC501" s="118">
        <v>20.309999999999999</v>
      </c>
      <c r="AD501" s="117">
        <v>21508</v>
      </c>
      <c r="AE501" s="118">
        <v>30.67</v>
      </c>
      <c r="AF501" s="117">
        <v>22515</v>
      </c>
      <c r="AG501" s="118">
        <v>31.7</v>
      </c>
      <c r="AH501" s="117">
        <v>17843</v>
      </c>
      <c r="AI501" s="118">
        <v>26.82</v>
      </c>
      <c r="AJ501" s="117">
        <v>14291</v>
      </c>
      <c r="AK501" s="118">
        <v>24.53</v>
      </c>
      <c r="AL501" s="117">
        <v>15961</v>
      </c>
      <c r="AM501" s="118">
        <v>26.57</v>
      </c>
      <c r="AN501" s="117">
        <v>15395</v>
      </c>
      <c r="AO501" s="118">
        <v>24.15</v>
      </c>
      <c r="AP501" s="117">
        <v>18723</v>
      </c>
      <c r="AQ501" s="118">
        <v>29.62</v>
      </c>
      <c r="AR501" s="117">
        <v>17137</v>
      </c>
      <c r="AS501" s="118">
        <v>26.81</v>
      </c>
      <c r="AT501" s="117">
        <v>15968</v>
      </c>
      <c r="AU501" s="118">
        <v>26.45</v>
      </c>
      <c r="AV501" s="117">
        <v>14514</v>
      </c>
      <c r="AW501" s="118">
        <v>25.14</v>
      </c>
      <c r="AX501" s="117">
        <v>18114</v>
      </c>
      <c r="AY501" s="118">
        <v>32.97</v>
      </c>
      <c r="AZ501" s="117">
        <v>16219</v>
      </c>
      <c r="BA501" s="118">
        <v>32.21</v>
      </c>
      <c r="BB501" s="117">
        <v>12262</v>
      </c>
      <c r="BC501" s="118">
        <v>25.37</v>
      </c>
      <c r="BD501" s="117">
        <v>14111</v>
      </c>
      <c r="BE501" s="118">
        <v>31.93</v>
      </c>
      <c r="BF501" s="117">
        <v>9019</v>
      </c>
      <c r="BG501" s="118">
        <v>24.01</v>
      </c>
      <c r="BH501" s="117">
        <v>10551</v>
      </c>
      <c r="BI501" s="118">
        <v>25.69</v>
      </c>
      <c r="BJ501" s="117">
        <v>9712</v>
      </c>
      <c r="BK501" s="118">
        <v>20.68</v>
      </c>
      <c r="BL501" s="117">
        <v>11981</v>
      </c>
      <c r="BM501" s="118">
        <v>26.34</v>
      </c>
      <c r="BN501" s="117">
        <v>13644</v>
      </c>
      <c r="BO501" s="118">
        <v>30.03</v>
      </c>
      <c r="BP501" s="117">
        <v>11390</v>
      </c>
      <c r="BQ501" s="118">
        <v>26.09</v>
      </c>
      <c r="BR501" s="117">
        <v>11045</v>
      </c>
      <c r="BS501" s="118">
        <v>26.02</v>
      </c>
      <c r="BT501" s="117">
        <v>15453</v>
      </c>
      <c r="BU501" s="118">
        <v>31.06</v>
      </c>
      <c r="BV501" s="117">
        <v>15924</v>
      </c>
      <c r="BW501" s="118">
        <v>31.67</v>
      </c>
      <c r="BX501" s="117">
        <v>14151</v>
      </c>
      <c r="BY501" s="118">
        <v>31.28</v>
      </c>
      <c r="BZ501" s="117">
        <v>17512</v>
      </c>
      <c r="CA501" s="118">
        <v>35.15</v>
      </c>
      <c r="CB501" s="117">
        <v>17378</v>
      </c>
      <c r="CC501" s="118">
        <v>36.409999999999997</v>
      </c>
    </row>
    <row r="502" spans="1:81" ht="16.5" customHeight="1" x14ac:dyDescent="0.45">
      <c r="A502" s="363">
        <v>498</v>
      </c>
      <c r="B502" s="358" t="s">
        <v>756</v>
      </c>
      <c r="C502" s="358" t="s">
        <v>167</v>
      </c>
      <c r="D502" s="115">
        <v>6881</v>
      </c>
      <c r="E502" s="116">
        <v>49.32</v>
      </c>
      <c r="F502" s="115">
        <v>6843</v>
      </c>
      <c r="G502" s="116">
        <v>49.35</v>
      </c>
      <c r="H502" s="115">
        <v>7402</v>
      </c>
      <c r="I502" s="116">
        <v>53.49</v>
      </c>
      <c r="J502" s="115">
        <v>6346</v>
      </c>
      <c r="K502" s="116">
        <v>46.87</v>
      </c>
      <c r="L502" s="115">
        <v>6651</v>
      </c>
      <c r="M502" s="116">
        <v>53.51</v>
      </c>
      <c r="N502" s="115">
        <v>6894</v>
      </c>
      <c r="O502" s="116">
        <v>49.72</v>
      </c>
      <c r="P502" s="115">
        <v>6907</v>
      </c>
      <c r="Q502" s="116">
        <v>52.28</v>
      </c>
      <c r="R502" s="115">
        <v>6636</v>
      </c>
      <c r="S502" s="116">
        <v>48.18</v>
      </c>
      <c r="T502" s="115">
        <v>6895</v>
      </c>
      <c r="U502" s="116">
        <v>48.4</v>
      </c>
      <c r="V502" s="115">
        <v>6571</v>
      </c>
      <c r="W502" s="116">
        <v>48.32</v>
      </c>
      <c r="X502" s="115">
        <v>6197</v>
      </c>
      <c r="Y502" s="116">
        <v>46.6</v>
      </c>
      <c r="Z502" s="115">
        <v>6893</v>
      </c>
      <c r="AA502" s="116">
        <v>53.52</v>
      </c>
      <c r="AB502" s="115">
        <v>5624</v>
      </c>
      <c r="AC502" s="116">
        <v>45.8</v>
      </c>
      <c r="AD502" s="115">
        <v>7294</v>
      </c>
      <c r="AE502" s="116">
        <v>50.78</v>
      </c>
      <c r="AF502" s="115">
        <v>7603</v>
      </c>
      <c r="AG502" s="116">
        <v>53.91</v>
      </c>
      <c r="AH502" s="115">
        <v>6497</v>
      </c>
      <c r="AI502" s="116">
        <v>46.42</v>
      </c>
      <c r="AJ502" s="115">
        <v>7494</v>
      </c>
      <c r="AK502" s="116">
        <v>50.81</v>
      </c>
      <c r="AL502" s="115">
        <v>8245</v>
      </c>
      <c r="AM502" s="116">
        <v>53.61</v>
      </c>
      <c r="AN502" s="115">
        <v>7956</v>
      </c>
      <c r="AO502" s="116">
        <v>51.57</v>
      </c>
      <c r="AP502" s="115">
        <v>8634</v>
      </c>
      <c r="AQ502" s="116">
        <v>53.59</v>
      </c>
      <c r="AR502" s="115">
        <v>8465</v>
      </c>
      <c r="AS502" s="116">
        <v>57.46</v>
      </c>
      <c r="AT502" s="115">
        <v>7944</v>
      </c>
      <c r="AU502" s="116">
        <v>53.99</v>
      </c>
      <c r="AV502" s="115">
        <v>8422</v>
      </c>
      <c r="AW502" s="116">
        <v>54.55</v>
      </c>
      <c r="AX502" s="115">
        <v>9303</v>
      </c>
      <c r="AY502" s="116">
        <v>53.08</v>
      </c>
      <c r="AZ502" s="115">
        <v>91043</v>
      </c>
      <c r="BA502" s="116">
        <v>209.38</v>
      </c>
      <c r="BB502" s="115">
        <v>111684</v>
      </c>
      <c r="BC502" s="116">
        <v>262.95999999999998</v>
      </c>
      <c r="BD502" s="115">
        <v>129583</v>
      </c>
      <c r="BE502" s="116">
        <v>333.68</v>
      </c>
      <c r="BF502" s="115">
        <v>102277</v>
      </c>
      <c r="BG502" s="116">
        <v>265.13</v>
      </c>
      <c r="BH502" s="115">
        <v>100003</v>
      </c>
      <c r="BI502" s="116">
        <v>248.37</v>
      </c>
      <c r="BJ502" s="115">
        <v>90616</v>
      </c>
      <c r="BK502" s="116">
        <v>214.47</v>
      </c>
      <c r="BL502" s="115">
        <v>106162</v>
      </c>
      <c r="BM502" s="116">
        <v>216.5</v>
      </c>
      <c r="BN502" s="115">
        <v>143842</v>
      </c>
      <c r="BO502" s="116">
        <v>277.19</v>
      </c>
      <c r="BP502" s="115">
        <v>140930</v>
      </c>
      <c r="BQ502" s="116">
        <v>271.69</v>
      </c>
      <c r="BR502" s="115">
        <v>160449</v>
      </c>
      <c r="BS502" s="116">
        <v>307.56</v>
      </c>
      <c r="BT502" s="115">
        <v>151842</v>
      </c>
      <c r="BU502" s="116">
        <v>291.27999999999997</v>
      </c>
      <c r="BV502" s="115">
        <v>160612</v>
      </c>
      <c r="BW502" s="116">
        <v>302.02</v>
      </c>
      <c r="BX502" s="115">
        <v>139120</v>
      </c>
      <c r="BY502" s="116">
        <v>263.42</v>
      </c>
      <c r="BZ502" s="115">
        <v>129568</v>
      </c>
      <c r="CA502" s="116">
        <v>245.44</v>
      </c>
      <c r="CB502" s="115">
        <v>82748</v>
      </c>
      <c r="CC502" s="116">
        <v>182.35</v>
      </c>
    </row>
    <row r="503" spans="1:81" ht="16.5" customHeight="1" x14ac:dyDescent="0.45">
      <c r="A503" s="362">
        <v>499</v>
      </c>
      <c r="B503" s="357" t="s">
        <v>757</v>
      </c>
      <c r="C503" s="357" t="s">
        <v>167</v>
      </c>
      <c r="D503" s="117">
        <v>1244</v>
      </c>
      <c r="E503" s="118">
        <v>0.68</v>
      </c>
      <c r="F503" s="117">
        <v>2628</v>
      </c>
      <c r="G503" s="118">
        <v>0.86</v>
      </c>
      <c r="H503" s="117">
        <v>3141</v>
      </c>
      <c r="I503" s="118">
        <v>0.81</v>
      </c>
      <c r="J503" s="117">
        <v>2478</v>
      </c>
      <c r="K503" s="118">
        <v>0.56000000000000005</v>
      </c>
      <c r="L503" s="117">
        <v>2468</v>
      </c>
      <c r="M503" s="118">
        <v>0.59</v>
      </c>
      <c r="N503" s="117">
        <v>4343</v>
      </c>
      <c r="O503" s="118">
        <v>1</v>
      </c>
      <c r="P503" s="117">
        <v>3137</v>
      </c>
      <c r="Q503" s="118">
        <v>0.77</v>
      </c>
      <c r="R503" s="117">
        <v>4964</v>
      </c>
      <c r="S503" s="118">
        <v>0.94</v>
      </c>
      <c r="T503" s="117">
        <v>4902</v>
      </c>
      <c r="U503" s="118">
        <v>1.1499999999999999</v>
      </c>
      <c r="V503" s="117">
        <v>7842</v>
      </c>
      <c r="W503" s="118">
        <v>1.38</v>
      </c>
      <c r="X503" s="117">
        <v>9259</v>
      </c>
      <c r="Y503" s="118">
        <v>1.57</v>
      </c>
      <c r="Z503" s="117">
        <v>5793</v>
      </c>
      <c r="AA503" s="118">
        <v>1.03</v>
      </c>
      <c r="AB503" s="117">
        <v>3047</v>
      </c>
      <c r="AC503" s="118">
        <v>0.59</v>
      </c>
      <c r="AD503" s="117">
        <v>1591</v>
      </c>
      <c r="AE503" s="118">
        <v>0.56999999999999995</v>
      </c>
      <c r="AF503" s="117">
        <v>2113</v>
      </c>
      <c r="AG503" s="118">
        <v>0.78</v>
      </c>
      <c r="AH503" s="118">
        <v>684</v>
      </c>
      <c r="AI503" s="118">
        <v>0.17</v>
      </c>
      <c r="AJ503" s="117">
        <v>1162</v>
      </c>
      <c r="AK503" s="118">
        <v>0.53</v>
      </c>
      <c r="AL503" s="118">
        <v>961</v>
      </c>
      <c r="AM503" s="118">
        <v>0.28999999999999998</v>
      </c>
      <c r="AN503" s="117">
        <v>1733</v>
      </c>
      <c r="AO503" s="118">
        <v>0.51</v>
      </c>
      <c r="AP503" s="117">
        <v>3542</v>
      </c>
      <c r="AQ503" s="118">
        <v>0.76</v>
      </c>
      <c r="AR503" s="118">
        <v>900</v>
      </c>
      <c r="AS503" s="118">
        <v>0.27</v>
      </c>
      <c r="AT503" s="117">
        <v>1567</v>
      </c>
      <c r="AU503" s="118">
        <v>0.44</v>
      </c>
      <c r="AV503" s="117">
        <v>1409</v>
      </c>
      <c r="AW503" s="118">
        <v>0.43</v>
      </c>
      <c r="AX503" s="118">
        <v>624</v>
      </c>
      <c r="AY503" s="118">
        <v>0.28000000000000003</v>
      </c>
      <c r="AZ503" s="118">
        <v>507</v>
      </c>
      <c r="BA503" s="118">
        <v>0.19</v>
      </c>
      <c r="BB503" s="118">
        <v>831</v>
      </c>
      <c r="BC503" s="118">
        <v>0.28000000000000003</v>
      </c>
      <c r="BD503" s="118">
        <v>672</v>
      </c>
      <c r="BE503" s="118">
        <v>0.25</v>
      </c>
      <c r="BF503" s="118">
        <v>268</v>
      </c>
      <c r="BG503" s="118">
        <v>0.11</v>
      </c>
      <c r="BH503" s="118">
        <v>425</v>
      </c>
      <c r="BI503" s="118">
        <v>0.12</v>
      </c>
      <c r="BJ503" s="118">
        <v>705</v>
      </c>
      <c r="BK503" s="118">
        <v>0.15</v>
      </c>
      <c r="BL503" s="118">
        <v>842</v>
      </c>
      <c r="BM503" s="118">
        <v>0.16</v>
      </c>
      <c r="BN503" s="118">
        <v>953</v>
      </c>
      <c r="BO503" s="118">
        <v>0.28000000000000003</v>
      </c>
      <c r="BP503" s="118">
        <v>673</v>
      </c>
      <c r="BQ503" s="118">
        <v>0.18</v>
      </c>
      <c r="BR503" s="118">
        <v>803</v>
      </c>
      <c r="BS503" s="118">
        <v>0.3</v>
      </c>
      <c r="BT503" s="118">
        <v>322</v>
      </c>
      <c r="BU503" s="118">
        <v>0.12</v>
      </c>
      <c r="BV503" s="118">
        <v>381</v>
      </c>
      <c r="BW503" s="118">
        <v>0.13</v>
      </c>
      <c r="BX503" s="118">
        <v>306</v>
      </c>
      <c r="BY503" s="118">
        <v>0.17</v>
      </c>
      <c r="BZ503" s="118">
        <v>434</v>
      </c>
      <c r="CA503" s="118">
        <v>0.16</v>
      </c>
      <c r="CB503" s="117">
        <v>1035</v>
      </c>
      <c r="CC503" s="118">
        <v>0.36</v>
      </c>
    </row>
    <row r="504" spans="1:81" ht="16.5" customHeight="1" x14ac:dyDescent="0.45">
      <c r="A504" s="363">
        <v>500</v>
      </c>
      <c r="B504" s="358" t="s">
        <v>978</v>
      </c>
      <c r="C504" s="358" t="s">
        <v>167</v>
      </c>
      <c r="D504" s="115">
        <v>1244</v>
      </c>
      <c r="E504" s="116">
        <v>0.68</v>
      </c>
      <c r="F504" s="115">
        <v>2628</v>
      </c>
      <c r="G504" s="116">
        <v>0.86</v>
      </c>
      <c r="H504" s="115">
        <v>3113</v>
      </c>
      <c r="I504" s="116">
        <v>0.79</v>
      </c>
      <c r="J504" s="115">
        <v>2478</v>
      </c>
      <c r="K504" s="116">
        <v>0.55000000000000004</v>
      </c>
      <c r="L504" s="115">
        <v>2466</v>
      </c>
      <c r="M504" s="116">
        <v>0.56999999999999995</v>
      </c>
      <c r="N504" s="115">
        <v>4343</v>
      </c>
      <c r="O504" s="116">
        <v>1</v>
      </c>
      <c r="P504" s="115">
        <v>3137</v>
      </c>
      <c r="Q504" s="116">
        <v>0.76</v>
      </c>
      <c r="R504" s="115">
        <v>4964</v>
      </c>
      <c r="S504" s="116">
        <v>0.94</v>
      </c>
      <c r="T504" s="115">
        <v>4902</v>
      </c>
      <c r="U504" s="116">
        <v>1.1499999999999999</v>
      </c>
      <c r="V504" s="115">
        <v>7839</v>
      </c>
      <c r="W504" s="116">
        <v>1.36</v>
      </c>
      <c r="X504" s="115">
        <v>9258</v>
      </c>
      <c r="Y504" s="116">
        <v>1.56</v>
      </c>
      <c r="Z504" s="115">
        <v>5793</v>
      </c>
      <c r="AA504" s="116">
        <v>1.02</v>
      </c>
      <c r="AB504" s="115">
        <v>3045</v>
      </c>
      <c r="AC504" s="116">
        <v>0.57999999999999996</v>
      </c>
      <c r="AD504" s="115">
        <v>1591</v>
      </c>
      <c r="AE504" s="116">
        <v>0.56999999999999995</v>
      </c>
      <c r="AF504" s="115">
        <v>2113</v>
      </c>
      <c r="AG504" s="116">
        <v>0.78</v>
      </c>
      <c r="AH504" s="116">
        <v>684</v>
      </c>
      <c r="AI504" s="116">
        <v>0.17</v>
      </c>
      <c r="AJ504" s="115">
        <v>1162</v>
      </c>
      <c r="AK504" s="116">
        <v>0.53</v>
      </c>
      <c r="AL504" s="116">
        <v>961</v>
      </c>
      <c r="AM504" s="116">
        <v>0.28999999999999998</v>
      </c>
      <c r="AN504" s="115">
        <v>1733</v>
      </c>
      <c r="AO504" s="116">
        <v>0.51</v>
      </c>
      <c r="AP504" s="115">
        <v>3542</v>
      </c>
      <c r="AQ504" s="116">
        <v>0.76</v>
      </c>
      <c r="AR504" s="116">
        <v>900</v>
      </c>
      <c r="AS504" s="116">
        <v>0.27</v>
      </c>
      <c r="AT504" s="115">
        <v>1567</v>
      </c>
      <c r="AU504" s="116">
        <v>0.43</v>
      </c>
      <c r="AV504" s="115">
        <v>1408</v>
      </c>
      <c r="AW504" s="116">
        <v>0.42</v>
      </c>
      <c r="AX504" s="116">
        <v>622</v>
      </c>
      <c r="AY504" s="116">
        <v>0.25</v>
      </c>
      <c r="AZ504" s="116">
        <v>507</v>
      </c>
      <c r="BA504" s="116">
        <v>0.19</v>
      </c>
      <c r="BB504" s="116">
        <v>830</v>
      </c>
      <c r="BC504" s="116">
        <v>0.27</v>
      </c>
      <c r="BD504" s="116">
        <v>672</v>
      </c>
      <c r="BE504" s="116">
        <v>0.25</v>
      </c>
      <c r="BF504" s="116">
        <v>268</v>
      </c>
      <c r="BG504" s="116">
        <v>0.11</v>
      </c>
      <c r="BH504" s="116">
        <v>425</v>
      </c>
      <c r="BI504" s="116">
        <v>0.12</v>
      </c>
      <c r="BJ504" s="116">
        <v>705</v>
      </c>
      <c r="BK504" s="116">
        <v>0.15</v>
      </c>
      <c r="BL504" s="116">
        <v>841</v>
      </c>
      <c r="BM504" s="116">
        <v>0.16</v>
      </c>
      <c r="BN504" s="116">
        <v>952</v>
      </c>
      <c r="BO504" s="116">
        <v>0.28000000000000003</v>
      </c>
      <c r="BP504" s="116">
        <v>673</v>
      </c>
      <c r="BQ504" s="116">
        <v>0.18</v>
      </c>
      <c r="BR504" s="116">
        <v>803</v>
      </c>
      <c r="BS504" s="116">
        <v>0.3</v>
      </c>
      <c r="BT504" s="116">
        <v>322</v>
      </c>
      <c r="BU504" s="116">
        <v>0.12</v>
      </c>
      <c r="BV504" s="116">
        <v>379</v>
      </c>
      <c r="BW504" s="116">
        <v>0.11</v>
      </c>
      <c r="BX504" s="116">
        <v>306</v>
      </c>
      <c r="BY504" s="116">
        <v>0.17</v>
      </c>
      <c r="BZ504" s="116">
        <v>434</v>
      </c>
      <c r="CA504" s="116">
        <v>0.16</v>
      </c>
      <c r="CB504" s="115">
        <v>1035</v>
      </c>
      <c r="CC504" s="116">
        <v>0.36</v>
      </c>
    </row>
    <row r="505" spans="1:81" ht="16.5" customHeight="1" x14ac:dyDescent="0.45">
      <c r="A505" s="362">
        <v>501</v>
      </c>
      <c r="B505" s="357" t="s">
        <v>758</v>
      </c>
      <c r="C505" s="357" t="s">
        <v>167</v>
      </c>
      <c r="D505" s="111"/>
      <c r="E505" s="111"/>
      <c r="F505" s="111"/>
      <c r="G505" s="111"/>
      <c r="H505" s="118">
        <v>28</v>
      </c>
      <c r="I505" s="118">
        <v>0.02</v>
      </c>
      <c r="J505" s="111"/>
      <c r="K505" s="118">
        <v>0</v>
      </c>
      <c r="L505" s="118">
        <v>2</v>
      </c>
      <c r="M505" s="118">
        <v>0.02</v>
      </c>
      <c r="N505" s="111"/>
      <c r="O505" s="118">
        <v>0</v>
      </c>
      <c r="P505" s="111"/>
      <c r="Q505" s="118">
        <v>0</v>
      </c>
      <c r="R505" s="111"/>
      <c r="S505" s="118">
        <v>0</v>
      </c>
      <c r="T505" s="111"/>
      <c r="U505" s="118">
        <v>0</v>
      </c>
      <c r="V505" s="118">
        <v>2</v>
      </c>
      <c r="W505" s="118">
        <v>0.03</v>
      </c>
      <c r="X505" s="118">
        <v>1</v>
      </c>
      <c r="Y505" s="118">
        <v>0.01</v>
      </c>
      <c r="Z505" s="111"/>
      <c r="AA505" s="118">
        <v>0</v>
      </c>
      <c r="AB505" s="118">
        <v>1</v>
      </c>
      <c r="AC505" s="118">
        <v>0.02</v>
      </c>
      <c r="AD505" s="111"/>
      <c r="AE505" s="118">
        <v>0</v>
      </c>
      <c r="AF505" s="111"/>
      <c r="AG505" s="118">
        <v>0</v>
      </c>
      <c r="AH505" s="111"/>
      <c r="AI505" s="118">
        <v>0</v>
      </c>
      <c r="AJ505" s="111"/>
      <c r="AK505" s="118">
        <v>0</v>
      </c>
      <c r="AL505" s="111"/>
      <c r="AM505" s="118">
        <v>0</v>
      </c>
      <c r="AN505" s="111"/>
      <c r="AO505" s="118">
        <v>0</v>
      </c>
      <c r="AP505" s="111"/>
      <c r="AQ505" s="118">
        <v>0</v>
      </c>
      <c r="AR505" s="111"/>
      <c r="AS505" s="118">
        <v>0</v>
      </c>
      <c r="AT505" s="111"/>
      <c r="AU505" s="118">
        <v>0</v>
      </c>
      <c r="AV505" s="111"/>
      <c r="AW505" s="118">
        <v>0.01</v>
      </c>
      <c r="AX505" s="118">
        <v>2</v>
      </c>
      <c r="AY505" s="118">
        <v>0.03</v>
      </c>
      <c r="AZ505" s="111"/>
      <c r="BA505" s="111"/>
      <c r="BB505" s="118">
        <v>1</v>
      </c>
      <c r="BC505" s="118">
        <v>0.01</v>
      </c>
      <c r="BD505" s="111"/>
      <c r="BE505" s="118">
        <v>0</v>
      </c>
      <c r="BF505" s="111"/>
      <c r="BG505" s="118">
        <v>0</v>
      </c>
      <c r="BH505" s="111"/>
      <c r="BI505" s="118">
        <v>0</v>
      </c>
      <c r="BJ505" s="111"/>
      <c r="BK505" s="118">
        <v>0</v>
      </c>
      <c r="BL505" s="111"/>
      <c r="BM505" s="118">
        <v>0</v>
      </c>
      <c r="BN505" s="118">
        <v>1</v>
      </c>
      <c r="BO505" s="118">
        <v>0</v>
      </c>
      <c r="BP505" s="111"/>
      <c r="BQ505" s="118">
        <v>0</v>
      </c>
      <c r="BR505" s="111"/>
      <c r="BS505" s="118">
        <v>0</v>
      </c>
      <c r="BT505" s="111"/>
      <c r="BU505" s="118">
        <v>0</v>
      </c>
      <c r="BV505" s="118">
        <v>2</v>
      </c>
      <c r="BW505" s="118">
        <v>0.03</v>
      </c>
      <c r="BX505" s="111"/>
      <c r="BY505" s="111"/>
      <c r="BZ505" s="111"/>
      <c r="CA505" s="111"/>
      <c r="CB505" s="111"/>
      <c r="CC505" s="111"/>
    </row>
    <row r="506" spans="1:81" ht="16.5" customHeight="1" x14ac:dyDescent="0.45">
      <c r="A506" s="363">
        <v>502</v>
      </c>
      <c r="B506" s="358" t="s">
        <v>759</v>
      </c>
      <c r="C506" s="358" t="s">
        <v>167</v>
      </c>
      <c r="D506" s="112"/>
      <c r="E506" s="112"/>
      <c r="F506" s="112"/>
      <c r="G506" s="116">
        <v>0</v>
      </c>
      <c r="H506" s="112"/>
      <c r="I506" s="116">
        <v>0</v>
      </c>
      <c r="J506" s="112"/>
      <c r="K506" s="116">
        <v>0</v>
      </c>
      <c r="L506" s="112"/>
      <c r="M506" s="116">
        <v>0</v>
      </c>
      <c r="N506" s="112"/>
      <c r="O506" s="116">
        <v>0</v>
      </c>
      <c r="P506" s="112"/>
      <c r="Q506" s="116">
        <v>0</v>
      </c>
      <c r="R506" s="112"/>
      <c r="S506" s="116">
        <v>0</v>
      </c>
      <c r="T506" s="112"/>
      <c r="U506" s="116">
        <v>0</v>
      </c>
      <c r="V506" s="112"/>
      <c r="W506" s="116">
        <v>0</v>
      </c>
      <c r="X506" s="112"/>
      <c r="Y506" s="116">
        <v>0</v>
      </c>
      <c r="Z506" s="112"/>
      <c r="AA506" s="116">
        <v>0</v>
      </c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6">
        <v>0</v>
      </c>
      <c r="AL506" s="112"/>
      <c r="AM506" s="116">
        <v>0</v>
      </c>
      <c r="AN506" s="112"/>
      <c r="AO506" s="116">
        <v>0</v>
      </c>
      <c r="AP506" s="112"/>
      <c r="AQ506" s="116">
        <v>0</v>
      </c>
      <c r="AR506" s="112"/>
      <c r="AS506" s="116">
        <v>0</v>
      </c>
      <c r="AT506" s="112"/>
      <c r="AU506" s="116">
        <v>0</v>
      </c>
      <c r="AV506" s="112"/>
      <c r="AW506" s="116">
        <v>0</v>
      </c>
      <c r="AX506" s="112"/>
      <c r="AY506" s="116">
        <v>0</v>
      </c>
      <c r="AZ506" s="112"/>
      <c r="BA506" s="116">
        <v>0</v>
      </c>
      <c r="BB506" s="112"/>
      <c r="BC506" s="116">
        <v>0</v>
      </c>
      <c r="BD506" s="112"/>
      <c r="BE506" s="116">
        <v>0</v>
      </c>
      <c r="BF506" s="112"/>
      <c r="BG506" s="116">
        <v>0</v>
      </c>
      <c r="BH506" s="112"/>
      <c r="BI506" s="116">
        <v>0</v>
      </c>
      <c r="BJ506" s="112"/>
      <c r="BK506" s="116">
        <v>0</v>
      </c>
      <c r="BL506" s="112"/>
      <c r="BM506" s="116">
        <v>0</v>
      </c>
      <c r="BN506" s="112"/>
      <c r="BO506" s="116">
        <v>0</v>
      </c>
      <c r="BP506" s="112"/>
      <c r="BQ506" s="116">
        <v>0</v>
      </c>
      <c r="BR506" s="112"/>
      <c r="BS506" s="116">
        <v>0</v>
      </c>
      <c r="BT506" s="112"/>
      <c r="BU506" s="116">
        <v>0</v>
      </c>
      <c r="BV506" s="112"/>
      <c r="BW506" s="116">
        <v>0</v>
      </c>
      <c r="BX506" s="112"/>
      <c r="BY506" s="116">
        <v>0</v>
      </c>
      <c r="BZ506" s="112"/>
      <c r="CA506" s="116">
        <v>0</v>
      </c>
      <c r="CB506" s="112"/>
      <c r="CC506" s="116">
        <v>0</v>
      </c>
    </row>
    <row r="507" spans="1:81" ht="16.5" customHeight="1" x14ac:dyDescent="0.45">
      <c r="A507" s="362">
        <v>503</v>
      </c>
      <c r="B507" s="357" t="s">
        <v>979</v>
      </c>
      <c r="C507" s="111"/>
      <c r="D507" s="111"/>
      <c r="E507" s="118">
        <v>47.56</v>
      </c>
      <c r="F507" s="111"/>
      <c r="G507" s="118">
        <v>68.05</v>
      </c>
      <c r="H507" s="111"/>
      <c r="I507" s="118">
        <v>50.38</v>
      </c>
      <c r="J507" s="111"/>
      <c r="K507" s="118">
        <v>50.02</v>
      </c>
      <c r="L507" s="111"/>
      <c r="M507" s="118">
        <v>48.33</v>
      </c>
      <c r="N507" s="111"/>
      <c r="O507" s="118">
        <v>49.55</v>
      </c>
      <c r="P507" s="111"/>
      <c r="Q507" s="118">
        <v>48.39</v>
      </c>
      <c r="R507" s="111"/>
      <c r="S507" s="118">
        <v>46.49</v>
      </c>
      <c r="T507" s="111"/>
      <c r="U507" s="118">
        <v>47.86</v>
      </c>
      <c r="V507" s="111"/>
      <c r="W507" s="118">
        <v>46.25</v>
      </c>
      <c r="X507" s="111"/>
      <c r="Y507" s="118">
        <v>46.8</v>
      </c>
      <c r="Z507" s="111"/>
      <c r="AA507" s="118">
        <v>49.45</v>
      </c>
      <c r="AB507" s="111"/>
      <c r="AC507" s="118">
        <v>46.75</v>
      </c>
      <c r="AD507" s="111"/>
      <c r="AE507" s="118">
        <v>45.13</v>
      </c>
      <c r="AF507" s="111"/>
      <c r="AG507" s="118">
        <v>46.34</v>
      </c>
      <c r="AH507" s="111"/>
      <c r="AI507" s="118">
        <v>40.5</v>
      </c>
      <c r="AJ507" s="111"/>
      <c r="AK507" s="118">
        <v>47.03</v>
      </c>
      <c r="AL507" s="111"/>
      <c r="AM507" s="118">
        <v>46.54</v>
      </c>
      <c r="AN507" s="111"/>
      <c r="AO507" s="118">
        <v>40.69</v>
      </c>
      <c r="AP507" s="111"/>
      <c r="AQ507" s="118">
        <v>49.49</v>
      </c>
      <c r="AR507" s="111"/>
      <c r="AS507" s="118">
        <v>45.73</v>
      </c>
      <c r="AT507" s="111"/>
      <c r="AU507" s="118">
        <v>47.15</v>
      </c>
      <c r="AV507" s="111"/>
      <c r="AW507" s="118">
        <v>52.77</v>
      </c>
      <c r="AX507" s="111"/>
      <c r="AY507" s="118">
        <v>47.32</v>
      </c>
      <c r="AZ507" s="111"/>
      <c r="BA507" s="118">
        <v>53.21</v>
      </c>
      <c r="BB507" s="111"/>
      <c r="BC507" s="118">
        <v>47.53</v>
      </c>
      <c r="BD507" s="111"/>
      <c r="BE507" s="118">
        <v>52.72</v>
      </c>
      <c r="BF507" s="111"/>
      <c r="BG507" s="118">
        <v>39.159999999999997</v>
      </c>
      <c r="BH507" s="111"/>
      <c r="BI507" s="118">
        <v>52.25</v>
      </c>
      <c r="BJ507" s="111"/>
      <c r="BK507" s="118">
        <v>48.99</v>
      </c>
      <c r="BL507" s="111"/>
      <c r="BM507" s="118">
        <v>44.04</v>
      </c>
      <c r="BN507" s="111"/>
      <c r="BO507" s="118">
        <v>49.41</v>
      </c>
      <c r="BP507" s="111"/>
      <c r="BQ507" s="118">
        <v>46.82</v>
      </c>
      <c r="BR507" s="111"/>
      <c r="BS507" s="118">
        <v>47.42</v>
      </c>
      <c r="BT507" s="111"/>
      <c r="BU507" s="118">
        <v>55.72</v>
      </c>
      <c r="BV507" s="111"/>
      <c r="BW507" s="118">
        <v>48.73</v>
      </c>
      <c r="BX507" s="111"/>
      <c r="BY507" s="118">
        <v>51.92</v>
      </c>
      <c r="BZ507" s="111"/>
      <c r="CA507" s="118">
        <v>50.7</v>
      </c>
      <c r="CB507" s="111"/>
      <c r="CC507" s="118">
        <v>58.58</v>
      </c>
    </row>
    <row r="508" spans="1:81" ht="16.5" customHeight="1" x14ac:dyDescent="0.45">
      <c r="A508" s="363">
        <v>504</v>
      </c>
      <c r="B508" s="358" t="s">
        <v>980</v>
      </c>
      <c r="C508" s="358" t="s">
        <v>179</v>
      </c>
      <c r="D508" s="112"/>
      <c r="E508" s="116">
        <v>9.36</v>
      </c>
      <c r="F508" s="112"/>
      <c r="G508" s="116">
        <v>7.81</v>
      </c>
      <c r="H508" s="112"/>
      <c r="I508" s="116">
        <v>10.37</v>
      </c>
      <c r="J508" s="112"/>
      <c r="K508" s="116">
        <v>9.9700000000000006</v>
      </c>
      <c r="L508" s="112"/>
      <c r="M508" s="116">
        <v>10.24</v>
      </c>
      <c r="N508" s="112"/>
      <c r="O508" s="116">
        <v>9.14</v>
      </c>
      <c r="P508" s="112"/>
      <c r="Q508" s="116">
        <v>8.9</v>
      </c>
      <c r="R508" s="112"/>
      <c r="S508" s="116">
        <v>8.6</v>
      </c>
      <c r="T508" s="112"/>
      <c r="U508" s="116">
        <v>8.99</v>
      </c>
      <c r="V508" s="112"/>
      <c r="W508" s="116">
        <v>7.32</v>
      </c>
      <c r="X508" s="112"/>
      <c r="Y508" s="116">
        <v>8.6</v>
      </c>
      <c r="Z508" s="112"/>
      <c r="AA508" s="116">
        <v>8.51</v>
      </c>
      <c r="AB508" s="112"/>
      <c r="AC508" s="116">
        <v>10.49</v>
      </c>
      <c r="AD508" s="112"/>
      <c r="AE508" s="116">
        <v>9.35</v>
      </c>
      <c r="AF508" s="112"/>
      <c r="AG508" s="116">
        <v>10.15</v>
      </c>
      <c r="AH508" s="112"/>
      <c r="AI508" s="116">
        <v>7.54</v>
      </c>
      <c r="AJ508" s="112"/>
      <c r="AK508" s="116">
        <v>9.52</v>
      </c>
      <c r="AL508" s="112"/>
      <c r="AM508" s="116">
        <v>9</v>
      </c>
      <c r="AN508" s="112"/>
      <c r="AO508" s="116">
        <v>8.11</v>
      </c>
      <c r="AP508" s="112"/>
      <c r="AQ508" s="116">
        <v>8.57</v>
      </c>
      <c r="AR508" s="112"/>
      <c r="AS508" s="116">
        <v>8.1999999999999993</v>
      </c>
      <c r="AT508" s="112"/>
      <c r="AU508" s="116">
        <v>8.25</v>
      </c>
      <c r="AV508" s="112"/>
      <c r="AW508" s="116">
        <v>7.38</v>
      </c>
      <c r="AX508" s="112"/>
      <c r="AY508" s="116">
        <v>7.32</v>
      </c>
      <c r="AZ508" s="112"/>
      <c r="BA508" s="116">
        <v>7.39</v>
      </c>
      <c r="BB508" s="112"/>
      <c r="BC508" s="116">
        <v>8.82</v>
      </c>
      <c r="BD508" s="112"/>
      <c r="BE508" s="116">
        <v>9</v>
      </c>
      <c r="BF508" s="112"/>
      <c r="BG508" s="116">
        <v>7.11</v>
      </c>
      <c r="BH508" s="112"/>
      <c r="BI508" s="116">
        <v>9.1</v>
      </c>
      <c r="BJ508" s="112"/>
      <c r="BK508" s="116">
        <v>10.34</v>
      </c>
      <c r="BL508" s="112"/>
      <c r="BM508" s="116">
        <v>8.33</v>
      </c>
      <c r="BN508" s="112"/>
      <c r="BO508" s="116">
        <v>9.09</v>
      </c>
      <c r="BP508" s="112"/>
      <c r="BQ508" s="116">
        <v>7.76</v>
      </c>
      <c r="BR508" s="112"/>
      <c r="BS508" s="116">
        <v>7.35</v>
      </c>
      <c r="BT508" s="112"/>
      <c r="BU508" s="116">
        <v>7.71</v>
      </c>
      <c r="BV508" s="112"/>
      <c r="BW508" s="116">
        <v>7.65</v>
      </c>
      <c r="BX508" s="112"/>
      <c r="BY508" s="116">
        <v>7.37</v>
      </c>
      <c r="BZ508" s="112"/>
      <c r="CA508" s="116">
        <v>7.18</v>
      </c>
      <c r="CB508" s="112"/>
      <c r="CC508" s="116">
        <v>9.44</v>
      </c>
    </row>
    <row r="509" spans="1:81" ht="16.5" customHeight="1" x14ac:dyDescent="0.45">
      <c r="A509" s="362">
        <v>505</v>
      </c>
      <c r="B509" s="357" t="s">
        <v>760</v>
      </c>
      <c r="C509" s="357" t="s">
        <v>167</v>
      </c>
      <c r="D509" s="117">
        <v>5751</v>
      </c>
      <c r="E509" s="118">
        <v>13.1</v>
      </c>
      <c r="F509" s="117">
        <v>6052</v>
      </c>
      <c r="G509" s="118">
        <v>13.19</v>
      </c>
      <c r="H509" s="117">
        <v>6524</v>
      </c>
      <c r="I509" s="118">
        <v>14.03</v>
      </c>
      <c r="J509" s="117">
        <v>5817</v>
      </c>
      <c r="K509" s="118">
        <v>12.56</v>
      </c>
      <c r="L509" s="117">
        <v>7004</v>
      </c>
      <c r="M509" s="118">
        <v>15.82</v>
      </c>
      <c r="N509" s="117">
        <v>6637</v>
      </c>
      <c r="O509" s="118">
        <v>14.68</v>
      </c>
      <c r="P509" s="117">
        <v>6303</v>
      </c>
      <c r="Q509" s="118">
        <v>14.71</v>
      </c>
      <c r="R509" s="117">
        <v>6585</v>
      </c>
      <c r="S509" s="118">
        <v>14.11</v>
      </c>
      <c r="T509" s="117">
        <v>6774</v>
      </c>
      <c r="U509" s="118">
        <v>14.62</v>
      </c>
      <c r="V509" s="117">
        <v>7162</v>
      </c>
      <c r="W509" s="118">
        <v>14.87</v>
      </c>
      <c r="X509" s="117">
        <v>7090</v>
      </c>
      <c r="Y509" s="118">
        <v>15.33</v>
      </c>
      <c r="Z509" s="117">
        <v>7545</v>
      </c>
      <c r="AA509" s="118">
        <v>15.6</v>
      </c>
      <c r="AB509" s="117">
        <v>5322</v>
      </c>
      <c r="AC509" s="118">
        <v>12.51</v>
      </c>
      <c r="AD509" s="117">
        <v>6521</v>
      </c>
      <c r="AE509" s="118">
        <v>13.51</v>
      </c>
      <c r="AF509" s="117">
        <v>7480</v>
      </c>
      <c r="AG509" s="118">
        <v>15.87</v>
      </c>
      <c r="AH509" s="117">
        <v>5718</v>
      </c>
      <c r="AI509" s="118">
        <v>14.4</v>
      </c>
      <c r="AJ509" s="117">
        <v>6621</v>
      </c>
      <c r="AK509" s="118">
        <v>14.96</v>
      </c>
      <c r="AL509" s="117">
        <v>6279</v>
      </c>
      <c r="AM509" s="118">
        <v>12.62</v>
      </c>
      <c r="AN509" s="117">
        <v>6310</v>
      </c>
      <c r="AO509" s="118">
        <v>13.05</v>
      </c>
      <c r="AP509" s="117">
        <v>6911</v>
      </c>
      <c r="AQ509" s="118">
        <v>14.35</v>
      </c>
      <c r="AR509" s="117">
        <v>7033</v>
      </c>
      <c r="AS509" s="118">
        <v>15.06</v>
      </c>
      <c r="AT509" s="117">
        <v>7224</v>
      </c>
      <c r="AU509" s="118">
        <v>14.92</v>
      </c>
      <c r="AV509" s="117">
        <v>7692</v>
      </c>
      <c r="AW509" s="118">
        <v>16.260000000000002</v>
      </c>
      <c r="AX509" s="117">
        <v>7927</v>
      </c>
      <c r="AY509" s="118">
        <v>16.34</v>
      </c>
      <c r="AZ509" s="117">
        <v>6663</v>
      </c>
      <c r="BA509" s="118">
        <v>13.08</v>
      </c>
      <c r="BB509" s="117">
        <v>7147</v>
      </c>
      <c r="BC509" s="118">
        <v>14.3</v>
      </c>
      <c r="BD509" s="117">
        <v>7730</v>
      </c>
      <c r="BE509" s="118">
        <v>15.7</v>
      </c>
      <c r="BF509" s="117">
        <v>5616</v>
      </c>
      <c r="BG509" s="118">
        <v>12.59</v>
      </c>
      <c r="BH509" s="117">
        <v>7230</v>
      </c>
      <c r="BI509" s="118">
        <v>15.19</v>
      </c>
      <c r="BJ509" s="117">
        <v>7034</v>
      </c>
      <c r="BK509" s="118">
        <v>14.88</v>
      </c>
      <c r="BL509" s="117">
        <v>6881</v>
      </c>
      <c r="BM509" s="118">
        <v>14.28</v>
      </c>
      <c r="BN509" s="117">
        <v>7207</v>
      </c>
      <c r="BO509" s="118">
        <v>15.1</v>
      </c>
      <c r="BP509" s="117">
        <v>7581</v>
      </c>
      <c r="BQ509" s="118">
        <v>16.600000000000001</v>
      </c>
      <c r="BR509" s="117">
        <v>7376</v>
      </c>
      <c r="BS509" s="118">
        <v>15.83</v>
      </c>
      <c r="BT509" s="117">
        <v>8447</v>
      </c>
      <c r="BU509" s="118">
        <v>18.149999999999999</v>
      </c>
      <c r="BV509" s="117">
        <v>7605</v>
      </c>
      <c r="BW509" s="118">
        <v>16.21</v>
      </c>
      <c r="BX509" s="117">
        <v>6736</v>
      </c>
      <c r="BY509" s="118">
        <v>15.29</v>
      </c>
      <c r="BZ509" s="117">
        <v>7403</v>
      </c>
      <c r="CA509" s="118">
        <v>16.89</v>
      </c>
      <c r="CB509" s="117">
        <v>9139</v>
      </c>
      <c r="CC509" s="118">
        <v>20.56</v>
      </c>
    </row>
    <row r="510" spans="1:81" ht="16.5" customHeight="1" x14ac:dyDescent="0.45">
      <c r="A510" s="363">
        <v>506</v>
      </c>
      <c r="B510" s="358" t="s">
        <v>761</v>
      </c>
      <c r="C510" s="358" t="s">
        <v>167</v>
      </c>
      <c r="D510" s="116">
        <v>303</v>
      </c>
      <c r="E510" s="116">
        <v>2.3199999999999998</v>
      </c>
      <c r="F510" s="116">
        <v>425</v>
      </c>
      <c r="G510" s="116">
        <v>2.59</v>
      </c>
      <c r="H510" s="116">
        <v>373</v>
      </c>
      <c r="I510" s="116">
        <v>2.62</v>
      </c>
      <c r="J510" s="116">
        <v>139</v>
      </c>
      <c r="K510" s="116">
        <v>1.8</v>
      </c>
      <c r="L510" s="116">
        <v>548</v>
      </c>
      <c r="M510" s="116">
        <v>3.06</v>
      </c>
      <c r="N510" s="116">
        <v>423</v>
      </c>
      <c r="O510" s="116">
        <v>2.68</v>
      </c>
      <c r="P510" s="116">
        <v>405</v>
      </c>
      <c r="Q510" s="116">
        <v>2.6</v>
      </c>
      <c r="R510" s="116">
        <v>293</v>
      </c>
      <c r="S510" s="116">
        <v>2.2999999999999998</v>
      </c>
      <c r="T510" s="116">
        <v>335</v>
      </c>
      <c r="U510" s="116">
        <v>2.4300000000000002</v>
      </c>
      <c r="V510" s="116">
        <v>320</v>
      </c>
      <c r="W510" s="116">
        <v>2.48</v>
      </c>
      <c r="X510" s="116">
        <v>268</v>
      </c>
      <c r="Y510" s="116">
        <v>2.16</v>
      </c>
      <c r="Z510" s="116">
        <v>263</v>
      </c>
      <c r="AA510" s="116">
        <v>1.86</v>
      </c>
      <c r="AB510" s="116">
        <v>260</v>
      </c>
      <c r="AC510" s="116">
        <v>1.96</v>
      </c>
      <c r="AD510" s="116">
        <v>277</v>
      </c>
      <c r="AE510" s="116">
        <v>2.69</v>
      </c>
      <c r="AF510" s="116">
        <v>373</v>
      </c>
      <c r="AG510" s="116">
        <v>2.61</v>
      </c>
      <c r="AH510" s="116">
        <v>261</v>
      </c>
      <c r="AI510" s="116">
        <v>2.15</v>
      </c>
      <c r="AJ510" s="116">
        <v>358</v>
      </c>
      <c r="AK510" s="116">
        <v>2.38</v>
      </c>
      <c r="AL510" s="116">
        <v>325</v>
      </c>
      <c r="AM510" s="116">
        <v>2.67</v>
      </c>
      <c r="AN510" s="116">
        <v>240</v>
      </c>
      <c r="AO510" s="116">
        <v>2.52</v>
      </c>
      <c r="AP510" s="116">
        <v>192</v>
      </c>
      <c r="AQ510" s="116">
        <v>2.4700000000000002</v>
      </c>
      <c r="AR510" s="116">
        <v>158</v>
      </c>
      <c r="AS510" s="116">
        <v>2.11</v>
      </c>
      <c r="AT510" s="116">
        <v>260</v>
      </c>
      <c r="AU510" s="116">
        <v>2.7</v>
      </c>
      <c r="AV510" s="116">
        <v>289</v>
      </c>
      <c r="AW510" s="116">
        <v>2.96</v>
      </c>
      <c r="AX510" s="116">
        <v>288</v>
      </c>
      <c r="AY510" s="116">
        <v>2.3199999999999998</v>
      </c>
      <c r="AZ510" s="116">
        <v>222</v>
      </c>
      <c r="BA510" s="116">
        <v>2.0099999999999998</v>
      </c>
      <c r="BB510" s="116">
        <v>422</v>
      </c>
      <c r="BC510" s="116">
        <v>2.52</v>
      </c>
      <c r="BD510" s="116">
        <v>250</v>
      </c>
      <c r="BE510" s="116">
        <v>4.41</v>
      </c>
      <c r="BF510" s="116">
        <v>217</v>
      </c>
      <c r="BG510" s="116">
        <v>2.13</v>
      </c>
      <c r="BH510" s="116">
        <v>351</v>
      </c>
      <c r="BI510" s="116">
        <v>2.75</v>
      </c>
      <c r="BJ510" s="116">
        <v>311</v>
      </c>
      <c r="BK510" s="116">
        <v>2.5299999999999998</v>
      </c>
      <c r="BL510" s="116">
        <v>300</v>
      </c>
      <c r="BM510" s="116">
        <v>2.35</v>
      </c>
      <c r="BN510" s="116">
        <v>150</v>
      </c>
      <c r="BO510" s="116">
        <v>2.1800000000000002</v>
      </c>
      <c r="BP510" s="116">
        <v>156</v>
      </c>
      <c r="BQ510" s="116">
        <v>1.93</v>
      </c>
      <c r="BR510" s="116">
        <v>180</v>
      </c>
      <c r="BS510" s="116">
        <v>2.2000000000000002</v>
      </c>
      <c r="BT510" s="116">
        <v>493</v>
      </c>
      <c r="BU510" s="116">
        <v>3.19</v>
      </c>
      <c r="BV510" s="116">
        <v>204</v>
      </c>
      <c r="BW510" s="116">
        <v>2.06</v>
      </c>
      <c r="BX510" s="116">
        <v>143</v>
      </c>
      <c r="BY510" s="116">
        <v>2.4500000000000002</v>
      </c>
      <c r="BZ510" s="116">
        <v>247</v>
      </c>
      <c r="CA510" s="116">
        <v>2.36</v>
      </c>
      <c r="CB510" s="116">
        <v>282</v>
      </c>
      <c r="CC510" s="116">
        <v>2.62</v>
      </c>
    </row>
    <row r="511" spans="1:81" ht="16.5" customHeight="1" x14ac:dyDescent="0.45">
      <c r="A511" s="362">
        <v>507</v>
      </c>
      <c r="B511" s="357" t="s">
        <v>762</v>
      </c>
      <c r="C511" s="357" t="s">
        <v>167</v>
      </c>
      <c r="D511" s="118">
        <v>695</v>
      </c>
      <c r="E511" s="118">
        <v>1.34</v>
      </c>
      <c r="F511" s="118">
        <v>654</v>
      </c>
      <c r="G511" s="118">
        <v>1.2</v>
      </c>
      <c r="H511" s="118">
        <v>547</v>
      </c>
      <c r="I511" s="118">
        <v>1.31</v>
      </c>
      <c r="J511" s="118">
        <v>390</v>
      </c>
      <c r="K511" s="118">
        <v>0.89</v>
      </c>
      <c r="L511" s="118">
        <v>425</v>
      </c>
      <c r="M511" s="118">
        <v>1.55</v>
      </c>
      <c r="N511" s="118">
        <v>279</v>
      </c>
      <c r="O511" s="118">
        <v>1.46</v>
      </c>
      <c r="P511" s="118">
        <v>372</v>
      </c>
      <c r="Q511" s="118">
        <v>1.84</v>
      </c>
      <c r="R511" s="118">
        <v>298</v>
      </c>
      <c r="S511" s="118">
        <v>1.18</v>
      </c>
      <c r="T511" s="118">
        <v>533</v>
      </c>
      <c r="U511" s="118">
        <v>1.46</v>
      </c>
      <c r="V511" s="118">
        <v>609</v>
      </c>
      <c r="W511" s="118">
        <v>1.48</v>
      </c>
      <c r="X511" s="118">
        <v>599</v>
      </c>
      <c r="Y511" s="118">
        <v>1.43</v>
      </c>
      <c r="Z511" s="118">
        <v>910</v>
      </c>
      <c r="AA511" s="118">
        <v>1.88</v>
      </c>
      <c r="AB511" s="118">
        <v>690</v>
      </c>
      <c r="AC511" s="118">
        <v>1.37</v>
      </c>
      <c r="AD511" s="118">
        <v>502</v>
      </c>
      <c r="AE511" s="118">
        <v>1.21</v>
      </c>
      <c r="AF511" s="118">
        <v>562</v>
      </c>
      <c r="AG511" s="118">
        <v>1.25</v>
      </c>
      <c r="AH511" s="118">
        <v>334</v>
      </c>
      <c r="AI511" s="118">
        <v>1.01</v>
      </c>
      <c r="AJ511" s="118">
        <v>250</v>
      </c>
      <c r="AK511" s="118">
        <v>1.39</v>
      </c>
      <c r="AL511" s="118">
        <v>317</v>
      </c>
      <c r="AM511" s="118">
        <v>1.1299999999999999</v>
      </c>
      <c r="AN511" s="118">
        <v>259</v>
      </c>
      <c r="AO511" s="118">
        <v>1.29</v>
      </c>
      <c r="AP511" s="118">
        <v>300</v>
      </c>
      <c r="AQ511" s="118">
        <v>1.18</v>
      </c>
      <c r="AR511" s="118">
        <v>299</v>
      </c>
      <c r="AS511" s="118">
        <v>1.0900000000000001</v>
      </c>
      <c r="AT511" s="118">
        <v>555</v>
      </c>
      <c r="AU511" s="118">
        <v>1.36</v>
      </c>
      <c r="AV511" s="118">
        <v>626</v>
      </c>
      <c r="AW511" s="118">
        <v>1.06</v>
      </c>
      <c r="AX511" s="118">
        <v>689</v>
      </c>
      <c r="AY511" s="118">
        <v>1.34</v>
      </c>
      <c r="AZ511" s="118">
        <v>614</v>
      </c>
      <c r="BA511" s="118">
        <v>1.27</v>
      </c>
      <c r="BB511" s="118">
        <v>446</v>
      </c>
      <c r="BC511" s="118">
        <v>0.98</v>
      </c>
      <c r="BD511" s="118">
        <v>596</v>
      </c>
      <c r="BE511" s="118">
        <v>1.1499999999999999</v>
      </c>
      <c r="BF511" s="118">
        <v>298</v>
      </c>
      <c r="BG511" s="118">
        <v>0.94</v>
      </c>
      <c r="BH511" s="118">
        <v>324</v>
      </c>
      <c r="BI511" s="118">
        <v>1.43</v>
      </c>
      <c r="BJ511" s="118">
        <v>304</v>
      </c>
      <c r="BK511" s="118">
        <v>1.29</v>
      </c>
      <c r="BL511" s="118">
        <v>263</v>
      </c>
      <c r="BM511" s="118">
        <v>1.07</v>
      </c>
      <c r="BN511" s="118">
        <v>272</v>
      </c>
      <c r="BO511" s="118">
        <v>1.4</v>
      </c>
      <c r="BP511" s="118">
        <v>241</v>
      </c>
      <c r="BQ511" s="118">
        <v>1.42</v>
      </c>
      <c r="BR511" s="118">
        <v>447</v>
      </c>
      <c r="BS511" s="118">
        <v>1.39</v>
      </c>
      <c r="BT511" s="118">
        <v>613</v>
      </c>
      <c r="BU511" s="118">
        <v>1.61</v>
      </c>
      <c r="BV511" s="118">
        <v>576</v>
      </c>
      <c r="BW511" s="118">
        <v>1.31</v>
      </c>
      <c r="BX511" s="118">
        <v>625</v>
      </c>
      <c r="BY511" s="118">
        <v>1.28</v>
      </c>
      <c r="BZ511" s="118">
        <v>572</v>
      </c>
      <c r="CA511" s="118">
        <v>1.47</v>
      </c>
      <c r="CB511" s="118">
        <v>510</v>
      </c>
      <c r="CC511" s="118">
        <v>1.67</v>
      </c>
    </row>
    <row r="512" spans="1:81" s="134" customFormat="1" ht="16.5" customHeight="1" x14ac:dyDescent="0.45">
      <c r="A512" s="363">
        <v>508</v>
      </c>
      <c r="B512" s="358" t="s">
        <v>763</v>
      </c>
      <c r="C512" s="112"/>
      <c r="D512" s="112"/>
      <c r="E512" s="116">
        <v>21.44</v>
      </c>
      <c r="F512" s="112"/>
      <c r="G512" s="116">
        <v>43.26</v>
      </c>
      <c r="H512" s="112"/>
      <c r="I512" s="116">
        <v>22.06</v>
      </c>
      <c r="J512" s="112"/>
      <c r="K512" s="116">
        <v>24.8</v>
      </c>
      <c r="L512" s="112"/>
      <c r="M512" s="116">
        <v>17.66</v>
      </c>
      <c r="N512" s="112"/>
      <c r="O512" s="116">
        <v>21.58</v>
      </c>
      <c r="P512" s="112"/>
      <c r="Q512" s="116">
        <v>20.350000000000001</v>
      </c>
      <c r="R512" s="112"/>
      <c r="S512" s="116">
        <v>20.29</v>
      </c>
      <c r="T512" s="112"/>
      <c r="U512" s="116">
        <v>20.36</v>
      </c>
      <c r="V512" s="112"/>
      <c r="W512" s="116">
        <v>20.100000000000001</v>
      </c>
      <c r="X512" s="112"/>
      <c r="Y512" s="116">
        <v>19.27</v>
      </c>
      <c r="Z512" s="112"/>
      <c r="AA512" s="116">
        <v>21.6</v>
      </c>
      <c r="AB512" s="112"/>
      <c r="AC512" s="116">
        <v>20.41</v>
      </c>
      <c r="AD512" s="112"/>
      <c r="AE512" s="116">
        <v>18.37</v>
      </c>
      <c r="AF512" s="112"/>
      <c r="AG512" s="116">
        <v>16.46</v>
      </c>
      <c r="AH512" s="112"/>
      <c r="AI512" s="116">
        <v>15.41</v>
      </c>
      <c r="AJ512" s="112"/>
      <c r="AK512" s="116">
        <v>18.79</v>
      </c>
      <c r="AL512" s="112"/>
      <c r="AM512" s="116">
        <v>21.12</v>
      </c>
      <c r="AN512" s="112"/>
      <c r="AO512" s="116">
        <v>15.72</v>
      </c>
      <c r="AP512" s="112"/>
      <c r="AQ512" s="116">
        <v>22.92</v>
      </c>
      <c r="AR512" s="112"/>
      <c r="AS512" s="116">
        <v>19.260000000000002</v>
      </c>
      <c r="AT512" s="112"/>
      <c r="AU512" s="116">
        <v>19.93</v>
      </c>
      <c r="AV512" s="112"/>
      <c r="AW512" s="116">
        <v>25.1</v>
      </c>
      <c r="AX512" s="112"/>
      <c r="AY512" s="116">
        <v>20.010000000000002</v>
      </c>
      <c r="AZ512" s="112"/>
      <c r="BA512" s="116">
        <v>29.46</v>
      </c>
      <c r="BB512" s="112"/>
      <c r="BC512" s="116">
        <v>20.91</v>
      </c>
      <c r="BD512" s="112"/>
      <c r="BE512" s="116">
        <v>22.45</v>
      </c>
      <c r="BF512" s="112"/>
      <c r="BG512" s="116">
        <v>16.39</v>
      </c>
      <c r="BH512" s="112"/>
      <c r="BI512" s="116">
        <v>23.79</v>
      </c>
      <c r="BJ512" s="112"/>
      <c r="BK512" s="116">
        <v>19.96</v>
      </c>
      <c r="BL512" s="112"/>
      <c r="BM512" s="116">
        <v>18.010000000000002</v>
      </c>
      <c r="BN512" s="112"/>
      <c r="BO512" s="116">
        <v>21.65</v>
      </c>
      <c r="BP512" s="112"/>
      <c r="BQ512" s="116">
        <v>19.11</v>
      </c>
      <c r="BR512" s="112"/>
      <c r="BS512" s="116">
        <v>20.64</v>
      </c>
      <c r="BT512" s="112"/>
      <c r="BU512" s="116">
        <v>25.07</v>
      </c>
      <c r="BV512" s="112"/>
      <c r="BW512" s="116">
        <v>21.5</v>
      </c>
      <c r="BX512" s="112"/>
      <c r="BY512" s="116">
        <v>25.54</v>
      </c>
      <c r="BZ512" s="112"/>
      <c r="CA512" s="116">
        <v>22.8</v>
      </c>
      <c r="CB512" s="112"/>
      <c r="CC512" s="116">
        <v>24.29</v>
      </c>
    </row>
    <row r="513" spans="1:81" ht="16.5" customHeight="1" x14ac:dyDescent="0.45">
      <c r="A513" s="362">
        <v>509</v>
      </c>
      <c r="B513" s="357" t="s">
        <v>981</v>
      </c>
      <c r="C513" s="111"/>
      <c r="D513" s="111"/>
      <c r="E513" s="118">
        <v>61.99</v>
      </c>
      <c r="F513" s="111"/>
      <c r="G513" s="118">
        <v>56.61</v>
      </c>
      <c r="H513" s="111"/>
      <c r="I513" s="118">
        <v>69.510000000000005</v>
      </c>
      <c r="J513" s="111"/>
      <c r="K513" s="118">
        <v>53.97</v>
      </c>
      <c r="L513" s="111"/>
      <c r="M513" s="118">
        <v>67.19</v>
      </c>
      <c r="N513" s="111"/>
      <c r="O513" s="118">
        <v>72.28</v>
      </c>
      <c r="P513" s="111"/>
      <c r="Q513" s="118">
        <v>77.819999999999993</v>
      </c>
      <c r="R513" s="111"/>
      <c r="S513" s="118">
        <v>68.44</v>
      </c>
      <c r="T513" s="111"/>
      <c r="U513" s="118">
        <v>97.34</v>
      </c>
      <c r="V513" s="111"/>
      <c r="W513" s="118">
        <v>72.27</v>
      </c>
      <c r="X513" s="111"/>
      <c r="Y513" s="118">
        <v>59.22</v>
      </c>
      <c r="Z513" s="111"/>
      <c r="AA513" s="118">
        <v>78.31</v>
      </c>
      <c r="AB513" s="111"/>
      <c r="AC513" s="118">
        <v>55.94</v>
      </c>
      <c r="AD513" s="111"/>
      <c r="AE513" s="118">
        <v>72.39</v>
      </c>
      <c r="AF513" s="111"/>
      <c r="AG513" s="118">
        <v>64.36</v>
      </c>
      <c r="AH513" s="111"/>
      <c r="AI513" s="118">
        <v>49.76</v>
      </c>
      <c r="AJ513" s="111"/>
      <c r="AK513" s="118">
        <v>59.68</v>
      </c>
      <c r="AL513" s="111"/>
      <c r="AM513" s="118">
        <v>68.53</v>
      </c>
      <c r="AN513" s="111"/>
      <c r="AO513" s="118">
        <v>67.77</v>
      </c>
      <c r="AP513" s="111"/>
      <c r="AQ513" s="118">
        <v>72.86</v>
      </c>
      <c r="AR513" s="111"/>
      <c r="AS513" s="118">
        <v>78.59</v>
      </c>
      <c r="AT513" s="111"/>
      <c r="AU513" s="118">
        <v>68.260000000000005</v>
      </c>
      <c r="AV513" s="111"/>
      <c r="AW513" s="118">
        <v>61.5</v>
      </c>
      <c r="AX513" s="111"/>
      <c r="AY513" s="118">
        <v>54.07</v>
      </c>
      <c r="AZ513" s="111"/>
      <c r="BA513" s="118">
        <v>53.64</v>
      </c>
      <c r="BB513" s="111"/>
      <c r="BC513" s="118">
        <v>55.81</v>
      </c>
      <c r="BD513" s="111"/>
      <c r="BE513" s="118">
        <v>61.66</v>
      </c>
      <c r="BF513" s="111"/>
      <c r="BG513" s="118">
        <v>54.71</v>
      </c>
      <c r="BH513" s="111"/>
      <c r="BI513" s="118">
        <v>66.42</v>
      </c>
      <c r="BJ513" s="111"/>
      <c r="BK513" s="118">
        <v>65.72</v>
      </c>
      <c r="BL513" s="111"/>
      <c r="BM513" s="118">
        <v>65.650000000000006</v>
      </c>
      <c r="BN513" s="111"/>
      <c r="BO513" s="118">
        <v>68.680000000000007</v>
      </c>
      <c r="BP513" s="111"/>
      <c r="BQ513" s="118">
        <v>70.81</v>
      </c>
      <c r="BR513" s="111"/>
      <c r="BS513" s="118">
        <v>70.95</v>
      </c>
      <c r="BT513" s="111"/>
      <c r="BU513" s="118">
        <v>61.65</v>
      </c>
      <c r="BV513" s="111"/>
      <c r="BW513" s="118">
        <v>61.37</v>
      </c>
      <c r="BX513" s="111"/>
      <c r="BY513" s="118">
        <v>55.34</v>
      </c>
      <c r="BZ513" s="111"/>
      <c r="CA513" s="118">
        <v>60.89</v>
      </c>
      <c r="CB513" s="111"/>
      <c r="CC513" s="118">
        <v>67.31</v>
      </c>
    </row>
    <row r="514" spans="1:81" ht="16.5" customHeight="1" x14ac:dyDescent="0.45">
      <c r="A514" s="363">
        <v>510</v>
      </c>
      <c r="B514" s="358" t="s">
        <v>764</v>
      </c>
      <c r="C514" s="358" t="s">
        <v>167</v>
      </c>
      <c r="D514" s="115">
        <v>4413</v>
      </c>
      <c r="E514" s="116">
        <v>16.62</v>
      </c>
      <c r="F514" s="115">
        <v>4389</v>
      </c>
      <c r="G514" s="116">
        <v>17.05</v>
      </c>
      <c r="H514" s="115">
        <v>4940</v>
      </c>
      <c r="I514" s="116">
        <v>17.75</v>
      </c>
      <c r="J514" s="115">
        <v>3901</v>
      </c>
      <c r="K514" s="116">
        <v>14.94</v>
      </c>
      <c r="L514" s="115">
        <v>4725</v>
      </c>
      <c r="M514" s="116">
        <v>18.47</v>
      </c>
      <c r="N514" s="115">
        <v>4688</v>
      </c>
      <c r="O514" s="116">
        <v>18.12</v>
      </c>
      <c r="P514" s="115">
        <v>5970</v>
      </c>
      <c r="Q514" s="116">
        <v>23.17</v>
      </c>
      <c r="R514" s="115">
        <v>4900</v>
      </c>
      <c r="S514" s="116">
        <v>19.190000000000001</v>
      </c>
      <c r="T514" s="115">
        <v>5266</v>
      </c>
      <c r="U514" s="116">
        <v>19.45</v>
      </c>
      <c r="V514" s="115">
        <v>5237</v>
      </c>
      <c r="W514" s="116">
        <v>18.559999999999999</v>
      </c>
      <c r="X514" s="115">
        <v>3976</v>
      </c>
      <c r="Y514" s="116">
        <v>15.59</v>
      </c>
      <c r="Z514" s="115">
        <v>5146</v>
      </c>
      <c r="AA514" s="116">
        <v>20.11</v>
      </c>
      <c r="AB514" s="115">
        <v>4463</v>
      </c>
      <c r="AC514" s="116">
        <v>16.29</v>
      </c>
      <c r="AD514" s="115">
        <v>4327</v>
      </c>
      <c r="AE514" s="116">
        <v>16.3</v>
      </c>
      <c r="AF514" s="115">
        <v>5889</v>
      </c>
      <c r="AG514" s="116">
        <v>19.05</v>
      </c>
      <c r="AH514" s="115">
        <v>3713</v>
      </c>
      <c r="AI514" s="116">
        <v>14.04</v>
      </c>
      <c r="AJ514" s="115">
        <v>4151</v>
      </c>
      <c r="AK514" s="116">
        <v>16.03</v>
      </c>
      <c r="AL514" s="115">
        <v>5181</v>
      </c>
      <c r="AM514" s="116">
        <v>19.11</v>
      </c>
      <c r="AN514" s="115">
        <v>5105</v>
      </c>
      <c r="AO514" s="116">
        <v>19.75</v>
      </c>
      <c r="AP514" s="115">
        <v>4920</v>
      </c>
      <c r="AQ514" s="116">
        <v>18.649999999999999</v>
      </c>
      <c r="AR514" s="115">
        <v>5145</v>
      </c>
      <c r="AS514" s="116">
        <v>20.239999999999998</v>
      </c>
      <c r="AT514" s="115">
        <v>4637</v>
      </c>
      <c r="AU514" s="116">
        <v>17.690000000000001</v>
      </c>
      <c r="AV514" s="115">
        <v>4580</v>
      </c>
      <c r="AW514" s="116">
        <v>16.93</v>
      </c>
      <c r="AX514" s="115">
        <v>4140</v>
      </c>
      <c r="AY514" s="116">
        <v>15.69</v>
      </c>
      <c r="AZ514" s="115">
        <v>3718</v>
      </c>
      <c r="BA514" s="116">
        <v>13.85</v>
      </c>
      <c r="BB514" s="115">
        <v>4151</v>
      </c>
      <c r="BC514" s="116">
        <v>15.81</v>
      </c>
      <c r="BD514" s="115">
        <v>4649</v>
      </c>
      <c r="BE514" s="116">
        <v>18.12</v>
      </c>
      <c r="BF514" s="115">
        <v>3546</v>
      </c>
      <c r="BG514" s="116">
        <v>14.26</v>
      </c>
      <c r="BH514" s="115">
        <v>4801</v>
      </c>
      <c r="BI514" s="116">
        <v>19.8</v>
      </c>
      <c r="BJ514" s="115">
        <v>5019</v>
      </c>
      <c r="BK514" s="116">
        <v>19.28</v>
      </c>
      <c r="BL514" s="115">
        <v>5074</v>
      </c>
      <c r="BM514" s="116">
        <v>20.22</v>
      </c>
      <c r="BN514" s="115">
        <v>5370</v>
      </c>
      <c r="BO514" s="116">
        <v>19.84</v>
      </c>
      <c r="BP514" s="115">
        <v>5303</v>
      </c>
      <c r="BQ514" s="116">
        <v>20.53</v>
      </c>
      <c r="BR514" s="115">
        <v>4608</v>
      </c>
      <c r="BS514" s="116">
        <v>17.79</v>
      </c>
      <c r="BT514" s="115">
        <v>4394</v>
      </c>
      <c r="BU514" s="116">
        <v>17.32</v>
      </c>
      <c r="BV514" s="115">
        <v>4643</v>
      </c>
      <c r="BW514" s="116">
        <v>18.559999999999999</v>
      </c>
      <c r="BX514" s="115">
        <v>4354</v>
      </c>
      <c r="BY514" s="116">
        <v>15.26</v>
      </c>
      <c r="BZ514" s="115">
        <v>4419</v>
      </c>
      <c r="CA514" s="116">
        <v>15.9</v>
      </c>
      <c r="CB514" s="115">
        <v>4833</v>
      </c>
      <c r="CC514" s="116">
        <v>19.05</v>
      </c>
    </row>
    <row r="515" spans="1:81" ht="16.5" customHeight="1" x14ac:dyDescent="0.45">
      <c r="A515" s="362">
        <v>511</v>
      </c>
      <c r="B515" s="357" t="s">
        <v>982</v>
      </c>
      <c r="C515" s="357" t="s">
        <v>167</v>
      </c>
      <c r="D515" s="117">
        <v>2356</v>
      </c>
      <c r="E515" s="118">
        <v>11.38</v>
      </c>
      <c r="F515" s="117">
        <v>2508</v>
      </c>
      <c r="G515" s="118">
        <v>11.9</v>
      </c>
      <c r="H515" s="117">
        <v>2939</v>
      </c>
      <c r="I515" s="118">
        <v>13.59</v>
      </c>
      <c r="J515" s="117">
        <v>2693</v>
      </c>
      <c r="K515" s="118">
        <v>12.37</v>
      </c>
      <c r="L515" s="117">
        <v>3030</v>
      </c>
      <c r="M515" s="118">
        <v>13.48</v>
      </c>
      <c r="N515" s="117">
        <v>3020</v>
      </c>
      <c r="O515" s="118">
        <v>13.91</v>
      </c>
      <c r="P515" s="117">
        <v>2869</v>
      </c>
      <c r="Q515" s="118">
        <v>12.69</v>
      </c>
      <c r="R515" s="117">
        <v>2843</v>
      </c>
      <c r="S515" s="118">
        <v>12.21</v>
      </c>
      <c r="T515" s="117">
        <v>2751</v>
      </c>
      <c r="U515" s="118">
        <v>11.64</v>
      </c>
      <c r="V515" s="117">
        <v>2592</v>
      </c>
      <c r="W515" s="118">
        <v>10.9</v>
      </c>
      <c r="X515" s="117">
        <v>2545</v>
      </c>
      <c r="Y515" s="118">
        <v>10.78</v>
      </c>
      <c r="Z515" s="117">
        <v>2474</v>
      </c>
      <c r="AA515" s="118">
        <v>10.7</v>
      </c>
      <c r="AB515" s="117">
        <v>2433</v>
      </c>
      <c r="AC515" s="118">
        <v>10.43</v>
      </c>
      <c r="AD515" s="117">
        <v>2842</v>
      </c>
      <c r="AE515" s="118">
        <v>11.32</v>
      </c>
      <c r="AF515" s="117">
        <v>3607</v>
      </c>
      <c r="AG515" s="118">
        <v>13.96</v>
      </c>
      <c r="AH515" s="117">
        <v>2529</v>
      </c>
      <c r="AI515" s="118">
        <v>10.039999999999999</v>
      </c>
      <c r="AJ515" s="117">
        <v>2680</v>
      </c>
      <c r="AK515" s="118">
        <v>11.11</v>
      </c>
      <c r="AL515" s="117">
        <v>3288</v>
      </c>
      <c r="AM515" s="118">
        <v>13.55</v>
      </c>
      <c r="AN515" s="117">
        <v>2982</v>
      </c>
      <c r="AO515" s="118">
        <v>12.46</v>
      </c>
      <c r="AP515" s="117">
        <v>3094</v>
      </c>
      <c r="AQ515" s="118">
        <v>12.82</v>
      </c>
      <c r="AR515" s="117">
        <v>2993</v>
      </c>
      <c r="AS515" s="118">
        <v>12.73</v>
      </c>
      <c r="AT515" s="117">
        <v>2603</v>
      </c>
      <c r="AU515" s="118">
        <v>10.15</v>
      </c>
      <c r="AV515" s="117">
        <v>2967</v>
      </c>
      <c r="AW515" s="118">
        <v>12.23</v>
      </c>
      <c r="AX515" s="117">
        <v>2872</v>
      </c>
      <c r="AY515" s="118">
        <v>11.39</v>
      </c>
      <c r="AZ515" s="117">
        <v>2758</v>
      </c>
      <c r="BA515" s="118">
        <v>8.9700000000000006</v>
      </c>
      <c r="BB515" s="117">
        <v>2158</v>
      </c>
      <c r="BC515" s="118">
        <v>9.5500000000000007</v>
      </c>
      <c r="BD515" s="117">
        <v>3040</v>
      </c>
      <c r="BE515" s="118">
        <v>13.04</v>
      </c>
      <c r="BF515" s="117">
        <v>2250</v>
      </c>
      <c r="BG515" s="118">
        <v>9.33</v>
      </c>
      <c r="BH515" s="117">
        <v>2970</v>
      </c>
      <c r="BI515" s="118">
        <v>12.88</v>
      </c>
      <c r="BJ515" s="117">
        <v>2789</v>
      </c>
      <c r="BK515" s="118">
        <v>11.71</v>
      </c>
      <c r="BL515" s="117">
        <v>2921</v>
      </c>
      <c r="BM515" s="118">
        <v>11.97</v>
      </c>
      <c r="BN515" s="117">
        <v>3152</v>
      </c>
      <c r="BO515" s="118">
        <v>12.22</v>
      </c>
      <c r="BP515" s="117">
        <v>2869</v>
      </c>
      <c r="BQ515" s="118">
        <v>10.98</v>
      </c>
      <c r="BR515" s="117">
        <v>2875</v>
      </c>
      <c r="BS515" s="118">
        <v>12.07</v>
      </c>
      <c r="BT515" s="117">
        <v>2938</v>
      </c>
      <c r="BU515" s="118">
        <v>12.72</v>
      </c>
      <c r="BV515" s="117">
        <v>2954</v>
      </c>
      <c r="BW515" s="118">
        <v>12.68</v>
      </c>
      <c r="BX515" s="117">
        <v>3045</v>
      </c>
      <c r="BY515" s="118">
        <v>13.64</v>
      </c>
      <c r="BZ515" s="117">
        <v>3105</v>
      </c>
      <c r="CA515" s="118">
        <v>14.24</v>
      </c>
      <c r="CB515" s="117">
        <v>3285</v>
      </c>
      <c r="CC515" s="118">
        <v>14.98</v>
      </c>
    </row>
    <row r="516" spans="1:81" ht="16.5" customHeight="1" x14ac:dyDescent="0.45">
      <c r="A516" s="363">
        <v>512</v>
      </c>
      <c r="B516" s="358" t="s">
        <v>983</v>
      </c>
      <c r="C516" s="358" t="s">
        <v>167</v>
      </c>
      <c r="D516" s="115">
        <v>1333</v>
      </c>
      <c r="E516" s="116">
        <v>9.93</v>
      </c>
      <c r="F516" s="116">
        <v>976</v>
      </c>
      <c r="G516" s="116">
        <v>7.39</v>
      </c>
      <c r="H516" s="115">
        <v>1419</v>
      </c>
      <c r="I516" s="116">
        <v>10.199999999999999</v>
      </c>
      <c r="J516" s="115">
        <v>1104</v>
      </c>
      <c r="K516" s="116">
        <v>7.76</v>
      </c>
      <c r="L516" s="115">
        <v>1546</v>
      </c>
      <c r="M516" s="116">
        <v>11.8</v>
      </c>
      <c r="N516" s="115">
        <v>1844</v>
      </c>
      <c r="O516" s="116">
        <v>12.65</v>
      </c>
      <c r="P516" s="115">
        <v>1729</v>
      </c>
      <c r="Q516" s="116">
        <v>11.37</v>
      </c>
      <c r="R516" s="115">
        <v>1524</v>
      </c>
      <c r="S516" s="116">
        <v>11.6</v>
      </c>
      <c r="T516" s="115">
        <v>1538</v>
      </c>
      <c r="U516" s="116">
        <v>11.29</v>
      </c>
      <c r="V516" s="115">
        <v>1702</v>
      </c>
      <c r="W516" s="116">
        <v>13.51</v>
      </c>
      <c r="X516" s="115">
        <v>1410</v>
      </c>
      <c r="Y516" s="116">
        <v>9.84</v>
      </c>
      <c r="Z516" s="115">
        <v>1305</v>
      </c>
      <c r="AA516" s="116">
        <v>9.1300000000000008</v>
      </c>
      <c r="AB516" s="115">
        <v>1335</v>
      </c>
      <c r="AC516" s="116">
        <v>9.31</v>
      </c>
      <c r="AD516" s="115">
        <v>1218</v>
      </c>
      <c r="AE516" s="116">
        <v>8.6999999999999993</v>
      </c>
      <c r="AF516" s="115">
        <v>1545</v>
      </c>
      <c r="AG516" s="116">
        <v>10.31</v>
      </c>
      <c r="AH516" s="115">
        <v>1103</v>
      </c>
      <c r="AI516" s="116">
        <v>7.91</v>
      </c>
      <c r="AJ516" s="115">
        <v>1291</v>
      </c>
      <c r="AK516" s="116">
        <v>9.4499999999999993</v>
      </c>
      <c r="AL516" s="115">
        <v>1601</v>
      </c>
      <c r="AM516" s="116">
        <v>12.28</v>
      </c>
      <c r="AN516" s="115">
        <v>1228</v>
      </c>
      <c r="AO516" s="116">
        <v>8.5299999999999994</v>
      </c>
      <c r="AP516" s="115">
        <v>1625</v>
      </c>
      <c r="AQ516" s="116">
        <v>11.34</v>
      </c>
      <c r="AR516" s="115">
        <v>2002</v>
      </c>
      <c r="AS516" s="116">
        <v>15.29</v>
      </c>
      <c r="AT516" s="115">
        <v>1647</v>
      </c>
      <c r="AU516" s="116">
        <v>11.93</v>
      </c>
      <c r="AV516" s="115">
        <v>1510</v>
      </c>
      <c r="AW516" s="116">
        <v>11.08</v>
      </c>
      <c r="AX516" s="115">
        <v>1213</v>
      </c>
      <c r="AY516" s="116">
        <v>9.0500000000000007</v>
      </c>
      <c r="AZ516" s="115">
        <v>1193</v>
      </c>
      <c r="BA516" s="116">
        <v>8.5399999999999991</v>
      </c>
      <c r="BB516" s="115">
        <v>1329</v>
      </c>
      <c r="BC516" s="116">
        <v>9.81</v>
      </c>
      <c r="BD516" s="115">
        <v>1253</v>
      </c>
      <c r="BE516" s="116">
        <v>9.0299999999999994</v>
      </c>
      <c r="BF516" s="116">
        <v>999</v>
      </c>
      <c r="BG516" s="116">
        <v>7.37</v>
      </c>
      <c r="BH516" s="115">
        <v>1179</v>
      </c>
      <c r="BI516" s="116">
        <v>8.6</v>
      </c>
      <c r="BJ516" s="115">
        <v>1269</v>
      </c>
      <c r="BK516" s="116">
        <v>8.8000000000000007</v>
      </c>
      <c r="BL516" s="115">
        <v>1119</v>
      </c>
      <c r="BM516" s="116">
        <v>7.58</v>
      </c>
      <c r="BN516" s="115">
        <v>1801</v>
      </c>
      <c r="BO516" s="116">
        <v>10.36</v>
      </c>
      <c r="BP516" s="115">
        <v>1417</v>
      </c>
      <c r="BQ516" s="116">
        <v>9.3800000000000008</v>
      </c>
      <c r="BR516" s="115">
        <v>2044</v>
      </c>
      <c r="BS516" s="116">
        <v>10.96</v>
      </c>
      <c r="BT516" s="115">
        <v>1453</v>
      </c>
      <c r="BU516" s="116">
        <v>10.43</v>
      </c>
      <c r="BV516" s="115">
        <v>1337</v>
      </c>
      <c r="BW516" s="116">
        <v>9.42</v>
      </c>
      <c r="BX516" s="115">
        <v>1357</v>
      </c>
      <c r="BY516" s="116">
        <v>9.48</v>
      </c>
      <c r="BZ516" s="115">
        <v>1280</v>
      </c>
      <c r="CA516" s="116">
        <v>10.41</v>
      </c>
      <c r="CB516" s="115">
        <v>1728</v>
      </c>
      <c r="CC516" s="116">
        <v>10.71</v>
      </c>
    </row>
    <row r="517" spans="1:81" ht="16.5" customHeight="1" x14ac:dyDescent="0.45">
      <c r="A517" s="362">
        <v>513</v>
      </c>
      <c r="B517" s="357" t="s">
        <v>984</v>
      </c>
      <c r="C517" s="357" t="s">
        <v>167</v>
      </c>
      <c r="D517" s="117">
        <v>3427</v>
      </c>
      <c r="E517" s="118">
        <v>6.8</v>
      </c>
      <c r="F517" s="117">
        <v>3269</v>
      </c>
      <c r="G517" s="118">
        <v>6.39</v>
      </c>
      <c r="H517" s="117">
        <v>4169</v>
      </c>
      <c r="I517" s="118">
        <v>7.94</v>
      </c>
      <c r="J517" s="117">
        <v>3675</v>
      </c>
      <c r="K517" s="118">
        <v>6.93</v>
      </c>
      <c r="L517" s="117">
        <v>3252</v>
      </c>
      <c r="M517" s="118">
        <v>6.79</v>
      </c>
      <c r="N517" s="117">
        <v>3354</v>
      </c>
      <c r="O517" s="118">
        <v>7.62</v>
      </c>
      <c r="P517" s="117">
        <v>3949</v>
      </c>
      <c r="Q517" s="118">
        <v>7.44</v>
      </c>
      <c r="R517" s="117">
        <v>3827</v>
      </c>
      <c r="S517" s="118">
        <v>7.08</v>
      </c>
      <c r="T517" s="117">
        <v>3688</v>
      </c>
      <c r="U517" s="118">
        <v>7.11</v>
      </c>
      <c r="V517" s="117">
        <v>3873</v>
      </c>
      <c r="W517" s="118">
        <v>7.8</v>
      </c>
      <c r="X517" s="117">
        <v>3730</v>
      </c>
      <c r="Y517" s="118">
        <v>8.27</v>
      </c>
      <c r="Z517" s="117">
        <v>4701</v>
      </c>
      <c r="AA517" s="118">
        <v>9.48</v>
      </c>
      <c r="AB517" s="117">
        <v>2895</v>
      </c>
      <c r="AC517" s="118">
        <v>6.07</v>
      </c>
      <c r="AD517" s="117">
        <v>2680</v>
      </c>
      <c r="AE517" s="118">
        <v>6.04</v>
      </c>
      <c r="AF517" s="117">
        <v>3858</v>
      </c>
      <c r="AG517" s="118">
        <v>7.95</v>
      </c>
      <c r="AH517" s="117">
        <v>3361</v>
      </c>
      <c r="AI517" s="118">
        <v>6.25</v>
      </c>
      <c r="AJ517" s="117">
        <v>3514</v>
      </c>
      <c r="AK517" s="118">
        <v>6.52</v>
      </c>
      <c r="AL517" s="117">
        <v>3702</v>
      </c>
      <c r="AM517" s="118">
        <v>7.23</v>
      </c>
      <c r="AN517" s="117">
        <v>3736</v>
      </c>
      <c r="AO517" s="118">
        <v>6.75</v>
      </c>
      <c r="AP517" s="117">
        <v>4478</v>
      </c>
      <c r="AQ517" s="118">
        <v>8.1999999999999993</v>
      </c>
      <c r="AR517" s="117">
        <v>3491</v>
      </c>
      <c r="AS517" s="118">
        <v>7.36</v>
      </c>
      <c r="AT517" s="117">
        <v>3776</v>
      </c>
      <c r="AU517" s="118">
        <v>7.79</v>
      </c>
      <c r="AV517" s="117">
        <v>3919</v>
      </c>
      <c r="AW517" s="118">
        <v>7.76</v>
      </c>
      <c r="AX517" s="117">
        <v>4177</v>
      </c>
      <c r="AY517" s="118">
        <v>7.46</v>
      </c>
      <c r="AZ517" s="117">
        <v>3116</v>
      </c>
      <c r="BA517" s="118">
        <v>5.73</v>
      </c>
      <c r="BB517" s="117">
        <v>4055</v>
      </c>
      <c r="BC517" s="118">
        <v>7.22</v>
      </c>
      <c r="BD517" s="117">
        <v>4889</v>
      </c>
      <c r="BE517" s="118">
        <v>8.83</v>
      </c>
      <c r="BF517" s="117">
        <v>3404</v>
      </c>
      <c r="BG517" s="118">
        <v>5.64</v>
      </c>
      <c r="BH517" s="117">
        <v>3745</v>
      </c>
      <c r="BI517" s="118">
        <v>6.8</v>
      </c>
      <c r="BJ517" s="117">
        <v>4062</v>
      </c>
      <c r="BK517" s="118">
        <v>7.11</v>
      </c>
      <c r="BL517" s="117">
        <v>3339</v>
      </c>
      <c r="BM517" s="118">
        <v>6.1</v>
      </c>
      <c r="BN517" s="117">
        <v>4245</v>
      </c>
      <c r="BO517" s="118">
        <v>7.1</v>
      </c>
      <c r="BP517" s="117">
        <v>4081</v>
      </c>
      <c r="BQ517" s="118">
        <v>7.39</v>
      </c>
      <c r="BR517" s="117">
        <v>3589</v>
      </c>
      <c r="BS517" s="118">
        <v>6.56</v>
      </c>
      <c r="BT517" s="117">
        <v>5015</v>
      </c>
      <c r="BU517" s="118">
        <v>8.86</v>
      </c>
      <c r="BV517" s="117">
        <v>4701</v>
      </c>
      <c r="BW517" s="118">
        <v>8.5299999999999994</v>
      </c>
      <c r="BX517" s="117">
        <v>3244</v>
      </c>
      <c r="BY517" s="118">
        <v>5.92</v>
      </c>
      <c r="BZ517" s="117">
        <v>3842</v>
      </c>
      <c r="CA517" s="118">
        <v>6.88</v>
      </c>
      <c r="CB517" s="117">
        <v>3872</v>
      </c>
      <c r="CC517" s="118">
        <v>7.4</v>
      </c>
    </row>
    <row r="518" spans="1:81" ht="16.5" customHeight="1" x14ac:dyDescent="0.45">
      <c r="A518" s="363">
        <v>514</v>
      </c>
      <c r="B518" s="358" t="s">
        <v>985</v>
      </c>
      <c r="C518" s="112"/>
      <c r="D518" s="112"/>
      <c r="E518" s="116">
        <v>2.35</v>
      </c>
      <c r="F518" s="112"/>
      <c r="G518" s="116">
        <v>1.71</v>
      </c>
      <c r="H518" s="112"/>
      <c r="I518" s="116">
        <v>2.4300000000000002</v>
      </c>
      <c r="J518" s="112"/>
      <c r="K518" s="116">
        <v>1.57</v>
      </c>
      <c r="L518" s="112"/>
      <c r="M518" s="116">
        <v>1.86</v>
      </c>
      <c r="N518" s="112"/>
      <c r="O518" s="116">
        <v>2.5099999999999998</v>
      </c>
      <c r="P518" s="112"/>
      <c r="Q518" s="116">
        <v>1.93</v>
      </c>
      <c r="R518" s="112"/>
      <c r="S518" s="116">
        <v>1.56</v>
      </c>
      <c r="T518" s="112"/>
      <c r="U518" s="116">
        <v>1.92</v>
      </c>
      <c r="V518" s="112"/>
      <c r="W518" s="116">
        <v>1.81</v>
      </c>
      <c r="X518" s="112"/>
      <c r="Y518" s="116">
        <v>1.6</v>
      </c>
      <c r="Z518" s="112"/>
      <c r="AA518" s="116">
        <v>1.86</v>
      </c>
      <c r="AB518" s="112"/>
      <c r="AC518" s="116">
        <v>1.46</v>
      </c>
      <c r="AD518" s="112"/>
      <c r="AE518" s="116">
        <v>1.71</v>
      </c>
      <c r="AF518" s="112"/>
      <c r="AG518" s="116">
        <v>1.73</v>
      </c>
      <c r="AH518" s="112"/>
      <c r="AI518" s="116">
        <v>1.38</v>
      </c>
      <c r="AJ518" s="112"/>
      <c r="AK518" s="116">
        <v>1.57</v>
      </c>
      <c r="AL518" s="112"/>
      <c r="AM518" s="116">
        <v>1.97</v>
      </c>
      <c r="AN518" s="112"/>
      <c r="AO518" s="116">
        <v>1.62</v>
      </c>
      <c r="AP518" s="112"/>
      <c r="AQ518" s="116">
        <v>1.62</v>
      </c>
      <c r="AR518" s="112"/>
      <c r="AS518" s="116">
        <v>1.6</v>
      </c>
      <c r="AT518" s="112"/>
      <c r="AU518" s="116">
        <v>1.45</v>
      </c>
      <c r="AV518" s="112"/>
      <c r="AW518" s="116">
        <v>1.29</v>
      </c>
      <c r="AX518" s="112"/>
      <c r="AY518" s="116">
        <v>1.42</v>
      </c>
      <c r="AZ518" s="112"/>
      <c r="BA518" s="116">
        <v>1.34</v>
      </c>
      <c r="BB518" s="112"/>
      <c r="BC518" s="116">
        <v>1.75</v>
      </c>
      <c r="BD518" s="112"/>
      <c r="BE518" s="116">
        <v>1.49</v>
      </c>
      <c r="BF518" s="112"/>
      <c r="BG518" s="116">
        <v>1.69</v>
      </c>
      <c r="BH518" s="112"/>
      <c r="BI518" s="116">
        <v>1.46</v>
      </c>
      <c r="BJ518" s="112"/>
      <c r="BK518" s="116">
        <v>1.57</v>
      </c>
      <c r="BL518" s="112"/>
      <c r="BM518" s="116">
        <v>1.51</v>
      </c>
      <c r="BN518" s="112"/>
      <c r="BO518" s="116">
        <v>0.92</v>
      </c>
      <c r="BP518" s="112"/>
      <c r="BQ518" s="116">
        <v>1.45</v>
      </c>
      <c r="BR518" s="112"/>
      <c r="BS518" s="116">
        <v>1.25</v>
      </c>
      <c r="BT518" s="112"/>
      <c r="BU518" s="116">
        <v>1.28</v>
      </c>
      <c r="BV518" s="112"/>
      <c r="BW518" s="116">
        <v>1.94</v>
      </c>
      <c r="BX518" s="112"/>
      <c r="BY518" s="116">
        <v>1.26</v>
      </c>
      <c r="BZ518" s="112"/>
      <c r="CA518" s="116">
        <v>1.1100000000000001</v>
      </c>
      <c r="CB518" s="112"/>
      <c r="CC518" s="116">
        <v>1.25</v>
      </c>
    </row>
    <row r="519" spans="1:81" ht="16.5" customHeight="1" x14ac:dyDescent="0.45">
      <c r="A519" s="362">
        <v>515</v>
      </c>
      <c r="B519" s="357" t="s">
        <v>986</v>
      </c>
      <c r="C519" s="357" t="s">
        <v>167</v>
      </c>
      <c r="D519" s="117">
        <v>2069</v>
      </c>
      <c r="E519" s="118">
        <v>14.81</v>
      </c>
      <c r="F519" s="117">
        <v>1732</v>
      </c>
      <c r="G519" s="118">
        <v>12.13</v>
      </c>
      <c r="H519" s="117">
        <v>2499</v>
      </c>
      <c r="I519" s="118">
        <v>17.510000000000002</v>
      </c>
      <c r="J519" s="117">
        <v>1510</v>
      </c>
      <c r="K519" s="118">
        <v>10.34</v>
      </c>
      <c r="L519" s="117">
        <v>2058</v>
      </c>
      <c r="M519" s="118">
        <v>14.78</v>
      </c>
      <c r="N519" s="117">
        <v>2382</v>
      </c>
      <c r="O519" s="118">
        <v>17.100000000000001</v>
      </c>
      <c r="P519" s="117">
        <v>3054</v>
      </c>
      <c r="Q519" s="118">
        <v>21.13</v>
      </c>
      <c r="R519" s="117">
        <v>2463</v>
      </c>
      <c r="S519" s="118">
        <v>16.75</v>
      </c>
      <c r="T519" s="117">
        <v>4210</v>
      </c>
      <c r="U519" s="118">
        <v>45.86</v>
      </c>
      <c r="V519" s="117">
        <v>2846</v>
      </c>
      <c r="W519" s="118">
        <v>19.64</v>
      </c>
      <c r="X519" s="117">
        <v>1830</v>
      </c>
      <c r="Y519" s="118">
        <v>13.1</v>
      </c>
      <c r="Z519" s="117">
        <v>1464</v>
      </c>
      <c r="AA519" s="118">
        <v>26.9</v>
      </c>
      <c r="AB519" s="117">
        <v>1720</v>
      </c>
      <c r="AC519" s="118">
        <v>12.37</v>
      </c>
      <c r="AD519" s="117">
        <v>1601</v>
      </c>
      <c r="AE519" s="118">
        <v>28.26</v>
      </c>
      <c r="AF519" s="117">
        <v>1585</v>
      </c>
      <c r="AG519" s="118">
        <v>11.28</v>
      </c>
      <c r="AH519" s="117">
        <v>1514</v>
      </c>
      <c r="AI519" s="118">
        <v>10.119999999999999</v>
      </c>
      <c r="AJ519" s="117">
        <v>2205</v>
      </c>
      <c r="AK519" s="118">
        <v>14.96</v>
      </c>
      <c r="AL519" s="117">
        <v>2116</v>
      </c>
      <c r="AM519" s="118">
        <v>14.37</v>
      </c>
      <c r="AN519" s="117">
        <v>2670</v>
      </c>
      <c r="AO519" s="118">
        <v>18.649999999999999</v>
      </c>
      <c r="AP519" s="117">
        <v>2884</v>
      </c>
      <c r="AQ519" s="118">
        <v>20.18</v>
      </c>
      <c r="AR519" s="117">
        <v>3040</v>
      </c>
      <c r="AS519" s="118">
        <v>21.3</v>
      </c>
      <c r="AT519" s="117">
        <v>2699</v>
      </c>
      <c r="AU519" s="118">
        <v>19.11</v>
      </c>
      <c r="AV519" s="117">
        <v>1741</v>
      </c>
      <c r="AW519" s="118">
        <v>12.19</v>
      </c>
      <c r="AX519" s="117">
        <v>1325</v>
      </c>
      <c r="AY519" s="118">
        <v>8.9700000000000006</v>
      </c>
      <c r="AZ519" s="117">
        <v>1852</v>
      </c>
      <c r="BA519" s="118">
        <v>12.93</v>
      </c>
      <c r="BB519" s="117">
        <v>1378</v>
      </c>
      <c r="BC519" s="118">
        <v>9.58</v>
      </c>
      <c r="BD519" s="117">
        <v>1233</v>
      </c>
      <c r="BE519" s="118">
        <v>8.3800000000000008</v>
      </c>
      <c r="BF519" s="117">
        <v>2073</v>
      </c>
      <c r="BG519" s="118">
        <v>13.68</v>
      </c>
      <c r="BH519" s="117">
        <v>2115</v>
      </c>
      <c r="BI519" s="118">
        <v>14.15</v>
      </c>
      <c r="BJ519" s="117">
        <v>2096</v>
      </c>
      <c r="BK519" s="118">
        <v>13.99</v>
      </c>
      <c r="BL519" s="117">
        <v>2298</v>
      </c>
      <c r="BM519" s="118">
        <v>15.56</v>
      </c>
      <c r="BN519" s="117">
        <v>2376</v>
      </c>
      <c r="BO519" s="118">
        <v>15.43</v>
      </c>
      <c r="BP519" s="117">
        <v>2786</v>
      </c>
      <c r="BQ519" s="118">
        <v>18.62</v>
      </c>
      <c r="BR519" s="117">
        <v>3081</v>
      </c>
      <c r="BS519" s="118">
        <v>20.54</v>
      </c>
      <c r="BT519" s="117">
        <v>1243</v>
      </c>
      <c r="BU519" s="118">
        <v>8.98</v>
      </c>
      <c r="BV519" s="117">
        <v>1166</v>
      </c>
      <c r="BW519" s="118">
        <v>7.95</v>
      </c>
      <c r="BX519" s="117">
        <v>1189</v>
      </c>
      <c r="BY519" s="118">
        <v>7.96</v>
      </c>
      <c r="BZ519" s="117">
        <v>1438</v>
      </c>
      <c r="CA519" s="118">
        <v>9.8000000000000007</v>
      </c>
      <c r="CB519" s="117">
        <v>1737</v>
      </c>
      <c r="CC519" s="118">
        <v>11.25</v>
      </c>
    </row>
    <row r="520" spans="1:81" ht="16.5" customHeight="1" x14ac:dyDescent="0.45">
      <c r="A520" s="363">
        <v>516</v>
      </c>
      <c r="B520" s="358" t="s">
        <v>987</v>
      </c>
      <c r="C520" s="358" t="s">
        <v>167</v>
      </c>
      <c r="D520" s="116">
        <v>7</v>
      </c>
      <c r="E520" s="116">
        <v>0.1</v>
      </c>
      <c r="F520" s="116">
        <v>2</v>
      </c>
      <c r="G520" s="116">
        <v>0.03</v>
      </c>
      <c r="H520" s="116">
        <v>5</v>
      </c>
      <c r="I520" s="116">
        <v>0.08</v>
      </c>
      <c r="J520" s="116">
        <v>4</v>
      </c>
      <c r="K520" s="116">
        <v>0.06</v>
      </c>
      <c r="L520" s="116">
        <v>2</v>
      </c>
      <c r="M520" s="116">
        <v>0.02</v>
      </c>
      <c r="N520" s="116">
        <v>20</v>
      </c>
      <c r="O520" s="116">
        <v>0.37</v>
      </c>
      <c r="P520" s="116">
        <v>8</v>
      </c>
      <c r="Q520" s="116">
        <v>0.1</v>
      </c>
      <c r="R520" s="116">
        <v>2</v>
      </c>
      <c r="S520" s="116">
        <v>0.05</v>
      </c>
      <c r="T520" s="116">
        <v>3</v>
      </c>
      <c r="U520" s="116">
        <v>0.06</v>
      </c>
      <c r="V520" s="116">
        <v>4</v>
      </c>
      <c r="W520" s="116">
        <v>0.06</v>
      </c>
      <c r="X520" s="116">
        <v>2</v>
      </c>
      <c r="Y520" s="116">
        <v>0.04</v>
      </c>
      <c r="Z520" s="116">
        <v>5</v>
      </c>
      <c r="AA520" s="116">
        <v>0.14000000000000001</v>
      </c>
      <c r="AB520" s="116">
        <v>7</v>
      </c>
      <c r="AC520" s="116">
        <v>0.01</v>
      </c>
      <c r="AD520" s="116">
        <v>5</v>
      </c>
      <c r="AE520" s="116">
        <v>0.05</v>
      </c>
      <c r="AF520" s="116">
        <v>5</v>
      </c>
      <c r="AG520" s="116">
        <v>0.09</v>
      </c>
      <c r="AH520" s="116">
        <v>6</v>
      </c>
      <c r="AI520" s="116">
        <v>0.02</v>
      </c>
      <c r="AJ520" s="116">
        <v>2</v>
      </c>
      <c r="AK520" s="116">
        <v>0.04</v>
      </c>
      <c r="AL520" s="116">
        <v>1</v>
      </c>
      <c r="AM520" s="116">
        <v>0.02</v>
      </c>
      <c r="AN520" s="116">
        <v>1</v>
      </c>
      <c r="AO520" s="116">
        <v>0.02</v>
      </c>
      <c r="AP520" s="116">
        <v>3</v>
      </c>
      <c r="AQ520" s="116">
        <v>0.05</v>
      </c>
      <c r="AR520" s="116">
        <v>5</v>
      </c>
      <c r="AS520" s="116">
        <v>0.06</v>
      </c>
      <c r="AT520" s="116">
        <v>11</v>
      </c>
      <c r="AU520" s="116">
        <v>0.13</v>
      </c>
      <c r="AV520" s="116">
        <v>1</v>
      </c>
      <c r="AW520" s="116">
        <v>0.02</v>
      </c>
      <c r="AX520" s="116">
        <v>9</v>
      </c>
      <c r="AY520" s="116">
        <v>0.09</v>
      </c>
      <c r="AZ520" s="116">
        <v>256</v>
      </c>
      <c r="BA520" s="116">
        <v>2.2799999999999998</v>
      </c>
      <c r="BB520" s="116">
        <v>205</v>
      </c>
      <c r="BC520" s="116">
        <v>2.09</v>
      </c>
      <c r="BD520" s="116">
        <v>260</v>
      </c>
      <c r="BE520" s="116">
        <v>2.78</v>
      </c>
      <c r="BF520" s="116">
        <v>247</v>
      </c>
      <c r="BG520" s="116">
        <v>2.74</v>
      </c>
      <c r="BH520" s="116">
        <v>255</v>
      </c>
      <c r="BI520" s="116">
        <v>2.74</v>
      </c>
      <c r="BJ520" s="116">
        <v>269</v>
      </c>
      <c r="BK520" s="116">
        <v>3.26</v>
      </c>
      <c r="BL520" s="116">
        <v>223</v>
      </c>
      <c r="BM520" s="116">
        <v>2.71</v>
      </c>
      <c r="BN520" s="116">
        <v>278</v>
      </c>
      <c r="BO520" s="116">
        <v>2.8</v>
      </c>
      <c r="BP520" s="116">
        <v>189</v>
      </c>
      <c r="BQ520" s="116">
        <v>2.46</v>
      </c>
      <c r="BR520" s="116">
        <v>148</v>
      </c>
      <c r="BS520" s="116">
        <v>1.78</v>
      </c>
      <c r="BT520" s="116">
        <v>193</v>
      </c>
      <c r="BU520" s="116">
        <v>2.06</v>
      </c>
      <c r="BV520" s="116">
        <v>193</v>
      </c>
      <c r="BW520" s="116">
        <v>2.29</v>
      </c>
      <c r="BX520" s="116">
        <v>150</v>
      </c>
      <c r="BY520" s="116">
        <v>1.81</v>
      </c>
      <c r="BZ520" s="116">
        <v>207</v>
      </c>
      <c r="CA520" s="116">
        <v>2.54</v>
      </c>
      <c r="CB520" s="116">
        <v>220</v>
      </c>
      <c r="CC520" s="116">
        <v>2.67</v>
      </c>
    </row>
    <row r="521" spans="1:81" ht="16.5" customHeight="1" x14ac:dyDescent="0.45">
      <c r="A521" s="362">
        <v>517</v>
      </c>
      <c r="B521" s="357" t="s">
        <v>765</v>
      </c>
      <c r="C521" s="111"/>
      <c r="D521" s="111"/>
      <c r="E521" s="113">
        <v>2397.2199999999998</v>
      </c>
      <c r="F521" s="111"/>
      <c r="G521" s="113">
        <v>2780.48</v>
      </c>
      <c r="H521" s="111"/>
      <c r="I521" s="113">
        <v>3067.18</v>
      </c>
      <c r="J521" s="111"/>
      <c r="K521" s="113">
        <v>2354.2600000000002</v>
      </c>
      <c r="L521" s="111"/>
      <c r="M521" s="113">
        <v>2466.38</v>
      </c>
      <c r="N521" s="111"/>
      <c r="O521" s="113">
        <v>2270.44</v>
      </c>
      <c r="P521" s="111"/>
      <c r="Q521" s="113">
        <v>2749.08</v>
      </c>
      <c r="R521" s="111"/>
      <c r="S521" s="113">
        <v>2512.7199999999998</v>
      </c>
      <c r="T521" s="111"/>
      <c r="U521" s="113">
        <v>2929.65</v>
      </c>
      <c r="V521" s="111"/>
      <c r="W521" s="113">
        <v>2678.4</v>
      </c>
      <c r="X521" s="111"/>
      <c r="Y521" s="113">
        <v>2700.69</v>
      </c>
      <c r="Z521" s="111"/>
      <c r="AA521" s="113">
        <v>2438.84</v>
      </c>
      <c r="AB521" s="111"/>
      <c r="AC521" s="113">
        <v>2407.58</v>
      </c>
      <c r="AD521" s="111"/>
      <c r="AE521" s="113">
        <v>2756.41</v>
      </c>
      <c r="AF521" s="111"/>
      <c r="AG521" s="113">
        <v>3118.25</v>
      </c>
      <c r="AH521" s="111"/>
      <c r="AI521" s="113">
        <v>2297.09</v>
      </c>
      <c r="AJ521" s="111"/>
      <c r="AK521" s="113">
        <v>2639.23</v>
      </c>
      <c r="AL521" s="111"/>
      <c r="AM521" s="113">
        <v>2767.9</v>
      </c>
      <c r="AN521" s="111"/>
      <c r="AO521" s="113">
        <v>2275.3200000000002</v>
      </c>
      <c r="AP521" s="111"/>
      <c r="AQ521" s="113">
        <v>3345.82</v>
      </c>
      <c r="AR521" s="111"/>
      <c r="AS521" s="113">
        <v>2999.97</v>
      </c>
      <c r="AT521" s="111"/>
      <c r="AU521" s="113">
        <v>2623.4</v>
      </c>
      <c r="AV521" s="111"/>
      <c r="AW521" s="113">
        <v>2815.37</v>
      </c>
      <c r="AX521" s="111"/>
      <c r="AY521" s="113">
        <v>2464.6</v>
      </c>
      <c r="AZ521" s="111"/>
      <c r="BA521" s="113">
        <v>2460.67</v>
      </c>
      <c r="BB521" s="111"/>
      <c r="BC521" s="113">
        <v>2632.14</v>
      </c>
      <c r="BD521" s="111"/>
      <c r="BE521" s="113">
        <v>3183.66</v>
      </c>
      <c r="BF521" s="111"/>
      <c r="BG521" s="113">
        <v>2172.92</v>
      </c>
      <c r="BH521" s="111"/>
      <c r="BI521" s="113">
        <v>2899.7</v>
      </c>
      <c r="BJ521" s="111"/>
      <c r="BK521" s="113">
        <v>2853.51</v>
      </c>
      <c r="BL521" s="111"/>
      <c r="BM521" s="113">
        <v>2728.13</v>
      </c>
      <c r="BN521" s="111"/>
      <c r="BO521" s="113">
        <v>2931.13</v>
      </c>
      <c r="BP521" s="111"/>
      <c r="BQ521" s="113">
        <v>3146.55</v>
      </c>
      <c r="BR521" s="111"/>
      <c r="BS521" s="113">
        <v>3280.74</v>
      </c>
      <c r="BT521" s="111"/>
      <c r="BU521" s="113">
        <v>3244.03</v>
      </c>
      <c r="BV521" s="111"/>
      <c r="BW521" s="113">
        <v>2800.9</v>
      </c>
      <c r="BX521" s="111"/>
      <c r="BY521" s="113">
        <v>3110.49</v>
      </c>
      <c r="BZ521" s="111"/>
      <c r="CA521" s="113">
        <v>3470.25</v>
      </c>
      <c r="CB521" s="111"/>
      <c r="CC521" s="113">
        <v>3338.97</v>
      </c>
    </row>
    <row r="522" spans="1:81" ht="16.5" customHeight="1" x14ac:dyDescent="0.45">
      <c r="A522" s="363">
        <v>518</v>
      </c>
      <c r="B522" s="358" t="s">
        <v>766</v>
      </c>
      <c r="C522" s="112"/>
      <c r="D522" s="112"/>
      <c r="E522" s="114">
        <v>1857.25</v>
      </c>
      <c r="F522" s="112"/>
      <c r="G522" s="114">
        <v>2258.3200000000002</v>
      </c>
      <c r="H522" s="112"/>
      <c r="I522" s="114">
        <v>2446.44</v>
      </c>
      <c r="J522" s="112"/>
      <c r="K522" s="114">
        <v>1877.87</v>
      </c>
      <c r="L522" s="112"/>
      <c r="M522" s="114">
        <v>1976.58</v>
      </c>
      <c r="N522" s="112"/>
      <c r="O522" s="114">
        <v>1813.26</v>
      </c>
      <c r="P522" s="112"/>
      <c r="Q522" s="114">
        <v>2290.09</v>
      </c>
      <c r="R522" s="112"/>
      <c r="S522" s="114">
        <v>2107.21</v>
      </c>
      <c r="T522" s="112"/>
      <c r="U522" s="114">
        <v>2511.0300000000002</v>
      </c>
      <c r="V522" s="112"/>
      <c r="W522" s="114">
        <v>2256.06</v>
      </c>
      <c r="X522" s="112"/>
      <c r="Y522" s="114">
        <v>2235.7399999999998</v>
      </c>
      <c r="Z522" s="112"/>
      <c r="AA522" s="114">
        <v>1962</v>
      </c>
      <c r="AB522" s="112"/>
      <c r="AC522" s="114">
        <v>1933.66</v>
      </c>
      <c r="AD522" s="112"/>
      <c r="AE522" s="114">
        <v>2211.25</v>
      </c>
      <c r="AF522" s="112"/>
      <c r="AG522" s="114">
        <v>2518.11</v>
      </c>
      <c r="AH522" s="112"/>
      <c r="AI522" s="114">
        <v>1765.97</v>
      </c>
      <c r="AJ522" s="112"/>
      <c r="AK522" s="114">
        <v>2129.2199999999998</v>
      </c>
      <c r="AL522" s="112"/>
      <c r="AM522" s="114">
        <v>2296.73</v>
      </c>
      <c r="AN522" s="112"/>
      <c r="AO522" s="114">
        <v>1767.33</v>
      </c>
      <c r="AP522" s="112"/>
      <c r="AQ522" s="114">
        <v>2892.74</v>
      </c>
      <c r="AR522" s="112"/>
      <c r="AS522" s="114">
        <v>2476.04</v>
      </c>
      <c r="AT522" s="112"/>
      <c r="AU522" s="114">
        <v>2126.25</v>
      </c>
      <c r="AV522" s="112"/>
      <c r="AW522" s="114">
        <v>2282.84</v>
      </c>
      <c r="AX522" s="112"/>
      <c r="AY522" s="114">
        <v>1945.1</v>
      </c>
      <c r="AZ522" s="112"/>
      <c r="BA522" s="114">
        <v>1898.02</v>
      </c>
      <c r="BB522" s="112"/>
      <c r="BC522" s="114">
        <v>2064.7399999999998</v>
      </c>
      <c r="BD522" s="112"/>
      <c r="BE522" s="114">
        <v>2494.84</v>
      </c>
      <c r="BF522" s="112"/>
      <c r="BG522" s="114">
        <v>1657.95</v>
      </c>
      <c r="BH522" s="112"/>
      <c r="BI522" s="114">
        <v>2247.65</v>
      </c>
      <c r="BJ522" s="112"/>
      <c r="BK522" s="114">
        <v>2238.33</v>
      </c>
      <c r="BL522" s="112"/>
      <c r="BM522" s="114">
        <v>2161.9299999999998</v>
      </c>
      <c r="BN522" s="112"/>
      <c r="BO522" s="114">
        <v>2292.4299999999998</v>
      </c>
      <c r="BP522" s="112"/>
      <c r="BQ522" s="114">
        <v>2545.36</v>
      </c>
      <c r="BR522" s="112"/>
      <c r="BS522" s="114">
        <v>2676.37</v>
      </c>
      <c r="BT522" s="112"/>
      <c r="BU522" s="114">
        <v>2572</v>
      </c>
      <c r="BV522" s="112"/>
      <c r="BW522" s="114">
        <v>2195.5700000000002</v>
      </c>
      <c r="BX522" s="112"/>
      <c r="BY522" s="114">
        <v>2242.5700000000002</v>
      </c>
      <c r="BZ522" s="112"/>
      <c r="CA522" s="114">
        <v>2432.89</v>
      </c>
      <c r="CB522" s="112"/>
      <c r="CC522" s="114">
        <v>2580.0500000000002</v>
      </c>
    </row>
    <row r="523" spans="1:81" ht="16.5" customHeight="1" x14ac:dyDescent="0.45">
      <c r="A523" s="362">
        <v>519</v>
      </c>
      <c r="B523" s="357" t="s">
        <v>767</v>
      </c>
      <c r="C523" s="111"/>
      <c r="D523" s="111"/>
      <c r="E523" s="118">
        <v>490.52</v>
      </c>
      <c r="F523" s="111"/>
      <c r="G523" s="118">
        <v>526.26</v>
      </c>
      <c r="H523" s="111"/>
      <c r="I523" s="118">
        <v>561.86</v>
      </c>
      <c r="J523" s="111"/>
      <c r="K523" s="118">
        <v>409.36</v>
      </c>
      <c r="L523" s="111"/>
      <c r="M523" s="118">
        <v>591.75</v>
      </c>
      <c r="N523" s="111"/>
      <c r="O523" s="118">
        <v>602.70000000000005</v>
      </c>
      <c r="P523" s="111"/>
      <c r="Q523" s="118">
        <v>952.26</v>
      </c>
      <c r="R523" s="111"/>
      <c r="S523" s="118">
        <v>891.15</v>
      </c>
      <c r="T523" s="111"/>
      <c r="U523" s="113">
        <v>1196.5</v>
      </c>
      <c r="V523" s="111"/>
      <c r="W523" s="113">
        <v>1070.42</v>
      </c>
      <c r="X523" s="111"/>
      <c r="Y523" s="113">
        <v>1053.47</v>
      </c>
      <c r="Z523" s="111"/>
      <c r="AA523" s="118">
        <v>833.81</v>
      </c>
      <c r="AB523" s="111"/>
      <c r="AC523" s="118">
        <v>907.33</v>
      </c>
      <c r="AD523" s="111"/>
      <c r="AE523" s="113">
        <v>1044.8800000000001</v>
      </c>
      <c r="AF523" s="111"/>
      <c r="AG523" s="113">
        <v>1015.88</v>
      </c>
      <c r="AH523" s="111"/>
      <c r="AI523" s="118">
        <v>763.15</v>
      </c>
      <c r="AJ523" s="111"/>
      <c r="AK523" s="118">
        <v>949.01</v>
      </c>
      <c r="AL523" s="111"/>
      <c r="AM523" s="113">
        <v>1044.77</v>
      </c>
      <c r="AN523" s="111"/>
      <c r="AO523" s="118">
        <v>763.21</v>
      </c>
      <c r="AP523" s="111"/>
      <c r="AQ523" s="113">
        <v>1337.68</v>
      </c>
      <c r="AR523" s="111"/>
      <c r="AS523" s="113">
        <v>1098.17</v>
      </c>
      <c r="AT523" s="111"/>
      <c r="AU523" s="118">
        <v>929.52</v>
      </c>
      <c r="AV523" s="111"/>
      <c r="AW523" s="118">
        <v>985.43</v>
      </c>
      <c r="AX523" s="111"/>
      <c r="AY523" s="118">
        <v>779.21</v>
      </c>
      <c r="AZ523" s="111"/>
      <c r="BA523" s="118">
        <v>761.65</v>
      </c>
      <c r="BB523" s="111"/>
      <c r="BC523" s="118">
        <v>802.03</v>
      </c>
      <c r="BD523" s="111"/>
      <c r="BE523" s="118">
        <v>865.52</v>
      </c>
      <c r="BF523" s="111"/>
      <c r="BG523" s="118">
        <v>660.84</v>
      </c>
      <c r="BH523" s="111"/>
      <c r="BI523" s="118">
        <v>900.9</v>
      </c>
      <c r="BJ523" s="111"/>
      <c r="BK523" s="118">
        <v>935.3</v>
      </c>
      <c r="BL523" s="111"/>
      <c r="BM523" s="118">
        <v>874.5</v>
      </c>
      <c r="BN523" s="111"/>
      <c r="BO523" s="118">
        <v>920.11</v>
      </c>
      <c r="BP523" s="111"/>
      <c r="BQ523" s="113">
        <v>1057.3900000000001</v>
      </c>
      <c r="BR523" s="111"/>
      <c r="BS523" s="113">
        <v>1062.96</v>
      </c>
      <c r="BT523" s="111"/>
      <c r="BU523" s="113">
        <v>1151.54</v>
      </c>
      <c r="BV523" s="111"/>
      <c r="BW523" s="118">
        <v>845.13</v>
      </c>
      <c r="BX523" s="111"/>
      <c r="BY523" s="118">
        <v>897.44</v>
      </c>
      <c r="BZ523" s="111"/>
      <c r="CA523" s="113">
        <v>1035.23</v>
      </c>
      <c r="CB523" s="111"/>
      <c r="CC523" s="118">
        <v>961.36</v>
      </c>
    </row>
    <row r="524" spans="1:81" ht="16.5" customHeight="1" x14ac:dyDescent="0.45">
      <c r="A524" s="363">
        <v>520</v>
      </c>
      <c r="B524" s="358" t="s">
        <v>213</v>
      </c>
      <c r="C524" s="358" t="s">
        <v>180</v>
      </c>
      <c r="D524" s="116">
        <v>33</v>
      </c>
      <c r="E524" s="116">
        <v>35.85</v>
      </c>
      <c r="F524" s="116">
        <v>3</v>
      </c>
      <c r="G524" s="116">
        <v>35.94</v>
      </c>
      <c r="H524" s="116">
        <v>8</v>
      </c>
      <c r="I524" s="116">
        <v>35.08</v>
      </c>
      <c r="J524" s="116">
        <v>2</v>
      </c>
      <c r="K524" s="116">
        <v>26.57</v>
      </c>
      <c r="L524" s="116">
        <v>4</v>
      </c>
      <c r="M524" s="116">
        <v>47.26</v>
      </c>
      <c r="N524" s="116">
        <v>3</v>
      </c>
      <c r="O524" s="116">
        <v>34.93</v>
      </c>
      <c r="P524" s="112"/>
      <c r="Q524" s="116">
        <v>2.4300000000000002</v>
      </c>
      <c r="R524" s="116">
        <v>1</v>
      </c>
      <c r="S524" s="116">
        <v>1.91</v>
      </c>
      <c r="T524" s="112"/>
      <c r="U524" s="116">
        <v>1.62</v>
      </c>
      <c r="V524" s="112"/>
      <c r="W524" s="116">
        <v>1.63</v>
      </c>
      <c r="X524" s="112"/>
      <c r="Y524" s="116">
        <v>1.28</v>
      </c>
      <c r="Z524" s="112"/>
      <c r="AA524" s="116">
        <v>1.36</v>
      </c>
      <c r="AB524" s="112"/>
      <c r="AC524" s="116">
        <v>0.45</v>
      </c>
      <c r="AD524" s="112"/>
      <c r="AE524" s="116">
        <v>1.97</v>
      </c>
      <c r="AF524" s="112"/>
      <c r="AG524" s="116">
        <v>1.45</v>
      </c>
      <c r="AH524" s="112"/>
      <c r="AI524" s="116">
        <v>0.66</v>
      </c>
      <c r="AJ524" s="112"/>
      <c r="AK524" s="116">
        <v>1.46</v>
      </c>
      <c r="AL524" s="116">
        <v>2</v>
      </c>
      <c r="AM524" s="116">
        <v>0.35</v>
      </c>
      <c r="AN524" s="112"/>
      <c r="AO524" s="116">
        <v>1.98</v>
      </c>
      <c r="AP524" s="112"/>
      <c r="AQ524" s="116">
        <v>0.69</v>
      </c>
      <c r="AR524" s="116">
        <v>1</v>
      </c>
      <c r="AS524" s="116">
        <v>1.03</v>
      </c>
      <c r="AT524" s="112"/>
      <c r="AU524" s="116">
        <v>1.04</v>
      </c>
      <c r="AV524" s="112"/>
      <c r="AW524" s="116">
        <v>0.69</v>
      </c>
      <c r="AX524" s="116">
        <v>2</v>
      </c>
      <c r="AY524" s="116">
        <v>1.71</v>
      </c>
      <c r="AZ524" s="112"/>
      <c r="BA524" s="116">
        <v>1.03</v>
      </c>
      <c r="BB524" s="112"/>
      <c r="BC524" s="116">
        <v>0.38</v>
      </c>
      <c r="BD524" s="112"/>
      <c r="BE524" s="116">
        <v>0.11</v>
      </c>
      <c r="BF524" s="112"/>
      <c r="BG524" s="116">
        <v>0.03</v>
      </c>
      <c r="BH524" s="112"/>
      <c r="BI524" s="116">
        <v>0.28000000000000003</v>
      </c>
      <c r="BJ524" s="112"/>
      <c r="BK524" s="116">
        <v>0.11</v>
      </c>
      <c r="BL524" s="112"/>
      <c r="BM524" s="116">
        <v>0.31</v>
      </c>
      <c r="BN524" s="112"/>
      <c r="BO524" s="116">
        <v>0</v>
      </c>
      <c r="BP524" s="112"/>
      <c r="BQ524" s="116">
        <v>0.03</v>
      </c>
      <c r="BR524" s="112"/>
      <c r="BS524" s="116">
        <v>0.04</v>
      </c>
      <c r="BT524" s="112"/>
      <c r="BU524" s="116">
        <v>0.08</v>
      </c>
      <c r="BV524" s="112"/>
      <c r="BW524" s="116">
        <v>0.19</v>
      </c>
      <c r="BX524" s="112"/>
      <c r="BY524" s="116">
        <v>0.15</v>
      </c>
      <c r="BZ524" s="112"/>
      <c r="CA524" s="116">
        <v>0</v>
      </c>
      <c r="CB524" s="112"/>
      <c r="CC524" s="116">
        <v>0.01</v>
      </c>
    </row>
    <row r="525" spans="1:81" ht="16.5" customHeight="1" x14ac:dyDescent="0.45">
      <c r="A525" s="362">
        <v>521</v>
      </c>
      <c r="B525" s="357" t="s">
        <v>214</v>
      </c>
      <c r="C525" s="357" t="s">
        <v>180</v>
      </c>
      <c r="D525" s="118">
        <v>50</v>
      </c>
      <c r="E525" s="118">
        <v>723.1</v>
      </c>
      <c r="F525" s="118">
        <v>78</v>
      </c>
      <c r="G525" s="113">
        <v>1036.79</v>
      </c>
      <c r="H525" s="118">
        <v>74</v>
      </c>
      <c r="I525" s="113">
        <v>1113.25</v>
      </c>
      <c r="J525" s="118">
        <v>70</v>
      </c>
      <c r="K525" s="118">
        <v>812.45</v>
      </c>
      <c r="L525" s="118">
        <v>54</v>
      </c>
      <c r="M525" s="118">
        <v>635.34</v>
      </c>
      <c r="N525" s="118">
        <v>52</v>
      </c>
      <c r="O525" s="118">
        <v>483.45</v>
      </c>
      <c r="P525" s="118">
        <v>53</v>
      </c>
      <c r="Q525" s="118">
        <v>607.36</v>
      </c>
      <c r="R525" s="118">
        <v>50</v>
      </c>
      <c r="S525" s="118">
        <v>512.37</v>
      </c>
      <c r="T525" s="118">
        <v>62</v>
      </c>
      <c r="U525" s="118">
        <v>638.95000000000005</v>
      </c>
      <c r="V525" s="118">
        <v>69</v>
      </c>
      <c r="W525" s="118">
        <v>556.97</v>
      </c>
      <c r="X525" s="118">
        <v>72</v>
      </c>
      <c r="Y525" s="118">
        <v>597.12</v>
      </c>
      <c r="Z525" s="118">
        <v>74</v>
      </c>
      <c r="AA525" s="118">
        <v>462.73</v>
      </c>
      <c r="AB525" s="118">
        <v>58</v>
      </c>
      <c r="AC525" s="118">
        <v>446.74</v>
      </c>
      <c r="AD525" s="118">
        <v>76</v>
      </c>
      <c r="AE525" s="118">
        <v>532.92999999999995</v>
      </c>
      <c r="AF525" s="118">
        <v>80</v>
      </c>
      <c r="AG525" s="118">
        <v>667.79</v>
      </c>
      <c r="AH525" s="118">
        <v>57</v>
      </c>
      <c r="AI525" s="118">
        <v>416.11</v>
      </c>
      <c r="AJ525" s="118">
        <v>65</v>
      </c>
      <c r="AK525" s="118">
        <v>489.38</v>
      </c>
      <c r="AL525" s="118">
        <v>73</v>
      </c>
      <c r="AM525" s="118">
        <v>580.07000000000005</v>
      </c>
      <c r="AN525" s="118">
        <v>60</v>
      </c>
      <c r="AO525" s="118">
        <v>346.1</v>
      </c>
      <c r="AP525" s="118">
        <v>100</v>
      </c>
      <c r="AQ525" s="118">
        <v>830.47</v>
      </c>
      <c r="AR525" s="118">
        <v>84</v>
      </c>
      <c r="AS525" s="118">
        <v>616.15</v>
      </c>
      <c r="AT525" s="118">
        <v>77</v>
      </c>
      <c r="AU525" s="118">
        <v>477.15</v>
      </c>
      <c r="AV525" s="118">
        <v>79</v>
      </c>
      <c r="AW525" s="118">
        <v>613.4</v>
      </c>
      <c r="AX525" s="118">
        <v>79</v>
      </c>
      <c r="AY525" s="118">
        <v>463.72</v>
      </c>
      <c r="AZ525" s="118">
        <v>70</v>
      </c>
      <c r="BA525" s="118">
        <v>507.75</v>
      </c>
      <c r="BB525" s="118">
        <v>127</v>
      </c>
      <c r="BC525" s="118">
        <v>581.52</v>
      </c>
      <c r="BD525" s="118">
        <v>94</v>
      </c>
      <c r="BE525" s="118">
        <v>783.31</v>
      </c>
      <c r="BF525" s="118">
        <v>68</v>
      </c>
      <c r="BG525" s="118">
        <v>387.31</v>
      </c>
      <c r="BH525" s="118">
        <v>84</v>
      </c>
      <c r="BI525" s="118">
        <v>586.78</v>
      </c>
      <c r="BJ525" s="118">
        <v>76</v>
      </c>
      <c r="BK525" s="118">
        <v>563.91</v>
      </c>
      <c r="BL525" s="118">
        <v>88</v>
      </c>
      <c r="BM525" s="118">
        <v>534.63</v>
      </c>
      <c r="BN525" s="118">
        <v>79</v>
      </c>
      <c r="BO525" s="118">
        <v>543.95000000000005</v>
      </c>
      <c r="BP525" s="118">
        <v>100</v>
      </c>
      <c r="BQ525" s="118">
        <v>659.6</v>
      </c>
      <c r="BR525" s="118">
        <v>101</v>
      </c>
      <c r="BS525" s="118">
        <v>809.64</v>
      </c>
      <c r="BT525" s="118">
        <v>93</v>
      </c>
      <c r="BU525" s="118">
        <v>646.39</v>
      </c>
      <c r="BV525" s="118">
        <v>96</v>
      </c>
      <c r="BW525" s="118">
        <v>566.04999999999995</v>
      </c>
      <c r="BX525" s="118">
        <v>92</v>
      </c>
      <c r="BY525" s="118">
        <v>572.1</v>
      </c>
      <c r="BZ525" s="118">
        <v>96</v>
      </c>
      <c r="CA525" s="118">
        <v>641.4</v>
      </c>
      <c r="CB525" s="118">
        <v>62</v>
      </c>
      <c r="CC525" s="118">
        <v>714.24</v>
      </c>
    </row>
    <row r="526" spans="1:81" ht="16.5" customHeight="1" x14ac:dyDescent="0.45">
      <c r="A526" s="363">
        <v>522</v>
      </c>
      <c r="B526" s="358" t="s">
        <v>768</v>
      </c>
      <c r="C526" s="112"/>
      <c r="D526" s="112"/>
      <c r="E526" s="116">
        <v>607.78</v>
      </c>
      <c r="F526" s="112"/>
      <c r="G526" s="116">
        <v>659.33</v>
      </c>
      <c r="H526" s="112"/>
      <c r="I526" s="116">
        <v>736.25</v>
      </c>
      <c r="J526" s="112"/>
      <c r="K526" s="116">
        <v>629.5</v>
      </c>
      <c r="L526" s="112"/>
      <c r="M526" s="116">
        <v>702.23</v>
      </c>
      <c r="N526" s="112"/>
      <c r="O526" s="116">
        <v>692.18</v>
      </c>
      <c r="P526" s="112"/>
      <c r="Q526" s="116">
        <v>728.05</v>
      </c>
      <c r="R526" s="112"/>
      <c r="S526" s="116">
        <v>701.78</v>
      </c>
      <c r="T526" s="112"/>
      <c r="U526" s="116">
        <v>673.95</v>
      </c>
      <c r="V526" s="112"/>
      <c r="W526" s="116">
        <v>627.03</v>
      </c>
      <c r="X526" s="112"/>
      <c r="Y526" s="116">
        <v>583.87</v>
      </c>
      <c r="Z526" s="112"/>
      <c r="AA526" s="116">
        <v>664.1</v>
      </c>
      <c r="AB526" s="112"/>
      <c r="AC526" s="116">
        <v>579.14</v>
      </c>
      <c r="AD526" s="112"/>
      <c r="AE526" s="116">
        <v>631.47</v>
      </c>
      <c r="AF526" s="112"/>
      <c r="AG526" s="116">
        <v>832.99</v>
      </c>
      <c r="AH526" s="112"/>
      <c r="AI526" s="116">
        <v>586.04999999999995</v>
      </c>
      <c r="AJ526" s="112"/>
      <c r="AK526" s="116">
        <v>689.38</v>
      </c>
      <c r="AL526" s="112"/>
      <c r="AM526" s="116">
        <v>671.54</v>
      </c>
      <c r="AN526" s="112"/>
      <c r="AO526" s="116">
        <v>656.04</v>
      </c>
      <c r="AP526" s="112"/>
      <c r="AQ526" s="116">
        <v>723.9</v>
      </c>
      <c r="AR526" s="112"/>
      <c r="AS526" s="116">
        <v>760.69</v>
      </c>
      <c r="AT526" s="112"/>
      <c r="AU526" s="116">
        <v>718.54</v>
      </c>
      <c r="AV526" s="112"/>
      <c r="AW526" s="116">
        <v>683.32</v>
      </c>
      <c r="AX526" s="112"/>
      <c r="AY526" s="116">
        <v>700.47</v>
      </c>
      <c r="AZ526" s="112"/>
      <c r="BA526" s="116">
        <v>627.58000000000004</v>
      </c>
      <c r="BB526" s="112"/>
      <c r="BC526" s="116">
        <v>680.81</v>
      </c>
      <c r="BD526" s="112"/>
      <c r="BE526" s="116">
        <v>845.9</v>
      </c>
      <c r="BF526" s="112"/>
      <c r="BG526" s="116">
        <v>609.76</v>
      </c>
      <c r="BH526" s="112"/>
      <c r="BI526" s="116">
        <v>759.69</v>
      </c>
      <c r="BJ526" s="112"/>
      <c r="BK526" s="116">
        <v>739.01</v>
      </c>
      <c r="BL526" s="112"/>
      <c r="BM526" s="116">
        <v>752.49</v>
      </c>
      <c r="BN526" s="112"/>
      <c r="BO526" s="116">
        <v>828.37</v>
      </c>
      <c r="BP526" s="112"/>
      <c r="BQ526" s="116">
        <v>828.35</v>
      </c>
      <c r="BR526" s="112"/>
      <c r="BS526" s="116">
        <v>803.73</v>
      </c>
      <c r="BT526" s="112"/>
      <c r="BU526" s="116">
        <v>773.99</v>
      </c>
      <c r="BV526" s="112"/>
      <c r="BW526" s="116">
        <v>784.2</v>
      </c>
      <c r="BX526" s="112"/>
      <c r="BY526" s="116">
        <v>772.88</v>
      </c>
      <c r="BZ526" s="112"/>
      <c r="CA526" s="116">
        <v>756.25</v>
      </c>
      <c r="CB526" s="112"/>
      <c r="CC526" s="116">
        <v>904.44</v>
      </c>
    </row>
    <row r="527" spans="1:81" ht="16.5" customHeight="1" x14ac:dyDescent="0.45">
      <c r="A527" s="362">
        <v>523</v>
      </c>
      <c r="B527" s="357" t="s">
        <v>769</v>
      </c>
      <c r="C527" s="111"/>
      <c r="D527" s="111"/>
      <c r="E527" s="118">
        <v>13.39</v>
      </c>
      <c r="F527" s="111"/>
      <c r="G527" s="118">
        <v>10.77</v>
      </c>
      <c r="H527" s="111"/>
      <c r="I527" s="118">
        <v>18.38</v>
      </c>
      <c r="J527" s="111"/>
      <c r="K527" s="118">
        <v>12.24</v>
      </c>
      <c r="L527" s="111"/>
      <c r="M527" s="118">
        <v>10.96</v>
      </c>
      <c r="N527" s="111"/>
      <c r="O527" s="118">
        <v>11.39</v>
      </c>
      <c r="P527" s="111"/>
      <c r="Q527" s="118">
        <v>16.27</v>
      </c>
      <c r="R527" s="111"/>
      <c r="S527" s="118">
        <v>11.17</v>
      </c>
      <c r="T527" s="111"/>
      <c r="U527" s="118">
        <v>12.57</v>
      </c>
      <c r="V527" s="111"/>
      <c r="W527" s="118">
        <v>11</v>
      </c>
      <c r="X527" s="111"/>
      <c r="Y527" s="118">
        <v>13.75</v>
      </c>
      <c r="Z527" s="111"/>
      <c r="AA527" s="118">
        <v>13.03</v>
      </c>
      <c r="AB527" s="111"/>
      <c r="AC527" s="118">
        <v>15.77</v>
      </c>
      <c r="AD527" s="111"/>
      <c r="AE527" s="118">
        <v>14.22</v>
      </c>
      <c r="AF527" s="111"/>
      <c r="AG527" s="118">
        <v>19.95</v>
      </c>
      <c r="AH527" s="111"/>
      <c r="AI527" s="118">
        <v>6.27</v>
      </c>
      <c r="AJ527" s="111"/>
      <c r="AK527" s="118">
        <v>9.16</v>
      </c>
      <c r="AL527" s="111"/>
      <c r="AM527" s="118">
        <v>9.64</v>
      </c>
      <c r="AN527" s="111"/>
      <c r="AO527" s="118">
        <v>9.25</v>
      </c>
      <c r="AP527" s="111"/>
      <c r="AQ527" s="118">
        <v>5.45</v>
      </c>
      <c r="AR527" s="111"/>
      <c r="AS527" s="118">
        <v>9.44</v>
      </c>
      <c r="AT527" s="111"/>
      <c r="AU527" s="118">
        <v>4.79</v>
      </c>
      <c r="AV527" s="111"/>
      <c r="AW527" s="118">
        <v>6.74</v>
      </c>
      <c r="AX527" s="111"/>
      <c r="AY527" s="118">
        <v>6.66</v>
      </c>
      <c r="AZ527" s="111"/>
      <c r="BA527" s="118">
        <v>9.4700000000000006</v>
      </c>
      <c r="BB527" s="111"/>
      <c r="BC527" s="118">
        <v>2.62</v>
      </c>
      <c r="BD527" s="111"/>
      <c r="BE527" s="118">
        <v>4.63</v>
      </c>
      <c r="BF527" s="111"/>
      <c r="BG527" s="118">
        <v>5.71</v>
      </c>
      <c r="BH527" s="111"/>
      <c r="BI527" s="118">
        <v>9.0299999999999994</v>
      </c>
      <c r="BJ527" s="111"/>
      <c r="BK527" s="118">
        <v>5.78</v>
      </c>
      <c r="BL527" s="111"/>
      <c r="BM527" s="118">
        <v>4.58</v>
      </c>
      <c r="BN527" s="111"/>
      <c r="BO527" s="118">
        <v>5.54</v>
      </c>
      <c r="BP527" s="111"/>
      <c r="BQ527" s="118">
        <v>6.83</v>
      </c>
      <c r="BR527" s="111"/>
      <c r="BS527" s="118">
        <v>6.36</v>
      </c>
      <c r="BT527" s="111"/>
      <c r="BU527" s="118">
        <v>5.34</v>
      </c>
      <c r="BV527" s="111"/>
      <c r="BW527" s="118">
        <v>4.09</v>
      </c>
      <c r="BX527" s="111"/>
      <c r="BY527" s="118">
        <v>3.38</v>
      </c>
      <c r="BZ527" s="111"/>
      <c r="CA527" s="118">
        <v>2.36</v>
      </c>
      <c r="CB527" s="111"/>
      <c r="CC527" s="118">
        <v>3.74</v>
      </c>
    </row>
    <row r="528" spans="1:81" ht="16.5" customHeight="1" x14ac:dyDescent="0.45">
      <c r="A528" s="363">
        <v>524</v>
      </c>
      <c r="B528" s="358" t="s">
        <v>770</v>
      </c>
      <c r="C528" s="358" t="s">
        <v>167</v>
      </c>
      <c r="D528" s="116">
        <v>307</v>
      </c>
      <c r="E528" s="116">
        <v>2.27</v>
      </c>
      <c r="F528" s="116">
        <v>416</v>
      </c>
      <c r="G528" s="116">
        <v>3.5</v>
      </c>
      <c r="H528" s="116">
        <v>644</v>
      </c>
      <c r="I528" s="116">
        <v>11.18</v>
      </c>
      <c r="J528" s="116">
        <v>320</v>
      </c>
      <c r="K528" s="116">
        <v>2.66</v>
      </c>
      <c r="L528" s="116">
        <v>445</v>
      </c>
      <c r="M528" s="116">
        <v>3.35</v>
      </c>
      <c r="N528" s="116">
        <v>427</v>
      </c>
      <c r="O528" s="116">
        <v>3.95</v>
      </c>
      <c r="P528" s="116">
        <v>291</v>
      </c>
      <c r="Q528" s="116">
        <v>2.5099999999999998</v>
      </c>
      <c r="R528" s="116">
        <v>422</v>
      </c>
      <c r="S528" s="116">
        <v>3.35</v>
      </c>
      <c r="T528" s="116">
        <v>473</v>
      </c>
      <c r="U528" s="116">
        <v>4.05</v>
      </c>
      <c r="V528" s="116">
        <v>382</v>
      </c>
      <c r="W528" s="116">
        <v>2.96</v>
      </c>
      <c r="X528" s="116">
        <v>399</v>
      </c>
      <c r="Y528" s="116">
        <v>4.12</v>
      </c>
      <c r="Z528" s="116">
        <v>262</v>
      </c>
      <c r="AA528" s="116">
        <v>2.4</v>
      </c>
      <c r="AB528" s="116">
        <v>122</v>
      </c>
      <c r="AC528" s="116">
        <v>1.1100000000000001</v>
      </c>
      <c r="AD528" s="116">
        <v>318</v>
      </c>
      <c r="AE528" s="116">
        <v>2.4300000000000002</v>
      </c>
      <c r="AF528" s="116">
        <v>551</v>
      </c>
      <c r="AG528" s="116">
        <v>103.81</v>
      </c>
      <c r="AH528" s="116">
        <v>228</v>
      </c>
      <c r="AI528" s="116">
        <v>1.86</v>
      </c>
      <c r="AJ528" s="116">
        <v>255</v>
      </c>
      <c r="AK528" s="116">
        <v>2.15</v>
      </c>
      <c r="AL528" s="116">
        <v>250</v>
      </c>
      <c r="AM528" s="116">
        <v>2.1</v>
      </c>
      <c r="AN528" s="116">
        <v>256</v>
      </c>
      <c r="AO528" s="116">
        <v>2.1800000000000002</v>
      </c>
      <c r="AP528" s="116">
        <v>176</v>
      </c>
      <c r="AQ528" s="116">
        <v>1.44</v>
      </c>
      <c r="AR528" s="116">
        <v>265</v>
      </c>
      <c r="AS528" s="116">
        <v>1.98</v>
      </c>
      <c r="AT528" s="116">
        <v>204</v>
      </c>
      <c r="AU528" s="116">
        <v>1.41</v>
      </c>
      <c r="AV528" s="116">
        <v>382</v>
      </c>
      <c r="AW528" s="116">
        <v>2.67</v>
      </c>
      <c r="AX528" s="116">
        <v>245</v>
      </c>
      <c r="AY528" s="116">
        <v>2.0299999999999998</v>
      </c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</row>
    <row r="529" spans="1:81" ht="16.5" customHeight="1" x14ac:dyDescent="0.45">
      <c r="A529" s="362">
        <v>525</v>
      </c>
      <c r="B529" s="357" t="s">
        <v>771</v>
      </c>
      <c r="C529" s="357" t="s">
        <v>167</v>
      </c>
      <c r="D529" s="118">
        <v>257</v>
      </c>
      <c r="E529" s="118">
        <v>2.63</v>
      </c>
      <c r="F529" s="118">
        <v>171</v>
      </c>
      <c r="G529" s="118">
        <v>1.98</v>
      </c>
      <c r="H529" s="118">
        <v>149</v>
      </c>
      <c r="I529" s="118">
        <v>1.61</v>
      </c>
      <c r="J529" s="118">
        <v>483</v>
      </c>
      <c r="K529" s="118">
        <v>7.99</v>
      </c>
      <c r="L529" s="117">
        <v>2803</v>
      </c>
      <c r="M529" s="118">
        <v>22.46</v>
      </c>
      <c r="N529" s="118">
        <v>715</v>
      </c>
      <c r="O529" s="118">
        <v>8.4600000000000009</v>
      </c>
      <c r="P529" s="118">
        <v>234</v>
      </c>
      <c r="Q529" s="118">
        <v>2.0099999999999998</v>
      </c>
      <c r="R529" s="118">
        <v>592</v>
      </c>
      <c r="S529" s="118">
        <v>10.16</v>
      </c>
      <c r="T529" s="118">
        <v>372</v>
      </c>
      <c r="U529" s="118">
        <v>5.47</v>
      </c>
      <c r="V529" s="118">
        <v>559</v>
      </c>
      <c r="W529" s="118">
        <v>8.8699999999999992</v>
      </c>
      <c r="X529" s="118">
        <v>208</v>
      </c>
      <c r="Y529" s="118">
        <v>2.36</v>
      </c>
      <c r="Z529" s="118">
        <v>483</v>
      </c>
      <c r="AA529" s="118">
        <v>5.9</v>
      </c>
      <c r="AB529" s="118">
        <v>275</v>
      </c>
      <c r="AC529" s="118">
        <v>4.5999999999999996</v>
      </c>
      <c r="AD529" s="118">
        <v>286</v>
      </c>
      <c r="AE529" s="118">
        <v>4.76</v>
      </c>
      <c r="AF529" s="118">
        <v>271</v>
      </c>
      <c r="AG529" s="118">
        <v>3.24</v>
      </c>
      <c r="AH529" s="118">
        <v>190</v>
      </c>
      <c r="AI529" s="118">
        <v>1.95</v>
      </c>
      <c r="AJ529" s="118">
        <v>207</v>
      </c>
      <c r="AK529" s="118">
        <v>2.5099999999999998</v>
      </c>
      <c r="AL529" s="118">
        <v>615</v>
      </c>
      <c r="AM529" s="118">
        <v>7.56</v>
      </c>
      <c r="AN529" s="118">
        <v>459</v>
      </c>
      <c r="AO529" s="118">
        <v>5.47</v>
      </c>
      <c r="AP529" s="118">
        <v>431</v>
      </c>
      <c r="AQ529" s="118">
        <v>5.47</v>
      </c>
      <c r="AR529" s="118">
        <v>666</v>
      </c>
      <c r="AS529" s="118">
        <v>8.1199999999999992</v>
      </c>
      <c r="AT529" s="118">
        <v>885</v>
      </c>
      <c r="AU529" s="118">
        <v>13.67</v>
      </c>
      <c r="AV529" s="118">
        <v>407</v>
      </c>
      <c r="AW529" s="118">
        <v>3.2</v>
      </c>
      <c r="AX529" s="118">
        <v>666</v>
      </c>
      <c r="AY529" s="118">
        <v>9.1300000000000008</v>
      </c>
      <c r="AZ529" s="118">
        <v>990</v>
      </c>
      <c r="BA529" s="118">
        <v>11.94</v>
      </c>
      <c r="BB529" s="118">
        <v>882</v>
      </c>
      <c r="BC529" s="118">
        <v>9.27</v>
      </c>
      <c r="BD529" s="117">
        <v>3306</v>
      </c>
      <c r="BE529" s="118">
        <v>49.43</v>
      </c>
      <c r="BF529" s="117">
        <v>1020</v>
      </c>
      <c r="BG529" s="118">
        <v>24.64</v>
      </c>
      <c r="BH529" s="117">
        <v>1151</v>
      </c>
      <c r="BI529" s="118">
        <v>12.79</v>
      </c>
      <c r="BJ529" s="118">
        <v>956</v>
      </c>
      <c r="BK529" s="118">
        <v>9.2200000000000006</v>
      </c>
      <c r="BL529" s="117">
        <v>1120</v>
      </c>
      <c r="BM529" s="118">
        <v>14.13</v>
      </c>
      <c r="BN529" s="117">
        <v>1174</v>
      </c>
      <c r="BO529" s="118">
        <v>11.98</v>
      </c>
      <c r="BP529" s="117">
        <v>1447</v>
      </c>
      <c r="BQ529" s="118">
        <v>18.29</v>
      </c>
      <c r="BR529" s="117">
        <v>1231</v>
      </c>
      <c r="BS529" s="118">
        <v>15.35</v>
      </c>
      <c r="BT529" s="118">
        <v>907</v>
      </c>
      <c r="BU529" s="118">
        <v>10.9</v>
      </c>
      <c r="BV529" s="117">
        <v>1008</v>
      </c>
      <c r="BW529" s="118">
        <v>12.9</v>
      </c>
      <c r="BX529" s="118">
        <v>707</v>
      </c>
      <c r="BY529" s="118">
        <v>9.27</v>
      </c>
      <c r="BZ529" s="118">
        <v>582</v>
      </c>
      <c r="CA529" s="118">
        <v>7.2</v>
      </c>
      <c r="CB529" s="117">
        <v>1254</v>
      </c>
      <c r="CC529" s="118">
        <v>16.93</v>
      </c>
    </row>
    <row r="530" spans="1:81" ht="16.5" customHeight="1" x14ac:dyDescent="0.45">
      <c r="A530" s="363">
        <v>526</v>
      </c>
      <c r="B530" s="358" t="s">
        <v>772</v>
      </c>
      <c r="C530" s="358" t="s">
        <v>167</v>
      </c>
      <c r="D530" s="115">
        <v>1532</v>
      </c>
      <c r="E530" s="116">
        <v>36.840000000000003</v>
      </c>
      <c r="F530" s="115">
        <v>1606</v>
      </c>
      <c r="G530" s="116">
        <v>39.380000000000003</v>
      </c>
      <c r="H530" s="115">
        <v>1714</v>
      </c>
      <c r="I530" s="116">
        <v>41.72</v>
      </c>
      <c r="J530" s="115">
        <v>1593</v>
      </c>
      <c r="K530" s="116">
        <v>37.99</v>
      </c>
      <c r="L530" s="115">
        <v>1805</v>
      </c>
      <c r="M530" s="116">
        <v>44.02</v>
      </c>
      <c r="N530" s="115">
        <v>1829</v>
      </c>
      <c r="O530" s="116">
        <v>43.67</v>
      </c>
      <c r="P530" s="115">
        <v>1908</v>
      </c>
      <c r="Q530" s="116">
        <v>44.69</v>
      </c>
      <c r="R530" s="115">
        <v>1647</v>
      </c>
      <c r="S530" s="116">
        <v>39.119999999999997</v>
      </c>
      <c r="T530" s="115">
        <v>1829</v>
      </c>
      <c r="U530" s="116">
        <v>41.61</v>
      </c>
      <c r="V530" s="115">
        <v>1606</v>
      </c>
      <c r="W530" s="116">
        <v>38.369999999999997</v>
      </c>
      <c r="X530" s="115">
        <v>1692</v>
      </c>
      <c r="Y530" s="116">
        <v>36</v>
      </c>
      <c r="Z530" s="115">
        <v>2416</v>
      </c>
      <c r="AA530" s="116">
        <v>43.92</v>
      </c>
      <c r="AB530" s="115">
        <v>2203</v>
      </c>
      <c r="AC530" s="116">
        <v>40.97</v>
      </c>
      <c r="AD530" s="115">
        <v>2020</v>
      </c>
      <c r="AE530" s="116">
        <v>41.01</v>
      </c>
      <c r="AF530" s="115">
        <v>2166</v>
      </c>
      <c r="AG530" s="116">
        <v>44.3</v>
      </c>
      <c r="AH530" s="115">
        <v>1742</v>
      </c>
      <c r="AI530" s="116">
        <v>35.21</v>
      </c>
      <c r="AJ530" s="115">
        <v>1719</v>
      </c>
      <c r="AK530" s="116">
        <v>41.35</v>
      </c>
      <c r="AL530" s="115">
        <v>1819</v>
      </c>
      <c r="AM530" s="116">
        <v>41.16</v>
      </c>
      <c r="AN530" s="115">
        <v>1681</v>
      </c>
      <c r="AO530" s="116">
        <v>38.299999999999997</v>
      </c>
      <c r="AP530" s="115">
        <v>2235</v>
      </c>
      <c r="AQ530" s="116">
        <v>43.11</v>
      </c>
      <c r="AR530" s="115">
        <v>2152</v>
      </c>
      <c r="AS530" s="116">
        <v>44.66</v>
      </c>
      <c r="AT530" s="115">
        <v>2123</v>
      </c>
      <c r="AU530" s="116">
        <v>45.58</v>
      </c>
      <c r="AV530" s="115">
        <v>1927</v>
      </c>
      <c r="AW530" s="116">
        <v>41.11</v>
      </c>
      <c r="AX530" s="115">
        <v>2256</v>
      </c>
      <c r="AY530" s="116">
        <v>42.58</v>
      </c>
      <c r="AZ530" s="115">
        <v>1875</v>
      </c>
      <c r="BA530" s="116">
        <v>37.950000000000003</v>
      </c>
      <c r="BB530" s="115">
        <v>2132</v>
      </c>
      <c r="BC530" s="116">
        <v>42.01</v>
      </c>
      <c r="BD530" s="115">
        <v>2254</v>
      </c>
      <c r="BE530" s="116">
        <v>45.2</v>
      </c>
      <c r="BF530" s="115">
        <v>2004</v>
      </c>
      <c r="BG530" s="116">
        <v>34.4</v>
      </c>
      <c r="BH530" s="115">
        <v>2241</v>
      </c>
      <c r="BI530" s="116">
        <v>42.99</v>
      </c>
      <c r="BJ530" s="115">
        <v>2150</v>
      </c>
      <c r="BK530" s="116">
        <v>42.4</v>
      </c>
      <c r="BL530" s="115">
        <v>1948</v>
      </c>
      <c r="BM530" s="116">
        <v>37.58</v>
      </c>
      <c r="BN530" s="115">
        <v>2308</v>
      </c>
      <c r="BO530" s="116">
        <v>46.12</v>
      </c>
      <c r="BP530" s="115">
        <v>2092</v>
      </c>
      <c r="BQ530" s="116">
        <v>43.01</v>
      </c>
      <c r="BR530" s="115">
        <v>2068</v>
      </c>
      <c r="BS530" s="116">
        <v>43.63</v>
      </c>
      <c r="BT530" s="115">
        <v>2536</v>
      </c>
      <c r="BU530" s="116">
        <v>48.54</v>
      </c>
      <c r="BV530" s="115">
        <v>2549</v>
      </c>
      <c r="BW530" s="116">
        <v>46.63</v>
      </c>
      <c r="BX530" s="115">
        <v>2301</v>
      </c>
      <c r="BY530" s="116">
        <v>47.22</v>
      </c>
      <c r="BZ530" s="115">
        <v>2449</v>
      </c>
      <c r="CA530" s="116">
        <v>49.52</v>
      </c>
      <c r="CB530" s="115">
        <v>2763</v>
      </c>
      <c r="CC530" s="116">
        <v>50.26</v>
      </c>
    </row>
    <row r="531" spans="1:81" ht="16.5" customHeight="1" x14ac:dyDescent="0.45">
      <c r="A531" s="362">
        <v>527</v>
      </c>
      <c r="B531" s="357" t="s">
        <v>773</v>
      </c>
      <c r="C531" s="111"/>
      <c r="D531" s="111"/>
      <c r="E531" s="118">
        <v>552.66</v>
      </c>
      <c r="F531" s="111"/>
      <c r="G531" s="118">
        <v>603.71</v>
      </c>
      <c r="H531" s="111"/>
      <c r="I531" s="118">
        <v>663.36</v>
      </c>
      <c r="J531" s="111"/>
      <c r="K531" s="118">
        <v>568.61</v>
      </c>
      <c r="L531" s="111"/>
      <c r="M531" s="118">
        <v>621.42999999999995</v>
      </c>
      <c r="N531" s="111"/>
      <c r="O531" s="118">
        <v>624.71</v>
      </c>
      <c r="P531" s="111"/>
      <c r="Q531" s="118">
        <v>662.57</v>
      </c>
      <c r="R531" s="111"/>
      <c r="S531" s="118">
        <v>637.98</v>
      </c>
      <c r="T531" s="111"/>
      <c r="U531" s="118">
        <v>610.24</v>
      </c>
      <c r="V531" s="111"/>
      <c r="W531" s="118">
        <v>565.83000000000004</v>
      </c>
      <c r="X531" s="111"/>
      <c r="Y531" s="118">
        <v>527.63</v>
      </c>
      <c r="Z531" s="111"/>
      <c r="AA531" s="118">
        <v>598.83000000000004</v>
      </c>
      <c r="AB531" s="111"/>
      <c r="AC531" s="118">
        <v>516.67999999999995</v>
      </c>
      <c r="AD531" s="111"/>
      <c r="AE531" s="118">
        <v>569.05999999999995</v>
      </c>
      <c r="AF531" s="111"/>
      <c r="AG531" s="118">
        <v>661.69</v>
      </c>
      <c r="AH531" s="111"/>
      <c r="AI531" s="118">
        <v>540.77</v>
      </c>
      <c r="AJ531" s="111"/>
      <c r="AK531" s="118">
        <v>634.22</v>
      </c>
      <c r="AL531" s="111"/>
      <c r="AM531" s="118">
        <v>611.09</v>
      </c>
      <c r="AN531" s="111"/>
      <c r="AO531" s="118">
        <v>600.84</v>
      </c>
      <c r="AP531" s="111"/>
      <c r="AQ531" s="118">
        <v>668.43</v>
      </c>
      <c r="AR531" s="111"/>
      <c r="AS531" s="118">
        <v>696.5</v>
      </c>
      <c r="AT531" s="111"/>
      <c r="AU531" s="118">
        <v>653.09</v>
      </c>
      <c r="AV531" s="111"/>
      <c r="AW531" s="118">
        <v>629.6</v>
      </c>
      <c r="AX531" s="111"/>
      <c r="AY531" s="118">
        <v>640.07000000000005</v>
      </c>
      <c r="AZ531" s="111"/>
      <c r="BA531" s="118">
        <v>568.22</v>
      </c>
      <c r="BB531" s="111"/>
      <c r="BC531" s="118">
        <v>626.91</v>
      </c>
      <c r="BD531" s="111"/>
      <c r="BE531" s="118">
        <v>746.64</v>
      </c>
      <c r="BF531" s="111"/>
      <c r="BG531" s="118">
        <v>545.02</v>
      </c>
      <c r="BH531" s="111"/>
      <c r="BI531" s="118">
        <v>694.89</v>
      </c>
      <c r="BJ531" s="111"/>
      <c r="BK531" s="118">
        <v>681.61</v>
      </c>
      <c r="BL531" s="111"/>
      <c r="BM531" s="118">
        <v>696.2</v>
      </c>
      <c r="BN531" s="111"/>
      <c r="BO531" s="118">
        <v>764.73</v>
      </c>
      <c r="BP531" s="111"/>
      <c r="BQ531" s="118">
        <v>760.22</v>
      </c>
      <c r="BR531" s="111"/>
      <c r="BS531" s="118">
        <v>738.39</v>
      </c>
      <c r="BT531" s="111"/>
      <c r="BU531" s="118">
        <v>709.21</v>
      </c>
      <c r="BV531" s="111"/>
      <c r="BW531" s="118">
        <v>720.57</v>
      </c>
      <c r="BX531" s="111"/>
      <c r="BY531" s="118">
        <v>713.02</v>
      </c>
      <c r="BZ531" s="111"/>
      <c r="CA531" s="118">
        <v>697.17</v>
      </c>
      <c r="CB531" s="111"/>
      <c r="CC531" s="118">
        <v>833.51</v>
      </c>
    </row>
    <row r="532" spans="1:81" ht="16.5" customHeight="1" x14ac:dyDescent="0.45">
      <c r="A532" s="363">
        <v>528</v>
      </c>
      <c r="B532" s="358" t="s">
        <v>774</v>
      </c>
      <c r="C532" s="112"/>
      <c r="D532" s="112"/>
      <c r="E532" s="116">
        <v>180.96</v>
      </c>
      <c r="F532" s="112"/>
      <c r="G532" s="116">
        <v>190.75</v>
      </c>
      <c r="H532" s="112"/>
      <c r="I532" s="116">
        <v>192.42</v>
      </c>
      <c r="J532" s="112"/>
      <c r="K532" s="116">
        <v>149.37</v>
      </c>
      <c r="L532" s="112"/>
      <c r="M532" s="116">
        <v>153.21</v>
      </c>
      <c r="N532" s="112"/>
      <c r="O532" s="116">
        <v>126.7</v>
      </c>
      <c r="P532" s="112"/>
      <c r="Q532" s="116">
        <v>115.52</v>
      </c>
      <c r="R532" s="112"/>
      <c r="S532" s="116">
        <v>105.62</v>
      </c>
      <c r="T532" s="112"/>
      <c r="U532" s="116">
        <v>109.16</v>
      </c>
      <c r="V532" s="112"/>
      <c r="W532" s="116">
        <v>112.47</v>
      </c>
      <c r="X532" s="112"/>
      <c r="Y532" s="116">
        <v>122.76</v>
      </c>
      <c r="Z532" s="112"/>
      <c r="AA532" s="116">
        <v>134.63</v>
      </c>
      <c r="AB532" s="112"/>
      <c r="AC532" s="116">
        <v>148.34</v>
      </c>
      <c r="AD532" s="112"/>
      <c r="AE532" s="116">
        <v>159.80000000000001</v>
      </c>
      <c r="AF532" s="112"/>
      <c r="AG532" s="116">
        <v>172.65</v>
      </c>
      <c r="AH532" s="112"/>
      <c r="AI532" s="116">
        <v>124.6</v>
      </c>
      <c r="AJ532" s="112"/>
      <c r="AK532" s="116">
        <v>136.63</v>
      </c>
      <c r="AL532" s="112"/>
      <c r="AM532" s="116">
        <v>132.49</v>
      </c>
      <c r="AN532" s="112"/>
      <c r="AO532" s="116">
        <v>109.39</v>
      </c>
      <c r="AP532" s="112"/>
      <c r="AQ532" s="116">
        <v>118.85</v>
      </c>
      <c r="AR532" s="112"/>
      <c r="AS532" s="116">
        <v>122.43</v>
      </c>
      <c r="AT532" s="112"/>
      <c r="AU532" s="116">
        <v>137.04</v>
      </c>
      <c r="AV532" s="112"/>
      <c r="AW532" s="116">
        <v>162.44</v>
      </c>
      <c r="AX532" s="112"/>
      <c r="AY532" s="116">
        <v>169.87</v>
      </c>
      <c r="AZ532" s="112"/>
      <c r="BA532" s="116">
        <v>182.47</v>
      </c>
      <c r="BB532" s="112"/>
      <c r="BC532" s="116">
        <v>193.81</v>
      </c>
      <c r="BD532" s="112"/>
      <c r="BE532" s="116">
        <v>211.95</v>
      </c>
      <c r="BF532" s="112"/>
      <c r="BG532" s="116">
        <v>142.25</v>
      </c>
      <c r="BH532" s="112"/>
      <c r="BI532" s="116">
        <v>164.8</v>
      </c>
      <c r="BJ532" s="112"/>
      <c r="BK532" s="116">
        <v>157.97999999999999</v>
      </c>
      <c r="BL532" s="112"/>
      <c r="BM532" s="116">
        <v>149.84</v>
      </c>
      <c r="BN532" s="112"/>
      <c r="BO532" s="116">
        <v>170.1</v>
      </c>
      <c r="BP532" s="112"/>
      <c r="BQ532" s="116">
        <v>147.58000000000001</v>
      </c>
      <c r="BR532" s="112"/>
      <c r="BS532" s="116">
        <v>164.13</v>
      </c>
      <c r="BT532" s="112"/>
      <c r="BU532" s="116">
        <v>182.53</v>
      </c>
      <c r="BV532" s="112"/>
      <c r="BW532" s="116">
        <v>192.76</v>
      </c>
      <c r="BX532" s="112"/>
      <c r="BY532" s="116">
        <v>217.38</v>
      </c>
      <c r="BZ532" s="112"/>
      <c r="CA532" s="116">
        <v>213.48</v>
      </c>
      <c r="CB532" s="112"/>
      <c r="CC532" s="116">
        <v>191.23</v>
      </c>
    </row>
    <row r="533" spans="1:81" ht="16.5" customHeight="1" x14ac:dyDescent="0.45">
      <c r="A533" s="362">
        <v>529</v>
      </c>
      <c r="B533" s="357" t="s">
        <v>775</v>
      </c>
      <c r="C533" s="357" t="s">
        <v>180</v>
      </c>
      <c r="D533" s="118">
        <v>192</v>
      </c>
      <c r="E533" s="118">
        <v>127.14</v>
      </c>
      <c r="F533" s="118">
        <v>261</v>
      </c>
      <c r="G533" s="118">
        <v>133.16999999999999</v>
      </c>
      <c r="H533" s="118">
        <v>264</v>
      </c>
      <c r="I533" s="118">
        <v>130.4</v>
      </c>
      <c r="J533" s="118">
        <v>176</v>
      </c>
      <c r="K533" s="118">
        <v>101.6</v>
      </c>
      <c r="L533" s="118">
        <v>158</v>
      </c>
      <c r="M533" s="118">
        <v>100</v>
      </c>
      <c r="N533" s="118">
        <v>98</v>
      </c>
      <c r="O533" s="118">
        <v>79.739999999999995</v>
      </c>
      <c r="P533" s="118">
        <v>86</v>
      </c>
      <c r="Q533" s="118">
        <v>69.680000000000007</v>
      </c>
      <c r="R533" s="118">
        <v>111</v>
      </c>
      <c r="S533" s="118">
        <v>63.4</v>
      </c>
      <c r="T533" s="118">
        <v>80</v>
      </c>
      <c r="U533" s="118">
        <v>67.12</v>
      </c>
      <c r="V533" s="118">
        <v>139</v>
      </c>
      <c r="W533" s="118">
        <v>69.400000000000006</v>
      </c>
      <c r="X533" s="118">
        <v>81</v>
      </c>
      <c r="Y533" s="118">
        <v>73.87</v>
      </c>
      <c r="Z533" s="118">
        <v>133</v>
      </c>
      <c r="AA533" s="118">
        <v>85.35</v>
      </c>
      <c r="AB533" s="118">
        <v>106</v>
      </c>
      <c r="AC533" s="118">
        <v>99.08</v>
      </c>
      <c r="AD533" s="118">
        <v>154</v>
      </c>
      <c r="AE533" s="118">
        <v>108.68</v>
      </c>
      <c r="AF533" s="118">
        <v>121</v>
      </c>
      <c r="AG533" s="118">
        <v>113.81</v>
      </c>
      <c r="AH533" s="118">
        <v>123</v>
      </c>
      <c r="AI533" s="118">
        <v>75.650000000000006</v>
      </c>
      <c r="AJ533" s="118">
        <v>121</v>
      </c>
      <c r="AK533" s="118">
        <v>87.76</v>
      </c>
      <c r="AL533" s="118">
        <v>89</v>
      </c>
      <c r="AM533" s="118">
        <v>85.86</v>
      </c>
      <c r="AN533" s="118">
        <v>109</v>
      </c>
      <c r="AO533" s="118">
        <v>62.1</v>
      </c>
      <c r="AP533" s="118">
        <v>66</v>
      </c>
      <c r="AQ533" s="118">
        <v>70.680000000000007</v>
      </c>
      <c r="AR533" s="118">
        <v>118</v>
      </c>
      <c r="AS533" s="118">
        <v>71.239999999999995</v>
      </c>
      <c r="AT533" s="118">
        <v>119</v>
      </c>
      <c r="AU533" s="118">
        <v>82.43</v>
      </c>
      <c r="AV533" s="118">
        <v>171</v>
      </c>
      <c r="AW533" s="118">
        <v>108.06</v>
      </c>
      <c r="AX533" s="118">
        <v>114</v>
      </c>
      <c r="AY533" s="118">
        <v>119.28</v>
      </c>
      <c r="AZ533" s="118">
        <v>180</v>
      </c>
      <c r="BA533" s="118">
        <v>128.9</v>
      </c>
      <c r="BB533" s="118">
        <v>173</v>
      </c>
      <c r="BC533" s="118">
        <v>137.85</v>
      </c>
      <c r="BD533" s="118">
        <v>128</v>
      </c>
      <c r="BE533" s="118">
        <v>145.72</v>
      </c>
      <c r="BF533" s="118">
        <v>73</v>
      </c>
      <c r="BG533" s="118">
        <v>91.28</v>
      </c>
      <c r="BH533" s="118">
        <v>105</v>
      </c>
      <c r="BI533" s="118">
        <v>104.06</v>
      </c>
      <c r="BJ533" s="118">
        <v>117</v>
      </c>
      <c r="BK533" s="118">
        <v>101.88</v>
      </c>
      <c r="BL533" s="118">
        <v>100</v>
      </c>
      <c r="BM533" s="118">
        <v>95.29</v>
      </c>
      <c r="BN533" s="118">
        <v>87</v>
      </c>
      <c r="BO533" s="118">
        <v>106.66</v>
      </c>
      <c r="BP533" s="118">
        <v>107</v>
      </c>
      <c r="BQ533" s="118">
        <v>84.6</v>
      </c>
      <c r="BR533" s="118">
        <v>104</v>
      </c>
      <c r="BS533" s="118">
        <v>95.72</v>
      </c>
      <c r="BT533" s="118">
        <v>110</v>
      </c>
      <c r="BU533" s="118">
        <v>112.47</v>
      </c>
      <c r="BV533" s="118">
        <v>114</v>
      </c>
      <c r="BW533" s="118">
        <v>119.17</v>
      </c>
      <c r="BX533" s="118">
        <v>104</v>
      </c>
      <c r="BY533" s="118">
        <v>151.99</v>
      </c>
      <c r="BZ533" s="118">
        <v>96</v>
      </c>
      <c r="CA533" s="118">
        <v>149.97</v>
      </c>
      <c r="CB533" s="118">
        <v>136</v>
      </c>
      <c r="CC533" s="118">
        <v>122.9</v>
      </c>
    </row>
    <row r="534" spans="1:81" ht="16.5" customHeight="1" x14ac:dyDescent="0.45">
      <c r="A534" s="363">
        <v>530</v>
      </c>
      <c r="B534" s="358" t="s">
        <v>776</v>
      </c>
      <c r="C534" s="112"/>
      <c r="D534" s="112"/>
      <c r="E534" s="116">
        <v>53.81</v>
      </c>
      <c r="F534" s="112"/>
      <c r="G534" s="116">
        <v>57.59</v>
      </c>
      <c r="H534" s="112"/>
      <c r="I534" s="116">
        <v>62.02</v>
      </c>
      <c r="J534" s="112"/>
      <c r="K534" s="116">
        <v>47.77</v>
      </c>
      <c r="L534" s="112"/>
      <c r="M534" s="116">
        <v>53.21</v>
      </c>
      <c r="N534" s="112"/>
      <c r="O534" s="116">
        <v>46.95</v>
      </c>
      <c r="P534" s="112"/>
      <c r="Q534" s="116">
        <v>45.84</v>
      </c>
      <c r="R534" s="112"/>
      <c r="S534" s="116">
        <v>42.22</v>
      </c>
      <c r="T534" s="112"/>
      <c r="U534" s="116">
        <v>42.04</v>
      </c>
      <c r="V534" s="112"/>
      <c r="W534" s="116">
        <v>43.07</v>
      </c>
      <c r="X534" s="112"/>
      <c r="Y534" s="116">
        <v>48.89</v>
      </c>
      <c r="Z534" s="112"/>
      <c r="AA534" s="116">
        <v>49.27</v>
      </c>
      <c r="AB534" s="112"/>
      <c r="AC534" s="116">
        <v>49.27</v>
      </c>
      <c r="AD534" s="112"/>
      <c r="AE534" s="116">
        <v>51.13</v>
      </c>
      <c r="AF534" s="112"/>
      <c r="AG534" s="116">
        <v>58.84</v>
      </c>
      <c r="AH534" s="112"/>
      <c r="AI534" s="116">
        <v>48.95</v>
      </c>
      <c r="AJ534" s="112"/>
      <c r="AK534" s="116">
        <v>48.88</v>
      </c>
      <c r="AL534" s="112"/>
      <c r="AM534" s="116">
        <v>46.63</v>
      </c>
      <c r="AN534" s="112"/>
      <c r="AO534" s="116">
        <v>47.29</v>
      </c>
      <c r="AP534" s="112"/>
      <c r="AQ534" s="116">
        <v>48.17</v>
      </c>
      <c r="AR534" s="112"/>
      <c r="AS534" s="116">
        <v>51.19</v>
      </c>
      <c r="AT534" s="112"/>
      <c r="AU534" s="116">
        <v>54.61</v>
      </c>
      <c r="AV534" s="112"/>
      <c r="AW534" s="116">
        <v>54.39</v>
      </c>
      <c r="AX534" s="112"/>
      <c r="AY534" s="116">
        <v>50.6</v>
      </c>
      <c r="AZ534" s="112"/>
      <c r="BA534" s="116">
        <v>53.57</v>
      </c>
      <c r="BB534" s="112"/>
      <c r="BC534" s="116">
        <v>55.96</v>
      </c>
      <c r="BD534" s="112"/>
      <c r="BE534" s="116">
        <v>66.23</v>
      </c>
      <c r="BF534" s="112"/>
      <c r="BG534" s="116">
        <v>50.98</v>
      </c>
      <c r="BH534" s="112"/>
      <c r="BI534" s="116">
        <v>60.74</v>
      </c>
      <c r="BJ534" s="112"/>
      <c r="BK534" s="116">
        <v>56.1</v>
      </c>
      <c r="BL534" s="112"/>
      <c r="BM534" s="116">
        <v>54.56</v>
      </c>
      <c r="BN534" s="112"/>
      <c r="BO534" s="116">
        <v>63.44</v>
      </c>
      <c r="BP534" s="112"/>
      <c r="BQ534" s="116">
        <v>62.98</v>
      </c>
      <c r="BR534" s="112"/>
      <c r="BS534" s="116">
        <v>68.42</v>
      </c>
      <c r="BT534" s="112"/>
      <c r="BU534" s="116">
        <v>70.06</v>
      </c>
      <c r="BV534" s="112"/>
      <c r="BW534" s="116">
        <v>73.59</v>
      </c>
      <c r="BX534" s="112"/>
      <c r="BY534" s="116">
        <v>65.38</v>
      </c>
      <c r="BZ534" s="112"/>
      <c r="CA534" s="116">
        <v>63.51</v>
      </c>
      <c r="CB534" s="112"/>
      <c r="CC534" s="116">
        <v>68.33</v>
      </c>
    </row>
    <row r="535" spans="1:81" ht="16.5" customHeight="1" x14ac:dyDescent="0.45">
      <c r="A535" s="362">
        <v>531</v>
      </c>
      <c r="B535" s="357" t="s">
        <v>988</v>
      </c>
      <c r="C535" s="357" t="s">
        <v>167</v>
      </c>
      <c r="D535" s="118">
        <v>282</v>
      </c>
      <c r="E535" s="118">
        <v>5.4</v>
      </c>
      <c r="F535" s="118">
        <v>462</v>
      </c>
      <c r="G535" s="118">
        <v>7.96</v>
      </c>
      <c r="H535" s="118">
        <v>572</v>
      </c>
      <c r="I535" s="118">
        <v>10.220000000000001</v>
      </c>
      <c r="J535" s="118">
        <v>453</v>
      </c>
      <c r="K535" s="118">
        <v>7.25</v>
      </c>
      <c r="L535" s="118">
        <v>586</v>
      </c>
      <c r="M535" s="118">
        <v>9.5</v>
      </c>
      <c r="N535" s="118">
        <v>395</v>
      </c>
      <c r="O535" s="118">
        <v>7.52</v>
      </c>
      <c r="P535" s="118">
        <v>337</v>
      </c>
      <c r="Q535" s="118">
        <v>5.0999999999999996</v>
      </c>
      <c r="R535" s="118">
        <v>312</v>
      </c>
      <c r="S535" s="118">
        <v>4.3499999999999996</v>
      </c>
      <c r="T535" s="118">
        <v>400</v>
      </c>
      <c r="U535" s="118">
        <v>5.88</v>
      </c>
      <c r="V535" s="118">
        <v>486</v>
      </c>
      <c r="W535" s="118">
        <v>7.31</v>
      </c>
      <c r="X535" s="118">
        <v>605</v>
      </c>
      <c r="Y535" s="118">
        <v>9.09</v>
      </c>
      <c r="Z535" s="118">
        <v>608</v>
      </c>
      <c r="AA535" s="118">
        <v>8.32</v>
      </c>
      <c r="AB535" s="118">
        <v>543</v>
      </c>
      <c r="AC535" s="118">
        <v>7.92</v>
      </c>
      <c r="AD535" s="118">
        <v>523</v>
      </c>
      <c r="AE535" s="118">
        <v>7.35</v>
      </c>
      <c r="AF535" s="118">
        <v>828</v>
      </c>
      <c r="AG535" s="118">
        <v>11.6</v>
      </c>
      <c r="AH535" s="118">
        <v>624</v>
      </c>
      <c r="AI535" s="118">
        <v>9.1199999999999992</v>
      </c>
      <c r="AJ535" s="118">
        <v>833</v>
      </c>
      <c r="AK535" s="118">
        <v>11.92</v>
      </c>
      <c r="AL535" s="118">
        <v>691</v>
      </c>
      <c r="AM535" s="118">
        <v>9.4499999999999993</v>
      </c>
      <c r="AN535" s="118">
        <v>830</v>
      </c>
      <c r="AO535" s="118">
        <v>11.15</v>
      </c>
      <c r="AP535" s="118">
        <v>709</v>
      </c>
      <c r="AQ535" s="118">
        <v>10.02</v>
      </c>
      <c r="AR535" s="118">
        <v>946</v>
      </c>
      <c r="AS535" s="118">
        <v>13.09</v>
      </c>
      <c r="AT535" s="118">
        <v>781</v>
      </c>
      <c r="AU535" s="118">
        <v>11.59</v>
      </c>
      <c r="AV535" s="118">
        <v>855</v>
      </c>
      <c r="AW535" s="118">
        <v>11.89</v>
      </c>
      <c r="AX535" s="118">
        <v>663</v>
      </c>
      <c r="AY535" s="118">
        <v>9.82</v>
      </c>
      <c r="AZ535" s="118">
        <v>745</v>
      </c>
      <c r="BA535" s="118">
        <v>10.39</v>
      </c>
      <c r="BB535" s="117">
        <v>1008</v>
      </c>
      <c r="BC535" s="118">
        <v>13.04</v>
      </c>
      <c r="BD535" s="117">
        <v>1224</v>
      </c>
      <c r="BE535" s="118">
        <v>16.850000000000001</v>
      </c>
      <c r="BF535" s="118">
        <v>841</v>
      </c>
      <c r="BG535" s="118">
        <v>12.03</v>
      </c>
      <c r="BH535" s="117">
        <v>1012</v>
      </c>
      <c r="BI535" s="118">
        <v>15.47</v>
      </c>
      <c r="BJ535" s="117">
        <v>1144</v>
      </c>
      <c r="BK535" s="118">
        <v>16.14</v>
      </c>
      <c r="BL535" s="118">
        <v>965</v>
      </c>
      <c r="BM535" s="118">
        <v>13.94</v>
      </c>
      <c r="BN535" s="117">
        <v>1111</v>
      </c>
      <c r="BO535" s="118">
        <v>16.34</v>
      </c>
      <c r="BP535" s="117">
        <v>1032</v>
      </c>
      <c r="BQ535" s="118">
        <v>15.42</v>
      </c>
      <c r="BR535" s="117">
        <v>1100</v>
      </c>
      <c r="BS535" s="118">
        <v>16.22</v>
      </c>
      <c r="BT535" s="117">
        <v>1096</v>
      </c>
      <c r="BU535" s="118">
        <v>15.95</v>
      </c>
      <c r="BV535" s="117">
        <v>1092</v>
      </c>
      <c r="BW535" s="118">
        <v>16.57</v>
      </c>
      <c r="BX535" s="118">
        <v>543</v>
      </c>
      <c r="BY535" s="118">
        <v>8.4700000000000006</v>
      </c>
      <c r="BZ535" s="118">
        <v>604</v>
      </c>
      <c r="CA535" s="118">
        <v>9.69</v>
      </c>
      <c r="CB535" s="118">
        <v>682</v>
      </c>
      <c r="CC535" s="118">
        <v>11.3</v>
      </c>
    </row>
    <row r="536" spans="1:81" ht="16.5" customHeight="1" x14ac:dyDescent="0.45">
      <c r="A536" s="363">
        <v>532</v>
      </c>
      <c r="B536" s="358" t="s">
        <v>777</v>
      </c>
      <c r="C536" s="112"/>
      <c r="D536" s="112"/>
      <c r="E536" s="116">
        <v>48.42</v>
      </c>
      <c r="F536" s="112"/>
      <c r="G536" s="116">
        <v>49.63</v>
      </c>
      <c r="H536" s="112"/>
      <c r="I536" s="116">
        <v>51.79</v>
      </c>
      <c r="J536" s="112"/>
      <c r="K536" s="116">
        <v>40.520000000000003</v>
      </c>
      <c r="L536" s="112"/>
      <c r="M536" s="116">
        <v>43.71</v>
      </c>
      <c r="N536" s="112"/>
      <c r="O536" s="116">
        <v>39.43</v>
      </c>
      <c r="P536" s="112"/>
      <c r="Q536" s="116">
        <v>40.74</v>
      </c>
      <c r="R536" s="112"/>
      <c r="S536" s="116">
        <v>37.869999999999997</v>
      </c>
      <c r="T536" s="112"/>
      <c r="U536" s="116">
        <v>36.15</v>
      </c>
      <c r="V536" s="112"/>
      <c r="W536" s="116">
        <v>35.770000000000003</v>
      </c>
      <c r="X536" s="112"/>
      <c r="Y536" s="116">
        <v>39.799999999999997</v>
      </c>
      <c r="Z536" s="112"/>
      <c r="AA536" s="116">
        <v>40.96</v>
      </c>
      <c r="AB536" s="112"/>
      <c r="AC536" s="116">
        <v>41.35</v>
      </c>
      <c r="AD536" s="112"/>
      <c r="AE536" s="116">
        <v>43.78</v>
      </c>
      <c r="AF536" s="112"/>
      <c r="AG536" s="116">
        <v>47.25</v>
      </c>
      <c r="AH536" s="112"/>
      <c r="AI536" s="116">
        <v>39.83</v>
      </c>
      <c r="AJ536" s="112"/>
      <c r="AK536" s="116">
        <v>36.950000000000003</v>
      </c>
      <c r="AL536" s="112"/>
      <c r="AM536" s="116">
        <v>37.18</v>
      </c>
      <c r="AN536" s="112"/>
      <c r="AO536" s="116">
        <v>36.14</v>
      </c>
      <c r="AP536" s="112"/>
      <c r="AQ536" s="116">
        <v>38.159999999999997</v>
      </c>
      <c r="AR536" s="112"/>
      <c r="AS536" s="116">
        <v>38.1</v>
      </c>
      <c r="AT536" s="112"/>
      <c r="AU536" s="116">
        <v>43.02</v>
      </c>
      <c r="AV536" s="112"/>
      <c r="AW536" s="116">
        <v>42.49</v>
      </c>
      <c r="AX536" s="112"/>
      <c r="AY536" s="116">
        <v>40.770000000000003</v>
      </c>
      <c r="AZ536" s="112"/>
      <c r="BA536" s="116">
        <v>43.18</v>
      </c>
      <c r="BB536" s="112"/>
      <c r="BC536" s="116">
        <v>42.92</v>
      </c>
      <c r="BD536" s="112"/>
      <c r="BE536" s="116">
        <v>49.38</v>
      </c>
      <c r="BF536" s="112"/>
      <c r="BG536" s="116">
        <v>38.950000000000003</v>
      </c>
      <c r="BH536" s="112"/>
      <c r="BI536" s="116">
        <v>45.28</v>
      </c>
      <c r="BJ536" s="112"/>
      <c r="BK536" s="116">
        <v>39.96</v>
      </c>
      <c r="BL536" s="112"/>
      <c r="BM536" s="116">
        <v>40.61</v>
      </c>
      <c r="BN536" s="112"/>
      <c r="BO536" s="116">
        <v>47.1</v>
      </c>
      <c r="BP536" s="112"/>
      <c r="BQ536" s="116">
        <v>47.56</v>
      </c>
      <c r="BR536" s="112"/>
      <c r="BS536" s="116">
        <v>52.2</v>
      </c>
      <c r="BT536" s="112"/>
      <c r="BU536" s="116">
        <v>54.11</v>
      </c>
      <c r="BV536" s="112"/>
      <c r="BW536" s="116">
        <v>57.02</v>
      </c>
      <c r="BX536" s="112"/>
      <c r="BY536" s="116">
        <v>56.92</v>
      </c>
      <c r="BZ536" s="112"/>
      <c r="CA536" s="116">
        <v>53.82</v>
      </c>
      <c r="CB536" s="112"/>
      <c r="CC536" s="116">
        <v>57.03</v>
      </c>
    </row>
    <row r="537" spans="1:81" ht="16.5" customHeight="1" x14ac:dyDescent="0.45">
      <c r="A537" s="362">
        <v>533</v>
      </c>
      <c r="B537" s="357" t="s">
        <v>778</v>
      </c>
      <c r="C537" s="111"/>
      <c r="D537" s="111"/>
      <c r="E537" s="118">
        <v>10.8</v>
      </c>
      <c r="F537" s="111"/>
      <c r="G537" s="118">
        <v>16.04</v>
      </c>
      <c r="H537" s="111"/>
      <c r="I537" s="118">
        <v>15.02</v>
      </c>
      <c r="J537" s="111"/>
      <c r="K537" s="118">
        <v>13.45</v>
      </c>
      <c r="L537" s="111"/>
      <c r="M537" s="118">
        <v>10.59</v>
      </c>
      <c r="N537" s="111"/>
      <c r="O537" s="118">
        <v>10.48</v>
      </c>
      <c r="P537" s="111"/>
      <c r="Q537" s="118">
        <v>9.24</v>
      </c>
      <c r="R537" s="111"/>
      <c r="S537" s="118">
        <v>11.07</v>
      </c>
      <c r="T537" s="111"/>
      <c r="U537" s="118">
        <v>10.74</v>
      </c>
      <c r="V537" s="111"/>
      <c r="W537" s="118">
        <v>10.4</v>
      </c>
      <c r="X537" s="111"/>
      <c r="Y537" s="118">
        <v>7.88</v>
      </c>
      <c r="Z537" s="111"/>
      <c r="AA537" s="118">
        <v>11.59</v>
      </c>
      <c r="AB537" s="111"/>
      <c r="AC537" s="118">
        <v>8.19</v>
      </c>
      <c r="AD537" s="111"/>
      <c r="AE537" s="118">
        <v>8.4600000000000009</v>
      </c>
      <c r="AF537" s="111"/>
      <c r="AG537" s="118">
        <v>8.48</v>
      </c>
      <c r="AH537" s="111"/>
      <c r="AI537" s="118">
        <v>6</v>
      </c>
      <c r="AJ537" s="111"/>
      <c r="AK537" s="118">
        <v>6.53</v>
      </c>
      <c r="AL537" s="111"/>
      <c r="AM537" s="118">
        <v>6.1</v>
      </c>
      <c r="AN537" s="111"/>
      <c r="AO537" s="118">
        <v>6.64</v>
      </c>
      <c r="AP537" s="111"/>
      <c r="AQ537" s="118">
        <v>8.86</v>
      </c>
      <c r="AR537" s="111"/>
      <c r="AS537" s="118">
        <v>7.75</v>
      </c>
      <c r="AT537" s="111"/>
      <c r="AU537" s="118">
        <v>6.71</v>
      </c>
      <c r="AV537" s="111"/>
      <c r="AW537" s="118">
        <v>5.34</v>
      </c>
      <c r="AX537" s="111"/>
      <c r="AY537" s="118">
        <v>7.09</v>
      </c>
      <c r="AZ537" s="111"/>
      <c r="BA537" s="118">
        <v>5.56</v>
      </c>
      <c r="BB537" s="111"/>
      <c r="BC537" s="118">
        <v>7.11</v>
      </c>
      <c r="BD537" s="111"/>
      <c r="BE537" s="118">
        <v>7.73</v>
      </c>
      <c r="BF537" s="111"/>
      <c r="BG537" s="118">
        <v>6.33</v>
      </c>
      <c r="BH537" s="111"/>
      <c r="BI537" s="118">
        <v>6.37</v>
      </c>
      <c r="BJ537" s="111"/>
      <c r="BK537" s="118">
        <v>6.75</v>
      </c>
      <c r="BL537" s="111"/>
      <c r="BM537" s="118">
        <v>6.15</v>
      </c>
      <c r="BN537" s="111"/>
      <c r="BO537" s="118">
        <v>8.4</v>
      </c>
      <c r="BP537" s="111"/>
      <c r="BQ537" s="118">
        <v>6.93</v>
      </c>
      <c r="BR537" s="111"/>
      <c r="BS537" s="118">
        <v>9.65</v>
      </c>
      <c r="BT537" s="111"/>
      <c r="BU537" s="118">
        <v>6.85</v>
      </c>
      <c r="BV537" s="111"/>
      <c r="BW537" s="118">
        <v>7.62</v>
      </c>
      <c r="BX537" s="111"/>
      <c r="BY537" s="118">
        <v>6.32</v>
      </c>
      <c r="BZ537" s="111"/>
      <c r="CA537" s="118">
        <v>6.43</v>
      </c>
      <c r="CB537" s="111"/>
      <c r="CC537" s="118">
        <v>7.63</v>
      </c>
    </row>
    <row r="538" spans="1:81" ht="16.5" customHeight="1" x14ac:dyDescent="0.45">
      <c r="A538" s="363">
        <v>534</v>
      </c>
      <c r="B538" s="358" t="s">
        <v>779</v>
      </c>
      <c r="C538" s="358" t="s">
        <v>180</v>
      </c>
      <c r="D538" s="116">
        <v>71</v>
      </c>
      <c r="E538" s="116">
        <v>7.18</v>
      </c>
      <c r="F538" s="116">
        <v>113</v>
      </c>
      <c r="G538" s="116">
        <v>12.06</v>
      </c>
      <c r="H538" s="116">
        <v>89</v>
      </c>
      <c r="I538" s="116">
        <v>9.4700000000000006</v>
      </c>
      <c r="J538" s="116">
        <v>100</v>
      </c>
      <c r="K538" s="116">
        <v>9.65</v>
      </c>
      <c r="L538" s="116">
        <v>84</v>
      </c>
      <c r="M538" s="116">
        <v>6.98</v>
      </c>
      <c r="N538" s="116">
        <v>87</v>
      </c>
      <c r="O538" s="116">
        <v>6.72</v>
      </c>
      <c r="P538" s="116">
        <v>66</v>
      </c>
      <c r="Q538" s="116">
        <v>5.99</v>
      </c>
      <c r="R538" s="116">
        <v>98</v>
      </c>
      <c r="S538" s="116">
        <v>8.15</v>
      </c>
      <c r="T538" s="116">
        <v>86</v>
      </c>
      <c r="U538" s="116">
        <v>7.1</v>
      </c>
      <c r="V538" s="116">
        <v>86</v>
      </c>
      <c r="W538" s="116">
        <v>6.79</v>
      </c>
      <c r="X538" s="116">
        <v>50</v>
      </c>
      <c r="Y538" s="116">
        <v>4.47</v>
      </c>
      <c r="Z538" s="116">
        <v>81</v>
      </c>
      <c r="AA538" s="116">
        <v>8.5299999999999994</v>
      </c>
      <c r="AB538" s="116">
        <v>60</v>
      </c>
      <c r="AC538" s="116">
        <v>5.0599999999999996</v>
      </c>
      <c r="AD538" s="116">
        <v>59</v>
      </c>
      <c r="AE538" s="116">
        <v>4.66</v>
      </c>
      <c r="AF538" s="116">
        <v>56</v>
      </c>
      <c r="AG538" s="116">
        <v>4.2699999999999996</v>
      </c>
      <c r="AH538" s="116">
        <v>54</v>
      </c>
      <c r="AI538" s="116">
        <v>3.69</v>
      </c>
      <c r="AJ538" s="116">
        <v>56</v>
      </c>
      <c r="AK538" s="116">
        <v>3.72</v>
      </c>
      <c r="AL538" s="116">
        <v>46</v>
      </c>
      <c r="AM538" s="116">
        <v>3.52</v>
      </c>
      <c r="AN538" s="116">
        <v>51</v>
      </c>
      <c r="AO538" s="116">
        <v>4.3899999999999997</v>
      </c>
      <c r="AP538" s="116">
        <v>94</v>
      </c>
      <c r="AQ538" s="116">
        <v>6.08</v>
      </c>
      <c r="AR538" s="116">
        <v>64</v>
      </c>
      <c r="AS538" s="116">
        <v>4.92</v>
      </c>
      <c r="AT538" s="116">
        <v>46</v>
      </c>
      <c r="AU538" s="116">
        <v>4.1100000000000003</v>
      </c>
      <c r="AV538" s="116">
        <v>36</v>
      </c>
      <c r="AW538" s="116">
        <v>2.37</v>
      </c>
      <c r="AX538" s="116">
        <v>48</v>
      </c>
      <c r="AY538" s="116">
        <v>3.82</v>
      </c>
      <c r="AZ538" s="116">
        <v>52</v>
      </c>
      <c r="BA538" s="116">
        <v>3.72</v>
      </c>
      <c r="BB538" s="116">
        <v>54</v>
      </c>
      <c r="BC538" s="116">
        <v>4.12</v>
      </c>
      <c r="BD538" s="116">
        <v>59</v>
      </c>
      <c r="BE538" s="116">
        <v>4.47</v>
      </c>
      <c r="BF538" s="116">
        <v>45</v>
      </c>
      <c r="BG538" s="116">
        <v>3.51</v>
      </c>
      <c r="BH538" s="116">
        <v>46</v>
      </c>
      <c r="BI538" s="116">
        <v>3.22</v>
      </c>
      <c r="BJ538" s="116">
        <v>49</v>
      </c>
      <c r="BK538" s="116">
        <v>3.46</v>
      </c>
      <c r="BL538" s="116">
        <v>40</v>
      </c>
      <c r="BM538" s="116">
        <v>3.19</v>
      </c>
      <c r="BN538" s="116">
        <v>82</v>
      </c>
      <c r="BO538" s="116">
        <v>6.01</v>
      </c>
      <c r="BP538" s="116">
        <v>54</v>
      </c>
      <c r="BQ538" s="116">
        <v>4.38</v>
      </c>
      <c r="BR538" s="116">
        <v>65</v>
      </c>
      <c r="BS538" s="116">
        <v>7.13</v>
      </c>
      <c r="BT538" s="116">
        <v>46</v>
      </c>
      <c r="BU538" s="116">
        <v>3.71</v>
      </c>
      <c r="BV538" s="116">
        <v>58</v>
      </c>
      <c r="BW538" s="116">
        <v>4.82</v>
      </c>
      <c r="BX538" s="116">
        <v>42</v>
      </c>
      <c r="BY538" s="116">
        <v>3.68</v>
      </c>
      <c r="BZ538" s="116">
        <v>44</v>
      </c>
      <c r="CA538" s="116">
        <v>3.59</v>
      </c>
      <c r="CB538" s="116">
        <v>45</v>
      </c>
      <c r="CC538" s="116">
        <v>4.6100000000000003</v>
      </c>
    </row>
    <row r="539" spans="1:81" ht="16.5" customHeight="1" x14ac:dyDescent="0.45">
      <c r="A539" s="362">
        <v>535</v>
      </c>
      <c r="B539" s="357" t="s">
        <v>780</v>
      </c>
      <c r="C539" s="111"/>
      <c r="D539" s="111"/>
      <c r="E539" s="118">
        <v>3.62</v>
      </c>
      <c r="F539" s="111"/>
      <c r="G539" s="118">
        <v>3.98</v>
      </c>
      <c r="H539" s="111"/>
      <c r="I539" s="118">
        <v>5.54</v>
      </c>
      <c r="J539" s="111"/>
      <c r="K539" s="118">
        <v>3.8</v>
      </c>
      <c r="L539" s="111"/>
      <c r="M539" s="118">
        <v>3.62</v>
      </c>
      <c r="N539" s="111"/>
      <c r="O539" s="118">
        <v>3.76</v>
      </c>
      <c r="P539" s="111"/>
      <c r="Q539" s="118">
        <v>3.24</v>
      </c>
      <c r="R539" s="111"/>
      <c r="S539" s="118">
        <v>2.93</v>
      </c>
      <c r="T539" s="111"/>
      <c r="U539" s="118">
        <v>3.64</v>
      </c>
      <c r="V539" s="111"/>
      <c r="W539" s="118">
        <v>3.6</v>
      </c>
      <c r="X539" s="111"/>
      <c r="Y539" s="118">
        <v>3.41</v>
      </c>
      <c r="Z539" s="111"/>
      <c r="AA539" s="118">
        <v>3.06</v>
      </c>
      <c r="AB539" s="111"/>
      <c r="AC539" s="118">
        <v>3.13</v>
      </c>
      <c r="AD539" s="111"/>
      <c r="AE539" s="118">
        <v>3.8</v>
      </c>
      <c r="AF539" s="111"/>
      <c r="AG539" s="118">
        <v>4.2</v>
      </c>
      <c r="AH539" s="111"/>
      <c r="AI539" s="118">
        <v>2.31</v>
      </c>
      <c r="AJ539" s="111"/>
      <c r="AK539" s="118">
        <v>2.81</v>
      </c>
      <c r="AL539" s="111"/>
      <c r="AM539" s="118">
        <v>2.58</v>
      </c>
      <c r="AN539" s="111"/>
      <c r="AO539" s="118">
        <v>2.25</v>
      </c>
      <c r="AP539" s="111"/>
      <c r="AQ539" s="118">
        <v>2.79</v>
      </c>
      <c r="AR539" s="111"/>
      <c r="AS539" s="118">
        <v>2.83</v>
      </c>
      <c r="AT539" s="111"/>
      <c r="AU539" s="118">
        <v>2.6</v>
      </c>
      <c r="AV539" s="111"/>
      <c r="AW539" s="118">
        <v>2.97</v>
      </c>
      <c r="AX539" s="111"/>
      <c r="AY539" s="118">
        <v>3.27</v>
      </c>
      <c r="AZ539" s="111"/>
      <c r="BA539" s="118">
        <v>1.84</v>
      </c>
      <c r="BB539" s="111"/>
      <c r="BC539" s="118">
        <v>3</v>
      </c>
      <c r="BD539" s="111"/>
      <c r="BE539" s="118">
        <v>3.26</v>
      </c>
      <c r="BF539" s="111"/>
      <c r="BG539" s="118">
        <v>2.82</v>
      </c>
      <c r="BH539" s="111"/>
      <c r="BI539" s="118">
        <v>3.15</v>
      </c>
      <c r="BJ539" s="111"/>
      <c r="BK539" s="118">
        <v>3.28</v>
      </c>
      <c r="BL539" s="111"/>
      <c r="BM539" s="118">
        <v>2.96</v>
      </c>
      <c r="BN539" s="111"/>
      <c r="BO539" s="118">
        <v>2.39</v>
      </c>
      <c r="BP539" s="111"/>
      <c r="BQ539" s="118">
        <v>2.5499999999999998</v>
      </c>
      <c r="BR539" s="111"/>
      <c r="BS539" s="118">
        <v>2.52</v>
      </c>
      <c r="BT539" s="111"/>
      <c r="BU539" s="118">
        <v>3.14</v>
      </c>
      <c r="BV539" s="111"/>
      <c r="BW539" s="118">
        <v>2.8</v>
      </c>
      <c r="BX539" s="111"/>
      <c r="BY539" s="118">
        <v>2.64</v>
      </c>
      <c r="BZ539" s="111"/>
      <c r="CA539" s="118">
        <v>2.84</v>
      </c>
      <c r="CB539" s="111"/>
      <c r="CC539" s="118">
        <v>3.02</v>
      </c>
    </row>
    <row r="540" spans="1:81" ht="16.5" customHeight="1" x14ac:dyDescent="0.45">
      <c r="A540" s="363">
        <v>536</v>
      </c>
      <c r="B540" s="358" t="s">
        <v>781</v>
      </c>
      <c r="C540" s="112"/>
      <c r="D540" s="112"/>
      <c r="E540" s="116">
        <v>282.86</v>
      </c>
      <c r="F540" s="112"/>
      <c r="G540" s="116">
        <v>251.7</v>
      </c>
      <c r="H540" s="112"/>
      <c r="I540" s="116">
        <v>292.70999999999998</v>
      </c>
      <c r="J540" s="112"/>
      <c r="K540" s="116">
        <v>253.7</v>
      </c>
      <c r="L540" s="112"/>
      <c r="M540" s="116">
        <v>269.35000000000002</v>
      </c>
      <c r="N540" s="112"/>
      <c r="O540" s="116">
        <v>265.29000000000002</v>
      </c>
      <c r="P540" s="112"/>
      <c r="Q540" s="116">
        <v>279.14</v>
      </c>
      <c r="R540" s="112"/>
      <c r="S540" s="116">
        <v>237.08</v>
      </c>
      <c r="T540" s="112"/>
      <c r="U540" s="116">
        <v>248.5</v>
      </c>
      <c r="V540" s="112"/>
      <c r="W540" s="116">
        <v>239.82</v>
      </c>
      <c r="X540" s="112"/>
      <c r="Y540" s="116">
        <v>276.36</v>
      </c>
      <c r="Z540" s="112"/>
      <c r="AA540" s="116">
        <v>279.88</v>
      </c>
      <c r="AB540" s="112"/>
      <c r="AC540" s="116">
        <v>268.82</v>
      </c>
      <c r="AD540" s="112"/>
      <c r="AE540" s="116">
        <v>308.2</v>
      </c>
      <c r="AF540" s="112"/>
      <c r="AG540" s="116">
        <v>350.11</v>
      </c>
      <c r="AH540" s="112"/>
      <c r="AI540" s="116">
        <v>347.94</v>
      </c>
      <c r="AJ540" s="112"/>
      <c r="AK540" s="116">
        <v>304.02999999999997</v>
      </c>
      <c r="AL540" s="112"/>
      <c r="AM540" s="116">
        <v>271.77</v>
      </c>
      <c r="AN540" s="112"/>
      <c r="AO540" s="116">
        <v>335.92</v>
      </c>
      <c r="AP540" s="112"/>
      <c r="AQ540" s="116">
        <v>268.29000000000002</v>
      </c>
      <c r="AR540" s="112"/>
      <c r="AS540" s="116">
        <v>329.49</v>
      </c>
      <c r="AT540" s="112"/>
      <c r="AU540" s="116">
        <v>287.07</v>
      </c>
      <c r="AV540" s="112"/>
      <c r="AW540" s="116">
        <v>301.95999999999998</v>
      </c>
      <c r="AX540" s="112"/>
      <c r="AY540" s="116">
        <v>281.7</v>
      </c>
      <c r="AZ540" s="112"/>
      <c r="BA540" s="116">
        <v>306.29000000000002</v>
      </c>
      <c r="BB540" s="112"/>
      <c r="BC540" s="116">
        <v>304.92</v>
      </c>
      <c r="BD540" s="112"/>
      <c r="BE540" s="116">
        <v>396.5</v>
      </c>
      <c r="BF540" s="112"/>
      <c r="BG540" s="116">
        <v>312.48</v>
      </c>
      <c r="BH540" s="112"/>
      <c r="BI540" s="116">
        <v>405.94</v>
      </c>
      <c r="BJ540" s="112"/>
      <c r="BK540" s="116">
        <v>385.85</v>
      </c>
      <c r="BL540" s="112"/>
      <c r="BM540" s="116">
        <v>352.13</v>
      </c>
      <c r="BN540" s="112"/>
      <c r="BO540" s="116">
        <v>382.16</v>
      </c>
      <c r="BP540" s="112"/>
      <c r="BQ540" s="116">
        <v>383.06</v>
      </c>
      <c r="BR540" s="112"/>
      <c r="BS540" s="116">
        <v>363.67</v>
      </c>
      <c r="BT540" s="112"/>
      <c r="BU540" s="116">
        <v>412.53</v>
      </c>
      <c r="BV540" s="112"/>
      <c r="BW540" s="116">
        <v>330.33</v>
      </c>
      <c r="BX540" s="112"/>
      <c r="BY540" s="116">
        <v>575.58000000000004</v>
      </c>
      <c r="BZ540" s="112"/>
      <c r="CA540" s="116">
        <v>445.36</v>
      </c>
      <c r="CB540" s="112"/>
      <c r="CC540" s="116">
        <v>477.08</v>
      </c>
    </row>
    <row r="541" spans="1:81" ht="16.5" customHeight="1" x14ac:dyDescent="0.45">
      <c r="A541" s="362">
        <v>537</v>
      </c>
      <c r="B541" s="357" t="s">
        <v>782</v>
      </c>
      <c r="C541" s="111"/>
      <c r="D541" s="111"/>
      <c r="E541" s="118">
        <v>30.1</v>
      </c>
      <c r="F541" s="111"/>
      <c r="G541" s="118">
        <v>28.89</v>
      </c>
      <c r="H541" s="111"/>
      <c r="I541" s="118">
        <v>32.19</v>
      </c>
      <c r="J541" s="111"/>
      <c r="K541" s="118">
        <v>26.34</v>
      </c>
      <c r="L541" s="111"/>
      <c r="M541" s="118">
        <v>27.74</v>
      </c>
      <c r="N541" s="111"/>
      <c r="O541" s="118">
        <v>27.57</v>
      </c>
      <c r="P541" s="111"/>
      <c r="Q541" s="118">
        <v>28.67</v>
      </c>
      <c r="R541" s="111"/>
      <c r="S541" s="118">
        <v>25.94</v>
      </c>
      <c r="T541" s="111"/>
      <c r="U541" s="118">
        <v>25.4</v>
      </c>
      <c r="V541" s="111"/>
      <c r="W541" s="118">
        <v>24.52</v>
      </c>
      <c r="X541" s="111"/>
      <c r="Y541" s="118">
        <v>23.13</v>
      </c>
      <c r="Z541" s="111"/>
      <c r="AA541" s="118">
        <v>25.02</v>
      </c>
      <c r="AB541" s="111"/>
      <c r="AC541" s="118">
        <v>22.56</v>
      </c>
      <c r="AD541" s="111"/>
      <c r="AE541" s="118">
        <v>26.17</v>
      </c>
      <c r="AF541" s="111"/>
      <c r="AG541" s="118">
        <v>31.46</v>
      </c>
      <c r="AH541" s="111"/>
      <c r="AI541" s="118">
        <v>25.32</v>
      </c>
      <c r="AJ541" s="111"/>
      <c r="AK541" s="118">
        <v>26.84</v>
      </c>
      <c r="AL541" s="111"/>
      <c r="AM541" s="118">
        <v>29.02</v>
      </c>
      <c r="AN541" s="111"/>
      <c r="AO541" s="118">
        <v>26.69</v>
      </c>
      <c r="AP541" s="111"/>
      <c r="AQ541" s="118">
        <v>30.43</v>
      </c>
      <c r="AR541" s="111"/>
      <c r="AS541" s="118">
        <v>30.32</v>
      </c>
      <c r="AT541" s="111"/>
      <c r="AU541" s="118">
        <v>29.61</v>
      </c>
      <c r="AV541" s="111"/>
      <c r="AW541" s="118">
        <v>31.53</v>
      </c>
      <c r="AX541" s="111"/>
      <c r="AY541" s="118">
        <v>30.28</v>
      </c>
      <c r="AZ541" s="111"/>
      <c r="BA541" s="118">
        <v>24.86</v>
      </c>
      <c r="BB541" s="111"/>
      <c r="BC541" s="118">
        <v>29.58</v>
      </c>
      <c r="BD541" s="111"/>
      <c r="BE541" s="118">
        <v>32.86</v>
      </c>
      <c r="BF541" s="111"/>
      <c r="BG541" s="118">
        <v>26.93</v>
      </c>
      <c r="BH541" s="111"/>
      <c r="BI541" s="118">
        <v>32.71</v>
      </c>
      <c r="BJ541" s="111"/>
      <c r="BK541" s="118">
        <v>30.06</v>
      </c>
      <c r="BL541" s="111"/>
      <c r="BM541" s="118">
        <v>30.06</v>
      </c>
      <c r="BN541" s="111"/>
      <c r="BO541" s="118">
        <v>40.369999999999997</v>
      </c>
      <c r="BP541" s="111"/>
      <c r="BQ541" s="118">
        <v>31.93</v>
      </c>
      <c r="BR541" s="111"/>
      <c r="BS541" s="118">
        <v>34</v>
      </c>
      <c r="BT541" s="111"/>
      <c r="BU541" s="118">
        <v>34.06</v>
      </c>
      <c r="BV541" s="111"/>
      <c r="BW541" s="118">
        <v>33.61</v>
      </c>
      <c r="BX541" s="111"/>
      <c r="BY541" s="118">
        <v>34.53</v>
      </c>
      <c r="BZ541" s="111"/>
      <c r="CA541" s="118">
        <v>35.36</v>
      </c>
      <c r="CB541" s="111"/>
      <c r="CC541" s="118">
        <v>39.61</v>
      </c>
    </row>
    <row r="542" spans="1:81" ht="16.5" customHeight="1" x14ac:dyDescent="0.45">
      <c r="A542" s="363">
        <v>538</v>
      </c>
      <c r="B542" s="358" t="s">
        <v>783</v>
      </c>
      <c r="C542" s="112"/>
      <c r="D542" s="112"/>
      <c r="E542" s="116">
        <v>35.25</v>
      </c>
      <c r="F542" s="112"/>
      <c r="G542" s="116">
        <v>34.78</v>
      </c>
      <c r="H542" s="112"/>
      <c r="I542" s="116">
        <v>88.41</v>
      </c>
      <c r="J542" s="112"/>
      <c r="K542" s="116">
        <v>33.53</v>
      </c>
      <c r="L542" s="112"/>
      <c r="M542" s="116">
        <v>28.91</v>
      </c>
      <c r="N542" s="112"/>
      <c r="O542" s="116">
        <v>27.14</v>
      </c>
      <c r="P542" s="112"/>
      <c r="Q542" s="116">
        <v>26.43</v>
      </c>
      <c r="R542" s="112"/>
      <c r="S542" s="116">
        <v>25.8</v>
      </c>
      <c r="T542" s="112"/>
      <c r="U542" s="116">
        <v>24.82</v>
      </c>
      <c r="V542" s="112"/>
      <c r="W542" s="116">
        <v>35.14</v>
      </c>
      <c r="X542" s="112"/>
      <c r="Y542" s="116">
        <v>34.82</v>
      </c>
      <c r="Z542" s="112"/>
      <c r="AA542" s="116">
        <v>25.73</v>
      </c>
      <c r="AB542" s="112"/>
      <c r="AC542" s="116">
        <v>26</v>
      </c>
      <c r="AD542" s="112"/>
      <c r="AE542" s="116">
        <v>42.53</v>
      </c>
      <c r="AF542" s="112"/>
      <c r="AG542" s="116">
        <v>37.42</v>
      </c>
      <c r="AH542" s="112"/>
      <c r="AI542" s="116">
        <v>27.26</v>
      </c>
      <c r="AJ542" s="112"/>
      <c r="AK542" s="116">
        <v>35.97</v>
      </c>
      <c r="AL542" s="112"/>
      <c r="AM542" s="116">
        <v>31.79</v>
      </c>
      <c r="AN542" s="112"/>
      <c r="AO542" s="116">
        <v>29.34</v>
      </c>
      <c r="AP542" s="112"/>
      <c r="AQ542" s="116">
        <v>26.64</v>
      </c>
      <c r="AR542" s="112"/>
      <c r="AS542" s="116">
        <v>33.950000000000003</v>
      </c>
      <c r="AT542" s="112"/>
      <c r="AU542" s="116">
        <v>36.72</v>
      </c>
      <c r="AV542" s="112"/>
      <c r="AW542" s="116">
        <v>31.25</v>
      </c>
      <c r="AX542" s="112"/>
      <c r="AY542" s="116">
        <v>30.55</v>
      </c>
      <c r="AZ542" s="112"/>
      <c r="BA542" s="116">
        <v>43.47</v>
      </c>
      <c r="BB542" s="112"/>
      <c r="BC542" s="116">
        <v>31.97</v>
      </c>
      <c r="BD542" s="112"/>
      <c r="BE542" s="116">
        <v>39.79</v>
      </c>
      <c r="BF542" s="112"/>
      <c r="BG542" s="116">
        <v>26.98</v>
      </c>
      <c r="BH542" s="112"/>
      <c r="BI542" s="116">
        <v>42.22</v>
      </c>
      <c r="BJ542" s="112"/>
      <c r="BK542" s="116">
        <v>34.54</v>
      </c>
      <c r="BL542" s="112"/>
      <c r="BM542" s="116">
        <v>28.01</v>
      </c>
      <c r="BN542" s="112"/>
      <c r="BO542" s="116">
        <v>37.67</v>
      </c>
      <c r="BP542" s="112"/>
      <c r="BQ542" s="116">
        <v>31.68</v>
      </c>
      <c r="BR542" s="112"/>
      <c r="BS542" s="116">
        <v>32.93</v>
      </c>
      <c r="BT542" s="112"/>
      <c r="BU542" s="116">
        <v>36.06</v>
      </c>
      <c r="BV542" s="112"/>
      <c r="BW542" s="116">
        <v>41.01</v>
      </c>
      <c r="BX542" s="112"/>
      <c r="BY542" s="116">
        <v>34.11</v>
      </c>
      <c r="BZ542" s="112"/>
      <c r="CA542" s="116">
        <v>336.74</v>
      </c>
      <c r="CB542" s="112"/>
      <c r="CC542" s="116">
        <v>43.37</v>
      </c>
    </row>
    <row r="543" spans="1:81" ht="16.5" customHeight="1" x14ac:dyDescent="0.45">
      <c r="A543" s="362">
        <v>539</v>
      </c>
      <c r="B543" s="357" t="s">
        <v>784</v>
      </c>
      <c r="C543" s="111"/>
      <c r="D543" s="111"/>
      <c r="E543" s="118">
        <v>15.15</v>
      </c>
      <c r="F543" s="111"/>
      <c r="G543" s="118">
        <v>19.95</v>
      </c>
      <c r="H543" s="111"/>
      <c r="I543" s="118">
        <v>19.32</v>
      </c>
      <c r="J543" s="111"/>
      <c r="K543" s="118">
        <v>15.25</v>
      </c>
      <c r="L543" s="111"/>
      <c r="M543" s="118">
        <v>17.28</v>
      </c>
      <c r="N543" s="111"/>
      <c r="O543" s="118">
        <v>20.74</v>
      </c>
      <c r="P543" s="111"/>
      <c r="Q543" s="118">
        <v>21.82</v>
      </c>
      <c r="R543" s="111"/>
      <c r="S543" s="118">
        <v>22.24</v>
      </c>
      <c r="T543" s="111"/>
      <c r="U543" s="118">
        <v>25.31</v>
      </c>
      <c r="V543" s="111"/>
      <c r="W543" s="118">
        <v>21.88</v>
      </c>
      <c r="X543" s="111"/>
      <c r="Y543" s="118">
        <v>18.95</v>
      </c>
      <c r="Z543" s="111"/>
      <c r="AA543" s="118">
        <v>13.9</v>
      </c>
      <c r="AB543" s="111"/>
      <c r="AC543" s="118">
        <v>13.83</v>
      </c>
      <c r="AD543" s="111"/>
      <c r="AE543" s="118">
        <v>19.420000000000002</v>
      </c>
      <c r="AF543" s="111"/>
      <c r="AG543" s="118">
        <v>21.52</v>
      </c>
      <c r="AH543" s="111"/>
      <c r="AI543" s="118">
        <v>13.39</v>
      </c>
      <c r="AJ543" s="111"/>
      <c r="AK543" s="118">
        <v>17.670000000000002</v>
      </c>
      <c r="AL543" s="111"/>
      <c r="AM543" s="118">
        <v>18.28</v>
      </c>
      <c r="AN543" s="111"/>
      <c r="AO543" s="118">
        <v>17.39</v>
      </c>
      <c r="AP543" s="111"/>
      <c r="AQ543" s="118">
        <v>20.59</v>
      </c>
      <c r="AR543" s="111"/>
      <c r="AS543" s="118">
        <v>20.86</v>
      </c>
      <c r="AT543" s="111"/>
      <c r="AU543" s="118">
        <v>17.100000000000001</v>
      </c>
      <c r="AV543" s="111"/>
      <c r="AW543" s="118">
        <v>17.989999999999998</v>
      </c>
      <c r="AX543" s="111"/>
      <c r="AY543" s="118">
        <v>14.69</v>
      </c>
      <c r="AZ543" s="111"/>
      <c r="BA543" s="118">
        <v>14.65</v>
      </c>
      <c r="BB543" s="111"/>
      <c r="BC543" s="118">
        <v>15.86</v>
      </c>
      <c r="BD543" s="111"/>
      <c r="BE543" s="118">
        <v>19.350000000000001</v>
      </c>
      <c r="BF543" s="111"/>
      <c r="BG543" s="118">
        <v>15.12</v>
      </c>
      <c r="BH543" s="111"/>
      <c r="BI543" s="118">
        <v>16.98</v>
      </c>
      <c r="BJ543" s="111"/>
      <c r="BK543" s="118">
        <v>17.260000000000002</v>
      </c>
      <c r="BL543" s="111"/>
      <c r="BM543" s="118">
        <v>19.27</v>
      </c>
      <c r="BN543" s="111"/>
      <c r="BO543" s="118">
        <v>20.6</v>
      </c>
      <c r="BP543" s="111"/>
      <c r="BQ543" s="118">
        <v>17.23</v>
      </c>
      <c r="BR543" s="111"/>
      <c r="BS543" s="118">
        <v>15.24</v>
      </c>
      <c r="BT543" s="111"/>
      <c r="BU543" s="118">
        <v>15.57</v>
      </c>
      <c r="BV543" s="111"/>
      <c r="BW543" s="118">
        <v>14.62</v>
      </c>
      <c r="BX543" s="111"/>
      <c r="BY543" s="118">
        <v>14.01</v>
      </c>
      <c r="BZ543" s="111"/>
      <c r="CA543" s="118">
        <v>17.02</v>
      </c>
      <c r="CB543" s="111"/>
      <c r="CC543" s="118">
        <v>16.7</v>
      </c>
    </row>
    <row r="544" spans="1:81" ht="16.5" customHeight="1" x14ac:dyDescent="0.45">
      <c r="A544" s="363">
        <v>540</v>
      </c>
      <c r="B544" s="358" t="s">
        <v>785</v>
      </c>
      <c r="C544" s="358" t="s">
        <v>167</v>
      </c>
      <c r="D544" s="116">
        <v>54</v>
      </c>
      <c r="E544" s="116">
        <v>0.23</v>
      </c>
      <c r="F544" s="116">
        <v>49</v>
      </c>
      <c r="G544" s="116">
        <v>0.21</v>
      </c>
      <c r="H544" s="116">
        <v>46</v>
      </c>
      <c r="I544" s="116">
        <v>0.18</v>
      </c>
      <c r="J544" s="116">
        <v>24</v>
      </c>
      <c r="K544" s="116">
        <v>0.09</v>
      </c>
      <c r="L544" s="116">
        <v>40</v>
      </c>
      <c r="M544" s="116">
        <v>0.19</v>
      </c>
      <c r="N544" s="116">
        <v>50</v>
      </c>
      <c r="O544" s="116">
        <v>0.2</v>
      </c>
      <c r="P544" s="116">
        <v>97</v>
      </c>
      <c r="Q544" s="116">
        <v>0.33</v>
      </c>
      <c r="R544" s="116">
        <v>90</v>
      </c>
      <c r="S544" s="116">
        <v>0.32</v>
      </c>
      <c r="T544" s="116">
        <v>78</v>
      </c>
      <c r="U544" s="116">
        <v>0.27</v>
      </c>
      <c r="V544" s="116">
        <v>71</v>
      </c>
      <c r="W544" s="116">
        <v>0.33</v>
      </c>
      <c r="X544" s="116">
        <v>58</v>
      </c>
      <c r="Y544" s="116">
        <v>0.21</v>
      </c>
      <c r="Z544" s="116">
        <v>22</v>
      </c>
      <c r="AA544" s="116">
        <v>0.1</v>
      </c>
      <c r="AB544" s="116">
        <v>31</v>
      </c>
      <c r="AC544" s="116">
        <v>0.14000000000000001</v>
      </c>
      <c r="AD544" s="116">
        <v>65</v>
      </c>
      <c r="AE544" s="116">
        <v>0.26</v>
      </c>
      <c r="AF544" s="116">
        <v>56</v>
      </c>
      <c r="AG544" s="116">
        <v>0.22</v>
      </c>
      <c r="AH544" s="116">
        <v>40</v>
      </c>
      <c r="AI544" s="116">
        <v>0.16</v>
      </c>
      <c r="AJ544" s="116">
        <v>50</v>
      </c>
      <c r="AK544" s="116">
        <v>0.18</v>
      </c>
      <c r="AL544" s="116">
        <v>62</v>
      </c>
      <c r="AM544" s="116">
        <v>0.24</v>
      </c>
      <c r="AN544" s="116">
        <v>76</v>
      </c>
      <c r="AO544" s="116">
        <v>0.28999999999999998</v>
      </c>
      <c r="AP544" s="116">
        <v>131</v>
      </c>
      <c r="AQ544" s="116">
        <v>0.46</v>
      </c>
      <c r="AR544" s="116">
        <v>41</v>
      </c>
      <c r="AS544" s="116">
        <v>0.15</v>
      </c>
      <c r="AT544" s="116">
        <v>59</v>
      </c>
      <c r="AU544" s="116">
        <v>0.27</v>
      </c>
      <c r="AV544" s="116">
        <v>36</v>
      </c>
      <c r="AW544" s="116">
        <v>0.15</v>
      </c>
      <c r="AX544" s="116">
        <v>25</v>
      </c>
      <c r="AY544" s="116">
        <v>0.1</v>
      </c>
      <c r="AZ544" s="116">
        <v>30</v>
      </c>
      <c r="BA544" s="116">
        <v>0.12</v>
      </c>
      <c r="BB544" s="116">
        <v>45</v>
      </c>
      <c r="BC544" s="116">
        <v>0.19</v>
      </c>
      <c r="BD544" s="116">
        <v>30</v>
      </c>
      <c r="BE544" s="116">
        <v>0.12</v>
      </c>
      <c r="BF544" s="116">
        <v>18</v>
      </c>
      <c r="BG544" s="116">
        <v>0.08</v>
      </c>
      <c r="BH544" s="116">
        <v>18</v>
      </c>
      <c r="BI544" s="116">
        <v>7.0000000000000007E-2</v>
      </c>
      <c r="BJ544" s="116">
        <v>60</v>
      </c>
      <c r="BK544" s="116">
        <v>0.24</v>
      </c>
      <c r="BL544" s="116">
        <v>62</v>
      </c>
      <c r="BM544" s="116">
        <v>0.24</v>
      </c>
      <c r="BN544" s="116">
        <v>41</v>
      </c>
      <c r="BO544" s="116">
        <v>0.17</v>
      </c>
      <c r="BP544" s="116">
        <v>32</v>
      </c>
      <c r="BQ544" s="116">
        <v>0.16</v>
      </c>
      <c r="BR544" s="116">
        <v>22</v>
      </c>
      <c r="BS544" s="116">
        <v>0.08</v>
      </c>
      <c r="BT544" s="116">
        <v>28</v>
      </c>
      <c r="BU544" s="116">
        <v>0.12</v>
      </c>
      <c r="BV544" s="116">
        <v>15</v>
      </c>
      <c r="BW544" s="116">
        <v>0.06</v>
      </c>
      <c r="BX544" s="116">
        <v>45</v>
      </c>
      <c r="BY544" s="116">
        <v>0.24</v>
      </c>
      <c r="BZ544" s="116">
        <v>60</v>
      </c>
      <c r="CA544" s="116">
        <v>0.24</v>
      </c>
      <c r="CB544" s="116">
        <v>61</v>
      </c>
      <c r="CC544" s="116">
        <v>0.28000000000000003</v>
      </c>
    </row>
    <row r="545" spans="1:81" ht="16.5" customHeight="1" x14ac:dyDescent="0.45">
      <c r="A545" s="362">
        <v>541</v>
      </c>
      <c r="B545" s="357" t="s">
        <v>786</v>
      </c>
      <c r="C545" s="111"/>
      <c r="D545" s="111"/>
      <c r="E545" s="118">
        <v>1.28</v>
      </c>
      <c r="F545" s="111"/>
      <c r="G545" s="118">
        <v>4.67</v>
      </c>
      <c r="H545" s="111"/>
      <c r="I545" s="118">
        <v>1.19</v>
      </c>
      <c r="J545" s="111"/>
      <c r="K545" s="118">
        <v>1.42</v>
      </c>
      <c r="L545" s="111"/>
      <c r="M545" s="118">
        <v>1.55</v>
      </c>
      <c r="N545" s="111"/>
      <c r="O545" s="118">
        <v>1.41</v>
      </c>
      <c r="P545" s="111"/>
      <c r="Q545" s="118">
        <v>1.8</v>
      </c>
      <c r="R545" s="111"/>
      <c r="S545" s="118">
        <v>1.6</v>
      </c>
      <c r="T545" s="111"/>
      <c r="U545" s="118">
        <v>1.82</v>
      </c>
      <c r="V545" s="111"/>
      <c r="W545" s="118">
        <v>1.78</v>
      </c>
      <c r="X545" s="111"/>
      <c r="Y545" s="118">
        <v>1.39</v>
      </c>
      <c r="Z545" s="111"/>
      <c r="AA545" s="118">
        <v>1.51</v>
      </c>
      <c r="AB545" s="111"/>
      <c r="AC545" s="118">
        <v>0.95</v>
      </c>
      <c r="AD545" s="111"/>
      <c r="AE545" s="118">
        <v>1.17</v>
      </c>
      <c r="AF545" s="111"/>
      <c r="AG545" s="118">
        <v>1.43</v>
      </c>
      <c r="AH545" s="111"/>
      <c r="AI545" s="118">
        <v>0.92</v>
      </c>
      <c r="AJ545" s="111"/>
      <c r="AK545" s="118">
        <v>1.19</v>
      </c>
      <c r="AL545" s="111"/>
      <c r="AM545" s="118">
        <v>0.98</v>
      </c>
      <c r="AN545" s="111"/>
      <c r="AO545" s="118">
        <v>1.71</v>
      </c>
      <c r="AP545" s="111"/>
      <c r="AQ545" s="118">
        <v>1.83</v>
      </c>
      <c r="AR545" s="111"/>
      <c r="AS545" s="118">
        <v>1.46</v>
      </c>
      <c r="AT545" s="111"/>
      <c r="AU545" s="118">
        <v>1.72</v>
      </c>
      <c r="AV545" s="111"/>
      <c r="AW545" s="118">
        <v>1.8</v>
      </c>
      <c r="AX545" s="111"/>
      <c r="AY545" s="118">
        <v>1.21</v>
      </c>
      <c r="AZ545" s="111"/>
      <c r="BA545" s="118">
        <v>1.28</v>
      </c>
      <c r="BB545" s="111"/>
      <c r="BC545" s="118">
        <v>1.39</v>
      </c>
      <c r="BD545" s="111"/>
      <c r="BE545" s="118">
        <v>1.47</v>
      </c>
      <c r="BF545" s="111"/>
      <c r="BG545" s="118">
        <v>1.43</v>
      </c>
      <c r="BH545" s="111"/>
      <c r="BI545" s="118">
        <v>1.1100000000000001</v>
      </c>
      <c r="BJ545" s="111"/>
      <c r="BK545" s="118">
        <v>0.99</v>
      </c>
      <c r="BL545" s="111"/>
      <c r="BM545" s="118">
        <v>1.35</v>
      </c>
      <c r="BN545" s="111"/>
      <c r="BO545" s="118">
        <v>1.62</v>
      </c>
      <c r="BP545" s="111"/>
      <c r="BQ545" s="118">
        <v>1.29</v>
      </c>
      <c r="BR545" s="111"/>
      <c r="BS545" s="118">
        <v>1.3</v>
      </c>
      <c r="BT545" s="111"/>
      <c r="BU545" s="118">
        <v>1.24</v>
      </c>
      <c r="BV545" s="111"/>
      <c r="BW545" s="118">
        <v>1.06</v>
      </c>
      <c r="BX545" s="111"/>
      <c r="BY545" s="118">
        <v>0.83</v>
      </c>
      <c r="BZ545" s="111"/>
      <c r="CA545" s="118">
        <v>1.05</v>
      </c>
      <c r="CB545" s="111"/>
      <c r="CC545" s="118">
        <v>1.28</v>
      </c>
    </row>
    <row r="546" spans="1:81" ht="16.5" customHeight="1" x14ac:dyDescent="0.45">
      <c r="A546" s="363">
        <v>542</v>
      </c>
      <c r="B546" s="358" t="s">
        <v>787</v>
      </c>
      <c r="C546" s="112"/>
      <c r="D546" s="112"/>
      <c r="E546" s="116">
        <v>13.65</v>
      </c>
      <c r="F546" s="112"/>
      <c r="G546" s="116">
        <v>15.07</v>
      </c>
      <c r="H546" s="112"/>
      <c r="I546" s="116">
        <v>17.96</v>
      </c>
      <c r="J546" s="112"/>
      <c r="K546" s="116">
        <v>13.75</v>
      </c>
      <c r="L546" s="112"/>
      <c r="M546" s="116">
        <v>15.54</v>
      </c>
      <c r="N546" s="112"/>
      <c r="O546" s="116">
        <v>19.13</v>
      </c>
      <c r="P546" s="112"/>
      <c r="Q546" s="116">
        <v>19.690000000000001</v>
      </c>
      <c r="R546" s="112"/>
      <c r="S546" s="116">
        <v>20.309999999999999</v>
      </c>
      <c r="T546" s="112"/>
      <c r="U546" s="116">
        <v>23.21</v>
      </c>
      <c r="V546" s="112"/>
      <c r="W546" s="116">
        <v>19.77</v>
      </c>
      <c r="X546" s="112"/>
      <c r="Y546" s="116">
        <v>17.350000000000001</v>
      </c>
      <c r="Z546" s="112"/>
      <c r="AA546" s="116">
        <v>12.29</v>
      </c>
      <c r="AB546" s="112"/>
      <c r="AC546" s="116">
        <v>12.73</v>
      </c>
      <c r="AD546" s="112"/>
      <c r="AE546" s="116">
        <v>17.989999999999998</v>
      </c>
      <c r="AF546" s="112"/>
      <c r="AG546" s="116">
        <v>19.88</v>
      </c>
      <c r="AH546" s="112"/>
      <c r="AI546" s="116">
        <v>12.3</v>
      </c>
      <c r="AJ546" s="112"/>
      <c r="AK546" s="116">
        <v>16.309999999999999</v>
      </c>
      <c r="AL546" s="112"/>
      <c r="AM546" s="116">
        <v>17.059999999999999</v>
      </c>
      <c r="AN546" s="112"/>
      <c r="AO546" s="116">
        <v>15.39</v>
      </c>
      <c r="AP546" s="112"/>
      <c r="AQ546" s="116">
        <v>18.29</v>
      </c>
      <c r="AR546" s="112"/>
      <c r="AS546" s="116">
        <v>19.25</v>
      </c>
      <c r="AT546" s="112"/>
      <c r="AU546" s="116">
        <v>15.11</v>
      </c>
      <c r="AV546" s="112"/>
      <c r="AW546" s="116">
        <v>16.05</v>
      </c>
      <c r="AX546" s="112"/>
      <c r="AY546" s="116">
        <v>13.38</v>
      </c>
      <c r="AZ546" s="112"/>
      <c r="BA546" s="116">
        <v>13.25</v>
      </c>
      <c r="BB546" s="112"/>
      <c r="BC546" s="116">
        <v>14.27</v>
      </c>
      <c r="BD546" s="112"/>
      <c r="BE546" s="116">
        <v>17.77</v>
      </c>
      <c r="BF546" s="112"/>
      <c r="BG546" s="116">
        <v>13.61</v>
      </c>
      <c r="BH546" s="112"/>
      <c r="BI546" s="116">
        <v>15.8</v>
      </c>
      <c r="BJ546" s="112"/>
      <c r="BK546" s="116">
        <v>16.03</v>
      </c>
      <c r="BL546" s="112"/>
      <c r="BM546" s="116">
        <v>17.68</v>
      </c>
      <c r="BN546" s="112"/>
      <c r="BO546" s="116">
        <v>18.8</v>
      </c>
      <c r="BP546" s="112"/>
      <c r="BQ546" s="116">
        <v>15.79</v>
      </c>
      <c r="BR546" s="112"/>
      <c r="BS546" s="116">
        <v>13.86</v>
      </c>
      <c r="BT546" s="112"/>
      <c r="BU546" s="116">
        <v>14.2</v>
      </c>
      <c r="BV546" s="112"/>
      <c r="BW546" s="116">
        <v>13.49</v>
      </c>
      <c r="BX546" s="112"/>
      <c r="BY546" s="116">
        <v>12.95</v>
      </c>
      <c r="BZ546" s="112"/>
      <c r="CA546" s="116">
        <v>15.72</v>
      </c>
      <c r="CB546" s="112"/>
      <c r="CC546" s="116">
        <v>15.14</v>
      </c>
    </row>
    <row r="547" spans="1:81" ht="16.5" customHeight="1" x14ac:dyDescent="0.45">
      <c r="A547" s="362">
        <v>543</v>
      </c>
      <c r="B547" s="357" t="s">
        <v>788</v>
      </c>
      <c r="C547" s="111"/>
      <c r="D547" s="111"/>
      <c r="E547" s="118">
        <v>44.76</v>
      </c>
      <c r="F547" s="111"/>
      <c r="G547" s="118">
        <v>44.26</v>
      </c>
      <c r="H547" s="111"/>
      <c r="I547" s="118">
        <v>50.21</v>
      </c>
      <c r="J547" s="111"/>
      <c r="K547" s="118">
        <v>43.21</v>
      </c>
      <c r="L547" s="111"/>
      <c r="M547" s="118">
        <v>45.45</v>
      </c>
      <c r="N547" s="111"/>
      <c r="O547" s="118">
        <v>42.63</v>
      </c>
      <c r="P547" s="111"/>
      <c r="Q547" s="118">
        <v>45.27</v>
      </c>
      <c r="R547" s="111"/>
      <c r="S547" s="118">
        <v>36.64</v>
      </c>
      <c r="T547" s="111"/>
      <c r="U547" s="118">
        <v>39.21</v>
      </c>
      <c r="V547" s="111"/>
      <c r="W547" s="118">
        <v>39.04</v>
      </c>
      <c r="X547" s="111"/>
      <c r="Y547" s="118">
        <v>36.58</v>
      </c>
      <c r="Z547" s="111"/>
      <c r="AA547" s="118">
        <v>42.16</v>
      </c>
      <c r="AB547" s="111"/>
      <c r="AC547" s="118">
        <v>34.409999999999997</v>
      </c>
      <c r="AD547" s="111"/>
      <c r="AE547" s="118">
        <v>41.46</v>
      </c>
      <c r="AF547" s="111"/>
      <c r="AG547" s="118">
        <v>45.8</v>
      </c>
      <c r="AH547" s="111"/>
      <c r="AI547" s="118">
        <v>34.64</v>
      </c>
      <c r="AJ547" s="111"/>
      <c r="AK547" s="118">
        <v>40.76</v>
      </c>
      <c r="AL547" s="111"/>
      <c r="AM547" s="118">
        <v>43.37</v>
      </c>
      <c r="AN547" s="111"/>
      <c r="AO547" s="118">
        <v>35.29</v>
      </c>
      <c r="AP547" s="111"/>
      <c r="AQ547" s="118">
        <v>38.74</v>
      </c>
      <c r="AR547" s="111"/>
      <c r="AS547" s="118">
        <v>38.85</v>
      </c>
      <c r="AT547" s="111"/>
      <c r="AU547" s="118">
        <v>37.57</v>
      </c>
      <c r="AV547" s="111"/>
      <c r="AW547" s="118">
        <v>36.79</v>
      </c>
      <c r="AX547" s="111"/>
      <c r="AY547" s="118">
        <v>35.65</v>
      </c>
      <c r="AZ547" s="111"/>
      <c r="BA547" s="118">
        <v>36.01</v>
      </c>
      <c r="BB547" s="111"/>
      <c r="BC547" s="118">
        <v>38</v>
      </c>
      <c r="BD547" s="111"/>
      <c r="BE547" s="118">
        <v>45.79</v>
      </c>
      <c r="BF547" s="111"/>
      <c r="BG547" s="118">
        <v>31.72</v>
      </c>
      <c r="BH547" s="111"/>
      <c r="BI547" s="118">
        <v>41.95</v>
      </c>
      <c r="BJ547" s="111"/>
      <c r="BK547" s="118">
        <v>42.88</v>
      </c>
      <c r="BL547" s="111"/>
      <c r="BM547" s="118">
        <v>38.619999999999997</v>
      </c>
      <c r="BN547" s="111"/>
      <c r="BO547" s="118">
        <v>41.62</v>
      </c>
      <c r="BP547" s="111"/>
      <c r="BQ547" s="118">
        <v>40.56</v>
      </c>
      <c r="BR547" s="111"/>
      <c r="BS547" s="118">
        <v>38.549999999999997</v>
      </c>
      <c r="BT547" s="111"/>
      <c r="BU547" s="118">
        <v>41.79</v>
      </c>
      <c r="BV547" s="111"/>
      <c r="BW547" s="118">
        <v>41.35</v>
      </c>
      <c r="BX547" s="111"/>
      <c r="BY547" s="118">
        <v>40.03</v>
      </c>
      <c r="BZ547" s="111"/>
      <c r="CA547" s="118">
        <v>43.79</v>
      </c>
      <c r="CB547" s="111"/>
      <c r="CC547" s="118">
        <v>46.1</v>
      </c>
    </row>
    <row r="548" spans="1:81" ht="16.5" customHeight="1" x14ac:dyDescent="0.45">
      <c r="A548" s="363">
        <v>544</v>
      </c>
      <c r="B548" s="358" t="s">
        <v>989</v>
      </c>
      <c r="C548" s="112"/>
      <c r="D548" s="112"/>
      <c r="E548" s="116">
        <v>0.09</v>
      </c>
      <c r="F548" s="112"/>
      <c r="G548" s="116">
        <v>0.08</v>
      </c>
      <c r="H548" s="112"/>
      <c r="I548" s="116">
        <v>0.31</v>
      </c>
      <c r="J548" s="112"/>
      <c r="K548" s="116">
        <v>0.19</v>
      </c>
      <c r="L548" s="112"/>
      <c r="M548" s="116">
        <v>0.05</v>
      </c>
      <c r="N548" s="112"/>
      <c r="O548" s="116">
        <v>0.28999999999999998</v>
      </c>
      <c r="P548" s="112"/>
      <c r="Q548" s="116">
        <v>0.28999999999999998</v>
      </c>
      <c r="R548" s="112"/>
      <c r="S548" s="116">
        <v>0.03</v>
      </c>
      <c r="T548" s="112"/>
      <c r="U548" s="116">
        <v>0.13</v>
      </c>
      <c r="V548" s="112"/>
      <c r="W548" s="116">
        <v>0.43</v>
      </c>
      <c r="X548" s="112"/>
      <c r="Y548" s="116">
        <v>0.44</v>
      </c>
      <c r="Z548" s="112"/>
      <c r="AA548" s="116">
        <v>0.31</v>
      </c>
      <c r="AB548" s="112"/>
      <c r="AC548" s="116">
        <v>0.06</v>
      </c>
      <c r="AD548" s="112"/>
      <c r="AE548" s="116">
        <v>0.06</v>
      </c>
      <c r="AF548" s="112"/>
      <c r="AG548" s="116">
        <v>0.09</v>
      </c>
      <c r="AH548" s="112"/>
      <c r="AI548" s="116">
        <v>0.28999999999999998</v>
      </c>
      <c r="AJ548" s="112"/>
      <c r="AK548" s="116">
        <v>0.13</v>
      </c>
      <c r="AL548" s="112"/>
      <c r="AM548" s="116">
        <v>0.14000000000000001</v>
      </c>
      <c r="AN548" s="112"/>
      <c r="AO548" s="116">
        <v>0.44</v>
      </c>
      <c r="AP548" s="112"/>
      <c r="AQ548" s="116">
        <v>0.39</v>
      </c>
      <c r="AR548" s="112"/>
      <c r="AS548" s="116">
        <v>0.71</v>
      </c>
      <c r="AT548" s="112"/>
      <c r="AU548" s="116">
        <v>0.74</v>
      </c>
      <c r="AV548" s="112"/>
      <c r="AW548" s="116">
        <v>0.53</v>
      </c>
      <c r="AX548" s="112"/>
      <c r="AY548" s="116">
        <v>0.08</v>
      </c>
      <c r="AZ548" s="112"/>
      <c r="BA548" s="116">
        <v>0.13</v>
      </c>
      <c r="BB548" s="112"/>
      <c r="BC548" s="116">
        <v>0.28999999999999998</v>
      </c>
      <c r="BD548" s="112"/>
      <c r="BE548" s="116">
        <v>0.37</v>
      </c>
      <c r="BF548" s="112"/>
      <c r="BG548" s="116">
        <v>0.28999999999999998</v>
      </c>
      <c r="BH548" s="112"/>
      <c r="BI548" s="116">
        <v>0.15</v>
      </c>
      <c r="BJ548" s="112"/>
      <c r="BK548" s="116">
        <v>0.56000000000000005</v>
      </c>
      <c r="BL548" s="112"/>
      <c r="BM548" s="116">
        <v>0.19</v>
      </c>
      <c r="BN548" s="112"/>
      <c r="BO548" s="116">
        <v>0.75</v>
      </c>
      <c r="BP548" s="112"/>
      <c r="BQ548" s="116">
        <v>0.59</v>
      </c>
      <c r="BR548" s="112"/>
      <c r="BS548" s="116">
        <v>0.47</v>
      </c>
      <c r="BT548" s="112"/>
      <c r="BU548" s="116">
        <v>0.26</v>
      </c>
      <c r="BV548" s="112"/>
      <c r="BW548" s="116">
        <v>0.18</v>
      </c>
      <c r="BX548" s="112"/>
      <c r="BY548" s="116">
        <v>0.31</v>
      </c>
      <c r="BZ548" s="112"/>
      <c r="CA548" s="116">
        <v>0.11</v>
      </c>
      <c r="CB548" s="112"/>
      <c r="CC548" s="116">
        <v>0.47</v>
      </c>
    </row>
    <row r="549" spans="1:81" ht="16.5" customHeight="1" x14ac:dyDescent="0.45">
      <c r="A549" s="362">
        <v>545</v>
      </c>
      <c r="B549" s="357" t="s">
        <v>789</v>
      </c>
      <c r="C549" s="111"/>
      <c r="D549" s="111"/>
      <c r="E549" s="118">
        <v>41.72</v>
      </c>
      <c r="F549" s="111"/>
      <c r="G549" s="118">
        <v>40.06</v>
      </c>
      <c r="H549" s="111"/>
      <c r="I549" s="118">
        <v>45.62</v>
      </c>
      <c r="J549" s="111"/>
      <c r="K549" s="118">
        <v>38.75</v>
      </c>
      <c r="L549" s="111"/>
      <c r="M549" s="118">
        <v>40.729999999999997</v>
      </c>
      <c r="N549" s="111"/>
      <c r="O549" s="118">
        <v>37.24</v>
      </c>
      <c r="P549" s="111"/>
      <c r="Q549" s="118">
        <v>40.450000000000003</v>
      </c>
      <c r="R549" s="111"/>
      <c r="S549" s="118">
        <v>33.090000000000003</v>
      </c>
      <c r="T549" s="111"/>
      <c r="U549" s="118">
        <v>35.659999999999997</v>
      </c>
      <c r="V549" s="111"/>
      <c r="W549" s="118">
        <v>34.880000000000003</v>
      </c>
      <c r="X549" s="111"/>
      <c r="Y549" s="118">
        <v>32.619999999999997</v>
      </c>
      <c r="Z549" s="111"/>
      <c r="AA549" s="118">
        <v>37.299999999999997</v>
      </c>
      <c r="AB549" s="111"/>
      <c r="AC549" s="118">
        <v>31.62</v>
      </c>
      <c r="AD549" s="111"/>
      <c r="AE549" s="118">
        <v>37.76</v>
      </c>
      <c r="AF549" s="111"/>
      <c r="AG549" s="118">
        <v>41.66</v>
      </c>
      <c r="AH549" s="111"/>
      <c r="AI549" s="118">
        <v>30.64</v>
      </c>
      <c r="AJ549" s="111"/>
      <c r="AK549" s="118">
        <v>35.89</v>
      </c>
      <c r="AL549" s="111"/>
      <c r="AM549" s="118">
        <v>38.200000000000003</v>
      </c>
      <c r="AN549" s="111"/>
      <c r="AO549" s="118">
        <v>30.88</v>
      </c>
      <c r="AP549" s="111"/>
      <c r="AQ549" s="118">
        <v>33.75</v>
      </c>
      <c r="AR549" s="111"/>
      <c r="AS549" s="118">
        <v>32.840000000000003</v>
      </c>
      <c r="AT549" s="111"/>
      <c r="AU549" s="118">
        <v>31.65</v>
      </c>
      <c r="AV549" s="111"/>
      <c r="AW549" s="118">
        <v>32.549999999999997</v>
      </c>
      <c r="AX549" s="111"/>
      <c r="AY549" s="118">
        <v>31.06</v>
      </c>
      <c r="AZ549" s="111"/>
      <c r="BA549" s="118">
        <v>32.380000000000003</v>
      </c>
      <c r="BB549" s="111"/>
      <c r="BC549" s="118">
        <v>33.97</v>
      </c>
      <c r="BD549" s="111"/>
      <c r="BE549" s="118">
        <v>39.909999999999997</v>
      </c>
      <c r="BF549" s="111"/>
      <c r="BG549" s="118">
        <v>27.08</v>
      </c>
      <c r="BH549" s="111"/>
      <c r="BI549" s="118">
        <v>36.76</v>
      </c>
      <c r="BJ549" s="111"/>
      <c r="BK549" s="118">
        <v>35.880000000000003</v>
      </c>
      <c r="BL549" s="111"/>
      <c r="BM549" s="118">
        <v>33.96</v>
      </c>
      <c r="BN549" s="111"/>
      <c r="BO549" s="118">
        <v>35.76</v>
      </c>
      <c r="BP549" s="111"/>
      <c r="BQ549" s="118">
        <v>34.770000000000003</v>
      </c>
      <c r="BR549" s="111"/>
      <c r="BS549" s="118">
        <v>33.869999999999997</v>
      </c>
      <c r="BT549" s="111"/>
      <c r="BU549" s="118">
        <v>36.299999999999997</v>
      </c>
      <c r="BV549" s="111"/>
      <c r="BW549" s="118">
        <v>36.159999999999997</v>
      </c>
      <c r="BX549" s="111"/>
      <c r="BY549" s="118">
        <v>35.97</v>
      </c>
      <c r="BZ549" s="111"/>
      <c r="CA549" s="118">
        <v>39.17</v>
      </c>
      <c r="CB549" s="111"/>
      <c r="CC549" s="118">
        <v>40.29</v>
      </c>
    </row>
    <row r="550" spans="1:81" ht="16.5" customHeight="1" x14ac:dyDescent="0.45">
      <c r="A550" s="363">
        <v>546</v>
      </c>
      <c r="B550" s="358" t="s">
        <v>790</v>
      </c>
      <c r="C550" s="112"/>
      <c r="D550" s="112"/>
      <c r="E550" s="116">
        <v>2.95</v>
      </c>
      <c r="F550" s="112"/>
      <c r="G550" s="116">
        <v>4.13</v>
      </c>
      <c r="H550" s="112"/>
      <c r="I550" s="116">
        <v>4.2699999999999996</v>
      </c>
      <c r="J550" s="112"/>
      <c r="K550" s="116">
        <v>4.26</v>
      </c>
      <c r="L550" s="112"/>
      <c r="M550" s="116">
        <v>4.68</v>
      </c>
      <c r="N550" s="112"/>
      <c r="O550" s="116">
        <v>5.0999999999999996</v>
      </c>
      <c r="P550" s="112"/>
      <c r="Q550" s="116">
        <v>4.53</v>
      </c>
      <c r="R550" s="112"/>
      <c r="S550" s="116">
        <v>3.52</v>
      </c>
      <c r="T550" s="112"/>
      <c r="U550" s="116">
        <v>3.43</v>
      </c>
      <c r="V550" s="112"/>
      <c r="W550" s="116">
        <v>3.73</v>
      </c>
      <c r="X550" s="112"/>
      <c r="Y550" s="116">
        <v>3.51</v>
      </c>
      <c r="Z550" s="112"/>
      <c r="AA550" s="116">
        <v>4.55</v>
      </c>
      <c r="AB550" s="112"/>
      <c r="AC550" s="116">
        <v>2.73</v>
      </c>
      <c r="AD550" s="112"/>
      <c r="AE550" s="116">
        <v>3.65</v>
      </c>
      <c r="AF550" s="112"/>
      <c r="AG550" s="116">
        <v>4.05</v>
      </c>
      <c r="AH550" s="112"/>
      <c r="AI550" s="116">
        <v>3.71</v>
      </c>
      <c r="AJ550" s="112"/>
      <c r="AK550" s="116">
        <v>4.74</v>
      </c>
      <c r="AL550" s="112"/>
      <c r="AM550" s="116">
        <v>5.03</v>
      </c>
      <c r="AN550" s="112"/>
      <c r="AO550" s="116">
        <v>3.98</v>
      </c>
      <c r="AP550" s="112"/>
      <c r="AQ550" s="116">
        <v>4.6100000000000003</v>
      </c>
      <c r="AR550" s="112"/>
      <c r="AS550" s="116">
        <v>5.29</v>
      </c>
      <c r="AT550" s="112"/>
      <c r="AU550" s="116">
        <v>5.18</v>
      </c>
      <c r="AV550" s="112"/>
      <c r="AW550" s="116">
        <v>3.71</v>
      </c>
      <c r="AX550" s="112"/>
      <c r="AY550" s="116">
        <v>4.51</v>
      </c>
      <c r="AZ550" s="112"/>
      <c r="BA550" s="116">
        <v>3.5</v>
      </c>
      <c r="BB550" s="112"/>
      <c r="BC550" s="116">
        <v>3.74</v>
      </c>
      <c r="BD550" s="112"/>
      <c r="BE550" s="116">
        <v>5.51</v>
      </c>
      <c r="BF550" s="112"/>
      <c r="BG550" s="116">
        <v>4.3499999999999996</v>
      </c>
      <c r="BH550" s="112"/>
      <c r="BI550" s="116">
        <v>5.03</v>
      </c>
      <c r="BJ550" s="112"/>
      <c r="BK550" s="116">
        <v>6.44</v>
      </c>
      <c r="BL550" s="112"/>
      <c r="BM550" s="116">
        <v>4.47</v>
      </c>
      <c r="BN550" s="112"/>
      <c r="BO550" s="116">
        <v>5.12</v>
      </c>
      <c r="BP550" s="112"/>
      <c r="BQ550" s="116">
        <v>5.21</v>
      </c>
      <c r="BR550" s="112"/>
      <c r="BS550" s="116">
        <v>4.21</v>
      </c>
      <c r="BT550" s="112"/>
      <c r="BU550" s="116">
        <v>5.23</v>
      </c>
      <c r="BV550" s="112"/>
      <c r="BW550" s="116">
        <v>5.01</v>
      </c>
      <c r="BX550" s="112"/>
      <c r="BY550" s="116">
        <v>3.74</v>
      </c>
      <c r="BZ550" s="112"/>
      <c r="CA550" s="116">
        <v>4.51</v>
      </c>
      <c r="CB550" s="112"/>
      <c r="CC550" s="116">
        <v>5.34</v>
      </c>
    </row>
    <row r="551" spans="1:81" ht="16.5" customHeight="1" x14ac:dyDescent="0.45">
      <c r="A551" s="362">
        <v>547</v>
      </c>
      <c r="B551" s="357" t="s">
        <v>791</v>
      </c>
      <c r="C551" s="357" t="s">
        <v>167</v>
      </c>
      <c r="D551" s="118">
        <v>494</v>
      </c>
      <c r="E551" s="118">
        <v>7.03</v>
      </c>
      <c r="F551" s="118">
        <v>548</v>
      </c>
      <c r="G551" s="118">
        <v>8.94</v>
      </c>
      <c r="H551" s="118">
        <v>583</v>
      </c>
      <c r="I551" s="118">
        <v>7.56</v>
      </c>
      <c r="J551" s="118">
        <v>485</v>
      </c>
      <c r="K551" s="118">
        <v>7.17</v>
      </c>
      <c r="L551" s="118">
        <v>707</v>
      </c>
      <c r="M551" s="118">
        <v>8.18</v>
      </c>
      <c r="N551" s="118">
        <v>697</v>
      </c>
      <c r="O551" s="118">
        <v>8.25</v>
      </c>
      <c r="P551" s="118">
        <v>525</v>
      </c>
      <c r="Q551" s="118">
        <v>7.62</v>
      </c>
      <c r="R551" s="118">
        <v>608</v>
      </c>
      <c r="S551" s="118">
        <v>6.82</v>
      </c>
      <c r="T551" s="118">
        <v>634</v>
      </c>
      <c r="U551" s="118">
        <v>8.3000000000000007</v>
      </c>
      <c r="V551" s="118">
        <v>582</v>
      </c>
      <c r="W551" s="118">
        <v>9.8800000000000008</v>
      </c>
      <c r="X551" s="118">
        <v>496</v>
      </c>
      <c r="Y551" s="118">
        <v>7.16</v>
      </c>
      <c r="Z551" s="118">
        <v>608</v>
      </c>
      <c r="AA551" s="118">
        <v>11.56</v>
      </c>
      <c r="AB551" s="118">
        <v>477</v>
      </c>
      <c r="AC551" s="118">
        <v>6.32</v>
      </c>
      <c r="AD551" s="118">
        <v>532</v>
      </c>
      <c r="AE551" s="118">
        <v>7.72</v>
      </c>
      <c r="AF551" s="118">
        <v>729</v>
      </c>
      <c r="AG551" s="118">
        <v>9.84</v>
      </c>
      <c r="AH551" s="118">
        <v>545</v>
      </c>
      <c r="AI551" s="118">
        <v>7.3</v>
      </c>
      <c r="AJ551" s="118">
        <v>570</v>
      </c>
      <c r="AK551" s="118">
        <v>8.15</v>
      </c>
      <c r="AL551" s="118">
        <v>559</v>
      </c>
      <c r="AM551" s="118">
        <v>7.45</v>
      </c>
      <c r="AN551" s="118">
        <v>511</v>
      </c>
      <c r="AO551" s="118">
        <v>7.2</v>
      </c>
      <c r="AP551" s="118">
        <v>482</v>
      </c>
      <c r="AQ551" s="118">
        <v>7.65</v>
      </c>
      <c r="AR551" s="118">
        <v>461</v>
      </c>
      <c r="AS551" s="118">
        <v>8.1999999999999993</v>
      </c>
      <c r="AT551" s="118">
        <v>437</v>
      </c>
      <c r="AU551" s="118">
        <v>6.93</v>
      </c>
      <c r="AV551" s="118">
        <v>437</v>
      </c>
      <c r="AW551" s="118">
        <v>8.02</v>
      </c>
      <c r="AX551" s="118">
        <v>455</v>
      </c>
      <c r="AY551" s="118">
        <v>8.18</v>
      </c>
      <c r="AZ551" s="118">
        <v>412</v>
      </c>
      <c r="BA551" s="118">
        <v>6.49</v>
      </c>
      <c r="BB551" s="118">
        <v>495</v>
      </c>
      <c r="BC551" s="118">
        <v>7.57</v>
      </c>
      <c r="BD551" s="118">
        <v>439</v>
      </c>
      <c r="BE551" s="118">
        <v>7.76</v>
      </c>
      <c r="BF551" s="118">
        <v>388</v>
      </c>
      <c r="BG551" s="118">
        <v>6.43</v>
      </c>
      <c r="BH551" s="118">
        <v>505</v>
      </c>
      <c r="BI551" s="118">
        <v>8.6999999999999993</v>
      </c>
      <c r="BJ551" s="118">
        <v>458</v>
      </c>
      <c r="BK551" s="118">
        <v>9.1</v>
      </c>
      <c r="BL551" s="118">
        <v>388</v>
      </c>
      <c r="BM551" s="118">
        <v>8.31</v>
      </c>
      <c r="BN551" s="118">
        <v>500</v>
      </c>
      <c r="BO551" s="118">
        <v>9.3000000000000007</v>
      </c>
      <c r="BP551" s="118">
        <v>385</v>
      </c>
      <c r="BQ551" s="118">
        <v>7.49</v>
      </c>
      <c r="BR551" s="118">
        <v>357</v>
      </c>
      <c r="BS551" s="118">
        <v>7.26</v>
      </c>
      <c r="BT551" s="118">
        <v>474</v>
      </c>
      <c r="BU551" s="118">
        <v>8.6999999999999993</v>
      </c>
      <c r="BV551" s="118">
        <v>454</v>
      </c>
      <c r="BW551" s="118">
        <v>8.2100000000000009</v>
      </c>
      <c r="BX551" s="118">
        <v>391</v>
      </c>
      <c r="BY551" s="118">
        <v>6.28</v>
      </c>
      <c r="BZ551" s="118">
        <v>442</v>
      </c>
      <c r="CA551" s="118">
        <v>7.22</v>
      </c>
      <c r="CB551" s="118">
        <v>385</v>
      </c>
      <c r="CC551" s="118">
        <v>7.3</v>
      </c>
    </row>
    <row r="552" spans="1:81" ht="16.5" customHeight="1" x14ac:dyDescent="0.45">
      <c r="A552" s="363">
        <v>548</v>
      </c>
      <c r="B552" s="358" t="s">
        <v>792</v>
      </c>
      <c r="C552" s="358" t="s">
        <v>167</v>
      </c>
      <c r="D552" s="116">
        <v>85</v>
      </c>
      <c r="E552" s="116">
        <v>1.04</v>
      </c>
      <c r="F552" s="116">
        <v>81</v>
      </c>
      <c r="G552" s="116">
        <v>1.18</v>
      </c>
      <c r="H552" s="116">
        <v>285</v>
      </c>
      <c r="I552" s="116">
        <v>2.4700000000000002</v>
      </c>
      <c r="J552" s="116">
        <v>325</v>
      </c>
      <c r="K552" s="116">
        <v>2.54</v>
      </c>
      <c r="L552" s="116">
        <v>784</v>
      </c>
      <c r="M552" s="116">
        <v>4.57</v>
      </c>
      <c r="N552" s="115">
        <v>1232</v>
      </c>
      <c r="O552" s="116">
        <v>7.34</v>
      </c>
      <c r="P552" s="115">
        <v>1425</v>
      </c>
      <c r="Q552" s="116">
        <v>8.76</v>
      </c>
      <c r="R552" s="115">
        <v>1534</v>
      </c>
      <c r="S552" s="116">
        <v>8.3000000000000007</v>
      </c>
      <c r="T552" s="115">
        <v>1360</v>
      </c>
      <c r="U552" s="116">
        <v>6.97</v>
      </c>
      <c r="V552" s="116">
        <v>349</v>
      </c>
      <c r="W552" s="116">
        <v>3.1</v>
      </c>
      <c r="X552" s="116">
        <v>120</v>
      </c>
      <c r="Y552" s="116">
        <v>1.49</v>
      </c>
      <c r="Z552" s="116">
        <v>110</v>
      </c>
      <c r="AA552" s="116">
        <v>1.53</v>
      </c>
      <c r="AB552" s="116">
        <v>143</v>
      </c>
      <c r="AC552" s="116">
        <v>1.58</v>
      </c>
      <c r="AD552" s="116">
        <v>111</v>
      </c>
      <c r="AE552" s="116">
        <v>1.33</v>
      </c>
      <c r="AF552" s="116">
        <v>343</v>
      </c>
      <c r="AG552" s="116">
        <v>2.86</v>
      </c>
      <c r="AH552" s="116">
        <v>330</v>
      </c>
      <c r="AI552" s="116">
        <v>1.77</v>
      </c>
      <c r="AJ552" s="116">
        <v>456</v>
      </c>
      <c r="AK552" s="116">
        <v>3.42</v>
      </c>
      <c r="AL552" s="115">
        <v>1226</v>
      </c>
      <c r="AM552" s="116">
        <v>6.58</v>
      </c>
      <c r="AN552" s="115">
        <v>1617</v>
      </c>
      <c r="AO552" s="116">
        <v>8.9700000000000006</v>
      </c>
      <c r="AP552" s="115">
        <v>1527</v>
      </c>
      <c r="AQ552" s="116">
        <v>7.8</v>
      </c>
      <c r="AR552" s="115">
        <v>1116</v>
      </c>
      <c r="AS552" s="116">
        <v>6.38</v>
      </c>
      <c r="AT552" s="116">
        <v>256</v>
      </c>
      <c r="AU552" s="116">
        <v>1.88</v>
      </c>
      <c r="AV552" s="116">
        <v>104</v>
      </c>
      <c r="AW552" s="116">
        <v>1.19</v>
      </c>
      <c r="AX552" s="116">
        <v>155</v>
      </c>
      <c r="AY552" s="116">
        <v>1.73</v>
      </c>
      <c r="AZ552" s="116">
        <v>96</v>
      </c>
      <c r="BA552" s="116">
        <v>1.01</v>
      </c>
      <c r="BB552" s="116">
        <v>114</v>
      </c>
      <c r="BC552" s="116">
        <v>1.68</v>
      </c>
      <c r="BD552" s="116">
        <v>242</v>
      </c>
      <c r="BE552" s="116">
        <v>1.97</v>
      </c>
      <c r="BF552" s="116">
        <v>316</v>
      </c>
      <c r="BG552" s="116">
        <v>1.93</v>
      </c>
      <c r="BH552" s="116">
        <v>500</v>
      </c>
      <c r="BI552" s="116">
        <v>3.31</v>
      </c>
      <c r="BJ552" s="116">
        <v>854</v>
      </c>
      <c r="BK552" s="116">
        <v>5.65</v>
      </c>
      <c r="BL552" s="115">
        <v>1709</v>
      </c>
      <c r="BM552" s="116">
        <v>8.82</v>
      </c>
      <c r="BN552" s="115">
        <v>1612</v>
      </c>
      <c r="BO552" s="116">
        <v>8.74</v>
      </c>
      <c r="BP552" s="116">
        <v>981</v>
      </c>
      <c r="BQ552" s="116">
        <v>5.39</v>
      </c>
      <c r="BR552" s="116">
        <v>157</v>
      </c>
      <c r="BS552" s="116">
        <v>1.71</v>
      </c>
      <c r="BT552" s="116">
        <v>110</v>
      </c>
      <c r="BU552" s="116">
        <v>1.62</v>
      </c>
      <c r="BV552" s="116">
        <v>85</v>
      </c>
      <c r="BW552" s="116">
        <v>1.51</v>
      </c>
      <c r="BX552" s="116">
        <v>106</v>
      </c>
      <c r="BY552" s="116">
        <v>1.18</v>
      </c>
      <c r="BZ552" s="116">
        <v>105</v>
      </c>
      <c r="CA552" s="116">
        <v>1.46</v>
      </c>
      <c r="CB552" s="116">
        <v>268</v>
      </c>
      <c r="CC552" s="116">
        <v>2.41</v>
      </c>
    </row>
    <row r="553" spans="1:81" ht="16.5" customHeight="1" x14ac:dyDescent="0.45">
      <c r="A553" s="362">
        <v>549</v>
      </c>
      <c r="B553" s="357" t="s">
        <v>793</v>
      </c>
      <c r="C553" s="357" t="s">
        <v>167</v>
      </c>
      <c r="D553" s="118">
        <v>25</v>
      </c>
      <c r="E553" s="118">
        <v>0.48</v>
      </c>
      <c r="F553" s="118">
        <v>32</v>
      </c>
      <c r="G553" s="118">
        <v>0.7</v>
      </c>
      <c r="H553" s="118">
        <v>165</v>
      </c>
      <c r="I553" s="118">
        <v>1.51</v>
      </c>
      <c r="J553" s="118">
        <v>252</v>
      </c>
      <c r="K553" s="118">
        <v>1.77</v>
      </c>
      <c r="L553" s="118">
        <v>678</v>
      </c>
      <c r="M553" s="118">
        <v>3.79</v>
      </c>
      <c r="N553" s="117">
        <v>1056</v>
      </c>
      <c r="O553" s="118">
        <v>5.8</v>
      </c>
      <c r="P553" s="117">
        <v>1272</v>
      </c>
      <c r="Q553" s="118">
        <v>7.39</v>
      </c>
      <c r="R553" s="117">
        <v>1342</v>
      </c>
      <c r="S553" s="118">
        <v>6.49</v>
      </c>
      <c r="T553" s="117">
        <v>1202</v>
      </c>
      <c r="U553" s="118">
        <v>5.6</v>
      </c>
      <c r="V553" s="118">
        <v>173</v>
      </c>
      <c r="W553" s="118">
        <v>1.25</v>
      </c>
      <c r="X553" s="118">
        <v>35</v>
      </c>
      <c r="Y553" s="118">
        <v>0.48</v>
      </c>
      <c r="Z553" s="118">
        <v>38</v>
      </c>
      <c r="AA553" s="118">
        <v>0.84</v>
      </c>
      <c r="AB553" s="118">
        <v>29</v>
      </c>
      <c r="AC553" s="118">
        <v>0.61</v>
      </c>
      <c r="AD553" s="118">
        <v>32</v>
      </c>
      <c r="AE553" s="118">
        <v>0.79</v>
      </c>
      <c r="AF553" s="118">
        <v>211</v>
      </c>
      <c r="AG553" s="118">
        <v>1.82</v>
      </c>
      <c r="AH553" s="118">
        <v>265</v>
      </c>
      <c r="AI553" s="118">
        <v>1.3</v>
      </c>
      <c r="AJ553" s="118">
        <v>295</v>
      </c>
      <c r="AK553" s="118">
        <v>2.33</v>
      </c>
      <c r="AL553" s="117">
        <v>1094</v>
      </c>
      <c r="AM553" s="118">
        <v>5.53</v>
      </c>
      <c r="AN553" s="117">
        <v>1451</v>
      </c>
      <c r="AO553" s="118">
        <v>7.37</v>
      </c>
      <c r="AP553" s="117">
        <v>1360</v>
      </c>
      <c r="AQ553" s="118">
        <v>6.24</v>
      </c>
      <c r="AR553" s="118">
        <v>975</v>
      </c>
      <c r="AS553" s="118">
        <v>5.09</v>
      </c>
      <c r="AT553" s="118">
        <v>192</v>
      </c>
      <c r="AU553" s="118">
        <v>1.2</v>
      </c>
      <c r="AV553" s="118">
        <v>40</v>
      </c>
      <c r="AW553" s="118">
        <v>0.55000000000000004</v>
      </c>
      <c r="AX553" s="118">
        <v>80</v>
      </c>
      <c r="AY553" s="118">
        <v>1.29</v>
      </c>
      <c r="AZ553" s="118">
        <v>35</v>
      </c>
      <c r="BA553" s="118">
        <v>0.48</v>
      </c>
      <c r="BB553" s="118">
        <v>42</v>
      </c>
      <c r="BC553" s="118">
        <v>0.97</v>
      </c>
      <c r="BD553" s="118">
        <v>180</v>
      </c>
      <c r="BE553" s="118">
        <v>1.48</v>
      </c>
      <c r="BF553" s="118">
        <v>209</v>
      </c>
      <c r="BG553" s="118">
        <v>1.36</v>
      </c>
      <c r="BH553" s="118">
        <v>439</v>
      </c>
      <c r="BI553" s="118">
        <v>2.9</v>
      </c>
      <c r="BJ553" s="118">
        <v>755</v>
      </c>
      <c r="BK553" s="118">
        <v>4.75</v>
      </c>
      <c r="BL553" s="117">
        <v>1558</v>
      </c>
      <c r="BM553" s="118">
        <v>7.35</v>
      </c>
      <c r="BN553" s="117">
        <v>1471</v>
      </c>
      <c r="BO553" s="118">
        <v>7.28</v>
      </c>
      <c r="BP553" s="118">
        <v>864</v>
      </c>
      <c r="BQ553" s="118">
        <v>4.21</v>
      </c>
      <c r="BR553" s="118">
        <v>124</v>
      </c>
      <c r="BS553" s="118">
        <v>1.26</v>
      </c>
      <c r="BT553" s="118">
        <v>35</v>
      </c>
      <c r="BU553" s="118">
        <v>0.96</v>
      </c>
      <c r="BV553" s="118">
        <v>36</v>
      </c>
      <c r="BW553" s="118">
        <v>1.1000000000000001</v>
      </c>
      <c r="BX553" s="118">
        <v>61</v>
      </c>
      <c r="BY553" s="118">
        <v>0.84</v>
      </c>
      <c r="BZ553" s="118">
        <v>49</v>
      </c>
      <c r="CA553" s="118">
        <v>0.93</v>
      </c>
      <c r="CB553" s="118">
        <v>177</v>
      </c>
      <c r="CC553" s="118">
        <v>1.86</v>
      </c>
    </row>
    <row r="554" spans="1:81" ht="16.5" customHeight="1" x14ac:dyDescent="0.45">
      <c r="A554" s="363">
        <v>550</v>
      </c>
      <c r="B554" s="358" t="s">
        <v>794</v>
      </c>
      <c r="C554" s="358" t="s">
        <v>167</v>
      </c>
      <c r="D554" s="116">
        <v>59</v>
      </c>
      <c r="E554" s="116">
        <v>0.56000000000000005</v>
      </c>
      <c r="F554" s="116">
        <v>49</v>
      </c>
      <c r="G554" s="116">
        <v>0.48</v>
      </c>
      <c r="H554" s="116">
        <v>119</v>
      </c>
      <c r="I554" s="116">
        <v>0.96</v>
      </c>
      <c r="J554" s="116">
        <v>73</v>
      </c>
      <c r="K554" s="116">
        <v>0.77</v>
      </c>
      <c r="L554" s="116">
        <v>107</v>
      </c>
      <c r="M554" s="116">
        <v>0.78</v>
      </c>
      <c r="N554" s="116">
        <v>175</v>
      </c>
      <c r="O554" s="116">
        <v>1.53</v>
      </c>
      <c r="P554" s="116">
        <v>154</v>
      </c>
      <c r="Q554" s="116">
        <v>1.36</v>
      </c>
      <c r="R554" s="116">
        <v>193</v>
      </c>
      <c r="S554" s="116">
        <v>1.81</v>
      </c>
      <c r="T554" s="116">
        <v>158</v>
      </c>
      <c r="U554" s="116">
        <v>1.37</v>
      </c>
      <c r="V554" s="116">
        <v>175</v>
      </c>
      <c r="W554" s="116">
        <v>1.85</v>
      </c>
      <c r="X554" s="116">
        <v>86</v>
      </c>
      <c r="Y554" s="116">
        <v>1.01</v>
      </c>
      <c r="Z554" s="116">
        <v>72</v>
      </c>
      <c r="AA554" s="116">
        <v>0.68</v>
      </c>
      <c r="AB554" s="116">
        <v>113</v>
      </c>
      <c r="AC554" s="116">
        <v>0.96</v>
      </c>
      <c r="AD554" s="116">
        <v>78</v>
      </c>
      <c r="AE554" s="116">
        <v>0.54</v>
      </c>
      <c r="AF554" s="116">
        <v>132</v>
      </c>
      <c r="AG554" s="116">
        <v>1.04</v>
      </c>
      <c r="AH554" s="116">
        <v>65</v>
      </c>
      <c r="AI554" s="116">
        <v>0.48</v>
      </c>
      <c r="AJ554" s="116">
        <v>161</v>
      </c>
      <c r="AK554" s="116">
        <v>1.0900000000000001</v>
      </c>
      <c r="AL554" s="116">
        <v>132</v>
      </c>
      <c r="AM554" s="116">
        <v>1.06</v>
      </c>
      <c r="AN554" s="116">
        <v>165</v>
      </c>
      <c r="AO554" s="116">
        <v>1.6</v>
      </c>
      <c r="AP554" s="116">
        <v>167</v>
      </c>
      <c r="AQ554" s="116">
        <v>1.56</v>
      </c>
      <c r="AR554" s="116">
        <v>141</v>
      </c>
      <c r="AS554" s="116">
        <v>1.29</v>
      </c>
      <c r="AT554" s="116">
        <v>64</v>
      </c>
      <c r="AU554" s="116">
        <v>0.68</v>
      </c>
      <c r="AV554" s="116">
        <v>64</v>
      </c>
      <c r="AW554" s="116">
        <v>0.65</v>
      </c>
      <c r="AX554" s="116">
        <v>75</v>
      </c>
      <c r="AY554" s="116">
        <v>0.44</v>
      </c>
      <c r="AZ554" s="116">
        <v>61</v>
      </c>
      <c r="BA554" s="116">
        <v>0.53</v>
      </c>
      <c r="BB554" s="116">
        <v>71</v>
      </c>
      <c r="BC554" s="116">
        <v>0.71</v>
      </c>
      <c r="BD554" s="116">
        <v>62</v>
      </c>
      <c r="BE554" s="116">
        <v>0.48</v>
      </c>
      <c r="BF554" s="116">
        <v>108</v>
      </c>
      <c r="BG554" s="116">
        <v>0.57999999999999996</v>
      </c>
      <c r="BH554" s="116">
        <v>61</v>
      </c>
      <c r="BI554" s="116">
        <v>0.4</v>
      </c>
      <c r="BJ554" s="116">
        <v>98</v>
      </c>
      <c r="BK554" s="116">
        <v>0.89</v>
      </c>
      <c r="BL554" s="116">
        <v>152</v>
      </c>
      <c r="BM554" s="116">
        <v>1.47</v>
      </c>
      <c r="BN554" s="116">
        <v>141</v>
      </c>
      <c r="BO554" s="116">
        <v>1.47</v>
      </c>
      <c r="BP554" s="116">
        <v>117</v>
      </c>
      <c r="BQ554" s="116">
        <v>1.18</v>
      </c>
      <c r="BR554" s="116">
        <v>32</v>
      </c>
      <c r="BS554" s="116">
        <v>0.44</v>
      </c>
      <c r="BT554" s="116">
        <v>75</v>
      </c>
      <c r="BU554" s="116">
        <v>0.66</v>
      </c>
      <c r="BV554" s="116">
        <v>50</v>
      </c>
      <c r="BW554" s="116">
        <v>0.41</v>
      </c>
      <c r="BX554" s="116">
        <v>45</v>
      </c>
      <c r="BY554" s="116">
        <v>0.34</v>
      </c>
      <c r="BZ554" s="116">
        <v>57</v>
      </c>
      <c r="CA554" s="116">
        <v>0.53</v>
      </c>
      <c r="CB554" s="116">
        <v>91</v>
      </c>
      <c r="CC554" s="116">
        <v>0.55000000000000004</v>
      </c>
    </row>
    <row r="555" spans="1:81" ht="16.5" customHeight="1" x14ac:dyDescent="0.45">
      <c r="A555" s="362">
        <v>551</v>
      </c>
      <c r="B555" s="357" t="s">
        <v>795</v>
      </c>
      <c r="C555" s="111"/>
      <c r="D555" s="111"/>
      <c r="E555" s="118">
        <v>49.54</v>
      </c>
      <c r="F555" s="111"/>
      <c r="G555" s="118">
        <v>52.62</v>
      </c>
      <c r="H555" s="111"/>
      <c r="I555" s="118">
        <v>54.7</v>
      </c>
      <c r="J555" s="111"/>
      <c r="K555" s="118">
        <v>46.81</v>
      </c>
      <c r="L555" s="111"/>
      <c r="M555" s="118">
        <v>54.23</v>
      </c>
      <c r="N555" s="111"/>
      <c r="O555" s="118">
        <v>52.56</v>
      </c>
      <c r="P555" s="111"/>
      <c r="Q555" s="118">
        <v>57.19</v>
      </c>
      <c r="R555" s="111"/>
      <c r="S555" s="118">
        <v>55.71</v>
      </c>
      <c r="T555" s="111"/>
      <c r="U555" s="118">
        <v>49.59</v>
      </c>
      <c r="V555" s="111"/>
      <c r="W555" s="118">
        <v>46.8</v>
      </c>
      <c r="X555" s="111"/>
      <c r="Y555" s="118">
        <v>44.33</v>
      </c>
      <c r="Z555" s="111"/>
      <c r="AA555" s="118">
        <v>39.97</v>
      </c>
      <c r="AB555" s="111"/>
      <c r="AC555" s="118">
        <v>42.53</v>
      </c>
      <c r="AD555" s="111"/>
      <c r="AE555" s="118">
        <v>41.21</v>
      </c>
      <c r="AF555" s="111"/>
      <c r="AG555" s="118">
        <v>44.11</v>
      </c>
      <c r="AH555" s="111"/>
      <c r="AI555" s="118">
        <v>42.23</v>
      </c>
      <c r="AJ555" s="111"/>
      <c r="AK555" s="118">
        <v>46.68</v>
      </c>
      <c r="AL555" s="111"/>
      <c r="AM555" s="118">
        <v>44.81</v>
      </c>
      <c r="AN555" s="111"/>
      <c r="AO555" s="118">
        <v>42.58</v>
      </c>
      <c r="AP555" s="111"/>
      <c r="AQ555" s="118">
        <v>48.33</v>
      </c>
      <c r="AR555" s="111"/>
      <c r="AS555" s="118">
        <v>49.2</v>
      </c>
      <c r="AT555" s="111"/>
      <c r="AU555" s="118">
        <v>41.26</v>
      </c>
      <c r="AV555" s="111"/>
      <c r="AW555" s="118">
        <v>44.11</v>
      </c>
      <c r="AX555" s="111"/>
      <c r="AY555" s="118">
        <v>38.24</v>
      </c>
      <c r="AZ555" s="111"/>
      <c r="BA555" s="118">
        <v>41.41</v>
      </c>
      <c r="BB555" s="111"/>
      <c r="BC555" s="118">
        <v>45.22</v>
      </c>
      <c r="BD555" s="111"/>
      <c r="BE555" s="118">
        <v>46.58</v>
      </c>
      <c r="BF555" s="111"/>
      <c r="BG555" s="118">
        <v>33.78</v>
      </c>
      <c r="BH555" s="111"/>
      <c r="BI555" s="118">
        <v>45.13</v>
      </c>
      <c r="BJ555" s="111"/>
      <c r="BK555" s="118">
        <v>47.31</v>
      </c>
      <c r="BL555" s="111"/>
      <c r="BM555" s="118">
        <v>44.79</v>
      </c>
      <c r="BN555" s="111"/>
      <c r="BO555" s="118">
        <v>53.05</v>
      </c>
      <c r="BP555" s="111"/>
      <c r="BQ555" s="118">
        <v>51.85</v>
      </c>
      <c r="BR555" s="111"/>
      <c r="BS555" s="118">
        <v>50.27</v>
      </c>
      <c r="BT555" s="111"/>
      <c r="BU555" s="118">
        <v>50.58</v>
      </c>
      <c r="BV555" s="111"/>
      <c r="BW555" s="118">
        <v>42.94</v>
      </c>
      <c r="BX555" s="111"/>
      <c r="BY555" s="118">
        <v>50.12</v>
      </c>
      <c r="BZ555" s="111"/>
      <c r="CA555" s="118">
        <v>48.19</v>
      </c>
      <c r="CB555" s="111"/>
      <c r="CC555" s="118">
        <v>51.5</v>
      </c>
    </row>
    <row r="556" spans="1:81" ht="16.5" customHeight="1" x14ac:dyDescent="0.45">
      <c r="A556" s="363">
        <v>552</v>
      </c>
      <c r="B556" s="358" t="s">
        <v>796</v>
      </c>
      <c r="C556" s="358" t="s">
        <v>167</v>
      </c>
      <c r="D556" s="115">
        <v>1022</v>
      </c>
      <c r="E556" s="116">
        <v>24.67</v>
      </c>
      <c r="F556" s="115">
        <v>1058</v>
      </c>
      <c r="G556" s="116">
        <v>25.83</v>
      </c>
      <c r="H556" s="116">
        <v>942</v>
      </c>
      <c r="I556" s="116">
        <v>28.4</v>
      </c>
      <c r="J556" s="115">
        <v>1012</v>
      </c>
      <c r="K556" s="116">
        <v>27.08</v>
      </c>
      <c r="L556" s="115">
        <v>1097</v>
      </c>
      <c r="M556" s="116">
        <v>29.21</v>
      </c>
      <c r="N556" s="115">
        <v>1102</v>
      </c>
      <c r="O556" s="116">
        <v>29.33</v>
      </c>
      <c r="P556" s="115">
        <v>1243</v>
      </c>
      <c r="Q556" s="116">
        <v>33.94</v>
      </c>
      <c r="R556" s="115">
        <v>1186</v>
      </c>
      <c r="S556" s="116">
        <v>37.49</v>
      </c>
      <c r="T556" s="115">
        <v>1030</v>
      </c>
      <c r="U556" s="116">
        <v>28.22</v>
      </c>
      <c r="V556" s="115">
        <v>1176</v>
      </c>
      <c r="W556" s="116">
        <v>27.69</v>
      </c>
      <c r="X556" s="115">
        <v>1188</v>
      </c>
      <c r="Y556" s="116">
        <v>26.8</v>
      </c>
      <c r="Z556" s="115">
        <v>1104</v>
      </c>
      <c r="AA556" s="116">
        <v>25.31</v>
      </c>
      <c r="AB556" s="115">
        <v>1113</v>
      </c>
      <c r="AC556" s="116">
        <v>27.58</v>
      </c>
      <c r="AD556" s="115">
        <v>1079</v>
      </c>
      <c r="AE556" s="116">
        <v>25.7</v>
      </c>
      <c r="AF556" s="115">
        <v>1063</v>
      </c>
      <c r="AG556" s="116">
        <v>25.96</v>
      </c>
      <c r="AH556" s="115">
        <v>1032</v>
      </c>
      <c r="AI556" s="116">
        <v>25.79</v>
      </c>
      <c r="AJ556" s="115">
        <v>1082</v>
      </c>
      <c r="AK556" s="116">
        <v>27.45</v>
      </c>
      <c r="AL556" s="115">
        <v>1043</v>
      </c>
      <c r="AM556" s="116">
        <v>26.26</v>
      </c>
      <c r="AN556" s="115">
        <v>1179</v>
      </c>
      <c r="AO556" s="116">
        <v>25.5</v>
      </c>
      <c r="AP556" s="115">
        <v>1282</v>
      </c>
      <c r="AQ556" s="116">
        <v>30.52</v>
      </c>
      <c r="AR556" s="115">
        <v>1157</v>
      </c>
      <c r="AS556" s="116">
        <v>31.11</v>
      </c>
      <c r="AT556" s="115">
        <v>1099</v>
      </c>
      <c r="AU556" s="116">
        <v>25.47</v>
      </c>
      <c r="AV556" s="115">
        <v>1144</v>
      </c>
      <c r="AW556" s="116">
        <v>26.74</v>
      </c>
      <c r="AX556" s="115">
        <v>1042</v>
      </c>
      <c r="AY556" s="116">
        <v>24.93</v>
      </c>
      <c r="AZ556" s="115">
        <v>1244</v>
      </c>
      <c r="BA556" s="116">
        <v>26.12</v>
      </c>
      <c r="BB556" s="115">
        <v>1228</v>
      </c>
      <c r="BC556" s="116">
        <v>27.14</v>
      </c>
      <c r="BD556" s="115">
        <v>1075</v>
      </c>
      <c r="BE556" s="116">
        <v>25.39</v>
      </c>
      <c r="BF556" s="116">
        <v>882</v>
      </c>
      <c r="BG556" s="116">
        <v>17.5</v>
      </c>
      <c r="BH556" s="115">
        <v>1010</v>
      </c>
      <c r="BI556" s="116">
        <v>23.86</v>
      </c>
      <c r="BJ556" s="115">
        <v>1120</v>
      </c>
      <c r="BK556" s="116">
        <v>26.6</v>
      </c>
      <c r="BL556" s="115">
        <v>1138</v>
      </c>
      <c r="BM556" s="116">
        <v>25.82</v>
      </c>
      <c r="BN556" s="115">
        <v>1323</v>
      </c>
      <c r="BO556" s="116">
        <v>30.62</v>
      </c>
      <c r="BP556" s="115">
        <v>1204</v>
      </c>
      <c r="BQ556" s="116">
        <v>28.34</v>
      </c>
      <c r="BR556" s="115">
        <v>1174</v>
      </c>
      <c r="BS556" s="116">
        <v>28.32</v>
      </c>
      <c r="BT556" s="115">
        <v>1189</v>
      </c>
      <c r="BU556" s="116">
        <v>26.94</v>
      </c>
      <c r="BV556" s="116">
        <v>961</v>
      </c>
      <c r="BW556" s="116">
        <v>22.83</v>
      </c>
      <c r="BX556" s="115">
        <v>1246</v>
      </c>
      <c r="BY556" s="116">
        <v>26.42</v>
      </c>
      <c r="BZ556" s="115">
        <v>1077</v>
      </c>
      <c r="CA556" s="116">
        <v>23.89</v>
      </c>
      <c r="CB556" s="115">
        <v>1125</v>
      </c>
      <c r="CC556" s="116">
        <v>25.41</v>
      </c>
    </row>
    <row r="557" spans="1:81" ht="16.5" customHeight="1" x14ac:dyDescent="0.45">
      <c r="A557" s="362">
        <v>553</v>
      </c>
      <c r="B557" s="357" t="s">
        <v>797</v>
      </c>
      <c r="C557" s="111"/>
      <c r="D557" s="111"/>
      <c r="E557" s="118">
        <v>24.87</v>
      </c>
      <c r="F557" s="111"/>
      <c r="G557" s="118">
        <v>26.79</v>
      </c>
      <c r="H557" s="111"/>
      <c r="I557" s="118">
        <v>26.3</v>
      </c>
      <c r="J557" s="111"/>
      <c r="K557" s="118">
        <v>19.739999999999998</v>
      </c>
      <c r="L557" s="111"/>
      <c r="M557" s="118">
        <v>25.01</v>
      </c>
      <c r="N557" s="111"/>
      <c r="O557" s="118">
        <v>23.22</v>
      </c>
      <c r="P557" s="111"/>
      <c r="Q557" s="118">
        <v>23.26</v>
      </c>
      <c r="R557" s="111"/>
      <c r="S557" s="118">
        <v>18.22</v>
      </c>
      <c r="T557" s="111"/>
      <c r="U557" s="118">
        <v>21.37</v>
      </c>
      <c r="V557" s="111"/>
      <c r="W557" s="118">
        <v>19.12</v>
      </c>
      <c r="X557" s="111"/>
      <c r="Y557" s="118">
        <v>17.54</v>
      </c>
      <c r="Z557" s="111"/>
      <c r="AA557" s="118">
        <v>14.67</v>
      </c>
      <c r="AB557" s="111"/>
      <c r="AC557" s="118">
        <v>14.95</v>
      </c>
      <c r="AD557" s="111"/>
      <c r="AE557" s="118">
        <v>15.51</v>
      </c>
      <c r="AF557" s="111"/>
      <c r="AG557" s="118">
        <v>18.149999999999999</v>
      </c>
      <c r="AH557" s="111"/>
      <c r="AI557" s="118">
        <v>16.440000000000001</v>
      </c>
      <c r="AJ557" s="111"/>
      <c r="AK557" s="118">
        <v>19.23</v>
      </c>
      <c r="AL557" s="111"/>
      <c r="AM557" s="118">
        <v>18.55</v>
      </c>
      <c r="AN557" s="111"/>
      <c r="AO557" s="118">
        <v>17.09</v>
      </c>
      <c r="AP557" s="111"/>
      <c r="AQ557" s="118">
        <v>17.809999999999999</v>
      </c>
      <c r="AR557" s="111"/>
      <c r="AS557" s="118">
        <v>18.100000000000001</v>
      </c>
      <c r="AT557" s="111"/>
      <c r="AU557" s="118">
        <v>15.79</v>
      </c>
      <c r="AV557" s="111"/>
      <c r="AW557" s="118">
        <v>17.37</v>
      </c>
      <c r="AX557" s="111"/>
      <c r="AY557" s="118">
        <v>13.31</v>
      </c>
      <c r="AZ557" s="111"/>
      <c r="BA557" s="118">
        <v>15.29</v>
      </c>
      <c r="BB557" s="111"/>
      <c r="BC557" s="118">
        <v>18.079999999999998</v>
      </c>
      <c r="BD557" s="111"/>
      <c r="BE557" s="118">
        <v>21.19</v>
      </c>
      <c r="BF557" s="111"/>
      <c r="BG557" s="118">
        <v>16.27</v>
      </c>
      <c r="BH557" s="111"/>
      <c r="BI557" s="118">
        <v>21.27</v>
      </c>
      <c r="BJ557" s="111"/>
      <c r="BK557" s="118">
        <v>20.72</v>
      </c>
      <c r="BL557" s="111"/>
      <c r="BM557" s="118">
        <v>18.97</v>
      </c>
      <c r="BN557" s="111"/>
      <c r="BO557" s="118">
        <v>22.43</v>
      </c>
      <c r="BP557" s="111"/>
      <c r="BQ557" s="118">
        <v>23.51</v>
      </c>
      <c r="BR557" s="111"/>
      <c r="BS557" s="118">
        <v>21.96</v>
      </c>
      <c r="BT557" s="111"/>
      <c r="BU557" s="118">
        <v>23.64</v>
      </c>
      <c r="BV557" s="111"/>
      <c r="BW557" s="118">
        <v>20.11</v>
      </c>
      <c r="BX557" s="111"/>
      <c r="BY557" s="118">
        <v>23.7</v>
      </c>
      <c r="BZ557" s="111"/>
      <c r="CA557" s="118">
        <v>24.3</v>
      </c>
      <c r="CB557" s="111"/>
      <c r="CC557" s="118">
        <v>26.09</v>
      </c>
    </row>
    <row r="558" spans="1:81" ht="16.5" customHeight="1" x14ac:dyDescent="0.45">
      <c r="A558" s="363">
        <v>554</v>
      </c>
      <c r="B558" s="358" t="s">
        <v>798</v>
      </c>
      <c r="C558" s="112"/>
      <c r="D558" s="112"/>
      <c r="E558" s="116">
        <v>124.89</v>
      </c>
      <c r="F558" s="112"/>
      <c r="G558" s="116">
        <v>118.85</v>
      </c>
      <c r="H558" s="112"/>
      <c r="I558" s="116">
        <v>127.18</v>
      </c>
      <c r="J558" s="112"/>
      <c r="K558" s="116">
        <v>125.9</v>
      </c>
      <c r="L558" s="112"/>
      <c r="M558" s="116">
        <v>132.43</v>
      </c>
      <c r="N558" s="112"/>
      <c r="O558" s="116">
        <v>129.30000000000001</v>
      </c>
      <c r="P558" s="112"/>
      <c r="Q558" s="116">
        <v>132.86000000000001</v>
      </c>
      <c r="R558" s="112"/>
      <c r="S558" s="116">
        <v>121.75</v>
      </c>
      <c r="T558" s="112"/>
      <c r="U558" s="116">
        <v>122.58</v>
      </c>
      <c r="V558" s="112"/>
      <c r="W558" s="116">
        <v>126.54</v>
      </c>
      <c r="X558" s="112"/>
      <c r="Y558" s="116">
        <v>129.54</v>
      </c>
      <c r="Z558" s="112"/>
      <c r="AA558" s="116">
        <v>111.67</v>
      </c>
      <c r="AB558" s="112"/>
      <c r="AC558" s="116">
        <v>111.38</v>
      </c>
      <c r="AD558" s="112"/>
      <c r="AE558" s="116">
        <v>104.48</v>
      </c>
      <c r="AF558" s="112"/>
      <c r="AG558" s="116">
        <v>117.98</v>
      </c>
      <c r="AH558" s="112"/>
      <c r="AI558" s="116">
        <v>118.37</v>
      </c>
      <c r="AJ558" s="112"/>
      <c r="AK558" s="116">
        <v>118.45</v>
      </c>
      <c r="AL558" s="112"/>
      <c r="AM558" s="116">
        <v>115.51</v>
      </c>
      <c r="AN558" s="112"/>
      <c r="AO558" s="116">
        <v>116.26</v>
      </c>
      <c r="AP558" s="112"/>
      <c r="AQ558" s="116">
        <v>112.87</v>
      </c>
      <c r="AR558" s="112"/>
      <c r="AS558" s="116">
        <v>125.88</v>
      </c>
      <c r="AT558" s="112"/>
      <c r="AU558" s="116">
        <v>127.7</v>
      </c>
      <c r="AV558" s="112"/>
      <c r="AW558" s="116">
        <v>129.83000000000001</v>
      </c>
      <c r="AX558" s="112"/>
      <c r="AY558" s="116">
        <v>119.7</v>
      </c>
      <c r="AZ558" s="112"/>
      <c r="BA558" s="116">
        <v>116.82</v>
      </c>
      <c r="BB558" s="112"/>
      <c r="BC558" s="116">
        <v>110.91</v>
      </c>
      <c r="BD558" s="112"/>
      <c r="BE558" s="116">
        <v>126.44</v>
      </c>
      <c r="BF558" s="112"/>
      <c r="BG558" s="116">
        <v>116.14</v>
      </c>
      <c r="BH558" s="112"/>
      <c r="BI558" s="116">
        <v>126.07</v>
      </c>
      <c r="BJ558" s="112"/>
      <c r="BK558" s="116">
        <v>126.48</v>
      </c>
      <c r="BL558" s="112"/>
      <c r="BM558" s="116">
        <v>128.5</v>
      </c>
      <c r="BN558" s="112"/>
      <c r="BO558" s="116">
        <v>133.01</v>
      </c>
      <c r="BP558" s="112"/>
      <c r="BQ558" s="116">
        <v>128.46</v>
      </c>
      <c r="BR558" s="112"/>
      <c r="BS558" s="116">
        <v>130.93</v>
      </c>
      <c r="BT558" s="112"/>
      <c r="BU558" s="116">
        <v>127.97</v>
      </c>
      <c r="BV558" s="112"/>
      <c r="BW558" s="116">
        <v>122.89</v>
      </c>
      <c r="BX558" s="112"/>
      <c r="BY558" s="116">
        <v>126.12</v>
      </c>
      <c r="BZ558" s="112"/>
      <c r="CA558" s="116">
        <v>124.34</v>
      </c>
      <c r="CB558" s="112"/>
      <c r="CC558" s="116">
        <v>133.63</v>
      </c>
    </row>
    <row r="559" spans="1:81" ht="16.5" customHeight="1" x14ac:dyDescent="0.45">
      <c r="A559" s="362">
        <v>555</v>
      </c>
      <c r="B559" s="357" t="s">
        <v>799</v>
      </c>
      <c r="C559" s="357" t="s">
        <v>167</v>
      </c>
      <c r="D559" s="117">
        <v>18270</v>
      </c>
      <c r="E559" s="118">
        <v>73.290000000000006</v>
      </c>
      <c r="F559" s="117">
        <v>18045</v>
      </c>
      <c r="G559" s="118">
        <v>69.42</v>
      </c>
      <c r="H559" s="117">
        <v>19393</v>
      </c>
      <c r="I559" s="118">
        <v>77.14</v>
      </c>
      <c r="J559" s="117">
        <v>18124</v>
      </c>
      <c r="K559" s="118">
        <v>68.69</v>
      </c>
      <c r="L559" s="117">
        <v>18361</v>
      </c>
      <c r="M559" s="118">
        <v>74.209999999999994</v>
      </c>
      <c r="N559" s="117">
        <v>17376</v>
      </c>
      <c r="O559" s="118">
        <v>69.7</v>
      </c>
      <c r="P559" s="117">
        <v>18756</v>
      </c>
      <c r="Q559" s="118">
        <v>74.34</v>
      </c>
      <c r="R559" s="117">
        <v>17849</v>
      </c>
      <c r="S559" s="118">
        <v>67.95</v>
      </c>
      <c r="T559" s="117">
        <v>18494</v>
      </c>
      <c r="U559" s="118">
        <v>68.400000000000006</v>
      </c>
      <c r="V559" s="117">
        <v>19146</v>
      </c>
      <c r="W559" s="118">
        <v>68.2</v>
      </c>
      <c r="X559" s="117">
        <v>18169</v>
      </c>
      <c r="Y559" s="118">
        <v>70.56</v>
      </c>
      <c r="Z559" s="117">
        <v>17677</v>
      </c>
      <c r="AA559" s="118">
        <v>66.3</v>
      </c>
      <c r="AB559" s="117">
        <v>18700</v>
      </c>
      <c r="AC559" s="118">
        <v>71.290000000000006</v>
      </c>
      <c r="AD559" s="117">
        <v>17745</v>
      </c>
      <c r="AE559" s="118">
        <v>67.88</v>
      </c>
      <c r="AF559" s="117">
        <v>19778</v>
      </c>
      <c r="AG559" s="118">
        <v>74.89</v>
      </c>
      <c r="AH559" s="117">
        <v>17649</v>
      </c>
      <c r="AI559" s="118">
        <v>71.48</v>
      </c>
      <c r="AJ559" s="117">
        <v>18788</v>
      </c>
      <c r="AK559" s="118">
        <v>76.38</v>
      </c>
      <c r="AL559" s="117">
        <v>19422</v>
      </c>
      <c r="AM559" s="118">
        <v>74.14</v>
      </c>
      <c r="AN559" s="117">
        <v>18332</v>
      </c>
      <c r="AO559" s="118">
        <v>74.36</v>
      </c>
      <c r="AP559" s="117">
        <v>17162</v>
      </c>
      <c r="AQ559" s="118">
        <v>69.08</v>
      </c>
      <c r="AR559" s="117">
        <v>18435</v>
      </c>
      <c r="AS559" s="118">
        <v>73.27</v>
      </c>
      <c r="AT559" s="117">
        <v>19439</v>
      </c>
      <c r="AU559" s="118">
        <v>76.55</v>
      </c>
      <c r="AV559" s="117">
        <v>18995</v>
      </c>
      <c r="AW559" s="118">
        <v>75.22</v>
      </c>
      <c r="AX559" s="117">
        <v>18988</v>
      </c>
      <c r="AY559" s="118">
        <v>75.790000000000006</v>
      </c>
      <c r="AZ559" s="117">
        <v>19017</v>
      </c>
      <c r="BA559" s="118">
        <v>78.739999999999995</v>
      </c>
      <c r="BB559" s="117">
        <v>18432</v>
      </c>
      <c r="BC559" s="118">
        <v>71.290000000000006</v>
      </c>
      <c r="BD559" s="117">
        <v>20348</v>
      </c>
      <c r="BE559" s="118">
        <v>81.73</v>
      </c>
      <c r="BF559" s="117">
        <v>17473</v>
      </c>
      <c r="BG559" s="118">
        <v>71.23</v>
      </c>
      <c r="BH559" s="117">
        <v>20386</v>
      </c>
      <c r="BI559" s="118">
        <v>79.92</v>
      </c>
      <c r="BJ559" s="117">
        <v>20668</v>
      </c>
      <c r="BK559" s="118">
        <v>78.430000000000007</v>
      </c>
      <c r="BL559" s="117">
        <v>19358</v>
      </c>
      <c r="BM559" s="118">
        <v>79.290000000000006</v>
      </c>
      <c r="BN559" s="117">
        <v>19633</v>
      </c>
      <c r="BO559" s="118">
        <v>78.510000000000005</v>
      </c>
      <c r="BP559" s="117">
        <v>18701</v>
      </c>
      <c r="BQ559" s="118">
        <v>75.72</v>
      </c>
      <c r="BR559" s="117">
        <v>18191</v>
      </c>
      <c r="BS559" s="118">
        <v>78.180000000000007</v>
      </c>
      <c r="BT559" s="117">
        <v>19077</v>
      </c>
      <c r="BU559" s="118">
        <v>75.19</v>
      </c>
      <c r="BV559" s="117">
        <v>17394</v>
      </c>
      <c r="BW559" s="118">
        <v>74.260000000000005</v>
      </c>
      <c r="BX559" s="117">
        <v>20693</v>
      </c>
      <c r="BY559" s="118">
        <v>84.88</v>
      </c>
      <c r="BZ559" s="117">
        <v>19568</v>
      </c>
      <c r="CA559" s="118">
        <v>80</v>
      </c>
      <c r="CB559" s="117">
        <v>20319</v>
      </c>
      <c r="CC559" s="118">
        <v>87.67</v>
      </c>
    </row>
    <row r="560" spans="1:81" ht="16.5" customHeight="1" x14ac:dyDescent="0.45">
      <c r="A560" s="363">
        <v>556</v>
      </c>
      <c r="B560" s="358" t="s">
        <v>800</v>
      </c>
      <c r="C560" s="358" t="s">
        <v>167</v>
      </c>
      <c r="D560" s="116">
        <v>121</v>
      </c>
      <c r="E560" s="116">
        <v>0.56000000000000005</v>
      </c>
      <c r="F560" s="116">
        <v>162</v>
      </c>
      <c r="G560" s="116">
        <v>0.95</v>
      </c>
      <c r="H560" s="116">
        <v>104</v>
      </c>
      <c r="I560" s="116">
        <v>0.8</v>
      </c>
      <c r="J560" s="116">
        <v>316</v>
      </c>
      <c r="K560" s="116">
        <v>0.65</v>
      </c>
      <c r="L560" s="116">
        <v>138</v>
      </c>
      <c r="M560" s="116">
        <v>0.69</v>
      </c>
      <c r="N560" s="116">
        <v>212</v>
      </c>
      <c r="O560" s="116">
        <v>0.5</v>
      </c>
      <c r="P560" s="116">
        <v>912</v>
      </c>
      <c r="Q560" s="116">
        <v>1.1399999999999999</v>
      </c>
      <c r="R560" s="115">
        <v>1498</v>
      </c>
      <c r="S560" s="116">
        <v>1.1599999999999999</v>
      </c>
      <c r="T560" s="115">
        <v>1225</v>
      </c>
      <c r="U560" s="116">
        <v>0.98</v>
      </c>
      <c r="V560" s="115">
        <v>1079</v>
      </c>
      <c r="W560" s="116">
        <v>1</v>
      </c>
      <c r="X560" s="116">
        <v>820</v>
      </c>
      <c r="Y560" s="116">
        <v>0.68</v>
      </c>
      <c r="Z560" s="116">
        <v>823</v>
      </c>
      <c r="AA560" s="116">
        <v>0.77</v>
      </c>
      <c r="AB560" s="116">
        <v>576</v>
      </c>
      <c r="AC560" s="116">
        <v>0.64</v>
      </c>
      <c r="AD560" s="116">
        <v>474</v>
      </c>
      <c r="AE560" s="116">
        <v>0.78</v>
      </c>
      <c r="AF560" s="116">
        <v>801</v>
      </c>
      <c r="AG560" s="116">
        <v>0.83</v>
      </c>
      <c r="AH560" s="116">
        <v>543</v>
      </c>
      <c r="AI560" s="116">
        <v>0.77</v>
      </c>
      <c r="AJ560" s="116">
        <v>237</v>
      </c>
      <c r="AK560" s="116">
        <v>0.6</v>
      </c>
      <c r="AL560" s="116">
        <v>111</v>
      </c>
      <c r="AM560" s="116">
        <v>0.51</v>
      </c>
      <c r="AN560" s="116">
        <v>128</v>
      </c>
      <c r="AO560" s="116">
        <v>0.66</v>
      </c>
      <c r="AP560" s="116">
        <v>84</v>
      </c>
      <c r="AQ560" s="116">
        <v>0.45</v>
      </c>
      <c r="AR560" s="116">
        <v>84</v>
      </c>
      <c r="AS560" s="116">
        <v>0.51</v>
      </c>
      <c r="AT560" s="116">
        <v>126</v>
      </c>
      <c r="AU560" s="116">
        <v>0.74</v>
      </c>
      <c r="AV560" s="116">
        <v>91</v>
      </c>
      <c r="AW560" s="116">
        <v>0.49</v>
      </c>
      <c r="AX560" s="116">
        <v>117</v>
      </c>
      <c r="AY560" s="116">
        <v>0.53</v>
      </c>
      <c r="AZ560" s="116">
        <v>59</v>
      </c>
      <c r="BA560" s="116">
        <v>0.25</v>
      </c>
      <c r="BB560" s="116">
        <v>55</v>
      </c>
      <c r="BC560" s="116">
        <v>0.17</v>
      </c>
      <c r="BD560" s="116">
        <v>107</v>
      </c>
      <c r="BE560" s="116">
        <v>0.55000000000000004</v>
      </c>
      <c r="BF560" s="116">
        <v>115</v>
      </c>
      <c r="BG560" s="116">
        <v>0.69</v>
      </c>
      <c r="BH560" s="116">
        <v>115</v>
      </c>
      <c r="BI560" s="116">
        <v>0.74</v>
      </c>
      <c r="BJ560" s="116">
        <v>102</v>
      </c>
      <c r="BK560" s="116">
        <v>0.69</v>
      </c>
      <c r="BL560" s="116">
        <v>111</v>
      </c>
      <c r="BM560" s="116">
        <v>0.69</v>
      </c>
      <c r="BN560" s="116">
        <v>101</v>
      </c>
      <c r="BO560" s="116">
        <v>0.82</v>
      </c>
      <c r="BP560" s="116">
        <v>91</v>
      </c>
      <c r="BQ560" s="116">
        <v>0.8</v>
      </c>
      <c r="BR560" s="116">
        <v>77</v>
      </c>
      <c r="BS560" s="116">
        <v>0.7</v>
      </c>
      <c r="BT560" s="116">
        <v>99</v>
      </c>
      <c r="BU560" s="116">
        <v>0.7</v>
      </c>
      <c r="BV560" s="116">
        <v>96</v>
      </c>
      <c r="BW560" s="116">
        <v>0.72</v>
      </c>
      <c r="BX560" s="116">
        <v>106</v>
      </c>
      <c r="BY560" s="116">
        <v>0.74</v>
      </c>
      <c r="BZ560" s="116">
        <v>96</v>
      </c>
      <c r="CA560" s="116">
        <v>0.8</v>
      </c>
      <c r="CB560" s="116">
        <v>97</v>
      </c>
      <c r="CC560" s="116">
        <v>0.81</v>
      </c>
    </row>
    <row r="561" spans="1:81" ht="16.5" customHeight="1" x14ac:dyDescent="0.45">
      <c r="A561" s="362">
        <v>557</v>
      </c>
      <c r="B561" s="357" t="s">
        <v>990</v>
      </c>
      <c r="C561" s="357" t="s">
        <v>167</v>
      </c>
      <c r="D561" s="117">
        <v>18149</v>
      </c>
      <c r="E561" s="118">
        <v>72.73</v>
      </c>
      <c r="F561" s="117">
        <v>17884</v>
      </c>
      <c r="G561" s="118">
        <v>68.47</v>
      </c>
      <c r="H561" s="117">
        <v>19290</v>
      </c>
      <c r="I561" s="118">
        <v>76.34</v>
      </c>
      <c r="J561" s="117">
        <v>17808</v>
      </c>
      <c r="K561" s="118">
        <v>68.040000000000006</v>
      </c>
      <c r="L561" s="117">
        <v>18223</v>
      </c>
      <c r="M561" s="118">
        <v>73.52</v>
      </c>
      <c r="N561" s="117">
        <v>17164</v>
      </c>
      <c r="O561" s="118">
        <v>69.209999999999994</v>
      </c>
      <c r="P561" s="117">
        <v>17844</v>
      </c>
      <c r="Q561" s="118">
        <v>73.2</v>
      </c>
      <c r="R561" s="117">
        <v>16352</v>
      </c>
      <c r="S561" s="118">
        <v>66.8</v>
      </c>
      <c r="T561" s="117">
        <v>17269</v>
      </c>
      <c r="U561" s="118">
        <v>67.41</v>
      </c>
      <c r="V561" s="117">
        <v>18066</v>
      </c>
      <c r="W561" s="118">
        <v>67.2</v>
      </c>
      <c r="X561" s="117">
        <v>17349</v>
      </c>
      <c r="Y561" s="118">
        <v>69.87</v>
      </c>
      <c r="Z561" s="117">
        <v>16854</v>
      </c>
      <c r="AA561" s="118">
        <v>65.540000000000006</v>
      </c>
      <c r="AB561" s="117">
        <v>18125</v>
      </c>
      <c r="AC561" s="118">
        <v>70.650000000000006</v>
      </c>
      <c r="AD561" s="117">
        <v>17271</v>
      </c>
      <c r="AE561" s="118">
        <v>67.099999999999994</v>
      </c>
      <c r="AF561" s="117">
        <v>18976</v>
      </c>
      <c r="AG561" s="118">
        <v>74.06</v>
      </c>
      <c r="AH561" s="117">
        <v>17106</v>
      </c>
      <c r="AI561" s="118">
        <v>70.709999999999994</v>
      </c>
      <c r="AJ561" s="117">
        <v>18552</v>
      </c>
      <c r="AK561" s="118">
        <v>75.77</v>
      </c>
      <c r="AL561" s="117">
        <v>19312</v>
      </c>
      <c r="AM561" s="118">
        <v>73.63</v>
      </c>
      <c r="AN561" s="117">
        <v>18204</v>
      </c>
      <c r="AO561" s="118">
        <v>73.69</v>
      </c>
      <c r="AP561" s="117">
        <v>17078</v>
      </c>
      <c r="AQ561" s="118">
        <v>68.63</v>
      </c>
      <c r="AR561" s="117">
        <v>18351</v>
      </c>
      <c r="AS561" s="118">
        <v>72.77</v>
      </c>
      <c r="AT561" s="117">
        <v>19313</v>
      </c>
      <c r="AU561" s="118">
        <v>75.81</v>
      </c>
      <c r="AV561" s="117">
        <v>18904</v>
      </c>
      <c r="AW561" s="118">
        <v>74.73</v>
      </c>
      <c r="AX561" s="117">
        <v>18872</v>
      </c>
      <c r="AY561" s="118">
        <v>75.260000000000005</v>
      </c>
      <c r="AZ561" s="117">
        <v>18958</v>
      </c>
      <c r="BA561" s="118">
        <v>78.5</v>
      </c>
      <c r="BB561" s="117">
        <v>18377</v>
      </c>
      <c r="BC561" s="118">
        <v>71.12</v>
      </c>
      <c r="BD561" s="117">
        <v>20241</v>
      </c>
      <c r="BE561" s="118">
        <v>81.180000000000007</v>
      </c>
      <c r="BF561" s="117">
        <v>17358</v>
      </c>
      <c r="BG561" s="118">
        <v>70.540000000000006</v>
      </c>
      <c r="BH561" s="117">
        <v>20271</v>
      </c>
      <c r="BI561" s="118">
        <v>79.180000000000007</v>
      </c>
      <c r="BJ561" s="117">
        <v>20565</v>
      </c>
      <c r="BK561" s="118">
        <v>77.739999999999995</v>
      </c>
      <c r="BL561" s="117">
        <v>19247</v>
      </c>
      <c r="BM561" s="118">
        <v>78.599999999999994</v>
      </c>
      <c r="BN561" s="117">
        <v>19532</v>
      </c>
      <c r="BO561" s="118">
        <v>77.69</v>
      </c>
      <c r="BP561" s="117">
        <v>18610</v>
      </c>
      <c r="BQ561" s="118">
        <v>74.92</v>
      </c>
      <c r="BR561" s="117">
        <v>18114</v>
      </c>
      <c r="BS561" s="118">
        <v>77.489999999999995</v>
      </c>
      <c r="BT561" s="117">
        <v>18978</v>
      </c>
      <c r="BU561" s="118">
        <v>74.489999999999995</v>
      </c>
      <c r="BV561" s="117">
        <v>17298</v>
      </c>
      <c r="BW561" s="118">
        <v>73.540000000000006</v>
      </c>
      <c r="BX561" s="117">
        <v>20587</v>
      </c>
      <c r="BY561" s="118">
        <v>84.14</v>
      </c>
      <c r="BZ561" s="117">
        <v>19472</v>
      </c>
      <c r="CA561" s="118">
        <v>79.2</v>
      </c>
      <c r="CB561" s="117">
        <v>20222</v>
      </c>
      <c r="CC561" s="118">
        <v>86.86</v>
      </c>
    </row>
    <row r="562" spans="1:81" ht="16.5" customHeight="1" x14ac:dyDescent="0.45">
      <c r="A562" s="363">
        <v>558</v>
      </c>
      <c r="B562" s="358" t="s">
        <v>801</v>
      </c>
      <c r="C562" s="358" t="s">
        <v>167</v>
      </c>
      <c r="D562" s="116">
        <v>281</v>
      </c>
      <c r="E562" s="116">
        <v>44.07</v>
      </c>
      <c r="F562" s="116">
        <v>249</v>
      </c>
      <c r="G562" s="116">
        <v>41.85</v>
      </c>
      <c r="H562" s="116">
        <v>238</v>
      </c>
      <c r="I562" s="116">
        <v>41.44</v>
      </c>
      <c r="J562" s="116">
        <v>290</v>
      </c>
      <c r="K562" s="116">
        <v>50.13</v>
      </c>
      <c r="L562" s="116">
        <v>303</v>
      </c>
      <c r="M562" s="116">
        <v>49.61</v>
      </c>
      <c r="N562" s="116">
        <v>306</v>
      </c>
      <c r="O562" s="116">
        <v>52.14</v>
      </c>
      <c r="P562" s="116">
        <v>318</v>
      </c>
      <c r="Q562" s="116">
        <v>51.82</v>
      </c>
      <c r="R562" s="116">
        <v>288</v>
      </c>
      <c r="S562" s="116">
        <v>46.41</v>
      </c>
      <c r="T562" s="116">
        <v>294</v>
      </c>
      <c r="U562" s="116">
        <v>47.77</v>
      </c>
      <c r="V562" s="116">
        <v>301</v>
      </c>
      <c r="W562" s="116">
        <v>51.27</v>
      </c>
      <c r="X562" s="116">
        <v>295</v>
      </c>
      <c r="Y562" s="116">
        <v>49.99</v>
      </c>
      <c r="Z562" s="116">
        <v>232</v>
      </c>
      <c r="AA562" s="116">
        <v>37</v>
      </c>
      <c r="AB562" s="116">
        <v>228</v>
      </c>
      <c r="AC562" s="116">
        <v>35.44</v>
      </c>
      <c r="AD562" s="116">
        <v>202</v>
      </c>
      <c r="AE562" s="116">
        <v>31.28</v>
      </c>
      <c r="AF562" s="116">
        <v>209</v>
      </c>
      <c r="AG562" s="116">
        <v>36.26</v>
      </c>
      <c r="AH562" s="116">
        <v>231</v>
      </c>
      <c r="AI562" s="116">
        <v>40.47</v>
      </c>
      <c r="AJ562" s="116">
        <v>192</v>
      </c>
      <c r="AK562" s="116">
        <v>34.6</v>
      </c>
      <c r="AL562" s="116">
        <v>191</v>
      </c>
      <c r="AM562" s="116">
        <v>35.1</v>
      </c>
      <c r="AN562" s="116">
        <v>197</v>
      </c>
      <c r="AO562" s="116">
        <v>35.22</v>
      </c>
      <c r="AP562" s="116">
        <v>223</v>
      </c>
      <c r="AQ562" s="116">
        <v>36.76</v>
      </c>
      <c r="AR562" s="116">
        <v>282</v>
      </c>
      <c r="AS562" s="116">
        <v>42.93</v>
      </c>
      <c r="AT562" s="116">
        <v>342</v>
      </c>
      <c r="AU562" s="116">
        <v>44.38</v>
      </c>
      <c r="AV562" s="116">
        <v>375</v>
      </c>
      <c r="AW562" s="116">
        <v>46.97</v>
      </c>
      <c r="AX562" s="116">
        <v>291</v>
      </c>
      <c r="AY562" s="116">
        <v>37.020000000000003</v>
      </c>
      <c r="AZ562" s="116">
        <v>236</v>
      </c>
      <c r="BA562" s="116">
        <v>33.799999999999997</v>
      </c>
      <c r="BB562" s="116">
        <v>200</v>
      </c>
      <c r="BC562" s="116">
        <v>33.29</v>
      </c>
      <c r="BD562" s="116">
        <v>232</v>
      </c>
      <c r="BE562" s="116">
        <v>37.35</v>
      </c>
      <c r="BF562" s="116">
        <v>273</v>
      </c>
      <c r="BG562" s="116">
        <v>39.32</v>
      </c>
      <c r="BH562" s="116">
        <v>268</v>
      </c>
      <c r="BI562" s="116">
        <v>40.25</v>
      </c>
      <c r="BJ562" s="116">
        <v>300</v>
      </c>
      <c r="BK562" s="116">
        <v>42.28</v>
      </c>
      <c r="BL562" s="116">
        <v>276</v>
      </c>
      <c r="BM562" s="116">
        <v>42.96</v>
      </c>
      <c r="BN562" s="116">
        <v>306</v>
      </c>
      <c r="BO562" s="116">
        <v>46.81</v>
      </c>
      <c r="BP562" s="116">
        <v>288</v>
      </c>
      <c r="BQ562" s="116">
        <v>45.02</v>
      </c>
      <c r="BR562" s="116">
        <v>272</v>
      </c>
      <c r="BS562" s="116">
        <v>44.74</v>
      </c>
      <c r="BT562" s="116">
        <v>274</v>
      </c>
      <c r="BU562" s="116">
        <v>43.91</v>
      </c>
      <c r="BV562" s="116">
        <v>237</v>
      </c>
      <c r="BW562" s="116">
        <v>39.92</v>
      </c>
      <c r="BX562" s="116">
        <v>185</v>
      </c>
      <c r="BY562" s="116">
        <v>33.64</v>
      </c>
      <c r="BZ562" s="116">
        <v>218</v>
      </c>
      <c r="CA562" s="116">
        <v>37.57</v>
      </c>
      <c r="CB562" s="116">
        <v>214</v>
      </c>
      <c r="CC562" s="116">
        <v>39.380000000000003</v>
      </c>
    </row>
    <row r="563" spans="1:81" ht="16.5" customHeight="1" x14ac:dyDescent="0.45">
      <c r="A563" s="362">
        <v>559</v>
      </c>
      <c r="B563" s="357" t="s">
        <v>802</v>
      </c>
      <c r="C563" s="111"/>
      <c r="D563" s="111"/>
      <c r="E563" s="118">
        <v>7.53</v>
      </c>
      <c r="F563" s="111"/>
      <c r="G563" s="118">
        <v>7.58</v>
      </c>
      <c r="H563" s="111"/>
      <c r="I563" s="118">
        <v>8.6</v>
      </c>
      <c r="J563" s="111"/>
      <c r="K563" s="118">
        <v>7.07</v>
      </c>
      <c r="L563" s="111"/>
      <c r="M563" s="118">
        <v>8.61</v>
      </c>
      <c r="N563" s="111"/>
      <c r="O563" s="118">
        <v>7.45</v>
      </c>
      <c r="P563" s="111"/>
      <c r="Q563" s="118">
        <v>6.69</v>
      </c>
      <c r="R563" s="111"/>
      <c r="S563" s="118">
        <v>7.38</v>
      </c>
      <c r="T563" s="111"/>
      <c r="U563" s="118">
        <v>6.4</v>
      </c>
      <c r="V563" s="111"/>
      <c r="W563" s="118">
        <v>7.08</v>
      </c>
      <c r="X563" s="111"/>
      <c r="Y563" s="118">
        <v>8.99</v>
      </c>
      <c r="Z563" s="111"/>
      <c r="AA563" s="118">
        <v>8.3699999999999992</v>
      </c>
      <c r="AB563" s="111"/>
      <c r="AC563" s="118">
        <v>4.66</v>
      </c>
      <c r="AD563" s="111"/>
      <c r="AE563" s="118">
        <v>5.31</v>
      </c>
      <c r="AF563" s="111"/>
      <c r="AG563" s="118">
        <v>6.83</v>
      </c>
      <c r="AH563" s="111"/>
      <c r="AI563" s="118">
        <v>6.42</v>
      </c>
      <c r="AJ563" s="111"/>
      <c r="AK563" s="118">
        <v>7.47</v>
      </c>
      <c r="AL563" s="111"/>
      <c r="AM563" s="118">
        <v>6.28</v>
      </c>
      <c r="AN563" s="111"/>
      <c r="AO563" s="118">
        <v>6.68</v>
      </c>
      <c r="AP563" s="111"/>
      <c r="AQ563" s="118">
        <v>7.03</v>
      </c>
      <c r="AR563" s="111"/>
      <c r="AS563" s="118">
        <v>9.68</v>
      </c>
      <c r="AT563" s="111"/>
      <c r="AU563" s="118">
        <v>6.77</v>
      </c>
      <c r="AV563" s="111"/>
      <c r="AW563" s="118">
        <v>7.64</v>
      </c>
      <c r="AX563" s="111"/>
      <c r="AY563" s="118">
        <v>6.89</v>
      </c>
      <c r="AZ563" s="111"/>
      <c r="BA563" s="118">
        <v>4.2699999999999996</v>
      </c>
      <c r="BB563" s="111"/>
      <c r="BC563" s="118">
        <v>6.34</v>
      </c>
      <c r="BD563" s="111"/>
      <c r="BE563" s="118">
        <v>7.36</v>
      </c>
      <c r="BF563" s="111"/>
      <c r="BG563" s="118">
        <v>5.59</v>
      </c>
      <c r="BH563" s="111"/>
      <c r="BI563" s="118">
        <v>5.9</v>
      </c>
      <c r="BJ563" s="111"/>
      <c r="BK563" s="118">
        <v>5.77</v>
      </c>
      <c r="BL563" s="111"/>
      <c r="BM563" s="118">
        <v>6.26</v>
      </c>
      <c r="BN563" s="111"/>
      <c r="BO563" s="118">
        <v>7.69</v>
      </c>
      <c r="BP563" s="111"/>
      <c r="BQ563" s="118">
        <v>7.72</v>
      </c>
      <c r="BR563" s="111"/>
      <c r="BS563" s="118">
        <v>8.01</v>
      </c>
      <c r="BT563" s="111"/>
      <c r="BU563" s="118">
        <v>8.8800000000000008</v>
      </c>
      <c r="BV563" s="111"/>
      <c r="BW563" s="118">
        <v>8.7100000000000009</v>
      </c>
      <c r="BX563" s="111"/>
      <c r="BY563" s="118">
        <v>7.61</v>
      </c>
      <c r="BZ563" s="111"/>
      <c r="CA563" s="118">
        <v>6.77</v>
      </c>
      <c r="CB563" s="111"/>
      <c r="CC563" s="118">
        <v>6.58</v>
      </c>
    </row>
    <row r="564" spans="1:81" ht="16.5" customHeight="1" x14ac:dyDescent="0.45">
      <c r="A564" s="363">
        <v>560</v>
      </c>
      <c r="B564" s="358" t="s">
        <v>803</v>
      </c>
      <c r="C564" s="112"/>
      <c r="D564" s="112"/>
      <c r="E564" s="116">
        <v>9.18</v>
      </c>
      <c r="F564" s="112"/>
      <c r="G564" s="116">
        <v>9.3800000000000008</v>
      </c>
      <c r="H564" s="112"/>
      <c r="I564" s="116">
        <v>11.43</v>
      </c>
      <c r="J564" s="112"/>
      <c r="K564" s="116">
        <v>11.03</v>
      </c>
      <c r="L564" s="112"/>
      <c r="M564" s="116">
        <v>9.23</v>
      </c>
      <c r="N564" s="112"/>
      <c r="O564" s="116">
        <v>11.33</v>
      </c>
      <c r="P564" s="112"/>
      <c r="Q564" s="116">
        <v>14.24</v>
      </c>
      <c r="R564" s="112"/>
      <c r="S564" s="116">
        <v>10.39</v>
      </c>
      <c r="T564" s="112"/>
      <c r="U564" s="116">
        <v>11.57</v>
      </c>
      <c r="V564" s="112"/>
      <c r="W564" s="116">
        <v>12.23</v>
      </c>
      <c r="X564" s="112"/>
      <c r="Y564" s="116">
        <v>10.23</v>
      </c>
      <c r="Z564" s="112"/>
      <c r="AA564" s="116">
        <v>9.9700000000000006</v>
      </c>
      <c r="AB564" s="112"/>
      <c r="AC564" s="116">
        <v>9.93</v>
      </c>
      <c r="AD564" s="112"/>
      <c r="AE564" s="116">
        <v>10.51</v>
      </c>
      <c r="AF564" s="112"/>
      <c r="AG564" s="116">
        <v>19.13</v>
      </c>
      <c r="AH564" s="112"/>
      <c r="AI564" s="116">
        <v>10.050000000000001</v>
      </c>
      <c r="AJ564" s="112"/>
      <c r="AK564" s="116">
        <v>9.07</v>
      </c>
      <c r="AL564" s="112"/>
      <c r="AM564" s="116">
        <v>10.19</v>
      </c>
      <c r="AN564" s="112"/>
      <c r="AO564" s="116">
        <v>8.4499999999999993</v>
      </c>
      <c r="AP564" s="112"/>
      <c r="AQ564" s="116">
        <v>10.01</v>
      </c>
      <c r="AR564" s="112"/>
      <c r="AS564" s="116">
        <v>15.08</v>
      </c>
      <c r="AT564" s="112"/>
      <c r="AU564" s="116">
        <v>12.84</v>
      </c>
      <c r="AV564" s="112"/>
      <c r="AW564" s="116">
        <v>11.89</v>
      </c>
      <c r="AX564" s="112"/>
      <c r="AY564" s="116">
        <v>12.09</v>
      </c>
      <c r="AZ564" s="112"/>
      <c r="BA564" s="116">
        <v>9.35</v>
      </c>
      <c r="BB564" s="112"/>
      <c r="BC564" s="116">
        <v>10.050000000000001</v>
      </c>
      <c r="BD564" s="112"/>
      <c r="BE564" s="116">
        <v>10.27</v>
      </c>
      <c r="BF564" s="112"/>
      <c r="BG564" s="116">
        <v>11.77</v>
      </c>
      <c r="BH564" s="112"/>
      <c r="BI564" s="116">
        <v>10.220000000000001</v>
      </c>
      <c r="BJ564" s="112"/>
      <c r="BK564" s="116">
        <v>12.51</v>
      </c>
      <c r="BL564" s="112"/>
      <c r="BM564" s="116">
        <v>13.72</v>
      </c>
      <c r="BN564" s="112"/>
      <c r="BO564" s="116">
        <v>13.51</v>
      </c>
      <c r="BP564" s="112"/>
      <c r="BQ564" s="116">
        <v>12.11</v>
      </c>
      <c r="BR564" s="112"/>
      <c r="BS564" s="116">
        <v>12.3</v>
      </c>
      <c r="BT564" s="112"/>
      <c r="BU564" s="116">
        <v>13.25</v>
      </c>
      <c r="BV564" s="112"/>
      <c r="BW564" s="116">
        <v>10.14</v>
      </c>
      <c r="BX564" s="112"/>
      <c r="BY564" s="116">
        <v>11.94</v>
      </c>
      <c r="BZ564" s="112"/>
      <c r="CA564" s="116">
        <v>10.92</v>
      </c>
      <c r="CB564" s="112"/>
      <c r="CC564" s="116">
        <v>10.95</v>
      </c>
    </row>
    <row r="565" spans="1:81" ht="16.5" customHeight="1" x14ac:dyDescent="0.45">
      <c r="A565" s="362">
        <v>561</v>
      </c>
      <c r="B565" s="357" t="s">
        <v>804</v>
      </c>
      <c r="C565" s="357" t="s">
        <v>171</v>
      </c>
      <c r="D565" s="118">
        <v>410</v>
      </c>
      <c r="E565" s="118">
        <v>4.2</v>
      </c>
      <c r="F565" s="118">
        <v>431</v>
      </c>
      <c r="G565" s="118">
        <v>4.5199999999999996</v>
      </c>
      <c r="H565" s="118">
        <v>290</v>
      </c>
      <c r="I565" s="118">
        <v>6.32</v>
      </c>
      <c r="J565" s="118">
        <v>449</v>
      </c>
      <c r="K565" s="118">
        <v>5.7</v>
      </c>
      <c r="L565" s="118">
        <v>403</v>
      </c>
      <c r="M565" s="118">
        <v>3.88</v>
      </c>
      <c r="N565" s="118">
        <v>405</v>
      </c>
      <c r="O565" s="118">
        <v>6.09</v>
      </c>
      <c r="P565" s="118">
        <v>543</v>
      </c>
      <c r="Q565" s="118">
        <v>8.18</v>
      </c>
      <c r="R565" s="118">
        <v>384</v>
      </c>
      <c r="S565" s="118">
        <v>5.4</v>
      </c>
      <c r="T565" s="118">
        <v>393</v>
      </c>
      <c r="U565" s="118">
        <v>5.8</v>
      </c>
      <c r="V565" s="118">
        <v>490</v>
      </c>
      <c r="W565" s="118">
        <v>6.9</v>
      </c>
      <c r="X565" s="118">
        <v>426</v>
      </c>
      <c r="Y565" s="118">
        <v>5.36</v>
      </c>
      <c r="Z565" s="118">
        <v>290</v>
      </c>
      <c r="AA565" s="118">
        <v>5.12</v>
      </c>
      <c r="AB565" s="118">
        <v>406</v>
      </c>
      <c r="AC565" s="118">
        <v>4.9800000000000004</v>
      </c>
      <c r="AD565" s="118">
        <v>377</v>
      </c>
      <c r="AE565" s="118">
        <v>5.86</v>
      </c>
      <c r="AF565" s="118">
        <v>387</v>
      </c>
      <c r="AG565" s="118">
        <v>4.6100000000000003</v>
      </c>
      <c r="AH565" s="118">
        <v>366</v>
      </c>
      <c r="AI565" s="118">
        <v>4.5199999999999996</v>
      </c>
      <c r="AJ565" s="118">
        <v>473</v>
      </c>
      <c r="AK565" s="118">
        <v>4.01</v>
      </c>
      <c r="AL565" s="118">
        <v>395</v>
      </c>
      <c r="AM565" s="118">
        <v>4.46</v>
      </c>
      <c r="AN565" s="118">
        <v>460</v>
      </c>
      <c r="AO565" s="118">
        <v>3.28</v>
      </c>
      <c r="AP565" s="118">
        <v>450</v>
      </c>
      <c r="AQ565" s="118">
        <v>4.09</v>
      </c>
      <c r="AR565" s="118">
        <v>444</v>
      </c>
      <c r="AS565" s="118">
        <v>3.69</v>
      </c>
      <c r="AT565" s="118">
        <v>454</v>
      </c>
      <c r="AU565" s="118">
        <v>5.32</v>
      </c>
      <c r="AV565" s="118">
        <v>412</v>
      </c>
      <c r="AW565" s="118">
        <v>3.75</v>
      </c>
      <c r="AX565" s="118">
        <v>394</v>
      </c>
      <c r="AY565" s="118">
        <v>4.6500000000000004</v>
      </c>
      <c r="AZ565" s="118">
        <v>336</v>
      </c>
      <c r="BA565" s="118">
        <v>3.53</v>
      </c>
      <c r="BB565" s="118">
        <v>261</v>
      </c>
      <c r="BC565" s="118">
        <v>3.95</v>
      </c>
      <c r="BD565" s="118">
        <v>380</v>
      </c>
      <c r="BE565" s="118">
        <v>4.04</v>
      </c>
      <c r="BF565" s="118">
        <v>509</v>
      </c>
      <c r="BG565" s="118">
        <v>7.05</v>
      </c>
      <c r="BH565" s="118">
        <v>502</v>
      </c>
      <c r="BI565" s="118">
        <v>5.26</v>
      </c>
      <c r="BJ565" s="118">
        <v>501</v>
      </c>
      <c r="BK565" s="118">
        <v>4.96</v>
      </c>
      <c r="BL565" s="118">
        <v>526</v>
      </c>
      <c r="BM565" s="118">
        <v>7.67</v>
      </c>
      <c r="BN565" s="118">
        <v>548</v>
      </c>
      <c r="BO565" s="118">
        <v>7.28</v>
      </c>
      <c r="BP565" s="118">
        <v>491</v>
      </c>
      <c r="BQ565" s="118">
        <v>6.19</v>
      </c>
      <c r="BR565" s="118">
        <v>601</v>
      </c>
      <c r="BS565" s="118">
        <v>7.54</v>
      </c>
      <c r="BT565" s="118">
        <v>543</v>
      </c>
      <c r="BU565" s="118">
        <v>7.83</v>
      </c>
      <c r="BV565" s="118">
        <v>510</v>
      </c>
      <c r="BW565" s="118">
        <v>4.8099999999999996</v>
      </c>
      <c r="BX565" s="118">
        <v>448</v>
      </c>
      <c r="BY565" s="118">
        <v>5.39</v>
      </c>
      <c r="BZ565" s="118">
        <v>473</v>
      </c>
      <c r="CA565" s="118">
        <v>5.39</v>
      </c>
      <c r="CB565" s="118">
        <v>417</v>
      </c>
      <c r="CC565" s="118">
        <v>3.94</v>
      </c>
    </row>
    <row r="566" spans="1:81" ht="16.5" customHeight="1" x14ac:dyDescent="0.45">
      <c r="A566" s="363">
        <v>562</v>
      </c>
      <c r="B566" s="358" t="s">
        <v>991</v>
      </c>
      <c r="C566" s="358" t="s">
        <v>171</v>
      </c>
      <c r="D566" s="116">
        <v>55</v>
      </c>
      <c r="E566" s="116">
        <v>0.12</v>
      </c>
      <c r="F566" s="116">
        <v>71</v>
      </c>
      <c r="G566" s="116">
        <v>0.26</v>
      </c>
      <c r="H566" s="116">
        <v>50</v>
      </c>
      <c r="I566" s="116">
        <v>0.11</v>
      </c>
      <c r="J566" s="116">
        <v>67</v>
      </c>
      <c r="K566" s="116">
        <v>0.13</v>
      </c>
      <c r="L566" s="116">
        <v>97</v>
      </c>
      <c r="M566" s="116">
        <v>0.3</v>
      </c>
      <c r="N566" s="116">
        <v>140</v>
      </c>
      <c r="O566" s="116">
        <v>0.33</v>
      </c>
      <c r="P566" s="116">
        <v>203</v>
      </c>
      <c r="Q566" s="116">
        <v>0.45</v>
      </c>
      <c r="R566" s="116">
        <v>211</v>
      </c>
      <c r="S566" s="116">
        <v>0.46</v>
      </c>
      <c r="T566" s="116">
        <v>192</v>
      </c>
      <c r="U566" s="116">
        <v>0.39</v>
      </c>
      <c r="V566" s="116">
        <v>211</v>
      </c>
      <c r="W566" s="116">
        <v>0.44</v>
      </c>
      <c r="X566" s="116">
        <v>187</v>
      </c>
      <c r="Y566" s="116">
        <v>0.88</v>
      </c>
      <c r="Z566" s="116">
        <v>219</v>
      </c>
      <c r="AA566" s="116">
        <v>1.29</v>
      </c>
      <c r="AB566" s="116">
        <v>232</v>
      </c>
      <c r="AC566" s="116">
        <v>1.35</v>
      </c>
      <c r="AD566" s="116">
        <v>207</v>
      </c>
      <c r="AE566" s="116">
        <v>0.92</v>
      </c>
      <c r="AF566" s="116">
        <v>195</v>
      </c>
      <c r="AG566" s="116">
        <v>1.07</v>
      </c>
      <c r="AH566" s="116">
        <v>215</v>
      </c>
      <c r="AI566" s="116">
        <v>0.84</v>
      </c>
      <c r="AJ566" s="116">
        <v>143</v>
      </c>
      <c r="AK566" s="116">
        <v>0.47</v>
      </c>
      <c r="AL566" s="116">
        <v>171</v>
      </c>
      <c r="AM566" s="116">
        <v>0.78</v>
      </c>
      <c r="AN566" s="116">
        <v>201</v>
      </c>
      <c r="AO566" s="116">
        <v>0.93</v>
      </c>
      <c r="AP566" s="116">
        <v>247</v>
      </c>
      <c r="AQ566" s="116">
        <v>1.37</v>
      </c>
      <c r="AR566" s="116">
        <v>199</v>
      </c>
      <c r="AS566" s="116">
        <v>0.98</v>
      </c>
      <c r="AT566" s="116">
        <v>325</v>
      </c>
      <c r="AU566" s="116">
        <v>2.0499999999999998</v>
      </c>
      <c r="AV566" s="116">
        <v>332</v>
      </c>
      <c r="AW566" s="116">
        <v>2.25</v>
      </c>
      <c r="AX566" s="116">
        <v>284</v>
      </c>
      <c r="AY566" s="116">
        <v>2.0499999999999998</v>
      </c>
      <c r="AZ566" s="116">
        <v>219</v>
      </c>
      <c r="BA566" s="116">
        <v>1.29</v>
      </c>
      <c r="BB566" s="116">
        <v>180</v>
      </c>
      <c r="BC566" s="116">
        <v>1.95</v>
      </c>
      <c r="BD566" s="116">
        <v>229</v>
      </c>
      <c r="BE566" s="116">
        <v>1.19</v>
      </c>
      <c r="BF566" s="116">
        <v>201</v>
      </c>
      <c r="BG566" s="116">
        <v>1.25</v>
      </c>
      <c r="BH566" s="116">
        <v>272</v>
      </c>
      <c r="BI566" s="116">
        <v>1.24</v>
      </c>
      <c r="BJ566" s="116">
        <v>340</v>
      </c>
      <c r="BK566" s="116">
        <v>2.61</v>
      </c>
      <c r="BL566" s="116">
        <v>335</v>
      </c>
      <c r="BM566" s="116">
        <v>2.13</v>
      </c>
      <c r="BN566" s="116">
        <v>322</v>
      </c>
      <c r="BO566" s="116">
        <v>2.12</v>
      </c>
      <c r="BP566" s="116">
        <v>281</v>
      </c>
      <c r="BQ566" s="116">
        <v>1.72</v>
      </c>
      <c r="BR566" s="116">
        <v>233</v>
      </c>
      <c r="BS566" s="116">
        <v>1.64</v>
      </c>
      <c r="BT566" s="116">
        <v>264</v>
      </c>
      <c r="BU566" s="116">
        <v>1.92</v>
      </c>
      <c r="BV566" s="116">
        <v>295</v>
      </c>
      <c r="BW566" s="116">
        <v>2.19</v>
      </c>
      <c r="BX566" s="116">
        <v>307</v>
      </c>
      <c r="BY566" s="116">
        <v>2.4700000000000002</v>
      </c>
      <c r="BZ566" s="116">
        <v>278</v>
      </c>
      <c r="CA566" s="116">
        <v>2.11</v>
      </c>
      <c r="CB566" s="116">
        <v>263</v>
      </c>
      <c r="CC566" s="116">
        <v>2.04</v>
      </c>
    </row>
    <row r="567" spans="1:81" ht="16.5" customHeight="1" x14ac:dyDescent="0.45">
      <c r="A567" s="362">
        <v>563</v>
      </c>
      <c r="B567" s="357" t="s">
        <v>805</v>
      </c>
      <c r="C567" s="357" t="s">
        <v>167</v>
      </c>
      <c r="D567" s="118">
        <v>46</v>
      </c>
      <c r="E567" s="118">
        <v>4.87</v>
      </c>
      <c r="F567" s="118">
        <v>35</v>
      </c>
      <c r="G567" s="118">
        <v>4.59</v>
      </c>
      <c r="H567" s="118">
        <v>43</v>
      </c>
      <c r="I567" s="118">
        <v>4.99</v>
      </c>
      <c r="J567" s="118">
        <v>42</v>
      </c>
      <c r="K567" s="118">
        <v>5.2</v>
      </c>
      <c r="L567" s="118">
        <v>52</v>
      </c>
      <c r="M567" s="118">
        <v>5.05</v>
      </c>
      <c r="N567" s="118">
        <v>78</v>
      </c>
      <c r="O567" s="118">
        <v>4.91</v>
      </c>
      <c r="P567" s="118">
        <v>54</v>
      </c>
      <c r="Q567" s="118">
        <v>5.61</v>
      </c>
      <c r="R567" s="118">
        <v>38</v>
      </c>
      <c r="S567" s="118">
        <v>4.53</v>
      </c>
      <c r="T567" s="118">
        <v>38</v>
      </c>
      <c r="U567" s="118">
        <v>5.38</v>
      </c>
      <c r="V567" s="118">
        <v>38</v>
      </c>
      <c r="W567" s="118">
        <v>4.88</v>
      </c>
      <c r="X567" s="118">
        <v>28</v>
      </c>
      <c r="Y567" s="118">
        <v>4</v>
      </c>
      <c r="Z567" s="118">
        <v>29</v>
      </c>
      <c r="AA567" s="118">
        <v>3.57</v>
      </c>
      <c r="AB567" s="118">
        <v>30</v>
      </c>
      <c r="AC567" s="118">
        <v>3.6</v>
      </c>
      <c r="AD567" s="118">
        <v>25</v>
      </c>
      <c r="AE567" s="118">
        <v>3.72</v>
      </c>
      <c r="AF567" s="118">
        <v>34</v>
      </c>
      <c r="AG567" s="118">
        <v>13.45</v>
      </c>
      <c r="AH567" s="118">
        <v>33</v>
      </c>
      <c r="AI567" s="118">
        <v>4.6900000000000004</v>
      </c>
      <c r="AJ567" s="118">
        <v>33</v>
      </c>
      <c r="AK567" s="118">
        <v>4.59</v>
      </c>
      <c r="AL567" s="118">
        <v>38</v>
      </c>
      <c r="AM567" s="118">
        <v>4.95</v>
      </c>
      <c r="AN567" s="118">
        <v>28</v>
      </c>
      <c r="AO567" s="118">
        <v>4.24</v>
      </c>
      <c r="AP567" s="118">
        <v>24</v>
      </c>
      <c r="AQ567" s="118">
        <v>4.55</v>
      </c>
      <c r="AR567" s="118">
        <v>38</v>
      </c>
      <c r="AS567" s="118">
        <v>10.41</v>
      </c>
      <c r="AT567" s="118">
        <v>36</v>
      </c>
      <c r="AU567" s="118">
        <v>5.46</v>
      </c>
      <c r="AV567" s="118">
        <v>37</v>
      </c>
      <c r="AW567" s="118">
        <v>5.89</v>
      </c>
      <c r="AX567" s="118">
        <v>38</v>
      </c>
      <c r="AY567" s="118">
        <v>5.4</v>
      </c>
      <c r="AZ567" s="118">
        <v>29</v>
      </c>
      <c r="BA567" s="118">
        <v>4.53</v>
      </c>
      <c r="BB567" s="118">
        <v>15</v>
      </c>
      <c r="BC567" s="118">
        <v>4.1500000000000004</v>
      </c>
      <c r="BD567" s="118">
        <v>17</v>
      </c>
      <c r="BE567" s="118">
        <v>5.03</v>
      </c>
      <c r="BF567" s="118">
        <v>11</v>
      </c>
      <c r="BG567" s="118">
        <v>3.46</v>
      </c>
      <c r="BH567" s="118">
        <v>11</v>
      </c>
      <c r="BI567" s="118">
        <v>3.72</v>
      </c>
      <c r="BJ567" s="118">
        <v>14</v>
      </c>
      <c r="BK567" s="118">
        <v>4.9400000000000004</v>
      </c>
      <c r="BL567" s="118">
        <v>13</v>
      </c>
      <c r="BM567" s="118">
        <v>3.92</v>
      </c>
      <c r="BN567" s="118">
        <v>15</v>
      </c>
      <c r="BO567" s="118">
        <v>4.0999999999999996</v>
      </c>
      <c r="BP567" s="118">
        <v>14</v>
      </c>
      <c r="BQ567" s="118">
        <v>4.2</v>
      </c>
      <c r="BR567" s="118">
        <v>12</v>
      </c>
      <c r="BS567" s="118">
        <v>3.12</v>
      </c>
      <c r="BT567" s="118">
        <v>12</v>
      </c>
      <c r="BU567" s="118">
        <v>3.49</v>
      </c>
      <c r="BV567" s="118">
        <v>11</v>
      </c>
      <c r="BW567" s="118">
        <v>3.15</v>
      </c>
      <c r="BX567" s="118">
        <v>14</v>
      </c>
      <c r="BY567" s="118">
        <v>4.08</v>
      </c>
      <c r="BZ567" s="118">
        <v>11</v>
      </c>
      <c r="CA567" s="118">
        <v>3.42</v>
      </c>
      <c r="CB567" s="118">
        <v>16</v>
      </c>
      <c r="CC567" s="118">
        <v>4.96</v>
      </c>
    </row>
    <row r="568" spans="1:81" ht="16.5" customHeight="1" x14ac:dyDescent="0.45">
      <c r="A568" s="363">
        <v>564</v>
      </c>
      <c r="B568" s="358" t="s">
        <v>806</v>
      </c>
      <c r="C568" s="358" t="s">
        <v>167</v>
      </c>
      <c r="D568" s="115">
        <v>71868</v>
      </c>
      <c r="E568" s="116">
        <v>208.02</v>
      </c>
      <c r="F568" s="115">
        <v>67290</v>
      </c>
      <c r="G568" s="116">
        <v>188.44</v>
      </c>
      <c r="H568" s="115">
        <v>74287</v>
      </c>
      <c r="I568" s="116">
        <v>212.03</v>
      </c>
      <c r="J568" s="115">
        <v>69067</v>
      </c>
      <c r="K568" s="116">
        <v>191.28</v>
      </c>
      <c r="L568" s="115">
        <v>79177</v>
      </c>
      <c r="M568" s="116">
        <v>215.45</v>
      </c>
      <c r="N568" s="115">
        <v>71249</v>
      </c>
      <c r="O568" s="116">
        <v>195.02</v>
      </c>
      <c r="P568" s="115">
        <v>74599</v>
      </c>
      <c r="Q568" s="116">
        <v>211.21</v>
      </c>
      <c r="R568" s="115">
        <v>70517</v>
      </c>
      <c r="S568" s="116">
        <v>219.85</v>
      </c>
      <c r="T568" s="115">
        <v>74849</v>
      </c>
      <c r="U568" s="116">
        <v>222.33</v>
      </c>
      <c r="V568" s="115">
        <v>74394</v>
      </c>
      <c r="W568" s="116">
        <v>205.12</v>
      </c>
      <c r="X568" s="115">
        <v>70754</v>
      </c>
      <c r="Y568" s="116">
        <v>189.89</v>
      </c>
      <c r="Z568" s="115">
        <v>71956</v>
      </c>
      <c r="AA568" s="116">
        <v>191</v>
      </c>
      <c r="AB568" s="115">
        <v>66270</v>
      </c>
      <c r="AC568" s="116">
        <v>168.81</v>
      </c>
      <c r="AD568" s="115">
        <v>73169</v>
      </c>
      <c r="AE568" s="116">
        <v>191.55</v>
      </c>
      <c r="AF568" s="115">
        <v>84024</v>
      </c>
      <c r="AG568" s="116">
        <v>224.96</v>
      </c>
      <c r="AH568" s="115">
        <v>70851</v>
      </c>
      <c r="AI568" s="116">
        <v>179.23</v>
      </c>
      <c r="AJ568" s="115">
        <v>76968</v>
      </c>
      <c r="AK568" s="116">
        <v>203.71</v>
      </c>
      <c r="AL568" s="115">
        <v>77191</v>
      </c>
      <c r="AM568" s="116">
        <v>203.78</v>
      </c>
      <c r="AN568" s="115">
        <v>76118</v>
      </c>
      <c r="AO568" s="116">
        <v>216.28</v>
      </c>
      <c r="AP568" s="115">
        <v>82825</v>
      </c>
      <c r="AQ568" s="116">
        <v>241.45</v>
      </c>
      <c r="AR568" s="115">
        <v>74432</v>
      </c>
      <c r="AS568" s="116">
        <v>209.3</v>
      </c>
      <c r="AT568" s="115">
        <v>72889</v>
      </c>
      <c r="AU568" s="116">
        <v>198.89</v>
      </c>
      <c r="AV568" s="115">
        <v>76448</v>
      </c>
      <c r="AW568" s="116">
        <v>198.46</v>
      </c>
      <c r="AX568" s="115">
        <v>70918</v>
      </c>
      <c r="AY568" s="116">
        <v>185.52</v>
      </c>
      <c r="AZ568" s="115">
        <v>66216</v>
      </c>
      <c r="BA568" s="116">
        <v>169.83</v>
      </c>
      <c r="BB568" s="115">
        <v>70514</v>
      </c>
      <c r="BC568" s="116">
        <v>188.73</v>
      </c>
      <c r="BD568" s="115">
        <v>86166</v>
      </c>
      <c r="BE568" s="116">
        <v>225.04</v>
      </c>
      <c r="BF568" s="115">
        <v>65606</v>
      </c>
      <c r="BG568" s="116">
        <v>164.63</v>
      </c>
      <c r="BH568" s="115">
        <v>83934</v>
      </c>
      <c r="BI568" s="116">
        <v>212.57</v>
      </c>
      <c r="BJ568" s="115">
        <v>78777</v>
      </c>
      <c r="BK568" s="116">
        <v>207.81</v>
      </c>
      <c r="BL568" s="115">
        <v>77498</v>
      </c>
      <c r="BM568" s="116">
        <v>204.36</v>
      </c>
      <c r="BN568" s="115">
        <v>83500</v>
      </c>
      <c r="BO568" s="116">
        <v>228.21</v>
      </c>
      <c r="BP568" s="115">
        <v>81163</v>
      </c>
      <c r="BQ568" s="116">
        <v>225.29</v>
      </c>
      <c r="BR568" s="115">
        <v>77932</v>
      </c>
      <c r="BS568" s="116">
        <v>209.22</v>
      </c>
      <c r="BT568" s="115">
        <v>84534</v>
      </c>
      <c r="BU568" s="116">
        <v>231.33</v>
      </c>
      <c r="BV568" s="115">
        <v>74271</v>
      </c>
      <c r="BW568" s="116">
        <v>199.93</v>
      </c>
      <c r="BX568" s="115">
        <v>75168</v>
      </c>
      <c r="BY568" s="116">
        <v>206.14</v>
      </c>
      <c r="BZ568" s="115">
        <v>77386</v>
      </c>
      <c r="CA568" s="116">
        <v>215.04</v>
      </c>
      <c r="CB568" s="115">
        <v>91542</v>
      </c>
      <c r="CC568" s="116">
        <v>250.67</v>
      </c>
    </row>
    <row r="569" spans="1:81" ht="16.5" customHeight="1" x14ac:dyDescent="0.45">
      <c r="A569" s="362">
        <v>565</v>
      </c>
      <c r="B569" s="357" t="s">
        <v>807</v>
      </c>
      <c r="C569" s="357" t="s">
        <v>167</v>
      </c>
      <c r="D569" s="117">
        <v>43597</v>
      </c>
      <c r="E569" s="118">
        <v>163.02000000000001</v>
      </c>
      <c r="F569" s="117">
        <v>39844</v>
      </c>
      <c r="G569" s="118">
        <v>144.61000000000001</v>
      </c>
      <c r="H569" s="117">
        <v>43840</v>
      </c>
      <c r="I569" s="118">
        <v>158.74</v>
      </c>
      <c r="J569" s="117">
        <v>40131</v>
      </c>
      <c r="K569" s="118">
        <v>145.33000000000001</v>
      </c>
      <c r="L569" s="117">
        <v>48179</v>
      </c>
      <c r="M569" s="118">
        <v>166.57</v>
      </c>
      <c r="N569" s="117">
        <v>41526</v>
      </c>
      <c r="O569" s="118">
        <v>146.75</v>
      </c>
      <c r="P569" s="117">
        <v>45978</v>
      </c>
      <c r="Q569" s="118">
        <v>169.73</v>
      </c>
      <c r="R569" s="117">
        <v>44082</v>
      </c>
      <c r="S569" s="118">
        <v>172.41</v>
      </c>
      <c r="T569" s="117">
        <v>45128</v>
      </c>
      <c r="U569" s="118">
        <v>177.4</v>
      </c>
      <c r="V569" s="117">
        <v>44751</v>
      </c>
      <c r="W569" s="118">
        <v>160.84</v>
      </c>
      <c r="X569" s="117">
        <v>42817</v>
      </c>
      <c r="Y569" s="118">
        <v>152.99</v>
      </c>
      <c r="Z569" s="117">
        <v>44226</v>
      </c>
      <c r="AA569" s="118">
        <v>152.28</v>
      </c>
      <c r="AB569" s="117">
        <v>39743</v>
      </c>
      <c r="AC569" s="118">
        <v>130.15</v>
      </c>
      <c r="AD569" s="117">
        <v>42538</v>
      </c>
      <c r="AE569" s="118">
        <v>147.4</v>
      </c>
      <c r="AF569" s="117">
        <v>48865</v>
      </c>
      <c r="AG569" s="118">
        <v>173.73</v>
      </c>
      <c r="AH569" s="117">
        <v>39614</v>
      </c>
      <c r="AI569" s="118">
        <v>134.46</v>
      </c>
      <c r="AJ569" s="117">
        <v>45099</v>
      </c>
      <c r="AK569" s="118">
        <v>158.27000000000001</v>
      </c>
      <c r="AL569" s="117">
        <v>46168</v>
      </c>
      <c r="AM569" s="118">
        <v>157.05000000000001</v>
      </c>
      <c r="AN569" s="117">
        <v>45842</v>
      </c>
      <c r="AO569" s="118">
        <v>165.78</v>
      </c>
      <c r="AP569" s="117">
        <v>50394</v>
      </c>
      <c r="AQ569" s="118">
        <v>185.93</v>
      </c>
      <c r="AR569" s="117">
        <v>44807</v>
      </c>
      <c r="AS569" s="118">
        <v>167.22</v>
      </c>
      <c r="AT569" s="117">
        <v>44388</v>
      </c>
      <c r="AU569" s="118">
        <v>158.71</v>
      </c>
      <c r="AV569" s="117">
        <v>44773</v>
      </c>
      <c r="AW569" s="118">
        <v>156.47999999999999</v>
      </c>
      <c r="AX569" s="117">
        <v>39767</v>
      </c>
      <c r="AY569" s="118">
        <v>144.21</v>
      </c>
      <c r="AZ569" s="117">
        <v>39010</v>
      </c>
      <c r="BA569" s="118">
        <v>133.25</v>
      </c>
      <c r="BB569" s="117">
        <v>40922</v>
      </c>
      <c r="BC569" s="118">
        <v>148.33000000000001</v>
      </c>
      <c r="BD569" s="117">
        <v>50085</v>
      </c>
      <c r="BE569" s="118">
        <v>173.92</v>
      </c>
      <c r="BF569" s="117">
        <v>37516</v>
      </c>
      <c r="BG569" s="118">
        <v>128.22999999999999</v>
      </c>
      <c r="BH569" s="117">
        <v>47719</v>
      </c>
      <c r="BI569" s="118">
        <v>161.09</v>
      </c>
      <c r="BJ569" s="117">
        <v>47505</v>
      </c>
      <c r="BK569" s="118">
        <v>162.53</v>
      </c>
      <c r="BL569" s="117">
        <v>46223</v>
      </c>
      <c r="BM569" s="118">
        <v>163.27000000000001</v>
      </c>
      <c r="BN569" s="117">
        <v>48670</v>
      </c>
      <c r="BO569" s="118">
        <v>180.35</v>
      </c>
      <c r="BP569" s="117">
        <v>46390</v>
      </c>
      <c r="BQ569" s="118">
        <v>175.96</v>
      </c>
      <c r="BR569" s="117">
        <v>43958</v>
      </c>
      <c r="BS569" s="118">
        <v>163</v>
      </c>
      <c r="BT569" s="117">
        <v>49398</v>
      </c>
      <c r="BU569" s="118">
        <v>181.98</v>
      </c>
      <c r="BV569" s="117">
        <v>42363</v>
      </c>
      <c r="BW569" s="118">
        <v>154.01</v>
      </c>
      <c r="BX569" s="117">
        <v>43798</v>
      </c>
      <c r="BY569" s="118">
        <v>160.19999999999999</v>
      </c>
      <c r="BZ569" s="117">
        <v>45353</v>
      </c>
      <c r="CA569" s="118">
        <v>168.88</v>
      </c>
      <c r="CB569" s="117">
        <v>51144</v>
      </c>
      <c r="CC569" s="118">
        <v>194.13</v>
      </c>
    </row>
    <row r="570" spans="1:81" ht="16.5" customHeight="1" x14ac:dyDescent="0.45">
      <c r="A570" s="363">
        <v>566</v>
      </c>
      <c r="B570" s="358" t="s">
        <v>808</v>
      </c>
      <c r="C570" s="358" t="s">
        <v>167</v>
      </c>
      <c r="D570" s="115">
        <v>4475</v>
      </c>
      <c r="E570" s="116">
        <v>30.39</v>
      </c>
      <c r="F570" s="115">
        <v>3983</v>
      </c>
      <c r="G570" s="116">
        <v>25.13</v>
      </c>
      <c r="H570" s="115">
        <v>4623</v>
      </c>
      <c r="I570" s="116">
        <v>28.65</v>
      </c>
      <c r="J570" s="115">
        <v>4143</v>
      </c>
      <c r="K570" s="116">
        <v>26.3</v>
      </c>
      <c r="L570" s="115">
        <v>4933</v>
      </c>
      <c r="M570" s="116">
        <v>28.3</v>
      </c>
      <c r="N570" s="115">
        <v>4602</v>
      </c>
      <c r="O570" s="116">
        <v>28.71</v>
      </c>
      <c r="P570" s="115">
        <v>6354</v>
      </c>
      <c r="Q570" s="116">
        <v>34.99</v>
      </c>
      <c r="R570" s="115">
        <v>5682</v>
      </c>
      <c r="S570" s="116">
        <v>33.89</v>
      </c>
      <c r="T570" s="115">
        <v>6038</v>
      </c>
      <c r="U570" s="116">
        <v>38.06</v>
      </c>
      <c r="V570" s="115">
        <v>6039</v>
      </c>
      <c r="W570" s="116">
        <v>33.43</v>
      </c>
      <c r="X570" s="115">
        <v>4815</v>
      </c>
      <c r="Y570" s="116">
        <v>27.75</v>
      </c>
      <c r="Z570" s="115">
        <v>5540</v>
      </c>
      <c r="AA570" s="116">
        <v>29.88</v>
      </c>
      <c r="AB570" s="115">
        <v>3879</v>
      </c>
      <c r="AC570" s="116">
        <v>24.2</v>
      </c>
      <c r="AD570" s="115">
        <v>4344</v>
      </c>
      <c r="AE570" s="116">
        <v>24.59</v>
      </c>
      <c r="AF570" s="115">
        <v>5039</v>
      </c>
      <c r="AG570" s="116">
        <v>31.68</v>
      </c>
      <c r="AH570" s="115">
        <v>3784</v>
      </c>
      <c r="AI570" s="116">
        <v>22.95</v>
      </c>
      <c r="AJ570" s="115">
        <v>4325</v>
      </c>
      <c r="AK570" s="116">
        <v>29.03</v>
      </c>
      <c r="AL570" s="115">
        <v>4794</v>
      </c>
      <c r="AM570" s="116">
        <v>31.97</v>
      </c>
      <c r="AN570" s="115">
        <v>5304</v>
      </c>
      <c r="AO570" s="116">
        <v>32.409999999999997</v>
      </c>
      <c r="AP570" s="115">
        <v>5395</v>
      </c>
      <c r="AQ570" s="116">
        <v>35.71</v>
      </c>
      <c r="AR570" s="115">
        <v>6140</v>
      </c>
      <c r="AS570" s="116">
        <v>36.53</v>
      </c>
      <c r="AT570" s="115">
        <v>5364</v>
      </c>
      <c r="AU570" s="116">
        <v>32.86</v>
      </c>
      <c r="AV570" s="115">
        <v>5038</v>
      </c>
      <c r="AW570" s="116">
        <v>27.36</v>
      </c>
      <c r="AX570" s="115">
        <v>4442</v>
      </c>
      <c r="AY570" s="116">
        <v>29.3</v>
      </c>
      <c r="AZ570" s="115">
        <v>4031</v>
      </c>
      <c r="BA570" s="116">
        <v>23.5</v>
      </c>
      <c r="BB570" s="115">
        <v>4938</v>
      </c>
      <c r="BC570" s="116">
        <v>29.58</v>
      </c>
      <c r="BD570" s="115">
        <v>5297</v>
      </c>
      <c r="BE570" s="116">
        <v>32.15</v>
      </c>
      <c r="BF570" s="115">
        <v>3962</v>
      </c>
      <c r="BG570" s="116">
        <v>25.45</v>
      </c>
      <c r="BH570" s="115">
        <v>5153</v>
      </c>
      <c r="BI570" s="116">
        <v>29.35</v>
      </c>
      <c r="BJ570" s="115">
        <v>4523</v>
      </c>
      <c r="BK570" s="116">
        <v>30.18</v>
      </c>
      <c r="BL570" s="115">
        <v>5431</v>
      </c>
      <c r="BM570" s="116">
        <v>33</v>
      </c>
      <c r="BN570" s="115">
        <v>5982</v>
      </c>
      <c r="BO570" s="116">
        <v>37.22</v>
      </c>
      <c r="BP570" s="115">
        <v>5727</v>
      </c>
      <c r="BQ570" s="116">
        <v>39.729999999999997</v>
      </c>
      <c r="BR570" s="115">
        <v>5005</v>
      </c>
      <c r="BS570" s="116">
        <v>36</v>
      </c>
      <c r="BT570" s="115">
        <v>5630</v>
      </c>
      <c r="BU570" s="116">
        <v>37.64</v>
      </c>
      <c r="BV570" s="115">
        <v>4960</v>
      </c>
      <c r="BW570" s="116">
        <v>34.19</v>
      </c>
      <c r="BX570" s="115">
        <v>4777</v>
      </c>
      <c r="BY570" s="116">
        <v>32.520000000000003</v>
      </c>
      <c r="BZ570" s="115">
        <v>4411</v>
      </c>
      <c r="CA570" s="116">
        <v>32.76</v>
      </c>
      <c r="CB570" s="115">
        <v>5545</v>
      </c>
      <c r="CC570" s="116">
        <v>41.24</v>
      </c>
    </row>
    <row r="571" spans="1:81" ht="16.5" customHeight="1" x14ac:dyDescent="0.45">
      <c r="A571" s="362">
        <v>567</v>
      </c>
      <c r="B571" s="357" t="s">
        <v>809</v>
      </c>
      <c r="C571" s="357" t="s">
        <v>167</v>
      </c>
      <c r="D571" s="117">
        <v>17144</v>
      </c>
      <c r="E571" s="118">
        <v>67.2</v>
      </c>
      <c r="F571" s="117">
        <v>15761</v>
      </c>
      <c r="G571" s="118">
        <v>58.77</v>
      </c>
      <c r="H571" s="117">
        <v>15697</v>
      </c>
      <c r="I571" s="118">
        <v>60.95</v>
      </c>
      <c r="J571" s="117">
        <v>16142</v>
      </c>
      <c r="K571" s="118">
        <v>58.32</v>
      </c>
      <c r="L571" s="117">
        <v>20617</v>
      </c>
      <c r="M571" s="118">
        <v>71.23</v>
      </c>
      <c r="N571" s="117">
        <v>15255</v>
      </c>
      <c r="O571" s="118">
        <v>56.68</v>
      </c>
      <c r="P571" s="117">
        <v>18558</v>
      </c>
      <c r="Q571" s="118">
        <v>71.540000000000006</v>
      </c>
      <c r="R571" s="117">
        <v>17691</v>
      </c>
      <c r="S571" s="118">
        <v>78.67</v>
      </c>
      <c r="T571" s="117">
        <v>16780</v>
      </c>
      <c r="U571" s="118">
        <v>74.27</v>
      </c>
      <c r="V571" s="117">
        <v>17586</v>
      </c>
      <c r="W571" s="118">
        <v>67.63</v>
      </c>
      <c r="X571" s="117">
        <v>17892</v>
      </c>
      <c r="Y571" s="118">
        <v>65.12</v>
      </c>
      <c r="Z571" s="117">
        <v>16133</v>
      </c>
      <c r="AA571" s="118">
        <v>59.24</v>
      </c>
      <c r="AB571" s="117">
        <v>14502</v>
      </c>
      <c r="AC571" s="118">
        <v>50.73</v>
      </c>
      <c r="AD571" s="117">
        <v>16175</v>
      </c>
      <c r="AE571" s="118">
        <v>63.09</v>
      </c>
      <c r="AF571" s="117">
        <v>18703</v>
      </c>
      <c r="AG571" s="118">
        <v>72.510000000000005</v>
      </c>
      <c r="AH571" s="117">
        <v>14860</v>
      </c>
      <c r="AI571" s="118">
        <v>54.23</v>
      </c>
      <c r="AJ571" s="117">
        <v>18128</v>
      </c>
      <c r="AK571" s="118">
        <v>66.459999999999994</v>
      </c>
      <c r="AL571" s="117">
        <v>16920</v>
      </c>
      <c r="AM571" s="118">
        <v>61.1</v>
      </c>
      <c r="AN571" s="117">
        <v>18589</v>
      </c>
      <c r="AO571" s="118">
        <v>72.39</v>
      </c>
      <c r="AP571" s="117">
        <v>21046</v>
      </c>
      <c r="AQ571" s="118">
        <v>83.7</v>
      </c>
      <c r="AR571" s="117">
        <v>15321</v>
      </c>
      <c r="AS571" s="118">
        <v>62.86</v>
      </c>
      <c r="AT571" s="117">
        <v>16144</v>
      </c>
      <c r="AU571" s="118">
        <v>60.74</v>
      </c>
      <c r="AV571" s="117">
        <v>16448</v>
      </c>
      <c r="AW571" s="118">
        <v>64.739999999999995</v>
      </c>
      <c r="AX571" s="117">
        <v>14886</v>
      </c>
      <c r="AY571" s="118">
        <v>55.87</v>
      </c>
      <c r="AZ571" s="117">
        <v>14142</v>
      </c>
      <c r="BA571" s="118">
        <v>54.12</v>
      </c>
      <c r="BB571" s="117">
        <v>14377</v>
      </c>
      <c r="BC571" s="118">
        <v>58.87</v>
      </c>
      <c r="BD571" s="117">
        <v>18426</v>
      </c>
      <c r="BE571" s="118">
        <v>70.08</v>
      </c>
      <c r="BF571" s="117">
        <v>13195</v>
      </c>
      <c r="BG571" s="118">
        <v>47.42</v>
      </c>
      <c r="BH571" s="117">
        <v>16744</v>
      </c>
      <c r="BI571" s="118">
        <v>61.95</v>
      </c>
      <c r="BJ571" s="117">
        <v>18497</v>
      </c>
      <c r="BK571" s="118">
        <v>66.37</v>
      </c>
      <c r="BL571" s="117">
        <v>19126</v>
      </c>
      <c r="BM571" s="118">
        <v>71.23</v>
      </c>
      <c r="BN571" s="117">
        <v>19710</v>
      </c>
      <c r="BO571" s="118">
        <v>71.209999999999994</v>
      </c>
      <c r="BP571" s="117">
        <v>16719</v>
      </c>
      <c r="BQ571" s="118">
        <v>64.650000000000006</v>
      </c>
      <c r="BR571" s="117">
        <v>16899</v>
      </c>
      <c r="BS571" s="118">
        <v>63.85</v>
      </c>
      <c r="BT571" s="117">
        <v>17835</v>
      </c>
      <c r="BU571" s="118">
        <v>66.42</v>
      </c>
      <c r="BV571" s="117">
        <v>15678</v>
      </c>
      <c r="BW571" s="118">
        <v>53.69</v>
      </c>
      <c r="BX571" s="117">
        <v>16240</v>
      </c>
      <c r="BY571" s="118">
        <v>62.87</v>
      </c>
      <c r="BZ571" s="117">
        <v>17979</v>
      </c>
      <c r="CA571" s="118">
        <v>68.319999999999993</v>
      </c>
      <c r="CB571" s="117">
        <v>19790</v>
      </c>
      <c r="CC571" s="118">
        <v>75.39</v>
      </c>
    </row>
    <row r="572" spans="1:81" ht="16.5" customHeight="1" x14ac:dyDescent="0.45">
      <c r="A572" s="363">
        <v>568</v>
      </c>
      <c r="B572" s="358" t="s">
        <v>810</v>
      </c>
      <c r="C572" s="358" t="s">
        <v>167</v>
      </c>
      <c r="D572" s="115">
        <v>10516</v>
      </c>
      <c r="E572" s="116">
        <v>24.45</v>
      </c>
      <c r="F572" s="115">
        <v>9233</v>
      </c>
      <c r="G572" s="116">
        <v>22.33</v>
      </c>
      <c r="H572" s="115">
        <v>10503</v>
      </c>
      <c r="I572" s="116">
        <v>25.26</v>
      </c>
      <c r="J572" s="115">
        <v>8761</v>
      </c>
      <c r="K572" s="116">
        <v>21.52</v>
      </c>
      <c r="L572" s="115">
        <v>9812</v>
      </c>
      <c r="M572" s="116">
        <v>22.89</v>
      </c>
      <c r="N572" s="115">
        <v>10497</v>
      </c>
      <c r="O572" s="116">
        <v>23.63</v>
      </c>
      <c r="P572" s="115">
        <v>9178</v>
      </c>
      <c r="Q572" s="116">
        <v>21.42</v>
      </c>
      <c r="R572" s="115">
        <v>9241</v>
      </c>
      <c r="S572" s="116">
        <v>20.65</v>
      </c>
      <c r="T572" s="115">
        <v>10309</v>
      </c>
      <c r="U572" s="116">
        <v>22.12</v>
      </c>
      <c r="V572" s="115">
        <v>9681</v>
      </c>
      <c r="W572" s="116">
        <v>21.5</v>
      </c>
      <c r="X572" s="115">
        <v>8083</v>
      </c>
      <c r="Y572" s="116">
        <v>19.29</v>
      </c>
      <c r="Z572" s="115">
        <v>9963</v>
      </c>
      <c r="AA572" s="116">
        <v>22.21</v>
      </c>
      <c r="AB572" s="115">
        <v>10575</v>
      </c>
      <c r="AC572" s="116">
        <v>22.68</v>
      </c>
      <c r="AD572" s="115">
        <v>10535</v>
      </c>
      <c r="AE572" s="116">
        <v>22.54</v>
      </c>
      <c r="AF572" s="115">
        <v>11458</v>
      </c>
      <c r="AG572" s="116">
        <v>25.79</v>
      </c>
      <c r="AH572" s="115">
        <v>10273</v>
      </c>
      <c r="AI572" s="116">
        <v>22.38</v>
      </c>
      <c r="AJ572" s="115">
        <v>10224</v>
      </c>
      <c r="AK572" s="116">
        <v>23.03</v>
      </c>
      <c r="AL572" s="115">
        <v>12404</v>
      </c>
      <c r="AM572" s="116">
        <v>26.49</v>
      </c>
      <c r="AN572" s="115">
        <v>10567</v>
      </c>
      <c r="AO572" s="116">
        <v>23.04</v>
      </c>
      <c r="AP572" s="115">
        <v>11694</v>
      </c>
      <c r="AQ572" s="116">
        <v>25.34</v>
      </c>
      <c r="AR572" s="115">
        <v>11083</v>
      </c>
      <c r="AS572" s="116">
        <v>24.33</v>
      </c>
      <c r="AT572" s="115">
        <v>10829</v>
      </c>
      <c r="AU572" s="116">
        <v>23.84</v>
      </c>
      <c r="AV572" s="115">
        <v>10937</v>
      </c>
      <c r="AW572" s="116">
        <v>24.07</v>
      </c>
      <c r="AX572" s="115">
        <v>8226</v>
      </c>
      <c r="AY572" s="116">
        <v>18.87</v>
      </c>
      <c r="AZ572" s="115">
        <v>10061</v>
      </c>
      <c r="BA572" s="116">
        <v>22.52</v>
      </c>
      <c r="BB572" s="115">
        <v>10200</v>
      </c>
      <c r="BC572" s="116">
        <v>23.61</v>
      </c>
      <c r="BD572" s="115">
        <v>12268</v>
      </c>
      <c r="BE572" s="116">
        <v>27.53</v>
      </c>
      <c r="BF572" s="115">
        <v>10280</v>
      </c>
      <c r="BG572" s="116">
        <v>22.89</v>
      </c>
      <c r="BH572" s="115">
        <v>12278</v>
      </c>
      <c r="BI572" s="116">
        <v>27.05</v>
      </c>
      <c r="BJ572" s="115">
        <v>12756</v>
      </c>
      <c r="BK572" s="116">
        <v>27.9</v>
      </c>
      <c r="BL572" s="115">
        <v>10498</v>
      </c>
      <c r="BM572" s="116">
        <v>23.37</v>
      </c>
      <c r="BN572" s="115">
        <v>10226</v>
      </c>
      <c r="BO572" s="116">
        <v>25.97</v>
      </c>
      <c r="BP572" s="115">
        <v>11040</v>
      </c>
      <c r="BQ572" s="116">
        <v>25.99</v>
      </c>
      <c r="BR572" s="115">
        <v>9780</v>
      </c>
      <c r="BS572" s="116">
        <v>22.23</v>
      </c>
      <c r="BT572" s="115">
        <v>11014</v>
      </c>
      <c r="BU572" s="116">
        <v>26.1</v>
      </c>
      <c r="BV572" s="115">
        <v>9318</v>
      </c>
      <c r="BW572" s="116">
        <v>23.22</v>
      </c>
      <c r="BX572" s="115">
        <v>11343</v>
      </c>
      <c r="BY572" s="116">
        <v>26.41</v>
      </c>
      <c r="BZ572" s="115">
        <v>10807</v>
      </c>
      <c r="CA572" s="116">
        <v>25.98</v>
      </c>
      <c r="CB572" s="115">
        <v>12290</v>
      </c>
      <c r="CC572" s="116">
        <v>30.2</v>
      </c>
    </row>
    <row r="573" spans="1:81" ht="16.5" customHeight="1" x14ac:dyDescent="0.45">
      <c r="A573" s="362">
        <v>569</v>
      </c>
      <c r="B573" s="357" t="s">
        <v>811</v>
      </c>
      <c r="C573" s="357" t="s">
        <v>167</v>
      </c>
      <c r="D573" s="117">
        <v>3130</v>
      </c>
      <c r="E573" s="118">
        <v>19.309999999999999</v>
      </c>
      <c r="F573" s="117">
        <v>2857</v>
      </c>
      <c r="G573" s="118">
        <v>18.350000000000001</v>
      </c>
      <c r="H573" s="117">
        <v>3381</v>
      </c>
      <c r="I573" s="118">
        <v>19.989999999999998</v>
      </c>
      <c r="J573" s="117">
        <v>3177</v>
      </c>
      <c r="K573" s="118">
        <v>19.43</v>
      </c>
      <c r="L573" s="117">
        <v>3629</v>
      </c>
      <c r="M573" s="118">
        <v>21.32</v>
      </c>
      <c r="N573" s="117">
        <v>3570</v>
      </c>
      <c r="O573" s="118">
        <v>18.489999999999998</v>
      </c>
      <c r="P573" s="117">
        <v>3549</v>
      </c>
      <c r="Q573" s="118">
        <v>20.2</v>
      </c>
      <c r="R573" s="117">
        <v>3163</v>
      </c>
      <c r="S573" s="118">
        <v>18.48</v>
      </c>
      <c r="T573" s="117">
        <v>3342</v>
      </c>
      <c r="U573" s="118">
        <v>20.55</v>
      </c>
      <c r="V573" s="117">
        <v>3502</v>
      </c>
      <c r="W573" s="118">
        <v>19.66</v>
      </c>
      <c r="X573" s="117">
        <v>3699</v>
      </c>
      <c r="Y573" s="118">
        <v>21.14</v>
      </c>
      <c r="Z573" s="117">
        <v>3665</v>
      </c>
      <c r="AA573" s="118">
        <v>20.89</v>
      </c>
      <c r="AB573" s="117">
        <v>3294</v>
      </c>
      <c r="AC573" s="118">
        <v>16.170000000000002</v>
      </c>
      <c r="AD573" s="117">
        <v>3932</v>
      </c>
      <c r="AE573" s="118">
        <v>19.8</v>
      </c>
      <c r="AF573" s="117">
        <v>4472</v>
      </c>
      <c r="AG573" s="118">
        <v>22.85</v>
      </c>
      <c r="AH573" s="117">
        <v>3501</v>
      </c>
      <c r="AI573" s="118">
        <v>18.190000000000001</v>
      </c>
      <c r="AJ573" s="117">
        <v>3956</v>
      </c>
      <c r="AK573" s="118">
        <v>20.72</v>
      </c>
      <c r="AL573" s="117">
        <v>3270</v>
      </c>
      <c r="AM573" s="118">
        <v>17.61</v>
      </c>
      <c r="AN573" s="117">
        <v>3841</v>
      </c>
      <c r="AO573" s="118">
        <v>20.04</v>
      </c>
      <c r="AP573" s="117">
        <v>3890</v>
      </c>
      <c r="AQ573" s="118">
        <v>21.09</v>
      </c>
      <c r="AR573" s="117">
        <v>3976</v>
      </c>
      <c r="AS573" s="118">
        <v>23.6</v>
      </c>
      <c r="AT573" s="117">
        <v>4533</v>
      </c>
      <c r="AU573" s="118">
        <v>22.93</v>
      </c>
      <c r="AV573" s="117">
        <v>4543</v>
      </c>
      <c r="AW573" s="118">
        <v>22.89</v>
      </c>
      <c r="AX573" s="117">
        <v>3998</v>
      </c>
      <c r="AY573" s="118">
        <v>21.62</v>
      </c>
      <c r="AZ573" s="117">
        <v>3697</v>
      </c>
      <c r="BA573" s="118">
        <v>17.79</v>
      </c>
      <c r="BB573" s="117">
        <v>3588</v>
      </c>
      <c r="BC573" s="118">
        <v>18.12</v>
      </c>
      <c r="BD573" s="117">
        <v>4942</v>
      </c>
      <c r="BE573" s="118">
        <v>23.72</v>
      </c>
      <c r="BF573" s="117">
        <v>3344</v>
      </c>
      <c r="BG573" s="118">
        <v>16.91</v>
      </c>
      <c r="BH573" s="117">
        <v>4866</v>
      </c>
      <c r="BI573" s="118">
        <v>22.67</v>
      </c>
      <c r="BJ573" s="117">
        <v>3840</v>
      </c>
      <c r="BK573" s="118">
        <v>18.75</v>
      </c>
      <c r="BL573" s="117">
        <v>3620</v>
      </c>
      <c r="BM573" s="118">
        <v>17.78</v>
      </c>
      <c r="BN573" s="117">
        <v>4411</v>
      </c>
      <c r="BO573" s="118">
        <v>23.55</v>
      </c>
      <c r="BP573" s="117">
        <v>4259</v>
      </c>
      <c r="BQ573" s="118">
        <v>21.14</v>
      </c>
      <c r="BR573" s="117">
        <v>3660</v>
      </c>
      <c r="BS573" s="118">
        <v>19.260000000000002</v>
      </c>
      <c r="BT573" s="117">
        <v>5232</v>
      </c>
      <c r="BU573" s="118">
        <v>28.08</v>
      </c>
      <c r="BV573" s="117">
        <v>4163</v>
      </c>
      <c r="BW573" s="118">
        <v>22.13</v>
      </c>
      <c r="BX573" s="117">
        <v>3357</v>
      </c>
      <c r="BY573" s="118">
        <v>18.68</v>
      </c>
      <c r="BZ573" s="117">
        <v>3990</v>
      </c>
      <c r="CA573" s="118">
        <v>21.26</v>
      </c>
      <c r="CB573" s="117">
        <v>4476</v>
      </c>
      <c r="CC573" s="118">
        <v>24.19</v>
      </c>
    </row>
    <row r="574" spans="1:81" ht="16.5" customHeight="1" x14ac:dyDescent="0.45">
      <c r="A574" s="363">
        <v>570</v>
      </c>
      <c r="B574" s="358" t="s">
        <v>812</v>
      </c>
      <c r="C574" s="358" t="s">
        <v>167</v>
      </c>
      <c r="D574" s="115">
        <v>8260</v>
      </c>
      <c r="E574" s="116">
        <v>21.16</v>
      </c>
      <c r="F574" s="115">
        <v>7961</v>
      </c>
      <c r="G574" s="116">
        <v>19.559999999999999</v>
      </c>
      <c r="H574" s="115">
        <v>9602</v>
      </c>
      <c r="I574" s="116">
        <v>23.62</v>
      </c>
      <c r="J574" s="115">
        <v>7821</v>
      </c>
      <c r="K574" s="116">
        <v>19.11</v>
      </c>
      <c r="L574" s="115">
        <v>9146</v>
      </c>
      <c r="M574" s="116">
        <v>22.54</v>
      </c>
      <c r="N574" s="115">
        <v>7551</v>
      </c>
      <c r="O574" s="116">
        <v>18.850000000000001</v>
      </c>
      <c r="P574" s="115">
        <v>8294</v>
      </c>
      <c r="Q574" s="116">
        <v>21.17</v>
      </c>
      <c r="R574" s="115">
        <v>8244</v>
      </c>
      <c r="S574" s="116">
        <v>20.149999999999999</v>
      </c>
      <c r="T574" s="115">
        <v>8610</v>
      </c>
      <c r="U574" s="116">
        <v>22.05</v>
      </c>
      <c r="V574" s="115">
        <v>7881</v>
      </c>
      <c r="W574" s="116">
        <v>18.100000000000001</v>
      </c>
      <c r="X574" s="115">
        <v>8273</v>
      </c>
      <c r="Y574" s="116">
        <v>19.190000000000001</v>
      </c>
      <c r="Z574" s="115">
        <v>8856</v>
      </c>
      <c r="AA574" s="116">
        <v>19.48</v>
      </c>
      <c r="AB574" s="115">
        <v>7423</v>
      </c>
      <c r="AC574" s="116">
        <v>15.88</v>
      </c>
      <c r="AD574" s="115">
        <v>7511</v>
      </c>
      <c r="AE574" s="116">
        <v>17.04</v>
      </c>
      <c r="AF574" s="115">
        <v>9091</v>
      </c>
      <c r="AG574" s="116">
        <v>20.21</v>
      </c>
      <c r="AH574" s="115">
        <v>7136</v>
      </c>
      <c r="AI574" s="116">
        <v>16.28</v>
      </c>
      <c r="AJ574" s="115">
        <v>8402</v>
      </c>
      <c r="AK574" s="116">
        <v>18.489999999999998</v>
      </c>
      <c r="AL574" s="115">
        <v>8685</v>
      </c>
      <c r="AM574" s="116">
        <v>19.309999999999999</v>
      </c>
      <c r="AN574" s="115">
        <v>7475</v>
      </c>
      <c r="AO574" s="116">
        <v>17.5</v>
      </c>
      <c r="AP574" s="115">
        <v>8296</v>
      </c>
      <c r="AQ574" s="116">
        <v>19.59</v>
      </c>
      <c r="AR574" s="115">
        <v>8230</v>
      </c>
      <c r="AS574" s="116">
        <v>19.579999999999998</v>
      </c>
      <c r="AT574" s="115">
        <v>7466</v>
      </c>
      <c r="AU574" s="116">
        <v>17.97</v>
      </c>
      <c r="AV574" s="115">
        <v>7734</v>
      </c>
      <c r="AW574" s="116">
        <v>16.93</v>
      </c>
      <c r="AX574" s="115">
        <v>8155</v>
      </c>
      <c r="AY574" s="116">
        <v>18.21</v>
      </c>
      <c r="AZ574" s="115">
        <v>7028</v>
      </c>
      <c r="BA574" s="116">
        <v>14.97</v>
      </c>
      <c r="BB574" s="115">
        <v>7781</v>
      </c>
      <c r="BC574" s="116">
        <v>17.78</v>
      </c>
      <c r="BD574" s="115">
        <v>9078</v>
      </c>
      <c r="BE574" s="116">
        <v>19.89</v>
      </c>
      <c r="BF574" s="115">
        <v>6667</v>
      </c>
      <c r="BG574" s="116">
        <v>15.16</v>
      </c>
      <c r="BH574" s="115">
        <v>8642</v>
      </c>
      <c r="BI574" s="116">
        <v>19.739999999999998</v>
      </c>
      <c r="BJ574" s="115">
        <v>7829</v>
      </c>
      <c r="BK574" s="116">
        <v>18.649999999999999</v>
      </c>
      <c r="BL574" s="115">
        <v>7483</v>
      </c>
      <c r="BM574" s="116">
        <v>17.38</v>
      </c>
      <c r="BN574" s="115">
        <v>8305</v>
      </c>
      <c r="BO574" s="116">
        <v>21.99</v>
      </c>
      <c r="BP574" s="115">
        <v>8453</v>
      </c>
      <c r="BQ574" s="116">
        <v>23.16</v>
      </c>
      <c r="BR574" s="115">
        <v>8448</v>
      </c>
      <c r="BS574" s="116">
        <v>20.43</v>
      </c>
      <c r="BT574" s="115">
        <v>9626</v>
      </c>
      <c r="BU574" s="116">
        <v>23</v>
      </c>
      <c r="BV574" s="115">
        <v>8190</v>
      </c>
      <c r="BW574" s="116">
        <v>20.059999999999999</v>
      </c>
      <c r="BX574" s="115">
        <v>8037</v>
      </c>
      <c r="BY574" s="116">
        <v>19.2</v>
      </c>
      <c r="BZ574" s="115">
        <v>8118</v>
      </c>
      <c r="CA574" s="116">
        <v>20.190000000000001</v>
      </c>
      <c r="CB574" s="115">
        <v>9004</v>
      </c>
      <c r="CC574" s="116">
        <v>22.38</v>
      </c>
    </row>
    <row r="575" spans="1:81" ht="16.5" customHeight="1" x14ac:dyDescent="0.45">
      <c r="A575" s="362">
        <v>571</v>
      </c>
      <c r="B575" s="357" t="s">
        <v>813</v>
      </c>
      <c r="C575" s="357" t="s">
        <v>167</v>
      </c>
      <c r="D575" s="118">
        <v>72</v>
      </c>
      <c r="E575" s="118">
        <v>0.5</v>
      </c>
      <c r="F575" s="118">
        <v>50</v>
      </c>
      <c r="G575" s="118">
        <v>0.48</v>
      </c>
      <c r="H575" s="118">
        <v>34</v>
      </c>
      <c r="I575" s="118">
        <v>0.26</v>
      </c>
      <c r="J575" s="118">
        <v>88</v>
      </c>
      <c r="K575" s="118">
        <v>0.66</v>
      </c>
      <c r="L575" s="118">
        <v>42</v>
      </c>
      <c r="M575" s="118">
        <v>0.28999999999999998</v>
      </c>
      <c r="N575" s="118">
        <v>51</v>
      </c>
      <c r="O575" s="118">
        <v>0.39</v>
      </c>
      <c r="P575" s="118">
        <v>46</v>
      </c>
      <c r="Q575" s="118">
        <v>0.41</v>
      </c>
      <c r="R575" s="118">
        <v>61</v>
      </c>
      <c r="S575" s="118">
        <v>0.56999999999999995</v>
      </c>
      <c r="T575" s="118">
        <v>49</v>
      </c>
      <c r="U575" s="118">
        <v>0.36</v>
      </c>
      <c r="V575" s="118">
        <v>63</v>
      </c>
      <c r="W575" s="118">
        <v>0.5</v>
      </c>
      <c r="X575" s="118">
        <v>55</v>
      </c>
      <c r="Y575" s="118">
        <v>0.49</v>
      </c>
      <c r="Z575" s="118">
        <v>69</v>
      </c>
      <c r="AA575" s="118">
        <v>0.56999999999999995</v>
      </c>
      <c r="AB575" s="118">
        <v>70</v>
      </c>
      <c r="AC575" s="118">
        <v>0.5</v>
      </c>
      <c r="AD575" s="118">
        <v>40</v>
      </c>
      <c r="AE575" s="118">
        <v>0.35</v>
      </c>
      <c r="AF575" s="118">
        <v>102</v>
      </c>
      <c r="AG575" s="118">
        <v>0.7</v>
      </c>
      <c r="AH575" s="118">
        <v>60</v>
      </c>
      <c r="AI575" s="118">
        <v>0.44</v>
      </c>
      <c r="AJ575" s="118">
        <v>63</v>
      </c>
      <c r="AK575" s="118">
        <v>0.54</v>
      </c>
      <c r="AL575" s="118">
        <v>95</v>
      </c>
      <c r="AM575" s="118">
        <v>0.56000000000000005</v>
      </c>
      <c r="AN575" s="118">
        <v>66</v>
      </c>
      <c r="AO575" s="118">
        <v>0.41</v>
      </c>
      <c r="AP575" s="118">
        <v>73</v>
      </c>
      <c r="AQ575" s="118">
        <v>0.49</v>
      </c>
      <c r="AR575" s="118">
        <v>57</v>
      </c>
      <c r="AS575" s="118">
        <v>0.32</v>
      </c>
      <c r="AT575" s="118">
        <v>52</v>
      </c>
      <c r="AU575" s="118">
        <v>0.37</v>
      </c>
      <c r="AV575" s="118">
        <v>73</v>
      </c>
      <c r="AW575" s="118">
        <v>0.48</v>
      </c>
      <c r="AX575" s="118">
        <v>61</v>
      </c>
      <c r="AY575" s="118">
        <v>0.34</v>
      </c>
      <c r="AZ575" s="118">
        <v>51</v>
      </c>
      <c r="BA575" s="118">
        <v>0.36</v>
      </c>
      <c r="BB575" s="118">
        <v>37</v>
      </c>
      <c r="BC575" s="118">
        <v>0.38</v>
      </c>
      <c r="BD575" s="118">
        <v>73</v>
      </c>
      <c r="BE575" s="118">
        <v>0.55000000000000004</v>
      </c>
      <c r="BF575" s="118">
        <v>68</v>
      </c>
      <c r="BG575" s="118">
        <v>0.4</v>
      </c>
      <c r="BH575" s="118">
        <v>37</v>
      </c>
      <c r="BI575" s="118">
        <v>0.32</v>
      </c>
      <c r="BJ575" s="118">
        <v>59</v>
      </c>
      <c r="BK575" s="118">
        <v>0.68</v>
      </c>
      <c r="BL575" s="118">
        <v>65</v>
      </c>
      <c r="BM575" s="118">
        <v>0.51</v>
      </c>
      <c r="BN575" s="118">
        <v>37</v>
      </c>
      <c r="BO575" s="118">
        <v>0.41</v>
      </c>
      <c r="BP575" s="118">
        <v>192</v>
      </c>
      <c r="BQ575" s="118">
        <v>1.28</v>
      </c>
      <c r="BR575" s="118">
        <v>164</v>
      </c>
      <c r="BS575" s="118">
        <v>1.23</v>
      </c>
      <c r="BT575" s="118">
        <v>61</v>
      </c>
      <c r="BU575" s="118">
        <v>0.73</v>
      </c>
      <c r="BV575" s="118">
        <v>53</v>
      </c>
      <c r="BW575" s="118">
        <v>0.74</v>
      </c>
      <c r="BX575" s="118">
        <v>42</v>
      </c>
      <c r="BY575" s="118">
        <v>0.52</v>
      </c>
      <c r="BZ575" s="118">
        <v>47</v>
      </c>
      <c r="CA575" s="118">
        <v>0.36</v>
      </c>
      <c r="CB575" s="118">
        <v>39</v>
      </c>
      <c r="CC575" s="118">
        <v>0.73</v>
      </c>
    </row>
    <row r="576" spans="1:81" ht="16.5" customHeight="1" x14ac:dyDescent="0.45">
      <c r="A576" s="363">
        <v>572</v>
      </c>
      <c r="B576" s="358" t="s">
        <v>814</v>
      </c>
      <c r="C576" s="358" t="s">
        <v>167</v>
      </c>
      <c r="D576" s="115">
        <v>28272</v>
      </c>
      <c r="E576" s="116">
        <v>44.99</v>
      </c>
      <c r="F576" s="115">
        <v>27447</v>
      </c>
      <c r="G576" s="116">
        <v>43.82</v>
      </c>
      <c r="H576" s="115">
        <v>30447</v>
      </c>
      <c r="I576" s="116">
        <v>53.29</v>
      </c>
      <c r="J576" s="115">
        <v>28936</v>
      </c>
      <c r="K576" s="116">
        <v>45.95</v>
      </c>
      <c r="L576" s="115">
        <v>30998</v>
      </c>
      <c r="M576" s="116">
        <v>48.87</v>
      </c>
      <c r="N576" s="115">
        <v>29723</v>
      </c>
      <c r="O576" s="116">
        <v>48.27</v>
      </c>
      <c r="P576" s="115">
        <v>28621</v>
      </c>
      <c r="Q576" s="116">
        <v>41.47</v>
      </c>
      <c r="R576" s="115">
        <v>26435</v>
      </c>
      <c r="S576" s="116">
        <v>47.44</v>
      </c>
      <c r="T576" s="115">
        <v>29720</v>
      </c>
      <c r="U576" s="116">
        <v>44.92</v>
      </c>
      <c r="V576" s="115">
        <v>29642</v>
      </c>
      <c r="W576" s="116">
        <v>44.28</v>
      </c>
      <c r="X576" s="115">
        <v>27937</v>
      </c>
      <c r="Y576" s="116">
        <v>36.9</v>
      </c>
      <c r="Z576" s="115">
        <v>27730</v>
      </c>
      <c r="AA576" s="116">
        <v>38.72</v>
      </c>
      <c r="AB576" s="115">
        <v>26526</v>
      </c>
      <c r="AC576" s="116">
        <v>38.659999999999997</v>
      </c>
      <c r="AD576" s="115">
        <v>30632</v>
      </c>
      <c r="AE576" s="116">
        <v>44.15</v>
      </c>
      <c r="AF576" s="115">
        <v>35159</v>
      </c>
      <c r="AG576" s="116">
        <v>51.23</v>
      </c>
      <c r="AH576" s="115">
        <v>31237</v>
      </c>
      <c r="AI576" s="116">
        <v>44.77</v>
      </c>
      <c r="AJ576" s="115">
        <v>31869</v>
      </c>
      <c r="AK576" s="116">
        <v>45.43</v>
      </c>
      <c r="AL576" s="115">
        <v>31023</v>
      </c>
      <c r="AM576" s="116">
        <v>46.73</v>
      </c>
      <c r="AN576" s="115">
        <v>30276</v>
      </c>
      <c r="AO576" s="116">
        <v>50.49</v>
      </c>
      <c r="AP576" s="115">
        <v>32431</v>
      </c>
      <c r="AQ576" s="116">
        <v>55.52</v>
      </c>
      <c r="AR576" s="115">
        <v>29626</v>
      </c>
      <c r="AS576" s="116">
        <v>42.08</v>
      </c>
      <c r="AT576" s="115">
        <v>28501</v>
      </c>
      <c r="AU576" s="116">
        <v>40.18</v>
      </c>
      <c r="AV576" s="115">
        <v>31675</v>
      </c>
      <c r="AW576" s="116">
        <v>41.98</v>
      </c>
      <c r="AX576" s="115">
        <v>31151</v>
      </c>
      <c r="AY576" s="116">
        <v>41.31</v>
      </c>
      <c r="AZ576" s="115">
        <v>27206</v>
      </c>
      <c r="BA576" s="116">
        <v>36.57</v>
      </c>
      <c r="BB576" s="115">
        <v>29593</v>
      </c>
      <c r="BC576" s="116">
        <v>40.4</v>
      </c>
      <c r="BD576" s="115">
        <v>36081</v>
      </c>
      <c r="BE576" s="116">
        <v>51.12</v>
      </c>
      <c r="BF576" s="115">
        <v>28091</v>
      </c>
      <c r="BG576" s="116">
        <v>36.4</v>
      </c>
      <c r="BH576" s="115">
        <v>36215</v>
      </c>
      <c r="BI576" s="116">
        <v>51.48</v>
      </c>
      <c r="BJ576" s="115">
        <v>31272</v>
      </c>
      <c r="BK576" s="116">
        <v>45.28</v>
      </c>
      <c r="BL576" s="115">
        <v>31275</v>
      </c>
      <c r="BM576" s="116">
        <v>41.09</v>
      </c>
      <c r="BN576" s="115">
        <v>34829</v>
      </c>
      <c r="BO576" s="116">
        <v>47.87</v>
      </c>
      <c r="BP576" s="115">
        <v>34773</v>
      </c>
      <c r="BQ576" s="116">
        <v>49.34</v>
      </c>
      <c r="BR576" s="115">
        <v>33974</v>
      </c>
      <c r="BS576" s="116">
        <v>46.22</v>
      </c>
      <c r="BT576" s="115">
        <v>35136</v>
      </c>
      <c r="BU576" s="116">
        <v>49.35</v>
      </c>
      <c r="BV576" s="115">
        <v>31908</v>
      </c>
      <c r="BW576" s="116">
        <v>45.92</v>
      </c>
      <c r="BX576" s="115">
        <v>31369</v>
      </c>
      <c r="BY576" s="116">
        <v>45.95</v>
      </c>
      <c r="BZ576" s="115">
        <v>32033</v>
      </c>
      <c r="CA576" s="116">
        <v>46.16</v>
      </c>
      <c r="CB576" s="115">
        <v>40398</v>
      </c>
      <c r="CC576" s="116">
        <v>56.54</v>
      </c>
    </row>
    <row r="577" spans="1:81" ht="16.5" customHeight="1" x14ac:dyDescent="0.45">
      <c r="A577" s="362">
        <v>573</v>
      </c>
      <c r="B577" s="357" t="s">
        <v>815</v>
      </c>
      <c r="C577" s="357" t="s">
        <v>167</v>
      </c>
      <c r="D577" s="118">
        <v>31</v>
      </c>
      <c r="E577" s="118">
        <v>0.64</v>
      </c>
      <c r="F577" s="118">
        <v>25</v>
      </c>
      <c r="G577" s="118">
        <v>0.51</v>
      </c>
      <c r="H577" s="118">
        <v>49</v>
      </c>
      <c r="I577" s="118">
        <v>1.71</v>
      </c>
      <c r="J577" s="118">
        <v>37</v>
      </c>
      <c r="K577" s="118">
        <v>0.45</v>
      </c>
      <c r="L577" s="118">
        <v>44</v>
      </c>
      <c r="M577" s="118">
        <v>0.73</v>
      </c>
      <c r="N577" s="118">
        <v>57</v>
      </c>
      <c r="O577" s="118">
        <v>1.8</v>
      </c>
      <c r="P577" s="118">
        <v>70</v>
      </c>
      <c r="Q577" s="118">
        <v>0.6</v>
      </c>
      <c r="R577" s="118">
        <v>34</v>
      </c>
      <c r="S577" s="118">
        <v>0.74</v>
      </c>
      <c r="T577" s="118">
        <v>43</v>
      </c>
      <c r="U577" s="118">
        <v>1.53</v>
      </c>
      <c r="V577" s="118">
        <v>63</v>
      </c>
      <c r="W577" s="118">
        <v>0.8</v>
      </c>
      <c r="X577" s="118">
        <v>73</v>
      </c>
      <c r="Y577" s="118">
        <v>0.96</v>
      </c>
      <c r="Z577" s="118">
        <v>58</v>
      </c>
      <c r="AA577" s="118">
        <v>1.08</v>
      </c>
      <c r="AB577" s="118">
        <v>35</v>
      </c>
      <c r="AC577" s="118">
        <v>1.37</v>
      </c>
      <c r="AD577" s="118">
        <v>33</v>
      </c>
      <c r="AE577" s="118">
        <v>0.84</v>
      </c>
      <c r="AF577" s="118">
        <v>66</v>
      </c>
      <c r="AG577" s="118">
        <v>1.18</v>
      </c>
      <c r="AH577" s="118">
        <v>32</v>
      </c>
      <c r="AI577" s="118">
        <v>1.47</v>
      </c>
      <c r="AJ577" s="118">
        <v>41</v>
      </c>
      <c r="AK577" s="118">
        <v>0.72</v>
      </c>
      <c r="AL577" s="118">
        <v>37</v>
      </c>
      <c r="AM577" s="118">
        <v>1.49</v>
      </c>
      <c r="AN577" s="118">
        <v>43</v>
      </c>
      <c r="AO577" s="118">
        <v>0.92</v>
      </c>
      <c r="AP577" s="118">
        <v>44</v>
      </c>
      <c r="AQ577" s="118">
        <v>1.32</v>
      </c>
      <c r="AR577" s="118">
        <v>47</v>
      </c>
      <c r="AS577" s="118">
        <v>1.18</v>
      </c>
      <c r="AT577" s="118">
        <v>42</v>
      </c>
      <c r="AU577" s="118">
        <v>0.85</v>
      </c>
      <c r="AV577" s="118">
        <v>53</v>
      </c>
      <c r="AW577" s="118">
        <v>1.57</v>
      </c>
      <c r="AX577" s="118">
        <v>41</v>
      </c>
      <c r="AY577" s="118">
        <v>1.83</v>
      </c>
      <c r="AZ577" s="118">
        <v>35</v>
      </c>
      <c r="BA577" s="118">
        <v>1.1200000000000001</v>
      </c>
      <c r="BB577" s="118">
        <v>44</v>
      </c>
      <c r="BC577" s="118">
        <v>0.64</v>
      </c>
      <c r="BD577" s="118">
        <v>52</v>
      </c>
      <c r="BE577" s="118">
        <v>1.52</v>
      </c>
      <c r="BF577" s="118">
        <v>55</v>
      </c>
      <c r="BG577" s="118">
        <v>0.94</v>
      </c>
      <c r="BH577" s="118">
        <v>75</v>
      </c>
      <c r="BI577" s="118">
        <v>1.53</v>
      </c>
      <c r="BJ577" s="118">
        <v>46</v>
      </c>
      <c r="BK577" s="118">
        <v>1.26</v>
      </c>
      <c r="BL577" s="118">
        <v>50</v>
      </c>
      <c r="BM577" s="118">
        <v>0.66</v>
      </c>
      <c r="BN577" s="118">
        <v>84</v>
      </c>
      <c r="BO577" s="118">
        <v>1.33</v>
      </c>
      <c r="BP577" s="118">
        <v>59</v>
      </c>
      <c r="BQ577" s="118">
        <v>1.94</v>
      </c>
      <c r="BR577" s="118">
        <v>42</v>
      </c>
      <c r="BS577" s="118">
        <v>1.27</v>
      </c>
      <c r="BT577" s="118">
        <v>58</v>
      </c>
      <c r="BU577" s="118">
        <v>2</v>
      </c>
      <c r="BV577" s="118">
        <v>60</v>
      </c>
      <c r="BW577" s="118">
        <v>1.82</v>
      </c>
      <c r="BX577" s="118">
        <v>110</v>
      </c>
      <c r="BY577" s="118">
        <v>1.53</v>
      </c>
      <c r="BZ577" s="118">
        <v>68</v>
      </c>
      <c r="CA577" s="118">
        <v>0.86</v>
      </c>
      <c r="CB577" s="118">
        <v>42</v>
      </c>
      <c r="CC577" s="118">
        <v>1.27</v>
      </c>
    </row>
    <row r="578" spans="1:81" ht="16.5" customHeight="1" x14ac:dyDescent="0.45">
      <c r="A578" s="363">
        <v>574</v>
      </c>
      <c r="B578" s="358" t="s">
        <v>816</v>
      </c>
      <c r="C578" s="358" t="s">
        <v>167</v>
      </c>
      <c r="D578" s="116">
        <v>483</v>
      </c>
      <c r="E578" s="116">
        <v>8.9700000000000006</v>
      </c>
      <c r="F578" s="116">
        <v>392</v>
      </c>
      <c r="G578" s="116">
        <v>7.66</v>
      </c>
      <c r="H578" s="116">
        <v>608</v>
      </c>
      <c r="I578" s="116">
        <v>11.59</v>
      </c>
      <c r="J578" s="116">
        <v>523</v>
      </c>
      <c r="K578" s="116">
        <v>9.5399999999999991</v>
      </c>
      <c r="L578" s="116">
        <v>496</v>
      </c>
      <c r="M578" s="116">
        <v>9.44</v>
      </c>
      <c r="N578" s="116">
        <v>520</v>
      </c>
      <c r="O578" s="116">
        <v>10.15</v>
      </c>
      <c r="P578" s="116">
        <v>316</v>
      </c>
      <c r="Q578" s="116">
        <v>6.25</v>
      </c>
      <c r="R578" s="116">
        <v>657</v>
      </c>
      <c r="S578" s="116">
        <v>11.88</v>
      </c>
      <c r="T578" s="116">
        <v>445</v>
      </c>
      <c r="U578" s="116">
        <v>8.89</v>
      </c>
      <c r="V578" s="116">
        <v>504</v>
      </c>
      <c r="W578" s="116">
        <v>10.01</v>
      </c>
      <c r="X578" s="116">
        <v>218</v>
      </c>
      <c r="Y578" s="116">
        <v>3.48</v>
      </c>
      <c r="Z578" s="116">
        <v>307</v>
      </c>
      <c r="AA578" s="116">
        <v>5.83</v>
      </c>
      <c r="AB578" s="116">
        <v>328</v>
      </c>
      <c r="AC578" s="116">
        <v>6.35</v>
      </c>
      <c r="AD578" s="116">
        <v>524</v>
      </c>
      <c r="AE578" s="116">
        <v>9.31</v>
      </c>
      <c r="AF578" s="116">
        <v>574</v>
      </c>
      <c r="AG578" s="116">
        <v>10.49</v>
      </c>
      <c r="AH578" s="116">
        <v>472</v>
      </c>
      <c r="AI578" s="116">
        <v>8.85</v>
      </c>
      <c r="AJ578" s="116">
        <v>406</v>
      </c>
      <c r="AK578" s="116">
        <v>8.02</v>
      </c>
      <c r="AL578" s="116">
        <v>579</v>
      </c>
      <c r="AM578" s="116">
        <v>10.51</v>
      </c>
      <c r="AN578" s="116">
        <v>810</v>
      </c>
      <c r="AO578" s="116">
        <v>14.54</v>
      </c>
      <c r="AP578" s="116">
        <v>945</v>
      </c>
      <c r="AQ578" s="116">
        <v>16.899999999999999</v>
      </c>
      <c r="AR578" s="116">
        <v>325</v>
      </c>
      <c r="AS578" s="116">
        <v>4.96</v>
      </c>
      <c r="AT578" s="116">
        <v>360</v>
      </c>
      <c r="AU578" s="116">
        <v>5.71</v>
      </c>
      <c r="AV578" s="116">
        <v>274</v>
      </c>
      <c r="AW578" s="116">
        <v>3.76</v>
      </c>
      <c r="AX578" s="116">
        <v>317</v>
      </c>
      <c r="AY578" s="116">
        <v>4.72</v>
      </c>
      <c r="AZ578" s="116">
        <v>210</v>
      </c>
      <c r="BA578" s="116">
        <v>3.51</v>
      </c>
      <c r="BB578" s="116">
        <v>288</v>
      </c>
      <c r="BC578" s="116">
        <v>4.32</v>
      </c>
      <c r="BD578" s="116">
        <v>411</v>
      </c>
      <c r="BE578" s="116">
        <v>6.94</v>
      </c>
      <c r="BF578" s="116">
        <v>196</v>
      </c>
      <c r="BG578" s="116">
        <v>2.56</v>
      </c>
      <c r="BH578" s="116">
        <v>436</v>
      </c>
      <c r="BI578" s="116">
        <v>7.83</v>
      </c>
      <c r="BJ578" s="116">
        <v>400</v>
      </c>
      <c r="BK578" s="116">
        <v>6.31</v>
      </c>
      <c r="BL578" s="116">
        <v>286</v>
      </c>
      <c r="BM578" s="116">
        <v>4.51</v>
      </c>
      <c r="BN578" s="116">
        <v>387</v>
      </c>
      <c r="BO578" s="116">
        <v>6.09</v>
      </c>
      <c r="BP578" s="116">
        <v>443</v>
      </c>
      <c r="BQ578" s="116">
        <v>7.27</v>
      </c>
      <c r="BR578" s="116">
        <v>327</v>
      </c>
      <c r="BS578" s="116">
        <v>5.03</v>
      </c>
      <c r="BT578" s="116">
        <v>333</v>
      </c>
      <c r="BU578" s="116">
        <v>5.71</v>
      </c>
      <c r="BV578" s="116">
        <v>337</v>
      </c>
      <c r="BW578" s="116">
        <v>5.58</v>
      </c>
      <c r="BX578" s="116">
        <v>319</v>
      </c>
      <c r="BY578" s="116">
        <v>6.13</v>
      </c>
      <c r="BZ578" s="116">
        <v>299</v>
      </c>
      <c r="CA578" s="116">
        <v>6</v>
      </c>
      <c r="CB578" s="116">
        <v>367</v>
      </c>
      <c r="CC578" s="116">
        <v>6.44</v>
      </c>
    </row>
    <row r="579" spans="1:81" ht="16.5" customHeight="1" x14ac:dyDescent="0.45">
      <c r="A579" s="362">
        <v>575</v>
      </c>
      <c r="B579" s="357" t="s">
        <v>817</v>
      </c>
      <c r="C579" s="357" t="s">
        <v>167</v>
      </c>
      <c r="D579" s="118">
        <v>918</v>
      </c>
      <c r="E579" s="118">
        <v>2.0499999999999998</v>
      </c>
      <c r="F579" s="118">
        <v>952</v>
      </c>
      <c r="G579" s="118">
        <v>2.4700000000000002</v>
      </c>
      <c r="H579" s="117">
        <v>1113</v>
      </c>
      <c r="I579" s="118">
        <v>2.75</v>
      </c>
      <c r="J579" s="118">
        <v>944</v>
      </c>
      <c r="K579" s="118">
        <v>2.0499999999999998</v>
      </c>
      <c r="L579" s="117">
        <v>1147</v>
      </c>
      <c r="M579" s="118">
        <v>2.62</v>
      </c>
      <c r="N579" s="117">
        <v>1196</v>
      </c>
      <c r="O579" s="118">
        <v>2.92</v>
      </c>
      <c r="P579" s="117">
        <v>1156</v>
      </c>
      <c r="Q579" s="118">
        <v>3.01</v>
      </c>
      <c r="R579" s="118">
        <v>852</v>
      </c>
      <c r="S579" s="118">
        <v>2.06</v>
      </c>
      <c r="T579" s="117">
        <v>1029</v>
      </c>
      <c r="U579" s="118">
        <v>2.59</v>
      </c>
      <c r="V579" s="118">
        <v>820</v>
      </c>
      <c r="W579" s="118">
        <v>2.0099999999999998</v>
      </c>
      <c r="X579" s="117">
        <v>1159</v>
      </c>
      <c r="Y579" s="118">
        <v>2.4900000000000002</v>
      </c>
      <c r="Z579" s="118">
        <v>801</v>
      </c>
      <c r="AA579" s="118">
        <v>2.0699999999999998</v>
      </c>
      <c r="AB579" s="118">
        <v>796</v>
      </c>
      <c r="AC579" s="118">
        <v>1.9</v>
      </c>
      <c r="AD579" s="118">
        <v>737</v>
      </c>
      <c r="AE579" s="118">
        <v>2.02</v>
      </c>
      <c r="AF579" s="117">
        <v>1045</v>
      </c>
      <c r="AG579" s="118">
        <v>2.33</v>
      </c>
      <c r="AH579" s="118">
        <v>950</v>
      </c>
      <c r="AI579" s="118">
        <v>2.29</v>
      </c>
      <c r="AJ579" s="118">
        <v>893</v>
      </c>
      <c r="AK579" s="118">
        <v>2.3199999999999998</v>
      </c>
      <c r="AL579" s="117">
        <v>1058</v>
      </c>
      <c r="AM579" s="118">
        <v>2.52</v>
      </c>
      <c r="AN579" s="118">
        <v>984</v>
      </c>
      <c r="AO579" s="118">
        <v>2.35</v>
      </c>
      <c r="AP579" s="118">
        <v>944</v>
      </c>
      <c r="AQ579" s="118">
        <v>2.41</v>
      </c>
      <c r="AR579" s="118">
        <v>961</v>
      </c>
      <c r="AS579" s="118">
        <v>2.36</v>
      </c>
      <c r="AT579" s="117">
        <v>1032</v>
      </c>
      <c r="AU579" s="118">
        <v>2.52</v>
      </c>
      <c r="AV579" s="117">
        <v>1022</v>
      </c>
      <c r="AW579" s="118">
        <v>2.44</v>
      </c>
      <c r="AX579" s="118">
        <v>923</v>
      </c>
      <c r="AY579" s="118">
        <v>2.12</v>
      </c>
      <c r="AZ579" s="117">
        <v>1031</v>
      </c>
      <c r="BA579" s="118">
        <v>2.42</v>
      </c>
      <c r="BB579" s="118">
        <v>902</v>
      </c>
      <c r="BC579" s="118">
        <v>2.21</v>
      </c>
      <c r="BD579" s="117">
        <v>1332</v>
      </c>
      <c r="BE579" s="118">
        <v>2.89</v>
      </c>
      <c r="BF579" s="118">
        <v>954</v>
      </c>
      <c r="BG579" s="118">
        <v>2.31</v>
      </c>
      <c r="BH579" s="117">
        <v>1268</v>
      </c>
      <c r="BI579" s="118">
        <v>2.97</v>
      </c>
      <c r="BJ579" s="117">
        <v>1028</v>
      </c>
      <c r="BK579" s="118">
        <v>2.65</v>
      </c>
      <c r="BL579" s="117">
        <v>1129</v>
      </c>
      <c r="BM579" s="118">
        <v>2.65</v>
      </c>
      <c r="BN579" s="117">
        <v>1086</v>
      </c>
      <c r="BO579" s="118">
        <v>2.69</v>
      </c>
      <c r="BP579" s="117">
        <v>1220</v>
      </c>
      <c r="BQ579" s="118">
        <v>3.09</v>
      </c>
      <c r="BR579" s="117">
        <v>1144</v>
      </c>
      <c r="BS579" s="118">
        <v>2.92</v>
      </c>
      <c r="BT579" s="117">
        <v>1249</v>
      </c>
      <c r="BU579" s="118">
        <v>3.18</v>
      </c>
      <c r="BV579" s="117">
        <v>1065</v>
      </c>
      <c r="BW579" s="118">
        <v>2.94</v>
      </c>
      <c r="BX579" s="118">
        <v>965</v>
      </c>
      <c r="BY579" s="118">
        <v>2.75</v>
      </c>
      <c r="BZ579" s="117">
        <v>1141</v>
      </c>
      <c r="CA579" s="118">
        <v>3.08</v>
      </c>
      <c r="CB579" s="117">
        <v>1354</v>
      </c>
      <c r="CC579" s="118">
        <v>3.52</v>
      </c>
    </row>
    <row r="580" spans="1:81" ht="16.5" customHeight="1" x14ac:dyDescent="0.45">
      <c r="A580" s="363">
        <v>576</v>
      </c>
      <c r="B580" s="358" t="s">
        <v>818</v>
      </c>
      <c r="C580" s="358" t="s">
        <v>167</v>
      </c>
      <c r="D580" s="115">
        <v>3399</v>
      </c>
      <c r="E580" s="116">
        <v>5.84</v>
      </c>
      <c r="F580" s="115">
        <v>3561</v>
      </c>
      <c r="G580" s="116">
        <v>6.33</v>
      </c>
      <c r="H580" s="115">
        <v>3466</v>
      </c>
      <c r="I580" s="116">
        <v>5.55</v>
      </c>
      <c r="J580" s="115">
        <v>3607</v>
      </c>
      <c r="K580" s="116">
        <v>6.03</v>
      </c>
      <c r="L580" s="115">
        <v>3429</v>
      </c>
      <c r="M580" s="116">
        <v>5.45</v>
      </c>
      <c r="N580" s="115">
        <v>3112</v>
      </c>
      <c r="O580" s="116">
        <v>4.99</v>
      </c>
      <c r="P580" s="115">
        <v>3352</v>
      </c>
      <c r="Q580" s="116">
        <v>5.29</v>
      </c>
      <c r="R580" s="115">
        <v>3848</v>
      </c>
      <c r="S580" s="116">
        <v>9.86</v>
      </c>
      <c r="T580" s="115">
        <v>3765</v>
      </c>
      <c r="U580" s="116">
        <v>5.24</v>
      </c>
      <c r="V580" s="115">
        <v>4339</v>
      </c>
      <c r="W580" s="116">
        <v>5.9</v>
      </c>
      <c r="X580" s="115">
        <v>3361</v>
      </c>
      <c r="Y580" s="116">
        <v>4.84</v>
      </c>
      <c r="Z580" s="115">
        <v>3357</v>
      </c>
      <c r="AA580" s="116">
        <v>4.8899999999999997</v>
      </c>
      <c r="AB580" s="115">
        <v>3002</v>
      </c>
      <c r="AC580" s="116">
        <v>4.37</v>
      </c>
      <c r="AD580" s="115">
        <v>3699</v>
      </c>
      <c r="AE580" s="116">
        <v>5.37</v>
      </c>
      <c r="AF580" s="115">
        <v>3213</v>
      </c>
      <c r="AG580" s="116">
        <v>4.88</v>
      </c>
      <c r="AH580" s="115">
        <v>3388</v>
      </c>
      <c r="AI580" s="116">
        <v>4.88</v>
      </c>
      <c r="AJ580" s="115">
        <v>3302</v>
      </c>
      <c r="AK580" s="116">
        <v>4.8600000000000003</v>
      </c>
      <c r="AL580" s="115">
        <v>3317</v>
      </c>
      <c r="AM580" s="116">
        <v>4.8099999999999996</v>
      </c>
      <c r="AN580" s="115">
        <v>3589</v>
      </c>
      <c r="AO580" s="116">
        <v>5.43</v>
      </c>
      <c r="AP580" s="115">
        <v>3828</v>
      </c>
      <c r="AQ580" s="116">
        <v>5.36</v>
      </c>
      <c r="AR580" s="115">
        <v>3349</v>
      </c>
      <c r="AS580" s="116">
        <v>5.74</v>
      </c>
      <c r="AT580" s="115">
        <v>3253</v>
      </c>
      <c r="AU580" s="116">
        <v>4.8</v>
      </c>
      <c r="AV580" s="115">
        <v>3078</v>
      </c>
      <c r="AW580" s="116">
        <v>4.79</v>
      </c>
      <c r="AX580" s="115">
        <v>2840</v>
      </c>
      <c r="AY580" s="116">
        <v>4.34</v>
      </c>
      <c r="AZ580" s="115">
        <v>3695</v>
      </c>
      <c r="BA580" s="116">
        <v>5.2</v>
      </c>
      <c r="BB580" s="115">
        <v>2934</v>
      </c>
      <c r="BC580" s="116">
        <v>4.43</v>
      </c>
      <c r="BD580" s="115">
        <v>3501</v>
      </c>
      <c r="BE580" s="116">
        <v>5.49</v>
      </c>
      <c r="BF580" s="115">
        <v>3350</v>
      </c>
      <c r="BG580" s="116">
        <v>4.55</v>
      </c>
      <c r="BH580" s="115">
        <v>3299</v>
      </c>
      <c r="BI580" s="116">
        <v>4.78</v>
      </c>
      <c r="BJ580" s="115">
        <v>3470</v>
      </c>
      <c r="BK580" s="116">
        <v>4.91</v>
      </c>
      <c r="BL580" s="115">
        <v>2883</v>
      </c>
      <c r="BM580" s="116">
        <v>4.3</v>
      </c>
      <c r="BN580" s="115">
        <v>3946</v>
      </c>
      <c r="BO580" s="116">
        <v>5.67</v>
      </c>
      <c r="BP580" s="115">
        <v>3466</v>
      </c>
      <c r="BQ580" s="116">
        <v>4.82</v>
      </c>
      <c r="BR580" s="115">
        <v>3278</v>
      </c>
      <c r="BS580" s="116">
        <v>4.43</v>
      </c>
      <c r="BT580" s="115">
        <v>3406</v>
      </c>
      <c r="BU580" s="116">
        <v>5.31</v>
      </c>
      <c r="BV580" s="115">
        <v>3198</v>
      </c>
      <c r="BW580" s="116">
        <v>4.47</v>
      </c>
      <c r="BX580" s="115">
        <v>3253</v>
      </c>
      <c r="BY580" s="116">
        <v>4.71</v>
      </c>
      <c r="BZ580" s="115">
        <v>3408</v>
      </c>
      <c r="CA580" s="116">
        <v>5.18</v>
      </c>
      <c r="CB580" s="115">
        <v>4039</v>
      </c>
      <c r="CC580" s="116">
        <v>5.61</v>
      </c>
    </row>
    <row r="581" spans="1:81" ht="16.5" customHeight="1" x14ac:dyDescent="0.45">
      <c r="A581" s="362">
        <v>577</v>
      </c>
      <c r="B581" s="357" t="s">
        <v>819</v>
      </c>
      <c r="C581" s="357" t="s">
        <v>167</v>
      </c>
      <c r="D581" s="117">
        <v>23440</v>
      </c>
      <c r="E581" s="118">
        <v>27.5</v>
      </c>
      <c r="F581" s="117">
        <v>22516</v>
      </c>
      <c r="G581" s="118">
        <v>26.86</v>
      </c>
      <c r="H581" s="117">
        <v>25211</v>
      </c>
      <c r="I581" s="118">
        <v>31.69</v>
      </c>
      <c r="J581" s="117">
        <v>23826</v>
      </c>
      <c r="K581" s="118">
        <v>27.88</v>
      </c>
      <c r="L581" s="117">
        <v>25883</v>
      </c>
      <c r="M581" s="118">
        <v>30.65</v>
      </c>
      <c r="N581" s="117">
        <v>24839</v>
      </c>
      <c r="O581" s="118">
        <v>28.41</v>
      </c>
      <c r="P581" s="117">
        <v>23727</v>
      </c>
      <c r="Q581" s="118">
        <v>26.32</v>
      </c>
      <c r="R581" s="117">
        <v>21043</v>
      </c>
      <c r="S581" s="118">
        <v>22.91</v>
      </c>
      <c r="T581" s="117">
        <v>24439</v>
      </c>
      <c r="U581" s="118">
        <v>26.67</v>
      </c>
      <c r="V581" s="117">
        <v>23917</v>
      </c>
      <c r="W581" s="118">
        <v>25.56</v>
      </c>
      <c r="X581" s="117">
        <v>23125</v>
      </c>
      <c r="Y581" s="118">
        <v>25.13</v>
      </c>
      <c r="Z581" s="117">
        <v>23207</v>
      </c>
      <c r="AA581" s="118">
        <v>24.85</v>
      </c>
      <c r="AB581" s="117">
        <v>22365</v>
      </c>
      <c r="AC581" s="118">
        <v>24.66</v>
      </c>
      <c r="AD581" s="117">
        <v>25640</v>
      </c>
      <c r="AE581" s="118">
        <v>26.6</v>
      </c>
      <c r="AF581" s="117">
        <v>30262</v>
      </c>
      <c r="AG581" s="118">
        <v>32.36</v>
      </c>
      <c r="AH581" s="117">
        <v>26394</v>
      </c>
      <c r="AI581" s="118">
        <v>27.29</v>
      </c>
      <c r="AJ581" s="117">
        <v>27226</v>
      </c>
      <c r="AK581" s="118">
        <v>29.52</v>
      </c>
      <c r="AL581" s="117">
        <v>26032</v>
      </c>
      <c r="AM581" s="118">
        <v>27.39</v>
      </c>
      <c r="AN581" s="117">
        <v>24851</v>
      </c>
      <c r="AO581" s="118">
        <v>27.24</v>
      </c>
      <c r="AP581" s="117">
        <v>26670</v>
      </c>
      <c r="AQ581" s="118">
        <v>29.53</v>
      </c>
      <c r="AR581" s="117">
        <v>24943</v>
      </c>
      <c r="AS581" s="118">
        <v>27.84</v>
      </c>
      <c r="AT581" s="117">
        <v>23815</v>
      </c>
      <c r="AU581" s="118">
        <v>26.29</v>
      </c>
      <c r="AV581" s="117">
        <v>27248</v>
      </c>
      <c r="AW581" s="118">
        <v>29.44</v>
      </c>
      <c r="AX581" s="117">
        <v>27029</v>
      </c>
      <c r="AY581" s="118">
        <v>28.3</v>
      </c>
      <c r="AZ581" s="117">
        <v>22234</v>
      </c>
      <c r="BA581" s="118">
        <v>24.33</v>
      </c>
      <c r="BB581" s="117">
        <v>25424</v>
      </c>
      <c r="BC581" s="118">
        <v>28.79</v>
      </c>
      <c r="BD581" s="117">
        <v>30784</v>
      </c>
      <c r="BE581" s="118">
        <v>34.28</v>
      </c>
      <c r="BF581" s="117">
        <v>23536</v>
      </c>
      <c r="BG581" s="118">
        <v>26.04</v>
      </c>
      <c r="BH581" s="117">
        <v>31138</v>
      </c>
      <c r="BI581" s="118">
        <v>34.380000000000003</v>
      </c>
      <c r="BJ581" s="117">
        <v>26328</v>
      </c>
      <c r="BK581" s="118">
        <v>30.15</v>
      </c>
      <c r="BL581" s="117">
        <v>26927</v>
      </c>
      <c r="BM581" s="118">
        <v>28.98</v>
      </c>
      <c r="BN581" s="117">
        <v>29327</v>
      </c>
      <c r="BO581" s="118">
        <v>32.090000000000003</v>
      </c>
      <c r="BP581" s="117">
        <v>29585</v>
      </c>
      <c r="BQ581" s="118">
        <v>32.229999999999997</v>
      </c>
      <c r="BR581" s="117">
        <v>29184</v>
      </c>
      <c r="BS581" s="118">
        <v>32.57</v>
      </c>
      <c r="BT581" s="117">
        <v>30090</v>
      </c>
      <c r="BU581" s="118">
        <v>33.159999999999997</v>
      </c>
      <c r="BV581" s="117">
        <v>27248</v>
      </c>
      <c r="BW581" s="118">
        <v>31.1</v>
      </c>
      <c r="BX581" s="117">
        <v>26722</v>
      </c>
      <c r="BY581" s="118">
        <v>30.83</v>
      </c>
      <c r="BZ581" s="117">
        <v>27117</v>
      </c>
      <c r="CA581" s="118">
        <v>31.03</v>
      </c>
      <c r="CB581" s="117">
        <v>34596</v>
      </c>
      <c r="CC581" s="118">
        <v>39.71</v>
      </c>
    </row>
    <row r="582" spans="1:81" ht="16.5" customHeight="1" x14ac:dyDescent="0.45">
      <c r="A582" s="363">
        <v>578</v>
      </c>
      <c r="B582" s="358" t="s">
        <v>820</v>
      </c>
      <c r="C582" s="112"/>
      <c r="D582" s="112"/>
      <c r="E582" s="116">
        <v>5.91</v>
      </c>
      <c r="F582" s="112"/>
      <c r="G582" s="116">
        <v>6.29</v>
      </c>
      <c r="H582" s="112"/>
      <c r="I582" s="116">
        <v>7.04</v>
      </c>
      <c r="J582" s="112"/>
      <c r="K582" s="116">
        <v>4.47</v>
      </c>
      <c r="L582" s="112"/>
      <c r="M582" s="116">
        <v>4.28</v>
      </c>
      <c r="N582" s="112"/>
      <c r="O582" s="116">
        <v>4.2300000000000004</v>
      </c>
      <c r="P582" s="112"/>
      <c r="Q582" s="116">
        <v>4.9000000000000004</v>
      </c>
      <c r="R582" s="112"/>
      <c r="S582" s="116">
        <v>4.74</v>
      </c>
      <c r="T582" s="112"/>
      <c r="U582" s="116">
        <v>4.13</v>
      </c>
      <c r="V582" s="112"/>
      <c r="W582" s="116">
        <v>5.3</v>
      </c>
      <c r="X582" s="112"/>
      <c r="Y582" s="116">
        <v>4.92</v>
      </c>
      <c r="Z582" s="112"/>
      <c r="AA582" s="116">
        <v>5.48</v>
      </c>
      <c r="AB582" s="112"/>
      <c r="AC582" s="116">
        <v>5.55</v>
      </c>
      <c r="AD582" s="112"/>
      <c r="AE582" s="116">
        <v>5.52</v>
      </c>
      <c r="AF582" s="112"/>
      <c r="AG582" s="116">
        <v>6.5</v>
      </c>
      <c r="AH582" s="112"/>
      <c r="AI582" s="116">
        <v>4.42</v>
      </c>
      <c r="AJ582" s="112"/>
      <c r="AK582" s="116">
        <v>4.29</v>
      </c>
      <c r="AL582" s="112"/>
      <c r="AM582" s="116">
        <v>5.45</v>
      </c>
      <c r="AN582" s="112"/>
      <c r="AO582" s="116">
        <v>5.3</v>
      </c>
      <c r="AP582" s="112"/>
      <c r="AQ582" s="116">
        <v>5.54</v>
      </c>
      <c r="AR582" s="112"/>
      <c r="AS582" s="116">
        <v>4.5999999999999996</v>
      </c>
      <c r="AT582" s="112"/>
      <c r="AU582" s="116">
        <v>4.0199999999999996</v>
      </c>
      <c r="AV582" s="112"/>
      <c r="AW582" s="116">
        <v>5.03</v>
      </c>
      <c r="AX582" s="112"/>
      <c r="AY582" s="116">
        <v>5.27</v>
      </c>
      <c r="AZ582" s="112"/>
      <c r="BA582" s="116">
        <v>5.6</v>
      </c>
      <c r="BB582" s="112"/>
      <c r="BC582" s="116">
        <v>5.91</v>
      </c>
      <c r="BD582" s="112"/>
      <c r="BE582" s="116">
        <v>6.26</v>
      </c>
      <c r="BF582" s="112"/>
      <c r="BG582" s="116">
        <v>4.18</v>
      </c>
      <c r="BH582" s="112"/>
      <c r="BI582" s="116">
        <v>5.35</v>
      </c>
      <c r="BJ582" s="112"/>
      <c r="BK582" s="116">
        <v>5.81</v>
      </c>
      <c r="BL582" s="112"/>
      <c r="BM582" s="116">
        <v>5.96</v>
      </c>
      <c r="BN582" s="112"/>
      <c r="BO582" s="116">
        <v>5.55</v>
      </c>
      <c r="BP582" s="112"/>
      <c r="BQ582" s="116">
        <v>5.78</v>
      </c>
      <c r="BR582" s="112"/>
      <c r="BS582" s="116">
        <v>4.79</v>
      </c>
      <c r="BT582" s="112"/>
      <c r="BU582" s="116">
        <v>6.54</v>
      </c>
      <c r="BV582" s="112"/>
      <c r="BW582" s="116">
        <v>6.2</v>
      </c>
      <c r="BX582" s="112"/>
      <c r="BY582" s="116">
        <v>6.39</v>
      </c>
      <c r="BZ582" s="112"/>
      <c r="CA582" s="116">
        <v>6.99</v>
      </c>
      <c r="CB582" s="112"/>
      <c r="CC582" s="116">
        <v>7.73</v>
      </c>
    </row>
    <row r="583" spans="1:81" ht="16.5" customHeight="1" x14ac:dyDescent="0.45">
      <c r="A583" s="362">
        <v>579</v>
      </c>
      <c r="B583" s="357" t="s">
        <v>821</v>
      </c>
      <c r="C583" s="111"/>
      <c r="D583" s="111"/>
      <c r="E583" s="118">
        <v>42.23</v>
      </c>
      <c r="F583" s="111"/>
      <c r="G583" s="118">
        <v>69.66</v>
      </c>
      <c r="H583" s="111"/>
      <c r="I583" s="118">
        <v>43.41</v>
      </c>
      <c r="J583" s="111"/>
      <c r="K583" s="118">
        <v>40.090000000000003</v>
      </c>
      <c r="L583" s="111"/>
      <c r="M583" s="118">
        <v>41.72</v>
      </c>
      <c r="N583" s="111"/>
      <c r="O583" s="118">
        <v>42.88</v>
      </c>
      <c r="P583" s="111"/>
      <c r="Q583" s="118">
        <v>48.55</v>
      </c>
      <c r="R583" s="111"/>
      <c r="S583" s="118">
        <v>43.26</v>
      </c>
      <c r="T583" s="111"/>
      <c r="U583" s="118">
        <v>47.08</v>
      </c>
      <c r="V583" s="111"/>
      <c r="W583" s="118">
        <v>48.63</v>
      </c>
      <c r="X583" s="111"/>
      <c r="Y583" s="118">
        <v>44.27</v>
      </c>
      <c r="Z583" s="111"/>
      <c r="AA583" s="118">
        <v>46.56</v>
      </c>
      <c r="AB583" s="111"/>
      <c r="AC583" s="118">
        <v>43.47</v>
      </c>
      <c r="AD583" s="111"/>
      <c r="AE583" s="118">
        <v>47.36</v>
      </c>
      <c r="AF583" s="111"/>
      <c r="AG583" s="118">
        <v>50.96</v>
      </c>
      <c r="AH583" s="111"/>
      <c r="AI583" s="118">
        <v>42.93</v>
      </c>
      <c r="AJ583" s="111"/>
      <c r="AK583" s="118">
        <v>48.16</v>
      </c>
      <c r="AL583" s="111"/>
      <c r="AM583" s="118">
        <v>50.56</v>
      </c>
      <c r="AN583" s="111"/>
      <c r="AO583" s="118">
        <v>51.06</v>
      </c>
      <c r="AP583" s="111"/>
      <c r="AQ583" s="118">
        <v>49.24</v>
      </c>
      <c r="AR583" s="111"/>
      <c r="AS583" s="118">
        <v>53.37</v>
      </c>
      <c r="AT583" s="111"/>
      <c r="AU583" s="118">
        <v>49.59</v>
      </c>
      <c r="AV583" s="111"/>
      <c r="AW583" s="118">
        <v>52.99</v>
      </c>
      <c r="AX583" s="111"/>
      <c r="AY583" s="118">
        <v>46.97</v>
      </c>
      <c r="AZ583" s="111"/>
      <c r="BA583" s="118">
        <v>45.83</v>
      </c>
      <c r="BB583" s="111"/>
      <c r="BC583" s="118">
        <v>44.66</v>
      </c>
      <c r="BD583" s="111"/>
      <c r="BE583" s="118">
        <v>51.91</v>
      </c>
      <c r="BF583" s="111"/>
      <c r="BG583" s="118">
        <v>55.66</v>
      </c>
      <c r="BH583" s="111"/>
      <c r="BI583" s="118">
        <v>53.97</v>
      </c>
      <c r="BJ583" s="111"/>
      <c r="BK583" s="118">
        <v>51.54</v>
      </c>
      <c r="BL583" s="111"/>
      <c r="BM583" s="118">
        <v>55.77</v>
      </c>
      <c r="BN583" s="111"/>
      <c r="BO583" s="118">
        <v>56.69</v>
      </c>
      <c r="BP583" s="111"/>
      <c r="BQ583" s="118">
        <v>51.72</v>
      </c>
      <c r="BR583" s="111"/>
      <c r="BS583" s="118">
        <v>55.37</v>
      </c>
      <c r="BT583" s="111"/>
      <c r="BU583" s="118">
        <v>58.93</v>
      </c>
      <c r="BV583" s="111"/>
      <c r="BW583" s="118">
        <v>52.57</v>
      </c>
      <c r="BX583" s="111"/>
      <c r="BY583" s="118">
        <v>54.06</v>
      </c>
      <c r="BZ583" s="111"/>
      <c r="CA583" s="118">
        <v>54.75</v>
      </c>
      <c r="CB583" s="111"/>
      <c r="CC583" s="118">
        <v>59.52</v>
      </c>
    </row>
    <row r="584" spans="1:81" ht="16.5" customHeight="1" x14ac:dyDescent="0.45">
      <c r="A584" s="363">
        <v>580</v>
      </c>
      <c r="B584" s="358" t="s">
        <v>822</v>
      </c>
      <c r="C584" s="358" t="s">
        <v>167</v>
      </c>
      <c r="D584" s="115">
        <v>2970</v>
      </c>
      <c r="E584" s="116">
        <v>34.19</v>
      </c>
      <c r="F584" s="115">
        <v>2827</v>
      </c>
      <c r="G584" s="116">
        <v>34.11</v>
      </c>
      <c r="H584" s="115">
        <v>3562</v>
      </c>
      <c r="I584" s="116">
        <v>38.869999999999997</v>
      </c>
      <c r="J584" s="115">
        <v>2919</v>
      </c>
      <c r="K584" s="116">
        <v>31.42</v>
      </c>
      <c r="L584" s="115">
        <v>3004</v>
      </c>
      <c r="M584" s="116">
        <v>38.07</v>
      </c>
      <c r="N584" s="115">
        <v>2900</v>
      </c>
      <c r="O584" s="116">
        <v>37.35</v>
      </c>
      <c r="P584" s="115">
        <v>3377</v>
      </c>
      <c r="Q584" s="116">
        <v>38.32</v>
      </c>
      <c r="R584" s="115">
        <v>2883</v>
      </c>
      <c r="S584" s="116">
        <v>38.270000000000003</v>
      </c>
      <c r="T584" s="115">
        <v>3379</v>
      </c>
      <c r="U584" s="116">
        <v>38.479999999999997</v>
      </c>
      <c r="V584" s="115">
        <v>3397</v>
      </c>
      <c r="W584" s="116">
        <v>40.89</v>
      </c>
      <c r="X584" s="115">
        <v>3656</v>
      </c>
      <c r="Y584" s="116">
        <v>37.450000000000003</v>
      </c>
      <c r="Z584" s="115">
        <v>3564</v>
      </c>
      <c r="AA584" s="116">
        <v>40.49</v>
      </c>
      <c r="AB584" s="115">
        <v>3260</v>
      </c>
      <c r="AC584" s="116">
        <v>36.159999999999997</v>
      </c>
      <c r="AD584" s="115">
        <v>3284</v>
      </c>
      <c r="AE584" s="116">
        <v>39.869999999999997</v>
      </c>
      <c r="AF584" s="115">
        <v>4041</v>
      </c>
      <c r="AG584" s="116">
        <v>42.45</v>
      </c>
      <c r="AH584" s="115">
        <v>2808</v>
      </c>
      <c r="AI584" s="116">
        <v>32.65</v>
      </c>
      <c r="AJ584" s="115">
        <v>3636</v>
      </c>
      <c r="AK584" s="116">
        <v>40.01</v>
      </c>
      <c r="AL584" s="115">
        <v>3694</v>
      </c>
      <c r="AM584" s="116">
        <v>41.45</v>
      </c>
      <c r="AN584" s="115">
        <v>3363</v>
      </c>
      <c r="AO584" s="116">
        <v>38.840000000000003</v>
      </c>
      <c r="AP584" s="115">
        <v>3985</v>
      </c>
      <c r="AQ584" s="116">
        <v>40.72</v>
      </c>
      <c r="AR584" s="115">
        <v>3714</v>
      </c>
      <c r="AS584" s="116">
        <v>42.57</v>
      </c>
      <c r="AT584" s="115">
        <v>3198</v>
      </c>
      <c r="AU584" s="116">
        <v>35.28</v>
      </c>
      <c r="AV584" s="115">
        <v>4009</v>
      </c>
      <c r="AW584" s="116">
        <v>40.729999999999997</v>
      </c>
      <c r="AX584" s="115">
        <v>3222</v>
      </c>
      <c r="AY584" s="116">
        <v>36.64</v>
      </c>
      <c r="AZ584" s="115">
        <v>3320</v>
      </c>
      <c r="BA584" s="116">
        <v>34.840000000000003</v>
      </c>
      <c r="BB584" s="115">
        <v>3089</v>
      </c>
      <c r="BC584" s="116">
        <v>37.71</v>
      </c>
      <c r="BD584" s="115">
        <v>4246</v>
      </c>
      <c r="BE584" s="116">
        <v>45.37</v>
      </c>
      <c r="BF584" s="115">
        <v>3269</v>
      </c>
      <c r="BG584" s="116">
        <v>32.76</v>
      </c>
      <c r="BH584" s="115">
        <v>3588</v>
      </c>
      <c r="BI584" s="116">
        <v>43.25</v>
      </c>
      <c r="BJ584" s="115">
        <v>3892</v>
      </c>
      <c r="BK584" s="116">
        <v>46.1</v>
      </c>
      <c r="BL584" s="115">
        <v>3159</v>
      </c>
      <c r="BM584" s="116">
        <v>40.049999999999997</v>
      </c>
      <c r="BN584" s="115">
        <v>4002</v>
      </c>
      <c r="BO584" s="116">
        <v>46.89</v>
      </c>
      <c r="BP584" s="115">
        <v>3885</v>
      </c>
      <c r="BQ584" s="116">
        <v>48.08</v>
      </c>
      <c r="BR584" s="115">
        <v>3866</v>
      </c>
      <c r="BS584" s="116">
        <v>42.75</v>
      </c>
      <c r="BT584" s="115">
        <v>3450</v>
      </c>
      <c r="BU584" s="116">
        <v>45.37</v>
      </c>
      <c r="BV584" s="115">
        <v>3620</v>
      </c>
      <c r="BW584" s="116">
        <v>48.69</v>
      </c>
      <c r="BX584" s="115">
        <v>3150</v>
      </c>
      <c r="BY584" s="116">
        <v>39.03</v>
      </c>
      <c r="BZ584" s="115">
        <v>3867</v>
      </c>
      <c r="CA584" s="116">
        <v>38.76</v>
      </c>
      <c r="CB584" s="115">
        <v>3916</v>
      </c>
      <c r="CC584" s="116">
        <v>49.39</v>
      </c>
    </row>
    <row r="585" spans="1:81" ht="16.5" customHeight="1" x14ac:dyDescent="0.45">
      <c r="A585" s="362">
        <v>581</v>
      </c>
      <c r="B585" s="357" t="s">
        <v>823</v>
      </c>
      <c r="C585" s="357" t="s">
        <v>167</v>
      </c>
      <c r="D585" s="117">
        <v>995626</v>
      </c>
      <c r="E585" s="118">
        <v>56.11</v>
      </c>
      <c r="F585" s="117">
        <v>1266664</v>
      </c>
      <c r="G585" s="118">
        <v>68.5</v>
      </c>
      <c r="H585" s="117">
        <v>1117168</v>
      </c>
      <c r="I585" s="118">
        <v>62.66</v>
      </c>
      <c r="J585" s="117">
        <v>1083476</v>
      </c>
      <c r="K585" s="118">
        <v>58.92</v>
      </c>
      <c r="L585" s="117">
        <v>1273931</v>
      </c>
      <c r="M585" s="118">
        <v>68.75</v>
      </c>
      <c r="N585" s="117">
        <v>933398</v>
      </c>
      <c r="O585" s="118">
        <v>51.13</v>
      </c>
      <c r="P585" s="117">
        <v>1010268</v>
      </c>
      <c r="Q585" s="118">
        <v>52.4</v>
      </c>
      <c r="R585" s="117">
        <v>869261</v>
      </c>
      <c r="S585" s="118">
        <v>47.02</v>
      </c>
      <c r="T585" s="117">
        <v>815208</v>
      </c>
      <c r="U585" s="118">
        <v>44.29</v>
      </c>
      <c r="V585" s="117">
        <v>984487</v>
      </c>
      <c r="W585" s="118">
        <v>48.95</v>
      </c>
      <c r="X585" s="117">
        <v>1078316</v>
      </c>
      <c r="Y585" s="118">
        <v>50.5</v>
      </c>
      <c r="Z585" s="117">
        <v>1215533</v>
      </c>
      <c r="AA585" s="118">
        <v>59.77</v>
      </c>
      <c r="AB585" s="117">
        <v>1079084</v>
      </c>
      <c r="AC585" s="118">
        <v>54.36</v>
      </c>
      <c r="AD585" s="117">
        <v>1268384</v>
      </c>
      <c r="AE585" s="118">
        <v>56.87</v>
      </c>
      <c r="AF585" s="117">
        <v>1458455</v>
      </c>
      <c r="AG585" s="118">
        <v>69.400000000000006</v>
      </c>
      <c r="AH585" s="117">
        <v>1200328</v>
      </c>
      <c r="AI585" s="118">
        <v>56.69</v>
      </c>
      <c r="AJ585" s="117">
        <v>1190080</v>
      </c>
      <c r="AK585" s="118">
        <v>55.37</v>
      </c>
      <c r="AL585" s="117">
        <v>1120162</v>
      </c>
      <c r="AM585" s="118">
        <v>52.37</v>
      </c>
      <c r="AN585" s="117">
        <v>1023689</v>
      </c>
      <c r="AO585" s="118">
        <v>47.05</v>
      </c>
      <c r="AP585" s="117">
        <v>1185696</v>
      </c>
      <c r="AQ585" s="118">
        <v>49.64</v>
      </c>
      <c r="AR585" s="117">
        <v>1069468</v>
      </c>
      <c r="AS585" s="118">
        <v>45.33</v>
      </c>
      <c r="AT585" s="117">
        <v>816464</v>
      </c>
      <c r="AU585" s="118">
        <v>35.44</v>
      </c>
      <c r="AV585" s="117">
        <v>1168561</v>
      </c>
      <c r="AW585" s="118">
        <v>48.72</v>
      </c>
      <c r="AX585" s="117">
        <v>1100180</v>
      </c>
      <c r="AY585" s="118">
        <v>45.39</v>
      </c>
      <c r="AZ585" s="117">
        <v>1030002</v>
      </c>
      <c r="BA585" s="118">
        <v>44.54</v>
      </c>
      <c r="BB585" s="117">
        <v>1188386</v>
      </c>
      <c r="BC585" s="118">
        <v>49.48</v>
      </c>
      <c r="BD585" s="117">
        <v>1217212</v>
      </c>
      <c r="BE585" s="118">
        <v>52.67</v>
      </c>
      <c r="BF585" s="117">
        <v>979106</v>
      </c>
      <c r="BG585" s="118">
        <v>41.18</v>
      </c>
      <c r="BH585" s="117">
        <v>1367118</v>
      </c>
      <c r="BI585" s="118">
        <v>55.66</v>
      </c>
      <c r="BJ585" s="117">
        <v>1373413</v>
      </c>
      <c r="BK585" s="118">
        <v>54.21</v>
      </c>
      <c r="BL585" s="117">
        <v>976310</v>
      </c>
      <c r="BM585" s="118">
        <v>40.880000000000003</v>
      </c>
      <c r="BN585" s="117">
        <v>1113880</v>
      </c>
      <c r="BO585" s="118">
        <v>47.97</v>
      </c>
      <c r="BP585" s="117">
        <v>675328</v>
      </c>
      <c r="BQ585" s="118">
        <v>31.51</v>
      </c>
      <c r="BR585" s="117">
        <v>988811</v>
      </c>
      <c r="BS585" s="118">
        <v>42.43</v>
      </c>
      <c r="BT585" s="117">
        <v>887738</v>
      </c>
      <c r="BU585" s="118">
        <v>38.76</v>
      </c>
      <c r="BV585" s="117">
        <v>1237604</v>
      </c>
      <c r="BW585" s="118">
        <v>51.57</v>
      </c>
      <c r="BX585" s="117">
        <v>961609</v>
      </c>
      <c r="BY585" s="118">
        <v>43.6</v>
      </c>
      <c r="BZ585" s="117">
        <v>1196451</v>
      </c>
      <c r="CA585" s="118">
        <v>51.08</v>
      </c>
      <c r="CB585" s="117">
        <v>1319604</v>
      </c>
      <c r="CC585" s="118">
        <v>58.48</v>
      </c>
    </row>
    <row r="586" spans="1:81" ht="16.5" customHeight="1" x14ac:dyDescent="0.45">
      <c r="A586" s="363">
        <v>582</v>
      </c>
      <c r="B586" s="358" t="s">
        <v>824</v>
      </c>
      <c r="C586" s="358" t="s">
        <v>167</v>
      </c>
      <c r="D586" s="116">
        <v>987</v>
      </c>
      <c r="E586" s="116">
        <v>5.95</v>
      </c>
      <c r="F586" s="116">
        <v>997</v>
      </c>
      <c r="G586" s="116">
        <v>5.18</v>
      </c>
      <c r="H586" s="115">
        <v>1179</v>
      </c>
      <c r="I586" s="116">
        <v>5.75</v>
      </c>
      <c r="J586" s="116">
        <v>884</v>
      </c>
      <c r="K586" s="116">
        <v>4.8499999999999996</v>
      </c>
      <c r="L586" s="116">
        <v>760</v>
      </c>
      <c r="M586" s="116">
        <v>5.04</v>
      </c>
      <c r="N586" s="116">
        <v>796</v>
      </c>
      <c r="O586" s="116">
        <v>5.51</v>
      </c>
      <c r="P586" s="115">
        <v>1044</v>
      </c>
      <c r="Q586" s="116">
        <v>6.04</v>
      </c>
      <c r="R586" s="116">
        <v>654</v>
      </c>
      <c r="S586" s="116">
        <v>4.9000000000000004</v>
      </c>
      <c r="T586" s="116">
        <v>701</v>
      </c>
      <c r="U586" s="116">
        <v>5.3</v>
      </c>
      <c r="V586" s="116">
        <v>740</v>
      </c>
      <c r="W586" s="116">
        <v>5.33</v>
      </c>
      <c r="X586" s="116">
        <v>966</v>
      </c>
      <c r="Y586" s="116">
        <v>9.6300000000000008</v>
      </c>
      <c r="Z586" s="116">
        <v>983</v>
      </c>
      <c r="AA586" s="116">
        <v>5.35</v>
      </c>
      <c r="AB586" s="116">
        <v>871</v>
      </c>
      <c r="AC586" s="116">
        <v>5.17</v>
      </c>
      <c r="AD586" s="116">
        <v>939</v>
      </c>
      <c r="AE586" s="116">
        <v>5.31</v>
      </c>
      <c r="AF586" s="115">
        <v>1612</v>
      </c>
      <c r="AG586" s="116">
        <v>6.65</v>
      </c>
      <c r="AH586" s="116">
        <v>740</v>
      </c>
      <c r="AI586" s="116">
        <v>3.92</v>
      </c>
      <c r="AJ586" s="116">
        <v>743</v>
      </c>
      <c r="AK586" s="116">
        <v>4.6100000000000003</v>
      </c>
      <c r="AL586" s="115">
        <v>1054</v>
      </c>
      <c r="AM586" s="116">
        <v>6.59</v>
      </c>
      <c r="AN586" s="115">
        <v>1382</v>
      </c>
      <c r="AO586" s="116">
        <v>7.49</v>
      </c>
      <c r="AP586" s="116">
        <v>960</v>
      </c>
      <c r="AQ586" s="116">
        <v>6.17</v>
      </c>
      <c r="AR586" s="116">
        <v>909</v>
      </c>
      <c r="AS586" s="116">
        <v>6.11</v>
      </c>
      <c r="AT586" s="116">
        <v>643</v>
      </c>
      <c r="AU586" s="116">
        <v>3.93</v>
      </c>
      <c r="AV586" s="116">
        <v>924</v>
      </c>
      <c r="AW586" s="116">
        <v>5.84</v>
      </c>
      <c r="AX586" s="116">
        <v>880</v>
      </c>
      <c r="AY586" s="116">
        <v>5.5</v>
      </c>
      <c r="AZ586" s="116">
        <v>933</v>
      </c>
      <c r="BA586" s="116">
        <v>5.91</v>
      </c>
      <c r="BB586" s="116">
        <v>646</v>
      </c>
      <c r="BC586" s="116">
        <v>4.43</v>
      </c>
      <c r="BD586" s="116">
        <v>734</v>
      </c>
      <c r="BE586" s="116">
        <v>5.2</v>
      </c>
      <c r="BF586" s="116">
        <v>659</v>
      </c>
      <c r="BG586" s="116">
        <v>4.67</v>
      </c>
      <c r="BH586" s="116">
        <v>648</v>
      </c>
      <c r="BI586" s="116">
        <v>5.3</v>
      </c>
      <c r="BJ586" s="116">
        <v>845</v>
      </c>
      <c r="BK586" s="116">
        <v>5.77</v>
      </c>
      <c r="BL586" s="116">
        <v>912</v>
      </c>
      <c r="BM586" s="116">
        <v>5.3</v>
      </c>
      <c r="BN586" s="115">
        <v>1327</v>
      </c>
      <c r="BO586" s="116">
        <v>7.4</v>
      </c>
      <c r="BP586" s="116">
        <v>826</v>
      </c>
      <c r="BQ586" s="116">
        <v>5.71</v>
      </c>
      <c r="BR586" s="116">
        <v>955</v>
      </c>
      <c r="BS586" s="116">
        <v>5.88</v>
      </c>
      <c r="BT586" s="116">
        <v>788</v>
      </c>
      <c r="BU586" s="116">
        <v>5.45</v>
      </c>
      <c r="BV586" s="116">
        <v>830</v>
      </c>
      <c r="BW586" s="116">
        <v>6.95</v>
      </c>
      <c r="BX586" s="116">
        <v>580</v>
      </c>
      <c r="BY586" s="116">
        <v>5.26</v>
      </c>
      <c r="BZ586" s="116">
        <v>479</v>
      </c>
      <c r="CA586" s="116">
        <v>16.93</v>
      </c>
      <c r="CB586" s="116">
        <v>522</v>
      </c>
      <c r="CC586" s="116">
        <v>4.59</v>
      </c>
    </row>
    <row r="587" spans="1:81" ht="16.5" customHeight="1" x14ac:dyDescent="0.45">
      <c r="A587" s="362">
        <v>583</v>
      </c>
      <c r="B587" s="357" t="s">
        <v>992</v>
      </c>
      <c r="C587" s="111"/>
      <c r="D587" s="111"/>
      <c r="E587" s="118">
        <v>17.41</v>
      </c>
      <c r="F587" s="111"/>
      <c r="G587" s="118">
        <v>27.47</v>
      </c>
      <c r="H587" s="111"/>
      <c r="I587" s="118">
        <v>44.54</v>
      </c>
      <c r="J587" s="111"/>
      <c r="K587" s="118">
        <v>37.729999999999997</v>
      </c>
      <c r="L587" s="111"/>
      <c r="M587" s="118">
        <v>46.32</v>
      </c>
      <c r="N587" s="111"/>
      <c r="O587" s="118">
        <v>43.08</v>
      </c>
      <c r="P587" s="111"/>
      <c r="Q587" s="118">
        <v>42</v>
      </c>
      <c r="R587" s="111"/>
      <c r="S587" s="118">
        <v>38.14</v>
      </c>
      <c r="T587" s="111"/>
      <c r="U587" s="118">
        <v>33.75</v>
      </c>
      <c r="V587" s="111"/>
      <c r="W587" s="118">
        <v>29.23</v>
      </c>
      <c r="X587" s="111"/>
      <c r="Y587" s="118">
        <v>29.24</v>
      </c>
      <c r="Z587" s="111"/>
      <c r="AA587" s="118">
        <v>33.03</v>
      </c>
      <c r="AB587" s="111"/>
      <c r="AC587" s="118">
        <v>27.73</v>
      </c>
      <c r="AD587" s="111"/>
      <c r="AE587" s="118">
        <v>31.48</v>
      </c>
      <c r="AF587" s="111"/>
      <c r="AG587" s="118">
        <v>38.64</v>
      </c>
      <c r="AH587" s="111"/>
      <c r="AI587" s="118">
        <v>22.36</v>
      </c>
      <c r="AJ587" s="111"/>
      <c r="AK587" s="118">
        <v>31.56</v>
      </c>
      <c r="AL587" s="111"/>
      <c r="AM587" s="118">
        <v>25.93</v>
      </c>
      <c r="AN587" s="111"/>
      <c r="AO587" s="118">
        <v>22.88</v>
      </c>
      <c r="AP587" s="111"/>
      <c r="AQ587" s="118">
        <v>25.58</v>
      </c>
      <c r="AR587" s="111"/>
      <c r="AS587" s="118">
        <v>27.23</v>
      </c>
      <c r="AT587" s="111"/>
      <c r="AU587" s="118">
        <v>25.91</v>
      </c>
      <c r="AV587" s="111"/>
      <c r="AW587" s="118">
        <v>25.94</v>
      </c>
      <c r="AX587" s="111"/>
      <c r="AY587" s="118">
        <v>19.260000000000002</v>
      </c>
      <c r="AZ587" s="111"/>
      <c r="BA587" s="118">
        <v>18.77</v>
      </c>
      <c r="BB587" s="111"/>
      <c r="BC587" s="118">
        <v>20.190000000000001</v>
      </c>
      <c r="BD587" s="111"/>
      <c r="BE587" s="118">
        <v>23.03</v>
      </c>
      <c r="BF587" s="111"/>
      <c r="BG587" s="118">
        <v>12.9</v>
      </c>
      <c r="BH587" s="111"/>
      <c r="BI587" s="118">
        <v>20.28</v>
      </c>
      <c r="BJ587" s="111"/>
      <c r="BK587" s="118">
        <v>19.59</v>
      </c>
      <c r="BL587" s="111"/>
      <c r="BM587" s="118">
        <v>14.65</v>
      </c>
      <c r="BN587" s="111"/>
      <c r="BO587" s="118">
        <v>16.79</v>
      </c>
      <c r="BP587" s="111"/>
      <c r="BQ587" s="118">
        <v>14.12</v>
      </c>
      <c r="BR587" s="111"/>
      <c r="BS587" s="118">
        <v>11.48</v>
      </c>
      <c r="BT587" s="111"/>
      <c r="BU587" s="118">
        <v>12.92</v>
      </c>
      <c r="BV587" s="111"/>
      <c r="BW587" s="118">
        <v>11.61</v>
      </c>
      <c r="BX587" s="111"/>
      <c r="BY587" s="118">
        <v>11.47</v>
      </c>
      <c r="BZ587" s="111"/>
      <c r="CA587" s="118">
        <v>13.88</v>
      </c>
      <c r="CB587" s="111"/>
      <c r="CC587" s="118">
        <v>17.649999999999999</v>
      </c>
    </row>
    <row r="588" spans="1:81" ht="16.5" customHeight="1" x14ac:dyDescent="0.45">
      <c r="A588" s="363">
        <v>584</v>
      </c>
      <c r="B588" s="358" t="s">
        <v>825</v>
      </c>
      <c r="C588" s="358" t="s">
        <v>167</v>
      </c>
      <c r="D588" s="115">
        <v>34103</v>
      </c>
      <c r="E588" s="116">
        <v>41.64</v>
      </c>
      <c r="F588" s="115">
        <v>34771</v>
      </c>
      <c r="G588" s="116">
        <v>39.700000000000003</v>
      </c>
      <c r="H588" s="115">
        <v>35518</v>
      </c>
      <c r="I588" s="116">
        <v>43.18</v>
      </c>
      <c r="J588" s="115">
        <v>39227</v>
      </c>
      <c r="K588" s="116">
        <v>41.3</v>
      </c>
      <c r="L588" s="115">
        <v>29729</v>
      </c>
      <c r="M588" s="116">
        <v>39.6</v>
      </c>
      <c r="N588" s="115">
        <v>36381</v>
      </c>
      <c r="O588" s="116">
        <v>42.28</v>
      </c>
      <c r="P588" s="115">
        <v>39179</v>
      </c>
      <c r="Q588" s="116">
        <v>44.43</v>
      </c>
      <c r="R588" s="115">
        <v>37761</v>
      </c>
      <c r="S588" s="116">
        <v>42.22</v>
      </c>
      <c r="T588" s="115">
        <v>36551</v>
      </c>
      <c r="U588" s="116">
        <v>43.51</v>
      </c>
      <c r="V588" s="115">
        <v>36819</v>
      </c>
      <c r="W588" s="116">
        <v>45.86</v>
      </c>
      <c r="X588" s="115">
        <v>35797</v>
      </c>
      <c r="Y588" s="116">
        <v>40.020000000000003</v>
      </c>
      <c r="Z588" s="115">
        <v>41219</v>
      </c>
      <c r="AA588" s="116">
        <v>41.28</v>
      </c>
      <c r="AB588" s="115">
        <v>31038</v>
      </c>
      <c r="AC588" s="116">
        <v>34.28</v>
      </c>
      <c r="AD588" s="115">
        <v>34300</v>
      </c>
      <c r="AE588" s="116">
        <v>36.909999999999997</v>
      </c>
      <c r="AF588" s="115">
        <v>39182</v>
      </c>
      <c r="AG588" s="116">
        <v>45.09</v>
      </c>
      <c r="AH588" s="115">
        <v>36521</v>
      </c>
      <c r="AI588" s="116">
        <v>41.08</v>
      </c>
      <c r="AJ588" s="115">
        <v>34627</v>
      </c>
      <c r="AK588" s="116">
        <v>44.01</v>
      </c>
      <c r="AL588" s="115">
        <v>35328</v>
      </c>
      <c r="AM588" s="116">
        <v>43.36</v>
      </c>
      <c r="AN588" s="115">
        <v>37691</v>
      </c>
      <c r="AO588" s="116">
        <v>42.99</v>
      </c>
      <c r="AP588" s="115">
        <v>38251</v>
      </c>
      <c r="AQ588" s="116">
        <v>47.92</v>
      </c>
      <c r="AR588" s="115">
        <v>37173</v>
      </c>
      <c r="AS588" s="116">
        <v>50.71</v>
      </c>
      <c r="AT588" s="115">
        <v>36246</v>
      </c>
      <c r="AU588" s="116">
        <v>48.46</v>
      </c>
      <c r="AV588" s="115">
        <v>34157</v>
      </c>
      <c r="AW588" s="116">
        <v>46.86</v>
      </c>
      <c r="AX588" s="115">
        <v>37864</v>
      </c>
      <c r="AY588" s="116">
        <v>47.52</v>
      </c>
      <c r="AZ588" s="115">
        <v>32287</v>
      </c>
      <c r="BA588" s="116">
        <v>38.83</v>
      </c>
      <c r="BB588" s="115">
        <v>36508</v>
      </c>
      <c r="BC588" s="116">
        <v>46.99</v>
      </c>
      <c r="BD588" s="115">
        <v>39064</v>
      </c>
      <c r="BE588" s="116">
        <v>47.73</v>
      </c>
      <c r="BF588" s="115">
        <v>35327</v>
      </c>
      <c r="BG588" s="116">
        <v>39.35</v>
      </c>
      <c r="BH588" s="115">
        <v>38298</v>
      </c>
      <c r="BI588" s="116">
        <v>45.65</v>
      </c>
      <c r="BJ588" s="115">
        <v>38401</v>
      </c>
      <c r="BK588" s="116">
        <v>49.17</v>
      </c>
      <c r="BL588" s="115">
        <v>38751</v>
      </c>
      <c r="BM588" s="116">
        <v>53.52</v>
      </c>
      <c r="BN588" s="115">
        <v>45279</v>
      </c>
      <c r="BO588" s="116">
        <v>60.64</v>
      </c>
      <c r="BP588" s="115">
        <v>39627</v>
      </c>
      <c r="BQ588" s="116">
        <v>65.03</v>
      </c>
      <c r="BR588" s="115">
        <v>46519</v>
      </c>
      <c r="BS588" s="116">
        <v>62.53</v>
      </c>
      <c r="BT588" s="115">
        <v>52544</v>
      </c>
      <c r="BU588" s="116">
        <v>55.72</v>
      </c>
      <c r="BV588" s="115">
        <v>52215</v>
      </c>
      <c r="BW588" s="116">
        <v>51.52</v>
      </c>
      <c r="BX588" s="115">
        <v>50945</v>
      </c>
      <c r="BY588" s="116">
        <v>50.48</v>
      </c>
      <c r="BZ588" s="115">
        <v>47829</v>
      </c>
      <c r="CA588" s="116">
        <v>50.44</v>
      </c>
      <c r="CB588" s="115">
        <v>52521</v>
      </c>
      <c r="CC588" s="116">
        <v>50.51</v>
      </c>
    </row>
    <row r="589" spans="1:81" ht="16.5" customHeight="1" x14ac:dyDescent="0.45">
      <c r="A589" s="362">
        <v>585</v>
      </c>
      <c r="B589" s="357" t="s">
        <v>826</v>
      </c>
      <c r="C589" s="357" t="s">
        <v>167</v>
      </c>
      <c r="D589" s="117">
        <v>1719</v>
      </c>
      <c r="E589" s="118">
        <v>1.52</v>
      </c>
      <c r="F589" s="117">
        <v>1608</v>
      </c>
      <c r="G589" s="118">
        <v>1.41</v>
      </c>
      <c r="H589" s="117">
        <v>2079</v>
      </c>
      <c r="I589" s="118">
        <v>1.95</v>
      </c>
      <c r="J589" s="117">
        <v>2274</v>
      </c>
      <c r="K589" s="118">
        <v>1.85</v>
      </c>
      <c r="L589" s="117">
        <v>2005</v>
      </c>
      <c r="M589" s="118">
        <v>1.81</v>
      </c>
      <c r="N589" s="117">
        <v>2005</v>
      </c>
      <c r="O589" s="118">
        <v>1.73</v>
      </c>
      <c r="P589" s="117">
        <v>1745</v>
      </c>
      <c r="Q589" s="118">
        <v>1.6</v>
      </c>
      <c r="R589" s="117">
        <v>2091</v>
      </c>
      <c r="S589" s="118">
        <v>1.83</v>
      </c>
      <c r="T589" s="117">
        <v>1810</v>
      </c>
      <c r="U589" s="118">
        <v>1.46</v>
      </c>
      <c r="V589" s="117">
        <v>1716</v>
      </c>
      <c r="W589" s="118">
        <v>1.67</v>
      </c>
      <c r="X589" s="117">
        <v>1781</v>
      </c>
      <c r="Y589" s="118">
        <v>1.5</v>
      </c>
      <c r="Z589" s="117">
        <v>1875</v>
      </c>
      <c r="AA589" s="118">
        <v>1.83</v>
      </c>
      <c r="AB589" s="117">
        <v>1721</v>
      </c>
      <c r="AC589" s="118">
        <v>1.68</v>
      </c>
      <c r="AD589" s="117">
        <v>1636</v>
      </c>
      <c r="AE589" s="118">
        <v>1.45</v>
      </c>
      <c r="AF589" s="117">
        <v>1935</v>
      </c>
      <c r="AG589" s="118">
        <v>1.84</v>
      </c>
      <c r="AH589" s="117">
        <v>1819</v>
      </c>
      <c r="AI589" s="118">
        <v>1.85</v>
      </c>
      <c r="AJ589" s="117">
        <v>1598</v>
      </c>
      <c r="AK589" s="118">
        <v>1.63</v>
      </c>
      <c r="AL589" s="117">
        <v>1441</v>
      </c>
      <c r="AM589" s="118">
        <v>1.45</v>
      </c>
      <c r="AN589" s="117">
        <v>1394</v>
      </c>
      <c r="AO589" s="118">
        <v>2.92</v>
      </c>
      <c r="AP589" s="117">
        <v>1430</v>
      </c>
      <c r="AQ589" s="118">
        <v>1.42</v>
      </c>
      <c r="AR589" s="117">
        <v>1597</v>
      </c>
      <c r="AS589" s="118">
        <v>1.9</v>
      </c>
      <c r="AT589" s="117">
        <v>1815</v>
      </c>
      <c r="AU589" s="118">
        <v>1.79</v>
      </c>
      <c r="AV589" s="117">
        <v>1473</v>
      </c>
      <c r="AW589" s="118">
        <v>1.63</v>
      </c>
      <c r="AX589" s="117">
        <v>1481</v>
      </c>
      <c r="AY589" s="118">
        <v>1.57</v>
      </c>
      <c r="AZ589" s="117">
        <v>1303</v>
      </c>
      <c r="BA589" s="118">
        <v>1.41</v>
      </c>
      <c r="BB589" s="117">
        <v>1219</v>
      </c>
      <c r="BC589" s="118">
        <v>4.7300000000000004</v>
      </c>
      <c r="BD589" s="117">
        <v>1702</v>
      </c>
      <c r="BE589" s="118">
        <v>1.52</v>
      </c>
      <c r="BF589" s="117">
        <v>1209</v>
      </c>
      <c r="BG589" s="118">
        <v>1.38</v>
      </c>
      <c r="BH589" s="117">
        <v>1280</v>
      </c>
      <c r="BI589" s="118">
        <v>1.25</v>
      </c>
      <c r="BJ589" s="117">
        <v>1409</v>
      </c>
      <c r="BK589" s="118">
        <v>1.41</v>
      </c>
      <c r="BL589" s="117">
        <v>1226</v>
      </c>
      <c r="BM589" s="118">
        <v>1.31</v>
      </c>
      <c r="BN589" s="117">
        <v>1340</v>
      </c>
      <c r="BO589" s="118">
        <v>1.31</v>
      </c>
      <c r="BP589" s="117">
        <v>1126</v>
      </c>
      <c r="BQ589" s="118">
        <v>1.19</v>
      </c>
      <c r="BR589" s="117">
        <v>1158</v>
      </c>
      <c r="BS589" s="118">
        <v>1.03</v>
      </c>
      <c r="BT589" s="117">
        <v>1207</v>
      </c>
      <c r="BU589" s="118">
        <v>1.1399999999999999</v>
      </c>
      <c r="BV589" s="117">
        <v>1065</v>
      </c>
      <c r="BW589" s="118">
        <v>1.1599999999999999</v>
      </c>
      <c r="BX589" s="117">
        <v>1127</v>
      </c>
      <c r="BY589" s="118">
        <v>1.1100000000000001</v>
      </c>
      <c r="BZ589" s="117">
        <v>1241</v>
      </c>
      <c r="CA589" s="118">
        <v>1.39</v>
      </c>
      <c r="CB589" s="117">
        <v>1270</v>
      </c>
      <c r="CC589" s="118">
        <v>1.41</v>
      </c>
    </row>
    <row r="590" spans="1:81" ht="16.5" customHeight="1" x14ac:dyDescent="0.45">
      <c r="A590" s="363">
        <v>586</v>
      </c>
      <c r="B590" s="358" t="s">
        <v>827</v>
      </c>
      <c r="C590" s="358" t="s">
        <v>167</v>
      </c>
      <c r="D590" s="115">
        <v>13210</v>
      </c>
      <c r="E590" s="116">
        <v>8.34</v>
      </c>
      <c r="F590" s="115">
        <v>11436</v>
      </c>
      <c r="G590" s="116">
        <v>6.65</v>
      </c>
      <c r="H590" s="115">
        <v>13016</v>
      </c>
      <c r="I590" s="116">
        <v>8.26</v>
      </c>
      <c r="J590" s="115">
        <v>14641</v>
      </c>
      <c r="K590" s="116">
        <v>9.2100000000000009</v>
      </c>
      <c r="L590" s="115">
        <v>11063</v>
      </c>
      <c r="M590" s="116">
        <v>8.3800000000000008</v>
      </c>
      <c r="N590" s="115">
        <v>14803</v>
      </c>
      <c r="O590" s="116">
        <v>9.4499999999999993</v>
      </c>
      <c r="P590" s="115">
        <v>14906</v>
      </c>
      <c r="Q590" s="116">
        <v>8.82</v>
      </c>
      <c r="R590" s="115">
        <v>15500</v>
      </c>
      <c r="S590" s="116">
        <v>9.16</v>
      </c>
      <c r="T590" s="115">
        <v>14517</v>
      </c>
      <c r="U590" s="116">
        <v>9.5500000000000007</v>
      </c>
      <c r="V590" s="115">
        <v>12125</v>
      </c>
      <c r="W590" s="116">
        <v>8.66</v>
      </c>
      <c r="X590" s="115">
        <v>12295</v>
      </c>
      <c r="Y590" s="116">
        <v>7.07</v>
      </c>
      <c r="Z590" s="115">
        <v>18456</v>
      </c>
      <c r="AA590" s="116">
        <v>9.5299999999999994</v>
      </c>
      <c r="AB590" s="115">
        <v>10730</v>
      </c>
      <c r="AC590" s="116">
        <v>5.87</v>
      </c>
      <c r="AD590" s="115">
        <v>11150</v>
      </c>
      <c r="AE590" s="116">
        <v>6.98</v>
      </c>
      <c r="AF590" s="115">
        <v>14117</v>
      </c>
      <c r="AG590" s="116">
        <v>9.3000000000000007</v>
      </c>
      <c r="AH590" s="115">
        <v>13930</v>
      </c>
      <c r="AI590" s="116">
        <v>9.2799999999999994</v>
      </c>
      <c r="AJ590" s="115">
        <v>12142</v>
      </c>
      <c r="AK590" s="116">
        <v>7.78</v>
      </c>
      <c r="AL590" s="115">
        <v>12050</v>
      </c>
      <c r="AM590" s="116">
        <v>8.08</v>
      </c>
      <c r="AN590" s="115">
        <v>12295</v>
      </c>
      <c r="AO590" s="116">
        <v>6.91</v>
      </c>
      <c r="AP590" s="115">
        <v>14655</v>
      </c>
      <c r="AQ590" s="116">
        <v>8.5</v>
      </c>
      <c r="AR590" s="115">
        <v>13276</v>
      </c>
      <c r="AS590" s="116">
        <v>8.4</v>
      </c>
      <c r="AT590" s="115">
        <v>10691</v>
      </c>
      <c r="AU590" s="116">
        <v>6.39</v>
      </c>
      <c r="AV590" s="115">
        <v>9384</v>
      </c>
      <c r="AW590" s="116">
        <v>5.59</v>
      </c>
      <c r="AX590" s="115">
        <v>12313</v>
      </c>
      <c r="AY590" s="116">
        <v>6.73</v>
      </c>
      <c r="AZ590" s="115">
        <v>8196</v>
      </c>
      <c r="BA590" s="116">
        <v>5.0999999999999996</v>
      </c>
      <c r="BB590" s="115">
        <v>9840</v>
      </c>
      <c r="BC590" s="116">
        <v>6.04</v>
      </c>
      <c r="BD590" s="115">
        <v>13289</v>
      </c>
      <c r="BE590" s="116">
        <v>7.78</v>
      </c>
      <c r="BF590" s="115">
        <v>14751</v>
      </c>
      <c r="BG590" s="116">
        <v>8.1</v>
      </c>
      <c r="BH590" s="115">
        <v>14739</v>
      </c>
      <c r="BI590" s="116">
        <v>7.76</v>
      </c>
      <c r="BJ590" s="115">
        <v>13722</v>
      </c>
      <c r="BK590" s="116">
        <v>7.77</v>
      </c>
      <c r="BL590" s="115">
        <v>12562</v>
      </c>
      <c r="BM590" s="116">
        <v>7.12</v>
      </c>
      <c r="BN590" s="115">
        <v>17819</v>
      </c>
      <c r="BO590" s="116">
        <v>9.89</v>
      </c>
      <c r="BP590" s="115">
        <v>17170</v>
      </c>
      <c r="BQ590" s="116">
        <v>11.17</v>
      </c>
      <c r="BR590" s="115">
        <v>19649</v>
      </c>
      <c r="BS590" s="116">
        <v>10.67</v>
      </c>
      <c r="BT590" s="115">
        <v>20448</v>
      </c>
      <c r="BU590" s="116">
        <v>10.91</v>
      </c>
      <c r="BV590" s="115">
        <v>20741</v>
      </c>
      <c r="BW590" s="116">
        <v>10.17</v>
      </c>
      <c r="BX590" s="115">
        <v>20801</v>
      </c>
      <c r="BY590" s="116">
        <v>10.78</v>
      </c>
      <c r="BZ590" s="115">
        <v>20386</v>
      </c>
      <c r="CA590" s="116">
        <v>10</v>
      </c>
      <c r="CB590" s="115">
        <v>22433</v>
      </c>
      <c r="CC590" s="116">
        <v>12.32</v>
      </c>
    </row>
    <row r="591" spans="1:81" ht="16.5" customHeight="1" x14ac:dyDescent="0.45">
      <c r="A591" s="362">
        <v>587</v>
      </c>
      <c r="B591" s="357" t="s">
        <v>993</v>
      </c>
      <c r="C591" s="357" t="s">
        <v>167</v>
      </c>
      <c r="D591" s="117">
        <v>3162</v>
      </c>
      <c r="E591" s="118">
        <v>13.69</v>
      </c>
      <c r="F591" s="117">
        <v>3501</v>
      </c>
      <c r="G591" s="118">
        <v>13.77</v>
      </c>
      <c r="H591" s="117">
        <v>3653</v>
      </c>
      <c r="I591" s="118">
        <v>14.88</v>
      </c>
      <c r="J591" s="117">
        <v>3722</v>
      </c>
      <c r="K591" s="118">
        <v>13.27</v>
      </c>
      <c r="L591" s="117">
        <v>3590</v>
      </c>
      <c r="M591" s="118">
        <v>13.56</v>
      </c>
      <c r="N591" s="117">
        <v>3508</v>
      </c>
      <c r="O591" s="118">
        <v>13.54</v>
      </c>
      <c r="P591" s="117">
        <v>3802</v>
      </c>
      <c r="Q591" s="118">
        <v>13.8</v>
      </c>
      <c r="R591" s="117">
        <v>3657</v>
      </c>
      <c r="S591" s="118">
        <v>13.49</v>
      </c>
      <c r="T591" s="117">
        <v>3625</v>
      </c>
      <c r="U591" s="118">
        <v>13.1</v>
      </c>
      <c r="V591" s="117">
        <v>4426</v>
      </c>
      <c r="W591" s="118">
        <v>14.17</v>
      </c>
      <c r="X591" s="117">
        <v>3226</v>
      </c>
      <c r="Y591" s="118">
        <v>11.98</v>
      </c>
      <c r="Z591" s="117">
        <v>3573</v>
      </c>
      <c r="AA591" s="118">
        <v>12.51</v>
      </c>
      <c r="AB591" s="117">
        <v>3368</v>
      </c>
      <c r="AC591" s="118">
        <v>11.66</v>
      </c>
      <c r="AD591" s="117">
        <v>3032</v>
      </c>
      <c r="AE591" s="118">
        <v>12.51</v>
      </c>
      <c r="AF591" s="117">
        <v>4219</v>
      </c>
      <c r="AG591" s="118">
        <v>14.13</v>
      </c>
      <c r="AH591" s="117">
        <v>3766</v>
      </c>
      <c r="AI591" s="118">
        <v>11.62</v>
      </c>
      <c r="AJ591" s="117">
        <v>4257</v>
      </c>
      <c r="AK591" s="118">
        <v>14.11</v>
      </c>
      <c r="AL591" s="117">
        <v>4353</v>
      </c>
      <c r="AM591" s="118">
        <v>13.79</v>
      </c>
      <c r="AN591" s="117">
        <v>4156</v>
      </c>
      <c r="AO591" s="118">
        <v>12.41</v>
      </c>
      <c r="AP591" s="117">
        <v>4477</v>
      </c>
      <c r="AQ591" s="118">
        <v>14.98</v>
      </c>
      <c r="AR591" s="117">
        <v>4476</v>
      </c>
      <c r="AS591" s="118">
        <v>15.99</v>
      </c>
      <c r="AT591" s="117">
        <v>4775</v>
      </c>
      <c r="AU591" s="118">
        <v>15.3</v>
      </c>
      <c r="AV591" s="117">
        <v>3723</v>
      </c>
      <c r="AW591" s="118">
        <v>13.94</v>
      </c>
      <c r="AX591" s="117">
        <v>4841</v>
      </c>
      <c r="AY591" s="118">
        <v>14.95</v>
      </c>
      <c r="AZ591" s="117">
        <v>3763</v>
      </c>
      <c r="BA591" s="118">
        <v>11.42</v>
      </c>
      <c r="BB591" s="117">
        <v>4802</v>
      </c>
      <c r="BC591" s="118">
        <v>13.55</v>
      </c>
      <c r="BD591" s="117">
        <v>4832</v>
      </c>
      <c r="BE591" s="118">
        <v>14.64</v>
      </c>
      <c r="BF591" s="117">
        <v>3897</v>
      </c>
      <c r="BG591" s="118">
        <v>10.97</v>
      </c>
      <c r="BH591" s="117">
        <v>4385</v>
      </c>
      <c r="BI591" s="118">
        <v>13.06</v>
      </c>
      <c r="BJ591" s="117">
        <v>4011</v>
      </c>
      <c r="BK591" s="118">
        <v>12.05</v>
      </c>
      <c r="BL591" s="117">
        <v>4073</v>
      </c>
      <c r="BM591" s="118">
        <v>12.17</v>
      </c>
      <c r="BN591" s="117">
        <v>4181</v>
      </c>
      <c r="BO591" s="118">
        <v>14.29</v>
      </c>
      <c r="BP591" s="117">
        <v>4137</v>
      </c>
      <c r="BQ591" s="118">
        <v>13.25</v>
      </c>
      <c r="BR591" s="117">
        <v>3830</v>
      </c>
      <c r="BS591" s="118">
        <v>13.25</v>
      </c>
      <c r="BT591" s="117">
        <v>3881</v>
      </c>
      <c r="BU591" s="118">
        <v>12.62</v>
      </c>
      <c r="BV591" s="117">
        <v>4249</v>
      </c>
      <c r="BW591" s="118">
        <v>12.86</v>
      </c>
      <c r="BX591" s="117">
        <v>4735</v>
      </c>
      <c r="BY591" s="118">
        <v>14.67</v>
      </c>
      <c r="BZ591" s="117">
        <v>4552</v>
      </c>
      <c r="CA591" s="118">
        <v>12.99</v>
      </c>
      <c r="CB591" s="117">
        <v>4853</v>
      </c>
      <c r="CC591" s="118">
        <v>14.37</v>
      </c>
    </row>
    <row r="592" spans="1:81" ht="16.5" customHeight="1" x14ac:dyDescent="0.45">
      <c r="A592" s="363">
        <v>588</v>
      </c>
      <c r="B592" s="358" t="s">
        <v>828</v>
      </c>
      <c r="C592" s="358" t="s">
        <v>167</v>
      </c>
      <c r="D592" s="115">
        <v>16012</v>
      </c>
      <c r="E592" s="116">
        <v>18.09</v>
      </c>
      <c r="F592" s="115">
        <v>18226</v>
      </c>
      <c r="G592" s="116">
        <v>17.87</v>
      </c>
      <c r="H592" s="115">
        <v>16769</v>
      </c>
      <c r="I592" s="116">
        <v>18.09</v>
      </c>
      <c r="J592" s="115">
        <v>18591</v>
      </c>
      <c r="K592" s="116">
        <v>16.97</v>
      </c>
      <c r="L592" s="115">
        <v>13072</v>
      </c>
      <c r="M592" s="116">
        <v>15.85</v>
      </c>
      <c r="N592" s="115">
        <v>16066</v>
      </c>
      <c r="O592" s="116">
        <v>17.559999999999999</v>
      </c>
      <c r="P592" s="115">
        <v>18725</v>
      </c>
      <c r="Q592" s="116">
        <v>20.22</v>
      </c>
      <c r="R592" s="115">
        <v>16513</v>
      </c>
      <c r="S592" s="116">
        <v>17.73</v>
      </c>
      <c r="T592" s="115">
        <v>16598</v>
      </c>
      <c r="U592" s="116">
        <v>19.39</v>
      </c>
      <c r="V592" s="115">
        <v>18552</v>
      </c>
      <c r="W592" s="116">
        <v>21.36</v>
      </c>
      <c r="X592" s="115">
        <v>18496</v>
      </c>
      <c r="Y592" s="116">
        <v>19.47</v>
      </c>
      <c r="Z592" s="115">
        <v>17315</v>
      </c>
      <c r="AA592" s="116">
        <v>17.41</v>
      </c>
      <c r="AB592" s="115">
        <v>15218</v>
      </c>
      <c r="AC592" s="116">
        <v>15.08</v>
      </c>
      <c r="AD592" s="115">
        <v>18482</v>
      </c>
      <c r="AE592" s="116">
        <v>15.97</v>
      </c>
      <c r="AF592" s="115">
        <v>18911</v>
      </c>
      <c r="AG592" s="116">
        <v>19.809999999999999</v>
      </c>
      <c r="AH592" s="115">
        <v>17006</v>
      </c>
      <c r="AI592" s="116">
        <v>18.329999999999998</v>
      </c>
      <c r="AJ592" s="115">
        <v>16629</v>
      </c>
      <c r="AK592" s="116">
        <v>20.49</v>
      </c>
      <c r="AL592" s="115">
        <v>17483</v>
      </c>
      <c r="AM592" s="116">
        <v>20.04</v>
      </c>
      <c r="AN592" s="115">
        <v>19846</v>
      </c>
      <c r="AO592" s="116">
        <v>20.75</v>
      </c>
      <c r="AP592" s="115">
        <v>17688</v>
      </c>
      <c r="AQ592" s="116">
        <v>23.02</v>
      </c>
      <c r="AR592" s="115">
        <v>17825</v>
      </c>
      <c r="AS592" s="116">
        <v>24.42</v>
      </c>
      <c r="AT592" s="115">
        <v>18965</v>
      </c>
      <c r="AU592" s="116">
        <v>24.98</v>
      </c>
      <c r="AV592" s="115">
        <v>19577</v>
      </c>
      <c r="AW592" s="116">
        <v>25.71</v>
      </c>
      <c r="AX592" s="115">
        <v>19228</v>
      </c>
      <c r="AY592" s="116">
        <v>24.28</v>
      </c>
      <c r="AZ592" s="115">
        <v>19026</v>
      </c>
      <c r="BA592" s="116">
        <v>20.89</v>
      </c>
      <c r="BB592" s="115">
        <v>20646</v>
      </c>
      <c r="BC592" s="116">
        <v>22.67</v>
      </c>
      <c r="BD592" s="115">
        <v>19241</v>
      </c>
      <c r="BE592" s="116">
        <v>23.79</v>
      </c>
      <c r="BF592" s="115">
        <v>15471</v>
      </c>
      <c r="BG592" s="116">
        <v>18.899999999999999</v>
      </c>
      <c r="BH592" s="115">
        <v>17893</v>
      </c>
      <c r="BI592" s="116">
        <v>23.57</v>
      </c>
      <c r="BJ592" s="115">
        <v>19260</v>
      </c>
      <c r="BK592" s="116">
        <v>27.95</v>
      </c>
      <c r="BL592" s="115">
        <v>20890</v>
      </c>
      <c r="BM592" s="116">
        <v>32.93</v>
      </c>
      <c r="BN592" s="115">
        <v>21939</v>
      </c>
      <c r="BO592" s="116">
        <v>35.15</v>
      </c>
      <c r="BP592" s="115">
        <v>17194</v>
      </c>
      <c r="BQ592" s="116">
        <v>39.42</v>
      </c>
      <c r="BR592" s="115">
        <v>21883</v>
      </c>
      <c r="BS592" s="116">
        <v>37.58</v>
      </c>
      <c r="BT592" s="115">
        <v>27009</v>
      </c>
      <c r="BU592" s="116">
        <v>31.05</v>
      </c>
      <c r="BV592" s="115">
        <v>26160</v>
      </c>
      <c r="BW592" s="116">
        <v>27.34</v>
      </c>
      <c r="BX592" s="115">
        <v>24282</v>
      </c>
      <c r="BY592" s="116">
        <v>23.92</v>
      </c>
      <c r="BZ592" s="115">
        <v>21649</v>
      </c>
      <c r="CA592" s="116">
        <v>26.06</v>
      </c>
      <c r="CB592" s="115">
        <v>23966</v>
      </c>
      <c r="CC592" s="116">
        <v>22.41</v>
      </c>
    </row>
    <row r="593" spans="1:81" ht="16.5" customHeight="1" x14ac:dyDescent="0.45">
      <c r="A593" s="362">
        <v>589</v>
      </c>
      <c r="B593" s="357" t="s">
        <v>829</v>
      </c>
      <c r="C593" s="111"/>
      <c r="D593" s="111"/>
      <c r="E593" s="118">
        <v>32.78</v>
      </c>
      <c r="F593" s="111"/>
      <c r="G593" s="118">
        <v>30.36</v>
      </c>
      <c r="H593" s="111"/>
      <c r="I593" s="118">
        <v>34.840000000000003</v>
      </c>
      <c r="J593" s="111"/>
      <c r="K593" s="118">
        <v>31.71</v>
      </c>
      <c r="L593" s="111"/>
      <c r="M593" s="118">
        <v>33.99</v>
      </c>
      <c r="N593" s="111"/>
      <c r="O593" s="118">
        <v>35</v>
      </c>
      <c r="P593" s="111"/>
      <c r="Q593" s="118">
        <v>36.369999999999997</v>
      </c>
      <c r="R593" s="111"/>
      <c r="S593" s="118">
        <v>32.54</v>
      </c>
      <c r="T593" s="111"/>
      <c r="U593" s="118">
        <v>36</v>
      </c>
      <c r="V593" s="111"/>
      <c r="W593" s="118">
        <v>33.1</v>
      </c>
      <c r="X593" s="111"/>
      <c r="Y593" s="118">
        <v>33.74</v>
      </c>
      <c r="Z593" s="111"/>
      <c r="AA593" s="118">
        <v>33.869999999999997</v>
      </c>
      <c r="AB593" s="111"/>
      <c r="AC593" s="118">
        <v>29.99</v>
      </c>
      <c r="AD593" s="111"/>
      <c r="AE593" s="118">
        <v>36.04</v>
      </c>
      <c r="AF593" s="111"/>
      <c r="AG593" s="118">
        <v>42.12</v>
      </c>
      <c r="AH593" s="111"/>
      <c r="AI593" s="118">
        <v>33.17</v>
      </c>
      <c r="AJ593" s="111"/>
      <c r="AK593" s="118">
        <v>38.380000000000003</v>
      </c>
      <c r="AL593" s="111"/>
      <c r="AM593" s="118">
        <v>39.700000000000003</v>
      </c>
      <c r="AN593" s="111"/>
      <c r="AO593" s="118">
        <v>33.32</v>
      </c>
      <c r="AP593" s="111"/>
      <c r="AQ593" s="118">
        <v>47.76</v>
      </c>
      <c r="AR593" s="111"/>
      <c r="AS593" s="118">
        <v>38.72</v>
      </c>
      <c r="AT593" s="111"/>
      <c r="AU593" s="118">
        <v>34.96</v>
      </c>
      <c r="AV593" s="111"/>
      <c r="AW593" s="118">
        <v>31.9</v>
      </c>
      <c r="AX593" s="111"/>
      <c r="AY593" s="118">
        <v>38.200000000000003</v>
      </c>
      <c r="AZ593" s="111"/>
      <c r="BA593" s="118">
        <v>27.47</v>
      </c>
      <c r="BB593" s="111"/>
      <c r="BC593" s="118">
        <v>35.76</v>
      </c>
      <c r="BD593" s="111"/>
      <c r="BE593" s="118">
        <v>37.53</v>
      </c>
      <c r="BF593" s="111"/>
      <c r="BG593" s="118">
        <v>31.54</v>
      </c>
      <c r="BH593" s="111"/>
      <c r="BI593" s="118">
        <v>35.44</v>
      </c>
      <c r="BJ593" s="111"/>
      <c r="BK593" s="118">
        <v>38.130000000000003</v>
      </c>
      <c r="BL593" s="111"/>
      <c r="BM593" s="118">
        <v>33.42</v>
      </c>
      <c r="BN593" s="111"/>
      <c r="BO593" s="118">
        <v>35.96</v>
      </c>
      <c r="BP593" s="111"/>
      <c r="BQ593" s="118">
        <v>38.14</v>
      </c>
      <c r="BR593" s="111"/>
      <c r="BS593" s="118">
        <v>38.33</v>
      </c>
      <c r="BT593" s="111"/>
      <c r="BU593" s="118">
        <v>35.700000000000003</v>
      </c>
      <c r="BV593" s="111"/>
      <c r="BW593" s="118">
        <v>36.299999999999997</v>
      </c>
      <c r="BX593" s="111"/>
      <c r="BY593" s="118">
        <v>32.58</v>
      </c>
      <c r="BZ593" s="111"/>
      <c r="CA593" s="118">
        <v>37.24</v>
      </c>
      <c r="CB593" s="111"/>
      <c r="CC593" s="118">
        <v>38.28</v>
      </c>
    </row>
    <row r="594" spans="1:81" ht="16.5" customHeight="1" x14ac:dyDescent="0.45">
      <c r="A594" s="363">
        <v>590</v>
      </c>
      <c r="B594" s="358" t="s">
        <v>830</v>
      </c>
      <c r="C594" s="358" t="s">
        <v>167</v>
      </c>
      <c r="D594" s="115">
        <v>20311</v>
      </c>
      <c r="E594" s="116">
        <v>4.3</v>
      </c>
      <c r="F594" s="115">
        <v>22892</v>
      </c>
      <c r="G594" s="116">
        <v>4.46</v>
      </c>
      <c r="H594" s="115">
        <v>26335</v>
      </c>
      <c r="I594" s="116">
        <v>5.65</v>
      </c>
      <c r="J594" s="115">
        <v>17754</v>
      </c>
      <c r="K594" s="116">
        <v>4.6500000000000004</v>
      </c>
      <c r="L594" s="115">
        <v>20120</v>
      </c>
      <c r="M594" s="116">
        <v>4.1100000000000003</v>
      </c>
      <c r="N594" s="115">
        <v>21995</v>
      </c>
      <c r="O594" s="116">
        <v>4.3899999999999997</v>
      </c>
      <c r="P594" s="115">
        <v>26990</v>
      </c>
      <c r="Q594" s="116">
        <v>4.93</v>
      </c>
      <c r="R594" s="115">
        <v>24727</v>
      </c>
      <c r="S594" s="116">
        <v>4.8099999999999996</v>
      </c>
      <c r="T594" s="115">
        <v>26033</v>
      </c>
      <c r="U594" s="116">
        <v>5.2</v>
      </c>
      <c r="V594" s="115">
        <v>22755</v>
      </c>
      <c r="W594" s="116">
        <v>4.3499999999999996</v>
      </c>
      <c r="X594" s="115">
        <v>24580</v>
      </c>
      <c r="Y594" s="116">
        <v>4.3600000000000003</v>
      </c>
      <c r="Z594" s="115">
        <v>25417</v>
      </c>
      <c r="AA594" s="116">
        <v>4.6399999999999997</v>
      </c>
      <c r="AB594" s="115">
        <v>23047</v>
      </c>
      <c r="AC594" s="116">
        <v>4.24</v>
      </c>
      <c r="AD594" s="115">
        <v>28396</v>
      </c>
      <c r="AE594" s="116">
        <v>4.7</v>
      </c>
      <c r="AF594" s="115">
        <v>28018</v>
      </c>
      <c r="AG594" s="116">
        <v>4.99</v>
      </c>
      <c r="AH594" s="115">
        <v>24180</v>
      </c>
      <c r="AI594" s="116">
        <v>4.07</v>
      </c>
      <c r="AJ594" s="115">
        <v>30653</v>
      </c>
      <c r="AK594" s="116">
        <v>5.04</v>
      </c>
      <c r="AL594" s="115">
        <v>26292</v>
      </c>
      <c r="AM594" s="116">
        <v>4.6399999999999997</v>
      </c>
      <c r="AN594" s="115">
        <v>31567</v>
      </c>
      <c r="AO594" s="116">
        <v>5.03</v>
      </c>
      <c r="AP594" s="115">
        <v>28889</v>
      </c>
      <c r="AQ594" s="116">
        <v>5.19</v>
      </c>
      <c r="AR594" s="115">
        <v>24243</v>
      </c>
      <c r="AS594" s="116">
        <v>4.5999999999999996</v>
      </c>
      <c r="AT594" s="115">
        <v>25542</v>
      </c>
      <c r="AU594" s="116">
        <v>4.79</v>
      </c>
      <c r="AV594" s="115">
        <v>26259</v>
      </c>
      <c r="AW594" s="116">
        <v>4.3099999999999996</v>
      </c>
      <c r="AX594" s="115">
        <v>22394</v>
      </c>
      <c r="AY594" s="116">
        <v>3.7</v>
      </c>
      <c r="AZ594" s="115">
        <v>19407</v>
      </c>
      <c r="BA594" s="116">
        <v>3.51</v>
      </c>
      <c r="BB594" s="115">
        <v>25442</v>
      </c>
      <c r="BC594" s="116">
        <v>4.32</v>
      </c>
      <c r="BD594" s="115">
        <v>25685</v>
      </c>
      <c r="BE594" s="116">
        <v>4.1900000000000004</v>
      </c>
      <c r="BF594" s="115">
        <v>22259</v>
      </c>
      <c r="BG594" s="116">
        <v>3.68</v>
      </c>
      <c r="BH594" s="115">
        <v>29320</v>
      </c>
      <c r="BI594" s="116">
        <v>5.17</v>
      </c>
      <c r="BJ594" s="115">
        <v>29080</v>
      </c>
      <c r="BK594" s="116">
        <v>5.05</v>
      </c>
      <c r="BL594" s="115">
        <v>25067</v>
      </c>
      <c r="BM594" s="116">
        <v>4.37</v>
      </c>
      <c r="BN594" s="115">
        <v>32306</v>
      </c>
      <c r="BO594" s="116">
        <v>5.43</v>
      </c>
      <c r="BP594" s="115">
        <v>29045</v>
      </c>
      <c r="BQ594" s="116">
        <v>5.18</v>
      </c>
      <c r="BR594" s="115">
        <v>25495</v>
      </c>
      <c r="BS594" s="116">
        <v>4.45</v>
      </c>
      <c r="BT594" s="115">
        <v>26424</v>
      </c>
      <c r="BU594" s="116">
        <v>4.62</v>
      </c>
      <c r="BV594" s="115">
        <v>23800</v>
      </c>
      <c r="BW594" s="116">
        <v>4.32</v>
      </c>
      <c r="BX594" s="115">
        <v>25521</v>
      </c>
      <c r="BY594" s="116">
        <v>4.72</v>
      </c>
      <c r="BZ594" s="115">
        <v>26298</v>
      </c>
      <c r="CA594" s="116">
        <v>4.8499999999999996</v>
      </c>
      <c r="CB594" s="115">
        <v>25402</v>
      </c>
      <c r="CC594" s="116">
        <v>4.46</v>
      </c>
    </row>
    <row r="595" spans="1:81" ht="16.5" customHeight="1" x14ac:dyDescent="0.45">
      <c r="A595" s="362">
        <v>591</v>
      </c>
      <c r="B595" s="357" t="s">
        <v>831</v>
      </c>
      <c r="C595" s="111"/>
      <c r="D595" s="111"/>
      <c r="E595" s="118">
        <v>4.9400000000000004</v>
      </c>
      <c r="F595" s="111"/>
      <c r="G595" s="118">
        <v>4.34</v>
      </c>
      <c r="H595" s="111"/>
      <c r="I595" s="118">
        <v>5.12</v>
      </c>
      <c r="J595" s="111"/>
      <c r="K595" s="118">
        <v>5</v>
      </c>
      <c r="L595" s="111"/>
      <c r="M595" s="118">
        <v>5.33</v>
      </c>
      <c r="N595" s="111"/>
      <c r="O595" s="118">
        <v>5.64</v>
      </c>
      <c r="P595" s="111"/>
      <c r="Q595" s="118">
        <v>6.38</v>
      </c>
      <c r="R595" s="111"/>
      <c r="S595" s="118">
        <v>5.63</v>
      </c>
      <c r="T595" s="111"/>
      <c r="U595" s="118">
        <v>5.99</v>
      </c>
      <c r="V595" s="111"/>
      <c r="W595" s="118">
        <v>4.5</v>
      </c>
      <c r="X595" s="111"/>
      <c r="Y595" s="118">
        <v>5.0999999999999996</v>
      </c>
      <c r="Z595" s="111"/>
      <c r="AA595" s="118">
        <v>6.03</v>
      </c>
      <c r="AB595" s="111"/>
      <c r="AC595" s="118">
        <v>4.1100000000000003</v>
      </c>
      <c r="AD595" s="111"/>
      <c r="AE595" s="118">
        <v>5.86</v>
      </c>
      <c r="AF595" s="111"/>
      <c r="AG595" s="118">
        <v>7.16</v>
      </c>
      <c r="AH595" s="111"/>
      <c r="AI595" s="118">
        <v>6.28</v>
      </c>
      <c r="AJ595" s="111"/>
      <c r="AK595" s="118">
        <v>6.07</v>
      </c>
      <c r="AL595" s="111"/>
      <c r="AM595" s="118">
        <v>7.42</v>
      </c>
      <c r="AN595" s="111"/>
      <c r="AO595" s="118">
        <v>6.83</v>
      </c>
      <c r="AP595" s="111"/>
      <c r="AQ595" s="118">
        <v>6.64</v>
      </c>
      <c r="AR595" s="111"/>
      <c r="AS595" s="118">
        <v>7.26</v>
      </c>
      <c r="AT595" s="111"/>
      <c r="AU595" s="118">
        <v>5.2</v>
      </c>
      <c r="AV595" s="111"/>
      <c r="AW595" s="118">
        <v>4.1399999999999997</v>
      </c>
      <c r="AX595" s="111"/>
      <c r="AY595" s="118">
        <v>5.71</v>
      </c>
      <c r="AZ595" s="111"/>
      <c r="BA595" s="118">
        <v>4.37</v>
      </c>
      <c r="BB595" s="111"/>
      <c r="BC595" s="118">
        <v>6.38</v>
      </c>
      <c r="BD595" s="111"/>
      <c r="BE595" s="118">
        <v>6.55</v>
      </c>
      <c r="BF595" s="111"/>
      <c r="BG595" s="118">
        <v>5.25</v>
      </c>
      <c r="BH595" s="111"/>
      <c r="BI595" s="118">
        <v>5.89</v>
      </c>
      <c r="BJ595" s="111"/>
      <c r="BK595" s="118">
        <v>7.07</v>
      </c>
      <c r="BL595" s="111"/>
      <c r="BM595" s="118">
        <v>5.14</v>
      </c>
      <c r="BN595" s="111"/>
      <c r="BO595" s="118">
        <v>5.85</v>
      </c>
      <c r="BP595" s="111"/>
      <c r="BQ595" s="118">
        <v>5.48</v>
      </c>
      <c r="BR595" s="111"/>
      <c r="BS595" s="118">
        <v>5.22</v>
      </c>
      <c r="BT595" s="111"/>
      <c r="BU595" s="118">
        <v>5.69</v>
      </c>
      <c r="BV595" s="111"/>
      <c r="BW595" s="118">
        <v>5.56</v>
      </c>
      <c r="BX595" s="111"/>
      <c r="BY595" s="118">
        <v>5.24</v>
      </c>
      <c r="BZ595" s="111"/>
      <c r="CA595" s="118">
        <v>6.3</v>
      </c>
      <c r="CB595" s="111"/>
      <c r="CC595" s="118">
        <v>6.19</v>
      </c>
    </row>
    <row r="596" spans="1:81" ht="16.5" customHeight="1" x14ac:dyDescent="0.45">
      <c r="A596" s="363">
        <v>592</v>
      </c>
      <c r="B596" s="358" t="s">
        <v>832</v>
      </c>
      <c r="C596" s="358" t="s">
        <v>167</v>
      </c>
      <c r="D596" s="116">
        <v>491</v>
      </c>
      <c r="E596" s="116">
        <v>1.57</v>
      </c>
      <c r="F596" s="116">
        <v>464</v>
      </c>
      <c r="G596" s="116">
        <v>1.41</v>
      </c>
      <c r="H596" s="116">
        <v>628</v>
      </c>
      <c r="I596" s="116">
        <v>1.93</v>
      </c>
      <c r="J596" s="116">
        <v>767</v>
      </c>
      <c r="K596" s="116">
        <v>2.35</v>
      </c>
      <c r="L596" s="116">
        <v>737</v>
      </c>
      <c r="M596" s="116">
        <v>2.35</v>
      </c>
      <c r="N596" s="116">
        <v>693</v>
      </c>
      <c r="O596" s="116">
        <v>2.34</v>
      </c>
      <c r="P596" s="116">
        <v>648</v>
      </c>
      <c r="Q596" s="116">
        <v>1.97</v>
      </c>
      <c r="R596" s="116">
        <v>621</v>
      </c>
      <c r="S596" s="116">
        <v>1.97</v>
      </c>
      <c r="T596" s="116">
        <v>663</v>
      </c>
      <c r="U596" s="116">
        <v>2.25</v>
      </c>
      <c r="V596" s="116">
        <v>590</v>
      </c>
      <c r="W596" s="116">
        <v>1.8</v>
      </c>
      <c r="X596" s="116">
        <v>527</v>
      </c>
      <c r="Y596" s="116">
        <v>1.53</v>
      </c>
      <c r="Z596" s="116">
        <v>369</v>
      </c>
      <c r="AA596" s="116">
        <v>1.1200000000000001</v>
      </c>
      <c r="AB596" s="116">
        <v>501</v>
      </c>
      <c r="AC596" s="116">
        <v>1.42</v>
      </c>
      <c r="AD596" s="116">
        <v>420</v>
      </c>
      <c r="AE596" s="116">
        <v>1.29</v>
      </c>
      <c r="AF596" s="116">
        <v>697</v>
      </c>
      <c r="AG596" s="116">
        <v>2.12</v>
      </c>
      <c r="AH596" s="116">
        <v>509</v>
      </c>
      <c r="AI596" s="116">
        <v>1.39</v>
      </c>
      <c r="AJ596" s="116">
        <v>428</v>
      </c>
      <c r="AK596" s="116">
        <v>1.28</v>
      </c>
      <c r="AL596" s="116">
        <v>588</v>
      </c>
      <c r="AM596" s="116">
        <v>1.86</v>
      </c>
      <c r="AN596" s="116">
        <v>841</v>
      </c>
      <c r="AO596" s="116">
        <v>2.2999999999999998</v>
      </c>
      <c r="AP596" s="116">
        <v>611</v>
      </c>
      <c r="AQ596" s="116">
        <v>1.71</v>
      </c>
      <c r="AR596" s="116">
        <v>667</v>
      </c>
      <c r="AS596" s="116">
        <v>1.86</v>
      </c>
      <c r="AT596" s="116">
        <v>482</v>
      </c>
      <c r="AU596" s="116">
        <v>1.49</v>
      </c>
      <c r="AV596" s="116">
        <v>392</v>
      </c>
      <c r="AW596" s="116">
        <v>1.1100000000000001</v>
      </c>
      <c r="AX596" s="116">
        <v>403</v>
      </c>
      <c r="AY596" s="116">
        <v>1.06</v>
      </c>
      <c r="AZ596" s="116">
        <v>233</v>
      </c>
      <c r="BA596" s="116">
        <v>0.67</v>
      </c>
      <c r="BB596" s="116">
        <v>318</v>
      </c>
      <c r="BC596" s="116">
        <v>0.87</v>
      </c>
      <c r="BD596" s="116">
        <v>330</v>
      </c>
      <c r="BE596" s="116">
        <v>1.04</v>
      </c>
      <c r="BF596" s="116">
        <v>424</v>
      </c>
      <c r="BG596" s="116">
        <v>0.99</v>
      </c>
      <c r="BH596" s="116">
        <v>638</v>
      </c>
      <c r="BI596" s="116">
        <v>1.59</v>
      </c>
      <c r="BJ596" s="116">
        <v>783</v>
      </c>
      <c r="BK596" s="116">
        <v>2.21</v>
      </c>
      <c r="BL596" s="116">
        <v>612</v>
      </c>
      <c r="BM596" s="116">
        <v>1.86</v>
      </c>
      <c r="BN596" s="116">
        <v>740</v>
      </c>
      <c r="BO596" s="116">
        <v>2.0299999999999998</v>
      </c>
      <c r="BP596" s="116">
        <v>561</v>
      </c>
      <c r="BQ596" s="116">
        <v>1.78</v>
      </c>
      <c r="BR596" s="116">
        <v>562</v>
      </c>
      <c r="BS596" s="116">
        <v>1.36</v>
      </c>
      <c r="BT596" s="116">
        <v>506</v>
      </c>
      <c r="BU596" s="116">
        <v>1.32</v>
      </c>
      <c r="BV596" s="116">
        <v>336</v>
      </c>
      <c r="BW596" s="116">
        <v>1.01</v>
      </c>
      <c r="BX596" s="116">
        <v>672</v>
      </c>
      <c r="BY596" s="116">
        <v>1.61</v>
      </c>
      <c r="BZ596" s="116">
        <v>353</v>
      </c>
      <c r="CA596" s="116">
        <v>0.92</v>
      </c>
      <c r="CB596" s="116">
        <v>434</v>
      </c>
      <c r="CC596" s="116">
        <v>1.1299999999999999</v>
      </c>
    </row>
    <row r="597" spans="1:81" ht="16.5" customHeight="1" x14ac:dyDescent="0.45">
      <c r="A597" s="362">
        <v>593</v>
      </c>
      <c r="B597" s="357" t="s">
        <v>833</v>
      </c>
      <c r="C597" s="111"/>
      <c r="D597" s="111"/>
      <c r="E597" s="118">
        <v>2.66</v>
      </c>
      <c r="F597" s="111"/>
      <c r="G597" s="118">
        <v>2.65</v>
      </c>
      <c r="H597" s="111"/>
      <c r="I597" s="118">
        <v>2.72</v>
      </c>
      <c r="J597" s="111"/>
      <c r="K597" s="118">
        <v>2.46</v>
      </c>
      <c r="L597" s="111"/>
      <c r="M597" s="118">
        <v>2.94</v>
      </c>
      <c r="N597" s="111"/>
      <c r="O597" s="118">
        <v>3.13</v>
      </c>
      <c r="P597" s="111"/>
      <c r="Q597" s="118">
        <v>3.01</v>
      </c>
      <c r="R597" s="111"/>
      <c r="S597" s="118">
        <v>2.78</v>
      </c>
      <c r="T597" s="111"/>
      <c r="U597" s="118">
        <v>2.36</v>
      </c>
      <c r="V597" s="111"/>
      <c r="W597" s="118">
        <v>2.83</v>
      </c>
      <c r="X597" s="111"/>
      <c r="Y597" s="118">
        <v>2.82</v>
      </c>
      <c r="Z597" s="111"/>
      <c r="AA597" s="118">
        <v>2.69</v>
      </c>
      <c r="AB597" s="111"/>
      <c r="AC597" s="118">
        <v>2.4500000000000002</v>
      </c>
      <c r="AD597" s="111"/>
      <c r="AE597" s="118">
        <v>2.62</v>
      </c>
      <c r="AF597" s="111"/>
      <c r="AG597" s="118">
        <v>2.9</v>
      </c>
      <c r="AH597" s="111"/>
      <c r="AI597" s="118">
        <v>2.78</v>
      </c>
      <c r="AJ597" s="111"/>
      <c r="AK597" s="118">
        <v>3.8</v>
      </c>
      <c r="AL597" s="111"/>
      <c r="AM597" s="118">
        <v>3.13</v>
      </c>
      <c r="AN597" s="111"/>
      <c r="AO597" s="118">
        <v>2.37</v>
      </c>
      <c r="AP597" s="111"/>
      <c r="AQ597" s="118">
        <v>3.32</v>
      </c>
      <c r="AR597" s="111"/>
      <c r="AS597" s="118">
        <v>2.96</v>
      </c>
      <c r="AT597" s="111"/>
      <c r="AU597" s="118">
        <v>3.35</v>
      </c>
      <c r="AV597" s="111"/>
      <c r="AW597" s="118">
        <v>3.01</v>
      </c>
      <c r="AX597" s="111"/>
      <c r="AY597" s="118">
        <v>3.01</v>
      </c>
      <c r="AZ597" s="111"/>
      <c r="BA597" s="118">
        <v>2.77</v>
      </c>
      <c r="BB597" s="111"/>
      <c r="BC597" s="118">
        <v>3.06</v>
      </c>
      <c r="BD597" s="111"/>
      <c r="BE597" s="118">
        <v>3.03</v>
      </c>
      <c r="BF597" s="111"/>
      <c r="BG597" s="118">
        <v>2.8</v>
      </c>
      <c r="BH597" s="111"/>
      <c r="BI597" s="118">
        <v>2.8</v>
      </c>
      <c r="BJ597" s="111"/>
      <c r="BK597" s="118">
        <v>3.03</v>
      </c>
      <c r="BL597" s="111"/>
      <c r="BM597" s="118">
        <v>2.82</v>
      </c>
      <c r="BN597" s="111"/>
      <c r="BO597" s="118">
        <v>2.4</v>
      </c>
      <c r="BP597" s="111"/>
      <c r="BQ597" s="118">
        <v>2.69</v>
      </c>
      <c r="BR597" s="111"/>
      <c r="BS597" s="118">
        <v>2.79</v>
      </c>
      <c r="BT597" s="111"/>
      <c r="BU597" s="118">
        <v>2.93</v>
      </c>
      <c r="BV597" s="111"/>
      <c r="BW597" s="118">
        <v>2.92</v>
      </c>
      <c r="BX597" s="111"/>
      <c r="BY597" s="118">
        <v>2.5499999999999998</v>
      </c>
      <c r="BZ597" s="111"/>
      <c r="CA597" s="118">
        <v>2.42</v>
      </c>
      <c r="CB597" s="111"/>
      <c r="CC597" s="118">
        <v>2.39</v>
      </c>
    </row>
    <row r="598" spans="1:81" ht="16.5" customHeight="1" x14ac:dyDescent="0.45">
      <c r="A598" s="363">
        <v>594</v>
      </c>
      <c r="B598" s="358" t="s">
        <v>994</v>
      </c>
      <c r="C598" s="358" t="s">
        <v>167</v>
      </c>
      <c r="D598" s="116">
        <v>170</v>
      </c>
      <c r="E598" s="116">
        <v>1.91</v>
      </c>
      <c r="F598" s="116">
        <v>146</v>
      </c>
      <c r="G598" s="116">
        <v>1.41</v>
      </c>
      <c r="H598" s="116">
        <v>200</v>
      </c>
      <c r="I598" s="116">
        <v>2</v>
      </c>
      <c r="J598" s="116">
        <v>179</v>
      </c>
      <c r="K598" s="116">
        <v>1.9</v>
      </c>
      <c r="L598" s="116">
        <v>205</v>
      </c>
      <c r="M598" s="116">
        <v>2.0299999999999998</v>
      </c>
      <c r="N598" s="116">
        <v>185</v>
      </c>
      <c r="O598" s="116">
        <v>1.9</v>
      </c>
      <c r="P598" s="116">
        <v>202</v>
      </c>
      <c r="Q598" s="116">
        <v>1.92</v>
      </c>
      <c r="R598" s="116">
        <v>200</v>
      </c>
      <c r="S598" s="116">
        <v>1.69</v>
      </c>
      <c r="T598" s="116">
        <v>189</v>
      </c>
      <c r="U598" s="116">
        <v>1.95</v>
      </c>
      <c r="V598" s="116">
        <v>197</v>
      </c>
      <c r="W598" s="116">
        <v>1.79</v>
      </c>
      <c r="X598" s="116">
        <v>230</v>
      </c>
      <c r="Y598" s="116">
        <v>1.92</v>
      </c>
      <c r="Z598" s="116">
        <v>280</v>
      </c>
      <c r="AA598" s="116">
        <v>2.75</v>
      </c>
      <c r="AB598" s="116">
        <v>204</v>
      </c>
      <c r="AC598" s="116">
        <v>1.59</v>
      </c>
      <c r="AD598" s="116">
        <v>170</v>
      </c>
      <c r="AE598" s="116">
        <v>1.93</v>
      </c>
      <c r="AF598" s="116">
        <v>240</v>
      </c>
      <c r="AG598" s="116">
        <v>2.31</v>
      </c>
      <c r="AH598" s="116">
        <v>168</v>
      </c>
      <c r="AI598" s="116">
        <v>1.44</v>
      </c>
      <c r="AJ598" s="116">
        <v>192</v>
      </c>
      <c r="AK598" s="116">
        <v>1.78</v>
      </c>
      <c r="AL598" s="116">
        <v>179</v>
      </c>
      <c r="AM598" s="116">
        <v>1.9</v>
      </c>
      <c r="AN598" s="116">
        <v>182</v>
      </c>
      <c r="AO598" s="116">
        <v>1.59</v>
      </c>
      <c r="AP598" s="116">
        <v>213</v>
      </c>
      <c r="AQ598" s="116">
        <v>1.72</v>
      </c>
      <c r="AR598" s="116">
        <v>165</v>
      </c>
      <c r="AS598" s="116">
        <v>1.59</v>
      </c>
      <c r="AT598" s="116">
        <v>225</v>
      </c>
      <c r="AU598" s="116">
        <v>1.92</v>
      </c>
      <c r="AV598" s="116">
        <v>201</v>
      </c>
      <c r="AW598" s="116">
        <v>1.67</v>
      </c>
      <c r="AX598" s="116">
        <v>188</v>
      </c>
      <c r="AY598" s="116">
        <v>2.31</v>
      </c>
      <c r="AZ598" s="116">
        <v>179</v>
      </c>
      <c r="BA598" s="116">
        <v>1.59</v>
      </c>
      <c r="BB598" s="116">
        <v>209</v>
      </c>
      <c r="BC598" s="116">
        <v>1.54</v>
      </c>
      <c r="BD598" s="116">
        <v>187</v>
      </c>
      <c r="BE598" s="116">
        <v>1.83</v>
      </c>
      <c r="BF598" s="116">
        <v>115</v>
      </c>
      <c r="BG598" s="116">
        <v>1.24</v>
      </c>
      <c r="BH598" s="116">
        <v>210</v>
      </c>
      <c r="BI598" s="116">
        <v>1.97</v>
      </c>
      <c r="BJ598" s="116">
        <v>209</v>
      </c>
      <c r="BK598" s="116">
        <v>1.74</v>
      </c>
      <c r="BL598" s="116">
        <v>169</v>
      </c>
      <c r="BM598" s="116">
        <v>1.39</v>
      </c>
      <c r="BN598" s="116">
        <v>168</v>
      </c>
      <c r="BO598" s="116">
        <v>1.52</v>
      </c>
      <c r="BP598" s="116">
        <v>168</v>
      </c>
      <c r="BQ598" s="116">
        <v>1.51</v>
      </c>
      <c r="BR598" s="116">
        <v>133</v>
      </c>
      <c r="BS598" s="116">
        <v>1.22</v>
      </c>
      <c r="BT598" s="116">
        <v>177</v>
      </c>
      <c r="BU598" s="116">
        <v>1.35</v>
      </c>
      <c r="BV598" s="116">
        <v>207</v>
      </c>
      <c r="BW598" s="116">
        <v>2.54</v>
      </c>
      <c r="BX598" s="116">
        <v>197</v>
      </c>
      <c r="BY598" s="116">
        <v>1.54</v>
      </c>
      <c r="BZ598" s="116">
        <v>207</v>
      </c>
      <c r="CA598" s="116">
        <v>2.16</v>
      </c>
      <c r="CB598" s="116">
        <v>182</v>
      </c>
      <c r="CC598" s="116">
        <v>1.98</v>
      </c>
    </row>
    <row r="599" spans="1:81" ht="16.5" customHeight="1" x14ac:dyDescent="0.45">
      <c r="A599" s="362">
        <v>595</v>
      </c>
      <c r="B599" s="357" t="s">
        <v>834</v>
      </c>
      <c r="C599" s="357" t="s">
        <v>167</v>
      </c>
      <c r="D599" s="118">
        <v>386</v>
      </c>
      <c r="E599" s="118">
        <v>10.18</v>
      </c>
      <c r="F599" s="118">
        <v>363</v>
      </c>
      <c r="G599" s="118">
        <v>9.41</v>
      </c>
      <c r="H599" s="118">
        <v>400</v>
      </c>
      <c r="I599" s="118">
        <v>10.46</v>
      </c>
      <c r="J599" s="118">
        <v>318</v>
      </c>
      <c r="K599" s="118">
        <v>8.16</v>
      </c>
      <c r="L599" s="118">
        <v>365</v>
      </c>
      <c r="M599" s="118">
        <v>9.66</v>
      </c>
      <c r="N599" s="118">
        <v>429</v>
      </c>
      <c r="O599" s="118">
        <v>10.53</v>
      </c>
      <c r="P599" s="118">
        <v>395</v>
      </c>
      <c r="Q599" s="118">
        <v>9.86</v>
      </c>
      <c r="R599" s="118">
        <v>347</v>
      </c>
      <c r="S599" s="118">
        <v>9.32</v>
      </c>
      <c r="T599" s="118">
        <v>393</v>
      </c>
      <c r="U599" s="118">
        <v>10.76</v>
      </c>
      <c r="V599" s="118">
        <v>367</v>
      </c>
      <c r="W599" s="118">
        <v>9.89</v>
      </c>
      <c r="X599" s="118">
        <v>401</v>
      </c>
      <c r="Y599" s="118">
        <v>10.75</v>
      </c>
      <c r="Z599" s="118">
        <v>311</v>
      </c>
      <c r="AA599" s="118">
        <v>8.8000000000000007</v>
      </c>
      <c r="AB599" s="118">
        <v>333</v>
      </c>
      <c r="AC599" s="118">
        <v>9.26</v>
      </c>
      <c r="AD599" s="118">
        <v>414</v>
      </c>
      <c r="AE599" s="118">
        <v>11.9</v>
      </c>
      <c r="AF599" s="118">
        <v>493</v>
      </c>
      <c r="AG599" s="118">
        <v>13.93</v>
      </c>
      <c r="AH599" s="118">
        <v>327</v>
      </c>
      <c r="AI599" s="118">
        <v>9.59</v>
      </c>
      <c r="AJ599" s="118">
        <v>444</v>
      </c>
      <c r="AK599" s="118">
        <v>12.24</v>
      </c>
      <c r="AL599" s="118">
        <v>432</v>
      </c>
      <c r="AM599" s="118">
        <v>12.52</v>
      </c>
      <c r="AN599" s="118">
        <v>220</v>
      </c>
      <c r="AO599" s="118">
        <v>7.04</v>
      </c>
      <c r="AP599" s="118">
        <v>290</v>
      </c>
      <c r="AQ599" s="118">
        <v>21.38</v>
      </c>
      <c r="AR599" s="118">
        <v>348</v>
      </c>
      <c r="AS599" s="118">
        <v>10.97</v>
      </c>
      <c r="AT599" s="118">
        <v>336</v>
      </c>
      <c r="AU599" s="118">
        <v>10.87</v>
      </c>
      <c r="AV599" s="118">
        <v>363</v>
      </c>
      <c r="AW599" s="118">
        <v>10.4</v>
      </c>
      <c r="AX599" s="118">
        <v>420</v>
      </c>
      <c r="AY599" s="118">
        <v>13.88</v>
      </c>
      <c r="AZ599" s="118">
        <v>238</v>
      </c>
      <c r="BA599" s="118">
        <v>7.29</v>
      </c>
      <c r="BB599" s="118">
        <v>393</v>
      </c>
      <c r="BC599" s="118">
        <v>12.52</v>
      </c>
      <c r="BD599" s="118">
        <v>375</v>
      </c>
      <c r="BE599" s="118">
        <v>11.71</v>
      </c>
      <c r="BF599" s="118">
        <v>343</v>
      </c>
      <c r="BG599" s="118">
        <v>10.86</v>
      </c>
      <c r="BH599" s="118">
        <v>341</v>
      </c>
      <c r="BI599" s="118">
        <v>10.28</v>
      </c>
      <c r="BJ599" s="118">
        <v>342</v>
      </c>
      <c r="BK599" s="118">
        <v>10.49</v>
      </c>
      <c r="BL599" s="118">
        <v>309</v>
      </c>
      <c r="BM599" s="118">
        <v>9.5299999999999994</v>
      </c>
      <c r="BN599" s="118">
        <v>346</v>
      </c>
      <c r="BO599" s="118">
        <v>10.02</v>
      </c>
      <c r="BP599" s="118">
        <v>403</v>
      </c>
      <c r="BQ599" s="118">
        <v>13.12</v>
      </c>
      <c r="BR599" s="118">
        <v>482</v>
      </c>
      <c r="BS599" s="118">
        <v>15.16</v>
      </c>
      <c r="BT599" s="118">
        <v>392</v>
      </c>
      <c r="BU599" s="118">
        <v>11.7</v>
      </c>
      <c r="BV599" s="118">
        <v>384</v>
      </c>
      <c r="BW599" s="118">
        <v>11.41</v>
      </c>
      <c r="BX599" s="118">
        <v>291</v>
      </c>
      <c r="BY599" s="118">
        <v>8.27</v>
      </c>
      <c r="BZ599" s="118">
        <v>376</v>
      </c>
      <c r="CA599" s="118">
        <v>10.92</v>
      </c>
      <c r="CB599" s="118">
        <v>381</v>
      </c>
      <c r="CC599" s="118">
        <v>11.63</v>
      </c>
    </row>
    <row r="600" spans="1:81" ht="16.5" customHeight="1" x14ac:dyDescent="0.45">
      <c r="A600" s="363">
        <v>596</v>
      </c>
      <c r="B600" s="358" t="s">
        <v>835</v>
      </c>
      <c r="C600" s="112"/>
      <c r="D600" s="112"/>
      <c r="E600" s="116">
        <v>1.48</v>
      </c>
      <c r="F600" s="112"/>
      <c r="G600" s="116">
        <v>1.57</v>
      </c>
      <c r="H600" s="112"/>
      <c r="I600" s="116">
        <v>1.31</v>
      </c>
      <c r="J600" s="112"/>
      <c r="K600" s="116">
        <v>1.35</v>
      </c>
      <c r="L600" s="112"/>
      <c r="M600" s="116">
        <v>1.54</v>
      </c>
      <c r="N600" s="112"/>
      <c r="O600" s="116">
        <v>1.55</v>
      </c>
      <c r="P600" s="112"/>
      <c r="Q600" s="116">
        <v>1.65</v>
      </c>
      <c r="R600" s="112"/>
      <c r="S600" s="116">
        <v>1.65</v>
      </c>
      <c r="T600" s="112"/>
      <c r="U600" s="116">
        <v>1.52</v>
      </c>
      <c r="V600" s="112"/>
      <c r="W600" s="116">
        <v>1.45</v>
      </c>
      <c r="X600" s="112"/>
      <c r="Y600" s="116">
        <v>1.69</v>
      </c>
      <c r="Z600" s="112"/>
      <c r="AA600" s="116">
        <v>1.61</v>
      </c>
      <c r="AB600" s="112"/>
      <c r="AC600" s="116">
        <v>1.31</v>
      </c>
      <c r="AD600" s="112"/>
      <c r="AE600" s="116">
        <v>1.56</v>
      </c>
      <c r="AF600" s="112"/>
      <c r="AG600" s="116">
        <v>1.55</v>
      </c>
      <c r="AH600" s="112"/>
      <c r="AI600" s="116">
        <v>1.45</v>
      </c>
      <c r="AJ600" s="112"/>
      <c r="AK600" s="116">
        <v>1.71</v>
      </c>
      <c r="AL600" s="112"/>
      <c r="AM600" s="116">
        <v>1.7</v>
      </c>
      <c r="AN600" s="112"/>
      <c r="AO600" s="116">
        <v>1.6</v>
      </c>
      <c r="AP600" s="112"/>
      <c r="AQ600" s="116">
        <v>1.74</v>
      </c>
      <c r="AR600" s="112"/>
      <c r="AS600" s="116">
        <v>2.16</v>
      </c>
      <c r="AT600" s="112"/>
      <c r="AU600" s="116">
        <v>1.77</v>
      </c>
      <c r="AV600" s="112"/>
      <c r="AW600" s="116">
        <v>1.57</v>
      </c>
      <c r="AX600" s="112"/>
      <c r="AY600" s="116">
        <v>1.75</v>
      </c>
      <c r="AZ600" s="112"/>
      <c r="BA600" s="116">
        <v>1.8</v>
      </c>
      <c r="BB600" s="112"/>
      <c r="BC600" s="116">
        <v>1.49</v>
      </c>
      <c r="BD600" s="112"/>
      <c r="BE600" s="116">
        <v>2.33</v>
      </c>
      <c r="BF600" s="112"/>
      <c r="BG600" s="116">
        <v>1.63</v>
      </c>
      <c r="BH600" s="112"/>
      <c r="BI600" s="116">
        <v>2.0699999999999998</v>
      </c>
      <c r="BJ600" s="112"/>
      <c r="BK600" s="116">
        <v>2.23</v>
      </c>
      <c r="BL600" s="112"/>
      <c r="BM600" s="116">
        <v>2.75</v>
      </c>
      <c r="BN600" s="112"/>
      <c r="BO600" s="116">
        <v>2</v>
      </c>
      <c r="BP600" s="112"/>
      <c r="BQ600" s="116">
        <v>2.16</v>
      </c>
      <c r="BR600" s="112"/>
      <c r="BS600" s="116">
        <v>2.2200000000000002</v>
      </c>
      <c r="BT600" s="112"/>
      <c r="BU600" s="116">
        <v>2.34</v>
      </c>
      <c r="BV600" s="112"/>
      <c r="BW600" s="116">
        <v>2.34</v>
      </c>
      <c r="BX600" s="112"/>
      <c r="BY600" s="116">
        <v>2.2799999999999998</v>
      </c>
      <c r="BZ600" s="112"/>
      <c r="CA600" s="116">
        <v>2.39</v>
      </c>
      <c r="CB600" s="112"/>
      <c r="CC600" s="116">
        <v>2.65</v>
      </c>
    </row>
    <row r="601" spans="1:81" ht="16.5" customHeight="1" x14ac:dyDescent="0.45">
      <c r="A601" s="362">
        <v>597</v>
      </c>
      <c r="B601" s="357" t="s">
        <v>836</v>
      </c>
      <c r="C601" s="111"/>
      <c r="D601" s="111"/>
      <c r="E601" s="118">
        <v>5.73</v>
      </c>
      <c r="F601" s="111"/>
      <c r="G601" s="118">
        <v>5.0999999999999996</v>
      </c>
      <c r="H601" s="111"/>
      <c r="I601" s="118">
        <v>5.66</v>
      </c>
      <c r="J601" s="111"/>
      <c r="K601" s="118">
        <v>5.84</v>
      </c>
      <c r="L601" s="111"/>
      <c r="M601" s="118">
        <v>6.03</v>
      </c>
      <c r="N601" s="111"/>
      <c r="O601" s="118">
        <v>5.53</v>
      </c>
      <c r="P601" s="111"/>
      <c r="Q601" s="118">
        <v>6.66</v>
      </c>
      <c r="R601" s="111"/>
      <c r="S601" s="118">
        <v>4.68</v>
      </c>
      <c r="T601" s="111"/>
      <c r="U601" s="118">
        <v>5.97</v>
      </c>
      <c r="V601" s="111"/>
      <c r="W601" s="118">
        <v>6.49</v>
      </c>
      <c r="X601" s="111"/>
      <c r="Y601" s="118">
        <v>5.55</v>
      </c>
      <c r="Z601" s="111"/>
      <c r="AA601" s="118">
        <v>6.22</v>
      </c>
      <c r="AB601" s="111"/>
      <c r="AC601" s="118">
        <v>5.62</v>
      </c>
      <c r="AD601" s="111"/>
      <c r="AE601" s="118">
        <v>6.19</v>
      </c>
      <c r="AF601" s="111"/>
      <c r="AG601" s="118">
        <v>7.15</v>
      </c>
      <c r="AH601" s="111"/>
      <c r="AI601" s="118">
        <v>6.16</v>
      </c>
      <c r="AJ601" s="111"/>
      <c r="AK601" s="118">
        <v>6.46</v>
      </c>
      <c r="AL601" s="111"/>
      <c r="AM601" s="118">
        <v>6.52</v>
      </c>
      <c r="AN601" s="111"/>
      <c r="AO601" s="118">
        <v>6.56</v>
      </c>
      <c r="AP601" s="111"/>
      <c r="AQ601" s="118">
        <v>6.04</v>
      </c>
      <c r="AR601" s="111"/>
      <c r="AS601" s="118">
        <v>7.33</v>
      </c>
      <c r="AT601" s="111"/>
      <c r="AU601" s="118">
        <v>5.57</v>
      </c>
      <c r="AV601" s="111"/>
      <c r="AW601" s="118">
        <v>5.7</v>
      </c>
      <c r="AX601" s="111"/>
      <c r="AY601" s="118">
        <v>6.79</v>
      </c>
      <c r="AZ601" s="111"/>
      <c r="BA601" s="118">
        <v>5.47</v>
      </c>
      <c r="BB601" s="111"/>
      <c r="BC601" s="118">
        <v>5.58</v>
      </c>
      <c r="BD601" s="111"/>
      <c r="BE601" s="118">
        <v>6.84</v>
      </c>
      <c r="BF601" s="111"/>
      <c r="BG601" s="118">
        <v>5.08</v>
      </c>
      <c r="BH601" s="111"/>
      <c r="BI601" s="118">
        <v>5.68</v>
      </c>
      <c r="BJ601" s="111"/>
      <c r="BK601" s="118">
        <v>6.3</v>
      </c>
      <c r="BL601" s="111"/>
      <c r="BM601" s="118">
        <v>5.56</v>
      </c>
      <c r="BN601" s="111"/>
      <c r="BO601" s="118">
        <v>6.72</v>
      </c>
      <c r="BP601" s="111"/>
      <c r="BQ601" s="118">
        <v>6.23</v>
      </c>
      <c r="BR601" s="111"/>
      <c r="BS601" s="118">
        <v>5.9</v>
      </c>
      <c r="BT601" s="111"/>
      <c r="BU601" s="118">
        <v>5.75</v>
      </c>
      <c r="BV601" s="111"/>
      <c r="BW601" s="118">
        <v>6.21</v>
      </c>
      <c r="BX601" s="111"/>
      <c r="BY601" s="118">
        <v>6.37</v>
      </c>
      <c r="BZ601" s="111"/>
      <c r="CA601" s="118">
        <v>7.28</v>
      </c>
      <c r="CB601" s="111"/>
      <c r="CC601" s="118">
        <v>7.85</v>
      </c>
    </row>
    <row r="602" spans="1:81" ht="16.5" customHeight="1" x14ac:dyDescent="0.45">
      <c r="A602" s="363">
        <v>598</v>
      </c>
      <c r="B602" s="358" t="s">
        <v>837</v>
      </c>
      <c r="C602" s="358" t="s">
        <v>167</v>
      </c>
      <c r="D602" s="115">
        <v>1319</v>
      </c>
      <c r="E602" s="116">
        <v>2.46</v>
      </c>
      <c r="F602" s="115">
        <v>1103</v>
      </c>
      <c r="G602" s="116">
        <v>1.88</v>
      </c>
      <c r="H602" s="115">
        <v>1031</v>
      </c>
      <c r="I602" s="116">
        <v>2.02</v>
      </c>
      <c r="J602" s="115">
        <v>1105</v>
      </c>
      <c r="K602" s="116">
        <v>2.41</v>
      </c>
      <c r="L602" s="115">
        <v>1162</v>
      </c>
      <c r="M602" s="116">
        <v>2.34</v>
      </c>
      <c r="N602" s="115">
        <v>1007</v>
      </c>
      <c r="O602" s="116">
        <v>2.09</v>
      </c>
      <c r="P602" s="116">
        <v>933</v>
      </c>
      <c r="Q602" s="116">
        <v>1.82</v>
      </c>
      <c r="R602" s="116">
        <v>592</v>
      </c>
      <c r="S602" s="116">
        <v>1.47</v>
      </c>
      <c r="T602" s="116">
        <v>516</v>
      </c>
      <c r="U602" s="116">
        <v>1.33</v>
      </c>
      <c r="V602" s="116">
        <v>801</v>
      </c>
      <c r="W602" s="116">
        <v>1.9</v>
      </c>
      <c r="X602" s="116">
        <v>782</v>
      </c>
      <c r="Y602" s="116">
        <v>1.6</v>
      </c>
      <c r="Z602" s="115">
        <v>1265</v>
      </c>
      <c r="AA602" s="116">
        <v>2.04</v>
      </c>
      <c r="AB602" s="116">
        <v>583</v>
      </c>
      <c r="AC602" s="116">
        <v>1.43</v>
      </c>
      <c r="AD602" s="116">
        <v>764</v>
      </c>
      <c r="AE602" s="116">
        <v>1.76</v>
      </c>
      <c r="AF602" s="116">
        <v>479</v>
      </c>
      <c r="AG602" s="116">
        <v>1.82</v>
      </c>
      <c r="AH602" s="116">
        <v>400</v>
      </c>
      <c r="AI602" s="116">
        <v>1.71</v>
      </c>
      <c r="AJ602" s="116">
        <v>583</v>
      </c>
      <c r="AK602" s="116">
        <v>1.74</v>
      </c>
      <c r="AL602" s="116">
        <v>635</v>
      </c>
      <c r="AM602" s="116">
        <v>1.92</v>
      </c>
      <c r="AN602" s="116">
        <v>430</v>
      </c>
      <c r="AO602" s="116">
        <v>1.76</v>
      </c>
      <c r="AP602" s="116">
        <v>388</v>
      </c>
      <c r="AQ602" s="116">
        <v>1.55</v>
      </c>
      <c r="AR602" s="116">
        <v>398</v>
      </c>
      <c r="AS602" s="116">
        <v>1.58</v>
      </c>
      <c r="AT602" s="116">
        <v>340</v>
      </c>
      <c r="AU602" s="116">
        <v>1.26</v>
      </c>
      <c r="AV602" s="116">
        <v>335</v>
      </c>
      <c r="AW602" s="116">
        <v>1.19</v>
      </c>
      <c r="AX602" s="116">
        <v>375</v>
      </c>
      <c r="AY602" s="116">
        <v>1.4</v>
      </c>
      <c r="AZ602" s="116">
        <v>567</v>
      </c>
      <c r="BA602" s="116">
        <v>1.78</v>
      </c>
      <c r="BB602" s="116">
        <v>881</v>
      </c>
      <c r="BC602" s="116">
        <v>1.95</v>
      </c>
      <c r="BD602" s="116">
        <v>950</v>
      </c>
      <c r="BE602" s="116">
        <v>1.96</v>
      </c>
      <c r="BF602" s="116">
        <v>648</v>
      </c>
      <c r="BG602" s="116">
        <v>1.99</v>
      </c>
      <c r="BH602" s="115">
        <v>1183</v>
      </c>
      <c r="BI602" s="116">
        <v>2.38</v>
      </c>
      <c r="BJ602" s="115">
        <v>1119</v>
      </c>
      <c r="BK602" s="116">
        <v>1.98</v>
      </c>
      <c r="BL602" s="115">
        <v>1028</v>
      </c>
      <c r="BM602" s="116">
        <v>2.2000000000000002</v>
      </c>
      <c r="BN602" s="116">
        <v>711</v>
      </c>
      <c r="BO602" s="116">
        <v>1.67</v>
      </c>
      <c r="BP602" s="116">
        <v>903</v>
      </c>
      <c r="BQ602" s="116">
        <v>2.0699999999999998</v>
      </c>
      <c r="BR602" s="116">
        <v>774</v>
      </c>
      <c r="BS602" s="116">
        <v>1.99</v>
      </c>
      <c r="BT602" s="116">
        <v>793</v>
      </c>
      <c r="BU602" s="116">
        <v>2.35</v>
      </c>
      <c r="BV602" s="116">
        <v>610</v>
      </c>
      <c r="BW602" s="116">
        <v>1.96</v>
      </c>
      <c r="BX602" s="116">
        <v>696</v>
      </c>
      <c r="BY602" s="116">
        <v>1.82</v>
      </c>
      <c r="BZ602" s="116">
        <v>774</v>
      </c>
      <c r="CA602" s="116">
        <v>1.93</v>
      </c>
      <c r="CB602" s="115">
        <v>1150</v>
      </c>
      <c r="CC602" s="116">
        <v>2.4</v>
      </c>
    </row>
    <row r="603" spans="1:81" ht="16.5" customHeight="1" x14ac:dyDescent="0.45">
      <c r="A603" s="362">
        <v>599</v>
      </c>
      <c r="B603" s="357" t="s">
        <v>838</v>
      </c>
      <c r="C603" s="357" t="s">
        <v>167</v>
      </c>
      <c r="D603" s="117">
        <v>114784</v>
      </c>
      <c r="E603" s="118">
        <v>133.87</v>
      </c>
      <c r="F603" s="117">
        <v>106006</v>
      </c>
      <c r="G603" s="118">
        <v>122.97</v>
      </c>
      <c r="H603" s="117">
        <v>114717</v>
      </c>
      <c r="I603" s="118">
        <v>146.41999999999999</v>
      </c>
      <c r="J603" s="117">
        <v>109435</v>
      </c>
      <c r="K603" s="118">
        <v>130.34</v>
      </c>
      <c r="L603" s="117">
        <v>113377</v>
      </c>
      <c r="M603" s="118">
        <v>133.55000000000001</v>
      </c>
      <c r="N603" s="117">
        <v>124893</v>
      </c>
      <c r="O603" s="118">
        <v>154.55000000000001</v>
      </c>
      <c r="P603" s="117">
        <v>120123</v>
      </c>
      <c r="Q603" s="118">
        <v>142.53</v>
      </c>
      <c r="R603" s="117">
        <v>115447</v>
      </c>
      <c r="S603" s="118">
        <v>130.58000000000001</v>
      </c>
      <c r="T603" s="117">
        <v>116148</v>
      </c>
      <c r="U603" s="118">
        <v>126.67</v>
      </c>
      <c r="V603" s="117">
        <v>108219</v>
      </c>
      <c r="W603" s="118">
        <v>121.91</v>
      </c>
      <c r="X603" s="117">
        <v>131217</v>
      </c>
      <c r="Y603" s="118">
        <v>138.72999999999999</v>
      </c>
      <c r="Z603" s="117">
        <v>113102</v>
      </c>
      <c r="AA603" s="118">
        <v>131.09</v>
      </c>
      <c r="AB603" s="117">
        <v>115359</v>
      </c>
      <c r="AC603" s="118">
        <v>123.15</v>
      </c>
      <c r="AD603" s="117">
        <v>107245</v>
      </c>
      <c r="AE603" s="118">
        <v>117.27</v>
      </c>
      <c r="AF603" s="117">
        <v>121012</v>
      </c>
      <c r="AG603" s="118">
        <v>139.22999999999999</v>
      </c>
      <c r="AH603" s="117">
        <v>121567</v>
      </c>
      <c r="AI603" s="118">
        <v>131.6</v>
      </c>
      <c r="AJ603" s="117">
        <v>135501</v>
      </c>
      <c r="AK603" s="118">
        <v>146.52000000000001</v>
      </c>
      <c r="AL603" s="117">
        <v>139957</v>
      </c>
      <c r="AM603" s="118">
        <v>149.29</v>
      </c>
      <c r="AN603" s="117">
        <v>126970</v>
      </c>
      <c r="AO603" s="118">
        <v>140.91</v>
      </c>
      <c r="AP603" s="117">
        <v>128497</v>
      </c>
      <c r="AQ603" s="118">
        <v>139.59</v>
      </c>
      <c r="AR603" s="117">
        <v>129439</v>
      </c>
      <c r="AS603" s="118">
        <v>142.06</v>
      </c>
      <c r="AT603" s="117">
        <v>128940</v>
      </c>
      <c r="AU603" s="118">
        <v>145.61000000000001</v>
      </c>
      <c r="AV603" s="117">
        <v>131672</v>
      </c>
      <c r="AW603" s="118">
        <v>149.09</v>
      </c>
      <c r="AX603" s="117">
        <v>125846</v>
      </c>
      <c r="AY603" s="118">
        <v>142.08000000000001</v>
      </c>
      <c r="AZ603" s="117">
        <v>117451</v>
      </c>
      <c r="BA603" s="118">
        <v>120.54</v>
      </c>
      <c r="BB603" s="117">
        <v>116898</v>
      </c>
      <c r="BC603" s="118">
        <v>127.16</v>
      </c>
      <c r="BD603" s="117">
        <v>126673</v>
      </c>
      <c r="BE603" s="118">
        <v>147.24</v>
      </c>
      <c r="BF603" s="117">
        <v>120643</v>
      </c>
      <c r="BG603" s="118">
        <v>137.38999999999999</v>
      </c>
      <c r="BH603" s="117">
        <v>129181</v>
      </c>
      <c r="BI603" s="118">
        <v>150.76</v>
      </c>
      <c r="BJ603" s="117">
        <v>127061</v>
      </c>
      <c r="BK603" s="118">
        <v>151.74</v>
      </c>
      <c r="BL603" s="117">
        <v>124766</v>
      </c>
      <c r="BM603" s="118">
        <v>137.28</v>
      </c>
      <c r="BN603" s="117">
        <v>127889</v>
      </c>
      <c r="BO603" s="118">
        <v>143.6</v>
      </c>
      <c r="BP603" s="117">
        <v>130425</v>
      </c>
      <c r="BQ603" s="118">
        <v>151.56</v>
      </c>
      <c r="BR603" s="117">
        <v>151952</v>
      </c>
      <c r="BS603" s="118">
        <v>161.11000000000001</v>
      </c>
      <c r="BT603" s="117">
        <v>155836</v>
      </c>
      <c r="BU603" s="118">
        <v>167.39</v>
      </c>
      <c r="BV603" s="117">
        <v>144489</v>
      </c>
      <c r="BW603" s="118">
        <v>164.81</v>
      </c>
      <c r="BX603" s="117">
        <v>143357</v>
      </c>
      <c r="BY603" s="118">
        <v>160.9</v>
      </c>
      <c r="BZ603" s="117">
        <v>134020</v>
      </c>
      <c r="CA603" s="118">
        <v>155.69999999999999</v>
      </c>
      <c r="CB603" s="117">
        <v>135452</v>
      </c>
      <c r="CC603" s="118">
        <v>166.24</v>
      </c>
    </row>
    <row r="604" spans="1:81" ht="16.5" customHeight="1" x14ac:dyDescent="0.45">
      <c r="A604" s="363">
        <v>600</v>
      </c>
      <c r="B604" s="358" t="s">
        <v>995</v>
      </c>
      <c r="C604" s="358" t="s">
        <v>167</v>
      </c>
      <c r="D604" s="115">
        <v>44440</v>
      </c>
      <c r="E604" s="116">
        <v>43.18</v>
      </c>
      <c r="F604" s="115">
        <v>38475</v>
      </c>
      <c r="G604" s="116">
        <v>36.81</v>
      </c>
      <c r="H604" s="115">
        <v>47195</v>
      </c>
      <c r="I604" s="116">
        <v>45.25</v>
      </c>
      <c r="J604" s="115">
        <v>46304</v>
      </c>
      <c r="K604" s="116">
        <v>45.53</v>
      </c>
      <c r="L604" s="115">
        <v>43497</v>
      </c>
      <c r="M604" s="116">
        <v>43.21</v>
      </c>
      <c r="N604" s="115">
        <v>49662</v>
      </c>
      <c r="O604" s="116">
        <v>59.97</v>
      </c>
      <c r="P604" s="115">
        <v>48335</v>
      </c>
      <c r="Q604" s="116">
        <v>54.53</v>
      </c>
      <c r="R604" s="115">
        <v>42503</v>
      </c>
      <c r="S604" s="116">
        <v>40.65</v>
      </c>
      <c r="T604" s="115">
        <v>41831</v>
      </c>
      <c r="U604" s="116">
        <v>39.79</v>
      </c>
      <c r="V604" s="115">
        <v>40480</v>
      </c>
      <c r="W604" s="116">
        <v>38.51</v>
      </c>
      <c r="X604" s="115">
        <v>49577</v>
      </c>
      <c r="Y604" s="116">
        <v>45.92</v>
      </c>
      <c r="Z604" s="115">
        <v>41348</v>
      </c>
      <c r="AA604" s="116">
        <v>39.409999999999997</v>
      </c>
      <c r="AB604" s="115">
        <v>45487</v>
      </c>
      <c r="AC604" s="116">
        <v>42.19</v>
      </c>
      <c r="AD604" s="115">
        <v>42186</v>
      </c>
      <c r="AE604" s="116">
        <v>39.06</v>
      </c>
      <c r="AF604" s="115">
        <v>48439</v>
      </c>
      <c r="AG604" s="116">
        <v>44.88</v>
      </c>
      <c r="AH604" s="115">
        <v>55124</v>
      </c>
      <c r="AI604" s="116">
        <v>50.16</v>
      </c>
      <c r="AJ604" s="115">
        <v>56328</v>
      </c>
      <c r="AK604" s="116">
        <v>52.43</v>
      </c>
      <c r="AL604" s="115">
        <v>60315</v>
      </c>
      <c r="AM604" s="116">
        <v>54.79</v>
      </c>
      <c r="AN604" s="115">
        <v>54652</v>
      </c>
      <c r="AO604" s="116">
        <v>54.99</v>
      </c>
      <c r="AP604" s="115">
        <v>51605</v>
      </c>
      <c r="AQ604" s="116">
        <v>46.54</v>
      </c>
      <c r="AR604" s="115">
        <v>52795</v>
      </c>
      <c r="AS604" s="116">
        <v>48.97</v>
      </c>
      <c r="AT604" s="115">
        <v>54013</v>
      </c>
      <c r="AU604" s="116">
        <v>50.06</v>
      </c>
      <c r="AV604" s="115">
        <v>55837</v>
      </c>
      <c r="AW604" s="116">
        <v>51.93</v>
      </c>
      <c r="AX604" s="115">
        <v>53904</v>
      </c>
      <c r="AY604" s="116">
        <v>48.63</v>
      </c>
      <c r="AZ604" s="115">
        <v>54418</v>
      </c>
      <c r="BA604" s="116">
        <v>46.99</v>
      </c>
      <c r="BB604" s="115">
        <v>56591</v>
      </c>
      <c r="BC604" s="116">
        <v>50.23</v>
      </c>
      <c r="BD604" s="115">
        <v>60000</v>
      </c>
      <c r="BE604" s="116">
        <v>53.53</v>
      </c>
      <c r="BF604" s="115">
        <v>61683</v>
      </c>
      <c r="BG604" s="116">
        <v>54.96</v>
      </c>
      <c r="BH604" s="115">
        <v>61171</v>
      </c>
      <c r="BI604" s="116">
        <v>54.32</v>
      </c>
      <c r="BJ604" s="115">
        <v>56654</v>
      </c>
      <c r="BK604" s="116">
        <v>51.5</v>
      </c>
      <c r="BL604" s="115">
        <v>50711</v>
      </c>
      <c r="BM604" s="116">
        <v>46.11</v>
      </c>
      <c r="BN604" s="115">
        <v>55895</v>
      </c>
      <c r="BO604" s="116">
        <v>51.02</v>
      </c>
      <c r="BP604" s="115">
        <v>55682</v>
      </c>
      <c r="BQ604" s="116">
        <v>51.09</v>
      </c>
      <c r="BR604" s="115">
        <v>66450</v>
      </c>
      <c r="BS604" s="116">
        <v>58.76</v>
      </c>
      <c r="BT604" s="115">
        <v>64846</v>
      </c>
      <c r="BU604" s="116">
        <v>57.79</v>
      </c>
      <c r="BV604" s="115">
        <v>58960</v>
      </c>
      <c r="BW604" s="116">
        <v>55.15</v>
      </c>
      <c r="BX604" s="115">
        <v>62945</v>
      </c>
      <c r="BY604" s="116">
        <v>58.59</v>
      </c>
      <c r="BZ604" s="115">
        <v>62790</v>
      </c>
      <c r="CA604" s="116">
        <v>60.23</v>
      </c>
      <c r="CB604" s="115">
        <v>58709</v>
      </c>
      <c r="CC604" s="116">
        <v>59.05</v>
      </c>
    </row>
    <row r="605" spans="1:81" ht="16.5" customHeight="1" x14ac:dyDescent="0.45">
      <c r="A605" s="362">
        <v>601</v>
      </c>
      <c r="B605" s="357" t="s">
        <v>839</v>
      </c>
      <c r="C605" s="357" t="s">
        <v>167</v>
      </c>
      <c r="D605" s="117">
        <v>4755</v>
      </c>
      <c r="E605" s="118">
        <v>3.02</v>
      </c>
      <c r="F605" s="117">
        <v>3810</v>
      </c>
      <c r="G605" s="118">
        <v>2.2400000000000002</v>
      </c>
      <c r="H605" s="117">
        <v>4840</v>
      </c>
      <c r="I605" s="118">
        <v>2.79</v>
      </c>
      <c r="J605" s="117">
        <v>3721</v>
      </c>
      <c r="K605" s="118">
        <v>2.27</v>
      </c>
      <c r="L605" s="117">
        <v>4863</v>
      </c>
      <c r="M605" s="118">
        <v>2.98</v>
      </c>
      <c r="N605" s="117">
        <v>3880</v>
      </c>
      <c r="O605" s="118">
        <v>2.29</v>
      </c>
      <c r="P605" s="117">
        <v>4600</v>
      </c>
      <c r="Q605" s="118">
        <v>2.68</v>
      </c>
      <c r="R605" s="117">
        <v>3624</v>
      </c>
      <c r="S605" s="118">
        <v>2.2599999999999998</v>
      </c>
      <c r="T605" s="117">
        <v>3462</v>
      </c>
      <c r="U605" s="118">
        <v>2.16</v>
      </c>
      <c r="V605" s="117">
        <v>3812</v>
      </c>
      <c r="W605" s="118">
        <v>2.39</v>
      </c>
      <c r="X605" s="117">
        <v>5386</v>
      </c>
      <c r="Y605" s="118">
        <v>3.31</v>
      </c>
      <c r="Z605" s="117">
        <v>4417</v>
      </c>
      <c r="AA605" s="118">
        <v>2.74</v>
      </c>
      <c r="AB605" s="117">
        <v>4429</v>
      </c>
      <c r="AC605" s="118">
        <v>2.58</v>
      </c>
      <c r="AD605" s="117">
        <v>3114</v>
      </c>
      <c r="AE605" s="118">
        <v>1.9</v>
      </c>
      <c r="AF605" s="117">
        <v>4585</v>
      </c>
      <c r="AG605" s="118">
        <v>2.93</v>
      </c>
      <c r="AH605" s="117">
        <v>4773</v>
      </c>
      <c r="AI605" s="118">
        <v>2.82</v>
      </c>
      <c r="AJ605" s="117">
        <v>4053</v>
      </c>
      <c r="AK605" s="118">
        <v>2.61</v>
      </c>
      <c r="AL605" s="117">
        <v>4994</v>
      </c>
      <c r="AM605" s="118">
        <v>2.97</v>
      </c>
      <c r="AN605" s="117">
        <v>4088</v>
      </c>
      <c r="AO605" s="118">
        <v>2.41</v>
      </c>
      <c r="AP605" s="117">
        <v>3383</v>
      </c>
      <c r="AQ605" s="118">
        <v>2.08</v>
      </c>
      <c r="AR605" s="117">
        <v>4022</v>
      </c>
      <c r="AS605" s="118">
        <v>2.27</v>
      </c>
      <c r="AT605" s="117">
        <v>4478</v>
      </c>
      <c r="AU605" s="118">
        <v>2.75</v>
      </c>
      <c r="AV605" s="117">
        <v>5258</v>
      </c>
      <c r="AW605" s="118">
        <v>3.17</v>
      </c>
      <c r="AX605" s="117">
        <v>4505</v>
      </c>
      <c r="AY605" s="118">
        <v>2.76</v>
      </c>
      <c r="AZ605" s="117">
        <v>4734</v>
      </c>
      <c r="BA605" s="118">
        <v>2.9</v>
      </c>
      <c r="BB605" s="117">
        <v>3992</v>
      </c>
      <c r="BC605" s="118">
        <v>2.44</v>
      </c>
      <c r="BD605" s="117">
        <v>3990</v>
      </c>
      <c r="BE605" s="118">
        <v>2.52</v>
      </c>
      <c r="BF605" s="117">
        <v>6268</v>
      </c>
      <c r="BG605" s="118">
        <v>4.0599999999999996</v>
      </c>
      <c r="BH605" s="117">
        <v>7011</v>
      </c>
      <c r="BI605" s="118">
        <v>4.42</v>
      </c>
      <c r="BJ605" s="117">
        <v>7718</v>
      </c>
      <c r="BK605" s="118">
        <v>5.05</v>
      </c>
      <c r="BL605" s="117">
        <v>6136</v>
      </c>
      <c r="BM605" s="118">
        <v>4.3099999999999996</v>
      </c>
      <c r="BN605" s="117">
        <v>6804</v>
      </c>
      <c r="BO605" s="118">
        <v>4.62</v>
      </c>
      <c r="BP605" s="117">
        <v>5055</v>
      </c>
      <c r="BQ605" s="118">
        <v>3.51</v>
      </c>
      <c r="BR605" s="117">
        <v>10666</v>
      </c>
      <c r="BS605" s="118">
        <v>7.03</v>
      </c>
      <c r="BT605" s="117">
        <v>9891</v>
      </c>
      <c r="BU605" s="118">
        <v>6.93</v>
      </c>
      <c r="BV605" s="117">
        <v>7579</v>
      </c>
      <c r="BW605" s="118">
        <v>5.24</v>
      </c>
      <c r="BX605" s="117">
        <v>5204</v>
      </c>
      <c r="BY605" s="118">
        <v>3.78</v>
      </c>
      <c r="BZ605" s="117">
        <v>6746</v>
      </c>
      <c r="CA605" s="118">
        <v>4.8600000000000003</v>
      </c>
      <c r="CB605" s="117">
        <v>4572</v>
      </c>
      <c r="CC605" s="118">
        <v>3.19</v>
      </c>
    </row>
    <row r="606" spans="1:81" ht="16.5" customHeight="1" x14ac:dyDescent="0.45">
      <c r="A606" s="363">
        <v>602</v>
      </c>
      <c r="B606" s="358" t="s">
        <v>840</v>
      </c>
      <c r="C606" s="358" t="s">
        <v>167</v>
      </c>
      <c r="D606" s="115">
        <v>49329</v>
      </c>
      <c r="E606" s="116">
        <v>32.06</v>
      </c>
      <c r="F606" s="115">
        <v>47466</v>
      </c>
      <c r="G606" s="116">
        <v>29.54</v>
      </c>
      <c r="H606" s="115">
        <v>45039</v>
      </c>
      <c r="I606" s="116">
        <v>30.37</v>
      </c>
      <c r="J606" s="115">
        <v>42903</v>
      </c>
      <c r="K606" s="116">
        <v>27.9</v>
      </c>
      <c r="L606" s="115">
        <v>47009</v>
      </c>
      <c r="M606" s="116">
        <v>29.09</v>
      </c>
      <c r="N606" s="115">
        <v>53797</v>
      </c>
      <c r="O606" s="116">
        <v>33.44</v>
      </c>
      <c r="P606" s="115">
        <v>49759</v>
      </c>
      <c r="Q606" s="116">
        <v>31.69</v>
      </c>
      <c r="R606" s="115">
        <v>51787</v>
      </c>
      <c r="S606" s="116">
        <v>31.56</v>
      </c>
      <c r="T606" s="115">
        <v>51346</v>
      </c>
      <c r="U606" s="116">
        <v>29.4</v>
      </c>
      <c r="V606" s="115">
        <v>46496</v>
      </c>
      <c r="W606" s="116">
        <v>28.85</v>
      </c>
      <c r="X606" s="115">
        <v>56597</v>
      </c>
      <c r="Y606" s="116">
        <v>31.9</v>
      </c>
      <c r="Z606" s="115">
        <v>45335</v>
      </c>
      <c r="AA606" s="116">
        <v>26.77</v>
      </c>
      <c r="AB606" s="115">
        <v>49044</v>
      </c>
      <c r="AC606" s="116">
        <v>27.68</v>
      </c>
      <c r="AD606" s="115">
        <v>47370</v>
      </c>
      <c r="AE606" s="116">
        <v>26.93</v>
      </c>
      <c r="AF606" s="115">
        <v>45886</v>
      </c>
      <c r="AG606" s="116">
        <v>28.99</v>
      </c>
      <c r="AH606" s="115">
        <v>42584</v>
      </c>
      <c r="AI606" s="116">
        <v>24.6</v>
      </c>
      <c r="AJ606" s="115">
        <v>53848</v>
      </c>
      <c r="AK606" s="116">
        <v>32.04</v>
      </c>
      <c r="AL606" s="115">
        <v>53337</v>
      </c>
      <c r="AM606" s="116">
        <v>33.409999999999997</v>
      </c>
      <c r="AN606" s="115">
        <v>50464</v>
      </c>
      <c r="AO606" s="116">
        <v>30.96</v>
      </c>
      <c r="AP606" s="115">
        <v>52107</v>
      </c>
      <c r="AQ606" s="116">
        <v>30.81</v>
      </c>
      <c r="AR606" s="115">
        <v>52431</v>
      </c>
      <c r="AS606" s="116">
        <v>31.47</v>
      </c>
      <c r="AT606" s="115">
        <v>52356</v>
      </c>
      <c r="AU606" s="116">
        <v>29.33</v>
      </c>
      <c r="AV606" s="115">
        <v>51472</v>
      </c>
      <c r="AW606" s="116">
        <v>30.35</v>
      </c>
      <c r="AX606" s="115">
        <v>47933</v>
      </c>
      <c r="AY606" s="116">
        <v>27.69</v>
      </c>
      <c r="AZ606" s="115">
        <v>45509</v>
      </c>
      <c r="BA606" s="116">
        <v>27.63</v>
      </c>
      <c r="BB606" s="115">
        <v>42409</v>
      </c>
      <c r="BC606" s="116">
        <v>27.31</v>
      </c>
      <c r="BD606" s="115">
        <v>45745</v>
      </c>
      <c r="BE606" s="116">
        <v>32.729999999999997</v>
      </c>
      <c r="BF606" s="115">
        <v>38868</v>
      </c>
      <c r="BG606" s="116">
        <v>25.57</v>
      </c>
      <c r="BH606" s="115">
        <v>44618</v>
      </c>
      <c r="BI606" s="116">
        <v>29.8</v>
      </c>
      <c r="BJ606" s="115">
        <v>45139</v>
      </c>
      <c r="BK606" s="116">
        <v>30.04</v>
      </c>
      <c r="BL606" s="115">
        <v>52141</v>
      </c>
      <c r="BM606" s="116">
        <v>32.4</v>
      </c>
      <c r="BN606" s="115">
        <v>49395</v>
      </c>
      <c r="BO606" s="116">
        <v>33.39</v>
      </c>
      <c r="BP606" s="115">
        <v>52990</v>
      </c>
      <c r="BQ606" s="116">
        <v>34.24</v>
      </c>
      <c r="BR606" s="115">
        <v>58410</v>
      </c>
      <c r="BS606" s="116">
        <v>38.68</v>
      </c>
      <c r="BT606" s="115">
        <v>64647</v>
      </c>
      <c r="BU606" s="116">
        <v>44.03</v>
      </c>
      <c r="BV606" s="115">
        <v>59590</v>
      </c>
      <c r="BW606" s="116">
        <v>41.23</v>
      </c>
      <c r="BX606" s="115">
        <v>58219</v>
      </c>
      <c r="BY606" s="116">
        <v>39.83</v>
      </c>
      <c r="BZ606" s="115">
        <v>47874</v>
      </c>
      <c r="CA606" s="116">
        <v>33.26</v>
      </c>
      <c r="CB606" s="115">
        <v>53684</v>
      </c>
      <c r="CC606" s="116">
        <v>38.72</v>
      </c>
    </row>
    <row r="607" spans="1:81" ht="16.5" customHeight="1" x14ac:dyDescent="0.45">
      <c r="A607" s="362">
        <v>603</v>
      </c>
      <c r="B607" s="357" t="s">
        <v>841</v>
      </c>
      <c r="C607" s="357" t="s">
        <v>167</v>
      </c>
      <c r="D607" s="117">
        <v>6492</v>
      </c>
      <c r="E607" s="118">
        <v>24.9</v>
      </c>
      <c r="F607" s="117">
        <v>6351</v>
      </c>
      <c r="G607" s="118">
        <v>24.85</v>
      </c>
      <c r="H607" s="117">
        <v>7878</v>
      </c>
      <c r="I607" s="118">
        <v>29.9</v>
      </c>
      <c r="J607" s="117">
        <v>6778</v>
      </c>
      <c r="K607" s="118">
        <v>26.29</v>
      </c>
      <c r="L607" s="117">
        <v>7247</v>
      </c>
      <c r="M607" s="118">
        <v>28.43</v>
      </c>
      <c r="N607" s="117">
        <v>7200</v>
      </c>
      <c r="O607" s="118">
        <v>28.08</v>
      </c>
      <c r="P607" s="117">
        <v>6009</v>
      </c>
      <c r="Q607" s="118">
        <v>22.01</v>
      </c>
      <c r="R607" s="117">
        <v>7047</v>
      </c>
      <c r="S607" s="118">
        <v>26.91</v>
      </c>
      <c r="T607" s="117">
        <v>7266</v>
      </c>
      <c r="U607" s="118">
        <v>26.91</v>
      </c>
      <c r="V607" s="117">
        <v>6794</v>
      </c>
      <c r="W607" s="118">
        <v>24.37</v>
      </c>
      <c r="X607" s="117">
        <v>7157</v>
      </c>
      <c r="Y607" s="118">
        <v>27.31</v>
      </c>
      <c r="Z607" s="117">
        <v>6853</v>
      </c>
      <c r="AA607" s="118">
        <v>26.12</v>
      </c>
      <c r="AB607" s="117">
        <v>6495</v>
      </c>
      <c r="AC607" s="118">
        <v>24.01</v>
      </c>
      <c r="AD607" s="117">
        <v>6335</v>
      </c>
      <c r="AE607" s="118">
        <v>23.2</v>
      </c>
      <c r="AF607" s="117">
        <v>7787</v>
      </c>
      <c r="AG607" s="118">
        <v>28.89</v>
      </c>
      <c r="AH607" s="117">
        <v>6039</v>
      </c>
      <c r="AI607" s="118">
        <v>22.44</v>
      </c>
      <c r="AJ607" s="117">
        <v>6897</v>
      </c>
      <c r="AK607" s="118">
        <v>25.78</v>
      </c>
      <c r="AL607" s="117">
        <v>7112</v>
      </c>
      <c r="AM607" s="118">
        <v>26.44</v>
      </c>
      <c r="AN607" s="117">
        <v>6533</v>
      </c>
      <c r="AO607" s="118">
        <v>23.27</v>
      </c>
      <c r="AP607" s="117">
        <v>7285</v>
      </c>
      <c r="AQ607" s="118">
        <v>26.1</v>
      </c>
      <c r="AR607" s="117">
        <v>7041</v>
      </c>
      <c r="AS607" s="118">
        <v>25.14</v>
      </c>
      <c r="AT607" s="117">
        <v>6199</v>
      </c>
      <c r="AU607" s="118">
        <v>29.97</v>
      </c>
      <c r="AV607" s="117">
        <v>7030</v>
      </c>
      <c r="AW607" s="118">
        <v>26.25</v>
      </c>
      <c r="AX607" s="117">
        <v>6840</v>
      </c>
      <c r="AY607" s="118">
        <v>26</v>
      </c>
      <c r="AZ607" s="117">
        <v>5815</v>
      </c>
      <c r="BA607" s="118">
        <v>20.89</v>
      </c>
      <c r="BB607" s="117">
        <v>5956</v>
      </c>
      <c r="BC607" s="118">
        <v>21.63</v>
      </c>
      <c r="BD607" s="117">
        <v>6842</v>
      </c>
      <c r="BE607" s="118">
        <v>24.23</v>
      </c>
      <c r="BF607" s="117">
        <v>6614</v>
      </c>
      <c r="BG607" s="118">
        <v>24.01</v>
      </c>
      <c r="BH607" s="117">
        <v>6787</v>
      </c>
      <c r="BI607" s="118">
        <v>24.9</v>
      </c>
      <c r="BJ607" s="117">
        <v>7093</v>
      </c>
      <c r="BK607" s="118">
        <v>26.25</v>
      </c>
      <c r="BL607" s="117">
        <v>6646</v>
      </c>
      <c r="BM607" s="118">
        <v>24.28</v>
      </c>
      <c r="BN607" s="117">
        <v>7075</v>
      </c>
      <c r="BO607" s="118">
        <v>25.54</v>
      </c>
      <c r="BP607" s="117">
        <v>6906</v>
      </c>
      <c r="BQ607" s="118">
        <v>28.23</v>
      </c>
      <c r="BR607" s="117">
        <v>6369</v>
      </c>
      <c r="BS607" s="118">
        <v>23.56</v>
      </c>
      <c r="BT607" s="117">
        <v>6969</v>
      </c>
      <c r="BU607" s="118">
        <v>25.8</v>
      </c>
      <c r="BV607" s="117">
        <v>6356</v>
      </c>
      <c r="BW607" s="118">
        <v>24.08</v>
      </c>
      <c r="BX607" s="117">
        <v>7991</v>
      </c>
      <c r="BY607" s="118">
        <v>30.37</v>
      </c>
      <c r="BZ607" s="117">
        <v>6997</v>
      </c>
      <c r="CA607" s="118">
        <v>27.19</v>
      </c>
      <c r="CB607" s="117">
        <v>7400</v>
      </c>
      <c r="CC607" s="118">
        <v>28.49</v>
      </c>
    </row>
    <row r="608" spans="1:81" ht="16.5" customHeight="1" x14ac:dyDescent="0.45">
      <c r="A608" s="363">
        <v>604</v>
      </c>
      <c r="B608" s="358" t="s">
        <v>842</v>
      </c>
      <c r="C608" s="358" t="s">
        <v>167</v>
      </c>
      <c r="D608" s="115">
        <v>4896</v>
      </c>
      <c r="E608" s="116">
        <v>17.66</v>
      </c>
      <c r="F608" s="115">
        <v>5588</v>
      </c>
      <c r="G608" s="116">
        <v>17.09</v>
      </c>
      <c r="H608" s="115">
        <v>5398</v>
      </c>
      <c r="I608" s="116">
        <v>24.51</v>
      </c>
      <c r="J608" s="115">
        <v>5147</v>
      </c>
      <c r="K608" s="116">
        <v>15.54</v>
      </c>
      <c r="L608" s="115">
        <v>5540</v>
      </c>
      <c r="M608" s="116">
        <v>15.93</v>
      </c>
      <c r="N608" s="115">
        <v>4917</v>
      </c>
      <c r="O608" s="116">
        <v>16.09</v>
      </c>
      <c r="P608" s="115">
        <v>4939</v>
      </c>
      <c r="Q608" s="116">
        <v>16.86</v>
      </c>
      <c r="R608" s="115">
        <v>4058</v>
      </c>
      <c r="S608" s="116">
        <v>14.38</v>
      </c>
      <c r="T608" s="115">
        <v>4575</v>
      </c>
      <c r="U608" s="116">
        <v>13.41</v>
      </c>
      <c r="V608" s="115">
        <v>4349</v>
      </c>
      <c r="W608" s="116">
        <v>13.54</v>
      </c>
      <c r="X608" s="115">
        <v>4816</v>
      </c>
      <c r="Y608" s="116">
        <v>16.5</v>
      </c>
      <c r="Z608" s="115">
        <v>5669</v>
      </c>
      <c r="AA608" s="116">
        <v>20.41</v>
      </c>
      <c r="AB608" s="115">
        <v>4088</v>
      </c>
      <c r="AC608" s="116">
        <v>14.21</v>
      </c>
      <c r="AD608" s="115">
        <v>4218</v>
      </c>
      <c r="AE608" s="116">
        <v>14.29</v>
      </c>
      <c r="AF608" s="115">
        <v>5307</v>
      </c>
      <c r="AG608" s="116">
        <v>17.399999999999999</v>
      </c>
      <c r="AH608" s="115">
        <v>5461</v>
      </c>
      <c r="AI608" s="116">
        <v>18.27</v>
      </c>
      <c r="AJ608" s="115">
        <v>5615</v>
      </c>
      <c r="AK608" s="116">
        <v>18.72</v>
      </c>
      <c r="AL608" s="115">
        <v>4772</v>
      </c>
      <c r="AM608" s="116">
        <v>15.52</v>
      </c>
      <c r="AN608" s="115">
        <v>4281</v>
      </c>
      <c r="AO608" s="116">
        <v>15.31</v>
      </c>
      <c r="AP608" s="115">
        <v>4610</v>
      </c>
      <c r="AQ608" s="116">
        <v>16.37</v>
      </c>
      <c r="AR608" s="115">
        <v>5018</v>
      </c>
      <c r="AS608" s="116">
        <v>19.170000000000002</v>
      </c>
      <c r="AT608" s="115">
        <v>4927</v>
      </c>
      <c r="AU608" s="116">
        <v>18.71</v>
      </c>
      <c r="AV608" s="115">
        <v>6110</v>
      </c>
      <c r="AW608" s="116">
        <v>24.04</v>
      </c>
      <c r="AX608" s="115">
        <v>6105</v>
      </c>
      <c r="AY608" s="116">
        <v>23.06</v>
      </c>
      <c r="AZ608" s="115">
        <v>3909</v>
      </c>
      <c r="BA608" s="116">
        <v>11.59</v>
      </c>
      <c r="BB608" s="115">
        <v>4944</v>
      </c>
      <c r="BC608" s="116">
        <v>14.63</v>
      </c>
      <c r="BD608" s="115">
        <v>6481</v>
      </c>
      <c r="BE608" s="116">
        <v>20.329999999999998</v>
      </c>
      <c r="BF608" s="115">
        <v>4342</v>
      </c>
      <c r="BG608" s="116">
        <v>18.23</v>
      </c>
      <c r="BH608" s="115">
        <v>5950</v>
      </c>
      <c r="BI608" s="116">
        <v>24.42</v>
      </c>
      <c r="BJ608" s="115">
        <v>6652</v>
      </c>
      <c r="BK608" s="116">
        <v>26.01</v>
      </c>
      <c r="BL608" s="115">
        <v>5058</v>
      </c>
      <c r="BM608" s="116">
        <v>17.34</v>
      </c>
      <c r="BN608" s="115">
        <v>4257</v>
      </c>
      <c r="BO608" s="116">
        <v>15.65</v>
      </c>
      <c r="BP608" s="115">
        <v>5711</v>
      </c>
      <c r="BQ608" s="116">
        <v>21.18</v>
      </c>
      <c r="BR608" s="115">
        <v>5903</v>
      </c>
      <c r="BS608" s="116">
        <v>20.25</v>
      </c>
      <c r="BT608" s="115">
        <v>5438</v>
      </c>
      <c r="BU608" s="116">
        <v>18.98</v>
      </c>
      <c r="BV608" s="115">
        <v>6770</v>
      </c>
      <c r="BW608" s="116">
        <v>25.74</v>
      </c>
      <c r="BX608" s="115">
        <v>4439</v>
      </c>
      <c r="BY608" s="116">
        <v>14.83</v>
      </c>
      <c r="BZ608" s="115">
        <v>4663</v>
      </c>
      <c r="CA608" s="116">
        <v>15.8</v>
      </c>
      <c r="CB608" s="115">
        <v>5953</v>
      </c>
      <c r="CC608" s="116">
        <v>21.11</v>
      </c>
    </row>
    <row r="609" spans="1:81" ht="16.5" customHeight="1" x14ac:dyDescent="0.45">
      <c r="A609" s="362">
        <v>605</v>
      </c>
      <c r="B609" s="357" t="s">
        <v>843</v>
      </c>
      <c r="C609" s="357" t="s">
        <v>167</v>
      </c>
      <c r="D609" s="117">
        <v>4873</v>
      </c>
      <c r="E609" s="118">
        <v>13.05</v>
      </c>
      <c r="F609" s="117">
        <v>4316</v>
      </c>
      <c r="G609" s="118">
        <v>12.44</v>
      </c>
      <c r="H609" s="117">
        <v>4366</v>
      </c>
      <c r="I609" s="118">
        <v>13.59</v>
      </c>
      <c r="J609" s="117">
        <v>4582</v>
      </c>
      <c r="K609" s="118">
        <v>12.81</v>
      </c>
      <c r="L609" s="117">
        <v>5222</v>
      </c>
      <c r="M609" s="118">
        <v>13.91</v>
      </c>
      <c r="N609" s="117">
        <v>5437</v>
      </c>
      <c r="O609" s="118">
        <v>14.68</v>
      </c>
      <c r="P609" s="117">
        <v>6481</v>
      </c>
      <c r="Q609" s="118">
        <v>14.77</v>
      </c>
      <c r="R609" s="117">
        <v>6429</v>
      </c>
      <c r="S609" s="118">
        <v>14.81</v>
      </c>
      <c r="T609" s="117">
        <v>7668</v>
      </c>
      <c r="U609" s="118">
        <v>14.99</v>
      </c>
      <c r="V609" s="117">
        <v>6288</v>
      </c>
      <c r="W609" s="118">
        <v>14.25</v>
      </c>
      <c r="X609" s="117">
        <v>7684</v>
      </c>
      <c r="Y609" s="118">
        <v>13.8</v>
      </c>
      <c r="Z609" s="117">
        <v>9481</v>
      </c>
      <c r="AA609" s="118">
        <v>15.64</v>
      </c>
      <c r="AB609" s="117">
        <v>5816</v>
      </c>
      <c r="AC609" s="118">
        <v>12.48</v>
      </c>
      <c r="AD609" s="117">
        <v>4021</v>
      </c>
      <c r="AE609" s="118">
        <v>11.89</v>
      </c>
      <c r="AF609" s="117">
        <v>9009</v>
      </c>
      <c r="AG609" s="118">
        <v>16.14</v>
      </c>
      <c r="AH609" s="117">
        <v>7587</v>
      </c>
      <c r="AI609" s="118">
        <v>13.3</v>
      </c>
      <c r="AJ609" s="117">
        <v>8760</v>
      </c>
      <c r="AK609" s="118">
        <v>14.94</v>
      </c>
      <c r="AL609" s="117">
        <v>9427</v>
      </c>
      <c r="AM609" s="118">
        <v>16.170000000000002</v>
      </c>
      <c r="AN609" s="117">
        <v>6952</v>
      </c>
      <c r="AO609" s="118">
        <v>13.96</v>
      </c>
      <c r="AP609" s="117">
        <v>9507</v>
      </c>
      <c r="AQ609" s="118">
        <v>17.690000000000001</v>
      </c>
      <c r="AR609" s="117">
        <v>8131</v>
      </c>
      <c r="AS609" s="118">
        <v>15.05</v>
      </c>
      <c r="AT609" s="117">
        <v>6967</v>
      </c>
      <c r="AU609" s="118">
        <v>14.79</v>
      </c>
      <c r="AV609" s="117">
        <v>5965</v>
      </c>
      <c r="AW609" s="118">
        <v>13.35</v>
      </c>
      <c r="AX609" s="117">
        <v>6559</v>
      </c>
      <c r="AY609" s="118">
        <v>13.94</v>
      </c>
      <c r="AZ609" s="117">
        <v>3067</v>
      </c>
      <c r="BA609" s="118">
        <v>10.53</v>
      </c>
      <c r="BB609" s="117">
        <v>3007</v>
      </c>
      <c r="BC609" s="118">
        <v>10.89</v>
      </c>
      <c r="BD609" s="117">
        <v>3616</v>
      </c>
      <c r="BE609" s="118">
        <v>13.9</v>
      </c>
      <c r="BF609" s="117">
        <v>2867</v>
      </c>
      <c r="BG609" s="118">
        <v>10.57</v>
      </c>
      <c r="BH609" s="117">
        <v>3644</v>
      </c>
      <c r="BI609" s="118">
        <v>12.89</v>
      </c>
      <c r="BJ609" s="117">
        <v>3805</v>
      </c>
      <c r="BK609" s="118">
        <v>12.9</v>
      </c>
      <c r="BL609" s="117">
        <v>4074</v>
      </c>
      <c r="BM609" s="118">
        <v>12.83</v>
      </c>
      <c r="BN609" s="117">
        <v>4462</v>
      </c>
      <c r="BO609" s="118">
        <v>13.38</v>
      </c>
      <c r="BP609" s="117">
        <v>4080</v>
      </c>
      <c r="BQ609" s="118">
        <v>13.31</v>
      </c>
      <c r="BR609" s="117">
        <v>4155</v>
      </c>
      <c r="BS609" s="118">
        <v>12.82</v>
      </c>
      <c r="BT609" s="117">
        <v>4044</v>
      </c>
      <c r="BU609" s="118">
        <v>13.86</v>
      </c>
      <c r="BV609" s="117">
        <v>5234</v>
      </c>
      <c r="BW609" s="118">
        <v>13.37</v>
      </c>
      <c r="BX609" s="117">
        <v>4559</v>
      </c>
      <c r="BY609" s="118">
        <v>13.5</v>
      </c>
      <c r="BZ609" s="117">
        <v>4950</v>
      </c>
      <c r="CA609" s="118">
        <v>14.37</v>
      </c>
      <c r="CB609" s="117">
        <v>5134</v>
      </c>
      <c r="CC609" s="118">
        <v>15.67</v>
      </c>
    </row>
    <row r="610" spans="1:81" ht="16.5" customHeight="1" x14ac:dyDescent="0.45">
      <c r="A610" s="363">
        <v>606</v>
      </c>
      <c r="B610" s="358" t="s">
        <v>844</v>
      </c>
      <c r="C610" s="112"/>
      <c r="D610" s="112"/>
      <c r="E610" s="116">
        <v>0.2</v>
      </c>
      <c r="F610" s="112"/>
      <c r="G610" s="116">
        <v>0.31</v>
      </c>
      <c r="H610" s="112"/>
      <c r="I610" s="116">
        <v>0.24</v>
      </c>
      <c r="J610" s="112"/>
      <c r="K610" s="116">
        <v>0.3</v>
      </c>
      <c r="L610" s="112"/>
      <c r="M610" s="116">
        <v>0.37</v>
      </c>
      <c r="N610" s="112"/>
      <c r="O610" s="116">
        <v>0.28000000000000003</v>
      </c>
      <c r="P610" s="112"/>
      <c r="Q610" s="116">
        <v>0.62</v>
      </c>
      <c r="R610" s="112"/>
      <c r="S610" s="116">
        <v>0.4</v>
      </c>
      <c r="T610" s="112"/>
      <c r="U610" s="116">
        <v>0.2</v>
      </c>
      <c r="V610" s="112"/>
      <c r="W610" s="116">
        <v>0.26</v>
      </c>
      <c r="X610" s="112"/>
      <c r="Y610" s="116">
        <v>0.18</v>
      </c>
      <c r="Z610" s="112"/>
      <c r="AA610" s="116">
        <v>0.25</v>
      </c>
      <c r="AB610" s="112"/>
      <c r="AC610" s="116">
        <v>0.27</v>
      </c>
      <c r="AD610" s="112"/>
      <c r="AE610" s="116">
        <v>0.24</v>
      </c>
      <c r="AF610" s="112"/>
      <c r="AG610" s="116">
        <v>0.39</v>
      </c>
      <c r="AH610" s="112"/>
      <c r="AI610" s="116">
        <v>0.27</v>
      </c>
      <c r="AJ610" s="112"/>
      <c r="AK610" s="116">
        <v>0.46</v>
      </c>
      <c r="AL610" s="112"/>
      <c r="AM610" s="116">
        <v>0.3</v>
      </c>
      <c r="AN610" s="112"/>
      <c r="AO610" s="116">
        <v>0.14000000000000001</v>
      </c>
      <c r="AP610" s="112"/>
      <c r="AQ610" s="116">
        <v>0.23</v>
      </c>
      <c r="AR610" s="112"/>
      <c r="AS610" s="116">
        <v>0.37</v>
      </c>
      <c r="AT610" s="112"/>
      <c r="AU610" s="116">
        <v>0.17</v>
      </c>
      <c r="AV610" s="112"/>
      <c r="AW610" s="116">
        <v>0.41</v>
      </c>
      <c r="AX610" s="112"/>
      <c r="AY610" s="116">
        <v>0.27</v>
      </c>
      <c r="AZ610" s="112"/>
      <c r="BA610" s="116">
        <v>0.15</v>
      </c>
      <c r="BB610" s="112"/>
      <c r="BC610" s="116">
        <v>0.27</v>
      </c>
      <c r="BD610" s="112"/>
      <c r="BE610" s="116">
        <v>0.31</v>
      </c>
      <c r="BF610" s="112"/>
      <c r="BG610" s="116">
        <v>0.33</v>
      </c>
      <c r="BH610" s="112"/>
      <c r="BI610" s="116">
        <v>0.31</v>
      </c>
      <c r="BJ610" s="112"/>
      <c r="BK610" s="116">
        <v>0.27</v>
      </c>
      <c r="BL610" s="112"/>
      <c r="BM610" s="116">
        <v>0.21</v>
      </c>
      <c r="BN610" s="112"/>
      <c r="BO610" s="116">
        <v>0.43</v>
      </c>
      <c r="BP610" s="112"/>
      <c r="BQ610" s="116">
        <v>0.41</v>
      </c>
      <c r="BR610" s="112"/>
      <c r="BS610" s="116">
        <v>0.41</v>
      </c>
      <c r="BT610" s="112"/>
      <c r="BU610" s="116">
        <v>0.28000000000000003</v>
      </c>
      <c r="BV610" s="112"/>
      <c r="BW610" s="116">
        <v>0.51</v>
      </c>
      <c r="BX610" s="112"/>
      <c r="BY610" s="116">
        <v>0.39</v>
      </c>
      <c r="BZ610" s="112"/>
      <c r="CA610" s="116">
        <v>0.28999999999999998</v>
      </c>
      <c r="CB610" s="112"/>
      <c r="CC610" s="116">
        <v>0.42</v>
      </c>
    </row>
    <row r="611" spans="1:81" ht="16.5" customHeight="1" x14ac:dyDescent="0.45">
      <c r="A611" s="362">
        <v>607</v>
      </c>
      <c r="B611" s="357" t="s">
        <v>845</v>
      </c>
      <c r="C611" s="357" t="s">
        <v>167</v>
      </c>
      <c r="D611" s="118">
        <v>472</v>
      </c>
      <c r="E611" s="118">
        <v>13.74</v>
      </c>
      <c r="F611" s="118">
        <v>699</v>
      </c>
      <c r="G611" s="118">
        <v>15.92</v>
      </c>
      <c r="H611" s="118">
        <v>896</v>
      </c>
      <c r="I611" s="118">
        <v>21.66</v>
      </c>
      <c r="J611" s="118">
        <v>817</v>
      </c>
      <c r="K611" s="118">
        <v>15.4</v>
      </c>
      <c r="L611" s="118">
        <v>737</v>
      </c>
      <c r="M611" s="118">
        <v>15.53</v>
      </c>
      <c r="N611" s="118">
        <v>624</v>
      </c>
      <c r="O611" s="118">
        <v>15.26</v>
      </c>
      <c r="P611" s="118">
        <v>640</v>
      </c>
      <c r="Q611" s="118">
        <v>19.489999999999998</v>
      </c>
      <c r="R611" s="117">
        <v>1303</v>
      </c>
      <c r="S611" s="118">
        <v>18.329999999999998</v>
      </c>
      <c r="T611" s="118">
        <v>842</v>
      </c>
      <c r="U611" s="118">
        <v>15.37</v>
      </c>
      <c r="V611" s="118">
        <v>655</v>
      </c>
      <c r="W611" s="118">
        <v>16.47</v>
      </c>
      <c r="X611" s="118">
        <v>619</v>
      </c>
      <c r="Y611" s="118">
        <v>15.62</v>
      </c>
      <c r="Z611" s="118">
        <v>848</v>
      </c>
      <c r="AA611" s="118">
        <v>20.440000000000001</v>
      </c>
      <c r="AB611" s="118">
        <v>618</v>
      </c>
      <c r="AC611" s="118">
        <v>15.09</v>
      </c>
      <c r="AD611" s="118">
        <v>642</v>
      </c>
      <c r="AE611" s="118">
        <v>16.36</v>
      </c>
      <c r="AF611" s="118">
        <v>765</v>
      </c>
      <c r="AG611" s="118">
        <v>17.649999999999999</v>
      </c>
      <c r="AH611" s="118">
        <v>688</v>
      </c>
      <c r="AI611" s="118">
        <v>13.03</v>
      </c>
      <c r="AJ611" s="118">
        <v>641</v>
      </c>
      <c r="AK611" s="118">
        <v>12.61</v>
      </c>
      <c r="AL611" s="118">
        <v>527</v>
      </c>
      <c r="AM611" s="118">
        <v>13.28</v>
      </c>
      <c r="AN611" s="118">
        <v>702</v>
      </c>
      <c r="AO611" s="118">
        <v>19.829999999999998</v>
      </c>
      <c r="AP611" s="118">
        <v>698</v>
      </c>
      <c r="AQ611" s="118">
        <v>15.13</v>
      </c>
      <c r="AR611" s="118">
        <v>519</v>
      </c>
      <c r="AS611" s="118">
        <v>12.88</v>
      </c>
      <c r="AT611" s="118">
        <v>456</v>
      </c>
      <c r="AU611" s="118">
        <v>10.130000000000001</v>
      </c>
      <c r="AV611" s="118">
        <v>558</v>
      </c>
      <c r="AW611" s="118">
        <v>14.89</v>
      </c>
      <c r="AX611" s="118">
        <v>572</v>
      </c>
      <c r="AY611" s="118">
        <v>14.29</v>
      </c>
      <c r="AZ611" s="118">
        <v>383</v>
      </c>
      <c r="BA611" s="118">
        <v>11.81</v>
      </c>
      <c r="BB611" s="118">
        <v>492</v>
      </c>
      <c r="BC611" s="118">
        <v>12.71</v>
      </c>
      <c r="BD611" s="118">
        <v>580</v>
      </c>
      <c r="BE611" s="118">
        <v>14.91</v>
      </c>
      <c r="BF611" s="118">
        <v>613</v>
      </c>
      <c r="BG611" s="118">
        <v>12.46</v>
      </c>
      <c r="BH611" s="118">
        <v>726</v>
      </c>
      <c r="BI611" s="118">
        <v>15.14</v>
      </c>
      <c r="BJ611" s="118">
        <v>646</v>
      </c>
      <c r="BK611" s="118">
        <v>15.12</v>
      </c>
      <c r="BL611" s="118">
        <v>656</v>
      </c>
      <c r="BM611" s="118">
        <v>15.77</v>
      </c>
      <c r="BN611" s="118">
        <v>880</v>
      </c>
      <c r="BO611" s="118">
        <v>16.87</v>
      </c>
      <c r="BP611" s="118">
        <v>918</v>
      </c>
      <c r="BQ611" s="118">
        <v>16.899999999999999</v>
      </c>
      <c r="BR611" s="118">
        <v>789</v>
      </c>
      <c r="BS611" s="118">
        <v>17.37</v>
      </c>
      <c r="BT611" s="118">
        <v>807</v>
      </c>
      <c r="BU611" s="118">
        <v>19.93</v>
      </c>
      <c r="BV611" s="118">
        <v>733</v>
      </c>
      <c r="BW611" s="118">
        <v>14.59</v>
      </c>
      <c r="BX611" s="118">
        <v>897</v>
      </c>
      <c r="BY611" s="118">
        <v>13.49</v>
      </c>
      <c r="BZ611" s="118">
        <v>586</v>
      </c>
      <c r="CA611" s="118">
        <v>15.25</v>
      </c>
      <c r="CB611" s="118">
        <v>825</v>
      </c>
      <c r="CC611" s="118">
        <v>18.23</v>
      </c>
    </row>
    <row r="612" spans="1:81" ht="16.5" customHeight="1" x14ac:dyDescent="0.45">
      <c r="A612" s="363">
        <v>608</v>
      </c>
      <c r="B612" s="358" t="s">
        <v>846</v>
      </c>
      <c r="C612" s="358" t="s">
        <v>167</v>
      </c>
      <c r="D612" s="115">
        <v>11839</v>
      </c>
      <c r="E612" s="116">
        <v>73.52</v>
      </c>
      <c r="F612" s="115">
        <v>11250</v>
      </c>
      <c r="G612" s="116">
        <v>71.400000000000006</v>
      </c>
      <c r="H612" s="115">
        <v>12843</v>
      </c>
      <c r="I612" s="116">
        <v>82.86</v>
      </c>
      <c r="J612" s="115">
        <v>10875</v>
      </c>
      <c r="K612" s="116">
        <v>72.16</v>
      </c>
      <c r="L612" s="115">
        <v>11530</v>
      </c>
      <c r="M612" s="116">
        <v>72.05</v>
      </c>
      <c r="N612" s="115">
        <v>11789</v>
      </c>
      <c r="O612" s="116">
        <v>72.73</v>
      </c>
      <c r="P612" s="115">
        <v>12486</v>
      </c>
      <c r="Q612" s="116">
        <v>77.41</v>
      </c>
      <c r="R612" s="115">
        <v>11999</v>
      </c>
      <c r="S612" s="116">
        <v>73.680000000000007</v>
      </c>
      <c r="T612" s="115">
        <v>11629</v>
      </c>
      <c r="U612" s="116">
        <v>71.239999999999995</v>
      </c>
      <c r="V612" s="115">
        <v>11820</v>
      </c>
      <c r="W612" s="116">
        <v>71.849999999999994</v>
      </c>
      <c r="X612" s="115">
        <v>11188</v>
      </c>
      <c r="Y612" s="116">
        <v>66.73</v>
      </c>
      <c r="Z612" s="115">
        <v>11355</v>
      </c>
      <c r="AA612" s="116">
        <v>67.34</v>
      </c>
      <c r="AB612" s="115">
        <v>10397</v>
      </c>
      <c r="AC612" s="116">
        <v>61.06</v>
      </c>
      <c r="AD612" s="115">
        <v>11409</v>
      </c>
      <c r="AE612" s="116">
        <v>66.78</v>
      </c>
      <c r="AF612" s="115">
        <v>13574</v>
      </c>
      <c r="AG612" s="116">
        <v>77.31</v>
      </c>
      <c r="AH612" s="115">
        <v>10428</v>
      </c>
      <c r="AI612" s="116">
        <v>62.46</v>
      </c>
      <c r="AJ612" s="115">
        <v>12211</v>
      </c>
      <c r="AK612" s="116">
        <v>73.05</v>
      </c>
      <c r="AL612" s="115">
        <v>12036</v>
      </c>
      <c r="AM612" s="116">
        <v>71.069999999999993</v>
      </c>
      <c r="AN612" s="115">
        <v>11689</v>
      </c>
      <c r="AO612" s="116">
        <v>72.98</v>
      </c>
      <c r="AP612" s="115">
        <v>12640</v>
      </c>
      <c r="AQ612" s="116">
        <v>76.7</v>
      </c>
      <c r="AR612" s="115">
        <v>12195</v>
      </c>
      <c r="AS612" s="116">
        <v>80.53</v>
      </c>
      <c r="AT612" s="115">
        <v>12531</v>
      </c>
      <c r="AU612" s="116">
        <v>75.45</v>
      </c>
      <c r="AV612" s="115">
        <v>11375</v>
      </c>
      <c r="AW612" s="116">
        <v>71.12</v>
      </c>
      <c r="AX612" s="115">
        <v>11765</v>
      </c>
      <c r="AY612" s="116">
        <v>73.31</v>
      </c>
      <c r="AZ612" s="115">
        <v>10242</v>
      </c>
      <c r="BA612" s="116">
        <v>63.24</v>
      </c>
      <c r="BB612" s="115">
        <v>10889</v>
      </c>
      <c r="BC612" s="116">
        <v>67.31</v>
      </c>
      <c r="BD612" s="115">
        <v>13123</v>
      </c>
      <c r="BE612" s="116">
        <v>80.260000000000005</v>
      </c>
      <c r="BF612" s="115">
        <v>9392</v>
      </c>
      <c r="BG612" s="116">
        <v>60.56</v>
      </c>
      <c r="BH612" s="115">
        <v>12455</v>
      </c>
      <c r="BI612" s="116">
        <v>77.55</v>
      </c>
      <c r="BJ612" s="115">
        <v>11781</v>
      </c>
      <c r="BK612" s="116">
        <v>81.41</v>
      </c>
      <c r="BL612" s="115">
        <v>10843</v>
      </c>
      <c r="BM612" s="116">
        <v>68.47</v>
      </c>
      <c r="BN612" s="115">
        <v>11181</v>
      </c>
      <c r="BO612" s="116">
        <v>76.510000000000005</v>
      </c>
      <c r="BP612" s="115">
        <v>10887</v>
      </c>
      <c r="BQ612" s="116">
        <v>71.38</v>
      </c>
      <c r="BR612" s="115">
        <v>10060</v>
      </c>
      <c r="BS612" s="116">
        <v>69.959999999999994</v>
      </c>
      <c r="BT612" s="115">
        <v>10386</v>
      </c>
      <c r="BU612" s="116">
        <v>74.239999999999995</v>
      </c>
      <c r="BV612" s="115">
        <v>11001</v>
      </c>
      <c r="BW612" s="116">
        <v>74.42</v>
      </c>
      <c r="BX612" s="115">
        <v>10265</v>
      </c>
      <c r="BY612" s="116">
        <v>73.16</v>
      </c>
      <c r="BZ612" s="115">
        <v>10927</v>
      </c>
      <c r="CA612" s="116">
        <v>72.430000000000007</v>
      </c>
      <c r="CB612" s="115">
        <v>12330</v>
      </c>
      <c r="CC612" s="116">
        <v>81.84</v>
      </c>
    </row>
    <row r="613" spans="1:81" ht="16.5" customHeight="1" x14ac:dyDescent="0.45">
      <c r="A613" s="362">
        <v>609</v>
      </c>
      <c r="B613" s="357" t="s">
        <v>847</v>
      </c>
      <c r="C613" s="357" t="s">
        <v>167</v>
      </c>
      <c r="D613" s="118">
        <v>714</v>
      </c>
      <c r="E613" s="118">
        <v>13.4</v>
      </c>
      <c r="F613" s="118">
        <v>712</v>
      </c>
      <c r="G613" s="118">
        <v>13.67</v>
      </c>
      <c r="H613" s="118">
        <v>804</v>
      </c>
      <c r="I613" s="118">
        <v>15.2</v>
      </c>
      <c r="J613" s="118">
        <v>604</v>
      </c>
      <c r="K613" s="118">
        <v>14.25</v>
      </c>
      <c r="L613" s="118">
        <v>686</v>
      </c>
      <c r="M613" s="118">
        <v>12.83</v>
      </c>
      <c r="N613" s="118">
        <v>626</v>
      </c>
      <c r="O613" s="118">
        <v>11.24</v>
      </c>
      <c r="P613" s="118">
        <v>827</v>
      </c>
      <c r="Q613" s="118">
        <v>14.06</v>
      </c>
      <c r="R613" s="118">
        <v>637</v>
      </c>
      <c r="S613" s="118">
        <v>10.93</v>
      </c>
      <c r="T613" s="118">
        <v>705</v>
      </c>
      <c r="U613" s="118">
        <v>10.61</v>
      </c>
      <c r="V613" s="118">
        <v>728</v>
      </c>
      <c r="W613" s="118">
        <v>11.11</v>
      </c>
      <c r="X613" s="118">
        <v>647</v>
      </c>
      <c r="Y613" s="118">
        <v>11.09</v>
      </c>
      <c r="Z613" s="118">
        <v>780</v>
      </c>
      <c r="AA613" s="118">
        <v>11.12</v>
      </c>
      <c r="AB613" s="118">
        <v>598</v>
      </c>
      <c r="AC613" s="118">
        <v>10.050000000000001</v>
      </c>
      <c r="AD613" s="118">
        <v>693</v>
      </c>
      <c r="AE613" s="118">
        <v>10.72</v>
      </c>
      <c r="AF613" s="118">
        <v>766</v>
      </c>
      <c r="AG613" s="118">
        <v>12.65</v>
      </c>
      <c r="AH613" s="118">
        <v>620</v>
      </c>
      <c r="AI613" s="118">
        <v>10.39</v>
      </c>
      <c r="AJ613" s="118">
        <v>774</v>
      </c>
      <c r="AK613" s="118">
        <v>12.7</v>
      </c>
      <c r="AL613" s="118">
        <v>707</v>
      </c>
      <c r="AM613" s="118">
        <v>12.25</v>
      </c>
      <c r="AN613" s="118">
        <v>754</v>
      </c>
      <c r="AO613" s="118">
        <v>12.72</v>
      </c>
      <c r="AP613" s="118">
        <v>845</v>
      </c>
      <c r="AQ613" s="118">
        <v>12.84</v>
      </c>
      <c r="AR613" s="118">
        <v>920</v>
      </c>
      <c r="AS613" s="118">
        <v>15.08</v>
      </c>
      <c r="AT613" s="118">
        <v>800</v>
      </c>
      <c r="AU613" s="118">
        <v>13.45</v>
      </c>
      <c r="AV613" s="118">
        <v>890</v>
      </c>
      <c r="AW613" s="118">
        <v>13.5</v>
      </c>
      <c r="AX613" s="118">
        <v>855</v>
      </c>
      <c r="AY613" s="118">
        <v>14.09</v>
      </c>
      <c r="AZ613" s="118">
        <v>574</v>
      </c>
      <c r="BA613" s="118">
        <v>10.87</v>
      </c>
      <c r="BB613" s="118">
        <v>743</v>
      </c>
      <c r="BC613" s="118">
        <v>12.36</v>
      </c>
      <c r="BD613" s="117">
        <v>1004</v>
      </c>
      <c r="BE613" s="118">
        <v>14.64</v>
      </c>
      <c r="BF613" s="118">
        <v>720</v>
      </c>
      <c r="BG613" s="118">
        <v>11.03</v>
      </c>
      <c r="BH613" s="118">
        <v>896</v>
      </c>
      <c r="BI613" s="118">
        <v>14.68</v>
      </c>
      <c r="BJ613" s="118">
        <v>996</v>
      </c>
      <c r="BK613" s="118">
        <v>16.3</v>
      </c>
      <c r="BL613" s="118">
        <v>790</v>
      </c>
      <c r="BM613" s="118">
        <v>13.89</v>
      </c>
      <c r="BN613" s="118">
        <v>846</v>
      </c>
      <c r="BO613" s="118">
        <v>15.8</v>
      </c>
      <c r="BP613" s="118">
        <v>986</v>
      </c>
      <c r="BQ613" s="118">
        <v>14.94</v>
      </c>
      <c r="BR613" s="118">
        <v>926</v>
      </c>
      <c r="BS613" s="118">
        <v>14.78</v>
      </c>
      <c r="BT613" s="117">
        <v>1027</v>
      </c>
      <c r="BU613" s="118">
        <v>18.64</v>
      </c>
      <c r="BV613" s="117">
        <v>1006</v>
      </c>
      <c r="BW613" s="118">
        <v>15.17</v>
      </c>
      <c r="BX613" s="117">
        <v>1014</v>
      </c>
      <c r="BY613" s="118">
        <v>16.45</v>
      </c>
      <c r="BZ613" s="118">
        <v>847</v>
      </c>
      <c r="CA613" s="118">
        <v>15.02</v>
      </c>
      <c r="CB613" s="118">
        <v>852</v>
      </c>
      <c r="CC613" s="118">
        <v>15.73</v>
      </c>
    </row>
    <row r="614" spans="1:81" ht="16.5" customHeight="1" x14ac:dyDescent="0.45">
      <c r="A614" s="363">
        <v>610</v>
      </c>
      <c r="B614" s="358" t="s">
        <v>848</v>
      </c>
      <c r="C614" s="358" t="s">
        <v>167</v>
      </c>
      <c r="D614" s="115">
        <v>6224</v>
      </c>
      <c r="E614" s="116">
        <v>42.53</v>
      </c>
      <c r="F614" s="115">
        <v>6250</v>
      </c>
      <c r="G614" s="116">
        <v>41.71</v>
      </c>
      <c r="H614" s="115">
        <v>7477</v>
      </c>
      <c r="I614" s="116">
        <v>51.07</v>
      </c>
      <c r="J614" s="115">
        <v>5725</v>
      </c>
      <c r="K614" s="116">
        <v>39.96</v>
      </c>
      <c r="L614" s="115">
        <v>5923</v>
      </c>
      <c r="M614" s="116">
        <v>41.07</v>
      </c>
      <c r="N614" s="115">
        <v>6498</v>
      </c>
      <c r="O614" s="116">
        <v>44.33</v>
      </c>
      <c r="P614" s="115">
        <v>7194</v>
      </c>
      <c r="Q614" s="116">
        <v>46.36</v>
      </c>
      <c r="R614" s="115">
        <v>6346</v>
      </c>
      <c r="S614" s="116">
        <v>44.58</v>
      </c>
      <c r="T614" s="115">
        <v>6214</v>
      </c>
      <c r="U614" s="116">
        <v>42.13</v>
      </c>
      <c r="V614" s="115">
        <v>5974</v>
      </c>
      <c r="W614" s="116">
        <v>40.630000000000003</v>
      </c>
      <c r="X614" s="115">
        <v>5635</v>
      </c>
      <c r="Y614" s="116">
        <v>36.39</v>
      </c>
      <c r="Z614" s="115">
        <v>5992</v>
      </c>
      <c r="AA614" s="116">
        <v>39.950000000000003</v>
      </c>
      <c r="AB614" s="115">
        <v>5673</v>
      </c>
      <c r="AC614" s="116">
        <v>35.54</v>
      </c>
      <c r="AD614" s="115">
        <v>6038</v>
      </c>
      <c r="AE614" s="116">
        <v>39.57</v>
      </c>
      <c r="AF614" s="115">
        <v>7075</v>
      </c>
      <c r="AG614" s="116">
        <v>45.02</v>
      </c>
      <c r="AH614" s="115">
        <v>5922</v>
      </c>
      <c r="AI614" s="116">
        <v>37.57</v>
      </c>
      <c r="AJ614" s="115">
        <v>6357</v>
      </c>
      <c r="AK614" s="116">
        <v>42.12</v>
      </c>
      <c r="AL614" s="115">
        <v>6117</v>
      </c>
      <c r="AM614" s="116">
        <v>40.1</v>
      </c>
      <c r="AN614" s="115">
        <v>6156</v>
      </c>
      <c r="AO614" s="116">
        <v>41.69</v>
      </c>
      <c r="AP614" s="115">
        <v>6870</v>
      </c>
      <c r="AQ614" s="116">
        <v>45.35</v>
      </c>
      <c r="AR614" s="115">
        <v>6595</v>
      </c>
      <c r="AS614" s="116">
        <v>44.8</v>
      </c>
      <c r="AT614" s="115">
        <v>6689</v>
      </c>
      <c r="AU614" s="116">
        <v>44.1</v>
      </c>
      <c r="AV614" s="115">
        <v>6068</v>
      </c>
      <c r="AW614" s="116">
        <v>41.23</v>
      </c>
      <c r="AX614" s="115">
        <v>6500</v>
      </c>
      <c r="AY614" s="116">
        <v>42.49</v>
      </c>
      <c r="AZ614" s="115">
        <v>5608</v>
      </c>
      <c r="BA614" s="116">
        <v>37.909999999999997</v>
      </c>
      <c r="BB614" s="115">
        <v>6374</v>
      </c>
      <c r="BC614" s="116">
        <v>40.799999999999997</v>
      </c>
      <c r="BD614" s="115">
        <v>7424</v>
      </c>
      <c r="BE614" s="116">
        <v>47.1</v>
      </c>
      <c r="BF614" s="115">
        <v>5017</v>
      </c>
      <c r="BG614" s="116">
        <v>35.33</v>
      </c>
      <c r="BH614" s="115">
        <v>6869</v>
      </c>
      <c r="BI614" s="116">
        <v>45.62</v>
      </c>
      <c r="BJ614" s="115">
        <v>5876</v>
      </c>
      <c r="BK614" s="116">
        <v>46.57</v>
      </c>
      <c r="BL614" s="115">
        <v>5710</v>
      </c>
      <c r="BM614" s="116">
        <v>39</v>
      </c>
      <c r="BN614" s="115">
        <v>5590</v>
      </c>
      <c r="BO614" s="116">
        <v>42.6</v>
      </c>
      <c r="BP614" s="115">
        <v>5786</v>
      </c>
      <c r="BQ614" s="116">
        <v>39.83</v>
      </c>
      <c r="BR614" s="115">
        <v>5336</v>
      </c>
      <c r="BS614" s="116">
        <v>39.99</v>
      </c>
      <c r="BT614" s="115">
        <v>4726</v>
      </c>
      <c r="BU614" s="116">
        <v>38.04</v>
      </c>
      <c r="BV614" s="115">
        <v>5800</v>
      </c>
      <c r="BW614" s="116">
        <v>43.39</v>
      </c>
      <c r="BX614" s="115">
        <v>5579</v>
      </c>
      <c r="BY614" s="116">
        <v>41.35</v>
      </c>
      <c r="BZ614" s="115">
        <v>5371</v>
      </c>
      <c r="CA614" s="116">
        <v>39.909999999999997</v>
      </c>
      <c r="CB614" s="115">
        <v>6276</v>
      </c>
      <c r="CC614" s="116">
        <v>45.62</v>
      </c>
    </row>
    <row r="615" spans="1:81" ht="16.5" customHeight="1" x14ac:dyDescent="0.45">
      <c r="A615" s="362">
        <v>611</v>
      </c>
      <c r="B615" s="357" t="s">
        <v>849</v>
      </c>
      <c r="C615" s="357" t="s">
        <v>167</v>
      </c>
      <c r="D615" s="118">
        <v>811</v>
      </c>
      <c r="E615" s="118">
        <v>1.61</v>
      </c>
      <c r="F615" s="118">
        <v>694</v>
      </c>
      <c r="G615" s="118">
        <v>1.38</v>
      </c>
      <c r="H615" s="118">
        <v>983</v>
      </c>
      <c r="I615" s="118">
        <v>2.1</v>
      </c>
      <c r="J615" s="118">
        <v>640</v>
      </c>
      <c r="K615" s="118">
        <v>1.45</v>
      </c>
      <c r="L615" s="118">
        <v>760</v>
      </c>
      <c r="M615" s="118">
        <v>1.28</v>
      </c>
      <c r="N615" s="118">
        <v>721</v>
      </c>
      <c r="O615" s="118">
        <v>1.42</v>
      </c>
      <c r="P615" s="118">
        <v>749</v>
      </c>
      <c r="Q615" s="118">
        <v>1.47</v>
      </c>
      <c r="R615" s="118">
        <v>754</v>
      </c>
      <c r="S615" s="118">
        <v>1.37</v>
      </c>
      <c r="T615" s="118">
        <v>705</v>
      </c>
      <c r="U615" s="118">
        <v>1.5</v>
      </c>
      <c r="V615" s="118">
        <v>787</v>
      </c>
      <c r="W615" s="118">
        <v>1.84</v>
      </c>
      <c r="X615" s="118">
        <v>752</v>
      </c>
      <c r="Y615" s="118">
        <v>1.45</v>
      </c>
      <c r="Z615" s="118">
        <v>825</v>
      </c>
      <c r="AA615" s="118">
        <v>1.57</v>
      </c>
      <c r="AB615" s="118">
        <v>610</v>
      </c>
      <c r="AC615" s="118">
        <v>1.21</v>
      </c>
      <c r="AD615" s="118">
        <v>745</v>
      </c>
      <c r="AE615" s="118">
        <v>1.34</v>
      </c>
      <c r="AF615" s="117">
        <v>1269</v>
      </c>
      <c r="AG615" s="118">
        <v>2.62</v>
      </c>
      <c r="AH615" s="118">
        <v>652</v>
      </c>
      <c r="AI615" s="118">
        <v>1.34</v>
      </c>
      <c r="AJ615" s="118">
        <v>975</v>
      </c>
      <c r="AK615" s="118">
        <v>1.96</v>
      </c>
      <c r="AL615" s="118">
        <v>828</v>
      </c>
      <c r="AM615" s="118">
        <v>1.56</v>
      </c>
      <c r="AN615" s="118">
        <v>862</v>
      </c>
      <c r="AO615" s="118">
        <v>1.63</v>
      </c>
      <c r="AP615" s="118">
        <v>892</v>
      </c>
      <c r="AQ615" s="118">
        <v>1.58</v>
      </c>
      <c r="AR615" s="118">
        <v>844</v>
      </c>
      <c r="AS615" s="118">
        <v>1.81</v>
      </c>
      <c r="AT615" s="118">
        <v>732</v>
      </c>
      <c r="AU615" s="118">
        <v>1.25</v>
      </c>
      <c r="AV615" s="118">
        <v>966</v>
      </c>
      <c r="AW615" s="118">
        <v>1.95</v>
      </c>
      <c r="AX615" s="118">
        <v>733</v>
      </c>
      <c r="AY615" s="118">
        <v>1.36</v>
      </c>
      <c r="AZ615" s="118">
        <v>890</v>
      </c>
      <c r="BA615" s="118">
        <v>1.59</v>
      </c>
      <c r="BB615" s="118">
        <v>747</v>
      </c>
      <c r="BC615" s="118">
        <v>1.46</v>
      </c>
      <c r="BD615" s="118">
        <v>884</v>
      </c>
      <c r="BE615" s="118">
        <v>2.09</v>
      </c>
      <c r="BF615" s="118">
        <v>656</v>
      </c>
      <c r="BG615" s="118">
        <v>1.28</v>
      </c>
      <c r="BH615" s="118">
        <v>865</v>
      </c>
      <c r="BI615" s="118">
        <v>1.82</v>
      </c>
      <c r="BJ615" s="118">
        <v>821</v>
      </c>
      <c r="BK615" s="118">
        <v>1.67</v>
      </c>
      <c r="BL615" s="118">
        <v>705</v>
      </c>
      <c r="BM615" s="118">
        <v>1.3</v>
      </c>
      <c r="BN615" s="118">
        <v>758</v>
      </c>
      <c r="BO615" s="118">
        <v>1.48</v>
      </c>
      <c r="BP615" s="118">
        <v>738</v>
      </c>
      <c r="BQ615" s="118">
        <v>1.55</v>
      </c>
      <c r="BR615" s="118">
        <v>599</v>
      </c>
      <c r="BS615" s="118">
        <v>1.26</v>
      </c>
      <c r="BT615" s="118">
        <v>614</v>
      </c>
      <c r="BU615" s="118">
        <v>1.1499999999999999</v>
      </c>
      <c r="BV615" s="118">
        <v>521</v>
      </c>
      <c r="BW615" s="118">
        <v>1.1299999999999999</v>
      </c>
      <c r="BX615" s="118">
        <v>519</v>
      </c>
      <c r="BY615" s="118">
        <v>0.97</v>
      </c>
      <c r="BZ615" s="118">
        <v>626</v>
      </c>
      <c r="CA615" s="118">
        <v>1.3</v>
      </c>
      <c r="CB615" s="118">
        <v>884</v>
      </c>
      <c r="CC615" s="118">
        <v>1.9</v>
      </c>
    </row>
    <row r="616" spans="1:81" ht="16.5" customHeight="1" x14ac:dyDescent="0.45">
      <c r="A616" s="363">
        <v>612</v>
      </c>
      <c r="B616" s="358" t="s">
        <v>850</v>
      </c>
      <c r="C616" s="358" t="s">
        <v>167</v>
      </c>
      <c r="D616" s="116">
        <v>94</v>
      </c>
      <c r="E616" s="116">
        <v>1.1499999999999999</v>
      </c>
      <c r="F616" s="116">
        <v>93</v>
      </c>
      <c r="G616" s="116">
        <v>1.57</v>
      </c>
      <c r="H616" s="116">
        <v>113</v>
      </c>
      <c r="I616" s="116">
        <v>1.5</v>
      </c>
      <c r="J616" s="116">
        <v>140</v>
      </c>
      <c r="K616" s="116">
        <v>1.73</v>
      </c>
      <c r="L616" s="116">
        <v>101</v>
      </c>
      <c r="M616" s="116">
        <v>2.2599999999999998</v>
      </c>
      <c r="N616" s="116">
        <v>100</v>
      </c>
      <c r="O616" s="116">
        <v>1.31</v>
      </c>
      <c r="P616" s="116">
        <v>111</v>
      </c>
      <c r="Q616" s="116">
        <v>1.41</v>
      </c>
      <c r="R616" s="116">
        <v>97</v>
      </c>
      <c r="S616" s="116">
        <v>1.3</v>
      </c>
      <c r="T616" s="116">
        <v>83</v>
      </c>
      <c r="U616" s="116">
        <v>1.18</v>
      </c>
      <c r="V616" s="116">
        <v>106</v>
      </c>
      <c r="W616" s="116">
        <v>1.34</v>
      </c>
      <c r="X616" s="116">
        <v>62</v>
      </c>
      <c r="Y616" s="116">
        <v>0.94</v>
      </c>
      <c r="Z616" s="116">
        <v>80</v>
      </c>
      <c r="AA616" s="116">
        <v>0.97</v>
      </c>
      <c r="AB616" s="116">
        <v>95</v>
      </c>
      <c r="AC616" s="116">
        <v>0.83</v>
      </c>
      <c r="AD616" s="116">
        <v>111</v>
      </c>
      <c r="AE616" s="116">
        <v>1.1599999999999999</v>
      </c>
      <c r="AF616" s="116">
        <v>120</v>
      </c>
      <c r="AG616" s="116">
        <v>1.55</v>
      </c>
      <c r="AH616" s="116">
        <v>95</v>
      </c>
      <c r="AI616" s="116">
        <v>1.17</v>
      </c>
      <c r="AJ616" s="116">
        <v>73</v>
      </c>
      <c r="AK616" s="116">
        <v>1.06</v>
      </c>
      <c r="AL616" s="116">
        <v>150</v>
      </c>
      <c r="AM616" s="116">
        <v>1.64</v>
      </c>
      <c r="AN616" s="116">
        <v>113</v>
      </c>
      <c r="AO616" s="116">
        <v>1.36</v>
      </c>
      <c r="AP616" s="116">
        <v>122</v>
      </c>
      <c r="AQ616" s="116">
        <v>1.65</v>
      </c>
      <c r="AR616" s="116">
        <v>148</v>
      </c>
      <c r="AS616" s="116">
        <v>1.98</v>
      </c>
      <c r="AT616" s="116">
        <v>83</v>
      </c>
      <c r="AU616" s="116">
        <v>1.37</v>
      </c>
      <c r="AV616" s="116">
        <v>56</v>
      </c>
      <c r="AW616" s="116">
        <v>1.04</v>
      </c>
      <c r="AX616" s="116">
        <v>97</v>
      </c>
      <c r="AY616" s="116">
        <v>1.56</v>
      </c>
      <c r="AZ616" s="116">
        <v>67</v>
      </c>
      <c r="BA616" s="116">
        <v>0.91</v>
      </c>
      <c r="BB616" s="116">
        <v>83</v>
      </c>
      <c r="BC616" s="116">
        <v>1.33</v>
      </c>
      <c r="BD616" s="116">
        <v>124</v>
      </c>
      <c r="BE616" s="116">
        <v>1.79</v>
      </c>
      <c r="BF616" s="116">
        <v>98</v>
      </c>
      <c r="BG616" s="116">
        <v>1.34</v>
      </c>
      <c r="BH616" s="116">
        <v>84</v>
      </c>
      <c r="BI616" s="116">
        <v>1.1499999999999999</v>
      </c>
      <c r="BJ616" s="116">
        <v>114</v>
      </c>
      <c r="BK616" s="116">
        <v>1.72</v>
      </c>
      <c r="BL616" s="116">
        <v>96</v>
      </c>
      <c r="BM616" s="116">
        <v>1.44</v>
      </c>
      <c r="BN616" s="116">
        <v>93</v>
      </c>
      <c r="BO616" s="116">
        <v>2.16</v>
      </c>
      <c r="BP616" s="116">
        <v>93</v>
      </c>
      <c r="BQ616" s="116">
        <v>1.7</v>
      </c>
      <c r="BR616" s="116">
        <v>88</v>
      </c>
      <c r="BS616" s="116">
        <v>1.43</v>
      </c>
      <c r="BT616" s="116">
        <v>82</v>
      </c>
      <c r="BU616" s="116">
        <v>1.35</v>
      </c>
      <c r="BV616" s="116">
        <v>83</v>
      </c>
      <c r="BW616" s="116">
        <v>1.2</v>
      </c>
      <c r="BX616" s="116">
        <v>88</v>
      </c>
      <c r="BY616" s="116">
        <v>1.31</v>
      </c>
      <c r="BZ616" s="116">
        <v>94</v>
      </c>
      <c r="CA616" s="116">
        <v>1.58</v>
      </c>
      <c r="CB616" s="116">
        <v>91</v>
      </c>
      <c r="CC616" s="116">
        <v>1.76</v>
      </c>
    </row>
    <row r="617" spans="1:81" ht="16.5" customHeight="1" x14ac:dyDescent="0.45">
      <c r="A617" s="362">
        <v>613</v>
      </c>
      <c r="B617" s="357" t="s">
        <v>851</v>
      </c>
      <c r="C617" s="357" t="s">
        <v>167</v>
      </c>
      <c r="D617" s="117">
        <v>2410</v>
      </c>
      <c r="E617" s="118">
        <v>9.9</v>
      </c>
      <c r="F617" s="117">
        <v>2034</v>
      </c>
      <c r="G617" s="118">
        <v>8.2799999999999994</v>
      </c>
      <c r="H617" s="117">
        <v>1921</v>
      </c>
      <c r="I617" s="118">
        <v>8.0399999999999991</v>
      </c>
      <c r="J617" s="117">
        <v>2214</v>
      </c>
      <c r="K617" s="118">
        <v>9.92</v>
      </c>
      <c r="L617" s="117">
        <v>2225</v>
      </c>
      <c r="M617" s="118">
        <v>9.5</v>
      </c>
      <c r="N617" s="117">
        <v>2090</v>
      </c>
      <c r="O617" s="118">
        <v>9.0500000000000007</v>
      </c>
      <c r="P617" s="117">
        <v>2192</v>
      </c>
      <c r="Q617" s="118">
        <v>9.7899999999999991</v>
      </c>
      <c r="R617" s="117">
        <v>2610</v>
      </c>
      <c r="S617" s="118">
        <v>10.41</v>
      </c>
      <c r="T617" s="117">
        <v>2422</v>
      </c>
      <c r="U617" s="118">
        <v>10.39</v>
      </c>
      <c r="V617" s="117">
        <v>2645</v>
      </c>
      <c r="W617" s="118">
        <v>11.06</v>
      </c>
      <c r="X617" s="117">
        <v>2756</v>
      </c>
      <c r="Y617" s="118">
        <v>11.88</v>
      </c>
      <c r="Z617" s="117">
        <v>2311</v>
      </c>
      <c r="AA617" s="118">
        <v>8.7799999999999994</v>
      </c>
      <c r="AB617" s="117">
        <v>2074</v>
      </c>
      <c r="AC617" s="118">
        <v>8.0500000000000007</v>
      </c>
      <c r="AD617" s="117">
        <v>2307</v>
      </c>
      <c r="AE617" s="118">
        <v>9.0500000000000007</v>
      </c>
      <c r="AF617" s="117">
        <v>2563</v>
      </c>
      <c r="AG617" s="118">
        <v>10</v>
      </c>
      <c r="AH617" s="117">
        <v>1737</v>
      </c>
      <c r="AI617" s="118">
        <v>7.36</v>
      </c>
      <c r="AJ617" s="117">
        <v>2060</v>
      </c>
      <c r="AK617" s="118">
        <v>8.85</v>
      </c>
      <c r="AL617" s="117">
        <v>2440</v>
      </c>
      <c r="AM617" s="118">
        <v>9.6199999999999992</v>
      </c>
      <c r="AN617" s="117">
        <v>2309</v>
      </c>
      <c r="AO617" s="118">
        <v>9.68</v>
      </c>
      <c r="AP617" s="117">
        <v>2690</v>
      </c>
      <c r="AQ617" s="118">
        <v>10.58</v>
      </c>
      <c r="AR617" s="117">
        <v>2640</v>
      </c>
      <c r="AS617" s="118">
        <v>11.51</v>
      </c>
      <c r="AT617" s="117">
        <v>2604</v>
      </c>
      <c r="AU617" s="118">
        <v>10.02</v>
      </c>
      <c r="AV617" s="117">
        <v>2045</v>
      </c>
      <c r="AW617" s="118">
        <v>8.65</v>
      </c>
      <c r="AX617" s="117">
        <v>2080</v>
      </c>
      <c r="AY617" s="118">
        <v>9.15</v>
      </c>
      <c r="AZ617" s="117">
        <v>1852</v>
      </c>
      <c r="BA617" s="118">
        <v>7.74</v>
      </c>
      <c r="BB617" s="117">
        <v>1708</v>
      </c>
      <c r="BC617" s="118">
        <v>7.07</v>
      </c>
      <c r="BD617" s="117">
        <v>2051</v>
      </c>
      <c r="BE617" s="118">
        <v>9.2100000000000009</v>
      </c>
      <c r="BF617" s="117">
        <v>1718</v>
      </c>
      <c r="BG617" s="118">
        <v>7.66</v>
      </c>
      <c r="BH617" s="117">
        <v>2397</v>
      </c>
      <c r="BI617" s="118">
        <v>9.8800000000000008</v>
      </c>
      <c r="BJ617" s="117">
        <v>2385</v>
      </c>
      <c r="BK617" s="118">
        <v>10.44</v>
      </c>
      <c r="BL617" s="117">
        <v>2136</v>
      </c>
      <c r="BM617" s="118">
        <v>8.69</v>
      </c>
      <c r="BN617" s="117">
        <v>2206</v>
      </c>
      <c r="BO617" s="118">
        <v>9.36</v>
      </c>
      <c r="BP617" s="117">
        <v>2051</v>
      </c>
      <c r="BQ617" s="118">
        <v>9.0399999999999991</v>
      </c>
      <c r="BR617" s="117">
        <v>1848</v>
      </c>
      <c r="BS617" s="118">
        <v>8.11</v>
      </c>
      <c r="BT617" s="117">
        <v>2316</v>
      </c>
      <c r="BU617" s="118">
        <v>9.9499999999999993</v>
      </c>
      <c r="BV617" s="117">
        <v>2280</v>
      </c>
      <c r="BW617" s="118">
        <v>9.34</v>
      </c>
      <c r="BX617" s="117">
        <v>2003</v>
      </c>
      <c r="BY617" s="118">
        <v>9.0399999999999991</v>
      </c>
      <c r="BZ617" s="117">
        <v>2248</v>
      </c>
      <c r="CA617" s="118">
        <v>9.25</v>
      </c>
      <c r="CB617" s="117">
        <v>2778</v>
      </c>
      <c r="CC617" s="118">
        <v>12.12</v>
      </c>
    </row>
    <row r="618" spans="1:81" ht="16.5" customHeight="1" x14ac:dyDescent="0.45">
      <c r="A618" s="363">
        <v>614</v>
      </c>
      <c r="B618" s="358" t="s">
        <v>852</v>
      </c>
      <c r="C618" s="358" t="s">
        <v>167</v>
      </c>
      <c r="D618" s="115">
        <v>1586</v>
      </c>
      <c r="E618" s="116">
        <v>4.95</v>
      </c>
      <c r="F618" s="115">
        <v>1468</v>
      </c>
      <c r="G618" s="116">
        <v>4.78</v>
      </c>
      <c r="H618" s="115">
        <v>1545</v>
      </c>
      <c r="I618" s="116">
        <v>4.9400000000000004</v>
      </c>
      <c r="J618" s="115">
        <v>1552</v>
      </c>
      <c r="K618" s="116">
        <v>4.8499999999999996</v>
      </c>
      <c r="L618" s="115">
        <v>1835</v>
      </c>
      <c r="M618" s="116">
        <v>5.1100000000000003</v>
      </c>
      <c r="N618" s="115">
        <v>1754</v>
      </c>
      <c r="O618" s="116">
        <v>5.38</v>
      </c>
      <c r="P618" s="115">
        <v>1412</v>
      </c>
      <c r="Q618" s="116">
        <v>4.33</v>
      </c>
      <c r="R618" s="115">
        <v>1554</v>
      </c>
      <c r="S618" s="116">
        <v>5.0999999999999996</v>
      </c>
      <c r="T618" s="115">
        <v>1499</v>
      </c>
      <c r="U618" s="116">
        <v>5.43</v>
      </c>
      <c r="V618" s="115">
        <v>1580</v>
      </c>
      <c r="W618" s="116">
        <v>5.87</v>
      </c>
      <c r="X618" s="115">
        <v>1336</v>
      </c>
      <c r="Y618" s="116">
        <v>4.9800000000000004</v>
      </c>
      <c r="Z618" s="115">
        <v>1366</v>
      </c>
      <c r="AA618" s="116">
        <v>4.96</v>
      </c>
      <c r="AB618" s="115">
        <v>1347</v>
      </c>
      <c r="AC618" s="116">
        <v>5.38</v>
      </c>
      <c r="AD618" s="115">
        <v>1513</v>
      </c>
      <c r="AE618" s="116">
        <v>4.9400000000000004</v>
      </c>
      <c r="AF618" s="115">
        <v>1780</v>
      </c>
      <c r="AG618" s="116">
        <v>5.46</v>
      </c>
      <c r="AH618" s="115">
        <v>1401</v>
      </c>
      <c r="AI618" s="116">
        <v>4.62</v>
      </c>
      <c r="AJ618" s="115">
        <v>1971</v>
      </c>
      <c r="AK618" s="116">
        <v>6.36</v>
      </c>
      <c r="AL618" s="115">
        <v>1793</v>
      </c>
      <c r="AM618" s="116">
        <v>5.89</v>
      </c>
      <c r="AN618" s="115">
        <v>1494</v>
      </c>
      <c r="AO618" s="116">
        <v>5.89</v>
      </c>
      <c r="AP618" s="115">
        <v>1222</v>
      </c>
      <c r="AQ618" s="116">
        <v>4.6900000000000004</v>
      </c>
      <c r="AR618" s="115">
        <v>1048</v>
      </c>
      <c r="AS618" s="116">
        <v>5.34</v>
      </c>
      <c r="AT618" s="115">
        <v>1623</v>
      </c>
      <c r="AU618" s="116">
        <v>5.26</v>
      </c>
      <c r="AV618" s="115">
        <v>1349</v>
      </c>
      <c r="AW618" s="116">
        <v>4.76</v>
      </c>
      <c r="AX618" s="115">
        <v>1501</v>
      </c>
      <c r="AY618" s="116">
        <v>4.66</v>
      </c>
      <c r="AZ618" s="115">
        <v>1252</v>
      </c>
      <c r="BA618" s="116">
        <v>4.2300000000000004</v>
      </c>
      <c r="BB618" s="115">
        <v>1233</v>
      </c>
      <c r="BC618" s="116">
        <v>4.3099999999999996</v>
      </c>
      <c r="BD618" s="115">
        <v>1635</v>
      </c>
      <c r="BE618" s="116">
        <v>5.45</v>
      </c>
      <c r="BF618" s="115">
        <v>1182</v>
      </c>
      <c r="BG618" s="116">
        <v>3.92</v>
      </c>
      <c r="BH618" s="115">
        <v>1344</v>
      </c>
      <c r="BI618" s="116">
        <v>4.3899999999999997</v>
      </c>
      <c r="BJ618" s="115">
        <v>1588</v>
      </c>
      <c r="BK618" s="116">
        <v>4.71</v>
      </c>
      <c r="BL618" s="115">
        <v>1406</v>
      </c>
      <c r="BM618" s="116">
        <v>4.1399999999999997</v>
      </c>
      <c r="BN618" s="115">
        <v>1688</v>
      </c>
      <c r="BO618" s="116">
        <v>5.1100000000000003</v>
      </c>
      <c r="BP618" s="115">
        <v>1234</v>
      </c>
      <c r="BQ618" s="116">
        <v>4.32</v>
      </c>
      <c r="BR618" s="115">
        <v>1262</v>
      </c>
      <c r="BS618" s="116">
        <v>4.3899999999999997</v>
      </c>
      <c r="BT618" s="115">
        <v>1622</v>
      </c>
      <c r="BU618" s="116">
        <v>5.1100000000000003</v>
      </c>
      <c r="BV618" s="115">
        <v>1311</v>
      </c>
      <c r="BW618" s="116">
        <v>4.1900000000000004</v>
      </c>
      <c r="BX618" s="115">
        <v>1062</v>
      </c>
      <c r="BY618" s="116">
        <v>4.05</v>
      </c>
      <c r="BZ618" s="115">
        <v>1742</v>
      </c>
      <c r="CA618" s="116">
        <v>5.37</v>
      </c>
      <c r="CB618" s="115">
        <v>1449</v>
      </c>
      <c r="CC618" s="116">
        <v>4.71</v>
      </c>
    </row>
    <row r="619" spans="1:81" ht="16.5" customHeight="1" x14ac:dyDescent="0.45">
      <c r="A619" s="362">
        <v>615</v>
      </c>
      <c r="B619" s="357" t="s">
        <v>853</v>
      </c>
      <c r="C619" s="111"/>
      <c r="D619" s="111"/>
      <c r="E619" s="118">
        <v>517.96</v>
      </c>
      <c r="F619" s="111"/>
      <c r="G619" s="118">
        <v>520.61</v>
      </c>
      <c r="H619" s="111"/>
      <c r="I619" s="118">
        <v>580.82000000000005</v>
      </c>
      <c r="J619" s="111"/>
      <c r="K619" s="118">
        <v>584.13</v>
      </c>
      <c r="L619" s="111"/>
      <c r="M619" s="118">
        <v>571.55999999999995</v>
      </c>
      <c r="N619" s="111"/>
      <c r="O619" s="118">
        <v>709.05</v>
      </c>
      <c r="P619" s="111"/>
      <c r="Q619" s="118">
        <v>587.07000000000005</v>
      </c>
      <c r="R619" s="111"/>
      <c r="S619" s="118">
        <v>564.57000000000005</v>
      </c>
      <c r="T619" s="111"/>
      <c r="U619" s="118">
        <v>549.24</v>
      </c>
      <c r="V619" s="111"/>
      <c r="W619" s="118">
        <v>600.41</v>
      </c>
      <c r="X619" s="111"/>
      <c r="Y619" s="118">
        <v>529.74</v>
      </c>
      <c r="Z619" s="111"/>
      <c r="AA619" s="118">
        <v>751.42</v>
      </c>
      <c r="AB619" s="111"/>
      <c r="AC619" s="118">
        <v>529.19000000000005</v>
      </c>
      <c r="AD619" s="111"/>
      <c r="AE619" s="118">
        <v>518.70000000000005</v>
      </c>
      <c r="AF619" s="111"/>
      <c r="AG619" s="118">
        <v>747.19</v>
      </c>
      <c r="AH619" s="111"/>
      <c r="AI619" s="118">
        <v>498.53</v>
      </c>
      <c r="AJ619" s="111"/>
      <c r="AK619" s="118">
        <v>493.33</v>
      </c>
      <c r="AL619" s="111"/>
      <c r="AM619" s="118">
        <v>577.54</v>
      </c>
      <c r="AN619" s="111"/>
      <c r="AO619" s="118">
        <v>552.12</v>
      </c>
      <c r="AP619" s="111"/>
      <c r="AQ619" s="118">
        <v>546.74</v>
      </c>
      <c r="AR619" s="111"/>
      <c r="AS619" s="118">
        <v>610.49</v>
      </c>
      <c r="AT619" s="111"/>
      <c r="AU619" s="118">
        <v>628.17999999999995</v>
      </c>
      <c r="AV619" s="111"/>
      <c r="AW619" s="118">
        <v>695.74</v>
      </c>
      <c r="AX619" s="111"/>
      <c r="AY619" s="118">
        <v>556.41999999999996</v>
      </c>
      <c r="AZ619" s="111"/>
      <c r="BA619" s="118">
        <v>507.77</v>
      </c>
      <c r="BB619" s="111"/>
      <c r="BC619" s="118">
        <v>536.82000000000005</v>
      </c>
      <c r="BD619" s="111"/>
      <c r="BE619" s="118">
        <v>745.47</v>
      </c>
      <c r="BF619" s="111"/>
      <c r="BG619" s="118">
        <v>484.66</v>
      </c>
      <c r="BH619" s="111"/>
      <c r="BI619" s="118">
        <v>648.1</v>
      </c>
      <c r="BJ619" s="111"/>
      <c r="BK619" s="118">
        <v>604.9</v>
      </c>
      <c r="BL619" s="111"/>
      <c r="BM619" s="118">
        <v>844.76</v>
      </c>
      <c r="BN619" s="111"/>
      <c r="BO619" s="118">
        <v>621.48</v>
      </c>
      <c r="BP619" s="111"/>
      <c r="BQ619" s="118">
        <v>680.8</v>
      </c>
      <c r="BR619" s="111"/>
      <c r="BS619" s="118">
        <v>619.69000000000005</v>
      </c>
      <c r="BT619" s="111"/>
      <c r="BU619" s="118">
        <v>647.58000000000004</v>
      </c>
      <c r="BV619" s="111"/>
      <c r="BW619" s="118">
        <v>622.97</v>
      </c>
      <c r="BX619" s="111"/>
      <c r="BY619" s="118">
        <v>612.15</v>
      </c>
      <c r="BZ619" s="111"/>
      <c r="CA619" s="118">
        <v>627.37</v>
      </c>
      <c r="CB619" s="111"/>
      <c r="CC619" s="118">
        <v>721.96</v>
      </c>
    </row>
    <row r="620" spans="1:81" ht="16.5" customHeight="1" x14ac:dyDescent="0.45">
      <c r="A620" s="363">
        <v>616</v>
      </c>
      <c r="B620" s="358" t="s">
        <v>854</v>
      </c>
      <c r="C620" s="112"/>
      <c r="D620" s="112"/>
      <c r="E620" s="116">
        <v>10.72</v>
      </c>
      <c r="F620" s="112"/>
      <c r="G620" s="116">
        <v>10.73</v>
      </c>
      <c r="H620" s="112"/>
      <c r="I620" s="116">
        <v>11.37</v>
      </c>
      <c r="J620" s="112"/>
      <c r="K620" s="116">
        <v>9.59</v>
      </c>
      <c r="L620" s="112"/>
      <c r="M620" s="116">
        <v>11.35</v>
      </c>
      <c r="N620" s="112"/>
      <c r="O620" s="116">
        <v>9.36</v>
      </c>
      <c r="P620" s="112"/>
      <c r="Q620" s="116">
        <v>11.24</v>
      </c>
      <c r="R620" s="112"/>
      <c r="S620" s="116">
        <v>11.4</v>
      </c>
      <c r="T620" s="112"/>
      <c r="U620" s="116">
        <v>8.4499999999999993</v>
      </c>
      <c r="V620" s="112"/>
      <c r="W620" s="116">
        <v>9.08</v>
      </c>
      <c r="X620" s="112"/>
      <c r="Y620" s="116">
        <v>8.2200000000000006</v>
      </c>
      <c r="Z620" s="112"/>
      <c r="AA620" s="116">
        <v>9.85</v>
      </c>
      <c r="AB620" s="112"/>
      <c r="AC620" s="116">
        <v>9.1</v>
      </c>
      <c r="AD620" s="112"/>
      <c r="AE620" s="116">
        <v>9.4700000000000006</v>
      </c>
      <c r="AF620" s="112"/>
      <c r="AG620" s="116">
        <v>12.18</v>
      </c>
      <c r="AH620" s="112"/>
      <c r="AI620" s="116">
        <v>9.2100000000000009</v>
      </c>
      <c r="AJ620" s="112"/>
      <c r="AK620" s="116">
        <v>11.16</v>
      </c>
      <c r="AL620" s="112"/>
      <c r="AM620" s="116">
        <v>11.23</v>
      </c>
      <c r="AN620" s="112"/>
      <c r="AO620" s="116">
        <v>9.24</v>
      </c>
      <c r="AP620" s="112"/>
      <c r="AQ620" s="116">
        <v>8.94</v>
      </c>
      <c r="AR620" s="112"/>
      <c r="AS620" s="116">
        <v>10.82</v>
      </c>
      <c r="AT620" s="112"/>
      <c r="AU620" s="116">
        <v>10.9</v>
      </c>
      <c r="AV620" s="112"/>
      <c r="AW620" s="116">
        <v>11.07</v>
      </c>
      <c r="AX620" s="112"/>
      <c r="AY620" s="116">
        <v>14.08</v>
      </c>
      <c r="AZ620" s="112"/>
      <c r="BA620" s="116">
        <v>7.18</v>
      </c>
      <c r="BB620" s="112"/>
      <c r="BC620" s="116">
        <v>9.8800000000000008</v>
      </c>
      <c r="BD620" s="112"/>
      <c r="BE620" s="116">
        <v>13.53</v>
      </c>
      <c r="BF620" s="112"/>
      <c r="BG620" s="116">
        <v>14.07</v>
      </c>
      <c r="BH620" s="112"/>
      <c r="BI620" s="116">
        <v>10.1</v>
      </c>
      <c r="BJ620" s="112"/>
      <c r="BK620" s="116">
        <v>11.23</v>
      </c>
      <c r="BL620" s="112"/>
      <c r="BM620" s="116">
        <v>11.43</v>
      </c>
      <c r="BN620" s="112"/>
      <c r="BO620" s="116">
        <v>13.44</v>
      </c>
      <c r="BP620" s="112"/>
      <c r="BQ620" s="116">
        <v>14.85</v>
      </c>
      <c r="BR620" s="112"/>
      <c r="BS620" s="116">
        <v>10.07</v>
      </c>
      <c r="BT620" s="112"/>
      <c r="BU620" s="116">
        <v>13.19</v>
      </c>
      <c r="BV620" s="112"/>
      <c r="BW620" s="116">
        <v>11.21</v>
      </c>
      <c r="BX620" s="112"/>
      <c r="BY620" s="116">
        <v>10.35</v>
      </c>
      <c r="BZ620" s="112"/>
      <c r="CA620" s="116">
        <v>10.56</v>
      </c>
      <c r="CB620" s="112"/>
      <c r="CC620" s="116">
        <v>12.87</v>
      </c>
    </row>
    <row r="621" spans="1:81" ht="16.5" customHeight="1" x14ac:dyDescent="0.45">
      <c r="A621" s="362">
        <v>617</v>
      </c>
      <c r="B621" s="357" t="s">
        <v>855</v>
      </c>
      <c r="C621" s="111"/>
      <c r="D621" s="111"/>
      <c r="E621" s="118">
        <v>11.8</v>
      </c>
      <c r="F621" s="111"/>
      <c r="G621" s="118">
        <v>12.15</v>
      </c>
      <c r="H621" s="111"/>
      <c r="I621" s="118">
        <v>13.32</v>
      </c>
      <c r="J621" s="111"/>
      <c r="K621" s="118">
        <v>10.37</v>
      </c>
      <c r="L621" s="111"/>
      <c r="M621" s="118">
        <v>11.6</v>
      </c>
      <c r="N621" s="111"/>
      <c r="O621" s="118">
        <v>12.56</v>
      </c>
      <c r="P621" s="111"/>
      <c r="Q621" s="118">
        <v>12.64</v>
      </c>
      <c r="R621" s="111"/>
      <c r="S621" s="118">
        <v>12.23</v>
      </c>
      <c r="T621" s="111"/>
      <c r="U621" s="118">
        <v>15.58</v>
      </c>
      <c r="V621" s="111"/>
      <c r="W621" s="118">
        <v>12.19</v>
      </c>
      <c r="X621" s="111"/>
      <c r="Y621" s="118">
        <v>10.49</v>
      </c>
      <c r="Z621" s="111"/>
      <c r="AA621" s="118">
        <v>13.1</v>
      </c>
      <c r="AB621" s="111"/>
      <c r="AC621" s="118">
        <v>9.8699999999999992</v>
      </c>
      <c r="AD621" s="111"/>
      <c r="AE621" s="118">
        <v>9.2200000000000006</v>
      </c>
      <c r="AF621" s="111"/>
      <c r="AG621" s="118">
        <v>11.97</v>
      </c>
      <c r="AH621" s="111"/>
      <c r="AI621" s="118">
        <v>8.5399999999999991</v>
      </c>
      <c r="AJ621" s="111"/>
      <c r="AK621" s="118">
        <v>10.86</v>
      </c>
      <c r="AL621" s="111"/>
      <c r="AM621" s="118">
        <v>10.75</v>
      </c>
      <c r="AN621" s="111"/>
      <c r="AO621" s="118">
        <v>9.64</v>
      </c>
      <c r="AP621" s="111"/>
      <c r="AQ621" s="118">
        <v>13.3</v>
      </c>
      <c r="AR621" s="111"/>
      <c r="AS621" s="118">
        <v>13.17</v>
      </c>
      <c r="AT621" s="111"/>
      <c r="AU621" s="118">
        <v>11.02</v>
      </c>
      <c r="AV621" s="111"/>
      <c r="AW621" s="118">
        <v>11.22</v>
      </c>
      <c r="AX621" s="111"/>
      <c r="AY621" s="118">
        <v>11.37</v>
      </c>
      <c r="AZ621" s="111"/>
      <c r="BA621" s="118">
        <v>9.98</v>
      </c>
      <c r="BB621" s="111"/>
      <c r="BC621" s="118">
        <v>10.39</v>
      </c>
      <c r="BD621" s="111"/>
      <c r="BE621" s="118">
        <v>15.13</v>
      </c>
      <c r="BF621" s="111"/>
      <c r="BG621" s="118">
        <v>9.6999999999999993</v>
      </c>
      <c r="BH621" s="111"/>
      <c r="BI621" s="118">
        <v>12.51</v>
      </c>
      <c r="BJ621" s="111"/>
      <c r="BK621" s="118">
        <v>10.31</v>
      </c>
      <c r="BL621" s="111"/>
      <c r="BM621" s="118">
        <v>12.21</v>
      </c>
      <c r="BN621" s="111"/>
      <c r="BO621" s="118">
        <v>14.28</v>
      </c>
      <c r="BP621" s="111"/>
      <c r="BQ621" s="118">
        <v>14.68</v>
      </c>
      <c r="BR621" s="111"/>
      <c r="BS621" s="118">
        <v>13.82</v>
      </c>
      <c r="BT621" s="111"/>
      <c r="BU621" s="118">
        <v>14.59</v>
      </c>
      <c r="BV621" s="111"/>
      <c r="BW621" s="118">
        <v>13.92</v>
      </c>
      <c r="BX621" s="111"/>
      <c r="BY621" s="118">
        <v>13.29</v>
      </c>
      <c r="BZ621" s="111"/>
      <c r="CA621" s="118">
        <v>12.95</v>
      </c>
      <c r="CB621" s="111"/>
      <c r="CC621" s="118">
        <v>13.6</v>
      </c>
    </row>
    <row r="622" spans="1:81" ht="16.5" customHeight="1" x14ac:dyDescent="0.45">
      <c r="A622" s="363">
        <v>618</v>
      </c>
      <c r="B622" s="358" t="s">
        <v>856</v>
      </c>
      <c r="C622" s="112"/>
      <c r="D622" s="112"/>
      <c r="E622" s="116">
        <v>34.6</v>
      </c>
      <c r="F622" s="112"/>
      <c r="G622" s="116">
        <v>31.13</v>
      </c>
      <c r="H622" s="112"/>
      <c r="I622" s="116">
        <v>35.28</v>
      </c>
      <c r="J622" s="112"/>
      <c r="K622" s="116">
        <v>24.1</v>
      </c>
      <c r="L622" s="112"/>
      <c r="M622" s="116">
        <v>28.42</v>
      </c>
      <c r="N622" s="112"/>
      <c r="O622" s="116">
        <v>32.01</v>
      </c>
      <c r="P622" s="112"/>
      <c r="Q622" s="116">
        <v>35.229999999999997</v>
      </c>
      <c r="R622" s="112"/>
      <c r="S622" s="116">
        <v>28.1</v>
      </c>
      <c r="T622" s="112"/>
      <c r="U622" s="116">
        <v>31.03</v>
      </c>
      <c r="V622" s="112"/>
      <c r="W622" s="116">
        <v>30.29</v>
      </c>
      <c r="X622" s="112"/>
      <c r="Y622" s="116">
        <v>29.33</v>
      </c>
      <c r="Z622" s="112"/>
      <c r="AA622" s="116">
        <v>27.49</v>
      </c>
      <c r="AB622" s="112"/>
      <c r="AC622" s="116">
        <v>33.869999999999997</v>
      </c>
      <c r="AD622" s="112"/>
      <c r="AE622" s="116">
        <v>34.5</v>
      </c>
      <c r="AF622" s="112"/>
      <c r="AG622" s="116">
        <v>35.46</v>
      </c>
      <c r="AH622" s="112"/>
      <c r="AI622" s="116">
        <v>27</v>
      </c>
      <c r="AJ622" s="112"/>
      <c r="AK622" s="116">
        <v>31.46</v>
      </c>
      <c r="AL622" s="112"/>
      <c r="AM622" s="116">
        <v>34.83</v>
      </c>
      <c r="AN622" s="112"/>
      <c r="AO622" s="116">
        <v>32.17</v>
      </c>
      <c r="AP622" s="112"/>
      <c r="AQ622" s="116">
        <v>34.97</v>
      </c>
      <c r="AR622" s="112"/>
      <c r="AS622" s="116">
        <v>38.19</v>
      </c>
      <c r="AT622" s="112"/>
      <c r="AU622" s="116">
        <v>33.56</v>
      </c>
      <c r="AV622" s="112"/>
      <c r="AW622" s="116">
        <v>29.64</v>
      </c>
      <c r="AX622" s="112"/>
      <c r="AY622" s="116">
        <v>26.68</v>
      </c>
      <c r="AZ622" s="112"/>
      <c r="BA622" s="116">
        <v>25.68</v>
      </c>
      <c r="BB622" s="112"/>
      <c r="BC622" s="116">
        <v>28.76</v>
      </c>
      <c r="BD622" s="112"/>
      <c r="BE622" s="116">
        <v>31.12</v>
      </c>
      <c r="BF622" s="112"/>
      <c r="BG622" s="116">
        <v>22.17</v>
      </c>
      <c r="BH622" s="112"/>
      <c r="BI622" s="116">
        <v>27.77</v>
      </c>
      <c r="BJ622" s="112"/>
      <c r="BK622" s="116">
        <v>30.16</v>
      </c>
      <c r="BL622" s="112"/>
      <c r="BM622" s="116">
        <v>27.99</v>
      </c>
      <c r="BN622" s="112"/>
      <c r="BO622" s="116">
        <v>31.37</v>
      </c>
      <c r="BP622" s="112"/>
      <c r="BQ622" s="116">
        <v>40.520000000000003</v>
      </c>
      <c r="BR622" s="112"/>
      <c r="BS622" s="116">
        <v>35.85</v>
      </c>
      <c r="BT622" s="112"/>
      <c r="BU622" s="116">
        <v>33.72</v>
      </c>
      <c r="BV622" s="112"/>
      <c r="BW622" s="116">
        <v>29.8</v>
      </c>
      <c r="BX622" s="112"/>
      <c r="BY622" s="116">
        <v>32.85</v>
      </c>
      <c r="BZ622" s="112"/>
      <c r="CA622" s="116">
        <v>33.85</v>
      </c>
      <c r="CB622" s="112"/>
      <c r="CC622" s="116">
        <v>52.04</v>
      </c>
    </row>
    <row r="623" spans="1:81" ht="16.5" customHeight="1" x14ac:dyDescent="0.45">
      <c r="A623" s="362">
        <v>619</v>
      </c>
      <c r="B623" s="357" t="s">
        <v>857</v>
      </c>
      <c r="C623" s="111"/>
      <c r="D623" s="111"/>
      <c r="E623" s="118">
        <v>28.14</v>
      </c>
      <c r="F623" s="111"/>
      <c r="G623" s="118">
        <v>24.9</v>
      </c>
      <c r="H623" s="111"/>
      <c r="I623" s="118">
        <v>26.99</v>
      </c>
      <c r="J623" s="111"/>
      <c r="K623" s="118">
        <v>25.2</v>
      </c>
      <c r="L623" s="111"/>
      <c r="M623" s="118">
        <v>32.26</v>
      </c>
      <c r="N623" s="111"/>
      <c r="O623" s="118">
        <v>42.32</v>
      </c>
      <c r="P623" s="111"/>
      <c r="Q623" s="118">
        <v>42.04</v>
      </c>
      <c r="R623" s="111"/>
      <c r="S623" s="118">
        <v>43.26</v>
      </c>
      <c r="T623" s="111"/>
      <c r="U623" s="118">
        <v>48.07</v>
      </c>
      <c r="V623" s="111"/>
      <c r="W623" s="118">
        <v>53.39</v>
      </c>
      <c r="X623" s="111"/>
      <c r="Y623" s="118">
        <v>25.07</v>
      </c>
      <c r="Z623" s="111"/>
      <c r="AA623" s="118">
        <v>25.14</v>
      </c>
      <c r="AB623" s="111"/>
      <c r="AC623" s="118">
        <v>19.29</v>
      </c>
      <c r="AD623" s="111"/>
      <c r="AE623" s="118">
        <v>21.42</v>
      </c>
      <c r="AF623" s="111"/>
      <c r="AG623" s="118">
        <v>19.760000000000002</v>
      </c>
      <c r="AH623" s="111"/>
      <c r="AI623" s="118">
        <v>13.39</v>
      </c>
      <c r="AJ623" s="111"/>
      <c r="AK623" s="118">
        <v>13.37</v>
      </c>
      <c r="AL623" s="111"/>
      <c r="AM623" s="118">
        <v>13.26</v>
      </c>
      <c r="AN623" s="111"/>
      <c r="AO623" s="118">
        <v>12.73</v>
      </c>
      <c r="AP623" s="111"/>
      <c r="AQ623" s="118">
        <v>9.7200000000000006</v>
      </c>
      <c r="AR623" s="111"/>
      <c r="AS623" s="118">
        <v>15.53</v>
      </c>
      <c r="AT623" s="111"/>
      <c r="AU623" s="118">
        <v>11.61</v>
      </c>
      <c r="AV623" s="111"/>
      <c r="AW623" s="118">
        <v>7.91</v>
      </c>
      <c r="AX623" s="111"/>
      <c r="AY623" s="118">
        <v>6.88</v>
      </c>
      <c r="AZ623" s="111"/>
      <c r="BA623" s="118">
        <v>8.84</v>
      </c>
      <c r="BB623" s="111"/>
      <c r="BC623" s="118">
        <v>7.9</v>
      </c>
      <c r="BD623" s="111"/>
      <c r="BE623" s="118">
        <v>9.15</v>
      </c>
      <c r="BF623" s="111"/>
      <c r="BG623" s="118">
        <v>6.67</v>
      </c>
      <c r="BH623" s="111"/>
      <c r="BI623" s="118">
        <v>7.5</v>
      </c>
      <c r="BJ623" s="111"/>
      <c r="BK623" s="118">
        <v>6.82</v>
      </c>
      <c r="BL623" s="111"/>
      <c r="BM623" s="118">
        <v>7.43</v>
      </c>
      <c r="BN623" s="111"/>
      <c r="BO623" s="118">
        <v>8.77</v>
      </c>
      <c r="BP623" s="111"/>
      <c r="BQ623" s="118">
        <v>7.58</v>
      </c>
      <c r="BR623" s="111"/>
      <c r="BS623" s="118">
        <v>7.13</v>
      </c>
      <c r="BT623" s="111"/>
      <c r="BU623" s="118">
        <v>13.49</v>
      </c>
      <c r="BV623" s="111"/>
      <c r="BW623" s="118">
        <v>6.97</v>
      </c>
      <c r="BX623" s="111"/>
      <c r="BY623" s="118">
        <v>5.76</v>
      </c>
      <c r="BZ623" s="111"/>
      <c r="CA623" s="118">
        <v>6.61</v>
      </c>
      <c r="CB623" s="111"/>
      <c r="CC623" s="118">
        <v>9.9499999999999993</v>
      </c>
    </row>
    <row r="624" spans="1:81" ht="16.5" customHeight="1" x14ac:dyDescent="0.45">
      <c r="A624" s="363">
        <v>620</v>
      </c>
      <c r="B624" s="358" t="s">
        <v>996</v>
      </c>
      <c r="C624" s="112"/>
      <c r="D624" s="112"/>
      <c r="E624" s="116">
        <v>87.8</v>
      </c>
      <c r="F624" s="112"/>
      <c r="G624" s="116">
        <v>82.19</v>
      </c>
      <c r="H624" s="112"/>
      <c r="I624" s="116">
        <v>94.97</v>
      </c>
      <c r="J624" s="112"/>
      <c r="K624" s="116">
        <v>87.53</v>
      </c>
      <c r="L624" s="112"/>
      <c r="M624" s="116">
        <v>93.3</v>
      </c>
      <c r="N624" s="112"/>
      <c r="O624" s="116">
        <v>93.27</v>
      </c>
      <c r="P624" s="112"/>
      <c r="Q624" s="116">
        <v>92.4</v>
      </c>
      <c r="R624" s="112"/>
      <c r="S624" s="116">
        <v>82.49</v>
      </c>
      <c r="T624" s="112"/>
      <c r="U624" s="116">
        <v>87.96</v>
      </c>
      <c r="V624" s="112"/>
      <c r="W624" s="116">
        <v>92.3</v>
      </c>
      <c r="X624" s="112"/>
      <c r="Y624" s="116">
        <v>87.48</v>
      </c>
      <c r="Z624" s="112"/>
      <c r="AA624" s="116">
        <v>86.21</v>
      </c>
      <c r="AB624" s="112"/>
      <c r="AC624" s="116">
        <v>80.92</v>
      </c>
      <c r="AD624" s="112"/>
      <c r="AE624" s="116">
        <v>88.29</v>
      </c>
      <c r="AF624" s="112"/>
      <c r="AG624" s="116">
        <v>289.64999999999998</v>
      </c>
      <c r="AH624" s="112"/>
      <c r="AI624" s="116">
        <v>95</v>
      </c>
      <c r="AJ624" s="112"/>
      <c r="AK624" s="116">
        <v>97.93</v>
      </c>
      <c r="AL624" s="112"/>
      <c r="AM624" s="116">
        <v>115.48</v>
      </c>
      <c r="AN624" s="112"/>
      <c r="AO624" s="116">
        <v>101.16</v>
      </c>
      <c r="AP624" s="112"/>
      <c r="AQ624" s="116">
        <v>105.95</v>
      </c>
      <c r="AR624" s="112"/>
      <c r="AS624" s="116">
        <v>115.78</v>
      </c>
      <c r="AT624" s="112"/>
      <c r="AU624" s="116">
        <v>109.27</v>
      </c>
      <c r="AV624" s="112"/>
      <c r="AW624" s="116">
        <v>250.67</v>
      </c>
      <c r="AX624" s="112"/>
      <c r="AY624" s="116">
        <v>101.12</v>
      </c>
      <c r="AZ624" s="112"/>
      <c r="BA624" s="116">
        <v>102.19</v>
      </c>
      <c r="BB624" s="112"/>
      <c r="BC624" s="116">
        <v>114.58</v>
      </c>
      <c r="BD624" s="112"/>
      <c r="BE624" s="116">
        <v>130.25</v>
      </c>
      <c r="BF624" s="112"/>
      <c r="BG624" s="116">
        <v>95.87</v>
      </c>
      <c r="BH624" s="112"/>
      <c r="BI624" s="116">
        <v>120.51</v>
      </c>
      <c r="BJ624" s="112"/>
      <c r="BK624" s="116">
        <v>121.71</v>
      </c>
      <c r="BL624" s="112"/>
      <c r="BM624" s="116">
        <v>115.27</v>
      </c>
      <c r="BN624" s="112"/>
      <c r="BO624" s="116">
        <v>130.33000000000001</v>
      </c>
      <c r="BP624" s="112"/>
      <c r="BQ624" s="116">
        <v>131.71</v>
      </c>
      <c r="BR624" s="112"/>
      <c r="BS624" s="116">
        <v>132.66999999999999</v>
      </c>
      <c r="BT624" s="112"/>
      <c r="BU624" s="116">
        <v>135.47</v>
      </c>
      <c r="BV624" s="112"/>
      <c r="BW624" s="116">
        <v>138.38</v>
      </c>
      <c r="BX624" s="112"/>
      <c r="BY624" s="116">
        <v>127.82</v>
      </c>
      <c r="BZ624" s="112"/>
      <c r="CA624" s="116">
        <v>140.55000000000001</v>
      </c>
      <c r="CB624" s="112"/>
      <c r="CC624" s="116">
        <v>148.35</v>
      </c>
    </row>
    <row r="625" spans="1:81" ht="16.5" customHeight="1" x14ac:dyDescent="0.45">
      <c r="A625" s="362">
        <v>621</v>
      </c>
      <c r="B625" s="357" t="s">
        <v>858</v>
      </c>
      <c r="C625" s="111"/>
      <c r="D625" s="111"/>
      <c r="E625" s="118">
        <v>3.51</v>
      </c>
      <c r="F625" s="111"/>
      <c r="G625" s="118">
        <v>0.54</v>
      </c>
      <c r="H625" s="111"/>
      <c r="I625" s="118">
        <v>0.64</v>
      </c>
      <c r="J625" s="111"/>
      <c r="K625" s="118">
        <v>1.57</v>
      </c>
      <c r="L625" s="111"/>
      <c r="M625" s="118">
        <v>5.24</v>
      </c>
      <c r="N625" s="111"/>
      <c r="O625" s="118">
        <v>1.33</v>
      </c>
      <c r="P625" s="111"/>
      <c r="Q625" s="118">
        <v>0.56000000000000005</v>
      </c>
      <c r="R625" s="111"/>
      <c r="S625" s="118">
        <v>0.28999999999999998</v>
      </c>
      <c r="T625" s="111"/>
      <c r="U625" s="118">
        <v>0.76</v>
      </c>
      <c r="V625" s="111"/>
      <c r="W625" s="118">
        <v>0.31</v>
      </c>
      <c r="X625" s="111"/>
      <c r="Y625" s="118">
        <v>0.97</v>
      </c>
      <c r="Z625" s="111"/>
      <c r="AA625" s="118">
        <v>0.27</v>
      </c>
      <c r="AB625" s="111"/>
      <c r="AC625" s="118">
        <v>0.37</v>
      </c>
      <c r="AD625" s="111"/>
      <c r="AE625" s="118">
        <v>0.71</v>
      </c>
      <c r="AF625" s="111"/>
      <c r="AG625" s="118">
        <v>0.12</v>
      </c>
      <c r="AH625" s="111"/>
      <c r="AI625" s="118">
        <v>0.14000000000000001</v>
      </c>
      <c r="AJ625" s="111"/>
      <c r="AK625" s="118">
        <v>1.1399999999999999</v>
      </c>
      <c r="AL625" s="111"/>
      <c r="AM625" s="118">
        <v>0.73</v>
      </c>
      <c r="AN625" s="111"/>
      <c r="AO625" s="118">
        <v>3.66</v>
      </c>
      <c r="AP625" s="111"/>
      <c r="AQ625" s="118">
        <v>6.01</v>
      </c>
      <c r="AR625" s="111"/>
      <c r="AS625" s="118">
        <v>5.0999999999999996</v>
      </c>
      <c r="AT625" s="111"/>
      <c r="AU625" s="118">
        <v>6.13</v>
      </c>
      <c r="AV625" s="111"/>
      <c r="AW625" s="118">
        <v>5.1100000000000003</v>
      </c>
      <c r="AX625" s="111"/>
      <c r="AY625" s="118">
        <v>5.9</v>
      </c>
      <c r="AZ625" s="111"/>
      <c r="BA625" s="118">
        <v>0.65</v>
      </c>
      <c r="BB625" s="111"/>
      <c r="BC625" s="118">
        <v>5.43</v>
      </c>
      <c r="BD625" s="111"/>
      <c r="BE625" s="118">
        <v>2.41</v>
      </c>
      <c r="BF625" s="111"/>
      <c r="BG625" s="118">
        <v>1.96</v>
      </c>
      <c r="BH625" s="111"/>
      <c r="BI625" s="118">
        <v>0.65</v>
      </c>
      <c r="BJ625" s="111"/>
      <c r="BK625" s="118">
        <v>1.67</v>
      </c>
      <c r="BL625" s="111"/>
      <c r="BM625" s="118">
        <v>2.7</v>
      </c>
      <c r="BN625" s="111"/>
      <c r="BO625" s="118">
        <v>0.81</v>
      </c>
      <c r="BP625" s="111"/>
      <c r="BQ625" s="118">
        <v>0.92</v>
      </c>
      <c r="BR625" s="111"/>
      <c r="BS625" s="118">
        <v>0.32</v>
      </c>
      <c r="BT625" s="111"/>
      <c r="BU625" s="118">
        <v>0.86</v>
      </c>
      <c r="BV625" s="111"/>
      <c r="BW625" s="118">
        <v>0.79</v>
      </c>
      <c r="BX625" s="111"/>
      <c r="BY625" s="118">
        <v>4.93</v>
      </c>
      <c r="BZ625" s="111"/>
      <c r="CA625" s="118">
        <v>1.69</v>
      </c>
      <c r="CB625" s="111"/>
      <c r="CC625" s="118">
        <v>0.41</v>
      </c>
    </row>
    <row r="626" spans="1:81" ht="16.5" customHeight="1" x14ac:dyDescent="0.45">
      <c r="A626" s="363">
        <v>622</v>
      </c>
      <c r="B626" s="358" t="s">
        <v>859</v>
      </c>
      <c r="C626" s="112"/>
      <c r="D626" s="112"/>
      <c r="E626" s="116">
        <v>22</v>
      </c>
      <c r="F626" s="112"/>
      <c r="G626" s="116">
        <v>41.54</v>
      </c>
      <c r="H626" s="112"/>
      <c r="I626" s="116">
        <v>46.7</v>
      </c>
      <c r="J626" s="112"/>
      <c r="K626" s="116">
        <v>48.68</v>
      </c>
      <c r="L626" s="112"/>
      <c r="M626" s="116">
        <v>46.55</v>
      </c>
      <c r="N626" s="112"/>
      <c r="O626" s="116">
        <v>20.58</v>
      </c>
      <c r="P626" s="112"/>
      <c r="Q626" s="116">
        <v>51.67</v>
      </c>
      <c r="R626" s="112"/>
      <c r="S626" s="116">
        <v>52.47</v>
      </c>
      <c r="T626" s="112"/>
      <c r="U626" s="116">
        <v>15.83</v>
      </c>
      <c r="V626" s="112"/>
      <c r="W626" s="116">
        <v>52.02</v>
      </c>
      <c r="X626" s="112"/>
      <c r="Y626" s="116">
        <v>38.03</v>
      </c>
      <c r="Z626" s="112"/>
      <c r="AA626" s="116">
        <v>101.53</v>
      </c>
      <c r="AB626" s="112"/>
      <c r="AC626" s="116">
        <v>63.04</v>
      </c>
      <c r="AD626" s="112"/>
      <c r="AE626" s="116">
        <v>52.94</v>
      </c>
      <c r="AF626" s="112"/>
      <c r="AG626" s="116">
        <v>35.21</v>
      </c>
      <c r="AH626" s="112"/>
      <c r="AI626" s="116">
        <v>49.99</v>
      </c>
      <c r="AJ626" s="112"/>
      <c r="AK626" s="116">
        <v>31.5</v>
      </c>
      <c r="AL626" s="112"/>
      <c r="AM626" s="116">
        <v>40.81</v>
      </c>
      <c r="AN626" s="112"/>
      <c r="AO626" s="116">
        <v>64.22</v>
      </c>
      <c r="AP626" s="112"/>
      <c r="AQ626" s="116">
        <v>35.270000000000003</v>
      </c>
      <c r="AR626" s="112"/>
      <c r="AS626" s="116">
        <v>21.69</v>
      </c>
      <c r="AT626" s="112"/>
      <c r="AU626" s="116">
        <v>17.989999999999998</v>
      </c>
      <c r="AV626" s="112"/>
      <c r="AW626" s="116">
        <v>21.55</v>
      </c>
      <c r="AX626" s="112"/>
      <c r="AY626" s="116">
        <v>40.590000000000003</v>
      </c>
      <c r="AZ626" s="112"/>
      <c r="BA626" s="116">
        <v>44.86</v>
      </c>
      <c r="BB626" s="112"/>
      <c r="BC626" s="116">
        <v>22.51</v>
      </c>
      <c r="BD626" s="112"/>
      <c r="BE626" s="116">
        <v>31.63</v>
      </c>
      <c r="BF626" s="112"/>
      <c r="BG626" s="116">
        <v>42.59</v>
      </c>
      <c r="BH626" s="112"/>
      <c r="BI626" s="116">
        <v>100.9</v>
      </c>
      <c r="BJ626" s="112"/>
      <c r="BK626" s="116">
        <v>31.16</v>
      </c>
      <c r="BL626" s="112"/>
      <c r="BM626" s="116">
        <v>28.18</v>
      </c>
      <c r="BN626" s="112"/>
      <c r="BO626" s="116">
        <v>27.71</v>
      </c>
      <c r="BP626" s="112"/>
      <c r="BQ626" s="116">
        <v>26.11</v>
      </c>
      <c r="BR626" s="112"/>
      <c r="BS626" s="116">
        <v>28.82</v>
      </c>
      <c r="BT626" s="112"/>
      <c r="BU626" s="116">
        <v>33.15</v>
      </c>
      <c r="BV626" s="112"/>
      <c r="BW626" s="116">
        <v>36.07</v>
      </c>
      <c r="BX626" s="112"/>
      <c r="BY626" s="116">
        <v>24.23</v>
      </c>
      <c r="BZ626" s="112"/>
      <c r="CA626" s="116">
        <v>34.22</v>
      </c>
      <c r="CB626" s="112"/>
      <c r="CC626" s="116">
        <v>24.1</v>
      </c>
    </row>
    <row r="627" spans="1:81" ht="16.5" customHeight="1" x14ac:dyDescent="0.45">
      <c r="A627" s="362">
        <v>623</v>
      </c>
      <c r="B627" s="357" t="s">
        <v>860</v>
      </c>
      <c r="C627" s="111"/>
      <c r="D627" s="111"/>
      <c r="E627" s="118">
        <v>62.07</v>
      </c>
      <c r="F627" s="111"/>
      <c r="G627" s="118">
        <v>50.31</v>
      </c>
      <c r="H627" s="111"/>
      <c r="I627" s="118">
        <v>60.87</v>
      </c>
      <c r="J627" s="111"/>
      <c r="K627" s="118">
        <v>45.24</v>
      </c>
      <c r="L627" s="111"/>
      <c r="M627" s="118">
        <v>106.94</v>
      </c>
      <c r="N627" s="111"/>
      <c r="O627" s="118">
        <v>169.24</v>
      </c>
      <c r="P627" s="111"/>
      <c r="Q627" s="118">
        <v>54.79</v>
      </c>
      <c r="R627" s="111"/>
      <c r="S627" s="118">
        <v>44.09</v>
      </c>
      <c r="T627" s="111"/>
      <c r="U627" s="118">
        <v>45.53</v>
      </c>
      <c r="V627" s="111"/>
      <c r="W627" s="118">
        <v>39.06</v>
      </c>
      <c r="X627" s="111"/>
      <c r="Y627" s="118">
        <v>42.11</v>
      </c>
      <c r="Z627" s="111"/>
      <c r="AA627" s="118">
        <v>150.80000000000001</v>
      </c>
      <c r="AB627" s="111"/>
      <c r="AC627" s="118">
        <v>41.76</v>
      </c>
      <c r="AD627" s="111"/>
      <c r="AE627" s="118">
        <v>42.11</v>
      </c>
      <c r="AF627" s="111"/>
      <c r="AG627" s="118">
        <v>48.1</v>
      </c>
      <c r="AH627" s="111"/>
      <c r="AI627" s="118">
        <v>39.9</v>
      </c>
      <c r="AJ627" s="111"/>
      <c r="AK627" s="118">
        <v>46.5</v>
      </c>
      <c r="AL627" s="111"/>
      <c r="AM627" s="118">
        <v>54.67</v>
      </c>
      <c r="AN627" s="111"/>
      <c r="AO627" s="118">
        <v>45.98</v>
      </c>
      <c r="AP627" s="111"/>
      <c r="AQ627" s="118">
        <v>46.24</v>
      </c>
      <c r="AR627" s="111"/>
      <c r="AS627" s="118">
        <v>50.83</v>
      </c>
      <c r="AT627" s="111"/>
      <c r="AU627" s="118">
        <v>46.51</v>
      </c>
      <c r="AV627" s="111"/>
      <c r="AW627" s="118">
        <v>49.7</v>
      </c>
      <c r="AX627" s="111"/>
      <c r="AY627" s="118">
        <v>46.34</v>
      </c>
      <c r="AZ627" s="111"/>
      <c r="BA627" s="118">
        <v>42.34</v>
      </c>
      <c r="BB627" s="111"/>
      <c r="BC627" s="118">
        <v>42.55</v>
      </c>
      <c r="BD627" s="111"/>
      <c r="BE627" s="118">
        <v>51.05</v>
      </c>
      <c r="BF627" s="111"/>
      <c r="BG627" s="118">
        <v>42.18</v>
      </c>
      <c r="BH627" s="111"/>
      <c r="BI627" s="118">
        <v>51.63</v>
      </c>
      <c r="BJ627" s="111"/>
      <c r="BK627" s="118">
        <v>49.82</v>
      </c>
      <c r="BL627" s="111"/>
      <c r="BM627" s="118">
        <v>305.25</v>
      </c>
      <c r="BN627" s="111"/>
      <c r="BO627" s="118">
        <v>53.33</v>
      </c>
      <c r="BP627" s="111"/>
      <c r="BQ627" s="118">
        <v>54.3</v>
      </c>
      <c r="BR627" s="111"/>
      <c r="BS627" s="118">
        <v>53.42</v>
      </c>
      <c r="BT627" s="111"/>
      <c r="BU627" s="118">
        <v>54.07</v>
      </c>
      <c r="BV627" s="111"/>
      <c r="BW627" s="118">
        <v>50.43</v>
      </c>
      <c r="BX627" s="111"/>
      <c r="BY627" s="118">
        <v>48.54</v>
      </c>
      <c r="BZ627" s="111"/>
      <c r="CA627" s="118">
        <v>52.2</v>
      </c>
      <c r="CB627" s="111"/>
      <c r="CC627" s="118">
        <v>55.68</v>
      </c>
    </row>
    <row r="628" spans="1:81" ht="16.5" customHeight="1" x14ac:dyDescent="0.45">
      <c r="A628" s="363">
        <v>624</v>
      </c>
      <c r="B628" s="358" t="s">
        <v>861</v>
      </c>
      <c r="C628" s="112"/>
      <c r="D628" s="112"/>
      <c r="E628" s="116">
        <v>81.11</v>
      </c>
      <c r="F628" s="112"/>
      <c r="G628" s="116">
        <v>64.239999999999995</v>
      </c>
      <c r="H628" s="112"/>
      <c r="I628" s="116">
        <v>78.13</v>
      </c>
      <c r="J628" s="112"/>
      <c r="K628" s="116">
        <v>158.27000000000001</v>
      </c>
      <c r="L628" s="112"/>
      <c r="M628" s="116">
        <v>58.66</v>
      </c>
      <c r="N628" s="112"/>
      <c r="O628" s="116">
        <v>90.04</v>
      </c>
      <c r="P628" s="112"/>
      <c r="Q628" s="116">
        <v>45.28</v>
      </c>
      <c r="R628" s="112"/>
      <c r="S628" s="116">
        <v>64.53</v>
      </c>
      <c r="T628" s="112"/>
      <c r="U628" s="116">
        <v>62.89</v>
      </c>
      <c r="V628" s="112"/>
      <c r="W628" s="116">
        <v>87.05</v>
      </c>
      <c r="X628" s="112"/>
      <c r="Y628" s="116">
        <v>69.34</v>
      </c>
      <c r="Z628" s="112"/>
      <c r="AA628" s="116">
        <v>114.42</v>
      </c>
      <c r="AB628" s="112"/>
      <c r="AC628" s="116">
        <v>81.58</v>
      </c>
      <c r="AD628" s="112"/>
      <c r="AE628" s="116">
        <v>72.19</v>
      </c>
      <c r="AF628" s="112"/>
      <c r="AG628" s="116">
        <v>72.819999999999993</v>
      </c>
      <c r="AH628" s="112"/>
      <c r="AI628" s="116">
        <v>50.46</v>
      </c>
      <c r="AJ628" s="112"/>
      <c r="AK628" s="116">
        <v>55.74</v>
      </c>
      <c r="AL628" s="112"/>
      <c r="AM628" s="116">
        <v>83.86</v>
      </c>
      <c r="AN628" s="112"/>
      <c r="AO628" s="116">
        <v>63.91</v>
      </c>
      <c r="AP628" s="112"/>
      <c r="AQ628" s="116">
        <v>62.98</v>
      </c>
      <c r="AR628" s="112"/>
      <c r="AS628" s="116">
        <v>98.29</v>
      </c>
      <c r="AT628" s="112"/>
      <c r="AU628" s="116">
        <v>78.709999999999994</v>
      </c>
      <c r="AV628" s="112"/>
      <c r="AW628" s="116">
        <v>65.180000000000007</v>
      </c>
      <c r="AX628" s="112"/>
      <c r="AY628" s="116">
        <v>91.9</v>
      </c>
      <c r="AZ628" s="112"/>
      <c r="BA628" s="116">
        <v>69.53</v>
      </c>
      <c r="BB628" s="112"/>
      <c r="BC628" s="116">
        <v>88.4</v>
      </c>
      <c r="BD628" s="112"/>
      <c r="BE628" s="116">
        <v>88.71</v>
      </c>
      <c r="BF628" s="112"/>
      <c r="BG628" s="116">
        <v>70.89</v>
      </c>
      <c r="BH628" s="112"/>
      <c r="BI628" s="116">
        <v>94.8</v>
      </c>
      <c r="BJ628" s="112"/>
      <c r="BK628" s="116">
        <v>109.8</v>
      </c>
      <c r="BL628" s="112"/>
      <c r="BM628" s="116">
        <v>102.01</v>
      </c>
      <c r="BN628" s="112"/>
      <c r="BO628" s="116">
        <v>92.72</v>
      </c>
      <c r="BP628" s="112"/>
      <c r="BQ628" s="116">
        <v>144.52000000000001</v>
      </c>
      <c r="BR628" s="112"/>
      <c r="BS628" s="116">
        <v>102.67</v>
      </c>
      <c r="BT628" s="112"/>
      <c r="BU628" s="116">
        <v>94.71</v>
      </c>
      <c r="BV628" s="112"/>
      <c r="BW628" s="116">
        <v>100.15</v>
      </c>
      <c r="BX628" s="112"/>
      <c r="BY628" s="116">
        <v>118.99</v>
      </c>
      <c r="BZ628" s="112"/>
      <c r="CA628" s="116">
        <v>84.62</v>
      </c>
      <c r="CB628" s="112"/>
      <c r="CC628" s="116">
        <v>140.12</v>
      </c>
    </row>
    <row r="629" spans="1:81" ht="16.5" customHeight="1" x14ac:dyDescent="0.45">
      <c r="A629" s="362">
        <v>625</v>
      </c>
      <c r="B629" s="357" t="s">
        <v>862</v>
      </c>
      <c r="C629" s="111"/>
      <c r="D629" s="111"/>
      <c r="E629" s="118">
        <v>24.78</v>
      </c>
      <c r="F629" s="111"/>
      <c r="G629" s="118">
        <v>26.15</v>
      </c>
      <c r="H629" s="111"/>
      <c r="I629" s="118">
        <v>27.84</v>
      </c>
      <c r="J629" s="111"/>
      <c r="K629" s="118">
        <v>24.42</v>
      </c>
      <c r="L629" s="111"/>
      <c r="M629" s="118">
        <v>25.86</v>
      </c>
      <c r="N629" s="111"/>
      <c r="O629" s="118">
        <v>28.2</v>
      </c>
      <c r="P629" s="111"/>
      <c r="Q629" s="118">
        <v>30.38</v>
      </c>
      <c r="R629" s="111"/>
      <c r="S629" s="118">
        <v>26.22</v>
      </c>
      <c r="T629" s="111"/>
      <c r="U629" s="118">
        <v>37.07</v>
      </c>
      <c r="V629" s="111"/>
      <c r="W629" s="118">
        <v>25.26</v>
      </c>
      <c r="X629" s="111"/>
      <c r="Y629" s="118">
        <v>25.48</v>
      </c>
      <c r="Z629" s="111"/>
      <c r="AA629" s="118">
        <v>26.23</v>
      </c>
      <c r="AB629" s="111"/>
      <c r="AC629" s="118">
        <v>22.28</v>
      </c>
      <c r="AD629" s="111"/>
      <c r="AE629" s="118">
        <v>24.84</v>
      </c>
      <c r="AF629" s="111"/>
      <c r="AG629" s="118">
        <v>26.36</v>
      </c>
      <c r="AH629" s="111"/>
      <c r="AI629" s="118">
        <v>23.72</v>
      </c>
      <c r="AJ629" s="111"/>
      <c r="AK629" s="118">
        <v>26.82</v>
      </c>
      <c r="AL629" s="111"/>
      <c r="AM629" s="118">
        <v>25.43</v>
      </c>
      <c r="AN629" s="111"/>
      <c r="AO629" s="118">
        <v>26.93</v>
      </c>
      <c r="AP629" s="111"/>
      <c r="AQ629" s="118">
        <v>29.25</v>
      </c>
      <c r="AR629" s="111"/>
      <c r="AS629" s="118">
        <v>30.46</v>
      </c>
      <c r="AT629" s="111"/>
      <c r="AU629" s="118">
        <v>28.39</v>
      </c>
      <c r="AV629" s="111"/>
      <c r="AW629" s="118">
        <v>27.08</v>
      </c>
      <c r="AX629" s="111"/>
      <c r="AY629" s="118">
        <v>26.17</v>
      </c>
      <c r="AZ629" s="111"/>
      <c r="BA629" s="118">
        <v>25.32</v>
      </c>
      <c r="BB629" s="111"/>
      <c r="BC629" s="118">
        <v>27.19</v>
      </c>
      <c r="BD629" s="111"/>
      <c r="BE629" s="118">
        <v>30.08</v>
      </c>
      <c r="BF629" s="111"/>
      <c r="BG629" s="118">
        <v>24.35</v>
      </c>
      <c r="BH629" s="111"/>
      <c r="BI629" s="118">
        <v>31.9</v>
      </c>
      <c r="BJ629" s="111"/>
      <c r="BK629" s="118">
        <v>31.9</v>
      </c>
      <c r="BL629" s="111"/>
      <c r="BM629" s="118">
        <v>29.57</v>
      </c>
      <c r="BN629" s="111"/>
      <c r="BO629" s="118">
        <v>31.44</v>
      </c>
      <c r="BP629" s="111"/>
      <c r="BQ629" s="118">
        <v>30.36</v>
      </c>
      <c r="BR629" s="111"/>
      <c r="BS629" s="118">
        <v>32.14</v>
      </c>
      <c r="BT629" s="111"/>
      <c r="BU629" s="118">
        <v>33.44</v>
      </c>
      <c r="BV629" s="111"/>
      <c r="BW629" s="118">
        <v>31.03</v>
      </c>
      <c r="BX629" s="111"/>
      <c r="BY629" s="118">
        <v>32.24</v>
      </c>
      <c r="BZ629" s="111"/>
      <c r="CA629" s="118">
        <v>30.97</v>
      </c>
      <c r="CB629" s="111"/>
      <c r="CC629" s="118">
        <v>35.22</v>
      </c>
    </row>
    <row r="630" spans="1:81" ht="16.5" customHeight="1" x14ac:dyDescent="0.45">
      <c r="A630" s="363">
        <v>626</v>
      </c>
      <c r="B630" s="358" t="s">
        <v>863</v>
      </c>
      <c r="C630" s="112"/>
      <c r="D630" s="112"/>
      <c r="E630" s="116">
        <v>11.18</v>
      </c>
      <c r="F630" s="112"/>
      <c r="G630" s="116">
        <v>11.55</v>
      </c>
      <c r="H630" s="112"/>
      <c r="I630" s="116">
        <v>13.8</v>
      </c>
      <c r="J630" s="112"/>
      <c r="K630" s="116">
        <v>12.44</v>
      </c>
      <c r="L630" s="112"/>
      <c r="M630" s="116">
        <v>11.84</v>
      </c>
      <c r="N630" s="112"/>
      <c r="O630" s="116">
        <v>12.49</v>
      </c>
      <c r="P630" s="112"/>
      <c r="Q630" s="116">
        <v>14.42</v>
      </c>
      <c r="R630" s="112"/>
      <c r="S630" s="116">
        <v>12.43</v>
      </c>
      <c r="T630" s="112"/>
      <c r="U630" s="116">
        <v>12.59</v>
      </c>
      <c r="V630" s="112"/>
      <c r="W630" s="116">
        <v>9.41</v>
      </c>
      <c r="X630" s="112"/>
      <c r="Y630" s="116">
        <v>9.51</v>
      </c>
      <c r="Z630" s="112"/>
      <c r="AA630" s="116">
        <v>10.01</v>
      </c>
      <c r="AB630" s="112"/>
      <c r="AC630" s="116">
        <v>9.4</v>
      </c>
      <c r="AD630" s="112"/>
      <c r="AE630" s="116">
        <v>11.03</v>
      </c>
      <c r="AF630" s="112"/>
      <c r="AG630" s="116">
        <v>11.65</v>
      </c>
      <c r="AH630" s="112"/>
      <c r="AI630" s="116">
        <v>10.45</v>
      </c>
      <c r="AJ630" s="112"/>
      <c r="AK630" s="116">
        <v>12.4</v>
      </c>
      <c r="AL630" s="112"/>
      <c r="AM630" s="116">
        <v>11.52</v>
      </c>
      <c r="AN630" s="112"/>
      <c r="AO630" s="116">
        <v>13.8</v>
      </c>
      <c r="AP630" s="112"/>
      <c r="AQ630" s="116">
        <v>14.11</v>
      </c>
      <c r="AR630" s="112"/>
      <c r="AS630" s="116">
        <v>15</v>
      </c>
      <c r="AT630" s="112"/>
      <c r="AU630" s="116">
        <v>14.59</v>
      </c>
      <c r="AV630" s="112"/>
      <c r="AW630" s="116">
        <v>14.43</v>
      </c>
      <c r="AX630" s="112"/>
      <c r="AY630" s="116">
        <v>14.23</v>
      </c>
      <c r="AZ630" s="112"/>
      <c r="BA630" s="116">
        <v>13.99</v>
      </c>
      <c r="BB630" s="112"/>
      <c r="BC630" s="116">
        <v>14.33</v>
      </c>
      <c r="BD630" s="112"/>
      <c r="BE630" s="116">
        <v>23.85</v>
      </c>
      <c r="BF630" s="112"/>
      <c r="BG630" s="116">
        <v>11.47</v>
      </c>
      <c r="BH630" s="112"/>
      <c r="BI630" s="116">
        <v>16.329999999999998</v>
      </c>
      <c r="BJ630" s="112"/>
      <c r="BK630" s="116">
        <v>15.54</v>
      </c>
      <c r="BL630" s="112"/>
      <c r="BM630" s="116">
        <v>13.71</v>
      </c>
      <c r="BN630" s="112"/>
      <c r="BO630" s="116">
        <v>17.8</v>
      </c>
      <c r="BP630" s="112"/>
      <c r="BQ630" s="116">
        <v>15.73</v>
      </c>
      <c r="BR630" s="112"/>
      <c r="BS630" s="116">
        <v>18.95</v>
      </c>
      <c r="BT630" s="112"/>
      <c r="BU630" s="116">
        <v>19.55</v>
      </c>
      <c r="BV630" s="112"/>
      <c r="BW630" s="116">
        <v>18.440000000000001</v>
      </c>
      <c r="BX630" s="112"/>
      <c r="BY630" s="116">
        <v>18.71</v>
      </c>
      <c r="BZ630" s="112"/>
      <c r="CA630" s="116">
        <v>19.420000000000002</v>
      </c>
      <c r="CB630" s="112"/>
      <c r="CC630" s="116">
        <v>21.04</v>
      </c>
    </row>
    <row r="631" spans="1:81" ht="16.5" customHeight="1" x14ac:dyDescent="0.45">
      <c r="A631" s="362">
        <v>627</v>
      </c>
      <c r="B631" s="357" t="s">
        <v>864</v>
      </c>
      <c r="C631" s="111"/>
      <c r="D631" s="111"/>
      <c r="E631" s="118">
        <v>140.25</v>
      </c>
      <c r="F631" s="111"/>
      <c r="G631" s="118">
        <v>165.17</v>
      </c>
      <c r="H631" s="111"/>
      <c r="I631" s="118">
        <v>170.93</v>
      </c>
      <c r="J631" s="111"/>
      <c r="K631" s="118">
        <v>136.72</v>
      </c>
      <c r="L631" s="111"/>
      <c r="M631" s="118">
        <v>139.56</v>
      </c>
      <c r="N631" s="111"/>
      <c r="O631" s="118">
        <v>197.64</v>
      </c>
      <c r="P631" s="111"/>
      <c r="Q631" s="118">
        <v>196.42</v>
      </c>
      <c r="R631" s="111"/>
      <c r="S631" s="118">
        <v>187.06</v>
      </c>
      <c r="T631" s="111"/>
      <c r="U631" s="118">
        <v>183.48</v>
      </c>
      <c r="V631" s="111"/>
      <c r="W631" s="118">
        <v>190.06</v>
      </c>
      <c r="X631" s="111"/>
      <c r="Y631" s="118">
        <v>183.74</v>
      </c>
      <c r="Z631" s="111"/>
      <c r="AA631" s="118">
        <v>186.37</v>
      </c>
      <c r="AB631" s="111"/>
      <c r="AC631" s="118">
        <v>157.72</v>
      </c>
      <c r="AD631" s="111"/>
      <c r="AE631" s="118">
        <v>151.97</v>
      </c>
      <c r="AF631" s="111"/>
      <c r="AG631" s="118">
        <v>183.9</v>
      </c>
      <c r="AH631" s="111"/>
      <c r="AI631" s="118">
        <v>170.72</v>
      </c>
      <c r="AJ631" s="111"/>
      <c r="AK631" s="118">
        <v>154.44</v>
      </c>
      <c r="AL631" s="111"/>
      <c r="AM631" s="118">
        <v>174.95</v>
      </c>
      <c r="AN631" s="111"/>
      <c r="AO631" s="118">
        <v>168.68</v>
      </c>
      <c r="AP631" s="111"/>
      <c r="AQ631" s="118">
        <v>179.99</v>
      </c>
      <c r="AR631" s="111"/>
      <c r="AS631" s="118">
        <v>195.65</v>
      </c>
      <c r="AT631" s="111"/>
      <c r="AU631" s="118">
        <v>259.49</v>
      </c>
      <c r="AV631" s="111"/>
      <c r="AW631" s="118">
        <v>202.18</v>
      </c>
      <c r="AX631" s="111"/>
      <c r="AY631" s="118">
        <v>171.19</v>
      </c>
      <c r="AZ631" s="111"/>
      <c r="BA631" s="118">
        <v>157.22</v>
      </c>
      <c r="BB631" s="111"/>
      <c r="BC631" s="118">
        <v>164.9</v>
      </c>
      <c r="BD631" s="111"/>
      <c r="BE631" s="118">
        <v>318.55</v>
      </c>
      <c r="BF631" s="111"/>
      <c r="BG631" s="118">
        <v>142.74</v>
      </c>
      <c r="BH631" s="111"/>
      <c r="BI631" s="118">
        <v>173.5</v>
      </c>
      <c r="BJ631" s="111"/>
      <c r="BK631" s="118">
        <v>184.78</v>
      </c>
      <c r="BL631" s="111"/>
      <c r="BM631" s="118">
        <v>189.03</v>
      </c>
      <c r="BN631" s="111"/>
      <c r="BO631" s="118">
        <v>199.48</v>
      </c>
      <c r="BP631" s="111"/>
      <c r="BQ631" s="118">
        <v>199.54</v>
      </c>
      <c r="BR631" s="111"/>
      <c r="BS631" s="118">
        <v>183.82</v>
      </c>
      <c r="BT631" s="111"/>
      <c r="BU631" s="118">
        <v>201.34</v>
      </c>
      <c r="BV631" s="111"/>
      <c r="BW631" s="118">
        <v>185.79</v>
      </c>
      <c r="BX631" s="111"/>
      <c r="BY631" s="118">
        <v>174.44</v>
      </c>
      <c r="BZ631" s="111"/>
      <c r="CA631" s="118">
        <v>199.73</v>
      </c>
      <c r="CB631" s="111"/>
      <c r="CC631" s="118">
        <v>208.6</v>
      </c>
    </row>
    <row r="632" spans="1:81" ht="16.5" customHeight="1" x14ac:dyDescent="0.45">
      <c r="A632" s="363">
        <v>628</v>
      </c>
      <c r="B632" s="358" t="s">
        <v>997</v>
      </c>
      <c r="C632" s="358" t="s">
        <v>167</v>
      </c>
      <c r="D632" s="112"/>
      <c r="E632" s="116">
        <v>39.22</v>
      </c>
      <c r="F632" s="112"/>
      <c r="G632" s="116">
        <v>51.15</v>
      </c>
      <c r="H632" s="112"/>
      <c r="I632" s="116">
        <v>46.32</v>
      </c>
      <c r="J632" s="112"/>
      <c r="K632" s="116">
        <v>26.92</v>
      </c>
      <c r="L632" s="112"/>
      <c r="M632" s="116">
        <v>36.5</v>
      </c>
      <c r="N632" s="112"/>
      <c r="O632" s="116">
        <v>36.43</v>
      </c>
      <c r="P632" s="112"/>
      <c r="Q632" s="116">
        <v>41.64</v>
      </c>
      <c r="R632" s="112"/>
      <c r="S632" s="116">
        <v>32.270000000000003</v>
      </c>
      <c r="T632" s="112"/>
      <c r="U632" s="116">
        <v>41.96</v>
      </c>
      <c r="V632" s="112"/>
      <c r="W632" s="116">
        <v>31.03</v>
      </c>
      <c r="X632" s="112"/>
      <c r="Y632" s="116">
        <v>28.17</v>
      </c>
      <c r="Z632" s="112"/>
      <c r="AA632" s="116">
        <v>26.28</v>
      </c>
      <c r="AB632" s="112"/>
      <c r="AC632" s="116">
        <v>25.2</v>
      </c>
      <c r="AD632" s="112"/>
      <c r="AE632" s="116">
        <v>39.97</v>
      </c>
      <c r="AF632" s="112"/>
      <c r="AG632" s="116">
        <v>37.57</v>
      </c>
      <c r="AH632" s="112"/>
      <c r="AI632" s="116">
        <v>30.06</v>
      </c>
      <c r="AJ632" s="112"/>
      <c r="AK632" s="116">
        <v>34.799999999999997</v>
      </c>
      <c r="AL632" s="112"/>
      <c r="AM632" s="116">
        <v>37.74</v>
      </c>
      <c r="AN632" s="112"/>
      <c r="AO632" s="116">
        <v>34.04</v>
      </c>
      <c r="AP632" s="112"/>
      <c r="AQ632" s="116">
        <v>41.84</v>
      </c>
      <c r="AR632" s="112"/>
      <c r="AS632" s="116">
        <v>37.22</v>
      </c>
      <c r="AT632" s="112"/>
      <c r="AU632" s="116">
        <v>38.86</v>
      </c>
      <c r="AV632" s="112"/>
      <c r="AW632" s="116">
        <v>35.15</v>
      </c>
      <c r="AX632" s="112"/>
      <c r="AY632" s="116">
        <v>40.76</v>
      </c>
      <c r="AZ632" s="112"/>
      <c r="BA632" s="116">
        <v>198.81</v>
      </c>
      <c r="BB632" s="112"/>
      <c r="BC632" s="116">
        <v>92.27</v>
      </c>
      <c r="BD632" s="112"/>
      <c r="BE632" s="116">
        <v>97.43</v>
      </c>
      <c r="BF632" s="112"/>
      <c r="BG632" s="116">
        <v>101.29</v>
      </c>
      <c r="BH632" s="112"/>
      <c r="BI632" s="116">
        <v>79.900000000000006</v>
      </c>
      <c r="BJ632" s="112"/>
      <c r="BK632" s="116">
        <v>42.5</v>
      </c>
      <c r="BL632" s="112"/>
      <c r="BM632" s="116">
        <v>39.46</v>
      </c>
      <c r="BN632" s="112"/>
      <c r="BO632" s="116">
        <v>204.37</v>
      </c>
      <c r="BP632" s="112"/>
      <c r="BQ632" s="116">
        <v>61.9</v>
      </c>
      <c r="BR632" s="112"/>
      <c r="BS632" s="116">
        <v>189.11</v>
      </c>
      <c r="BT632" s="112"/>
      <c r="BU632" s="116">
        <v>79.52</v>
      </c>
      <c r="BV632" s="112"/>
      <c r="BW632" s="116">
        <v>77.78</v>
      </c>
      <c r="BX632" s="112"/>
      <c r="BY632" s="116">
        <v>68.819999999999993</v>
      </c>
      <c r="BZ632" s="112"/>
      <c r="CA632" s="116">
        <v>133.62</v>
      </c>
      <c r="CB632" s="112"/>
      <c r="CC632" s="116">
        <v>55.45</v>
      </c>
    </row>
    <row r="633" spans="1:81" ht="16.5" customHeight="1" x14ac:dyDescent="0.45">
      <c r="A633" s="362">
        <v>629</v>
      </c>
      <c r="B633" s="357" t="s">
        <v>865</v>
      </c>
      <c r="C633" s="111"/>
      <c r="D633" s="111"/>
      <c r="E633" s="118">
        <v>1.51</v>
      </c>
      <c r="F633" s="111"/>
      <c r="G633" s="118">
        <v>1.49</v>
      </c>
      <c r="H633" s="111"/>
      <c r="I633" s="118">
        <v>2.31</v>
      </c>
      <c r="J633" s="111"/>
      <c r="K633" s="118">
        <v>1.49</v>
      </c>
      <c r="L633" s="111"/>
      <c r="M633" s="118">
        <v>2.0099999999999998</v>
      </c>
      <c r="N633" s="111"/>
      <c r="O633" s="118">
        <v>2.29</v>
      </c>
      <c r="P633" s="111"/>
      <c r="Q633" s="118">
        <v>1.97</v>
      </c>
      <c r="R633" s="111"/>
      <c r="S633" s="118">
        <v>1.55</v>
      </c>
      <c r="T633" s="111"/>
      <c r="U633" s="118">
        <v>1.75</v>
      </c>
      <c r="V633" s="111"/>
      <c r="W633" s="118">
        <v>1.88</v>
      </c>
      <c r="X633" s="111"/>
      <c r="Y633" s="118">
        <v>1.45</v>
      </c>
      <c r="Z633" s="111"/>
      <c r="AA633" s="118">
        <v>1.64</v>
      </c>
      <c r="AB633" s="111"/>
      <c r="AC633" s="118">
        <v>1.63</v>
      </c>
      <c r="AD633" s="111"/>
      <c r="AE633" s="118">
        <v>1.56</v>
      </c>
      <c r="AF633" s="111"/>
      <c r="AG633" s="118">
        <v>2.44</v>
      </c>
      <c r="AH633" s="111"/>
      <c r="AI633" s="118">
        <v>1.4</v>
      </c>
      <c r="AJ633" s="111"/>
      <c r="AK633" s="118">
        <v>1.69</v>
      </c>
      <c r="AL633" s="111"/>
      <c r="AM633" s="118">
        <v>2.16</v>
      </c>
      <c r="AN633" s="111"/>
      <c r="AO633" s="118">
        <v>1.67</v>
      </c>
      <c r="AP633" s="111"/>
      <c r="AQ633" s="118">
        <v>1.7</v>
      </c>
      <c r="AR633" s="111"/>
      <c r="AS633" s="118">
        <v>2.25</v>
      </c>
      <c r="AT633" s="111"/>
      <c r="AU633" s="118">
        <v>1.61</v>
      </c>
      <c r="AV633" s="111"/>
      <c r="AW633" s="118">
        <v>1.71</v>
      </c>
      <c r="AX633" s="111"/>
      <c r="AY633" s="118">
        <v>2.0699999999999998</v>
      </c>
      <c r="AZ633" s="111"/>
      <c r="BA633" s="118">
        <v>1.26</v>
      </c>
      <c r="BB633" s="111"/>
      <c r="BC633" s="118">
        <v>1.84</v>
      </c>
      <c r="BD633" s="111"/>
      <c r="BE633" s="118">
        <v>1.99</v>
      </c>
      <c r="BF633" s="111"/>
      <c r="BG633" s="118">
        <v>0.93</v>
      </c>
      <c r="BH633" s="111"/>
      <c r="BI633" s="118">
        <v>2.5499999999999998</v>
      </c>
      <c r="BJ633" s="111"/>
      <c r="BK633" s="118">
        <v>1.75</v>
      </c>
      <c r="BL633" s="111"/>
      <c r="BM633" s="118">
        <v>1.64</v>
      </c>
      <c r="BN633" s="111"/>
      <c r="BO633" s="118">
        <v>1.6</v>
      </c>
      <c r="BP633" s="111"/>
      <c r="BQ633" s="118">
        <v>1.92</v>
      </c>
      <c r="BR633" s="111"/>
      <c r="BS633" s="118">
        <v>1.95</v>
      </c>
      <c r="BT633" s="111"/>
      <c r="BU633" s="118">
        <v>2.09</v>
      </c>
      <c r="BV633" s="111"/>
      <c r="BW633" s="118">
        <v>1.82</v>
      </c>
      <c r="BX633" s="111"/>
      <c r="BY633" s="118">
        <v>1.78</v>
      </c>
      <c r="BZ633" s="111"/>
      <c r="CA633" s="118">
        <v>1.74</v>
      </c>
      <c r="CB633" s="111"/>
      <c r="CC633" s="118">
        <v>2.5</v>
      </c>
    </row>
    <row r="634" spans="1:81" ht="16.5" customHeight="1" x14ac:dyDescent="0.45">
      <c r="A634" s="363">
        <v>630</v>
      </c>
      <c r="B634" s="358" t="s">
        <v>866</v>
      </c>
      <c r="C634" s="112"/>
      <c r="D634" s="112"/>
      <c r="E634" s="116">
        <v>0.22</v>
      </c>
      <c r="F634" s="112"/>
      <c r="G634" s="116">
        <v>0.53</v>
      </c>
      <c r="H634" s="112"/>
      <c r="I634" s="116">
        <v>4.67</v>
      </c>
      <c r="J634" s="112"/>
      <c r="K634" s="116">
        <v>0.03</v>
      </c>
      <c r="L634" s="112"/>
      <c r="M634" s="116">
        <v>0.08</v>
      </c>
      <c r="N634" s="112"/>
      <c r="O634" s="116">
        <v>3.27</v>
      </c>
      <c r="P634" s="112"/>
      <c r="Q634" s="116">
        <v>3.04</v>
      </c>
      <c r="R634" s="112"/>
      <c r="S634" s="116">
        <v>0.18</v>
      </c>
      <c r="T634" s="112"/>
      <c r="U634" s="116">
        <v>0.06</v>
      </c>
      <c r="V634" s="112"/>
      <c r="W634" s="116">
        <v>1.6</v>
      </c>
      <c r="X634" s="112"/>
      <c r="Y634" s="116">
        <v>1.1200000000000001</v>
      </c>
      <c r="Z634" s="112"/>
      <c r="AA634" s="116">
        <v>0.14000000000000001</v>
      </c>
      <c r="AB634" s="112"/>
      <c r="AC634" s="116">
        <v>0.03</v>
      </c>
      <c r="AD634" s="112"/>
      <c r="AE634" s="116">
        <v>0.14000000000000001</v>
      </c>
      <c r="AF634" s="112"/>
      <c r="AG634" s="116">
        <v>0.65</v>
      </c>
      <c r="AH634" s="112"/>
      <c r="AI634" s="116">
        <v>0.08</v>
      </c>
      <c r="AJ634" s="112"/>
      <c r="AK634" s="116">
        <v>2.78</v>
      </c>
      <c r="AL634" s="112"/>
      <c r="AM634" s="116">
        <v>0.18</v>
      </c>
      <c r="AN634" s="112"/>
      <c r="AO634" s="116">
        <v>0.33</v>
      </c>
      <c r="AP634" s="112"/>
      <c r="AQ634" s="116">
        <v>0.2</v>
      </c>
      <c r="AR634" s="112"/>
      <c r="AS634" s="116">
        <v>7.0000000000000007E-2</v>
      </c>
      <c r="AT634" s="112"/>
      <c r="AU634" s="116">
        <v>14.16</v>
      </c>
      <c r="AV634" s="112"/>
      <c r="AW634" s="116">
        <v>0.62</v>
      </c>
      <c r="AX634" s="112"/>
      <c r="AY634" s="116">
        <v>0.01</v>
      </c>
      <c r="AZ634" s="112"/>
      <c r="BA634" s="116">
        <v>0.02</v>
      </c>
      <c r="BB634" s="112"/>
      <c r="BC634" s="116">
        <v>0.01</v>
      </c>
      <c r="BD634" s="112"/>
      <c r="BE634" s="116">
        <v>22.11</v>
      </c>
      <c r="BF634" s="112"/>
      <c r="BG634" s="116">
        <v>8.3000000000000007</v>
      </c>
      <c r="BH634" s="112"/>
      <c r="BI634" s="116">
        <v>2.44</v>
      </c>
      <c r="BJ634" s="112"/>
      <c r="BK634" s="116">
        <v>0.32</v>
      </c>
      <c r="BL634" s="112"/>
      <c r="BM634" s="116">
        <v>0.04</v>
      </c>
      <c r="BN634" s="112"/>
      <c r="BO634" s="116">
        <v>0.15</v>
      </c>
      <c r="BP634" s="112"/>
      <c r="BQ634" s="116">
        <v>0.3</v>
      </c>
      <c r="BR634" s="112"/>
      <c r="BS634" s="116">
        <v>0.69</v>
      </c>
      <c r="BT634" s="112"/>
      <c r="BU634" s="116">
        <v>4.0599999999999996</v>
      </c>
      <c r="BV634" s="112"/>
      <c r="BW634" s="116">
        <v>0.37</v>
      </c>
      <c r="BX634" s="112"/>
      <c r="BY634" s="116">
        <v>0.09</v>
      </c>
      <c r="BZ634" s="112"/>
      <c r="CA634" s="116">
        <v>4.92</v>
      </c>
      <c r="CB634" s="112"/>
      <c r="CC634" s="116">
        <v>0.01</v>
      </c>
    </row>
    <row r="635" spans="1:81" ht="16.5" customHeight="1" x14ac:dyDescent="0.45">
      <c r="A635" s="362">
        <v>631</v>
      </c>
      <c r="B635" s="357" t="s">
        <v>867</v>
      </c>
      <c r="C635" s="357" t="s">
        <v>167</v>
      </c>
      <c r="D635" s="117">
        <v>14895</v>
      </c>
      <c r="E635" s="118">
        <v>94.93</v>
      </c>
      <c r="F635" s="117">
        <v>12959</v>
      </c>
      <c r="G635" s="118">
        <v>81.72</v>
      </c>
      <c r="H635" s="117">
        <v>15703</v>
      </c>
      <c r="I635" s="118">
        <v>102.46</v>
      </c>
      <c r="J635" s="117">
        <v>16239</v>
      </c>
      <c r="K635" s="118">
        <v>95.68</v>
      </c>
      <c r="L635" s="117">
        <v>19367</v>
      </c>
      <c r="M635" s="118">
        <v>112.77</v>
      </c>
      <c r="N635" s="117">
        <v>15969</v>
      </c>
      <c r="O635" s="118">
        <v>101.29</v>
      </c>
      <c r="P635" s="117">
        <v>17790</v>
      </c>
      <c r="Q635" s="118">
        <v>108.68</v>
      </c>
      <c r="R635" s="117">
        <v>15765</v>
      </c>
      <c r="S635" s="118">
        <v>90.84</v>
      </c>
      <c r="T635" s="117">
        <v>18461</v>
      </c>
      <c r="U635" s="118">
        <v>99.42</v>
      </c>
      <c r="V635" s="117">
        <v>18664</v>
      </c>
      <c r="W635" s="118">
        <v>100.41</v>
      </c>
      <c r="X635" s="117">
        <v>15677</v>
      </c>
      <c r="Y635" s="118">
        <v>90.39</v>
      </c>
      <c r="Z635" s="117">
        <v>17071</v>
      </c>
      <c r="AA635" s="118">
        <v>97.54</v>
      </c>
      <c r="AB635" s="117">
        <v>17026</v>
      </c>
      <c r="AC635" s="118">
        <v>88.05</v>
      </c>
      <c r="AD635" s="117">
        <v>18267</v>
      </c>
      <c r="AE635" s="118">
        <v>94.59</v>
      </c>
      <c r="AF635" s="117">
        <v>21575</v>
      </c>
      <c r="AG635" s="118">
        <v>111.94</v>
      </c>
      <c r="AH635" s="117">
        <v>19306</v>
      </c>
      <c r="AI635" s="118">
        <v>102.8</v>
      </c>
      <c r="AJ635" s="117">
        <v>20509</v>
      </c>
      <c r="AK635" s="118">
        <v>106.04</v>
      </c>
      <c r="AL635" s="117">
        <v>21457</v>
      </c>
      <c r="AM635" s="118">
        <v>110.03</v>
      </c>
      <c r="AN635" s="117">
        <v>20955</v>
      </c>
      <c r="AO635" s="118">
        <v>108.17</v>
      </c>
      <c r="AP635" s="117">
        <v>19441</v>
      </c>
      <c r="AQ635" s="118">
        <v>105.83</v>
      </c>
      <c r="AR635" s="117">
        <v>20132</v>
      </c>
      <c r="AS635" s="118">
        <v>108.65</v>
      </c>
      <c r="AT635" s="117">
        <v>20474</v>
      </c>
      <c r="AU635" s="118">
        <v>109.17</v>
      </c>
      <c r="AV635" s="117">
        <v>22004</v>
      </c>
      <c r="AW635" s="118">
        <v>139.57</v>
      </c>
      <c r="AX635" s="117">
        <v>25312</v>
      </c>
      <c r="AY635" s="118">
        <v>143.33000000000001</v>
      </c>
      <c r="AZ635" s="117">
        <v>20694</v>
      </c>
      <c r="BA635" s="118">
        <v>117.26</v>
      </c>
      <c r="BB635" s="117">
        <v>20368</v>
      </c>
      <c r="BC635" s="118">
        <v>195.1</v>
      </c>
      <c r="BD635" s="117">
        <v>25185</v>
      </c>
      <c r="BE635" s="118">
        <v>150.32</v>
      </c>
      <c r="BF635" s="117">
        <v>21242</v>
      </c>
      <c r="BG635" s="118">
        <v>126.63</v>
      </c>
      <c r="BH635" s="117">
        <v>25705</v>
      </c>
      <c r="BI635" s="118">
        <v>151.07</v>
      </c>
      <c r="BJ635" s="117">
        <v>26177</v>
      </c>
      <c r="BK635" s="118">
        <v>149.65</v>
      </c>
      <c r="BL635" s="117">
        <v>23286</v>
      </c>
      <c r="BM635" s="118">
        <v>137.43</v>
      </c>
      <c r="BN635" s="117">
        <v>26393</v>
      </c>
      <c r="BO635" s="118">
        <v>159.43</v>
      </c>
      <c r="BP635" s="117">
        <v>27195</v>
      </c>
      <c r="BQ635" s="118">
        <v>171.44</v>
      </c>
      <c r="BR635" s="117">
        <v>26193</v>
      </c>
      <c r="BS635" s="118">
        <v>169.91</v>
      </c>
      <c r="BT635" s="117">
        <v>25463</v>
      </c>
      <c r="BU635" s="118">
        <v>173.85</v>
      </c>
      <c r="BV635" s="117">
        <v>25009</v>
      </c>
      <c r="BW635" s="118">
        <v>171.04</v>
      </c>
      <c r="BX635" s="117">
        <v>26035</v>
      </c>
      <c r="BY635" s="118">
        <v>173.58</v>
      </c>
      <c r="BZ635" s="117">
        <v>23771</v>
      </c>
      <c r="CA635" s="118">
        <v>161.46</v>
      </c>
      <c r="CB635" s="117">
        <v>25574</v>
      </c>
      <c r="CC635" s="118">
        <v>170.1</v>
      </c>
    </row>
    <row r="636" spans="1:81" ht="16.5" customHeight="1" x14ac:dyDescent="0.45">
      <c r="A636" s="363">
        <v>632</v>
      </c>
      <c r="B636" s="358" t="s">
        <v>868</v>
      </c>
      <c r="C636" s="358" t="s">
        <v>167</v>
      </c>
      <c r="D636" s="115">
        <v>2778</v>
      </c>
      <c r="E636" s="116">
        <v>24.99</v>
      </c>
      <c r="F636" s="115">
        <v>2859</v>
      </c>
      <c r="G636" s="116">
        <v>24.6</v>
      </c>
      <c r="H636" s="115">
        <v>3605</v>
      </c>
      <c r="I636" s="116">
        <v>29.79</v>
      </c>
      <c r="J636" s="115">
        <v>2929</v>
      </c>
      <c r="K636" s="116">
        <v>25.28</v>
      </c>
      <c r="L636" s="115">
        <v>2886</v>
      </c>
      <c r="M636" s="116">
        <v>25.54</v>
      </c>
      <c r="N636" s="115">
        <v>3126</v>
      </c>
      <c r="O636" s="116">
        <v>25.97</v>
      </c>
      <c r="P636" s="115">
        <v>3122</v>
      </c>
      <c r="Q636" s="116">
        <v>25.72</v>
      </c>
      <c r="R636" s="115">
        <v>2145</v>
      </c>
      <c r="S636" s="116">
        <v>17.36</v>
      </c>
      <c r="T636" s="115">
        <v>2754</v>
      </c>
      <c r="U636" s="116">
        <v>22.21</v>
      </c>
      <c r="V636" s="115">
        <v>2543</v>
      </c>
      <c r="W636" s="116">
        <v>21.4</v>
      </c>
      <c r="X636" s="115">
        <v>2575</v>
      </c>
      <c r="Y636" s="116">
        <v>20.309999999999999</v>
      </c>
      <c r="Z636" s="115">
        <v>2940</v>
      </c>
      <c r="AA636" s="116">
        <v>22.72</v>
      </c>
      <c r="AB636" s="115">
        <v>2993</v>
      </c>
      <c r="AC636" s="116">
        <v>22.87</v>
      </c>
      <c r="AD636" s="115">
        <v>2703</v>
      </c>
      <c r="AE636" s="116">
        <v>21.29</v>
      </c>
      <c r="AF636" s="115">
        <v>2829</v>
      </c>
      <c r="AG636" s="116">
        <v>22.75</v>
      </c>
      <c r="AH636" s="115">
        <v>2623</v>
      </c>
      <c r="AI636" s="116">
        <v>21.6</v>
      </c>
      <c r="AJ636" s="115">
        <v>2695</v>
      </c>
      <c r="AK636" s="116">
        <v>22.37</v>
      </c>
      <c r="AL636" s="115">
        <v>3047</v>
      </c>
      <c r="AM636" s="116">
        <v>24.32</v>
      </c>
      <c r="AN636" s="115">
        <v>3144</v>
      </c>
      <c r="AO636" s="116">
        <v>24.28</v>
      </c>
      <c r="AP636" s="115">
        <v>2509</v>
      </c>
      <c r="AQ636" s="116">
        <v>19.350000000000001</v>
      </c>
      <c r="AR636" s="115">
        <v>2640</v>
      </c>
      <c r="AS636" s="116">
        <v>20.48</v>
      </c>
      <c r="AT636" s="115">
        <v>2396</v>
      </c>
      <c r="AU636" s="116">
        <v>19.11</v>
      </c>
      <c r="AV636" s="115">
        <v>2559</v>
      </c>
      <c r="AW636" s="116">
        <v>41.76</v>
      </c>
      <c r="AX636" s="115">
        <v>2781</v>
      </c>
      <c r="AY636" s="116">
        <v>22.63</v>
      </c>
      <c r="AZ636" s="115">
        <v>2490</v>
      </c>
      <c r="BA636" s="116">
        <v>20.23</v>
      </c>
      <c r="BB636" s="115">
        <v>2162</v>
      </c>
      <c r="BC636" s="116">
        <v>18.649999999999999</v>
      </c>
      <c r="BD636" s="115">
        <v>2574</v>
      </c>
      <c r="BE636" s="116">
        <v>22.81</v>
      </c>
      <c r="BF636" s="115">
        <v>2407</v>
      </c>
      <c r="BG636" s="116">
        <v>21.09</v>
      </c>
      <c r="BH636" s="115">
        <v>3125</v>
      </c>
      <c r="BI636" s="116">
        <v>27.44</v>
      </c>
      <c r="BJ636" s="115">
        <v>3086</v>
      </c>
      <c r="BK636" s="116">
        <v>27.22</v>
      </c>
      <c r="BL636" s="115">
        <v>2682</v>
      </c>
      <c r="BM636" s="116">
        <v>23.01</v>
      </c>
      <c r="BN636" s="115">
        <v>2543</v>
      </c>
      <c r="BO636" s="116">
        <v>22.68</v>
      </c>
      <c r="BP636" s="115">
        <v>2502</v>
      </c>
      <c r="BQ636" s="116">
        <v>22.52</v>
      </c>
      <c r="BR636" s="115">
        <v>2337</v>
      </c>
      <c r="BS636" s="116">
        <v>21.7</v>
      </c>
      <c r="BT636" s="115">
        <v>2559</v>
      </c>
      <c r="BU636" s="116">
        <v>24.09</v>
      </c>
      <c r="BV636" s="115">
        <v>2567</v>
      </c>
      <c r="BW636" s="116">
        <v>24.57</v>
      </c>
      <c r="BX636" s="115">
        <v>3098</v>
      </c>
      <c r="BY636" s="116">
        <v>28.37</v>
      </c>
      <c r="BZ636" s="115">
        <v>3131</v>
      </c>
      <c r="CA636" s="116">
        <v>29.78</v>
      </c>
      <c r="CB636" s="115">
        <v>3164</v>
      </c>
      <c r="CC636" s="116">
        <v>31.29</v>
      </c>
    </row>
    <row r="637" spans="1:81" ht="16.5" customHeight="1" x14ac:dyDescent="0.45">
      <c r="A637" s="362">
        <v>633</v>
      </c>
      <c r="B637" s="357" t="s">
        <v>869</v>
      </c>
      <c r="C637" s="357" t="s">
        <v>167</v>
      </c>
      <c r="D637" s="118">
        <v>833</v>
      </c>
      <c r="E637" s="118">
        <v>3.91</v>
      </c>
      <c r="F637" s="118">
        <v>728</v>
      </c>
      <c r="G637" s="118">
        <v>3.37</v>
      </c>
      <c r="H637" s="118">
        <v>834</v>
      </c>
      <c r="I637" s="118">
        <v>3.77</v>
      </c>
      <c r="J637" s="118">
        <v>754</v>
      </c>
      <c r="K637" s="118">
        <v>3.56</v>
      </c>
      <c r="L637" s="118">
        <v>936</v>
      </c>
      <c r="M637" s="118">
        <v>4.17</v>
      </c>
      <c r="N637" s="118">
        <v>813</v>
      </c>
      <c r="O637" s="118">
        <v>3.54</v>
      </c>
      <c r="P637" s="118">
        <v>981</v>
      </c>
      <c r="Q637" s="118">
        <v>4.05</v>
      </c>
      <c r="R637" s="118">
        <v>833</v>
      </c>
      <c r="S637" s="118">
        <v>3.57</v>
      </c>
      <c r="T637" s="118">
        <v>833</v>
      </c>
      <c r="U637" s="118">
        <v>3.5</v>
      </c>
      <c r="V637" s="118">
        <v>821</v>
      </c>
      <c r="W637" s="118">
        <v>3.31</v>
      </c>
      <c r="X637" s="118">
        <v>985</v>
      </c>
      <c r="Y637" s="118">
        <v>4.0599999999999996</v>
      </c>
      <c r="Z637" s="118">
        <v>968</v>
      </c>
      <c r="AA637" s="118">
        <v>4.03</v>
      </c>
      <c r="AB637" s="118">
        <v>859</v>
      </c>
      <c r="AC637" s="118">
        <v>3.48</v>
      </c>
      <c r="AD637" s="117">
        <v>1122</v>
      </c>
      <c r="AE637" s="118">
        <v>4.6500000000000004</v>
      </c>
      <c r="AF637" s="117">
        <v>1215</v>
      </c>
      <c r="AG637" s="118">
        <v>5.0599999999999996</v>
      </c>
      <c r="AH637" s="117">
        <v>1097</v>
      </c>
      <c r="AI637" s="118">
        <v>4.59</v>
      </c>
      <c r="AJ637" s="117">
        <v>1034</v>
      </c>
      <c r="AK637" s="118">
        <v>4.24</v>
      </c>
      <c r="AL637" s="117">
        <v>1089</v>
      </c>
      <c r="AM637" s="118">
        <v>4.3499999999999996</v>
      </c>
      <c r="AN637" s="117">
        <v>1052</v>
      </c>
      <c r="AO637" s="118">
        <v>4.22</v>
      </c>
      <c r="AP637" s="117">
        <v>1134</v>
      </c>
      <c r="AQ637" s="118">
        <v>4.68</v>
      </c>
      <c r="AR637" s="117">
        <v>1287</v>
      </c>
      <c r="AS637" s="118">
        <v>5.01</v>
      </c>
      <c r="AT637" s="118">
        <v>821</v>
      </c>
      <c r="AU637" s="118">
        <v>3.54</v>
      </c>
      <c r="AV637" s="117">
        <v>1043</v>
      </c>
      <c r="AW637" s="118">
        <v>4.3499999999999996</v>
      </c>
      <c r="AX637" s="117">
        <v>1232</v>
      </c>
      <c r="AY637" s="118">
        <v>5.18</v>
      </c>
      <c r="AZ637" s="117">
        <v>1153</v>
      </c>
      <c r="BA637" s="118">
        <v>4.6500000000000004</v>
      </c>
      <c r="BB637" s="117">
        <v>1202</v>
      </c>
      <c r="BC637" s="118">
        <v>84.11</v>
      </c>
      <c r="BD637" s="117">
        <v>1088</v>
      </c>
      <c r="BE637" s="118">
        <v>5.42</v>
      </c>
      <c r="BF637" s="117">
        <v>1175</v>
      </c>
      <c r="BG637" s="118">
        <v>4.53</v>
      </c>
      <c r="BH637" s="118">
        <v>910</v>
      </c>
      <c r="BI637" s="118">
        <v>4.41</v>
      </c>
      <c r="BJ637" s="117">
        <v>1042</v>
      </c>
      <c r="BK637" s="118">
        <v>3.77</v>
      </c>
      <c r="BL637" s="117">
        <v>1165</v>
      </c>
      <c r="BM637" s="118">
        <v>4.4800000000000004</v>
      </c>
      <c r="BN637" s="117">
        <v>1828</v>
      </c>
      <c r="BO637" s="118">
        <v>5</v>
      </c>
      <c r="BP637" s="117">
        <v>1705</v>
      </c>
      <c r="BQ637" s="118">
        <v>4.59</v>
      </c>
      <c r="BR637" s="117">
        <v>1415</v>
      </c>
      <c r="BS637" s="118">
        <v>4.29</v>
      </c>
      <c r="BT637" s="117">
        <v>1000</v>
      </c>
      <c r="BU637" s="118">
        <v>4.13</v>
      </c>
      <c r="BV637" s="117">
        <v>1273</v>
      </c>
      <c r="BW637" s="118">
        <v>5.26</v>
      </c>
      <c r="BX637" s="117">
        <v>1176</v>
      </c>
      <c r="BY637" s="118">
        <v>4.7</v>
      </c>
      <c r="BZ637" s="117">
        <v>1119</v>
      </c>
      <c r="CA637" s="118">
        <v>4.6900000000000004</v>
      </c>
      <c r="CB637" s="117">
        <v>1471</v>
      </c>
      <c r="CC637" s="118">
        <v>5.52</v>
      </c>
    </row>
    <row r="638" spans="1:81" ht="16.5" customHeight="1" x14ac:dyDescent="0.45">
      <c r="A638" s="363">
        <v>634</v>
      </c>
      <c r="B638" s="358" t="s">
        <v>870</v>
      </c>
      <c r="C638" s="358" t="s">
        <v>167</v>
      </c>
      <c r="D638" s="115">
        <v>1985</v>
      </c>
      <c r="E638" s="116">
        <v>13.86</v>
      </c>
      <c r="F638" s="115">
        <v>2227</v>
      </c>
      <c r="G638" s="116">
        <v>15.3</v>
      </c>
      <c r="H638" s="115">
        <v>2686</v>
      </c>
      <c r="I638" s="116">
        <v>18.25</v>
      </c>
      <c r="J638" s="115">
        <v>2485</v>
      </c>
      <c r="K638" s="116">
        <v>16.87</v>
      </c>
      <c r="L638" s="115">
        <v>2561</v>
      </c>
      <c r="M638" s="116">
        <v>18</v>
      </c>
      <c r="N638" s="115">
        <v>2313</v>
      </c>
      <c r="O638" s="116">
        <v>15.75</v>
      </c>
      <c r="P638" s="115">
        <v>2787</v>
      </c>
      <c r="Q638" s="116">
        <v>18.64</v>
      </c>
      <c r="R638" s="115">
        <v>2329</v>
      </c>
      <c r="S638" s="116">
        <v>14.61</v>
      </c>
      <c r="T638" s="115">
        <v>2359</v>
      </c>
      <c r="U638" s="116">
        <v>14.5</v>
      </c>
      <c r="V638" s="115">
        <v>2683</v>
      </c>
      <c r="W638" s="116">
        <v>16.25</v>
      </c>
      <c r="X638" s="115">
        <v>2521</v>
      </c>
      <c r="Y638" s="116">
        <v>14.84</v>
      </c>
      <c r="Z638" s="115">
        <v>2956</v>
      </c>
      <c r="AA638" s="116">
        <v>19.600000000000001</v>
      </c>
      <c r="AB638" s="115">
        <v>1869</v>
      </c>
      <c r="AC638" s="116">
        <v>9.76</v>
      </c>
      <c r="AD638" s="115">
        <v>2559</v>
      </c>
      <c r="AE638" s="116">
        <v>12.99</v>
      </c>
      <c r="AF638" s="115">
        <v>2704</v>
      </c>
      <c r="AG638" s="116">
        <v>15.32</v>
      </c>
      <c r="AH638" s="115">
        <v>2207</v>
      </c>
      <c r="AI638" s="116">
        <v>12.92</v>
      </c>
      <c r="AJ638" s="115">
        <v>2557</v>
      </c>
      <c r="AK638" s="116">
        <v>13.3</v>
      </c>
      <c r="AL638" s="115">
        <v>2484</v>
      </c>
      <c r="AM638" s="116">
        <v>13.73</v>
      </c>
      <c r="AN638" s="115">
        <v>1914</v>
      </c>
      <c r="AO638" s="116">
        <v>10.88</v>
      </c>
      <c r="AP638" s="115">
        <v>2389</v>
      </c>
      <c r="AQ638" s="116">
        <v>12.94</v>
      </c>
      <c r="AR638" s="115">
        <v>2678</v>
      </c>
      <c r="AS638" s="116">
        <v>14.76</v>
      </c>
      <c r="AT638" s="115">
        <v>2343</v>
      </c>
      <c r="AU638" s="116">
        <v>12.32</v>
      </c>
      <c r="AV638" s="115">
        <v>2269</v>
      </c>
      <c r="AW638" s="116">
        <v>12.49</v>
      </c>
      <c r="AX638" s="115">
        <v>2711</v>
      </c>
      <c r="AY638" s="116">
        <v>16.54</v>
      </c>
      <c r="AZ638" s="115">
        <v>1807</v>
      </c>
      <c r="BA638" s="116">
        <v>11</v>
      </c>
      <c r="BB638" s="115">
        <v>1678</v>
      </c>
      <c r="BC638" s="116">
        <v>10.38</v>
      </c>
      <c r="BD638" s="115">
        <v>3129</v>
      </c>
      <c r="BE638" s="116">
        <v>20.399999999999999</v>
      </c>
      <c r="BF638" s="115">
        <v>2143</v>
      </c>
      <c r="BG638" s="116">
        <v>13.12</v>
      </c>
      <c r="BH638" s="115">
        <v>2977</v>
      </c>
      <c r="BI638" s="116">
        <v>17.87</v>
      </c>
      <c r="BJ638" s="115">
        <v>2792</v>
      </c>
      <c r="BK638" s="116">
        <v>17.36</v>
      </c>
      <c r="BL638" s="115">
        <v>2070</v>
      </c>
      <c r="BM638" s="116">
        <v>13.28</v>
      </c>
      <c r="BN638" s="115">
        <v>2385</v>
      </c>
      <c r="BO638" s="116">
        <v>16.149999999999999</v>
      </c>
      <c r="BP638" s="115">
        <v>2594</v>
      </c>
      <c r="BQ638" s="116">
        <v>17.399999999999999</v>
      </c>
      <c r="BR638" s="115">
        <v>2177</v>
      </c>
      <c r="BS638" s="116">
        <v>15.9</v>
      </c>
      <c r="BT638" s="115">
        <v>2476</v>
      </c>
      <c r="BU638" s="116">
        <v>19.28</v>
      </c>
      <c r="BV638" s="115">
        <v>2842</v>
      </c>
      <c r="BW638" s="116">
        <v>21.32</v>
      </c>
      <c r="BX638" s="115">
        <v>2585</v>
      </c>
      <c r="BY638" s="116">
        <v>19.5</v>
      </c>
      <c r="BZ638" s="115">
        <v>2398</v>
      </c>
      <c r="CA638" s="116">
        <v>18.53</v>
      </c>
      <c r="CB638" s="115">
        <v>3127</v>
      </c>
      <c r="CC638" s="116">
        <v>22.93</v>
      </c>
    </row>
    <row r="639" spans="1:81" ht="16.5" customHeight="1" x14ac:dyDescent="0.45">
      <c r="A639" s="362">
        <v>635</v>
      </c>
      <c r="B639" s="357" t="s">
        <v>871</v>
      </c>
      <c r="C639" s="357" t="s">
        <v>167</v>
      </c>
      <c r="D639" s="117">
        <v>5256</v>
      </c>
      <c r="E639" s="118">
        <v>22.95</v>
      </c>
      <c r="F639" s="117">
        <v>3198</v>
      </c>
      <c r="G639" s="118">
        <v>16.14</v>
      </c>
      <c r="H639" s="117">
        <v>4610</v>
      </c>
      <c r="I639" s="118">
        <v>22.03</v>
      </c>
      <c r="J639" s="117">
        <v>3881</v>
      </c>
      <c r="K639" s="118">
        <v>20.11</v>
      </c>
      <c r="L639" s="117">
        <v>6361</v>
      </c>
      <c r="M639" s="118">
        <v>31.82</v>
      </c>
      <c r="N639" s="117">
        <v>5107</v>
      </c>
      <c r="O639" s="118">
        <v>26.7</v>
      </c>
      <c r="P639" s="117">
        <v>5200</v>
      </c>
      <c r="Q639" s="118">
        <v>25.05</v>
      </c>
      <c r="R639" s="117">
        <v>4996</v>
      </c>
      <c r="S639" s="118">
        <v>22.92</v>
      </c>
      <c r="T639" s="117">
        <v>6283</v>
      </c>
      <c r="U639" s="118">
        <v>26.29</v>
      </c>
      <c r="V639" s="117">
        <v>6147</v>
      </c>
      <c r="W639" s="118">
        <v>22.38</v>
      </c>
      <c r="X639" s="117">
        <v>3953</v>
      </c>
      <c r="Y639" s="118">
        <v>17.98</v>
      </c>
      <c r="Z639" s="117">
        <v>4528</v>
      </c>
      <c r="AA639" s="118">
        <v>18.22</v>
      </c>
      <c r="AB639" s="117">
        <v>5337</v>
      </c>
      <c r="AC639" s="118">
        <v>18.64</v>
      </c>
      <c r="AD639" s="117">
        <v>4726</v>
      </c>
      <c r="AE639" s="118">
        <v>17.670000000000002</v>
      </c>
      <c r="AF639" s="117">
        <v>6473</v>
      </c>
      <c r="AG639" s="118">
        <v>22.22</v>
      </c>
      <c r="AH639" s="117">
        <v>5896</v>
      </c>
      <c r="AI639" s="118">
        <v>19.989999999999998</v>
      </c>
      <c r="AJ639" s="117">
        <v>5887</v>
      </c>
      <c r="AK639" s="118">
        <v>19.95</v>
      </c>
      <c r="AL639" s="117">
        <v>7355</v>
      </c>
      <c r="AM639" s="118">
        <v>24.19</v>
      </c>
      <c r="AN639" s="117">
        <v>6557</v>
      </c>
      <c r="AO639" s="118">
        <v>23.29</v>
      </c>
      <c r="AP639" s="117">
        <v>5107</v>
      </c>
      <c r="AQ639" s="118">
        <v>20.190000000000001</v>
      </c>
      <c r="AR639" s="117">
        <v>5310</v>
      </c>
      <c r="AS639" s="118">
        <v>21.8</v>
      </c>
      <c r="AT639" s="117">
        <v>5969</v>
      </c>
      <c r="AU639" s="118">
        <v>24.65</v>
      </c>
      <c r="AV639" s="117">
        <v>6291</v>
      </c>
      <c r="AW639" s="118">
        <v>26.23</v>
      </c>
      <c r="AX639" s="117">
        <v>7214</v>
      </c>
      <c r="AY639" s="118">
        <v>30.2</v>
      </c>
      <c r="AZ639" s="117">
        <v>5547</v>
      </c>
      <c r="BA639" s="118">
        <v>23.79</v>
      </c>
      <c r="BB639" s="117">
        <v>5731</v>
      </c>
      <c r="BC639" s="118">
        <v>23.49</v>
      </c>
      <c r="BD639" s="117">
        <v>7231</v>
      </c>
      <c r="BE639" s="118">
        <v>30.58</v>
      </c>
      <c r="BF639" s="117">
        <v>5273</v>
      </c>
      <c r="BG639" s="118">
        <v>24.13</v>
      </c>
      <c r="BH639" s="117">
        <v>7606</v>
      </c>
      <c r="BI639" s="118">
        <v>33.200000000000003</v>
      </c>
      <c r="BJ639" s="117">
        <v>7401</v>
      </c>
      <c r="BK639" s="118">
        <v>31.84</v>
      </c>
      <c r="BL639" s="117">
        <v>6710</v>
      </c>
      <c r="BM639" s="118">
        <v>31.19</v>
      </c>
      <c r="BN639" s="117">
        <v>7832</v>
      </c>
      <c r="BO639" s="118">
        <v>39.020000000000003</v>
      </c>
      <c r="BP639" s="117">
        <v>7568</v>
      </c>
      <c r="BQ639" s="118">
        <v>39.51</v>
      </c>
      <c r="BR639" s="117">
        <v>7653</v>
      </c>
      <c r="BS639" s="118">
        <v>40.01</v>
      </c>
      <c r="BT639" s="117">
        <v>7690</v>
      </c>
      <c r="BU639" s="118">
        <v>43.28</v>
      </c>
      <c r="BV639" s="117">
        <v>6280</v>
      </c>
      <c r="BW639" s="118">
        <v>35.31</v>
      </c>
      <c r="BX639" s="117">
        <v>7215</v>
      </c>
      <c r="BY639" s="118">
        <v>41.02</v>
      </c>
      <c r="BZ639" s="117">
        <v>6700</v>
      </c>
      <c r="CA639" s="118">
        <v>38.229999999999997</v>
      </c>
      <c r="CB639" s="117">
        <v>7051</v>
      </c>
      <c r="CC639" s="118">
        <v>37.090000000000003</v>
      </c>
    </row>
    <row r="640" spans="1:81" ht="16.5" customHeight="1" x14ac:dyDescent="0.45">
      <c r="A640" s="363">
        <v>636</v>
      </c>
      <c r="B640" s="358" t="s">
        <v>872</v>
      </c>
      <c r="C640" s="358" t="s">
        <v>167</v>
      </c>
      <c r="D640" s="115">
        <v>4043</v>
      </c>
      <c r="E640" s="116">
        <v>29.23</v>
      </c>
      <c r="F640" s="115">
        <v>3949</v>
      </c>
      <c r="G640" s="116">
        <v>22.31</v>
      </c>
      <c r="H640" s="115">
        <v>3969</v>
      </c>
      <c r="I640" s="116">
        <v>28.61</v>
      </c>
      <c r="J640" s="115">
        <v>6189</v>
      </c>
      <c r="K640" s="116">
        <v>29.86</v>
      </c>
      <c r="L640" s="115">
        <v>6622</v>
      </c>
      <c r="M640" s="116">
        <v>33.25</v>
      </c>
      <c r="N640" s="115">
        <v>4610</v>
      </c>
      <c r="O640" s="116">
        <v>29.34</v>
      </c>
      <c r="P640" s="115">
        <v>5700</v>
      </c>
      <c r="Q640" s="116">
        <v>35.229999999999997</v>
      </c>
      <c r="R640" s="115">
        <v>5463</v>
      </c>
      <c r="S640" s="116">
        <v>32.369999999999997</v>
      </c>
      <c r="T640" s="115">
        <v>6231</v>
      </c>
      <c r="U640" s="116">
        <v>32.909999999999997</v>
      </c>
      <c r="V640" s="115">
        <v>6471</v>
      </c>
      <c r="W640" s="116">
        <v>37.07</v>
      </c>
      <c r="X640" s="115">
        <v>5643</v>
      </c>
      <c r="Y640" s="116">
        <v>33.21</v>
      </c>
      <c r="Z640" s="115">
        <v>5679</v>
      </c>
      <c r="AA640" s="116">
        <v>32.97</v>
      </c>
      <c r="AB640" s="115">
        <v>5969</v>
      </c>
      <c r="AC640" s="116">
        <v>33.299999999999997</v>
      </c>
      <c r="AD640" s="115">
        <v>7157</v>
      </c>
      <c r="AE640" s="116">
        <v>37.99</v>
      </c>
      <c r="AF640" s="115">
        <v>8354</v>
      </c>
      <c r="AG640" s="116">
        <v>46.59</v>
      </c>
      <c r="AH640" s="115">
        <v>7482</v>
      </c>
      <c r="AI640" s="116">
        <v>43.69</v>
      </c>
      <c r="AJ640" s="115">
        <v>8336</v>
      </c>
      <c r="AK640" s="116">
        <v>46.19</v>
      </c>
      <c r="AL640" s="115">
        <v>7482</v>
      </c>
      <c r="AM640" s="116">
        <v>43.43</v>
      </c>
      <c r="AN640" s="115">
        <v>8289</v>
      </c>
      <c r="AO640" s="116">
        <v>45.5</v>
      </c>
      <c r="AP640" s="115">
        <v>8301</v>
      </c>
      <c r="AQ640" s="116">
        <v>48.67</v>
      </c>
      <c r="AR640" s="115">
        <v>8216</v>
      </c>
      <c r="AS640" s="116">
        <v>46.59</v>
      </c>
      <c r="AT640" s="115">
        <v>8945</v>
      </c>
      <c r="AU640" s="116">
        <v>49.55</v>
      </c>
      <c r="AV640" s="115">
        <v>9842</v>
      </c>
      <c r="AW640" s="116">
        <v>54.75</v>
      </c>
      <c r="AX640" s="115">
        <v>11374</v>
      </c>
      <c r="AY640" s="116">
        <v>68.77</v>
      </c>
      <c r="AZ640" s="115">
        <v>9698</v>
      </c>
      <c r="BA640" s="116">
        <v>57.59</v>
      </c>
      <c r="BB640" s="115">
        <v>9596</v>
      </c>
      <c r="BC640" s="116">
        <v>58.47</v>
      </c>
      <c r="BD640" s="115">
        <v>11164</v>
      </c>
      <c r="BE640" s="116">
        <v>71.11</v>
      </c>
      <c r="BF640" s="115">
        <v>10244</v>
      </c>
      <c r="BG640" s="116">
        <v>63.77</v>
      </c>
      <c r="BH640" s="115">
        <v>11087</v>
      </c>
      <c r="BI640" s="116">
        <v>68.150000000000006</v>
      </c>
      <c r="BJ640" s="115">
        <v>11857</v>
      </c>
      <c r="BK640" s="116">
        <v>69.459999999999994</v>
      </c>
      <c r="BL640" s="115">
        <v>10659</v>
      </c>
      <c r="BM640" s="116">
        <v>65.47</v>
      </c>
      <c r="BN640" s="115">
        <v>11804</v>
      </c>
      <c r="BO640" s="116">
        <v>76.569999999999993</v>
      </c>
      <c r="BP640" s="115">
        <v>12825</v>
      </c>
      <c r="BQ640" s="116">
        <v>87.42</v>
      </c>
      <c r="BR640" s="115">
        <v>12610</v>
      </c>
      <c r="BS640" s="116">
        <v>88.01</v>
      </c>
      <c r="BT640" s="115">
        <v>11738</v>
      </c>
      <c r="BU640" s="116">
        <v>83.07</v>
      </c>
      <c r="BV640" s="115">
        <v>12047</v>
      </c>
      <c r="BW640" s="116">
        <v>84.58</v>
      </c>
      <c r="BX640" s="115">
        <v>11961</v>
      </c>
      <c r="BY640" s="116">
        <v>79.989999999999995</v>
      </c>
      <c r="BZ640" s="115">
        <v>10423</v>
      </c>
      <c r="CA640" s="116">
        <v>70.239999999999995</v>
      </c>
      <c r="CB640" s="115">
        <v>10760</v>
      </c>
      <c r="CC640" s="116">
        <v>73.27</v>
      </c>
    </row>
    <row r="641" spans="1:81" ht="16.5" customHeight="1" x14ac:dyDescent="0.45">
      <c r="A641" s="362">
        <v>637</v>
      </c>
      <c r="B641" s="357" t="s">
        <v>873</v>
      </c>
      <c r="C641" s="111"/>
      <c r="D641" s="111"/>
      <c r="E641" s="118">
        <v>356.79</v>
      </c>
      <c r="F641" s="111"/>
      <c r="G641" s="118">
        <v>406.95</v>
      </c>
      <c r="H641" s="111"/>
      <c r="I641" s="118">
        <v>406.82</v>
      </c>
      <c r="J641" s="111"/>
      <c r="K641" s="118">
        <v>381.57</v>
      </c>
      <c r="L641" s="111"/>
      <c r="M641" s="118">
        <v>383.05</v>
      </c>
      <c r="N641" s="111"/>
      <c r="O641" s="118">
        <v>707.53</v>
      </c>
      <c r="P641" s="111"/>
      <c r="Q641" s="118">
        <v>351.89</v>
      </c>
      <c r="R641" s="111"/>
      <c r="S641" s="118">
        <v>405.43</v>
      </c>
      <c r="T641" s="111"/>
      <c r="U641" s="118">
        <v>738.36</v>
      </c>
      <c r="V641" s="111"/>
      <c r="W641" s="118">
        <v>729.26</v>
      </c>
      <c r="X641" s="111"/>
      <c r="Y641" s="118">
        <v>423.02</v>
      </c>
      <c r="Z641" s="111"/>
      <c r="AA641" s="118">
        <v>432.84</v>
      </c>
      <c r="AB641" s="111"/>
      <c r="AC641" s="118">
        <v>437.08</v>
      </c>
      <c r="AD641" s="111"/>
      <c r="AE641" s="113">
        <v>1024.1600000000001</v>
      </c>
      <c r="AF641" s="111"/>
      <c r="AG641" s="118">
        <v>731.71</v>
      </c>
      <c r="AH641" s="111"/>
      <c r="AI641" s="118">
        <v>301.89</v>
      </c>
      <c r="AJ641" s="111"/>
      <c r="AK641" s="118">
        <v>319.11</v>
      </c>
      <c r="AL641" s="111"/>
      <c r="AM641" s="118">
        <v>361.96</v>
      </c>
      <c r="AN641" s="111"/>
      <c r="AO641" s="118">
        <v>406.9</v>
      </c>
      <c r="AP641" s="111"/>
      <c r="AQ641" s="118">
        <v>579.54</v>
      </c>
      <c r="AR641" s="111"/>
      <c r="AS641" s="118">
        <v>787.33</v>
      </c>
      <c r="AT641" s="111"/>
      <c r="AU641" s="118">
        <v>719.75</v>
      </c>
      <c r="AV641" s="111"/>
      <c r="AW641" s="118">
        <v>543.5</v>
      </c>
      <c r="AX641" s="111"/>
      <c r="AY641" s="118">
        <v>608.23</v>
      </c>
      <c r="AZ641" s="111"/>
      <c r="BA641" s="118">
        <v>424</v>
      </c>
      <c r="BB641" s="111"/>
      <c r="BC641" s="118">
        <v>393.09</v>
      </c>
      <c r="BD641" s="111"/>
      <c r="BE641" s="118">
        <v>495.11</v>
      </c>
      <c r="BF641" s="111"/>
      <c r="BG641" s="118">
        <v>662.93</v>
      </c>
      <c r="BH641" s="111"/>
      <c r="BI641" s="118">
        <v>519.04999999999995</v>
      </c>
      <c r="BJ641" s="111"/>
      <c r="BK641" s="118">
        <v>815.33</v>
      </c>
      <c r="BL641" s="111"/>
      <c r="BM641" s="118">
        <v>705.88</v>
      </c>
      <c r="BN641" s="111"/>
      <c r="BO641" s="118">
        <v>676.63</v>
      </c>
      <c r="BP641" s="111"/>
      <c r="BQ641" s="118">
        <v>506.6</v>
      </c>
      <c r="BR641" s="111"/>
      <c r="BS641" s="118">
        <v>536.9</v>
      </c>
      <c r="BT641" s="111"/>
      <c r="BU641" s="118">
        <v>732.81</v>
      </c>
      <c r="BV641" s="111"/>
      <c r="BW641" s="118">
        <v>386.52</v>
      </c>
      <c r="BX641" s="111"/>
      <c r="BY641" s="118">
        <v>438.79</v>
      </c>
      <c r="BZ641" s="111"/>
      <c r="CA641" s="118">
        <v>455.47</v>
      </c>
      <c r="CB641" s="111"/>
      <c r="CC641" s="118">
        <v>742.52</v>
      </c>
    </row>
    <row r="642" spans="1:81" ht="16.5" customHeight="1" x14ac:dyDescent="0.45">
      <c r="A642" s="363">
        <v>638</v>
      </c>
      <c r="B642" s="358" t="s">
        <v>874</v>
      </c>
      <c r="C642" s="112"/>
      <c r="D642" s="112"/>
      <c r="E642" s="116">
        <v>721.61</v>
      </c>
      <c r="F642" s="112"/>
      <c r="G642" s="116">
        <v>614.32000000000005</v>
      </c>
      <c r="H642" s="112"/>
      <c r="I642" s="116">
        <v>715.62</v>
      </c>
      <c r="J642" s="112"/>
      <c r="K642" s="116">
        <v>736.06</v>
      </c>
      <c r="L642" s="112"/>
      <c r="M642" s="116">
        <v>844.53</v>
      </c>
      <c r="N642" s="112"/>
      <c r="O642" s="116">
        <v>924.66</v>
      </c>
      <c r="P642" s="112"/>
      <c r="Q642" s="116">
        <v>898.17</v>
      </c>
      <c r="R642" s="112"/>
      <c r="S642" s="116">
        <v>722.51</v>
      </c>
      <c r="T642" s="112"/>
      <c r="U642" s="116">
        <v>688.5</v>
      </c>
      <c r="V642" s="112"/>
      <c r="W642" s="116">
        <v>785.31</v>
      </c>
      <c r="X642" s="112"/>
      <c r="Y642" s="116">
        <v>642.94000000000005</v>
      </c>
      <c r="Z642" s="112"/>
      <c r="AA642" s="116">
        <v>616.85</v>
      </c>
      <c r="AB642" s="112"/>
      <c r="AC642" s="116">
        <v>448.29</v>
      </c>
      <c r="AD642" s="112"/>
      <c r="AE642" s="116">
        <v>409.03</v>
      </c>
      <c r="AF642" s="112"/>
      <c r="AG642" s="116">
        <v>414.77</v>
      </c>
      <c r="AH642" s="112"/>
      <c r="AI642" s="116">
        <v>426.04</v>
      </c>
      <c r="AJ642" s="112"/>
      <c r="AK642" s="116">
        <v>570.79999999999995</v>
      </c>
      <c r="AL642" s="112"/>
      <c r="AM642" s="116">
        <v>551.22</v>
      </c>
      <c r="AN642" s="112"/>
      <c r="AO642" s="116">
        <v>613.99</v>
      </c>
      <c r="AP642" s="112"/>
      <c r="AQ642" s="116">
        <v>633.35</v>
      </c>
      <c r="AR642" s="112"/>
      <c r="AS642" s="116">
        <v>589.26</v>
      </c>
      <c r="AT642" s="112"/>
      <c r="AU642" s="116">
        <v>608.37</v>
      </c>
      <c r="AV642" s="112"/>
      <c r="AW642" s="116">
        <v>702.82</v>
      </c>
      <c r="AX642" s="112"/>
      <c r="AY642" s="116">
        <v>737.04</v>
      </c>
      <c r="AZ642" s="112"/>
      <c r="BA642" s="116">
        <v>684.21</v>
      </c>
      <c r="BB642" s="112"/>
      <c r="BC642" s="116">
        <v>532.78</v>
      </c>
      <c r="BD642" s="112"/>
      <c r="BE642" s="116">
        <v>608.74</v>
      </c>
      <c r="BF642" s="112"/>
      <c r="BG642" s="116">
        <v>592.71</v>
      </c>
      <c r="BH642" s="112"/>
      <c r="BI642" s="116">
        <v>752</v>
      </c>
      <c r="BJ642" s="112"/>
      <c r="BK642" s="116">
        <v>684.7</v>
      </c>
      <c r="BL642" s="112"/>
      <c r="BM642" s="116">
        <v>665.37</v>
      </c>
      <c r="BN642" s="112"/>
      <c r="BO642" s="116">
        <v>753.6</v>
      </c>
      <c r="BP642" s="112"/>
      <c r="BQ642" s="116">
        <v>853.44</v>
      </c>
      <c r="BR642" s="112"/>
      <c r="BS642" s="116">
        <v>852.28</v>
      </c>
      <c r="BT642" s="112"/>
      <c r="BU642" s="116">
        <v>853.94</v>
      </c>
      <c r="BV642" s="112"/>
      <c r="BW642" s="116">
        <v>847.57</v>
      </c>
      <c r="BX642" s="112"/>
      <c r="BY642" s="116">
        <v>882.18</v>
      </c>
      <c r="BZ642" s="112"/>
      <c r="CA642" s="116">
        <v>717.24</v>
      </c>
      <c r="CB642" s="112"/>
      <c r="CC642" s="116">
        <v>911.68</v>
      </c>
    </row>
    <row r="643" spans="1:81" ht="16.5" customHeight="1" x14ac:dyDescent="0.45">
      <c r="A643" s="362">
        <v>639</v>
      </c>
      <c r="B643" s="357" t="s">
        <v>875</v>
      </c>
      <c r="C643" s="357" t="s">
        <v>167</v>
      </c>
      <c r="D643" s="111"/>
      <c r="E643" s="118">
        <v>0</v>
      </c>
      <c r="F643" s="111"/>
      <c r="G643" s="118">
        <v>0</v>
      </c>
      <c r="H643" s="111"/>
      <c r="I643" s="118">
        <v>0</v>
      </c>
      <c r="J643" s="111"/>
      <c r="K643" s="118">
        <v>0</v>
      </c>
      <c r="L643" s="111"/>
      <c r="M643" s="118">
        <v>0</v>
      </c>
      <c r="N643" s="111"/>
      <c r="O643" s="118">
        <v>0</v>
      </c>
      <c r="P643" s="111"/>
      <c r="Q643" s="118">
        <v>0</v>
      </c>
      <c r="R643" s="118">
        <v>20</v>
      </c>
      <c r="S643" s="118">
        <v>0.17</v>
      </c>
      <c r="T643" s="118">
        <v>2</v>
      </c>
      <c r="U643" s="118">
        <v>0.02</v>
      </c>
      <c r="V643" s="111"/>
      <c r="W643" s="118">
        <v>0</v>
      </c>
      <c r="X643" s="111"/>
      <c r="Y643" s="118">
        <v>0</v>
      </c>
      <c r="Z643" s="111"/>
      <c r="AA643" s="118">
        <v>0</v>
      </c>
      <c r="AB643" s="111"/>
      <c r="AC643" s="111"/>
      <c r="AD643" s="111"/>
      <c r="AE643" s="111"/>
      <c r="AF643" s="111"/>
      <c r="AG643" s="111"/>
      <c r="AH643" s="111"/>
      <c r="AI643" s="111"/>
      <c r="AJ643" s="118">
        <v>20</v>
      </c>
      <c r="AK643" s="118">
        <v>0.19</v>
      </c>
      <c r="AL643" s="111"/>
      <c r="AM643" s="118">
        <v>0</v>
      </c>
      <c r="AN643" s="111"/>
      <c r="AO643" s="118">
        <v>0</v>
      </c>
      <c r="AP643" s="111"/>
      <c r="AQ643" s="118">
        <v>0</v>
      </c>
      <c r="AR643" s="111"/>
      <c r="AS643" s="118">
        <v>0</v>
      </c>
      <c r="AT643" s="111"/>
      <c r="AU643" s="118">
        <v>0</v>
      </c>
      <c r="AV643" s="111"/>
      <c r="AW643" s="118">
        <v>0</v>
      </c>
      <c r="AX643" s="111"/>
      <c r="AY643" s="118">
        <v>0</v>
      </c>
      <c r="AZ643" s="111"/>
      <c r="BA643" s="111"/>
      <c r="BB643" s="111"/>
      <c r="BC643" s="111"/>
      <c r="BD643" s="111"/>
      <c r="BE643" s="118">
        <v>0</v>
      </c>
      <c r="BF643" s="111"/>
      <c r="BG643" s="118">
        <v>0</v>
      </c>
      <c r="BH643" s="111"/>
      <c r="BI643" s="118">
        <v>0</v>
      </c>
      <c r="BJ643" s="111"/>
      <c r="BK643" s="118">
        <v>0</v>
      </c>
      <c r="BL643" s="111"/>
      <c r="BM643" s="118">
        <v>0</v>
      </c>
      <c r="BN643" s="111"/>
      <c r="BO643" s="118">
        <v>0</v>
      </c>
      <c r="BP643" s="111"/>
      <c r="BQ643" s="118">
        <v>0</v>
      </c>
      <c r="BR643" s="111"/>
      <c r="BS643" s="118">
        <v>0</v>
      </c>
      <c r="BT643" s="111"/>
      <c r="BU643" s="118">
        <v>0</v>
      </c>
      <c r="BV643" s="118">
        <v>13</v>
      </c>
      <c r="BW643" s="118">
        <v>0.08</v>
      </c>
      <c r="BX643" s="111"/>
      <c r="BY643" s="118">
        <v>0</v>
      </c>
      <c r="BZ643" s="111"/>
      <c r="CA643" s="118">
        <v>0</v>
      </c>
      <c r="CB643" s="111"/>
      <c r="CC643" s="118">
        <v>0</v>
      </c>
    </row>
    <row r="644" spans="1:81" ht="16.5" customHeight="1" x14ac:dyDescent="0.45">
      <c r="A644" s="363">
        <v>640</v>
      </c>
      <c r="B644" s="358" t="s">
        <v>876</v>
      </c>
      <c r="C644" s="358" t="s">
        <v>167</v>
      </c>
      <c r="D644" s="115">
        <v>783459</v>
      </c>
      <c r="E644" s="116">
        <v>18.05</v>
      </c>
      <c r="F644" s="115">
        <v>803619</v>
      </c>
      <c r="G644" s="116">
        <v>18.350000000000001</v>
      </c>
      <c r="H644" s="115">
        <v>895240</v>
      </c>
      <c r="I644" s="116">
        <v>20.48</v>
      </c>
      <c r="J644" s="115">
        <v>712166</v>
      </c>
      <c r="K644" s="116">
        <v>16.96</v>
      </c>
      <c r="L644" s="115">
        <v>837943</v>
      </c>
      <c r="M644" s="116">
        <v>19.54</v>
      </c>
      <c r="N644" s="115">
        <v>700202</v>
      </c>
      <c r="O644" s="116">
        <v>16.22</v>
      </c>
      <c r="P644" s="115">
        <v>622126</v>
      </c>
      <c r="Q644" s="116">
        <v>15.06</v>
      </c>
      <c r="R644" s="115">
        <v>683916</v>
      </c>
      <c r="S644" s="116">
        <v>16.3</v>
      </c>
      <c r="T644" s="115">
        <v>783084</v>
      </c>
      <c r="U644" s="116">
        <v>17.41</v>
      </c>
      <c r="V644" s="115">
        <v>734566</v>
      </c>
      <c r="W644" s="116">
        <v>17.440000000000001</v>
      </c>
      <c r="X644" s="115">
        <v>865515</v>
      </c>
      <c r="Y644" s="116">
        <v>19.760000000000002</v>
      </c>
      <c r="Z644" s="115">
        <v>704696</v>
      </c>
      <c r="AA644" s="116">
        <v>16.39</v>
      </c>
      <c r="AB644" s="115">
        <v>640956</v>
      </c>
      <c r="AC644" s="116">
        <v>15.42</v>
      </c>
      <c r="AD644" s="115">
        <v>579876</v>
      </c>
      <c r="AE644" s="116">
        <v>14.35</v>
      </c>
      <c r="AF644" s="115">
        <v>816194</v>
      </c>
      <c r="AG644" s="116">
        <v>19.32</v>
      </c>
      <c r="AH644" s="115">
        <v>558817</v>
      </c>
      <c r="AI644" s="116">
        <v>13.32</v>
      </c>
      <c r="AJ644" s="115">
        <v>736710</v>
      </c>
      <c r="AK644" s="116">
        <v>17.190000000000001</v>
      </c>
      <c r="AL644" s="115">
        <v>579443</v>
      </c>
      <c r="AM644" s="116">
        <v>14.24</v>
      </c>
      <c r="AN644" s="115">
        <v>723528</v>
      </c>
      <c r="AO644" s="116">
        <v>16.86</v>
      </c>
      <c r="AP644" s="115">
        <v>629349</v>
      </c>
      <c r="AQ644" s="116">
        <v>15.33</v>
      </c>
      <c r="AR644" s="115">
        <v>637941</v>
      </c>
      <c r="AS644" s="116">
        <v>15.94</v>
      </c>
      <c r="AT644" s="115">
        <v>739901</v>
      </c>
      <c r="AU644" s="116">
        <v>17.38</v>
      </c>
      <c r="AV644" s="115">
        <v>814003</v>
      </c>
      <c r="AW644" s="116">
        <v>19.09</v>
      </c>
      <c r="AX644" s="115">
        <v>587631</v>
      </c>
      <c r="AY644" s="116">
        <v>14.72</v>
      </c>
      <c r="AZ644" s="115">
        <v>562928</v>
      </c>
      <c r="BA644" s="116">
        <v>13.83</v>
      </c>
      <c r="BB644" s="115">
        <v>520883</v>
      </c>
      <c r="BC644" s="116">
        <v>13.29</v>
      </c>
      <c r="BD644" s="115">
        <v>675668</v>
      </c>
      <c r="BE644" s="116">
        <v>16.36</v>
      </c>
      <c r="BF644" s="115">
        <v>489741</v>
      </c>
      <c r="BG644" s="116">
        <v>12.38</v>
      </c>
      <c r="BH644" s="115">
        <v>724071</v>
      </c>
      <c r="BI644" s="116">
        <v>17.3</v>
      </c>
      <c r="BJ644" s="115">
        <v>653636</v>
      </c>
      <c r="BK644" s="116">
        <v>16.149999999999999</v>
      </c>
      <c r="BL644" s="115">
        <v>512005</v>
      </c>
      <c r="BM644" s="116">
        <v>13.62</v>
      </c>
      <c r="BN644" s="115">
        <v>651763</v>
      </c>
      <c r="BO644" s="116">
        <v>16.14</v>
      </c>
      <c r="BP644" s="115">
        <v>562400</v>
      </c>
      <c r="BQ644" s="116">
        <v>14.12</v>
      </c>
      <c r="BR644" s="115">
        <v>600049</v>
      </c>
      <c r="BS644" s="116">
        <v>14.77</v>
      </c>
      <c r="BT644" s="115">
        <v>575293</v>
      </c>
      <c r="BU644" s="116">
        <v>14.46</v>
      </c>
      <c r="BV644" s="115">
        <v>679174</v>
      </c>
      <c r="BW644" s="116">
        <v>16.71</v>
      </c>
      <c r="BX644" s="115">
        <v>538356</v>
      </c>
      <c r="BY644" s="116">
        <v>14.74</v>
      </c>
      <c r="BZ644" s="115">
        <v>646633</v>
      </c>
      <c r="CA644" s="116">
        <v>15.45</v>
      </c>
      <c r="CB644" s="115">
        <v>639327</v>
      </c>
      <c r="CC644" s="116">
        <v>16.73</v>
      </c>
    </row>
    <row r="645" spans="1:81" ht="16.5" customHeight="1" x14ac:dyDescent="0.45">
      <c r="A645" s="362">
        <v>641</v>
      </c>
      <c r="B645" s="357" t="s">
        <v>877</v>
      </c>
      <c r="C645" s="357" t="s">
        <v>167</v>
      </c>
      <c r="D645" s="117">
        <v>1523</v>
      </c>
      <c r="E645" s="118">
        <v>0.94</v>
      </c>
      <c r="F645" s="117">
        <v>2816</v>
      </c>
      <c r="G645" s="118">
        <v>1.78</v>
      </c>
      <c r="H645" s="117">
        <v>2820</v>
      </c>
      <c r="I645" s="118">
        <v>1.85</v>
      </c>
      <c r="J645" s="117">
        <v>2364</v>
      </c>
      <c r="K645" s="118">
        <v>1.57</v>
      </c>
      <c r="L645" s="117">
        <v>3042</v>
      </c>
      <c r="M645" s="118">
        <v>2.0499999999999998</v>
      </c>
      <c r="N645" s="117">
        <v>2779</v>
      </c>
      <c r="O645" s="118">
        <v>1.81</v>
      </c>
      <c r="P645" s="117">
        <v>2455</v>
      </c>
      <c r="Q645" s="118">
        <v>1.59</v>
      </c>
      <c r="R645" s="117">
        <v>3072</v>
      </c>
      <c r="S645" s="118">
        <v>1.9</v>
      </c>
      <c r="T645" s="117">
        <v>2776</v>
      </c>
      <c r="U645" s="118">
        <v>1.61</v>
      </c>
      <c r="V645" s="117">
        <v>3516</v>
      </c>
      <c r="W645" s="118">
        <v>2</v>
      </c>
      <c r="X645" s="117">
        <v>3223</v>
      </c>
      <c r="Y645" s="118">
        <v>1.88</v>
      </c>
      <c r="Z645" s="117">
        <v>4319</v>
      </c>
      <c r="AA645" s="118">
        <v>2.48</v>
      </c>
      <c r="AB645" s="117">
        <v>2924</v>
      </c>
      <c r="AC645" s="118">
        <v>1.67</v>
      </c>
      <c r="AD645" s="117">
        <v>7104</v>
      </c>
      <c r="AE645" s="118">
        <v>2.5499999999999998</v>
      </c>
      <c r="AF645" s="117">
        <v>3691</v>
      </c>
      <c r="AG645" s="118">
        <v>2.0499999999999998</v>
      </c>
      <c r="AH645" s="117">
        <v>2878</v>
      </c>
      <c r="AI645" s="118">
        <v>1.62</v>
      </c>
      <c r="AJ645" s="117">
        <v>5116</v>
      </c>
      <c r="AK645" s="118">
        <v>2.54</v>
      </c>
      <c r="AL645" s="117">
        <v>4062</v>
      </c>
      <c r="AM645" s="118">
        <v>2.17</v>
      </c>
      <c r="AN645" s="117">
        <v>4679</v>
      </c>
      <c r="AO645" s="118">
        <v>2.35</v>
      </c>
      <c r="AP645" s="117">
        <v>5295</v>
      </c>
      <c r="AQ645" s="118">
        <v>2.64</v>
      </c>
      <c r="AR645" s="117">
        <v>8538</v>
      </c>
      <c r="AS645" s="118">
        <v>3.9</v>
      </c>
      <c r="AT645" s="117">
        <v>10713</v>
      </c>
      <c r="AU645" s="118">
        <v>4.79</v>
      </c>
      <c r="AV645" s="117">
        <v>10803</v>
      </c>
      <c r="AW645" s="118">
        <v>5.13</v>
      </c>
      <c r="AX645" s="117">
        <v>16177</v>
      </c>
      <c r="AY645" s="118">
        <v>7.49</v>
      </c>
      <c r="AZ645" s="117">
        <v>12533</v>
      </c>
      <c r="BA645" s="118">
        <v>6.4</v>
      </c>
      <c r="BB645" s="117">
        <v>12522</v>
      </c>
      <c r="BC645" s="118">
        <v>7.4</v>
      </c>
      <c r="BD645" s="117">
        <v>13961</v>
      </c>
      <c r="BE645" s="118">
        <v>8.4600000000000009</v>
      </c>
      <c r="BF645" s="117">
        <v>16058</v>
      </c>
      <c r="BG645" s="118">
        <v>8.65</v>
      </c>
      <c r="BH645" s="117">
        <v>18968</v>
      </c>
      <c r="BI645" s="118">
        <v>9.16</v>
      </c>
      <c r="BJ645" s="117">
        <v>15697</v>
      </c>
      <c r="BK645" s="118">
        <v>7.92</v>
      </c>
      <c r="BL645" s="117">
        <v>17299</v>
      </c>
      <c r="BM645" s="118">
        <v>8.17</v>
      </c>
      <c r="BN645" s="117">
        <v>14959</v>
      </c>
      <c r="BO645" s="118">
        <v>8.0399999999999991</v>
      </c>
      <c r="BP645" s="117">
        <v>24067</v>
      </c>
      <c r="BQ645" s="118">
        <v>11.95</v>
      </c>
      <c r="BR645" s="117">
        <v>22247</v>
      </c>
      <c r="BS645" s="118">
        <v>13.23</v>
      </c>
      <c r="BT645" s="117">
        <v>34462</v>
      </c>
      <c r="BU645" s="118">
        <v>20.3</v>
      </c>
      <c r="BV645" s="117">
        <v>33789</v>
      </c>
      <c r="BW645" s="118">
        <v>20.07</v>
      </c>
      <c r="BX645" s="117">
        <v>43375</v>
      </c>
      <c r="BY645" s="118">
        <v>25.63</v>
      </c>
      <c r="BZ645" s="117">
        <v>22357</v>
      </c>
      <c r="CA645" s="118">
        <v>12.92</v>
      </c>
      <c r="CB645" s="117">
        <v>31467</v>
      </c>
      <c r="CC645" s="118">
        <v>16.64</v>
      </c>
    </row>
    <row r="646" spans="1:81" ht="16.5" customHeight="1" x14ac:dyDescent="0.45">
      <c r="A646" s="363">
        <v>642</v>
      </c>
      <c r="B646" s="358" t="s">
        <v>998</v>
      </c>
      <c r="C646" s="358" t="s">
        <v>167</v>
      </c>
      <c r="D646" s="116">
        <v>30</v>
      </c>
      <c r="E646" s="116">
        <v>0.02</v>
      </c>
      <c r="F646" s="116">
        <v>30</v>
      </c>
      <c r="G646" s="116">
        <v>0.02</v>
      </c>
      <c r="H646" s="116">
        <v>30</v>
      </c>
      <c r="I646" s="116">
        <v>0.02</v>
      </c>
      <c r="J646" s="116">
        <v>30</v>
      </c>
      <c r="K646" s="116">
        <v>0.02</v>
      </c>
      <c r="L646" s="116">
        <v>30</v>
      </c>
      <c r="M646" s="116">
        <v>0.02</v>
      </c>
      <c r="N646" s="116">
        <v>30</v>
      </c>
      <c r="O646" s="116">
        <v>0.02</v>
      </c>
      <c r="P646" s="116">
        <v>30</v>
      </c>
      <c r="Q646" s="116">
        <v>0.02</v>
      </c>
      <c r="R646" s="112"/>
      <c r="S646" s="116">
        <v>0</v>
      </c>
      <c r="T646" s="112"/>
      <c r="U646" s="116">
        <v>0</v>
      </c>
      <c r="V646" s="112"/>
      <c r="W646" s="116">
        <v>0</v>
      </c>
      <c r="X646" s="116">
        <v>79</v>
      </c>
      <c r="Y646" s="116">
        <v>0.05</v>
      </c>
      <c r="Z646" s="112"/>
      <c r="AA646" s="116">
        <v>0</v>
      </c>
      <c r="AB646" s="116">
        <v>90</v>
      </c>
      <c r="AC646" s="116">
        <v>0.05</v>
      </c>
      <c r="AD646" s="112"/>
      <c r="AE646" s="116">
        <v>0</v>
      </c>
      <c r="AF646" s="116">
        <v>30</v>
      </c>
      <c r="AG646" s="116">
        <v>0.02</v>
      </c>
      <c r="AH646" s="116">
        <v>30</v>
      </c>
      <c r="AI646" s="116">
        <v>0.02</v>
      </c>
      <c r="AJ646" s="116">
        <v>30</v>
      </c>
      <c r="AK646" s="116">
        <v>0.02</v>
      </c>
      <c r="AL646" s="112"/>
      <c r="AM646" s="116">
        <v>0</v>
      </c>
      <c r="AN646" s="112"/>
      <c r="AO646" s="116">
        <v>0</v>
      </c>
      <c r="AP646" s="112"/>
      <c r="AQ646" s="116">
        <v>0</v>
      </c>
      <c r="AR646" s="112"/>
      <c r="AS646" s="116">
        <v>0</v>
      </c>
      <c r="AT646" s="112"/>
      <c r="AU646" s="116">
        <v>0</v>
      </c>
      <c r="AV646" s="112"/>
      <c r="AW646" s="116">
        <v>0</v>
      </c>
      <c r="AX646" s="112"/>
      <c r="AY646" s="116">
        <v>0</v>
      </c>
      <c r="AZ646" s="112"/>
      <c r="BA646" s="116">
        <v>0</v>
      </c>
      <c r="BB646" s="116">
        <v>11</v>
      </c>
      <c r="BC646" s="116">
        <v>0.05</v>
      </c>
      <c r="BD646" s="116">
        <v>22</v>
      </c>
      <c r="BE646" s="116">
        <v>0.08</v>
      </c>
      <c r="BF646" s="116">
        <v>20</v>
      </c>
      <c r="BG646" s="116">
        <v>0.06</v>
      </c>
      <c r="BH646" s="116">
        <v>7</v>
      </c>
      <c r="BI646" s="116">
        <v>0.03</v>
      </c>
      <c r="BJ646" s="116">
        <v>19</v>
      </c>
      <c r="BK646" s="116">
        <v>0.08</v>
      </c>
      <c r="BL646" s="116">
        <v>3</v>
      </c>
      <c r="BM646" s="116">
        <v>0.01</v>
      </c>
      <c r="BN646" s="112"/>
      <c r="BO646" s="116">
        <v>0</v>
      </c>
      <c r="BP646" s="116">
        <v>32</v>
      </c>
      <c r="BQ646" s="116">
        <v>0.05</v>
      </c>
      <c r="BR646" s="116">
        <v>45</v>
      </c>
      <c r="BS646" s="116">
        <v>0.03</v>
      </c>
      <c r="BT646" s="116">
        <v>49</v>
      </c>
      <c r="BU646" s="116">
        <v>0.04</v>
      </c>
      <c r="BV646" s="116">
        <v>30</v>
      </c>
      <c r="BW646" s="116">
        <v>0.02</v>
      </c>
      <c r="BX646" s="112"/>
      <c r="BY646" s="116">
        <v>0</v>
      </c>
      <c r="BZ646" s="112"/>
      <c r="CA646" s="116">
        <v>0</v>
      </c>
      <c r="CB646" s="116">
        <v>3</v>
      </c>
      <c r="CC646" s="116">
        <v>0.01</v>
      </c>
    </row>
    <row r="647" spans="1:81" ht="16.5" customHeight="1" x14ac:dyDescent="0.45">
      <c r="A647" s="362">
        <v>643</v>
      </c>
      <c r="B647" s="357" t="s">
        <v>878</v>
      </c>
      <c r="C647" s="357" t="s">
        <v>167</v>
      </c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8">
        <v>0</v>
      </c>
      <c r="AL647" s="118">
        <v>150</v>
      </c>
      <c r="AM647" s="118">
        <v>0.05</v>
      </c>
      <c r="AN647" s="118">
        <v>80</v>
      </c>
      <c r="AO647" s="118">
        <v>0.03</v>
      </c>
      <c r="AP647" s="118">
        <v>716</v>
      </c>
      <c r="AQ647" s="118">
        <v>0.25</v>
      </c>
      <c r="AR647" s="111"/>
      <c r="AS647" s="118">
        <v>0</v>
      </c>
      <c r="AT647" s="111"/>
      <c r="AU647" s="118">
        <v>0</v>
      </c>
      <c r="AV647" s="111"/>
      <c r="AW647" s="118">
        <v>0</v>
      </c>
      <c r="AX647" s="111"/>
      <c r="AY647" s="118">
        <v>0</v>
      </c>
      <c r="AZ647" s="111"/>
      <c r="BA647" s="111"/>
      <c r="BB647" s="111"/>
      <c r="BC647" s="111"/>
      <c r="BD647" s="118">
        <v>371</v>
      </c>
      <c r="BE647" s="118">
        <v>0.13</v>
      </c>
      <c r="BF647" s="111"/>
      <c r="BG647" s="118">
        <v>0</v>
      </c>
      <c r="BH647" s="111"/>
      <c r="BI647" s="118">
        <v>0</v>
      </c>
      <c r="BJ647" s="118">
        <v>371</v>
      </c>
      <c r="BK647" s="118">
        <v>0.13</v>
      </c>
      <c r="BL647" s="118">
        <v>186</v>
      </c>
      <c r="BM647" s="118">
        <v>0.06</v>
      </c>
      <c r="BN647" s="111"/>
      <c r="BO647" s="118">
        <v>0</v>
      </c>
      <c r="BP647" s="111"/>
      <c r="BQ647" s="118">
        <v>0</v>
      </c>
      <c r="BR647" s="111"/>
      <c r="BS647" s="118">
        <v>0</v>
      </c>
      <c r="BT647" s="118">
        <v>318</v>
      </c>
      <c r="BU647" s="118">
        <v>0.11</v>
      </c>
      <c r="BV647" s="118">
        <v>371</v>
      </c>
      <c r="BW647" s="118">
        <v>0.13</v>
      </c>
      <c r="BX647" s="118">
        <v>186</v>
      </c>
      <c r="BY647" s="118">
        <v>0.06</v>
      </c>
      <c r="BZ647" s="118">
        <v>239</v>
      </c>
      <c r="CA647" s="118">
        <v>0.08</v>
      </c>
      <c r="CB647" s="111"/>
      <c r="CC647" s="118">
        <v>0</v>
      </c>
    </row>
    <row r="648" spans="1:81" ht="16.5" customHeight="1" x14ac:dyDescent="0.45">
      <c r="A648" s="363">
        <v>644</v>
      </c>
      <c r="B648" s="358" t="s">
        <v>879</v>
      </c>
      <c r="C648" s="358" t="s">
        <v>167</v>
      </c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6">
        <v>0</v>
      </c>
      <c r="P648" s="112"/>
      <c r="Q648" s="116">
        <v>0</v>
      </c>
      <c r="R648" s="112"/>
      <c r="S648" s="116">
        <v>0</v>
      </c>
      <c r="T648" s="112"/>
      <c r="U648" s="116">
        <v>0</v>
      </c>
      <c r="V648" s="112"/>
      <c r="W648" s="116">
        <v>0</v>
      </c>
      <c r="X648" s="112"/>
      <c r="Y648" s="116">
        <v>0</v>
      </c>
      <c r="Z648" s="112"/>
      <c r="AA648" s="116">
        <v>0</v>
      </c>
      <c r="AB648" s="112"/>
      <c r="AC648" s="112"/>
      <c r="AD648" s="112"/>
      <c r="AE648" s="112"/>
      <c r="AF648" s="112"/>
      <c r="AG648" s="116">
        <v>0</v>
      </c>
      <c r="AH648" s="112"/>
      <c r="AI648" s="116">
        <v>0</v>
      </c>
      <c r="AJ648" s="112"/>
      <c r="AK648" s="116">
        <v>0</v>
      </c>
      <c r="AL648" s="112"/>
      <c r="AM648" s="116">
        <v>0</v>
      </c>
      <c r="AN648" s="112"/>
      <c r="AO648" s="116">
        <v>0</v>
      </c>
      <c r="AP648" s="112"/>
      <c r="AQ648" s="116">
        <v>0</v>
      </c>
      <c r="AR648" s="112"/>
      <c r="AS648" s="116">
        <v>0</v>
      </c>
      <c r="AT648" s="112"/>
      <c r="AU648" s="116">
        <v>0</v>
      </c>
      <c r="AV648" s="112"/>
      <c r="AW648" s="116">
        <v>0</v>
      </c>
      <c r="AX648" s="112"/>
      <c r="AY648" s="116">
        <v>0</v>
      </c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6">
        <v>5</v>
      </c>
      <c r="BK648" s="116">
        <v>0</v>
      </c>
      <c r="BL648" s="112"/>
      <c r="BM648" s="116">
        <v>0</v>
      </c>
      <c r="BN648" s="112"/>
      <c r="BO648" s="116">
        <v>0</v>
      </c>
      <c r="BP648" s="112"/>
      <c r="BQ648" s="116">
        <v>0</v>
      </c>
      <c r="BR648" s="112"/>
      <c r="BS648" s="116">
        <v>0</v>
      </c>
      <c r="BT648" s="112"/>
      <c r="BU648" s="116">
        <v>0</v>
      </c>
      <c r="BV648" s="112"/>
      <c r="BW648" s="116">
        <v>0</v>
      </c>
      <c r="BX648" s="112"/>
      <c r="BY648" s="112"/>
      <c r="BZ648" s="112"/>
      <c r="CA648" s="112"/>
      <c r="CB648" s="112"/>
      <c r="CC648" s="112"/>
    </row>
    <row r="649" spans="1:81" ht="16.5" customHeight="1" x14ac:dyDescent="0.45">
      <c r="A649" s="362">
        <v>645</v>
      </c>
      <c r="B649" s="357" t="s">
        <v>880</v>
      </c>
      <c r="C649" s="357" t="s">
        <v>167</v>
      </c>
      <c r="D649" s="117">
        <v>40289</v>
      </c>
      <c r="E649" s="118">
        <v>1.31</v>
      </c>
      <c r="F649" s="117">
        <v>58865</v>
      </c>
      <c r="G649" s="118">
        <v>1.61</v>
      </c>
      <c r="H649" s="117">
        <v>81998</v>
      </c>
      <c r="I649" s="118">
        <v>2.3199999999999998</v>
      </c>
      <c r="J649" s="117">
        <v>67929</v>
      </c>
      <c r="K649" s="118">
        <v>2.0699999999999998</v>
      </c>
      <c r="L649" s="117">
        <v>115050</v>
      </c>
      <c r="M649" s="118">
        <v>2.9</v>
      </c>
      <c r="N649" s="117">
        <v>67131</v>
      </c>
      <c r="O649" s="118">
        <v>1.96</v>
      </c>
      <c r="P649" s="117">
        <v>95488</v>
      </c>
      <c r="Q649" s="118">
        <v>2.71</v>
      </c>
      <c r="R649" s="117">
        <v>47900</v>
      </c>
      <c r="S649" s="118">
        <v>1.33</v>
      </c>
      <c r="T649" s="117">
        <v>51469</v>
      </c>
      <c r="U649" s="118">
        <v>1.4</v>
      </c>
      <c r="V649" s="117">
        <v>53156</v>
      </c>
      <c r="W649" s="118">
        <v>1.62</v>
      </c>
      <c r="X649" s="117">
        <v>50233</v>
      </c>
      <c r="Y649" s="118">
        <v>1.41</v>
      </c>
      <c r="Z649" s="117">
        <v>70914</v>
      </c>
      <c r="AA649" s="118">
        <v>1.75</v>
      </c>
      <c r="AB649" s="117">
        <v>40162</v>
      </c>
      <c r="AC649" s="118">
        <v>1.1100000000000001</v>
      </c>
      <c r="AD649" s="117">
        <v>46886</v>
      </c>
      <c r="AE649" s="118">
        <v>1.28</v>
      </c>
      <c r="AF649" s="117">
        <v>79566</v>
      </c>
      <c r="AG649" s="118">
        <v>2.04</v>
      </c>
      <c r="AH649" s="117">
        <v>38313</v>
      </c>
      <c r="AI649" s="118">
        <v>0.95</v>
      </c>
      <c r="AJ649" s="117">
        <v>80886</v>
      </c>
      <c r="AK649" s="118">
        <v>2.12</v>
      </c>
      <c r="AL649" s="117">
        <v>60155</v>
      </c>
      <c r="AM649" s="118">
        <v>1.42</v>
      </c>
      <c r="AN649" s="117">
        <v>56454</v>
      </c>
      <c r="AO649" s="118">
        <v>1.54</v>
      </c>
      <c r="AP649" s="117">
        <v>49648</v>
      </c>
      <c r="AQ649" s="118">
        <v>1.27</v>
      </c>
      <c r="AR649" s="117">
        <v>45902</v>
      </c>
      <c r="AS649" s="118">
        <v>1.23</v>
      </c>
      <c r="AT649" s="117">
        <v>123125</v>
      </c>
      <c r="AU649" s="118">
        <v>3</v>
      </c>
      <c r="AV649" s="117">
        <v>44911</v>
      </c>
      <c r="AW649" s="118">
        <v>1.1299999999999999</v>
      </c>
      <c r="AX649" s="117">
        <v>35057</v>
      </c>
      <c r="AY649" s="118">
        <v>0.98</v>
      </c>
      <c r="AZ649" s="117">
        <v>76088</v>
      </c>
      <c r="BA649" s="118">
        <v>1.77</v>
      </c>
      <c r="BB649" s="117">
        <v>75673</v>
      </c>
      <c r="BC649" s="118">
        <v>1.93</v>
      </c>
      <c r="BD649" s="117">
        <v>60737</v>
      </c>
      <c r="BE649" s="118">
        <v>1.55</v>
      </c>
      <c r="BF649" s="117">
        <v>92033</v>
      </c>
      <c r="BG649" s="118">
        <v>2.27</v>
      </c>
      <c r="BH649" s="117">
        <v>72277</v>
      </c>
      <c r="BI649" s="118">
        <v>1.8</v>
      </c>
      <c r="BJ649" s="117">
        <v>73941</v>
      </c>
      <c r="BK649" s="118">
        <v>1.92</v>
      </c>
      <c r="BL649" s="117">
        <v>83596</v>
      </c>
      <c r="BM649" s="118">
        <v>2.15</v>
      </c>
      <c r="BN649" s="117">
        <v>61904</v>
      </c>
      <c r="BO649" s="118">
        <v>1.46</v>
      </c>
      <c r="BP649" s="117">
        <v>93084</v>
      </c>
      <c r="BQ649" s="118">
        <v>2.4500000000000002</v>
      </c>
      <c r="BR649" s="117">
        <v>65418</v>
      </c>
      <c r="BS649" s="118">
        <v>1.88</v>
      </c>
      <c r="BT649" s="117">
        <v>9190</v>
      </c>
      <c r="BU649" s="118">
        <v>0.4</v>
      </c>
      <c r="BV649" s="117">
        <v>137669</v>
      </c>
      <c r="BW649" s="118">
        <v>3.51</v>
      </c>
      <c r="BX649" s="117">
        <v>93273</v>
      </c>
      <c r="BY649" s="118">
        <v>2.4</v>
      </c>
      <c r="BZ649" s="117">
        <v>93642</v>
      </c>
      <c r="CA649" s="118">
        <v>2.61</v>
      </c>
      <c r="CB649" s="117">
        <v>97974</v>
      </c>
      <c r="CC649" s="118">
        <v>2.63</v>
      </c>
    </row>
    <row r="650" spans="1:81" ht="16.5" customHeight="1" x14ac:dyDescent="0.45">
      <c r="A650" s="363">
        <v>646</v>
      </c>
      <c r="B650" s="358" t="s">
        <v>881</v>
      </c>
      <c r="C650" s="358" t="s">
        <v>167</v>
      </c>
      <c r="D650" s="115">
        <v>12336</v>
      </c>
      <c r="E650" s="116">
        <v>1.56</v>
      </c>
      <c r="F650" s="115">
        <v>11479</v>
      </c>
      <c r="G650" s="116">
        <v>1.78</v>
      </c>
      <c r="H650" s="115">
        <v>11350</v>
      </c>
      <c r="I650" s="116">
        <v>1.77</v>
      </c>
      <c r="J650" s="115">
        <v>12630</v>
      </c>
      <c r="K650" s="116">
        <v>1.92</v>
      </c>
      <c r="L650" s="115">
        <v>8172</v>
      </c>
      <c r="M650" s="116">
        <v>1.43</v>
      </c>
      <c r="N650" s="115">
        <v>22709</v>
      </c>
      <c r="O650" s="116">
        <v>2.5499999999999998</v>
      </c>
      <c r="P650" s="115">
        <v>1345</v>
      </c>
      <c r="Q650" s="116">
        <v>0.33</v>
      </c>
      <c r="R650" s="115">
        <v>18168</v>
      </c>
      <c r="S650" s="116">
        <v>2.57</v>
      </c>
      <c r="T650" s="115">
        <v>4392</v>
      </c>
      <c r="U650" s="116">
        <v>0.73</v>
      </c>
      <c r="V650" s="115">
        <v>6494</v>
      </c>
      <c r="W650" s="116">
        <v>0.89</v>
      </c>
      <c r="X650" s="115">
        <v>4221</v>
      </c>
      <c r="Y650" s="116">
        <v>0.54</v>
      </c>
      <c r="Z650" s="115">
        <v>4852</v>
      </c>
      <c r="AA650" s="116">
        <v>3.24</v>
      </c>
      <c r="AB650" s="115">
        <v>8103</v>
      </c>
      <c r="AC650" s="116">
        <v>1.24</v>
      </c>
      <c r="AD650" s="115">
        <v>3389</v>
      </c>
      <c r="AE650" s="116">
        <v>0.59</v>
      </c>
      <c r="AF650" s="115">
        <v>5344</v>
      </c>
      <c r="AG650" s="116">
        <v>0.75</v>
      </c>
      <c r="AH650" s="115">
        <v>2493</v>
      </c>
      <c r="AI650" s="116">
        <v>0.39</v>
      </c>
      <c r="AJ650" s="115">
        <v>4949</v>
      </c>
      <c r="AK650" s="116">
        <v>0.7</v>
      </c>
      <c r="AL650" s="115">
        <v>3361</v>
      </c>
      <c r="AM650" s="116">
        <v>0.51</v>
      </c>
      <c r="AN650" s="115">
        <v>30742</v>
      </c>
      <c r="AO650" s="116">
        <v>2.69</v>
      </c>
      <c r="AP650" s="115">
        <v>27136</v>
      </c>
      <c r="AQ650" s="116">
        <v>2.39</v>
      </c>
      <c r="AR650" s="115">
        <v>3316</v>
      </c>
      <c r="AS650" s="116">
        <v>0.5</v>
      </c>
      <c r="AT650" s="115">
        <v>1763</v>
      </c>
      <c r="AU650" s="116">
        <v>0.31</v>
      </c>
      <c r="AV650" s="115">
        <v>2860</v>
      </c>
      <c r="AW650" s="116">
        <v>0.42</v>
      </c>
      <c r="AX650" s="115">
        <v>7264</v>
      </c>
      <c r="AY650" s="116">
        <v>1.08</v>
      </c>
      <c r="AZ650" s="115">
        <v>28885</v>
      </c>
      <c r="BA650" s="116">
        <v>2.72</v>
      </c>
      <c r="BB650" s="115">
        <v>4927</v>
      </c>
      <c r="BC650" s="116">
        <v>0.78</v>
      </c>
      <c r="BD650" s="115">
        <v>4022</v>
      </c>
      <c r="BE650" s="116">
        <v>0.56999999999999995</v>
      </c>
      <c r="BF650" s="115">
        <v>2232</v>
      </c>
      <c r="BG650" s="116">
        <v>0.32</v>
      </c>
      <c r="BH650" s="115">
        <v>3328</v>
      </c>
      <c r="BI650" s="116">
        <v>0.63</v>
      </c>
      <c r="BJ650" s="115">
        <v>1339</v>
      </c>
      <c r="BK650" s="116">
        <v>0.24</v>
      </c>
      <c r="BL650" s="115">
        <v>4278</v>
      </c>
      <c r="BM650" s="116">
        <v>0.64</v>
      </c>
      <c r="BN650" s="115">
        <v>3511</v>
      </c>
      <c r="BO650" s="116">
        <v>0.62</v>
      </c>
      <c r="BP650" s="115">
        <v>6960</v>
      </c>
      <c r="BQ650" s="116">
        <v>0.86</v>
      </c>
      <c r="BR650" s="115">
        <v>1062</v>
      </c>
      <c r="BS650" s="116">
        <v>0.22</v>
      </c>
      <c r="BT650" s="115">
        <v>3432</v>
      </c>
      <c r="BU650" s="116">
        <v>0.54</v>
      </c>
      <c r="BV650" s="115">
        <v>1868</v>
      </c>
      <c r="BW650" s="116">
        <v>0.3</v>
      </c>
      <c r="BX650" s="115">
        <v>1202</v>
      </c>
      <c r="BY650" s="116">
        <v>0.28999999999999998</v>
      </c>
      <c r="BZ650" s="115">
        <v>2162</v>
      </c>
      <c r="CA650" s="116">
        <v>0.32</v>
      </c>
      <c r="CB650" s="115">
        <v>2016</v>
      </c>
      <c r="CC650" s="116">
        <v>0.33</v>
      </c>
    </row>
    <row r="651" spans="1:81" ht="16.5" customHeight="1" x14ac:dyDescent="0.45">
      <c r="A651" s="362">
        <v>647</v>
      </c>
      <c r="B651" s="357" t="s">
        <v>882</v>
      </c>
      <c r="C651" s="357" t="s">
        <v>167</v>
      </c>
      <c r="D651" s="117">
        <v>3099</v>
      </c>
      <c r="E651" s="118">
        <v>0.52</v>
      </c>
      <c r="F651" s="117">
        <v>1373</v>
      </c>
      <c r="G651" s="118">
        <v>0.25</v>
      </c>
      <c r="H651" s="117">
        <v>2800</v>
      </c>
      <c r="I651" s="118">
        <v>0.47</v>
      </c>
      <c r="J651" s="117">
        <v>4198</v>
      </c>
      <c r="K651" s="118">
        <v>0.73</v>
      </c>
      <c r="L651" s="117">
        <v>1799</v>
      </c>
      <c r="M651" s="118">
        <v>0.3</v>
      </c>
      <c r="N651" s="117">
        <v>3792</v>
      </c>
      <c r="O651" s="118">
        <v>0.6</v>
      </c>
      <c r="P651" s="117">
        <v>3650</v>
      </c>
      <c r="Q651" s="118">
        <v>0.49</v>
      </c>
      <c r="R651" s="117">
        <v>3113</v>
      </c>
      <c r="S651" s="118">
        <v>0.42</v>
      </c>
      <c r="T651" s="117">
        <v>1616</v>
      </c>
      <c r="U651" s="118">
        <v>0.23</v>
      </c>
      <c r="V651" s="117">
        <v>2547</v>
      </c>
      <c r="W651" s="118">
        <v>0.32</v>
      </c>
      <c r="X651" s="117">
        <v>9484</v>
      </c>
      <c r="Y651" s="118">
        <v>1.1399999999999999</v>
      </c>
      <c r="Z651" s="117">
        <v>2078</v>
      </c>
      <c r="AA651" s="118">
        <v>0.28999999999999998</v>
      </c>
      <c r="AB651" s="117">
        <v>3582</v>
      </c>
      <c r="AC651" s="118">
        <v>0.47</v>
      </c>
      <c r="AD651" s="117">
        <v>2979</v>
      </c>
      <c r="AE651" s="118">
        <v>0.38</v>
      </c>
      <c r="AF651" s="117">
        <v>3531</v>
      </c>
      <c r="AG651" s="118">
        <v>0.46</v>
      </c>
      <c r="AH651" s="117">
        <v>3976</v>
      </c>
      <c r="AI651" s="118">
        <v>0.52</v>
      </c>
      <c r="AJ651" s="117">
        <v>4709</v>
      </c>
      <c r="AK651" s="118">
        <v>0.56999999999999995</v>
      </c>
      <c r="AL651" s="117">
        <v>3951</v>
      </c>
      <c r="AM651" s="118">
        <v>0.51</v>
      </c>
      <c r="AN651" s="117">
        <v>8497</v>
      </c>
      <c r="AO651" s="118">
        <v>0.94</v>
      </c>
      <c r="AP651" s="117">
        <v>6584</v>
      </c>
      <c r="AQ651" s="118">
        <v>0.86</v>
      </c>
      <c r="AR651" s="117">
        <v>1869</v>
      </c>
      <c r="AS651" s="118">
        <v>0.25</v>
      </c>
      <c r="AT651" s="117">
        <v>2466</v>
      </c>
      <c r="AU651" s="118">
        <v>0.33</v>
      </c>
      <c r="AV651" s="117">
        <v>2802</v>
      </c>
      <c r="AW651" s="118">
        <v>0.4</v>
      </c>
      <c r="AX651" s="117">
        <v>2776</v>
      </c>
      <c r="AY651" s="118">
        <v>0.39</v>
      </c>
      <c r="AZ651" s="117">
        <v>2618</v>
      </c>
      <c r="BA651" s="118">
        <v>0.34</v>
      </c>
      <c r="BB651" s="117">
        <v>3169</v>
      </c>
      <c r="BC651" s="118">
        <v>0.45</v>
      </c>
      <c r="BD651" s="117">
        <v>3095</v>
      </c>
      <c r="BE651" s="118">
        <v>0.39</v>
      </c>
      <c r="BF651" s="117">
        <v>2778</v>
      </c>
      <c r="BG651" s="118">
        <v>0.36</v>
      </c>
      <c r="BH651" s="117">
        <v>1764</v>
      </c>
      <c r="BI651" s="118">
        <v>0.26</v>
      </c>
      <c r="BJ651" s="117">
        <v>2645</v>
      </c>
      <c r="BK651" s="118">
        <v>0.36</v>
      </c>
      <c r="BL651" s="117">
        <v>2022</v>
      </c>
      <c r="BM651" s="118">
        <v>0.28000000000000003</v>
      </c>
      <c r="BN651" s="117">
        <v>2453</v>
      </c>
      <c r="BO651" s="118">
        <v>0.32</v>
      </c>
      <c r="BP651" s="117">
        <v>2560</v>
      </c>
      <c r="BQ651" s="118">
        <v>0.34</v>
      </c>
      <c r="BR651" s="117">
        <v>3131</v>
      </c>
      <c r="BS651" s="118">
        <v>0.45</v>
      </c>
      <c r="BT651" s="117">
        <v>5465</v>
      </c>
      <c r="BU651" s="118">
        <v>0.81</v>
      </c>
      <c r="BV651" s="117">
        <v>4861</v>
      </c>
      <c r="BW651" s="118">
        <v>0.74</v>
      </c>
      <c r="BX651" s="117">
        <v>3614</v>
      </c>
      <c r="BY651" s="118">
        <v>0.53</v>
      </c>
      <c r="BZ651" s="117">
        <v>4413</v>
      </c>
      <c r="CA651" s="118">
        <v>0.61</v>
      </c>
      <c r="CB651" s="117">
        <v>4500</v>
      </c>
      <c r="CC651" s="118">
        <v>0.79</v>
      </c>
    </row>
    <row r="652" spans="1:81" ht="16.5" customHeight="1" x14ac:dyDescent="0.45">
      <c r="A652" s="363">
        <v>648</v>
      </c>
      <c r="B652" s="358" t="s">
        <v>999</v>
      </c>
      <c r="C652" s="358" t="s">
        <v>167</v>
      </c>
      <c r="D652" s="116">
        <v>64</v>
      </c>
      <c r="E652" s="116">
        <v>0.39</v>
      </c>
      <c r="F652" s="112"/>
      <c r="G652" s="116">
        <v>0</v>
      </c>
      <c r="H652" s="112"/>
      <c r="I652" s="116">
        <v>0</v>
      </c>
      <c r="J652" s="112"/>
      <c r="K652" s="116">
        <v>0</v>
      </c>
      <c r="L652" s="112"/>
      <c r="M652" s="116">
        <v>0</v>
      </c>
      <c r="N652" s="112"/>
      <c r="O652" s="116">
        <v>0</v>
      </c>
      <c r="P652" s="112"/>
      <c r="Q652" s="116">
        <v>0</v>
      </c>
      <c r="R652" s="112"/>
      <c r="S652" s="116">
        <v>0</v>
      </c>
      <c r="T652" s="112"/>
      <c r="U652" s="116">
        <v>0</v>
      </c>
      <c r="V652" s="112"/>
      <c r="W652" s="116">
        <v>0</v>
      </c>
      <c r="X652" s="112"/>
      <c r="Y652" s="116">
        <v>0</v>
      </c>
      <c r="Z652" s="112"/>
      <c r="AA652" s="116">
        <v>0</v>
      </c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6">
        <v>50</v>
      </c>
      <c r="BS652" s="116">
        <v>0.33</v>
      </c>
      <c r="BT652" s="112"/>
      <c r="BU652" s="116">
        <v>0</v>
      </c>
      <c r="BV652" s="112"/>
      <c r="BW652" s="116">
        <v>0</v>
      </c>
      <c r="BX652" s="112"/>
      <c r="BY652" s="112"/>
      <c r="BZ652" s="112"/>
      <c r="CA652" s="112"/>
      <c r="CB652" s="112"/>
      <c r="CC652" s="112"/>
    </row>
    <row r="653" spans="1:81" ht="16.5" customHeight="1" x14ac:dyDescent="0.45">
      <c r="A653" s="362">
        <v>649</v>
      </c>
      <c r="B653" s="357" t="s">
        <v>883</v>
      </c>
      <c r="C653" s="357" t="s">
        <v>170</v>
      </c>
      <c r="D653" s="117">
        <v>14417</v>
      </c>
      <c r="E653" s="118">
        <v>8.74</v>
      </c>
      <c r="F653" s="117">
        <v>4448</v>
      </c>
      <c r="G653" s="118">
        <v>2.9</v>
      </c>
      <c r="H653" s="117">
        <v>8904</v>
      </c>
      <c r="I653" s="118">
        <v>5.66</v>
      </c>
      <c r="J653" s="117">
        <v>4446</v>
      </c>
      <c r="K653" s="118">
        <v>2.82</v>
      </c>
      <c r="L653" s="117">
        <v>8899</v>
      </c>
      <c r="M653" s="118">
        <v>5.66</v>
      </c>
      <c r="N653" s="117">
        <v>4456</v>
      </c>
      <c r="O653" s="118">
        <v>2.83</v>
      </c>
      <c r="P653" s="117">
        <v>8999</v>
      </c>
      <c r="Q653" s="118">
        <v>5.71</v>
      </c>
      <c r="R653" s="117">
        <v>8998</v>
      </c>
      <c r="S653" s="118">
        <v>5.69</v>
      </c>
      <c r="T653" s="117">
        <v>4626</v>
      </c>
      <c r="U653" s="118">
        <v>2.92</v>
      </c>
      <c r="V653" s="117">
        <v>9449</v>
      </c>
      <c r="W653" s="118">
        <v>5.96</v>
      </c>
      <c r="X653" s="117">
        <v>4928</v>
      </c>
      <c r="Y653" s="118">
        <v>3.11</v>
      </c>
      <c r="Z653" s="117">
        <v>51284</v>
      </c>
      <c r="AA653" s="118">
        <v>12.05</v>
      </c>
      <c r="AB653" s="117">
        <v>74890</v>
      </c>
      <c r="AC653" s="118">
        <v>16.760000000000002</v>
      </c>
      <c r="AD653" s="117">
        <v>51570</v>
      </c>
      <c r="AE653" s="118">
        <v>7.18</v>
      </c>
      <c r="AF653" s="117">
        <v>210551</v>
      </c>
      <c r="AG653" s="118">
        <v>40.71</v>
      </c>
      <c r="AH653" s="117">
        <v>103867</v>
      </c>
      <c r="AI653" s="118">
        <v>22.02</v>
      </c>
      <c r="AJ653" s="117">
        <v>195747</v>
      </c>
      <c r="AK653" s="118">
        <v>51.21</v>
      </c>
      <c r="AL653" s="117">
        <v>123074</v>
      </c>
      <c r="AM653" s="118">
        <v>35.75</v>
      </c>
      <c r="AN653" s="117">
        <v>260205</v>
      </c>
      <c r="AO653" s="118">
        <v>66.91</v>
      </c>
      <c r="AP653" s="117">
        <v>233336</v>
      </c>
      <c r="AQ653" s="118">
        <v>63.53</v>
      </c>
      <c r="AR653" s="117">
        <v>207371</v>
      </c>
      <c r="AS653" s="118">
        <v>53.55</v>
      </c>
      <c r="AT653" s="117">
        <v>134747</v>
      </c>
      <c r="AU653" s="118">
        <v>40.85</v>
      </c>
      <c r="AV653" s="117">
        <v>142790</v>
      </c>
      <c r="AW653" s="118">
        <v>36.880000000000003</v>
      </c>
      <c r="AX653" s="117">
        <v>180139</v>
      </c>
      <c r="AY653" s="118">
        <v>57.51</v>
      </c>
      <c r="AZ653" s="117">
        <v>181789</v>
      </c>
      <c r="BA653" s="118">
        <v>61.07</v>
      </c>
      <c r="BB653" s="117">
        <v>216645</v>
      </c>
      <c r="BC653" s="118">
        <v>70.459999999999994</v>
      </c>
      <c r="BD653" s="117">
        <v>157273</v>
      </c>
      <c r="BE653" s="118">
        <v>63.77</v>
      </c>
      <c r="BF653" s="117">
        <v>259082</v>
      </c>
      <c r="BG653" s="118">
        <v>83.61</v>
      </c>
      <c r="BH653" s="117">
        <v>85166</v>
      </c>
      <c r="BI653" s="118">
        <v>28.78</v>
      </c>
      <c r="BJ653" s="117">
        <v>213362</v>
      </c>
      <c r="BK653" s="118">
        <v>64.94</v>
      </c>
      <c r="BL653" s="117">
        <v>216452</v>
      </c>
      <c r="BM653" s="118">
        <v>65.94</v>
      </c>
      <c r="BN653" s="117">
        <v>138354</v>
      </c>
      <c r="BO653" s="118">
        <v>45.26</v>
      </c>
      <c r="BP653" s="117">
        <v>135851</v>
      </c>
      <c r="BQ653" s="118">
        <v>45.9</v>
      </c>
      <c r="BR653" s="117">
        <v>137072</v>
      </c>
      <c r="BS653" s="118">
        <v>50.91</v>
      </c>
      <c r="BT653" s="117">
        <v>169570</v>
      </c>
      <c r="BU653" s="118">
        <v>64.03</v>
      </c>
      <c r="BV653" s="117">
        <v>127854</v>
      </c>
      <c r="BW653" s="118">
        <v>50.82</v>
      </c>
      <c r="BX653" s="117">
        <v>201409</v>
      </c>
      <c r="BY653" s="118">
        <v>82.94</v>
      </c>
      <c r="BZ653" s="117">
        <v>97249</v>
      </c>
      <c r="CA653" s="118">
        <v>41.76</v>
      </c>
      <c r="CB653" s="117">
        <v>298495</v>
      </c>
      <c r="CC653" s="118">
        <v>119.2</v>
      </c>
    </row>
    <row r="654" spans="1:81" ht="16.5" customHeight="1" x14ac:dyDescent="0.45">
      <c r="A654" s="363">
        <v>650</v>
      </c>
      <c r="B654" s="358" t="s">
        <v>884</v>
      </c>
      <c r="C654" s="112"/>
      <c r="D654" s="112"/>
      <c r="E654" s="116">
        <v>656.19</v>
      </c>
      <c r="F654" s="112"/>
      <c r="G654" s="116">
        <v>550.79999999999995</v>
      </c>
      <c r="H654" s="112"/>
      <c r="I654" s="116">
        <v>641.62</v>
      </c>
      <c r="J654" s="112"/>
      <c r="K654" s="116">
        <v>666.67</v>
      </c>
      <c r="L654" s="112"/>
      <c r="M654" s="116">
        <v>713.92</v>
      </c>
      <c r="N654" s="112"/>
      <c r="O654" s="116">
        <v>856.68</v>
      </c>
      <c r="P654" s="112"/>
      <c r="Q654" s="116">
        <v>832.98</v>
      </c>
      <c r="R654" s="112"/>
      <c r="S654" s="116">
        <v>661.89</v>
      </c>
      <c r="T654" s="112"/>
      <c r="U654" s="116">
        <v>626.79</v>
      </c>
      <c r="V654" s="112"/>
      <c r="W654" s="116">
        <v>717.57</v>
      </c>
      <c r="X654" s="112"/>
      <c r="Y654" s="116">
        <v>586.38</v>
      </c>
      <c r="Z654" s="112"/>
      <c r="AA654" s="116">
        <v>549.07000000000005</v>
      </c>
      <c r="AB654" s="112"/>
      <c r="AC654" s="116">
        <v>372.75</v>
      </c>
      <c r="AD654" s="112"/>
      <c r="AE654" s="116">
        <v>345.24</v>
      </c>
      <c r="AF654" s="112"/>
      <c r="AG654" s="116">
        <v>307.58999999999997</v>
      </c>
      <c r="AH654" s="112"/>
      <c r="AI654" s="116">
        <v>358.22</v>
      </c>
      <c r="AJ654" s="112"/>
      <c r="AK654" s="116">
        <v>441.03</v>
      </c>
      <c r="AL654" s="112"/>
      <c r="AM654" s="116">
        <v>458.79</v>
      </c>
      <c r="AN654" s="112"/>
      <c r="AO654" s="116">
        <v>488.38</v>
      </c>
      <c r="AP654" s="112"/>
      <c r="AQ654" s="116">
        <v>516.91</v>
      </c>
      <c r="AR654" s="112"/>
      <c r="AS654" s="116">
        <v>484.57</v>
      </c>
      <c r="AT654" s="112"/>
      <c r="AU654" s="116">
        <v>515.84</v>
      </c>
      <c r="AV654" s="112"/>
      <c r="AW654" s="116">
        <v>610.29</v>
      </c>
      <c r="AX654" s="112"/>
      <c r="AY654" s="116">
        <v>620.85</v>
      </c>
      <c r="AZ654" s="112"/>
      <c r="BA654" s="116">
        <v>566.85</v>
      </c>
      <c r="BB654" s="112"/>
      <c r="BC654" s="116">
        <v>411.36</v>
      </c>
      <c r="BD654" s="112"/>
      <c r="BE654" s="116">
        <v>478.66</v>
      </c>
      <c r="BF654" s="112"/>
      <c r="BG654" s="116">
        <v>447.48</v>
      </c>
      <c r="BH654" s="112"/>
      <c r="BI654" s="116">
        <v>648.30999999999995</v>
      </c>
      <c r="BJ654" s="112"/>
      <c r="BK654" s="116">
        <v>557.78</v>
      </c>
      <c r="BL654" s="112"/>
      <c r="BM654" s="116">
        <v>537.09</v>
      </c>
      <c r="BN654" s="112"/>
      <c r="BO654" s="116">
        <v>640.95000000000005</v>
      </c>
      <c r="BP654" s="112"/>
      <c r="BQ654" s="116">
        <v>741.65</v>
      </c>
      <c r="BR654" s="112"/>
      <c r="BS654" s="116">
        <v>732.42</v>
      </c>
      <c r="BT654" s="112"/>
      <c r="BU654" s="116">
        <v>710.49</v>
      </c>
      <c r="BV654" s="112"/>
      <c r="BW654" s="116">
        <v>712.06</v>
      </c>
      <c r="BX654" s="112"/>
      <c r="BY654" s="116">
        <v>711.52</v>
      </c>
      <c r="BZ654" s="112"/>
      <c r="CA654" s="116">
        <v>604.95000000000005</v>
      </c>
      <c r="CB654" s="112"/>
      <c r="CC654" s="116">
        <v>712.99</v>
      </c>
    </row>
    <row r="655" spans="1:81" ht="16.5" customHeight="1" x14ac:dyDescent="0.45">
      <c r="A655" s="362">
        <v>651</v>
      </c>
      <c r="B655" s="357" t="s">
        <v>885</v>
      </c>
      <c r="C655" s="357" t="s">
        <v>170</v>
      </c>
      <c r="D655" s="117">
        <v>120214</v>
      </c>
      <c r="E655" s="118">
        <v>48.87</v>
      </c>
      <c r="F655" s="117">
        <v>78725</v>
      </c>
      <c r="G655" s="118">
        <v>35.46</v>
      </c>
      <c r="H655" s="117">
        <v>88040</v>
      </c>
      <c r="I655" s="118">
        <v>44.21</v>
      </c>
      <c r="J655" s="117">
        <v>108121</v>
      </c>
      <c r="K655" s="118">
        <v>51.37</v>
      </c>
      <c r="L655" s="117">
        <v>149800</v>
      </c>
      <c r="M655" s="118">
        <v>79.27</v>
      </c>
      <c r="N655" s="117">
        <v>171885</v>
      </c>
      <c r="O655" s="118">
        <v>89.07</v>
      </c>
      <c r="P655" s="117">
        <v>160298</v>
      </c>
      <c r="Q655" s="118">
        <v>76.069999999999993</v>
      </c>
      <c r="R655" s="117">
        <v>199140</v>
      </c>
      <c r="S655" s="118">
        <v>84.27</v>
      </c>
      <c r="T655" s="117">
        <v>157929</v>
      </c>
      <c r="U655" s="118">
        <v>61.5</v>
      </c>
      <c r="V655" s="117">
        <v>126633</v>
      </c>
      <c r="W655" s="118">
        <v>52.27</v>
      </c>
      <c r="X655" s="117">
        <v>110546</v>
      </c>
      <c r="Y655" s="118">
        <v>44.61</v>
      </c>
      <c r="Z655" s="117">
        <v>133494</v>
      </c>
      <c r="AA655" s="118">
        <v>48.59</v>
      </c>
      <c r="AB655" s="117">
        <v>94076</v>
      </c>
      <c r="AC655" s="118">
        <v>33.1</v>
      </c>
      <c r="AD655" s="117">
        <v>139007</v>
      </c>
      <c r="AE655" s="118">
        <v>40.08</v>
      </c>
      <c r="AF655" s="117">
        <v>99371</v>
      </c>
      <c r="AG655" s="118">
        <v>34.68</v>
      </c>
      <c r="AH655" s="117">
        <v>121816</v>
      </c>
      <c r="AI655" s="118">
        <v>43.68</v>
      </c>
      <c r="AJ655" s="117">
        <v>101689</v>
      </c>
      <c r="AK655" s="118">
        <v>39.31</v>
      </c>
      <c r="AL655" s="117">
        <v>143408</v>
      </c>
      <c r="AM655" s="118">
        <v>53.37</v>
      </c>
      <c r="AN655" s="117">
        <v>131918</v>
      </c>
      <c r="AO655" s="118">
        <v>46.42</v>
      </c>
      <c r="AP655" s="117">
        <v>137606</v>
      </c>
      <c r="AQ655" s="118">
        <v>47.52</v>
      </c>
      <c r="AR655" s="117">
        <v>111659</v>
      </c>
      <c r="AS655" s="118">
        <v>43.85</v>
      </c>
      <c r="AT655" s="117">
        <v>104188</v>
      </c>
      <c r="AU655" s="118">
        <v>42.55</v>
      </c>
      <c r="AV655" s="117">
        <v>184535</v>
      </c>
      <c r="AW655" s="118">
        <v>70.040000000000006</v>
      </c>
      <c r="AX655" s="117">
        <v>141169</v>
      </c>
      <c r="AY655" s="118">
        <v>56.73</v>
      </c>
      <c r="AZ655" s="117">
        <v>8961</v>
      </c>
      <c r="BA655" s="118">
        <v>4.08</v>
      </c>
      <c r="BB655" s="117">
        <v>6561</v>
      </c>
      <c r="BC655" s="118">
        <v>2.93</v>
      </c>
      <c r="BD655" s="117">
        <v>6172</v>
      </c>
      <c r="BE655" s="118">
        <v>2.69</v>
      </c>
      <c r="BF655" s="117">
        <v>8661</v>
      </c>
      <c r="BG655" s="118">
        <v>3.74</v>
      </c>
      <c r="BH655" s="117">
        <v>6377</v>
      </c>
      <c r="BI655" s="118">
        <v>2.68</v>
      </c>
      <c r="BJ655" s="117">
        <v>5841</v>
      </c>
      <c r="BK655" s="118">
        <v>2.2799999999999998</v>
      </c>
      <c r="BL655" s="117">
        <v>4190</v>
      </c>
      <c r="BM655" s="118">
        <v>1.63</v>
      </c>
      <c r="BN655" s="117">
        <v>3773</v>
      </c>
      <c r="BO655" s="118">
        <v>1.6</v>
      </c>
      <c r="BP655" s="117">
        <v>4763</v>
      </c>
      <c r="BQ655" s="118">
        <v>2.15</v>
      </c>
      <c r="BR655" s="117">
        <v>5813</v>
      </c>
      <c r="BS655" s="118">
        <v>3.01</v>
      </c>
      <c r="BT655" s="117">
        <v>6116</v>
      </c>
      <c r="BU655" s="118">
        <v>3.65</v>
      </c>
      <c r="BV655" s="117">
        <v>5223</v>
      </c>
      <c r="BW655" s="118">
        <v>2.83</v>
      </c>
      <c r="BX655" s="117">
        <v>5931</v>
      </c>
      <c r="BY655" s="118">
        <v>4.47</v>
      </c>
      <c r="BZ655" s="117">
        <v>6096</v>
      </c>
      <c r="CA655" s="118">
        <v>3.39</v>
      </c>
      <c r="CB655" s="117">
        <v>6896</v>
      </c>
      <c r="CC655" s="118">
        <v>3.87</v>
      </c>
    </row>
    <row r="656" spans="1:81" ht="16.5" customHeight="1" x14ac:dyDescent="0.45">
      <c r="A656" s="363">
        <v>652</v>
      </c>
      <c r="B656" s="358" t="s">
        <v>886</v>
      </c>
      <c r="C656" s="358" t="s">
        <v>170</v>
      </c>
      <c r="D656" s="115">
        <v>475985</v>
      </c>
      <c r="E656" s="116">
        <v>239.58</v>
      </c>
      <c r="F656" s="115">
        <v>334742</v>
      </c>
      <c r="G656" s="116">
        <v>168.38</v>
      </c>
      <c r="H656" s="115">
        <v>366112</v>
      </c>
      <c r="I656" s="116">
        <v>188.4</v>
      </c>
      <c r="J656" s="115">
        <v>352601</v>
      </c>
      <c r="K656" s="116">
        <v>188.98</v>
      </c>
      <c r="L656" s="115">
        <v>430250</v>
      </c>
      <c r="M656" s="116">
        <v>233.31</v>
      </c>
      <c r="N656" s="115">
        <v>719717</v>
      </c>
      <c r="O656" s="116">
        <v>363.64</v>
      </c>
      <c r="P656" s="115">
        <v>703707</v>
      </c>
      <c r="Q656" s="116">
        <v>321.5</v>
      </c>
      <c r="R656" s="115">
        <v>566196</v>
      </c>
      <c r="S656" s="116">
        <v>232.71</v>
      </c>
      <c r="T656" s="115">
        <v>600147</v>
      </c>
      <c r="U656" s="116">
        <v>245.02</v>
      </c>
      <c r="V656" s="115">
        <v>659940</v>
      </c>
      <c r="W656" s="116">
        <v>271.92</v>
      </c>
      <c r="X656" s="115">
        <v>572782</v>
      </c>
      <c r="Y656" s="116">
        <v>238.56</v>
      </c>
      <c r="Z656" s="115">
        <v>494529</v>
      </c>
      <c r="AA656" s="116">
        <v>183.41</v>
      </c>
      <c r="AB656" s="115">
        <v>380171</v>
      </c>
      <c r="AC656" s="116">
        <v>125.37</v>
      </c>
      <c r="AD656" s="115">
        <v>271664</v>
      </c>
      <c r="AE656" s="116">
        <v>89.38</v>
      </c>
      <c r="AF656" s="115">
        <v>295306</v>
      </c>
      <c r="AG656" s="116">
        <v>102.47</v>
      </c>
      <c r="AH656" s="115">
        <v>267179</v>
      </c>
      <c r="AI656" s="116">
        <v>97.89</v>
      </c>
      <c r="AJ656" s="115">
        <v>557423</v>
      </c>
      <c r="AK656" s="116">
        <v>200.49</v>
      </c>
      <c r="AL656" s="115">
        <v>414100</v>
      </c>
      <c r="AM656" s="116">
        <v>166.72</v>
      </c>
      <c r="AN656" s="115">
        <v>500189</v>
      </c>
      <c r="AO656" s="116">
        <v>186.15</v>
      </c>
      <c r="AP656" s="115">
        <v>491796</v>
      </c>
      <c r="AQ656" s="116">
        <v>186.89</v>
      </c>
      <c r="AR656" s="115">
        <v>367056</v>
      </c>
      <c r="AS656" s="116">
        <v>146.07</v>
      </c>
      <c r="AT656" s="115">
        <v>454032</v>
      </c>
      <c r="AU656" s="116">
        <v>186</v>
      </c>
      <c r="AV656" s="115">
        <v>566593</v>
      </c>
      <c r="AW656" s="116">
        <v>219.84</v>
      </c>
      <c r="AX656" s="115">
        <v>528338</v>
      </c>
      <c r="AY656" s="116">
        <v>210.42</v>
      </c>
      <c r="AZ656" s="115">
        <v>370060</v>
      </c>
      <c r="BA656" s="116">
        <v>160.4</v>
      </c>
      <c r="BB656" s="115">
        <v>255219</v>
      </c>
      <c r="BC656" s="116">
        <v>115</v>
      </c>
      <c r="BD656" s="115">
        <v>279493</v>
      </c>
      <c r="BE656" s="116">
        <v>125.42</v>
      </c>
      <c r="BF656" s="115">
        <v>234770</v>
      </c>
      <c r="BG656" s="116">
        <v>107.47</v>
      </c>
      <c r="BH656" s="115">
        <v>416184</v>
      </c>
      <c r="BI656" s="116">
        <v>173.6</v>
      </c>
      <c r="BJ656" s="115">
        <v>451578</v>
      </c>
      <c r="BK656" s="116">
        <v>187.19</v>
      </c>
      <c r="BL656" s="115">
        <v>448821</v>
      </c>
      <c r="BM656" s="116">
        <v>186.25</v>
      </c>
      <c r="BN656" s="115">
        <v>566160</v>
      </c>
      <c r="BO656" s="116">
        <v>240.13</v>
      </c>
      <c r="BP656" s="115">
        <v>755656</v>
      </c>
      <c r="BQ656" s="116">
        <v>331.68</v>
      </c>
      <c r="BR656" s="115">
        <v>579619</v>
      </c>
      <c r="BS656" s="116">
        <v>268.11</v>
      </c>
      <c r="BT656" s="115">
        <v>556859</v>
      </c>
      <c r="BU656" s="116">
        <v>269.83999999999997</v>
      </c>
      <c r="BV656" s="115">
        <v>544255</v>
      </c>
      <c r="BW656" s="116">
        <v>268.45999999999998</v>
      </c>
      <c r="BX656" s="115">
        <v>457720</v>
      </c>
      <c r="BY656" s="116">
        <v>243.56</v>
      </c>
      <c r="BZ656" s="115">
        <v>359385</v>
      </c>
      <c r="CA656" s="116">
        <v>197.63</v>
      </c>
      <c r="CB656" s="115">
        <v>344177</v>
      </c>
      <c r="CC656" s="116">
        <v>186.62</v>
      </c>
    </row>
    <row r="657" spans="1:81" ht="16.5" customHeight="1" x14ac:dyDescent="0.45">
      <c r="A657" s="362">
        <v>653</v>
      </c>
      <c r="B657" s="357" t="s">
        <v>887</v>
      </c>
      <c r="C657" s="357" t="s">
        <v>170</v>
      </c>
      <c r="D657" s="117">
        <v>206336</v>
      </c>
      <c r="E657" s="118">
        <v>89.08</v>
      </c>
      <c r="F657" s="117">
        <v>69251</v>
      </c>
      <c r="G657" s="118">
        <v>33.869999999999997</v>
      </c>
      <c r="H657" s="117">
        <v>114011</v>
      </c>
      <c r="I657" s="118">
        <v>53.04</v>
      </c>
      <c r="J657" s="117">
        <v>96836</v>
      </c>
      <c r="K657" s="118">
        <v>47.45</v>
      </c>
      <c r="L657" s="117">
        <v>134722</v>
      </c>
      <c r="M657" s="118">
        <v>66.38</v>
      </c>
      <c r="N657" s="117">
        <v>96493</v>
      </c>
      <c r="O657" s="118">
        <v>46.73</v>
      </c>
      <c r="P657" s="117">
        <v>155084</v>
      </c>
      <c r="Q657" s="118">
        <v>68.290000000000006</v>
      </c>
      <c r="R657" s="117">
        <v>154133</v>
      </c>
      <c r="S657" s="118">
        <v>59.45</v>
      </c>
      <c r="T657" s="117">
        <v>145433</v>
      </c>
      <c r="U657" s="118">
        <v>55.26</v>
      </c>
      <c r="V657" s="117">
        <v>147045</v>
      </c>
      <c r="W657" s="118">
        <v>57.72</v>
      </c>
      <c r="X657" s="117">
        <v>94969</v>
      </c>
      <c r="Y657" s="118">
        <v>37</v>
      </c>
      <c r="Z657" s="117">
        <v>95230</v>
      </c>
      <c r="AA657" s="118">
        <v>30.99</v>
      </c>
      <c r="AB657" s="117">
        <v>36192</v>
      </c>
      <c r="AC657" s="118">
        <v>10.52</v>
      </c>
      <c r="AD657" s="117">
        <v>36060</v>
      </c>
      <c r="AE657" s="118">
        <v>10.1</v>
      </c>
      <c r="AF657" s="117">
        <v>22378</v>
      </c>
      <c r="AG657" s="118">
        <v>7.05</v>
      </c>
      <c r="AH657" s="117">
        <v>6228</v>
      </c>
      <c r="AI657" s="118">
        <v>1.86</v>
      </c>
      <c r="AJ657" s="117">
        <v>6102</v>
      </c>
      <c r="AK657" s="118">
        <v>2.15</v>
      </c>
      <c r="AL657" s="117">
        <v>4007</v>
      </c>
      <c r="AM657" s="118">
        <v>1.5</v>
      </c>
      <c r="AN657" s="117">
        <v>103627</v>
      </c>
      <c r="AO657" s="118">
        <v>36.86</v>
      </c>
      <c r="AP657" s="117">
        <v>53285</v>
      </c>
      <c r="AQ657" s="118">
        <v>19.739999999999998</v>
      </c>
      <c r="AR657" s="117">
        <v>51125</v>
      </c>
      <c r="AS657" s="118">
        <v>20.41</v>
      </c>
      <c r="AT657" s="117">
        <v>52557</v>
      </c>
      <c r="AU657" s="118">
        <v>21.42</v>
      </c>
      <c r="AV657" s="117">
        <v>37587</v>
      </c>
      <c r="AW657" s="118">
        <v>14.95</v>
      </c>
      <c r="AX657" s="117">
        <v>108476</v>
      </c>
      <c r="AY657" s="118">
        <v>44.38</v>
      </c>
      <c r="AZ657" s="117">
        <v>62541</v>
      </c>
      <c r="BA657" s="118">
        <v>27.65</v>
      </c>
      <c r="BB657" s="117">
        <v>26356</v>
      </c>
      <c r="BC657" s="118">
        <v>11.38</v>
      </c>
      <c r="BD657" s="117">
        <v>24314</v>
      </c>
      <c r="BE657" s="118">
        <v>10.01</v>
      </c>
      <c r="BF657" s="117">
        <v>35663</v>
      </c>
      <c r="BG657" s="118">
        <v>15.72</v>
      </c>
      <c r="BH657" s="117">
        <v>56802</v>
      </c>
      <c r="BI657" s="118">
        <v>24.12</v>
      </c>
      <c r="BJ657" s="117">
        <v>39083</v>
      </c>
      <c r="BK657" s="118">
        <v>16.13</v>
      </c>
      <c r="BL657" s="117">
        <v>61387</v>
      </c>
      <c r="BM657" s="118">
        <v>25.43</v>
      </c>
      <c r="BN657" s="117">
        <v>115377</v>
      </c>
      <c r="BO657" s="118">
        <v>46.81</v>
      </c>
      <c r="BP657" s="117">
        <v>81898</v>
      </c>
      <c r="BQ657" s="118">
        <v>36.04</v>
      </c>
      <c r="BR657" s="117">
        <v>70816</v>
      </c>
      <c r="BS657" s="118">
        <v>32.08</v>
      </c>
      <c r="BT657" s="117">
        <v>103216</v>
      </c>
      <c r="BU657" s="118">
        <v>46.64</v>
      </c>
      <c r="BV657" s="117">
        <v>59238</v>
      </c>
      <c r="BW657" s="118">
        <v>28.66</v>
      </c>
      <c r="BX657" s="117">
        <v>51141</v>
      </c>
      <c r="BY657" s="118">
        <v>26.83</v>
      </c>
      <c r="BZ657" s="117">
        <v>59885</v>
      </c>
      <c r="CA657" s="118">
        <v>31.14</v>
      </c>
      <c r="CB657" s="117">
        <v>74313</v>
      </c>
      <c r="CC657" s="118">
        <v>36.99</v>
      </c>
    </row>
    <row r="658" spans="1:81" ht="16.5" customHeight="1" x14ac:dyDescent="0.45">
      <c r="A658" s="363">
        <v>654</v>
      </c>
      <c r="B658" s="358" t="s">
        <v>888</v>
      </c>
      <c r="C658" s="358" t="s">
        <v>170</v>
      </c>
      <c r="D658" s="115">
        <v>502880</v>
      </c>
      <c r="E658" s="116">
        <v>195.28</v>
      </c>
      <c r="F658" s="115">
        <v>576795</v>
      </c>
      <c r="G658" s="116">
        <v>239.32</v>
      </c>
      <c r="H658" s="115">
        <v>690162</v>
      </c>
      <c r="I658" s="116">
        <v>276.91000000000003</v>
      </c>
      <c r="J658" s="115">
        <v>637352</v>
      </c>
      <c r="K658" s="116">
        <v>281.62</v>
      </c>
      <c r="L658" s="115">
        <v>519425</v>
      </c>
      <c r="M658" s="116">
        <v>248.35</v>
      </c>
      <c r="N658" s="115">
        <v>519321</v>
      </c>
      <c r="O658" s="116">
        <v>243.63</v>
      </c>
      <c r="P658" s="115">
        <v>626861</v>
      </c>
      <c r="Q658" s="116">
        <v>255.59</v>
      </c>
      <c r="R658" s="115">
        <v>533586</v>
      </c>
      <c r="S658" s="116">
        <v>182.87</v>
      </c>
      <c r="T658" s="115">
        <v>473606</v>
      </c>
      <c r="U658" s="116">
        <v>170.13</v>
      </c>
      <c r="V658" s="115">
        <v>619368</v>
      </c>
      <c r="W658" s="116">
        <v>216.64</v>
      </c>
      <c r="X658" s="115">
        <v>553607</v>
      </c>
      <c r="Y658" s="116">
        <v>192.84</v>
      </c>
      <c r="Z658" s="115">
        <v>592213</v>
      </c>
      <c r="AA658" s="116">
        <v>193.33</v>
      </c>
      <c r="AB658" s="115">
        <v>596137</v>
      </c>
      <c r="AC658" s="116">
        <v>155.47</v>
      </c>
      <c r="AD658" s="115">
        <v>628998</v>
      </c>
      <c r="AE658" s="116">
        <v>163.38999999999999</v>
      </c>
      <c r="AF658" s="115">
        <v>406898</v>
      </c>
      <c r="AG658" s="116">
        <v>117.05</v>
      </c>
      <c r="AH658" s="115">
        <v>615711</v>
      </c>
      <c r="AI658" s="116">
        <v>172.47</v>
      </c>
      <c r="AJ658" s="115">
        <v>479634</v>
      </c>
      <c r="AK658" s="116">
        <v>149.12</v>
      </c>
      <c r="AL658" s="115">
        <v>577893</v>
      </c>
      <c r="AM658" s="116">
        <v>195.63</v>
      </c>
      <c r="AN658" s="115">
        <v>520822</v>
      </c>
      <c r="AO658" s="116">
        <v>168.24</v>
      </c>
      <c r="AP658" s="115">
        <v>601241</v>
      </c>
      <c r="AQ658" s="116">
        <v>190.67</v>
      </c>
      <c r="AR658" s="115">
        <v>602606</v>
      </c>
      <c r="AS658" s="116">
        <v>191.65</v>
      </c>
      <c r="AT658" s="115">
        <v>543110</v>
      </c>
      <c r="AU658" s="116">
        <v>191.66</v>
      </c>
      <c r="AV658" s="115">
        <v>694028</v>
      </c>
      <c r="AW658" s="116">
        <v>232.66</v>
      </c>
      <c r="AX658" s="115">
        <v>617764</v>
      </c>
      <c r="AY658" s="116">
        <v>226.38</v>
      </c>
      <c r="AZ658" s="115">
        <v>706511</v>
      </c>
      <c r="BA658" s="116">
        <v>273.04000000000002</v>
      </c>
      <c r="BB658" s="115">
        <v>540166</v>
      </c>
      <c r="BC658" s="116">
        <v>231.45</v>
      </c>
      <c r="BD658" s="115">
        <v>672336</v>
      </c>
      <c r="BE658" s="116">
        <v>265.63</v>
      </c>
      <c r="BF658" s="115">
        <v>601744</v>
      </c>
      <c r="BG658" s="116">
        <v>242.04</v>
      </c>
      <c r="BH658" s="115">
        <v>807072</v>
      </c>
      <c r="BI658" s="116">
        <v>308.45</v>
      </c>
      <c r="BJ658" s="115">
        <v>660846</v>
      </c>
      <c r="BK658" s="116">
        <v>257.66000000000003</v>
      </c>
      <c r="BL658" s="115">
        <v>580244</v>
      </c>
      <c r="BM658" s="116">
        <v>222.39</v>
      </c>
      <c r="BN658" s="115">
        <v>629047</v>
      </c>
      <c r="BO658" s="116">
        <v>254.33</v>
      </c>
      <c r="BP658" s="115">
        <v>723574</v>
      </c>
      <c r="BQ658" s="116">
        <v>291.02</v>
      </c>
      <c r="BR658" s="115">
        <v>804682</v>
      </c>
      <c r="BS658" s="116">
        <v>335.99</v>
      </c>
      <c r="BT658" s="115">
        <v>711871</v>
      </c>
      <c r="BU658" s="116">
        <v>316.29000000000002</v>
      </c>
      <c r="BV658" s="115">
        <v>728750</v>
      </c>
      <c r="BW658" s="116">
        <v>327.10000000000002</v>
      </c>
      <c r="BX658" s="115">
        <v>745227</v>
      </c>
      <c r="BY658" s="116">
        <v>346.65</v>
      </c>
      <c r="BZ658" s="115">
        <v>639274</v>
      </c>
      <c r="CA658" s="116">
        <v>300.7</v>
      </c>
      <c r="CB658" s="115">
        <v>879206</v>
      </c>
      <c r="CC658" s="116">
        <v>395.56</v>
      </c>
    </row>
    <row r="659" spans="1:81" ht="16.5" customHeight="1" x14ac:dyDescent="0.45">
      <c r="A659" s="362">
        <v>655</v>
      </c>
      <c r="B659" s="357" t="s">
        <v>889</v>
      </c>
      <c r="C659" s="357" t="s">
        <v>167</v>
      </c>
      <c r="D659" s="117">
        <v>46614</v>
      </c>
      <c r="E659" s="118">
        <v>21.54</v>
      </c>
      <c r="F659" s="117">
        <v>23903</v>
      </c>
      <c r="G659" s="118">
        <v>11.22</v>
      </c>
      <c r="H659" s="117">
        <v>38585</v>
      </c>
      <c r="I659" s="118">
        <v>15</v>
      </c>
      <c r="J659" s="117">
        <v>45040</v>
      </c>
      <c r="K659" s="118">
        <v>17.899999999999999</v>
      </c>
      <c r="L659" s="117">
        <v>41157</v>
      </c>
      <c r="M659" s="118">
        <v>17.190000000000001</v>
      </c>
      <c r="N659" s="117">
        <v>39855</v>
      </c>
      <c r="O659" s="118">
        <v>15.9</v>
      </c>
      <c r="P659" s="117">
        <v>57593</v>
      </c>
      <c r="Q659" s="118">
        <v>21.15</v>
      </c>
      <c r="R659" s="117">
        <v>41998</v>
      </c>
      <c r="S659" s="118">
        <v>15</v>
      </c>
      <c r="T659" s="117">
        <v>35237</v>
      </c>
      <c r="U659" s="118">
        <v>10.64</v>
      </c>
      <c r="V659" s="117">
        <v>52017</v>
      </c>
      <c r="W659" s="118">
        <v>16.510000000000002</v>
      </c>
      <c r="X659" s="117">
        <v>32717</v>
      </c>
      <c r="Y659" s="118">
        <v>10.54</v>
      </c>
      <c r="Z659" s="117">
        <v>35573</v>
      </c>
      <c r="AA659" s="118">
        <v>9.92</v>
      </c>
      <c r="AB659" s="117">
        <v>8139</v>
      </c>
      <c r="AC659" s="118">
        <v>2.64</v>
      </c>
      <c r="AD659" s="117">
        <v>21235</v>
      </c>
      <c r="AE659" s="118">
        <v>4.84</v>
      </c>
      <c r="AF659" s="117">
        <v>34994</v>
      </c>
      <c r="AG659" s="118">
        <v>6.24</v>
      </c>
      <c r="AH659" s="117">
        <v>21362</v>
      </c>
      <c r="AI659" s="118">
        <v>4.25</v>
      </c>
      <c r="AJ659" s="117">
        <v>21584</v>
      </c>
      <c r="AK659" s="118">
        <v>4.5599999999999996</v>
      </c>
      <c r="AL659" s="117">
        <v>46270</v>
      </c>
      <c r="AM659" s="118">
        <v>8.31</v>
      </c>
      <c r="AN659" s="117">
        <v>36254</v>
      </c>
      <c r="AO659" s="118">
        <v>6.46</v>
      </c>
      <c r="AP659" s="117">
        <v>25488</v>
      </c>
      <c r="AQ659" s="118">
        <v>4.9000000000000004</v>
      </c>
      <c r="AR659" s="117">
        <v>19641</v>
      </c>
      <c r="AS659" s="118">
        <v>4</v>
      </c>
      <c r="AT659" s="117">
        <v>31883</v>
      </c>
      <c r="AU659" s="118">
        <v>5.78</v>
      </c>
      <c r="AV659" s="117">
        <v>30324</v>
      </c>
      <c r="AW659" s="118">
        <v>6.16</v>
      </c>
      <c r="AX659" s="117">
        <v>26869</v>
      </c>
      <c r="AY659" s="118">
        <v>5.76</v>
      </c>
      <c r="AZ659" s="117">
        <v>30277</v>
      </c>
      <c r="BA659" s="118">
        <v>8.0500000000000007</v>
      </c>
      <c r="BB659" s="117">
        <v>5356</v>
      </c>
      <c r="BC659" s="118">
        <v>2.91</v>
      </c>
      <c r="BD659" s="117">
        <v>12251</v>
      </c>
      <c r="BE659" s="118">
        <v>5.25</v>
      </c>
      <c r="BF659" s="117">
        <v>22856</v>
      </c>
      <c r="BG659" s="118">
        <v>7.39</v>
      </c>
      <c r="BH659" s="117">
        <v>41228</v>
      </c>
      <c r="BI659" s="118">
        <v>11.34</v>
      </c>
      <c r="BJ659" s="117">
        <v>38437</v>
      </c>
      <c r="BK659" s="118">
        <v>9.93</v>
      </c>
      <c r="BL659" s="117">
        <v>47687</v>
      </c>
      <c r="BM659" s="118">
        <v>12.47</v>
      </c>
      <c r="BN659" s="117">
        <v>37764</v>
      </c>
      <c r="BO659" s="118">
        <v>9.6999999999999993</v>
      </c>
      <c r="BP659" s="117">
        <v>36189</v>
      </c>
      <c r="BQ659" s="118">
        <v>10.039999999999999</v>
      </c>
      <c r="BR659" s="117">
        <v>26555</v>
      </c>
      <c r="BS659" s="118">
        <v>7.59</v>
      </c>
      <c r="BT659" s="117">
        <v>34172</v>
      </c>
      <c r="BU659" s="118">
        <v>10.210000000000001</v>
      </c>
      <c r="BV659" s="117">
        <v>31356</v>
      </c>
      <c r="BW659" s="118">
        <v>9.92</v>
      </c>
      <c r="BX659" s="117">
        <v>26564</v>
      </c>
      <c r="BY659" s="118">
        <v>9.07</v>
      </c>
      <c r="BZ659" s="117">
        <v>38336</v>
      </c>
      <c r="CA659" s="118">
        <v>12.48</v>
      </c>
      <c r="CB659" s="117">
        <v>39142</v>
      </c>
      <c r="CC659" s="118">
        <v>12.69</v>
      </c>
    </row>
    <row r="660" spans="1:81" ht="16.5" customHeight="1" x14ac:dyDescent="0.45">
      <c r="A660" s="363">
        <v>656</v>
      </c>
      <c r="B660" s="358" t="s">
        <v>890</v>
      </c>
      <c r="C660" s="358" t="s">
        <v>167</v>
      </c>
      <c r="D660" s="115">
        <v>118397</v>
      </c>
      <c r="E660" s="116">
        <v>61.84</v>
      </c>
      <c r="F660" s="115">
        <v>106499</v>
      </c>
      <c r="G660" s="116">
        <v>62.55</v>
      </c>
      <c r="H660" s="115">
        <v>104828</v>
      </c>
      <c r="I660" s="116">
        <v>64.05</v>
      </c>
      <c r="J660" s="115">
        <v>1574956</v>
      </c>
      <c r="K660" s="116">
        <v>79.349999999999994</v>
      </c>
      <c r="L660" s="115">
        <v>101481</v>
      </c>
      <c r="M660" s="116">
        <v>69.41</v>
      </c>
      <c r="N660" s="115">
        <v>135063</v>
      </c>
      <c r="O660" s="116">
        <v>97.7</v>
      </c>
      <c r="P660" s="115">
        <v>133484</v>
      </c>
      <c r="Q660" s="116">
        <v>90.36</v>
      </c>
      <c r="R660" s="115">
        <v>137284</v>
      </c>
      <c r="S660" s="116">
        <v>87.58</v>
      </c>
      <c r="T660" s="115">
        <v>144682</v>
      </c>
      <c r="U660" s="116">
        <v>84.26</v>
      </c>
      <c r="V660" s="115">
        <v>176709</v>
      </c>
      <c r="W660" s="116">
        <v>102.52</v>
      </c>
      <c r="X660" s="115">
        <v>112506</v>
      </c>
      <c r="Y660" s="116">
        <v>62.82</v>
      </c>
      <c r="Z660" s="115">
        <v>159629</v>
      </c>
      <c r="AA660" s="116">
        <v>82.83</v>
      </c>
      <c r="AB660" s="115">
        <v>91639</v>
      </c>
      <c r="AC660" s="116">
        <v>45.64</v>
      </c>
      <c r="AD660" s="115">
        <v>80737</v>
      </c>
      <c r="AE660" s="116">
        <v>37.46</v>
      </c>
      <c r="AF660" s="115">
        <v>77839</v>
      </c>
      <c r="AG660" s="116">
        <v>40.1</v>
      </c>
      <c r="AH660" s="115">
        <v>70730</v>
      </c>
      <c r="AI660" s="116">
        <v>38.06</v>
      </c>
      <c r="AJ660" s="115">
        <v>84322</v>
      </c>
      <c r="AK660" s="116">
        <v>45.4</v>
      </c>
      <c r="AL660" s="115">
        <v>60460</v>
      </c>
      <c r="AM660" s="116">
        <v>33.270000000000003</v>
      </c>
      <c r="AN660" s="115">
        <v>84120</v>
      </c>
      <c r="AO660" s="116">
        <v>44.26</v>
      </c>
      <c r="AP660" s="115">
        <v>134654</v>
      </c>
      <c r="AQ660" s="116">
        <v>67.19</v>
      </c>
      <c r="AR660" s="115">
        <v>152326</v>
      </c>
      <c r="AS660" s="116">
        <v>78.599999999999994</v>
      </c>
      <c r="AT660" s="115">
        <v>125596</v>
      </c>
      <c r="AU660" s="116">
        <v>68.430000000000007</v>
      </c>
      <c r="AV660" s="115">
        <v>122874</v>
      </c>
      <c r="AW660" s="116">
        <v>66.64</v>
      </c>
      <c r="AX660" s="115">
        <v>140317</v>
      </c>
      <c r="AY660" s="116">
        <v>77.180000000000007</v>
      </c>
      <c r="AZ660" s="115">
        <v>154041</v>
      </c>
      <c r="BA660" s="116">
        <v>93.63</v>
      </c>
      <c r="BB660" s="115">
        <v>78505</v>
      </c>
      <c r="BC660" s="116">
        <v>47.7</v>
      </c>
      <c r="BD660" s="115">
        <v>115316</v>
      </c>
      <c r="BE660" s="116">
        <v>69.66</v>
      </c>
      <c r="BF660" s="115">
        <v>112637</v>
      </c>
      <c r="BG660" s="116">
        <v>71.12</v>
      </c>
      <c r="BH660" s="115">
        <v>221769</v>
      </c>
      <c r="BI660" s="116">
        <v>128.12</v>
      </c>
      <c r="BJ660" s="115">
        <v>151996</v>
      </c>
      <c r="BK660" s="116">
        <v>84.59</v>
      </c>
      <c r="BL660" s="115">
        <v>157239</v>
      </c>
      <c r="BM660" s="116">
        <v>88.91</v>
      </c>
      <c r="BN660" s="115">
        <v>151251</v>
      </c>
      <c r="BO660" s="116">
        <v>88.38</v>
      </c>
      <c r="BP660" s="115">
        <v>111839</v>
      </c>
      <c r="BQ660" s="116">
        <v>70.72</v>
      </c>
      <c r="BR660" s="115">
        <v>135872</v>
      </c>
      <c r="BS660" s="116">
        <v>85.63</v>
      </c>
      <c r="BT660" s="115">
        <v>95936</v>
      </c>
      <c r="BU660" s="116">
        <v>63.85</v>
      </c>
      <c r="BV660" s="115">
        <v>115216</v>
      </c>
      <c r="BW660" s="116">
        <v>75.09</v>
      </c>
      <c r="BX660" s="115">
        <v>119046</v>
      </c>
      <c r="BY660" s="116">
        <v>80.95</v>
      </c>
      <c r="BZ660" s="115">
        <v>87079</v>
      </c>
      <c r="CA660" s="116">
        <v>59.6</v>
      </c>
      <c r="CB660" s="115">
        <v>119489</v>
      </c>
      <c r="CC660" s="116">
        <v>77.25</v>
      </c>
    </row>
    <row r="661" spans="1:81" ht="16.5" customHeight="1" x14ac:dyDescent="0.45">
      <c r="A661" s="362">
        <v>657</v>
      </c>
      <c r="B661" s="357" t="s">
        <v>891</v>
      </c>
      <c r="C661" s="111"/>
      <c r="D661" s="111"/>
      <c r="E661" s="118">
        <v>33.89</v>
      </c>
      <c r="F661" s="111"/>
      <c r="G661" s="118">
        <v>36.83</v>
      </c>
      <c r="H661" s="111"/>
      <c r="I661" s="118">
        <v>41.42</v>
      </c>
      <c r="J661" s="111"/>
      <c r="K661" s="118">
        <v>43.3</v>
      </c>
      <c r="L661" s="111"/>
      <c r="M661" s="118">
        <v>98.72</v>
      </c>
      <c r="N661" s="111"/>
      <c r="O661" s="118">
        <v>41.98</v>
      </c>
      <c r="P661" s="111"/>
      <c r="Q661" s="118">
        <v>39.28</v>
      </c>
      <c r="R661" s="111"/>
      <c r="S661" s="118">
        <v>32.24</v>
      </c>
      <c r="T661" s="111"/>
      <c r="U661" s="118">
        <v>37.39</v>
      </c>
      <c r="V661" s="111"/>
      <c r="W661" s="118">
        <v>39.51</v>
      </c>
      <c r="X661" s="111"/>
      <c r="Y661" s="118">
        <v>28.68</v>
      </c>
      <c r="Z661" s="111"/>
      <c r="AA661" s="118">
        <v>31.58</v>
      </c>
      <c r="AB661" s="111"/>
      <c r="AC661" s="118">
        <v>38.840000000000003</v>
      </c>
      <c r="AD661" s="111"/>
      <c r="AE661" s="118">
        <v>37.46</v>
      </c>
      <c r="AF661" s="111"/>
      <c r="AG661" s="118">
        <v>41.83</v>
      </c>
      <c r="AH661" s="111"/>
      <c r="AI661" s="118">
        <v>28.97</v>
      </c>
      <c r="AJ661" s="111"/>
      <c r="AK661" s="118">
        <v>55.24</v>
      </c>
      <c r="AL661" s="111"/>
      <c r="AM661" s="118">
        <v>37.78</v>
      </c>
      <c r="AN661" s="111"/>
      <c r="AO661" s="118">
        <v>34.28</v>
      </c>
      <c r="AP661" s="111"/>
      <c r="AQ661" s="118">
        <v>30.17</v>
      </c>
      <c r="AR661" s="111"/>
      <c r="AS661" s="118">
        <v>29.32</v>
      </c>
      <c r="AT661" s="111"/>
      <c r="AU661" s="118">
        <v>25.87</v>
      </c>
      <c r="AV661" s="111"/>
      <c r="AW661" s="118">
        <v>29.5</v>
      </c>
      <c r="AX661" s="111"/>
      <c r="AY661" s="118">
        <v>34.03</v>
      </c>
      <c r="AZ661" s="111"/>
      <c r="BA661" s="118">
        <v>31.23</v>
      </c>
      <c r="BB661" s="111"/>
      <c r="BC661" s="118">
        <v>27.06</v>
      </c>
      <c r="BD661" s="111"/>
      <c r="BE661" s="118">
        <v>38.78</v>
      </c>
      <c r="BF661" s="111"/>
      <c r="BG661" s="118">
        <v>37.57</v>
      </c>
      <c r="BH661" s="111"/>
      <c r="BI661" s="118">
        <v>45.72</v>
      </c>
      <c r="BJ661" s="111"/>
      <c r="BK661" s="118">
        <v>35.19</v>
      </c>
      <c r="BL661" s="111"/>
      <c r="BM661" s="118">
        <v>37.380000000000003</v>
      </c>
      <c r="BN661" s="111"/>
      <c r="BO661" s="118">
        <v>40.799999999999997</v>
      </c>
      <c r="BP661" s="111"/>
      <c r="BQ661" s="118">
        <v>36.119999999999997</v>
      </c>
      <c r="BR661" s="111"/>
      <c r="BS661" s="118">
        <v>38.06</v>
      </c>
      <c r="BT661" s="111"/>
      <c r="BU661" s="118">
        <v>42.78</v>
      </c>
      <c r="BV661" s="111"/>
      <c r="BW661" s="118">
        <v>43.13</v>
      </c>
      <c r="BX661" s="111"/>
      <c r="BY661" s="118">
        <v>44.05</v>
      </c>
      <c r="BZ661" s="111"/>
      <c r="CA661" s="118">
        <v>38.549999999999997</v>
      </c>
      <c r="CB661" s="111"/>
      <c r="CC661" s="118">
        <v>42.36</v>
      </c>
    </row>
    <row r="662" spans="1:81" ht="16.5" customHeight="1" x14ac:dyDescent="0.45">
      <c r="A662" s="363">
        <v>658</v>
      </c>
      <c r="B662" s="358" t="s">
        <v>892</v>
      </c>
      <c r="C662" s="358" t="s">
        <v>893</v>
      </c>
      <c r="D662" s="112"/>
      <c r="E662" s="116">
        <v>0</v>
      </c>
      <c r="F662" s="112"/>
      <c r="G662" s="116">
        <v>0</v>
      </c>
      <c r="H662" s="112"/>
      <c r="I662" s="116">
        <v>0</v>
      </c>
      <c r="J662" s="112"/>
      <c r="K662" s="116">
        <v>0</v>
      </c>
      <c r="L662" s="112"/>
      <c r="M662" s="116">
        <v>0</v>
      </c>
      <c r="N662" s="112"/>
      <c r="O662" s="116">
        <v>0</v>
      </c>
      <c r="P662" s="112"/>
      <c r="Q662" s="116">
        <v>0</v>
      </c>
      <c r="R662" s="112"/>
      <c r="S662" s="116">
        <v>0</v>
      </c>
      <c r="T662" s="112"/>
      <c r="U662" s="116">
        <v>0</v>
      </c>
      <c r="V662" s="112"/>
      <c r="W662" s="116">
        <v>0</v>
      </c>
      <c r="X662" s="112"/>
      <c r="Y662" s="116">
        <v>0</v>
      </c>
      <c r="Z662" s="112"/>
      <c r="AA662" s="116">
        <v>0</v>
      </c>
      <c r="AB662" s="112"/>
      <c r="AC662" s="116">
        <v>0</v>
      </c>
      <c r="AD662" s="112"/>
      <c r="AE662" s="116">
        <v>0</v>
      </c>
      <c r="AF662" s="112"/>
      <c r="AG662" s="116">
        <v>0</v>
      </c>
      <c r="AH662" s="112"/>
      <c r="AI662" s="116">
        <v>0</v>
      </c>
      <c r="AJ662" s="112"/>
      <c r="AK662" s="116">
        <v>1.25</v>
      </c>
      <c r="AL662" s="112"/>
      <c r="AM662" s="116">
        <v>0</v>
      </c>
      <c r="AN662" s="112"/>
      <c r="AO662" s="116">
        <v>0</v>
      </c>
      <c r="AP662" s="112"/>
      <c r="AQ662" s="116">
        <v>0</v>
      </c>
      <c r="AR662" s="112"/>
      <c r="AS662" s="116">
        <v>0</v>
      </c>
      <c r="AT662" s="112"/>
      <c r="AU662" s="116">
        <v>0.03</v>
      </c>
      <c r="AV662" s="112"/>
      <c r="AW662" s="116">
        <v>0</v>
      </c>
      <c r="AX662" s="112"/>
      <c r="AY662" s="116">
        <v>0</v>
      </c>
      <c r="AZ662" s="112"/>
      <c r="BA662" s="116">
        <v>0</v>
      </c>
      <c r="BB662" s="112"/>
      <c r="BC662" s="116">
        <v>0</v>
      </c>
      <c r="BD662" s="112"/>
      <c r="BE662" s="116">
        <v>0</v>
      </c>
      <c r="BF662" s="112"/>
      <c r="BG662" s="116">
        <v>0</v>
      </c>
      <c r="BH662" s="112"/>
      <c r="BI662" s="116">
        <v>0</v>
      </c>
      <c r="BJ662" s="112"/>
      <c r="BK662" s="116">
        <v>0</v>
      </c>
      <c r="BL662" s="112"/>
      <c r="BM662" s="116">
        <v>0</v>
      </c>
      <c r="BN662" s="112"/>
      <c r="BO662" s="116">
        <v>0</v>
      </c>
      <c r="BP662" s="112"/>
      <c r="BQ662" s="116">
        <v>0</v>
      </c>
      <c r="BR662" s="112"/>
      <c r="BS662" s="116">
        <v>0</v>
      </c>
      <c r="BT662" s="112"/>
      <c r="BU662" s="116">
        <v>0</v>
      </c>
      <c r="BV662" s="112"/>
      <c r="BW662" s="116">
        <v>0</v>
      </c>
      <c r="BX662" s="112"/>
      <c r="BY662" s="116">
        <v>0</v>
      </c>
      <c r="BZ662" s="112"/>
      <c r="CA662" s="116">
        <v>0</v>
      </c>
      <c r="CB662" s="112"/>
      <c r="CC662" s="116">
        <v>0</v>
      </c>
    </row>
    <row r="663" spans="1:81" ht="16.5" customHeight="1" x14ac:dyDescent="0.45">
      <c r="A663" s="363">
        <v>656</v>
      </c>
      <c r="B663" s="358" t="s">
        <v>890</v>
      </c>
      <c r="C663" s="358" t="s">
        <v>167</v>
      </c>
      <c r="D663" s="115">
        <v>118397</v>
      </c>
      <c r="E663" s="116">
        <v>61.84</v>
      </c>
      <c r="F663" s="115">
        <v>106499</v>
      </c>
      <c r="G663" s="116">
        <v>62.55</v>
      </c>
      <c r="H663" s="115">
        <v>104828</v>
      </c>
      <c r="I663" s="116">
        <v>64.05</v>
      </c>
      <c r="J663" s="115">
        <v>1574956</v>
      </c>
      <c r="K663" s="116">
        <v>79.349999999999994</v>
      </c>
      <c r="L663" s="115">
        <v>101481</v>
      </c>
      <c r="M663" s="116">
        <v>69.41</v>
      </c>
      <c r="N663" s="115">
        <v>135063</v>
      </c>
      <c r="O663" s="116">
        <v>97.7</v>
      </c>
      <c r="P663" s="115">
        <v>133484</v>
      </c>
      <c r="Q663" s="116">
        <v>90.36</v>
      </c>
      <c r="R663" s="115">
        <v>137284</v>
      </c>
      <c r="S663" s="116">
        <v>87.58</v>
      </c>
      <c r="T663" s="115">
        <v>144682</v>
      </c>
      <c r="U663" s="116">
        <v>84.26</v>
      </c>
      <c r="V663" s="115">
        <v>176709</v>
      </c>
      <c r="W663" s="116">
        <v>102.52</v>
      </c>
      <c r="X663" s="115">
        <v>112506</v>
      </c>
      <c r="Y663" s="116">
        <v>62.82</v>
      </c>
      <c r="Z663" s="115">
        <v>159629</v>
      </c>
      <c r="AA663" s="116">
        <v>82.83</v>
      </c>
      <c r="AB663" s="115">
        <v>91639</v>
      </c>
      <c r="AC663" s="116">
        <v>45.64</v>
      </c>
      <c r="AD663" s="115">
        <v>80737</v>
      </c>
      <c r="AE663" s="116">
        <v>37.46</v>
      </c>
      <c r="AF663" s="115">
        <v>77839</v>
      </c>
      <c r="AG663" s="116">
        <v>40.1</v>
      </c>
      <c r="AH663" s="115">
        <v>70730</v>
      </c>
      <c r="AI663" s="116">
        <v>38.06</v>
      </c>
      <c r="AJ663" s="115">
        <v>84322</v>
      </c>
      <c r="AK663" s="116">
        <v>45.4</v>
      </c>
      <c r="AL663" s="115">
        <v>60460</v>
      </c>
      <c r="AM663" s="116">
        <v>33.270000000000003</v>
      </c>
      <c r="AN663" s="115">
        <v>84120</v>
      </c>
      <c r="AO663" s="116">
        <v>44.26</v>
      </c>
      <c r="AP663" s="115">
        <v>134654</v>
      </c>
      <c r="AQ663" s="116">
        <v>67.19</v>
      </c>
      <c r="AR663" s="115">
        <v>152326</v>
      </c>
      <c r="AS663" s="116">
        <v>78.599999999999994</v>
      </c>
      <c r="AT663" s="115">
        <v>125596</v>
      </c>
      <c r="AU663" s="116">
        <v>68.430000000000007</v>
      </c>
      <c r="AV663" s="115">
        <v>122874</v>
      </c>
      <c r="AW663" s="116">
        <v>66.64</v>
      </c>
      <c r="AX663" s="115">
        <v>140317</v>
      </c>
      <c r="AY663" s="116">
        <v>77.180000000000007</v>
      </c>
      <c r="AZ663" s="115">
        <v>154041</v>
      </c>
      <c r="BA663" s="116">
        <v>93.63</v>
      </c>
      <c r="BB663" s="115">
        <v>78505</v>
      </c>
      <c r="BC663" s="116">
        <v>47.7</v>
      </c>
      <c r="BD663" s="115">
        <v>115316</v>
      </c>
      <c r="BE663" s="116">
        <v>69.66</v>
      </c>
      <c r="BF663" s="115">
        <v>112637</v>
      </c>
      <c r="BG663" s="116">
        <v>71.12</v>
      </c>
      <c r="BH663" s="115">
        <v>221769</v>
      </c>
      <c r="BI663" s="116">
        <v>128.12</v>
      </c>
      <c r="BJ663" s="115">
        <v>151996</v>
      </c>
      <c r="BK663" s="116">
        <v>84.59</v>
      </c>
      <c r="BL663" s="115">
        <v>157239</v>
      </c>
      <c r="BM663" s="116">
        <v>88.91</v>
      </c>
      <c r="BN663" s="115">
        <v>151251</v>
      </c>
      <c r="BO663" s="116">
        <v>88.38</v>
      </c>
      <c r="BP663" s="115">
        <v>111839</v>
      </c>
      <c r="BQ663" s="116">
        <v>70.72</v>
      </c>
      <c r="BR663" s="115">
        <v>135872</v>
      </c>
      <c r="BS663" s="116">
        <v>85.63</v>
      </c>
      <c r="BT663" s="369"/>
      <c r="BU663" s="369"/>
      <c r="BV663" s="369"/>
      <c r="BW663" s="369"/>
      <c r="BX663" s="369"/>
      <c r="BY663" s="369"/>
      <c r="BZ663" s="369"/>
      <c r="CA663" s="369"/>
    </row>
    <row r="664" spans="1:81" ht="16.5" customHeight="1" x14ac:dyDescent="0.45">
      <c r="A664" s="362">
        <v>657</v>
      </c>
      <c r="B664" s="357" t="s">
        <v>891</v>
      </c>
      <c r="C664" s="111"/>
      <c r="D664" s="111"/>
      <c r="E664" s="118">
        <v>33.89</v>
      </c>
      <c r="F664" s="111"/>
      <c r="G664" s="118">
        <v>36.83</v>
      </c>
      <c r="H664" s="111"/>
      <c r="I664" s="118">
        <v>41.42</v>
      </c>
      <c r="J664" s="111"/>
      <c r="K664" s="118">
        <v>43.3</v>
      </c>
      <c r="L664" s="111"/>
      <c r="M664" s="118">
        <v>98.72</v>
      </c>
      <c r="N664" s="111"/>
      <c r="O664" s="118">
        <v>41.98</v>
      </c>
      <c r="P664" s="111"/>
      <c r="Q664" s="118">
        <v>39.28</v>
      </c>
      <c r="R664" s="111"/>
      <c r="S664" s="118">
        <v>32.24</v>
      </c>
      <c r="T664" s="111"/>
      <c r="U664" s="118">
        <v>37.39</v>
      </c>
      <c r="V664" s="111"/>
      <c r="W664" s="118">
        <v>39.51</v>
      </c>
      <c r="X664" s="111"/>
      <c r="Y664" s="118">
        <v>28.68</v>
      </c>
      <c r="Z664" s="111"/>
      <c r="AA664" s="118">
        <v>31.58</v>
      </c>
      <c r="AB664" s="111"/>
      <c r="AC664" s="118">
        <v>38.840000000000003</v>
      </c>
      <c r="AD664" s="111"/>
      <c r="AE664" s="118">
        <v>37.46</v>
      </c>
      <c r="AF664" s="111"/>
      <c r="AG664" s="118">
        <v>41.83</v>
      </c>
      <c r="AH664" s="111"/>
      <c r="AI664" s="118">
        <v>28.97</v>
      </c>
      <c r="AJ664" s="111"/>
      <c r="AK664" s="118">
        <v>55.24</v>
      </c>
      <c r="AL664" s="111"/>
      <c r="AM664" s="118">
        <v>37.78</v>
      </c>
      <c r="AN664" s="111"/>
      <c r="AO664" s="118">
        <v>34.28</v>
      </c>
      <c r="AP664" s="111"/>
      <c r="AQ664" s="118">
        <v>30.17</v>
      </c>
      <c r="AR664" s="111"/>
      <c r="AS664" s="118">
        <v>29.32</v>
      </c>
      <c r="AT664" s="111"/>
      <c r="AU664" s="118">
        <v>25.87</v>
      </c>
      <c r="AV664" s="111"/>
      <c r="AW664" s="118">
        <v>29.5</v>
      </c>
      <c r="AX664" s="111"/>
      <c r="AY664" s="118">
        <v>34.03</v>
      </c>
      <c r="AZ664" s="111"/>
      <c r="BA664" s="118">
        <v>31.23</v>
      </c>
      <c r="BB664" s="111"/>
      <c r="BC664" s="118">
        <v>27.06</v>
      </c>
      <c r="BD664" s="111"/>
      <c r="BE664" s="118">
        <v>38.78</v>
      </c>
      <c r="BF664" s="111"/>
      <c r="BG664" s="118">
        <v>37.57</v>
      </c>
      <c r="BH664" s="111"/>
      <c r="BI664" s="118">
        <v>45.72</v>
      </c>
      <c r="BJ664" s="111"/>
      <c r="BK664" s="118">
        <v>35.19</v>
      </c>
      <c r="BL664" s="111"/>
      <c r="BM664" s="118">
        <v>37.380000000000003</v>
      </c>
      <c r="BN664" s="111"/>
      <c r="BO664" s="118">
        <v>40.799999999999997</v>
      </c>
      <c r="BP664" s="111"/>
      <c r="BQ664" s="118">
        <v>36.119999999999997</v>
      </c>
      <c r="BR664" s="111"/>
      <c r="BS664" s="118">
        <v>38.06</v>
      </c>
      <c r="BT664" s="369"/>
      <c r="BU664" s="369"/>
      <c r="BV664" s="369"/>
      <c r="BW664" s="369"/>
      <c r="BX664" s="369"/>
      <c r="BY664" s="369"/>
      <c r="BZ664" s="369"/>
      <c r="CA664" s="369"/>
    </row>
    <row r="665" spans="1:81" ht="16.5" customHeight="1" x14ac:dyDescent="0.45">
      <c r="A665" s="363">
        <v>658</v>
      </c>
      <c r="B665" s="358" t="s">
        <v>892</v>
      </c>
      <c r="C665" s="358" t="s">
        <v>893</v>
      </c>
      <c r="D665" s="112"/>
      <c r="E665" s="116">
        <v>0</v>
      </c>
      <c r="F665" s="112"/>
      <c r="G665" s="116">
        <v>0</v>
      </c>
      <c r="H665" s="112"/>
      <c r="I665" s="116">
        <v>0</v>
      </c>
      <c r="J665" s="112"/>
      <c r="K665" s="116">
        <v>0</v>
      </c>
      <c r="L665" s="112"/>
      <c r="M665" s="116">
        <v>0</v>
      </c>
      <c r="N665" s="112"/>
      <c r="O665" s="116">
        <v>0</v>
      </c>
      <c r="P665" s="112"/>
      <c r="Q665" s="116">
        <v>0</v>
      </c>
      <c r="R665" s="112"/>
      <c r="S665" s="116">
        <v>0</v>
      </c>
      <c r="T665" s="112"/>
      <c r="U665" s="116">
        <v>0</v>
      </c>
      <c r="V665" s="112"/>
      <c r="W665" s="116">
        <v>0</v>
      </c>
      <c r="X665" s="112"/>
      <c r="Y665" s="116">
        <v>0</v>
      </c>
      <c r="Z665" s="112"/>
      <c r="AA665" s="116">
        <v>0</v>
      </c>
      <c r="AB665" s="112"/>
      <c r="AC665" s="116">
        <v>0</v>
      </c>
      <c r="AD665" s="112"/>
      <c r="AE665" s="116">
        <v>0</v>
      </c>
      <c r="AF665" s="112"/>
      <c r="AG665" s="116">
        <v>0</v>
      </c>
      <c r="AH665" s="112"/>
      <c r="AI665" s="116">
        <v>0</v>
      </c>
      <c r="AJ665" s="112"/>
      <c r="AK665" s="116">
        <v>1.25</v>
      </c>
      <c r="AL665" s="112"/>
      <c r="AM665" s="116">
        <v>0</v>
      </c>
      <c r="AN665" s="112"/>
      <c r="AO665" s="116">
        <v>0</v>
      </c>
      <c r="AP665" s="112"/>
      <c r="AQ665" s="116">
        <v>0</v>
      </c>
      <c r="AR665" s="112"/>
      <c r="AS665" s="116">
        <v>0</v>
      </c>
      <c r="AT665" s="112"/>
      <c r="AU665" s="116">
        <v>0.03</v>
      </c>
      <c r="AV665" s="112"/>
      <c r="AW665" s="116">
        <v>0</v>
      </c>
      <c r="AX665" s="112"/>
      <c r="AY665" s="116">
        <v>0</v>
      </c>
      <c r="AZ665" s="112"/>
      <c r="BA665" s="116">
        <v>0</v>
      </c>
      <c r="BB665" s="112"/>
      <c r="BC665" s="116">
        <v>0</v>
      </c>
      <c r="BD665" s="112"/>
      <c r="BE665" s="116">
        <v>0</v>
      </c>
      <c r="BF665" s="112"/>
      <c r="BG665" s="116">
        <v>0</v>
      </c>
      <c r="BH665" s="112"/>
      <c r="BI665" s="116">
        <v>0</v>
      </c>
      <c r="BJ665" s="112"/>
      <c r="BK665" s="116">
        <v>0</v>
      </c>
      <c r="BL665" s="112"/>
      <c r="BM665" s="116">
        <v>0</v>
      </c>
      <c r="BN665" s="112"/>
      <c r="BO665" s="116">
        <v>0</v>
      </c>
      <c r="BP665" s="112"/>
      <c r="BQ665" s="116">
        <v>0</v>
      </c>
      <c r="BR665" s="112"/>
      <c r="BS665" s="116">
        <v>0</v>
      </c>
      <c r="BT665" s="369"/>
      <c r="BU665" s="369"/>
      <c r="BV665" s="369"/>
      <c r="BW665" s="369"/>
      <c r="BX665" s="369"/>
      <c r="BY665" s="369"/>
      <c r="BZ665" s="369"/>
      <c r="CA665" s="369"/>
    </row>
    <row r="666" spans="1:81" ht="16.5" customHeight="1" x14ac:dyDescent="0.45">
      <c r="A666" s="357" t="s">
        <v>884</v>
      </c>
      <c r="B666" s="111"/>
      <c r="C666" s="113">
        <v>1003.7</v>
      </c>
      <c r="D666" s="111"/>
      <c r="E666" s="118">
        <v>550.79999999999995</v>
      </c>
      <c r="F666" s="111"/>
      <c r="G666" s="118">
        <v>641.62</v>
      </c>
      <c r="H666" s="111"/>
      <c r="I666" s="118">
        <v>666.67</v>
      </c>
      <c r="J666" s="111"/>
      <c r="K666" s="118">
        <v>713.92</v>
      </c>
      <c r="L666" s="111"/>
      <c r="M666" s="118">
        <v>856.68</v>
      </c>
      <c r="N666" s="111"/>
      <c r="O666" s="118">
        <v>832.98</v>
      </c>
      <c r="P666" s="111"/>
      <c r="Q666" s="118">
        <v>661.89</v>
      </c>
      <c r="R666" s="111"/>
      <c r="S666" s="118">
        <v>626.79</v>
      </c>
      <c r="T666" s="111"/>
      <c r="U666" s="118">
        <v>717.57</v>
      </c>
      <c r="V666" s="111"/>
      <c r="W666" s="118">
        <v>586.38</v>
      </c>
      <c r="X666" s="111"/>
      <c r="Y666" s="118">
        <v>549.07000000000005</v>
      </c>
      <c r="Z666" s="111"/>
      <c r="AA666" s="118">
        <v>372.75</v>
      </c>
      <c r="AB666" s="111"/>
      <c r="AC666" s="118">
        <v>345.24</v>
      </c>
      <c r="AD666" s="111"/>
      <c r="AE666" s="118">
        <v>307.58999999999997</v>
      </c>
      <c r="AF666" s="111"/>
      <c r="AG666" s="118">
        <v>358.22</v>
      </c>
      <c r="AH666" s="111"/>
      <c r="AI666" s="118">
        <v>441.03</v>
      </c>
      <c r="AJ666" s="111"/>
      <c r="AK666" s="118">
        <v>458.79</v>
      </c>
      <c r="AL666" s="111"/>
      <c r="AM666" s="118">
        <v>488.38</v>
      </c>
      <c r="AN666" s="111"/>
      <c r="AO666" s="118">
        <v>516.91</v>
      </c>
      <c r="AP666" s="111"/>
      <c r="AQ666" s="118">
        <v>484.57</v>
      </c>
      <c r="AR666" s="111"/>
      <c r="AS666" s="118">
        <v>515.84</v>
      </c>
      <c r="AT666" s="111"/>
      <c r="AU666" s="118">
        <v>610.29</v>
      </c>
      <c r="AV666" s="111"/>
      <c r="AW666" s="118">
        <v>620.85</v>
      </c>
      <c r="AX666" s="111"/>
      <c r="AY666" s="118">
        <v>566.85</v>
      </c>
      <c r="AZ666" s="111"/>
      <c r="BA666" s="118">
        <v>411.36</v>
      </c>
      <c r="BB666" s="111"/>
      <c r="BC666" s="118">
        <v>478.66</v>
      </c>
      <c r="BD666" s="111"/>
      <c r="BE666" s="118">
        <v>447.48</v>
      </c>
      <c r="BF666" s="111"/>
      <c r="BG666" s="118">
        <v>648.30999999999995</v>
      </c>
      <c r="BH666" s="111"/>
      <c r="BI666" s="118">
        <v>557.78</v>
      </c>
      <c r="BJ666" s="111"/>
      <c r="BK666" s="118">
        <v>537.09</v>
      </c>
      <c r="BL666" s="111"/>
      <c r="BM666" s="118">
        <v>640.95000000000005</v>
      </c>
      <c r="BN666" s="111"/>
      <c r="BO666" s="118">
        <v>741.65</v>
      </c>
    </row>
    <row r="667" spans="1:81" ht="16.5" customHeight="1" x14ac:dyDescent="0.45">
      <c r="A667" s="358" t="s">
        <v>885</v>
      </c>
      <c r="B667" s="115">
        <v>96200</v>
      </c>
      <c r="C667" s="116">
        <v>73.33</v>
      </c>
      <c r="D667" s="115">
        <v>78725</v>
      </c>
      <c r="E667" s="116">
        <v>35.46</v>
      </c>
      <c r="F667" s="115">
        <v>88040</v>
      </c>
      <c r="G667" s="116">
        <v>44.21</v>
      </c>
      <c r="H667" s="115">
        <v>108121</v>
      </c>
      <c r="I667" s="116">
        <v>51.37</v>
      </c>
      <c r="J667" s="115">
        <v>149800</v>
      </c>
      <c r="K667" s="116">
        <v>79.27</v>
      </c>
      <c r="L667" s="115">
        <v>171885</v>
      </c>
      <c r="M667" s="116">
        <v>89.07</v>
      </c>
      <c r="N667" s="115">
        <v>160298</v>
      </c>
      <c r="O667" s="116">
        <v>76.069999999999993</v>
      </c>
      <c r="P667" s="115">
        <v>199140</v>
      </c>
      <c r="Q667" s="116">
        <v>84.27</v>
      </c>
      <c r="R667" s="115">
        <v>157929</v>
      </c>
      <c r="S667" s="116">
        <v>61.5</v>
      </c>
      <c r="T667" s="115">
        <v>126633</v>
      </c>
      <c r="U667" s="116">
        <v>52.27</v>
      </c>
      <c r="V667" s="115">
        <v>110546</v>
      </c>
      <c r="W667" s="116">
        <v>44.61</v>
      </c>
      <c r="X667" s="115">
        <v>133494</v>
      </c>
      <c r="Y667" s="116">
        <v>48.59</v>
      </c>
      <c r="Z667" s="115">
        <v>94076</v>
      </c>
      <c r="AA667" s="116">
        <v>33.1</v>
      </c>
      <c r="AB667" s="115">
        <v>139007</v>
      </c>
      <c r="AC667" s="116">
        <v>40.08</v>
      </c>
      <c r="AD667" s="115">
        <v>99371</v>
      </c>
      <c r="AE667" s="116">
        <v>34.68</v>
      </c>
      <c r="AF667" s="115">
        <v>121816</v>
      </c>
      <c r="AG667" s="116">
        <v>43.68</v>
      </c>
      <c r="AH667" s="115">
        <v>101689</v>
      </c>
      <c r="AI667" s="116">
        <v>39.31</v>
      </c>
      <c r="AJ667" s="115">
        <v>143408</v>
      </c>
      <c r="AK667" s="116">
        <v>53.37</v>
      </c>
      <c r="AL667" s="115">
        <v>131918</v>
      </c>
      <c r="AM667" s="116">
        <v>46.42</v>
      </c>
      <c r="AN667" s="115">
        <v>137606</v>
      </c>
      <c r="AO667" s="116">
        <v>47.52</v>
      </c>
      <c r="AP667" s="115">
        <v>111659</v>
      </c>
      <c r="AQ667" s="116">
        <v>43.85</v>
      </c>
      <c r="AR667" s="115">
        <v>104188</v>
      </c>
      <c r="AS667" s="116">
        <v>42.55</v>
      </c>
      <c r="AT667" s="115">
        <v>184535</v>
      </c>
      <c r="AU667" s="116">
        <v>70.040000000000006</v>
      </c>
      <c r="AV667" s="115">
        <v>141169</v>
      </c>
      <c r="AW667" s="116">
        <v>56.73</v>
      </c>
      <c r="AX667" s="115">
        <v>8961</v>
      </c>
      <c r="AY667" s="116">
        <v>4.08</v>
      </c>
      <c r="AZ667" s="115">
        <v>6561</v>
      </c>
      <c r="BA667" s="116">
        <v>2.93</v>
      </c>
      <c r="BB667" s="115">
        <v>6172</v>
      </c>
      <c r="BC667" s="116">
        <v>2.69</v>
      </c>
      <c r="BD667" s="115">
        <v>8661</v>
      </c>
      <c r="BE667" s="116">
        <v>3.74</v>
      </c>
      <c r="BF667" s="115">
        <v>6377</v>
      </c>
      <c r="BG667" s="116">
        <v>2.68</v>
      </c>
      <c r="BH667" s="115">
        <v>5841</v>
      </c>
      <c r="BI667" s="116">
        <v>2.2799999999999998</v>
      </c>
      <c r="BJ667" s="115">
        <v>4190</v>
      </c>
      <c r="BK667" s="116">
        <v>1.63</v>
      </c>
      <c r="BL667" s="115">
        <v>3773</v>
      </c>
      <c r="BM667" s="116">
        <v>1.6</v>
      </c>
      <c r="BN667" s="115">
        <v>4763</v>
      </c>
      <c r="BO667" s="116">
        <v>2.15</v>
      </c>
    </row>
    <row r="668" spans="1:81" ht="16.5" customHeight="1" x14ac:dyDescent="0.45">
      <c r="A668" s="357" t="s">
        <v>886</v>
      </c>
      <c r="B668" s="117">
        <v>373356</v>
      </c>
      <c r="C668" s="118">
        <v>301.41000000000003</v>
      </c>
      <c r="D668" s="117">
        <v>334742</v>
      </c>
      <c r="E668" s="118">
        <v>168.38</v>
      </c>
      <c r="F668" s="117">
        <v>366112</v>
      </c>
      <c r="G668" s="118">
        <v>188.4</v>
      </c>
      <c r="H668" s="117">
        <v>352601</v>
      </c>
      <c r="I668" s="118">
        <v>188.98</v>
      </c>
      <c r="J668" s="117">
        <v>430250</v>
      </c>
      <c r="K668" s="118">
        <v>233.31</v>
      </c>
      <c r="L668" s="117">
        <v>719717</v>
      </c>
      <c r="M668" s="118">
        <v>363.64</v>
      </c>
      <c r="N668" s="117">
        <v>703707</v>
      </c>
      <c r="O668" s="118">
        <v>321.5</v>
      </c>
      <c r="P668" s="117">
        <v>566196</v>
      </c>
      <c r="Q668" s="118">
        <v>232.71</v>
      </c>
      <c r="R668" s="117">
        <v>600147</v>
      </c>
      <c r="S668" s="118">
        <v>245.02</v>
      </c>
      <c r="T668" s="117">
        <v>659940</v>
      </c>
      <c r="U668" s="118">
        <v>271.92</v>
      </c>
      <c r="V668" s="117">
        <v>572782</v>
      </c>
      <c r="W668" s="118">
        <v>238.56</v>
      </c>
      <c r="X668" s="117">
        <v>494529</v>
      </c>
      <c r="Y668" s="118">
        <v>183.41</v>
      </c>
      <c r="Z668" s="117">
        <v>380171</v>
      </c>
      <c r="AA668" s="118">
        <v>125.37</v>
      </c>
      <c r="AB668" s="117">
        <v>271664</v>
      </c>
      <c r="AC668" s="118">
        <v>89.38</v>
      </c>
      <c r="AD668" s="117">
        <v>295306</v>
      </c>
      <c r="AE668" s="118">
        <v>102.47</v>
      </c>
      <c r="AF668" s="117">
        <v>267179</v>
      </c>
      <c r="AG668" s="118">
        <v>97.89</v>
      </c>
      <c r="AH668" s="117">
        <v>557423</v>
      </c>
      <c r="AI668" s="118">
        <v>200.49</v>
      </c>
      <c r="AJ668" s="117">
        <v>414100</v>
      </c>
      <c r="AK668" s="118">
        <v>166.72</v>
      </c>
      <c r="AL668" s="117">
        <v>500189</v>
      </c>
      <c r="AM668" s="118">
        <v>186.15</v>
      </c>
      <c r="AN668" s="117">
        <v>491796</v>
      </c>
      <c r="AO668" s="118">
        <v>186.89</v>
      </c>
      <c r="AP668" s="117">
        <v>367056</v>
      </c>
      <c r="AQ668" s="118">
        <v>146.07</v>
      </c>
      <c r="AR668" s="117">
        <v>454032</v>
      </c>
      <c r="AS668" s="118">
        <v>186</v>
      </c>
      <c r="AT668" s="117">
        <v>566593</v>
      </c>
      <c r="AU668" s="118">
        <v>219.84</v>
      </c>
      <c r="AV668" s="117">
        <v>528338</v>
      </c>
      <c r="AW668" s="118">
        <v>210.42</v>
      </c>
      <c r="AX668" s="117">
        <v>370060</v>
      </c>
      <c r="AY668" s="118">
        <v>160.4</v>
      </c>
      <c r="AZ668" s="117">
        <v>255219</v>
      </c>
      <c r="BA668" s="118">
        <v>115</v>
      </c>
      <c r="BB668" s="117">
        <v>279493</v>
      </c>
      <c r="BC668" s="118">
        <v>125.42</v>
      </c>
      <c r="BD668" s="117">
        <v>234770</v>
      </c>
      <c r="BE668" s="118">
        <v>107.47</v>
      </c>
      <c r="BF668" s="117">
        <v>416184</v>
      </c>
      <c r="BG668" s="118">
        <v>173.6</v>
      </c>
      <c r="BH668" s="117">
        <v>451578</v>
      </c>
      <c r="BI668" s="118">
        <v>187.19</v>
      </c>
      <c r="BJ668" s="117">
        <v>448821</v>
      </c>
      <c r="BK668" s="118">
        <v>186.25</v>
      </c>
      <c r="BL668" s="117">
        <v>566160</v>
      </c>
      <c r="BM668" s="118">
        <v>240.13</v>
      </c>
      <c r="BN668" s="117">
        <v>755656</v>
      </c>
      <c r="BO668" s="118">
        <v>331.68</v>
      </c>
    </row>
    <row r="669" spans="1:81" ht="16.5" customHeight="1" x14ac:dyDescent="0.45">
      <c r="A669" s="358" t="s">
        <v>887</v>
      </c>
      <c r="B669" s="115">
        <v>112021</v>
      </c>
      <c r="C669" s="116">
        <v>87.41</v>
      </c>
      <c r="D669" s="115">
        <v>69251</v>
      </c>
      <c r="E669" s="116">
        <v>33.869999999999997</v>
      </c>
      <c r="F669" s="115">
        <v>114011</v>
      </c>
      <c r="G669" s="116">
        <v>53.04</v>
      </c>
      <c r="H669" s="115">
        <v>96836</v>
      </c>
      <c r="I669" s="116">
        <v>47.45</v>
      </c>
      <c r="J669" s="115">
        <v>134722</v>
      </c>
      <c r="K669" s="116">
        <v>66.38</v>
      </c>
      <c r="L669" s="115">
        <v>96493</v>
      </c>
      <c r="M669" s="116">
        <v>46.73</v>
      </c>
      <c r="N669" s="115">
        <v>155084</v>
      </c>
      <c r="O669" s="116">
        <v>68.290000000000006</v>
      </c>
      <c r="P669" s="115">
        <v>154133</v>
      </c>
      <c r="Q669" s="116">
        <v>59.45</v>
      </c>
      <c r="R669" s="115">
        <v>145433</v>
      </c>
      <c r="S669" s="116">
        <v>55.26</v>
      </c>
      <c r="T669" s="115">
        <v>147045</v>
      </c>
      <c r="U669" s="116">
        <v>57.72</v>
      </c>
      <c r="V669" s="115">
        <v>94969</v>
      </c>
      <c r="W669" s="116">
        <v>37</v>
      </c>
      <c r="X669" s="115">
        <v>95230</v>
      </c>
      <c r="Y669" s="116">
        <v>30.99</v>
      </c>
      <c r="Z669" s="115">
        <v>36192</v>
      </c>
      <c r="AA669" s="116">
        <v>10.52</v>
      </c>
      <c r="AB669" s="115">
        <v>36060</v>
      </c>
      <c r="AC669" s="116">
        <v>10.1</v>
      </c>
      <c r="AD669" s="115">
        <v>22378</v>
      </c>
      <c r="AE669" s="116">
        <v>7.05</v>
      </c>
      <c r="AF669" s="115">
        <v>6228</v>
      </c>
      <c r="AG669" s="116">
        <v>1.86</v>
      </c>
      <c r="AH669" s="115">
        <v>6102</v>
      </c>
      <c r="AI669" s="116">
        <v>2.15</v>
      </c>
      <c r="AJ669" s="115">
        <v>4007</v>
      </c>
      <c r="AK669" s="116">
        <v>1.5</v>
      </c>
      <c r="AL669" s="115">
        <v>103627</v>
      </c>
      <c r="AM669" s="116">
        <v>36.86</v>
      </c>
      <c r="AN669" s="115">
        <v>53285</v>
      </c>
      <c r="AO669" s="116">
        <v>19.739999999999998</v>
      </c>
      <c r="AP669" s="115">
        <v>51125</v>
      </c>
      <c r="AQ669" s="116">
        <v>20.41</v>
      </c>
      <c r="AR669" s="115">
        <v>52557</v>
      </c>
      <c r="AS669" s="116">
        <v>21.42</v>
      </c>
      <c r="AT669" s="115">
        <v>37587</v>
      </c>
      <c r="AU669" s="116">
        <v>14.95</v>
      </c>
      <c r="AV669" s="115">
        <v>108476</v>
      </c>
      <c r="AW669" s="116">
        <v>44.38</v>
      </c>
      <c r="AX669" s="115">
        <v>62541</v>
      </c>
      <c r="AY669" s="116">
        <v>27.65</v>
      </c>
      <c r="AZ669" s="115">
        <v>26356</v>
      </c>
      <c r="BA669" s="116">
        <v>11.38</v>
      </c>
      <c r="BB669" s="115">
        <v>24314</v>
      </c>
      <c r="BC669" s="116">
        <v>10.01</v>
      </c>
      <c r="BD669" s="115">
        <v>35663</v>
      </c>
      <c r="BE669" s="116">
        <v>15.72</v>
      </c>
      <c r="BF669" s="115">
        <v>56802</v>
      </c>
      <c r="BG669" s="116">
        <v>24.12</v>
      </c>
      <c r="BH669" s="115">
        <v>39083</v>
      </c>
      <c r="BI669" s="116">
        <v>16.13</v>
      </c>
      <c r="BJ669" s="115">
        <v>61387</v>
      </c>
      <c r="BK669" s="116">
        <v>25.43</v>
      </c>
      <c r="BL669" s="115">
        <v>115377</v>
      </c>
      <c r="BM669" s="116">
        <v>46.81</v>
      </c>
      <c r="BN669" s="115">
        <v>81898</v>
      </c>
      <c r="BO669" s="116">
        <v>36.04</v>
      </c>
    </row>
    <row r="670" spans="1:81" ht="16.5" customHeight="1" x14ac:dyDescent="0.45">
      <c r="A670" s="357" t="s">
        <v>888</v>
      </c>
      <c r="B670" s="117">
        <v>585659</v>
      </c>
      <c r="C670" s="118">
        <v>435.54</v>
      </c>
      <c r="D670" s="117">
        <v>576795</v>
      </c>
      <c r="E670" s="118">
        <v>239.32</v>
      </c>
      <c r="F670" s="117">
        <v>690162</v>
      </c>
      <c r="G670" s="118">
        <v>276.91000000000003</v>
      </c>
      <c r="H670" s="117">
        <v>637352</v>
      </c>
      <c r="I670" s="118">
        <v>281.62</v>
      </c>
      <c r="J670" s="117">
        <v>519425</v>
      </c>
      <c r="K670" s="118">
        <v>248.35</v>
      </c>
      <c r="L670" s="117">
        <v>519321</v>
      </c>
      <c r="M670" s="118">
        <v>243.63</v>
      </c>
      <c r="N670" s="117">
        <v>626861</v>
      </c>
      <c r="O670" s="118">
        <v>255.59</v>
      </c>
      <c r="P670" s="117">
        <v>533586</v>
      </c>
      <c r="Q670" s="118">
        <v>182.87</v>
      </c>
      <c r="R670" s="117">
        <v>473606</v>
      </c>
      <c r="S670" s="118">
        <v>170.13</v>
      </c>
      <c r="T670" s="117">
        <v>619368</v>
      </c>
      <c r="U670" s="118">
        <v>216.64</v>
      </c>
      <c r="V670" s="117">
        <v>553607</v>
      </c>
      <c r="W670" s="118">
        <v>192.84</v>
      </c>
      <c r="X670" s="117">
        <v>592213</v>
      </c>
      <c r="Y670" s="118">
        <v>193.33</v>
      </c>
      <c r="Z670" s="117">
        <v>596137</v>
      </c>
      <c r="AA670" s="118">
        <v>155.47</v>
      </c>
      <c r="AB670" s="117">
        <v>628998</v>
      </c>
      <c r="AC670" s="118">
        <v>163.38999999999999</v>
      </c>
      <c r="AD670" s="117">
        <v>406898</v>
      </c>
      <c r="AE670" s="118">
        <v>117.05</v>
      </c>
      <c r="AF670" s="117">
        <v>615711</v>
      </c>
      <c r="AG670" s="118">
        <v>172.47</v>
      </c>
      <c r="AH670" s="117">
        <v>479634</v>
      </c>
      <c r="AI670" s="118">
        <v>149.12</v>
      </c>
      <c r="AJ670" s="117">
        <v>577893</v>
      </c>
      <c r="AK670" s="118">
        <v>195.63</v>
      </c>
      <c r="AL670" s="117">
        <v>520822</v>
      </c>
      <c r="AM670" s="118">
        <v>168.24</v>
      </c>
      <c r="AN670" s="117">
        <v>601241</v>
      </c>
      <c r="AO670" s="118">
        <v>190.67</v>
      </c>
      <c r="AP670" s="117">
        <v>602606</v>
      </c>
      <c r="AQ670" s="118">
        <v>191.65</v>
      </c>
      <c r="AR670" s="117">
        <v>543110</v>
      </c>
      <c r="AS670" s="118">
        <v>191.66</v>
      </c>
      <c r="AT670" s="117">
        <v>694028</v>
      </c>
      <c r="AU670" s="118">
        <v>232.66</v>
      </c>
      <c r="AV670" s="117">
        <v>617764</v>
      </c>
      <c r="AW670" s="118">
        <v>226.38</v>
      </c>
      <c r="AX670" s="117">
        <v>706511</v>
      </c>
      <c r="AY670" s="118">
        <v>273.04000000000002</v>
      </c>
      <c r="AZ670" s="117">
        <v>540166</v>
      </c>
      <c r="BA670" s="118">
        <v>231.45</v>
      </c>
      <c r="BB670" s="117">
        <v>672336</v>
      </c>
      <c r="BC670" s="118">
        <v>265.63</v>
      </c>
      <c r="BD670" s="117">
        <v>601744</v>
      </c>
      <c r="BE670" s="118">
        <v>242.04</v>
      </c>
      <c r="BF670" s="117">
        <v>807072</v>
      </c>
      <c r="BG670" s="118">
        <v>308.45</v>
      </c>
      <c r="BH670" s="117">
        <v>660846</v>
      </c>
      <c r="BI670" s="118">
        <v>257.66000000000003</v>
      </c>
      <c r="BJ670" s="117">
        <v>580244</v>
      </c>
      <c r="BK670" s="118">
        <v>222.39</v>
      </c>
      <c r="BL670" s="117">
        <v>629047</v>
      </c>
      <c r="BM670" s="118">
        <v>254.33</v>
      </c>
      <c r="BN670" s="117">
        <v>723574</v>
      </c>
      <c r="BO670" s="118">
        <v>291.02</v>
      </c>
    </row>
    <row r="671" spans="1:81" ht="16.5" customHeight="1" x14ac:dyDescent="0.45">
      <c r="A671" s="358" t="s">
        <v>889</v>
      </c>
      <c r="B671" s="115">
        <v>28852</v>
      </c>
      <c r="C671" s="116">
        <v>17.91</v>
      </c>
      <c r="D671" s="115">
        <v>23903</v>
      </c>
      <c r="E671" s="116">
        <v>11.22</v>
      </c>
      <c r="F671" s="115">
        <v>38585</v>
      </c>
      <c r="G671" s="116">
        <v>15</v>
      </c>
      <c r="H671" s="115">
        <v>45040</v>
      </c>
      <c r="I671" s="116">
        <v>17.899999999999999</v>
      </c>
      <c r="J671" s="115">
        <v>41157</v>
      </c>
      <c r="K671" s="116">
        <v>17.190000000000001</v>
      </c>
      <c r="L671" s="115">
        <v>39855</v>
      </c>
      <c r="M671" s="116">
        <v>15.9</v>
      </c>
      <c r="N671" s="115">
        <v>57593</v>
      </c>
      <c r="O671" s="116">
        <v>21.15</v>
      </c>
      <c r="P671" s="115">
        <v>41998</v>
      </c>
      <c r="Q671" s="116">
        <v>15</v>
      </c>
      <c r="R671" s="115">
        <v>35237</v>
      </c>
      <c r="S671" s="116">
        <v>10.64</v>
      </c>
      <c r="T671" s="115">
        <v>52017</v>
      </c>
      <c r="U671" s="116">
        <v>16.510000000000002</v>
      </c>
      <c r="V671" s="115">
        <v>32717</v>
      </c>
      <c r="W671" s="116">
        <v>10.54</v>
      </c>
      <c r="X671" s="115">
        <v>35573</v>
      </c>
      <c r="Y671" s="116">
        <v>9.92</v>
      </c>
      <c r="Z671" s="115">
        <v>8139</v>
      </c>
      <c r="AA671" s="116">
        <v>2.64</v>
      </c>
      <c r="AB671" s="115">
        <v>21235</v>
      </c>
      <c r="AC671" s="116">
        <v>4.84</v>
      </c>
      <c r="AD671" s="115">
        <v>34994</v>
      </c>
      <c r="AE671" s="116">
        <v>6.24</v>
      </c>
      <c r="AF671" s="115">
        <v>21362</v>
      </c>
      <c r="AG671" s="116">
        <v>4.25</v>
      </c>
      <c r="AH671" s="115">
        <v>21584</v>
      </c>
      <c r="AI671" s="116">
        <v>4.5599999999999996</v>
      </c>
      <c r="AJ671" s="115">
        <v>46270</v>
      </c>
      <c r="AK671" s="116">
        <v>8.31</v>
      </c>
      <c r="AL671" s="115">
        <v>36254</v>
      </c>
      <c r="AM671" s="116">
        <v>6.46</v>
      </c>
      <c r="AN671" s="115">
        <v>25488</v>
      </c>
      <c r="AO671" s="116">
        <v>4.9000000000000004</v>
      </c>
      <c r="AP671" s="115">
        <v>19641</v>
      </c>
      <c r="AQ671" s="116">
        <v>4</v>
      </c>
      <c r="AR671" s="115">
        <v>31883</v>
      </c>
      <c r="AS671" s="116">
        <v>5.78</v>
      </c>
      <c r="AT671" s="115">
        <v>30324</v>
      </c>
      <c r="AU671" s="116">
        <v>6.16</v>
      </c>
      <c r="AV671" s="115">
        <v>26869</v>
      </c>
      <c r="AW671" s="116">
        <v>5.76</v>
      </c>
      <c r="AX671" s="115">
        <v>30277</v>
      </c>
      <c r="AY671" s="116">
        <v>8.0500000000000007</v>
      </c>
      <c r="AZ671" s="115">
        <v>5356</v>
      </c>
      <c r="BA671" s="116">
        <v>2.91</v>
      </c>
      <c r="BB671" s="115">
        <v>12251</v>
      </c>
      <c r="BC671" s="116">
        <v>5.25</v>
      </c>
      <c r="BD671" s="115">
        <v>22856</v>
      </c>
      <c r="BE671" s="116">
        <v>7.39</v>
      </c>
      <c r="BF671" s="115">
        <v>41228</v>
      </c>
      <c r="BG671" s="116">
        <v>11.34</v>
      </c>
      <c r="BH671" s="115">
        <v>38437</v>
      </c>
      <c r="BI671" s="116">
        <v>9.93</v>
      </c>
      <c r="BJ671" s="115">
        <v>47687</v>
      </c>
      <c r="BK671" s="116">
        <v>12.47</v>
      </c>
      <c r="BL671" s="115">
        <v>37764</v>
      </c>
      <c r="BM671" s="116">
        <v>9.6999999999999993</v>
      </c>
      <c r="BN671" s="115">
        <v>36189</v>
      </c>
      <c r="BO671" s="116">
        <v>10.039999999999999</v>
      </c>
    </row>
    <row r="672" spans="1:81" ht="16.5" customHeight="1" x14ac:dyDescent="0.45">
      <c r="A672" s="357" t="s">
        <v>890</v>
      </c>
      <c r="B672" s="117">
        <v>82936</v>
      </c>
      <c r="C672" s="118">
        <v>88.09</v>
      </c>
      <c r="D672" s="117">
        <v>106499</v>
      </c>
      <c r="E672" s="118">
        <v>62.55</v>
      </c>
      <c r="F672" s="117">
        <v>104828</v>
      </c>
      <c r="G672" s="118">
        <v>64.05</v>
      </c>
      <c r="H672" s="117">
        <v>1574956</v>
      </c>
      <c r="I672" s="118">
        <v>79.349999999999994</v>
      </c>
      <c r="J672" s="117">
        <v>101481</v>
      </c>
      <c r="K672" s="118">
        <v>69.41</v>
      </c>
      <c r="L672" s="117">
        <v>135063</v>
      </c>
      <c r="M672" s="118">
        <v>97.7</v>
      </c>
      <c r="N672" s="117">
        <v>133484</v>
      </c>
      <c r="O672" s="118">
        <v>90.36</v>
      </c>
      <c r="P672" s="117">
        <v>137284</v>
      </c>
      <c r="Q672" s="118">
        <v>87.58</v>
      </c>
      <c r="R672" s="117">
        <v>144682</v>
      </c>
      <c r="S672" s="118">
        <v>84.26</v>
      </c>
      <c r="T672" s="117">
        <v>176709</v>
      </c>
      <c r="U672" s="118">
        <v>102.52</v>
      </c>
      <c r="V672" s="117">
        <v>112506</v>
      </c>
      <c r="W672" s="118">
        <v>62.82</v>
      </c>
      <c r="X672" s="117">
        <v>159629</v>
      </c>
      <c r="Y672" s="118">
        <v>82.83</v>
      </c>
      <c r="Z672" s="117">
        <v>91639</v>
      </c>
      <c r="AA672" s="118">
        <v>45.64</v>
      </c>
      <c r="AB672" s="117">
        <v>80737</v>
      </c>
      <c r="AC672" s="118">
        <v>37.46</v>
      </c>
      <c r="AD672" s="117">
        <v>77839</v>
      </c>
      <c r="AE672" s="118">
        <v>40.1</v>
      </c>
      <c r="AF672" s="117">
        <v>70730</v>
      </c>
      <c r="AG672" s="118">
        <v>38.06</v>
      </c>
      <c r="AH672" s="117">
        <v>84322</v>
      </c>
      <c r="AI672" s="118">
        <v>45.4</v>
      </c>
      <c r="AJ672" s="117">
        <v>60460</v>
      </c>
      <c r="AK672" s="118">
        <v>33.270000000000003</v>
      </c>
      <c r="AL672" s="117">
        <v>84120</v>
      </c>
      <c r="AM672" s="118">
        <v>44.26</v>
      </c>
      <c r="AN672" s="117">
        <v>134654</v>
      </c>
      <c r="AO672" s="118">
        <v>67.19</v>
      </c>
      <c r="AP672" s="117">
        <v>152326</v>
      </c>
      <c r="AQ672" s="118">
        <v>78.599999999999994</v>
      </c>
      <c r="AR672" s="117">
        <v>125596</v>
      </c>
      <c r="AS672" s="118">
        <v>68.430000000000007</v>
      </c>
      <c r="AT672" s="117">
        <v>122874</v>
      </c>
      <c r="AU672" s="118">
        <v>66.64</v>
      </c>
      <c r="AV672" s="117">
        <v>140317</v>
      </c>
      <c r="AW672" s="118">
        <v>77.180000000000007</v>
      </c>
      <c r="AX672" s="117">
        <v>154041</v>
      </c>
      <c r="AY672" s="118">
        <v>93.63</v>
      </c>
      <c r="AZ672" s="117">
        <v>78505</v>
      </c>
      <c r="BA672" s="118">
        <v>47.7</v>
      </c>
      <c r="BB672" s="117">
        <v>115316</v>
      </c>
      <c r="BC672" s="118">
        <v>69.66</v>
      </c>
      <c r="BD672" s="117">
        <v>112637</v>
      </c>
      <c r="BE672" s="118">
        <v>71.12</v>
      </c>
      <c r="BF672" s="117">
        <v>221769</v>
      </c>
      <c r="BG672" s="118">
        <v>128.12</v>
      </c>
      <c r="BH672" s="117">
        <v>151996</v>
      </c>
      <c r="BI672" s="118">
        <v>84.59</v>
      </c>
      <c r="BJ672" s="117">
        <v>157239</v>
      </c>
      <c r="BK672" s="118">
        <v>88.91</v>
      </c>
      <c r="BL672" s="117">
        <v>151251</v>
      </c>
      <c r="BM672" s="118">
        <v>88.38</v>
      </c>
      <c r="BN672" s="117">
        <v>111839</v>
      </c>
      <c r="BO672" s="118">
        <v>70.72</v>
      </c>
    </row>
    <row r="673" spans="1:67" ht="16.5" customHeight="1" x14ac:dyDescent="0.45">
      <c r="A673" s="358" t="s">
        <v>891</v>
      </c>
      <c r="B673" s="112"/>
      <c r="C673" s="116">
        <v>40.01</v>
      </c>
      <c r="D673" s="112"/>
      <c r="E673" s="116">
        <v>36.83</v>
      </c>
      <c r="F673" s="112"/>
      <c r="G673" s="116">
        <v>41.42</v>
      </c>
      <c r="H673" s="112"/>
      <c r="I673" s="116">
        <v>43.3</v>
      </c>
      <c r="J673" s="112"/>
      <c r="K673" s="116">
        <v>98.72</v>
      </c>
      <c r="L673" s="112"/>
      <c r="M673" s="116">
        <v>41.98</v>
      </c>
      <c r="N673" s="112"/>
      <c r="O673" s="116">
        <v>39.28</v>
      </c>
      <c r="P673" s="112"/>
      <c r="Q673" s="116">
        <v>32.24</v>
      </c>
      <c r="R673" s="112"/>
      <c r="S673" s="116">
        <v>37.39</v>
      </c>
      <c r="T673" s="112"/>
      <c r="U673" s="116">
        <v>39.51</v>
      </c>
      <c r="V673" s="112"/>
      <c r="W673" s="116">
        <v>28.68</v>
      </c>
      <c r="X673" s="112"/>
      <c r="Y673" s="116">
        <v>31.58</v>
      </c>
      <c r="Z673" s="112"/>
      <c r="AA673" s="116">
        <v>38.840000000000003</v>
      </c>
      <c r="AB673" s="112"/>
      <c r="AC673" s="116">
        <v>37.46</v>
      </c>
      <c r="AD673" s="112"/>
      <c r="AE673" s="116">
        <v>41.83</v>
      </c>
      <c r="AF673" s="112"/>
      <c r="AG673" s="116">
        <v>28.97</v>
      </c>
      <c r="AH673" s="112"/>
      <c r="AI673" s="116">
        <v>55.24</v>
      </c>
      <c r="AJ673" s="112"/>
      <c r="AK673" s="116">
        <v>37.78</v>
      </c>
      <c r="AL673" s="112"/>
      <c r="AM673" s="116">
        <v>34.28</v>
      </c>
      <c r="AN673" s="112"/>
      <c r="AO673" s="116">
        <v>30.17</v>
      </c>
      <c r="AP673" s="112"/>
      <c r="AQ673" s="116">
        <v>29.32</v>
      </c>
      <c r="AR673" s="112"/>
      <c r="AS673" s="116">
        <v>25.87</v>
      </c>
      <c r="AT673" s="112"/>
      <c r="AU673" s="116">
        <v>29.5</v>
      </c>
      <c r="AV673" s="112"/>
      <c r="AW673" s="116">
        <v>34.03</v>
      </c>
      <c r="AX673" s="112"/>
      <c r="AY673" s="116">
        <v>31.23</v>
      </c>
      <c r="AZ673" s="112"/>
      <c r="BA673" s="116">
        <v>27.06</v>
      </c>
      <c r="BB673" s="112"/>
      <c r="BC673" s="116">
        <v>38.78</v>
      </c>
      <c r="BD673" s="112"/>
      <c r="BE673" s="116">
        <v>37.57</v>
      </c>
      <c r="BF673" s="112"/>
      <c r="BG673" s="116">
        <v>45.72</v>
      </c>
      <c r="BH673" s="112"/>
      <c r="BI673" s="116">
        <v>35.19</v>
      </c>
      <c r="BJ673" s="112"/>
      <c r="BK673" s="116">
        <v>37.380000000000003</v>
      </c>
      <c r="BL673" s="112"/>
      <c r="BM673" s="116">
        <v>40.799999999999997</v>
      </c>
      <c r="BN673" s="112"/>
      <c r="BO673" s="116">
        <v>36.119999999999997</v>
      </c>
    </row>
    <row r="674" spans="1:67" ht="16.5" customHeight="1" x14ac:dyDescent="0.45">
      <c r="A674" s="358"/>
      <c r="B674" s="112"/>
      <c r="C674" s="116"/>
      <c r="D674" s="112"/>
      <c r="E674" s="116"/>
      <c r="F674" s="112"/>
      <c r="G674" s="116"/>
      <c r="H674" s="112"/>
      <c r="I674" s="116"/>
      <c r="J674" s="112"/>
      <c r="K674" s="116"/>
      <c r="L674" s="112"/>
      <c r="M674" s="116"/>
      <c r="N674" s="112"/>
      <c r="O674" s="116"/>
      <c r="P674" s="112"/>
      <c r="Q674" s="116"/>
      <c r="R674" s="112"/>
      <c r="S674" s="116"/>
      <c r="T674" s="112"/>
      <c r="U674" s="116"/>
      <c r="V674" s="112"/>
      <c r="W674" s="116"/>
      <c r="X674" s="112"/>
      <c r="Y674" s="116"/>
      <c r="Z674" s="112"/>
      <c r="AA674" s="116"/>
      <c r="AB674" s="112"/>
      <c r="AC674" s="116"/>
      <c r="AD674" s="112"/>
      <c r="AE674" s="116"/>
      <c r="AF674" s="112"/>
      <c r="AG674" s="116"/>
      <c r="AH674" s="112"/>
      <c r="AI674" s="116"/>
      <c r="AJ674" s="112"/>
      <c r="AK674" s="116"/>
      <c r="AL674" s="112"/>
      <c r="AM674" s="116"/>
      <c r="AN674" s="112"/>
      <c r="AO674" s="116"/>
      <c r="AP674" s="112"/>
      <c r="AQ674" s="116"/>
      <c r="AR674" s="112"/>
      <c r="AS674" s="116"/>
      <c r="AT674" s="112"/>
      <c r="AU674" s="116"/>
      <c r="AV674" s="112"/>
      <c r="AW674" s="116"/>
      <c r="AX674" s="112"/>
      <c r="AY674" s="116"/>
      <c r="AZ674" s="112"/>
      <c r="BA674" s="116"/>
      <c r="BB674" s="112"/>
      <c r="BC674" s="116"/>
      <c r="BD674" s="112"/>
      <c r="BE674" s="116"/>
      <c r="BF674" s="112"/>
      <c r="BG674" s="116"/>
      <c r="BH674" s="112"/>
      <c r="BI674" s="116"/>
      <c r="BJ674" s="112"/>
      <c r="BK674" s="116"/>
      <c r="BL674" s="112"/>
      <c r="BM674" s="116"/>
      <c r="BN674" s="112"/>
      <c r="BO674" s="116"/>
    </row>
    <row r="675" spans="1:67" ht="16.5" customHeight="1" x14ac:dyDescent="0.45">
      <c r="A675" s="357" t="s">
        <v>892</v>
      </c>
      <c r="B675" s="111"/>
      <c r="C675" s="118">
        <v>0.06</v>
      </c>
      <c r="D675" s="111"/>
      <c r="E675" s="118">
        <v>0</v>
      </c>
      <c r="F675" s="111"/>
      <c r="G675" s="118">
        <v>0</v>
      </c>
      <c r="H675" s="111"/>
      <c r="I675" s="118">
        <v>0</v>
      </c>
      <c r="J675" s="111"/>
      <c r="K675" s="118">
        <v>0</v>
      </c>
      <c r="L675" s="111"/>
      <c r="M675" s="118">
        <v>0</v>
      </c>
      <c r="N675" s="111"/>
      <c r="O675" s="118">
        <v>0</v>
      </c>
      <c r="P675" s="111"/>
      <c r="Q675" s="118">
        <v>0</v>
      </c>
      <c r="R675" s="111"/>
      <c r="S675" s="118">
        <v>0</v>
      </c>
      <c r="T675" s="111"/>
      <c r="U675" s="118">
        <v>0</v>
      </c>
      <c r="V675" s="111"/>
      <c r="W675" s="118">
        <v>0</v>
      </c>
      <c r="X675" s="111"/>
      <c r="Y675" s="118">
        <v>0</v>
      </c>
      <c r="Z675" s="111"/>
      <c r="AA675" s="118">
        <v>0</v>
      </c>
      <c r="AB675" s="111"/>
      <c r="AC675" s="118">
        <v>0</v>
      </c>
      <c r="AD675" s="111"/>
      <c r="AE675" s="118">
        <v>0</v>
      </c>
      <c r="AF675" s="111"/>
      <c r="AG675" s="118">
        <v>0</v>
      </c>
      <c r="AH675" s="111"/>
      <c r="AI675" s="118">
        <v>1.25</v>
      </c>
      <c r="AJ675" s="111"/>
      <c r="AK675" s="118">
        <v>0</v>
      </c>
      <c r="AL675" s="111"/>
      <c r="AM675" s="118">
        <v>0</v>
      </c>
      <c r="AN675" s="111"/>
      <c r="AO675" s="118">
        <v>0</v>
      </c>
      <c r="AP675" s="111"/>
      <c r="AQ675" s="118">
        <v>0</v>
      </c>
      <c r="AR675" s="111"/>
      <c r="AS675" s="118">
        <v>0.03</v>
      </c>
      <c r="AT675" s="111"/>
      <c r="AU675" s="118">
        <v>0</v>
      </c>
      <c r="AV675" s="111"/>
      <c r="AW675" s="118">
        <v>0</v>
      </c>
      <c r="AX675" s="111"/>
      <c r="AY675" s="118">
        <v>0</v>
      </c>
      <c r="AZ675" s="111"/>
      <c r="BA675" s="118">
        <v>0</v>
      </c>
      <c r="BB675" s="111"/>
      <c r="BC675" s="118">
        <v>0</v>
      </c>
      <c r="BD675" s="111"/>
      <c r="BE675" s="118">
        <v>0</v>
      </c>
      <c r="BF675" s="111"/>
      <c r="BG675" s="118">
        <v>0</v>
      </c>
      <c r="BH675" s="111"/>
      <c r="BI675" s="118">
        <v>0</v>
      </c>
      <c r="BJ675" s="111"/>
      <c r="BK675" s="118">
        <v>0</v>
      </c>
      <c r="BL675" s="111"/>
      <c r="BM675" s="118">
        <v>0</v>
      </c>
      <c r="BN675" s="111"/>
      <c r="BO675" s="118">
        <v>0</v>
      </c>
    </row>
    <row r="676" spans="1:67" ht="42" customHeight="1" x14ac:dyDescent="0.45">
      <c r="A676" s="355" t="s">
        <v>892</v>
      </c>
      <c r="B676" s="354">
        <v>0</v>
      </c>
      <c r="C676" s="354">
        <v>0</v>
      </c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  <c r="AI676" s="352"/>
      <c r="AJ676" s="352"/>
      <c r="AK676" s="352"/>
      <c r="AL676" s="352"/>
      <c r="AM676" s="352"/>
      <c r="AN676" s="352"/>
      <c r="AO676" s="352"/>
      <c r="AP676" s="352"/>
      <c r="AQ676" s="352"/>
      <c r="AR676" s="352"/>
      <c r="AS676" s="352"/>
      <c r="AT676" s="352"/>
      <c r="AU676" s="352"/>
      <c r="AV676" s="352"/>
      <c r="AW676" s="352"/>
      <c r="AX676" s="352"/>
      <c r="AY676" s="352"/>
      <c r="AZ676" s="352"/>
      <c r="BA676" s="352"/>
      <c r="BB676" s="352"/>
      <c r="BC676" s="352"/>
      <c r="BD676" s="352"/>
      <c r="BE676" s="352"/>
      <c r="BF676" s="352"/>
      <c r="BG676" s="352"/>
      <c r="BH676" s="352"/>
      <c r="BI676" s="352"/>
      <c r="BJ676" s="352"/>
      <c r="BK676" s="353"/>
    </row>
  </sheetData>
  <mergeCells count="6">
    <mergeCell ref="A3:C4"/>
    <mergeCell ref="D3:AA3"/>
    <mergeCell ref="AB3:AY3"/>
    <mergeCell ref="AZ3:BW3"/>
    <mergeCell ref="A1:CC1"/>
    <mergeCell ref="BX3:CC3"/>
  </mergeCells>
  <phoneticPr fontId="21" type="noConversion"/>
  <printOptions horizontalCentered="1"/>
  <pageMargins left="0" right="0" top="0.118110236220472" bottom="0.196850393700787" header="0.31496062992126" footer="0"/>
  <pageSetup paperSize="9" orientation="landscape" r:id="rId1"/>
  <headerFooter alignWithMargins="0">
    <oddFooter>&amp;C&amp;D/&amp;F/กรมส่งเสริมการค้าระหว่างประเทศ&amp;R&amp;P</oddFooter>
  </headerFooter>
  <rowBreaks count="16" manualBreakCount="16">
    <brk id="41" max="16383" man="1"/>
    <brk id="85" max="16383" man="1"/>
    <brk id="132" max="16383" man="1"/>
    <brk id="153" max="16383" man="1"/>
    <brk id="190" max="16383" man="1"/>
    <brk id="234" max="16383" man="1"/>
    <brk id="280" max="16383" man="1"/>
    <brk id="289" max="16383" man="1"/>
    <brk id="331" max="16383" man="1"/>
    <brk id="377" max="16383" man="1"/>
    <brk id="418" max="16383" man="1"/>
    <brk id="459" max="16383" man="1"/>
    <brk id="503" max="16383" man="1"/>
    <brk id="547" max="16383" man="1"/>
    <brk id="593" max="16383" man="1"/>
    <brk id="6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511"/>
  <sheetViews>
    <sheetView topLeftCell="BT1" zoomScale="150" zoomScaleNormal="150" workbookViewId="0">
      <pane xSplit="11985"/>
      <selection activeCell="C6" sqref="C6:CA449"/>
      <selection pane="topRight" activeCell="BG271" sqref="BG271"/>
    </sheetView>
  </sheetViews>
  <sheetFormatPr defaultColWidth="6.83203125" defaultRowHeight="21" x14ac:dyDescent="0.45"/>
  <cols>
    <col min="1" max="1" width="65.33203125" style="1" bestFit="1" customWidth="1"/>
    <col min="2" max="3" width="8.83203125" style="136" customWidth="1"/>
    <col min="4" max="4" width="6" style="138" customWidth="1"/>
    <col min="5" max="5" width="8.83203125" style="138" customWidth="1"/>
    <col min="6" max="6" width="6" style="145" customWidth="1"/>
    <col min="7" max="7" width="8.83203125" style="145" customWidth="1"/>
    <col min="8" max="8" width="6" style="147" customWidth="1"/>
    <col min="9" max="9" width="9.33203125" style="147" customWidth="1"/>
    <col min="10" max="10" width="6" style="149" customWidth="1"/>
    <col min="11" max="11" width="8.83203125" style="149" customWidth="1"/>
    <col min="12" max="12" width="6" style="151" customWidth="1"/>
    <col min="13" max="13" width="8.83203125" style="151" customWidth="1"/>
    <col min="14" max="14" width="6" style="152" customWidth="1"/>
    <col min="15" max="15" width="8.83203125" style="152" customWidth="1"/>
    <col min="16" max="16" width="6" style="152" customWidth="1"/>
    <col min="17" max="17" width="8.83203125" style="152" customWidth="1"/>
    <col min="18" max="18" width="6" style="153" customWidth="1"/>
    <col min="19" max="19" width="8.83203125" style="153" customWidth="1"/>
    <col min="20" max="20" width="6" style="155" customWidth="1"/>
    <col min="21" max="21" width="8.83203125" style="155" customWidth="1"/>
    <col min="22" max="22" width="6" style="156" customWidth="1"/>
    <col min="23" max="23" width="8.83203125" style="156" customWidth="1"/>
    <col min="24" max="24" width="6" style="157" customWidth="1"/>
    <col min="25" max="25" width="8.83203125" style="157" customWidth="1"/>
    <col min="26" max="26" width="8.83203125" style="158" customWidth="1"/>
    <col min="27" max="27" width="5.83203125" style="158" customWidth="1"/>
    <col min="28" max="28" width="8.83203125" style="159" customWidth="1"/>
    <col min="29" max="29" width="5.83203125" style="159" customWidth="1"/>
    <col min="30" max="30" width="9.6640625" style="160" customWidth="1"/>
    <col min="31" max="31" width="5.83203125" style="160" customWidth="1"/>
    <col min="32" max="32" width="9.6640625" style="162" customWidth="1"/>
    <col min="33" max="33" width="5.83203125" style="162" customWidth="1"/>
    <col min="34" max="34" width="9.6640625" style="163" customWidth="1"/>
    <col min="35" max="35" width="5.83203125" style="163" customWidth="1"/>
    <col min="36" max="36" width="9.6640625" style="164" customWidth="1"/>
    <col min="37" max="37" width="5.83203125" style="164" customWidth="1"/>
    <col min="38" max="38" width="9.6640625" style="165" customWidth="1"/>
    <col min="39" max="39" width="5.83203125" style="165" customWidth="1"/>
    <col min="40" max="40" width="9.6640625" style="166" customWidth="1"/>
    <col min="41" max="41" width="5.83203125" style="166" customWidth="1"/>
    <col min="42" max="42" width="9.6640625" style="167" customWidth="1"/>
    <col min="43" max="43" width="5.83203125" style="167" customWidth="1"/>
    <col min="44" max="44" width="9.6640625" style="168" customWidth="1"/>
    <col min="45" max="45" width="5.83203125" style="168" customWidth="1"/>
    <col min="46" max="47" width="5.83203125" style="169" customWidth="1"/>
    <col min="48" max="49" width="5.83203125" style="172" customWidth="1"/>
    <col min="50" max="51" width="6" customWidth="1"/>
    <col min="52" max="161" width="6.83203125" customWidth="1"/>
  </cols>
  <sheetData>
    <row r="1" spans="1:79" x14ac:dyDescent="0.45">
      <c r="A1" s="420" t="s">
        <v>1015</v>
      </c>
      <c r="B1" s="420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</row>
    <row r="2" spans="1:79" ht="16.5" customHeight="1" x14ac:dyDescent="0.45">
      <c r="A2" s="132"/>
      <c r="B2" s="421"/>
      <c r="C2" s="421"/>
      <c r="D2" s="421"/>
      <c r="E2" s="421"/>
      <c r="F2" s="421"/>
      <c r="G2" s="42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79" ht="16.5" customHeight="1" x14ac:dyDescent="0.45">
      <c r="A3" s="4"/>
      <c r="B3" s="418" t="s">
        <v>269</v>
      </c>
      <c r="C3" s="418"/>
      <c r="D3" s="418" t="s">
        <v>269</v>
      </c>
      <c r="E3" s="418"/>
      <c r="F3" s="418" t="s">
        <v>269</v>
      </c>
      <c r="G3" s="418"/>
      <c r="H3" s="418" t="s">
        <v>269</v>
      </c>
      <c r="I3" s="418"/>
      <c r="J3" s="418" t="s">
        <v>269</v>
      </c>
      <c r="K3" s="418"/>
      <c r="L3" s="418" t="s">
        <v>269</v>
      </c>
      <c r="M3" s="418"/>
      <c r="N3" s="418" t="s">
        <v>269</v>
      </c>
      <c r="O3" s="418"/>
      <c r="P3" s="418" t="s">
        <v>269</v>
      </c>
      <c r="Q3" s="418"/>
      <c r="R3" s="418" t="s">
        <v>269</v>
      </c>
      <c r="S3" s="418"/>
      <c r="T3" s="418" t="s">
        <v>269</v>
      </c>
      <c r="U3" s="418"/>
      <c r="V3" s="418" t="s">
        <v>269</v>
      </c>
      <c r="W3" s="418"/>
      <c r="X3" s="418" t="s">
        <v>269</v>
      </c>
      <c r="Y3" s="418"/>
      <c r="Z3" s="418" t="s">
        <v>904</v>
      </c>
      <c r="AA3" s="418"/>
      <c r="AB3" s="418" t="s">
        <v>904</v>
      </c>
      <c r="AC3" s="418"/>
      <c r="AD3" s="418" t="s">
        <v>904</v>
      </c>
      <c r="AE3" s="418"/>
      <c r="AF3" s="418" t="s">
        <v>904</v>
      </c>
      <c r="AG3" s="418"/>
      <c r="AH3" s="418" t="s">
        <v>904</v>
      </c>
      <c r="AI3" s="418"/>
      <c r="AJ3" s="418" t="s">
        <v>904</v>
      </c>
      <c r="AK3" s="418"/>
      <c r="AL3" s="418" t="s">
        <v>904</v>
      </c>
      <c r="AM3" s="418"/>
      <c r="AN3" s="418" t="s">
        <v>904</v>
      </c>
      <c r="AO3" s="418"/>
      <c r="AP3" s="418" t="s">
        <v>904</v>
      </c>
      <c r="AQ3" s="418"/>
      <c r="AR3" s="418" t="s">
        <v>904</v>
      </c>
      <c r="AS3" s="418"/>
      <c r="AT3" s="418" t="s">
        <v>904</v>
      </c>
      <c r="AU3" s="418"/>
      <c r="AV3" s="418" t="s">
        <v>904</v>
      </c>
      <c r="AW3" s="418"/>
      <c r="AX3" s="418" t="s">
        <v>919</v>
      </c>
      <c r="AY3" s="418"/>
      <c r="AZ3" s="418" t="s">
        <v>919</v>
      </c>
      <c r="BA3" s="418"/>
      <c r="BB3" s="418" t="s">
        <v>919</v>
      </c>
      <c r="BC3" s="418"/>
      <c r="BD3" s="418" t="s">
        <v>919</v>
      </c>
      <c r="BE3" s="418"/>
      <c r="BF3" s="418" t="s">
        <v>919</v>
      </c>
      <c r="BG3" s="418"/>
      <c r="BH3" s="418" t="s">
        <v>919</v>
      </c>
      <c r="BI3" s="418"/>
      <c r="BJ3" s="418" t="s">
        <v>919</v>
      </c>
      <c r="BK3" s="418"/>
      <c r="BL3" s="418" t="s">
        <v>919</v>
      </c>
      <c r="BM3" s="418"/>
      <c r="BN3" s="418" t="s">
        <v>919</v>
      </c>
      <c r="BO3" s="418"/>
      <c r="BP3" s="418" t="s">
        <v>919</v>
      </c>
      <c r="BQ3" s="418"/>
      <c r="BR3" s="418" t="s">
        <v>919</v>
      </c>
      <c r="BS3" s="418"/>
      <c r="BT3" s="418" t="s">
        <v>919</v>
      </c>
      <c r="BU3" s="418"/>
      <c r="BV3" s="418" t="s">
        <v>919</v>
      </c>
      <c r="BW3" s="418"/>
      <c r="BX3" s="418" t="s">
        <v>919</v>
      </c>
      <c r="BY3" s="418"/>
      <c r="BZ3" s="418" t="s">
        <v>919</v>
      </c>
      <c r="CA3" s="418"/>
    </row>
    <row r="4" spans="1:79" ht="16.5" customHeight="1" x14ac:dyDescent="0.45">
      <c r="A4" s="5" t="s">
        <v>39</v>
      </c>
      <c r="B4" s="419" t="s">
        <v>41</v>
      </c>
      <c r="C4" s="419"/>
      <c r="D4" s="419" t="s">
        <v>42</v>
      </c>
      <c r="E4" s="419"/>
      <c r="F4" s="419" t="s">
        <v>29</v>
      </c>
      <c r="G4" s="419"/>
      <c r="H4" s="419" t="s">
        <v>30</v>
      </c>
      <c r="I4" s="419"/>
      <c r="J4" s="419" t="s">
        <v>31</v>
      </c>
      <c r="K4" s="419"/>
      <c r="L4" s="419" t="s">
        <v>32</v>
      </c>
      <c r="M4" s="419"/>
      <c r="N4" s="419" t="s">
        <v>33</v>
      </c>
      <c r="O4" s="419"/>
      <c r="P4" s="419" t="s">
        <v>34</v>
      </c>
      <c r="Q4" s="419"/>
      <c r="R4" s="419" t="s">
        <v>35</v>
      </c>
      <c r="S4" s="419"/>
      <c r="T4" s="419" t="s">
        <v>36</v>
      </c>
      <c r="U4" s="419"/>
      <c r="V4" s="419" t="s">
        <v>37</v>
      </c>
      <c r="W4" s="419"/>
      <c r="X4" s="419" t="s">
        <v>38</v>
      </c>
      <c r="Y4" s="419"/>
      <c r="Z4" s="419" t="s">
        <v>41</v>
      </c>
      <c r="AA4" s="419"/>
      <c r="AB4" s="419" t="s">
        <v>42</v>
      </c>
      <c r="AC4" s="419"/>
      <c r="AD4" s="419" t="s">
        <v>29</v>
      </c>
      <c r="AE4" s="419"/>
      <c r="AF4" s="419" t="s">
        <v>30</v>
      </c>
      <c r="AG4" s="419"/>
      <c r="AH4" s="419" t="s">
        <v>31</v>
      </c>
      <c r="AI4" s="419"/>
      <c r="AJ4" s="419" t="s">
        <v>32</v>
      </c>
      <c r="AK4" s="419"/>
      <c r="AL4" s="419" t="s">
        <v>33</v>
      </c>
      <c r="AM4" s="419"/>
      <c r="AN4" s="419" t="s">
        <v>34</v>
      </c>
      <c r="AO4" s="419"/>
      <c r="AP4" s="419" t="s">
        <v>35</v>
      </c>
      <c r="AQ4" s="419"/>
      <c r="AR4" s="419" t="s">
        <v>36</v>
      </c>
      <c r="AS4" s="419"/>
      <c r="AT4" s="419" t="s">
        <v>37</v>
      </c>
      <c r="AU4" s="419"/>
      <c r="AV4" s="419" t="s">
        <v>38</v>
      </c>
      <c r="AW4" s="419"/>
      <c r="AX4" s="419" t="s">
        <v>41</v>
      </c>
      <c r="AY4" s="419"/>
      <c r="AZ4" s="419" t="s">
        <v>42</v>
      </c>
      <c r="BA4" s="419"/>
      <c r="BB4" s="419" t="s">
        <v>29</v>
      </c>
      <c r="BC4" s="419"/>
      <c r="BD4" s="419" t="s">
        <v>30</v>
      </c>
      <c r="BE4" s="419"/>
      <c r="BF4" s="419" t="s">
        <v>31</v>
      </c>
      <c r="BG4" s="419"/>
      <c r="BH4" s="419" t="s">
        <v>32</v>
      </c>
      <c r="BI4" s="419"/>
      <c r="BJ4" s="419" t="s">
        <v>33</v>
      </c>
      <c r="BK4" s="419"/>
      <c r="BL4" s="419" t="s">
        <v>34</v>
      </c>
      <c r="BM4" s="419"/>
      <c r="BN4" s="419" t="s">
        <v>35</v>
      </c>
      <c r="BO4" s="419"/>
      <c r="BP4" s="419" t="s">
        <v>36</v>
      </c>
      <c r="BQ4" s="419"/>
      <c r="BR4" s="419" t="s">
        <v>37</v>
      </c>
      <c r="BS4" s="419"/>
      <c r="BT4" s="419" t="s">
        <v>38</v>
      </c>
      <c r="BU4" s="419"/>
      <c r="BV4" s="419" t="s">
        <v>41</v>
      </c>
      <c r="BW4" s="419"/>
      <c r="BX4" s="419" t="s">
        <v>42</v>
      </c>
      <c r="BY4" s="419"/>
      <c r="BZ4" s="419" t="s">
        <v>29</v>
      </c>
      <c r="CA4" s="419"/>
    </row>
    <row r="5" spans="1:79" ht="16.5" customHeight="1" x14ac:dyDescent="0.45">
      <c r="A5" s="6"/>
      <c r="B5" s="7" t="s">
        <v>27</v>
      </c>
      <c r="C5" s="7" t="s">
        <v>28</v>
      </c>
      <c r="D5" s="7" t="s">
        <v>27</v>
      </c>
      <c r="E5" s="7" t="s">
        <v>28</v>
      </c>
      <c r="F5" s="7" t="s">
        <v>27</v>
      </c>
      <c r="G5" s="7" t="s">
        <v>28</v>
      </c>
      <c r="H5" s="7" t="s">
        <v>27</v>
      </c>
      <c r="I5" s="7" t="s">
        <v>28</v>
      </c>
      <c r="J5" s="7" t="s">
        <v>27</v>
      </c>
      <c r="K5" s="7" t="s">
        <v>28</v>
      </c>
      <c r="L5" s="7" t="s">
        <v>27</v>
      </c>
      <c r="M5" s="7" t="s">
        <v>28</v>
      </c>
      <c r="N5" s="7" t="s">
        <v>27</v>
      </c>
      <c r="O5" s="7" t="s">
        <v>28</v>
      </c>
      <c r="P5" s="7" t="s">
        <v>27</v>
      </c>
      <c r="Q5" s="7" t="s">
        <v>28</v>
      </c>
      <c r="R5" s="7" t="s">
        <v>27</v>
      </c>
      <c r="S5" s="7" t="s">
        <v>28</v>
      </c>
      <c r="T5" s="7" t="s">
        <v>27</v>
      </c>
      <c r="U5" s="7" t="s">
        <v>28</v>
      </c>
      <c r="V5" s="7" t="s">
        <v>27</v>
      </c>
      <c r="W5" s="7" t="s">
        <v>28</v>
      </c>
      <c r="X5" s="7" t="s">
        <v>27</v>
      </c>
      <c r="Y5" s="7" t="s">
        <v>28</v>
      </c>
      <c r="Z5" s="7" t="s">
        <v>27</v>
      </c>
      <c r="AA5" s="7" t="s">
        <v>28</v>
      </c>
      <c r="AB5" s="7" t="s">
        <v>27</v>
      </c>
      <c r="AC5" s="7" t="s">
        <v>28</v>
      </c>
      <c r="AD5" s="7" t="s">
        <v>27</v>
      </c>
      <c r="AE5" s="7" t="s">
        <v>28</v>
      </c>
      <c r="AF5" s="7" t="s">
        <v>27</v>
      </c>
      <c r="AG5" s="7" t="s">
        <v>28</v>
      </c>
      <c r="AH5" s="7" t="s">
        <v>27</v>
      </c>
      <c r="AI5" s="7" t="s">
        <v>28</v>
      </c>
      <c r="AJ5" s="7" t="s">
        <v>27</v>
      </c>
      <c r="AK5" s="7" t="s">
        <v>28</v>
      </c>
      <c r="AL5" s="7" t="s">
        <v>27</v>
      </c>
      <c r="AM5" s="7" t="s">
        <v>28</v>
      </c>
      <c r="AN5" s="7" t="s">
        <v>27</v>
      </c>
      <c r="AO5" s="7" t="s">
        <v>28</v>
      </c>
      <c r="AP5" s="7" t="s">
        <v>27</v>
      </c>
      <c r="AQ5" s="7" t="s">
        <v>28</v>
      </c>
      <c r="AR5" s="7" t="s">
        <v>27</v>
      </c>
      <c r="AS5" s="7" t="s">
        <v>28</v>
      </c>
      <c r="AT5" s="7" t="s">
        <v>27</v>
      </c>
      <c r="AU5" s="7" t="s">
        <v>28</v>
      </c>
      <c r="AV5" s="7" t="s">
        <v>27</v>
      </c>
      <c r="AW5" s="7" t="s">
        <v>28</v>
      </c>
      <c r="AX5" s="7" t="s">
        <v>27</v>
      </c>
      <c r="AY5" s="7" t="s">
        <v>28</v>
      </c>
      <c r="AZ5" s="7" t="s">
        <v>27</v>
      </c>
      <c r="BA5" s="7" t="s">
        <v>28</v>
      </c>
      <c r="BB5" s="7" t="s">
        <v>27</v>
      </c>
      <c r="BC5" s="7" t="s">
        <v>28</v>
      </c>
      <c r="BD5" s="7" t="s">
        <v>27</v>
      </c>
      <c r="BE5" s="7" t="s">
        <v>28</v>
      </c>
      <c r="BF5" s="7" t="s">
        <v>27</v>
      </c>
      <c r="BG5" s="7" t="s">
        <v>28</v>
      </c>
      <c r="BH5" s="7" t="s">
        <v>27</v>
      </c>
      <c r="BI5" s="7" t="s">
        <v>28</v>
      </c>
      <c r="BJ5" s="7" t="s">
        <v>27</v>
      </c>
      <c r="BK5" s="7" t="s">
        <v>28</v>
      </c>
      <c r="BL5" s="7" t="s">
        <v>27</v>
      </c>
      <c r="BM5" s="7" t="s">
        <v>28</v>
      </c>
      <c r="BN5" s="7" t="s">
        <v>27</v>
      </c>
      <c r="BO5" s="7" t="s">
        <v>28</v>
      </c>
      <c r="BP5" s="7" t="s">
        <v>27</v>
      </c>
      <c r="BQ5" s="7" t="s">
        <v>28</v>
      </c>
      <c r="BR5" s="7" t="s">
        <v>27</v>
      </c>
      <c r="BS5" s="7" t="s">
        <v>28</v>
      </c>
      <c r="BT5" s="7" t="s">
        <v>27</v>
      </c>
      <c r="BU5" s="7" t="s">
        <v>28</v>
      </c>
      <c r="BV5" s="7" t="s">
        <v>27</v>
      </c>
      <c r="BW5" s="7" t="s">
        <v>28</v>
      </c>
      <c r="BX5" s="7" t="s">
        <v>27</v>
      </c>
      <c r="BY5" s="7" t="s">
        <v>28</v>
      </c>
      <c r="BZ5" s="7" t="s">
        <v>27</v>
      </c>
      <c r="CA5" s="7" t="s">
        <v>28</v>
      </c>
    </row>
    <row r="6" spans="1:79" ht="16.5" customHeight="1" x14ac:dyDescent="0.45">
      <c r="A6" s="128" t="s">
        <v>148</v>
      </c>
      <c r="B6" s="97">
        <f t="shared" ref="B6" si="0">+B7+B8</f>
        <v>0</v>
      </c>
      <c r="C6" s="97">
        <f t="shared" ref="C6:BN6" si="1">+C7+C8</f>
        <v>2861.56</v>
      </c>
      <c r="D6" s="97">
        <f t="shared" si="1"/>
        <v>0</v>
      </c>
      <c r="E6" s="97">
        <f t="shared" si="1"/>
        <v>2781.92</v>
      </c>
      <c r="F6" s="97">
        <f t="shared" si="1"/>
        <v>0</v>
      </c>
      <c r="G6" s="97">
        <f t="shared" si="1"/>
        <v>3293.76</v>
      </c>
      <c r="H6" s="97">
        <f t="shared" si="1"/>
        <v>0</v>
      </c>
      <c r="I6" s="97">
        <f t="shared" si="1"/>
        <v>2909.41</v>
      </c>
      <c r="J6" s="97">
        <f t="shared" si="1"/>
        <v>0</v>
      </c>
      <c r="K6" s="97">
        <f t="shared" si="1"/>
        <v>3302.27</v>
      </c>
      <c r="L6" s="97">
        <f t="shared" si="1"/>
        <v>0</v>
      </c>
      <c r="M6" s="97">
        <f t="shared" si="1"/>
        <v>3092.34</v>
      </c>
      <c r="N6" s="97">
        <f t="shared" si="1"/>
        <v>0</v>
      </c>
      <c r="O6" s="97">
        <f t="shared" si="1"/>
        <v>3172.42</v>
      </c>
      <c r="P6" s="97">
        <f t="shared" si="1"/>
        <v>0</v>
      </c>
      <c r="Q6" s="97">
        <f t="shared" si="1"/>
        <v>3027.27</v>
      </c>
      <c r="R6" s="97">
        <f t="shared" si="1"/>
        <v>0</v>
      </c>
      <c r="S6" s="97">
        <f t="shared" si="1"/>
        <v>2982.41</v>
      </c>
      <c r="T6" s="97">
        <f t="shared" si="1"/>
        <v>0</v>
      </c>
      <c r="U6" s="97">
        <f t="shared" si="1"/>
        <v>3230.74</v>
      </c>
      <c r="V6" s="97">
        <f t="shared" si="1"/>
        <v>0</v>
      </c>
      <c r="W6" s="97">
        <f t="shared" si="1"/>
        <v>2959.46</v>
      </c>
      <c r="X6" s="97">
        <f t="shared" si="1"/>
        <v>0</v>
      </c>
      <c r="Y6" s="97">
        <f t="shared" si="1"/>
        <v>3168.05</v>
      </c>
      <c r="Z6" s="97">
        <f t="shared" si="1"/>
        <v>0</v>
      </c>
      <c r="AA6" s="97">
        <f t="shared" si="1"/>
        <v>2775.75</v>
      </c>
      <c r="AB6" s="97">
        <f t="shared" si="1"/>
        <v>0</v>
      </c>
      <c r="AC6" s="97">
        <f t="shared" si="1"/>
        <v>2855.45</v>
      </c>
      <c r="AD6" s="97">
        <f t="shared" si="1"/>
        <v>0</v>
      </c>
      <c r="AE6" s="97">
        <f t="shared" si="1"/>
        <v>3372.25</v>
      </c>
      <c r="AF6" s="97">
        <f t="shared" si="1"/>
        <v>0</v>
      </c>
      <c r="AG6" s="97">
        <f t="shared" si="1"/>
        <v>2908.6000000000004</v>
      </c>
      <c r="AH6" s="97">
        <f t="shared" si="1"/>
        <v>0</v>
      </c>
      <c r="AI6" s="97">
        <f t="shared" si="1"/>
        <v>3186.33</v>
      </c>
      <c r="AJ6" s="97">
        <f t="shared" si="1"/>
        <v>0</v>
      </c>
      <c r="AK6" s="97">
        <f t="shared" si="1"/>
        <v>3007.62</v>
      </c>
      <c r="AL6" s="97">
        <f t="shared" si="1"/>
        <v>0</v>
      </c>
      <c r="AM6" s="97">
        <f t="shared" si="1"/>
        <v>2715.7</v>
      </c>
      <c r="AN6" s="97">
        <f t="shared" si="1"/>
        <v>0</v>
      </c>
      <c r="AO6" s="97">
        <f t="shared" si="1"/>
        <v>3025.5299999999997</v>
      </c>
      <c r="AP6" s="97">
        <f t="shared" si="1"/>
        <v>0</v>
      </c>
      <c r="AQ6" s="97">
        <f t="shared" si="1"/>
        <v>3082.6499999999996</v>
      </c>
      <c r="AR6" s="97">
        <f t="shared" si="1"/>
        <v>0</v>
      </c>
      <c r="AS6" s="97">
        <f t="shared" si="1"/>
        <v>3041.08</v>
      </c>
      <c r="AT6" s="97">
        <f t="shared" si="1"/>
        <v>0</v>
      </c>
      <c r="AU6" s="97">
        <f t="shared" si="1"/>
        <v>3322.61</v>
      </c>
      <c r="AV6" s="97">
        <f t="shared" si="1"/>
        <v>0</v>
      </c>
      <c r="AW6" s="97">
        <f t="shared" si="1"/>
        <v>3392.3900000000003</v>
      </c>
      <c r="AX6" s="97">
        <f t="shared" si="1"/>
        <v>0</v>
      </c>
      <c r="AY6" s="97">
        <f t="shared" si="1"/>
        <v>2816.84</v>
      </c>
      <c r="AZ6" s="97">
        <f t="shared" si="1"/>
        <v>0</v>
      </c>
      <c r="BA6" s="97">
        <f t="shared" si="1"/>
        <v>3135.6400000000003</v>
      </c>
      <c r="BB6" s="97">
        <f t="shared" si="1"/>
        <v>0</v>
      </c>
      <c r="BC6" s="97">
        <f t="shared" si="1"/>
        <v>3574.44</v>
      </c>
      <c r="BD6" s="97">
        <f t="shared" si="1"/>
        <v>0</v>
      </c>
      <c r="BE6" s="97">
        <f t="shared" si="1"/>
        <v>3092.35</v>
      </c>
      <c r="BF6" s="97">
        <f t="shared" si="1"/>
        <v>0</v>
      </c>
      <c r="BG6" s="97">
        <f t="shared" si="1"/>
        <v>3541.12</v>
      </c>
      <c r="BH6" s="97">
        <f t="shared" si="1"/>
        <v>0</v>
      </c>
      <c r="BI6" s="97">
        <f t="shared" si="1"/>
        <v>3316.0299999999997</v>
      </c>
      <c r="BJ6" s="97">
        <f t="shared" si="1"/>
        <v>0</v>
      </c>
      <c r="BK6" s="97">
        <f t="shared" si="1"/>
        <v>3264.84</v>
      </c>
      <c r="BL6" s="97">
        <f t="shared" si="1"/>
        <v>0</v>
      </c>
      <c r="BM6" s="97">
        <f t="shared" si="1"/>
        <v>3542.38</v>
      </c>
      <c r="BN6" s="97">
        <f t="shared" si="1"/>
        <v>0</v>
      </c>
      <c r="BO6" s="97">
        <f t="shared" ref="BO6:CA6" si="2">+BO7+BO8</f>
        <v>3228.25</v>
      </c>
      <c r="BP6" s="97">
        <f t="shared" si="2"/>
        <v>0</v>
      </c>
      <c r="BQ6" s="97">
        <f t="shared" si="2"/>
        <v>3181.66</v>
      </c>
      <c r="BR6" s="97">
        <f t="shared" si="2"/>
        <v>0</v>
      </c>
      <c r="BS6" s="97">
        <f t="shared" si="2"/>
        <v>3724.2200000000003</v>
      </c>
      <c r="BT6" s="97">
        <f t="shared" si="2"/>
        <v>0</v>
      </c>
      <c r="BU6" s="97">
        <f t="shared" si="2"/>
        <v>3446.75</v>
      </c>
      <c r="BV6" s="97">
        <f t="shared" si="2"/>
        <v>0</v>
      </c>
      <c r="BW6" s="97">
        <f t="shared" si="2"/>
        <v>3284.33</v>
      </c>
      <c r="BX6" s="97">
        <f t="shared" si="2"/>
        <v>0</v>
      </c>
      <c r="BY6" s="97">
        <f t="shared" si="2"/>
        <v>3144.6899999999996</v>
      </c>
      <c r="BZ6" s="97">
        <f t="shared" si="2"/>
        <v>0</v>
      </c>
      <c r="CA6" s="97">
        <f t="shared" si="2"/>
        <v>3456.9300000000003</v>
      </c>
    </row>
    <row r="7" spans="1:79" ht="16.5" customHeight="1" x14ac:dyDescent="0.45">
      <c r="A7" s="128" t="s">
        <v>273</v>
      </c>
      <c r="B7" s="94">
        <f>+'t44'!D6</f>
        <v>0</v>
      </c>
      <c r="C7" s="94">
        <f>+'t44'!E6</f>
        <v>1626.58</v>
      </c>
      <c r="D7" s="94">
        <f>+'t44'!F6</f>
        <v>0</v>
      </c>
      <c r="E7" s="94">
        <f>+'t44'!G6</f>
        <v>1602.89</v>
      </c>
      <c r="F7" s="94">
        <f>+'t44'!H6</f>
        <v>0</v>
      </c>
      <c r="G7" s="94">
        <f>+'t44'!I6</f>
        <v>1786.86</v>
      </c>
      <c r="H7" s="94">
        <f>+'t44'!J6</f>
        <v>0</v>
      </c>
      <c r="I7" s="94">
        <f>+'t44'!K6</f>
        <v>1540.12</v>
      </c>
      <c r="J7" s="94">
        <f>+'t44'!L6</f>
        <v>0</v>
      </c>
      <c r="K7" s="94">
        <f>+'t44'!M6</f>
        <v>1880.9</v>
      </c>
      <c r="L7" s="94">
        <f>+'t44'!N6</f>
        <v>0</v>
      </c>
      <c r="M7" s="94">
        <f>+'t44'!O6</f>
        <v>1708.98</v>
      </c>
      <c r="N7" s="94">
        <f>+'t44'!P6</f>
        <v>0</v>
      </c>
      <c r="O7" s="94">
        <f>+'t44'!Q6</f>
        <v>1699.16</v>
      </c>
      <c r="P7" s="94">
        <f>+'t44'!R6</f>
        <v>0</v>
      </c>
      <c r="Q7" s="94">
        <f>+'t44'!S6</f>
        <v>1708.71</v>
      </c>
      <c r="R7" s="94">
        <f>+'t44'!T6</f>
        <v>0</v>
      </c>
      <c r="S7" s="94">
        <f>+'t44'!U6</f>
        <v>1549.03</v>
      </c>
      <c r="T7" s="94">
        <f>+'t44'!V6</f>
        <v>0</v>
      </c>
      <c r="U7" s="94">
        <f>+'t44'!W6</f>
        <v>1734.58</v>
      </c>
      <c r="V7" s="94">
        <f>+'t44'!X6</f>
        <v>0</v>
      </c>
      <c r="W7" s="94">
        <f>+'t44'!Y6</f>
        <v>1534.48</v>
      </c>
      <c r="X7" s="94">
        <f>+'t44'!Z6</f>
        <v>0</v>
      </c>
      <c r="Y7" s="94">
        <f>+'t44'!AA6</f>
        <v>1797.08</v>
      </c>
      <c r="Z7" s="94">
        <f>+'t44'!AB6</f>
        <v>0</v>
      </c>
      <c r="AA7" s="94">
        <f>+'t44'!AC6</f>
        <v>1541.75</v>
      </c>
      <c r="AB7" s="94">
        <f>+'t44'!AD6</f>
        <v>0</v>
      </c>
      <c r="AC7" s="94">
        <f>+'t44'!AE6</f>
        <v>1494.15</v>
      </c>
      <c r="AD7" s="94">
        <f>+'t44'!AF6</f>
        <v>0</v>
      </c>
      <c r="AE7" s="94">
        <f>+'t44'!AG6</f>
        <v>1710.52</v>
      </c>
      <c r="AF7" s="94">
        <f>+'t44'!AH6</f>
        <v>0</v>
      </c>
      <c r="AG7" s="94">
        <f>+'t44'!AI6</f>
        <v>1553.95</v>
      </c>
      <c r="AH7" s="94">
        <f>+'t44'!AJ6</f>
        <v>0</v>
      </c>
      <c r="AI7" s="94">
        <f>+'t44'!AK6</f>
        <v>1636.3</v>
      </c>
      <c r="AJ7" s="94">
        <f>+'t44'!AL6</f>
        <v>0</v>
      </c>
      <c r="AK7" s="94">
        <f>+'t44'!AM6</f>
        <v>1510.46</v>
      </c>
      <c r="AL7" s="94">
        <f>+'t44'!AN6</f>
        <v>0</v>
      </c>
      <c r="AM7" s="94">
        <f>+'t44'!AO6</f>
        <v>1319.59</v>
      </c>
      <c r="AN7" s="94">
        <f>+'t44'!AP6</f>
        <v>0</v>
      </c>
      <c r="AO7" s="94">
        <f>+'t44'!AQ6</f>
        <v>1611.97</v>
      </c>
      <c r="AP7" s="94">
        <f>+'t44'!AR6</f>
        <v>0</v>
      </c>
      <c r="AQ7" s="94">
        <f>+'t44'!AS6</f>
        <v>1675.81</v>
      </c>
      <c r="AR7" s="94">
        <f>+'t44'!AT6</f>
        <v>0</v>
      </c>
      <c r="AS7" s="94">
        <f>+'t44'!AU6</f>
        <v>1637.21</v>
      </c>
      <c r="AT7" s="94">
        <f>+'t44'!AV6</f>
        <v>0</v>
      </c>
      <c r="AU7" s="94">
        <f>+'t44'!AW6</f>
        <v>1845.19</v>
      </c>
      <c r="AV7" s="94">
        <f>+'t44'!AX6</f>
        <v>0</v>
      </c>
      <c r="AW7" s="94">
        <f>+'t44'!AY6</f>
        <v>1949.13</v>
      </c>
      <c r="AX7" s="94">
        <f>+'t44'!AZ6</f>
        <v>0</v>
      </c>
      <c r="AY7" s="94">
        <f>+'t44'!BA6</f>
        <v>1682.16</v>
      </c>
      <c r="AZ7" s="94">
        <f>+'t44'!BB6</f>
        <v>0</v>
      </c>
      <c r="BA7" s="94">
        <f>+'t44'!BC6</f>
        <v>1822.17</v>
      </c>
      <c r="BB7" s="94">
        <f>+'t44'!BD6</f>
        <v>0</v>
      </c>
      <c r="BC7" s="94">
        <f>+'t44'!BE6</f>
        <v>2081.02</v>
      </c>
      <c r="BD7" s="94">
        <f>+'t44'!BF6</f>
        <v>0</v>
      </c>
      <c r="BE7" s="94">
        <f>+'t44'!BG6</f>
        <v>1768.33</v>
      </c>
      <c r="BF7" s="94">
        <f>+'t44'!BH6</f>
        <v>0</v>
      </c>
      <c r="BG7" s="94">
        <f>+'t44'!BI6</f>
        <v>1968.58</v>
      </c>
      <c r="BH7" s="94">
        <f>+'t44'!BJ6</f>
        <v>0</v>
      </c>
      <c r="BI7" s="94">
        <f>+'t44'!BK6</f>
        <v>1815.69</v>
      </c>
      <c r="BJ7" s="94">
        <f>+'t44'!BL6</f>
        <v>0</v>
      </c>
      <c r="BK7" s="94">
        <f>+'t44'!BM6</f>
        <v>1876.99</v>
      </c>
      <c r="BL7" s="94">
        <f>+'t44'!BN6</f>
        <v>0</v>
      </c>
      <c r="BM7" s="94">
        <f>+'t44'!BO6</f>
        <v>2021.42</v>
      </c>
      <c r="BN7" s="94">
        <f>+'t44'!BP6</f>
        <v>0</v>
      </c>
      <c r="BO7" s="94">
        <f>+'t44'!BQ6</f>
        <v>1830.02</v>
      </c>
      <c r="BP7" s="94">
        <f>+'t44'!BR6</f>
        <v>0</v>
      </c>
      <c r="BQ7" s="94">
        <f>+'t44'!BS6</f>
        <v>1787.7</v>
      </c>
      <c r="BR7" s="94">
        <f>+'t44'!BT6</f>
        <v>0</v>
      </c>
      <c r="BS7" s="94">
        <f>+'t44'!BU6</f>
        <v>2218.06</v>
      </c>
      <c r="BT7" s="94">
        <f>+'t44'!BV6</f>
        <v>0</v>
      </c>
      <c r="BU7" s="94">
        <f>+'t44'!BW6</f>
        <v>2073.0300000000002</v>
      </c>
      <c r="BV7" s="94">
        <f>+'t44'!BX6</f>
        <v>0</v>
      </c>
      <c r="BW7" s="94">
        <f>+'t44'!BY6</f>
        <v>1890.53</v>
      </c>
      <c r="BX7" s="94">
        <f>+'t44'!BZ6</f>
        <v>0</v>
      </c>
      <c r="BY7" s="94">
        <f>+'t44'!CA6</f>
        <v>1829.09</v>
      </c>
      <c r="BZ7" s="94">
        <f>+'t44'!CB6</f>
        <v>0</v>
      </c>
      <c r="CA7" s="94">
        <f>+'t44'!CC6</f>
        <v>1879.46</v>
      </c>
    </row>
    <row r="8" spans="1:79" ht="16.5" customHeight="1" x14ac:dyDescent="0.45">
      <c r="A8" s="128" t="s">
        <v>274</v>
      </c>
      <c r="B8" s="94">
        <f>+'t44'!D184</f>
        <v>0</v>
      </c>
      <c r="C8" s="94">
        <f>+'t44'!E184</f>
        <v>1234.98</v>
      </c>
      <c r="D8" s="94">
        <f>+'t44'!F184</f>
        <v>0</v>
      </c>
      <c r="E8" s="94">
        <f>+'t44'!G184</f>
        <v>1179.03</v>
      </c>
      <c r="F8" s="94">
        <f>+'t44'!H184</f>
        <v>0</v>
      </c>
      <c r="G8" s="94">
        <f>+'t44'!I184</f>
        <v>1506.9</v>
      </c>
      <c r="H8" s="94">
        <f>+'t44'!J184</f>
        <v>0</v>
      </c>
      <c r="I8" s="94">
        <f>+'t44'!K184</f>
        <v>1369.29</v>
      </c>
      <c r="J8" s="94">
        <f>+'t44'!L184</f>
        <v>0</v>
      </c>
      <c r="K8" s="94">
        <f>+'t44'!M184</f>
        <v>1421.37</v>
      </c>
      <c r="L8" s="94">
        <f>+'t44'!N184</f>
        <v>0</v>
      </c>
      <c r="M8" s="94">
        <f>+'t44'!O184</f>
        <v>1383.36</v>
      </c>
      <c r="N8" s="94">
        <f>+'t44'!P184</f>
        <v>0</v>
      </c>
      <c r="O8" s="94">
        <f>+'t44'!Q184</f>
        <v>1473.26</v>
      </c>
      <c r="P8" s="94">
        <f>+'t44'!R184</f>
        <v>0</v>
      </c>
      <c r="Q8" s="94">
        <f>+'t44'!S184</f>
        <v>1318.56</v>
      </c>
      <c r="R8" s="94">
        <f>+'t44'!T184</f>
        <v>0</v>
      </c>
      <c r="S8" s="94">
        <f>+'t44'!U184</f>
        <v>1433.38</v>
      </c>
      <c r="T8" s="94">
        <f>+'t44'!V184</f>
        <v>0</v>
      </c>
      <c r="U8" s="94">
        <f>+'t44'!W184</f>
        <v>1496.16</v>
      </c>
      <c r="V8" s="94">
        <f>+'t44'!X184</f>
        <v>0</v>
      </c>
      <c r="W8" s="94">
        <f>+'t44'!Y184</f>
        <v>1424.98</v>
      </c>
      <c r="X8" s="94">
        <f>+'t44'!Z184</f>
        <v>0</v>
      </c>
      <c r="Y8" s="94">
        <f>+'t44'!AA184</f>
        <v>1370.97</v>
      </c>
      <c r="Z8" s="94">
        <f>+'t44'!AB184</f>
        <v>0</v>
      </c>
      <c r="AA8" s="94">
        <f>+'t44'!AC184</f>
        <v>1234</v>
      </c>
      <c r="AB8" s="94">
        <f>+'t44'!AD184</f>
        <v>0</v>
      </c>
      <c r="AC8" s="94">
        <f>+'t44'!AE184</f>
        <v>1361.3</v>
      </c>
      <c r="AD8" s="94">
        <f>+'t44'!AF184</f>
        <v>0</v>
      </c>
      <c r="AE8" s="94">
        <f>+'t44'!AG184</f>
        <v>1661.73</v>
      </c>
      <c r="AF8" s="94">
        <f>+'t44'!AH184</f>
        <v>0</v>
      </c>
      <c r="AG8" s="94">
        <f>+'t44'!AI184</f>
        <v>1354.65</v>
      </c>
      <c r="AH8" s="94">
        <f>+'t44'!AJ184</f>
        <v>0</v>
      </c>
      <c r="AI8" s="94">
        <f>+'t44'!AK184</f>
        <v>1550.03</v>
      </c>
      <c r="AJ8" s="94">
        <f>+'t44'!AL184</f>
        <v>0</v>
      </c>
      <c r="AK8" s="94">
        <f>+'t44'!AM184</f>
        <v>1497.16</v>
      </c>
      <c r="AL8" s="94">
        <f>+'t44'!AN184</f>
        <v>0</v>
      </c>
      <c r="AM8" s="94">
        <f>+'t44'!AO184</f>
        <v>1396.11</v>
      </c>
      <c r="AN8" s="94">
        <f>+'t44'!AP184</f>
        <v>0</v>
      </c>
      <c r="AO8" s="94">
        <f>+'t44'!AQ184</f>
        <v>1413.56</v>
      </c>
      <c r="AP8" s="94">
        <f>+'t44'!AR184</f>
        <v>0</v>
      </c>
      <c r="AQ8" s="94">
        <f>+'t44'!AS184</f>
        <v>1406.84</v>
      </c>
      <c r="AR8" s="94">
        <f>+'t44'!AT184</f>
        <v>0</v>
      </c>
      <c r="AS8" s="94">
        <f>+'t44'!AU184</f>
        <v>1403.87</v>
      </c>
      <c r="AT8" s="94">
        <f>+'t44'!AV184</f>
        <v>0</v>
      </c>
      <c r="AU8" s="94">
        <f>+'t44'!AW184</f>
        <v>1477.42</v>
      </c>
      <c r="AV8" s="94">
        <f>+'t44'!AX184</f>
        <v>0</v>
      </c>
      <c r="AW8" s="94">
        <f>+'t44'!AY184</f>
        <v>1443.26</v>
      </c>
      <c r="AX8" s="94">
        <f>+'t44'!AZ184</f>
        <v>0</v>
      </c>
      <c r="AY8" s="94">
        <f>+'t44'!BA184</f>
        <v>1134.68</v>
      </c>
      <c r="AZ8" s="94">
        <f>+'t44'!BB184</f>
        <v>0</v>
      </c>
      <c r="BA8" s="94">
        <f>+'t44'!BC184</f>
        <v>1313.47</v>
      </c>
      <c r="BB8" s="94">
        <f>+'t44'!BD184</f>
        <v>0</v>
      </c>
      <c r="BC8" s="94">
        <f>+'t44'!BE184</f>
        <v>1493.42</v>
      </c>
      <c r="BD8" s="94">
        <f>+'t44'!BF184</f>
        <v>0</v>
      </c>
      <c r="BE8" s="94">
        <f>+'t44'!BG184</f>
        <v>1324.02</v>
      </c>
      <c r="BF8" s="94">
        <f>+'t44'!BH184</f>
        <v>0</v>
      </c>
      <c r="BG8" s="94">
        <f>+'t44'!BI184</f>
        <v>1572.54</v>
      </c>
      <c r="BH8" s="94">
        <f>+'t44'!BJ184</f>
        <v>0</v>
      </c>
      <c r="BI8" s="94">
        <f>+'t44'!BK184</f>
        <v>1500.34</v>
      </c>
      <c r="BJ8" s="94">
        <f>+'t44'!BL184</f>
        <v>0</v>
      </c>
      <c r="BK8" s="94">
        <f>+'t44'!BM184</f>
        <v>1387.85</v>
      </c>
      <c r="BL8" s="94">
        <f>+'t44'!BN184</f>
        <v>0</v>
      </c>
      <c r="BM8" s="94">
        <f>+'t44'!BO184</f>
        <v>1520.96</v>
      </c>
      <c r="BN8" s="94">
        <f>+'t44'!BP184</f>
        <v>0</v>
      </c>
      <c r="BO8" s="94">
        <f>+'t44'!BQ184</f>
        <v>1398.23</v>
      </c>
      <c r="BP8" s="94">
        <f>+'t44'!BR184</f>
        <v>0</v>
      </c>
      <c r="BQ8" s="94">
        <f>+'t44'!BS184</f>
        <v>1393.96</v>
      </c>
      <c r="BR8" s="94">
        <f>+'t44'!BT184</f>
        <v>0</v>
      </c>
      <c r="BS8" s="94">
        <f>+'t44'!BU184</f>
        <v>1506.16</v>
      </c>
      <c r="BT8" s="94">
        <f>+'t44'!BV184</f>
        <v>0</v>
      </c>
      <c r="BU8" s="94">
        <f>+'t44'!BW184</f>
        <v>1373.72</v>
      </c>
      <c r="BV8" s="94">
        <f>+'t44'!BX184</f>
        <v>0</v>
      </c>
      <c r="BW8" s="94">
        <f>+'t44'!BY184</f>
        <v>1393.8</v>
      </c>
      <c r="BX8" s="94">
        <f>+'t44'!BZ184</f>
        <v>0</v>
      </c>
      <c r="BY8" s="94">
        <f>+'t44'!CA184</f>
        <v>1315.6</v>
      </c>
      <c r="BZ8" s="94">
        <f>+'t44'!CB184</f>
        <v>0</v>
      </c>
      <c r="CA8" s="94">
        <f>+'t44'!CC184</f>
        <v>1577.47</v>
      </c>
    </row>
    <row r="9" spans="1:79" ht="16.5" customHeight="1" x14ac:dyDescent="0.45">
      <c r="A9" s="129" t="s">
        <v>106</v>
      </c>
      <c r="B9" s="94">
        <f>+'t44'!D8</f>
        <v>608504</v>
      </c>
      <c r="C9" s="94">
        <f>+'t44'!E8</f>
        <v>333.43</v>
      </c>
      <c r="D9" s="94">
        <f>+'t44'!F8</f>
        <v>732151</v>
      </c>
      <c r="E9" s="94">
        <f>+'t44'!G8</f>
        <v>369.3</v>
      </c>
      <c r="F9" s="94">
        <f>+'t44'!H8</f>
        <v>785892</v>
      </c>
      <c r="G9" s="94">
        <f>+'t44'!I8</f>
        <v>399.41</v>
      </c>
      <c r="H9" s="94">
        <f>+'t44'!J8</f>
        <v>700011</v>
      </c>
      <c r="I9" s="94">
        <f>+'t44'!K8</f>
        <v>353.58</v>
      </c>
      <c r="J9" s="94">
        <f>+'t44'!L8</f>
        <v>945597</v>
      </c>
      <c r="K9" s="94">
        <f>+'t44'!M8</f>
        <v>438.86</v>
      </c>
      <c r="L9" s="94">
        <f>+'t44'!N8</f>
        <v>685768</v>
      </c>
      <c r="M9" s="94">
        <f>+'t44'!O8</f>
        <v>324.54000000000002</v>
      </c>
      <c r="N9" s="94">
        <f>+'t44'!P8</f>
        <v>734947</v>
      </c>
      <c r="O9" s="94">
        <f>+'t44'!Q8</f>
        <v>347.33</v>
      </c>
      <c r="P9" s="94">
        <f>+'t44'!R8</f>
        <v>696920</v>
      </c>
      <c r="Q9" s="94">
        <f>+'t44'!S8</f>
        <v>325.72000000000003</v>
      </c>
      <c r="R9" s="94">
        <f>+'t44'!T8</f>
        <v>720554</v>
      </c>
      <c r="S9" s="94">
        <f>+'t44'!U8</f>
        <v>336.15</v>
      </c>
      <c r="T9" s="94">
        <f>+'t44'!V8</f>
        <v>1203811</v>
      </c>
      <c r="U9" s="94">
        <f>+'t44'!W8</f>
        <v>489.78</v>
      </c>
      <c r="V9" s="94">
        <f>+'t44'!X8</f>
        <v>763418</v>
      </c>
      <c r="W9" s="94">
        <f>+'t44'!Y8</f>
        <v>358.57</v>
      </c>
      <c r="X9" s="94">
        <f>+'t44'!Z8</f>
        <v>1218208</v>
      </c>
      <c r="Y9" s="94">
        <f>+'t44'!AA8</f>
        <v>536.23</v>
      </c>
      <c r="Z9" s="94">
        <f>+'t44'!AB8</f>
        <v>1030307</v>
      </c>
      <c r="AA9" s="94">
        <f>+'t44'!AC8</f>
        <v>435.28</v>
      </c>
      <c r="AB9" s="94">
        <f>+'t44'!AD8</f>
        <v>836932</v>
      </c>
      <c r="AC9" s="94">
        <f>+'t44'!AE8</f>
        <v>370.95</v>
      </c>
      <c r="AD9" s="94">
        <f>+'t44'!AF8</f>
        <v>991381</v>
      </c>
      <c r="AE9" s="94">
        <f>+'t44'!AG8</f>
        <v>428.88</v>
      </c>
      <c r="AF9" s="94">
        <f>+'t44'!AH8</f>
        <v>704952</v>
      </c>
      <c r="AG9" s="94">
        <f>+'t44'!AI8</f>
        <v>313.81</v>
      </c>
      <c r="AH9" s="94">
        <f>+'t44'!AJ8</f>
        <v>727421</v>
      </c>
      <c r="AI9" s="94">
        <f>+'t44'!AK8</f>
        <v>332.09</v>
      </c>
      <c r="AJ9" s="94">
        <f>+'t44'!AL8</f>
        <v>718880</v>
      </c>
      <c r="AK9" s="94">
        <f>+'t44'!AM8</f>
        <v>326</v>
      </c>
      <c r="AL9" s="94">
        <f>+'t44'!AN8</f>
        <v>445102</v>
      </c>
      <c r="AM9" s="94">
        <f>+'t44'!AO8</f>
        <v>225.59</v>
      </c>
      <c r="AN9" s="94">
        <f>+'t44'!AP8</f>
        <v>629600</v>
      </c>
      <c r="AO9" s="94">
        <f>+'t44'!AQ8</f>
        <v>302.3</v>
      </c>
      <c r="AP9" s="94">
        <f>+'t44'!AR8</f>
        <v>787206</v>
      </c>
      <c r="AQ9" s="94">
        <f>+'t44'!AS8</f>
        <v>355.69</v>
      </c>
      <c r="AR9" s="94">
        <f>+'t44'!AT8</f>
        <v>851504</v>
      </c>
      <c r="AS9" s="94">
        <f>+'t44'!AU8</f>
        <v>370.68</v>
      </c>
      <c r="AT9" s="94">
        <f>+'t44'!AV8</f>
        <v>1011870</v>
      </c>
      <c r="AU9" s="94">
        <f>+'t44'!AW8</f>
        <v>452.51</v>
      </c>
      <c r="AV9" s="94">
        <f>+'t44'!AX8</f>
        <v>1171238</v>
      </c>
      <c r="AW9" s="94">
        <f>+'t44'!AY8</f>
        <v>494.63</v>
      </c>
      <c r="AX9" s="94">
        <f>+'t44'!AZ8</f>
        <v>823401</v>
      </c>
      <c r="AY9" s="94">
        <f>+'t44'!BA8</f>
        <v>345.75</v>
      </c>
      <c r="AZ9" s="94">
        <f>+'t44'!BB8</f>
        <v>914773</v>
      </c>
      <c r="BA9" s="94">
        <f>+'t44'!BC8</f>
        <v>393.08</v>
      </c>
      <c r="BB9" s="94">
        <f>+'t44'!BD8</f>
        <v>955448</v>
      </c>
      <c r="BC9" s="94">
        <f>+'t44'!BE8</f>
        <v>407.31</v>
      </c>
      <c r="BD9" s="94">
        <f>+'t44'!BF8</f>
        <v>936597</v>
      </c>
      <c r="BE9" s="94">
        <f>+'t44'!BG8</f>
        <v>383.8</v>
      </c>
      <c r="BF9" s="94">
        <f>+'t44'!BH8</f>
        <v>754862</v>
      </c>
      <c r="BG9" s="94">
        <f>+'t44'!BI8</f>
        <v>339.16</v>
      </c>
      <c r="BH9" s="94">
        <f>+'t44'!BJ8</f>
        <v>1037782</v>
      </c>
      <c r="BI9" s="94">
        <f>+'t44'!BK8</f>
        <v>438.24</v>
      </c>
      <c r="BJ9" s="94">
        <f>+'t44'!BL8</f>
        <v>986839</v>
      </c>
      <c r="BK9" s="94">
        <f>+'t44'!BM8</f>
        <v>448.38</v>
      </c>
      <c r="BL9" s="94">
        <f>+'t44'!BN8</f>
        <v>985877</v>
      </c>
      <c r="BM9" s="94">
        <f>+'t44'!BO8</f>
        <v>444.81</v>
      </c>
      <c r="BN9" s="94">
        <f>+'t44'!BP8</f>
        <v>840362</v>
      </c>
      <c r="BO9" s="94">
        <f>+'t44'!BQ8</f>
        <v>377.93</v>
      </c>
      <c r="BP9" s="94">
        <f>+'t44'!BR8</f>
        <v>750093</v>
      </c>
      <c r="BQ9" s="94">
        <f>+'t44'!BS8</f>
        <v>361.86</v>
      </c>
      <c r="BR9" s="94">
        <f>+'t44'!BT8</f>
        <v>1488050</v>
      </c>
      <c r="BS9" s="94">
        <f>+'t44'!BU8</f>
        <v>677.51</v>
      </c>
      <c r="BT9" s="94">
        <f>+'t44'!BV8</f>
        <v>1154219</v>
      </c>
      <c r="BU9" s="94">
        <f>+'t44'!BW8</f>
        <v>549</v>
      </c>
      <c r="BV9" s="94">
        <f>+'t44'!BX8</f>
        <v>961859</v>
      </c>
      <c r="BW9" s="94">
        <f>+'t44'!BY8</f>
        <v>474.34</v>
      </c>
      <c r="BX9" s="94">
        <f>+'t44'!BZ8</f>
        <v>950761</v>
      </c>
      <c r="BY9" s="94">
        <f>+'t44'!CA8</f>
        <v>472.05</v>
      </c>
      <c r="BZ9" s="94">
        <f>+'t44'!CB8</f>
        <v>864939</v>
      </c>
      <c r="CA9" s="94">
        <f>+'t44'!CC8</f>
        <v>442.09</v>
      </c>
    </row>
    <row r="10" spans="1:79" ht="16.5" customHeight="1" x14ac:dyDescent="0.45">
      <c r="A10" s="129" t="s">
        <v>107</v>
      </c>
      <c r="B10" s="94">
        <f>+'t44'!D111</f>
        <v>302300</v>
      </c>
      <c r="C10" s="94">
        <f>+'t44'!E111</f>
        <v>426.62</v>
      </c>
      <c r="D10" s="94">
        <f>+'t44'!F111</f>
        <v>303180</v>
      </c>
      <c r="E10" s="94">
        <f>+'t44'!G111</f>
        <v>417.21</v>
      </c>
      <c r="F10" s="94">
        <f>+'t44'!H111</f>
        <v>327094</v>
      </c>
      <c r="G10" s="94">
        <f>+'t44'!I111</f>
        <v>456.19</v>
      </c>
      <c r="H10" s="94">
        <f>+'t44'!J111</f>
        <v>241973</v>
      </c>
      <c r="I10" s="94">
        <f>+'t44'!K111</f>
        <v>347.13</v>
      </c>
      <c r="J10" s="94">
        <f>+'t44'!L111</f>
        <v>257930</v>
      </c>
      <c r="K10" s="94">
        <f>+'t44'!M111</f>
        <v>370.3</v>
      </c>
      <c r="L10" s="94">
        <f>+'t44'!N111</f>
        <v>287675</v>
      </c>
      <c r="M10" s="94">
        <f>+'t44'!O111</f>
        <v>429.17</v>
      </c>
      <c r="N10" s="94">
        <f>+'t44'!P111</f>
        <v>332661</v>
      </c>
      <c r="O10" s="94">
        <f>+'t44'!Q111</f>
        <v>508.8</v>
      </c>
      <c r="P10" s="94">
        <f>+'t44'!R111</f>
        <v>341658</v>
      </c>
      <c r="Q10" s="94">
        <f>+'t44'!S111</f>
        <v>539.70000000000005</v>
      </c>
      <c r="R10" s="94">
        <f>+'t44'!T111</f>
        <v>309085</v>
      </c>
      <c r="S10" s="94">
        <f>+'t44'!U111</f>
        <v>412.83</v>
      </c>
      <c r="T10" s="94">
        <f>+'t44'!V111</f>
        <v>322282</v>
      </c>
      <c r="U10" s="94">
        <f>+'t44'!W111</f>
        <v>404.41</v>
      </c>
      <c r="V10" s="94">
        <f>+'t44'!X111</f>
        <v>309859</v>
      </c>
      <c r="W10" s="94">
        <f>+'t44'!Y111</f>
        <v>374.61</v>
      </c>
      <c r="X10" s="94">
        <f>+'t44'!Z111</f>
        <v>317833</v>
      </c>
      <c r="Y10" s="94">
        <f>+'t44'!AA111</f>
        <v>369.64</v>
      </c>
      <c r="Z10" s="94">
        <f>+'t44'!AB111</f>
        <v>285772</v>
      </c>
      <c r="AA10" s="94">
        <f>+'t44'!AC111</f>
        <v>317.32</v>
      </c>
      <c r="AB10" s="94">
        <f>+'t44'!AD111</f>
        <v>318147</v>
      </c>
      <c r="AC10" s="94">
        <f>+'t44'!AE111</f>
        <v>335.13</v>
      </c>
      <c r="AD10" s="94">
        <f>+'t44'!AF111</f>
        <v>335325</v>
      </c>
      <c r="AE10" s="94">
        <f>+'t44'!AG111</f>
        <v>359.93</v>
      </c>
      <c r="AF10" s="94">
        <f>+'t44'!AH111</f>
        <v>300349</v>
      </c>
      <c r="AG10" s="94">
        <f>+'t44'!AI111</f>
        <v>384.41</v>
      </c>
      <c r="AH10" s="94">
        <f>+'t44'!AJ111</f>
        <v>256109</v>
      </c>
      <c r="AI10" s="94">
        <f>+'t44'!AK111</f>
        <v>336.07</v>
      </c>
      <c r="AJ10" s="94">
        <f>+'t44'!AL111</f>
        <v>248608</v>
      </c>
      <c r="AK10" s="94">
        <f>+'t44'!AM111</f>
        <v>329.9</v>
      </c>
      <c r="AL10" s="94">
        <f>+'t44'!AN111</f>
        <v>256760</v>
      </c>
      <c r="AM10" s="94">
        <f>+'t44'!AO111</f>
        <v>331.19</v>
      </c>
      <c r="AN10" s="94">
        <f>+'t44'!AP111</f>
        <v>282282</v>
      </c>
      <c r="AO10" s="94">
        <f>+'t44'!AQ111</f>
        <v>367.83</v>
      </c>
      <c r="AP10" s="94">
        <f>+'t44'!AR111</f>
        <v>279635</v>
      </c>
      <c r="AQ10" s="94">
        <f>+'t44'!AS111</f>
        <v>362.92</v>
      </c>
      <c r="AR10" s="94">
        <f>+'t44'!AT111</f>
        <v>295774</v>
      </c>
      <c r="AS10" s="94">
        <f>+'t44'!AU111</f>
        <v>384.3</v>
      </c>
      <c r="AT10" s="94">
        <f>+'t44'!AV111</f>
        <v>308369</v>
      </c>
      <c r="AU10" s="94">
        <f>+'t44'!AW111</f>
        <v>432.89</v>
      </c>
      <c r="AV10" s="94">
        <f>+'t44'!AX111</f>
        <v>326157</v>
      </c>
      <c r="AW10" s="94">
        <f>+'t44'!AY111</f>
        <v>503.58</v>
      </c>
      <c r="AX10" s="94">
        <f>+'t44'!AZ111</f>
        <v>296445</v>
      </c>
      <c r="AY10" s="94">
        <f>+'t44'!BA111</f>
        <v>515.21</v>
      </c>
      <c r="AZ10" s="94">
        <f>+'t44'!BB111</f>
        <v>309665</v>
      </c>
      <c r="BA10" s="94">
        <f>+'t44'!BC111</f>
        <v>586.99</v>
      </c>
      <c r="BB10" s="94">
        <f>+'t44'!BD111</f>
        <v>341557</v>
      </c>
      <c r="BC10" s="94">
        <f>+'t44'!BE111</f>
        <v>703.13</v>
      </c>
      <c r="BD10" s="94">
        <f>+'t44'!BF111</f>
        <v>269037</v>
      </c>
      <c r="BE10" s="94">
        <f>+'t44'!BG111</f>
        <v>541.05999999999995</v>
      </c>
      <c r="BF10" s="94">
        <f>+'t44'!BH111</f>
        <v>266737</v>
      </c>
      <c r="BG10" s="94">
        <f>+'t44'!BI111</f>
        <v>487.66</v>
      </c>
      <c r="BH10" s="94">
        <f>+'t44'!BJ111</f>
        <v>251540</v>
      </c>
      <c r="BI10" s="94">
        <f>+'t44'!BK111</f>
        <v>419.59</v>
      </c>
      <c r="BJ10" s="94">
        <f>+'t44'!BL111</f>
        <v>273404</v>
      </c>
      <c r="BK10" s="94">
        <f>+'t44'!BM111</f>
        <v>402.54</v>
      </c>
      <c r="BL10" s="94">
        <f>+'t44'!BN111</f>
        <v>313044</v>
      </c>
      <c r="BM10" s="94">
        <f>+'t44'!BO111</f>
        <v>458.45</v>
      </c>
      <c r="BN10" s="94">
        <f>+'t44'!BP111</f>
        <v>298852</v>
      </c>
      <c r="BO10" s="94">
        <f>+'t44'!BQ111</f>
        <v>444.18</v>
      </c>
      <c r="BP10" s="94">
        <f>+'t44'!BR111</f>
        <v>314397</v>
      </c>
      <c r="BQ10" s="94">
        <f>+'t44'!BS111</f>
        <v>474.75</v>
      </c>
      <c r="BR10" s="94">
        <f>+'t44'!BT111</f>
        <v>360886</v>
      </c>
      <c r="BS10" s="94">
        <f>+'t44'!BU111</f>
        <v>493.97</v>
      </c>
      <c r="BT10" s="94">
        <f>+'t44'!BV111</f>
        <v>366591</v>
      </c>
      <c r="BU10" s="94">
        <f>+'t44'!BW111</f>
        <v>505.89</v>
      </c>
      <c r="BV10" s="94">
        <f>+'t44'!BX111</f>
        <v>309518</v>
      </c>
      <c r="BW10" s="94">
        <f>+'t44'!BY111</f>
        <v>408.37</v>
      </c>
      <c r="BX10" s="94">
        <f>+'t44'!BZ111</f>
        <v>311225</v>
      </c>
      <c r="BY10" s="94">
        <f>+'t44'!CA111</f>
        <v>418.13</v>
      </c>
      <c r="BZ10" s="94">
        <f>+'t44'!CB111</f>
        <v>262670</v>
      </c>
      <c r="CA10" s="94">
        <f>+'t44'!CC111</f>
        <v>349.86</v>
      </c>
    </row>
    <row r="11" spans="1:79" ht="16.5" customHeight="1" x14ac:dyDescent="0.45">
      <c r="A11" s="129" t="s">
        <v>419</v>
      </c>
      <c r="B11" s="94">
        <f>+'t44'!D111</f>
        <v>302300</v>
      </c>
      <c r="C11" s="94">
        <f>+'t44'!E111</f>
        <v>426.62</v>
      </c>
      <c r="D11" s="94">
        <f>+'t44'!F111</f>
        <v>303180</v>
      </c>
      <c r="E11" s="94">
        <f>+'t44'!G111</f>
        <v>417.21</v>
      </c>
      <c r="F11" s="94">
        <f>+'t44'!H111</f>
        <v>327094</v>
      </c>
      <c r="G11" s="94">
        <f>+'t44'!I111</f>
        <v>456.19</v>
      </c>
      <c r="H11" s="94">
        <f>+'t44'!J111</f>
        <v>241973</v>
      </c>
      <c r="I11" s="94">
        <f>+'t44'!K111</f>
        <v>347.13</v>
      </c>
      <c r="J11" s="94">
        <f>+'t44'!L111</f>
        <v>257930</v>
      </c>
      <c r="K11" s="94">
        <f>+'t44'!M111</f>
        <v>370.3</v>
      </c>
      <c r="L11" s="94">
        <f>+'t44'!N111</f>
        <v>287675</v>
      </c>
      <c r="M11" s="94">
        <f>+'t44'!O111</f>
        <v>429.17</v>
      </c>
      <c r="N11" s="94">
        <f>+'t44'!P111</f>
        <v>332661</v>
      </c>
      <c r="O11" s="94">
        <f>+'t44'!Q111</f>
        <v>508.8</v>
      </c>
      <c r="P11" s="94">
        <f>+'t44'!R111</f>
        <v>341658</v>
      </c>
      <c r="Q11" s="94">
        <f>+'t44'!S111</f>
        <v>539.70000000000005</v>
      </c>
      <c r="R11" s="94">
        <f>+'t44'!T111</f>
        <v>309085</v>
      </c>
      <c r="S11" s="94">
        <f>+'t44'!U111</f>
        <v>412.83</v>
      </c>
      <c r="T11" s="94">
        <f>+'t44'!V111</f>
        <v>322282</v>
      </c>
      <c r="U11" s="94">
        <f>+'t44'!W111</f>
        <v>404.41</v>
      </c>
      <c r="V11" s="94">
        <f>+'t44'!X111</f>
        <v>309859</v>
      </c>
      <c r="W11" s="94">
        <f>+'t44'!Y111</f>
        <v>374.61</v>
      </c>
      <c r="X11" s="94">
        <f>+'t44'!Z111</f>
        <v>317833</v>
      </c>
      <c r="Y11" s="94">
        <f>+'t44'!AA111</f>
        <v>369.64</v>
      </c>
      <c r="Z11" s="94">
        <f>+'t44'!AB111</f>
        <v>285772</v>
      </c>
      <c r="AA11" s="94">
        <f>+'t44'!AC111</f>
        <v>317.32</v>
      </c>
      <c r="AB11" s="94">
        <f>+'t44'!AD111</f>
        <v>318147</v>
      </c>
      <c r="AC11" s="94">
        <f>+'t44'!AE111</f>
        <v>335.13</v>
      </c>
      <c r="AD11" s="94">
        <f>+'t44'!AF111</f>
        <v>335325</v>
      </c>
      <c r="AE11" s="94">
        <f>+'t44'!AG111</f>
        <v>359.93</v>
      </c>
      <c r="AF11" s="94">
        <f>+'t44'!AH111</f>
        <v>300349</v>
      </c>
      <c r="AG11" s="94">
        <f>+'t44'!AI111</f>
        <v>384.41</v>
      </c>
      <c r="AH11" s="94">
        <f>+'t44'!AJ111</f>
        <v>256109</v>
      </c>
      <c r="AI11" s="94">
        <f>+'t44'!AK111</f>
        <v>336.07</v>
      </c>
      <c r="AJ11" s="94">
        <f>+'t44'!AL111</f>
        <v>248608</v>
      </c>
      <c r="AK11" s="94">
        <f>+'t44'!AM111</f>
        <v>329.9</v>
      </c>
      <c r="AL11" s="94">
        <f>+'t44'!AN111</f>
        <v>256760</v>
      </c>
      <c r="AM11" s="94">
        <f>+'t44'!AO111</f>
        <v>331.19</v>
      </c>
      <c r="AN11" s="94">
        <f>+'t44'!AP111</f>
        <v>282282</v>
      </c>
      <c r="AO11" s="94">
        <f>+'t44'!AQ111</f>
        <v>367.83</v>
      </c>
      <c r="AP11" s="94">
        <f>+'t44'!AR111</f>
        <v>279635</v>
      </c>
      <c r="AQ11" s="94">
        <f>+'t44'!AS111</f>
        <v>362.92</v>
      </c>
      <c r="AR11" s="94">
        <f>+'t44'!AT111</f>
        <v>295774</v>
      </c>
      <c r="AS11" s="94">
        <f>+'t44'!AU111</f>
        <v>384.3</v>
      </c>
      <c r="AT11" s="94">
        <f>+'t44'!AV111</f>
        <v>308369</v>
      </c>
      <c r="AU11" s="94">
        <f>+'t44'!AW111</f>
        <v>432.89</v>
      </c>
      <c r="AV11" s="94">
        <f>+'t44'!AX111</f>
        <v>326157</v>
      </c>
      <c r="AW11" s="94">
        <f>+'t44'!AY111</f>
        <v>503.58</v>
      </c>
      <c r="AX11" s="94">
        <f>+'t44'!AZ111</f>
        <v>296445</v>
      </c>
      <c r="AY11" s="94">
        <f>+'t44'!BA111</f>
        <v>515.21</v>
      </c>
      <c r="AZ11" s="94">
        <f>+'t44'!BB111</f>
        <v>309665</v>
      </c>
      <c r="BA11" s="94">
        <f>+'t44'!BC111</f>
        <v>586.99</v>
      </c>
      <c r="BB11" s="94">
        <f>+'t44'!BD111</f>
        <v>341557</v>
      </c>
      <c r="BC11" s="94">
        <f>+'t44'!BE111</f>
        <v>703.13</v>
      </c>
      <c r="BD11" s="94">
        <f>+'t44'!BF111</f>
        <v>269037</v>
      </c>
      <c r="BE11" s="94">
        <f>+'t44'!BG111</f>
        <v>541.05999999999995</v>
      </c>
      <c r="BF11" s="94">
        <f>+'t44'!BH111</f>
        <v>266737</v>
      </c>
      <c r="BG11" s="94">
        <f>+'t44'!BI111</f>
        <v>487.66</v>
      </c>
      <c r="BH11" s="94">
        <f>+'t44'!BJ111</f>
        <v>251540</v>
      </c>
      <c r="BI11" s="94">
        <f>+'t44'!BK111</f>
        <v>419.59</v>
      </c>
      <c r="BJ11" s="94">
        <f>+'t44'!BL111</f>
        <v>273404</v>
      </c>
      <c r="BK11" s="94">
        <f>+'t44'!BM111</f>
        <v>402.54</v>
      </c>
      <c r="BL11" s="94">
        <f>+'t44'!BN111</f>
        <v>313044</v>
      </c>
      <c r="BM11" s="94">
        <f>+'t44'!BO111</f>
        <v>458.45</v>
      </c>
      <c r="BN11" s="94">
        <f>+'t44'!BP111</f>
        <v>298852</v>
      </c>
      <c r="BO11" s="94">
        <f>+'t44'!BQ111</f>
        <v>444.18</v>
      </c>
      <c r="BP11" s="94">
        <f>+'t44'!BR111</f>
        <v>314397</v>
      </c>
      <c r="BQ11" s="94">
        <f>+'t44'!BS111</f>
        <v>474.75</v>
      </c>
      <c r="BR11" s="94">
        <f>+'t44'!BT111</f>
        <v>360886</v>
      </c>
      <c r="BS11" s="94">
        <f>+'t44'!BU111</f>
        <v>493.97</v>
      </c>
      <c r="BT11" s="94">
        <f>+'t44'!BV111</f>
        <v>366591</v>
      </c>
      <c r="BU11" s="94">
        <f>+'t44'!BW111</f>
        <v>505.89</v>
      </c>
      <c r="BV11" s="94">
        <f>+'t44'!BX111</f>
        <v>309518</v>
      </c>
      <c r="BW11" s="94">
        <f>+'t44'!BY111</f>
        <v>408.37</v>
      </c>
      <c r="BX11" s="94">
        <f>+'t44'!BZ111</f>
        <v>311225</v>
      </c>
      <c r="BY11" s="94">
        <f>+'t44'!CA111</f>
        <v>418.13</v>
      </c>
      <c r="BZ11" s="94">
        <f>+'t44'!CB111</f>
        <v>262670</v>
      </c>
      <c r="CA11" s="94">
        <f>+'t44'!CC111</f>
        <v>349.86</v>
      </c>
    </row>
    <row r="12" spans="1:79" s="364" customFormat="1" ht="16.5" customHeight="1" x14ac:dyDescent="0.45">
      <c r="A12" s="129" t="s">
        <v>420</v>
      </c>
      <c r="B12" s="94">
        <f>+'t44'!D112</f>
        <v>57348</v>
      </c>
      <c r="C12" s="94">
        <f>+'t44'!E112</f>
        <v>93.03</v>
      </c>
      <c r="D12" s="94">
        <f>+'t44'!F112</f>
        <v>50476</v>
      </c>
      <c r="E12" s="94">
        <f>+'t44'!G112</f>
        <v>83.38</v>
      </c>
      <c r="F12" s="94">
        <f>+'t44'!H112</f>
        <v>58577</v>
      </c>
      <c r="G12" s="94">
        <f>+'t44'!I112</f>
        <v>101.55</v>
      </c>
      <c r="H12" s="94">
        <f>+'t44'!J112</f>
        <v>49610</v>
      </c>
      <c r="I12" s="94">
        <f>+'t44'!K112</f>
        <v>86.89</v>
      </c>
      <c r="J12" s="94">
        <f>+'t44'!L112</f>
        <v>45199</v>
      </c>
      <c r="K12" s="94">
        <f>+'t44'!M112</f>
        <v>78.58</v>
      </c>
      <c r="L12" s="94">
        <f>+'t44'!N112</f>
        <v>41310</v>
      </c>
      <c r="M12" s="94">
        <f>+'t44'!O112</f>
        <v>74.28</v>
      </c>
      <c r="N12" s="94">
        <f>+'t44'!P112</f>
        <v>56173</v>
      </c>
      <c r="O12" s="94">
        <f>+'t44'!Q112</f>
        <v>98.48</v>
      </c>
      <c r="P12" s="94">
        <f>+'t44'!R112</f>
        <v>67874</v>
      </c>
      <c r="Q12" s="94">
        <f>+'t44'!S112</f>
        <v>113.36</v>
      </c>
      <c r="R12" s="94">
        <f>+'t44'!T112</f>
        <v>61017</v>
      </c>
      <c r="S12" s="94">
        <f>+'t44'!U112</f>
        <v>96.45</v>
      </c>
      <c r="T12" s="94">
        <f>+'t44'!V112</f>
        <v>60270</v>
      </c>
      <c r="U12" s="94">
        <f>+'t44'!W112</f>
        <v>86.93</v>
      </c>
      <c r="V12" s="94">
        <f>+'t44'!X112</f>
        <v>59009</v>
      </c>
      <c r="W12" s="94">
        <f>+'t44'!Y112</f>
        <v>79.709999999999994</v>
      </c>
      <c r="X12" s="94">
        <f>+'t44'!Z112</f>
        <v>64114</v>
      </c>
      <c r="Y12" s="94">
        <f>+'t44'!AA112</f>
        <v>81.650000000000006</v>
      </c>
      <c r="Z12" s="94">
        <f>+'t44'!AB112</f>
        <v>54429</v>
      </c>
      <c r="AA12" s="94">
        <f>+'t44'!AC112</f>
        <v>69.11</v>
      </c>
      <c r="AB12" s="94">
        <f>+'t44'!AD112</f>
        <v>56227</v>
      </c>
      <c r="AC12" s="94">
        <f>+'t44'!AE112</f>
        <v>69.48</v>
      </c>
      <c r="AD12" s="94">
        <f>+'t44'!AF112</f>
        <v>55623</v>
      </c>
      <c r="AE12" s="94">
        <f>+'t44'!AG112</f>
        <v>72.239999999999995</v>
      </c>
      <c r="AF12" s="94">
        <f>+'t44'!AH112</f>
        <v>51868</v>
      </c>
      <c r="AG12" s="94">
        <f>+'t44'!AI112</f>
        <v>101.93</v>
      </c>
      <c r="AH12" s="94">
        <f>+'t44'!AJ112</f>
        <v>42392</v>
      </c>
      <c r="AI12" s="94">
        <f>+'t44'!AK112</f>
        <v>65.180000000000007</v>
      </c>
      <c r="AJ12" s="94">
        <f>+'t44'!AL112</f>
        <v>38799</v>
      </c>
      <c r="AK12" s="94">
        <f>+'t44'!AM112</f>
        <v>61.53</v>
      </c>
      <c r="AL12" s="94">
        <f>+'t44'!AN112</f>
        <v>33631</v>
      </c>
      <c r="AM12" s="94">
        <f>+'t44'!AO112</f>
        <v>52.77</v>
      </c>
      <c r="AN12" s="94">
        <f>+'t44'!AP112</f>
        <v>41831</v>
      </c>
      <c r="AO12" s="94">
        <f>+'t44'!AQ112</f>
        <v>68.61</v>
      </c>
      <c r="AP12" s="94">
        <f>+'t44'!AR112</f>
        <v>46073</v>
      </c>
      <c r="AQ12" s="94">
        <f>+'t44'!AS112</f>
        <v>73.64</v>
      </c>
      <c r="AR12" s="94">
        <f>+'t44'!AT112</f>
        <v>39034</v>
      </c>
      <c r="AS12" s="94">
        <f>+'t44'!AU112</f>
        <v>62.47</v>
      </c>
      <c r="AT12" s="94">
        <f>+'t44'!AV112</f>
        <v>49658</v>
      </c>
      <c r="AU12" s="94">
        <f>+'t44'!AW112</f>
        <v>80.150000000000006</v>
      </c>
      <c r="AV12" s="94">
        <f>+'t44'!AX112</f>
        <v>63851</v>
      </c>
      <c r="AW12" s="94">
        <f>+'t44'!AY112</f>
        <v>118.26</v>
      </c>
      <c r="AX12" s="94">
        <f>+'t44'!AZ112</f>
        <v>53085</v>
      </c>
      <c r="AY12" s="94">
        <f>+'t44'!BA112</f>
        <v>108.81</v>
      </c>
      <c r="AZ12" s="94">
        <f>+'t44'!BB112</f>
        <v>56209</v>
      </c>
      <c r="BA12" s="94">
        <f>+'t44'!BC112</f>
        <v>128.71</v>
      </c>
      <c r="BB12" s="94">
        <f>+'t44'!BD112</f>
        <v>56885</v>
      </c>
      <c r="BC12" s="94">
        <f>+'t44'!BE112</f>
        <v>144.69999999999999</v>
      </c>
      <c r="BD12" s="94">
        <f>+'t44'!BF112</f>
        <v>40679</v>
      </c>
      <c r="BE12" s="94">
        <f>+'t44'!BG112</f>
        <v>100.51</v>
      </c>
      <c r="BF12" s="94">
        <f>+'t44'!BH112</f>
        <v>51340</v>
      </c>
      <c r="BG12" s="94">
        <f>+'t44'!BI112</f>
        <v>119.85</v>
      </c>
      <c r="BH12" s="94">
        <f>+'t44'!BJ112</f>
        <v>46122</v>
      </c>
      <c r="BI12" s="94">
        <f>+'t44'!BK112</f>
        <v>99.98</v>
      </c>
      <c r="BJ12" s="94">
        <f>+'t44'!BL112</f>
        <v>53763</v>
      </c>
      <c r="BK12" s="94">
        <f>+'t44'!BM112</f>
        <v>99.9</v>
      </c>
      <c r="BL12" s="94">
        <f>+'t44'!BN112</f>
        <v>69421</v>
      </c>
      <c r="BM12" s="94">
        <f>+'t44'!BO112</f>
        <v>124.86</v>
      </c>
      <c r="BN12" s="94">
        <f>+'t44'!BP112</f>
        <v>70387</v>
      </c>
      <c r="BO12" s="94">
        <f>+'t44'!BQ112</f>
        <v>129.76</v>
      </c>
      <c r="BP12" s="94">
        <f>+'t44'!BR112</f>
        <v>70424</v>
      </c>
      <c r="BQ12" s="94">
        <f>+'t44'!BS112</f>
        <v>131.5</v>
      </c>
      <c r="BR12" s="94">
        <f>+'t44'!BT112</f>
        <v>69509</v>
      </c>
      <c r="BS12" s="94">
        <f>+'t44'!BU112</f>
        <v>115.9</v>
      </c>
      <c r="BT12" s="94">
        <f>+'t44'!BV112</f>
        <v>74093</v>
      </c>
      <c r="BU12" s="94">
        <f>+'t44'!BW112</f>
        <v>134.32</v>
      </c>
      <c r="BV12" s="94">
        <f>+'t44'!BX112</f>
        <v>53674</v>
      </c>
      <c r="BW12" s="94">
        <f>+'t44'!BY112</f>
        <v>89.44</v>
      </c>
      <c r="BX12" s="94">
        <f>+'t44'!BZ112</f>
        <v>49778</v>
      </c>
      <c r="BY12" s="94">
        <f>+'t44'!CA112</f>
        <v>84.05</v>
      </c>
      <c r="BZ12" s="94">
        <f>+'t44'!CB112</f>
        <v>41084</v>
      </c>
      <c r="CA12" s="94">
        <f>+'t44'!CC112</f>
        <v>71.650000000000006</v>
      </c>
    </row>
    <row r="13" spans="1:79" s="364" customFormat="1" ht="16.5" customHeight="1" x14ac:dyDescent="0.45">
      <c r="A13" s="129" t="s">
        <v>421</v>
      </c>
      <c r="B13" s="94">
        <f>+'t44'!D113</f>
        <v>674</v>
      </c>
      <c r="C13" s="94">
        <f>+'t44'!E113</f>
        <v>1.21</v>
      </c>
      <c r="D13" s="94">
        <f>+'t44'!F113</f>
        <v>577</v>
      </c>
      <c r="E13" s="94">
        <f>+'t44'!G113</f>
        <v>0.96</v>
      </c>
      <c r="F13" s="94">
        <f>+'t44'!H113</f>
        <v>617</v>
      </c>
      <c r="G13" s="94">
        <f>+'t44'!I113</f>
        <v>1.0900000000000001</v>
      </c>
      <c r="H13" s="94">
        <f>+'t44'!J113</f>
        <v>734</v>
      </c>
      <c r="I13" s="94">
        <f>+'t44'!K113</f>
        <v>1.35</v>
      </c>
      <c r="J13" s="94">
        <f>+'t44'!L113</f>
        <v>217</v>
      </c>
      <c r="K13" s="94">
        <f>+'t44'!M113</f>
        <v>0.4</v>
      </c>
      <c r="L13" s="94">
        <f>+'t44'!N113</f>
        <v>209</v>
      </c>
      <c r="M13" s="94">
        <f>+'t44'!O113</f>
        <v>0.41</v>
      </c>
      <c r="N13" s="94">
        <f>+'t44'!P113</f>
        <v>436</v>
      </c>
      <c r="O13" s="94">
        <f>+'t44'!Q113</f>
        <v>0.79</v>
      </c>
      <c r="P13" s="94">
        <f>+'t44'!R113</f>
        <v>494</v>
      </c>
      <c r="Q13" s="94">
        <f>+'t44'!S113</f>
        <v>0.87</v>
      </c>
      <c r="R13" s="94">
        <f>+'t44'!T113</f>
        <v>534</v>
      </c>
      <c r="S13" s="94">
        <f>+'t44'!U113</f>
        <v>0.83</v>
      </c>
      <c r="T13" s="94">
        <f>+'t44'!V113</f>
        <v>814</v>
      </c>
      <c r="U13" s="94">
        <f>+'t44'!W113</f>
        <v>1.19</v>
      </c>
      <c r="V13" s="94">
        <f>+'t44'!X113</f>
        <v>876</v>
      </c>
      <c r="W13" s="94">
        <f>+'t44'!Y113</f>
        <v>1.24</v>
      </c>
      <c r="X13" s="94">
        <f>+'t44'!Z113</f>
        <v>885</v>
      </c>
      <c r="Y13" s="94">
        <f>+'t44'!AA113</f>
        <v>1.17</v>
      </c>
      <c r="Z13" s="94">
        <f>+'t44'!AB113</f>
        <v>747</v>
      </c>
      <c r="AA13" s="94">
        <f>+'t44'!AC113</f>
        <v>0.96</v>
      </c>
      <c r="AB13" s="94">
        <f>+'t44'!AD113</f>
        <v>522</v>
      </c>
      <c r="AC13" s="94">
        <f>+'t44'!AE113</f>
        <v>0.69</v>
      </c>
      <c r="AD13" s="94">
        <f>+'t44'!AF113</f>
        <v>617</v>
      </c>
      <c r="AE13" s="94">
        <f>+'t44'!AG113</f>
        <v>0.83</v>
      </c>
      <c r="AF13" s="94">
        <f>+'t44'!AH113</f>
        <v>555</v>
      </c>
      <c r="AG13" s="94">
        <f>+'t44'!AI113</f>
        <v>0.79</v>
      </c>
      <c r="AH13" s="94">
        <f>+'t44'!AJ113</f>
        <v>138</v>
      </c>
      <c r="AI13" s="94">
        <f>+'t44'!AK113</f>
        <v>0.24</v>
      </c>
      <c r="AJ13" s="94">
        <f>+'t44'!AL113</f>
        <v>395</v>
      </c>
      <c r="AK13" s="94">
        <f>+'t44'!AM113</f>
        <v>0.68</v>
      </c>
      <c r="AL13" s="94">
        <f>+'t44'!AN113</f>
        <v>356</v>
      </c>
      <c r="AM13" s="94">
        <f>+'t44'!AO113</f>
        <v>0.61</v>
      </c>
      <c r="AN13" s="94">
        <f>+'t44'!AP113</f>
        <v>476</v>
      </c>
      <c r="AO13" s="94">
        <f>+'t44'!AQ113</f>
        <v>0.81</v>
      </c>
      <c r="AP13" s="94">
        <f>+'t44'!AR113</f>
        <v>513</v>
      </c>
      <c r="AQ13" s="94">
        <f>+'t44'!AS113</f>
        <v>0.89</v>
      </c>
      <c r="AR13" s="94">
        <f>+'t44'!AT113</f>
        <v>575</v>
      </c>
      <c r="AS13" s="94">
        <f>+'t44'!AU113</f>
        <v>0.99</v>
      </c>
      <c r="AT13" s="94">
        <f>+'t44'!AV113</f>
        <v>575</v>
      </c>
      <c r="AU13" s="94">
        <f>+'t44'!AW113</f>
        <v>1.04</v>
      </c>
      <c r="AV13" s="94">
        <f>+'t44'!AX113</f>
        <v>572</v>
      </c>
      <c r="AW13" s="94">
        <f>+'t44'!AY113</f>
        <v>1.0900000000000001</v>
      </c>
      <c r="AX13" s="94">
        <f>+'t44'!AZ113</f>
        <v>133</v>
      </c>
      <c r="AY13" s="94">
        <f>+'t44'!BA113</f>
        <v>0.26</v>
      </c>
      <c r="AZ13" s="94">
        <f>+'t44'!BB113</f>
        <v>432</v>
      </c>
      <c r="BA13" s="94">
        <f>+'t44'!BC113</f>
        <v>0.99</v>
      </c>
      <c r="BB13" s="94">
        <f>+'t44'!BD113</f>
        <v>208</v>
      </c>
      <c r="BC13" s="94">
        <f>+'t44'!BE113</f>
        <v>0.49</v>
      </c>
      <c r="BD13" s="94">
        <f>+'t44'!BF113</f>
        <v>613</v>
      </c>
      <c r="BE13" s="94">
        <f>+'t44'!BG113</f>
        <v>1.53</v>
      </c>
      <c r="BF13" s="94">
        <f>+'t44'!BH113</f>
        <v>138</v>
      </c>
      <c r="BG13" s="94">
        <f>+'t44'!BI113</f>
        <v>0.33</v>
      </c>
      <c r="BH13" s="94">
        <f>+'t44'!BJ113</f>
        <v>564</v>
      </c>
      <c r="BI13" s="94">
        <f>+'t44'!BK113</f>
        <v>1.29</v>
      </c>
      <c r="BJ13" s="94">
        <f>+'t44'!BL113</f>
        <v>734</v>
      </c>
      <c r="BK13" s="94">
        <f>+'t44'!BM113</f>
        <v>1.47</v>
      </c>
      <c r="BL13" s="94">
        <f>+'t44'!BN113</f>
        <v>844</v>
      </c>
      <c r="BM13" s="94">
        <f>+'t44'!BO113</f>
        <v>1.58</v>
      </c>
      <c r="BN13" s="94">
        <f>+'t44'!BP113</f>
        <v>410</v>
      </c>
      <c r="BO13" s="94">
        <f>+'t44'!BQ113</f>
        <v>0.82</v>
      </c>
      <c r="BP13" s="94">
        <f>+'t44'!BR113</f>
        <v>720</v>
      </c>
      <c r="BQ13" s="94">
        <f>+'t44'!BS113</f>
        <v>1.39</v>
      </c>
      <c r="BR13" s="94">
        <f>+'t44'!BT113</f>
        <v>1052</v>
      </c>
      <c r="BS13" s="94">
        <f>+'t44'!BU113</f>
        <v>1.86</v>
      </c>
      <c r="BT13" s="94">
        <f>+'t44'!BV113</f>
        <v>1061</v>
      </c>
      <c r="BU13" s="94">
        <f>+'t44'!BW113</f>
        <v>1.76</v>
      </c>
      <c r="BV13" s="94">
        <f>+'t44'!BX113</f>
        <v>1079</v>
      </c>
      <c r="BW13" s="94">
        <f>+'t44'!BY113</f>
        <v>1.85</v>
      </c>
      <c r="BX13" s="94">
        <f>+'t44'!BZ113</f>
        <v>581</v>
      </c>
      <c r="BY13" s="94">
        <f>+'t44'!CA113</f>
        <v>1.03</v>
      </c>
      <c r="BZ13" s="94">
        <f>+'t44'!CB113</f>
        <v>295</v>
      </c>
      <c r="CA13" s="94">
        <f>+'t44'!CC113</f>
        <v>0.54</v>
      </c>
    </row>
    <row r="14" spans="1:79" s="364" customFormat="1" ht="16.5" customHeight="1" x14ac:dyDescent="0.45">
      <c r="A14" s="129" t="s">
        <v>422</v>
      </c>
      <c r="B14" s="94">
        <f>+'t44'!D114</f>
        <v>983</v>
      </c>
      <c r="C14" s="94">
        <f>+'t44'!E114</f>
        <v>1.69</v>
      </c>
      <c r="D14" s="94">
        <f>+'t44'!F114</f>
        <v>867</v>
      </c>
      <c r="E14" s="94">
        <f>+'t44'!G114</f>
        <v>1.44</v>
      </c>
      <c r="F14" s="94">
        <f>+'t44'!H114</f>
        <v>1173</v>
      </c>
      <c r="G14" s="94">
        <f>+'t44'!I114</f>
        <v>2.11</v>
      </c>
      <c r="H14" s="94">
        <f>+'t44'!J114</f>
        <v>967</v>
      </c>
      <c r="I14" s="94">
        <f>+'t44'!K114</f>
        <v>1.78</v>
      </c>
      <c r="J14" s="94">
        <f>+'t44'!L114</f>
        <v>912</v>
      </c>
      <c r="K14" s="94">
        <f>+'t44'!M114</f>
        <v>1.57</v>
      </c>
      <c r="L14" s="94">
        <f>+'t44'!N114</f>
        <v>762</v>
      </c>
      <c r="M14" s="94">
        <f>+'t44'!O114</f>
        <v>1.44</v>
      </c>
      <c r="N14" s="94">
        <f>+'t44'!P114</f>
        <v>747</v>
      </c>
      <c r="O14" s="94">
        <f>+'t44'!Q114</f>
        <v>1.43</v>
      </c>
      <c r="P14" s="94">
        <f>+'t44'!R114</f>
        <v>463</v>
      </c>
      <c r="Q14" s="94">
        <f>+'t44'!S114</f>
        <v>0.85</v>
      </c>
      <c r="R14" s="94">
        <f>+'t44'!T114</f>
        <v>583</v>
      </c>
      <c r="S14" s="94">
        <f>+'t44'!U114</f>
        <v>0.94</v>
      </c>
      <c r="T14" s="94">
        <f>+'t44'!V114</f>
        <v>862</v>
      </c>
      <c r="U14" s="94">
        <f>+'t44'!W114</f>
        <v>1.29</v>
      </c>
      <c r="V14" s="94">
        <f>+'t44'!X114</f>
        <v>540</v>
      </c>
      <c r="W14" s="94">
        <f>+'t44'!Y114</f>
        <v>0.73</v>
      </c>
      <c r="X14" s="94">
        <f>+'t44'!Z114</f>
        <v>890</v>
      </c>
      <c r="Y14" s="94">
        <f>+'t44'!AA114</f>
        <v>1.28</v>
      </c>
      <c r="Z14" s="94">
        <f>+'t44'!AB114</f>
        <v>442</v>
      </c>
      <c r="AA14" s="94">
        <f>+'t44'!AC114</f>
        <v>0.57999999999999996</v>
      </c>
      <c r="AB14" s="94">
        <f>+'t44'!AD114</f>
        <v>382</v>
      </c>
      <c r="AC14" s="94">
        <f>+'t44'!AE114</f>
        <v>0.6</v>
      </c>
      <c r="AD14" s="94">
        <f>+'t44'!AF114</f>
        <v>856</v>
      </c>
      <c r="AE14" s="94">
        <f>+'t44'!AG114</f>
        <v>1.3</v>
      </c>
      <c r="AF14" s="94">
        <f>+'t44'!AH114</f>
        <v>740</v>
      </c>
      <c r="AG14" s="94">
        <f>+'t44'!AI114</f>
        <v>1.05</v>
      </c>
      <c r="AH14" s="94">
        <f>+'t44'!AJ114</f>
        <v>230</v>
      </c>
      <c r="AI14" s="94">
        <f>+'t44'!AK114</f>
        <v>0.41</v>
      </c>
      <c r="AJ14" s="94">
        <f>+'t44'!AL114</f>
        <v>486</v>
      </c>
      <c r="AK14" s="94">
        <f>+'t44'!AM114</f>
        <v>0.87</v>
      </c>
      <c r="AL14" s="94">
        <f>+'t44'!AN114</f>
        <v>598</v>
      </c>
      <c r="AM14" s="94">
        <f>+'t44'!AO114</f>
        <v>1.03</v>
      </c>
      <c r="AN14" s="94">
        <f>+'t44'!AP114</f>
        <v>1152</v>
      </c>
      <c r="AO14" s="94">
        <f>+'t44'!AQ114</f>
        <v>1.93</v>
      </c>
      <c r="AP14" s="94">
        <f>+'t44'!AR114</f>
        <v>1006</v>
      </c>
      <c r="AQ14" s="94">
        <f>+'t44'!AS114</f>
        <v>1.69</v>
      </c>
      <c r="AR14" s="94">
        <f>+'t44'!AT114</f>
        <v>470</v>
      </c>
      <c r="AS14" s="94">
        <f>+'t44'!AU114</f>
        <v>0.79</v>
      </c>
      <c r="AT14" s="94">
        <f>+'t44'!AV114</f>
        <v>491</v>
      </c>
      <c r="AU14" s="94">
        <f>+'t44'!AW114</f>
        <v>0.8</v>
      </c>
      <c r="AV14" s="94">
        <f>+'t44'!AX114</f>
        <v>288</v>
      </c>
      <c r="AW14" s="94">
        <f>+'t44'!AY114</f>
        <v>0.54</v>
      </c>
      <c r="AX14" s="94">
        <f>+'t44'!AZ114</f>
        <v>177</v>
      </c>
      <c r="AY14" s="94">
        <f>+'t44'!BA114</f>
        <v>0.36</v>
      </c>
      <c r="AZ14" s="94">
        <f>+'t44'!BB114</f>
        <v>609</v>
      </c>
      <c r="BA14" s="94">
        <f>+'t44'!BC114</f>
        <v>1.3</v>
      </c>
      <c r="BB14" s="94">
        <f>+'t44'!BD114</f>
        <v>769</v>
      </c>
      <c r="BC14" s="94">
        <f>+'t44'!BE114</f>
        <v>1.78</v>
      </c>
      <c r="BD14" s="94">
        <f>+'t44'!BF114</f>
        <v>401</v>
      </c>
      <c r="BE14" s="94">
        <f>+'t44'!BG114</f>
        <v>0.89</v>
      </c>
      <c r="BF14" s="94">
        <f>+'t44'!BH114</f>
        <v>626</v>
      </c>
      <c r="BG14" s="94">
        <f>+'t44'!BI114</f>
        <v>1.61</v>
      </c>
      <c r="BH14" s="94">
        <f>+'t44'!BJ114</f>
        <v>442</v>
      </c>
      <c r="BI14" s="94">
        <f>+'t44'!BK114</f>
        <v>1.03</v>
      </c>
      <c r="BJ14" s="94">
        <f>+'t44'!BL114</f>
        <v>698</v>
      </c>
      <c r="BK14" s="94">
        <f>+'t44'!BM114</f>
        <v>1.4</v>
      </c>
      <c r="BL14" s="94">
        <f>+'t44'!BN114</f>
        <v>598</v>
      </c>
      <c r="BM14" s="94">
        <f>+'t44'!BO114</f>
        <v>1.1000000000000001</v>
      </c>
      <c r="BN14" s="94">
        <f>+'t44'!BP114</f>
        <v>544</v>
      </c>
      <c r="BO14" s="94">
        <f>+'t44'!BQ114</f>
        <v>1</v>
      </c>
      <c r="BP14" s="94">
        <f>+'t44'!BR114</f>
        <v>257</v>
      </c>
      <c r="BQ14" s="94">
        <f>+'t44'!BS114</f>
        <v>0.49</v>
      </c>
      <c r="BR14" s="94">
        <f>+'t44'!BT114</f>
        <v>841</v>
      </c>
      <c r="BS14" s="94">
        <f>+'t44'!BU114</f>
        <v>1.54</v>
      </c>
      <c r="BT14" s="94">
        <f>+'t44'!BV114</f>
        <v>354</v>
      </c>
      <c r="BU14" s="94">
        <f>+'t44'!BW114</f>
        <v>0.46</v>
      </c>
      <c r="BV14" s="94">
        <f>+'t44'!BX114</f>
        <v>177</v>
      </c>
      <c r="BW14" s="94">
        <f>+'t44'!BY114</f>
        <v>0.3</v>
      </c>
      <c r="BX14" s="94">
        <f>+'t44'!BZ114</f>
        <v>338</v>
      </c>
      <c r="BY14" s="94">
        <f>+'t44'!CA114</f>
        <v>0.57999999999999996</v>
      </c>
      <c r="BZ14" s="94">
        <f>+'t44'!CB114</f>
        <v>533</v>
      </c>
      <c r="CA14" s="94">
        <f>+'t44'!CC114</f>
        <v>0.92</v>
      </c>
    </row>
    <row r="15" spans="1:79" s="364" customFormat="1" ht="16.5" customHeight="1" x14ac:dyDescent="0.45">
      <c r="A15" s="129" t="s">
        <v>423</v>
      </c>
      <c r="B15" s="94">
        <f>+'t44'!D115</f>
        <v>48148</v>
      </c>
      <c r="C15" s="94">
        <f>+'t44'!E115</f>
        <v>77.510000000000005</v>
      </c>
      <c r="D15" s="94">
        <f>+'t44'!F115</f>
        <v>43119</v>
      </c>
      <c r="E15" s="94">
        <f>+'t44'!G115</f>
        <v>71.23</v>
      </c>
      <c r="F15" s="94">
        <f>+'t44'!H115</f>
        <v>49061</v>
      </c>
      <c r="G15" s="94">
        <f>+'t44'!I115</f>
        <v>85.18</v>
      </c>
      <c r="H15" s="94">
        <f>+'t44'!J115</f>
        <v>42427</v>
      </c>
      <c r="I15" s="94">
        <f>+'t44'!K115</f>
        <v>74.150000000000006</v>
      </c>
      <c r="J15" s="94">
        <f>+'t44'!L115</f>
        <v>40712</v>
      </c>
      <c r="K15" s="94">
        <f>+'t44'!M115</f>
        <v>70.760000000000005</v>
      </c>
      <c r="L15" s="94">
        <f>+'t44'!N115</f>
        <v>36368</v>
      </c>
      <c r="M15" s="94">
        <f>+'t44'!O115</f>
        <v>65.22</v>
      </c>
      <c r="N15" s="94">
        <f>+'t44'!P115</f>
        <v>50122</v>
      </c>
      <c r="O15" s="94">
        <f>+'t44'!Q115</f>
        <v>87.58</v>
      </c>
      <c r="P15" s="94">
        <f>+'t44'!R115</f>
        <v>60829</v>
      </c>
      <c r="Q15" s="94">
        <f>+'t44'!S115</f>
        <v>101.41</v>
      </c>
      <c r="R15" s="94">
        <f>+'t44'!T115</f>
        <v>54088</v>
      </c>
      <c r="S15" s="94">
        <f>+'t44'!U115</f>
        <v>85.66</v>
      </c>
      <c r="T15" s="94">
        <f>+'t44'!V115</f>
        <v>54784</v>
      </c>
      <c r="U15" s="94">
        <f>+'t44'!W115</f>
        <v>78.78</v>
      </c>
      <c r="V15" s="94">
        <f>+'t44'!X115</f>
        <v>53640</v>
      </c>
      <c r="W15" s="94">
        <f>+'t44'!Y115</f>
        <v>72.12</v>
      </c>
      <c r="X15" s="94">
        <f>+'t44'!Z115</f>
        <v>59229</v>
      </c>
      <c r="Y15" s="94">
        <f>+'t44'!AA115</f>
        <v>75.150000000000006</v>
      </c>
      <c r="Z15" s="94">
        <f>+'t44'!AB115</f>
        <v>48051</v>
      </c>
      <c r="AA15" s="94">
        <f>+'t44'!AC115</f>
        <v>60.96</v>
      </c>
      <c r="AB15" s="94">
        <f>+'t44'!AD115</f>
        <v>49735</v>
      </c>
      <c r="AC15" s="94">
        <f>+'t44'!AE115</f>
        <v>61.27</v>
      </c>
      <c r="AD15" s="94">
        <f>+'t44'!AF115</f>
        <v>49305</v>
      </c>
      <c r="AE15" s="94">
        <f>+'t44'!AG115</f>
        <v>63.88</v>
      </c>
      <c r="AF15" s="94">
        <f>+'t44'!AH115</f>
        <v>45505</v>
      </c>
      <c r="AG15" s="94">
        <f>+'t44'!AI115</f>
        <v>93.03</v>
      </c>
      <c r="AH15" s="94">
        <f>+'t44'!AJ115</f>
        <v>37655</v>
      </c>
      <c r="AI15" s="94">
        <f>+'t44'!AK115</f>
        <v>57.53</v>
      </c>
      <c r="AJ15" s="94">
        <f>+'t44'!AL115</f>
        <v>33868</v>
      </c>
      <c r="AK15" s="94">
        <f>+'t44'!AM115</f>
        <v>53.26</v>
      </c>
      <c r="AL15" s="94">
        <f>+'t44'!AN115</f>
        <v>28524</v>
      </c>
      <c r="AM15" s="94">
        <f>+'t44'!AO115</f>
        <v>44.51</v>
      </c>
      <c r="AN15" s="94">
        <f>+'t44'!AP115</f>
        <v>35660</v>
      </c>
      <c r="AO15" s="94">
        <f>+'t44'!AQ115</f>
        <v>58.38</v>
      </c>
      <c r="AP15" s="94">
        <f>+'t44'!AR115</f>
        <v>39531</v>
      </c>
      <c r="AQ15" s="94">
        <f>+'t44'!AS115</f>
        <v>63.11</v>
      </c>
      <c r="AR15" s="94">
        <f>+'t44'!AT115</f>
        <v>34540</v>
      </c>
      <c r="AS15" s="94">
        <f>+'t44'!AU115</f>
        <v>55.17</v>
      </c>
      <c r="AT15" s="94">
        <f>+'t44'!AV115</f>
        <v>44066</v>
      </c>
      <c r="AU15" s="94">
        <f>+'t44'!AW115</f>
        <v>70.89</v>
      </c>
      <c r="AV15" s="94">
        <f>+'t44'!AX115</f>
        <v>58755</v>
      </c>
      <c r="AW15" s="94">
        <f>+'t44'!AY115</f>
        <v>109.52</v>
      </c>
      <c r="AX15" s="94">
        <f>+'t44'!AZ115</f>
        <v>47797</v>
      </c>
      <c r="AY15" s="94">
        <f>+'t44'!BA115</f>
        <v>97.92</v>
      </c>
      <c r="AZ15" s="94">
        <f>+'t44'!BB115</f>
        <v>50687</v>
      </c>
      <c r="BA15" s="94">
        <f>+'t44'!BC115</f>
        <v>115.92</v>
      </c>
      <c r="BB15" s="94">
        <f>+'t44'!BD115</f>
        <v>51374</v>
      </c>
      <c r="BC15" s="94">
        <f>+'t44'!BE115</f>
        <v>130.72999999999999</v>
      </c>
      <c r="BD15" s="94">
        <f>+'t44'!BF115</f>
        <v>36985</v>
      </c>
      <c r="BE15" s="94">
        <f>+'t44'!BG115</f>
        <v>91.69</v>
      </c>
      <c r="BF15" s="94">
        <f>+'t44'!BH115</f>
        <v>45683</v>
      </c>
      <c r="BG15" s="94">
        <f>+'t44'!BI115</f>
        <v>106.93</v>
      </c>
      <c r="BH15" s="94">
        <f>+'t44'!BJ115</f>
        <v>40444</v>
      </c>
      <c r="BI15" s="94">
        <f>+'t44'!BK115</f>
        <v>87.79</v>
      </c>
      <c r="BJ15" s="94">
        <f>+'t44'!BL115</f>
        <v>48720</v>
      </c>
      <c r="BK15" s="94">
        <f>+'t44'!BM115</f>
        <v>90.49</v>
      </c>
      <c r="BL15" s="94">
        <f>+'t44'!BN115</f>
        <v>64624</v>
      </c>
      <c r="BM15" s="94">
        <f>+'t44'!BO115</f>
        <v>116.25</v>
      </c>
      <c r="BN15" s="94">
        <f>+'t44'!BP115</f>
        <v>66165</v>
      </c>
      <c r="BO15" s="94">
        <f>+'t44'!BQ115</f>
        <v>122.01</v>
      </c>
      <c r="BP15" s="94">
        <f>+'t44'!BR115</f>
        <v>65601</v>
      </c>
      <c r="BQ15" s="94">
        <f>+'t44'!BS115</f>
        <v>122.68</v>
      </c>
      <c r="BR15" s="94">
        <f>+'t44'!BT115</f>
        <v>64223</v>
      </c>
      <c r="BS15" s="94">
        <f>+'t44'!BU115</f>
        <v>106.85</v>
      </c>
      <c r="BT15" s="94">
        <f>+'t44'!BV115</f>
        <v>69626</v>
      </c>
      <c r="BU15" s="94">
        <f>+'t44'!BW115</f>
        <v>127.88</v>
      </c>
      <c r="BV15" s="94">
        <f>+'t44'!BX115</f>
        <v>49206</v>
      </c>
      <c r="BW15" s="94">
        <f>+'t44'!BY115</f>
        <v>82.01</v>
      </c>
      <c r="BX15" s="94">
        <f>+'t44'!BZ115</f>
        <v>44218</v>
      </c>
      <c r="BY15" s="94">
        <f>+'t44'!CA115</f>
        <v>74.739999999999995</v>
      </c>
      <c r="BZ15" s="94">
        <f>+'t44'!CB115</f>
        <v>37310</v>
      </c>
      <c r="CA15" s="94">
        <f>+'t44'!CC115</f>
        <v>65.12</v>
      </c>
    </row>
    <row r="16" spans="1:79" s="364" customFormat="1" ht="16.5" customHeight="1" x14ac:dyDescent="0.45">
      <c r="A16" s="129" t="s">
        <v>424</v>
      </c>
      <c r="B16" s="94">
        <f>+'t44'!D116</f>
        <v>5640</v>
      </c>
      <c r="C16" s="94">
        <f>+'t44'!E116</f>
        <v>9.2799999999999994</v>
      </c>
      <c r="D16" s="94">
        <f>+'t44'!F116</f>
        <v>4760</v>
      </c>
      <c r="E16" s="94">
        <f>+'t44'!G116</f>
        <v>7.96</v>
      </c>
      <c r="F16" s="94">
        <f>+'t44'!H116</f>
        <v>5740</v>
      </c>
      <c r="G16" s="94">
        <f>+'t44'!I116</f>
        <v>9.81</v>
      </c>
      <c r="H16" s="94">
        <f>+'t44'!J116</f>
        <v>4443</v>
      </c>
      <c r="I16" s="94">
        <f>+'t44'!K116</f>
        <v>7.7</v>
      </c>
      <c r="J16" s="94">
        <f>+'t44'!L116</f>
        <v>2580</v>
      </c>
      <c r="K16" s="94">
        <f>+'t44'!M116</f>
        <v>4.4400000000000004</v>
      </c>
      <c r="L16" s="94">
        <f>+'t44'!N116</f>
        <v>2980</v>
      </c>
      <c r="M16" s="94">
        <f>+'t44'!O116</f>
        <v>5.43</v>
      </c>
      <c r="N16" s="94">
        <f>+'t44'!P116</f>
        <v>4560</v>
      </c>
      <c r="O16" s="94">
        <f>+'t44'!Q116</f>
        <v>8.15</v>
      </c>
      <c r="P16" s="94">
        <f>+'t44'!R116</f>
        <v>5760</v>
      </c>
      <c r="Q16" s="94">
        <f>+'t44'!S116</f>
        <v>9.7100000000000009</v>
      </c>
      <c r="R16" s="94">
        <f>+'t44'!T116</f>
        <v>4240</v>
      </c>
      <c r="S16" s="94">
        <f>+'t44'!U116</f>
        <v>6.86</v>
      </c>
      <c r="T16" s="94">
        <f>+'t44'!V116</f>
        <v>3200</v>
      </c>
      <c r="U16" s="94">
        <f>+'t44'!W116</f>
        <v>4.79</v>
      </c>
      <c r="V16" s="94">
        <f>+'t44'!X116</f>
        <v>3680</v>
      </c>
      <c r="W16" s="94">
        <f>+'t44'!Y116</f>
        <v>5.24</v>
      </c>
      <c r="X16" s="94">
        <f>+'t44'!Z116</f>
        <v>2580</v>
      </c>
      <c r="Y16" s="94">
        <f>+'t44'!AA116</f>
        <v>3.35</v>
      </c>
      <c r="Z16" s="94">
        <f>+'t44'!AB116</f>
        <v>4880</v>
      </c>
      <c r="AA16" s="94">
        <f>+'t44'!AC116</f>
        <v>6.22</v>
      </c>
      <c r="AB16" s="94">
        <f>+'t44'!AD116</f>
        <v>5340</v>
      </c>
      <c r="AC16" s="94">
        <f>+'t44'!AE116</f>
        <v>6.6</v>
      </c>
      <c r="AD16" s="94">
        <f>+'t44'!AF116</f>
        <v>4600</v>
      </c>
      <c r="AE16" s="94">
        <f>+'t44'!AG116</f>
        <v>5.85</v>
      </c>
      <c r="AF16" s="94">
        <f>+'t44'!AH116</f>
        <v>4760</v>
      </c>
      <c r="AG16" s="94">
        <f>+'t44'!AI116</f>
        <v>6.57</v>
      </c>
      <c r="AH16" s="94">
        <f>+'t44'!AJ116</f>
        <v>4300</v>
      </c>
      <c r="AI16" s="94">
        <f>+'t44'!AK116</f>
        <v>6.86</v>
      </c>
      <c r="AJ16" s="94">
        <f>+'t44'!AL116</f>
        <v>3840</v>
      </c>
      <c r="AK16" s="94">
        <f>+'t44'!AM116</f>
        <v>6.31</v>
      </c>
      <c r="AL16" s="94">
        <f>+'t44'!AN116</f>
        <v>3980</v>
      </c>
      <c r="AM16" s="94">
        <f>+'t44'!AO116</f>
        <v>6.3</v>
      </c>
      <c r="AN16" s="94">
        <f>+'t44'!AP116</f>
        <v>4260</v>
      </c>
      <c r="AO16" s="94">
        <f>+'t44'!AQ116</f>
        <v>6.96</v>
      </c>
      <c r="AP16" s="94">
        <f>+'t44'!AR116</f>
        <v>4740</v>
      </c>
      <c r="AQ16" s="94">
        <f>+'t44'!AS116</f>
        <v>7.42</v>
      </c>
      <c r="AR16" s="94">
        <f>+'t44'!AT116</f>
        <v>3200</v>
      </c>
      <c r="AS16" s="94">
        <f>+'t44'!AU116</f>
        <v>5.0599999999999996</v>
      </c>
      <c r="AT16" s="94">
        <f>+'t44'!AV116</f>
        <v>4100</v>
      </c>
      <c r="AU16" s="94">
        <f>+'t44'!AW116</f>
        <v>6.72</v>
      </c>
      <c r="AV16" s="94">
        <f>+'t44'!AX116</f>
        <v>3260</v>
      </c>
      <c r="AW16" s="94">
        <f>+'t44'!AY116</f>
        <v>5.87</v>
      </c>
      <c r="AX16" s="94">
        <f>+'t44'!AZ116</f>
        <v>4800</v>
      </c>
      <c r="AY16" s="94">
        <f>+'t44'!BA116</f>
        <v>9.85</v>
      </c>
      <c r="AZ16" s="94">
        <f>+'t44'!BB116</f>
        <v>3838</v>
      </c>
      <c r="BA16" s="94">
        <f>+'t44'!BC116</f>
        <v>9.2799999999999994</v>
      </c>
      <c r="BB16" s="94">
        <f>+'t44'!BD116</f>
        <v>4320</v>
      </c>
      <c r="BC16" s="94">
        <f>+'t44'!BE116</f>
        <v>11.19</v>
      </c>
      <c r="BD16" s="94">
        <f>+'t44'!BF116</f>
        <v>2520</v>
      </c>
      <c r="BE16" s="94">
        <f>+'t44'!BG116</f>
        <v>5.99</v>
      </c>
      <c r="BF16" s="94">
        <f>+'t44'!BH116</f>
        <v>4740</v>
      </c>
      <c r="BG16" s="94">
        <f>+'t44'!BI116</f>
        <v>10.61</v>
      </c>
      <c r="BH16" s="94">
        <f>+'t44'!BJ116</f>
        <v>4400</v>
      </c>
      <c r="BI16" s="94">
        <f>+'t44'!BK116</f>
        <v>9.24</v>
      </c>
      <c r="BJ16" s="94">
        <f>+'t44'!BL116</f>
        <v>3320</v>
      </c>
      <c r="BK16" s="94">
        <f>+'t44'!BM116</f>
        <v>5.97</v>
      </c>
      <c r="BL16" s="94">
        <f>+'t44'!BN116</f>
        <v>3140</v>
      </c>
      <c r="BM16" s="94">
        <f>+'t44'!BO116</f>
        <v>5.5</v>
      </c>
      <c r="BN16" s="94">
        <f>+'t44'!BP116</f>
        <v>3040</v>
      </c>
      <c r="BO16" s="94">
        <f>+'t44'!BQ116</f>
        <v>5.47</v>
      </c>
      <c r="BP16" s="94">
        <f>+'t44'!BR116</f>
        <v>3620</v>
      </c>
      <c r="BQ16" s="94">
        <f>+'t44'!BS116</f>
        <v>6.49</v>
      </c>
      <c r="BR16" s="94">
        <f>+'t44'!BT116</f>
        <v>3140</v>
      </c>
      <c r="BS16" s="94">
        <f>+'t44'!BU116</f>
        <v>5.18</v>
      </c>
      <c r="BT16" s="94">
        <f>+'t44'!BV116</f>
        <v>2800</v>
      </c>
      <c r="BU16" s="94">
        <f>+'t44'!BW116</f>
        <v>3.77</v>
      </c>
      <c r="BV16" s="94">
        <f>+'t44'!BX116</f>
        <v>2940</v>
      </c>
      <c r="BW16" s="94">
        <f>+'t44'!BY116</f>
        <v>4.79</v>
      </c>
      <c r="BX16" s="94">
        <f>+'t44'!BZ116</f>
        <v>4440</v>
      </c>
      <c r="BY16" s="94">
        <f>+'t44'!CA116</f>
        <v>7.32</v>
      </c>
      <c r="BZ16" s="94">
        <f>+'t44'!CB116</f>
        <v>2860</v>
      </c>
      <c r="CA16" s="94">
        <f>+'t44'!CC116</f>
        <v>4.8899999999999997</v>
      </c>
    </row>
    <row r="17" spans="1:79" s="364" customFormat="1" ht="16.5" customHeight="1" x14ac:dyDescent="0.45">
      <c r="A17" s="129" t="s">
        <v>425</v>
      </c>
      <c r="B17" s="94">
        <f>+'t44'!D117</f>
        <v>0</v>
      </c>
      <c r="C17" s="94">
        <f>+'t44'!E117</f>
        <v>0</v>
      </c>
      <c r="D17" s="94">
        <f>+'t44'!F117</f>
        <v>202</v>
      </c>
      <c r="E17" s="94">
        <f>+'t44'!G117</f>
        <v>0.3</v>
      </c>
      <c r="F17" s="94">
        <f>+'t44'!H117</f>
        <v>0</v>
      </c>
      <c r="G17" s="94">
        <f>+'t44'!I117</f>
        <v>0</v>
      </c>
      <c r="H17" s="94">
        <f>+'t44'!J117</f>
        <v>0</v>
      </c>
      <c r="I17" s="94">
        <f>+'t44'!K117</f>
        <v>0</v>
      </c>
      <c r="J17" s="94">
        <f>+'t44'!L117</f>
        <v>0</v>
      </c>
      <c r="K17" s="94">
        <f>+'t44'!M117</f>
        <v>0</v>
      </c>
      <c r="L17" s="94">
        <f>+'t44'!N117</f>
        <v>0</v>
      </c>
      <c r="M17" s="94">
        <f>+'t44'!O117</f>
        <v>0</v>
      </c>
      <c r="N17" s="94">
        <f>+'t44'!P117</f>
        <v>0</v>
      </c>
      <c r="O17" s="94">
        <f>+'t44'!Q117</f>
        <v>0</v>
      </c>
      <c r="P17" s="94">
        <f>+'t44'!R117</f>
        <v>0</v>
      </c>
      <c r="Q17" s="94">
        <f>+'t44'!S117</f>
        <v>0</v>
      </c>
      <c r="R17" s="94">
        <f>+'t44'!T117</f>
        <v>0</v>
      </c>
      <c r="S17" s="94">
        <f>+'t44'!U117</f>
        <v>0</v>
      </c>
      <c r="T17" s="94">
        <f>+'t44'!V117</f>
        <v>0</v>
      </c>
      <c r="U17" s="94">
        <f>+'t44'!W117</f>
        <v>0</v>
      </c>
      <c r="V17" s="94">
        <f>+'t44'!X117</f>
        <v>0</v>
      </c>
      <c r="W17" s="94">
        <f>+'t44'!Y117</f>
        <v>0</v>
      </c>
      <c r="X17" s="94">
        <f>+'t44'!Z117</f>
        <v>0</v>
      </c>
      <c r="Y17" s="94">
        <f>+'t44'!AA117</f>
        <v>0</v>
      </c>
      <c r="Z17" s="94">
        <f>+'t44'!AB117</f>
        <v>0</v>
      </c>
      <c r="AA17" s="94">
        <f>+'t44'!AC117</f>
        <v>0</v>
      </c>
      <c r="AB17" s="94">
        <f>+'t44'!AD117</f>
        <v>0</v>
      </c>
      <c r="AC17" s="94">
        <f>+'t44'!AE117</f>
        <v>0</v>
      </c>
      <c r="AD17" s="94">
        <f>+'t44'!AF117</f>
        <v>0</v>
      </c>
      <c r="AE17" s="94">
        <f>+'t44'!AG117</f>
        <v>0</v>
      </c>
      <c r="AF17" s="94">
        <f>+'t44'!AH117</f>
        <v>0</v>
      </c>
      <c r="AG17" s="94">
        <f>+'t44'!AI117</f>
        <v>0</v>
      </c>
      <c r="AH17" s="94">
        <f>+'t44'!AJ117</f>
        <v>0</v>
      </c>
      <c r="AI17" s="94">
        <f>+'t44'!AK117</f>
        <v>0</v>
      </c>
      <c r="AJ17" s="94">
        <f>+'t44'!AL117</f>
        <v>0</v>
      </c>
      <c r="AK17" s="94">
        <f>+'t44'!AM117</f>
        <v>0</v>
      </c>
      <c r="AL17" s="94">
        <f>+'t44'!AN117</f>
        <v>0</v>
      </c>
      <c r="AM17" s="94">
        <f>+'t44'!AO117</f>
        <v>0</v>
      </c>
      <c r="AN17" s="94">
        <f>+'t44'!AP117</f>
        <v>0</v>
      </c>
      <c r="AO17" s="94">
        <f>+'t44'!AQ117</f>
        <v>0</v>
      </c>
      <c r="AP17" s="94">
        <f>+'t44'!AR117</f>
        <v>0</v>
      </c>
      <c r="AQ17" s="94">
        <f>+'t44'!AS117</f>
        <v>0</v>
      </c>
      <c r="AR17" s="94">
        <f>+'t44'!AT117</f>
        <v>0</v>
      </c>
      <c r="AS17" s="94">
        <f>+'t44'!AU117</f>
        <v>0</v>
      </c>
      <c r="AT17" s="94">
        <f>+'t44'!AV117</f>
        <v>0</v>
      </c>
      <c r="AU17" s="94">
        <f>+'t44'!AW117</f>
        <v>0</v>
      </c>
      <c r="AV17" s="94">
        <f>+'t44'!AX117</f>
        <v>0</v>
      </c>
      <c r="AW17" s="94">
        <f>+'t44'!AY117</f>
        <v>0</v>
      </c>
      <c r="AX17" s="94">
        <f>+'t44'!AZ117</f>
        <v>0</v>
      </c>
      <c r="AY17" s="94">
        <f>+'t44'!BA117</f>
        <v>0</v>
      </c>
      <c r="AZ17" s="94">
        <f>+'t44'!BB117</f>
        <v>0</v>
      </c>
      <c r="BA17" s="94">
        <f>+'t44'!BC117</f>
        <v>0</v>
      </c>
      <c r="BB17" s="94">
        <f>+'t44'!BD117</f>
        <v>0</v>
      </c>
      <c r="BC17" s="94">
        <f>+'t44'!BE117</f>
        <v>0</v>
      </c>
      <c r="BD17" s="94">
        <f>+'t44'!BF117</f>
        <v>0</v>
      </c>
      <c r="BE17" s="94">
        <f>+'t44'!BG117</f>
        <v>0</v>
      </c>
      <c r="BF17" s="94">
        <f>+'t44'!BH117</f>
        <v>0</v>
      </c>
      <c r="BG17" s="94">
        <f>+'t44'!BI117</f>
        <v>0</v>
      </c>
      <c r="BH17" s="94">
        <f>+'t44'!BJ117</f>
        <v>0</v>
      </c>
      <c r="BI17" s="94">
        <f>+'t44'!BK117</f>
        <v>0</v>
      </c>
      <c r="BJ17" s="94">
        <f>+'t44'!BL117</f>
        <v>0</v>
      </c>
      <c r="BK17" s="94">
        <f>+'t44'!BM117</f>
        <v>0</v>
      </c>
      <c r="BL17" s="94">
        <f>+'t44'!BN117</f>
        <v>0</v>
      </c>
      <c r="BM17" s="94">
        <f>+'t44'!BO117</f>
        <v>0</v>
      </c>
      <c r="BN17" s="94">
        <f>+'t44'!BP117</f>
        <v>0</v>
      </c>
      <c r="BO17" s="94">
        <f>+'t44'!BQ117</f>
        <v>0</v>
      </c>
      <c r="BP17" s="94">
        <f>+'t44'!BR117</f>
        <v>0</v>
      </c>
      <c r="BQ17" s="94">
        <f>+'t44'!BS117</f>
        <v>0</v>
      </c>
      <c r="BR17" s="94">
        <f>+'t44'!BT117</f>
        <v>0</v>
      </c>
      <c r="BS17" s="94">
        <f>+'t44'!BU117</f>
        <v>0</v>
      </c>
      <c r="BT17" s="94">
        <f>+'t44'!BV117</f>
        <v>0</v>
      </c>
      <c r="BU17" s="94">
        <f>+'t44'!BW117</f>
        <v>0</v>
      </c>
      <c r="BV17" s="94">
        <f>+'t44'!BX117</f>
        <v>0</v>
      </c>
      <c r="BW17" s="94">
        <f>+'t44'!BY117</f>
        <v>0</v>
      </c>
      <c r="BX17" s="94">
        <f>+'t44'!BZ117</f>
        <v>0</v>
      </c>
      <c r="BY17" s="94">
        <f>+'t44'!CA117</f>
        <v>0</v>
      </c>
      <c r="BZ17" s="94">
        <f>+'t44'!CB117</f>
        <v>0</v>
      </c>
      <c r="CA17" s="94">
        <f>+'t44'!CC117</f>
        <v>0</v>
      </c>
    </row>
    <row r="18" spans="1:79" s="364" customFormat="1" ht="16.5" customHeight="1" x14ac:dyDescent="0.45">
      <c r="A18" s="129" t="s">
        <v>426</v>
      </c>
      <c r="B18" s="94">
        <f>+'t44'!D118</f>
        <v>385</v>
      </c>
      <c r="C18" s="94">
        <f>+'t44'!E118</f>
        <v>0.61</v>
      </c>
      <c r="D18" s="94">
        <f>+'t44'!F118</f>
        <v>301</v>
      </c>
      <c r="E18" s="94">
        <f>+'t44'!G118</f>
        <v>0.48</v>
      </c>
      <c r="F18" s="94">
        <f>+'t44'!H118</f>
        <v>414</v>
      </c>
      <c r="G18" s="94">
        <f>+'t44'!I118</f>
        <v>0.56000000000000005</v>
      </c>
      <c r="H18" s="94">
        <f>+'t44'!J118</f>
        <v>273</v>
      </c>
      <c r="I18" s="94">
        <f>+'t44'!K118</f>
        <v>0.39</v>
      </c>
      <c r="J18" s="94">
        <f>+'t44'!L118</f>
        <v>274</v>
      </c>
      <c r="K18" s="94">
        <f>+'t44'!M118</f>
        <v>0.52</v>
      </c>
      <c r="L18" s="94">
        <f>+'t44'!N118</f>
        <v>386</v>
      </c>
      <c r="M18" s="94">
        <f>+'t44'!O118</f>
        <v>0.74</v>
      </c>
      <c r="N18" s="94">
        <f>+'t44'!P118</f>
        <v>308</v>
      </c>
      <c r="O18" s="94">
        <f>+'t44'!Q118</f>
        <v>0.53</v>
      </c>
      <c r="P18" s="94">
        <f>+'t44'!R118</f>
        <v>327</v>
      </c>
      <c r="Q18" s="94">
        <f>+'t44'!S118</f>
        <v>0.52</v>
      </c>
      <c r="R18" s="94">
        <f>+'t44'!T118</f>
        <v>1450</v>
      </c>
      <c r="S18" s="94">
        <f>+'t44'!U118</f>
        <v>1.99</v>
      </c>
      <c r="T18" s="94">
        <f>+'t44'!V118</f>
        <v>610</v>
      </c>
      <c r="U18" s="94">
        <f>+'t44'!W118</f>
        <v>0.88</v>
      </c>
      <c r="V18" s="94">
        <f>+'t44'!X118</f>
        <v>273</v>
      </c>
      <c r="W18" s="94">
        <f>+'t44'!Y118</f>
        <v>0.38</v>
      </c>
      <c r="X18" s="94">
        <f>+'t44'!Z118</f>
        <v>529</v>
      </c>
      <c r="Y18" s="94">
        <f>+'t44'!AA118</f>
        <v>0.7</v>
      </c>
      <c r="Z18" s="94">
        <f>+'t44'!AB118</f>
        <v>310</v>
      </c>
      <c r="AA18" s="94">
        <f>+'t44'!AC118</f>
        <v>0.39</v>
      </c>
      <c r="AB18" s="94">
        <f>+'t44'!AD118</f>
        <v>187</v>
      </c>
      <c r="AC18" s="94">
        <f>+'t44'!AE118</f>
        <v>0.24</v>
      </c>
      <c r="AD18" s="94">
        <f>+'t44'!AF118</f>
        <v>246</v>
      </c>
      <c r="AE18" s="94">
        <f>+'t44'!AG118</f>
        <v>0.38</v>
      </c>
      <c r="AF18" s="94">
        <f>+'t44'!AH118</f>
        <v>247</v>
      </c>
      <c r="AG18" s="94">
        <f>+'t44'!AI118</f>
        <v>0.42</v>
      </c>
      <c r="AH18" s="94">
        <f>+'t44'!AJ118</f>
        <v>68</v>
      </c>
      <c r="AI18" s="94">
        <f>+'t44'!AK118</f>
        <v>0.14000000000000001</v>
      </c>
      <c r="AJ18" s="94">
        <f>+'t44'!AL118</f>
        <v>210</v>
      </c>
      <c r="AK18" s="94">
        <f>+'t44'!AM118</f>
        <v>0.41</v>
      </c>
      <c r="AL18" s="94">
        <f>+'t44'!AN118</f>
        <v>173</v>
      </c>
      <c r="AM18" s="94">
        <f>+'t44'!AO118</f>
        <v>0.33</v>
      </c>
      <c r="AN18" s="94">
        <f>+'t44'!AP118</f>
        <v>283</v>
      </c>
      <c r="AO18" s="94">
        <f>+'t44'!AQ118</f>
        <v>0.53</v>
      </c>
      <c r="AP18" s="94">
        <f>+'t44'!AR118</f>
        <v>282</v>
      </c>
      <c r="AQ18" s="94">
        <f>+'t44'!AS118</f>
        <v>0.53</v>
      </c>
      <c r="AR18" s="94">
        <f>+'t44'!AT118</f>
        <v>249</v>
      </c>
      <c r="AS18" s="94">
        <f>+'t44'!AU118</f>
        <v>0.46</v>
      </c>
      <c r="AT18" s="94">
        <f>+'t44'!AV118</f>
        <v>426</v>
      </c>
      <c r="AU18" s="94">
        <f>+'t44'!AW118</f>
        <v>0.7</v>
      </c>
      <c r="AV18" s="94">
        <f>+'t44'!AX118</f>
        <v>975</v>
      </c>
      <c r="AW18" s="94">
        <f>+'t44'!AY118</f>
        <v>1.24</v>
      </c>
      <c r="AX18" s="94">
        <f>+'t44'!AZ118</f>
        <v>178</v>
      </c>
      <c r="AY18" s="94">
        <f>+'t44'!BA118</f>
        <v>0.42</v>
      </c>
      <c r="AZ18" s="94">
        <f>+'t44'!BB118</f>
        <v>644</v>
      </c>
      <c r="BA18" s="94">
        <f>+'t44'!BC118</f>
        <v>1.22</v>
      </c>
      <c r="BB18" s="94">
        <f>+'t44'!BD118</f>
        <v>214</v>
      </c>
      <c r="BC18" s="94">
        <f>+'t44'!BE118</f>
        <v>0.5</v>
      </c>
      <c r="BD18" s="94">
        <f>+'t44'!BF118</f>
        <v>159</v>
      </c>
      <c r="BE18" s="94">
        <f>+'t44'!BG118</f>
        <v>0.41</v>
      </c>
      <c r="BF18" s="94">
        <f>+'t44'!BH118</f>
        <v>153</v>
      </c>
      <c r="BG18" s="94">
        <f>+'t44'!BI118</f>
        <v>0.37</v>
      </c>
      <c r="BH18" s="94">
        <f>+'t44'!BJ118</f>
        <v>272</v>
      </c>
      <c r="BI18" s="94">
        <f>+'t44'!BK118</f>
        <v>0.63</v>
      </c>
      <c r="BJ18" s="94">
        <f>+'t44'!BL118</f>
        <v>291</v>
      </c>
      <c r="BK18" s="94">
        <f>+'t44'!BM118</f>
        <v>0.56999999999999995</v>
      </c>
      <c r="BL18" s="94">
        <f>+'t44'!BN118</f>
        <v>215</v>
      </c>
      <c r="BM18" s="94">
        <f>+'t44'!BO118</f>
        <v>0.43</v>
      </c>
      <c r="BN18" s="94">
        <f>+'t44'!BP118</f>
        <v>228</v>
      </c>
      <c r="BO18" s="94">
        <f>+'t44'!BQ118</f>
        <v>0.46</v>
      </c>
      <c r="BP18" s="94">
        <f>+'t44'!BR118</f>
        <v>226</v>
      </c>
      <c r="BQ18" s="94">
        <f>+'t44'!BS118</f>
        <v>0.45</v>
      </c>
      <c r="BR18" s="94">
        <f>+'t44'!BT118</f>
        <v>253</v>
      </c>
      <c r="BS18" s="94">
        <f>+'t44'!BU118</f>
        <v>0.47</v>
      </c>
      <c r="BT18" s="94">
        <f>+'t44'!BV118</f>
        <v>253</v>
      </c>
      <c r="BU18" s="94">
        <f>+'t44'!BW118</f>
        <v>0.45</v>
      </c>
      <c r="BV18" s="94">
        <f>+'t44'!BX118</f>
        <v>272</v>
      </c>
      <c r="BW18" s="94">
        <f>+'t44'!BY118</f>
        <v>0.49</v>
      </c>
      <c r="BX18" s="94">
        <f>+'t44'!BZ118</f>
        <v>200</v>
      </c>
      <c r="BY18" s="94">
        <f>+'t44'!CA118</f>
        <v>0.38</v>
      </c>
      <c r="BZ18" s="94">
        <f>+'t44'!CB118</f>
        <v>86</v>
      </c>
      <c r="CA18" s="94">
        <f>+'t44'!CC118</f>
        <v>0.17</v>
      </c>
    </row>
    <row r="19" spans="1:79" ht="16.5" customHeight="1" x14ac:dyDescent="0.45">
      <c r="A19" s="129" t="s">
        <v>928</v>
      </c>
      <c r="B19" s="94">
        <f>+'t44'!D119</f>
        <v>1517</v>
      </c>
      <c r="C19" s="94">
        <f>+'t44'!E119</f>
        <v>2.74</v>
      </c>
      <c r="D19" s="94">
        <f>+'t44'!F119</f>
        <v>650</v>
      </c>
      <c r="E19" s="94">
        <f>+'t44'!G119</f>
        <v>1.01</v>
      </c>
      <c r="F19" s="94">
        <f>+'t44'!H119</f>
        <v>1572</v>
      </c>
      <c r="G19" s="94">
        <f>+'t44'!I119</f>
        <v>2.81</v>
      </c>
      <c r="H19" s="94">
        <f>+'t44'!J119</f>
        <v>766</v>
      </c>
      <c r="I19" s="94">
        <f>+'t44'!K119</f>
        <v>1.52</v>
      </c>
      <c r="J19" s="94">
        <f>+'t44'!L119</f>
        <v>504</v>
      </c>
      <c r="K19" s="94">
        <f>+'t44'!M119</f>
        <v>0.87</v>
      </c>
      <c r="L19" s="94">
        <f>+'t44'!N119</f>
        <v>605</v>
      </c>
      <c r="M19" s="94">
        <f>+'t44'!O119</f>
        <v>1.05</v>
      </c>
      <c r="N19" s="94">
        <f>+'t44'!P119</f>
        <v>0</v>
      </c>
      <c r="O19" s="94">
        <f>+'t44'!Q119</f>
        <v>0</v>
      </c>
      <c r="P19" s="94">
        <f>+'t44'!R119</f>
        <v>0</v>
      </c>
      <c r="Q19" s="94">
        <f>+'t44'!S119</f>
        <v>0</v>
      </c>
      <c r="R19" s="94">
        <f>+'t44'!T119</f>
        <v>121</v>
      </c>
      <c r="S19" s="94">
        <f>+'t44'!U119</f>
        <v>0.18</v>
      </c>
      <c r="T19" s="94">
        <f>+'t44'!V119</f>
        <v>0</v>
      </c>
      <c r="U19" s="94">
        <f>+'t44'!W119</f>
        <v>0</v>
      </c>
      <c r="V19" s="94">
        <f>+'t44'!X119</f>
        <v>0</v>
      </c>
      <c r="W19" s="94">
        <f>+'t44'!Y119</f>
        <v>0</v>
      </c>
      <c r="X19" s="94">
        <f>+'t44'!Z119</f>
        <v>0</v>
      </c>
      <c r="Y19" s="94">
        <f>+'t44'!AA119</f>
        <v>0</v>
      </c>
      <c r="Z19" s="94">
        <f>+'t44'!AB119</f>
        <v>0</v>
      </c>
      <c r="AA19" s="94">
        <f>+'t44'!AC119</f>
        <v>0</v>
      </c>
      <c r="AB19" s="94">
        <f>+'t44'!AD119</f>
        <v>60</v>
      </c>
      <c r="AC19" s="94">
        <f>+'t44'!AE119</f>
        <v>7.0000000000000007E-2</v>
      </c>
      <c r="AD19" s="94">
        <f>+'t44'!AF119</f>
        <v>0</v>
      </c>
      <c r="AE19" s="94">
        <f>+'t44'!AG119</f>
        <v>0</v>
      </c>
      <c r="AF19" s="94">
        <f>+'t44'!AH119</f>
        <v>60</v>
      </c>
      <c r="AG19" s="94">
        <f>+'t44'!AI119</f>
        <v>7.0000000000000007E-2</v>
      </c>
      <c r="AH19" s="94">
        <f>+'t44'!AJ119</f>
        <v>0</v>
      </c>
      <c r="AI19" s="94">
        <f>+'t44'!AK119</f>
        <v>0</v>
      </c>
      <c r="AJ19" s="94">
        <f>+'t44'!AL119</f>
        <v>0</v>
      </c>
      <c r="AK19" s="94">
        <f>+'t44'!AM119</f>
        <v>0</v>
      </c>
      <c r="AL19" s="94">
        <f>+'t44'!AN119</f>
        <v>0</v>
      </c>
      <c r="AM19" s="94">
        <f>+'t44'!AO119</f>
        <v>0</v>
      </c>
      <c r="AN19" s="94">
        <f>+'t44'!AP119</f>
        <v>0</v>
      </c>
      <c r="AO19" s="94">
        <f>+'t44'!AQ119</f>
        <v>0</v>
      </c>
      <c r="AP19" s="94">
        <f>+'t44'!AR119</f>
        <v>0</v>
      </c>
      <c r="AQ19" s="94">
        <f>+'t44'!AS119</f>
        <v>0</v>
      </c>
      <c r="AR19" s="94">
        <f>+'t44'!AT119</f>
        <v>0</v>
      </c>
      <c r="AS19" s="94">
        <f>+'t44'!AU119</f>
        <v>0</v>
      </c>
      <c r="AT19" s="94">
        <f>+'t44'!AV119</f>
        <v>0</v>
      </c>
      <c r="AU19" s="94">
        <f>+'t44'!AW119</f>
        <v>0</v>
      </c>
      <c r="AV19" s="94">
        <f>+'t44'!AX119</f>
        <v>0</v>
      </c>
      <c r="AW19" s="94">
        <f>+'t44'!AY119</f>
        <v>0</v>
      </c>
      <c r="AX19" s="94">
        <f>+'t44'!AZ119</f>
        <v>0</v>
      </c>
      <c r="AY19" s="94">
        <f>+'t44'!BA119</f>
        <v>0</v>
      </c>
      <c r="AZ19" s="94">
        <f>+'t44'!BB119</f>
        <v>0</v>
      </c>
      <c r="BA19" s="94">
        <f>+'t44'!BC119</f>
        <v>0</v>
      </c>
      <c r="BB19" s="94">
        <f>+'t44'!BD119</f>
        <v>0</v>
      </c>
      <c r="BC19" s="94">
        <f>+'t44'!BE119</f>
        <v>0</v>
      </c>
      <c r="BD19" s="94">
        <f>+'t44'!BF119</f>
        <v>0</v>
      </c>
      <c r="BE19" s="94">
        <f>+'t44'!BG119</f>
        <v>0</v>
      </c>
      <c r="BF19" s="94">
        <f>+'t44'!BH119</f>
        <v>0</v>
      </c>
      <c r="BG19" s="94">
        <f>+'t44'!BI119</f>
        <v>0</v>
      </c>
      <c r="BH19" s="94">
        <f>+'t44'!BJ119</f>
        <v>0</v>
      </c>
      <c r="BI19" s="94">
        <f>+'t44'!BK119</f>
        <v>0</v>
      </c>
      <c r="BJ19" s="94">
        <f>+'t44'!BL119</f>
        <v>0</v>
      </c>
      <c r="BK19" s="94">
        <f>+'t44'!BM119</f>
        <v>0</v>
      </c>
      <c r="BL19" s="94">
        <f>+'t44'!BN119</f>
        <v>0</v>
      </c>
      <c r="BM19" s="94">
        <f>+'t44'!BO119</f>
        <v>0</v>
      </c>
      <c r="BN19" s="94">
        <f>+'t44'!BP119</f>
        <v>0</v>
      </c>
      <c r="BO19" s="94">
        <f>+'t44'!BQ119</f>
        <v>0</v>
      </c>
      <c r="BP19" s="94">
        <f>+'t44'!BR119</f>
        <v>0</v>
      </c>
      <c r="BQ19" s="94">
        <f>+'t44'!BS119</f>
        <v>0</v>
      </c>
      <c r="BR19" s="94">
        <f>+'t44'!BT119</f>
        <v>0</v>
      </c>
      <c r="BS19" s="94">
        <f>+'t44'!BU119</f>
        <v>0</v>
      </c>
      <c r="BT19" s="94">
        <f>+'t44'!BV119</f>
        <v>0</v>
      </c>
      <c r="BU19" s="94">
        <f>+'t44'!BW119</f>
        <v>0</v>
      </c>
      <c r="BV19" s="94">
        <f>+'t44'!BX119</f>
        <v>0</v>
      </c>
      <c r="BW19" s="94">
        <f>+'t44'!BY119</f>
        <v>0</v>
      </c>
      <c r="BX19" s="94">
        <f>+'t44'!BZ119</f>
        <v>0</v>
      </c>
      <c r="BY19" s="94">
        <f>+'t44'!CA119</f>
        <v>0</v>
      </c>
      <c r="BZ19" s="94">
        <f>+'t44'!CB119</f>
        <v>0</v>
      </c>
      <c r="CA19" s="94">
        <f>+'t44'!CC119</f>
        <v>0</v>
      </c>
    </row>
    <row r="20" spans="1:79" s="135" customFormat="1" ht="16.5" customHeight="1" x14ac:dyDescent="0.45">
      <c r="A20" s="129" t="s">
        <v>427</v>
      </c>
      <c r="B20" s="94">
        <f>+'t44'!D120</f>
        <v>150521</v>
      </c>
      <c r="C20" s="94">
        <f>+'t44'!E120</f>
        <v>232.47</v>
      </c>
      <c r="D20" s="94">
        <f>+'t44'!F120</f>
        <v>150419</v>
      </c>
      <c r="E20" s="94">
        <f>+'t44'!G120</f>
        <v>225.82</v>
      </c>
      <c r="F20" s="94">
        <f>+'t44'!H120</f>
        <v>156624</v>
      </c>
      <c r="G20" s="94">
        <f>+'t44'!I120</f>
        <v>234.07</v>
      </c>
      <c r="H20" s="94">
        <f>+'t44'!J120</f>
        <v>116744</v>
      </c>
      <c r="I20" s="94">
        <f>+'t44'!K120</f>
        <v>175.73</v>
      </c>
      <c r="J20" s="94">
        <f>+'t44'!L120</f>
        <v>125417</v>
      </c>
      <c r="K20" s="94">
        <f>+'t44'!M120</f>
        <v>191.8</v>
      </c>
      <c r="L20" s="94">
        <f>+'t44'!N120</f>
        <v>156309</v>
      </c>
      <c r="M20" s="94">
        <f>+'t44'!O120</f>
        <v>247.51</v>
      </c>
      <c r="N20" s="94">
        <f>+'t44'!P120</f>
        <v>180778</v>
      </c>
      <c r="O20" s="94">
        <f>+'t44'!Q120</f>
        <v>295.07</v>
      </c>
      <c r="P20" s="94">
        <f>+'t44'!R120</f>
        <v>180083</v>
      </c>
      <c r="Q20" s="94">
        <f>+'t44'!S120</f>
        <v>279.23</v>
      </c>
      <c r="R20" s="94">
        <f>+'t44'!T120</f>
        <v>151164</v>
      </c>
      <c r="S20" s="94">
        <f>+'t44'!U120</f>
        <v>218.78</v>
      </c>
      <c r="T20" s="94">
        <f>+'t44'!V120</f>
        <v>153687</v>
      </c>
      <c r="U20" s="94">
        <f>+'t44'!W120</f>
        <v>213.45</v>
      </c>
      <c r="V20" s="94">
        <f>+'t44'!X120</f>
        <v>147902</v>
      </c>
      <c r="W20" s="94">
        <f>+'t44'!Y120</f>
        <v>199.75</v>
      </c>
      <c r="X20" s="94">
        <f>+'t44'!Z120</f>
        <v>152571</v>
      </c>
      <c r="Y20" s="94">
        <f>+'t44'!AA120</f>
        <v>200.06</v>
      </c>
      <c r="Z20" s="94">
        <f>+'t44'!AB120</f>
        <v>138003</v>
      </c>
      <c r="AA20" s="94">
        <f>+'t44'!AC120</f>
        <v>170.32</v>
      </c>
      <c r="AB20" s="94">
        <f>+'t44'!AD120</f>
        <v>147626</v>
      </c>
      <c r="AC20" s="94">
        <f>+'t44'!AE120</f>
        <v>172.29</v>
      </c>
      <c r="AD20" s="94">
        <f>+'t44'!AF120</f>
        <v>162432</v>
      </c>
      <c r="AE20" s="94">
        <f>+'t44'!AG120</f>
        <v>187.38</v>
      </c>
      <c r="AF20" s="94">
        <f>+'t44'!AH120</f>
        <v>149898</v>
      </c>
      <c r="AG20" s="94">
        <f>+'t44'!AI120</f>
        <v>188.99</v>
      </c>
      <c r="AH20" s="94">
        <f>+'t44'!AJ120</f>
        <v>131100</v>
      </c>
      <c r="AI20" s="94">
        <f>+'t44'!AK120</f>
        <v>181.99</v>
      </c>
      <c r="AJ20" s="94">
        <f>+'t44'!AL120</f>
        <v>129121</v>
      </c>
      <c r="AK20" s="94">
        <f>+'t44'!AM120</f>
        <v>182.34</v>
      </c>
      <c r="AL20" s="94">
        <f>+'t44'!AN120</f>
        <v>137610</v>
      </c>
      <c r="AM20" s="94">
        <f>+'t44'!AO120</f>
        <v>190.47</v>
      </c>
      <c r="AN20" s="94">
        <f>+'t44'!AP120</f>
        <v>142314</v>
      </c>
      <c r="AO20" s="94">
        <f>+'t44'!AQ120</f>
        <v>196.16</v>
      </c>
      <c r="AP20" s="94">
        <f>+'t44'!AR120</f>
        <v>140780</v>
      </c>
      <c r="AQ20" s="94">
        <f>+'t44'!AS120</f>
        <v>193.5</v>
      </c>
      <c r="AR20" s="94">
        <f>+'t44'!AT120</f>
        <v>146311</v>
      </c>
      <c r="AS20" s="94">
        <f>+'t44'!AU120</f>
        <v>204.53</v>
      </c>
      <c r="AT20" s="94">
        <f>+'t44'!AV120</f>
        <v>151247</v>
      </c>
      <c r="AU20" s="94">
        <f>+'t44'!AW120</f>
        <v>231.67</v>
      </c>
      <c r="AV20" s="94">
        <f>+'t44'!AX120</f>
        <v>157997</v>
      </c>
      <c r="AW20" s="94">
        <f>+'t44'!AY120</f>
        <v>260.20999999999998</v>
      </c>
      <c r="AX20" s="94">
        <f>+'t44'!AZ120</f>
        <v>147222</v>
      </c>
      <c r="AY20" s="94">
        <f>+'t44'!BA120</f>
        <v>281.33</v>
      </c>
      <c r="AZ20" s="94">
        <f>+'t44'!BB120</f>
        <v>150954</v>
      </c>
      <c r="BA20" s="94">
        <f>+'t44'!BC120</f>
        <v>312.81</v>
      </c>
      <c r="BB20" s="94">
        <f>+'t44'!BD120</f>
        <v>175056</v>
      </c>
      <c r="BC20" s="94">
        <f>+'t44'!BE120</f>
        <v>386.7</v>
      </c>
      <c r="BD20" s="94">
        <f>+'t44'!BF120</f>
        <v>143323</v>
      </c>
      <c r="BE20" s="94">
        <f>+'t44'!BG120</f>
        <v>307.92</v>
      </c>
      <c r="BF20" s="94">
        <f>+'t44'!BH120</f>
        <v>126507</v>
      </c>
      <c r="BG20" s="94">
        <f>+'t44'!BI120</f>
        <v>240.71</v>
      </c>
      <c r="BH20" s="94">
        <f>+'t44'!BJ120</f>
        <v>122393</v>
      </c>
      <c r="BI20" s="94">
        <f>+'t44'!BK120</f>
        <v>210.2</v>
      </c>
      <c r="BJ20" s="94">
        <f>+'t44'!BL120</f>
        <v>98278</v>
      </c>
      <c r="BK20" s="94">
        <f>+'t44'!BM120</f>
        <v>160.26</v>
      </c>
      <c r="BL20" s="94">
        <f>+'t44'!BN120</f>
        <v>122032</v>
      </c>
      <c r="BM20" s="94">
        <f>+'t44'!BO120</f>
        <v>195.72</v>
      </c>
      <c r="BN20" s="94">
        <f>+'t44'!BP120</f>
        <v>104095</v>
      </c>
      <c r="BO20" s="94">
        <f>+'t44'!BQ120</f>
        <v>169.14</v>
      </c>
      <c r="BP20" s="94">
        <f>+'t44'!BR120</f>
        <v>118545</v>
      </c>
      <c r="BQ20" s="94">
        <f>+'t44'!BS120</f>
        <v>195.9</v>
      </c>
      <c r="BR20" s="94">
        <f>+'t44'!BT120</f>
        <v>136357</v>
      </c>
      <c r="BS20" s="94">
        <f>+'t44'!BU120</f>
        <v>215.33</v>
      </c>
      <c r="BT20" s="94">
        <f>+'t44'!BV120</f>
        <v>138772</v>
      </c>
      <c r="BU20" s="94">
        <f>+'t44'!BW120</f>
        <v>214.4</v>
      </c>
      <c r="BV20" s="94">
        <f>+'t44'!BX120</f>
        <v>120527</v>
      </c>
      <c r="BW20" s="94">
        <f>+'t44'!BY120</f>
        <v>179.35</v>
      </c>
      <c r="BX20" s="94">
        <f>+'t44'!BZ120</f>
        <v>116731</v>
      </c>
      <c r="BY20" s="94">
        <f>+'t44'!CA120</f>
        <v>176.88</v>
      </c>
      <c r="BZ20" s="94">
        <f>+'t44'!CB120</f>
        <v>70895</v>
      </c>
      <c r="CA20" s="94">
        <f>+'t44'!CC120</f>
        <v>109.71</v>
      </c>
    </row>
    <row r="21" spans="1:79" s="135" customFormat="1" ht="16.5" customHeight="1" x14ac:dyDescent="0.45">
      <c r="A21" s="129" t="s">
        <v>210</v>
      </c>
      <c r="B21" s="94">
        <f>+'t44'!D121</f>
        <v>148640</v>
      </c>
      <c r="C21" s="94">
        <f>+'t44'!E121</f>
        <v>228.97</v>
      </c>
      <c r="D21" s="94">
        <f>+'t44'!F121</f>
        <v>148651</v>
      </c>
      <c r="E21" s="94">
        <f>+'t44'!G121</f>
        <v>222.76</v>
      </c>
      <c r="F21" s="94">
        <f>+'t44'!H121</f>
        <v>154961</v>
      </c>
      <c r="G21" s="94">
        <f>+'t44'!I121</f>
        <v>230.97</v>
      </c>
      <c r="H21" s="94">
        <f>+'t44'!J121</f>
        <v>115052</v>
      </c>
      <c r="I21" s="94">
        <f>+'t44'!K121</f>
        <v>172.67</v>
      </c>
      <c r="J21" s="94">
        <f>+'t44'!L121</f>
        <v>123363</v>
      </c>
      <c r="K21" s="94">
        <f>+'t44'!M121</f>
        <v>187.97</v>
      </c>
      <c r="L21" s="94">
        <f>+'t44'!N121</f>
        <v>153977</v>
      </c>
      <c r="M21" s="94">
        <f>+'t44'!O121</f>
        <v>242.97</v>
      </c>
      <c r="N21" s="94">
        <f>+'t44'!P121</f>
        <v>178197</v>
      </c>
      <c r="O21" s="94">
        <f>+'t44'!Q121</f>
        <v>290.58</v>
      </c>
      <c r="P21" s="94">
        <f>+'t44'!R121</f>
        <v>175904</v>
      </c>
      <c r="Q21" s="94">
        <f>+'t44'!S121</f>
        <v>272.39</v>
      </c>
      <c r="R21" s="94">
        <f>+'t44'!T121</f>
        <v>146705</v>
      </c>
      <c r="S21" s="94">
        <f>+'t44'!U121</f>
        <v>212.27</v>
      </c>
      <c r="T21" s="94">
        <f>+'t44'!V121</f>
        <v>150580</v>
      </c>
      <c r="U21" s="94">
        <f>+'t44'!W121</f>
        <v>208.92</v>
      </c>
      <c r="V21" s="94">
        <f>+'t44'!X121</f>
        <v>143438</v>
      </c>
      <c r="W21" s="94">
        <f>+'t44'!Y121</f>
        <v>193.52</v>
      </c>
      <c r="X21" s="94">
        <f>+'t44'!Z121</f>
        <v>148346</v>
      </c>
      <c r="Y21" s="94">
        <f>+'t44'!AA121</f>
        <v>194.32</v>
      </c>
      <c r="Z21" s="94">
        <f>+'t44'!AB121</f>
        <v>134672</v>
      </c>
      <c r="AA21" s="94">
        <f>+'t44'!AC121</f>
        <v>165.97</v>
      </c>
      <c r="AB21" s="94">
        <f>+'t44'!AD121</f>
        <v>143001</v>
      </c>
      <c r="AC21" s="94">
        <f>+'t44'!AE121</f>
        <v>166.31</v>
      </c>
      <c r="AD21" s="94">
        <f>+'t44'!AF121</f>
        <v>157751</v>
      </c>
      <c r="AE21" s="94">
        <f>+'t44'!AG121</f>
        <v>180.98</v>
      </c>
      <c r="AF21" s="94">
        <f>+'t44'!AH121</f>
        <v>146157</v>
      </c>
      <c r="AG21" s="94">
        <f>+'t44'!AI121</f>
        <v>183.96</v>
      </c>
      <c r="AH21" s="94">
        <f>+'t44'!AJ121</f>
        <v>126326</v>
      </c>
      <c r="AI21" s="94">
        <f>+'t44'!AK121</f>
        <v>174.22</v>
      </c>
      <c r="AJ21" s="94">
        <f>+'t44'!AL121</f>
        <v>123690</v>
      </c>
      <c r="AK21" s="94">
        <f>+'t44'!AM121</f>
        <v>174.23</v>
      </c>
      <c r="AL21" s="94">
        <f>+'t44'!AN121</f>
        <v>133283</v>
      </c>
      <c r="AM21" s="94">
        <f>+'t44'!AO121</f>
        <v>183.97</v>
      </c>
      <c r="AN21" s="94">
        <f>+'t44'!AP121</f>
        <v>137754</v>
      </c>
      <c r="AO21" s="94">
        <f>+'t44'!AQ121</f>
        <v>189.63</v>
      </c>
      <c r="AP21" s="94">
        <f>+'t44'!AR121</f>
        <v>136053</v>
      </c>
      <c r="AQ21" s="94">
        <f>+'t44'!AS121</f>
        <v>186.51</v>
      </c>
      <c r="AR21" s="94">
        <f>+'t44'!AT121</f>
        <v>141550</v>
      </c>
      <c r="AS21" s="94">
        <f>+'t44'!AU121</f>
        <v>197.31</v>
      </c>
      <c r="AT21" s="94">
        <f>+'t44'!AV121</f>
        <v>145556</v>
      </c>
      <c r="AU21" s="94">
        <f>+'t44'!AW121</f>
        <v>222.7</v>
      </c>
      <c r="AV21" s="94">
        <f>+'t44'!AX121</f>
        <v>151275</v>
      </c>
      <c r="AW21" s="94">
        <f>+'t44'!AY121</f>
        <v>249.21</v>
      </c>
      <c r="AX21" s="94">
        <f>+'t44'!AZ121</f>
        <v>141821</v>
      </c>
      <c r="AY21" s="94">
        <f>+'t44'!BA121</f>
        <v>270.25</v>
      </c>
      <c r="AZ21" s="94">
        <f>+'t44'!BB121</f>
        <v>147216</v>
      </c>
      <c r="BA21" s="94">
        <f>+'t44'!BC121</f>
        <v>304.10000000000002</v>
      </c>
      <c r="BB21" s="94">
        <f>+'t44'!BD121</f>
        <v>169518</v>
      </c>
      <c r="BC21" s="94">
        <f>+'t44'!BE121</f>
        <v>373.19</v>
      </c>
      <c r="BD21" s="94">
        <f>+'t44'!BF121</f>
        <v>139763</v>
      </c>
      <c r="BE21" s="94">
        <f>+'t44'!BG121</f>
        <v>300.02999999999997</v>
      </c>
      <c r="BF21" s="94">
        <f>+'t44'!BH121</f>
        <v>121554</v>
      </c>
      <c r="BG21" s="94">
        <f>+'t44'!BI121</f>
        <v>231.52</v>
      </c>
      <c r="BH21" s="94">
        <f>+'t44'!BJ121</f>
        <v>117806</v>
      </c>
      <c r="BI21" s="94">
        <f>+'t44'!BK121</f>
        <v>201.86</v>
      </c>
      <c r="BJ21" s="94">
        <f>+'t44'!BL121</f>
        <v>89857</v>
      </c>
      <c r="BK21" s="94">
        <f>+'t44'!BM121</f>
        <v>147.15</v>
      </c>
      <c r="BL21" s="94">
        <f>+'t44'!BN121</f>
        <v>114635</v>
      </c>
      <c r="BM21" s="94">
        <f>+'t44'!BO121</f>
        <v>184.23</v>
      </c>
      <c r="BN21" s="94">
        <f>+'t44'!BP121</f>
        <v>95221</v>
      </c>
      <c r="BO21" s="94">
        <f>+'t44'!BQ121</f>
        <v>154.55000000000001</v>
      </c>
      <c r="BP21" s="94">
        <f>+'t44'!BR121</f>
        <v>110501</v>
      </c>
      <c r="BQ21" s="94">
        <f>+'t44'!BS121</f>
        <v>182.74</v>
      </c>
      <c r="BR21" s="94">
        <f>+'t44'!BT121</f>
        <v>123928</v>
      </c>
      <c r="BS21" s="94">
        <f>+'t44'!BU121</f>
        <v>195.14</v>
      </c>
      <c r="BT21" s="94">
        <f>+'t44'!BV121</f>
        <v>129495</v>
      </c>
      <c r="BU21" s="94">
        <f>+'t44'!BW121</f>
        <v>200.35</v>
      </c>
      <c r="BV21" s="94">
        <f>+'t44'!BX121</f>
        <v>110791</v>
      </c>
      <c r="BW21" s="94">
        <f>+'t44'!BY121</f>
        <v>164.96</v>
      </c>
      <c r="BX21" s="94">
        <f>+'t44'!BZ121</f>
        <v>111341</v>
      </c>
      <c r="BY21" s="94">
        <f>+'t44'!CA121</f>
        <v>167.88</v>
      </c>
      <c r="BZ21" s="94">
        <f>+'t44'!CB121</f>
        <v>64505</v>
      </c>
      <c r="CA21" s="94">
        <f>+'t44'!CC121</f>
        <v>99.51</v>
      </c>
    </row>
    <row r="22" spans="1:79" s="135" customFormat="1" ht="16.5" customHeight="1" x14ac:dyDescent="0.45">
      <c r="A22" s="129" t="s">
        <v>211</v>
      </c>
      <c r="B22" s="94">
        <f>+'t44'!D122</f>
        <v>0</v>
      </c>
      <c r="C22" s="94">
        <f>+'t44'!E122</f>
        <v>0</v>
      </c>
      <c r="D22" s="94">
        <f>+'t44'!F122</f>
        <v>0</v>
      </c>
      <c r="E22" s="94">
        <f>+'t44'!G122</f>
        <v>0</v>
      </c>
      <c r="F22" s="94">
        <f>+'t44'!H122</f>
        <v>0</v>
      </c>
      <c r="G22" s="94">
        <f>+'t44'!I122</f>
        <v>0</v>
      </c>
      <c r="H22" s="94">
        <f>+'t44'!J122</f>
        <v>0</v>
      </c>
      <c r="I22" s="94">
        <f>+'t44'!K122</f>
        <v>0</v>
      </c>
      <c r="J22" s="94">
        <f>+'t44'!L122</f>
        <v>0</v>
      </c>
      <c r="K22" s="94">
        <f>+'t44'!M122</f>
        <v>0</v>
      </c>
      <c r="L22" s="94">
        <f>+'t44'!N122</f>
        <v>0</v>
      </c>
      <c r="M22" s="94">
        <f>+'t44'!O122</f>
        <v>0</v>
      </c>
      <c r="N22" s="94">
        <f>+'t44'!P122</f>
        <v>0</v>
      </c>
      <c r="O22" s="94">
        <f>+'t44'!Q122</f>
        <v>0</v>
      </c>
      <c r="P22" s="94">
        <f>+'t44'!R122</f>
        <v>0</v>
      </c>
      <c r="Q22" s="94">
        <f>+'t44'!S122</f>
        <v>0</v>
      </c>
      <c r="R22" s="94">
        <f>+'t44'!T122</f>
        <v>0</v>
      </c>
      <c r="S22" s="94">
        <f>+'t44'!U122</f>
        <v>0</v>
      </c>
      <c r="T22" s="94">
        <f>+'t44'!V122</f>
        <v>0</v>
      </c>
      <c r="U22" s="94">
        <f>+'t44'!W122</f>
        <v>0</v>
      </c>
      <c r="V22" s="94">
        <f>+'t44'!X122</f>
        <v>0</v>
      </c>
      <c r="W22" s="94">
        <f>+'t44'!Y122</f>
        <v>0</v>
      </c>
      <c r="X22" s="94">
        <f>+'t44'!Z122</f>
        <v>0</v>
      </c>
      <c r="Y22" s="94">
        <f>+'t44'!AA122</f>
        <v>0</v>
      </c>
      <c r="Z22" s="94">
        <f>+'t44'!AB122</f>
        <v>0</v>
      </c>
      <c r="AA22" s="94">
        <f>+'t44'!AC122</f>
        <v>0</v>
      </c>
      <c r="AB22" s="94">
        <f>+'t44'!AD122</f>
        <v>0</v>
      </c>
      <c r="AC22" s="94">
        <f>+'t44'!AE122</f>
        <v>0</v>
      </c>
      <c r="AD22" s="94">
        <f>+'t44'!AF122</f>
        <v>0</v>
      </c>
      <c r="AE22" s="94">
        <f>+'t44'!AG122</f>
        <v>0</v>
      </c>
      <c r="AF22" s="94">
        <f>+'t44'!AH122</f>
        <v>0</v>
      </c>
      <c r="AG22" s="94">
        <f>+'t44'!AI122</f>
        <v>0</v>
      </c>
      <c r="AH22" s="94">
        <f>+'t44'!AJ122</f>
        <v>0</v>
      </c>
      <c r="AI22" s="94">
        <f>+'t44'!AK122</f>
        <v>0</v>
      </c>
      <c r="AJ22" s="94">
        <f>+'t44'!AL122</f>
        <v>0</v>
      </c>
      <c r="AK22" s="94">
        <f>+'t44'!AM122</f>
        <v>0</v>
      </c>
      <c r="AL22" s="94">
        <f>+'t44'!AN122</f>
        <v>0</v>
      </c>
      <c r="AM22" s="94">
        <f>+'t44'!AO122</f>
        <v>0</v>
      </c>
      <c r="AN22" s="94">
        <f>+'t44'!AP122</f>
        <v>0</v>
      </c>
      <c r="AO22" s="94">
        <f>+'t44'!AQ122</f>
        <v>0</v>
      </c>
      <c r="AP22" s="94">
        <f>+'t44'!AR122</f>
        <v>0</v>
      </c>
      <c r="AQ22" s="94">
        <f>+'t44'!AS122</f>
        <v>0</v>
      </c>
      <c r="AR22" s="94">
        <f>+'t44'!AT122</f>
        <v>0</v>
      </c>
      <c r="AS22" s="94">
        <f>+'t44'!AU122</f>
        <v>0</v>
      </c>
      <c r="AT22" s="94">
        <f>+'t44'!AV122</f>
        <v>0</v>
      </c>
      <c r="AU22" s="94">
        <f>+'t44'!AW122</f>
        <v>0</v>
      </c>
      <c r="AV22" s="94">
        <f>+'t44'!AX122</f>
        <v>0</v>
      </c>
      <c r="AW22" s="94">
        <f>+'t44'!AY122</f>
        <v>0</v>
      </c>
      <c r="AX22" s="94">
        <f>+'t44'!AZ122</f>
        <v>0</v>
      </c>
      <c r="AY22" s="94">
        <f>+'t44'!BA122</f>
        <v>0</v>
      </c>
      <c r="AZ22" s="94">
        <f>+'t44'!BB122</f>
        <v>0</v>
      </c>
      <c r="BA22" s="94">
        <f>+'t44'!BC122</f>
        <v>0</v>
      </c>
      <c r="BB22" s="94">
        <f>+'t44'!BD122</f>
        <v>0</v>
      </c>
      <c r="BC22" s="94">
        <f>+'t44'!BE122</f>
        <v>0</v>
      </c>
      <c r="BD22" s="94">
        <f>+'t44'!BF122</f>
        <v>0</v>
      </c>
      <c r="BE22" s="94">
        <f>+'t44'!BG122</f>
        <v>0</v>
      </c>
      <c r="BF22" s="94">
        <f>+'t44'!BH122</f>
        <v>0</v>
      </c>
      <c r="BG22" s="94">
        <f>+'t44'!BI122</f>
        <v>0</v>
      </c>
      <c r="BH22" s="94">
        <f>+'t44'!BJ122</f>
        <v>0</v>
      </c>
      <c r="BI22" s="94">
        <f>+'t44'!BK122</f>
        <v>0</v>
      </c>
      <c r="BJ22" s="94">
        <f>+'t44'!BL122</f>
        <v>0</v>
      </c>
      <c r="BK22" s="94">
        <f>+'t44'!BM122</f>
        <v>0</v>
      </c>
      <c r="BL22" s="94">
        <f>+'t44'!BN122</f>
        <v>0</v>
      </c>
      <c r="BM22" s="94">
        <f>+'t44'!BO122</f>
        <v>0</v>
      </c>
      <c r="BN22" s="94">
        <f>+'t44'!BP122</f>
        <v>0</v>
      </c>
      <c r="BO22" s="94">
        <f>+'t44'!BQ122</f>
        <v>0</v>
      </c>
      <c r="BP22" s="94">
        <f>+'t44'!BR122</f>
        <v>0</v>
      </c>
      <c r="BQ22" s="94">
        <f>+'t44'!BS122</f>
        <v>0</v>
      </c>
      <c r="BR22" s="94">
        <f>+'t44'!BT122</f>
        <v>0</v>
      </c>
      <c r="BS22" s="94">
        <f>+'t44'!BU122</f>
        <v>0</v>
      </c>
      <c r="BT22" s="94">
        <f>+'t44'!BV122</f>
        <v>0</v>
      </c>
      <c r="BU22" s="94">
        <f>+'t44'!BW122</f>
        <v>0</v>
      </c>
      <c r="BV22" s="94">
        <f>+'t44'!BX122</f>
        <v>0</v>
      </c>
      <c r="BW22" s="94">
        <f>+'t44'!BY122</f>
        <v>0</v>
      </c>
      <c r="BX22" s="94">
        <f>+'t44'!BZ122</f>
        <v>0</v>
      </c>
      <c r="BY22" s="94">
        <f>+'t44'!CA122</f>
        <v>0</v>
      </c>
      <c r="BZ22" s="94">
        <f>+'t44'!CB122</f>
        <v>0</v>
      </c>
      <c r="CA22" s="94">
        <f>+'t44'!CC122</f>
        <v>0</v>
      </c>
    </row>
    <row r="23" spans="1:79" s="135" customFormat="1" ht="16.5" customHeight="1" x14ac:dyDescent="0.45">
      <c r="A23" s="129" t="s">
        <v>212</v>
      </c>
      <c r="B23" s="94">
        <f>+'t44'!D123</f>
        <v>1882</v>
      </c>
      <c r="C23" s="94">
        <f>+'t44'!E123</f>
        <v>3.5</v>
      </c>
      <c r="D23" s="94">
        <f>+'t44'!F123</f>
        <v>1768</v>
      </c>
      <c r="E23" s="94">
        <f>+'t44'!G123</f>
        <v>3.06</v>
      </c>
      <c r="F23" s="94">
        <f>+'t44'!H123</f>
        <v>1663</v>
      </c>
      <c r="G23" s="94">
        <f>+'t44'!I123</f>
        <v>3.1</v>
      </c>
      <c r="H23" s="94">
        <f>+'t44'!J123</f>
        <v>1692</v>
      </c>
      <c r="I23" s="94">
        <f>+'t44'!K123</f>
        <v>3.06</v>
      </c>
      <c r="J23" s="94">
        <f>+'t44'!L123</f>
        <v>2054</v>
      </c>
      <c r="K23" s="94">
        <f>+'t44'!M123</f>
        <v>3.84</v>
      </c>
      <c r="L23" s="94">
        <f>+'t44'!N123</f>
        <v>2332</v>
      </c>
      <c r="M23" s="94">
        <f>+'t44'!O123</f>
        <v>4.54</v>
      </c>
      <c r="N23" s="94">
        <f>+'t44'!P123</f>
        <v>2582</v>
      </c>
      <c r="O23" s="94">
        <f>+'t44'!Q123</f>
        <v>4.49</v>
      </c>
      <c r="P23" s="94">
        <f>+'t44'!R123</f>
        <v>4179</v>
      </c>
      <c r="Q23" s="94">
        <f>+'t44'!S123</f>
        <v>6.84</v>
      </c>
      <c r="R23" s="94">
        <f>+'t44'!T123</f>
        <v>4459</v>
      </c>
      <c r="S23" s="94">
        <f>+'t44'!U123</f>
        <v>6.51</v>
      </c>
      <c r="T23" s="94">
        <f>+'t44'!V123</f>
        <v>3107</v>
      </c>
      <c r="U23" s="94">
        <f>+'t44'!W123</f>
        <v>4.54</v>
      </c>
      <c r="V23" s="94">
        <f>+'t44'!X123</f>
        <v>4464</v>
      </c>
      <c r="W23" s="94">
        <f>+'t44'!Y123</f>
        <v>6.23</v>
      </c>
      <c r="X23" s="94">
        <f>+'t44'!Z123</f>
        <v>4225</v>
      </c>
      <c r="Y23" s="94">
        <f>+'t44'!AA123</f>
        <v>5.75</v>
      </c>
      <c r="Z23" s="94">
        <f>+'t44'!AB123</f>
        <v>3331</v>
      </c>
      <c r="AA23" s="94">
        <f>+'t44'!AC123</f>
        <v>4.3499999999999996</v>
      </c>
      <c r="AB23" s="94">
        <f>+'t44'!AD123</f>
        <v>4625</v>
      </c>
      <c r="AC23" s="94">
        <f>+'t44'!AE123</f>
        <v>5.98</v>
      </c>
      <c r="AD23" s="94">
        <f>+'t44'!AF123</f>
        <v>4681</v>
      </c>
      <c r="AE23" s="94">
        <f>+'t44'!AG123</f>
        <v>6.4</v>
      </c>
      <c r="AF23" s="94">
        <f>+'t44'!AH123</f>
        <v>3741</v>
      </c>
      <c r="AG23" s="94">
        <f>+'t44'!AI123</f>
        <v>5.03</v>
      </c>
      <c r="AH23" s="94">
        <f>+'t44'!AJ123</f>
        <v>4774</v>
      </c>
      <c r="AI23" s="94">
        <f>+'t44'!AK123</f>
        <v>7.76</v>
      </c>
      <c r="AJ23" s="94">
        <f>+'t44'!AL123</f>
        <v>5432</v>
      </c>
      <c r="AK23" s="94">
        <f>+'t44'!AM123</f>
        <v>8.11</v>
      </c>
      <c r="AL23" s="94">
        <f>+'t44'!AN123</f>
        <v>4326</v>
      </c>
      <c r="AM23" s="94">
        <f>+'t44'!AO123</f>
        <v>6.5</v>
      </c>
      <c r="AN23" s="94">
        <f>+'t44'!AP123</f>
        <v>4560</v>
      </c>
      <c r="AO23" s="94">
        <f>+'t44'!AQ123</f>
        <v>6.54</v>
      </c>
      <c r="AP23" s="94">
        <f>+'t44'!AR123</f>
        <v>4727</v>
      </c>
      <c r="AQ23" s="94">
        <f>+'t44'!AS123</f>
        <v>6.99</v>
      </c>
      <c r="AR23" s="94">
        <f>+'t44'!AT123</f>
        <v>4761</v>
      </c>
      <c r="AS23" s="94">
        <f>+'t44'!AU123</f>
        <v>7.22</v>
      </c>
      <c r="AT23" s="94">
        <f>+'t44'!AV123</f>
        <v>5691</v>
      </c>
      <c r="AU23" s="94">
        <f>+'t44'!AW123</f>
        <v>8.9700000000000006</v>
      </c>
      <c r="AV23" s="94">
        <f>+'t44'!AX123</f>
        <v>6721</v>
      </c>
      <c r="AW23" s="94">
        <f>+'t44'!AY123</f>
        <v>11.01</v>
      </c>
      <c r="AX23" s="94">
        <f>+'t44'!AZ123</f>
        <v>5401</v>
      </c>
      <c r="AY23" s="94">
        <f>+'t44'!BA123</f>
        <v>11.07</v>
      </c>
      <c r="AZ23" s="94">
        <f>+'t44'!BB123</f>
        <v>3739</v>
      </c>
      <c r="BA23" s="94">
        <f>+'t44'!BC123</f>
        <v>8.7100000000000009</v>
      </c>
      <c r="BB23" s="94">
        <f>+'t44'!BD123</f>
        <v>5538</v>
      </c>
      <c r="BC23" s="94">
        <f>+'t44'!BE123</f>
        <v>13.51</v>
      </c>
      <c r="BD23" s="94">
        <f>+'t44'!BF123</f>
        <v>3560</v>
      </c>
      <c r="BE23" s="94">
        <f>+'t44'!BG123</f>
        <v>7.89</v>
      </c>
      <c r="BF23" s="94">
        <f>+'t44'!BH123</f>
        <v>4954</v>
      </c>
      <c r="BG23" s="94">
        <f>+'t44'!BI123</f>
        <v>9.19</v>
      </c>
      <c r="BH23" s="94">
        <f>+'t44'!BJ123</f>
        <v>4587</v>
      </c>
      <c r="BI23" s="94">
        <f>+'t44'!BK123</f>
        <v>8.33</v>
      </c>
      <c r="BJ23" s="94">
        <f>+'t44'!BL123</f>
        <v>8421</v>
      </c>
      <c r="BK23" s="94">
        <f>+'t44'!BM123</f>
        <v>13.11</v>
      </c>
      <c r="BL23" s="94">
        <f>+'t44'!BN123</f>
        <v>7397</v>
      </c>
      <c r="BM23" s="94">
        <f>+'t44'!BO123</f>
        <v>11.48</v>
      </c>
      <c r="BN23" s="94">
        <f>+'t44'!BP123</f>
        <v>8874</v>
      </c>
      <c r="BO23" s="94">
        <f>+'t44'!BQ123</f>
        <v>14.59</v>
      </c>
      <c r="BP23" s="94">
        <f>+'t44'!BR123</f>
        <v>8043</v>
      </c>
      <c r="BQ23" s="94">
        <f>+'t44'!BS123</f>
        <v>13.16</v>
      </c>
      <c r="BR23" s="94">
        <f>+'t44'!BT123</f>
        <v>12429</v>
      </c>
      <c r="BS23" s="94">
        <f>+'t44'!BU123</f>
        <v>20.18</v>
      </c>
      <c r="BT23" s="94">
        <f>+'t44'!BV123</f>
        <v>9277</v>
      </c>
      <c r="BU23" s="94">
        <f>+'t44'!BW123</f>
        <v>14.05</v>
      </c>
      <c r="BV23" s="94">
        <f>+'t44'!BX123</f>
        <v>9737</v>
      </c>
      <c r="BW23" s="94">
        <f>+'t44'!BY123</f>
        <v>14.38</v>
      </c>
      <c r="BX23" s="94">
        <f>+'t44'!BZ123</f>
        <v>5390</v>
      </c>
      <c r="BY23" s="94">
        <f>+'t44'!CA123</f>
        <v>9</v>
      </c>
      <c r="BZ23" s="94">
        <f>+'t44'!CB123</f>
        <v>6391</v>
      </c>
      <c r="CA23" s="94">
        <f>+'t44'!CC123</f>
        <v>10.19</v>
      </c>
    </row>
    <row r="24" spans="1:79" ht="16.5" customHeight="1" x14ac:dyDescent="0.45">
      <c r="A24" s="129" t="s">
        <v>428</v>
      </c>
      <c r="B24" s="94">
        <f>+'t44'!D124</f>
        <v>84146</v>
      </c>
      <c r="C24" s="94">
        <f>+'t44'!E124</f>
        <v>88.96</v>
      </c>
      <c r="D24" s="94">
        <f>+'t44'!F124</f>
        <v>95111</v>
      </c>
      <c r="E24" s="94">
        <f>+'t44'!G124</f>
        <v>99.84</v>
      </c>
      <c r="F24" s="94">
        <f>+'t44'!H124</f>
        <v>103530</v>
      </c>
      <c r="G24" s="94">
        <f>+'t44'!I124</f>
        <v>110.93</v>
      </c>
      <c r="H24" s="94">
        <f>+'t44'!J124</f>
        <v>69918</v>
      </c>
      <c r="I24" s="94">
        <f>+'t44'!K124</f>
        <v>77.62</v>
      </c>
      <c r="J24" s="94">
        <f>+'t44'!L124</f>
        <v>80395</v>
      </c>
      <c r="K24" s="94">
        <f>+'t44'!M124</f>
        <v>91.82</v>
      </c>
      <c r="L24" s="94">
        <f>+'t44'!N124</f>
        <v>82673</v>
      </c>
      <c r="M24" s="94">
        <f>+'t44'!O124</f>
        <v>98.45</v>
      </c>
      <c r="N24" s="94">
        <f>+'t44'!P124</f>
        <v>86799</v>
      </c>
      <c r="O24" s="94">
        <f>+'t44'!Q124</f>
        <v>104.78</v>
      </c>
      <c r="P24" s="94">
        <f>+'t44'!R124</f>
        <v>88182</v>
      </c>
      <c r="Q24" s="94">
        <f>+'t44'!S124</f>
        <v>141.22999999999999</v>
      </c>
      <c r="R24" s="94">
        <f>+'t44'!T124</f>
        <v>91219</v>
      </c>
      <c r="S24" s="94">
        <f>+'t44'!U124</f>
        <v>92.18</v>
      </c>
      <c r="T24" s="94">
        <f>+'t44'!V124</f>
        <v>100043</v>
      </c>
      <c r="U24" s="94">
        <f>+'t44'!W124</f>
        <v>96.48</v>
      </c>
      <c r="V24" s="94">
        <f>+'t44'!X124</f>
        <v>96894</v>
      </c>
      <c r="W24" s="94">
        <f>+'t44'!Y124</f>
        <v>89.57</v>
      </c>
      <c r="X24" s="94">
        <f>+'t44'!Z124</f>
        <v>93813</v>
      </c>
      <c r="Y24" s="94">
        <f>+'t44'!AA124</f>
        <v>81.52</v>
      </c>
      <c r="Z24" s="94">
        <f>+'t44'!AB124</f>
        <v>87308</v>
      </c>
      <c r="AA24" s="94">
        <f>+'t44'!AC124</f>
        <v>73.010000000000005</v>
      </c>
      <c r="AB24" s="94">
        <f>+'t44'!AD124</f>
        <v>108269</v>
      </c>
      <c r="AC24" s="94">
        <f>+'t44'!AE124</f>
        <v>88.62</v>
      </c>
      <c r="AD24" s="94">
        <f>+'t44'!AF124</f>
        <v>111449</v>
      </c>
      <c r="AE24" s="94">
        <f>+'t44'!AG124</f>
        <v>94.98</v>
      </c>
      <c r="AF24" s="94">
        <f>+'t44'!AH124</f>
        <v>95754</v>
      </c>
      <c r="AG24" s="94">
        <f>+'t44'!AI124</f>
        <v>90.95</v>
      </c>
      <c r="AH24" s="94">
        <f>+'t44'!AJ124</f>
        <v>80149</v>
      </c>
      <c r="AI24" s="94">
        <f>+'t44'!AK124</f>
        <v>86.55</v>
      </c>
      <c r="AJ24" s="94">
        <f>+'t44'!AL124</f>
        <v>77436</v>
      </c>
      <c r="AK24" s="94">
        <f>+'t44'!AM124</f>
        <v>82.82</v>
      </c>
      <c r="AL24" s="94">
        <f>+'t44'!AN124</f>
        <v>81057</v>
      </c>
      <c r="AM24" s="94">
        <f>+'t44'!AO124</f>
        <v>83.72</v>
      </c>
      <c r="AN24" s="94">
        <f>+'t44'!AP124</f>
        <v>93246</v>
      </c>
      <c r="AO24" s="94">
        <f>+'t44'!AQ124</f>
        <v>98.39</v>
      </c>
      <c r="AP24" s="94">
        <f>+'t44'!AR124</f>
        <v>89106</v>
      </c>
      <c r="AQ24" s="94">
        <f>+'t44'!AS124</f>
        <v>92.57</v>
      </c>
      <c r="AR24" s="94">
        <f>+'t44'!AT124</f>
        <v>105239</v>
      </c>
      <c r="AS24" s="94">
        <f>+'t44'!AU124</f>
        <v>112.55</v>
      </c>
      <c r="AT24" s="94">
        <f>+'t44'!AV124</f>
        <v>103391</v>
      </c>
      <c r="AU24" s="94">
        <f>+'t44'!AW124</f>
        <v>116.74</v>
      </c>
      <c r="AV24" s="94">
        <f>+'t44'!AX124</f>
        <v>98918</v>
      </c>
      <c r="AW24" s="94">
        <f>+'t44'!AY124</f>
        <v>118.38</v>
      </c>
      <c r="AX24" s="94">
        <f>+'t44'!AZ124</f>
        <v>92715</v>
      </c>
      <c r="AY24" s="94">
        <f>+'t44'!BA124</f>
        <v>120.24</v>
      </c>
      <c r="AZ24" s="94">
        <f>+'t44'!BB124</f>
        <v>99912</v>
      </c>
      <c r="BA24" s="94">
        <f>+'t44'!BC124</f>
        <v>141.83000000000001</v>
      </c>
      <c r="BB24" s="94">
        <f>+'t44'!BD124</f>
        <v>105403</v>
      </c>
      <c r="BC24" s="94">
        <f>+'t44'!BE124</f>
        <v>165.8</v>
      </c>
      <c r="BD24" s="94">
        <f>+'t44'!BF124</f>
        <v>81824</v>
      </c>
      <c r="BE24" s="94">
        <f>+'t44'!BG124</f>
        <v>128.69</v>
      </c>
      <c r="BF24" s="94">
        <f>+'t44'!BH124</f>
        <v>84930</v>
      </c>
      <c r="BG24" s="94">
        <f>+'t44'!BI124</f>
        <v>122.14</v>
      </c>
      <c r="BH24" s="94">
        <f>+'t44'!BJ124</f>
        <v>75956</v>
      </c>
      <c r="BI24" s="94">
        <f>+'t44'!BK124</f>
        <v>101.72</v>
      </c>
      <c r="BJ24" s="94">
        <f>+'t44'!BL124</f>
        <v>103306</v>
      </c>
      <c r="BK24" s="94">
        <f>+'t44'!BM124</f>
        <v>123.94</v>
      </c>
      <c r="BL24" s="94">
        <f>+'t44'!BN124</f>
        <v>105167</v>
      </c>
      <c r="BM24" s="94">
        <f>+'t44'!BO124</f>
        <v>121</v>
      </c>
      <c r="BN24" s="94">
        <f>+'t44'!BP124</f>
        <v>107038</v>
      </c>
      <c r="BO24" s="94">
        <f>+'t44'!BQ124</f>
        <v>127.78</v>
      </c>
      <c r="BP24" s="94">
        <f>+'t44'!BR124</f>
        <v>108979</v>
      </c>
      <c r="BQ24" s="94">
        <f>+'t44'!BS124</f>
        <v>130.97</v>
      </c>
      <c r="BR24" s="94">
        <f>+'t44'!BT124</f>
        <v>113681</v>
      </c>
      <c r="BS24" s="94">
        <f>+'t44'!BU124</f>
        <v>125.07</v>
      </c>
      <c r="BT24" s="94">
        <f>+'t44'!BV124</f>
        <v>107031</v>
      </c>
      <c r="BU24" s="94">
        <f>+'t44'!BW124</f>
        <v>116.41</v>
      </c>
      <c r="BV24" s="94">
        <f>+'t44'!BX124</f>
        <v>101741</v>
      </c>
      <c r="BW24" s="94">
        <f>+'t44'!BY124</f>
        <v>110.23</v>
      </c>
      <c r="BX24" s="94">
        <f>+'t44'!BZ124</f>
        <v>131276</v>
      </c>
      <c r="BY24" s="94">
        <f>+'t44'!CA124</f>
        <v>144.5</v>
      </c>
      <c r="BZ24" s="94">
        <f>+'t44'!CB124</f>
        <v>137769</v>
      </c>
      <c r="CA24" s="94">
        <f>+'t44'!CC124</f>
        <v>155.69999999999999</v>
      </c>
    </row>
    <row r="25" spans="1:79" ht="16.5" customHeight="1" x14ac:dyDescent="0.45">
      <c r="A25" s="129" t="s">
        <v>929</v>
      </c>
      <c r="B25" s="94">
        <f>+'t44'!D125</f>
        <v>10285</v>
      </c>
      <c r="C25" s="94">
        <f>+'t44'!E125</f>
        <v>12.16</v>
      </c>
      <c r="D25" s="94">
        <f>+'t44'!F125</f>
        <v>7174</v>
      </c>
      <c r="E25" s="94">
        <f>+'t44'!G125</f>
        <v>8.17</v>
      </c>
      <c r="F25" s="94">
        <f>+'t44'!H125</f>
        <v>8363</v>
      </c>
      <c r="G25" s="94">
        <f>+'t44'!I125</f>
        <v>9.64</v>
      </c>
      <c r="H25" s="94">
        <f>+'t44'!J125</f>
        <v>5700</v>
      </c>
      <c r="I25" s="94">
        <f>+'t44'!K125</f>
        <v>6.89</v>
      </c>
      <c r="J25" s="94">
        <f>+'t44'!L125</f>
        <v>6919</v>
      </c>
      <c r="K25" s="94">
        <f>+'t44'!M125</f>
        <v>8.11</v>
      </c>
      <c r="L25" s="94">
        <f>+'t44'!N125</f>
        <v>7382</v>
      </c>
      <c r="M25" s="94">
        <f>+'t44'!O125</f>
        <v>8.93</v>
      </c>
      <c r="N25" s="94">
        <f>+'t44'!P125</f>
        <v>8911</v>
      </c>
      <c r="O25" s="94">
        <f>+'t44'!Q125</f>
        <v>10.47</v>
      </c>
      <c r="P25" s="94">
        <f>+'t44'!R125</f>
        <v>5520</v>
      </c>
      <c r="Q25" s="94">
        <f>+'t44'!S125</f>
        <v>5.87</v>
      </c>
      <c r="R25" s="94">
        <f>+'t44'!T125</f>
        <v>5685</v>
      </c>
      <c r="S25" s="94">
        <f>+'t44'!U125</f>
        <v>5.42</v>
      </c>
      <c r="T25" s="94">
        <f>+'t44'!V125</f>
        <v>8281</v>
      </c>
      <c r="U25" s="94">
        <f>+'t44'!W125</f>
        <v>7.55</v>
      </c>
      <c r="V25" s="94">
        <f>+'t44'!X125</f>
        <v>6053</v>
      </c>
      <c r="W25" s="94">
        <f>+'t44'!Y125</f>
        <v>5.58</v>
      </c>
      <c r="X25" s="94">
        <f>+'t44'!Z125</f>
        <v>7335</v>
      </c>
      <c r="Y25" s="94">
        <f>+'t44'!AA125</f>
        <v>6.4</v>
      </c>
      <c r="Z25" s="94">
        <f>+'t44'!AB125</f>
        <v>6032</v>
      </c>
      <c r="AA25" s="94">
        <f>+'t44'!AC125</f>
        <v>4.88</v>
      </c>
      <c r="AB25" s="94">
        <f>+'t44'!AD125</f>
        <v>6025</v>
      </c>
      <c r="AC25" s="94">
        <f>+'t44'!AE125</f>
        <v>4.74</v>
      </c>
      <c r="AD25" s="94">
        <f>+'t44'!AF125</f>
        <v>5821</v>
      </c>
      <c r="AE25" s="94">
        <f>+'t44'!AG125</f>
        <v>5.33</v>
      </c>
      <c r="AF25" s="94">
        <f>+'t44'!AH125</f>
        <v>2829</v>
      </c>
      <c r="AG25" s="94">
        <f>+'t44'!AI125</f>
        <v>2.54</v>
      </c>
      <c r="AH25" s="94">
        <f>+'t44'!AJ125</f>
        <v>2469</v>
      </c>
      <c r="AI25" s="94">
        <f>+'t44'!AK125</f>
        <v>2.35</v>
      </c>
      <c r="AJ25" s="94">
        <f>+'t44'!AL125</f>
        <v>3253</v>
      </c>
      <c r="AK25" s="94">
        <f>+'t44'!AM125</f>
        <v>3.21</v>
      </c>
      <c r="AL25" s="94">
        <f>+'t44'!AN125</f>
        <v>4462</v>
      </c>
      <c r="AM25" s="94">
        <f>+'t44'!AO125</f>
        <v>4.2300000000000004</v>
      </c>
      <c r="AN25" s="94">
        <f>+'t44'!AP125</f>
        <v>4891</v>
      </c>
      <c r="AO25" s="94">
        <f>+'t44'!AQ125</f>
        <v>4.66</v>
      </c>
      <c r="AP25" s="94">
        <f>+'t44'!AR125</f>
        <v>3677</v>
      </c>
      <c r="AQ25" s="94">
        <f>+'t44'!AS125</f>
        <v>3.21</v>
      </c>
      <c r="AR25" s="94">
        <f>+'t44'!AT125</f>
        <v>5190</v>
      </c>
      <c r="AS25" s="94">
        <f>+'t44'!AU125</f>
        <v>4.74</v>
      </c>
      <c r="AT25" s="94">
        <f>+'t44'!AV125</f>
        <v>4073</v>
      </c>
      <c r="AU25" s="94">
        <f>+'t44'!AW125</f>
        <v>4.34</v>
      </c>
      <c r="AV25" s="94">
        <f>+'t44'!AX125</f>
        <v>5392</v>
      </c>
      <c r="AW25" s="94">
        <f>+'t44'!AY125</f>
        <v>6.72</v>
      </c>
      <c r="AX25" s="94">
        <f>+'t44'!AZ125</f>
        <v>3424</v>
      </c>
      <c r="AY25" s="94">
        <f>+'t44'!BA125</f>
        <v>4.84</v>
      </c>
      <c r="AZ25" s="94">
        <f>+'t44'!BB125</f>
        <v>2590</v>
      </c>
      <c r="BA25" s="94">
        <f>+'t44'!BC125</f>
        <v>3.63</v>
      </c>
      <c r="BB25" s="94">
        <f>+'t44'!BD125</f>
        <v>4213</v>
      </c>
      <c r="BC25" s="94">
        <f>+'t44'!BE125</f>
        <v>5.92</v>
      </c>
      <c r="BD25" s="94">
        <f>+'t44'!BF125</f>
        <v>3211</v>
      </c>
      <c r="BE25" s="94">
        <f>+'t44'!BG125</f>
        <v>3.94</v>
      </c>
      <c r="BF25" s="94">
        <f>+'t44'!BH125</f>
        <v>3960</v>
      </c>
      <c r="BG25" s="94">
        <f>+'t44'!BI125</f>
        <v>4.96</v>
      </c>
      <c r="BH25" s="94">
        <f>+'t44'!BJ125</f>
        <v>7068</v>
      </c>
      <c r="BI25" s="94">
        <f>+'t44'!BK125</f>
        <v>7.69</v>
      </c>
      <c r="BJ25" s="94">
        <f>+'t44'!BL125</f>
        <v>18057</v>
      </c>
      <c r="BK25" s="94">
        <f>+'t44'!BM125</f>
        <v>18.43</v>
      </c>
      <c r="BL25" s="94">
        <f>+'t44'!BN125</f>
        <v>16423</v>
      </c>
      <c r="BM25" s="94">
        <f>+'t44'!BO125</f>
        <v>16.86</v>
      </c>
      <c r="BN25" s="94">
        <f>+'t44'!BP125</f>
        <v>17332</v>
      </c>
      <c r="BO25" s="94">
        <f>+'t44'!BQ125</f>
        <v>17.489999999999998</v>
      </c>
      <c r="BP25" s="94">
        <f>+'t44'!BR125</f>
        <v>16450</v>
      </c>
      <c r="BQ25" s="94">
        <f>+'t44'!BS125</f>
        <v>16.37</v>
      </c>
      <c r="BR25" s="94">
        <f>+'t44'!BT125</f>
        <v>41340</v>
      </c>
      <c r="BS25" s="94">
        <f>+'t44'!BU125</f>
        <v>37.68</v>
      </c>
      <c r="BT25" s="94">
        <f>+'t44'!BV125</f>
        <v>46695</v>
      </c>
      <c r="BU25" s="94">
        <f>+'t44'!BW125</f>
        <v>40.76</v>
      </c>
      <c r="BV25" s="94">
        <f>+'t44'!BX125</f>
        <v>33575</v>
      </c>
      <c r="BW25" s="94">
        <f>+'t44'!BY125</f>
        <v>29.35</v>
      </c>
      <c r="BX25" s="94">
        <f>+'t44'!BZ125</f>
        <v>13440</v>
      </c>
      <c r="BY25" s="94">
        <f>+'t44'!CA125</f>
        <v>12.7</v>
      </c>
      <c r="BZ25" s="94">
        <f>+'t44'!CB125</f>
        <v>12922</v>
      </c>
      <c r="CA25" s="94">
        <f>+'t44'!CC125</f>
        <v>12.81</v>
      </c>
    </row>
    <row r="26" spans="1:79" s="365" customFormat="1" ht="16.5" customHeight="1" x14ac:dyDescent="0.45">
      <c r="A26" s="129" t="s">
        <v>429</v>
      </c>
      <c r="B26" s="94">
        <f>+'t44'!D126</f>
        <v>8061</v>
      </c>
      <c r="C26" s="94">
        <f>+'t44'!E126</f>
        <v>8.83</v>
      </c>
      <c r="D26" s="94">
        <f>+'t44'!F126</f>
        <v>5920</v>
      </c>
      <c r="E26" s="94">
        <f>+'t44'!G126</f>
        <v>6.51</v>
      </c>
      <c r="F26" s="94">
        <f>+'t44'!H126</f>
        <v>6919</v>
      </c>
      <c r="G26" s="94">
        <f>+'t44'!I126</f>
        <v>7.92</v>
      </c>
      <c r="H26" s="94">
        <f>+'t44'!J126</f>
        <v>4161</v>
      </c>
      <c r="I26" s="94">
        <f>+'t44'!K126</f>
        <v>4.75</v>
      </c>
      <c r="J26" s="94">
        <f>+'t44'!L126</f>
        <v>5841</v>
      </c>
      <c r="K26" s="94">
        <f>+'t44'!M126</f>
        <v>6.7</v>
      </c>
      <c r="L26" s="94">
        <f>+'t44'!N126</f>
        <v>5872</v>
      </c>
      <c r="M26" s="94">
        <f>+'t44'!O126</f>
        <v>6.81</v>
      </c>
      <c r="N26" s="94">
        <f>+'t44'!P126</f>
        <v>7528</v>
      </c>
      <c r="O26" s="94">
        <f>+'t44'!Q126</f>
        <v>8.68</v>
      </c>
      <c r="P26" s="94">
        <f>+'t44'!R126</f>
        <v>4374</v>
      </c>
      <c r="Q26" s="94">
        <f>+'t44'!S126</f>
        <v>4.5</v>
      </c>
      <c r="R26" s="94">
        <f>+'t44'!T126</f>
        <v>4532</v>
      </c>
      <c r="S26" s="94">
        <f>+'t44'!U126</f>
        <v>4.1900000000000004</v>
      </c>
      <c r="T26" s="94">
        <f>+'t44'!V126</f>
        <v>7250</v>
      </c>
      <c r="U26" s="94">
        <f>+'t44'!W126</f>
        <v>6.47</v>
      </c>
      <c r="V26" s="94">
        <f>+'t44'!X126</f>
        <v>4653</v>
      </c>
      <c r="W26" s="94">
        <f>+'t44'!Y126</f>
        <v>4.07</v>
      </c>
      <c r="X26" s="94">
        <f>+'t44'!Z126</f>
        <v>5850</v>
      </c>
      <c r="Y26" s="94">
        <f>+'t44'!AA126</f>
        <v>4.78</v>
      </c>
      <c r="Z26" s="94">
        <f>+'t44'!AB126</f>
        <v>4901</v>
      </c>
      <c r="AA26" s="94">
        <f>+'t44'!AC126</f>
        <v>3.79</v>
      </c>
      <c r="AB26" s="94">
        <f>+'t44'!AD126</f>
        <v>4705</v>
      </c>
      <c r="AC26" s="94">
        <f>+'t44'!AE126</f>
        <v>3.29</v>
      </c>
      <c r="AD26" s="94">
        <f>+'t44'!AF126</f>
        <v>4011</v>
      </c>
      <c r="AE26" s="94">
        <f>+'t44'!AG126</f>
        <v>3.28</v>
      </c>
      <c r="AF26" s="94">
        <f>+'t44'!AH126</f>
        <v>2374</v>
      </c>
      <c r="AG26" s="94">
        <f>+'t44'!AI126</f>
        <v>2.09</v>
      </c>
      <c r="AH26" s="94">
        <f>+'t44'!AJ126</f>
        <v>1835</v>
      </c>
      <c r="AI26" s="94">
        <f>+'t44'!AK126</f>
        <v>1.72</v>
      </c>
      <c r="AJ26" s="94">
        <f>+'t44'!AL126</f>
        <v>2353</v>
      </c>
      <c r="AK26" s="94">
        <f>+'t44'!AM126</f>
        <v>2.23</v>
      </c>
      <c r="AL26" s="94">
        <f>+'t44'!AN126</f>
        <v>3046</v>
      </c>
      <c r="AM26" s="94">
        <f>+'t44'!AO126</f>
        <v>2.73</v>
      </c>
      <c r="AN26" s="94">
        <f>+'t44'!AP126</f>
        <v>3666</v>
      </c>
      <c r="AO26" s="94">
        <f>+'t44'!AQ126</f>
        <v>3.24</v>
      </c>
      <c r="AP26" s="94">
        <f>+'t44'!AR126</f>
        <v>2774</v>
      </c>
      <c r="AQ26" s="94">
        <f>+'t44'!AS126</f>
        <v>2.48</v>
      </c>
      <c r="AR26" s="94">
        <f>+'t44'!AT126</f>
        <v>4047</v>
      </c>
      <c r="AS26" s="94">
        <f>+'t44'!AU126</f>
        <v>3.66</v>
      </c>
      <c r="AT26" s="94">
        <f>+'t44'!AV126</f>
        <v>3474</v>
      </c>
      <c r="AU26" s="94">
        <f>+'t44'!AW126</f>
        <v>3.64</v>
      </c>
      <c r="AV26" s="94">
        <f>+'t44'!AX126</f>
        <v>4386</v>
      </c>
      <c r="AW26" s="94">
        <f>+'t44'!AY126</f>
        <v>5.44</v>
      </c>
      <c r="AX26" s="94">
        <f>+'t44'!AZ126</f>
        <v>2613</v>
      </c>
      <c r="AY26" s="94">
        <f>+'t44'!BA126</f>
        <v>3.6</v>
      </c>
      <c r="AZ26" s="94">
        <f>+'t44'!BB126</f>
        <v>2330</v>
      </c>
      <c r="BA26" s="94">
        <f>+'t44'!BC126</f>
        <v>3.23</v>
      </c>
      <c r="BB26" s="94">
        <f>+'t44'!BD126</f>
        <v>3415</v>
      </c>
      <c r="BC26" s="94">
        <f>+'t44'!BE126</f>
        <v>4.97</v>
      </c>
      <c r="BD26" s="94">
        <f>+'t44'!BF126</f>
        <v>2509</v>
      </c>
      <c r="BE26" s="94">
        <f>+'t44'!BG126</f>
        <v>3.04</v>
      </c>
      <c r="BF26" s="94">
        <f>+'t44'!BH126</f>
        <v>2541</v>
      </c>
      <c r="BG26" s="94">
        <f>+'t44'!BI126</f>
        <v>3.27</v>
      </c>
      <c r="BH26" s="94">
        <f>+'t44'!BJ126</f>
        <v>4629</v>
      </c>
      <c r="BI26" s="94">
        <f>+'t44'!BK126</f>
        <v>5.25</v>
      </c>
      <c r="BJ26" s="94">
        <f>+'t44'!BL126</f>
        <v>6708</v>
      </c>
      <c r="BK26" s="94">
        <f>+'t44'!BM126</f>
        <v>6.79</v>
      </c>
      <c r="BL26" s="94">
        <f>+'t44'!BN126</f>
        <v>6360</v>
      </c>
      <c r="BM26" s="94">
        <f>+'t44'!BO126</f>
        <v>6.41</v>
      </c>
      <c r="BN26" s="94">
        <f>+'t44'!BP126</f>
        <v>5492</v>
      </c>
      <c r="BO26" s="94">
        <f>+'t44'!BQ126</f>
        <v>5.48</v>
      </c>
      <c r="BP26" s="94">
        <f>+'t44'!BR126</f>
        <v>7660</v>
      </c>
      <c r="BQ26" s="94">
        <f>+'t44'!BS126</f>
        <v>7.74</v>
      </c>
      <c r="BR26" s="94">
        <f>+'t44'!BT126</f>
        <v>18630</v>
      </c>
      <c r="BS26" s="94">
        <f>+'t44'!BU126</f>
        <v>15.86</v>
      </c>
      <c r="BT26" s="94">
        <f>+'t44'!BV126</f>
        <v>23417</v>
      </c>
      <c r="BU26" s="94">
        <f>+'t44'!BW126</f>
        <v>18.55</v>
      </c>
      <c r="BV26" s="94">
        <f>+'t44'!BX126</f>
        <v>23525</v>
      </c>
      <c r="BW26" s="94">
        <f>+'t44'!BY126</f>
        <v>19.899999999999999</v>
      </c>
      <c r="BX26" s="94">
        <f>+'t44'!BZ126</f>
        <v>10066</v>
      </c>
      <c r="BY26" s="94">
        <f>+'t44'!CA126</f>
        <v>9.39</v>
      </c>
      <c r="BZ26" s="94">
        <f>+'t44'!CB126</f>
        <v>10907</v>
      </c>
      <c r="CA26" s="94">
        <f>+'t44'!CC126</f>
        <v>10.76</v>
      </c>
    </row>
    <row r="27" spans="1:79" s="365" customFormat="1" ht="16.5" customHeight="1" x14ac:dyDescent="0.45">
      <c r="A27" s="129" t="s">
        <v>430</v>
      </c>
      <c r="B27" s="94">
        <f>+'t44'!D127</f>
        <v>2160</v>
      </c>
      <c r="C27" s="94">
        <f>+'t44'!E127</f>
        <v>3.21</v>
      </c>
      <c r="D27" s="94">
        <f>+'t44'!F127</f>
        <v>1187</v>
      </c>
      <c r="E27" s="94">
        <f>+'t44'!G127</f>
        <v>1.52</v>
      </c>
      <c r="F27" s="94">
        <f>+'t44'!H127</f>
        <v>1433</v>
      </c>
      <c r="G27" s="94">
        <f>+'t44'!I127</f>
        <v>1.71</v>
      </c>
      <c r="H27" s="94">
        <f>+'t44'!J127</f>
        <v>1526</v>
      </c>
      <c r="I27" s="94">
        <f>+'t44'!K127</f>
        <v>2.14</v>
      </c>
      <c r="J27" s="94">
        <f>+'t44'!L127</f>
        <v>1051</v>
      </c>
      <c r="K27" s="94">
        <f>+'t44'!M127</f>
        <v>1.37</v>
      </c>
      <c r="L27" s="94">
        <f>+'t44'!N127</f>
        <v>1509</v>
      </c>
      <c r="M27" s="94">
        <f>+'t44'!O127</f>
        <v>2.12</v>
      </c>
      <c r="N27" s="94">
        <f>+'t44'!P127</f>
        <v>1262</v>
      </c>
      <c r="O27" s="94">
        <f>+'t44'!Q127</f>
        <v>1.58</v>
      </c>
      <c r="P27" s="94">
        <f>+'t44'!R127</f>
        <v>1125</v>
      </c>
      <c r="Q27" s="94">
        <f>+'t44'!S127</f>
        <v>1.31</v>
      </c>
      <c r="R27" s="94">
        <f>+'t44'!T127</f>
        <v>1052</v>
      </c>
      <c r="S27" s="94">
        <f>+'t44'!U127</f>
        <v>1.07</v>
      </c>
      <c r="T27" s="94">
        <f>+'t44'!V127</f>
        <v>1031</v>
      </c>
      <c r="U27" s="94">
        <f>+'t44'!W127</f>
        <v>1.08</v>
      </c>
      <c r="V27" s="94">
        <f>+'t44'!X127</f>
        <v>643</v>
      </c>
      <c r="W27" s="94">
        <f>+'t44'!Y127</f>
        <v>0.56999999999999995</v>
      </c>
      <c r="X27" s="94">
        <f>+'t44'!Z127</f>
        <v>748</v>
      </c>
      <c r="Y27" s="94">
        <f>+'t44'!AA127</f>
        <v>0.71</v>
      </c>
      <c r="Z27" s="94">
        <f>+'t44'!AB127</f>
        <v>1021</v>
      </c>
      <c r="AA27" s="94">
        <f>+'t44'!AC127</f>
        <v>0.95</v>
      </c>
      <c r="AB27" s="94">
        <f>+'t44'!AD127</f>
        <v>733</v>
      </c>
      <c r="AC27" s="94">
        <f>+'t44'!AE127</f>
        <v>0.77</v>
      </c>
      <c r="AD27" s="94">
        <f>+'t44'!AF127</f>
        <v>338</v>
      </c>
      <c r="AE27" s="94">
        <f>+'t44'!AG127</f>
        <v>0.32</v>
      </c>
      <c r="AF27" s="94">
        <f>+'t44'!AH127</f>
        <v>454</v>
      </c>
      <c r="AG27" s="94">
        <f>+'t44'!AI127</f>
        <v>0.42</v>
      </c>
      <c r="AH27" s="94">
        <f>+'t44'!AJ127</f>
        <v>633</v>
      </c>
      <c r="AI27" s="94">
        <f>+'t44'!AK127</f>
        <v>0.63</v>
      </c>
      <c r="AJ27" s="94">
        <f>+'t44'!AL127</f>
        <v>680</v>
      </c>
      <c r="AK27" s="94">
        <f>+'t44'!AM127</f>
        <v>0.61</v>
      </c>
      <c r="AL27" s="94">
        <f>+'t44'!AN127</f>
        <v>853</v>
      </c>
      <c r="AM27" s="94">
        <f>+'t44'!AO127</f>
        <v>0.7</v>
      </c>
      <c r="AN27" s="94">
        <f>+'t44'!AP127</f>
        <v>466</v>
      </c>
      <c r="AO27" s="94">
        <f>+'t44'!AQ127</f>
        <v>0.45</v>
      </c>
      <c r="AP27" s="94">
        <f>+'t44'!AR127</f>
        <v>883</v>
      </c>
      <c r="AQ27" s="94">
        <f>+'t44'!AS127</f>
        <v>0.7</v>
      </c>
      <c r="AR27" s="94">
        <f>+'t44'!AT127</f>
        <v>940</v>
      </c>
      <c r="AS27" s="94">
        <f>+'t44'!AU127</f>
        <v>0.8</v>
      </c>
      <c r="AT27" s="94">
        <f>+'t44'!AV127</f>
        <v>598</v>
      </c>
      <c r="AU27" s="94">
        <f>+'t44'!AW127</f>
        <v>0.67</v>
      </c>
      <c r="AV27" s="94">
        <f>+'t44'!AX127</f>
        <v>963</v>
      </c>
      <c r="AW27" s="94">
        <f>+'t44'!AY127</f>
        <v>1.21</v>
      </c>
      <c r="AX27" s="94">
        <f>+'t44'!AZ127</f>
        <v>811</v>
      </c>
      <c r="AY27" s="94">
        <f>+'t44'!BA127</f>
        <v>1.23</v>
      </c>
      <c r="AZ27" s="94">
        <f>+'t44'!BB127</f>
        <v>260</v>
      </c>
      <c r="BA27" s="94">
        <f>+'t44'!BC127</f>
        <v>0.4</v>
      </c>
      <c r="BB27" s="94">
        <f>+'t44'!BD127</f>
        <v>526</v>
      </c>
      <c r="BC27" s="94">
        <f>+'t44'!BE127</f>
        <v>0.63</v>
      </c>
      <c r="BD27" s="94">
        <f>+'t44'!BF127</f>
        <v>696</v>
      </c>
      <c r="BE27" s="94">
        <f>+'t44'!BG127</f>
        <v>0.9</v>
      </c>
      <c r="BF27" s="94">
        <f>+'t44'!BH127</f>
        <v>1418</v>
      </c>
      <c r="BG27" s="94">
        <f>+'t44'!BI127</f>
        <v>1.69</v>
      </c>
      <c r="BH27" s="94">
        <f>+'t44'!BJ127</f>
        <v>2439</v>
      </c>
      <c r="BI27" s="94">
        <f>+'t44'!BK127</f>
        <v>2.4300000000000002</v>
      </c>
      <c r="BJ27" s="94">
        <f>+'t44'!BL127</f>
        <v>11348</v>
      </c>
      <c r="BK27" s="94">
        <f>+'t44'!BM127</f>
        <v>11.64</v>
      </c>
      <c r="BL27" s="94">
        <f>+'t44'!BN127</f>
        <v>9934</v>
      </c>
      <c r="BM27" s="94">
        <f>+'t44'!BO127</f>
        <v>10.220000000000001</v>
      </c>
      <c r="BN27" s="94">
        <f>+'t44'!BP127</f>
        <v>11827</v>
      </c>
      <c r="BO27" s="94">
        <f>+'t44'!BQ127</f>
        <v>12</v>
      </c>
      <c r="BP27" s="94">
        <f>+'t44'!BR127</f>
        <v>8789</v>
      </c>
      <c r="BQ27" s="94">
        <f>+'t44'!BS127</f>
        <v>8.61</v>
      </c>
      <c r="BR27" s="94">
        <f>+'t44'!BT127</f>
        <v>22508</v>
      </c>
      <c r="BS27" s="94">
        <f>+'t44'!BU127</f>
        <v>21.49</v>
      </c>
      <c r="BT27" s="94">
        <f>+'t44'!BV127</f>
        <v>22642</v>
      </c>
      <c r="BU27" s="94">
        <f>+'t44'!BW127</f>
        <v>21.31</v>
      </c>
      <c r="BV27" s="94">
        <f>+'t44'!BX127</f>
        <v>10050</v>
      </c>
      <c r="BW27" s="94">
        <f>+'t44'!BY127</f>
        <v>9.42</v>
      </c>
      <c r="BX27" s="94">
        <f>+'t44'!BZ127</f>
        <v>3052</v>
      </c>
      <c r="BY27" s="94">
        <f>+'t44'!CA127</f>
        <v>2.83</v>
      </c>
      <c r="BZ27" s="94">
        <f>+'t44'!CB127</f>
        <v>2015</v>
      </c>
      <c r="CA27" s="94">
        <f>+'t44'!CC127</f>
        <v>2.04</v>
      </c>
    </row>
    <row r="28" spans="1:79" s="369" customFormat="1" ht="16.5" customHeight="1" x14ac:dyDescent="0.45">
      <c r="A28" s="129" t="s">
        <v>431</v>
      </c>
      <c r="B28" s="94">
        <f>+'t44'!D128</f>
        <v>64</v>
      </c>
      <c r="C28" s="94">
        <f>+'t44'!E128</f>
        <v>0.13</v>
      </c>
      <c r="D28" s="94">
        <f>+'t44'!F128</f>
        <v>67</v>
      </c>
      <c r="E28" s="94">
        <f>+'t44'!G128</f>
        <v>0.13</v>
      </c>
      <c r="F28" s="94">
        <f>+'t44'!H128</f>
        <v>11</v>
      </c>
      <c r="G28" s="94">
        <f>+'t44'!I128</f>
        <v>0.01</v>
      </c>
      <c r="H28" s="94">
        <f>+'t44'!J128</f>
        <v>12</v>
      </c>
      <c r="I28" s="94">
        <f>+'t44'!K128</f>
        <v>0.01</v>
      </c>
      <c r="J28" s="94">
        <f>+'t44'!L128</f>
        <v>28</v>
      </c>
      <c r="K28" s="94">
        <f>+'t44'!M128</f>
        <v>0.05</v>
      </c>
      <c r="L28" s="94">
        <f>+'t44'!N128</f>
        <v>1</v>
      </c>
      <c r="M28" s="94">
        <f>+'t44'!O128</f>
        <v>0</v>
      </c>
      <c r="N28" s="94">
        <f>+'t44'!P128</f>
        <v>120</v>
      </c>
      <c r="O28" s="94">
        <f>+'t44'!Q128</f>
        <v>0.2</v>
      </c>
      <c r="P28" s="94">
        <f>+'t44'!R128</f>
        <v>21</v>
      </c>
      <c r="Q28" s="94">
        <f>+'t44'!S128</f>
        <v>0.05</v>
      </c>
      <c r="R28" s="94">
        <f>+'t44'!T128</f>
        <v>101</v>
      </c>
      <c r="S28" s="94">
        <f>+'t44'!U128</f>
        <v>0.16</v>
      </c>
      <c r="T28" s="94">
        <f>+'t44'!V128</f>
        <v>0</v>
      </c>
      <c r="U28" s="94">
        <f>+'t44'!W128</f>
        <v>0</v>
      </c>
      <c r="V28" s="94">
        <f>+'t44'!X128</f>
        <v>757</v>
      </c>
      <c r="W28" s="94">
        <f>+'t44'!Y128</f>
        <v>0.95</v>
      </c>
      <c r="X28" s="94">
        <f>+'t44'!Z128</f>
        <v>738</v>
      </c>
      <c r="Y28" s="94">
        <f>+'t44'!AA128</f>
        <v>0.92</v>
      </c>
      <c r="Z28" s="94">
        <f>+'t44'!AB128</f>
        <v>109</v>
      </c>
      <c r="AA28" s="94">
        <f>+'t44'!AC128</f>
        <v>0.14000000000000001</v>
      </c>
      <c r="AB28" s="94">
        <f>+'t44'!AD128</f>
        <v>587</v>
      </c>
      <c r="AC28" s="94">
        <f>+'t44'!AE128</f>
        <v>0.69</v>
      </c>
      <c r="AD28" s="94">
        <f>+'t44'!AF128</f>
        <v>1472</v>
      </c>
      <c r="AE28" s="94">
        <f>+'t44'!AG128</f>
        <v>1.73</v>
      </c>
      <c r="AF28" s="94">
        <f>+'t44'!AH128</f>
        <v>1</v>
      </c>
      <c r="AG28" s="94">
        <f>+'t44'!AI128</f>
        <v>0.02</v>
      </c>
      <c r="AH28" s="94">
        <f>+'t44'!AJ128</f>
        <v>0</v>
      </c>
      <c r="AI28" s="94">
        <f>+'t44'!AK128</f>
        <v>0</v>
      </c>
      <c r="AJ28" s="94">
        <f>+'t44'!AL128</f>
        <v>220</v>
      </c>
      <c r="AK28" s="94">
        <f>+'t44'!AM128</f>
        <v>0.38</v>
      </c>
      <c r="AL28" s="94">
        <f>+'t44'!AN128</f>
        <v>563</v>
      </c>
      <c r="AM28" s="94">
        <f>+'t44'!AO128</f>
        <v>0.8</v>
      </c>
      <c r="AN28" s="94">
        <f>+'t44'!AP128</f>
        <v>759</v>
      </c>
      <c r="AO28" s="94">
        <f>+'t44'!AQ128</f>
        <v>0.98</v>
      </c>
      <c r="AP28" s="94">
        <f>+'t44'!AR128</f>
        <v>20</v>
      </c>
      <c r="AQ28" s="94">
        <f>+'t44'!AS128</f>
        <v>0.03</v>
      </c>
      <c r="AR28" s="94">
        <f>+'t44'!AT128</f>
        <v>203</v>
      </c>
      <c r="AS28" s="94">
        <f>+'t44'!AU128</f>
        <v>0.28999999999999998</v>
      </c>
      <c r="AT28" s="94">
        <f>+'t44'!AV128</f>
        <v>0</v>
      </c>
      <c r="AU28" s="94">
        <f>+'t44'!AW128</f>
        <v>0.02</v>
      </c>
      <c r="AV28" s="94">
        <f>+'t44'!AX128</f>
        <v>42</v>
      </c>
      <c r="AW28" s="94">
        <f>+'t44'!AY128</f>
        <v>0.06</v>
      </c>
      <c r="AX28" s="94">
        <f>+'t44'!AZ128</f>
        <v>0</v>
      </c>
      <c r="AY28" s="94">
        <f>+'t44'!BA128</f>
        <v>0</v>
      </c>
      <c r="AZ28" s="94">
        <f>+'t44'!BB128</f>
        <v>0</v>
      </c>
      <c r="BA28" s="94">
        <f>+'t44'!BC128</f>
        <v>0</v>
      </c>
      <c r="BB28" s="94">
        <f>+'t44'!BD128</f>
        <v>273</v>
      </c>
      <c r="BC28" s="94">
        <f>+'t44'!BE128</f>
        <v>0.32</v>
      </c>
      <c r="BD28" s="94">
        <f>+'t44'!BF128</f>
        <v>6</v>
      </c>
      <c r="BE28" s="94">
        <f>+'t44'!BG128</f>
        <v>0</v>
      </c>
      <c r="BF28" s="94">
        <f>+'t44'!BH128</f>
        <v>0</v>
      </c>
      <c r="BG28" s="94">
        <f>+'t44'!BI128</f>
        <v>0</v>
      </c>
      <c r="BH28" s="94">
        <f>+'t44'!BJ128</f>
        <v>0</v>
      </c>
      <c r="BI28" s="94">
        <f>+'t44'!BK128</f>
        <v>0</v>
      </c>
      <c r="BJ28" s="94">
        <f>+'t44'!BL128</f>
        <v>0</v>
      </c>
      <c r="BK28" s="94">
        <f>+'t44'!BM128</f>
        <v>0</v>
      </c>
      <c r="BL28" s="94">
        <f>+'t44'!BN128</f>
        <v>128</v>
      </c>
      <c r="BM28" s="94">
        <f>+'t44'!BO128</f>
        <v>0.23</v>
      </c>
      <c r="BN28" s="94">
        <f>+'t44'!BP128</f>
        <v>13</v>
      </c>
      <c r="BO28" s="94">
        <f>+'t44'!BQ128</f>
        <v>0.02</v>
      </c>
      <c r="BP28" s="94">
        <f>+'t44'!BR128</f>
        <v>1</v>
      </c>
      <c r="BQ28" s="94">
        <f>+'t44'!BS128</f>
        <v>0.02</v>
      </c>
      <c r="BR28" s="94">
        <f>+'t44'!BT128</f>
        <v>203</v>
      </c>
      <c r="BS28" s="94">
        <f>+'t44'!BU128</f>
        <v>0.32</v>
      </c>
      <c r="BT28" s="94">
        <f>+'t44'!BV128</f>
        <v>635</v>
      </c>
      <c r="BU28" s="94">
        <f>+'t44'!BW128</f>
        <v>0.9</v>
      </c>
      <c r="BV28" s="94">
        <f>+'t44'!BX128</f>
        <v>1</v>
      </c>
      <c r="BW28" s="94">
        <f>+'t44'!BY128</f>
        <v>0.03</v>
      </c>
      <c r="BX28" s="94">
        <f>+'t44'!BZ128</f>
        <v>323</v>
      </c>
      <c r="BY28" s="94">
        <f>+'t44'!CA128</f>
        <v>0.48</v>
      </c>
      <c r="BZ28" s="94">
        <f>+'t44'!CB128</f>
        <v>0</v>
      </c>
      <c r="CA28" s="94">
        <f>+'t44'!CC128</f>
        <v>0.01</v>
      </c>
    </row>
    <row r="29" spans="1:79" ht="16.5" customHeight="1" x14ac:dyDescent="0.45">
      <c r="A29" s="129" t="s">
        <v>108</v>
      </c>
      <c r="B29" s="94">
        <f>+'t44'!D41</f>
        <v>940857</v>
      </c>
      <c r="C29" s="94">
        <f>+'t44'!E41</f>
        <v>299.52</v>
      </c>
      <c r="D29" s="94">
        <f>+'t44'!F41</f>
        <v>1211461</v>
      </c>
      <c r="E29" s="94">
        <f>+'t44'!G41</f>
        <v>345.62</v>
      </c>
      <c r="F29" s="94">
        <f>+'t44'!H41</f>
        <v>1194069</v>
      </c>
      <c r="G29" s="94">
        <f>+'t44'!I41</f>
        <v>357.83</v>
      </c>
      <c r="H29" s="94">
        <f>+'t44'!J41</f>
        <v>1036547</v>
      </c>
      <c r="I29" s="94">
        <f>+'t44'!K41</f>
        <v>300.85000000000002</v>
      </c>
      <c r="J29" s="94">
        <f>+'t44'!L41</f>
        <v>1496985</v>
      </c>
      <c r="K29" s="94">
        <f>+'t44'!M41</f>
        <v>417.49</v>
      </c>
      <c r="L29" s="94">
        <f>+'t44'!N41</f>
        <v>1071570</v>
      </c>
      <c r="M29" s="94">
        <f>+'t44'!O41</f>
        <v>323.97000000000003</v>
      </c>
      <c r="N29" s="94">
        <f>+'t44'!P41</f>
        <v>900311</v>
      </c>
      <c r="O29" s="94">
        <f>+'t44'!Q41</f>
        <v>254.75</v>
      </c>
      <c r="P29" s="94">
        <f>+'t44'!R41</f>
        <v>618197</v>
      </c>
      <c r="Q29" s="94">
        <f>+'t44'!S41</f>
        <v>207.86</v>
      </c>
      <c r="R29" s="94">
        <f>+'t44'!T41</f>
        <v>586932</v>
      </c>
      <c r="S29" s="94">
        <f>+'t44'!U41</f>
        <v>200.75</v>
      </c>
      <c r="T29" s="94">
        <f>+'t44'!V41</f>
        <v>894005</v>
      </c>
      <c r="U29" s="94">
        <f>+'t44'!W41</f>
        <v>278.74</v>
      </c>
      <c r="V29" s="94">
        <f>+'t44'!X41</f>
        <v>741356</v>
      </c>
      <c r="W29" s="94">
        <f>+'t44'!Y41</f>
        <v>241.97</v>
      </c>
      <c r="X29" s="94">
        <f>+'t44'!Z41</f>
        <v>1003434</v>
      </c>
      <c r="Y29" s="94">
        <f>+'t44'!AA41</f>
        <v>274.17</v>
      </c>
      <c r="Z29" s="94">
        <f>+'t44'!AB41</f>
        <v>888830</v>
      </c>
      <c r="AA29" s="94">
        <f>+'t44'!AC41</f>
        <v>241.05</v>
      </c>
      <c r="AB29" s="94">
        <f>+'t44'!AD41</f>
        <v>1113268</v>
      </c>
      <c r="AC29" s="94">
        <f>+'t44'!AE41</f>
        <v>289.68</v>
      </c>
      <c r="AD29" s="94">
        <f>+'t44'!AF41</f>
        <v>1183574</v>
      </c>
      <c r="AE29" s="94">
        <f>+'t44'!AG41</f>
        <v>313.77</v>
      </c>
      <c r="AF29" s="94">
        <f>+'t44'!AH41</f>
        <v>960837</v>
      </c>
      <c r="AG29" s="94">
        <f>+'t44'!AI41</f>
        <v>245.37</v>
      </c>
      <c r="AH29" s="94">
        <f>+'t44'!AJ41</f>
        <v>1095565</v>
      </c>
      <c r="AI29" s="94">
        <f>+'t44'!AK41</f>
        <v>267.11</v>
      </c>
      <c r="AJ29" s="94">
        <f>+'t44'!AL41</f>
        <v>743050</v>
      </c>
      <c r="AK29" s="94">
        <f>+'t44'!AM41</f>
        <v>206.47</v>
      </c>
      <c r="AL29" s="94">
        <f>+'t44'!AN41</f>
        <v>630877</v>
      </c>
      <c r="AM29" s="94">
        <f>+'t44'!AO41</f>
        <v>182.38</v>
      </c>
      <c r="AN29" s="94">
        <f>+'t44'!AP41</f>
        <v>786568</v>
      </c>
      <c r="AO29" s="94">
        <f>+'t44'!AQ41</f>
        <v>219.75</v>
      </c>
      <c r="AP29" s="94">
        <f>+'t44'!AR41</f>
        <v>743849</v>
      </c>
      <c r="AQ29" s="94">
        <f>+'t44'!AS41</f>
        <v>209.24</v>
      </c>
      <c r="AR29" s="94">
        <f>+'t44'!AT41</f>
        <v>788245</v>
      </c>
      <c r="AS29" s="94">
        <f>+'t44'!AU41</f>
        <v>214.95</v>
      </c>
      <c r="AT29" s="94">
        <f>+'t44'!AV41</f>
        <v>1229367</v>
      </c>
      <c r="AU29" s="94">
        <f>+'t44'!AW41</f>
        <v>286.54000000000002</v>
      </c>
      <c r="AV29" s="94">
        <f>+'t44'!AX41</f>
        <v>1114992</v>
      </c>
      <c r="AW29" s="94">
        <f>+'t44'!AY41</f>
        <v>266.48</v>
      </c>
      <c r="AX29" s="94">
        <f>+'t44'!AZ41</f>
        <v>851375</v>
      </c>
      <c r="AY29" s="94">
        <f>+'t44'!BA41</f>
        <v>214.34</v>
      </c>
      <c r="AZ29" s="94">
        <f>+'t44'!BB41</f>
        <v>1086679</v>
      </c>
      <c r="BA29" s="94">
        <f>+'t44'!BC41</f>
        <v>248.39</v>
      </c>
      <c r="BB29" s="94">
        <f>+'t44'!BD41</f>
        <v>1137320</v>
      </c>
      <c r="BC29" s="94">
        <f>+'t44'!BE41</f>
        <v>261.77999999999997</v>
      </c>
      <c r="BD29" s="94">
        <f>+'t44'!BF41</f>
        <v>868945</v>
      </c>
      <c r="BE29" s="94">
        <f>+'t44'!BG41</f>
        <v>211.64</v>
      </c>
      <c r="BF29" s="94">
        <f>+'t44'!BH41</f>
        <v>878646</v>
      </c>
      <c r="BG29" s="94">
        <f>+'t44'!BI41</f>
        <v>229.62</v>
      </c>
      <c r="BH29" s="94">
        <f>+'t44'!BJ41</f>
        <v>786099</v>
      </c>
      <c r="BI29" s="94">
        <f>+'t44'!BK41</f>
        <v>209.71</v>
      </c>
      <c r="BJ29" s="94">
        <f>+'t44'!BL41</f>
        <v>937911</v>
      </c>
      <c r="BK29" s="94">
        <f>+'t44'!BM41</f>
        <v>217.2</v>
      </c>
      <c r="BL29" s="94">
        <f>+'t44'!BN41</f>
        <v>800130</v>
      </c>
      <c r="BM29" s="94">
        <f>+'t44'!BO41</f>
        <v>208.21</v>
      </c>
      <c r="BN29" s="94">
        <f>+'t44'!BP41</f>
        <v>777867</v>
      </c>
      <c r="BO29" s="94">
        <f>+'t44'!BQ41</f>
        <v>206.47</v>
      </c>
      <c r="BP29" s="94">
        <f>+'t44'!BR41</f>
        <v>987670</v>
      </c>
      <c r="BQ29" s="94">
        <f>+'t44'!BS41</f>
        <v>248.38</v>
      </c>
      <c r="BR29" s="94">
        <f>+'t44'!BT41</f>
        <v>920805</v>
      </c>
      <c r="BS29" s="94">
        <f>+'t44'!BU41</f>
        <v>257.54000000000002</v>
      </c>
      <c r="BT29" s="94">
        <f>+'t44'!BV41</f>
        <v>1066162</v>
      </c>
      <c r="BU29" s="94">
        <f>+'t44'!BW41</f>
        <v>287.58999999999997</v>
      </c>
      <c r="BV29" s="94">
        <f>+'t44'!BX41</f>
        <v>1033018</v>
      </c>
      <c r="BW29" s="94">
        <f>+'t44'!BY41</f>
        <v>305.06</v>
      </c>
      <c r="BX29" s="94">
        <f>+'t44'!BZ41</f>
        <v>890144</v>
      </c>
      <c r="BY29" s="94">
        <f>+'t44'!CA41</f>
        <v>283.54000000000002</v>
      </c>
      <c r="BZ29" s="94">
        <f>+'t44'!CB41</f>
        <v>939925</v>
      </c>
      <c r="CA29" s="94">
        <f>+'t44'!CC41</f>
        <v>325.86</v>
      </c>
    </row>
    <row r="30" spans="1:79" ht="16.5" customHeight="1" x14ac:dyDescent="0.45">
      <c r="A30" s="129" t="s">
        <v>357</v>
      </c>
      <c r="B30" s="94">
        <f>+'t44'!D42</f>
        <v>571148</v>
      </c>
      <c r="C30" s="94">
        <f>+'t44'!E42</f>
        <v>127.06</v>
      </c>
      <c r="D30" s="94">
        <f>+'t44'!F42</f>
        <v>808999</v>
      </c>
      <c r="E30" s="94">
        <f>+'t44'!G42</f>
        <v>175.27</v>
      </c>
      <c r="F30" s="94">
        <f>+'t44'!H42</f>
        <v>721859</v>
      </c>
      <c r="G30" s="94">
        <f>+'t44'!I42</f>
        <v>153.22999999999999</v>
      </c>
      <c r="H30" s="94">
        <f>+'t44'!J42</f>
        <v>665323</v>
      </c>
      <c r="I30" s="94">
        <f>+'t44'!K42</f>
        <v>140.74</v>
      </c>
      <c r="J30" s="94">
        <f>+'t44'!L42</f>
        <v>1076999</v>
      </c>
      <c r="K30" s="94">
        <f>+'t44'!M42</f>
        <v>232.42</v>
      </c>
      <c r="L30" s="94">
        <f>+'t44'!N42</f>
        <v>697294</v>
      </c>
      <c r="M30" s="94">
        <f>+'t44'!O42</f>
        <v>159.21</v>
      </c>
      <c r="N30" s="94">
        <f>+'t44'!P42</f>
        <v>641393</v>
      </c>
      <c r="O30" s="94">
        <f>+'t44'!Q42</f>
        <v>125.54</v>
      </c>
      <c r="P30" s="94">
        <f>+'t44'!R42</f>
        <v>315477</v>
      </c>
      <c r="Q30" s="94">
        <f>+'t44'!S42</f>
        <v>70.39</v>
      </c>
      <c r="R30" s="94">
        <f>+'t44'!T42</f>
        <v>253743</v>
      </c>
      <c r="S30" s="94">
        <f>+'t44'!U42</f>
        <v>56.14</v>
      </c>
      <c r="T30" s="94">
        <f>+'t44'!V42</f>
        <v>559914</v>
      </c>
      <c r="U30" s="94">
        <f>+'t44'!W42</f>
        <v>124.53</v>
      </c>
      <c r="V30" s="94">
        <f>+'t44'!X42</f>
        <v>367712</v>
      </c>
      <c r="W30" s="94">
        <f>+'t44'!Y42</f>
        <v>78.680000000000007</v>
      </c>
      <c r="X30" s="94">
        <f>+'t44'!Z42</f>
        <v>619033</v>
      </c>
      <c r="Y30" s="94">
        <f>+'t44'!AA42</f>
        <v>119.64</v>
      </c>
      <c r="Z30" s="94">
        <f>+'t44'!AB42</f>
        <v>530730</v>
      </c>
      <c r="AA30" s="94">
        <f>+'t44'!AC42</f>
        <v>95.63</v>
      </c>
      <c r="AB30" s="94">
        <f>+'t44'!AD42</f>
        <v>633567</v>
      </c>
      <c r="AC30" s="94">
        <f>+'t44'!AE42</f>
        <v>107.21</v>
      </c>
      <c r="AD30" s="94">
        <f>+'t44'!AF42</f>
        <v>679991</v>
      </c>
      <c r="AE30" s="94">
        <f>+'t44'!AG42</f>
        <v>113.87</v>
      </c>
      <c r="AF30" s="94">
        <f>+'t44'!AH42</f>
        <v>554897</v>
      </c>
      <c r="AG30" s="94">
        <f>+'t44'!AI42</f>
        <v>94.97</v>
      </c>
      <c r="AH30" s="94">
        <f>+'t44'!AJ42</f>
        <v>691201</v>
      </c>
      <c r="AI30" s="94">
        <f>+'t44'!AK42</f>
        <v>120.77</v>
      </c>
      <c r="AJ30" s="94">
        <f>+'t44'!AL42</f>
        <v>414744</v>
      </c>
      <c r="AK30" s="94">
        <f>+'t44'!AM42</f>
        <v>75.39</v>
      </c>
      <c r="AL30" s="94">
        <f>+'t44'!AN42</f>
        <v>349705</v>
      </c>
      <c r="AM30" s="94">
        <f>+'t44'!AO42</f>
        <v>64.010000000000005</v>
      </c>
      <c r="AN30" s="94">
        <f>+'t44'!AP42</f>
        <v>409839</v>
      </c>
      <c r="AO30" s="94">
        <f>+'t44'!AQ42</f>
        <v>68.58</v>
      </c>
      <c r="AP30" s="94">
        <f>+'t44'!AR42</f>
        <v>354572</v>
      </c>
      <c r="AQ30" s="94">
        <f>+'t44'!AS42</f>
        <v>64.09</v>
      </c>
      <c r="AR30" s="94">
        <f>+'t44'!AT42</f>
        <v>354404</v>
      </c>
      <c r="AS30" s="94">
        <f>+'t44'!AU42</f>
        <v>62.86</v>
      </c>
      <c r="AT30" s="94">
        <f>+'t44'!AV42</f>
        <v>791707</v>
      </c>
      <c r="AU30" s="94">
        <f>+'t44'!AW42</f>
        <v>134.74</v>
      </c>
      <c r="AV30" s="94">
        <f>+'t44'!AX42</f>
        <v>668991</v>
      </c>
      <c r="AW30" s="94">
        <f>+'t44'!AY42</f>
        <v>115.12</v>
      </c>
      <c r="AX30" s="94">
        <f>+'t44'!AZ42</f>
        <v>456290</v>
      </c>
      <c r="AY30" s="94">
        <f>+'t44'!BA42</f>
        <v>77.36</v>
      </c>
      <c r="AZ30" s="94">
        <f>+'t44'!BB42</f>
        <v>722179</v>
      </c>
      <c r="BA30" s="94">
        <f>+'t44'!BC42</f>
        <v>117.66</v>
      </c>
      <c r="BB30" s="94">
        <f>+'t44'!BD42</f>
        <v>699629</v>
      </c>
      <c r="BC30" s="94">
        <f>+'t44'!BE42</f>
        <v>112.85</v>
      </c>
      <c r="BD30" s="94">
        <f>+'t44'!BF42</f>
        <v>532836</v>
      </c>
      <c r="BE30" s="94">
        <f>+'t44'!BG42</f>
        <v>86.39</v>
      </c>
      <c r="BF30" s="94">
        <f>+'t44'!BH42</f>
        <v>457041</v>
      </c>
      <c r="BG30" s="94">
        <f>+'t44'!BI42</f>
        <v>73.11</v>
      </c>
      <c r="BH30" s="94">
        <f>+'t44'!BJ42</f>
        <v>356729</v>
      </c>
      <c r="BI30" s="94">
        <f>+'t44'!BK42</f>
        <v>56.77</v>
      </c>
      <c r="BJ30" s="94">
        <f>+'t44'!BL42</f>
        <v>556541</v>
      </c>
      <c r="BK30" s="94">
        <f>+'t44'!BM42</f>
        <v>89.09</v>
      </c>
      <c r="BL30" s="94">
        <f>+'t44'!BN42</f>
        <v>427787</v>
      </c>
      <c r="BM30" s="94">
        <f>+'t44'!BO42</f>
        <v>69.67</v>
      </c>
      <c r="BN30" s="94">
        <f>+'t44'!BP42</f>
        <v>428315</v>
      </c>
      <c r="BO30" s="94">
        <f>+'t44'!BQ42</f>
        <v>70.81</v>
      </c>
      <c r="BP30" s="94">
        <f>+'t44'!BR42</f>
        <v>597319</v>
      </c>
      <c r="BQ30" s="94">
        <f>+'t44'!BS42</f>
        <v>101.71</v>
      </c>
      <c r="BR30" s="94">
        <f>+'t44'!BT42</f>
        <v>550105</v>
      </c>
      <c r="BS30" s="94">
        <f>+'t44'!BU42</f>
        <v>101.75</v>
      </c>
      <c r="BT30" s="94">
        <f>+'t44'!BV42</f>
        <v>617515</v>
      </c>
      <c r="BU30" s="94">
        <f>+'t44'!BW42</f>
        <v>114.15</v>
      </c>
      <c r="BV30" s="94">
        <f>+'t44'!BX42</f>
        <v>683658</v>
      </c>
      <c r="BW30" s="94">
        <f>+'t44'!BY42</f>
        <v>142.22</v>
      </c>
      <c r="BX30" s="94">
        <f>+'t44'!BZ42</f>
        <v>481831</v>
      </c>
      <c r="BY30" s="94">
        <f>+'t44'!CA42</f>
        <v>102.68</v>
      </c>
      <c r="BZ30" s="94">
        <f>+'t44'!CB42</f>
        <v>504379</v>
      </c>
      <c r="CA30" s="94">
        <f>+'t44'!CC42</f>
        <v>110.95</v>
      </c>
    </row>
    <row r="31" spans="1:79" s="364" customFormat="1" ht="16.5" customHeight="1" x14ac:dyDescent="0.45">
      <c r="A31" s="129" t="s">
        <v>358</v>
      </c>
      <c r="B31" s="94">
        <f>+'t44'!D43</f>
        <v>6959</v>
      </c>
      <c r="C31" s="94">
        <f>+'t44'!E43</f>
        <v>1.47</v>
      </c>
      <c r="D31" s="94">
        <f>+'t44'!F43</f>
        <v>41</v>
      </c>
      <c r="E31" s="94">
        <f>+'t44'!G43</f>
        <v>0.01</v>
      </c>
      <c r="F31" s="94">
        <f>+'t44'!H43</f>
        <v>164</v>
      </c>
      <c r="G31" s="94">
        <f>+'t44'!I43</f>
        <v>0.04</v>
      </c>
      <c r="H31" s="94">
        <f>+'t44'!J43</f>
        <v>200</v>
      </c>
      <c r="I31" s="94">
        <f>+'t44'!K43</f>
        <v>0.06</v>
      </c>
      <c r="J31" s="94">
        <f>+'t44'!L43</f>
        <v>5520</v>
      </c>
      <c r="K31" s="94">
        <f>+'t44'!M43</f>
        <v>1.08</v>
      </c>
      <c r="L31" s="94">
        <f>+'t44'!N43</f>
        <v>5139</v>
      </c>
      <c r="M31" s="94">
        <f>+'t44'!O43</f>
        <v>1.07</v>
      </c>
      <c r="N31" s="94">
        <f>+'t44'!P43</f>
        <v>102</v>
      </c>
      <c r="O31" s="94">
        <f>+'t44'!Q43</f>
        <v>0.02</v>
      </c>
      <c r="P31" s="94">
        <f>+'t44'!R43</f>
        <v>16373</v>
      </c>
      <c r="Q31" s="94">
        <f>+'t44'!S43</f>
        <v>3.99</v>
      </c>
      <c r="R31" s="94">
        <f>+'t44'!T43</f>
        <v>581</v>
      </c>
      <c r="S31" s="94">
        <f>+'t44'!U43</f>
        <v>0.17</v>
      </c>
      <c r="T31" s="94">
        <f>+'t44'!V43</f>
        <v>104</v>
      </c>
      <c r="U31" s="94">
        <f>+'t44'!W43</f>
        <v>0.03</v>
      </c>
      <c r="V31" s="94">
        <f>+'t44'!X43</f>
        <v>336</v>
      </c>
      <c r="W31" s="94">
        <f>+'t44'!Y43</f>
        <v>0.09</v>
      </c>
      <c r="X31" s="94">
        <f>+'t44'!Z43</f>
        <v>3342</v>
      </c>
      <c r="Y31" s="94">
        <f>+'t44'!AA43</f>
        <v>0.62</v>
      </c>
      <c r="Z31" s="94">
        <f>+'t44'!AB43</f>
        <v>96</v>
      </c>
      <c r="AA31" s="94">
        <f>+'t44'!AC43</f>
        <v>0.02</v>
      </c>
      <c r="AB31" s="94">
        <f>+'t44'!AD43</f>
        <v>0</v>
      </c>
      <c r="AC31" s="94">
        <f>+'t44'!AE43</f>
        <v>0</v>
      </c>
      <c r="AD31" s="94">
        <f>+'t44'!AF43</f>
        <v>0</v>
      </c>
      <c r="AE31" s="94">
        <f>+'t44'!AG43</f>
        <v>0</v>
      </c>
      <c r="AF31" s="94">
        <f>+'t44'!AH43</f>
        <v>645</v>
      </c>
      <c r="AG31" s="94">
        <f>+'t44'!AI43</f>
        <v>0.15</v>
      </c>
      <c r="AH31" s="94">
        <f>+'t44'!AJ43</f>
        <v>4794</v>
      </c>
      <c r="AI31" s="94">
        <f>+'t44'!AK43</f>
        <v>0.86</v>
      </c>
      <c r="AJ31" s="94">
        <f>+'t44'!AL43</f>
        <v>447</v>
      </c>
      <c r="AK31" s="94">
        <f>+'t44'!AM43</f>
        <v>0.12</v>
      </c>
      <c r="AL31" s="94">
        <f>+'t44'!AN43</f>
        <v>361</v>
      </c>
      <c r="AM31" s="94">
        <f>+'t44'!AO43</f>
        <v>0.1</v>
      </c>
      <c r="AN31" s="94">
        <f>+'t44'!AP43</f>
        <v>396</v>
      </c>
      <c r="AO31" s="94">
        <f>+'t44'!AQ43</f>
        <v>0.09</v>
      </c>
      <c r="AP31" s="94">
        <f>+'t44'!AR43</f>
        <v>4662</v>
      </c>
      <c r="AQ31" s="94">
        <f>+'t44'!AS43</f>
        <v>0.87</v>
      </c>
      <c r="AR31" s="94">
        <f>+'t44'!AT43</f>
        <v>38</v>
      </c>
      <c r="AS31" s="94">
        <f>+'t44'!AU43</f>
        <v>0.01</v>
      </c>
      <c r="AT31" s="94">
        <f>+'t44'!AV43</f>
        <v>161</v>
      </c>
      <c r="AU31" s="94">
        <f>+'t44'!AW43</f>
        <v>0.03</v>
      </c>
      <c r="AV31" s="94">
        <f>+'t44'!AX43</f>
        <v>139</v>
      </c>
      <c r="AW31" s="94">
        <f>+'t44'!AY43</f>
        <v>0.03</v>
      </c>
      <c r="AX31" s="94">
        <f>+'t44'!AZ43</f>
        <v>3941</v>
      </c>
      <c r="AY31" s="94">
        <f>+'t44'!BA43</f>
        <v>0.69</v>
      </c>
      <c r="AZ31" s="94">
        <f>+'t44'!BB43</f>
        <v>1</v>
      </c>
      <c r="BA31" s="94">
        <f>+'t44'!BC43</f>
        <v>0</v>
      </c>
      <c r="BB31" s="94">
        <f>+'t44'!BD43</f>
        <v>344</v>
      </c>
      <c r="BC31" s="94">
        <f>+'t44'!BE43</f>
        <v>7.0000000000000007E-2</v>
      </c>
      <c r="BD31" s="94">
        <f>+'t44'!BF43</f>
        <v>374</v>
      </c>
      <c r="BE31" s="94">
        <f>+'t44'!BG43</f>
        <v>0.08</v>
      </c>
      <c r="BF31" s="94">
        <f>+'t44'!BH43</f>
        <v>0</v>
      </c>
      <c r="BG31" s="94">
        <f>+'t44'!BI43</f>
        <v>0</v>
      </c>
      <c r="BH31" s="94">
        <f>+'t44'!BJ43</f>
        <v>325</v>
      </c>
      <c r="BI31" s="94">
        <f>+'t44'!BK43</f>
        <v>7.0000000000000007E-2</v>
      </c>
      <c r="BJ31" s="94">
        <f>+'t44'!BL43</f>
        <v>4025</v>
      </c>
      <c r="BK31" s="94">
        <f>+'t44'!BM43</f>
        <v>0.67</v>
      </c>
      <c r="BL31" s="94">
        <f>+'t44'!BN43</f>
        <v>11065</v>
      </c>
      <c r="BM31" s="94">
        <f>+'t44'!BO43</f>
        <v>1.73</v>
      </c>
      <c r="BN31" s="94">
        <f>+'t44'!BP43</f>
        <v>11033</v>
      </c>
      <c r="BO31" s="94">
        <f>+'t44'!BQ43</f>
        <v>1.82</v>
      </c>
      <c r="BP31" s="94">
        <f>+'t44'!BR43</f>
        <v>467</v>
      </c>
      <c r="BQ31" s="94">
        <f>+'t44'!BS43</f>
        <v>0.1</v>
      </c>
      <c r="BR31" s="94">
        <f>+'t44'!BT43</f>
        <v>3846</v>
      </c>
      <c r="BS31" s="94">
        <f>+'t44'!BU43</f>
        <v>0.67</v>
      </c>
      <c r="BT31" s="94">
        <f>+'t44'!BV43</f>
        <v>264</v>
      </c>
      <c r="BU31" s="94">
        <f>+'t44'!BW43</f>
        <v>0.06</v>
      </c>
      <c r="BV31" s="94">
        <f>+'t44'!BX43</f>
        <v>300</v>
      </c>
      <c r="BW31" s="94">
        <f>+'t44'!BY43</f>
        <v>7.0000000000000007E-2</v>
      </c>
      <c r="BX31" s="94">
        <f>+'t44'!BZ43</f>
        <v>143</v>
      </c>
      <c r="BY31" s="94">
        <f>+'t44'!CA43</f>
        <v>0.04</v>
      </c>
      <c r="BZ31" s="94">
        <f>+'t44'!CB43</f>
        <v>398</v>
      </c>
      <c r="CA31" s="94">
        <f>+'t44'!CC43</f>
        <v>0.1</v>
      </c>
    </row>
    <row r="32" spans="1:79" s="364" customFormat="1" ht="16.5" customHeight="1" x14ac:dyDescent="0.45">
      <c r="A32" s="129" t="s">
        <v>359</v>
      </c>
      <c r="B32" s="94">
        <f>+'t44'!D44</f>
        <v>564188</v>
      </c>
      <c r="C32" s="94">
        <f>+'t44'!E44</f>
        <v>125.59</v>
      </c>
      <c r="D32" s="94">
        <f>+'t44'!F44</f>
        <v>808958</v>
      </c>
      <c r="E32" s="94">
        <f>+'t44'!G44</f>
        <v>175.26</v>
      </c>
      <c r="F32" s="94">
        <f>+'t44'!H44</f>
        <v>721695</v>
      </c>
      <c r="G32" s="94">
        <f>+'t44'!I44</f>
        <v>153.19</v>
      </c>
      <c r="H32" s="94">
        <f>+'t44'!J44</f>
        <v>665124</v>
      </c>
      <c r="I32" s="94">
        <f>+'t44'!K44</f>
        <v>140.68</v>
      </c>
      <c r="J32" s="94">
        <f>+'t44'!L44</f>
        <v>1071479</v>
      </c>
      <c r="K32" s="94">
        <f>+'t44'!M44</f>
        <v>231.34</v>
      </c>
      <c r="L32" s="94">
        <f>+'t44'!N44</f>
        <v>692155</v>
      </c>
      <c r="M32" s="94">
        <f>+'t44'!O44</f>
        <v>158.13999999999999</v>
      </c>
      <c r="N32" s="94">
        <f>+'t44'!P44</f>
        <v>641291</v>
      </c>
      <c r="O32" s="94">
        <f>+'t44'!Q44</f>
        <v>125.51</v>
      </c>
      <c r="P32" s="94">
        <f>+'t44'!R44</f>
        <v>299104</v>
      </c>
      <c r="Q32" s="94">
        <f>+'t44'!S44</f>
        <v>66.41</v>
      </c>
      <c r="R32" s="94">
        <f>+'t44'!T44</f>
        <v>253162</v>
      </c>
      <c r="S32" s="94">
        <f>+'t44'!U44</f>
        <v>55.97</v>
      </c>
      <c r="T32" s="94">
        <f>+'t44'!V44</f>
        <v>559810</v>
      </c>
      <c r="U32" s="94">
        <f>+'t44'!W44</f>
        <v>124.5</v>
      </c>
      <c r="V32" s="94">
        <f>+'t44'!X44</f>
        <v>367376</v>
      </c>
      <c r="W32" s="94">
        <f>+'t44'!Y44</f>
        <v>78.59</v>
      </c>
      <c r="X32" s="94">
        <f>+'t44'!Z44</f>
        <v>615691</v>
      </c>
      <c r="Y32" s="94">
        <f>+'t44'!AA44</f>
        <v>119.01</v>
      </c>
      <c r="Z32" s="94">
        <f>+'t44'!AB44</f>
        <v>530634</v>
      </c>
      <c r="AA32" s="94">
        <f>+'t44'!AC44</f>
        <v>95.61</v>
      </c>
      <c r="AB32" s="94">
        <f>+'t44'!AD44</f>
        <v>633567</v>
      </c>
      <c r="AC32" s="94">
        <f>+'t44'!AE44</f>
        <v>107.21</v>
      </c>
      <c r="AD32" s="94">
        <f>+'t44'!AF44</f>
        <v>679991</v>
      </c>
      <c r="AE32" s="94">
        <f>+'t44'!AG44</f>
        <v>113.87</v>
      </c>
      <c r="AF32" s="94">
        <f>+'t44'!AH44</f>
        <v>554252</v>
      </c>
      <c r="AG32" s="94">
        <f>+'t44'!AI44</f>
        <v>94.81</v>
      </c>
      <c r="AH32" s="94">
        <f>+'t44'!AJ44</f>
        <v>686407</v>
      </c>
      <c r="AI32" s="94">
        <f>+'t44'!AK44</f>
        <v>119.9</v>
      </c>
      <c r="AJ32" s="94">
        <f>+'t44'!AL44</f>
        <v>414297</v>
      </c>
      <c r="AK32" s="94">
        <f>+'t44'!AM44</f>
        <v>75.27</v>
      </c>
      <c r="AL32" s="94">
        <f>+'t44'!AN44</f>
        <v>349344</v>
      </c>
      <c r="AM32" s="94">
        <f>+'t44'!AO44</f>
        <v>63.91</v>
      </c>
      <c r="AN32" s="94">
        <f>+'t44'!AP44</f>
        <v>409443</v>
      </c>
      <c r="AO32" s="94">
        <f>+'t44'!AQ44</f>
        <v>68.489999999999995</v>
      </c>
      <c r="AP32" s="94">
        <f>+'t44'!AR44</f>
        <v>349910</v>
      </c>
      <c r="AQ32" s="94">
        <f>+'t44'!AS44</f>
        <v>63.22</v>
      </c>
      <c r="AR32" s="94">
        <f>+'t44'!AT44</f>
        <v>354366</v>
      </c>
      <c r="AS32" s="94">
        <f>+'t44'!AU44</f>
        <v>62.86</v>
      </c>
      <c r="AT32" s="94">
        <f>+'t44'!AV44</f>
        <v>791545</v>
      </c>
      <c r="AU32" s="94">
        <f>+'t44'!AW44</f>
        <v>134.71</v>
      </c>
      <c r="AV32" s="94">
        <f>+'t44'!AX44</f>
        <v>668852</v>
      </c>
      <c r="AW32" s="94">
        <f>+'t44'!AY44</f>
        <v>115.09</v>
      </c>
      <c r="AX32" s="94">
        <f>+'t44'!AZ44</f>
        <v>452349</v>
      </c>
      <c r="AY32" s="94">
        <f>+'t44'!BA44</f>
        <v>76.67</v>
      </c>
      <c r="AZ32" s="94">
        <f>+'t44'!BB44</f>
        <v>722178</v>
      </c>
      <c r="BA32" s="94">
        <f>+'t44'!BC44</f>
        <v>117.66</v>
      </c>
      <c r="BB32" s="94">
        <f>+'t44'!BD44</f>
        <v>699285</v>
      </c>
      <c r="BC32" s="94">
        <f>+'t44'!BE44</f>
        <v>112.78</v>
      </c>
      <c r="BD32" s="94">
        <f>+'t44'!BF44</f>
        <v>532462</v>
      </c>
      <c r="BE32" s="94">
        <f>+'t44'!BG44</f>
        <v>86.31</v>
      </c>
      <c r="BF32" s="94">
        <f>+'t44'!BH44</f>
        <v>457041</v>
      </c>
      <c r="BG32" s="94">
        <f>+'t44'!BI44</f>
        <v>73.11</v>
      </c>
      <c r="BH32" s="94">
        <f>+'t44'!BJ44</f>
        <v>356403</v>
      </c>
      <c r="BI32" s="94">
        <f>+'t44'!BK44</f>
        <v>56.7</v>
      </c>
      <c r="BJ32" s="94">
        <f>+'t44'!BL44</f>
        <v>552515</v>
      </c>
      <c r="BK32" s="94">
        <f>+'t44'!BM44</f>
        <v>88.42</v>
      </c>
      <c r="BL32" s="94">
        <f>+'t44'!BN44</f>
        <v>416722</v>
      </c>
      <c r="BM32" s="94">
        <f>+'t44'!BO44</f>
        <v>67.95</v>
      </c>
      <c r="BN32" s="94">
        <f>+'t44'!BP44</f>
        <v>417282</v>
      </c>
      <c r="BO32" s="94">
        <f>+'t44'!BQ44</f>
        <v>68.989999999999995</v>
      </c>
      <c r="BP32" s="94">
        <f>+'t44'!BR44</f>
        <v>596852</v>
      </c>
      <c r="BQ32" s="94">
        <f>+'t44'!BS44</f>
        <v>101.61</v>
      </c>
      <c r="BR32" s="94">
        <f>+'t44'!BT44</f>
        <v>546259</v>
      </c>
      <c r="BS32" s="94">
        <f>+'t44'!BU44</f>
        <v>101.08</v>
      </c>
      <c r="BT32" s="94">
        <f>+'t44'!BV44</f>
        <v>617251</v>
      </c>
      <c r="BU32" s="94">
        <f>+'t44'!BW44</f>
        <v>114.09</v>
      </c>
      <c r="BV32" s="94">
        <f>+'t44'!BX44</f>
        <v>683358</v>
      </c>
      <c r="BW32" s="94">
        <f>+'t44'!BY44</f>
        <v>142.15</v>
      </c>
      <c r="BX32" s="94">
        <f>+'t44'!BZ44</f>
        <v>481688</v>
      </c>
      <c r="BY32" s="94">
        <f>+'t44'!CA44</f>
        <v>102.64</v>
      </c>
      <c r="BZ32" s="94">
        <f>+'t44'!CB44</f>
        <v>503981</v>
      </c>
      <c r="CA32" s="94">
        <f>+'t44'!CC44</f>
        <v>110.85</v>
      </c>
    </row>
    <row r="33" spans="1:79" ht="16.5" customHeight="1" x14ac:dyDescent="0.45">
      <c r="A33" s="129" t="s">
        <v>360</v>
      </c>
      <c r="B33" s="94">
        <f>+'t44'!D45</f>
        <v>261138</v>
      </c>
      <c r="C33" s="94">
        <f>+'t44'!E45</f>
        <v>108.81</v>
      </c>
      <c r="D33" s="94">
        <f>+'t44'!F45</f>
        <v>278533</v>
      </c>
      <c r="E33" s="94">
        <f>+'t44'!G45</f>
        <v>114.26</v>
      </c>
      <c r="F33" s="94">
        <f>+'t44'!H45</f>
        <v>335936</v>
      </c>
      <c r="G33" s="94">
        <f>+'t44'!I45</f>
        <v>137.5</v>
      </c>
      <c r="H33" s="94">
        <f>+'t44'!J45</f>
        <v>237061</v>
      </c>
      <c r="I33" s="94">
        <f>+'t44'!K45</f>
        <v>99.65</v>
      </c>
      <c r="J33" s="94">
        <f>+'t44'!L45</f>
        <v>285492</v>
      </c>
      <c r="K33" s="94">
        <f>+'t44'!M45</f>
        <v>120.84</v>
      </c>
      <c r="L33" s="94">
        <f>+'t44'!N45</f>
        <v>234724</v>
      </c>
      <c r="M33" s="94">
        <f>+'t44'!O45</f>
        <v>102.17</v>
      </c>
      <c r="N33" s="94">
        <f>+'t44'!P45</f>
        <v>163138</v>
      </c>
      <c r="O33" s="94">
        <f>+'t44'!Q45</f>
        <v>71.23</v>
      </c>
      <c r="P33" s="94">
        <f>+'t44'!R45</f>
        <v>193968</v>
      </c>
      <c r="Q33" s="94">
        <f>+'t44'!S45</f>
        <v>85.07</v>
      </c>
      <c r="R33" s="94">
        <f>+'t44'!T45</f>
        <v>192273</v>
      </c>
      <c r="S33" s="94">
        <f>+'t44'!U45</f>
        <v>83.75</v>
      </c>
      <c r="T33" s="94">
        <f>+'t44'!V45</f>
        <v>219042</v>
      </c>
      <c r="U33" s="94">
        <f>+'t44'!W45</f>
        <v>92.52</v>
      </c>
      <c r="V33" s="94">
        <f>+'t44'!X45</f>
        <v>260589</v>
      </c>
      <c r="W33" s="94">
        <f>+'t44'!Y45</f>
        <v>104.83</v>
      </c>
      <c r="X33" s="94">
        <f>+'t44'!Z45</f>
        <v>268028</v>
      </c>
      <c r="Y33" s="94">
        <f>+'t44'!AA45</f>
        <v>103.2</v>
      </c>
      <c r="Z33" s="94">
        <f>+'t44'!AB45</f>
        <v>272795</v>
      </c>
      <c r="AA33" s="94">
        <f>+'t44'!AC45</f>
        <v>101.06</v>
      </c>
      <c r="AB33" s="94">
        <f>+'t44'!AD45</f>
        <v>361695</v>
      </c>
      <c r="AC33" s="94">
        <f>+'t44'!AE45</f>
        <v>130.44999999999999</v>
      </c>
      <c r="AD33" s="94">
        <f>+'t44'!AF45</f>
        <v>370950</v>
      </c>
      <c r="AE33" s="94">
        <f>+'t44'!AG45</f>
        <v>133.9</v>
      </c>
      <c r="AF33" s="94">
        <f>+'t44'!AH45</f>
        <v>256712</v>
      </c>
      <c r="AG33" s="94">
        <f>+'t44'!AI45</f>
        <v>93.59</v>
      </c>
      <c r="AH33" s="94">
        <f>+'t44'!AJ45</f>
        <v>222133</v>
      </c>
      <c r="AI33" s="94">
        <f>+'t44'!AK45</f>
        <v>83.41</v>
      </c>
      <c r="AJ33" s="94">
        <f>+'t44'!AL45</f>
        <v>173119</v>
      </c>
      <c r="AK33" s="94">
        <f>+'t44'!AM45</f>
        <v>66.930000000000007</v>
      </c>
      <c r="AL33" s="94">
        <f>+'t44'!AN45</f>
        <v>162193</v>
      </c>
      <c r="AM33" s="94">
        <f>+'t44'!AO45</f>
        <v>61.53</v>
      </c>
      <c r="AN33" s="94">
        <f>+'t44'!AP45</f>
        <v>251688</v>
      </c>
      <c r="AO33" s="94">
        <f>+'t44'!AQ45</f>
        <v>90.13</v>
      </c>
      <c r="AP33" s="94">
        <f>+'t44'!AR45</f>
        <v>260360</v>
      </c>
      <c r="AQ33" s="94">
        <f>+'t44'!AS45</f>
        <v>86.08</v>
      </c>
      <c r="AR33" s="94">
        <f>+'t44'!AT45</f>
        <v>323729</v>
      </c>
      <c r="AS33" s="94">
        <f>+'t44'!AU45</f>
        <v>99.64</v>
      </c>
      <c r="AT33" s="94">
        <f>+'t44'!AV45</f>
        <v>312304</v>
      </c>
      <c r="AU33" s="94">
        <f>+'t44'!AW45</f>
        <v>95.01</v>
      </c>
      <c r="AV33" s="94">
        <f>+'t44'!AX45</f>
        <v>312799</v>
      </c>
      <c r="AW33" s="94">
        <f>+'t44'!AY45</f>
        <v>98.82</v>
      </c>
      <c r="AX33" s="94">
        <f>+'t44'!AZ45</f>
        <v>295407</v>
      </c>
      <c r="AY33" s="94">
        <f>+'t44'!BA45</f>
        <v>91.83</v>
      </c>
      <c r="AZ33" s="94">
        <f>+'t44'!BB45</f>
        <v>258771</v>
      </c>
      <c r="BA33" s="94">
        <f>+'t44'!BC45</f>
        <v>81.92</v>
      </c>
      <c r="BB33" s="94">
        <f>+'t44'!BD45</f>
        <v>255070</v>
      </c>
      <c r="BC33" s="94">
        <f>+'t44'!BE45</f>
        <v>81.709999999999994</v>
      </c>
      <c r="BD33" s="94">
        <f>+'t44'!BF45</f>
        <v>207802</v>
      </c>
      <c r="BE33" s="94">
        <f>+'t44'!BG45</f>
        <v>67.16</v>
      </c>
      <c r="BF33" s="94">
        <f>+'t44'!BH45</f>
        <v>286208</v>
      </c>
      <c r="BG33" s="94">
        <f>+'t44'!BI45</f>
        <v>93.45</v>
      </c>
      <c r="BH33" s="94">
        <f>+'t44'!BJ45</f>
        <v>281444</v>
      </c>
      <c r="BI33" s="94">
        <f>+'t44'!BK45</f>
        <v>91.64</v>
      </c>
      <c r="BJ33" s="94">
        <f>+'t44'!BL45</f>
        <v>233669</v>
      </c>
      <c r="BK33" s="94">
        <f>+'t44'!BM45</f>
        <v>76.06</v>
      </c>
      <c r="BL33" s="94">
        <f>+'t44'!BN45</f>
        <v>251680</v>
      </c>
      <c r="BM33" s="94">
        <f>+'t44'!BO45</f>
        <v>81.56</v>
      </c>
      <c r="BN33" s="94">
        <f>+'t44'!BP45</f>
        <v>226881</v>
      </c>
      <c r="BO33" s="94">
        <f>+'t44'!BQ45</f>
        <v>73.55</v>
      </c>
      <c r="BP33" s="94">
        <f>+'t44'!BR45</f>
        <v>268988</v>
      </c>
      <c r="BQ33" s="94">
        <f>+'t44'!BS45</f>
        <v>88.83</v>
      </c>
      <c r="BR33" s="94">
        <f>+'t44'!BT45</f>
        <v>264699</v>
      </c>
      <c r="BS33" s="94">
        <f>+'t44'!BU45</f>
        <v>95.03</v>
      </c>
      <c r="BT33" s="94">
        <f>+'t44'!BV45</f>
        <v>302853</v>
      </c>
      <c r="BU33" s="94">
        <f>+'t44'!BW45</f>
        <v>114.27</v>
      </c>
      <c r="BV33" s="94">
        <f>+'t44'!BX45</f>
        <v>266203</v>
      </c>
      <c r="BW33" s="94">
        <f>+'t44'!BY45</f>
        <v>107.94</v>
      </c>
      <c r="BX33" s="94">
        <f>+'t44'!BZ45</f>
        <v>274637</v>
      </c>
      <c r="BY33" s="94">
        <f>+'t44'!CA45</f>
        <v>117.74</v>
      </c>
      <c r="BZ33" s="94">
        <f>+'t44'!CB45</f>
        <v>296513</v>
      </c>
      <c r="CA33" s="94">
        <f>+'t44'!CC45</f>
        <v>138.05000000000001</v>
      </c>
    </row>
    <row r="34" spans="1:79" ht="16.5" customHeight="1" x14ac:dyDescent="0.45">
      <c r="A34" s="129" t="s">
        <v>361</v>
      </c>
      <c r="B34" s="94">
        <f>+'t44'!D46</f>
        <v>875</v>
      </c>
      <c r="C34" s="94">
        <f>+'t44'!E46</f>
        <v>0.45</v>
      </c>
      <c r="D34" s="94">
        <f>+'t44'!F46</f>
        <v>1238</v>
      </c>
      <c r="E34" s="94">
        <f>+'t44'!G46</f>
        <v>0.66</v>
      </c>
      <c r="F34" s="94">
        <f>+'t44'!H46</f>
        <v>1375</v>
      </c>
      <c r="G34" s="94">
        <f>+'t44'!I46</f>
        <v>0.7</v>
      </c>
      <c r="H34" s="94">
        <f>+'t44'!J46</f>
        <v>1316</v>
      </c>
      <c r="I34" s="94">
        <f>+'t44'!K46</f>
        <v>0.66</v>
      </c>
      <c r="J34" s="94">
        <f>+'t44'!L46</f>
        <v>3773</v>
      </c>
      <c r="K34" s="94">
        <f>+'t44'!M46</f>
        <v>1.63</v>
      </c>
      <c r="L34" s="94">
        <f>+'t44'!N46</f>
        <v>6981</v>
      </c>
      <c r="M34" s="94">
        <f>+'t44'!O46</f>
        <v>3.05</v>
      </c>
      <c r="N34" s="94">
        <f>+'t44'!P46</f>
        <v>2199</v>
      </c>
      <c r="O34" s="94">
        <f>+'t44'!Q46</f>
        <v>1.04</v>
      </c>
      <c r="P34" s="94">
        <f>+'t44'!R46</f>
        <v>7191</v>
      </c>
      <c r="Q34" s="94">
        <f>+'t44'!S46</f>
        <v>3.18</v>
      </c>
      <c r="R34" s="94">
        <f>+'t44'!T46</f>
        <v>3062</v>
      </c>
      <c r="S34" s="94">
        <f>+'t44'!U46</f>
        <v>1.35</v>
      </c>
      <c r="T34" s="94">
        <f>+'t44'!V46</f>
        <v>1906</v>
      </c>
      <c r="U34" s="94">
        <f>+'t44'!W46</f>
        <v>0.92</v>
      </c>
      <c r="V34" s="94">
        <f>+'t44'!X46</f>
        <v>1313</v>
      </c>
      <c r="W34" s="94">
        <f>+'t44'!Y46</f>
        <v>0.67</v>
      </c>
      <c r="X34" s="94">
        <f>+'t44'!Z46</f>
        <v>3719</v>
      </c>
      <c r="Y34" s="94">
        <f>+'t44'!AA46</f>
        <v>1.52</v>
      </c>
      <c r="Z34" s="94">
        <f>+'t44'!AB46</f>
        <v>2665</v>
      </c>
      <c r="AA34" s="94">
        <f>+'t44'!AC46</f>
        <v>1.1299999999999999</v>
      </c>
      <c r="AB34" s="94">
        <f>+'t44'!AD46</f>
        <v>3016</v>
      </c>
      <c r="AC34" s="94">
        <f>+'t44'!AE46</f>
        <v>1.17</v>
      </c>
      <c r="AD34" s="94">
        <f>+'t44'!AF46</f>
        <v>1305</v>
      </c>
      <c r="AE34" s="94">
        <f>+'t44'!AG46</f>
        <v>0.56999999999999995</v>
      </c>
      <c r="AF34" s="94">
        <f>+'t44'!AH46</f>
        <v>996</v>
      </c>
      <c r="AG34" s="94">
        <f>+'t44'!AI46</f>
        <v>0.43</v>
      </c>
      <c r="AH34" s="94">
        <f>+'t44'!AJ46</f>
        <v>3260</v>
      </c>
      <c r="AI34" s="94">
        <f>+'t44'!AK46</f>
        <v>1.3</v>
      </c>
      <c r="AJ34" s="94">
        <f>+'t44'!AL46</f>
        <v>928</v>
      </c>
      <c r="AK34" s="94">
        <f>+'t44'!AM46</f>
        <v>0.45</v>
      </c>
      <c r="AL34" s="94">
        <f>+'t44'!AN46</f>
        <v>822</v>
      </c>
      <c r="AM34" s="94">
        <f>+'t44'!AO46</f>
        <v>0.42</v>
      </c>
      <c r="AN34" s="94">
        <f>+'t44'!AP46</f>
        <v>3669</v>
      </c>
      <c r="AO34" s="94">
        <f>+'t44'!AQ46</f>
        <v>1.42</v>
      </c>
      <c r="AP34" s="94">
        <f>+'t44'!AR46</f>
        <v>3629</v>
      </c>
      <c r="AQ34" s="94">
        <f>+'t44'!AS46</f>
        <v>1.3</v>
      </c>
      <c r="AR34" s="94">
        <f>+'t44'!AT46</f>
        <v>15586</v>
      </c>
      <c r="AS34" s="94">
        <f>+'t44'!AU46</f>
        <v>5.18</v>
      </c>
      <c r="AT34" s="94">
        <f>+'t44'!AV46</f>
        <v>8318</v>
      </c>
      <c r="AU34" s="94">
        <f>+'t44'!AW46</f>
        <v>2.64</v>
      </c>
      <c r="AV34" s="94">
        <f>+'t44'!AX46</f>
        <v>14150</v>
      </c>
      <c r="AW34" s="94">
        <f>+'t44'!AY46</f>
        <v>4.1399999999999997</v>
      </c>
      <c r="AX34" s="94">
        <f>+'t44'!AZ46</f>
        <v>13615</v>
      </c>
      <c r="AY34" s="94">
        <f>+'t44'!BA46</f>
        <v>4.17</v>
      </c>
      <c r="AZ34" s="94">
        <f>+'t44'!BB46</f>
        <v>12229</v>
      </c>
      <c r="BA34" s="94">
        <f>+'t44'!BC46</f>
        <v>3.99</v>
      </c>
      <c r="BB34" s="94">
        <f>+'t44'!BD46</f>
        <v>4644</v>
      </c>
      <c r="BC34" s="94">
        <f>+'t44'!BE46</f>
        <v>1.61</v>
      </c>
      <c r="BD34" s="94">
        <f>+'t44'!BF46</f>
        <v>6152</v>
      </c>
      <c r="BE34" s="94">
        <f>+'t44'!BG46</f>
        <v>2.02</v>
      </c>
      <c r="BF34" s="94">
        <f>+'t44'!BH46</f>
        <v>15533</v>
      </c>
      <c r="BG34" s="94">
        <f>+'t44'!BI46</f>
        <v>4.8899999999999997</v>
      </c>
      <c r="BH34" s="94">
        <f>+'t44'!BJ46</f>
        <v>7176</v>
      </c>
      <c r="BI34" s="94">
        <f>+'t44'!BK46</f>
        <v>2.2799999999999998</v>
      </c>
      <c r="BJ34" s="94">
        <f>+'t44'!BL46</f>
        <v>2530</v>
      </c>
      <c r="BK34" s="94">
        <f>+'t44'!BM46</f>
        <v>0.88</v>
      </c>
      <c r="BL34" s="94">
        <f>+'t44'!BN46</f>
        <v>6283</v>
      </c>
      <c r="BM34" s="94">
        <f>+'t44'!BO46</f>
        <v>2.02</v>
      </c>
      <c r="BN34" s="94">
        <f>+'t44'!BP46</f>
        <v>6254</v>
      </c>
      <c r="BO34" s="94">
        <f>+'t44'!BQ46</f>
        <v>1.99</v>
      </c>
      <c r="BP34" s="94">
        <f>+'t44'!BR46</f>
        <v>1678</v>
      </c>
      <c r="BQ34" s="94">
        <f>+'t44'!BS46</f>
        <v>0.62</v>
      </c>
      <c r="BR34" s="94">
        <f>+'t44'!BT46</f>
        <v>6919</v>
      </c>
      <c r="BS34" s="94">
        <f>+'t44'!BU46</f>
        <v>2.36</v>
      </c>
      <c r="BT34" s="94">
        <f>+'t44'!BV46</f>
        <v>1575</v>
      </c>
      <c r="BU34" s="94">
        <f>+'t44'!BW46</f>
        <v>0.67</v>
      </c>
      <c r="BV34" s="94">
        <f>+'t44'!BX46</f>
        <v>7041</v>
      </c>
      <c r="BW34" s="94">
        <f>+'t44'!BY46</f>
        <v>2.79</v>
      </c>
      <c r="BX34" s="94">
        <f>+'t44'!BZ46</f>
        <v>1161</v>
      </c>
      <c r="BY34" s="94">
        <f>+'t44'!CA46</f>
        <v>0.56999999999999995</v>
      </c>
      <c r="BZ34" s="94">
        <f>+'t44'!CB46</f>
        <v>8093</v>
      </c>
      <c r="CA34" s="94">
        <f>+'t44'!CC46</f>
        <v>3.78</v>
      </c>
    </row>
    <row r="35" spans="1:79" s="365" customFormat="1" ht="16.5" customHeight="1" x14ac:dyDescent="0.45">
      <c r="A35" s="129" t="s">
        <v>362</v>
      </c>
      <c r="B35" s="94">
        <f>+'t44'!D47</f>
        <v>111</v>
      </c>
      <c r="C35" s="94">
        <f>+'t44'!E47</f>
        <v>7.0000000000000007E-2</v>
      </c>
      <c r="D35" s="94">
        <f>+'t44'!F47</f>
        <v>158</v>
      </c>
      <c r="E35" s="94">
        <f>+'t44'!G47</f>
        <v>0.09</v>
      </c>
      <c r="F35" s="94">
        <f>+'t44'!H47</f>
        <v>160</v>
      </c>
      <c r="G35" s="94">
        <f>+'t44'!I47</f>
        <v>0.09</v>
      </c>
      <c r="H35" s="94">
        <f>+'t44'!J47</f>
        <v>97</v>
      </c>
      <c r="I35" s="94">
        <f>+'t44'!K47</f>
        <v>0.06</v>
      </c>
      <c r="J35" s="94">
        <f>+'t44'!L47</f>
        <v>89</v>
      </c>
      <c r="K35" s="94">
        <f>+'t44'!M47</f>
        <v>0.05</v>
      </c>
      <c r="L35" s="94">
        <f>+'t44'!N47</f>
        <v>155</v>
      </c>
      <c r="M35" s="94">
        <f>+'t44'!O47</f>
        <v>0.09</v>
      </c>
      <c r="N35" s="94">
        <f>+'t44'!P47</f>
        <v>128</v>
      </c>
      <c r="O35" s="94">
        <f>+'t44'!Q47</f>
        <v>0.08</v>
      </c>
      <c r="P35" s="94">
        <f>+'t44'!R47</f>
        <v>106</v>
      </c>
      <c r="Q35" s="94">
        <f>+'t44'!S47</f>
        <v>7.0000000000000007E-2</v>
      </c>
      <c r="R35" s="94">
        <f>+'t44'!T47</f>
        <v>140</v>
      </c>
      <c r="S35" s="94">
        <f>+'t44'!U47</f>
        <v>0.08</v>
      </c>
      <c r="T35" s="94">
        <f>+'t44'!V47</f>
        <v>88</v>
      </c>
      <c r="U35" s="94">
        <f>+'t44'!W47</f>
        <v>0.06</v>
      </c>
      <c r="V35" s="94">
        <f>+'t44'!X47</f>
        <v>91</v>
      </c>
      <c r="W35" s="94">
        <f>+'t44'!Y47</f>
        <v>0.05</v>
      </c>
      <c r="X35" s="94">
        <f>+'t44'!Z47</f>
        <v>86</v>
      </c>
      <c r="Y35" s="94">
        <f>+'t44'!AA47</f>
        <v>0.04</v>
      </c>
      <c r="Z35" s="94">
        <f>+'t44'!AB47</f>
        <v>57</v>
      </c>
      <c r="AA35" s="94">
        <f>+'t44'!AC47</f>
        <v>0.03</v>
      </c>
      <c r="AB35" s="94">
        <f>+'t44'!AD47</f>
        <v>86</v>
      </c>
      <c r="AC35" s="94">
        <f>+'t44'!AE47</f>
        <v>0.04</v>
      </c>
      <c r="AD35" s="94">
        <f>+'t44'!AF47</f>
        <v>149</v>
      </c>
      <c r="AE35" s="94">
        <f>+'t44'!AG47</f>
        <v>0.08</v>
      </c>
      <c r="AF35" s="94">
        <f>+'t44'!AH47</f>
        <v>141</v>
      </c>
      <c r="AG35" s="94">
        <f>+'t44'!AI47</f>
        <v>0.08</v>
      </c>
      <c r="AH35" s="94">
        <f>+'t44'!AJ47</f>
        <v>177</v>
      </c>
      <c r="AI35" s="94">
        <f>+'t44'!AK47</f>
        <v>0.11</v>
      </c>
      <c r="AJ35" s="94">
        <f>+'t44'!AL47</f>
        <v>92</v>
      </c>
      <c r="AK35" s="94">
        <f>+'t44'!AM47</f>
        <v>0.06</v>
      </c>
      <c r="AL35" s="94">
        <f>+'t44'!AN47</f>
        <v>106</v>
      </c>
      <c r="AM35" s="94">
        <f>+'t44'!AO47</f>
        <v>0.06</v>
      </c>
      <c r="AN35" s="94">
        <f>+'t44'!AP47</f>
        <v>147</v>
      </c>
      <c r="AO35" s="94">
        <f>+'t44'!AQ47</f>
        <v>0.09</v>
      </c>
      <c r="AP35" s="94">
        <f>+'t44'!AR47</f>
        <v>109</v>
      </c>
      <c r="AQ35" s="94">
        <f>+'t44'!AS47</f>
        <v>7.0000000000000007E-2</v>
      </c>
      <c r="AR35" s="94">
        <f>+'t44'!AT47</f>
        <v>35</v>
      </c>
      <c r="AS35" s="94">
        <f>+'t44'!AU47</f>
        <v>0.03</v>
      </c>
      <c r="AT35" s="94">
        <f>+'t44'!AV47</f>
        <v>97</v>
      </c>
      <c r="AU35" s="94">
        <f>+'t44'!AW47</f>
        <v>0.04</v>
      </c>
      <c r="AV35" s="94">
        <f>+'t44'!AX47</f>
        <v>83</v>
      </c>
      <c r="AW35" s="94">
        <f>+'t44'!AY47</f>
        <v>0.05</v>
      </c>
      <c r="AX35" s="94">
        <f>+'t44'!AZ47</f>
        <v>1</v>
      </c>
      <c r="AY35" s="94">
        <f>+'t44'!BA47</f>
        <v>0</v>
      </c>
      <c r="AZ35" s="94">
        <f>+'t44'!BB47</f>
        <v>0</v>
      </c>
      <c r="BA35" s="94">
        <f>+'t44'!BC47</f>
        <v>0</v>
      </c>
      <c r="BB35" s="94">
        <f>+'t44'!BD47</f>
        <v>0</v>
      </c>
      <c r="BC35" s="94">
        <f>+'t44'!BE47</f>
        <v>0</v>
      </c>
      <c r="BD35" s="94">
        <f>+'t44'!BF47</f>
        <v>0</v>
      </c>
      <c r="BE35" s="94">
        <f>+'t44'!BG47</f>
        <v>0</v>
      </c>
      <c r="BF35" s="94">
        <f>+'t44'!BH47</f>
        <v>0</v>
      </c>
      <c r="BG35" s="94">
        <f>+'t44'!BI47</f>
        <v>0</v>
      </c>
      <c r="BH35" s="94">
        <f>+'t44'!BJ47</f>
        <v>0</v>
      </c>
      <c r="BI35" s="94">
        <f>+'t44'!BK47</f>
        <v>0</v>
      </c>
      <c r="BJ35" s="94">
        <f>+'t44'!BL47</f>
        <v>0</v>
      </c>
      <c r="BK35" s="94">
        <f>+'t44'!BM47</f>
        <v>0</v>
      </c>
      <c r="BL35" s="94">
        <f>+'t44'!BN47</f>
        <v>0</v>
      </c>
      <c r="BM35" s="94">
        <f>+'t44'!BO47</f>
        <v>0</v>
      </c>
      <c r="BN35" s="94">
        <f>+'t44'!BP47</f>
        <v>0</v>
      </c>
      <c r="BO35" s="94">
        <f>+'t44'!BQ47</f>
        <v>0</v>
      </c>
      <c r="BP35" s="94">
        <f>+'t44'!BR47</f>
        <v>0</v>
      </c>
      <c r="BQ35" s="94">
        <f>+'t44'!BS47</f>
        <v>0</v>
      </c>
      <c r="BR35" s="94">
        <f>+'t44'!BT47</f>
        <v>1</v>
      </c>
      <c r="BS35" s="94">
        <f>+'t44'!BU47</f>
        <v>0</v>
      </c>
      <c r="BT35" s="94">
        <f>+'t44'!BV47</f>
        <v>33</v>
      </c>
      <c r="BU35" s="94">
        <f>+'t44'!BW47</f>
        <v>0.01</v>
      </c>
      <c r="BV35" s="94">
        <f>+'t44'!BX47</f>
        <v>0</v>
      </c>
      <c r="BW35" s="94">
        <f>+'t44'!BY47</f>
        <v>0</v>
      </c>
      <c r="BX35" s="94">
        <f>+'t44'!BZ47</f>
        <v>32</v>
      </c>
      <c r="BY35" s="94">
        <f>+'t44'!CA47</f>
        <v>0.01</v>
      </c>
      <c r="BZ35" s="94">
        <f>+'t44'!CB47</f>
        <v>1</v>
      </c>
      <c r="CA35" s="94">
        <f>+'t44'!CC47</f>
        <v>0</v>
      </c>
    </row>
    <row r="36" spans="1:79" s="365" customFormat="1" ht="16.5" customHeight="1" x14ac:dyDescent="0.45">
      <c r="A36" s="129" t="s">
        <v>363</v>
      </c>
      <c r="B36" s="94">
        <f>+'t44'!D48</f>
        <v>259429</v>
      </c>
      <c r="C36" s="94">
        <f>+'t44'!E48</f>
        <v>108.06</v>
      </c>
      <c r="D36" s="94">
        <f>+'t44'!F48</f>
        <v>276526</v>
      </c>
      <c r="E36" s="94">
        <f>+'t44'!G48</f>
        <v>113.33</v>
      </c>
      <c r="F36" s="94">
        <f>+'t44'!H48</f>
        <v>333805</v>
      </c>
      <c r="G36" s="94">
        <f>+'t44'!I48</f>
        <v>136.53</v>
      </c>
      <c r="H36" s="94">
        <f>+'t44'!J48</f>
        <v>234809</v>
      </c>
      <c r="I36" s="94">
        <f>+'t44'!K48</f>
        <v>98.64</v>
      </c>
      <c r="J36" s="94">
        <f>+'t44'!L48</f>
        <v>280956</v>
      </c>
      <c r="K36" s="94">
        <f>+'t44'!M48</f>
        <v>118.96</v>
      </c>
      <c r="L36" s="94">
        <f>+'t44'!N48</f>
        <v>227090</v>
      </c>
      <c r="M36" s="94">
        <f>+'t44'!O48</f>
        <v>98.84</v>
      </c>
      <c r="N36" s="94">
        <f>+'t44'!P48</f>
        <v>160476</v>
      </c>
      <c r="O36" s="94">
        <f>+'t44'!Q48</f>
        <v>69.95</v>
      </c>
      <c r="P36" s="94">
        <f>+'t44'!R48</f>
        <v>185948</v>
      </c>
      <c r="Q36" s="94">
        <f>+'t44'!S48</f>
        <v>81.599999999999994</v>
      </c>
      <c r="R36" s="94">
        <f>+'t44'!T48</f>
        <v>188725</v>
      </c>
      <c r="S36" s="94">
        <f>+'t44'!U48</f>
        <v>82.16</v>
      </c>
      <c r="T36" s="94">
        <f>+'t44'!V48</f>
        <v>216403</v>
      </c>
      <c r="U36" s="94">
        <f>+'t44'!W48</f>
        <v>91.3</v>
      </c>
      <c r="V36" s="94">
        <f>+'t44'!X48</f>
        <v>259009</v>
      </c>
      <c r="W36" s="94">
        <f>+'t44'!Y48</f>
        <v>104.01</v>
      </c>
      <c r="X36" s="94">
        <f>+'t44'!Z48</f>
        <v>263800</v>
      </c>
      <c r="Y36" s="94">
        <f>+'t44'!AA48</f>
        <v>101.47</v>
      </c>
      <c r="Z36" s="94">
        <f>+'t44'!AB48</f>
        <v>269746</v>
      </c>
      <c r="AA36" s="94">
        <f>+'t44'!AC48</f>
        <v>99.74</v>
      </c>
      <c r="AB36" s="94">
        <f>+'t44'!AD48</f>
        <v>358200</v>
      </c>
      <c r="AC36" s="94">
        <f>+'t44'!AE48</f>
        <v>129.07</v>
      </c>
      <c r="AD36" s="94">
        <f>+'t44'!AF48</f>
        <v>369181</v>
      </c>
      <c r="AE36" s="94">
        <f>+'t44'!AG48</f>
        <v>133.1</v>
      </c>
      <c r="AF36" s="94">
        <f>+'t44'!AH48</f>
        <v>255356</v>
      </c>
      <c r="AG36" s="94">
        <f>+'t44'!AI48</f>
        <v>93</v>
      </c>
      <c r="AH36" s="94">
        <f>+'t44'!AJ48</f>
        <v>218641</v>
      </c>
      <c r="AI36" s="94">
        <f>+'t44'!AK48</f>
        <v>81.93</v>
      </c>
      <c r="AJ36" s="94">
        <f>+'t44'!AL48</f>
        <v>171826</v>
      </c>
      <c r="AK36" s="94">
        <f>+'t44'!AM48</f>
        <v>66.3</v>
      </c>
      <c r="AL36" s="94">
        <f>+'t44'!AN48</f>
        <v>161021</v>
      </c>
      <c r="AM36" s="94">
        <f>+'t44'!AO48</f>
        <v>60.94</v>
      </c>
      <c r="AN36" s="94">
        <f>+'t44'!AP48</f>
        <v>247158</v>
      </c>
      <c r="AO36" s="94">
        <f>+'t44'!AQ48</f>
        <v>88.4</v>
      </c>
      <c r="AP36" s="94">
        <f>+'t44'!AR48</f>
        <v>256381</v>
      </c>
      <c r="AQ36" s="94">
        <f>+'t44'!AS48</f>
        <v>84.62</v>
      </c>
      <c r="AR36" s="94">
        <f>+'t44'!AT48</f>
        <v>307607</v>
      </c>
      <c r="AS36" s="94">
        <f>+'t44'!AU48</f>
        <v>94.18</v>
      </c>
      <c r="AT36" s="94">
        <f>+'t44'!AV48</f>
        <v>303632</v>
      </c>
      <c r="AU36" s="94">
        <f>+'t44'!AW48</f>
        <v>92.2</v>
      </c>
      <c r="AV36" s="94">
        <f>+'t44'!AX48</f>
        <v>298395</v>
      </c>
      <c r="AW36" s="94">
        <f>+'t44'!AY48</f>
        <v>94.57</v>
      </c>
      <c r="AX36" s="94">
        <f>+'t44'!AZ48</f>
        <v>281792</v>
      </c>
      <c r="AY36" s="94">
        <f>+'t44'!BA48</f>
        <v>87.66</v>
      </c>
      <c r="AZ36" s="94">
        <f>+'t44'!BB48</f>
        <v>246542</v>
      </c>
      <c r="BA36" s="94">
        <f>+'t44'!BC48</f>
        <v>77.930000000000007</v>
      </c>
      <c r="BB36" s="94">
        <f>+'t44'!BD48</f>
        <v>250425</v>
      </c>
      <c r="BC36" s="94">
        <f>+'t44'!BE48</f>
        <v>80.099999999999994</v>
      </c>
      <c r="BD36" s="94">
        <f>+'t44'!BF48</f>
        <v>201650</v>
      </c>
      <c r="BE36" s="94">
        <f>+'t44'!BG48</f>
        <v>65.13</v>
      </c>
      <c r="BF36" s="94">
        <f>+'t44'!BH48</f>
        <v>270675</v>
      </c>
      <c r="BG36" s="94">
        <f>+'t44'!BI48</f>
        <v>88.56</v>
      </c>
      <c r="BH36" s="94">
        <f>+'t44'!BJ48</f>
        <v>274268</v>
      </c>
      <c r="BI36" s="94">
        <f>+'t44'!BK48</f>
        <v>89.35</v>
      </c>
      <c r="BJ36" s="94">
        <f>+'t44'!BL48</f>
        <v>231139</v>
      </c>
      <c r="BK36" s="94">
        <f>+'t44'!BM48</f>
        <v>75.180000000000007</v>
      </c>
      <c r="BL36" s="94">
        <f>+'t44'!BN48</f>
        <v>245398</v>
      </c>
      <c r="BM36" s="94">
        <f>+'t44'!BO48</f>
        <v>79.540000000000006</v>
      </c>
      <c r="BN36" s="94">
        <f>+'t44'!BP48</f>
        <v>220627</v>
      </c>
      <c r="BO36" s="94">
        <f>+'t44'!BQ48</f>
        <v>71.56</v>
      </c>
      <c r="BP36" s="94">
        <f>+'t44'!BR48</f>
        <v>267309</v>
      </c>
      <c r="BQ36" s="94">
        <f>+'t44'!BS48</f>
        <v>88.21</v>
      </c>
      <c r="BR36" s="94">
        <f>+'t44'!BT48</f>
        <v>257780</v>
      </c>
      <c r="BS36" s="94">
        <f>+'t44'!BU48</f>
        <v>92.66</v>
      </c>
      <c r="BT36" s="94">
        <f>+'t44'!BV48</f>
        <v>301246</v>
      </c>
      <c r="BU36" s="94">
        <f>+'t44'!BW48</f>
        <v>113.59</v>
      </c>
      <c r="BV36" s="94">
        <f>+'t44'!BX48</f>
        <v>259162</v>
      </c>
      <c r="BW36" s="94">
        <f>+'t44'!BY48</f>
        <v>105.15</v>
      </c>
      <c r="BX36" s="94">
        <f>+'t44'!BZ48</f>
        <v>273445</v>
      </c>
      <c r="BY36" s="94">
        <f>+'t44'!CA48</f>
        <v>117.15</v>
      </c>
      <c r="BZ36" s="94">
        <f>+'t44'!CB48</f>
        <v>288419</v>
      </c>
      <c r="CA36" s="94">
        <f>+'t44'!CC48</f>
        <v>134.27000000000001</v>
      </c>
    </row>
    <row r="37" spans="1:79" s="365" customFormat="1" ht="16.5" customHeight="1" x14ac:dyDescent="0.45">
      <c r="A37" s="129" t="s">
        <v>364</v>
      </c>
      <c r="B37" s="94">
        <f>+'t44'!D49</f>
        <v>722</v>
      </c>
      <c r="C37" s="94">
        <f>+'t44'!E49</f>
        <v>0.24</v>
      </c>
      <c r="D37" s="94">
        <f>+'t44'!F49</f>
        <v>610</v>
      </c>
      <c r="E37" s="94">
        <f>+'t44'!G49</f>
        <v>0.18</v>
      </c>
      <c r="F37" s="94">
        <f>+'t44'!H49</f>
        <v>596</v>
      </c>
      <c r="G37" s="94">
        <f>+'t44'!I49</f>
        <v>0.19</v>
      </c>
      <c r="H37" s="94">
        <f>+'t44'!J49</f>
        <v>840</v>
      </c>
      <c r="I37" s="94">
        <f>+'t44'!K49</f>
        <v>0.3</v>
      </c>
      <c r="J37" s="94">
        <f>+'t44'!L49</f>
        <v>675</v>
      </c>
      <c r="K37" s="94">
        <f>+'t44'!M49</f>
        <v>0.2</v>
      </c>
      <c r="L37" s="94">
        <f>+'t44'!N49</f>
        <v>497</v>
      </c>
      <c r="M37" s="94">
        <f>+'t44'!O49</f>
        <v>0.18</v>
      </c>
      <c r="N37" s="94">
        <f>+'t44'!P49</f>
        <v>335</v>
      </c>
      <c r="O37" s="94">
        <f>+'t44'!Q49</f>
        <v>0.16</v>
      </c>
      <c r="P37" s="94">
        <f>+'t44'!R49</f>
        <v>724</v>
      </c>
      <c r="Q37" s="94">
        <f>+'t44'!S49</f>
        <v>0.22</v>
      </c>
      <c r="R37" s="94">
        <f>+'t44'!T49</f>
        <v>345</v>
      </c>
      <c r="S37" s="94">
        <f>+'t44'!U49</f>
        <v>0.17</v>
      </c>
      <c r="T37" s="94">
        <f>+'t44'!V49</f>
        <v>646</v>
      </c>
      <c r="U37" s="94">
        <f>+'t44'!W49</f>
        <v>0.24</v>
      </c>
      <c r="V37" s="94">
        <f>+'t44'!X49</f>
        <v>176</v>
      </c>
      <c r="W37" s="94">
        <f>+'t44'!Y49</f>
        <v>0.1</v>
      </c>
      <c r="X37" s="94">
        <f>+'t44'!Z49</f>
        <v>423</v>
      </c>
      <c r="Y37" s="94">
        <f>+'t44'!AA49</f>
        <v>0.16</v>
      </c>
      <c r="Z37" s="94">
        <f>+'t44'!AB49</f>
        <v>327</v>
      </c>
      <c r="AA37" s="94">
        <f>+'t44'!AC49</f>
        <v>0.16</v>
      </c>
      <c r="AB37" s="94">
        <f>+'t44'!AD49</f>
        <v>393</v>
      </c>
      <c r="AC37" s="94">
        <f>+'t44'!AE49</f>
        <v>0.17</v>
      </c>
      <c r="AD37" s="94">
        <f>+'t44'!AF49</f>
        <v>315</v>
      </c>
      <c r="AE37" s="94">
        <f>+'t44'!AG49</f>
        <v>0.15</v>
      </c>
      <c r="AF37" s="94">
        <f>+'t44'!AH49</f>
        <v>219</v>
      </c>
      <c r="AG37" s="94">
        <f>+'t44'!AI49</f>
        <v>0.08</v>
      </c>
      <c r="AH37" s="94">
        <f>+'t44'!AJ49</f>
        <v>55</v>
      </c>
      <c r="AI37" s="94">
        <f>+'t44'!AK49</f>
        <v>7.0000000000000007E-2</v>
      </c>
      <c r="AJ37" s="94">
        <f>+'t44'!AL49</f>
        <v>274</v>
      </c>
      <c r="AK37" s="94">
        <f>+'t44'!AM49</f>
        <v>0.12</v>
      </c>
      <c r="AL37" s="94">
        <f>+'t44'!AN49</f>
        <v>244</v>
      </c>
      <c r="AM37" s="94">
        <f>+'t44'!AO49</f>
        <v>0.1</v>
      </c>
      <c r="AN37" s="94">
        <f>+'t44'!AP49</f>
        <v>715</v>
      </c>
      <c r="AO37" s="94">
        <f>+'t44'!AQ49</f>
        <v>0.22</v>
      </c>
      <c r="AP37" s="94">
        <f>+'t44'!AR49</f>
        <v>242</v>
      </c>
      <c r="AQ37" s="94">
        <f>+'t44'!AS49</f>
        <v>0.1</v>
      </c>
      <c r="AR37" s="94">
        <f>+'t44'!AT49</f>
        <v>501</v>
      </c>
      <c r="AS37" s="94">
        <f>+'t44'!AU49</f>
        <v>0.25</v>
      </c>
      <c r="AT37" s="94">
        <f>+'t44'!AV49</f>
        <v>257</v>
      </c>
      <c r="AU37" s="94">
        <f>+'t44'!AW49</f>
        <v>0.13</v>
      </c>
      <c r="AV37" s="94">
        <f>+'t44'!AX49</f>
        <v>172</v>
      </c>
      <c r="AW37" s="94">
        <f>+'t44'!AY49</f>
        <v>0.06</v>
      </c>
      <c r="AX37" s="94">
        <f>+'t44'!AZ49</f>
        <v>0</v>
      </c>
      <c r="AY37" s="94">
        <f>+'t44'!BA49</f>
        <v>0</v>
      </c>
      <c r="AZ37" s="94">
        <f>+'t44'!BB49</f>
        <v>0</v>
      </c>
      <c r="BA37" s="94">
        <f>+'t44'!BC49</f>
        <v>0</v>
      </c>
      <c r="BB37" s="94">
        <f>+'t44'!BD49</f>
        <v>0</v>
      </c>
      <c r="BC37" s="94">
        <f>+'t44'!BE49</f>
        <v>0</v>
      </c>
      <c r="BD37" s="94">
        <f>+'t44'!BF49</f>
        <v>0</v>
      </c>
      <c r="BE37" s="94">
        <f>+'t44'!BG49</f>
        <v>0</v>
      </c>
      <c r="BF37" s="94">
        <f>+'t44'!BH49</f>
        <v>0</v>
      </c>
      <c r="BG37" s="94">
        <f>+'t44'!BI49</f>
        <v>0</v>
      </c>
      <c r="BH37" s="94">
        <f>+'t44'!BJ49</f>
        <v>0</v>
      </c>
      <c r="BI37" s="94">
        <f>+'t44'!BK49</f>
        <v>0</v>
      </c>
      <c r="BJ37" s="94">
        <f>+'t44'!BL49</f>
        <v>0</v>
      </c>
      <c r="BK37" s="94">
        <f>+'t44'!BM49</f>
        <v>0</v>
      </c>
      <c r="BL37" s="94">
        <f>+'t44'!BN49</f>
        <v>0</v>
      </c>
      <c r="BM37" s="94">
        <f>+'t44'!BO49</f>
        <v>0</v>
      </c>
      <c r="BN37" s="94">
        <f>+'t44'!BP49</f>
        <v>0</v>
      </c>
      <c r="BO37" s="94">
        <f>+'t44'!BQ49</f>
        <v>0</v>
      </c>
      <c r="BP37" s="94">
        <f>+'t44'!BR49</f>
        <v>0</v>
      </c>
      <c r="BQ37" s="94">
        <f>+'t44'!BS49</f>
        <v>0</v>
      </c>
      <c r="BR37" s="94">
        <f>+'t44'!BT49</f>
        <v>0</v>
      </c>
      <c r="BS37" s="94">
        <f>+'t44'!BU49</f>
        <v>0</v>
      </c>
      <c r="BT37" s="94">
        <f>+'t44'!BV49</f>
        <v>0</v>
      </c>
      <c r="BU37" s="94">
        <f>+'t44'!BW49</f>
        <v>0</v>
      </c>
      <c r="BV37" s="94">
        <f>+'t44'!BX49</f>
        <v>0</v>
      </c>
      <c r="BW37" s="94">
        <f>+'t44'!BY49</f>
        <v>0</v>
      </c>
      <c r="BX37" s="94">
        <f>+'t44'!BZ49</f>
        <v>0</v>
      </c>
      <c r="BY37" s="94">
        <f>+'t44'!CA49</f>
        <v>0</v>
      </c>
      <c r="BZ37" s="94">
        <f>+'t44'!CB49</f>
        <v>0</v>
      </c>
      <c r="CA37" s="94">
        <f>+'t44'!CC49</f>
        <v>0</v>
      </c>
    </row>
    <row r="38" spans="1:79" s="365" customFormat="1" ht="16.5" customHeight="1" x14ac:dyDescent="0.45">
      <c r="A38" s="129" t="s">
        <v>365</v>
      </c>
      <c r="B38" s="94">
        <f>+'t44'!D50</f>
        <v>71210</v>
      </c>
      <c r="C38" s="94">
        <f>+'t44'!E50</f>
        <v>58.14</v>
      </c>
      <c r="D38" s="94">
        <f>+'t44'!F50</f>
        <v>68961</v>
      </c>
      <c r="E38" s="94">
        <f>+'t44'!G50</f>
        <v>47.82</v>
      </c>
      <c r="F38" s="94">
        <f>+'t44'!H50</f>
        <v>86299</v>
      </c>
      <c r="G38" s="94">
        <f>+'t44'!I50</f>
        <v>59.3</v>
      </c>
      <c r="H38" s="94">
        <f>+'t44'!J50</f>
        <v>73966</v>
      </c>
      <c r="I38" s="94">
        <f>+'t44'!K50</f>
        <v>52.42</v>
      </c>
      <c r="J38" s="94">
        <f>+'t44'!L50</f>
        <v>82830</v>
      </c>
      <c r="K38" s="94">
        <f>+'t44'!M50</f>
        <v>56.92</v>
      </c>
      <c r="L38" s="94">
        <f>+'t44'!N50</f>
        <v>76799</v>
      </c>
      <c r="M38" s="94">
        <f>+'t44'!O50</f>
        <v>54.35</v>
      </c>
      <c r="N38" s="94">
        <f>+'t44'!P50</f>
        <v>78234</v>
      </c>
      <c r="O38" s="94">
        <f>+'t44'!Q50</f>
        <v>54.48</v>
      </c>
      <c r="P38" s="94">
        <f>+'t44'!R50</f>
        <v>65689</v>
      </c>
      <c r="Q38" s="94">
        <f>+'t44'!S50</f>
        <v>46.72</v>
      </c>
      <c r="R38" s="94">
        <f>+'t44'!T50</f>
        <v>77806</v>
      </c>
      <c r="S38" s="94">
        <f>+'t44'!U50</f>
        <v>53.32</v>
      </c>
      <c r="T38" s="94">
        <f>+'t44'!V50</f>
        <v>79436</v>
      </c>
      <c r="U38" s="94">
        <f>+'t44'!W50</f>
        <v>56.79</v>
      </c>
      <c r="V38" s="94">
        <f>+'t44'!X50</f>
        <v>81480</v>
      </c>
      <c r="W38" s="94">
        <f>+'t44'!Y50</f>
        <v>54.15</v>
      </c>
      <c r="X38" s="94">
        <f>+'t44'!Z50</f>
        <v>68872</v>
      </c>
      <c r="Y38" s="94">
        <f>+'t44'!AA50</f>
        <v>46.31</v>
      </c>
      <c r="Z38" s="94">
        <f>+'t44'!AB50</f>
        <v>62080</v>
      </c>
      <c r="AA38" s="94">
        <f>+'t44'!AC50</f>
        <v>41.25</v>
      </c>
      <c r="AB38" s="94">
        <f>+'t44'!AD50</f>
        <v>70148</v>
      </c>
      <c r="AC38" s="94">
        <f>+'t44'!AE50</f>
        <v>46.55</v>
      </c>
      <c r="AD38" s="94">
        <f>+'t44'!AF50</f>
        <v>95470</v>
      </c>
      <c r="AE38" s="94">
        <f>+'t44'!AG50</f>
        <v>60.75</v>
      </c>
      <c r="AF38" s="94">
        <f>+'t44'!AH50</f>
        <v>77051</v>
      </c>
      <c r="AG38" s="94">
        <f>+'t44'!AI50</f>
        <v>50.3</v>
      </c>
      <c r="AH38" s="94">
        <f>+'t44'!AJ50</f>
        <v>80352</v>
      </c>
      <c r="AI38" s="94">
        <f>+'t44'!AK50</f>
        <v>53.07</v>
      </c>
      <c r="AJ38" s="94">
        <f>+'t44'!AL50</f>
        <v>84384</v>
      </c>
      <c r="AK38" s="94">
        <f>+'t44'!AM50</f>
        <v>55.7</v>
      </c>
      <c r="AL38" s="94">
        <f>+'t44'!AN50</f>
        <v>79251</v>
      </c>
      <c r="AM38" s="94">
        <f>+'t44'!AO50</f>
        <v>51.65</v>
      </c>
      <c r="AN38" s="94">
        <f>+'t44'!AP50</f>
        <v>86768</v>
      </c>
      <c r="AO38" s="94">
        <f>+'t44'!AQ50</f>
        <v>55.73</v>
      </c>
      <c r="AP38" s="94">
        <f>+'t44'!AR50</f>
        <v>82914</v>
      </c>
      <c r="AQ38" s="94">
        <f>+'t44'!AS50</f>
        <v>52.79</v>
      </c>
      <c r="AR38" s="94">
        <f>+'t44'!AT50</f>
        <v>75737</v>
      </c>
      <c r="AS38" s="94">
        <f>+'t44'!AU50</f>
        <v>46.78</v>
      </c>
      <c r="AT38" s="94">
        <f>+'t44'!AV50</f>
        <v>86464</v>
      </c>
      <c r="AU38" s="94">
        <f>+'t44'!AW50</f>
        <v>51.28</v>
      </c>
      <c r="AV38" s="94">
        <f>+'t44'!AX50</f>
        <v>74430</v>
      </c>
      <c r="AW38" s="94">
        <f>+'t44'!AY50</f>
        <v>45.07</v>
      </c>
      <c r="AX38" s="94">
        <f>+'t44'!AZ50</f>
        <v>68009</v>
      </c>
      <c r="AY38" s="94">
        <f>+'t44'!BA50</f>
        <v>40.89</v>
      </c>
      <c r="AZ38" s="94">
        <f>+'t44'!BB50</f>
        <v>71824</v>
      </c>
      <c r="BA38" s="94">
        <f>+'t44'!BC50</f>
        <v>44.14</v>
      </c>
      <c r="BB38" s="94">
        <f>+'t44'!BD50</f>
        <v>97451</v>
      </c>
      <c r="BC38" s="94">
        <f>+'t44'!BE50</f>
        <v>57.19</v>
      </c>
      <c r="BD38" s="94">
        <f>+'t44'!BF50</f>
        <v>86319</v>
      </c>
      <c r="BE38" s="94">
        <f>+'t44'!BG50</f>
        <v>52.43</v>
      </c>
      <c r="BF38" s="94">
        <f>+'t44'!BH50</f>
        <v>91496</v>
      </c>
      <c r="BG38" s="94">
        <f>+'t44'!BI50</f>
        <v>56.67</v>
      </c>
      <c r="BH38" s="94">
        <f>+'t44'!BJ50</f>
        <v>87397</v>
      </c>
      <c r="BI38" s="94">
        <f>+'t44'!BK50</f>
        <v>53.14</v>
      </c>
      <c r="BJ38" s="94">
        <f>+'t44'!BL50</f>
        <v>67750</v>
      </c>
      <c r="BK38" s="94">
        <f>+'t44'!BM50</f>
        <v>42.15</v>
      </c>
      <c r="BL38" s="94">
        <f>+'t44'!BN50</f>
        <v>82951</v>
      </c>
      <c r="BM38" s="94">
        <f>+'t44'!BO50</f>
        <v>51.24</v>
      </c>
      <c r="BN38" s="94">
        <f>+'t44'!BP50</f>
        <v>97996</v>
      </c>
      <c r="BO38" s="94">
        <f>+'t44'!BQ50</f>
        <v>57.69</v>
      </c>
      <c r="BP38" s="94">
        <f>+'t44'!BR50</f>
        <v>85527</v>
      </c>
      <c r="BQ38" s="94">
        <f>+'t44'!BS50</f>
        <v>52.51</v>
      </c>
      <c r="BR38" s="94">
        <f>+'t44'!BT50</f>
        <v>97065</v>
      </c>
      <c r="BS38" s="94">
        <f>+'t44'!BU50</f>
        <v>58.55</v>
      </c>
      <c r="BT38" s="94">
        <f>+'t44'!BV50</f>
        <v>83173</v>
      </c>
      <c r="BU38" s="94">
        <f>+'t44'!BW50</f>
        <v>51.26</v>
      </c>
      <c r="BV38" s="94">
        <f>+'t44'!BX50</f>
        <v>80662</v>
      </c>
      <c r="BW38" s="94">
        <f>+'t44'!BY50</f>
        <v>53.09</v>
      </c>
      <c r="BX38" s="94">
        <f>+'t44'!BZ50</f>
        <v>81008</v>
      </c>
      <c r="BY38" s="94">
        <f>+'t44'!CA50</f>
        <v>55.36</v>
      </c>
      <c r="BZ38" s="94">
        <f>+'t44'!CB50</f>
        <v>99590</v>
      </c>
      <c r="CA38" s="94">
        <f>+'t44'!CC50</f>
        <v>69.64</v>
      </c>
    </row>
    <row r="39" spans="1:79" s="365" customFormat="1" ht="16.5" customHeight="1" x14ac:dyDescent="0.45">
      <c r="A39" s="129" t="s">
        <v>366</v>
      </c>
      <c r="B39" s="94">
        <f>+'t44'!D51</f>
        <v>37361</v>
      </c>
      <c r="C39" s="94">
        <f>+'t44'!E51</f>
        <v>5.51</v>
      </c>
      <c r="D39" s="94">
        <f>+'t44'!F51</f>
        <v>54969</v>
      </c>
      <c r="E39" s="94">
        <f>+'t44'!G51</f>
        <v>8.27</v>
      </c>
      <c r="F39" s="94">
        <f>+'t44'!H51</f>
        <v>49976</v>
      </c>
      <c r="G39" s="94">
        <f>+'t44'!I51</f>
        <v>7.8</v>
      </c>
      <c r="H39" s="94">
        <f>+'t44'!J51</f>
        <v>60197</v>
      </c>
      <c r="I39" s="94">
        <f>+'t44'!K51</f>
        <v>8.0299999999999994</v>
      </c>
      <c r="J39" s="94">
        <f>+'t44'!L51</f>
        <v>51664</v>
      </c>
      <c r="K39" s="94">
        <f>+'t44'!M51</f>
        <v>7.3</v>
      </c>
      <c r="L39" s="94">
        <f>+'t44'!N51</f>
        <v>62754</v>
      </c>
      <c r="M39" s="94">
        <f>+'t44'!O51</f>
        <v>8.24</v>
      </c>
      <c r="N39" s="94">
        <f>+'t44'!P51</f>
        <v>17546</v>
      </c>
      <c r="O39" s="94">
        <f>+'t44'!Q51</f>
        <v>3.51</v>
      </c>
      <c r="P39" s="94">
        <f>+'t44'!R51</f>
        <v>43063</v>
      </c>
      <c r="Q39" s="94">
        <f>+'t44'!S51</f>
        <v>5.68</v>
      </c>
      <c r="R39" s="94">
        <f>+'t44'!T51</f>
        <v>63110</v>
      </c>
      <c r="S39" s="94">
        <f>+'t44'!U51</f>
        <v>7.54</v>
      </c>
      <c r="T39" s="94">
        <f>+'t44'!V51</f>
        <v>35612</v>
      </c>
      <c r="U39" s="94">
        <f>+'t44'!W51</f>
        <v>4.91</v>
      </c>
      <c r="V39" s="94">
        <f>+'t44'!X51</f>
        <v>31575</v>
      </c>
      <c r="W39" s="94">
        <f>+'t44'!Y51</f>
        <v>4.3</v>
      </c>
      <c r="X39" s="94">
        <f>+'t44'!Z51</f>
        <v>47502</v>
      </c>
      <c r="Y39" s="94">
        <f>+'t44'!AA51</f>
        <v>5.03</v>
      </c>
      <c r="Z39" s="94">
        <f>+'t44'!AB51</f>
        <v>23226</v>
      </c>
      <c r="AA39" s="94">
        <f>+'t44'!AC51</f>
        <v>3.12</v>
      </c>
      <c r="AB39" s="94">
        <f>+'t44'!AD51</f>
        <v>47858</v>
      </c>
      <c r="AC39" s="94">
        <f>+'t44'!AE51</f>
        <v>5.48</v>
      </c>
      <c r="AD39" s="94">
        <f>+'t44'!AF51</f>
        <v>37163</v>
      </c>
      <c r="AE39" s="94">
        <f>+'t44'!AG51</f>
        <v>5.26</v>
      </c>
      <c r="AF39" s="94">
        <f>+'t44'!AH51</f>
        <v>72177</v>
      </c>
      <c r="AG39" s="94">
        <f>+'t44'!AI51</f>
        <v>6.51</v>
      </c>
      <c r="AH39" s="94">
        <f>+'t44'!AJ51</f>
        <v>101880</v>
      </c>
      <c r="AI39" s="94">
        <f>+'t44'!AK51</f>
        <v>9.86</v>
      </c>
      <c r="AJ39" s="94">
        <f>+'t44'!AL51</f>
        <v>70803</v>
      </c>
      <c r="AK39" s="94">
        <f>+'t44'!AM51</f>
        <v>8.4499999999999993</v>
      </c>
      <c r="AL39" s="94">
        <f>+'t44'!AN51</f>
        <v>39729</v>
      </c>
      <c r="AM39" s="94">
        <f>+'t44'!AO51</f>
        <v>5.2</v>
      </c>
      <c r="AN39" s="94">
        <f>+'t44'!AP51</f>
        <v>38273</v>
      </c>
      <c r="AO39" s="94">
        <f>+'t44'!AQ51</f>
        <v>5.31</v>
      </c>
      <c r="AP39" s="94">
        <f>+'t44'!AR51</f>
        <v>46002</v>
      </c>
      <c r="AQ39" s="94">
        <f>+'t44'!AS51</f>
        <v>6.27</v>
      </c>
      <c r="AR39" s="94">
        <f>+'t44'!AT51</f>
        <v>34376</v>
      </c>
      <c r="AS39" s="94">
        <f>+'t44'!AU51</f>
        <v>5.66</v>
      </c>
      <c r="AT39" s="94">
        <f>+'t44'!AV51</f>
        <v>38893</v>
      </c>
      <c r="AU39" s="94">
        <f>+'t44'!AW51</f>
        <v>5.5</v>
      </c>
      <c r="AV39" s="94">
        <f>+'t44'!AX51</f>
        <v>58772</v>
      </c>
      <c r="AW39" s="94">
        <f>+'t44'!AY51</f>
        <v>7.46</v>
      </c>
      <c r="AX39" s="94">
        <f>+'t44'!AZ51</f>
        <v>31669</v>
      </c>
      <c r="AY39" s="94">
        <f>+'t44'!BA51</f>
        <v>4.26</v>
      </c>
      <c r="AZ39" s="94">
        <f>+'t44'!BB51</f>
        <v>33905</v>
      </c>
      <c r="BA39" s="94">
        <f>+'t44'!BC51</f>
        <v>4.66</v>
      </c>
      <c r="BB39" s="94">
        <f>+'t44'!BD51</f>
        <v>85170</v>
      </c>
      <c r="BC39" s="94">
        <f>+'t44'!BE51</f>
        <v>10.039999999999999</v>
      </c>
      <c r="BD39" s="94">
        <f>+'t44'!BF51</f>
        <v>41988</v>
      </c>
      <c r="BE39" s="94">
        <f>+'t44'!BG51</f>
        <v>5.66</v>
      </c>
      <c r="BF39" s="94">
        <f>+'t44'!BH51</f>
        <v>43901</v>
      </c>
      <c r="BG39" s="94">
        <f>+'t44'!BI51</f>
        <v>6.39</v>
      </c>
      <c r="BH39" s="94">
        <f>+'t44'!BJ51</f>
        <v>60530</v>
      </c>
      <c r="BI39" s="94">
        <f>+'t44'!BK51</f>
        <v>8.16</v>
      </c>
      <c r="BJ39" s="94">
        <f>+'t44'!BL51</f>
        <v>79951</v>
      </c>
      <c r="BK39" s="94">
        <f>+'t44'!BM51</f>
        <v>9.9</v>
      </c>
      <c r="BL39" s="94">
        <f>+'t44'!BN51</f>
        <v>37711</v>
      </c>
      <c r="BM39" s="94">
        <f>+'t44'!BO51</f>
        <v>5.74</v>
      </c>
      <c r="BN39" s="94">
        <f>+'t44'!BP51</f>
        <v>24675</v>
      </c>
      <c r="BO39" s="94">
        <f>+'t44'!BQ51</f>
        <v>4.43</v>
      </c>
      <c r="BP39" s="94">
        <f>+'t44'!BR51</f>
        <v>35836</v>
      </c>
      <c r="BQ39" s="94">
        <f>+'t44'!BS51</f>
        <v>5.32</v>
      </c>
      <c r="BR39" s="94">
        <f>+'t44'!BT51</f>
        <v>8936</v>
      </c>
      <c r="BS39" s="94">
        <f>+'t44'!BU51</f>
        <v>2.21</v>
      </c>
      <c r="BT39" s="94">
        <f>+'t44'!BV51</f>
        <v>62620</v>
      </c>
      <c r="BU39" s="94">
        <f>+'t44'!BW51</f>
        <v>7.91</v>
      </c>
      <c r="BV39" s="94">
        <f>+'t44'!BX51</f>
        <v>2496</v>
      </c>
      <c r="BW39" s="94">
        <f>+'t44'!BY51</f>
        <v>1.81</v>
      </c>
      <c r="BX39" s="94">
        <f>+'t44'!BZ51</f>
        <v>52668</v>
      </c>
      <c r="BY39" s="94">
        <f>+'t44'!CA51</f>
        <v>7.76</v>
      </c>
      <c r="BZ39" s="94">
        <f>+'t44'!CB51</f>
        <v>39444</v>
      </c>
      <c r="CA39" s="94">
        <f>+'t44'!CC51</f>
        <v>7.22</v>
      </c>
    </row>
    <row r="40" spans="1:79" s="365" customFormat="1" ht="16.5" customHeight="1" x14ac:dyDescent="0.45">
      <c r="A40" s="129" t="s">
        <v>367</v>
      </c>
      <c r="B40" s="94">
        <f>+'t44'!D52</f>
        <v>5</v>
      </c>
      <c r="C40" s="94">
        <f>+'t44'!E52</f>
        <v>0.01</v>
      </c>
      <c r="D40" s="94">
        <f>+'t44'!F52</f>
        <v>1</v>
      </c>
      <c r="E40" s="94">
        <f>+'t44'!G52</f>
        <v>0</v>
      </c>
      <c r="F40" s="94">
        <f>+'t44'!H52</f>
        <v>71</v>
      </c>
      <c r="G40" s="94">
        <f>+'t44'!I52</f>
        <v>0.01</v>
      </c>
      <c r="H40" s="94">
        <f>+'t44'!J52</f>
        <v>0</v>
      </c>
      <c r="I40" s="94">
        <f>+'t44'!K52</f>
        <v>0</v>
      </c>
      <c r="J40" s="94">
        <f>+'t44'!L52</f>
        <v>4</v>
      </c>
      <c r="K40" s="94">
        <f>+'t44'!M52</f>
        <v>0.01</v>
      </c>
      <c r="L40" s="94">
        <f>+'t44'!N52</f>
        <v>4</v>
      </c>
      <c r="M40" s="94">
        <f>+'t44'!O52</f>
        <v>0</v>
      </c>
      <c r="N40" s="94">
        <f>+'t44'!P52</f>
        <v>5</v>
      </c>
      <c r="O40" s="94">
        <f>+'t44'!Q52</f>
        <v>0.01</v>
      </c>
      <c r="P40" s="94">
        <f>+'t44'!R52</f>
        <v>21</v>
      </c>
      <c r="Q40" s="94">
        <f>+'t44'!S52</f>
        <v>0</v>
      </c>
      <c r="R40" s="94">
        <f>+'t44'!T52</f>
        <v>3</v>
      </c>
      <c r="S40" s="94">
        <f>+'t44'!U52</f>
        <v>0</v>
      </c>
      <c r="T40" s="94">
        <f>+'t44'!V52</f>
        <v>2</v>
      </c>
      <c r="U40" s="94">
        <f>+'t44'!W52</f>
        <v>0</v>
      </c>
      <c r="V40" s="94">
        <f>+'t44'!X52</f>
        <v>1</v>
      </c>
      <c r="W40" s="94">
        <f>+'t44'!Y52</f>
        <v>0</v>
      </c>
      <c r="X40" s="94">
        <f>+'t44'!Z52</f>
        <v>2</v>
      </c>
      <c r="Y40" s="94">
        <f>+'t44'!AA52</f>
        <v>0</v>
      </c>
      <c r="Z40" s="94">
        <f>+'t44'!AB52</f>
        <v>0</v>
      </c>
      <c r="AA40" s="94">
        <f>+'t44'!AC52</f>
        <v>0</v>
      </c>
      <c r="AB40" s="94">
        <f>+'t44'!AD52</f>
        <v>2</v>
      </c>
      <c r="AC40" s="94">
        <f>+'t44'!AE52</f>
        <v>0</v>
      </c>
      <c r="AD40" s="94">
        <f>+'t44'!AF52</f>
        <v>29</v>
      </c>
      <c r="AE40" s="94">
        <f>+'t44'!AG52</f>
        <v>0.01</v>
      </c>
      <c r="AF40" s="94">
        <f>+'t44'!AH52</f>
        <v>4</v>
      </c>
      <c r="AG40" s="94">
        <f>+'t44'!AI52</f>
        <v>0.01</v>
      </c>
      <c r="AH40" s="94">
        <f>+'t44'!AJ52</f>
        <v>8</v>
      </c>
      <c r="AI40" s="94">
        <f>+'t44'!AK52</f>
        <v>0</v>
      </c>
      <c r="AJ40" s="94">
        <f>+'t44'!AL52</f>
        <v>0</v>
      </c>
      <c r="AK40" s="94">
        <f>+'t44'!AM52</f>
        <v>0</v>
      </c>
      <c r="AL40" s="94">
        <f>+'t44'!AN52</f>
        <v>0</v>
      </c>
      <c r="AM40" s="94">
        <f>+'t44'!AO52</f>
        <v>0</v>
      </c>
      <c r="AN40" s="94">
        <f>+'t44'!AP52</f>
        <v>3</v>
      </c>
      <c r="AO40" s="94">
        <f>+'t44'!AQ52</f>
        <v>0</v>
      </c>
      <c r="AP40" s="94">
        <f>+'t44'!AR52</f>
        <v>8</v>
      </c>
      <c r="AQ40" s="94">
        <f>+'t44'!AS52</f>
        <v>0.01</v>
      </c>
      <c r="AR40" s="94">
        <f>+'t44'!AT52</f>
        <v>1</v>
      </c>
      <c r="AS40" s="94">
        <f>+'t44'!AU52</f>
        <v>0</v>
      </c>
      <c r="AT40" s="94">
        <f>+'t44'!AV52</f>
        <v>1</v>
      </c>
      <c r="AU40" s="94">
        <f>+'t44'!AW52</f>
        <v>0</v>
      </c>
      <c r="AV40" s="94">
        <f>+'t44'!AX52</f>
        <v>5</v>
      </c>
      <c r="AW40" s="94">
        <f>+'t44'!AY52</f>
        <v>0.01</v>
      </c>
      <c r="AX40" s="94">
        <f>+'t44'!AZ52</f>
        <v>0</v>
      </c>
      <c r="AY40" s="94">
        <f>+'t44'!BA52</f>
        <v>0</v>
      </c>
      <c r="AZ40" s="94">
        <f>+'t44'!BB52</f>
        <v>0</v>
      </c>
      <c r="BA40" s="94">
        <f>+'t44'!BC52</f>
        <v>0</v>
      </c>
      <c r="BB40" s="94">
        <f>+'t44'!BD52</f>
        <v>0</v>
      </c>
      <c r="BC40" s="94">
        <f>+'t44'!BE52</f>
        <v>0</v>
      </c>
      <c r="BD40" s="94">
        <f>+'t44'!BF52</f>
        <v>0</v>
      </c>
      <c r="BE40" s="94">
        <f>+'t44'!BG52</f>
        <v>0</v>
      </c>
      <c r="BF40" s="94">
        <f>+'t44'!BH52</f>
        <v>2</v>
      </c>
      <c r="BG40" s="94">
        <f>+'t44'!BI52</f>
        <v>0</v>
      </c>
      <c r="BH40" s="94">
        <f>+'t44'!BJ52</f>
        <v>0</v>
      </c>
      <c r="BI40" s="94">
        <f>+'t44'!BK52</f>
        <v>0</v>
      </c>
      <c r="BJ40" s="94">
        <f>+'t44'!BL52</f>
        <v>0</v>
      </c>
      <c r="BK40" s="94">
        <f>+'t44'!BM52</f>
        <v>0</v>
      </c>
      <c r="BL40" s="94">
        <f>+'t44'!BN52</f>
        <v>1</v>
      </c>
      <c r="BM40" s="94">
        <f>+'t44'!BO52</f>
        <v>0</v>
      </c>
      <c r="BN40" s="94">
        <f>+'t44'!BP52</f>
        <v>0</v>
      </c>
      <c r="BO40" s="94">
        <f>+'t44'!BQ52</f>
        <v>0</v>
      </c>
      <c r="BP40" s="94">
        <f>+'t44'!BR52</f>
        <v>0</v>
      </c>
      <c r="BQ40" s="94">
        <f>+'t44'!BS52</f>
        <v>0</v>
      </c>
      <c r="BR40" s="94">
        <f>+'t44'!BT52</f>
        <v>0</v>
      </c>
      <c r="BS40" s="94">
        <f>+'t44'!BU52</f>
        <v>0</v>
      </c>
      <c r="BT40" s="94">
        <f>+'t44'!BV52</f>
        <v>0</v>
      </c>
      <c r="BU40" s="94">
        <f>+'t44'!BW52</f>
        <v>0</v>
      </c>
      <c r="BV40" s="94">
        <f>+'t44'!BX52</f>
        <v>1</v>
      </c>
      <c r="BW40" s="94">
        <f>+'t44'!BY52</f>
        <v>0</v>
      </c>
      <c r="BX40" s="94">
        <f>+'t44'!BZ52</f>
        <v>0</v>
      </c>
      <c r="BY40" s="94">
        <f>+'t44'!CA52</f>
        <v>0</v>
      </c>
      <c r="BZ40" s="94">
        <f>+'t44'!CB52</f>
        <v>0</v>
      </c>
      <c r="CA40" s="94">
        <f>+'t44'!CC52</f>
        <v>0</v>
      </c>
    </row>
    <row r="41" spans="1:79" s="365" customFormat="1" ht="16.5" customHeight="1" x14ac:dyDescent="0.45">
      <c r="A41" s="129" t="s">
        <v>368</v>
      </c>
      <c r="B41" s="94">
        <f>+'t44'!D53</f>
        <v>1440</v>
      </c>
      <c r="C41" s="94">
        <f>+'t44'!E53</f>
        <v>1.2</v>
      </c>
      <c r="D41" s="94">
        <f>+'t44'!F53</f>
        <v>2427</v>
      </c>
      <c r="E41" s="94">
        <f>+'t44'!G53</f>
        <v>1.9</v>
      </c>
      <c r="F41" s="94">
        <f>+'t44'!H53</f>
        <v>3506</v>
      </c>
      <c r="G41" s="94">
        <f>+'t44'!I53</f>
        <v>2.72</v>
      </c>
      <c r="H41" s="94">
        <f>+'t44'!J53</f>
        <v>2759</v>
      </c>
      <c r="I41" s="94">
        <f>+'t44'!K53</f>
        <v>2.17</v>
      </c>
      <c r="J41" s="94">
        <f>+'t44'!L53</f>
        <v>3198</v>
      </c>
      <c r="K41" s="94">
        <f>+'t44'!M53</f>
        <v>2.48</v>
      </c>
      <c r="L41" s="94">
        <f>+'t44'!N53</f>
        <v>2853</v>
      </c>
      <c r="M41" s="94">
        <f>+'t44'!O53</f>
        <v>2.2000000000000002</v>
      </c>
      <c r="N41" s="94">
        <f>+'t44'!P53</f>
        <v>2336</v>
      </c>
      <c r="O41" s="94">
        <f>+'t44'!Q53</f>
        <v>1.8</v>
      </c>
      <c r="P41" s="94">
        <f>+'t44'!R53</f>
        <v>2111</v>
      </c>
      <c r="Q41" s="94">
        <f>+'t44'!S53</f>
        <v>1.76</v>
      </c>
      <c r="R41" s="94">
        <f>+'t44'!T53</f>
        <v>2614</v>
      </c>
      <c r="S41" s="94">
        <f>+'t44'!U53</f>
        <v>1.98</v>
      </c>
      <c r="T41" s="94">
        <f>+'t44'!V53</f>
        <v>2507</v>
      </c>
      <c r="U41" s="94">
        <f>+'t44'!W53</f>
        <v>1.86</v>
      </c>
      <c r="V41" s="94">
        <f>+'t44'!X53</f>
        <v>2186</v>
      </c>
      <c r="W41" s="94">
        <f>+'t44'!Y53</f>
        <v>1.64</v>
      </c>
      <c r="X41" s="94">
        <f>+'t44'!Z53</f>
        <v>1720</v>
      </c>
      <c r="Y41" s="94">
        <f>+'t44'!AA53</f>
        <v>1.25</v>
      </c>
      <c r="Z41" s="94">
        <f>+'t44'!AB53</f>
        <v>1974</v>
      </c>
      <c r="AA41" s="94">
        <f>+'t44'!AC53</f>
        <v>1.42</v>
      </c>
      <c r="AB41" s="94">
        <f>+'t44'!AD53</f>
        <v>2783</v>
      </c>
      <c r="AC41" s="94">
        <f>+'t44'!AE53</f>
        <v>1.95</v>
      </c>
      <c r="AD41" s="94">
        <f>+'t44'!AF53</f>
        <v>3998</v>
      </c>
      <c r="AE41" s="94">
        <f>+'t44'!AG53</f>
        <v>2.64</v>
      </c>
      <c r="AF41" s="94">
        <f>+'t44'!AH53</f>
        <v>2539</v>
      </c>
      <c r="AG41" s="94">
        <f>+'t44'!AI53</f>
        <v>1.76</v>
      </c>
      <c r="AH41" s="94">
        <f>+'t44'!AJ53</f>
        <v>3477</v>
      </c>
      <c r="AI41" s="94">
        <f>+'t44'!AK53</f>
        <v>2.2599999999999998</v>
      </c>
      <c r="AJ41" s="94">
        <f>+'t44'!AL53</f>
        <v>3643</v>
      </c>
      <c r="AK41" s="94">
        <f>+'t44'!AM53</f>
        <v>2.6</v>
      </c>
      <c r="AL41" s="94">
        <f>+'t44'!AN53</f>
        <v>2777</v>
      </c>
      <c r="AM41" s="94">
        <f>+'t44'!AO53</f>
        <v>1.93</v>
      </c>
      <c r="AN41" s="94">
        <f>+'t44'!AP53</f>
        <v>2304</v>
      </c>
      <c r="AO41" s="94">
        <f>+'t44'!AQ53</f>
        <v>1.7</v>
      </c>
      <c r="AP41" s="94">
        <f>+'t44'!AR53</f>
        <v>2341</v>
      </c>
      <c r="AQ41" s="94">
        <f>+'t44'!AS53</f>
        <v>1.69</v>
      </c>
      <c r="AR41" s="94">
        <f>+'t44'!AT53</f>
        <v>3231</v>
      </c>
      <c r="AS41" s="94">
        <f>+'t44'!AU53</f>
        <v>2.2999999999999998</v>
      </c>
      <c r="AT41" s="94">
        <f>+'t44'!AV53</f>
        <v>3189</v>
      </c>
      <c r="AU41" s="94">
        <f>+'t44'!AW53</f>
        <v>1.95</v>
      </c>
      <c r="AV41" s="94">
        <f>+'t44'!AX53</f>
        <v>3257</v>
      </c>
      <c r="AW41" s="94">
        <f>+'t44'!AY53</f>
        <v>2</v>
      </c>
      <c r="AX41" s="94">
        <f>+'t44'!AZ53</f>
        <v>1975</v>
      </c>
      <c r="AY41" s="94">
        <f>+'t44'!BA53</f>
        <v>1.36</v>
      </c>
      <c r="AZ41" s="94">
        <f>+'t44'!BB53</f>
        <v>2427</v>
      </c>
      <c r="BA41" s="94">
        <f>+'t44'!BC53</f>
        <v>1.57</v>
      </c>
      <c r="BB41" s="94">
        <f>+'t44'!BD53</f>
        <v>3137</v>
      </c>
      <c r="BC41" s="94">
        <f>+'t44'!BE53</f>
        <v>2.16</v>
      </c>
      <c r="BD41" s="94">
        <f>+'t44'!BF53</f>
        <v>2368</v>
      </c>
      <c r="BE41" s="94">
        <f>+'t44'!BG53</f>
        <v>1.62</v>
      </c>
      <c r="BF41" s="94">
        <f>+'t44'!BH53</f>
        <v>3910</v>
      </c>
      <c r="BG41" s="94">
        <f>+'t44'!BI53</f>
        <v>2.39</v>
      </c>
      <c r="BH41" s="94">
        <f>+'t44'!BJ53</f>
        <v>2955</v>
      </c>
      <c r="BI41" s="94">
        <f>+'t44'!BK53</f>
        <v>2.2400000000000002</v>
      </c>
      <c r="BJ41" s="94">
        <f>+'t44'!BL53</f>
        <v>2590</v>
      </c>
      <c r="BK41" s="94">
        <f>+'t44'!BM53</f>
        <v>1.84</v>
      </c>
      <c r="BL41" s="94">
        <f>+'t44'!BN53</f>
        <v>2957</v>
      </c>
      <c r="BM41" s="94">
        <f>+'t44'!BO53</f>
        <v>2.02</v>
      </c>
      <c r="BN41" s="94">
        <f>+'t44'!BP53</f>
        <v>3004</v>
      </c>
      <c r="BO41" s="94">
        <f>+'t44'!BQ53</f>
        <v>2.0699999999999998</v>
      </c>
      <c r="BP41" s="94">
        <f>+'t44'!BR53</f>
        <v>2594</v>
      </c>
      <c r="BQ41" s="94">
        <f>+'t44'!BS53</f>
        <v>1.72</v>
      </c>
      <c r="BR41" s="94">
        <f>+'t44'!BT53</f>
        <v>2060</v>
      </c>
      <c r="BS41" s="94">
        <f>+'t44'!BU53</f>
        <v>1.44</v>
      </c>
      <c r="BT41" s="94">
        <f>+'t44'!BV53</f>
        <v>1779</v>
      </c>
      <c r="BU41" s="94">
        <f>+'t44'!BW53</f>
        <v>1.31</v>
      </c>
      <c r="BV41" s="94">
        <f>+'t44'!BX53</f>
        <v>2485</v>
      </c>
      <c r="BW41" s="94">
        <f>+'t44'!BY53</f>
        <v>1.8</v>
      </c>
      <c r="BX41" s="94">
        <f>+'t44'!BZ53</f>
        <v>2502</v>
      </c>
      <c r="BY41" s="94">
        <f>+'t44'!CA53</f>
        <v>1.87</v>
      </c>
      <c r="BZ41" s="94">
        <f>+'t44'!CB53</f>
        <v>3324</v>
      </c>
      <c r="CA41" s="94">
        <f>+'t44'!CC53</f>
        <v>2.59</v>
      </c>
    </row>
    <row r="42" spans="1:79" s="365" customFormat="1" ht="16.5" customHeight="1" x14ac:dyDescent="0.45">
      <c r="A42" s="129" t="s">
        <v>921</v>
      </c>
      <c r="B42" s="94">
        <f>+'t44'!D54</f>
        <v>35916</v>
      </c>
      <c r="C42" s="94">
        <f>+'t44'!E54</f>
        <v>4.3</v>
      </c>
      <c r="D42" s="94">
        <f>+'t44'!F54</f>
        <v>52541</v>
      </c>
      <c r="E42" s="94">
        <f>+'t44'!G54</f>
        <v>6.37</v>
      </c>
      <c r="F42" s="94">
        <f>+'t44'!H54</f>
        <v>46399</v>
      </c>
      <c r="G42" s="94">
        <f>+'t44'!I54</f>
        <v>5.0599999999999996</v>
      </c>
      <c r="H42" s="94">
        <f>+'t44'!J54</f>
        <v>57438</v>
      </c>
      <c r="I42" s="94">
        <f>+'t44'!K54</f>
        <v>5.86</v>
      </c>
      <c r="J42" s="94">
        <f>+'t44'!L54</f>
        <v>48462</v>
      </c>
      <c r="K42" s="94">
        <f>+'t44'!M54</f>
        <v>4.8099999999999996</v>
      </c>
      <c r="L42" s="94">
        <f>+'t44'!N54</f>
        <v>59897</v>
      </c>
      <c r="M42" s="94">
        <f>+'t44'!O54</f>
        <v>6.03</v>
      </c>
      <c r="N42" s="94">
        <f>+'t44'!P54</f>
        <v>15205</v>
      </c>
      <c r="O42" s="94">
        <f>+'t44'!Q54</f>
        <v>1.69</v>
      </c>
      <c r="P42" s="94">
        <f>+'t44'!R54</f>
        <v>40931</v>
      </c>
      <c r="Q42" s="94">
        <f>+'t44'!S54</f>
        <v>3.92</v>
      </c>
      <c r="R42" s="94">
        <f>+'t44'!T54</f>
        <v>60493</v>
      </c>
      <c r="S42" s="94">
        <f>+'t44'!U54</f>
        <v>5.57</v>
      </c>
      <c r="T42" s="94">
        <f>+'t44'!V54</f>
        <v>33102</v>
      </c>
      <c r="U42" s="94">
        <f>+'t44'!W54</f>
        <v>3.05</v>
      </c>
      <c r="V42" s="94">
        <f>+'t44'!X54</f>
        <v>29388</v>
      </c>
      <c r="W42" s="94">
        <f>+'t44'!Y54</f>
        <v>2.66</v>
      </c>
      <c r="X42" s="94">
        <f>+'t44'!Z54</f>
        <v>45780</v>
      </c>
      <c r="Y42" s="94">
        <f>+'t44'!AA54</f>
        <v>3.78</v>
      </c>
      <c r="Z42" s="94">
        <f>+'t44'!AB54</f>
        <v>21252</v>
      </c>
      <c r="AA42" s="94">
        <f>+'t44'!AC54</f>
        <v>1.7</v>
      </c>
      <c r="AB42" s="94">
        <f>+'t44'!AD54</f>
        <v>45073</v>
      </c>
      <c r="AC42" s="94">
        <f>+'t44'!AE54</f>
        <v>3.52</v>
      </c>
      <c r="AD42" s="94">
        <f>+'t44'!AF54</f>
        <v>33135</v>
      </c>
      <c r="AE42" s="94">
        <f>+'t44'!AG54</f>
        <v>2.61</v>
      </c>
      <c r="AF42" s="94">
        <f>+'t44'!AH54</f>
        <v>69633</v>
      </c>
      <c r="AG42" s="94">
        <f>+'t44'!AI54</f>
        <v>4.74</v>
      </c>
      <c r="AH42" s="94">
        <f>+'t44'!AJ54</f>
        <v>98395</v>
      </c>
      <c r="AI42" s="94">
        <f>+'t44'!AK54</f>
        <v>7.6</v>
      </c>
      <c r="AJ42" s="94">
        <f>+'t44'!AL54</f>
        <v>67160</v>
      </c>
      <c r="AK42" s="94">
        <f>+'t44'!AM54</f>
        <v>5.85</v>
      </c>
      <c r="AL42" s="94">
        <f>+'t44'!AN54</f>
        <v>36951</v>
      </c>
      <c r="AM42" s="94">
        <f>+'t44'!AO54</f>
        <v>3.26</v>
      </c>
      <c r="AN42" s="94">
        <f>+'t44'!AP54</f>
        <v>35967</v>
      </c>
      <c r="AO42" s="94">
        <f>+'t44'!AQ54</f>
        <v>3.61</v>
      </c>
      <c r="AP42" s="94">
        <f>+'t44'!AR54</f>
        <v>43654</v>
      </c>
      <c r="AQ42" s="94">
        <f>+'t44'!AS54</f>
        <v>4.57</v>
      </c>
      <c r="AR42" s="94">
        <f>+'t44'!AT54</f>
        <v>31144</v>
      </c>
      <c r="AS42" s="94">
        <f>+'t44'!AU54</f>
        <v>3.37</v>
      </c>
      <c r="AT42" s="94">
        <f>+'t44'!AV54</f>
        <v>35703</v>
      </c>
      <c r="AU42" s="94">
        <f>+'t44'!AW54</f>
        <v>3.55</v>
      </c>
      <c r="AV42" s="94">
        <f>+'t44'!AX54</f>
        <v>55510</v>
      </c>
      <c r="AW42" s="94">
        <f>+'t44'!AY54</f>
        <v>5.45</v>
      </c>
      <c r="AX42" s="94">
        <f>+'t44'!AZ54</f>
        <v>29693</v>
      </c>
      <c r="AY42" s="94">
        <f>+'t44'!BA54</f>
        <v>2.9</v>
      </c>
      <c r="AZ42" s="94">
        <f>+'t44'!BB54</f>
        <v>31477</v>
      </c>
      <c r="BA42" s="94">
        <f>+'t44'!BC54</f>
        <v>3.09</v>
      </c>
      <c r="BB42" s="94">
        <f>+'t44'!BD54</f>
        <v>82033</v>
      </c>
      <c r="BC42" s="94">
        <f>+'t44'!BE54</f>
        <v>7.88</v>
      </c>
      <c r="BD42" s="94">
        <f>+'t44'!BF54</f>
        <v>39619</v>
      </c>
      <c r="BE42" s="94">
        <f>+'t44'!BG54</f>
        <v>4.05</v>
      </c>
      <c r="BF42" s="94">
        <f>+'t44'!BH54</f>
        <v>39990</v>
      </c>
      <c r="BG42" s="94">
        <f>+'t44'!BI54</f>
        <v>4</v>
      </c>
      <c r="BH42" s="94">
        <f>+'t44'!BJ54</f>
        <v>57575</v>
      </c>
      <c r="BI42" s="94">
        <f>+'t44'!BK54</f>
        <v>5.92</v>
      </c>
      <c r="BJ42" s="94">
        <f>+'t44'!BL54</f>
        <v>77361</v>
      </c>
      <c r="BK42" s="94">
        <f>+'t44'!BM54</f>
        <v>8.0500000000000007</v>
      </c>
      <c r="BL42" s="94">
        <f>+'t44'!BN54</f>
        <v>34754</v>
      </c>
      <c r="BM42" s="94">
        <f>+'t44'!BO54</f>
        <v>3.72</v>
      </c>
      <c r="BN42" s="94">
        <f>+'t44'!BP54</f>
        <v>21671</v>
      </c>
      <c r="BO42" s="94">
        <f>+'t44'!BQ54</f>
        <v>2.35</v>
      </c>
      <c r="BP42" s="94">
        <f>+'t44'!BR54</f>
        <v>33241</v>
      </c>
      <c r="BQ42" s="94">
        <f>+'t44'!BS54</f>
        <v>3.6</v>
      </c>
      <c r="BR42" s="94">
        <f>+'t44'!BT54</f>
        <v>6875</v>
      </c>
      <c r="BS42" s="94">
        <f>+'t44'!BU54</f>
        <v>0.77</v>
      </c>
      <c r="BT42" s="94">
        <f>+'t44'!BV54</f>
        <v>60841</v>
      </c>
      <c r="BU42" s="94">
        <f>+'t44'!BW54</f>
        <v>6.59</v>
      </c>
      <c r="BV42" s="94">
        <f>+'t44'!BX54</f>
        <v>10</v>
      </c>
      <c r="BW42" s="94">
        <f>+'t44'!BY54</f>
        <v>0</v>
      </c>
      <c r="BX42" s="94">
        <f>+'t44'!BZ54</f>
        <v>50166</v>
      </c>
      <c r="BY42" s="94">
        <f>+'t44'!CA54</f>
        <v>5.89</v>
      </c>
      <c r="BZ42" s="94">
        <f>+'t44'!CB54</f>
        <v>36120</v>
      </c>
      <c r="CA42" s="94">
        <f>+'t44'!CC54</f>
        <v>4.63</v>
      </c>
    </row>
    <row r="43" spans="1:79" ht="16.5" customHeight="1" x14ac:dyDescent="0.45">
      <c r="A43" s="130" t="s">
        <v>109</v>
      </c>
      <c r="B43" s="94">
        <f>B44+B91+B122+B125</f>
        <v>503353</v>
      </c>
      <c r="C43" s="94">
        <f t="shared" ref="C43:BN43" si="3">C44+C91+C122+C125</f>
        <v>1355.33</v>
      </c>
      <c r="D43" s="94">
        <f t="shared" si="3"/>
        <v>445294</v>
      </c>
      <c r="E43" s="94">
        <f t="shared" si="3"/>
        <v>1221.6799999999998</v>
      </c>
      <c r="F43" s="94">
        <f t="shared" si="3"/>
        <v>556851</v>
      </c>
      <c r="G43" s="94">
        <f t="shared" si="3"/>
        <v>1487.81</v>
      </c>
      <c r="H43" s="94">
        <f t="shared" si="3"/>
        <v>523541</v>
      </c>
      <c r="I43" s="94">
        <f t="shared" si="3"/>
        <v>1344.13</v>
      </c>
      <c r="J43" s="94">
        <f t="shared" si="3"/>
        <v>583925</v>
      </c>
      <c r="K43" s="94">
        <f t="shared" si="3"/>
        <v>1500.02</v>
      </c>
      <c r="L43" s="94">
        <f t="shared" si="3"/>
        <v>601209</v>
      </c>
      <c r="M43" s="94">
        <f t="shared" si="3"/>
        <v>1500.4299999999998</v>
      </c>
      <c r="N43" s="94">
        <f t="shared" si="3"/>
        <v>573355</v>
      </c>
      <c r="O43" s="94">
        <f t="shared" si="3"/>
        <v>1479.9599999999998</v>
      </c>
      <c r="P43" s="94">
        <f t="shared" si="3"/>
        <v>563213</v>
      </c>
      <c r="Q43" s="94">
        <f t="shared" si="3"/>
        <v>1431.4299999999998</v>
      </c>
      <c r="R43" s="94">
        <f t="shared" si="3"/>
        <v>525053</v>
      </c>
      <c r="S43" s="94">
        <f t="shared" si="3"/>
        <v>1436.69</v>
      </c>
      <c r="T43" s="94">
        <f t="shared" si="3"/>
        <v>515304</v>
      </c>
      <c r="U43" s="94">
        <f t="shared" si="3"/>
        <v>1429.28</v>
      </c>
      <c r="V43" s="94">
        <f t="shared" si="3"/>
        <v>517869</v>
      </c>
      <c r="W43" s="94">
        <f t="shared" si="3"/>
        <v>1417.19</v>
      </c>
      <c r="X43" s="94">
        <f t="shared" si="3"/>
        <v>591365</v>
      </c>
      <c r="Y43" s="94">
        <f t="shared" si="3"/>
        <v>1495.14</v>
      </c>
      <c r="Z43" s="94">
        <f t="shared" si="3"/>
        <v>540588</v>
      </c>
      <c r="AA43" s="94">
        <f t="shared" si="3"/>
        <v>1285.98</v>
      </c>
      <c r="AB43" s="94">
        <f t="shared" si="3"/>
        <v>478267</v>
      </c>
      <c r="AC43" s="94">
        <f t="shared" si="3"/>
        <v>1271.6100000000001</v>
      </c>
      <c r="AD43" s="94">
        <f t="shared" si="3"/>
        <v>590571</v>
      </c>
      <c r="AE43" s="94">
        <f t="shared" si="3"/>
        <v>1544.23</v>
      </c>
      <c r="AF43" s="94">
        <f t="shared" si="3"/>
        <v>547509</v>
      </c>
      <c r="AG43" s="94">
        <f t="shared" si="3"/>
        <v>1364.41</v>
      </c>
      <c r="AH43" s="94">
        <f t="shared" si="3"/>
        <v>616762</v>
      </c>
      <c r="AI43" s="94">
        <f t="shared" si="3"/>
        <v>1583.13</v>
      </c>
      <c r="AJ43" s="94">
        <f t="shared" si="3"/>
        <v>541851</v>
      </c>
      <c r="AK43" s="94">
        <f t="shared" si="3"/>
        <v>1506.2100000000003</v>
      </c>
      <c r="AL43" s="94">
        <f t="shared" si="3"/>
        <v>496597</v>
      </c>
      <c r="AM43" s="94">
        <f t="shared" si="3"/>
        <v>1416.61</v>
      </c>
      <c r="AN43" s="94">
        <f t="shared" si="3"/>
        <v>587042</v>
      </c>
      <c r="AO43" s="94">
        <f t="shared" si="3"/>
        <v>1555.48</v>
      </c>
      <c r="AP43" s="94">
        <f t="shared" si="3"/>
        <v>572980</v>
      </c>
      <c r="AQ43" s="94">
        <f t="shared" si="3"/>
        <v>1630.2199999999998</v>
      </c>
      <c r="AR43" s="94">
        <f t="shared" si="3"/>
        <v>509763</v>
      </c>
      <c r="AS43" s="94">
        <f t="shared" si="3"/>
        <v>1538.79</v>
      </c>
      <c r="AT43" s="94">
        <f t="shared" si="3"/>
        <v>537060</v>
      </c>
      <c r="AU43" s="94">
        <f t="shared" si="3"/>
        <v>1594.91</v>
      </c>
      <c r="AV43" s="94">
        <f t="shared" si="3"/>
        <v>580580</v>
      </c>
      <c r="AW43" s="94">
        <f t="shared" si="3"/>
        <v>1554.04</v>
      </c>
      <c r="AX43" s="94">
        <f t="shared" si="3"/>
        <v>567357</v>
      </c>
      <c r="AY43" s="94">
        <f t="shared" si="3"/>
        <v>1377.8799999999999</v>
      </c>
      <c r="AZ43" s="94">
        <f t="shared" si="3"/>
        <v>521041</v>
      </c>
      <c r="BA43" s="94">
        <f t="shared" si="3"/>
        <v>1421.67</v>
      </c>
      <c r="BB43" s="94">
        <f t="shared" si="3"/>
        <v>584051</v>
      </c>
      <c r="BC43" s="94">
        <f t="shared" si="3"/>
        <v>1635.09</v>
      </c>
      <c r="BD43" s="94">
        <f t="shared" si="3"/>
        <v>502561</v>
      </c>
      <c r="BE43" s="94">
        <f t="shared" si="3"/>
        <v>1374.89</v>
      </c>
      <c r="BF43" s="94">
        <f t="shared" si="3"/>
        <v>747972</v>
      </c>
      <c r="BG43" s="94">
        <f t="shared" si="3"/>
        <v>1860.3600000000001</v>
      </c>
      <c r="BH43" s="94">
        <f t="shared" si="3"/>
        <v>612766</v>
      </c>
      <c r="BI43" s="94">
        <f t="shared" si="3"/>
        <v>1695.7</v>
      </c>
      <c r="BJ43" s="94">
        <f t="shared" si="3"/>
        <v>719416</v>
      </c>
      <c r="BK43" s="94">
        <f t="shared" si="3"/>
        <v>1734.08</v>
      </c>
      <c r="BL43" s="94">
        <f t="shared" si="3"/>
        <v>781349</v>
      </c>
      <c r="BM43" s="94">
        <f t="shared" si="3"/>
        <v>1895.25</v>
      </c>
      <c r="BN43" s="94">
        <f t="shared" si="3"/>
        <v>604097</v>
      </c>
      <c r="BO43" s="94">
        <f t="shared" ref="BO43:CA43" si="4">BO44+BO91+BO122+BO125</f>
        <v>1689.33</v>
      </c>
      <c r="BP43" s="94">
        <f t="shared" si="4"/>
        <v>620596</v>
      </c>
      <c r="BQ43" s="94">
        <f t="shared" si="4"/>
        <v>1694.0300000000002</v>
      </c>
      <c r="BR43" s="94">
        <f t="shared" si="4"/>
        <v>731750</v>
      </c>
      <c r="BS43" s="94">
        <f t="shared" si="4"/>
        <v>1841.87</v>
      </c>
      <c r="BT43" s="94">
        <f t="shared" si="4"/>
        <v>744642</v>
      </c>
      <c r="BU43" s="94">
        <f t="shared" si="4"/>
        <v>1760.82</v>
      </c>
      <c r="BV43" s="94">
        <f t="shared" si="4"/>
        <v>691034</v>
      </c>
      <c r="BW43" s="94">
        <f t="shared" si="4"/>
        <v>1625.44</v>
      </c>
      <c r="BX43" s="94">
        <f t="shared" si="4"/>
        <v>634762</v>
      </c>
      <c r="BY43" s="94">
        <f t="shared" si="4"/>
        <v>1541.8700000000001</v>
      </c>
      <c r="BZ43" s="94">
        <f t="shared" si="4"/>
        <v>657803</v>
      </c>
      <c r="CA43" s="94">
        <f t="shared" si="4"/>
        <v>1791.83</v>
      </c>
    </row>
    <row r="44" spans="1:79" ht="16.5" customHeight="1" x14ac:dyDescent="0.45">
      <c r="A44" s="130" t="s">
        <v>260</v>
      </c>
      <c r="B44" s="94">
        <f t="shared" ref="B44" si="5">+B47+B73</f>
        <v>69450</v>
      </c>
      <c r="C44" s="94">
        <f t="shared" ref="C44:BN44" si="6">+C47+C73</f>
        <v>460.90999999999997</v>
      </c>
      <c r="D44" s="94">
        <f t="shared" si="6"/>
        <v>66620</v>
      </c>
      <c r="E44" s="94">
        <f t="shared" si="6"/>
        <v>400.03999999999996</v>
      </c>
      <c r="F44" s="94">
        <f t="shared" si="6"/>
        <v>76744</v>
      </c>
      <c r="G44" s="94">
        <f t="shared" si="6"/>
        <v>465.31</v>
      </c>
      <c r="H44" s="94">
        <f t="shared" si="6"/>
        <v>66781</v>
      </c>
      <c r="I44" s="94">
        <f t="shared" si="6"/>
        <v>407.57</v>
      </c>
      <c r="J44" s="94">
        <f t="shared" si="6"/>
        <v>74566</v>
      </c>
      <c r="K44" s="94">
        <f t="shared" si="6"/>
        <v>448.27</v>
      </c>
      <c r="L44" s="94">
        <f t="shared" si="6"/>
        <v>76658</v>
      </c>
      <c r="M44" s="94">
        <f t="shared" si="6"/>
        <v>452.19000000000005</v>
      </c>
      <c r="N44" s="94">
        <f t="shared" si="6"/>
        <v>75218</v>
      </c>
      <c r="O44" s="94">
        <f t="shared" si="6"/>
        <v>456.76</v>
      </c>
      <c r="P44" s="94">
        <f t="shared" si="6"/>
        <v>71989</v>
      </c>
      <c r="Q44" s="94">
        <f t="shared" si="6"/>
        <v>449.2</v>
      </c>
      <c r="R44" s="94">
        <f t="shared" si="6"/>
        <v>76699</v>
      </c>
      <c r="S44" s="94">
        <f t="shared" si="6"/>
        <v>485.01</v>
      </c>
      <c r="T44" s="94">
        <f t="shared" si="6"/>
        <v>74010</v>
      </c>
      <c r="U44" s="94">
        <f t="shared" si="6"/>
        <v>494.03</v>
      </c>
      <c r="V44" s="94">
        <f t="shared" si="6"/>
        <v>76903</v>
      </c>
      <c r="W44" s="94">
        <f t="shared" si="6"/>
        <v>484.83000000000004</v>
      </c>
      <c r="X44" s="94">
        <f t="shared" si="6"/>
        <v>78449</v>
      </c>
      <c r="Y44" s="94">
        <f t="shared" si="6"/>
        <v>483.12</v>
      </c>
      <c r="Z44" s="94">
        <f t="shared" si="6"/>
        <v>61579</v>
      </c>
      <c r="AA44" s="94">
        <f t="shared" si="6"/>
        <v>381.95000000000005</v>
      </c>
      <c r="AB44" s="94">
        <f t="shared" si="6"/>
        <v>68961</v>
      </c>
      <c r="AC44" s="94">
        <f t="shared" si="6"/>
        <v>392.78999999999996</v>
      </c>
      <c r="AD44" s="94">
        <f t="shared" si="6"/>
        <v>75259</v>
      </c>
      <c r="AE44" s="94">
        <f t="shared" si="6"/>
        <v>458.6</v>
      </c>
      <c r="AF44" s="94">
        <f t="shared" si="6"/>
        <v>58423</v>
      </c>
      <c r="AG44" s="94">
        <f t="shared" si="6"/>
        <v>388.77</v>
      </c>
      <c r="AH44" s="94">
        <f t="shared" si="6"/>
        <v>73222</v>
      </c>
      <c r="AI44" s="94">
        <f t="shared" si="6"/>
        <v>480.06</v>
      </c>
      <c r="AJ44" s="94">
        <f t="shared" si="6"/>
        <v>70686</v>
      </c>
      <c r="AK44" s="94">
        <f t="shared" si="6"/>
        <v>481.09</v>
      </c>
      <c r="AL44" s="94">
        <f t="shared" si="6"/>
        <v>67483</v>
      </c>
      <c r="AM44" s="94">
        <f t="shared" si="6"/>
        <v>466</v>
      </c>
      <c r="AN44" s="94">
        <f t="shared" si="6"/>
        <v>68191</v>
      </c>
      <c r="AO44" s="94">
        <f t="shared" si="6"/>
        <v>467.39</v>
      </c>
      <c r="AP44" s="94">
        <f t="shared" si="6"/>
        <v>74639</v>
      </c>
      <c r="AQ44" s="94">
        <f t="shared" si="6"/>
        <v>538.9</v>
      </c>
      <c r="AR44" s="94">
        <f t="shared" si="6"/>
        <v>76820</v>
      </c>
      <c r="AS44" s="94">
        <f t="shared" si="6"/>
        <v>545.21</v>
      </c>
      <c r="AT44" s="94">
        <f t="shared" si="6"/>
        <v>86871</v>
      </c>
      <c r="AU44" s="94">
        <f t="shared" si="6"/>
        <v>538.96</v>
      </c>
      <c r="AV44" s="94">
        <f t="shared" si="6"/>
        <v>69695</v>
      </c>
      <c r="AW44" s="94">
        <f t="shared" si="6"/>
        <v>495.56</v>
      </c>
      <c r="AX44" s="94">
        <f t="shared" si="6"/>
        <v>56607</v>
      </c>
      <c r="AY44" s="94">
        <f t="shared" si="6"/>
        <v>380.41999999999996</v>
      </c>
      <c r="AZ44" s="94">
        <f t="shared" si="6"/>
        <v>59498</v>
      </c>
      <c r="BA44" s="94">
        <f t="shared" si="6"/>
        <v>424.41</v>
      </c>
      <c r="BB44" s="94">
        <f t="shared" si="6"/>
        <v>66486</v>
      </c>
      <c r="BC44" s="94">
        <f t="shared" si="6"/>
        <v>482.12</v>
      </c>
      <c r="BD44" s="94">
        <f t="shared" si="6"/>
        <v>53148</v>
      </c>
      <c r="BE44" s="94">
        <f t="shared" si="6"/>
        <v>398.28999999999996</v>
      </c>
      <c r="BF44" s="94">
        <f t="shared" si="6"/>
        <v>69088</v>
      </c>
      <c r="BG44" s="94">
        <f t="shared" si="6"/>
        <v>520.98</v>
      </c>
      <c r="BH44" s="94">
        <f t="shared" si="6"/>
        <v>64540</v>
      </c>
      <c r="BI44" s="94">
        <f t="shared" si="6"/>
        <v>518.08000000000004</v>
      </c>
      <c r="BJ44" s="94">
        <f t="shared" si="6"/>
        <v>61697</v>
      </c>
      <c r="BK44" s="94">
        <f t="shared" si="6"/>
        <v>482.03</v>
      </c>
      <c r="BL44" s="94">
        <f t="shared" si="6"/>
        <v>67631</v>
      </c>
      <c r="BM44" s="94">
        <f t="shared" si="6"/>
        <v>536.98</v>
      </c>
      <c r="BN44" s="94">
        <f t="shared" si="6"/>
        <v>67457</v>
      </c>
      <c r="BO44" s="94">
        <f t="shared" ref="BO44:CA44" si="7">+BO47+BO73</f>
        <v>537.86</v>
      </c>
      <c r="BP44" s="94">
        <f t="shared" si="7"/>
        <v>67617</v>
      </c>
      <c r="BQ44" s="94">
        <f t="shared" si="7"/>
        <v>531.73</v>
      </c>
      <c r="BR44" s="94">
        <f t="shared" si="7"/>
        <v>69334</v>
      </c>
      <c r="BS44" s="94">
        <f t="shared" si="7"/>
        <v>556.5</v>
      </c>
      <c r="BT44" s="94">
        <f t="shared" si="7"/>
        <v>65390</v>
      </c>
      <c r="BU44" s="94">
        <f t="shared" si="7"/>
        <v>503.13</v>
      </c>
      <c r="BV44" s="94">
        <f t="shared" si="7"/>
        <v>62128</v>
      </c>
      <c r="BW44" s="94">
        <f t="shared" si="7"/>
        <v>458.05999999999995</v>
      </c>
      <c r="BX44" s="94">
        <f t="shared" si="7"/>
        <v>54037</v>
      </c>
      <c r="BY44" s="94">
        <f t="shared" si="7"/>
        <v>405.18000000000006</v>
      </c>
      <c r="BZ44" s="94">
        <f t="shared" si="7"/>
        <v>65135</v>
      </c>
      <c r="CA44" s="94">
        <f t="shared" si="7"/>
        <v>494.9</v>
      </c>
    </row>
    <row r="45" spans="1:79" ht="16.5" customHeight="1" x14ac:dyDescent="0.45">
      <c r="A45" s="140" t="s">
        <v>1011</v>
      </c>
      <c r="B45" s="94">
        <f t="shared" ref="B45" si="8">+B44-B46</f>
        <v>63267</v>
      </c>
      <c r="C45" s="94">
        <f t="shared" ref="C45:BN45" si="9">+C44-C46</f>
        <v>397.93999999999994</v>
      </c>
      <c r="D45" s="94">
        <f t="shared" si="9"/>
        <v>62552</v>
      </c>
      <c r="E45" s="94">
        <f t="shared" si="9"/>
        <v>360.49999999999994</v>
      </c>
      <c r="F45" s="94">
        <f t="shared" si="9"/>
        <v>71726</v>
      </c>
      <c r="G45" s="94">
        <f t="shared" si="9"/>
        <v>417.06</v>
      </c>
      <c r="H45" s="94">
        <f t="shared" si="9"/>
        <v>62493</v>
      </c>
      <c r="I45" s="94">
        <f t="shared" si="9"/>
        <v>367.67</v>
      </c>
      <c r="J45" s="94">
        <f t="shared" si="9"/>
        <v>68527</v>
      </c>
      <c r="K45" s="94">
        <f t="shared" si="9"/>
        <v>392.7</v>
      </c>
      <c r="L45" s="94">
        <f t="shared" si="9"/>
        <v>70651</v>
      </c>
      <c r="M45" s="94">
        <f t="shared" si="9"/>
        <v>397.76000000000005</v>
      </c>
      <c r="N45" s="94">
        <f t="shared" si="9"/>
        <v>68923</v>
      </c>
      <c r="O45" s="94">
        <f t="shared" si="9"/>
        <v>400.33</v>
      </c>
      <c r="P45" s="94">
        <f t="shared" si="9"/>
        <v>65733</v>
      </c>
      <c r="Q45" s="94">
        <f t="shared" si="9"/>
        <v>393.31</v>
      </c>
      <c r="R45" s="94">
        <f t="shared" si="9"/>
        <v>68828</v>
      </c>
      <c r="S45" s="94">
        <f t="shared" si="9"/>
        <v>417.09</v>
      </c>
      <c r="T45" s="94">
        <f t="shared" si="9"/>
        <v>64530</v>
      </c>
      <c r="U45" s="94">
        <f t="shared" si="9"/>
        <v>414.84999999999997</v>
      </c>
      <c r="V45" s="94">
        <f t="shared" si="9"/>
        <v>67240</v>
      </c>
      <c r="W45" s="94">
        <f t="shared" si="9"/>
        <v>406.44000000000005</v>
      </c>
      <c r="X45" s="94">
        <f t="shared" si="9"/>
        <v>68597</v>
      </c>
      <c r="Y45" s="94">
        <f t="shared" si="9"/>
        <v>404.94</v>
      </c>
      <c r="Z45" s="94">
        <f t="shared" si="9"/>
        <v>53868</v>
      </c>
      <c r="AA45" s="94">
        <f t="shared" si="9"/>
        <v>320.87000000000006</v>
      </c>
      <c r="AB45" s="94">
        <f t="shared" si="9"/>
        <v>62267</v>
      </c>
      <c r="AC45" s="94">
        <f t="shared" si="9"/>
        <v>337.86999999999995</v>
      </c>
      <c r="AD45" s="94">
        <f t="shared" si="9"/>
        <v>66771</v>
      </c>
      <c r="AE45" s="94">
        <f t="shared" si="9"/>
        <v>388.05</v>
      </c>
      <c r="AF45" s="94">
        <f t="shared" si="9"/>
        <v>50354</v>
      </c>
      <c r="AG45" s="94">
        <f t="shared" si="9"/>
        <v>324.08999999999997</v>
      </c>
      <c r="AH45" s="94">
        <f t="shared" si="9"/>
        <v>61196</v>
      </c>
      <c r="AI45" s="94">
        <f t="shared" si="9"/>
        <v>386.14</v>
      </c>
      <c r="AJ45" s="94">
        <f t="shared" si="9"/>
        <v>58858</v>
      </c>
      <c r="AK45" s="94">
        <f t="shared" si="9"/>
        <v>384.41999999999996</v>
      </c>
      <c r="AL45" s="94">
        <f t="shared" si="9"/>
        <v>56955</v>
      </c>
      <c r="AM45" s="94">
        <f t="shared" si="9"/>
        <v>375.38</v>
      </c>
      <c r="AN45" s="94">
        <f t="shared" si="9"/>
        <v>58726</v>
      </c>
      <c r="AO45" s="94">
        <f t="shared" si="9"/>
        <v>382.68</v>
      </c>
      <c r="AP45" s="94">
        <f t="shared" si="9"/>
        <v>63198</v>
      </c>
      <c r="AQ45" s="94">
        <f t="shared" si="9"/>
        <v>433.96</v>
      </c>
      <c r="AR45" s="94">
        <f t="shared" si="9"/>
        <v>65472</v>
      </c>
      <c r="AS45" s="94">
        <f t="shared" si="9"/>
        <v>442.56000000000006</v>
      </c>
      <c r="AT45" s="94">
        <f t="shared" si="9"/>
        <v>74067</v>
      </c>
      <c r="AU45" s="94">
        <f t="shared" si="9"/>
        <v>429.16</v>
      </c>
      <c r="AV45" s="94">
        <f t="shared" si="9"/>
        <v>59291</v>
      </c>
      <c r="AW45" s="94">
        <f t="shared" si="9"/>
        <v>407.26</v>
      </c>
      <c r="AX45" s="94">
        <f t="shared" si="9"/>
        <v>50171</v>
      </c>
      <c r="AY45" s="94">
        <f t="shared" si="9"/>
        <v>326.62999999999994</v>
      </c>
      <c r="AZ45" s="94">
        <f t="shared" si="9"/>
        <v>52780</v>
      </c>
      <c r="BA45" s="94">
        <f t="shared" si="9"/>
        <v>367.07000000000005</v>
      </c>
      <c r="BB45" s="94">
        <f t="shared" si="9"/>
        <v>58105</v>
      </c>
      <c r="BC45" s="94">
        <f t="shared" si="9"/>
        <v>409.24</v>
      </c>
      <c r="BD45" s="94">
        <f t="shared" si="9"/>
        <v>44857</v>
      </c>
      <c r="BE45" s="94">
        <f t="shared" si="9"/>
        <v>327.79999999999995</v>
      </c>
      <c r="BF45" s="94">
        <f t="shared" si="9"/>
        <v>57678</v>
      </c>
      <c r="BG45" s="94">
        <f t="shared" si="9"/>
        <v>422.27000000000004</v>
      </c>
      <c r="BH45" s="94">
        <f t="shared" si="9"/>
        <v>51893</v>
      </c>
      <c r="BI45" s="94">
        <f t="shared" si="9"/>
        <v>407.54</v>
      </c>
      <c r="BJ45" s="94">
        <f t="shared" si="9"/>
        <v>50479</v>
      </c>
      <c r="BK45" s="94">
        <f t="shared" si="9"/>
        <v>381.18999999999994</v>
      </c>
      <c r="BL45" s="94">
        <f t="shared" si="9"/>
        <v>56027</v>
      </c>
      <c r="BM45" s="94">
        <f t="shared" si="9"/>
        <v>430.46000000000004</v>
      </c>
      <c r="BN45" s="94">
        <f t="shared" si="9"/>
        <v>56313</v>
      </c>
      <c r="BO45" s="94">
        <f t="shared" ref="BO45:CA45" si="10">+BO44-BO46</f>
        <v>438.13</v>
      </c>
      <c r="BP45" s="94">
        <f t="shared" si="10"/>
        <v>57233</v>
      </c>
      <c r="BQ45" s="94">
        <f t="shared" si="10"/>
        <v>440.61</v>
      </c>
      <c r="BR45" s="94">
        <f t="shared" si="10"/>
        <v>58792</v>
      </c>
      <c r="BS45" s="94">
        <f t="shared" si="10"/>
        <v>458.62</v>
      </c>
      <c r="BT45" s="94">
        <f t="shared" si="10"/>
        <v>56116</v>
      </c>
      <c r="BU45" s="94">
        <f t="shared" si="10"/>
        <v>420.37</v>
      </c>
      <c r="BV45" s="94">
        <f t="shared" si="10"/>
        <v>55411</v>
      </c>
      <c r="BW45" s="94">
        <f t="shared" si="10"/>
        <v>399.24999999999994</v>
      </c>
      <c r="BX45" s="94">
        <f t="shared" si="10"/>
        <v>48235</v>
      </c>
      <c r="BY45" s="94">
        <f t="shared" si="10"/>
        <v>352.81000000000006</v>
      </c>
      <c r="BZ45" s="94">
        <f t="shared" si="10"/>
        <v>58464</v>
      </c>
      <c r="CA45" s="94">
        <f t="shared" si="10"/>
        <v>432.04999999999995</v>
      </c>
    </row>
    <row r="46" spans="1:79" ht="16.5" customHeight="1" x14ac:dyDescent="0.45">
      <c r="A46" s="140" t="s">
        <v>259</v>
      </c>
      <c r="B46" s="94">
        <f>+B83+B49</f>
        <v>6183</v>
      </c>
      <c r="C46" s="94">
        <f t="shared" ref="C46:BN46" si="11">+C83+C49</f>
        <v>62.97</v>
      </c>
      <c r="D46" s="94">
        <f t="shared" si="11"/>
        <v>4068</v>
      </c>
      <c r="E46" s="94">
        <f t="shared" si="11"/>
        <v>39.54</v>
      </c>
      <c r="F46" s="94">
        <f t="shared" si="11"/>
        <v>5018</v>
      </c>
      <c r="G46" s="94">
        <f t="shared" si="11"/>
        <v>48.25</v>
      </c>
      <c r="H46" s="94">
        <f t="shared" si="11"/>
        <v>4288</v>
      </c>
      <c r="I46" s="94">
        <f t="shared" si="11"/>
        <v>39.9</v>
      </c>
      <c r="J46" s="94">
        <f t="shared" si="11"/>
        <v>6039</v>
      </c>
      <c r="K46" s="94">
        <f t="shared" si="11"/>
        <v>55.57</v>
      </c>
      <c r="L46" s="94">
        <f t="shared" si="11"/>
        <v>6007</v>
      </c>
      <c r="M46" s="94">
        <f t="shared" si="11"/>
        <v>54.43</v>
      </c>
      <c r="N46" s="94">
        <f t="shared" si="11"/>
        <v>6295</v>
      </c>
      <c r="O46" s="94">
        <f t="shared" si="11"/>
        <v>56.43</v>
      </c>
      <c r="P46" s="94">
        <f t="shared" si="11"/>
        <v>6256</v>
      </c>
      <c r="Q46" s="94">
        <f t="shared" si="11"/>
        <v>55.89</v>
      </c>
      <c r="R46" s="94">
        <f t="shared" si="11"/>
        <v>7871</v>
      </c>
      <c r="S46" s="94">
        <f t="shared" si="11"/>
        <v>67.92</v>
      </c>
      <c r="T46" s="94">
        <f t="shared" si="11"/>
        <v>9480</v>
      </c>
      <c r="U46" s="94">
        <f t="shared" si="11"/>
        <v>79.179999999999993</v>
      </c>
      <c r="V46" s="94">
        <f t="shared" si="11"/>
        <v>9663</v>
      </c>
      <c r="W46" s="94">
        <f t="shared" si="11"/>
        <v>78.39</v>
      </c>
      <c r="X46" s="94">
        <f t="shared" si="11"/>
        <v>9852</v>
      </c>
      <c r="Y46" s="94">
        <f t="shared" si="11"/>
        <v>78.179999999999993</v>
      </c>
      <c r="Z46" s="94">
        <f t="shared" si="11"/>
        <v>7711</v>
      </c>
      <c r="AA46" s="94">
        <f t="shared" si="11"/>
        <v>61.08</v>
      </c>
      <c r="AB46" s="94">
        <f t="shared" si="11"/>
        <v>6694</v>
      </c>
      <c r="AC46" s="94">
        <f t="shared" si="11"/>
        <v>54.919999999999995</v>
      </c>
      <c r="AD46" s="94">
        <f t="shared" si="11"/>
        <v>8488</v>
      </c>
      <c r="AE46" s="94">
        <f t="shared" si="11"/>
        <v>70.55</v>
      </c>
      <c r="AF46" s="94">
        <f t="shared" si="11"/>
        <v>8069</v>
      </c>
      <c r="AG46" s="94">
        <f t="shared" si="11"/>
        <v>64.679999999999993</v>
      </c>
      <c r="AH46" s="94">
        <f t="shared" si="11"/>
        <v>12026</v>
      </c>
      <c r="AI46" s="94">
        <f t="shared" si="11"/>
        <v>93.92</v>
      </c>
      <c r="AJ46" s="94">
        <f t="shared" si="11"/>
        <v>11828</v>
      </c>
      <c r="AK46" s="94">
        <f t="shared" si="11"/>
        <v>96.67</v>
      </c>
      <c r="AL46" s="94">
        <f t="shared" si="11"/>
        <v>10528</v>
      </c>
      <c r="AM46" s="94">
        <f t="shared" si="11"/>
        <v>90.62</v>
      </c>
      <c r="AN46" s="94">
        <f t="shared" si="11"/>
        <v>9465</v>
      </c>
      <c r="AO46" s="94">
        <f t="shared" si="11"/>
        <v>84.71</v>
      </c>
      <c r="AP46" s="94">
        <f t="shared" si="11"/>
        <v>11441</v>
      </c>
      <c r="AQ46" s="94">
        <f t="shared" si="11"/>
        <v>104.94</v>
      </c>
      <c r="AR46" s="94">
        <f t="shared" si="11"/>
        <v>11348</v>
      </c>
      <c r="AS46" s="94">
        <f t="shared" si="11"/>
        <v>102.64999999999999</v>
      </c>
      <c r="AT46" s="94">
        <f t="shared" si="11"/>
        <v>12804</v>
      </c>
      <c r="AU46" s="94">
        <f t="shared" si="11"/>
        <v>109.8</v>
      </c>
      <c r="AV46" s="94">
        <f t="shared" si="11"/>
        <v>10404</v>
      </c>
      <c r="AW46" s="94">
        <f t="shared" si="11"/>
        <v>88.3</v>
      </c>
      <c r="AX46" s="94">
        <f t="shared" si="11"/>
        <v>6436</v>
      </c>
      <c r="AY46" s="94">
        <f t="shared" si="11"/>
        <v>53.79</v>
      </c>
      <c r="AZ46" s="94">
        <f t="shared" si="11"/>
        <v>6718</v>
      </c>
      <c r="BA46" s="94">
        <f t="shared" si="11"/>
        <v>57.339999999999996</v>
      </c>
      <c r="BB46" s="94">
        <f t="shared" si="11"/>
        <v>8381</v>
      </c>
      <c r="BC46" s="94">
        <f t="shared" si="11"/>
        <v>72.88</v>
      </c>
      <c r="BD46" s="94">
        <f t="shared" si="11"/>
        <v>8291</v>
      </c>
      <c r="BE46" s="94">
        <f t="shared" si="11"/>
        <v>70.489999999999995</v>
      </c>
      <c r="BF46" s="94">
        <f t="shared" si="11"/>
        <v>11410</v>
      </c>
      <c r="BG46" s="94">
        <f t="shared" si="11"/>
        <v>98.71</v>
      </c>
      <c r="BH46" s="94">
        <f t="shared" si="11"/>
        <v>12647</v>
      </c>
      <c r="BI46" s="94">
        <f t="shared" si="11"/>
        <v>110.54</v>
      </c>
      <c r="BJ46" s="94">
        <f t="shared" si="11"/>
        <v>11218</v>
      </c>
      <c r="BK46" s="94">
        <f t="shared" si="11"/>
        <v>100.84</v>
      </c>
      <c r="BL46" s="94">
        <f t="shared" si="11"/>
        <v>11604</v>
      </c>
      <c r="BM46" s="94">
        <f t="shared" si="11"/>
        <v>106.52000000000001</v>
      </c>
      <c r="BN46" s="94">
        <f t="shared" si="11"/>
        <v>11144</v>
      </c>
      <c r="BO46" s="94">
        <f t="shared" ref="BO46:CA46" si="12">+BO83+BO49</f>
        <v>99.73</v>
      </c>
      <c r="BP46" s="94">
        <f t="shared" si="12"/>
        <v>10384</v>
      </c>
      <c r="BQ46" s="94">
        <f t="shared" si="12"/>
        <v>91.12</v>
      </c>
      <c r="BR46" s="94">
        <f t="shared" si="12"/>
        <v>10542</v>
      </c>
      <c r="BS46" s="94">
        <f t="shared" si="12"/>
        <v>97.88</v>
      </c>
      <c r="BT46" s="94">
        <f t="shared" si="12"/>
        <v>9274</v>
      </c>
      <c r="BU46" s="94">
        <f t="shared" si="12"/>
        <v>82.76</v>
      </c>
      <c r="BV46" s="94">
        <f t="shared" si="12"/>
        <v>6717</v>
      </c>
      <c r="BW46" s="94">
        <f t="shared" si="12"/>
        <v>58.81</v>
      </c>
      <c r="BX46" s="94">
        <f t="shared" si="12"/>
        <v>5802</v>
      </c>
      <c r="BY46" s="94">
        <f t="shared" si="12"/>
        <v>52.370000000000005</v>
      </c>
      <c r="BZ46" s="94">
        <f t="shared" si="12"/>
        <v>6671</v>
      </c>
      <c r="CA46" s="94">
        <f t="shared" si="12"/>
        <v>62.849999999999994</v>
      </c>
    </row>
    <row r="47" spans="1:79" ht="16.5" customHeight="1" x14ac:dyDescent="0.45">
      <c r="A47" s="140" t="s">
        <v>1012</v>
      </c>
      <c r="B47" s="140">
        <f>+'t44'!D149</f>
        <v>0</v>
      </c>
      <c r="C47" s="140">
        <f>+'t44'!E149</f>
        <v>155.53</v>
      </c>
      <c r="D47" s="140">
        <f>+'t44'!F149</f>
        <v>0</v>
      </c>
      <c r="E47" s="140">
        <f>+'t44'!G149</f>
        <v>117.15</v>
      </c>
      <c r="F47" s="140">
        <f>+'t44'!H149</f>
        <v>0</v>
      </c>
      <c r="G47" s="140">
        <f>+'t44'!I149</f>
        <v>143.43</v>
      </c>
      <c r="H47" s="140">
        <f>+'t44'!J149</f>
        <v>0</v>
      </c>
      <c r="I47" s="140">
        <f>+'t44'!K149</f>
        <v>130.68</v>
      </c>
      <c r="J47" s="140">
        <f>+'t44'!L149</f>
        <v>0</v>
      </c>
      <c r="K47" s="140">
        <f>+'t44'!M149</f>
        <v>146.78</v>
      </c>
      <c r="L47" s="140">
        <f>+'t44'!N149</f>
        <v>0</v>
      </c>
      <c r="M47" s="140">
        <f>+'t44'!O149</f>
        <v>145.15</v>
      </c>
      <c r="N47" s="140">
        <f>+'t44'!P149</f>
        <v>0</v>
      </c>
      <c r="O47" s="140">
        <f>+'t44'!Q149</f>
        <v>138.63</v>
      </c>
      <c r="P47" s="140">
        <f>+'t44'!R149</f>
        <v>0</v>
      </c>
      <c r="Q47" s="140">
        <f>+'t44'!S149</f>
        <v>135.99</v>
      </c>
      <c r="R47" s="140">
        <f>+'t44'!T149</f>
        <v>0</v>
      </c>
      <c r="S47" s="140">
        <f>+'t44'!U149</f>
        <v>148.02000000000001</v>
      </c>
      <c r="T47" s="140">
        <f>+'t44'!V149</f>
        <v>0</v>
      </c>
      <c r="U47" s="140">
        <f>+'t44'!W149</f>
        <v>163.22</v>
      </c>
      <c r="V47" s="140">
        <f>+'t44'!X149</f>
        <v>0</v>
      </c>
      <c r="W47" s="140">
        <f>+'t44'!Y149</f>
        <v>160.34</v>
      </c>
      <c r="X47" s="140">
        <f>+'t44'!Z149</f>
        <v>0</v>
      </c>
      <c r="Y47" s="140">
        <f>+'t44'!AA149</f>
        <v>167.04</v>
      </c>
      <c r="Z47" s="140">
        <f>+'t44'!AB149</f>
        <v>0</v>
      </c>
      <c r="AA47" s="140">
        <f>+'t44'!AC149</f>
        <v>137.65</v>
      </c>
      <c r="AB47" s="140">
        <f>+'t44'!AD149</f>
        <v>0</v>
      </c>
      <c r="AC47" s="140">
        <f>+'t44'!AE149</f>
        <v>130.91999999999999</v>
      </c>
      <c r="AD47" s="140">
        <f>+'t44'!AF149</f>
        <v>0</v>
      </c>
      <c r="AE47" s="140">
        <f>+'t44'!AG149</f>
        <v>160.6</v>
      </c>
      <c r="AF47" s="140">
        <f>+'t44'!AH149</f>
        <v>0</v>
      </c>
      <c r="AG47" s="140">
        <f>+'t44'!AI149</f>
        <v>144.84</v>
      </c>
      <c r="AH47" s="140">
        <f>+'t44'!AJ149</f>
        <v>0</v>
      </c>
      <c r="AI47" s="140">
        <f>+'t44'!AK149</f>
        <v>178.81</v>
      </c>
      <c r="AJ47" s="140">
        <f>+'t44'!AL149</f>
        <v>0</v>
      </c>
      <c r="AK47" s="140">
        <f>+'t44'!AM149</f>
        <v>176.19</v>
      </c>
      <c r="AL47" s="140">
        <f>+'t44'!AN149</f>
        <v>0</v>
      </c>
      <c r="AM47" s="140">
        <f>+'t44'!AO149</f>
        <v>166.43</v>
      </c>
      <c r="AN47" s="140">
        <f>+'t44'!AP149</f>
        <v>0</v>
      </c>
      <c r="AO47" s="140">
        <f>+'t44'!AQ149</f>
        <v>159.55000000000001</v>
      </c>
      <c r="AP47" s="140">
        <f>+'t44'!AR149</f>
        <v>0</v>
      </c>
      <c r="AQ47" s="140">
        <f>+'t44'!AS149</f>
        <v>192.96</v>
      </c>
      <c r="AR47" s="140">
        <f>+'t44'!AT149</f>
        <v>0</v>
      </c>
      <c r="AS47" s="140">
        <f>+'t44'!AU149</f>
        <v>190.77</v>
      </c>
      <c r="AT47" s="140">
        <f>+'t44'!AV149</f>
        <v>0</v>
      </c>
      <c r="AU47" s="140">
        <f>+'t44'!AW149</f>
        <v>200.84</v>
      </c>
      <c r="AV47" s="140">
        <f>+'t44'!AX149</f>
        <v>0</v>
      </c>
      <c r="AW47" s="140">
        <f>+'t44'!AY149</f>
        <v>182.75</v>
      </c>
      <c r="AX47" s="140">
        <f>+'t44'!AZ149</f>
        <v>0</v>
      </c>
      <c r="AY47" s="140">
        <f>+'t44'!BA149</f>
        <v>128.69999999999999</v>
      </c>
      <c r="AZ47" s="140">
        <f>+'t44'!BB149</f>
        <v>0</v>
      </c>
      <c r="BA47" s="140">
        <f>+'t44'!BC149</f>
        <v>141.99</v>
      </c>
      <c r="BB47" s="140">
        <f>+'t44'!BD149</f>
        <v>0</v>
      </c>
      <c r="BC47" s="140">
        <f>+'t44'!BE149</f>
        <v>173.04</v>
      </c>
      <c r="BD47" s="140">
        <f>+'t44'!BF149</f>
        <v>0</v>
      </c>
      <c r="BE47" s="140">
        <f>+'t44'!BG149</f>
        <v>149.81</v>
      </c>
      <c r="BF47" s="140">
        <f>+'t44'!BH149</f>
        <v>0</v>
      </c>
      <c r="BG47" s="140">
        <f>+'t44'!BI149</f>
        <v>197.71</v>
      </c>
      <c r="BH47" s="140">
        <f>+'t44'!BJ149</f>
        <v>0</v>
      </c>
      <c r="BI47" s="140">
        <f>+'t44'!BK149</f>
        <v>206.23</v>
      </c>
      <c r="BJ47" s="140">
        <f>+'t44'!BL149</f>
        <v>0</v>
      </c>
      <c r="BK47" s="140">
        <f>+'t44'!BM149</f>
        <v>181.67</v>
      </c>
      <c r="BL47" s="140">
        <f>+'t44'!BN149</f>
        <v>0</v>
      </c>
      <c r="BM47" s="140">
        <f>+'t44'!BO149</f>
        <v>201.04</v>
      </c>
      <c r="BN47" s="140">
        <f>+'t44'!BP149</f>
        <v>0</v>
      </c>
      <c r="BO47" s="140">
        <f>+'t44'!BQ149</f>
        <v>198.44</v>
      </c>
      <c r="BP47" s="140">
        <f>+'t44'!BR149</f>
        <v>0</v>
      </c>
      <c r="BQ47" s="140">
        <f>+'t44'!BS149</f>
        <v>184.52</v>
      </c>
      <c r="BR47" s="140">
        <f>+'t44'!BT149</f>
        <v>0</v>
      </c>
      <c r="BS47" s="140">
        <f>+'t44'!BU149</f>
        <v>194.97</v>
      </c>
      <c r="BT47" s="140">
        <f>+'t44'!BV149</f>
        <v>0</v>
      </c>
      <c r="BU47" s="140">
        <f>+'t44'!BW149</f>
        <v>172.45</v>
      </c>
      <c r="BV47" s="140">
        <f>+'t44'!BX149</f>
        <v>0</v>
      </c>
      <c r="BW47" s="140">
        <f>+'t44'!BY149</f>
        <v>151.53</v>
      </c>
      <c r="BX47" s="140">
        <f>+'t44'!BZ149</f>
        <v>0</v>
      </c>
      <c r="BY47" s="140">
        <f>+'t44'!CA149</f>
        <v>139.71</v>
      </c>
      <c r="BZ47" s="140">
        <f>+'t44'!CB149</f>
        <v>0</v>
      </c>
      <c r="CA47" s="140">
        <f>+'t44'!CC149</f>
        <v>179.62</v>
      </c>
    </row>
    <row r="48" spans="1:79" ht="16.5" customHeight="1" x14ac:dyDescent="0.45">
      <c r="A48" s="358" t="s">
        <v>451</v>
      </c>
      <c r="B48" s="140">
        <f>+'t44'!D150</f>
        <v>6666</v>
      </c>
      <c r="C48" s="140">
        <f>+'t44'!E150</f>
        <v>67.03</v>
      </c>
      <c r="D48" s="140">
        <f>+'t44'!F150</f>
        <v>4723</v>
      </c>
      <c r="E48" s="140">
        <f>+'t44'!G150</f>
        <v>43.57</v>
      </c>
      <c r="F48" s="140">
        <f>+'t44'!H150</f>
        <v>5377</v>
      </c>
      <c r="G48" s="140">
        <f>+'t44'!I150</f>
        <v>50.89</v>
      </c>
      <c r="H48" s="140">
        <f>+'t44'!J150</f>
        <v>4752</v>
      </c>
      <c r="I48" s="140">
        <f>+'t44'!K150</f>
        <v>43.28</v>
      </c>
      <c r="J48" s="140">
        <f>+'t44'!L150</f>
        <v>6571</v>
      </c>
      <c r="K48" s="140">
        <f>+'t44'!M150</f>
        <v>58.62</v>
      </c>
      <c r="L48" s="140">
        <f>+'t44'!N150</f>
        <v>6298</v>
      </c>
      <c r="M48" s="140">
        <f>+'t44'!O150</f>
        <v>56.24</v>
      </c>
      <c r="N48" s="140">
        <f>+'t44'!P150</f>
        <v>6229</v>
      </c>
      <c r="O48" s="140">
        <f>+'t44'!Q150</f>
        <v>56.94</v>
      </c>
      <c r="P48" s="140">
        <f>+'t44'!R150</f>
        <v>6372</v>
      </c>
      <c r="Q48" s="140">
        <f>+'t44'!S150</f>
        <v>56.82</v>
      </c>
      <c r="R48" s="140">
        <f>+'t44'!T150</f>
        <v>7831</v>
      </c>
      <c r="S48" s="140">
        <f>+'t44'!U150</f>
        <v>68.14</v>
      </c>
      <c r="T48" s="140">
        <f>+'t44'!V150</f>
        <v>9573</v>
      </c>
      <c r="U48" s="140">
        <f>+'t44'!W150</f>
        <v>80.540000000000006</v>
      </c>
      <c r="V48" s="140">
        <f>+'t44'!X150</f>
        <v>9800</v>
      </c>
      <c r="W48" s="140">
        <f>+'t44'!Y150</f>
        <v>80.58</v>
      </c>
      <c r="X48" s="140">
        <f>+'t44'!Z150</f>
        <v>10214</v>
      </c>
      <c r="Y48" s="140">
        <f>+'t44'!AA150</f>
        <v>84.52</v>
      </c>
      <c r="Z48" s="140">
        <f>+'t44'!AB150</f>
        <v>8256</v>
      </c>
      <c r="AA48" s="140">
        <f>+'t44'!AC150</f>
        <v>65.83</v>
      </c>
      <c r="AB48" s="140">
        <f>+'t44'!AD150</f>
        <v>7303</v>
      </c>
      <c r="AC48" s="140">
        <f>+'t44'!AE150</f>
        <v>59.87</v>
      </c>
      <c r="AD48" s="140">
        <f>+'t44'!AF150</f>
        <v>9330</v>
      </c>
      <c r="AE48" s="140">
        <f>+'t44'!AG150</f>
        <v>76.72</v>
      </c>
      <c r="AF48" s="140">
        <f>+'t44'!AH150</f>
        <v>8545</v>
      </c>
      <c r="AG48" s="140">
        <f>+'t44'!AI150</f>
        <v>69.599999999999994</v>
      </c>
      <c r="AH48" s="140">
        <f>+'t44'!AJ150</f>
        <v>12403</v>
      </c>
      <c r="AI48" s="140">
        <f>+'t44'!AK150</f>
        <v>99.6</v>
      </c>
      <c r="AJ48" s="140">
        <f>+'t44'!AL150</f>
        <v>11957</v>
      </c>
      <c r="AK48" s="140">
        <f>+'t44'!AM150</f>
        <v>97.66</v>
      </c>
      <c r="AL48" s="140">
        <f>+'t44'!AN150</f>
        <v>10439</v>
      </c>
      <c r="AM48" s="140">
        <f>+'t44'!AO150</f>
        <v>90.04</v>
      </c>
      <c r="AN48" s="140">
        <f>+'t44'!AP150</f>
        <v>9309</v>
      </c>
      <c r="AO48" s="140">
        <f>+'t44'!AQ150</f>
        <v>84.64</v>
      </c>
      <c r="AP48" s="140">
        <f>+'t44'!AR150</f>
        <v>11374</v>
      </c>
      <c r="AQ48" s="140">
        <f>+'t44'!AS150</f>
        <v>104.53</v>
      </c>
      <c r="AR48" s="140">
        <f>+'t44'!AT150</f>
        <v>11284</v>
      </c>
      <c r="AS48" s="140">
        <f>+'t44'!AU150</f>
        <v>102.4</v>
      </c>
      <c r="AT48" s="140">
        <f>+'t44'!AV150</f>
        <v>12931</v>
      </c>
      <c r="AU48" s="140">
        <f>+'t44'!AW150</f>
        <v>110.51</v>
      </c>
      <c r="AV48" s="140">
        <f>+'t44'!AX150</f>
        <v>10847</v>
      </c>
      <c r="AW48" s="140">
        <f>+'t44'!AY150</f>
        <v>92.6</v>
      </c>
      <c r="AX48" s="140">
        <f>+'t44'!AZ150</f>
        <v>7084</v>
      </c>
      <c r="AY48" s="140">
        <f>+'t44'!BA150</f>
        <v>58.61</v>
      </c>
      <c r="AZ48" s="140">
        <f>+'t44'!BB150</f>
        <v>6888</v>
      </c>
      <c r="BA48" s="140">
        <f>+'t44'!BC150</f>
        <v>58.75</v>
      </c>
      <c r="BB48" s="140">
        <f>+'t44'!BD150</f>
        <v>8750</v>
      </c>
      <c r="BC48" s="140">
        <f>+'t44'!BE150</f>
        <v>75.39</v>
      </c>
      <c r="BD48" s="140">
        <f>+'t44'!BF150</f>
        <v>8862</v>
      </c>
      <c r="BE48" s="140">
        <f>+'t44'!BG150</f>
        <v>74.400000000000006</v>
      </c>
      <c r="BF48" s="140">
        <f>+'t44'!BH150</f>
        <v>12436</v>
      </c>
      <c r="BG48" s="140">
        <f>+'t44'!BI150</f>
        <v>105.02</v>
      </c>
      <c r="BH48" s="140">
        <f>+'t44'!BJ150</f>
        <v>13087</v>
      </c>
      <c r="BI48" s="140">
        <f>+'t44'!BK150</f>
        <v>112.46</v>
      </c>
      <c r="BJ48" s="140">
        <f>+'t44'!BL150</f>
        <v>11511</v>
      </c>
      <c r="BK48" s="140">
        <f>+'t44'!BM150</f>
        <v>101.94</v>
      </c>
      <c r="BL48" s="140">
        <f>+'t44'!BN150</f>
        <v>12544</v>
      </c>
      <c r="BM48" s="140">
        <f>+'t44'!BO150</f>
        <v>114.85</v>
      </c>
      <c r="BN48" s="140">
        <f>+'t44'!BP150</f>
        <v>12506</v>
      </c>
      <c r="BO48" s="140">
        <f>+'t44'!BQ150</f>
        <v>112.56</v>
      </c>
      <c r="BP48" s="140">
        <f>+'t44'!BR150</f>
        <v>11960</v>
      </c>
      <c r="BQ48" s="140">
        <f>+'t44'!BS150</f>
        <v>105.21</v>
      </c>
      <c r="BR48" s="140">
        <f>+'t44'!BT150</f>
        <v>12413</v>
      </c>
      <c r="BS48" s="140">
        <f>+'t44'!BU150</f>
        <v>114.18</v>
      </c>
      <c r="BT48" s="140">
        <f>+'t44'!BV150</f>
        <v>11180</v>
      </c>
      <c r="BU48" s="140">
        <f>+'t44'!BW150</f>
        <v>99.36</v>
      </c>
      <c r="BV48" s="140">
        <f>+'t44'!BX150</f>
        <v>8505</v>
      </c>
      <c r="BW48" s="140">
        <f>+'t44'!BY150</f>
        <v>73.27</v>
      </c>
      <c r="BX48" s="140">
        <f>+'t44'!BZ150</f>
        <v>7660</v>
      </c>
      <c r="BY48" s="140">
        <f>+'t44'!CA150</f>
        <v>66.53</v>
      </c>
      <c r="BZ48" s="140">
        <f>+'t44'!CB150</f>
        <v>8846</v>
      </c>
      <c r="CA48" s="140">
        <f>+'t44'!CC150</f>
        <v>80.790000000000006</v>
      </c>
    </row>
    <row r="49" spans="1:79" ht="16.5" customHeight="1" x14ac:dyDescent="0.45">
      <c r="A49" s="357" t="s">
        <v>452</v>
      </c>
      <c r="B49" s="140">
        <f>+'t44'!D151</f>
        <v>5581</v>
      </c>
      <c r="C49" s="140">
        <f>+'t44'!E151</f>
        <v>58.93</v>
      </c>
      <c r="D49" s="140">
        <f>+'t44'!F151</f>
        <v>3646</v>
      </c>
      <c r="E49" s="140">
        <f>+'t44'!G151</f>
        <v>36.659999999999997</v>
      </c>
      <c r="F49" s="140">
        <f>+'t44'!H151</f>
        <v>4456</v>
      </c>
      <c r="G49" s="140">
        <f>+'t44'!I151</f>
        <v>44.5</v>
      </c>
      <c r="H49" s="140">
        <f>+'t44'!J151</f>
        <v>3804</v>
      </c>
      <c r="I49" s="140">
        <f>+'t44'!K151</f>
        <v>36.72</v>
      </c>
      <c r="J49" s="140">
        <f>+'t44'!L151</f>
        <v>5451</v>
      </c>
      <c r="K49" s="140">
        <f>+'t44'!M151</f>
        <v>51.87</v>
      </c>
      <c r="L49" s="140">
        <f>+'t44'!N151</f>
        <v>5461</v>
      </c>
      <c r="M49" s="140">
        <f>+'t44'!O151</f>
        <v>50.75</v>
      </c>
      <c r="N49" s="140">
        <f>+'t44'!P151</f>
        <v>5673</v>
      </c>
      <c r="O49" s="140">
        <f>+'t44'!Q151</f>
        <v>52.3</v>
      </c>
      <c r="P49" s="140">
        <f>+'t44'!R151</f>
        <v>5752</v>
      </c>
      <c r="Q49" s="140">
        <f>+'t44'!S151</f>
        <v>52.68</v>
      </c>
      <c r="R49" s="140">
        <f>+'t44'!T151</f>
        <v>7161</v>
      </c>
      <c r="S49" s="140">
        <f>+'t44'!U151</f>
        <v>63.21</v>
      </c>
      <c r="T49" s="140">
        <f>+'t44'!V151</f>
        <v>8822</v>
      </c>
      <c r="U49" s="140">
        <f>+'t44'!W151</f>
        <v>75.08</v>
      </c>
      <c r="V49" s="140">
        <f>+'t44'!X151</f>
        <v>9055</v>
      </c>
      <c r="W49" s="140">
        <f>+'t44'!Y151</f>
        <v>74.12</v>
      </c>
      <c r="X49" s="140">
        <f>+'t44'!Z151</f>
        <v>9295</v>
      </c>
      <c r="Y49" s="140">
        <f>+'t44'!AA151</f>
        <v>74.349999999999994</v>
      </c>
      <c r="Z49" s="140">
        <f>+'t44'!AB151</f>
        <v>7295</v>
      </c>
      <c r="AA49" s="140">
        <f>+'t44'!AC151</f>
        <v>58.22</v>
      </c>
      <c r="AB49" s="140">
        <f>+'t44'!AD151</f>
        <v>6194</v>
      </c>
      <c r="AC49" s="140">
        <f>+'t44'!AE151</f>
        <v>52.37</v>
      </c>
      <c r="AD49" s="140">
        <f>+'t44'!AF151</f>
        <v>7978</v>
      </c>
      <c r="AE49" s="140">
        <f>+'t44'!AG151</f>
        <v>67</v>
      </c>
      <c r="AF49" s="140">
        <f>+'t44'!AH151</f>
        <v>7478</v>
      </c>
      <c r="AG49" s="140">
        <f>+'t44'!AI151</f>
        <v>60.94</v>
      </c>
      <c r="AH49" s="140">
        <f>+'t44'!AJ151</f>
        <v>11360</v>
      </c>
      <c r="AI49" s="140">
        <f>+'t44'!AK151</f>
        <v>89.95</v>
      </c>
      <c r="AJ49" s="140">
        <f>+'t44'!AL151</f>
        <v>11222</v>
      </c>
      <c r="AK49" s="140">
        <f>+'t44'!AM151</f>
        <v>92.99</v>
      </c>
      <c r="AL49" s="140">
        <f>+'t44'!AN151</f>
        <v>9742</v>
      </c>
      <c r="AM49" s="140">
        <f>+'t44'!AO151</f>
        <v>85.93</v>
      </c>
      <c r="AN49" s="140">
        <f>+'t44'!AP151</f>
        <v>8746</v>
      </c>
      <c r="AO49" s="140">
        <f>+'t44'!AQ151</f>
        <v>80.099999999999994</v>
      </c>
      <c r="AP49" s="140">
        <f>+'t44'!AR151</f>
        <v>10793</v>
      </c>
      <c r="AQ49" s="140">
        <f>+'t44'!AS151</f>
        <v>100.36</v>
      </c>
      <c r="AR49" s="140">
        <f>+'t44'!AT151</f>
        <v>10634</v>
      </c>
      <c r="AS49" s="140">
        <f>+'t44'!AU151</f>
        <v>97.82</v>
      </c>
      <c r="AT49" s="140">
        <f>+'t44'!AV151</f>
        <v>12124</v>
      </c>
      <c r="AU49" s="140">
        <f>+'t44'!AW151</f>
        <v>105.05</v>
      </c>
      <c r="AV49" s="140">
        <f>+'t44'!AX151</f>
        <v>9784</v>
      </c>
      <c r="AW49" s="140">
        <f>+'t44'!AY151</f>
        <v>84.13</v>
      </c>
      <c r="AX49" s="140">
        <f>+'t44'!AZ151</f>
        <v>5980</v>
      </c>
      <c r="AY49" s="140">
        <f>+'t44'!BA151</f>
        <v>50.75</v>
      </c>
      <c r="AZ49" s="140">
        <f>+'t44'!BB151</f>
        <v>6189</v>
      </c>
      <c r="BA49" s="140">
        <f>+'t44'!BC151</f>
        <v>53.66</v>
      </c>
      <c r="BB49" s="140">
        <f>+'t44'!BD151</f>
        <v>7792</v>
      </c>
      <c r="BC49" s="140">
        <f>+'t44'!BE151</f>
        <v>68.489999999999995</v>
      </c>
      <c r="BD49" s="140">
        <f>+'t44'!BF151</f>
        <v>7843</v>
      </c>
      <c r="BE49" s="140">
        <f>+'t44'!BG151</f>
        <v>67.319999999999993</v>
      </c>
      <c r="BF49" s="140">
        <f>+'t44'!BH151</f>
        <v>10872</v>
      </c>
      <c r="BG49" s="140">
        <f>+'t44'!BI151</f>
        <v>94.83</v>
      </c>
      <c r="BH49" s="140">
        <f>+'t44'!BJ151</f>
        <v>12068</v>
      </c>
      <c r="BI49" s="140">
        <f>+'t44'!BK151</f>
        <v>106.09</v>
      </c>
      <c r="BJ49" s="140">
        <f>+'t44'!BL151</f>
        <v>10676</v>
      </c>
      <c r="BK49" s="140">
        <f>+'t44'!BM151</f>
        <v>97.04</v>
      </c>
      <c r="BL49" s="140">
        <f>+'t44'!BN151</f>
        <v>10980</v>
      </c>
      <c r="BM49" s="140">
        <f>+'t44'!BO151</f>
        <v>101.15</v>
      </c>
      <c r="BN49" s="140">
        <f>+'t44'!BP151</f>
        <v>10574</v>
      </c>
      <c r="BO49" s="140">
        <f>+'t44'!BQ151</f>
        <v>95.29</v>
      </c>
      <c r="BP49" s="140">
        <f>+'t44'!BR151</f>
        <v>9879</v>
      </c>
      <c r="BQ49" s="140">
        <f>+'t44'!BS151</f>
        <v>86.9</v>
      </c>
      <c r="BR49" s="140">
        <f>+'t44'!BT151</f>
        <v>9909</v>
      </c>
      <c r="BS49" s="140">
        <f>+'t44'!BU151</f>
        <v>92.3</v>
      </c>
      <c r="BT49" s="140">
        <f>+'t44'!BV151</f>
        <v>8619</v>
      </c>
      <c r="BU49" s="140">
        <f>+'t44'!BW151</f>
        <v>77.930000000000007</v>
      </c>
      <c r="BV49" s="140">
        <f>+'t44'!BX151</f>
        <v>6196</v>
      </c>
      <c r="BW49" s="140">
        <f>+'t44'!BY151</f>
        <v>54.28</v>
      </c>
      <c r="BX49" s="140">
        <f>+'t44'!BZ151</f>
        <v>5255</v>
      </c>
      <c r="BY49" s="140">
        <f>+'t44'!CA151</f>
        <v>48.14</v>
      </c>
      <c r="BZ49" s="140">
        <f>+'t44'!CB151</f>
        <v>6130</v>
      </c>
      <c r="CA49" s="140">
        <f>+'t44'!CC151</f>
        <v>58.23</v>
      </c>
    </row>
    <row r="50" spans="1:79" ht="16.5" customHeight="1" x14ac:dyDescent="0.45">
      <c r="A50" s="358" t="s">
        <v>453</v>
      </c>
      <c r="B50" s="140">
        <f>+'t44'!D152</f>
        <v>647</v>
      </c>
      <c r="C50" s="140">
        <f>+'t44'!E152</f>
        <v>6.88</v>
      </c>
      <c r="D50" s="140">
        <f>+'t44'!F152</f>
        <v>144</v>
      </c>
      <c r="E50" s="140">
        <f>+'t44'!G152</f>
        <v>1.51</v>
      </c>
      <c r="F50" s="140">
        <f>+'t44'!H152</f>
        <v>295</v>
      </c>
      <c r="G50" s="140">
        <f>+'t44'!I152</f>
        <v>3.48</v>
      </c>
      <c r="H50" s="140">
        <f>+'t44'!J152</f>
        <v>209</v>
      </c>
      <c r="I50" s="140">
        <f>+'t44'!K152</f>
        <v>2.23</v>
      </c>
      <c r="J50" s="140">
        <f>+'t44'!L152</f>
        <v>248</v>
      </c>
      <c r="K50" s="140">
        <f>+'t44'!M152</f>
        <v>2.42</v>
      </c>
      <c r="L50" s="140">
        <f>+'t44'!N152</f>
        <v>213</v>
      </c>
      <c r="M50" s="140">
        <f>+'t44'!O152</f>
        <v>2.2999999999999998</v>
      </c>
      <c r="N50" s="140">
        <f>+'t44'!P152</f>
        <v>213</v>
      </c>
      <c r="O50" s="140">
        <f>+'t44'!Q152</f>
        <v>2.4</v>
      </c>
      <c r="P50" s="140">
        <f>+'t44'!R152</f>
        <v>245</v>
      </c>
      <c r="Q50" s="140">
        <f>+'t44'!S152</f>
        <v>2.5299999999999998</v>
      </c>
      <c r="R50" s="140">
        <f>+'t44'!T152</f>
        <v>497</v>
      </c>
      <c r="S50" s="140">
        <f>+'t44'!U152</f>
        <v>6.22</v>
      </c>
      <c r="T50" s="140">
        <f>+'t44'!V152</f>
        <v>371</v>
      </c>
      <c r="U50" s="140">
        <f>+'t44'!W152</f>
        <v>4.43</v>
      </c>
      <c r="V50" s="140">
        <f>+'t44'!X152</f>
        <v>532</v>
      </c>
      <c r="W50" s="140">
        <f>+'t44'!Y152</f>
        <v>4.97</v>
      </c>
      <c r="X50" s="140">
        <f>+'t44'!Z152</f>
        <v>448</v>
      </c>
      <c r="Y50" s="140">
        <f>+'t44'!AA152</f>
        <v>4.0999999999999996</v>
      </c>
      <c r="Z50" s="140">
        <f>+'t44'!AB152</f>
        <v>594</v>
      </c>
      <c r="AA50" s="140">
        <f>+'t44'!AC152</f>
        <v>5.88</v>
      </c>
      <c r="AB50" s="140">
        <f>+'t44'!AD152</f>
        <v>362</v>
      </c>
      <c r="AC50" s="140">
        <f>+'t44'!AE152</f>
        <v>3.59</v>
      </c>
      <c r="AD50" s="140">
        <f>+'t44'!AF152</f>
        <v>424</v>
      </c>
      <c r="AE50" s="140">
        <f>+'t44'!AG152</f>
        <v>4.08</v>
      </c>
      <c r="AF50" s="140">
        <f>+'t44'!AH152</f>
        <v>400</v>
      </c>
      <c r="AG50" s="140">
        <f>+'t44'!AI152</f>
        <v>3.72</v>
      </c>
      <c r="AH50" s="140">
        <f>+'t44'!AJ152</f>
        <v>314</v>
      </c>
      <c r="AI50" s="140">
        <f>+'t44'!AK152</f>
        <v>3.02</v>
      </c>
      <c r="AJ50" s="140">
        <f>+'t44'!AL152</f>
        <v>311</v>
      </c>
      <c r="AK50" s="140">
        <f>+'t44'!AM152</f>
        <v>3.1</v>
      </c>
      <c r="AL50" s="140">
        <f>+'t44'!AN152</f>
        <v>193</v>
      </c>
      <c r="AM50" s="140">
        <f>+'t44'!AO152</f>
        <v>1.69</v>
      </c>
      <c r="AN50" s="140">
        <f>+'t44'!AP152</f>
        <v>328</v>
      </c>
      <c r="AO50" s="140">
        <f>+'t44'!AQ152</f>
        <v>3.2</v>
      </c>
      <c r="AP50" s="140">
        <f>+'t44'!AR152</f>
        <v>478</v>
      </c>
      <c r="AQ50" s="140">
        <f>+'t44'!AS152</f>
        <v>5.22</v>
      </c>
      <c r="AR50" s="140">
        <f>+'t44'!AT152</f>
        <v>543</v>
      </c>
      <c r="AS50" s="140">
        <f>+'t44'!AU152</f>
        <v>5.8</v>
      </c>
      <c r="AT50" s="140">
        <f>+'t44'!AV152</f>
        <v>674</v>
      </c>
      <c r="AU50" s="140">
        <f>+'t44'!AW152</f>
        <v>6.71</v>
      </c>
      <c r="AV50" s="140">
        <f>+'t44'!AX152</f>
        <v>504</v>
      </c>
      <c r="AW50" s="140">
        <f>+'t44'!AY152</f>
        <v>4.7300000000000004</v>
      </c>
      <c r="AX50" s="140">
        <f>+'t44'!AZ152</f>
        <v>223</v>
      </c>
      <c r="AY50" s="140">
        <f>+'t44'!BA152</f>
        <v>2.35</v>
      </c>
      <c r="AZ50" s="140">
        <f>+'t44'!BB152</f>
        <v>258</v>
      </c>
      <c r="BA50" s="140">
        <f>+'t44'!BC152</f>
        <v>2.38</v>
      </c>
      <c r="BB50" s="140">
        <f>+'t44'!BD152</f>
        <v>337</v>
      </c>
      <c r="BC50" s="140">
        <f>+'t44'!BE152</f>
        <v>3.48</v>
      </c>
      <c r="BD50" s="140">
        <f>+'t44'!BF152</f>
        <v>286</v>
      </c>
      <c r="BE50" s="140">
        <f>+'t44'!BG152</f>
        <v>3.04</v>
      </c>
      <c r="BF50" s="140">
        <f>+'t44'!BH152</f>
        <v>300</v>
      </c>
      <c r="BG50" s="140">
        <f>+'t44'!BI152</f>
        <v>2.94</v>
      </c>
      <c r="BH50" s="140">
        <f>+'t44'!BJ152</f>
        <v>173</v>
      </c>
      <c r="BI50" s="140">
        <f>+'t44'!BK152</f>
        <v>1.38</v>
      </c>
      <c r="BJ50" s="140">
        <f>+'t44'!BL152</f>
        <v>302</v>
      </c>
      <c r="BK50" s="140">
        <f>+'t44'!BM152</f>
        <v>3.35</v>
      </c>
      <c r="BL50" s="140">
        <f>+'t44'!BN152</f>
        <v>275</v>
      </c>
      <c r="BM50" s="140">
        <f>+'t44'!BO152</f>
        <v>2.08</v>
      </c>
      <c r="BN50" s="140">
        <f>+'t44'!BP152</f>
        <v>236</v>
      </c>
      <c r="BO50" s="140">
        <f>+'t44'!BQ152</f>
        <v>2.2000000000000002</v>
      </c>
      <c r="BP50" s="140">
        <f>+'t44'!BR152</f>
        <v>350</v>
      </c>
      <c r="BQ50" s="140">
        <f>+'t44'!BS152</f>
        <v>2.81</v>
      </c>
      <c r="BR50" s="140">
        <f>+'t44'!BT152</f>
        <v>285</v>
      </c>
      <c r="BS50" s="140">
        <f>+'t44'!BU152</f>
        <v>2.34</v>
      </c>
      <c r="BT50" s="140">
        <f>+'t44'!BV152</f>
        <v>207</v>
      </c>
      <c r="BU50" s="140">
        <f>+'t44'!BW152</f>
        <v>1.54</v>
      </c>
      <c r="BV50" s="140">
        <f>+'t44'!BX152</f>
        <v>162</v>
      </c>
      <c r="BW50" s="140">
        <f>+'t44'!BY152</f>
        <v>1.78</v>
      </c>
      <c r="BX50" s="140">
        <f>+'t44'!BZ152</f>
        <v>197</v>
      </c>
      <c r="BY50" s="140">
        <f>+'t44'!CA152</f>
        <v>1.98</v>
      </c>
      <c r="BZ50" s="140">
        <f>+'t44'!CB152</f>
        <v>163</v>
      </c>
      <c r="CA50" s="140">
        <f>+'t44'!CC152</f>
        <v>1.34</v>
      </c>
    </row>
    <row r="51" spans="1:79" ht="16.5" customHeight="1" x14ac:dyDescent="0.45">
      <c r="A51" s="357" t="s">
        <v>454</v>
      </c>
      <c r="B51" s="140">
        <f>+'t44'!D153</f>
        <v>90</v>
      </c>
      <c r="C51" s="140">
        <f>+'t44'!E153</f>
        <v>0.74</v>
      </c>
      <c r="D51" s="140">
        <f>+'t44'!F153</f>
        <v>72</v>
      </c>
      <c r="E51" s="140">
        <f>+'t44'!G153</f>
        <v>0.24</v>
      </c>
      <c r="F51" s="140">
        <f>+'t44'!H153</f>
        <v>151</v>
      </c>
      <c r="G51" s="140">
        <f>+'t44'!I153</f>
        <v>0.66</v>
      </c>
      <c r="H51" s="140">
        <f>+'t44'!J153</f>
        <v>143</v>
      </c>
      <c r="I51" s="140">
        <f>+'t44'!K153</f>
        <v>0.82</v>
      </c>
      <c r="J51" s="140">
        <f>+'t44'!L153</f>
        <v>78</v>
      </c>
      <c r="K51" s="140">
        <f>+'t44'!M153</f>
        <v>0.59</v>
      </c>
      <c r="L51" s="140">
        <f>+'t44'!N153</f>
        <v>131</v>
      </c>
      <c r="M51" s="140">
        <f>+'t44'!O153</f>
        <v>0.93</v>
      </c>
      <c r="N51" s="140">
        <f>+'t44'!P153</f>
        <v>84</v>
      </c>
      <c r="O51" s="140">
        <f>+'t44'!Q153</f>
        <v>0.48</v>
      </c>
      <c r="P51" s="140">
        <f>+'t44'!R153</f>
        <v>156</v>
      </c>
      <c r="Q51" s="140">
        <f>+'t44'!S153</f>
        <v>1.45</v>
      </c>
      <c r="R51" s="140">
        <f>+'t44'!T153</f>
        <v>157</v>
      </c>
      <c r="S51" s="140">
        <f>+'t44'!U153</f>
        <v>0.8</v>
      </c>
      <c r="T51" s="140">
        <f>+'t44'!V153</f>
        <v>158</v>
      </c>
      <c r="U51" s="140">
        <f>+'t44'!W153</f>
        <v>1.42</v>
      </c>
      <c r="V51" s="140">
        <f>+'t44'!X153</f>
        <v>209</v>
      </c>
      <c r="W51" s="140">
        <f>+'t44'!Y153</f>
        <v>1.55</v>
      </c>
      <c r="X51" s="140">
        <f>+'t44'!Z153</f>
        <v>127</v>
      </c>
      <c r="Y51" s="140">
        <f>+'t44'!AA153</f>
        <v>0.94</v>
      </c>
      <c r="Z51" s="140">
        <f>+'t44'!AB153</f>
        <v>152</v>
      </c>
      <c r="AA51" s="140">
        <f>+'t44'!AC153</f>
        <v>1.34</v>
      </c>
      <c r="AB51" s="140">
        <f>+'t44'!AD153</f>
        <v>45</v>
      </c>
      <c r="AC51" s="140">
        <f>+'t44'!AE153</f>
        <v>0.24</v>
      </c>
      <c r="AD51" s="140">
        <f>+'t44'!AF153</f>
        <v>81</v>
      </c>
      <c r="AE51" s="140">
        <f>+'t44'!AG153</f>
        <v>0.45</v>
      </c>
      <c r="AF51" s="140">
        <f>+'t44'!AH153</f>
        <v>189</v>
      </c>
      <c r="AG51" s="140">
        <f>+'t44'!AI153</f>
        <v>1.26</v>
      </c>
      <c r="AH51" s="140">
        <f>+'t44'!AJ153</f>
        <v>148</v>
      </c>
      <c r="AI51" s="140">
        <f>+'t44'!AK153</f>
        <v>1.01</v>
      </c>
      <c r="AJ51" s="140">
        <f>+'t44'!AL153</f>
        <v>41</v>
      </c>
      <c r="AK51" s="140">
        <f>+'t44'!AM153</f>
        <v>0.27</v>
      </c>
      <c r="AL51" s="140">
        <f>+'t44'!AN153</f>
        <v>58</v>
      </c>
      <c r="AM51" s="140">
        <f>+'t44'!AO153</f>
        <v>0.37</v>
      </c>
      <c r="AN51" s="140">
        <f>+'t44'!AP153</f>
        <v>91</v>
      </c>
      <c r="AO51" s="140">
        <f>+'t44'!AQ153</f>
        <v>0.64</v>
      </c>
      <c r="AP51" s="140">
        <f>+'t44'!AR153</f>
        <v>208</v>
      </c>
      <c r="AQ51" s="140">
        <f>+'t44'!AS153</f>
        <v>1.75</v>
      </c>
      <c r="AR51" s="140">
        <f>+'t44'!AT153</f>
        <v>140</v>
      </c>
      <c r="AS51" s="140">
        <f>+'t44'!AU153</f>
        <v>1.31</v>
      </c>
      <c r="AT51" s="140">
        <f>+'t44'!AV153</f>
        <v>332</v>
      </c>
      <c r="AU51" s="140">
        <f>+'t44'!AW153</f>
        <v>2.97</v>
      </c>
      <c r="AV51" s="140">
        <f>+'t44'!AX153</f>
        <v>250</v>
      </c>
      <c r="AW51" s="140">
        <f>+'t44'!AY153</f>
        <v>2.37</v>
      </c>
      <c r="AX51" s="140">
        <f>+'t44'!AZ153</f>
        <v>134</v>
      </c>
      <c r="AY51" s="140">
        <f>+'t44'!BA153</f>
        <v>1.31</v>
      </c>
      <c r="AZ51" s="140">
        <f>+'t44'!BB153</f>
        <v>209</v>
      </c>
      <c r="BA51" s="140">
        <f>+'t44'!BC153</f>
        <v>1.97</v>
      </c>
      <c r="BB51" s="140">
        <f>+'t44'!BD153</f>
        <v>249</v>
      </c>
      <c r="BC51" s="140">
        <f>+'t44'!BE153</f>
        <v>2.2599999999999998</v>
      </c>
      <c r="BD51" s="140">
        <f>+'t44'!BF153</f>
        <v>122</v>
      </c>
      <c r="BE51" s="140">
        <f>+'t44'!BG153</f>
        <v>1.03</v>
      </c>
      <c r="BF51" s="140">
        <f>+'t44'!BH153</f>
        <v>154</v>
      </c>
      <c r="BG51" s="140">
        <f>+'t44'!BI153</f>
        <v>1.1599999999999999</v>
      </c>
      <c r="BH51" s="140">
        <f>+'t44'!BJ153</f>
        <v>166</v>
      </c>
      <c r="BI51" s="140">
        <f>+'t44'!BK153</f>
        <v>1.1000000000000001</v>
      </c>
      <c r="BJ51" s="140">
        <f>+'t44'!BL153</f>
        <v>145</v>
      </c>
      <c r="BK51" s="140">
        <f>+'t44'!BM153</f>
        <v>0.71</v>
      </c>
      <c r="BL51" s="140">
        <f>+'t44'!BN153</f>
        <v>154</v>
      </c>
      <c r="BM51" s="140">
        <f>+'t44'!BO153</f>
        <v>0.67</v>
      </c>
      <c r="BN51" s="140">
        <f>+'t44'!BP153</f>
        <v>165</v>
      </c>
      <c r="BO51" s="140">
        <f>+'t44'!BQ153</f>
        <v>0.77</v>
      </c>
      <c r="BP51" s="140">
        <f>+'t44'!BR153</f>
        <v>188</v>
      </c>
      <c r="BQ51" s="140">
        <f>+'t44'!BS153</f>
        <v>0.98</v>
      </c>
      <c r="BR51" s="140">
        <f>+'t44'!BT153</f>
        <v>121</v>
      </c>
      <c r="BS51" s="140">
        <f>+'t44'!BU153</f>
        <v>0.66</v>
      </c>
      <c r="BT51" s="140">
        <f>+'t44'!BV153</f>
        <v>177</v>
      </c>
      <c r="BU51" s="140">
        <f>+'t44'!BW153</f>
        <v>0.94</v>
      </c>
      <c r="BV51" s="140">
        <f>+'t44'!BX153</f>
        <v>160</v>
      </c>
      <c r="BW51" s="140">
        <f>+'t44'!BY153</f>
        <v>0.8</v>
      </c>
      <c r="BX51" s="140">
        <f>+'t44'!BZ153</f>
        <v>193</v>
      </c>
      <c r="BY51" s="140">
        <f>+'t44'!CA153</f>
        <v>0.99</v>
      </c>
      <c r="BZ51" s="140">
        <f>+'t44'!CB153</f>
        <v>276</v>
      </c>
      <c r="CA51" s="140">
        <f>+'t44'!CC153</f>
        <v>1.01</v>
      </c>
    </row>
    <row r="52" spans="1:79" ht="16.5" customHeight="1" x14ac:dyDescent="0.45">
      <c r="A52" s="358" t="s">
        <v>932</v>
      </c>
      <c r="B52" s="140">
        <f>+'t44'!D154</f>
        <v>4844</v>
      </c>
      <c r="C52" s="140">
        <f>+'t44'!E154</f>
        <v>51.31</v>
      </c>
      <c r="D52" s="140">
        <f>+'t44'!F154</f>
        <v>3430</v>
      </c>
      <c r="E52" s="140">
        <f>+'t44'!G154</f>
        <v>34.9</v>
      </c>
      <c r="F52" s="140">
        <f>+'t44'!H154</f>
        <v>4010</v>
      </c>
      <c r="G52" s="140">
        <f>+'t44'!I154</f>
        <v>40.36</v>
      </c>
      <c r="H52" s="140">
        <f>+'t44'!J154</f>
        <v>3452</v>
      </c>
      <c r="I52" s="140">
        <f>+'t44'!K154</f>
        <v>33.659999999999997</v>
      </c>
      <c r="J52" s="140">
        <f>+'t44'!L154</f>
        <v>5125</v>
      </c>
      <c r="K52" s="140">
        <f>+'t44'!M154</f>
        <v>48.86</v>
      </c>
      <c r="L52" s="140">
        <f>+'t44'!N154</f>
        <v>5117</v>
      </c>
      <c r="M52" s="140">
        <f>+'t44'!O154</f>
        <v>47.52</v>
      </c>
      <c r="N52" s="140">
        <f>+'t44'!P154</f>
        <v>5376</v>
      </c>
      <c r="O52" s="140">
        <f>+'t44'!Q154</f>
        <v>49.41</v>
      </c>
      <c r="P52" s="140">
        <f>+'t44'!R154</f>
        <v>5352</v>
      </c>
      <c r="Q52" s="140">
        <f>+'t44'!S154</f>
        <v>48.7</v>
      </c>
      <c r="R52" s="140">
        <f>+'t44'!T154</f>
        <v>6507</v>
      </c>
      <c r="S52" s="140">
        <f>+'t44'!U154</f>
        <v>56.2</v>
      </c>
      <c r="T52" s="140">
        <f>+'t44'!V154</f>
        <v>8293</v>
      </c>
      <c r="U52" s="140">
        <f>+'t44'!W154</f>
        <v>69.22</v>
      </c>
      <c r="V52" s="140">
        <f>+'t44'!X154</f>
        <v>8313</v>
      </c>
      <c r="W52" s="140">
        <f>+'t44'!Y154</f>
        <v>67.599999999999994</v>
      </c>
      <c r="X52" s="140">
        <f>+'t44'!Z154</f>
        <v>8720</v>
      </c>
      <c r="Y52" s="140">
        <f>+'t44'!AA154</f>
        <v>69.31</v>
      </c>
      <c r="Z52" s="140">
        <f>+'t44'!AB154</f>
        <v>6549</v>
      </c>
      <c r="AA52" s="140">
        <f>+'t44'!AC154</f>
        <v>50.99</v>
      </c>
      <c r="AB52" s="140">
        <f>+'t44'!AD154</f>
        <v>5787</v>
      </c>
      <c r="AC52" s="140">
        <f>+'t44'!AE154</f>
        <v>48.54</v>
      </c>
      <c r="AD52" s="140">
        <f>+'t44'!AF154</f>
        <v>7473</v>
      </c>
      <c r="AE52" s="140">
        <f>+'t44'!AG154</f>
        <v>62.47</v>
      </c>
      <c r="AF52" s="140">
        <f>+'t44'!AH154</f>
        <v>6889</v>
      </c>
      <c r="AG52" s="140">
        <f>+'t44'!AI154</f>
        <v>55.96</v>
      </c>
      <c r="AH52" s="140">
        <f>+'t44'!AJ154</f>
        <v>10898</v>
      </c>
      <c r="AI52" s="140">
        <f>+'t44'!AK154</f>
        <v>85.92</v>
      </c>
      <c r="AJ52" s="140">
        <f>+'t44'!AL154</f>
        <v>10871</v>
      </c>
      <c r="AK52" s="140">
        <f>+'t44'!AM154</f>
        <v>89.62</v>
      </c>
      <c r="AL52" s="140">
        <f>+'t44'!AN154</f>
        <v>9492</v>
      </c>
      <c r="AM52" s="140">
        <f>+'t44'!AO154</f>
        <v>83.86</v>
      </c>
      <c r="AN52" s="140">
        <f>+'t44'!AP154</f>
        <v>8327</v>
      </c>
      <c r="AO52" s="140">
        <f>+'t44'!AQ154</f>
        <v>76.27</v>
      </c>
      <c r="AP52" s="140">
        <f>+'t44'!AR154</f>
        <v>10107</v>
      </c>
      <c r="AQ52" s="140">
        <f>+'t44'!AS154</f>
        <v>93.39</v>
      </c>
      <c r="AR52" s="140">
        <f>+'t44'!AT154</f>
        <v>9952</v>
      </c>
      <c r="AS52" s="140">
        <f>+'t44'!AU154</f>
        <v>90.72</v>
      </c>
      <c r="AT52" s="140">
        <f>+'t44'!AV154</f>
        <v>11118</v>
      </c>
      <c r="AU52" s="140">
        <f>+'t44'!AW154</f>
        <v>95.37</v>
      </c>
      <c r="AV52" s="140">
        <f>+'t44'!AX154</f>
        <v>9030</v>
      </c>
      <c r="AW52" s="140">
        <f>+'t44'!AY154</f>
        <v>77.03</v>
      </c>
      <c r="AX52" s="140">
        <f>+'t44'!AZ154</f>
        <v>5623</v>
      </c>
      <c r="AY52" s="140">
        <f>+'t44'!BA154</f>
        <v>47.09</v>
      </c>
      <c r="AZ52" s="140">
        <f>+'t44'!BB154</f>
        <v>5722</v>
      </c>
      <c r="BA52" s="140">
        <f>+'t44'!BC154</f>
        <v>49.3</v>
      </c>
      <c r="BB52" s="140">
        <f>+'t44'!BD154</f>
        <v>7206</v>
      </c>
      <c r="BC52" s="140">
        <f>+'t44'!BE154</f>
        <v>62.75</v>
      </c>
      <c r="BD52" s="140">
        <f>+'t44'!BF154</f>
        <v>7434</v>
      </c>
      <c r="BE52" s="140">
        <f>+'t44'!BG154</f>
        <v>63.25</v>
      </c>
      <c r="BF52" s="140">
        <f>+'t44'!BH154</f>
        <v>10418</v>
      </c>
      <c r="BG52" s="140">
        <f>+'t44'!BI154</f>
        <v>90.73</v>
      </c>
      <c r="BH52" s="140">
        <f>+'t44'!BJ154</f>
        <v>11729</v>
      </c>
      <c r="BI52" s="140">
        <f>+'t44'!BK154</f>
        <v>103.62</v>
      </c>
      <c r="BJ52" s="140">
        <f>+'t44'!BL154</f>
        <v>10229</v>
      </c>
      <c r="BK52" s="140">
        <f>+'t44'!BM154</f>
        <v>92.97</v>
      </c>
      <c r="BL52" s="140">
        <f>+'t44'!BN154</f>
        <v>10550</v>
      </c>
      <c r="BM52" s="140">
        <f>+'t44'!BO154</f>
        <v>98.41</v>
      </c>
      <c r="BN52" s="140">
        <f>+'t44'!BP154</f>
        <v>10173</v>
      </c>
      <c r="BO52" s="140">
        <f>+'t44'!BQ154</f>
        <v>92.32</v>
      </c>
      <c r="BP52" s="140">
        <f>+'t44'!BR154</f>
        <v>9341</v>
      </c>
      <c r="BQ52" s="140">
        <f>+'t44'!BS154</f>
        <v>83.12</v>
      </c>
      <c r="BR52" s="140">
        <f>+'t44'!BT154</f>
        <v>9502</v>
      </c>
      <c r="BS52" s="140">
        <f>+'t44'!BU154</f>
        <v>89.3</v>
      </c>
      <c r="BT52" s="140">
        <f>+'t44'!BV154</f>
        <v>8235</v>
      </c>
      <c r="BU52" s="140">
        <f>+'t44'!BW154</f>
        <v>75.44</v>
      </c>
      <c r="BV52" s="140">
        <f>+'t44'!BX154</f>
        <v>5875</v>
      </c>
      <c r="BW52" s="140">
        <f>+'t44'!BY154</f>
        <v>51.71</v>
      </c>
      <c r="BX52" s="140">
        <f>+'t44'!BZ154</f>
        <v>4865</v>
      </c>
      <c r="BY52" s="140">
        <f>+'t44'!CA154</f>
        <v>45.17</v>
      </c>
      <c r="BZ52" s="140">
        <f>+'t44'!CB154</f>
        <v>5691</v>
      </c>
      <c r="CA52" s="140">
        <f>+'t44'!CC154</f>
        <v>55.88</v>
      </c>
    </row>
    <row r="53" spans="1:79" ht="16.5" customHeight="1" x14ac:dyDescent="0.45">
      <c r="A53" s="357" t="s">
        <v>933</v>
      </c>
      <c r="B53" s="140">
        <f>+'t44'!D155</f>
        <v>78</v>
      </c>
      <c r="C53" s="140">
        <f>+'t44'!E155</f>
        <v>1.77</v>
      </c>
      <c r="D53" s="140">
        <f>+'t44'!F155</f>
        <v>19</v>
      </c>
      <c r="E53" s="140">
        <f>+'t44'!G155</f>
        <v>0.41</v>
      </c>
      <c r="F53" s="140">
        <f>+'t44'!H155</f>
        <v>56</v>
      </c>
      <c r="G53" s="140">
        <f>+'t44'!I155</f>
        <v>0.83</v>
      </c>
      <c r="H53" s="140">
        <f>+'t44'!J155</f>
        <v>56</v>
      </c>
      <c r="I53" s="140">
        <f>+'t44'!K155</f>
        <v>1.19</v>
      </c>
      <c r="J53" s="140">
        <f>+'t44'!L155</f>
        <v>36</v>
      </c>
      <c r="K53" s="140">
        <f>+'t44'!M155</f>
        <v>0.67</v>
      </c>
      <c r="L53" s="140">
        <f>+'t44'!N155</f>
        <v>43</v>
      </c>
      <c r="M53" s="140">
        <f>+'t44'!O155</f>
        <v>0.97</v>
      </c>
      <c r="N53" s="140">
        <f>+'t44'!P155</f>
        <v>34</v>
      </c>
      <c r="O53" s="140">
        <f>+'t44'!Q155</f>
        <v>0.79</v>
      </c>
      <c r="P53" s="140">
        <f>+'t44'!R155</f>
        <v>26</v>
      </c>
      <c r="Q53" s="140">
        <f>+'t44'!S155</f>
        <v>0.5</v>
      </c>
      <c r="R53" s="140">
        <f>+'t44'!T155</f>
        <v>33</v>
      </c>
      <c r="S53" s="140">
        <f>+'t44'!U155</f>
        <v>0.69</v>
      </c>
      <c r="T53" s="140">
        <f>+'t44'!V155</f>
        <v>41</v>
      </c>
      <c r="U53" s="140">
        <f>+'t44'!W155</f>
        <v>0.9</v>
      </c>
      <c r="V53" s="140">
        <f>+'t44'!X155</f>
        <v>31</v>
      </c>
      <c r="W53" s="140">
        <f>+'t44'!Y155</f>
        <v>0.7</v>
      </c>
      <c r="X53" s="140">
        <f>+'t44'!Z155</f>
        <v>56</v>
      </c>
      <c r="Y53" s="140">
        <f>+'t44'!AA155</f>
        <v>1.21</v>
      </c>
      <c r="Z53" s="140">
        <f>+'t44'!AB155</f>
        <v>60</v>
      </c>
      <c r="AA53" s="140">
        <f>+'t44'!AC155</f>
        <v>1.34</v>
      </c>
      <c r="AB53" s="140">
        <f>+'t44'!AD155</f>
        <v>24</v>
      </c>
      <c r="AC53" s="140">
        <f>+'t44'!AE155</f>
        <v>0.52</v>
      </c>
      <c r="AD53" s="140">
        <f>+'t44'!AF155</f>
        <v>24</v>
      </c>
      <c r="AE53" s="140">
        <f>+'t44'!AG155</f>
        <v>0.47</v>
      </c>
      <c r="AF53" s="140">
        <f>+'t44'!AH155</f>
        <v>29</v>
      </c>
      <c r="AG53" s="140">
        <f>+'t44'!AI155</f>
        <v>0.67</v>
      </c>
      <c r="AH53" s="140">
        <f>+'t44'!AJ155</f>
        <v>30</v>
      </c>
      <c r="AI53" s="140">
        <f>+'t44'!AK155</f>
        <v>0.66</v>
      </c>
      <c r="AJ53" s="140">
        <f>+'t44'!AL155</f>
        <v>34</v>
      </c>
      <c r="AK53" s="140">
        <f>+'t44'!AM155</f>
        <v>0.7</v>
      </c>
      <c r="AL53" s="140">
        <f>+'t44'!AN155</f>
        <v>30</v>
      </c>
      <c r="AM53" s="140">
        <f>+'t44'!AO155</f>
        <v>0.64</v>
      </c>
      <c r="AN53" s="140">
        <f>+'t44'!AP155</f>
        <v>53</v>
      </c>
      <c r="AO53" s="140">
        <f>+'t44'!AQ155</f>
        <v>1.23</v>
      </c>
      <c r="AP53" s="140">
        <f>+'t44'!AR155</f>
        <v>33</v>
      </c>
      <c r="AQ53" s="140">
        <f>+'t44'!AS155</f>
        <v>0.74</v>
      </c>
      <c r="AR53" s="140">
        <f>+'t44'!AT155</f>
        <v>57</v>
      </c>
      <c r="AS53" s="140">
        <f>+'t44'!AU155</f>
        <v>1.24</v>
      </c>
      <c r="AT53" s="140">
        <f>+'t44'!AV155</f>
        <v>43</v>
      </c>
      <c r="AU53" s="140">
        <f>+'t44'!AW155</f>
        <v>0.95</v>
      </c>
      <c r="AV53" s="140">
        <f>+'t44'!AX155</f>
        <v>90</v>
      </c>
      <c r="AW53" s="140">
        <f>+'t44'!AY155</f>
        <v>1.97</v>
      </c>
      <c r="AX53" s="140">
        <f>+'t44'!AZ155</f>
        <v>0</v>
      </c>
      <c r="AY53" s="140">
        <f>+'t44'!BA155</f>
        <v>0</v>
      </c>
      <c r="AZ53" s="140">
        <f>+'t44'!BB155</f>
        <v>0</v>
      </c>
      <c r="BA53" s="140">
        <f>+'t44'!BC155</f>
        <v>0</v>
      </c>
      <c r="BB53" s="140">
        <f>+'t44'!BD155</f>
        <v>0</v>
      </c>
      <c r="BC53" s="140">
        <f>+'t44'!BE155</f>
        <v>0</v>
      </c>
      <c r="BD53" s="140">
        <f>+'t44'!BF155</f>
        <v>0</v>
      </c>
      <c r="BE53" s="140">
        <f>+'t44'!BG155</f>
        <v>0</v>
      </c>
      <c r="BF53" s="140">
        <f>+'t44'!BH155</f>
        <v>0</v>
      </c>
      <c r="BG53" s="140">
        <f>+'t44'!BI155</f>
        <v>0</v>
      </c>
      <c r="BH53" s="140">
        <f>+'t44'!BJ155</f>
        <v>0</v>
      </c>
      <c r="BI53" s="140">
        <f>+'t44'!BK155</f>
        <v>0</v>
      </c>
      <c r="BJ53" s="140">
        <f>+'t44'!BL155</f>
        <v>0</v>
      </c>
      <c r="BK53" s="140">
        <f>+'t44'!BM155</f>
        <v>0</v>
      </c>
      <c r="BL53" s="140">
        <f>+'t44'!BN155</f>
        <v>0</v>
      </c>
      <c r="BM53" s="140">
        <f>+'t44'!BO155</f>
        <v>0</v>
      </c>
      <c r="BN53" s="140">
        <f>+'t44'!BP155</f>
        <v>0</v>
      </c>
      <c r="BO53" s="140">
        <f>+'t44'!BQ155</f>
        <v>0</v>
      </c>
      <c r="BP53" s="140">
        <f>+'t44'!BR155</f>
        <v>0</v>
      </c>
      <c r="BQ53" s="140">
        <f>+'t44'!BS155</f>
        <v>0</v>
      </c>
      <c r="BR53" s="140">
        <f>+'t44'!BT155</f>
        <v>0</v>
      </c>
      <c r="BS53" s="140">
        <f>+'t44'!BU155</f>
        <v>0</v>
      </c>
      <c r="BT53" s="140">
        <f>+'t44'!BV155</f>
        <v>0</v>
      </c>
      <c r="BU53" s="140">
        <f>+'t44'!BW155</f>
        <v>0</v>
      </c>
      <c r="BV53" s="140">
        <f>+'t44'!BX155</f>
        <v>0</v>
      </c>
      <c r="BW53" s="140">
        <f>+'t44'!BY155</f>
        <v>0</v>
      </c>
      <c r="BX53" s="140">
        <f>+'t44'!BZ155</f>
        <v>0</v>
      </c>
      <c r="BY53" s="140">
        <f>+'t44'!CA155</f>
        <v>0</v>
      </c>
      <c r="BZ53" s="140">
        <f>+'t44'!CB155</f>
        <v>0</v>
      </c>
      <c r="CA53" s="140">
        <f>+'t44'!CC155</f>
        <v>0</v>
      </c>
    </row>
    <row r="54" spans="1:79" ht="16.5" customHeight="1" x14ac:dyDescent="0.45">
      <c r="A54" s="358" t="s">
        <v>455</v>
      </c>
      <c r="B54" s="140">
        <f>+'t44'!D156</f>
        <v>0</v>
      </c>
      <c r="C54" s="140">
        <f>+'t44'!E156</f>
        <v>0</v>
      </c>
      <c r="D54" s="140">
        <f>+'t44'!F156</f>
        <v>0</v>
      </c>
      <c r="E54" s="140">
        <f>+'t44'!G156</f>
        <v>0</v>
      </c>
      <c r="F54" s="140">
        <f>+'t44'!H156</f>
        <v>0</v>
      </c>
      <c r="G54" s="140">
        <f>+'t44'!I156</f>
        <v>0</v>
      </c>
      <c r="H54" s="140">
        <f>+'t44'!J156</f>
        <v>0</v>
      </c>
      <c r="I54" s="140">
        <f>+'t44'!K156</f>
        <v>0</v>
      </c>
      <c r="J54" s="140">
        <f>+'t44'!L156</f>
        <v>0</v>
      </c>
      <c r="K54" s="140">
        <f>+'t44'!M156</f>
        <v>0</v>
      </c>
      <c r="L54" s="140">
        <f>+'t44'!N156</f>
        <v>0</v>
      </c>
      <c r="M54" s="140">
        <f>+'t44'!O156</f>
        <v>0</v>
      </c>
      <c r="N54" s="140">
        <f>+'t44'!P156</f>
        <v>0</v>
      </c>
      <c r="O54" s="140">
        <f>+'t44'!Q156</f>
        <v>0</v>
      </c>
      <c r="P54" s="140">
        <f>+'t44'!R156</f>
        <v>0</v>
      </c>
      <c r="Q54" s="140">
        <f>+'t44'!S156</f>
        <v>0</v>
      </c>
      <c r="R54" s="140">
        <f>+'t44'!T156</f>
        <v>0</v>
      </c>
      <c r="S54" s="140">
        <f>+'t44'!U156</f>
        <v>0</v>
      </c>
      <c r="T54" s="140">
        <f>+'t44'!V156</f>
        <v>0</v>
      </c>
      <c r="U54" s="140">
        <f>+'t44'!W156</f>
        <v>0</v>
      </c>
      <c r="V54" s="140">
        <f>+'t44'!X156</f>
        <v>0</v>
      </c>
      <c r="W54" s="140">
        <f>+'t44'!Y156</f>
        <v>0</v>
      </c>
      <c r="X54" s="140">
        <f>+'t44'!Z156</f>
        <v>0</v>
      </c>
      <c r="Y54" s="140">
        <f>+'t44'!AA156</f>
        <v>0</v>
      </c>
      <c r="Z54" s="140">
        <f>+'t44'!AB156</f>
        <v>0</v>
      </c>
      <c r="AA54" s="140">
        <f>+'t44'!AC156</f>
        <v>0</v>
      </c>
      <c r="AB54" s="140">
        <f>+'t44'!AD156</f>
        <v>0</v>
      </c>
      <c r="AC54" s="140">
        <f>+'t44'!AE156</f>
        <v>0</v>
      </c>
      <c r="AD54" s="140">
        <f>+'t44'!AF156</f>
        <v>0</v>
      </c>
      <c r="AE54" s="140">
        <f>+'t44'!AG156</f>
        <v>0</v>
      </c>
      <c r="AF54" s="140">
        <f>+'t44'!AH156</f>
        <v>0</v>
      </c>
      <c r="AG54" s="140">
        <f>+'t44'!AI156</f>
        <v>0</v>
      </c>
      <c r="AH54" s="140">
        <f>+'t44'!AJ156</f>
        <v>0</v>
      </c>
      <c r="AI54" s="140">
        <f>+'t44'!AK156</f>
        <v>0</v>
      </c>
      <c r="AJ54" s="140">
        <f>+'t44'!AL156</f>
        <v>0</v>
      </c>
      <c r="AK54" s="140">
        <f>+'t44'!AM156</f>
        <v>0</v>
      </c>
      <c r="AL54" s="140">
        <f>+'t44'!AN156</f>
        <v>0</v>
      </c>
      <c r="AM54" s="140">
        <f>+'t44'!AO156</f>
        <v>0</v>
      </c>
      <c r="AN54" s="140">
        <f>+'t44'!AP156</f>
        <v>0</v>
      </c>
      <c r="AO54" s="140">
        <f>+'t44'!AQ156</f>
        <v>0</v>
      </c>
      <c r="AP54" s="140">
        <f>+'t44'!AR156</f>
        <v>0</v>
      </c>
      <c r="AQ54" s="140">
        <f>+'t44'!AS156</f>
        <v>0</v>
      </c>
      <c r="AR54" s="140">
        <f>+'t44'!AT156</f>
        <v>0</v>
      </c>
      <c r="AS54" s="140">
        <f>+'t44'!AU156</f>
        <v>0</v>
      </c>
      <c r="AT54" s="140">
        <f>+'t44'!AV156</f>
        <v>0</v>
      </c>
      <c r="AU54" s="140">
        <f>+'t44'!AW156</f>
        <v>0</v>
      </c>
      <c r="AV54" s="140">
        <f>+'t44'!AX156</f>
        <v>0</v>
      </c>
      <c r="AW54" s="140">
        <f>+'t44'!AY156</f>
        <v>0</v>
      </c>
      <c r="AX54" s="140">
        <f>+'t44'!AZ156</f>
        <v>0</v>
      </c>
      <c r="AY54" s="140">
        <f>+'t44'!BA156</f>
        <v>0</v>
      </c>
      <c r="AZ54" s="140">
        <f>+'t44'!BB156</f>
        <v>0</v>
      </c>
      <c r="BA54" s="140">
        <f>+'t44'!BC156</f>
        <v>0</v>
      </c>
      <c r="BB54" s="140">
        <f>+'t44'!BD156</f>
        <v>0</v>
      </c>
      <c r="BC54" s="140">
        <f>+'t44'!BE156</f>
        <v>0</v>
      </c>
      <c r="BD54" s="140">
        <f>+'t44'!BF156</f>
        <v>0</v>
      </c>
      <c r="BE54" s="140">
        <f>+'t44'!BG156</f>
        <v>0</v>
      </c>
      <c r="BF54" s="140">
        <f>+'t44'!BH156</f>
        <v>0</v>
      </c>
      <c r="BG54" s="140">
        <f>+'t44'!BI156</f>
        <v>0</v>
      </c>
      <c r="BH54" s="140">
        <f>+'t44'!BJ156</f>
        <v>0</v>
      </c>
      <c r="BI54" s="140">
        <f>+'t44'!BK156</f>
        <v>0</v>
      </c>
      <c r="BJ54" s="140">
        <f>+'t44'!BL156</f>
        <v>0</v>
      </c>
      <c r="BK54" s="140">
        <f>+'t44'!BM156</f>
        <v>0</v>
      </c>
      <c r="BL54" s="140">
        <f>+'t44'!BN156</f>
        <v>862</v>
      </c>
      <c r="BM54" s="140">
        <f>+'t44'!BO156</f>
        <v>8.06</v>
      </c>
      <c r="BN54" s="140">
        <f>+'t44'!BP156</f>
        <v>1284</v>
      </c>
      <c r="BO54" s="140">
        <f>+'t44'!BQ156</f>
        <v>12.17</v>
      </c>
      <c r="BP54" s="140">
        <f>+'t44'!BR156</f>
        <v>1343</v>
      </c>
      <c r="BQ54" s="140">
        <f>+'t44'!BS156</f>
        <v>12.91</v>
      </c>
      <c r="BR54" s="140">
        <f>+'t44'!BT156</f>
        <v>1560</v>
      </c>
      <c r="BS54" s="140">
        <f>+'t44'!BU156</f>
        <v>14.85</v>
      </c>
      <c r="BT54" s="140">
        <f>+'t44'!BV156</f>
        <v>1412</v>
      </c>
      <c r="BU54" s="140">
        <f>+'t44'!BW156</f>
        <v>12.75</v>
      </c>
      <c r="BV54" s="140">
        <f>+'t44'!BX156</f>
        <v>1096</v>
      </c>
      <c r="BW54" s="140">
        <f>+'t44'!BY156</f>
        <v>9.98</v>
      </c>
      <c r="BX54" s="140">
        <f>+'t44'!BZ156</f>
        <v>797</v>
      </c>
      <c r="BY54" s="140">
        <f>+'t44'!CA156</f>
        <v>7.25</v>
      </c>
      <c r="BZ54" s="140">
        <f>+'t44'!CB156</f>
        <v>1272</v>
      </c>
      <c r="CA54" s="140">
        <f>+'t44'!CC156</f>
        <v>11.63</v>
      </c>
    </row>
    <row r="55" spans="1:79" ht="16.5" customHeight="1" x14ac:dyDescent="0.45">
      <c r="A55" s="357" t="s">
        <v>934</v>
      </c>
      <c r="B55" s="140">
        <f>+'t44'!D157</f>
        <v>1007</v>
      </c>
      <c r="C55" s="140">
        <f>+'t44'!E157</f>
        <v>6.32</v>
      </c>
      <c r="D55" s="140">
        <f>+'t44'!F157</f>
        <v>1057</v>
      </c>
      <c r="E55" s="140">
        <f>+'t44'!G157</f>
        <v>6.5</v>
      </c>
      <c r="F55" s="140">
        <f>+'t44'!H157</f>
        <v>865</v>
      </c>
      <c r="G55" s="140">
        <f>+'t44'!I157</f>
        <v>5.57</v>
      </c>
      <c r="H55" s="140">
        <f>+'t44'!J157</f>
        <v>892</v>
      </c>
      <c r="I55" s="140">
        <f>+'t44'!K157</f>
        <v>5.37</v>
      </c>
      <c r="J55" s="140">
        <f>+'t44'!L157</f>
        <v>1084</v>
      </c>
      <c r="K55" s="140">
        <f>+'t44'!M157</f>
        <v>6.08</v>
      </c>
      <c r="L55" s="140">
        <f>+'t44'!N157</f>
        <v>794</v>
      </c>
      <c r="M55" s="140">
        <f>+'t44'!O157</f>
        <v>4.5199999999999996</v>
      </c>
      <c r="N55" s="140">
        <f>+'t44'!P157</f>
        <v>521</v>
      </c>
      <c r="O55" s="140">
        <f>+'t44'!Q157</f>
        <v>3.85</v>
      </c>
      <c r="P55" s="140">
        <f>+'t44'!R157</f>
        <v>595</v>
      </c>
      <c r="Q55" s="140">
        <f>+'t44'!S157</f>
        <v>3.64</v>
      </c>
      <c r="R55" s="140">
        <f>+'t44'!T157</f>
        <v>637</v>
      </c>
      <c r="S55" s="140">
        <f>+'t44'!U157</f>
        <v>4.24</v>
      </c>
      <c r="T55" s="140">
        <f>+'t44'!V157</f>
        <v>710</v>
      </c>
      <c r="U55" s="140">
        <f>+'t44'!W157</f>
        <v>4.5599999999999996</v>
      </c>
      <c r="V55" s="140">
        <f>+'t44'!X157</f>
        <v>714</v>
      </c>
      <c r="W55" s="140">
        <f>+'t44'!Y157</f>
        <v>5.76</v>
      </c>
      <c r="X55" s="140">
        <f>+'t44'!Z157</f>
        <v>863</v>
      </c>
      <c r="Y55" s="140">
        <f>+'t44'!AA157</f>
        <v>8.9700000000000006</v>
      </c>
      <c r="Z55" s="140">
        <f>+'t44'!AB157</f>
        <v>902</v>
      </c>
      <c r="AA55" s="140">
        <f>+'t44'!AC157</f>
        <v>6.27</v>
      </c>
      <c r="AB55" s="140">
        <f>+'t44'!AD157</f>
        <v>1085</v>
      </c>
      <c r="AC55" s="140">
        <f>+'t44'!AE157</f>
        <v>6.98</v>
      </c>
      <c r="AD55" s="140">
        <f>+'t44'!AF157</f>
        <v>1329</v>
      </c>
      <c r="AE55" s="140">
        <f>+'t44'!AG157</f>
        <v>9.25</v>
      </c>
      <c r="AF55" s="140">
        <f>+'t44'!AH157</f>
        <v>1038</v>
      </c>
      <c r="AG55" s="140">
        <f>+'t44'!AI157</f>
        <v>7.98</v>
      </c>
      <c r="AH55" s="140">
        <f>+'t44'!AJ157</f>
        <v>1012</v>
      </c>
      <c r="AI55" s="140">
        <f>+'t44'!AK157</f>
        <v>8.98</v>
      </c>
      <c r="AJ55" s="140">
        <f>+'t44'!AL157</f>
        <v>701</v>
      </c>
      <c r="AK55" s="140">
        <f>+'t44'!AM157</f>
        <v>3.97</v>
      </c>
      <c r="AL55" s="140">
        <f>+'t44'!AN157</f>
        <v>668</v>
      </c>
      <c r="AM55" s="140">
        <f>+'t44'!AO157</f>
        <v>3.48</v>
      </c>
      <c r="AN55" s="140">
        <f>+'t44'!AP157</f>
        <v>510</v>
      </c>
      <c r="AO55" s="140">
        <f>+'t44'!AQ157</f>
        <v>3.3</v>
      </c>
      <c r="AP55" s="140">
        <f>+'t44'!AR157</f>
        <v>548</v>
      </c>
      <c r="AQ55" s="140">
        <f>+'t44'!AS157</f>
        <v>3.42</v>
      </c>
      <c r="AR55" s="140">
        <f>+'t44'!AT157</f>
        <v>593</v>
      </c>
      <c r="AS55" s="140">
        <f>+'t44'!AU157</f>
        <v>3.33</v>
      </c>
      <c r="AT55" s="140">
        <f>+'t44'!AV157</f>
        <v>765</v>
      </c>
      <c r="AU55" s="140">
        <f>+'t44'!AW157</f>
        <v>4.51</v>
      </c>
      <c r="AV55" s="140">
        <f>+'t44'!AX157</f>
        <v>973</v>
      </c>
      <c r="AW55" s="140">
        <f>+'t44'!AY157</f>
        <v>6.51</v>
      </c>
      <c r="AX55" s="140">
        <f>+'t44'!AZ157</f>
        <v>1104</v>
      </c>
      <c r="AY55" s="140">
        <f>+'t44'!BA157</f>
        <v>7.85</v>
      </c>
      <c r="AZ55" s="140">
        <f>+'t44'!BB157</f>
        <v>700</v>
      </c>
      <c r="BA55" s="140">
        <f>+'t44'!BC157</f>
        <v>5.09</v>
      </c>
      <c r="BB55" s="140">
        <f>+'t44'!BD157</f>
        <v>958</v>
      </c>
      <c r="BC55" s="140">
        <f>+'t44'!BE157</f>
        <v>6.9</v>
      </c>
      <c r="BD55" s="140">
        <f>+'t44'!BF157</f>
        <v>1020</v>
      </c>
      <c r="BE55" s="140">
        <f>+'t44'!BG157</f>
        <v>7.08</v>
      </c>
      <c r="BF55" s="140">
        <f>+'t44'!BH157</f>
        <v>1563</v>
      </c>
      <c r="BG55" s="140">
        <f>+'t44'!BI157</f>
        <v>10.19</v>
      </c>
      <c r="BH55" s="140">
        <f>+'t44'!BJ157</f>
        <v>1019</v>
      </c>
      <c r="BI55" s="140">
        <f>+'t44'!BK157</f>
        <v>6.37</v>
      </c>
      <c r="BJ55" s="140">
        <f>+'t44'!BL157</f>
        <v>835</v>
      </c>
      <c r="BK55" s="140">
        <f>+'t44'!BM157</f>
        <v>4.9000000000000004</v>
      </c>
      <c r="BL55" s="140">
        <f>+'t44'!BN157</f>
        <v>702</v>
      </c>
      <c r="BM55" s="140">
        <f>+'t44'!BO157</f>
        <v>5.64</v>
      </c>
      <c r="BN55" s="140">
        <f>+'t44'!BP157</f>
        <v>649</v>
      </c>
      <c r="BO55" s="140">
        <f>+'t44'!BQ157</f>
        <v>5.0999999999999996</v>
      </c>
      <c r="BP55" s="140">
        <f>+'t44'!BR157</f>
        <v>738</v>
      </c>
      <c r="BQ55" s="140">
        <f>+'t44'!BS157</f>
        <v>5.39</v>
      </c>
      <c r="BR55" s="140">
        <f>+'t44'!BT157</f>
        <v>944</v>
      </c>
      <c r="BS55" s="140">
        <f>+'t44'!BU157</f>
        <v>7.03</v>
      </c>
      <c r="BT55" s="140">
        <f>+'t44'!BV157</f>
        <v>1150</v>
      </c>
      <c r="BU55" s="140">
        <f>+'t44'!BW157</f>
        <v>8.68</v>
      </c>
      <c r="BV55" s="140">
        <f>+'t44'!BX157</f>
        <v>1212</v>
      </c>
      <c r="BW55" s="140">
        <f>+'t44'!BY157</f>
        <v>9.01</v>
      </c>
      <c r="BX55" s="140">
        <f>+'t44'!BZ157</f>
        <v>1607</v>
      </c>
      <c r="BY55" s="140">
        <f>+'t44'!CA157</f>
        <v>11.14</v>
      </c>
      <c r="BZ55" s="140">
        <f>+'t44'!CB157</f>
        <v>1444</v>
      </c>
      <c r="CA55" s="140">
        <f>+'t44'!CC157</f>
        <v>10.93</v>
      </c>
    </row>
    <row r="56" spans="1:79" ht="16.5" customHeight="1" x14ac:dyDescent="0.45">
      <c r="A56" s="358" t="s">
        <v>456</v>
      </c>
      <c r="B56" s="140">
        <f>+'t44'!D158</f>
        <v>4049</v>
      </c>
      <c r="C56" s="140">
        <f>+'t44'!E158</f>
        <v>23.3</v>
      </c>
      <c r="D56" s="140">
        <f>+'t44'!F158</f>
        <v>4092</v>
      </c>
      <c r="E56" s="140">
        <f>+'t44'!G158</f>
        <v>21.9</v>
      </c>
      <c r="F56" s="140">
        <f>+'t44'!H158</f>
        <v>5274</v>
      </c>
      <c r="G56" s="140">
        <f>+'t44'!I158</f>
        <v>28.8</v>
      </c>
      <c r="H56" s="140">
        <f>+'t44'!J158</f>
        <v>5345</v>
      </c>
      <c r="I56" s="140">
        <f>+'t44'!K158</f>
        <v>28.09</v>
      </c>
      <c r="J56" s="140">
        <f>+'t44'!L158</f>
        <v>4904</v>
      </c>
      <c r="K56" s="140">
        <f>+'t44'!M158</f>
        <v>27.4</v>
      </c>
      <c r="L56" s="140">
        <f>+'t44'!N158</f>
        <v>5382</v>
      </c>
      <c r="M56" s="140">
        <f>+'t44'!O158</f>
        <v>29.08</v>
      </c>
      <c r="N56" s="140">
        <f>+'t44'!P158</f>
        <v>4688</v>
      </c>
      <c r="O56" s="140">
        <f>+'t44'!Q158</f>
        <v>25.42</v>
      </c>
      <c r="P56" s="140">
        <f>+'t44'!R158</f>
        <v>3737</v>
      </c>
      <c r="Q56" s="140">
        <f>+'t44'!S158</f>
        <v>19.54</v>
      </c>
      <c r="R56" s="140">
        <f>+'t44'!T158</f>
        <v>4361</v>
      </c>
      <c r="S56" s="140">
        <f>+'t44'!U158</f>
        <v>24.46</v>
      </c>
      <c r="T56" s="140">
        <f>+'t44'!V158</f>
        <v>4281</v>
      </c>
      <c r="U56" s="140">
        <f>+'t44'!W158</f>
        <v>24.49</v>
      </c>
      <c r="V56" s="140">
        <f>+'t44'!X158</f>
        <v>4468</v>
      </c>
      <c r="W56" s="140">
        <f>+'t44'!Y158</f>
        <v>24.03</v>
      </c>
      <c r="X56" s="140">
        <f>+'t44'!Z158</f>
        <v>5480</v>
      </c>
      <c r="Y56" s="140">
        <f>+'t44'!AA158</f>
        <v>26.04</v>
      </c>
      <c r="Z56" s="140">
        <f>+'t44'!AB158</f>
        <v>3750</v>
      </c>
      <c r="AA56" s="140">
        <f>+'t44'!AC158</f>
        <v>18.79</v>
      </c>
      <c r="AB56" s="140">
        <f>+'t44'!AD158</f>
        <v>2523</v>
      </c>
      <c r="AC56" s="140">
        <f>+'t44'!AE158</f>
        <v>16.010000000000002</v>
      </c>
      <c r="AD56" s="140">
        <f>+'t44'!AF158</f>
        <v>4481</v>
      </c>
      <c r="AE56" s="140">
        <f>+'t44'!AG158</f>
        <v>25.4</v>
      </c>
      <c r="AF56" s="140">
        <f>+'t44'!AH158</f>
        <v>4014</v>
      </c>
      <c r="AG56" s="140">
        <f>+'t44'!AI158</f>
        <v>24.91</v>
      </c>
      <c r="AH56" s="140">
        <f>+'t44'!AJ158</f>
        <v>4659</v>
      </c>
      <c r="AI56" s="140">
        <f>+'t44'!AK158</f>
        <v>27</v>
      </c>
      <c r="AJ56" s="140">
        <f>+'t44'!AL158</f>
        <v>4237</v>
      </c>
      <c r="AK56" s="140">
        <f>+'t44'!AM158</f>
        <v>26.27</v>
      </c>
      <c r="AL56" s="140">
        <f>+'t44'!AN158</f>
        <v>3733</v>
      </c>
      <c r="AM56" s="140">
        <f>+'t44'!AO158</f>
        <v>23.6</v>
      </c>
      <c r="AN56" s="140">
        <f>+'t44'!AP158</f>
        <v>3152</v>
      </c>
      <c r="AO56" s="140">
        <f>+'t44'!AQ158</f>
        <v>19.73</v>
      </c>
      <c r="AP56" s="140">
        <f>+'t44'!AR158</f>
        <v>3856</v>
      </c>
      <c r="AQ56" s="140">
        <f>+'t44'!AS158</f>
        <v>25.95</v>
      </c>
      <c r="AR56" s="140">
        <f>+'t44'!AT158</f>
        <v>4216</v>
      </c>
      <c r="AS56" s="140">
        <f>+'t44'!AU158</f>
        <v>27.36</v>
      </c>
      <c r="AT56" s="140">
        <f>+'t44'!AV158</f>
        <v>4291</v>
      </c>
      <c r="AU56" s="140">
        <f>+'t44'!AW158</f>
        <v>29.54</v>
      </c>
      <c r="AV56" s="140">
        <f>+'t44'!AX158</f>
        <v>4170</v>
      </c>
      <c r="AW56" s="140">
        <f>+'t44'!AY158</f>
        <v>29.83</v>
      </c>
      <c r="AX56" s="140">
        <f>+'t44'!AZ158</f>
        <v>3334</v>
      </c>
      <c r="AY56" s="140">
        <f>+'t44'!BA158</f>
        <v>25.11</v>
      </c>
      <c r="AZ56" s="140">
        <f>+'t44'!BB158</f>
        <v>3312</v>
      </c>
      <c r="BA56" s="140">
        <f>+'t44'!BC158</f>
        <v>24.94</v>
      </c>
      <c r="BB56" s="140">
        <f>+'t44'!BD158</f>
        <v>5050</v>
      </c>
      <c r="BC56" s="140">
        <f>+'t44'!BE158</f>
        <v>37.950000000000003</v>
      </c>
      <c r="BD56" s="140">
        <f>+'t44'!BF158</f>
        <v>3967</v>
      </c>
      <c r="BE56" s="140">
        <f>+'t44'!BG158</f>
        <v>29.5</v>
      </c>
      <c r="BF56" s="140">
        <f>+'t44'!BH158</f>
        <v>4772</v>
      </c>
      <c r="BG56" s="140">
        <f>+'t44'!BI158</f>
        <v>35.74</v>
      </c>
      <c r="BH56" s="140">
        <f>+'t44'!BJ158</f>
        <v>5028</v>
      </c>
      <c r="BI56" s="140">
        <f>+'t44'!BK158</f>
        <v>37.770000000000003</v>
      </c>
      <c r="BJ56" s="140">
        <f>+'t44'!BL158</f>
        <v>3851</v>
      </c>
      <c r="BK56" s="140">
        <f>+'t44'!BM158</f>
        <v>28.17</v>
      </c>
      <c r="BL56" s="140">
        <f>+'t44'!BN158</f>
        <v>3515</v>
      </c>
      <c r="BM56" s="140">
        <f>+'t44'!BO158</f>
        <v>27.21</v>
      </c>
      <c r="BN56" s="140">
        <f>+'t44'!BP158</f>
        <v>3556</v>
      </c>
      <c r="BO56" s="140">
        <f>+'t44'!BQ158</f>
        <v>27.01</v>
      </c>
      <c r="BP56" s="140">
        <f>+'t44'!BR158</f>
        <v>3540</v>
      </c>
      <c r="BQ56" s="140">
        <f>+'t44'!BS158</f>
        <v>28.31</v>
      </c>
      <c r="BR56" s="140">
        <f>+'t44'!BT158</f>
        <v>3229</v>
      </c>
      <c r="BS56" s="140">
        <f>+'t44'!BU158</f>
        <v>26.69</v>
      </c>
      <c r="BT56" s="140">
        <f>+'t44'!BV158</f>
        <v>3290</v>
      </c>
      <c r="BU56" s="140">
        <f>+'t44'!BW158</f>
        <v>25.63</v>
      </c>
      <c r="BV56" s="140">
        <f>+'t44'!BX158</f>
        <v>3687</v>
      </c>
      <c r="BW56" s="140">
        <f>+'t44'!BY158</f>
        <v>29.6</v>
      </c>
      <c r="BX56" s="140">
        <f>+'t44'!BZ158</f>
        <v>3975</v>
      </c>
      <c r="BY56" s="140">
        <f>+'t44'!CA158</f>
        <v>31.35</v>
      </c>
      <c r="BZ56" s="140">
        <f>+'t44'!CB158</f>
        <v>3859</v>
      </c>
      <c r="CA56" s="140">
        <f>+'t44'!CC158</f>
        <v>31.11</v>
      </c>
    </row>
    <row r="57" spans="1:79" ht="16.5" customHeight="1" x14ac:dyDescent="0.45">
      <c r="A57" s="357" t="s">
        <v>935</v>
      </c>
      <c r="B57" s="140">
        <f>+'t44'!D159</f>
        <v>3957</v>
      </c>
      <c r="C57" s="140">
        <f>+'t44'!E159</f>
        <v>22.02</v>
      </c>
      <c r="D57" s="140">
        <f>+'t44'!F159</f>
        <v>4069</v>
      </c>
      <c r="E57" s="140">
        <f>+'t44'!G159</f>
        <v>21.64</v>
      </c>
      <c r="F57" s="140">
        <f>+'t44'!H159</f>
        <v>5209</v>
      </c>
      <c r="G57" s="140">
        <f>+'t44'!I159</f>
        <v>28.17</v>
      </c>
      <c r="H57" s="140">
        <f>+'t44'!J159</f>
        <v>5255</v>
      </c>
      <c r="I57" s="140">
        <f>+'t44'!K159</f>
        <v>27.21</v>
      </c>
      <c r="J57" s="140">
        <f>+'t44'!L159</f>
        <v>4834</v>
      </c>
      <c r="K57" s="140">
        <f>+'t44'!M159</f>
        <v>26.66</v>
      </c>
      <c r="L57" s="140">
        <f>+'t44'!N159</f>
        <v>5316</v>
      </c>
      <c r="M57" s="140">
        <f>+'t44'!O159</f>
        <v>28.46</v>
      </c>
      <c r="N57" s="140">
        <f>+'t44'!P159</f>
        <v>4645</v>
      </c>
      <c r="O57" s="140">
        <f>+'t44'!Q159</f>
        <v>24.98</v>
      </c>
      <c r="P57" s="140">
        <f>+'t44'!R159</f>
        <v>3704</v>
      </c>
      <c r="Q57" s="140">
        <f>+'t44'!S159</f>
        <v>19.13</v>
      </c>
      <c r="R57" s="140">
        <f>+'t44'!T159</f>
        <v>4303</v>
      </c>
      <c r="S57" s="140">
        <f>+'t44'!U159</f>
        <v>23.54</v>
      </c>
      <c r="T57" s="140">
        <f>+'t44'!V159</f>
        <v>4250</v>
      </c>
      <c r="U57" s="140">
        <f>+'t44'!W159</f>
        <v>23.96</v>
      </c>
      <c r="V57" s="140">
        <f>+'t44'!X159</f>
        <v>4415</v>
      </c>
      <c r="W57" s="140">
        <f>+'t44'!Y159</f>
        <v>23.38</v>
      </c>
      <c r="X57" s="140">
        <f>+'t44'!Z159</f>
        <v>5414</v>
      </c>
      <c r="Y57" s="140">
        <f>+'t44'!AA159</f>
        <v>25.08</v>
      </c>
      <c r="Z57" s="140">
        <f>+'t44'!AB159</f>
        <v>3722</v>
      </c>
      <c r="AA57" s="140">
        <f>+'t44'!AC159</f>
        <v>18.52</v>
      </c>
      <c r="AB57" s="140">
        <f>+'t44'!AD159</f>
        <v>2469</v>
      </c>
      <c r="AC57" s="140">
        <f>+'t44'!AE159</f>
        <v>14.92</v>
      </c>
      <c r="AD57" s="140">
        <f>+'t44'!AF159</f>
        <v>4449</v>
      </c>
      <c r="AE57" s="140">
        <f>+'t44'!AG159</f>
        <v>24.83</v>
      </c>
      <c r="AF57" s="140">
        <f>+'t44'!AH159</f>
        <v>3979</v>
      </c>
      <c r="AG57" s="140">
        <f>+'t44'!AI159</f>
        <v>23.99</v>
      </c>
      <c r="AH57" s="140">
        <f>+'t44'!AJ159</f>
        <v>4618</v>
      </c>
      <c r="AI57" s="140">
        <f>+'t44'!AK159</f>
        <v>26.29</v>
      </c>
      <c r="AJ57" s="140">
        <f>+'t44'!AL159</f>
        <v>4186</v>
      </c>
      <c r="AK57" s="140">
        <f>+'t44'!AM159</f>
        <v>25.57</v>
      </c>
      <c r="AL57" s="140">
        <f>+'t44'!AN159</f>
        <v>3696</v>
      </c>
      <c r="AM57" s="140">
        <f>+'t44'!AO159</f>
        <v>22.97</v>
      </c>
      <c r="AN57" s="140">
        <f>+'t44'!AP159</f>
        <v>3097</v>
      </c>
      <c r="AO57" s="140">
        <f>+'t44'!AQ159</f>
        <v>19.27</v>
      </c>
      <c r="AP57" s="140">
        <f>+'t44'!AR159</f>
        <v>3833</v>
      </c>
      <c r="AQ57" s="140">
        <f>+'t44'!AS159</f>
        <v>25.34</v>
      </c>
      <c r="AR57" s="140">
        <f>+'t44'!AT159</f>
        <v>4183</v>
      </c>
      <c r="AS57" s="140">
        <f>+'t44'!AU159</f>
        <v>26.59</v>
      </c>
      <c r="AT57" s="140">
        <f>+'t44'!AV159</f>
        <v>4246</v>
      </c>
      <c r="AU57" s="140">
        <f>+'t44'!AW159</f>
        <v>28.61</v>
      </c>
      <c r="AV57" s="140">
        <f>+'t44'!AX159</f>
        <v>4145</v>
      </c>
      <c r="AW57" s="140">
        <f>+'t44'!AY159</f>
        <v>29.18</v>
      </c>
      <c r="AX57" s="140">
        <f>+'t44'!AZ159</f>
        <v>3257</v>
      </c>
      <c r="AY57" s="140">
        <f>+'t44'!BA159</f>
        <v>23.84</v>
      </c>
      <c r="AZ57" s="140">
        <f>+'t44'!BB159</f>
        <v>3306</v>
      </c>
      <c r="BA57" s="140">
        <f>+'t44'!BC159</f>
        <v>24.78</v>
      </c>
      <c r="BB57" s="140">
        <f>+'t44'!BD159</f>
        <v>5004</v>
      </c>
      <c r="BC57" s="140">
        <f>+'t44'!BE159</f>
        <v>37.409999999999997</v>
      </c>
      <c r="BD57" s="140">
        <f>+'t44'!BF159</f>
        <v>3954</v>
      </c>
      <c r="BE57" s="140">
        <f>+'t44'!BG159</f>
        <v>29.13</v>
      </c>
      <c r="BF57" s="140">
        <f>+'t44'!BH159</f>
        <v>4739</v>
      </c>
      <c r="BG57" s="140">
        <f>+'t44'!BI159</f>
        <v>34.840000000000003</v>
      </c>
      <c r="BH57" s="140">
        <f>+'t44'!BJ159</f>
        <v>5006</v>
      </c>
      <c r="BI57" s="140">
        <f>+'t44'!BK159</f>
        <v>37.22</v>
      </c>
      <c r="BJ57" s="140">
        <f>+'t44'!BL159</f>
        <v>3837</v>
      </c>
      <c r="BK57" s="140">
        <f>+'t44'!BM159</f>
        <v>27.81</v>
      </c>
      <c r="BL57" s="140">
        <f>+'t44'!BN159</f>
        <v>3498</v>
      </c>
      <c r="BM57" s="140">
        <f>+'t44'!BO159</f>
        <v>26.74</v>
      </c>
      <c r="BN57" s="140">
        <f>+'t44'!BP159</f>
        <v>3543</v>
      </c>
      <c r="BO57" s="140">
        <f>+'t44'!BQ159</f>
        <v>26.58</v>
      </c>
      <c r="BP57" s="140">
        <f>+'t44'!BR159</f>
        <v>3490</v>
      </c>
      <c r="BQ57" s="140">
        <f>+'t44'!BS159</f>
        <v>27.07</v>
      </c>
      <c r="BR57" s="140">
        <f>+'t44'!BT159</f>
        <v>3180</v>
      </c>
      <c r="BS57" s="140">
        <f>+'t44'!BU159</f>
        <v>26.01</v>
      </c>
      <c r="BT57" s="140">
        <f>+'t44'!BV159</f>
        <v>3247</v>
      </c>
      <c r="BU57" s="140">
        <f>+'t44'!BW159</f>
        <v>24.7</v>
      </c>
      <c r="BV57" s="140">
        <f>+'t44'!BX159</f>
        <v>3654</v>
      </c>
      <c r="BW57" s="140">
        <f>+'t44'!BY159</f>
        <v>28.72</v>
      </c>
      <c r="BX57" s="140">
        <f>+'t44'!BZ159</f>
        <v>3958</v>
      </c>
      <c r="BY57" s="140">
        <f>+'t44'!CA159</f>
        <v>30.87</v>
      </c>
      <c r="BZ57" s="140">
        <f>+'t44'!CB159</f>
        <v>3807</v>
      </c>
      <c r="CA57" s="140">
        <f>+'t44'!CC159</f>
        <v>29.87</v>
      </c>
    </row>
    <row r="58" spans="1:79" ht="16.5" customHeight="1" x14ac:dyDescent="0.45">
      <c r="A58" s="358" t="s">
        <v>936</v>
      </c>
      <c r="B58" s="140">
        <f>+'t44'!D160</f>
        <v>92</v>
      </c>
      <c r="C58" s="140">
        <f>+'t44'!E160</f>
        <v>1.28</v>
      </c>
      <c r="D58" s="140">
        <f>+'t44'!F160</f>
        <v>23</v>
      </c>
      <c r="E58" s="140">
        <f>+'t44'!G160</f>
        <v>0.26</v>
      </c>
      <c r="F58" s="140">
        <f>+'t44'!H160</f>
        <v>65</v>
      </c>
      <c r="G58" s="140">
        <f>+'t44'!I160</f>
        <v>0.63</v>
      </c>
      <c r="H58" s="140">
        <f>+'t44'!J160</f>
        <v>90</v>
      </c>
      <c r="I58" s="140">
        <f>+'t44'!K160</f>
        <v>0.88</v>
      </c>
      <c r="J58" s="140">
        <f>+'t44'!L160</f>
        <v>70</v>
      </c>
      <c r="K58" s="140">
        <f>+'t44'!M160</f>
        <v>0.73</v>
      </c>
      <c r="L58" s="140">
        <f>+'t44'!N160</f>
        <v>66</v>
      </c>
      <c r="M58" s="140">
        <f>+'t44'!O160</f>
        <v>0.62</v>
      </c>
      <c r="N58" s="140">
        <f>+'t44'!P160</f>
        <v>43</v>
      </c>
      <c r="O58" s="140">
        <f>+'t44'!Q160</f>
        <v>0.44</v>
      </c>
      <c r="P58" s="140">
        <f>+'t44'!R160</f>
        <v>32</v>
      </c>
      <c r="Q58" s="140">
        <f>+'t44'!S160</f>
        <v>0.41</v>
      </c>
      <c r="R58" s="140">
        <f>+'t44'!T160</f>
        <v>58</v>
      </c>
      <c r="S58" s="140">
        <f>+'t44'!U160</f>
        <v>0.92</v>
      </c>
      <c r="T58" s="140">
        <f>+'t44'!V160</f>
        <v>31</v>
      </c>
      <c r="U58" s="140">
        <f>+'t44'!W160</f>
        <v>0.53</v>
      </c>
      <c r="V58" s="140">
        <f>+'t44'!X160</f>
        <v>54</v>
      </c>
      <c r="W58" s="140">
        <f>+'t44'!Y160</f>
        <v>0.65</v>
      </c>
      <c r="X58" s="140">
        <f>+'t44'!Z160</f>
        <v>66</v>
      </c>
      <c r="Y58" s="140">
        <f>+'t44'!AA160</f>
        <v>0.96</v>
      </c>
      <c r="Z58" s="140">
        <f>+'t44'!AB160</f>
        <v>28</v>
      </c>
      <c r="AA58" s="140">
        <f>+'t44'!AC160</f>
        <v>0.26</v>
      </c>
      <c r="AB58" s="140">
        <f>+'t44'!AD160</f>
        <v>54</v>
      </c>
      <c r="AC58" s="140">
        <f>+'t44'!AE160</f>
        <v>1.0900000000000001</v>
      </c>
      <c r="AD58" s="140">
        <f>+'t44'!AF160</f>
        <v>32</v>
      </c>
      <c r="AE58" s="140">
        <f>+'t44'!AG160</f>
        <v>0.56999999999999995</v>
      </c>
      <c r="AF58" s="140">
        <f>+'t44'!AH160</f>
        <v>35</v>
      </c>
      <c r="AG58" s="140">
        <f>+'t44'!AI160</f>
        <v>0.91</v>
      </c>
      <c r="AH58" s="140">
        <f>+'t44'!AJ160</f>
        <v>41</v>
      </c>
      <c r="AI58" s="140">
        <f>+'t44'!AK160</f>
        <v>0.71</v>
      </c>
      <c r="AJ58" s="140">
        <f>+'t44'!AL160</f>
        <v>50</v>
      </c>
      <c r="AK58" s="140">
        <f>+'t44'!AM160</f>
        <v>0.71</v>
      </c>
      <c r="AL58" s="140">
        <f>+'t44'!AN160</f>
        <v>37</v>
      </c>
      <c r="AM58" s="140">
        <f>+'t44'!AO160</f>
        <v>0.62</v>
      </c>
      <c r="AN58" s="140">
        <f>+'t44'!AP160</f>
        <v>55</v>
      </c>
      <c r="AO58" s="140">
        <f>+'t44'!AQ160</f>
        <v>0.46</v>
      </c>
      <c r="AP58" s="140">
        <f>+'t44'!AR160</f>
        <v>23</v>
      </c>
      <c r="AQ58" s="140">
        <f>+'t44'!AS160</f>
        <v>0.61</v>
      </c>
      <c r="AR58" s="140">
        <f>+'t44'!AT160</f>
        <v>33</v>
      </c>
      <c r="AS58" s="140">
        <f>+'t44'!AU160</f>
        <v>0.77</v>
      </c>
      <c r="AT58" s="140">
        <f>+'t44'!AV160</f>
        <v>45</v>
      </c>
      <c r="AU58" s="140">
        <f>+'t44'!AW160</f>
        <v>0.93</v>
      </c>
      <c r="AV58" s="140">
        <f>+'t44'!AX160</f>
        <v>25</v>
      </c>
      <c r="AW58" s="140">
        <f>+'t44'!AY160</f>
        <v>0.65</v>
      </c>
      <c r="AX58" s="140">
        <f>+'t44'!AZ160</f>
        <v>77</v>
      </c>
      <c r="AY58" s="140">
        <f>+'t44'!BA160</f>
        <v>1.26</v>
      </c>
      <c r="AZ58" s="140">
        <f>+'t44'!BB160</f>
        <v>6</v>
      </c>
      <c r="BA58" s="140">
        <f>+'t44'!BC160</f>
        <v>0.16</v>
      </c>
      <c r="BB58" s="140">
        <f>+'t44'!BD160</f>
        <v>46</v>
      </c>
      <c r="BC58" s="140">
        <f>+'t44'!BE160</f>
        <v>0.55000000000000004</v>
      </c>
      <c r="BD58" s="140">
        <f>+'t44'!BF160</f>
        <v>13</v>
      </c>
      <c r="BE58" s="140">
        <f>+'t44'!BG160</f>
        <v>0.37</v>
      </c>
      <c r="BF58" s="140">
        <f>+'t44'!BH160</f>
        <v>33</v>
      </c>
      <c r="BG58" s="140">
        <f>+'t44'!BI160</f>
        <v>0.9</v>
      </c>
      <c r="BH58" s="140">
        <f>+'t44'!BJ160</f>
        <v>22</v>
      </c>
      <c r="BI58" s="140">
        <f>+'t44'!BK160</f>
        <v>0.55000000000000004</v>
      </c>
      <c r="BJ58" s="140">
        <f>+'t44'!BL160</f>
        <v>14</v>
      </c>
      <c r="BK58" s="140">
        <f>+'t44'!BM160</f>
        <v>0.36</v>
      </c>
      <c r="BL58" s="140">
        <f>+'t44'!BN160</f>
        <v>18</v>
      </c>
      <c r="BM58" s="140">
        <f>+'t44'!BO160</f>
        <v>0.48</v>
      </c>
      <c r="BN58" s="140">
        <f>+'t44'!BP160</f>
        <v>13</v>
      </c>
      <c r="BO58" s="140">
        <f>+'t44'!BQ160</f>
        <v>0.43</v>
      </c>
      <c r="BP58" s="140">
        <f>+'t44'!BR160</f>
        <v>51</v>
      </c>
      <c r="BQ58" s="140">
        <f>+'t44'!BS160</f>
        <v>1.24</v>
      </c>
      <c r="BR58" s="140">
        <f>+'t44'!BT160</f>
        <v>49</v>
      </c>
      <c r="BS58" s="140">
        <f>+'t44'!BU160</f>
        <v>0.68</v>
      </c>
      <c r="BT58" s="140">
        <f>+'t44'!BV160</f>
        <v>43</v>
      </c>
      <c r="BU58" s="140">
        <f>+'t44'!BW160</f>
        <v>0.93</v>
      </c>
      <c r="BV58" s="140">
        <f>+'t44'!BX160</f>
        <v>33</v>
      </c>
      <c r="BW58" s="140">
        <f>+'t44'!BY160</f>
        <v>0.88</v>
      </c>
      <c r="BX58" s="140">
        <f>+'t44'!BZ160</f>
        <v>16</v>
      </c>
      <c r="BY58" s="140">
        <f>+'t44'!CA160</f>
        <v>0.48</v>
      </c>
      <c r="BZ58" s="140">
        <f>+'t44'!CB160</f>
        <v>51</v>
      </c>
      <c r="CA58" s="140">
        <f>+'t44'!CC160</f>
        <v>1.24</v>
      </c>
    </row>
    <row r="59" spans="1:79" ht="16.5" customHeight="1" x14ac:dyDescent="0.45">
      <c r="A59" s="357" t="s">
        <v>457</v>
      </c>
      <c r="B59" s="140">
        <f>+'t44'!D161</f>
        <v>21928</v>
      </c>
      <c r="C59" s="140">
        <f>+'t44'!E161</f>
        <v>54.06</v>
      </c>
      <c r="D59" s="140">
        <f>+'t44'!F161</f>
        <v>17454</v>
      </c>
      <c r="E59" s="140">
        <f>+'t44'!G161</f>
        <v>44.57</v>
      </c>
      <c r="F59" s="140">
        <f>+'t44'!H161</f>
        <v>20284</v>
      </c>
      <c r="G59" s="140">
        <f>+'t44'!I161</f>
        <v>56.29</v>
      </c>
      <c r="H59" s="140">
        <f>+'t44'!J161</f>
        <v>19308</v>
      </c>
      <c r="I59" s="140">
        <f>+'t44'!K161</f>
        <v>49.98</v>
      </c>
      <c r="J59" s="140">
        <f>+'t44'!L161</f>
        <v>19455</v>
      </c>
      <c r="K59" s="140">
        <f>+'t44'!M161</f>
        <v>52.08</v>
      </c>
      <c r="L59" s="140">
        <f>+'t44'!N161</f>
        <v>18001</v>
      </c>
      <c r="M59" s="140">
        <f>+'t44'!O161</f>
        <v>48.99</v>
      </c>
      <c r="N59" s="140">
        <f>+'t44'!P161</f>
        <v>18108</v>
      </c>
      <c r="O59" s="140">
        <f>+'t44'!Q161</f>
        <v>47.62</v>
      </c>
      <c r="P59" s="140">
        <f>+'t44'!R161</f>
        <v>16956</v>
      </c>
      <c r="Q59" s="140">
        <f>+'t44'!S161</f>
        <v>50.3</v>
      </c>
      <c r="R59" s="140">
        <f>+'t44'!T161</f>
        <v>16085</v>
      </c>
      <c r="S59" s="140">
        <f>+'t44'!U161</f>
        <v>46.27</v>
      </c>
      <c r="T59" s="140">
        <f>+'t44'!V161</f>
        <v>17143</v>
      </c>
      <c r="U59" s="140">
        <f>+'t44'!W161</f>
        <v>48.74</v>
      </c>
      <c r="V59" s="140">
        <f>+'t44'!X161</f>
        <v>17415</v>
      </c>
      <c r="W59" s="140">
        <f>+'t44'!Y161</f>
        <v>45.9</v>
      </c>
      <c r="X59" s="140">
        <f>+'t44'!Z161</f>
        <v>18140</v>
      </c>
      <c r="Y59" s="140">
        <f>+'t44'!AA161</f>
        <v>47.9</v>
      </c>
      <c r="Z59" s="140">
        <f>+'t44'!AB161</f>
        <v>16432</v>
      </c>
      <c r="AA59" s="140">
        <f>+'t44'!AC161</f>
        <v>46.42</v>
      </c>
      <c r="AB59" s="140">
        <f>+'t44'!AD161</f>
        <v>16077</v>
      </c>
      <c r="AC59" s="140">
        <f>+'t44'!AE161</f>
        <v>47.16</v>
      </c>
      <c r="AD59" s="140">
        <f>+'t44'!AF161</f>
        <v>17838</v>
      </c>
      <c r="AE59" s="140">
        <f>+'t44'!AG161</f>
        <v>51.44</v>
      </c>
      <c r="AF59" s="140">
        <f>+'t44'!AH161</f>
        <v>15558</v>
      </c>
      <c r="AG59" s="140">
        <f>+'t44'!AI161</f>
        <v>43.81</v>
      </c>
      <c r="AH59" s="140">
        <f>+'t44'!AJ161</f>
        <v>15891</v>
      </c>
      <c r="AI59" s="140">
        <f>+'t44'!AK161</f>
        <v>47.33</v>
      </c>
      <c r="AJ59" s="140">
        <f>+'t44'!AL161</f>
        <v>16178</v>
      </c>
      <c r="AK59" s="140">
        <f>+'t44'!AM161</f>
        <v>46.08</v>
      </c>
      <c r="AL59" s="140">
        <f>+'t44'!AN161</f>
        <v>14556</v>
      </c>
      <c r="AM59" s="140">
        <f>+'t44'!AO161</f>
        <v>44.79</v>
      </c>
      <c r="AN59" s="140">
        <f>+'t44'!AP161</f>
        <v>13426</v>
      </c>
      <c r="AO59" s="140">
        <f>+'t44'!AQ161</f>
        <v>47.03</v>
      </c>
      <c r="AP59" s="140">
        <f>+'t44'!AR161</f>
        <v>15717</v>
      </c>
      <c r="AQ59" s="140">
        <f>+'t44'!AS161</f>
        <v>54.26</v>
      </c>
      <c r="AR59" s="140">
        <f>+'t44'!AT161</f>
        <v>16567</v>
      </c>
      <c r="AS59" s="140">
        <f>+'t44'!AU161</f>
        <v>50.65</v>
      </c>
      <c r="AT59" s="140">
        <f>+'t44'!AV161</f>
        <v>15211</v>
      </c>
      <c r="AU59" s="140">
        <f>+'t44'!AW161</f>
        <v>49.62</v>
      </c>
      <c r="AV59" s="140">
        <f>+'t44'!AX161</f>
        <v>15820</v>
      </c>
      <c r="AW59" s="140">
        <f>+'t44'!AY161</f>
        <v>51.49</v>
      </c>
      <c r="AX59" s="140">
        <f>+'t44'!AZ161</f>
        <v>12345</v>
      </c>
      <c r="AY59" s="140">
        <f>+'t44'!BA161</f>
        <v>38.5</v>
      </c>
      <c r="AZ59" s="140">
        <f>+'t44'!BB161</f>
        <v>13971</v>
      </c>
      <c r="BA59" s="140">
        <f>+'t44'!BC161</f>
        <v>53.82</v>
      </c>
      <c r="BB59" s="140">
        <f>+'t44'!BD161</f>
        <v>18188</v>
      </c>
      <c r="BC59" s="140">
        <f>+'t44'!BE161</f>
        <v>53.94</v>
      </c>
      <c r="BD59" s="140">
        <f>+'t44'!BF161</f>
        <v>13396</v>
      </c>
      <c r="BE59" s="140">
        <f>+'t44'!BG161</f>
        <v>41.87</v>
      </c>
      <c r="BF59" s="140">
        <f>+'t44'!BH161</f>
        <v>16768</v>
      </c>
      <c r="BG59" s="140">
        <f>+'t44'!BI161</f>
        <v>52.1</v>
      </c>
      <c r="BH59" s="140">
        <f>+'t44'!BJ161</f>
        <v>16775</v>
      </c>
      <c r="BI59" s="140">
        <f>+'t44'!BK161</f>
        <v>50.81</v>
      </c>
      <c r="BJ59" s="140">
        <f>+'t44'!BL161</f>
        <v>15179</v>
      </c>
      <c r="BK59" s="140">
        <f>+'t44'!BM161</f>
        <v>46.15</v>
      </c>
      <c r="BL59" s="140">
        <f>+'t44'!BN161</f>
        <v>16111</v>
      </c>
      <c r="BM59" s="140">
        <f>+'t44'!BO161</f>
        <v>50.25</v>
      </c>
      <c r="BN59" s="140">
        <f>+'t44'!BP161</f>
        <v>15423</v>
      </c>
      <c r="BO59" s="140">
        <f>+'t44'!BQ161</f>
        <v>50.95</v>
      </c>
      <c r="BP59" s="140">
        <f>+'t44'!BR161</f>
        <v>15214</v>
      </c>
      <c r="BQ59" s="140">
        <f>+'t44'!BS161</f>
        <v>42.02</v>
      </c>
      <c r="BR59" s="140">
        <f>+'t44'!BT161</f>
        <v>15970</v>
      </c>
      <c r="BS59" s="140">
        <f>+'t44'!BU161</f>
        <v>47.32</v>
      </c>
      <c r="BT59" s="140">
        <f>+'t44'!BV161</f>
        <v>15588</v>
      </c>
      <c r="BU59" s="140">
        <f>+'t44'!BW161</f>
        <v>42.45</v>
      </c>
      <c r="BV59" s="140">
        <f>+'t44'!BX161</f>
        <v>16062</v>
      </c>
      <c r="BW59" s="140">
        <f>+'t44'!BY161</f>
        <v>44.12</v>
      </c>
      <c r="BX59" s="140">
        <f>+'t44'!BZ161</f>
        <v>13174</v>
      </c>
      <c r="BY59" s="140">
        <f>+'t44'!CA161</f>
        <v>37.96</v>
      </c>
      <c r="BZ59" s="140">
        <f>+'t44'!CB161</f>
        <v>18533</v>
      </c>
      <c r="CA59" s="140">
        <f>+'t44'!CC161</f>
        <v>64.08</v>
      </c>
    </row>
    <row r="60" spans="1:79" ht="16.5" customHeight="1" x14ac:dyDescent="0.45">
      <c r="A60" s="358" t="s">
        <v>458</v>
      </c>
      <c r="B60" s="140">
        <f>+'t44'!D162</f>
        <v>5022</v>
      </c>
      <c r="C60" s="140">
        <f>+'t44'!E162</f>
        <v>22.86</v>
      </c>
      <c r="D60" s="140">
        <f>+'t44'!F162</f>
        <v>4583</v>
      </c>
      <c r="E60" s="140">
        <f>+'t44'!G162</f>
        <v>19.79</v>
      </c>
      <c r="F60" s="140">
        <f>+'t44'!H162</f>
        <v>6095</v>
      </c>
      <c r="G60" s="140">
        <f>+'t44'!I162</f>
        <v>28</v>
      </c>
      <c r="H60" s="140">
        <f>+'t44'!J162</f>
        <v>5370</v>
      </c>
      <c r="I60" s="140">
        <f>+'t44'!K162</f>
        <v>24.23</v>
      </c>
      <c r="J60" s="140">
        <f>+'t44'!L162</f>
        <v>5775</v>
      </c>
      <c r="K60" s="140">
        <f>+'t44'!M162</f>
        <v>26.02</v>
      </c>
      <c r="L60" s="140">
        <f>+'t44'!N162</f>
        <v>5333</v>
      </c>
      <c r="M60" s="140">
        <f>+'t44'!O162</f>
        <v>24.13</v>
      </c>
      <c r="N60" s="140">
        <f>+'t44'!P162</f>
        <v>5743</v>
      </c>
      <c r="O60" s="140">
        <f>+'t44'!Q162</f>
        <v>24.87</v>
      </c>
      <c r="P60" s="140">
        <f>+'t44'!R162</f>
        <v>4835</v>
      </c>
      <c r="Q60" s="140">
        <f>+'t44'!S162</f>
        <v>24.39</v>
      </c>
      <c r="R60" s="140">
        <f>+'t44'!T162</f>
        <v>5074</v>
      </c>
      <c r="S60" s="140">
        <f>+'t44'!U162</f>
        <v>22.16</v>
      </c>
      <c r="T60" s="140">
        <f>+'t44'!V162</f>
        <v>5952</v>
      </c>
      <c r="U60" s="140">
        <f>+'t44'!W162</f>
        <v>27.15</v>
      </c>
      <c r="V60" s="140">
        <f>+'t44'!X162</f>
        <v>5350</v>
      </c>
      <c r="W60" s="140">
        <f>+'t44'!Y162</f>
        <v>24.55</v>
      </c>
      <c r="X60" s="140">
        <f>+'t44'!Z162</f>
        <v>5602</v>
      </c>
      <c r="Y60" s="140">
        <f>+'t44'!AA162</f>
        <v>25.26</v>
      </c>
      <c r="Z60" s="140">
        <f>+'t44'!AB162</f>
        <v>5478</v>
      </c>
      <c r="AA60" s="140">
        <f>+'t44'!AC162</f>
        <v>25.33</v>
      </c>
      <c r="AB60" s="140">
        <f>+'t44'!AD162</f>
        <v>4748</v>
      </c>
      <c r="AC60" s="140">
        <f>+'t44'!AE162</f>
        <v>21.77</v>
      </c>
      <c r="AD60" s="140">
        <f>+'t44'!AF162</f>
        <v>5815</v>
      </c>
      <c r="AE60" s="140">
        <f>+'t44'!AG162</f>
        <v>25.9</v>
      </c>
      <c r="AF60" s="140">
        <f>+'t44'!AH162</f>
        <v>5267</v>
      </c>
      <c r="AG60" s="140">
        <f>+'t44'!AI162</f>
        <v>23.25</v>
      </c>
      <c r="AH60" s="140">
        <f>+'t44'!AJ162</f>
        <v>5078</v>
      </c>
      <c r="AI60" s="140">
        <f>+'t44'!AK162</f>
        <v>22.6</v>
      </c>
      <c r="AJ60" s="140">
        <f>+'t44'!AL162</f>
        <v>5024</v>
      </c>
      <c r="AK60" s="140">
        <f>+'t44'!AM162</f>
        <v>23.48</v>
      </c>
      <c r="AL60" s="140">
        <f>+'t44'!AN162</f>
        <v>4556</v>
      </c>
      <c r="AM60" s="140">
        <f>+'t44'!AO162</f>
        <v>21.78</v>
      </c>
      <c r="AN60" s="140">
        <f>+'t44'!AP162</f>
        <v>5133</v>
      </c>
      <c r="AO60" s="140">
        <f>+'t44'!AQ162</f>
        <v>24.37</v>
      </c>
      <c r="AP60" s="140">
        <f>+'t44'!AR162</f>
        <v>5352</v>
      </c>
      <c r="AQ60" s="140">
        <f>+'t44'!AS162</f>
        <v>25.47</v>
      </c>
      <c r="AR60" s="140">
        <f>+'t44'!AT162</f>
        <v>5186</v>
      </c>
      <c r="AS60" s="140">
        <f>+'t44'!AU162</f>
        <v>23.1</v>
      </c>
      <c r="AT60" s="140">
        <f>+'t44'!AV162</f>
        <v>5279</v>
      </c>
      <c r="AU60" s="140">
        <f>+'t44'!AW162</f>
        <v>23.88</v>
      </c>
      <c r="AV60" s="140">
        <f>+'t44'!AX162</f>
        <v>4481</v>
      </c>
      <c r="AW60" s="140">
        <f>+'t44'!AY162</f>
        <v>22.12</v>
      </c>
      <c r="AX60" s="140">
        <f>+'t44'!AZ162</f>
        <v>3415</v>
      </c>
      <c r="AY60" s="140">
        <f>+'t44'!BA162</f>
        <v>17.82</v>
      </c>
      <c r="AZ60" s="140">
        <f>+'t44'!BB162</f>
        <v>3665</v>
      </c>
      <c r="BA60" s="140">
        <f>+'t44'!BC162</f>
        <v>17.29</v>
      </c>
      <c r="BB60" s="140">
        <f>+'t44'!BD162</f>
        <v>5284</v>
      </c>
      <c r="BC60" s="140">
        <f>+'t44'!BE162</f>
        <v>24.76</v>
      </c>
      <c r="BD60" s="140">
        <f>+'t44'!BF162</f>
        <v>3884</v>
      </c>
      <c r="BE60" s="140">
        <f>+'t44'!BG162</f>
        <v>19.41</v>
      </c>
      <c r="BF60" s="140">
        <f>+'t44'!BH162</f>
        <v>4498</v>
      </c>
      <c r="BG60" s="140">
        <f>+'t44'!BI162</f>
        <v>22.77</v>
      </c>
      <c r="BH60" s="140">
        <f>+'t44'!BJ162</f>
        <v>4420</v>
      </c>
      <c r="BI60" s="140">
        <f>+'t44'!BK162</f>
        <v>24.81</v>
      </c>
      <c r="BJ60" s="140">
        <f>+'t44'!BL162</f>
        <v>3710</v>
      </c>
      <c r="BK60" s="140">
        <f>+'t44'!BM162</f>
        <v>19.05</v>
      </c>
      <c r="BL60" s="140">
        <f>+'t44'!BN162</f>
        <v>4300</v>
      </c>
      <c r="BM60" s="140">
        <f>+'t44'!BO162</f>
        <v>22.74</v>
      </c>
      <c r="BN60" s="140">
        <f>+'t44'!BP162</f>
        <v>4143</v>
      </c>
      <c r="BO60" s="140">
        <f>+'t44'!BQ162</f>
        <v>21.62</v>
      </c>
      <c r="BP60" s="140">
        <f>+'t44'!BR162</f>
        <v>4241</v>
      </c>
      <c r="BQ60" s="140">
        <f>+'t44'!BS162</f>
        <v>20.149999999999999</v>
      </c>
      <c r="BR60" s="140">
        <f>+'t44'!BT162</f>
        <v>4368</v>
      </c>
      <c r="BS60" s="140">
        <f>+'t44'!BU162</f>
        <v>21.17</v>
      </c>
      <c r="BT60" s="140">
        <f>+'t44'!BV162</f>
        <v>3717</v>
      </c>
      <c r="BU60" s="140">
        <f>+'t44'!BW162</f>
        <v>18.02</v>
      </c>
      <c r="BV60" s="140">
        <f>+'t44'!BX162</f>
        <v>3736</v>
      </c>
      <c r="BW60" s="140">
        <f>+'t44'!BY162</f>
        <v>18.63</v>
      </c>
      <c r="BX60" s="140">
        <f>+'t44'!BZ162</f>
        <v>3488</v>
      </c>
      <c r="BY60" s="140">
        <f>+'t44'!CA162</f>
        <v>16.57</v>
      </c>
      <c r="BZ60" s="140">
        <f>+'t44'!CB162</f>
        <v>4630</v>
      </c>
      <c r="CA60" s="140">
        <f>+'t44'!CC162</f>
        <v>32.380000000000003</v>
      </c>
    </row>
    <row r="61" spans="1:79" ht="16.5" customHeight="1" x14ac:dyDescent="0.45">
      <c r="A61" s="357" t="s">
        <v>459</v>
      </c>
      <c r="B61" s="140">
        <f>+'t44'!D163</f>
        <v>16520</v>
      </c>
      <c r="C61" s="140">
        <f>+'t44'!E163</f>
        <v>18.079999999999998</v>
      </c>
      <c r="D61" s="140">
        <f>+'t44'!F163</f>
        <v>12441</v>
      </c>
      <c r="E61" s="140">
        <f>+'t44'!G163</f>
        <v>14.83</v>
      </c>
      <c r="F61" s="140">
        <f>+'t44'!H163</f>
        <v>13769</v>
      </c>
      <c r="G61" s="140">
        <f>+'t44'!I163</f>
        <v>15.66</v>
      </c>
      <c r="H61" s="140">
        <f>+'t44'!J163</f>
        <v>13564</v>
      </c>
      <c r="I61" s="140">
        <f>+'t44'!K163</f>
        <v>14.72</v>
      </c>
      <c r="J61" s="140">
        <f>+'t44'!L163</f>
        <v>13303</v>
      </c>
      <c r="K61" s="140">
        <f>+'t44'!M163</f>
        <v>15.74</v>
      </c>
      <c r="L61" s="140">
        <f>+'t44'!N163</f>
        <v>12341</v>
      </c>
      <c r="M61" s="140">
        <f>+'t44'!O163</f>
        <v>14.04</v>
      </c>
      <c r="N61" s="140">
        <f>+'t44'!P163</f>
        <v>12027</v>
      </c>
      <c r="O61" s="140">
        <f>+'t44'!Q163</f>
        <v>16.04</v>
      </c>
      <c r="P61" s="140">
        <f>+'t44'!R163</f>
        <v>11770</v>
      </c>
      <c r="Q61" s="140">
        <f>+'t44'!S163</f>
        <v>15.88</v>
      </c>
      <c r="R61" s="140">
        <f>+'t44'!T163</f>
        <v>10621</v>
      </c>
      <c r="S61" s="140">
        <f>+'t44'!U163</f>
        <v>13.71</v>
      </c>
      <c r="T61" s="140">
        <f>+'t44'!V163</f>
        <v>10866</v>
      </c>
      <c r="U61" s="140">
        <f>+'t44'!W163</f>
        <v>11.47</v>
      </c>
      <c r="V61" s="140">
        <f>+'t44'!X163</f>
        <v>11748</v>
      </c>
      <c r="W61" s="140">
        <f>+'t44'!Y163</f>
        <v>12.06</v>
      </c>
      <c r="X61" s="140">
        <f>+'t44'!Z163</f>
        <v>12170</v>
      </c>
      <c r="Y61" s="140">
        <f>+'t44'!AA163</f>
        <v>14.16</v>
      </c>
      <c r="Z61" s="140">
        <f>+'t44'!AB163</f>
        <v>10571</v>
      </c>
      <c r="AA61" s="140">
        <f>+'t44'!AC163</f>
        <v>12.69</v>
      </c>
      <c r="AB61" s="140">
        <f>+'t44'!AD163</f>
        <v>10910</v>
      </c>
      <c r="AC61" s="140">
        <f>+'t44'!AE163</f>
        <v>13.55</v>
      </c>
      <c r="AD61" s="140">
        <f>+'t44'!AF163</f>
        <v>11619</v>
      </c>
      <c r="AE61" s="140">
        <f>+'t44'!AG163</f>
        <v>14.38</v>
      </c>
      <c r="AF61" s="140">
        <f>+'t44'!AH163</f>
        <v>9974</v>
      </c>
      <c r="AG61" s="140">
        <f>+'t44'!AI163</f>
        <v>11.67</v>
      </c>
      <c r="AH61" s="140">
        <f>+'t44'!AJ163</f>
        <v>10506</v>
      </c>
      <c r="AI61" s="140">
        <f>+'t44'!AK163</f>
        <v>13.29</v>
      </c>
      <c r="AJ61" s="140">
        <f>+'t44'!AL163</f>
        <v>10850</v>
      </c>
      <c r="AK61" s="140">
        <f>+'t44'!AM163</f>
        <v>14.36</v>
      </c>
      <c r="AL61" s="140">
        <f>+'t44'!AN163</f>
        <v>9706</v>
      </c>
      <c r="AM61" s="140">
        <f>+'t44'!AO163</f>
        <v>13.01</v>
      </c>
      <c r="AN61" s="140">
        <f>+'t44'!AP163</f>
        <v>7996</v>
      </c>
      <c r="AO61" s="140">
        <f>+'t44'!AQ163</f>
        <v>11.31</v>
      </c>
      <c r="AP61" s="140">
        <f>+'t44'!AR163</f>
        <v>10054</v>
      </c>
      <c r="AQ61" s="140">
        <f>+'t44'!AS163</f>
        <v>14.95</v>
      </c>
      <c r="AR61" s="140">
        <f>+'t44'!AT163</f>
        <v>11067</v>
      </c>
      <c r="AS61" s="140">
        <f>+'t44'!AU163</f>
        <v>15.91</v>
      </c>
      <c r="AT61" s="140">
        <f>+'t44'!AV163</f>
        <v>9602</v>
      </c>
      <c r="AU61" s="140">
        <f>+'t44'!AW163</f>
        <v>13.76</v>
      </c>
      <c r="AV61" s="140">
        <f>+'t44'!AX163</f>
        <v>11016</v>
      </c>
      <c r="AW61" s="140">
        <f>+'t44'!AY163</f>
        <v>17.54</v>
      </c>
      <c r="AX61" s="140">
        <f>+'t44'!AZ163</f>
        <v>8607</v>
      </c>
      <c r="AY61" s="140">
        <f>+'t44'!BA163</f>
        <v>12.54</v>
      </c>
      <c r="AZ61" s="140">
        <f>+'t44'!BB163</f>
        <v>10022</v>
      </c>
      <c r="BA61" s="140">
        <f>+'t44'!BC163</f>
        <v>13.61</v>
      </c>
      <c r="BB61" s="140">
        <f>+'t44'!BD163</f>
        <v>12606</v>
      </c>
      <c r="BC61" s="140">
        <f>+'t44'!BE163</f>
        <v>19.11</v>
      </c>
      <c r="BD61" s="140">
        <f>+'t44'!BF163</f>
        <v>9268</v>
      </c>
      <c r="BE61" s="140">
        <f>+'t44'!BG163</f>
        <v>11.91</v>
      </c>
      <c r="BF61" s="140">
        <f>+'t44'!BH163</f>
        <v>11985</v>
      </c>
      <c r="BG61" s="140">
        <f>+'t44'!BI163</f>
        <v>16.84</v>
      </c>
      <c r="BH61" s="140">
        <f>+'t44'!BJ163</f>
        <v>12083</v>
      </c>
      <c r="BI61" s="140">
        <f>+'t44'!BK163</f>
        <v>17.47</v>
      </c>
      <c r="BJ61" s="140">
        <f>+'t44'!BL163</f>
        <v>11241</v>
      </c>
      <c r="BK61" s="140">
        <f>+'t44'!BM163</f>
        <v>15.52</v>
      </c>
      <c r="BL61" s="140">
        <f>+'t44'!BN163</f>
        <v>11565</v>
      </c>
      <c r="BM61" s="140">
        <f>+'t44'!BO163</f>
        <v>18.559999999999999</v>
      </c>
      <c r="BN61" s="140">
        <f>+'t44'!BP163</f>
        <v>11045</v>
      </c>
      <c r="BO61" s="140">
        <f>+'t44'!BQ163</f>
        <v>17.010000000000002</v>
      </c>
      <c r="BP61" s="140">
        <f>+'t44'!BR163</f>
        <v>10766</v>
      </c>
      <c r="BQ61" s="140">
        <f>+'t44'!BS163</f>
        <v>15.45</v>
      </c>
      <c r="BR61" s="140">
        <f>+'t44'!BT163</f>
        <v>11376</v>
      </c>
      <c r="BS61" s="140">
        <f>+'t44'!BU163</f>
        <v>17.18</v>
      </c>
      <c r="BT61" s="140">
        <f>+'t44'!BV163</f>
        <v>11605</v>
      </c>
      <c r="BU61" s="140">
        <f>+'t44'!BW163</f>
        <v>17.09</v>
      </c>
      <c r="BV61" s="140">
        <f>+'t44'!BX163</f>
        <v>12045</v>
      </c>
      <c r="BW61" s="140">
        <f>+'t44'!BY163</f>
        <v>15.62</v>
      </c>
      <c r="BX61" s="140">
        <f>+'t44'!BZ163</f>
        <v>9433</v>
      </c>
      <c r="BY61" s="140">
        <f>+'t44'!CA163</f>
        <v>13.01</v>
      </c>
      <c r="BZ61" s="140">
        <f>+'t44'!CB163</f>
        <v>13603</v>
      </c>
      <c r="CA61" s="140">
        <f>+'t44'!CC163</f>
        <v>20.440000000000001</v>
      </c>
    </row>
    <row r="62" spans="1:79" ht="16.5" customHeight="1" x14ac:dyDescent="0.45">
      <c r="A62" s="358" t="s">
        <v>937</v>
      </c>
      <c r="B62" s="140">
        <f>+'t44'!D164</f>
        <v>0</v>
      </c>
      <c r="C62" s="140">
        <f>+'t44'!E164</f>
        <v>10.84</v>
      </c>
      <c r="D62" s="140">
        <f>+'t44'!F164</f>
        <v>0</v>
      </c>
      <c r="E62" s="140">
        <f>+'t44'!G164</f>
        <v>7.51</v>
      </c>
      <c r="F62" s="140">
        <f>+'t44'!H164</f>
        <v>0</v>
      </c>
      <c r="G62" s="140">
        <f>+'t44'!I164</f>
        <v>9.9600000000000009</v>
      </c>
      <c r="H62" s="140">
        <f>+'t44'!J164</f>
        <v>0</v>
      </c>
      <c r="I62" s="140">
        <f>+'t44'!K164</f>
        <v>8.6999999999999993</v>
      </c>
      <c r="J62" s="140">
        <f>+'t44'!L164</f>
        <v>0</v>
      </c>
      <c r="K62" s="140">
        <f>+'t44'!M164</f>
        <v>7.98</v>
      </c>
      <c r="L62" s="140">
        <f>+'t44'!N164</f>
        <v>0</v>
      </c>
      <c r="M62" s="140">
        <f>+'t44'!O164</f>
        <v>8.81</v>
      </c>
      <c r="N62" s="140">
        <f>+'t44'!P164</f>
        <v>0</v>
      </c>
      <c r="O62" s="140">
        <f>+'t44'!Q164</f>
        <v>4.6900000000000004</v>
      </c>
      <c r="P62" s="140">
        <f>+'t44'!R164</f>
        <v>0</v>
      </c>
      <c r="Q62" s="140">
        <f>+'t44'!S164</f>
        <v>8.06</v>
      </c>
      <c r="R62" s="140">
        <f>+'t44'!T164</f>
        <v>0</v>
      </c>
      <c r="S62" s="140">
        <f>+'t44'!U164</f>
        <v>8.31</v>
      </c>
      <c r="T62" s="140">
        <f>+'t44'!V164</f>
        <v>0</v>
      </c>
      <c r="U62" s="140">
        <f>+'t44'!W164</f>
        <v>8.08</v>
      </c>
      <c r="V62" s="140">
        <f>+'t44'!X164</f>
        <v>0</v>
      </c>
      <c r="W62" s="140">
        <f>+'t44'!Y164</f>
        <v>7.23</v>
      </c>
      <c r="X62" s="140">
        <f>+'t44'!Z164</f>
        <v>0</v>
      </c>
      <c r="Y62" s="140">
        <f>+'t44'!AA164</f>
        <v>6.28</v>
      </c>
      <c r="Z62" s="140">
        <f>+'t44'!AB164</f>
        <v>0</v>
      </c>
      <c r="AA62" s="140">
        <f>+'t44'!AC164</f>
        <v>5.99</v>
      </c>
      <c r="AB62" s="140">
        <f>+'t44'!AD164</f>
        <v>0</v>
      </c>
      <c r="AC62" s="140">
        <f>+'t44'!AE164</f>
        <v>9.4499999999999993</v>
      </c>
      <c r="AD62" s="140">
        <f>+'t44'!AF164</f>
        <v>0</v>
      </c>
      <c r="AE62" s="140">
        <f>+'t44'!AG164</f>
        <v>8.74</v>
      </c>
      <c r="AF62" s="140">
        <f>+'t44'!AH164</f>
        <v>0</v>
      </c>
      <c r="AG62" s="140">
        <f>+'t44'!AI164</f>
        <v>6.76</v>
      </c>
      <c r="AH62" s="140">
        <f>+'t44'!AJ164</f>
        <v>0</v>
      </c>
      <c r="AI62" s="140">
        <f>+'t44'!AK164</f>
        <v>9.3699999999999992</v>
      </c>
      <c r="AJ62" s="140">
        <f>+'t44'!AL164</f>
        <v>0</v>
      </c>
      <c r="AK62" s="140">
        <f>+'t44'!AM164</f>
        <v>6.4</v>
      </c>
      <c r="AL62" s="140">
        <f>+'t44'!AN164</f>
        <v>0</v>
      </c>
      <c r="AM62" s="140">
        <f>+'t44'!AO164</f>
        <v>8.24</v>
      </c>
      <c r="AN62" s="140">
        <f>+'t44'!AP164</f>
        <v>0</v>
      </c>
      <c r="AO62" s="140">
        <f>+'t44'!AQ164</f>
        <v>9.4499999999999993</v>
      </c>
      <c r="AP62" s="140">
        <f>+'t44'!AR164</f>
        <v>0</v>
      </c>
      <c r="AQ62" s="140">
        <f>+'t44'!AS164</f>
        <v>11.89</v>
      </c>
      <c r="AR62" s="140">
        <f>+'t44'!AT164</f>
        <v>0</v>
      </c>
      <c r="AS62" s="140">
        <f>+'t44'!AU164</f>
        <v>9.59</v>
      </c>
      <c r="AT62" s="140">
        <f>+'t44'!AV164</f>
        <v>0</v>
      </c>
      <c r="AU62" s="140">
        <f>+'t44'!AW164</f>
        <v>9.98</v>
      </c>
      <c r="AV62" s="140">
        <f>+'t44'!AX164</f>
        <v>0</v>
      </c>
      <c r="AW62" s="140">
        <f>+'t44'!AY164</f>
        <v>9.8000000000000007</v>
      </c>
      <c r="AX62" s="140">
        <f>+'t44'!AZ164</f>
        <v>0</v>
      </c>
      <c r="AY62" s="140">
        <f>+'t44'!BA164</f>
        <v>6.09</v>
      </c>
      <c r="AZ62" s="140">
        <f>+'t44'!BB164</f>
        <v>0</v>
      </c>
      <c r="BA62" s="140">
        <f>+'t44'!BC164</f>
        <v>9.3699999999999992</v>
      </c>
      <c r="BB62" s="140">
        <f>+'t44'!BD164</f>
        <v>0</v>
      </c>
      <c r="BC62" s="140">
        <f>+'t44'!BE164</f>
        <v>7.82</v>
      </c>
      <c r="BD62" s="140">
        <f>+'t44'!BF164</f>
        <v>0</v>
      </c>
      <c r="BE62" s="140">
        <f>+'t44'!BG164</f>
        <v>8.67</v>
      </c>
      <c r="BF62" s="140">
        <f>+'t44'!BH164</f>
        <v>0</v>
      </c>
      <c r="BG62" s="140">
        <f>+'t44'!BI164</f>
        <v>10.38</v>
      </c>
      <c r="BH62" s="140">
        <f>+'t44'!BJ164</f>
        <v>0</v>
      </c>
      <c r="BI62" s="140">
        <f>+'t44'!BK164</f>
        <v>6.58</v>
      </c>
      <c r="BJ62" s="140">
        <f>+'t44'!BL164</f>
        <v>0</v>
      </c>
      <c r="BK62" s="140">
        <f>+'t44'!BM164</f>
        <v>9.5</v>
      </c>
      <c r="BL62" s="140">
        <f>+'t44'!BN164</f>
        <v>0</v>
      </c>
      <c r="BM62" s="140">
        <f>+'t44'!BO164</f>
        <v>6.69</v>
      </c>
      <c r="BN62" s="140">
        <f>+'t44'!BP164</f>
        <v>0</v>
      </c>
      <c r="BO62" s="140">
        <f>+'t44'!BQ164</f>
        <v>9.4499999999999993</v>
      </c>
      <c r="BP62" s="140">
        <f>+'t44'!BR164</f>
        <v>0</v>
      </c>
      <c r="BQ62" s="140">
        <f>+'t44'!BS164</f>
        <v>4.13</v>
      </c>
      <c r="BR62" s="140">
        <f>+'t44'!BT164</f>
        <v>0</v>
      </c>
      <c r="BS62" s="140">
        <f>+'t44'!BU164</f>
        <v>6.67</v>
      </c>
      <c r="BT62" s="140">
        <f>+'t44'!BV164</f>
        <v>0</v>
      </c>
      <c r="BU62" s="140">
        <f>+'t44'!BW164</f>
        <v>5.08</v>
      </c>
      <c r="BV62" s="140">
        <f>+'t44'!BX164</f>
        <v>0</v>
      </c>
      <c r="BW62" s="140">
        <f>+'t44'!BY164</f>
        <v>7.23</v>
      </c>
      <c r="BX62" s="140">
        <f>+'t44'!BZ164</f>
        <v>0</v>
      </c>
      <c r="BY62" s="140">
        <f>+'t44'!CA164</f>
        <v>6.09</v>
      </c>
      <c r="BZ62" s="140">
        <f>+'t44'!CB164</f>
        <v>0</v>
      </c>
      <c r="CA62" s="140">
        <f>+'t44'!CC164</f>
        <v>8.01</v>
      </c>
    </row>
    <row r="63" spans="1:79" ht="16.5" customHeight="1" x14ac:dyDescent="0.45">
      <c r="A63" s="357" t="s">
        <v>460</v>
      </c>
      <c r="B63" s="140">
        <f>+'t44'!D165</f>
        <v>385</v>
      </c>
      <c r="C63" s="140">
        <f>+'t44'!E165</f>
        <v>2.27</v>
      </c>
      <c r="D63" s="140">
        <f>+'t44'!F165</f>
        <v>431</v>
      </c>
      <c r="E63" s="140">
        <f>+'t44'!G165</f>
        <v>2.4500000000000002</v>
      </c>
      <c r="F63" s="140">
        <f>+'t44'!H165</f>
        <v>420</v>
      </c>
      <c r="G63" s="140">
        <f>+'t44'!I165</f>
        <v>2.66</v>
      </c>
      <c r="H63" s="140">
        <f>+'t44'!J165</f>
        <v>374</v>
      </c>
      <c r="I63" s="140">
        <f>+'t44'!K165</f>
        <v>2.3199999999999998</v>
      </c>
      <c r="J63" s="140">
        <f>+'t44'!L165</f>
        <v>377</v>
      </c>
      <c r="K63" s="140">
        <f>+'t44'!M165</f>
        <v>2.34</v>
      </c>
      <c r="L63" s="140">
        <f>+'t44'!N165</f>
        <v>327</v>
      </c>
      <c r="M63" s="140">
        <f>+'t44'!O165</f>
        <v>2.0099999999999998</v>
      </c>
      <c r="N63" s="140">
        <f>+'t44'!P165</f>
        <v>339</v>
      </c>
      <c r="O63" s="140">
        <f>+'t44'!Q165</f>
        <v>2.0299999999999998</v>
      </c>
      <c r="P63" s="140">
        <f>+'t44'!R165</f>
        <v>351</v>
      </c>
      <c r="Q63" s="140">
        <f>+'t44'!S165</f>
        <v>1.97</v>
      </c>
      <c r="R63" s="140">
        <f>+'t44'!T165</f>
        <v>390</v>
      </c>
      <c r="S63" s="140">
        <f>+'t44'!U165</f>
        <v>2.09</v>
      </c>
      <c r="T63" s="140">
        <f>+'t44'!V165</f>
        <v>325</v>
      </c>
      <c r="U63" s="140">
        <f>+'t44'!W165</f>
        <v>2.0299999999999998</v>
      </c>
      <c r="V63" s="140">
        <f>+'t44'!X165</f>
        <v>318</v>
      </c>
      <c r="W63" s="140">
        <f>+'t44'!Y165</f>
        <v>2.06</v>
      </c>
      <c r="X63" s="140">
        <f>+'t44'!Z165</f>
        <v>368</v>
      </c>
      <c r="Y63" s="140">
        <f>+'t44'!AA165</f>
        <v>2.21</v>
      </c>
      <c r="Z63" s="140">
        <f>+'t44'!AB165</f>
        <v>382</v>
      </c>
      <c r="AA63" s="140">
        <f>+'t44'!AC165</f>
        <v>2.41</v>
      </c>
      <c r="AB63" s="140">
        <f>+'t44'!AD165</f>
        <v>419</v>
      </c>
      <c r="AC63" s="140">
        <f>+'t44'!AE165</f>
        <v>2.39</v>
      </c>
      <c r="AD63" s="140">
        <f>+'t44'!AF165</f>
        <v>405</v>
      </c>
      <c r="AE63" s="140">
        <f>+'t44'!AG165</f>
        <v>2.42</v>
      </c>
      <c r="AF63" s="140">
        <f>+'t44'!AH165</f>
        <v>317</v>
      </c>
      <c r="AG63" s="140">
        <f>+'t44'!AI165</f>
        <v>2.13</v>
      </c>
      <c r="AH63" s="140">
        <f>+'t44'!AJ165</f>
        <v>307</v>
      </c>
      <c r="AI63" s="140">
        <f>+'t44'!AK165</f>
        <v>2.06</v>
      </c>
      <c r="AJ63" s="140">
        <f>+'t44'!AL165</f>
        <v>304</v>
      </c>
      <c r="AK63" s="140">
        <f>+'t44'!AM165</f>
        <v>1.83</v>
      </c>
      <c r="AL63" s="140">
        <f>+'t44'!AN165</f>
        <v>294</v>
      </c>
      <c r="AM63" s="140">
        <f>+'t44'!AO165</f>
        <v>1.76</v>
      </c>
      <c r="AN63" s="140">
        <f>+'t44'!AP165</f>
        <v>297</v>
      </c>
      <c r="AO63" s="140">
        <f>+'t44'!AQ165</f>
        <v>1.91</v>
      </c>
      <c r="AP63" s="140">
        <f>+'t44'!AR165</f>
        <v>310</v>
      </c>
      <c r="AQ63" s="140">
        <f>+'t44'!AS165</f>
        <v>1.94</v>
      </c>
      <c r="AR63" s="140">
        <f>+'t44'!AT165</f>
        <v>314</v>
      </c>
      <c r="AS63" s="140">
        <f>+'t44'!AU165</f>
        <v>2.0499999999999998</v>
      </c>
      <c r="AT63" s="140">
        <f>+'t44'!AV165</f>
        <v>330</v>
      </c>
      <c r="AU63" s="140">
        <f>+'t44'!AW165</f>
        <v>2</v>
      </c>
      <c r="AV63" s="140">
        <f>+'t44'!AX165</f>
        <v>323</v>
      </c>
      <c r="AW63" s="140">
        <f>+'t44'!AY165</f>
        <v>2.04</v>
      </c>
      <c r="AX63" s="140">
        <f>+'t44'!AZ165</f>
        <v>324</v>
      </c>
      <c r="AY63" s="140">
        <f>+'t44'!BA165</f>
        <v>2.0499999999999998</v>
      </c>
      <c r="AZ63" s="140">
        <f>+'t44'!BB165</f>
        <v>284</v>
      </c>
      <c r="BA63" s="140">
        <f>+'t44'!BC165</f>
        <v>13.55</v>
      </c>
      <c r="BB63" s="140">
        <f>+'t44'!BD165</f>
        <v>298</v>
      </c>
      <c r="BC63" s="140">
        <f>+'t44'!BE165</f>
        <v>2.2400000000000002</v>
      </c>
      <c r="BD63" s="140">
        <f>+'t44'!BF165</f>
        <v>244</v>
      </c>
      <c r="BE63" s="140">
        <f>+'t44'!BG165</f>
        <v>1.88</v>
      </c>
      <c r="BF63" s="140">
        <f>+'t44'!BH165</f>
        <v>285</v>
      </c>
      <c r="BG63" s="140">
        <f>+'t44'!BI165</f>
        <v>2.11</v>
      </c>
      <c r="BH63" s="140">
        <f>+'t44'!BJ165</f>
        <v>271</v>
      </c>
      <c r="BI63" s="140">
        <f>+'t44'!BK165</f>
        <v>1.95</v>
      </c>
      <c r="BJ63" s="140">
        <f>+'t44'!BL165</f>
        <v>229</v>
      </c>
      <c r="BK63" s="140">
        <f>+'t44'!BM165</f>
        <v>2.08</v>
      </c>
      <c r="BL63" s="140">
        <f>+'t44'!BN165</f>
        <v>246</v>
      </c>
      <c r="BM63" s="140">
        <f>+'t44'!BO165</f>
        <v>2.27</v>
      </c>
      <c r="BN63" s="140">
        <f>+'t44'!BP165</f>
        <v>235</v>
      </c>
      <c r="BO63" s="140">
        <f>+'t44'!BQ165</f>
        <v>2.86</v>
      </c>
      <c r="BP63" s="140">
        <f>+'t44'!BR165</f>
        <v>207</v>
      </c>
      <c r="BQ63" s="140">
        <f>+'t44'!BS165</f>
        <v>2.2999999999999998</v>
      </c>
      <c r="BR63" s="140">
        <f>+'t44'!BT165</f>
        <v>225</v>
      </c>
      <c r="BS63" s="140">
        <f>+'t44'!BU165</f>
        <v>2.2999999999999998</v>
      </c>
      <c r="BT63" s="140">
        <f>+'t44'!BV165</f>
        <v>266</v>
      </c>
      <c r="BU63" s="140">
        <f>+'t44'!BW165</f>
        <v>2.2599999999999998</v>
      </c>
      <c r="BV63" s="140">
        <f>+'t44'!BX165</f>
        <v>280</v>
      </c>
      <c r="BW63" s="140">
        <f>+'t44'!BY165</f>
        <v>2.65</v>
      </c>
      <c r="BX63" s="140">
        <f>+'t44'!BZ165</f>
        <v>254</v>
      </c>
      <c r="BY63" s="140">
        <f>+'t44'!CA165</f>
        <v>2.29</v>
      </c>
      <c r="BZ63" s="140">
        <f>+'t44'!CB165</f>
        <v>300</v>
      </c>
      <c r="CA63" s="140">
        <f>+'t44'!CC165</f>
        <v>3.24</v>
      </c>
    </row>
    <row r="64" spans="1:79" ht="16.5" customHeight="1" x14ac:dyDescent="0.45">
      <c r="A64" s="358" t="s">
        <v>938</v>
      </c>
      <c r="B64" s="140">
        <f>+'t44'!D166</f>
        <v>1901</v>
      </c>
      <c r="C64" s="140">
        <f>+'t44'!E166</f>
        <v>10.88</v>
      </c>
      <c r="D64" s="140">
        <f>+'t44'!F166</f>
        <v>1126</v>
      </c>
      <c r="E64" s="140">
        <f>+'t44'!G166</f>
        <v>6.86</v>
      </c>
      <c r="F64" s="140">
        <f>+'t44'!H166</f>
        <v>1130</v>
      </c>
      <c r="G64" s="140">
        <f>+'t44'!I166</f>
        <v>7.04</v>
      </c>
      <c r="H64" s="140">
        <f>+'t44'!J166</f>
        <v>1033</v>
      </c>
      <c r="I64" s="140">
        <f>+'t44'!K166</f>
        <v>8.81</v>
      </c>
      <c r="J64" s="140">
        <f>+'t44'!L166</f>
        <v>1124</v>
      </c>
      <c r="K64" s="140">
        <f>+'t44'!M166</f>
        <v>8.27</v>
      </c>
      <c r="L64" s="140">
        <f>+'t44'!N166</f>
        <v>1287</v>
      </c>
      <c r="M64" s="140">
        <f>+'t44'!O166</f>
        <v>10.5</v>
      </c>
      <c r="N64" s="140">
        <f>+'t44'!P166</f>
        <v>1154</v>
      </c>
      <c r="O64" s="140">
        <f>+'t44'!Q166</f>
        <v>8.1300000000000008</v>
      </c>
      <c r="P64" s="140">
        <f>+'t44'!R166</f>
        <v>1263</v>
      </c>
      <c r="Q64" s="140">
        <f>+'t44'!S166</f>
        <v>8.98</v>
      </c>
      <c r="R64" s="140">
        <f>+'t44'!T166</f>
        <v>1314</v>
      </c>
      <c r="S64" s="140">
        <f>+'t44'!U166</f>
        <v>8.68</v>
      </c>
      <c r="T64" s="140">
        <f>+'t44'!V166</f>
        <v>1454</v>
      </c>
      <c r="U64" s="140">
        <f>+'t44'!W166</f>
        <v>9.09</v>
      </c>
      <c r="V64" s="140">
        <f>+'t44'!X166</f>
        <v>1784</v>
      </c>
      <c r="W64" s="140">
        <f>+'t44'!Y166</f>
        <v>9.49</v>
      </c>
      <c r="X64" s="140">
        <f>+'t44'!Z166</f>
        <v>1450</v>
      </c>
      <c r="Y64" s="140">
        <f>+'t44'!AA166</f>
        <v>8.23</v>
      </c>
      <c r="Z64" s="140">
        <f>+'t44'!AB166</f>
        <v>1191</v>
      </c>
      <c r="AA64" s="140">
        <f>+'t44'!AC166</f>
        <v>6.26</v>
      </c>
      <c r="AB64" s="140">
        <f>+'t44'!AD166</f>
        <v>1051</v>
      </c>
      <c r="AC64" s="140">
        <f>+'t44'!AE166</f>
        <v>7.54</v>
      </c>
      <c r="AD64" s="140">
        <f>+'t44'!AF166</f>
        <v>1094</v>
      </c>
      <c r="AE64" s="140">
        <f>+'t44'!AG166</f>
        <v>6.58</v>
      </c>
      <c r="AF64" s="140">
        <f>+'t44'!AH166</f>
        <v>822</v>
      </c>
      <c r="AG64" s="140">
        <f>+'t44'!AI166</f>
        <v>6.17</v>
      </c>
      <c r="AH64" s="140">
        <f>+'t44'!AJ166</f>
        <v>725</v>
      </c>
      <c r="AI64" s="140">
        <f>+'t44'!AK166</f>
        <v>4.49</v>
      </c>
      <c r="AJ64" s="140">
        <f>+'t44'!AL166</f>
        <v>816</v>
      </c>
      <c r="AK64" s="140">
        <f>+'t44'!AM166</f>
        <v>5.92</v>
      </c>
      <c r="AL64" s="140">
        <f>+'t44'!AN166</f>
        <v>1579</v>
      </c>
      <c r="AM64" s="140">
        <f>+'t44'!AO166</f>
        <v>7.71</v>
      </c>
      <c r="AN64" s="140">
        <f>+'t44'!AP166</f>
        <v>1462</v>
      </c>
      <c r="AO64" s="140">
        <f>+'t44'!AQ166</f>
        <v>7.79</v>
      </c>
      <c r="AP64" s="140">
        <f>+'t44'!AR166</f>
        <v>1555</v>
      </c>
      <c r="AQ64" s="140">
        <f>+'t44'!AS166</f>
        <v>7.96</v>
      </c>
      <c r="AR64" s="140">
        <f>+'t44'!AT166</f>
        <v>1920</v>
      </c>
      <c r="AS64" s="140">
        <f>+'t44'!AU166</f>
        <v>9.94</v>
      </c>
      <c r="AT64" s="140">
        <f>+'t44'!AV166</f>
        <v>1987</v>
      </c>
      <c r="AU64" s="140">
        <f>+'t44'!AW166</f>
        <v>10.8</v>
      </c>
      <c r="AV64" s="140">
        <f>+'t44'!AX166</f>
        <v>1582</v>
      </c>
      <c r="AW64" s="140">
        <f>+'t44'!AY166</f>
        <v>8.4700000000000006</v>
      </c>
      <c r="AX64" s="140">
        <f>+'t44'!AZ166</f>
        <v>508</v>
      </c>
      <c r="AY64" s="140">
        <f>+'t44'!BA166</f>
        <v>2.39</v>
      </c>
      <c r="AZ64" s="140">
        <f>+'t44'!BB166</f>
        <v>402</v>
      </c>
      <c r="BA64" s="140">
        <f>+'t44'!BC166</f>
        <v>2.19</v>
      </c>
      <c r="BB64" s="140">
        <f>+'t44'!BD166</f>
        <v>448</v>
      </c>
      <c r="BC64" s="140">
        <f>+'t44'!BE166</f>
        <v>2.2599999999999998</v>
      </c>
      <c r="BD64" s="140">
        <f>+'t44'!BF166</f>
        <v>508</v>
      </c>
      <c r="BE64" s="140">
        <f>+'t44'!BG166</f>
        <v>1.71</v>
      </c>
      <c r="BF64" s="140">
        <f>+'t44'!BH166</f>
        <v>507</v>
      </c>
      <c r="BG64" s="140">
        <f>+'t44'!BI166</f>
        <v>1.59</v>
      </c>
      <c r="BH64" s="140">
        <f>+'t44'!BJ166</f>
        <v>591</v>
      </c>
      <c r="BI64" s="140">
        <f>+'t44'!BK166</f>
        <v>2.31</v>
      </c>
      <c r="BJ64" s="140">
        <f>+'t44'!BL166</f>
        <v>646</v>
      </c>
      <c r="BK64" s="140">
        <f>+'t44'!BM166</f>
        <v>2.02</v>
      </c>
      <c r="BL64" s="140">
        <f>+'t44'!BN166</f>
        <v>1461</v>
      </c>
      <c r="BM64" s="140">
        <f>+'t44'!BO166</f>
        <v>5.18</v>
      </c>
      <c r="BN64" s="140">
        <f>+'t44'!BP166</f>
        <v>1551</v>
      </c>
      <c r="BO64" s="140">
        <f>+'t44'!BQ166</f>
        <v>4.72</v>
      </c>
      <c r="BP64" s="140">
        <f>+'t44'!BR166</f>
        <v>1335</v>
      </c>
      <c r="BQ64" s="140">
        <f>+'t44'!BS166</f>
        <v>5.88</v>
      </c>
      <c r="BR64" s="140">
        <f>+'t44'!BT166</f>
        <v>1149</v>
      </c>
      <c r="BS64" s="140">
        <f>+'t44'!BU166</f>
        <v>4.74</v>
      </c>
      <c r="BT64" s="140">
        <f>+'t44'!BV166</f>
        <v>1001</v>
      </c>
      <c r="BU64" s="140">
        <f>+'t44'!BW166</f>
        <v>3.06</v>
      </c>
      <c r="BV64" s="140">
        <f>+'t44'!BX166</f>
        <v>799</v>
      </c>
      <c r="BW64" s="140">
        <f>+'t44'!BY166</f>
        <v>2.61</v>
      </c>
      <c r="BX64" s="140">
        <f>+'t44'!BZ166</f>
        <v>571</v>
      </c>
      <c r="BY64" s="140">
        <f>+'t44'!CA166</f>
        <v>2.27</v>
      </c>
      <c r="BZ64" s="140">
        <f>+'t44'!CB166</f>
        <v>636</v>
      </c>
      <c r="CA64" s="140">
        <f>+'t44'!CC166</f>
        <v>2.1</v>
      </c>
    </row>
    <row r="65" spans="1:79" ht="16.5" customHeight="1" x14ac:dyDescent="0.45">
      <c r="A65" s="357" t="s">
        <v>939</v>
      </c>
      <c r="B65" s="140">
        <f>+'t44'!D167</f>
        <v>227</v>
      </c>
      <c r="C65" s="140">
        <f>+'t44'!E167</f>
        <v>2.7</v>
      </c>
      <c r="D65" s="140">
        <f>+'t44'!F167</f>
        <v>201</v>
      </c>
      <c r="E65" s="140">
        <f>+'t44'!G167</f>
        <v>1.82</v>
      </c>
      <c r="F65" s="140">
        <f>+'t44'!H167</f>
        <v>132</v>
      </c>
      <c r="G65" s="140">
        <f>+'t44'!I167</f>
        <v>1.73</v>
      </c>
      <c r="H65" s="140">
        <f>+'t44'!J167</f>
        <v>157</v>
      </c>
      <c r="I65" s="140">
        <f>+'t44'!K167</f>
        <v>2.5499999999999998</v>
      </c>
      <c r="J65" s="140">
        <f>+'t44'!L167</f>
        <v>158</v>
      </c>
      <c r="K65" s="140">
        <f>+'t44'!M167</f>
        <v>2.56</v>
      </c>
      <c r="L65" s="140">
        <f>+'t44'!N167</f>
        <v>124</v>
      </c>
      <c r="M65" s="140">
        <f>+'t44'!O167</f>
        <v>1.94</v>
      </c>
      <c r="N65" s="140">
        <f>+'t44'!P167</f>
        <v>144</v>
      </c>
      <c r="O65" s="140">
        <f>+'t44'!Q167</f>
        <v>1.76</v>
      </c>
      <c r="P65" s="140">
        <f>+'t44'!R167</f>
        <v>235</v>
      </c>
      <c r="Q65" s="140">
        <f>+'t44'!S167</f>
        <v>3.3</v>
      </c>
      <c r="R65" s="140">
        <f>+'t44'!T167</f>
        <v>342</v>
      </c>
      <c r="S65" s="140">
        <f>+'t44'!U167</f>
        <v>3.16</v>
      </c>
      <c r="T65" s="140">
        <f>+'t44'!V167</f>
        <v>320</v>
      </c>
      <c r="U65" s="140">
        <f>+'t44'!W167</f>
        <v>2.0299999999999998</v>
      </c>
      <c r="V65" s="140">
        <f>+'t44'!X167</f>
        <v>453</v>
      </c>
      <c r="W65" s="140">
        <f>+'t44'!Y167</f>
        <v>2.5499999999999998</v>
      </c>
      <c r="X65" s="140">
        <f>+'t44'!Z167</f>
        <v>445</v>
      </c>
      <c r="Y65" s="140">
        <f>+'t44'!AA167</f>
        <v>3.18</v>
      </c>
      <c r="Z65" s="140">
        <f>+'t44'!AB167</f>
        <v>303</v>
      </c>
      <c r="AA65" s="140">
        <f>+'t44'!AC167</f>
        <v>1.59</v>
      </c>
      <c r="AB65" s="140">
        <f>+'t44'!AD167</f>
        <v>265</v>
      </c>
      <c r="AC65" s="140">
        <f>+'t44'!AE167</f>
        <v>1.6</v>
      </c>
      <c r="AD65" s="140">
        <f>+'t44'!AF167</f>
        <v>182</v>
      </c>
      <c r="AE65" s="140">
        <f>+'t44'!AG167</f>
        <v>1.37</v>
      </c>
      <c r="AF65" s="140">
        <f>+'t44'!AH167</f>
        <v>178</v>
      </c>
      <c r="AG65" s="140">
        <f>+'t44'!AI167</f>
        <v>1.57</v>
      </c>
      <c r="AH65" s="140">
        <f>+'t44'!AJ167</f>
        <v>77</v>
      </c>
      <c r="AI65" s="140">
        <f>+'t44'!AK167</f>
        <v>0.54</v>
      </c>
      <c r="AJ65" s="140">
        <f>+'t44'!AL167</f>
        <v>181</v>
      </c>
      <c r="AK65" s="140">
        <f>+'t44'!AM167</f>
        <v>1.73</v>
      </c>
      <c r="AL65" s="140">
        <f>+'t44'!AN167</f>
        <v>207</v>
      </c>
      <c r="AM65" s="140">
        <f>+'t44'!AO167</f>
        <v>2.09</v>
      </c>
      <c r="AN65" s="140">
        <f>+'t44'!AP167</f>
        <v>186</v>
      </c>
      <c r="AO65" s="140">
        <f>+'t44'!AQ167</f>
        <v>1.96</v>
      </c>
      <c r="AP65" s="140">
        <f>+'t44'!AR167</f>
        <v>218</v>
      </c>
      <c r="AQ65" s="140">
        <f>+'t44'!AS167</f>
        <v>1.72</v>
      </c>
      <c r="AR65" s="140">
        <f>+'t44'!AT167</f>
        <v>505</v>
      </c>
      <c r="AS65" s="140">
        <f>+'t44'!AU167</f>
        <v>2.8</v>
      </c>
      <c r="AT65" s="140">
        <f>+'t44'!AV167</f>
        <v>732</v>
      </c>
      <c r="AU65" s="140">
        <f>+'t44'!AW167</f>
        <v>3.65</v>
      </c>
      <c r="AV65" s="140">
        <f>+'t44'!AX167</f>
        <v>336</v>
      </c>
      <c r="AW65" s="140">
        <f>+'t44'!AY167</f>
        <v>2.12</v>
      </c>
      <c r="AX65" s="140">
        <f>+'t44'!AZ167</f>
        <v>244</v>
      </c>
      <c r="AY65" s="140">
        <f>+'t44'!BA167</f>
        <v>1.85</v>
      </c>
      <c r="AZ65" s="140">
        <f>+'t44'!BB167</f>
        <v>209</v>
      </c>
      <c r="BA65" s="140">
        <f>+'t44'!BC167</f>
        <v>1.84</v>
      </c>
      <c r="BB65" s="140">
        <f>+'t44'!BD167</f>
        <v>197</v>
      </c>
      <c r="BC65" s="140">
        <f>+'t44'!BE167</f>
        <v>1.78</v>
      </c>
      <c r="BD65" s="140">
        <f>+'t44'!BF167</f>
        <v>162</v>
      </c>
      <c r="BE65" s="140">
        <f>+'t44'!BG167</f>
        <v>1.1299999999999999</v>
      </c>
      <c r="BF65" s="140">
        <f>+'t44'!BH167</f>
        <v>123</v>
      </c>
      <c r="BG65" s="140">
        <f>+'t44'!BI167</f>
        <v>0.97</v>
      </c>
      <c r="BH65" s="140">
        <f>+'t44'!BJ167</f>
        <v>167</v>
      </c>
      <c r="BI65" s="140">
        <f>+'t44'!BK167</f>
        <v>1.61</v>
      </c>
      <c r="BJ65" s="140">
        <f>+'t44'!BL167</f>
        <v>143</v>
      </c>
      <c r="BK65" s="140">
        <f>+'t44'!BM167</f>
        <v>1.0900000000000001</v>
      </c>
      <c r="BL65" s="140">
        <f>+'t44'!BN167</f>
        <v>909</v>
      </c>
      <c r="BM65" s="140">
        <f>+'t44'!BO167</f>
        <v>4.12</v>
      </c>
      <c r="BN65" s="140">
        <f>+'t44'!BP167</f>
        <v>872</v>
      </c>
      <c r="BO65" s="140">
        <f>+'t44'!BQ167</f>
        <v>3.45</v>
      </c>
      <c r="BP65" s="140">
        <f>+'t44'!BR167</f>
        <v>641</v>
      </c>
      <c r="BQ65" s="140">
        <f>+'t44'!BS167</f>
        <v>3.73</v>
      </c>
      <c r="BR65" s="140">
        <f>+'t44'!BT167</f>
        <v>599</v>
      </c>
      <c r="BS65" s="140">
        <f>+'t44'!BU167</f>
        <v>3.02</v>
      </c>
      <c r="BT65" s="140">
        <f>+'t44'!BV167</f>
        <v>441</v>
      </c>
      <c r="BU65" s="140">
        <f>+'t44'!BW167</f>
        <v>2</v>
      </c>
      <c r="BV65" s="140">
        <f>+'t44'!BX167</f>
        <v>311</v>
      </c>
      <c r="BW65" s="140">
        <f>+'t44'!BY167</f>
        <v>1.68</v>
      </c>
      <c r="BX65" s="140">
        <f>+'t44'!BZ167</f>
        <v>132</v>
      </c>
      <c r="BY65" s="140">
        <f>+'t44'!CA167</f>
        <v>1.48</v>
      </c>
      <c r="BZ65" s="140">
        <f>+'t44'!CB167</f>
        <v>192</v>
      </c>
      <c r="CA65" s="140">
        <f>+'t44'!CC167</f>
        <v>1.3</v>
      </c>
    </row>
    <row r="66" spans="1:79" s="365" customFormat="1" ht="16.5" customHeight="1" x14ac:dyDescent="0.45">
      <c r="A66" s="358" t="s">
        <v>940</v>
      </c>
      <c r="B66" s="140">
        <f>+'t44'!D168</f>
        <v>1501</v>
      </c>
      <c r="C66" s="140">
        <f>+'t44'!E168</f>
        <v>6.54</v>
      </c>
      <c r="D66" s="140">
        <f>+'t44'!F168</f>
        <v>823</v>
      </c>
      <c r="E66" s="140">
        <f>+'t44'!G168</f>
        <v>4.3600000000000003</v>
      </c>
      <c r="F66" s="140">
        <f>+'t44'!H168</f>
        <v>885</v>
      </c>
      <c r="G66" s="140">
        <f>+'t44'!I168</f>
        <v>4.58</v>
      </c>
      <c r="H66" s="140">
        <f>+'t44'!J168</f>
        <v>780</v>
      </c>
      <c r="I66" s="140">
        <f>+'t44'!K168</f>
        <v>5.03</v>
      </c>
      <c r="J66" s="140">
        <f>+'t44'!L168</f>
        <v>861</v>
      </c>
      <c r="K66" s="140">
        <f>+'t44'!M168</f>
        <v>5.09</v>
      </c>
      <c r="L66" s="140">
        <f>+'t44'!N168</f>
        <v>1066</v>
      </c>
      <c r="M66" s="140">
        <f>+'t44'!O168</f>
        <v>7.02</v>
      </c>
      <c r="N66" s="140">
        <f>+'t44'!P168</f>
        <v>951</v>
      </c>
      <c r="O66" s="140">
        <f>+'t44'!Q168</f>
        <v>6.02</v>
      </c>
      <c r="P66" s="140">
        <f>+'t44'!R168</f>
        <v>957</v>
      </c>
      <c r="Q66" s="140">
        <f>+'t44'!S168</f>
        <v>5.3</v>
      </c>
      <c r="R66" s="140">
        <f>+'t44'!T168</f>
        <v>889</v>
      </c>
      <c r="S66" s="140">
        <f>+'t44'!U168</f>
        <v>5</v>
      </c>
      <c r="T66" s="140">
        <f>+'t44'!V168</f>
        <v>1039</v>
      </c>
      <c r="U66" s="140">
        <f>+'t44'!W168</f>
        <v>6.56</v>
      </c>
      <c r="V66" s="140">
        <f>+'t44'!X168</f>
        <v>1207</v>
      </c>
      <c r="W66" s="140">
        <f>+'t44'!Y168</f>
        <v>6.48</v>
      </c>
      <c r="X66" s="140">
        <f>+'t44'!Z168</f>
        <v>916</v>
      </c>
      <c r="Y66" s="140">
        <f>+'t44'!AA168</f>
        <v>4.6500000000000004</v>
      </c>
      <c r="Z66" s="140">
        <f>+'t44'!AB168</f>
        <v>804</v>
      </c>
      <c r="AA66" s="140">
        <f>+'t44'!AC168</f>
        <v>4.2699999999999996</v>
      </c>
      <c r="AB66" s="140">
        <f>+'t44'!AD168</f>
        <v>694</v>
      </c>
      <c r="AC66" s="140">
        <f>+'t44'!AE168</f>
        <v>5.45</v>
      </c>
      <c r="AD66" s="140">
        <f>+'t44'!AF168</f>
        <v>832</v>
      </c>
      <c r="AE66" s="140">
        <f>+'t44'!AG168</f>
        <v>4.79</v>
      </c>
      <c r="AF66" s="140">
        <f>+'t44'!AH168</f>
        <v>561</v>
      </c>
      <c r="AG66" s="140">
        <f>+'t44'!AI168</f>
        <v>4.1500000000000004</v>
      </c>
      <c r="AH66" s="140">
        <f>+'t44'!AJ168</f>
        <v>561</v>
      </c>
      <c r="AI66" s="140">
        <f>+'t44'!AK168</f>
        <v>3.47</v>
      </c>
      <c r="AJ66" s="140">
        <f>+'t44'!AL168</f>
        <v>547</v>
      </c>
      <c r="AK66" s="140">
        <f>+'t44'!AM168</f>
        <v>3.65</v>
      </c>
      <c r="AL66" s="140">
        <f>+'t44'!AN168</f>
        <v>1270</v>
      </c>
      <c r="AM66" s="140">
        <f>+'t44'!AO168</f>
        <v>4.93</v>
      </c>
      <c r="AN66" s="140">
        <f>+'t44'!AP168</f>
        <v>1195</v>
      </c>
      <c r="AO66" s="140">
        <f>+'t44'!AQ168</f>
        <v>5.3</v>
      </c>
      <c r="AP66" s="140">
        <f>+'t44'!AR168</f>
        <v>1218</v>
      </c>
      <c r="AQ66" s="140">
        <f>+'t44'!AS168</f>
        <v>5.73</v>
      </c>
      <c r="AR66" s="140">
        <f>+'t44'!AT168</f>
        <v>1312</v>
      </c>
      <c r="AS66" s="140">
        <f>+'t44'!AU168</f>
        <v>6.56</v>
      </c>
      <c r="AT66" s="140">
        <f>+'t44'!AV168</f>
        <v>1145</v>
      </c>
      <c r="AU66" s="140">
        <f>+'t44'!AW168</f>
        <v>6.63</v>
      </c>
      <c r="AV66" s="140">
        <f>+'t44'!AX168</f>
        <v>1162</v>
      </c>
      <c r="AW66" s="140">
        <f>+'t44'!AY168</f>
        <v>5.99</v>
      </c>
      <c r="AX66" s="140">
        <f>+'t44'!AZ168</f>
        <v>241</v>
      </c>
      <c r="AY66" s="140">
        <f>+'t44'!BA168</f>
        <v>0.43</v>
      </c>
      <c r="AZ66" s="140">
        <f>+'t44'!BB168</f>
        <v>182</v>
      </c>
      <c r="BA66" s="140">
        <f>+'t44'!BC168</f>
        <v>0.24</v>
      </c>
      <c r="BB66" s="140">
        <f>+'t44'!BD168</f>
        <v>234</v>
      </c>
      <c r="BC66" s="140">
        <f>+'t44'!BE168</f>
        <v>0.3</v>
      </c>
      <c r="BD66" s="140">
        <f>+'t44'!BF168</f>
        <v>329</v>
      </c>
      <c r="BE66" s="140">
        <f>+'t44'!BG168</f>
        <v>0.46</v>
      </c>
      <c r="BF66" s="140">
        <f>+'t44'!BH168</f>
        <v>351</v>
      </c>
      <c r="BG66" s="140">
        <f>+'t44'!BI168</f>
        <v>0.46</v>
      </c>
      <c r="BH66" s="140">
        <f>+'t44'!BJ168</f>
        <v>400</v>
      </c>
      <c r="BI66" s="140">
        <f>+'t44'!BK168</f>
        <v>0.54</v>
      </c>
      <c r="BJ66" s="140">
        <f>+'t44'!BL168</f>
        <v>469</v>
      </c>
      <c r="BK66" s="140">
        <f>+'t44'!BM168</f>
        <v>0.68</v>
      </c>
      <c r="BL66" s="140">
        <f>+'t44'!BN168</f>
        <v>514</v>
      </c>
      <c r="BM66" s="140">
        <f>+'t44'!BO168</f>
        <v>0.78</v>
      </c>
      <c r="BN66" s="140">
        <f>+'t44'!BP168</f>
        <v>650</v>
      </c>
      <c r="BO66" s="140">
        <f>+'t44'!BQ168</f>
        <v>1.01</v>
      </c>
      <c r="BP66" s="140">
        <f>+'t44'!BR168</f>
        <v>654</v>
      </c>
      <c r="BQ66" s="140">
        <f>+'t44'!BS168</f>
        <v>1.87</v>
      </c>
      <c r="BR66" s="140">
        <f>+'t44'!BT168</f>
        <v>530</v>
      </c>
      <c r="BS66" s="140">
        <f>+'t44'!BU168</f>
        <v>1.55</v>
      </c>
      <c r="BT66" s="140">
        <f>+'t44'!BV168</f>
        <v>544</v>
      </c>
      <c r="BU66" s="140">
        <f>+'t44'!BW168</f>
        <v>0.93</v>
      </c>
      <c r="BV66" s="140">
        <f>+'t44'!BX168</f>
        <v>461</v>
      </c>
      <c r="BW66" s="140">
        <f>+'t44'!BY168</f>
        <v>0.7</v>
      </c>
      <c r="BX66" s="140">
        <f>+'t44'!BZ168</f>
        <v>415</v>
      </c>
      <c r="BY66" s="140">
        <f>+'t44'!CA168</f>
        <v>0.6</v>
      </c>
      <c r="BZ66" s="140">
        <f>+'t44'!CB168</f>
        <v>431</v>
      </c>
      <c r="CA66" s="140">
        <f>+'t44'!CC168</f>
        <v>0.7</v>
      </c>
    </row>
    <row r="67" spans="1:79" s="365" customFormat="1" ht="16.5" customHeight="1" x14ac:dyDescent="0.45">
      <c r="A67" s="357" t="s">
        <v>941</v>
      </c>
      <c r="B67" s="140">
        <f>+'t44'!D169</f>
        <v>173</v>
      </c>
      <c r="C67" s="140">
        <f>+'t44'!E169</f>
        <v>1.64</v>
      </c>
      <c r="D67" s="140">
        <f>+'t44'!F169</f>
        <v>101</v>
      </c>
      <c r="E67" s="140">
        <f>+'t44'!G169</f>
        <v>0.68</v>
      </c>
      <c r="F67" s="140">
        <f>+'t44'!H169</f>
        <v>113</v>
      </c>
      <c r="G67" s="140">
        <f>+'t44'!I169</f>
        <v>0.72</v>
      </c>
      <c r="H67" s="140">
        <f>+'t44'!J169</f>
        <v>97</v>
      </c>
      <c r="I67" s="140">
        <f>+'t44'!K169</f>
        <v>1.23</v>
      </c>
      <c r="J67" s="140">
        <f>+'t44'!L169</f>
        <v>105</v>
      </c>
      <c r="K67" s="140">
        <f>+'t44'!M169</f>
        <v>0.62</v>
      </c>
      <c r="L67" s="140">
        <f>+'t44'!N169</f>
        <v>97</v>
      </c>
      <c r="M67" s="140">
        <f>+'t44'!O169</f>
        <v>1.54</v>
      </c>
      <c r="N67" s="140">
        <f>+'t44'!P169</f>
        <v>59</v>
      </c>
      <c r="O67" s="140">
        <f>+'t44'!Q169</f>
        <v>0.35</v>
      </c>
      <c r="P67" s="140">
        <f>+'t44'!R169</f>
        <v>71</v>
      </c>
      <c r="Q67" s="140">
        <f>+'t44'!S169</f>
        <v>0.38</v>
      </c>
      <c r="R67" s="140">
        <f>+'t44'!T169</f>
        <v>83</v>
      </c>
      <c r="S67" s="140">
        <f>+'t44'!U169</f>
        <v>0.53</v>
      </c>
      <c r="T67" s="140">
        <f>+'t44'!V169</f>
        <v>95</v>
      </c>
      <c r="U67" s="140">
        <f>+'t44'!W169</f>
        <v>0.49</v>
      </c>
      <c r="V67" s="140">
        <f>+'t44'!X169</f>
        <v>125</v>
      </c>
      <c r="W67" s="140">
        <f>+'t44'!Y169</f>
        <v>0.45</v>
      </c>
      <c r="X67" s="140">
        <f>+'t44'!Z169</f>
        <v>88</v>
      </c>
      <c r="Y67" s="140">
        <f>+'t44'!AA169</f>
        <v>0.41</v>
      </c>
      <c r="Z67" s="140">
        <f>+'t44'!AB169</f>
        <v>84</v>
      </c>
      <c r="AA67" s="140">
        <f>+'t44'!AC169</f>
        <v>0.4</v>
      </c>
      <c r="AB67" s="140">
        <f>+'t44'!AD169</f>
        <v>93</v>
      </c>
      <c r="AC67" s="140">
        <f>+'t44'!AE169</f>
        <v>0.49</v>
      </c>
      <c r="AD67" s="140">
        <f>+'t44'!AF169</f>
        <v>80</v>
      </c>
      <c r="AE67" s="140">
        <f>+'t44'!AG169</f>
        <v>0.41</v>
      </c>
      <c r="AF67" s="140">
        <f>+'t44'!AH169</f>
        <v>83</v>
      </c>
      <c r="AG67" s="140">
        <f>+'t44'!AI169</f>
        <v>0.45</v>
      </c>
      <c r="AH67" s="140">
        <f>+'t44'!AJ169</f>
        <v>88</v>
      </c>
      <c r="AI67" s="140">
        <f>+'t44'!AK169</f>
        <v>0.48</v>
      </c>
      <c r="AJ67" s="140">
        <f>+'t44'!AL169</f>
        <v>88</v>
      </c>
      <c r="AK67" s="140">
        <f>+'t44'!AM169</f>
        <v>0.53</v>
      </c>
      <c r="AL67" s="140">
        <f>+'t44'!AN169</f>
        <v>102</v>
      </c>
      <c r="AM67" s="140">
        <f>+'t44'!AO169</f>
        <v>0.69</v>
      </c>
      <c r="AN67" s="140">
        <f>+'t44'!AP169</f>
        <v>81</v>
      </c>
      <c r="AO67" s="140">
        <f>+'t44'!AQ169</f>
        <v>0.53</v>
      </c>
      <c r="AP67" s="140">
        <f>+'t44'!AR169</f>
        <v>120</v>
      </c>
      <c r="AQ67" s="140">
        <f>+'t44'!AS169</f>
        <v>0.51</v>
      </c>
      <c r="AR67" s="140">
        <f>+'t44'!AT169</f>
        <v>103</v>
      </c>
      <c r="AS67" s="140">
        <f>+'t44'!AU169</f>
        <v>0.57999999999999996</v>
      </c>
      <c r="AT67" s="140">
        <f>+'t44'!AV169</f>
        <v>110</v>
      </c>
      <c r="AU67" s="140">
        <f>+'t44'!AW169</f>
        <v>0.52</v>
      </c>
      <c r="AV67" s="140">
        <f>+'t44'!AX169</f>
        <v>84</v>
      </c>
      <c r="AW67" s="140">
        <f>+'t44'!AY169</f>
        <v>0.36</v>
      </c>
      <c r="AX67" s="140">
        <f>+'t44'!AZ169</f>
        <v>23</v>
      </c>
      <c r="AY67" s="140">
        <f>+'t44'!BA169</f>
        <v>0.11</v>
      </c>
      <c r="AZ67" s="140">
        <f>+'t44'!BB169</f>
        <v>12</v>
      </c>
      <c r="BA67" s="140">
        <f>+'t44'!BC169</f>
        <v>0.11</v>
      </c>
      <c r="BB67" s="140">
        <f>+'t44'!BD169</f>
        <v>16</v>
      </c>
      <c r="BC67" s="140">
        <f>+'t44'!BE169</f>
        <v>0.18</v>
      </c>
      <c r="BD67" s="140">
        <f>+'t44'!BF169</f>
        <v>17</v>
      </c>
      <c r="BE67" s="140">
        <f>+'t44'!BG169</f>
        <v>0.13</v>
      </c>
      <c r="BF67" s="140">
        <f>+'t44'!BH169</f>
        <v>32</v>
      </c>
      <c r="BG67" s="140">
        <f>+'t44'!BI169</f>
        <v>0.16</v>
      </c>
      <c r="BH67" s="140">
        <f>+'t44'!BJ169</f>
        <v>24</v>
      </c>
      <c r="BI67" s="140">
        <f>+'t44'!BK169</f>
        <v>0.16</v>
      </c>
      <c r="BJ67" s="140">
        <f>+'t44'!BL169</f>
        <v>34</v>
      </c>
      <c r="BK67" s="140">
        <f>+'t44'!BM169</f>
        <v>0.25</v>
      </c>
      <c r="BL67" s="140">
        <f>+'t44'!BN169</f>
        <v>37</v>
      </c>
      <c r="BM67" s="140">
        <f>+'t44'!BO169</f>
        <v>0.27</v>
      </c>
      <c r="BN67" s="140">
        <f>+'t44'!BP169</f>
        <v>29</v>
      </c>
      <c r="BO67" s="140">
        <f>+'t44'!BQ169</f>
        <v>0.26</v>
      </c>
      <c r="BP67" s="140">
        <f>+'t44'!BR169</f>
        <v>40</v>
      </c>
      <c r="BQ67" s="140">
        <f>+'t44'!BS169</f>
        <v>0.28000000000000003</v>
      </c>
      <c r="BR67" s="140">
        <f>+'t44'!BT169</f>
        <v>19</v>
      </c>
      <c r="BS67" s="140">
        <f>+'t44'!BU169</f>
        <v>0.17</v>
      </c>
      <c r="BT67" s="140">
        <f>+'t44'!BV169</f>
        <v>16</v>
      </c>
      <c r="BU67" s="140">
        <f>+'t44'!BW169</f>
        <v>0.13</v>
      </c>
      <c r="BV67" s="140">
        <f>+'t44'!BX169</f>
        <v>27</v>
      </c>
      <c r="BW67" s="140">
        <f>+'t44'!BY169</f>
        <v>0.23</v>
      </c>
      <c r="BX67" s="140">
        <f>+'t44'!BZ169</f>
        <v>23</v>
      </c>
      <c r="BY67" s="140">
        <f>+'t44'!CA169</f>
        <v>0.2</v>
      </c>
      <c r="BZ67" s="140">
        <f>+'t44'!CB169</f>
        <v>14</v>
      </c>
      <c r="CA67" s="140">
        <f>+'t44'!CC169</f>
        <v>0.1</v>
      </c>
    </row>
    <row r="68" spans="1:79" s="365" customFormat="1" ht="16.5" customHeight="1" x14ac:dyDescent="0.45">
      <c r="A68" s="358" t="s">
        <v>461</v>
      </c>
      <c r="B68" s="140">
        <f>+'t44'!D170</f>
        <v>0</v>
      </c>
      <c r="C68" s="140">
        <f>+'t44'!E170</f>
        <v>0</v>
      </c>
      <c r="D68" s="140">
        <f>+'t44'!F170</f>
        <v>0</v>
      </c>
      <c r="E68" s="140">
        <f>+'t44'!G170</f>
        <v>0.01</v>
      </c>
      <c r="F68" s="140">
        <f>+'t44'!H170</f>
        <v>1</v>
      </c>
      <c r="G68" s="140">
        <f>+'t44'!I170</f>
        <v>0.02</v>
      </c>
      <c r="H68" s="140">
        <f>+'t44'!J170</f>
        <v>0</v>
      </c>
      <c r="I68" s="140">
        <f>+'t44'!K170</f>
        <v>0</v>
      </c>
      <c r="J68" s="140">
        <f>+'t44'!L170</f>
        <v>0</v>
      </c>
      <c r="K68" s="140">
        <f>+'t44'!M170</f>
        <v>0</v>
      </c>
      <c r="L68" s="140">
        <f>+'t44'!N170</f>
        <v>0</v>
      </c>
      <c r="M68" s="140">
        <f>+'t44'!O170</f>
        <v>0</v>
      </c>
      <c r="N68" s="140">
        <f>+'t44'!P170</f>
        <v>30</v>
      </c>
      <c r="O68" s="140">
        <f>+'t44'!Q170</f>
        <v>0.22</v>
      </c>
      <c r="P68" s="140">
        <f>+'t44'!R170</f>
        <v>0</v>
      </c>
      <c r="Q68" s="140">
        <f>+'t44'!S170</f>
        <v>0</v>
      </c>
      <c r="R68" s="140">
        <f>+'t44'!T170</f>
        <v>0</v>
      </c>
      <c r="S68" s="140">
        <f>+'t44'!U170</f>
        <v>0</v>
      </c>
      <c r="T68" s="140">
        <f>+'t44'!V170</f>
        <v>0</v>
      </c>
      <c r="U68" s="140">
        <f>+'t44'!W170</f>
        <v>0</v>
      </c>
      <c r="V68" s="140">
        <f>+'t44'!X170</f>
        <v>0</v>
      </c>
      <c r="W68" s="140">
        <f>+'t44'!Y170</f>
        <v>0</v>
      </c>
      <c r="X68" s="140">
        <f>+'t44'!Z170</f>
        <v>0</v>
      </c>
      <c r="Y68" s="140">
        <f>+'t44'!AA170</f>
        <v>0</v>
      </c>
      <c r="Z68" s="140">
        <f>+'t44'!AB170</f>
        <v>0</v>
      </c>
      <c r="AA68" s="140">
        <f>+'t44'!AC170</f>
        <v>0</v>
      </c>
      <c r="AB68" s="140">
        <f>+'t44'!AD170</f>
        <v>0</v>
      </c>
      <c r="AC68" s="140">
        <f>+'t44'!AE170</f>
        <v>0</v>
      </c>
      <c r="AD68" s="140">
        <f>+'t44'!AF170</f>
        <v>0</v>
      </c>
      <c r="AE68" s="140">
        <f>+'t44'!AG170</f>
        <v>0</v>
      </c>
      <c r="AF68" s="140">
        <f>+'t44'!AH170</f>
        <v>0</v>
      </c>
      <c r="AG68" s="140">
        <f>+'t44'!AI170</f>
        <v>0</v>
      </c>
      <c r="AH68" s="140">
        <f>+'t44'!AJ170</f>
        <v>0</v>
      </c>
      <c r="AI68" s="140">
        <f>+'t44'!AK170</f>
        <v>0</v>
      </c>
      <c r="AJ68" s="140">
        <f>+'t44'!AL170</f>
        <v>0</v>
      </c>
      <c r="AK68" s="140">
        <f>+'t44'!AM170</f>
        <v>0</v>
      </c>
      <c r="AL68" s="140">
        <f>+'t44'!AN170</f>
        <v>0</v>
      </c>
      <c r="AM68" s="140">
        <f>+'t44'!AO170</f>
        <v>0</v>
      </c>
      <c r="AN68" s="140">
        <f>+'t44'!AP170</f>
        <v>0</v>
      </c>
      <c r="AO68" s="140">
        <f>+'t44'!AQ170</f>
        <v>0</v>
      </c>
      <c r="AP68" s="140">
        <f>+'t44'!AR170</f>
        <v>0</v>
      </c>
      <c r="AQ68" s="140">
        <f>+'t44'!AS170</f>
        <v>0</v>
      </c>
      <c r="AR68" s="140">
        <f>+'t44'!AT170</f>
        <v>17</v>
      </c>
      <c r="AS68" s="140">
        <f>+'t44'!AU170</f>
        <v>0.02</v>
      </c>
      <c r="AT68" s="140">
        <f>+'t44'!AV170</f>
        <v>0</v>
      </c>
      <c r="AU68" s="140">
        <f>+'t44'!AW170</f>
        <v>0</v>
      </c>
      <c r="AV68" s="140">
        <f>+'t44'!AX170</f>
        <v>0</v>
      </c>
      <c r="AW68" s="140">
        <f>+'t44'!AY170</f>
        <v>0</v>
      </c>
      <c r="AX68" s="140">
        <f>+'t44'!AZ170</f>
        <v>347</v>
      </c>
      <c r="AY68" s="140">
        <f>+'t44'!BA170</f>
        <v>0.83</v>
      </c>
      <c r="AZ68" s="140">
        <f>+'t44'!BB170</f>
        <v>506</v>
      </c>
      <c r="BA68" s="140">
        <f>+'t44'!BC170</f>
        <v>1.1000000000000001</v>
      </c>
      <c r="BB68" s="140">
        <f>+'t44'!BD170</f>
        <v>896</v>
      </c>
      <c r="BC68" s="140">
        <f>+'t44'!BE170</f>
        <v>1.89</v>
      </c>
      <c r="BD68" s="140">
        <f>+'t44'!BF170</f>
        <v>724</v>
      </c>
      <c r="BE68" s="140">
        <f>+'t44'!BG170</f>
        <v>1.25</v>
      </c>
      <c r="BF68" s="140">
        <f>+'t44'!BH170</f>
        <v>1045</v>
      </c>
      <c r="BG68" s="140">
        <f>+'t44'!BI170</f>
        <v>2.0099999999999998</v>
      </c>
      <c r="BH68" s="140">
        <f>+'t44'!BJ170</f>
        <v>885</v>
      </c>
      <c r="BI68" s="140">
        <f>+'t44'!BK170</f>
        <v>1.68</v>
      </c>
      <c r="BJ68" s="140">
        <f>+'t44'!BL170</f>
        <v>814</v>
      </c>
      <c r="BK68" s="140">
        <f>+'t44'!BM170</f>
        <v>1.63</v>
      </c>
      <c r="BL68" s="140">
        <f>+'t44'!BN170</f>
        <v>999</v>
      </c>
      <c r="BM68" s="140">
        <f>+'t44'!BO170</f>
        <v>2.48</v>
      </c>
      <c r="BN68" s="140">
        <f>+'t44'!BP170</f>
        <v>656</v>
      </c>
      <c r="BO68" s="140">
        <f>+'t44'!BQ170</f>
        <v>1.72</v>
      </c>
      <c r="BP68" s="140">
        <f>+'t44'!BR170</f>
        <v>616</v>
      </c>
      <c r="BQ68" s="140">
        <f>+'t44'!BS170</f>
        <v>1.84</v>
      </c>
      <c r="BR68" s="140">
        <f>+'t44'!BT170</f>
        <v>471</v>
      </c>
      <c r="BS68" s="140">
        <f>+'t44'!BU170</f>
        <v>1.29</v>
      </c>
      <c r="BT68" s="140">
        <f>+'t44'!BV170</f>
        <v>378</v>
      </c>
      <c r="BU68" s="140">
        <f>+'t44'!BW170</f>
        <v>0.92</v>
      </c>
      <c r="BV68" s="140">
        <f>+'t44'!BX170</f>
        <v>363</v>
      </c>
      <c r="BW68" s="140">
        <f>+'t44'!BY170</f>
        <v>0.97</v>
      </c>
      <c r="BX68" s="140">
        <f>+'t44'!BZ170</f>
        <v>284</v>
      </c>
      <c r="BY68" s="140">
        <f>+'t44'!CA170</f>
        <v>0.82</v>
      </c>
      <c r="BZ68" s="140">
        <f>+'t44'!CB170</f>
        <v>291</v>
      </c>
      <c r="CA68" s="140">
        <f>+'t44'!CC170</f>
        <v>0.75</v>
      </c>
    </row>
    <row r="69" spans="1:79" s="365" customFormat="1" ht="16.5" customHeight="1" x14ac:dyDescent="0.45">
      <c r="A69" s="357" t="s">
        <v>462</v>
      </c>
      <c r="B69" s="140">
        <f>+'t44'!D171</f>
        <v>28</v>
      </c>
      <c r="C69" s="140">
        <f>+'t44'!E171</f>
        <v>0.08</v>
      </c>
      <c r="D69" s="140">
        <f>+'t44'!F171</f>
        <v>78</v>
      </c>
      <c r="E69" s="140">
        <f>+'t44'!G171</f>
        <v>0.03</v>
      </c>
      <c r="F69" s="140">
        <f>+'t44'!H171</f>
        <v>205</v>
      </c>
      <c r="G69" s="140">
        <f>+'t44'!I171</f>
        <v>0.06</v>
      </c>
      <c r="H69" s="140">
        <f>+'t44'!J171</f>
        <v>168</v>
      </c>
      <c r="I69" s="140">
        <f>+'t44'!K171</f>
        <v>0.09</v>
      </c>
      <c r="J69" s="140">
        <f>+'t44'!L171</f>
        <v>136</v>
      </c>
      <c r="K69" s="140">
        <f>+'t44'!M171</f>
        <v>0.05</v>
      </c>
      <c r="L69" s="140">
        <f>+'t44'!N171</f>
        <v>105</v>
      </c>
      <c r="M69" s="140">
        <f>+'t44'!O171</f>
        <v>0.05</v>
      </c>
      <c r="N69" s="140">
        <f>+'t44'!P171</f>
        <v>129</v>
      </c>
      <c r="O69" s="140">
        <f>+'t44'!Q171</f>
        <v>0.05</v>
      </c>
      <c r="P69" s="140">
        <f>+'t44'!R171</f>
        <v>87</v>
      </c>
      <c r="Q69" s="140">
        <f>+'t44'!S171</f>
        <v>7.0000000000000007E-2</v>
      </c>
      <c r="R69" s="140">
        <f>+'t44'!T171</f>
        <v>18</v>
      </c>
      <c r="S69" s="140">
        <f>+'t44'!U171</f>
        <v>0.06</v>
      </c>
      <c r="T69" s="140">
        <f>+'t44'!V171</f>
        <v>16</v>
      </c>
      <c r="U69" s="140">
        <f>+'t44'!W171</f>
        <v>0.04</v>
      </c>
      <c r="V69" s="140">
        <f>+'t44'!X171</f>
        <v>8</v>
      </c>
      <c r="W69" s="140">
        <f>+'t44'!Y171</f>
        <v>0.03</v>
      </c>
      <c r="X69" s="140">
        <f>+'t44'!Z171</f>
        <v>104</v>
      </c>
      <c r="Y69" s="140">
        <f>+'t44'!AA171</f>
        <v>0.03</v>
      </c>
      <c r="Z69" s="140">
        <f>+'t44'!AB171</f>
        <v>81</v>
      </c>
      <c r="AA69" s="140">
        <f>+'t44'!AC171</f>
        <v>0.05</v>
      </c>
      <c r="AB69" s="140">
        <f>+'t44'!AD171</f>
        <v>109</v>
      </c>
      <c r="AC69" s="140">
        <f>+'t44'!AE171</f>
        <v>0.05</v>
      </c>
      <c r="AD69" s="140">
        <f>+'t44'!AF171</f>
        <v>78</v>
      </c>
      <c r="AE69" s="140">
        <f>+'t44'!AG171</f>
        <v>0.03</v>
      </c>
      <c r="AF69" s="140">
        <f>+'t44'!AH171</f>
        <v>130</v>
      </c>
      <c r="AG69" s="140">
        <f>+'t44'!AI171</f>
        <v>0.05</v>
      </c>
      <c r="AH69" s="140">
        <f>+'t44'!AJ171</f>
        <v>27</v>
      </c>
      <c r="AI69" s="140">
        <f>+'t44'!AK171</f>
        <v>0.05</v>
      </c>
      <c r="AJ69" s="140">
        <f>+'t44'!AL171</f>
        <v>37</v>
      </c>
      <c r="AK69" s="140">
        <f>+'t44'!AM171</f>
        <v>0.04</v>
      </c>
      <c r="AL69" s="140">
        <f>+'t44'!AN171</f>
        <v>8</v>
      </c>
      <c r="AM69" s="140">
        <f>+'t44'!AO171</f>
        <v>0.04</v>
      </c>
      <c r="AN69" s="140">
        <f>+'t44'!AP171</f>
        <v>6</v>
      </c>
      <c r="AO69" s="140">
        <f>+'t44'!AQ171</f>
        <v>0.02</v>
      </c>
      <c r="AP69" s="140">
        <f>+'t44'!AR171</f>
        <v>5</v>
      </c>
      <c r="AQ69" s="140">
        <f>+'t44'!AS171</f>
        <v>0.03</v>
      </c>
      <c r="AR69" s="140">
        <f>+'t44'!AT171</f>
        <v>11</v>
      </c>
      <c r="AS69" s="140">
        <f>+'t44'!AU171</f>
        <v>0.05</v>
      </c>
      <c r="AT69" s="140">
        <f>+'t44'!AV171</f>
        <v>7</v>
      </c>
      <c r="AU69" s="140">
        <f>+'t44'!AW171</f>
        <v>0.04</v>
      </c>
      <c r="AV69" s="140">
        <f>+'t44'!AX171</f>
        <v>5</v>
      </c>
      <c r="AW69" s="140">
        <f>+'t44'!AY171</f>
        <v>0.03</v>
      </c>
      <c r="AX69" s="140">
        <f>+'t44'!AZ171</f>
        <v>4</v>
      </c>
      <c r="AY69" s="140">
        <f>+'t44'!BA171</f>
        <v>0.02</v>
      </c>
      <c r="AZ69" s="140">
        <f>+'t44'!BB171</f>
        <v>4</v>
      </c>
      <c r="BA69" s="140">
        <f>+'t44'!BC171</f>
        <v>0.02</v>
      </c>
      <c r="BB69" s="140">
        <f>+'t44'!BD171</f>
        <v>27</v>
      </c>
      <c r="BC69" s="140">
        <f>+'t44'!BE171</f>
        <v>0.04</v>
      </c>
      <c r="BD69" s="140">
        <f>+'t44'!BF171</f>
        <v>7</v>
      </c>
      <c r="BE69" s="140">
        <f>+'t44'!BG171</f>
        <v>0.02</v>
      </c>
      <c r="BF69" s="140">
        <f>+'t44'!BH171</f>
        <v>160</v>
      </c>
      <c r="BG69" s="140">
        <f>+'t44'!BI171</f>
        <v>0.01</v>
      </c>
      <c r="BH69" s="140">
        <f>+'t44'!BJ171</f>
        <v>3</v>
      </c>
      <c r="BI69" s="140">
        <f>+'t44'!BK171</f>
        <v>0.01</v>
      </c>
      <c r="BJ69" s="140">
        <f>+'t44'!BL171</f>
        <v>2</v>
      </c>
      <c r="BK69" s="140">
        <f>+'t44'!BM171</f>
        <v>0</v>
      </c>
      <c r="BL69" s="140">
        <f>+'t44'!BN171</f>
        <v>1</v>
      </c>
      <c r="BM69" s="140">
        <f>+'t44'!BO171</f>
        <v>0</v>
      </c>
      <c r="BN69" s="140">
        <f>+'t44'!BP171</f>
        <v>7</v>
      </c>
      <c r="BO69" s="140">
        <f>+'t44'!BQ171</f>
        <v>0.03</v>
      </c>
      <c r="BP69" s="140">
        <f>+'t44'!BR171</f>
        <v>1</v>
      </c>
      <c r="BQ69" s="140">
        <f>+'t44'!BS171</f>
        <v>0</v>
      </c>
      <c r="BR69" s="140">
        <f>+'t44'!BT171</f>
        <v>5</v>
      </c>
      <c r="BS69" s="140">
        <f>+'t44'!BU171</f>
        <v>0.03</v>
      </c>
      <c r="BT69" s="140">
        <f>+'t44'!BV171</f>
        <v>2</v>
      </c>
      <c r="BU69" s="140">
        <f>+'t44'!BW171</f>
        <v>0.02</v>
      </c>
      <c r="BV69" s="140">
        <f>+'t44'!BX171</f>
        <v>4</v>
      </c>
      <c r="BW69" s="140">
        <f>+'t44'!BY171</f>
        <v>0.04</v>
      </c>
      <c r="BX69" s="140">
        <f>+'t44'!BZ171</f>
        <v>4</v>
      </c>
      <c r="BY69" s="140">
        <f>+'t44'!CA171</f>
        <v>0.02</v>
      </c>
      <c r="BZ69" s="140">
        <f>+'t44'!CB171</f>
        <v>49</v>
      </c>
      <c r="CA69" s="140">
        <f>+'t44'!CC171</f>
        <v>0</v>
      </c>
    </row>
    <row r="70" spans="1:79" s="365" customFormat="1" ht="16.5" customHeight="1" x14ac:dyDescent="0.45">
      <c r="A70" s="358" t="s">
        <v>463</v>
      </c>
      <c r="B70" s="140">
        <f>+'t44'!D172</f>
        <v>66</v>
      </c>
      <c r="C70" s="140">
        <f>+'t44'!E172</f>
        <v>0.06</v>
      </c>
      <c r="D70" s="140">
        <f>+'t44'!F172</f>
        <v>72</v>
      </c>
      <c r="E70" s="140">
        <f>+'t44'!G172</f>
        <v>0.1</v>
      </c>
      <c r="F70" s="140">
        <f>+'t44'!H172</f>
        <v>76</v>
      </c>
      <c r="G70" s="140">
        <f>+'t44'!I172</f>
        <v>0.09</v>
      </c>
      <c r="H70" s="140">
        <f>+'t44'!J172</f>
        <v>169</v>
      </c>
      <c r="I70" s="140">
        <f>+'t44'!K172</f>
        <v>0.14000000000000001</v>
      </c>
      <c r="J70" s="140">
        <f>+'t44'!L172</f>
        <v>128</v>
      </c>
      <c r="K70" s="140">
        <f>+'t44'!M172</f>
        <v>0.11</v>
      </c>
      <c r="L70" s="140">
        <f>+'t44'!N172</f>
        <v>100</v>
      </c>
      <c r="M70" s="140">
        <f>+'t44'!O172</f>
        <v>0.08</v>
      </c>
      <c r="N70" s="140">
        <f>+'t44'!P172</f>
        <v>126</v>
      </c>
      <c r="O70" s="140">
        <f>+'t44'!Q172</f>
        <v>0.11</v>
      </c>
      <c r="P70" s="140">
        <f>+'t44'!R172</f>
        <v>66</v>
      </c>
      <c r="Q70" s="140">
        <f>+'t44'!S172</f>
        <v>0.1</v>
      </c>
      <c r="R70" s="140">
        <f>+'t44'!T172</f>
        <v>111</v>
      </c>
      <c r="S70" s="140">
        <f>+'t44'!U172</f>
        <v>0.15</v>
      </c>
      <c r="T70" s="140">
        <f>+'t44'!V172</f>
        <v>89</v>
      </c>
      <c r="U70" s="140">
        <f>+'t44'!W172</f>
        <v>0.11</v>
      </c>
      <c r="V70" s="140">
        <f>+'t44'!X172</f>
        <v>76</v>
      </c>
      <c r="W70" s="140">
        <f>+'t44'!Y172</f>
        <v>0.06</v>
      </c>
      <c r="X70" s="140">
        <f>+'t44'!Z172</f>
        <v>118</v>
      </c>
      <c r="Y70" s="140">
        <f>+'t44'!AA172</f>
        <v>0.16</v>
      </c>
      <c r="Z70" s="140">
        <f>+'t44'!AB172</f>
        <v>115</v>
      </c>
      <c r="AA70" s="140">
        <f>+'t44'!AC172</f>
        <v>0.11</v>
      </c>
      <c r="AB70" s="140">
        <f>+'t44'!AD172</f>
        <v>85</v>
      </c>
      <c r="AC70" s="140">
        <f>+'t44'!AE172</f>
        <v>7.0000000000000007E-2</v>
      </c>
      <c r="AD70" s="140">
        <f>+'t44'!AF172</f>
        <v>172</v>
      </c>
      <c r="AE70" s="140">
        <f>+'t44'!AG172</f>
        <v>0.14000000000000001</v>
      </c>
      <c r="AF70" s="140">
        <f>+'t44'!AH172</f>
        <v>128</v>
      </c>
      <c r="AG70" s="140">
        <f>+'t44'!AI172</f>
        <v>0.13</v>
      </c>
      <c r="AH70" s="140">
        <f>+'t44'!AJ172</f>
        <v>110</v>
      </c>
      <c r="AI70" s="140">
        <f>+'t44'!AK172</f>
        <v>0.09</v>
      </c>
      <c r="AJ70" s="140">
        <f>+'t44'!AL172</f>
        <v>78</v>
      </c>
      <c r="AK70" s="140">
        <f>+'t44'!AM172</f>
        <v>7.0000000000000007E-2</v>
      </c>
      <c r="AL70" s="140">
        <f>+'t44'!AN172</f>
        <v>105</v>
      </c>
      <c r="AM70" s="140">
        <f>+'t44'!AO172</f>
        <v>0.09</v>
      </c>
      <c r="AN70" s="140">
        <f>+'t44'!AP172</f>
        <v>105</v>
      </c>
      <c r="AO70" s="140">
        <f>+'t44'!AQ172</f>
        <v>0.11</v>
      </c>
      <c r="AP70" s="140">
        <f>+'t44'!AR172</f>
        <v>140</v>
      </c>
      <c r="AQ70" s="140">
        <f>+'t44'!AS172</f>
        <v>0.09</v>
      </c>
      <c r="AR70" s="140">
        <f>+'t44'!AT172</f>
        <v>432</v>
      </c>
      <c r="AS70" s="140">
        <f>+'t44'!AU172</f>
        <v>0.11</v>
      </c>
      <c r="AT70" s="140">
        <f>+'t44'!AV172</f>
        <v>510</v>
      </c>
      <c r="AU70" s="140">
        <f>+'t44'!AW172</f>
        <v>0.15</v>
      </c>
      <c r="AV70" s="140">
        <f>+'t44'!AX172</f>
        <v>509</v>
      </c>
      <c r="AW70" s="140">
        <f>+'t44'!AY172</f>
        <v>0.15</v>
      </c>
      <c r="AX70" s="140">
        <f>+'t44'!AZ172</f>
        <v>174</v>
      </c>
      <c r="AY70" s="140">
        <f>+'t44'!BA172</f>
        <v>0.06</v>
      </c>
      <c r="AZ70" s="140">
        <f>+'t44'!BB172</f>
        <v>193</v>
      </c>
      <c r="BA70" s="140">
        <f>+'t44'!BC172</f>
        <v>0.06</v>
      </c>
      <c r="BB70" s="140">
        <f>+'t44'!BD172</f>
        <v>161</v>
      </c>
      <c r="BC70" s="140">
        <f>+'t44'!BE172</f>
        <v>0.05</v>
      </c>
      <c r="BD70" s="140">
        <f>+'t44'!BF172</f>
        <v>148</v>
      </c>
      <c r="BE70" s="140">
        <f>+'t44'!BG172</f>
        <v>0.04</v>
      </c>
      <c r="BF70" s="140">
        <f>+'t44'!BH172</f>
        <v>286</v>
      </c>
      <c r="BG70" s="140">
        <f>+'t44'!BI172</f>
        <v>7.0000000000000007E-2</v>
      </c>
      <c r="BH70" s="140">
        <f>+'t44'!BJ172</f>
        <v>314</v>
      </c>
      <c r="BI70" s="140">
        <f>+'t44'!BK172</f>
        <v>0.09</v>
      </c>
      <c r="BJ70" s="140">
        <f>+'t44'!BL172</f>
        <v>290</v>
      </c>
      <c r="BK70" s="140">
        <f>+'t44'!BM172</f>
        <v>0.1</v>
      </c>
      <c r="BL70" s="140">
        <f>+'t44'!BN172</f>
        <v>343</v>
      </c>
      <c r="BM70" s="140">
        <f>+'t44'!BO172</f>
        <v>0.09</v>
      </c>
      <c r="BN70" s="140">
        <f>+'t44'!BP172</f>
        <v>253</v>
      </c>
      <c r="BO70" s="140">
        <f>+'t44'!BQ172</f>
        <v>0.11</v>
      </c>
      <c r="BP70" s="140">
        <f>+'t44'!BR172</f>
        <v>240</v>
      </c>
      <c r="BQ70" s="140">
        <f>+'t44'!BS172</f>
        <v>0.09</v>
      </c>
      <c r="BR70" s="140">
        <f>+'t44'!BT172</f>
        <v>372</v>
      </c>
      <c r="BS70" s="140">
        <f>+'t44'!BU172</f>
        <v>0.09</v>
      </c>
      <c r="BT70" s="140">
        <f>+'t44'!BV172</f>
        <v>374</v>
      </c>
      <c r="BU70" s="140">
        <f>+'t44'!BW172</f>
        <v>0.11</v>
      </c>
      <c r="BV70" s="140">
        <f>+'t44'!BX172</f>
        <v>295</v>
      </c>
      <c r="BW70" s="140">
        <f>+'t44'!BY172</f>
        <v>0.09</v>
      </c>
      <c r="BX70" s="140">
        <f>+'t44'!BZ172</f>
        <v>161</v>
      </c>
      <c r="BY70" s="140">
        <f>+'t44'!CA172</f>
        <v>0.05</v>
      </c>
      <c r="BZ70" s="140">
        <f>+'t44'!CB172</f>
        <v>284</v>
      </c>
      <c r="CA70" s="140">
        <f>+'t44'!CC172</f>
        <v>0.08</v>
      </c>
    </row>
    <row r="71" spans="1:79" s="365" customFormat="1" ht="16.5" customHeight="1" x14ac:dyDescent="0.45">
      <c r="A71" s="357" t="s">
        <v>942</v>
      </c>
      <c r="B71" s="140">
        <f>+'t44'!D173</f>
        <v>141</v>
      </c>
      <c r="C71" s="140">
        <f>+'t44'!E173</f>
        <v>0.13</v>
      </c>
      <c r="D71" s="140">
        <f>+'t44'!F173</f>
        <v>70</v>
      </c>
      <c r="E71" s="140">
        <f>+'t44'!G173</f>
        <v>0.11</v>
      </c>
      <c r="F71" s="140">
        <f>+'t44'!H173</f>
        <v>139</v>
      </c>
      <c r="G71" s="140">
        <f>+'t44'!I173</f>
        <v>0.25</v>
      </c>
      <c r="H71" s="140">
        <f>+'t44'!J173</f>
        <v>186</v>
      </c>
      <c r="I71" s="140">
        <f>+'t44'!K173</f>
        <v>0.3</v>
      </c>
      <c r="J71" s="140">
        <f>+'t44'!L173</f>
        <v>168</v>
      </c>
      <c r="K71" s="140">
        <f>+'t44'!M173</f>
        <v>0.25</v>
      </c>
      <c r="L71" s="140">
        <f>+'t44'!N173</f>
        <v>112</v>
      </c>
      <c r="M71" s="140">
        <f>+'t44'!O173</f>
        <v>0.22</v>
      </c>
      <c r="N71" s="140">
        <f>+'t44'!P173</f>
        <v>53</v>
      </c>
      <c r="O71" s="140">
        <f>+'t44'!Q173</f>
        <v>0.14000000000000001</v>
      </c>
      <c r="P71" s="140">
        <f>+'t44'!R173</f>
        <v>39</v>
      </c>
      <c r="Q71" s="140">
        <f>+'t44'!S173</f>
        <v>0.18</v>
      </c>
      <c r="R71" s="140">
        <f>+'t44'!T173</f>
        <v>75</v>
      </c>
      <c r="S71" s="140">
        <f>+'t44'!U173</f>
        <v>0.26</v>
      </c>
      <c r="T71" s="140">
        <f>+'t44'!V173</f>
        <v>71</v>
      </c>
      <c r="U71" s="140">
        <f>+'t44'!W173</f>
        <v>0.21</v>
      </c>
      <c r="V71" s="140">
        <f>+'t44'!X173</f>
        <v>88</v>
      </c>
      <c r="W71" s="140">
        <f>+'t44'!Y173</f>
        <v>0.26</v>
      </c>
      <c r="X71" s="140">
        <f>+'t44'!Z173</f>
        <v>43</v>
      </c>
      <c r="Y71" s="140">
        <f>+'t44'!AA173</f>
        <v>0.15</v>
      </c>
      <c r="Z71" s="140">
        <f>+'t44'!AB173</f>
        <v>58</v>
      </c>
      <c r="AA71" s="140">
        <f>+'t44'!AC173</f>
        <v>0.19</v>
      </c>
      <c r="AB71" s="140">
        <f>+'t44'!AD173</f>
        <v>122</v>
      </c>
      <c r="AC71" s="140">
        <f>+'t44'!AE173</f>
        <v>0.23</v>
      </c>
      <c r="AD71" s="140">
        <f>+'t44'!AF173</f>
        <v>116</v>
      </c>
      <c r="AE71" s="140">
        <f>+'t44'!AG173</f>
        <v>0.28999999999999998</v>
      </c>
      <c r="AF71" s="140">
        <f>+'t44'!AH173</f>
        <v>117</v>
      </c>
      <c r="AG71" s="140">
        <f>+'t44'!AI173</f>
        <v>0.17</v>
      </c>
      <c r="AH71" s="140">
        <f>+'t44'!AJ173</f>
        <v>158</v>
      </c>
      <c r="AI71" s="140">
        <f>+'t44'!AK173</f>
        <v>0.23</v>
      </c>
      <c r="AJ71" s="140">
        <f>+'t44'!AL173</f>
        <v>74</v>
      </c>
      <c r="AK71" s="140">
        <f>+'t44'!AM173</f>
        <v>0.15</v>
      </c>
      <c r="AL71" s="140">
        <f>+'t44'!AN173</f>
        <v>150</v>
      </c>
      <c r="AM71" s="140">
        <f>+'t44'!AO173</f>
        <v>0.16</v>
      </c>
      <c r="AN71" s="140">
        <f>+'t44'!AP173</f>
        <v>323</v>
      </c>
      <c r="AO71" s="140">
        <f>+'t44'!AQ173</f>
        <v>0.23</v>
      </c>
      <c r="AP71" s="140">
        <f>+'t44'!AR173</f>
        <v>199</v>
      </c>
      <c r="AQ71" s="140">
        <f>+'t44'!AS173</f>
        <v>0.14000000000000001</v>
      </c>
      <c r="AR71" s="140">
        <f>+'t44'!AT173</f>
        <v>140</v>
      </c>
      <c r="AS71" s="140">
        <f>+'t44'!AU173</f>
        <v>0.24</v>
      </c>
      <c r="AT71" s="140">
        <f>+'t44'!AV173</f>
        <v>174</v>
      </c>
      <c r="AU71" s="140">
        <f>+'t44'!AW173</f>
        <v>0.19</v>
      </c>
      <c r="AV71" s="140">
        <f>+'t44'!AX173</f>
        <v>257</v>
      </c>
      <c r="AW71" s="140">
        <f>+'t44'!AY173</f>
        <v>0.19</v>
      </c>
      <c r="AX71" s="140">
        <f>+'t44'!AZ173</f>
        <v>718</v>
      </c>
      <c r="AY71" s="140">
        <f>+'t44'!BA173</f>
        <v>3.18</v>
      </c>
      <c r="AZ71" s="140">
        <f>+'t44'!BB173</f>
        <v>499</v>
      </c>
      <c r="BA71" s="140">
        <f>+'t44'!BC173</f>
        <v>1.1100000000000001</v>
      </c>
      <c r="BB71" s="140">
        <f>+'t44'!BD173</f>
        <v>733</v>
      </c>
      <c r="BC71" s="140">
        <f>+'t44'!BE173</f>
        <v>1.52</v>
      </c>
      <c r="BD71" s="140">
        <f>+'t44'!BF173</f>
        <v>540</v>
      </c>
      <c r="BE71" s="140">
        <f>+'t44'!BG173</f>
        <v>1.01</v>
      </c>
      <c r="BF71" s="140">
        <f>+'t44'!BH173</f>
        <v>432</v>
      </c>
      <c r="BG71" s="140">
        <f>+'t44'!BI173</f>
        <v>1.17</v>
      </c>
      <c r="BH71" s="140">
        <f>+'t44'!BJ173</f>
        <v>401</v>
      </c>
      <c r="BI71" s="140">
        <f>+'t44'!BK173</f>
        <v>1.1000000000000001</v>
      </c>
      <c r="BJ71" s="140">
        <f>+'t44'!BL173</f>
        <v>529</v>
      </c>
      <c r="BK71" s="140">
        <f>+'t44'!BM173</f>
        <v>1.65</v>
      </c>
      <c r="BL71" s="140">
        <f>+'t44'!BN173</f>
        <v>306</v>
      </c>
      <c r="BM71" s="140">
        <f>+'t44'!BO173</f>
        <v>0.97</v>
      </c>
      <c r="BN71" s="140">
        <f>+'t44'!BP173</f>
        <v>285</v>
      </c>
      <c r="BO71" s="140">
        <f>+'t44'!BQ173</f>
        <v>1.35</v>
      </c>
      <c r="BP71" s="140">
        <f>+'t44'!BR173</f>
        <v>282</v>
      </c>
      <c r="BQ71" s="140">
        <f>+'t44'!BS173</f>
        <v>1.1599999999999999</v>
      </c>
      <c r="BR71" s="140">
        <f>+'t44'!BT173</f>
        <v>142</v>
      </c>
      <c r="BS71" s="140">
        <f>+'t44'!BU173</f>
        <v>0.62</v>
      </c>
      <c r="BT71" s="140">
        <f>+'t44'!BV173</f>
        <v>264</v>
      </c>
      <c r="BU71" s="140">
        <f>+'t44'!BW173</f>
        <v>0.89</v>
      </c>
      <c r="BV71" s="140">
        <f>+'t44'!BX173</f>
        <v>252</v>
      </c>
      <c r="BW71" s="140">
        <f>+'t44'!BY173</f>
        <v>0.82</v>
      </c>
      <c r="BX71" s="140">
        <f>+'t44'!BZ173</f>
        <v>240</v>
      </c>
      <c r="BY71" s="140">
        <f>+'t44'!CA173</f>
        <v>0.7</v>
      </c>
      <c r="BZ71" s="140">
        <f>+'t44'!CB173</f>
        <v>200</v>
      </c>
      <c r="CA71" s="140">
        <f>+'t44'!CC173</f>
        <v>0.71</v>
      </c>
    </row>
    <row r="72" spans="1:79" ht="16.5" customHeight="1" x14ac:dyDescent="0.45">
      <c r="A72" s="129" t="s">
        <v>263</v>
      </c>
      <c r="B72" s="94">
        <f>+B73-B83</f>
        <v>68848</v>
      </c>
      <c r="C72" s="94">
        <f t="shared" ref="C72:BN72" si="13">+C73-C83</f>
        <v>301.33999999999997</v>
      </c>
      <c r="D72" s="94">
        <f t="shared" si="13"/>
        <v>66198</v>
      </c>
      <c r="E72" s="94">
        <f t="shared" si="13"/>
        <v>280.01</v>
      </c>
      <c r="F72" s="94">
        <f t="shared" si="13"/>
        <v>76182</v>
      </c>
      <c r="G72" s="94">
        <f t="shared" si="13"/>
        <v>318.13</v>
      </c>
      <c r="H72" s="94">
        <f t="shared" si="13"/>
        <v>66297</v>
      </c>
      <c r="I72" s="94">
        <f t="shared" si="13"/>
        <v>273.70999999999998</v>
      </c>
      <c r="J72" s="94">
        <f t="shared" si="13"/>
        <v>73978</v>
      </c>
      <c r="K72" s="94">
        <f t="shared" si="13"/>
        <v>297.79000000000002</v>
      </c>
      <c r="L72" s="94">
        <f t="shared" si="13"/>
        <v>76112</v>
      </c>
      <c r="M72" s="94">
        <f t="shared" si="13"/>
        <v>303.36</v>
      </c>
      <c r="N72" s="94">
        <f t="shared" si="13"/>
        <v>74596</v>
      </c>
      <c r="O72" s="94">
        <f t="shared" si="13"/>
        <v>314</v>
      </c>
      <c r="P72" s="94">
        <f t="shared" si="13"/>
        <v>71485</v>
      </c>
      <c r="Q72" s="94">
        <f t="shared" si="13"/>
        <v>310</v>
      </c>
      <c r="R72" s="94">
        <f t="shared" si="13"/>
        <v>75989</v>
      </c>
      <c r="S72" s="94">
        <f t="shared" si="13"/>
        <v>332.28000000000003</v>
      </c>
      <c r="T72" s="94">
        <f t="shared" si="13"/>
        <v>73352</v>
      </c>
      <c r="U72" s="94">
        <f t="shared" si="13"/>
        <v>326.70999999999998</v>
      </c>
      <c r="V72" s="94">
        <f t="shared" si="13"/>
        <v>76295</v>
      </c>
      <c r="W72" s="94">
        <f t="shared" si="13"/>
        <v>320.22000000000003</v>
      </c>
      <c r="X72" s="94">
        <f t="shared" si="13"/>
        <v>77892</v>
      </c>
      <c r="Y72" s="94">
        <f t="shared" si="13"/>
        <v>312.25</v>
      </c>
      <c r="Z72" s="94">
        <f t="shared" si="13"/>
        <v>61163</v>
      </c>
      <c r="AA72" s="94">
        <f t="shared" si="13"/>
        <v>241.44</v>
      </c>
      <c r="AB72" s="94">
        <f t="shared" si="13"/>
        <v>68461</v>
      </c>
      <c r="AC72" s="94">
        <f t="shared" si="13"/>
        <v>259.32</v>
      </c>
      <c r="AD72" s="94">
        <f t="shared" si="13"/>
        <v>74749</v>
      </c>
      <c r="AE72" s="94">
        <f t="shared" si="13"/>
        <v>294.45</v>
      </c>
      <c r="AF72" s="94">
        <f t="shared" si="13"/>
        <v>57832</v>
      </c>
      <c r="AG72" s="94">
        <f t="shared" si="13"/>
        <v>240.19</v>
      </c>
      <c r="AH72" s="94">
        <f t="shared" si="13"/>
        <v>72556</v>
      </c>
      <c r="AI72" s="94">
        <f t="shared" si="13"/>
        <v>297.27999999999997</v>
      </c>
      <c r="AJ72" s="94">
        <f t="shared" si="13"/>
        <v>70080</v>
      </c>
      <c r="AK72" s="94">
        <f t="shared" si="13"/>
        <v>301.21999999999997</v>
      </c>
      <c r="AL72" s="94">
        <f t="shared" si="13"/>
        <v>66697</v>
      </c>
      <c r="AM72" s="94">
        <f t="shared" si="13"/>
        <v>294.88</v>
      </c>
      <c r="AN72" s="94">
        <f t="shared" si="13"/>
        <v>67472</v>
      </c>
      <c r="AO72" s="94">
        <f t="shared" si="13"/>
        <v>303.22999999999996</v>
      </c>
      <c r="AP72" s="94">
        <f t="shared" si="13"/>
        <v>73991</v>
      </c>
      <c r="AQ72" s="94">
        <f t="shared" si="13"/>
        <v>341.36</v>
      </c>
      <c r="AR72" s="94">
        <f t="shared" si="13"/>
        <v>76106</v>
      </c>
      <c r="AS72" s="94">
        <f t="shared" si="13"/>
        <v>349.61</v>
      </c>
      <c r="AT72" s="94">
        <f t="shared" si="13"/>
        <v>86191</v>
      </c>
      <c r="AU72" s="94">
        <f t="shared" si="13"/>
        <v>333.37</v>
      </c>
      <c r="AV72" s="94">
        <f t="shared" si="13"/>
        <v>69075</v>
      </c>
      <c r="AW72" s="94">
        <f t="shared" si="13"/>
        <v>308.64</v>
      </c>
      <c r="AX72" s="94">
        <f t="shared" si="13"/>
        <v>56151</v>
      </c>
      <c r="AY72" s="94">
        <f t="shared" si="13"/>
        <v>248.68</v>
      </c>
      <c r="AZ72" s="94">
        <f t="shared" si="13"/>
        <v>58969</v>
      </c>
      <c r="BA72" s="94">
        <f t="shared" si="13"/>
        <v>278.74</v>
      </c>
      <c r="BB72" s="94">
        <f t="shared" si="13"/>
        <v>65897</v>
      </c>
      <c r="BC72" s="94">
        <f t="shared" si="13"/>
        <v>304.69</v>
      </c>
      <c r="BD72" s="94">
        <f t="shared" si="13"/>
        <v>52700</v>
      </c>
      <c r="BE72" s="94">
        <f t="shared" si="13"/>
        <v>245.31</v>
      </c>
      <c r="BF72" s="94">
        <f t="shared" si="13"/>
        <v>68550</v>
      </c>
      <c r="BG72" s="94">
        <f t="shared" si="13"/>
        <v>319.39</v>
      </c>
      <c r="BH72" s="94">
        <f t="shared" si="13"/>
        <v>63961</v>
      </c>
      <c r="BI72" s="94">
        <f t="shared" si="13"/>
        <v>307.40000000000003</v>
      </c>
      <c r="BJ72" s="94">
        <f t="shared" si="13"/>
        <v>61155</v>
      </c>
      <c r="BK72" s="94">
        <f t="shared" si="13"/>
        <v>296.56</v>
      </c>
      <c r="BL72" s="94">
        <f t="shared" si="13"/>
        <v>67007</v>
      </c>
      <c r="BM72" s="94">
        <f t="shared" si="13"/>
        <v>330.57</v>
      </c>
      <c r="BN72" s="94">
        <f t="shared" si="13"/>
        <v>66887</v>
      </c>
      <c r="BO72" s="94">
        <f t="shared" ref="BO72:CA72" si="14">+BO73-BO83</f>
        <v>334.98</v>
      </c>
      <c r="BP72" s="94">
        <f t="shared" si="14"/>
        <v>67112</v>
      </c>
      <c r="BQ72" s="94">
        <f t="shared" si="14"/>
        <v>342.98999999999995</v>
      </c>
      <c r="BR72" s="94">
        <f t="shared" si="14"/>
        <v>68701</v>
      </c>
      <c r="BS72" s="94">
        <f t="shared" si="14"/>
        <v>355.95</v>
      </c>
      <c r="BT72" s="94">
        <f t="shared" si="14"/>
        <v>64735</v>
      </c>
      <c r="BU72" s="94">
        <f t="shared" si="14"/>
        <v>325.85000000000002</v>
      </c>
      <c r="BV72" s="94">
        <f t="shared" si="14"/>
        <v>61607</v>
      </c>
      <c r="BW72" s="94">
        <f t="shared" si="14"/>
        <v>302</v>
      </c>
      <c r="BX72" s="94">
        <f t="shared" si="14"/>
        <v>53490</v>
      </c>
      <c r="BY72" s="94">
        <f t="shared" si="14"/>
        <v>261.24</v>
      </c>
      <c r="BZ72" s="94">
        <f t="shared" si="14"/>
        <v>64594</v>
      </c>
      <c r="CA72" s="94">
        <f t="shared" si="14"/>
        <v>310.65999999999997</v>
      </c>
    </row>
    <row r="73" spans="1:79" ht="16.5" customHeight="1" x14ac:dyDescent="0.45">
      <c r="A73" s="129" t="s">
        <v>113</v>
      </c>
      <c r="B73" s="94">
        <f>+'t44'!D185</f>
        <v>69450</v>
      </c>
      <c r="C73" s="94">
        <f>+'t44'!E185</f>
        <v>305.38</v>
      </c>
      <c r="D73" s="94">
        <f>+'t44'!F185</f>
        <v>66620</v>
      </c>
      <c r="E73" s="94">
        <f>+'t44'!G185</f>
        <v>282.89</v>
      </c>
      <c r="F73" s="94">
        <f>+'t44'!H185</f>
        <v>76744</v>
      </c>
      <c r="G73" s="94">
        <f>+'t44'!I185</f>
        <v>321.88</v>
      </c>
      <c r="H73" s="94">
        <f>+'t44'!J185</f>
        <v>66781</v>
      </c>
      <c r="I73" s="94">
        <f>+'t44'!K185</f>
        <v>276.89</v>
      </c>
      <c r="J73" s="94">
        <f>+'t44'!L185</f>
        <v>74566</v>
      </c>
      <c r="K73" s="94">
        <f>+'t44'!M185</f>
        <v>301.49</v>
      </c>
      <c r="L73" s="94">
        <f>+'t44'!N185</f>
        <v>76658</v>
      </c>
      <c r="M73" s="94">
        <f>+'t44'!O185</f>
        <v>307.04000000000002</v>
      </c>
      <c r="N73" s="94">
        <f>+'t44'!P185</f>
        <v>75218</v>
      </c>
      <c r="O73" s="94">
        <f>+'t44'!Q185</f>
        <v>318.13</v>
      </c>
      <c r="P73" s="94">
        <f>+'t44'!R185</f>
        <v>71989</v>
      </c>
      <c r="Q73" s="94">
        <f>+'t44'!S185</f>
        <v>313.20999999999998</v>
      </c>
      <c r="R73" s="94">
        <f>+'t44'!T185</f>
        <v>76699</v>
      </c>
      <c r="S73" s="94">
        <f>+'t44'!U185</f>
        <v>336.99</v>
      </c>
      <c r="T73" s="94">
        <f>+'t44'!V185</f>
        <v>74010</v>
      </c>
      <c r="U73" s="94">
        <f>+'t44'!W185</f>
        <v>330.81</v>
      </c>
      <c r="V73" s="94">
        <f>+'t44'!X185</f>
        <v>76903</v>
      </c>
      <c r="W73" s="94">
        <f>+'t44'!Y185</f>
        <v>324.49</v>
      </c>
      <c r="X73" s="94">
        <f>+'t44'!Z185</f>
        <v>78449</v>
      </c>
      <c r="Y73" s="94">
        <f>+'t44'!AA185</f>
        <v>316.08</v>
      </c>
      <c r="Z73" s="94">
        <f>+'t44'!AB185</f>
        <v>61579</v>
      </c>
      <c r="AA73" s="94">
        <f>+'t44'!AC185</f>
        <v>244.3</v>
      </c>
      <c r="AB73" s="94">
        <f>+'t44'!AD185</f>
        <v>68961</v>
      </c>
      <c r="AC73" s="94">
        <f>+'t44'!AE185</f>
        <v>261.87</v>
      </c>
      <c r="AD73" s="94">
        <f>+'t44'!AF185</f>
        <v>75259</v>
      </c>
      <c r="AE73" s="94">
        <f>+'t44'!AG185</f>
        <v>298</v>
      </c>
      <c r="AF73" s="94">
        <f>+'t44'!AH185</f>
        <v>58423</v>
      </c>
      <c r="AG73" s="94">
        <f>+'t44'!AI185</f>
        <v>243.93</v>
      </c>
      <c r="AH73" s="94">
        <f>+'t44'!AJ185</f>
        <v>73222</v>
      </c>
      <c r="AI73" s="94">
        <f>+'t44'!AK185</f>
        <v>301.25</v>
      </c>
      <c r="AJ73" s="94">
        <f>+'t44'!AL185</f>
        <v>70686</v>
      </c>
      <c r="AK73" s="94">
        <f>+'t44'!AM185</f>
        <v>304.89999999999998</v>
      </c>
      <c r="AL73" s="94">
        <f>+'t44'!AN185</f>
        <v>67483</v>
      </c>
      <c r="AM73" s="94">
        <f>+'t44'!AO185</f>
        <v>299.57</v>
      </c>
      <c r="AN73" s="94">
        <f>+'t44'!AP185</f>
        <v>68191</v>
      </c>
      <c r="AO73" s="94">
        <f>+'t44'!AQ185</f>
        <v>307.83999999999997</v>
      </c>
      <c r="AP73" s="94">
        <f>+'t44'!AR185</f>
        <v>74639</v>
      </c>
      <c r="AQ73" s="94">
        <f>+'t44'!AS185</f>
        <v>345.94</v>
      </c>
      <c r="AR73" s="94">
        <f>+'t44'!AT185</f>
        <v>76820</v>
      </c>
      <c r="AS73" s="94">
        <f>+'t44'!AU185</f>
        <v>354.44</v>
      </c>
      <c r="AT73" s="94">
        <f>+'t44'!AV185</f>
        <v>86871</v>
      </c>
      <c r="AU73" s="94">
        <f>+'t44'!AW185</f>
        <v>338.12</v>
      </c>
      <c r="AV73" s="94">
        <f>+'t44'!AX185</f>
        <v>69695</v>
      </c>
      <c r="AW73" s="94">
        <f>+'t44'!AY185</f>
        <v>312.81</v>
      </c>
      <c r="AX73" s="94">
        <f>+'t44'!AZ185</f>
        <v>56607</v>
      </c>
      <c r="AY73" s="94">
        <f>+'t44'!BA185</f>
        <v>251.72</v>
      </c>
      <c r="AZ73" s="94">
        <f>+'t44'!BB185</f>
        <v>59498</v>
      </c>
      <c r="BA73" s="94">
        <f>+'t44'!BC185</f>
        <v>282.42</v>
      </c>
      <c r="BB73" s="94">
        <f>+'t44'!BD185</f>
        <v>66486</v>
      </c>
      <c r="BC73" s="94">
        <f>+'t44'!BE185</f>
        <v>309.08</v>
      </c>
      <c r="BD73" s="94">
        <f>+'t44'!BF185</f>
        <v>53148</v>
      </c>
      <c r="BE73" s="94">
        <f>+'t44'!BG185</f>
        <v>248.48</v>
      </c>
      <c r="BF73" s="94">
        <f>+'t44'!BH185</f>
        <v>69088</v>
      </c>
      <c r="BG73" s="94">
        <f>+'t44'!BI185</f>
        <v>323.27</v>
      </c>
      <c r="BH73" s="94">
        <f>+'t44'!BJ185</f>
        <v>64540</v>
      </c>
      <c r="BI73" s="94">
        <f>+'t44'!BK185</f>
        <v>311.85000000000002</v>
      </c>
      <c r="BJ73" s="94">
        <f>+'t44'!BL185</f>
        <v>61697</v>
      </c>
      <c r="BK73" s="94">
        <f>+'t44'!BM185</f>
        <v>300.36</v>
      </c>
      <c r="BL73" s="94">
        <f>+'t44'!BN185</f>
        <v>67631</v>
      </c>
      <c r="BM73" s="94">
        <f>+'t44'!BO185</f>
        <v>335.94</v>
      </c>
      <c r="BN73" s="94">
        <f>+'t44'!BP185</f>
        <v>67457</v>
      </c>
      <c r="BO73" s="94">
        <f>+'t44'!BQ185</f>
        <v>339.42</v>
      </c>
      <c r="BP73" s="94">
        <f>+'t44'!BR185</f>
        <v>67617</v>
      </c>
      <c r="BQ73" s="94">
        <f>+'t44'!BS185</f>
        <v>347.21</v>
      </c>
      <c r="BR73" s="94">
        <f>+'t44'!BT185</f>
        <v>69334</v>
      </c>
      <c r="BS73" s="94">
        <f>+'t44'!BU185</f>
        <v>361.53</v>
      </c>
      <c r="BT73" s="94">
        <f>+'t44'!BV185</f>
        <v>65390</v>
      </c>
      <c r="BU73" s="94">
        <f>+'t44'!BW185</f>
        <v>330.68</v>
      </c>
      <c r="BV73" s="94">
        <f>+'t44'!BX185</f>
        <v>62128</v>
      </c>
      <c r="BW73" s="94">
        <f>+'t44'!BY185</f>
        <v>306.52999999999997</v>
      </c>
      <c r="BX73" s="94">
        <f>+'t44'!BZ185</f>
        <v>54037</v>
      </c>
      <c r="BY73" s="94">
        <f>+'t44'!CA185</f>
        <v>265.47000000000003</v>
      </c>
      <c r="BZ73" s="94">
        <f>+'t44'!CB185</f>
        <v>65135</v>
      </c>
      <c r="CA73" s="94">
        <f>+'t44'!CC185</f>
        <v>315.27999999999997</v>
      </c>
    </row>
    <row r="74" spans="1:79" ht="16.5" customHeight="1" x14ac:dyDescent="0.45">
      <c r="A74" s="358" t="s">
        <v>476</v>
      </c>
      <c r="B74" s="94">
        <f>+'t44'!D186</f>
        <v>49351</v>
      </c>
      <c r="C74" s="94">
        <f>+'t44'!E186</f>
        <v>186.12</v>
      </c>
      <c r="D74" s="94">
        <f>+'t44'!F186</f>
        <v>49271</v>
      </c>
      <c r="E74" s="94">
        <f>+'t44'!G186</f>
        <v>178.32</v>
      </c>
      <c r="F74" s="94">
        <f>+'t44'!H186</f>
        <v>56118</v>
      </c>
      <c r="G74" s="94">
        <f>+'t44'!I186</f>
        <v>204.33</v>
      </c>
      <c r="H74" s="94">
        <f>+'t44'!J186</f>
        <v>49163</v>
      </c>
      <c r="I74" s="94">
        <f>+'t44'!K186</f>
        <v>174.33</v>
      </c>
      <c r="J74" s="94">
        <f>+'t44'!L186</f>
        <v>55368</v>
      </c>
      <c r="K74" s="94">
        <f>+'t44'!M186</f>
        <v>195.08</v>
      </c>
      <c r="L74" s="94">
        <f>+'t44'!N186</f>
        <v>56563</v>
      </c>
      <c r="M74" s="94">
        <f>+'t44'!O186</f>
        <v>197.89</v>
      </c>
      <c r="N74" s="94">
        <f>+'t44'!P186</f>
        <v>54099</v>
      </c>
      <c r="O74" s="94">
        <f>+'t44'!Q186</f>
        <v>199.01</v>
      </c>
      <c r="P74" s="94">
        <f>+'t44'!R186</f>
        <v>51028</v>
      </c>
      <c r="Q74" s="94">
        <f>+'t44'!S186</f>
        <v>190.47</v>
      </c>
      <c r="R74" s="94">
        <f>+'t44'!T186</f>
        <v>54164</v>
      </c>
      <c r="S74" s="94">
        <f>+'t44'!U186</f>
        <v>200.75</v>
      </c>
      <c r="T74" s="94">
        <f>+'t44'!V186</f>
        <v>51465</v>
      </c>
      <c r="U74" s="94">
        <f>+'t44'!W186</f>
        <v>195.3</v>
      </c>
      <c r="V74" s="94">
        <f>+'t44'!X186</f>
        <v>55340</v>
      </c>
      <c r="W74" s="94">
        <f>+'t44'!Y186</f>
        <v>197.74</v>
      </c>
      <c r="X74" s="94">
        <f>+'t44'!Z186</f>
        <v>58784</v>
      </c>
      <c r="Y74" s="94">
        <f>+'t44'!AA186</f>
        <v>204.34</v>
      </c>
      <c r="Z74" s="94">
        <f>+'t44'!AB186</f>
        <v>46505</v>
      </c>
      <c r="AA74" s="94">
        <f>+'t44'!AC186</f>
        <v>162.46</v>
      </c>
      <c r="AB74" s="94">
        <f>+'t44'!AD186</f>
        <v>53573</v>
      </c>
      <c r="AC74" s="94">
        <f>+'t44'!AE186</f>
        <v>181.35</v>
      </c>
      <c r="AD74" s="94">
        <f>+'t44'!AF186</f>
        <v>56866</v>
      </c>
      <c r="AE74" s="94">
        <f>+'t44'!AG186</f>
        <v>197.7</v>
      </c>
      <c r="AF74" s="94">
        <f>+'t44'!AH186</f>
        <v>43471</v>
      </c>
      <c r="AG74" s="94">
        <f>+'t44'!AI186</f>
        <v>158.61000000000001</v>
      </c>
      <c r="AH74" s="94">
        <f>+'t44'!AJ186</f>
        <v>54518</v>
      </c>
      <c r="AI74" s="94">
        <f>+'t44'!AK186</f>
        <v>198.75</v>
      </c>
      <c r="AJ74" s="94">
        <f>+'t44'!AL186</f>
        <v>51519</v>
      </c>
      <c r="AK74" s="94">
        <f>+'t44'!AM186</f>
        <v>194.5</v>
      </c>
      <c r="AL74" s="94">
        <f>+'t44'!AN186</f>
        <v>48859</v>
      </c>
      <c r="AM74" s="94">
        <f>+'t44'!AO186</f>
        <v>189.8</v>
      </c>
      <c r="AN74" s="94">
        <f>+'t44'!AP186</f>
        <v>49102</v>
      </c>
      <c r="AO74" s="94">
        <f>+'t44'!AQ186</f>
        <v>191.93</v>
      </c>
      <c r="AP74" s="94">
        <f>+'t44'!AR186</f>
        <v>53109</v>
      </c>
      <c r="AQ74" s="94">
        <f>+'t44'!AS186</f>
        <v>209.47</v>
      </c>
      <c r="AR74" s="94">
        <f>+'t44'!AT186</f>
        <v>55017</v>
      </c>
      <c r="AS74" s="94">
        <f>+'t44'!AU186</f>
        <v>219.2</v>
      </c>
      <c r="AT74" s="94">
        <f>+'t44'!AV186</f>
        <v>64829</v>
      </c>
      <c r="AU74" s="94">
        <f>+'t44'!AW186</f>
        <v>198.14</v>
      </c>
      <c r="AV74" s="94">
        <f>+'t44'!AX186</f>
        <v>49578</v>
      </c>
      <c r="AW74" s="94">
        <f>+'t44'!AY186</f>
        <v>195.19</v>
      </c>
      <c r="AX74" s="94">
        <f>+'t44'!AZ186</f>
        <v>45061</v>
      </c>
      <c r="AY74" s="94">
        <f>+'t44'!BA186</f>
        <v>182.39</v>
      </c>
      <c r="AZ74" s="94">
        <f>+'t44'!BB186</f>
        <v>47579</v>
      </c>
      <c r="BA74" s="94">
        <f>+'t44'!BC186</f>
        <v>191.67</v>
      </c>
      <c r="BB74" s="94">
        <f>+'t44'!BD186</f>
        <v>52402</v>
      </c>
      <c r="BC74" s="94">
        <f>+'t44'!BE186</f>
        <v>217.84</v>
      </c>
      <c r="BD74" s="94">
        <f>+'t44'!BF186</f>
        <v>42836</v>
      </c>
      <c r="BE74" s="94">
        <f>+'t44'!BG186</f>
        <v>179.77</v>
      </c>
      <c r="BF74" s="94">
        <f>+'t44'!BH186</f>
        <v>54956</v>
      </c>
      <c r="BG74" s="94">
        <f>+'t44'!BI186</f>
        <v>231.05</v>
      </c>
      <c r="BH74" s="94">
        <f>+'t44'!BJ186</f>
        <v>50382</v>
      </c>
      <c r="BI74" s="94">
        <f>+'t44'!BK186</f>
        <v>215.95</v>
      </c>
      <c r="BJ74" s="94">
        <f>+'t44'!BL186</f>
        <v>48526</v>
      </c>
      <c r="BK74" s="94">
        <f>+'t44'!BM186</f>
        <v>207.3</v>
      </c>
      <c r="BL74" s="94">
        <f>+'t44'!BN186</f>
        <v>52997</v>
      </c>
      <c r="BM74" s="94">
        <f>+'t44'!BO186</f>
        <v>233.55</v>
      </c>
      <c r="BN74" s="94">
        <f>+'t44'!BP186</f>
        <v>52146</v>
      </c>
      <c r="BO74" s="94">
        <f>+'t44'!BQ186</f>
        <v>232.78</v>
      </c>
      <c r="BP74" s="94">
        <f>+'t44'!BR186</f>
        <v>51735</v>
      </c>
      <c r="BQ74" s="94">
        <f>+'t44'!BS186</f>
        <v>240.32</v>
      </c>
      <c r="BR74" s="94">
        <f>+'t44'!BT186</f>
        <v>52693</v>
      </c>
      <c r="BS74" s="94">
        <f>+'t44'!BU186</f>
        <v>254.76</v>
      </c>
      <c r="BT74" s="94">
        <f>+'t44'!BV186</f>
        <v>50854</v>
      </c>
      <c r="BU74" s="94">
        <f>+'t44'!BW186</f>
        <v>242.48</v>
      </c>
      <c r="BV74" s="94">
        <f>+'t44'!BX186</f>
        <v>50575</v>
      </c>
      <c r="BW74" s="94">
        <f>+'t44'!BY186</f>
        <v>234.86</v>
      </c>
      <c r="BX74" s="94">
        <f>+'t44'!BZ186</f>
        <v>42162</v>
      </c>
      <c r="BY74" s="94">
        <f>+'t44'!CA186</f>
        <v>193.51</v>
      </c>
      <c r="BZ74" s="94">
        <f>+'t44'!CB186</f>
        <v>52419</v>
      </c>
      <c r="CA74" s="94">
        <f>+'t44'!CC186</f>
        <v>237.11</v>
      </c>
    </row>
    <row r="75" spans="1:79" ht="16.5" customHeight="1" x14ac:dyDescent="0.45">
      <c r="A75" s="357" t="s">
        <v>477</v>
      </c>
      <c r="B75" s="94">
        <f>+'t44'!D187</f>
        <v>41942</v>
      </c>
      <c r="C75" s="94">
        <f>+'t44'!E187</f>
        <v>160.36000000000001</v>
      </c>
      <c r="D75" s="94">
        <f>+'t44'!F187</f>
        <v>41944</v>
      </c>
      <c r="E75" s="94">
        <f>+'t44'!G187</f>
        <v>154.59</v>
      </c>
      <c r="F75" s="94">
        <f>+'t44'!H187</f>
        <v>50576</v>
      </c>
      <c r="G75" s="94">
        <f>+'t44'!I187</f>
        <v>183.13</v>
      </c>
      <c r="H75" s="94">
        <f>+'t44'!J187</f>
        <v>44583</v>
      </c>
      <c r="I75" s="94">
        <f>+'t44'!K187</f>
        <v>158.69</v>
      </c>
      <c r="J75" s="94">
        <f>+'t44'!L187</f>
        <v>48275</v>
      </c>
      <c r="K75" s="94">
        <f>+'t44'!M187</f>
        <v>168.73</v>
      </c>
      <c r="L75" s="94">
        <f>+'t44'!N187</f>
        <v>48339</v>
      </c>
      <c r="M75" s="94">
        <f>+'t44'!O187</f>
        <v>167.14</v>
      </c>
      <c r="N75" s="94">
        <f>+'t44'!P187</f>
        <v>47740</v>
      </c>
      <c r="O75" s="94">
        <f>+'t44'!Q187</f>
        <v>169.71</v>
      </c>
      <c r="P75" s="94">
        <f>+'t44'!R187</f>
        <v>43283</v>
      </c>
      <c r="Q75" s="94">
        <f>+'t44'!S187</f>
        <v>150.47999999999999</v>
      </c>
      <c r="R75" s="94">
        <f>+'t44'!T187</f>
        <v>45596</v>
      </c>
      <c r="S75" s="94">
        <f>+'t44'!U187</f>
        <v>159.99</v>
      </c>
      <c r="T75" s="94">
        <f>+'t44'!V187</f>
        <v>41742</v>
      </c>
      <c r="U75" s="94">
        <f>+'t44'!W187</f>
        <v>149.81</v>
      </c>
      <c r="V75" s="94">
        <f>+'t44'!X187</f>
        <v>47707</v>
      </c>
      <c r="W75" s="94">
        <f>+'t44'!Y187</f>
        <v>165.14</v>
      </c>
      <c r="X75" s="94">
        <f>+'t44'!Z187</f>
        <v>49944</v>
      </c>
      <c r="Y75" s="94">
        <f>+'t44'!AA187</f>
        <v>172.38</v>
      </c>
      <c r="Z75" s="94">
        <f>+'t44'!AB187</f>
        <v>40483</v>
      </c>
      <c r="AA75" s="94">
        <f>+'t44'!AC187</f>
        <v>137.61000000000001</v>
      </c>
      <c r="AB75" s="94">
        <f>+'t44'!AD187</f>
        <v>47312</v>
      </c>
      <c r="AC75" s="94">
        <f>+'t44'!AE187</f>
        <v>156.81</v>
      </c>
      <c r="AD75" s="94">
        <f>+'t44'!AF187</f>
        <v>49910</v>
      </c>
      <c r="AE75" s="94">
        <f>+'t44'!AG187</f>
        <v>170.25</v>
      </c>
      <c r="AF75" s="94">
        <f>+'t44'!AH187</f>
        <v>38933</v>
      </c>
      <c r="AG75" s="94">
        <f>+'t44'!AI187</f>
        <v>138.33000000000001</v>
      </c>
      <c r="AH75" s="94">
        <f>+'t44'!AJ187</f>
        <v>48500</v>
      </c>
      <c r="AI75" s="94">
        <f>+'t44'!AK187</f>
        <v>173.78</v>
      </c>
      <c r="AJ75" s="94">
        <f>+'t44'!AL187</f>
        <v>45124</v>
      </c>
      <c r="AK75" s="94">
        <f>+'t44'!AM187</f>
        <v>165.85</v>
      </c>
      <c r="AL75" s="94">
        <f>+'t44'!AN187</f>
        <v>43869</v>
      </c>
      <c r="AM75" s="94">
        <f>+'t44'!AO187</f>
        <v>164.74</v>
      </c>
      <c r="AN75" s="94">
        <f>+'t44'!AP187</f>
        <v>43615</v>
      </c>
      <c r="AO75" s="94">
        <f>+'t44'!AQ187</f>
        <v>164.77</v>
      </c>
      <c r="AP75" s="94">
        <f>+'t44'!AR187</f>
        <v>47716</v>
      </c>
      <c r="AQ75" s="94">
        <f>+'t44'!AS187</f>
        <v>177.26</v>
      </c>
      <c r="AR75" s="94">
        <f>+'t44'!AT187</f>
        <v>47501</v>
      </c>
      <c r="AS75" s="94">
        <f>+'t44'!AU187</f>
        <v>183.95</v>
      </c>
      <c r="AT75" s="94">
        <f>+'t44'!AV187</f>
        <v>58419</v>
      </c>
      <c r="AU75" s="94">
        <f>+'t44'!AW187</f>
        <v>165.99</v>
      </c>
      <c r="AV75" s="94">
        <f>+'t44'!AX187</f>
        <v>42682</v>
      </c>
      <c r="AW75" s="94">
        <f>+'t44'!AY187</f>
        <v>167.46</v>
      </c>
      <c r="AX75" s="94">
        <f>+'t44'!AZ187</f>
        <v>37247</v>
      </c>
      <c r="AY75" s="94">
        <f>+'t44'!BA187</f>
        <v>146.59</v>
      </c>
      <c r="AZ75" s="94">
        <f>+'t44'!BB187</f>
        <v>39535</v>
      </c>
      <c r="BA75" s="94">
        <f>+'t44'!BC187</f>
        <v>156.63999999999999</v>
      </c>
      <c r="BB75" s="94">
        <f>+'t44'!BD187</f>
        <v>42459</v>
      </c>
      <c r="BC75" s="94">
        <f>+'t44'!BE187</f>
        <v>171.13</v>
      </c>
      <c r="BD75" s="94">
        <f>+'t44'!BF187</f>
        <v>34665</v>
      </c>
      <c r="BE75" s="94">
        <f>+'t44'!BG187</f>
        <v>142.80000000000001</v>
      </c>
      <c r="BF75" s="94">
        <f>+'t44'!BH187</f>
        <v>44064</v>
      </c>
      <c r="BG75" s="94">
        <f>+'t44'!BI187</f>
        <v>182.85</v>
      </c>
      <c r="BH75" s="94">
        <f>+'t44'!BJ187</f>
        <v>40275</v>
      </c>
      <c r="BI75" s="94">
        <f>+'t44'!BK187</f>
        <v>167.43</v>
      </c>
      <c r="BJ75" s="94">
        <f>+'t44'!BL187</f>
        <v>38460</v>
      </c>
      <c r="BK75" s="94">
        <f>+'t44'!BM187</f>
        <v>158.76</v>
      </c>
      <c r="BL75" s="94">
        <f>+'t44'!BN187</f>
        <v>41603</v>
      </c>
      <c r="BM75" s="94">
        <f>+'t44'!BO187</f>
        <v>176.83</v>
      </c>
      <c r="BN75" s="94">
        <f>+'t44'!BP187</f>
        <v>40279</v>
      </c>
      <c r="BO75" s="94">
        <f>+'t44'!BQ187</f>
        <v>175.29</v>
      </c>
      <c r="BP75" s="94">
        <f>+'t44'!BR187</f>
        <v>40312</v>
      </c>
      <c r="BQ75" s="94">
        <f>+'t44'!BS187</f>
        <v>182</v>
      </c>
      <c r="BR75" s="94">
        <f>+'t44'!BT187</f>
        <v>42214</v>
      </c>
      <c r="BS75" s="94">
        <f>+'t44'!BU187</f>
        <v>198.59</v>
      </c>
      <c r="BT75" s="94">
        <f>+'t44'!BV187</f>
        <v>38757</v>
      </c>
      <c r="BU75" s="94">
        <f>+'t44'!BW187</f>
        <v>182.18</v>
      </c>
      <c r="BV75" s="94">
        <f>+'t44'!BX187</f>
        <v>39499</v>
      </c>
      <c r="BW75" s="94">
        <f>+'t44'!BY187</f>
        <v>184.3</v>
      </c>
      <c r="BX75" s="94">
        <f>+'t44'!BZ187</f>
        <v>32996</v>
      </c>
      <c r="BY75" s="94">
        <f>+'t44'!CA187</f>
        <v>149.46</v>
      </c>
      <c r="BZ75" s="94">
        <f>+'t44'!CB187</f>
        <v>41739</v>
      </c>
      <c r="CA75" s="94">
        <f>+'t44'!CC187</f>
        <v>185.69</v>
      </c>
    </row>
    <row r="76" spans="1:79" ht="16.5" customHeight="1" x14ac:dyDescent="0.45">
      <c r="A76" s="358" t="s">
        <v>478</v>
      </c>
      <c r="B76" s="94">
        <f>+'t44'!D188</f>
        <v>6624</v>
      </c>
      <c r="C76" s="94">
        <f>+'t44'!E188</f>
        <v>14.98</v>
      </c>
      <c r="D76" s="94">
        <f>+'t44'!F188</f>
        <v>6620</v>
      </c>
      <c r="E76" s="94">
        <f>+'t44'!G188</f>
        <v>14.95</v>
      </c>
      <c r="F76" s="94">
        <f>+'t44'!H188</f>
        <v>4712</v>
      </c>
      <c r="G76" s="94">
        <f>+'t44'!I188</f>
        <v>10.67</v>
      </c>
      <c r="H76" s="94">
        <f>+'t44'!J188</f>
        <v>4088</v>
      </c>
      <c r="I76" s="94">
        <f>+'t44'!K188</f>
        <v>8.83</v>
      </c>
      <c r="J76" s="94">
        <f>+'t44'!L188</f>
        <v>5920</v>
      </c>
      <c r="K76" s="94">
        <f>+'t44'!M188</f>
        <v>12.76</v>
      </c>
      <c r="L76" s="94">
        <f>+'t44'!N188</f>
        <v>6711</v>
      </c>
      <c r="M76" s="94">
        <f>+'t44'!O188</f>
        <v>13.91</v>
      </c>
      <c r="N76" s="94">
        <f>+'t44'!P188</f>
        <v>4734</v>
      </c>
      <c r="O76" s="94">
        <f>+'t44'!Q188</f>
        <v>10.62</v>
      </c>
      <c r="P76" s="94">
        <f>+'t44'!R188</f>
        <v>6001</v>
      </c>
      <c r="Q76" s="94">
        <f>+'t44'!S188</f>
        <v>12.68</v>
      </c>
      <c r="R76" s="94">
        <f>+'t44'!T188</f>
        <v>6168</v>
      </c>
      <c r="S76" s="94">
        <f>+'t44'!U188</f>
        <v>13.72</v>
      </c>
      <c r="T76" s="94">
        <f>+'t44'!V188</f>
        <v>6987</v>
      </c>
      <c r="U76" s="94">
        <f>+'t44'!W188</f>
        <v>15.06</v>
      </c>
      <c r="V76" s="94">
        <f>+'t44'!X188</f>
        <v>5808</v>
      </c>
      <c r="W76" s="94">
        <f>+'t44'!Y188</f>
        <v>12.82</v>
      </c>
      <c r="X76" s="94">
        <f>+'t44'!Z188</f>
        <v>7370</v>
      </c>
      <c r="Y76" s="94">
        <f>+'t44'!AA188</f>
        <v>15.86</v>
      </c>
      <c r="Z76" s="94">
        <f>+'t44'!AB188</f>
        <v>4665</v>
      </c>
      <c r="AA76" s="94">
        <f>+'t44'!AC188</f>
        <v>10.69</v>
      </c>
      <c r="AB76" s="94">
        <f>+'t44'!AD188</f>
        <v>4897</v>
      </c>
      <c r="AC76" s="94">
        <f>+'t44'!AE188</f>
        <v>10.46</v>
      </c>
      <c r="AD76" s="94">
        <f>+'t44'!AF188</f>
        <v>5546</v>
      </c>
      <c r="AE76" s="94">
        <f>+'t44'!AG188</f>
        <v>11.89</v>
      </c>
      <c r="AF76" s="94">
        <f>+'t44'!AH188</f>
        <v>3407</v>
      </c>
      <c r="AG76" s="94">
        <f>+'t44'!AI188</f>
        <v>7.35</v>
      </c>
      <c r="AH76" s="94">
        <f>+'t44'!AJ188</f>
        <v>4728</v>
      </c>
      <c r="AI76" s="94">
        <f>+'t44'!AK188</f>
        <v>10.34</v>
      </c>
      <c r="AJ76" s="94">
        <f>+'t44'!AL188</f>
        <v>4768</v>
      </c>
      <c r="AK76" s="94">
        <f>+'t44'!AM188</f>
        <v>10.199999999999999</v>
      </c>
      <c r="AL76" s="94">
        <f>+'t44'!AN188</f>
        <v>3613</v>
      </c>
      <c r="AM76" s="94">
        <f>+'t44'!AO188</f>
        <v>8.08</v>
      </c>
      <c r="AN76" s="94">
        <f>+'t44'!AP188</f>
        <v>3747</v>
      </c>
      <c r="AO76" s="94">
        <f>+'t44'!AQ188</f>
        <v>8.15</v>
      </c>
      <c r="AP76" s="94">
        <f>+'t44'!AR188</f>
        <v>3291</v>
      </c>
      <c r="AQ76" s="94">
        <f>+'t44'!AS188</f>
        <v>7.75</v>
      </c>
      <c r="AR76" s="94">
        <f>+'t44'!AT188</f>
        <v>5445</v>
      </c>
      <c r="AS76" s="94">
        <f>+'t44'!AU188</f>
        <v>11.39</v>
      </c>
      <c r="AT76" s="94">
        <f>+'t44'!AV188</f>
        <v>4514</v>
      </c>
      <c r="AU76" s="94">
        <f>+'t44'!AW188</f>
        <v>10.1</v>
      </c>
      <c r="AV76" s="94">
        <f>+'t44'!AX188</f>
        <v>5469</v>
      </c>
      <c r="AW76" s="94">
        <f>+'t44'!AY188</f>
        <v>11.64</v>
      </c>
      <c r="AX76" s="94">
        <f>+'t44'!AZ188</f>
        <v>2873</v>
      </c>
      <c r="AY76" s="94">
        <f>+'t44'!BA188</f>
        <v>6.38</v>
      </c>
      <c r="AZ76" s="94">
        <f>+'t44'!BB188</f>
        <v>2953</v>
      </c>
      <c r="BA76" s="94">
        <f>+'t44'!BC188</f>
        <v>6.51</v>
      </c>
      <c r="BB76" s="94">
        <f>+'t44'!BD188</f>
        <v>4052</v>
      </c>
      <c r="BC76" s="94">
        <f>+'t44'!BE188</f>
        <v>8.91</v>
      </c>
      <c r="BD76" s="94">
        <f>+'t44'!BF188</f>
        <v>3227</v>
      </c>
      <c r="BE76" s="94">
        <f>+'t44'!BG188</f>
        <v>7.1</v>
      </c>
      <c r="BF76" s="94">
        <f>+'t44'!BH188</f>
        <v>4559</v>
      </c>
      <c r="BG76" s="94">
        <f>+'t44'!BI188</f>
        <v>9.74</v>
      </c>
      <c r="BH76" s="94">
        <f>+'t44'!BJ188</f>
        <v>3932</v>
      </c>
      <c r="BI76" s="94">
        <f>+'t44'!BK188</f>
        <v>8.48</v>
      </c>
      <c r="BJ76" s="94">
        <f>+'t44'!BL188</f>
        <v>3920</v>
      </c>
      <c r="BK76" s="94">
        <f>+'t44'!BM188</f>
        <v>8.73</v>
      </c>
      <c r="BL76" s="94">
        <f>+'t44'!BN188</f>
        <v>5189</v>
      </c>
      <c r="BM76" s="94">
        <f>+'t44'!BO188</f>
        <v>11.33</v>
      </c>
      <c r="BN76" s="94">
        <f>+'t44'!BP188</f>
        <v>4763</v>
      </c>
      <c r="BO76" s="94">
        <f>+'t44'!BQ188</f>
        <v>10.23</v>
      </c>
      <c r="BP76" s="94">
        <f>+'t44'!BR188</f>
        <v>4621</v>
      </c>
      <c r="BQ76" s="94">
        <f>+'t44'!BS188</f>
        <v>9.9</v>
      </c>
      <c r="BR76" s="94">
        <f>+'t44'!BT188</f>
        <v>4337</v>
      </c>
      <c r="BS76" s="94">
        <f>+'t44'!BU188</f>
        <v>9.4600000000000009</v>
      </c>
      <c r="BT76" s="94">
        <f>+'t44'!BV188</f>
        <v>5079</v>
      </c>
      <c r="BU76" s="94">
        <f>+'t44'!BW188</f>
        <v>11.19</v>
      </c>
      <c r="BV76" s="94">
        <f>+'t44'!BX188</f>
        <v>5039</v>
      </c>
      <c r="BW76" s="94">
        <f>+'t44'!BY188</f>
        <v>10.56</v>
      </c>
      <c r="BX76" s="94">
        <f>+'t44'!BZ188</f>
        <v>3845</v>
      </c>
      <c r="BY76" s="94">
        <f>+'t44'!CA188</f>
        <v>8.84</v>
      </c>
      <c r="BZ76" s="94">
        <f>+'t44'!CB188</f>
        <v>4551</v>
      </c>
      <c r="CA76" s="94">
        <f>+'t44'!CC188</f>
        <v>11.46</v>
      </c>
    </row>
    <row r="77" spans="1:79" ht="16.5" customHeight="1" x14ac:dyDescent="0.45">
      <c r="A77" s="357" t="s">
        <v>479</v>
      </c>
      <c r="B77" s="94">
        <f>+'t44'!D189</f>
        <v>265</v>
      </c>
      <c r="C77" s="94">
        <f>+'t44'!E189</f>
        <v>4.04</v>
      </c>
      <c r="D77" s="94">
        <f>+'t44'!F189</f>
        <v>151</v>
      </c>
      <c r="E77" s="94">
        <f>+'t44'!G189</f>
        <v>1.95</v>
      </c>
      <c r="F77" s="94">
        <f>+'t44'!H189</f>
        <v>276</v>
      </c>
      <c r="G77" s="94">
        <f>+'t44'!I189</f>
        <v>3.46</v>
      </c>
      <c r="H77" s="94">
        <f>+'t44'!J189</f>
        <v>144</v>
      </c>
      <c r="I77" s="94">
        <f>+'t44'!K189</f>
        <v>1.64</v>
      </c>
      <c r="J77" s="94">
        <f>+'t44'!L189</f>
        <v>215</v>
      </c>
      <c r="K77" s="94">
        <f>+'t44'!M189</f>
        <v>3.03</v>
      </c>
      <c r="L77" s="94">
        <f>+'t44'!N189</f>
        <v>215</v>
      </c>
      <c r="M77" s="94">
        <f>+'t44'!O189</f>
        <v>2.97</v>
      </c>
      <c r="N77" s="94">
        <f>+'t44'!P189</f>
        <v>305</v>
      </c>
      <c r="O77" s="94">
        <f>+'t44'!Q189</f>
        <v>4.45</v>
      </c>
      <c r="P77" s="94">
        <f>+'t44'!R189</f>
        <v>282</v>
      </c>
      <c r="Q77" s="94">
        <f>+'t44'!S189</f>
        <v>3.05</v>
      </c>
      <c r="R77" s="94">
        <f>+'t44'!T189</f>
        <v>340</v>
      </c>
      <c r="S77" s="94">
        <f>+'t44'!U189</f>
        <v>4.34</v>
      </c>
      <c r="T77" s="94">
        <f>+'t44'!V189</f>
        <v>321</v>
      </c>
      <c r="U77" s="94">
        <f>+'t44'!W189</f>
        <v>4.1900000000000004</v>
      </c>
      <c r="V77" s="94">
        <f>+'t44'!X189</f>
        <v>318</v>
      </c>
      <c r="W77" s="94">
        <f>+'t44'!Y189</f>
        <v>3.74</v>
      </c>
      <c r="X77" s="94">
        <f>+'t44'!Z189</f>
        <v>311</v>
      </c>
      <c r="Y77" s="94">
        <f>+'t44'!AA189</f>
        <v>3.76</v>
      </c>
      <c r="Z77" s="94">
        <f>+'t44'!AB189</f>
        <v>195</v>
      </c>
      <c r="AA77" s="94">
        <f>+'t44'!AC189</f>
        <v>1.68</v>
      </c>
      <c r="AB77" s="94">
        <f>+'t44'!AD189</f>
        <v>179</v>
      </c>
      <c r="AC77" s="94">
        <f>+'t44'!AE189</f>
        <v>1.95</v>
      </c>
      <c r="AD77" s="94">
        <f>+'t44'!AF189</f>
        <v>204</v>
      </c>
      <c r="AE77" s="94">
        <f>+'t44'!AG189</f>
        <v>2.2999999999999998</v>
      </c>
      <c r="AF77" s="94">
        <f>+'t44'!AH189</f>
        <v>140</v>
      </c>
      <c r="AG77" s="94">
        <f>+'t44'!AI189</f>
        <v>1.31</v>
      </c>
      <c r="AH77" s="94">
        <f>+'t44'!AJ189</f>
        <v>171</v>
      </c>
      <c r="AI77" s="94">
        <f>+'t44'!AK189</f>
        <v>1.44</v>
      </c>
      <c r="AJ77" s="94">
        <f>+'t44'!AL189</f>
        <v>253</v>
      </c>
      <c r="AK77" s="94">
        <f>+'t44'!AM189</f>
        <v>2.66</v>
      </c>
      <c r="AL77" s="94">
        <f>+'t44'!AN189</f>
        <v>349</v>
      </c>
      <c r="AM77" s="94">
        <f>+'t44'!AO189</f>
        <v>4.3499999999999996</v>
      </c>
      <c r="AN77" s="94">
        <f>+'t44'!AP189</f>
        <v>316</v>
      </c>
      <c r="AO77" s="94">
        <f>+'t44'!AQ189</f>
        <v>3.51</v>
      </c>
      <c r="AP77" s="94">
        <f>+'t44'!AR189</f>
        <v>289</v>
      </c>
      <c r="AQ77" s="94">
        <f>+'t44'!AS189</f>
        <v>2.9</v>
      </c>
      <c r="AR77" s="94">
        <f>+'t44'!AT189</f>
        <v>318</v>
      </c>
      <c r="AS77" s="94">
        <f>+'t44'!AU189</f>
        <v>3.49</v>
      </c>
      <c r="AT77" s="94">
        <f>+'t44'!AV189</f>
        <v>317</v>
      </c>
      <c r="AU77" s="94">
        <f>+'t44'!AW189</f>
        <v>3.73</v>
      </c>
      <c r="AV77" s="94">
        <f>+'t44'!AX189</f>
        <v>238</v>
      </c>
      <c r="AW77" s="94">
        <f>+'t44'!AY189</f>
        <v>2.34</v>
      </c>
      <c r="AX77" s="94">
        <f>+'t44'!AZ189</f>
        <v>147</v>
      </c>
      <c r="AY77" s="94">
        <f>+'t44'!BA189</f>
        <v>1.73</v>
      </c>
      <c r="AZ77" s="94">
        <f>+'t44'!BB189</f>
        <v>113</v>
      </c>
      <c r="BA77" s="94">
        <f>+'t44'!BC189</f>
        <v>1.1000000000000001</v>
      </c>
      <c r="BB77" s="94">
        <f>+'t44'!BD189</f>
        <v>241</v>
      </c>
      <c r="BC77" s="94">
        <f>+'t44'!BE189</f>
        <v>2.29</v>
      </c>
      <c r="BD77" s="94">
        <f>+'t44'!BF189</f>
        <v>115</v>
      </c>
      <c r="BE77" s="94">
        <f>+'t44'!BG189</f>
        <v>0.91</v>
      </c>
      <c r="BF77" s="94">
        <f>+'t44'!BH189</f>
        <v>117</v>
      </c>
      <c r="BG77" s="94">
        <f>+'t44'!BI189</f>
        <v>1.1399999999999999</v>
      </c>
      <c r="BH77" s="94">
        <f>+'t44'!BJ189</f>
        <v>155</v>
      </c>
      <c r="BI77" s="94">
        <f>+'t44'!BK189</f>
        <v>1.62</v>
      </c>
      <c r="BJ77" s="94">
        <f>+'t44'!BL189</f>
        <v>205</v>
      </c>
      <c r="BK77" s="94">
        <f>+'t44'!BM189</f>
        <v>2.48</v>
      </c>
      <c r="BL77" s="94">
        <f>+'t44'!BN189</f>
        <v>161</v>
      </c>
      <c r="BM77" s="94">
        <f>+'t44'!BO189</f>
        <v>2.46</v>
      </c>
      <c r="BN77" s="94">
        <f>+'t44'!BP189</f>
        <v>131</v>
      </c>
      <c r="BO77" s="94">
        <f>+'t44'!BQ189</f>
        <v>1.88</v>
      </c>
      <c r="BP77" s="94">
        <f>+'t44'!BR189</f>
        <v>184</v>
      </c>
      <c r="BQ77" s="94">
        <f>+'t44'!BS189</f>
        <v>2.81</v>
      </c>
      <c r="BR77" s="94">
        <f>+'t44'!BT189</f>
        <v>170</v>
      </c>
      <c r="BS77" s="94">
        <f>+'t44'!BU189</f>
        <v>1.91</v>
      </c>
      <c r="BT77" s="94">
        <f>+'t44'!BV189</f>
        <v>119</v>
      </c>
      <c r="BU77" s="94">
        <f>+'t44'!BW189</f>
        <v>1.05</v>
      </c>
      <c r="BV77" s="94">
        <f>+'t44'!BX189</f>
        <v>113</v>
      </c>
      <c r="BW77" s="94">
        <f>+'t44'!BY189</f>
        <v>1.32</v>
      </c>
      <c r="BX77" s="94">
        <f>+'t44'!BZ189</f>
        <v>108</v>
      </c>
      <c r="BY77" s="94">
        <f>+'t44'!CA189</f>
        <v>1.34</v>
      </c>
      <c r="BZ77" s="94">
        <f>+'t44'!CB189</f>
        <v>105</v>
      </c>
      <c r="CA77" s="94">
        <f>+'t44'!CC189</f>
        <v>1.17</v>
      </c>
    </row>
    <row r="78" spans="1:79" ht="16.5" customHeight="1" x14ac:dyDescent="0.45">
      <c r="A78" s="358" t="s">
        <v>480</v>
      </c>
      <c r="B78" s="94">
        <f>+'t44'!D190</f>
        <v>520</v>
      </c>
      <c r="C78" s="94">
        <f>+'t44'!E190</f>
        <v>6.75</v>
      </c>
      <c r="D78" s="94">
        <f>+'t44'!F190</f>
        <v>556</v>
      </c>
      <c r="E78" s="94">
        <f>+'t44'!G190</f>
        <v>6.83</v>
      </c>
      <c r="F78" s="94">
        <f>+'t44'!H190</f>
        <v>554</v>
      </c>
      <c r="G78" s="94">
        <f>+'t44'!I190</f>
        <v>7.06</v>
      </c>
      <c r="H78" s="94">
        <f>+'t44'!J190</f>
        <v>347</v>
      </c>
      <c r="I78" s="94">
        <f>+'t44'!K190</f>
        <v>5.17</v>
      </c>
      <c r="J78" s="94">
        <f>+'t44'!L190</f>
        <v>957</v>
      </c>
      <c r="K78" s="94">
        <f>+'t44'!M190</f>
        <v>10.57</v>
      </c>
      <c r="L78" s="94">
        <f>+'t44'!N190</f>
        <v>1298</v>
      </c>
      <c r="M78" s="94">
        <f>+'t44'!O190</f>
        <v>13.88</v>
      </c>
      <c r="N78" s="94">
        <f>+'t44'!P190</f>
        <v>1320</v>
      </c>
      <c r="O78" s="94">
        <f>+'t44'!Q190</f>
        <v>14.24</v>
      </c>
      <c r="P78" s="94">
        <f>+'t44'!R190</f>
        <v>1462</v>
      </c>
      <c r="Q78" s="94">
        <f>+'t44'!S190</f>
        <v>24.26</v>
      </c>
      <c r="R78" s="94">
        <f>+'t44'!T190</f>
        <v>2060</v>
      </c>
      <c r="S78" s="94">
        <f>+'t44'!U190</f>
        <v>22.7</v>
      </c>
      <c r="T78" s="94">
        <f>+'t44'!V190</f>
        <v>2414</v>
      </c>
      <c r="U78" s="94">
        <f>+'t44'!W190</f>
        <v>26.23</v>
      </c>
      <c r="V78" s="94">
        <f>+'t44'!X190</f>
        <v>1507</v>
      </c>
      <c r="W78" s="94">
        <f>+'t44'!Y190</f>
        <v>16.03</v>
      </c>
      <c r="X78" s="94">
        <f>+'t44'!Z190</f>
        <v>1158</v>
      </c>
      <c r="Y78" s="94">
        <f>+'t44'!AA190</f>
        <v>12.33</v>
      </c>
      <c r="Z78" s="94">
        <f>+'t44'!AB190</f>
        <v>1162</v>
      </c>
      <c r="AA78" s="94">
        <f>+'t44'!AC190</f>
        <v>12.49</v>
      </c>
      <c r="AB78" s="94">
        <f>+'t44'!AD190</f>
        <v>1186</v>
      </c>
      <c r="AC78" s="94">
        <f>+'t44'!AE190</f>
        <v>12.13</v>
      </c>
      <c r="AD78" s="94">
        <f>+'t44'!AF190</f>
        <v>1206</v>
      </c>
      <c r="AE78" s="94">
        <f>+'t44'!AG190</f>
        <v>13.25</v>
      </c>
      <c r="AF78" s="94">
        <f>+'t44'!AH190</f>
        <v>991</v>
      </c>
      <c r="AG78" s="94">
        <f>+'t44'!AI190</f>
        <v>11.61</v>
      </c>
      <c r="AH78" s="94">
        <f>+'t44'!AJ190</f>
        <v>1119</v>
      </c>
      <c r="AI78" s="94">
        <f>+'t44'!AK190</f>
        <v>13.2</v>
      </c>
      <c r="AJ78" s="94">
        <f>+'t44'!AL190</f>
        <v>1375</v>
      </c>
      <c r="AK78" s="94">
        <f>+'t44'!AM190</f>
        <v>15.78</v>
      </c>
      <c r="AL78" s="94">
        <f>+'t44'!AN190</f>
        <v>1028</v>
      </c>
      <c r="AM78" s="94">
        <f>+'t44'!AO190</f>
        <v>12.63</v>
      </c>
      <c r="AN78" s="94">
        <f>+'t44'!AP190</f>
        <v>1424</v>
      </c>
      <c r="AO78" s="94">
        <f>+'t44'!AQ190</f>
        <v>15.5</v>
      </c>
      <c r="AP78" s="94">
        <f>+'t44'!AR190</f>
        <v>1813</v>
      </c>
      <c r="AQ78" s="94">
        <f>+'t44'!AS190</f>
        <v>21.55</v>
      </c>
      <c r="AR78" s="94">
        <f>+'t44'!AT190</f>
        <v>1753</v>
      </c>
      <c r="AS78" s="94">
        <f>+'t44'!AU190</f>
        <v>20.37</v>
      </c>
      <c r="AT78" s="94">
        <f>+'t44'!AV190</f>
        <v>1580</v>
      </c>
      <c r="AU78" s="94">
        <f>+'t44'!AW190</f>
        <v>18.32</v>
      </c>
      <c r="AV78" s="94">
        <f>+'t44'!AX190</f>
        <v>1189</v>
      </c>
      <c r="AW78" s="94">
        <f>+'t44'!AY190</f>
        <v>13.75</v>
      </c>
      <c r="AX78" s="94">
        <f>+'t44'!AZ190</f>
        <v>1287</v>
      </c>
      <c r="AY78" s="94">
        <f>+'t44'!BA190</f>
        <v>15.24</v>
      </c>
      <c r="AZ78" s="94">
        <f>+'t44'!BB190</f>
        <v>1069</v>
      </c>
      <c r="BA78" s="94">
        <f>+'t44'!BC190</f>
        <v>13.28</v>
      </c>
      <c r="BB78" s="94">
        <f>+'t44'!BD190</f>
        <v>1492</v>
      </c>
      <c r="BC78" s="94">
        <f>+'t44'!BE190</f>
        <v>19.03</v>
      </c>
      <c r="BD78" s="94">
        <f>+'t44'!BF190</f>
        <v>1178</v>
      </c>
      <c r="BE78" s="94">
        <f>+'t44'!BG190</f>
        <v>15.14</v>
      </c>
      <c r="BF78" s="94">
        <f>+'t44'!BH190</f>
        <v>1550</v>
      </c>
      <c r="BG78" s="94">
        <f>+'t44'!BI190</f>
        <v>19.32</v>
      </c>
      <c r="BH78" s="94">
        <f>+'t44'!BJ190</f>
        <v>1737</v>
      </c>
      <c r="BI78" s="94">
        <f>+'t44'!BK190</f>
        <v>21.05</v>
      </c>
      <c r="BJ78" s="94">
        <f>+'t44'!BL190</f>
        <v>1816</v>
      </c>
      <c r="BK78" s="94">
        <f>+'t44'!BM190</f>
        <v>22.33</v>
      </c>
      <c r="BL78" s="94">
        <f>+'t44'!BN190</f>
        <v>2277</v>
      </c>
      <c r="BM78" s="94">
        <f>+'t44'!BO190</f>
        <v>27.82</v>
      </c>
      <c r="BN78" s="94">
        <f>+'t44'!BP190</f>
        <v>1992</v>
      </c>
      <c r="BO78" s="94">
        <f>+'t44'!BQ190</f>
        <v>26.45</v>
      </c>
      <c r="BP78" s="94">
        <f>+'t44'!BR190</f>
        <v>2353</v>
      </c>
      <c r="BQ78" s="94">
        <f>+'t44'!BS190</f>
        <v>29.26</v>
      </c>
      <c r="BR78" s="94">
        <f>+'t44'!BT190</f>
        <v>2327</v>
      </c>
      <c r="BS78" s="94">
        <f>+'t44'!BU190</f>
        <v>28.61</v>
      </c>
      <c r="BT78" s="94">
        <f>+'t44'!BV190</f>
        <v>1874</v>
      </c>
      <c r="BU78" s="94">
        <f>+'t44'!BW190</f>
        <v>24.08</v>
      </c>
      <c r="BV78" s="94">
        <f>+'t44'!BX190</f>
        <v>1495</v>
      </c>
      <c r="BW78" s="94">
        <f>+'t44'!BY190</f>
        <v>18.36</v>
      </c>
      <c r="BX78" s="94">
        <f>+'t44'!BZ190</f>
        <v>1219</v>
      </c>
      <c r="BY78" s="94">
        <f>+'t44'!CA190</f>
        <v>15.67</v>
      </c>
      <c r="BZ78" s="94">
        <f>+'t44'!CB190</f>
        <v>1514</v>
      </c>
      <c r="CA78" s="94">
        <f>+'t44'!CC190</f>
        <v>19.91</v>
      </c>
    </row>
    <row r="79" spans="1:79" ht="16.5" customHeight="1" x14ac:dyDescent="0.45">
      <c r="A79" s="357" t="s">
        <v>481</v>
      </c>
      <c r="B79" s="94">
        <f>+'t44'!D191</f>
        <v>0</v>
      </c>
      <c r="C79" s="94">
        <f>+'t44'!E191</f>
        <v>0</v>
      </c>
      <c r="D79" s="94">
        <f>+'t44'!F191</f>
        <v>0</v>
      </c>
      <c r="E79" s="94">
        <f>+'t44'!G191</f>
        <v>0</v>
      </c>
      <c r="F79" s="94">
        <f>+'t44'!H191</f>
        <v>0</v>
      </c>
      <c r="G79" s="94">
        <f>+'t44'!I191</f>
        <v>0</v>
      </c>
      <c r="H79" s="94">
        <f>+'t44'!J191</f>
        <v>0</v>
      </c>
      <c r="I79" s="94">
        <f>+'t44'!K191</f>
        <v>0</v>
      </c>
      <c r="J79" s="94">
        <f>+'t44'!L191</f>
        <v>0</v>
      </c>
      <c r="K79" s="94">
        <f>+'t44'!M191</f>
        <v>0</v>
      </c>
      <c r="L79" s="94">
        <f>+'t44'!N191</f>
        <v>0</v>
      </c>
      <c r="M79" s="94">
        <f>+'t44'!O191</f>
        <v>0</v>
      </c>
      <c r="N79" s="94">
        <f>+'t44'!P191</f>
        <v>0</v>
      </c>
      <c r="O79" s="94">
        <f>+'t44'!Q191</f>
        <v>0</v>
      </c>
      <c r="P79" s="94">
        <f>+'t44'!R191</f>
        <v>0</v>
      </c>
      <c r="Q79" s="94">
        <f>+'t44'!S191</f>
        <v>0</v>
      </c>
      <c r="R79" s="94">
        <f>+'t44'!T191</f>
        <v>0</v>
      </c>
      <c r="S79" s="94">
        <f>+'t44'!U191</f>
        <v>0</v>
      </c>
      <c r="T79" s="94">
        <f>+'t44'!V191</f>
        <v>0</v>
      </c>
      <c r="U79" s="94">
        <f>+'t44'!W191</f>
        <v>0</v>
      </c>
      <c r="V79" s="94">
        <f>+'t44'!X191</f>
        <v>0</v>
      </c>
      <c r="W79" s="94">
        <f>+'t44'!Y191</f>
        <v>0</v>
      </c>
      <c r="X79" s="94">
        <f>+'t44'!Z191</f>
        <v>0</v>
      </c>
      <c r="Y79" s="94">
        <f>+'t44'!AA191</f>
        <v>0</v>
      </c>
      <c r="Z79" s="94">
        <f>+'t44'!AB191</f>
        <v>0</v>
      </c>
      <c r="AA79" s="94">
        <f>+'t44'!AC191</f>
        <v>0</v>
      </c>
      <c r="AB79" s="94">
        <f>+'t44'!AD191</f>
        <v>0</v>
      </c>
      <c r="AC79" s="94">
        <f>+'t44'!AE191</f>
        <v>0</v>
      </c>
      <c r="AD79" s="94">
        <f>+'t44'!AF191</f>
        <v>0</v>
      </c>
      <c r="AE79" s="94">
        <f>+'t44'!AG191</f>
        <v>0</v>
      </c>
      <c r="AF79" s="94">
        <f>+'t44'!AH191</f>
        <v>0</v>
      </c>
      <c r="AG79" s="94">
        <f>+'t44'!AI191</f>
        <v>0</v>
      </c>
      <c r="AH79" s="94">
        <f>+'t44'!AJ191</f>
        <v>0</v>
      </c>
      <c r="AI79" s="94">
        <f>+'t44'!AK191</f>
        <v>0</v>
      </c>
      <c r="AJ79" s="94">
        <f>+'t44'!AL191</f>
        <v>0</v>
      </c>
      <c r="AK79" s="94">
        <f>+'t44'!AM191</f>
        <v>0</v>
      </c>
      <c r="AL79" s="94">
        <f>+'t44'!AN191</f>
        <v>0</v>
      </c>
      <c r="AM79" s="94">
        <f>+'t44'!AO191</f>
        <v>0</v>
      </c>
      <c r="AN79" s="94">
        <f>+'t44'!AP191</f>
        <v>0</v>
      </c>
      <c r="AO79" s="94">
        <f>+'t44'!AQ191</f>
        <v>0</v>
      </c>
      <c r="AP79" s="94">
        <f>+'t44'!AR191</f>
        <v>0</v>
      </c>
      <c r="AQ79" s="94">
        <f>+'t44'!AS191</f>
        <v>0</v>
      </c>
      <c r="AR79" s="94">
        <f>+'t44'!AT191</f>
        <v>0</v>
      </c>
      <c r="AS79" s="94">
        <f>+'t44'!AU191</f>
        <v>0</v>
      </c>
      <c r="AT79" s="94">
        <f>+'t44'!AV191</f>
        <v>0</v>
      </c>
      <c r="AU79" s="94">
        <f>+'t44'!AW191</f>
        <v>0</v>
      </c>
      <c r="AV79" s="94">
        <f>+'t44'!AX191</f>
        <v>0</v>
      </c>
      <c r="AW79" s="94">
        <f>+'t44'!AY191</f>
        <v>0</v>
      </c>
      <c r="AX79" s="94">
        <f>+'t44'!AZ191</f>
        <v>1</v>
      </c>
      <c r="AY79" s="94">
        <f>+'t44'!BA191</f>
        <v>0.01</v>
      </c>
      <c r="AZ79" s="94">
        <f>+'t44'!BB191</f>
        <v>16</v>
      </c>
      <c r="BA79" s="94">
        <f>+'t44'!BC191</f>
        <v>0.32</v>
      </c>
      <c r="BB79" s="94">
        <f>+'t44'!BD191</f>
        <v>24</v>
      </c>
      <c r="BC79" s="94">
        <f>+'t44'!BE191</f>
        <v>0.36</v>
      </c>
      <c r="BD79" s="94">
        <f>+'t44'!BF191</f>
        <v>16</v>
      </c>
      <c r="BE79" s="94">
        <f>+'t44'!BG191</f>
        <v>0.33</v>
      </c>
      <c r="BF79" s="94">
        <f>+'t44'!BH191</f>
        <v>15</v>
      </c>
      <c r="BG79" s="94">
        <f>+'t44'!BI191</f>
        <v>0.28000000000000003</v>
      </c>
      <c r="BH79" s="94">
        <f>+'t44'!BJ191</f>
        <v>23</v>
      </c>
      <c r="BI79" s="94">
        <f>+'t44'!BK191</f>
        <v>0.43</v>
      </c>
      <c r="BJ79" s="94">
        <f>+'t44'!BL191</f>
        <v>4</v>
      </c>
      <c r="BK79" s="94">
        <f>+'t44'!BM191</f>
        <v>0.05</v>
      </c>
      <c r="BL79" s="94">
        <f>+'t44'!BN191</f>
        <v>5</v>
      </c>
      <c r="BM79" s="94">
        <f>+'t44'!BO191</f>
        <v>0.05</v>
      </c>
      <c r="BN79" s="94">
        <f>+'t44'!BP191</f>
        <v>11</v>
      </c>
      <c r="BO79" s="94">
        <f>+'t44'!BQ191</f>
        <v>0.13</v>
      </c>
      <c r="BP79" s="94">
        <f>+'t44'!BR191</f>
        <v>7</v>
      </c>
      <c r="BQ79" s="94">
        <f>+'t44'!BS191</f>
        <v>0.05</v>
      </c>
      <c r="BR79" s="94">
        <f>+'t44'!BT191</f>
        <v>20</v>
      </c>
      <c r="BS79" s="94">
        <f>+'t44'!BU191</f>
        <v>0.12</v>
      </c>
      <c r="BT79" s="94">
        <f>+'t44'!BV191</f>
        <v>59</v>
      </c>
      <c r="BU79" s="94">
        <f>+'t44'!BW191</f>
        <v>0.35</v>
      </c>
      <c r="BV79" s="94">
        <f>+'t44'!BX191</f>
        <v>8</v>
      </c>
      <c r="BW79" s="94">
        <f>+'t44'!BY191</f>
        <v>7.0000000000000007E-2</v>
      </c>
      <c r="BX79" s="94">
        <f>+'t44'!BZ191</f>
        <v>8</v>
      </c>
      <c r="BY79" s="94">
        <f>+'t44'!CA191</f>
        <v>7.0000000000000007E-2</v>
      </c>
      <c r="BZ79" s="94">
        <f>+'t44'!CB191</f>
        <v>8</v>
      </c>
      <c r="CA79" s="94">
        <f>+'t44'!CC191</f>
        <v>0.08</v>
      </c>
    </row>
    <row r="80" spans="1:79" ht="16.5" customHeight="1" x14ac:dyDescent="0.45">
      <c r="A80" s="358" t="s">
        <v>943</v>
      </c>
      <c r="B80" s="94">
        <f>+'t44'!D192</f>
        <v>0</v>
      </c>
      <c r="C80" s="94">
        <f>+'t44'!E192</f>
        <v>0</v>
      </c>
      <c r="D80" s="94">
        <f>+'t44'!F192</f>
        <v>0</v>
      </c>
      <c r="E80" s="94">
        <f>+'t44'!G192</f>
        <v>0</v>
      </c>
      <c r="F80" s="94">
        <f>+'t44'!H192</f>
        <v>0</v>
      </c>
      <c r="G80" s="94">
        <f>+'t44'!I192</f>
        <v>0</v>
      </c>
      <c r="H80" s="94">
        <f>+'t44'!J192</f>
        <v>0</v>
      </c>
      <c r="I80" s="94">
        <f>+'t44'!K192</f>
        <v>0</v>
      </c>
      <c r="J80" s="94">
        <f>+'t44'!L192</f>
        <v>0</v>
      </c>
      <c r="K80" s="94">
        <f>+'t44'!M192</f>
        <v>0</v>
      </c>
      <c r="L80" s="94">
        <f>+'t44'!N192</f>
        <v>0</v>
      </c>
      <c r="M80" s="94">
        <f>+'t44'!O192</f>
        <v>0</v>
      </c>
      <c r="N80" s="94">
        <f>+'t44'!P192</f>
        <v>0</v>
      </c>
      <c r="O80" s="94">
        <f>+'t44'!Q192</f>
        <v>0</v>
      </c>
      <c r="P80" s="94">
        <f>+'t44'!R192</f>
        <v>0</v>
      </c>
      <c r="Q80" s="94">
        <f>+'t44'!S192</f>
        <v>0</v>
      </c>
      <c r="R80" s="94">
        <f>+'t44'!T192</f>
        <v>0</v>
      </c>
      <c r="S80" s="94">
        <f>+'t44'!U192</f>
        <v>0</v>
      </c>
      <c r="T80" s="94">
        <f>+'t44'!V192</f>
        <v>0</v>
      </c>
      <c r="U80" s="94">
        <f>+'t44'!W192</f>
        <v>0</v>
      </c>
      <c r="V80" s="94">
        <f>+'t44'!X192</f>
        <v>0</v>
      </c>
      <c r="W80" s="94">
        <f>+'t44'!Y192</f>
        <v>0</v>
      </c>
      <c r="X80" s="94">
        <f>+'t44'!Z192</f>
        <v>0</v>
      </c>
      <c r="Y80" s="94">
        <f>+'t44'!AA192</f>
        <v>0</v>
      </c>
      <c r="Z80" s="94">
        <f>+'t44'!AB192</f>
        <v>0</v>
      </c>
      <c r="AA80" s="94">
        <f>+'t44'!AC192</f>
        <v>0</v>
      </c>
      <c r="AB80" s="94">
        <f>+'t44'!AD192</f>
        <v>0</v>
      </c>
      <c r="AC80" s="94">
        <f>+'t44'!AE192</f>
        <v>0</v>
      </c>
      <c r="AD80" s="94">
        <f>+'t44'!AF192</f>
        <v>0</v>
      </c>
      <c r="AE80" s="94">
        <f>+'t44'!AG192</f>
        <v>0</v>
      </c>
      <c r="AF80" s="94">
        <f>+'t44'!AH192</f>
        <v>0</v>
      </c>
      <c r="AG80" s="94">
        <f>+'t44'!AI192</f>
        <v>0</v>
      </c>
      <c r="AH80" s="94">
        <f>+'t44'!AJ192</f>
        <v>0</v>
      </c>
      <c r="AI80" s="94">
        <f>+'t44'!AK192</f>
        <v>0</v>
      </c>
      <c r="AJ80" s="94">
        <f>+'t44'!AL192</f>
        <v>0</v>
      </c>
      <c r="AK80" s="94">
        <f>+'t44'!AM192</f>
        <v>0</v>
      </c>
      <c r="AL80" s="94">
        <f>+'t44'!AN192</f>
        <v>0</v>
      </c>
      <c r="AM80" s="94">
        <f>+'t44'!AO192</f>
        <v>0</v>
      </c>
      <c r="AN80" s="94">
        <f>+'t44'!AP192</f>
        <v>0</v>
      </c>
      <c r="AO80" s="94">
        <f>+'t44'!AQ192</f>
        <v>0</v>
      </c>
      <c r="AP80" s="94">
        <f>+'t44'!AR192</f>
        <v>0</v>
      </c>
      <c r="AQ80" s="94">
        <f>+'t44'!AS192</f>
        <v>0</v>
      </c>
      <c r="AR80" s="94">
        <f>+'t44'!AT192</f>
        <v>0</v>
      </c>
      <c r="AS80" s="94">
        <f>+'t44'!AU192</f>
        <v>0</v>
      </c>
      <c r="AT80" s="94">
        <f>+'t44'!AV192</f>
        <v>0</v>
      </c>
      <c r="AU80" s="94">
        <f>+'t44'!AW192</f>
        <v>0</v>
      </c>
      <c r="AV80" s="94">
        <f>+'t44'!AX192</f>
        <v>0</v>
      </c>
      <c r="AW80" s="94">
        <f>+'t44'!AY192</f>
        <v>0</v>
      </c>
      <c r="AX80" s="94">
        <f>+'t44'!AZ192</f>
        <v>3505</v>
      </c>
      <c r="AY80" s="94">
        <f>+'t44'!BA192</f>
        <v>12.44</v>
      </c>
      <c r="AZ80" s="94">
        <f>+'t44'!BB192</f>
        <v>3893</v>
      </c>
      <c r="BA80" s="94">
        <f>+'t44'!BC192</f>
        <v>13.82</v>
      </c>
      <c r="BB80" s="94">
        <f>+'t44'!BD192</f>
        <v>4135</v>
      </c>
      <c r="BC80" s="94">
        <f>+'t44'!BE192</f>
        <v>16.11</v>
      </c>
      <c r="BD80" s="94">
        <f>+'t44'!BF192</f>
        <v>3636</v>
      </c>
      <c r="BE80" s="94">
        <f>+'t44'!BG192</f>
        <v>13.49</v>
      </c>
      <c r="BF80" s="94">
        <f>+'t44'!BH192</f>
        <v>4651</v>
      </c>
      <c r="BG80" s="94">
        <f>+'t44'!BI192</f>
        <v>17.72</v>
      </c>
      <c r="BH80" s="94">
        <f>+'t44'!BJ192</f>
        <v>4261</v>
      </c>
      <c r="BI80" s="94">
        <f>+'t44'!BK192</f>
        <v>16.95</v>
      </c>
      <c r="BJ80" s="94">
        <f>+'t44'!BL192</f>
        <v>4120</v>
      </c>
      <c r="BK80" s="94">
        <f>+'t44'!BM192</f>
        <v>14.95</v>
      </c>
      <c r="BL80" s="94">
        <f>+'t44'!BN192</f>
        <v>3761</v>
      </c>
      <c r="BM80" s="94">
        <f>+'t44'!BO192</f>
        <v>15.07</v>
      </c>
      <c r="BN80" s="94">
        <f>+'t44'!BP192</f>
        <v>4971</v>
      </c>
      <c r="BO80" s="94">
        <f>+'t44'!BQ192</f>
        <v>18.79</v>
      </c>
      <c r="BP80" s="94">
        <f>+'t44'!BR192</f>
        <v>4258</v>
      </c>
      <c r="BQ80" s="94">
        <f>+'t44'!BS192</f>
        <v>16.3</v>
      </c>
      <c r="BR80" s="94">
        <f>+'t44'!BT192</f>
        <v>3626</v>
      </c>
      <c r="BS80" s="94">
        <f>+'t44'!BU192</f>
        <v>16.079999999999998</v>
      </c>
      <c r="BT80" s="94">
        <f>+'t44'!BV192</f>
        <v>4966</v>
      </c>
      <c r="BU80" s="94">
        <f>+'t44'!BW192</f>
        <v>23.64</v>
      </c>
      <c r="BV80" s="94">
        <f>+'t44'!BX192</f>
        <v>4421</v>
      </c>
      <c r="BW80" s="94">
        <f>+'t44'!BY192</f>
        <v>20.25</v>
      </c>
      <c r="BX80" s="94">
        <f>+'t44'!BZ192</f>
        <v>3986</v>
      </c>
      <c r="BY80" s="94">
        <f>+'t44'!CA192</f>
        <v>18.13</v>
      </c>
      <c r="BZ80" s="94">
        <f>+'t44'!CB192</f>
        <v>4503</v>
      </c>
      <c r="CA80" s="94">
        <f>+'t44'!CC192</f>
        <v>18.809999999999999</v>
      </c>
    </row>
    <row r="81" spans="1:79" ht="16.5" customHeight="1" x14ac:dyDescent="0.45">
      <c r="A81" s="357" t="s">
        <v>482</v>
      </c>
      <c r="B81" s="94">
        <f>+'t44'!D193</f>
        <v>20098</v>
      </c>
      <c r="C81" s="94">
        <f>+'t44'!E193</f>
        <v>119.26</v>
      </c>
      <c r="D81" s="94">
        <f>+'t44'!F193</f>
        <v>17350</v>
      </c>
      <c r="E81" s="94">
        <f>+'t44'!G193</f>
        <v>104.58</v>
      </c>
      <c r="F81" s="94">
        <f>+'t44'!H193</f>
        <v>20626</v>
      </c>
      <c r="G81" s="94">
        <f>+'t44'!I193</f>
        <v>117.55</v>
      </c>
      <c r="H81" s="94">
        <f>+'t44'!J193</f>
        <v>17618</v>
      </c>
      <c r="I81" s="94">
        <f>+'t44'!K193</f>
        <v>102.56</v>
      </c>
      <c r="J81" s="94">
        <f>+'t44'!L193</f>
        <v>19198</v>
      </c>
      <c r="K81" s="94">
        <f>+'t44'!M193</f>
        <v>106.41</v>
      </c>
      <c r="L81" s="94">
        <f>+'t44'!N193</f>
        <v>20094</v>
      </c>
      <c r="M81" s="94">
        <f>+'t44'!O193</f>
        <v>109.15</v>
      </c>
      <c r="N81" s="94">
        <f>+'t44'!P193</f>
        <v>21119</v>
      </c>
      <c r="O81" s="94">
        <f>+'t44'!Q193</f>
        <v>119.12</v>
      </c>
      <c r="P81" s="94">
        <f>+'t44'!R193</f>
        <v>20961</v>
      </c>
      <c r="Q81" s="94">
        <f>+'t44'!S193</f>
        <v>122.74</v>
      </c>
      <c r="R81" s="94">
        <f>+'t44'!T193</f>
        <v>22535</v>
      </c>
      <c r="S81" s="94">
        <f>+'t44'!U193</f>
        <v>136.24</v>
      </c>
      <c r="T81" s="94">
        <f>+'t44'!V193</f>
        <v>22545</v>
      </c>
      <c r="U81" s="94">
        <f>+'t44'!W193</f>
        <v>135.51</v>
      </c>
      <c r="V81" s="94">
        <f>+'t44'!X193</f>
        <v>21563</v>
      </c>
      <c r="W81" s="94">
        <f>+'t44'!Y193</f>
        <v>126.75</v>
      </c>
      <c r="X81" s="94">
        <f>+'t44'!Z193</f>
        <v>19665</v>
      </c>
      <c r="Y81" s="94">
        <f>+'t44'!AA193</f>
        <v>111.74</v>
      </c>
      <c r="Z81" s="94">
        <f>+'t44'!AB193</f>
        <v>15074</v>
      </c>
      <c r="AA81" s="94">
        <f>+'t44'!AC193</f>
        <v>81.84</v>
      </c>
      <c r="AB81" s="94">
        <f>+'t44'!AD193</f>
        <v>15388</v>
      </c>
      <c r="AC81" s="94">
        <f>+'t44'!AE193</f>
        <v>80.52</v>
      </c>
      <c r="AD81" s="94">
        <f>+'t44'!AF193</f>
        <v>18393</v>
      </c>
      <c r="AE81" s="94">
        <f>+'t44'!AG193</f>
        <v>100.3</v>
      </c>
      <c r="AF81" s="94">
        <f>+'t44'!AH193</f>
        <v>14952</v>
      </c>
      <c r="AG81" s="94">
        <f>+'t44'!AI193</f>
        <v>85.32</v>
      </c>
      <c r="AH81" s="94">
        <f>+'t44'!AJ193</f>
        <v>18704</v>
      </c>
      <c r="AI81" s="94">
        <f>+'t44'!AK193</f>
        <v>102.5</v>
      </c>
      <c r="AJ81" s="94">
        <f>+'t44'!AL193</f>
        <v>19167</v>
      </c>
      <c r="AK81" s="94">
        <f>+'t44'!AM193</f>
        <v>110.4</v>
      </c>
      <c r="AL81" s="94">
        <f>+'t44'!AN193</f>
        <v>18624</v>
      </c>
      <c r="AM81" s="94">
        <f>+'t44'!AO193</f>
        <v>109.77</v>
      </c>
      <c r="AN81" s="94">
        <f>+'t44'!AP193</f>
        <v>19089</v>
      </c>
      <c r="AO81" s="94">
        <f>+'t44'!AQ193</f>
        <v>115.91</v>
      </c>
      <c r="AP81" s="94">
        <f>+'t44'!AR193</f>
        <v>21531</v>
      </c>
      <c r="AQ81" s="94">
        <f>+'t44'!AS193</f>
        <v>136.47</v>
      </c>
      <c r="AR81" s="94">
        <f>+'t44'!AT193</f>
        <v>21803</v>
      </c>
      <c r="AS81" s="94">
        <f>+'t44'!AU193</f>
        <v>135.22999999999999</v>
      </c>
      <c r="AT81" s="94">
        <f>+'t44'!AV193</f>
        <v>22042</v>
      </c>
      <c r="AU81" s="94">
        <f>+'t44'!AW193</f>
        <v>139.97</v>
      </c>
      <c r="AV81" s="94">
        <f>+'t44'!AX193</f>
        <v>20118</v>
      </c>
      <c r="AW81" s="94">
        <f>+'t44'!AY193</f>
        <v>117.63</v>
      </c>
      <c r="AX81" s="94">
        <f>+'t44'!AZ193</f>
        <v>11545</v>
      </c>
      <c r="AY81" s="94">
        <f>+'t44'!BA193</f>
        <v>69.319999999999993</v>
      </c>
      <c r="AZ81" s="94">
        <f>+'t44'!BB193</f>
        <v>11919</v>
      </c>
      <c r="BA81" s="94">
        <f>+'t44'!BC193</f>
        <v>90.75</v>
      </c>
      <c r="BB81" s="94">
        <f>+'t44'!BD193</f>
        <v>14083</v>
      </c>
      <c r="BC81" s="94">
        <f>+'t44'!BE193</f>
        <v>91.24</v>
      </c>
      <c r="BD81" s="94">
        <f>+'t44'!BF193</f>
        <v>10312</v>
      </c>
      <c r="BE81" s="94">
        <f>+'t44'!BG193</f>
        <v>68.709999999999994</v>
      </c>
      <c r="BF81" s="94">
        <f>+'t44'!BH193</f>
        <v>14131</v>
      </c>
      <c r="BG81" s="94">
        <f>+'t44'!BI193</f>
        <v>92.22</v>
      </c>
      <c r="BH81" s="94">
        <f>+'t44'!BJ193</f>
        <v>14158</v>
      </c>
      <c r="BI81" s="94">
        <f>+'t44'!BK193</f>
        <v>95.89</v>
      </c>
      <c r="BJ81" s="94">
        <f>+'t44'!BL193</f>
        <v>13172</v>
      </c>
      <c r="BK81" s="94">
        <f>+'t44'!BM193</f>
        <v>93.06</v>
      </c>
      <c r="BL81" s="94">
        <f>+'t44'!BN193</f>
        <v>14634</v>
      </c>
      <c r="BM81" s="94">
        <f>+'t44'!BO193</f>
        <v>102.39</v>
      </c>
      <c r="BN81" s="94">
        <f>+'t44'!BP193</f>
        <v>15311</v>
      </c>
      <c r="BO81" s="94">
        <f>+'t44'!BQ193</f>
        <v>106.64</v>
      </c>
      <c r="BP81" s="94">
        <f>+'t44'!BR193</f>
        <v>15882</v>
      </c>
      <c r="BQ81" s="94">
        <f>+'t44'!BS193</f>
        <v>106.89</v>
      </c>
      <c r="BR81" s="94">
        <f>+'t44'!BT193</f>
        <v>16641</v>
      </c>
      <c r="BS81" s="94">
        <f>+'t44'!BU193</f>
        <v>106.77</v>
      </c>
      <c r="BT81" s="94">
        <f>+'t44'!BV193</f>
        <v>14536</v>
      </c>
      <c r="BU81" s="94">
        <f>+'t44'!BW193</f>
        <v>88.2</v>
      </c>
      <c r="BV81" s="94">
        <f>+'t44'!BX193</f>
        <v>11554</v>
      </c>
      <c r="BW81" s="94">
        <f>+'t44'!BY193</f>
        <v>71.67</v>
      </c>
      <c r="BX81" s="94">
        <f>+'t44'!BZ193</f>
        <v>11875</v>
      </c>
      <c r="BY81" s="94">
        <f>+'t44'!CA193</f>
        <v>71.959999999999994</v>
      </c>
      <c r="BZ81" s="94">
        <f>+'t44'!CB193</f>
        <v>12716</v>
      </c>
      <c r="CA81" s="94">
        <f>+'t44'!CC193</f>
        <v>78.17</v>
      </c>
    </row>
    <row r="82" spans="1:79" ht="16.5" customHeight="1" x14ac:dyDescent="0.45">
      <c r="A82" s="358" t="s">
        <v>483</v>
      </c>
      <c r="B82" s="94">
        <f>+'t44'!D194</f>
        <v>5734</v>
      </c>
      <c r="C82" s="94">
        <f>+'t44'!E194</f>
        <v>65.12</v>
      </c>
      <c r="D82" s="94">
        <f>+'t44'!F194</f>
        <v>4994</v>
      </c>
      <c r="E82" s="94">
        <f>+'t44'!G194</f>
        <v>57.68</v>
      </c>
      <c r="F82" s="94">
        <f>+'t44'!H194</f>
        <v>5648</v>
      </c>
      <c r="G82" s="94">
        <f>+'t44'!I194</f>
        <v>62.92</v>
      </c>
      <c r="H82" s="94">
        <f>+'t44'!J194</f>
        <v>4971</v>
      </c>
      <c r="I82" s="94">
        <f>+'t44'!K194</f>
        <v>54.34</v>
      </c>
      <c r="J82" s="94">
        <f>+'t44'!L194</f>
        <v>5586</v>
      </c>
      <c r="K82" s="94">
        <f>+'t44'!M194</f>
        <v>58.63</v>
      </c>
      <c r="L82" s="94">
        <f>+'t44'!N194</f>
        <v>5040</v>
      </c>
      <c r="M82" s="94">
        <f>+'t44'!O194</f>
        <v>53.05</v>
      </c>
      <c r="N82" s="94">
        <f>+'t44'!P194</f>
        <v>6094</v>
      </c>
      <c r="O82" s="94">
        <f>+'t44'!Q194</f>
        <v>61.82</v>
      </c>
      <c r="P82" s="94">
        <f>+'t44'!R194</f>
        <v>6613</v>
      </c>
      <c r="Q82" s="94">
        <f>+'t44'!S194</f>
        <v>70.040000000000006</v>
      </c>
      <c r="R82" s="94">
        <f>+'t44'!T194</f>
        <v>7659</v>
      </c>
      <c r="S82" s="94">
        <f>+'t44'!U194</f>
        <v>81.430000000000007</v>
      </c>
      <c r="T82" s="94">
        <f>+'t44'!V194</f>
        <v>7892</v>
      </c>
      <c r="U82" s="94">
        <f>+'t44'!W194</f>
        <v>83.04</v>
      </c>
      <c r="V82" s="94">
        <f>+'t44'!X194</f>
        <v>7099</v>
      </c>
      <c r="W82" s="94">
        <f>+'t44'!Y194</f>
        <v>72.849999999999994</v>
      </c>
      <c r="X82" s="94">
        <f>+'t44'!Z194</f>
        <v>5984</v>
      </c>
      <c r="Y82" s="94">
        <f>+'t44'!AA194</f>
        <v>60.32</v>
      </c>
      <c r="Z82" s="94">
        <f>+'t44'!AB194</f>
        <v>4273</v>
      </c>
      <c r="AA82" s="94">
        <f>+'t44'!AC194</f>
        <v>41.97</v>
      </c>
      <c r="AB82" s="94">
        <f>+'t44'!AD194</f>
        <v>3926</v>
      </c>
      <c r="AC82" s="94">
        <f>+'t44'!AE194</f>
        <v>39.29</v>
      </c>
      <c r="AD82" s="94">
        <f>+'t44'!AF194</f>
        <v>5223</v>
      </c>
      <c r="AE82" s="94">
        <f>+'t44'!AG194</f>
        <v>52.27</v>
      </c>
      <c r="AF82" s="94">
        <f>+'t44'!AH194</f>
        <v>4325</v>
      </c>
      <c r="AG82" s="94">
        <f>+'t44'!AI194</f>
        <v>44.47</v>
      </c>
      <c r="AH82" s="94">
        <f>+'t44'!AJ194</f>
        <v>5203</v>
      </c>
      <c r="AI82" s="94">
        <f>+'t44'!AK194</f>
        <v>54.1</v>
      </c>
      <c r="AJ82" s="94">
        <f>+'t44'!AL194</f>
        <v>6067</v>
      </c>
      <c r="AK82" s="94">
        <f>+'t44'!AM194</f>
        <v>62.92</v>
      </c>
      <c r="AL82" s="94">
        <f>+'t44'!AN194</f>
        <v>5915</v>
      </c>
      <c r="AM82" s="94">
        <f>+'t44'!AO194</f>
        <v>61.76</v>
      </c>
      <c r="AN82" s="94">
        <f>+'t44'!AP194</f>
        <v>6252</v>
      </c>
      <c r="AO82" s="94">
        <f>+'t44'!AQ194</f>
        <v>67.260000000000005</v>
      </c>
      <c r="AP82" s="94">
        <f>+'t44'!AR194</f>
        <v>7554</v>
      </c>
      <c r="AQ82" s="94">
        <f>+'t44'!AS194</f>
        <v>83.36</v>
      </c>
      <c r="AR82" s="94">
        <f>+'t44'!AT194</f>
        <v>7372</v>
      </c>
      <c r="AS82" s="94">
        <f>+'t44'!AU194</f>
        <v>80.11</v>
      </c>
      <c r="AT82" s="94">
        <f>+'t44'!AV194</f>
        <v>7510</v>
      </c>
      <c r="AU82" s="94">
        <f>+'t44'!AW194</f>
        <v>82.88</v>
      </c>
      <c r="AV82" s="94">
        <f>+'t44'!AX194</f>
        <v>6065</v>
      </c>
      <c r="AW82" s="94">
        <f>+'t44'!AY194</f>
        <v>62.71</v>
      </c>
      <c r="AX82" s="94">
        <f>+'t44'!AZ194</f>
        <v>4138</v>
      </c>
      <c r="AY82" s="94">
        <f>+'t44'!BA194</f>
        <v>41.28</v>
      </c>
      <c r="AZ82" s="94">
        <f>+'t44'!BB194</f>
        <v>4173</v>
      </c>
      <c r="BA82" s="94">
        <f>+'t44'!BC194</f>
        <v>59.87</v>
      </c>
      <c r="BB82" s="94">
        <f>+'t44'!BD194</f>
        <v>5711</v>
      </c>
      <c r="BC82" s="94">
        <f>+'t44'!BE194</f>
        <v>59.73</v>
      </c>
      <c r="BD82" s="94">
        <f>+'t44'!BF194</f>
        <v>4168</v>
      </c>
      <c r="BE82" s="94">
        <f>+'t44'!BG194</f>
        <v>45.06</v>
      </c>
      <c r="BF82" s="94">
        <f>+'t44'!BH194</f>
        <v>5716</v>
      </c>
      <c r="BG82" s="94">
        <f>+'t44'!BI194</f>
        <v>60.46</v>
      </c>
      <c r="BH82" s="94">
        <f>+'t44'!BJ194</f>
        <v>6103</v>
      </c>
      <c r="BI82" s="94">
        <f>+'t44'!BK194</f>
        <v>64.510000000000005</v>
      </c>
      <c r="BJ82" s="94">
        <f>+'t44'!BL194</f>
        <v>5722</v>
      </c>
      <c r="BK82" s="94">
        <f>+'t44'!BM194</f>
        <v>63.24</v>
      </c>
      <c r="BL82" s="94">
        <f>+'t44'!BN194</f>
        <v>6030</v>
      </c>
      <c r="BM82" s="94">
        <f>+'t44'!BO194</f>
        <v>67.069999999999993</v>
      </c>
      <c r="BN82" s="94">
        <f>+'t44'!BP194</f>
        <v>6275</v>
      </c>
      <c r="BO82" s="94">
        <f>+'t44'!BQ194</f>
        <v>70.97</v>
      </c>
      <c r="BP82" s="94">
        <f>+'t44'!BR194</f>
        <v>6045</v>
      </c>
      <c r="BQ82" s="94">
        <f>+'t44'!BS194</f>
        <v>67.62</v>
      </c>
      <c r="BR82" s="94">
        <f>+'t44'!BT194</f>
        <v>5724</v>
      </c>
      <c r="BS82" s="94">
        <f>+'t44'!BU194</f>
        <v>60.58</v>
      </c>
      <c r="BT82" s="94">
        <f>+'t44'!BV194</f>
        <v>4706</v>
      </c>
      <c r="BU82" s="94">
        <f>+'t44'!BW194</f>
        <v>50.63</v>
      </c>
      <c r="BV82" s="94">
        <f>+'t44'!BX194</f>
        <v>3812</v>
      </c>
      <c r="BW82" s="94">
        <f>+'t44'!BY194</f>
        <v>41.12</v>
      </c>
      <c r="BX82" s="94">
        <f>+'t44'!BZ194</f>
        <v>3800</v>
      </c>
      <c r="BY82" s="94">
        <f>+'t44'!CA194</f>
        <v>40.619999999999997</v>
      </c>
      <c r="BZ82" s="94">
        <f>+'t44'!CB194</f>
        <v>3877</v>
      </c>
      <c r="CA82" s="94">
        <f>+'t44'!CC194</f>
        <v>42.44</v>
      </c>
    </row>
    <row r="83" spans="1:79" ht="16.5" customHeight="1" x14ac:dyDescent="0.45">
      <c r="A83" s="357" t="s">
        <v>484</v>
      </c>
      <c r="B83" s="94">
        <f>+'t44'!D195</f>
        <v>602</v>
      </c>
      <c r="C83" s="94">
        <f>+'t44'!E195</f>
        <v>4.04</v>
      </c>
      <c r="D83" s="94">
        <f>+'t44'!F195</f>
        <v>422</v>
      </c>
      <c r="E83" s="94">
        <f>+'t44'!G195</f>
        <v>2.88</v>
      </c>
      <c r="F83" s="94">
        <f>+'t44'!H195</f>
        <v>562</v>
      </c>
      <c r="G83" s="94">
        <f>+'t44'!I195</f>
        <v>3.75</v>
      </c>
      <c r="H83" s="94">
        <f>+'t44'!J195</f>
        <v>484</v>
      </c>
      <c r="I83" s="94">
        <f>+'t44'!K195</f>
        <v>3.18</v>
      </c>
      <c r="J83" s="94">
        <f>+'t44'!L195</f>
        <v>588</v>
      </c>
      <c r="K83" s="94">
        <f>+'t44'!M195</f>
        <v>3.7</v>
      </c>
      <c r="L83" s="94">
        <f>+'t44'!N195</f>
        <v>546</v>
      </c>
      <c r="M83" s="94">
        <f>+'t44'!O195</f>
        <v>3.68</v>
      </c>
      <c r="N83" s="94">
        <f>+'t44'!P195</f>
        <v>622</v>
      </c>
      <c r="O83" s="94">
        <f>+'t44'!Q195</f>
        <v>4.13</v>
      </c>
      <c r="P83" s="94">
        <f>+'t44'!R195</f>
        <v>504</v>
      </c>
      <c r="Q83" s="94">
        <f>+'t44'!S195</f>
        <v>3.21</v>
      </c>
      <c r="R83" s="94">
        <f>+'t44'!T195</f>
        <v>710</v>
      </c>
      <c r="S83" s="94">
        <f>+'t44'!U195</f>
        <v>4.71</v>
      </c>
      <c r="T83" s="94">
        <f>+'t44'!V195</f>
        <v>658</v>
      </c>
      <c r="U83" s="94">
        <f>+'t44'!W195</f>
        <v>4.0999999999999996</v>
      </c>
      <c r="V83" s="94">
        <f>+'t44'!X195</f>
        <v>608</v>
      </c>
      <c r="W83" s="94">
        <f>+'t44'!Y195</f>
        <v>4.2699999999999996</v>
      </c>
      <c r="X83" s="94">
        <f>+'t44'!Z195</f>
        <v>557</v>
      </c>
      <c r="Y83" s="94">
        <f>+'t44'!AA195</f>
        <v>3.83</v>
      </c>
      <c r="Z83" s="94">
        <f>+'t44'!AB195</f>
        <v>416</v>
      </c>
      <c r="AA83" s="94">
        <f>+'t44'!AC195</f>
        <v>2.86</v>
      </c>
      <c r="AB83" s="94">
        <f>+'t44'!AD195</f>
        <v>500</v>
      </c>
      <c r="AC83" s="94">
        <f>+'t44'!AE195</f>
        <v>2.5499999999999998</v>
      </c>
      <c r="AD83" s="94">
        <f>+'t44'!AF195</f>
        <v>510</v>
      </c>
      <c r="AE83" s="94">
        <f>+'t44'!AG195</f>
        <v>3.55</v>
      </c>
      <c r="AF83" s="94">
        <f>+'t44'!AH195</f>
        <v>591</v>
      </c>
      <c r="AG83" s="94">
        <f>+'t44'!AI195</f>
        <v>3.74</v>
      </c>
      <c r="AH83" s="94">
        <f>+'t44'!AJ195</f>
        <v>666</v>
      </c>
      <c r="AI83" s="94">
        <f>+'t44'!AK195</f>
        <v>3.97</v>
      </c>
      <c r="AJ83" s="94">
        <f>+'t44'!AL195</f>
        <v>606</v>
      </c>
      <c r="AK83" s="94">
        <f>+'t44'!AM195</f>
        <v>3.68</v>
      </c>
      <c r="AL83" s="94">
        <f>+'t44'!AN195</f>
        <v>786</v>
      </c>
      <c r="AM83" s="94">
        <f>+'t44'!AO195</f>
        <v>4.6900000000000004</v>
      </c>
      <c r="AN83" s="94">
        <f>+'t44'!AP195</f>
        <v>719</v>
      </c>
      <c r="AO83" s="94">
        <f>+'t44'!AQ195</f>
        <v>4.6100000000000003</v>
      </c>
      <c r="AP83" s="94">
        <f>+'t44'!AR195</f>
        <v>648</v>
      </c>
      <c r="AQ83" s="94">
        <f>+'t44'!AS195</f>
        <v>4.58</v>
      </c>
      <c r="AR83" s="94">
        <f>+'t44'!AT195</f>
        <v>714</v>
      </c>
      <c r="AS83" s="94">
        <f>+'t44'!AU195</f>
        <v>4.83</v>
      </c>
      <c r="AT83" s="94">
        <f>+'t44'!AV195</f>
        <v>680</v>
      </c>
      <c r="AU83" s="94">
        <f>+'t44'!AW195</f>
        <v>4.75</v>
      </c>
      <c r="AV83" s="94">
        <f>+'t44'!AX195</f>
        <v>620</v>
      </c>
      <c r="AW83" s="94">
        <f>+'t44'!AY195</f>
        <v>4.17</v>
      </c>
      <c r="AX83" s="94">
        <f>+'t44'!AZ195</f>
        <v>456</v>
      </c>
      <c r="AY83" s="94">
        <f>+'t44'!BA195</f>
        <v>3.04</v>
      </c>
      <c r="AZ83" s="94">
        <f>+'t44'!BB195</f>
        <v>529</v>
      </c>
      <c r="BA83" s="94">
        <f>+'t44'!BC195</f>
        <v>3.68</v>
      </c>
      <c r="BB83" s="94">
        <f>+'t44'!BD195</f>
        <v>589</v>
      </c>
      <c r="BC83" s="94">
        <f>+'t44'!BE195</f>
        <v>4.3899999999999997</v>
      </c>
      <c r="BD83" s="94">
        <f>+'t44'!BF195</f>
        <v>448</v>
      </c>
      <c r="BE83" s="94">
        <f>+'t44'!BG195</f>
        <v>3.17</v>
      </c>
      <c r="BF83" s="94">
        <f>+'t44'!BH195</f>
        <v>538</v>
      </c>
      <c r="BG83" s="94">
        <f>+'t44'!BI195</f>
        <v>3.88</v>
      </c>
      <c r="BH83" s="94">
        <f>+'t44'!BJ195</f>
        <v>579</v>
      </c>
      <c r="BI83" s="94">
        <f>+'t44'!BK195</f>
        <v>4.45</v>
      </c>
      <c r="BJ83" s="94">
        <f>+'t44'!BL195</f>
        <v>542</v>
      </c>
      <c r="BK83" s="94">
        <f>+'t44'!BM195</f>
        <v>3.8</v>
      </c>
      <c r="BL83" s="94">
        <f>+'t44'!BN195</f>
        <v>624</v>
      </c>
      <c r="BM83" s="94">
        <f>+'t44'!BO195</f>
        <v>5.37</v>
      </c>
      <c r="BN83" s="94">
        <f>+'t44'!BP195</f>
        <v>570</v>
      </c>
      <c r="BO83" s="94">
        <f>+'t44'!BQ195</f>
        <v>4.4400000000000004</v>
      </c>
      <c r="BP83" s="94">
        <f>+'t44'!BR195</f>
        <v>505</v>
      </c>
      <c r="BQ83" s="94">
        <f>+'t44'!BS195</f>
        <v>4.22</v>
      </c>
      <c r="BR83" s="94">
        <f>+'t44'!BT195</f>
        <v>633</v>
      </c>
      <c r="BS83" s="94">
        <f>+'t44'!BU195</f>
        <v>5.58</v>
      </c>
      <c r="BT83" s="94">
        <f>+'t44'!BV195</f>
        <v>655</v>
      </c>
      <c r="BU83" s="94">
        <f>+'t44'!BW195</f>
        <v>4.83</v>
      </c>
      <c r="BV83" s="94">
        <f>+'t44'!BX195</f>
        <v>521</v>
      </c>
      <c r="BW83" s="94">
        <f>+'t44'!BY195</f>
        <v>4.53</v>
      </c>
      <c r="BX83" s="94">
        <f>+'t44'!BZ195</f>
        <v>547</v>
      </c>
      <c r="BY83" s="94">
        <f>+'t44'!CA195</f>
        <v>4.2300000000000004</v>
      </c>
      <c r="BZ83" s="94">
        <f>+'t44'!CB195</f>
        <v>541</v>
      </c>
      <c r="CA83" s="94">
        <f>+'t44'!CC195</f>
        <v>4.62</v>
      </c>
    </row>
    <row r="84" spans="1:79" ht="16.5" customHeight="1" x14ac:dyDescent="0.45">
      <c r="A84" s="358" t="s">
        <v>485</v>
      </c>
      <c r="B84" s="94">
        <f>+'t44'!D196</f>
        <v>19</v>
      </c>
      <c r="C84" s="94">
        <f>+'t44'!E196</f>
        <v>0.1</v>
      </c>
      <c r="D84" s="94">
        <f>+'t44'!F196</f>
        <v>13</v>
      </c>
      <c r="E84" s="94">
        <f>+'t44'!G196</f>
        <v>0.06</v>
      </c>
      <c r="F84" s="94">
        <f>+'t44'!H196</f>
        <v>34</v>
      </c>
      <c r="G84" s="94">
        <f>+'t44'!I196</f>
        <v>0.7</v>
      </c>
      <c r="H84" s="94">
        <f>+'t44'!J196</f>
        <v>24</v>
      </c>
      <c r="I84" s="94">
        <f>+'t44'!K196</f>
        <v>0.13</v>
      </c>
      <c r="J84" s="94">
        <f>+'t44'!L196</f>
        <v>16</v>
      </c>
      <c r="K84" s="94">
        <f>+'t44'!M196</f>
        <v>0.08</v>
      </c>
      <c r="L84" s="94">
        <f>+'t44'!N196</f>
        <v>10</v>
      </c>
      <c r="M84" s="94">
        <f>+'t44'!O196</f>
        <v>0.05</v>
      </c>
      <c r="N84" s="94">
        <f>+'t44'!P196</f>
        <v>14</v>
      </c>
      <c r="O84" s="94">
        <f>+'t44'!Q196</f>
        <v>0.05</v>
      </c>
      <c r="P84" s="94">
        <f>+'t44'!R196</f>
        <v>31</v>
      </c>
      <c r="Q84" s="94">
        <f>+'t44'!S196</f>
        <v>0.3</v>
      </c>
      <c r="R84" s="94">
        <f>+'t44'!T196</f>
        <v>55</v>
      </c>
      <c r="S84" s="94">
        <f>+'t44'!U196</f>
        <v>0.76</v>
      </c>
      <c r="T84" s="94">
        <f>+'t44'!V196</f>
        <v>58</v>
      </c>
      <c r="U84" s="94">
        <f>+'t44'!W196</f>
        <v>0.72</v>
      </c>
      <c r="V84" s="94">
        <f>+'t44'!X196</f>
        <v>34</v>
      </c>
      <c r="W84" s="94">
        <f>+'t44'!Y196</f>
        <v>0.28999999999999998</v>
      </c>
      <c r="X84" s="94">
        <f>+'t44'!Z196</f>
        <v>41</v>
      </c>
      <c r="Y84" s="94">
        <f>+'t44'!AA196</f>
        <v>0.42</v>
      </c>
      <c r="Z84" s="94">
        <f>+'t44'!AB196</f>
        <v>21</v>
      </c>
      <c r="AA84" s="94">
        <f>+'t44'!AC196</f>
        <v>0.1</v>
      </c>
      <c r="AB84" s="94">
        <f>+'t44'!AD196</f>
        <v>31</v>
      </c>
      <c r="AC84" s="94">
        <f>+'t44'!AE196</f>
        <v>0.1</v>
      </c>
      <c r="AD84" s="94">
        <f>+'t44'!AF196</f>
        <v>55</v>
      </c>
      <c r="AE84" s="94">
        <f>+'t44'!AG196</f>
        <v>0.4</v>
      </c>
      <c r="AF84" s="94">
        <f>+'t44'!AH196</f>
        <v>15</v>
      </c>
      <c r="AG84" s="94">
        <f>+'t44'!AI196</f>
        <v>0.06</v>
      </c>
      <c r="AH84" s="94">
        <f>+'t44'!AJ196</f>
        <v>28</v>
      </c>
      <c r="AI84" s="94">
        <f>+'t44'!AK196</f>
        <v>0.22</v>
      </c>
      <c r="AJ84" s="94">
        <f>+'t44'!AL196</f>
        <v>23</v>
      </c>
      <c r="AK84" s="94">
        <f>+'t44'!AM196</f>
        <v>0.13</v>
      </c>
      <c r="AL84" s="94">
        <f>+'t44'!AN196</f>
        <v>18</v>
      </c>
      <c r="AM84" s="94">
        <f>+'t44'!AO196</f>
        <v>0.14000000000000001</v>
      </c>
      <c r="AN84" s="94">
        <f>+'t44'!AP196</f>
        <v>31</v>
      </c>
      <c r="AO84" s="94">
        <f>+'t44'!AQ196</f>
        <v>0.23</v>
      </c>
      <c r="AP84" s="94">
        <f>+'t44'!AR196</f>
        <v>21</v>
      </c>
      <c r="AQ84" s="94">
        <f>+'t44'!AS196</f>
        <v>0.16</v>
      </c>
      <c r="AR84" s="94">
        <f>+'t44'!AT196</f>
        <v>35</v>
      </c>
      <c r="AS84" s="94">
        <f>+'t44'!AU196</f>
        <v>0.35</v>
      </c>
      <c r="AT84" s="94">
        <f>+'t44'!AV196</f>
        <v>42</v>
      </c>
      <c r="AU84" s="94">
        <f>+'t44'!AW196</f>
        <v>0.49</v>
      </c>
      <c r="AV84" s="94">
        <f>+'t44'!AX196</f>
        <v>32</v>
      </c>
      <c r="AW84" s="94">
        <f>+'t44'!AY196</f>
        <v>0.44</v>
      </c>
      <c r="AX84" s="94">
        <f>+'t44'!AZ196</f>
        <v>87</v>
      </c>
      <c r="AY84" s="94">
        <f>+'t44'!BA196</f>
        <v>1.06</v>
      </c>
      <c r="AZ84" s="94">
        <f>+'t44'!BB196</f>
        <v>51</v>
      </c>
      <c r="BA84" s="94">
        <f>+'t44'!BC196</f>
        <v>0.61</v>
      </c>
      <c r="BB84" s="94">
        <f>+'t44'!BD196</f>
        <v>66</v>
      </c>
      <c r="BC84" s="94">
        <f>+'t44'!BE196</f>
        <v>0.79</v>
      </c>
      <c r="BD84" s="94">
        <f>+'t44'!BF196</f>
        <v>33</v>
      </c>
      <c r="BE84" s="94">
        <f>+'t44'!BG196</f>
        <v>0.39</v>
      </c>
      <c r="BF84" s="94">
        <f>+'t44'!BH196</f>
        <v>88</v>
      </c>
      <c r="BG84" s="94">
        <f>+'t44'!BI196</f>
        <v>1.05</v>
      </c>
      <c r="BH84" s="94">
        <f>+'t44'!BJ196</f>
        <v>56</v>
      </c>
      <c r="BI84" s="94">
        <f>+'t44'!BK196</f>
        <v>0.84</v>
      </c>
      <c r="BJ84" s="94">
        <f>+'t44'!BL196</f>
        <v>102</v>
      </c>
      <c r="BK84" s="94">
        <f>+'t44'!BM196</f>
        <v>1.43</v>
      </c>
      <c r="BL84" s="94">
        <f>+'t44'!BN196</f>
        <v>78</v>
      </c>
      <c r="BM84" s="94">
        <f>+'t44'!BO196</f>
        <v>0.85</v>
      </c>
      <c r="BN84" s="94">
        <f>+'t44'!BP196</f>
        <v>123</v>
      </c>
      <c r="BO84" s="94">
        <f>+'t44'!BQ196</f>
        <v>1.1499999999999999</v>
      </c>
      <c r="BP84" s="94">
        <f>+'t44'!BR196</f>
        <v>136</v>
      </c>
      <c r="BQ84" s="94">
        <f>+'t44'!BS196</f>
        <v>1.44</v>
      </c>
      <c r="BR84" s="94">
        <f>+'t44'!BT196</f>
        <v>175</v>
      </c>
      <c r="BS84" s="94">
        <f>+'t44'!BU196</f>
        <v>1.48</v>
      </c>
      <c r="BT84" s="94">
        <f>+'t44'!BV196</f>
        <v>123</v>
      </c>
      <c r="BU84" s="94">
        <f>+'t44'!BW196</f>
        <v>1.34</v>
      </c>
      <c r="BV84" s="94">
        <f>+'t44'!BX196</f>
        <v>81</v>
      </c>
      <c r="BW84" s="94">
        <f>+'t44'!BY196</f>
        <v>0.85</v>
      </c>
      <c r="BX84" s="94">
        <f>+'t44'!BZ196</f>
        <v>192</v>
      </c>
      <c r="BY84" s="94">
        <f>+'t44'!CA196</f>
        <v>1.35</v>
      </c>
      <c r="BZ84" s="94">
        <f>+'t44'!CB196</f>
        <v>58</v>
      </c>
      <c r="CA84" s="94">
        <f>+'t44'!CC196</f>
        <v>0.68</v>
      </c>
    </row>
    <row r="85" spans="1:79" ht="16.5" customHeight="1" x14ac:dyDescent="0.45">
      <c r="A85" s="357" t="s">
        <v>486</v>
      </c>
      <c r="B85" s="94">
        <f>+'t44'!D197</f>
        <v>12889</v>
      </c>
      <c r="C85" s="94">
        <f>+'t44'!E197</f>
        <v>46.88</v>
      </c>
      <c r="D85" s="94">
        <f>+'t44'!F197</f>
        <v>11430</v>
      </c>
      <c r="E85" s="94">
        <f>+'t44'!G197</f>
        <v>42.12</v>
      </c>
      <c r="F85" s="94">
        <f>+'t44'!H197</f>
        <v>13565</v>
      </c>
      <c r="G85" s="94">
        <f>+'t44'!I197</f>
        <v>47.23</v>
      </c>
      <c r="H85" s="94">
        <f>+'t44'!J197</f>
        <v>11424</v>
      </c>
      <c r="I85" s="94">
        <f>+'t44'!K197</f>
        <v>42.45</v>
      </c>
      <c r="J85" s="94">
        <f>+'t44'!L197</f>
        <v>12344</v>
      </c>
      <c r="K85" s="94">
        <f>+'t44'!M197</f>
        <v>41.8</v>
      </c>
      <c r="L85" s="94">
        <f>+'t44'!N197</f>
        <v>13587</v>
      </c>
      <c r="M85" s="94">
        <f>+'t44'!O197</f>
        <v>49.1</v>
      </c>
      <c r="N85" s="94">
        <f>+'t44'!P197</f>
        <v>13156</v>
      </c>
      <c r="O85" s="94">
        <f>+'t44'!Q197</f>
        <v>49.7</v>
      </c>
      <c r="P85" s="94">
        <f>+'t44'!R197</f>
        <v>12639</v>
      </c>
      <c r="Q85" s="94">
        <f>+'t44'!S197</f>
        <v>46.06</v>
      </c>
      <c r="R85" s="94">
        <f>+'t44'!T197</f>
        <v>12858</v>
      </c>
      <c r="S85" s="94">
        <f>+'t44'!U197</f>
        <v>45.49</v>
      </c>
      <c r="T85" s="94">
        <f>+'t44'!V197</f>
        <v>12869</v>
      </c>
      <c r="U85" s="94">
        <f>+'t44'!W197</f>
        <v>44.09</v>
      </c>
      <c r="V85" s="94">
        <f>+'t44'!X197</f>
        <v>12824</v>
      </c>
      <c r="W85" s="94">
        <f>+'t44'!Y197</f>
        <v>46</v>
      </c>
      <c r="X85" s="94">
        <f>+'t44'!Z197</f>
        <v>12077</v>
      </c>
      <c r="Y85" s="94">
        <f>+'t44'!AA197</f>
        <v>43.76</v>
      </c>
      <c r="Z85" s="94">
        <f>+'t44'!AB197</f>
        <v>9573</v>
      </c>
      <c r="AA85" s="94">
        <f>+'t44'!AC197</f>
        <v>34.24</v>
      </c>
      <c r="AB85" s="94">
        <f>+'t44'!AD197</f>
        <v>10262</v>
      </c>
      <c r="AC85" s="94">
        <f>+'t44'!AE197</f>
        <v>36.08</v>
      </c>
      <c r="AD85" s="94">
        <f>+'t44'!AF197</f>
        <v>11969</v>
      </c>
      <c r="AE85" s="94">
        <f>+'t44'!AG197</f>
        <v>41.88</v>
      </c>
      <c r="AF85" s="94">
        <f>+'t44'!AH197</f>
        <v>9203</v>
      </c>
      <c r="AG85" s="94">
        <f>+'t44'!AI197</f>
        <v>34.4</v>
      </c>
      <c r="AH85" s="94">
        <f>+'t44'!AJ197</f>
        <v>12140</v>
      </c>
      <c r="AI85" s="94">
        <f>+'t44'!AK197</f>
        <v>42.19</v>
      </c>
      <c r="AJ85" s="94">
        <f>+'t44'!AL197</f>
        <v>11834</v>
      </c>
      <c r="AK85" s="94">
        <f>+'t44'!AM197</f>
        <v>41.42</v>
      </c>
      <c r="AL85" s="94">
        <f>+'t44'!AN197</f>
        <v>11065</v>
      </c>
      <c r="AM85" s="94">
        <f>+'t44'!AO197</f>
        <v>40.409999999999997</v>
      </c>
      <c r="AN85" s="94">
        <f>+'t44'!AP197</f>
        <v>10830</v>
      </c>
      <c r="AO85" s="94">
        <f>+'t44'!AQ197</f>
        <v>39.96</v>
      </c>
      <c r="AP85" s="94">
        <f>+'t44'!AR197</f>
        <v>11826</v>
      </c>
      <c r="AQ85" s="94">
        <f>+'t44'!AS197</f>
        <v>44.3</v>
      </c>
      <c r="AR85" s="94">
        <f>+'t44'!AT197</f>
        <v>12222</v>
      </c>
      <c r="AS85" s="94">
        <f>+'t44'!AU197</f>
        <v>45.76</v>
      </c>
      <c r="AT85" s="94">
        <f>+'t44'!AV197</f>
        <v>12828</v>
      </c>
      <c r="AU85" s="94">
        <f>+'t44'!AW197</f>
        <v>48.78</v>
      </c>
      <c r="AV85" s="94">
        <f>+'t44'!AX197</f>
        <v>12451</v>
      </c>
      <c r="AW85" s="94">
        <f>+'t44'!AY197</f>
        <v>46.96</v>
      </c>
      <c r="AX85" s="94">
        <f>+'t44'!AZ197</f>
        <v>6310</v>
      </c>
      <c r="AY85" s="94">
        <f>+'t44'!BA197</f>
        <v>22.63</v>
      </c>
      <c r="AZ85" s="94">
        <f>+'t44'!BB197</f>
        <v>6478</v>
      </c>
      <c r="BA85" s="94">
        <f>+'t44'!BC197</f>
        <v>24.52</v>
      </c>
      <c r="BB85" s="94">
        <f>+'t44'!BD197</f>
        <v>6680</v>
      </c>
      <c r="BC85" s="94">
        <f>+'t44'!BE197</f>
        <v>24.34</v>
      </c>
      <c r="BD85" s="94">
        <f>+'t44'!BF197</f>
        <v>5052</v>
      </c>
      <c r="BE85" s="94">
        <f>+'t44'!BG197</f>
        <v>18.510000000000002</v>
      </c>
      <c r="BF85" s="94">
        <f>+'t44'!BH197</f>
        <v>6887</v>
      </c>
      <c r="BG85" s="94">
        <f>+'t44'!BI197</f>
        <v>24.8</v>
      </c>
      <c r="BH85" s="94">
        <f>+'t44'!BJ197</f>
        <v>6628</v>
      </c>
      <c r="BI85" s="94">
        <f>+'t44'!BK197</f>
        <v>24.3</v>
      </c>
      <c r="BJ85" s="94">
        <f>+'t44'!BL197</f>
        <v>6172</v>
      </c>
      <c r="BK85" s="94">
        <f>+'t44'!BM197</f>
        <v>22.96</v>
      </c>
      <c r="BL85" s="94">
        <f>+'t44'!BN197</f>
        <v>7278</v>
      </c>
      <c r="BM85" s="94">
        <f>+'t44'!BO197</f>
        <v>27.12</v>
      </c>
      <c r="BN85" s="94">
        <f>+'t44'!BP197</f>
        <v>7785</v>
      </c>
      <c r="BO85" s="94">
        <f>+'t44'!BQ197</f>
        <v>28.3</v>
      </c>
      <c r="BP85" s="94">
        <f>+'t44'!BR197</f>
        <v>8559</v>
      </c>
      <c r="BQ85" s="94">
        <f>+'t44'!BS197</f>
        <v>31.39</v>
      </c>
      <c r="BR85" s="94">
        <f>+'t44'!BT197</f>
        <v>9736</v>
      </c>
      <c r="BS85" s="94">
        <f>+'t44'!BU197</f>
        <v>36.74</v>
      </c>
      <c r="BT85" s="94">
        <f>+'t44'!BV197</f>
        <v>8637</v>
      </c>
      <c r="BU85" s="94">
        <f>+'t44'!BW197</f>
        <v>29.57</v>
      </c>
      <c r="BV85" s="94">
        <f>+'t44'!BX197</f>
        <v>6663</v>
      </c>
      <c r="BW85" s="94">
        <f>+'t44'!BY197</f>
        <v>23.06</v>
      </c>
      <c r="BX85" s="94">
        <f>+'t44'!BZ197</f>
        <v>6943</v>
      </c>
      <c r="BY85" s="94">
        <f>+'t44'!CA197</f>
        <v>24.48</v>
      </c>
      <c r="BZ85" s="94">
        <f>+'t44'!CB197</f>
        <v>7864</v>
      </c>
      <c r="CA85" s="94">
        <f>+'t44'!CC197</f>
        <v>28.5</v>
      </c>
    </row>
    <row r="86" spans="1:79" ht="16.5" customHeight="1" x14ac:dyDescent="0.45">
      <c r="A86" s="358" t="s">
        <v>487</v>
      </c>
      <c r="B86" s="94">
        <f>+'t44'!D198</f>
        <v>705</v>
      </c>
      <c r="C86" s="94">
        <f>+'t44'!E198</f>
        <v>2.88</v>
      </c>
      <c r="D86" s="94">
        <f>+'t44'!F198</f>
        <v>1076</v>
      </c>
      <c r="E86" s="94">
        <f>+'t44'!G198</f>
        <v>4.3899999999999997</v>
      </c>
      <c r="F86" s="94">
        <f>+'t44'!H198</f>
        <v>993</v>
      </c>
      <c r="G86" s="94">
        <f>+'t44'!I198</f>
        <v>3.86</v>
      </c>
      <c r="H86" s="94">
        <f>+'t44'!J198</f>
        <v>1112</v>
      </c>
      <c r="I86" s="94">
        <f>+'t44'!K198</f>
        <v>4.25</v>
      </c>
      <c r="J86" s="94">
        <f>+'t44'!L198</f>
        <v>680</v>
      </c>
      <c r="K86" s="94">
        <f>+'t44'!M198</f>
        <v>2.09</v>
      </c>
      <c r="L86" s="94">
        <f>+'t44'!N198</f>
        <v>1037</v>
      </c>
      <c r="M86" s="94">
        <f>+'t44'!O198</f>
        <v>3.87</v>
      </c>
      <c r="N86" s="94">
        <f>+'t44'!P198</f>
        <v>1245</v>
      </c>
      <c r="O86" s="94">
        <f>+'t44'!Q198</f>
        <v>4.6900000000000004</v>
      </c>
      <c r="P86" s="94">
        <f>+'t44'!R198</f>
        <v>783</v>
      </c>
      <c r="Q86" s="94">
        <f>+'t44'!S198</f>
        <v>3.18</v>
      </c>
      <c r="R86" s="94">
        <f>+'t44'!T198</f>
        <v>699</v>
      </c>
      <c r="S86" s="94">
        <f>+'t44'!U198</f>
        <v>2.36</v>
      </c>
      <c r="T86" s="94">
        <f>+'t44'!V198</f>
        <v>825</v>
      </c>
      <c r="U86" s="94">
        <f>+'t44'!W198</f>
        <v>3</v>
      </c>
      <c r="V86" s="94">
        <f>+'t44'!X198</f>
        <v>527</v>
      </c>
      <c r="W86" s="94">
        <f>+'t44'!Y198</f>
        <v>1.62</v>
      </c>
      <c r="X86" s="94">
        <f>+'t44'!Z198</f>
        <v>211</v>
      </c>
      <c r="Y86" s="94">
        <f>+'t44'!AA198</f>
        <v>0.56000000000000005</v>
      </c>
      <c r="Z86" s="94">
        <f>+'t44'!AB198</f>
        <v>626</v>
      </c>
      <c r="AA86" s="94">
        <f>+'t44'!AC198</f>
        <v>2.1</v>
      </c>
      <c r="AB86" s="94">
        <f>+'t44'!AD198</f>
        <v>516</v>
      </c>
      <c r="AC86" s="94">
        <f>+'t44'!AE198</f>
        <v>1.86</v>
      </c>
      <c r="AD86" s="94">
        <f>+'t44'!AF198</f>
        <v>832</v>
      </c>
      <c r="AE86" s="94">
        <f>+'t44'!AG198</f>
        <v>2.92</v>
      </c>
      <c r="AF86" s="94">
        <f>+'t44'!AH198</f>
        <v>489</v>
      </c>
      <c r="AG86" s="94">
        <f>+'t44'!AI198</f>
        <v>1.66</v>
      </c>
      <c r="AH86" s="94">
        <f>+'t44'!AJ198</f>
        <v>764</v>
      </c>
      <c r="AI86" s="94">
        <f>+'t44'!AK198</f>
        <v>2.64</v>
      </c>
      <c r="AJ86" s="94">
        <f>+'t44'!AL198</f>
        <v>515</v>
      </c>
      <c r="AK86" s="94">
        <f>+'t44'!AM198</f>
        <v>1.85</v>
      </c>
      <c r="AL86" s="94">
        <f>+'t44'!AN198</f>
        <v>624</v>
      </c>
      <c r="AM86" s="94">
        <f>+'t44'!AO198</f>
        <v>2.5499999999999998</v>
      </c>
      <c r="AN86" s="94">
        <f>+'t44'!AP198</f>
        <v>415</v>
      </c>
      <c r="AO86" s="94">
        <f>+'t44'!AQ198</f>
        <v>1.9</v>
      </c>
      <c r="AP86" s="94">
        <f>+'t44'!AR198</f>
        <v>831</v>
      </c>
      <c r="AQ86" s="94">
        <f>+'t44'!AS198</f>
        <v>3.41</v>
      </c>
      <c r="AR86" s="94">
        <f>+'t44'!AT198</f>
        <v>859</v>
      </c>
      <c r="AS86" s="94">
        <f>+'t44'!AU198</f>
        <v>3.36</v>
      </c>
      <c r="AT86" s="94">
        <f>+'t44'!AV198</f>
        <v>1385</v>
      </c>
      <c r="AU86" s="94">
        <f>+'t44'!AW198</f>
        <v>6.02</v>
      </c>
      <c r="AV86" s="94">
        <f>+'t44'!AX198</f>
        <v>1171</v>
      </c>
      <c r="AW86" s="94">
        <f>+'t44'!AY198</f>
        <v>5.15</v>
      </c>
      <c r="AX86" s="94">
        <f>+'t44'!AZ198</f>
        <v>484</v>
      </c>
      <c r="AY86" s="94">
        <f>+'t44'!BA198</f>
        <v>2.09</v>
      </c>
      <c r="AZ86" s="94">
        <f>+'t44'!BB198</f>
        <v>791</v>
      </c>
      <c r="BA86" s="94">
        <f>+'t44'!BC198</f>
        <v>3.17</v>
      </c>
      <c r="BB86" s="94">
        <f>+'t44'!BD198</f>
        <v>138</v>
      </c>
      <c r="BC86" s="94">
        <f>+'t44'!BE198</f>
        <v>0.59</v>
      </c>
      <c r="BD86" s="94">
        <f>+'t44'!BF198</f>
        <v>54</v>
      </c>
      <c r="BE86" s="94">
        <f>+'t44'!BG198</f>
        <v>0.19</v>
      </c>
      <c r="BF86" s="94">
        <f>+'t44'!BH198</f>
        <v>261</v>
      </c>
      <c r="BG86" s="94">
        <f>+'t44'!BI198</f>
        <v>1.1599999999999999</v>
      </c>
      <c r="BH86" s="94">
        <f>+'t44'!BJ198</f>
        <v>13</v>
      </c>
      <c r="BI86" s="94">
        <f>+'t44'!BK198</f>
        <v>0.06</v>
      </c>
      <c r="BJ86" s="94">
        <f>+'t44'!BL198</f>
        <v>25</v>
      </c>
      <c r="BK86" s="94">
        <f>+'t44'!BM198</f>
        <v>0.12</v>
      </c>
      <c r="BL86" s="94">
        <f>+'t44'!BN198</f>
        <v>74</v>
      </c>
      <c r="BM86" s="94">
        <f>+'t44'!BO198</f>
        <v>0.38</v>
      </c>
      <c r="BN86" s="94">
        <f>+'t44'!BP198</f>
        <v>267</v>
      </c>
      <c r="BO86" s="94">
        <f>+'t44'!BQ198</f>
        <v>0.55000000000000004</v>
      </c>
      <c r="BP86" s="94">
        <f>+'t44'!BR198</f>
        <v>418</v>
      </c>
      <c r="BQ86" s="94">
        <f>+'t44'!BS198</f>
        <v>1.38</v>
      </c>
      <c r="BR86" s="94">
        <f>+'t44'!BT198</f>
        <v>1021</v>
      </c>
      <c r="BS86" s="94">
        <f>+'t44'!BU198</f>
        <v>5.98</v>
      </c>
      <c r="BT86" s="94">
        <f>+'t44'!BV198</f>
        <v>211</v>
      </c>
      <c r="BU86" s="94">
        <f>+'t44'!BW198</f>
        <v>0.71</v>
      </c>
      <c r="BV86" s="94">
        <f>+'t44'!BX198</f>
        <v>64</v>
      </c>
      <c r="BW86" s="94">
        <f>+'t44'!BY198</f>
        <v>0.19</v>
      </c>
      <c r="BX86" s="94">
        <f>+'t44'!BZ198</f>
        <v>30</v>
      </c>
      <c r="BY86" s="94">
        <f>+'t44'!CA198</f>
        <v>0.13</v>
      </c>
      <c r="BZ86" s="94">
        <f>+'t44'!CB198</f>
        <v>70</v>
      </c>
      <c r="CA86" s="94">
        <f>+'t44'!CC198</f>
        <v>0.32</v>
      </c>
    </row>
    <row r="87" spans="1:79" ht="16.5" customHeight="1" x14ac:dyDescent="0.45">
      <c r="A87" s="357" t="s">
        <v>488</v>
      </c>
      <c r="B87" s="94">
        <f>+'t44'!D199</f>
        <v>12184</v>
      </c>
      <c r="C87" s="94">
        <f>+'t44'!E199</f>
        <v>44.01</v>
      </c>
      <c r="D87" s="94">
        <f>+'t44'!F199</f>
        <v>10355</v>
      </c>
      <c r="E87" s="94">
        <f>+'t44'!G199</f>
        <v>37.729999999999997</v>
      </c>
      <c r="F87" s="94">
        <f>+'t44'!H199</f>
        <v>12572</v>
      </c>
      <c r="G87" s="94">
        <f>+'t44'!I199</f>
        <v>43.37</v>
      </c>
      <c r="H87" s="94">
        <f>+'t44'!J199</f>
        <v>10312</v>
      </c>
      <c r="I87" s="94">
        <f>+'t44'!K199</f>
        <v>38.200000000000003</v>
      </c>
      <c r="J87" s="94">
        <f>+'t44'!L199</f>
        <v>11664</v>
      </c>
      <c r="K87" s="94">
        <f>+'t44'!M199</f>
        <v>39.71</v>
      </c>
      <c r="L87" s="94">
        <f>+'t44'!N199</f>
        <v>12550</v>
      </c>
      <c r="M87" s="94">
        <f>+'t44'!O199</f>
        <v>45.23</v>
      </c>
      <c r="N87" s="94">
        <f>+'t44'!P199</f>
        <v>11911</v>
      </c>
      <c r="O87" s="94">
        <f>+'t44'!Q199</f>
        <v>45.01</v>
      </c>
      <c r="P87" s="94">
        <f>+'t44'!R199</f>
        <v>11855</v>
      </c>
      <c r="Q87" s="94">
        <f>+'t44'!S199</f>
        <v>42.88</v>
      </c>
      <c r="R87" s="94">
        <f>+'t44'!T199</f>
        <v>12159</v>
      </c>
      <c r="S87" s="94">
        <f>+'t44'!U199</f>
        <v>43.13</v>
      </c>
      <c r="T87" s="94">
        <f>+'t44'!V199</f>
        <v>12045</v>
      </c>
      <c r="U87" s="94">
        <f>+'t44'!W199</f>
        <v>41.09</v>
      </c>
      <c r="V87" s="94">
        <f>+'t44'!X199</f>
        <v>12298</v>
      </c>
      <c r="W87" s="94">
        <f>+'t44'!Y199</f>
        <v>44.38</v>
      </c>
      <c r="X87" s="94">
        <f>+'t44'!Z199</f>
        <v>11865</v>
      </c>
      <c r="Y87" s="94">
        <f>+'t44'!AA199</f>
        <v>43.2</v>
      </c>
      <c r="Z87" s="94">
        <f>+'t44'!AB199</f>
        <v>8947</v>
      </c>
      <c r="AA87" s="94">
        <f>+'t44'!AC199</f>
        <v>32.14</v>
      </c>
      <c r="AB87" s="94">
        <f>+'t44'!AD199</f>
        <v>9746</v>
      </c>
      <c r="AC87" s="94">
        <f>+'t44'!AE199</f>
        <v>34.22</v>
      </c>
      <c r="AD87" s="94">
        <f>+'t44'!AF199</f>
        <v>11137</v>
      </c>
      <c r="AE87" s="94">
        <f>+'t44'!AG199</f>
        <v>38.96</v>
      </c>
      <c r="AF87" s="94">
        <f>+'t44'!AH199</f>
        <v>8714</v>
      </c>
      <c r="AG87" s="94">
        <f>+'t44'!AI199</f>
        <v>32.74</v>
      </c>
      <c r="AH87" s="94">
        <f>+'t44'!AJ199</f>
        <v>11376</v>
      </c>
      <c r="AI87" s="94">
        <f>+'t44'!AK199</f>
        <v>39.549999999999997</v>
      </c>
      <c r="AJ87" s="94">
        <f>+'t44'!AL199</f>
        <v>11319</v>
      </c>
      <c r="AK87" s="94">
        <f>+'t44'!AM199</f>
        <v>39.57</v>
      </c>
      <c r="AL87" s="94">
        <f>+'t44'!AN199</f>
        <v>10441</v>
      </c>
      <c r="AM87" s="94">
        <f>+'t44'!AO199</f>
        <v>37.85</v>
      </c>
      <c r="AN87" s="94">
        <f>+'t44'!AP199</f>
        <v>10415</v>
      </c>
      <c r="AO87" s="94">
        <f>+'t44'!AQ199</f>
        <v>38.07</v>
      </c>
      <c r="AP87" s="94">
        <f>+'t44'!AR199</f>
        <v>10995</v>
      </c>
      <c r="AQ87" s="94">
        <f>+'t44'!AS199</f>
        <v>40.880000000000003</v>
      </c>
      <c r="AR87" s="94">
        <f>+'t44'!AT199</f>
        <v>11362</v>
      </c>
      <c r="AS87" s="94">
        <f>+'t44'!AU199</f>
        <v>42.4</v>
      </c>
      <c r="AT87" s="94">
        <f>+'t44'!AV199</f>
        <v>11443</v>
      </c>
      <c r="AU87" s="94">
        <f>+'t44'!AW199</f>
        <v>42.76</v>
      </c>
      <c r="AV87" s="94">
        <f>+'t44'!AX199</f>
        <v>11280</v>
      </c>
      <c r="AW87" s="94">
        <f>+'t44'!AY199</f>
        <v>41.81</v>
      </c>
      <c r="AX87" s="94">
        <f>+'t44'!AZ199</f>
        <v>5826</v>
      </c>
      <c r="AY87" s="94">
        <f>+'t44'!BA199</f>
        <v>20.54</v>
      </c>
      <c r="AZ87" s="94">
        <f>+'t44'!BB199</f>
        <v>5687</v>
      </c>
      <c r="BA87" s="94">
        <f>+'t44'!BC199</f>
        <v>21.35</v>
      </c>
      <c r="BB87" s="94">
        <f>+'t44'!BD199</f>
        <v>6542</v>
      </c>
      <c r="BC87" s="94">
        <f>+'t44'!BE199</f>
        <v>23.75</v>
      </c>
      <c r="BD87" s="94">
        <f>+'t44'!BF199</f>
        <v>4998</v>
      </c>
      <c r="BE87" s="94">
        <f>+'t44'!BG199</f>
        <v>18.32</v>
      </c>
      <c r="BF87" s="94">
        <f>+'t44'!BH199</f>
        <v>6626</v>
      </c>
      <c r="BG87" s="94">
        <f>+'t44'!BI199</f>
        <v>23.64</v>
      </c>
      <c r="BH87" s="94">
        <f>+'t44'!BJ199</f>
        <v>6616</v>
      </c>
      <c r="BI87" s="94">
        <f>+'t44'!BK199</f>
        <v>24.24</v>
      </c>
      <c r="BJ87" s="94">
        <f>+'t44'!BL199</f>
        <v>6147</v>
      </c>
      <c r="BK87" s="94">
        <f>+'t44'!BM199</f>
        <v>22.84</v>
      </c>
      <c r="BL87" s="94">
        <f>+'t44'!BN199</f>
        <v>7204</v>
      </c>
      <c r="BM87" s="94">
        <f>+'t44'!BO199</f>
        <v>26.74</v>
      </c>
      <c r="BN87" s="94">
        <f>+'t44'!BP199</f>
        <v>7518</v>
      </c>
      <c r="BO87" s="94">
        <f>+'t44'!BQ199</f>
        <v>27.74</v>
      </c>
      <c r="BP87" s="94">
        <f>+'t44'!BR199</f>
        <v>8141</v>
      </c>
      <c r="BQ87" s="94">
        <f>+'t44'!BS199</f>
        <v>30</v>
      </c>
      <c r="BR87" s="94">
        <f>+'t44'!BT199</f>
        <v>8715</v>
      </c>
      <c r="BS87" s="94">
        <f>+'t44'!BU199</f>
        <v>30.76</v>
      </c>
      <c r="BT87" s="94">
        <f>+'t44'!BV199</f>
        <v>8426</v>
      </c>
      <c r="BU87" s="94">
        <f>+'t44'!BW199</f>
        <v>28.86</v>
      </c>
      <c r="BV87" s="94">
        <f>+'t44'!BX199</f>
        <v>6598</v>
      </c>
      <c r="BW87" s="94">
        <f>+'t44'!BY199</f>
        <v>22.87</v>
      </c>
      <c r="BX87" s="94">
        <f>+'t44'!BZ199</f>
        <v>6913</v>
      </c>
      <c r="BY87" s="94">
        <f>+'t44'!CA199</f>
        <v>24.35</v>
      </c>
      <c r="BZ87" s="94">
        <f>+'t44'!CB199</f>
        <v>7794</v>
      </c>
      <c r="CA87" s="94">
        <f>+'t44'!CC199</f>
        <v>28.18</v>
      </c>
    </row>
    <row r="88" spans="1:79" ht="16.5" customHeight="1" x14ac:dyDescent="0.45">
      <c r="A88" s="358" t="s">
        <v>489</v>
      </c>
      <c r="B88" s="94">
        <f>+'t44'!D200</f>
        <v>6</v>
      </c>
      <c r="C88" s="94">
        <f>+'t44'!E200</f>
        <v>0.05</v>
      </c>
      <c r="D88" s="94">
        <f>+'t44'!F200</f>
        <v>6</v>
      </c>
      <c r="E88" s="94">
        <f>+'t44'!G200</f>
        <v>0.03</v>
      </c>
      <c r="F88" s="94">
        <f>+'t44'!H200</f>
        <v>5</v>
      </c>
      <c r="G88" s="94">
        <f>+'t44'!I200</f>
        <v>0.04</v>
      </c>
      <c r="H88" s="94">
        <f>+'t44'!J200</f>
        <v>9</v>
      </c>
      <c r="I88" s="94">
        <f>+'t44'!K200</f>
        <v>0.06</v>
      </c>
      <c r="J88" s="94">
        <f>+'t44'!L200</f>
        <v>12</v>
      </c>
      <c r="K88" s="94">
        <f>+'t44'!M200</f>
        <v>0.09</v>
      </c>
      <c r="L88" s="94">
        <f>+'t44'!N200</f>
        <v>11</v>
      </c>
      <c r="M88" s="94">
        <f>+'t44'!O200</f>
        <v>7.0000000000000007E-2</v>
      </c>
      <c r="N88" s="94">
        <f>+'t44'!P200</f>
        <v>7</v>
      </c>
      <c r="O88" s="94">
        <f>+'t44'!Q200</f>
        <v>0.04</v>
      </c>
      <c r="P88" s="94">
        <f>+'t44'!R200</f>
        <v>7</v>
      </c>
      <c r="Q88" s="94">
        <f>+'t44'!S200</f>
        <v>0.06</v>
      </c>
      <c r="R88" s="94">
        <f>+'t44'!T200</f>
        <v>12</v>
      </c>
      <c r="S88" s="94">
        <f>+'t44'!U200</f>
        <v>0.06</v>
      </c>
      <c r="T88" s="94">
        <f>+'t44'!V200</f>
        <v>10</v>
      </c>
      <c r="U88" s="94">
        <f>+'t44'!W200</f>
        <v>0.06</v>
      </c>
      <c r="V88" s="94">
        <f>+'t44'!X200</f>
        <v>8</v>
      </c>
      <c r="W88" s="94">
        <f>+'t44'!Y200</f>
        <v>0.05</v>
      </c>
      <c r="X88" s="94">
        <f>+'t44'!Z200</f>
        <v>9</v>
      </c>
      <c r="Y88" s="94">
        <f>+'t44'!AA200</f>
        <v>0.06</v>
      </c>
      <c r="Z88" s="94">
        <f>+'t44'!AB200</f>
        <v>4</v>
      </c>
      <c r="AA88" s="94">
        <f>+'t44'!AC200</f>
        <v>0.03</v>
      </c>
      <c r="AB88" s="94">
        <f>+'t44'!AD200</f>
        <v>4</v>
      </c>
      <c r="AC88" s="94">
        <f>+'t44'!AE200</f>
        <v>0.02</v>
      </c>
      <c r="AD88" s="94">
        <f>+'t44'!AF200</f>
        <v>6</v>
      </c>
      <c r="AE88" s="94">
        <f>+'t44'!AG200</f>
        <v>0.04</v>
      </c>
      <c r="AF88" s="94">
        <f>+'t44'!AH200</f>
        <v>5</v>
      </c>
      <c r="AG88" s="94">
        <f>+'t44'!AI200</f>
        <v>0.04</v>
      </c>
      <c r="AH88" s="94">
        <f>+'t44'!AJ200</f>
        <v>6</v>
      </c>
      <c r="AI88" s="94">
        <f>+'t44'!AK200</f>
        <v>7.0000000000000007E-2</v>
      </c>
      <c r="AJ88" s="94">
        <f>+'t44'!AL200</f>
        <v>10</v>
      </c>
      <c r="AK88" s="94">
        <f>+'t44'!AM200</f>
        <v>0.1</v>
      </c>
      <c r="AL88" s="94">
        <f>+'t44'!AN200</f>
        <v>8</v>
      </c>
      <c r="AM88" s="94">
        <f>+'t44'!AO200</f>
        <v>0.05</v>
      </c>
      <c r="AN88" s="94">
        <f>+'t44'!AP200</f>
        <v>7</v>
      </c>
      <c r="AO88" s="94">
        <f>+'t44'!AQ200</f>
        <v>0.04</v>
      </c>
      <c r="AP88" s="94">
        <f>+'t44'!AR200</f>
        <v>6</v>
      </c>
      <c r="AQ88" s="94">
        <f>+'t44'!AS200</f>
        <v>0.03</v>
      </c>
      <c r="AR88" s="94">
        <f>+'t44'!AT200</f>
        <v>7</v>
      </c>
      <c r="AS88" s="94">
        <f>+'t44'!AU200</f>
        <v>0.04</v>
      </c>
      <c r="AT88" s="94">
        <f>+'t44'!AV200</f>
        <v>8</v>
      </c>
      <c r="AU88" s="94">
        <f>+'t44'!AW200</f>
        <v>0.06</v>
      </c>
      <c r="AV88" s="94">
        <f>+'t44'!AX200</f>
        <v>16</v>
      </c>
      <c r="AW88" s="94">
        <f>+'t44'!AY200</f>
        <v>0.1</v>
      </c>
      <c r="AX88" s="94">
        <f>+'t44'!AZ200</f>
        <v>20</v>
      </c>
      <c r="AY88" s="94">
        <f>+'t44'!BA200</f>
        <v>7.0000000000000007E-2</v>
      </c>
      <c r="AZ88" s="94">
        <f>+'t44'!BB200</f>
        <v>19</v>
      </c>
      <c r="BA88" s="94">
        <f>+'t44'!BC200</f>
        <v>7.0000000000000007E-2</v>
      </c>
      <c r="BB88" s="94">
        <f>+'t44'!BD200</f>
        <v>6</v>
      </c>
      <c r="BC88" s="94">
        <f>+'t44'!BE200</f>
        <v>0.05</v>
      </c>
      <c r="BD88" s="94">
        <f>+'t44'!BF200</f>
        <v>5</v>
      </c>
      <c r="BE88" s="94">
        <f>+'t44'!BG200</f>
        <v>0.02</v>
      </c>
      <c r="BF88" s="94">
        <f>+'t44'!BH200</f>
        <v>4</v>
      </c>
      <c r="BG88" s="94">
        <f>+'t44'!BI200</f>
        <v>0.02</v>
      </c>
      <c r="BH88" s="94">
        <f>+'t44'!BJ200</f>
        <v>2</v>
      </c>
      <c r="BI88" s="94">
        <f>+'t44'!BK200</f>
        <v>0.02</v>
      </c>
      <c r="BJ88" s="94">
        <f>+'t44'!BL200</f>
        <v>4</v>
      </c>
      <c r="BK88" s="94">
        <f>+'t44'!BM200</f>
        <v>0.05</v>
      </c>
      <c r="BL88" s="94">
        <f>+'t44'!BN200</f>
        <v>4</v>
      </c>
      <c r="BM88" s="94">
        <f>+'t44'!BO200</f>
        <v>0.01</v>
      </c>
      <c r="BN88" s="94">
        <f>+'t44'!BP200</f>
        <v>8</v>
      </c>
      <c r="BO88" s="94">
        <f>+'t44'!BQ200</f>
        <v>0.04</v>
      </c>
      <c r="BP88" s="94">
        <f>+'t44'!BR200</f>
        <v>5</v>
      </c>
      <c r="BQ88" s="94">
        <f>+'t44'!BS200</f>
        <v>0.06</v>
      </c>
      <c r="BR88" s="94">
        <f>+'t44'!BT200</f>
        <v>8</v>
      </c>
      <c r="BS88" s="94">
        <f>+'t44'!BU200</f>
        <v>0.06</v>
      </c>
      <c r="BT88" s="94">
        <f>+'t44'!BV200</f>
        <v>7</v>
      </c>
      <c r="BU88" s="94">
        <f>+'t44'!BW200</f>
        <v>0.05</v>
      </c>
      <c r="BV88" s="94">
        <f>+'t44'!BX200</f>
        <v>5</v>
      </c>
      <c r="BW88" s="94">
        <f>+'t44'!BY200</f>
        <v>0.02</v>
      </c>
      <c r="BX88" s="94">
        <f>+'t44'!BZ200</f>
        <v>2</v>
      </c>
      <c r="BY88" s="94">
        <f>+'t44'!CA200</f>
        <v>0.01</v>
      </c>
      <c r="BZ88" s="94">
        <f>+'t44'!CB200</f>
        <v>3</v>
      </c>
      <c r="CA88" s="94">
        <f>+'t44'!CC200</f>
        <v>0.02</v>
      </c>
    </row>
    <row r="89" spans="1:79" s="365" customFormat="1" ht="16.5" customHeight="1" x14ac:dyDescent="0.45">
      <c r="A89" s="357" t="s">
        <v>490</v>
      </c>
      <c r="B89" s="94">
        <f>+'t44'!D201</f>
        <v>78</v>
      </c>
      <c r="C89" s="94">
        <f>+'t44'!E201</f>
        <v>0.46</v>
      </c>
      <c r="D89" s="94">
        <f>+'t44'!F201</f>
        <v>85</v>
      </c>
      <c r="E89" s="94">
        <f>+'t44'!G201</f>
        <v>0.43</v>
      </c>
      <c r="F89" s="94">
        <f>+'t44'!H201</f>
        <v>148</v>
      </c>
      <c r="G89" s="94">
        <f>+'t44'!I201</f>
        <v>0.67</v>
      </c>
      <c r="H89" s="94">
        <f>+'t44'!J201</f>
        <v>99</v>
      </c>
      <c r="I89" s="94">
        <f>+'t44'!K201</f>
        <v>0.47</v>
      </c>
      <c r="J89" s="94">
        <f>+'t44'!L201</f>
        <v>77</v>
      </c>
      <c r="K89" s="94">
        <f>+'t44'!M201</f>
        <v>0.24</v>
      </c>
      <c r="L89" s="94">
        <f>+'t44'!N201</f>
        <v>188</v>
      </c>
      <c r="M89" s="94">
        <f>+'t44'!O201</f>
        <v>0.85</v>
      </c>
      <c r="N89" s="94">
        <f>+'t44'!P201</f>
        <v>157</v>
      </c>
      <c r="O89" s="94">
        <f>+'t44'!Q201</f>
        <v>0.45</v>
      </c>
      <c r="P89" s="94">
        <f>+'t44'!R201</f>
        <v>162</v>
      </c>
      <c r="Q89" s="94">
        <f>+'t44'!S201</f>
        <v>0.56999999999999995</v>
      </c>
      <c r="R89" s="94">
        <f>+'t44'!T201</f>
        <v>145</v>
      </c>
      <c r="S89" s="94">
        <f>+'t44'!U201</f>
        <v>0.44</v>
      </c>
      <c r="T89" s="94">
        <f>+'t44'!V201</f>
        <v>128</v>
      </c>
      <c r="U89" s="94">
        <f>+'t44'!W201</f>
        <v>0.41</v>
      </c>
      <c r="V89" s="94">
        <f>+'t44'!X201</f>
        <v>116</v>
      </c>
      <c r="W89" s="94">
        <f>+'t44'!Y201</f>
        <v>0.49</v>
      </c>
      <c r="X89" s="94">
        <f>+'t44'!Z201</f>
        <v>199</v>
      </c>
      <c r="Y89" s="94">
        <f>+'t44'!AA201</f>
        <v>0.74</v>
      </c>
      <c r="Z89" s="94">
        <f>+'t44'!AB201</f>
        <v>112</v>
      </c>
      <c r="AA89" s="94">
        <f>+'t44'!AC201</f>
        <v>0.37</v>
      </c>
      <c r="AB89" s="94">
        <f>+'t44'!AD201</f>
        <v>92</v>
      </c>
      <c r="AC89" s="94">
        <f>+'t44'!AE201</f>
        <v>0.45</v>
      </c>
      <c r="AD89" s="94">
        <f>+'t44'!AF201</f>
        <v>78</v>
      </c>
      <c r="AE89" s="94">
        <f>+'t44'!AG201</f>
        <v>0.36</v>
      </c>
      <c r="AF89" s="94">
        <f>+'t44'!AH201</f>
        <v>156</v>
      </c>
      <c r="AG89" s="94">
        <f>+'t44'!AI201</f>
        <v>0.69</v>
      </c>
      <c r="AH89" s="94">
        <f>+'t44'!AJ201</f>
        <v>75</v>
      </c>
      <c r="AI89" s="94">
        <f>+'t44'!AK201</f>
        <v>0.26</v>
      </c>
      <c r="AJ89" s="94">
        <f>+'t44'!AL201</f>
        <v>60</v>
      </c>
      <c r="AK89" s="94">
        <f>+'t44'!AM201</f>
        <v>0.36</v>
      </c>
      <c r="AL89" s="94">
        <f>+'t44'!AN201</f>
        <v>102</v>
      </c>
      <c r="AM89" s="94">
        <f>+'t44'!AO201</f>
        <v>0.37</v>
      </c>
      <c r="AN89" s="94">
        <f>+'t44'!AP201</f>
        <v>123</v>
      </c>
      <c r="AO89" s="94">
        <f>+'t44'!AQ201</f>
        <v>0.62</v>
      </c>
      <c r="AP89" s="94">
        <f>+'t44'!AR201</f>
        <v>74</v>
      </c>
      <c r="AQ89" s="94">
        <f>+'t44'!AS201</f>
        <v>0.4</v>
      </c>
      <c r="AR89" s="94">
        <f>+'t44'!AT201</f>
        <v>103</v>
      </c>
      <c r="AS89" s="94">
        <f>+'t44'!AU201</f>
        <v>0.52</v>
      </c>
      <c r="AT89" s="94">
        <f>+'t44'!AV201</f>
        <v>99</v>
      </c>
      <c r="AU89" s="94">
        <f>+'t44'!AW201</f>
        <v>0.46</v>
      </c>
      <c r="AV89" s="94">
        <f>+'t44'!AX201</f>
        <v>39</v>
      </c>
      <c r="AW89" s="94">
        <f>+'t44'!AY201</f>
        <v>0.28999999999999998</v>
      </c>
      <c r="AX89" s="94">
        <f>+'t44'!AZ201</f>
        <v>22</v>
      </c>
      <c r="AY89" s="94">
        <f>+'t44'!BA201</f>
        <v>0.19</v>
      </c>
      <c r="AZ89" s="94">
        <f>+'t44'!BB201</f>
        <v>75</v>
      </c>
      <c r="BA89" s="94">
        <f>+'t44'!BC201</f>
        <v>0.45</v>
      </c>
      <c r="BB89" s="94">
        <f>+'t44'!BD201</f>
        <v>91</v>
      </c>
      <c r="BC89" s="94">
        <f>+'t44'!BE201</f>
        <v>0.48</v>
      </c>
      <c r="BD89" s="94">
        <f>+'t44'!BF201</f>
        <v>54</v>
      </c>
      <c r="BE89" s="94">
        <f>+'t44'!BG201</f>
        <v>0.34</v>
      </c>
      <c r="BF89" s="94">
        <f>+'t44'!BH201</f>
        <v>183</v>
      </c>
      <c r="BG89" s="94">
        <f>+'t44'!BI201</f>
        <v>0.28999999999999998</v>
      </c>
      <c r="BH89" s="94">
        <f>+'t44'!BJ201</f>
        <v>68</v>
      </c>
      <c r="BI89" s="94">
        <f>+'t44'!BK201</f>
        <v>0.27</v>
      </c>
      <c r="BJ89" s="94">
        <f>+'t44'!BL201</f>
        <v>77</v>
      </c>
      <c r="BK89" s="94">
        <f>+'t44'!BM201</f>
        <v>0.5</v>
      </c>
      <c r="BL89" s="94">
        <f>+'t44'!BN201</f>
        <v>44</v>
      </c>
      <c r="BM89" s="94">
        <f>+'t44'!BO201</f>
        <v>0.28999999999999998</v>
      </c>
      <c r="BN89" s="94">
        <f>+'t44'!BP201</f>
        <v>23</v>
      </c>
      <c r="BO89" s="94">
        <f>+'t44'!BQ201</f>
        <v>0.16</v>
      </c>
      <c r="BP89" s="94">
        <f>+'t44'!BR201</f>
        <v>47</v>
      </c>
      <c r="BQ89" s="94">
        <f>+'t44'!BS201</f>
        <v>0.34</v>
      </c>
      <c r="BR89" s="94">
        <f>+'t44'!BT201</f>
        <v>17</v>
      </c>
      <c r="BS89" s="94">
        <f>+'t44'!BU201</f>
        <v>0.14000000000000001</v>
      </c>
      <c r="BT89" s="94">
        <f>+'t44'!BV201</f>
        <v>31</v>
      </c>
      <c r="BU89" s="94">
        <f>+'t44'!BW201</f>
        <v>0.24</v>
      </c>
      <c r="BV89" s="94">
        <f>+'t44'!BX201</f>
        <v>46</v>
      </c>
      <c r="BW89" s="94">
        <f>+'t44'!BY201</f>
        <v>0.26</v>
      </c>
      <c r="BX89" s="94">
        <f>+'t44'!BZ201</f>
        <v>22</v>
      </c>
      <c r="BY89" s="94">
        <f>+'t44'!CA201</f>
        <v>0.19</v>
      </c>
      <c r="BZ89" s="94">
        <f>+'t44'!CB201</f>
        <v>46</v>
      </c>
      <c r="CA89" s="94">
        <f>+'t44'!CC201</f>
        <v>0.4</v>
      </c>
    </row>
    <row r="90" spans="1:79" s="365" customFormat="1" ht="16.5" customHeight="1" x14ac:dyDescent="0.45">
      <c r="A90" s="358" t="s">
        <v>491</v>
      </c>
      <c r="B90" s="94">
        <f>+'t44'!D202</f>
        <v>771</v>
      </c>
      <c r="C90" s="94">
        <f>+'t44'!E202</f>
        <v>2.6</v>
      </c>
      <c r="D90" s="94">
        <f>+'t44'!F202</f>
        <v>399</v>
      </c>
      <c r="E90" s="94">
        <f>+'t44'!G202</f>
        <v>1.38</v>
      </c>
      <c r="F90" s="94">
        <f>+'t44'!H202</f>
        <v>664</v>
      </c>
      <c r="G90" s="94">
        <f>+'t44'!I202</f>
        <v>2.2400000000000002</v>
      </c>
      <c r="H90" s="94">
        <f>+'t44'!J202</f>
        <v>606</v>
      </c>
      <c r="I90" s="94">
        <f>+'t44'!K202</f>
        <v>1.94</v>
      </c>
      <c r="J90" s="94">
        <f>+'t44'!L202</f>
        <v>575</v>
      </c>
      <c r="K90" s="94">
        <f>+'t44'!M202</f>
        <v>1.88</v>
      </c>
      <c r="L90" s="94">
        <f>+'t44'!N202</f>
        <v>713</v>
      </c>
      <c r="M90" s="94">
        <f>+'t44'!O202</f>
        <v>2.36</v>
      </c>
      <c r="N90" s="94">
        <f>+'t44'!P202</f>
        <v>1071</v>
      </c>
      <c r="O90" s="94">
        <f>+'t44'!Q202</f>
        <v>2.92</v>
      </c>
      <c r="P90" s="94">
        <f>+'t44'!R202</f>
        <v>1006</v>
      </c>
      <c r="Q90" s="94">
        <f>+'t44'!S202</f>
        <v>2.5</v>
      </c>
      <c r="R90" s="94">
        <f>+'t44'!T202</f>
        <v>1095</v>
      </c>
      <c r="S90" s="94">
        <f>+'t44'!U202</f>
        <v>3.34</v>
      </c>
      <c r="T90" s="94">
        <f>+'t44'!V202</f>
        <v>929</v>
      </c>
      <c r="U90" s="94">
        <f>+'t44'!W202</f>
        <v>3.08</v>
      </c>
      <c r="V90" s="94">
        <f>+'t44'!X202</f>
        <v>873</v>
      </c>
      <c r="W90" s="94">
        <f>+'t44'!Y202</f>
        <v>2.8</v>
      </c>
      <c r="X90" s="94">
        <f>+'t44'!Z202</f>
        <v>799</v>
      </c>
      <c r="Y90" s="94">
        <f>+'t44'!AA202</f>
        <v>2.61</v>
      </c>
      <c r="Z90" s="94">
        <f>+'t44'!AB202</f>
        <v>676</v>
      </c>
      <c r="AA90" s="94">
        <f>+'t44'!AC202</f>
        <v>2.27</v>
      </c>
      <c r="AB90" s="94">
        <f>+'t44'!AD202</f>
        <v>572</v>
      </c>
      <c r="AC90" s="94">
        <f>+'t44'!AE202</f>
        <v>2.02</v>
      </c>
      <c r="AD90" s="94">
        <f>+'t44'!AF202</f>
        <v>552</v>
      </c>
      <c r="AE90" s="94">
        <f>+'t44'!AG202</f>
        <v>1.8</v>
      </c>
      <c r="AF90" s="94">
        <f>+'t44'!AH202</f>
        <v>657</v>
      </c>
      <c r="AG90" s="94">
        <f>+'t44'!AI202</f>
        <v>1.92</v>
      </c>
      <c r="AH90" s="94">
        <f>+'t44'!AJ202</f>
        <v>586</v>
      </c>
      <c r="AI90" s="94">
        <f>+'t44'!AK202</f>
        <v>1.69</v>
      </c>
      <c r="AJ90" s="94">
        <f>+'t44'!AL202</f>
        <v>566</v>
      </c>
      <c r="AK90" s="94">
        <f>+'t44'!AM202</f>
        <v>1.79</v>
      </c>
      <c r="AL90" s="94">
        <f>+'t44'!AN202</f>
        <v>731</v>
      </c>
      <c r="AM90" s="94">
        <f>+'t44'!AO202</f>
        <v>2.36</v>
      </c>
      <c r="AN90" s="94">
        <f>+'t44'!AP202</f>
        <v>1127</v>
      </c>
      <c r="AO90" s="94">
        <f>+'t44'!AQ202</f>
        <v>3.18</v>
      </c>
      <c r="AP90" s="94">
        <f>+'t44'!AR202</f>
        <v>1403</v>
      </c>
      <c r="AQ90" s="94">
        <f>+'t44'!AS202</f>
        <v>3.64</v>
      </c>
      <c r="AR90" s="94">
        <f>+'t44'!AT202</f>
        <v>1351</v>
      </c>
      <c r="AS90" s="94">
        <f>+'t44'!AU202</f>
        <v>3.62</v>
      </c>
      <c r="AT90" s="94">
        <f>+'t44'!AV202</f>
        <v>876</v>
      </c>
      <c r="AU90" s="94">
        <f>+'t44'!AW202</f>
        <v>2.56</v>
      </c>
      <c r="AV90" s="94">
        <f>+'t44'!AX202</f>
        <v>894</v>
      </c>
      <c r="AW90" s="94">
        <f>+'t44'!AY202</f>
        <v>2.97</v>
      </c>
      <c r="AX90" s="94">
        <f>+'t44'!AZ202</f>
        <v>512</v>
      </c>
      <c r="AY90" s="94">
        <f>+'t44'!BA202</f>
        <v>1.05</v>
      </c>
      <c r="AZ90" s="94">
        <f>+'t44'!BB202</f>
        <v>594</v>
      </c>
      <c r="BA90" s="94">
        <f>+'t44'!BC202</f>
        <v>1.54</v>
      </c>
      <c r="BB90" s="94">
        <f>+'t44'!BD202</f>
        <v>940</v>
      </c>
      <c r="BC90" s="94">
        <f>+'t44'!BE202</f>
        <v>1.45</v>
      </c>
      <c r="BD90" s="94">
        <f>+'t44'!BF202</f>
        <v>553</v>
      </c>
      <c r="BE90" s="94">
        <f>+'t44'!BG202</f>
        <v>1.22</v>
      </c>
      <c r="BF90" s="94">
        <f>+'t44'!BH202</f>
        <v>716</v>
      </c>
      <c r="BG90" s="94">
        <f>+'t44'!BI202</f>
        <v>1.73</v>
      </c>
      <c r="BH90" s="94">
        <f>+'t44'!BJ202</f>
        <v>721</v>
      </c>
      <c r="BI90" s="94">
        <f>+'t44'!BK202</f>
        <v>1.5</v>
      </c>
      <c r="BJ90" s="94">
        <f>+'t44'!BL202</f>
        <v>552</v>
      </c>
      <c r="BK90" s="94">
        <f>+'t44'!BM202</f>
        <v>1.07</v>
      </c>
      <c r="BL90" s="94">
        <f>+'t44'!BN202</f>
        <v>576</v>
      </c>
      <c r="BM90" s="94">
        <f>+'t44'!BO202</f>
        <v>1.68</v>
      </c>
      <c r="BN90" s="94">
        <f>+'t44'!BP202</f>
        <v>526</v>
      </c>
      <c r="BO90" s="94">
        <f>+'t44'!BQ202</f>
        <v>1.59</v>
      </c>
      <c r="BP90" s="94">
        <f>+'t44'!BR202</f>
        <v>586</v>
      </c>
      <c r="BQ90" s="94">
        <f>+'t44'!BS202</f>
        <v>1.81</v>
      </c>
      <c r="BR90" s="94">
        <f>+'t44'!BT202</f>
        <v>348</v>
      </c>
      <c r="BS90" s="94">
        <f>+'t44'!BU202</f>
        <v>2.1800000000000002</v>
      </c>
      <c r="BT90" s="94">
        <f>+'t44'!BV202</f>
        <v>378</v>
      </c>
      <c r="BU90" s="94">
        <f>+'t44'!BW202</f>
        <v>1.54</v>
      </c>
      <c r="BV90" s="94">
        <f>+'t44'!BX202</f>
        <v>426</v>
      </c>
      <c r="BW90" s="94">
        <f>+'t44'!BY202</f>
        <v>1.83</v>
      </c>
      <c r="BX90" s="94">
        <f>+'t44'!BZ202</f>
        <v>368</v>
      </c>
      <c r="BY90" s="94">
        <f>+'t44'!CA202</f>
        <v>1.0900000000000001</v>
      </c>
      <c r="BZ90" s="94">
        <f>+'t44'!CB202</f>
        <v>327</v>
      </c>
      <c r="CA90" s="94">
        <f>+'t44'!CC202</f>
        <v>1.51</v>
      </c>
    </row>
    <row r="91" spans="1:79" ht="16.5" customHeight="1" x14ac:dyDescent="0.45">
      <c r="A91" s="129" t="s">
        <v>1010</v>
      </c>
      <c r="B91" s="94">
        <f>+B94+B95+B96+B114</f>
        <v>237297</v>
      </c>
      <c r="C91" s="94">
        <f t="shared" ref="C91:BN91" si="15">+C94+C95+C96+C114</f>
        <v>256.51</v>
      </c>
      <c r="D91" s="94">
        <f t="shared" si="15"/>
        <v>207428</v>
      </c>
      <c r="E91" s="94">
        <f t="shared" si="15"/>
        <v>234.02</v>
      </c>
      <c r="F91" s="94">
        <f t="shared" si="15"/>
        <v>278180</v>
      </c>
      <c r="G91" s="94">
        <f t="shared" si="15"/>
        <v>315.40999999999997</v>
      </c>
      <c r="H91" s="94">
        <f t="shared" si="15"/>
        <v>268585</v>
      </c>
      <c r="I91" s="94">
        <f t="shared" si="15"/>
        <v>315.68</v>
      </c>
      <c r="J91" s="94">
        <f t="shared" si="15"/>
        <v>309163</v>
      </c>
      <c r="K91" s="94">
        <f t="shared" si="15"/>
        <v>372.97</v>
      </c>
      <c r="L91" s="94">
        <f t="shared" si="15"/>
        <v>317860</v>
      </c>
      <c r="M91" s="94">
        <f t="shared" si="15"/>
        <v>373.68999999999994</v>
      </c>
      <c r="N91" s="94">
        <f t="shared" si="15"/>
        <v>291385</v>
      </c>
      <c r="O91" s="94">
        <f t="shared" si="15"/>
        <v>355.87999999999994</v>
      </c>
      <c r="P91" s="94">
        <f t="shared" si="15"/>
        <v>296354</v>
      </c>
      <c r="Q91" s="94">
        <f t="shared" si="15"/>
        <v>354.85</v>
      </c>
      <c r="R91" s="94">
        <f t="shared" si="15"/>
        <v>235845</v>
      </c>
      <c r="S91" s="94">
        <f t="shared" si="15"/>
        <v>289.63</v>
      </c>
      <c r="T91" s="94">
        <f t="shared" si="15"/>
        <v>208633</v>
      </c>
      <c r="U91" s="94">
        <f t="shared" si="15"/>
        <v>262.07</v>
      </c>
      <c r="V91" s="94">
        <f t="shared" si="15"/>
        <v>231903</v>
      </c>
      <c r="W91" s="94">
        <f t="shared" si="15"/>
        <v>280.08</v>
      </c>
      <c r="X91" s="94">
        <f t="shared" si="15"/>
        <v>297235</v>
      </c>
      <c r="Y91" s="94">
        <f t="shared" si="15"/>
        <v>339.7</v>
      </c>
      <c r="Z91" s="94">
        <f t="shared" si="15"/>
        <v>288298</v>
      </c>
      <c r="AA91" s="94">
        <f t="shared" si="15"/>
        <v>309.42</v>
      </c>
      <c r="AB91" s="94">
        <f t="shared" si="15"/>
        <v>218836</v>
      </c>
      <c r="AC91" s="94">
        <f t="shared" si="15"/>
        <v>263.89</v>
      </c>
      <c r="AD91" s="94">
        <f t="shared" si="15"/>
        <v>288675</v>
      </c>
      <c r="AE91" s="94">
        <f t="shared" si="15"/>
        <v>353.32</v>
      </c>
      <c r="AF91" s="94">
        <f t="shared" si="15"/>
        <v>299616</v>
      </c>
      <c r="AG91" s="94">
        <f t="shared" si="15"/>
        <v>361.85</v>
      </c>
      <c r="AH91" s="94">
        <f t="shared" si="15"/>
        <v>326452</v>
      </c>
      <c r="AI91" s="94">
        <f t="shared" si="15"/>
        <v>407.40999999999997</v>
      </c>
      <c r="AJ91" s="94">
        <f t="shared" si="15"/>
        <v>263601</v>
      </c>
      <c r="AK91" s="94">
        <f t="shared" si="15"/>
        <v>355.81000000000006</v>
      </c>
      <c r="AL91" s="94">
        <f t="shared" si="15"/>
        <v>237835</v>
      </c>
      <c r="AM91" s="94">
        <f t="shared" si="15"/>
        <v>308.49</v>
      </c>
      <c r="AN91" s="94">
        <f t="shared" si="15"/>
        <v>315711</v>
      </c>
      <c r="AO91" s="94">
        <f t="shared" si="15"/>
        <v>411.99</v>
      </c>
      <c r="AP91" s="94">
        <f t="shared" si="15"/>
        <v>284124</v>
      </c>
      <c r="AQ91" s="94">
        <f t="shared" si="15"/>
        <v>383.83000000000004</v>
      </c>
      <c r="AR91" s="94">
        <f t="shared" si="15"/>
        <v>223332</v>
      </c>
      <c r="AS91" s="94">
        <f t="shared" si="15"/>
        <v>306.86</v>
      </c>
      <c r="AT91" s="94">
        <f t="shared" si="15"/>
        <v>235989</v>
      </c>
      <c r="AU91" s="94">
        <f t="shared" si="15"/>
        <v>327.97</v>
      </c>
      <c r="AV91" s="94">
        <f t="shared" si="15"/>
        <v>307946</v>
      </c>
      <c r="AW91" s="94">
        <f t="shared" si="15"/>
        <v>380.05</v>
      </c>
      <c r="AX91" s="94">
        <f t="shared" si="15"/>
        <v>317808</v>
      </c>
      <c r="AY91" s="94">
        <f t="shared" si="15"/>
        <v>352.29999999999995</v>
      </c>
      <c r="AZ91" s="94">
        <f t="shared" si="15"/>
        <v>262689</v>
      </c>
      <c r="BA91" s="94">
        <f t="shared" si="15"/>
        <v>325.48</v>
      </c>
      <c r="BB91" s="94">
        <f t="shared" si="15"/>
        <v>290008</v>
      </c>
      <c r="BC91" s="94">
        <f t="shared" si="15"/>
        <v>363.66999999999996</v>
      </c>
      <c r="BD91" s="94">
        <f t="shared" si="15"/>
        <v>267980</v>
      </c>
      <c r="BE91" s="94">
        <f t="shared" si="15"/>
        <v>339.96000000000004</v>
      </c>
      <c r="BF91" s="94">
        <f t="shared" si="15"/>
        <v>444773</v>
      </c>
      <c r="BG91" s="94">
        <f t="shared" si="15"/>
        <v>556.24</v>
      </c>
      <c r="BH91" s="94">
        <f t="shared" si="15"/>
        <v>319348</v>
      </c>
      <c r="BI91" s="94">
        <f t="shared" si="15"/>
        <v>409.06</v>
      </c>
      <c r="BJ91" s="94">
        <f t="shared" si="15"/>
        <v>422206</v>
      </c>
      <c r="BK91" s="94">
        <f t="shared" si="15"/>
        <v>497.78999999999996</v>
      </c>
      <c r="BL91" s="94">
        <f t="shared" si="15"/>
        <v>429742</v>
      </c>
      <c r="BM91" s="94">
        <f t="shared" si="15"/>
        <v>533.12</v>
      </c>
      <c r="BN91" s="94">
        <f t="shared" si="15"/>
        <v>268935</v>
      </c>
      <c r="BO91" s="94">
        <f t="shared" ref="BO91:CA91" si="16">+BO94+BO95+BO96+BO114</f>
        <v>346.53000000000003</v>
      </c>
      <c r="BP91" s="94">
        <f t="shared" si="16"/>
        <v>257235</v>
      </c>
      <c r="BQ91" s="94">
        <f t="shared" si="16"/>
        <v>327.9</v>
      </c>
      <c r="BR91" s="94">
        <f t="shared" si="16"/>
        <v>328214</v>
      </c>
      <c r="BS91" s="94">
        <f t="shared" si="16"/>
        <v>396.63</v>
      </c>
      <c r="BT91" s="94">
        <f t="shared" si="16"/>
        <v>299539</v>
      </c>
      <c r="BU91" s="94">
        <f t="shared" si="16"/>
        <v>371.79999999999995</v>
      </c>
      <c r="BV91" s="94">
        <f t="shared" si="16"/>
        <v>317491</v>
      </c>
      <c r="BW91" s="94">
        <f t="shared" si="16"/>
        <v>346.07</v>
      </c>
      <c r="BX91" s="94">
        <f t="shared" si="16"/>
        <v>275101</v>
      </c>
      <c r="BY91" s="94">
        <f t="shared" si="16"/>
        <v>319.47999999999996</v>
      </c>
      <c r="BZ91" s="94">
        <f t="shared" si="16"/>
        <v>287445</v>
      </c>
      <c r="CA91" s="94">
        <f t="shared" si="16"/>
        <v>386.96000000000004</v>
      </c>
    </row>
    <row r="92" spans="1:79" ht="16.5" customHeight="1" x14ac:dyDescent="0.45">
      <c r="A92" s="2" t="s">
        <v>264</v>
      </c>
      <c r="B92" s="94">
        <f t="shared" ref="B92" si="17">+B94+B95</f>
        <v>122024</v>
      </c>
      <c r="C92" s="94">
        <f t="shared" ref="C92:BN92" si="18">+C94+C95</f>
        <v>99.83</v>
      </c>
      <c r="D92" s="94">
        <f t="shared" si="18"/>
        <v>93553</v>
      </c>
      <c r="E92" s="94">
        <f t="shared" si="18"/>
        <v>80.2</v>
      </c>
      <c r="F92" s="94">
        <f t="shared" si="18"/>
        <v>125992</v>
      </c>
      <c r="G92" s="94">
        <f t="shared" si="18"/>
        <v>110.03</v>
      </c>
      <c r="H92" s="94">
        <f t="shared" si="18"/>
        <v>122025</v>
      </c>
      <c r="I92" s="94">
        <f t="shared" si="18"/>
        <v>119.77000000000001</v>
      </c>
      <c r="J92" s="94">
        <f t="shared" si="18"/>
        <v>161559</v>
      </c>
      <c r="K92" s="94">
        <f t="shared" si="18"/>
        <v>171.24</v>
      </c>
      <c r="L92" s="94">
        <f t="shared" si="18"/>
        <v>163466</v>
      </c>
      <c r="M92" s="94">
        <f t="shared" si="18"/>
        <v>163.29</v>
      </c>
      <c r="N92" s="94">
        <f t="shared" si="18"/>
        <v>141426</v>
      </c>
      <c r="O92" s="94">
        <f t="shared" si="18"/>
        <v>148.6</v>
      </c>
      <c r="P92" s="94">
        <f t="shared" si="18"/>
        <v>180335</v>
      </c>
      <c r="Q92" s="94">
        <f t="shared" si="18"/>
        <v>191.87</v>
      </c>
      <c r="R92" s="94">
        <f t="shared" si="18"/>
        <v>125888</v>
      </c>
      <c r="S92" s="94">
        <f t="shared" si="18"/>
        <v>137.44999999999999</v>
      </c>
      <c r="T92" s="94">
        <f t="shared" si="18"/>
        <v>85206</v>
      </c>
      <c r="U92" s="94">
        <f t="shared" si="18"/>
        <v>89.31</v>
      </c>
      <c r="V92" s="94">
        <f t="shared" si="18"/>
        <v>100628</v>
      </c>
      <c r="W92" s="94">
        <f t="shared" si="18"/>
        <v>95.009999999999991</v>
      </c>
      <c r="X92" s="94">
        <f t="shared" si="18"/>
        <v>157437</v>
      </c>
      <c r="Y92" s="94">
        <f t="shared" si="18"/>
        <v>140.21</v>
      </c>
      <c r="Z92" s="94">
        <f t="shared" si="18"/>
        <v>153270</v>
      </c>
      <c r="AA92" s="94">
        <f t="shared" si="18"/>
        <v>124.78</v>
      </c>
      <c r="AB92" s="94">
        <f t="shared" si="18"/>
        <v>78833</v>
      </c>
      <c r="AC92" s="94">
        <f t="shared" si="18"/>
        <v>72.92</v>
      </c>
      <c r="AD92" s="94">
        <f t="shared" si="18"/>
        <v>106949</v>
      </c>
      <c r="AE92" s="94">
        <f t="shared" si="18"/>
        <v>102.25</v>
      </c>
      <c r="AF92" s="94">
        <f t="shared" si="18"/>
        <v>152958</v>
      </c>
      <c r="AG92" s="94">
        <f t="shared" si="18"/>
        <v>166.38</v>
      </c>
      <c r="AH92" s="94">
        <f t="shared" si="18"/>
        <v>164009</v>
      </c>
      <c r="AI92" s="94">
        <f t="shared" si="18"/>
        <v>185.23</v>
      </c>
      <c r="AJ92" s="94">
        <f t="shared" si="18"/>
        <v>99987</v>
      </c>
      <c r="AK92" s="94">
        <f t="shared" si="18"/>
        <v>126.26</v>
      </c>
      <c r="AL92" s="94">
        <f t="shared" si="18"/>
        <v>101125</v>
      </c>
      <c r="AM92" s="94">
        <f t="shared" si="18"/>
        <v>115.91</v>
      </c>
      <c r="AN92" s="94">
        <f t="shared" si="18"/>
        <v>182416</v>
      </c>
      <c r="AO92" s="94">
        <f t="shared" si="18"/>
        <v>227.55</v>
      </c>
      <c r="AP92" s="94">
        <f t="shared" si="18"/>
        <v>167909</v>
      </c>
      <c r="AQ92" s="94">
        <f t="shared" si="18"/>
        <v>223.71</v>
      </c>
      <c r="AR92" s="94">
        <f t="shared" si="18"/>
        <v>110749</v>
      </c>
      <c r="AS92" s="94">
        <f t="shared" si="18"/>
        <v>144.56</v>
      </c>
      <c r="AT92" s="94">
        <f t="shared" si="18"/>
        <v>97262</v>
      </c>
      <c r="AU92" s="94">
        <f t="shared" si="18"/>
        <v>125.24000000000001</v>
      </c>
      <c r="AV92" s="94">
        <f t="shared" si="18"/>
        <v>164663</v>
      </c>
      <c r="AW92" s="94">
        <f t="shared" si="18"/>
        <v>175.16</v>
      </c>
      <c r="AX92" s="94">
        <f t="shared" si="18"/>
        <v>191215</v>
      </c>
      <c r="AY92" s="94">
        <f t="shared" si="18"/>
        <v>179.29999999999998</v>
      </c>
      <c r="AZ92" s="94">
        <f t="shared" si="18"/>
        <v>117056</v>
      </c>
      <c r="BA92" s="94">
        <f t="shared" si="18"/>
        <v>128.67000000000002</v>
      </c>
      <c r="BB92" s="94">
        <f t="shared" si="18"/>
        <v>127534</v>
      </c>
      <c r="BC92" s="94">
        <f t="shared" si="18"/>
        <v>145.82</v>
      </c>
      <c r="BD92" s="94">
        <f t="shared" si="18"/>
        <v>137656</v>
      </c>
      <c r="BE92" s="94">
        <f t="shared" si="18"/>
        <v>169.41000000000003</v>
      </c>
      <c r="BF92" s="94">
        <f t="shared" si="18"/>
        <v>273727</v>
      </c>
      <c r="BG92" s="94">
        <f t="shared" si="18"/>
        <v>333.81</v>
      </c>
      <c r="BH92" s="94">
        <f t="shared" si="18"/>
        <v>155351</v>
      </c>
      <c r="BI92" s="94">
        <f t="shared" si="18"/>
        <v>191.73</v>
      </c>
      <c r="BJ92" s="94">
        <f t="shared" si="18"/>
        <v>271076</v>
      </c>
      <c r="BK92" s="94">
        <f t="shared" si="18"/>
        <v>298.03999999999996</v>
      </c>
      <c r="BL92" s="94">
        <f t="shared" si="18"/>
        <v>287367</v>
      </c>
      <c r="BM92" s="94">
        <f t="shared" si="18"/>
        <v>337.74</v>
      </c>
      <c r="BN92" s="94">
        <f t="shared" si="18"/>
        <v>147404</v>
      </c>
      <c r="BO92" s="94">
        <f t="shared" ref="BO92:CA92" si="19">+BO94+BO95</f>
        <v>180.99</v>
      </c>
      <c r="BP92" s="94">
        <f t="shared" si="19"/>
        <v>128331</v>
      </c>
      <c r="BQ92" s="94">
        <f t="shared" si="19"/>
        <v>158.15</v>
      </c>
      <c r="BR92" s="94">
        <f t="shared" si="19"/>
        <v>188633</v>
      </c>
      <c r="BS92" s="94">
        <f t="shared" si="19"/>
        <v>206.34</v>
      </c>
      <c r="BT92" s="94">
        <f t="shared" si="19"/>
        <v>169497</v>
      </c>
      <c r="BU92" s="94">
        <f t="shared" si="19"/>
        <v>199.76999999999998</v>
      </c>
      <c r="BV92" s="94">
        <f t="shared" si="19"/>
        <v>188025</v>
      </c>
      <c r="BW92" s="94">
        <f t="shared" si="19"/>
        <v>183.34</v>
      </c>
      <c r="BX92" s="94">
        <f t="shared" si="19"/>
        <v>137622</v>
      </c>
      <c r="BY92" s="94">
        <f t="shared" si="19"/>
        <v>148.13</v>
      </c>
      <c r="BZ92" s="94">
        <f t="shared" si="19"/>
        <v>128173</v>
      </c>
      <c r="CA92" s="94">
        <f t="shared" si="19"/>
        <v>186.3</v>
      </c>
    </row>
    <row r="93" spans="1:79" ht="16.5" customHeight="1" x14ac:dyDescent="0.45">
      <c r="A93" s="2" t="s">
        <v>265</v>
      </c>
      <c r="B93" s="94">
        <f>+B96+B114</f>
        <v>115273</v>
      </c>
      <c r="C93" s="94">
        <f t="shared" ref="C93:BN93" si="20">+C96+C114</f>
        <v>156.67999999999998</v>
      </c>
      <c r="D93" s="94">
        <f t="shared" si="20"/>
        <v>113875</v>
      </c>
      <c r="E93" s="94">
        <f t="shared" si="20"/>
        <v>153.82</v>
      </c>
      <c r="F93" s="94">
        <f t="shared" si="20"/>
        <v>152188</v>
      </c>
      <c r="G93" s="94">
        <f t="shared" si="20"/>
        <v>205.38</v>
      </c>
      <c r="H93" s="94">
        <f t="shared" si="20"/>
        <v>146560</v>
      </c>
      <c r="I93" s="94">
        <f t="shared" si="20"/>
        <v>195.91</v>
      </c>
      <c r="J93" s="94">
        <f t="shared" si="20"/>
        <v>147604</v>
      </c>
      <c r="K93" s="94">
        <f t="shared" si="20"/>
        <v>201.73</v>
      </c>
      <c r="L93" s="94">
        <f t="shared" si="20"/>
        <v>154394</v>
      </c>
      <c r="M93" s="94">
        <f t="shared" si="20"/>
        <v>210.39999999999998</v>
      </c>
      <c r="N93" s="94">
        <f t="shared" si="20"/>
        <v>149959</v>
      </c>
      <c r="O93" s="94">
        <f t="shared" si="20"/>
        <v>207.27999999999997</v>
      </c>
      <c r="P93" s="94">
        <f t="shared" si="20"/>
        <v>116019</v>
      </c>
      <c r="Q93" s="94">
        <f t="shared" si="20"/>
        <v>162.97999999999999</v>
      </c>
      <c r="R93" s="94">
        <f t="shared" si="20"/>
        <v>109957</v>
      </c>
      <c r="S93" s="94">
        <f t="shared" si="20"/>
        <v>152.18</v>
      </c>
      <c r="T93" s="94">
        <f t="shared" si="20"/>
        <v>123427</v>
      </c>
      <c r="U93" s="94">
        <f t="shared" si="20"/>
        <v>172.76</v>
      </c>
      <c r="V93" s="94">
        <f t="shared" si="20"/>
        <v>131275</v>
      </c>
      <c r="W93" s="94">
        <f t="shared" si="20"/>
        <v>185.07</v>
      </c>
      <c r="X93" s="94">
        <f t="shared" si="20"/>
        <v>139798</v>
      </c>
      <c r="Y93" s="94">
        <f t="shared" si="20"/>
        <v>199.48999999999998</v>
      </c>
      <c r="Z93" s="94">
        <f t="shared" si="20"/>
        <v>135028</v>
      </c>
      <c r="AA93" s="94">
        <f t="shared" si="20"/>
        <v>184.64</v>
      </c>
      <c r="AB93" s="94">
        <f t="shared" si="20"/>
        <v>140003</v>
      </c>
      <c r="AC93" s="94">
        <f t="shared" si="20"/>
        <v>190.97</v>
      </c>
      <c r="AD93" s="94">
        <f t="shared" si="20"/>
        <v>181726</v>
      </c>
      <c r="AE93" s="94">
        <f t="shared" si="20"/>
        <v>251.07</v>
      </c>
      <c r="AF93" s="94">
        <f t="shared" si="20"/>
        <v>146658</v>
      </c>
      <c r="AG93" s="94">
        <f t="shared" si="20"/>
        <v>195.47</v>
      </c>
      <c r="AH93" s="94">
        <f t="shared" si="20"/>
        <v>162443</v>
      </c>
      <c r="AI93" s="94">
        <f t="shared" si="20"/>
        <v>222.18</v>
      </c>
      <c r="AJ93" s="94">
        <f t="shared" si="20"/>
        <v>163614</v>
      </c>
      <c r="AK93" s="94">
        <f t="shared" si="20"/>
        <v>229.55</v>
      </c>
      <c r="AL93" s="94">
        <f t="shared" si="20"/>
        <v>136710</v>
      </c>
      <c r="AM93" s="94">
        <f t="shared" si="20"/>
        <v>192.57999999999998</v>
      </c>
      <c r="AN93" s="94">
        <f t="shared" si="20"/>
        <v>133295</v>
      </c>
      <c r="AO93" s="94">
        <f t="shared" si="20"/>
        <v>184.44</v>
      </c>
      <c r="AP93" s="94">
        <f t="shared" si="20"/>
        <v>116215</v>
      </c>
      <c r="AQ93" s="94">
        <f t="shared" si="20"/>
        <v>160.12</v>
      </c>
      <c r="AR93" s="94">
        <f t="shared" si="20"/>
        <v>112583</v>
      </c>
      <c r="AS93" s="94">
        <f t="shared" si="20"/>
        <v>162.30000000000001</v>
      </c>
      <c r="AT93" s="94">
        <f t="shared" si="20"/>
        <v>138727</v>
      </c>
      <c r="AU93" s="94">
        <f t="shared" si="20"/>
        <v>202.73000000000002</v>
      </c>
      <c r="AV93" s="94">
        <f t="shared" si="20"/>
        <v>143283</v>
      </c>
      <c r="AW93" s="94">
        <f t="shared" si="20"/>
        <v>204.89</v>
      </c>
      <c r="AX93" s="94">
        <f t="shared" si="20"/>
        <v>126593</v>
      </c>
      <c r="AY93" s="94">
        <f t="shared" si="20"/>
        <v>173</v>
      </c>
      <c r="AZ93" s="94">
        <f t="shared" si="20"/>
        <v>145633</v>
      </c>
      <c r="BA93" s="94">
        <f t="shared" si="20"/>
        <v>196.81</v>
      </c>
      <c r="BB93" s="94">
        <f t="shared" si="20"/>
        <v>162474</v>
      </c>
      <c r="BC93" s="94">
        <f t="shared" si="20"/>
        <v>217.85</v>
      </c>
      <c r="BD93" s="94">
        <f t="shared" si="20"/>
        <v>130324</v>
      </c>
      <c r="BE93" s="94">
        <f t="shared" si="20"/>
        <v>170.55</v>
      </c>
      <c r="BF93" s="94">
        <f t="shared" si="20"/>
        <v>171046</v>
      </c>
      <c r="BG93" s="94">
        <f t="shared" si="20"/>
        <v>222.43</v>
      </c>
      <c r="BH93" s="94">
        <f t="shared" si="20"/>
        <v>163997</v>
      </c>
      <c r="BI93" s="94">
        <f t="shared" si="20"/>
        <v>217.32999999999998</v>
      </c>
      <c r="BJ93" s="94">
        <f t="shared" si="20"/>
        <v>151130</v>
      </c>
      <c r="BK93" s="94">
        <f t="shared" si="20"/>
        <v>199.75</v>
      </c>
      <c r="BL93" s="94">
        <f t="shared" si="20"/>
        <v>142375</v>
      </c>
      <c r="BM93" s="94">
        <f t="shared" si="20"/>
        <v>195.38</v>
      </c>
      <c r="BN93" s="94">
        <f t="shared" si="20"/>
        <v>121531</v>
      </c>
      <c r="BO93" s="94">
        <f t="shared" ref="BO93:CA93" si="21">+BO96+BO114</f>
        <v>165.54000000000002</v>
      </c>
      <c r="BP93" s="94">
        <f t="shared" si="21"/>
        <v>128904</v>
      </c>
      <c r="BQ93" s="94">
        <f t="shared" si="21"/>
        <v>169.75</v>
      </c>
      <c r="BR93" s="94">
        <f t="shared" si="21"/>
        <v>139581</v>
      </c>
      <c r="BS93" s="94">
        <f t="shared" si="21"/>
        <v>190.29</v>
      </c>
      <c r="BT93" s="94">
        <f t="shared" si="21"/>
        <v>130042</v>
      </c>
      <c r="BU93" s="94">
        <f t="shared" si="21"/>
        <v>172.02999999999997</v>
      </c>
      <c r="BV93" s="94">
        <f t="shared" si="21"/>
        <v>129466</v>
      </c>
      <c r="BW93" s="94">
        <f t="shared" si="21"/>
        <v>162.72999999999999</v>
      </c>
      <c r="BX93" s="94">
        <f t="shared" si="21"/>
        <v>137479</v>
      </c>
      <c r="BY93" s="94">
        <f t="shared" si="21"/>
        <v>171.35</v>
      </c>
      <c r="BZ93" s="94">
        <f t="shared" si="21"/>
        <v>159272</v>
      </c>
      <c r="CA93" s="94">
        <f t="shared" si="21"/>
        <v>200.66</v>
      </c>
    </row>
    <row r="94" spans="1:79" ht="16.5" customHeight="1" x14ac:dyDescent="0.45">
      <c r="A94" s="129" t="s">
        <v>135</v>
      </c>
      <c r="B94" s="94">
        <f>+'t44'!D55</f>
        <v>107666</v>
      </c>
      <c r="C94" s="94">
        <f>+'t44'!E55</f>
        <v>82.59</v>
      </c>
      <c r="D94" s="94">
        <f>+'t44'!F55</f>
        <v>78382</v>
      </c>
      <c r="E94" s="94">
        <f>+'t44'!G55</f>
        <v>62.09</v>
      </c>
      <c r="F94" s="94">
        <f>+'t44'!H55</f>
        <v>106876</v>
      </c>
      <c r="G94" s="94">
        <f>+'t44'!I55</f>
        <v>88.18</v>
      </c>
      <c r="H94" s="94">
        <f>+'t44'!J55</f>
        <v>107273</v>
      </c>
      <c r="I94" s="94">
        <f>+'t44'!K55</f>
        <v>101.15</v>
      </c>
      <c r="J94" s="94">
        <f>+'t44'!L55</f>
        <v>146796</v>
      </c>
      <c r="K94" s="94">
        <f>+'t44'!M55</f>
        <v>150.36000000000001</v>
      </c>
      <c r="L94" s="94">
        <f>+'t44'!N55</f>
        <v>149075</v>
      </c>
      <c r="M94" s="94">
        <f>+'t44'!O55</f>
        <v>142.84</v>
      </c>
      <c r="N94" s="94">
        <f>+'t44'!P55</f>
        <v>127232</v>
      </c>
      <c r="O94" s="94">
        <f>+'t44'!Q55</f>
        <v>128.1</v>
      </c>
      <c r="P94" s="94">
        <f>+'t44'!R55</f>
        <v>166971</v>
      </c>
      <c r="Q94" s="94">
        <f>+'t44'!S55</f>
        <v>174.22</v>
      </c>
      <c r="R94" s="94">
        <f>+'t44'!T55</f>
        <v>112206</v>
      </c>
      <c r="S94" s="94">
        <f>+'t44'!U55</f>
        <v>119.78</v>
      </c>
      <c r="T94" s="94">
        <f>+'t44'!V55</f>
        <v>72276</v>
      </c>
      <c r="U94" s="94">
        <f>+'t44'!W55</f>
        <v>71.849999999999994</v>
      </c>
      <c r="V94" s="94">
        <f>+'t44'!X55</f>
        <v>89409</v>
      </c>
      <c r="W94" s="94">
        <f>+'t44'!Y55</f>
        <v>78.989999999999995</v>
      </c>
      <c r="X94" s="94">
        <f>+'t44'!Z55</f>
        <v>145223</v>
      </c>
      <c r="Y94" s="94">
        <f>+'t44'!AA55</f>
        <v>123.59</v>
      </c>
      <c r="Z94" s="94">
        <f>+'t44'!AB55</f>
        <v>140513</v>
      </c>
      <c r="AA94" s="94">
        <f>+'t44'!AC55</f>
        <v>107.6</v>
      </c>
      <c r="AB94" s="94">
        <f>+'t44'!AD55</f>
        <v>64892</v>
      </c>
      <c r="AC94" s="94">
        <f>+'t44'!AE55</f>
        <v>54.47</v>
      </c>
      <c r="AD94" s="94">
        <f>+'t44'!AF55</f>
        <v>92007</v>
      </c>
      <c r="AE94" s="94">
        <f>+'t44'!AG55</f>
        <v>81.319999999999993</v>
      </c>
      <c r="AF94" s="94">
        <f>+'t44'!AH55</f>
        <v>138659</v>
      </c>
      <c r="AG94" s="94">
        <f>+'t44'!AI55</f>
        <v>146.41999999999999</v>
      </c>
      <c r="AH94" s="94">
        <f>+'t44'!AJ55</f>
        <v>150570</v>
      </c>
      <c r="AI94" s="94">
        <f>+'t44'!AK55</f>
        <v>164.7</v>
      </c>
      <c r="AJ94" s="94">
        <f>+'t44'!AL55</f>
        <v>86806</v>
      </c>
      <c r="AK94" s="94">
        <f>+'t44'!AM55</f>
        <v>106.01</v>
      </c>
      <c r="AL94" s="94">
        <f>+'t44'!AN55</f>
        <v>88230</v>
      </c>
      <c r="AM94" s="94">
        <f>+'t44'!AO55</f>
        <v>96.34</v>
      </c>
      <c r="AN94" s="94">
        <f>+'t44'!AP55</f>
        <v>169204</v>
      </c>
      <c r="AO94" s="94">
        <f>+'t44'!AQ55</f>
        <v>208.16</v>
      </c>
      <c r="AP94" s="94">
        <f>+'t44'!AR55</f>
        <v>154625</v>
      </c>
      <c r="AQ94" s="94">
        <f>+'t44'!AS55</f>
        <v>205.15</v>
      </c>
      <c r="AR94" s="94">
        <f>+'t44'!AT55</f>
        <v>97875</v>
      </c>
      <c r="AS94" s="94">
        <f>+'t44'!AU55</f>
        <v>125.54</v>
      </c>
      <c r="AT94" s="94">
        <f>+'t44'!AV55</f>
        <v>84594</v>
      </c>
      <c r="AU94" s="94">
        <f>+'t44'!AW55</f>
        <v>106.53</v>
      </c>
      <c r="AV94" s="94">
        <f>+'t44'!AX55</f>
        <v>152927</v>
      </c>
      <c r="AW94" s="94">
        <f>+'t44'!AY55</f>
        <v>157.4</v>
      </c>
      <c r="AX94" s="94">
        <f>+'t44'!AZ55</f>
        <v>176723</v>
      </c>
      <c r="AY94" s="94">
        <f>+'t44'!BA55</f>
        <v>160.04</v>
      </c>
      <c r="AZ94" s="94">
        <f>+'t44'!BB55</f>
        <v>101462</v>
      </c>
      <c r="BA94" s="94">
        <f>+'t44'!BC55</f>
        <v>107.43</v>
      </c>
      <c r="BB94" s="94">
        <f>+'t44'!BD55</f>
        <v>109853</v>
      </c>
      <c r="BC94" s="94">
        <f>+'t44'!BE55</f>
        <v>121.5</v>
      </c>
      <c r="BD94" s="94">
        <f>+'t44'!BF55</f>
        <v>122812</v>
      </c>
      <c r="BE94" s="94">
        <f>+'t44'!BG55</f>
        <v>148.24</v>
      </c>
      <c r="BF94" s="94">
        <f>+'t44'!BH55</f>
        <v>258604</v>
      </c>
      <c r="BG94" s="94">
        <f>+'t44'!BI55</f>
        <v>312.76</v>
      </c>
      <c r="BH94" s="94">
        <f>+'t44'!BJ55</f>
        <v>140580</v>
      </c>
      <c r="BI94" s="94">
        <f>+'t44'!BK55</f>
        <v>168.6</v>
      </c>
      <c r="BJ94" s="94">
        <f>+'t44'!BL55</f>
        <v>255774</v>
      </c>
      <c r="BK94" s="94">
        <f>+'t44'!BM55</f>
        <v>275.76</v>
      </c>
      <c r="BL94" s="94">
        <f>+'t44'!BN55</f>
        <v>271575</v>
      </c>
      <c r="BM94" s="94">
        <f>+'t44'!BO55</f>
        <v>314.64</v>
      </c>
      <c r="BN94" s="94">
        <f>+'t44'!BP55</f>
        <v>132750</v>
      </c>
      <c r="BO94" s="94">
        <f>+'t44'!BQ55</f>
        <v>159.59</v>
      </c>
      <c r="BP94" s="94">
        <f>+'t44'!BR55</f>
        <v>114875</v>
      </c>
      <c r="BQ94" s="94">
        <f>+'t44'!BS55</f>
        <v>136.88</v>
      </c>
      <c r="BR94" s="94">
        <f>+'t44'!BT55</f>
        <v>173785</v>
      </c>
      <c r="BS94" s="94">
        <f>+'t44'!BU55</f>
        <v>181.49</v>
      </c>
      <c r="BT94" s="94">
        <f>+'t44'!BV55</f>
        <v>155838</v>
      </c>
      <c r="BU94" s="94">
        <f>+'t44'!BW55</f>
        <v>177.85</v>
      </c>
      <c r="BV94" s="94">
        <f>+'t44'!BX55</f>
        <v>171282</v>
      </c>
      <c r="BW94" s="94">
        <f>+'t44'!BY55</f>
        <v>159.63</v>
      </c>
      <c r="BX94" s="94">
        <f>+'t44'!BZ55</f>
        <v>120249</v>
      </c>
      <c r="BY94" s="94">
        <f>+'t44'!CA55</f>
        <v>122.37</v>
      </c>
      <c r="BZ94" s="94">
        <f>+'t44'!CB55</f>
        <v>109830</v>
      </c>
      <c r="CA94" s="94">
        <f>+'t44'!CC55</f>
        <v>157.27000000000001</v>
      </c>
    </row>
    <row r="95" spans="1:79" ht="16.5" customHeight="1" x14ac:dyDescent="0.45">
      <c r="A95" s="129" t="s">
        <v>136</v>
      </c>
      <c r="B95" s="94">
        <f>+'t44'!D76</f>
        <v>14358</v>
      </c>
      <c r="C95" s="94">
        <f>+'t44'!E76</f>
        <v>17.239999999999998</v>
      </c>
      <c r="D95" s="94">
        <f>+'t44'!F76</f>
        <v>15171</v>
      </c>
      <c r="E95" s="94">
        <f>+'t44'!G76</f>
        <v>18.11</v>
      </c>
      <c r="F95" s="94">
        <f>+'t44'!H76</f>
        <v>19116</v>
      </c>
      <c r="G95" s="94">
        <f>+'t44'!I76</f>
        <v>21.85</v>
      </c>
      <c r="H95" s="94">
        <f>+'t44'!J76</f>
        <v>14752</v>
      </c>
      <c r="I95" s="94">
        <f>+'t44'!K76</f>
        <v>18.62</v>
      </c>
      <c r="J95" s="94">
        <f>+'t44'!L76</f>
        <v>14763</v>
      </c>
      <c r="K95" s="94">
        <f>+'t44'!M76</f>
        <v>20.88</v>
      </c>
      <c r="L95" s="94">
        <f>+'t44'!N76</f>
        <v>14391</v>
      </c>
      <c r="M95" s="94">
        <f>+'t44'!O76</f>
        <v>20.45</v>
      </c>
      <c r="N95" s="94">
        <f>+'t44'!P76</f>
        <v>14194</v>
      </c>
      <c r="O95" s="94">
        <f>+'t44'!Q76</f>
        <v>20.5</v>
      </c>
      <c r="P95" s="94">
        <f>+'t44'!R76</f>
        <v>13364</v>
      </c>
      <c r="Q95" s="94">
        <f>+'t44'!S76</f>
        <v>17.649999999999999</v>
      </c>
      <c r="R95" s="94">
        <f>+'t44'!T76</f>
        <v>13682</v>
      </c>
      <c r="S95" s="94">
        <f>+'t44'!U76</f>
        <v>17.670000000000002</v>
      </c>
      <c r="T95" s="94">
        <f>+'t44'!V76</f>
        <v>12930</v>
      </c>
      <c r="U95" s="94">
        <f>+'t44'!W76</f>
        <v>17.46</v>
      </c>
      <c r="V95" s="94">
        <f>+'t44'!X76</f>
        <v>11219</v>
      </c>
      <c r="W95" s="94">
        <f>+'t44'!Y76</f>
        <v>16.02</v>
      </c>
      <c r="X95" s="94">
        <f>+'t44'!Z76</f>
        <v>12214</v>
      </c>
      <c r="Y95" s="94">
        <f>+'t44'!AA76</f>
        <v>16.62</v>
      </c>
      <c r="Z95" s="94">
        <f>+'t44'!AB76</f>
        <v>12757</v>
      </c>
      <c r="AA95" s="94">
        <f>+'t44'!AC76</f>
        <v>17.18</v>
      </c>
      <c r="AB95" s="94">
        <f>+'t44'!AD76</f>
        <v>13941</v>
      </c>
      <c r="AC95" s="94">
        <f>+'t44'!AE76</f>
        <v>18.45</v>
      </c>
      <c r="AD95" s="94">
        <f>+'t44'!AF76</f>
        <v>14942</v>
      </c>
      <c r="AE95" s="94">
        <f>+'t44'!AG76</f>
        <v>20.93</v>
      </c>
      <c r="AF95" s="94">
        <f>+'t44'!AH76</f>
        <v>14299</v>
      </c>
      <c r="AG95" s="94">
        <f>+'t44'!AI76</f>
        <v>19.96</v>
      </c>
      <c r="AH95" s="94">
        <f>+'t44'!AJ76</f>
        <v>13439</v>
      </c>
      <c r="AI95" s="94">
        <f>+'t44'!AK76</f>
        <v>20.53</v>
      </c>
      <c r="AJ95" s="94">
        <f>+'t44'!AL76</f>
        <v>13181</v>
      </c>
      <c r="AK95" s="94">
        <f>+'t44'!AM76</f>
        <v>20.25</v>
      </c>
      <c r="AL95" s="94">
        <f>+'t44'!AN76</f>
        <v>12895</v>
      </c>
      <c r="AM95" s="94">
        <f>+'t44'!AO76</f>
        <v>19.57</v>
      </c>
      <c r="AN95" s="94">
        <f>+'t44'!AP76</f>
        <v>13212</v>
      </c>
      <c r="AO95" s="94">
        <f>+'t44'!AQ76</f>
        <v>19.39</v>
      </c>
      <c r="AP95" s="94">
        <f>+'t44'!AR76</f>
        <v>13284</v>
      </c>
      <c r="AQ95" s="94">
        <f>+'t44'!AS76</f>
        <v>18.559999999999999</v>
      </c>
      <c r="AR95" s="94">
        <f>+'t44'!AT76</f>
        <v>12874</v>
      </c>
      <c r="AS95" s="94">
        <f>+'t44'!AU76</f>
        <v>19.02</v>
      </c>
      <c r="AT95" s="94">
        <f>+'t44'!AV76</f>
        <v>12668</v>
      </c>
      <c r="AU95" s="94">
        <f>+'t44'!AW76</f>
        <v>18.71</v>
      </c>
      <c r="AV95" s="94">
        <f>+'t44'!AX76</f>
        <v>11736</v>
      </c>
      <c r="AW95" s="94">
        <f>+'t44'!AY76</f>
        <v>17.760000000000002</v>
      </c>
      <c r="AX95" s="94">
        <f>+'t44'!AZ76</f>
        <v>14492</v>
      </c>
      <c r="AY95" s="94">
        <f>+'t44'!BA76</f>
        <v>19.260000000000002</v>
      </c>
      <c r="AZ95" s="94">
        <f>+'t44'!BB76</f>
        <v>15594</v>
      </c>
      <c r="BA95" s="94">
        <f>+'t44'!BC76</f>
        <v>21.24</v>
      </c>
      <c r="BB95" s="94">
        <f>+'t44'!BD76</f>
        <v>17681</v>
      </c>
      <c r="BC95" s="94">
        <f>+'t44'!BE76</f>
        <v>24.32</v>
      </c>
      <c r="BD95" s="94">
        <f>+'t44'!BF76</f>
        <v>14844</v>
      </c>
      <c r="BE95" s="94">
        <f>+'t44'!BG76</f>
        <v>21.17</v>
      </c>
      <c r="BF95" s="94">
        <f>+'t44'!BH76</f>
        <v>15123</v>
      </c>
      <c r="BG95" s="94">
        <f>+'t44'!BI76</f>
        <v>21.05</v>
      </c>
      <c r="BH95" s="94">
        <f>+'t44'!BJ76</f>
        <v>14771</v>
      </c>
      <c r="BI95" s="94">
        <f>+'t44'!BK76</f>
        <v>23.13</v>
      </c>
      <c r="BJ95" s="94">
        <f>+'t44'!BL76</f>
        <v>15302</v>
      </c>
      <c r="BK95" s="94">
        <f>+'t44'!BM76</f>
        <v>22.28</v>
      </c>
      <c r="BL95" s="94">
        <f>+'t44'!BN76</f>
        <v>15792</v>
      </c>
      <c r="BM95" s="94">
        <f>+'t44'!BO76</f>
        <v>23.1</v>
      </c>
      <c r="BN95" s="94">
        <f>+'t44'!BP76</f>
        <v>14654</v>
      </c>
      <c r="BO95" s="94">
        <f>+'t44'!BQ76</f>
        <v>21.4</v>
      </c>
      <c r="BP95" s="94">
        <f>+'t44'!BR76</f>
        <v>13456</v>
      </c>
      <c r="BQ95" s="94">
        <f>+'t44'!BS76</f>
        <v>21.27</v>
      </c>
      <c r="BR95" s="94">
        <f>+'t44'!BT76</f>
        <v>14848</v>
      </c>
      <c r="BS95" s="94">
        <f>+'t44'!BU76</f>
        <v>24.85</v>
      </c>
      <c r="BT95" s="94">
        <f>+'t44'!BV76</f>
        <v>13659</v>
      </c>
      <c r="BU95" s="94">
        <f>+'t44'!BW76</f>
        <v>21.92</v>
      </c>
      <c r="BV95" s="94">
        <f>+'t44'!BX76</f>
        <v>16743</v>
      </c>
      <c r="BW95" s="94">
        <f>+'t44'!BY76</f>
        <v>23.71</v>
      </c>
      <c r="BX95" s="94">
        <f>+'t44'!BZ76</f>
        <v>17373</v>
      </c>
      <c r="BY95" s="94">
        <f>+'t44'!CA76</f>
        <v>25.76</v>
      </c>
      <c r="BZ95" s="94">
        <f>+'t44'!CB76</f>
        <v>18343</v>
      </c>
      <c r="CA95" s="94">
        <f>+'t44'!CC76</f>
        <v>29.03</v>
      </c>
    </row>
    <row r="96" spans="1:79" ht="16.5" customHeight="1" x14ac:dyDescent="0.45">
      <c r="A96" s="129" t="s">
        <v>137</v>
      </c>
      <c r="B96" s="94">
        <f>+'t44'!D208</f>
        <v>95041</v>
      </c>
      <c r="C96" s="94">
        <f>+'t44'!E208</f>
        <v>131.16999999999999</v>
      </c>
      <c r="D96" s="94">
        <f>+'t44'!F208</f>
        <v>93085</v>
      </c>
      <c r="E96" s="94">
        <f>+'t44'!G208</f>
        <v>128.1</v>
      </c>
      <c r="F96" s="94">
        <f>+'t44'!H208</f>
        <v>128981</v>
      </c>
      <c r="G96" s="94">
        <f>+'t44'!I208</f>
        <v>175.24</v>
      </c>
      <c r="H96" s="94">
        <f>+'t44'!J208</f>
        <v>122575</v>
      </c>
      <c r="I96" s="94">
        <f>+'t44'!K208</f>
        <v>166.85</v>
      </c>
      <c r="J96" s="94">
        <f>+'t44'!L208</f>
        <v>124510</v>
      </c>
      <c r="K96" s="94">
        <f>+'t44'!M208</f>
        <v>174.5</v>
      </c>
      <c r="L96" s="94">
        <f>+'t44'!N208</f>
        <v>131311</v>
      </c>
      <c r="M96" s="94">
        <f>+'t44'!O208</f>
        <v>183.14</v>
      </c>
      <c r="N96" s="94">
        <f>+'t44'!P208</f>
        <v>129041</v>
      </c>
      <c r="O96" s="94">
        <f>+'t44'!Q208</f>
        <v>182.2</v>
      </c>
      <c r="P96" s="94">
        <f>+'t44'!R208</f>
        <v>96575</v>
      </c>
      <c r="Q96" s="94">
        <f>+'t44'!S208</f>
        <v>140.19999999999999</v>
      </c>
      <c r="R96" s="94">
        <f>+'t44'!T208</f>
        <v>87066</v>
      </c>
      <c r="S96" s="94">
        <f>+'t44'!U208</f>
        <v>125.69</v>
      </c>
      <c r="T96" s="94">
        <f>+'t44'!V208</f>
        <v>100043</v>
      </c>
      <c r="U96" s="94">
        <f>+'t44'!W208</f>
        <v>145.65</v>
      </c>
      <c r="V96" s="94">
        <f>+'t44'!X208</f>
        <v>108841</v>
      </c>
      <c r="W96" s="94">
        <f>+'t44'!Y208</f>
        <v>158.63</v>
      </c>
      <c r="X96" s="94">
        <f>+'t44'!Z208</f>
        <v>118636</v>
      </c>
      <c r="Y96" s="94">
        <f>+'t44'!AA208</f>
        <v>173.92</v>
      </c>
      <c r="Z96" s="94">
        <f>+'t44'!AB208</f>
        <v>113863</v>
      </c>
      <c r="AA96" s="94">
        <f>+'t44'!AC208</f>
        <v>159.82</v>
      </c>
      <c r="AB96" s="94">
        <f>+'t44'!AD208</f>
        <v>116476</v>
      </c>
      <c r="AC96" s="94">
        <f>+'t44'!AE208</f>
        <v>163.34</v>
      </c>
      <c r="AD96" s="94">
        <f>+'t44'!AF208</f>
        <v>152320</v>
      </c>
      <c r="AE96" s="94">
        <f>+'t44'!AG208</f>
        <v>214.99</v>
      </c>
      <c r="AF96" s="94">
        <f>+'t44'!AH208</f>
        <v>125860</v>
      </c>
      <c r="AG96" s="94">
        <f>+'t44'!AI208</f>
        <v>170.97</v>
      </c>
      <c r="AH96" s="94">
        <f>+'t44'!AJ208</f>
        <v>137790</v>
      </c>
      <c r="AI96" s="94">
        <f>+'t44'!AK208</f>
        <v>193.16</v>
      </c>
      <c r="AJ96" s="94">
        <f>+'t44'!AL208</f>
        <v>140171</v>
      </c>
      <c r="AK96" s="94">
        <f>+'t44'!AM208</f>
        <v>202.02</v>
      </c>
      <c r="AL96" s="94">
        <f>+'t44'!AN208</f>
        <v>116391</v>
      </c>
      <c r="AM96" s="94">
        <f>+'t44'!AO208</f>
        <v>167.92</v>
      </c>
      <c r="AN96" s="94">
        <f>+'t44'!AP208</f>
        <v>105539</v>
      </c>
      <c r="AO96" s="94">
        <f>+'t44'!AQ208</f>
        <v>152.69</v>
      </c>
      <c r="AP96" s="94">
        <f>+'t44'!AR208</f>
        <v>88165</v>
      </c>
      <c r="AQ96" s="94">
        <f>+'t44'!AS208</f>
        <v>129.11000000000001</v>
      </c>
      <c r="AR96" s="94">
        <f>+'t44'!AT208</f>
        <v>84902</v>
      </c>
      <c r="AS96" s="94">
        <f>+'t44'!AU208</f>
        <v>130.41</v>
      </c>
      <c r="AT96" s="94">
        <f>+'t44'!AV208</f>
        <v>112027</v>
      </c>
      <c r="AU96" s="94">
        <f>+'t44'!AW208</f>
        <v>170.18</v>
      </c>
      <c r="AV96" s="94">
        <f>+'t44'!AX208</f>
        <v>122812</v>
      </c>
      <c r="AW96" s="94">
        <f>+'t44'!AY208</f>
        <v>179.48</v>
      </c>
      <c r="AX96" s="94">
        <f>+'t44'!AZ208</f>
        <v>106476</v>
      </c>
      <c r="AY96" s="94">
        <f>+'t44'!BA208</f>
        <v>149.03</v>
      </c>
      <c r="AZ96" s="94">
        <f>+'t44'!BB208</f>
        <v>121941</v>
      </c>
      <c r="BA96" s="94">
        <f>+'t44'!BC208</f>
        <v>168.94</v>
      </c>
      <c r="BB96" s="94">
        <f>+'t44'!BD208</f>
        <v>134562</v>
      </c>
      <c r="BC96" s="94">
        <f>+'t44'!BE208</f>
        <v>184.07</v>
      </c>
      <c r="BD96" s="94">
        <f>+'t44'!BF208</f>
        <v>107089</v>
      </c>
      <c r="BE96" s="94">
        <f>+'t44'!BG208</f>
        <v>143.58000000000001</v>
      </c>
      <c r="BF96" s="94">
        <f>+'t44'!BH208</f>
        <v>143233</v>
      </c>
      <c r="BG96" s="94">
        <f>+'t44'!BI208</f>
        <v>189.33</v>
      </c>
      <c r="BH96" s="94">
        <f>+'t44'!BJ208</f>
        <v>138194</v>
      </c>
      <c r="BI96" s="94">
        <f>+'t44'!BK208</f>
        <v>186.92</v>
      </c>
      <c r="BJ96" s="94">
        <f>+'t44'!BL208</f>
        <v>126373</v>
      </c>
      <c r="BK96" s="94">
        <f>+'t44'!BM208</f>
        <v>170.51</v>
      </c>
      <c r="BL96" s="94">
        <f>+'t44'!BN208</f>
        <v>117070</v>
      </c>
      <c r="BM96" s="94">
        <f>+'t44'!BO208</f>
        <v>165.62</v>
      </c>
      <c r="BN96" s="94">
        <f>+'t44'!BP208</f>
        <v>95882</v>
      </c>
      <c r="BO96" s="94">
        <f>+'t44'!BQ208</f>
        <v>135.37</v>
      </c>
      <c r="BP96" s="94">
        <f>+'t44'!BR208</f>
        <v>105176</v>
      </c>
      <c r="BQ96" s="94">
        <f>+'t44'!BS208</f>
        <v>141.22</v>
      </c>
      <c r="BR96" s="94">
        <f>+'t44'!BT208</f>
        <v>114706</v>
      </c>
      <c r="BS96" s="94">
        <f>+'t44'!BU208</f>
        <v>159.79</v>
      </c>
      <c r="BT96" s="94">
        <f>+'t44'!BV208</f>
        <v>109957</v>
      </c>
      <c r="BU96" s="94">
        <f>+'t44'!BW208</f>
        <v>147.41999999999999</v>
      </c>
      <c r="BV96" s="94">
        <f>+'t44'!BX208</f>
        <v>109561</v>
      </c>
      <c r="BW96" s="94">
        <f>+'t44'!BY208</f>
        <v>138.22999999999999</v>
      </c>
      <c r="BX96" s="94">
        <f>+'t44'!BZ208</f>
        <v>113088</v>
      </c>
      <c r="BY96" s="94">
        <f>+'t44'!CA208</f>
        <v>142.01</v>
      </c>
      <c r="BZ96" s="94">
        <f>+'t44'!CB208</f>
        <v>126409</v>
      </c>
      <c r="CA96" s="94">
        <f>+'t44'!CC208</f>
        <v>162.32</v>
      </c>
    </row>
    <row r="97" spans="1:79" ht="16.5" customHeight="1" x14ac:dyDescent="0.45">
      <c r="A97" s="357" t="s">
        <v>498</v>
      </c>
      <c r="B97" s="94">
        <f>+'t44'!D209</f>
        <v>49748</v>
      </c>
      <c r="C97" s="94">
        <f>+'t44'!E209</f>
        <v>60.94</v>
      </c>
      <c r="D97" s="94">
        <f>+'t44'!F209</f>
        <v>47951</v>
      </c>
      <c r="E97" s="94">
        <f>+'t44'!G209</f>
        <v>58.34</v>
      </c>
      <c r="F97" s="94">
        <f>+'t44'!H209</f>
        <v>57810</v>
      </c>
      <c r="G97" s="94">
        <f>+'t44'!I209</f>
        <v>72.2</v>
      </c>
      <c r="H97" s="94">
        <f>+'t44'!J209</f>
        <v>57461</v>
      </c>
      <c r="I97" s="94">
        <f>+'t44'!K209</f>
        <v>72.069999999999993</v>
      </c>
      <c r="J97" s="94">
        <f>+'t44'!L209</f>
        <v>58206</v>
      </c>
      <c r="K97" s="94">
        <f>+'t44'!M209</f>
        <v>74.8</v>
      </c>
      <c r="L97" s="94">
        <f>+'t44'!N209</f>
        <v>65252</v>
      </c>
      <c r="M97" s="94">
        <f>+'t44'!O209</f>
        <v>81.88</v>
      </c>
      <c r="N97" s="94">
        <f>+'t44'!P209</f>
        <v>60882</v>
      </c>
      <c r="O97" s="94">
        <f>+'t44'!Q209</f>
        <v>76.930000000000007</v>
      </c>
      <c r="P97" s="94">
        <f>+'t44'!R209</f>
        <v>39084</v>
      </c>
      <c r="Q97" s="94">
        <f>+'t44'!S209</f>
        <v>51.7</v>
      </c>
      <c r="R97" s="94">
        <f>+'t44'!T209</f>
        <v>30199</v>
      </c>
      <c r="S97" s="94">
        <f>+'t44'!U209</f>
        <v>40.46</v>
      </c>
      <c r="T97" s="94">
        <f>+'t44'!V209</f>
        <v>43733</v>
      </c>
      <c r="U97" s="94">
        <f>+'t44'!W209</f>
        <v>57.97</v>
      </c>
      <c r="V97" s="94">
        <f>+'t44'!X209</f>
        <v>53540</v>
      </c>
      <c r="W97" s="94">
        <f>+'t44'!Y209</f>
        <v>68.83</v>
      </c>
      <c r="X97" s="94">
        <f>+'t44'!Z209</f>
        <v>62124</v>
      </c>
      <c r="Y97" s="94">
        <f>+'t44'!AA209</f>
        <v>82.61</v>
      </c>
      <c r="Z97" s="94">
        <f>+'t44'!AB209</f>
        <v>60564</v>
      </c>
      <c r="AA97" s="94">
        <f>+'t44'!AC209</f>
        <v>76.180000000000007</v>
      </c>
      <c r="AB97" s="94">
        <f>+'t44'!AD209</f>
        <v>60607</v>
      </c>
      <c r="AC97" s="94">
        <f>+'t44'!AE209</f>
        <v>76.69</v>
      </c>
      <c r="AD97" s="94">
        <f>+'t44'!AF209</f>
        <v>72734</v>
      </c>
      <c r="AE97" s="94">
        <f>+'t44'!AG209</f>
        <v>92.5</v>
      </c>
      <c r="AF97" s="94">
        <f>+'t44'!AH209</f>
        <v>56936</v>
      </c>
      <c r="AG97" s="94">
        <f>+'t44'!AI209</f>
        <v>72.53</v>
      </c>
      <c r="AH97" s="94">
        <f>+'t44'!AJ209</f>
        <v>59990</v>
      </c>
      <c r="AI97" s="94">
        <f>+'t44'!AK209</f>
        <v>78.05</v>
      </c>
      <c r="AJ97" s="94">
        <f>+'t44'!AL209</f>
        <v>62399</v>
      </c>
      <c r="AK97" s="94">
        <f>+'t44'!AM209</f>
        <v>82.44</v>
      </c>
      <c r="AL97" s="94">
        <f>+'t44'!AN209</f>
        <v>49596</v>
      </c>
      <c r="AM97" s="94">
        <f>+'t44'!AO209</f>
        <v>65.540000000000006</v>
      </c>
      <c r="AN97" s="94">
        <f>+'t44'!AP209</f>
        <v>39496</v>
      </c>
      <c r="AO97" s="94">
        <f>+'t44'!AQ209</f>
        <v>53.76</v>
      </c>
      <c r="AP97" s="94">
        <f>+'t44'!AR209</f>
        <v>27995</v>
      </c>
      <c r="AQ97" s="94">
        <f>+'t44'!AS209</f>
        <v>39.04</v>
      </c>
      <c r="AR97" s="94">
        <f>+'t44'!AT209</f>
        <v>31488</v>
      </c>
      <c r="AS97" s="94">
        <f>+'t44'!AU209</f>
        <v>44.51</v>
      </c>
      <c r="AT97" s="94">
        <f>+'t44'!AV209</f>
        <v>54502</v>
      </c>
      <c r="AU97" s="94">
        <f>+'t44'!AW209</f>
        <v>72.849999999999994</v>
      </c>
      <c r="AV97" s="94">
        <f>+'t44'!AX209</f>
        <v>66543</v>
      </c>
      <c r="AW97" s="94">
        <f>+'t44'!AY209</f>
        <v>85.93</v>
      </c>
      <c r="AX97" s="94">
        <f>+'t44'!AZ209</f>
        <v>40873</v>
      </c>
      <c r="AY97" s="94">
        <f>+'t44'!BA209</f>
        <v>51.96</v>
      </c>
      <c r="AZ97" s="94">
        <f>+'t44'!BB209</f>
        <v>43461</v>
      </c>
      <c r="BA97" s="94">
        <f>+'t44'!BC209</f>
        <v>54.15</v>
      </c>
      <c r="BB97" s="94">
        <f>+'t44'!BD209</f>
        <v>42887</v>
      </c>
      <c r="BC97" s="94">
        <f>+'t44'!BE209</f>
        <v>52.23</v>
      </c>
      <c r="BD97" s="94">
        <f>+'t44'!BF209</f>
        <v>34360</v>
      </c>
      <c r="BE97" s="94">
        <f>+'t44'!BG209</f>
        <v>40.17</v>
      </c>
      <c r="BF97" s="94">
        <f>+'t44'!BH209</f>
        <v>45037</v>
      </c>
      <c r="BG97" s="94">
        <f>+'t44'!BI209</f>
        <v>53.23</v>
      </c>
      <c r="BH97" s="94">
        <f>+'t44'!BJ209</f>
        <v>41782</v>
      </c>
      <c r="BI97" s="94">
        <f>+'t44'!BK209</f>
        <v>50.85</v>
      </c>
      <c r="BJ97" s="94">
        <f>+'t44'!BL209</f>
        <v>43477</v>
      </c>
      <c r="BK97" s="94">
        <f>+'t44'!BM209</f>
        <v>53.44</v>
      </c>
      <c r="BL97" s="94">
        <f>+'t44'!BN209</f>
        <v>33435</v>
      </c>
      <c r="BM97" s="94">
        <f>+'t44'!BO209</f>
        <v>41.45</v>
      </c>
      <c r="BN97" s="94">
        <f>+'t44'!BP209</f>
        <v>23587</v>
      </c>
      <c r="BO97" s="94">
        <f>+'t44'!BQ209</f>
        <v>29.29</v>
      </c>
      <c r="BP97" s="94">
        <f>+'t44'!BR209</f>
        <v>30536</v>
      </c>
      <c r="BQ97" s="94">
        <f>+'t44'!BS209</f>
        <v>34.049999999999997</v>
      </c>
      <c r="BR97" s="94">
        <f>+'t44'!BT209</f>
        <v>36326</v>
      </c>
      <c r="BS97" s="94">
        <f>+'t44'!BU209</f>
        <v>42.35</v>
      </c>
      <c r="BT97" s="94">
        <f>+'t44'!BV209</f>
        <v>38618</v>
      </c>
      <c r="BU97" s="94">
        <f>+'t44'!BW209</f>
        <v>41.98</v>
      </c>
      <c r="BV97" s="94">
        <f>+'t44'!BX209</f>
        <v>36249</v>
      </c>
      <c r="BW97" s="94">
        <f>+'t44'!BY209</f>
        <v>38.15</v>
      </c>
      <c r="BX97" s="94">
        <f>+'t44'!BZ209</f>
        <v>36481</v>
      </c>
      <c r="BY97" s="94">
        <f>+'t44'!CA209</f>
        <v>37.47</v>
      </c>
      <c r="BZ97" s="94">
        <f>+'t44'!CB209</f>
        <v>36601</v>
      </c>
      <c r="CA97" s="94">
        <f>+'t44'!CC209</f>
        <v>39.270000000000003</v>
      </c>
    </row>
    <row r="98" spans="1:79" ht="16.5" customHeight="1" x14ac:dyDescent="0.45">
      <c r="A98" s="358" t="s">
        <v>499</v>
      </c>
      <c r="B98" s="94">
        <f>+'t44'!D210</f>
        <v>38497</v>
      </c>
      <c r="C98" s="94">
        <f>+'t44'!E210</f>
        <v>43.2</v>
      </c>
      <c r="D98" s="94">
        <f>+'t44'!F210</f>
        <v>37948</v>
      </c>
      <c r="E98" s="94">
        <f>+'t44'!G210</f>
        <v>42.74</v>
      </c>
      <c r="F98" s="94">
        <f>+'t44'!H210</f>
        <v>45240</v>
      </c>
      <c r="G98" s="94">
        <f>+'t44'!I210</f>
        <v>51.54</v>
      </c>
      <c r="H98" s="94">
        <f>+'t44'!J210</f>
        <v>44939</v>
      </c>
      <c r="I98" s="94">
        <f>+'t44'!K210</f>
        <v>51.48</v>
      </c>
      <c r="J98" s="94">
        <f>+'t44'!L210</f>
        <v>43344</v>
      </c>
      <c r="K98" s="94">
        <f>+'t44'!M210</f>
        <v>50.22</v>
      </c>
      <c r="L98" s="94">
        <f>+'t44'!N210</f>
        <v>51735</v>
      </c>
      <c r="M98" s="94">
        <f>+'t44'!O210</f>
        <v>59.25</v>
      </c>
      <c r="N98" s="94">
        <f>+'t44'!P210</f>
        <v>47649</v>
      </c>
      <c r="O98" s="94">
        <f>+'t44'!Q210</f>
        <v>55.09</v>
      </c>
      <c r="P98" s="94">
        <f>+'t44'!R210</f>
        <v>28143</v>
      </c>
      <c r="Q98" s="94">
        <f>+'t44'!S210</f>
        <v>33.65</v>
      </c>
      <c r="R98" s="94">
        <f>+'t44'!T210</f>
        <v>20190</v>
      </c>
      <c r="S98" s="94">
        <f>+'t44'!U210</f>
        <v>23.62</v>
      </c>
      <c r="T98" s="94">
        <f>+'t44'!V210</f>
        <v>30851</v>
      </c>
      <c r="U98" s="94">
        <f>+'t44'!W210</f>
        <v>36.770000000000003</v>
      </c>
      <c r="V98" s="94">
        <f>+'t44'!X210</f>
        <v>40361</v>
      </c>
      <c r="W98" s="94">
        <f>+'t44'!Y210</f>
        <v>47.98</v>
      </c>
      <c r="X98" s="94">
        <f>+'t44'!Z210</f>
        <v>48096</v>
      </c>
      <c r="Y98" s="94">
        <f>+'t44'!AA210</f>
        <v>59.32</v>
      </c>
      <c r="Z98" s="94">
        <f>+'t44'!AB210</f>
        <v>47711</v>
      </c>
      <c r="AA98" s="94">
        <f>+'t44'!AC210</f>
        <v>55.4</v>
      </c>
      <c r="AB98" s="94">
        <f>+'t44'!AD210</f>
        <v>47936</v>
      </c>
      <c r="AC98" s="94">
        <f>+'t44'!AE210</f>
        <v>56.77</v>
      </c>
      <c r="AD98" s="94">
        <f>+'t44'!AF210</f>
        <v>57171</v>
      </c>
      <c r="AE98" s="94">
        <f>+'t44'!AG210</f>
        <v>68.23</v>
      </c>
      <c r="AF98" s="94">
        <f>+'t44'!AH210</f>
        <v>44139</v>
      </c>
      <c r="AG98" s="94">
        <f>+'t44'!AI210</f>
        <v>52.59</v>
      </c>
      <c r="AH98" s="94">
        <f>+'t44'!AJ210</f>
        <v>44455</v>
      </c>
      <c r="AI98" s="94">
        <f>+'t44'!AK210</f>
        <v>53.31</v>
      </c>
      <c r="AJ98" s="94">
        <f>+'t44'!AL210</f>
        <v>46743</v>
      </c>
      <c r="AK98" s="94">
        <f>+'t44'!AM210</f>
        <v>56.82</v>
      </c>
      <c r="AL98" s="94">
        <f>+'t44'!AN210</f>
        <v>37246</v>
      </c>
      <c r="AM98" s="94">
        <f>+'t44'!AO210</f>
        <v>44.92</v>
      </c>
      <c r="AN98" s="94">
        <f>+'t44'!AP210</f>
        <v>26808</v>
      </c>
      <c r="AO98" s="94">
        <f>+'t44'!AQ210</f>
        <v>32.22</v>
      </c>
      <c r="AP98" s="94">
        <f>+'t44'!AR210</f>
        <v>17035</v>
      </c>
      <c r="AQ98" s="94">
        <f>+'t44'!AS210</f>
        <v>20.78</v>
      </c>
      <c r="AR98" s="94">
        <f>+'t44'!AT210</f>
        <v>18644</v>
      </c>
      <c r="AS98" s="94">
        <f>+'t44'!AU210</f>
        <v>23.04</v>
      </c>
      <c r="AT98" s="94">
        <f>+'t44'!AV210</f>
        <v>40758</v>
      </c>
      <c r="AU98" s="94">
        <f>+'t44'!AW210</f>
        <v>49.39</v>
      </c>
      <c r="AV98" s="94">
        <f>+'t44'!AX210</f>
        <v>54641</v>
      </c>
      <c r="AW98" s="94">
        <f>+'t44'!AY210</f>
        <v>66.55</v>
      </c>
      <c r="AX98" s="94">
        <f>+'t44'!AZ210</f>
        <v>34236</v>
      </c>
      <c r="AY98" s="94">
        <f>+'t44'!BA210</f>
        <v>40.9</v>
      </c>
      <c r="AZ98" s="94">
        <f>+'t44'!BB210</f>
        <v>35637</v>
      </c>
      <c r="BA98" s="94">
        <f>+'t44'!BC210</f>
        <v>41.06</v>
      </c>
      <c r="BB98" s="94">
        <f>+'t44'!BD210</f>
        <v>34020</v>
      </c>
      <c r="BC98" s="94">
        <f>+'t44'!BE210</f>
        <v>37.909999999999997</v>
      </c>
      <c r="BD98" s="94">
        <f>+'t44'!BF210</f>
        <v>27866</v>
      </c>
      <c r="BE98" s="94">
        <f>+'t44'!BG210</f>
        <v>29.4</v>
      </c>
      <c r="BF98" s="94">
        <f>+'t44'!BH210</f>
        <v>34774</v>
      </c>
      <c r="BG98" s="94">
        <f>+'t44'!BI210</f>
        <v>37.24</v>
      </c>
      <c r="BH98" s="94">
        <f>+'t44'!BJ210</f>
        <v>31587</v>
      </c>
      <c r="BI98" s="94">
        <f>+'t44'!BK210</f>
        <v>33.380000000000003</v>
      </c>
      <c r="BJ98" s="94">
        <f>+'t44'!BL210</f>
        <v>33885</v>
      </c>
      <c r="BK98" s="94">
        <f>+'t44'!BM210</f>
        <v>35.880000000000003</v>
      </c>
      <c r="BL98" s="94">
        <f>+'t44'!BN210</f>
        <v>23717</v>
      </c>
      <c r="BM98" s="94">
        <f>+'t44'!BO210</f>
        <v>24.28</v>
      </c>
      <c r="BN98" s="94">
        <f>+'t44'!BP210</f>
        <v>15920</v>
      </c>
      <c r="BO98" s="94">
        <f>+'t44'!BQ210</f>
        <v>15.96</v>
      </c>
      <c r="BP98" s="94">
        <f>+'t44'!BR210</f>
        <v>22542</v>
      </c>
      <c r="BQ98" s="94">
        <f>+'t44'!BS210</f>
        <v>21.54</v>
      </c>
      <c r="BR98" s="94">
        <f>+'t44'!BT210</f>
        <v>25216</v>
      </c>
      <c r="BS98" s="94">
        <f>+'t44'!BU210</f>
        <v>23.92</v>
      </c>
      <c r="BT98" s="94">
        <f>+'t44'!BV210</f>
        <v>29006</v>
      </c>
      <c r="BU98" s="94">
        <f>+'t44'!BW210</f>
        <v>26.02</v>
      </c>
      <c r="BV98" s="94">
        <f>+'t44'!BX210</f>
        <v>27722</v>
      </c>
      <c r="BW98" s="94">
        <f>+'t44'!BY210</f>
        <v>23.76</v>
      </c>
      <c r="BX98" s="94">
        <f>+'t44'!BZ210</f>
        <v>28578</v>
      </c>
      <c r="BY98" s="94">
        <f>+'t44'!CA210</f>
        <v>23.68</v>
      </c>
      <c r="BZ98" s="94">
        <f>+'t44'!CB210</f>
        <v>26903</v>
      </c>
      <c r="CA98" s="94">
        <f>+'t44'!CC210</f>
        <v>23.61</v>
      </c>
    </row>
    <row r="99" spans="1:79" ht="16.5" customHeight="1" x14ac:dyDescent="0.45">
      <c r="A99" s="357" t="s">
        <v>500</v>
      </c>
      <c r="B99" s="94">
        <f>+'t44'!D211</f>
        <v>562</v>
      </c>
      <c r="C99" s="94">
        <f>+'t44'!E211</f>
        <v>0.89</v>
      </c>
      <c r="D99" s="94">
        <f>+'t44'!F211</f>
        <v>420</v>
      </c>
      <c r="E99" s="94">
        <f>+'t44'!G211</f>
        <v>0.56999999999999995</v>
      </c>
      <c r="F99" s="94">
        <f>+'t44'!H211</f>
        <v>408</v>
      </c>
      <c r="G99" s="94">
        <f>+'t44'!I211</f>
        <v>0.57999999999999996</v>
      </c>
      <c r="H99" s="94">
        <f>+'t44'!J211</f>
        <v>443</v>
      </c>
      <c r="I99" s="94">
        <f>+'t44'!K211</f>
        <v>0.57999999999999996</v>
      </c>
      <c r="J99" s="94">
        <f>+'t44'!L211</f>
        <v>439</v>
      </c>
      <c r="K99" s="94">
        <f>+'t44'!M211</f>
        <v>0.62</v>
      </c>
      <c r="L99" s="94">
        <f>+'t44'!N211</f>
        <v>661</v>
      </c>
      <c r="M99" s="94">
        <f>+'t44'!O211</f>
        <v>1.06</v>
      </c>
      <c r="N99" s="94">
        <f>+'t44'!P211</f>
        <v>640</v>
      </c>
      <c r="O99" s="94">
        <f>+'t44'!Q211</f>
        <v>1.02</v>
      </c>
      <c r="P99" s="94">
        <f>+'t44'!R211</f>
        <v>533</v>
      </c>
      <c r="Q99" s="94">
        <f>+'t44'!S211</f>
        <v>0.79</v>
      </c>
      <c r="R99" s="94">
        <f>+'t44'!T211</f>
        <v>437</v>
      </c>
      <c r="S99" s="94">
        <f>+'t44'!U211</f>
        <v>0.66</v>
      </c>
      <c r="T99" s="94">
        <f>+'t44'!V211</f>
        <v>615</v>
      </c>
      <c r="U99" s="94">
        <f>+'t44'!W211</f>
        <v>0.96</v>
      </c>
      <c r="V99" s="94">
        <f>+'t44'!X211</f>
        <v>513</v>
      </c>
      <c r="W99" s="94">
        <f>+'t44'!Y211</f>
        <v>0.74</v>
      </c>
      <c r="X99" s="94">
        <f>+'t44'!Z211</f>
        <v>716</v>
      </c>
      <c r="Y99" s="94">
        <f>+'t44'!AA211</f>
        <v>1.1299999999999999</v>
      </c>
      <c r="Z99" s="94">
        <f>+'t44'!AB211</f>
        <v>941</v>
      </c>
      <c r="AA99" s="94">
        <f>+'t44'!AC211</f>
        <v>1.31</v>
      </c>
      <c r="AB99" s="94">
        <f>+'t44'!AD211</f>
        <v>770</v>
      </c>
      <c r="AC99" s="94">
        <f>+'t44'!AE211</f>
        <v>1.25</v>
      </c>
      <c r="AD99" s="94">
        <f>+'t44'!AF211</f>
        <v>748</v>
      </c>
      <c r="AE99" s="94">
        <f>+'t44'!AG211</f>
        <v>1.06</v>
      </c>
      <c r="AF99" s="94">
        <f>+'t44'!AH211</f>
        <v>721</v>
      </c>
      <c r="AG99" s="94">
        <f>+'t44'!AI211</f>
        <v>0.98</v>
      </c>
      <c r="AH99" s="94">
        <f>+'t44'!AJ211</f>
        <v>492</v>
      </c>
      <c r="AI99" s="94">
        <f>+'t44'!AK211</f>
        <v>0.74</v>
      </c>
      <c r="AJ99" s="94">
        <f>+'t44'!AL211</f>
        <v>634</v>
      </c>
      <c r="AK99" s="94">
        <f>+'t44'!AM211</f>
        <v>0.9</v>
      </c>
      <c r="AL99" s="94">
        <f>+'t44'!AN211</f>
        <v>573</v>
      </c>
      <c r="AM99" s="94">
        <f>+'t44'!AO211</f>
        <v>0.92</v>
      </c>
      <c r="AN99" s="94">
        <f>+'t44'!AP211</f>
        <v>532</v>
      </c>
      <c r="AO99" s="94">
        <f>+'t44'!AQ211</f>
        <v>0.91</v>
      </c>
      <c r="AP99" s="94">
        <f>+'t44'!AR211</f>
        <v>647</v>
      </c>
      <c r="AQ99" s="94">
        <f>+'t44'!AS211</f>
        <v>1.1299999999999999</v>
      </c>
      <c r="AR99" s="94">
        <f>+'t44'!AT211</f>
        <v>765</v>
      </c>
      <c r="AS99" s="94">
        <f>+'t44'!AU211</f>
        <v>1.21</v>
      </c>
      <c r="AT99" s="94">
        <f>+'t44'!AV211</f>
        <v>946</v>
      </c>
      <c r="AU99" s="94">
        <f>+'t44'!AW211</f>
        <v>1.42</v>
      </c>
      <c r="AV99" s="94">
        <f>+'t44'!AX211</f>
        <v>849</v>
      </c>
      <c r="AW99" s="94">
        <f>+'t44'!AY211</f>
        <v>1.2</v>
      </c>
      <c r="AX99" s="94">
        <f>+'t44'!AZ211</f>
        <v>331</v>
      </c>
      <c r="AY99" s="94">
        <f>+'t44'!BA211</f>
        <v>0.5</v>
      </c>
      <c r="AZ99" s="94">
        <f>+'t44'!BB211</f>
        <v>391</v>
      </c>
      <c r="BA99" s="94">
        <f>+'t44'!BC211</f>
        <v>0.54</v>
      </c>
      <c r="BB99" s="94">
        <f>+'t44'!BD211</f>
        <v>520</v>
      </c>
      <c r="BC99" s="94">
        <f>+'t44'!BE211</f>
        <v>0.69</v>
      </c>
      <c r="BD99" s="94">
        <f>+'t44'!BF211</f>
        <v>444</v>
      </c>
      <c r="BE99" s="94">
        <f>+'t44'!BG211</f>
        <v>0.66</v>
      </c>
      <c r="BF99" s="94">
        <f>+'t44'!BH211</f>
        <v>673</v>
      </c>
      <c r="BG99" s="94">
        <f>+'t44'!BI211</f>
        <v>0.87</v>
      </c>
      <c r="BH99" s="94">
        <f>+'t44'!BJ211</f>
        <v>564</v>
      </c>
      <c r="BI99" s="94">
        <f>+'t44'!BK211</f>
        <v>0.84</v>
      </c>
      <c r="BJ99" s="94">
        <f>+'t44'!BL211</f>
        <v>562</v>
      </c>
      <c r="BK99" s="94">
        <f>+'t44'!BM211</f>
        <v>0.83</v>
      </c>
      <c r="BL99" s="94">
        <f>+'t44'!BN211</f>
        <v>607</v>
      </c>
      <c r="BM99" s="94">
        <f>+'t44'!BO211</f>
        <v>0.92</v>
      </c>
      <c r="BN99" s="94">
        <f>+'t44'!BP211</f>
        <v>767</v>
      </c>
      <c r="BO99" s="94">
        <f>+'t44'!BQ211</f>
        <v>1.19</v>
      </c>
      <c r="BP99" s="94">
        <f>+'t44'!BR211</f>
        <v>638</v>
      </c>
      <c r="BQ99" s="94">
        <f>+'t44'!BS211</f>
        <v>0.92</v>
      </c>
      <c r="BR99" s="94">
        <f>+'t44'!BT211</f>
        <v>743</v>
      </c>
      <c r="BS99" s="94">
        <f>+'t44'!BU211</f>
        <v>1.05</v>
      </c>
      <c r="BT99" s="94">
        <f>+'t44'!BV211</f>
        <v>657</v>
      </c>
      <c r="BU99" s="94">
        <f>+'t44'!BW211</f>
        <v>0.8</v>
      </c>
      <c r="BV99" s="94">
        <f>+'t44'!BX211</f>
        <v>735</v>
      </c>
      <c r="BW99" s="94">
        <f>+'t44'!BY211</f>
        <v>1.01</v>
      </c>
      <c r="BX99" s="94">
        <f>+'t44'!BZ211</f>
        <v>506</v>
      </c>
      <c r="BY99" s="94">
        <f>+'t44'!CA211</f>
        <v>0.6</v>
      </c>
      <c r="BZ99" s="94">
        <f>+'t44'!CB211</f>
        <v>700</v>
      </c>
      <c r="CA99" s="94">
        <f>+'t44'!CC211</f>
        <v>0.84</v>
      </c>
    </row>
    <row r="100" spans="1:79" ht="16.5" customHeight="1" x14ac:dyDescent="0.45">
      <c r="A100" s="358" t="s">
        <v>501</v>
      </c>
      <c r="B100" s="94">
        <f>+'t44'!D212</f>
        <v>343</v>
      </c>
      <c r="C100" s="94">
        <f>+'t44'!E212</f>
        <v>0.59</v>
      </c>
      <c r="D100" s="94">
        <f>+'t44'!F212</f>
        <v>217</v>
      </c>
      <c r="E100" s="94">
        <f>+'t44'!G212</f>
        <v>0.39</v>
      </c>
      <c r="F100" s="94">
        <f>+'t44'!H212</f>
        <v>264</v>
      </c>
      <c r="G100" s="94">
        <f>+'t44'!I212</f>
        <v>0.44</v>
      </c>
      <c r="H100" s="94">
        <f>+'t44'!J212</f>
        <v>299</v>
      </c>
      <c r="I100" s="94">
        <f>+'t44'!K212</f>
        <v>0.51</v>
      </c>
      <c r="J100" s="94">
        <f>+'t44'!L212</f>
        <v>597</v>
      </c>
      <c r="K100" s="94">
        <f>+'t44'!M212</f>
        <v>0.93</v>
      </c>
      <c r="L100" s="94">
        <f>+'t44'!N212</f>
        <v>557</v>
      </c>
      <c r="M100" s="94">
        <f>+'t44'!O212</f>
        <v>0.86</v>
      </c>
      <c r="N100" s="94">
        <f>+'t44'!P212</f>
        <v>400</v>
      </c>
      <c r="O100" s="94">
        <f>+'t44'!Q212</f>
        <v>0.69</v>
      </c>
      <c r="P100" s="94">
        <f>+'t44'!R212</f>
        <v>478</v>
      </c>
      <c r="Q100" s="94">
        <f>+'t44'!S212</f>
        <v>0.86</v>
      </c>
      <c r="R100" s="94">
        <f>+'t44'!T212</f>
        <v>371</v>
      </c>
      <c r="S100" s="94">
        <f>+'t44'!U212</f>
        <v>0.64</v>
      </c>
      <c r="T100" s="94">
        <f>+'t44'!V212</f>
        <v>228</v>
      </c>
      <c r="U100" s="94">
        <f>+'t44'!W212</f>
        <v>0.42</v>
      </c>
      <c r="V100" s="94">
        <f>+'t44'!X212</f>
        <v>257</v>
      </c>
      <c r="W100" s="94">
        <f>+'t44'!Y212</f>
        <v>0.45</v>
      </c>
      <c r="X100" s="94">
        <f>+'t44'!Z212</f>
        <v>414</v>
      </c>
      <c r="Y100" s="94">
        <f>+'t44'!AA212</f>
        <v>0.63</v>
      </c>
      <c r="Z100" s="94">
        <f>+'t44'!AB212</f>
        <v>437</v>
      </c>
      <c r="AA100" s="94">
        <f>+'t44'!AC212</f>
        <v>0.69</v>
      </c>
      <c r="AB100" s="94">
        <f>+'t44'!AD212</f>
        <v>267</v>
      </c>
      <c r="AC100" s="94">
        <f>+'t44'!AE212</f>
        <v>0.45</v>
      </c>
      <c r="AD100" s="94">
        <f>+'t44'!AF212</f>
        <v>298</v>
      </c>
      <c r="AE100" s="94">
        <f>+'t44'!AG212</f>
        <v>0.44</v>
      </c>
      <c r="AF100" s="94">
        <f>+'t44'!AH212</f>
        <v>426</v>
      </c>
      <c r="AG100" s="94">
        <f>+'t44'!AI212</f>
        <v>0.55000000000000004</v>
      </c>
      <c r="AH100" s="94">
        <f>+'t44'!AJ212</f>
        <v>301</v>
      </c>
      <c r="AI100" s="94">
        <f>+'t44'!AK212</f>
        <v>0.53</v>
      </c>
      <c r="AJ100" s="94">
        <f>+'t44'!AL212</f>
        <v>549</v>
      </c>
      <c r="AK100" s="94">
        <f>+'t44'!AM212</f>
        <v>0.86</v>
      </c>
      <c r="AL100" s="94">
        <f>+'t44'!AN212</f>
        <v>493</v>
      </c>
      <c r="AM100" s="94">
        <f>+'t44'!AO212</f>
        <v>0.75</v>
      </c>
      <c r="AN100" s="94">
        <f>+'t44'!AP212</f>
        <v>499</v>
      </c>
      <c r="AO100" s="94">
        <f>+'t44'!AQ212</f>
        <v>0.89</v>
      </c>
      <c r="AP100" s="94">
        <f>+'t44'!AR212</f>
        <v>360</v>
      </c>
      <c r="AQ100" s="94">
        <f>+'t44'!AS212</f>
        <v>0.62</v>
      </c>
      <c r="AR100" s="94">
        <f>+'t44'!AT212</f>
        <v>312</v>
      </c>
      <c r="AS100" s="94">
        <f>+'t44'!AU212</f>
        <v>0.53</v>
      </c>
      <c r="AT100" s="94">
        <f>+'t44'!AV212</f>
        <v>283</v>
      </c>
      <c r="AU100" s="94">
        <f>+'t44'!AW212</f>
        <v>0.49</v>
      </c>
      <c r="AV100" s="94">
        <f>+'t44'!AX212</f>
        <v>266</v>
      </c>
      <c r="AW100" s="94">
        <f>+'t44'!AY212</f>
        <v>0.49</v>
      </c>
      <c r="AX100" s="94">
        <f>+'t44'!AZ212</f>
        <v>301</v>
      </c>
      <c r="AY100" s="94">
        <f>+'t44'!BA212</f>
        <v>0.51</v>
      </c>
      <c r="AZ100" s="94">
        <f>+'t44'!BB212</f>
        <v>226</v>
      </c>
      <c r="BA100" s="94">
        <f>+'t44'!BC212</f>
        <v>0.39</v>
      </c>
      <c r="BB100" s="94">
        <f>+'t44'!BD212</f>
        <v>231</v>
      </c>
      <c r="BC100" s="94">
        <f>+'t44'!BE212</f>
        <v>0.33</v>
      </c>
      <c r="BD100" s="94">
        <f>+'t44'!BF212</f>
        <v>115</v>
      </c>
      <c r="BE100" s="94">
        <f>+'t44'!BG212</f>
        <v>0.17</v>
      </c>
      <c r="BF100" s="94">
        <f>+'t44'!BH212</f>
        <v>218</v>
      </c>
      <c r="BG100" s="94">
        <f>+'t44'!BI212</f>
        <v>0.28999999999999998</v>
      </c>
      <c r="BH100" s="94">
        <f>+'t44'!BJ212</f>
        <v>690</v>
      </c>
      <c r="BI100" s="94">
        <f>+'t44'!BK212</f>
        <v>1.2</v>
      </c>
      <c r="BJ100" s="94">
        <f>+'t44'!BL212</f>
        <v>580</v>
      </c>
      <c r="BK100" s="94">
        <f>+'t44'!BM212</f>
        <v>1.1100000000000001</v>
      </c>
      <c r="BL100" s="94">
        <f>+'t44'!BN212</f>
        <v>498</v>
      </c>
      <c r="BM100" s="94">
        <f>+'t44'!BO212</f>
        <v>0.93</v>
      </c>
      <c r="BN100" s="94">
        <f>+'t44'!BP212</f>
        <v>308</v>
      </c>
      <c r="BO100" s="94">
        <f>+'t44'!BQ212</f>
        <v>0.52</v>
      </c>
      <c r="BP100" s="94">
        <f>+'t44'!BR212</f>
        <v>252</v>
      </c>
      <c r="BQ100" s="94">
        <f>+'t44'!BS212</f>
        <v>0.47</v>
      </c>
      <c r="BR100" s="94">
        <f>+'t44'!BT212</f>
        <v>122</v>
      </c>
      <c r="BS100" s="94">
        <f>+'t44'!BU212</f>
        <v>0.23</v>
      </c>
      <c r="BT100" s="94">
        <f>+'t44'!BV212</f>
        <v>122</v>
      </c>
      <c r="BU100" s="94">
        <f>+'t44'!BW212</f>
        <v>0.25</v>
      </c>
      <c r="BV100" s="94">
        <f>+'t44'!BX212</f>
        <v>188</v>
      </c>
      <c r="BW100" s="94">
        <f>+'t44'!BY212</f>
        <v>0.34</v>
      </c>
      <c r="BX100" s="94">
        <f>+'t44'!BZ212</f>
        <v>116</v>
      </c>
      <c r="BY100" s="94">
        <f>+'t44'!CA212</f>
        <v>0.24</v>
      </c>
      <c r="BZ100" s="94">
        <f>+'t44'!CB212</f>
        <v>180</v>
      </c>
      <c r="CA100" s="94">
        <f>+'t44'!CC212</f>
        <v>0.28000000000000003</v>
      </c>
    </row>
    <row r="101" spans="1:79" ht="16.5" customHeight="1" x14ac:dyDescent="0.45">
      <c r="A101" s="357" t="s">
        <v>502</v>
      </c>
      <c r="B101" s="94">
        <f>+'t44'!D213</f>
        <v>1053</v>
      </c>
      <c r="C101" s="94">
        <f>+'t44'!E213</f>
        <v>1.75</v>
      </c>
      <c r="D101" s="94">
        <f>+'t44'!F213</f>
        <v>397</v>
      </c>
      <c r="E101" s="94">
        <f>+'t44'!G213</f>
        <v>0.67</v>
      </c>
      <c r="F101" s="94">
        <f>+'t44'!H213</f>
        <v>478</v>
      </c>
      <c r="G101" s="94">
        <f>+'t44'!I213</f>
        <v>0.78</v>
      </c>
      <c r="H101" s="94">
        <f>+'t44'!J213</f>
        <v>546</v>
      </c>
      <c r="I101" s="94">
        <f>+'t44'!K213</f>
        <v>0.85</v>
      </c>
      <c r="J101" s="94">
        <f>+'t44'!L213</f>
        <v>567</v>
      </c>
      <c r="K101" s="94">
        <f>+'t44'!M213</f>
        <v>0.91</v>
      </c>
      <c r="L101" s="94">
        <f>+'t44'!N213</f>
        <v>409</v>
      </c>
      <c r="M101" s="94">
        <f>+'t44'!O213</f>
        <v>0.7</v>
      </c>
      <c r="N101" s="94">
        <f>+'t44'!P213</f>
        <v>559</v>
      </c>
      <c r="O101" s="94">
        <f>+'t44'!Q213</f>
        <v>0.89</v>
      </c>
      <c r="P101" s="94">
        <f>+'t44'!R213</f>
        <v>937</v>
      </c>
      <c r="Q101" s="94">
        <f>+'t44'!S213</f>
        <v>1.42</v>
      </c>
      <c r="R101" s="94">
        <f>+'t44'!T213</f>
        <v>1145</v>
      </c>
      <c r="S101" s="94">
        <f>+'t44'!U213</f>
        <v>1.86</v>
      </c>
      <c r="T101" s="94">
        <f>+'t44'!V213</f>
        <v>819</v>
      </c>
      <c r="U101" s="94">
        <f>+'t44'!W213</f>
        <v>1.39</v>
      </c>
      <c r="V101" s="94">
        <f>+'t44'!X213</f>
        <v>1190</v>
      </c>
      <c r="W101" s="94">
        <f>+'t44'!Y213</f>
        <v>2.15</v>
      </c>
      <c r="X101" s="94">
        <f>+'t44'!Z213</f>
        <v>1099</v>
      </c>
      <c r="Y101" s="94">
        <f>+'t44'!AA213</f>
        <v>2.1</v>
      </c>
      <c r="Z101" s="94">
        <f>+'t44'!AB213</f>
        <v>735</v>
      </c>
      <c r="AA101" s="94">
        <f>+'t44'!AC213</f>
        <v>1.27</v>
      </c>
      <c r="AB101" s="94">
        <f>+'t44'!AD213</f>
        <v>523</v>
      </c>
      <c r="AC101" s="94">
        <f>+'t44'!AE213</f>
        <v>0.92</v>
      </c>
      <c r="AD101" s="94">
        <f>+'t44'!AF213</f>
        <v>512</v>
      </c>
      <c r="AE101" s="94">
        <f>+'t44'!AG213</f>
        <v>0.85</v>
      </c>
      <c r="AF101" s="94">
        <f>+'t44'!AH213</f>
        <v>497</v>
      </c>
      <c r="AG101" s="94">
        <f>+'t44'!AI213</f>
        <v>0.84</v>
      </c>
      <c r="AH101" s="94">
        <f>+'t44'!AJ213</f>
        <v>678</v>
      </c>
      <c r="AI101" s="94">
        <f>+'t44'!AK213</f>
        <v>1.1200000000000001</v>
      </c>
      <c r="AJ101" s="94">
        <f>+'t44'!AL213</f>
        <v>456</v>
      </c>
      <c r="AK101" s="94">
        <f>+'t44'!AM213</f>
        <v>0.8</v>
      </c>
      <c r="AL101" s="94">
        <f>+'t44'!AN213</f>
        <v>407</v>
      </c>
      <c r="AM101" s="94">
        <f>+'t44'!AO213</f>
        <v>0.72</v>
      </c>
      <c r="AN101" s="94">
        <f>+'t44'!AP213</f>
        <v>892</v>
      </c>
      <c r="AO101" s="94">
        <f>+'t44'!AQ213</f>
        <v>1.49</v>
      </c>
      <c r="AP101" s="94">
        <f>+'t44'!AR213</f>
        <v>1198</v>
      </c>
      <c r="AQ101" s="94">
        <f>+'t44'!AS213</f>
        <v>2.04</v>
      </c>
      <c r="AR101" s="94">
        <f>+'t44'!AT213</f>
        <v>1243</v>
      </c>
      <c r="AS101" s="94">
        <f>+'t44'!AU213</f>
        <v>2.3199999999999998</v>
      </c>
      <c r="AT101" s="94">
        <f>+'t44'!AV213</f>
        <v>1053</v>
      </c>
      <c r="AU101" s="94">
        <f>+'t44'!AW213</f>
        <v>1.99</v>
      </c>
      <c r="AV101" s="94">
        <f>+'t44'!AX213</f>
        <v>1040</v>
      </c>
      <c r="AW101" s="94">
        <f>+'t44'!AY213</f>
        <v>1.82</v>
      </c>
      <c r="AX101" s="94">
        <f>+'t44'!AZ213</f>
        <v>695</v>
      </c>
      <c r="AY101" s="94">
        <f>+'t44'!BA213</f>
        <v>1.21</v>
      </c>
      <c r="AZ101" s="94">
        <f>+'t44'!BB213</f>
        <v>549</v>
      </c>
      <c r="BA101" s="94">
        <f>+'t44'!BC213</f>
        <v>0.99</v>
      </c>
      <c r="BB101" s="94">
        <f>+'t44'!BD213</f>
        <v>635</v>
      </c>
      <c r="BC101" s="94">
        <f>+'t44'!BE213</f>
        <v>1.05</v>
      </c>
      <c r="BD101" s="94">
        <f>+'t44'!BF213</f>
        <v>303</v>
      </c>
      <c r="BE101" s="94">
        <f>+'t44'!BG213</f>
        <v>0.55000000000000004</v>
      </c>
      <c r="BF101" s="94">
        <f>+'t44'!BH213</f>
        <v>394</v>
      </c>
      <c r="BG101" s="94">
        <f>+'t44'!BI213</f>
        <v>0.68</v>
      </c>
      <c r="BH101" s="94">
        <f>+'t44'!BJ213</f>
        <v>320</v>
      </c>
      <c r="BI101" s="94">
        <f>+'t44'!BK213</f>
        <v>0.56999999999999995</v>
      </c>
      <c r="BJ101" s="94">
        <f>+'t44'!BL213</f>
        <v>195</v>
      </c>
      <c r="BK101" s="94">
        <f>+'t44'!BM213</f>
        <v>0.36</v>
      </c>
      <c r="BL101" s="94">
        <f>+'t44'!BN213</f>
        <v>1074</v>
      </c>
      <c r="BM101" s="94">
        <f>+'t44'!BO213</f>
        <v>1.69</v>
      </c>
      <c r="BN101" s="94">
        <f>+'t44'!BP213</f>
        <v>1310</v>
      </c>
      <c r="BO101" s="94">
        <f>+'t44'!BQ213</f>
        <v>2.2000000000000002</v>
      </c>
      <c r="BP101" s="94">
        <f>+'t44'!BR213</f>
        <v>1181</v>
      </c>
      <c r="BQ101" s="94">
        <f>+'t44'!BS213</f>
        <v>1.95</v>
      </c>
      <c r="BR101" s="94">
        <f>+'t44'!BT213</f>
        <v>1254</v>
      </c>
      <c r="BS101" s="94">
        <f>+'t44'!BU213</f>
        <v>2.23</v>
      </c>
      <c r="BT101" s="94">
        <f>+'t44'!BV213</f>
        <v>1079</v>
      </c>
      <c r="BU101" s="94">
        <f>+'t44'!BW213</f>
        <v>1.83</v>
      </c>
      <c r="BV101" s="94">
        <f>+'t44'!BX213</f>
        <v>877</v>
      </c>
      <c r="BW101" s="94">
        <f>+'t44'!BY213</f>
        <v>1.5</v>
      </c>
      <c r="BX101" s="94">
        <f>+'t44'!BZ213</f>
        <v>407</v>
      </c>
      <c r="BY101" s="94">
        <f>+'t44'!CA213</f>
        <v>1.47</v>
      </c>
      <c r="BZ101" s="94">
        <f>+'t44'!CB213</f>
        <v>474</v>
      </c>
      <c r="CA101" s="94">
        <f>+'t44'!CC213</f>
        <v>0.78</v>
      </c>
    </row>
    <row r="102" spans="1:79" ht="16.5" customHeight="1" x14ac:dyDescent="0.45">
      <c r="A102" s="358" t="s">
        <v>503</v>
      </c>
      <c r="B102" s="94">
        <f>+'t44'!D214</f>
        <v>1415</v>
      </c>
      <c r="C102" s="94">
        <f>+'t44'!E214</f>
        <v>1.99</v>
      </c>
      <c r="D102" s="94">
        <f>+'t44'!F214</f>
        <v>1333</v>
      </c>
      <c r="E102" s="94">
        <f>+'t44'!G214</f>
        <v>1.97</v>
      </c>
      <c r="F102" s="94">
        <f>+'t44'!H214</f>
        <v>2222</v>
      </c>
      <c r="G102" s="94">
        <f>+'t44'!I214</f>
        <v>3.26</v>
      </c>
      <c r="H102" s="94">
        <f>+'t44'!J214</f>
        <v>2561</v>
      </c>
      <c r="I102" s="94">
        <f>+'t44'!K214</f>
        <v>3.71</v>
      </c>
      <c r="J102" s="94">
        <f>+'t44'!L214</f>
        <v>3475</v>
      </c>
      <c r="K102" s="94">
        <f>+'t44'!M214</f>
        <v>5.03</v>
      </c>
      <c r="L102" s="94">
        <f>+'t44'!N214</f>
        <v>3053</v>
      </c>
      <c r="M102" s="94">
        <f>+'t44'!O214</f>
        <v>4.2300000000000004</v>
      </c>
      <c r="N102" s="94">
        <f>+'t44'!P214</f>
        <v>2229</v>
      </c>
      <c r="O102" s="94">
        <f>+'t44'!Q214</f>
        <v>3.06</v>
      </c>
      <c r="P102" s="94">
        <f>+'t44'!R214</f>
        <v>1882</v>
      </c>
      <c r="Q102" s="94">
        <f>+'t44'!S214</f>
        <v>2.5299999999999998</v>
      </c>
      <c r="R102" s="94">
        <f>+'t44'!T214</f>
        <v>1652</v>
      </c>
      <c r="S102" s="94">
        <f>+'t44'!U214</f>
        <v>2.29</v>
      </c>
      <c r="T102" s="94">
        <f>+'t44'!V214</f>
        <v>2530</v>
      </c>
      <c r="U102" s="94">
        <f>+'t44'!W214</f>
        <v>3.43</v>
      </c>
      <c r="V102" s="94">
        <f>+'t44'!X214</f>
        <v>2222</v>
      </c>
      <c r="W102" s="94">
        <f>+'t44'!Y214</f>
        <v>2.95</v>
      </c>
      <c r="X102" s="94">
        <f>+'t44'!Z214</f>
        <v>2333</v>
      </c>
      <c r="Y102" s="94">
        <f>+'t44'!AA214</f>
        <v>3.16</v>
      </c>
      <c r="Z102" s="94">
        <f>+'t44'!AB214</f>
        <v>2295</v>
      </c>
      <c r="AA102" s="94">
        <f>+'t44'!AC214</f>
        <v>3.25</v>
      </c>
      <c r="AB102" s="94">
        <f>+'t44'!AD214</f>
        <v>2331</v>
      </c>
      <c r="AC102" s="94">
        <f>+'t44'!AE214</f>
        <v>3.3</v>
      </c>
      <c r="AD102" s="94">
        <f>+'t44'!AF214</f>
        <v>2395</v>
      </c>
      <c r="AE102" s="94">
        <f>+'t44'!AG214</f>
        <v>3.47</v>
      </c>
      <c r="AF102" s="94">
        <f>+'t44'!AH214</f>
        <v>2276</v>
      </c>
      <c r="AG102" s="94">
        <f>+'t44'!AI214</f>
        <v>3.3</v>
      </c>
      <c r="AH102" s="94">
        <f>+'t44'!AJ214</f>
        <v>3061</v>
      </c>
      <c r="AI102" s="94">
        <f>+'t44'!AK214</f>
        <v>4.37</v>
      </c>
      <c r="AJ102" s="94">
        <f>+'t44'!AL214</f>
        <v>2996</v>
      </c>
      <c r="AK102" s="94">
        <f>+'t44'!AM214</f>
        <v>4.3</v>
      </c>
      <c r="AL102" s="94">
        <f>+'t44'!AN214</f>
        <v>2353</v>
      </c>
      <c r="AM102" s="94">
        <f>+'t44'!AO214</f>
        <v>3.29</v>
      </c>
      <c r="AN102" s="94">
        <f>+'t44'!AP214</f>
        <v>1987</v>
      </c>
      <c r="AO102" s="94">
        <f>+'t44'!AQ214</f>
        <v>2.89</v>
      </c>
      <c r="AP102" s="94">
        <f>+'t44'!AR214</f>
        <v>1559</v>
      </c>
      <c r="AQ102" s="94">
        <f>+'t44'!AS214</f>
        <v>2.33</v>
      </c>
      <c r="AR102" s="94">
        <f>+'t44'!AT214</f>
        <v>2303</v>
      </c>
      <c r="AS102" s="94">
        <f>+'t44'!AU214</f>
        <v>3.18</v>
      </c>
      <c r="AT102" s="94">
        <f>+'t44'!AV214</f>
        <v>2602</v>
      </c>
      <c r="AU102" s="94">
        <f>+'t44'!AW214</f>
        <v>3.56</v>
      </c>
      <c r="AV102" s="94">
        <f>+'t44'!AX214</f>
        <v>1933</v>
      </c>
      <c r="AW102" s="94">
        <f>+'t44'!AY214</f>
        <v>2.91</v>
      </c>
      <c r="AX102" s="94">
        <f>+'t44'!AZ214</f>
        <v>1445</v>
      </c>
      <c r="AY102" s="94">
        <f>+'t44'!BA214</f>
        <v>2.12</v>
      </c>
      <c r="AZ102" s="94">
        <f>+'t44'!BB214</f>
        <v>1700</v>
      </c>
      <c r="BA102" s="94">
        <f>+'t44'!BC214</f>
        <v>2.52</v>
      </c>
      <c r="BB102" s="94">
        <f>+'t44'!BD214</f>
        <v>2128</v>
      </c>
      <c r="BC102" s="94">
        <f>+'t44'!BE214</f>
        <v>3.18</v>
      </c>
      <c r="BD102" s="94">
        <f>+'t44'!BF214</f>
        <v>1703</v>
      </c>
      <c r="BE102" s="94">
        <f>+'t44'!BG214</f>
        <v>2.44</v>
      </c>
      <c r="BF102" s="94">
        <f>+'t44'!BH214</f>
        <v>2802</v>
      </c>
      <c r="BG102" s="94">
        <f>+'t44'!BI214</f>
        <v>4.09</v>
      </c>
      <c r="BH102" s="94">
        <f>+'t44'!BJ214</f>
        <v>2692</v>
      </c>
      <c r="BI102" s="94">
        <f>+'t44'!BK214</f>
        <v>4.05</v>
      </c>
      <c r="BJ102" s="94">
        <f>+'t44'!BL214</f>
        <v>2180</v>
      </c>
      <c r="BK102" s="94">
        <f>+'t44'!BM214</f>
        <v>3.41</v>
      </c>
      <c r="BL102" s="94">
        <f>+'t44'!BN214</f>
        <v>1863</v>
      </c>
      <c r="BM102" s="94">
        <f>+'t44'!BO214</f>
        <v>2.84</v>
      </c>
      <c r="BN102" s="94">
        <f>+'t44'!BP214</f>
        <v>1718</v>
      </c>
      <c r="BO102" s="94">
        <f>+'t44'!BQ214</f>
        <v>2.66</v>
      </c>
      <c r="BP102" s="94">
        <f>+'t44'!BR214</f>
        <v>1706</v>
      </c>
      <c r="BQ102" s="94">
        <f>+'t44'!BS214</f>
        <v>2.35</v>
      </c>
      <c r="BR102" s="94">
        <f>+'t44'!BT214</f>
        <v>2346</v>
      </c>
      <c r="BS102" s="94">
        <f>+'t44'!BU214</f>
        <v>3.38</v>
      </c>
      <c r="BT102" s="94">
        <f>+'t44'!BV214</f>
        <v>1777</v>
      </c>
      <c r="BU102" s="94">
        <f>+'t44'!BW214</f>
        <v>2.78</v>
      </c>
      <c r="BV102" s="94">
        <f>+'t44'!BX214</f>
        <v>1939</v>
      </c>
      <c r="BW102" s="94">
        <f>+'t44'!BY214</f>
        <v>2.93</v>
      </c>
      <c r="BX102" s="94">
        <f>+'t44'!BZ214</f>
        <v>2358</v>
      </c>
      <c r="BY102" s="94">
        <f>+'t44'!CA214</f>
        <v>3.74</v>
      </c>
      <c r="BZ102" s="94">
        <f>+'t44'!CB214</f>
        <v>2514</v>
      </c>
      <c r="CA102" s="94">
        <f>+'t44'!CC214</f>
        <v>4.0199999999999996</v>
      </c>
    </row>
    <row r="103" spans="1:79" ht="16.5" customHeight="1" x14ac:dyDescent="0.45">
      <c r="A103" s="357" t="s">
        <v>504</v>
      </c>
      <c r="B103" s="94">
        <f>+'t44'!D215</f>
        <v>3740</v>
      </c>
      <c r="C103" s="94">
        <f>+'t44'!E215</f>
        <v>6.17</v>
      </c>
      <c r="D103" s="94">
        <f>+'t44'!F215</f>
        <v>3855</v>
      </c>
      <c r="E103" s="94">
        <f>+'t44'!G215</f>
        <v>6.05</v>
      </c>
      <c r="F103" s="94">
        <f>+'t44'!H215</f>
        <v>4978</v>
      </c>
      <c r="G103" s="94">
        <f>+'t44'!I215</f>
        <v>8.58</v>
      </c>
      <c r="H103" s="94">
        <f>+'t44'!J215</f>
        <v>4258</v>
      </c>
      <c r="I103" s="94">
        <f>+'t44'!K215</f>
        <v>7.65</v>
      </c>
      <c r="J103" s="94">
        <f>+'t44'!L215</f>
        <v>4596</v>
      </c>
      <c r="K103" s="94">
        <f>+'t44'!M215</f>
        <v>8.01</v>
      </c>
      <c r="L103" s="94">
        <f>+'t44'!N215</f>
        <v>3685</v>
      </c>
      <c r="M103" s="94">
        <f>+'t44'!O215</f>
        <v>6.77</v>
      </c>
      <c r="N103" s="94">
        <f>+'t44'!P215</f>
        <v>3893</v>
      </c>
      <c r="O103" s="94">
        <f>+'t44'!Q215</f>
        <v>7.17</v>
      </c>
      <c r="P103" s="94">
        <f>+'t44'!R215</f>
        <v>2581</v>
      </c>
      <c r="Q103" s="94">
        <f>+'t44'!S215</f>
        <v>4.99</v>
      </c>
      <c r="R103" s="94">
        <f>+'t44'!T215</f>
        <v>2041</v>
      </c>
      <c r="S103" s="94">
        <f>+'t44'!U215</f>
        <v>3.59</v>
      </c>
      <c r="T103" s="94">
        <f>+'t44'!V215</f>
        <v>4322</v>
      </c>
      <c r="U103" s="94">
        <f>+'t44'!W215</f>
        <v>7.52</v>
      </c>
      <c r="V103" s="94">
        <f>+'t44'!X215</f>
        <v>4976</v>
      </c>
      <c r="W103" s="94">
        <f>+'t44'!Y215</f>
        <v>7.94</v>
      </c>
      <c r="X103" s="94">
        <f>+'t44'!Z215</f>
        <v>5391</v>
      </c>
      <c r="Y103" s="94">
        <f>+'t44'!AA215</f>
        <v>8.82</v>
      </c>
      <c r="Z103" s="94">
        <f>+'t44'!AB215</f>
        <v>3795</v>
      </c>
      <c r="AA103" s="94">
        <f>+'t44'!AC215</f>
        <v>6.58</v>
      </c>
      <c r="AB103" s="94">
        <f>+'t44'!AD215</f>
        <v>4251</v>
      </c>
      <c r="AC103" s="94">
        <f>+'t44'!AE215</f>
        <v>6.94</v>
      </c>
      <c r="AD103" s="94">
        <f>+'t44'!AF215</f>
        <v>5034</v>
      </c>
      <c r="AE103" s="94">
        <f>+'t44'!AG215</f>
        <v>8.4</v>
      </c>
      <c r="AF103" s="94">
        <f>+'t44'!AH215</f>
        <v>3552</v>
      </c>
      <c r="AG103" s="94">
        <f>+'t44'!AI215</f>
        <v>6.32</v>
      </c>
      <c r="AH103" s="94">
        <f>+'t44'!AJ215</f>
        <v>5550</v>
      </c>
      <c r="AI103" s="94">
        <f>+'t44'!AK215</f>
        <v>9.82</v>
      </c>
      <c r="AJ103" s="94">
        <f>+'t44'!AL215</f>
        <v>5334</v>
      </c>
      <c r="AK103" s="94">
        <f>+'t44'!AM215</f>
        <v>9.52</v>
      </c>
      <c r="AL103" s="94">
        <f>+'t44'!AN215</f>
        <v>4274</v>
      </c>
      <c r="AM103" s="94">
        <f>+'t44'!AO215</f>
        <v>7.76</v>
      </c>
      <c r="AN103" s="94">
        <f>+'t44'!AP215</f>
        <v>4245</v>
      </c>
      <c r="AO103" s="94">
        <f>+'t44'!AQ215</f>
        <v>7.45</v>
      </c>
      <c r="AP103" s="94">
        <f>+'t44'!AR215</f>
        <v>2408</v>
      </c>
      <c r="AQ103" s="94">
        <f>+'t44'!AS215</f>
        <v>4.17</v>
      </c>
      <c r="AR103" s="94">
        <f>+'t44'!AT215</f>
        <v>3239</v>
      </c>
      <c r="AS103" s="94">
        <f>+'t44'!AU215</f>
        <v>5.77</v>
      </c>
      <c r="AT103" s="94">
        <f>+'t44'!AV215</f>
        <v>4431</v>
      </c>
      <c r="AU103" s="94">
        <f>+'t44'!AW215</f>
        <v>7.61</v>
      </c>
      <c r="AV103" s="94">
        <f>+'t44'!AX215</f>
        <v>4023</v>
      </c>
      <c r="AW103" s="94">
        <f>+'t44'!AY215</f>
        <v>6.66</v>
      </c>
      <c r="AX103" s="94">
        <f>+'t44'!AZ215</f>
        <v>3149</v>
      </c>
      <c r="AY103" s="94">
        <f>+'t44'!BA215</f>
        <v>5.15</v>
      </c>
      <c r="AZ103" s="94">
        <f>+'t44'!BB215</f>
        <v>3837</v>
      </c>
      <c r="BA103" s="94">
        <f>+'t44'!BC215</f>
        <v>6.36</v>
      </c>
      <c r="BB103" s="94">
        <f>+'t44'!BD215</f>
        <v>4064</v>
      </c>
      <c r="BC103" s="94">
        <f>+'t44'!BE215</f>
        <v>6.75</v>
      </c>
      <c r="BD103" s="94">
        <f>+'t44'!BF215</f>
        <v>2962</v>
      </c>
      <c r="BE103" s="94">
        <f>+'t44'!BG215</f>
        <v>4.7699999999999996</v>
      </c>
      <c r="BF103" s="94">
        <f>+'t44'!BH215</f>
        <v>4742</v>
      </c>
      <c r="BG103" s="94">
        <f>+'t44'!BI215</f>
        <v>7.49</v>
      </c>
      <c r="BH103" s="94">
        <f>+'t44'!BJ215</f>
        <v>4877</v>
      </c>
      <c r="BI103" s="94">
        <f>+'t44'!BK215</f>
        <v>8.3000000000000007</v>
      </c>
      <c r="BJ103" s="94">
        <f>+'t44'!BL215</f>
        <v>4735</v>
      </c>
      <c r="BK103" s="94">
        <f>+'t44'!BM215</f>
        <v>8.67</v>
      </c>
      <c r="BL103" s="94">
        <f>+'t44'!BN215</f>
        <v>4552</v>
      </c>
      <c r="BM103" s="94">
        <f>+'t44'!BO215</f>
        <v>8.44</v>
      </c>
      <c r="BN103" s="94">
        <f>+'t44'!BP215</f>
        <v>2409</v>
      </c>
      <c r="BO103" s="94">
        <f>+'t44'!BQ215</f>
        <v>4.2</v>
      </c>
      <c r="BP103" s="94">
        <f>+'t44'!BR215</f>
        <v>3315</v>
      </c>
      <c r="BQ103" s="94">
        <f>+'t44'!BS215</f>
        <v>4.92</v>
      </c>
      <c r="BR103" s="94">
        <f>+'t44'!BT215</f>
        <v>5663</v>
      </c>
      <c r="BS103" s="94">
        <f>+'t44'!BU215</f>
        <v>9.84</v>
      </c>
      <c r="BT103" s="94">
        <f>+'t44'!BV215</f>
        <v>5247</v>
      </c>
      <c r="BU103" s="94">
        <f>+'t44'!BW215</f>
        <v>8.9499999999999993</v>
      </c>
      <c r="BV103" s="94">
        <f>+'t44'!BX215</f>
        <v>3780</v>
      </c>
      <c r="BW103" s="94">
        <f>+'t44'!BY215</f>
        <v>6.96</v>
      </c>
      <c r="BX103" s="94">
        <f>+'t44'!BZ215</f>
        <v>3604</v>
      </c>
      <c r="BY103" s="94">
        <f>+'t44'!CA215</f>
        <v>6.24</v>
      </c>
      <c r="BZ103" s="94">
        <f>+'t44'!CB215</f>
        <v>4461</v>
      </c>
      <c r="CA103" s="94">
        <f>+'t44'!CC215</f>
        <v>7.69</v>
      </c>
    </row>
    <row r="104" spans="1:79" ht="16.5" customHeight="1" x14ac:dyDescent="0.45">
      <c r="A104" s="358" t="s">
        <v>505</v>
      </c>
      <c r="B104" s="94">
        <f>+'t44'!D216</f>
        <v>4138</v>
      </c>
      <c r="C104" s="94">
        <f>+'t44'!E216</f>
        <v>6.35</v>
      </c>
      <c r="D104" s="94">
        <f>+'t44'!F216</f>
        <v>3782</v>
      </c>
      <c r="E104" s="94">
        <f>+'t44'!G216</f>
        <v>5.95</v>
      </c>
      <c r="F104" s="94">
        <f>+'t44'!H216</f>
        <v>4220</v>
      </c>
      <c r="G104" s="94">
        <f>+'t44'!I216</f>
        <v>7.02</v>
      </c>
      <c r="H104" s="94">
        <f>+'t44'!J216</f>
        <v>4414</v>
      </c>
      <c r="I104" s="94">
        <f>+'t44'!K216</f>
        <v>7.29</v>
      </c>
      <c r="J104" s="94">
        <f>+'t44'!L216</f>
        <v>5188</v>
      </c>
      <c r="K104" s="94">
        <f>+'t44'!M216</f>
        <v>9.07</v>
      </c>
      <c r="L104" s="94">
        <f>+'t44'!N216</f>
        <v>5152</v>
      </c>
      <c r="M104" s="94">
        <f>+'t44'!O216</f>
        <v>9</v>
      </c>
      <c r="N104" s="94">
        <f>+'t44'!P216</f>
        <v>5512</v>
      </c>
      <c r="O104" s="94">
        <f>+'t44'!Q216</f>
        <v>9.01</v>
      </c>
      <c r="P104" s="94">
        <f>+'t44'!R216</f>
        <v>4530</v>
      </c>
      <c r="Q104" s="94">
        <f>+'t44'!S216</f>
        <v>7.46</v>
      </c>
      <c r="R104" s="94">
        <f>+'t44'!T216</f>
        <v>4363</v>
      </c>
      <c r="S104" s="94">
        <f>+'t44'!U216</f>
        <v>7.8</v>
      </c>
      <c r="T104" s="94">
        <f>+'t44'!V216</f>
        <v>4368</v>
      </c>
      <c r="U104" s="94">
        <f>+'t44'!W216</f>
        <v>7.49</v>
      </c>
      <c r="V104" s="94">
        <f>+'t44'!X216</f>
        <v>4022</v>
      </c>
      <c r="W104" s="94">
        <f>+'t44'!Y216</f>
        <v>6.62</v>
      </c>
      <c r="X104" s="94">
        <f>+'t44'!Z216</f>
        <v>4075</v>
      </c>
      <c r="Y104" s="94">
        <f>+'t44'!AA216</f>
        <v>7.45</v>
      </c>
      <c r="Z104" s="94">
        <f>+'t44'!AB216</f>
        <v>4649</v>
      </c>
      <c r="AA104" s="94">
        <f>+'t44'!AC216</f>
        <v>7.67</v>
      </c>
      <c r="AB104" s="94">
        <f>+'t44'!AD216</f>
        <v>4529</v>
      </c>
      <c r="AC104" s="94">
        <f>+'t44'!AE216</f>
        <v>7.08</v>
      </c>
      <c r="AD104" s="94">
        <f>+'t44'!AF216</f>
        <v>6576</v>
      </c>
      <c r="AE104" s="94">
        <f>+'t44'!AG216</f>
        <v>10.050000000000001</v>
      </c>
      <c r="AF104" s="94">
        <f>+'t44'!AH216</f>
        <v>5325</v>
      </c>
      <c r="AG104" s="94">
        <f>+'t44'!AI216</f>
        <v>7.95</v>
      </c>
      <c r="AH104" s="94">
        <f>+'t44'!AJ216</f>
        <v>5452</v>
      </c>
      <c r="AI104" s="94">
        <f>+'t44'!AK216</f>
        <v>8.15</v>
      </c>
      <c r="AJ104" s="94">
        <f>+'t44'!AL216</f>
        <v>5686</v>
      </c>
      <c r="AK104" s="94">
        <f>+'t44'!AM216</f>
        <v>9.23</v>
      </c>
      <c r="AL104" s="94">
        <f>+'t44'!AN216</f>
        <v>4251</v>
      </c>
      <c r="AM104" s="94">
        <f>+'t44'!AO216</f>
        <v>7.17</v>
      </c>
      <c r="AN104" s="94">
        <f>+'t44'!AP216</f>
        <v>4533</v>
      </c>
      <c r="AO104" s="94">
        <f>+'t44'!AQ216</f>
        <v>7.91</v>
      </c>
      <c r="AP104" s="94">
        <f>+'t44'!AR216</f>
        <v>4787</v>
      </c>
      <c r="AQ104" s="94">
        <f>+'t44'!AS216</f>
        <v>7.97</v>
      </c>
      <c r="AR104" s="94">
        <f>+'t44'!AT216</f>
        <v>4982</v>
      </c>
      <c r="AS104" s="94">
        <f>+'t44'!AU216</f>
        <v>8.4600000000000009</v>
      </c>
      <c r="AT104" s="94">
        <f>+'t44'!AV216</f>
        <v>4430</v>
      </c>
      <c r="AU104" s="94">
        <f>+'t44'!AW216</f>
        <v>8.3800000000000008</v>
      </c>
      <c r="AV104" s="94">
        <f>+'t44'!AX216</f>
        <v>3791</v>
      </c>
      <c r="AW104" s="94">
        <f>+'t44'!AY216</f>
        <v>6.3</v>
      </c>
      <c r="AX104" s="94">
        <f>+'t44'!AZ216</f>
        <v>716</v>
      </c>
      <c r="AY104" s="94">
        <f>+'t44'!BA216</f>
        <v>1.58</v>
      </c>
      <c r="AZ104" s="94">
        <f>+'t44'!BB216</f>
        <v>1120</v>
      </c>
      <c r="BA104" s="94">
        <f>+'t44'!BC216</f>
        <v>2.29</v>
      </c>
      <c r="BB104" s="94">
        <f>+'t44'!BD216</f>
        <v>1288</v>
      </c>
      <c r="BC104" s="94">
        <f>+'t44'!BE216</f>
        <v>2.33</v>
      </c>
      <c r="BD104" s="94">
        <f>+'t44'!BF216</f>
        <v>968</v>
      </c>
      <c r="BE104" s="94">
        <f>+'t44'!BG216</f>
        <v>2.1800000000000002</v>
      </c>
      <c r="BF104" s="94">
        <f>+'t44'!BH216</f>
        <v>1434</v>
      </c>
      <c r="BG104" s="94">
        <f>+'t44'!BI216</f>
        <v>2.58</v>
      </c>
      <c r="BH104" s="94">
        <f>+'t44'!BJ216</f>
        <v>1053</v>
      </c>
      <c r="BI104" s="94">
        <f>+'t44'!BK216</f>
        <v>2.5099999999999998</v>
      </c>
      <c r="BJ104" s="94">
        <f>+'t44'!BL216</f>
        <v>1339</v>
      </c>
      <c r="BK104" s="94">
        <f>+'t44'!BM216</f>
        <v>3.17</v>
      </c>
      <c r="BL104" s="94">
        <f>+'t44'!BN216</f>
        <v>1124</v>
      </c>
      <c r="BM104" s="94">
        <f>+'t44'!BO216</f>
        <v>2.36</v>
      </c>
      <c r="BN104" s="94">
        <f>+'t44'!BP216</f>
        <v>1154</v>
      </c>
      <c r="BO104" s="94">
        <f>+'t44'!BQ216</f>
        <v>2.5499999999999998</v>
      </c>
      <c r="BP104" s="94">
        <f>+'t44'!BR216</f>
        <v>901</v>
      </c>
      <c r="BQ104" s="94">
        <f>+'t44'!BS216</f>
        <v>1.91</v>
      </c>
      <c r="BR104" s="94">
        <f>+'t44'!BT216</f>
        <v>981</v>
      </c>
      <c r="BS104" s="94">
        <f>+'t44'!BU216</f>
        <v>1.71</v>
      </c>
      <c r="BT104" s="94">
        <f>+'t44'!BV216</f>
        <v>729</v>
      </c>
      <c r="BU104" s="94">
        <f>+'t44'!BW216</f>
        <v>1.34</v>
      </c>
      <c r="BV104" s="94">
        <f>+'t44'!BX216</f>
        <v>1008</v>
      </c>
      <c r="BW104" s="94">
        <f>+'t44'!BY216</f>
        <v>1.66</v>
      </c>
      <c r="BX104" s="94">
        <f>+'t44'!BZ216</f>
        <v>911</v>
      </c>
      <c r="BY104" s="94">
        <f>+'t44'!CA216</f>
        <v>1.49</v>
      </c>
      <c r="BZ104" s="94">
        <f>+'t44'!CB216</f>
        <v>1369</v>
      </c>
      <c r="CA104" s="94">
        <f>+'t44'!CC216</f>
        <v>2.04</v>
      </c>
    </row>
    <row r="105" spans="1:79" ht="16.5" customHeight="1" x14ac:dyDescent="0.45">
      <c r="A105" s="357" t="s">
        <v>506</v>
      </c>
      <c r="B105" s="94">
        <f>+'t44'!D217</f>
        <v>35408</v>
      </c>
      <c r="C105" s="94">
        <f>+'t44'!E217</f>
        <v>37.72</v>
      </c>
      <c r="D105" s="94">
        <f>+'t44'!F217</f>
        <v>36467</v>
      </c>
      <c r="E105" s="94">
        <f>+'t44'!G217</f>
        <v>40.049999999999997</v>
      </c>
      <c r="F105" s="94">
        <f>+'t44'!H217</f>
        <v>57647</v>
      </c>
      <c r="G105" s="94">
        <f>+'t44'!I217</f>
        <v>59.84</v>
      </c>
      <c r="H105" s="94">
        <f>+'t44'!J217</f>
        <v>53074</v>
      </c>
      <c r="I105" s="94">
        <f>+'t44'!K217</f>
        <v>56.05</v>
      </c>
      <c r="J105" s="94">
        <f>+'t44'!L217</f>
        <v>52891</v>
      </c>
      <c r="K105" s="94">
        <f>+'t44'!M217</f>
        <v>55.88</v>
      </c>
      <c r="L105" s="94">
        <f>+'t44'!N217</f>
        <v>53367</v>
      </c>
      <c r="M105" s="94">
        <f>+'t44'!O217</f>
        <v>58.4</v>
      </c>
      <c r="N105" s="94">
        <f>+'t44'!P217</f>
        <v>55185</v>
      </c>
      <c r="O105" s="94">
        <f>+'t44'!Q217</f>
        <v>61.17</v>
      </c>
      <c r="P105" s="94">
        <f>+'t44'!R217</f>
        <v>46185</v>
      </c>
      <c r="Q105" s="94">
        <f>+'t44'!S217</f>
        <v>48.88</v>
      </c>
      <c r="R105" s="94">
        <f>+'t44'!T217</f>
        <v>46114</v>
      </c>
      <c r="S105" s="94">
        <f>+'t44'!U217</f>
        <v>47.9</v>
      </c>
      <c r="T105" s="94">
        <f>+'t44'!V217</f>
        <v>45641</v>
      </c>
      <c r="U105" s="94">
        <f>+'t44'!W217</f>
        <v>52.37</v>
      </c>
      <c r="V105" s="94">
        <f>+'t44'!X217</f>
        <v>44865</v>
      </c>
      <c r="W105" s="94">
        <f>+'t44'!Y217</f>
        <v>56.19</v>
      </c>
      <c r="X105" s="94">
        <f>+'t44'!Z217</f>
        <v>44531</v>
      </c>
      <c r="Y105" s="94">
        <f>+'t44'!AA217</f>
        <v>54.65</v>
      </c>
      <c r="Z105" s="94">
        <f>+'t44'!AB217</f>
        <v>43756</v>
      </c>
      <c r="AA105" s="94">
        <f>+'t44'!AC217</f>
        <v>55.18</v>
      </c>
      <c r="AB105" s="94">
        <f>+'t44'!AD217</f>
        <v>45925</v>
      </c>
      <c r="AC105" s="94">
        <f>+'t44'!AE217</f>
        <v>56.08</v>
      </c>
      <c r="AD105" s="94">
        <f>+'t44'!AF217</f>
        <v>65764</v>
      </c>
      <c r="AE105" s="94">
        <f>+'t44'!AG217</f>
        <v>79.28</v>
      </c>
      <c r="AF105" s="94">
        <f>+'t44'!AH217</f>
        <v>58118</v>
      </c>
      <c r="AG105" s="94">
        <f>+'t44'!AI217</f>
        <v>64.88</v>
      </c>
      <c r="AH105" s="94">
        <f>+'t44'!AJ217</f>
        <v>64494</v>
      </c>
      <c r="AI105" s="94">
        <f>+'t44'!AK217</f>
        <v>74.599999999999994</v>
      </c>
      <c r="AJ105" s="94">
        <f>+'t44'!AL217</f>
        <v>63380</v>
      </c>
      <c r="AK105" s="94">
        <f>+'t44'!AM217</f>
        <v>76.48</v>
      </c>
      <c r="AL105" s="94">
        <f>+'t44'!AN217</f>
        <v>54333</v>
      </c>
      <c r="AM105" s="94">
        <f>+'t44'!AO217</f>
        <v>64.430000000000007</v>
      </c>
      <c r="AN105" s="94">
        <f>+'t44'!AP217</f>
        <v>51733</v>
      </c>
      <c r="AO105" s="94">
        <f>+'t44'!AQ217</f>
        <v>59.28</v>
      </c>
      <c r="AP105" s="94">
        <f>+'t44'!AR217</f>
        <v>48374</v>
      </c>
      <c r="AQ105" s="94">
        <f>+'t44'!AS217</f>
        <v>52.75</v>
      </c>
      <c r="AR105" s="94">
        <f>+'t44'!AT217</f>
        <v>43007</v>
      </c>
      <c r="AS105" s="94">
        <f>+'t44'!AU217</f>
        <v>50.61</v>
      </c>
      <c r="AT105" s="94">
        <f>+'t44'!AV217</f>
        <v>44622</v>
      </c>
      <c r="AU105" s="94">
        <f>+'t44'!AW217</f>
        <v>55.55</v>
      </c>
      <c r="AV105" s="94">
        <f>+'t44'!AX217</f>
        <v>43689</v>
      </c>
      <c r="AW105" s="94">
        <f>+'t44'!AY217</f>
        <v>53.73</v>
      </c>
      <c r="AX105" s="94">
        <f>+'t44'!AZ217</f>
        <v>36401</v>
      </c>
      <c r="AY105" s="94">
        <f>+'t44'!BA217</f>
        <v>41.92</v>
      </c>
      <c r="AZ105" s="94">
        <f>+'t44'!BB217</f>
        <v>45935</v>
      </c>
      <c r="BA105" s="94">
        <f>+'t44'!BC217</f>
        <v>53.01</v>
      </c>
      <c r="BB105" s="94">
        <f>+'t44'!BD217</f>
        <v>57539</v>
      </c>
      <c r="BC105" s="94">
        <f>+'t44'!BE217</f>
        <v>66.27</v>
      </c>
      <c r="BD105" s="94">
        <f>+'t44'!BF217</f>
        <v>45266</v>
      </c>
      <c r="BE105" s="94">
        <f>+'t44'!BG217</f>
        <v>49.16</v>
      </c>
      <c r="BF105" s="94">
        <f>+'t44'!BH217</f>
        <v>62150</v>
      </c>
      <c r="BG105" s="94">
        <f>+'t44'!BI217</f>
        <v>66.97</v>
      </c>
      <c r="BH105" s="94">
        <f>+'t44'!BJ217</f>
        <v>61986</v>
      </c>
      <c r="BI105" s="94">
        <f>+'t44'!BK217</f>
        <v>66.180000000000007</v>
      </c>
      <c r="BJ105" s="94">
        <f>+'t44'!BL217</f>
        <v>51621</v>
      </c>
      <c r="BK105" s="94">
        <f>+'t44'!BM217</f>
        <v>55.66</v>
      </c>
      <c r="BL105" s="94">
        <f>+'t44'!BN217</f>
        <v>53014</v>
      </c>
      <c r="BM105" s="94">
        <f>+'t44'!BO217</f>
        <v>58.79</v>
      </c>
      <c r="BN105" s="94">
        <f>+'t44'!BP217</f>
        <v>43984</v>
      </c>
      <c r="BO105" s="94">
        <f>+'t44'!BQ217</f>
        <v>48.24</v>
      </c>
      <c r="BP105" s="94">
        <f>+'t44'!BR217</f>
        <v>46495</v>
      </c>
      <c r="BQ105" s="94">
        <f>+'t44'!BS217</f>
        <v>51.82</v>
      </c>
      <c r="BR105" s="94">
        <f>+'t44'!BT217</f>
        <v>47898</v>
      </c>
      <c r="BS105" s="94">
        <f>+'t44'!BU217</f>
        <v>53.58</v>
      </c>
      <c r="BT105" s="94">
        <f>+'t44'!BV217</f>
        <v>41991</v>
      </c>
      <c r="BU105" s="94">
        <f>+'t44'!BW217</f>
        <v>46.23</v>
      </c>
      <c r="BV105" s="94">
        <f>+'t44'!BX217</f>
        <v>43923</v>
      </c>
      <c r="BW105" s="94">
        <f>+'t44'!BY217</f>
        <v>45.98</v>
      </c>
      <c r="BX105" s="94">
        <f>+'t44'!BZ217</f>
        <v>48709</v>
      </c>
      <c r="BY105" s="94">
        <f>+'t44'!CA217</f>
        <v>51.1</v>
      </c>
      <c r="BZ105" s="94">
        <f>+'t44'!CB217</f>
        <v>59489</v>
      </c>
      <c r="CA105" s="94">
        <f>+'t44'!CC217</f>
        <v>63.72</v>
      </c>
    </row>
    <row r="106" spans="1:79" ht="16.5" customHeight="1" x14ac:dyDescent="0.45">
      <c r="A106" s="358" t="s">
        <v>507</v>
      </c>
      <c r="B106" s="94">
        <f>+'t44'!D218</f>
        <v>6122</v>
      </c>
      <c r="C106" s="94">
        <f>+'t44'!E218</f>
        <v>9.81</v>
      </c>
      <c r="D106" s="94">
        <f>+'t44'!F218</f>
        <v>6512</v>
      </c>
      <c r="E106" s="94">
        <f>+'t44'!G218</f>
        <v>10.94</v>
      </c>
      <c r="F106" s="94">
        <f>+'t44'!H218</f>
        <v>9121</v>
      </c>
      <c r="G106" s="94">
        <f>+'t44'!I218</f>
        <v>14.93</v>
      </c>
      <c r="H106" s="94">
        <f>+'t44'!J218</f>
        <v>8800</v>
      </c>
      <c r="I106" s="94">
        <f>+'t44'!K218</f>
        <v>14.18</v>
      </c>
      <c r="J106" s="94">
        <f>+'t44'!L218</f>
        <v>8157</v>
      </c>
      <c r="K106" s="94">
        <f>+'t44'!M218</f>
        <v>13.83</v>
      </c>
      <c r="L106" s="94">
        <f>+'t44'!N218</f>
        <v>9268</v>
      </c>
      <c r="M106" s="94">
        <f>+'t44'!O218</f>
        <v>16.34</v>
      </c>
      <c r="N106" s="94">
        <f>+'t44'!P218</f>
        <v>8085</v>
      </c>
      <c r="O106" s="94">
        <f>+'t44'!Q218</f>
        <v>14.94</v>
      </c>
      <c r="P106" s="94">
        <f>+'t44'!R218</f>
        <v>3710</v>
      </c>
      <c r="Q106" s="94">
        <f>+'t44'!S218</f>
        <v>6.41</v>
      </c>
      <c r="R106" s="94">
        <f>+'t44'!T218</f>
        <v>2984</v>
      </c>
      <c r="S106" s="94">
        <f>+'t44'!U218</f>
        <v>5.42</v>
      </c>
      <c r="T106" s="94">
        <f>+'t44'!V218</f>
        <v>5674</v>
      </c>
      <c r="U106" s="94">
        <f>+'t44'!W218</f>
        <v>11.68</v>
      </c>
      <c r="V106" s="94">
        <f>+'t44'!X218</f>
        <v>7776</v>
      </c>
      <c r="W106" s="94">
        <f>+'t44'!Y218</f>
        <v>18.2</v>
      </c>
      <c r="X106" s="94">
        <f>+'t44'!Z218</f>
        <v>9517</v>
      </c>
      <c r="Y106" s="94">
        <f>+'t44'!AA218</f>
        <v>22.56</v>
      </c>
      <c r="Z106" s="94">
        <f>+'t44'!AB218</f>
        <v>9547</v>
      </c>
      <c r="AA106" s="94">
        <f>+'t44'!AC218</f>
        <v>21.97</v>
      </c>
      <c r="AB106" s="94">
        <f>+'t44'!AD218</f>
        <v>8428</v>
      </c>
      <c r="AC106" s="94">
        <f>+'t44'!AE218</f>
        <v>18.559999999999999</v>
      </c>
      <c r="AD106" s="94">
        <f>+'t44'!AF218</f>
        <v>10336</v>
      </c>
      <c r="AE106" s="94">
        <f>+'t44'!AG218</f>
        <v>23.11</v>
      </c>
      <c r="AF106" s="94">
        <f>+'t44'!AH218</f>
        <v>7549</v>
      </c>
      <c r="AG106" s="94">
        <f>+'t44'!AI218</f>
        <v>15.2</v>
      </c>
      <c r="AH106" s="94">
        <f>+'t44'!AJ218</f>
        <v>9116</v>
      </c>
      <c r="AI106" s="94">
        <f>+'t44'!AK218</f>
        <v>18.63</v>
      </c>
      <c r="AJ106" s="94">
        <f>+'t44'!AL218</f>
        <v>8990</v>
      </c>
      <c r="AK106" s="94">
        <f>+'t44'!AM218</f>
        <v>19.329999999999998</v>
      </c>
      <c r="AL106" s="94">
        <f>+'t44'!AN218</f>
        <v>7467</v>
      </c>
      <c r="AM106" s="94">
        <f>+'t44'!AO218</f>
        <v>15.69</v>
      </c>
      <c r="AN106" s="94">
        <f>+'t44'!AP218</f>
        <v>5686</v>
      </c>
      <c r="AO106" s="94">
        <f>+'t44'!AQ218</f>
        <v>11.7</v>
      </c>
      <c r="AP106" s="94">
        <f>+'t44'!AR218</f>
        <v>3963</v>
      </c>
      <c r="AQ106" s="94">
        <f>+'t44'!AS218</f>
        <v>7.35</v>
      </c>
      <c r="AR106" s="94">
        <f>+'t44'!AT218</f>
        <v>4030</v>
      </c>
      <c r="AS106" s="94">
        <f>+'t44'!AU218</f>
        <v>8.39</v>
      </c>
      <c r="AT106" s="94">
        <f>+'t44'!AV218</f>
        <v>5777</v>
      </c>
      <c r="AU106" s="94">
        <f>+'t44'!AW218</f>
        <v>11.73</v>
      </c>
      <c r="AV106" s="94">
        <f>+'t44'!AX218</f>
        <v>5929</v>
      </c>
      <c r="AW106" s="94">
        <f>+'t44'!AY218</f>
        <v>12.13</v>
      </c>
      <c r="AX106" s="94">
        <f>+'t44'!AZ218</f>
        <v>5853</v>
      </c>
      <c r="AY106" s="94">
        <f>+'t44'!BA218</f>
        <v>10.79</v>
      </c>
      <c r="AZ106" s="94">
        <f>+'t44'!BB218</f>
        <v>8582</v>
      </c>
      <c r="BA106" s="94">
        <f>+'t44'!BC218</f>
        <v>15.06</v>
      </c>
      <c r="BB106" s="94">
        <f>+'t44'!BD218</f>
        <v>8764</v>
      </c>
      <c r="BC106" s="94">
        <f>+'t44'!BE218</f>
        <v>13.1</v>
      </c>
      <c r="BD106" s="94">
        <f>+'t44'!BF218</f>
        <v>6801</v>
      </c>
      <c r="BE106" s="94">
        <f>+'t44'!BG218</f>
        <v>8.92</v>
      </c>
      <c r="BF106" s="94">
        <f>+'t44'!BH218</f>
        <v>11360</v>
      </c>
      <c r="BG106" s="94">
        <f>+'t44'!BI218</f>
        <v>14.23</v>
      </c>
      <c r="BH106" s="94">
        <f>+'t44'!BJ218</f>
        <v>13981</v>
      </c>
      <c r="BI106" s="94">
        <f>+'t44'!BK218</f>
        <v>14.76</v>
      </c>
      <c r="BJ106" s="94">
        <f>+'t44'!BL218</f>
        <v>10994</v>
      </c>
      <c r="BK106" s="94">
        <f>+'t44'!BM218</f>
        <v>12.69</v>
      </c>
      <c r="BL106" s="94">
        <f>+'t44'!BN218</f>
        <v>9829</v>
      </c>
      <c r="BM106" s="94">
        <f>+'t44'!BO218</f>
        <v>11.79</v>
      </c>
      <c r="BN106" s="94">
        <f>+'t44'!BP218</f>
        <v>7327</v>
      </c>
      <c r="BO106" s="94">
        <f>+'t44'!BQ218</f>
        <v>8.26</v>
      </c>
      <c r="BP106" s="94">
        <f>+'t44'!BR218</f>
        <v>7502</v>
      </c>
      <c r="BQ106" s="94">
        <f>+'t44'!BS218</f>
        <v>8.49</v>
      </c>
      <c r="BR106" s="94">
        <f>+'t44'!BT218</f>
        <v>8586</v>
      </c>
      <c r="BS106" s="94">
        <f>+'t44'!BU218</f>
        <v>8.91</v>
      </c>
      <c r="BT106" s="94">
        <f>+'t44'!BV218</f>
        <v>10831</v>
      </c>
      <c r="BU106" s="94">
        <f>+'t44'!BW218</f>
        <v>10.9</v>
      </c>
      <c r="BV106" s="94">
        <f>+'t44'!BX218</f>
        <v>10268</v>
      </c>
      <c r="BW106" s="94">
        <f>+'t44'!BY218</f>
        <v>9.9</v>
      </c>
      <c r="BX106" s="94">
        <f>+'t44'!BZ218</f>
        <v>11784</v>
      </c>
      <c r="BY106" s="94">
        <f>+'t44'!CA218</f>
        <v>11.81</v>
      </c>
      <c r="BZ106" s="94">
        <f>+'t44'!CB218</f>
        <v>11229</v>
      </c>
      <c r="CA106" s="94">
        <f>+'t44'!CC218</f>
        <v>11.56</v>
      </c>
    </row>
    <row r="107" spans="1:79" ht="16.5" customHeight="1" x14ac:dyDescent="0.45">
      <c r="A107" s="357" t="s">
        <v>508</v>
      </c>
      <c r="B107" s="94">
        <f>+'t44'!D219</f>
        <v>2669</v>
      </c>
      <c r="C107" s="94">
        <f>+'t44'!E219</f>
        <v>1.67</v>
      </c>
      <c r="D107" s="94">
        <f>+'t44'!F219</f>
        <v>2766</v>
      </c>
      <c r="E107" s="94">
        <f>+'t44'!G219</f>
        <v>1.83</v>
      </c>
      <c r="F107" s="94">
        <f>+'t44'!H219</f>
        <v>5016</v>
      </c>
      <c r="G107" s="94">
        <f>+'t44'!I219</f>
        <v>3.06</v>
      </c>
      <c r="H107" s="94">
        <f>+'t44'!J219</f>
        <v>4287</v>
      </c>
      <c r="I107" s="94">
        <f>+'t44'!K219</f>
        <v>2.69</v>
      </c>
      <c r="J107" s="94">
        <f>+'t44'!L219</f>
        <v>4374</v>
      </c>
      <c r="K107" s="94">
        <f>+'t44'!M219</f>
        <v>2.54</v>
      </c>
      <c r="L107" s="94">
        <f>+'t44'!N219</f>
        <v>4345</v>
      </c>
      <c r="M107" s="94">
        <f>+'t44'!O219</f>
        <v>2.7</v>
      </c>
      <c r="N107" s="94">
        <f>+'t44'!P219</f>
        <v>3682</v>
      </c>
      <c r="O107" s="94">
        <f>+'t44'!Q219</f>
        <v>2.6</v>
      </c>
      <c r="P107" s="94">
        <f>+'t44'!R219</f>
        <v>3048</v>
      </c>
      <c r="Q107" s="94">
        <f>+'t44'!S219</f>
        <v>1.76</v>
      </c>
      <c r="R107" s="94">
        <f>+'t44'!T219</f>
        <v>4061</v>
      </c>
      <c r="S107" s="94">
        <f>+'t44'!U219</f>
        <v>2.5</v>
      </c>
      <c r="T107" s="94">
        <f>+'t44'!V219</f>
        <v>3285</v>
      </c>
      <c r="U107" s="94">
        <f>+'t44'!W219</f>
        <v>1.84</v>
      </c>
      <c r="V107" s="94">
        <f>+'t44'!X219</f>
        <v>3435</v>
      </c>
      <c r="W107" s="94">
        <f>+'t44'!Y219</f>
        <v>2.0099999999999998</v>
      </c>
      <c r="X107" s="94">
        <f>+'t44'!Z219</f>
        <v>3766</v>
      </c>
      <c r="Y107" s="94">
        <f>+'t44'!AA219</f>
        <v>2.14</v>
      </c>
      <c r="Z107" s="94">
        <f>+'t44'!AB219</f>
        <v>3250</v>
      </c>
      <c r="AA107" s="94">
        <f>+'t44'!AC219</f>
        <v>2.82</v>
      </c>
      <c r="AB107" s="94">
        <f>+'t44'!AD219</f>
        <v>3683</v>
      </c>
      <c r="AC107" s="94">
        <f>+'t44'!AE219</f>
        <v>3.1</v>
      </c>
      <c r="AD107" s="94">
        <f>+'t44'!AF219</f>
        <v>5789</v>
      </c>
      <c r="AE107" s="94">
        <f>+'t44'!AG219</f>
        <v>6.07</v>
      </c>
      <c r="AF107" s="94">
        <f>+'t44'!AH219</f>
        <v>4878</v>
      </c>
      <c r="AG107" s="94">
        <f>+'t44'!AI219</f>
        <v>3.26</v>
      </c>
      <c r="AH107" s="94">
        <f>+'t44'!AJ219</f>
        <v>4943</v>
      </c>
      <c r="AI107" s="94">
        <f>+'t44'!AK219</f>
        <v>3.68</v>
      </c>
      <c r="AJ107" s="94">
        <f>+'t44'!AL219</f>
        <v>4863</v>
      </c>
      <c r="AK107" s="94">
        <f>+'t44'!AM219</f>
        <v>4.0999999999999996</v>
      </c>
      <c r="AL107" s="94">
        <f>+'t44'!AN219</f>
        <v>3382</v>
      </c>
      <c r="AM107" s="94">
        <f>+'t44'!AO219</f>
        <v>2.89</v>
      </c>
      <c r="AN107" s="94">
        <f>+'t44'!AP219</f>
        <v>3193</v>
      </c>
      <c r="AO107" s="94">
        <f>+'t44'!AQ219</f>
        <v>2.72</v>
      </c>
      <c r="AP107" s="94">
        <f>+'t44'!AR219</f>
        <v>3301</v>
      </c>
      <c r="AQ107" s="94">
        <f>+'t44'!AS219</f>
        <v>2.7</v>
      </c>
      <c r="AR107" s="94">
        <f>+'t44'!AT219</f>
        <v>3057</v>
      </c>
      <c r="AS107" s="94">
        <f>+'t44'!AU219</f>
        <v>2.87</v>
      </c>
      <c r="AT107" s="94">
        <f>+'t44'!AV219</f>
        <v>3345</v>
      </c>
      <c r="AU107" s="94">
        <f>+'t44'!AW219</f>
        <v>2.2599999999999998</v>
      </c>
      <c r="AV107" s="94">
        <f>+'t44'!AX219</f>
        <v>2945</v>
      </c>
      <c r="AW107" s="94">
        <f>+'t44'!AY219</f>
        <v>2.25</v>
      </c>
      <c r="AX107" s="94">
        <f>+'t44'!AZ219</f>
        <v>2533</v>
      </c>
      <c r="AY107" s="94">
        <f>+'t44'!BA219</f>
        <v>1.85</v>
      </c>
      <c r="AZ107" s="94">
        <f>+'t44'!BB219</f>
        <v>2587</v>
      </c>
      <c r="BA107" s="94">
        <f>+'t44'!BC219</f>
        <v>2.06</v>
      </c>
      <c r="BB107" s="94">
        <f>+'t44'!BD219</f>
        <v>3828</v>
      </c>
      <c r="BC107" s="94">
        <f>+'t44'!BE219</f>
        <v>2.96</v>
      </c>
      <c r="BD107" s="94">
        <f>+'t44'!BF219</f>
        <v>2494</v>
      </c>
      <c r="BE107" s="94">
        <f>+'t44'!BG219</f>
        <v>1.97</v>
      </c>
      <c r="BF107" s="94">
        <f>+'t44'!BH219</f>
        <v>3769</v>
      </c>
      <c r="BG107" s="94">
        <f>+'t44'!BI219</f>
        <v>3.16</v>
      </c>
      <c r="BH107" s="94">
        <f>+'t44'!BJ219</f>
        <v>3096</v>
      </c>
      <c r="BI107" s="94">
        <f>+'t44'!BK219</f>
        <v>2.84</v>
      </c>
      <c r="BJ107" s="94">
        <f>+'t44'!BL219</f>
        <v>2402</v>
      </c>
      <c r="BK107" s="94">
        <f>+'t44'!BM219</f>
        <v>2.0499999999999998</v>
      </c>
      <c r="BL107" s="94">
        <f>+'t44'!BN219</f>
        <v>2379</v>
      </c>
      <c r="BM107" s="94">
        <f>+'t44'!BO219</f>
        <v>2</v>
      </c>
      <c r="BN107" s="94">
        <f>+'t44'!BP219</f>
        <v>3059</v>
      </c>
      <c r="BO107" s="94">
        <f>+'t44'!BQ219</f>
        <v>2.4300000000000002</v>
      </c>
      <c r="BP107" s="94">
        <f>+'t44'!BR219</f>
        <v>2957</v>
      </c>
      <c r="BQ107" s="94">
        <f>+'t44'!BS219</f>
        <v>2.2999999999999998</v>
      </c>
      <c r="BR107" s="94">
        <f>+'t44'!BT219</f>
        <v>2527</v>
      </c>
      <c r="BS107" s="94">
        <f>+'t44'!BU219</f>
        <v>1.84</v>
      </c>
      <c r="BT107" s="94">
        <f>+'t44'!BV219</f>
        <v>2201</v>
      </c>
      <c r="BU107" s="94">
        <f>+'t44'!BW219</f>
        <v>1.69</v>
      </c>
      <c r="BV107" s="94">
        <f>+'t44'!BX219</f>
        <v>1730</v>
      </c>
      <c r="BW107" s="94">
        <f>+'t44'!BY219</f>
        <v>1.27</v>
      </c>
      <c r="BX107" s="94">
        <f>+'t44'!BZ219</f>
        <v>2689</v>
      </c>
      <c r="BY107" s="94">
        <f>+'t44'!CA219</f>
        <v>2.0499999999999998</v>
      </c>
      <c r="BZ107" s="94">
        <f>+'t44'!CB219</f>
        <v>3971</v>
      </c>
      <c r="CA107" s="94">
        <f>+'t44'!CC219</f>
        <v>2.9</v>
      </c>
    </row>
    <row r="108" spans="1:79" s="365" customFormat="1" ht="16.5" customHeight="1" x14ac:dyDescent="0.45">
      <c r="A108" s="358" t="s">
        <v>509</v>
      </c>
      <c r="B108" s="94">
        <f>+'t44'!D220</f>
        <v>3558</v>
      </c>
      <c r="C108" s="94">
        <f>+'t44'!E220</f>
        <v>3.14</v>
      </c>
      <c r="D108" s="94">
        <f>+'t44'!F220</f>
        <v>3532</v>
      </c>
      <c r="E108" s="94">
        <f>+'t44'!G220</f>
        <v>3.22</v>
      </c>
      <c r="F108" s="94">
        <f>+'t44'!H220</f>
        <v>7315</v>
      </c>
      <c r="G108" s="94">
        <f>+'t44'!I220</f>
        <v>5.89</v>
      </c>
      <c r="H108" s="94">
        <f>+'t44'!J220</f>
        <v>6128</v>
      </c>
      <c r="I108" s="94">
        <f>+'t44'!K220</f>
        <v>5.13</v>
      </c>
      <c r="J108" s="94">
        <f>+'t44'!L220</f>
        <v>5729</v>
      </c>
      <c r="K108" s="94">
        <f>+'t44'!M220</f>
        <v>5.04</v>
      </c>
      <c r="L108" s="94">
        <f>+'t44'!N220</f>
        <v>5347</v>
      </c>
      <c r="M108" s="94">
        <f>+'t44'!O220</f>
        <v>4.79</v>
      </c>
      <c r="N108" s="94">
        <f>+'t44'!P220</f>
        <v>5686</v>
      </c>
      <c r="O108" s="94">
        <f>+'t44'!Q220</f>
        <v>5.37</v>
      </c>
      <c r="P108" s="94">
        <f>+'t44'!R220</f>
        <v>5757</v>
      </c>
      <c r="Q108" s="94">
        <f>+'t44'!S220</f>
        <v>5.58</v>
      </c>
      <c r="R108" s="94">
        <f>+'t44'!T220</f>
        <v>5557</v>
      </c>
      <c r="S108" s="94">
        <f>+'t44'!U220</f>
        <v>4.99</v>
      </c>
      <c r="T108" s="94">
        <f>+'t44'!V220</f>
        <v>5727</v>
      </c>
      <c r="U108" s="94">
        <f>+'t44'!W220</f>
        <v>4.99</v>
      </c>
      <c r="V108" s="94">
        <f>+'t44'!X220</f>
        <v>5115</v>
      </c>
      <c r="W108" s="94">
        <f>+'t44'!Y220</f>
        <v>4.47</v>
      </c>
      <c r="X108" s="94">
        <f>+'t44'!Z220</f>
        <v>4248</v>
      </c>
      <c r="Y108" s="94">
        <f>+'t44'!AA220</f>
        <v>3.92</v>
      </c>
      <c r="Z108" s="94">
        <f>+'t44'!AB220</f>
        <v>4574</v>
      </c>
      <c r="AA108" s="94">
        <f>+'t44'!AC220</f>
        <v>4.18</v>
      </c>
      <c r="AB108" s="94">
        <f>+'t44'!AD220</f>
        <v>4730</v>
      </c>
      <c r="AC108" s="94">
        <f>+'t44'!AE220</f>
        <v>4.68</v>
      </c>
      <c r="AD108" s="94">
        <f>+'t44'!AF220</f>
        <v>7734</v>
      </c>
      <c r="AE108" s="94">
        <f>+'t44'!AG220</f>
        <v>6.74</v>
      </c>
      <c r="AF108" s="94">
        <f>+'t44'!AH220</f>
        <v>8056</v>
      </c>
      <c r="AG108" s="94">
        <f>+'t44'!AI220</f>
        <v>6.21</v>
      </c>
      <c r="AH108" s="94">
        <f>+'t44'!AJ220</f>
        <v>7367</v>
      </c>
      <c r="AI108" s="94">
        <f>+'t44'!AK220</f>
        <v>6.59</v>
      </c>
      <c r="AJ108" s="94">
        <f>+'t44'!AL220</f>
        <v>6767</v>
      </c>
      <c r="AK108" s="94">
        <f>+'t44'!AM220</f>
        <v>6.12</v>
      </c>
      <c r="AL108" s="94">
        <f>+'t44'!AN220</f>
        <v>6005</v>
      </c>
      <c r="AM108" s="94">
        <f>+'t44'!AO220</f>
        <v>5.45</v>
      </c>
      <c r="AN108" s="94">
        <f>+'t44'!AP220</f>
        <v>6082</v>
      </c>
      <c r="AO108" s="94">
        <f>+'t44'!AQ220</f>
        <v>5.63</v>
      </c>
      <c r="AP108" s="94">
        <f>+'t44'!AR220</f>
        <v>4670</v>
      </c>
      <c r="AQ108" s="94">
        <f>+'t44'!AS220</f>
        <v>4.5599999999999996</v>
      </c>
      <c r="AR108" s="94">
        <f>+'t44'!AT220</f>
        <v>4977</v>
      </c>
      <c r="AS108" s="94">
        <f>+'t44'!AU220</f>
        <v>4.75</v>
      </c>
      <c r="AT108" s="94">
        <f>+'t44'!AV220</f>
        <v>4458</v>
      </c>
      <c r="AU108" s="94">
        <f>+'t44'!AW220</f>
        <v>4.26</v>
      </c>
      <c r="AV108" s="94">
        <f>+'t44'!AX220</f>
        <v>4029</v>
      </c>
      <c r="AW108" s="94">
        <f>+'t44'!AY220</f>
        <v>3.96</v>
      </c>
      <c r="AX108" s="94">
        <f>+'t44'!AZ220</f>
        <v>2769</v>
      </c>
      <c r="AY108" s="94">
        <f>+'t44'!BA220</f>
        <v>2.76</v>
      </c>
      <c r="AZ108" s="94">
        <f>+'t44'!BB220</f>
        <v>3941</v>
      </c>
      <c r="BA108" s="94">
        <f>+'t44'!BC220</f>
        <v>3.76</v>
      </c>
      <c r="BB108" s="94">
        <f>+'t44'!BD220</f>
        <v>6169</v>
      </c>
      <c r="BC108" s="94">
        <f>+'t44'!BE220</f>
        <v>6.12</v>
      </c>
      <c r="BD108" s="94">
        <f>+'t44'!BF220</f>
        <v>4785</v>
      </c>
      <c r="BE108" s="94">
        <f>+'t44'!BG220</f>
        <v>4.6399999999999997</v>
      </c>
      <c r="BF108" s="94">
        <f>+'t44'!BH220</f>
        <v>6731</v>
      </c>
      <c r="BG108" s="94">
        <f>+'t44'!BI220</f>
        <v>6.94</v>
      </c>
      <c r="BH108" s="94">
        <f>+'t44'!BJ220</f>
        <v>6423</v>
      </c>
      <c r="BI108" s="94">
        <f>+'t44'!BK220</f>
        <v>6.38</v>
      </c>
      <c r="BJ108" s="94">
        <f>+'t44'!BL220</f>
        <v>5831</v>
      </c>
      <c r="BK108" s="94">
        <f>+'t44'!BM220</f>
        <v>6.05</v>
      </c>
      <c r="BL108" s="94">
        <f>+'t44'!BN220</f>
        <v>5568</v>
      </c>
      <c r="BM108" s="94">
        <f>+'t44'!BO220</f>
        <v>5.9</v>
      </c>
      <c r="BN108" s="94">
        <f>+'t44'!BP220</f>
        <v>5216</v>
      </c>
      <c r="BO108" s="94">
        <f>+'t44'!BQ220</f>
        <v>5.48</v>
      </c>
      <c r="BP108" s="94">
        <f>+'t44'!BR220</f>
        <v>5204</v>
      </c>
      <c r="BQ108" s="94">
        <f>+'t44'!BS220</f>
        <v>5.33</v>
      </c>
      <c r="BR108" s="94">
        <f>+'t44'!BT220</f>
        <v>4979</v>
      </c>
      <c r="BS108" s="94">
        <f>+'t44'!BU220</f>
        <v>5.16</v>
      </c>
      <c r="BT108" s="94">
        <f>+'t44'!BV220</f>
        <v>3832</v>
      </c>
      <c r="BU108" s="94">
        <f>+'t44'!BW220</f>
        <v>4.05</v>
      </c>
      <c r="BV108" s="94">
        <f>+'t44'!BX220</f>
        <v>4532</v>
      </c>
      <c r="BW108" s="94">
        <f>+'t44'!BY220</f>
        <v>4.74</v>
      </c>
      <c r="BX108" s="94">
        <f>+'t44'!BZ220</f>
        <v>5402</v>
      </c>
      <c r="BY108" s="94">
        <f>+'t44'!CA220</f>
        <v>5.68</v>
      </c>
      <c r="BZ108" s="94">
        <f>+'t44'!CB220</f>
        <v>7281</v>
      </c>
      <c r="CA108" s="94">
        <f>+'t44'!CC220</f>
        <v>7.76</v>
      </c>
    </row>
    <row r="109" spans="1:79" s="365" customFormat="1" ht="16.5" customHeight="1" x14ac:dyDescent="0.45">
      <c r="A109" s="357" t="s">
        <v>510</v>
      </c>
      <c r="B109" s="94">
        <f>+'t44'!D221</f>
        <v>23059</v>
      </c>
      <c r="C109" s="94">
        <f>+'t44'!E221</f>
        <v>23.09</v>
      </c>
      <c r="D109" s="94">
        <f>+'t44'!F221</f>
        <v>23658</v>
      </c>
      <c r="E109" s="94">
        <f>+'t44'!G221</f>
        <v>24.05</v>
      </c>
      <c r="F109" s="94">
        <f>+'t44'!H221</f>
        <v>36195</v>
      </c>
      <c r="G109" s="94">
        <f>+'t44'!I221</f>
        <v>35.950000000000003</v>
      </c>
      <c r="H109" s="94">
        <f>+'t44'!J221</f>
        <v>33859</v>
      </c>
      <c r="I109" s="94">
        <f>+'t44'!K221</f>
        <v>34.049999999999997</v>
      </c>
      <c r="J109" s="94">
        <f>+'t44'!L221</f>
        <v>34631</v>
      </c>
      <c r="K109" s="94">
        <f>+'t44'!M221</f>
        <v>34.47</v>
      </c>
      <c r="L109" s="94">
        <f>+'t44'!N221</f>
        <v>34407</v>
      </c>
      <c r="M109" s="94">
        <f>+'t44'!O221</f>
        <v>34.57</v>
      </c>
      <c r="N109" s="94">
        <f>+'t44'!P221</f>
        <v>37731</v>
      </c>
      <c r="O109" s="94">
        <f>+'t44'!Q221</f>
        <v>38.270000000000003</v>
      </c>
      <c r="P109" s="94">
        <f>+'t44'!R221</f>
        <v>33670</v>
      </c>
      <c r="Q109" s="94">
        <f>+'t44'!S221</f>
        <v>35.130000000000003</v>
      </c>
      <c r="R109" s="94">
        <f>+'t44'!T221</f>
        <v>33513</v>
      </c>
      <c r="S109" s="94">
        <f>+'t44'!U221</f>
        <v>34.99</v>
      </c>
      <c r="T109" s="94">
        <f>+'t44'!V221</f>
        <v>30955</v>
      </c>
      <c r="U109" s="94">
        <f>+'t44'!W221</f>
        <v>33.86</v>
      </c>
      <c r="V109" s="94">
        <f>+'t44'!X221</f>
        <v>28539</v>
      </c>
      <c r="W109" s="94">
        <f>+'t44'!Y221</f>
        <v>31.51</v>
      </c>
      <c r="X109" s="94">
        <f>+'t44'!Z221</f>
        <v>27001</v>
      </c>
      <c r="Y109" s="94">
        <f>+'t44'!AA221</f>
        <v>26.03</v>
      </c>
      <c r="Z109" s="94">
        <f>+'t44'!AB221</f>
        <v>26386</v>
      </c>
      <c r="AA109" s="94">
        <f>+'t44'!AC221</f>
        <v>26.2</v>
      </c>
      <c r="AB109" s="94">
        <f>+'t44'!AD221</f>
        <v>29084</v>
      </c>
      <c r="AC109" s="94">
        <f>+'t44'!AE221</f>
        <v>29.74</v>
      </c>
      <c r="AD109" s="94">
        <f>+'t44'!AF221</f>
        <v>41905</v>
      </c>
      <c r="AE109" s="94">
        <f>+'t44'!AG221</f>
        <v>43.36</v>
      </c>
      <c r="AF109" s="94">
        <f>+'t44'!AH221</f>
        <v>37636</v>
      </c>
      <c r="AG109" s="94">
        <f>+'t44'!AI221</f>
        <v>40.22</v>
      </c>
      <c r="AH109" s="94">
        <f>+'t44'!AJ221</f>
        <v>43068</v>
      </c>
      <c r="AI109" s="94">
        <f>+'t44'!AK221</f>
        <v>45.7</v>
      </c>
      <c r="AJ109" s="94">
        <f>+'t44'!AL221</f>
        <v>42760</v>
      </c>
      <c r="AK109" s="94">
        <f>+'t44'!AM221</f>
        <v>46.92</v>
      </c>
      <c r="AL109" s="94">
        <f>+'t44'!AN221</f>
        <v>37479</v>
      </c>
      <c r="AM109" s="94">
        <f>+'t44'!AO221</f>
        <v>40.409999999999997</v>
      </c>
      <c r="AN109" s="94">
        <f>+'t44'!AP221</f>
        <v>36772</v>
      </c>
      <c r="AO109" s="94">
        <f>+'t44'!AQ221</f>
        <v>39.229999999999997</v>
      </c>
      <c r="AP109" s="94">
        <f>+'t44'!AR221</f>
        <v>36439</v>
      </c>
      <c r="AQ109" s="94">
        <f>+'t44'!AS221</f>
        <v>38.14</v>
      </c>
      <c r="AR109" s="94">
        <f>+'t44'!AT221</f>
        <v>30942</v>
      </c>
      <c r="AS109" s="94">
        <f>+'t44'!AU221</f>
        <v>34.590000000000003</v>
      </c>
      <c r="AT109" s="94">
        <f>+'t44'!AV221</f>
        <v>31042</v>
      </c>
      <c r="AU109" s="94">
        <f>+'t44'!AW221</f>
        <v>37.29</v>
      </c>
      <c r="AV109" s="94">
        <f>+'t44'!AX221</f>
        <v>30787</v>
      </c>
      <c r="AW109" s="94">
        <f>+'t44'!AY221</f>
        <v>35.4</v>
      </c>
      <c r="AX109" s="94">
        <f>+'t44'!AZ221</f>
        <v>25246</v>
      </c>
      <c r="AY109" s="94">
        <f>+'t44'!BA221</f>
        <v>26.53</v>
      </c>
      <c r="AZ109" s="94">
        <f>+'t44'!BB221</f>
        <v>30824</v>
      </c>
      <c r="BA109" s="94">
        <f>+'t44'!BC221</f>
        <v>32.130000000000003</v>
      </c>
      <c r="BB109" s="94">
        <f>+'t44'!BD221</f>
        <v>38779</v>
      </c>
      <c r="BC109" s="94">
        <f>+'t44'!BE221</f>
        <v>44.09</v>
      </c>
      <c r="BD109" s="94">
        <f>+'t44'!BF221</f>
        <v>31187</v>
      </c>
      <c r="BE109" s="94">
        <f>+'t44'!BG221</f>
        <v>33.630000000000003</v>
      </c>
      <c r="BF109" s="94">
        <f>+'t44'!BH221</f>
        <v>40291</v>
      </c>
      <c r="BG109" s="94">
        <f>+'t44'!BI221</f>
        <v>42.64</v>
      </c>
      <c r="BH109" s="94">
        <f>+'t44'!BJ221</f>
        <v>38486</v>
      </c>
      <c r="BI109" s="94">
        <f>+'t44'!BK221</f>
        <v>42.2</v>
      </c>
      <c r="BJ109" s="94">
        <f>+'t44'!BL221</f>
        <v>32395</v>
      </c>
      <c r="BK109" s="94">
        <f>+'t44'!BM221</f>
        <v>34.869999999999997</v>
      </c>
      <c r="BL109" s="94">
        <f>+'t44'!BN221</f>
        <v>35238</v>
      </c>
      <c r="BM109" s="94">
        <f>+'t44'!BO221</f>
        <v>39.1</v>
      </c>
      <c r="BN109" s="94">
        <f>+'t44'!BP221</f>
        <v>28380</v>
      </c>
      <c r="BO109" s="94">
        <f>+'t44'!BQ221</f>
        <v>32.07</v>
      </c>
      <c r="BP109" s="94">
        <f>+'t44'!BR221</f>
        <v>30833</v>
      </c>
      <c r="BQ109" s="94">
        <f>+'t44'!BS221</f>
        <v>35.700000000000003</v>
      </c>
      <c r="BR109" s="94">
        <f>+'t44'!BT221</f>
        <v>31806</v>
      </c>
      <c r="BS109" s="94">
        <f>+'t44'!BU221</f>
        <v>37.68</v>
      </c>
      <c r="BT109" s="94">
        <f>+'t44'!BV221</f>
        <v>25127</v>
      </c>
      <c r="BU109" s="94">
        <f>+'t44'!BW221</f>
        <v>29.6</v>
      </c>
      <c r="BV109" s="94">
        <f>+'t44'!BX221</f>
        <v>27393</v>
      </c>
      <c r="BW109" s="94">
        <f>+'t44'!BY221</f>
        <v>30.07</v>
      </c>
      <c r="BX109" s="94">
        <f>+'t44'!BZ221</f>
        <v>28835</v>
      </c>
      <c r="BY109" s="94">
        <f>+'t44'!CA221</f>
        <v>31.56</v>
      </c>
      <c r="BZ109" s="94">
        <f>+'t44'!CB221</f>
        <v>37008</v>
      </c>
      <c r="CA109" s="94">
        <f>+'t44'!CC221</f>
        <v>41.51</v>
      </c>
    </row>
    <row r="110" spans="1:79" s="365" customFormat="1" ht="16.5" customHeight="1" x14ac:dyDescent="0.45">
      <c r="A110" s="358" t="s">
        <v>511</v>
      </c>
      <c r="B110" s="94">
        <f>+'t44'!D222</f>
        <v>9885</v>
      </c>
      <c r="C110" s="94">
        <f>+'t44'!E222</f>
        <v>32.51</v>
      </c>
      <c r="D110" s="94">
        <f>+'t44'!F222</f>
        <v>8667</v>
      </c>
      <c r="E110" s="94">
        <f>+'t44'!G222</f>
        <v>29.71</v>
      </c>
      <c r="F110" s="94">
        <f>+'t44'!H222</f>
        <v>13524</v>
      </c>
      <c r="G110" s="94">
        <f>+'t44'!I222</f>
        <v>43.21</v>
      </c>
      <c r="H110" s="94">
        <f>+'t44'!J222</f>
        <v>12041</v>
      </c>
      <c r="I110" s="94">
        <f>+'t44'!K222</f>
        <v>38.729999999999997</v>
      </c>
      <c r="J110" s="94">
        <f>+'t44'!L222</f>
        <v>13414</v>
      </c>
      <c r="K110" s="94">
        <f>+'t44'!M222</f>
        <v>43.81</v>
      </c>
      <c r="L110" s="94">
        <f>+'t44'!N222</f>
        <v>12691</v>
      </c>
      <c r="M110" s="94">
        <f>+'t44'!O222</f>
        <v>42.86</v>
      </c>
      <c r="N110" s="94">
        <f>+'t44'!P222</f>
        <v>12974</v>
      </c>
      <c r="O110" s="94">
        <f>+'t44'!Q222</f>
        <v>44.1</v>
      </c>
      <c r="P110" s="94">
        <f>+'t44'!R222</f>
        <v>11306</v>
      </c>
      <c r="Q110" s="94">
        <f>+'t44'!S222</f>
        <v>39.619999999999997</v>
      </c>
      <c r="R110" s="94">
        <f>+'t44'!T222</f>
        <v>10754</v>
      </c>
      <c r="S110" s="94">
        <f>+'t44'!U222</f>
        <v>37.33</v>
      </c>
      <c r="T110" s="94">
        <f>+'t44'!V222</f>
        <v>10668</v>
      </c>
      <c r="U110" s="94">
        <f>+'t44'!W222</f>
        <v>35.31</v>
      </c>
      <c r="V110" s="94">
        <f>+'t44'!X222</f>
        <v>10435</v>
      </c>
      <c r="W110" s="94">
        <f>+'t44'!Y222</f>
        <v>33.619999999999997</v>
      </c>
      <c r="X110" s="94">
        <f>+'t44'!Z222</f>
        <v>11981</v>
      </c>
      <c r="Y110" s="94">
        <f>+'t44'!AA222</f>
        <v>36.67</v>
      </c>
      <c r="Z110" s="94">
        <f>+'t44'!AB222</f>
        <v>9543</v>
      </c>
      <c r="AA110" s="94">
        <f>+'t44'!AC222</f>
        <v>28.47</v>
      </c>
      <c r="AB110" s="94">
        <f>+'t44'!AD222</f>
        <v>9944</v>
      </c>
      <c r="AC110" s="94">
        <f>+'t44'!AE222</f>
        <v>30.57</v>
      </c>
      <c r="AD110" s="94">
        <f>+'t44'!AF222</f>
        <v>13822</v>
      </c>
      <c r="AE110" s="94">
        <f>+'t44'!AG222</f>
        <v>43.21</v>
      </c>
      <c r="AF110" s="94">
        <f>+'t44'!AH222</f>
        <v>10806</v>
      </c>
      <c r="AG110" s="94">
        <f>+'t44'!AI222</f>
        <v>33.56</v>
      </c>
      <c r="AH110" s="94">
        <f>+'t44'!AJ222</f>
        <v>13306</v>
      </c>
      <c r="AI110" s="94">
        <f>+'t44'!AK222</f>
        <v>40.51</v>
      </c>
      <c r="AJ110" s="94">
        <f>+'t44'!AL222</f>
        <v>14393</v>
      </c>
      <c r="AK110" s="94">
        <f>+'t44'!AM222</f>
        <v>43.11</v>
      </c>
      <c r="AL110" s="94">
        <f>+'t44'!AN222</f>
        <v>12461</v>
      </c>
      <c r="AM110" s="94">
        <f>+'t44'!AO222</f>
        <v>37.950000000000003</v>
      </c>
      <c r="AN110" s="94">
        <f>+'t44'!AP222</f>
        <v>14311</v>
      </c>
      <c r="AO110" s="94">
        <f>+'t44'!AQ222</f>
        <v>39.65</v>
      </c>
      <c r="AP110" s="94">
        <f>+'t44'!AR222</f>
        <v>11797</v>
      </c>
      <c r="AQ110" s="94">
        <f>+'t44'!AS222</f>
        <v>37.32</v>
      </c>
      <c r="AR110" s="94">
        <f>+'t44'!AT222</f>
        <v>10407</v>
      </c>
      <c r="AS110" s="94">
        <f>+'t44'!AU222</f>
        <v>35.29</v>
      </c>
      <c r="AT110" s="94">
        <f>+'t44'!AV222</f>
        <v>12903</v>
      </c>
      <c r="AU110" s="94">
        <f>+'t44'!AW222</f>
        <v>41.78</v>
      </c>
      <c r="AV110" s="94">
        <f>+'t44'!AX222</f>
        <v>12580</v>
      </c>
      <c r="AW110" s="94">
        <f>+'t44'!AY222</f>
        <v>39.82</v>
      </c>
      <c r="AX110" s="94">
        <f>+'t44'!AZ222</f>
        <v>29201</v>
      </c>
      <c r="AY110" s="94">
        <f>+'t44'!BA222</f>
        <v>55.14</v>
      </c>
      <c r="AZ110" s="94">
        <f>+'t44'!BB222</f>
        <v>32545</v>
      </c>
      <c r="BA110" s="94">
        <f>+'t44'!BC222</f>
        <v>61.78</v>
      </c>
      <c r="BB110" s="94">
        <f>+'t44'!BD222</f>
        <v>34136</v>
      </c>
      <c r="BC110" s="94">
        <f>+'t44'!BE222</f>
        <v>65.569999999999993</v>
      </c>
      <c r="BD110" s="94">
        <f>+'t44'!BF222</f>
        <v>27464</v>
      </c>
      <c r="BE110" s="94">
        <f>+'t44'!BG222</f>
        <v>54.25</v>
      </c>
      <c r="BF110" s="94">
        <f>+'t44'!BH222</f>
        <v>36046</v>
      </c>
      <c r="BG110" s="94">
        <f>+'t44'!BI222</f>
        <v>69.14</v>
      </c>
      <c r="BH110" s="94">
        <f>+'t44'!BJ222</f>
        <v>34426</v>
      </c>
      <c r="BI110" s="94">
        <f>+'t44'!BK222</f>
        <v>69.89</v>
      </c>
      <c r="BJ110" s="94">
        <f>+'t44'!BL222</f>
        <v>31275</v>
      </c>
      <c r="BK110" s="94">
        <f>+'t44'!BM222</f>
        <v>61.42</v>
      </c>
      <c r="BL110" s="94">
        <f>+'t44'!BN222</f>
        <v>30621</v>
      </c>
      <c r="BM110" s="94">
        <f>+'t44'!BO222</f>
        <v>65.38</v>
      </c>
      <c r="BN110" s="94">
        <f>+'t44'!BP222</f>
        <v>28311</v>
      </c>
      <c r="BO110" s="94">
        <f>+'t44'!BQ222</f>
        <v>57.85</v>
      </c>
      <c r="BP110" s="94">
        <f>+'t44'!BR222</f>
        <v>28144</v>
      </c>
      <c r="BQ110" s="94">
        <f>+'t44'!BS222</f>
        <v>55.36</v>
      </c>
      <c r="BR110" s="94">
        <f>+'t44'!BT222</f>
        <v>30483</v>
      </c>
      <c r="BS110" s="94">
        <f>+'t44'!BU222</f>
        <v>63.85</v>
      </c>
      <c r="BT110" s="94">
        <f>+'t44'!BV222</f>
        <v>29349</v>
      </c>
      <c r="BU110" s="94">
        <f>+'t44'!BW222</f>
        <v>59.2</v>
      </c>
      <c r="BV110" s="94">
        <f>+'t44'!BX222</f>
        <v>29389</v>
      </c>
      <c r="BW110" s="94">
        <f>+'t44'!BY222</f>
        <v>54.1</v>
      </c>
      <c r="BX110" s="94">
        <f>+'t44'!BZ222</f>
        <v>27898</v>
      </c>
      <c r="BY110" s="94">
        <f>+'t44'!CA222</f>
        <v>53.44</v>
      </c>
      <c r="BZ110" s="94">
        <f>+'t44'!CB222</f>
        <v>30320</v>
      </c>
      <c r="CA110" s="94">
        <f>+'t44'!CC222</f>
        <v>59.33</v>
      </c>
    </row>
    <row r="111" spans="1:79" s="365" customFormat="1" ht="16.5" customHeight="1" x14ac:dyDescent="0.45">
      <c r="A111" s="357" t="s">
        <v>512</v>
      </c>
      <c r="B111" s="94">
        <f>+'t44'!D223</f>
        <v>2181</v>
      </c>
      <c r="C111" s="94">
        <f>+'t44'!E223</f>
        <v>6.32</v>
      </c>
      <c r="D111" s="94">
        <f>+'t44'!F223</f>
        <v>2119</v>
      </c>
      <c r="E111" s="94">
        <f>+'t44'!G223</f>
        <v>6.43</v>
      </c>
      <c r="F111" s="94">
        <f>+'t44'!H223</f>
        <v>2987</v>
      </c>
      <c r="G111" s="94">
        <f>+'t44'!I223</f>
        <v>9.06</v>
      </c>
      <c r="H111" s="94">
        <f>+'t44'!J223</f>
        <v>2404</v>
      </c>
      <c r="I111" s="94">
        <f>+'t44'!K223</f>
        <v>7.24</v>
      </c>
      <c r="J111" s="94">
        <f>+'t44'!L223</f>
        <v>2360</v>
      </c>
      <c r="K111" s="94">
        <f>+'t44'!M223</f>
        <v>7.4</v>
      </c>
      <c r="L111" s="94">
        <f>+'t44'!N223</f>
        <v>2103</v>
      </c>
      <c r="M111" s="94">
        <f>+'t44'!O223</f>
        <v>6.37</v>
      </c>
      <c r="N111" s="94">
        <f>+'t44'!P223</f>
        <v>2347</v>
      </c>
      <c r="O111" s="94">
        <f>+'t44'!Q223</f>
        <v>7.14</v>
      </c>
      <c r="P111" s="94">
        <f>+'t44'!R223</f>
        <v>2325</v>
      </c>
      <c r="Q111" s="94">
        <f>+'t44'!S223</f>
        <v>7.09</v>
      </c>
      <c r="R111" s="94">
        <f>+'t44'!T223</f>
        <v>2167</v>
      </c>
      <c r="S111" s="94">
        <f>+'t44'!U223</f>
        <v>6.28</v>
      </c>
      <c r="T111" s="94">
        <f>+'t44'!V223</f>
        <v>2224</v>
      </c>
      <c r="U111" s="94">
        <f>+'t44'!W223</f>
        <v>6.13</v>
      </c>
      <c r="V111" s="94">
        <f>+'t44'!X223</f>
        <v>1878</v>
      </c>
      <c r="W111" s="94">
        <f>+'t44'!Y223</f>
        <v>5.17</v>
      </c>
      <c r="X111" s="94">
        <f>+'t44'!Z223</f>
        <v>2096</v>
      </c>
      <c r="Y111" s="94">
        <f>+'t44'!AA223</f>
        <v>5.79</v>
      </c>
      <c r="Z111" s="94">
        <f>+'t44'!AB223</f>
        <v>1699</v>
      </c>
      <c r="AA111" s="94">
        <f>+'t44'!AC223</f>
        <v>4.7699999999999996</v>
      </c>
      <c r="AB111" s="94">
        <f>+'t44'!AD223</f>
        <v>1634</v>
      </c>
      <c r="AC111" s="94">
        <f>+'t44'!AE223</f>
        <v>4.58</v>
      </c>
      <c r="AD111" s="94">
        <f>+'t44'!AF223</f>
        <v>2162</v>
      </c>
      <c r="AE111" s="94">
        <f>+'t44'!AG223</f>
        <v>6.43</v>
      </c>
      <c r="AF111" s="94">
        <f>+'t44'!AH223</f>
        <v>1876</v>
      </c>
      <c r="AG111" s="94">
        <f>+'t44'!AI223</f>
        <v>5.47</v>
      </c>
      <c r="AH111" s="94">
        <f>+'t44'!AJ223</f>
        <v>2094</v>
      </c>
      <c r="AI111" s="94">
        <f>+'t44'!AK223</f>
        <v>5.48</v>
      </c>
      <c r="AJ111" s="94">
        <f>+'t44'!AL223</f>
        <v>2546</v>
      </c>
      <c r="AK111" s="94">
        <f>+'t44'!AM223</f>
        <v>6.87</v>
      </c>
      <c r="AL111" s="94">
        <f>+'t44'!AN223</f>
        <v>2480</v>
      </c>
      <c r="AM111" s="94">
        <f>+'t44'!AO223</f>
        <v>6.91</v>
      </c>
      <c r="AN111" s="94">
        <f>+'t44'!AP223</f>
        <v>2764</v>
      </c>
      <c r="AO111" s="94">
        <f>+'t44'!AQ223</f>
        <v>7.5</v>
      </c>
      <c r="AP111" s="94">
        <f>+'t44'!AR223</f>
        <v>2700</v>
      </c>
      <c r="AQ111" s="94">
        <f>+'t44'!AS223</f>
        <v>7.44</v>
      </c>
      <c r="AR111" s="94">
        <f>+'t44'!AT223</f>
        <v>2289</v>
      </c>
      <c r="AS111" s="94">
        <f>+'t44'!AU223</f>
        <v>6.19</v>
      </c>
      <c r="AT111" s="94">
        <f>+'t44'!AV223</f>
        <v>2531</v>
      </c>
      <c r="AU111" s="94">
        <f>+'t44'!AW223</f>
        <v>6.79</v>
      </c>
      <c r="AV111" s="94">
        <f>+'t44'!AX223</f>
        <v>2962</v>
      </c>
      <c r="AW111" s="94">
        <f>+'t44'!AY223</f>
        <v>7.4</v>
      </c>
      <c r="AX111" s="94">
        <f>+'t44'!AZ223</f>
        <v>18059</v>
      </c>
      <c r="AY111" s="94">
        <f>+'t44'!BA223</f>
        <v>25.41</v>
      </c>
      <c r="AZ111" s="94">
        <f>+'t44'!BB223</f>
        <v>19789</v>
      </c>
      <c r="BA111" s="94">
        <f>+'t44'!BC223</f>
        <v>27.05</v>
      </c>
      <c r="BB111" s="94">
        <f>+'t44'!BD223</f>
        <v>19427</v>
      </c>
      <c r="BC111" s="94">
        <f>+'t44'!BE223</f>
        <v>25.95</v>
      </c>
      <c r="BD111" s="94">
        <f>+'t44'!BF223</f>
        <v>16357</v>
      </c>
      <c r="BE111" s="94">
        <f>+'t44'!BG223</f>
        <v>22.19</v>
      </c>
      <c r="BF111" s="94">
        <f>+'t44'!BH223</f>
        <v>21233</v>
      </c>
      <c r="BG111" s="94">
        <f>+'t44'!BI223</f>
        <v>28.12</v>
      </c>
      <c r="BH111" s="94">
        <f>+'t44'!BJ223</f>
        <v>19048</v>
      </c>
      <c r="BI111" s="94">
        <f>+'t44'!BK223</f>
        <v>25.82</v>
      </c>
      <c r="BJ111" s="94">
        <f>+'t44'!BL223</f>
        <v>18888</v>
      </c>
      <c r="BK111" s="94">
        <f>+'t44'!BM223</f>
        <v>24.51</v>
      </c>
      <c r="BL111" s="94">
        <f>+'t44'!BN223</f>
        <v>16663</v>
      </c>
      <c r="BM111" s="94">
        <f>+'t44'!BO223</f>
        <v>21.89</v>
      </c>
      <c r="BN111" s="94">
        <f>+'t44'!BP223</f>
        <v>15840</v>
      </c>
      <c r="BO111" s="94">
        <f>+'t44'!BQ223</f>
        <v>19.52</v>
      </c>
      <c r="BP111" s="94">
        <f>+'t44'!BR223</f>
        <v>16626</v>
      </c>
      <c r="BQ111" s="94">
        <f>+'t44'!BS223</f>
        <v>19.5</v>
      </c>
      <c r="BR111" s="94">
        <f>+'t44'!BT223</f>
        <v>16923</v>
      </c>
      <c r="BS111" s="94">
        <f>+'t44'!BU223</f>
        <v>20.41</v>
      </c>
      <c r="BT111" s="94">
        <f>+'t44'!BV223</f>
        <v>17568</v>
      </c>
      <c r="BU111" s="94">
        <f>+'t44'!BW223</f>
        <v>20.02</v>
      </c>
      <c r="BV111" s="94">
        <f>+'t44'!BX223</f>
        <v>17519</v>
      </c>
      <c r="BW111" s="94">
        <f>+'t44'!BY223</f>
        <v>19.36</v>
      </c>
      <c r="BX111" s="94">
        <f>+'t44'!BZ223</f>
        <v>15398</v>
      </c>
      <c r="BY111" s="94">
        <f>+'t44'!CA223</f>
        <v>17.309999999999999</v>
      </c>
      <c r="BZ111" s="94">
        <f>+'t44'!CB223</f>
        <v>16249</v>
      </c>
      <c r="CA111" s="94">
        <f>+'t44'!CC223</f>
        <v>18.329999999999998</v>
      </c>
    </row>
    <row r="112" spans="1:79" s="365" customFormat="1" ht="16.5" customHeight="1" x14ac:dyDescent="0.45">
      <c r="A112" s="358" t="s">
        <v>513</v>
      </c>
      <c r="B112" s="94">
        <f>+'t44'!D224</f>
        <v>520</v>
      </c>
      <c r="C112" s="94">
        <f>+'t44'!E224</f>
        <v>1.47</v>
      </c>
      <c r="D112" s="94">
        <f>+'t44'!F224</f>
        <v>647</v>
      </c>
      <c r="E112" s="94">
        <f>+'t44'!G224</f>
        <v>1.71</v>
      </c>
      <c r="F112" s="94">
        <f>+'t44'!H224</f>
        <v>1160</v>
      </c>
      <c r="G112" s="94">
        <f>+'t44'!I224</f>
        <v>3.46</v>
      </c>
      <c r="H112" s="94">
        <f>+'t44'!J224</f>
        <v>1282</v>
      </c>
      <c r="I112" s="94">
        <f>+'t44'!K224</f>
        <v>3.35</v>
      </c>
      <c r="J112" s="94">
        <f>+'t44'!L224</f>
        <v>1783</v>
      </c>
      <c r="K112" s="94">
        <f>+'t44'!M224</f>
        <v>4.5199999999999996</v>
      </c>
      <c r="L112" s="94">
        <f>+'t44'!N224</f>
        <v>1365</v>
      </c>
      <c r="M112" s="94">
        <f>+'t44'!O224</f>
        <v>4.07</v>
      </c>
      <c r="N112" s="94">
        <f>+'t44'!P224</f>
        <v>2336</v>
      </c>
      <c r="O112" s="94">
        <f>+'t44'!Q224</f>
        <v>6</v>
      </c>
      <c r="P112" s="94">
        <f>+'t44'!R224</f>
        <v>2048</v>
      </c>
      <c r="Q112" s="94">
        <f>+'t44'!S224</f>
        <v>5.13</v>
      </c>
      <c r="R112" s="94">
        <f>+'t44'!T224</f>
        <v>838</v>
      </c>
      <c r="S112" s="94">
        <f>+'t44'!U224</f>
        <v>1.68</v>
      </c>
      <c r="T112" s="94">
        <f>+'t44'!V224</f>
        <v>1062</v>
      </c>
      <c r="U112" s="94">
        <f>+'t44'!W224</f>
        <v>2.48</v>
      </c>
      <c r="V112" s="94">
        <f>+'t44'!X224</f>
        <v>491</v>
      </c>
      <c r="W112" s="94">
        <f>+'t44'!Y224</f>
        <v>1.1399999999999999</v>
      </c>
      <c r="X112" s="94">
        <f>+'t44'!Z224</f>
        <v>532</v>
      </c>
      <c r="Y112" s="94">
        <f>+'t44'!AA224</f>
        <v>1.1599999999999999</v>
      </c>
      <c r="Z112" s="94">
        <f>+'t44'!AB224</f>
        <v>544</v>
      </c>
      <c r="AA112" s="94">
        <f>+'t44'!AC224</f>
        <v>1.3</v>
      </c>
      <c r="AB112" s="94">
        <f>+'t44'!AD224</f>
        <v>1025</v>
      </c>
      <c r="AC112" s="94">
        <f>+'t44'!AE224</f>
        <v>2.56</v>
      </c>
      <c r="AD112" s="94">
        <f>+'t44'!AF224</f>
        <v>1412</v>
      </c>
      <c r="AE112" s="94">
        <f>+'t44'!AG224</f>
        <v>3.45</v>
      </c>
      <c r="AF112" s="94">
        <f>+'t44'!AH224</f>
        <v>1260</v>
      </c>
      <c r="AG112" s="94">
        <f>+'t44'!AI224</f>
        <v>2.89</v>
      </c>
      <c r="AH112" s="94">
        <f>+'t44'!AJ224</f>
        <v>2163</v>
      </c>
      <c r="AI112" s="94">
        <f>+'t44'!AK224</f>
        <v>5.23</v>
      </c>
      <c r="AJ112" s="94">
        <f>+'t44'!AL224</f>
        <v>2284</v>
      </c>
      <c r="AK112" s="94">
        <f>+'t44'!AM224</f>
        <v>5.4</v>
      </c>
      <c r="AL112" s="94">
        <f>+'t44'!AN224</f>
        <v>1992</v>
      </c>
      <c r="AM112" s="94">
        <f>+'t44'!AO224</f>
        <v>4.45</v>
      </c>
      <c r="AN112" s="94">
        <f>+'t44'!AP224</f>
        <v>2779</v>
      </c>
      <c r="AO112" s="94">
        <f>+'t44'!AQ224</f>
        <v>5.79</v>
      </c>
      <c r="AP112" s="94">
        <f>+'t44'!AR224</f>
        <v>987</v>
      </c>
      <c r="AQ112" s="94">
        <f>+'t44'!AS224</f>
        <v>2.15</v>
      </c>
      <c r="AR112" s="94">
        <f>+'t44'!AT224</f>
        <v>865</v>
      </c>
      <c r="AS112" s="94">
        <f>+'t44'!AU224</f>
        <v>1.78</v>
      </c>
      <c r="AT112" s="94">
        <f>+'t44'!AV224</f>
        <v>957</v>
      </c>
      <c r="AU112" s="94">
        <f>+'t44'!AW224</f>
        <v>2</v>
      </c>
      <c r="AV112" s="94">
        <f>+'t44'!AX224</f>
        <v>831</v>
      </c>
      <c r="AW112" s="94">
        <f>+'t44'!AY224</f>
        <v>1.83</v>
      </c>
      <c r="AX112" s="94">
        <f>+'t44'!AZ224</f>
        <v>500</v>
      </c>
      <c r="AY112" s="94">
        <f>+'t44'!BA224</f>
        <v>1.34</v>
      </c>
      <c r="AZ112" s="94">
        <f>+'t44'!BB224</f>
        <v>690</v>
      </c>
      <c r="BA112" s="94">
        <f>+'t44'!BC224</f>
        <v>1.34</v>
      </c>
      <c r="BB112" s="94">
        <f>+'t44'!BD224</f>
        <v>1203</v>
      </c>
      <c r="BC112" s="94">
        <f>+'t44'!BE224</f>
        <v>2.15</v>
      </c>
      <c r="BD112" s="94">
        <f>+'t44'!BF224</f>
        <v>967</v>
      </c>
      <c r="BE112" s="94">
        <f>+'t44'!BG224</f>
        <v>1.83</v>
      </c>
      <c r="BF112" s="94">
        <f>+'t44'!BH224</f>
        <v>1573</v>
      </c>
      <c r="BG112" s="94">
        <f>+'t44'!BI224</f>
        <v>3.3</v>
      </c>
      <c r="BH112" s="94">
        <f>+'t44'!BJ224</f>
        <v>1925</v>
      </c>
      <c r="BI112" s="94">
        <f>+'t44'!BK224</f>
        <v>4.08</v>
      </c>
      <c r="BJ112" s="94">
        <f>+'t44'!BL224</f>
        <v>1018</v>
      </c>
      <c r="BK112" s="94">
        <f>+'t44'!BM224</f>
        <v>2.2599999999999998</v>
      </c>
      <c r="BL112" s="94">
        <f>+'t44'!BN224</f>
        <v>1102</v>
      </c>
      <c r="BM112" s="94">
        <f>+'t44'!BO224</f>
        <v>3.24</v>
      </c>
      <c r="BN112" s="94">
        <f>+'t44'!BP224</f>
        <v>621</v>
      </c>
      <c r="BO112" s="94">
        <f>+'t44'!BQ224</f>
        <v>1.48</v>
      </c>
      <c r="BP112" s="94">
        <f>+'t44'!BR224</f>
        <v>413</v>
      </c>
      <c r="BQ112" s="94">
        <f>+'t44'!BS224</f>
        <v>1.08</v>
      </c>
      <c r="BR112" s="94">
        <f>+'t44'!BT224</f>
        <v>716</v>
      </c>
      <c r="BS112" s="94">
        <f>+'t44'!BU224</f>
        <v>1.63</v>
      </c>
      <c r="BT112" s="94">
        <f>+'t44'!BV224</f>
        <v>325</v>
      </c>
      <c r="BU112" s="94">
        <f>+'t44'!BW224</f>
        <v>1.04</v>
      </c>
      <c r="BV112" s="94">
        <f>+'t44'!BX224</f>
        <v>751</v>
      </c>
      <c r="BW112" s="94">
        <f>+'t44'!BY224</f>
        <v>1.69</v>
      </c>
      <c r="BX112" s="94">
        <f>+'t44'!BZ224</f>
        <v>773</v>
      </c>
      <c r="BY112" s="94">
        <f>+'t44'!CA224</f>
        <v>2.31</v>
      </c>
      <c r="BZ112" s="94">
        <f>+'t44'!CB224</f>
        <v>874</v>
      </c>
      <c r="CA112" s="94">
        <f>+'t44'!CC224</f>
        <v>1.98</v>
      </c>
    </row>
    <row r="113" spans="1:79" s="365" customFormat="1" ht="16.5" customHeight="1" x14ac:dyDescent="0.45">
      <c r="A113" s="357" t="s">
        <v>514</v>
      </c>
      <c r="B113" s="94">
        <f>+'t44'!D225</f>
        <v>7184</v>
      </c>
      <c r="C113" s="94">
        <f>+'t44'!E225</f>
        <v>24.72</v>
      </c>
      <c r="D113" s="94">
        <f>+'t44'!F225</f>
        <v>5901</v>
      </c>
      <c r="E113" s="94">
        <f>+'t44'!G225</f>
        <v>21.57</v>
      </c>
      <c r="F113" s="94">
        <f>+'t44'!H225</f>
        <v>9377</v>
      </c>
      <c r="G113" s="94">
        <f>+'t44'!I225</f>
        <v>30.69</v>
      </c>
      <c r="H113" s="94">
        <f>+'t44'!J225</f>
        <v>8355</v>
      </c>
      <c r="I113" s="94">
        <f>+'t44'!K225</f>
        <v>28.14</v>
      </c>
      <c r="J113" s="94">
        <f>+'t44'!L225</f>
        <v>9271</v>
      </c>
      <c r="K113" s="94">
        <f>+'t44'!M225</f>
        <v>31.88</v>
      </c>
      <c r="L113" s="94">
        <f>+'t44'!N225</f>
        <v>9224</v>
      </c>
      <c r="M113" s="94">
        <f>+'t44'!O225</f>
        <v>32.409999999999997</v>
      </c>
      <c r="N113" s="94">
        <f>+'t44'!P225</f>
        <v>8291</v>
      </c>
      <c r="O113" s="94">
        <f>+'t44'!Q225</f>
        <v>30.96</v>
      </c>
      <c r="P113" s="94">
        <f>+'t44'!R225</f>
        <v>6933</v>
      </c>
      <c r="Q113" s="94">
        <f>+'t44'!S225</f>
        <v>27.4</v>
      </c>
      <c r="R113" s="94">
        <f>+'t44'!T225</f>
        <v>7748</v>
      </c>
      <c r="S113" s="94">
        <f>+'t44'!U225</f>
        <v>29.36</v>
      </c>
      <c r="T113" s="94">
        <f>+'t44'!V225</f>
        <v>7382</v>
      </c>
      <c r="U113" s="94">
        <f>+'t44'!W225</f>
        <v>26.69</v>
      </c>
      <c r="V113" s="94">
        <f>+'t44'!X225</f>
        <v>8067</v>
      </c>
      <c r="W113" s="94">
        <f>+'t44'!Y225</f>
        <v>27.3</v>
      </c>
      <c r="X113" s="94">
        <f>+'t44'!Z225</f>
        <v>9352</v>
      </c>
      <c r="Y113" s="94">
        <f>+'t44'!AA225</f>
        <v>29.71</v>
      </c>
      <c r="Z113" s="94">
        <f>+'t44'!AB225</f>
        <v>7300</v>
      </c>
      <c r="AA113" s="94">
        <f>+'t44'!AC225</f>
        <v>22.4</v>
      </c>
      <c r="AB113" s="94">
        <f>+'t44'!AD225</f>
        <v>7284</v>
      </c>
      <c r="AC113" s="94">
        <f>+'t44'!AE225</f>
        <v>23.44</v>
      </c>
      <c r="AD113" s="94">
        <f>+'t44'!AF225</f>
        <v>10248</v>
      </c>
      <c r="AE113" s="94">
        <f>+'t44'!AG225</f>
        <v>33.33</v>
      </c>
      <c r="AF113" s="94">
        <f>+'t44'!AH225</f>
        <v>7670</v>
      </c>
      <c r="AG113" s="94">
        <f>+'t44'!AI225</f>
        <v>25.21</v>
      </c>
      <c r="AH113" s="94">
        <f>+'t44'!AJ225</f>
        <v>9050</v>
      </c>
      <c r="AI113" s="94">
        <f>+'t44'!AK225</f>
        <v>29.8</v>
      </c>
      <c r="AJ113" s="94">
        <f>+'t44'!AL225</f>
        <v>9563</v>
      </c>
      <c r="AK113" s="94">
        <f>+'t44'!AM225</f>
        <v>30.83</v>
      </c>
      <c r="AL113" s="94">
        <f>+'t44'!AN225</f>
        <v>7989</v>
      </c>
      <c r="AM113" s="94">
        <f>+'t44'!AO225</f>
        <v>26.58</v>
      </c>
      <c r="AN113" s="94">
        <f>+'t44'!AP225</f>
        <v>8768</v>
      </c>
      <c r="AO113" s="94">
        <f>+'t44'!AQ225</f>
        <v>26.36</v>
      </c>
      <c r="AP113" s="94">
        <f>+'t44'!AR225</f>
        <v>8110</v>
      </c>
      <c r="AQ113" s="94">
        <f>+'t44'!AS225</f>
        <v>27.74</v>
      </c>
      <c r="AR113" s="94">
        <f>+'t44'!AT225</f>
        <v>7253</v>
      </c>
      <c r="AS113" s="94">
        <f>+'t44'!AU225</f>
        <v>27.33</v>
      </c>
      <c r="AT113" s="94">
        <f>+'t44'!AV225</f>
        <v>9415</v>
      </c>
      <c r="AU113" s="94">
        <f>+'t44'!AW225</f>
        <v>32.99</v>
      </c>
      <c r="AV113" s="94">
        <f>+'t44'!AX225</f>
        <v>8787</v>
      </c>
      <c r="AW113" s="94">
        <f>+'t44'!AY225</f>
        <v>30.58</v>
      </c>
      <c r="AX113" s="94">
        <f>+'t44'!AZ225</f>
        <v>10642</v>
      </c>
      <c r="AY113" s="94">
        <f>+'t44'!BA225</f>
        <v>28.39</v>
      </c>
      <c r="AZ113" s="94">
        <f>+'t44'!BB225</f>
        <v>12066</v>
      </c>
      <c r="BA113" s="94">
        <f>+'t44'!BC225</f>
        <v>33.39</v>
      </c>
      <c r="BB113" s="94">
        <f>+'t44'!BD225</f>
        <v>13506</v>
      </c>
      <c r="BC113" s="94">
        <f>+'t44'!BE225</f>
        <v>37.47</v>
      </c>
      <c r="BD113" s="94">
        <f>+'t44'!BF225</f>
        <v>10139</v>
      </c>
      <c r="BE113" s="94">
        <f>+'t44'!BG225</f>
        <v>30.23</v>
      </c>
      <c r="BF113" s="94">
        <f>+'t44'!BH225</f>
        <v>13240</v>
      </c>
      <c r="BG113" s="94">
        <f>+'t44'!BI225</f>
        <v>37.72</v>
      </c>
      <c r="BH113" s="94">
        <f>+'t44'!BJ225</f>
        <v>13452</v>
      </c>
      <c r="BI113" s="94">
        <f>+'t44'!BK225</f>
        <v>39.99</v>
      </c>
      <c r="BJ113" s="94">
        <f>+'t44'!BL225</f>
        <v>11369</v>
      </c>
      <c r="BK113" s="94">
        <f>+'t44'!BM225</f>
        <v>34.65</v>
      </c>
      <c r="BL113" s="94">
        <f>+'t44'!BN225</f>
        <v>12856</v>
      </c>
      <c r="BM113" s="94">
        <f>+'t44'!BO225</f>
        <v>40.25</v>
      </c>
      <c r="BN113" s="94">
        <f>+'t44'!BP225</f>
        <v>11851</v>
      </c>
      <c r="BO113" s="94">
        <f>+'t44'!BQ225</f>
        <v>36.840000000000003</v>
      </c>
      <c r="BP113" s="94">
        <f>+'t44'!BR225</f>
        <v>11105</v>
      </c>
      <c r="BQ113" s="94">
        <f>+'t44'!BS225</f>
        <v>34.78</v>
      </c>
      <c r="BR113" s="94">
        <f>+'t44'!BT225</f>
        <v>12844</v>
      </c>
      <c r="BS113" s="94">
        <f>+'t44'!BU225</f>
        <v>41.81</v>
      </c>
      <c r="BT113" s="94">
        <f>+'t44'!BV225</f>
        <v>11456</v>
      </c>
      <c r="BU113" s="94">
        <f>+'t44'!BW225</f>
        <v>38.14</v>
      </c>
      <c r="BV113" s="94">
        <f>+'t44'!BX225</f>
        <v>11119</v>
      </c>
      <c r="BW113" s="94">
        <f>+'t44'!BY225</f>
        <v>33.049999999999997</v>
      </c>
      <c r="BX113" s="94">
        <f>+'t44'!BZ225</f>
        <v>11727</v>
      </c>
      <c r="BY113" s="94">
        <f>+'t44'!CA225</f>
        <v>33.81</v>
      </c>
      <c r="BZ113" s="94">
        <f>+'t44'!CB225</f>
        <v>13197</v>
      </c>
      <c r="CA113" s="94">
        <f>+'t44'!CC225</f>
        <v>39.020000000000003</v>
      </c>
    </row>
    <row r="114" spans="1:79" s="365" customFormat="1" ht="16.5" customHeight="1" x14ac:dyDescent="0.45">
      <c r="A114" s="129" t="s">
        <v>944</v>
      </c>
      <c r="B114" s="94">
        <f>+'t44'!D226</f>
        <v>20232</v>
      </c>
      <c r="C114" s="94">
        <f>+'t44'!E226</f>
        <v>25.51</v>
      </c>
      <c r="D114" s="94">
        <f>+'t44'!F226</f>
        <v>20790</v>
      </c>
      <c r="E114" s="94">
        <f>+'t44'!G226</f>
        <v>25.72</v>
      </c>
      <c r="F114" s="94">
        <f>+'t44'!H226</f>
        <v>23207</v>
      </c>
      <c r="G114" s="94">
        <f>+'t44'!I226</f>
        <v>30.14</v>
      </c>
      <c r="H114" s="94">
        <f>+'t44'!J226</f>
        <v>23985</v>
      </c>
      <c r="I114" s="94">
        <f>+'t44'!K226</f>
        <v>29.06</v>
      </c>
      <c r="J114" s="94">
        <f>+'t44'!L226</f>
        <v>23094</v>
      </c>
      <c r="K114" s="94">
        <f>+'t44'!M226</f>
        <v>27.23</v>
      </c>
      <c r="L114" s="94">
        <f>+'t44'!N226</f>
        <v>23083</v>
      </c>
      <c r="M114" s="94">
        <f>+'t44'!O226</f>
        <v>27.26</v>
      </c>
      <c r="N114" s="94">
        <f>+'t44'!P226</f>
        <v>20918</v>
      </c>
      <c r="O114" s="94">
        <f>+'t44'!Q226</f>
        <v>25.08</v>
      </c>
      <c r="P114" s="94">
        <f>+'t44'!R226</f>
        <v>19444</v>
      </c>
      <c r="Q114" s="94">
        <f>+'t44'!S226</f>
        <v>22.78</v>
      </c>
      <c r="R114" s="94">
        <f>+'t44'!T226</f>
        <v>22891</v>
      </c>
      <c r="S114" s="94">
        <f>+'t44'!U226</f>
        <v>26.49</v>
      </c>
      <c r="T114" s="94">
        <f>+'t44'!V226</f>
        <v>23384</v>
      </c>
      <c r="U114" s="94">
        <f>+'t44'!W226</f>
        <v>27.11</v>
      </c>
      <c r="V114" s="94">
        <f>+'t44'!X226</f>
        <v>22434</v>
      </c>
      <c r="W114" s="94">
        <f>+'t44'!Y226</f>
        <v>26.44</v>
      </c>
      <c r="X114" s="94">
        <f>+'t44'!Z226</f>
        <v>21162</v>
      </c>
      <c r="Y114" s="94">
        <f>+'t44'!AA226</f>
        <v>25.57</v>
      </c>
      <c r="Z114" s="94">
        <f>+'t44'!AB226</f>
        <v>21165</v>
      </c>
      <c r="AA114" s="94">
        <f>+'t44'!AC226</f>
        <v>24.82</v>
      </c>
      <c r="AB114" s="94">
        <f>+'t44'!AD226</f>
        <v>23527</v>
      </c>
      <c r="AC114" s="94">
        <f>+'t44'!AE226</f>
        <v>27.63</v>
      </c>
      <c r="AD114" s="94">
        <f>+'t44'!AF226</f>
        <v>29406</v>
      </c>
      <c r="AE114" s="94">
        <f>+'t44'!AG226</f>
        <v>36.08</v>
      </c>
      <c r="AF114" s="94">
        <f>+'t44'!AH226</f>
        <v>20798</v>
      </c>
      <c r="AG114" s="94">
        <f>+'t44'!AI226</f>
        <v>24.5</v>
      </c>
      <c r="AH114" s="94">
        <f>+'t44'!AJ226</f>
        <v>24653</v>
      </c>
      <c r="AI114" s="94">
        <f>+'t44'!AK226</f>
        <v>29.02</v>
      </c>
      <c r="AJ114" s="94">
        <f>+'t44'!AL226</f>
        <v>23443</v>
      </c>
      <c r="AK114" s="94">
        <f>+'t44'!AM226</f>
        <v>27.53</v>
      </c>
      <c r="AL114" s="94">
        <f>+'t44'!AN226</f>
        <v>20319</v>
      </c>
      <c r="AM114" s="94">
        <f>+'t44'!AO226</f>
        <v>24.66</v>
      </c>
      <c r="AN114" s="94">
        <f>+'t44'!AP226</f>
        <v>27756</v>
      </c>
      <c r="AO114" s="94">
        <f>+'t44'!AQ226</f>
        <v>31.75</v>
      </c>
      <c r="AP114" s="94">
        <f>+'t44'!AR226</f>
        <v>28050</v>
      </c>
      <c r="AQ114" s="94">
        <f>+'t44'!AS226</f>
        <v>31.01</v>
      </c>
      <c r="AR114" s="94">
        <f>+'t44'!AT226</f>
        <v>27681</v>
      </c>
      <c r="AS114" s="94">
        <f>+'t44'!AU226</f>
        <v>31.89</v>
      </c>
      <c r="AT114" s="94">
        <f>+'t44'!AV226</f>
        <v>26700</v>
      </c>
      <c r="AU114" s="94">
        <f>+'t44'!AW226</f>
        <v>32.549999999999997</v>
      </c>
      <c r="AV114" s="94">
        <f>+'t44'!AX226</f>
        <v>20471</v>
      </c>
      <c r="AW114" s="94">
        <f>+'t44'!AY226</f>
        <v>25.41</v>
      </c>
      <c r="AX114" s="94">
        <f>+'t44'!AZ226</f>
        <v>20117</v>
      </c>
      <c r="AY114" s="94">
        <f>+'t44'!BA226</f>
        <v>23.97</v>
      </c>
      <c r="AZ114" s="94">
        <f>+'t44'!BB226</f>
        <v>23692</v>
      </c>
      <c r="BA114" s="94">
        <f>+'t44'!BC226</f>
        <v>27.87</v>
      </c>
      <c r="BB114" s="94">
        <f>+'t44'!BD226</f>
        <v>27912</v>
      </c>
      <c r="BC114" s="94">
        <f>+'t44'!BE226</f>
        <v>33.78</v>
      </c>
      <c r="BD114" s="94">
        <f>+'t44'!BF226</f>
        <v>23235</v>
      </c>
      <c r="BE114" s="94">
        <f>+'t44'!BG226</f>
        <v>26.97</v>
      </c>
      <c r="BF114" s="94">
        <f>+'t44'!BH226</f>
        <v>27813</v>
      </c>
      <c r="BG114" s="94">
        <f>+'t44'!BI226</f>
        <v>33.1</v>
      </c>
      <c r="BH114" s="94">
        <f>+'t44'!BJ226</f>
        <v>25803</v>
      </c>
      <c r="BI114" s="94">
        <f>+'t44'!BK226</f>
        <v>30.41</v>
      </c>
      <c r="BJ114" s="94">
        <f>+'t44'!BL226</f>
        <v>24757</v>
      </c>
      <c r="BK114" s="94">
        <f>+'t44'!BM226</f>
        <v>29.24</v>
      </c>
      <c r="BL114" s="94">
        <f>+'t44'!BN226</f>
        <v>25305</v>
      </c>
      <c r="BM114" s="94">
        <f>+'t44'!BO226</f>
        <v>29.76</v>
      </c>
      <c r="BN114" s="94">
        <f>+'t44'!BP226</f>
        <v>25649</v>
      </c>
      <c r="BO114" s="94">
        <f>+'t44'!BQ226</f>
        <v>30.17</v>
      </c>
      <c r="BP114" s="94">
        <f>+'t44'!BR226</f>
        <v>23728</v>
      </c>
      <c r="BQ114" s="94">
        <f>+'t44'!BS226</f>
        <v>28.53</v>
      </c>
      <c r="BR114" s="94">
        <f>+'t44'!BT226</f>
        <v>24875</v>
      </c>
      <c r="BS114" s="94">
        <f>+'t44'!BU226</f>
        <v>30.5</v>
      </c>
      <c r="BT114" s="94">
        <f>+'t44'!BV226</f>
        <v>20085</v>
      </c>
      <c r="BU114" s="94">
        <f>+'t44'!BW226</f>
        <v>24.61</v>
      </c>
      <c r="BV114" s="94">
        <f>+'t44'!BX226</f>
        <v>19905</v>
      </c>
      <c r="BW114" s="94">
        <f>+'t44'!BY226</f>
        <v>24.5</v>
      </c>
      <c r="BX114" s="94">
        <f>+'t44'!BZ226</f>
        <v>24391</v>
      </c>
      <c r="BY114" s="94">
        <f>+'t44'!CA226</f>
        <v>29.34</v>
      </c>
      <c r="BZ114" s="94">
        <f>+'t44'!CB226</f>
        <v>32863</v>
      </c>
      <c r="CA114" s="94">
        <f>+'t44'!CC226</f>
        <v>38.340000000000003</v>
      </c>
    </row>
    <row r="115" spans="1:79" s="365" customFormat="1" ht="16.5" customHeight="1" x14ac:dyDescent="0.45">
      <c r="A115" s="357" t="s">
        <v>515</v>
      </c>
      <c r="B115" s="94">
        <f>+'t44'!D227</f>
        <v>1826</v>
      </c>
      <c r="C115" s="94">
        <f>+'t44'!E227</f>
        <v>1.97</v>
      </c>
      <c r="D115" s="94">
        <f>+'t44'!F227</f>
        <v>2422</v>
      </c>
      <c r="E115" s="94">
        <f>+'t44'!G227</f>
        <v>2.59</v>
      </c>
      <c r="F115" s="94">
        <f>+'t44'!H227</f>
        <v>2587</v>
      </c>
      <c r="G115" s="94">
        <f>+'t44'!I227</f>
        <v>2.78</v>
      </c>
      <c r="H115" s="94">
        <f>+'t44'!J227</f>
        <v>2560</v>
      </c>
      <c r="I115" s="94">
        <f>+'t44'!K227</f>
        <v>2.78</v>
      </c>
      <c r="J115" s="94">
        <f>+'t44'!L227</f>
        <v>2053</v>
      </c>
      <c r="K115" s="94">
        <f>+'t44'!M227</f>
        <v>2.35</v>
      </c>
      <c r="L115" s="94">
        <f>+'t44'!N227</f>
        <v>1906</v>
      </c>
      <c r="M115" s="94">
        <f>+'t44'!O227</f>
        <v>2.12</v>
      </c>
      <c r="N115" s="94">
        <f>+'t44'!P227</f>
        <v>1976</v>
      </c>
      <c r="O115" s="94">
        <f>+'t44'!Q227</f>
        <v>2.1800000000000002</v>
      </c>
      <c r="P115" s="94">
        <f>+'t44'!R227</f>
        <v>2153</v>
      </c>
      <c r="Q115" s="94">
        <f>+'t44'!S227</f>
        <v>2.35</v>
      </c>
      <c r="R115" s="94">
        <f>+'t44'!T227</f>
        <v>2304</v>
      </c>
      <c r="S115" s="94">
        <f>+'t44'!U227</f>
        <v>2.4500000000000002</v>
      </c>
      <c r="T115" s="94">
        <f>+'t44'!V227</f>
        <v>2205</v>
      </c>
      <c r="U115" s="94">
        <f>+'t44'!W227</f>
        <v>2.2400000000000002</v>
      </c>
      <c r="V115" s="94">
        <f>+'t44'!X227</f>
        <v>2016</v>
      </c>
      <c r="W115" s="94">
        <f>+'t44'!Y227</f>
        <v>2.15</v>
      </c>
      <c r="X115" s="94">
        <f>+'t44'!Z227</f>
        <v>1789</v>
      </c>
      <c r="Y115" s="94">
        <f>+'t44'!AA227</f>
        <v>1.83</v>
      </c>
      <c r="Z115" s="94">
        <f>+'t44'!AB227</f>
        <v>2179</v>
      </c>
      <c r="AA115" s="94">
        <f>+'t44'!AC227</f>
        <v>2.21</v>
      </c>
      <c r="AB115" s="94">
        <f>+'t44'!AD227</f>
        <v>1786</v>
      </c>
      <c r="AC115" s="94">
        <f>+'t44'!AE227</f>
        <v>1.91</v>
      </c>
      <c r="AD115" s="94">
        <f>+'t44'!AF227</f>
        <v>2972</v>
      </c>
      <c r="AE115" s="94">
        <f>+'t44'!AG227</f>
        <v>2.97</v>
      </c>
      <c r="AF115" s="94">
        <f>+'t44'!AH227</f>
        <v>2182</v>
      </c>
      <c r="AG115" s="94">
        <f>+'t44'!AI227</f>
        <v>2.29</v>
      </c>
      <c r="AH115" s="94">
        <f>+'t44'!AJ227</f>
        <v>2208</v>
      </c>
      <c r="AI115" s="94">
        <f>+'t44'!AK227</f>
        <v>2.2799999999999998</v>
      </c>
      <c r="AJ115" s="94">
        <f>+'t44'!AL227</f>
        <v>2256</v>
      </c>
      <c r="AK115" s="94">
        <f>+'t44'!AM227</f>
        <v>2.36</v>
      </c>
      <c r="AL115" s="94">
        <f>+'t44'!AN227</f>
        <v>2260</v>
      </c>
      <c r="AM115" s="94">
        <f>+'t44'!AO227</f>
        <v>2.3199999999999998</v>
      </c>
      <c r="AN115" s="94">
        <f>+'t44'!AP227</f>
        <v>2879</v>
      </c>
      <c r="AO115" s="94">
        <f>+'t44'!AQ227</f>
        <v>3.12</v>
      </c>
      <c r="AP115" s="94">
        <f>+'t44'!AR227</f>
        <v>2286</v>
      </c>
      <c r="AQ115" s="94">
        <f>+'t44'!AS227</f>
        <v>2.4900000000000002</v>
      </c>
      <c r="AR115" s="94">
        <f>+'t44'!AT227</f>
        <v>2109</v>
      </c>
      <c r="AS115" s="94">
        <f>+'t44'!AU227</f>
        <v>2.2400000000000002</v>
      </c>
      <c r="AT115" s="94">
        <f>+'t44'!AV227</f>
        <v>1834</v>
      </c>
      <c r="AU115" s="94">
        <f>+'t44'!AW227</f>
        <v>1.93</v>
      </c>
      <c r="AV115" s="94">
        <f>+'t44'!AX227</f>
        <v>1656</v>
      </c>
      <c r="AW115" s="94">
        <f>+'t44'!AY227</f>
        <v>1.76</v>
      </c>
      <c r="AX115" s="94">
        <f>+'t44'!AZ227</f>
        <v>1275</v>
      </c>
      <c r="AY115" s="94">
        <f>+'t44'!BA227</f>
        <v>1.39</v>
      </c>
      <c r="AZ115" s="94">
        <f>+'t44'!BB227</f>
        <v>2460</v>
      </c>
      <c r="BA115" s="94">
        <f>+'t44'!BC227</f>
        <v>2.63</v>
      </c>
      <c r="BB115" s="94">
        <f>+'t44'!BD227</f>
        <v>2743</v>
      </c>
      <c r="BC115" s="94">
        <f>+'t44'!BE227</f>
        <v>2.97</v>
      </c>
      <c r="BD115" s="94">
        <f>+'t44'!BF227</f>
        <v>2055</v>
      </c>
      <c r="BE115" s="94">
        <f>+'t44'!BG227</f>
        <v>2.2200000000000002</v>
      </c>
      <c r="BF115" s="94">
        <f>+'t44'!BH227</f>
        <v>2649</v>
      </c>
      <c r="BG115" s="94">
        <f>+'t44'!BI227</f>
        <v>2.72</v>
      </c>
      <c r="BH115" s="94">
        <f>+'t44'!BJ227</f>
        <v>2179</v>
      </c>
      <c r="BI115" s="94">
        <f>+'t44'!BK227</f>
        <v>2.46</v>
      </c>
      <c r="BJ115" s="94">
        <f>+'t44'!BL227</f>
        <v>2279</v>
      </c>
      <c r="BK115" s="94">
        <f>+'t44'!BM227</f>
        <v>2.38</v>
      </c>
      <c r="BL115" s="94">
        <f>+'t44'!BN227</f>
        <v>2201</v>
      </c>
      <c r="BM115" s="94">
        <f>+'t44'!BO227</f>
        <v>2.46</v>
      </c>
      <c r="BN115" s="94">
        <f>+'t44'!BP227</f>
        <v>1928</v>
      </c>
      <c r="BO115" s="94">
        <f>+'t44'!BQ227</f>
        <v>2.19</v>
      </c>
      <c r="BP115" s="94">
        <f>+'t44'!BR227</f>
        <v>2176</v>
      </c>
      <c r="BQ115" s="94">
        <f>+'t44'!BS227</f>
        <v>2.33</v>
      </c>
      <c r="BR115" s="94">
        <f>+'t44'!BT227</f>
        <v>1697</v>
      </c>
      <c r="BS115" s="94">
        <f>+'t44'!BU227</f>
        <v>1.9</v>
      </c>
      <c r="BT115" s="94">
        <f>+'t44'!BV227</f>
        <v>1756</v>
      </c>
      <c r="BU115" s="94">
        <f>+'t44'!BW227</f>
        <v>1.79</v>
      </c>
      <c r="BV115" s="94">
        <f>+'t44'!BX227</f>
        <v>1800</v>
      </c>
      <c r="BW115" s="94">
        <f>+'t44'!BY227</f>
        <v>1.89</v>
      </c>
      <c r="BX115" s="94">
        <f>+'t44'!BZ227</f>
        <v>1832</v>
      </c>
      <c r="BY115" s="94">
        <f>+'t44'!CA227</f>
        <v>2.11</v>
      </c>
      <c r="BZ115" s="94">
        <f>+'t44'!CB227</f>
        <v>3019</v>
      </c>
      <c r="CA115" s="94">
        <f>+'t44'!CC227</f>
        <v>3.31</v>
      </c>
    </row>
    <row r="116" spans="1:79" s="365" customFormat="1" ht="16.5" customHeight="1" x14ac:dyDescent="0.45">
      <c r="A116" s="358" t="s">
        <v>516</v>
      </c>
      <c r="B116" s="94">
        <f>+'t44'!D228</f>
        <v>14290</v>
      </c>
      <c r="C116" s="94">
        <f>+'t44'!E228</f>
        <v>14.07</v>
      </c>
      <c r="D116" s="94">
        <f>+'t44'!F228</f>
        <v>14460</v>
      </c>
      <c r="E116" s="94">
        <f>+'t44'!G228</f>
        <v>15.02</v>
      </c>
      <c r="F116" s="94">
        <f>+'t44'!H228</f>
        <v>15433</v>
      </c>
      <c r="G116" s="94">
        <f>+'t44'!I228</f>
        <v>15.89</v>
      </c>
      <c r="H116" s="94">
        <f>+'t44'!J228</f>
        <v>17292</v>
      </c>
      <c r="I116" s="94">
        <f>+'t44'!K228</f>
        <v>17.059999999999999</v>
      </c>
      <c r="J116" s="94">
        <f>+'t44'!L228</f>
        <v>17357</v>
      </c>
      <c r="K116" s="94">
        <f>+'t44'!M228</f>
        <v>16.88</v>
      </c>
      <c r="L116" s="94">
        <f>+'t44'!N228</f>
        <v>17198</v>
      </c>
      <c r="M116" s="94">
        <f>+'t44'!O228</f>
        <v>16.260000000000002</v>
      </c>
      <c r="N116" s="94">
        <f>+'t44'!P228</f>
        <v>15301</v>
      </c>
      <c r="O116" s="94">
        <f>+'t44'!Q228</f>
        <v>14.99</v>
      </c>
      <c r="P116" s="94">
        <f>+'t44'!R228</f>
        <v>13733</v>
      </c>
      <c r="Q116" s="94">
        <f>+'t44'!S228</f>
        <v>13.25</v>
      </c>
      <c r="R116" s="94">
        <f>+'t44'!T228</f>
        <v>16028</v>
      </c>
      <c r="S116" s="94">
        <f>+'t44'!U228</f>
        <v>14.98</v>
      </c>
      <c r="T116" s="94">
        <f>+'t44'!V228</f>
        <v>15986</v>
      </c>
      <c r="U116" s="94">
        <f>+'t44'!W228</f>
        <v>14.88</v>
      </c>
      <c r="V116" s="94">
        <f>+'t44'!X228</f>
        <v>14962</v>
      </c>
      <c r="W116" s="94">
        <f>+'t44'!Y228</f>
        <v>14.11</v>
      </c>
      <c r="X116" s="94">
        <f>+'t44'!Z228</f>
        <v>14021</v>
      </c>
      <c r="Y116" s="94">
        <f>+'t44'!AA228</f>
        <v>13.53</v>
      </c>
      <c r="Z116" s="94">
        <f>+'t44'!AB228</f>
        <v>14006</v>
      </c>
      <c r="AA116" s="94">
        <f>+'t44'!AC228</f>
        <v>13.1</v>
      </c>
      <c r="AB116" s="94">
        <f>+'t44'!AD228</f>
        <v>16658</v>
      </c>
      <c r="AC116" s="94">
        <f>+'t44'!AE228</f>
        <v>15.78</v>
      </c>
      <c r="AD116" s="94">
        <f>+'t44'!AF228</f>
        <v>20109</v>
      </c>
      <c r="AE116" s="94">
        <f>+'t44'!AG228</f>
        <v>19.13</v>
      </c>
      <c r="AF116" s="94">
        <f>+'t44'!AH228</f>
        <v>14642</v>
      </c>
      <c r="AG116" s="94">
        <f>+'t44'!AI228</f>
        <v>14.06</v>
      </c>
      <c r="AH116" s="94">
        <f>+'t44'!AJ228</f>
        <v>17599</v>
      </c>
      <c r="AI116" s="94">
        <f>+'t44'!AK228</f>
        <v>17</v>
      </c>
      <c r="AJ116" s="94">
        <f>+'t44'!AL228</f>
        <v>16943</v>
      </c>
      <c r="AK116" s="94">
        <f>+'t44'!AM228</f>
        <v>16.010000000000002</v>
      </c>
      <c r="AL116" s="94">
        <f>+'t44'!AN228</f>
        <v>14496</v>
      </c>
      <c r="AM116" s="94">
        <f>+'t44'!AO228</f>
        <v>13.99</v>
      </c>
      <c r="AN116" s="94">
        <f>+'t44'!AP228</f>
        <v>20812</v>
      </c>
      <c r="AO116" s="94">
        <f>+'t44'!AQ228</f>
        <v>19.77</v>
      </c>
      <c r="AP116" s="94">
        <f>+'t44'!AR228</f>
        <v>20977</v>
      </c>
      <c r="AQ116" s="94">
        <f>+'t44'!AS228</f>
        <v>19.02</v>
      </c>
      <c r="AR116" s="94">
        <f>+'t44'!AT228</f>
        <v>20515</v>
      </c>
      <c r="AS116" s="94">
        <f>+'t44'!AU228</f>
        <v>19.04</v>
      </c>
      <c r="AT116" s="94">
        <f>+'t44'!AV228</f>
        <v>19328</v>
      </c>
      <c r="AU116" s="94">
        <f>+'t44'!AW228</f>
        <v>18.14</v>
      </c>
      <c r="AV116" s="94">
        <f>+'t44'!AX228</f>
        <v>13846</v>
      </c>
      <c r="AW116" s="94">
        <f>+'t44'!AY228</f>
        <v>12.93</v>
      </c>
      <c r="AX116" s="94">
        <f>+'t44'!AZ228</f>
        <v>14062</v>
      </c>
      <c r="AY116" s="94">
        <f>+'t44'!BA228</f>
        <v>12.96</v>
      </c>
      <c r="AZ116" s="94">
        <f>+'t44'!BB228</f>
        <v>16927</v>
      </c>
      <c r="BA116" s="94">
        <f>+'t44'!BC228</f>
        <v>16.14</v>
      </c>
      <c r="BB116" s="94">
        <f>+'t44'!BD228</f>
        <v>19365</v>
      </c>
      <c r="BC116" s="94">
        <f>+'t44'!BE228</f>
        <v>18.47</v>
      </c>
      <c r="BD116" s="94">
        <f>+'t44'!BF228</f>
        <v>17008</v>
      </c>
      <c r="BE116" s="94">
        <f>+'t44'!BG228</f>
        <v>15.91</v>
      </c>
      <c r="BF116" s="94">
        <f>+'t44'!BH228</f>
        <v>19841</v>
      </c>
      <c r="BG116" s="94">
        <f>+'t44'!BI228</f>
        <v>18.93</v>
      </c>
      <c r="BH116" s="94">
        <f>+'t44'!BJ228</f>
        <v>18817</v>
      </c>
      <c r="BI116" s="94">
        <f>+'t44'!BK228</f>
        <v>17.86</v>
      </c>
      <c r="BJ116" s="94">
        <f>+'t44'!BL228</f>
        <v>18238</v>
      </c>
      <c r="BK116" s="94">
        <f>+'t44'!BM228</f>
        <v>17.46</v>
      </c>
      <c r="BL116" s="94">
        <f>+'t44'!BN228</f>
        <v>18258</v>
      </c>
      <c r="BM116" s="94">
        <f>+'t44'!BO228</f>
        <v>16.53</v>
      </c>
      <c r="BN116" s="94">
        <f>+'t44'!BP228</f>
        <v>18546</v>
      </c>
      <c r="BO116" s="94">
        <f>+'t44'!BQ228</f>
        <v>17.04</v>
      </c>
      <c r="BP116" s="94">
        <f>+'t44'!BR228</f>
        <v>16655</v>
      </c>
      <c r="BQ116" s="94">
        <f>+'t44'!BS228</f>
        <v>15.31</v>
      </c>
      <c r="BR116" s="94">
        <f>+'t44'!BT228</f>
        <v>17527</v>
      </c>
      <c r="BS116" s="94">
        <f>+'t44'!BU228</f>
        <v>16.440000000000001</v>
      </c>
      <c r="BT116" s="94">
        <f>+'t44'!BV228</f>
        <v>13544</v>
      </c>
      <c r="BU116" s="94">
        <f>+'t44'!BW228</f>
        <v>12.91</v>
      </c>
      <c r="BV116" s="94">
        <f>+'t44'!BX228</f>
        <v>13050</v>
      </c>
      <c r="BW116" s="94">
        <f>+'t44'!BY228</f>
        <v>12.11</v>
      </c>
      <c r="BX116" s="94">
        <f>+'t44'!BZ228</f>
        <v>17247</v>
      </c>
      <c r="BY116" s="94">
        <f>+'t44'!CA228</f>
        <v>16.04</v>
      </c>
      <c r="BZ116" s="94">
        <f>+'t44'!CB228</f>
        <v>24398</v>
      </c>
      <c r="CA116" s="94">
        <f>+'t44'!CC228</f>
        <v>22.64</v>
      </c>
    </row>
    <row r="117" spans="1:79" s="365" customFormat="1" ht="16.5" customHeight="1" x14ac:dyDescent="0.45">
      <c r="A117" s="357" t="s">
        <v>517</v>
      </c>
      <c r="B117" s="94">
        <f>+'t44'!D229</f>
        <v>590</v>
      </c>
      <c r="C117" s="94">
        <f>+'t44'!E229</f>
        <v>0.75</v>
      </c>
      <c r="D117" s="94">
        <f>+'t44'!F229</f>
        <v>583</v>
      </c>
      <c r="E117" s="94">
        <f>+'t44'!G229</f>
        <v>0.74</v>
      </c>
      <c r="F117" s="94">
        <f>+'t44'!H229</f>
        <v>696</v>
      </c>
      <c r="G117" s="94">
        <f>+'t44'!I229</f>
        <v>1</v>
      </c>
      <c r="H117" s="94">
        <f>+'t44'!J229</f>
        <v>593</v>
      </c>
      <c r="I117" s="94">
        <f>+'t44'!K229</f>
        <v>0.75</v>
      </c>
      <c r="J117" s="94">
        <f>+'t44'!L229</f>
        <v>532</v>
      </c>
      <c r="K117" s="94">
        <f>+'t44'!M229</f>
        <v>0.72</v>
      </c>
      <c r="L117" s="94">
        <f>+'t44'!N229</f>
        <v>487</v>
      </c>
      <c r="M117" s="94">
        <f>+'t44'!O229</f>
        <v>0.74</v>
      </c>
      <c r="N117" s="94">
        <f>+'t44'!P229</f>
        <v>546</v>
      </c>
      <c r="O117" s="94">
        <f>+'t44'!Q229</f>
        <v>0.78</v>
      </c>
      <c r="P117" s="94">
        <f>+'t44'!R229</f>
        <v>738</v>
      </c>
      <c r="Q117" s="94">
        <f>+'t44'!S229</f>
        <v>0.93</v>
      </c>
      <c r="R117" s="94">
        <f>+'t44'!T229</f>
        <v>769</v>
      </c>
      <c r="S117" s="94">
        <f>+'t44'!U229</f>
        <v>0.88</v>
      </c>
      <c r="T117" s="94">
        <f>+'t44'!V229</f>
        <v>759</v>
      </c>
      <c r="U117" s="94">
        <f>+'t44'!W229</f>
        <v>0.93</v>
      </c>
      <c r="V117" s="94">
        <f>+'t44'!X229</f>
        <v>1005</v>
      </c>
      <c r="W117" s="94">
        <f>+'t44'!Y229</f>
        <v>1.07</v>
      </c>
      <c r="X117" s="94">
        <f>+'t44'!Z229</f>
        <v>787</v>
      </c>
      <c r="Y117" s="94">
        <f>+'t44'!AA229</f>
        <v>0.97</v>
      </c>
      <c r="Z117" s="94">
        <f>+'t44'!AB229</f>
        <v>835</v>
      </c>
      <c r="AA117" s="94">
        <f>+'t44'!AC229</f>
        <v>1.04</v>
      </c>
      <c r="AB117" s="94">
        <f>+'t44'!AD229</f>
        <v>649</v>
      </c>
      <c r="AC117" s="94">
        <f>+'t44'!AE229</f>
        <v>0.83</v>
      </c>
      <c r="AD117" s="94">
        <f>+'t44'!AF229</f>
        <v>726</v>
      </c>
      <c r="AE117" s="94">
        <f>+'t44'!AG229</f>
        <v>2.12</v>
      </c>
      <c r="AF117" s="94">
        <f>+'t44'!AH229</f>
        <v>583</v>
      </c>
      <c r="AG117" s="94">
        <f>+'t44'!AI229</f>
        <v>0.73</v>
      </c>
      <c r="AH117" s="94">
        <f>+'t44'!AJ229</f>
        <v>726</v>
      </c>
      <c r="AI117" s="94">
        <f>+'t44'!AK229</f>
        <v>0.86</v>
      </c>
      <c r="AJ117" s="94">
        <f>+'t44'!AL229</f>
        <v>575</v>
      </c>
      <c r="AK117" s="94">
        <f>+'t44'!AM229</f>
        <v>0.69</v>
      </c>
      <c r="AL117" s="94">
        <f>+'t44'!AN229</f>
        <v>461</v>
      </c>
      <c r="AM117" s="94">
        <f>+'t44'!AO229</f>
        <v>0.67</v>
      </c>
      <c r="AN117" s="94">
        <f>+'t44'!AP229</f>
        <v>903</v>
      </c>
      <c r="AO117" s="94">
        <f>+'t44'!AQ229</f>
        <v>1.1000000000000001</v>
      </c>
      <c r="AP117" s="94">
        <f>+'t44'!AR229</f>
        <v>1094</v>
      </c>
      <c r="AQ117" s="94">
        <f>+'t44'!AS229</f>
        <v>1.26</v>
      </c>
      <c r="AR117" s="94">
        <f>+'t44'!AT229</f>
        <v>1298</v>
      </c>
      <c r="AS117" s="94">
        <f>+'t44'!AU229</f>
        <v>1.61</v>
      </c>
      <c r="AT117" s="94">
        <f>+'t44'!AV229</f>
        <v>1143</v>
      </c>
      <c r="AU117" s="94">
        <f>+'t44'!AW229</f>
        <v>1.42</v>
      </c>
      <c r="AV117" s="94">
        <f>+'t44'!AX229</f>
        <v>931</v>
      </c>
      <c r="AW117" s="94">
        <f>+'t44'!AY229</f>
        <v>1.08</v>
      </c>
      <c r="AX117" s="94">
        <f>+'t44'!AZ229</f>
        <v>723</v>
      </c>
      <c r="AY117" s="94">
        <f>+'t44'!BA229</f>
        <v>0.92</v>
      </c>
      <c r="AZ117" s="94">
        <f>+'t44'!BB229</f>
        <v>675</v>
      </c>
      <c r="BA117" s="94">
        <f>+'t44'!BC229</f>
        <v>0.91</v>
      </c>
      <c r="BB117" s="94">
        <f>+'t44'!BD229</f>
        <v>683</v>
      </c>
      <c r="BC117" s="94">
        <f>+'t44'!BE229</f>
        <v>1</v>
      </c>
      <c r="BD117" s="94">
        <f>+'t44'!BF229</f>
        <v>576</v>
      </c>
      <c r="BE117" s="94">
        <f>+'t44'!BG229</f>
        <v>0.59</v>
      </c>
      <c r="BF117" s="94">
        <f>+'t44'!BH229</f>
        <v>699</v>
      </c>
      <c r="BG117" s="94">
        <f>+'t44'!BI229</f>
        <v>0.94</v>
      </c>
      <c r="BH117" s="94">
        <f>+'t44'!BJ229</f>
        <v>644</v>
      </c>
      <c r="BI117" s="94">
        <f>+'t44'!BK229</f>
        <v>0.75</v>
      </c>
      <c r="BJ117" s="94">
        <f>+'t44'!BL229</f>
        <v>563</v>
      </c>
      <c r="BK117" s="94">
        <f>+'t44'!BM229</f>
        <v>0.83</v>
      </c>
      <c r="BL117" s="94">
        <f>+'t44'!BN229</f>
        <v>841</v>
      </c>
      <c r="BM117" s="94">
        <f>+'t44'!BO229</f>
        <v>1.08</v>
      </c>
      <c r="BN117" s="94">
        <f>+'t44'!BP229</f>
        <v>906</v>
      </c>
      <c r="BO117" s="94">
        <f>+'t44'!BQ229</f>
        <v>1.27</v>
      </c>
      <c r="BP117" s="94">
        <f>+'t44'!BR229</f>
        <v>895</v>
      </c>
      <c r="BQ117" s="94">
        <f>+'t44'!BS229</f>
        <v>1.2</v>
      </c>
      <c r="BR117" s="94">
        <f>+'t44'!BT229</f>
        <v>1044</v>
      </c>
      <c r="BS117" s="94">
        <f>+'t44'!BU229</f>
        <v>1.44</v>
      </c>
      <c r="BT117" s="94">
        <f>+'t44'!BV229</f>
        <v>718</v>
      </c>
      <c r="BU117" s="94">
        <f>+'t44'!BW229</f>
        <v>1.03</v>
      </c>
      <c r="BV117" s="94">
        <f>+'t44'!BX229</f>
        <v>687</v>
      </c>
      <c r="BW117" s="94">
        <f>+'t44'!BY229</f>
        <v>1</v>
      </c>
      <c r="BX117" s="94">
        <f>+'t44'!BZ229</f>
        <v>618</v>
      </c>
      <c r="BY117" s="94">
        <f>+'t44'!CA229</f>
        <v>0.92</v>
      </c>
      <c r="BZ117" s="94">
        <f>+'t44'!CB229</f>
        <v>812</v>
      </c>
      <c r="CA117" s="94">
        <f>+'t44'!CC229</f>
        <v>1.1499999999999999</v>
      </c>
    </row>
    <row r="118" spans="1:79" s="365" customFormat="1" ht="16.5" customHeight="1" x14ac:dyDescent="0.45">
      <c r="A118" s="358" t="s">
        <v>518</v>
      </c>
      <c r="B118" s="94">
        <f>+'t44'!D230</f>
        <v>2</v>
      </c>
      <c r="C118" s="94">
        <f>+'t44'!E230</f>
        <v>0.01</v>
      </c>
      <c r="D118" s="94">
        <f>+'t44'!F230</f>
        <v>71</v>
      </c>
      <c r="E118" s="94">
        <f>+'t44'!G230</f>
        <v>0.08</v>
      </c>
      <c r="F118" s="94">
        <f>+'t44'!H230</f>
        <v>58</v>
      </c>
      <c r="G118" s="94">
        <f>+'t44'!I230</f>
        <v>0.08</v>
      </c>
      <c r="H118" s="94">
        <f>+'t44'!J230</f>
        <v>20</v>
      </c>
      <c r="I118" s="94">
        <f>+'t44'!K230</f>
        <v>0.06</v>
      </c>
      <c r="J118" s="94">
        <f>+'t44'!L230</f>
        <v>68</v>
      </c>
      <c r="K118" s="94">
        <f>+'t44'!M230</f>
        <v>0.08</v>
      </c>
      <c r="L118" s="94">
        <f>+'t44'!N230</f>
        <v>110</v>
      </c>
      <c r="M118" s="94">
        <f>+'t44'!O230</f>
        <v>0.14000000000000001</v>
      </c>
      <c r="N118" s="94">
        <f>+'t44'!P230</f>
        <v>19</v>
      </c>
      <c r="O118" s="94">
        <f>+'t44'!Q230</f>
        <v>0.03</v>
      </c>
      <c r="P118" s="94">
        <f>+'t44'!R230</f>
        <v>161</v>
      </c>
      <c r="Q118" s="94">
        <f>+'t44'!S230</f>
        <v>0.19</v>
      </c>
      <c r="R118" s="94">
        <f>+'t44'!T230</f>
        <v>156</v>
      </c>
      <c r="S118" s="94">
        <f>+'t44'!U230</f>
        <v>0.17</v>
      </c>
      <c r="T118" s="94">
        <f>+'t44'!V230</f>
        <v>150</v>
      </c>
      <c r="U118" s="94">
        <f>+'t44'!W230</f>
        <v>0.17</v>
      </c>
      <c r="V118" s="94">
        <f>+'t44'!X230</f>
        <v>99</v>
      </c>
      <c r="W118" s="94">
        <f>+'t44'!Y230</f>
        <v>0.13</v>
      </c>
      <c r="X118" s="94">
        <f>+'t44'!Z230</f>
        <v>113</v>
      </c>
      <c r="Y118" s="94">
        <f>+'t44'!AA230</f>
        <v>0.12</v>
      </c>
      <c r="Z118" s="94">
        <f>+'t44'!AB230</f>
        <v>83</v>
      </c>
      <c r="AA118" s="94">
        <f>+'t44'!AC230</f>
        <v>0.08</v>
      </c>
      <c r="AB118" s="94">
        <f>+'t44'!AD230</f>
        <v>155</v>
      </c>
      <c r="AC118" s="94">
        <f>+'t44'!AE230</f>
        <v>0.17</v>
      </c>
      <c r="AD118" s="94">
        <f>+'t44'!AF230</f>
        <v>57</v>
      </c>
      <c r="AE118" s="94">
        <f>+'t44'!AG230</f>
        <v>7.0000000000000007E-2</v>
      </c>
      <c r="AF118" s="94">
        <f>+'t44'!AH230</f>
        <v>59</v>
      </c>
      <c r="AG118" s="94">
        <f>+'t44'!AI230</f>
        <v>7.0000000000000007E-2</v>
      </c>
      <c r="AH118" s="94">
        <f>+'t44'!AJ230</f>
        <v>57</v>
      </c>
      <c r="AI118" s="94">
        <f>+'t44'!AK230</f>
        <v>7.0000000000000007E-2</v>
      </c>
      <c r="AJ118" s="94">
        <f>+'t44'!AL230</f>
        <v>156</v>
      </c>
      <c r="AK118" s="94">
        <f>+'t44'!AM230</f>
        <v>0.14000000000000001</v>
      </c>
      <c r="AL118" s="94">
        <f>+'t44'!AN230</f>
        <v>85</v>
      </c>
      <c r="AM118" s="94">
        <f>+'t44'!AO230</f>
        <v>0.09</v>
      </c>
      <c r="AN118" s="94">
        <f>+'t44'!AP230</f>
        <v>84</v>
      </c>
      <c r="AO118" s="94">
        <f>+'t44'!AQ230</f>
        <v>0.09</v>
      </c>
      <c r="AP118" s="94">
        <f>+'t44'!AR230</f>
        <v>115</v>
      </c>
      <c r="AQ118" s="94">
        <f>+'t44'!AS230</f>
        <v>0.11</v>
      </c>
      <c r="AR118" s="94">
        <f>+'t44'!AT230</f>
        <v>34</v>
      </c>
      <c r="AS118" s="94">
        <f>+'t44'!AU230</f>
        <v>0.04</v>
      </c>
      <c r="AT118" s="94">
        <f>+'t44'!AV230</f>
        <v>85</v>
      </c>
      <c r="AU118" s="94">
        <f>+'t44'!AW230</f>
        <v>0.1</v>
      </c>
      <c r="AV118" s="94">
        <f>+'t44'!AX230</f>
        <v>114</v>
      </c>
      <c r="AW118" s="94">
        <f>+'t44'!AY230</f>
        <v>0.12</v>
      </c>
      <c r="AX118" s="94">
        <f>+'t44'!AZ230</f>
        <v>156</v>
      </c>
      <c r="AY118" s="94">
        <f>+'t44'!BA230</f>
        <v>0.15</v>
      </c>
      <c r="AZ118" s="94">
        <f>+'t44'!BB230</f>
        <v>134</v>
      </c>
      <c r="BA118" s="94">
        <f>+'t44'!BC230</f>
        <v>0.13</v>
      </c>
      <c r="BB118" s="94">
        <f>+'t44'!BD230</f>
        <v>125</v>
      </c>
      <c r="BC118" s="94">
        <f>+'t44'!BE230</f>
        <v>0.12</v>
      </c>
      <c r="BD118" s="94">
        <f>+'t44'!BF230</f>
        <v>84</v>
      </c>
      <c r="BE118" s="94">
        <f>+'t44'!BG230</f>
        <v>0.08</v>
      </c>
      <c r="BF118" s="94">
        <f>+'t44'!BH230</f>
        <v>52</v>
      </c>
      <c r="BG118" s="94">
        <f>+'t44'!BI230</f>
        <v>0.06</v>
      </c>
      <c r="BH118" s="94">
        <f>+'t44'!BJ230</f>
        <v>72</v>
      </c>
      <c r="BI118" s="94">
        <f>+'t44'!BK230</f>
        <v>0.08</v>
      </c>
      <c r="BJ118" s="94">
        <f>+'t44'!BL230</f>
        <v>15</v>
      </c>
      <c r="BK118" s="94">
        <f>+'t44'!BM230</f>
        <v>0.03</v>
      </c>
      <c r="BL118" s="94">
        <f>+'t44'!BN230</f>
        <v>136</v>
      </c>
      <c r="BM118" s="94">
        <f>+'t44'!BO230</f>
        <v>0.14000000000000001</v>
      </c>
      <c r="BN118" s="94">
        <f>+'t44'!BP230</f>
        <v>123</v>
      </c>
      <c r="BO118" s="94">
        <f>+'t44'!BQ230</f>
        <v>0.13</v>
      </c>
      <c r="BP118" s="94">
        <f>+'t44'!BR230</f>
        <v>44</v>
      </c>
      <c r="BQ118" s="94">
        <f>+'t44'!BS230</f>
        <v>7.0000000000000007E-2</v>
      </c>
      <c r="BR118" s="94">
        <f>+'t44'!BT230</f>
        <v>175</v>
      </c>
      <c r="BS118" s="94">
        <f>+'t44'!BU230</f>
        <v>0.18</v>
      </c>
      <c r="BT118" s="94">
        <f>+'t44'!BV230</f>
        <v>87</v>
      </c>
      <c r="BU118" s="94">
        <f>+'t44'!BW230</f>
        <v>0.09</v>
      </c>
      <c r="BV118" s="94">
        <f>+'t44'!BX230</f>
        <v>180</v>
      </c>
      <c r="BW118" s="94">
        <f>+'t44'!BY230</f>
        <v>0.18</v>
      </c>
      <c r="BX118" s="94">
        <f>+'t44'!BZ230</f>
        <v>160</v>
      </c>
      <c r="BY118" s="94">
        <f>+'t44'!CA230</f>
        <v>0.16</v>
      </c>
      <c r="BZ118" s="94">
        <f>+'t44'!CB230</f>
        <v>137</v>
      </c>
      <c r="CA118" s="94">
        <f>+'t44'!CC230</f>
        <v>0.15</v>
      </c>
    </row>
    <row r="119" spans="1:79" s="365" customFormat="1" ht="16.5" customHeight="1" x14ac:dyDescent="0.45">
      <c r="A119" s="357" t="s">
        <v>519</v>
      </c>
      <c r="B119" s="94">
        <f>+'t44'!D231</f>
        <v>38</v>
      </c>
      <c r="C119" s="94">
        <f>+'t44'!E231</f>
        <v>0.14000000000000001</v>
      </c>
      <c r="D119" s="94">
        <f>+'t44'!F231</f>
        <v>46</v>
      </c>
      <c r="E119" s="94">
        <f>+'t44'!G231</f>
        <v>0.15</v>
      </c>
      <c r="F119" s="94">
        <f>+'t44'!H231</f>
        <v>20</v>
      </c>
      <c r="G119" s="94">
        <f>+'t44'!I231</f>
        <v>7.0000000000000007E-2</v>
      </c>
      <c r="H119" s="94">
        <f>+'t44'!J231</f>
        <v>52</v>
      </c>
      <c r="I119" s="94">
        <f>+'t44'!K231</f>
        <v>0.17</v>
      </c>
      <c r="J119" s="94">
        <f>+'t44'!L231</f>
        <v>74</v>
      </c>
      <c r="K119" s="94">
        <f>+'t44'!M231</f>
        <v>0.18</v>
      </c>
      <c r="L119" s="94">
        <f>+'t44'!N231</f>
        <v>30</v>
      </c>
      <c r="M119" s="94">
        <f>+'t44'!O231</f>
        <v>0.22</v>
      </c>
      <c r="N119" s="94">
        <f>+'t44'!P231</f>
        <v>47</v>
      </c>
      <c r="O119" s="94">
        <f>+'t44'!Q231</f>
        <v>0.15</v>
      </c>
      <c r="P119" s="94">
        <f>+'t44'!R231</f>
        <v>31</v>
      </c>
      <c r="Q119" s="94">
        <f>+'t44'!S231</f>
        <v>0.16</v>
      </c>
      <c r="R119" s="94">
        <f>+'t44'!T231</f>
        <v>33</v>
      </c>
      <c r="S119" s="94">
        <f>+'t44'!U231</f>
        <v>0.11</v>
      </c>
      <c r="T119" s="94">
        <f>+'t44'!V231</f>
        <v>32</v>
      </c>
      <c r="U119" s="94">
        <f>+'t44'!W231</f>
        <v>0.09</v>
      </c>
      <c r="V119" s="94">
        <f>+'t44'!X231</f>
        <v>64</v>
      </c>
      <c r="W119" s="94">
        <f>+'t44'!Y231</f>
        <v>7.0000000000000007E-2</v>
      </c>
      <c r="X119" s="94">
        <f>+'t44'!Z231</f>
        <v>29</v>
      </c>
      <c r="Y119" s="94">
        <f>+'t44'!AA231</f>
        <v>0.06</v>
      </c>
      <c r="Z119" s="94">
        <f>+'t44'!AB231</f>
        <v>18</v>
      </c>
      <c r="AA119" s="94">
        <f>+'t44'!AC231</f>
        <v>0.11</v>
      </c>
      <c r="AB119" s="94">
        <f>+'t44'!AD231</f>
        <v>15</v>
      </c>
      <c r="AC119" s="94">
        <f>+'t44'!AE231</f>
        <v>0.05</v>
      </c>
      <c r="AD119" s="94">
        <f>+'t44'!AF231</f>
        <v>39</v>
      </c>
      <c r="AE119" s="94">
        <f>+'t44'!AG231</f>
        <v>0.1</v>
      </c>
      <c r="AF119" s="94">
        <f>+'t44'!AH231</f>
        <v>17</v>
      </c>
      <c r="AG119" s="94">
        <f>+'t44'!AI231</f>
        <v>0.1</v>
      </c>
      <c r="AH119" s="94">
        <f>+'t44'!AJ231</f>
        <v>38</v>
      </c>
      <c r="AI119" s="94">
        <f>+'t44'!AK231</f>
        <v>0.1</v>
      </c>
      <c r="AJ119" s="94">
        <f>+'t44'!AL231</f>
        <v>30</v>
      </c>
      <c r="AK119" s="94">
        <f>+'t44'!AM231</f>
        <v>0.14000000000000001</v>
      </c>
      <c r="AL119" s="94">
        <f>+'t44'!AN231</f>
        <v>44</v>
      </c>
      <c r="AM119" s="94">
        <f>+'t44'!AO231</f>
        <v>0.17</v>
      </c>
      <c r="AN119" s="94">
        <f>+'t44'!AP231</f>
        <v>42</v>
      </c>
      <c r="AO119" s="94">
        <f>+'t44'!AQ231</f>
        <v>0.17</v>
      </c>
      <c r="AP119" s="94">
        <f>+'t44'!AR231</f>
        <v>42</v>
      </c>
      <c r="AQ119" s="94">
        <f>+'t44'!AS231</f>
        <v>0.21</v>
      </c>
      <c r="AR119" s="94">
        <f>+'t44'!AT231</f>
        <v>51</v>
      </c>
      <c r="AS119" s="94">
        <f>+'t44'!AU231</f>
        <v>0.15</v>
      </c>
      <c r="AT119" s="94">
        <f>+'t44'!AV231</f>
        <v>81</v>
      </c>
      <c r="AU119" s="94">
        <f>+'t44'!AW231</f>
        <v>0.14000000000000001</v>
      </c>
      <c r="AV119" s="94">
        <f>+'t44'!AX231</f>
        <v>28</v>
      </c>
      <c r="AW119" s="94">
        <f>+'t44'!AY231</f>
        <v>0.09</v>
      </c>
      <c r="AX119" s="94">
        <f>+'t44'!AZ231</f>
        <v>17</v>
      </c>
      <c r="AY119" s="94">
        <f>+'t44'!BA231</f>
        <v>0.04</v>
      </c>
      <c r="AZ119" s="94">
        <f>+'t44'!BB231</f>
        <v>25</v>
      </c>
      <c r="BA119" s="94">
        <f>+'t44'!BC231</f>
        <v>0.08</v>
      </c>
      <c r="BB119" s="94">
        <f>+'t44'!BD231</f>
        <v>16</v>
      </c>
      <c r="BC119" s="94">
        <f>+'t44'!BE231</f>
        <v>0.04</v>
      </c>
      <c r="BD119" s="94">
        <f>+'t44'!BF231</f>
        <v>62</v>
      </c>
      <c r="BE119" s="94">
        <f>+'t44'!BG231</f>
        <v>0.16</v>
      </c>
      <c r="BF119" s="94">
        <f>+'t44'!BH231</f>
        <v>124</v>
      </c>
      <c r="BG119" s="94">
        <f>+'t44'!BI231</f>
        <v>0.43</v>
      </c>
      <c r="BH119" s="94">
        <f>+'t44'!BJ231</f>
        <v>32</v>
      </c>
      <c r="BI119" s="94">
        <f>+'t44'!BK231</f>
        <v>0.11</v>
      </c>
      <c r="BJ119" s="94">
        <f>+'t44'!BL231</f>
        <v>77</v>
      </c>
      <c r="BK119" s="94">
        <f>+'t44'!BM231</f>
        <v>0.26</v>
      </c>
      <c r="BL119" s="94">
        <f>+'t44'!BN231</f>
        <v>40</v>
      </c>
      <c r="BM119" s="94">
        <f>+'t44'!BO231</f>
        <v>0.26</v>
      </c>
      <c r="BN119" s="94">
        <f>+'t44'!BP231</f>
        <v>16</v>
      </c>
      <c r="BO119" s="94">
        <f>+'t44'!BQ231</f>
        <v>0.16</v>
      </c>
      <c r="BP119" s="94">
        <f>+'t44'!BR231</f>
        <v>28</v>
      </c>
      <c r="BQ119" s="94">
        <f>+'t44'!BS231</f>
        <v>7.0000000000000007E-2</v>
      </c>
      <c r="BR119" s="94">
        <f>+'t44'!BT231</f>
        <v>17</v>
      </c>
      <c r="BS119" s="94">
        <f>+'t44'!BU231</f>
        <v>0.05</v>
      </c>
      <c r="BT119" s="94">
        <f>+'t44'!BV231</f>
        <v>17</v>
      </c>
      <c r="BU119" s="94">
        <f>+'t44'!BW231</f>
        <v>0.05</v>
      </c>
      <c r="BV119" s="94">
        <f>+'t44'!BX231</f>
        <v>25</v>
      </c>
      <c r="BW119" s="94">
        <f>+'t44'!BY231</f>
        <v>0.12</v>
      </c>
      <c r="BX119" s="94">
        <f>+'t44'!BZ231</f>
        <v>13</v>
      </c>
      <c r="BY119" s="94">
        <f>+'t44'!CA231</f>
        <v>0.06</v>
      </c>
      <c r="BZ119" s="94">
        <f>+'t44'!CB231</f>
        <v>49</v>
      </c>
      <c r="CA119" s="94">
        <f>+'t44'!CC231</f>
        <v>0.11</v>
      </c>
    </row>
    <row r="120" spans="1:79" s="365" customFormat="1" ht="16.5" customHeight="1" x14ac:dyDescent="0.45">
      <c r="A120" s="358" t="s">
        <v>520</v>
      </c>
      <c r="B120" s="94">
        <f>+'t44'!D232</f>
        <v>846</v>
      </c>
      <c r="C120" s="94">
        <f>+'t44'!E232</f>
        <v>2.12</v>
      </c>
      <c r="D120" s="94">
        <f>+'t44'!F232</f>
        <v>603</v>
      </c>
      <c r="E120" s="94">
        <f>+'t44'!G232</f>
        <v>1.26</v>
      </c>
      <c r="F120" s="94">
        <f>+'t44'!H232</f>
        <v>1003</v>
      </c>
      <c r="G120" s="94">
        <f>+'t44'!I232</f>
        <v>2.21</v>
      </c>
      <c r="H120" s="94">
        <f>+'t44'!J232</f>
        <v>541</v>
      </c>
      <c r="I120" s="94">
        <f>+'t44'!K232</f>
        <v>1.1200000000000001</v>
      </c>
      <c r="J120" s="94">
        <f>+'t44'!L232</f>
        <v>399</v>
      </c>
      <c r="K120" s="94">
        <f>+'t44'!M232</f>
        <v>0.75</v>
      </c>
      <c r="L120" s="94">
        <f>+'t44'!N232</f>
        <v>678</v>
      </c>
      <c r="M120" s="94">
        <f>+'t44'!O232</f>
        <v>1.36</v>
      </c>
      <c r="N120" s="94">
        <f>+'t44'!P232</f>
        <v>431</v>
      </c>
      <c r="O120" s="94">
        <f>+'t44'!Q232</f>
        <v>0.82</v>
      </c>
      <c r="P120" s="94">
        <f>+'t44'!R232</f>
        <v>451</v>
      </c>
      <c r="Q120" s="94">
        <f>+'t44'!S232</f>
        <v>0.86</v>
      </c>
      <c r="R120" s="94">
        <f>+'t44'!T232</f>
        <v>523</v>
      </c>
      <c r="S120" s="94">
        <f>+'t44'!U232</f>
        <v>0.99</v>
      </c>
      <c r="T120" s="94">
        <f>+'t44'!V232</f>
        <v>991</v>
      </c>
      <c r="U120" s="94">
        <f>+'t44'!W232</f>
        <v>1.65</v>
      </c>
      <c r="V120" s="94">
        <f>+'t44'!X232</f>
        <v>1030</v>
      </c>
      <c r="W120" s="94">
        <f>+'t44'!Y232</f>
        <v>1.56</v>
      </c>
      <c r="X120" s="94">
        <f>+'t44'!Z232</f>
        <v>1014</v>
      </c>
      <c r="Y120" s="94">
        <f>+'t44'!AA232</f>
        <v>1.74</v>
      </c>
      <c r="Z120" s="94">
        <f>+'t44'!AB232</f>
        <v>956</v>
      </c>
      <c r="AA120" s="94">
        <f>+'t44'!AC232</f>
        <v>1.67</v>
      </c>
      <c r="AB120" s="94">
        <f>+'t44'!AD232</f>
        <v>1188</v>
      </c>
      <c r="AC120" s="94">
        <f>+'t44'!AE232</f>
        <v>1.89</v>
      </c>
      <c r="AD120" s="94">
        <f>+'t44'!AF232</f>
        <v>1319</v>
      </c>
      <c r="AE120" s="94">
        <f>+'t44'!AG232</f>
        <v>2.08</v>
      </c>
      <c r="AF120" s="94">
        <f>+'t44'!AH232</f>
        <v>519</v>
      </c>
      <c r="AG120" s="94">
        <f>+'t44'!AI232</f>
        <v>0.92</v>
      </c>
      <c r="AH120" s="94">
        <f>+'t44'!AJ232</f>
        <v>636</v>
      </c>
      <c r="AI120" s="94">
        <f>+'t44'!AK232</f>
        <v>0.99</v>
      </c>
      <c r="AJ120" s="94">
        <f>+'t44'!AL232</f>
        <v>577</v>
      </c>
      <c r="AK120" s="94">
        <f>+'t44'!AM232</f>
        <v>1.02</v>
      </c>
      <c r="AL120" s="94">
        <f>+'t44'!AN232</f>
        <v>598</v>
      </c>
      <c r="AM120" s="94">
        <f>+'t44'!AO232</f>
        <v>1.04</v>
      </c>
      <c r="AN120" s="94">
        <f>+'t44'!AP232</f>
        <v>352</v>
      </c>
      <c r="AO120" s="94">
        <f>+'t44'!AQ232</f>
        <v>0.79</v>
      </c>
      <c r="AP120" s="94">
        <f>+'t44'!AR232</f>
        <v>532</v>
      </c>
      <c r="AQ120" s="94">
        <f>+'t44'!AS232</f>
        <v>0.91</v>
      </c>
      <c r="AR120" s="94">
        <f>+'t44'!AT232</f>
        <v>452</v>
      </c>
      <c r="AS120" s="94">
        <f>+'t44'!AU232</f>
        <v>0.76</v>
      </c>
      <c r="AT120" s="94">
        <f>+'t44'!AV232</f>
        <v>924</v>
      </c>
      <c r="AU120" s="94">
        <f>+'t44'!AW232</f>
        <v>1.23</v>
      </c>
      <c r="AV120" s="94">
        <f>+'t44'!AX232</f>
        <v>318</v>
      </c>
      <c r="AW120" s="94">
        <f>+'t44'!AY232</f>
        <v>0.48</v>
      </c>
      <c r="AX120" s="94">
        <f>+'t44'!AZ232</f>
        <v>959</v>
      </c>
      <c r="AY120" s="94">
        <f>+'t44'!BA232</f>
        <v>1.27</v>
      </c>
      <c r="AZ120" s="94">
        <f>+'t44'!BB232</f>
        <v>561</v>
      </c>
      <c r="BA120" s="94">
        <f>+'t44'!BC232</f>
        <v>0.9</v>
      </c>
      <c r="BB120" s="94">
        <f>+'t44'!BD232</f>
        <v>1142</v>
      </c>
      <c r="BC120" s="94">
        <f>+'t44'!BE232</f>
        <v>1.67</v>
      </c>
      <c r="BD120" s="94">
        <f>+'t44'!BF232</f>
        <v>553</v>
      </c>
      <c r="BE120" s="94">
        <f>+'t44'!BG232</f>
        <v>0.76</v>
      </c>
      <c r="BF120" s="94">
        <f>+'t44'!BH232</f>
        <v>790</v>
      </c>
      <c r="BG120" s="94">
        <f>+'t44'!BI232</f>
        <v>1.2</v>
      </c>
      <c r="BH120" s="94">
        <f>+'t44'!BJ232</f>
        <v>629</v>
      </c>
      <c r="BI120" s="94">
        <f>+'t44'!BK232</f>
        <v>0.99</v>
      </c>
      <c r="BJ120" s="94">
        <f>+'t44'!BL232</f>
        <v>807</v>
      </c>
      <c r="BK120" s="94">
        <f>+'t44'!BM232</f>
        <v>1.1599999999999999</v>
      </c>
      <c r="BL120" s="94">
        <f>+'t44'!BN232</f>
        <v>397</v>
      </c>
      <c r="BM120" s="94">
        <f>+'t44'!BO232</f>
        <v>0.69</v>
      </c>
      <c r="BN120" s="94">
        <f>+'t44'!BP232</f>
        <v>527</v>
      </c>
      <c r="BO120" s="94">
        <f>+'t44'!BQ232</f>
        <v>0.93</v>
      </c>
      <c r="BP120" s="94">
        <f>+'t44'!BR232</f>
        <v>424</v>
      </c>
      <c r="BQ120" s="94">
        <f>+'t44'!BS232</f>
        <v>0.72</v>
      </c>
      <c r="BR120" s="94">
        <f>+'t44'!BT232</f>
        <v>560</v>
      </c>
      <c r="BS120" s="94">
        <f>+'t44'!BU232</f>
        <v>0.9</v>
      </c>
      <c r="BT120" s="94">
        <f>+'t44'!BV232</f>
        <v>410</v>
      </c>
      <c r="BU120" s="94">
        <f>+'t44'!BW232</f>
        <v>0.69</v>
      </c>
      <c r="BV120" s="94">
        <f>+'t44'!BX232</f>
        <v>892</v>
      </c>
      <c r="BW120" s="94">
        <f>+'t44'!BY232</f>
        <v>1.41</v>
      </c>
      <c r="BX120" s="94">
        <f>+'t44'!BZ232</f>
        <v>1123</v>
      </c>
      <c r="BY120" s="94">
        <f>+'t44'!CA232</f>
        <v>1.63</v>
      </c>
      <c r="BZ120" s="94">
        <f>+'t44'!CB232</f>
        <v>785</v>
      </c>
      <c r="CA120" s="94">
        <f>+'t44'!CC232</f>
        <v>1.33</v>
      </c>
    </row>
    <row r="121" spans="1:79" s="365" customFormat="1" ht="16.5" customHeight="1" x14ac:dyDescent="0.45">
      <c r="A121" s="357" t="s">
        <v>945</v>
      </c>
      <c r="B121" s="94">
        <f>+'t44'!D233</f>
        <v>2640</v>
      </c>
      <c r="C121" s="94">
        <f>+'t44'!E233</f>
        <v>6.45</v>
      </c>
      <c r="D121" s="94">
        <f>+'t44'!F233</f>
        <v>2605</v>
      </c>
      <c r="E121" s="94">
        <f>+'t44'!G233</f>
        <v>5.9</v>
      </c>
      <c r="F121" s="94">
        <f>+'t44'!H233</f>
        <v>3410</v>
      </c>
      <c r="G121" s="94">
        <f>+'t44'!I233</f>
        <v>8.11</v>
      </c>
      <c r="H121" s="94">
        <f>+'t44'!J233</f>
        <v>2928</v>
      </c>
      <c r="I121" s="94">
        <f>+'t44'!K233</f>
        <v>7.12</v>
      </c>
      <c r="J121" s="94">
        <f>+'t44'!L233</f>
        <v>2611</v>
      </c>
      <c r="K121" s="94">
        <f>+'t44'!M233</f>
        <v>6.26</v>
      </c>
      <c r="L121" s="94">
        <f>+'t44'!N233</f>
        <v>2674</v>
      </c>
      <c r="M121" s="94">
        <f>+'t44'!O233</f>
        <v>6.42</v>
      </c>
      <c r="N121" s="94">
        <f>+'t44'!P233</f>
        <v>2597</v>
      </c>
      <c r="O121" s="94">
        <f>+'t44'!Q233</f>
        <v>6.13</v>
      </c>
      <c r="P121" s="94">
        <f>+'t44'!R233</f>
        <v>2176</v>
      </c>
      <c r="Q121" s="94">
        <f>+'t44'!S233</f>
        <v>5.04</v>
      </c>
      <c r="R121" s="94">
        <f>+'t44'!T233</f>
        <v>3078</v>
      </c>
      <c r="S121" s="94">
        <f>+'t44'!U233</f>
        <v>6.92</v>
      </c>
      <c r="T121" s="94">
        <f>+'t44'!V233</f>
        <v>3262</v>
      </c>
      <c r="U121" s="94">
        <f>+'t44'!W233</f>
        <v>7.15</v>
      </c>
      <c r="V121" s="94">
        <f>+'t44'!X233</f>
        <v>3259</v>
      </c>
      <c r="W121" s="94">
        <f>+'t44'!Y233</f>
        <v>7.36</v>
      </c>
      <c r="X121" s="94">
        <f>+'t44'!Z233</f>
        <v>3410</v>
      </c>
      <c r="Y121" s="94">
        <f>+'t44'!AA233</f>
        <v>7.32</v>
      </c>
      <c r="Z121" s="94">
        <f>+'t44'!AB233</f>
        <v>3088</v>
      </c>
      <c r="AA121" s="94">
        <f>+'t44'!AC233</f>
        <v>6.61</v>
      </c>
      <c r="AB121" s="94">
        <f>+'t44'!AD233</f>
        <v>3075</v>
      </c>
      <c r="AC121" s="94">
        <f>+'t44'!AE233</f>
        <v>7</v>
      </c>
      <c r="AD121" s="94">
        <f>+'t44'!AF233</f>
        <v>4185</v>
      </c>
      <c r="AE121" s="94">
        <f>+'t44'!AG233</f>
        <v>9.6199999999999992</v>
      </c>
      <c r="AF121" s="94">
        <f>+'t44'!AH233</f>
        <v>2796</v>
      </c>
      <c r="AG121" s="94">
        <f>+'t44'!AI233</f>
        <v>6.34</v>
      </c>
      <c r="AH121" s="94">
        <f>+'t44'!AJ233</f>
        <v>3390</v>
      </c>
      <c r="AI121" s="94">
        <f>+'t44'!AK233</f>
        <v>7.73</v>
      </c>
      <c r="AJ121" s="94">
        <f>+'t44'!AL233</f>
        <v>2905</v>
      </c>
      <c r="AK121" s="94">
        <f>+'t44'!AM233</f>
        <v>7.18</v>
      </c>
      <c r="AL121" s="94">
        <f>+'t44'!AN233</f>
        <v>2376</v>
      </c>
      <c r="AM121" s="94">
        <f>+'t44'!AO233</f>
        <v>6.39</v>
      </c>
      <c r="AN121" s="94">
        <f>+'t44'!AP233</f>
        <v>2685</v>
      </c>
      <c r="AO121" s="94">
        <f>+'t44'!AQ233</f>
        <v>6.71</v>
      </c>
      <c r="AP121" s="94">
        <f>+'t44'!AR233</f>
        <v>3004</v>
      </c>
      <c r="AQ121" s="94">
        <f>+'t44'!AS233</f>
        <v>7.01</v>
      </c>
      <c r="AR121" s="94">
        <f>+'t44'!AT233</f>
        <v>3222</v>
      </c>
      <c r="AS121" s="94">
        <f>+'t44'!AU233</f>
        <v>8.06</v>
      </c>
      <c r="AT121" s="94">
        <f>+'t44'!AV233</f>
        <v>3305</v>
      </c>
      <c r="AU121" s="94">
        <f>+'t44'!AW233</f>
        <v>9.59</v>
      </c>
      <c r="AV121" s="94">
        <f>+'t44'!AX233</f>
        <v>3577</v>
      </c>
      <c r="AW121" s="94">
        <f>+'t44'!AY233</f>
        <v>8.9600000000000009</v>
      </c>
      <c r="AX121" s="94">
        <f>+'t44'!AZ233</f>
        <v>2925</v>
      </c>
      <c r="AY121" s="94">
        <f>+'t44'!BA233</f>
        <v>7.23</v>
      </c>
      <c r="AZ121" s="94">
        <f>+'t44'!BB233</f>
        <v>2910</v>
      </c>
      <c r="BA121" s="94">
        <f>+'t44'!BC233</f>
        <v>7.08</v>
      </c>
      <c r="BB121" s="94">
        <f>+'t44'!BD233</f>
        <v>3838</v>
      </c>
      <c r="BC121" s="94">
        <f>+'t44'!BE233</f>
        <v>9.5</v>
      </c>
      <c r="BD121" s="94">
        <f>+'t44'!BF233</f>
        <v>2898</v>
      </c>
      <c r="BE121" s="94">
        <f>+'t44'!BG233</f>
        <v>7.26</v>
      </c>
      <c r="BF121" s="94">
        <f>+'t44'!BH233</f>
        <v>3657</v>
      </c>
      <c r="BG121" s="94">
        <f>+'t44'!BI233</f>
        <v>8.82</v>
      </c>
      <c r="BH121" s="94">
        <f>+'t44'!BJ233</f>
        <v>3430</v>
      </c>
      <c r="BI121" s="94">
        <f>+'t44'!BK233</f>
        <v>8.17</v>
      </c>
      <c r="BJ121" s="94">
        <f>+'t44'!BL233</f>
        <v>2778</v>
      </c>
      <c r="BK121" s="94">
        <f>+'t44'!BM233</f>
        <v>7.12</v>
      </c>
      <c r="BL121" s="94">
        <f>+'t44'!BN233</f>
        <v>3432</v>
      </c>
      <c r="BM121" s="94">
        <f>+'t44'!BO233</f>
        <v>8.61</v>
      </c>
      <c r="BN121" s="94">
        <f>+'t44'!BP233</f>
        <v>3604</v>
      </c>
      <c r="BO121" s="94">
        <f>+'t44'!BQ233</f>
        <v>8.4600000000000009</v>
      </c>
      <c r="BP121" s="94">
        <f>+'t44'!BR233</f>
        <v>3506</v>
      </c>
      <c r="BQ121" s="94">
        <f>+'t44'!BS233</f>
        <v>8.82</v>
      </c>
      <c r="BR121" s="94">
        <f>+'t44'!BT233</f>
        <v>3856</v>
      </c>
      <c r="BS121" s="94">
        <f>+'t44'!BU233</f>
        <v>9.6</v>
      </c>
      <c r="BT121" s="94">
        <f>+'t44'!BV233</f>
        <v>3553</v>
      </c>
      <c r="BU121" s="94">
        <f>+'t44'!BW233</f>
        <v>8.0500000000000007</v>
      </c>
      <c r="BV121" s="94">
        <f>+'t44'!BX233</f>
        <v>3271</v>
      </c>
      <c r="BW121" s="94">
        <f>+'t44'!BY233</f>
        <v>7.79</v>
      </c>
      <c r="BX121" s="94">
        <f>+'t44'!BZ233</f>
        <v>3398</v>
      </c>
      <c r="BY121" s="94">
        <f>+'t44'!CA233</f>
        <v>8.42</v>
      </c>
      <c r="BZ121" s="94">
        <f>+'t44'!CB233</f>
        <v>3664</v>
      </c>
      <c r="CA121" s="94">
        <f>+'t44'!CC233</f>
        <v>9.66</v>
      </c>
    </row>
    <row r="122" spans="1:79" ht="16.5" customHeight="1" x14ac:dyDescent="0.45">
      <c r="A122" s="129" t="s">
        <v>114</v>
      </c>
      <c r="B122" s="94">
        <f>+'t44'!D175</f>
        <v>48110</v>
      </c>
      <c r="C122" s="94">
        <f>+'t44'!E175</f>
        <v>192.71</v>
      </c>
      <c r="D122" s="94">
        <f>+'t44'!F175</f>
        <v>43915</v>
      </c>
      <c r="E122" s="94">
        <f>+'t44'!G175</f>
        <v>172.46</v>
      </c>
      <c r="F122" s="94">
        <f>+'t44'!H175</f>
        <v>50656</v>
      </c>
      <c r="G122" s="94">
        <f>+'t44'!I175</f>
        <v>201.41</v>
      </c>
      <c r="H122" s="94">
        <f>+'t44'!J175</f>
        <v>45932</v>
      </c>
      <c r="I122" s="94">
        <f>+'t44'!K175</f>
        <v>182.53</v>
      </c>
      <c r="J122" s="94">
        <f>+'t44'!L175</f>
        <v>51925</v>
      </c>
      <c r="K122" s="94">
        <f>+'t44'!M175</f>
        <v>208.23</v>
      </c>
      <c r="L122" s="94">
        <f>+'t44'!N175</f>
        <v>56669</v>
      </c>
      <c r="M122" s="94">
        <f>+'t44'!O175</f>
        <v>220.16</v>
      </c>
      <c r="N122" s="94">
        <f>+'t44'!P175</f>
        <v>56351</v>
      </c>
      <c r="O122" s="94">
        <f>+'t44'!Q175</f>
        <v>198.53</v>
      </c>
      <c r="P122" s="94">
        <f>+'t44'!R175</f>
        <v>52068</v>
      </c>
      <c r="Q122" s="94">
        <f>+'t44'!S175</f>
        <v>200.75</v>
      </c>
      <c r="R122" s="94">
        <f>+'t44'!T175</f>
        <v>52937</v>
      </c>
      <c r="S122" s="94">
        <f>+'t44'!U175</f>
        <v>210.27</v>
      </c>
      <c r="T122" s="94">
        <f>+'t44'!V175</f>
        <v>54670</v>
      </c>
      <c r="U122" s="94">
        <f>+'t44'!W175</f>
        <v>212.01</v>
      </c>
      <c r="V122" s="94">
        <f>+'t44'!X175</f>
        <v>51910</v>
      </c>
      <c r="W122" s="94">
        <f>+'t44'!Y175</f>
        <v>200.24</v>
      </c>
      <c r="X122" s="94">
        <f>+'t44'!Z175</f>
        <v>56931</v>
      </c>
      <c r="Y122" s="94">
        <f>+'t44'!AA175</f>
        <v>206.15</v>
      </c>
      <c r="Z122" s="94">
        <f>+'t44'!AB175</f>
        <v>52025</v>
      </c>
      <c r="AA122" s="94">
        <f>+'t44'!AC175</f>
        <v>189.25</v>
      </c>
      <c r="AB122" s="94">
        <f>+'t44'!AD175</f>
        <v>53116</v>
      </c>
      <c r="AC122" s="94">
        <f>+'t44'!AE175</f>
        <v>190.46</v>
      </c>
      <c r="AD122" s="94">
        <f>+'t44'!AF175</f>
        <v>58065</v>
      </c>
      <c r="AE122" s="94">
        <f>+'t44'!AG175</f>
        <v>209.55</v>
      </c>
      <c r="AF122" s="94">
        <f>+'t44'!AH175</f>
        <v>47738</v>
      </c>
      <c r="AG122" s="94">
        <f>+'t44'!AI175</f>
        <v>175.84</v>
      </c>
      <c r="AH122" s="94">
        <f>+'t44'!AJ175</f>
        <v>54233</v>
      </c>
      <c r="AI122" s="94">
        <f>+'t44'!AK175</f>
        <v>201.7</v>
      </c>
      <c r="AJ122" s="94">
        <f>+'t44'!AL175</f>
        <v>59151</v>
      </c>
      <c r="AK122" s="94">
        <f>+'t44'!AM175</f>
        <v>220.91</v>
      </c>
      <c r="AL122" s="94">
        <f>+'t44'!AN175</f>
        <v>54749</v>
      </c>
      <c r="AM122" s="94">
        <f>+'t44'!AO175</f>
        <v>202.32</v>
      </c>
      <c r="AN122" s="94">
        <f>+'t44'!AP175</f>
        <v>60625</v>
      </c>
      <c r="AO122" s="94">
        <f>+'t44'!AQ175</f>
        <v>223.24</v>
      </c>
      <c r="AP122" s="94">
        <f>+'t44'!AR175</f>
        <v>62346</v>
      </c>
      <c r="AQ122" s="94">
        <f>+'t44'!AS175</f>
        <v>233.04</v>
      </c>
      <c r="AR122" s="94">
        <f>+'t44'!AT175</f>
        <v>62951</v>
      </c>
      <c r="AS122" s="94">
        <f>+'t44'!AU175</f>
        <v>232.66</v>
      </c>
      <c r="AT122" s="94">
        <f>+'t44'!AV175</f>
        <v>65302</v>
      </c>
      <c r="AU122" s="94">
        <f>+'t44'!AW175</f>
        <v>241.91</v>
      </c>
      <c r="AV122" s="94">
        <f>+'t44'!AX175</f>
        <v>61935</v>
      </c>
      <c r="AW122" s="94">
        <f>+'t44'!AY175</f>
        <v>222.4</v>
      </c>
      <c r="AX122" s="94">
        <f>+'t44'!AZ175</f>
        <v>55826</v>
      </c>
      <c r="AY122" s="94">
        <f>+'t44'!BA175</f>
        <v>203.6</v>
      </c>
      <c r="AZ122" s="94">
        <f>+'t44'!BB175</f>
        <v>55851</v>
      </c>
      <c r="BA122" s="94">
        <f>+'t44'!BC175</f>
        <v>197.95</v>
      </c>
      <c r="BB122" s="94">
        <f>+'t44'!BD175</f>
        <v>66139</v>
      </c>
      <c r="BC122" s="94">
        <f>+'t44'!BE175</f>
        <v>240.23</v>
      </c>
      <c r="BD122" s="94">
        <f>+'t44'!BF175</f>
        <v>51056</v>
      </c>
      <c r="BE122" s="94">
        <f>+'t44'!BG175</f>
        <v>195.24</v>
      </c>
      <c r="BF122" s="94">
        <f>+'t44'!BH175</f>
        <v>64709</v>
      </c>
      <c r="BG122" s="94">
        <f>+'t44'!BI175</f>
        <v>243.95</v>
      </c>
      <c r="BH122" s="94">
        <f>+'t44'!BJ175</f>
        <v>65735</v>
      </c>
      <c r="BI122" s="94">
        <f>+'t44'!BK175</f>
        <v>247.77</v>
      </c>
      <c r="BJ122" s="94">
        <f>+'t44'!BL175</f>
        <v>61083</v>
      </c>
      <c r="BK122" s="94">
        <f>+'t44'!BM175</f>
        <v>231.07</v>
      </c>
      <c r="BL122" s="94">
        <f>+'t44'!BN175</f>
        <v>67684</v>
      </c>
      <c r="BM122" s="94">
        <f>+'t44'!BO175</f>
        <v>257.39999999999998</v>
      </c>
      <c r="BN122" s="94">
        <f>+'t44'!BP175</f>
        <v>67398</v>
      </c>
      <c r="BO122" s="94">
        <f>+'t44'!BQ175</f>
        <v>259.63</v>
      </c>
      <c r="BP122" s="94">
        <f>+'t44'!BR175</f>
        <v>66875</v>
      </c>
      <c r="BQ122" s="94">
        <f>+'t44'!BS175</f>
        <v>256.98</v>
      </c>
      <c r="BR122" s="94">
        <f>+'t44'!BT175</f>
        <v>71729</v>
      </c>
      <c r="BS122" s="94">
        <f>+'t44'!BU175</f>
        <v>274.60000000000002</v>
      </c>
      <c r="BT122" s="94">
        <f>+'t44'!BV175</f>
        <v>64295</v>
      </c>
      <c r="BU122" s="94">
        <f>+'t44'!BW175</f>
        <v>239.14</v>
      </c>
      <c r="BV122" s="94">
        <f>+'t44'!BX175</f>
        <v>65764</v>
      </c>
      <c r="BW122" s="94">
        <f>+'t44'!BY175</f>
        <v>241.04</v>
      </c>
      <c r="BX122" s="94">
        <f>+'t44'!BZ175</f>
        <v>64928</v>
      </c>
      <c r="BY122" s="94">
        <f>+'t44'!CA175</f>
        <v>238.26</v>
      </c>
      <c r="BZ122" s="94">
        <f>+'t44'!CB175</f>
        <v>71187</v>
      </c>
      <c r="CA122" s="94">
        <f>+'t44'!CC175</f>
        <v>260.43</v>
      </c>
    </row>
    <row r="123" spans="1:79" ht="16.5" customHeight="1" x14ac:dyDescent="0.45">
      <c r="A123" s="2" t="s">
        <v>266</v>
      </c>
      <c r="B123" s="94">
        <f>+'t44'!D176</f>
        <v>14499</v>
      </c>
      <c r="C123" s="94">
        <f>+'t44'!E176</f>
        <v>36.380000000000003</v>
      </c>
      <c r="D123" s="94">
        <f>+'t44'!F176</f>
        <v>13188</v>
      </c>
      <c r="E123" s="94">
        <f>+'t44'!G176</f>
        <v>31.87</v>
      </c>
      <c r="F123" s="94">
        <f>+'t44'!H176</f>
        <v>14830</v>
      </c>
      <c r="G123" s="94">
        <f>+'t44'!I176</f>
        <v>37.700000000000003</v>
      </c>
      <c r="H123" s="94">
        <f>+'t44'!J176</f>
        <v>11539</v>
      </c>
      <c r="I123" s="94">
        <f>+'t44'!K176</f>
        <v>29.28</v>
      </c>
      <c r="J123" s="94">
        <f>+'t44'!L176</f>
        <v>12037</v>
      </c>
      <c r="K123" s="94">
        <f>+'t44'!M176</f>
        <v>29.62</v>
      </c>
      <c r="L123" s="94">
        <f>+'t44'!N176</f>
        <v>16914</v>
      </c>
      <c r="M123" s="94">
        <f>+'t44'!O176</f>
        <v>41.36</v>
      </c>
      <c r="N123" s="94">
        <f>+'t44'!P176</f>
        <v>14084</v>
      </c>
      <c r="O123" s="94">
        <f>+'t44'!Q176</f>
        <v>33.33</v>
      </c>
      <c r="P123" s="94">
        <f>+'t44'!R176</f>
        <v>15639</v>
      </c>
      <c r="Q123" s="94">
        <f>+'t44'!S176</f>
        <v>37.299999999999997</v>
      </c>
      <c r="R123" s="94">
        <f>+'t44'!T176</f>
        <v>15107</v>
      </c>
      <c r="S123" s="94">
        <f>+'t44'!U176</f>
        <v>38.24</v>
      </c>
      <c r="T123" s="94">
        <f>+'t44'!V176</f>
        <v>15484</v>
      </c>
      <c r="U123" s="94">
        <f>+'t44'!W176</f>
        <v>35.86</v>
      </c>
      <c r="V123" s="94">
        <f>+'t44'!X176</f>
        <v>14245</v>
      </c>
      <c r="W123" s="94">
        <f>+'t44'!Y176</f>
        <v>32.26</v>
      </c>
      <c r="X123" s="94">
        <f>+'t44'!Z176</f>
        <v>18489</v>
      </c>
      <c r="Y123" s="94">
        <f>+'t44'!AA176</f>
        <v>41.13</v>
      </c>
      <c r="Z123" s="94">
        <f>+'t44'!AB176</f>
        <v>16524</v>
      </c>
      <c r="AA123" s="94">
        <f>+'t44'!AC176</f>
        <v>36.58</v>
      </c>
      <c r="AB123" s="94">
        <f>+'t44'!AD176</f>
        <v>16896</v>
      </c>
      <c r="AC123" s="94">
        <f>+'t44'!AE176</f>
        <v>36.76</v>
      </c>
      <c r="AD123" s="94">
        <f>+'t44'!AF176</f>
        <v>17761</v>
      </c>
      <c r="AE123" s="94">
        <f>+'t44'!AG176</f>
        <v>37.56</v>
      </c>
      <c r="AF123" s="94">
        <f>+'t44'!AH176</f>
        <v>13118</v>
      </c>
      <c r="AG123" s="94">
        <f>+'t44'!AI176</f>
        <v>29.96</v>
      </c>
      <c r="AH123" s="94">
        <f>+'t44'!AJ176</f>
        <v>14694</v>
      </c>
      <c r="AI123" s="94">
        <f>+'t44'!AK176</f>
        <v>34.270000000000003</v>
      </c>
      <c r="AJ123" s="94">
        <f>+'t44'!AL176</f>
        <v>16702</v>
      </c>
      <c r="AK123" s="94">
        <f>+'t44'!AM176</f>
        <v>39.869999999999997</v>
      </c>
      <c r="AL123" s="94">
        <f>+'t44'!AN176</f>
        <v>16811</v>
      </c>
      <c r="AM123" s="94">
        <f>+'t44'!AO176</f>
        <v>39.97</v>
      </c>
      <c r="AN123" s="94">
        <f>+'t44'!AP176</f>
        <v>19092</v>
      </c>
      <c r="AO123" s="94">
        <f>+'t44'!AQ176</f>
        <v>45.73</v>
      </c>
      <c r="AP123" s="94">
        <f>+'t44'!AR176</f>
        <v>19111</v>
      </c>
      <c r="AQ123" s="94">
        <f>+'t44'!AS176</f>
        <v>47.74</v>
      </c>
      <c r="AR123" s="94">
        <f>+'t44'!AT176</f>
        <v>20697</v>
      </c>
      <c r="AS123" s="94">
        <f>+'t44'!AU176</f>
        <v>50.81</v>
      </c>
      <c r="AT123" s="94">
        <f>+'t44'!AV176</f>
        <v>21693</v>
      </c>
      <c r="AU123" s="94">
        <f>+'t44'!AW176</f>
        <v>53.69</v>
      </c>
      <c r="AV123" s="94">
        <f>+'t44'!AX176</f>
        <v>20629</v>
      </c>
      <c r="AW123" s="94">
        <f>+'t44'!AY176</f>
        <v>48.99</v>
      </c>
      <c r="AX123" s="94">
        <f>+'t44'!AZ176</f>
        <v>15916</v>
      </c>
      <c r="AY123" s="94">
        <f>+'t44'!BA176</f>
        <v>38.76</v>
      </c>
      <c r="AZ123" s="94">
        <f>+'t44'!BB176</f>
        <v>18029</v>
      </c>
      <c r="BA123" s="94">
        <f>+'t44'!BC176</f>
        <v>41.07</v>
      </c>
      <c r="BB123" s="94">
        <f>+'t44'!BD176</f>
        <v>19139</v>
      </c>
      <c r="BC123" s="94">
        <f>+'t44'!BE176</f>
        <v>45.46</v>
      </c>
      <c r="BD123" s="94">
        <f>+'t44'!BF176</f>
        <v>14008</v>
      </c>
      <c r="BE123" s="94">
        <f>+'t44'!BG176</f>
        <v>42.23</v>
      </c>
      <c r="BF123" s="94">
        <f>+'t44'!BH176</f>
        <v>18720</v>
      </c>
      <c r="BG123" s="94">
        <f>+'t44'!BI176</f>
        <v>48.88</v>
      </c>
      <c r="BH123" s="94">
        <f>+'t44'!BJ176</f>
        <v>19285</v>
      </c>
      <c r="BI123" s="94">
        <f>+'t44'!BK176</f>
        <v>50.96</v>
      </c>
      <c r="BJ123" s="94">
        <f>+'t44'!BL176</f>
        <v>18231</v>
      </c>
      <c r="BK123" s="94">
        <f>+'t44'!BM176</f>
        <v>49.38</v>
      </c>
      <c r="BL123" s="94">
        <f>+'t44'!BN176</f>
        <v>20493</v>
      </c>
      <c r="BM123" s="94">
        <f>+'t44'!BO176</f>
        <v>57.1</v>
      </c>
      <c r="BN123" s="94">
        <f>+'t44'!BP176</f>
        <v>20287</v>
      </c>
      <c r="BO123" s="94">
        <f>+'t44'!BQ176</f>
        <v>56.8</v>
      </c>
      <c r="BP123" s="94">
        <f>+'t44'!BR176</f>
        <v>19781</v>
      </c>
      <c r="BQ123" s="94">
        <f>+'t44'!BS176</f>
        <v>55.23</v>
      </c>
      <c r="BR123" s="94">
        <f>+'t44'!BT176</f>
        <v>21533</v>
      </c>
      <c r="BS123" s="94">
        <f>+'t44'!BU176</f>
        <v>58.92</v>
      </c>
      <c r="BT123" s="94">
        <f>+'t44'!BV176</f>
        <v>20223</v>
      </c>
      <c r="BU123" s="94">
        <f>+'t44'!BW176</f>
        <v>52.29</v>
      </c>
      <c r="BV123" s="94">
        <f>+'t44'!BX176</f>
        <v>21882</v>
      </c>
      <c r="BW123" s="94">
        <f>+'t44'!BY176</f>
        <v>54.49</v>
      </c>
      <c r="BX123" s="94">
        <f>+'t44'!BZ176</f>
        <v>22558</v>
      </c>
      <c r="BY123" s="94">
        <f>+'t44'!CA176</f>
        <v>56.44</v>
      </c>
      <c r="BZ123" s="94">
        <f>+'t44'!CB176</f>
        <v>25488</v>
      </c>
      <c r="CA123" s="94">
        <f>+'t44'!CC176</f>
        <v>62.55</v>
      </c>
    </row>
    <row r="124" spans="1:79" ht="16.5" customHeight="1" x14ac:dyDescent="0.45">
      <c r="A124" s="2" t="s">
        <v>267</v>
      </c>
      <c r="B124" s="94">
        <f>+'t44'!D177</f>
        <v>33611</v>
      </c>
      <c r="C124" s="94">
        <f>+'t44'!E177</f>
        <v>156.33000000000001</v>
      </c>
      <c r="D124" s="94">
        <f>+'t44'!F177</f>
        <v>30727</v>
      </c>
      <c r="E124" s="94">
        <f>+'t44'!G177</f>
        <v>140.59</v>
      </c>
      <c r="F124" s="94">
        <f>+'t44'!H177</f>
        <v>35825</v>
      </c>
      <c r="G124" s="94">
        <f>+'t44'!I177</f>
        <v>163.71</v>
      </c>
      <c r="H124" s="94">
        <f>+'t44'!J177</f>
        <v>34393</v>
      </c>
      <c r="I124" s="94">
        <f>+'t44'!K177</f>
        <v>153.25</v>
      </c>
      <c r="J124" s="94">
        <f>+'t44'!L177</f>
        <v>39888</v>
      </c>
      <c r="K124" s="94">
        <f>+'t44'!M177</f>
        <v>178.61</v>
      </c>
      <c r="L124" s="94">
        <f>+'t44'!N177</f>
        <v>39755</v>
      </c>
      <c r="M124" s="94">
        <f>+'t44'!O177</f>
        <v>178.8</v>
      </c>
      <c r="N124" s="94">
        <f>+'t44'!P177</f>
        <v>42268</v>
      </c>
      <c r="O124" s="94">
        <f>+'t44'!Q177</f>
        <v>165.2</v>
      </c>
      <c r="P124" s="94">
        <f>+'t44'!R177</f>
        <v>36430</v>
      </c>
      <c r="Q124" s="94">
        <f>+'t44'!S177</f>
        <v>163.44999999999999</v>
      </c>
      <c r="R124" s="94">
        <f>+'t44'!T177</f>
        <v>37830</v>
      </c>
      <c r="S124" s="94">
        <f>+'t44'!U177</f>
        <v>172.03</v>
      </c>
      <c r="T124" s="94">
        <f>+'t44'!V177</f>
        <v>39185</v>
      </c>
      <c r="U124" s="94">
        <f>+'t44'!W177</f>
        <v>176.15</v>
      </c>
      <c r="V124" s="94">
        <f>+'t44'!X177</f>
        <v>37665</v>
      </c>
      <c r="W124" s="94">
        <f>+'t44'!Y177</f>
        <v>167.99</v>
      </c>
      <c r="X124" s="94">
        <f>+'t44'!Z177</f>
        <v>38441</v>
      </c>
      <c r="Y124" s="94">
        <f>+'t44'!AA177</f>
        <v>165.02</v>
      </c>
      <c r="Z124" s="94">
        <f>+'t44'!AB177</f>
        <v>35501</v>
      </c>
      <c r="AA124" s="94">
        <f>+'t44'!AC177</f>
        <v>152.66999999999999</v>
      </c>
      <c r="AB124" s="94">
        <f>+'t44'!AD177</f>
        <v>36220</v>
      </c>
      <c r="AC124" s="94">
        <f>+'t44'!AE177</f>
        <v>153.69999999999999</v>
      </c>
      <c r="AD124" s="94">
        <f>+'t44'!AF177</f>
        <v>40305</v>
      </c>
      <c r="AE124" s="94">
        <f>+'t44'!AG177</f>
        <v>171.99</v>
      </c>
      <c r="AF124" s="94">
        <f>+'t44'!AH177</f>
        <v>34621</v>
      </c>
      <c r="AG124" s="94">
        <f>+'t44'!AI177</f>
        <v>145.88</v>
      </c>
      <c r="AH124" s="94">
        <f>+'t44'!AJ177</f>
        <v>39538</v>
      </c>
      <c r="AI124" s="94">
        <f>+'t44'!AK177</f>
        <v>167.43</v>
      </c>
      <c r="AJ124" s="94">
        <f>+'t44'!AL177</f>
        <v>42449</v>
      </c>
      <c r="AK124" s="94">
        <f>+'t44'!AM177</f>
        <v>181.04</v>
      </c>
      <c r="AL124" s="94">
        <f>+'t44'!AN177</f>
        <v>37937</v>
      </c>
      <c r="AM124" s="94">
        <f>+'t44'!AO177</f>
        <v>162.35</v>
      </c>
      <c r="AN124" s="94">
        <f>+'t44'!AP177</f>
        <v>41533</v>
      </c>
      <c r="AO124" s="94">
        <f>+'t44'!AQ177</f>
        <v>177.51</v>
      </c>
      <c r="AP124" s="94">
        <f>+'t44'!AR177</f>
        <v>43234</v>
      </c>
      <c r="AQ124" s="94">
        <f>+'t44'!AS177</f>
        <v>185.29</v>
      </c>
      <c r="AR124" s="94">
        <f>+'t44'!AT177</f>
        <v>42255</v>
      </c>
      <c r="AS124" s="94">
        <f>+'t44'!AU177</f>
        <v>181.85</v>
      </c>
      <c r="AT124" s="94">
        <f>+'t44'!AV177</f>
        <v>43609</v>
      </c>
      <c r="AU124" s="94">
        <f>+'t44'!AW177</f>
        <v>188.22</v>
      </c>
      <c r="AV124" s="94">
        <f>+'t44'!AX177</f>
        <v>41306</v>
      </c>
      <c r="AW124" s="94">
        <f>+'t44'!AY177</f>
        <v>173.42</v>
      </c>
      <c r="AX124" s="94">
        <f>+'t44'!AZ177</f>
        <v>39910</v>
      </c>
      <c r="AY124" s="94">
        <f>+'t44'!BA177</f>
        <v>164.85</v>
      </c>
      <c r="AZ124" s="94">
        <f>+'t44'!BB177</f>
        <v>37822</v>
      </c>
      <c r="BA124" s="94">
        <f>+'t44'!BC177</f>
        <v>156.88</v>
      </c>
      <c r="BB124" s="94">
        <f>+'t44'!BD177</f>
        <v>47000</v>
      </c>
      <c r="BC124" s="94">
        <f>+'t44'!BE177</f>
        <v>194.77</v>
      </c>
      <c r="BD124" s="94">
        <f>+'t44'!BF177</f>
        <v>37048</v>
      </c>
      <c r="BE124" s="94">
        <f>+'t44'!BG177</f>
        <v>153.01</v>
      </c>
      <c r="BF124" s="94">
        <f>+'t44'!BH177</f>
        <v>45989</v>
      </c>
      <c r="BG124" s="94">
        <f>+'t44'!BI177</f>
        <v>195.07</v>
      </c>
      <c r="BH124" s="94">
        <f>+'t44'!BJ177</f>
        <v>46450</v>
      </c>
      <c r="BI124" s="94">
        <f>+'t44'!BK177</f>
        <v>196.82</v>
      </c>
      <c r="BJ124" s="94">
        <f>+'t44'!BL177</f>
        <v>42852</v>
      </c>
      <c r="BK124" s="94">
        <f>+'t44'!BM177</f>
        <v>181.68</v>
      </c>
      <c r="BL124" s="94">
        <f>+'t44'!BN177</f>
        <v>47190</v>
      </c>
      <c r="BM124" s="94">
        <f>+'t44'!BO177</f>
        <v>200.3</v>
      </c>
      <c r="BN124" s="94">
        <f>+'t44'!BP177</f>
        <v>47111</v>
      </c>
      <c r="BO124" s="94">
        <f>+'t44'!BQ177</f>
        <v>202.83</v>
      </c>
      <c r="BP124" s="94">
        <f>+'t44'!BR177</f>
        <v>47094</v>
      </c>
      <c r="BQ124" s="94">
        <f>+'t44'!BS177</f>
        <v>201.75</v>
      </c>
      <c r="BR124" s="94">
        <f>+'t44'!BT177</f>
        <v>50196</v>
      </c>
      <c r="BS124" s="94">
        <f>+'t44'!BU177</f>
        <v>215.68</v>
      </c>
      <c r="BT124" s="94">
        <f>+'t44'!BV177</f>
        <v>44071</v>
      </c>
      <c r="BU124" s="94">
        <f>+'t44'!BW177</f>
        <v>186.85</v>
      </c>
      <c r="BV124" s="94">
        <f>+'t44'!BX177</f>
        <v>43882</v>
      </c>
      <c r="BW124" s="94">
        <f>+'t44'!BY177</f>
        <v>186.56</v>
      </c>
      <c r="BX124" s="94">
        <f>+'t44'!BZ177</f>
        <v>42370</v>
      </c>
      <c r="BY124" s="94">
        <f>+'t44'!CA177</f>
        <v>181.82</v>
      </c>
      <c r="BZ124" s="94">
        <f>+'t44'!CB177</f>
        <v>45699</v>
      </c>
      <c r="CA124" s="94">
        <f>+'t44'!CC177</f>
        <v>197.88</v>
      </c>
    </row>
    <row r="125" spans="1:79" ht="16.5" customHeight="1" x14ac:dyDescent="0.45">
      <c r="A125" s="129" t="s">
        <v>115</v>
      </c>
      <c r="B125" s="94">
        <f>+B127+B128+B130+B131+B132+B134+B139+B145+B146+B147+B148+B149+B150+B151+B152+B153</f>
        <v>148496</v>
      </c>
      <c r="C125" s="94">
        <f t="shared" ref="C125:BN125" si="22">+C127+C128+C130+C131+C132+C134+C139+C145+C146+C147+C148+C149+C150+C151+C152+C153</f>
        <v>445.2</v>
      </c>
      <c r="D125" s="94">
        <f t="shared" si="22"/>
        <v>127331</v>
      </c>
      <c r="E125" s="94">
        <f t="shared" si="22"/>
        <v>415.15999999999997</v>
      </c>
      <c r="F125" s="94">
        <f t="shared" si="22"/>
        <v>151271</v>
      </c>
      <c r="G125" s="94">
        <f t="shared" si="22"/>
        <v>505.67999999999995</v>
      </c>
      <c r="H125" s="94">
        <f t="shared" si="22"/>
        <v>142243</v>
      </c>
      <c r="I125" s="94">
        <f t="shared" si="22"/>
        <v>438.35</v>
      </c>
      <c r="J125" s="94">
        <f t="shared" si="22"/>
        <v>148271</v>
      </c>
      <c r="K125" s="94">
        <f t="shared" si="22"/>
        <v>470.54999999999995</v>
      </c>
      <c r="L125" s="94">
        <f t="shared" si="22"/>
        <v>150022</v>
      </c>
      <c r="M125" s="94">
        <f t="shared" si="22"/>
        <v>454.39</v>
      </c>
      <c r="N125" s="94">
        <f t="shared" si="22"/>
        <v>150401</v>
      </c>
      <c r="O125" s="94">
        <f t="shared" si="22"/>
        <v>468.79</v>
      </c>
      <c r="P125" s="94">
        <f t="shared" si="22"/>
        <v>142802</v>
      </c>
      <c r="Q125" s="94">
        <f t="shared" si="22"/>
        <v>426.62999999999994</v>
      </c>
      <c r="R125" s="94">
        <f t="shared" si="22"/>
        <v>159572</v>
      </c>
      <c r="S125" s="94">
        <f t="shared" si="22"/>
        <v>451.78</v>
      </c>
      <c r="T125" s="94">
        <f t="shared" si="22"/>
        <v>177991</v>
      </c>
      <c r="U125" s="94">
        <f t="shared" si="22"/>
        <v>461.17</v>
      </c>
      <c r="V125" s="94">
        <f t="shared" si="22"/>
        <v>157153</v>
      </c>
      <c r="W125" s="94">
        <f t="shared" si="22"/>
        <v>452.03999999999991</v>
      </c>
      <c r="X125" s="94">
        <f t="shared" si="22"/>
        <v>158750</v>
      </c>
      <c r="Y125" s="94">
        <f t="shared" si="22"/>
        <v>466.17</v>
      </c>
      <c r="Z125" s="94">
        <f t="shared" si="22"/>
        <v>138686</v>
      </c>
      <c r="AA125" s="94">
        <f t="shared" si="22"/>
        <v>405.3599999999999</v>
      </c>
      <c r="AB125" s="94">
        <f t="shared" si="22"/>
        <v>137354</v>
      </c>
      <c r="AC125" s="94">
        <f t="shared" si="22"/>
        <v>424.47</v>
      </c>
      <c r="AD125" s="94">
        <f t="shared" si="22"/>
        <v>168572</v>
      </c>
      <c r="AE125" s="94">
        <f t="shared" si="22"/>
        <v>522.76</v>
      </c>
      <c r="AF125" s="94">
        <f t="shared" si="22"/>
        <v>141732</v>
      </c>
      <c r="AG125" s="94">
        <f t="shared" si="22"/>
        <v>437.95000000000005</v>
      </c>
      <c r="AH125" s="94">
        <f t="shared" si="22"/>
        <v>162855</v>
      </c>
      <c r="AI125" s="94">
        <f t="shared" si="22"/>
        <v>493.96</v>
      </c>
      <c r="AJ125" s="94">
        <f t="shared" si="22"/>
        <v>148413</v>
      </c>
      <c r="AK125" s="94">
        <f t="shared" si="22"/>
        <v>448.40000000000003</v>
      </c>
      <c r="AL125" s="94">
        <f t="shared" si="22"/>
        <v>136530</v>
      </c>
      <c r="AM125" s="94">
        <f t="shared" si="22"/>
        <v>439.8</v>
      </c>
      <c r="AN125" s="94">
        <f t="shared" si="22"/>
        <v>142515</v>
      </c>
      <c r="AO125" s="94">
        <f t="shared" si="22"/>
        <v>452.86000000000007</v>
      </c>
      <c r="AP125" s="94">
        <f t="shared" si="22"/>
        <v>151871</v>
      </c>
      <c r="AQ125" s="94">
        <f t="shared" si="22"/>
        <v>474.44999999999993</v>
      </c>
      <c r="AR125" s="94">
        <f t="shared" si="22"/>
        <v>146660</v>
      </c>
      <c r="AS125" s="94">
        <f t="shared" si="22"/>
        <v>454.05999999999989</v>
      </c>
      <c r="AT125" s="94">
        <f t="shared" si="22"/>
        <v>148898</v>
      </c>
      <c r="AU125" s="94">
        <f t="shared" si="22"/>
        <v>486.07</v>
      </c>
      <c r="AV125" s="94">
        <f t="shared" si="22"/>
        <v>141004</v>
      </c>
      <c r="AW125" s="94">
        <f t="shared" si="22"/>
        <v>456.03000000000003</v>
      </c>
      <c r="AX125" s="94">
        <f t="shared" si="22"/>
        <v>137116</v>
      </c>
      <c r="AY125" s="94">
        <f t="shared" si="22"/>
        <v>441.56</v>
      </c>
      <c r="AZ125" s="94">
        <f t="shared" si="22"/>
        <v>143003</v>
      </c>
      <c r="BA125" s="94">
        <f t="shared" si="22"/>
        <v>473.83000000000004</v>
      </c>
      <c r="BB125" s="94">
        <f t="shared" si="22"/>
        <v>161418</v>
      </c>
      <c r="BC125" s="94">
        <f t="shared" si="22"/>
        <v>549.06999999999994</v>
      </c>
      <c r="BD125" s="94">
        <f t="shared" si="22"/>
        <v>130377</v>
      </c>
      <c r="BE125" s="94">
        <f t="shared" si="22"/>
        <v>441.40000000000003</v>
      </c>
      <c r="BF125" s="94">
        <f t="shared" si="22"/>
        <v>169402</v>
      </c>
      <c r="BG125" s="94">
        <f t="shared" si="22"/>
        <v>539.19000000000005</v>
      </c>
      <c r="BH125" s="94">
        <f t="shared" si="22"/>
        <v>163143</v>
      </c>
      <c r="BI125" s="94">
        <f t="shared" si="22"/>
        <v>520.79</v>
      </c>
      <c r="BJ125" s="94">
        <f t="shared" si="22"/>
        <v>174430</v>
      </c>
      <c r="BK125" s="94">
        <f t="shared" si="22"/>
        <v>523.19000000000017</v>
      </c>
      <c r="BL125" s="94">
        <f t="shared" si="22"/>
        <v>216292</v>
      </c>
      <c r="BM125" s="94">
        <f t="shared" si="22"/>
        <v>567.75000000000011</v>
      </c>
      <c r="BN125" s="94">
        <f t="shared" si="22"/>
        <v>200307</v>
      </c>
      <c r="BO125" s="94">
        <f t="shared" ref="BO125:CA125" si="23">+BO127+BO128+BO130+BO131+BO132+BO134+BO139+BO145+BO146+BO147+BO148+BO149+BO150+BO151+BO152+BO153</f>
        <v>545.31000000000006</v>
      </c>
      <c r="BP125" s="94">
        <f t="shared" si="23"/>
        <v>228869</v>
      </c>
      <c r="BQ125" s="94">
        <f t="shared" si="23"/>
        <v>577.42000000000007</v>
      </c>
      <c r="BR125" s="94">
        <f t="shared" si="23"/>
        <v>262473</v>
      </c>
      <c r="BS125" s="94">
        <f t="shared" si="23"/>
        <v>614.13999999999987</v>
      </c>
      <c r="BT125" s="94">
        <f t="shared" si="23"/>
        <v>315418</v>
      </c>
      <c r="BU125" s="94">
        <f t="shared" si="23"/>
        <v>646.75</v>
      </c>
      <c r="BV125" s="94">
        <f t="shared" si="23"/>
        <v>245651</v>
      </c>
      <c r="BW125" s="94">
        <f t="shared" si="23"/>
        <v>580.2700000000001</v>
      </c>
      <c r="BX125" s="94">
        <f t="shared" si="23"/>
        <v>240696</v>
      </c>
      <c r="BY125" s="94">
        <f t="shared" si="23"/>
        <v>578.95000000000005</v>
      </c>
      <c r="BZ125" s="94">
        <f t="shared" si="23"/>
        <v>234036</v>
      </c>
      <c r="CA125" s="94">
        <f t="shared" si="23"/>
        <v>649.54</v>
      </c>
    </row>
    <row r="126" spans="1:79" ht="16.5" customHeight="1" x14ac:dyDescent="0.45">
      <c r="A126" s="129" t="s">
        <v>275</v>
      </c>
      <c r="B126" s="94">
        <f>+'t44'!D175-'t44'!D181</f>
        <v>21783</v>
      </c>
      <c r="C126" s="94">
        <f>+'t44'!E175-'t44'!E181</f>
        <v>190.09</v>
      </c>
      <c r="D126" s="94">
        <f>+'t44'!F175-'t44'!F181</f>
        <v>24769</v>
      </c>
      <c r="E126" s="94">
        <f>+'t44'!G175-'t44'!G181</f>
        <v>170.48000000000002</v>
      </c>
      <c r="F126" s="94">
        <f>+'t44'!H175-'t44'!H181</f>
        <v>28769</v>
      </c>
      <c r="G126" s="94">
        <f>+'t44'!I175-'t44'!I181</f>
        <v>199.43</v>
      </c>
      <c r="H126" s="94">
        <f>+'t44'!J175-'t44'!J181</f>
        <v>26199</v>
      </c>
      <c r="I126" s="94">
        <f>+'t44'!K175-'t44'!K181</f>
        <v>180.77</v>
      </c>
      <c r="J126" s="94">
        <f>+'t44'!L175-'t44'!L181</f>
        <v>37426</v>
      </c>
      <c r="K126" s="94">
        <f>+'t44'!M175-'t44'!M181</f>
        <v>206.95</v>
      </c>
      <c r="L126" s="94">
        <f>+'t44'!N175-'t44'!N181</f>
        <v>39768</v>
      </c>
      <c r="M126" s="94">
        <f>+'t44'!O175-'t44'!O181</f>
        <v>218.59</v>
      </c>
      <c r="N126" s="94">
        <f>+'t44'!P175-'t44'!P181</f>
        <v>40203</v>
      </c>
      <c r="O126" s="94">
        <f>+'t44'!Q175-'t44'!Q181</f>
        <v>197.22</v>
      </c>
      <c r="P126" s="94">
        <f>+'t44'!R175-'t44'!R181</f>
        <v>38157</v>
      </c>
      <c r="Q126" s="94">
        <f>+'t44'!S175-'t44'!S181</f>
        <v>199.58</v>
      </c>
      <c r="R126" s="94">
        <f>+'t44'!T175-'t44'!T181</f>
        <v>37322</v>
      </c>
      <c r="S126" s="94">
        <f>+'t44'!U175-'t44'!U181</f>
        <v>208.72</v>
      </c>
      <c r="T126" s="94">
        <f>+'t44'!V175-'t44'!V181</f>
        <v>30870</v>
      </c>
      <c r="U126" s="94">
        <f>+'t44'!W175-'t44'!W181</f>
        <v>209.70999999999998</v>
      </c>
      <c r="V126" s="94">
        <f>+'t44'!X175-'t44'!X181</f>
        <v>35776</v>
      </c>
      <c r="W126" s="94">
        <f>+'t44'!Y175-'t44'!Y181</f>
        <v>198.68</v>
      </c>
      <c r="X126" s="94">
        <f>+'t44'!Z175-'t44'!Z181</f>
        <v>36972</v>
      </c>
      <c r="Y126" s="94">
        <f>+'t44'!AA175-'t44'!AA181</f>
        <v>204.4</v>
      </c>
      <c r="Z126" s="94">
        <f>+'t44'!AB175-'t44'!AB181</f>
        <v>30992</v>
      </c>
      <c r="AA126" s="94">
        <f>+'t44'!AC175-'t44'!AC181</f>
        <v>187.5</v>
      </c>
      <c r="AB126" s="94">
        <f>+'t44'!AD175-'t44'!AD181</f>
        <v>38688</v>
      </c>
      <c r="AC126" s="94">
        <f>+'t44'!AE175-'t44'!AE181</f>
        <v>189.18</v>
      </c>
      <c r="AD126" s="94">
        <f>+'t44'!AF175-'t44'!AF181</f>
        <v>44731</v>
      </c>
      <c r="AE126" s="94">
        <f>+'t44'!AG175-'t44'!AG181</f>
        <v>208.34</v>
      </c>
      <c r="AF126" s="94">
        <f>+'t44'!AH175-'t44'!AH181</f>
        <v>35308</v>
      </c>
      <c r="AG126" s="94">
        <f>+'t44'!AI175-'t44'!AI181</f>
        <v>174.65</v>
      </c>
      <c r="AH126" s="94">
        <f>+'t44'!AJ175-'t44'!AJ181</f>
        <v>42116</v>
      </c>
      <c r="AI126" s="94">
        <f>+'t44'!AK175-'t44'!AK181</f>
        <v>200.56</v>
      </c>
      <c r="AJ126" s="94">
        <f>+'t44'!AL175-'t44'!AL181</f>
        <v>48775</v>
      </c>
      <c r="AK126" s="94">
        <f>+'t44'!AM175-'t44'!AM181</f>
        <v>219.92</v>
      </c>
      <c r="AL126" s="94">
        <f>+'t44'!AN175-'t44'!AN181</f>
        <v>48586</v>
      </c>
      <c r="AM126" s="94">
        <f>+'t44'!AO175-'t44'!AO181</f>
        <v>201.57999999999998</v>
      </c>
      <c r="AN126" s="94">
        <f>+'t44'!AP175-'t44'!AP181</f>
        <v>53598</v>
      </c>
      <c r="AO126" s="94">
        <f>+'t44'!AQ175-'t44'!AQ181</f>
        <v>222.45000000000002</v>
      </c>
      <c r="AP126" s="94">
        <f>+'t44'!AR175-'t44'!AR181</f>
        <v>56158</v>
      </c>
      <c r="AQ126" s="94">
        <f>+'t44'!AS175-'t44'!AS181</f>
        <v>232.31</v>
      </c>
      <c r="AR126" s="94">
        <f>+'t44'!AT175-'t44'!AT181</f>
        <v>53416</v>
      </c>
      <c r="AS126" s="94">
        <f>+'t44'!AU175-'t44'!AU181</f>
        <v>231.67</v>
      </c>
      <c r="AT126" s="94">
        <f>+'t44'!AV175-'t44'!AV181</f>
        <v>57462</v>
      </c>
      <c r="AU126" s="94">
        <f>+'t44'!AW175-'t44'!AW181</f>
        <v>241.1</v>
      </c>
      <c r="AV126" s="94">
        <f>+'t44'!AX175-'t44'!AX181</f>
        <v>53880</v>
      </c>
      <c r="AW126" s="94">
        <f>+'t44'!AY175-'t44'!AY181</f>
        <v>221.66</v>
      </c>
      <c r="AX126" s="94">
        <f>+'t44'!AZ175-'t44'!AZ181</f>
        <v>48979</v>
      </c>
      <c r="AY126" s="94">
        <f>+'t44'!BA175-'t44'!BA181</f>
        <v>202.95</v>
      </c>
      <c r="AZ126" s="94">
        <f>+'t44'!BB175-'t44'!BB181</f>
        <v>48929</v>
      </c>
      <c r="BA126" s="94">
        <f>+'t44'!BC175-'t44'!BC181</f>
        <v>197.33999999999997</v>
      </c>
      <c r="BB126" s="94">
        <f>+'t44'!BD175-'t44'!BD181</f>
        <v>58373</v>
      </c>
      <c r="BC126" s="94">
        <f>+'t44'!BE175-'t44'!BE181</f>
        <v>239.5</v>
      </c>
      <c r="BD126" s="94">
        <f>+'t44'!BF175-'t44'!BF181</f>
        <v>43420</v>
      </c>
      <c r="BE126" s="94">
        <f>+'t44'!BG175-'t44'!BG181</f>
        <v>194.53</v>
      </c>
      <c r="BF126" s="94">
        <f>+'t44'!BH175-'t44'!BH181</f>
        <v>58249</v>
      </c>
      <c r="BG126" s="94">
        <f>+'t44'!BI175-'t44'!BI181</f>
        <v>243.33999999999997</v>
      </c>
      <c r="BH126" s="94">
        <f>+'t44'!BJ175-'t44'!BJ181</f>
        <v>58369</v>
      </c>
      <c r="BI126" s="94">
        <f>+'t44'!BK175-'t44'!BK181</f>
        <v>247.13000000000002</v>
      </c>
      <c r="BJ126" s="94">
        <f>+'t44'!BL175-'t44'!BL181</f>
        <v>52417</v>
      </c>
      <c r="BK126" s="94">
        <f>+'t44'!BM175-'t44'!BM181</f>
        <v>230.32</v>
      </c>
      <c r="BL126" s="94">
        <f>+'t44'!BN175-'t44'!BN181</f>
        <v>58377</v>
      </c>
      <c r="BM126" s="94">
        <f>+'t44'!BO175-'t44'!BO181</f>
        <v>256.58</v>
      </c>
      <c r="BN126" s="94">
        <f>+'t44'!BP175-'t44'!BP181</f>
        <v>51785</v>
      </c>
      <c r="BO126" s="94">
        <f>+'t44'!BQ175-'t44'!BQ181</f>
        <v>257.95</v>
      </c>
      <c r="BP126" s="94">
        <f>+'t44'!BR175-'t44'!BR181</f>
        <v>50378</v>
      </c>
      <c r="BQ126" s="94">
        <f>+'t44'!BS175-'t44'!BS181</f>
        <v>255.46</v>
      </c>
      <c r="BR126" s="94">
        <f>+'t44'!BT175-'t44'!BT181</f>
        <v>48761</v>
      </c>
      <c r="BS126" s="94">
        <f>+'t44'!BU175-'t44'!BU181</f>
        <v>272.61</v>
      </c>
      <c r="BT126" s="94">
        <f>+'t44'!BV175-'t44'!BV181</f>
        <v>38181</v>
      </c>
      <c r="BU126" s="94">
        <f>+'t44'!BW175-'t44'!BW181</f>
        <v>236.97</v>
      </c>
      <c r="BV126" s="94">
        <f>+'t44'!BX175-'t44'!BX181</f>
        <v>40507</v>
      </c>
      <c r="BW126" s="94">
        <f>+'t44'!BY175-'t44'!BY181</f>
        <v>238.98</v>
      </c>
      <c r="BX126" s="94">
        <f>+'t44'!BZ175-'t44'!BZ181</f>
        <v>48760</v>
      </c>
      <c r="BY126" s="94">
        <f>+'t44'!CA175-'t44'!CA181</f>
        <v>236.73999999999998</v>
      </c>
      <c r="BZ126" s="94">
        <f>+'t44'!CB175-'t44'!CB181</f>
        <v>54782</v>
      </c>
      <c r="CA126" s="94">
        <f>+'t44'!CC175-'t44'!CC181</f>
        <v>258.65000000000003</v>
      </c>
    </row>
    <row r="127" spans="1:79" ht="16.5" customHeight="1" x14ac:dyDescent="0.45">
      <c r="A127" s="358" t="s">
        <v>468</v>
      </c>
      <c r="B127" s="94">
        <f>+'t44'!D178</f>
        <v>385</v>
      </c>
      <c r="C127" s="94">
        <f>+'t44'!E178</f>
        <v>1.37</v>
      </c>
      <c r="D127" s="94">
        <f>+'t44'!F178</f>
        <v>443</v>
      </c>
      <c r="E127" s="94">
        <f>+'t44'!G178</f>
        <v>1.5</v>
      </c>
      <c r="F127" s="94">
        <f>+'t44'!H178</f>
        <v>422</v>
      </c>
      <c r="G127" s="94">
        <f>+'t44'!I178</f>
        <v>1.25</v>
      </c>
      <c r="H127" s="94">
        <f>+'t44'!J178</f>
        <v>310</v>
      </c>
      <c r="I127" s="94">
        <f>+'t44'!K178</f>
        <v>1.0900000000000001</v>
      </c>
      <c r="J127" s="94">
        <f>+'t44'!L178</f>
        <v>368</v>
      </c>
      <c r="K127" s="94">
        <f>+'t44'!M178</f>
        <v>1.43</v>
      </c>
      <c r="L127" s="94">
        <f>+'t44'!N178</f>
        <v>420</v>
      </c>
      <c r="M127" s="94">
        <f>+'t44'!O178</f>
        <v>1.26</v>
      </c>
      <c r="N127" s="94">
        <f>+'t44'!P178</f>
        <v>317</v>
      </c>
      <c r="O127" s="94">
        <f>+'t44'!Q178</f>
        <v>1.1499999999999999</v>
      </c>
      <c r="P127" s="94">
        <f>+'t44'!R178</f>
        <v>241</v>
      </c>
      <c r="Q127" s="94">
        <f>+'t44'!S178</f>
        <v>0.75</v>
      </c>
      <c r="R127" s="94">
        <f>+'t44'!T178</f>
        <v>273</v>
      </c>
      <c r="S127" s="94">
        <f>+'t44'!U178</f>
        <v>1.07</v>
      </c>
      <c r="T127" s="94">
        <f>+'t44'!V178</f>
        <v>282</v>
      </c>
      <c r="U127" s="94">
        <f>+'t44'!W178</f>
        <v>0.94</v>
      </c>
      <c r="V127" s="94">
        <f>+'t44'!X178</f>
        <v>418</v>
      </c>
      <c r="W127" s="94">
        <f>+'t44'!Y178</f>
        <v>0.97</v>
      </c>
      <c r="X127" s="94">
        <f>+'t44'!Z178</f>
        <v>401</v>
      </c>
      <c r="Y127" s="94">
        <f>+'t44'!AA178</f>
        <v>0.81</v>
      </c>
      <c r="Z127" s="94">
        <f>+'t44'!AB178</f>
        <v>385</v>
      </c>
      <c r="AA127" s="94">
        <f>+'t44'!AC178</f>
        <v>0.79</v>
      </c>
      <c r="AB127" s="94">
        <f>+'t44'!AD178</f>
        <v>423</v>
      </c>
      <c r="AC127" s="94">
        <f>+'t44'!AE178</f>
        <v>0.87</v>
      </c>
      <c r="AD127" s="94">
        <f>+'t44'!AF178</f>
        <v>468</v>
      </c>
      <c r="AE127" s="94">
        <f>+'t44'!AG178</f>
        <v>0.98</v>
      </c>
      <c r="AF127" s="94">
        <f>+'t44'!AH178</f>
        <v>275</v>
      </c>
      <c r="AG127" s="94">
        <f>+'t44'!AI178</f>
        <v>0.88</v>
      </c>
      <c r="AH127" s="94">
        <f>+'t44'!AJ178</f>
        <v>459</v>
      </c>
      <c r="AI127" s="94">
        <f>+'t44'!AK178</f>
        <v>1.05</v>
      </c>
      <c r="AJ127" s="94">
        <f>+'t44'!AL178</f>
        <v>355</v>
      </c>
      <c r="AK127" s="94">
        <f>+'t44'!AM178</f>
        <v>0.79</v>
      </c>
      <c r="AL127" s="94">
        <f>+'t44'!AN178</f>
        <v>411</v>
      </c>
      <c r="AM127" s="94">
        <f>+'t44'!AO178</f>
        <v>1</v>
      </c>
      <c r="AN127" s="94">
        <f>+'t44'!AP178</f>
        <v>366</v>
      </c>
      <c r="AO127" s="94">
        <f>+'t44'!AQ178</f>
        <v>1.05</v>
      </c>
      <c r="AP127" s="94">
        <f>+'t44'!AR178</f>
        <v>458</v>
      </c>
      <c r="AQ127" s="94">
        <f>+'t44'!AS178</f>
        <v>1.48</v>
      </c>
      <c r="AR127" s="94">
        <f>+'t44'!AT178</f>
        <v>705</v>
      </c>
      <c r="AS127" s="94">
        <f>+'t44'!AU178</f>
        <v>1.98</v>
      </c>
      <c r="AT127" s="94">
        <f>+'t44'!AV178</f>
        <v>717</v>
      </c>
      <c r="AU127" s="94">
        <f>+'t44'!AW178</f>
        <v>2.1</v>
      </c>
      <c r="AV127" s="94">
        <f>+'t44'!AX178</f>
        <v>642</v>
      </c>
      <c r="AW127" s="94">
        <f>+'t44'!AY178</f>
        <v>2.08</v>
      </c>
      <c r="AX127" s="94">
        <f>+'t44'!AZ178</f>
        <v>245</v>
      </c>
      <c r="AY127" s="94">
        <f>+'t44'!BA178</f>
        <v>0.9</v>
      </c>
      <c r="AZ127" s="94">
        <f>+'t44'!BB178</f>
        <v>386</v>
      </c>
      <c r="BA127" s="94">
        <f>+'t44'!BC178</f>
        <v>0.94</v>
      </c>
      <c r="BB127" s="94">
        <f>+'t44'!BD178</f>
        <v>370</v>
      </c>
      <c r="BC127" s="94">
        <f>+'t44'!BE178</f>
        <v>1.25</v>
      </c>
      <c r="BD127" s="94">
        <f>+'t44'!BF178</f>
        <v>295</v>
      </c>
      <c r="BE127" s="94">
        <f>+'t44'!BG178</f>
        <v>1</v>
      </c>
      <c r="BF127" s="94">
        <f>+'t44'!BH178</f>
        <v>378</v>
      </c>
      <c r="BG127" s="94">
        <f>+'t44'!BI178</f>
        <v>1.45</v>
      </c>
      <c r="BH127" s="94">
        <f>+'t44'!BJ178</f>
        <v>529</v>
      </c>
      <c r="BI127" s="94">
        <f>+'t44'!BK178</f>
        <v>1.85</v>
      </c>
      <c r="BJ127" s="94">
        <f>+'t44'!BL178</f>
        <v>330</v>
      </c>
      <c r="BK127" s="94">
        <f>+'t44'!BM178</f>
        <v>1.1299999999999999</v>
      </c>
      <c r="BL127" s="94">
        <f>+'t44'!BN178</f>
        <v>545</v>
      </c>
      <c r="BM127" s="94">
        <f>+'t44'!BO178</f>
        <v>1.67</v>
      </c>
      <c r="BN127" s="94">
        <f>+'t44'!BP178</f>
        <v>433</v>
      </c>
      <c r="BO127" s="94">
        <f>+'t44'!BQ178</f>
        <v>1.7</v>
      </c>
      <c r="BP127" s="94">
        <f>+'t44'!BR178</f>
        <v>518</v>
      </c>
      <c r="BQ127" s="94">
        <f>+'t44'!BS178</f>
        <v>1.95</v>
      </c>
      <c r="BR127" s="94">
        <f>+'t44'!BT178</f>
        <v>889</v>
      </c>
      <c r="BS127" s="94">
        <f>+'t44'!BU178</f>
        <v>3.02</v>
      </c>
      <c r="BT127" s="94">
        <f>+'t44'!BV178</f>
        <v>684</v>
      </c>
      <c r="BU127" s="94">
        <f>+'t44'!BW178</f>
        <v>2.65</v>
      </c>
      <c r="BV127" s="94">
        <f>+'t44'!BX178</f>
        <v>545</v>
      </c>
      <c r="BW127" s="94">
        <f>+'t44'!BY178</f>
        <v>1.98</v>
      </c>
      <c r="BX127" s="94">
        <f>+'t44'!BZ178</f>
        <v>444</v>
      </c>
      <c r="BY127" s="94">
        <f>+'t44'!CA178</f>
        <v>1.21</v>
      </c>
      <c r="BZ127" s="94">
        <f>+'t44'!CB178</f>
        <v>473</v>
      </c>
      <c r="CA127" s="94">
        <f>+'t44'!CC178</f>
        <v>1.65</v>
      </c>
    </row>
    <row r="128" spans="1:79" ht="16.5" customHeight="1" x14ac:dyDescent="0.45">
      <c r="A128" s="357" t="s">
        <v>469</v>
      </c>
      <c r="B128" s="94">
        <f>+'t44'!D179</f>
        <v>426</v>
      </c>
      <c r="C128" s="94">
        <f>+'t44'!E179</f>
        <v>0.77</v>
      </c>
      <c r="D128" s="94">
        <f>+'t44'!F179</f>
        <v>725</v>
      </c>
      <c r="E128" s="94">
        <f>+'t44'!G179</f>
        <v>1.03</v>
      </c>
      <c r="F128" s="94">
        <f>+'t44'!H179</f>
        <v>349</v>
      </c>
      <c r="G128" s="94">
        <f>+'t44'!I179</f>
        <v>0.6</v>
      </c>
      <c r="H128" s="94">
        <f>+'t44'!J179</f>
        <v>202</v>
      </c>
      <c r="I128" s="94">
        <f>+'t44'!K179</f>
        <v>0.36</v>
      </c>
      <c r="J128" s="94">
        <f>+'t44'!L179</f>
        <v>47</v>
      </c>
      <c r="K128" s="94">
        <f>+'t44'!M179</f>
        <v>0.13</v>
      </c>
      <c r="L128" s="94">
        <f>+'t44'!N179</f>
        <v>595</v>
      </c>
      <c r="M128" s="94">
        <f>+'t44'!O179</f>
        <v>0.99</v>
      </c>
      <c r="N128" s="94">
        <f>+'t44'!P179</f>
        <v>405</v>
      </c>
      <c r="O128" s="94">
        <f>+'t44'!Q179</f>
        <v>0.8</v>
      </c>
      <c r="P128" s="94">
        <f>+'t44'!R179</f>
        <v>220</v>
      </c>
      <c r="Q128" s="94">
        <f>+'t44'!S179</f>
        <v>0.68</v>
      </c>
      <c r="R128" s="94">
        <f>+'t44'!T179</f>
        <v>343</v>
      </c>
      <c r="S128" s="94">
        <f>+'t44'!U179</f>
        <v>0.63</v>
      </c>
      <c r="T128" s="94">
        <f>+'t44'!V179</f>
        <v>155</v>
      </c>
      <c r="U128" s="94">
        <f>+'t44'!W179</f>
        <v>0.4</v>
      </c>
      <c r="V128" s="94">
        <f>+'t44'!X179</f>
        <v>192</v>
      </c>
      <c r="W128" s="94">
        <f>+'t44'!Y179</f>
        <v>0.43</v>
      </c>
      <c r="X128" s="94">
        <f>+'t44'!Z179</f>
        <v>741</v>
      </c>
      <c r="Y128" s="94">
        <f>+'t44'!AA179</f>
        <v>1.1299999999999999</v>
      </c>
      <c r="Z128" s="94">
        <f>+'t44'!AB179</f>
        <v>673</v>
      </c>
      <c r="AA128" s="94">
        <f>+'t44'!AC179</f>
        <v>0.9</v>
      </c>
      <c r="AB128" s="94">
        <f>+'t44'!AD179</f>
        <v>454</v>
      </c>
      <c r="AC128" s="94">
        <f>+'t44'!AE179</f>
        <v>0.68</v>
      </c>
      <c r="AD128" s="94">
        <f>+'t44'!AF179</f>
        <v>558</v>
      </c>
      <c r="AE128" s="94">
        <f>+'t44'!AG179</f>
        <v>0.85</v>
      </c>
      <c r="AF128" s="94">
        <f>+'t44'!AH179</f>
        <v>488</v>
      </c>
      <c r="AG128" s="94">
        <f>+'t44'!AI179</f>
        <v>0.66</v>
      </c>
      <c r="AH128" s="94">
        <f>+'t44'!AJ179</f>
        <v>384</v>
      </c>
      <c r="AI128" s="94">
        <f>+'t44'!AK179</f>
        <v>0.65</v>
      </c>
      <c r="AJ128" s="94">
        <f>+'t44'!AL179</f>
        <v>246</v>
      </c>
      <c r="AK128" s="94">
        <f>+'t44'!AM179</f>
        <v>0.37</v>
      </c>
      <c r="AL128" s="94">
        <f>+'t44'!AN179</f>
        <v>273</v>
      </c>
      <c r="AM128" s="94">
        <f>+'t44'!AO179</f>
        <v>0.38</v>
      </c>
      <c r="AN128" s="94">
        <f>+'t44'!AP179</f>
        <v>271</v>
      </c>
      <c r="AO128" s="94">
        <f>+'t44'!AQ179</f>
        <v>0.31</v>
      </c>
      <c r="AP128" s="94">
        <f>+'t44'!AR179</f>
        <v>327</v>
      </c>
      <c r="AQ128" s="94">
        <f>+'t44'!AS179</f>
        <v>0.72</v>
      </c>
      <c r="AR128" s="94">
        <f>+'t44'!AT179</f>
        <v>345</v>
      </c>
      <c r="AS128" s="94">
        <f>+'t44'!AU179</f>
        <v>0.41</v>
      </c>
      <c r="AT128" s="94">
        <f>+'t44'!AV179</f>
        <v>469</v>
      </c>
      <c r="AU128" s="94">
        <f>+'t44'!AW179</f>
        <v>0.57999999999999996</v>
      </c>
      <c r="AV128" s="94">
        <f>+'t44'!AX179</f>
        <v>843</v>
      </c>
      <c r="AW128" s="94">
        <f>+'t44'!AY179</f>
        <v>1.1399999999999999</v>
      </c>
      <c r="AX128" s="94">
        <f>+'t44'!AZ179</f>
        <v>678</v>
      </c>
      <c r="AY128" s="94">
        <f>+'t44'!BA179</f>
        <v>0.72</v>
      </c>
      <c r="AZ128" s="94">
        <f>+'t44'!BB179</f>
        <v>897</v>
      </c>
      <c r="BA128" s="94">
        <f>+'t44'!BC179</f>
        <v>1.36</v>
      </c>
      <c r="BB128" s="94">
        <f>+'t44'!BD179</f>
        <v>653</v>
      </c>
      <c r="BC128" s="94">
        <f>+'t44'!BE179</f>
        <v>0.97</v>
      </c>
      <c r="BD128" s="94">
        <f>+'t44'!BF179</f>
        <v>524</v>
      </c>
      <c r="BE128" s="94">
        <f>+'t44'!BG179</f>
        <v>0.81</v>
      </c>
      <c r="BF128" s="94">
        <f>+'t44'!BH179</f>
        <v>374</v>
      </c>
      <c r="BG128" s="94">
        <f>+'t44'!BI179</f>
        <v>0.69</v>
      </c>
      <c r="BH128" s="94">
        <f>+'t44'!BJ179</f>
        <v>306</v>
      </c>
      <c r="BI128" s="94">
        <f>+'t44'!BK179</f>
        <v>0.6</v>
      </c>
      <c r="BJ128" s="94">
        <f>+'t44'!BL179</f>
        <v>272</v>
      </c>
      <c r="BK128" s="94">
        <f>+'t44'!BM179</f>
        <v>0.44</v>
      </c>
      <c r="BL128" s="94">
        <f>+'t44'!BN179</f>
        <v>241</v>
      </c>
      <c r="BM128" s="94">
        <f>+'t44'!BO179</f>
        <v>0.41</v>
      </c>
      <c r="BN128" s="94">
        <f>+'t44'!BP179</f>
        <v>212</v>
      </c>
      <c r="BO128" s="94">
        <f>+'t44'!BQ179</f>
        <v>0.38</v>
      </c>
      <c r="BP128" s="94">
        <f>+'t44'!BR179</f>
        <v>193</v>
      </c>
      <c r="BQ128" s="94">
        <f>+'t44'!BS179</f>
        <v>0.42</v>
      </c>
      <c r="BR128" s="94">
        <f>+'t44'!BT179</f>
        <v>582</v>
      </c>
      <c r="BS128" s="94">
        <f>+'t44'!BU179</f>
        <v>1.0900000000000001</v>
      </c>
      <c r="BT128" s="94">
        <f>+'t44'!BV179</f>
        <v>542</v>
      </c>
      <c r="BU128" s="94">
        <f>+'t44'!BW179</f>
        <v>0.97</v>
      </c>
      <c r="BV128" s="94">
        <f>+'t44'!BX179</f>
        <v>814</v>
      </c>
      <c r="BW128" s="94">
        <f>+'t44'!BY179</f>
        <v>1.39</v>
      </c>
      <c r="BX128" s="94">
        <f>+'t44'!BZ179</f>
        <v>692</v>
      </c>
      <c r="BY128" s="94">
        <f>+'t44'!CA179</f>
        <v>1.03</v>
      </c>
      <c r="BZ128" s="94">
        <f>+'t44'!CB179</f>
        <v>844</v>
      </c>
      <c r="CA128" s="94">
        <f>+'t44'!CC179</f>
        <v>1.59</v>
      </c>
    </row>
    <row r="129" spans="1:79" ht="16.5" customHeight="1" x14ac:dyDescent="0.45">
      <c r="A129" s="358" t="s">
        <v>470</v>
      </c>
      <c r="B129" s="94">
        <f>+'t44'!D180</f>
        <v>508</v>
      </c>
      <c r="C129" s="94">
        <f>+'t44'!E180</f>
        <v>1.68</v>
      </c>
      <c r="D129" s="94">
        <f>+'t44'!F180</f>
        <v>508</v>
      </c>
      <c r="E129" s="94">
        <f>+'t44'!G180</f>
        <v>1.53</v>
      </c>
      <c r="F129" s="94">
        <f>+'t44'!H180</f>
        <v>616</v>
      </c>
      <c r="G129" s="94">
        <f>+'t44'!I180</f>
        <v>2.0299999999999998</v>
      </c>
      <c r="H129" s="94">
        <f>+'t44'!J180</f>
        <v>417</v>
      </c>
      <c r="I129" s="94">
        <f>+'t44'!K180</f>
        <v>1.08</v>
      </c>
      <c r="J129" s="94">
        <f>+'t44'!L180</f>
        <v>638</v>
      </c>
      <c r="K129" s="94">
        <f>+'t44'!M180</f>
        <v>1.7</v>
      </c>
      <c r="L129" s="94">
        <f>+'t44'!N180</f>
        <v>563</v>
      </c>
      <c r="M129" s="94">
        <f>+'t44'!O180</f>
        <v>1.37</v>
      </c>
      <c r="N129" s="94">
        <f>+'t44'!P180</f>
        <v>420</v>
      </c>
      <c r="O129" s="94">
        <f>+'t44'!Q180</f>
        <v>1.08</v>
      </c>
      <c r="P129" s="94">
        <f>+'t44'!R180</f>
        <v>663</v>
      </c>
      <c r="Q129" s="94">
        <f>+'t44'!S180</f>
        <v>1.53</v>
      </c>
      <c r="R129" s="94">
        <f>+'t44'!T180</f>
        <v>507</v>
      </c>
      <c r="S129" s="94">
        <f>+'t44'!U180</f>
        <v>1.1000000000000001</v>
      </c>
      <c r="T129" s="94">
        <f>+'t44'!V180</f>
        <v>610</v>
      </c>
      <c r="U129" s="94">
        <f>+'t44'!W180</f>
        <v>1.41</v>
      </c>
      <c r="V129" s="94">
        <f>+'t44'!X180</f>
        <v>602</v>
      </c>
      <c r="W129" s="94">
        <f>+'t44'!Y180</f>
        <v>1.17</v>
      </c>
      <c r="X129" s="94">
        <f>+'t44'!Z180</f>
        <v>500</v>
      </c>
      <c r="Y129" s="94">
        <f>+'t44'!AA180</f>
        <v>1.1399999999999999</v>
      </c>
      <c r="Z129" s="94">
        <f>+'t44'!AB180</f>
        <v>552</v>
      </c>
      <c r="AA129" s="94">
        <f>+'t44'!AC180</f>
        <v>1.41</v>
      </c>
      <c r="AB129" s="94">
        <f>+'t44'!AD180</f>
        <v>727</v>
      </c>
      <c r="AC129" s="94">
        <f>+'t44'!AE180</f>
        <v>1.76</v>
      </c>
      <c r="AD129" s="94">
        <f>+'t44'!AF180</f>
        <v>827</v>
      </c>
      <c r="AE129" s="94">
        <f>+'t44'!AG180</f>
        <v>1.39</v>
      </c>
      <c r="AF129" s="94">
        <f>+'t44'!AH180</f>
        <v>528</v>
      </c>
      <c r="AG129" s="94">
        <f>+'t44'!AI180</f>
        <v>1.36</v>
      </c>
      <c r="AH129" s="94">
        <f>+'t44'!AJ180</f>
        <v>644</v>
      </c>
      <c r="AI129" s="94">
        <f>+'t44'!AK180</f>
        <v>1.31</v>
      </c>
      <c r="AJ129" s="94">
        <f>+'t44'!AL180</f>
        <v>625</v>
      </c>
      <c r="AK129" s="94">
        <f>+'t44'!AM180</f>
        <v>1.5</v>
      </c>
      <c r="AL129" s="94">
        <f>+'t44'!AN180</f>
        <v>515</v>
      </c>
      <c r="AM129" s="94">
        <f>+'t44'!AO180</f>
        <v>1.19</v>
      </c>
      <c r="AN129" s="94">
        <f>+'t44'!AP180</f>
        <v>711</v>
      </c>
      <c r="AO129" s="94">
        <f>+'t44'!AQ180</f>
        <v>1.22</v>
      </c>
      <c r="AP129" s="94">
        <f>+'t44'!AR180</f>
        <v>531</v>
      </c>
      <c r="AQ129" s="94">
        <f>+'t44'!AS180</f>
        <v>1.37</v>
      </c>
      <c r="AR129" s="94">
        <f>+'t44'!AT180</f>
        <v>594</v>
      </c>
      <c r="AS129" s="94">
        <f>+'t44'!AU180</f>
        <v>1.45</v>
      </c>
      <c r="AT129" s="94">
        <f>+'t44'!AV180</f>
        <v>599</v>
      </c>
      <c r="AU129" s="94">
        <f>+'t44'!AW180</f>
        <v>1.66</v>
      </c>
      <c r="AV129" s="94">
        <f>+'t44'!AX180</f>
        <v>533</v>
      </c>
      <c r="AW129" s="94">
        <f>+'t44'!AY180</f>
        <v>1.27</v>
      </c>
      <c r="AX129" s="94">
        <f>+'t44'!AZ180</f>
        <v>570</v>
      </c>
      <c r="AY129" s="94">
        <f>+'t44'!BA180</f>
        <v>1.61</v>
      </c>
      <c r="AZ129" s="94">
        <f>+'t44'!BB180</f>
        <v>576</v>
      </c>
      <c r="BA129" s="94">
        <f>+'t44'!BC180</f>
        <v>1.86</v>
      </c>
      <c r="BB129" s="94">
        <f>+'t44'!BD180</f>
        <v>516</v>
      </c>
      <c r="BC129" s="94">
        <f>+'t44'!BE180</f>
        <v>1.56</v>
      </c>
      <c r="BD129" s="94">
        <f>+'t44'!BF180</f>
        <v>591</v>
      </c>
      <c r="BE129" s="94">
        <f>+'t44'!BG180</f>
        <v>1.61</v>
      </c>
      <c r="BF129" s="94">
        <f>+'t44'!BH180</f>
        <v>523</v>
      </c>
      <c r="BG129" s="94">
        <f>+'t44'!BI180</f>
        <v>1.45</v>
      </c>
      <c r="BH129" s="94">
        <f>+'t44'!BJ180</f>
        <v>569</v>
      </c>
      <c r="BI129" s="94">
        <f>+'t44'!BK180</f>
        <v>1.75</v>
      </c>
      <c r="BJ129" s="94">
        <f>+'t44'!BL180</f>
        <v>554</v>
      </c>
      <c r="BK129" s="94">
        <f>+'t44'!BM180</f>
        <v>1.97</v>
      </c>
      <c r="BL129" s="94">
        <f>+'t44'!BN180</f>
        <v>523</v>
      </c>
      <c r="BM129" s="94">
        <f>+'t44'!BO180</f>
        <v>1.97</v>
      </c>
      <c r="BN129" s="94">
        <f>+'t44'!BP180</f>
        <v>783</v>
      </c>
      <c r="BO129" s="94">
        <f>+'t44'!BQ180</f>
        <v>3.04</v>
      </c>
      <c r="BP129" s="94">
        <f>+'t44'!BR180</f>
        <v>521</v>
      </c>
      <c r="BQ129" s="94">
        <f>+'t44'!BS180</f>
        <v>1.79</v>
      </c>
      <c r="BR129" s="94">
        <f>+'t44'!BT180</f>
        <v>536</v>
      </c>
      <c r="BS129" s="94">
        <f>+'t44'!BU180</f>
        <v>1.91</v>
      </c>
      <c r="BT129" s="94">
        <f>+'t44'!BV180</f>
        <v>426</v>
      </c>
      <c r="BU129" s="94">
        <f>+'t44'!BW180</f>
        <v>1.5</v>
      </c>
      <c r="BV129" s="94">
        <f>+'t44'!BX180</f>
        <v>664</v>
      </c>
      <c r="BW129" s="94">
        <f>+'t44'!BY180</f>
        <v>2.4700000000000002</v>
      </c>
      <c r="BX129" s="94">
        <f>+'t44'!BZ180</f>
        <v>598</v>
      </c>
      <c r="BY129" s="94">
        <f>+'t44'!CA180</f>
        <v>1.98</v>
      </c>
      <c r="BZ129" s="94">
        <f>+'t44'!CB180</f>
        <v>665</v>
      </c>
      <c r="CA129" s="94">
        <f>+'t44'!CC180</f>
        <v>2.6</v>
      </c>
    </row>
    <row r="130" spans="1:79" ht="16.5" customHeight="1" x14ac:dyDescent="0.45">
      <c r="A130" s="357" t="s">
        <v>471</v>
      </c>
      <c r="B130" s="94">
        <f>+'t44'!D181</f>
        <v>26327</v>
      </c>
      <c r="C130" s="94">
        <f>+'t44'!E181</f>
        <v>2.62</v>
      </c>
      <c r="D130" s="94">
        <f>+'t44'!F181</f>
        <v>19146</v>
      </c>
      <c r="E130" s="94">
        <f>+'t44'!G181</f>
        <v>1.98</v>
      </c>
      <c r="F130" s="94">
        <f>+'t44'!H181</f>
        <v>21887</v>
      </c>
      <c r="G130" s="94">
        <f>+'t44'!I181</f>
        <v>1.98</v>
      </c>
      <c r="H130" s="94">
        <f>+'t44'!J181</f>
        <v>19733</v>
      </c>
      <c r="I130" s="94">
        <f>+'t44'!K181</f>
        <v>1.76</v>
      </c>
      <c r="J130" s="94">
        <f>+'t44'!L181</f>
        <v>14499</v>
      </c>
      <c r="K130" s="94">
        <f>+'t44'!M181</f>
        <v>1.28</v>
      </c>
      <c r="L130" s="94">
        <f>+'t44'!N181</f>
        <v>16901</v>
      </c>
      <c r="M130" s="94">
        <f>+'t44'!O181</f>
        <v>1.57</v>
      </c>
      <c r="N130" s="94">
        <f>+'t44'!P181</f>
        <v>16148</v>
      </c>
      <c r="O130" s="94">
        <f>+'t44'!Q181</f>
        <v>1.31</v>
      </c>
      <c r="P130" s="94">
        <f>+'t44'!R181</f>
        <v>13911</v>
      </c>
      <c r="Q130" s="94">
        <f>+'t44'!S181</f>
        <v>1.17</v>
      </c>
      <c r="R130" s="94">
        <f>+'t44'!T181</f>
        <v>15615</v>
      </c>
      <c r="S130" s="94">
        <f>+'t44'!U181</f>
        <v>1.55</v>
      </c>
      <c r="T130" s="94">
        <f>+'t44'!V181</f>
        <v>23800</v>
      </c>
      <c r="U130" s="94">
        <f>+'t44'!W181</f>
        <v>2.2999999999999998</v>
      </c>
      <c r="V130" s="94">
        <f>+'t44'!X181</f>
        <v>16134</v>
      </c>
      <c r="W130" s="94">
        <f>+'t44'!Y181</f>
        <v>1.56</v>
      </c>
      <c r="X130" s="94">
        <f>+'t44'!Z181</f>
        <v>19959</v>
      </c>
      <c r="Y130" s="94">
        <f>+'t44'!AA181</f>
        <v>1.75</v>
      </c>
      <c r="Z130" s="94">
        <f>+'t44'!AB181</f>
        <v>21033</v>
      </c>
      <c r="AA130" s="94">
        <f>+'t44'!AC181</f>
        <v>1.75</v>
      </c>
      <c r="AB130" s="94">
        <f>+'t44'!AD181</f>
        <v>14428</v>
      </c>
      <c r="AC130" s="94">
        <f>+'t44'!AE181</f>
        <v>1.28</v>
      </c>
      <c r="AD130" s="94">
        <f>+'t44'!AF181</f>
        <v>13334</v>
      </c>
      <c r="AE130" s="94">
        <f>+'t44'!AG181</f>
        <v>1.21</v>
      </c>
      <c r="AF130" s="94">
        <f>+'t44'!AH181</f>
        <v>12430</v>
      </c>
      <c r="AG130" s="94">
        <f>+'t44'!AI181</f>
        <v>1.19</v>
      </c>
      <c r="AH130" s="94">
        <f>+'t44'!AJ181</f>
        <v>12117</v>
      </c>
      <c r="AI130" s="94">
        <f>+'t44'!AK181</f>
        <v>1.1399999999999999</v>
      </c>
      <c r="AJ130" s="94">
        <f>+'t44'!AL181</f>
        <v>10376</v>
      </c>
      <c r="AK130" s="94">
        <f>+'t44'!AM181</f>
        <v>0.99</v>
      </c>
      <c r="AL130" s="94">
        <f>+'t44'!AN181</f>
        <v>6163</v>
      </c>
      <c r="AM130" s="94">
        <f>+'t44'!AO181</f>
        <v>0.74</v>
      </c>
      <c r="AN130" s="94">
        <f>+'t44'!AP181</f>
        <v>7027</v>
      </c>
      <c r="AO130" s="94">
        <f>+'t44'!AQ181</f>
        <v>0.79</v>
      </c>
      <c r="AP130" s="94">
        <f>+'t44'!AR181</f>
        <v>6188</v>
      </c>
      <c r="AQ130" s="94">
        <f>+'t44'!AS181</f>
        <v>0.73</v>
      </c>
      <c r="AR130" s="94">
        <f>+'t44'!AT181</f>
        <v>9535</v>
      </c>
      <c r="AS130" s="94">
        <f>+'t44'!AU181</f>
        <v>0.99</v>
      </c>
      <c r="AT130" s="94">
        <f>+'t44'!AV181</f>
        <v>7840</v>
      </c>
      <c r="AU130" s="94">
        <f>+'t44'!AW181</f>
        <v>0.81</v>
      </c>
      <c r="AV130" s="94">
        <f>+'t44'!AX181</f>
        <v>8055</v>
      </c>
      <c r="AW130" s="94">
        <f>+'t44'!AY181</f>
        <v>0.74</v>
      </c>
      <c r="AX130" s="94">
        <f>+'t44'!AZ181</f>
        <v>6847</v>
      </c>
      <c r="AY130" s="94">
        <f>+'t44'!BA181</f>
        <v>0.65</v>
      </c>
      <c r="AZ130" s="94">
        <f>+'t44'!BB181</f>
        <v>6922</v>
      </c>
      <c r="BA130" s="94">
        <f>+'t44'!BC181</f>
        <v>0.61</v>
      </c>
      <c r="BB130" s="94">
        <f>+'t44'!BD181</f>
        <v>7766</v>
      </c>
      <c r="BC130" s="94">
        <f>+'t44'!BE181</f>
        <v>0.73</v>
      </c>
      <c r="BD130" s="94">
        <f>+'t44'!BF181</f>
        <v>7636</v>
      </c>
      <c r="BE130" s="94">
        <f>+'t44'!BG181</f>
        <v>0.71</v>
      </c>
      <c r="BF130" s="94">
        <f>+'t44'!BH181</f>
        <v>6460</v>
      </c>
      <c r="BG130" s="94">
        <f>+'t44'!BI181</f>
        <v>0.61</v>
      </c>
      <c r="BH130" s="94">
        <f>+'t44'!BJ181</f>
        <v>7366</v>
      </c>
      <c r="BI130" s="94">
        <f>+'t44'!BK181</f>
        <v>0.64</v>
      </c>
      <c r="BJ130" s="94">
        <f>+'t44'!BL181</f>
        <v>8666</v>
      </c>
      <c r="BK130" s="94">
        <f>+'t44'!BM181</f>
        <v>0.75</v>
      </c>
      <c r="BL130" s="94">
        <f>+'t44'!BN181</f>
        <v>9307</v>
      </c>
      <c r="BM130" s="94">
        <f>+'t44'!BO181</f>
        <v>0.82</v>
      </c>
      <c r="BN130" s="94">
        <f>+'t44'!BP181</f>
        <v>15613</v>
      </c>
      <c r="BO130" s="94">
        <f>+'t44'!BQ181</f>
        <v>1.68</v>
      </c>
      <c r="BP130" s="94">
        <f>+'t44'!BR181</f>
        <v>16497</v>
      </c>
      <c r="BQ130" s="94">
        <f>+'t44'!BS181</f>
        <v>1.52</v>
      </c>
      <c r="BR130" s="94">
        <f>+'t44'!BT181</f>
        <v>22968</v>
      </c>
      <c r="BS130" s="94">
        <f>+'t44'!BU181</f>
        <v>1.99</v>
      </c>
      <c r="BT130" s="94">
        <f>+'t44'!BV181</f>
        <v>26114</v>
      </c>
      <c r="BU130" s="94">
        <f>+'t44'!BW181</f>
        <v>2.17</v>
      </c>
      <c r="BV130" s="94">
        <f>+'t44'!BX181</f>
        <v>25257</v>
      </c>
      <c r="BW130" s="94">
        <f>+'t44'!BY181</f>
        <v>2.06</v>
      </c>
      <c r="BX130" s="94">
        <f>+'t44'!BZ181</f>
        <v>16168</v>
      </c>
      <c r="BY130" s="94">
        <f>+'t44'!CA181</f>
        <v>1.52</v>
      </c>
      <c r="BZ130" s="94">
        <f>+'t44'!CB181</f>
        <v>16405</v>
      </c>
      <c r="CA130" s="94">
        <f>+'t44'!CC181</f>
        <v>1.78</v>
      </c>
    </row>
    <row r="131" spans="1:79" ht="16.5" customHeight="1" x14ac:dyDescent="0.45">
      <c r="A131" s="358" t="s">
        <v>472</v>
      </c>
      <c r="B131" s="94">
        <f>+'t44'!D182</f>
        <v>11303</v>
      </c>
      <c r="C131" s="94">
        <f>+'t44'!E182</f>
        <v>35.380000000000003</v>
      </c>
      <c r="D131" s="94">
        <f>+'t44'!F182</f>
        <v>8451</v>
      </c>
      <c r="E131" s="94">
        <f>+'t44'!G182</f>
        <v>23</v>
      </c>
      <c r="F131" s="94">
        <f>+'t44'!H182</f>
        <v>9401</v>
      </c>
      <c r="G131" s="94">
        <f>+'t44'!I182</f>
        <v>25.35</v>
      </c>
      <c r="H131" s="94">
        <f>+'t44'!J182</f>
        <v>8445</v>
      </c>
      <c r="I131" s="94">
        <f>+'t44'!K182</f>
        <v>22.51</v>
      </c>
      <c r="J131" s="94">
        <f>+'t44'!L182</f>
        <v>8823</v>
      </c>
      <c r="K131" s="94">
        <f>+'t44'!M182</f>
        <v>22.27</v>
      </c>
      <c r="L131" s="94">
        <f>+'t44'!N182</f>
        <v>7308</v>
      </c>
      <c r="M131" s="94">
        <f>+'t44'!O182</f>
        <v>19.010000000000002</v>
      </c>
      <c r="N131" s="94">
        <f>+'t44'!P182</f>
        <v>7333</v>
      </c>
      <c r="O131" s="94">
        <f>+'t44'!Q182</f>
        <v>19.690000000000001</v>
      </c>
      <c r="P131" s="94">
        <f>+'t44'!R182</f>
        <v>6145</v>
      </c>
      <c r="Q131" s="94">
        <f>+'t44'!S182</f>
        <v>15.8</v>
      </c>
      <c r="R131" s="94">
        <f>+'t44'!T182</f>
        <v>6603</v>
      </c>
      <c r="S131" s="94">
        <f>+'t44'!U182</f>
        <v>17.98</v>
      </c>
      <c r="T131" s="94">
        <f>+'t44'!V182</f>
        <v>7537</v>
      </c>
      <c r="U131" s="94">
        <f>+'t44'!W182</f>
        <v>19.55</v>
      </c>
      <c r="V131" s="94">
        <f>+'t44'!X182</f>
        <v>7422</v>
      </c>
      <c r="W131" s="94">
        <f>+'t44'!Y182</f>
        <v>19.47</v>
      </c>
      <c r="X131" s="94">
        <f>+'t44'!Z182</f>
        <v>9357</v>
      </c>
      <c r="Y131" s="94">
        <f>+'t44'!AA182</f>
        <v>23.11</v>
      </c>
      <c r="Z131" s="94">
        <f>+'t44'!AB182</f>
        <v>6834</v>
      </c>
      <c r="AA131" s="94">
        <f>+'t44'!AC182</f>
        <v>16.07</v>
      </c>
      <c r="AB131" s="94">
        <f>+'t44'!AD182</f>
        <v>4490</v>
      </c>
      <c r="AC131" s="94">
        <f>+'t44'!AE182</f>
        <v>10.63</v>
      </c>
      <c r="AD131" s="94">
        <f>+'t44'!AF182</f>
        <v>8980</v>
      </c>
      <c r="AE131" s="94">
        <f>+'t44'!AG182</f>
        <v>20.51</v>
      </c>
      <c r="AF131" s="94">
        <f>+'t44'!AH182</f>
        <v>8078</v>
      </c>
      <c r="AG131" s="94">
        <f>+'t44'!AI182</f>
        <v>18.38</v>
      </c>
      <c r="AH131" s="94">
        <f>+'t44'!AJ182</f>
        <v>10884</v>
      </c>
      <c r="AI131" s="94">
        <f>+'t44'!AK182</f>
        <v>24.52</v>
      </c>
      <c r="AJ131" s="94">
        <f>+'t44'!AL182</f>
        <v>3451</v>
      </c>
      <c r="AK131" s="94">
        <f>+'t44'!AM182</f>
        <v>8.31</v>
      </c>
      <c r="AL131" s="94">
        <f>+'t44'!AN182</f>
        <v>5855</v>
      </c>
      <c r="AM131" s="94">
        <f>+'t44'!AO182</f>
        <v>13.81</v>
      </c>
      <c r="AN131" s="94">
        <f>+'t44'!AP182</f>
        <v>7126</v>
      </c>
      <c r="AO131" s="94">
        <f>+'t44'!AQ182</f>
        <v>16.38</v>
      </c>
      <c r="AP131" s="94">
        <f>+'t44'!AR182</f>
        <v>7702</v>
      </c>
      <c r="AQ131" s="94">
        <f>+'t44'!AS182</f>
        <v>17.55</v>
      </c>
      <c r="AR131" s="94">
        <f>+'t44'!AT182</f>
        <v>7199</v>
      </c>
      <c r="AS131" s="94">
        <f>+'t44'!AU182</f>
        <v>16.21</v>
      </c>
      <c r="AT131" s="94">
        <f>+'t44'!AV182</f>
        <v>7529</v>
      </c>
      <c r="AU131" s="94">
        <f>+'t44'!AW182</f>
        <v>16.14</v>
      </c>
      <c r="AV131" s="94">
        <f>+'t44'!AX182</f>
        <v>5863</v>
      </c>
      <c r="AW131" s="94">
        <f>+'t44'!AY182</f>
        <v>12.46</v>
      </c>
      <c r="AX131" s="94">
        <f>+'t44'!AZ182</f>
        <v>6168</v>
      </c>
      <c r="AY131" s="94">
        <f>+'t44'!BA182</f>
        <v>12.97</v>
      </c>
      <c r="AZ131" s="94">
        <f>+'t44'!BB182</f>
        <v>4998</v>
      </c>
      <c r="BA131" s="94">
        <f>+'t44'!BC182</f>
        <v>10.56</v>
      </c>
      <c r="BB131" s="94">
        <f>+'t44'!BD182</f>
        <v>5411</v>
      </c>
      <c r="BC131" s="94">
        <f>+'t44'!BE182</f>
        <v>11.2</v>
      </c>
      <c r="BD131" s="94">
        <f>+'t44'!BF182</f>
        <v>4517</v>
      </c>
      <c r="BE131" s="94">
        <f>+'t44'!BG182</f>
        <v>9.5399999999999991</v>
      </c>
      <c r="BF131" s="94">
        <f>+'t44'!BH182</f>
        <v>11919</v>
      </c>
      <c r="BG131" s="94">
        <f>+'t44'!BI182</f>
        <v>26.19</v>
      </c>
      <c r="BH131" s="94">
        <f>+'t44'!BJ182</f>
        <v>3169</v>
      </c>
      <c r="BI131" s="94">
        <f>+'t44'!BK182</f>
        <v>7.7</v>
      </c>
      <c r="BJ131" s="94">
        <f>+'t44'!BL182</f>
        <v>4552</v>
      </c>
      <c r="BK131" s="94">
        <f>+'t44'!BM182</f>
        <v>12.07</v>
      </c>
      <c r="BL131" s="94">
        <f>+'t44'!BN182</f>
        <v>4470</v>
      </c>
      <c r="BM131" s="94">
        <f>+'t44'!BO182</f>
        <v>12.03</v>
      </c>
      <c r="BN131" s="94">
        <f>+'t44'!BP182</f>
        <v>4505</v>
      </c>
      <c r="BO131" s="94">
        <f>+'t44'!BQ182</f>
        <v>12.96</v>
      </c>
      <c r="BP131" s="94">
        <f>+'t44'!BR182</f>
        <v>5856</v>
      </c>
      <c r="BQ131" s="94">
        <f>+'t44'!BS182</f>
        <v>18.059999999999999</v>
      </c>
      <c r="BR131" s="94">
        <f>+'t44'!BT182</f>
        <v>6639</v>
      </c>
      <c r="BS131" s="94">
        <f>+'t44'!BU182</f>
        <v>21.5</v>
      </c>
      <c r="BT131" s="94">
        <f>+'t44'!BV182</f>
        <v>7046</v>
      </c>
      <c r="BU131" s="94">
        <f>+'t44'!BW182</f>
        <v>23.41</v>
      </c>
      <c r="BV131" s="94">
        <f>+'t44'!BX182</f>
        <v>7161</v>
      </c>
      <c r="BW131" s="94">
        <f>+'t44'!BY182</f>
        <v>24.38</v>
      </c>
      <c r="BX131" s="94">
        <f>+'t44'!BZ182</f>
        <v>7585</v>
      </c>
      <c r="BY131" s="94">
        <f>+'t44'!CA182</f>
        <v>26.05</v>
      </c>
      <c r="BZ131" s="94">
        <f>+'t44'!CB182</f>
        <v>6151</v>
      </c>
      <c r="CA131" s="94">
        <f>+'t44'!CC182</f>
        <v>21.59</v>
      </c>
    </row>
    <row r="132" spans="1:79" ht="16.5" customHeight="1" x14ac:dyDescent="0.45">
      <c r="A132" s="357" t="s">
        <v>473</v>
      </c>
      <c r="B132" s="94">
        <f>+'t44'!D183</f>
        <v>0</v>
      </c>
      <c r="C132" s="94">
        <f>+'t44'!E183</f>
        <v>25.1</v>
      </c>
      <c r="D132" s="94">
        <f>+'t44'!F183</f>
        <v>0</v>
      </c>
      <c r="E132" s="94">
        <f>+'t44'!G183</f>
        <v>21.74</v>
      </c>
      <c r="F132" s="94">
        <f>+'t44'!H183</f>
        <v>0</v>
      </c>
      <c r="G132" s="94">
        <f>+'t44'!I183</f>
        <v>23.31</v>
      </c>
      <c r="H132" s="94">
        <f>+'t44'!J183</f>
        <v>0</v>
      </c>
      <c r="I132" s="94">
        <f>+'t44'!K183</f>
        <v>21.37</v>
      </c>
      <c r="J132" s="94">
        <f>+'t44'!L183</f>
        <v>0</v>
      </c>
      <c r="K132" s="94">
        <f>+'t44'!M183</f>
        <v>24.15</v>
      </c>
      <c r="L132" s="94">
        <f>+'t44'!N183</f>
        <v>0</v>
      </c>
      <c r="M132" s="94">
        <f>+'t44'!O183</f>
        <v>25.37</v>
      </c>
      <c r="N132" s="94">
        <f>+'t44'!P183</f>
        <v>0</v>
      </c>
      <c r="O132" s="94">
        <f>+'t44'!Q183</f>
        <v>29.31</v>
      </c>
      <c r="P132" s="94">
        <f>+'t44'!R183</f>
        <v>0</v>
      </c>
      <c r="Q132" s="94">
        <f>+'t44'!S183</f>
        <v>30.69</v>
      </c>
      <c r="R132" s="94">
        <f>+'t44'!T183</f>
        <v>0</v>
      </c>
      <c r="S132" s="94">
        <f>+'t44'!U183</f>
        <v>18.98</v>
      </c>
      <c r="T132" s="94">
        <f>+'t44'!V183</f>
        <v>0</v>
      </c>
      <c r="U132" s="94">
        <f>+'t44'!W183</f>
        <v>16.71</v>
      </c>
      <c r="V132" s="94">
        <f>+'t44'!X183</f>
        <v>0</v>
      </c>
      <c r="W132" s="94">
        <f>+'t44'!Y183</f>
        <v>22.05</v>
      </c>
      <c r="X132" s="94">
        <f>+'t44'!Z183</f>
        <v>0</v>
      </c>
      <c r="Y132" s="94">
        <f>+'t44'!AA183</f>
        <v>27.91</v>
      </c>
      <c r="Z132" s="94">
        <f>+'t44'!AB183</f>
        <v>0</v>
      </c>
      <c r="AA132" s="94">
        <f>+'t44'!AC183</f>
        <v>25.63</v>
      </c>
      <c r="AB132" s="94">
        <f>+'t44'!AD183</f>
        <v>0</v>
      </c>
      <c r="AC132" s="94">
        <f>+'t44'!AE183</f>
        <v>32.08</v>
      </c>
      <c r="AD132" s="94">
        <f>+'t44'!AF183</f>
        <v>0</v>
      </c>
      <c r="AE132" s="94">
        <f>+'t44'!AG183</f>
        <v>31.8</v>
      </c>
      <c r="AF132" s="94">
        <f>+'t44'!AH183</f>
        <v>0</v>
      </c>
      <c r="AG132" s="94">
        <f>+'t44'!AI183</f>
        <v>24.63</v>
      </c>
      <c r="AH132" s="94">
        <f>+'t44'!AJ183</f>
        <v>0</v>
      </c>
      <c r="AI132" s="94">
        <f>+'t44'!AK183</f>
        <v>26.77</v>
      </c>
      <c r="AJ132" s="94">
        <f>+'t44'!AL183</f>
        <v>0</v>
      </c>
      <c r="AK132" s="94">
        <f>+'t44'!AM183</f>
        <v>18.86</v>
      </c>
      <c r="AL132" s="94">
        <f>+'t44'!AN183</f>
        <v>0</v>
      </c>
      <c r="AM132" s="94">
        <f>+'t44'!AO183</f>
        <v>18.38</v>
      </c>
      <c r="AN132" s="94">
        <f>+'t44'!AP183</f>
        <v>0</v>
      </c>
      <c r="AO132" s="94">
        <f>+'t44'!AQ183</f>
        <v>21.88</v>
      </c>
      <c r="AP132" s="94">
        <f>+'t44'!AR183</f>
        <v>0</v>
      </c>
      <c r="AQ132" s="94">
        <f>+'t44'!AS183</f>
        <v>18.55</v>
      </c>
      <c r="AR132" s="94">
        <f>+'t44'!AT183</f>
        <v>0</v>
      </c>
      <c r="AS132" s="94">
        <f>+'t44'!AU183</f>
        <v>18.53</v>
      </c>
      <c r="AT132" s="94">
        <f>+'t44'!AV183</f>
        <v>0</v>
      </c>
      <c r="AU132" s="94">
        <f>+'t44'!AW183</f>
        <v>18.190000000000001</v>
      </c>
      <c r="AV132" s="94">
        <f>+'t44'!AX183</f>
        <v>0</v>
      </c>
      <c r="AW132" s="94">
        <f>+'t44'!AY183</f>
        <v>18.309999999999999</v>
      </c>
      <c r="AX132" s="94">
        <f>+'t44'!AZ183</f>
        <v>0</v>
      </c>
      <c r="AY132" s="94">
        <f>+'t44'!BA183</f>
        <v>15.7</v>
      </c>
      <c r="AZ132" s="94">
        <f>+'t44'!BB183</f>
        <v>0</v>
      </c>
      <c r="BA132" s="94">
        <f>+'t44'!BC183</f>
        <v>22.13</v>
      </c>
      <c r="BB132" s="94">
        <f>+'t44'!BD183</f>
        <v>0</v>
      </c>
      <c r="BC132" s="94">
        <f>+'t44'!BE183</f>
        <v>27.24</v>
      </c>
      <c r="BD132" s="94">
        <f>+'t44'!BF183</f>
        <v>0</v>
      </c>
      <c r="BE132" s="94">
        <f>+'t44'!BG183</f>
        <v>21.78</v>
      </c>
      <c r="BF132" s="94">
        <f>+'t44'!BH183</f>
        <v>0</v>
      </c>
      <c r="BG132" s="94">
        <f>+'t44'!BI183</f>
        <v>18.850000000000001</v>
      </c>
      <c r="BH132" s="94">
        <f>+'t44'!BJ183</f>
        <v>0</v>
      </c>
      <c r="BI132" s="94">
        <f>+'t44'!BK183</f>
        <v>15.45</v>
      </c>
      <c r="BJ132" s="94">
        <f>+'t44'!BL183</f>
        <v>0</v>
      </c>
      <c r="BK132" s="94">
        <f>+'t44'!BM183</f>
        <v>19.899999999999999</v>
      </c>
      <c r="BL132" s="94">
        <f>+'t44'!BN183</f>
        <v>0</v>
      </c>
      <c r="BM132" s="94">
        <f>+'t44'!BO183</f>
        <v>17.11</v>
      </c>
      <c r="BN132" s="94">
        <f>+'t44'!BP183</f>
        <v>0</v>
      </c>
      <c r="BO132" s="94">
        <f>+'t44'!BQ183</f>
        <v>17.98</v>
      </c>
      <c r="BP132" s="94">
        <f>+'t44'!BR183</f>
        <v>0</v>
      </c>
      <c r="BQ132" s="94">
        <f>+'t44'!BS183</f>
        <v>17.07</v>
      </c>
      <c r="BR132" s="94">
        <f>+'t44'!BT183</f>
        <v>0</v>
      </c>
      <c r="BS132" s="94">
        <f>+'t44'!BU183</f>
        <v>19.36</v>
      </c>
      <c r="BT132" s="94">
        <f>+'t44'!BV183</f>
        <v>0</v>
      </c>
      <c r="BU132" s="94">
        <f>+'t44'!BW183</f>
        <v>25.94</v>
      </c>
      <c r="BV132" s="94">
        <f>+'t44'!BX183</f>
        <v>0</v>
      </c>
      <c r="BW132" s="94">
        <f>+'t44'!BY183</f>
        <v>28.03</v>
      </c>
      <c r="BX132" s="94">
        <f>+'t44'!BZ183</f>
        <v>0</v>
      </c>
      <c r="BY132" s="94">
        <f>+'t44'!CA183</f>
        <v>22.1</v>
      </c>
      <c r="BZ132" s="94">
        <f>+'t44'!CB183</f>
        <v>0</v>
      </c>
      <c r="CA132" s="94">
        <f>+'t44'!CC183</f>
        <v>28.29</v>
      </c>
    </row>
    <row r="133" spans="1:79" ht="16.5" customHeight="1" x14ac:dyDescent="0.45">
      <c r="A133" s="2" t="s">
        <v>1007</v>
      </c>
      <c r="B133" s="94">
        <f t="shared" ref="B133:BM133" si="24">+B134+B139+B145+B146+B147+B149+B150+B151+B152+B153</f>
        <v>110055</v>
      </c>
      <c r="C133" s="94">
        <f t="shared" si="24"/>
        <v>256.44000000000005</v>
      </c>
      <c r="D133" s="94">
        <f t="shared" si="24"/>
        <v>98566</v>
      </c>
      <c r="E133" s="94">
        <f t="shared" si="24"/>
        <v>254.01</v>
      </c>
      <c r="F133" s="94">
        <f t="shared" si="24"/>
        <v>119212</v>
      </c>
      <c r="G133" s="94">
        <f t="shared" si="24"/>
        <v>290.37</v>
      </c>
      <c r="H133" s="94">
        <f t="shared" si="24"/>
        <v>113553</v>
      </c>
      <c r="I133" s="94">
        <f t="shared" si="24"/>
        <v>264.52</v>
      </c>
      <c r="J133" s="94">
        <f t="shared" si="24"/>
        <v>124534</v>
      </c>
      <c r="K133" s="94">
        <f t="shared" si="24"/>
        <v>290.13</v>
      </c>
      <c r="L133" s="94">
        <f t="shared" si="24"/>
        <v>124798</v>
      </c>
      <c r="M133" s="94">
        <f t="shared" si="24"/>
        <v>293.36</v>
      </c>
      <c r="N133" s="94">
        <f t="shared" si="24"/>
        <v>126198</v>
      </c>
      <c r="O133" s="94">
        <f t="shared" si="24"/>
        <v>299.98999999999995</v>
      </c>
      <c r="P133" s="94">
        <f t="shared" si="24"/>
        <v>122285</v>
      </c>
      <c r="Q133" s="94">
        <f t="shared" si="24"/>
        <v>278.09000000000003</v>
      </c>
      <c r="R133" s="94">
        <f t="shared" si="24"/>
        <v>136738</v>
      </c>
      <c r="S133" s="94">
        <f t="shared" si="24"/>
        <v>300.30999999999995</v>
      </c>
      <c r="T133" s="94">
        <f t="shared" si="24"/>
        <v>146217</v>
      </c>
      <c r="U133" s="94">
        <f t="shared" si="24"/>
        <v>306.46999999999997</v>
      </c>
      <c r="V133" s="94">
        <f t="shared" si="24"/>
        <v>132987</v>
      </c>
      <c r="W133" s="94">
        <f t="shared" si="24"/>
        <v>289.33999999999997</v>
      </c>
      <c r="X133" s="94">
        <f t="shared" si="24"/>
        <v>128292</v>
      </c>
      <c r="Y133" s="94">
        <f t="shared" si="24"/>
        <v>288.53999999999996</v>
      </c>
      <c r="Z133" s="94">
        <f t="shared" si="24"/>
        <v>109761</v>
      </c>
      <c r="AA133" s="94">
        <f t="shared" si="24"/>
        <v>240.92999999999998</v>
      </c>
      <c r="AB133" s="94">
        <f t="shared" si="24"/>
        <v>117559</v>
      </c>
      <c r="AC133" s="94">
        <f t="shared" si="24"/>
        <v>261.48999999999995</v>
      </c>
      <c r="AD133" s="94">
        <f t="shared" si="24"/>
        <v>145232</v>
      </c>
      <c r="AE133" s="94">
        <f t="shared" si="24"/>
        <v>313.45999999999992</v>
      </c>
      <c r="AF133" s="94">
        <f t="shared" si="24"/>
        <v>120461</v>
      </c>
      <c r="AG133" s="94">
        <f t="shared" si="24"/>
        <v>260.49</v>
      </c>
      <c r="AH133" s="94">
        <f t="shared" si="24"/>
        <v>139011</v>
      </c>
      <c r="AI133" s="94">
        <f t="shared" si="24"/>
        <v>297.52</v>
      </c>
      <c r="AJ133" s="94">
        <f t="shared" si="24"/>
        <v>133985</v>
      </c>
      <c r="AK133" s="94">
        <f t="shared" si="24"/>
        <v>296.53000000000003</v>
      </c>
      <c r="AL133" s="94">
        <f t="shared" si="24"/>
        <v>123828</v>
      </c>
      <c r="AM133" s="94">
        <f t="shared" si="24"/>
        <v>279.51000000000005</v>
      </c>
      <c r="AN133" s="94">
        <f t="shared" si="24"/>
        <v>127725</v>
      </c>
      <c r="AO133" s="94">
        <f t="shared" si="24"/>
        <v>292.64000000000004</v>
      </c>
      <c r="AP133" s="94">
        <f t="shared" si="24"/>
        <v>137196</v>
      </c>
      <c r="AQ133" s="94">
        <f t="shared" si="24"/>
        <v>310.23</v>
      </c>
      <c r="AR133" s="94">
        <f t="shared" si="24"/>
        <v>128876</v>
      </c>
      <c r="AS133" s="94">
        <f t="shared" si="24"/>
        <v>298.02999999999997</v>
      </c>
      <c r="AT133" s="94">
        <f t="shared" si="24"/>
        <v>132343</v>
      </c>
      <c r="AU133" s="94">
        <f t="shared" si="24"/>
        <v>321.65000000000003</v>
      </c>
      <c r="AV133" s="94">
        <f t="shared" si="24"/>
        <v>125601</v>
      </c>
      <c r="AW133" s="94">
        <f t="shared" si="24"/>
        <v>292.76</v>
      </c>
      <c r="AX133" s="94">
        <f t="shared" si="24"/>
        <v>123178</v>
      </c>
      <c r="AY133" s="94">
        <f t="shared" si="24"/>
        <v>285.07999999999993</v>
      </c>
      <c r="AZ133" s="94">
        <f t="shared" si="24"/>
        <v>129800</v>
      </c>
      <c r="BA133" s="94">
        <f t="shared" si="24"/>
        <v>312.27000000000004</v>
      </c>
      <c r="BB133" s="94">
        <f t="shared" si="24"/>
        <v>147218</v>
      </c>
      <c r="BC133" s="94">
        <f t="shared" si="24"/>
        <v>353.17</v>
      </c>
      <c r="BD133" s="94">
        <f t="shared" si="24"/>
        <v>117405</v>
      </c>
      <c r="BE133" s="94">
        <f t="shared" si="24"/>
        <v>277.16000000000003</v>
      </c>
      <c r="BF133" s="94">
        <f t="shared" si="24"/>
        <v>150271</v>
      </c>
      <c r="BG133" s="94">
        <f t="shared" si="24"/>
        <v>350.83</v>
      </c>
      <c r="BH133" s="94">
        <f t="shared" si="24"/>
        <v>151773</v>
      </c>
      <c r="BI133" s="94">
        <f t="shared" si="24"/>
        <v>351.70000000000005</v>
      </c>
      <c r="BJ133" s="94">
        <f t="shared" si="24"/>
        <v>160610</v>
      </c>
      <c r="BK133" s="94">
        <f t="shared" si="24"/>
        <v>353.83000000000004</v>
      </c>
      <c r="BL133" s="94">
        <f t="shared" si="24"/>
        <v>201729</v>
      </c>
      <c r="BM133" s="94">
        <f t="shared" si="24"/>
        <v>402.3300000000001</v>
      </c>
      <c r="BN133" s="94">
        <f t="shared" ref="BN133:CA133" si="25">+BN134+BN139+BN145+BN146+BN147+BN149+BN150+BN151+BN152+BN153</f>
        <v>179544</v>
      </c>
      <c r="BO133" s="94">
        <f t="shared" si="25"/>
        <v>381.30000000000007</v>
      </c>
      <c r="BP133" s="94">
        <f t="shared" si="25"/>
        <v>205805</v>
      </c>
      <c r="BQ133" s="94">
        <f t="shared" si="25"/>
        <v>403.75</v>
      </c>
      <c r="BR133" s="94">
        <f t="shared" si="25"/>
        <v>231395</v>
      </c>
      <c r="BS133" s="94">
        <f t="shared" si="25"/>
        <v>428.91</v>
      </c>
      <c r="BT133" s="94">
        <f t="shared" si="25"/>
        <v>281032</v>
      </c>
      <c r="BU133" s="94">
        <f t="shared" si="25"/>
        <v>444.59999999999997</v>
      </c>
      <c r="BV133" s="94">
        <f t="shared" si="25"/>
        <v>211874</v>
      </c>
      <c r="BW133" s="94">
        <f t="shared" si="25"/>
        <v>378.81000000000006</v>
      </c>
      <c r="BX133" s="94">
        <f t="shared" si="25"/>
        <v>215807</v>
      </c>
      <c r="BY133" s="94">
        <f t="shared" si="25"/>
        <v>386.82</v>
      </c>
      <c r="BZ133" s="94">
        <f t="shared" si="25"/>
        <v>210163</v>
      </c>
      <c r="CA133" s="94">
        <f t="shared" si="25"/>
        <v>422.97</v>
      </c>
    </row>
    <row r="134" spans="1:79" ht="16.5" customHeight="1" x14ac:dyDescent="0.45">
      <c r="A134" s="358" t="s">
        <v>521</v>
      </c>
      <c r="B134" s="94">
        <f>+'t44'!D234</f>
        <v>16638</v>
      </c>
      <c r="C134" s="94">
        <f>+'t44'!E234</f>
        <v>27.11</v>
      </c>
      <c r="D134" s="94">
        <f>+'t44'!F234</f>
        <v>12078</v>
      </c>
      <c r="E134" s="94">
        <f>+'t44'!G234</f>
        <v>21.11</v>
      </c>
      <c r="F134" s="94">
        <f>+'t44'!H234</f>
        <v>16026</v>
      </c>
      <c r="G134" s="94">
        <f>+'t44'!I234</f>
        <v>26.22</v>
      </c>
      <c r="H134" s="94">
        <f>+'t44'!J234</f>
        <v>14414</v>
      </c>
      <c r="I134" s="94">
        <f>+'t44'!K234</f>
        <v>22.6</v>
      </c>
      <c r="J134" s="94">
        <f>+'t44'!L234</f>
        <v>16324</v>
      </c>
      <c r="K134" s="94">
        <f>+'t44'!M234</f>
        <v>24.6</v>
      </c>
      <c r="L134" s="94">
        <f>+'t44'!N234</f>
        <v>17198</v>
      </c>
      <c r="M134" s="94">
        <f>+'t44'!O234</f>
        <v>25.86</v>
      </c>
      <c r="N134" s="94">
        <f>+'t44'!P234</f>
        <v>15515</v>
      </c>
      <c r="O134" s="94">
        <f>+'t44'!Q234</f>
        <v>24.05</v>
      </c>
      <c r="P134" s="94">
        <f>+'t44'!R234</f>
        <v>15048</v>
      </c>
      <c r="Q134" s="94">
        <f>+'t44'!S234</f>
        <v>22.67</v>
      </c>
      <c r="R134" s="94">
        <f>+'t44'!T234</f>
        <v>16376</v>
      </c>
      <c r="S134" s="94">
        <f>+'t44'!U234</f>
        <v>24.22</v>
      </c>
      <c r="T134" s="94">
        <f>+'t44'!V234</f>
        <v>17730</v>
      </c>
      <c r="U134" s="94">
        <f>+'t44'!W234</f>
        <v>26.04</v>
      </c>
      <c r="V134" s="94">
        <f>+'t44'!X234</f>
        <v>18746</v>
      </c>
      <c r="W134" s="94">
        <f>+'t44'!Y234</f>
        <v>25.9</v>
      </c>
      <c r="X134" s="94">
        <f>+'t44'!Z234</f>
        <v>17877</v>
      </c>
      <c r="Y134" s="94">
        <f>+'t44'!AA234</f>
        <v>26.13</v>
      </c>
      <c r="Z134" s="94">
        <f>+'t44'!AB234</f>
        <v>15528</v>
      </c>
      <c r="AA134" s="94">
        <f>+'t44'!AC234</f>
        <v>22.65</v>
      </c>
      <c r="AB134" s="94">
        <f>+'t44'!AD234</f>
        <v>13100</v>
      </c>
      <c r="AC134" s="94">
        <f>+'t44'!AE234</f>
        <v>20.27</v>
      </c>
      <c r="AD134" s="94">
        <f>+'t44'!AF234</f>
        <v>16091</v>
      </c>
      <c r="AE134" s="94">
        <f>+'t44'!AG234</f>
        <v>24.61</v>
      </c>
      <c r="AF134" s="94">
        <f>+'t44'!AH234</f>
        <v>14284</v>
      </c>
      <c r="AG134" s="94">
        <f>+'t44'!AI234</f>
        <v>21.25</v>
      </c>
      <c r="AH134" s="94">
        <f>+'t44'!AJ234</f>
        <v>17618</v>
      </c>
      <c r="AI134" s="94">
        <f>+'t44'!AK234</f>
        <v>25.05</v>
      </c>
      <c r="AJ134" s="94">
        <f>+'t44'!AL234</f>
        <v>18157</v>
      </c>
      <c r="AK134" s="94">
        <f>+'t44'!AM234</f>
        <v>26.53</v>
      </c>
      <c r="AL134" s="94">
        <f>+'t44'!AN234</f>
        <v>15551</v>
      </c>
      <c r="AM134" s="94">
        <f>+'t44'!AO234</f>
        <v>23.34</v>
      </c>
      <c r="AN134" s="94">
        <f>+'t44'!AP234</f>
        <v>17767</v>
      </c>
      <c r="AO134" s="94">
        <f>+'t44'!AQ234</f>
        <v>25.8</v>
      </c>
      <c r="AP134" s="94">
        <f>+'t44'!AR234</f>
        <v>17401</v>
      </c>
      <c r="AQ134" s="94">
        <f>+'t44'!AS234</f>
        <v>26.07</v>
      </c>
      <c r="AR134" s="94">
        <f>+'t44'!AT234</f>
        <v>17240</v>
      </c>
      <c r="AS134" s="94">
        <f>+'t44'!AU234</f>
        <v>26.2</v>
      </c>
      <c r="AT134" s="94">
        <f>+'t44'!AV234</f>
        <v>20495</v>
      </c>
      <c r="AU134" s="94">
        <f>+'t44'!AW234</f>
        <v>28.12</v>
      </c>
      <c r="AV134" s="94">
        <f>+'t44'!AX234</f>
        <v>19218</v>
      </c>
      <c r="AW134" s="94">
        <f>+'t44'!AY234</f>
        <v>26.2</v>
      </c>
      <c r="AX134" s="94">
        <f>+'t44'!AZ234</f>
        <v>14666</v>
      </c>
      <c r="AY134" s="94">
        <f>+'t44'!BA234</f>
        <v>23.13</v>
      </c>
      <c r="AZ134" s="94">
        <f>+'t44'!BB234</f>
        <v>15005</v>
      </c>
      <c r="BA134" s="94">
        <f>+'t44'!BC234</f>
        <v>26.75</v>
      </c>
      <c r="BB134" s="94">
        <f>+'t44'!BD234</f>
        <v>17146</v>
      </c>
      <c r="BC134" s="94">
        <f>+'t44'!BE234</f>
        <v>26.5</v>
      </c>
      <c r="BD134" s="94">
        <f>+'t44'!BF234</f>
        <v>13113</v>
      </c>
      <c r="BE134" s="94">
        <f>+'t44'!BG234</f>
        <v>19.63</v>
      </c>
      <c r="BF134" s="94">
        <f>+'t44'!BH234</f>
        <v>18785</v>
      </c>
      <c r="BG134" s="94">
        <f>+'t44'!BI234</f>
        <v>28.52</v>
      </c>
      <c r="BH134" s="94">
        <f>+'t44'!BJ234</f>
        <v>17869</v>
      </c>
      <c r="BI134" s="94">
        <f>+'t44'!BK234</f>
        <v>25.85</v>
      </c>
      <c r="BJ134" s="94">
        <f>+'t44'!BL234</f>
        <v>17005</v>
      </c>
      <c r="BK134" s="94">
        <f>+'t44'!BM234</f>
        <v>25.55</v>
      </c>
      <c r="BL134" s="94">
        <f>+'t44'!BN234</f>
        <v>17435</v>
      </c>
      <c r="BM134" s="94">
        <f>+'t44'!BO234</f>
        <v>27.31</v>
      </c>
      <c r="BN134" s="94">
        <f>+'t44'!BP234</f>
        <v>17849</v>
      </c>
      <c r="BO134" s="94">
        <f>+'t44'!BQ234</f>
        <v>27.43</v>
      </c>
      <c r="BP134" s="94">
        <f>+'t44'!BR234</f>
        <v>18185</v>
      </c>
      <c r="BQ134" s="94">
        <f>+'t44'!BS234</f>
        <v>27.67</v>
      </c>
      <c r="BR134" s="94">
        <f>+'t44'!BT234</f>
        <v>21855</v>
      </c>
      <c r="BS134" s="94">
        <f>+'t44'!BU234</f>
        <v>30.75</v>
      </c>
      <c r="BT134" s="94">
        <f>+'t44'!BV234</f>
        <v>18320</v>
      </c>
      <c r="BU134" s="94">
        <f>+'t44'!BW234</f>
        <v>28.46</v>
      </c>
      <c r="BV134" s="94">
        <f>+'t44'!BX234</f>
        <v>18840</v>
      </c>
      <c r="BW134" s="94">
        <f>+'t44'!BY234</f>
        <v>28.13</v>
      </c>
      <c r="BX134" s="94">
        <f>+'t44'!BZ234</f>
        <v>15706</v>
      </c>
      <c r="BY134" s="94">
        <f>+'t44'!CA234</f>
        <v>24.47</v>
      </c>
      <c r="BZ134" s="94">
        <f>+'t44'!CB234</f>
        <v>19510</v>
      </c>
      <c r="CA134" s="94">
        <f>+'t44'!CC234</f>
        <v>29.01</v>
      </c>
    </row>
    <row r="135" spans="1:79" ht="16.5" customHeight="1" x14ac:dyDescent="0.45">
      <c r="A135" s="357" t="s">
        <v>522</v>
      </c>
      <c r="B135" s="94">
        <f>+'t44'!D235</f>
        <v>3149</v>
      </c>
      <c r="C135" s="94">
        <f>+'t44'!E235</f>
        <v>2.82</v>
      </c>
      <c r="D135" s="94">
        <f>+'t44'!F235</f>
        <v>1957</v>
      </c>
      <c r="E135" s="94">
        <f>+'t44'!G235</f>
        <v>1.67</v>
      </c>
      <c r="F135" s="94">
        <f>+'t44'!H235</f>
        <v>2526</v>
      </c>
      <c r="G135" s="94">
        <f>+'t44'!I235</f>
        <v>2.08</v>
      </c>
      <c r="H135" s="94">
        <f>+'t44'!J235</f>
        <v>2553</v>
      </c>
      <c r="I135" s="94">
        <f>+'t44'!K235</f>
        <v>2.06</v>
      </c>
      <c r="J135" s="94">
        <f>+'t44'!L235</f>
        <v>3197</v>
      </c>
      <c r="K135" s="94">
        <f>+'t44'!M235</f>
        <v>2.69</v>
      </c>
      <c r="L135" s="94">
        <f>+'t44'!N235</f>
        <v>3695</v>
      </c>
      <c r="M135" s="94">
        <f>+'t44'!O235</f>
        <v>3.06</v>
      </c>
      <c r="N135" s="94">
        <f>+'t44'!P235</f>
        <v>2537</v>
      </c>
      <c r="O135" s="94">
        <f>+'t44'!Q235</f>
        <v>2.11</v>
      </c>
      <c r="P135" s="94">
        <f>+'t44'!R235</f>
        <v>2768</v>
      </c>
      <c r="Q135" s="94">
        <f>+'t44'!S235</f>
        <v>2.2000000000000002</v>
      </c>
      <c r="R135" s="94">
        <f>+'t44'!T235</f>
        <v>3021</v>
      </c>
      <c r="S135" s="94">
        <f>+'t44'!U235</f>
        <v>2.48</v>
      </c>
      <c r="T135" s="94">
        <f>+'t44'!V235</f>
        <v>2578</v>
      </c>
      <c r="U135" s="94">
        <f>+'t44'!W235</f>
        <v>2.08</v>
      </c>
      <c r="V135" s="94">
        <f>+'t44'!X235</f>
        <v>4284</v>
      </c>
      <c r="W135" s="94">
        <f>+'t44'!Y235</f>
        <v>3.44</v>
      </c>
      <c r="X135" s="94">
        <f>+'t44'!Z235</f>
        <v>3138</v>
      </c>
      <c r="Y135" s="94">
        <f>+'t44'!AA235</f>
        <v>2.54</v>
      </c>
      <c r="Z135" s="94">
        <f>+'t44'!AB235</f>
        <v>3005</v>
      </c>
      <c r="AA135" s="94">
        <f>+'t44'!AC235</f>
        <v>2.41</v>
      </c>
      <c r="AB135" s="94">
        <f>+'t44'!AD235</f>
        <v>2539</v>
      </c>
      <c r="AC135" s="94">
        <f>+'t44'!AE235</f>
        <v>1.99</v>
      </c>
      <c r="AD135" s="94">
        <f>+'t44'!AF235</f>
        <v>2525</v>
      </c>
      <c r="AE135" s="94">
        <f>+'t44'!AG235</f>
        <v>2.04</v>
      </c>
      <c r="AF135" s="94">
        <f>+'t44'!AH235</f>
        <v>2505</v>
      </c>
      <c r="AG135" s="94">
        <f>+'t44'!AI235</f>
        <v>1.97</v>
      </c>
      <c r="AH135" s="94">
        <f>+'t44'!AJ235</f>
        <v>3786</v>
      </c>
      <c r="AI135" s="94">
        <f>+'t44'!AK235</f>
        <v>2.93</v>
      </c>
      <c r="AJ135" s="94">
        <f>+'t44'!AL235</f>
        <v>3931</v>
      </c>
      <c r="AK135" s="94">
        <f>+'t44'!AM235</f>
        <v>3.02</v>
      </c>
      <c r="AL135" s="94">
        <f>+'t44'!AN235</f>
        <v>3327</v>
      </c>
      <c r="AM135" s="94">
        <f>+'t44'!AO235</f>
        <v>2.63</v>
      </c>
      <c r="AN135" s="94">
        <f>+'t44'!AP235</f>
        <v>2902</v>
      </c>
      <c r="AO135" s="94">
        <f>+'t44'!AQ235</f>
        <v>2.2200000000000002</v>
      </c>
      <c r="AP135" s="94">
        <f>+'t44'!AR235</f>
        <v>2973</v>
      </c>
      <c r="AQ135" s="94">
        <f>+'t44'!AS235</f>
        <v>2.4300000000000002</v>
      </c>
      <c r="AR135" s="94">
        <f>+'t44'!AT235</f>
        <v>3382</v>
      </c>
      <c r="AS135" s="94">
        <f>+'t44'!AU235</f>
        <v>2.86</v>
      </c>
      <c r="AT135" s="94">
        <f>+'t44'!AV235</f>
        <v>4215</v>
      </c>
      <c r="AU135" s="94">
        <f>+'t44'!AW235</f>
        <v>3.3</v>
      </c>
      <c r="AV135" s="94">
        <f>+'t44'!AX235</f>
        <v>4171</v>
      </c>
      <c r="AW135" s="94">
        <f>+'t44'!AY235</f>
        <v>3.21</v>
      </c>
      <c r="AX135" s="94">
        <f>+'t44'!AZ235</f>
        <v>2704</v>
      </c>
      <c r="AY135" s="94">
        <f>+'t44'!BA235</f>
        <v>2.2400000000000002</v>
      </c>
      <c r="AZ135" s="94">
        <f>+'t44'!BB235</f>
        <v>2174</v>
      </c>
      <c r="BA135" s="94">
        <f>+'t44'!BC235</f>
        <v>1.9</v>
      </c>
      <c r="BB135" s="94">
        <f>+'t44'!BD235</f>
        <v>3205</v>
      </c>
      <c r="BC135" s="94">
        <f>+'t44'!BE235</f>
        <v>2.72</v>
      </c>
      <c r="BD135" s="94">
        <f>+'t44'!BF235</f>
        <v>2516</v>
      </c>
      <c r="BE135" s="94">
        <f>+'t44'!BG235</f>
        <v>1.97</v>
      </c>
      <c r="BF135" s="94">
        <f>+'t44'!BH235</f>
        <v>3782</v>
      </c>
      <c r="BG135" s="94">
        <f>+'t44'!BI235</f>
        <v>2.94</v>
      </c>
      <c r="BH135" s="94">
        <f>+'t44'!BJ235</f>
        <v>3265</v>
      </c>
      <c r="BI135" s="94">
        <f>+'t44'!BK235</f>
        <v>2.56</v>
      </c>
      <c r="BJ135" s="94">
        <f>+'t44'!BL235</f>
        <v>3173</v>
      </c>
      <c r="BK135" s="94">
        <f>+'t44'!BM235</f>
        <v>2.54</v>
      </c>
      <c r="BL135" s="94">
        <f>+'t44'!BN235</f>
        <v>3473</v>
      </c>
      <c r="BM135" s="94">
        <f>+'t44'!BO235</f>
        <v>2.72</v>
      </c>
      <c r="BN135" s="94">
        <f>+'t44'!BP235</f>
        <v>3537</v>
      </c>
      <c r="BO135" s="94">
        <f>+'t44'!BQ235</f>
        <v>2.84</v>
      </c>
      <c r="BP135" s="94">
        <f>+'t44'!BR235</f>
        <v>4038</v>
      </c>
      <c r="BQ135" s="94">
        <f>+'t44'!BS235</f>
        <v>3.24</v>
      </c>
      <c r="BR135" s="94">
        <f>+'t44'!BT235</f>
        <v>4633</v>
      </c>
      <c r="BS135" s="94">
        <f>+'t44'!BU235</f>
        <v>3.65</v>
      </c>
      <c r="BT135" s="94">
        <f>+'t44'!BV235</f>
        <v>3316</v>
      </c>
      <c r="BU135" s="94">
        <f>+'t44'!BW235</f>
        <v>2.63</v>
      </c>
      <c r="BV135" s="94">
        <f>+'t44'!BX235</f>
        <v>4025</v>
      </c>
      <c r="BW135" s="94">
        <f>+'t44'!BY235</f>
        <v>3.35</v>
      </c>
      <c r="BX135" s="94">
        <f>+'t44'!BZ235</f>
        <v>2640</v>
      </c>
      <c r="BY135" s="94">
        <f>+'t44'!CA235</f>
        <v>2.2400000000000002</v>
      </c>
      <c r="BZ135" s="94">
        <f>+'t44'!CB235</f>
        <v>3914</v>
      </c>
      <c r="CA135" s="94">
        <f>+'t44'!CC235</f>
        <v>3.32</v>
      </c>
    </row>
    <row r="136" spans="1:79" ht="16.5" customHeight="1" x14ac:dyDescent="0.45">
      <c r="A136" s="358" t="s">
        <v>523</v>
      </c>
      <c r="B136" s="94">
        <f>+'t44'!D236</f>
        <v>6541</v>
      </c>
      <c r="C136" s="94">
        <f>+'t44'!E236</f>
        <v>6.9</v>
      </c>
      <c r="D136" s="94">
        <f>+'t44'!F236</f>
        <v>3740</v>
      </c>
      <c r="E136" s="94">
        <f>+'t44'!G236</f>
        <v>3.91</v>
      </c>
      <c r="F136" s="94">
        <f>+'t44'!H236</f>
        <v>6093</v>
      </c>
      <c r="G136" s="94">
        <f>+'t44'!I236</f>
        <v>6.12</v>
      </c>
      <c r="H136" s="94">
        <f>+'t44'!J236</f>
        <v>5760</v>
      </c>
      <c r="I136" s="94">
        <f>+'t44'!K236</f>
        <v>5.7</v>
      </c>
      <c r="J136" s="94">
        <f>+'t44'!L236</f>
        <v>6797</v>
      </c>
      <c r="K136" s="94">
        <f>+'t44'!M236</f>
        <v>6.78</v>
      </c>
      <c r="L136" s="94">
        <f>+'t44'!N236</f>
        <v>7087</v>
      </c>
      <c r="M136" s="94">
        <f>+'t44'!O236</f>
        <v>7</v>
      </c>
      <c r="N136" s="94">
        <f>+'t44'!P236</f>
        <v>6357</v>
      </c>
      <c r="O136" s="94">
        <f>+'t44'!Q236</f>
        <v>6.23</v>
      </c>
      <c r="P136" s="94">
        <f>+'t44'!R236</f>
        <v>6176</v>
      </c>
      <c r="Q136" s="94">
        <f>+'t44'!S236</f>
        <v>6.01</v>
      </c>
      <c r="R136" s="94">
        <f>+'t44'!T236</f>
        <v>6707</v>
      </c>
      <c r="S136" s="94">
        <f>+'t44'!U236</f>
        <v>6.53</v>
      </c>
      <c r="T136" s="94">
        <f>+'t44'!V236</f>
        <v>8197</v>
      </c>
      <c r="U136" s="94">
        <f>+'t44'!W236</f>
        <v>7.85</v>
      </c>
      <c r="V136" s="94">
        <f>+'t44'!X236</f>
        <v>8376</v>
      </c>
      <c r="W136" s="94">
        <f>+'t44'!Y236</f>
        <v>8.07</v>
      </c>
      <c r="X136" s="94">
        <f>+'t44'!Z236</f>
        <v>8112</v>
      </c>
      <c r="Y136" s="94">
        <f>+'t44'!AA236</f>
        <v>8.07</v>
      </c>
      <c r="Z136" s="94">
        <f>+'t44'!AB236</f>
        <v>6490</v>
      </c>
      <c r="AA136" s="94">
        <f>+'t44'!AC236</f>
        <v>6.53</v>
      </c>
      <c r="AB136" s="94">
        <f>+'t44'!AD236</f>
        <v>4516</v>
      </c>
      <c r="AC136" s="94">
        <f>+'t44'!AE236</f>
        <v>4.42</v>
      </c>
      <c r="AD136" s="94">
        <f>+'t44'!AF236</f>
        <v>6729</v>
      </c>
      <c r="AE136" s="94">
        <f>+'t44'!AG236</f>
        <v>6.7</v>
      </c>
      <c r="AF136" s="94">
        <f>+'t44'!AH236</f>
        <v>5909</v>
      </c>
      <c r="AG136" s="94">
        <f>+'t44'!AI236</f>
        <v>5.82</v>
      </c>
      <c r="AH136" s="94">
        <f>+'t44'!AJ236</f>
        <v>7090</v>
      </c>
      <c r="AI136" s="94">
        <f>+'t44'!AK236</f>
        <v>7.01</v>
      </c>
      <c r="AJ136" s="94">
        <f>+'t44'!AL236</f>
        <v>7307</v>
      </c>
      <c r="AK136" s="94">
        <f>+'t44'!AM236</f>
        <v>7.08</v>
      </c>
      <c r="AL136" s="94">
        <f>+'t44'!AN236</f>
        <v>6023</v>
      </c>
      <c r="AM136" s="94">
        <f>+'t44'!AO236</f>
        <v>5.78</v>
      </c>
      <c r="AN136" s="94">
        <f>+'t44'!AP236</f>
        <v>7923</v>
      </c>
      <c r="AO136" s="94">
        <f>+'t44'!AQ236</f>
        <v>7.66</v>
      </c>
      <c r="AP136" s="94">
        <f>+'t44'!AR236</f>
        <v>7669</v>
      </c>
      <c r="AQ136" s="94">
        <f>+'t44'!AS236</f>
        <v>7.38</v>
      </c>
      <c r="AR136" s="94">
        <f>+'t44'!AT236</f>
        <v>6612</v>
      </c>
      <c r="AS136" s="94">
        <f>+'t44'!AU236</f>
        <v>6.49</v>
      </c>
      <c r="AT136" s="94">
        <f>+'t44'!AV236</f>
        <v>9100</v>
      </c>
      <c r="AU136" s="94">
        <f>+'t44'!AW236</f>
        <v>8.57</v>
      </c>
      <c r="AV136" s="94">
        <f>+'t44'!AX236</f>
        <v>8449</v>
      </c>
      <c r="AW136" s="94">
        <f>+'t44'!AY236</f>
        <v>8.1199999999999992</v>
      </c>
      <c r="AX136" s="94">
        <f>+'t44'!AZ236</f>
        <v>5878</v>
      </c>
      <c r="AY136" s="94">
        <f>+'t44'!BA236</f>
        <v>5.86</v>
      </c>
      <c r="AZ136" s="94">
        <f>+'t44'!BB236</f>
        <v>6486</v>
      </c>
      <c r="BA136" s="94">
        <f>+'t44'!BC236</f>
        <v>6.6</v>
      </c>
      <c r="BB136" s="94">
        <f>+'t44'!BD236</f>
        <v>6418</v>
      </c>
      <c r="BC136" s="94">
        <f>+'t44'!BE236</f>
        <v>6.44</v>
      </c>
      <c r="BD136" s="94">
        <f>+'t44'!BF236</f>
        <v>5183</v>
      </c>
      <c r="BE136" s="94">
        <f>+'t44'!BG236</f>
        <v>4.9800000000000004</v>
      </c>
      <c r="BF136" s="94">
        <f>+'t44'!BH236</f>
        <v>7384</v>
      </c>
      <c r="BG136" s="94">
        <f>+'t44'!BI236</f>
        <v>7.13</v>
      </c>
      <c r="BH136" s="94">
        <f>+'t44'!BJ236</f>
        <v>7674</v>
      </c>
      <c r="BI136" s="94">
        <f>+'t44'!BK236</f>
        <v>7.23</v>
      </c>
      <c r="BJ136" s="94">
        <f>+'t44'!BL236</f>
        <v>6858</v>
      </c>
      <c r="BK136" s="94">
        <f>+'t44'!BM236</f>
        <v>6.55</v>
      </c>
      <c r="BL136" s="94">
        <f>+'t44'!BN236</f>
        <v>6120</v>
      </c>
      <c r="BM136" s="94">
        <f>+'t44'!BO236</f>
        <v>5.8</v>
      </c>
      <c r="BN136" s="94">
        <f>+'t44'!BP236</f>
        <v>6809</v>
      </c>
      <c r="BO136" s="94">
        <f>+'t44'!BQ236</f>
        <v>6.64</v>
      </c>
      <c r="BP136" s="94">
        <f>+'t44'!BR236</f>
        <v>6455</v>
      </c>
      <c r="BQ136" s="94">
        <f>+'t44'!BS236</f>
        <v>6.38</v>
      </c>
      <c r="BR136" s="94">
        <f>+'t44'!BT236</f>
        <v>9785</v>
      </c>
      <c r="BS136" s="94">
        <f>+'t44'!BU236</f>
        <v>9.4</v>
      </c>
      <c r="BT136" s="94">
        <f>+'t44'!BV236</f>
        <v>7850</v>
      </c>
      <c r="BU136" s="94">
        <f>+'t44'!BW236</f>
        <v>7.72</v>
      </c>
      <c r="BV136" s="94">
        <f>+'t44'!BX236</f>
        <v>7415</v>
      </c>
      <c r="BW136" s="94">
        <f>+'t44'!BY236</f>
        <v>7.44</v>
      </c>
      <c r="BX136" s="94">
        <f>+'t44'!BZ236</f>
        <v>6466</v>
      </c>
      <c r="BY136" s="94">
        <f>+'t44'!CA236</f>
        <v>6.49</v>
      </c>
      <c r="BZ136" s="94">
        <f>+'t44'!CB236</f>
        <v>7851</v>
      </c>
      <c r="CA136" s="94">
        <f>+'t44'!CC236</f>
        <v>7.9</v>
      </c>
    </row>
    <row r="137" spans="1:79" ht="16.5" customHeight="1" x14ac:dyDescent="0.45">
      <c r="A137" s="357" t="s">
        <v>524</v>
      </c>
      <c r="B137" s="94">
        <f>+'t44'!D237</f>
        <v>2595</v>
      </c>
      <c r="C137" s="94">
        <f>+'t44'!E237</f>
        <v>4.45</v>
      </c>
      <c r="D137" s="94">
        <f>+'t44'!F237</f>
        <v>2349</v>
      </c>
      <c r="E137" s="94">
        <f>+'t44'!G237</f>
        <v>4.0999999999999996</v>
      </c>
      <c r="F137" s="94">
        <f>+'t44'!H237</f>
        <v>2752</v>
      </c>
      <c r="G137" s="94">
        <f>+'t44'!I237</f>
        <v>4.68</v>
      </c>
      <c r="H137" s="94">
        <f>+'t44'!J237</f>
        <v>2438</v>
      </c>
      <c r="I137" s="94">
        <f>+'t44'!K237</f>
        <v>4.1900000000000004</v>
      </c>
      <c r="J137" s="94">
        <f>+'t44'!L237</f>
        <v>2799</v>
      </c>
      <c r="K137" s="94">
        <f>+'t44'!M237</f>
        <v>4.8099999999999996</v>
      </c>
      <c r="L137" s="94">
        <f>+'t44'!N237</f>
        <v>3010</v>
      </c>
      <c r="M137" s="94">
        <f>+'t44'!O237</f>
        <v>5.28</v>
      </c>
      <c r="N137" s="94">
        <f>+'t44'!P237</f>
        <v>3036</v>
      </c>
      <c r="O137" s="94">
        <f>+'t44'!Q237</f>
        <v>5.13</v>
      </c>
      <c r="P137" s="94">
        <f>+'t44'!R237</f>
        <v>2830</v>
      </c>
      <c r="Q137" s="94">
        <f>+'t44'!S237</f>
        <v>4.84</v>
      </c>
      <c r="R137" s="94">
        <f>+'t44'!T237</f>
        <v>2968</v>
      </c>
      <c r="S137" s="94">
        <f>+'t44'!U237</f>
        <v>4.92</v>
      </c>
      <c r="T137" s="94">
        <f>+'t44'!V237</f>
        <v>3066</v>
      </c>
      <c r="U137" s="94">
        <f>+'t44'!W237</f>
        <v>5.01</v>
      </c>
      <c r="V137" s="94">
        <f>+'t44'!X237</f>
        <v>2789</v>
      </c>
      <c r="W137" s="94">
        <f>+'t44'!Y237</f>
        <v>4.79</v>
      </c>
      <c r="X137" s="94">
        <f>+'t44'!Z237</f>
        <v>2902</v>
      </c>
      <c r="Y137" s="94">
        <f>+'t44'!AA237</f>
        <v>4.91</v>
      </c>
      <c r="Z137" s="94">
        <f>+'t44'!AB237</f>
        <v>2690</v>
      </c>
      <c r="AA137" s="94">
        <f>+'t44'!AC237</f>
        <v>4.63</v>
      </c>
      <c r="AB137" s="94">
        <f>+'t44'!AD237</f>
        <v>2837</v>
      </c>
      <c r="AC137" s="94">
        <f>+'t44'!AE237</f>
        <v>4.8</v>
      </c>
      <c r="AD137" s="94">
        <f>+'t44'!AF237</f>
        <v>3183</v>
      </c>
      <c r="AE137" s="94">
        <f>+'t44'!AG237</f>
        <v>5.27</v>
      </c>
      <c r="AF137" s="94">
        <f>+'t44'!AH237</f>
        <v>2696</v>
      </c>
      <c r="AG137" s="94">
        <f>+'t44'!AI237</f>
        <v>4.45</v>
      </c>
      <c r="AH137" s="94">
        <f>+'t44'!AJ237</f>
        <v>3272</v>
      </c>
      <c r="AI137" s="94">
        <f>+'t44'!AK237</f>
        <v>5.27</v>
      </c>
      <c r="AJ137" s="94">
        <f>+'t44'!AL237</f>
        <v>3392</v>
      </c>
      <c r="AK137" s="94">
        <f>+'t44'!AM237</f>
        <v>6.08</v>
      </c>
      <c r="AL137" s="94">
        <f>+'t44'!AN237</f>
        <v>3006</v>
      </c>
      <c r="AM137" s="94">
        <f>+'t44'!AO237</f>
        <v>5.52</v>
      </c>
      <c r="AN137" s="94">
        <f>+'t44'!AP237</f>
        <v>3328</v>
      </c>
      <c r="AO137" s="94">
        <f>+'t44'!AQ237</f>
        <v>5.3</v>
      </c>
      <c r="AP137" s="94">
        <f>+'t44'!AR237</f>
        <v>2847</v>
      </c>
      <c r="AQ137" s="94">
        <f>+'t44'!AS237</f>
        <v>4.67</v>
      </c>
      <c r="AR137" s="94">
        <f>+'t44'!AT237</f>
        <v>3106</v>
      </c>
      <c r="AS137" s="94">
        <f>+'t44'!AU237</f>
        <v>5.6</v>
      </c>
      <c r="AT137" s="94">
        <f>+'t44'!AV237</f>
        <v>3145</v>
      </c>
      <c r="AU137" s="94">
        <f>+'t44'!AW237</f>
        <v>5.07</v>
      </c>
      <c r="AV137" s="94">
        <f>+'t44'!AX237</f>
        <v>3222</v>
      </c>
      <c r="AW137" s="94">
        <f>+'t44'!AY237</f>
        <v>5.2</v>
      </c>
      <c r="AX137" s="94">
        <f>+'t44'!AZ237</f>
        <v>2622</v>
      </c>
      <c r="AY137" s="94">
        <f>+'t44'!BA237</f>
        <v>5.45</v>
      </c>
      <c r="AZ137" s="94">
        <f>+'t44'!BB237</f>
        <v>2926</v>
      </c>
      <c r="BA137" s="94">
        <f>+'t44'!BC237</f>
        <v>7.28</v>
      </c>
      <c r="BB137" s="94">
        <f>+'t44'!BD237</f>
        <v>3543</v>
      </c>
      <c r="BC137" s="94">
        <f>+'t44'!BE237</f>
        <v>5.82</v>
      </c>
      <c r="BD137" s="94">
        <f>+'t44'!BF237</f>
        <v>2395</v>
      </c>
      <c r="BE137" s="94">
        <f>+'t44'!BG237</f>
        <v>3.9</v>
      </c>
      <c r="BF137" s="94">
        <f>+'t44'!BH237</f>
        <v>3436</v>
      </c>
      <c r="BG137" s="94">
        <f>+'t44'!BI237</f>
        <v>5.65</v>
      </c>
      <c r="BH137" s="94">
        <f>+'t44'!BJ237</f>
        <v>3240</v>
      </c>
      <c r="BI137" s="94">
        <f>+'t44'!BK237</f>
        <v>5.44</v>
      </c>
      <c r="BJ137" s="94">
        <f>+'t44'!BL237</f>
        <v>3279</v>
      </c>
      <c r="BK137" s="94">
        <f>+'t44'!BM237</f>
        <v>5.48</v>
      </c>
      <c r="BL137" s="94">
        <f>+'t44'!BN237</f>
        <v>3364</v>
      </c>
      <c r="BM137" s="94">
        <f>+'t44'!BO237</f>
        <v>5.61</v>
      </c>
      <c r="BN137" s="94">
        <f>+'t44'!BP237</f>
        <v>3229</v>
      </c>
      <c r="BO137" s="94">
        <f>+'t44'!BQ237</f>
        <v>5.45</v>
      </c>
      <c r="BP137" s="94">
        <f>+'t44'!BR237</f>
        <v>3443</v>
      </c>
      <c r="BQ137" s="94">
        <f>+'t44'!BS237</f>
        <v>5.69</v>
      </c>
      <c r="BR137" s="94">
        <f>+'t44'!BT237</f>
        <v>3439</v>
      </c>
      <c r="BS137" s="94">
        <f>+'t44'!BU237</f>
        <v>5.7</v>
      </c>
      <c r="BT137" s="94">
        <f>+'t44'!BV237</f>
        <v>3298</v>
      </c>
      <c r="BU137" s="94">
        <f>+'t44'!BW237</f>
        <v>5.44</v>
      </c>
      <c r="BV137" s="94">
        <f>+'t44'!BX237</f>
        <v>3477</v>
      </c>
      <c r="BW137" s="94">
        <f>+'t44'!BY237</f>
        <v>5.9</v>
      </c>
      <c r="BX137" s="94">
        <f>+'t44'!BZ237</f>
        <v>3223</v>
      </c>
      <c r="BY137" s="94">
        <f>+'t44'!CA237</f>
        <v>5.62</v>
      </c>
      <c r="BZ137" s="94">
        <f>+'t44'!CB237</f>
        <v>3549</v>
      </c>
      <c r="CA137" s="94">
        <f>+'t44'!CC237</f>
        <v>6.01</v>
      </c>
    </row>
    <row r="138" spans="1:79" ht="16.5" customHeight="1" x14ac:dyDescent="0.45">
      <c r="A138" s="358" t="s">
        <v>525</v>
      </c>
      <c r="B138" s="94">
        <f>+'t44'!D238</f>
        <v>4354</v>
      </c>
      <c r="C138" s="94">
        <f>+'t44'!E238</f>
        <v>12.94</v>
      </c>
      <c r="D138" s="94">
        <f>+'t44'!F238</f>
        <v>4031</v>
      </c>
      <c r="E138" s="94">
        <f>+'t44'!G238</f>
        <v>11.43</v>
      </c>
      <c r="F138" s="94">
        <f>+'t44'!H238</f>
        <v>4655</v>
      </c>
      <c r="G138" s="94">
        <f>+'t44'!I238</f>
        <v>13.35</v>
      </c>
      <c r="H138" s="94">
        <f>+'t44'!J238</f>
        <v>3663</v>
      </c>
      <c r="I138" s="94">
        <f>+'t44'!K238</f>
        <v>10.65</v>
      </c>
      <c r="J138" s="94">
        <f>+'t44'!L238</f>
        <v>3530</v>
      </c>
      <c r="K138" s="94">
        <f>+'t44'!M238</f>
        <v>10.32</v>
      </c>
      <c r="L138" s="94">
        <f>+'t44'!N238</f>
        <v>3406</v>
      </c>
      <c r="M138" s="94">
        <f>+'t44'!O238</f>
        <v>10.52</v>
      </c>
      <c r="N138" s="94">
        <f>+'t44'!P238</f>
        <v>3585</v>
      </c>
      <c r="O138" s="94">
        <f>+'t44'!Q238</f>
        <v>10.59</v>
      </c>
      <c r="P138" s="94">
        <f>+'t44'!R238</f>
        <v>3274</v>
      </c>
      <c r="Q138" s="94">
        <f>+'t44'!S238</f>
        <v>9.6300000000000008</v>
      </c>
      <c r="R138" s="94">
        <f>+'t44'!T238</f>
        <v>3679</v>
      </c>
      <c r="S138" s="94">
        <f>+'t44'!U238</f>
        <v>10.28</v>
      </c>
      <c r="T138" s="94">
        <f>+'t44'!V238</f>
        <v>3890</v>
      </c>
      <c r="U138" s="94">
        <f>+'t44'!W238</f>
        <v>11.11</v>
      </c>
      <c r="V138" s="94">
        <f>+'t44'!X238</f>
        <v>3297</v>
      </c>
      <c r="W138" s="94">
        <f>+'t44'!Y238</f>
        <v>9.6</v>
      </c>
      <c r="X138" s="94">
        <f>+'t44'!Z238</f>
        <v>3724</v>
      </c>
      <c r="Y138" s="94">
        <f>+'t44'!AA238</f>
        <v>10.6</v>
      </c>
      <c r="Z138" s="94">
        <f>+'t44'!AB238</f>
        <v>3344</v>
      </c>
      <c r="AA138" s="94">
        <f>+'t44'!AC238</f>
        <v>9.07</v>
      </c>
      <c r="AB138" s="94">
        <f>+'t44'!AD238</f>
        <v>3207</v>
      </c>
      <c r="AC138" s="94">
        <f>+'t44'!AE238</f>
        <v>9.0500000000000007</v>
      </c>
      <c r="AD138" s="94">
        <f>+'t44'!AF238</f>
        <v>3654</v>
      </c>
      <c r="AE138" s="94">
        <f>+'t44'!AG238</f>
        <v>10.59</v>
      </c>
      <c r="AF138" s="94">
        <f>+'t44'!AH238</f>
        <v>3175</v>
      </c>
      <c r="AG138" s="94">
        <f>+'t44'!AI238</f>
        <v>9.01</v>
      </c>
      <c r="AH138" s="94">
        <f>+'t44'!AJ238</f>
        <v>3470</v>
      </c>
      <c r="AI138" s="94">
        <f>+'t44'!AK238</f>
        <v>9.84</v>
      </c>
      <c r="AJ138" s="94">
        <f>+'t44'!AL238</f>
        <v>3527</v>
      </c>
      <c r="AK138" s="94">
        <f>+'t44'!AM238</f>
        <v>10.35</v>
      </c>
      <c r="AL138" s="94">
        <f>+'t44'!AN238</f>
        <v>3195</v>
      </c>
      <c r="AM138" s="94">
        <f>+'t44'!AO238</f>
        <v>9.41</v>
      </c>
      <c r="AN138" s="94">
        <f>+'t44'!AP238</f>
        <v>3614</v>
      </c>
      <c r="AO138" s="94">
        <f>+'t44'!AQ238</f>
        <v>10.63</v>
      </c>
      <c r="AP138" s="94">
        <f>+'t44'!AR238</f>
        <v>3912</v>
      </c>
      <c r="AQ138" s="94">
        <f>+'t44'!AS238</f>
        <v>11.58</v>
      </c>
      <c r="AR138" s="94">
        <f>+'t44'!AT238</f>
        <v>4139</v>
      </c>
      <c r="AS138" s="94">
        <f>+'t44'!AU238</f>
        <v>11.25</v>
      </c>
      <c r="AT138" s="94">
        <f>+'t44'!AV238</f>
        <v>4035</v>
      </c>
      <c r="AU138" s="94">
        <f>+'t44'!AW238</f>
        <v>11.17</v>
      </c>
      <c r="AV138" s="94">
        <f>+'t44'!AX238</f>
        <v>3375</v>
      </c>
      <c r="AW138" s="94">
        <f>+'t44'!AY238</f>
        <v>9.67</v>
      </c>
      <c r="AX138" s="94">
        <f>+'t44'!AZ238</f>
        <v>3462</v>
      </c>
      <c r="AY138" s="94">
        <f>+'t44'!BA238</f>
        <v>9.58</v>
      </c>
      <c r="AZ138" s="94">
        <f>+'t44'!BB238</f>
        <v>3418</v>
      </c>
      <c r="BA138" s="94">
        <f>+'t44'!BC238</f>
        <v>10.96</v>
      </c>
      <c r="BB138" s="94">
        <f>+'t44'!BD238</f>
        <v>3980</v>
      </c>
      <c r="BC138" s="94">
        <f>+'t44'!BE238</f>
        <v>11.52</v>
      </c>
      <c r="BD138" s="94">
        <f>+'t44'!BF238</f>
        <v>3019</v>
      </c>
      <c r="BE138" s="94">
        <f>+'t44'!BG238</f>
        <v>8.7799999999999994</v>
      </c>
      <c r="BF138" s="94">
        <f>+'t44'!BH238</f>
        <v>4183</v>
      </c>
      <c r="BG138" s="94">
        <f>+'t44'!BI238</f>
        <v>12.79</v>
      </c>
      <c r="BH138" s="94">
        <f>+'t44'!BJ238</f>
        <v>3691</v>
      </c>
      <c r="BI138" s="94">
        <f>+'t44'!BK238</f>
        <v>10.62</v>
      </c>
      <c r="BJ138" s="94">
        <f>+'t44'!BL238</f>
        <v>3695</v>
      </c>
      <c r="BK138" s="94">
        <f>+'t44'!BM238</f>
        <v>10.97</v>
      </c>
      <c r="BL138" s="94">
        <f>+'t44'!BN238</f>
        <v>4478</v>
      </c>
      <c r="BM138" s="94">
        <f>+'t44'!BO238</f>
        <v>13.19</v>
      </c>
      <c r="BN138" s="94">
        <f>+'t44'!BP238</f>
        <v>4273</v>
      </c>
      <c r="BO138" s="94">
        <f>+'t44'!BQ238</f>
        <v>12.5</v>
      </c>
      <c r="BP138" s="94">
        <f>+'t44'!BR238</f>
        <v>4249</v>
      </c>
      <c r="BQ138" s="94">
        <f>+'t44'!BS238</f>
        <v>12.36</v>
      </c>
      <c r="BR138" s="94">
        <f>+'t44'!BT238</f>
        <v>3998</v>
      </c>
      <c r="BS138" s="94">
        <f>+'t44'!BU238</f>
        <v>12</v>
      </c>
      <c r="BT138" s="94">
        <f>+'t44'!BV238</f>
        <v>3855</v>
      </c>
      <c r="BU138" s="94">
        <f>+'t44'!BW238</f>
        <v>12.67</v>
      </c>
      <c r="BV138" s="94">
        <f>+'t44'!BX238</f>
        <v>3924</v>
      </c>
      <c r="BW138" s="94">
        <f>+'t44'!BY238</f>
        <v>11.44</v>
      </c>
      <c r="BX138" s="94">
        <f>+'t44'!BZ238</f>
        <v>3377</v>
      </c>
      <c r="BY138" s="94">
        <f>+'t44'!CA238</f>
        <v>10.119999999999999</v>
      </c>
      <c r="BZ138" s="94">
        <f>+'t44'!CB238</f>
        <v>4197</v>
      </c>
      <c r="CA138" s="94">
        <f>+'t44'!CC238</f>
        <v>11.78</v>
      </c>
    </row>
    <row r="139" spans="1:79" ht="16.5" customHeight="1" x14ac:dyDescent="0.45">
      <c r="A139" s="357" t="s">
        <v>946</v>
      </c>
      <c r="B139" s="94">
        <f>+'t44'!D239</f>
        <v>44864</v>
      </c>
      <c r="C139" s="94">
        <f>+'t44'!E239</f>
        <v>93.85</v>
      </c>
      <c r="D139" s="94">
        <f>+'t44'!F239</f>
        <v>45185</v>
      </c>
      <c r="E139" s="94">
        <f>+'t44'!G239</f>
        <v>93.25</v>
      </c>
      <c r="F139" s="94">
        <f>+'t44'!H239</f>
        <v>55277</v>
      </c>
      <c r="G139" s="94">
        <f>+'t44'!I239</f>
        <v>115.52</v>
      </c>
      <c r="H139" s="94">
        <f>+'t44'!J239</f>
        <v>52286</v>
      </c>
      <c r="I139" s="94">
        <f>+'t44'!K239</f>
        <v>103.71</v>
      </c>
      <c r="J139" s="94">
        <f>+'t44'!L239</f>
        <v>50542</v>
      </c>
      <c r="K139" s="94">
        <f>+'t44'!M239</f>
        <v>108.3</v>
      </c>
      <c r="L139" s="94">
        <f>+'t44'!N239</f>
        <v>54873</v>
      </c>
      <c r="M139" s="94">
        <f>+'t44'!O239</f>
        <v>111.93</v>
      </c>
      <c r="N139" s="94">
        <f>+'t44'!P239</f>
        <v>58127</v>
      </c>
      <c r="O139" s="94">
        <f>+'t44'!Q239</f>
        <v>120.55</v>
      </c>
      <c r="P139" s="94">
        <f>+'t44'!R239</f>
        <v>50878</v>
      </c>
      <c r="Q139" s="94">
        <f>+'t44'!S239</f>
        <v>107.3</v>
      </c>
      <c r="R139" s="94">
        <f>+'t44'!T239</f>
        <v>55957</v>
      </c>
      <c r="S139" s="94">
        <f>+'t44'!U239</f>
        <v>113.53</v>
      </c>
      <c r="T139" s="94">
        <f>+'t44'!V239</f>
        <v>57973</v>
      </c>
      <c r="U139" s="94">
        <f>+'t44'!W239</f>
        <v>120.71</v>
      </c>
      <c r="V139" s="94">
        <f>+'t44'!X239</f>
        <v>58041</v>
      </c>
      <c r="W139" s="94">
        <f>+'t44'!Y239</f>
        <v>117.52</v>
      </c>
      <c r="X139" s="94">
        <f>+'t44'!Z239</f>
        <v>57485</v>
      </c>
      <c r="Y139" s="94">
        <f>+'t44'!AA239</f>
        <v>112.45</v>
      </c>
      <c r="Z139" s="94">
        <f>+'t44'!AB239</f>
        <v>48335</v>
      </c>
      <c r="AA139" s="94">
        <f>+'t44'!AC239</f>
        <v>94.8</v>
      </c>
      <c r="AB139" s="94">
        <f>+'t44'!AD239</f>
        <v>52200</v>
      </c>
      <c r="AC139" s="94">
        <f>+'t44'!AE239</f>
        <v>104.47</v>
      </c>
      <c r="AD139" s="94">
        <f>+'t44'!AF239</f>
        <v>65611</v>
      </c>
      <c r="AE139" s="94">
        <f>+'t44'!AG239</f>
        <v>127.41</v>
      </c>
      <c r="AF139" s="94">
        <f>+'t44'!AH239</f>
        <v>53442</v>
      </c>
      <c r="AG139" s="94">
        <f>+'t44'!AI239</f>
        <v>103.32</v>
      </c>
      <c r="AH139" s="94">
        <f>+'t44'!AJ239</f>
        <v>60981</v>
      </c>
      <c r="AI139" s="94">
        <f>+'t44'!AK239</f>
        <v>119.31</v>
      </c>
      <c r="AJ139" s="94">
        <f>+'t44'!AL239</f>
        <v>58391</v>
      </c>
      <c r="AK139" s="94">
        <f>+'t44'!AM239</f>
        <v>117.89</v>
      </c>
      <c r="AL139" s="94">
        <f>+'t44'!AN239</f>
        <v>61415</v>
      </c>
      <c r="AM139" s="94">
        <f>+'t44'!AO239</f>
        <v>119.82</v>
      </c>
      <c r="AN139" s="94">
        <f>+'t44'!AP239</f>
        <v>60750</v>
      </c>
      <c r="AO139" s="94">
        <f>+'t44'!AQ239</f>
        <v>123.32</v>
      </c>
      <c r="AP139" s="94">
        <f>+'t44'!AR239</f>
        <v>64909</v>
      </c>
      <c r="AQ139" s="94">
        <f>+'t44'!AS239</f>
        <v>130.56</v>
      </c>
      <c r="AR139" s="94">
        <f>+'t44'!AT239</f>
        <v>62204</v>
      </c>
      <c r="AS139" s="94">
        <f>+'t44'!AU239</f>
        <v>126.87</v>
      </c>
      <c r="AT139" s="94">
        <f>+'t44'!AV239</f>
        <v>60564</v>
      </c>
      <c r="AU139" s="94">
        <f>+'t44'!AW239</f>
        <v>128.19999999999999</v>
      </c>
      <c r="AV139" s="94">
        <f>+'t44'!AX239</f>
        <v>56516</v>
      </c>
      <c r="AW139" s="94">
        <f>+'t44'!AY239</f>
        <v>113.98</v>
      </c>
      <c r="AX139" s="94">
        <f>+'t44'!AZ239</f>
        <v>63094</v>
      </c>
      <c r="AY139" s="94">
        <f>+'t44'!BA239</f>
        <v>135.52000000000001</v>
      </c>
      <c r="AZ139" s="94">
        <f>+'t44'!BB239</f>
        <v>69570</v>
      </c>
      <c r="BA139" s="94">
        <f>+'t44'!BC239</f>
        <v>146.33000000000001</v>
      </c>
      <c r="BB139" s="94">
        <f>+'t44'!BD239</f>
        <v>76289</v>
      </c>
      <c r="BC139" s="94">
        <f>+'t44'!BE239</f>
        <v>160.82</v>
      </c>
      <c r="BD139" s="94">
        <f>+'t44'!BF239</f>
        <v>60072</v>
      </c>
      <c r="BE139" s="94">
        <f>+'t44'!BG239</f>
        <v>127.84</v>
      </c>
      <c r="BF139" s="94">
        <f>+'t44'!BH239</f>
        <v>75208</v>
      </c>
      <c r="BG139" s="94">
        <f>+'t44'!BI239</f>
        <v>160.01</v>
      </c>
      <c r="BH139" s="94">
        <f>+'t44'!BJ239</f>
        <v>76674</v>
      </c>
      <c r="BI139" s="94">
        <f>+'t44'!BK239</f>
        <v>167.49</v>
      </c>
      <c r="BJ139" s="94">
        <f>+'t44'!BL239</f>
        <v>77756</v>
      </c>
      <c r="BK139" s="94">
        <f>+'t44'!BM239</f>
        <v>168.61</v>
      </c>
      <c r="BL139" s="94">
        <f>+'t44'!BN239</f>
        <v>77884</v>
      </c>
      <c r="BM139" s="94">
        <f>+'t44'!BO239</f>
        <v>173.68</v>
      </c>
      <c r="BN139" s="94">
        <f>+'t44'!BP239</f>
        <v>74391</v>
      </c>
      <c r="BO139" s="94">
        <f>+'t44'!BQ239</f>
        <v>169.19</v>
      </c>
      <c r="BP139" s="94">
        <f>+'t44'!BR239</f>
        <v>73307</v>
      </c>
      <c r="BQ139" s="94">
        <f>+'t44'!BS239</f>
        <v>163.28</v>
      </c>
      <c r="BR139" s="94">
        <f>+'t44'!BT239</f>
        <v>77453</v>
      </c>
      <c r="BS139" s="94">
        <f>+'t44'!BU239</f>
        <v>180.44</v>
      </c>
      <c r="BT139" s="94">
        <f>+'t44'!BV239</f>
        <v>75611</v>
      </c>
      <c r="BU139" s="94">
        <f>+'t44'!BW239</f>
        <v>169.93</v>
      </c>
      <c r="BV139" s="94">
        <f>+'t44'!BX239</f>
        <v>68370</v>
      </c>
      <c r="BW139" s="94">
        <f>+'t44'!BY239</f>
        <v>150.97999999999999</v>
      </c>
      <c r="BX139" s="94">
        <f>+'t44'!BZ239</f>
        <v>68258</v>
      </c>
      <c r="BY139" s="94">
        <f>+'t44'!CA239</f>
        <v>154.01</v>
      </c>
      <c r="BZ139" s="94">
        <f>+'t44'!CB239</f>
        <v>79467</v>
      </c>
      <c r="CA139" s="94">
        <f>+'t44'!CC239</f>
        <v>184.67</v>
      </c>
    </row>
    <row r="140" spans="1:79" ht="16.5" customHeight="1" x14ac:dyDescent="0.45">
      <c r="A140" s="358" t="s">
        <v>526</v>
      </c>
      <c r="B140" s="94">
        <f>+'t44'!D240</f>
        <v>38546</v>
      </c>
      <c r="C140" s="94">
        <f>+'t44'!E240</f>
        <v>75.92</v>
      </c>
      <c r="D140" s="94">
        <f>+'t44'!F240</f>
        <v>39343</v>
      </c>
      <c r="E140" s="94">
        <f>+'t44'!G240</f>
        <v>75.760000000000005</v>
      </c>
      <c r="F140" s="94">
        <f>+'t44'!H240</f>
        <v>48108</v>
      </c>
      <c r="G140" s="94">
        <f>+'t44'!I240</f>
        <v>94</v>
      </c>
      <c r="H140" s="94">
        <f>+'t44'!J240</f>
        <v>46236</v>
      </c>
      <c r="I140" s="94">
        <f>+'t44'!K240</f>
        <v>86.22</v>
      </c>
      <c r="J140" s="94">
        <f>+'t44'!L240</f>
        <v>44125</v>
      </c>
      <c r="K140" s="94">
        <f>+'t44'!M240</f>
        <v>88.86</v>
      </c>
      <c r="L140" s="94">
        <f>+'t44'!N240</f>
        <v>48977</v>
      </c>
      <c r="M140" s="94">
        <f>+'t44'!O240</f>
        <v>92.4</v>
      </c>
      <c r="N140" s="94">
        <f>+'t44'!P240</f>
        <v>51165</v>
      </c>
      <c r="O140" s="94">
        <f>+'t44'!Q240</f>
        <v>99.23</v>
      </c>
      <c r="P140" s="94">
        <f>+'t44'!R240</f>
        <v>44182</v>
      </c>
      <c r="Q140" s="94">
        <f>+'t44'!S240</f>
        <v>86.79</v>
      </c>
      <c r="R140" s="94">
        <f>+'t44'!T240</f>
        <v>48497</v>
      </c>
      <c r="S140" s="94">
        <f>+'t44'!U240</f>
        <v>91.31</v>
      </c>
      <c r="T140" s="94">
        <f>+'t44'!V240</f>
        <v>49940</v>
      </c>
      <c r="U140" s="94">
        <f>+'t44'!W240</f>
        <v>95.79</v>
      </c>
      <c r="V140" s="94">
        <f>+'t44'!X240</f>
        <v>50576</v>
      </c>
      <c r="W140" s="94">
        <f>+'t44'!Y240</f>
        <v>93.97</v>
      </c>
      <c r="X140" s="94">
        <f>+'t44'!Z240</f>
        <v>49906</v>
      </c>
      <c r="Y140" s="94">
        <f>+'t44'!AA240</f>
        <v>88.76</v>
      </c>
      <c r="Z140" s="94">
        <f>+'t44'!AB240</f>
        <v>41264</v>
      </c>
      <c r="AA140" s="94">
        <f>+'t44'!AC240</f>
        <v>74.540000000000006</v>
      </c>
      <c r="AB140" s="94">
        <f>+'t44'!AD240</f>
        <v>45564</v>
      </c>
      <c r="AC140" s="94">
        <f>+'t44'!AE240</f>
        <v>84.9</v>
      </c>
      <c r="AD140" s="94">
        <f>+'t44'!AF240</f>
        <v>58043</v>
      </c>
      <c r="AE140" s="94">
        <f>+'t44'!AG240</f>
        <v>104.04</v>
      </c>
      <c r="AF140" s="94">
        <f>+'t44'!AH240</f>
        <v>46699</v>
      </c>
      <c r="AG140" s="94">
        <f>+'t44'!AI240</f>
        <v>82.72</v>
      </c>
      <c r="AH140" s="94">
        <f>+'t44'!AJ240</f>
        <v>53591</v>
      </c>
      <c r="AI140" s="94">
        <f>+'t44'!AK240</f>
        <v>96.21</v>
      </c>
      <c r="AJ140" s="94">
        <f>+'t44'!AL240</f>
        <v>50951</v>
      </c>
      <c r="AK140" s="94">
        <f>+'t44'!AM240</f>
        <v>94.72</v>
      </c>
      <c r="AL140" s="94">
        <f>+'t44'!AN240</f>
        <v>53919</v>
      </c>
      <c r="AM140" s="94">
        <f>+'t44'!AO240</f>
        <v>96.26</v>
      </c>
      <c r="AN140" s="94">
        <f>+'t44'!AP240</f>
        <v>52608</v>
      </c>
      <c r="AO140" s="94">
        <f>+'t44'!AQ240</f>
        <v>98.41</v>
      </c>
      <c r="AP140" s="94">
        <f>+'t44'!AR240</f>
        <v>56183</v>
      </c>
      <c r="AQ140" s="94">
        <f>+'t44'!AS240</f>
        <v>101.69</v>
      </c>
      <c r="AR140" s="94">
        <f>+'t44'!AT240</f>
        <v>53734</v>
      </c>
      <c r="AS140" s="94">
        <f>+'t44'!AU240</f>
        <v>100.62</v>
      </c>
      <c r="AT140" s="94">
        <f>+'t44'!AV240</f>
        <v>51872</v>
      </c>
      <c r="AU140" s="94">
        <f>+'t44'!AW240</f>
        <v>100.14</v>
      </c>
      <c r="AV140" s="94">
        <f>+'t44'!AX240</f>
        <v>48390</v>
      </c>
      <c r="AW140" s="94">
        <f>+'t44'!AY240</f>
        <v>90.08</v>
      </c>
      <c r="AX140" s="94">
        <f>+'t44'!AZ240</f>
        <v>46100</v>
      </c>
      <c r="AY140" s="94">
        <f>+'t44'!BA240</f>
        <v>88.74</v>
      </c>
      <c r="AZ140" s="94">
        <f>+'t44'!BB240</f>
        <v>52037</v>
      </c>
      <c r="BA140" s="94">
        <f>+'t44'!BC240</f>
        <v>95.66</v>
      </c>
      <c r="BB140" s="94">
        <f>+'t44'!BD240</f>
        <v>56555</v>
      </c>
      <c r="BC140" s="94">
        <f>+'t44'!BE240</f>
        <v>105.31</v>
      </c>
      <c r="BD140" s="94">
        <f>+'t44'!BF240</f>
        <v>44582</v>
      </c>
      <c r="BE140" s="94">
        <f>+'t44'!BG240</f>
        <v>82.99</v>
      </c>
      <c r="BF140" s="94">
        <f>+'t44'!BH240</f>
        <v>55174</v>
      </c>
      <c r="BG140" s="94">
        <f>+'t44'!BI240</f>
        <v>103.47</v>
      </c>
      <c r="BH140" s="94">
        <f>+'t44'!BJ240</f>
        <v>56817</v>
      </c>
      <c r="BI140" s="94">
        <f>+'t44'!BK240</f>
        <v>109.73</v>
      </c>
      <c r="BJ140" s="94">
        <f>+'t44'!BL240</f>
        <v>59242</v>
      </c>
      <c r="BK140" s="94">
        <f>+'t44'!BM240</f>
        <v>113.88</v>
      </c>
      <c r="BL140" s="94">
        <f>+'t44'!BN240</f>
        <v>56673</v>
      </c>
      <c r="BM140" s="94">
        <f>+'t44'!BO240</f>
        <v>114.38</v>
      </c>
      <c r="BN140" s="94">
        <f>+'t44'!BP240</f>
        <v>54291</v>
      </c>
      <c r="BO140" s="94">
        <f>+'t44'!BQ240</f>
        <v>109.47</v>
      </c>
      <c r="BP140" s="94">
        <f>+'t44'!BR240</f>
        <v>54666</v>
      </c>
      <c r="BQ140" s="94">
        <f>+'t44'!BS240</f>
        <v>107.99</v>
      </c>
      <c r="BR140" s="94">
        <f>+'t44'!BT240</f>
        <v>56493</v>
      </c>
      <c r="BS140" s="94">
        <f>+'t44'!BU240</f>
        <v>118</v>
      </c>
      <c r="BT140" s="94">
        <f>+'t44'!BV240</f>
        <v>55781</v>
      </c>
      <c r="BU140" s="94">
        <f>+'t44'!BW240</f>
        <v>110.91</v>
      </c>
      <c r="BV140" s="94">
        <f>+'t44'!BX240</f>
        <v>49661</v>
      </c>
      <c r="BW140" s="94">
        <f>+'t44'!BY240</f>
        <v>98.06</v>
      </c>
      <c r="BX140" s="94">
        <f>+'t44'!BZ240</f>
        <v>50770</v>
      </c>
      <c r="BY140" s="94">
        <f>+'t44'!CA240</f>
        <v>100.87</v>
      </c>
      <c r="BZ140" s="94">
        <f>+'t44'!CB240</f>
        <v>59017</v>
      </c>
      <c r="CA140" s="94">
        <f>+'t44'!CC240</f>
        <v>123.03</v>
      </c>
    </row>
    <row r="141" spans="1:79" ht="16.5" customHeight="1" x14ac:dyDescent="0.45">
      <c r="A141" s="357" t="s">
        <v>527</v>
      </c>
      <c r="B141" s="94">
        <f>+'t44'!D241</f>
        <v>6318</v>
      </c>
      <c r="C141" s="94">
        <f>+'t44'!E241</f>
        <v>17.93</v>
      </c>
      <c r="D141" s="94">
        <f>+'t44'!F241</f>
        <v>5842</v>
      </c>
      <c r="E141" s="94">
        <f>+'t44'!G241</f>
        <v>17.489999999999998</v>
      </c>
      <c r="F141" s="94">
        <f>+'t44'!H241</f>
        <v>7170</v>
      </c>
      <c r="G141" s="94">
        <f>+'t44'!I241</f>
        <v>21.52</v>
      </c>
      <c r="H141" s="94">
        <f>+'t44'!J241</f>
        <v>6050</v>
      </c>
      <c r="I141" s="94">
        <f>+'t44'!K241</f>
        <v>17.489999999999998</v>
      </c>
      <c r="J141" s="94">
        <f>+'t44'!L241</f>
        <v>6417</v>
      </c>
      <c r="K141" s="94">
        <f>+'t44'!M241</f>
        <v>19.440000000000001</v>
      </c>
      <c r="L141" s="94">
        <f>+'t44'!N241</f>
        <v>5896</v>
      </c>
      <c r="M141" s="94">
        <f>+'t44'!O241</f>
        <v>19.53</v>
      </c>
      <c r="N141" s="94">
        <f>+'t44'!P241</f>
        <v>6962</v>
      </c>
      <c r="O141" s="94">
        <f>+'t44'!Q241</f>
        <v>21.32</v>
      </c>
      <c r="P141" s="94">
        <f>+'t44'!R241</f>
        <v>6695</v>
      </c>
      <c r="Q141" s="94">
        <f>+'t44'!S241</f>
        <v>20.52</v>
      </c>
      <c r="R141" s="94">
        <f>+'t44'!T241</f>
        <v>7460</v>
      </c>
      <c r="S141" s="94">
        <f>+'t44'!U241</f>
        <v>22.22</v>
      </c>
      <c r="T141" s="94">
        <f>+'t44'!V241</f>
        <v>8032</v>
      </c>
      <c r="U141" s="94">
        <f>+'t44'!W241</f>
        <v>24.92</v>
      </c>
      <c r="V141" s="94">
        <f>+'t44'!X241</f>
        <v>7464</v>
      </c>
      <c r="W141" s="94">
        <f>+'t44'!Y241</f>
        <v>23.55</v>
      </c>
      <c r="X141" s="94">
        <f>+'t44'!Z241</f>
        <v>7579</v>
      </c>
      <c r="Y141" s="94">
        <f>+'t44'!AA241</f>
        <v>23.68</v>
      </c>
      <c r="Z141" s="94">
        <f>+'t44'!AB241</f>
        <v>7071</v>
      </c>
      <c r="AA141" s="94">
        <f>+'t44'!AC241</f>
        <v>20.260000000000002</v>
      </c>
      <c r="AB141" s="94">
        <f>+'t44'!AD241</f>
        <v>6637</v>
      </c>
      <c r="AC141" s="94">
        <f>+'t44'!AE241</f>
        <v>19.57</v>
      </c>
      <c r="AD141" s="94">
        <f>+'t44'!AF241</f>
        <v>7568</v>
      </c>
      <c r="AE141" s="94">
        <f>+'t44'!AG241</f>
        <v>23.37</v>
      </c>
      <c r="AF141" s="94">
        <f>+'t44'!AH241</f>
        <v>6743</v>
      </c>
      <c r="AG141" s="94">
        <f>+'t44'!AI241</f>
        <v>20.59</v>
      </c>
      <c r="AH141" s="94">
        <f>+'t44'!AJ241</f>
        <v>7390</v>
      </c>
      <c r="AI141" s="94">
        <f>+'t44'!AK241</f>
        <v>23.1</v>
      </c>
      <c r="AJ141" s="94">
        <f>+'t44'!AL241</f>
        <v>7440</v>
      </c>
      <c r="AK141" s="94">
        <f>+'t44'!AM241</f>
        <v>23.16</v>
      </c>
      <c r="AL141" s="94">
        <f>+'t44'!AN241</f>
        <v>7495</v>
      </c>
      <c r="AM141" s="94">
        <f>+'t44'!AO241</f>
        <v>23.55</v>
      </c>
      <c r="AN141" s="94">
        <f>+'t44'!AP241</f>
        <v>8142</v>
      </c>
      <c r="AO141" s="94">
        <f>+'t44'!AQ241</f>
        <v>24.91</v>
      </c>
      <c r="AP141" s="94">
        <f>+'t44'!AR241</f>
        <v>8726</v>
      </c>
      <c r="AQ141" s="94">
        <f>+'t44'!AS241</f>
        <v>28.87</v>
      </c>
      <c r="AR141" s="94">
        <f>+'t44'!AT241</f>
        <v>8470</v>
      </c>
      <c r="AS141" s="94">
        <f>+'t44'!AU241</f>
        <v>26.24</v>
      </c>
      <c r="AT141" s="94">
        <f>+'t44'!AV241</f>
        <v>8692</v>
      </c>
      <c r="AU141" s="94">
        <f>+'t44'!AW241</f>
        <v>28.06</v>
      </c>
      <c r="AV141" s="94">
        <f>+'t44'!AX241</f>
        <v>8125</v>
      </c>
      <c r="AW141" s="94">
        <f>+'t44'!AY241</f>
        <v>23.89</v>
      </c>
      <c r="AX141" s="94">
        <f>+'t44'!AZ241</f>
        <v>16994</v>
      </c>
      <c r="AY141" s="94">
        <f>+'t44'!BA241</f>
        <v>46.78</v>
      </c>
      <c r="AZ141" s="94">
        <f>+'t44'!BB241</f>
        <v>17533</v>
      </c>
      <c r="BA141" s="94">
        <f>+'t44'!BC241</f>
        <v>50.67</v>
      </c>
      <c r="BB141" s="94">
        <f>+'t44'!BD241</f>
        <v>19734</v>
      </c>
      <c r="BC141" s="94">
        <f>+'t44'!BE241</f>
        <v>55.5</v>
      </c>
      <c r="BD141" s="94">
        <f>+'t44'!BF241</f>
        <v>15490</v>
      </c>
      <c r="BE141" s="94">
        <f>+'t44'!BG241</f>
        <v>44.85</v>
      </c>
      <c r="BF141" s="94">
        <f>+'t44'!BH241</f>
        <v>20034</v>
      </c>
      <c r="BG141" s="94">
        <f>+'t44'!BI241</f>
        <v>56.54</v>
      </c>
      <c r="BH141" s="94">
        <f>+'t44'!BJ241</f>
        <v>19857</v>
      </c>
      <c r="BI141" s="94">
        <f>+'t44'!BK241</f>
        <v>57.76</v>
      </c>
      <c r="BJ141" s="94">
        <f>+'t44'!BL241</f>
        <v>18513</v>
      </c>
      <c r="BK141" s="94">
        <f>+'t44'!BM241</f>
        <v>54.73</v>
      </c>
      <c r="BL141" s="94">
        <f>+'t44'!BN241</f>
        <v>21211</v>
      </c>
      <c r="BM141" s="94">
        <f>+'t44'!BO241</f>
        <v>59.3</v>
      </c>
      <c r="BN141" s="94">
        <f>+'t44'!BP241</f>
        <v>20100</v>
      </c>
      <c r="BO141" s="94">
        <f>+'t44'!BQ241</f>
        <v>59.72</v>
      </c>
      <c r="BP141" s="94">
        <f>+'t44'!BR241</f>
        <v>18640</v>
      </c>
      <c r="BQ141" s="94">
        <f>+'t44'!BS241</f>
        <v>55.3</v>
      </c>
      <c r="BR141" s="94">
        <f>+'t44'!BT241</f>
        <v>20960</v>
      </c>
      <c r="BS141" s="94">
        <f>+'t44'!BU241</f>
        <v>62.43</v>
      </c>
      <c r="BT141" s="94">
        <f>+'t44'!BV241</f>
        <v>19830</v>
      </c>
      <c r="BU141" s="94">
        <f>+'t44'!BW241</f>
        <v>59.02</v>
      </c>
      <c r="BV141" s="94">
        <f>+'t44'!BX241</f>
        <v>18709</v>
      </c>
      <c r="BW141" s="94">
        <f>+'t44'!BY241</f>
        <v>52.93</v>
      </c>
      <c r="BX141" s="94">
        <f>+'t44'!BZ241</f>
        <v>17489</v>
      </c>
      <c r="BY141" s="94">
        <f>+'t44'!CA241</f>
        <v>53.13</v>
      </c>
      <c r="BZ141" s="94">
        <f>+'t44'!CB241</f>
        <v>20451</v>
      </c>
      <c r="CA141" s="94">
        <f>+'t44'!CC241</f>
        <v>61.64</v>
      </c>
    </row>
    <row r="142" spans="1:79" ht="16.5" customHeight="1" x14ac:dyDescent="0.45">
      <c r="A142" s="358" t="s">
        <v>528</v>
      </c>
      <c r="B142" s="94">
        <f>+'t44'!D242</f>
        <v>1567</v>
      </c>
      <c r="C142" s="94">
        <f>+'t44'!E242</f>
        <v>6.23</v>
      </c>
      <c r="D142" s="94">
        <f>+'t44'!F242</f>
        <v>1476</v>
      </c>
      <c r="E142" s="94">
        <f>+'t44'!G242</f>
        <v>6.28</v>
      </c>
      <c r="F142" s="94">
        <f>+'t44'!H242</f>
        <v>1944</v>
      </c>
      <c r="G142" s="94">
        <f>+'t44'!I242</f>
        <v>8.01</v>
      </c>
      <c r="H142" s="94">
        <f>+'t44'!J242</f>
        <v>1381</v>
      </c>
      <c r="I142" s="94">
        <f>+'t44'!K242</f>
        <v>5.2</v>
      </c>
      <c r="J142" s="94">
        <f>+'t44'!L242</f>
        <v>1563</v>
      </c>
      <c r="K142" s="94">
        <f>+'t44'!M242</f>
        <v>6.06</v>
      </c>
      <c r="L142" s="94">
        <f>+'t44'!N242</f>
        <v>1549</v>
      </c>
      <c r="M142" s="94">
        <f>+'t44'!O242</f>
        <v>6.97</v>
      </c>
      <c r="N142" s="94">
        <f>+'t44'!P242</f>
        <v>1542</v>
      </c>
      <c r="O142" s="94">
        <f>+'t44'!Q242</f>
        <v>6.6</v>
      </c>
      <c r="P142" s="94">
        <f>+'t44'!R242</f>
        <v>1862</v>
      </c>
      <c r="Q142" s="94">
        <f>+'t44'!S242</f>
        <v>7.87</v>
      </c>
      <c r="R142" s="94">
        <f>+'t44'!T242</f>
        <v>2108</v>
      </c>
      <c r="S142" s="94">
        <f>+'t44'!U242</f>
        <v>7.89</v>
      </c>
      <c r="T142" s="94">
        <f>+'t44'!V242</f>
        <v>2454</v>
      </c>
      <c r="U142" s="94">
        <f>+'t44'!W242</f>
        <v>10.57</v>
      </c>
      <c r="V142" s="94">
        <f>+'t44'!X242</f>
        <v>2370</v>
      </c>
      <c r="W142" s="94">
        <f>+'t44'!Y242</f>
        <v>9.83</v>
      </c>
      <c r="X142" s="94">
        <f>+'t44'!Z242</f>
        <v>2290</v>
      </c>
      <c r="Y142" s="94">
        <f>+'t44'!AA242</f>
        <v>8.76</v>
      </c>
      <c r="Z142" s="94">
        <f>+'t44'!AB242</f>
        <v>2081</v>
      </c>
      <c r="AA142" s="94">
        <f>+'t44'!AC242</f>
        <v>7.73</v>
      </c>
      <c r="AB142" s="94">
        <f>+'t44'!AD242</f>
        <v>1540</v>
      </c>
      <c r="AC142" s="94">
        <f>+'t44'!AE242</f>
        <v>6.22</v>
      </c>
      <c r="AD142" s="94">
        <f>+'t44'!AF242</f>
        <v>2109</v>
      </c>
      <c r="AE142" s="94">
        <f>+'t44'!AG242</f>
        <v>8.02</v>
      </c>
      <c r="AF142" s="94">
        <f>+'t44'!AH242</f>
        <v>1782</v>
      </c>
      <c r="AG142" s="94">
        <f>+'t44'!AI242</f>
        <v>7.38</v>
      </c>
      <c r="AH142" s="94">
        <f>+'t44'!AJ242</f>
        <v>2244</v>
      </c>
      <c r="AI142" s="94">
        <f>+'t44'!AK242</f>
        <v>8.93</v>
      </c>
      <c r="AJ142" s="94">
        <f>+'t44'!AL242</f>
        <v>2250</v>
      </c>
      <c r="AK142" s="94">
        <f>+'t44'!AM242</f>
        <v>8.9700000000000006</v>
      </c>
      <c r="AL142" s="94">
        <f>+'t44'!AN242</f>
        <v>2419</v>
      </c>
      <c r="AM142" s="94">
        <f>+'t44'!AO242</f>
        <v>9.7799999999999994</v>
      </c>
      <c r="AN142" s="94">
        <f>+'t44'!AP242</f>
        <v>2733</v>
      </c>
      <c r="AO142" s="94">
        <f>+'t44'!AQ242</f>
        <v>10.130000000000001</v>
      </c>
      <c r="AP142" s="94">
        <f>+'t44'!AR242</f>
        <v>2878</v>
      </c>
      <c r="AQ142" s="94">
        <f>+'t44'!AS242</f>
        <v>11.97</v>
      </c>
      <c r="AR142" s="94">
        <f>+'t44'!AT242</f>
        <v>2724</v>
      </c>
      <c r="AS142" s="94">
        <f>+'t44'!AU242</f>
        <v>10.029999999999999</v>
      </c>
      <c r="AT142" s="94">
        <f>+'t44'!AV242</f>
        <v>2987</v>
      </c>
      <c r="AU142" s="94">
        <f>+'t44'!AW242</f>
        <v>11.51</v>
      </c>
      <c r="AV142" s="94">
        <f>+'t44'!AX242</f>
        <v>2899</v>
      </c>
      <c r="AW142" s="94">
        <f>+'t44'!AY242</f>
        <v>10.49</v>
      </c>
      <c r="AX142" s="94">
        <f>+'t44'!AZ242</f>
        <v>1967</v>
      </c>
      <c r="AY142" s="94">
        <f>+'t44'!BA242</f>
        <v>7.87</v>
      </c>
      <c r="AZ142" s="94">
        <f>+'t44'!BB242</f>
        <v>2031</v>
      </c>
      <c r="BA142" s="94">
        <f>+'t44'!BC242</f>
        <v>8.9</v>
      </c>
      <c r="BB142" s="94">
        <f>+'t44'!BD242</f>
        <v>2421</v>
      </c>
      <c r="BC142" s="94">
        <f>+'t44'!BE242</f>
        <v>10.45</v>
      </c>
      <c r="BD142" s="94">
        <f>+'t44'!BF242</f>
        <v>1859</v>
      </c>
      <c r="BE142" s="94">
        <f>+'t44'!BG242</f>
        <v>8.27</v>
      </c>
      <c r="BF142" s="94">
        <f>+'t44'!BH242</f>
        <v>2312</v>
      </c>
      <c r="BG142" s="94">
        <f>+'t44'!BI242</f>
        <v>10.27</v>
      </c>
      <c r="BH142" s="94">
        <f>+'t44'!BJ242</f>
        <v>2479</v>
      </c>
      <c r="BI142" s="94">
        <f>+'t44'!BK242</f>
        <v>11.54</v>
      </c>
      <c r="BJ142" s="94">
        <f>+'t44'!BL242</f>
        <v>2660</v>
      </c>
      <c r="BK142" s="94">
        <f>+'t44'!BM242</f>
        <v>11.16</v>
      </c>
      <c r="BL142" s="94">
        <f>+'t44'!BN242</f>
        <v>2993</v>
      </c>
      <c r="BM142" s="94">
        <f>+'t44'!BO242</f>
        <v>11.79</v>
      </c>
      <c r="BN142" s="94">
        <f>+'t44'!BP242</f>
        <v>3325</v>
      </c>
      <c r="BO142" s="94">
        <f>+'t44'!BQ242</f>
        <v>13.57</v>
      </c>
      <c r="BP142" s="94">
        <f>+'t44'!BR242</f>
        <v>3002</v>
      </c>
      <c r="BQ142" s="94">
        <f>+'t44'!BS242</f>
        <v>12.55</v>
      </c>
      <c r="BR142" s="94">
        <f>+'t44'!BT242</f>
        <v>3100</v>
      </c>
      <c r="BS142" s="94">
        <f>+'t44'!BU242</f>
        <v>12.97</v>
      </c>
      <c r="BT142" s="94">
        <f>+'t44'!BV242</f>
        <v>2806</v>
      </c>
      <c r="BU142" s="94">
        <f>+'t44'!BW242</f>
        <v>11.67</v>
      </c>
      <c r="BV142" s="94">
        <f>+'t44'!BX242</f>
        <v>2669</v>
      </c>
      <c r="BW142" s="94">
        <f>+'t44'!BY242</f>
        <v>9.77</v>
      </c>
      <c r="BX142" s="94">
        <f>+'t44'!BZ242</f>
        <v>2465</v>
      </c>
      <c r="BY142" s="94">
        <f>+'t44'!CA242</f>
        <v>9.65</v>
      </c>
      <c r="BZ142" s="94">
        <f>+'t44'!CB242</f>
        <v>2891</v>
      </c>
      <c r="CA142" s="94">
        <f>+'t44'!CC242</f>
        <v>11.68</v>
      </c>
    </row>
    <row r="143" spans="1:79" ht="16.5" customHeight="1" x14ac:dyDescent="0.45">
      <c r="A143" s="357" t="s">
        <v>529</v>
      </c>
      <c r="B143" s="94">
        <f>+'t44'!D243</f>
        <v>1520</v>
      </c>
      <c r="C143" s="94">
        <f>+'t44'!E243</f>
        <v>1.29</v>
      </c>
      <c r="D143" s="94">
        <f>+'t44'!F243</f>
        <v>1297</v>
      </c>
      <c r="E143" s="94">
        <f>+'t44'!G243</f>
        <v>1.1200000000000001</v>
      </c>
      <c r="F143" s="94">
        <f>+'t44'!H243</f>
        <v>1562</v>
      </c>
      <c r="G143" s="94">
        <f>+'t44'!I243</f>
        <v>1.26</v>
      </c>
      <c r="H143" s="94">
        <f>+'t44'!J243</f>
        <v>1453</v>
      </c>
      <c r="I143" s="94">
        <f>+'t44'!K243</f>
        <v>1.17</v>
      </c>
      <c r="J143" s="94">
        <f>+'t44'!L243</f>
        <v>1363</v>
      </c>
      <c r="K143" s="94">
        <f>+'t44'!M243</f>
        <v>1.1100000000000001</v>
      </c>
      <c r="L143" s="94">
        <f>+'t44'!N243</f>
        <v>1017</v>
      </c>
      <c r="M143" s="94">
        <f>+'t44'!O243</f>
        <v>0.83</v>
      </c>
      <c r="N143" s="94">
        <f>+'t44'!P243</f>
        <v>1389</v>
      </c>
      <c r="O143" s="94">
        <f>+'t44'!Q243</f>
        <v>1.1299999999999999</v>
      </c>
      <c r="P143" s="94">
        <f>+'t44'!R243</f>
        <v>1397</v>
      </c>
      <c r="Q143" s="94">
        <f>+'t44'!S243</f>
        <v>1.1000000000000001</v>
      </c>
      <c r="R143" s="94">
        <f>+'t44'!T243</f>
        <v>1471</v>
      </c>
      <c r="S143" s="94">
        <f>+'t44'!U243</f>
        <v>1.17</v>
      </c>
      <c r="T143" s="94">
        <f>+'t44'!V243</f>
        <v>1482</v>
      </c>
      <c r="U143" s="94">
        <f>+'t44'!W243</f>
        <v>1.21</v>
      </c>
      <c r="V143" s="94">
        <f>+'t44'!X243</f>
        <v>1298</v>
      </c>
      <c r="W143" s="94">
        <f>+'t44'!Y243</f>
        <v>1.0900000000000001</v>
      </c>
      <c r="X143" s="94">
        <f>+'t44'!Z243</f>
        <v>1557</v>
      </c>
      <c r="Y143" s="94">
        <f>+'t44'!AA243</f>
        <v>1.34</v>
      </c>
      <c r="Z143" s="94">
        <f>+'t44'!AB243</f>
        <v>1412</v>
      </c>
      <c r="AA143" s="94">
        <f>+'t44'!AC243</f>
        <v>1.1499999999999999</v>
      </c>
      <c r="AB143" s="94">
        <f>+'t44'!AD243</f>
        <v>1270</v>
      </c>
      <c r="AC143" s="94">
        <f>+'t44'!AE243</f>
        <v>1.04</v>
      </c>
      <c r="AD143" s="94">
        <f>+'t44'!AF243</f>
        <v>1449</v>
      </c>
      <c r="AE143" s="94">
        <f>+'t44'!AG243</f>
        <v>1.24</v>
      </c>
      <c r="AF143" s="94">
        <f>+'t44'!AH243</f>
        <v>1486</v>
      </c>
      <c r="AG143" s="94">
        <f>+'t44'!AI243</f>
        <v>1.19</v>
      </c>
      <c r="AH143" s="94">
        <f>+'t44'!AJ243</f>
        <v>1361</v>
      </c>
      <c r="AI143" s="94">
        <f>+'t44'!AK243</f>
        <v>1.1299999999999999</v>
      </c>
      <c r="AJ143" s="94">
        <f>+'t44'!AL243</f>
        <v>1372</v>
      </c>
      <c r="AK143" s="94">
        <f>+'t44'!AM243</f>
        <v>1.1299999999999999</v>
      </c>
      <c r="AL143" s="94">
        <f>+'t44'!AN243</f>
        <v>1375</v>
      </c>
      <c r="AM143" s="94">
        <f>+'t44'!AO243</f>
        <v>1.07</v>
      </c>
      <c r="AN143" s="94">
        <f>+'t44'!AP243</f>
        <v>1639</v>
      </c>
      <c r="AO143" s="94">
        <f>+'t44'!AQ243</f>
        <v>1.36</v>
      </c>
      <c r="AP143" s="94">
        <f>+'t44'!AR243</f>
        <v>1429</v>
      </c>
      <c r="AQ143" s="94">
        <f>+'t44'!AS243</f>
        <v>1.24</v>
      </c>
      <c r="AR143" s="94">
        <f>+'t44'!AT243</f>
        <v>1551</v>
      </c>
      <c r="AS143" s="94">
        <f>+'t44'!AU243</f>
        <v>1.35</v>
      </c>
      <c r="AT143" s="94">
        <f>+'t44'!AV243</f>
        <v>1575</v>
      </c>
      <c r="AU143" s="94">
        <f>+'t44'!AW243</f>
        <v>1.23</v>
      </c>
      <c r="AV143" s="94">
        <f>+'t44'!AX243</f>
        <v>1587</v>
      </c>
      <c r="AW143" s="94">
        <f>+'t44'!AY243</f>
        <v>1.23</v>
      </c>
      <c r="AX143" s="94">
        <f>+'t44'!AZ243</f>
        <v>1399</v>
      </c>
      <c r="AY143" s="94">
        <f>+'t44'!BA243</f>
        <v>1.0900000000000001</v>
      </c>
      <c r="AZ143" s="94">
        <f>+'t44'!BB243</f>
        <v>957</v>
      </c>
      <c r="BA143" s="94">
        <f>+'t44'!BC243</f>
        <v>0.7</v>
      </c>
      <c r="BB143" s="94">
        <f>+'t44'!BD243</f>
        <v>1133</v>
      </c>
      <c r="BC143" s="94">
        <f>+'t44'!BE243</f>
        <v>0.89</v>
      </c>
      <c r="BD143" s="94">
        <f>+'t44'!BF243</f>
        <v>1120</v>
      </c>
      <c r="BE143" s="94">
        <f>+'t44'!BG243</f>
        <v>0.82</v>
      </c>
      <c r="BF143" s="94">
        <f>+'t44'!BH243</f>
        <v>1124</v>
      </c>
      <c r="BG143" s="94">
        <f>+'t44'!BI243</f>
        <v>0.86</v>
      </c>
      <c r="BH143" s="94">
        <f>+'t44'!BJ243</f>
        <v>1394</v>
      </c>
      <c r="BI143" s="94">
        <f>+'t44'!BK243</f>
        <v>1.1100000000000001</v>
      </c>
      <c r="BJ143" s="94">
        <f>+'t44'!BL243</f>
        <v>1193</v>
      </c>
      <c r="BK143" s="94">
        <f>+'t44'!BM243</f>
        <v>0.93</v>
      </c>
      <c r="BL143" s="94">
        <f>+'t44'!BN243</f>
        <v>1571</v>
      </c>
      <c r="BM143" s="94">
        <f>+'t44'!BO243</f>
        <v>1.25</v>
      </c>
      <c r="BN143" s="94">
        <f>+'t44'!BP243</f>
        <v>1352</v>
      </c>
      <c r="BO143" s="94">
        <f>+'t44'!BQ243</f>
        <v>1.1100000000000001</v>
      </c>
      <c r="BP143" s="94">
        <f>+'t44'!BR243</f>
        <v>1402</v>
      </c>
      <c r="BQ143" s="94">
        <f>+'t44'!BS243</f>
        <v>1.2</v>
      </c>
      <c r="BR143" s="94">
        <f>+'t44'!BT243</f>
        <v>1158</v>
      </c>
      <c r="BS143" s="94">
        <f>+'t44'!BU243</f>
        <v>0.91</v>
      </c>
      <c r="BT143" s="94">
        <f>+'t44'!BV243</f>
        <v>1054</v>
      </c>
      <c r="BU143" s="94">
        <f>+'t44'!BW243</f>
        <v>0.89</v>
      </c>
      <c r="BV143" s="94">
        <f>+'t44'!BX243</f>
        <v>1231</v>
      </c>
      <c r="BW143" s="94">
        <f>+'t44'!BY243</f>
        <v>1</v>
      </c>
      <c r="BX143" s="94">
        <f>+'t44'!BZ243</f>
        <v>1193</v>
      </c>
      <c r="BY143" s="94">
        <f>+'t44'!CA243</f>
        <v>0.95</v>
      </c>
      <c r="BZ143" s="94">
        <f>+'t44'!CB243</f>
        <v>1053</v>
      </c>
      <c r="CA143" s="94">
        <f>+'t44'!CC243</f>
        <v>0.8</v>
      </c>
    </row>
    <row r="144" spans="1:79" ht="16.5" customHeight="1" x14ac:dyDescent="0.45">
      <c r="A144" s="358" t="s">
        <v>530</v>
      </c>
      <c r="B144" s="94">
        <f>+'t44'!D244</f>
        <v>3231</v>
      </c>
      <c r="C144" s="94">
        <f>+'t44'!E244</f>
        <v>10.4</v>
      </c>
      <c r="D144" s="94">
        <f>+'t44'!F244</f>
        <v>3068</v>
      </c>
      <c r="E144" s="94">
        <f>+'t44'!G244</f>
        <v>10.09</v>
      </c>
      <c r="F144" s="94">
        <f>+'t44'!H244</f>
        <v>3664</v>
      </c>
      <c r="G144" s="94">
        <f>+'t44'!I244</f>
        <v>12.25</v>
      </c>
      <c r="H144" s="94">
        <f>+'t44'!J244</f>
        <v>3216</v>
      </c>
      <c r="I144" s="94">
        <f>+'t44'!K244</f>
        <v>11.12</v>
      </c>
      <c r="J144" s="94">
        <f>+'t44'!L244</f>
        <v>3491</v>
      </c>
      <c r="K144" s="94">
        <f>+'t44'!M244</f>
        <v>12.27</v>
      </c>
      <c r="L144" s="94">
        <f>+'t44'!N244</f>
        <v>3331</v>
      </c>
      <c r="M144" s="94">
        <f>+'t44'!O244</f>
        <v>11.73</v>
      </c>
      <c r="N144" s="94">
        <f>+'t44'!P244</f>
        <v>4031</v>
      </c>
      <c r="O144" s="94">
        <f>+'t44'!Q244</f>
        <v>13.59</v>
      </c>
      <c r="P144" s="94">
        <f>+'t44'!R244</f>
        <v>3436</v>
      </c>
      <c r="Q144" s="94">
        <f>+'t44'!S244</f>
        <v>11.54</v>
      </c>
      <c r="R144" s="94">
        <f>+'t44'!T244</f>
        <v>3880</v>
      </c>
      <c r="S144" s="94">
        <f>+'t44'!U244</f>
        <v>13.16</v>
      </c>
      <c r="T144" s="94">
        <f>+'t44'!V244</f>
        <v>4097</v>
      </c>
      <c r="U144" s="94">
        <f>+'t44'!W244</f>
        <v>13.14</v>
      </c>
      <c r="V144" s="94">
        <f>+'t44'!X244</f>
        <v>3796</v>
      </c>
      <c r="W144" s="94">
        <f>+'t44'!Y244</f>
        <v>12.63</v>
      </c>
      <c r="X144" s="94">
        <f>+'t44'!Z244</f>
        <v>3732</v>
      </c>
      <c r="Y144" s="94">
        <f>+'t44'!AA244</f>
        <v>13.58</v>
      </c>
      <c r="Z144" s="94">
        <f>+'t44'!AB244</f>
        <v>3578</v>
      </c>
      <c r="AA144" s="94">
        <f>+'t44'!AC244</f>
        <v>11.38</v>
      </c>
      <c r="AB144" s="94">
        <f>+'t44'!AD244</f>
        <v>3827</v>
      </c>
      <c r="AC144" s="94">
        <f>+'t44'!AE244</f>
        <v>12.31</v>
      </c>
      <c r="AD144" s="94">
        <f>+'t44'!AF244</f>
        <v>4010</v>
      </c>
      <c r="AE144" s="94">
        <f>+'t44'!AG244</f>
        <v>14.11</v>
      </c>
      <c r="AF144" s="94">
        <f>+'t44'!AH244</f>
        <v>3475</v>
      </c>
      <c r="AG144" s="94">
        <f>+'t44'!AI244</f>
        <v>12.02</v>
      </c>
      <c r="AH144" s="94">
        <f>+'t44'!AJ244</f>
        <v>3785</v>
      </c>
      <c r="AI144" s="94">
        <f>+'t44'!AK244</f>
        <v>13.04</v>
      </c>
      <c r="AJ144" s="94">
        <f>+'t44'!AL244</f>
        <v>3818</v>
      </c>
      <c r="AK144" s="94">
        <f>+'t44'!AM244</f>
        <v>13.07</v>
      </c>
      <c r="AL144" s="94">
        <f>+'t44'!AN244</f>
        <v>3702</v>
      </c>
      <c r="AM144" s="94">
        <f>+'t44'!AO244</f>
        <v>12.7</v>
      </c>
      <c r="AN144" s="94">
        <f>+'t44'!AP244</f>
        <v>3770</v>
      </c>
      <c r="AO144" s="94">
        <f>+'t44'!AQ244</f>
        <v>13.42</v>
      </c>
      <c r="AP144" s="94">
        <f>+'t44'!AR244</f>
        <v>4420</v>
      </c>
      <c r="AQ144" s="94">
        <f>+'t44'!AS244</f>
        <v>15.66</v>
      </c>
      <c r="AR144" s="94">
        <f>+'t44'!AT244</f>
        <v>4196</v>
      </c>
      <c r="AS144" s="94">
        <f>+'t44'!AU244</f>
        <v>14.87</v>
      </c>
      <c r="AT144" s="94">
        <f>+'t44'!AV244</f>
        <v>4129</v>
      </c>
      <c r="AU144" s="94">
        <f>+'t44'!AW244</f>
        <v>15.32</v>
      </c>
      <c r="AV144" s="94">
        <f>+'t44'!AX244</f>
        <v>3639</v>
      </c>
      <c r="AW144" s="94">
        <f>+'t44'!AY244</f>
        <v>12.17</v>
      </c>
      <c r="AX144" s="94">
        <f>+'t44'!AZ244</f>
        <v>13628</v>
      </c>
      <c r="AY144" s="94">
        <f>+'t44'!BA244</f>
        <v>37.82</v>
      </c>
      <c r="AZ144" s="94">
        <f>+'t44'!BB244</f>
        <v>14545</v>
      </c>
      <c r="BA144" s="94">
        <f>+'t44'!BC244</f>
        <v>41.07</v>
      </c>
      <c r="BB144" s="94">
        <f>+'t44'!BD244</f>
        <v>16179</v>
      </c>
      <c r="BC144" s="94">
        <f>+'t44'!BE244</f>
        <v>44.17</v>
      </c>
      <c r="BD144" s="94">
        <f>+'t44'!BF244</f>
        <v>12511</v>
      </c>
      <c r="BE144" s="94">
        <f>+'t44'!BG244</f>
        <v>35.76</v>
      </c>
      <c r="BF144" s="94">
        <f>+'t44'!BH244</f>
        <v>16598</v>
      </c>
      <c r="BG144" s="94">
        <f>+'t44'!BI244</f>
        <v>45.41</v>
      </c>
      <c r="BH144" s="94">
        <f>+'t44'!BJ244</f>
        <v>15983</v>
      </c>
      <c r="BI144" s="94">
        <f>+'t44'!BK244</f>
        <v>45.1</v>
      </c>
      <c r="BJ144" s="94">
        <f>+'t44'!BL244</f>
        <v>14661</v>
      </c>
      <c r="BK144" s="94">
        <f>+'t44'!BM244</f>
        <v>42.64</v>
      </c>
      <c r="BL144" s="94">
        <f>+'t44'!BN244</f>
        <v>16647</v>
      </c>
      <c r="BM144" s="94">
        <f>+'t44'!BO244</f>
        <v>46.26</v>
      </c>
      <c r="BN144" s="94">
        <f>+'t44'!BP244</f>
        <v>15423</v>
      </c>
      <c r="BO144" s="94">
        <f>+'t44'!BQ244</f>
        <v>45.04</v>
      </c>
      <c r="BP144" s="94">
        <f>+'t44'!BR244</f>
        <v>14236</v>
      </c>
      <c r="BQ144" s="94">
        <f>+'t44'!BS244</f>
        <v>41.55</v>
      </c>
      <c r="BR144" s="94">
        <f>+'t44'!BT244</f>
        <v>16703</v>
      </c>
      <c r="BS144" s="94">
        <f>+'t44'!BU244</f>
        <v>48.56</v>
      </c>
      <c r="BT144" s="94">
        <f>+'t44'!BV244</f>
        <v>15970</v>
      </c>
      <c r="BU144" s="94">
        <f>+'t44'!BW244</f>
        <v>46.46</v>
      </c>
      <c r="BV144" s="94">
        <f>+'t44'!BX244</f>
        <v>14809</v>
      </c>
      <c r="BW144" s="94">
        <f>+'t44'!BY244</f>
        <v>42.16</v>
      </c>
      <c r="BX144" s="94">
        <f>+'t44'!BZ244</f>
        <v>13831</v>
      </c>
      <c r="BY144" s="94">
        <f>+'t44'!CA244</f>
        <v>42.54</v>
      </c>
      <c r="BZ144" s="94">
        <f>+'t44'!CB244</f>
        <v>16506</v>
      </c>
      <c r="CA144" s="94">
        <f>+'t44'!CC244</f>
        <v>49.16</v>
      </c>
    </row>
    <row r="145" spans="1:79" ht="16.5" customHeight="1" x14ac:dyDescent="0.45">
      <c r="A145" s="2" t="s">
        <v>276</v>
      </c>
      <c r="B145" s="94">
        <f>+'t44'!D248</f>
        <v>0</v>
      </c>
      <c r="C145" s="94">
        <f>+'t44'!E248</f>
        <v>45.51</v>
      </c>
      <c r="D145" s="94">
        <f>+'t44'!F248</f>
        <v>0</v>
      </c>
      <c r="E145" s="94">
        <f>+'t44'!G248</f>
        <v>46.44</v>
      </c>
      <c r="F145" s="94">
        <f>+'t44'!H248</f>
        <v>0</v>
      </c>
      <c r="G145" s="94">
        <f>+'t44'!I248</f>
        <v>52.89</v>
      </c>
      <c r="H145" s="94">
        <f>+'t44'!J248</f>
        <v>0</v>
      </c>
      <c r="I145" s="94">
        <f>+'t44'!K248</f>
        <v>47.57</v>
      </c>
      <c r="J145" s="94">
        <f>+'t44'!L248</f>
        <v>0</v>
      </c>
      <c r="K145" s="94">
        <f>+'t44'!M248</f>
        <v>50.45</v>
      </c>
      <c r="L145" s="94">
        <f>+'t44'!N248</f>
        <v>0</v>
      </c>
      <c r="M145" s="94">
        <f>+'t44'!O248</f>
        <v>51.13</v>
      </c>
      <c r="N145" s="94">
        <f>+'t44'!P248</f>
        <v>0</v>
      </c>
      <c r="O145" s="94">
        <f>+'t44'!Q248</f>
        <v>52.29</v>
      </c>
      <c r="P145" s="94">
        <f>+'t44'!R248</f>
        <v>0</v>
      </c>
      <c r="Q145" s="94">
        <f>+'t44'!S248</f>
        <v>45.58</v>
      </c>
      <c r="R145" s="94">
        <f>+'t44'!T248</f>
        <v>0</v>
      </c>
      <c r="S145" s="94">
        <f>+'t44'!U248</f>
        <v>48.99</v>
      </c>
      <c r="T145" s="94">
        <f>+'t44'!V248</f>
        <v>0</v>
      </c>
      <c r="U145" s="94">
        <f>+'t44'!W248</f>
        <v>48.15</v>
      </c>
      <c r="V145" s="94">
        <f>+'t44'!X248</f>
        <v>0</v>
      </c>
      <c r="W145" s="94">
        <f>+'t44'!Y248</f>
        <v>46.93</v>
      </c>
      <c r="X145" s="94">
        <f>+'t44'!Z248</f>
        <v>0</v>
      </c>
      <c r="Y145" s="94">
        <f>+'t44'!AA248</f>
        <v>50.94</v>
      </c>
      <c r="Z145" s="94">
        <f>+'t44'!AB248</f>
        <v>0</v>
      </c>
      <c r="AA145" s="94">
        <f>+'t44'!AC248</f>
        <v>42.39</v>
      </c>
      <c r="AB145" s="94">
        <f>+'t44'!AD248</f>
        <v>0</v>
      </c>
      <c r="AC145" s="94">
        <f>+'t44'!AE248</f>
        <v>47.34</v>
      </c>
      <c r="AD145" s="94">
        <f>+'t44'!AF248</f>
        <v>0</v>
      </c>
      <c r="AE145" s="94">
        <f>+'t44'!AG248</f>
        <v>57.28</v>
      </c>
      <c r="AF145" s="94">
        <f>+'t44'!AH248</f>
        <v>0</v>
      </c>
      <c r="AG145" s="94">
        <f>+'t44'!AI248</f>
        <v>48.27</v>
      </c>
      <c r="AH145" s="94">
        <f>+'t44'!AJ248</f>
        <v>0</v>
      </c>
      <c r="AI145" s="94">
        <f>+'t44'!AK248</f>
        <v>51.73</v>
      </c>
      <c r="AJ145" s="94">
        <f>+'t44'!AL248</f>
        <v>0</v>
      </c>
      <c r="AK145" s="94">
        <f>+'t44'!AM248</f>
        <v>49.61</v>
      </c>
      <c r="AL145" s="94">
        <f>+'t44'!AN248</f>
        <v>0</v>
      </c>
      <c r="AM145" s="94">
        <f>+'t44'!AO248</f>
        <v>48.58</v>
      </c>
      <c r="AN145" s="94">
        <f>+'t44'!AP248</f>
        <v>0</v>
      </c>
      <c r="AO145" s="94">
        <f>+'t44'!AQ248</f>
        <v>50.31</v>
      </c>
      <c r="AP145" s="94">
        <f>+'t44'!AR248</f>
        <v>0</v>
      </c>
      <c r="AQ145" s="94">
        <f>+'t44'!AS248</f>
        <v>46.6</v>
      </c>
      <c r="AR145" s="94">
        <f>+'t44'!AT248</f>
        <v>0</v>
      </c>
      <c r="AS145" s="94">
        <f>+'t44'!AU248</f>
        <v>47.98</v>
      </c>
      <c r="AT145" s="94">
        <f>+'t44'!AV248</f>
        <v>0</v>
      </c>
      <c r="AU145" s="94">
        <f>+'t44'!AW248</f>
        <v>53.15</v>
      </c>
      <c r="AV145" s="94">
        <f>+'t44'!AX248</f>
        <v>0</v>
      </c>
      <c r="AW145" s="94">
        <f>+'t44'!AY248</f>
        <v>49.79</v>
      </c>
      <c r="AX145" s="94">
        <f>+'t44'!AZ248</f>
        <v>0</v>
      </c>
      <c r="AY145" s="94">
        <f>+'t44'!BA248</f>
        <v>42.52</v>
      </c>
      <c r="AZ145" s="94">
        <f>+'t44'!BB248</f>
        <v>0</v>
      </c>
      <c r="BA145" s="94">
        <f>+'t44'!BC248</f>
        <v>49.41</v>
      </c>
      <c r="BB145" s="94">
        <f>+'t44'!BD248</f>
        <v>0</v>
      </c>
      <c r="BC145" s="94">
        <f>+'t44'!BE248</f>
        <v>60.74</v>
      </c>
      <c r="BD145" s="94">
        <f>+'t44'!BF248</f>
        <v>0</v>
      </c>
      <c r="BE145" s="94">
        <f>+'t44'!BG248</f>
        <v>44.45</v>
      </c>
      <c r="BF145" s="94">
        <f>+'t44'!BH248</f>
        <v>0</v>
      </c>
      <c r="BG145" s="94">
        <f>+'t44'!BI248</f>
        <v>58.35</v>
      </c>
      <c r="BH145" s="94">
        <f>+'t44'!BJ248</f>
        <v>0</v>
      </c>
      <c r="BI145" s="94">
        <f>+'t44'!BK248</f>
        <v>55.89</v>
      </c>
      <c r="BJ145" s="94">
        <f>+'t44'!BL248</f>
        <v>0</v>
      </c>
      <c r="BK145" s="94">
        <f>+'t44'!BM248</f>
        <v>55.65</v>
      </c>
      <c r="BL145" s="94">
        <f>+'t44'!BN248</f>
        <v>0</v>
      </c>
      <c r="BM145" s="94">
        <f>+'t44'!BO248</f>
        <v>62.18</v>
      </c>
      <c r="BN145" s="94">
        <f>+'t44'!BP248</f>
        <v>0</v>
      </c>
      <c r="BO145" s="94">
        <f>+'t44'!BQ248</f>
        <v>57.32</v>
      </c>
      <c r="BP145" s="94">
        <f>+'t44'!BR248</f>
        <v>0</v>
      </c>
      <c r="BQ145" s="94">
        <f>+'t44'!BS248</f>
        <v>53.72</v>
      </c>
      <c r="BR145" s="94">
        <f>+'t44'!BT248</f>
        <v>0</v>
      </c>
      <c r="BS145" s="94">
        <f>+'t44'!BU248</f>
        <v>60.89</v>
      </c>
      <c r="BT145" s="94">
        <f>+'t44'!BV248</f>
        <v>0</v>
      </c>
      <c r="BU145" s="94">
        <f>+'t44'!BW248</f>
        <v>55.15</v>
      </c>
      <c r="BV145" s="94">
        <f>+'t44'!BX248</f>
        <v>0</v>
      </c>
      <c r="BW145" s="94">
        <f>+'t44'!BY248</f>
        <v>55.36</v>
      </c>
      <c r="BX145" s="94">
        <f>+'t44'!BZ248</f>
        <v>0</v>
      </c>
      <c r="BY145" s="94">
        <f>+'t44'!CA248</f>
        <v>57.05</v>
      </c>
      <c r="BZ145" s="94">
        <f>+'t44'!CB248</f>
        <v>0</v>
      </c>
      <c r="CA145" s="94">
        <f>+'t44'!CC248</f>
        <v>64.069999999999993</v>
      </c>
    </row>
    <row r="146" spans="1:79" ht="16.5" customHeight="1" x14ac:dyDescent="0.45">
      <c r="A146" s="2" t="s">
        <v>277</v>
      </c>
      <c r="B146" s="94">
        <f>+'t44'!D257</f>
        <v>10030</v>
      </c>
      <c r="C146" s="94">
        <f>+'t44'!E257</f>
        <v>14.22</v>
      </c>
      <c r="D146" s="94">
        <f>+'t44'!F257</f>
        <v>10001</v>
      </c>
      <c r="E146" s="94">
        <f>+'t44'!G257</f>
        <v>14.03</v>
      </c>
      <c r="F146" s="94">
        <f>+'t44'!H257</f>
        <v>12664</v>
      </c>
      <c r="G146" s="94">
        <f>+'t44'!I257</f>
        <v>16.52</v>
      </c>
      <c r="H146" s="94">
        <f>+'t44'!J257</f>
        <v>13578</v>
      </c>
      <c r="I146" s="94">
        <f>+'t44'!K257</f>
        <v>18.440000000000001</v>
      </c>
      <c r="J146" s="94">
        <f>+'t44'!L257</f>
        <v>13524</v>
      </c>
      <c r="K146" s="94">
        <f>+'t44'!M257</f>
        <v>18.45</v>
      </c>
      <c r="L146" s="94">
        <f>+'t44'!N257</f>
        <v>12962</v>
      </c>
      <c r="M146" s="94">
        <f>+'t44'!O257</f>
        <v>16.850000000000001</v>
      </c>
      <c r="N146" s="94">
        <f>+'t44'!P257</f>
        <v>12005</v>
      </c>
      <c r="O146" s="94">
        <f>+'t44'!Q257</f>
        <v>15.69</v>
      </c>
      <c r="P146" s="94">
        <f>+'t44'!R257</f>
        <v>12725</v>
      </c>
      <c r="Q146" s="94">
        <f>+'t44'!S257</f>
        <v>16.329999999999998</v>
      </c>
      <c r="R146" s="94">
        <f>+'t44'!T257</f>
        <v>11950</v>
      </c>
      <c r="S146" s="94">
        <f>+'t44'!U257</f>
        <v>14.71</v>
      </c>
      <c r="T146" s="94">
        <f>+'t44'!V257</f>
        <v>15869</v>
      </c>
      <c r="U146" s="94">
        <f>+'t44'!W257</f>
        <v>18.940000000000001</v>
      </c>
      <c r="V146" s="94">
        <f>+'t44'!X257</f>
        <v>13189</v>
      </c>
      <c r="W146" s="94">
        <f>+'t44'!Y257</f>
        <v>16.82</v>
      </c>
      <c r="X146" s="94">
        <f>+'t44'!Z257</f>
        <v>11427</v>
      </c>
      <c r="Y146" s="94">
        <f>+'t44'!AA257</f>
        <v>14.95</v>
      </c>
      <c r="Z146" s="94">
        <f>+'t44'!AB257</f>
        <v>10886</v>
      </c>
      <c r="AA146" s="94">
        <f>+'t44'!AC257</f>
        <v>13.56</v>
      </c>
      <c r="AB146" s="94">
        <f>+'t44'!AD257</f>
        <v>11642</v>
      </c>
      <c r="AC146" s="94">
        <f>+'t44'!AE257</f>
        <v>14.35</v>
      </c>
      <c r="AD146" s="94">
        <f>+'t44'!AF257</f>
        <v>14187</v>
      </c>
      <c r="AE146" s="94">
        <f>+'t44'!AG257</f>
        <v>17.11</v>
      </c>
      <c r="AF146" s="94">
        <f>+'t44'!AH257</f>
        <v>12620</v>
      </c>
      <c r="AG146" s="94">
        <f>+'t44'!AI257</f>
        <v>15.63</v>
      </c>
      <c r="AH146" s="94">
        <f>+'t44'!AJ257</f>
        <v>15529</v>
      </c>
      <c r="AI146" s="94">
        <f>+'t44'!AK257</f>
        <v>18.57</v>
      </c>
      <c r="AJ146" s="94">
        <f>+'t44'!AL257</f>
        <v>14197</v>
      </c>
      <c r="AK146" s="94">
        <f>+'t44'!AM257</f>
        <v>17.11</v>
      </c>
      <c r="AL146" s="94">
        <f>+'t44'!AN257</f>
        <v>12861</v>
      </c>
      <c r="AM146" s="94">
        <f>+'t44'!AO257</f>
        <v>16.829999999999998</v>
      </c>
      <c r="AN146" s="94">
        <f>+'t44'!AP257</f>
        <v>15390</v>
      </c>
      <c r="AO146" s="94">
        <f>+'t44'!AQ257</f>
        <v>18.28</v>
      </c>
      <c r="AP146" s="94">
        <f>+'t44'!AR257</f>
        <v>15723</v>
      </c>
      <c r="AQ146" s="94">
        <f>+'t44'!AS257</f>
        <v>18.68</v>
      </c>
      <c r="AR146" s="94">
        <f>+'t44'!AT257</f>
        <v>15521</v>
      </c>
      <c r="AS146" s="94">
        <f>+'t44'!AU257</f>
        <v>18.649999999999999</v>
      </c>
      <c r="AT146" s="94">
        <f>+'t44'!AV257</f>
        <v>15547</v>
      </c>
      <c r="AU146" s="94">
        <f>+'t44'!AW257</f>
        <v>18.64</v>
      </c>
      <c r="AV146" s="94">
        <f>+'t44'!AX257</f>
        <v>12597</v>
      </c>
      <c r="AW146" s="94">
        <f>+'t44'!AY257</f>
        <v>15.99</v>
      </c>
      <c r="AX146" s="94">
        <f>+'t44'!AZ257</f>
        <v>12371</v>
      </c>
      <c r="AY146" s="94">
        <f>+'t44'!BA257</f>
        <v>15.19</v>
      </c>
      <c r="AZ146" s="94">
        <f>+'t44'!BB257</f>
        <v>11551</v>
      </c>
      <c r="BA146" s="94">
        <f>+'t44'!BC257</f>
        <v>15.11</v>
      </c>
      <c r="BB146" s="94">
        <f>+'t44'!BD257</f>
        <v>14393</v>
      </c>
      <c r="BC146" s="94">
        <f>+'t44'!BE257</f>
        <v>18.100000000000001</v>
      </c>
      <c r="BD146" s="94">
        <f>+'t44'!BF257</f>
        <v>13910</v>
      </c>
      <c r="BE146" s="94">
        <f>+'t44'!BG257</f>
        <v>17.07</v>
      </c>
      <c r="BF146" s="94">
        <f>+'t44'!BH257</f>
        <v>16039</v>
      </c>
      <c r="BG146" s="94">
        <f>+'t44'!BI257</f>
        <v>19.559999999999999</v>
      </c>
      <c r="BH146" s="94">
        <f>+'t44'!BJ257</f>
        <v>13540</v>
      </c>
      <c r="BI146" s="94">
        <f>+'t44'!BK257</f>
        <v>16.920000000000002</v>
      </c>
      <c r="BJ146" s="94">
        <f>+'t44'!BL257</f>
        <v>14254</v>
      </c>
      <c r="BK146" s="94">
        <f>+'t44'!BM257</f>
        <v>17.91</v>
      </c>
      <c r="BL146" s="94">
        <f>+'t44'!BN257</f>
        <v>17325</v>
      </c>
      <c r="BM146" s="94">
        <f>+'t44'!BO257</f>
        <v>20.73</v>
      </c>
      <c r="BN146" s="94">
        <f>+'t44'!BP257</f>
        <v>16046</v>
      </c>
      <c r="BO146" s="94">
        <f>+'t44'!BQ257</f>
        <v>19.920000000000002</v>
      </c>
      <c r="BP146" s="94">
        <f>+'t44'!BR257</f>
        <v>17036</v>
      </c>
      <c r="BQ146" s="94">
        <f>+'t44'!BS257</f>
        <v>26.19</v>
      </c>
      <c r="BR146" s="94">
        <f>+'t44'!BT257</f>
        <v>26502</v>
      </c>
      <c r="BS146" s="94">
        <f>+'t44'!BU257</f>
        <v>18.670000000000002</v>
      </c>
      <c r="BT146" s="94">
        <f>+'t44'!BV257</f>
        <v>12660</v>
      </c>
      <c r="BU146" s="94">
        <f>+'t44'!BW257</f>
        <v>16.690000000000001</v>
      </c>
      <c r="BV146" s="94">
        <f>+'t44'!BX257</f>
        <v>13853</v>
      </c>
      <c r="BW146" s="94">
        <f>+'t44'!BY257</f>
        <v>17.87</v>
      </c>
      <c r="BX146" s="94">
        <f>+'t44'!BZ257</f>
        <v>14533</v>
      </c>
      <c r="BY146" s="94">
        <f>+'t44'!CA257</f>
        <v>18.68</v>
      </c>
      <c r="BZ146" s="94">
        <f>+'t44'!CB257</f>
        <v>14826</v>
      </c>
      <c r="CA146" s="94">
        <f>+'t44'!CC257</f>
        <v>19.93</v>
      </c>
    </row>
    <row r="147" spans="1:79" ht="16.5" customHeight="1" x14ac:dyDescent="0.45">
      <c r="A147" s="2" t="s">
        <v>278</v>
      </c>
      <c r="B147" s="94">
        <f>+'t44'!D258</f>
        <v>3013</v>
      </c>
      <c r="C147" s="94">
        <f>+'t44'!E258</f>
        <v>10.59</v>
      </c>
      <c r="D147" s="94">
        <f>+'t44'!F258</f>
        <v>2852</v>
      </c>
      <c r="E147" s="94">
        <f>+'t44'!G258</f>
        <v>10.67</v>
      </c>
      <c r="F147" s="94">
        <f>+'t44'!H258</f>
        <v>3346</v>
      </c>
      <c r="G147" s="94">
        <f>+'t44'!I258</f>
        <v>11.88</v>
      </c>
      <c r="H147" s="94">
        <f>+'t44'!J258</f>
        <v>2741</v>
      </c>
      <c r="I147" s="94">
        <f>+'t44'!K258</f>
        <v>9.4</v>
      </c>
      <c r="J147" s="94">
        <f>+'t44'!L258</f>
        <v>3125</v>
      </c>
      <c r="K147" s="94">
        <f>+'t44'!M258</f>
        <v>11.63</v>
      </c>
      <c r="L147" s="94">
        <f>+'t44'!N258</f>
        <v>3269</v>
      </c>
      <c r="M147" s="94">
        <f>+'t44'!O258</f>
        <v>11.57</v>
      </c>
      <c r="N147" s="94">
        <f>+'t44'!P258</f>
        <v>3257</v>
      </c>
      <c r="O147" s="94">
        <f>+'t44'!Q258</f>
        <v>12.08</v>
      </c>
      <c r="P147" s="94">
        <f>+'t44'!R258</f>
        <v>3023</v>
      </c>
      <c r="Q147" s="94">
        <f>+'t44'!S258</f>
        <v>12.49</v>
      </c>
      <c r="R147" s="94">
        <f>+'t44'!T258</f>
        <v>3504</v>
      </c>
      <c r="S147" s="94">
        <f>+'t44'!U258</f>
        <v>13.66</v>
      </c>
      <c r="T147" s="94">
        <f>+'t44'!V258</f>
        <v>3590</v>
      </c>
      <c r="U147" s="94">
        <f>+'t44'!W258</f>
        <v>14.41</v>
      </c>
      <c r="V147" s="94">
        <f>+'t44'!X258</f>
        <v>3865</v>
      </c>
      <c r="W147" s="94">
        <f>+'t44'!Y258</f>
        <v>13.91</v>
      </c>
      <c r="X147" s="94">
        <f>+'t44'!Z258</f>
        <v>4163</v>
      </c>
      <c r="Y147" s="94">
        <f>+'t44'!AA258</f>
        <v>15.62</v>
      </c>
      <c r="Z147" s="94">
        <f>+'t44'!AB258</f>
        <v>3545</v>
      </c>
      <c r="AA147" s="94">
        <f>+'t44'!AC258</f>
        <v>11.88</v>
      </c>
      <c r="AB147" s="94">
        <f>+'t44'!AD258</f>
        <v>3677</v>
      </c>
      <c r="AC147" s="94">
        <f>+'t44'!AE258</f>
        <v>12.44</v>
      </c>
      <c r="AD147" s="94">
        <f>+'t44'!AF258</f>
        <v>3743</v>
      </c>
      <c r="AE147" s="94">
        <f>+'t44'!AG258</f>
        <v>13.01</v>
      </c>
      <c r="AF147" s="94">
        <f>+'t44'!AH258</f>
        <v>3317</v>
      </c>
      <c r="AG147" s="94">
        <f>+'t44'!AI258</f>
        <v>11.27</v>
      </c>
      <c r="AH147" s="94">
        <f>+'t44'!AJ258</f>
        <v>3474</v>
      </c>
      <c r="AI147" s="94">
        <f>+'t44'!AK258</f>
        <v>13.28</v>
      </c>
      <c r="AJ147" s="94">
        <f>+'t44'!AL258</f>
        <v>3759</v>
      </c>
      <c r="AK147" s="94">
        <f>+'t44'!AM258</f>
        <v>14.26</v>
      </c>
      <c r="AL147" s="94">
        <f>+'t44'!AN258</f>
        <v>3938</v>
      </c>
      <c r="AM147" s="94">
        <f>+'t44'!AO258</f>
        <v>14.78</v>
      </c>
      <c r="AN147" s="94">
        <f>+'t44'!AP258</f>
        <v>4061</v>
      </c>
      <c r="AO147" s="94">
        <f>+'t44'!AQ258</f>
        <v>15.99</v>
      </c>
      <c r="AP147" s="94">
        <f>+'t44'!AR258</f>
        <v>4384</v>
      </c>
      <c r="AQ147" s="94">
        <f>+'t44'!AS258</f>
        <v>18.399999999999999</v>
      </c>
      <c r="AR147" s="94">
        <f>+'t44'!AT258</f>
        <v>3874</v>
      </c>
      <c r="AS147" s="94">
        <f>+'t44'!AU258</f>
        <v>14.09</v>
      </c>
      <c r="AT147" s="94">
        <f>+'t44'!AV258</f>
        <v>4430</v>
      </c>
      <c r="AU147" s="94">
        <f>+'t44'!AW258</f>
        <v>15.33</v>
      </c>
      <c r="AV147" s="94">
        <f>+'t44'!AX258</f>
        <v>4400</v>
      </c>
      <c r="AW147" s="94">
        <f>+'t44'!AY258</f>
        <v>15.3</v>
      </c>
      <c r="AX147" s="94">
        <f>+'t44'!AZ258</f>
        <v>3360</v>
      </c>
      <c r="AY147" s="94">
        <f>+'t44'!BA258</f>
        <v>11.62</v>
      </c>
      <c r="AZ147" s="94">
        <f>+'t44'!BB258</f>
        <v>3649</v>
      </c>
      <c r="BA147" s="94">
        <f>+'t44'!BC258</f>
        <v>12.84</v>
      </c>
      <c r="BB147" s="94">
        <f>+'t44'!BD258</f>
        <v>4283</v>
      </c>
      <c r="BC147" s="94">
        <f>+'t44'!BE258</f>
        <v>15.31</v>
      </c>
      <c r="BD147" s="94">
        <f>+'t44'!BF258</f>
        <v>3406</v>
      </c>
      <c r="BE147" s="94">
        <f>+'t44'!BG258</f>
        <v>12.02</v>
      </c>
      <c r="BF147" s="94">
        <f>+'t44'!BH258</f>
        <v>4112</v>
      </c>
      <c r="BG147" s="94">
        <f>+'t44'!BI258</f>
        <v>14.94</v>
      </c>
      <c r="BH147" s="94">
        <f>+'t44'!BJ258</f>
        <v>3949</v>
      </c>
      <c r="BI147" s="94">
        <f>+'t44'!BK258</f>
        <v>15</v>
      </c>
      <c r="BJ147" s="94">
        <f>+'t44'!BL258</f>
        <v>4010</v>
      </c>
      <c r="BK147" s="94">
        <f>+'t44'!BM258</f>
        <v>14.64</v>
      </c>
      <c r="BL147" s="94">
        <f>+'t44'!BN258</f>
        <v>3859</v>
      </c>
      <c r="BM147" s="94">
        <f>+'t44'!BO258</f>
        <v>14.73</v>
      </c>
      <c r="BN147" s="94">
        <f>+'t44'!BP258</f>
        <v>4324</v>
      </c>
      <c r="BO147" s="94">
        <f>+'t44'!BQ258</f>
        <v>16.43</v>
      </c>
      <c r="BP147" s="94">
        <f>+'t44'!BR258</f>
        <v>4402</v>
      </c>
      <c r="BQ147" s="94">
        <f>+'t44'!BS258</f>
        <v>15.84</v>
      </c>
      <c r="BR147" s="94">
        <f>+'t44'!BT258</f>
        <v>5400</v>
      </c>
      <c r="BS147" s="94">
        <f>+'t44'!BU258</f>
        <v>16.43</v>
      </c>
      <c r="BT147" s="94">
        <f>+'t44'!BV258</f>
        <v>5444</v>
      </c>
      <c r="BU147" s="94">
        <f>+'t44'!BW258</f>
        <v>15.15</v>
      </c>
      <c r="BV147" s="94">
        <f>+'t44'!BX258</f>
        <v>4841</v>
      </c>
      <c r="BW147" s="94">
        <f>+'t44'!BY258</f>
        <v>13.66</v>
      </c>
      <c r="BX147" s="94">
        <f>+'t44'!BZ258</f>
        <v>3733</v>
      </c>
      <c r="BY147" s="94">
        <f>+'t44'!CA258</f>
        <v>12.32</v>
      </c>
      <c r="BZ147" s="94">
        <f>+'t44'!CB258</f>
        <v>4029</v>
      </c>
      <c r="CA147" s="94">
        <f>+'t44'!CC258</f>
        <v>14.44</v>
      </c>
    </row>
    <row r="148" spans="1:79" ht="16.5" customHeight="1" x14ac:dyDescent="0.45">
      <c r="A148" s="2" t="s">
        <v>279</v>
      </c>
      <c r="B148" s="94">
        <f>+'t44'!D259</f>
        <v>0</v>
      </c>
      <c r="C148" s="94">
        <f>+'t44'!E259</f>
        <v>123.52</v>
      </c>
      <c r="D148" s="94">
        <f>+'t44'!F259</f>
        <v>0</v>
      </c>
      <c r="E148" s="94">
        <f>+'t44'!G259</f>
        <v>111.9</v>
      </c>
      <c r="F148" s="94">
        <f>+'t44'!H259</f>
        <v>0</v>
      </c>
      <c r="G148" s="94">
        <f>+'t44'!I259</f>
        <v>162.82</v>
      </c>
      <c r="H148" s="94">
        <f>+'t44'!J259</f>
        <v>0</v>
      </c>
      <c r="I148" s="94">
        <f>+'t44'!K259</f>
        <v>126.74</v>
      </c>
      <c r="J148" s="94">
        <f>+'t44'!L259</f>
        <v>0</v>
      </c>
      <c r="K148" s="94">
        <f>+'t44'!M259</f>
        <v>131.16</v>
      </c>
      <c r="L148" s="94">
        <f>+'t44'!N259</f>
        <v>0</v>
      </c>
      <c r="M148" s="94">
        <f>+'t44'!O259</f>
        <v>112.83</v>
      </c>
      <c r="N148" s="94">
        <f>+'t44'!P259</f>
        <v>0</v>
      </c>
      <c r="O148" s="94">
        <f>+'t44'!Q259</f>
        <v>116.54</v>
      </c>
      <c r="P148" s="94">
        <f>+'t44'!R259</f>
        <v>0</v>
      </c>
      <c r="Q148" s="94">
        <f>+'t44'!S259</f>
        <v>99.45</v>
      </c>
      <c r="R148" s="94">
        <f>+'t44'!T259</f>
        <v>0</v>
      </c>
      <c r="S148" s="94">
        <f>+'t44'!U259</f>
        <v>111.26</v>
      </c>
      <c r="T148" s="94">
        <f>+'t44'!V259</f>
        <v>0</v>
      </c>
      <c r="U148" s="94">
        <f>+'t44'!W259</f>
        <v>114.8</v>
      </c>
      <c r="V148" s="94">
        <f>+'t44'!X259</f>
        <v>0</v>
      </c>
      <c r="W148" s="94">
        <f>+'t44'!Y259</f>
        <v>118.22</v>
      </c>
      <c r="X148" s="94">
        <f>+'t44'!Z259</f>
        <v>0</v>
      </c>
      <c r="Y148" s="94">
        <f>+'t44'!AA259</f>
        <v>122.92</v>
      </c>
      <c r="Z148" s="94">
        <f>+'t44'!AB259</f>
        <v>0</v>
      </c>
      <c r="AA148" s="94">
        <f>+'t44'!AC259</f>
        <v>119.29</v>
      </c>
      <c r="AB148" s="94">
        <f>+'t44'!AD259</f>
        <v>0</v>
      </c>
      <c r="AC148" s="94">
        <f>+'t44'!AE259</f>
        <v>117.44</v>
      </c>
      <c r="AD148" s="94">
        <f>+'t44'!AF259</f>
        <v>0</v>
      </c>
      <c r="AE148" s="94">
        <f>+'t44'!AG259</f>
        <v>153.94999999999999</v>
      </c>
      <c r="AF148" s="94">
        <f>+'t44'!AH259</f>
        <v>0</v>
      </c>
      <c r="AG148" s="94">
        <f>+'t44'!AI259</f>
        <v>131.72</v>
      </c>
      <c r="AH148" s="94">
        <f>+'t44'!AJ259</f>
        <v>0</v>
      </c>
      <c r="AI148" s="94">
        <f>+'t44'!AK259</f>
        <v>142.31</v>
      </c>
      <c r="AJ148" s="94">
        <f>+'t44'!AL259</f>
        <v>0</v>
      </c>
      <c r="AK148" s="94">
        <f>+'t44'!AM259</f>
        <v>122.55</v>
      </c>
      <c r="AL148" s="94">
        <f>+'t44'!AN259</f>
        <v>0</v>
      </c>
      <c r="AM148" s="94">
        <f>+'t44'!AO259</f>
        <v>125.98</v>
      </c>
      <c r="AN148" s="94">
        <f>+'t44'!AP259</f>
        <v>0</v>
      </c>
      <c r="AO148" s="94">
        <f>+'t44'!AQ259</f>
        <v>119.81</v>
      </c>
      <c r="AP148" s="94">
        <f>+'t44'!AR259</f>
        <v>0</v>
      </c>
      <c r="AQ148" s="94">
        <f>+'t44'!AS259</f>
        <v>125.19</v>
      </c>
      <c r="AR148" s="94">
        <f>+'t44'!AT259</f>
        <v>0</v>
      </c>
      <c r="AS148" s="94">
        <f>+'t44'!AU259</f>
        <v>117.91</v>
      </c>
      <c r="AT148" s="94">
        <f>+'t44'!AV259</f>
        <v>0</v>
      </c>
      <c r="AU148" s="94">
        <f>+'t44'!AW259</f>
        <v>126.6</v>
      </c>
      <c r="AV148" s="94">
        <f>+'t44'!AX259</f>
        <v>0</v>
      </c>
      <c r="AW148" s="94">
        <f>+'t44'!AY259</f>
        <v>128.54</v>
      </c>
      <c r="AX148" s="94">
        <f>+'t44'!AZ259</f>
        <v>0</v>
      </c>
      <c r="AY148" s="94">
        <f>+'t44'!BA259</f>
        <v>125.54</v>
      </c>
      <c r="AZ148" s="94">
        <f>+'t44'!BB259</f>
        <v>0</v>
      </c>
      <c r="BA148" s="94">
        <f>+'t44'!BC259</f>
        <v>125.96</v>
      </c>
      <c r="BB148" s="94">
        <f>+'t44'!BD259</f>
        <v>0</v>
      </c>
      <c r="BC148" s="94">
        <f>+'t44'!BE259</f>
        <v>154.51</v>
      </c>
      <c r="BD148" s="94">
        <f>+'t44'!BF259</f>
        <v>0</v>
      </c>
      <c r="BE148" s="94">
        <f>+'t44'!BG259</f>
        <v>130.4</v>
      </c>
      <c r="BF148" s="94">
        <f>+'t44'!BH259</f>
        <v>0</v>
      </c>
      <c r="BG148" s="94">
        <f>+'t44'!BI259</f>
        <v>140.57</v>
      </c>
      <c r="BH148" s="94">
        <f>+'t44'!BJ259</f>
        <v>0</v>
      </c>
      <c r="BI148" s="94">
        <f>+'t44'!BK259</f>
        <v>142.85</v>
      </c>
      <c r="BJ148" s="94">
        <f>+'t44'!BL259</f>
        <v>0</v>
      </c>
      <c r="BK148" s="94">
        <f>+'t44'!BM259</f>
        <v>135.07</v>
      </c>
      <c r="BL148" s="94">
        <f>+'t44'!BN259</f>
        <v>0</v>
      </c>
      <c r="BM148" s="94">
        <f>+'t44'!BO259</f>
        <v>133.38</v>
      </c>
      <c r="BN148" s="94">
        <f>+'t44'!BP259</f>
        <v>0</v>
      </c>
      <c r="BO148" s="94">
        <f>+'t44'!BQ259</f>
        <v>129.31</v>
      </c>
      <c r="BP148" s="94">
        <f>+'t44'!BR259</f>
        <v>0</v>
      </c>
      <c r="BQ148" s="94">
        <f>+'t44'!BS259</f>
        <v>134.65</v>
      </c>
      <c r="BR148" s="94">
        <f>+'t44'!BT259</f>
        <v>0</v>
      </c>
      <c r="BS148" s="94">
        <f>+'t44'!BU259</f>
        <v>138.27000000000001</v>
      </c>
      <c r="BT148" s="94">
        <f>+'t44'!BV259</f>
        <v>0</v>
      </c>
      <c r="BU148" s="94">
        <f>+'t44'!BW259</f>
        <v>147.01</v>
      </c>
      <c r="BV148" s="94">
        <f>+'t44'!BX259</f>
        <v>0</v>
      </c>
      <c r="BW148" s="94">
        <f>+'t44'!BY259</f>
        <v>143.62</v>
      </c>
      <c r="BX148" s="94">
        <f>+'t44'!BZ259</f>
        <v>0</v>
      </c>
      <c r="BY148" s="94">
        <f>+'t44'!CA259</f>
        <v>140.22</v>
      </c>
      <c r="BZ148" s="94">
        <f>+'t44'!CB259</f>
        <v>0</v>
      </c>
      <c r="CA148" s="94">
        <f>+'t44'!CC259</f>
        <v>171.67</v>
      </c>
    </row>
    <row r="149" spans="1:79" ht="16.5" customHeight="1" x14ac:dyDescent="0.45">
      <c r="A149" s="2" t="s">
        <v>280</v>
      </c>
      <c r="B149" s="94">
        <f>+'t44'!D269</f>
        <v>1576</v>
      </c>
      <c r="C149" s="94">
        <f>+'t44'!E269</f>
        <v>4.09</v>
      </c>
      <c r="D149" s="94">
        <f>+'t44'!F269</f>
        <v>1755</v>
      </c>
      <c r="E149" s="94">
        <f>+'t44'!G269</f>
        <v>4.38</v>
      </c>
      <c r="F149" s="94">
        <f>+'t44'!H269</f>
        <v>2035</v>
      </c>
      <c r="G149" s="94">
        <f>+'t44'!I269</f>
        <v>5.46</v>
      </c>
      <c r="H149" s="94">
        <f>+'t44'!J269</f>
        <v>1488</v>
      </c>
      <c r="I149" s="94">
        <f>+'t44'!K269</f>
        <v>3.89</v>
      </c>
      <c r="J149" s="94">
        <f>+'t44'!L269</f>
        <v>1793</v>
      </c>
      <c r="K149" s="94">
        <f>+'t44'!M269</f>
        <v>4.78</v>
      </c>
      <c r="L149" s="94">
        <f>+'t44'!N269</f>
        <v>1294</v>
      </c>
      <c r="M149" s="94">
        <f>+'t44'!O269</f>
        <v>3.62</v>
      </c>
      <c r="N149" s="94">
        <f>+'t44'!P269</f>
        <v>2075</v>
      </c>
      <c r="O149" s="94">
        <f>+'t44'!Q269</f>
        <v>5</v>
      </c>
      <c r="P149" s="94">
        <f>+'t44'!R269</f>
        <v>2665</v>
      </c>
      <c r="Q149" s="94">
        <f>+'t44'!S269</f>
        <v>6.03</v>
      </c>
      <c r="R149" s="94">
        <f>+'t44'!T269</f>
        <v>3643</v>
      </c>
      <c r="S149" s="94">
        <f>+'t44'!U269</f>
        <v>7.78</v>
      </c>
      <c r="T149" s="94">
        <f>+'t44'!V269</f>
        <v>3341</v>
      </c>
      <c r="U149" s="94">
        <f>+'t44'!W269</f>
        <v>6.54</v>
      </c>
      <c r="V149" s="94">
        <f>+'t44'!X269</f>
        <v>2513</v>
      </c>
      <c r="W149" s="94">
        <f>+'t44'!Y269</f>
        <v>5.71</v>
      </c>
      <c r="X149" s="94">
        <f>+'t44'!Z269</f>
        <v>1625</v>
      </c>
      <c r="Y149" s="94">
        <f>+'t44'!AA269</f>
        <v>3.99</v>
      </c>
      <c r="Z149" s="94">
        <f>+'t44'!AB269</f>
        <v>1555</v>
      </c>
      <c r="AA149" s="94">
        <f>+'t44'!AC269</f>
        <v>3.65</v>
      </c>
      <c r="AB149" s="94">
        <f>+'t44'!AD269</f>
        <v>1763</v>
      </c>
      <c r="AC149" s="94">
        <f>+'t44'!AE269</f>
        <v>4.05</v>
      </c>
      <c r="AD149" s="94">
        <f>+'t44'!AF269</f>
        <v>2251</v>
      </c>
      <c r="AE149" s="94">
        <f>+'t44'!AG269</f>
        <v>5.34</v>
      </c>
      <c r="AF149" s="94">
        <f>+'t44'!AH269</f>
        <v>1375</v>
      </c>
      <c r="AG149" s="94">
        <f>+'t44'!AI269</f>
        <v>3.55</v>
      </c>
      <c r="AH149" s="94">
        <f>+'t44'!AJ269</f>
        <v>1808</v>
      </c>
      <c r="AI149" s="94">
        <f>+'t44'!AK269</f>
        <v>4.49</v>
      </c>
      <c r="AJ149" s="94">
        <f>+'t44'!AL269</f>
        <v>2018</v>
      </c>
      <c r="AK149" s="94">
        <f>+'t44'!AM269</f>
        <v>5.09</v>
      </c>
      <c r="AL149" s="94">
        <f>+'t44'!AN269</f>
        <v>1842</v>
      </c>
      <c r="AM149" s="94">
        <f>+'t44'!AO269</f>
        <v>4.75</v>
      </c>
      <c r="AN149" s="94">
        <f>+'t44'!AP269</f>
        <v>2192</v>
      </c>
      <c r="AO149" s="94">
        <f>+'t44'!AQ269</f>
        <v>5.34</v>
      </c>
      <c r="AP149" s="94">
        <f>+'t44'!AR269</f>
        <v>2726</v>
      </c>
      <c r="AQ149" s="94">
        <f>+'t44'!AS269</f>
        <v>5.88</v>
      </c>
      <c r="AR149" s="94">
        <f>+'t44'!AT269</f>
        <v>2868</v>
      </c>
      <c r="AS149" s="94">
        <f>+'t44'!AU269</f>
        <v>5.95</v>
      </c>
      <c r="AT149" s="94">
        <f>+'t44'!AV269</f>
        <v>2769</v>
      </c>
      <c r="AU149" s="94">
        <f>+'t44'!AW269</f>
        <v>18.27</v>
      </c>
      <c r="AV149" s="94">
        <f>+'t44'!AX269</f>
        <v>2562</v>
      </c>
      <c r="AW149" s="94">
        <f>+'t44'!AY269</f>
        <v>12.38</v>
      </c>
      <c r="AX149" s="94">
        <f>+'t44'!AZ269</f>
        <v>2032</v>
      </c>
      <c r="AY149" s="94">
        <f>+'t44'!BA269</f>
        <v>5.66</v>
      </c>
      <c r="AZ149" s="94">
        <f>+'t44'!BB269</f>
        <v>2562</v>
      </c>
      <c r="BA149" s="94">
        <f>+'t44'!BC269</f>
        <v>6.6</v>
      </c>
      <c r="BB149" s="94">
        <f>+'t44'!BD269</f>
        <v>2888</v>
      </c>
      <c r="BC149" s="94">
        <f>+'t44'!BE269</f>
        <v>7.71</v>
      </c>
      <c r="BD149" s="94">
        <f>+'t44'!BF269</f>
        <v>2452</v>
      </c>
      <c r="BE149" s="94">
        <f>+'t44'!BG269</f>
        <v>7.03</v>
      </c>
      <c r="BF149" s="94">
        <f>+'t44'!BH269</f>
        <v>2524</v>
      </c>
      <c r="BG149" s="94">
        <f>+'t44'!BI269</f>
        <v>6.65</v>
      </c>
      <c r="BH149" s="94">
        <f>+'t44'!BJ269</f>
        <v>2156</v>
      </c>
      <c r="BI149" s="94">
        <f>+'t44'!BK269</f>
        <v>4.99</v>
      </c>
      <c r="BJ149" s="94">
        <f>+'t44'!BL269</f>
        <v>1960</v>
      </c>
      <c r="BK149" s="94">
        <f>+'t44'!BM269</f>
        <v>4.95</v>
      </c>
      <c r="BL149" s="94">
        <f>+'t44'!BN269</f>
        <v>2466</v>
      </c>
      <c r="BM149" s="94">
        <f>+'t44'!BO269</f>
        <v>5.86</v>
      </c>
      <c r="BN149" s="94">
        <f>+'t44'!BP269</f>
        <v>2465</v>
      </c>
      <c r="BO149" s="94">
        <f>+'t44'!BQ269</f>
        <v>5.0999999999999996</v>
      </c>
      <c r="BP149" s="94">
        <f>+'t44'!BR269</f>
        <v>2539</v>
      </c>
      <c r="BQ149" s="94">
        <f>+'t44'!BS269</f>
        <v>5.65</v>
      </c>
      <c r="BR149" s="94">
        <f>+'t44'!BT269</f>
        <v>3050</v>
      </c>
      <c r="BS149" s="94">
        <f>+'t44'!BU269</f>
        <v>6.14</v>
      </c>
      <c r="BT149" s="94">
        <f>+'t44'!BV269</f>
        <v>2102</v>
      </c>
      <c r="BU149" s="94">
        <f>+'t44'!BW269</f>
        <v>4.28</v>
      </c>
      <c r="BV149" s="94">
        <f>+'t44'!BX269</f>
        <v>2232</v>
      </c>
      <c r="BW149" s="94">
        <f>+'t44'!BY269</f>
        <v>5.85</v>
      </c>
      <c r="BX149" s="94">
        <f>+'t44'!BZ269</f>
        <v>2206</v>
      </c>
      <c r="BY149" s="94">
        <f>+'t44'!CA269</f>
        <v>5.74</v>
      </c>
      <c r="BZ149" s="94">
        <f>+'t44'!CB269</f>
        <v>2894</v>
      </c>
      <c r="CA149" s="94">
        <f>+'t44'!CC269</f>
        <v>6.83</v>
      </c>
    </row>
    <row r="150" spans="1:79" ht="16.5" customHeight="1" x14ac:dyDescent="0.45">
      <c r="A150" s="2" t="s">
        <v>281</v>
      </c>
      <c r="B150" s="94">
        <f>+'t44'!D272</f>
        <v>23707</v>
      </c>
      <c r="C150" s="94">
        <f>+'t44'!E272</f>
        <v>24.8</v>
      </c>
      <c r="D150" s="94">
        <f>+'t44'!F272</f>
        <v>15719</v>
      </c>
      <c r="E150" s="94">
        <f>+'t44'!G272</f>
        <v>22.56</v>
      </c>
      <c r="F150" s="94">
        <f>+'t44'!H272</f>
        <v>18479</v>
      </c>
      <c r="G150" s="94">
        <f>+'t44'!I272</f>
        <v>25.07</v>
      </c>
      <c r="H150" s="94">
        <f>+'t44'!J272</f>
        <v>17995</v>
      </c>
      <c r="I150" s="94">
        <f>+'t44'!K272</f>
        <v>22.79</v>
      </c>
      <c r="J150" s="94">
        <f>+'t44'!L272</f>
        <v>27322</v>
      </c>
      <c r="K150" s="94">
        <f>+'t44'!M272</f>
        <v>32.21</v>
      </c>
      <c r="L150" s="94">
        <f>+'t44'!N272</f>
        <v>23428</v>
      </c>
      <c r="M150" s="94">
        <f>+'t44'!O272</f>
        <v>29.88</v>
      </c>
      <c r="N150" s="94">
        <f>+'t44'!P272</f>
        <v>23445</v>
      </c>
      <c r="O150" s="94">
        <f>+'t44'!Q272</f>
        <v>27.72</v>
      </c>
      <c r="P150" s="94">
        <f>+'t44'!R272</f>
        <v>26311</v>
      </c>
      <c r="Q150" s="94">
        <f>+'t44'!S272</f>
        <v>26.58</v>
      </c>
      <c r="R150" s="94">
        <f>+'t44'!T272</f>
        <v>31857</v>
      </c>
      <c r="S150" s="94">
        <f>+'t44'!U272</f>
        <v>28.85</v>
      </c>
      <c r="T150" s="94">
        <f>+'t44'!V272</f>
        <v>36031</v>
      </c>
      <c r="U150" s="94">
        <f>+'t44'!W272</f>
        <v>31.81</v>
      </c>
      <c r="V150" s="94">
        <f>+'t44'!X272</f>
        <v>25656</v>
      </c>
      <c r="W150" s="94">
        <f>+'t44'!Y272</f>
        <v>24.83</v>
      </c>
      <c r="X150" s="94">
        <f>+'t44'!Z272</f>
        <v>23674</v>
      </c>
      <c r="Y150" s="94">
        <f>+'t44'!AA272</f>
        <v>24.69</v>
      </c>
      <c r="Z150" s="94">
        <f>+'t44'!AB272</f>
        <v>20102</v>
      </c>
      <c r="AA150" s="94">
        <f>+'t44'!AC272</f>
        <v>20.12</v>
      </c>
      <c r="AB150" s="94">
        <f>+'t44'!AD272</f>
        <v>24695</v>
      </c>
      <c r="AC150" s="94">
        <f>+'t44'!AE272</f>
        <v>24.03</v>
      </c>
      <c r="AD150" s="94">
        <f>+'t44'!AF272</f>
        <v>31441</v>
      </c>
      <c r="AE150" s="94">
        <f>+'t44'!AG272</f>
        <v>30.54</v>
      </c>
      <c r="AF150" s="94">
        <f>+'t44'!AH272</f>
        <v>25880</v>
      </c>
      <c r="AG150" s="94">
        <f>+'t44'!AI272</f>
        <v>26.71</v>
      </c>
      <c r="AH150" s="94">
        <f>+'t44'!AJ272</f>
        <v>28709</v>
      </c>
      <c r="AI150" s="94">
        <f>+'t44'!AK272</f>
        <v>29.12</v>
      </c>
      <c r="AJ150" s="94">
        <f>+'t44'!AL272</f>
        <v>26671</v>
      </c>
      <c r="AK150" s="94">
        <f>+'t44'!AM272</f>
        <v>32.29</v>
      </c>
      <c r="AL150" s="94">
        <f>+'t44'!AN272</f>
        <v>18292</v>
      </c>
      <c r="AM150" s="94">
        <f>+'t44'!AO272</f>
        <v>21.52</v>
      </c>
      <c r="AN150" s="94">
        <f>+'t44'!AP272</f>
        <v>16895</v>
      </c>
      <c r="AO150" s="94">
        <f>+'t44'!AQ272</f>
        <v>20.97</v>
      </c>
      <c r="AP150" s="94">
        <f>+'t44'!AR272</f>
        <v>20634</v>
      </c>
      <c r="AQ150" s="94">
        <f>+'t44'!AS272</f>
        <v>27.28</v>
      </c>
      <c r="AR150" s="94">
        <f>+'t44'!AT272</f>
        <v>15599</v>
      </c>
      <c r="AS150" s="94">
        <f>+'t44'!AU272</f>
        <v>21.52</v>
      </c>
      <c r="AT150" s="94">
        <f>+'t44'!AV272</f>
        <v>17247</v>
      </c>
      <c r="AU150" s="94">
        <f>+'t44'!AW272</f>
        <v>24.24</v>
      </c>
      <c r="AV150" s="94">
        <f>+'t44'!AX272</f>
        <v>19940</v>
      </c>
      <c r="AW150" s="94">
        <f>+'t44'!AY272</f>
        <v>26.81</v>
      </c>
      <c r="AX150" s="94">
        <f>+'t44'!AZ272</f>
        <v>17960</v>
      </c>
      <c r="AY150" s="94">
        <f>+'t44'!BA272</f>
        <v>23.06</v>
      </c>
      <c r="AZ150" s="94">
        <f>+'t44'!BB272</f>
        <v>17502</v>
      </c>
      <c r="BA150" s="94">
        <f>+'t44'!BC272</f>
        <v>24.5</v>
      </c>
      <c r="BB150" s="94">
        <f>+'t44'!BD272</f>
        <v>20578</v>
      </c>
      <c r="BC150" s="94">
        <f>+'t44'!BE272</f>
        <v>26.76</v>
      </c>
      <c r="BD150" s="94">
        <f>+'t44'!BF272</f>
        <v>15702</v>
      </c>
      <c r="BE150" s="94">
        <f>+'t44'!BG272</f>
        <v>19.41</v>
      </c>
      <c r="BF150" s="94">
        <f>+'t44'!BH272</f>
        <v>22563</v>
      </c>
      <c r="BG150" s="94">
        <f>+'t44'!BI272</f>
        <v>26.17</v>
      </c>
      <c r="BH150" s="94">
        <f>+'t44'!BJ272</f>
        <v>26957</v>
      </c>
      <c r="BI150" s="94">
        <f>+'t44'!BK272</f>
        <v>29.82</v>
      </c>
      <c r="BJ150" s="94">
        <f>+'t44'!BL272</f>
        <v>35682</v>
      </c>
      <c r="BK150" s="94">
        <f>+'t44'!BM272</f>
        <v>33.03</v>
      </c>
      <c r="BL150" s="94">
        <f>+'t44'!BN272</f>
        <v>71365</v>
      </c>
      <c r="BM150" s="94">
        <f>+'t44'!BO272</f>
        <v>62.03</v>
      </c>
      <c r="BN150" s="94">
        <f>+'t44'!BP272</f>
        <v>53381</v>
      </c>
      <c r="BO150" s="94">
        <f>+'t44'!BQ272</f>
        <v>48.12</v>
      </c>
      <c r="BP150" s="94">
        <f>+'t44'!BR272</f>
        <v>79996</v>
      </c>
      <c r="BQ150" s="94">
        <f>+'t44'!BS272</f>
        <v>74.930000000000007</v>
      </c>
      <c r="BR150" s="94">
        <f>+'t44'!BT272</f>
        <v>86162</v>
      </c>
      <c r="BS150" s="94">
        <f>+'t44'!BU272</f>
        <v>76.17</v>
      </c>
      <c r="BT150" s="94">
        <f>+'t44'!BV272</f>
        <v>156644</v>
      </c>
      <c r="BU150" s="94">
        <f>+'t44'!BW272</f>
        <v>119.24</v>
      </c>
      <c r="BV150" s="94">
        <f>+'t44'!BX272</f>
        <v>93097</v>
      </c>
      <c r="BW150" s="94">
        <f>+'t44'!BY272</f>
        <v>69.58</v>
      </c>
      <c r="BX150" s="94">
        <f>+'t44'!BZ272</f>
        <v>101126</v>
      </c>
      <c r="BY150" s="94">
        <f>+'t44'!CA272</f>
        <v>77.36</v>
      </c>
      <c r="BZ150" s="94">
        <f>+'t44'!CB272</f>
        <v>77285</v>
      </c>
      <c r="CA150" s="94">
        <f>+'t44'!CC272</f>
        <v>64.98</v>
      </c>
    </row>
    <row r="151" spans="1:79" ht="16.5" customHeight="1" x14ac:dyDescent="0.45">
      <c r="A151" s="2" t="s">
        <v>282</v>
      </c>
      <c r="B151" s="94">
        <f>+'t44'!D276</f>
        <v>5336</v>
      </c>
      <c r="C151" s="94">
        <f>+'t44'!E276</f>
        <v>22.67</v>
      </c>
      <c r="D151" s="94">
        <f>+'t44'!F276</f>
        <v>4972</v>
      </c>
      <c r="E151" s="94">
        <f>+'t44'!G276</f>
        <v>22.21</v>
      </c>
      <c r="F151" s="94">
        <f>+'t44'!H276</f>
        <v>5670</v>
      </c>
      <c r="G151" s="94">
        <f>+'t44'!I276</f>
        <v>25.49</v>
      </c>
      <c r="H151" s="94">
        <f>+'t44'!J276</f>
        <v>5893</v>
      </c>
      <c r="I151" s="94">
        <f>+'t44'!K276</f>
        <v>24.03</v>
      </c>
      <c r="J151" s="94">
        <f>+'t44'!L276</f>
        <v>5943</v>
      </c>
      <c r="K151" s="94">
        <f>+'t44'!M276</f>
        <v>26.17</v>
      </c>
      <c r="L151" s="94">
        <f>+'t44'!N276</f>
        <v>5597</v>
      </c>
      <c r="M151" s="94">
        <f>+'t44'!O276</f>
        <v>24.53</v>
      </c>
      <c r="N151" s="94">
        <f>+'t44'!P276</f>
        <v>5481</v>
      </c>
      <c r="O151" s="94">
        <f>+'t44'!Q276</f>
        <v>25.53</v>
      </c>
      <c r="P151" s="94">
        <f>+'t44'!R276</f>
        <v>5716</v>
      </c>
      <c r="Q151" s="94">
        <f>+'t44'!S276</f>
        <v>24.48</v>
      </c>
      <c r="R151" s="94">
        <f>+'t44'!T276</f>
        <v>7088</v>
      </c>
      <c r="S151" s="94">
        <f>+'t44'!U276</f>
        <v>29.59</v>
      </c>
      <c r="T151" s="94">
        <f>+'t44'!V276</f>
        <v>6998</v>
      </c>
      <c r="U151" s="94">
        <f>+'t44'!W276</f>
        <v>30.43</v>
      </c>
      <c r="V151" s="94">
        <f>+'t44'!X276</f>
        <v>6248</v>
      </c>
      <c r="W151" s="94">
        <f>+'t44'!Y276</f>
        <v>28.43</v>
      </c>
      <c r="X151" s="94">
        <f>+'t44'!Z276</f>
        <v>6271</v>
      </c>
      <c r="Y151" s="94">
        <f>+'t44'!AA276</f>
        <v>25.91</v>
      </c>
      <c r="Z151" s="94">
        <f>+'t44'!AB276</f>
        <v>5535</v>
      </c>
      <c r="AA151" s="94">
        <f>+'t44'!AC276</f>
        <v>23.72</v>
      </c>
      <c r="AB151" s="94">
        <f>+'t44'!AD276</f>
        <v>5544</v>
      </c>
      <c r="AC151" s="94">
        <f>+'t44'!AE276</f>
        <v>23.25</v>
      </c>
      <c r="AD151" s="94">
        <f>+'t44'!AF276</f>
        <v>6217</v>
      </c>
      <c r="AE151" s="94">
        <f>+'t44'!AG276</f>
        <v>26.38</v>
      </c>
      <c r="AF151" s="94">
        <f>+'t44'!AH276</f>
        <v>5420</v>
      </c>
      <c r="AG151" s="94">
        <f>+'t44'!AI276</f>
        <v>22.69</v>
      </c>
      <c r="AH151" s="94">
        <f>+'t44'!AJ276</f>
        <v>6263</v>
      </c>
      <c r="AI151" s="94">
        <f>+'t44'!AK276</f>
        <v>27.81</v>
      </c>
      <c r="AJ151" s="94">
        <f>+'t44'!AL276</f>
        <v>5856</v>
      </c>
      <c r="AK151" s="94">
        <f>+'t44'!AM276</f>
        <v>24.54</v>
      </c>
      <c r="AL151" s="94">
        <f>+'t44'!AN276</f>
        <v>5817</v>
      </c>
      <c r="AM151" s="94">
        <f>+'t44'!AO276</f>
        <v>22.5</v>
      </c>
      <c r="AN151" s="94">
        <f>+'t44'!AP276</f>
        <v>5805</v>
      </c>
      <c r="AO151" s="94">
        <f>+'t44'!AQ276</f>
        <v>24.3</v>
      </c>
      <c r="AP151" s="94">
        <f>+'t44'!AR276</f>
        <v>6647</v>
      </c>
      <c r="AQ151" s="94">
        <f>+'t44'!AS276</f>
        <v>28.53</v>
      </c>
      <c r="AR151" s="94">
        <f>+'t44'!AT276</f>
        <v>6403</v>
      </c>
      <c r="AS151" s="94">
        <f>+'t44'!AU276</f>
        <v>28.1</v>
      </c>
      <c r="AT151" s="94">
        <f>+'t44'!AV276</f>
        <v>6131</v>
      </c>
      <c r="AU151" s="94">
        <f>+'t44'!AW276</f>
        <v>26.82</v>
      </c>
      <c r="AV151" s="94">
        <f>+'t44'!AX276</f>
        <v>5591</v>
      </c>
      <c r="AW151" s="94">
        <f>+'t44'!AY276</f>
        <v>24.37</v>
      </c>
      <c r="AX151" s="94">
        <f>+'t44'!AZ276</f>
        <v>5072</v>
      </c>
      <c r="AY151" s="94">
        <f>+'t44'!BA276</f>
        <v>20.02</v>
      </c>
      <c r="AZ151" s="94">
        <f>+'t44'!BB276</f>
        <v>5038</v>
      </c>
      <c r="BA151" s="94">
        <f>+'t44'!BC276</f>
        <v>21.9</v>
      </c>
      <c r="BB151" s="94">
        <f>+'t44'!BD276</f>
        <v>6707</v>
      </c>
      <c r="BC151" s="94">
        <f>+'t44'!BE276</f>
        <v>28.37</v>
      </c>
      <c r="BD151" s="94">
        <f>+'t44'!BF276</f>
        <v>4843</v>
      </c>
      <c r="BE151" s="94">
        <f>+'t44'!BG276</f>
        <v>21.93</v>
      </c>
      <c r="BF151" s="94">
        <f>+'t44'!BH276</f>
        <v>5843</v>
      </c>
      <c r="BG151" s="94">
        <f>+'t44'!BI276</f>
        <v>27.19</v>
      </c>
      <c r="BH151" s="94">
        <f>+'t44'!BJ276</f>
        <v>6027</v>
      </c>
      <c r="BI151" s="94">
        <f>+'t44'!BK276</f>
        <v>27.25</v>
      </c>
      <c r="BJ151" s="94">
        <f>+'t44'!BL276</f>
        <v>5824</v>
      </c>
      <c r="BK151" s="94">
        <f>+'t44'!BM276</f>
        <v>25.11</v>
      </c>
      <c r="BL151" s="94">
        <f>+'t44'!BN276</f>
        <v>5864</v>
      </c>
      <c r="BM151" s="94">
        <f>+'t44'!BO276</f>
        <v>25.57</v>
      </c>
      <c r="BN151" s="94">
        <f>+'t44'!BP276</f>
        <v>5980</v>
      </c>
      <c r="BO151" s="94">
        <f>+'t44'!BQ276</f>
        <v>27.89</v>
      </c>
      <c r="BP151" s="94">
        <f>+'t44'!BR276</f>
        <v>6214</v>
      </c>
      <c r="BQ151" s="94">
        <f>+'t44'!BS276</f>
        <v>27.87</v>
      </c>
      <c r="BR151" s="94">
        <f>+'t44'!BT276</f>
        <v>5926</v>
      </c>
      <c r="BS151" s="94">
        <f>+'t44'!BU276</f>
        <v>29.65</v>
      </c>
      <c r="BT151" s="94">
        <f>+'t44'!BV276</f>
        <v>6222</v>
      </c>
      <c r="BU151" s="94">
        <f>+'t44'!BW276</f>
        <v>27.02</v>
      </c>
      <c r="BV151" s="94">
        <f>+'t44'!BX276</f>
        <v>5742</v>
      </c>
      <c r="BW151" s="94">
        <f>+'t44'!BY276</f>
        <v>26.53</v>
      </c>
      <c r="BX151" s="94">
        <f>+'t44'!BZ276</f>
        <v>5808</v>
      </c>
      <c r="BY151" s="94">
        <f>+'t44'!CA276</f>
        <v>27.76</v>
      </c>
      <c r="BZ151" s="94">
        <f>+'t44'!CB276</f>
        <v>5942</v>
      </c>
      <c r="CA151" s="94">
        <f>+'t44'!CC276</f>
        <v>27.23</v>
      </c>
    </row>
    <row r="152" spans="1:79" ht="16.5" customHeight="1" x14ac:dyDescent="0.45">
      <c r="A152" s="2" t="s">
        <v>283</v>
      </c>
      <c r="B152" s="94">
        <f>+'t44'!D277</f>
        <v>2605</v>
      </c>
      <c r="C152" s="94">
        <f>+'t44'!E277</f>
        <v>8.9700000000000006</v>
      </c>
      <c r="D152" s="94">
        <f>+'t44'!F277</f>
        <v>3274</v>
      </c>
      <c r="E152" s="94">
        <f>+'t44'!G277</f>
        <v>13.73</v>
      </c>
      <c r="F152" s="94">
        <f>+'t44'!H277</f>
        <v>2523</v>
      </c>
      <c r="G152" s="94">
        <f>+'t44'!I277</f>
        <v>5.14</v>
      </c>
      <c r="H152" s="94">
        <f>+'t44'!J277</f>
        <v>2168</v>
      </c>
      <c r="I152" s="94">
        <f>+'t44'!K277</f>
        <v>6.29</v>
      </c>
      <c r="J152" s="94">
        <f>+'t44'!L277</f>
        <v>2480</v>
      </c>
      <c r="K152" s="94">
        <f>+'t44'!M277</f>
        <v>6.89</v>
      </c>
      <c r="L152" s="94">
        <f>+'t44'!N277</f>
        <v>3068</v>
      </c>
      <c r="M152" s="94">
        <f>+'t44'!O277</f>
        <v>12.12</v>
      </c>
      <c r="N152" s="94">
        <f>+'t44'!P277</f>
        <v>2932</v>
      </c>
      <c r="O152" s="94">
        <f>+'t44'!Q277</f>
        <v>11.15</v>
      </c>
      <c r="P152" s="94">
        <f>+'t44'!R277</f>
        <v>2913</v>
      </c>
      <c r="Q152" s="94">
        <f>+'t44'!S277</f>
        <v>11.59</v>
      </c>
      <c r="R152" s="94">
        <f>+'t44'!T277</f>
        <v>3625</v>
      </c>
      <c r="S152" s="94">
        <f>+'t44'!U277</f>
        <v>14.4</v>
      </c>
      <c r="T152" s="94">
        <f>+'t44'!V277</f>
        <v>2264</v>
      </c>
      <c r="U152" s="94">
        <f>+'t44'!W277</f>
        <v>5.4</v>
      </c>
      <c r="V152" s="94">
        <f>+'t44'!X277</f>
        <v>2490</v>
      </c>
      <c r="W152" s="94">
        <f>+'t44'!Y277</f>
        <v>5.46</v>
      </c>
      <c r="X152" s="94">
        <f>+'t44'!Z277</f>
        <v>2795</v>
      </c>
      <c r="Y152" s="94">
        <f>+'t44'!AA277</f>
        <v>9.08</v>
      </c>
      <c r="Z152" s="94">
        <f>+'t44'!AB277</f>
        <v>2136</v>
      </c>
      <c r="AA152" s="94">
        <f>+'t44'!AC277</f>
        <v>4.28</v>
      </c>
      <c r="AB152" s="94">
        <f>+'t44'!AD277</f>
        <v>2245</v>
      </c>
      <c r="AC152" s="94">
        <f>+'t44'!AE277</f>
        <v>6.71</v>
      </c>
      <c r="AD152" s="94">
        <f>+'t44'!AF277</f>
        <v>2453</v>
      </c>
      <c r="AE152" s="94">
        <f>+'t44'!AG277</f>
        <v>5.76</v>
      </c>
      <c r="AF152" s="94">
        <f>+'t44'!AH277</f>
        <v>1547</v>
      </c>
      <c r="AG152" s="94">
        <f>+'t44'!AI277</f>
        <v>2.93</v>
      </c>
      <c r="AH152" s="94">
        <f>+'t44'!AJ277</f>
        <v>1670</v>
      </c>
      <c r="AI152" s="94">
        <f>+'t44'!AK277</f>
        <v>2.77</v>
      </c>
      <c r="AJ152" s="94">
        <f>+'t44'!AL277</f>
        <v>1825</v>
      </c>
      <c r="AK152" s="94">
        <f>+'t44'!AM277</f>
        <v>3.62</v>
      </c>
      <c r="AL152" s="94">
        <f>+'t44'!AN277</f>
        <v>1529</v>
      </c>
      <c r="AM152" s="94">
        <f>+'t44'!AO277</f>
        <v>2.79</v>
      </c>
      <c r="AN152" s="94">
        <f>+'t44'!AP277</f>
        <v>1768</v>
      </c>
      <c r="AO152" s="94">
        <f>+'t44'!AQ277</f>
        <v>2.98</v>
      </c>
      <c r="AP152" s="94">
        <f>+'t44'!AR277</f>
        <v>1839</v>
      </c>
      <c r="AQ152" s="94">
        <f>+'t44'!AS277</f>
        <v>3.19</v>
      </c>
      <c r="AR152" s="94">
        <f>+'t44'!AT277</f>
        <v>1995</v>
      </c>
      <c r="AS152" s="94">
        <f>+'t44'!AU277</f>
        <v>3.08</v>
      </c>
      <c r="AT152" s="94">
        <f>+'t44'!AV277</f>
        <v>1827</v>
      </c>
      <c r="AU152" s="94">
        <f>+'t44'!AW277</f>
        <v>3.26</v>
      </c>
      <c r="AV152" s="94">
        <f>+'t44'!AX277</f>
        <v>2260</v>
      </c>
      <c r="AW152" s="94">
        <f>+'t44'!AY277</f>
        <v>3.35</v>
      </c>
      <c r="AX152" s="94">
        <f>+'t44'!AZ277</f>
        <v>1369</v>
      </c>
      <c r="AY152" s="94">
        <f>+'t44'!BA277</f>
        <v>2.58</v>
      </c>
      <c r="AZ152" s="94">
        <f>+'t44'!BB277</f>
        <v>1582</v>
      </c>
      <c r="BA152" s="94">
        <f>+'t44'!BC277</f>
        <v>2.54</v>
      </c>
      <c r="BB152" s="94">
        <f>+'t44'!BD277</f>
        <v>1371</v>
      </c>
      <c r="BC152" s="94">
        <f>+'t44'!BE277</f>
        <v>2.35</v>
      </c>
      <c r="BD152" s="94">
        <f>+'t44'!BF277</f>
        <v>1160</v>
      </c>
      <c r="BE152" s="94">
        <f>+'t44'!BG277</f>
        <v>2.31</v>
      </c>
      <c r="BF152" s="94">
        <f>+'t44'!BH277</f>
        <v>1682</v>
      </c>
      <c r="BG152" s="94">
        <f>+'t44'!BI277</f>
        <v>2.84</v>
      </c>
      <c r="BH152" s="94">
        <f>+'t44'!BJ277</f>
        <v>1551</v>
      </c>
      <c r="BI152" s="94">
        <f>+'t44'!BK277</f>
        <v>2.66</v>
      </c>
      <c r="BJ152" s="94">
        <f>+'t44'!BL277</f>
        <v>1314</v>
      </c>
      <c r="BK152" s="94">
        <f>+'t44'!BM277</f>
        <v>2.69</v>
      </c>
      <c r="BL152" s="94">
        <f>+'t44'!BN277</f>
        <v>2258</v>
      </c>
      <c r="BM152" s="94">
        <f>+'t44'!BO277</f>
        <v>3.61</v>
      </c>
      <c r="BN152" s="94">
        <f>+'t44'!BP277</f>
        <v>2136</v>
      </c>
      <c r="BO152" s="94">
        <f>+'t44'!BQ277</f>
        <v>3.61</v>
      </c>
      <c r="BP152" s="94">
        <f>+'t44'!BR277</f>
        <v>1293</v>
      </c>
      <c r="BQ152" s="94">
        <f>+'t44'!BS277</f>
        <v>2.66</v>
      </c>
      <c r="BR152" s="94">
        <f>+'t44'!BT277</f>
        <v>2022</v>
      </c>
      <c r="BS152" s="94">
        <f>+'t44'!BU277</f>
        <v>3.47</v>
      </c>
      <c r="BT152" s="94">
        <f>+'t44'!BV277</f>
        <v>1385</v>
      </c>
      <c r="BU152" s="94">
        <f>+'t44'!BW277</f>
        <v>2.61</v>
      </c>
      <c r="BV152" s="94">
        <f>+'t44'!BX277</f>
        <v>1548</v>
      </c>
      <c r="BW152" s="94">
        <f>+'t44'!BY277</f>
        <v>3.22</v>
      </c>
      <c r="BX152" s="94">
        <f>+'t44'!BZ277</f>
        <v>1718</v>
      </c>
      <c r="BY152" s="94">
        <f>+'t44'!CA277</f>
        <v>3.07</v>
      </c>
      <c r="BZ152" s="94">
        <f>+'t44'!CB277</f>
        <v>2230</v>
      </c>
      <c r="CA152" s="94">
        <f>+'t44'!CC277</f>
        <v>3.31</v>
      </c>
    </row>
    <row r="153" spans="1:79" ht="16.5" customHeight="1" x14ac:dyDescent="0.45">
      <c r="A153" s="2" t="s">
        <v>284</v>
      </c>
      <c r="B153" s="94">
        <f>+'t44'!D278</f>
        <v>2286</v>
      </c>
      <c r="C153" s="94">
        <f>+'t44'!E278</f>
        <v>4.63</v>
      </c>
      <c r="D153" s="94">
        <f>+'t44'!F278</f>
        <v>2730</v>
      </c>
      <c r="E153" s="94">
        <f>+'t44'!G278</f>
        <v>5.63</v>
      </c>
      <c r="F153" s="94">
        <f>+'t44'!H278</f>
        <v>3192</v>
      </c>
      <c r="G153" s="94">
        <f>+'t44'!I278</f>
        <v>6.18</v>
      </c>
      <c r="H153" s="94">
        <f>+'t44'!J278</f>
        <v>2990</v>
      </c>
      <c r="I153" s="94">
        <f>+'t44'!K278</f>
        <v>5.8</v>
      </c>
      <c r="J153" s="94">
        <f>+'t44'!L278</f>
        <v>3481</v>
      </c>
      <c r="K153" s="94">
        <f>+'t44'!M278</f>
        <v>6.65</v>
      </c>
      <c r="L153" s="94">
        <f>+'t44'!N278</f>
        <v>3109</v>
      </c>
      <c r="M153" s="94">
        <f>+'t44'!O278</f>
        <v>5.87</v>
      </c>
      <c r="N153" s="94">
        <f>+'t44'!P278</f>
        <v>3361</v>
      </c>
      <c r="O153" s="94">
        <f>+'t44'!Q278</f>
        <v>5.93</v>
      </c>
      <c r="P153" s="94">
        <f>+'t44'!R278</f>
        <v>3006</v>
      </c>
      <c r="Q153" s="94">
        <f>+'t44'!S278</f>
        <v>5.04</v>
      </c>
      <c r="R153" s="94">
        <f>+'t44'!T278</f>
        <v>2738</v>
      </c>
      <c r="S153" s="94">
        <f>+'t44'!U278</f>
        <v>4.58</v>
      </c>
      <c r="T153" s="94">
        <f>+'t44'!V278</f>
        <v>2421</v>
      </c>
      <c r="U153" s="94">
        <f>+'t44'!W278</f>
        <v>4.04</v>
      </c>
      <c r="V153" s="94">
        <f>+'t44'!X278</f>
        <v>2239</v>
      </c>
      <c r="W153" s="94">
        <f>+'t44'!Y278</f>
        <v>3.83</v>
      </c>
      <c r="X153" s="94">
        <f>+'t44'!Z278</f>
        <v>2975</v>
      </c>
      <c r="Y153" s="94">
        <f>+'t44'!AA278</f>
        <v>4.78</v>
      </c>
      <c r="Z153" s="94">
        <f>+'t44'!AB278</f>
        <v>2139</v>
      </c>
      <c r="AA153" s="94">
        <f>+'t44'!AC278</f>
        <v>3.88</v>
      </c>
      <c r="AB153" s="94">
        <f>+'t44'!AD278</f>
        <v>2693</v>
      </c>
      <c r="AC153" s="94">
        <f>+'t44'!AE278</f>
        <v>4.58</v>
      </c>
      <c r="AD153" s="94">
        <f>+'t44'!AF278</f>
        <v>3238</v>
      </c>
      <c r="AE153" s="94">
        <f>+'t44'!AG278</f>
        <v>6.02</v>
      </c>
      <c r="AF153" s="94">
        <f>+'t44'!AH278</f>
        <v>2576</v>
      </c>
      <c r="AG153" s="94">
        <f>+'t44'!AI278</f>
        <v>4.87</v>
      </c>
      <c r="AH153" s="94">
        <f>+'t44'!AJ278</f>
        <v>2959</v>
      </c>
      <c r="AI153" s="94">
        <f>+'t44'!AK278</f>
        <v>5.39</v>
      </c>
      <c r="AJ153" s="94">
        <f>+'t44'!AL278</f>
        <v>3111</v>
      </c>
      <c r="AK153" s="94">
        <f>+'t44'!AM278</f>
        <v>5.59</v>
      </c>
      <c r="AL153" s="94">
        <f>+'t44'!AN278</f>
        <v>2583</v>
      </c>
      <c r="AM153" s="94">
        <f>+'t44'!AO278</f>
        <v>4.5999999999999996</v>
      </c>
      <c r="AN153" s="94">
        <f>+'t44'!AP278</f>
        <v>3097</v>
      </c>
      <c r="AO153" s="94">
        <f>+'t44'!AQ278</f>
        <v>5.35</v>
      </c>
      <c r="AP153" s="94">
        <f>+'t44'!AR278</f>
        <v>2933</v>
      </c>
      <c r="AQ153" s="94">
        <f>+'t44'!AS278</f>
        <v>5.04</v>
      </c>
      <c r="AR153" s="94">
        <f>+'t44'!AT278</f>
        <v>3172</v>
      </c>
      <c r="AS153" s="94">
        <f>+'t44'!AU278</f>
        <v>5.59</v>
      </c>
      <c r="AT153" s="94">
        <f>+'t44'!AV278</f>
        <v>3333</v>
      </c>
      <c r="AU153" s="94">
        <f>+'t44'!AW278</f>
        <v>5.62</v>
      </c>
      <c r="AV153" s="94">
        <f>+'t44'!AX278</f>
        <v>2517</v>
      </c>
      <c r="AW153" s="94">
        <f>+'t44'!AY278</f>
        <v>4.59</v>
      </c>
      <c r="AX153" s="94">
        <f>+'t44'!AZ278</f>
        <v>3254</v>
      </c>
      <c r="AY153" s="94">
        <f>+'t44'!BA278</f>
        <v>5.78</v>
      </c>
      <c r="AZ153" s="94">
        <f>+'t44'!BB278</f>
        <v>3341</v>
      </c>
      <c r="BA153" s="94">
        <f>+'t44'!BC278</f>
        <v>6.29</v>
      </c>
      <c r="BB153" s="94">
        <f>+'t44'!BD278</f>
        <v>3563</v>
      </c>
      <c r="BC153" s="94">
        <f>+'t44'!BE278</f>
        <v>6.51</v>
      </c>
      <c r="BD153" s="94">
        <f>+'t44'!BF278</f>
        <v>2747</v>
      </c>
      <c r="BE153" s="94">
        <f>+'t44'!BG278</f>
        <v>5.47</v>
      </c>
      <c r="BF153" s="94">
        <f>+'t44'!BH278</f>
        <v>3515</v>
      </c>
      <c r="BG153" s="94">
        <f>+'t44'!BI278</f>
        <v>6.6</v>
      </c>
      <c r="BH153" s="94">
        <f>+'t44'!BJ278</f>
        <v>3050</v>
      </c>
      <c r="BI153" s="94">
        <f>+'t44'!BK278</f>
        <v>5.83</v>
      </c>
      <c r="BJ153" s="94">
        <f>+'t44'!BL278</f>
        <v>2805</v>
      </c>
      <c r="BK153" s="94">
        <f>+'t44'!BM278</f>
        <v>5.69</v>
      </c>
      <c r="BL153" s="94">
        <f>+'t44'!BN278</f>
        <v>3273</v>
      </c>
      <c r="BM153" s="94">
        <f>+'t44'!BO278</f>
        <v>6.63</v>
      </c>
      <c r="BN153" s="94">
        <f>+'t44'!BP278</f>
        <v>2972</v>
      </c>
      <c r="BO153" s="94">
        <f>+'t44'!BQ278</f>
        <v>6.29</v>
      </c>
      <c r="BP153" s="94">
        <f>+'t44'!BR278</f>
        <v>2833</v>
      </c>
      <c r="BQ153" s="94">
        <f>+'t44'!BS278</f>
        <v>5.94</v>
      </c>
      <c r="BR153" s="94">
        <f>+'t44'!BT278</f>
        <v>3025</v>
      </c>
      <c r="BS153" s="94">
        <f>+'t44'!BU278</f>
        <v>6.3</v>
      </c>
      <c r="BT153" s="94">
        <f>+'t44'!BV278</f>
        <v>2644</v>
      </c>
      <c r="BU153" s="94">
        <f>+'t44'!BW278</f>
        <v>6.07</v>
      </c>
      <c r="BV153" s="94">
        <f>+'t44'!BX278</f>
        <v>3351</v>
      </c>
      <c r="BW153" s="94">
        <f>+'t44'!BY278</f>
        <v>7.63</v>
      </c>
      <c r="BX153" s="94">
        <f>+'t44'!BZ278</f>
        <v>2719</v>
      </c>
      <c r="BY153" s="94">
        <f>+'t44'!CA278</f>
        <v>6.36</v>
      </c>
      <c r="BZ153" s="94">
        <f>+'t44'!CB278</f>
        <v>3980</v>
      </c>
      <c r="CA153" s="94">
        <f>+'t44'!CC278</f>
        <v>8.5</v>
      </c>
    </row>
    <row r="154" spans="1:79" ht="16.5" customHeight="1" x14ac:dyDescent="0.45">
      <c r="A154" s="129" t="s">
        <v>112</v>
      </c>
      <c r="B154" s="94">
        <f>+'t44'!D204</f>
        <v>357654</v>
      </c>
      <c r="C154" s="94">
        <f>+'t44'!E204</f>
        <v>145.19</v>
      </c>
      <c r="D154" s="94">
        <f>+'t44'!F204</f>
        <v>346304</v>
      </c>
      <c r="E154" s="94">
        <f>+'t44'!G204</f>
        <v>137.33000000000001</v>
      </c>
      <c r="F154" s="94">
        <f>+'t44'!H204</f>
        <v>645700</v>
      </c>
      <c r="G154" s="94">
        <f>+'t44'!I204</f>
        <v>251.29</v>
      </c>
      <c r="H154" s="94">
        <f>+'t44'!J204</f>
        <v>688825</v>
      </c>
      <c r="I154" s="94">
        <f>+'t44'!K204</f>
        <v>257.89999999999998</v>
      </c>
      <c r="J154" s="94">
        <f>+'t44'!L204</f>
        <v>717118</v>
      </c>
      <c r="K154" s="94">
        <f>+'t44'!M204</f>
        <v>249.84</v>
      </c>
      <c r="L154" s="94">
        <f>+'t44'!N204</f>
        <v>625756</v>
      </c>
      <c r="M154" s="94">
        <f>+'t44'!O204</f>
        <v>222.02</v>
      </c>
      <c r="N154" s="94">
        <f>+'t44'!P204</f>
        <v>810350</v>
      </c>
      <c r="O154" s="94">
        <f>+'t44'!Q204</f>
        <v>288.97000000000003</v>
      </c>
      <c r="P154" s="94">
        <f>+'t44'!R204</f>
        <v>687418</v>
      </c>
      <c r="Q154" s="94">
        <f>+'t44'!S204</f>
        <v>232.15</v>
      </c>
      <c r="R154" s="94">
        <f>+'t44'!T204</f>
        <v>789721</v>
      </c>
      <c r="S154" s="94">
        <f>+'t44'!U204</f>
        <v>263.52999999999997</v>
      </c>
      <c r="T154" s="94">
        <f>+'t44'!V204</f>
        <v>816051</v>
      </c>
      <c r="U154" s="94">
        <f>+'t44'!W204</f>
        <v>269.54000000000002</v>
      </c>
      <c r="V154" s="94">
        <f>+'t44'!X204</f>
        <v>577331</v>
      </c>
      <c r="W154" s="94">
        <f>+'t44'!Y204</f>
        <v>188.54</v>
      </c>
      <c r="X154" s="94">
        <f>+'t44'!Z204</f>
        <v>529095</v>
      </c>
      <c r="Y154" s="94">
        <f>+'t44'!AA204</f>
        <v>164.54</v>
      </c>
      <c r="Z154" s="94">
        <f>+'t44'!AB204</f>
        <v>541303</v>
      </c>
      <c r="AA154" s="94">
        <f>+'t44'!AC204</f>
        <v>190.85</v>
      </c>
      <c r="AB154" s="94">
        <f>+'t44'!AD204</f>
        <v>720714</v>
      </c>
      <c r="AC154" s="94">
        <f>+'t44'!AE204</f>
        <v>245.8</v>
      </c>
      <c r="AD154" s="94">
        <f>+'t44'!AF204</f>
        <v>885476</v>
      </c>
      <c r="AE154" s="94">
        <f>+'t44'!AG204</f>
        <v>302.20999999999998</v>
      </c>
      <c r="AF154" s="94">
        <f>+'t44'!AH204</f>
        <v>640753</v>
      </c>
      <c r="AG154" s="94">
        <f>+'t44'!AI204</f>
        <v>231.87</v>
      </c>
      <c r="AH154" s="94">
        <f>+'t44'!AJ204</f>
        <v>704203</v>
      </c>
      <c r="AI154" s="94">
        <f>+'t44'!AK204</f>
        <v>258.27999999999997</v>
      </c>
      <c r="AJ154" s="94">
        <f>+'t44'!AL204</f>
        <v>557357</v>
      </c>
      <c r="AK154" s="94">
        <f>+'t44'!AM204</f>
        <v>206.65</v>
      </c>
      <c r="AL154" s="94">
        <f>+'t44'!AN204</f>
        <v>468584</v>
      </c>
      <c r="AM154" s="94">
        <f>+'t44'!AO204</f>
        <v>189.82</v>
      </c>
      <c r="AN154" s="94">
        <f>+'t44'!AP204</f>
        <v>441122</v>
      </c>
      <c r="AO154" s="94">
        <f>+'t44'!AQ204</f>
        <v>182.02</v>
      </c>
      <c r="AP154" s="94">
        <f>+'t44'!AR204</f>
        <v>346022</v>
      </c>
      <c r="AQ154" s="94">
        <f>+'t44'!AS204</f>
        <v>146.29</v>
      </c>
      <c r="AR154" s="94">
        <f>+'t44'!AT204</f>
        <v>353304</v>
      </c>
      <c r="AS154" s="94">
        <f>+'t44'!AU204</f>
        <v>150.1</v>
      </c>
      <c r="AT154" s="94">
        <f>+'t44'!AV204</f>
        <v>317672</v>
      </c>
      <c r="AU154" s="94">
        <f>+'t44'!AW204</f>
        <v>145.30000000000001</v>
      </c>
      <c r="AV154" s="94">
        <f>+'t44'!AX204</f>
        <v>384676</v>
      </c>
      <c r="AW154" s="94">
        <f>+'t44'!AY204</f>
        <v>178.13</v>
      </c>
      <c r="AX154" s="94">
        <f>+'t44'!AZ204</f>
        <v>282415</v>
      </c>
      <c r="AY154" s="94">
        <f>+'t44'!BA204</f>
        <v>134.52000000000001</v>
      </c>
      <c r="AZ154" s="94">
        <f>+'t44'!BB204</f>
        <v>431729</v>
      </c>
      <c r="BA154" s="94">
        <f>+'t44'!BC204</f>
        <v>208.09</v>
      </c>
      <c r="BB154" s="94">
        <f>+'t44'!BD204</f>
        <v>503906</v>
      </c>
      <c r="BC154" s="94">
        <f>+'t44'!BE204</f>
        <v>252.06</v>
      </c>
      <c r="BD154" s="94">
        <f>+'t44'!BF204</f>
        <v>665248</v>
      </c>
      <c r="BE154" s="94">
        <f>+'t44'!BG204</f>
        <v>319.37</v>
      </c>
      <c r="BF154" s="94">
        <f>+'t44'!BH204</f>
        <v>658484</v>
      </c>
      <c r="BG154" s="94">
        <f>+'t44'!BI204</f>
        <v>324.47000000000003</v>
      </c>
      <c r="BH154" s="94">
        <f>+'t44'!BJ204</f>
        <v>584176</v>
      </c>
      <c r="BI154" s="94">
        <f>+'t44'!BK204</f>
        <v>281.08999999999997</v>
      </c>
      <c r="BJ154" s="94">
        <f>+'t44'!BL204</f>
        <v>436190</v>
      </c>
      <c r="BK154" s="94">
        <f>+'t44'!BM204</f>
        <v>208.19</v>
      </c>
      <c r="BL154" s="94">
        <f>+'t44'!BN204</f>
        <v>563316</v>
      </c>
      <c r="BM154" s="94">
        <f>+'t44'!BO204</f>
        <v>254.74</v>
      </c>
      <c r="BN154" s="94">
        <f>+'t44'!BP204</f>
        <v>435883</v>
      </c>
      <c r="BO154" s="94">
        <f>+'t44'!BQ204</f>
        <v>195.54</v>
      </c>
      <c r="BP154" s="94">
        <f>+'t44'!BR204</f>
        <v>329249</v>
      </c>
      <c r="BQ154" s="94">
        <f>+'t44'!BS204</f>
        <v>140.25</v>
      </c>
      <c r="BR154" s="94">
        <f>+'t44'!BT204</f>
        <v>466186</v>
      </c>
      <c r="BS154" s="94">
        <f>+'t44'!BU204</f>
        <v>186.61</v>
      </c>
      <c r="BT154" s="94">
        <f>+'t44'!BV204</f>
        <v>237664</v>
      </c>
      <c r="BU154" s="94">
        <f>+'t44'!BW204</f>
        <v>100.12</v>
      </c>
      <c r="BV154" s="94">
        <f>+'t44'!BX204</f>
        <v>522001</v>
      </c>
      <c r="BW154" s="94">
        <f>+'t44'!BY204</f>
        <v>191.35</v>
      </c>
      <c r="BX154" s="94">
        <f>+'t44'!BZ204</f>
        <v>418145</v>
      </c>
      <c r="BY154" s="94">
        <f>+'t44'!CA204</f>
        <v>158.46</v>
      </c>
      <c r="BZ154" s="94">
        <f>+'t44'!CB204</f>
        <v>656706</v>
      </c>
      <c r="CA154" s="94">
        <f>+'t44'!CC204</f>
        <v>240.9</v>
      </c>
    </row>
    <row r="155" spans="1:79" ht="16.5" customHeight="1" x14ac:dyDescent="0.45">
      <c r="A155" s="2" t="s">
        <v>116</v>
      </c>
      <c r="B155" s="94">
        <f>+'t44'!D205</f>
        <v>171535</v>
      </c>
      <c r="C155" s="94">
        <f>+'t44'!E205</f>
        <v>66.22</v>
      </c>
      <c r="D155" s="94">
        <f>+'t44'!F205</f>
        <v>138914</v>
      </c>
      <c r="E155" s="94">
        <f>+'t44'!G205</f>
        <v>53.71</v>
      </c>
      <c r="F155" s="94">
        <f>+'t44'!H205</f>
        <v>358748</v>
      </c>
      <c r="G155" s="94">
        <f>+'t44'!I205</f>
        <v>137.11000000000001</v>
      </c>
      <c r="H155" s="94">
        <f>+'t44'!J205</f>
        <v>332176</v>
      </c>
      <c r="I155" s="94">
        <f>+'t44'!K205</f>
        <v>116.82</v>
      </c>
      <c r="J155" s="94">
        <f>+'t44'!L205</f>
        <v>350198</v>
      </c>
      <c r="K155" s="94">
        <f>+'t44'!M205</f>
        <v>113.67</v>
      </c>
      <c r="L155" s="94">
        <f>+'t44'!N205</f>
        <v>187211</v>
      </c>
      <c r="M155" s="94">
        <f>+'t44'!O205</f>
        <v>61.7</v>
      </c>
      <c r="N155" s="94">
        <f>+'t44'!P205</f>
        <v>309020</v>
      </c>
      <c r="O155" s="94">
        <f>+'t44'!Q205</f>
        <v>107.9</v>
      </c>
      <c r="P155" s="94">
        <f>+'t44'!R205</f>
        <v>302438</v>
      </c>
      <c r="Q155" s="94">
        <f>+'t44'!S205</f>
        <v>92.26</v>
      </c>
      <c r="R155" s="94">
        <f>+'t44'!T205</f>
        <v>340171</v>
      </c>
      <c r="S155" s="94">
        <f>+'t44'!U205</f>
        <v>104.68</v>
      </c>
      <c r="T155" s="94">
        <f>+'t44'!V205</f>
        <v>425778</v>
      </c>
      <c r="U155" s="94">
        <f>+'t44'!W205</f>
        <v>130.9</v>
      </c>
      <c r="V155" s="94">
        <f>+'t44'!X205</f>
        <v>322637</v>
      </c>
      <c r="W155" s="94">
        <f>+'t44'!Y205</f>
        <v>95.81</v>
      </c>
      <c r="X155" s="94">
        <f>+'t44'!Z205</f>
        <v>385980</v>
      </c>
      <c r="Y155" s="94">
        <f>+'t44'!AA205</f>
        <v>110.01</v>
      </c>
      <c r="Z155" s="94">
        <f>+'t44'!AB205</f>
        <v>268492</v>
      </c>
      <c r="AA155" s="94">
        <f>+'t44'!AC205</f>
        <v>82.04</v>
      </c>
      <c r="AB155" s="94">
        <f>+'t44'!AD205</f>
        <v>461687</v>
      </c>
      <c r="AC155" s="94">
        <f>+'t44'!AE205</f>
        <v>141.91999999999999</v>
      </c>
      <c r="AD155" s="94">
        <f>+'t44'!AF205</f>
        <v>602612</v>
      </c>
      <c r="AE155" s="94">
        <f>+'t44'!AG205</f>
        <v>187.25</v>
      </c>
      <c r="AF155" s="94">
        <f>+'t44'!AH205</f>
        <v>392803</v>
      </c>
      <c r="AG155" s="94">
        <f>+'t44'!AI205</f>
        <v>128.59</v>
      </c>
      <c r="AH155" s="94">
        <f>+'t44'!AJ205</f>
        <v>400629</v>
      </c>
      <c r="AI155" s="94">
        <f>+'t44'!AK205</f>
        <v>129.86000000000001</v>
      </c>
      <c r="AJ155" s="94">
        <f>+'t44'!AL205</f>
        <v>322808</v>
      </c>
      <c r="AK155" s="94">
        <f>+'t44'!AM205</f>
        <v>105.37</v>
      </c>
      <c r="AL155" s="94">
        <f>+'t44'!AN205</f>
        <v>195645</v>
      </c>
      <c r="AM155" s="94">
        <f>+'t44'!AO205</f>
        <v>68.61</v>
      </c>
      <c r="AN155" s="94">
        <f>+'t44'!AP205</f>
        <v>238566</v>
      </c>
      <c r="AO155" s="94">
        <f>+'t44'!AQ205</f>
        <v>89.95</v>
      </c>
      <c r="AP155" s="94">
        <f>+'t44'!AR205</f>
        <v>166850</v>
      </c>
      <c r="AQ155" s="94">
        <f>+'t44'!AS205</f>
        <v>60.89</v>
      </c>
      <c r="AR155" s="94">
        <f>+'t44'!AT205</f>
        <v>185483</v>
      </c>
      <c r="AS155" s="94">
        <f>+'t44'!AU205</f>
        <v>69.47</v>
      </c>
      <c r="AT155" s="94">
        <f>+'t44'!AV205</f>
        <v>95246</v>
      </c>
      <c r="AU155" s="94">
        <f>+'t44'!AW205</f>
        <v>37.119999999999997</v>
      </c>
      <c r="AV155" s="94">
        <f>+'t44'!AX205</f>
        <v>82652</v>
      </c>
      <c r="AW155" s="94">
        <f>+'t44'!AY205</f>
        <v>33.42</v>
      </c>
      <c r="AX155" s="94">
        <f>+'t44'!AZ205</f>
        <v>122887</v>
      </c>
      <c r="AY155" s="94">
        <f>+'t44'!BA205</f>
        <v>52.48</v>
      </c>
      <c r="AZ155" s="94">
        <f>+'t44'!BB205</f>
        <v>198298</v>
      </c>
      <c r="BA155" s="94">
        <f>+'t44'!BC205</f>
        <v>85.9</v>
      </c>
      <c r="BB155" s="94">
        <f>+'t44'!BD205</f>
        <v>252091</v>
      </c>
      <c r="BC155" s="94">
        <f>+'t44'!BE205</f>
        <v>114.86</v>
      </c>
      <c r="BD155" s="94">
        <f>+'t44'!BF205</f>
        <v>439517</v>
      </c>
      <c r="BE155" s="94">
        <f>+'t44'!BG205</f>
        <v>194.95</v>
      </c>
      <c r="BF155" s="94">
        <f>+'t44'!BH205</f>
        <v>365177</v>
      </c>
      <c r="BG155" s="94">
        <f>+'t44'!BI205</f>
        <v>165.48</v>
      </c>
      <c r="BH155" s="94">
        <f>+'t44'!BJ205</f>
        <v>285102</v>
      </c>
      <c r="BI155" s="94">
        <f>+'t44'!BK205</f>
        <v>127.64</v>
      </c>
      <c r="BJ155" s="94">
        <f>+'t44'!BL205</f>
        <v>157773</v>
      </c>
      <c r="BK155" s="94">
        <f>+'t44'!BM205</f>
        <v>69.42</v>
      </c>
      <c r="BL155" s="94">
        <f>+'t44'!BN205</f>
        <v>256370</v>
      </c>
      <c r="BM155" s="94">
        <f>+'t44'!BO205</f>
        <v>106.04</v>
      </c>
      <c r="BN155" s="94">
        <f>+'t44'!BP205</f>
        <v>126977</v>
      </c>
      <c r="BO155" s="94">
        <f>+'t44'!BQ205</f>
        <v>53.1</v>
      </c>
      <c r="BP155" s="94">
        <f>+'t44'!BR205</f>
        <v>63409</v>
      </c>
      <c r="BQ155" s="94">
        <f>+'t44'!BS205</f>
        <v>25.26</v>
      </c>
      <c r="BR155" s="94">
        <f>+'t44'!BT205</f>
        <v>218966</v>
      </c>
      <c r="BS155" s="94">
        <f>+'t44'!BU205</f>
        <v>84.15</v>
      </c>
      <c r="BT155" s="94">
        <f>+'t44'!BV205</f>
        <v>114768</v>
      </c>
      <c r="BU155" s="94">
        <f>+'t44'!BW205</f>
        <v>45.25</v>
      </c>
      <c r="BV155" s="94">
        <f>+'t44'!BX205</f>
        <v>280414</v>
      </c>
      <c r="BW155" s="94">
        <f>+'t44'!BY205</f>
        <v>94.33</v>
      </c>
      <c r="BX155" s="94">
        <f>+'t44'!BZ205</f>
        <v>212561</v>
      </c>
      <c r="BY155" s="94">
        <f>+'t44'!CA205</f>
        <v>77.75</v>
      </c>
      <c r="BZ155" s="94">
        <f>+'t44'!CB205</f>
        <v>344278</v>
      </c>
      <c r="CA155" s="94">
        <f>+'t44'!CC205</f>
        <v>122.43</v>
      </c>
    </row>
    <row r="156" spans="1:79" ht="16.5" customHeight="1" x14ac:dyDescent="0.45">
      <c r="A156" s="2" t="s">
        <v>117</v>
      </c>
      <c r="B156" s="94">
        <f>+'t44'!D206</f>
        <v>186119</v>
      </c>
      <c r="C156" s="94">
        <f>+'t44'!E206</f>
        <v>78.97</v>
      </c>
      <c r="D156" s="94">
        <f>+'t44'!F206</f>
        <v>207389</v>
      </c>
      <c r="E156" s="94">
        <f>+'t44'!G206</f>
        <v>83.62</v>
      </c>
      <c r="F156" s="94">
        <f>+'t44'!H206</f>
        <v>286952</v>
      </c>
      <c r="G156" s="94">
        <f>+'t44'!I206</f>
        <v>114.18</v>
      </c>
      <c r="H156" s="94">
        <f>+'t44'!J206</f>
        <v>356649</v>
      </c>
      <c r="I156" s="94">
        <f>+'t44'!K206</f>
        <v>141.08000000000001</v>
      </c>
      <c r="J156" s="94">
        <f>+'t44'!L206</f>
        <v>366921</v>
      </c>
      <c r="K156" s="94">
        <f>+'t44'!M206</f>
        <v>136.16999999999999</v>
      </c>
      <c r="L156" s="94">
        <f>+'t44'!N206</f>
        <v>438545</v>
      </c>
      <c r="M156" s="94">
        <f>+'t44'!O206</f>
        <v>160.31</v>
      </c>
      <c r="N156" s="94">
        <f>+'t44'!P206</f>
        <v>501331</v>
      </c>
      <c r="O156" s="94">
        <f>+'t44'!Q206</f>
        <v>181.07</v>
      </c>
      <c r="P156" s="94">
        <f>+'t44'!R206</f>
        <v>384980</v>
      </c>
      <c r="Q156" s="94">
        <f>+'t44'!S206</f>
        <v>139.88</v>
      </c>
      <c r="R156" s="94">
        <f>+'t44'!T206</f>
        <v>449550</v>
      </c>
      <c r="S156" s="94">
        <f>+'t44'!U206</f>
        <v>158.86000000000001</v>
      </c>
      <c r="T156" s="94">
        <f>+'t44'!V206</f>
        <v>390273</v>
      </c>
      <c r="U156" s="94">
        <f>+'t44'!W206</f>
        <v>138.63</v>
      </c>
      <c r="V156" s="94">
        <f>+'t44'!X206</f>
        <v>254694</v>
      </c>
      <c r="W156" s="94">
        <f>+'t44'!Y206</f>
        <v>92.73</v>
      </c>
      <c r="X156" s="94">
        <f>+'t44'!Z206</f>
        <v>143115</v>
      </c>
      <c r="Y156" s="94">
        <f>+'t44'!AA206</f>
        <v>54.53</v>
      </c>
      <c r="Z156" s="94">
        <f>+'t44'!AB206</f>
        <v>272810</v>
      </c>
      <c r="AA156" s="94">
        <f>+'t44'!AC206</f>
        <v>108.81</v>
      </c>
      <c r="AB156" s="94">
        <f>+'t44'!AD206</f>
        <v>259026</v>
      </c>
      <c r="AC156" s="94">
        <f>+'t44'!AE206</f>
        <v>103.88</v>
      </c>
      <c r="AD156" s="94">
        <f>+'t44'!AF206</f>
        <v>282865</v>
      </c>
      <c r="AE156" s="94">
        <f>+'t44'!AG206</f>
        <v>114.97</v>
      </c>
      <c r="AF156" s="94">
        <f>+'t44'!AH206</f>
        <v>247950</v>
      </c>
      <c r="AG156" s="94">
        <f>+'t44'!AI206</f>
        <v>103.28</v>
      </c>
      <c r="AH156" s="94">
        <f>+'t44'!AJ206</f>
        <v>303574</v>
      </c>
      <c r="AI156" s="94">
        <f>+'t44'!AK206</f>
        <v>128.41999999999999</v>
      </c>
      <c r="AJ156" s="94">
        <f>+'t44'!AL206</f>
        <v>234548</v>
      </c>
      <c r="AK156" s="94">
        <f>+'t44'!AM206</f>
        <v>101.28</v>
      </c>
      <c r="AL156" s="94">
        <f>+'t44'!AN206</f>
        <v>272939</v>
      </c>
      <c r="AM156" s="94">
        <f>+'t44'!AO206</f>
        <v>121.21</v>
      </c>
      <c r="AN156" s="94">
        <f>+'t44'!AP206</f>
        <v>202556</v>
      </c>
      <c r="AO156" s="94">
        <f>+'t44'!AQ206</f>
        <v>92.06</v>
      </c>
      <c r="AP156" s="94">
        <f>+'t44'!AR206</f>
        <v>179172</v>
      </c>
      <c r="AQ156" s="94">
        <f>+'t44'!AS206</f>
        <v>85.39</v>
      </c>
      <c r="AR156" s="94">
        <f>+'t44'!AT206</f>
        <v>167821</v>
      </c>
      <c r="AS156" s="94">
        <f>+'t44'!AU206</f>
        <v>80.63</v>
      </c>
      <c r="AT156" s="94">
        <f>+'t44'!AV206</f>
        <v>222426</v>
      </c>
      <c r="AU156" s="94">
        <f>+'t44'!AW206</f>
        <v>108.18</v>
      </c>
      <c r="AV156" s="94">
        <f>+'t44'!AX206</f>
        <v>302024</v>
      </c>
      <c r="AW156" s="94">
        <f>+'t44'!AY206</f>
        <v>144.71</v>
      </c>
      <c r="AX156" s="94">
        <f>+'t44'!AZ206</f>
        <v>159528</v>
      </c>
      <c r="AY156" s="94">
        <f>+'t44'!BA206</f>
        <v>82.04</v>
      </c>
      <c r="AZ156" s="94">
        <f>+'t44'!BB206</f>
        <v>233431</v>
      </c>
      <c r="BA156" s="94">
        <f>+'t44'!BC206</f>
        <v>122.19</v>
      </c>
      <c r="BB156" s="94">
        <f>+'t44'!BD206</f>
        <v>251815</v>
      </c>
      <c r="BC156" s="94">
        <f>+'t44'!BE206</f>
        <v>137.19999999999999</v>
      </c>
      <c r="BD156" s="94">
        <f>+'t44'!BF206</f>
        <v>225730</v>
      </c>
      <c r="BE156" s="94">
        <f>+'t44'!BG206</f>
        <v>124.42</v>
      </c>
      <c r="BF156" s="94">
        <f>+'t44'!BH206</f>
        <v>293308</v>
      </c>
      <c r="BG156" s="94">
        <f>+'t44'!BI206</f>
        <v>158.99</v>
      </c>
      <c r="BH156" s="94">
        <f>+'t44'!BJ206</f>
        <v>299074</v>
      </c>
      <c r="BI156" s="94">
        <f>+'t44'!BK206</f>
        <v>153.44999999999999</v>
      </c>
      <c r="BJ156" s="94">
        <f>+'t44'!BL206</f>
        <v>278417</v>
      </c>
      <c r="BK156" s="94">
        <f>+'t44'!BM206</f>
        <v>138.78</v>
      </c>
      <c r="BL156" s="94">
        <f>+'t44'!BN206</f>
        <v>306945</v>
      </c>
      <c r="BM156" s="94">
        <f>+'t44'!BO206</f>
        <v>148.69999999999999</v>
      </c>
      <c r="BN156" s="94">
        <f>+'t44'!BP206</f>
        <v>308906</v>
      </c>
      <c r="BO156" s="94">
        <f>+'t44'!BQ206</f>
        <v>142.44</v>
      </c>
      <c r="BP156" s="94">
        <f>+'t44'!BR206</f>
        <v>265839</v>
      </c>
      <c r="BQ156" s="94">
        <f>+'t44'!BS206</f>
        <v>114.99</v>
      </c>
      <c r="BR156" s="94">
        <f>+'t44'!BT206</f>
        <v>247220</v>
      </c>
      <c r="BS156" s="94">
        <f>+'t44'!BU206</f>
        <v>102.46</v>
      </c>
      <c r="BT156" s="94">
        <f>+'t44'!BV206</f>
        <v>122896</v>
      </c>
      <c r="BU156" s="94">
        <f>+'t44'!BW206</f>
        <v>54.86</v>
      </c>
      <c r="BV156" s="94">
        <f>+'t44'!BX206</f>
        <v>241587</v>
      </c>
      <c r="BW156" s="94">
        <f>+'t44'!BY206</f>
        <v>97.01</v>
      </c>
      <c r="BX156" s="94">
        <f>+'t44'!BZ206</f>
        <v>205584</v>
      </c>
      <c r="BY156" s="94">
        <f>+'t44'!CA206</f>
        <v>80.709999999999994</v>
      </c>
      <c r="BZ156" s="94">
        <f>+'t44'!CB206</f>
        <v>312428</v>
      </c>
      <c r="CA156" s="94">
        <f>+'t44'!CC206</f>
        <v>118.47</v>
      </c>
    </row>
    <row r="157" spans="1:79" ht="16.5" customHeight="1" x14ac:dyDescent="0.45">
      <c r="A157" s="129" t="s">
        <v>1008</v>
      </c>
      <c r="B157" s="94">
        <f>+'t44'!D207</f>
        <v>83997</v>
      </c>
      <c r="C157" s="94">
        <f>+'t44'!E207</f>
        <v>7.53</v>
      </c>
      <c r="D157" s="94">
        <f>+'t44'!F207</f>
        <v>66591</v>
      </c>
      <c r="E157" s="94">
        <f>+'t44'!G207</f>
        <v>7.33</v>
      </c>
      <c r="F157" s="94">
        <f>+'t44'!H207</f>
        <v>19743</v>
      </c>
      <c r="G157" s="94">
        <f>+'t44'!I207</f>
        <v>2.77</v>
      </c>
      <c r="H157" s="94">
        <f>+'t44'!J207</f>
        <v>40900</v>
      </c>
      <c r="I157" s="94">
        <f>+'t44'!K207</f>
        <v>3.62</v>
      </c>
      <c r="J157" s="94">
        <f>+'t44'!L207</f>
        <v>9789</v>
      </c>
      <c r="K157" s="94">
        <f>+'t44'!M207</f>
        <v>1</v>
      </c>
      <c r="L157" s="94">
        <f>+'t44'!N207</f>
        <v>29789</v>
      </c>
      <c r="M157" s="94">
        <f>+'t44'!O207</f>
        <v>3.24</v>
      </c>
      <c r="N157" s="94">
        <f>+'t44'!P207</f>
        <v>10824</v>
      </c>
      <c r="O157" s="94">
        <f>+'t44'!Q207</f>
        <v>1.1499999999999999</v>
      </c>
      <c r="P157" s="94">
        <f>+'t44'!R207</f>
        <v>21269</v>
      </c>
      <c r="Q157" s="94">
        <f>+'t44'!S207</f>
        <v>2.0099999999999998</v>
      </c>
      <c r="R157" s="94">
        <f>+'t44'!T207</f>
        <v>8741</v>
      </c>
      <c r="S157" s="94">
        <f>+'t44'!U207</f>
        <v>1.02</v>
      </c>
      <c r="T157" s="94">
        <f>+'t44'!V207</f>
        <v>15847</v>
      </c>
      <c r="U157" s="94">
        <f>+'t44'!W207</f>
        <v>1.82</v>
      </c>
      <c r="V157" s="94">
        <f>+'t44'!X207</f>
        <v>14818</v>
      </c>
      <c r="W157" s="94">
        <f>+'t44'!Y207</f>
        <v>2.2000000000000002</v>
      </c>
      <c r="X157" s="94">
        <f>+'t44'!Z207</f>
        <v>25940</v>
      </c>
      <c r="Y157" s="94">
        <f>+'t44'!AA207</f>
        <v>3.09</v>
      </c>
      <c r="Z157" s="94">
        <f>+'t44'!AB207</f>
        <v>49771</v>
      </c>
      <c r="AA157" s="94">
        <f>+'t44'!AC207</f>
        <v>5.2</v>
      </c>
      <c r="AB157" s="94">
        <f>+'t44'!AD207</f>
        <v>60243</v>
      </c>
      <c r="AC157" s="94">
        <f>+'t44'!AE207</f>
        <v>6.3</v>
      </c>
      <c r="AD157" s="94">
        <f>+'t44'!AF207</f>
        <v>71117</v>
      </c>
      <c r="AE157" s="94">
        <f>+'t44'!AG207</f>
        <v>7.7</v>
      </c>
      <c r="AF157" s="94">
        <f>+'t44'!AH207</f>
        <v>76287</v>
      </c>
      <c r="AG157" s="94">
        <f>+'t44'!AI207</f>
        <v>7.77</v>
      </c>
      <c r="AH157" s="94">
        <f>+'t44'!AJ207</f>
        <v>42560</v>
      </c>
      <c r="AI157" s="94">
        <f>+'t44'!AK207</f>
        <v>4.8600000000000003</v>
      </c>
      <c r="AJ157" s="94">
        <f>+'t44'!AL207</f>
        <v>27950</v>
      </c>
      <c r="AK157" s="94">
        <f>+'t44'!AM207</f>
        <v>2.69</v>
      </c>
      <c r="AL157" s="94">
        <f>+'t44'!AN207</f>
        <v>2948</v>
      </c>
      <c r="AM157" s="94">
        <f>+'t44'!AO207</f>
        <v>0.43</v>
      </c>
      <c r="AN157" s="94">
        <f>+'t44'!AP207</f>
        <v>65930</v>
      </c>
      <c r="AO157" s="94">
        <f>+'t44'!AQ207</f>
        <v>7.35</v>
      </c>
      <c r="AP157" s="94">
        <f>+'t44'!AR207</f>
        <v>8874</v>
      </c>
      <c r="AQ157" s="94">
        <f>+'t44'!AS207</f>
        <v>1.18</v>
      </c>
      <c r="AR157" s="94">
        <f>+'t44'!AT207</f>
        <v>11082</v>
      </c>
      <c r="AS157" s="94">
        <f>+'t44'!AU207</f>
        <v>1.47</v>
      </c>
      <c r="AT157" s="94">
        <f>+'t44'!AV207</f>
        <v>2605</v>
      </c>
      <c r="AU157" s="94">
        <f>+'t44'!AW207</f>
        <v>0.43</v>
      </c>
      <c r="AV157" s="94">
        <f>+'t44'!AX207</f>
        <v>8737</v>
      </c>
      <c r="AW157" s="94">
        <f>+'t44'!AY207</f>
        <v>0.92</v>
      </c>
      <c r="AX157" s="94">
        <f>+'t44'!AZ207</f>
        <v>16252</v>
      </c>
      <c r="AY157" s="94">
        <f>+'t44'!BA207</f>
        <v>1.79</v>
      </c>
      <c r="AZ157" s="94">
        <f>+'t44'!BB207</f>
        <v>35050</v>
      </c>
      <c r="BA157" s="94">
        <f>+'t44'!BC207</f>
        <v>3.61</v>
      </c>
      <c r="BB157" s="94">
        <f>+'t44'!BD207</f>
        <v>43251</v>
      </c>
      <c r="BC157" s="94">
        <f>+'t44'!BE207</f>
        <v>4.5599999999999996</v>
      </c>
      <c r="BD157" s="94">
        <f>+'t44'!BF207</f>
        <v>28100</v>
      </c>
      <c r="BE157" s="94">
        <f>+'t44'!BG207</f>
        <v>2.93</v>
      </c>
      <c r="BF157" s="94">
        <f>+'t44'!BH207</f>
        <v>9840</v>
      </c>
      <c r="BG157" s="94">
        <f>+'t44'!BI207</f>
        <v>4.34</v>
      </c>
      <c r="BH157" s="94">
        <f>+'t44'!BJ207</f>
        <v>1414</v>
      </c>
      <c r="BI157" s="94">
        <f>+'t44'!BK207</f>
        <v>0.31</v>
      </c>
      <c r="BJ157" s="94">
        <f>+'t44'!BL207</f>
        <v>7257</v>
      </c>
      <c r="BK157" s="94">
        <f>+'t44'!BM207</f>
        <v>0.94</v>
      </c>
      <c r="BL157" s="94">
        <f>+'t44'!BN207</f>
        <v>18028</v>
      </c>
      <c r="BM157" s="94">
        <f>+'t44'!BO207</f>
        <v>1.95</v>
      </c>
      <c r="BN157" s="94">
        <f>+'t44'!BP207</f>
        <v>604</v>
      </c>
      <c r="BO157" s="94">
        <f>+'t44'!BQ207</f>
        <v>0.22</v>
      </c>
      <c r="BP157" s="94">
        <f>+'t44'!BR207</f>
        <v>295</v>
      </c>
      <c r="BQ157" s="94">
        <f>+'t44'!BS207</f>
        <v>0.17</v>
      </c>
      <c r="BR157" s="94">
        <f>+'t44'!BT207</f>
        <v>4269</v>
      </c>
      <c r="BS157" s="94">
        <f>+'t44'!BU207</f>
        <v>0.78</v>
      </c>
      <c r="BT157" s="94">
        <f>+'t44'!BV207</f>
        <v>234</v>
      </c>
      <c r="BU157" s="94">
        <f>+'t44'!BW207</f>
        <v>0.19</v>
      </c>
      <c r="BV157" s="94">
        <f>+'t44'!BX207</f>
        <v>5105</v>
      </c>
      <c r="BW157" s="94">
        <f>+'t44'!BY207</f>
        <v>0.71</v>
      </c>
      <c r="BX157" s="94">
        <f>+'t44'!BZ207</f>
        <v>19448</v>
      </c>
      <c r="BY157" s="94">
        <f>+'t44'!CA207</f>
        <v>2.13</v>
      </c>
      <c r="BZ157" s="94">
        <f>+'t44'!CB207</f>
        <v>1685</v>
      </c>
      <c r="CA157" s="94">
        <f>+'t44'!CC207</f>
        <v>0.48</v>
      </c>
    </row>
    <row r="158" spans="1:79" ht="16.5" customHeight="1" x14ac:dyDescent="0.45"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</row>
    <row r="159" spans="1:79" ht="16.5" customHeight="1" x14ac:dyDescent="0.45">
      <c r="A159" s="128" t="s">
        <v>205</v>
      </c>
      <c r="B159" s="94">
        <f>+'t44'!D280</f>
        <v>0</v>
      </c>
      <c r="C159" s="94">
        <f>+'t44'!E280</f>
        <v>13661.55</v>
      </c>
      <c r="D159" s="94">
        <f>+'t44'!F280</f>
        <v>0</v>
      </c>
      <c r="E159" s="94">
        <f>+'t44'!G280</f>
        <v>13822.66</v>
      </c>
      <c r="F159" s="94">
        <f>+'t44'!H280</f>
        <v>0</v>
      </c>
      <c r="G159" s="94">
        <f>+'t44'!I280</f>
        <v>14860.97</v>
      </c>
      <c r="H159" s="94">
        <f>+'t44'!J280</f>
        <v>0</v>
      </c>
      <c r="I159" s="94">
        <f>+'t44'!K280</f>
        <v>13247.11</v>
      </c>
      <c r="J159" s="94">
        <f>+'t44'!L280</f>
        <v>0</v>
      </c>
      <c r="K159" s="94">
        <f>+'t44'!M280</f>
        <v>14278.71</v>
      </c>
      <c r="L159" s="94">
        <f>+'t44'!N280</f>
        <v>0</v>
      </c>
      <c r="M159" s="94">
        <f>+'t44'!O280</f>
        <v>14134.85</v>
      </c>
      <c r="N159" s="94">
        <f>+'t44'!P280</f>
        <v>0</v>
      </c>
      <c r="O159" s="94">
        <f>+'t44'!Q280</f>
        <v>14135.63</v>
      </c>
      <c r="P159" s="94">
        <f>+'t44'!R280</f>
        <v>0</v>
      </c>
      <c r="Q159" s="94">
        <f>+'t44'!S280</f>
        <v>13918.19</v>
      </c>
      <c r="R159" s="94">
        <f>+'t44'!T280</f>
        <v>0</v>
      </c>
      <c r="S159" s="94">
        <f>+'t44'!U280</f>
        <v>15143.49</v>
      </c>
      <c r="T159" s="94">
        <f>+'t44'!V280</f>
        <v>0</v>
      </c>
      <c r="U159" s="94">
        <f>+'t44'!W280</f>
        <v>14550.22</v>
      </c>
      <c r="V159" s="94">
        <f>+'t44'!X280</f>
        <v>0</v>
      </c>
      <c r="W159" s="94">
        <f>+'t44'!Y280</f>
        <v>13560.35</v>
      </c>
      <c r="X159" s="94">
        <f>+'t44'!Z280</f>
        <v>0</v>
      </c>
      <c r="Y159" s="94">
        <f>+'t44'!AA280</f>
        <v>13303.16</v>
      </c>
      <c r="Z159" s="94">
        <f>+'t44'!AB280</f>
        <v>0</v>
      </c>
      <c r="AA159" s="94">
        <f>+'t44'!AC280</f>
        <v>12468.4</v>
      </c>
      <c r="AB159" s="94">
        <f>+'t44'!AD280</f>
        <v>0</v>
      </c>
      <c r="AC159" s="94">
        <f>+'t44'!AE280</f>
        <v>15717.37</v>
      </c>
      <c r="AD159" s="94">
        <f>+'t44'!AF280</f>
        <v>0</v>
      </c>
      <c r="AE159" s="94">
        <f>+'t44'!AG280</f>
        <v>15383.18</v>
      </c>
      <c r="AF159" s="94">
        <f>+'t44'!AH280</f>
        <v>0</v>
      </c>
      <c r="AG159" s="94">
        <f>+'t44'!AI280</f>
        <v>12274.63</v>
      </c>
      <c r="AH159" s="94">
        <f>+'t44'!AJ280</f>
        <v>0</v>
      </c>
      <c r="AI159" s="94">
        <f>+'t44'!AK280</f>
        <v>13938.8</v>
      </c>
      <c r="AJ159" s="94">
        <f>+'t44'!AL280</f>
        <v>0</v>
      </c>
      <c r="AK159" s="94">
        <f>+'t44'!AM280</f>
        <v>14593.2</v>
      </c>
      <c r="AL159" s="94">
        <f>+'t44'!AN280</f>
        <v>0</v>
      </c>
      <c r="AM159" s="94">
        <f>+'t44'!AO280</f>
        <v>13734.39</v>
      </c>
      <c r="AN159" s="94">
        <f>+'t44'!AP280</f>
        <v>0</v>
      </c>
      <c r="AO159" s="94">
        <f>+'t44'!AQ280</f>
        <v>15085.89</v>
      </c>
      <c r="AP159" s="94">
        <f>+'t44'!AR280</f>
        <v>0</v>
      </c>
      <c r="AQ159" s="94">
        <f>+'t44'!AS280</f>
        <v>15766.07</v>
      </c>
      <c r="AR159" s="94">
        <f>+'t44'!AT280</f>
        <v>0</v>
      </c>
      <c r="AS159" s="94">
        <f>+'t44'!AU280</f>
        <v>14107.39</v>
      </c>
      <c r="AT159" s="94">
        <f>+'t44'!AV280</f>
        <v>0</v>
      </c>
      <c r="AU159" s="94">
        <f>+'t44'!AW280</f>
        <v>14883.17</v>
      </c>
      <c r="AV159" s="94">
        <f>+'t44'!AX280</f>
        <v>0</v>
      </c>
      <c r="AW159" s="94">
        <f>+'t44'!AY280</f>
        <v>14042.81</v>
      </c>
      <c r="AX159" s="94">
        <f>+'t44'!AZ280</f>
        <v>0</v>
      </c>
      <c r="AY159" s="94">
        <f>+'t44'!BA280</f>
        <v>13598.18</v>
      </c>
      <c r="AZ159" s="94">
        <f>+'t44'!BB280</f>
        <v>0</v>
      </c>
      <c r="BA159" s="94">
        <f>+'t44'!BC280</f>
        <v>14801.16</v>
      </c>
      <c r="BB159" s="94">
        <f>+'t44'!BD280</f>
        <v>0</v>
      </c>
      <c r="BC159" s="94">
        <f>+'t44'!BE280</f>
        <v>16704.400000000001</v>
      </c>
      <c r="BD159" s="94">
        <f>+'t44'!BF280</f>
        <v>0</v>
      </c>
      <c r="BE159" s="94">
        <f>+'t44'!BG280</f>
        <v>13179.25</v>
      </c>
      <c r="BF159" s="94">
        <f>+'t44'!BH280</f>
        <v>0</v>
      </c>
      <c r="BG159" s="94">
        <f>+'t44'!BI280</f>
        <v>15651.13</v>
      </c>
      <c r="BH159" s="94">
        <f>+'t44'!BJ280</f>
        <v>0</v>
      </c>
      <c r="BI159" s="94">
        <f>+'t44'!BK280</f>
        <v>16281.11</v>
      </c>
      <c r="BJ159" s="94">
        <f>+'t44'!BL280</f>
        <v>0</v>
      </c>
      <c r="BK159" s="94">
        <f>+'t44'!BM280</f>
        <v>14922.02</v>
      </c>
      <c r="BL159" s="94">
        <f>+'t44'!BN280</f>
        <v>0</v>
      </c>
      <c r="BM159" s="94">
        <f>+'t44'!BO280</f>
        <v>16927.849999999999</v>
      </c>
      <c r="BN159" s="94">
        <f>+'t44'!BP280</f>
        <v>0</v>
      </c>
      <c r="BO159" s="94">
        <f>+'t44'!BQ280</f>
        <v>17730.64</v>
      </c>
      <c r="BP159" s="94">
        <f>+'t44'!BR280</f>
        <v>0</v>
      </c>
      <c r="BQ159" s="94">
        <f>+'t44'!BS280</f>
        <v>16049.26</v>
      </c>
      <c r="BR159" s="94">
        <f>+'t44'!BT280</f>
        <v>0</v>
      </c>
      <c r="BS159" s="94">
        <f>+'t44'!BU280</f>
        <v>16856.54</v>
      </c>
      <c r="BT159" s="94">
        <f>+'t44'!BV280</f>
        <v>0</v>
      </c>
      <c r="BU159" s="94">
        <f>+'t44'!BW280</f>
        <v>15446.78</v>
      </c>
      <c r="BV159" s="94">
        <f>+'t44'!BX280</f>
        <v>0</v>
      </c>
      <c r="BW159" s="94">
        <f>+'t44'!BY280</f>
        <v>15934.89</v>
      </c>
      <c r="BX159" s="94">
        <f>+'t44'!BZ280</f>
        <v>0</v>
      </c>
      <c r="BY159" s="94">
        <f>+'t44'!CA280</f>
        <v>16503.29</v>
      </c>
      <c r="BZ159" s="94">
        <f>+'t44'!CB280</f>
        <v>0</v>
      </c>
      <c r="CA159" s="94">
        <f>+'t44'!CC280</f>
        <v>17994.23</v>
      </c>
    </row>
    <row r="160" spans="1:79" ht="16.5" customHeight="1" x14ac:dyDescent="0.45">
      <c r="A160" s="129" t="s">
        <v>110</v>
      </c>
      <c r="B160" s="94">
        <f>+'t44'!D368</f>
        <v>0</v>
      </c>
      <c r="C160" s="94">
        <f>+'t44'!E368</f>
        <v>2747.6</v>
      </c>
      <c r="D160" s="94">
        <f>+'t44'!F368</f>
        <v>0</v>
      </c>
      <c r="E160" s="94">
        <f>+'t44'!G368</f>
        <v>2513.9499999999998</v>
      </c>
      <c r="F160" s="94">
        <f>+'t44'!H368</f>
        <v>0</v>
      </c>
      <c r="G160" s="94">
        <f>+'t44'!I368</f>
        <v>2656.68</v>
      </c>
      <c r="H160" s="94">
        <f>+'t44'!J368</f>
        <v>0</v>
      </c>
      <c r="I160" s="94">
        <f>+'t44'!K368</f>
        <v>2502.4499999999998</v>
      </c>
      <c r="J160" s="94">
        <f>+'t44'!L368</f>
        <v>0</v>
      </c>
      <c r="K160" s="94">
        <f>+'t44'!M368</f>
        <v>2757.75</v>
      </c>
      <c r="L160" s="94">
        <f>+'t44'!N368</f>
        <v>0</v>
      </c>
      <c r="M160" s="94">
        <f>+'t44'!O368</f>
        <v>2645.86</v>
      </c>
      <c r="N160" s="94">
        <f>+'t44'!P368</f>
        <v>0</v>
      </c>
      <c r="O160" s="94">
        <f>+'t44'!Q368</f>
        <v>2646.57</v>
      </c>
      <c r="P160" s="94">
        <f>+'t44'!R368</f>
        <v>0</v>
      </c>
      <c r="Q160" s="94">
        <f>+'t44'!S368</f>
        <v>2789.53</v>
      </c>
      <c r="R160" s="94">
        <f>+'t44'!T368</f>
        <v>0</v>
      </c>
      <c r="S160" s="94">
        <f>+'t44'!U368</f>
        <v>2896.74</v>
      </c>
      <c r="T160" s="94">
        <f>+'t44'!V368</f>
        <v>0</v>
      </c>
      <c r="U160" s="94">
        <f>+'t44'!W368</f>
        <v>2980.79</v>
      </c>
      <c r="V160" s="94">
        <f>+'t44'!X368</f>
        <v>0</v>
      </c>
      <c r="W160" s="94">
        <f>+'t44'!Y368</f>
        <v>2694.31</v>
      </c>
      <c r="X160" s="94">
        <f>+'t44'!Z368</f>
        <v>0</v>
      </c>
      <c r="Y160" s="94">
        <f>+'t44'!AA368</f>
        <v>2758.94</v>
      </c>
      <c r="Z160" s="94">
        <f>+'t44'!AB368</f>
        <v>0</v>
      </c>
      <c r="AA160" s="94">
        <f>+'t44'!AC368</f>
        <v>2546</v>
      </c>
      <c r="AB160" s="94">
        <f>+'t44'!AD368</f>
        <v>0</v>
      </c>
      <c r="AC160" s="94">
        <f>+'t44'!AE368</f>
        <v>2430.27</v>
      </c>
      <c r="AD160" s="94">
        <f>+'t44'!AF368</f>
        <v>0</v>
      </c>
      <c r="AE160" s="94">
        <f>+'t44'!AG368</f>
        <v>2590.2800000000002</v>
      </c>
      <c r="AF160" s="94">
        <f>+'t44'!AH368</f>
        <v>0</v>
      </c>
      <c r="AG160" s="94">
        <f>+'t44'!AI368</f>
        <v>2371.31</v>
      </c>
      <c r="AH160" s="94">
        <f>+'t44'!AJ368</f>
        <v>0</v>
      </c>
      <c r="AI160" s="94">
        <f>+'t44'!AK368</f>
        <v>2492.0100000000002</v>
      </c>
      <c r="AJ160" s="94">
        <f>+'t44'!AL368</f>
        <v>0</v>
      </c>
      <c r="AK160" s="94">
        <f>+'t44'!AM368</f>
        <v>2701.49</v>
      </c>
      <c r="AL160" s="94">
        <f>+'t44'!AN368</f>
        <v>0</v>
      </c>
      <c r="AM160" s="94">
        <f>+'t44'!AO368</f>
        <v>2661.74</v>
      </c>
      <c r="AN160" s="94">
        <f>+'t44'!AP368</f>
        <v>0</v>
      </c>
      <c r="AO160" s="94">
        <f>+'t44'!AQ368</f>
        <v>2891.52</v>
      </c>
      <c r="AP160" s="94">
        <f>+'t44'!AR368</f>
        <v>0</v>
      </c>
      <c r="AQ160" s="94">
        <f>+'t44'!AS368</f>
        <v>3089.22</v>
      </c>
      <c r="AR160" s="94">
        <f>+'t44'!AT368</f>
        <v>0</v>
      </c>
      <c r="AS160" s="94">
        <f>+'t44'!AU368</f>
        <v>2853.42</v>
      </c>
      <c r="AT160" s="94">
        <f>+'t44'!AV368</f>
        <v>0</v>
      </c>
      <c r="AU160" s="94">
        <f>+'t44'!AW368</f>
        <v>2888.29</v>
      </c>
      <c r="AV160" s="94">
        <f>+'t44'!AX368</f>
        <v>0</v>
      </c>
      <c r="AW160" s="94">
        <f>+'t44'!AY368</f>
        <v>2813.38</v>
      </c>
      <c r="AX160" s="94">
        <f>+'t44'!AZ368</f>
        <v>0</v>
      </c>
      <c r="AY160" s="94">
        <f>+'t44'!BA368</f>
        <v>2564.54</v>
      </c>
      <c r="AZ160" s="94">
        <f>+'t44'!BB368</f>
        <v>0</v>
      </c>
      <c r="BA160" s="94">
        <f>+'t44'!BC368</f>
        <v>2640.35</v>
      </c>
      <c r="BB160" s="94">
        <f>+'t44'!BD368</f>
        <v>0</v>
      </c>
      <c r="BC160" s="94">
        <f>+'t44'!BE368</f>
        <v>3040.88</v>
      </c>
      <c r="BD160" s="94">
        <f>+'t44'!BF368</f>
        <v>0</v>
      </c>
      <c r="BE160" s="94">
        <f>+'t44'!BG368</f>
        <v>2441.15</v>
      </c>
      <c r="BF160" s="94">
        <f>+'t44'!BH368</f>
        <v>0</v>
      </c>
      <c r="BG160" s="94">
        <f>+'t44'!BI368</f>
        <v>3095.75</v>
      </c>
      <c r="BH160" s="94">
        <f>+'t44'!BJ368</f>
        <v>0</v>
      </c>
      <c r="BI160" s="94">
        <f>+'t44'!BK368</f>
        <v>3216.86</v>
      </c>
      <c r="BJ160" s="94">
        <f>+'t44'!BL368</f>
        <v>0</v>
      </c>
      <c r="BK160" s="94">
        <f>+'t44'!BM368</f>
        <v>2892.02</v>
      </c>
      <c r="BL160" s="94">
        <f>+'t44'!BN368</f>
        <v>0</v>
      </c>
      <c r="BM160" s="94">
        <f>+'t44'!BO368</f>
        <v>3282.54</v>
      </c>
      <c r="BN160" s="94">
        <f>+'t44'!BP368</f>
        <v>0</v>
      </c>
      <c r="BO160" s="94">
        <f>+'t44'!BQ368</f>
        <v>3444.62</v>
      </c>
      <c r="BP160" s="94">
        <f>+'t44'!BR368</f>
        <v>0</v>
      </c>
      <c r="BQ160" s="94">
        <f>+'t44'!BS368</f>
        <v>3263.56</v>
      </c>
      <c r="BR160" s="94">
        <f>+'t44'!BT368</f>
        <v>0</v>
      </c>
      <c r="BS160" s="94">
        <f>+'t44'!BU368</f>
        <v>3564.32</v>
      </c>
      <c r="BT160" s="94">
        <f>+'t44'!BV368</f>
        <v>0</v>
      </c>
      <c r="BU160" s="94">
        <f>+'t44'!BW368</f>
        <v>3305.18</v>
      </c>
      <c r="BV160" s="94">
        <f>+'t44'!BX368</f>
        <v>0</v>
      </c>
      <c r="BW160" s="94">
        <f>+'t44'!BY368</f>
        <v>3076.29</v>
      </c>
      <c r="BX160" s="94">
        <f>+'t44'!BZ368</f>
        <v>0</v>
      </c>
      <c r="BY160" s="94">
        <f>+'t44'!CA368</f>
        <v>2927.59</v>
      </c>
      <c r="BZ160" s="94">
        <f>+'t44'!CB368</f>
        <v>0</v>
      </c>
      <c r="CA160" s="94">
        <f>+'t44'!CC368</f>
        <v>3603.21</v>
      </c>
    </row>
    <row r="161" spans="1:79" ht="16.5" customHeight="1" x14ac:dyDescent="0.45">
      <c r="A161" s="357" t="s">
        <v>635</v>
      </c>
      <c r="B161" s="94">
        <f>+'t44'!D369</f>
        <v>0</v>
      </c>
      <c r="C161" s="94">
        <f>+'t44'!E369</f>
        <v>1562.16</v>
      </c>
      <c r="D161" s="94">
        <f>+'t44'!F369</f>
        <v>0</v>
      </c>
      <c r="E161" s="94">
        <f>+'t44'!G369</f>
        <v>1384.7</v>
      </c>
      <c r="F161" s="94">
        <f>+'t44'!H369</f>
        <v>0</v>
      </c>
      <c r="G161" s="94">
        <f>+'t44'!I369</f>
        <v>1410.17</v>
      </c>
      <c r="H161" s="94">
        <f>+'t44'!J369</f>
        <v>0</v>
      </c>
      <c r="I161" s="94">
        <f>+'t44'!K369</f>
        <v>1347.15</v>
      </c>
      <c r="J161" s="94">
        <f>+'t44'!L369</f>
        <v>0</v>
      </c>
      <c r="K161" s="94">
        <f>+'t44'!M369</f>
        <v>1546.43</v>
      </c>
      <c r="L161" s="94">
        <f>+'t44'!N369</f>
        <v>0</v>
      </c>
      <c r="M161" s="94">
        <f>+'t44'!O369</f>
        <v>1397.28</v>
      </c>
      <c r="N161" s="94">
        <f>+'t44'!P369</f>
        <v>0</v>
      </c>
      <c r="O161" s="94">
        <f>+'t44'!Q369</f>
        <v>1404.61</v>
      </c>
      <c r="P161" s="94">
        <f>+'t44'!R369</f>
        <v>0</v>
      </c>
      <c r="Q161" s="94">
        <f>+'t44'!S369</f>
        <v>1483.44</v>
      </c>
      <c r="R161" s="94">
        <f>+'t44'!T369</f>
        <v>0</v>
      </c>
      <c r="S161" s="94">
        <f>+'t44'!U369</f>
        <v>1489.78</v>
      </c>
      <c r="T161" s="94">
        <f>+'t44'!V369</f>
        <v>0</v>
      </c>
      <c r="U161" s="94">
        <f>+'t44'!W369</f>
        <v>1623.04</v>
      </c>
      <c r="V161" s="94">
        <f>+'t44'!X369</f>
        <v>0</v>
      </c>
      <c r="W161" s="94">
        <f>+'t44'!Y369</f>
        <v>1456.27</v>
      </c>
      <c r="X161" s="94">
        <f>+'t44'!Z369</f>
        <v>0</v>
      </c>
      <c r="Y161" s="94">
        <f>+'t44'!AA369</f>
        <v>1537.56</v>
      </c>
      <c r="Z161" s="94">
        <f>+'t44'!AB369</f>
        <v>0</v>
      </c>
      <c r="AA161" s="94">
        <f>+'t44'!AC369</f>
        <v>1427.98</v>
      </c>
      <c r="AB161" s="94">
        <f>+'t44'!AD369</f>
        <v>0</v>
      </c>
      <c r="AC161" s="94">
        <f>+'t44'!AE369</f>
        <v>1315.34</v>
      </c>
      <c r="AD161" s="94">
        <f>+'t44'!AF369</f>
        <v>0</v>
      </c>
      <c r="AE161" s="94">
        <f>+'t44'!AG369</f>
        <v>1322.62</v>
      </c>
      <c r="AF161" s="94">
        <f>+'t44'!AH369</f>
        <v>0</v>
      </c>
      <c r="AG161" s="94">
        <f>+'t44'!AI369</f>
        <v>1215.7</v>
      </c>
      <c r="AH161" s="94">
        <f>+'t44'!AJ369</f>
        <v>0</v>
      </c>
      <c r="AI161" s="94">
        <f>+'t44'!AK369</f>
        <v>1353.03</v>
      </c>
      <c r="AJ161" s="94">
        <f>+'t44'!AL369</f>
        <v>0</v>
      </c>
      <c r="AK161" s="94">
        <f>+'t44'!AM369</f>
        <v>1381.05</v>
      </c>
      <c r="AL161" s="94">
        <f>+'t44'!AN369</f>
        <v>0</v>
      </c>
      <c r="AM161" s="94">
        <f>+'t44'!AO369</f>
        <v>1352.49</v>
      </c>
      <c r="AN161" s="94">
        <f>+'t44'!AP369</f>
        <v>0</v>
      </c>
      <c r="AO161" s="94">
        <f>+'t44'!AQ369</f>
        <v>1464.87</v>
      </c>
      <c r="AP161" s="94">
        <f>+'t44'!AR369</f>
        <v>0</v>
      </c>
      <c r="AQ161" s="94">
        <f>+'t44'!AS369</f>
        <v>1554.68</v>
      </c>
      <c r="AR161" s="94">
        <f>+'t44'!AT369</f>
        <v>0</v>
      </c>
      <c r="AS161" s="94">
        <f>+'t44'!AU369</f>
        <v>1471.66</v>
      </c>
      <c r="AT161" s="94">
        <f>+'t44'!AV369</f>
        <v>0</v>
      </c>
      <c r="AU161" s="94">
        <f>+'t44'!AW369</f>
        <v>1485.4</v>
      </c>
      <c r="AV161" s="94">
        <f>+'t44'!AX369</f>
        <v>0</v>
      </c>
      <c r="AW161" s="94">
        <f>+'t44'!AY369</f>
        <v>1410.37</v>
      </c>
      <c r="AX161" s="94">
        <f>+'t44'!AZ369</f>
        <v>0</v>
      </c>
      <c r="AY161" s="94">
        <f>+'t44'!BA369</f>
        <v>1304.77</v>
      </c>
      <c r="AZ161" s="94">
        <f>+'t44'!BB369</f>
        <v>0</v>
      </c>
      <c r="BA161" s="94">
        <f>+'t44'!BC369</f>
        <v>1330.55</v>
      </c>
      <c r="BB161" s="94">
        <f>+'t44'!BD369</f>
        <v>0</v>
      </c>
      <c r="BC161" s="94">
        <f>+'t44'!BE369</f>
        <v>1565.58</v>
      </c>
      <c r="BD161" s="94">
        <f>+'t44'!BF369</f>
        <v>0</v>
      </c>
      <c r="BE161" s="94">
        <f>+'t44'!BG369</f>
        <v>1181.68</v>
      </c>
      <c r="BF161" s="94">
        <f>+'t44'!BH369</f>
        <v>0</v>
      </c>
      <c r="BG161" s="94">
        <f>+'t44'!BI369</f>
        <v>1503.38</v>
      </c>
      <c r="BH161" s="94">
        <f>+'t44'!BJ369</f>
        <v>0</v>
      </c>
      <c r="BI161" s="94">
        <f>+'t44'!BK369</f>
        <v>1641.92</v>
      </c>
      <c r="BJ161" s="94">
        <f>+'t44'!BL369</f>
        <v>0</v>
      </c>
      <c r="BK161" s="94">
        <f>+'t44'!BM369</f>
        <v>1454.43</v>
      </c>
      <c r="BL161" s="94">
        <f>+'t44'!BN369</f>
        <v>0</v>
      </c>
      <c r="BM161" s="94">
        <f>+'t44'!BO369</f>
        <v>1711.29</v>
      </c>
      <c r="BN161" s="94">
        <f>+'t44'!BP369</f>
        <v>0</v>
      </c>
      <c r="BO161" s="94">
        <f>+'t44'!BQ369</f>
        <v>1699.45</v>
      </c>
      <c r="BP161" s="94">
        <f>+'t44'!BR369</f>
        <v>0</v>
      </c>
      <c r="BQ161" s="94">
        <f>+'t44'!BS369</f>
        <v>1668.7</v>
      </c>
      <c r="BR161" s="94">
        <f>+'t44'!BT369</f>
        <v>0</v>
      </c>
      <c r="BS161" s="94">
        <f>+'t44'!BU369</f>
        <v>1750.16</v>
      </c>
      <c r="BT161" s="94">
        <f>+'t44'!BV369</f>
        <v>0</v>
      </c>
      <c r="BU161" s="94">
        <f>+'t44'!BW369</f>
        <v>1685.17</v>
      </c>
      <c r="BV161" s="94">
        <f>+'t44'!BX369</f>
        <v>0</v>
      </c>
      <c r="BW161" s="94">
        <f>+'t44'!BY369</f>
        <v>1585.76</v>
      </c>
      <c r="BX161" s="94">
        <f>+'t44'!BZ369</f>
        <v>0</v>
      </c>
      <c r="BY161" s="94">
        <f>+'t44'!CA369</f>
        <v>1553.54</v>
      </c>
      <c r="BZ161" s="94">
        <f>+'t44'!CB369</f>
        <v>0</v>
      </c>
      <c r="CA161" s="94">
        <f>+'t44'!CC369</f>
        <v>1849.79</v>
      </c>
    </row>
    <row r="162" spans="1:79" ht="16.5" customHeight="1" x14ac:dyDescent="0.45">
      <c r="A162" s="358" t="s">
        <v>636</v>
      </c>
      <c r="B162" s="94">
        <f>+'t44'!D370</f>
        <v>0</v>
      </c>
      <c r="C162" s="94">
        <f>+'t44'!E370</f>
        <v>1224.3699999999999</v>
      </c>
      <c r="D162" s="94">
        <f>+'t44'!F370</f>
        <v>0</v>
      </c>
      <c r="E162" s="94">
        <f>+'t44'!G370</f>
        <v>1086.75</v>
      </c>
      <c r="F162" s="94">
        <f>+'t44'!H370</f>
        <v>0</v>
      </c>
      <c r="G162" s="94">
        <f>+'t44'!I370</f>
        <v>1104.46</v>
      </c>
      <c r="H162" s="94">
        <f>+'t44'!J370</f>
        <v>0</v>
      </c>
      <c r="I162" s="94">
        <f>+'t44'!K370</f>
        <v>1043.44</v>
      </c>
      <c r="J162" s="94">
        <f>+'t44'!L370</f>
        <v>0</v>
      </c>
      <c r="K162" s="94">
        <f>+'t44'!M370</f>
        <v>1217.3399999999999</v>
      </c>
      <c r="L162" s="94">
        <f>+'t44'!N370</f>
        <v>0</v>
      </c>
      <c r="M162" s="94">
        <f>+'t44'!O370</f>
        <v>1058.72</v>
      </c>
      <c r="N162" s="94">
        <f>+'t44'!P370</f>
        <v>0</v>
      </c>
      <c r="O162" s="94">
        <f>+'t44'!Q370</f>
        <v>1083.33</v>
      </c>
      <c r="P162" s="94">
        <f>+'t44'!R370</f>
        <v>0</v>
      </c>
      <c r="Q162" s="94">
        <f>+'t44'!S370</f>
        <v>1131.1199999999999</v>
      </c>
      <c r="R162" s="94">
        <f>+'t44'!T370</f>
        <v>0</v>
      </c>
      <c r="S162" s="94">
        <f>+'t44'!U370</f>
        <v>1161.8499999999999</v>
      </c>
      <c r="T162" s="94">
        <f>+'t44'!V370</f>
        <v>0</v>
      </c>
      <c r="U162" s="94">
        <f>+'t44'!W370</f>
        <v>1276.1199999999999</v>
      </c>
      <c r="V162" s="94">
        <f>+'t44'!X370</f>
        <v>0</v>
      </c>
      <c r="W162" s="94">
        <f>+'t44'!Y370</f>
        <v>1127.82</v>
      </c>
      <c r="X162" s="94">
        <f>+'t44'!Z370</f>
        <v>0</v>
      </c>
      <c r="Y162" s="94">
        <f>+'t44'!AA370</f>
        <v>1227.2</v>
      </c>
      <c r="Z162" s="94">
        <f>+'t44'!AB370</f>
        <v>0</v>
      </c>
      <c r="AA162" s="94">
        <f>+'t44'!AC370</f>
        <v>1134.48</v>
      </c>
      <c r="AB162" s="94">
        <f>+'t44'!AD370</f>
        <v>0</v>
      </c>
      <c r="AC162" s="94">
        <f>+'t44'!AE370</f>
        <v>1047.25</v>
      </c>
      <c r="AD162" s="94">
        <f>+'t44'!AF370</f>
        <v>0</v>
      </c>
      <c r="AE162" s="94">
        <f>+'t44'!AG370</f>
        <v>1033.98</v>
      </c>
      <c r="AF162" s="94">
        <f>+'t44'!AH370</f>
        <v>0</v>
      </c>
      <c r="AG162" s="94">
        <f>+'t44'!AI370</f>
        <v>931.27</v>
      </c>
      <c r="AH162" s="94">
        <f>+'t44'!AJ370</f>
        <v>0</v>
      </c>
      <c r="AI162" s="94">
        <f>+'t44'!AK370</f>
        <v>1012.67</v>
      </c>
      <c r="AJ162" s="94">
        <f>+'t44'!AL370</f>
        <v>0</v>
      </c>
      <c r="AK162" s="94">
        <f>+'t44'!AM370</f>
        <v>1058.97</v>
      </c>
      <c r="AL162" s="94">
        <f>+'t44'!AN370</f>
        <v>0</v>
      </c>
      <c r="AM162" s="94">
        <f>+'t44'!AO370</f>
        <v>1036.32</v>
      </c>
      <c r="AN162" s="94">
        <f>+'t44'!AP370</f>
        <v>0</v>
      </c>
      <c r="AO162" s="94">
        <f>+'t44'!AQ370</f>
        <v>1118.1099999999999</v>
      </c>
      <c r="AP162" s="94">
        <f>+'t44'!AR370</f>
        <v>0</v>
      </c>
      <c r="AQ162" s="94">
        <f>+'t44'!AS370</f>
        <v>1225.96</v>
      </c>
      <c r="AR162" s="94">
        <f>+'t44'!AT370</f>
        <v>0</v>
      </c>
      <c r="AS162" s="94">
        <f>+'t44'!AU370</f>
        <v>1139.9100000000001</v>
      </c>
      <c r="AT162" s="94">
        <f>+'t44'!AV370</f>
        <v>0</v>
      </c>
      <c r="AU162" s="94">
        <f>+'t44'!AW370</f>
        <v>1167.49</v>
      </c>
      <c r="AV162" s="94">
        <f>+'t44'!AX370</f>
        <v>0</v>
      </c>
      <c r="AW162" s="94">
        <f>+'t44'!AY370</f>
        <v>1095.98</v>
      </c>
      <c r="AX162" s="94">
        <f>+'t44'!AZ370</f>
        <v>0</v>
      </c>
      <c r="AY162" s="94">
        <f>+'t44'!BA370</f>
        <v>1049.99</v>
      </c>
      <c r="AZ162" s="94">
        <f>+'t44'!BB370</f>
        <v>0</v>
      </c>
      <c r="BA162" s="94">
        <f>+'t44'!BC370</f>
        <v>1066.74</v>
      </c>
      <c r="BB162" s="94">
        <f>+'t44'!BD370</f>
        <v>0</v>
      </c>
      <c r="BC162" s="94">
        <f>+'t44'!BE370</f>
        <v>1272.43</v>
      </c>
      <c r="BD162" s="94">
        <f>+'t44'!BF370</f>
        <v>0</v>
      </c>
      <c r="BE162" s="94">
        <f>+'t44'!BG370</f>
        <v>926.09</v>
      </c>
      <c r="BF162" s="94">
        <f>+'t44'!BH370</f>
        <v>0</v>
      </c>
      <c r="BG162" s="94">
        <f>+'t44'!BI370</f>
        <v>1223.96</v>
      </c>
      <c r="BH162" s="94">
        <f>+'t44'!BJ370</f>
        <v>0</v>
      </c>
      <c r="BI162" s="94">
        <f>+'t44'!BK370</f>
        <v>1370.66</v>
      </c>
      <c r="BJ162" s="94">
        <f>+'t44'!BL370</f>
        <v>0</v>
      </c>
      <c r="BK162" s="94">
        <f>+'t44'!BM370</f>
        <v>1172.47</v>
      </c>
      <c r="BL162" s="94">
        <f>+'t44'!BN370</f>
        <v>0</v>
      </c>
      <c r="BM162" s="94">
        <f>+'t44'!BO370</f>
        <v>1394.85</v>
      </c>
      <c r="BN162" s="94">
        <f>+'t44'!BP370</f>
        <v>0</v>
      </c>
      <c r="BO162" s="94">
        <f>+'t44'!BQ370</f>
        <v>1397.21</v>
      </c>
      <c r="BP162" s="94">
        <f>+'t44'!BR370</f>
        <v>0</v>
      </c>
      <c r="BQ162" s="94">
        <f>+'t44'!BS370</f>
        <v>1405.12</v>
      </c>
      <c r="BR162" s="94">
        <f>+'t44'!BT370</f>
        <v>0</v>
      </c>
      <c r="BS162" s="94">
        <f>+'t44'!BU370</f>
        <v>1432.24</v>
      </c>
      <c r="BT162" s="94">
        <f>+'t44'!BV370</f>
        <v>0</v>
      </c>
      <c r="BU162" s="94">
        <f>+'t44'!BW370</f>
        <v>1401.46</v>
      </c>
      <c r="BV162" s="94">
        <f>+'t44'!BX370</f>
        <v>0</v>
      </c>
      <c r="BW162" s="94">
        <f>+'t44'!BY370</f>
        <v>1323.21</v>
      </c>
      <c r="BX162" s="94">
        <f>+'t44'!BZ370</f>
        <v>0</v>
      </c>
      <c r="BY162" s="94">
        <f>+'t44'!CA370</f>
        <v>1290.32</v>
      </c>
      <c r="BZ162" s="94">
        <f>+'t44'!CB370</f>
        <v>0</v>
      </c>
      <c r="CA162" s="94">
        <f>+'t44'!CC370</f>
        <v>1568.91</v>
      </c>
    </row>
    <row r="163" spans="1:79" s="135" customFormat="1" ht="16.5" customHeight="1" x14ac:dyDescent="0.45">
      <c r="A163" s="357" t="s">
        <v>966</v>
      </c>
      <c r="B163" s="94">
        <f>+'t44'!D371</f>
        <v>0</v>
      </c>
      <c r="C163" s="94">
        <f>+'t44'!E371</f>
        <v>392.62</v>
      </c>
      <c r="D163" s="94">
        <f>+'t44'!F371</f>
        <v>0</v>
      </c>
      <c r="E163" s="94">
        <f>+'t44'!G371</f>
        <v>384.5</v>
      </c>
      <c r="F163" s="94">
        <f>+'t44'!H371</f>
        <v>0</v>
      </c>
      <c r="G163" s="94">
        <f>+'t44'!I371</f>
        <v>402.09</v>
      </c>
      <c r="H163" s="94">
        <f>+'t44'!J371</f>
        <v>0</v>
      </c>
      <c r="I163" s="94">
        <f>+'t44'!K371</f>
        <v>386.53</v>
      </c>
      <c r="J163" s="94">
        <f>+'t44'!L371</f>
        <v>0</v>
      </c>
      <c r="K163" s="94">
        <f>+'t44'!M371</f>
        <v>466.89</v>
      </c>
      <c r="L163" s="94">
        <f>+'t44'!N371</f>
        <v>0</v>
      </c>
      <c r="M163" s="94">
        <f>+'t44'!O371</f>
        <v>503.66</v>
      </c>
      <c r="N163" s="94">
        <f>+'t44'!P371</f>
        <v>0</v>
      </c>
      <c r="O163" s="94">
        <f>+'t44'!Q371</f>
        <v>528.62</v>
      </c>
      <c r="P163" s="94">
        <f>+'t44'!R371</f>
        <v>0</v>
      </c>
      <c r="Q163" s="94">
        <f>+'t44'!S371</f>
        <v>564.73</v>
      </c>
      <c r="R163" s="94">
        <f>+'t44'!T371</f>
        <v>0</v>
      </c>
      <c r="S163" s="94">
        <f>+'t44'!U371</f>
        <v>548.30999999999995</v>
      </c>
      <c r="T163" s="94">
        <f>+'t44'!V371</f>
        <v>0</v>
      </c>
      <c r="U163" s="94">
        <f>+'t44'!W371</f>
        <v>661.77</v>
      </c>
      <c r="V163" s="94">
        <f>+'t44'!X371</f>
        <v>0</v>
      </c>
      <c r="W163" s="94">
        <f>+'t44'!Y371</f>
        <v>539.51</v>
      </c>
      <c r="X163" s="94">
        <f>+'t44'!Z371</f>
        <v>0</v>
      </c>
      <c r="Y163" s="94">
        <f>+'t44'!AA371</f>
        <v>619.83000000000004</v>
      </c>
      <c r="Z163" s="94">
        <f>+'t44'!AB371</f>
        <v>0</v>
      </c>
      <c r="AA163" s="94">
        <f>+'t44'!AC371</f>
        <v>595.35</v>
      </c>
      <c r="AB163" s="94">
        <f>+'t44'!AD371</f>
        <v>0</v>
      </c>
      <c r="AC163" s="94">
        <f>+'t44'!AE371</f>
        <v>534.33000000000004</v>
      </c>
      <c r="AD163" s="94">
        <f>+'t44'!AF371</f>
        <v>0</v>
      </c>
      <c r="AE163" s="94">
        <f>+'t44'!AG371</f>
        <v>515.03</v>
      </c>
      <c r="AF163" s="94">
        <f>+'t44'!AH371</f>
        <v>0</v>
      </c>
      <c r="AG163" s="94">
        <f>+'t44'!AI371</f>
        <v>527.94000000000005</v>
      </c>
      <c r="AH163" s="94">
        <f>+'t44'!AJ371</f>
        <v>0</v>
      </c>
      <c r="AI163" s="94">
        <f>+'t44'!AK371</f>
        <v>505.6</v>
      </c>
      <c r="AJ163" s="94">
        <f>+'t44'!AL371</f>
        <v>0</v>
      </c>
      <c r="AK163" s="94">
        <f>+'t44'!AM371</f>
        <v>504.75</v>
      </c>
      <c r="AL163" s="94">
        <f>+'t44'!AN371</f>
        <v>0</v>
      </c>
      <c r="AM163" s="94">
        <f>+'t44'!AO371</f>
        <v>545.19000000000005</v>
      </c>
      <c r="AN163" s="94">
        <f>+'t44'!AP371</f>
        <v>0</v>
      </c>
      <c r="AO163" s="94">
        <f>+'t44'!AQ371</f>
        <v>601.73</v>
      </c>
      <c r="AP163" s="94">
        <f>+'t44'!AR371</f>
        <v>0</v>
      </c>
      <c r="AQ163" s="94">
        <f>+'t44'!AS371</f>
        <v>610.79</v>
      </c>
      <c r="AR163" s="94">
        <f>+'t44'!AT371</f>
        <v>0</v>
      </c>
      <c r="AS163" s="94">
        <f>+'t44'!AU371</f>
        <v>611.01</v>
      </c>
      <c r="AT163" s="94">
        <f>+'t44'!AV371</f>
        <v>0</v>
      </c>
      <c r="AU163" s="94">
        <f>+'t44'!AW371</f>
        <v>603.9</v>
      </c>
      <c r="AV163" s="94">
        <f>+'t44'!AX371</f>
        <v>0</v>
      </c>
      <c r="AW163" s="94">
        <f>+'t44'!AY371</f>
        <v>518.5</v>
      </c>
      <c r="AX163" s="94">
        <f>+'t44'!AZ371</f>
        <v>0</v>
      </c>
      <c r="AY163" s="94">
        <f>+'t44'!BA371</f>
        <v>560.47</v>
      </c>
      <c r="AZ163" s="94">
        <f>+'t44'!BB371</f>
        <v>0</v>
      </c>
      <c r="BA163" s="94">
        <f>+'t44'!BC371</f>
        <v>556.46</v>
      </c>
      <c r="BB163" s="94">
        <f>+'t44'!BD371</f>
        <v>0</v>
      </c>
      <c r="BC163" s="94">
        <f>+'t44'!BE371</f>
        <v>607.76</v>
      </c>
      <c r="BD163" s="94">
        <f>+'t44'!BF371</f>
        <v>0</v>
      </c>
      <c r="BE163" s="94">
        <f>+'t44'!BG371</f>
        <v>486.02</v>
      </c>
      <c r="BF163" s="94">
        <f>+'t44'!BH371</f>
        <v>0</v>
      </c>
      <c r="BG163" s="94">
        <f>+'t44'!BI371</f>
        <v>620.41</v>
      </c>
      <c r="BH163" s="94">
        <f>+'t44'!BJ371</f>
        <v>0</v>
      </c>
      <c r="BI163" s="94">
        <f>+'t44'!BK371</f>
        <v>584.22</v>
      </c>
      <c r="BJ163" s="94">
        <f>+'t44'!BL371</f>
        <v>0</v>
      </c>
      <c r="BK163" s="94">
        <f>+'t44'!BM371</f>
        <v>530.38</v>
      </c>
      <c r="BL163" s="94">
        <f>+'t44'!BN371</f>
        <v>0</v>
      </c>
      <c r="BM163" s="94">
        <f>+'t44'!BO371</f>
        <v>622.91</v>
      </c>
      <c r="BN163" s="94">
        <f>+'t44'!BP371</f>
        <v>0</v>
      </c>
      <c r="BO163" s="94">
        <f>+'t44'!BQ371</f>
        <v>646.47</v>
      </c>
      <c r="BP163" s="94">
        <f>+'t44'!BR371</f>
        <v>0</v>
      </c>
      <c r="BQ163" s="94">
        <f>+'t44'!BS371</f>
        <v>684.53</v>
      </c>
      <c r="BR163" s="94">
        <f>+'t44'!BT371</f>
        <v>0</v>
      </c>
      <c r="BS163" s="94">
        <f>+'t44'!BU371</f>
        <v>657.55</v>
      </c>
      <c r="BT163" s="94">
        <f>+'t44'!BV371</f>
        <v>0</v>
      </c>
      <c r="BU163" s="94">
        <f>+'t44'!BW371</f>
        <v>715.6</v>
      </c>
      <c r="BV163" s="94">
        <f>+'t44'!BX371</f>
        <v>0</v>
      </c>
      <c r="BW163" s="94">
        <f>+'t44'!BY371</f>
        <v>637.99</v>
      </c>
      <c r="BX163" s="94">
        <f>+'t44'!BZ371</f>
        <v>0</v>
      </c>
      <c r="BY163" s="94">
        <f>+'t44'!CA371</f>
        <v>609.99</v>
      </c>
      <c r="BZ163" s="94">
        <f>+'t44'!CB371</f>
        <v>0</v>
      </c>
      <c r="CA163" s="94">
        <f>+'t44'!CC371</f>
        <v>776.6</v>
      </c>
    </row>
    <row r="164" spans="1:79" ht="16.5" customHeight="1" x14ac:dyDescent="0.45">
      <c r="A164" s="358" t="s">
        <v>637</v>
      </c>
      <c r="B164" s="94">
        <f>+'t44'!D372</f>
        <v>2540</v>
      </c>
      <c r="C164" s="94">
        <f>+'t44'!E372</f>
        <v>324.64</v>
      </c>
      <c r="D164" s="94">
        <f>+'t44'!F372</f>
        <v>2376</v>
      </c>
      <c r="E164" s="94">
        <f>+'t44'!G372</f>
        <v>282.60000000000002</v>
      </c>
      <c r="F164" s="94">
        <f>+'t44'!H372</f>
        <v>2665</v>
      </c>
      <c r="G164" s="94">
        <f>+'t44'!I372</f>
        <v>290.27</v>
      </c>
      <c r="H164" s="94">
        <f>+'t44'!J372</f>
        <v>2711</v>
      </c>
      <c r="I164" s="94">
        <f>+'t44'!K372</f>
        <v>291.72000000000003</v>
      </c>
      <c r="J164" s="94">
        <f>+'t44'!L372</f>
        <v>2782</v>
      </c>
      <c r="K164" s="94">
        <f>+'t44'!M372</f>
        <v>314.63</v>
      </c>
      <c r="L164" s="94">
        <f>+'t44'!N372</f>
        <v>2693</v>
      </c>
      <c r="M164" s="94">
        <f>+'t44'!O372</f>
        <v>323.58999999999997</v>
      </c>
      <c r="N164" s="94">
        <f>+'t44'!P372</f>
        <v>2602</v>
      </c>
      <c r="O164" s="94">
        <f>+'t44'!Q372</f>
        <v>308.52999999999997</v>
      </c>
      <c r="P164" s="94">
        <f>+'t44'!R372</f>
        <v>2517</v>
      </c>
      <c r="Q164" s="94">
        <f>+'t44'!S372</f>
        <v>338.51</v>
      </c>
      <c r="R164" s="94">
        <f>+'t44'!T372</f>
        <v>2594</v>
      </c>
      <c r="S164" s="94">
        <f>+'t44'!U372</f>
        <v>314.02999999999997</v>
      </c>
      <c r="T164" s="94">
        <f>+'t44'!V372</f>
        <v>3114</v>
      </c>
      <c r="U164" s="94">
        <f>+'t44'!W372</f>
        <v>333.53</v>
      </c>
      <c r="V164" s="94">
        <f>+'t44'!X372</f>
        <v>2975</v>
      </c>
      <c r="W164" s="94">
        <f>+'t44'!Y372</f>
        <v>316.60000000000002</v>
      </c>
      <c r="X164" s="94">
        <f>+'t44'!Z372</f>
        <v>3075</v>
      </c>
      <c r="Y164" s="94">
        <f>+'t44'!AA372</f>
        <v>294.89999999999998</v>
      </c>
      <c r="Z164" s="94">
        <f>+'t44'!AB372</f>
        <v>2662</v>
      </c>
      <c r="AA164" s="94">
        <f>+'t44'!AC372</f>
        <v>278.39</v>
      </c>
      <c r="AB164" s="94">
        <f>+'t44'!AD372</f>
        <v>2778</v>
      </c>
      <c r="AC164" s="94">
        <f>+'t44'!AE372</f>
        <v>253.25</v>
      </c>
      <c r="AD164" s="94">
        <f>+'t44'!AF372</f>
        <v>3695</v>
      </c>
      <c r="AE164" s="94">
        <f>+'t44'!AG372</f>
        <v>268.5</v>
      </c>
      <c r="AF164" s="94">
        <f>+'t44'!AH372</f>
        <v>2953</v>
      </c>
      <c r="AG164" s="94">
        <f>+'t44'!AI372</f>
        <v>268.29000000000002</v>
      </c>
      <c r="AH164" s="94">
        <f>+'t44'!AJ372</f>
        <v>13269</v>
      </c>
      <c r="AI164" s="94">
        <f>+'t44'!AK372</f>
        <v>322.5</v>
      </c>
      <c r="AJ164" s="94">
        <f>+'t44'!AL372</f>
        <v>3404</v>
      </c>
      <c r="AK164" s="94">
        <f>+'t44'!AM372</f>
        <v>304.19</v>
      </c>
      <c r="AL164" s="94">
        <f>+'t44'!AN372</f>
        <v>3148</v>
      </c>
      <c r="AM164" s="94">
        <f>+'t44'!AO372</f>
        <v>297.23</v>
      </c>
      <c r="AN164" s="94">
        <f>+'t44'!AP372</f>
        <v>3290</v>
      </c>
      <c r="AO164" s="94">
        <f>+'t44'!AQ372</f>
        <v>329.92</v>
      </c>
      <c r="AP164" s="94">
        <f>+'t44'!AR372</f>
        <v>3171</v>
      </c>
      <c r="AQ164" s="94">
        <f>+'t44'!AS372</f>
        <v>308.14</v>
      </c>
      <c r="AR164" s="94">
        <f>+'t44'!AT372</f>
        <v>3420</v>
      </c>
      <c r="AS164" s="94">
        <f>+'t44'!AU372</f>
        <v>314.77999999999997</v>
      </c>
      <c r="AT164" s="94">
        <f>+'t44'!AV372</f>
        <v>3128</v>
      </c>
      <c r="AU164" s="94">
        <f>+'t44'!AW372</f>
        <v>298.52</v>
      </c>
      <c r="AV164" s="94">
        <f>+'t44'!AX372</f>
        <v>3080</v>
      </c>
      <c r="AW164" s="94">
        <f>+'t44'!AY372</f>
        <v>297.19</v>
      </c>
      <c r="AX164" s="94">
        <f>+'t44'!AZ372</f>
        <v>2380</v>
      </c>
      <c r="AY164" s="94">
        <f>+'t44'!BA372</f>
        <v>242.29</v>
      </c>
      <c r="AZ164" s="94">
        <f>+'t44'!BB372</f>
        <v>2599</v>
      </c>
      <c r="BA164" s="94">
        <f>+'t44'!BC372</f>
        <v>248.1</v>
      </c>
      <c r="BB164" s="94">
        <f>+'t44'!BD372</f>
        <v>2924</v>
      </c>
      <c r="BC164" s="94">
        <f>+'t44'!BE372</f>
        <v>274.58</v>
      </c>
      <c r="BD164" s="94">
        <f>+'t44'!BF372</f>
        <v>2871</v>
      </c>
      <c r="BE164" s="94">
        <f>+'t44'!BG372</f>
        <v>241.78</v>
      </c>
      <c r="BF164" s="94">
        <f>+'t44'!BH372</f>
        <v>2909</v>
      </c>
      <c r="BG164" s="94">
        <f>+'t44'!BI372</f>
        <v>263.76</v>
      </c>
      <c r="BH164" s="94">
        <f>+'t44'!BJ372</f>
        <v>2784</v>
      </c>
      <c r="BI164" s="94">
        <f>+'t44'!BK372</f>
        <v>254.66</v>
      </c>
      <c r="BJ164" s="94">
        <f>+'t44'!BL372</f>
        <v>2690</v>
      </c>
      <c r="BK164" s="94">
        <f>+'t44'!BM372</f>
        <v>267.60000000000002</v>
      </c>
      <c r="BL164" s="94">
        <f>+'t44'!BN372</f>
        <v>3502</v>
      </c>
      <c r="BM164" s="94">
        <f>+'t44'!BO372</f>
        <v>296.88</v>
      </c>
      <c r="BN164" s="94">
        <f>+'t44'!BP372</f>
        <v>3018</v>
      </c>
      <c r="BO164" s="94">
        <f>+'t44'!BQ372</f>
        <v>283.33999999999997</v>
      </c>
      <c r="BP164" s="94">
        <f>+'t44'!BR372</f>
        <v>2601</v>
      </c>
      <c r="BQ164" s="94">
        <f>+'t44'!BS372</f>
        <v>246.93</v>
      </c>
      <c r="BR164" s="94">
        <f>+'t44'!BT372</f>
        <v>3239</v>
      </c>
      <c r="BS164" s="94">
        <f>+'t44'!BU372</f>
        <v>299.64999999999998</v>
      </c>
      <c r="BT164" s="94">
        <f>+'t44'!BV372</f>
        <v>2755</v>
      </c>
      <c r="BU164" s="94">
        <f>+'t44'!BW372</f>
        <v>267.26</v>
      </c>
      <c r="BV164" s="94">
        <f>+'t44'!BX372</f>
        <v>2889</v>
      </c>
      <c r="BW164" s="94">
        <f>+'t44'!BY372</f>
        <v>243.13</v>
      </c>
      <c r="BX164" s="94">
        <f>+'t44'!BZ372</f>
        <v>2707</v>
      </c>
      <c r="BY164" s="94">
        <f>+'t44'!CA372</f>
        <v>246.15</v>
      </c>
      <c r="BZ164" s="94">
        <f>+'t44'!CB372</f>
        <v>3489</v>
      </c>
      <c r="CA164" s="94">
        <f>+'t44'!CC372</f>
        <v>257.45</v>
      </c>
    </row>
    <row r="165" spans="1:79" ht="16.5" customHeight="1" x14ac:dyDescent="0.45">
      <c r="A165" s="357" t="s">
        <v>638</v>
      </c>
      <c r="B165" s="94">
        <f>+'t44'!D373</f>
        <v>26080</v>
      </c>
      <c r="C165" s="94">
        <f>+'t44'!E373</f>
        <v>13.15</v>
      </c>
      <c r="D165" s="94">
        <f>+'t44'!F373</f>
        <v>34797</v>
      </c>
      <c r="E165" s="94">
        <f>+'t44'!G373</f>
        <v>15.34</v>
      </c>
      <c r="F165" s="94">
        <f>+'t44'!H373</f>
        <v>39359</v>
      </c>
      <c r="G165" s="94">
        <f>+'t44'!I373</f>
        <v>15.44</v>
      </c>
      <c r="H165" s="94">
        <f>+'t44'!J373</f>
        <v>27987</v>
      </c>
      <c r="I165" s="94">
        <f>+'t44'!K373</f>
        <v>11.99</v>
      </c>
      <c r="J165" s="94">
        <f>+'t44'!L373</f>
        <v>31217</v>
      </c>
      <c r="K165" s="94">
        <f>+'t44'!M373</f>
        <v>14.47</v>
      </c>
      <c r="L165" s="94">
        <f>+'t44'!N373</f>
        <v>31570</v>
      </c>
      <c r="M165" s="94">
        <f>+'t44'!O373</f>
        <v>14.97</v>
      </c>
      <c r="N165" s="94">
        <f>+'t44'!P373</f>
        <v>29234</v>
      </c>
      <c r="O165" s="94">
        <f>+'t44'!Q373</f>
        <v>12.75</v>
      </c>
      <c r="P165" s="94">
        <f>+'t44'!R373</f>
        <v>31384</v>
      </c>
      <c r="Q165" s="94">
        <f>+'t44'!S373</f>
        <v>13.81</v>
      </c>
      <c r="R165" s="94">
        <f>+'t44'!T373</f>
        <v>32765</v>
      </c>
      <c r="S165" s="94">
        <f>+'t44'!U373</f>
        <v>13.89</v>
      </c>
      <c r="T165" s="94">
        <f>+'t44'!V373</f>
        <v>31426</v>
      </c>
      <c r="U165" s="94">
        <f>+'t44'!W373</f>
        <v>13.38</v>
      </c>
      <c r="V165" s="94">
        <f>+'t44'!X373</f>
        <v>26843</v>
      </c>
      <c r="W165" s="94">
        <f>+'t44'!Y373</f>
        <v>11.85</v>
      </c>
      <c r="X165" s="94">
        <f>+'t44'!Z373</f>
        <v>36225</v>
      </c>
      <c r="Y165" s="94">
        <f>+'t44'!AA373</f>
        <v>15.46</v>
      </c>
      <c r="Z165" s="94">
        <f>+'t44'!AB373</f>
        <v>40029</v>
      </c>
      <c r="AA165" s="94">
        <f>+'t44'!AC373</f>
        <v>15.11</v>
      </c>
      <c r="AB165" s="94">
        <f>+'t44'!AD373</f>
        <v>44242</v>
      </c>
      <c r="AC165" s="94">
        <f>+'t44'!AE373</f>
        <v>14.84</v>
      </c>
      <c r="AD165" s="94">
        <f>+'t44'!AF373</f>
        <v>46313</v>
      </c>
      <c r="AE165" s="94">
        <f>+'t44'!AG373</f>
        <v>20.14</v>
      </c>
      <c r="AF165" s="94">
        <f>+'t44'!AH373</f>
        <v>37336</v>
      </c>
      <c r="AG165" s="94">
        <f>+'t44'!AI373</f>
        <v>16.13</v>
      </c>
      <c r="AH165" s="94">
        <f>+'t44'!AJ373</f>
        <v>40188</v>
      </c>
      <c r="AI165" s="94">
        <f>+'t44'!AK373</f>
        <v>17.86</v>
      </c>
      <c r="AJ165" s="94">
        <f>+'t44'!AL373</f>
        <v>41757</v>
      </c>
      <c r="AK165" s="94">
        <f>+'t44'!AM373</f>
        <v>17.89</v>
      </c>
      <c r="AL165" s="94">
        <f>+'t44'!AN373</f>
        <v>46206</v>
      </c>
      <c r="AM165" s="94">
        <f>+'t44'!AO373</f>
        <v>18.940000000000001</v>
      </c>
      <c r="AN165" s="94">
        <f>+'t44'!AP373</f>
        <v>47184</v>
      </c>
      <c r="AO165" s="94">
        <f>+'t44'!AQ373</f>
        <v>16.84</v>
      </c>
      <c r="AP165" s="94">
        <f>+'t44'!AR373</f>
        <v>47613</v>
      </c>
      <c r="AQ165" s="94">
        <f>+'t44'!AS373</f>
        <v>20.58</v>
      </c>
      <c r="AR165" s="94">
        <f>+'t44'!AT373</f>
        <v>44131</v>
      </c>
      <c r="AS165" s="94">
        <f>+'t44'!AU373</f>
        <v>16.97</v>
      </c>
      <c r="AT165" s="94">
        <f>+'t44'!AV373</f>
        <v>46035</v>
      </c>
      <c r="AU165" s="94">
        <f>+'t44'!AW373</f>
        <v>19.39</v>
      </c>
      <c r="AV165" s="94">
        <f>+'t44'!AX373</f>
        <v>51729</v>
      </c>
      <c r="AW165" s="94">
        <f>+'t44'!AY373</f>
        <v>17.2</v>
      </c>
      <c r="AX165" s="94">
        <f>+'t44'!AZ373</f>
        <v>36692</v>
      </c>
      <c r="AY165" s="94">
        <f>+'t44'!BA373</f>
        <v>12.49</v>
      </c>
      <c r="AZ165" s="94">
        <f>+'t44'!BB373</f>
        <v>56660</v>
      </c>
      <c r="BA165" s="94">
        <f>+'t44'!BC373</f>
        <v>15.71</v>
      </c>
      <c r="BB165" s="94">
        <f>+'t44'!BD373</f>
        <v>68929</v>
      </c>
      <c r="BC165" s="94">
        <f>+'t44'!BE373</f>
        <v>18.579999999999998</v>
      </c>
      <c r="BD165" s="94">
        <f>+'t44'!BF373</f>
        <v>42976</v>
      </c>
      <c r="BE165" s="94">
        <f>+'t44'!BG373</f>
        <v>13.81</v>
      </c>
      <c r="BF165" s="94">
        <f>+'t44'!BH373</f>
        <v>50947</v>
      </c>
      <c r="BG165" s="94">
        <f>+'t44'!BI373</f>
        <v>15.66</v>
      </c>
      <c r="BH165" s="94">
        <f>+'t44'!BJ373</f>
        <v>51265</v>
      </c>
      <c r="BI165" s="94">
        <f>+'t44'!BK373</f>
        <v>16.600000000000001</v>
      </c>
      <c r="BJ165" s="94">
        <f>+'t44'!BL373</f>
        <v>38578</v>
      </c>
      <c r="BK165" s="94">
        <f>+'t44'!BM373</f>
        <v>14.36</v>
      </c>
      <c r="BL165" s="94">
        <f>+'t44'!BN373</f>
        <v>50175</v>
      </c>
      <c r="BM165" s="94">
        <f>+'t44'!BO373</f>
        <v>19.57</v>
      </c>
      <c r="BN165" s="94">
        <f>+'t44'!BP373</f>
        <v>53740</v>
      </c>
      <c r="BO165" s="94">
        <f>+'t44'!BQ373</f>
        <v>18.899999999999999</v>
      </c>
      <c r="BP165" s="94">
        <f>+'t44'!BR373</f>
        <v>45614</v>
      </c>
      <c r="BQ165" s="94">
        <f>+'t44'!BS373</f>
        <v>16.649999999999999</v>
      </c>
      <c r="BR165" s="94">
        <f>+'t44'!BT373</f>
        <v>47340</v>
      </c>
      <c r="BS165" s="94">
        <f>+'t44'!BU373</f>
        <v>18.27</v>
      </c>
      <c r="BT165" s="94">
        <f>+'t44'!BV373</f>
        <v>36274</v>
      </c>
      <c r="BU165" s="94">
        <f>+'t44'!BW373</f>
        <v>16.45</v>
      </c>
      <c r="BV165" s="94">
        <f>+'t44'!BX373</f>
        <v>36031</v>
      </c>
      <c r="BW165" s="94">
        <f>+'t44'!BY373</f>
        <v>19.420000000000002</v>
      </c>
      <c r="BX165" s="94">
        <f>+'t44'!BZ373</f>
        <v>39675</v>
      </c>
      <c r="BY165" s="94">
        <f>+'t44'!CA373</f>
        <v>17.07</v>
      </c>
      <c r="BZ165" s="94">
        <f>+'t44'!CB373</f>
        <v>56262</v>
      </c>
      <c r="CA165" s="94">
        <f>+'t44'!CC373</f>
        <v>23.43</v>
      </c>
    </row>
    <row r="166" spans="1:79" ht="16.5" customHeight="1" x14ac:dyDescent="0.45">
      <c r="A166" s="358" t="s">
        <v>967</v>
      </c>
      <c r="B166" s="94">
        <f>+'t44'!D374</f>
        <v>0</v>
      </c>
      <c r="C166" s="94">
        <f>+'t44'!E374</f>
        <v>4.12</v>
      </c>
      <c r="D166" s="94">
        <f>+'t44'!F374</f>
        <v>0</v>
      </c>
      <c r="E166" s="94">
        <f>+'t44'!G374</f>
        <v>2.38</v>
      </c>
      <c r="F166" s="94">
        <f>+'t44'!H374</f>
        <v>0</v>
      </c>
      <c r="G166" s="94">
        <f>+'t44'!I374</f>
        <v>1.66</v>
      </c>
      <c r="H166" s="94">
        <f>+'t44'!J374</f>
        <v>0</v>
      </c>
      <c r="I166" s="94">
        <f>+'t44'!K374</f>
        <v>2.29</v>
      </c>
      <c r="J166" s="94">
        <f>+'t44'!L374</f>
        <v>0</v>
      </c>
      <c r="K166" s="94">
        <f>+'t44'!M374</f>
        <v>2.12</v>
      </c>
      <c r="L166" s="94">
        <f>+'t44'!N374</f>
        <v>0</v>
      </c>
      <c r="M166" s="94">
        <f>+'t44'!O374</f>
        <v>3.76</v>
      </c>
      <c r="N166" s="94">
        <f>+'t44'!P374</f>
        <v>0</v>
      </c>
      <c r="O166" s="94">
        <f>+'t44'!Q374</f>
        <v>3.87</v>
      </c>
      <c r="P166" s="94">
        <f>+'t44'!R374</f>
        <v>0</v>
      </c>
      <c r="Q166" s="94">
        <f>+'t44'!S374</f>
        <v>4.34</v>
      </c>
      <c r="R166" s="94">
        <f>+'t44'!T374</f>
        <v>0</v>
      </c>
      <c r="S166" s="94">
        <f>+'t44'!U374</f>
        <v>2.37</v>
      </c>
      <c r="T166" s="94">
        <f>+'t44'!V374</f>
        <v>0</v>
      </c>
      <c r="U166" s="94">
        <f>+'t44'!W374</f>
        <v>3.68</v>
      </c>
      <c r="V166" s="94">
        <f>+'t44'!X374</f>
        <v>0</v>
      </c>
      <c r="W166" s="94">
        <f>+'t44'!Y374</f>
        <v>2.48</v>
      </c>
      <c r="X166" s="94">
        <f>+'t44'!Z374</f>
        <v>0</v>
      </c>
      <c r="Y166" s="94">
        <f>+'t44'!AA374</f>
        <v>3.67</v>
      </c>
      <c r="Z166" s="94">
        <f>+'t44'!AB374</f>
        <v>0</v>
      </c>
      <c r="AA166" s="94">
        <f>+'t44'!AC374</f>
        <v>1.61</v>
      </c>
      <c r="AB166" s="94">
        <f>+'t44'!AD374</f>
        <v>0</v>
      </c>
      <c r="AC166" s="94">
        <f>+'t44'!AE374</f>
        <v>4.0599999999999996</v>
      </c>
      <c r="AD166" s="94">
        <f>+'t44'!AF374</f>
        <v>0</v>
      </c>
      <c r="AE166" s="94">
        <f>+'t44'!AG374</f>
        <v>1.64</v>
      </c>
      <c r="AF166" s="94">
        <f>+'t44'!AH374</f>
        <v>0</v>
      </c>
      <c r="AG166" s="94">
        <f>+'t44'!AI374</f>
        <v>4.3899999999999997</v>
      </c>
      <c r="AH166" s="94">
        <f>+'t44'!AJ374</f>
        <v>0</v>
      </c>
      <c r="AI166" s="94">
        <f>+'t44'!AK374</f>
        <v>3.45</v>
      </c>
      <c r="AJ166" s="94">
        <f>+'t44'!AL374</f>
        <v>0</v>
      </c>
      <c r="AK166" s="94">
        <f>+'t44'!AM374</f>
        <v>5.4</v>
      </c>
      <c r="AL166" s="94">
        <f>+'t44'!AN374</f>
        <v>0</v>
      </c>
      <c r="AM166" s="94">
        <f>+'t44'!AO374</f>
        <v>4.3600000000000003</v>
      </c>
      <c r="AN166" s="94">
        <f>+'t44'!AP374</f>
        <v>0</v>
      </c>
      <c r="AO166" s="94">
        <f>+'t44'!AQ374</f>
        <v>4.38</v>
      </c>
      <c r="AP166" s="94">
        <f>+'t44'!AR374</f>
        <v>0</v>
      </c>
      <c r="AQ166" s="94">
        <f>+'t44'!AS374</f>
        <v>3.18</v>
      </c>
      <c r="AR166" s="94">
        <f>+'t44'!AT374</f>
        <v>0</v>
      </c>
      <c r="AS166" s="94">
        <f>+'t44'!AU374</f>
        <v>3.57</v>
      </c>
      <c r="AT166" s="94">
        <f>+'t44'!AV374</f>
        <v>0</v>
      </c>
      <c r="AU166" s="94">
        <f>+'t44'!AW374</f>
        <v>2.9</v>
      </c>
      <c r="AV166" s="94">
        <f>+'t44'!AX374</f>
        <v>0</v>
      </c>
      <c r="AW166" s="94">
        <f>+'t44'!AY374</f>
        <v>3.81</v>
      </c>
      <c r="AX166" s="94">
        <f>+'t44'!AZ374</f>
        <v>0</v>
      </c>
      <c r="AY166" s="94">
        <f>+'t44'!BA374</f>
        <v>5.07</v>
      </c>
      <c r="AZ166" s="94">
        <f>+'t44'!BB374</f>
        <v>0</v>
      </c>
      <c r="BA166" s="94">
        <f>+'t44'!BC374</f>
        <v>5.48</v>
      </c>
      <c r="BB166" s="94">
        <f>+'t44'!BD374</f>
        <v>0</v>
      </c>
      <c r="BC166" s="94">
        <f>+'t44'!BE374</f>
        <v>12.58</v>
      </c>
      <c r="BD166" s="94">
        <f>+'t44'!BF374</f>
        <v>0</v>
      </c>
      <c r="BE166" s="94">
        <f>+'t44'!BG374</f>
        <v>5.03</v>
      </c>
      <c r="BF166" s="94">
        <f>+'t44'!BH374</f>
        <v>0</v>
      </c>
      <c r="BG166" s="94">
        <f>+'t44'!BI374</f>
        <v>6.47</v>
      </c>
      <c r="BH166" s="94">
        <f>+'t44'!BJ374</f>
        <v>0</v>
      </c>
      <c r="BI166" s="94">
        <f>+'t44'!BK374</f>
        <v>10.18</v>
      </c>
      <c r="BJ166" s="94">
        <f>+'t44'!BL374</f>
        <v>0</v>
      </c>
      <c r="BK166" s="94">
        <f>+'t44'!BM374</f>
        <v>3.59</v>
      </c>
      <c r="BL166" s="94">
        <f>+'t44'!BN374</f>
        <v>0</v>
      </c>
      <c r="BM166" s="94">
        <f>+'t44'!BO374</f>
        <v>7.17</v>
      </c>
      <c r="BN166" s="94">
        <f>+'t44'!BP374</f>
        <v>0</v>
      </c>
      <c r="BO166" s="94">
        <f>+'t44'!BQ374</f>
        <v>2.2999999999999998</v>
      </c>
      <c r="BP166" s="94">
        <f>+'t44'!BR374</f>
        <v>0</v>
      </c>
      <c r="BQ166" s="94">
        <f>+'t44'!BS374</f>
        <v>15.87</v>
      </c>
      <c r="BR166" s="94">
        <f>+'t44'!BT374</f>
        <v>0</v>
      </c>
      <c r="BS166" s="94">
        <f>+'t44'!BU374</f>
        <v>6.11</v>
      </c>
      <c r="BT166" s="94">
        <f>+'t44'!BV374</f>
        <v>0</v>
      </c>
      <c r="BU166" s="94">
        <f>+'t44'!BW374</f>
        <v>8.84</v>
      </c>
      <c r="BV166" s="94">
        <f>+'t44'!BX374</f>
        <v>0</v>
      </c>
      <c r="BW166" s="94">
        <f>+'t44'!BY374</f>
        <v>2.69</v>
      </c>
      <c r="BX166" s="94">
        <f>+'t44'!BZ374</f>
        <v>0</v>
      </c>
      <c r="BY166" s="94">
        <f>+'t44'!CA374</f>
        <v>4.33</v>
      </c>
      <c r="BZ166" s="94">
        <f>+'t44'!CB374</f>
        <v>0</v>
      </c>
      <c r="CA166" s="94">
        <f>+'t44'!CC374</f>
        <v>7.4</v>
      </c>
    </row>
    <row r="167" spans="1:79" ht="16.5" customHeight="1" x14ac:dyDescent="0.45">
      <c r="A167" s="357" t="s">
        <v>639</v>
      </c>
      <c r="B167" s="94">
        <f>+'t44'!D375</f>
        <v>0</v>
      </c>
      <c r="C167" s="94">
        <f>+'t44'!E375</f>
        <v>604.66</v>
      </c>
      <c r="D167" s="94">
        <f>+'t44'!F375</f>
        <v>0</v>
      </c>
      <c r="E167" s="94">
        <f>+'t44'!G375</f>
        <v>562.70000000000005</v>
      </c>
      <c r="F167" s="94">
        <f>+'t44'!H375</f>
        <v>0</v>
      </c>
      <c r="G167" s="94">
        <f>+'t44'!I375</f>
        <v>617.49</v>
      </c>
      <c r="H167" s="94">
        <f>+'t44'!J375</f>
        <v>0</v>
      </c>
      <c r="I167" s="94">
        <f>+'t44'!K375</f>
        <v>594.67999999999995</v>
      </c>
      <c r="J167" s="94">
        <f>+'t44'!L375</f>
        <v>0</v>
      </c>
      <c r="K167" s="94">
        <f>+'t44'!M375</f>
        <v>584.4</v>
      </c>
      <c r="L167" s="94">
        <f>+'t44'!N375</f>
        <v>0</v>
      </c>
      <c r="M167" s="94">
        <f>+'t44'!O375</f>
        <v>621.5</v>
      </c>
      <c r="N167" s="94">
        <f>+'t44'!P375</f>
        <v>0</v>
      </c>
      <c r="O167" s="94">
        <f>+'t44'!Q375</f>
        <v>625.13</v>
      </c>
      <c r="P167" s="94">
        <f>+'t44'!R375</f>
        <v>0</v>
      </c>
      <c r="Q167" s="94">
        <f>+'t44'!S375</f>
        <v>710.59</v>
      </c>
      <c r="R167" s="94">
        <f>+'t44'!T375</f>
        <v>0</v>
      </c>
      <c r="S167" s="94">
        <f>+'t44'!U375</f>
        <v>790.9</v>
      </c>
      <c r="T167" s="94">
        <f>+'t44'!V375</f>
        <v>0</v>
      </c>
      <c r="U167" s="94">
        <f>+'t44'!W375</f>
        <v>720.04</v>
      </c>
      <c r="V167" s="94">
        <f>+'t44'!X375</f>
        <v>0</v>
      </c>
      <c r="W167" s="94">
        <f>+'t44'!Y375</f>
        <v>645.5</v>
      </c>
      <c r="X167" s="94">
        <f>+'t44'!Z375</f>
        <v>0</v>
      </c>
      <c r="Y167" s="94">
        <f>+'t44'!AA375</f>
        <v>650.16999999999996</v>
      </c>
      <c r="Z167" s="94">
        <f>+'t44'!AB375</f>
        <v>0</v>
      </c>
      <c r="AA167" s="94">
        <f>+'t44'!AC375</f>
        <v>553.70000000000005</v>
      </c>
      <c r="AB167" s="94">
        <f>+'t44'!AD375</f>
        <v>0</v>
      </c>
      <c r="AC167" s="94">
        <f>+'t44'!AE375</f>
        <v>540.08000000000004</v>
      </c>
      <c r="AD167" s="94">
        <f>+'t44'!AF375</f>
        <v>0</v>
      </c>
      <c r="AE167" s="94">
        <f>+'t44'!AG375</f>
        <v>631.09</v>
      </c>
      <c r="AF167" s="94">
        <f>+'t44'!AH375</f>
        <v>0</v>
      </c>
      <c r="AG167" s="94">
        <f>+'t44'!AI375</f>
        <v>594.01</v>
      </c>
      <c r="AH167" s="94">
        <f>+'t44'!AJ375</f>
        <v>0</v>
      </c>
      <c r="AI167" s="94">
        <f>+'t44'!AK375</f>
        <v>539.76</v>
      </c>
      <c r="AJ167" s="94">
        <f>+'t44'!AL375</f>
        <v>0</v>
      </c>
      <c r="AK167" s="94">
        <f>+'t44'!AM375</f>
        <v>659.78</v>
      </c>
      <c r="AL167" s="94">
        <f>+'t44'!AN375</f>
        <v>0</v>
      </c>
      <c r="AM167" s="94">
        <f>+'t44'!AO375</f>
        <v>639.87</v>
      </c>
      <c r="AN167" s="94">
        <f>+'t44'!AP375</f>
        <v>0</v>
      </c>
      <c r="AO167" s="94">
        <f>+'t44'!AQ375</f>
        <v>733.52</v>
      </c>
      <c r="AP167" s="94">
        <f>+'t44'!AR375</f>
        <v>0</v>
      </c>
      <c r="AQ167" s="94">
        <f>+'t44'!AS375</f>
        <v>769.08</v>
      </c>
      <c r="AR167" s="94">
        <f>+'t44'!AT375</f>
        <v>0</v>
      </c>
      <c r="AS167" s="94">
        <f>+'t44'!AU375</f>
        <v>659.16</v>
      </c>
      <c r="AT167" s="94">
        <f>+'t44'!AV375</f>
        <v>0</v>
      </c>
      <c r="AU167" s="94">
        <f>+'t44'!AW375</f>
        <v>687.92</v>
      </c>
      <c r="AV167" s="94">
        <f>+'t44'!AX375</f>
        <v>0</v>
      </c>
      <c r="AW167" s="94">
        <f>+'t44'!AY375</f>
        <v>709.32</v>
      </c>
      <c r="AX167" s="94">
        <f>+'t44'!AZ375</f>
        <v>0</v>
      </c>
      <c r="AY167" s="94">
        <f>+'t44'!BA375</f>
        <v>601.34</v>
      </c>
      <c r="AZ167" s="94">
        <f>+'t44'!BB375</f>
        <v>0</v>
      </c>
      <c r="BA167" s="94">
        <f>+'t44'!BC375</f>
        <v>627.78</v>
      </c>
      <c r="BB167" s="94">
        <f>+'t44'!BD375</f>
        <v>0</v>
      </c>
      <c r="BC167" s="94">
        <f>+'t44'!BE375</f>
        <v>698.5</v>
      </c>
      <c r="BD167" s="94">
        <f>+'t44'!BF375</f>
        <v>0</v>
      </c>
      <c r="BE167" s="94">
        <f>+'t44'!BG375</f>
        <v>588.70000000000005</v>
      </c>
      <c r="BF167" s="94">
        <f>+'t44'!BH375</f>
        <v>0</v>
      </c>
      <c r="BG167" s="94">
        <f>+'t44'!BI375</f>
        <v>704.01</v>
      </c>
      <c r="BH167" s="94">
        <f>+'t44'!BJ375</f>
        <v>0</v>
      </c>
      <c r="BI167" s="94">
        <f>+'t44'!BK375</f>
        <v>700.78</v>
      </c>
      <c r="BJ167" s="94">
        <f>+'t44'!BL375</f>
        <v>0</v>
      </c>
      <c r="BK167" s="94">
        <f>+'t44'!BM375</f>
        <v>687.61</v>
      </c>
      <c r="BL167" s="94">
        <f>+'t44'!BN375</f>
        <v>0</v>
      </c>
      <c r="BM167" s="94">
        <f>+'t44'!BO375</f>
        <v>752.37</v>
      </c>
      <c r="BN167" s="94">
        <f>+'t44'!BP375</f>
        <v>0</v>
      </c>
      <c r="BO167" s="94">
        <f>+'t44'!BQ375</f>
        <v>775.88</v>
      </c>
      <c r="BP167" s="94">
        <f>+'t44'!BR375</f>
        <v>0</v>
      </c>
      <c r="BQ167" s="94">
        <f>+'t44'!BS375</f>
        <v>702.58</v>
      </c>
      <c r="BR167" s="94">
        <f>+'t44'!BT375</f>
        <v>0</v>
      </c>
      <c r="BS167" s="94">
        <f>+'t44'!BU375</f>
        <v>716.56</v>
      </c>
      <c r="BT167" s="94">
        <f>+'t44'!BV375</f>
        <v>0</v>
      </c>
      <c r="BU167" s="94">
        <f>+'t44'!BW375</f>
        <v>711.6</v>
      </c>
      <c r="BV167" s="94">
        <f>+'t44'!BX375</f>
        <v>0</v>
      </c>
      <c r="BW167" s="94">
        <f>+'t44'!BY375</f>
        <v>632.1</v>
      </c>
      <c r="BX167" s="94">
        <f>+'t44'!BZ375</f>
        <v>0</v>
      </c>
      <c r="BY167" s="94">
        <f>+'t44'!CA375</f>
        <v>606.84</v>
      </c>
      <c r="BZ167" s="94">
        <f>+'t44'!CB375</f>
        <v>0</v>
      </c>
      <c r="CA167" s="94">
        <f>+'t44'!CC375</f>
        <v>830.93</v>
      </c>
    </row>
    <row r="168" spans="1:79" ht="16.5" customHeight="1" x14ac:dyDescent="0.45">
      <c r="A168" s="358" t="s">
        <v>640</v>
      </c>
      <c r="B168" s="94">
        <f>+'t44'!D376</f>
        <v>1698</v>
      </c>
      <c r="C168" s="94">
        <f>+'t44'!E376</f>
        <v>115.67</v>
      </c>
      <c r="D168" s="94">
        <f>+'t44'!F376</f>
        <v>1580</v>
      </c>
      <c r="E168" s="94">
        <f>+'t44'!G376</f>
        <v>97.72</v>
      </c>
      <c r="F168" s="94">
        <f>+'t44'!H376</f>
        <v>1684</v>
      </c>
      <c r="G168" s="94">
        <f>+'t44'!I376</f>
        <v>102.59</v>
      </c>
      <c r="H168" s="94">
        <f>+'t44'!J376</f>
        <v>1707</v>
      </c>
      <c r="I168" s="94">
        <f>+'t44'!K376</f>
        <v>100.94</v>
      </c>
      <c r="J168" s="94">
        <f>+'t44'!L376</f>
        <v>2112</v>
      </c>
      <c r="K168" s="94">
        <f>+'t44'!M376</f>
        <v>109.34</v>
      </c>
      <c r="L168" s="94">
        <f>+'t44'!N376</f>
        <v>1937</v>
      </c>
      <c r="M168" s="94">
        <f>+'t44'!O376</f>
        <v>117.03</v>
      </c>
      <c r="N168" s="94">
        <f>+'t44'!P376</f>
        <v>2083</v>
      </c>
      <c r="O168" s="94">
        <f>+'t44'!Q376</f>
        <v>119.59</v>
      </c>
      <c r="P168" s="94">
        <f>+'t44'!R376</f>
        <v>2087</v>
      </c>
      <c r="Q168" s="94">
        <f>+'t44'!S376</f>
        <v>121.76</v>
      </c>
      <c r="R168" s="94">
        <f>+'t44'!T376</f>
        <v>2100</v>
      </c>
      <c r="S168" s="94">
        <f>+'t44'!U376</f>
        <v>118.07</v>
      </c>
      <c r="T168" s="94">
        <f>+'t44'!V376</f>
        <v>2066</v>
      </c>
      <c r="U168" s="94">
        <f>+'t44'!W376</f>
        <v>122.52</v>
      </c>
      <c r="V168" s="94">
        <f>+'t44'!X376</f>
        <v>1809</v>
      </c>
      <c r="W168" s="94">
        <f>+'t44'!Y376</f>
        <v>97.84</v>
      </c>
      <c r="X168" s="94">
        <f>+'t44'!Z376</f>
        <v>1779</v>
      </c>
      <c r="Y168" s="94">
        <f>+'t44'!AA376</f>
        <v>91.65</v>
      </c>
      <c r="Z168" s="94">
        <f>+'t44'!AB376</f>
        <v>1834</v>
      </c>
      <c r="AA168" s="94">
        <f>+'t44'!AC376</f>
        <v>93.63</v>
      </c>
      <c r="AB168" s="94">
        <f>+'t44'!AD376</f>
        <v>1865</v>
      </c>
      <c r="AC168" s="94">
        <f>+'t44'!AE376</f>
        <v>89.54</v>
      </c>
      <c r="AD168" s="94">
        <f>+'t44'!AF376</f>
        <v>2003</v>
      </c>
      <c r="AE168" s="94">
        <f>+'t44'!AG376</f>
        <v>92.71</v>
      </c>
      <c r="AF168" s="94">
        <f>+'t44'!AH376</f>
        <v>2064</v>
      </c>
      <c r="AG168" s="94">
        <f>+'t44'!AI376</f>
        <v>96.48</v>
      </c>
      <c r="AH168" s="94">
        <f>+'t44'!AJ376</f>
        <v>2192</v>
      </c>
      <c r="AI168" s="94">
        <f>+'t44'!AK376</f>
        <v>101.03</v>
      </c>
      <c r="AJ168" s="94">
        <f>+'t44'!AL376</f>
        <v>2393</v>
      </c>
      <c r="AK168" s="94">
        <f>+'t44'!AM376</f>
        <v>99.32</v>
      </c>
      <c r="AL168" s="94">
        <f>+'t44'!AN376</f>
        <v>2560</v>
      </c>
      <c r="AM168" s="94">
        <f>+'t44'!AO376</f>
        <v>111.5</v>
      </c>
      <c r="AN168" s="94">
        <f>+'t44'!AP376</f>
        <v>2635</v>
      </c>
      <c r="AO168" s="94">
        <f>+'t44'!AQ376</f>
        <v>120.6</v>
      </c>
      <c r="AP168" s="94">
        <f>+'t44'!AR376</f>
        <v>2665</v>
      </c>
      <c r="AQ168" s="94">
        <f>+'t44'!AS376</f>
        <v>120.43</v>
      </c>
      <c r="AR168" s="94">
        <f>+'t44'!AT376</f>
        <v>2557</v>
      </c>
      <c r="AS168" s="94">
        <f>+'t44'!AU376</f>
        <v>104.29</v>
      </c>
      <c r="AT168" s="94">
        <f>+'t44'!AV376</f>
        <v>2377</v>
      </c>
      <c r="AU168" s="94">
        <f>+'t44'!AW376</f>
        <v>97.27</v>
      </c>
      <c r="AV168" s="94">
        <f>+'t44'!AX376</f>
        <v>2459</v>
      </c>
      <c r="AW168" s="94">
        <f>+'t44'!AY376</f>
        <v>97.77</v>
      </c>
      <c r="AX168" s="94">
        <f>+'t44'!AZ376</f>
        <v>2004</v>
      </c>
      <c r="AY168" s="94">
        <f>+'t44'!BA376</f>
        <v>93.87</v>
      </c>
      <c r="AZ168" s="94">
        <f>+'t44'!BB376</f>
        <v>2369</v>
      </c>
      <c r="BA168" s="94">
        <f>+'t44'!BC376</f>
        <v>108.82</v>
      </c>
      <c r="BB168" s="94">
        <f>+'t44'!BD376</f>
        <v>2444</v>
      </c>
      <c r="BC168" s="94">
        <f>+'t44'!BE376</f>
        <v>111.45</v>
      </c>
      <c r="BD168" s="94">
        <f>+'t44'!BF376</f>
        <v>2170</v>
      </c>
      <c r="BE168" s="94">
        <f>+'t44'!BG376</f>
        <v>100.16</v>
      </c>
      <c r="BF168" s="94">
        <f>+'t44'!BH376</f>
        <v>2798</v>
      </c>
      <c r="BG168" s="94">
        <f>+'t44'!BI376</f>
        <v>114.61</v>
      </c>
      <c r="BH168" s="94">
        <f>+'t44'!BJ376</f>
        <v>2466</v>
      </c>
      <c r="BI168" s="94">
        <f>+'t44'!BK376</f>
        <v>110.85</v>
      </c>
      <c r="BJ168" s="94">
        <f>+'t44'!BL376</f>
        <v>2553</v>
      </c>
      <c r="BK168" s="94">
        <f>+'t44'!BM376</f>
        <v>115.22</v>
      </c>
      <c r="BL168" s="94">
        <f>+'t44'!BN376</f>
        <v>2731</v>
      </c>
      <c r="BM168" s="94">
        <f>+'t44'!BO376</f>
        <v>124.93</v>
      </c>
      <c r="BN168" s="94">
        <f>+'t44'!BP376</f>
        <v>2798</v>
      </c>
      <c r="BO168" s="94">
        <f>+'t44'!BQ376</f>
        <v>126.42</v>
      </c>
      <c r="BP168" s="94">
        <f>+'t44'!BR376</f>
        <v>2547</v>
      </c>
      <c r="BQ168" s="94">
        <f>+'t44'!BS376</f>
        <v>116.59</v>
      </c>
      <c r="BR168" s="94">
        <f>+'t44'!BT376</f>
        <v>2585</v>
      </c>
      <c r="BS168" s="94">
        <f>+'t44'!BU376</f>
        <v>121.4</v>
      </c>
      <c r="BT168" s="94">
        <f>+'t44'!BV376</f>
        <v>2276</v>
      </c>
      <c r="BU168" s="94">
        <f>+'t44'!BW376</f>
        <v>108.87</v>
      </c>
      <c r="BV168" s="94">
        <f>+'t44'!BX376</f>
        <v>2449</v>
      </c>
      <c r="BW168" s="94">
        <f>+'t44'!BY376</f>
        <v>112.14</v>
      </c>
      <c r="BX168" s="94">
        <f>+'t44'!BZ376</f>
        <v>2279</v>
      </c>
      <c r="BY168" s="94">
        <f>+'t44'!CA376</f>
        <v>100.11</v>
      </c>
      <c r="BZ168" s="94">
        <f>+'t44'!CB376</f>
        <v>2431</v>
      </c>
      <c r="CA168" s="94">
        <f>+'t44'!CC376</f>
        <v>104.83</v>
      </c>
    </row>
    <row r="169" spans="1:79" ht="16.5" customHeight="1" x14ac:dyDescent="0.45">
      <c r="A169" s="357" t="s">
        <v>641</v>
      </c>
      <c r="B169" s="94">
        <f>+'t44'!D377</f>
        <v>0</v>
      </c>
      <c r="C169" s="94">
        <f>+'t44'!E377</f>
        <v>33.74</v>
      </c>
      <c r="D169" s="94">
        <f>+'t44'!F377</f>
        <v>0</v>
      </c>
      <c r="E169" s="94">
        <f>+'t44'!G377</f>
        <v>32.590000000000003</v>
      </c>
      <c r="F169" s="94">
        <f>+'t44'!H377</f>
        <v>0</v>
      </c>
      <c r="G169" s="94">
        <f>+'t44'!I377</f>
        <v>35.630000000000003</v>
      </c>
      <c r="H169" s="94">
        <f>+'t44'!J377</f>
        <v>0</v>
      </c>
      <c r="I169" s="94">
        <f>+'t44'!K377</f>
        <v>32.619999999999997</v>
      </c>
      <c r="J169" s="94">
        <f>+'t44'!L377</f>
        <v>0</v>
      </c>
      <c r="K169" s="94">
        <f>+'t44'!M377</f>
        <v>35.26</v>
      </c>
      <c r="L169" s="94">
        <f>+'t44'!N377</f>
        <v>0</v>
      </c>
      <c r="M169" s="94">
        <f>+'t44'!O377</f>
        <v>33.51</v>
      </c>
      <c r="N169" s="94">
        <f>+'t44'!P377</f>
        <v>0</v>
      </c>
      <c r="O169" s="94">
        <f>+'t44'!Q377</f>
        <v>34.61</v>
      </c>
      <c r="P169" s="94">
        <f>+'t44'!R377</f>
        <v>0</v>
      </c>
      <c r="Q169" s="94">
        <f>+'t44'!S377</f>
        <v>35.54</v>
      </c>
      <c r="R169" s="94">
        <f>+'t44'!T377</f>
        <v>0</v>
      </c>
      <c r="S169" s="94">
        <f>+'t44'!U377</f>
        <v>35.71</v>
      </c>
      <c r="T169" s="94">
        <f>+'t44'!V377</f>
        <v>0</v>
      </c>
      <c r="U169" s="94">
        <f>+'t44'!W377</f>
        <v>36.58</v>
      </c>
      <c r="V169" s="94">
        <f>+'t44'!X377</f>
        <v>0</v>
      </c>
      <c r="W169" s="94">
        <f>+'t44'!Y377</f>
        <v>35.299999999999997</v>
      </c>
      <c r="X169" s="94">
        <f>+'t44'!Z377</f>
        <v>0</v>
      </c>
      <c r="Y169" s="94">
        <f>+'t44'!AA377</f>
        <v>36.6</v>
      </c>
      <c r="Z169" s="94">
        <f>+'t44'!AB377</f>
        <v>0</v>
      </c>
      <c r="AA169" s="94">
        <f>+'t44'!AC377</f>
        <v>35.99</v>
      </c>
      <c r="AB169" s="94">
        <f>+'t44'!AD377</f>
        <v>0</v>
      </c>
      <c r="AC169" s="94">
        <f>+'t44'!AE377</f>
        <v>37.58</v>
      </c>
      <c r="AD169" s="94">
        <f>+'t44'!AF377</f>
        <v>0</v>
      </c>
      <c r="AE169" s="94">
        <f>+'t44'!AG377</f>
        <v>40.46</v>
      </c>
      <c r="AF169" s="94">
        <f>+'t44'!AH377</f>
        <v>0</v>
      </c>
      <c r="AG169" s="94">
        <f>+'t44'!AI377</f>
        <v>39.35</v>
      </c>
      <c r="AH169" s="94">
        <f>+'t44'!AJ377</f>
        <v>0</v>
      </c>
      <c r="AI169" s="94">
        <f>+'t44'!AK377</f>
        <v>39.03</v>
      </c>
      <c r="AJ169" s="94">
        <f>+'t44'!AL377</f>
        <v>0</v>
      </c>
      <c r="AK169" s="94">
        <f>+'t44'!AM377</f>
        <v>42.41</v>
      </c>
      <c r="AL169" s="94">
        <f>+'t44'!AN377</f>
        <v>0</v>
      </c>
      <c r="AM169" s="94">
        <f>+'t44'!AO377</f>
        <v>41.09</v>
      </c>
      <c r="AN169" s="94">
        <f>+'t44'!AP377</f>
        <v>0</v>
      </c>
      <c r="AO169" s="94">
        <f>+'t44'!AQ377</f>
        <v>42.04</v>
      </c>
      <c r="AP169" s="94">
        <f>+'t44'!AR377</f>
        <v>0</v>
      </c>
      <c r="AQ169" s="94">
        <f>+'t44'!AS377</f>
        <v>42.96</v>
      </c>
      <c r="AR169" s="94">
        <f>+'t44'!AT377</f>
        <v>0</v>
      </c>
      <c r="AS169" s="94">
        <f>+'t44'!AU377</f>
        <v>42.39</v>
      </c>
      <c r="AT169" s="94">
        <f>+'t44'!AV377</f>
        <v>0</v>
      </c>
      <c r="AU169" s="94">
        <f>+'t44'!AW377</f>
        <v>41.74</v>
      </c>
      <c r="AV169" s="94">
        <f>+'t44'!AX377</f>
        <v>0</v>
      </c>
      <c r="AW169" s="94">
        <f>+'t44'!AY377</f>
        <v>39.35</v>
      </c>
      <c r="AX169" s="94">
        <f>+'t44'!AZ377</f>
        <v>0</v>
      </c>
      <c r="AY169" s="94">
        <f>+'t44'!BA377</f>
        <v>39.15</v>
      </c>
      <c r="AZ169" s="94">
        <f>+'t44'!BB377</f>
        <v>0</v>
      </c>
      <c r="BA169" s="94">
        <f>+'t44'!BC377</f>
        <v>42.43</v>
      </c>
      <c r="BB169" s="94">
        <f>+'t44'!BD377</f>
        <v>0</v>
      </c>
      <c r="BC169" s="94">
        <f>+'t44'!BE377</f>
        <v>43.88</v>
      </c>
      <c r="BD169" s="94">
        <f>+'t44'!BF377</f>
        <v>0</v>
      </c>
      <c r="BE169" s="94">
        <f>+'t44'!BG377</f>
        <v>39.03</v>
      </c>
      <c r="BF169" s="94">
        <f>+'t44'!BH377</f>
        <v>0</v>
      </c>
      <c r="BG169" s="94">
        <f>+'t44'!BI377</f>
        <v>44.64</v>
      </c>
      <c r="BH169" s="94">
        <f>+'t44'!BJ377</f>
        <v>0</v>
      </c>
      <c r="BI169" s="94">
        <f>+'t44'!BK377</f>
        <v>47.69</v>
      </c>
      <c r="BJ169" s="94">
        <f>+'t44'!BL377</f>
        <v>0</v>
      </c>
      <c r="BK169" s="94">
        <f>+'t44'!BM377</f>
        <v>41.71</v>
      </c>
      <c r="BL169" s="94">
        <f>+'t44'!BN377</f>
        <v>0</v>
      </c>
      <c r="BM169" s="94">
        <f>+'t44'!BO377</f>
        <v>47.8</v>
      </c>
      <c r="BN169" s="94">
        <f>+'t44'!BP377</f>
        <v>0</v>
      </c>
      <c r="BO169" s="94">
        <f>+'t44'!BQ377</f>
        <v>48.66</v>
      </c>
      <c r="BP169" s="94">
        <f>+'t44'!BR377</f>
        <v>0</v>
      </c>
      <c r="BQ169" s="94">
        <f>+'t44'!BS377</f>
        <v>46.25</v>
      </c>
      <c r="BR169" s="94">
        <f>+'t44'!BT377</f>
        <v>0</v>
      </c>
      <c r="BS169" s="94">
        <f>+'t44'!BU377</f>
        <v>49.33</v>
      </c>
      <c r="BT169" s="94">
        <f>+'t44'!BV377</f>
        <v>0</v>
      </c>
      <c r="BU169" s="94">
        <f>+'t44'!BW377</f>
        <v>44.14</v>
      </c>
      <c r="BV169" s="94">
        <f>+'t44'!BX377</f>
        <v>0</v>
      </c>
      <c r="BW169" s="94">
        <f>+'t44'!BY377</f>
        <v>49.11</v>
      </c>
      <c r="BX169" s="94">
        <f>+'t44'!BZ377</f>
        <v>0</v>
      </c>
      <c r="BY169" s="94">
        <f>+'t44'!CA377</f>
        <v>49.58</v>
      </c>
      <c r="BZ169" s="94">
        <f>+'t44'!CB377</f>
        <v>0</v>
      </c>
      <c r="CA169" s="94">
        <f>+'t44'!CC377</f>
        <v>55.87</v>
      </c>
    </row>
    <row r="170" spans="1:79" ht="16.5" customHeight="1" x14ac:dyDescent="0.45">
      <c r="A170" s="358" t="s">
        <v>642</v>
      </c>
      <c r="B170" s="94">
        <f>+'t44'!D378</f>
        <v>0</v>
      </c>
      <c r="C170" s="94">
        <f>+'t44'!E378</f>
        <v>96.76</v>
      </c>
      <c r="D170" s="94">
        <f>+'t44'!F378</f>
        <v>0</v>
      </c>
      <c r="E170" s="94">
        <f>+'t44'!G378</f>
        <v>97.03</v>
      </c>
      <c r="F170" s="94">
        <f>+'t44'!H378</f>
        <v>0</v>
      </c>
      <c r="G170" s="94">
        <f>+'t44'!I378</f>
        <v>95.51</v>
      </c>
      <c r="H170" s="94">
        <f>+'t44'!J378</f>
        <v>0</v>
      </c>
      <c r="I170" s="94">
        <f>+'t44'!K378</f>
        <v>102.65</v>
      </c>
      <c r="J170" s="94">
        <f>+'t44'!L378</f>
        <v>0</v>
      </c>
      <c r="K170" s="94">
        <f>+'t44'!M378</f>
        <v>96.9</v>
      </c>
      <c r="L170" s="94">
        <f>+'t44'!N378</f>
        <v>0</v>
      </c>
      <c r="M170" s="94">
        <f>+'t44'!O378</f>
        <v>90.08</v>
      </c>
      <c r="N170" s="94">
        <f>+'t44'!P378</f>
        <v>0</v>
      </c>
      <c r="O170" s="94">
        <f>+'t44'!Q378</f>
        <v>96.16</v>
      </c>
      <c r="P170" s="94">
        <f>+'t44'!R378</f>
        <v>0</v>
      </c>
      <c r="Q170" s="94">
        <f>+'t44'!S378</f>
        <v>80.52</v>
      </c>
      <c r="R170" s="94">
        <f>+'t44'!T378</f>
        <v>0</v>
      </c>
      <c r="S170" s="94">
        <f>+'t44'!U378</f>
        <v>100.76</v>
      </c>
      <c r="T170" s="94">
        <f>+'t44'!V378</f>
        <v>0</v>
      </c>
      <c r="U170" s="94">
        <f>+'t44'!W378</f>
        <v>93.64</v>
      </c>
      <c r="V170" s="94">
        <f>+'t44'!X378</f>
        <v>0</v>
      </c>
      <c r="W170" s="94">
        <f>+'t44'!Y378</f>
        <v>92.23</v>
      </c>
      <c r="X170" s="94">
        <f>+'t44'!Z378</f>
        <v>0</v>
      </c>
      <c r="Y170" s="94">
        <f>+'t44'!AA378</f>
        <v>91.71</v>
      </c>
      <c r="Z170" s="94">
        <f>+'t44'!AB378</f>
        <v>0</v>
      </c>
      <c r="AA170" s="94">
        <f>+'t44'!AC378</f>
        <v>85.13</v>
      </c>
      <c r="AB170" s="94">
        <f>+'t44'!AD378</f>
        <v>0</v>
      </c>
      <c r="AC170" s="94">
        <f>+'t44'!AE378</f>
        <v>78.59</v>
      </c>
      <c r="AD170" s="94">
        <f>+'t44'!AF378</f>
        <v>0</v>
      </c>
      <c r="AE170" s="94">
        <f>+'t44'!AG378</f>
        <v>90.61</v>
      </c>
      <c r="AF170" s="94">
        <f>+'t44'!AH378</f>
        <v>0</v>
      </c>
      <c r="AG170" s="94">
        <f>+'t44'!AI378</f>
        <v>79.02</v>
      </c>
      <c r="AH170" s="94">
        <f>+'t44'!AJ378</f>
        <v>0</v>
      </c>
      <c r="AI170" s="94">
        <f>+'t44'!AK378</f>
        <v>88.72</v>
      </c>
      <c r="AJ170" s="94">
        <f>+'t44'!AL378</f>
        <v>0</v>
      </c>
      <c r="AK170" s="94">
        <f>+'t44'!AM378</f>
        <v>100.16</v>
      </c>
      <c r="AL170" s="94">
        <f>+'t44'!AN378</f>
        <v>0</v>
      </c>
      <c r="AM170" s="94">
        <f>+'t44'!AO378</f>
        <v>100.99</v>
      </c>
      <c r="AN170" s="94">
        <f>+'t44'!AP378</f>
        <v>0</v>
      </c>
      <c r="AO170" s="94">
        <f>+'t44'!AQ378</f>
        <v>105.38</v>
      </c>
      <c r="AP170" s="94">
        <f>+'t44'!AR378</f>
        <v>0</v>
      </c>
      <c r="AQ170" s="94">
        <f>+'t44'!AS378</f>
        <v>104.66</v>
      </c>
      <c r="AR170" s="94">
        <f>+'t44'!AT378</f>
        <v>0</v>
      </c>
      <c r="AS170" s="94">
        <f>+'t44'!AU378</f>
        <v>101.23</v>
      </c>
      <c r="AT170" s="94">
        <f>+'t44'!AV378</f>
        <v>0</v>
      </c>
      <c r="AU170" s="94">
        <f>+'t44'!AW378</f>
        <v>104.77</v>
      </c>
      <c r="AV170" s="94">
        <f>+'t44'!AX378</f>
        <v>0</v>
      </c>
      <c r="AW170" s="94">
        <f>+'t44'!AY378</f>
        <v>92.1</v>
      </c>
      <c r="AX170" s="94">
        <f>+'t44'!AZ378</f>
        <v>0</v>
      </c>
      <c r="AY170" s="94">
        <f>+'t44'!BA378</f>
        <v>92.35</v>
      </c>
      <c r="AZ170" s="94">
        <f>+'t44'!BB378</f>
        <v>0</v>
      </c>
      <c r="BA170" s="94">
        <f>+'t44'!BC378</f>
        <v>79.64</v>
      </c>
      <c r="BB170" s="94">
        <f>+'t44'!BD378</f>
        <v>0</v>
      </c>
      <c r="BC170" s="94">
        <f>+'t44'!BE378</f>
        <v>91.48</v>
      </c>
      <c r="BD170" s="94">
        <f>+'t44'!BF378</f>
        <v>0</v>
      </c>
      <c r="BE170" s="94">
        <f>+'t44'!BG378</f>
        <v>83.39</v>
      </c>
      <c r="BF170" s="94">
        <f>+'t44'!BH378</f>
        <v>0</v>
      </c>
      <c r="BG170" s="94">
        <f>+'t44'!BI378</f>
        <v>101.59</v>
      </c>
      <c r="BH170" s="94">
        <f>+'t44'!BJ378</f>
        <v>0</v>
      </c>
      <c r="BI170" s="94">
        <f>+'t44'!BK378</f>
        <v>92.48</v>
      </c>
      <c r="BJ170" s="94">
        <f>+'t44'!BL378</f>
        <v>0</v>
      </c>
      <c r="BK170" s="94">
        <f>+'t44'!BM378</f>
        <v>85.37</v>
      </c>
      <c r="BL170" s="94">
        <f>+'t44'!BN378</f>
        <v>0</v>
      </c>
      <c r="BM170" s="94">
        <f>+'t44'!BO378</f>
        <v>94.04</v>
      </c>
      <c r="BN170" s="94">
        <f>+'t44'!BP378</f>
        <v>0</v>
      </c>
      <c r="BO170" s="94">
        <f>+'t44'!BQ378</f>
        <v>89.66</v>
      </c>
      <c r="BP170" s="94">
        <f>+'t44'!BR378</f>
        <v>0</v>
      </c>
      <c r="BQ170" s="94">
        <f>+'t44'!BS378</f>
        <v>85.05</v>
      </c>
      <c r="BR170" s="94">
        <f>+'t44'!BT378</f>
        <v>0</v>
      </c>
      <c r="BS170" s="94">
        <f>+'t44'!BU378</f>
        <v>90.98</v>
      </c>
      <c r="BT170" s="94">
        <f>+'t44'!BV378</f>
        <v>0</v>
      </c>
      <c r="BU170" s="94">
        <f>+'t44'!BW378</f>
        <v>82.76</v>
      </c>
      <c r="BV170" s="94">
        <f>+'t44'!BX378</f>
        <v>0</v>
      </c>
      <c r="BW170" s="94">
        <f>+'t44'!BY378</f>
        <v>89.17</v>
      </c>
      <c r="BX170" s="94">
        <f>+'t44'!BZ378</f>
        <v>0</v>
      </c>
      <c r="BY170" s="94">
        <f>+'t44'!CA378</f>
        <v>88.02</v>
      </c>
      <c r="BZ170" s="94">
        <f>+'t44'!CB378</f>
        <v>0</v>
      </c>
      <c r="CA170" s="94">
        <f>+'t44'!CC378</f>
        <v>83.47</v>
      </c>
    </row>
    <row r="171" spans="1:79" ht="16.5" customHeight="1" x14ac:dyDescent="0.45">
      <c r="A171" s="357" t="s">
        <v>643</v>
      </c>
      <c r="B171" s="94">
        <f>+'t44'!D379</f>
        <v>0</v>
      </c>
      <c r="C171" s="94">
        <f>+'t44'!E379</f>
        <v>136.41999999999999</v>
      </c>
      <c r="D171" s="94">
        <f>+'t44'!F379</f>
        <v>0</v>
      </c>
      <c r="E171" s="94">
        <f>+'t44'!G379</f>
        <v>136.34</v>
      </c>
      <c r="F171" s="94">
        <f>+'t44'!H379</f>
        <v>0</v>
      </c>
      <c r="G171" s="94">
        <f>+'t44'!I379</f>
        <v>161.81</v>
      </c>
      <c r="H171" s="94">
        <f>+'t44'!J379</f>
        <v>0</v>
      </c>
      <c r="I171" s="94">
        <f>+'t44'!K379</f>
        <v>134.44</v>
      </c>
      <c r="J171" s="94">
        <f>+'t44'!L379</f>
        <v>0</v>
      </c>
      <c r="K171" s="94">
        <f>+'t44'!M379</f>
        <v>173.79</v>
      </c>
      <c r="L171" s="94">
        <f>+'t44'!N379</f>
        <v>0</v>
      </c>
      <c r="M171" s="94">
        <f>+'t44'!O379</f>
        <v>175.06</v>
      </c>
      <c r="N171" s="94">
        <f>+'t44'!P379</f>
        <v>0</v>
      </c>
      <c r="O171" s="94">
        <f>+'t44'!Q379</f>
        <v>156.1</v>
      </c>
      <c r="P171" s="94">
        <f>+'t44'!R379</f>
        <v>0</v>
      </c>
      <c r="Q171" s="94">
        <f>+'t44'!S379</f>
        <v>159.33000000000001</v>
      </c>
      <c r="R171" s="94">
        <f>+'t44'!T379</f>
        <v>0</v>
      </c>
      <c r="S171" s="94">
        <f>+'t44'!U379</f>
        <v>159.81</v>
      </c>
      <c r="T171" s="94">
        <f>+'t44'!V379</f>
        <v>0</v>
      </c>
      <c r="U171" s="94">
        <f>+'t44'!W379</f>
        <v>176.84</v>
      </c>
      <c r="V171" s="94">
        <f>+'t44'!X379</f>
        <v>0</v>
      </c>
      <c r="W171" s="94">
        <f>+'t44'!Y379</f>
        <v>157.26</v>
      </c>
      <c r="X171" s="94">
        <f>+'t44'!Z379</f>
        <v>0</v>
      </c>
      <c r="Y171" s="94">
        <f>+'t44'!AA379</f>
        <v>141.97</v>
      </c>
      <c r="Z171" s="94">
        <f>+'t44'!AB379</f>
        <v>0</v>
      </c>
      <c r="AA171" s="94">
        <f>+'t44'!AC379</f>
        <v>144.34</v>
      </c>
      <c r="AB171" s="94">
        <f>+'t44'!AD379</f>
        <v>0</v>
      </c>
      <c r="AC171" s="94">
        <f>+'t44'!AE379</f>
        <v>151.85</v>
      </c>
      <c r="AD171" s="94">
        <f>+'t44'!AF379</f>
        <v>0</v>
      </c>
      <c r="AE171" s="94">
        <f>+'t44'!AG379</f>
        <v>169.21</v>
      </c>
      <c r="AF171" s="94">
        <f>+'t44'!AH379</f>
        <v>0</v>
      </c>
      <c r="AG171" s="94">
        <f>+'t44'!AI379</f>
        <v>131.16</v>
      </c>
      <c r="AH171" s="94">
        <f>+'t44'!AJ379</f>
        <v>0</v>
      </c>
      <c r="AI171" s="94">
        <f>+'t44'!AK379</f>
        <v>141.26</v>
      </c>
      <c r="AJ171" s="94">
        <f>+'t44'!AL379</f>
        <v>0</v>
      </c>
      <c r="AK171" s="94">
        <f>+'t44'!AM379</f>
        <v>164.31</v>
      </c>
      <c r="AL171" s="94">
        <f>+'t44'!AN379</f>
        <v>0</v>
      </c>
      <c r="AM171" s="94">
        <f>+'t44'!AO379</f>
        <v>158.21</v>
      </c>
      <c r="AN171" s="94">
        <f>+'t44'!AP379</f>
        <v>0</v>
      </c>
      <c r="AO171" s="94">
        <f>+'t44'!AQ379</f>
        <v>169.93</v>
      </c>
      <c r="AP171" s="94">
        <f>+'t44'!AR379</f>
        <v>0</v>
      </c>
      <c r="AQ171" s="94">
        <f>+'t44'!AS379</f>
        <v>210.53</v>
      </c>
      <c r="AR171" s="94">
        <f>+'t44'!AT379</f>
        <v>0</v>
      </c>
      <c r="AS171" s="94">
        <f>+'t44'!AU379</f>
        <v>223.11</v>
      </c>
      <c r="AT171" s="94">
        <f>+'t44'!AV379</f>
        <v>0</v>
      </c>
      <c r="AU171" s="94">
        <f>+'t44'!AW379</f>
        <v>203.45</v>
      </c>
      <c r="AV171" s="94">
        <f>+'t44'!AX379</f>
        <v>0</v>
      </c>
      <c r="AW171" s="94">
        <f>+'t44'!AY379</f>
        <v>205.17</v>
      </c>
      <c r="AX171" s="94">
        <f>+'t44'!AZ379</f>
        <v>0</v>
      </c>
      <c r="AY171" s="94">
        <f>+'t44'!BA379</f>
        <v>186.07</v>
      </c>
      <c r="AZ171" s="94">
        <f>+'t44'!BB379</f>
        <v>0</v>
      </c>
      <c r="BA171" s="94">
        <f>+'t44'!BC379</f>
        <v>181.52</v>
      </c>
      <c r="BB171" s="94">
        <f>+'t44'!BD379</f>
        <v>0</v>
      </c>
      <c r="BC171" s="94">
        <f>+'t44'!BE379</f>
        <v>219.31</v>
      </c>
      <c r="BD171" s="94">
        <f>+'t44'!BF379</f>
        <v>0</v>
      </c>
      <c r="BE171" s="94">
        <f>+'t44'!BG379</f>
        <v>173.25</v>
      </c>
      <c r="BF171" s="94">
        <f>+'t44'!BH379</f>
        <v>0</v>
      </c>
      <c r="BG171" s="94">
        <f>+'t44'!BI379</f>
        <v>337.09</v>
      </c>
      <c r="BH171" s="94">
        <f>+'t44'!BJ379</f>
        <v>0</v>
      </c>
      <c r="BI171" s="94">
        <f>+'t44'!BK379</f>
        <v>286.04000000000002</v>
      </c>
      <c r="BJ171" s="94">
        <f>+'t44'!BL379</f>
        <v>0</v>
      </c>
      <c r="BK171" s="94">
        <f>+'t44'!BM379</f>
        <v>194.2</v>
      </c>
      <c r="BL171" s="94">
        <f>+'t44'!BN379</f>
        <v>0</v>
      </c>
      <c r="BM171" s="94">
        <f>+'t44'!BO379</f>
        <v>185.55</v>
      </c>
      <c r="BN171" s="94">
        <f>+'t44'!BP379</f>
        <v>0</v>
      </c>
      <c r="BO171" s="94">
        <f>+'t44'!BQ379</f>
        <v>359.07</v>
      </c>
      <c r="BP171" s="94">
        <f>+'t44'!BR379</f>
        <v>0</v>
      </c>
      <c r="BQ171" s="94">
        <f>+'t44'!BS379</f>
        <v>291.2</v>
      </c>
      <c r="BR171" s="94">
        <f>+'t44'!BT379</f>
        <v>0</v>
      </c>
      <c r="BS171" s="94">
        <f>+'t44'!BU379</f>
        <v>452.59</v>
      </c>
      <c r="BT171" s="94">
        <f>+'t44'!BV379</f>
        <v>0</v>
      </c>
      <c r="BU171" s="94">
        <f>+'t44'!BW379</f>
        <v>316.08999999999997</v>
      </c>
      <c r="BV171" s="94">
        <f>+'t44'!BX379</f>
        <v>0</v>
      </c>
      <c r="BW171" s="94">
        <f>+'t44'!BY379</f>
        <v>275.39</v>
      </c>
      <c r="BX171" s="94">
        <f>+'t44'!BZ379</f>
        <v>0</v>
      </c>
      <c r="BY171" s="94">
        <f>+'t44'!CA379</f>
        <v>200.66</v>
      </c>
      <c r="BZ171" s="94">
        <f>+'t44'!CB379</f>
        <v>0</v>
      </c>
      <c r="CA171" s="94">
        <f>+'t44'!CC379</f>
        <v>322.8</v>
      </c>
    </row>
    <row r="172" spans="1:79" ht="16.5" customHeight="1" x14ac:dyDescent="0.45">
      <c r="A172" s="358" t="s">
        <v>644</v>
      </c>
      <c r="B172" s="94">
        <f>+'t44'!D380</f>
        <v>0</v>
      </c>
      <c r="C172" s="94">
        <f>+'t44'!E380</f>
        <v>0.89</v>
      </c>
      <c r="D172" s="94">
        <f>+'t44'!F380</f>
        <v>0</v>
      </c>
      <c r="E172" s="94">
        <f>+'t44'!G380</f>
        <v>0.96</v>
      </c>
      <c r="F172" s="94">
        <f>+'t44'!H380</f>
        <v>0</v>
      </c>
      <c r="G172" s="94">
        <f>+'t44'!I380</f>
        <v>0.97</v>
      </c>
      <c r="H172" s="94">
        <f>+'t44'!J380</f>
        <v>0</v>
      </c>
      <c r="I172" s="94">
        <f>+'t44'!K380</f>
        <v>0.87</v>
      </c>
      <c r="J172" s="94">
        <f>+'t44'!L380</f>
        <v>0</v>
      </c>
      <c r="K172" s="94">
        <f>+'t44'!M380</f>
        <v>0.42</v>
      </c>
      <c r="L172" s="94">
        <f>+'t44'!N380</f>
        <v>0</v>
      </c>
      <c r="M172" s="94">
        <f>+'t44'!O380</f>
        <v>0.38</v>
      </c>
      <c r="N172" s="94">
        <f>+'t44'!P380</f>
        <v>0</v>
      </c>
      <c r="O172" s="94">
        <f>+'t44'!Q380</f>
        <v>0.39</v>
      </c>
      <c r="P172" s="94">
        <f>+'t44'!R380</f>
        <v>0</v>
      </c>
      <c r="Q172" s="94">
        <f>+'t44'!S380</f>
        <v>0.72</v>
      </c>
      <c r="R172" s="94">
        <f>+'t44'!T380</f>
        <v>0</v>
      </c>
      <c r="S172" s="94">
        <f>+'t44'!U380</f>
        <v>0.39</v>
      </c>
      <c r="T172" s="94">
        <f>+'t44'!V380</f>
        <v>0</v>
      </c>
      <c r="U172" s="94">
        <f>+'t44'!W380</f>
        <v>0.39</v>
      </c>
      <c r="V172" s="94">
        <f>+'t44'!X380</f>
        <v>0</v>
      </c>
      <c r="W172" s="94">
        <f>+'t44'!Y380</f>
        <v>0.3</v>
      </c>
      <c r="X172" s="94">
        <f>+'t44'!Z380</f>
        <v>0</v>
      </c>
      <c r="Y172" s="94">
        <f>+'t44'!AA380</f>
        <v>0.23</v>
      </c>
      <c r="Z172" s="94">
        <f>+'t44'!AB380</f>
        <v>0</v>
      </c>
      <c r="AA172" s="94">
        <f>+'t44'!AC380</f>
        <v>0.44</v>
      </c>
      <c r="AB172" s="94">
        <f>+'t44'!AD380</f>
        <v>0</v>
      </c>
      <c r="AC172" s="94">
        <f>+'t44'!AE380</f>
        <v>0.36</v>
      </c>
      <c r="AD172" s="94">
        <f>+'t44'!AF380</f>
        <v>0</v>
      </c>
      <c r="AE172" s="94">
        <f>+'t44'!AG380</f>
        <v>0.51</v>
      </c>
      <c r="AF172" s="94">
        <f>+'t44'!AH380</f>
        <v>0</v>
      </c>
      <c r="AG172" s="94">
        <f>+'t44'!AI380</f>
        <v>0.04</v>
      </c>
      <c r="AH172" s="94">
        <f>+'t44'!AJ380</f>
        <v>0</v>
      </c>
      <c r="AI172" s="94">
        <f>+'t44'!AK380</f>
        <v>0.46</v>
      </c>
      <c r="AJ172" s="94">
        <f>+'t44'!AL380</f>
        <v>0</v>
      </c>
      <c r="AK172" s="94">
        <f>+'t44'!AM380</f>
        <v>0.04</v>
      </c>
      <c r="AL172" s="94">
        <f>+'t44'!AN380</f>
        <v>0</v>
      </c>
      <c r="AM172" s="94">
        <f>+'t44'!AO380</f>
        <v>0.52</v>
      </c>
      <c r="AN172" s="94">
        <f>+'t44'!AP380</f>
        <v>0</v>
      </c>
      <c r="AO172" s="94">
        <f>+'t44'!AQ380</f>
        <v>0.04</v>
      </c>
      <c r="AP172" s="94">
        <f>+'t44'!AR380</f>
        <v>0</v>
      </c>
      <c r="AQ172" s="94">
        <f>+'t44'!AS380</f>
        <v>0.14000000000000001</v>
      </c>
      <c r="AR172" s="94">
        <f>+'t44'!AT380</f>
        <v>0</v>
      </c>
      <c r="AS172" s="94">
        <f>+'t44'!AU380</f>
        <v>0.45</v>
      </c>
      <c r="AT172" s="94">
        <f>+'t44'!AV380</f>
        <v>0</v>
      </c>
      <c r="AU172" s="94">
        <f>+'t44'!AW380</f>
        <v>0.43</v>
      </c>
      <c r="AV172" s="94">
        <f>+'t44'!AX380</f>
        <v>0</v>
      </c>
      <c r="AW172" s="94">
        <f>+'t44'!AY380</f>
        <v>0.37</v>
      </c>
      <c r="AX172" s="94">
        <f>+'t44'!AZ380</f>
        <v>0</v>
      </c>
      <c r="AY172" s="94">
        <f>+'t44'!BA380</f>
        <v>0</v>
      </c>
      <c r="AZ172" s="94">
        <f>+'t44'!BB380</f>
        <v>0</v>
      </c>
      <c r="BA172" s="94">
        <f>+'t44'!BC380</f>
        <v>0.03</v>
      </c>
      <c r="BB172" s="94">
        <f>+'t44'!BD380</f>
        <v>0</v>
      </c>
      <c r="BC172" s="94">
        <f>+'t44'!BE380</f>
        <v>0.12</v>
      </c>
      <c r="BD172" s="94">
        <f>+'t44'!BF380</f>
        <v>0</v>
      </c>
      <c r="BE172" s="94">
        <f>+'t44'!BG380</f>
        <v>0</v>
      </c>
      <c r="BF172" s="94">
        <f>+'t44'!BH380</f>
        <v>0</v>
      </c>
      <c r="BG172" s="94">
        <f>+'t44'!BI380</f>
        <v>0.01</v>
      </c>
      <c r="BH172" s="94">
        <f>+'t44'!BJ380</f>
        <v>0</v>
      </c>
      <c r="BI172" s="94">
        <f>+'t44'!BK380</f>
        <v>0.21</v>
      </c>
      <c r="BJ172" s="94">
        <f>+'t44'!BL380</f>
        <v>0</v>
      </c>
      <c r="BK172" s="94">
        <f>+'t44'!BM380</f>
        <v>0</v>
      </c>
      <c r="BL172" s="94">
        <f>+'t44'!BN380</f>
        <v>0</v>
      </c>
      <c r="BM172" s="94">
        <f>+'t44'!BO380</f>
        <v>0.03</v>
      </c>
      <c r="BN172" s="94">
        <f>+'t44'!BP380</f>
        <v>0</v>
      </c>
      <c r="BO172" s="94">
        <f>+'t44'!BQ380</f>
        <v>0.02</v>
      </c>
      <c r="BP172" s="94">
        <f>+'t44'!BR380</f>
        <v>0</v>
      </c>
      <c r="BQ172" s="94">
        <f>+'t44'!BS380</f>
        <v>0.01</v>
      </c>
      <c r="BR172" s="94">
        <f>+'t44'!BT380</f>
        <v>0</v>
      </c>
      <c r="BS172" s="94">
        <f>+'t44'!BU380</f>
        <v>0</v>
      </c>
      <c r="BT172" s="94">
        <f>+'t44'!BV380</f>
        <v>0</v>
      </c>
      <c r="BU172" s="94">
        <f>+'t44'!BW380</f>
        <v>0.02</v>
      </c>
      <c r="BV172" s="94">
        <f>+'t44'!BX380</f>
        <v>0</v>
      </c>
      <c r="BW172" s="94">
        <f>+'t44'!BY380</f>
        <v>0</v>
      </c>
      <c r="BX172" s="94">
        <f>+'t44'!BZ380</f>
        <v>0</v>
      </c>
      <c r="BY172" s="94">
        <f>+'t44'!CA380</f>
        <v>0.01</v>
      </c>
      <c r="BZ172" s="94">
        <f>+'t44'!CB380</f>
        <v>0</v>
      </c>
      <c r="CA172" s="94">
        <f>+'t44'!CC380</f>
        <v>0.02</v>
      </c>
    </row>
    <row r="173" spans="1:79" ht="16.5" customHeight="1" x14ac:dyDescent="0.45">
      <c r="A173" s="357" t="s">
        <v>968</v>
      </c>
      <c r="B173" s="94">
        <f>+'t44'!D381</f>
        <v>0</v>
      </c>
      <c r="C173" s="94">
        <f>+'t44'!E381</f>
        <v>135.53</v>
      </c>
      <c r="D173" s="94">
        <f>+'t44'!F381</f>
        <v>0</v>
      </c>
      <c r="E173" s="94">
        <f>+'t44'!G381</f>
        <v>135.38999999999999</v>
      </c>
      <c r="F173" s="94">
        <f>+'t44'!H381</f>
        <v>0</v>
      </c>
      <c r="G173" s="94">
        <f>+'t44'!I381</f>
        <v>160.84</v>
      </c>
      <c r="H173" s="94">
        <f>+'t44'!J381</f>
        <v>0</v>
      </c>
      <c r="I173" s="94">
        <f>+'t44'!K381</f>
        <v>133.57</v>
      </c>
      <c r="J173" s="94">
        <f>+'t44'!L381</f>
        <v>0</v>
      </c>
      <c r="K173" s="94">
        <f>+'t44'!M381</f>
        <v>173.37</v>
      </c>
      <c r="L173" s="94">
        <f>+'t44'!N381</f>
        <v>0</v>
      </c>
      <c r="M173" s="94">
        <f>+'t44'!O381</f>
        <v>174.67</v>
      </c>
      <c r="N173" s="94">
        <f>+'t44'!P381</f>
        <v>0</v>
      </c>
      <c r="O173" s="94">
        <f>+'t44'!Q381</f>
        <v>155.71</v>
      </c>
      <c r="P173" s="94">
        <f>+'t44'!R381</f>
        <v>0</v>
      </c>
      <c r="Q173" s="94">
        <f>+'t44'!S381</f>
        <v>158.62</v>
      </c>
      <c r="R173" s="94">
        <f>+'t44'!T381</f>
        <v>0</v>
      </c>
      <c r="S173" s="94">
        <f>+'t44'!U381</f>
        <v>159.41999999999999</v>
      </c>
      <c r="T173" s="94">
        <f>+'t44'!V381</f>
        <v>0</v>
      </c>
      <c r="U173" s="94">
        <f>+'t44'!W381</f>
        <v>176.44</v>
      </c>
      <c r="V173" s="94">
        <f>+'t44'!X381</f>
        <v>0</v>
      </c>
      <c r="W173" s="94">
        <f>+'t44'!Y381</f>
        <v>156.96</v>
      </c>
      <c r="X173" s="94">
        <f>+'t44'!Z381</f>
        <v>0</v>
      </c>
      <c r="Y173" s="94">
        <f>+'t44'!AA381</f>
        <v>141.74</v>
      </c>
      <c r="Z173" s="94">
        <f>+'t44'!AB381</f>
        <v>0</v>
      </c>
      <c r="AA173" s="94">
        <f>+'t44'!AC381</f>
        <v>143.9</v>
      </c>
      <c r="AB173" s="94">
        <f>+'t44'!AD381</f>
        <v>0</v>
      </c>
      <c r="AC173" s="94">
        <f>+'t44'!AE381</f>
        <v>151.5</v>
      </c>
      <c r="AD173" s="94">
        <f>+'t44'!AF381</f>
        <v>0</v>
      </c>
      <c r="AE173" s="94">
        <f>+'t44'!AG381</f>
        <v>168.7</v>
      </c>
      <c r="AF173" s="94">
        <f>+'t44'!AH381</f>
        <v>0</v>
      </c>
      <c r="AG173" s="94">
        <f>+'t44'!AI381</f>
        <v>131.12</v>
      </c>
      <c r="AH173" s="94">
        <f>+'t44'!AJ381</f>
        <v>0</v>
      </c>
      <c r="AI173" s="94">
        <f>+'t44'!AK381</f>
        <v>140.80000000000001</v>
      </c>
      <c r="AJ173" s="94">
        <f>+'t44'!AL381</f>
        <v>0</v>
      </c>
      <c r="AK173" s="94">
        <f>+'t44'!AM381</f>
        <v>164.27</v>
      </c>
      <c r="AL173" s="94">
        <f>+'t44'!AN381</f>
        <v>0</v>
      </c>
      <c r="AM173" s="94">
        <f>+'t44'!AO381</f>
        <v>157.69</v>
      </c>
      <c r="AN173" s="94">
        <f>+'t44'!AP381</f>
        <v>0</v>
      </c>
      <c r="AO173" s="94">
        <f>+'t44'!AQ381</f>
        <v>169.89</v>
      </c>
      <c r="AP173" s="94">
        <f>+'t44'!AR381</f>
        <v>0</v>
      </c>
      <c r="AQ173" s="94">
        <f>+'t44'!AS381</f>
        <v>210.38</v>
      </c>
      <c r="AR173" s="94">
        <f>+'t44'!AT381</f>
        <v>0</v>
      </c>
      <c r="AS173" s="94">
        <f>+'t44'!AU381</f>
        <v>222.66</v>
      </c>
      <c r="AT173" s="94">
        <f>+'t44'!AV381</f>
        <v>0</v>
      </c>
      <c r="AU173" s="94">
        <f>+'t44'!AW381</f>
        <v>203.02</v>
      </c>
      <c r="AV173" s="94">
        <f>+'t44'!AX381</f>
        <v>0</v>
      </c>
      <c r="AW173" s="94">
        <f>+'t44'!AY381</f>
        <v>204.79</v>
      </c>
      <c r="AX173" s="94">
        <f>+'t44'!AZ381</f>
        <v>0</v>
      </c>
      <c r="AY173" s="94">
        <f>+'t44'!BA381</f>
        <v>186.07</v>
      </c>
      <c r="AZ173" s="94">
        <f>+'t44'!BB381</f>
        <v>0</v>
      </c>
      <c r="BA173" s="94">
        <f>+'t44'!BC381</f>
        <v>181.49</v>
      </c>
      <c r="BB173" s="94">
        <f>+'t44'!BD381</f>
        <v>0</v>
      </c>
      <c r="BC173" s="94">
        <f>+'t44'!BE381</f>
        <v>219.19</v>
      </c>
      <c r="BD173" s="94">
        <f>+'t44'!BF381</f>
        <v>0</v>
      </c>
      <c r="BE173" s="94">
        <f>+'t44'!BG381</f>
        <v>173.25</v>
      </c>
      <c r="BF173" s="94">
        <f>+'t44'!BH381</f>
        <v>0</v>
      </c>
      <c r="BG173" s="94">
        <f>+'t44'!BI381</f>
        <v>337.08</v>
      </c>
      <c r="BH173" s="94">
        <f>+'t44'!BJ381</f>
        <v>0</v>
      </c>
      <c r="BI173" s="94">
        <f>+'t44'!BK381</f>
        <v>285.83</v>
      </c>
      <c r="BJ173" s="94">
        <f>+'t44'!BL381</f>
        <v>0</v>
      </c>
      <c r="BK173" s="94">
        <f>+'t44'!BM381</f>
        <v>194.2</v>
      </c>
      <c r="BL173" s="94">
        <f>+'t44'!BN381</f>
        <v>0</v>
      </c>
      <c r="BM173" s="94">
        <f>+'t44'!BO381</f>
        <v>185.52</v>
      </c>
      <c r="BN173" s="94">
        <f>+'t44'!BP381</f>
        <v>0</v>
      </c>
      <c r="BO173" s="94">
        <f>+'t44'!BQ381</f>
        <v>359.05</v>
      </c>
      <c r="BP173" s="94">
        <f>+'t44'!BR381</f>
        <v>0</v>
      </c>
      <c r="BQ173" s="94">
        <f>+'t44'!BS381</f>
        <v>291.19</v>
      </c>
      <c r="BR173" s="94">
        <f>+'t44'!BT381</f>
        <v>0</v>
      </c>
      <c r="BS173" s="94">
        <f>+'t44'!BU381</f>
        <v>452.59</v>
      </c>
      <c r="BT173" s="94">
        <f>+'t44'!BV381</f>
        <v>0</v>
      </c>
      <c r="BU173" s="94">
        <f>+'t44'!BW381</f>
        <v>316.07</v>
      </c>
      <c r="BV173" s="94">
        <f>+'t44'!BX381</f>
        <v>0</v>
      </c>
      <c r="BW173" s="94">
        <f>+'t44'!BY381</f>
        <v>275.38</v>
      </c>
      <c r="BX173" s="94">
        <f>+'t44'!BZ381</f>
        <v>0</v>
      </c>
      <c r="BY173" s="94">
        <f>+'t44'!CA381</f>
        <v>200.65</v>
      </c>
      <c r="BZ173" s="94">
        <f>+'t44'!CB381</f>
        <v>0</v>
      </c>
      <c r="CA173" s="94">
        <f>+'t44'!CC381</f>
        <v>322.77999999999997</v>
      </c>
    </row>
    <row r="174" spans="1:79" ht="16.5" customHeight="1" x14ac:dyDescent="0.45">
      <c r="A174" s="358" t="s">
        <v>645</v>
      </c>
      <c r="B174" s="94">
        <f>+'t44'!D382</f>
        <v>0</v>
      </c>
      <c r="C174" s="94">
        <f>+'t44'!E382</f>
        <v>76.23</v>
      </c>
      <c r="D174" s="94">
        <f>+'t44'!F382</f>
        <v>0</v>
      </c>
      <c r="E174" s="94">
        <f>+'t44'!G382</f>
        <v>73.900000000000006</v>
      </c>
      <c r="F174" s="94">
        <f>+'t44'!H382</f>
        <v>0</v>
      </c>
      <c r="G174" s="94">
        <f>+'t44'!I382</f>
        <v>99.83</v>
      </c>
      <c r="H174" s="94">
        <f>+'t44'!J382</f>
        <v>0</v>
      </c>
      <c r="I174" s="94">
        <f>+'t44'!K382</f>
        <v>79.37</v>
      </c>
      <c r="J174" s="94">
        <f>+'t44'!L382</f>
        <v>0</v>
      </c>
      <c r="K174" s="94">
        <f>+'t44'!M382</f>
        <v>90.4</v>
      </c>
      <c r="L174" s="94">
        <f>+'t44'!N382</f>
        <v>0</v>
      </c>
      <c r="M174" s="94">
        <f>+'t44'!O382</f>
        <v>105.66</v>
      </c>
      <c r="N174" s="94">
        <f>+'t44'!P382</f>
        <v>0</v>
      </c>
      <c r="O174" s="94">
        <f>+'t44'!Q382</f>
        <v>99.89</v>
      </c>
      <c r="P174" s="94">
        <f>+'t44'!R382</f>
        <v>0</v>
      </c>
      <c r="Q174" s="94">
        <f>+'t44'!S382</f>
        <v>105.19</v>
      </c>
      <c r="R174" s="94">
        <f>+'t44'!T382</f>
        <v>0</v>
      </c>
      <c r="S174" s="94">
        <f>+'t44'!U382</f>
        <v>99.61</v>
      </c>
      <c r="T174" s="94">
        <f>+'t44'!V382</f>
        <v>0</v>
      </c>
      <c r="U174" s="94">
        <f>+'t44'!W382</f>
        <v>92.12</v>
      </c>
      <c r="V174" s="94">
        <f>+'t44'!X382</f>
        <v>0</v>
      </c>
      <c r="W174" s="94">
        <f>+'t44'!Y382</f>
        <v>92.09</v>
      </c>
      <c r="X174" s="94">
        <f>+'t44'!Z382</f>
        <v>0</v>
      </c>
      <c r="Y174" s="94">
        <f>+'t44'!AA382</f>
        <v>79.34</v>
      </c>
      <c r="Z174" s="94">
        <f>+'t44'!AB382</f>
        <v>0</v>
      </c>
      <c r="AA174" s="94">
        <f>+'t44'!AC382</f>
        <v>76.36</v>
      </c>
      <c r="AB174" s="94">
        <f>+'t44'!AD382</f>
        <v>0</v>
      </c>
      <c r="AC174" s="94">
        <f>+'t44'!AE382</f>
        <v>80.239999999999995</v>
      </c>
      <c r="AD174" s="94">
        <f>+'t44'!AF382</f>
        <v>0</v>
      </c>
      <c r="AE174" s="94">
        <f>+'t44'!AG382</f>
        <v>93.74</v>
      </c>
      <c r="AF174" s="94">
        <f>+'t44'!AH382</f>
        <v>0</v>
      </c>
      <c r="AG174" s="94">
        <f>+'t44'!AI382</f>
        <v>70.61</v>
      </c>
      <c r="AH174" s="94">
        <f>+'t44'!AJ382</f>
        <v>0</v>
      </c>
      <c r="AI174" s="94">
        <f>+'t44'!AK382</f>
        <v>73.66</v>
      </c>
      <c r="AJ174" s="94">
        <f>+'t44'!AL382</f>
        <v>0</v>
      </c>
      <c r="AK174" s="94">
        <f>+'t44'!AM382</f>
        <v>88.49</v>
      </c>
      <c r="AL174" s="94">
        <f>+'t44'!AN382</f>
        <v>0</v>
      </c>
      <c r="AM174" s="94">
        <f>+'t44'!AO382</f>
        <v>79.900000000000006</v>
      </c>
      <c r="AN174" s="94">
        <f>+'t44'!AP382</f>
        <v>0</v>
      </c>
      <c r="AO174" s="94">
        <f>+'t44'!AQ382</f>
        <v>88.88</v>
      </c>
      <c r="AP174" s="94">
        <f>+'t44'!AR382</f>
        <v>0</v>
      </c>
      <c r="AQ174" s="94">
        <f>+'t44'!AS382</f>
        <v>115.3</v>
      </c>
      <c r="AR174" s="94">
        <f>+'t44'!AT382</f>
        <v>0</v>
      </c>
      <c r="AS174" s="94">
        <f>+'t44'!AU382</f>
        <v>142.91999999999999</v>
      </c>
      <c r="AT174" s="94">
        <f>+'t44'!AV382</f>
        <v>0</v>
      </c>
      <c r="AU174" s="94">
        <f>+'t44'!AW382</f>
        <v>122.36</v>
      </c>
      <c r="AV174" s="94">
        <f>+'t44'!AX382</f>
        <v>0</v>
      </c>
      <c r="AW174" s="94">
        <f>+'t44'!AY382</f>
        <v>111.43</v>
      </c>
      <c r="AX174" s="94">
        <f>+'t44'!AZ382</f>
        <v>0</v>
      </c>
      <c r="AY174" s="94">
        <f>+'t44'!BA382</f>
        <v>118.79</v>
      </c>
      <c r="AZ174" s="94">
        <f>+'t44'!BB382</f>
        <v>0</v>
      </c>
      <c r="BA174" s="94">
        <f>+'t44'!BC382</f>
        <v>105.31</v>
      </c>
      <c r="BB174" s="94">
        <f>+'t44'!BD382</f>
        <v>0</v>
      </c>
      <c r="BC174" s="94">
        <f>+'t44'!BE382</f>
        <v>116.83</v>
      </c>
      <c r="BD174" s="94">
        <f>+'t44'!BF382</f>
        <v>0</v>
      </c>
      <c r="BE174" s="94">
        <f>+'t44'!BG382</f>
        <v>83.24</v>
      </c>
      <c r="BF174" s="94">
        <f>+'t44'!BH382</f>
        <v>0</v>
      </c>
      <c r="BG174" s="94">
        <f>+'t44'!BI382</f>
        <v>226.14</v>
      </c>
      <c r="BH174" s="94">
        <f>+'t44'!BJ382</f>
        <v>0</v>
      </c>
      <c r="BI174" s="94">
        <f>+'t44'!BK382</f>
        <v>181.9</v>
      </c>
      <c r="BJ174" s="94">
        <f>+'t44'!BL382</f>
        <v>0</v>
      </c>
      <c r="BK174" s="94">
        <f>+'t44'!BM382</f>
        <v>118.69</v>
      </c>
      <c r="BL174" s="94">
        <f>+'t44'!BN382</f>
        <v>0</v>
      </c>
      <c r="BM174" s="94">
        <f>+'t44'!BO382</f>
        <v>108.24</v>
      </c>
      <c r="BN174" s="94">
        <f>+'t44'!BP382</f>
        <v>0</v>
      </c>
      <c r="BO174" s="94">
        <f>+'t44'!BQ382</f>
        <v>285.19</v>
      </c>
      <c r="BP174" s="94">
        <f>+'t44'!BR382</f>
        <v>0</v>
      </c>
      <c r="BQ174" s="94">
        <f>+'t44'!BS382</f>
        <v>211.46</v>
      </c>
      <c r="BR174" s="94">
        <f>+'t44'!BT382</f>
        <v>0</v>
      </c>
      <c r="BS174" s="94">
        <f>+'t44'!BU382</f>
        <v>358.58</v>
      </c>
      <c r="BT174" s="94">
        <f>+'t44'!BV382</f>
        <v>0</v>
      </c>
      <c r="BU174" s="94">
        <f>+'t44'!BW382</f>
        <v>246.55</v>
      </c>
      <c r="BV174" s="94">
        <f>+'t44'!BX382</f>
        <v>0</v>
      </c>
      <c r="BW174" s="94">
        <f>+'t44'!BY382</f>
        <v>201.77</v>
      </c>
      <c r="BX174" s="94">
        <f>+'t44'!BZ382</f>
        <v>0</v>
      </c>
      <c r="BY174" s="94">
        <f>+'t44'!CA382</f>
        <v>139.94</v>
      </c>
      <c r="BZ174" s="94">
        <f>+'t44'!CB382</f>
        <v>0</v>
      </c>
      <c r="CA174" s="94">
        <f>+'t44'!CC382</f>
        <v>252.01</v>
      </c>
    </row>
    <row r="175" spans="1:79" s="364" customFormat="1" ht="16.5" customHeight="1" x14ac:dyDescent="0.45">
      <c r="A175" s="357" t="s">
        <v>646</v>
      </c>
      <c r="B175" s="94">
        <f>+'t44'!D383</f>
        <v>0</v>
      </c>
      <c r="C175" s="94">
        <f>+'t44'!E383</f>
        <v>0.02</v>
      </c>
      <c r="D175" s="94">
        <f>+'t44'!F383</f>
        <v>0</v>
      </c>
      <c r="E175" s="94">
        <f>+'t44'!G383</f>
        <v>0</v>
      </c>
      <c r="F175" s="94">
        <f>+'t44'!H383</f>
        <v>0</v>
      </c>
      <c r="G175" s="94">
        <f>+'t44'!I383</f>
        <v>0.09</v>
      </c>
      <c r="H175" s="94">
        <f>+'t44'!J383</f>
        <v>0</v>
      </c>
      <c r="I175" s="94">
        <f>+'t44'!K383</f>
        <v>0.03</v>
      </c>
      <c r="J175" s="94">
        <f>+'t44'!L383</f>
        <v>0</v>
      </c>
      <c r="K175" s="94">
        <f>+'t44'!M383</f>
        <v>0.17</v>
      </c>
      <c r="L175" s="94">
        <f>+'t44'!N383</f>
        <v>0</v>
      </c>
      <c r="M175" s="94">
        <f>+'t44'!O383</f>
        <v>0</v>
      </c>
      <c r="N175" s="94">
        <f>+'t44'!P383</f>
        <v>0</v>
      </c>
      <c r="O175" s="94">
        <f>+'t44'!Q383</f>
        <v>0</v>
      </c>
      <c r="P175" s="94">
        <f>+'t44'!R383</f>
        <v>0</v>
      </c>
      <c r="Q175" s="94">
        <f>+'t44'!S383</f>
        <v>0.08</v>
      </c>
      <c r="R175" s="94">
        <f>+'t44'!T383</f>
        <v>0</v>
      </c>
      <c r="S175" s="94">
        <f>+'t44'!U383</f>
        <v>0</v>
      </c>
      <c r="T175" s="94">
        <f>+'t44'!V383</f>
        <v>0</v>
      </c>
      <c r="U175" s="94">
        <f>+'t44'!W383</f>
        <v>0</v>
      </c>
      <c r="V175" s="94">
        <f>+'t44'!X383</f>
        <v>0</v>
      </c>
      <c r="W175" s="94">
        <f>+'t44'!Y383</f>
        <v>0.02</v>
      </c>
      <c r="X175" s="94">
        <f>+'t44'!Z383</f>
        <v>0</v>
      </c>
      <c r="Y175" s="94">
        <f>+'t44'!AA383</f>
        <v>0</v>
      </c>
      <c r="Z175" s="94">
        <f>+'t44'!AB383</f>
        <v>0</v>
      </c>
      <c r="AA175" s="94">
        <f>+'t44'!AC383</f>
        <v>0</v>
      </c>
      <c r="AB175" s="94">
        <f>+'t44'!AD383</f>
        <v>0</v>
      </c>
      <c r="AC175" s="94">
        <f>+'t44'!AE383</f>
        <v>0</v>
      </c>
      <c r="AD175" s="94">
        <f>+'t44'!AF383</f>
        <v>0</v>
      </c>
      <c r="AE175" s="94">
        <f>+'t44'!AG383</f>
        <v>0</v>
      </c>
      <c r="AF175" s="94">
        <f>+'t44'!AH383</f>
        <v>0</v>
      </c>
      <c r="AG175" s="94">
        <f>+'t44'!AI383</f>
        <v>0.01</v>
      </c>
      <c r="AH175" s="94">
        <f>+'t44'!AJ383</f>
        <v>0</v>
      </c>
      <c r="AI175" s="94">
        <f>+'t44'!AK383</f>
        <v>0</v>
      </c>
      <c r="AJ175" s="94">
        <f>+'t44'!AL383</f>
        <v>0</v>
      </c>
      <c r="AK175" s="94">
        <f>+'t44'!AM383</f>
        <v>0.03</v>
      </c>
      <c r="AL175" s="94">
        <f>+'t44'!AN383</f>
        <v>0</v>
      </c>
      <c r="AM175" s="94">
        <f>+'t44'!AO383</f>
        <v>0</v>
      </c>
      <c r="AN175" s="94">
        <f>+'t44'!AP383</f>
        <v>0</v>
      </c>
      <c r="AO175" s="94">
        <f>+'t44'!AQ383</f>
        <v>0.01</v>
      </c>
      <c r="AP175" s="94">
        <f>+'t44'!AR383</f>
        <v>0</v>
      </c>
      <c r="AQ175" s="94">
        <f>+'t44'!AS383</f>
        <v>0.18</v>
      </c>
      <c r="AR175" s="94">
        <f>+'t44'!AT383</f>
        <v>0</v>
      </c>
      <c r="AS175" s="94">
        <f>+'t44'!AU383</f>
        <v>0.04</v>
      </c>
      <c r="AT175" s="94">
        <f>+'t44'!AV383</f>
        <v>0</v>
      </c>
      <c r="AU175" s="94">
        <f>+'t44'!AW383</f>
        <v>0.96</v>
      </c>
      <c r="AV175" s="94">
        <f>+'t44'!AX383</f>
        <v>0</v>
      </c>
      <c r="AW175" s="94">
        <f>+'t44'!AY383</f>
        <v>0.55000000000000004</v>
      </c>
      <c r="AX175" s="94">
        <f>+'t44'!AZ383</f>
        <v>0</v>
      </c>
      <c r="AY175" s="94">
        <f>+'t44'!BA383</f>
        <v>0.02</v>
      </c>
      <c r="AZ175" s="94">
        <f>+'t44'!BB383</f>
        <v>0</v>
      </c>
      <c r="BA175" s="94">
        <f>+'t44'!BC383</f>
        <v>0</v>
      </c>
      <c r="BB175" s="94">
        <f>+'t44'!BD383</f>
        <v>0</v>
      </c>
      <c r="BC175" s="94">
        <f>+'t44'!BE383</f>
        <v>0</v>
      </c>
      <c r="BD175" s="94">
        <f>+'t44'!BF383</f>
        <v>0</v>
      </c>
      <c r="BE175" s="94">
        <f>+'t44'!BG383</f>
        <v>0.01</v>
      </c>
      <c r="BF175" s="94">
        <f>+'t44'!BH383</f>
        <v>0</v>
      </c>
      <c r="BG175" s="94">
        <f>+'t44'!BI383</f>
        <v>0</v>
      </c>
      <c r="BH175" s="94">
        <f>+'t44'!BJ383</f>
        <v>0</v>
      </c>
      <c r="BI175" s="94">
        <f>+'t44'!BK383</f>
        <v>0</v>
      </c>
      <c r="BJ175" s="94">
        <f>+'t44'!BL383</f>
        <v>0</v>
      </c>
      <c r="BK175" s="94">
        <f>+'t44'!BM383</f>
        <v>0</v>
      </c>
      <c r="BL175" s="94">
        <f>+'t44'!BN383</f>
        <v>0</v>
      </c>
      <c r="BM175" s="94">
        <f>+'t44'!BO383</f>
        <v>0.08</v>
      </c>
      <c r="BN175" s="94">
        <f>+'t44'!BP383</f>
        <v>0</v>
      </c>
      <c r="BO175" s="94">
        <f>+'t44'!BQ383</f>
        <v>0</v>
      </c>
      <c r="BP175" s="94">
        <f>+'t44'!BR383</f>
        <v>0</v>
      </c>
      <c r="BQ175" s="94">
        <f>+'t44'!BS383</f>
        <v>0</v>
      </c>
      <c r="BR175" s="94">
        <f>+'t44'!BT383</f>
        <v>0</v>
      </c>
      <c r="BS175" s="94">
        <f>+'t44'!BU383</f>
        <v>0.1</v>
      </c>
      <c r="BT175" s="94">
        <f>+'t44'!BV383</f>
        <v>0</v>
      </c>
      <c r="BU175" s="94">
        <f>+'t44'!BW383</f>
        <v>0</v>
      </c>
      <c r="BV175" s="94">
        <f>+'t44'!BX383</f>
        <v>0</v>
      </c>
      <c r="BW175" s="94">
        <f>+'t44'!BY383</f>
        <v>0.04</v>
      </c>
      <c r="BX175" s="94">
        <f>+'t44'!BZ383</f>
        <v>0</v>
      </c>
      <c r="BY175" s="94">
        <f>+'t44'!CA383</f>
        <v>0</v>
      </c>
      <c r="BZ175" s="94">
        <f>+'t44'!CB383</f>
        <v>0</v>
      </c>
      <c r="CA175" s="94">
        <f>+'t44'!CC383</f>
        <v>0.02</v>
      </c>
    </row>
    <row r="176" spans="1:79" s="364" customFormat="1" ht="16.5" customHeight="1" x14ac:dyDescent="0.45">
      <c r="A176" s="358" t="s">
        <v>969</v>
      </c>
      <c r="B176" s="94">
        <f>+'t44'!D384</f>
        <v>0</v>
      </c>
      <c r="C176" s="94">
        <f>+'t44'!E384</f>
        <v>59.28</v>
      </c>
      <c r="D176" s="94">
        <f>+'t44'!F384</f>
        <v>0</v>
      </c>
      <c r="E176" s="94">
        <f>+'t44'!G384</f>
        <v>61.48</v>
      </c>
      <c r="F176" s="94">
        <f>+'t44'!H384</f>
        <v>0</v>
      </c>
      <c r="G176" s="94">
        <f>+'t44'!I384</f>
        <v>60.91</v>
      </c>
      <c r="H176" s="94">
        <f>+'t44'!J384</f>
        <v>0</v>
      </c>
      <c r="I176" s="94">
        <f>+'t44'!K384</f>
        <v>54.17</v>
      </c>
      <c r="J176" s="94">
        <f>+'t44'!L384</f>
        <v>0</v>
      </c>
      <c r="K176" s="94">
        <f>+'t44'!M384</f>
        <v>82.8</v>
      </c>
      <c r="L176" s="94">
        <f>+'t44'!N384</f>
        <v>0</v>
      </c>
      <c r="M176" s="94">
        <f>+'t44'!O384</f>
        <v>69.010000000000005</v>
      </c>
      <c r="N176" s="94">
        <f>+'t44'!P384</f>
        <v>0</v>
      </c>
      <c r="O176" s="94">
        <f>+'t44'!Q384</f>
        <v>55.82</v>
      </c>
      <c r="P176" s="94">
        <f>+'t44'!R384</f>
        <v>0</v>
      </c>
      <c r="Q176" s="94">
        <f>+'t44'!S384</f>
        <v>53.34</v>
      </c>
      <c r="R176" s="94">
        <f>+'t44'!T384</f>
        <v>0</v>
      </c>
      <c r="S176" s="94">
        <f>+'t44'!U384</f>
        <v>59.82</v>
      </c>
      <c r="T176" s="94">
        <f>+'t44'!V384</f>
        <v>0</v>
      </c>
      <c r="U176" s="94">
        <f>+'t44'!W384</f>
        <v>84.32</v>
      </c>
      <c r="V176" s="94">
        <f>+'t44'!X384</f>
        <v>0</v>
      </c>
      <c r="W176" s="94">
        <f>+'t44'!Y384</f>
        <v>64.849999999999994</v>
      </c>
      <c r="X176" s="94">
        <f>+'t44'!Z384</f>
        <v>0</v>
      </c>
      <c r="Y176" s="94">
        <f>+'t44'!AA384</f>
        <v>62.39</v>
      </c>
      <c r="Z176" s="94">
        <f>+'t44'!AB384</f>
        <v>0</v>
      </c>
      <c r="AA176" s="94">
        <f>+'t44'!AC384</f>
        <v>67.540000000000006</v>
      </c>
      <c r="AB176" s="94">
        <f>+'t44'!AD384</f>
        <v>0</v>
      </c>
      <c r="AC176" s="94">
        <f>+'t44'!AE384</f>
        <v>71.260000000000005</v>
      </c>
      <c r="AD176" s="94">
        <f>+'t44'!AF384</f>
        <v>0</v>
      </c>
      <c r="AE176" s="94">
        <f>+'t44'!AG384</f>
        <v>74.95</v>
      </c>
      <c r="AF176" s="94">
        <f>+'t44'!AH384</f>
        <v>0</v>
      </c>
      <c r="AG176" s="94">
        <f>+'t44'!AI384</f>
        <v>60.5</v>
      </c>
      <c r="AH176" s="94">
        <f>+'t44'!AJ384</f>
        <v>0</v>
      </c>
      <c r="AI176" s="94">
        <f>+'t44'!AK384</f>
        <v>67.14</v>
      </c>
      <c r="AJ176" s="94">
        <f>+'t44'!AL384</f>
        <v>0</v>
      </c>
      <c r="AK176" s="94">
        <f>+'t44'!AM384</f>
        <v>75.75</v>
      </c>
      <c r="AL176" s="94">
        <f>+'t44'!AN384</f>
        <v>0</v>
      </c>
      <c r="AM176" s="94">
        <f>+'t44'!AO384</f>
        <v>77.790000000000006</v>
      </c>
      <c r="AN176" s="94">
        <f>+'t44'!AP384</f>
        <v>0</v>
      </c>
      <c r="AO176" s="94">
        <f>+'t44'!AQ384</f>
        <v>81</v>
      </c>
      <c r="AP176" s="94">
        <f>+'t44'!AR384</f>
        <v>0</v>
      </c>
      <c r="AQ176" s="94">
        <f>+'t44'!AS384</f>
        <v>94.9</v>
      </c>
      <c r="AR176" s="94">
        <f>+'t44'!AT384</f>
        <v>0</v>
      </c>
      <c r="AS176" s="94">
        <f>+'t44'!AU384</f>
        <v>79.7</v>
      </c>
      <c r="AT176" s="94">
        <f>+'t44'!AV384</f>
        <v>0</v>
      </c>
      <c r="AU176" s="94">
        <f>+'t44'!AW384</f>
        <v>79.7</v>
      </c>
      <c r="AV176" s="94">
        <f>+'t44'!AX384</f>
        <v>0</v>
      </c>
      <c r="AW176" s="94">
        <f>+'t44'!AY384</f>
        <v>92.82</v>
      </c>
      <c r="AX176" s="94">
        <f>+'t44'!AZ384</f>
        <v>0</v>
      </c>
      <c r="AY176" s="94">
        <f>+'t44'!BA384</f>
        <v>67.260000000000005</v>
      </c>
      <c r="AZ176" s="94">
        <f>+'t44'!BB384</f>
        <v>0</v>
      </c>
      <c r="BA176" s="94">
        <f>+'t44'!BC384</f>
        <v>76.180000000000007</v>
      </c>
      <c r="BB176" s="94">
        <f>+'t44'!BD384</f>
        <v>0</v>
      </c>
      <c r="BC176" s="94">
        <f>+'t44'!BE384</f>
        <v>102.35</v>
      </c>
      <c r="BD176" s="94">
        <f>+'t44'!BF384</f>
        <v>0</v>
      </c>
      <c r="BE176" s="94">
        <f>+'t44'!BG384</f>
        <v>90</v>
      </c>
      <c r="BF176" s="94">
        <f>+'t44'!BH384</f>
        <v>0</v>
      </c>
      <c r="BG176" s="94">
        <f>+'t44'!BI384</f>
        <v>110.93</v>
      </c>
      <c r="BH176" s="94">
        <f>+'t44'!BJ384</f>
        <v>0</v>
      </c>
      <c r="BI176" s="94">
        <f>+'t44'!BK384</f>
        <v>103.93</v>
      </c>
      <c r="BJ176" s="94">
        <f>+'t44'!BL384</f>
        <v>0</v>
      </c>
      <c r="BK176" s="94">
        <f>+'t44'!BM384</f>
        <v>75.510000000000005</v>
      </c>
      <c r="BL176" s="94">
        <f>+'t44'!BN384</f>
        <v>0</v>
      </c>
      <c r="BM176" s="94">
        <f>+'t44'!BO384</f>
        <v>77.2</v>
      </c>
      <c r="BN176" s="94">
        <f>+'t44'!BP384</f>
        <v>0</v>
      </c>
      <c r="BO176" s="94">
        <f>+'t44'!BQ384</f>
        <v>73.86</v>
      </c>
      <c r="BP176" s="94">
        <f>+'t44'!BR384</f>
        <v>0</v>
      </c>
      <c r="BQ176" s="94">
        <f>+'t44'!BS384</f>
        <v>79.72</v>
      </c>
      <c r="BR176" s="94">
        <f>+'t44'!BT384</f>
        <v>0</v>
      </c>
      <c r="BS176" s="94">
        <f>+'t44'!BU384</f>
        <v>93.9</v>
      </c>
      <c r="BT176" s="94">
        <f>+'t44'!BV384</f>
        <v>0</v>
      </c>
      <c r="BU176" s="94">
        <f>+'t44'!BW384</f>
        <v>69.52</v>
      </c>
      <c r="BV176" s="94">
        <f>+'t44'!BX384</f>
        <v>0</v>
      </c>
      <c r="BW176" s="94">
        <f>+'t44'!BY384</f>
        <v>73.569999999999993</v>
      </c>
      <c r="BX176" s="94">
        <f>+'t44'!BZ384</f>
        <v>0</v>
      </c>
      <c r="BY176" s="94">
        <f>+'t44'!CA384</f>
        <v>60.7</v>
      </c>
      <c r="BZ176" s="94">
        <f>+'t44'!CB384</f>
        <v>0</v>
      </c>
      <c r="CA176" s="94">
        <f>+'t44'!CC384</f>
        <v>70.75</v>
      </c>
    </row>
    <row r="177" spans="1:79" ht="16.5" customHeight="1" x14ac:dyDescent="0.45">
      <c r="A177" s="357" t="s">
        <v>970</v>
      </c>
      <c r="B177" s="94">
        <f>+'t44'!D385</f>
        <v>0</v>
      </c>
      <c r="C177" s="94">
        <f>+'t44'!E385</f>
        <v>15.37</v>
      </c>
      <c r="D177" s="94">
        <f>+'t44'!F385</f>
        <v>0</v>
      </c>
      <c r="E177" s="94">
        <f>+'t44'!G385</f>
        <v>19.09</v>
      </c>
      <c r="F177" s="94">
        <f>+'t44'!H385</f>
        <v>0</v>
      </c>
      <c r="G177" s="94">
        <f>+'t44'!I385</f>
        <v>21.72</v>
      </c>
      <c r="H177" s="94">
        <f>+'t44'!J385</f>
        <v>0</v>
      </c>
      <c r="I177" s="94">
        <f>+'t44'!K385</f>
        <v>10.78</v>
      </c>
      <c r="J177" s="94">
        <f>+'t44'!L385</f>
        <v>0</v>
      </c>
      <c r="K177" s="94">
        <f>+'t44'!M385</f>
        <v>17.79</v>
      </c>
      <c r="L177" s="94">
        <f>+'t44'!N385</f>
        <v>0</v>
      </c>
      <c r="M177" s="94">
        <f>+'t44'!O385</f>
        <v>19.88</v>
      </c>
      <c r="N177" s="94">
        <f>+'t44'!P385</f>
        <v>0</v>
      </c>
      <c r="O177" s="94">
        <f>+'t44'!Q385</f>
        <v>8.9499999999999993</v>
      </c>
      <c r="P177" s="94">
        <f>+'t44'!R385</f>
        <v>0</v>
      </c>
      <c r="Q177" s="94">
        <f>+'t44'!S385</f>
        <v>7.53</v>
      </c>
      <c r="R177" s="94">
        <f>+'t44'!T385</f>
        <v>0</v>
      </c>
      <c r="S177" s="94">
        <f>+'t44'!U385</f>
        <v>8.65</v>
      </c>
      <c r="T177" s="94">
        <f>+'t44'!V385</f>
        <v>0</v>
      </c>
      <c r="U177" s="94">
        <f>+'t44'!W385</f>
        <v>4.97</v>
      </c>
      <c r="V177" s="94">
        <f>+'t44'!X385</f>
        <v>0</v>
      </c>
      <c r="W177" s="94">
        <f>+'t44'!Y385</f>
        <v>4.55</v>
      </c>
      <c r="X177" s="94">
        <f>+'t44'!Z385</f>
        <v>0</v>
      </c>
      <c r="Y177" s="94">
        <f>+'t44'!AA385</f>
        <v>6.68</v>
      </c>
      <c r="Z177" s="94">
        <f>+'t44'!AB385</f>
        <v>0</v>
      </c>
      <c r="AA177" s="94">
        <f>+'t44'!AC385</f>
        <v>3.34</v>
      </c>
      <c r="AB177" s="94">
        <f>+'t44'!AD385</f>
        <v>0</v>
      </c>
      <c r="AC177" s="94">
        <f>+'t44'!AE385</f>
        <v>2.4900000000000002</v>
      </c>
      <c r="AD177" s="94">
        <f>+'t44'!AF385</f>
        <v>0</v>
      </c>
      <c r="AE177" s="94">
        <f>+'t44'!AG385</f>
        <v>2.29</v>
      </c>
      <c r="AF177" s="94">
        <f>+'t44'!AH385</f>
        <v>0</v>
      </c>
      <c r="AG177" s="94">
        <f>+'t44'!AI385</f>
        <v>1.67</v>
      </c>
      <c r="AH177" s="94">
        <f>+'t44'!AJ385</f>
        <v>0</v>
      </c>
      <c r="AI177" s="94">
        <f>+'t44'!AK385</f>
        <v>4.4800000000000004</v>
      </c>
      <c r="AJ177" s="94">
        <f>+'t44'!AL385</f>
        <v>0</v>
      </c>
      <c r="AK177" s="94">
        <f>+'t44'!AM385</f>
        <v>2.81</v>
      </c>
      <c r="AL177" s="94">
        <f>+'t44'!AN385</f>
        <v>0</v>
      </c>
      <c r="AM177" s="94">
        <f>+'t44'!AO385</f>
        <v>5.92</v>
      </c>
      <c r="AN177" s="94">
        <f>+'t44'!AP385</f>
        <v>0</v>
      </c>
      <c r="AO177" s="94">
        <f>+'t44'!AQ385</f>
        <v>6.62</v>
      </c>
      <c r="AP177" s="94">
        <f>+'t44'!AR385</f>
        <v>0</v>
      </c>
      <c r="AQ177" s="94">
        <f>+'t44'!AS385</f>
        <v>10.88</v>
      </c>
      <c r="AR177" s="94">
        <f>+'t44'!AT385</f>
        <v>0</v>
      </c>
      <c r="AS177" s="94">
        <f>+'t44'!AU385</f>
        <v>6.27</v>
      </c>
      <c r="AT177" s="94">
        <f>+'t44'!AV385</f>
        <v>0</v>
      </c>
      <c r="AU177" s="94">
        <f>+'t44'!AW385</f>
        <v>10.86</v>
      </c>
      <c r="AV177" s="94">
        <f>+'t44'!AX385</f>
        <v>0</v>
      </c>
      <c r="AW177" s="94">
        <f>+'t44'!AY385</f>
        <v>9.58</v>
      </c>
      <c r="AX177" s="94">
        <f>+'t44'!AZ385</f>
        <v>0</v>
      </c>
      <c r="AY177" s="94">
        <f>+'t44'!BA385</f>
        <v>11.05</v>
      </c>
      <c r="AZ177" s="94">
        <f>+'t44'!BB385</f>
        <v>0</v>
      </c>
      <c r="BA177" s="94">
        <f>+'t44'!BC385</f>
        <v>7.89</v>
      </c>
      <c r="BB177" s="94">
        <f>+'t44'!BD385</f>
        <v>0</v>
      </c>
      <c r="BC177" s="94">
        <f>+'t44'!BE385</f>
        <v>15.6</v>
      </c>
      <c r="BD177" s="94">
        <f>+'t44'!BF385</f>
        <v>0</v>
      </c>
      <c r="BE177" s="94">
        <f>+'t44'!BG385</f>
        <v>14.62</v>
      </c>
      <c r="BF177" s="94">
        <f>+'t44'!BH385</f>
        <v>0</v>
      </c>
      <c r="BG177" s="94">
        <f>+'t44'!BI385</f>
        <v>8.1300000000000008</v>
      </c>
      <c r="BH177" s="94">
        <f>+'t44'!BJ385</f>
        <v>0</v>
      </c>
      <c r="BI177" s="94">
        <f>+'t44'!BK385</f>
        <v>21.14</v>
      </c>
      <c r="BJ177" s="94">
        <f>+'t44'!BL385</f>
        <v>0</v>
      </c>
      <c r="BK177" s="94">
        <f>+'t44'!BM385</f>
        <v>18.600000000000001</v>
      </c>
      <c r="BL177" s="94">
        <f>+'t44'!BN385</f>
        <v>0</v>
      </c>
      <c r="BM177" s="94">
        <f>+'t44'!BO385</f>
        <v>12</v>
      </c>
      <c r="BN177" s="94">
        <f>+'t44'!BP385</f>
        <v>0</v>
      </c>
      <c r="BO177" s="94">
        <f>+'t44'!BQ385</f>
        <v>9.58</v>
      </c>
      <c r="BP177" s="94">
        <f>+'t44'!BR385</f>
        <v>0</v>
      </c>
      <c r="BQ177" s="94">
        <f>+'t44'!BS385</f>
        <v>12.67</v>
      </c>
      <c r="BR177" s="94">
        <f>+'t44'!BT385</f>
        <v>0</v>
      </c>
      <c r="BS177" s="94">
        <f>+'t44'!BU385</f>
        <v>9.2100000000000009</v>
      </c>
      <c r="BT177" s="94">
        <f>+'t44'!BV385</f>
        <v>0</v>
      </c>
      <c r="BU177" s="94">
        <f>+'t44'!BW385</f>
        <v>19.84</v>
      </c>
      <c r="BV177" s="94">
        <f>+'t44'!BX385</f>
        <v>0</v>
      </c>
      <c r="BW177" s="94">
        <f>+'t44'!BY385</f>
        <v>13.94</v>
      </c>
      <c r="BX177" s="94">
        <f>+'t44'!BZ385</f>
        <v>0</v>
      </c>
      <c r="BY177" s="94">
        <f>+'t44'!CA385</f>
        <v>13.61</v>
      </c>
      <c r="BZ177" s="94">
        <f>+'t44'!CB385</f>
        <v>0</v>
      </c>
      <c r="CA177" s="94">
        <f>+'t44'!CC385</f>
        <v>19.579999999999998</v>
      </c>
    </row>
    <row r="178" spans="1:79" ht="16.5" customHeight="1" x14ac:dyDescent="0.45">
      <c r="A178" s="358" t="s">
        <v>971</v>
      </c>
      <c r="B178" s="94">
        <f>+'t44'!D386</f>
        <v>0</v>
      </c>
      <c r="C178" s="94">
        <f>+'t44'!E386</f>
        <v>63.18</v>
      </c>
      <c r="D178" s="94">
        <f>+'t44'!F386</f>
        <v>0</v>
      </c>
      <c r="E178" s="94">
        <f>+'t44'!G386</f>
        <v>60.47</v>
      </c>
      <c r="F178" s="94">
        <f>+'t44'!H386</f>
        <v>0</v>
      </c>
      <c r="G178" s="94">
        <f>+'t44'!I386</f>
        <v>69.03</v>
      </c>
      <c r="H178" s="94">
        <f>+'t44'!J386</f>
        <v>0</v>
      </c>
      <c r="I178" s="94">
        <f>+'t44'!K386</f>
        <v>58.4</v>
      </c>
      <c r="J178" s="94">
        <f>+'t44'!L386</f>
        <v>0</v>
      </c>
      <c r="K178" s="94">
        <f>+'t44'!M386</f>
        <v>61.21</v>
      </c>
      <c r="L178" s="94">
        <f>+'t44'!N386</f>
        <v>0</v>
      </c>
      <c r="M178" s="94">
        <f>+'t44'!O386</f>
        <v>64.84</v>
      </c>
      <c r="N178" s="94">
        <f>+'t44'!P386</f>
        <v>0</v>
      </c>
      <c r="O178" s="94">
        <f>+'t44'!Q386</f>
        <v>63.07</v>
      </c>
      <c r="P178" s="94">
        <f>+'t44'!R386</f>
        <v>0</v>
      </c>
      <c r="Q178" s="94">
        <f>+'t44'!S386</f>
        <v>60</v>
      </c>
      <c r="R178" s="94">
        <f>+'t44'!T386</f>
        <v>0</v>
      </c>
      <c r="S178" s="94">
        <f>+'t44'!U386</f>
        <v>63.9</v>
      </c>
      <c r="T178" s="94">
        <f>+'t44'!V386</f>
        <v>0</v>
      </c>
      <c r="U178" s="94">
        <f>+'t44'!W386</f>
        <v>69.39</v>
      </c>
      <c r="V178" s="94">
        <f>+'t44'!X386</f>
        <v>0</v>
      </c>
      <c r="W178" s="94">
        <f>+'t44'!Y386</f>
        <v>74.680000000000007</v>
      </c>
      <c r="X178" s="94">
        <f>+'t44'!Z386</f>
        <v>0</v>
      </c>
      <c r="Y178" s="94">
        <f>+'t44'!AA386</f>
        <v>78.16</v>
      </c>
      <c r="Z178" s="94">
        <f>+'t44'!AB386</f>
        <v>0</v>
      </c>
      <c r="AA178" s="94">
        <f>+'t44'!AC386</f>
        <v>90.47</v>
      </c>
      <c r="AB178" s="94">
        <f>+'t44'!AD386</f>
        <v>0</v>
      </c>
      <c r="AC178" s="94">
        <f>+'t44'!AE386</f>
        <v>106.46</v>
      </c>
      <c r="AD178" s="94">
        <f>+'t44'!AF386</f>
        <v>0</v>
      </c>
      <c r="AE178" s="94">
        <f>+'t44'!AG386</f>
        <v>121.47</v>
      </c>
      <c r="AF178" s="94">
        <f>+'t44'!AH386</f>
        <v>0</v>
      </c>
      <c r="AG178" s="94">
        <f>+'t44'!AI386</f>
        <v>111.89</v>
      </c>
      <c r="AH178" s="94">
        <f>+'t44'!AJ386</f>
        <v>0</v>
      </c>
      <c r="AI178" s="94">
        <f>+'t44'!AK386</f>
        <v>116.34</v>
      </c>
      <c r="AJ178" s="94">
        <f>+'t44'!AL386</f>
        <v>0</v>
      </c>
      <c r="AK178" s="94">
        <f>+'t44'!AM386</f>
        <v>127.01</v>
      </c>
      <c r="AL178" s="94">
        <f>+'t44'!AN386</f>
        <v>0</v>
      </c>
      <c r="AM178" s="94">
        <f>+'t44'!AO386</f>
        <v>128.66</v>
      </c>
      <c r="AN178" s="94">
        <f>+'t44'!AP386</f>
        <v>0</v>
      </c>
      <c r="AO178" s="94">
        <f>+'t44'!AQ386</f>
        <v>121.54</v>
      </c>
      <c r="AP178" s="94">
        <f>+'t44'!AR386</f>
        <v>0</v>
      </c>
      <c r="AQ178" s="94">
        <f>+'t44'!AS386</f>
        <v>148.56</v>
      </c>
      <c r="AR178" s="94">
        <f>+'t44'!AT386</f>
        <v>0</v>
      </c>
      <c r="AS178" s="94">
        <f>+'t44'!AU386</f>
        <v>125.95</v>
      </c>
      <c r="AT178" s="94">
        <f>+'t44'!AV386</f>
        <v>0</v>
      </c>
      <c r="AU178" s="94">
        <f>+'t44'!AW386</f>
        <v>138.44999999999999</v>
      </c>
      <c r="AV178" s="94">
        <f>+'t44'!AX386</f>
        <v>0</v>
      </c>
      <c r="AW178" s="94">
        <f>+'t44'!AY386</f>
        <v>116.28</v>
      </c>
      <c r="AX178" s="94">
        <f>+'t44'!AZ386</f>
        <v>0</v>
      </c>
      <c r="AY178" s="94">
        <f>+'t44'!BA386</f>
        <v>124.16</v>
      </c>
      <c r="AZ178" s="94">
        <f>+'t44'!BB386</f>
        <v>0</v>
      </c>
      <c r="BA178" s="94">
        <f>+'t44'!BC386</f>
        <v>144.31</v>
      </c>
      <c r="BB178" s="94">
        <f>+'t44'!BD386</f>
        <v>0</v>
      </c>
      <c r="BC178" s="94">
        <f>+'t44'!BE386</f>
        <v>144.36000000000001</v>
      </c>
      <c r="BD178" s="94">
        <f>+'t44'!BF386</f>
        <v>0</v>
      </c>
      <c r="BE178" s="94">
        <f>+'t44'!BG386</f>
        <v>146.58000000000001</v>
      </c>
      <c r="BF178" s="94">
        <f>+'t44'!BH386</f>
        <v>0</v>
      </c>
      <c r="BG178" s="94">
        <f>+'t44'!BI386</f>
        <v>148.11000000000001</v>
      </c>
      <c r="BH178" s="94">
        <f>+'t44'!BJ386</f>
        <v>0</v>
      </c>
      <c r="BI178" s="94">
        <f>+'t44'!BK386</f>
        <v>168.48</v>
      </c>
      <c r="BJ178" s="94">
        <f>+'t44'!BL386</f>
        <v>0</v>
      </c>
      <c r="BK178" s="94">
        <f>+'t44'!BM386</f>
        <v>159.07</v>
      </c>
      <c r="BL178" s="94">
        <f>+'t44'!BN386</f>
        <v>0</v>
      </c>
      <c r="BM178" s="94">
        <f>+'t44'!BO386</f>
        <v>188.84</v>
      </c>
      <c r="BN178" s="94">
        <f>+'t44'!BP386</f>
        <v>0</v>
      </c>
      <c r="BO178" s="94">
        <f>+'t44'!BQ386</f>
        <v>183.41</v>
      </c>
      <c r="BP178" s="94">
        <f>+'t44'!BR386</f>
        <v>0</v>
      </c>
      <c r="BQ178" s="94">
        <f>+'t44'!BS386</f>
        <v>185.39</v>
      </c>
      <c r="BR178" s="94">
        <f>+'t44'!BT386</f>
        <v>0</v>
      </c>
      <c r="BS178" s="94">
        <f>+'t44'!BU386</f>
        <v>214.57</v>
      </c>
      <c r="BT178" s="94">
        <f>+'t44'!BV386</f>
        <v>0</v>
      </c>
      <c r="BU178" s="94">
        <f>+'t44'!BW386</f>
        <v>194.8</v>
      </c>
      <c r="BV178" s="94">
        <f>+'t44'!BX386</f>
        <v>0</v>
      </c>
      <c r="BW178" s="94">
        <f>+'t44'!BY386</f>
        <v>171.54</v>
      </c>
      <c r="BX178" s="94">
        <f>+'t44'!BZ386</f>
        <v>0</v>
      </c>
      <c r="BY178" s="94">
        <f>+'t44'!CA386</f>
        <v>178.01</v>
      </c>
      <c r="BZ178" s="94">
        <f>+'t44'!CB386</f>
        <v>0</v>
      </c>
      <c r="CA178" s="94">
        <f>+'t44'!CC386</f>
        <v>180.14</v>
      </c>
    </row>
    <row r="179" spans="1:79" ht="16.5" customHeight="1" x14ac:dyDescent="0.45">
      <c r="A179" s="357" t="s">
        <v>647</v>
      </c>
      <c r="B179" s="94">
        <f>+'t44'!D387</f>
        <v>526085</v>
      </c>
      <c r="C179" s="94">
        <f>+'t44'!E387</f>
        <v>21.22</v>
      </c>
      <c r="D179" s="94">
        <f>+'t44'!F387</f>
        <v>439412</v>
      </c>
      <c r="E179" s="94">
        <f>+'t44'!G387</f>
        <v>21.11</v>
      </c>
      <c r="F179" s="94">
        <f>+'t44'!H387</f>
        <v>469901</v>
      </c>
      <c r="G179" s="94">
        <f>+'t44'!I387</f>
        <v>25.45</v>
      </c>
      <c r="H179" s="94">
        <f>+'t44'!J387</f>
        <v>488585</v>
      </c>
      <c r="I179" s="94">
        <f>+'t44'!K387</f>
        <v>22</v>
      </c>
      <c r="J179" s="94">
        <f>+'t44'!L387</f>
        <v>581543</v>
      </c>
      <c r="K179" s="94">
        <f>+'t44'!M387</f>
        <v>25</v>
      </c>
      <c r="L179" s="94">
        <f>+'t44'!N387</f>
        <v>588742</v>
      </c>
      <c r="M179" s="94">
        <f>+'t44'!O387</f>
        <v>24.56</v>
      </c>
      <c r="N179" s="94">
        <f>+'t44'!P387</f>
        <v>668410</v>
      </c>
      <c r="O179" s="94">
        <f>+'t44'!Q387</f>
        <v>25.23</v>
      </c>
      <c r="P179" s="94">
        <f>+'t44'!R387</f>
        <v>638882</v>
      </c>
      <c r="Q179" s="94">
        <f>+'t44'!S387</f>
        <v>24.4</v>
      </c>
      <c r="R179" s="94">
        <f>+'t44'!T387</f>
        <v>592297</v>
      </c>
      <c r="S179" s="94">
        <f>+'t44'!U387</f>
        <v>26.28</v>
      </c>
      <c r="T179" s="94">
        <f>+'t44'!V387</f>
        <v>550813</v>
      </c>
      <c r="U179" s="94">
        <f>+'t44'!W387</f>
        <v>33.67</v>
      </c>
      <c r="V179" s="94">
        <f>+'t44'!X387</f>
        <v>523601</v>
      </c>
      <c r="W179" s="94">
        <f>+'t44'!Y387</f>
        <v>38.94</v>
      </c>
      <c r="X179" s="94">
        <f>+'t44'!Z387</f>
        <v>467867</v>
      </c>
      <c r="Y179" s="94">
        <f>+'t44'!AA387</f>
        <v>46.93</v>
      </c>
      <c r="Z179" s="94">
        <f>+'t44'!AB387</f>
        <v>416769</v>
      </c>
      <c r="AA179" s="94">
        <f>+'t44'!AC387</f>
        <v>59.48</v>
      </c>
      <c r="AB179" s="94">
        <f>+'t44'!AD387</f>
        <v>525826</v>
      </c>
      <c r="AC179" s="94">
        <f>+'t44'!AE387</f>
        <v>72.05</v>
      </c>
      <c r="AD179" s="94">
        <f>+'t44'!AF387</f>
        <v>533928</v>
      </c>
      <c r="AE179" s="94">
        <f>+'t44'!AG387</f>
        <v>84.62</v>
      </c>
      <c r="AF179" s="94">
        <f>+'t44'!AH387</f>
        <v>547371</v>
      </c>
      <c r="AG179" s="94">
        <f>+'t44'!AI387</f>
        <v>79.62</v>
      </c>
      <c r="AH179" s="94">
        <f>+'t44'!AJ387</f>
        <v>581162</v>
      </c>
      <c r="AI179" s="94">
        <f>+'t44'!AK387</f>
        <v>79.19</v>
      </c>
      <c r="AJ179" s="94">
        <f>+'t44'!AL387</f>
        <v>655767</v>
      </c>
      <c r="AK179" s="94">
        <f>+'t44'!AM387</f>
        <v>87.18</v>
      </c>
      <c r="AL179" s="94">
        <f>+'t44'!AN387</f>
        <v>617923</v>
      </c>
      <c r="AM179" s="94">
        <f>+'t44'!AO387</f>
        <v>88.72</v>
      </c>
      <c r="AN179" s="94">
        <f>+'t44'!AP387</f>
        <v>690194</v>
      </c>
      <c r="AO179" s="94">
        <f>+'t44'!AQ387</f>
        <v>80.47</v>
      </c>
      <c r="AP179" s="94">
        <f>+'t44'!AR387</f>
        <v>727796</v>
      </c>
      <c r="AQ179" s="94">
        <f>+'t44'!AS387</f>
        <v>105.02</v>
      </c>
      <c r="AR179" s="94">
        <f>+'t44'!AT387</f>
        <v>610732</v>
      </c>
      <c r="AS179" s="94">
        <f>+'t44'!AU387</f>
        <v>84.87</v>
      </c>
      <c r="AT179" s="94">
        <f>+'t44'!AV387</f>
        <v>783564</v>
      </c>
      <c r="AU179" s="94">
        <f>+'t44'!AW387</f>
        <v>96.34</v>
      </c>
      <c r="AV179" s="94">
        <f>+'t44'!AX387</f>
        <v>728478</v>
      </c>
      <c r="AW179" s="94">
        <f>+'t44'!AY387</f>
        <v>77.23</v>
      </c>
      <c r="AX179" s="94">
        <f>+'t44'!AZ387</f>
        <v>668622</v>
      </c>
      <c r="AY179" s="94">
        <f>+'t44'!BA387</f>
        <v>87.53</v>
      </c>
      <c r="AZ179" s="94">
        <f>+'t44'!BB387</f>
        <v>762945</v>
      </c>
      <c r="BA179" s="94">
        <f>+'t44'!BC387</f>
        <v>103.94</v>
      </c>
      <c r="BB179" s="94">
        <f>+'t44'!BD387</f>
        <v>904514</v>
      </c>
      <c r="BC179" s="94">
        <f>+'t44'!BE387</f>
        <v>100.69</v>
      </c>
      <c r="BD179" s="94">
        <f>+'t44'!BF387</f>
        <v>653983</v>
      </c>
      <c r="BE179" s="94">
        <f>+'t44'!BG387</f>
        <v>108.25</v>
      </c>
      <c r="BF179" s="94">
        <f>+'t44'!BH387</f>
        <v>730182</v>
      </c>
      <c r="BG179" s="94">
        <f>+'t44'!BI387</f>
        <v>104.02</v>
      </c>
      <c r="BH179" s="94">
        <f>+'t44'!BJ387</f>
        <v>793168</v>
      </c>
      <c r="BI179" s="94">
        <f>+'t44'!BK387</f>
        <v>123.73</v>
      </c>
      <c r="BJ179" s="94">
        <f>+'t44'!BL387</f>
        <v>830319</v>
      </c>
      <c r="BK179" s="94">
        <f>+'t44'!BM387</f>
        <v>116.58</v>
      </c>
      <c r="BL179" s="94">
        <f>+'t44'!BN387</f>
        <v>907935</v>
      </c>
      <c r="BM179" s="94">
        <f>+'t44'!BO387</f>
        <v>142.34</v>
      </c>
      <c r="BN179" s="94">
        <f>+'t44'!BP387</f>
        <v>887243</v>
      </c>
      <c r="BO179" s="94">
        <f>+'t44'!BQ387</f>
        <v>138.32</v>
      </c>
      <c r="BP179" s="94">
        <f>+'t44'!BR387</f>
        <v>754511</v>
      </c>
      <c r="BQ179" s="94">
        <f>+'t44'!BS387</f>
        <v>141.44999999999999</v>
      </c>
      <c r="BR179" s="94">
        <f>+'t44'!BT387</f>
        <v>786977</v>
      </c>
      <c r="BS179" s="94">
        <f>+'t44'!BU387</f>
        <v>164.57</v>
      </c>
      <c r="BT179" s="94">
        <f>+'t44'!BV387</f>
        <v>707569</v>
      </c>
      <c r="BU179" s="94">
        <f>+'t44'!BW387</f>
        <v>150.62</v>
      </c>
      <c r="BV179" s="94">
        <f>+'t44'!BX387</f>
        <v>672370</v>
      </c>
      <c r="BW179" s="94">
        <f>+'t44'!BY387</f>
        <v>126.16</v>
      </c>
      <c r="BX179" s="94">
        <f>+'t44'!BZ387</f>
        <v>691548</v>
      </c>
      <c r="BY179" s="94">
        <f>+'t44'!CA387</f>
        <v>130.94</v>
      </c>
      <c r="BZ179" s="94">
        <f>+'t44'!CB387</f>
        <v>668373</v>
      </c>
      <c r="CA179" s="94">
        <f>+'t44'!CC387</f>
        <v>128.25</v>
      </c>
    </row>
    <row r="180" spans="1:79" s="364" customFormat="1" ht="16.5" customHeight="1" x14ac:dyDescent="0.45">
      <c r="A180" s="358" t="s">
        <v>648</v>
      </c>
      <c r="B180" s="94">
        <f>+'t44'!D388</f>
        <v>1158291</v>
      </c>
      <c r="C180" s="94">
        <f>+'t44'!E388</f>
        <v>18.54</v>
      </c>
      <c r="D180" s="94">
        <f>+'t44'!F388</f>
        <v>1288542</v>
      </c>
      <c r="E180" s="94">
        <f>+'t44'!G388</f>
        <v>19.940000000000001</v>
      </c>
      <c r="F180" s="94">
        <f>+'t44'!H388</f>
        <v>1315479</v>
      </c>
      <c r="G180" s="94">
        <f>+'t44'!I388</f>
        <v>21.96</v>
      </c>
      <c r="H180" s="94">
        <f>+'t44'!J388</f>
        <v>1271820</v>
      </c>
      <c r="I180" s="94">
        <f>+'t44'!K388</f>
        <v>17.399999999999999</v>
      </c>
      <c r="J180" s="94">
        <f>+'t44'!L388</f>
        <v>1302915</v>
      </c>
      <c r="K180" s="94">
        <f>+'t44'!M388</f>
        <v>17.89</v>
      </c>
      <c r="L180" s="94">
        <f>+'t44'!N388</f>
        <v>1351972</v>
      </c>
      <c r="M180" s="94">
        <f>+'t44'!O388</f>
        <v>18.39</v>
      </c>
      <c r="N180" s="94">
        <f>+'t44'!P388</f>
        <v>1312452</v>
      </c>
      <c r="O180" s="94">
        <f>+'t44'!Q388</f>
        <v>18.66</v>
      </c>
      <c r="P180" s="94">
        <f>+'t44'!R388</f>
        <v>1284254</v>
      </c>
      <c r="Q180" s="94">
        <f>+'t44'!S388</f>
        <v>18.37</v>
      </c>
      <c r="R180" s="94">
        <f>+'t44'!T388</f>
        <v>1291322</v>
      </c>
      <c r="S180" s="94">
        <f>+'t44'!U388</f>
        <v>18.399999999999999</v>
      </c>
      <c r="T180" s="94">
        <f>+'t44'!V388</f>
        <v>1363561</v>
      </c>
      <c r="U180" s="94">
        <f>+'t44'!W388</f>
        <v>17.68</v>
      </c>
      <c r="V180" s="94">
        <f>+'t44'!X388</f>
        <v>1345990</v>
      </c>
      <c r="W180" s="94">
        <f>+'t44'!Y388</f>
        <v>17.850000000000001</v>
      </c>
      <c r="X180" s="94">
        <f>+'t44'!Z388</f>
        <v>1023650</v>
      </c>
      <c r="Y180" s="94">
        <f>+'t44'!AA388</f>
        <v>14.86</v>
      </c>
      <c r="Z180" s="94">
        <f>+'t44'!AB388</f>
        <v>1023770</v>
      </c>
      <c r="AA180" s="94">
        <f>+'t44'!AC388</f>
        <v>14.28</v>
      </c>
      <c r="AB180" s="94">
        <f>+'t44'!AD388</f>
        <v>1196200</v>
      </c>
      <c r="AC180" s="94">
        <f>+'t44'!AE388</f>
        <v>16.68</v>
      </c>
      <c r="AD180" s="94">
        <f>+'t44'!AF388</f>
        <v>1285848</v>
      </c>
      <c r="AE180" s="94">
        <f>+'t44'!AG388</f>
        <v>17.05</v>
      </c>
      <c r="AF180" s="94">
        <f>+'t44'!AH388</f>
        <v>1219940</v>
      </c>
      <c r="AG180" s="94">
        <f>+'t44'!AI388</f>
        <v>14.99</v>
      </c>
      <c r="AH180" s="94">
        <f>+'t44'!AJ388</f>
        <v>1224303</v>
      </c>
      <c r="AI180" s="94">
        <f>+'t44'!AK388</f>
        <v>16.41</v>
      </c>
      <c r="AJ180" s="94">
        <f>+'t44'!AL388</f>
        <v>1389231</v>
      </c>
      <c r="AK180" s="94">
        <f>+'t44'!AM388</f>
        <v>18.38</v>
      </c>
      <c r="AL180" s="94">
        <f>+'t44'!AN388</f>
        <v>1434289</v>
      </c>
      <c r="AM180" s="94">
        <f>+'t44'!AO388</f>
        <v>18.88</v>
      </c>
      <c r="AN180" s="94">
        <f>+'t44'!AP388</f>
        <v>1443721</v>
      </c>
      <c r="AO180" s="94">
        <f>+'t44'!AQ388</f>
        <v>19.149999999999999</v>
      </c>
      <c r="AP180" s="94">
        <f>+'t44'!AR388</f>
        <v>1595158</v>
      </c>
      <c r="AQ180" s="94">
        <f>+'t44'!AS388</f>
        <v>20.66</v>
      </c>
      <c r="AR180" s="94">
        <f>+'t44'!AT388</f>
        <v>1415884</v>
      </c>
      <c r="AS180" s="94">
        <f>+'t44'!AU388</f>
        <v>19.22</v>
      </c>
      <c r="AT180" s="94">
        <f>+'t44'!AV388</f>
        <v>1475766</v>
      </c>
      <c r="AU180" s="94">
        <f>+'t44'!AW388</f>
        <v>19.05</v>
      </c>
      <c r="AV180" s="94">
        <f>+'t44'!AX388</f>
        <v>1340764</v>
      </c>
      <c r="AW180" s="94">
        <f>+'t44'!AY388</f>
        <v>17.329999999999998</v>
      </c>
      <c r="AX180" s="94">
        <f>+'t44'!AZ388</f>
        <v>1391714</v>
      </c>
      <c r="AY180" s="94">
        <f>+'t44'!BA388</f>
        <v>17.16</v>
      </c>
      <c r="AZ180" s="94">
        <f>+'t44'!BB388</f>
        <v>1407346</v>
      </c>
      <c r="BA180" s="94">
        <f>+'t44'!BC388</f>
        <v>18.079999999999998</v>
      </c>
      <c r="BB180" s="94">
        <f>+'t44'!BD388</f>
        <v>1496528</v>
      </c>
      <c r="BC180" s="94">
        <f>+'t44'!BE388</f>
        <v>19.79</v>
      </c>
      <c r="BD180" s="94">
        <f>+'t44'!BF388</f>
        <v>1328331</v>
      </c>
      <c r="BE180" s="94">
        <f>+'t44'!BG388</f>
        <v>17.97</v>
      </c>
      <c r="BF180" s="94">
        <f>+'t44'!BH388</f>
        <v>1506525</v>
      </c>
      <c r="BG180" s="94">
        <f>+'t44'!BI388</f>
        <v>19.77</v>
      </c>
      <c r="BH180" s="94">
        <f>+'t44'!BJ388</f>
        <v>1493685</v>
      </c>
      <c r="BI180" s="94">
        <f>+'t44'!BK388</f>
        <v>20.04</v>
      </c>
      <c r="BJ180" s="94">
        <f>+'t44'!BL388</f>
        <v>1433893</v>
      </c>
      <c r="BK180" s="94">
        <f>+'t44'!BM388</f>
        <v>20.11</v>
      </c>
      <c r="BL180" s="94">
        <f>+'t44'!BN388</f>
        <v>1668341</v>
      </c>
      <c r="BM180" s="94">
        <f>+'t44'!BO388</f>
        <v>22.78</v>
      </c>
      <c r="BN180" s="94">
        <f>+'t44'!BP388</f>
        <v>1479778</v>
      </c>
      <c r="BO180" s="94">
        <f>+'t44'!BQ388</f>
        <v>20.88</v>
      </c>
      <c r="BP180" s="94">
        <f>+'t44'!BR388</f>
        <v>1542297</v>
      </c>
      <c r="BQ180" s="94">
        <f>+'t44'!BS388</f>
        <v>21.03</v>
      </c>
      <c r="BR180" s="94">
        <f>+'t44'!BT388</f>
        <v>1578897</v>
      </c>
      <c r="BS180" s="94">
        <f>+'t44'!BU388</f>
        <v>22.95</v>
      </c>
      <c r="BT180" s="94">
        <f>+'t44'!BV388</f>
        <v>1444059</v>
      </c>
      <c r="BU180" s="94">
        <f>+'t44'!BW388</f>
        <v>19.75</v>
      </c>
      <c r="BV180" s="94">
        <f>+'t44'!BX388</f>
        <v>1564865</v>
      </c>
      <c r="BW180" s="94">
        <f>+'t44'!BY388</f>
        <v>22.17</v>
      </c>
      <c r="BX180" s="94">
        <f>+'t44'!BZ388</f>
        <v>1590496</v>
      </c>
      <c r="BY180" s="94">
        <f>+'t44'!CA388</f>
        <v>22.69</v>
      </c>
      <c r="BZ180" s="94">
        <f>+'t44'!CB388</f>
        <v>1711139</v>
      </c>
      <c r="CA180" s="94">
        <f>+'t44'!CC388</f>
        <v>25.48</v>
      </c>
    </row>
    <row r="181" spans="1:79" s="364" customFormat="1" ht="16.5" customHeight="1" x14ac:dyDescent="0.45">
      <c r="A181" s="357" t="s">
        <v>649</v>
      </c>
      <c r="B181" s="94">
        <f>+'t44'!D389</f>
        <v>0</v>
      </c>
      <c r="C181" s="94">
        <f>+'t44'!E389</f>
        <v>12.97</v>
      </c>
      <c r="D181" s="94">
        <f>+'t44'!F389</f>
        <v>0</v>
      </c>
      <c r="E181" s="94">
        <f>+'t44'!G389</f>
        <v>8.69</v>
      </c>
      <c r="F181" s="94">
        <f>+'t44'!H389</f>
        <v>0</v>
      </c>
      <c r="G181" s="94">
        <f>+'t44'!I389</f>
        <v>9.9600000000000009</v>
      </c>
      <c r="H181" s="94">
        <f>+'t44'!J389</f>
        <v>0</v>
      </c>
      <c r="I181" s="94">
        <f>+'t44'!K389</f>
        <v>8.94</v>
      </c>
      <c r="J181" s="94">
        <f>+'t44'!L389</f>
        <v>0</v>
      </c>
      <c r="K181" s="94">
        <f>+'t44'!M389</f>
        <v>8.3800000000000008</v>
      </c>
      <c r="L181" s="94">
        <f>+'t44'!N389</f>
        <v>0</v>
      </c>
      <c r="M181" s="94">
        <f>+'t44'!O389</f>
        <v>10.23</v>
      </c>
      <c r="N181" s="94">
        <f>+'t44'!P389</f>
        <v>0</v>
      </c>
      <c r="O181" s="94">
        <f>+'t44'!Q389</f>
        <v>8.1999999999999993</v>
      </c>
      <c r="P181" s="94">
        <f>+'t44'!R389</f>
        <v>0</v>
      </c>
      <c r="Q181" s="94">
        <f>+'t44'!S389</f>
        <v>7.6</v>
      </c>
      <c r="R181" s="94">
        <f>+'t44'!T389</f>
        <v>0</v>
      </c>
      <c r="S181" s="94">
        <f>+'t44'!U389</f>
        <v>8.5</v>
      </c>
      <c r="T181" s="94">
        <f>+'t44'!V389</f>
        <v>0</v>
      </c>
      <c r="U181" s="94">
        <f>+'t44'!W389</f>
        <v>8.2100000000000009</v>
      </c>
      <c r="V181" s="94">
        <f>+'t44'!X389</f>
        <v>0</v>
      </c>
      <c r="W181" s="94">
        <f>+'t44'!Y389</f>
        <v>8.74</v>
      </c>
      <c r="X181" s="94">
        <f>+'t44'!Z389</f>
        <v>0</v>
      </c>
      <c r="Y181" s="94">
        <f>+'t44'!AA389</f>
        <v>8.4700000000000006</v>
      </c>
      <c r="Z181" s="94">
        <f>+'t44'!AB389</f>
        <v>0</v>
      </c>
      <c r="AA181" s="94">
        <f>+'t44'!AC389</f>
        <v>7.63</v>
      </c>
      <c r="AB181" s="94">
        <f>+'t44'!AD389</f>
        <v>0</v>
      </c>
      <c r="AC181" s="94">
        <f>+'t44'!AE389</f>
        <v>8.4499999999999993</v>
      </c>
      <c r="AD181" s="94">
        <f>+'t44'!AF389</f>
        <v>0</v>
      </c>
      <c r="AE181" s="94">
        <f>+'t44'!AG389</f>
        <v>9.01</v>
      </c>
      <c r="AF181" s="94">
        <f>+'t44'!AH389</f>
        <v>0</v>
      </c>
      <c r="AG181" s="94">
        <f>+'t44'!AI389</f>
        <v>8.16</v>
      </c>
      <c r="AH181" s="94">
        <f>+'t44'!AJ389</f>
        <v>0</v>
      </c>
      <c r="AI181" s="94">
        <f>+'t44'!AK389</f>
        <v>9.34</v>
      </c>
      <c r="AJ181" s="94">
        <f>+'t44'!AL389</f>
        <v>0</v>
      </c>
      <c r="AK181" s="94">
        <f>+'t44'!AM389</f>
        <v>9.09</v>
      </c>
      <c r="AL181" s="94">
        <f>+'t44'!AN389</f>
        <v>0</v>
      </c>
      <c r="AM181" s="94">
        <f>+'t44'!AO389</f>
        <v>9.06</v>
      </c>
      <c r="AN181" s="94">
        <f>+'t44'!AP389</f>
        <v>0</v>
      </c>
      <c r="AO181" s="94">
        <f>+'t44'!AQ389</f>
        <v>9.83</v>
      </c>
      <c r="AP181" s="94">
        <f>+'t44'!AR389</f>
        <v>0</v>
      </c>
      <c r="AQ181" s="94">
        <f>+'t44'!AS389</f>
        <v>9.5</v>
      </c>
      <c r="AR181" s="94">
        <f>+'t44'!AT389</f>
        <v>0</v>
      </c>
      <c r="AS181" s="94">
        <f>+'t44'!AU389</f>
        <v>9.31</v>
      </c>
      <c r="AT181" s="94">
        <f>+'t44'!AV389</f>
        <v>0</v>
      </c>
      <c r="AU181" s="94">
        <f>+'t44'!AW389</f>
        <v>9.9</v>
      </c>
      <c r="AV181" s="94">
        <f>+'t44'!AX389</f>
        <v>0</v>
      </c>
      <c r="AW181" s="94">
        <f>+'t44'!AY389</f>
        <v>9.85</v>
      </c>
      <c r="AX181" s="94">
        <f>+'t44'!AZ389</f>
        <v>0</v>
      </c>
      <c r="AY181" s="94">
        <f>+'t44'!BA389</f>
        <v>9.42</v>
      </c>
      <c r="AZ181" s="94">
        <f>+'t44'!BB389</f>
        <v>0</v>
      </c>
      <c r="BA181" s="94">
        <f>+'t44'!BC389</f>
        <v>10.76</v>
      </c>
      <c r="BB181" s="94">
        <f>+'t44'!BD389</f>
        <v>0</v>
      </c>
      <c r="BC181" s="94">
        <f>+'t44'!BE389</f>
        <v>12.05</v>
      </c>
      <c r="BD181" s="94">
        <f>+'t44'!BF389</f>
        <v>0</v>
      </c>
      <c r="BE181" s="94">
        <f>+'t44'!BG389</f>
        <v>9.98</v>
      </c>
      <c r="BF181" s="94">
        <f>+'t44'!BH389</f>
        <v>0</v>
      </c>
      <c r="BG181" s="94">
        <f>+'t44'!BI389</f>
        <v>12.06</v>
      </c>
      <c r="BH181" s="94">
        <f>+'t44'!BJ389</f>
        <v>0</v>
      </c>
      <c r="BI181" s="94">
        <f>+'t44'!BK389</f>
        <v>11.21</v>
      </c>
      <c r="BJ181" s="94">
        <f>+'t44'!BL389</f>
        <v>0</v>
      </c>
      <c r="BK181" s="94">
        <f>+'t44'!BM389</f>
        <v>11.21</v>
      </c>
      <c r="BL181" s="94">
        <f>+'t44'!BN389</f>
        <v>0</v>
      </c>
      <c r="BM181" s="94">
        <f>+'t44'!BO389</f>
        <v>11.04</v>
      </c>
      <c r="BN181" s="94">
        <f>+'t44'!BP389</f>
        <v>0</v>
      </c>
      <c r="BO181" s="94">
        <f>+'t44'!BQ389</f>
        <v>12.9</v>
      </c>
      <c r="BP181" s="94">
        <f>+'t44'!BR389</f>
        <v>0</v>
      </c>
      <c r="BQ181" s="94">
        <f>+'t44'!BS389</f>
        <v>11.36</v>
      </c>
      <c r="BR181" s="94">
        <f>+'t44'!BT389</f>
        <v>0</v>
      </c>
      <c r="BS181" s="94">
        <f>+'t44'!BU389</f>
        <v>12.97</v>
      </c>
      <c r="BT181" s="94">
        <f>+'t44'!BV389</f>
        <v>0</v>
      </c>
      <c r="BU181" s="94">
        <f>+'t44'!BW389</f>
        <v>12.72</v>
      </c>
      <c r="BV181" s="94">
        <f>+'t44'!BX389</f>
        <v>0</v>
      </c>
      <c r="BW181" s="94">
        <f>+'t44'!BY389</f>
        <v>12</v>
      </c>
      <c r="BX181" s="94">
        <f>+'t44'!BZ389</f>
        <v>0</v>
      </c>
      <c r="BY181" s="94">
        <f>+'t44'!CA389</f>
        <v>11.02</v>
      </c>
      <c r="BZ181" s="94">
        <f>+'t44'!CB389</f>
        <v>0</v>
      </c>
      <c r="CA181" s="94">
        <f>+'t44'!CC389</f>
        <v>12.98</v>
      </c>
    </row>
    <row r="182" spans="1:79" s="364" customFormat="1" ht="16.5" customHeight="1" x14ac:dyDescent="0.45">
      <c r="A182" s="358" t="s">
        <v>972</v>
      </c>
      <c r="B182" s="94">
        <f>+'t44'!D390</f>
        <v>0</v>
      </c>
      <c r="C182" s="94">
        <f>+'t44'!E390</f>
        <v>10.45</v>
      </c>
      <c r="D182" s="94">
        <f>+'t44'!F390</f>
        <v>0</v>
      </c>
      <c r="E182" s="94">
        <f>+'t44'!G390</f>
        <v>10.73</v>
      </c>
      <c r="F182" s="94">
        <f>+'t44'!H390</f>
        <v>0</v>
      </c>
      <c r="G182" s="94">
        <f>+'t44'!I390</f>
        <v>11.65</v>
      </c>
      <c r="H182" s="94">
        <f>+'t44'!J390</f>
        <v>0</v>
      </c>
      <c r="I182" s="94">
        <f>+'t44'!K390</f>
        <v>10.06</v>
      </c>
      <c r="J182" s="94">
        <f>+'t44'!L390</f>
        <v>0</v>
      </c>
      <c r="K182" s="94">
        <f>+'t44'!M390</f>
        <v>9.94</v>
      </c>
      <c r="L182" s="94">
        <f>+'t44'!N390</f>
        <v>0</v>
      </c>
      <c r="M182" s="94">
        <f>+'t44'!O390</f>
        <v>11.67</v>
      </c>
      <c r="N182" s="94">
        <f>+'t44'!P390</f>
        <v>0</v>
      </c>
      <c r="O182" s="94">
        <f>+'t44'!Q390</f>
        <v>10.98</v>
      </c>
      <c r="P182" s="94">
        <f>+'t44'!R390</f>
        <v>0</v>
      </c>
      <c r="Q182" s="94">
        <f>+'t44'!S390</f>
        <v>9.6199999999999992</v>
      </c>
      <c r="R182" s="94">
        <f>+'t44'!T390</f>
        <v>0</v>
      </c>
      <c r="S182" s="94">
        <f>+'t44'!U390</f>
        <v>10.72</v>
      </c>
      <c r="T182" s="94">
        <f>+'t44'!V390</f>
        <v>0</v>
      </c>
      <c r="U182" s="94">
        <f>+'t44'!W390</f>
        <v>9.84</v>
      </c>
      <c r="V182" s="94">
        <f>+'t44'!X390</f>
        <v>0</v>
      </c>
      <c r="W182" s="94">
        <f>+'t44'!Y390</f>
        <v>9.15</v>
      </c>
      <c r="X182" s="94">
        <f>+'t44'!Z390</f>
        <v>0</v>
      </c>
      <c r="Y182" s="94">
        <f>+'t44'!AA390</f>
        <v>7.9</v>
      </c>
      <c r="Z182" s="94">
        <f>+'t44'!AB390</f>
        <v>0</v>
      </c>
      <c r="AA182" s="94">
        <f>+'t44'!AC390</f>
        <v>9.08</v>
      </c>
      <c r="AB182" s="94">
        <f>+'t44'!AD390</f>
        <v>0</v>
      </c>
      <c r="AC182" s="94">
        <f>+'t44'!AE390</f>
        <v>9.27</v>
      </c>
      <c r="AD182" s="94">
        <f>+'t44'!AF390</f>
        <v>0</v>
      </c>
      <c r="AE182" s="94">
        <f>+'t44'!AG390</f>
        <v>10.79</v>
      </c>
      <c r="AF182" s="94">
        <f>+'t44'!AH390</f>
        <v>0</v>
      </c>
      <c r="AG182" s="94">
        <f>+'t44'!AI390</f>
        <v>9.1300000000000008</v>
      </c>
      <c r="AH182" s="94">
        <f>+'t44'!AJ390</f>
        <v>0</v>
      </c>
      <c r="AI182" s="94">
        <f>+'t44'!AK390</f>
        <v>11.4</v>
      </c>
      <c r="AJ182" s="94">
        <f>+'t44'!AL390</f>
        <v>0</v>
      </c>
      <c r="AK182" s="94">
        <f>+'t44'!AM390</f>
        <v>12.36</v>
      </c>
      <c r="AL182" s="94">
        <f>+'t44'!AN390</f>
        <v>0</v>
      </c>
      <c r="AM182" s="94">
        <f>+'t44'!AO390</f>
        <v>12</v>
      </c>
      <c r="AN182" s="94">
        <f>+'t44'!AP390</f>
        <v>0</v>
      </c>
      <c r="AO182" s="94">
        <f>+'t44'!AQ390</f>
        <v>12.09</v>
      </c>
      <c r="AP182" s="94">
        <f>+'t44'!AR390</f>
        <v>0</v>
      </c>
      <c r="AQ182" s="94">
        <f>+'t44'!AS390</f>
        <v>13.39</v>
      </c>
      <c r="AR182" s="94">
        <f>+'t44'!AT390</f>
        <v>0</v>
      </c>
      <c r="AS182" s="94">
        <f>+'t44'!AU390</f>
        <v>12.55</v>
      </c>
      <c r="AT182" s="94">
        <f>+'t44'!AV390</f>
        <v>0</v>
      </c>
      <c r="AU182" s="94">
        <f>+'t44'!AW390</f>
        <v>13.16</v>
      </c>
      <c r="AV182" s="94">
        <f>+'t44'!AX390</f>
        <v>0</v>
      </c>
      <c r="AW182" s="94">
        <f>+'t44'!AY390</f>
        <v>11.87</v>
      </c>
      <c r="AX182" s="94">
        <f>+'t44'!AZ390</f>
        <v>0</v>
      </c>
      <c r="AY182" s="94">
        <f>+'t44'!BA390</f>
        <v>10.050000000000001</v>
      </c>
      <c r="AZ182" s="94">
        <f>+'t44'!BB390</f>
        <v>0</v>
      </c>
      <c r="BA182" s="94">
        <f>+'t44'!BC390</f>
        <v>11.53</v>
      </c>
      <c r="BB182" s="94">
        <f>+'t44'!BD390</f>
        <v>0</v>
      </c>
      <c r="BC182" s="94">
        <f>+'t44'!BE390</f>
        <v>11.82</v>
      </c>
      <c r="BD182" s="94">
        <f>+'t44'!BF390</f>
        <v>0</v>
      </c>
      <c r="BE182" s="94">
        <f>+'t44'!BG390</f>
        <v>10.37</v>
      </c>
      <c r="BF182" s="94">
        <f>+'t44'!BH390</f>
        <v>0</v>
      </c>
      <c r="BG182" s="94">
        <f>+'t44'!BI390</f>
        <v>12.26</v>
      </c>
      <c r="BH182" s="94">
        <f>+'t44'!BJ390</f>
        <v>0</v>
      </c>
      <c r="BI182" s="94">
        <f>+'t44'!BK390</f>
        <v>13.49</v>
      </c>
      <c r="BJ182" s="94">
        <f>+'t44'!BL390</f>
        <v>0</v>
      </c>
      <c r="BK182" s="94">
        <f>+'t44'!BM390</f>
        <v>11.17</v>
      </c>
      <c r="BL182" s="94">
        <f>+'t44'!BN390</f>
        <v>0</v>
      </c>
      <c r="BM182" s="94">
        <f>+'t44'!BO390</f>
        <v>12.69</v>
      </c>
      <c r="BN182" s="94">
        <f>+'t44'!BP390</f>
        <v>0</v>
      </c>
      <c r="BO182" s="94">
        <f>+'t44'!BQ390</f>
        <v>11.31</v>
      </c>
      <c r="BP182" s="94">
        <f>+'t44'!BR390</f>
        <v>0</v>
      </c>
      <c r="BQ182" s="94">
        <f>+'t44'!BS390</f>
        <v>11.55</v>
      </c>
      <c r="BR182" s="94">
        <f>+'t44'!BT390</f>
        <v>0</v>
      </c>
      <c r="BS182" s="94">
        <f>+'t44'!BU390</f>
        <v>14.08</v>
      </c>
      <c r="BT182" s="94">
        <f>+'t44'!BV390</f>
        <v>0</v>
      </c>
      <c r="BU182" s="94">
        <f>+'t44'!BW390</f>
        <v>11.7</v>
      </c>
      <c r="BV182" s="94">
        <f>+'t44'!BX390</f>
        <v>0</v>
      </c>
      <c r="BW182" s="94">
        <f>+'t44'!BY390</f>
        <v>11.21</v>
      </c>
      <c r="BX182" s="94">
        <f>+'t44'!BZ390</f>
        <v>0</v>
      </c>
      <c r="BY182" s="94">
        <f>+'t44'!CA390</f>
        <v>13.37</v>
      </c>
      <c r="BZ182" s="94">
        <f>+'t44'!CB390</f>
        <v>0</v>
      </c>
      <c r="CA182" s="94">
        <f>+'t44'!CC390</f>
        <v>13.43</v>
      </c>
    </row>
    <row r="183" spans="1:79" s="364" customFormat="1" ht="16.5" customHeight="1" x14ac:dyDescent="0.45">
      <c r="A183" s="357" t="s">
        <v>650</v>
      </c>
      <c r="B183" s="94">
        <f>+'t44'!D391</f>
        <v>0</v>
      </c>
      <c r="C183" s="94">
        <f>+'t44'!E391</f>
        <v>115.52</v>
      </c>
      <c r="D183" s="94">
        <f>+'t44'!F391</f>
        <v>0</v>
      </c>
      <c r="E183" s="94">
        <f>+'t44'!G391</f>
        <v>120.94</v>
      </c>
      <c r="F183" s="94">
        <f>+'t44'!H391</f>
        <v>0</v>
      </c>
      <c r="G183" s="94">
        <f>+'t44'!I391</f>
        <v>141.07</v>
      </c>
      <c r="H183" s="94">
        <f>+'t44'!J391</f>
        <v>0</v>
      </c>
      <c r="I183" s="94">
        <f>+'t44'!K391</f>
        <v>118.5</v>
      </c>
      <c r="J183" s="94">
        <f>+'t44'!L391</f>
        <v>0</v>
      </c>
      <c r="K183" s="94">
        <f>+'t44'!M391</f>
        <v>130.51</v>
      </c>
      <c r="L183" s="94">
        <f>+'t44'!N391</f>
        <v>0</v>
      </c>
      <c r="M183" s="94">
        <f>+'t44'!O391</f>
        <v>122.93</v>
      </c>
      <c r="N183" s="94">
        <f>+'t44'!P391</f>
        <v>0</v>
      </c>
      <c r="O183" s="94">
        <f>+'t44'!Q391</f>
        <v>134.49</v>
      </c>
      <c r="P183" s="94">
        <f>+'t44'!R391</f>
        <v>0</v>
      </c>
      <c r="Q183" s="94">
        <f>+'t44'!S391</f>
        <v>126.49</v>
      </c>
      <c r="R183" s="94">
        <f>+'t44'!T391</f>
        <v>0</v>
      </c>
      <c r="S183" s="94">
        <f>+'t44'!U391</f>
        <v>126.8</v>
      </c>
      <c r="T183" s="94">
        <f>+'t44'!V391</f>
        <v>0</v>
      </c>
      <c r="U183" s="94">
        <f>+'t44'!W391</f>
        <v>130.08000000000001</v>
      </c>
      <c r="V183" s="94">
        <f>+'t44'!X391</f>
        <v>0</v>
      </c>
      <c r="W183" s="94">
        <f>+'t44'!Y391</f>
        <v>128.19</v>
      </c>
      <c r="X183" s="94">
        <f>+'t44'!Z391</f>
        <v>0</v>
      </c>
      <c r="Y183" s="94">
        <f>+'t44'!AA391</f>
        <v>120.77</v>
      </c>
      <c r="Z183" s="94">
        <f>+'t44'!AB391</f>
        <v>0</v>
      </c>
      <c r="AA183" s="94">
        <f>+'t44'!AC391</f>
        <v>109.82</v>
      </c>
      <c r="AB183" s="94">
        <f>+'t44'!AD391</f>
        <v>0</v>
      </c>
      <c r="AC183" s="94">
        <f>+'t44'!AE391</f>
        <v>104.29</v>
      </c>
      <c r="AD183" s="94">
        <f>+'t44'!AF391</f>
        <v>0</v>
      </c>
      <c r="AE183" s="94">
        <f>+'t44'!AG391</f>
        <v>118.19</v>
      </c>
      <c r="AF183" s="94">
        <f>+'t44'!AH391</f>
        <v>0</v>
      </c>
      <c r="AG183" s="94">
        <f>+'t44'!AI391</f>
        <v>97.65</v>
      </c>
      <c r="AH183" s="94">
        <f>+'t44'!AJ391</f>
        <v>0</v>
      </c>
      <c r="AI183" s="94">
        <f>+'t44'!AK391</f>
        <v>104.92</v>
      </c>
      <c r="AJ183" s="94">
        <f>+'t44'!AL391</f>
        <v>0</v>
      </c>
      <c r="AK183" s="94">
        <f>+'t44'!AM391</f>
        <v>119.26</v>
      </c>
      <c r="AL183" s="94">
        <f>+'t44'!AN391</f>
        <v>0</v>
      </c>
      <c r="AM183" s="94">
        <f>+'t44'!AO391</f>
        <v>118.66</v>
      </c>
      <c r="AN183" s="94">
        <f>+'t44'!AP391</f>
        <v>0</v>
      </c>
      <c r="AO183" s="94">
        <f>+'t44'!AQ391</f>
        <v>122.63</v>
      </c>
      <c r="AP183" s="94">
        <f>+'t44'!AR391</f>
        <v>0</v>
      </c>
      <c r="AQ183" s="94">
        <f>+'t44'!AS391</f>
        <v>124.27</v>
      </c>
      <c r="AR183" s="94">
        <f>+'t44'!AT391</f>
        <v>0</v>
      </c>
      <c r="AS183" s="94">
        <f>+'t44'!AU391</f>
        <v>115.79</v>
      </c>
      <c r="AT183" s="94">
        <f>+'t44'!AV391</f>
        <v>0</v>
      </c>
      <c r="AU183" s="94">
        <f>+'t44'!AW391</f>
        <v>115.52</v>
      </c>
      <c r="AV183" s="94">
        <f>+'t44'!AX391</f>
        <v>0</v>
      </c>
      <c r="AW183" s="94">
        <f>+'t44'!AY391</f>
        <v>129.63999999999999</v>
      </c>
      <c r="AX183" s="94">
        <f>+'t44'!AZ391</f>
        <v>0</v>
      </c>
      <c r="AY183" s="94">
        <f>+'t44'!BA391</f>
        <v>106.72</v>
      </c>
      <c r="AZ183" s="94">
        <f>+'t44'!BB391</f>
        <v>0</v>
      </c>
      <c r="BA183" s="94">
        <f>+'t44'!BC391</f>
        <v>111.92</v>
      </c>
      <c r="BB183" s="94">
        <f>+'t44'!BD391</f>
        <v>0</v>
      </c>
      <c r="BC183" s="94">
        <f>+'t44'!BE391</f>
        <v>138.13999999999999</v>
      </c>
      <c r="BD183" s="94">
        <f>+'t44'!BF391</f>
        <v>0</v>
      </c>
      <c r="BE183" s="94">
        <f>+'t44'!BG391</f>
        <v>108.72</v>
      </c>
      <c r="BF183" s="94">
        <f>+'t44'!BH391</f>
        <v>0</v>
      </c>
      <c r="BG183" s="94">
        <f>+'t44'!BI391</f>
        <v>127.72</v>
      </c>
      <c r="BH183" s="94">
        <f>+'t44'!BJ391</f>
        <v>0</v>
      </c>
      <c r="BI183" s="94">
        <f>+'t44'!BK391</f>
        <v>137.30000000000001</v>
      </c>
      <c r="BJ183" s="94">
        <f>+'t44'!BL391</f>
        <v>0</v>
      </c>
      <c r="BK183" s="94">
        <f>+'t44'!BM391</f>
        <v>132.22</v>
      </c>
      <c r="BL183" s="94">
        <f>+'t44'!BN391</f>
        <v>0</v>
      </c>
      <c r="BM183" s="94">
        <f>+'t44'!BO391</f>
        <v>158.56</v>
      </c>
      <c r="BN183" s="94">
        <f>+'t44'!BP391</f>
        <v>0</v>
      </c>
      <c r="BO183" s="94">
        <f>+'t44'!BQ391</f>
        <v>150.18</v>
      </c>
      <c r="BP183" s="94">
        <f>+'t44'!BR391</f>
        <v>0</v>
      </c>
      <c r="BQ183" s="94">
        <f>+'t44'!BS391</f>
        <v>139.25</v>
      </c>
      <c r="BR183" s="94">
        <f>+'t44'!BT391</f>
        <v>0</v>
      </c>
      <c r="BS183" s="94">
        <f>+'t44'!BU391</f>
        <v>153.41</v>
      </c>
      <c r="BT183" s="94">
        <f>+'t44'!BV391</f>
        <v>0</v>
      </c>
      <c r="BU183" s="94">
        <f>+'t44'!BW391</f>
        <v>133.06</v>
      </c>
      <c r="BV183" s="94">
        <f>+'t44'!BX391</f>
        <v>0</v>
      </c>
      <c r="BW183" s="94">
        <f>+'t44'!BY391</f>
        <v>144.47</v>
      </c>
      <c r="BX183" s="94">
        <f>+'t44'!BZ391</f>
        <v>0</v>
      </c>
      <c r="BY183" s="94">
        <f>+'t44'!CA391</f>
        <v>132.88999999999999</v>
      </c>
      <c r="BZ183" s="94">
        <f>+'t44'!CB391</f>
        <v>0</v>
      </c>
      <c r="CA183" s="94">
        <f>+'t44'!CC391</f>
        <v>148.4</v>
      </c>
    </row>
    <row r="184" spans="1:79" ht="16.5" customHeight="1" x14ac:dyDescent="0.45">
      <c r="A184" s="129" t="s">
        <v>111</v>
      </c>
      <c r="B184" s="94">
        <f>+'t44'!D322</f>
        <v>0</v>
      </c>
      <c r="C184" s="94">
        <f>+'t44'!E322</f>
        <v>1857.08</v>
      </c>
      <c r="D184" s="94">
        <f>+'t44'!F322</f>
        <v>0</v>
      </c>
      <c r="E184" s="94">
        <f>+'t44'!G322</f>
        <v>1886.87</v>
      </c>
      <c r="F184" s="94">
        <f>+'t44'!H322</f>
        <v>0</v>
      </c>
      <c r="G184" s="94">
        <f>+'t44'!I322</f>
        <v>2047.73</v>
      </c>
      <c r="H184" s="94">
        <f>+'t44'!J322</f>
        <v>0</v>
      </c>
      <c r="I184" s="94">
        <f>+'t44'!K322</f>
        <v>1897.26</v>
      </c>
      <c r="J184" s="94">
        <f>+'t44'!L322</f>
        <v>0</v>
      </c>
      <c r="K184" s="94">
        <f>+'t44'!M322</f>
        <v>1964.84</v>
      </c>
      <c r="L184" s="94">
        <f>+'t44'!N322</f>
        <v>0</v>
      </c>
      <c r="M184" s="94">
        <f>+'t44'!O322</f>
        <v>1871.83</v>
      </c>
      <c r="N184" s="94">
        <f>+'t44'!P322</f>
        <v>0</v>
      </c>
      <c r="O184" s="94">
        <f>+'t44'!Q322</f>
        <v>1899.91</v>
      </c>
      <c r="P184" s="94">
        <f>+'t44'!R322</f>
        <v>0</v>
      </c>
      <c r="Q184" s="94">
        <f>+'t44'!S322</f>
        <v>1734.37</v>
      </c>
      <c r="R184" s="94">
        <f>+'t44'!T322</f>
        <v>0</v>
      </c>
      <c r="S184" s="94">
        <f>+'t44'!U322</f>
        <v>1864.48</v>
      </c>
      <c r="T184" s="94">
        <f>+'t44'!V322</f>
        <v>0</v>
      </c>
      <c r="U184" s="94">
        <f>+'t44'!W322</f>
        <v>1865.69</v>
      </c>
      <c r="V184" s="94">
        <f>+'t44'!X322</f>
        <v>0</v>
      </c>
      <c r="W184" s="94">
        <f>+'t44'!Y322</f>
        <v>1800.04</v>
      </c>
      <c r="X184" s="94">
        <f>+'t44'!Z322</f>
        <v>0</v>
      </c>
      <c r="Y184" s="94">
        <f>+'t44'!AA322</f>
        <v>1627.98</v>
      </c>
      <c r="Z184" s="94">
        <f>+'t44'!AB322</f>
        <v>0</v>
      </c>
      <c r="AA184" s="94">
        <f>+'t44'!AC322</f>
        <v>1677.72</v>
      </c>
      <c r="AB184" s="94">
        <f>+'t44'!AD322</f>
        <v>0</v>
      </c>
      <c r="AC184" s="94">
        <f>+'t44'!AE322</f>
        <v>1758.37</v>
      </c>
      <c r="AD184" s="94">
        <f>+'t44'!AF322</f>
        <v>0</v>
      </c>
      <c r="AE184" s="94">
        <f>+'t44'!AG322</f>
        <v>1964.29</v>
      </c>
      <c r="AF184" s="94">
        <f>+'t44'!AH322</f>
        <v>0</v>
      </c>
      <c r="AG184" s="94">
        <f>+'t44'!AI322</f>
        <v>1771.09</v>
      </c>
      <c r="AH184" s="94">
        <f>+'t44'!AJ322</f>
        <v>0</v>
      </c>
      <c r="AI184" s="94">
        <f>+'t44'!AK322</f>
        <v>1846.32</v>
      </c>
      <c r="AJ184" s="94">
        <f>+'t44'!AL322</f>
        <v>0</v>
      </c>
      <c r="AK184" s="94">
        <f>+'t44'!AM322</f>
        <v>1825.35</v>
      </c>
      <c r="AL184" s="94">
        <f>+'t44'!AN322</f>
        <v>0</v>
      </c>
      <c r="AM184" s="94">
        <f>+'t44'!AO322</f>
        <v>1743.35</v>
      </c>
      <c r="AN184" s="94">
        <f>+'t44'!AP322</f>
        <v>0</v>
      </c>
      <c r="AO184" s="94">
        <f>+'t44'!AQ322</f>
        <v>1829.13</v>
      </c>
      <c r="AP184" s="94">
        <f>+'t44'!AR322</f>
        <v>0</v>
      </c>
      <c r="AQ184" s="94">
        <f>+'t44'!AS322</f>
        <v>1998.5</v>
      </c>
      <c r="AR184" s="94">
        <f>+'t44'!AT322</f>
        <v>0</v>
      </c>
      <c r="AS184" s="94">
        <f>+'t44'!AU322</f>
        <v>1807.94</v>
      </c>
      <c r="AT184" s="94">
        <f>+'t44'!AV322</f>
        <v>0</v>
      </c>
      <c r="AU184" s="94">
        <f>+'t44'!AW322</f>
        <v>1986.31</v>
      </c>
      <c r="AV184" s="94">
        <f>+'t44'!AX322</f>
        <v>0</v>
      </c>
      <c r="AW184" s="94">
        <f>+'t44'!AY322</f>
        <v>1863.83</v>
      </c>
      <c r="AX184" s="94">
        <f>+'t44'!AZ322</f>
        <v>0</v>
      </c>
      <c r="AY184" s="94">
        <f>+'t44'!BA322</f>
        <v>1763.09</v>
      </c>
      <c r="AZ184" s="94">
        <f>+'t44'!BB322</f>
        <v>0</v>
      </c>
      <c r="BA184" s="94">
        <f>+'t44'!BC322</f>
        <v>1932.68</v>
      </c>
      <c r="BB184" s="94">
        <f>+'t44'!BD322</f>
        <v>0</v>
      </c>
      <c r="BC184" s="94">
        <f>+'t44'!BE322</f>
        <v>2267.36</v>
      </c>
      <c r="BD184" s="94">
        <f>+'t44'!BF322</f>
        <v>0</v>
      </c>
      <c r="BE184" s="94">
        <f>+'t44'!BG322</f>
        <v>1800.94</v>
      </c>
      <c r="BF184" s="94">
        <f>+'t44'!BH322</f>
        <v>0</v>
      </c>
      <c r="BG184" s="94">
        <f>+'t44'!BI322</f>
        <v>2099.7600000000002</v>
      </c>
      <c r="BH184" s="94">
        <f>+'t44'!BJ322</f>
        <v>0</v>
      </c>
      <c r="BI184" s="94">
        <f>+'t44'!BK322</f>
        <v>2046.08</v>
      </c>
      <c r="BJ184" s="94">
        <f>+'t44'!BL322</f>
        <v>0</v>
      </c>
      <c r="BK184" s="94">
        <f>+'t44'!BM322</f>
        <v>1849.14</v>
      </c>
      <c r="BL184" s="94">
        <f>+'t44'!BN322</f>
        <v>0</v>
      </c>
      <c r="BM184" s="94">
        <f>+'t44'!BO322</f>
        <v>1944.99</v>
      </c>
      <c r="BN184" s="94">
        <f>+'t44'!BP322</f>
        <v>0</v>
      </c>
      <c r="BO184" s="94">
        <f>+'t44'!BQ322</f>
        <v>1994.13</v>
      </c>
      <c r="BP184" s="94">
        <f>+'t44'!BR322</f>
        <v>0</v>
      </c>
      <c r="BQ184" s="94">
        <f>+'t44'!BS322</f>
        <v>1901.55</v>
      </c>
      <c r="BR184" s="94">
        <f>+'t44'!BT322</f>
        <v>0</v>
      </c>
      <c r="BS184" s="94">
        <f>+'t44'!BU322</f>
        <v>2009.76</v>
      </c>
      <c r="BT184" s="94">
        <f>+'t44'!BV322</f>
        <v>0</v>
      </c>
      <c r="BU184" s="94">
        <f>+'t44'!BW322</f>
        <v>1893.87</v>
      </c>
      <c r="BV184" s="94">
        <f>+'t44'!BX322</f>
        <v>0</v>
      </c>
      <c r="BW184" s="94">
        <f>+'t44'!BY322</f>
        <v>1928.4</v>
      </c>
      <c r="BX184" s="94">
        <f>+'t44'!BZ322</f>
        <v>0</v>
      </c>
      <c r="BY184" s="94">
        <f>+'t44'!CA322</f>
        <v>2042.93</v>
      </c>
      <c r="BZ184" s="94">
        <f>+'t44'!CB322</f>
        <v>0</v>
      </c>
      <c r="CA184" s="94">
        <f>+'t44'!CC322</f>
        <v>2304.77</v>
      </c>
    </row>
    <row r="185" spans="1:79" ht="16.5" customHeight="1" x14ac:dyDescent="0.45">
      <c r="A185" s="357" t="s">
        <v>956</v>
      </c>
      <c r="B185" s="94">
        <f>+'t44'!D323</f>
        <v>0</v>
      </c>
      <c r="C185" s="94">
        <f>+'t44'!E323</f>
        <v>50.54</v>
      </c>
      <c r="D185" s="94">
        <f>+'t44'!F323</f>
        <v>0</v>
      </c>
      <c r="E185" s="94">
        <f>+'t44'!G323</f>
        <v>54.83</v>
      </c>
      <c r="F185" s="94">
        <f>+'t44'!H323</f>
        <v>0</v>
      </c>
      <c r="G185" s="94">
        <f>+'t44'!I323</f>
        <v>53.14</v>
      </c>
      <c r="H185" s="94">
        <f>+'t44'!J323</f>
        <v>0</v>
      </c>
      <c r="I185" s="94">
        <f>+'t44'!K323</f>
        <v>43.51</v>
      </c>
      <c r="J185" s="94">
        <f>+'t44'!L323</f>
        <v>0</v>
      </c>
      <c r="K185" s="94">
        <f>+'t44'!M323</f>
        <v>44.28</v>
      </c>
      <c r="L185" s="94">
        <f>+'t44'!N323</f>
        <v>0</v>
      </c>
      <c r="M185" s="94">
        <f>+'t44'!O323</f>
        <v>46.14</v>
      </c>
      <c r="N185" s="94">
        <f>+'t44'!P323</f>
        <v>0</v>
      </c>
      <c r="O185" s="94">
        <f>+'t44'!Q323</f>
        <v>47.49</v>
      </c>
      <c r="P185" s="94">
        <f>+'t44'!R323</f>
        <v>0</v>
      </c>
      <c r="Q185" s="94">
        <f>+'t44'!S323</f>
        <v>42.8</v>
      </c>
      <c r="R185" s="94">
        <f>+'t44'!T323</f>
        <v>0</v>
      </c>
      <c r="S185" s="94">
        <f>+'t44'!U323</f>
        <v>49.33</v>
      </c>
      <c r="T185" s="94">
        <f>+'t44'!V323</f>
        <v>0</v>
      </c>
      <c r="U185" s="94">
        <f>+'t44'!W323</f>
        <v>44.4</v>
      </c>
      <c r="V185" s="94">
        <f>+'t44'!X323</f>
        <v>0</v>
      </c>
      <c r="W185" s="94">
        <f>+'t44'!Y323</f>
        <v>44.58</v>
      </c>
      <c r="X185" s="94">
        <f>+'t44'!Z323</f>
        <v>0</v>
      </c>
      <c r="Y185" s="94">
        <f>+'t44'!AA323</f>
        <v>38.26</v>
      </c>
      <c r="Z185" s="94">
        <f>+'t44'!AB323</f>
        <v>0</v>
      </c>
      <c r="AA185" s="94">
        <f>+'t44'!AC323</f>
        <v>42.64</v>
      </c>
      <c r="AB185" s="94">
        <f>+'t44'!AD323</f>
        <v>0</v>
      </c>
      <c r="AC185" s="94">
        <f>+'t44'!AE323</f>
        <v>44.23</v>
      </c>
      <c r="AD185" s="94">
        <f>+'t44'!AF323</f>
        <v>0</v>
      </c>
      <c r="AE185" s="94">
        <f>+'t44'!AG323</f>
        <v>47.95</v>
      </c>
      <c r="AF185" s="94">
        <f>+'t44'!AH323</f>
        <v>0</v>
      </c>
      <c r="AG185" s="94">
        <f>+'t44'!AI323</f>
        <v>42.75</v>
      </c>
      <c r="AH185" s="94">
        <f>+'t44'!AJ323</f>
        <v>0</v>
      </c>
      <c r="AI185" s="94">
        <f>+'t44'!AK323</f>
        <v>42.49</v>
      </c>
      <c r="AJ185" s="94">
        <f>+'t44'!AL323</f>
        <v>0</v>
      </c>
      <c r="AK185" s="94">
        <f>+'t44'!AM323</f>
        <v>44.46</v>
      </c>
      <c r="AL185" s="94">
        <f>+'t44'!AN323</f>
        <v>0</v>
      </c>
      <c r="AM185" s="94">
        <f>+'t44'!AO323</f>
        <v>36.82</v>
      </c>
      <c r="AN185" s="94">
        <f>+'t44'!AP323</f>
        <v>0</v>
      </c>
      <c r="AO185" s="94">
        <f>+'t44'!AQ323</f>
        <v>39.380000000000003</v>
      </c>
      <c r="AP185" s="94">
        <f>+'t44'!AR323</f>
        <v>0</v>
      </c>
      <c r="AQ185" s="94">
        <f>+'t44'!AS323</f>
        <v>42.54</v>
      </c>
      <c r="AR185" s="94">
        <f>+'t44'!AT323</f>
        <v>0</v>
      </c>
      <c r="AS185" s="94">
        <f>+'t44'!AU323</f>
        <v>41.82</v>
      </c>
      <c r="AT185" s="94">
        <f>+'t44'!AV323</f>
        <v>0</v>
      </c>
      <c r="AU185" s="94">
        <f>+'t44'!AW323</f>
        <v>43.54</v>
      </c>
      <c r="AV185" s="94">
        <f>+'t44'!AX323</f>
        <v>0</v>
      </c>
      <c r="AW185" s="94">
        <f>+'t44'!AY323</f>
        <v>41.29</v>
      </c>
      <c r="AX185" s="94">
        <f>+'t44'!AZ323</f>
        <v>0</v>
      </c>
      <c r="AY185" s="94">
        <f>+'t44'!BA323</f>
        <v>44.22</v>
      </c>
      <c r="AZ185" s="94">
        <f>+'t44'!BB323</f>
        <v>0</v>
      </c>
      <c r="BA185" s="94">
        <f>+'t44'!BC323</f>
        <v>41.88</v>
      </c>
      <c r="BB185" s="94">
        <f>+'t44'!BD323</f>
        <v>0</v>
      </c>
      <c r="BC185" s="94">
        <f>+'t44'!BE323</f>
        <v>46.73</v>
      </c>
      <c r="BD185" s="94">
        <f>+'t44'!BF323</f>
        <v>0</v>
      </c>
      <c r="BE185" s="94">
        <f>+'t44'!BG323</f>
        <v>35.979999999999997</v>
      </c>
      <c r="BF185" s="94">
        <f>+'t44'!BH323</f>
        <v>0</v>
      </c>
      <c r="BG185" s="94">
        <f>+'t44'!BI323</f>
        <v>47.62</v>
      </c>
      <c r="BH185" s="94">
        <f>+'t44'!BJ323</f>
        <v>0</v>
      </c>
      <c r="BI185" s="94">
        <f>+'t44'!BK323</f>
        <v>45.65</v>
      </c>
      <c r="BJ185" s="94">
        <f>+'t44'!BL323</f>
        <v>0</v>
      </c>
      <c r="BK185" s="94">
        <f>+'t44'!BM323</f>
        <v>40.78</v>
      </c>
      <c r="BL185" s="94">
        <f>+'t44'!BN323</f>
        <v>0</v>
      </c>
      <c r="BM185" s="94">
        <f>+'t44'!BO323</f>
        <v>48.46</v>
      </c>
      <c r="BN185" s="94">
        <f>+'t44'!BP323</f>
        <v>0</v>
      </c>
      <c r="BO185" s="94">
        <f>+'t44'!BQ323</f>
        <v>44.54</v>
      </c>
      <c r="BP185" s="94">
        <f>+'t44'!BR323</f>
        <v>0</v>
      </c>
      <c r="BQ185" s="94">
        <f>+'t44'!BS323</f>
        <v>40.51</v>
      </c>
      <c r="BR185" s="94">
        <f>+'t44'!BT323</f>
        <v>0</v>
      </c>
      <c r="BS185" s="94">
        <f>+'t44'!BU323</f>
        <v>42.45</v>
      </c>
      <c r="BT185" s="94">
        <f>+'t44'!BV323</f>
        <v>0</v>
      </c>
      <c r="BU185" s="94">
        <f>+'t44'!BW323</f>
        <v>41.36</v>
      </c>
      <c r="BV185" s="94">
        <f>+'t44'!BX323</f>
        <v>0</v>
      </c>
      <c r="BW185" s="94">
        <f>+'t44'!BY323</f>
        <v>41.36</v>
      </c>
      <c r="BX185" s="94">
        <f>+'t44'!BZ323</f>
        <v>0</v>
      </c>
      <c r="BY185" s="94">
        <f>+'t44'!CA323</f>
        <v>40.58</v>
      </c>
      <c r="BZ185" s="94">
        <f>+'t44'!CB323</f>
        <v>0</v>
      </c>
      <c r="CA185" s="94">
        <f>+'t44'!CC323</f>
        <v>42.39</v>
      </c>
    </row>
    <row r="186" spans="1:79" ht="16.5" customHeight="1" x14ac:dyDescent="0.45">
      <c r="A186" s="358" t="s">
        <v>957</v>
      </c>
      <c r="B186" s="94">
        <f>+'t44'!D324</f>
        <v>0</v>
      </c>
      <c r="C186" s="94">
        <f>+'t44'!E324</f>
        <v>1</v>
      </c>
      <c r="D186" s="94">
        <f>+'t44'!F324</f>
        <v>0</v>
      </c>
      <c r="E186" s="94">
        <f>+'t44'!G324</f>
        <v>1.3</v>
      </c>
      <c r="F186" s="94">
        <f>+'t44'!H324</f>
        <v>0</v>
      </c>
      <c r="G186" s="94">
        <f>+'t44'!I324</f>
        <v>1.08</v>
      </c>
      <c r="H186" s="94">
        <f>+'t44'!J324</f>
        <v>0</v>
      </c>
      <c r="I186" s="94">
        <f>+'t44'!K324</f>
        <v>1.95</v>
      </c>
      <c r="J186" s="94">
        <f>+'t44'!L324</f>
        <v>0</v>
      </c>
      <c r="K186" s="94">
        <f>+'t44'!M324</f>
        <v>0.88</v>
      </c>
      <c r="L186" s="94">
        <f>+'t44'!N324</f>
        <v>0</v>
      </c>
      <c r="M186" s="94">
        <f>+'t44'!O324</f>
        <v>0.61</v>
      </c>
      <c r="N186" s="94">
        <f>+'t44'!P324</f>
        <v>0</v>
      </c>
      <c r="O186" s="94">
        <f>+'t44'!Q324</f>
        <v>0.93</v>
      </c>
      <c r="P186" s="94">
        <f>+'t44'!R324</f>
        <v>0</v>
      </c>
      <c r="Q186" s="94">
        <f>+'t44'!S324</f>
        <v>0.85</v>
      </c>
      <c r="R186" s="94">
        <f>+'t44'!T324</f>
        <v>0</v>
      </c>
      <c r="S186" s="94">
        <f>+'t44'!U324</f>
        <v>0.68</v>
      </c>
      <c r="T186" s="94">
        <f>+'t44'!V324</f>
        <v>0</v>
      </c>
      <c r="U186" s="94">
        <f>+'t44'!W324</f>
        <v>0.6</v>
      </c>
      <c r="V186" s="94">
        <f>+'t44'!X324</f>
        <v>0</v>
      </c>
      <c r="W186" s="94">
        <f>+'t44'!Y324</f>
        <v>0.49</v>
      </c>
      <c r="X186" s="94">
        <f>+'t44'!Z324</f>
        <v>0</v>
      </c>
      <c r="Y186" s="94">
        <f>+'t44'!AA324</f>
        <v>0.86</v>
      </c>
      <c r="Z186" s="94">
        <f>+'t44'!AB324</f>
        <v>0</v>
      </c>
      <c r="AA186" s="94">
        <f>+'t44'!AC324</f>
        <v>0.87</v>
      </c>
      <c r="AB186" s="94">
        <f>+'t44'!AD324</f>
        <v>0</v>
      </c>
      <c r="AC186" s="94">
        <f>+'t44'!AE324</f>
        <v>0.69</v>
      </c>
      <c r="AD186" s="94">
        <f>+'t44'!AF324</f>
        <v>0</v>
      </c>
      <c r="AE186" s="94">
        <f>+'t44'!AG324</f>
        <v>0.61</v>
      </c>
      <c r="AF186" s="94">
        <f>+'t44'!AH324</f>
        <v>0</v>
      </c>
      <c r="AG186" s="94">
        <f>+'t44'!AI324</f>
        <v>0.46</v>
      </c>
      <c r="AH186" s="94">
        <f>+'t44'!AJ324</f>
        <v>0</v>
      </c>
      <c r="AI186" s="94">
        <f>+'t44'!AK324</f>
        <v>0.44</v>
      </c>
      <c r="AJ186" s="94">
        <f>+'t44'!AL324</f>
        <v>0</v>
      </c>
      <c r="AK186" s="94">
        <f>+'t44'!AM324</f>
        <v>0.61</v>
      </c>
      <c r="AL186" s="94">
        <f>+'t44'!AN324</f>
        <v>0</v>
      </c>
      <c r="AM186" s="94">
        <f>+'t44'!AO324</f>
        <v>0.56999999999999995</v>
      </c>
      <c r="AN186" s="94">
        <f>+'t44'!AP324</f>
        <v>0</v>
      </c>
      <c r="AO186" s="94">
        <f>+'t44'!AQ324</f>
        <v>0.56999999999999995</v>
      </c>
      <c r="AP186" s="94">
        <f>+'t44'!AR324</f>
        <v>0</v>
      </c>
      <c r="AQ186" s="94">
        <f>+'t44'!AS324</f>
        <v>0.66</v>
      </c>
      <c r="AR186" s="94">
        <f>+'t44'!AT324</f>
        <v>0</v>
      </c>
      <c r="AS186" s="94">
        <f>+'t44'!AU324</f>
        <v>0.7</v>
      </c>
      <c r="AT186" s="94">
        <f>+'t44'!AV324</f>
        <v>0</v>
      </c>
      <c r="AU186" s="94">
        <f>+'t44'!AW324</f>
        <v>0.8</v>
      </c>
      <c r="AV186" s="94">
        <f>+'t44'!AX324</f>
        <v>0</v>
      </c>
      <c r="AW186" s="94">
        <f>+'t44'!AY324</f>
        <v>0.48</v>
      </c>
      <c r="AX186" s="94">
        <f>+'t44'!AZ324</f>
        <v>0</v>
      </c>
      <c r="AY186" s="94">
        <f>+'t44'!BA324</f>
        <v>0.53</v>
      </c>
      <c r="AZ186" s="94">
        <f>+'t44'!BB324</f>
        <v>0</v>
      </c>
      <c r="BA186" s="94">
        <f>+'t44'!BC324</f>
        <v>0.45</v>
      </c>
      <c r="BB186" s="94">
        <f>+'t44'!BD324</f>
        <v>0</v>
      </c>
      <c r="BC186" s="94">
        <f>+'t44'!BE324</f>
        <v>0.46</v>
      </c>
      <c r="BD186" s="94">
        <f>+'t44'!BF324</f>
        <v>0</v>
      </c>
      <c r="BE186" s="94">
        <f>+'t44'!BG324</f>
        <v>0.2</v>
      </c>
      <c r="BF186" s="94">
        <f>+'t44'!BH324</f>
        <v>0</v>
      </c>
      <c r="BG186" s="94">
        <f>+'t44'!BI324</f>
        <v>0.24</v>
      </c>
      <c r="BH186" s="94">
        <f>+'t44'!BJ324</f>
        <v>0</v>
      </c>
      <c r="BI186" s="94">
        <f>+'t44'!BK324</f>
        <v>0.71</v>
      </c>
      <c r="BJ186" s="94">
        <f>+'t44'!BL324</f>
        <v>0</v>
      </c>
      <c r="BK186" s="94">
        <f>+'t44'!BM324</f>
        <v>0.31</v>
      </c>
      <c r="BL186" s="94">
        <f>+'t44'!BN324</f>
        <v>0</v>
      </c>
      <c r="BM186" s="94">
        <f>+'t44'!BO324</f>
        <v>0.59</v>
      </c>
      <c r="BN186" s="94">
        <f>+'t44'!BP324</f>
        <v>0</v>
      </c>
      <c r="BO186" s="94">
        <f>+'t44'!BQ324</f>
        <v>0.63</v>
      </c>
      <c r="BP186" s="94">
        <f>+'t44'!BR324</f>
        <v>0</v>
      </c>
      <c r="BQ186" s="94">
        <f>+'t44'!BS324</f>
        <v>0.45</v>
      </c>
      <c r="BR186" s="94">
        <f>+'t44'!BT324</f>
        <v>0</v>
      </c>
      <c r="BS186" s="94">
        <f>+'t44'!BU324</f>
        <v>0.5</v>
      </c>
      <c r="BT186" s="94">
        <f>+'t44'!BV324</f>
        <v>0</v>
      </c>
      <c r="BU186" s="94">
        <f>+'t44'!BW324</f>
        <v>0.59</v>
      </c>
      <c r="BV186" s="94">
        <f>+'t44'!BX324</f>
        <v>0</v>
      </c>
      <c r="BW186" s="94">
        <f>+'t44'!BY324</f>
        <v>0.81</v>
      </c>
      <c r="BX186" s="94">
        <f>+'t44'!BZ324</f>
        <v>0</v>
      </c>
      <c r="BY186" s="94">
        <f>+'t44'!CA324</f>
        <v>1.37</v>
      </c>
      <c r="BZ186" s="94">
        <f>+'t44'!CB324</f>
        <v>0</v>
      </c>
      <c r="CA186" s="94">
        <f>+'t44'!CC324</f>
        <v>0.76</v>
      </c>
    </row>
    <row r="187" spans="1:79" ht="16.5" customHeight="1" x14ac:dyDescent="0.45">
      <c r="A187" s="357" t="s">
        <v>600</v>
      </c>
      <c r="B187" s="94">
        <f>+'t44'!D325</f>
        <v>0</v>
      </c>
      <c r="C187" s="94">
        <f>+'t44'!E325</f>
        <v>0.81</v>
      </c>
      <c r="D187" s="94">
        <f>+'t44'!F325</f>
        <v>0</v>
      </c>
      <c r="E187" s="94">
        <f>+'t44'!G325</f>
        <v>0.03</v>
      </c>
      <c r="F187" s="94">
        <f>+'t44'!H325</f>
        <v>0</v>
      </c>
      <c r="G187" s="94">
        <f>+'t44'!I325</f>
        <v>0.1</v>
      </c>
      <c r="H187" s="94">
        <f>+'t44'!J325</f>
        <v>0</v>
      </c>
      <c r="I187" s="94">
        <f>+'t44'!K325</f>
        <v>0</v>
      </c>
      <c r="J187" s="94">
        <f>+'t44'!L325</f>
        <v>0</v>
      </c>
      <c r="K187" s="94">
        <f>+'t44'!M325</f>
        <v>0.08</v>
      </c>
      <c r="L187" s="94">
        <f>+'t44'!N325</f>
        <v>0</v>
      </c>
      <c r="M187" s="94">
        <f>+'t44'!O325</f>
        <v>0.17</v>
      </c>
      <c r="N187" s="94">
        <f>+'t44'!P325</f>
        <v>0</v>
      </c>
      <c r="O187" s="94">
        <f>+'t44'!Q325</f>
        <v>0.06</v>
      </c>
      <c r="P187" s="94">
        <f>+'t44'!R325</f>
        <v>0</v>
      </c>
      <c r="Q187" s="94">
        <f>+'t44'!S325</f>
        <v>7.0000000000000007E-2</v>
      </c>
      <c r="R187" s="94">
        <f>+'t44'!T325</f>
        <v>0</v>
      </c>
      <c r="S187" s="94">
        <f>+'t44'!U325</f>
        <v>0.98</v>
      </c>
      <c r="T187" s="94">
        <f>+'t44'!V325</f>
        <v>0</v>
      </c>
      <c r="U187" s="94">
        <f>+'t44'!W325</f>
        <v>0.02</v>
      </c>
      <c r="V187" s="94">
        <f>+'t44'!X325</f>
        <v>0</v>
      </c>
      <c r="W187" s="94">
        <f>+'t44'!Y325</f>
        <v>0.01</v>
      </c>
      <c r="X187" s="94">
        <f>+'t44'!Z325</f>
        <v>0</v>
      </c>
      <c r="Y187" s="94">
        <f>+'t44'!AA325</f>
        <v>0.01</v>
      </c>
      <c r="Z187" s="94">
        <f>+'t44'!AB325</f>
        <v>0</v>
      </c>
      <c r="AA187" s="94">
        <f>+'t44'!AC325</f>
        <v>0</v>
      </c>
      <c r="AB187" s="94">
        <f>+'t44'!AD325</f>
        <v>0</v>
      </c>
      <c r="AC187" s="94">
        <f>+'t44'!AE325</f>
        <v>0.01</v>
      </c>
      <c r="AD187" s="94">
        <f>+'t44'!AF325</f>
        <v>0</v>
      </c>
      <c r="AE187" s="94">
        <f>+'t44'!AG325</f>
        <v>0.01</v>
      </c>
      <c r="AF187" s="94">
        <f>+'t44'!AH325</f>
        <v>0</v>
      </c>
      <c r="AG187" s="94">
        <f>+'t44'!AI325</f>
        <v>0.01</v>
      </c>
      <c r="AH187" s="94">
        <f>+'t44'!AJ325</f>
        <v>0</v>
      </c>
      <c r="AI187" s="94">
        <f>+'t44'!AK325</f>
        <v>0</v>
      </c>
      <c r="AJ187" s="94">
        <f>+'t44'!AL325</f>
        <v>0</v>
      </c>
      <c r="AK187" s="94">
        <f>+'t44'!AM325</f>
        <v>0.02</v>
      </c>
      <c r="AL187" s="94">
        <f>+'t44'!AN325</f>
        <v>0</v>
      </c>
      <c r="AM187" s="94">
        <f>+'t44'!AO325</f>
        <v>0</v>
      </c>
      <c r="AN187" s="94">
        <f>+'t44'!AP325</f>
        <v>0</v>
      </c>
      <c r="AO187" s="94">
        <f>+'t44'!AQ325</f>
        <v>0.02</v>
      </c>
      <c r="AP187" s="94">
        <f>+'t44'!AR325</f>
        <v>0</v>
      </c>
      <c r="AQ187" s="94">
        <f>+'t44'!AS325</f>
        <v>0.02</v>
      </c>
      <c r="AR187" s="94">
        <f>+'t44'!AT325</f>
        <v>0</v>
      </c>
      <c r="AS187" s="94">
        <f>+'t44'!AU325</f>
        <v>0.01</v>
      </c>
      <c r="AT187" s="94">
        <f>+'t44'!AV325</f>
        <v>0</v>
      </c>
      <c r="AU187" s="94">
        <f>+'t44'!AW325</f>
        <v>0.01</v>
      </c>
      <c r="AV187" s="94">
        <f>+'t44'!AX325</f>
        <v>0</v>
      </c>
      <c r="AW187" s="94">
        <f>+'t44'!AY325</f>
        <v>0.01</v>
      </c>
      <c r="AX187" s="94">
        <f>+'t44'!AZ325</f>
        <v>0</v>
      </c>
      <c r="AY187" s="94">
        <f>+'t44'!BA325</f>
        <v>3.96</v>
      </c>
      <c r="AZ187" s="94">
        <f>+'t44'!BB325</f>
        <v>0</v>
      </c>
      <c r="BA187" s="94">
        <f>+'t44'!BC325</f>
        <v>4.24</v>
      </c>
      <c r="BB187" s="94">
        <f>+'t44'!BD325</f>
        <v>0</v>
      </c>
      <c r="BC187" s="94">
        <f>+'t44'!BE325</f>
        <v>6.37</v>
      </c>
      <c r="BD187" s="94">
        <f>+'t44'!BF325</f>
        <v>0</v>
      </c>
      <c r="BE187" s="94">
        <f>+'t44'!BG325</f>
        <v>3.57</v>
      </c>
      <c r="BF187" s="94">
        <f>+'t44'!BH325</f>
        <v>0</v>
      </c>
      <c r="BG187" s="94">
        <f>+'t44'!BI325</f>
        <v>6.44</v>
      </c>
      <c r="BH187" s="94">
        <f>+'t44'!BJ325</f>
        <v>0</v>
      </c>
      <c r="BI187" s="94">
        <f>+'t44'!BK325</f>
        <v>6.06</v>
      </c>
      <c r="BJ187" s="94">
        <f>+'t44'!BL325</f>
        <v>0</v>
      </c>
      <c r="BK187" s="94">
        <f>+'t44'!BM325</f>
        <v>5.4</v>
      </c>
      <c r="BL187" s="94">
        <f>+'t44'!BN325</f>
        <v>0</v>
      </c>
      <c r="BM187" s="94">
        <f>+'t44'!BO325</f>
        <v>5.8</v>
      </c>
      <c r="BN187" s="94">
        <f>+'t44'!BP325</f>
        <v>0</v>
      </c>
      <c r="BO187" s="94">
        <f>+'t44'!BQ325</f>
        <v>4.68</v>
      </c>
      <c r="BP187" s="94">
        <f>+'t44'!BR325</f>
        <v>0</v>
      </c>
      <c r="BQ187" s="94">
        <f>+'t44'!BS325</f>
        <v>2.91</v>
      </c>
      <c r="BR187" s="94">
        <f>+'t44'!BT325</f>
        <v>0</v>
      </c>
      <c r="BS187" s="94">
        <f>+'t44'!BU325</f>
        <v>4.2300000000000004</v>
      </c>
      <c r="BT187" s="94">
        <f>+'t44'!BV325</f>
        <v>0</v>
      </c>
      <c r="BU187" s="94">
        <f>+'t44'!BW325</f>
        <v>4.47</v>
      </c>
      <c r="BV187" s="94">
        <f>+'t44'!BX325</f>
        <v>0</v>
      </c>
      <c r="BW187" s="94">
        <f>+'t44'!BY325</f>
        <v>4.1500000000000004</v>
      </c>
      <c r="BX187" s="94">
        <f>+'t44'!BZ325</f>
        <v>0</v>
      </c>
      <c r="BY187" s="94">
        <f>+'t44'!CA325</f>
        <v>4.13</v>
      </c>
      <c r="BZ187" s="94">
        <f>+'t44'!CB325</f>
        <v>0</v>
      </c>
      <c r="CA187" s="94">
        <f>+'t44'!CC325</f>
        <v>5.64</v>
      </c>
    </row>
    <row r="188" spans="1:79" ht="16.5" customHeight="1" x14ac:dyDescent="0.45">
      <c r="A188" s="358" t="s">
        <v>958</v>
      </c>
      <c r="B188" s="94">
        <f>+'t44'!D326</f>
        <v>0</v>
      </c>
      <c r="C188" s="94">
        <f>+'t44'!E326</f>
        <v>34.03</v>
      </c>
      <c r="D188" s="94">
        <f>+'t44'!F326</f>
        <v>0</v>
      </c>
      <c r="E188" s="94">
        <f>+'t44'!G326</f>
        <v>37.56</v>
      </c>
      <c r="F188" s="94">
        <f>+'t44'!H326</f>
        <v>0</v>
      </c>
      <c r="G188" s="94">
        <f>+'t44'!I326</f>
        <v>38.06</v>
      </c>
      <c r="H188" s="94">
        <f>+'t44'!J326</f>
        <v>0</v>
      </c>
      <c r="I188" s="94">
        <f>+'t44'!K326</f>
        <v>32.950000000000003</v>
      </c>
      <c r="J188" s="94">
        <f>+'t44'!L326</f>
        <v>0</v>
      </c>
      <c r="K188" s="94">
        <f>+'t44'!M326</f>
        <v>34.46</v>
      </c>
      <c r="L188" s="94">
        <f>+'t44'!N326</f>
        <v>0</v>
      </c>
      <c r="M188" s="94">
        <f>+'t44'!O326</f>
        <v>34.93</v>
      </c>
      <c r="N188" s="94">
        <f>+'t44'!P326</f>
        <v>0</v>
      </c>
      <c r="O188" s="94">
        <f>+'t44'!Q326</f>
        <v>39.61</v>
      </c>
      <c r="P188" s="94">
        <f>+'t44'!R326</f>
        <v>0</v>
      </c>
      <c r="Q188" s="94">
        <f>+'t44'!S326</f>
        <v>33.21</v>
      </c>
      <c r="R188" s="94">
        <f>+'t44'!T326</f>
        <v>0</v>
      </c>
      <c r="S188" s="94">
        <f>+'t44'!U326</f>
        <v>40.58</v>
      </c>
      <c r="T188" s="94">
        <f>+'t44'!V326</f>
        <v>0</v>
      </c>
      <c r="U188" s="94">
        <f>+'t44'!W326</f>
        <v>35.450000000000003</v>
      </c>
      <c r="V188" s="94">
        <f>+'t44'!X326</f>
        <v>0</v>
      </c>
      <c r="W188" s="94">
        <f>+'t44'!Y326</f>
        <v>33.21</v>
      </c>
      <c r="X188" s="94">
        <f>+'t44'!Z326</f>
        <v>0</v>
      </c>
      <c r="Y188" s="94">
        <f>+'t44'!AA326</f>
        <v>30.85</v>
      </c>
      <c r="Z188" s="94">
        <f>+'t44'!AB326</f>
        <v>0</v>
      </c>
      <c r="AA188" s="94">
        <f>+'t44'!AC326</f>
        <v>33.090000000000003</v>
      </c>
      <c r="AB188" s="94">
        <f>+'t44'!AD326</f>
        <v>0</v>
      </c>
      <c r="AC188" s="94">
        <f>+'t44'!AE326</f>
        <v>34.19</v>
      </c>
      <c r="AD188" s="94">
        <f>+'t44'!AF326</f>
        <v>0</v>
      </c>
      <c r="AE188" s="94">
        <f>+'t44'!AG326</f>
        <v>34.31</v>
      </c>
      <c r="AF188" s="94">
        <f>+'t44'!AH326</f>
        <v>0</v>
      </c>
      <c r="AG188" s="94">
        <f>+'t44'!AI326</f>
        <v>32.979999999999997</v>
      </c>
      <c r="AH188" s="94">
        <f>+'t44'!AJ326</f>
        <v>0</v>
      </c>
      <c r="AI188" s="94">
        <f>+'t44'!AK326</f>
        <v>33.65</v>
      </c>
      <c r="AJ188" s="94">
        <f>+'t44'!AL326</f>
        <v>0</v>
      </c>
      <c r="AK188" s="94">
        <f>+'t44'!AM326</f>
        <v>37.979999999999997</v>
      </c>
      <c r="AL188" s="94">
        <f>+'t44'!AN326</f>
        <v>0</v>
      </c>
      <c r="AM188" s="94">
        <f>+'t44'!AO326</f>
        <v>30.38</v>
      </c>
      <c r="AN188" s="94">
        <f>+'t44'!AP326</f>
        <v>0</v>
      </c>
      <c r="AO188" s="94">
        <f>+'t44'!AQ326</f>
        <v>34.44</v>
      </c>
      <c r="AP188" s="94">
        <f>+'t44'!AR326</f>
        <v>0</v>
      </c>
      <c r="AQ188" s="94">
        <f>+'t44'!AS326</f>
        <v>34.79</v>
      </c>
      <c r="AR188" s="94">
        <f>+'t44'!AT326</f>
        <v>0</v>
      </c>
      <c r="AS188" s="94">
        <f>+'t44'!AU326</f>
        <v>32.950000000000003</v>
      </c>
      <c r="AT188" s="94">
        <f>+'t44'!AV326</f>
        <v>0</v>
      </c>
      <c r="AU188" s="94">
        <f>+'t44'!AW326</f>
        <v>33.869999999999997</v>
      </c>
      <c r="AV188" s="94">
        <f>+'t44'!AX326</f>
        <v>0</v>
      </c>
      <c r="AW188" s="94">
        <f>+'t44'!AY326</f>
        <v>30.98</v>
      </c>
      <c r="AX188" s="94">
        <f>+'t44'!AZ326</f>
        <v>0</v>
      </c>
      <c r="AY188" s="94">
        <f>+'t44'!BA326</f>
        <v>29.94</v>
      </c>
      <c r="AZ188" s="94">
        <f>+'t44'!BB326</f>
        <v>0</v>
      </c>
      <c r="BA188" s="94">
        <f>+'t44'!BC326</f>
        <v>26.31</v>
      </c>
      <c r="BB188" s="94">
        <f>+'t44'!BD326</f>
        <v>0</v>
      </c>
      <c r="BC188" s="94">
        <f>+'t44'!BE326</f>
        <v>25.58</v>
      </c>
      <c r="BD188" s="94">
        <f>+'t44'!BF326</f>
        <v>0</v>
      </c>
      <c r="BE188" s="94">
        <f>+'t44'!BG326</f>
        <v>23.3</v>
      </c>
      <c r="BF188" s="94">
        <f>+'t44'!BH326</f>
        <v>0</v>
      </c>
      <c r="BG188" s="94">
        <f>+'t44'!BI326</f>
        <v>27.84</v>
      </c>
      <c r="BH188" s="94">
        <f>+'t44'!BJ326</f>
        <v>0</v>
      </c>
      <c r="BI188" s="94">
        <f>+'t44'!BK326</f>
        <v>24.95</v>
      </c>
      <c r="BJ188" s="94">
        <f>+'t44'!BL326</f>
        <v>0</v>
      </c>
      <c r="BK188" s="94">
        <f>+'t44'!BM326</f>
        <v>22.77</v>
      </c>
      <c r="BL188" s="94">
        <f>+'t44'!BN326</f>
        <v>0</v>
      </c>
      <c r="BM188" s="94">
        <f>+'t44'!BO326</f>
        <v>29.79</v>
      </c>
      <c r="BN188" s="94">
        <f>+'t44'!BP326</f>
        <v>0</v>
      </c>
      <c r="BO188" s="94">
        <f>+'t44'!BQ326</f>
        <v>27.59</v>
      </c>
      <c r="BP188" s="94">
        <f>+'t44'!BR326</f>
        <v>0</v>
      </c>
      <c r="BQ188" s="94">
        <f>+'t44'!BS326</f>
        <v>26.04</v>
      </c>
      <c r="BR188" s="94">
        <f>+'t44'!BT326</f>
        <v>0</v>
      </c>
      <c r="BS188" s="94">
        <f>+'t44'!BU326</f>
        <v>28.14</v>
      </c>
      <c r="BT188" s="94">
        <f>+'t44'!BV326</f>
        <v>0</v>
      </c>
      <c r="BU188" s="94">
        <f>+'t44'!BW326</f>
        <v>25.84</v>
      </c>
      <c r="BV188" s="94">
        <f>+'t44'!BX326</f>
        <v>0</v>
      </c>
      <c r="BW188" s="94">
        <f>+'t44'!BY326</f>
        <v>26.78</v>
      </c>
      <c r="BX188" s="94">
        <f>+'t44'!BZ326</f>
        <v>0</v>
      </c>
      <c r="BY188" s="94">
        <f>+'t44'!CA326</f>
        <v>26.33</v>
      </c>
      <c r="BZ188" s="94">
        <f>+'t44'!CB326</f>
        <v>0</v>
      </c>
      <c r="CA188" s="94">
        <f>+'t44'!CC326</f>
        <v>25.22</v>
      </c>
    </row>
    <row r="189" spans="1:79" ht="16.5" customHeight="1" x14ac:dyDescent="0.45">
      <c r="A189" s="357" t="s">
        <v>959</v>
      </c>
      <c r="B189" s="94">
        <f>+'t44'!D327</f>
        <v>8213</v>
      </c>
      <c r="C189" s="94">
        <f>+'t44'!E327</f>
        <v>14.71</v>
      </c>
      <c r="D189" s="94">
        <f>+'t44'!F327</f>
        <v>8036</v>
      </c>
      <c r="E189" s="94">
        <f>+'t44'!G327</f>
        <v>15.94</v>
      </c>
      <c r="F189" s="94">
        <f>+'t44'!H327</f>
        <v>6971</v>
      </c>
      <c r="G189" s="94">
        <f>+'t44'!I327</f>
        <v>13.9</v>
      </c>
      <c r="H189" s="94">
        <f>+'t44'!J327</f>
        <v>3946</v>
      </c>
      <c r="I189" s="94">
        <f>+'t44'!K327</f>
        <v>8.61</v>
      </c>
      <c r="J189" s="94">
        <f>+'t44'!L327</f>
        <v>4190</v>
      </c>
      <c r="K189" s="94">
        <f>+'t44'!M327</f>
        <v>8.86</v>
      </c>
      <c r="L189" s="94">
        <f>+'t44'!N327</f>
        <v>4276</v>
      </c>
      <c r="M189" s="94">
        <f>+'t44'!O327</f>
        <v>10.43</v>
      </c>
      <c r="N189" s="94">
        <f>+'t44'!P327</f>
        <v>2855</v>
      </c>
      <c r="O189" s="94">
        <f>+'t44'!Q327</f>
        <v>6.89</v>
      </c>
      <c r="P189" s="94">
        <f>+'t44'!R327</f>
        <v>4213</v>
      </c>
      <c r="Q189" s="94">
        <f>+'t44'!S327</f>
        <v>8.68</v>
      </c>
      <c r="R189" s="94">
        <f>+'t44'!T327</f>
        <v>3353</v>
      </c>
      <c r="S189" s="94">
        <f>+'t44'!U327</f>
        <v>7.09</v>
      </c>
      <c r="T189" s="94">
        <f>+'t44'!V327</f>
        <v>3394</v>
      </c>
      <c r="U189" s="94">
        <f>+'t44'!W327</f>
        <v>8.34</v>
      </c>
      <c r="V189" s="94">
        <f>+'t44'!X327</f>
        <v>5163</v>
      </c>
      <c r="W189" s="94">
        <f>+'t44'!Y327</f>
        <v>10.86</v>
      </c>
      <c r="X189" s="94">
        <f>+'t44'!Z327</f>
        <v>3144</v>
      </c>
      <c r="Y189" s="94">
        <f>+'t44'!AA327</f>
        <v>6.53</v>
      </c>
      <c r="Z189" s="94">
        <f>+'t44'!AB327</f>
        <v>4616</v>
      </c>
      <c r="AA189" s="94">
        <f>+'t44'!AC327</f>
        <v>8.68</v>
      </c>
      <c r="AB189" s="94">
        <f>+'t44'!AD327</f>
        <v>5266</v>
      </c>
      <c r="AC189" s="94">
        <f>+'t44'!AE327</f>
        <v>9.34</v>
      </c>
      <c r="AD189" s="94">
        <f>+'t44'!AF327</f>
        <v>8516</v>
      </c>
      <c r="AE189" s="94">
        <f>+'t44'!AG327</f>
        <v>13.02</v>
      </c>
      <c r="AF189" s="94">
        <f>+'t44'!AH327</f>
        <v>8137</v>
      </c>
      <c r="AG189" s="94">
        <f>+'t44'!AI327</f>
        <v>9.3000000000000007</v>
      </c>
      <c r="AH189" s="94">
        <f>+'t44'!AJ327</f>
        <v>9393</v>
      </c>
      <c r="AI189" s="94">
        <f>+'t44'!AK327</f>
        <v>8.4</v>
      </c>
      <c r="AJ189" s="94">
        <f>+'t44'!AL327</f>
        <v>6110</v>
      </c>
      <c r="AK189" s="94">
        <f>+'t44'!AM327</f>
        <v>5.85</v>
      </c>
      <c r="AL189" s="94">
        <f>+'t44'!AN327</f>
        <v>6833</v>
      </c>
      <c r="AM189" s="94">
        <f>+'t44'!AO327</f>
        <v>5.87</v>
      </c>
      <c r="AN189" s="94">
        <f>+'t44'!AP327</f>
        <v>5268</v>
      </c>
      <c r="AO189" s="94">
        <f>+'t44'!AQ327</f>
        <v>4.34</v>
      </c>
      <c r="AP189" s="94">
        <f>+'t44'!AR327</f>
        <v>7408</v>
      </c>
      <c r="AQ189" s="94">
        <f>+'t44'!AS327</f>
        <v>7.07</v>
      </c>
      <c r="AR189" s="94">
        <f>+'t44'!AT327</f>
        <v>8003</v>
      </c>
      <c r="AS189" s="94">
        <f>+'t44'!AU327</f>
        <v>8.16</v>
      </c>
      <c r="AT189" s="94">
        <f>+'t44'!AV327</f>
        <v>8452</v>
      </c>
      <c r="AU189" s="94">
        <f>+'t44'!AW327</f>
        <v>8.86</v>
      </c>
      <c r="AV189" s="94">
        <f>+'t44'!AX327</f>
        <v>9080</v>
      </c>
      <c r="AW189" s="94">
        <f>+'t44'!AY327</f>
        <v>9.82</v>
      </c>
      <c r="AX189" s="94">
        <f>+'t44'!AZ327</f>
        <v>13125</v>
      </c>
      <c r="AY189" s="94">
        <f>+'t44'!BA327</f>
        <v>9.7899999999999991</v>
      </c>
      <c r="AZ189" s="94">
        <f>+'t44'!BB327</f>
        <v>15592</v>
      </c>
      <c r="BA189" s="94">
        <f>+'t44'!BC327</f>
        <v>10.88</v>
      </c>
      <c r="BB189" s="94">
        <f>+'t44'!BD327</f>
        <v>19964</v>
      </c>
      <c r="BC189" s="94">
        <f>+'t44'!BE327</f>
        <v>14.32</v>
      </c>
      <c r="BD189" s="94">
        <f>+'t44'!BF327</f>
        <v>11411</v>
      </c>
      <c r="BE189" s="94">
        <f>+'t44'!BG327</f>
        <v>8.91</v>
      </c>
      <c r="BF189" s="94">
        <f>+'t44'!BH327</f>
        <v>15408</v>
      </c>
      <c r="BG189" s="94">
        <f>+'t44'!BI327</f>
        <v>13.09</v>
      </c>
      <c r="BH189" s="94">
        <f>+'t44'!BJ327</f>
        <v>20135</v>
      </c>
      <c r="BI189" s="94">
        <f>+'t44'!BK327</f>
        <v>13.93</v>
      </c>
      <c r="BJ189" s="94">
        <f>+'t44'!BL327</f>
        <v>14882</v>
      </c>
      <c r="BK189" s="94">
        <f>+'t44'!BM327</f>
        <v>12.31</v>
      </c>
      <c r="BL189" s="94">
        <f>+'t44'!BN327</f>
        <v>18523</v>
      </c>
      <c r="BM189" s="94">
        <f>+'t44'!BO327</f>
        <v>12.29</v>
      </c>
      <c r="BN189" s="94">
        <f>+'t44'!BP327</f>
        <v>15239</v>
      </c>
      <c r="BO189" s="94">
        <f>+'t44'!BQ327</f>
        <v>11.65</v>
      </c>
      <c r="BP189" s="94">
        <f>+'t44'!BR327</f>
        <v>15581</v>
      </c>
      <c r="BQ189" s="94">
        <f>+'t44'!BS327</f>
        <v>11.11</v>
      </c>
      <c r="BR189" s="94">
        <f>+'t44'!BT327</f>
        <v>9894</v>
      </c>
      <c r="BS189" s="94">
        <f>+'t44'!BU327</f>
        <v>9.59</v>
      </c>
      <c r="BT189" s="94">
        <f>+'t44'!BV327</f>
        <v>11732</v>
      </c>
      <c r="BU189" s="94">
        <f>+'t44'!BW327</f>
        <v>10.47</v>
      </c>
      <c r="BV189" s="94">
        <f>+'t44'!BX327</f>
        <v>11735</v>
      </c>
      <c r="BW189" s="94">
        <f>+'t44'!BY327</f>
        <v>9.61</v>
      </c>
      <c r="BX189" s="94">
        <f>+'t44'!BZ327</f>
        <v>12370</v>
      </c>
      <c r="BY189" s="94">
        <f>+'t44'!CA327</f>
        <v>8.75</v>
      </c>
      <c r="BZ189" s="94">
        <f>+'t44'!CB327</f>
        <v>13224</v>
      </c>
      <c r="CA189" s="94">
        <f>+'t44'!CC327</f>
        <v>10.77</v>
      </c>
    </row>
    <row r="190" spans="1:79" ht="16.5" customHeight="1" x14ac:dyDescent="0.45">
      <c r="A190" s="358" t="s">
        <v>960</v>
      </c>
      <c r="B190" s="94">
        <f>+'t44'!D328</f>
        <v>0</v>
      </c>
      <c r="C190" s="94">
        <f>+'t44'!E328</f>
        <v>304.10000000000002</v>
      </c>
      <c r="D190" s="94">
        <f>+'t44'!F328</f>
        <v>0</v>
      </c>
      <c r="E190" s="94">
        <f>+'t44'!G328</f>
        <v>318.39</v>
      </c>
      <c r="F190" s="94">
        <f>+'t44'!H328</f>
        <v>0</v>
      </c>
      <c r="G190" s="94">
        <f>+'t44'!I328</f>
        <v>337.38</v>
      </c>
      <c r="H190" s="94">
        <f>+'t44'!J328</f>
        <v>0</v>
      </c>
      <c r="I190" s="94">
        <f>+'t44'!K328</f>
        <v>269.33</v>
      </c>
      <c r="J190" s="94">
        <f>+'t44'!L328</f>
        <v>0</v>
      </c>
      <c r="K190" s="94">
        <f>+'t44'!M328</f>
        <v>293.26</v>
      </c>
      <c r="L190" s="94">
        <f>+'t44'!N328</f>
        <v>0</v>
      </c>
      <c r="M190" s="94">
        <f>+'t44'!O328</f>
        <v>303.62</v>
      </c>
      <c r="N190" s="94">
        <f>+'t44'!P328</f>
        <v>0</v>
      </c>
      <c r="O190" s="94">
        <f>+'t44'!Q328</f>
        <v>316.62</v>
      </c>
      <c r="P190" s="94">
        <f>+'t44'!R328</f>
        <v>0</v>
      </c>
      <c r="Q190" s="94">
        <f>+'t44'!S328</f>
        <v>306.22000000000003</v>
      </c>
      <c r="R190" s="94">
        <f>+'t44'!T328</f>
        <v>0</v>
      </c>
      <c r="S190" s="94">
        <f>+'t44'!U328</f>
        <v>328.63</v>
      </c>
      <c r="T190" s="94">
        <f>+'t44'!V328</f>
        <v>0</v>
      </c>
      <c r="U190" s="94">
        <f>+'t44'!W328</f>
        <v>320.70999999999998</v>
      </c>
      <c r="V190" s="94">
        <f>+'t44'!X328</f>
        <v>0</v>
      </c>
      <c r="W190" s="94">
        <f>+'t44'!Y328</f>
        <v>301.76</v>
      </c>
      <c r="X190" s="94">
        <f>+'t44'!Z328</f>
        <v>0</v>
      </c>
      <c r="Y190" s="94">
        <f>+'t44'!AA328</f>
        <v>266.75</v>
      </c>
      <c r="Z190" s="94">
        <f>+'t44'!AB328</f>
        <v>0</v>
      </c>
      <c r="AA190" s="94">
        <f>+'t44'!AC328</f>
        <v>215.39</v>
      </c>
      <c r="AB190" s="94">
        <f>+'t44'!AD328</f>
        <v>0</v>
      </c>
      <c r="AC190" s="94">
        <f>+'t44'!AE328</f>
        <v>212.23</v>
      </c>
      <c r="AD190" s="94">
        <f>+'t44'!AF328</f>
        <v>0</v>
      </c>
      <c r="AE190" s="94">
        <f>+'t44'!AG328</f>
        <v>241.57</v>
      </c>
      <c r="AF190" s="94">
        <f>+'t44'!AH328</f>
        <v>0</v>
      </c>
      <c r="AG190" s="94">
        <f>+'t44'!AI328</f>
        <v>224.36</v>
      </c>
      <c r="AH190" s="94">
        <f>+'t44'!AJ328</f>
        <v>0</v>
      </c>
      <c r="AI190" s="94">
        <f>+'t44'!AK328</f>
        <v>230.55</v>
      </c>
      <c r="AJ190" s="94">
        <f>+'t44'!AL328</f>
        <v>0</v>
      </c>
      <c r="AK190" s="94">
        <f>+'t44'!AM328</f>
        <v>223.86</v>
      </c>
      <c r="AL190" s="94">
        <f>+'t44'!AN328</f>
        <v>0</v>
      </c>
      <c r="AM190" s="94">
        <f>+'t44'!AO328</f>
        <v>231.22</v>
      </c>
      <c r="AN190" s="94">
        <f>+'t44'!AP328</f>
        <v>0</v>
      </c>
      <c r="AO190" s="94">
        <f>+'t44'!AQ328</f>
        <v>249.12</v>
      </c>
      <c r="AP190" s="94">
        <f>+'t44'!AR328</f>
        <v>0</v>
      </c>
      <c r="AQ190" s="94">
        <f>+'t44'!AS328</f>
        <v>281.52</v>
      </c>
      <c r="AR190" s="94">
        <f>+'t44'!AT328</f>
        <v>0</v>
      </c>
      <c r="AS190" s="94">
        <f>+'t44'!AU328</f>
        <v>242.24</v>
      </c>
      <c r="AT190" s="94">
        <f>+'t44'!AV328</f>
        <v>0</v>
      </c>
      <c r="AU190" s="94">
        <f>+'t44'!AW328</f>
        <v>250.19</v>
      </c>
      <c r="AV190" s="94">
        <f>+'t44'!AX328</f>
        <v>0</v>
      </c>
      <c r="AW190" s="94">
        <f>+'t44'!AY328</f>
        <v>233.31</v>
      </c>
      <c r="AX190" s="94">
        <f>+'t44'!AZ328</f>
        <v>0</v>
      </c>
      <c r="AY190" s="94">
        <f>+'t44'!BA328</f>
        <v>211.54</v>
      </c>
      <c r="AZ190" s="94">
        <f>+'t44'!BB328</f>
        <v>0</v>
      </c>
      <c r="BA190" s="94">
        <f>+'t44'!BC328</f>
        <v>225.13</v>
      </c>
      <c r="BB190" s="94">
        <f>+'t44'!BD328</f>
        <v>0</v>
      </c>
      <c r="BC190" s="94">
        <f>+'t44'!BE328</f>
        <v>259.10000000000002</v>
      </c>
      <c r="BD190" s="94">
        <f>+'t44'!BF328</f>
        <v>0</v>
      </c>
      <c r="BE190" s="94">
        <f>+'t44'!BG328</f>
        <v>204.85</v>
      </c>
      <c r="BF190" s="94">
        <f>+'t44'!BH328</f>
        <v>0</v>
      </c>
      <c r="BG190" s="94">
        <f>+'t44'!BI328</f>
        <v>248.03</v>
      </c>
      <c r="BH190" s="94">
        <f>+'t44'!BJ328</f>
        <v>0</v>
      </c>
      <c r="BI190" s="94">
        <f>+'t44'!BK328</f>
        <v>243.22</v>
      </c>
      <c r="BJ190" s="94">
        <f>+'t44'!BL328</f>
        <v>0</v>
      </c>
      <c r="BK190" s="94">
        <f>+'t44'!BM328</f>
        <v>249.56</v>
      </c>
      <c r="BL190" s="94">
        <f>+'t44'!BN328</f>
        <v>0</v>
      </c>
      <c r="BM190" s="94">
        <f>+'t44'!BO328</f>
        <v>261.91000000000003</v>
      </c>
      <c r="BN190" s="94">
        <f>+'t44'!BP328</f>
        <v>0</v>
      </c>
      <c r="BO190" s="94">
        <f>+'t44'!BQ328</f>
        <v>243.11</v>
      </c>
      <c r="BP190" s="94">
        <f>+'t44'!BR328</f>
        <v>0</v>
      </c>
      <c r="BQ190" s="94">
        <f>+'t44'!BS328</f>
        <v>216.9</v>
      </c>
      <c r="BR190" s="94">
        <f>+'t44'!BT328</f>
        <v>0</v>
      </c>
      <c r="BS190" s="94">
        <f>+'t44'!BU328</f>
        <v>252.14</v>
      </c>
      <c r="BT190" s="94">
        <f>+'t44'!BV328</f>
        <v>0</v>
      </c>
      <c r="BU190" s="94">
        <f>+'t44'!BW328</f>
        <v>239.28</v>
      </c>
      <c r="BV190" s="94">
        <f>+'t44'!BX328</f>
        <v>0</v>
      </c>
      <c r="BW190" s="94">
        <f>+'t44'!BY328</f>
        <v>191.27</v>
      </c>
      <c r="BX190" s="94">
        <f>+'t44'!BZ328</f>
        <v>0</v>
      </c>
      <c r="BY190" s="94">
        <f>+'t44'!CA328</f>
        <v>210.89</v>
      </c>
      <c r="BZ190" s="94">
        <f>+'t44'!CB328</f>
        <v>0</v>
      </c>
      <c r="CA190" s="94">
        <f>+'t44'!CC328</f>
        <v>229.71</v>
      </c>
    </row>
    <row r="191" spans="1:79" ht="16.5" customHeight="1" x14ac:dyDescent="0.45">
      <c r="A191" s="357" t="s">
        <v>601</v>
      </c>
      <c r="B191" s="94">
        <f>+'t44'!D329</f>
        <v>0</v>
      </c>
      <c r="C191" s="94">
        <f>+'t44'!E329</f>
        <v>121.65</v>
      </c>
      <c r="D191" s="94">
        <f>+'t44'!F329</f>
        <v>0</v>
      </c>
      <c r="E191" s="94">
        <f>+'t44'!G329</f>
        <v>114.9</v>
      </c>
      <c r="F191" s="94">
        <f>+'t44'!H329</f>
        <v>0</v>
      </c>
      <c r="G191" s="94">
        <f>+'t44'!I329</f>
        <v>129.12</v>
      </c>
      <c r="H191" s="94">
        <f>+'t44'!J329</f>
        <v>0</v>
      </c>
      <c r="I191" s="94">
        <f>+'t44'!K329</f>
        <v>103.48</v>
      </c>
      <c r="J191" s="94">
        <f>+'t44'!L329</f>
        <v>0</v>
      </c>
      <c r="K191" s="94">
        <f>+'t44'!M329</f>
        <v>121.76</v>
      </c>
      <c r="L191" s="94">
        <f>+'t44'!N329</f>
        <v>0</v>
      </c>
      <c r="M191" s="94">
        <f>+'t44'!O329</f>
        <v>115.01</v>
      </c>
      <c r="N191" s="94">
        <f>+'t44'!P329</f>
        <v>0</v>
      </c>
      <c r="O191" s="94">
        <f>+'t44'!Q329</f>
        <v>114.79</v>
      </c>
      <c r="P191" s="94">
        <f>+'t44'!R329</f>
        <v>0</v>
      </c>
      <c r="Q191" s="94">
        <f>+'t44'!S329</f>
        <v>109.58</v>
      </c>
      <c r="R191" s="94">
        <f>+'t44'!T329</f>
        <v>0</v>
      </c>
      <c r="S191" s="94">
        <f>+'t44'!U329</f>
        <v>116.33</v>
      </c>
      <c r="T191" s="94">
        <f>+'t44'!V329</f>
        <v>0</v>
      </c>
      <c r="U191" s="94">
        <f>+'t44'!W329</f>
        <v>107.97</v>
      </c>
      <c r="V191" s="94">
        <f>+'t44'!X329</f>
        <v>0</v>
      </c>
      <c r="W191" s="94">
        <f>+'t44'!Y329</f>
        <v>93.35</v>
      </c>
      <c r="X191" s="94">
        <f>+'t44'!Z329</f>
        <v>0</v>
      </c>
      <c r="Y191" s="94">
        <f>+'t44'!AA329</f>
        <v>80.69</v>
      </c>
      <c r="Z191" s="94">
        <f>+'t44'!AB329</f>
        <v>0</v>
      </c>
      <c r="AA191" s="94">
        <f>+'t44'!AC329</f>
        <v>87.32</v>
      </c>
      <c r="AB191" s="94">
        <f>+'t44'!AD329</f>
        <v>0</v>
      </c>
      <c r="AC191" s="94">
        <f>+'t44'!AE329</f>
        <v>84.22</v>
      </c>
      <c r="AD191" s="94">
        <f>+'t44'!AF329</f>
        <v>0</v>
      </c>
      <c r="AE191" s="94">
        <f>+'t44'!AG329</f>
        <v>92.98</v>
      </c>
      <c r="AF191" s="94">
        <f>+'t44'!AH329</f>
        <v>0</v>
      </c>
      <c r="AG191" s="94">
        <f>+'t44'!AI329</f>
        <v>79.94</v>
      </c>
      <c r="AH191" s="94">
        <f>+'t44'!AJ329</f>
        <v>0</v>
      </c>
      <c r="AI191" s="94">
        <f>+'t44'!AK329</f>
        <v>82.3</v>
      </c>
      <c r="AJ191" s="94">
        <f>+'t44'!AL329</f>
        <v>0</v>
      </c>
      <c r="AK191" s="94">
        <f>+'t44'!AM329</f>
        <v>74.48</v>
      </c>
      <c r="AL191" s="94">
        <f>+'t44'!AN329</f>
        <v>0</v>
      </c>
      <c r="AM191" s="94">
        <f>+'t44'!AO329</f>
        <v>78.569999999999993</v>
      </c>
      <c r="AN191" s="94">
        <f>+'t44'!AP329</f>
        <v>0</v>
      </c>
      <c r="AO191" s="94">
        <f>+'t44'!AQ329</f>
        <v>74.59</v>
      </c>
      <c r="AP191" s="94">
        <f>+'t44'!AR329</f>
        <v>0</v>
      </c>
      <c r="AQ191" s="94">
        <f>+'t44'!AS329</f>
        <v>86.51</v>
      </c>
      <c r="AR191" s="94">
        <f>+'t44'!AT329</f>
        <v>0</v>
      </c>
      <c r="AS191" s="94">
        <f>+'t44'!AU329</f>
        <v>81.010000000000005</v>
      </c>
      <c r="AT191" s="94">
        <f>+'t44'!AV329</f>
        <v>0</v>
      </c>
      <c r="AU191" s="94">
        <f>+'t44'!AW329</f>
        <v>79.69</v>
      </c>
      <c r="AV191" s="94">
        <f>+'t44'!AX329</f>
        <v>0</v>
      </c>
      <c r="AW191" s="94">
        <f>+'t44'!AY329</f>
        <v>69.959999999999994</v>
      </c>
      <c r="AX191" s="94">
        <f>+'t44'!AZ329</f>
        <v>0</v>
      </c>
      <c r="AY191" s="94">
        <f>+'t44'!BA329</f>
        <v>70.489999999999995</v>
      </c>
      <c r="AZ191" s="94">
        <f>+'t44'!BB329</f>
        <v>0</v>
      </c>
      <c r="BA191" s="94">
        <f>+'t44'!BC329</f>
        <v>70.52</v>
      </c>
      <c r="BB191" s="94">
        <f>+'t44'!BD329</f>
        <v>0</v>
      </c>
      <c r="BC191" s="94">
        <f>+'t44'!BE329</f>
        <v>74.95</v>
      </c>
      <c r="BD191" s="94">
        <f>+'t44'!BF329</f>
        <v>0</v>
      </c>
      <c r="BE191" s="94">
        <f>+'t44'!BG329</f>
        <v>63.47</v>
      </c>
      <c r="BF191" s="94">
        <f>+'t44'!BH329</f>
        <v>0</v>
      </c>
      <c r="BG191" s="94">
        <f>+'t44'!BI329</f>
        <v>72.8</v>
      </c>
      <c r="BH191" s="94">
        <f>+'t44'!BJ329</f>
        <v>0</v>
      </c>
      <c r="BI191" s="94">
        <f>+'t44'!BK329</f>
        <v>71.55</v>
      </c>
      <c r="BJ191" s="94">
        <f>+'t44'!BL329</f>
        <v>0</v>
      </c>
      <c r="BK191" s="94">
        <f>+'t44'!BM329</f>
        <v>61.19</v>
      </c>
      <c r="BL191" s="94">
        <f>+'t44'!BN329</f>
        <v>0</v>
      </c>
      <c r="BM191" s="94">
        <f>+'t44'!BO329</f>
        <v>71</v>
      </c>
      <c r="BN191" s="94">
        <f>+'t44'!BP329</f>
        <v>0</v>
      </c>
      <c r="BO191" s="94">
        <f>+'t44'!BQ329</f>
        <v>68.86</v>
      </c>
      <c r="BP191" s="94">
        <f>+'t44'!BR329</f>
        <v>0</v>
      </c>
      <c r="BQ191" s="94">
        <f>+'t44'!BS329</f>
        <v>63.97</v>
      </c>
      <c r="BR191" s="94">
        <f>+'t44'!BT329</f>
        <v>0</v>
      </c>
      <c r="BS191" s="94">
        <f>+'t44'!BU329</f>
        <v>73.28</v>
      </c>
      <c r="BT191" s="94">
        <f>+'t44'!BV329</f>
        <v>0</v>
      </c>
      <c r="BU191" s="94">
        <f>+'t44'!BW329</f>
        <v>68.84</v>
      </c>
      <c r="BV191" s="94">
        <f>+'t44'!BX329</f>
        <v>0</v>
      </c>
      <c r="BW191" s="94">
        <f>+'t44'!BY329</f>
        <v>63.15</v>
      </c>
      <c r="BX191" s="94">
        <f>+'t44'!BZ329</f>
        <v>0</v>
      </c>
      <c r="BY191" s="94">
        <f>+'t44'!CA329</f>
        <v>66.31</v>
      </c>
      <c r="BZ191" s="94">
        <f>+'t44'!CB329</f>
        <v>0</v>
      </c>
      <c r="CA191" s="94">
        <f>+'t44'!CC329</f>
        <v>73.45</v>
      </c>
    </row>
    <row r="192" spans="1:79" ht="16.5" customHeight="1" x14ac:dyDescent="0.45">
      <c r="A192" s="358" t="s">
        <v>602</v>
      </c>
      <c r="B192" s="94">
        <f>+'t44'!D330</f>
        <v>0</v>
      </c>
      <c r="C192" s="94">
        <f>+'t44'!E330</f>
        <v>128.91</v>
      </c>
      <c r="D192" s="94">
        <f>+'t44'!F330</f>
        <v>0</v>
      </c>
      <c r="E192" s="94">
        <f>+'t44'!G330</f>
        <v>143.21</v>
      </c>
      <c r="F192" s="94">
        <f>+'t44'!H330</f>
        <v>0</v>
      </c>
      <c r="G192" s="94">
        <f>+'t44'!I330</f>
        <v>141.24</v>
      </c>
      <c r="H192" s="94">
        <f>+'t44'!J330</f>
        <v>0</v>
      </c>
      <c r="I192" s="94">
        <f>+'t44'!K330</f>
        <v>114.61</v>
      </c>
      <c r="J192" s="94">
        <f>+'t44'!L330</f>
        <v>0</v>
      </c>
      <c r="K192" s="94">
        <f>+'t44'!M330</f>
        <v>112.99</v>
      </c>
      <c r="L192" s="94">
        <f>+'t44'!N330</f>
        <v>0</v>
      </c>
      <c r="M192" s="94">
        <f>+'t44'!O330</f>
        <v>129.13999999999999</v>
      </c>
      <c r="N192" s="94">
        <f>+'t44'!P330</f>
        <v>0</v>
      </c>
      <c r="O192" s="94">
        <f>+'t44'!Q330</f>
        <v>144.74</v>
      </c>
      <c r="P192" s="94">
        <f>+'t44'!R330</f>
        <v>0</v>
      </c>
      <c r="Q192" s="94">
        <f>+'t44'!S330</f>
        <v>142.35</v>
      </c>
      <c r="R192" s="94">
        <f>+'t44'!T330</f>
        <v>0</v>
      </c>
      <c r="S192" s="94">
        <f>+'t44'!U330</f>
        <v>156.09</v>
      </c>
      <c r="T192" s="94">
        <f>+'t44'!V330</f>
        <v>0</v>
      </c>
      <c r="U192" s="94">
        <f>+'t44'!W330</f>
        <v>159.59</v>
      </c>
      <c r="V192" s="94">
        <f>+'t44'!X330</f>
        <v>0</v>
      </c>
      <c r="W192" s="94">
        <f>+'t44'!Y330</f>
        <v>150.24</v>
      </c>
      <c r="X192" s="94">
        <f>+'t44'!Z330</f>
        <v>0</v>
      </c>
      <c r="Y192" s="94">
        <f>+'t44'!AA330</f>
        <v>129.52000000000001</v>
      </c>
      <c r="Z192" s="94">
        <f>+'t44'!AB330</f>
        <v>0</v>
      </c>
      <c r="AA192" s="94">
        <f>+'t44'!AC330</f>
        <v>84.49</v>
      </c>
      <c r="AB192" s="94">
        <f>+'t44'!AD330</f>
        <v>0</v>
      </c>
      <c r="AC192" s="94">
        <f>+'t44'!AE330</f>
        <v>82.47</v>
      </c>
      <c r="AD192" s="94">
        <f>+'t44'!AF330</f>
        <v>0</v>
      </c>
      <c r="AE192" s="94">
        <f>+'t44'!AG330</f>
        <v>97.1</v>
      </c>
      <c r="AF192" s="94">
        <f>+'t44'!AH330</f>
        <v>0</v>
      </c>
      <c r="AG192" s="94">
        <f>+'t44'!AI330</f>
        <v>104.46</v>
      </c>
      <c r="AH192" s="94">
        <f>+'t44'!AJ330</f>
        <v>0</v>
      </c>
      <c r="AI192" s="94">
        <f>+'t44'!AK330</f>
        <v>105.04</v>
      </c>
      <c r="AJ192" s="94">
        <f>+'t44'!AL330</f>
        <v>0</v>
      </c>
      <c r="AK192" s="94">
        <f>+'t44'!AM330</f>
        <v>108.58</v>
      </c>
      <c r="AL192" s="94">
        <f>+'t44'!AN330</f>
        <v>0</v>
      </c>
      <c r="AM192" s="94">
        <f>+'t44'!AO330</f>
        <v>117.13</v>
      </c>
      <c r="AN192" s="94">
        <f>+'t44'!AP330</f>
        <v>0</v>
      </c>
      <c r="AO192" s="94">
        <f>+'t44'!AQ330</f>
        <v>132.38999999999999</v>
      </c>
      <c r="AP192" s="94">
        <f>+'t44'!AR330</f>
        <v>0</v>
      </c>
      <c r="AQ192" s="94">
        <f>+'t44'!AS330</f>
        <v>145</v>
      </c>
      <c r="AR192" s="94">
        <f>+'t44'!AT330</f>
        <v>0</v>
      </c>
      <c r="AS192" s="94">
        <f>+'t44'!AU330</f>
        <v>119.17</v>
      </c>
      <c r="AT192" s="94">
        <f>+'t44'!AV330</f>
        <v>0</v>
      </c>
      <c r="AU192" s="94">
        <f>+'t44'!AW330</f>
        <v>125.73</v>
      </c>
      <c r="AV192" s="94">
        <f>+'t44'!AX330</f>
        <v>0</v>
      </c>
      <c r="AW192" s="94">
        <f>+'t44'!AY330</f>
        <v>111.19</v>
      </c>
      <c r="AX192" s="94">
        <f>+'t44'!AZ330</f>
        <v>0</v>
      </c>
      <c r="AY192" s="94">
        <f>+'t44'!BA330</f>
        <v>106.15</v>
      </c>
      <c r="AZ192" s="94">
        <f>+'t44'!BB330</f>
        <v>0</v>
      </c>
      <c r="BA192" s="94">
        <f>+'t44'!BC330</f>
        <v>120.64</v>
      </c>
      <c r="BB192" s="94">
        <f>+'t44'!BD330</f>
        <v>0</v>
      </c>
      <c r="BC192" s="94">
        <f>+'t44'!BE330</f>
        <v>133.27000000000001</v>
      </c>
      <c r="BD192" s="94">
        <f>+'t44'!BF330</f>
        <v>0</v>
      </c>
      <c r="BE192" s="94">
        <f>+'t44'!BG330</f>
        <v>103.33</v>
      </c>
      <c r="BF192" s="94">
        <f>+'t44'!BH330</f>
        <v>0</v>
      </c>
      <c r="BG192" s="94">
        <f>+'t44'!BI330</f>
        <v>130.12</v>
      </c>
      <c r="BH192" s="94">
        <f>+'t44'!BJ330</f>
        <v>0</v>
      </c>
      <c r="BI192" s="94">
        <f>+'t44'!BK330</f>
        <v>113.48</v>
      </c>
      <c r="BJ192" s="94">
        <f>+'t44'!BL330</f>
        <v>0</v>
      </c>
      <c r="BK192" s="94">
        <f>+'t44'!BM330</f>
        <v>140.72999999999999</v>
      </c>
      <c r="BL192" s="94">
        <f>+'t44'!BN330</f>
        <v>0</v>
      </c>
      <c r="BM192" s="94">
        <f>+'t44'!BO330</f>
        <v>145.99</v>
      </c>
      <c r="BN192" s="94">
        <f>+'t44'!BP330</f>
        <v>0</v>
      </c>
      <c r="BO192" s="94">
        <f>+'t44'!BQ330</f>
        <v>122.36</v>
      </c>
      <c r="BP192" s="94">
        <f>+'t44'!BR330</f>
        <v>0</v>
      </c>
      <c r="BQ192" s="94">
        <f>+'t44'!BS330</f>
        <v>108.97</v>
      </c>
      <c r="BR192" s="94">
        <f>+'t44'!BT330</f>
        <v>0</v>
      </c>
      <c r="BS192" s="94">
        <f>+'t44'!BU330</f>
        <v>122.42</v>
      </c>
      <c r="BT192" s="94">
        <f>+'t44'!BV330</f>
        <v>0</v>
      </c>
      <c r="BU192" s="94">
        <f>+'t44'!BW330</f>
        <v>111.05</v>
      </c>
      <c r="BV192" s="94">
        <f>+'t44'!BX330</f>
        <v>0</v>
      </c>
      <c r="BW192" s="94">
        <f>+'t44'!BY330</f>
        <v>89.6</v>
      </c>
      <c r="BX192" s="94">
        <f>+'t44'!BZ330</f>
        <v>0</v>
      </c>
      <c r="BY192" s="94">
        <f>+'t44'!CA330</f>
        <v>104.35</v>
      </c>
      <c r="BZ192" s="94">
        <f>+'t44'!CB330</f>
        <v>0</v>
      </c>
      <c r="CA192" s="94">
        <f>+'t44'!CC330</f>
        <v>101.64</v>
      </c>
    </row>
    <row r="193" spans="1:79" ht="16.5" customHeight="1" x14ac:dyDescent="0.45">
      <c r="A193" s="357" t="s">
        <v>961</v>
      </c>
      <c r="B193" s="94">
        <f>+'t44'!D331</f>
        <v>642</v>
      </c>
      <c r="C193" s="94">
        <f>+'t44'!E331</f>
        <v>53.54</v>
      </c>
      <c r="D193" s="94">
        <f>+'t44'!F331</f>
        <v>609</v>
      </c>
      <c r="E193" s="94">
        <f>+'t44'!G331</f>
        <v>60.28</v>
      </c>
      <c r="F193" s="94">
        <f>+'t44'!H331</f>
        <v>704</v>
      </c>
      <c r="G193" s="94">
        <f>+'t44'!I331</f>
        <v>67.02</v>
      </c>
      <c r="H193" s="94">
        <f>+'t44'!J331</f>
        <v>633</v>
      </c>
      <c r="I193" s="94">
        <f>+'t44'!K331</f>
        <v>51.25</v>
      </c>
      <c r="J193" s="94">
        <f>+'t44'!L331</f>
        <v>642</v>
      </c>
      <c r="K193" s="94">
        <f>+'t44'!M331</f>
        <v>58.51</v>
      </c>
      <c r="L193" s="94">
        <f>+'t44'!N331</f>
        <v>689</v>
      </c>
      <c r="M193" s="94">
        <f>+'t44'!O331</f>
        <v>59.47</v>
      </c>
      <c r="N193" s="94">
        <f>+'t44'!P331</f>
        <v>665</v>
      </c>
      <c r="O193" s="94">
        <f>+'t44'!Q331</f>
        <v>57.09</v>
      </c>
      <c r="P193" s="94">
        <f>+'t44'!R331</f>
        <v>660</v>
      </c>
      <c r="Q193" s="94">
        <f>+'t44'!S331</f>
        <v>54.29</v>
      </c>
      <c r="R193" s="94">
        <f>+'t44'!T331</f>
        <v>673</v>
      </c>
      <c r="S193" s="94">
        <f>+'t44'!U331</f>
        <v>56.2</v>
      </c>
      <c r="T193" s="94">
        <f>+'t44'!V331</f>
        <v>524</v>
      </c>
      <c r="U193" s="94">
        <f>+'t44'!W331</f>
        <v>53.15</v>
      </c>
      <c r="V193" s="94">
        <f>+'t44'!X331</f>
        <v>683</v>
      </c>
      <c r="W193" s="94">
        <f>+'t44'!Y331</f>
        <v>58.16</v>
      </c>
      <c r="X193" s="94">
        <f>+'t44'!Z331</f>
        <v>697</v>
      </c>
      <c r="Y193" s="94">
        <f>+'t44'!AA331</f>
        <v>56.53</v>
      </c>
      <c r="Z193" s="94">
        <f>+'t44'!AB331</f>
        <v>684</v>
      </c>
      <c r="AA193" s="94">
        <f>+'t44'!AC331</f>
        <v>43.59</v>
      </c>
      <c r="AB193" s="94">
        <f>+'t44'!AD331</f>
        <v>626</v>
      </c>
      <c r="AC193" s="94">
        <f>+'t44'!AE331</f>
        <v>45.54</v>
      </c>
      <c r="AD193" s="94">
        <f>+'t44'!AF331</f>
        <v>891</v>
      </c>
      <c r="AE193" s="94">
        <f>+'t44'!AG331</f>
        <v>51.48</v>
      </c>
      <c r="AF193" s="94">
        <f>+'t44'!AH331</f>
        <v>726</v>
      </c>
      <c r="AG193" s="94">
        <f>+'t44'!AI331</f>
        <v>39.96</v>
      </c>
      <c r="AH193" s="94">
        <f>+'t44'!AJ331</f>
        <v>606</v>
      </c>
      <c r="AI193" s="94">
        <f>+'t44'!AK331</f>
        <v>43.21</v>
      </c>
      <c r="AJ193" s="94">
        <f>+'t44'!AL331</f>
        <v>726</v>
      </c>
      <c r="AK193" s="94">
        <f>+'t44'!AM331</f>
        <v>40.81</v>
      </c>
      <c r="AL193" s="94">
        <f>+'t44'!AN331</f>
        <v>579</v>
      </c>
      <c r="AM193" s="94">
        <f>+'t44'!AO331</f>
        <v>35.520000000000003</v>
      </c>
      <c r="AN193" s="94">
        <f>+'t44'!AP331</f>
        <v>1001</v>
      </c>
      <c r="AO193" s="94">
        <f>+'t44'!AQ331</f>
        <v>42.14</v>
      </c>
      <c r="AP193" s="94">
        <f>+'t44'!AR331</f>
        <v>850</v>
      </c>
      <c r="AQ193" s="94">
        <f>+'t44'!AS331</f>
        <v>50.02</v>
      </c>
      <c r="AR193" s="94">
        <f>+'t44'!AT331</f>
        <v>717</v>
      </c>
      <c r="AS193" s="94">
        <f>+'t44'!AU331</f>
        <v>42.06</v>
      </c>
      <c r="AT193" s="94">
        <f>+'t44'!AV331</f>
        <v>773</v>
      </c>
      <c r="AU193" s="94">
        <f>+'t44'!AW331</f>
        <v>44.78</v>
      </c>
      <c r="AV193" s="94">
        <f>+'t44'!AX331</f>
        <v>751</v>
      </c>
      <c r="AW193" s="94">
        <f>+'t44'!AY331</f>
        <v>52.15</v>
      </c>
      <c r="AX193" s="94">
        <f>+'t44'!AZ331</f>
        <v>735</v>
      </c>
      <c r="AY193" s="94">
        <f>+'t44'!BA331</f>
        <v>34.9</v>
      </c>
      <c r="AZ193" s="94">
        <f>+'t44'!BB331</f>
        <v>1093</v>
      </c>
      <c r="BA193" s="94">
        <f>+'t44'!BC331</f>
        <v>33.97</v>
      </c>
      <c r="BB193" s="94">
        <f>+'t44'!BD331</f>
        <v>998</v>
      </c>
      <c r="BC193" s="94">
        <f>+'t44'!BE331</f>
        <v>50.89</v>
      </c>
      <c r="BD193" s="94">
        <f>+'t44'!BF331</f>
        <v>697</v>
      </c>
      <c r="BE193" s="94">
        <f>+'t44'!BG331</f>
        <v>38.049999999999997</v>
      </c>
      <c r="BF193" s="94">
        <f>+'t44'!BH331</f>
        <v>936</v>
      </c>
      <c r="BG193" s="94">
        <f>+'t44'!BI331</f>
        <v>45.11</v>
      </c>
      <c r="BH193" s="94">
        <f>+'t44'!BJ331</f>
        <v>1040</v>
      </c>
      <c r="BI193" s="94">
        <f>+'t44'!BK331</f>
        <v>58.2</v>
      </c>
      <c r="BJ193" s="94">
        <f>+'t44'!BL331</f>
        <v>846</v>
      </c>
      <c r="BK193" s="94">
        <f>+'t44'!BM331</f>
        <v>47.64</v>
      </c>
      <c r="BL193" s="94">
        <f>+'t44'!BN331</f>
        <v>1062</v>
      </c>
      <c r="BM193" s="94">
        <f>+'t44'!BO331</f>
        <v>44.92</v>
      </c>
      <c r="BN193" s="94">
        <f>+'t44'!BP331</f>
        <v>1008</v>
      </c>
      <c r="BO193" s="94">
        <f>+'t44'!BQ331</f>
        <v>51.89</v>
      </c>
      <c r="BP193" s="94">
        <f>+'t44'!BR331</f>
        <v>952</v>
      </c>
      <c r="BQ193" s="94">
        <f>+'t44'!BS331</f>
        <v>43.97</v>
      </c>
      <c r="BR193" s="94">
        <f>+'t44'!BT331</f>
        <v>1091</v>
      </c>
      <c r="BS193" s="94">
        <f>+'t44'!BU331</f>
        <v>56.44</v>
      </c>
      <c r="BT193" s="94">
        <f>+'t44'!BV331</f>
        <v>1015</v>
      </c>
      <c r="BU193" s="94">
        <f>+'t44'!BW331</f>
        <v>59.39</v>
      </c>
      <c r="BV193" s="94">
        <f>+'t44'!BX331</f>
        <v>1058</v>
      </c>
      <c r="BW193" s="94">
        <f>+'t44'!BY331</f>
        <v>38.51</v>
      </c>
      <c r="BX193" s="94">
        <f>+'t44'!BZ331</f>
        <v>879</v>
      </c>
      <c r="BY193" s="94">
        <f>+'t44'!CA331</f>
        <v>40.229999999999997</v>
      </c>
      <c r="BZ193" s="94">
        <f>+'t44'!CB331</f>
        <v>1087</v>
      </c>
      <c r="CA193" s="94">
        <f>+'t44'!CC331</f>
        <v>54.63</v>
      </c>
    </row>
    <row r="194" spans="1:79" ht="16.5" customHeight="1" x14ac:dyDescent="0.45">
      <c r="A194" s="358" t="s">
        <v>603</v>
      </c>
      <c r="B194" s="94">
        <f>+'t44'!D332</f>
        <v>3</v>
      </c>
      <c r="C194" s="94">
        <f>+'t44'!E332</f>
        <v>0</v>
      </c>
      <c r="D194" s="94">
        <f>+'t44'!F332</f>
        <v>2</v>
      </c>
      <c r="E194" s="94">
        <f>+'t44'!G332</f>
        <v>0.02</v>
      </c>
      <c r="F194" s="94">
        <f>+'t44'!H332</f>
        <v>3</v>
      </c>
      <c r="G194" s="94">
        <f>+'t44'!I332</f>
        <v>0.14000000000000001</v>
      </c>
      <c r="H194" s="94">
        <f>+'t44'!J332</f>
        <v>1</v>
      </c>
      <c r="I194" s="94">
        <f>+'t44'!K332</f>
        <v>0</v>
      </c>
      <c r="J194" s="94">
        <f>+'t44'!L332</f>
        <v>6</v>
      </c>
      <c r="K194" s="94">
        <f>+'t44'!M332</f>
        <v>0.06</v>
      </c>
      <c r="L194" s="94">
        <f>+'t44'!N332</f>
        <v>0</v>
      </c>
      <c r="M194" s="94">
        <f>+'t44'!O332</f>
        <v>0</v>
      </c>
      <c r="N194" s="94">
        <f>+'t44'!P332</f>
        <v>7</v>
      </c>
      <c r="O194" s="94">
        <f>+'t44'!Q332</f>
        <v>0.08</v>
      </c>
      <c r="P194" s="94">
        <f>+'t44'!R332</f>
        <v>0</v>
      </c>
      <c r="Q194" s="94">
        <f>+'t44'!S332</f>
        <v>0</v>
      </c>
      <c r="R194" s="94">
        <f>+'t44'!T332</f>
        <v>19</v>
      </c>
      <c r="S194" s="94">
        <f>+'t44'!U332</f>
        <v>0.27</v>
      </c>
      <c r="T194" s="94">
        <f>+'t44'!V332</f>
        <v>10</v>
      </c>
      <c r="U194" s="94">
        <f>+'t44'!W332</f>
        <v>0.1</v>
      </c>
      <c r="V194" s="94">
        <f>+'t44'!X332</f>
        <v>8</v>
      </c>
      <c r="W194" s="94">
        <f>+'t44'!Y332</f>
        <v>0.09</v>
      </c>
      <c r="X194" s="94">
        <f>+'t44'!Z332</f>
        <v>2</v>
      </c>
      <c r="Y194" s="94">
        <f>+'t44'!AA332</f>
        <v>0.04</v>
      </c>
      <c r="Z194" s="94">
        <f>+'t44'!AB332</f>
        <v>15</v>
      </c>
      <c r="AA194" s="94">
        <f>+'t44'!AC332</f>
        <v>0.19</v>
      </c>
      <c r="AB194" s="94">
        <f>+'t44'!AD332</f>
        <v>5</v>
      </c>
      <c r="AC194" s="94">
        <f>+'t44'!AE332</f>
        <v>0.06</v>
      </c>
      <c r="AD194" s="94">
        <f>+'t44'!AF332</f>
        <v>2</v>
      </c>
      <c r="AE194" s="94">
        <f>+'t44'!AG332</f>
        <v>0.02</v>
      </c>
      <c r="AF194" s="94">
        <f>+'t44'!AH332</f>
        <v>7</v>
      </c>
      <c r="AG194" s="94">
        <f>+'t44'!AI332</f>
        <v>0.08</v>
      </c>
      <c r="AH194" s="94">
        <f>+'t44'!AJ332</f>
        <v>6</v>
      </c>
      <c r="AI194" s="94">
        <f>+'t44'!AK332</f>
        <v>0.08</v>
      </c>
      <c r="AJ194" s="94">
        <f>+'t44'!AL332</f>
        <v>10</v>
      </c>
      <c r="AK194" s="94">
        <f>+'t44'!AM332</f>
        <v>0.1</v>
      </c>
      <c r="AL194" s="94">
        <f>+'t44'!AN332</f>
        <v>6</v>
      </c>
      <c r="AM194" s="94">
        <f>+'t44'!AO332</f>
        <v>0.06</v>
      </c>
      <c r="AN194" s="94">
        <f>+'t44'!AP332</f>
        <v>0</v>
      </c>
      <c r="AO194" s="94">
        <f>+'t44'!AQ332</f>
        <v>0</v>
      </c>
      <c r="AP194" s="94">
        <f>+'t44'!AR332</f>
        <v>12</v>
      </c>
      <c r="AQ194" s="94">
        <f>+'t44'!AS332</f>
        <v>0.11</v>
      </c>
      <c r="AR194" s="94">
        <f>+'t44'!AT332</f>
        <v>0</v>
      </c>
      <c r="AS194" s="94">
        <f>+'t44'!AU332</f>
        <v>0.01</v>
      </c>
      <c r="AT194" s="94">
        <f>+'t44'!AV332</f>
        <v>0</v>
      </c>
      <c r="AU194" s="94">
        <f>+'t44'!AW332</f>
        <v>0</v>
      </c>
      <c r="AV194" s="94">
        <f>+'t44'!AX332</f>
        <v>4</v>
      </c>
      <c r="AW194" s="94">
        <f>+'t44'!AY332</f>
        <v>0.03</v>
      </c>
      <c r="AX194" s="94">
        <f>+'t44'!AZ332</f>
        <v>3</v>
      </c>
      <c r="AY194" s="94">
        <f>+'t44'!BA332</f>
        <v>0.03</v>
      </c>
      <c r="AZ194" s="94">
        <f>+'t44'!BB332</f>
        <v>6</v>
      </c>
      <c r="BA194" s="94">
        <f>+'t44'!BC332</f>
        <v>0.06</v>
      </c>
      <c r="BB194" s="94">
        <f>+'t44'!BD332</f>
        <v>1</v>
      </c>
      <c r="BC194" s="94">
        <f>+'t44'!BE332</f>
        <v>0.02</v>
      </c>
      <c r="BD194" s="94">
        <f>+'t44'!BF332</f>
        <v>6</v>
      </c>
      <c r="BE194" s="94">
        <f>+'t44'!BG332</f>
        <v>0.06</v>
      </c>
      <c r="BF194" s="94">
        <f>+'t44'!BH332</f>
        <v>10</v>
      </c>
      <c r="BG194" s="94">
        <f>+'t44'!BI332</f>
        <v>0.08</v>
      </c>
      <c r="BH194" s="94">
        <f>+'t44'!BJ332</f>
        <v>7</v>
      </c>
      <c r="BI194" s="94">
        <f>+'t44'!BK332</f>
        <v>0.06</v>
      </c>
      <c r="BJ194" s="94">
        <f>+'t44'!BL332</f>
        <v>0</v>
      </c>
      <c r="BK194" s="94">
        <f>+'t44'!BM332</f>
        <v>0</v>
      </c>
      <c r="BL194" s="94">
        <f>+'t44'!BN332</f>
        <v>7</v>
      </c>
      <c r="BM194" s="94">
        <f>+'t44'!BO332</f>
        <v>0.05</v>
      </c>
      <c r="BN194" s="94">
        <f>+'t44'!BP332</f>
        <v>2</v>
      </c>
      <c r="BO194" s="94">
        <f>+'t44'!BQ332</f>
        <v>0.01</v>
      </c>
      <c r="BP194" s="94">
        <f>+'t44'!BR332</f>
        <v>8</v>
      </c>
      <c r="BQ194" s="94">
        <f>+'t44'!BS332</f>
        <v>0.02</v>
      </c>
      <c r="BR194" s="94">
        <f>+'t44'!BT332</f>
        <v>6</v>
      </c>
      <c r="BS194" s="94">
        <f>+'t44'!BU332</f>
        <v>0.03</v>
      </c>
      <c r="BT194" s="94">
        <f>+'t44'!BV332</f>
        <v>0</v>
      </c>
      <c r="BU194" s="94">
        <f>+'t44'!BW332</f>
        <v>0</v>
      </c>
      <c r="BV194" s="94">
        <f>+'t44'!BX332</f>
        <v>2</v>
      </c>
      <c r="BW194" s="94">
        <f>+'t44'!BY332</f>
        <v>0.01</v>
      </c>
      <c r="BX194" s="94">
        <f>+'t44'!BZ332</f>
        <v>2</v>
      </c>
      <c r="BY194" s="94">
        <f>+'t44'!CA332</f>
        <v>0.01</v>
      </c>
      <c r="BZ194" s="94">
        <f>+'t44'!CB332</f>
        <v>9</v>
      </c>
      <c r="CA194" s="94">
        <f>+'t44'!CC332</f>
        <v>0.04</v>
      </c>
    </row>
    <row r="195" spans="1:79" ht="16.5" customHeight="1" x14ac:dyDescent="0.45">
      <c r="A195" s="357" t="s">
        <v>604</v>
      </c>
      <c r="B195" s="94">
        <f>+'t44'!D333</f>
        <v>0</v>
      </c>
      <c r="C195" s="94">
        <f>+'t44'!E333</f>
        <v>8.3000000000000007</v>
      </c>
      <c r="D195" s="94">
        <f>+'t44'!F333</f>
        <v>0</v>
      </c>
      <c r="E195" s="94">
        <f>+'t44'!G333</f>
        <v>7.87</v>
      </c>
      <c r="F195" s="94">
        <f>+'t44'!H333</f>
        <v>0</v>
      </c>
      <c r="G195" s="94">
        <f>+'t44'!I333</f>
        <v>8.7100000000000009</v>
      </c>
      <c r="H195" s="94">
        <f>+'t44'!J333</f>
        <v>0</v>
      </c>
      <c r="I195" s="94">
        <f>+'t44'!K333</f>
        <v>9.5299999999999994</v>
      </c>
      <c r="J195" s="94">
        <f>+'t44'!L333</f>
        <v>0</v>
      </c>
      <c r="K195" s="94">
        <f>+'t44'!M333</f>
        <v>8.57</v>
      </c>
      <c r="L195" s="94">
        <f>+'t44'!N333</f>
        <v>0</v>
      </c>
      <c r="M195" s="94">
        <f>+'t44'!O333</f>
        <v>7.83</v>
      </c>
      <c r="N195" s="94">
        <f>+'t44'!P333</f>
        <v>0</v>
      </c>
      <c r="O195" s="94">
        <f>+'t44'!Q333</f>
        <v>9.0399999999999991</v>
      </c>
      <c r="P195" s="94">
        <f>+'t44'!R333</f>
        <v>0</v>
      </c>
      <c r="Q195" s="94">
        <f>+'t44'!S333</f>
        <v>9.1999999999999993</v>
      </c>
      <c r="R195" s="94">
        <f>+'t44'!T333</f>
        <v>0</v>
      </c>
      <c r="S195" s="94">
        <f>+'t44'!U333</f>
        <v>9.61</v>
      </c>
      <c r="T195" s="94">
        <f>+'t44'!V333</f>
        <v>0</v>
      </c>
      <c r="U195" s="94">
        <f>+'t44'!W333</f>
        <v>8.36</v>
      </c>
      <c r="V195" s="94">
        <f>+'t44'!X333</f>
        <v>0</v>
      </c>
      <c r="W195" s="94">
        <f>+'t44'!Y333</f>
        <v>7.7</v>
      </c>
      <c r="X195" s="94">
        <f>+'t44'!Z333</f>
        <v>0</v>
      </c>
      <c r="Y195" s="94">
        <f>+'t44'!AA333</f>
        <v>8.0500000000000007</v>
      </c>
      <c r="Z195" s="94">
        <f>+'t44'!AB333</f>
        <v>0</v>
      </c>
      <c r="AA195" s="94">
        <f>+'t44'!AC333</f>
        <v>6.82</v>
      </c>
      <c r="AB195" s="94">
        <f>+'t44'!AD333</f>
        <v>0</v>
      </c>
      <c r="AC195" s="94">
        <f>+'t44'!AE333</f>
        <v>8.0299999999999994</v>
      </c>
      <c r="AD195" s="94">
        <f>+'t44'!AF333</f>
        <v>0</v>
      </c>
      <c r="AE195" s="94">
        <f>+'t44'!AG333</f>
        <v>8.69</v>
      </c>
      <c r="AF195" s="94">
        <f>+'t44'!AH333</f>
        <v>0</v>
      </c>
      <c r="AG195" s="94">
        <f>+'t44'!AI333</f>
        <v>9.11</v>
      </c>
      <c r="AH195" s="94">
        <f>+'t44'!AJ333</f>
        <v>0</v>
      </c>
      <c r="AI195" s="94">
        <f>+'t44'!AK333</f>
        <v>8.4600000000000009</v>
      </c>
      <c r="AJ195" s="94">
        <f>+'t44'!AL333</f>
        <v>0</v>
      </c>
      <c r="AK195" s="94">
        <f>+'t44'!AM333</f>
        <v>7.71</v>
      </c>
      <c r="AL195" s="94">
        <f>+'t44'!AN333</f>
        <v>0</v>
      </c>
      <c r="AM195" s="94">
        <f>+'t44'!AO333</f>
        <v>9.0299999999999994</v>
      </c>
      <c r="AN195" s="94">
        <f>+'t44'!AP333</f>
        <v>0</v>
      </c>
      <c r="AO195" s="94">
        <f>+'t44'!AQ333</f>
        <v>9</v>
      </c>
      <c r="AP195" s="94">
        <f>+'t44'!AR333</f>
        <v>0</v>
      </c>
      <c r="AQ195" s="94">
        <f>+'t44'!AS333</f>
        <v>9.58</v>
      </c>
      <c r="AR195" s="94">
        <f>+'t44'!AT333</f>
        <v>0</v>
      </c>
      <c r="AS195" s="94">
        <f>+'t44'!AU333</f>
        <v>10.1</v>
      </c>
      <c r="AT195" s="94">
        <f>+'t44'!AV333</f>
        <v>0</v>
      </c>
      <c r="AU195" s="94">
        <f>+'t44'!AW333</f>
        <v>9.09</v>
      </c>
      <c r="AV195" s="94">
        <f>+'t44'!AX333</f>
        <v>0</v>
      </c>
      <c r="AW195" s="94">
        <f>+'t44'!AY333</f>
        <v>10.72</v>
      </c>
      <c r="AX195" s="94">
        <f>+'t44'!AZ333</f>
        <v>0</v>
      </c>
      <c r="AY195" s="94">
        <f>+'t44'!BA333</f>
        <v>10.47</v>
      </c>
      <c r="AZ195" s="94">
        <f>+'t44'!BB333</f>
        <v>0</v>
      </c>
      <c r="BA195" s="94">
        <f>+'t44'!BC333</f>
        <v>11.37</v>
      </c>
      <c r="BB195" s="94">
        <f>+'t44'!BD333</f>
        <v>0</v>
      </c>
      <c r="BC195" s="94">
        <f>+'t44'!BE333</f>
        <v>13.07</v>
      </c>
      <c r="BD195" s="94">
        <f>+'t44'!BF333</f>
        <v>0</v>
      </c>
      <c r="BE195" s="94">
        <f>+'t44'!BG333</f>
        <v>10.96</v>
      </c>
      <c r="BF195" s="94">
        <f>+'t44'!BH333</f>
        <v>0</v>
      </c>
      <c r="BG195" s="94">
        <f>+'t44'!BI333</f>
        <v>11.3</v>
      </c>
      <c r="BH195" s="94">
        <f>+'t44'!BJ333</f>
        <v>0</v>
      </c>
      <c r="BI195" s="94">
        <f>+'t44'!BK333</f>
        <v>11.73</v>
      </c>
      <c r="BJ195" s="94">
        <f>+'t44'!BL333</f>
        <v>0</v>
      </c>
      <c r="BK195" s="94">
        <f>+'t44'!BM333</f>
        <v>10.52</v>
      </c>
      <c r="BL195" s="94">
        <f>+'t44'!BN333</f>
        <v>0</v>
      </c>
      <c r="BM195" s="94">
        <f>+'t44'!BO333</f>
        <v>12.13</v>
      </c>
      <c r="BN195" s="94">
        <f>+'t44'!BP333</f>
        <v>0</v>
      </c>
      <c r="BO195" s="94">
        <f>+'t44'!BQ333</f>
        <v>11.59</v>
      </c>
      <c r="BP195" s="94">
        <f>+'t44'!BR333</f>
        <v>0</v>
      </c>
      <c r="BQ195" s="94">
        <f>+'t44'!BS333</f>
        <v>12.44</v>
      </c>
      <c r="BR195" s="94">
        <f>+'t44'!BT333</f>
        <v>0</v>
      </c>
      <c r="BS195" s="94">
        <f>+'t44'!BU333</f>
        <v>12.14</v>
      </c>
      <c r="BT195" s="94">
        <f>+'t44'!BV333</f>
        <v>0</v>
      </c>
      <c r="BU195" s="94">
        <f>+'t44'!BW333</f>
        <v>12.74</v>
      </c>
      <c r="BV195" s="94">
        <f>+'t44'!BX333</f>
        <v>0</v>
      </c>
      <c r="BW195" s="94">
        <f>+'t44'!BY333</f>
        <v>12.51</v>
      </c>
      <c r="BX195" s="94">
        <f>+'t44'!BZ333</f>
        <v>0</v>
      </c>
      <c r="BY195" s="94">
        <f>+'t44'!CA333</f>
        <v>12.87</v>
      </c>
      <c r="BZ195" s="94">
        <f>+'t44'!CB333</f>
        <v>0</v>
      </c>
      <c r="CA195" s="94">
        <f>+'t44'!CC333</f>
        <v>12.78</v>
      </c>
    </row>
    <row r="196" spans="1:79" ht="16.5" customHeight="1" x14ac:dyDescent="0.45">
      <c r="A196" s="358" t="s">
        <v>605</v>
      </c>
      <c r="B196" s="94">
        <f>+'t44'!D334</f>
        <v>0</v>
      </c>
      <c r="C196" s="94">
        <f>+'t44'!E334</f>
        <v>5.9</v>
      </c>
      <c r="D196" s="94">
        <f>+'t44'!F334</f>
        <v>0</v>
      </c>
      <c r="E196" s="94">
        <f>+'t44'!G334</f>
        <v>5.92</v>
      </c>
      <c r="F196" s="94">
        <f>+'t44'!H334</f>
        <v>0</v>
      </c>
      <c r="G196" s="94">
        <f>+'t44'!I334</f>
        <v>6.46</v>
      </c>
      <c r="H196" s="94">
        <f>+'t44'!J334</f>
        <v>0</v>
      </c>
      <c r="I196" s="94">
        <f>+'t44'!K334</f>
        <v>6.62</v>
      </c>
      <c r="J196" s="94">
        <f>+'t44'!L334</f>
        <v>0</v>
      </c>
      <c r="K196" s="94">
        <f>+'t44'!M334</f>
        <v>6.44</v>
      </c>
      <c r="L196" s="94">
        <f>+'t44'!N334</f>
        <v>0</v>
      </c>
      <c r="M196" s="94">
        <f>+'t44'!O334</f>
        <v>5.89</v>
      </c>
      <c r="N196" s="94">
        <f>+'t44'!P334</f>
        <v>0</v>
      </c>
      <c r="O196" s="94">
        <f>+'t44'!Q334</f>
        <v>6.49</v>
      </c>
      <c r="P196" s="94">
        <f>+'t44'!R334</f>
        <v>0</v>
      </c>
      <c r="Q196" s="94">
        <f>+'t44'!S334</f>
        <v>7.06</v>
      </c>
      <c r="R196" s="94">
        <f>+'t44'!T334</f>
        <v>0</v>
      </c>
      <c r="S196" s="94">
        <f>+'t44'!U334</f>
        <v>7.37</v>
      </c>
      <c r="T196" s="94">
        <f>+'t44'!V334</f>
        <v>0</v>
      </c>
      <c r="U196" s="94">
        <f>+'t44'!W334</f>
        <v>6.54</v>
      </c>
      <c r="V196" s="94">
        <f>+'t44'!X334</f>
        <v>0</v>
      </c>
      <c r="W196" s="94">
        <f>+'t44'!Y334</f>
        <v>5.84</v>
      </c>
      <c r="X196" s="94">
        <f>+'t44'!Z334</f>
        <v>0</v>
      </c>
      <c r="Y196" s="94">
        <f>+'t44'!AA334</f>
        <v>6.22</v>
      </c>
      <c r="Z196" s="94">
        <f>+'t44'!AB334</f>
        <v>0</v>
      </c>
      <c r="AA196" s="94">
        <f>+'t44'!AC334</f>
        <v>5.0199999999999996</v>
      </c>
      <c r="AB196" s="94">
        <f>+'t44'!AD334</f>
        <v>0</v>
      </c>
      <c r="AC196" s="94">
        <f>+'t44'!AE334</f>
        <v>6.17</v>
      </c>
      <c r="AD196" s="94">
        <f>+'t44'!AF334</f>
        <v>0</v>
      </c>
      <c r="AE196" s="94">
        <f>+'t44'!AG334</f>
        <v>6.12</v>
      </c>
      <c r="AF196" s="94">
        <f>+'t44'!AH334</f>
        <v>0</v>
      </c>
      <c r="AG196" s="94">
        <f>+'t44'!AI334</f>
        <v>6.65</v>
      </c>
      <c r="AH196" s="94">
        <f>+'t44'!AJ334</f>
        <v>0</v>
      </c>
      <c r="AI196" s="94">
        <f>+'t44'!AK334</f>
        <v>6.41</v>
      </c>
      <c r="AJ196" s="94">
        <f>+'t44'!AL334</f>
        <v>0</v>
      </c>
      <c r="AK196" s="94">
        <f>+'t44'!AM334</f>
        <v>5.2</v>
      </c>
      <c r="AL196" s="94">
        <f>+'t44'!AN334</f>
        <v>0</v>
      </c>
      <c r="AM196" s="94">
        <f>+'t44'!AO334</f>
        <v>6.51</v>
      </c>
      <c r="AN196" s="94">
        <f>+'t44'!AP334</f>
        <v>0</v>
      </c>
      <c r="AO196" s="94">
        <f>+'t44'!AQ334</f>
        <v>6.32</v>
      </c>
      <c r="AP196" s="94">
        <f>+'t44'!AR334</f>
        <v>0</v>
      </c>
      <c r="AQ196" s="94">
        <f>+'t44'!AS334</f>
        <v>6.92</v>
      </c>
      <c r="AR196" s="94">
        <f>+'t44'!AT334</f>
        <v>0</v>
      </c>
      <c r="AS196" s="94">
        <f>+'t44'!AU334</f>
        <v>7.44</v>
      </c>
      <c r="AT196" s="94">
        <f>+'t44'!AV334</f>
        <v>0</v>
      </c>
      <c r="AU196" s="94">
        <f>+'t44'!AW334</f>
        <v>6.46</v>
      </c>
      <c r="AV196" s="94">
        <f>+'t44'!AX334</f>
        <v>0</v>
      </c>
      <c r="AW196" s="94">
        <f>+'t44'!AY334</f>
        <v>7.67</v>
      </c>
      <c r="AX196" s="94">
        <f>+'t44'!AZ334</f>
        <v>0</v>
      </c>
      <c r="AY196" s="94">
        <f>+'t44'!BA334</f>
        <v>7.77</v>
      </c>
      <c r="AZ196" s="94">
        <f>+'t44'!BB334</f>
        <v>0</v>
      </c>
      <c r="BA196" s="94">
        <f>+'t44'!BC334</f>
        <v>8.8800000000000008</v>
      </c>
      <c r="BB196" s="94">
        <f>+'t44'!BD334</f>
        <v>0</v>
      </c>
      <c r="BC196" s="94">
        <f>+'t44'!BE334</f>
        <v>10.17</v>
      </c>
      <c r="BD196" s="94">
        <f>+'t44'!BF334</f>
        <v>0</v>
      </c>
      <c r="BE196" s="94">
        <f>+'t44'!BG334</f>
        <v>7.88</v>
      </c>
      <c r="BF196" s="94">
        <f>+'t44'!BH334</f>
        <v>0</v>
      </c>
      <c r="BG196" s="94">
        <f>+'t44'!BI334</f>
        <v>8.6199999999999992</v>
      </c>
      <c r="BH196" s="94">
        <f>+'t44'!BJ334</f>
        <v>0</v>
      </c>
      <c r="BI196" s="94">
        <f>+'t44'!BK334</f>
        <v>8.7899999999999991</v>
      </c>
      <c r="BJ196" s="94">
        <f>+'t44'!BL334</f>
        <v>0</v>
      </c>
      <c r="BK196" s="94">
        <f>+'t44'!BM334</f>
        <v>7.61</v>
      </c>
      <c r="BL196" s="94">
        <f>+'t44'!BN334</f>
        <v>0</v>
      </c>
      <c r="BM196" s="94">
        <f>+'t44'!BO334</f>
        <v>8.2200000000000006</v>
      </c>
      <c r="BN196" s="94">
        <f>+'t44'!BP334</f>
        <v>0</v>
      </c>
      <c r="BO196" s="94">
        <f>+'t44'!BQ334</f>
        <v>8.41</v>
      </c>
      <c r="BP196" s="94">
        <f>+'t44'!BR334</f>
        <v>0</v>
      </c>
      <c r="BQ196" s="94">
        <f>+'t44'!BS334</f>
        <v>8.32</v>
      </c>
      <c r="BR196" s="94">
        <f>+'t44'!BT334</f>
        <v>0</v>
      </c>
      <c r="BS196" s="94">
        <f>+'t44'!BU334</f>
        <v>8.7799999999999994</v>
      </c>
      <c r="BT196" s="94">
        <f>+'t44'!BV334</f>
        <v>0</v>
      </c>
      <c r="BU196" s="94">
        <f>+'t44'!BW334</f>
        <v>8.58</v>
      </c>
      <c r="BV196" s="94">
        <f>+'t44'!BX334</f>
        <v>0</v>
      </c>
      <c r="BW196" s="94">
        <f>+'t44'!BY334</f>
        <v>9.43</v>
      </c>
      <c r="BX196" s="94">
        <f>+'t44'!BZ334</f>
        <v>0</v>
      </c>
      <c r="BY196" s="94">
        <f>+'t44'!CA334</f>
        <v>9.66</v>
      </c>
      <c r="BZ196" s="94">
        <f>+'t44'!CB334</f>
        <v>0</v>
      </c>
      <c r="CA196" s="94">
        <f>+'t44'!CC334</f>
        <v>9.14</v>
      </c>
    </row>
    <row r="197" spans="1:79" ht="16.5" customHeight="1" x14ac:dyDescent="0.45">
      <c r="A197" s="357" t="s">
        <v>606</v>
      </c>
      <c r="B197" s="94">
        <f>+'t44'!D335</f>
        <v>0</v>
      </c>
      <c r="C197" s="94">
        <f>+'t44'!E335</f>
        <v>2.4</v>
      </c>
      <c r="D197" s="94">
        <f>+'t44'!F335</f>
        <v>0</v>
      </c>
      <c r="E197" s="94">
        <f>+'t44'!G335</f>
        <v>1.95</v>
      </c>
      <c r="F197" s="94">
        <f>+'t44'!H335</f>
        <v>0</v>
      </c>
      <c r="G197" s="94">
        <f>+'t44'!I335</f>
        <v>2.25</v>
      </c>
      <c r="H197" s="94">
        <f>+'t44'!J335</f>
        <v>0</v>
      </c>
      <c r="I197" s="94">
        <f>+'t44'!K335</f>
        <v>2.91</v>
      </c>
      <c r="J197" s="94">
        <f>+'t44'!L335</f>
        <v>0</v>
      </c>
      <c r="K197" s="94">
        <f>+'t44'!M335</f>
        <v>2.14</v>
      </c>
      <c r="L197" s="94">
        <f>+'t44'!N335</f>
        <v>0</v>
      </c>
      <c r="M197" s="94">
        <f>+'t44'!O335</f>
        <v>1.93</v>
      </c>
      <c r="N197" s="94">
        <f>+'t44'!P335</f>
        <v>0</v>
      </c>
      <c r="O197" s="94">
        <f>+'t44'!Q335</f>
        <v>2.56</v>
      </c>
      <c r="P197" s="94">
        <f>+'t44'!R335</f>
        <v>0</v>
      </c>
      <c r="Q197" s="94">
        <f>+'t44'!S335</f>
        <v>2.14</v>
      </c>
      <c r="R197" s="94">
        <f>+'t44'!T335</f>
        <v>0</v>
      </c>
      <c r="S197" s="94">
        <f>+'t44'!U335</f>
        <v>2.2400000000000002</v>
      </c>
      <c r="T197" s="94">
        <f>+'t44'!V335</f>
        <v>0</v>
      </c>
      <c r="U197" s="94">
        <f>+'t44'!W335</f>
        <v>1.82</v>
      </c>
      <c r="V197" s="94">
        <f>+'t44'!X335</f>
        <v>0</v>
      </c>
      <c r="W197" s="94">
        <f>+'t44'!Y335</f>
        <v>1.85</v>
      </c>
      <c r="X197" s="94">
        <f>+'t44'!Z335</f>
        <v>0</v>
      </c>
      <c r="Y197" s="94">
        <f>+'t44'!AA335</f>
        <v>1.83</v>
      </c>
      <c r="Z197" s="94">
        <f>+'t44'!AB335</f>
        <v>0</v>
      </c>
      <c r="AA197" s="94">
        <f>+'t44'!AC335</f>
        <v>1.8</v>
      </c>
      <c r="AB197" s="94">
        <f>+'t44'!AD335</f>
        <v>0</v>
      </c>
      <c r="AC197" s="94">
        <f>+'t44'!AE335</f>
        <v>1.85</v>
      </c>
      <c r="AD197" s="94">
        <f>+'t44'!AF335</f>
        <v>0</v>
      </c>
      <c r="AE197" s="94">
        <f>+'t44'!AG335</f>
        <v>2.56</v>
      </c>
      <c r="AF197" s="94">
        <f>+'t44'!AH335</f>
        <v>0</v>
      </c>
      <c r="AG197" s="94">
        <f>+'t44'!AI335</f>
        <v>2.46</v>
      </c>
      <c r="AH197" s="94">
        <f>+'t44'!AJ335</f>
        <v>0</v>
      </c>
      <c r="AI197" s="94">
        <f>+'t44'!AK335</f>
        <v>2.0499999999999998</v>
      </c>
      <c r="AJ197" s="94">
        <f>+'t44'!AL335</f>
        <v>0</v>
      </c>
      <c r="AK197" s="94">
        <f>+'t44'!AM335</f>
        <v>2.5099999999999998</v>
      </c>
      <c r="AL197" s="94">
        <f>+'t44'!AN335</f>
        <v>0</v>
      </c>
      <c r="AM197" s="94">
        <f>+'t44'!AO335</f>
        <v>2.52</v>
      </c>
      <c r="AN197" s="94">
        <f>+'t44'!AP335</f>
        <v>0</v>
      </c>
      <c r="AO197" s="94">
        <f>+'t44'!AQ335</f>
        <v>2.68</v>
      </c>
      <c r="AP197" s="94">
        <f>+'t44'!AR335</f>
        <v>0</v>
      </c>
      <c r="AQ197" s="94">
        <f>+'t44'!AS335</f>
        <v>2.65</v>
      </c>
      <c r="AR197" s="94">
        <f>+'t44'!AT335</f>
        <v>0</v>
      </c>
      <c r="AS197" s="94">
        <f>+'t44'!AU335</f>
        <v>2.66</v>
      </c>
      <c r="AT197" s="94">
        <f>+'t44'!AV335</f>
        <v>0</v>
      </c>
      <c r="AU197" s="94">
        <f>+'t44'!AW335</f>
        <v>2.63</v>
      </c>
      <c r="AV197" s="94">
        <f>+'t44'!AX335</f>
        <v>0</v>
      </c>
      <c r="AW197" s="94">
        <f>+'t44'!AY335</f>
        <v>3.05</v>
      </c>
      <c r="AX197" s="94">
        <f>+'t44'!AZ335</f>
        <v>0</v>
      </c>
      <c r="AY197" s="94">
        <f>+'t44'!BA335</f>
        <v>2.71</v>
      </c>
      <c r="AZ197" s="94">
        <f>+'t44'!BB335</f>
        <v>0</v>
      </c>
      <c r="BA197" s="94">
        <f>+'t44'!BC335</f>
        <v>2.4900000000000002</v>
      </c>
      <c r="BB197" s="94">
        <f>+'t44'!BD335</f>
        <v>0</v>
      </c>
      <c r="BC197" s="94">
        <f>+'t44'!BE335</f>
        <v>2.9</v>
      </c>
      <c r="BD197" s="94">
        <f>+'t44'!BF335</f>
        <v>0</v>
      </c>
      <c r="BE197" s="94">
        <f>+'t44'!BG335</f>
        <v>3.09</v>
      </c>
      <c r="BF197" s="94">
        <f>+'t44'!BH335</f>
        <v>0</v>
      </c>
      <c r="BG197" s="94">
        <f>+'t44'!BI335</f>
        <v>2.67</v>
      </c>
      <c r="BH197" s="94">
        <f>+'t44'!BJ335</f>
        <v>0</v>
      </c>
      <c r="BI197" s="94">
        <f>+'t44'!BK335</f>
        <v>2.94</v>
      </c>
      <c r="BJ197" s="94">
        <f>+'t44'!BL335</f>
        <v>0</v>
      </c>
      <c r="BK197" s="94">
        <f>+'t44'!BM335</f>
        <v>2.91</v>
      </c>
      <c r="BL197" s="94">
        <f>+'t44'!BN335</f>
        <v>0</v>
      </c>
      <c r="BM197" s="94">
        <f>+'t44'!BO335</f>
        <v>3.91</v>
      </c>
      <c r="BN197" s="94">
        <f>+'t44'!BP335</f>
        <v>0</v>
      </c>
      <c r="BO197" s="94">
        <f>+'t44'!BQ335</f>
        <v>3.18</v>
      </c>
      <c r="BP197" s="94">
        <f>+'t44'!BR335</f>
        <v>0</v>
      </c>
      <c r="BQ197" s="94">
        <f>+'t44'!BS335</f>
        <v>4.13</v>
      </c>
      <c r="BR197" s="94">
        <f>+'t44'!BT335</f>
        <v>0</v>
      </c>
      <c r="BS197" s="94">
        <f>+'t44'!BU335</f>
        <v>3.36</v>
      </c>
      <c r="BT197" s="94">
        <f>+'t44'!BV335</f>
        <v>0</v>
      </c>
      <c r="BU197" s="94">
        <f>+'t44'!BW335</f>
        <v>4.16</v>
      </c>
      <c r="BV197" s="94">
        <f>+'t44'!BX335</f>
        <v>0</v>
      </c>
      <c r="BW197" s="94">
        <f>+'t44'!BY335</f>
        <v>3.08</v>
      </c>
      <c r="BX197" s="94">
        <f>+'t44'!BZ335</f>
        <v>0</v>
      </c>
      <c r="BY197" s="94">
        <f>+'t44'!CA335</f>
        <v>3.21</v>
      </c>
      <c r="BZ197" s="94">
        <f>+'t44'!CB335</f>
        <v>0</v>
      </c>
      <c r="CA197" s="94">
        <f>+'t44'!CC335</f>
        <v>3.64</v>
      </c>
    </row>
    <row r="198" spans="1:79" ht="16.5" customHeight="1" x14ac:dyDescent="0.45">
      <c r="A198" s="358" t="s">
        <v>607</v>
      </c>
      <c r="B198" s="94">
        <f>+'t44'!D336</f>
        <v>0</v>
      </c>
      <c r="C198" s="94">
        <f>+'t44'!E336</f>
        <v>60.83</v>
      </c>
      <c r="D198" s="94">
        <f>+'t44'!F336</f>
        <v>0</v>
      </c>
      <c r="E198" s="94">
        <f>+'t44'!G336</f>
        <v>65.59</v>
      </c>
      <c r="F198" s="94">
        <f>+'t44'!H336</f>
        <v>0</v>
      </c>
      <c r="G198" s="94">
        <f>+'t44'!I336</f>
        <v>62.78</v>
      </c>
      <c r="H198" s="94">
        <f>+'t44'!J336</f>
        <v>0</v>
      </c>
      <c r="I198" s="94">
        <f>+'t44'!K336</f>
        <v>56.35</v>
      </c>
      <c r="J198" s="94">
        <f>+'t44'!L336</f>
        <v>0</v>
      </c>
      <c r="K198" s="94">
        <f>+'t44'!M336</f>
        <v>67.34</v>
      </c>
      <c r="L198" s="94">
        <f>+'t44'!N336</f>
        <v>0</v>
      </c>
      <c r="M198" s="94">
        <f>+'t44'!O336</f>
        <v>60.59</v>
      </c>
      <c r="N198" s="94">
        <f>+'t44'!P336</f>
        <v>0</v>
      </c>
      <c r="O198" s="94">
        <f>+'t44'!Q336</f>
        <v>62.44</v>
      </c>
      <c r="P198" s="94">
        <f>+'t44'!R336</f>
        <v>0</v>
      </c>
      <c r="Q198" s="94">
        <f>+'t44'!S336</f>
        <v>62.48</v>
      </c>
      <c r="R198" s="94">
        <f>+'t44'!T336</f>
        <v>0</v>
      </c>
      <c r="S198" s="94">
        <f>+'t44'!U336</f>
        <v>70.099999999999994</v>
      </c>
      <c r="T198" s="94">
        <f>+'t44'!V336</f>
        <v>0</v>
      </c>
      <c r="U198" s="94">
        <f>+'t44'!W336</f>
        <v>75.650000000000006</v>
      </c>
      <c r="V198" s="94">
        <f>+'t44'!X336</f>
        <v>0</v>
      </c>
      <c r="W198" s="94">
        <f>+'t44'!Y336</f>
        <v>68.510000000000005</v>
      </c>
      <c r="X198" s="94">
        <f>+'t44'!Z336</f>
        <v>0</v>
      </c>
      <c r="Y198" s="94">
        <f>+'t44'!AA336</f>
        <v>65.37</v>
      </c>
      <c r="Z198" s="94">
        <f>+'t44'!AB336</f>
        <v>0</v>
      </c>
      <c r="AA198" s="94">
        <f>+'t44'!AC336</f>
        <v>62.08</v>
      </c>
      <c r="AB198" s="94">
        <f>+'t44'!AD336</f>
        <v>0</v>
      </c>
      <c r="AC198" s="94">
        <f>+'t44'!AE336</f>
        <v>69.900000000000006</v>
      </c>
      <c r="AD198" s="94">
        <f>+'t44'!AF336</f>
        <v>0</v>
      </c>
      <c r="AE198" s="94">
        <f>+'t44'!AG336</f>
        <v>72.98</v>
      </c>
      <c r="AF198" s="94">
        <f>+'t44'!AH336</f>
        <v>0</v>
      </c>
      <c r="AG198" s="94">
        <f>+'t44'!AI336</f>
        <v>56.65</v>
      </c>
      <c r="AH198" s="94">
        <f>+'t44'!AJ336</f>
        <v>0</v>
      </c>
      <c r="AI198" s="94">
        <f>+'t44'!AK336</f>
        <v>67.64</v>
      </c>
      <c r="AJ198" s="94">
        <f>+'t44'!AL336</f>
        <v>0</v>
      </c>
      <c r="AK198" s="94">
        <f>+'t44'!AM336</f>
        <v>66.34</v>
      </c>
      <c r="AL198" s="94">
        <f>+'t44'!AN336</f>
        <v>0</v>
      </c>
      <c r="AM198" s="94">
        <f>+'t44'!AO336</f>
        <v>64.53</v>
      </c>
      <c r="AN198" s="94">
        <f>+'t44'!AP336</f>
        <v>0</v>
      </c>
      <c r="AO198" s="94">
        <f>+'t44'!AQ336</f>
        <v>60.8</v>
      </c>
      <c r="AP198" s="94">
        <f>+'t44'!AR336</f>
        <v>0</v>
      </c>
      <c r="AQ198" s="94">
        <f>+'t44'!AS336</f>
        <v>72.47</v>
      </c>
      <c r="AR198" s="94">
        <f>+'t44'!AT336</f>
        <v>0</v>
      </c>
      <c r="AS198" s="94">
        <f>+'t44'!AU336</f>
        <v>70.52</v>
      </c>
      <c r="AT198" s="94">
        <f>+'t44'!AV336</f>
        <v>0</v>
      </c>
      <c r="AU198" s="94">
        <f>+'t44'!AW336</f>
        <v>74.75</v>
      </c>
      <c r="AV198" s="94">
        <f>+'t44'!AX336</f>
        <v>0</v>
      </c>
      <c r="AW198" s="94">
        <f>+'t44'!AY336</f>
        <v>64.75</v>
      </c>
      <c r="AX198" s="94">
        <f>+'t44'!AZ336</f>
        <v>0</v>
      </c>
      <c r="AY198" s="94">
        <f>+'t44'!BA336</f>
        <v>60.62</v>
      </c>
      <c r="AZ198" s="94">
        <f>+'t44'!BB336</f>
        <v>0</v>
      </c>
      <c r="BA198" s="94">
        <f>+'t44'!BC336</f>
        <v>58.4</v>
      </c>
      <c r="BB198" s="94">
        <f>+'t44'!BD336</f>
        <v>0</v>
      </c>
      <c r="BC198" s="94">
        <f>+'t44'!BE336</f>
        <v>70.33</v>
      </c>
      <c r="BD198" s="94">
        <f>+'t44'!BF336</f>
        <v>0</v>
      </c>
      <c r="BE198" s="94">
        <f>+'t44'!BG336</f>
        <v>49.95</v>
      </c>
      <c r="BF198" s="94">
        <f>+'t44'!BH336</f>
        <v>0</v>
      </c>
      <c r="BG198" s="94">
        <f>+'t44'!BI336</f>
        <v>62.08</v>
      </c>
      <c r="BH198" s="94">
        <f>+'t44'!BJ336</f>
        <v>0</v>
      </c>
      <c r="BI198" s="94">
        <f>+'t44'!BK336</f>
        <v>63.66</v>
      </c>
      <c r="BJ198" s="94">
        <f>+'t44'!BL336</f>
        <v>0</v>
      </c>
      <c r="BK198" s="94">
        <f>+'t44'!BM336</f>
        <v>62.16</v>
      </c>
      <c r="BL198" s="94">
        <f>+'t44'!BN336</f>
        <v>0</v>
      </c>
      <c r="BM198" s="94">
        <f>+'t44'!BO336</f>
        <v>70.760000000000005</v>
      </c>
      <c r="BN198" s="94">
        <f>+'t44'!BP336</f>
        <v>0</v>
      </c>
      <c r="BO198" s="94">
        <f>+'t44'!BQ336</f>
        <v>65.599999999999994</v>
      </c>
      <c r="BP198" s="94">
        <f>+'t44'!BR336</f>
        <v>0</v>
      </c>
      <c r="BQ198" s="94">
        <f>+'t44'!BS336</f>
        <v>68.17</v>
      </c>
      <c r="BR198" s="94">
        <f>+'t44'!BT336</f>
        <v>0</v>
      </c>
      <c r="BS198" s="94">
        <f>+'t44'!BU336</f>
        <v>72.91</v>
      </c>
      <c r="BT198" s="94">
        <f>+'t44'!BV336</f>
        <v>0</v>
      </c>
      <c r="BU198" s="94">
        <f>+'t44'!BW336</f>
        <v>61.52</v>
      </c>
      <c r="BV198" s="94">
        <f>+'t44'!BX336</f>
        <v>0</v>
      </c>
      <c r="BW198" s="94">
        <f>+'t44'!BY336</f>
        <v>72.45</v>
      </c>
      <c r="BX198" s="94">
        <f>+'t44'!BZ336</f>
        <v>0</v>
      </c>
      <c r="BY198" s="94">
        <f>+'t44'!CA336</f>
        <v>71.02</v>
      </c>
      <c r="BZ198" s="94">
        <f>+'t44'!CB336</f>
        <v>0</v>
      </c>
      <c r="CA198" s="94">
        <f>+'t44'!CC336</f>
        <v>79.75</v>
      </c>
    </row>
    <row r="199" spans="1:79" ht="16.5" customHeight="1" x14ac:dyDescent="0.45">
      <c r="A199" s="357" t="s">
        <v>608</v>
      </c>
      <c r="B199" s="94">
        <f>+'t44'!D337</f>
        <v>216</v>
      </c>
      <c r="C199" s="94">
        <f>+'t44'!E337</f>
        <v>19.579999999999998</v>
      </c>
      <c r="D199" s="94">
        <f>+'t44'!F337</f>
        <v>246</v>
      </c>
      <c r="E199" s="94">
        <f>+'t44'!G337</f>
        <v>19.43</v>
      </c>
      <c r="F199" s="94">
        <f>+'t44'!H337</f>
        <v>200</v>
      </c>
      <c r="G199" s="94">
        <f>+'t44'!I337</f>
        <v>19.75</v>
      </c>
      <c r="H199" s="94">
        <f>+'t44'!J337</f>
        <v>177</v>
      </c>
      <c r="I199" s="94">
        <f>+'t44'!K337</f>
        <v>16.27</v>
      </c>
      <c r="J199" s="94">
        <f>+'t44'!L337</f>
        <v>184</v>
      </c>
      <c r="K199" s="94">
        <f>+'t44'!M337</f>
        <v>18.7</v>
      </c>
      <c r="L199" s="94">
        <f>+'t44'!N337</f>
        <v>185</v>
      </c>
      <c r="M199" s="94">
        <f>+'t44'!O337</f>
        <v>16.46</v>
      </c>
      <c r="N199" s="94">
        <f>+'t44'!P337</f>
        <v>229</v>
      </c>
      <c r="O199" s="94">
        <f>+'t44'!Q337</f>
        <v>16.8</v>
      </c>
      <c r="P199" s="94">
        <f>+'t44'!R337</f>
        <v>169</v>
      </c>
      <c r="Q199" s="94">
        <f>+'t44'!S337</f>
        <v>16.28</v>
      </c>
      <c r="R199" s="94">
        <f>+'t44'!T337</f>
        <v>186</v>
      </c>
      <c r="S199" s="94">
        <f>+'t44'!U337</f>
        <v>16.36</v>
      </c>
      <c r="T199" s="94">
        <f>+'t44'!V337</f>
        <v>244</v>
      </c>
      <c r="U199" s="94">
        <f>+'t44'!W337</f>
        <v>19.21</v>
      </c>
      <c r="V199" s="94">
        <f>+'t44'!X337</f>
        <v>239</v>
      </c>
      <c r="W199" s="94">
        <f>+'t44'!Y337</f>
        <v>21.7</v>
      </c>
      <c r="X199" s="94">
        <f>+'t44'!Z337</f>
        <v>244</v>
      </c>
      <c r="Y199" s="94">
        <f>+'t44'!AA337</f>
        <v>21.42</v>
      </c>
      <c r="Z199" s="94">
        <f>+'t44'!AB337</f>
        <v>207</v>
      </c>
      <c r="AA199" s="94">
        <f>+'t44'!AC337</f>
        <v>19.27</v>
      </c>
      <c r="AB199" s="94">
        <f>+'t44'!AD337</f>
        <v>229</v>
      </c>
      <c r="AC199" s="94">
        <f>+'t44'!AE337</f>
        <v>20.52</v>
      </c>
      <c r="AD199" s="94">
        <f>+'t44'!AF337</f>
        <v>215</v>
      </c>
      <c r="AE199" s="94">
        <f>+'t44'!AG337</f>
        <v>20.9</v>
      </c>
      <c r="AF199" s="94">
        <f>+'t44'!AH337</f>
        <v>152</v>
      </c>
      <c r="AG199" s="94">
        <f>+'t44'!AI337</f>
        <v>14.68</v>
      </c>
      <c r="AH199" s="94">
        <f>+'t44'!AJ337</f>
        <v>177</v>
      </c>
      <c r="AI199" s="94">
        <f>+'t44'!AK337</f>
        <v>17.649999999999999</v>
      </c>
      <c r="AJ199" s="94">
        <f>+'t44'!AL337</f>
        <v>151</v>
      </c>
      <c r="AK199" s="94">
        <f>+'t44'!AM337</f>
        <v>14.94</v>
      </c>
      <c r="AL199" s="94">
        <f>+'t44'!AN337</f>
        <v>143</v>
      </c>
      <c r="AM199" s="94">
        <f>+'t44'!AO337</f>
        <v>14.63</v>
      </c>
      <c r="AN199" s="94">
        <f>+'t44'!AP337</f>
        <v>134</v>
      </c>
      <c r="AO199" s="94">
        <f>+'t44'!AQ337</f>
        <v>13.93</v>
      </c>
      <c r="AP199" s="94">
        <f>+'t44'!AR337</f>
        <v>143</v>
      </c>
      <c r="AQ199" s="94">
        <f>+'t44'!AS337</f>
        <v>14.3</v>
      </c>
      <c r="AR199" s="94">
        <f>+'t44'!AT337</f>
        <v>175</v>
      </c>
      <c r="AS199" s="94">
        <f>+'t44'!AU337</f>
        <v>16.96</v>
      </c>
      <c r="AT199" s="94">
        <f>+'t44'!AV337</f>
        <v>228</v>
      </c>
      <c r="AU199" s="94">
        <f>+'t44'!AW337</f>
        <v>21.89</v>
      </c>
      <c r="AV199" s="94">
        <f>+'t44'!AX337</f>
        <v>228</v>
      </c>
      <c r="AW199" s="94">
        <f>+'t44'!AY337</f>
        <v>21.21</v>
      </c>
      <c r="AX199" s="94">
        <f>+'t44'!AZ337</f>
        <v>205</v>
      </c>
      <c r="AY199" s="94">
        <f>+'t44'!BA337</f>
        <v>16.88</v>
      </c>
      <c r="AZ199" s="94">
        <f>+'t44'!BB337</f>
        <v>227</v>
      </c>
      <c r="BA199" s="94">
        <f>+'t44'!BC337</f>
        <v>19.45</v>
      </c>
      <c r="BB199" s="94">
        <f>+'t44'!BD337</f>
        <v>257</v>
      </c>
      <c r="BC199" s="94">
        <f>+'t44'!BE337</f>
        <v>21.22</v>
      </c>
      <c r="BD199" s="94">
        <f>+'t44'!BF337</f>
        <v>159</v>
      </c>
      <c r="BE199" s="94">
        <f>+'t44'!BG337</f>
        <v>14.05</v>
      </c>
      <c r="BF199" s="94">
        <f>+'t44'!BH337</f>
        <v>141</v>
      </c>
      <c r="BG199" s="94">
        <f>+'t44'!BI337</f>
        <v>14.4</v>
      </c>
      <c r="BH199" s="94">
        <f>+'t44'!BJ337</f>
        <v>179</v>
      </c>
      <c r="BI199" s="94">
        <f>+'t44'!BK337</f>
        <v>18.46</v>
      </c>
      <c r="BJ199" s="94">
        <f>+'t44'!BL337</f>
        <v>157</v>
      </c>
      <c r="BK199" s="94">
        <f>+'t44'!BM337</f>
        <v>15.46</v>
      </c>
      <c r="BL199" s="94">
        <f>+'t44'!BN337</f>
        <v>169</v>
      </c>
      <c r="BM199" s="94">
        <f>+'t44'!BO337</f>
        <v>16.68</v>
      </c>
      <c r="BN199" s="94">
        <f>+'t44'!BP337</f>
        <v>167</v>
      </c>
      <c r="BO199" s="94">
        <f>+'t44'!BQ337</f>
        <v>17.16</v>
      </c>
      <c r="BP199" s="94">
        <f>+'t44'!BR337</f>
        <v>166</v>
      </c>
      <c r="BQ199" s="94">
        <f>+'t44'!BS337</f>
        <v>16.57</v>
      </c>
      <c r="BR199" s="94">
        <f>+'t44'!BT337</f>
        <v>207</v>
      </c>
      <c r="BS199" s="94">
        <f>+'t44'!BU337</f>
        <v>22.2</v>
      </c>
      <c r="BT199" s="94">
        <f>+'t44'!BV337</f>
        <v>196</v>
      </c>
      <c r="BU199" s="94">
        <f>+'t44'!BW337</f>
        <v>20.05</v>
      </c>
      <c r="BV199" s="94">
        <f>+'t44'!BX337</f>
        <v>232</v>
      </c>
      <c r="BW199" s="94">
        <f>+'t44'!BY337</f>
        <v>24.82</v>
      </c>
      <c r="BX199" s="94">
        <f>+'t44'!BZ337</f>
        <v>236</v>
      </c>
      <c r="BY199" s="94">
        <f>+'t44'!CA337</f>
        <v>25.24</v>
      </c>
      <c r="BZ199" s="94">
        <f>+'t44'!CB337</f>
        <v>232</v>
      </c>
      <c r="CA199" s="94">
        <f>+'t44'!CC337</f>
        <v>23.33</v>
      </c>
    </row>
    <row r="200" spans="1:79" ht="16.5" customHeight="1" x14ac:dyDescent="0.45">
      <c r="A200" s="358" t="s">
        <v>609</v>
      </c>
      <c r="B200" s="94">
        <f>+'t44'!D338</f>
        <v>0</v>
      </c>
      <c r="C200" s="94">
        <f>+'t44'!E338</f>
        <v>41.26</v>
      </c>
      <c r="D200" s="94">
        <f>+'t44'!F338</f>
        <v>0</v>
      </c>
      <c r="E200" s="94">
        <f>+'t44'!G338</f>
        <v>46.16</v>
      </c>
      <c r="F200" s="94">
        <f>+'t44'!H338</f>
        <v>0</v>
      </c>
      <c r="G200" s="94">
        <f>+'t44'!I338</f>
        <v>43.03</v>
      </c>
      <c r="H200" s="94">
        <f>+'t44'!J338</f>
        <v>0</v>
      </c>
      <c r="I200" s="94">
        <f>+'t44'!K338</f>
        <v>40.08</v>
      </c>
      <c r="J200" s="94">
        <f>+'t44'!L338</f>
        <v>0</v>
      </c>
      <c r="K200" s="94">
        <f>+'t44'!M338</f>
        <v>48.65</v>
      </c>
      <c r="L200" s="94">
        <f>+'t44'!N338</f>
        <v>0</v>
      </c>
      <c r="M200" s="94">
        <f>+'t44'!O338</f>
        <v>44.13</v>
      </c>
      <c r="N200" s="94">
        <f>+'t44'!P338</f>
        <v>0</v>
      </c>
      <c r="O200" s="94">
        <f>+'t44'!Q338</f>
        <v>45.64</v>
      </c>
      <c r="P200" s="94">
        <f>+'t44'!R338</f>
        <v>0</v>
      </c>
      <c r="Q200" s="94">
        <f>+'t44'!S338</f>
        <v>46.19</v>
      </c>
      <c r="R200" s="94">
        <f>+'t44'!T338</f>
        <v>0</v>
      </c>
      <c r="S200" s="94">
        <f>+'t44'!U338</f>
        <v>53.74</v>
      </c>
      <c r="T200" s="94">
        <f>+'t44'!V338</f>
        <v>0</v>
      </c>
      <c r="U200" s="94">
        <f>+'t44'!W338</f>
        <v>56.44</v>
      </c>
      <c r="V200" s="94">
        <f>+'t44'!X338</f>
        <v>0</v>
      </c>
      <c r="W200" s="94">
        <f>+'t44'!Y338</f>
        <v>46.81</v>
      </c>
      <c r="X200" s="94">
        <f>+'t44'!Z338</f>
        <v>0</v>
      </c>
      <c r="Y200" s="94">
        <f>+'t44'!AA338</f>
        <v>43.95</v>
      </c>
      <c r="Z200" s="94">
        <f>+'t44'!AB338</f>
        <v>0</v>
      </c>
      <c r="AA200" s="94">
        <f>+'t44'!AC338</f>
        <v>42.81</v>
      </c>
      <c r="AB200" s="94">
        <f>+'t44'!AD338</f>
        <v>0</v>
      </c>
      <c r="AC200" s="94">
        <f>+'t44'!AE338</f>
        <v>49.38</v>
      </c>
      <c r="AD200" s="94">
        <f>+'t44'!AF338</f>
        <v>0</v>
      </c>
      <c r="AE200" s="94">
        <f>+'t44'!AG338</f>
        <v>52.08</v>
      </c>
      <c r="AF200" s="94">
        <f>+'t44'!AH338</f>
        <v>0</v>
      </c>
      <c r="AG200" s="94">
        <f>+'t44'!AI338</f>
        <v>41.97</v>
      </c>
      <c r="AH200" s="94">
        <f>+'t44'!AJ338</f>
        <v>0</v>
      </c>
      <c r="AI200" s="94">
        <f>+'t44'!AK338</f>
        <v>49.99</v>
      </c>
      <c r="AJ200" s="94">
        <f>+'t44'!AL338</f>
        <v>0</v>
      </c>
      <c r="AK200" s="94">
        <f>+'t44'!AM338</f>
        <v>51.4</v>
      </c>
      <c r="AL200" s="94">
        <f>+'t44'!AN338</f>
        <v>0</v>
      </c>
      <c r="AM200" s="94">
        <f>+'t44'!AO338</f>
        <v>49.9</v>
      </c>
      <c r="AN200" s="94">
        <f>+'t44'!AP338</f>
        <v>0</v>
      </c>
      <c r="AO200" s="94">
        <f>+'t44'!AQ338</f>
        <v>46.87</v>
      </c>
      <c r="AP200" s="94">
        <f>+'t44'!AR338</f>
        <v>0</v>
      </c>
      <c r="AQ200" s="94">
        <f>+'t44'!AS338</f>
        <v>58.17</v>
      </c>
      <c r="AR200" s="94">
        <f>+'t44'!AT338</f>
        <v>0</v>
      </c>
      <c r="AS200" s="94">
        <f>+'t44'!AU338</f>
        <v>53.56</v>
      </c>
      <c r="AT200" s="94">
        <f>+'t44'!AV338</f>
        <v>0</v>
      </c>
      <c r="AU200" s="94">
        <f>+'t44'!AW338</f>
        <v>52.86</v>
      </c>
      <c r="AV200" s="94">
        <f>+'t44'!AX338</f>
        <v>0</v>
      </c>
      <c r="AW200" s="94">
        <f>+'t44'!AY338</f>
        <v>43.54</v>
      </c>
      <c r="AX200" s="94">
        <f>+'t44'!AZ338</f>
        <v>0</v>
      </c>
      <c r="AY200" s="94">
        <f>+'t44'!BA338</f>
        <v>43.74</v>
      </c>
      <c r="AZ200" s="94">
        <f>+'t44'!BB338</f>
        <v>0</v>
      </c>
      <c r="BA200" s="94">
        <f>+'t44'!BC338</f>
        <v>38.950000000000003</v>
      </c>
      <c r="BB200" s="94">
        <f>+'t44'!BD338</f>
        <v>0</v>
      </c>
      <c r="BC200" s="94">
        <f>+'t44'!BE338</f>
        <v>49.11</v>
      </c>
      <c r="BD200" s="94">
        <f>+'t44'!BF338</f>
        <v>0</v>
      </c>
      <c r="BE200" s="94">
        <f>+'t44'!BG338</f>
        <v>35.9</v>
      </c>
      <c r="BF200" s="94">
        <f>+'t44'!BH338</f>
        <v>0</v>
      </c>
      <c r="BG200" s="94">
        <f>+'t44'!BI338</f>
        <v>47.68</v>
      </c>
      <c r="BH200" s="94">
        <f>+'t44'!BJ338</f>
        <v>0</v>
      </c>
      <c r="BI200" s="94">
        <f>+'t44'!BK338</f>
        <v>45.2</v>
      </c>
      <c r="BJ200" s="94">
        <f>+'t44'!BL338</f>
        <v>0</v>
      </c>
      <c r="BK200" s="94">
        <f>+'t44'!BM338</f>
        <v>46.7</v>
      </c>
      <c r="BL200" s="94">
        <f>+'t44'!BN338</f>
        <v>0</v>
      </c>
      <c r="BM200" s="94">
        <f>+'t44'!BO338</f>
        <v>54.08</v>
      </c>
      <c r="BN200" s="94">
        <f>+'t44'!BP338</f>
        <v>0</v>
      </c>
      <c r="BO200" s="94">
        <f>+'t44'!BQ338</f>
        <v>48.44</v>
      </c>
      <c r="BP200" s="94">
        <f>+'t44'!BR338</f>
        <v>0</v>
      </c>
      <c r="BQ200" s="94">
        <f>+'t44'!BS338</f>
        <v>51.6</v>
      </c>
      <c r="BR200" s="94">
        <f>+'t44'!BT338</f>
        <v>0</v>
      </c>
      <c r="BS200" s="94">
        <f>+'t44'!BU338</f>
        <v>50.71</v>
      </c>
      <c r="BT200" s="94">
        <f>+'t44'!BV338</f>
        <v>0</v>
      </c>
      <c r="BU200" s="94">
        <f>+'t44'!BW338</f>
        <v>41.47</v>
      </c>
      <c r="BV200" s="94">
        <f>+'t44'!BX338</f>
        <v>0</v>
      </c>
      <c r="BW200" s="94">
        <f>+'t44'!BY338</f>
        <v>47.63</v>
      </c>
      <c r="BX200" s="94">
        <f>+'t44'!BZ338</f>
        <v>0</v>
      </c>
      <c r="BY200" s="94">
        <f>+'t44'!CA338</f>
        <v>45.79</v>
      </c>
      <c r="BZ200" s="94">
        <f>+'t44'!CB338</f>
        <v>0</v>
      </c>
      <c r="CA200" s="94">
        <f>+'t44'!CC338</f>
        <v>56.42</v>
      </c>
    </row>
    <row r="201" spans="1:79" ht="16.5" customHeight="1" x14ac:dyDescent="0.45">
      <c r="A201" s="357" t="s">
        <v>610</v>
      </c>
      <c r="B201" s="94">
        <f>+'t44'!D339</f>
        <v>0</v>
      </c>
      <c r="C201" s="94">
        <f>+'t44'!E339</f>
        <v>26.7</v>
      </c>
      <c r="D201" s="94">
        <f>+'t44'!F339</f>
        <v>0</v>
      </c>
      <c r="E201" s="94">
        <f>+'t44'!G339</f>
        <v>32.06</v>
      </c>
      <c r="F201" s="94">
        <f>+'t44'!H339</f>
        <v>0</v>
      </c>
      <c r="G201" s="94">
        <f>+'t44'!I339</f>
        <v>27.39</v>
      </c>
      <c r="H201" s="94">
        <f>+'t44'!J339</f>
        <v>0</v>
      </c>
      <c r="I201" s="94">
        <f>+'t44'!K339</f>
        <v>25.82</v>
      </c>
      <c r="J201" s="94">
        <f>+'t44'!L339</f>
        <v>0</v>
      </c>
      <c r="K201" s="94">
        <f>+'t44'!M339</f>
        <v>33.56</v>
      </c>
      <c r="L201" s="94">
        <f>+'t44'!N339</f>
        <v>0</v>
      </c>
      <c r="M201" s="94">
        <f>+'t44'!O339</f>
        <v>27.38</v>
      </c>
      <c r="N201" s="94">
        <f>+'t44'!P339</f>
        <v>0</v>
      </c>
      <c r="O201" s="94">
        <f>+'t44'!Q339</f>
        <v>28.87</v>
      </c>
      <c r="P201" s="94">
        <f>+'t44'!R339</f>
        <v>0</v>
      </c>
      <c r="Q201" s="94">
        <f>+'t44'!S339</f>
        <v>29.82</v>
      </c>
      <c r="R201" s="94">
        <f>+'t44'!T339</f>
        <v>0</v>
      </c>
      <c r="S201" s="94">
        <f>+'t44'!U339</f>
        <v>36.119999999999997</v>
      </c>
      <c r="T201" s="94">
        <f>+'t44'!V339</f>
        <v>0</v>
      </c>
      <c r="U201" s="94">
        <f>+'t44'!W339</f>
        <v>35.479999999999997</v>
      </c>
      <c r="V201" s="94">
        <f>+'t44'!X339</f>
        <v>0</v>
      </c>
      <c r="W201" s="94">
        <f>+'t44'!Y339</f>
        <v>28.58</v>
      </c>
      <c r="X201" s="94">
        <f>+'t44'!Z339</f>
        <v>0</v>
      </c>
      <c r="Y201" s="94">
        <f>+'t44'!AA339</f>
        <v>27.79</v>
      </c>
      <c r="Z201" s="94">
        <f>+'t44'!AB339</f>
        <v>0</v>
      </c>
      <c r="AA201" s="94">
        <f>+'t44'!AC339</f>
        <v>26.75</v>
      </c>
      <c r="AB201" s="94">
        <f>+'t44'!AD339</f>
        <v>0</v>
      </c>
      <c r="AC201" s="94">
        <f>+'t44'!AE339</f>
        <v>31.48</v>
      </c>
      <c r="AD201" s="94">
        <f>+'t44'!AF339</f>
        <v>0</v>
      </c>
      <c r="AE201" s="94">
        <f>+'t44'!AG339</f>
        <v>32.67</v>
      </c>
      <c r="AF201" s="94">
        <f>+'t44'!AH339</f>
        <v>0</v>
      </c>
      <c r="AG201" s="94">
        <f>+'t44'!AI339</f>
        <v>24.6</v>
      </c>
      <c r="AH201" s="94">
        <f>+'t44'!AJ339</f>
        <v>0</v>
      </c>
      <c r="AI201" s="94">
        <f>+'t44'!AK339</f>
        <v>32.9</v>
      </c>
      <c r="AJ201" s="94">
        <f>+'t44'!AL339</f>
        <v>0</v>
      </c>
      <c r="AK201" s="94">
        <f>+'t44'!AM339</f>
        <v>33.81</v>
      </c>
      <c r="AL201" s="94">
        <f>+'t44'!AN339</f>
        <v>0</v>
      </c>
      <c r="AM201" s="94">
        <f>+'t44'!AO339</f>
        <v>30.14</v>
      </c>
      <c r="AN201" s="94">
        <f>+'t44'!AP339</f>
        <v>0</v>
      </c>
      <c r="AO201" s="94">
        <f>+'t44'!AQ339</f>
        <v>32.58</v>
      </c>
      <c r="AP201" s="94">
        <f>+'t44'!AR339</f>
        <v>0</v>
      </c>
      <c r="AQ201" s="94">
        <f>+'t44'!AS339</f>
        <v>38.299999999999997</v>
      </c>
      <c r="AR201" s="94">
        <f>+'t44'!AT339</f>
        <v>0</v>
      </c>
      <c r="AS201" s="94">
        <f>+'t44'!AU339</f>
        <v>36.85</v>
      </c>
      <c r="AT201" s="94">
        <f>+'t44'!AV339</f>
        <v>0</v>
      </c>
      <c r="AU201" s="94">
        <f>+'t44'!AW339</f>
        <v>33.340000000000003</v>
      </c>
      <c r="AV201" s="94">
        <f>+'t44'!AX339</f>
        <v>0</v>
      </c>
      <c r="AW201" s="94">
        <f>+'t44'!AY339</f>
        <v>27.27</v>
      </c>
      <c r="AX201" s="94">
        <f>+'t44'!AZ339</f>
        <v>0</v>
      </c>
      <c r="AY201" s="94">
        <f>+'t44'!BA339</f>
        <v>31.12</v>
      </c>
      <c r="AZ201" s="94">
        <f>+'t44'!BB339</f>
        <v>0</v>
      </c>
      <c r="BA201" s="94">
        <f>+'t44'!BC339</f>
        <v>23.68</v>
      </c>
      <c r="BB201" s="94">
        <f>+'t44'!BD339</f>
        <v>0</v>
      </c>
      <c r="BC201" s="94">
        <f>+'t44'!BE339</f>
        <v>29.59</v>
      </c>
      <c r="BD201" s="94">
        <f>+'t44'!BF339</f>
        <v>0</v>
      </c>
      <c r="BE201" s="94">
        <f>+'t44'!BG339</f>
        <v>22.69</v>
      </c>
      <c r="BF201" s="94">
        <f>+'t44'!BH339</f>
        <v>0</v>
      </c>
      <c r="BG201" s="94">
        <f>+'t44'!BI339</f>
        <v>30.86</v>
      </c>
      <c r="BH201" s="94">
        <f>+'t44'!BJ339</f>
        <v>0</v>
      </c>
      <c r="BI201" s="94">
        <f>+'t44'!BK339</f>
        <v>27.75</v>
      </c>
      <c r="BJ201" s="94">
        <f>+'t44'!BL339</f>
        <v>0</v>
      </c>
      <c r="BK201" s="94">
        <f>+'t44'!BM339</f>
        <v>28.37</v>
      </c>
      <c r="BL201" s="94">
        <f>+'t44'!BN339</f>
        <v>0</v>
      </c>
      <c r="BM201" s="94">
        <f>+'t44'!BO339</f>
        <v>34.659999999999997</v>
      </c>
      <c r="BN201" s="94">
        <f>+'t44'!BP339</f>
        <v>0</v>
      </c>
      <c r="BO201" s="94">
        <f>+'t44'!BQ339</f>
        <v>30.38</v>
      </c>
      <c r="BP201" s="94">
        <f>+'t44'!BR339</f>
        <v>0</v>
      </c>
      <c r="BQ201" s="94">
        <f>+'t44'!BS339</f>
        <v>33.33</v>
      </c>
      <c r="BR201" s="94">
        <f>+'t44'!BT339</f>
        <v>0</v>
      </c>
      <c r="BS201" s="94">
        <f>+'t44'!BU339</f>
        <v>31.75</v>
      </c>
      <c r="BT201" s="94">
        <f>+'t44'!BV339</f>
        <v>0</v>
      </c>
      <c r="BU201" s="94">
        <f>+'t44'!BW339</f>
        <v>24.45</v>
      </c>
      <c r="BV201" s="94">
        <f>+'t44'!BX339</f>
        <v>0</v>
      </c>
      <c r="BW201" s="94">
        <f>+'t44'!BY339</f>
        <v>32.28</v>
      </c>
      <c r="BX201" s="94">
        <f>+'t44'!BZ339</f>
        <v>0</v>
      </c>
      <c r="BY201" s="94">
        <f>+'t44'!CA339</f>
        <v>30.96</v>
      </c>
      <c r="BZ201" s="94">
        <f>+'t44'!CB339</f>
        <v>0</v>
      </c>
      <c r="CA201" s="94">
        <f>+'t44'!CC339</f>
        <v>37.380000000000003</v>
      </c>
    </row>
    <row r="202" spans="1:79" ht="16.5" customHeight="1" x14ac:dyDescent="0.45">
      <c r="A202" s="358" t="s">
        <v>611</v>
      </c>
      <c r="B202" s="94">
        <f>+'t44'!D340</f>
        <v>418</v>
      </c>
      <c r="C202" s="94">
        <f>+'t44'!E340</f>
        <v>5.04</v>
      </c>
      <c r="D202" s="94">
        <f>+'t44'!F340</f>
        <v>452</v>
      </c>
      <c r="E202" s="94">
        <f>+'t44'!G340</f>
        <v>5.19</v>
      </c>
      <c r="F202" s="94">
        <f>+'t44'!H340</f>
        <v>482</v>
      </c>
      <c r="G202" s="94">
        <f>+'t44'!I340</f>
        <v>5.69</v>
      </c>
      <c r="H202" s="94">
        <f>+'t44'!J340</f>
        <v>536</v>
      </c>
      <c r="I202" s="94">
        <f>+'t44'!K340</f>
        <v>6.56</v>
      </c>
      <c r="J202" s="94">
        <f>+'t44'!L340</f>
        <v>466</v>
      </c>
      <c r="K202" s="94">
        <f>+'t44'!M340</f>
        <v>5.66</v>
      </c>
      <c r="L202" s="94">
        <f>+'t44'!N340</f>
        <v>581</v>
      </c>
      <c r="M202" s="94">
        <f>+'t44'!O340</f>
        <v>7.16</v>
      </c>
      <c r="N202" s="94">
        <f>+'t44'!P340</f>
        <v>662</v>
      </c>
      <c r="O202" s="94">
        <f>+'t44'!Q340</f>
        <v>8.17</v>
      </c>
      <c r="P202" s="94">
        <f>+'t44'!R340</f>
        <v>564</v>
      </c>
      <c r="Q202" s="94">
        <f>+'t44'!S340</f>
        <v>6.81</v>
      </c>
      <c r="R202" s="94">
        <f>+'t44'!T340</f>
        <v>662</v>
      </c>
      <c r="S202" s="94">
        <f>+'t44'!U340</f>
        <v>8.59</v>
      </c>
      <c r="T202" s="94">
        <f>+'t44'!V340</f>
        <v>807</v>
      </c>
      <c r="U202" s="94">
        <f>+'t44'!W340</f>
        <v>10.46</v>
      </c>
      <c r="V202" s="94">
        <f>+'t44'!X340</f>
        <v>670</v>
      </c>
      <c r="W202" s="94">
        <f>+'t44'!Y340</f>
        <v>8.41</v>
      </c>
      <c r="X202" s="94">
        <f>+'t44'!Z340</f>
        <v>642</v>
      </c>
      <c r="Y202" s="94">
        <f>+'t44'!AA340</f>
        <v>8.27</v>
      </c>
      <c r="Z202" s="94">
        <f>+'t44'!AB340</f>
        <v>633</v>
      </c>
      <c r="AA202" s="94">
        <f>+'t44'!AC340</f>
        <v>8.52</v>
      </c>
      <c r="AB202" s="94">
        <f>+'t44'!AD340</f>
        <v>644</v>
      </c>
      <c r="AC202" s="94">
        <f>+'t44'!AE340</f>
        <v>8.85</v>
      </c>
      <c r="AD202" s="94">
        <f>+'t44'!AF340</f>
        <v>672</v>
      </c>
      <c r="AE202" s="94">
        <f>+'t44'!AG340</f>
        <v>9.5399999999999991</v>
      </c>
      <c r="AF202" s="94">
        <f>+'t44'!AH340</f>
        <v>622</v>
      </c>
      <c r="AG202" s="94">
        <f>+'t44'!AI340</f>
        <v>8.39</v>
      </c>
      <c r="AH202" s="94">
        <f>+'t44'!AJ340</f>
        <v>632</v>
      </c>
      <c r="AI202" s="94">
        <f>+'t44'!AK340</f>
        <v>8.3699999999999992</v>
      </c>
      <c r="AJ202" s="94">
        <f>+'t44'!AL340</f>
        <v>661</v>
      </c>
      <c r="AK202" s="94">
        <f>+'t44'!AM340</f>
        <v>9</v>
      </c>
      <c r="AL202" s="94">
        <f>+'t44'!AN340</f>
        <v>792</v>
      </c>
      <c r="AM202" s="94">
        <f>+'t44'!AO340</f>
        <v>11.19</v>
      </c>
      <c r="AN202" s="94">
        <f>+'t44'!AP340</f>
        <v>563</v>
      </c>
      <c r="AO202" s="94">
        <f>+'t44'!AQ340</f>
        <v>6.83</v>
      </c>
      <c r="AP202" s="94">
        <f>+'t44'!AR340</f>
        <v>701</v>
      </c>
      <c r="AQ202" s="94">
        <f>+'t44'!AS340</f>
        <v>10.28</v>
      </c>
      <c r="AR202" s="94">
        <f>+'t44'!AT340</f>
        <v>578</v>
      </c>
      <c r="AS202" s="94">
        <f>+'t44'!AU340</f>
        <v>7.67</v>
      </c>
      <c r="AT202" s="94">
        <f>+'t44'!AV340</f>
        <v>710</v>
      </c>
      <c r="AU202" s="94">
        <f>+'t44'!AW340</f>
        <v>9.75</v>
      </c>
      <c r="AV202" s="94">
        <f>+'t44'!AX340</f>
        <v>522</v>
      </c>
      <c r="AW202" s="94">
        <f>+'t44'!AY340</f>
        <v>7.42</v>
      </c>
      <c r="AX202" s="94">
        <f>+'t44'!AZ340</f>
        <v>461</v>
      </c>
      <c r="AY202" s="94">
        <f>+'t44'!BA340</f>
        <v>5.69</v>
      </c>
      <c r="AZ202" s="94">
        <f>+'t44'!BB340</f>
        <v>483</v>
      </c>
      <c r="BA202" s="94">
        <f>+'t44'!BC340</f>
        <v>6.3</v>
      </c>
      <c r="BB202" s="94">
        <f>+'t44'!BD340</f>
        <v>742</v>
      </c>
      <c r="BC202" s="94">
        <f>+'t44'!BE340</f>
        <v>10.27</v>
      </c>
      <c r="BD202" s="94">
        <f>+'t44'!BF340</f>
        <v>486</v>
      </c>
      <c r="BE202" s="94">
        <f>+'t44'!BG340</f>
        <v>6.24</v>
      </c>
      <c r="BF202" s="94">
        <f>+'t44'!BH340</f>
        <v>618</v>
      </c>
      <c r="BG202" s="94">
        <f>+'t44'!BI340</f>
        <v>8.09</v>
      </c>
      <c r="BH202" s="94">
        <f>+'t44'!BJ340</f>
        <v>698</v>
      </c>
      <c r="BI202" s="94">
        <f>+'t44'!BK340</f>
        <v>9.15</v>
      </c>
      <c r="BJ202" s="94">
        <f>+'t44'!BL340</f>
        <v>647</v>
      </c>
      <c r="BK202" s="94">
        <f>+'t44'!BM340</f>
        <v>9.27</v>
      </c>
      <c r="BL202" s="94">
        <f>+'t44'!BN340</f>
        <v>745</v>
      </c>
      <c r="BM202" s="94">
        <f>+'t44'!BO340</f>
        <v>9.66</v>
      </c>
      <c r="BN202" s="94">
        <f>+'t44'!BP340</f>
        <v>653</v>
      </c>
      <c r="BO202" s="94">
        <f>+'t44'!BQ340</f>
        <v>9.0399999999999991</v>
      </c>
      <c r="BP202" s="94">
        <f>+'t44'!BR340</f>
        <v>745</v>
      </c>
      <c r="BQ202" s="94">
        <f>+'t44'!BS340</f>
        <v>10.02</v>
      </c>
      <c r="BR202" s="94">
        <f>+'t44'!BT340</f>
        <v>682</v>
      </c>
      <c r="BS202" s="94">
        <f>+'t44'!BU340</f>
        <v>9.07</v>
      </c>
      <c r="BT202" s="94">
        <f>+'t44'!BV340</f>
        <v>636</v>
      </c>
      <c r="BU202" s="94">
        <f>+'t44'!BW340</f>
        <v>7.75</v>
      </c>
      <c r="BV202" s="94">
        <f>+'t44'!BX340</f>
        <v>487</v>
      </c>
      <c r="BW202" s="94">
        <f>+'t44'!BY340</f>
        <v>6.66</v>
      </c>
      <c r="BX202" s="94">
        <f>+'t44'!BZ340</f>
        <v>579</v>
      </c>
      <c r="BY202" s="94">
        <f>+'t44'!CA340</f>
        <v>6.95</v>
      </c>
      <c r="BZ202" s="94">
        <f>+'t44'!CB340</f>
        <v>703</v>
      </c>
      <c r="CA202" s="94">
        <f>+'t44'!CC340</f>
        <v>10.16</v>
      </c>
    </row>
    <row r="203" spans="1:79" ht="16.5" customHeight="1" x14ac:dyDescent="0.45">
      <c r="A203" s="357" t="s">
        <v>612</v>
      </c>
      <c r="B203" s="94">
        <f>+'t44'!D341</f>
        <v>0</v>
      </c>
      <c r="C203" s="94">
        <f>+'t44'!E341</f>
        <v>1.55</v>
      </c>
      <c r="D203" s="94">
        <f>+'t44'!F341</f>
        <v>0</v>
      </c>
      <c r="E203" s="94">
        <f>+'t44'!G341</f>
        <v>1.63</v>
      </c>
      <c r="F203" s="94">
        <f>+'t44'!H341</f>
        <v>0</v>
      </c>
      <c r="G203" s="94">
        <f>+'t44'!I341</f>
        <v>2.31</v>
      </c>
      <c r="H203" s="94">
        <f>+'t44'!J341</f>
        <v>0</v>
      </c>
      <c r="I203" s="94">
        <f>+'t44'!K341</f>
        <v>1.43</v>
      </c>
      <c r="J203" s="94">
        <f>+'t44'!L341</f>
        <v>0</v>
      </c>
      <c r="K203" s="94">
        <f>+'t44'!M341</f>
        <v>1.0900000000000001</v>
      </c>
      <c r="L203" s="94">
        <f>+'t44'!N341</f>
        <v>0</v>
      </c>
      <c r="M203" s="94">
        <f>+'t44'!O341</f>
        <v>1.6</v>
      </c>
      <c r="N203" s="94">
        <f>+'t44'!P341</f>
        <v>0</v>
      </c>
      <c r="O203" s="94">
        <f>+'t44'!Q341</f>
        <v>1.21</v>
      </c>
      <c r="P203" s="94">
        <f>+'t44'!R341</f>
        <v>0</v>
      </c>
      <c r="Q203" s="94">
        <f>+'t44'!S341</f>
        <v>1.24</v>
      </c>
      <c r="R203" s="94">
        <f>+'t44'!T341</f>
        <v>0</v>
      </c>
      <c r="S203" s="94">
        <f>+'t44'!U341</f>
        <v>1.45</v>
      </c>
      <c r="T203" s="94">
        <f>+'t44'!V341</f>
        <v>0</v>
      </c>
      <c r="U203" s="94">
        <f>+'t44'!W341</f>
        <v>1.76</v>
      </c>
      <c r="V203" s="94">
        <f>+'t44'!X341</f>
        <v>0</v>
      </c>
      <c r="W203" s="94">
        <f>+'t44'!Y341</f>
        <v>1.94</v>
      </c>
      <c r="X203" s="94">
        <f>+'t44'!Z341</f>
        <v>0</v>
      </c>
      <c r="Y203" s="94">
        <f>+'t44'!AA341</f>
        <v>1.39</v>
      </c>
      <c r="Z203" s="94">
        <f>+'t44'!AB341</f>
        <v>0</v>
      </c>
      <c r="AA203" s="94">
        <f>+'t44'!AC341</f>
        <v>1.05</v>
      </c>
      <c r="AB203" s="94">
        <f>+'t44'!AD341</f>
        <v>0</v>
      </c>
      <c r="AC203" s="94">
        <f>+'t44'!AE341</f>
        <v>0.95</v>
      </c>
      <c r="AD203" s="94">
        <f>+'t44'!AF341</f>
        <v>0</v>
      </c>
      <c r="AE203" s="94">
        <f>+'t44'!AG341</f>
        <v>1.62</v>
      </c>
      <c r="AF203" s="94">
        <f>+'t44'!AH341</f>
        <v>0</v>
      </c>
      <c r="AG203" s="94">
        <f>+'t44'!AI341</f>
        <v>0.94</v>
      </c>
      <c r="AH203" s="94">
        <f>+'t44'!AJ341</f>
        <v>0</v>
      </c>
      <c r="AI203" s="94">
        <f>+'t44'!AK341</f>
        <v>1.07</v>
      </c>
      <c r="AJ203" s="94">
        <f>+'t44'!AL341</f>
        <v>0</v>
      </c>
      <c r="AK203" s="94">
        <f>+'t44'!AM341</f>
        <v>1.1399999999999999</v>
      </c>
      <c r="AL203" s="94">
        <f>+'t44'!AN341</f>
        <v>0</v>
      </c>
      <c r="AM203" s="94">
        <f>+'t44'!AO341</f>
        <v>1.59</v>
      </c>
      <c r="AN203" s="94">
        <f>+'t44'!AP341</f>
        <v>0</v>
      </c>
      <c r="AO203" s="94">
        <f>+'t44'!AQ341</f>
        <v>1.79</v>
      </c>
      <c r="AP203" s="94">
        <f>+'t44'!AR341</f>
        <v>0</v>
      </c>
      <c r="AQ203" s="94">
        <f>+'t44'!AS341</f>
        <v>1.88</v>
      </c>
      <c r="AR203" s="94">
        <f>+'t44'!AT341</f>
        <v>0</v>
      </c>
      <c r="AS203" s="94">
        <f>+'t44'!AU341</f>
        <v>1.65</v>
      </c>
      <c r="AT203" s="94">
        <f>+'t44'!AV341</f>
        <v>0</v>
      </c>
      <c r="AU203" s="94">
        <f>+'t44'!AW341</f>
        <v>1.36</v>
      </c>
      <c r="AV203" s="94">
        <f>+'t44'!AX341</f>
        <v>0</v>
      </c>
      <c r="AW203" s="94">
        <f>+'t44'!AY341</f>
        <v>1.27</v>
      </c>
      <c r="AX203" s="94">
        <f>+'t44'!AZ341</f>
        <v>0</v>
      </c>
      <c r="AY203" s="94">
        <f>+'t44'!BA341</f>
        <v>0.9</v>
      </c>
      <c r="AZ203" s="94">
        <f>+'t44'!BB341</f>
        <v>0</v>
      </c>
      <c r="BA203" s="94">
        <f>+'t44'!BC341</f>
        <v>1.32</v>
      </c>
      <c r="BB203" s="94">
        <f>+'t44'!BD341</f>
        <v>0</v>
      </c>
      <c r="BC203" s="94">
        <f>+'t44'!BE341</f>
        <v>1.35</v>
      </c>
      <c r="BD203" s="94">
        <f>+'t44'!BF341</f>
        <v>0</v>
      </c>
      <c r="BE203" s="94">
        <f>+'t44'!BG341</f>
        <v>1.05</v>
      </c>
      <c r="BF203" s="94">
        <f>+'t44'!BH341</f>
        <v>0</v>
      </c>
      <c r="BG203" s="94">
        <f>+'t44'!BI341</f>
        <v>1.4</v>
      </c>
      <c r="BH203" s="94">
        <f>+'t44'!BJ341</f>
        <v>0</v>
      </c>
      <c r="BI203" s="94">
        <f>+'t44'!BK341</f>
        <v>0.98</v>
      </c>
      <c r="BJ203" s="94">
        <f>+'t44'!BL341</f>
        <v>0</v>
      </c>
      <c r="BK203" s="94">
        <f>+'t44'!BM341</f>
        <v>1.64</v>
      </c>
      <c r="BL203" s="94">
        <f>+'t44'!BN341</f>
        <v>0</v>
      </c>
      <c r="BM203" s="94">
        <f>+'t44'!BO341</f>
        <v>1.5</v>
      </c>
      <c r="BN203" s="94">
        <f>+'t44'!BP341</f>
        <v>0</v>
      </c>
      <c r="BO203" s="94">
        <f>+'t44'!BQ341</f>
        <v>1.08</v>
      </c>
      <c r="BP203" s="94">
        <f>+'t44'!BR341</f>
        <v>0</v>
      </c>
      <c r="BQ203" s="94">
        <f>+'t44'!BS341</f>
        <v>1.41</v>
      </c>
      <c r="BR203" s="94">
        <f>+'t44'!BT341</f>
        <v>0</v>
      </c>
      <c r="BS203" s="94">
        <f>+'t44'!BU341</f>
        <v>1.95</v>
      </c>
      <c r="BT203" s="94">
        <f>+'t44'!BV341</f>
        <v>0</v>
      </c>
      <c r="BU203" s="94">
        <f>+'t44'!BW341</f>
        <v>1.3</v>
      </c>
      <c r="BV203" s="94">
        <f>+'t44'!BX341</f>
        <v>0</v>
      </c>
      <c r="BW203" s="94">
        <f>+'t44'!BY341</f>
        <v>0.84</v>
      </c>
      <c r="BX203" s="94">
        <f>+'t44'!BZ341</f>
        <v>0</v>
      </c>
      <c r="BY203" s="94">
        <f>+'t44'!CA341</f>
        <v>0.8</v>
      </c>
      <c r="BZ203" s="94">
        <f>+'t44'!CB341</f>
        <v>0</v>
      </c>
      <c r="CA203" s="94">
        <f>+'t44'!CC341</f>
        <v>1.05</v>
      </c>
    </row>
    <row r="204" spans="1:79" ht="16.5" customHeight="1" x14ac:dyDescent="0.45">
      <c r="A204" s="358" t="s">
        <v>962</v>
      </c>
      <c r="B204" s="94">
        <f>+'t44'!D342</f>
        <v>0</v>
      </c>
      <c r="C204" s="94">
        <f>+'t44'!E342</f>
        <v>7.98</v>
      </c>
      <c r="D204" s="94">
        <f>+'t44'!F342</f>
        <v>0</v>
      </c>
      <c r="E204" s="94">
        <f>+'t44'!G342</f>
        <v>7.28</v>
      </c>
      <c r="F204" s="94">
        <f>+'t44'!H342</f>
        <v>0</v>
      </c>
      <c r="G204" s="94">
        <f>+'t44'!I342</f>
        <v>7.63</v>
      </c>
      <c r="H204" s="94">
        <f>+'t44'!J342</f>
        <v>0</v>
      </c>
      <c r="I204" s="94">
        <f>+'t44'!K342</f>
        <v>6.27</v>
      </c>
      <c r="J204" s="94">
        <f>+'t44'!L342</f>
        <v>0</v>
      </c>
      <c r="K204" s="94">
        <f>+'t44'!M342</f>
        <v>8.34</v>
      </c>
      <c r="L204" s="94">
        <f>+'t44'!N342</f>
        <v>0</v>
      </c>
      <c r="M204" s="94">
        <f>+'t44'!O342</f>
        <v>7.99</v>
      </c>
      <c r="N204" s="94">
        <f>+'t44'!P342</f>
        <v>0</v>
      </c>
      <c r="O204" s="94">
        <f>+'t44'!Q342</f>
        <v>7.39</v>
      </c>
      <c r="P204" s="94">
        <f>+'t44'!R342</f>
        <v>0</v>
      </c>
      <c r="Q204" s="94">
        <f>+'t44'!S342</f>
        <v>8.31</v>
      </c>
      <c r="R204" s="94">
        <f>+'t44'!T342</f>
        <v>0</v>
      </c>
      <c r="S204" s="94">
        <f>+'t44'!U342</f>
        <v>7.58</v>
      </c>
      <c r="T204" s="94">
        <f>+'t44'!V342</f>
        <v>0</v>
      </c>
      <c r="U204" s="94">
        <f>+'t44'!W342</f>
        <v>8.73</v>
      </c>
      <c r="V204" s="94">
        <f>+'t44'!X342</f>
        <v>0</v>
      </c>
      <c r="W204" s="94">
        <f>+'t44'!Y342</f>
        <v>7.89</v>
      </c>
      <c r="X204" s="94">
        <f>+'t44'!Z342</f>
        <v>0</v>
      </c>
      <c r="Y204" s="94">
        <f>+'t44'!AA342</f>
        <v>6.5</v>
      </c>
      <c r="Z204" s="94">
        <f>+'t44'!AB342</f>
        <v>0</v>
      </c>
      <c r="AA204" s="94">
        <f>+'t44'!AC342</f>
        <v>6.5</v>
      </c>
      <c r="AB204" s="94">
        <f>+'t44'!AD342</f>
        <v>0</v>
      </c>
      <c r="AC204" s="94">
        <f>+'t44'!AE342</f>
        <v>8.11</v>
      </c>
      <c r="AD204" s="94">
        <f>+'t44'!AF342</f>
        <v>0</v>
      </c>
      <c r="AE204" s="94">
        <f>+'t44'!AG342</f>
        <v>8.24</v>
      </c>
      <c r="AF204" s="94">
        <f>+'t44'!AH342</f>
        <v>0</v>
      </c>
      <c r="AG204" s="94">
        <f>+'t44'!AI342</f>
        <v>8.0399999999999991</v>
      </c>
      <c r="AH204" s="94">
        <f>+'t44'!AJ342</f>
        <v>0</v>
      </c>
      <c r="AI204" s="94">
        <f>+'t44'!AK342</f>
        <v>7.66</v>
      </c>
      <c r="AJ204" s="94">
        <f>+'t44'!AL342</f>
        <v>0</v>
      </c>
      <c r="AK204" s="94">
        <f>+'t44'!AM342</f>
        <v>7.45</v>
      </c>
      <c r="AL204" s="94">
        <f>+'t44'!AN342</f>
        <v>0</v>
      </c>
      <c r="AM204" s="94">
        <f>+'t44'!AO342</f>
        <v>6.98</v>
      </c>
      <c r="AN204" s="94">
        <f>+'t44'!AP342</f>
        <v>0</v>
      </c>
      <c r="AO204" s="94">
        <f>+'t44'!AQ342</f>
        <v>5.67</v>
      </c>
      <c r="AP204" s="94">
        <f>+'t44'!AR342</f>
        <v>0</v>
      </c>
      <c r="AQ204" s="94">
        <f>+'t44'!AS342</f>
        <v>7.71</v>
      </c>
      <c r="AR204" s="94">
        <f>+'t44'!AT342</f>
        <v>0</v>
      </c>
      <c r="AS204" s="94">
        <f>+'t44'!AU342</f>
        <v>7.4</v>
      </c>
      <c r="AT204" s="94">
        <f>+'t44'!AV342</f>
        <v>0</v>
      </c>
      <c r="AU204" s="94">
        <f>+'t44'!AW342</f>
        <v>8.41</v>
      </c>
      <c r="AV204" s="94">
        <f>+'t44'!AX342</f>
        <v>0</v>
      </c>
      <c r="AW204" s="94">
        <f>+'t44'!AY342</f>
        <v>7.58</v>
      </c>
      <c r="AX204" s="94">
        <f>+'t44'!AZ342</f>
        <v>0</v>
      </c>
      <c r="AY204" s="94">
        <f>+'t44'!BA342</f>
        <v>6.03</v>
      </c>
      <c r="AZ204" s="94">
        <f>+'t44'!BB342</f>
        <v>0</v>
      </c>
      <c r="BA204" s="94">
        <f>+'t44'!BC342</f>
        <v>7.64</v>
      </c>
      <c r="BB204" s="94">
        <f>+'t44'!BD342</f>
        <v>0</v>
      </c>
      <c r="BC204" s="94">
        <f>+'t44'!BE342</f>
        <v>7.9</v>
      </c>
      <c r="BD204" s="94">
        <f>+'t44'!BF342</f>
        <v>0</v>
      </c>
      <c r="BE204" s="94">
        <f>+'t44'!BG342</f>
        <v>5.92</v>
      </c>
      <c r="BF204" s="94">
        <f>+'t44'!BH342</f>
        <v>0</v>
      </c>
      <c r="BG204" s="94">
        <f>+'t44'!BI342</f>
        <v>7.32</v>
      </c>
      <c r="BH204" s="94">
        <f>+'t44'!BJ342</f>
        <v>0</v>
      </c>
      <c r="BI204" s="94">
        <f>+'t44'!BK342</f>
        <v>7.32</v>
      </c>
      <c r="BJ204" s="94">
        <f>+'t44'!BL342</f>
        <v>0</v>
      </c>
      <c r="BK204" s="94">
        <f>+'t44'!BM342</f>
        <v>7.42</v>
      </c>
      <c r="BL204" s="94">
        <f>+'t44'!BN342</f>
        <v>0</v>
      </c>
      <c r="BM204" s="94">
        <f>+'t44'!BO342</f>
        <v>8.27</v>
      </c>
      <c r="BN204" s="94">
        <f>+'t44'!BP342</f>
        <v>0</v>
      </c>
      <c r="BO204" s="94">
        <f>+'t44'!BQ342</f>
        <v>7.95</v>
      </c>
      <c r="BP204" s="94">
        <f>+'t44'!BR342</f>
        <v>0</v>
      </c>
      <c r="BQ204" s="94">
        <f>+'t44'!BS342</f>
        <v>6.84</v>
      </c>
      <c r="BR204" s="94">
        <f>+'t44'!BT342</f>
        <v>0</v>
      </c>
      <c r="BS204" s="94">
        <f>+'t44'!BU342</f>
        <v>7.94</v>
      </c>
      <c r="BT204" s="94">
        <f>+'t44'!BV342</f>
        <v>0</v>
      </c>
      <c r="BU204" s="94">
        <f>+'t44'!BW342</f>
        <v>7.96</v>
      </c>
      <c r="BV204" s="94">
        <f>+'t44'!BX342</f>
        <v>0</v>
      </c>
      <c r="BW204" s="94">
        <f>+'t44'!BY342</f>
        <v>7.85</v>
      </c>
      <c r="BX204" s="94">
        <f>+'t44'!BZ342</f>
        <v>0</v>
      </c>
      <c r="BY204" s="94">
        <f>+'t44'!CA342</f>
        <v>7.08</v>
      </c>
      <c r="BZ204" s="94">
        <f>+'t44'!CB342</f>
        <v>0</v>
      </c>
      <c r="CA204" s="94">
        <f>+'t44'!CC342</f>
        <v>7.83</v>
      </c>
    </row>
    <row r="205" spans="1:79" ht="16.5" customHeight="1" x14ac:dyDescent="0.45">
      <c r="A205" s="357" t="s">
        <v>613</v>
      </c>
      <c r="B205" s="94">
        <f>+'t44'!D343</f>
        <v>0</v>
      </c>
      <c r="C205" s="94">
        <f>+'t44'!E343</f>
        <v>17.68</v>
      </c>
      <c r="D205" s="94">
        <f>+'t44'!F343</f>
        <v>0</v>
      </c>
      <c r="E205" s="94">
        <f>+'t44'!G343</f>
        <v>18.97</v>
      </c>
      <c r="F205" s="94">
        <f>+'t44'!H343</f>
        <v>0</v>
      </c>
      <c r="G205" s="94">
        <f>+'t44'!I343</f>
        <v>23.5</v>
      </c>
      <c r="H205" s="94">
        <f>+'t44'!J343</f>
        <v>0</v>
      </c>
      <c r="I205" s="94">
        <f>+'t44'!K343</f>
        <v>22.16</v>
      </c>
      <c r="J205" s="94">
        <f>+'t44'!L343</f>
        <v>0</v>
      </c>
      <c r="K205" s="94">
        <f>+'t44'!M343</f>
        <v>22.72</v>
      </c>
      <c r="L205" s="94">
        <f>+'t44'!N343</f>
        <v>0</v>
      </c>
      <c r="M205" s="94">
        <f>+'t44'!O343</f>
        <v>20.079999999999998</v>
      </c>
      <c r="N205" s="94">
        <f>+'t44'!P343</f>
        <v>0</v>
      </c>
      <c r="O205" s="94">
        <f>+'t44'!Q343</f>
        <v>21.35</v>
      </c>
      <c r="P205" s="94">
        <f>+'t44'!R343</f>
        <v>0</v>
      </c>
      <c r="Q205" s="94">
        <f>+'t44'!S343</f>
        <v>19.54</v>
      </c>
      <c r="R205" s="94">
        <f>+'t44'!T343</f>
        <v>0</v>
      </c>
      <c r="S205" s="94">
        <f>+'t44'!U343</f>
        <v>19.54</v>
      </c>
      <c r="T205" s="94">
        <f>+'t44'!V343</f>
        <v>0</v>
      </c>
      <c r="U205" s="94">
        <f>+'t44'!W343</f>
        <v>23.06</v>
      </c>
      <c r="V205" s="94">
        <f>+'t44'!X343</f>
        <v>0</v>
      </c>
      <c r="W205" s="94">
        <f>+'t44'!Y343</f>
        <v>21.34</v>
      </c>
      <c r="X205" s="94">
        <f>+'t44'!Z343</f>
        <v>0</v>
      </c>
      <c r="Y205" s="94">
        <f>+'t44'!AA343</f>
        <v>21.17</v>
      </c>
      <c r="Z205" s="94">
        <f>+'t44'!AB343</f>
        <v>0</v>
      </c>
      <c r="AA205" s="94">
        <f>+'t44'!AC343</f>
        <v>22.3</v>
      </c>
      <c r="AB205" s="94">
        <f>+'t44'!AD343</f>
        <v>0</v>
      </c>
      <c r="AC205" s="94">
        <f>+'t44'!AE343</f>
        <v>24.23</v>
      </c>
      <c r="AD205" s="94">
        <f>+'t44'!AF343</f>
        <v>0</v>
      </c>
      <c r="AE205" s="94">
        <f>+'t44'!AG343</f>
        <v>28.77</v>
      </c>
      <c r="AF205" s="94">
        <f>+'t44'!AH343</f>
        <v>0</v>
      </c>
      <c r="AG205" s="94">
        <f>+'t44'!AI343</f>
        <v>25.07</v>
      </c>
      <c r="AH205" s="94">
        <f>+'t44'!AJ343</f>
        <v>0</v>
      </c>
      <c r="AI205" s="94">
        <f>+'t44'!AK343</f>
        <v>28.73</v>
      </c>
      <c r="AJ205" s="94">
        <f>+'t44'!AL343</f>
        <v>0</v>
      </c>
      <c r="AK205" s="94">
        <f>+'t44'!AM343</f>
        <v>27.18</v>
      </c>
      <c r="AL205" s="94">
        <f>+'t44'!AN343</f>
        <v>0</v>
      </c>
      <c r="AM205" s="94">
        <f>+'t44'!AO343</f>
        <v>26.83</v>
      </c>
      <c r="AN205" s="94">
        <f>+'t44'!AP343</f>
        <v>0</v>
      </c>
      <c r="AO205" s="94">
        <f>+'t44'!AQ343</f>
        <v>26.89</v>
      </c>
      <c r="AP205" s="94">
        <f>+'t44'!AR343</f>
        <v>0</v>
      </c>
      <c r="AQ205" s="94">
        <f>+'t44'!AS343</f>
        <v>28.24</v>
      </c>
      <c r="AR205" s="94">
        <f>+'t44'!AT343</f>
        <v>0</v>
      </c>
      <c r="AS205" s="94">
        <f>+'t44'!AU343</f>
        <v>22.81</v>
      </c>
      <c r="AT205" s="94">
        <f>+'t44'!AV343</f>
        <v>0</v>
      </c>
      <c r="AU205" s="94">
        <f>+'t44'!AW343</f>
        <v>21.71</v>
      </c>
      <c r="AV205" s="94">
        <f>+'t44'!AX343</f>
        <v>0</v>
      </c>
      <c r="AW205" s="94">
        <f>+'t44'!AY343</f>
        <v>24.61</v>
      </c>
      <c r="AX205" s="94">
        <f>+'t44'!AZ343</f>
        <v>0</v>
      </c>
      <c r="AY205" s="94">
        <f>+'t44'!BA343</f>
        <v>19.809999999999999</v>
      </c>
      <c r="AZ205" s="94">
        <f>+'t44'!BB343</f>
        <v>0</v>
      </c>
      <c r="BA205" s="94">
        <f>+'t44'!BC343</f>
        <v>24.37</v>
      </c>
      <c r="BB205" s="94">
        <f>+'t44'!BD343</f>
        <v>0</v>
      </c>
      <c r="BC205" s="94">
        <f>+'t44'!BE343</f>
        <v>33.200000000000003</v>
      </c>
      <c r="BD205" s="94">
        <f>+'t44'!BF343</f>
        <v>0</v>
      </c>
      <c r="BE205" s="94">
        <f>+'t44'!BG343</f>
        <v>23.17</v>
      </c>
      <c r="BF205" s="94">
        <f>+'t44'!BH343</f>
        <v>0</v>
      </c>
      <c r="BG205" s="94">
        <f>+'t44'!BI343</f>
        <v>29.83</v>
      </c>
      <c r="BH205" s="94">
        <f>+'t44'!BJ343</f>
        <v>0</v>
      </c>
      <c r="BI205" s="94">
        <f>+'t44'!BK343</f>
        <v>28.37</v>
      </c>
      <c r="BJ205" s="94">
        <f>+'t44'!BL343</f>
        <v>0</v>
      </c>
      <c r="BK205" s="94">
        <f>+'t44'!BM343</f>
        <v>25.32</v>
      </c>
      <c r="BL205" s="94">
        <f>+'t44'!BN343</f>
        <v>0</v>
      </c>
      <c r="BM205" s="94">
        <f>+'t44'!BO343</f>
        <v>26.26</v>
      </c>
      <c r="BN205" s="94">
        <f>+'t44'!BP343</f>
        <v>0</v>
      </c>
      <c r="BO205" s="94">
        <f>+'t44'!BQ343</f>
        <v>25.54</v>
      </c>
      <c r="BP205" s="94">
        <f>+'t44'!BR343</f>
        <v>0</v>
      </c>
      <c r="BQ205" s="94">
        <f>+'t44'!BS343</f>
        <v>23.83</v>
      </c>
      <c r="BR205" s="94">
        <f>+'t44'!BT343</f>
        <v>0</v>
      </c>
      <c r="BS205" s="94">
        <f>+'t44'!BU343</f>
        <v>24.31</v>
      </c>
      <c r="BT205" s="94">
        <f>+'t44'!BV343</f>
        <v>0</v>
      </c>
      <c r="BU205" s="94">
        <f>+'t44'!BW343</f>
        <v>23.97</v>
      </c>
      <c r="BV205" s="94">
        <f>+'t44'!BX343</f>
        <v>0</v>
      </c>
      <c r="BW205" s="94">
        <f>+'t44'!BY343</f>
        <v>25.7</v>
      </c>
      <c r="BX205" s="94">
        <f>+'t44'!BZ343</f>
        <v>0</v>
      </c>
      <c r="BY205" s="94">
        <f>+'t44'!CA343</f>
        <v>25.64</v>
      </c>
      <c r="BZ205" s="94">
        <f>+'t44'!CB343</f>
        <v>0</v>
      </c>
      <c r="CA205" s="94">
        <f>+'t44'!CC343</f>
        <v>32.5</v>
      </c>
    </row>
    <row r="206" spans="1:79" ht="16.5" customHeight="1" x14ac:dyDescent="0.45">
      <c r="A206" s="358" t="s">
        <v>614</v>
      </c>
      <c r="B206" s="94">
        <f>+'t44'!D344</f>
        <v>0</v>
      </c>
      <c r="C206" s="94">
        <f>+'t44'!E344</f>
        <v>143.46</v>
      </c>
      <c r="D206" s="94">
        <f>+'t44'!F344</f>
        <v>0</v>
      </c>
      <c r="E206" s="94">
        <f>+'t44'!G344</f>
        <v>136.84</v>
      </c>
      <c r="F206" s="94">
        <f>+'t44'!H344</f>
        <v>0</v>
      </c>
      <c r="G206" s="94">
        <f>+'t44'!I344</f>
        <v>157.13999999999999</v>
      </c>
      <c r="H206" s="94">
        <f>+'t44'!J344</f>
        <v>0</v>
      </c>
      <c r="I206" s="94">
        <f>+'t44'!K344</f>
        <v>149.1</v>
      </c>
      <c r="J206" s="94">
        <f>+'t44'!L344</f>
        <v>0</v>
      </c>
      <c r="K206" s="94">
        <f>+'t44'!M344</f>
        <v>168.53</v>
      </c>
      <c r="L206" s="94">
        <f>+'t44'!N344</f>
        <v>0</v>
      </c>
      <c r="M206" s="94">
        <f>+'t44'!O344</f>
        <v>165.22</v>
      </c>
      <c r="N206" s="94">
        <f>+'t44'!P344</f>
        <v>0</v>
      </c>
      <c r="O206" s="94">
        <f>+'t44'!Q344</f>
        <v>177.35</v>
      </c>
      <c r="P206" s="94">
        <f>+'t44'!R344</f>
        <v>0</v>
      </c>
      <c r="Q206" s="94">
        <f>+'t44'!S344</f>
        <v>147</v>
      </c>
      <c r="R206" s="94">
        <f>+'t44'!T344</f>
        <v>0</v>
      </c>
      <c r="S206" s="94">
        <f>+'t44'!U344</f>
        <v>148.58000000000001</v>
      </c>
      <c r="T206" s="94">
        <f>+'t44'!V344</f>
        <v>0</v>
      </c>
      <c r="U206" s="94">
        <f>+'t44'!W344</f>
        <v>160.11000000000001</v>
      </c>
      <c r="V206" s="94">
        <f>+'t44'!X344</f>
        <v>0</v>
      </c>
      <c r="W206" s="94">
        <f>+'t44'!Y344</f>
        <v>156.08000000000001</v>
      </c>
      <c r="X206" s="94">
        <f>+'t44'!Z344</f>
        <v>0</v>
      </c>
      <c r="Y206" s="94">
        <f>+'t44'!AA344</f>
        <v>136.66999999999999</v>
      </c>
      <c r="Z206" s="94">
        <f>+'t44'!AB344</f>
        <v>0</v>
      </c>
      <c r="AA206" s="94">
        <f>+'t44'!AC344</f>
        <v>145.01</v>
      </c>
      <c r="AB206" s="94">
        <f>+'t44'!AD344</f>
        <v>0</v>
      </c>
      <c r="AC206" s="94">
        <f>+'t44'!AE344</f>
        <v>153.97</v>
      </c>
      <c r="AD206" s="94">
        <f>+'t44'!AF344</f>
        <v>0</v>
      </c>
      <c r="AE206" s="94">
        <f>+'t44'!AG344</f>
        <v>168.94</v>
      </c>
      <c r="AF206" s="94">
        <f>+'t44'!AH344</f>
        <v>0</v>
      </c>
      <c r="AG206" s="94">
        <f>+'t44'!AI344</f>
        <v>150.58000000000001</v>
      </c>
      <c r="AH206" s="94">
        <f>+'t44'!AJ344</f>
        <v>0</v>
      </c>
      <c r="AI206" s="94">
        <f>+'t44'!AK344</f>
        <v>174.15</v>
      </c>
      <c r="AJ206" s="94">
        <f>+'t44'!AL344</f>
        <v>0</v>
      </c>
      <c r="AK206" s="94">
        <f>+'t44'!AM344</f>
        <v>169.6</v>
      </c>
      <c r="AL206" s="94">
        <f>+'t44'!AN344</f>
        <v>0</v>
      </c>
      <c r="AM206" s="94">
        <f>+'t44'!AO344</f>
        <v>149.09</v>
      </c>
      <c r="AN206" s="94">
        <f>+'t44'!AP344</f>
        <v>0</v>
      </c>
      <c r="AO206" s="94">
        <f>+'t44'!AQ344</f>
        <v>155.24</v>
      </c>
      <c r="AP206" s="94">
        <f>+'t44'!AR344</f>
        <v>0</v>
      </c>
      <c r="AQ206" s="94">
        <f>+'t44'!AS344</f>
        <v>148.72999999999999</v>
      </c>
      <c r="AR206" s="94">
        <f>+'t44'!AT344</f>
        <v>0</v>
      </c>
      <c r="AS206" s="94">
        <f>+'t44'!AU344</f>
        <v>160.18</v>
      </c>
      <c r="AT206" s="94">
        <f>+'t44'!AV344</f>
        <v>0</v>
      </c>
      <c r="AU206" s="94">
        <f>+'t44'!AW344</f>
        <v>163.79</v>
      </c>
      <c r="AV206" s="94">
        <f>+'t44'!AX344</f>
        <v>0</v>
      </c>
      <c r="AW206" s="94">
        <f>+'t44'!AY344</f>
        <v>144.81</v>
      </c>
      <c r="AX206" s="94">
        <f>+'t44'!AZ344</f>
        <v>0</v>
      </c>
      <c r="AY206" s="94">
        <f>+'t44'!BA344</f>
        <v>145.54</v>
      </c>
      <c r="AZ206" s="94">
        <f>+'t44'!BB344</f>
        <v>0</v>
      </c>
      <c r="BA206" s="94">
        <f>+'t44'!BC344</f>
        <v>145.55000000000001</v>
      </c>
      <c r="BB206" s="94">
        <f>+'t44'!BD344</f>
        <v>0</v>
      </c>
      <c r="BC206" s="94">
        <f>+'t44'!BE344</f>
        <v>168.68</v>
      </c>
      <c r="BD206" s="94">
        <f>+'t44'!BF344</f>
        <v>0</v>
      </c>
      <c r="BE206" s="94">
        <f>+'t44'!BG344</f>
        <v>149.56</v>
      </c>
      <c r="BF206" s="94">
        <f>+'t44'!BH344</f>
        <v>0</v>
      </c>
      <c r="BG206" s="94">
        <f>+'t44'!BI344</f>
        <v>173.05</v>
      </c>
      <c r="BH206" s="94">
        <f>+'t44'!BJ344</f>
        <v>0</v>
      </c>
      <c r="BI206" s="94">
        <f>+'t44'!BK344</f>
        <v>172.22</v>
      </c>
      <c r="BJ206" s="94">
        <f>+'t44'!BL344</f>
        <v>0</v>
      </c>
      <c r="BK206" s="94">
        <f>+'t44'!BM344</f>
        <v>173.95</v>
      </c>
      <c r="BL206" s="94">
        <f>+'t44'!BN344</f>
        <v>0</v>
      </c>
      <c r="BM206" s="94">
        <f>+'t44'!BO344</f>
        <v>183.32</v>
      </c>
      <c r="BN206" s="94">
        <f>+'t44'!BP344</f>
        <v>0</v>
      </c>
      <c r="BO206" s="94">
        <f>+'t44'!BQ344</f>
        <v>175.53</v>
      </c>
      <c r="BP206" s="94">
        <f>+'t44'!BR344</f>
        <v>0</v>
      </c>
      <c r="BQ206" s="94">
        <f>+'t44'!BS344</f>
        <v>153.91</v>
      </c>
      <c r="BR206" s="94">
        <f>+'t44'!BT344</f>
        <v>0</v>
      </c>
      <c r="BS206" s="94">
        <f>+'t44'!BU344</f>
        <v>158.21</v>
      </c>
      <c r="BT206" s="94">
        <f>+'t44'!BV344</f>
        <v>0</v>
      </c>
      <c r="BU206" s="94">
        <f>+'t44'!BW344</f>
        <v>135.13999999999999</v>
      </c>
      <c r="BV206" s="94">
        <f>+'t44'!BX344</f>
        <v>0</v>
      </c>
      <c r="BW206" s="94">
        <f>+'t44'!BY344</f>
        <v>162.51</v>
      </c>
      <c r="BX206" s="94">
        <f>+'t44'!BZ344</f>
        <v>0</v>
      </c>
      <c r="BY206" s="94">
        <f>+'t44'!CA344</f>
        <v>152.13</v>
      </c>
      <c r="BZ206" s="94">
        <f>+'t44'!CB344</f>
        <v>0</v>
      </c>
      <c r="CA206" s="94">
        <f>+'t44'!CC344</f>
        <v>184.5</v>
      </c>
    </row>
    <row r="207" spans="1:79" ht="16.5" customHeight="1" x14ac:dyDescent="0.45">
      <c r="A207" s="357" t="s">
        <v>615</v>
      </c>
      <c r="B207" s="94">
        <f>+'t44'!D345</f>
        <v>0</v>
      </c>
      <c r="C207" s="94">
        <f>+'t44'!E345</f>
        <v>125.05</v>
      </c>
      <c r="D207" s="94">
        <f>+'t44'!F345</f>
        <v>0</v>
      </c>
      <c r="E207" s="94">
        <f>+'t44'!G345</f>
        <v>118.68</v>
      </c>
      <c r="F207" s="94">
        <f>+'t44'!H345</f>
        <v>0</v>
      </c>
      <c r="G207" s="94">
        <f>+'t44'!I345</f>
        <v>127.75</v>
      </c>
      <c r="H207" s="94">
        <f>+'t44'!J345</f>
        <v>0</v>
      </c>
      <c r="I207" s="94">
        <f>+'t44'!K345</f>
        <v>122.26</v>
      </c>
      <c r="J207" s="94">
        <f>+'t44'!L345</f>
        <v>0</v>
      </c>
      <c r="K207" s="94">
        <f>+'t44'!M345</f>
        <v>142.78</v>
      </c>
      <c r="L207" s="94">
        <f>+'t44'!N345</f>
        <v>0</v>
      </c>
      <c r="M207" s="94">
        <f>+'t44'!O345</f>
        <v>135.41</v>
      </c>
      <c r="N207" s="94">
        <f>+'t44'!P345</f>
        <v>0</v>
      </c>
      <c r="O207" s="94">
        <f>+'t44'!Q345</f>
        <v>147.41999999999999</v>
      </c>
      <c r="P207" s="94">
        <f>+'t44'!R345</f>
        <v>0</v>
      </c>
      <c r="Q207" s="94">
        <f>+'t44'!S345</f>
        <v>119.09</v>
      </c>
      <c r="R207" s="94">
        <f>+'t44'!T345</f>
        <v>0</v>
      </c>
      <c r="S207" s="94">
        <f>+'t44'!U345</f>
        <v>122.39</v>
      </c>
      <c r="T207" s="94">
        <f>+'t44'!V345</f>
        <v>0</v>
      </c>
      <c r="U207" s="94">
        <f>+'t44'!W345</f>
        <v>133.32</v>
      </c>
      <c r="V207" s="94">
        <f>+'t44'!X345</f>
        <v>0</v>
      </c>
      <c r="W207" s="94">
        <f>+'t44'!Y345</f>
        <v>130.27000000000001</v>
      </c>
      <c r="X207" s="94">
        <f>+'t44'!Z345</f>
        <v>0</v>
      </c>
      <c r="Y207" s="94">
        <f>+'t44'!AA345</f>
        <v>107.15</v>
      </c>
      <c r="Z207" s="94">
        <f>+'t44'!AB345</f>
        <v>0</v>
      </c>
      <c r="AA207" s="94">
        <f>+'t44'!AC345</f>
        <v>117.84</v>
      </c>
      <c r="AB207" s="94">
        <f>+'t44'!AD345</f>
        <v>0</v>
      </c>
      <c r="AC207" s="94">
        <f>+'t44'!AE345</f>
        <v>125.36</v>
      </c>
      <c r="AD207" s="94">
        <f>+'t44'!AF345</f>
        <v>0</v>
      </c>
      <c r="AE207" s="94">
        <f>+'t44'!AG345</f>
        <v>139.31</v>
      </c>
      <c r="AF207" s="94">
        <f>+'t44'!AH345</f>
        <v>0</v>
      </c>
      <c r="AG207" s="94">
        <f>+'t44'!AI345</f>
        <v>124.13</v>
      </c>
      <c r="AH207" s="94">
        <f>+'t44'!AJ345</f>
        <v>0</v>
      </c>
      <c r="AI207" s="94">
        <f>+'t44'!AK345</f>
        <v>142.83000000000001</v>
      </c>
      <c r="AJ207" s="94">
        <f>+'t44'!AL345</f>
        <v>0</v>
      </c>
      <c r="AK207" s="94">
        <f>+'t44'!AM345</f>
        <v>142.01</v>
      </c>
      <c r="AL207" s="94">
        <f>+'t44'!AN345</f>
        <v>0</v>
      </c>
      <c r="AM207" s="94">
        <f>+'t44'!AO345</f>
        <v>123.48</v>
      </c>
      <c r="AN207" s="94">
        <f>+'t44'!AP345</f>
        <v>0</v>
      </c>
      <c r="AO207" s="94">
        <f>+'t44'!AQ345</f>
        <v>123.92</v>
      </c>
      <c r="AP207" s="94">
        <f>+'t44'!AR345</f>
        <v>0</v>
      </c>
      <c r="AQ207" s="94">
        <f>+'t44'!AS345</f>
        <v>120.8</v>
      </c>
      <c r="AR207" s="94">
        <f>+'t44'!AT345</f>
        <v>0</v>
      </c>
      <c r="AS207" s="94">
        <f>+'t44'!AU345</f>
        <v>135.88999999999999</v>
      </c>
      <c r="AT207" s="94">
        <f>+'t44'!AV345</f>
        <v>0</v>
      </c>
      <c r="AU207" s="94">
        <f>+'t44'!AW345</f>
        <v>130.30000000000001</v>
      </c>
      <c r="AV207" s="94">
        <f>+'t44'!AX345</f>
        <v>0</v>
      </c>
      <c r="AW207" s="94">
        <f>+'t44'!AY345</f>
        <v>116.74</v>
      </c>
      <c r="AX207" s="94">
        <f>+'t44'!AZ345</f>
        <v>0</v>
      </c>
      <c r="AY207" s="94">
        <f>+'t44'!BA345</f>
        <v>121.16</v>
      </c>
      <c r="AZ207" s="94">
        <f>+'t44'!BB345</f>
        <v>0</v>
      </c>
      <c r="BA207" s="94">
        <f>+'t44'!BC345</f>
        <v>121.13</v>
      </c>
      <c r="BB207" s="94">
        <f>+'t44'!BD345</f>
        <v>0</v>
      </c>
      <c r="BC207" s="94">
        <f>+'t44'!BE345</f>
        <v>139.11000000000001</v>
      </c>
      <c r="BD207" s="94">
        <f>+'t44'!BF345</f>
        <v>0</v>
      </c>
      <c r="BE207" s="94">
        <f>+'t44'!BG345</f>
        <v>125.79</v>
      </c>
      <c r="BF207" s="94">
        <f>+'t44'!BH345</f>
        <v>0</v>
      </c>
      <c r="BG207" s="94">
        <f>+'t44'!BI345</f>
        <v>143.88</v>
      </c>
      <c r="BH207" s="94">
        <f>+'t44'!BJ345</f>
        <v>0</v>
      </c>
      <c r="BI207" s="94">
        <f>+'t44'!BK345</f>
        <v>141.52000000000001</v>
      </c>
      <c r="BJ207" s="94">
        <f>+'t44'!BL345</f>
        <v>0</v>
      </c>
      <c r="BK207" s="94">
        <f>+'t44'!BM345</f>
        <v>149.25</v>
      </c>
      <c r="BL207" s="94">
        <f>+'t44'!BN345</f>
        <v>0</v>
      </c>
      <c r="BM207" s="94">
        <f>+'t44'!BO345</f>
        <v>157.33000000000001</v>
      </c>
      <c r="BN207" s="94">
        <f>+'t44'!BP345</f>
        <v>0</v>
      </c>
      <c r="BO207" s="94">
        <f>+'t44'!BQ345</f>
        <v>148.82</v>
      </c>
      <c r="BP207" s="94">
        <f>+'t44'!BR345</f>
        <v>0</v>
      </c>
      <c r="BQ207" s="94">
        <f>+'t44'!BS345</f>
        <v>130.28</v>
      </c>
      <c r="BR207" s="94">
        <f>+'t44'!BT345</f>
        <v>0</v>
      </c>
      <c r="BS207" s="94">
        <f>+'t44'!BU345</f>
        <v>129.31</v>
      </c>
      <c r="BT207" s="94">
        <f>+'t44'!BV345</f>
        <v>0</v>
      </c>
      <c r="BU207" s="94">
        <f>+'t44'!BW345</f>
        <v>111.81</v>
      </c>
      <c r="BV207" s="94">
        <f>+'t44'!BX345</f>
        <v>0</v>
      </c>
      <c r="BW207" s="94">
        <f>+'t44'!BY345</f>
        <v>134.41999999999999</v>
      </c>
      <c r="BX207" s="94">
        <f>+'t44'!BZ345</f>
        <v>0</v>
      </c>
      <c r="BY207" s="94">
        <f>+'t44'!CA345</f>
        <v>128.12</v>
      </c>
      <c r="BZ207" s="94">
        <f>+'t44'!CB345</f>
        <v>0</v>
      </c>
      <c r="CA207" s="94">
        <f>+'t44'!CC345</f>
        <v>150.94999999999999</v>
      </c>
    </row>
    <row r="208" spans="1:79" ht="16.5" customHeight="1" x14ac:dyDescent="0.45">
      <c r="A208" s="358" t="s">
        <v>616</v>
      </c>
      <c r="B208" s="94">
        <f>+'t44'!D346</f>
        <v>0</v>
      </c>
      <c r="C208" s="94">
        <f>+'t44'!E346</f>
        <v>4.95</v>
      </c>
      <c r="D208" s="94">
        <f>+'t44'!F346</f>
        <v>0</v>
      </c>
      <c r="E208" s="94">
        <f>+'t44'!G346</f>
        <v>4.55</v>
      </c>
      <c r="F208" s="94">
        <f>+'t44'!H346</f>
        <v>0</v>
      </c>
      <c r="G208" s="94">
        <f>+'t44'!I346</f>
        <v>12.9</v>
      </c>
      <c r="H208" s="94">
        <f>+'t44'!J346</f>
        <v>0</v>
      </c>
      <c r="I208" s="94">
        <f>+'t44'!K346</f>
        <v>11.49</v>
      </c>
      <c r="J208" s="94">
        <f>+'t44'!L346</f>
        <v>0</v>
      </c>
      <c r="K208" s="94">
        <f>+'t44'!M346</f>
        <v>9.3699999999999992</v>
      </c>
      <c r="L208" s="94">
        <f>+'t44'!N346</f>
        <v>0</v>
      </c>
      <c r="M208" s="94">
        <f>+'t44'!O346</f>
        <v>12.21</v>
      </c>
      <c r="N208" s="94">
        <f>+'t44'!P346</f>
        <v>0</v>
      </c>
      <c r="O208" s="94">
        <f>+'t44'!Q346</f>
        <v>12.33</v>
      </c>
      <c r="P208" s="94">
        <f>+'t44'!R346</f>
        <v>0</v>
      </c>
      <c r="Q208" s="94">
        <f>+'t44'!S346</f>
        <v>10.95</v>
      </c>
      <c r="R208" s="94">
        <f>+'t44'!T346</f>
        <v>0</v>
      </c>
      <c r="S208" s="94">
        <f>+'t44'!U346</f>
        <v>9.56</v>
      </c>
      <c r="T208" s="94">
        <f>+'t44'!V346</f>
        <v>0</v>
      </c>
      <c r="U208" s="94">
        <f>+'t44'!W346</f>
        <v>8.5299999999999994</v>
      </c>
      <c r="V208" s="94">
        <f>+'t44'!X346</f>
        <v>0</v>
      </c>
      <c r="W208" s="94">
        <f>+'t44'!Y346</f>
        <v>10.29</v>
      </c>
      <c r="X208" s="94">
        <f>+'t44'!Z346</f>
        <v>0</v>
      </c>
      <c r="Y208" s="94">
        <f>+'t44'!AA346</f>
        <v>11.27</v>
      </c>
      <c r="Z208" s="94">
        <f>+'t44'!AB346</f>
        <v>0</v>
      </c>
      <c r="AA208" s="94">
        <f>+'t44'!AC346</f>
        <v>10.42</v>
      </c>
      <c r="AB208" s="94">
        <f>+'t44'!AD346</f>
        <v>0</v>
      </c>
      <c r="AC208" s="94">
        <f>+'t44'!AE346</f>
        <v>10.15</v>
      </c>
      <c r="AD208" s="94">
        <f>+'t44'!AF346</f>
        <v>0</v>
      </c>
      <c r="AE208" s="94">
        <f>+'t44'!AG346</f>
        <v>11.2</v>
      </c>
      <c r="AF208" s="94">
        <f>+'t44'!AH346</f>
        <v>0</v>
      </c>
      <c r="AG208" s="94">
        <f>+'t44'!AI346</f>
        <v>11.36</v>
      </c>
      <c r="AH208" s="94">
        <f>+'t44'!AJ346</f>
        <v>0</v>
      </c>
      <c r="AI208" s="94">
        <f>+'t44'!AK346</f>
        <v>11.03</v>
      </c>
      <c r="AJ208" s="94">
        <f>+'t44'!AL346</f>
        <v>0</v>
      </c>
      <c r="AK208" s="94">
        <f>+'t44'!AM346</f>
        <v>9.92</v>
      </c>
      <c r="AL208" s="94">
        <f>+'t44'!AN346</f>
        <v>0</v>
      </c>
      <c r="AM208" s="94">
        <f>+'t44'!AO346</f>
        <v>7.43</v>
      </c>
      <c r="AN208" s="94">
        <f>+'t44'!AP346</f>
        <v>0</v>
      </c>
      <c r="AO208" s="94">
        <f>+'t44'!AQ346</f>
        <v>11.74</v>
      </c>
      <c r="AP208" s="94">
        <f>+'t44'!AR346</f>
        <v>0</v>
      </c>
      <c r="AQ208" s="94">
        <f>+'t44'!AS346</f>
        <v>8.59</v>
      </c>
      <c r="AR208" s="94">
        <f>+'t44'!AT346</f>
        <v>0</v>
      </c>
      <c r="AS208" s="94">
        <f>+'t44'!AU346</f>
        <v>8.67</v>
      </c>
      <c r="AT208" s="94">
        <f>+'t44'!AV346</f>
        <v>0</v>
      </c>
      <c r="AU208" s="94">
        <f>+'t44'!AW346</f>
        <v>11.58</v>
      </c>
      <c r="AV208" s="94">
        <f>+'t44'!AX346</f>
        <v>0</v>
      </c>
      <c r="AW208" s="94">
        <f>+'t44'!AY346</f>
        <v>10.48</v>
      </c>
      <c r="AX208" s="94">
        <f>+'t44'!AZ346</f>
        <v>0</v>
      </c>
      <c r="AY208" s="94">
        <f>+'t44'!BA346</f>
        <v>7.74</v>
      </c>
      <c r="AZ208" s="94">
        <f>+'t44'!BB346</f>
        <v>0</v>
      </c>
      <c r="BA208" s="94">
        <f>+'t44'!BC346</f>
        <v>8.86</v>
      </c>
      <c r="BB208" s="94">
        <f>+'t44'!BD346</f>
        <v>0</v>
      </c>
      <c r="BC208" s="94">
        <f>+'t44'!BE346</f>
        <v>9.14</v>
      </c>
      <c r="BD208" s="94">
        <f>+'t44'!BF346</f>
        <v>0</v>
      </c>
      <c r="BE208" s="94">
        <f>+'t44'!BG346</f>
        <v>7.28</v>
      </c>
      <c r="BF208" s="94">
        <f>+'t44'!BH346</f>
        <v>0</v>
      </c>
      <c r="BG208" s="94">
        <f>+'t44'!BI346</f>
        <v>10.51</v>
      </c>
      <c r="BH208" s="94">
        <f>+'t44'!BJ346</f>
        <v>0</v>
      </c>
      <c r="BI208" s="94">
        <f>+'t44'!BK346</f>
        <v>11.17</v>
      </c>
      <c r="BJ208" s="94">
        <f>+'t44'!BL346</f>
        <v>0</v>
      </c>
      <c r="BK208" s="94">
        <f>+'t44'!BM346</f>
        <v>9.14</v>
      </c>
      <c r="BL208" s="94">
        <f>+'t44'!BN346</f>
        <v>0</v>
      </c>
      <c r="BM208" s="94">
        <f>+'t44'!BO346</f>
        <v>7.57</v>
      </c>
      <c r="BN208" s="94">
        <f>+'t44'!BP346</f>
        <v>0</v>
      </c>
      <c r="BO208" s="94">
        <f>+'t44'!BQ346</f>
        <v>7.3</v>
      </c>
      <c r="BP208" s="94">
        <f>+'t44'!BR346</f>
        <v>0</v>
      </c>
      <c r="BQ208" s="94">
        <f>+'t44'!BS346</f>
        <v>6.44</v>
      </c>
      <c r="BR208" s="94">
        <f>+'t44'!BT346</f>
        <v>0</v>
      </c>
      <c r="BS208" s="94">
        <f>+'t44'!BU346</f>
        <v>10.14</v>
      </c>
      <c r="BT208" s="94">
        <f>+'t44'!BV346</f>
        <v>0</v>
      </c>
      <c r="BU208" s="94">
        <f>+'t44'!BW346</f>
        <v>7.78</v>
      </c>
      <c r="BV208" s="94">
        <f>+'t44'!BX346</f>
        <v>0</v>
      </c>
      <c r="BW208" s="94">
        <f>+'t44'!BY346</f>
        <v>8.99</v>
      </c>
      <c r="BX208" s="94">
        <f>+'t44'!BZ346</f>
        <v>0</v>
      </c>
      <c r="BY208" s="94">
        <f>+'t44'!CA346</f>
        <v>6.53</v>
      </c>
      <c r="BZ208" s="94">
        <f>+'t44'!CB346</f>
        <v>0</v>
      </c>
      <c r="CA208" s="94">
        <f>+'t44'!CC346</f>
        <v>13.85</v>
      </c>
    </row>
    <row r="209" spans="1:79" ht="16.5" customHeight="1" x14ac:dyDescent="0.45">
      <c r="A209" s="357" t="s">
        <v>617</v>
      </c>
      <c r="B209" s="94">
        <f>+'t44'!D347</f>
        <v>0</v>
      </c>
      <c r="C209" s="94">
        <f>+'t44'!E347</f>
        <v>13.46</v>
      </c>
      <c r="D209" s="94">
        <f>+'t44'!F347</f>
        <v>0</v>
      </c>
      <c r="E209" s="94">
        <f>+'t44'!G347</f>
        <v>13.62</v>
      </c>
      <c r="F209" s="94">
        <f>+'t44'!H347</f>
        <v>0</v>
      </c>
      <c r="G209" s="94">
        <f>+'t44'!I347</f>
        <v>16.5</v>
      </c>
      <c r="H209" s="94">
        <f>+'t44'!J347</f>
        <v>0</v>
      </c>
      <c r="I209" s="94">
        <f>+'t44'!K347</f>
        <v>15.35</v>
      </c>
      <c r="J209" s="94">
        <f>+'t44'!L347</f>
        <v>0</v>
      </c>
      <c r="K209" s="94">
        <f>+'t44'!M347</f>
        <v>16.38</v>
      </c>
      <c r="L209" s="94">
        <f>+'t44'!N347</f>
        <v>0</v>
      </c>
      <c r="M209" s="94">
        <f>+'t44'!O347</f>
        <v>17.600000000000001</v>
      </c>
      <c r="N209" s="94">
        <f>+'t44'!P347</f>
        <v>0</v>
      </c>
      <c r="O209" s="94">
        <f>+'t44'!Q347</f>
        <v>17.600000000000001</v>
      </c>
      <c r="P209" s="94">
        <f>+'t44'!R347</f>
        <v>0</v>
      </c>
      <c r="Q209" s="94">
        <f>+'t44'!S347</f>
        <v>16.96</v>
      </c>
      <c r="R209" s="94">
        <f>+'t44'!T347</f>
        <v>0</v>
      </c>
      <c r="S209" s="94">
        <f>+'t44'!U347</f>
        <v>16.62</v>
      </c>
      <c r="T209" s="94">
        <f>+'t44'!V347</f>
        <v>0</v>
      </c>
      <c r="U209" s="94">
        <f>+'t44'!W347</f>
        <v>18.260000000000002</v>
      </c>
      <c r="V209" s="94">
        <f>+'t44'!X347</f>
        <v>0</v>
      </c>
      <c r="W209" s="94">
        <f>+'t44'!Y347</f>
        <v>15.52</v>
      </c>
      <c r="X209" s="94">
        <f>+'t44'!Z347</f>
        <v>0</v>
      </c>
      <c r="Y209" s="94">
        <f>+'t44'!AA347</f>
        <v>18.25</v>
      </c>
      <c r="Z209" s="94">
        <f>+'t44'!AB347</f>
        <v>0</v>
      </c>
      <c r="AA209" s="94">
        <f>+'t44'!AC347</f>
        <v>16.75</v>
      </c>
      <c r="AB209" s="94">
        <f>+'t44'!AD347</f>
        <v>0</v>
      </c>
      <c r="AC209" s="94">
        <f>+'t44'!AE347</f>
        <v>18.46</v>
      </c>
      <c r="AD209" s="94">
        <f>+'t44'!AF347</f>
        <v>0</v>
      </c>
      <c r="AE209" s="94">
        <f>+'t44'!AG347</f>
        <v>18.420000000000002</v>
      </c>
      <c r="AF209" s="94">
        <f>+'t44'!AH347</f>
        <v>0</v>
      </c>
      <c r="AG209" s="94">
        <f>+'t44'!AI347</f>
        <v>15.08</v>
      </c>
      <c r="AH209" s="94">
        <f>+'t44'!AJ347</f>
        <v>0</v>
      </c>
      <c r="AI209" s="94">
        <f>+'t44'!AK347</f>
        <v>20.29</v>
      </c>
      <c r="AJ209" s="94">
        <f>+'t44'!AL347</f>
        <v>0</v>
      </c>
      <c r="AK209" s="94">
        <f>+'t44'!AM347</f>
        <v>17.670000000000002</v>
      </c>
      <c r="AL209" s="94">
        <f>+'t44'!AN347</f>
        <v>0</v>
      </c>
      <c r="AM209" s="94">
        <f>+'t44'!AO347</f>
        <v>18.18</v>
      </c>
      <c r="AN209" s="94">
        <f>+'t44'!AP347</f>
        <v>0</v>
      </c>
      <c r="AO209" s="94">
        <f>+'t44'!AQ347</f>
        <v>19.579999999999998</v>
      </c>
      <c r="AP209" s="94">
        <f>+'t44'!AR347</f>
        <v>0</v>
      </c>
      <c r="AQ209" s="94">
        <f>+'t44'!AS347</f>
        <v>19.329999999999998</v>
      </c>
      <c r="AR209" s="94">
        <f>+'t44'!AT347</f>
        <v>0</v>
      </c>
      <c r="AS209" s="94">
        <f>+'t44'!AU347</f>
        <v>15.62</v>
      </c>
      <c r="AT209" s="94">
        <f>+'t44'!AV347</f>
        <v>0</v>
      </c>
      <c r="AU209" s="94">
        <f>+'t44'!AW347</f>
        <v>21.91</v>
      </c>
      <c r="AV209" s="94">
        <f>+'t44'!AX347</f>
        <v>0</v>
      </c>
      <c r="AW209" s="94">
        <f>+'t44'!AY347</f>
        <v>17.59</v>
      </c>
      <c r="AX209" s="94">
        <f>+'t44'!AZ347</f>
        <v>0</v>
      </c>
      <c r="AY209" s="94">
        <f>+'t44'!BA347</f>
        <v>16.649999999999999</v>
      </c>
      <c r="AZ209" s="94">
        <f>+'t44'!BB347</f>
        <v>0</v>
      </c>
      <c r="BA209" s="94">
        <f>+'t44'!BC347</f>
        <v>15.55</v>
      </c>
      <c r="BB209" s="94">
        <f>+'t44'!BD347</f>
        <v>0</v>
      </c>
      <c r="BC209" s="94">
        <f>+'t44'!BE347</f>
        <v>20.43</v>
      </c>
      <c r="BD209" s="94">
        <f>+'t44'!BF347</f>
        <v>0</v>
      </c>
      <c r="BE209" s="94">
        <f>+'t44'!BG347</f>
        <v>16.489999999999998</v>
      </c>
      <c r="BF209" s="94">
        <f>+'t44'!BH347</f>
        <v>0</v>
      </c>
      <c r="BG209" s="94">
        <f>+'t44'!BI347</f>
        <v>18.66</v>
      </c>
      <c r="BH209" s="94">
        <f>+'t44'!BJ347</f>
        <v>0</v>
      </c>
      <c r="BI209" s="94">
        <f>+'t44'!BK347</f>
        <v>19.53</v>
      </c>
      <c r="BJ209" s="94">
        <f>+'t44'!BL347</f>
        <v>0</v>
      </c>
      <c r="BK209" s="94">
        <f>+'t44'!BM347</f>
        <v>15.57</v>
      </c>
      <c r="BL209" s="94">
        <f>+'t44'!BN347</f>
        <v>0</v>
      </c>
      <c r="BM209" s="94">
        <f>+'t44'!BO347</f>
        <v>18.420000000000002</v>
      </c>
      <c r="BN209" s="94">
        <f>+'t44'!BP347</f>
        <v>0</v>
      </c>
      <c r="BO209" s="94">
        <f>+'t44'!BQ347</f>
        <v>19.420000000000002</v>
      </c>
      <c r="BP209" s="94">
        <f>+'t44'!BR347</f>
        <v>0</v>
      </c>
      <c r="BQ209" s="94">
        <f>+'t44'!BS347</f>
        <v>17.190000000000001</v>
      </c>
      <c r="BR209" s="94">
        <f>+'t44'!BT347</f>
        <v>0</v>
      </c>
      <c r="BS209" s="94">
        <f>+'t44'!BU347</f>
        <v>18.760000000000002</v>
      </c>
      <c r="BT209" s="94">
        <f>+'t44'!BV347</f>
        <v>0</v>
      </c>
      <c r="BU209" s="94">
        <f>+'t44'!BW347</f>
        <v>15.55</v>
      </c>
      <c r="BV209" s="94">
        <f>+'t44'!BX347</f>
        <v>0</v>
      </c>
      <c r="BW209" s="94">
        <f>+'t44'!BY347</f>
        <v>19.11</v>
      </c>
      <c r="BX209" s="94">
        <f>+'t44'!BZ347</f>
        <v>0</v>
      </c>
      <c r="BY209" s="94">
        <f>+'t44'!CA347</f>
        <v>17.48</v>
      </c>
      <c r="BZ209" s="94">
        <f>+'t44'!CB347</f>
        <v>0</v>
      </c>
      <c r="CA209" s="94">
        <f>+'t44'!CC347</f>
        <v>19.7</v>
      </c>
    </row>
    <row r="210" spans="1:79" ht="16.5" customHeight="1" x14ac:dyDescent="0.45">
      <c r="A210" s="358" t="s">
        <v>963</v>
      </c>
      <c r="B210" s="94">
        <f>+'t44'!D348</f>
        <v>416</v>
      </c>
      <c r="C210" s="94">
        <f>+'t44'!E348</f>
        <v>4.09</v>
      </c>
      <c r="D210" s="94">
        <f>+'t44'!F348</f>
        <v>563</v>
      </c>
      <c r="E210" s="94">
        <f>+'t44'!G348</f>
        <v>4.99</v>
      </c>
      <c r="F210" s="94">
        <f>+'t44'!H348</f>
        <v>351</v>
      </c>
      <c r="G210" s="94">
        <f>+'t44'!I348</f>
        <v>3.69</v>
      </c>
      <c r="H210" s="94">
        <f>+'t44'!J348</f>
        <v>363</v>
      </c>
      <c r="I210" s="94">
        <f>+'t44'!K348</f>
        <v>3.69</v>
      </c>
      <c r="J210" s="94">
        <f>+'t44'!L348</f>
        <v>370</v>
      </c>
      <c r="K210" s="94">
        <f>+'t44'!M348</f>
        <v>4.21</v>
      </c>
      <c r="L210" s="94">
        <f>+'t44'!N348</f>
        <v>457</v>
      </c>
      <c r="M210" s="94">
        <f>+'t44'!O348</f>
        <v>4.87</v>
      </c>
      <c r="N210" s="94">
        <f>+'t44'!P348</f>
        <v>439</v>
      </c>
      <c r="O210" s="94">
        <f>+'t44'!Q348</f>
        <v>4.7</v>
      </c>
      <c r="P210" s="94">
        <f>+'t44'!R348</f>
        <v>414</v>
      </c>
      <c r="Q210" s="94">
        <f>+'t44'!S348</f>
        <v>4.41</v>
      </c>
      <c r="R210" s="94">
        <f>+'t44'!T348</f>
        <v>358</v>
      </c>
      <c r="S210" s="94">
        <f>+'t44'!U348</f>
        <v>4.0199999999999996</v>
      </c>
      <c r="T210" s="94">
        <f>+'t44'!V348</f>
        <v>334</v>
      </c>
      <c r="U210" s="94">
        <f>+'t44'!W348</f>
        <v>3.88</v>
      </c>
      <c r="V210" s="94">
        <f>+'t44'!X348</f>
        <v>395</v>
      </c>
      <c r="W210" s="94">
        <f>+'t44'!Y348</f>
        <v>4.18</v>
      </c>
      <c r="X210" s="94">
        <f>+'t44'!Z348</f>
        <v>392</v>
      </c>
      <c r="Y210" s="94">
        <f>+'t44'!AA348</f>
        <v>4.3099999999999996</v>
      </c>
      <c r="Z210" s="94">
        <f>+'t44'!AB348</f>
        <v>416</v>
      </c>
      <c r="AA210" s="94">
        <f>+'t44'!AC348</f>
        <v>4.07</v>
      </c>
      <c r="AB210" s="94">
        <f>+'t44'!AD348</f>
        <v>368</v>
      </c>
      <c r="AC210" s="94">
        <f>+'t44'!AE348</f>
        <v>4.07</v>
      </c>
      <c r="AD210" s="94">
        <f>+'t44'!AF348</f>
        <v>402</v>
      </c>
      <c r="AE210" s="94">
        <f>+'t44'!AG348</f>
        <v>4.3</v>
      </c>
      <c r="AF210" s="94">
        <f>+'t44'!AH348</f>
        <v>377</v>
      </c>
      <c r="AG210" s="94">
        <f>+'t44'!AI348</f>
        <v>3.88</v>
      </c>
      <c r="AH210" s="94">
        <f>+'t44'!AJ348</f>
        <v>380</v>
      </c>
      <c r="AI210" s="94">
        <f>+'t44'!AK348</f>
        <v>4.1900000000000004</v>
      </c>
      <c r="AJ210" s="94">
        <f>+'t44'!AL348</f>
        <v>404</v>
      </c>
      <c r="AK210" s="94">
        <f>+'t44'!AM348</f>
        <v>4.1100000000000003</v>
      </c>
      <c r="AL210" s="94">
        <f>+'t44'!AN348</f>
        <v>444</v>
      </c>
      <c r="AM210" s="94">
        <f>+'t44'!AO348</f>
        <v>4.51</v>
      </c>
      <c r="AN210" s="94">
        <f>+'t44'!AP348</f>
        <v>434</v>
      </c>
      <c r="AO210" s="94">
        <f>+'t44'!AQ348</f>
        <v>4.7699999999999996</v>
      </c>
      <c r="AP210" s="94">
        <f>+'t44'!AR348</f>
        <v>499</v>
      </c>
      <c r="AQ210" s="94">
        <f>+'t44'!AS348</f>
        <v>5.36</v>
      </c>
      <c r="AR210" s="94">
        <f>+'t44'!AT348</f>
        <v>334</v>
      </c>
      <c r="AS210" s="94">
        <f>+'t44'!AU348</f>
        <v>3.77</v>
      </c>
      <c r="AT210" s="94">
        <f>+'t44'!AV348</f>
        <v>379</v>
      </c>
      <c r="AU210" s="94">
        <f>+'t44'!AW348</f>
        <v>4.1900000000000004</v>
      </c>
      <c r="AV210" s="94">
        <f>+'t44'!AX348</f>
        <v>397</v>
      </c>
      <c r="AW210" s="94">
        <f>+'t44'!AY348</f>
        <v>4.21</v>
      </c>
      <c r="AX210" s="94">
        <f>+'t44'!AZ348</f>
        <v>125</v>
      </c>
      <c r="AY210" s="94">
        <f>+'t44'!BA348</f>
        <v>1.1599999999999999</v>
      </c>
      <c r="AZ210" s="94">
        <f>+'t44'!BB348</f>
        <v>127</v>
      </c>
      <c r="BA210" s="94">
        <f>+'t44'!BC348</f>
        <v>1.1399999999999999</v>
      </c>
      <c r="BB210" s="94">
        <f>+'t44'!BD348</f>
        <v>185</v>
      </c>
      <c r="BC210" s="94">
        <f>+'t44'!BE348</f>
        <v>1.76</v>
      </c>
      <c r="BD210" s="94">
        <f>+'t44'!BF348</f>
        <v>164</v>
      </c>
      <c r="BE210" s="94">
        <f>+'t44'!BG348</f>
        <v>1.55</v>
      </c>
      <c r="BF210" s="94">
        <f>+'t44'!BH348</f>
        <v>217</v>
      </c>
      <c r="BG210" s="94">
        <f>+'t44'!BI348</f>
        <v>2.09</v>
      </c>
      <c r="BH210" s="94">
        <f>+'t44'!BJ348</f>
        <v>180</v>
      </c>
      <c r="BI210" s="94">
        <f>+'t44'!BK348</f>
        <v>2.5099999999999998</v>
      </c>
      <c r="BJ210" s="94">
        <f>+'t44'!BL348</f>
        <v>175</v>
      </c>
      <c r="BK210" s="94">
        <f>+'t44'!BM348</f>
        <v>1.76</v>
      </c>
      <c r="BL210" s="94">
        <f>+'t44'!BN348</f>
        <v>194</v>
      </c>
      <c r="BM210" s="94">
        <f>+'t44'!BO348</f>
        <v>1.88</v>
      </c>
      <c r="BN210" s="94">
        <f>+'t44'!BP348</f>
        <v>170</v>
      </c>
      <c r="BO210" s="94">
        <f>+'t44'!BQ348</f>
        <v>1.74</v>
      </c>
      <c r="BP210" s="94">
        <f>+'t44'!BR348</f>
        <v>149</v>
      </c>
      <c r="BQ210" s="94">
        <f>+'t44'!BS348</f>
        <v>1.54</v>
      </c>
      <c r="BR210" s="94">
        <f>+'t44'!BT348</f>
        <v>146</v>
      </c>
      <c r="BS210" s="94">
        <f>+'t44'!BU348</f>
        <v>1.47</v>
      </c>
      <c r="BT210" s="94">
        <f>+'t44'!BV348</f>
        <v>110</v>
      </c>
      <c r="BU210" s="94">
        <f>+'t44'!BW348</f>
        <v>1.24</v>
      </c>
      <c r="BV210" s="94">
        <f>+'t44'!BX348</f>
        <v>143</v>
      </c>
      <c r="BW210" s="94">
        <f>+'t44'!BY348</f>
        <v>1.62</v>
      </c>
      <c r="BX210" s="94">
        <f>+'t44'!BZ348</f>
        <v>139</v>
      </c>
      <c r="BY210" s="94">
        <f>+'t44'!CA348</f>
        <v>1.56</v>
      </c>
      <c r="BZ210" s="94">
        <f>+'t44'!CB348</f>
        <v>153</v>
      </c>
      <c r="CA210" s="94">
        <f>+'t44'!CC348</f>
        <v>1.72</v>
      </c>
    </row>
    <row r="211" spans="1:79" ht="16.5" customHeight="1" x14ac:dyDescent="0.45">
      <c r="A211" s="357" t="s">
        <v>618</v>
      </c>
      <c r="B211" s="94">
        <f>+'t44'!D349</f>
        <v>826</v>
      </c>
      <c r="C211" s="94">
        <f>+'t44'!E349</f>
        <v>9.36</v>
      </c>
      <c r="D211" s="94">
        <f>+'t44'!F349</f>
        <v>521</v>
      </c>
      <c r="E211" s="94">
        <f>+'t44'!G349</f>
        <v>8.6300000000000008</v>
      </c>
      <c r="F211" s="94">
        <f>+'t44'!H349</f>
        <v>1007</v>
      </c>
      <c r="G211" s="94">
        <f>+'t44'!I349</f>
        <v>12.81</v>
      </c>
      <c r="H211" s="94">
        <f>+'t44'!J349</f>
        <v>1038</v>
      </c>
      <c r="I211" s="94">
        <f>+'t44'!K349</f>
        <v>11.67</v>
      </c>
      <c r="J211" s="94">
        <f>+'t44'!L349</f>
        <v>847</v>
      </c>
      <c r="K211" s="94">
        <f>+'t44'!M349</f>
        <v>12.17</v>
      </c>
      <c r="L211" s="94">
        <f>+'t44'!N349</f>
        <v>951</v>
      </c>
      <c r="M211" s="94">
        <f>+'t44'!O349</f>
        <v>12.73</v>
      </c>
      <c r="N211" s="94">
        <f>+'t44'!P349</f>
        <v>1030</v>
      </c>
      <c r="O211" s="94">
        <f>+'t44'!Q349</f>
        <v>12.9</v>
      </c>
      <c r="P211" s="94">
        <f>+'t44'!R349</f>
        <v>994</v>
      </c>
      <c r="Q211" s="94">
        <f>+'t44'!S349</f>
        <v>12.55</v>
      </c>
      <c r="R211" s="94">
        <f>+'t44'!T349</f>
        <v>944</v>
      </c>
      <c r="S211" s="94">
        <f>+'t44'!U349</f>
        <v>12.6</v>
      </c>
      <c r="T211" s="94">
        <f>+'t44'!V349</f>
        <v>1085</v>
      </c>
      <c r="U211" s="94">
        <f>+'t44'!W349</f>
        <v>14.38</v>
      </c>
      <c r="V211" s="94">
        <f>+'t44'!X349</f>
        <v>713</v>
      </c>
      <c r="W211" s="94">
        <f>+'t44'!Y349</f>
        <v>11.34</v>
      </c>
      <c r="X211" s="94">
        <f>+'t44'!Z349</f>
        <v>873</v>
      </c>
      <c r="Y211" s="94">
        <f>+'t44'!AA349</f>
        <v>13.94</v>
      </c>
      <c r="Z211" s="94">
        <f>+'t44'!AB349</f>
        <v>1194</v>
      </c>
      <c r="AA211" s="94">
        <f>+'t44'!AC349</f>
        <v>12.68</v>
      </c>
      <c r="AB211" s="94">
        <f>+'t44'!AD349</f>
        <v>1121</v>
      </c>
      <c r="AC211" s="94">
        <f>+'t44'!AE349</f>
        <v>14.39</v>
      </c>
      <c r="AD211" s="94">
        <f>+'t44'!AF349</f>
        <v>1175</v>
      </c>
      <c r="AE211" s="94">
        <f>+'t44'!AG349</f>
        <v>14.12</v>
      </c>
      <c r="AF211" s="94">
        <f>+'t44'!AH349</f>
        <v>817</v>
      </c>
      <c r="AG211" s="94">
        <f>+'t44'!AI349</f>
        <v>11.2</v>
      </c>
      <c r="AH211" s="94">
        <f>+'t44'!AJ349</f>
        <v>1425</v>
      </c>
      <c r="AI211" s="94">
        <f>+'t44'!AK349</f>
        <v>16.100000000000001</v>
      </c>
      <c r="AJ211" s="94">
        <f>+'t44'!AL349</f>
        <v>959</v>
      </c>
      <c r="AK211" s="94">
        <f>+'t44'!AM349</f>
        <v>13.56</v>
      </c>
      <c r="AL211" s="94">
        <f>+'t44'!AN349</f>
        <v>1039</v>
      </c>
      <c r="AM211" s="94">
        <f>+'t44'!AO349</f>
        <v>13.67</v>
      </c>
      <c r="AN211" s="94">
        <f>+'t44'!AP349</f>
        <v>1337</v>
      </c>
      <c r="AO211" s="94">
        <f>+'t44'!AQ349</f>
        <v>14.81</v>
      </c>
      <c r="AP211" s="94">
        <f>+'t44'!AR349</f>
        <v>883</v>
      </c>
      <c r="AQ211" s="94">
        <f>+'t44'!AS349</f>
        <v>13.98</v>
      </c>
      <c r="AR211" s="94">
        <f>+'t44'!AT349</f>
        <v>905</v>
      </c>
      <c r="AS211" s="94">
        <f>+'t44'!AU349</f>
        <v>11.85</v>
      </c>
      <c r="AT211" s="94">
        <f>+'t44'!AV349</f>
        <v>1950</v>
      </c>
      <c r="AU211" s="94">
        <f>+'t44'!AW349</f>
        <v>17.72</v>
      </c>
      <c r="AV211" s="94">
        <f>+'t44'!AX349</f>
        <v>1189</v>
      </c>
      <c r="AW211" s="94">
        <f>+'t44'!AY349</f>
        <v>13.39</v>
      </c>
      <c r="AX211" s="94">
        <f>+'t44'!AZ349</f>
        <v>0</v>
      </c>
      <c r="AY211" s="94">
        <f>+'t44'!BA349</f>
        <v>0</v>
      </c>
      <c r="AZ211" s="94">
        <f>+'t44'!BB349</f>
        <v>0</v>
      </c>
      <c r="BA211" s="94">
        <f>+'t44'!BC349</f>
        <v>0</v>
      </c>
      <c r="BB211" s="94">
        <f>+'t44'!BD349</f>
        <v>0</v>
      </c>
      <c r="BC211" s="94">
        <f>+'t44'!BE349</f>
        <v>0</v>
      </c>
      <c r="BD211" s="94">
        <f>+'t44'!BF349</f>
        <v>0</v>
      </c>
      <c r="BE211" s="94">
        <f>+'t44'!BG349</f>
        <v>0</v>
      </c>
      <c r="BF211" s="94">
        <f>+'t44'!BH349</f>
        <v>0</v>
      </c>
      <c r="BG211" s="94">
        <f>+'t44'!BI349</f>
        <v>0</v>
      </c>
      <c r="BH211" s="94">
        <f>+'t44'!BJ349</f>
        <v>0</v>
      </c>
      <c r="BI211" s="94">
        <f>+'t44'!BK349</f>
        <v>0</v>
      </c>
      <c r="BJ211" s="94">
        <f>+'t44'!BL349</f>
        <v>0</v>
      </c>
      <c r="BK211" s="94">
        <f>+'t44'!BM349</f>
        <v>0</v>
      </c>
      <c r="BL211" s="94">
        <f>+'t44'!BN349</f>
        <v>0</v>
      </c>
      <c r="BM211" s="94">
        <f>+'t44'!BO349</f>
        <v>0</v>
      </c>
      <c r="BN211" s="94">
        <f>+'t44'!BP349</f>
        <v>0</v>
      </c>
      <c r="BO211" s="94">
        <f>+'t44'!BQ349</f>
        <v>0</v>
      </c>
      <c r="BP211" s="94">
        <f>+'t44'!BR349</f>
        <v>0</v>
      </c>
      <c r="BQ211" s="94">
        <f>+'t44'!BS349</f>
        <v>0</v>
      </c>
      <c r="BR211" s="94">
        <f>+'t44'!BT349</f>
        <v>0</v>
      </c>
      <c r="BS211" s="94">
        <f>+'t44'!BU349</f>
        <v>0</v>
      </c>
      <c r="BT211" s="94">
        <f>+'t44'!BV349</f>
        <v>0</v>
      </c>
      <c r="BU211" s="94">
        <f>+'t44'!BW349</f>
        <v>0</v>
      </c>
      <c r="BV211" s="94">
        <f>+'t44'!BX349</f>
        <v>0</v>
      </c>
      <c r="BW211" s="94">
        <f>+'t44'!BY349</f>
        <v>0</v>
      </c>
      <c r="BX211" s="94">
        <f>+'t44'!BZ349</f>
        <v>0</v>
      </c>
      <c r="BY211" s="94">
        <f>+'t44'!CA349</f>
        <v>0</v>
      </c>
      <c r="BZ211" s="94">
        <f>+'t44'!CB349</f>
        <v>0</v>
      </c>
      <c r="CA211" s="94">
        <f>+'t44'!CC349</f>
        <v>0</v>
      </c>
    </row>
    <row r="212" spans="1:79" ht="16.5" customHeight="1" x14ac:dyDescent="0.45">
      <c r="A212" s="358" t="s">
        <v>918</v>
      </c>
      <c r="B212" s="94">
        <f>+'t44'!D350</f>
        <v>0</v>
      </c>
      <c r="C212" s="94">
        <f>+'t44'!E350</f>
        <v>0</v>
      </c>
      <c r="D212" s="94">
        <f>+'t44'!F350</f>
        <v>0</v>
      </c>
      <c r="E212" s="94">
        <f>+'t44'!G350</f>
        <v>0</v>
      </c>
      <c r="F212" s="94">
        <f>+'t44'!H350</f>
        <v>0</v>
      </c>
      <c r="G212" s="94">
        <f>+'t44'!I350</f>
        <v>0</v>
      </c>
      <c r="H212" s="94">
        <f>+'t44'!J350</f>
        <v>0</v>
      </c>
      <c r="I212" s="94">
        <f>+'t44'!K350</f>
        <v>0</v>
      </c>
      <c r="J212" s="94">
        <f>+'t44'!L350</f>
        <v>0</v>
      </c>
      <c r="K212" s="94">
        <f>+'t44'!M350</f>
        <v>0</v>
      </c>
      <c r="L212" s="94">
        <f>+'t44'!N350</f>
        <v>0</v>
      </c>
      <c r="M212" s="94">
        <f>+'t44'!O350</f>
        <v>0</v>
      </c>
      <c r="N212" s="94">
        <f>+'t44'!P350</f>
        <v>0</v>
      </c>
      <c r="O212" s="94">
        <f>+'t44'!Q350</f>
        <v>0</v>
      </c>
      <c r="P212" s="94">
        <f>+'t44'!R350</f>
        <v>0</v>
      </c>
      <c r="Q212" s="94">
        <f>+'t44'!S350</f>
        <v>0</v>
      </c>
      <c r="R212" s="94">
        <f>+'t44'!T350</f>
        <v>0</v>
      </c>
      <c r="S212" s="94">
        <f>+'t44'!U350</f>
        <v>0</v>
      </c>
      <c r="T212" s="94">
        <f>+'t44'!V350</f>
        <v>0</v>
      </c>
      <c r="U212" s="94">
        <f>+'t44'!W350</f>
        <v>0</v>
      </c>
      <c r="V212" s="94">
        <f>+'t44'!X350</f>
        <v>0</v>
      </c>
      <c r="W212" s="94">
        <f>+'t44'!Y350</f>
        <v>0</v>
      </c>
      <c r="X212" s="94">
        <f>+'t44'!Z350</f>
        <v>0</v>
      </c>
      <c r="Y212" s="94">
        <f>+'t44'!AA350</f>
        <v>0</v>
      </c>
      <c r="Z212" s="94">
        <f>+'t44'!AB350</f>
        <v>0</v>
      </c>
      <c r="AA212" s="94">
        <f>+'t44'!AC350</f>
        <v>0</v>
      </c>
      <c r="AB212" s="94">
        <f>+'t44'!AD350</f>
        <v>0</v>
      </c>
      <c r="AC212" s="94">
        <f>+'t44'!AE350</f>
        <v>0</v>
      </c>
      <c r="AD212" s="94">
        <f>+'t44'!AF350</f>
        <v>0</v>
      </c>
      <c r="AE212" s="94">
        <f>+'t44'!AG350</f>
        <v>0</v>
      </c>
      <c r="AF212" s="94">
        <f>+'t44'!AH350</f>
        <v>0</v>
      </c>
      <c r="AG212" s="94">
        <f>+'t44'!AI350</f>
        <v>0</v>
      </c>
      <c r="AH212" s="94">
        <f>+'t44'!AJ350</f>
        <v>0</v>
      </c>
      <c r="AI212" s="94">
        <f>+'t44'!AK350</f>
        <v>0</v>
      </c>
      <c r="AJ212" s="94">
        <f>+'t44'!AL350</f>
        <v>0</v>
      </c>
      <c r="AK212" s="94">
        <f>+'t44'!AM350</f>
        <v>0</v>
      </c>
      <c r="AL212" s="94">
        <f>+'t44'!AN350</f>
        <v>0</v>
      </c>
      <c r="AM212" s="94">
        <f>+'t44'!AO350</f>
        <v>0</v>
      </c>
      <c r="AN212" s="94">
        <f>+'t44'!AP350</f>
        <v>0</v>
      </c>
      <c r="AO212" s="94">
        <f>+'t44'!AQ350</f>
        <v>0</v>
      </c>
      <c r="AP212" s="94">
        <f>+'t44'!AR350</f>
        <v>0</v>
      </c>
      <c r="AQ212" s="94">
        <f>+'t44'!AS350</f>
        <v>0</v>
      </c>
      <c r="AR212" s="94">
        <f>+'t44'!AT350</f>
        <v>0</v>
      </c>
      <c r="AS212" s="94">
        <f>+'t44'!AU350</f>
        <v>0</v>
      </c>
      <c r="AT212" s="94">
        <f>+'t44'!AV350</f>
        <v>0</v>
      </c>
      <c r="AU212" s="94">
        <f>+'t44'!AW350</f>
        <v>0</v>
      </c>
      <c r="AV212" s="94">
        <f>+'t44'!AX350</f>
        <v>0</v>
      </c>
      <c r="AW212" s="94">
        <f>+'t44'!AY350</f>
        <v>0</v>
      </c>
      <c r="AX212" s="94">
        <f>+'t44'!AZ350</f>
        <v>0</v>
      </c>
      <c r="AY212" s="94">
        <f>+'t44'!BA350</f>
        <v>15.48</v>
      </c>
      <c r="AZ212" s="94">
        <f>+'t44'!BB350</f>
        <v>0</v>
      </c>
      <c r="BA212" s="94">
        <f>+'t44'!BC350</f>
        <v>14.41</v>
      </c>
      <c r="BB212" s="94">
        <f>+'t44'!BD350</f>
        <v>0</v>
      </c>
      <c r="BC212" s="94">
        <f>+'t44'!BE350</f>
        <v>18.670000000000002</v>
      </c>
      <c r="BD212" s="94">
        <f>+'t44'!BF350</f>
        <v>0</v>
      </c>
      <c r="BE212" s="94">
        <f>+'t44'!BG350</f>
        <v>14.93</v>
      </c>
      <c r="BF212" s="94">
        <f>+'t44'!BH350</f>
        <v>0</v>
      </c>
      <c r="BG212" s="94">
        <f>+'t44'!BI350</f>
        <v>16.57</v>
      </c>
      <c r="BH212" s="94">
        <f>+'t44'!BJ350</f>
        <v>0</v>
      </c>
      <c r="BI212" s="94">
        <f>+'t44'!BK350</f>
        <v>17.03</v>
      </c>
      <c r="BJ212" s="94">
        <f>+'t44'!BL350</f>
        <v>0</v>
      </c>
      <c r="BK212" s="94">
        <f>+'t44'!BM350</f>
        <v>13.81</v>
      </c>
      <c r="BL212" s="94">
        <f>+'t44'!BN350</f>
        <v>0</v>
      </c>
      <c r="BM212" s="94">
        <f>+'t44'!BO350</f>
        <v>16.54</v>
      </c>
      <c r="BN212" s="94">
        <f>+'t44'!BP350</f>
        <v>0</v>
      </c>
      <c r="BO212" s="94">
        <f>+'t44'!BQ350</f>
        <v>17.68</v>
      </c>
      <c r="BP212" s="94">
        <f>+'t44'!BR350</f>
        <v>0</v>
      </c>
      <c r="BQ212" s="94">
        <f>+'t44'!BS350</f>
        <v>15.65</v>
      </c>
      <c r="BR212" s="94">
        <f>+'t44'!BT350</f>
        <v>0</v>
      </c>
      <c r="BS212" s="94">
        <f>+'t44'!BU350</f>
        <v>17.29</v>
      </c>
      <c r="BT212" s="94">
        <f>+'t44'!BV350</f>
        <v>0</v>
      </c>
      <c r="BU212" s="94">
        <f>+'t44'!BW350</f>
        <v>14.31</v>
      </c>
      <c r="BV212" s="94">
        <f>+'t44'!BX350</f>
        <v>0</v>
      </c>
      <c r="BW212" s="94">
        <f>+'t44'!BY350</f>
        <v>17.489999999999998</v>
      </c>
      <c r="BX212" s="94">
        <f>+'t44'!BZ350</f>
        <v>0</v>
      </c>
      <c r="BY212" s="94">
        <f>+'t44'!CA350</f>
        <v>15.92</v>
      </c>
      <c r="BZ212" s="94">
        <f>+'t44'!CB350</f>
        <v>0</v>
      </c>
      <c r="CA212" s="94">
        <f>+'t44'!CC350</f>
        <v>17.98</v>
      </c>
    </row>
    <row r="213" spans="1:79" ht="16.5" customHeight="1" x14ac:dyDescent="0.45">
      <c r="A213" s="357" t="s">
        <v>619</v>
      </c>
      <c r="B213" s="94">
        <f>+'t44'!D351</f>
        <v>0</v>
      </c>
      <c r="C213" s="94">
        <f>+'t44'!E351</f>
        <v>395.93</v>
      </c>
      <c r="D213" s="94">
        <f>+'t44'!F351</f>
        <v>0</v>
      </c>
      <c r="E213" s="94">
        <f>+'t44'!G351</f>
        <v>449.38</v>
      </c>
      <c r="F213" s="94">
        <f>+'t44'!H351</f>
        <v>0</v>
      </c>
      <c r="G213" s="94">
        <f>+'t44'!I351</f>
        <v>513.53</v>
      </c>
      <c r="H213" s="94">
        <f>+'t44'!J351</f>
        <v>0</v>
      </c>
      <c r="I213" s="94">
        <f>+'t44'!K351</f>
        <v>452.03</v>
      </c>
      <c r="J213" s="94">
        <f>+'t44'!L351</f>
        <v>0</v>
      </c>
      <c r="K213" s="94">
        <f>+'t44'!M351</f>
        <v>429.88</v>
      </c>
      <c r="L213" s="94">
        <f>+'t44'!N351</f>
        <v>0</v>
      </c>
      <c r="M213" s="94">
        <f>+'t44'!O351</f>
        <v>381.49</v>
      </c>
      <c r="N213" s="94">
        <f>+'t44'!P351</f>
        <v>0</v>
      </c>
      <c r="O213" s="94">
        <f>+'t44'!Q351</f>
        <v>371.25</v>
      </c>
      <c r="P213" s="94">
        <f>+'t44'!R351</f>
        <v>0</v>
      </c>
      <c r="Q213" s="94">
        <f>+'t44'!S351</f>
        <v>293.08</v>
      </c>
      <c r="R213" s="94">
        <f>+'t44'!T351</f>
        <v>0</v>
      </c>
      <c r="S213" s="94">
        <f>+'t44'!U351</f>
        <v>347.09</v>
      </c>
      <c r="T213" s="94">
        <f>+'t44'!V351</f>
        <v>0</v>
      </c>
      <c r="U213" s="94">
        <f>+'t44'!W351</f>
        <v>325.05</v>
      </c>
      <c r="V213" s="94">
        <f>+'t44'!X351</f>
        <v>0</v>
      </c>
      <c r="W213" s="94">
        <f>+'t44'!Y351</f>
        <v>318.62</v>
      </c>
      <c r="X213" s="94">
        <f>+'t44'!Z351</f>
        <v>0</v>
      </c>
      <c r="Y213" s="94">
        <f>+'t44'!AA351</f>
        <v>316.52</v>
      </c>
      <c r="Z213" s="94">
        <f>+'t44'!AB351</f>
        <v>0</v>
      </c>
      <c r="AA213" s="94">
        <f>+'t44'!AC351</f>
        <v>416.09</v>
      </c>
      <c r="AB213" s="94">
        <f>+'t44'!AD351</f>
        <v>0</v>
      </c>
      <c r="AC213" s="94">
        <f>+'t44'!AE351</f>
        <v>436.69</v>
      </c>
      <c r="AD213" s="94">
        <f>+'t44'!AF351</f>
        <v>0</v>
      </c>
      <c r="AE213" s="94">
        <f>+'t44'!AG351</f>
        <v>507.37</v>
      </c>
      <c r="AF213" s="94">
        <f>+'t44'!AH351</f>
        <v>0</v>
      </c>
      <c r="AG213" s="94">
        <f>+'t44'!AI351</f>
        <v>481.57</v>
      </c>
      <c r="AH213" s="94">
        <f>+'t44'!AJ351</f>
        <v>0</v>
      </c>
      <c r="AI213" s="94">
        <f>+'t44'!AK351</f>
        <v>488.22</v>
      </c>
      <c r="AJ213" s="94">
        <f>+'t44'!AL351</f>
        <v>0</v>
      </c>
      <c r="AK213" s="94">
        <f>+'t44'!AM351</f>
        <v>431.58</v>
      </c>
      <c r="AL213" s="94">
        <f>+'t44'!AN351</f>
        <v>0</v>
      </c>
      <c r="AM213" s="94">
        <f>+'t44'!AO351</f>
        <v>384.16</v>
      </c>
      <c r="AN213" s="94">
        <f>+'t44'!AP351</f>
        <v>0</v>
      </c>
      <c r="AO213" s="94">
        <f>+'t44'!AQ351</f>
        <v>366.2</v>
      </c>
      <c r="AP213" s="94">
        <f>+'t44'!AR351</f>
        <v>0</v>
      </c>
      <c r="AQ213" s="94">
        <f>+'t44'!AS351</f>
        <v>375.92</v>
      </c>
      <c r="AR213" s="94">
        <f>+'t44'!AT351</f>
        <v>0</v>
      </c>
      <c r="AS213" s="94">
        <f>+'t44'!AU351</f>
        <v>305.91000000000003</v>
      </c>
      <c r="AT213" s="94">
        <f>+'t44'!AV351</f>
        <v>0</v>
      </c>
      <c r="AU213" s="94">
        <f>+'t44'!AW351</f>
        <v>324.04000000000002</v>
      </c>
      <c r="AV213" s="94">
        <f>+'t44'!AX351</f>
        <v>0</v>
      </c>
      <c r="AW213" s="94">
        <f>+'t44'!AY351</f>
        <v>352.21</v>
      </c>
      <c r="AX213" s="94">
        <f>+'t44'!AZ351</f>
        <v>0</v>
      </c>
      <c r="AY213" s="94">
        <f>+'t44'!BA351</f>
        <v>389.26</v>
      </c>
      <c r="AZ213" s="94">
        <f>+'t44'!BB351</f>
        <v>0</v>
      </c>
      <c r="BA213" s="94">
        <f>+'t44'!BC351</f>
        <v>487.3</v>
      </c>
      <c r="BB213" s="94">
        <f>+'t44'!BD351</f>
        <v>0</v>
      </c>
      <c r="BC213" s="94">
        <f>+'t44'!BE351</f>
        <v>586.76</v>
      </c>
      <c r="BD213" s="94">
        <f>+'t44'!BF351</f>
        <v>0</v>
      </c>
      <c r="BE213" s="94">
        <f>+'t44'!BG351</f>
        <v>433.19</v>
      </c>
      <c r="BF213" s="94">
        <f>+'t44'!BH351</f>
        <v>0</v>
      </c>
      <c r="BG213" s="94">
        <f>+'t44'!BI351</f>
        <v>476.77</v>
      </c>
      <c r="BH213" s="94">
        <f>+'t44'!BJ351</f>
        <v>0</v>
      </c>
      <c r="BI213" s="94">
        <f>+'t44'!BK351</f>
        <v>427.73</v>
      </c>
      <c r="BJ213" s="94">
        <f>+'t44'!BL351</f>
        <v>0</v>
      </c>
      <c r="BK213" s="94">
        <f>+'t44'!BM351</f>
        <v>342.82</v>
      </c>
      <c r="BL213" s="94">
        <f>+'t44'!BN351</f>
        <v>0</v>
      </c>
      <c r="BM213" s="94">
        <f>+'t44'!BO351</f>
        <v>310.81</v>
      </c>
      <c r="BN213" s="94">
        <f>+'t44'!BP351</f>
        <v>0</v>
      </c>
      <c r="BO213" s="94">
        <f>+'t44'!BQ351</f>
        <v>336.19</v>
      </c>
      <c r="BP213" s="94">
        <f>+'t44'!BR351</f>
        <v>0</v>
      </c>
      <c r="BQ213" s="94">
        <f>+'t44'!BS351</f>
        <v>328.48</v>
      </c>
      <c r="BR213" s="94">
        <f>+'t44'!BT351</f>
        <v>0</v>
      </c>
      <c r="BS213" s="94">
        <f>+'t44'!BU351</f>
        <v>353.39</v>
      </c>
      <c r="BT213" s="94">
        <f>+'t44'!BV351</f>
        <v>0</v>
      </c>
      <c r="BU213" s="94">
        <f>+'t44'!BW351</f>
        <v>350.87</v>
      </c>
      <c r="BV213" s="94">
        <f>+'t44'!BX351</f>
        <v>0</v>
      </c>
      <c r="BW213" s="94">
        <f>+'t44'!BY351</f>
        <v>467.08</v>
      </c>
      <c r="BX213" s="94">
        <f>+'t44'!BZ351</f>
        <v>0</v>
      </c>
      <c r="BY213" s="94">
        <f>+'t44'!CA351</f>
        <v>517.44000000000005</v>
      </c>
      <c r="BZ213" s="94">
        <f>+'t44'!CB351</f>
        <v>0</v>
      </c>
      <c r="CA213" s="94">
        <f>+'t44'!CC351</f>
        <v>656.74</v>
      </c>
    </row>
    <row r="214" spans="1:79" ht="16.5" customHeight="1" x14ac:dyDescent="0.45">
      <c r="A214" s="358" t="s">
        <v>620</v>
      </c>
      <c r="B214" s="94">
        <f>+'t44'!D352</f>
        <v>0</v>
      </c>
      <c r="C214" s="94">
        <f>+'t44'!E352</f>
        <v>229.12</v>
      </c>
      <c r="D214" s="94">
        <f>+'t44'!F352</f>
        <v>0</v>
      </c>
      <c r="E214" s="94">
        <f>+'t44'!G352</f>
        <v>254.6</v>
      </c>
      <c r="F214" s="94">
        <f>+'t44'!H352</f>
        <v>0</v>
      </c>
      <c r="G214" s="94">
        <f>+'t44'!I352</f>
        <v>273.39</v>
      </c>
      <c r="H214" s="94">
        <f>+'t44'!J352</f>
        <v>0</v>
      </c>
      <c r="I214" s="94">
        <f>+'t44'!K352</f>
        <v>247.83</v>
      </c>
      <c r="J214" s="94">
        <f>+'t44'!L352</f>
        <v>0</v>
      </c>
      <c r="K214" s="94">
        <f>+'t44'!M352</f>
        <v>237.22</v>
      </c>
      <c r="L214" s="94">
        <f>+'t44'!N352</f>
        <v>0</v>
      </c>
      <c r="M214" s="94">
        <f>+'t44'!O352</f>
        <v>227.01</v>
      </c>
      <c r="N214" s="94">
        <f>+'t44'!P352</f>
        <v>0</v>
      </c>
      <c r="O214" s="94">
        <f>+'t44'!Q352</f>
        <v>213.81</v>
      </c>
      <c r="P214" s="94">
        <f>+'t44'!R352</f>
        <v>0</v>
      </c>
      <c r="Q214" s="94">
        <f>+'t44'!S352</f>
        <v>165.91</v>
      </c>
      <c r="R214" s="94">
        <f>+'t44'!T352</f>
        <v>0</v>
      </c>
      <c r="S214" s="94">
        <f>+'t44'!U352</f>
        <v>179.38</v>
      </c>
      <c r="T214" s="94">
        <f>+'t44'!V352</f>
        <v>0</v>
      </c>
      <c r="U214" s="94">
        <f>+'t44'!W352</f>
        <v>176.4</v>
      </c>
      <c r="V214" s="94">
        <f>+'t44'!X352</f>
        <v>0</v>
      </c>
      <c r="W214" s="94">
        <f>+'t44'!Y352</f>
        <v>173.32</v>
      </c>
      <c r="X214" s="94">
        <f>+'t44'!Z352</f>
        <v>0</v>
      </c>
      <c r="Y214" s="94">
        <f>+'t44'!AA352</f>
        <v>174.06</v>
      </c>
      <c r="Z214" s="94">
        <f>+'t44'!AB352</f>
        <v>0</v>
      </c>
      <c r="AA214" s="94">
        <f>+'t44'!AC352</f>
        <v>230</v>
      </c>
      <c r="AB214" s="94">
        <f>+'t44'!AD352</f>
        <v>0</v>
      </c>
      <c r="AC214" s="94">
        <f>+'t44'!AE352</f>
        <v>258.91000000000003</v>
      </c>
      <c r="AD214" s="94">
        <f>+'t44'!AF352</f>
        <v>0</v>
      </c>
      <c r="AE214" s="94">
        <f>+'t44'!AG352</f>
        <v>314.8</v>
      </c>
      <c r="AF214" s="94">
        <f>+'t44'!AH352</f>
        <v>0</v>
      </c>
      <c r="AG214" s="94">
        <f>+'t44'!AI352</f>
        <v>316.70999999999998</v>
      </c>
      <c r="AH214" s="94">
        <f>+'t44'!AJ352</f>
        <v>0</v>
      </c>
      <c r="AI214" s="94">
        <f>+'t44'!AK352</f>
        <v>313.81</v>
      </c>
      <c r="AJ214" s="94">
        <f>+'t44'!AL352</f>
        <v>0</v>
      </c>
      <c r="AK214" s="94">
        <f>+'t44'!AM352</f>
        <v>273.8</v>
      </c>
      <c r="AL214" s="94">
        <f>+'t44'!AN352</f>
        <v>0</v>
      </c>
      <c r="AM214" s="94">
        <f>+'t44'!AO352</f>
        <v>229.6</v>
      </c>
      <c r="AN214" s="94">
        <f>+'t44'!AP352</f>
        <v>0</v>
      </c>
      <c r="AO214" s="94">
        <f>+'t44'!AQ352</f>
        <v>229.97</v>
      </c>
      <c r="AP214" s="94">
        <f>+'t44'!AR352</f>
        <v>0</v>
      </c>
      <c r="AQ214" s="94">
        <f>+'t44'!AS352</f>
        <v>222.24</v>
      </c>
      <c r="AR214" s="94">
        <f>+'t44'!AT352</f>
        <v>0</v>
      </c>
      <c r="AS214" s="94">
        <f>+'t44'!AU352</f>
        <v>192.22</v>
      </c>
      <c r="AT214" s="94">
        <f>+'t44'!AV352</f>
        <v>0</v>
      </c>
      <c r="AU214" s="94">
        <f>+'t44'!AW352</f>
        <v>222</v>
      </c>
      <c r="AV214" s="94">
        <f>+'t44'!AX352</f>
        <v>0</v>
      </c>
      <c r="AW214" s="94">
        <f>+'t44'!AY352</f>
        <v>232.62</v>
      </c>
      <c r="AX214" s="94">
        <f>+'t44'!AZ352</f>
        <v>0</v>
      </c>
      <c r="AY214" s="94">
        <f>+'t44'!BA352</f>
        <v>251.96</v>
      </c>
      <c r="AZ214" s="94">
        <f>+'t44'!BB352</f>
        <v>0</v>
      </c>
      <c r="BA214" s="94">
        <f>+'t44'!BC352</f>
        <v>329.57</v>
      </c>
      <c r="BB214" s="94">
        <f>+'t44'!BD352</f>
        <v>0</v>
      </c>
      <c r="BC214" s="94">
        <f>+'t44'!BE352</f>
        <v>401.62</v>
      </c>
      <c r="BD214" s="94">
        <f>+'t44'!BF352</f>
        <v>0</v>
      </c>
      <c r="BE214" s="94">
        <f>+'t44'!BG352</f>
        <v>321.93</v>
      </c>
      <c r="BF214" s="94">
        <f>+'t44'!BH352</f>
        <v>0</v>
      </c>
      <c r="BG214" s="94">
        <f>+'t44'!BI352</f>
        <v>334.23</v>
      </c>
      <c r="BH214" s="94">
        <f>+'t44'!BJ352</f>
        <v>0</v>
      </c>
      <c r="BI214" s="94">
        <f>+'t44'!BK352</f>
        <v>303.39</v>
      </c>
      <c r="BJ214" s="94">
        <f>+'t44'!BL352</f>
        <v>0</v>
      </c>
      <c r="BK214" s="94">
        <f>+'t44'!BM352</f>
        <v>231.38</v>
      </c>
      <c r="BL214" s="94">
        <f>+'t44'!BN352</f>
        <v>0</v>
      </c>
      <c r="BM214" s="94">
        <f>+'t44'!BO352</f>
        <v>205.5</v>
      </c>
      <c r="BN214" s="94">
        <f>+'t44'!BP352</f>
        <v>0</v>
      </c>
      <c r="BO214" s="94">
        <f>+'t44'!BQ352</f>
        <v>232.04</v>
      </c>
      <c r="BP214" s="94">
        <f>+'t44'!BR352</f>
        <v>0</v>
      </c>
      <c r="BQ214" s="94">
        <f>+'t44'!BS352</f>
        <v>222.81</v>
      </c>
      <c r="BR214" s="94">
        <f>+'t44'!BT352</f>
        <v>0</v>
      </c>
      <c r="BS214" s="94">
        <f>+'t44'!BU352</f>
        <v>251.79</v>
      </c>
      <c r="BT214" s="94">
        <f>+'t44'!BV352</f>
        <v>0</v>
      </c>
      <c r="BU214" s="94">
        <f>+'t44'!BW352</f>
        <v>247.67</v>
      </c>
      <c r="BV214" s="94">
        <f>+'t44'!BX352</f>
        <v>0</v>
      </c>
      <c r="BW214" s="94">
        <f>+'t44'!BY352</f>
        <v>308.83999999999997</v>
      </c>
      <c r="BX214" s="94">
        <f>+'t44'!BZ352</f>
        <v>0</v>
      </c>
      <c r="BY214" s="94">
        <f>+'t44'!CA352</f>
        <v>395.56</v>
      </c>
      <c r="BZ214" s="94">
        <f>+'t44'!CB352</f>
        <v>0</v>
      </c>
      <c r="CA214" s="94">
        <f>+'t44'!CC352</f>
        <v>503.93</v>
      </c>
    </row>
    <row r="215" spans="1:79" s="369" customFormat="1" ht="16.5" customHeight="1" x14ac:dyDescent="0.45">
      <c r="A215" s="357" t="s">
        <v>621</v>
      </c>
      <c r="B215" s="94">
        <f>+'t44'!D353</f>
        <v>0</v>
      </c>
      <c r="C215" s="94">
        <f>+'t44'!E353</f>
        <v>33.909999999999997</v>
      </c>
      <c r="D215" s="94">
        <f>+'t44'!F353</f>
        <v>0</v>
      </c>
      <c r="E215" s="94">
        <f>+'t44'!G353</f>
        <v>40.65</v>
      </c>
      <c r="F215" s="94">
        <f>+'t44'!H353</f>
        <v>0</v>
      </c>
      <c r="G215" s="94">
        <f>+'t44'!I353</f>
        <v>49.56</v>
      </c>
      <c r="H215" s="94">
        <f>+'t44'!J353</f>
        <v>0</v>
      </c>
      <c r="I215" s="94">
        <f>+'t44'!K353</f>
        <v>49.52</v>
      </c>
      <c r="J215" s="94">
        <f>+'t44'!L353</f>
        <v>0</v>
      </c>
      <c r="K215" s="94">
        <f>+'t44'!M353</f>
        <v>33.96</v>
      </c>
      <c r="L215" s="94">
        <f>+'t44'!N353</f>
        <v>0</v>
      </c>
      <c r="M215" s="94">
        <f>+'t44'!O353</f>
        <v>25.76</v>
      </c>
      <c r="N215" s="94">
        <f>+'t44'!P353</f>
        <v>0</v>
      </c>
      <c r="O215" s="94">
        <f>+'t44'!Q353</f>
        <v>34.020000000000003</v>
      </c>
      <c r="P215" s="94">
        <f>+'t44'!R353</f>
        <v>0</v>
      </c>
      <c r="Q215" s="94">
        <f>+'t44'!S353</f>
        <v>19.84</v>
      </c>
      <c r="R215" s="94">
        <f>+'t44'!T353</f>
        <v>0</v>
      </c>
      <c r="S215" s="94">
        <f>+'t44'!U353</f>
        <v>36.25</v>
      </c>
      <c r="T215" s="94">
        <f>+'t44'!V353</f>
        <v>0</v>
      </c>
      <c r="U215" s="94">
        <f>+'t44'!W353</f>
        <v>33.119999999999997</v>
      </c>
      <c r="V215" s="94">
        <f>+'t44'!X353</f>
        <v>0</v>
      </c>
      <c r="W215" s="94">
        <f>+'t44'!Y353</f>
        <v>28.41</v>
      </c>
      <c r="X215" s="94">
        <f>+'t44'!Z353</f>
        <v>0</v>
      </c>
      <c r="Y215" s="94">
        <f>+'t44'!AA353</f>
        <v>27.05</v>
      </c>
      <c r="Z215" s="94">
        <f>+'t44'!AB353</f>
        <v>0</v>
      </c>
      <c r="AA215" s="94">
        <f>+'t44'!AC353</f>
        <v>40.590000000000003</v>
      </c>
      <c r="AB215" s="94">
        <f>+'t44'!AD353</f>
        <v>0</v>
      </c>
      <c r="AC215" s="94">
        <f>+'t44'!AE353</f>
        <v>31.05</v>
      </c>
      <c r="AD215" s="94">
        <f>+'t44'!AF353</f>
        <v>0</v>
      </c>
      <c r="AE215" s="94">
        <f>+'t44'!AG353</f>
        <v>48.63</v>
      </c>
      <c r="AF215" s="94">
        <f>+'t44'!AH353</f>
        <v>0</v>
      </c>
      <c r="AG215" s="94">
        <f>+'t44'!AI353</f>
        <v>46.71</v>
      </c>
      <c r="AH215" s="94">
        <f>+'t44'!AJ353</f>
        <v>0</v>
      </c>
      <c r="AI215" s="94">
        <f>+'t44'!AK353</f>
        <v>43.84</v>
      </c>
      <c r="AJ215" s="94">
        <f>+'t44'!AL353</f>
        <v>0</v>
      </c>
      <c r="AK215" s="94">
        <f>+'t44'!AM353</f>
        <v>43.41</v>
      </c>
      <c r="AL215" s="94">
        <f>+'t44'!AN353</f>
        <v>0</v>
      </c>
      <c r="AM215" s="94">
        <f>+'t44'!AO353</f>
        <v>45.23</v>
      </c>
      <c r="AN215" s="94">
        <f>+'t44'!AP353</f>
        <v>0</v>
      </c>
      <c r="AO215" s="94">
        <f>+'t44'!AQ353</f>
        <v>35.64</v>
      </c>
      <c r="AP215" s="94">
        <f>+'t44'!AR353</f>
        <v>0</v>
      </c>
      <c r="AQ215" s="94">
        <f>+'t44'!AS353</f>
        <v>43.83</v>
      </c>
      <c r="AR215" s="94">
        <f>+'t44'!AT353</f>
        <v>0</v>
      </c>
      <c r="AS215" s="94">
        <f>+'t44'!AU353</f>
        <v>23.22</v>
      </c>
      <c r="AT215" s="94">
        <f>+'t44'!AV353</f>
        <v>0</v>
      </c>
      <c r="AU215" s="94">
        <f>+'t44'!AW353</f>
        <v>19.350000000000001</v>
      </c>
      <c r="AV215" s="94">
        <f>+'t44'!AX353</f>
        <v>0</v>
      </c>
      <c r="AW215" s="94">
        <f>+'t44'!AY353</f>
        <v>31.53</v>
      </c>
      <c r="AX215" s="94">
        <f>+'t44'!AZ353</f>
        <v>0</v>
      </c>
      <c r="AY215" s="94">
        <f>+'t44'!BA353</f>
        <v>30.25</v>
      </c>
      <c r="AZ215" s="94">
        <f>+'t44'!BB353</f>
        <v>0</v>
      </c>
      <c r="BA215" s="94">
        <f>+'t44'!BC353</f>
        <v>43.54</v>
      </c>
      <c r="BB215" s="94">
        <f>+'t44'!BD353</f>
        <v>0</v>
      </c>
      <c r="BC215" s="94">
        <f>+'t44'!BE353</f>
        <v>73.38</v>
      </c>
      <c r="BD215" s="94">
        <f>+'t44'!BF353</f>
        <v>0</v>
      </c>
      <c r="BE215" s="94">
        <f>+'t44'!BG353</f>
        <v>46.85</v>
      </c>
      <c r="BF215" s="94">
        <f>+'t44'!BH353</f>
        <v>0</v>
      </c>
      <c r="BG215" s="94">
        <f>+'t44'!BI353</f>
        <v>68.7</v>
      </c>
      <c r="BH215" s="94">
        <f>+'t44'!BJ353</f>
        <v>0</v>
      </c>
      <c r="BI215" s="94">
        <f>+'t44'!BK353</f>
        <v>56.14</v>
      </c>
      <c r="BJ215" s="94">
        <f>+'t44'!BL353</f>
        <v>0</v>
      </c>
      <c r="BK215" s="94">
        <f>+'t44'!BM353</f>
        <v>51.15</v>
      </c>
      <c r="BL215" s="94">
        <f>+'t44'!BN353</f>
        <v>0</v>
      </c>
      <c r="BM215" s="94">
        <f>+'t44'!BO353</f>
        <v>42.21</v>
      </c>
      <c r="BN215" s="94">
        <f>+'t44'!BP353</f>
        <v>0</v>
      </c>
      <c r="BO215" s="94">
        <f>+'t44'!BQ353</f>
        <v>45.74</v>
      </c>
      <c r="BP215" s="94">
        <f>+'t44'!BR353</f>
        <v>0</v>
      </c>
      <c r="BQ215" s="94">
        <f>+'t44'!BS353</f>
        <v>45.43</v>
      </c>
      <c r="BR215" s="94">
        <f>+'t44'!BT353</f>
        <v>0</v>
      </c>
      <c r="BS215" s="94">
        <f>+'t44'!BU353</f>
        <v>40.29</v>
      </c>
      <c r="BT215" s="94">
        <f>+'t44'!BV353</f>
        <v>0</v>
      </c>
      <c r="BU215" s="94">
        <f>+'t44'!BW353</f>
        <v>45.1</v>
      </c>
      <c r="BV215" s="94">
        <f>+'t44'!BX353</f>
        <v>0</v>
      </c>
      <c r="BW215" s="94">
        <f>+'t44'!BY353</f>
        <v>47.91</v>
      </c>
      <c r="BX215" s="94">
        <f>+'t44'!BZ353</f>
        <v>0</v>
      </c>
      <c r="BY215" s="94">
        <f>+'t44'!CA353</f>
        <v>56.96</v>
      </c>
      <c r="BZ215" s="94">
        <f>+'t44'!CB353</f>
        <v>0</v>
      </c>
      <c r="CA215" s="94">
        <f>+'t44'!CC353</f>
        <v>80.69</v>
      </c>
    </row>
    <row r="216" spans="1:79" s="369" customFormat="1" ht="16.5" customHeight="1" x14ac:dyDescent="0.45">
      <c r="A216" s="358" t="s">
        <v>964</v>
      </c>
      <c r="B216" s="94">
        <f>+'t44'!D354</f>
        <v>0</v>
      </c>
      <c r="C216" s="94">
        <f>+'t44'!E354</f>
        <v>38.65</v>
      </c>
      <c r="D216" s="94">
        <f>+'t44'!F354</f>
        <v>0</v>
      </c>
      <c r="E216" s="94">
        <f>+'t44'!G354</f>
        <v>45.8</v>
      </c>
      <c r="F216" s="94">
        <f>+'t44'!H354</f>
        <v>0</v>
      </c>
      <c r="G216" s="94">
        <f>+'t44'!I354</f>
        <v>49.95</v>
      </c>
      <c r="H216" s="94">
        <f>+'t44'!J354</f>
        <v>0</v>
      </c>
      <c r="I216" s="94">
        <f>+'t44'!K354</f>
        <v>40.409999999999997</v>
      </c>
      <c r="J216" s="94">
        <f>+'t44'!L354</f>
        <v>0</v>
      </c>
      <c r="K216" s="94">
        <f>+'t44'!M354</f>
        <v>35.26</v>
      </c>
      <c r="L216" s="94">
        <f>+'t44'!N354</f>
        <v>0</v>
      </c>
      <c r="M216" s="94">
        <f>+'t44'!O354</f>
        <v>29.16</v>
      </c>
      <c r="N216" s="94">
        <f>+'t44'!P354</f>
        <v>0</v>
      </c>
      <c r="O216" s="94">
        <f>+'t44'!Q354</f>
        <v>26.3</v>
      </c>
      <c r="P216" s="94">
        <f>+'t44'!R354</f>
        <v>0</v>
      </c>
      <c r="Q216" s="94">
        <f>+'t44'!S354</f>
        <v>27.53</v>
      </c>
      <c r="R216" s="94">
        <f>+'t44'!T354</f>
        <v>0</v>
      </c>
      <c r="S216" s="94">
        <f>+'t44'!U354</f>
        <v>24.63</v>
      </c>
      <c r="T216" s="94">
        <f>+'t44'!V354</f>
        <v>0</v>
      </c>
      <c r="U216" s="94">
        <f>+'t44'!W354</f>
        <v>29.18</v>
      </c>
      <c r="V216" s="94">
        <f>+'t44'!X354</f>
        <v>0</v>
      </c>
      <c r="W216" s="94">
        <f>+'t44'!Y354</f>
        <v>25.51</v>
      </c>
      <c r="X216" s="94">
        <f>+'t44'!Z354</f>
        <v>0</v>
      </c>
      <c r="Y216" s="94">
        <f>+'t44'!AA354</f>
        <v>18.57</v>
      </c>
      <c r="Z216" s="94">
        <f>+'t44'!AB354</f>
        <v>0</v>
      </c>
      <c r="AA216" s="94">
        <f>+'t44'!AC354</f>
        <v>38.43</v>
      </c>
      <c r="AB216" s="94">
        <f>+'t44'!AD354</f>
        <v>0</v>
      </c>
      <c r="AC216" s="94">
        <f>+'t44'!AE354</f>
        <v>35.83</v>
      </c>
      <c r="AD216" s="94">
        <f>+'t44'!AF354</f>
        <v>0</v>
      </c>
      <c r="AE216" s="94">
        <f>+'t44'!AG354</f>
        <v>43.67</v>
      </c>
      <c r="AF216" s="94">
        <f>+'t44'!AH354</f>
        <v>0</v>
      </c>
      <c r="AG216" s="94">
        <f>+'t44'!AI354</f>
        <v>38.53</v>
      </c>
      <c r="AH216" s="94">
        <f>+'t44'!AJ354</f>
        <v>0</v>
      </c>
      <c r="AI216" s="94">
        <f>+'t44'!AK354</f>
        <v>42.65</v>
      </c>
      <c r="AJ216" s="94">
        <f>+'t44'!AL354</f>
        <v>0</v>
      </c>
      <c r="AK216" s="94">
        <f>+'t44'!AM354</f>
        <v>30.22</v>
      </c>
      <c r="AL216" s="94">
        <f>+'t44'!AN354</f>
        <v>0</v>
      </c>
      <c r="AM216" s="94">
        <f>+'t44'!AO354</f>
        <v>27.82</v>
      </c>
      <c r="AN216" s="94">
        <f>+'t44'!AP354</f>
        <v>0</v>
      </c>
      <c r="AO216" s="94">
        <f>+'t44'!AQ354</f>
        <v>21.62</v>
      </c>
      <c r="AP216" s="94">
        <f>+'t44'!AR354</f>
        <v>0</v>
      </c>
      <c r="AQ216" s="94">
        <f>+'t44'!AS354</f>
        <v>27.43</v>
      </c>
      <c r="AR216" s="94">
        <f>+'t44'!AT354</f>
        <v>0</v>
      </c>
      <c r="AS216" s="94">
        <f>+'t44'!AU354</f>
        <v>18.55</v>
      </c>
      <c r="AT216" s="94">
        <f>+'t44'!AV354</f>
        <v>0</v>
      </c>
      <c r="AU216" s="94">
        <f>+'t44'!AW354</f>
        <v>13.67</v>
      </c>
      <c r="AV216" s="94">
        <f>+'t44'!AX354</f>
        <v>0</v>
      </c>
      <c r="AW216" s="94">
        <f>+'t44'!AY354</f>
        <v>14.63</v>
      </c>
      <c r="AX216" s="94">
        <f>+'t44'!AZ354</f>
        <v>0</v>
      </c>
      <c r="AY216" s="94">
        <f>+'t44'!BA354</f>
        <v>30.73</v>
      </c>
      <c r="AZ216" s="94">
        <f>+'t44'!BB354</f>
        <v>0</v>
      </c>
      <c r="BA216" s="94">
        <f>+'t44'!BC354</f>
        <v>28.41</v>
      </c>
      <c r="BB216" s="94">
        <f>+'t44'!BD354</f>
        <v>0</v>
      </c>
      <c r="BC216" s="94">
        <f>+'t44'!BE354</f>
        <v>25.36</v>
      </c>
      <c r="BD216" s="94">
        <f>+'t44'!BF354</f>
        <v>0</v>
      </c>
      <c r="BE216" s="94">
        <f>+'t44'!BG354</f>
        <v>18.8</v>
      </c>
      <c r="BF216" s="94">
        <f>+'t44'!BH354</f>
        <v>0</v>
      </c>
      <c r="BG216" s="94">
        <f>+'t44'!BI354</f>
        <v>20.09</v>
      </c>
      <c r="BH216" s="94">
        <f>+'t44'!BJ354</f>
        <v>0</v>
      </c>
      <c r="BI216" s="94">
        <f>+'t44'!BK354</f>
        <v>14.71</v>
      </c>
      <c r="BJ216" s="94">
        <f>+'t44'!BL354</f>
        <v>0</v>
      </c>
      <c r="BK216" s="94">
        <f>+'t44'!BM354</f>
        <v>11.9</v>
      </c>
      <c r="BL216" s="94">
        <f>+'t44'!BN354</f>
        <v>0</v>
      </c>
      <c r="BM216" s="94">
        <f>+'t44'!BO354</f>
        <v>10.11</v>
      </c>
      <c r="BN216" s="94">
        <f>+'t44'!BP354</f>
        <v>0</v>
      </c>
      <c r="BO216" s="94">
        <f>+'t44'!BQ354</f>
        <v>9.25</v>
      </c>
      <c r="BP216" s="94">
        <f>+'t44'!BR354</f>
        <v>0</v>
      </c>
      <c r="BQ216" s="94">
        <f>+'t44'!BS354</f>
        <v>11.76</v>
      </c>
      <c r="BR216" s="94">
        <f>+'t44'!BT354</f>
        <v>0</v>
      </c>
      <c r="BS216" s="94">
        <f>+'t44'!BU354</f>
        <v>12.51</v>
      </c>
      <c r="BT216" s="94">
        <f>+'t44'!BV354</f>
        <v>0</v>
      </c>
      <c r="BU216" s="94">
        <f>+'t44'!BW354</f>
        <v>8.9</v>
      </c>
      <c r="BV216" s="94">
        <f>+'t44'!BX354</f>
        <v>0</v>
      </c>
      <c r="BW216" s="94">
        <f>+'t44'!BY354</f>
        <v>6.14</v>
      </c>
      <c r="BX216" s="94">
        <f>+'t44'!BZ354</f>
        <v>0</v>
      </c>
      <c r="BY216" s="94">
        <f>+'t44'!CA354</f>
        <v>6.52</v>
      </c>
      <c r="BZ216" s="94">
        <f>+'t44'!CB354</f>
        <v>0</v>
      </c>
      <c r="CA216" s="94">
        <f>+'t44'!CC354</f>
        <v>5.0599999999999996</v>
      </c>
    </row>
    <row r="217" spans="1:79" s="369" customFormat="1" ht="16.5" customHeight="1" x14ac:dyDescent="0.45">
      <c r="A217" s="357" t="s">
        <v>622</v>
      </c>
      <c r="B217" s="94">
        <f>+'t44'!D355</f>
        <v>0</v>
      </c>
      <c r="C217" s="94">
        <f>+'t44'!E355</f>
        <v>50.01</v>
      </c>
      <c r="D217" s="94">
        <f>+'t44'!F355</f>
        <v>0</v>
      </c>
      <c r="E217" s="94">
        <f>+'t44'!G355</f>
        <v>66.41</v>
      </c>
      <c r="F217" s="94">
        <f>+'t44'!H355</f>
        <v>0</v>
      </c>
      <c r="G217" s="94">
        <f>+'t44'!I355</f>
        <v>93.72</v>
      </c>
      <c r="H217" s="94">
        <f>+'t44'!J355</f>
        <v>0</v>
      </c>
      <c r="I217" s="94">
        <f>+'t44'!K355</f>
        <v>69.12</v>
      </c>
      <c r="J217" s="94">
        <f>+'t44'!L355</f>
        <v>0</v>
      </c>
      <c r="K217" s="94">
        <f>+'t44'!M355</f>
        <v>78.849999999999994</v>
      </c>
      <c r="L217" s="94">
        <f>+'t44'!N355</f>
        <v>0</v>
      </c>
      <c r="M217" s="94">
        <f>+'t44'!O355</f>
        <v>55.41</v>
      </c>
      <c r="N217" s="94">
        <f>+'t44'!P355</f>
        <v>0</v>
      </c>
      <c r="O217" s="94">
        <f>+'t44'!Q355</f>
        <v>51.59</v>
      </c>
      <c r="P217" s="94">
        <f>+'t44'!R355</f>
        <v>0</v>
      </c>
      <c r="Q217" s="94">
        <f>+'t44'!S355</f>
        <v>38.56</v>
      </c>
      <c r="R217" s="94">
        <f>+'t44'!T355</f>
        <v>0</v>
      </c>
      <c r="S217" s="94">
        <f>+'t44'!U355</f>
        <v>63.89</v>
      </c>
      <c r="T217" s="94">
        <f>+'t44'!V355</f>
        <v>0</v>
      </c>
      <c r="U217" s="94">
        <f>+'t44'!W355</f>
        <v>45.56</v>
      </c>
      <c r="V217" s="94">
        <f>+'t44'!X355</f>
        <v>0</v>
      </c>
      <c r="W217" s="94">
        <f>+'t44'!Y355</f>
        <v>52.67</v>
      </c>
      <c r="X217" s="94">
        <f>+'t44'!Z355</f>
        <v>0</v>
      </c>
      <c r="Y217" s="94">
        <f>+'t44'!AA355</f>
        <v>52.82</v>
      </c>
      <c r="Z217" s="94">
        <f>+'t44'!AB355</f>
        <v>0</v>
      </c>
      <c r="AA217" s="94">
        <f>+'t44'!AC355</f>
        <v>67.819999999999993</v>
      </c>
      <c r="AB217" s="94">
        <f>+'t44'!AD355</f>
        <v>0</v>
      </c>
      <c r="AC217" s="94">
        <f>+'t44'!AE355</f>
        <v>68.23</v>
      </c>
      <c r="AD217" s="94">
        <f>+'t44'!AF355</f>
        <v>0</v>
      </c>
      <c r="AE217" s="94">
        <f>+'t44'!AG355</f>
        <v>49.5</v>
      </c>
      <c r="AF217" s="94">
        <f>+'t44'!AH355</f>
        <v>0</v>
      </c>
      <c r="AG217" s="94">
        <f>+'t44'!AI355</f>
        <v>39.729999999999997</v>
      </c>
      <c r="AH217" s="94">
        <f>+'t44'!AJ355</f>
        <v>0</v>
      </c>
      <c r="AI217" s="94">
        <f>+'t44'!AK355</f>
        <v>43.37</v>
      </c>
      <c r="AJ217" s="94">
        <f>+'t44'!AL355</f>
        <v>0</v>
      </c>
      <c r="AK217" s="94">
        <f>+'t44'!AM355</f>
        <v>37.659999999999997</v>
      </c>
      <c r="AL217" s="94">
        <f>+'t44'!AN355</f>
        <v>0</v>
      </c>
      <c r="AM217" s="94">
        <f>+'t44'!AO355</f>
        <v>41.45</v>
      </c>
      <c r="AN217" s="94">
        <f>+'t44'!AP355</f>
        <v>0</v>
      </c>
      <c r="AO217" s="94">
        <f>+'t44'!AQ355</f>
        <v>31.23</v>
      </c>
      <c r="AP217" s="94">
        <f>+'t44'!AR355</f>
        <v>0</v>
      </c>
      <c r="AQ217" s="94">
        <f>+'t44'!AS355</f>
        <v>36.770000000000003</v>
      </c>
      <c r="AR217" s="94">
        <f>+'t44'!AT355</f>
        <v>0</v>
      </c>
      <c r="AS217" s="94">
        <f>+'t44'!AU355</f>
        <v>21.82</v>
      </c>
      <c r="AT217" s="94">
        <f>+'t44'!AV355</f>
        <v>0</v>
      </c>
      <c r="AU217" s="94">
        <f>+'t44'!AW355</f>
        <v>18.78</v>
      </c>
      <c r="AV217" s="94">
        <f>+'t44'!AX355</f>
        <v>0</v>
      </c>
      <c r="AW217" s="94">
        <f>+'t44'!AY355</f>
        <v>26.46</v>
      </c>
      <c r="AX217" s="94">
        <f>+'t44'!AZ355</f>
        <v>0</v>
      </c>
      <c r="AY217" s="94">
        <f>+'t44'!BA355</f>
        <v>28.61</v>
      </c>
      <c r="AZ217" s="94">
        <f>+'t44'!BB355</f>
        <v>0</v>
      </c>
      <c r="BA217" s="94">
        <f>+'t44'!BC355</f>
        <v>26.59</v>
      </c>
      <c r="BB217" s="94">
        <f>+'t44'!BD355</f>
        <v>0</v>
      </c>
      <c r="BC217" s="94">
        <f>+'t44'!BE355</f>
        <v>15.33</v>
      </c>
      <c r="BD217" s="94">
        <f>+'t44'!BF355</f>
        <v>0</v>
      </c>
      <c r="BE217" s="94">
        <f>+'t44'!BG355</f>
        <v>1.9</v>
      </c>
      <c r="BF217" s="94">
        <f>+'t44'!BH355</f>
        <v>0</v>
      </c>
      <c r="BG217" s="94">
        <f>+'t44'!BI355</f>
        <v>1.77</v>
      </c>
      <c r="BH217" s="94">
        <f>+'t44'!BJ355</f>
        <v>0</v>
      </c>
      <c r="BI217" s="94">
        <f>+'t44'!BK355</f>
        <v>1</v>
      </c>
      <c r="BJ217" s="94">
        <f>+'t44'!BL355</f>
        <v>0</v>
      </c>
      <c r="BK217" s="94">
        <f>+'t44'!BM355</f>
        <v>0.87</v>
      </c>
      <c r="BL217" s="94">
        <f>+'t44'!BN355</f>
        <v>0</v>
      </c>
      <c r="BM217" s="94">
        <f>+'t44'!BO355</f>
        <v>1.55</v>
      </c>
      <c r="BN217" s="94">
        <f>+'t44'!BP355</f>
        <v>0</v>
      </c>
      <c r="BO217" s="94">
        <f>+'t44'!BQ355</f>
        <v>0.69</v>
      </c>
      <c r="BP217" s="94">
        <f>+'t44'!BR355</f>
        <v>0</v>
      </c>
      <c r="BQ217" s="94">
        <f>+'t44'!BS355</f>
        <v>0.66</v>
      </c>
      <c r="BR217" s="94">
        <f>+'t44'!BT355</f>
        <v>0</v>
      </c>
      <c r="BS217" s="94">
        <f>+'t44'!BU355</f>
        <v>0.87</v>
      </c>
      <c r="BT217" s="94">
        <f>+'t44'!BV355</f>
        <v>0</v>
      </c>
      <c r="BU217" s="94">
        <f>+'t44'!BW355</f>
        <v>1.23</v>
      </c>
      <c r="BV217" s="94">
        <f>+'t44'!BX355</f>
        <v>0</v>
      </c>
      <c r="BW217" s="94">
        <f>+'t44'!BY355</f>
        <v>0.89</v>
      </c>
      <c r="BX217" s="94">
        <f>+'t44'!BZ355</f>
        <v>0</v>
      </c>
      <c r="BY217" s="94">
        <f>+'t44'!CA355</f>
        <v>3.57</v>
      </c>
      <c r="BZ217" s="94">
        <f>+'t44'!CB355</f>
        <v>0</v>
      </c>
      <c r="CA217" s="94">
        <f>+'t44'!CC355</f>
        <v>1.62</v>
      </c>
    </row>
    <row r="218" spans="1:79" s="369" customFormat="1" ht="16.5" customHeight="1" x14ac:dyDescent="0.45">
      <c r="A218" s="358" t="s">
        <v>623</v>
      </c>
      <c r="B218" s="94">
        <f>+'t44'!D356</f>
        <v>2961</v>
      </c>
      <c r="C218" s="94">
        <f>+'t44'!E356</f>
        <v>44.24</v>
      </c>
      <c r="D218" s="94">
        <f>+'t44'!F356</f>
        <v>2780</v>
      </c>
      <c r="E218" s="94">
        <f>+'t44'!G356</f>
        <v>41.91</v>
      </c>
      <c r="F218" s="94">
        <f>+'t44'!H356</f>
        <v>3091</v>
      </c>
      <c r="G218" s="94">
        <f>+'t44'!I356</f>
        <v>46.9</v>
      </c>
      <c r="H218" s="94">
        <f>+'t44'!J356</f>
        <v>2844</v>
      </c>
      <c r="I218" s="94">
        <f>+'t44'!K356</f>
        <v>45.16</v>
      </c>
      <c r="J218" s="94">
        <f>+'t44'!L356</f>
        <v>2940</v>
      </c>
      <c r="K218" s="94">
        <f>+'t44'!M356</f>
        <v>44.59</v>
      </c>
      <c r="L218" s="94">
        <f>+'t44'!N356</f>
        <v>2689</v>
      </c>
      <c r="M218" s="94">
        <f>+'t44'!O356</f>
        <v>44.15</v>
      </c>
      <c r="N218" s="94">
        <f>+'t44'!P356</f>
        <v>2808</v>
      </c>
      <c r="O218" s="94">
        <f>+'t44'!Q356</f>
        <v>45.54</v>
      </c>
      <c r="P218" s="94">
        <f>+'t44'!R356</f>
        <v>2599</v>
      </c>
      <c r="Q218" s="94">
        <f>+'t44'!S356</f>
        <v>41.23</v>
      </c>
      <c r="R218" s="94">
        <f>+'t44'!T356</f>
        <v>2698</v>
      </c>
      <c r="S218" s="94">
        <f>+'t44'!U356</f>
        <v>42.94</v>
      </c>
      <c r="T218" s="94">
        <f>+'t44'!V356</f>
        <v>2510</v>
      </c>
      <c r="U218" s="94">
        <f>+'t44'!W356</f>
        <v>40.79</v>
      </c>
      <c r="V218" s="94">
        <f>+'t44'!X356</f>
        <v>2454</v>
      </c>
      <c r="W218" s="94">
        <f>+'t44'!Y356</f>
        <v>38.71</v>
      </c>
      <c r="X218" s="94">
        <f>+'t44'!Z356</f>
        <v>2856</v>
      </c>
      <c r="Y218" s="94">
        <f>+'t44'!AA356</f>
        <v>44.02</v>
      </c>
      <c r="Z218" s="94">
        <f>+'t44'!AB356</f>
        <v>2686</v>
      </c>
      <c r="AA218" s="94">
        <f>+'t44'!AC356</f>
        <v>39.24</v>
      </c>
      <c r="AB218" s="94">
        <f>+'t44'!AD356</f>
        <v>2834</v>
      </c>
      <c r="AC218" s="94">
        <f>+'t44'!AE356</f>
        <v>42.67</v>
      </c>
      <c r="AD218" s="94">
        <f>+'t44'!AF356</f>
        <v>3291</v>
      </c>
      <c r="AE218" s="94">
        <f>+'t44'!AG356</f>
        <v>50.77</v>
      </c>
      <c r="AF218" s="94">
        <f>+'t44'!AH356</f>
        <v>2620</v>
      </c>
      <c r="AG218" s="94">
        <f>+'t44'!AI356</f>
        <v>39.89</v>
      </c>
      <c r="AH218" s="94">
        <f>+'t44'!AJ356</f>
        <v>2878</v>
      </c>
      <c r="AI218" s="94">
        <f>+'t44'!AK356</f>
        <v>44.55</v>
      </c>
      <c r="AJ218" s="94">
        <f>+'t44'!AL356</f>
        <v>3129</v>
      </c>
      <c r="AK218" s="94">
        <f>+'t44'!AM356</f>
        <v>46.49</v>
      </c>
      <c r="AL218" s="94">
        <f>+'t44'!AN356</f>
        <v>2646</v>
      </c>
      <c r="AM218" s="94">
        <f>+'t44'!AO356</f>
        <v>40.06</v>
      </c>
      <c r="AN218" s="94">
        <f>+'t44'!AP356</f>
        <v>2973</v>
      </c>
      <c r="AO218" s="94">
        <f>+'t44'!AQ356</f>
        <v>47.75</v>
      </c>
      <c r="AP218" s="94">
        <f>+'t44'!AR356</f>
        <v>2922</v>
      </c>
      <c r="AQ218" s="94">
        <f>+'t44'!AS356</f>
        <v>45.66</v>
      </c>
      <c r="AR218" s="94">
        <f>+'t44'!AT356</f>
        <v>3345</v>
      </c>
      <c r="AS218" s="94">
        <f>+'t44'!AU356</f>
        <v>50.11</v>
      </c>
      <c r="AT218" s="94">
        <f>+'t44'!AV356</f>
        <v>3331</v>
      </c>
      <c r="AU218" s="94">
        <f>+'t44'!AW356</f>
        <v>50.25</v>
      </c>
      <c r="AV218" s="94">
        <f>+'t44'!AX356</f>
        <v>3198</v>
      </c>
      <c r="AW218" s="94">
        <f>+'t44'!AY356</f>
        <v>46.97</v>
      </c>
      <c r="AX218" s="94">
        <f>+'t44'!AZ356</f>
        <v>3541</v>
      </c>
      <c r="AY218" s="94">
        <f>+'t44'!BA356</f>
        <v>47.7</v>
      </c>
      <c r="AZ218" s="94">
        <f>+'t44'!BB356</f>
        <v>4394</v>
      </c>
      <c r="BA218" s="94">
        <f>+'t44'!BC356</f>
        <v>59.2</v>
      </c>
      <c r="BB218" s="94">
        <f>+'t44'!BD356</f>
        <v>5491</v>
      </c>
      <c r="BC218" s="94">
        <f>+'t44'!BE356</f>
        <v>71.069999999999993</v>
      </c>
      <c r="BD218" s="94">
        <f>+'t44'!BF356</f>
        <v>3043</v>
      </c>
      <c r="BE218" s="94">
        <f>+'t44'!BG356</f>
        <v>43.7</v>
      </c>
      <c r="BF218" s="94">
        <f>+'t44'!BH356</f>
        <v>3608</v>
      </c>
      <c r="BG218" s="94">
        <f>+'t44'!BI356</f>
        <v>51.98</v>
      </c>
      <c r="BH218" s="94">
        <f>+'t44'!BJ356</f>
        <v>3480</v>
      </c>
      <c r="BI218" s="94">
        <f>+'t44'!BK356</f>
        <v>52.49</v>
      </c>
      <c r="BJ218" s="94">
        <f>+'t44'!BL356</f>
        <v>3272</v>
      </c>
      <c r="BK218" s="94">
        <f>+'t44'!BM356</f>
        <v>47.52</v>
      </c>
      <c r="BL218" s="94">
        <f>+'t44'!BN356</f>
        <v>3392</v>
      </c>
      <c r="BM218" s="94">
        <f>+'t44'!BO356</f>
        <v>51.44</v>
      </c>
      <c r="BN218" s="94">
        <f>+'t44'!BP356</f>
        <v>3257</v>
      </c>
      <c r="BO218" s="94">
        <f>+'t44'!BQ356</f>
        <v>48.47</v>
      </c>
      <c r="BP218" s="94">
        <f>+'t44'!BR356</f>
        <v>2957</v>
      </c>
      <c r="BQ218" s="94">
        <f>+'t44'!BS356</f>
        <v>47.83</v>
      </c>
      <c r="BR218" s="94">
        <f>+'t44'!BT356</f>
        <v>3200</v>
      </c>
      <c r="BS218" s="94">
        <f>+'t44'!BU356</f>
        <v>47.93</v>
      </c>
      <c r="BT218" s="94">
        <f>+'t44'!BV356</f>
        <v>3330</v>
      </c>
      <c r="BU218" s="94">
        <f>+'t44'!BW356</f>
        <v>47.98</v>
      </c>
      <c r="BV218" s="94">
        <f>+'t44'!BX356</f>
        <v>3471</v>
      </c>
      <c r="BW218" s="94">
        <f>+'t44'!BY356</f>
        <v>103.3</v>
      </c>
      <c r="BX218" s="94">
        <f>+'t44'!BZ356</f>
        <v>3697</v>
      </c>
      <c r="BY218" s="94">
        <f>+'t44'!CA356</f>
        <v>54.84</v>
      </c>
      <c r="BZ218" s="94">
        <f>+'t44'!CB356</f>
        <v>4486</v>
      </c>
      <c r="CA218" s="94">
        <f>+'t44'!CC356</f>
        <v>65.45</v>
      </c>
    </row>
    <row r="219" spans="1:79" s="369" customFormat="1" ht="16.5" customHeight="1" x14ac:dyDescent="0.45">
      <c r="A219" s="357" t="s">
        <v>624</v>
      </c>
      <c r="B219" s="94">
        <f>+'t44'!D357</f>
        <v>0</v>
      </c>
      <c r="C219" s="94">
        <f>+'t44'!E357</f>
        <v>88.9</v>
      </c>
      <c r="D219" s="94">
        <f>+'t44'!F357</f>
        <v>0</v>
      </c>
      <c r="E219" s="94">
        <f>+'t44'!G357</f>
        <v>84.43</v>
      </c>
      <c r="F219" s="94">
        <f>+'t44'!H357</f>
        <v>0</v>
      </c>
      <c r="G219" s="94">
        <f>+'t44'!I357</f>
        <v>93.41</v>
      </c>
      <c r="H219" s="94">
        <f>+'t44'!J357</f>
        <v>0</v>
      </c>
      <c r="I219" s="94">
        <f>+'t44'!K357</f>
        <v>90.07</v>
      </c>
      <c r="J219" s="94">
        <f>+'t44'!L357</f>
        <v>0</v>
      </c>
      <c r="K219" s="94">
        <f>+'t44'!M357</f>
        <v>102.37</v>
      </c>
      <c r="L219" s="94">
        <f>+'t44'!N357</f>
        <v>0</v>
      </c>
      <c r="M219" s="94">
        <f>+'t44'!O357</f>
        <v>89.15</v>
      </c>
      <c r="N219" s="94">
        <f>+'t44'!P357</f>
        <v>0</v>
      </c>
      <c r="O219" s="94">
        <f>+'t44'!Q357</f>
        <v>78.81</v>
      </c>
      <c r="P219" s="94">
        <f>+'t44'!R357</f>
        <v>0</v>
      </c>
      <c r="Q219" s="94">
        <f>+'t44'!S357</f>
        <v>77.23</v>
      </c>
      <c r="R219" s="94">
        <f>+'t44'!T357</f>
        <v>0</v>
      </c>
      <c r="S219" s="94">
        <f>+'t44'!U357</f>
        <v>80.790000000000006</v>
      </c>
      <c r="T219" s="94">
        <f>+'t44'!V357</f>
        <v>0</v>
      </c>
      <c r="U219" s="94">
        <f>+'t44'!W357</f>
        <v>75.83</v>
      </c>
      <c r="V219" s="94">
        <f>+'t44'!X357</f>
        <v>0</v>
      </c>
      <c r="W219" s="94">
        <f>+'t44'!Y357</f>
        <v>82.19</v>
      </c>
      <c r="X219" s="94">
        <f>+'t44'!Z357</f>
        <v>0</v>
      </c>
      <c r="Y219" s="94">
        <f>+'t44'!AA357</f>
        <v>78.38</v>
      </c>
      <c r="Z219" s="94">
        <f>+'t44'!AB357</f>
        <v>0</v>
      </c>
      <c r="AA219" s="94">
        <f>+'t44'!AC357</f>
        <v>78.62</v>
      </c>
      <c r="AB219" s="94">
        <f>+'t44'!AD357</f>
        <v>0</v>
      </c>
      <c r="AC219" s="94">
        <f>+'t44'!AE357</f>
        <v>88.54</v>
      </c>
      <c r="AD219" s="94">
        <f>+'t44'!AF357</f>
        <v>0</v>
      </c>
      <c r="AE219" s="94">
        <f>+'t44'!AG357</f>
        <v>101.16</v>
      </c>
      <c r="AF219" s="94">
        <f>+'t44'!AH357</f>
        <v>0</v>
      </c>
      <c r="AG219" s="94">
        <f>+'t44'!AI357</f>
        <v>81.12</v>
      </c>
      <c r="AH219" s="94">
        <f>+'t44'!AJ357</f>
        <v>0</v>
      </c>
      <c r="AI219" s="94">
        <f>+'t44'!AK357</f>
        <v>77.39</v>
      </c>
      <c r="AJ219" s="94">
        <f>+'t44'!AL357</f>
        <v>0</v>
      </c>
      <c r="AK219" s="94">
        <f>+'t44'!AM357</f>
        <v>87.1</v>
      </c>
      <c r="AL219" s="94">
        <f>+'t44'!AN357</f>
        <v>0</v>
      </c>
      <c r="AM219" s="94">
        <f>+'t44'!AO357</f>
        <v>68.91</v>
      </c>
      <c r="AN219" s="94">
        <f>+'t44'!AP357</f>
        <v>0</v>
      </c>
      <c r="AO219" s="94">
        <f>+'t44'!AQ357</f>
        <v>72.33</v>
      </c>
      <c r="AP219" s="94">
        <f>+'t44'!AR357</f>
        <v>0</v>
      </c>
      <c r="AQ219" s="94">
        <f>+'t44'!AS357</f>
        <v>84.72</v>
      </c>
      <c r="AR219" s="94">
        <f>+'t44'!AT357</f>
        <v>0</v>
      </c>
      <c r="AS219" s="94">
        <f>+'t44'!AU357</f>
        <v>68.69</v>
      </c>
      <c r="AT219" s="94">
        <f>+'t44'!AV357</f>
        <v>0</v>
      </c>
      <c r="AU219" s="94">
        <f>+'t44'!AW357</f>
        <v>81.61</v>
      </c>
      <c r="AV219" s="94">
        <f>+'t44'!AX357</f>
        <v>0</v>
      </c>
      <c r="AW219" s="94">
        <f>+'t44'!AY357</f>
        <v>74.989999999999995</v>
      </c>
      <c r="AX219" s="94">
        <f>+'t44'!AZ357</f>
        <v>0</v>
      </c>
      <c r="AY219" s="94">
        <f>+'t44'!BA357</f>
        <v>67.849999999999994</v>
      </c>
      <c r="AZ219" s="94">
        <f>+'t44'!BB357</f>
        <v>0</v>
      </c>
      <c r="BA219" s="94">
        <f>+'t44'!BC357</f>
        <v>72.45</v>
      </c>
      <c r="BB219" s="94">
        <f>+'t44'!BD357</f>
        <v>0</v>
      </c>
      <c r="BC219" s="94">
        <f>+'t44'!BE357</f>
        <v>95.47</v>
      </c>
      <c r="BD219" s="94">
        <f>+'t44'!BF357</f>
        <v>0</v>
      </c>
      <c r="BE219" s="94">
        <f>+'t44'!BG357</f>
        <v>76.290000000000006</v>
      </c>
      <c r="BF219" s="94">
        <f>+'t44'!BH357</f>
        <v>0</v>
      </c>
      <c r="BG219" s="94">
        <f>+'t44'!BI357</f>
        <v>83.36</v>
      </c>
      <c r="BH219" s="94">
        <f>+'t44'!BJ357</f>
        <v>0</v>
      </c>
      <c r="BI219" s="94">
        <f>+'t44'!BK357</f>
        <v>87.07</v>
      </c>
      <c r="BJ219" s="94">
        <f>+'t44'!BL357</f>
        <v>0</v>
      </c>
      <c r="BK219" s="94">
        <f>+'t44'!BM357</f>
        <v>67.209999999999994</v>
      </c>
      <c r="BL219" s="94">
        <f>+'t44'!BN357</f>
        <v>0</v>
      </c>
      <c r="BM219" s="94">
        <f>+'t44'!BO357</f>
        <v>72.5</v>
      </c>
      <c r="BN219" s="94">
        <f>+'t44'!BP357</f>
        <v>0</v>
      </c>
      <c r="BO219" s="94">
        <f>+'t44'!BQ357</f>
        <v>76.59</v>
      </c>
      <c r="BP219" s="94">
        <f>+'t44'!BR357</f>
        <v>0</v>
      </c>
      <c r="BQ219" s="94">
        <f>+'t44'!BS357</f>
        <v>67.41</v>
      </c>
      <c r="BR219" s="94">
        <f>+'t44'!BT357</f>
        <v>0</v>
      </c>
      <c r="BS219" s="94">
        <f>+'t44'!BU357</f>
        <v>73.19</v>
      </c>
      <c r="BT219" s="94">
        <f>+'t44'!BV357</f>
        <v>0</v>
      </c>
      <c r="BU219" s="94">
        <f>+'t44'!BW357</f>
        <v>71.680000000000007</v>
      </c>
      <c r="BV219" s="94">
        <f>+'t44'!BX357</f>
        <v>0</v>
      </c>
      <c r="BW219" s="94">
        <f>+'t44'!BY357</f>
        <v>74.510000000000005</v>
      </c>
      <c r="BX219" s="94">
        <f>+'t44'!BZ357</f>
        <v>0</v>
      </c>
      <c r="BY219" s="94">
        <f>+'t44'!CA357</f>
        <v>73.8</v>
      </c>
      <c r="BZ219" s="94">
        <f>+'t44'!CB357</f>
        <v>0</v>
      </c>
      <c r="CA219" s="94">
        <f>+'t44'!CC357</f>
        <v>85.65</v>
      </c>
    </row>
    <row r="220" spans="1:79" s="369" customFormat="1" ht="16.5" customHeight="1" x14ac:dyDescent="0.45">
      <c r="A220" s="358" t="s">
        <v>625</v>
      </c>
      <c r="B220" s="94">
        <f>+'t44'!D358</f>
        <v>4354</v>
      </c>
      <c r="C220" s="94">
        <f>+'t44'!E358</f>
        <v>45.42</v>
      </c>
      <c r="D220" s="94">
        <f>+'t44'!F358</f>
        <v>4005</v>
      </c>
      <c r="E220" s="94">
        <f>+'t44'!G358</f>
        <v>42.31</v>
      </c>
      <c r="F220" s="94">
        <f>+'t44'!H358</f>
        <v>4200</v>
      </c>
      <c r="G220" s="94">
        <f>+'t44'!I358</f>
        <v>46.17</v>
      </c>
      <c r="H220" s="94">
        <f>+'t44'!J358</f>
        <v>4489</v>
      </c>
      <c r="I220" s="94">
        <f>+'t44'!K358</f>
        <v>48.99</v>
      </c>
      <c r="J220" s="94">
        <f>+'t44'!L358</f>
        <v>3786</v>
      </c>
      <c r="K220" s="94">
        <f>+'t44'!M358</f>
        <v>45.31</v>
      </c>
      <c r="L220" s="94">
        <f>+'t44'!N358</f>
        <v>3907</v>
      </c>
      <c r="M220" s="94">
        <f>+'t44'!O358</f>
        <v>41.85</v>
      </c>
      <c r="N220" s="94">
        <f>+'t44'!P358</f>
        <v>4033</v>
      </c>
      <c r="O220" s="94">
        <f>+'t44'!Q358</f>
        <v>44.18</v>
      </c>
      <c r="P220" s="94">
        <f>+'t44'!R358</f>
        <v>4147</v>
      </c>
      <c r="Q220" s="94">
        <f>+'t44'!S358</f>
        <v>42.4</v>
      </c>
      <c r="R220" s="94">
        <f>+'t44'!T358</f>
        <v>4222</v>
      </c>
      <c r="S220" s="94">
        <f>+'t44'!U358</f>
        <v>45.33</v>
      </c>
      <c r="T220" s="94">
        <f>+'t44'!V358</f>
        <v>4328</v>
      </c>
      <c r="U220" s="94">
        <f>+'t44'!W358</f>
        <v>43.94</v>
      </c>
      <c r="V220" s="94">
        <f>+'t44'!X358</f>
        <v>3780</v>
      </c>
      <c r="W220" s="94">
        <f>+'t44'!Y358</f>
        <v>40.6</v>
      </c>
      <c r="X220" s="94">
        <f>+'t44'!Z358</f>
        <v>4194</v>
      </c>
      <c r="Y220" s="94">
        <f>+'t44'!AA358</f>
        <v>38.83</v>
      </c>
      <c r="Z220" s="94">
        <f>+'t44'!AB358</f>
        <v>3545</v>
      </c>
      <c r="AA220" s="94">
        <f>+'t44'!AC358</f>
        <v>35.18</v>
      </c>
      <c r="AB220" s="94">
        <f>+'t44'!AD358</f>
        <v>3911</v>
      </c>
      <c r="AC220" s="94">
        <f>+'t44'!AE358</f>
        <v>39.08</v>
      </c>
      <c r="AD220" s="94">
        <f>+'t44'!AF358</f>
        <v>4365</v>
      </c>
      <c r="AE220" s="94">
        <f>+'t44'!AG358</f>
        <v>43.45</v>
      </c>
      <c r="AF220" s="94">
        <f>+'t44'!AH358</f>
        <v>3588</v>
      </c>
      <c r="AG220" s="94">
        <f>+'t44'!AI358</f>
        <v>37.06</v>
      </c>
      <c r="AH220" s="94">
        <f>+'t44'!AJ358</f>
        <v>4349</v>
      </c>
      <c r="AI220" s="94">
        <f>+'t44'!AK358</f>
        <v>41.9</v>
      </c>
      <c r="AJ220" s="94">
        <f>+'t44'!AL358</f>
        <v>4482</v>
      </c>
      <c r="AK220" s="94">
        <f>+'t44'!AM358</f>
        <v>46.75</v>
      </c>
      <c r="AL220" s="94">
        <f>+'t44'!AN358</f>
        <v>4007</v>
      </c>
      <c r="AM220" s="94">
        <f>+'t44'!AO358</f>
        <v>42.08</v>
      </c>
      <c r="AN220" s="94">
        <f>+'t44'!AP358</f>
        <v>4807</v>
      </c>
      <c r="AO220" s="94">
        <f>+'t44'!AQ358</f>
        <v>48.9</v>
      </c>
      <c r="AP220" s="94">
        <f>+'t44'!AR358</f>
        <v>5300</v>
      </c>
      <c r="AQ220" s="94">
        <f>+'t44'!AS358</f>
        <v>51.75</v>
      </c>
      <c r="AR220" s="94">
        <f>+'t44'!AT358</f>
        <v>4972</v>
      </c>
      <c r="AS220" s="94">
        <f>+'t44'!AU358</f>
        <v>48.31</v>
      </c>
      <c r="AT220" s="94">
        <f>+'t44'!AV358</f>
        <v>5155</v>
      </c>
      <c r="AU220" s="94">
        <f>+'t44'!AW358</f>
        <v>46.57</v>
      </c>
      <c r="AV220" s="94">
        <f>+'t44'!AX358</f>
        <v>4662</v>
      </c>
      <c r="AW220" s="94">
        <f>+'t44'!AY358</f>
        <v>44.87</v>
      </c>
      <c r="AX220" s="94">
        <f>+'t44'!AZ358</f>
        <v>4347</v>
      </c>
      <c r="AY220" s="94">
        <f>+'t44'!BA358</f>
        <v>40.92</v>
      </c>
      <c r="AZ220" s="94">
        <f>+'t44'!BB358</f>
        <v>4384</v>
      </c>
      <c r="BA220" s="94">
        <f>+'t44'!BC358</f>
        <v>42.32</v>
      </c>
      <c r="BB220" s="94">
        <f>+'t44'!BD358</f>
        <v>5052</v>
      </c>
      <c r="BC220" s="94">
        <f>+'t44'!BE358</f>
        <v>49.31</v>
      </c>
      <c r="BD220" s="94">
        <f>+'t44'!BF358</f>
        <v>4244</v>
      </c>
      <c r="BE220" s="94">
        <f>+'t44'!BG358</f>
        <v>43.94</v>
      </c>
      <c r="BF220" s="94">
        <f>+'t44'!BH358</f>
        <v>5105</v>
      </c>
      <c r="BG220" s="94">
        <f>+'t44'!BI358</f>
        <v>50.58</v>
      </c>
      <c r="BH220" s="94">
        <f>+'t44'!BJ358</f>
        <v>4862</v>
      </c>
      <c r="BI220" s="94">
        <f>+'t44'!BK358</f>
        <v>49.68</v>
      </c>
      <c r="BJ220" s="94">
        <f>+'t44'!BL358</f>
        <v>4218</v>
      </c>
      <c r="BK220" s="94">
        <f>+'t44'!BM358</f>
        <v>45.02</v>
      </c>
      <c r="BL220" s="94">
        <f>+'t44'!BN358</f>
        <v>5121</v>
      </c>
      <c r="BM220" s="94">
        <f>+'t44'!BO358</f>
        <v>51.93</v>
      </c>
      <c r="BN220" s="94">
        <f>+'t44'!BP358</f>
        <v>4850</v>
      </c>
      <c r="BO220" s="94">
        <f>+'t44'!BQ358</f>
        <v>54.49</v>
      </c>
      <c r="BP220" s="94">
        <f>+'t44'!BR358</f>
        <v>4748</v>
      </c>
      <c r="BQ220" s="94">
        <f>+'t44'!BS358</f>
        <v>50.31</v>
      </c>
      <c r="BR220" s="94">
        <f>+'t44'!BT358</f>
        <v>5247</v>
      </c>
      <c r="BS220" s="94">
        <f>+'t44'!BU358</f>
        <v>56.28</v>
      </c>
      <c r="BT220" s="94">
        <f>+'t44'!BV358</f>
        <v>5259</v>
      </c>
      <c r="BU220" s="94">
        <f>+'t44'!BW358</f>
        <v>60.22</v>
      </c>
      <c r="BV220" s="94">
        <f>+'t44'!BX358</f>
        <v>4888</v>
      </c>
      <c r="BW220" s="94">
        <f>+'t44'!BY358</f>
        <v>50.66</v>
      </c>
      <c r="BX220" s="94">
        <f>+'t44'!BZ358</f>
        <v>4734</v>
      </c>
      <c r="BY220" s="94">
        <f>+'t44'!CA358</f>
        <v>51.8</v>
      </c>
      <c r="BZ220" s="94">
        <f>+'t44'!CB358</f>
        <v>5127</v>
      </c>
      <c r="CA220" s="94">
        <f>+'t44'!CC358</f>
        <v>62.85</v>
      </c>
    </row>
    <row r="221" spans="1:79" s="369" customFormat="1" ht="16.5" customHeight="1" x14ac:dyDescent="0.45">
      <c r="A221" s="357" t="s">
        <v>626</v>
      </c>
      <c r="B221" s="94">
        <f>+'t44'!D359</f>
        <v>0</v>
      </c>
      <c r="C221" s="94">
        <f>+'t44'!E359</f>
        <v>6.94</v>
      </c>
      <c r="D221" s="94">
        <f>+'t44'!F359</f>
        <v>0</v>
      </c>
      <c r="E221" s="94">
        <f>+'t44'!G359</f>
        <v>5.91</v>
      </c>
      <c r="F221" s="94">
        <f>+'t44'!H359</f>
        <v>0</v>
      </c>
      <c r="G221" s="94">
        <f>+'t44'!I359</f>
        <v>6.92</v>
      </c>
      <c r="H221" s="94">
        <f>+'t44'!J359</f>
        <v>0</v>
      </c>
      <c r="I221" s="94">
        <f>+'t44'!K359</f>
        <v>7.04</v>
      </c>
      <c r="J221" s="94">
        <f>+'t44'!L359</f>
        <v>0</v>
      </c>
      <c r="K221" s="94">
        <f>+'t44'!M359</f>
        <v>6.93</v>
      </c>
      <c r="L221" s="94">
        <f>+'t44'!N359</f>
        <v>0</v>
      </c>
      <c r="M221" s="94">
        <f>+'t44'!O359</f>
        <v>6.23</v>
      </c>
      <c r="N221" s="94">
        <f>+'t44'!P359</f>
        <v>0</v>
      </c>
      <c r="O221" s="94">
        <f>+'t44'!Q359</f>
        <v>6.33</v>
      </c>
      <c r="P221" s="94">
        <f>+'t44'!R359</f>
        <v>0</v>
      </c>
      <c r="Q221" s="94">
        <f>+'t44'!S359</f>
        <v>5.1100000000000003</v>
      </c>
      <c r="R221" s="94">
        <f>+'t44'!T359</f>
        <v>0</v>
      </c>
      <c r="S221" s="94">
        <f>+'t44'!U359</f>
        <v>6.51</v>
      </c>
      <c r="T221" s="94">
        <f>+'t44'!V359</f>
        <v>0</v>
      </c>
      <c r="U221" s="94">
        <f>+'t44'!W359</f>
        <v>6.29</v>
      </c>
      <c r="V221" s="94">
        <f>+'t44'!X359</f>
        <v>0</v>
      </c>
      <c r="W221" s="94">
        <f>+'t44'!Y359</f>
        <v>5.85</v>
      </c>
      <c r="X221" s="94">
        <f>+'t44'!Z359</f>
        <v>0</v>
      </c>
      <c r="Y221" s="94">
        <f>+'t44'!AA359</f>
        <v>5.94</v>
      </c>
      <c r="Z221" s="94">
        <f>+'t44'!AB359</f>
        <v>0</v>
      </c>
      <c r="AA221" s="94">
        <f>+'t44'!AC359</f>
        <v>4.95</v>
      </c>
      <c r="AB221" s="94">
        <f>+'t44'!AD359</f>
        <v>0</v>
      </c>
      <c r="AC221" s="94">
        <f>+'t44'!AE359</f>
        <v>5.07</v>
      </c>
      <c r="AD221" s="94">
        <f>+'t44'!AF359</f>
        <v>0</v>
      </c>
      <c r="AE221" s="94">
        <f>+'t44'!AG359</f>
        <v>6.4</v>
      </c>
      <c r="AF221" s="94">
        <f>+'t44'!AH359</f>
        <v>0</v>
      </c>
      <c r="AG221" s="94">
        <f>+'t44'!AI359</f>
        <v>4.6399999999999997</v>
      </c>
      <c r="AH221" s="94">
        <f>+'t44'!AJ359</f>
        <v>0</v>
      </c>
      <c r="AI221" s="94">
        <f>+'t44'!AK359</f>
        <v>5.42</v>
      </c>
      <c r="AJ221" s="94">
        <f>+'t44'!AL359</f>
        <v>0</v>
      </c>
      <c r="AK221" s="94">
        <f>+'t44'!AM359</f>
        <v>5.8</v>
      </c>
      <c r="AL221" s="94">
        <f>+'t44'!AN359</f>
        <v>0</v>
      </c>
      <c r="AM221" s="94">
        <f>+'t44'!AO359</f>
        <v>5.89</v>
      </c>
      <c r="AN221" s="94">
        <f>+'t44'!AP359</f>
        <v>0</v>
      </c>
      <c r="AO221" s="94">
        <f>+'t44'!AQ359</f>
        <v>4.67</v>
      </c>
      <c r="AP221" s="94">
        <f>+'t44'!AR359</f>
        <v>0</v>
      </c>
      <c r="AQ221" s="94">
        <f>+'t44'!AS359</f>
        <v>5.0599999999999996</v>
      </c>
      <c r="AR221" s="94">
        <f>+'t44'!AT359</f>
        <v>0</v>
      </c>
      <c r="AS221" s="94">
        <f>+'t44'!AU359</f>
        <v>4.46</v>
      </c>
      <c r="AT221" s="94">
        <f>+'t44'!AV359</f>
        <v>0</v>
      </c>
      <c r="AU221" s="94">
        <f>+'t44'!AW359</f>
        <v>4.84</v>
      </c>
      <c r="AV221" s="94">
        <f>+'t44'!AX359</f>
        <v>0</v>
      </c>
      <c r="AW221" s="94">
        <f>+'t44'!AY359</f>
        <v>4.83</v>
      </c>
      <c r="AX221" s="94">
        <f>+'t44'!AZ359</f>
        <v>0</v>
      </c>
      <c r="AY221" s="94">
        <f>+'t44'!BA359</f>
        <v>4.29</v>
      </c>
      <c r="AZ221" s="94">
        <f>+'t44'!BB359</f>
        <v>0</v>
      </c>
      <c r="BA221" s="94">
        <f>+'t44'!BC359</f>
        <v>3.9</v>
      </c>
      <c r="BB221" s="94">
        <f>+'t44'!BD359</f>
        <v>0</v>
      </c>
      <c r="BC221" s="94">
        <f>+'t44'!BE359</f>
        <v>6.21</v>
      </c>
      <c r="BD221" s="94">
        <f>+'t44'!BF359</f>
        <v>0</v>
      </c>
      <c r="BE221" s="94">
        <f>+'t44'!BG359</f>
        <v>3.76</v>
      </c>
      <c r="BF221" s="94">
        <f>+'t44'!BH359</f>
        <v>0</v>
      </c>
      <c r="BG221" s="94">
        <f>+'t44'!BI359</f>
        <v>4.7699999999999996</v>
      </c>
      <c r="BH221" s="94">
        <f>+'t44'!BJ359</f>
        <v>0</v>
      </c>
      <c r="BI221" s="94">
        <f>+'t44'!BK359</f>
        <v>4.37</v>
      </c>
      <c r="BJ221" s="94">
        <f>+'t44'!BL359</f>
        <v>0</v>
      </c>
      <c r="BK221" s="94">
        <f>+'t44'!BM359</f>
        <v>4.45</v>
      </c>
      <c r="BL221" s="94">
        <f>+'t44'!BN359</f>
        <v>0</v>
      </c>
      <c r="BM221" s="94">
        <f>+'t44'!BO359</f>
        <v>4.26</v>
      </c>
      <c r="BN221" s="94">
        <f>+'t44'!BP359</f>
        <v>0</v>
      </c>
      <c r="BO221" s="94">
        <f>+'t44'!BQ359</f>
        <v>5.03</v>
      </c>
      <c r="BP221" s="94">
        <f>+'t44'!BR359</f>
        <v>0</v>
      </c>
      <c r="BQ221" s="94">
        <f>+'t44'!BS359</f>
        <v>3.88</v>
      </c>
      <c r="BR221" s="94">
        <f>+'t44'!BT359</f>
        <v>0</v>
      </c>
      <c r="BS221" s="94">
        <f>+'t44'!BU359</f>
        <v>4.3899999999999997</v>
      </c>
      <c r="BT221" s="94">
        <f>+'t44'!BV359</f>
        <v>0</v>
      </c>
      <c r="BU221" s="94">
        <f>+'t44'!BW359</f>
        <v>3.8</v>
      </c>
      <c r="BV221" s="94">
        <f>+'t44'!BX359</f>
        <v>0</v>
      </c>
      <c r="BW221" s="94">
        <f>+'t44'!BY359</f>
        <v>3.45</v>
      </c>
      <c r="BX221" s="94">
        <f>+'t44'!BZ359</f>
        <v>0</v>
      </c>
      <c r="BY221" s="94">
        <f>+'t44'!CA359</f>
        <v>4.0199999999999996</v>
      </c>
      <c r="BZ221" s="94">
        <f>+'t44'!CB359</f>
        <v>0</v>
      </c>
      <c r="CA221" s="94">
        <f>+'t44'!CC359</f>
        <v>4.18</v>
      </c>
    </row>
    <row r="222" spans="1:79" s="369" customFormat="1" ht="16.5" customHeight="1" x14ac:dyDescent="0.45">
      <c r="A222" s="358" t="s">
        <v>627</v>
      </c>
      <c r="B222" s="94">
        <f>+'t44'!D360</f>
        <v>2973</v>
      </c>
      <c r="C222" s="94">
        <f>+'t44'!E360</f>
        <v>117.88</v>
      </c>
      <c r="D222" s="94">
        <f>+'t44'!F360</f>
        <v>3250</v>
      </c>
      <c r="E222" s="94">
        <f>+'t44'!G360</f>
        <v>118.32</v>
      </c>
      <c r="F222" s="94">
        <f>+'t44'!H360</f>
        <v>3388</v>
      </c>
      <c r="G222" s="94">
        <f>+'t44'!I360</f>
        <v>123.83</v>
      </c>
      <c r="H222" s="94">
        <f>+'t44'!J360</f>
        <v>3107</v>
      </c>
      <c r="I222" s="94">
        <f>+'t44'!K360</f>
        <v>122.83</v>
      </c>
      <c r="J222" s="94">
        <f>+'t44'!L360</f>
        <v>3183</v>
      </c>
      <c r="K222" s="94">
        <f>+'t44'!M360</f>
        <v>124.32</v>
      </c>
      <c r="L222" s="94">
        <f>+'t44'!N360</f>
        <v>3436</v>
      </c>
      <c r="M222" s="94">
        <f>+'t44'!O360</f>
        <v>121.36</v>
      </c>
      <c r="N222" s="94">
        <f>+'t44'!P360</f>
        <v>3352</v>
      </c>
      <c r="O222" s="94">
        <f>+'t44'!Q360</f>
        <v>125.07</v>
      </c>
      <c r="P222" s="94">
        <f>+'t44'!R360</f>
        <v>3177</v>
      </c>
      <c r="Q222" s="94">
        <f>+'t44'!S360</f>
        <v>117.94</v>
      </c>
      <c r="R222" s="94">
        <f>+'t44'!T360</f>
        <v>3421</v>
      </c>
      <c r="S222" s="94">
        <f>+'t44'!U360</f>
        <v>126.26</v>
      </c>
      <c r="T222" s="94">
        <f>+'t44'!V360</f>
        <v>3401</v>
      </c>
      <c r="U222" s="94">
        <f>+'t44'!W360</f>
        <v>126.42</v>
      </c>
      <c r="V222" s="94">
        <f>+'t44'!X360</f>
        <v>3172</v>
      </c>
      <c r="W222" s="94">
        <f>+'t44'!Y360</f>
        <v>119.68</v>
      </c>
      <c r="X222" s="94">
        <f>+'t44'!Z360</f>
        <v>3149</v>
      </c>
      <c r="Y222" s="94">
        <f>+'t44'!AA360</f>
        <v>112.54</v>
      </c>
      <c r="Z222" s="94">
        <f>+'t44'!AB360</f>
        <v>2869</v>
      </c>
      <c r="AA222" s="94">
        <f>+'t44'!AC360</f>
        <v>112.41</v>
      </c>
      <c r="AB222" s="94">
        <f>+'t44'!AD360</f>
        <v>3216</v>
      </c>
      <c r="AC222" s="94">
        <f>+'t44'!AE360</f>
        <v>114.47</v>
      </c>
      <c r="AD222" s="94">
        <f>+'t44'!AF360</f>
        <v>3410</v>
      </c>
      <c r="AE222" s="94">
        <f>+'t44'!AG360</f>
        <v>131.30000000000001</v>
      </c>
      <c r="AF222" s="94">
        <f>+'t44'!AH360</f>
        <v>3054</v>
      </c>
      <c r="AG222" s="94">
        <f>+'t44'!AI360</f>
        <v>111.06</v>
      </c>
      <c r="AH222" s="94">
        <f>+'t44'!AJ360</f>
        <v>3356</v>
      </c>
      <c r="AI222" s="94">
        <f>+'t44'!AK360</f>
        <v>123.07</v>
      </c>
      <c r="AJ222" s="94">
        <f>+'t44'!AL360</f>
        <v>3435</v>
      </c>
      <c r="AK222" s="94">
        <f>+'t44'!AM360</f>
        <v>123.9</v>
      </c>
      <c r="AL222" s="94">
        <f>+'t44'!AN360</f>
        <v>3174</v>
      </c>
      <c r="AM222" s="94">
        <f>+'t44'!AO360</f>
        <v>119.6</v>
      </c>
      <c r="AN222" s="94">
        <f>+'t44'!AP360</f>
        <v>3508</v>
      </c>
      <c r="AO222" s="94">
        <f>+'t44'!AQ360</f>
        <v>128.19</v>
      </c>
      <c r="AP222" s="94">
        <f>+'t44'!AR360</f>
        <v>3782</v>
      </c>
      <c r="AQ222" s="94">
        <f>+'t44'!AS360</f>
        <v>146.26</v>
      </c>
      <c r="AR222" s="94">
        <f>+'t44'!AT360</f>
        <v>4261</v>
      </c>
      <c r="AS222" s="94">
        <f>+'t44'!AU360</f>
        <v>137.44999999999999</v>
      </c>
      <c r="AT222" s="94">
        <f>+'t44'!AV360</f>
        <v>3694</v>
      </c>
      <c r="AU222" s="94">
        <f>+'t44'!AW360</f>
        <v>139.94</v>
      </c>
      <c r="AV222" s="94">
        <f>+'t44'!AX360</f>
        <v>3464</v>
      </c>
      <c r="AW222" s="94">
        <f>+'t44'!AY360</f>
        <v>159.97</v>
      </c>
      <c r="AX222" s="94">
        <f>+'t44'!AZ360</f>
        <v>3468</v>
      </c>
      <c r="AY222" s="94">
        <f>+'t44'!BA360</f>
        <v>167.81</v>
      </c>
      <c r="AZ222" s="94">
        <f>+'t44'!BB360</f>
        <v>3769</v>
      </c>
      <c r="BA222" s="94">
        <f>+'t44'!BC360</f>
        <v>192.42</v>
      </c>
      <c r="BB222" s="94">
        <f>+'t44'!BD360</f>
        <v>4630</v>
      </c>
      <c r="BC222" s="94">
        <f>+'t44'!BE360</f>
        <v>189.76</v>
      </c>
      <c r="BD222" s="94">
        <f>+'t44'!BF360</f>
        <v>3070</v>
      </c>
      <c r="BE222" s="94">
        <f>+'t44'!BG360</f>
        <v>127.6</v>
      </c>
      <c r="BF222" s="94">
        <f>+'t44'!BH360</f>
        <v>3708</v>
      </c>
      <c r="BG222" s="94">
        <f>+'t44'!BI360</f>
        <v>144.93</v>
      </c>
      <c r="BH222" s="94">
        <f>+'t44'!BJ360</f>
        <v>3804</v>
      </c>
      <c r="BI222" s="94">
        <f>+'t44'!BK360</f>
        <v>141.26</v>
      </c>
      <c r="BJ222" s="94">
        <f>+'t44'!BL360</f>
        <v>3455</v>
      </c>
      <c r="BK222" s="94">
        <f>+'t44'!BM360</f>
        <v>138.52000000000001</v>
      </c>
      <c r="BL222" s="94">
        <f>+'t44'!BN360</f>
        <v>3768</v>
      </c>
      <c r="BM222" s="94">
        <f>+'t44'!BO360</f>
        <v>158.43</v>
      </c>
      <c r="BN222" s="94">
        <f>+'t44'!BP360</f>
        <v>3717</v>
      </c>
      <c r="BO222" s="94">
        <f>+'t44'!BQ360</f>
        <v>149.63</v>
      </c>
      <c r="BP222" s="94">
        <f>+'t44'!BR360</f>
        <v>3613</v>
      </c>
      <c r="BQ222" s="94">
        <f>+'t44'!BS360</f>
        <v>153.19</v>
      </c>
      <c r="BR222" s="94">
        <f>+'t44'!BT360</f>
        <v>3905</v>
      </c>
      <c r="BS222" s="94">
        <f>+'t44'!BU360</f>
        <v>156.13</v>
      </c>
      <c r="BT222" s="94">
        <f>+'t44'!BV360</f>
        <v>3738</v>
      </c>
      <c r="BU222" s="94">
        <f>+'t44'!BW360</f>
        <v>148.32</v>
      </c>
      <c r="BV222" s="94">
        <f>+'t44'!BX360</f>
        <v>3673</v>
      </c>
      <c r="BW222" s="94">
        <f>+'t44'!BY360</f>
        <v>145.43</v>
      </c>
      <c r="BX222" s="94">
        <f>+'t44'!BZ360</f>
        <v>3725</v>
      </c>
      <c r="BY222" s="94">
        <f>+'t44'!CA360</f>
        <v>142.69999999999999</v>
      </c>
      <c r="BZ222" s="94">
        <f>+'t44'!CB360</f>
        <v>4198</v>
      </c>
      <c r="CA222" s="94">
        <f>+'t44'!CC360</f>
        <v>161.31</v>
      </c>
    </row>
    <row r="223" spans="1:79" s="369" customFormat="1" ht="16.5" customHeight="1" x14ac:dyDescent="0.45">
      <c r="A223" s="357" t="s">
        <v>628</v>
      </c>
      <c r="B223" s="94">
        <f>+'t44'!D361</f>
        <v>488</v>
      </c>
      <c r="C223" s="94">
        <f>+'t44'!E361</f>
        <v>39.9</v>
      </c>
      <c r="D223" s="94">
        <f>+'t44'!F361</f>
        <v>451</v>
      </c>
      <c r="E223" s="94">
        <f>+'t44'!G361</f>
        <v>18.489999999999998</v>
      </c>
      <c r="F223" s="94">
        <f>+'t44'!H361</f>
        <v>532</v>
      </c>
      <c r="G223" s="94">
        <f>+'t44'!I361</f>
        <v>18.96</v>
      </c>
      <c r="H223" s="94">
        <f>+'t44'!J361</f>
        <v>472</v>
      </c>
      <c r="I223" s="94">
        <f>+'t44'!K361</f>
        <v>19.16</v>
      </c>
      <c r="J223" s="94">
        <f>+'t44'!L361</f>
        <v>509</v>
      </c>
      <c r="K223" s="94">
        <f>+'t44'!M361</f>
        <v>23.57</v>
      </c>
      <c r="L223" s="94">
        <f>+'t44'!N361</f>
        <v>501</v>
      </c>
      <c r="M223" s="94">
        <f>+'t44'!O361</f>
        <v>21.81</v>
      </c>
      <c r="N223" s="94">
        <f>+'t44'!P361</f>
        <v>503</v>
      </c>
      <c r="O223" s="94">
        <f>+'t44'!Q361</f>
        <v>21.9</v>
      </c>
      <c r="P223" s="94">
        <f>+'t44'!R361</f>
        <v>474</v>
      </c>
      <c r="Q223" s="94">
        <f>+'t44'!S361</f>
        <v>21.11</v>
      </c>
      <c r="R223" s="94">
        <f>+'t44'!T361</f>
        <v>497</v>
      </c>
      <c r="S223" s="94">
        <f>+'t44'!U361</f>
        <v>22.18</v>
      </c>
      <c r="T223" s="94">
        <f>+'t44'!V361</f>
        <v>423</v>
      </c>
      <c r="U223" s="94">
        <f>+'t44'!W361</f>
        <v>18.579999999999998</v>
      </c>
      <c r="V223" s="94">
        <f>+'t44'!X361</f>
        <v>443</v>
      </c>
      <c r="W223" s="94">
        <f>+'t44'!Y361</f>
        <v>19.05</v>
      </c>
      <c r="X223" s="94">
        <f>+'t44'!Z361</f>
        <v>502</v>
      </c>
      <c r="Y223" s="94">
        <f>+'t44'!AA361</f>
        <v>19.05</v>
      </c>
      <c r="Z223" s="94">
        <f>+'t44'!AB361</f>
        <v>439</v>
      </c>
      <c r="AA223" s="94">
        <f>+'t44'!AC361</f>
        <v>16.93</v>
      </c>
      <c r="AB223" s="94">
        <f>+'t44'!AD361</f>
        <v>497</v>
      </c>
      <c r="AC223" s="94">
        <f>+'t44'!AE361</f>
        <v>18.12</v>
      </c>
      <c r="AD223" s="94">
        <f>+'t44'!AF361</f>
        <v>484</v>
      </c>
      <c r="AE223" s="94">
        <f>+'t44'!AG361</f>
        <v>19.940000000000001</v>
      </c>
      <c r="AF223" s="94">
        <f>+'t44'!AH361</f>
        <v>425</v>
      </c>
      <c r="AG223" s="94">
        <f>+'t44'!AI361</f>
        <v>18.239999999999998</v>
      </c>
      <c r="AH223" s="94">
        <f>+'t44'!AJ361</f>
        <v>494</v>
      </c>
      <c r="AI223" s="94">
        <f>+'t44'!AK361</f>
        <v>22.08</v>
      </c>
      <c r="AJ223" s="94">
        <f>+'t44'!AL361</f>
        <v>471</v>
      </c>
      <c r="AK223" s="94">
        <f>+'t44'!AM361</f>
        <v>20.61</v>
      </c>
      <c r="AL223" s="94">
        <f>+'t44'!AN361</f>
        <v>519</v>
      </c>
      <c r="AM223" s="94">
        <f>+'t44'!AO361</f>
        <v>22.33</v>
      </c>
      <c r="AN223" s="94">
        <f>+'t44'!AP361</f>
        <v>533</v>
      </c>
      <c r="AO223" s="94">
        <f>+'t44'!AQ361</f>
        <v>21.61</v>
      </c>
      <c r="AP223" s="94">
        <f>+'t44'!AR361</f>
        <v>461</v>
      </c>
      <c r="AQ223" s="94">
        <f>+'t44'!AS361</f>
        <v>22.07</v>
      </c>
      <c r="AR223" s="94">
        <f>+'t44'!AT361</f>
        <v>448</v>
      </c>
      <c r="AS223" s="94">
        <f>+'t44'!AU361</f>
        <v>20.61</v>
      </c>
      <c r="AT223" s="94">
        <f>+'t44'!AV361</f>
        <v>504</v>
      </c>
      <c r="AU223" s="94">
        <f>+'t44'!AW361</f>
        <v>22.32</v>
      </c>
      <c r="AV223" s="94">
        <f>+'t44'!AX361</f>
        <v>520</v>
      </c>
      <c r="AW223" s="94">
        <f>+'t44'!AY361</f>
        <v>22.22</v>
      </c>
      <c r="AX223" s="94">
        <f>+'t44'!AZ361</f>
        <v>480</v>
      </c>
      <c r="AY223" s="94">
        <f>+'t44'!BA361</f>
        <v>19.850000000000001</v>
      </c>
      <c r="AZ223" s="94">
        <f>+'t44'!BB361</f>
        <v>520</v>
      </c>
      <c r="BA223" s="94">
        <f>+'t44'!BC361</f>
        <v>21.9</v>
      </c>
      <c r="BB223" s="94">
        <f>+'t44'!BD361</f>
        <v>599</v>
      </c>
      <c r="BC223" s="94">
        <f>+'t44'!BE361</f>
        <v>24.54</v>
      </c>
      <c r="BD223" s="94">
        <f>+'t44'!BF361</f>
        <v>474</v>
      </c>
      <c r="BE223" s="94">
        <f>+'t44'!BG361</f>
        <v>21.8</v>
      </c>
      <c r="BF223" s="94">
        <f>+'t44'!BH361</f>
        <v>533</v>
      </c>
      <c r="BG223" s="94">
        <f>+'t44'!BI361</f>
        <v>25.83</v>
      </c>
      <c r="BH223" s="94">
        <f>+'t44'!BJ361</f>
        <v>565</v>
      </c>
      <c r="BI223" s="94">
        <f>+'t44'!BK361</f>
        <v>25.73</v>
      </c>
      <c r="BJ223" s="94">
        <f>+'t44'!BL361</f>
        <v>498</v>
      </c>
      <c r="BK223" s="94">
        <f>+'t44'!BM361</f>
        <v>24.37</v>
      </c>
      <c r="BL223" s="94">
        <f>+'t44'!BN361</f>
        <v>642</v>
      </c>
      <c r="BM223" s="94">
        <f>+'t44'!BO361</f>
        <v>26.39</v>
      </c>
      <c r="BN223" s="94">
        <f>+'t44'!BP361</f>
        <v>564</v>
      </c>
      <c r="BO223" s="94">
        <f>+'t44'!BQ361</f>
        <v>25.22</v>
      </c>
      <c r="BP223" s="94">
        <f>+'t44'!BR361</f>
        <v>518</v>
      </c>
      <c r="BQ223" s="94">
        <f>+'t44'!BS361</f>
        <v>24.26</v>
      </c>
      <c r="BR223" s="94">
        <f>+'t44'!BT361</f>
        <v>504</v>
      </c>
      <c r="BS223" s="94">
        <f>+'t44'!BU361</f>
        <v>24.93</v>
      </c>
      <c r="BT223" s="94">
        <f>+'t44'!BV361</f>
        <v>538</v>
      </c>
      <c r="BU223" s="94">
        <f>+'t44'!BW361</f>
        <v>23.14</v>
      </c>
      <c r="BV223" s="94">
        <f>+'t44'!BX361</f>
        <v>597</v>
      </c>
      <c r="BW223" s="94">
        <f>+'t44'!BY361</f>
        <v>25.66</v>
      </c>
      <c r="BX223" s="94">
        <f>+'t44'!BZ361</f>
        <v>554</v>
      </c>
      <c r="BY223" s="94">
        <f>+'t44'!CA361</f>
        <v>24.56</v>
      </c>
      <c r="BZ223" s="94">
        <f>+'t44'!CB361</f>
        <v>615</v>
      </c>
      <c r="CA223" s="94">
        <f>+'t44'!CC361</f>
        <v>26.26</v>
      </c>
    </row>
    <row r="224" spans="1:79" s="369" customFormat="1" ht="16.5" customHeight="1" x14ac:dyDescent="0.45">
      <c r="A224" s="358" t="s">
        <v>629</v>
      </c>
      <c r="B224" s="94">
        <f>+'t44'!D362</f>
        <v>0</v>
      </c>
      <c r="C224" s="94">
        <f>+'t44'!E362</f>
        <v>98.77</v>
      </c>
      <c r="D224" s="94">
        <f>+'t44'!F362</f>
        <v>0</v>
      </c>
      <c r="E224" s="94">
        <f>+'t44'!G362</f>
        <v>93.62</v>
      </c>
      <c r="F224" s="94">
        <f>+'t44'!H362</f>
        <v>0</v>
      </c>
      <c r="G224" s="94">
        <f>+'t44'!I362</f>
        <v>87.35</v>
      </c>
      <c r="H224" s="94">
        <f>+'t44'!J362</f>
        <v>0</v>
      </c>
      <c r="I224" s="94">
        <f>+'t44'!K362</f>
        <v>89.26</v>
      </c>
      <c r="J224" s="94">
        <f>+'t44'!L362</f>
        <v>0</v>
      </c>
      <c r="K224" s="94">
        <f>+'t44'!M362</f>
        <v>97.78</v>
      </c>
      <c r="L224" s="94">
        <f>+'t44'!N362</f>
        <v>0</v>
      </c>
      <c r="M224" s="94">
        <f>+'t44'!O362</f>
        <v>78.66</v>
      </c>
      <c r="N224" s="94">
        <f>+'t44'!P362</f>
        <v>0</v>
      </c>
      <c r="O224" s="94">
        <f>+'t44'!Q362</f>
        <v>91.42</v>
      </c>
      <c r="P224" s="94">
        <f>+'t44'!R362</f>
        <v>0</v>
      </c>
      <c r="Q224" s="94">
        <f>+'t44'!S362</f>
        <v>86.84</v>
      </c>
      <c r="R224" s="94">
        <f>+'t44'!T362</f>
        <v>0</v>
      </c>
      <c r="S224" s="94">
        <f>+'t44'!U362</f>
        <v>93.36</v>
      </c>
      <c r="T224" s="94">
        <f>+'t44'!V362</f>
        <v>0</v>
      </c>
      <c r="U224" s="94">
        <f>+'t44'!W362</f>
        <v>94.24</v>
      </c>
      <c r="V224" s="94">
        <f>+'t44'!X362</f>
        <v>0</v>
      </c>
      <c r="W224" s="94">
        <f>+'t44'!Y362</f>
        <v>83.49</v>
      </c>
      <c r="X224" s="94">
        <f>+'t44'!Z362</f>
        <v>0</v>
      </c>
      <c r="Y224" s="94">
        <f>+'t44'!AA362</f>
        <v>82.69</v>
      </c>
      <c r="Z224" s="94">
        <f>+'t44'!AB362</f>
        <v>0</v>
      </c>
      <c r="AA224" s="94">
        <f>+'t44'!AC362</f>
        <v>81.86</v>
      </c>
      <c r="AB224" s="94">
        <f>+'t44'!AD362</f>
        <v>0</v>
      </c>
      <c r="AC224" s="94">
        <f>+'t44'!AE362</f>
        <v>87.23</v>
      </c>
      <c r="AD224" s="94">
        <f>+'t44'!AF362</f>
        <v>0</v>
      </c>
      <c r="AE224" s="94">
        <f>+'t44'!AG362</f>
        <v>92.65</v>
      </c>
      <c r="AF224" s="94">
        <f>+'t44'!AH362</f>
        <v>0</v>
      </c>
      <c r="AG224" s="94">
        <f>+'t44'!AI362</f>
        <v>73</v>
      </c>
      <c r="AH224" s="94">
        <f>+'t44'!AJ362</f>
        <v>0</v>
      </c>
      <c r="AI224" s="94">
        <f>+'t44'!AK362</f>
        <v>82.13</v>
      </c>
      <c r="AJ224" s="94">
        <f>+'t44'!AL362</f>
        <v>0</v>
      </c>
      <c r="AK224" s="94">
        <f>+'t44'!AM362</f>
        <v>79.59</v>
      </c>
      <c r="AL224" s="94">
        <f>+'t44'!AN362</f>
        <v>0</v>
      </c>
      <c r="AM224" s="94">
        <f>+'t44'!AO362</f>
        <v>95.53</v>
      </c>
      <c r="AN224" s="94">
        <f>+'t44'!AP362</f>
        <v>0</v>
      </c>
      <c r="AO224" s="94">
        <f>+'t44'!AQ362</f>
        <v>117.08</v>
      </c>
      <c r="AP224" s="94">
        <f>+'t44'!AR362</f>
        <v>0</v>
      </c>
      <c r="AQ224" s="94">
        <f>+'t44'!AS362</f>
        <v>137.16</v>
      </c>
      <c r="AR224" s="94">
        <f>+'t44'!AT362</f>
        <v>0</v>
      </c>
      <c r="AS224" s="94">
        <f>+'t44'!AU362</f>
        <v>104.48</v>
      </c>
      <c r="AT224" s="94">
        <f>+'t44'!AV362</f>
        <v>0</v>
      </c>
      <c r="AU224" s="94">
        <f>+'t44'!AW362</f>
        <v>98.57</v>
      </c>
      <c r="AV224" s="94">
        <f>+'t44'!AX362</f>
        <v>0</v>
      </c>
      <c r="AW224" s="94">
        <f>+'t44'!AY362</f>
        <v>98.34</v>
      </c>
      <c r="AX224" s="94">
        <f>+'t44'!AZ362</f>
        <v>0</v>
      </c>
      <c r="AY224" s="94">
        <f>+'t44'!BA362</f>
        <v>97.86</v>
      </c>
      <c r="AZ224" s="94">
        <f>+'t44'!BB362</f>
        <v>0</v>
      </c>
      <c r="BA224" s="94">
        <f>+'t44'!BC362</f>
        <v>106.29</v>
      </c>
      <c r="BB224" s="94">
        <f>+'t44'!BD362</f>
        <v>0</v>
      </c>
      <c r="BC224" s="94">
        <f>+'t44'!BE362</f>
        <v>119.8</v>
      </c>
      <c r="BD224" s="94">
        <f>+'t44'!BF362</f>
        <v>0</v>
      </c>
      <c r="BE224" s="94">
        <f>+'t44'!BG362</f>
        <v>103.2</v>
      </c>
      <c r="BF224" s="94">
        <f>+'t44'!BH362</f>
        <v>0</v>
      </c>
      <c r="BG224" s="94">
        <f>+'t44'!BI362</f>
        <v>144.9</v>
      </c>
      <c r="BH224" s="94">
        <f>+'t44'!BJ362</f>
        <v>0</v>
      </c>
      <c r="BI224" s="94">
        <f>+'t44'!BK362</f>
        <v>131.08000000000001</v>
      </c>
      <c r="BJ224" s="94">
        <f>+'t44'!BL362</f>
        <v>0</v>
      </c>
      <c r="BK224" s="94">
        <f>+'t44'!BM362</f>
        <v>137.69999999999999</v>
      </c>
      <c r="BL224" s="94">
        <f>+'t44'!BN362</f>
        <v>0</v>
      </c>
      <c r="BM224" s="94">
        <f>+'t44'!BO362</f>
        <v>133.28</v>
      </c>
      <c r="BN224" s="94">
        <f>+'t44'!BP362</f>
        <v>0</v>
      </c>
      <c r="BO224" s="94">
        <f>+'t44'!BQ362</f>
        <v>166.44</v>
      </c>
      <c r="BP224" s="94">
        <f>+'t44'!BR362</f>
        <v>0</v>
      </c>
      <c r="BQ224" s="94">
        <f>+'t44'!BS362</f>
        <v>168.63</v>
      </c>
      <c r="BR224" s="94">
        <f>+'t44'!BT362</f>
        <v>0</v>
      </c>
      <c r="BS224" s="94">
        <f>+'t44'!BU362</f>
        <v>162.08000000000001</v>
      </c>
      <c r="BT224" s="94">
        <f>+'t44'!BV362</f>
        <v>0</v>
      </c>
      <c r="BU224" s="94">
        <f>+'t44'!BW362</f>
        <v>128.76</v>
      </c>
      <c r="BV224" s="94">
        <f>+'t44'!BX362</f>
        <v>0</v>
      </c>
      <c r="BW224" s="94">
        <f>+'t44'!BY362</f>
        <v>132.78</v>
      </c>
      <c r="BX224" s="94">
        <f>+'t44'!BZ362</f>
        <v>0</v>
      </c>
      <c r="BY224" s="94">
        <f>+'t44'!CA362</f>
        <v>143.4</v>
      </c>
      <c r="BZ224" s="94">
        <f>+'t44'!CB362</f>
        <v>0</v>
      </c>
      <c r="CA224" s="94">
        <f>+'t44'!CC362</f>
        <v>132.1</v>
      </c>
    </row>
    <row r="225" spans="1:79" s="369" customFormat="1" ht="16.5" customHeight="1" x14ac:dyDescent="0.45">
      <c r="A225" s="357" t="s">
        <v>630</v>
      </c>
      <c r="B225" s="94">
        <f>+'t44'!D363</f>
        <v>0</v>
      </c>
      <c r="C225" s="94">
        <f>+'t44'!E363</f>
        <v>20.2</v>
      </c>
      <c r="D225" s="94">
        <f>+'t44'!F363</f>
        <v>0</v>
      </c>
      <c r="E225" s="94">
        <f>+'t44'!G363</f>
        <v>23.28</v>
      </c>
      <c r="F225" s="94">
        <f>+'t44'!H363</f>
        <v>0</v>
      </c>
      <c r="G225" s="94">
        <f>+'t44'!I363</f>
        <v>29.88</v>
      </c>
      <c r="H225" s="94">
        <f>+'t44'!J363</f>
        <v>0</v>
      </c>
      <c r="I225" s="94">
        <f>+'t44'!K363</f>
        <v>23.33</v>
      </c>
      <c r="J225" s="94">
        <f>+'t44'!L363</f>
        <v>0</v>
      </c>
      <c r="K225" s="94">
        <f>+'t44'!M363</f>
        <v>28.16</v>
      </c>
      <c r="L225" s="94">
        <f>+'t44'!N363</f>
        <v>0</v>
      </c>
      <c r="M225" s="94">
        <f>+'t44'!O363</f>
        <v>29.11</v>
      </c>
      <c r="N225" s="94">
        <f>+'t44'!P363</f>
        <v>0</v>
      </c>
      <c r="O225" s="94">
        <f>+'t44'!Q363</f>
        <v>34.96</v>
      </c>
      <c r="P225" s="94">
        <f>+'t44'!R363</f>
        <v>0</v>
      </c>
      <c r="Q225" s="94">
        <f>+'t44'!S363</f>
        <v>29.44</v>
      </c>
      <c r="R225" s="94">
        <f>+'t44'!T363</f>
        <v>0</v>
      </c>
      <c r="S225" s="94">
        <f>+'t44'!U363</f>
        <v>25.8</v>
      </c>
      <c r="T225" s="94">
        <f>+'t44'!V363</f>
        <v>0</v>
      </c>
      <c r="U225" s="94">
        <f>+'t44'!W363</f>
        <v>29.26</v>
      </c>
      <c r="V225" s="94">
        <f>+'t44'!X363</f>
        <v>0</v>
      </c>
      <c r="W225" s="94">
        <f>+'t44'!Y363</f>
        <v>35.229999999999997</v>
      </c>
      <c r="X225" s="94">
        <f>+'t44'!Z363</f>
        <v>0</v>
      </c>
      <c r="Y225" s="94">
        <f>+'t44'!AA363</f>
        <v>23.64</v>
      </c>
      <c r="Z225" s="94">
        <f>+'t44'!AB363</f>
        <v>0</v>
      </c>
      <c r="AA225" s="94">
        <f>+'t44'!AC363</f>
        <v>23.27</v>
      </c>
      <c r="AB225" s="94">
        <f>+'t44'!AD363</f>
        <v>0</v>
      </c>
      <c r="AC225" s="94">
        <f>+'t44'!AE363</f>
        <v>26.28</v>
      </c>
      <c r="AD225" s="94">
        <f>+'t44'!AF363</f>
        <v>0</v>
      </c>
      <c r="AE225" s="94">
        <f>+'t44'!AG363</f>
        <v>30.94</v>
      </c>
      <c r="AF225" s="94">
        <f>+'t44'!AH363</f>
        <v>0</v>
      </c>
      <c r="AG225" s="94">
        <f>+'t44'!AI363</f>
        <v>27.07</v>
      </c>
      <c r="AH225" s="94">
        <f>+'t44'!AJ363</f>
        <v>0</v>
      </c>
      <c r="AI225" s="94">
        <f>+'t44'!AK363</f>
        <v>26.25</v>
      </c>
      <c r="AJ225" s="94">
        <f>+'t44'!AL363</f>
        <v>0</v>
      </c>
      <c r="AK225" s="94">
        <f>+'t44'!AM363</f>
        <v>26.33</v>
      </c>
      <c r="AL225" s="94">
        <f>+'t44'!AN363</f>
        <v>0</v>
      </c>
      <c r="AM225" s="94">
        <f>+'t44'!AO363</f>
        <v>24.83</v>
      </c>
      <c r="AN225" s="94">
        <f>+'t44'!AP363</f>
        <v>0</v>
      </c>
      <c r="AO225" s="94">
        <f>+'t44'!AQ363</f>
        <v>27.41</v>
      </c>
      <c r="AP225" s="94">
        <f>+'t44'!AR363</f>
        <v>0</v>
      </c>
      <c r="AQ225" s="94">
        <f>+'t44'!AS363</f>
        <v>27.74</v>
      </c>
      <c r="AR225" s="94">
        <f>+'t44'!AT363</f>
        <v>0</v>
      </c>
      <c r="AS225" s="94">
        <f>+'t44'!AU363</f>
        <v>32.65</v>
      </c>
      <c r="AT225" s="94">
        <f>+'t44'!AV363</f>
        <v>0</v>
      </c>
      <c r="AU225" s="94">
        <f>+'t44'!AW363</f>
        <v>32.78</v>
      </c>
      <c r="AV225" s="94">
        <f>+'t44'!AX363</f>
        <v>0</v>
      </c>
      <c r="AW225" s="94">
        <f>+'t44'!AY363</f>
        <v>37.01</v>
      </c>
      <c r="AX225" s="94">
        <f>+'t44'!AZ363</f>
        <v>0</v>
      </c>
      <c r="AY225" s="94">
        <f>+'t44'!BA363</f>
        <v>31.82</v>
      </c>
      <c r="AZ225" s="94">
        <f>+'t44'!BB363</f>
        <v>0</v>
      </c>
      <c r="BA225" s="94">
        <f>+'t44'!BC363</f>
        <v>29.56</v>
      </c>
      <c r="BB225" s="94">
        <f>+'t44'!BD363</f>
        <v>0</v>
      </c>
      <c r="BC225" s="94">
        <f>+'t44'!BE363</f>
        <v>29.02</v>
      </c>
      <c r="BD225" s="94">
        <f>+'t44'!BF363</f>
        <v>0</v>
      </c>
      <c r="BE225" s="94">
        <f>+'t44'!BG363</f>
        <v>31.77</v>
      </c>
      <c r="BF225" s="94">
        <f>+'t44'!BH363</f>
        <v>0</v>
      </c>
      <c r="BG225" s="94">
        <f>+'t44'!BI363</f>
        <v>34.06</v>
      </c>
      <c r="BH225" s="94">
        <f>+'t44'!BJ363</f>
        <v>0</v>
      </c>
      <c r="BI225" s="94">
        <f>+'t44'!BK363</f>
        <v>35.49</v>
      </c>
      <c r="BJ225" s="94">
        <f>+'t44'!BL363</f>
        <v>0</v>
      </c>
      <c r="BK225" s="94">
        <f>+'t44'!BM363</f>
        <v>37.9</v>
      </c>
      <c r="BL225" s="94">
        <f>+'t44'!BN363</f>
        <v>0</v>
      </c>
      <c r="BM225" s="94">
        <f>+'t44'!BO363</f>
        <v>37.950000000000003</v>
      </c>
      <c r="BN225" s="94">
        <f>+'t44'!BP363</f>
        <v>0</v>
      </c>
      <c r="BO225" s="94">
        <f>+'t44'!BQ363</f>
        <v>36.659999999999997</v>
      </c>
      <c r="BP225" s="94">
        <f>+'t44'!BR363</f>
        <v>0</v>
      </c>
      <c r="BQ225" s="94">
        <f>+'t44'!BS363</f>
        <v>41.29</v>
      </c>
      <c r="BR225" s="94">
        <f>+'t44'!BT363</f>
        <v>0</v>
      </c>
      <c r="BS225" s="94">
        <f>+'t44'!BU363</f>
        <v>43.26</v>
      </c>
      <c r="BT225" s="94">
        <f>+'t44'!BV363</f>
        <v>0</v>
      </c>
      <c r="BU225" s="94">
        <f>+'t44'!BW363</f>
        <v>37.92</v>
      </c>
      <c r="BV225" s="94">
        <f>+'t44'!BX363</f>
        <v>0</v>
      </c>
      <c r="BW225" s="94">
        <f>+'t44'!BY363</f>
        <v>44.22</v>
      </c>
      <c r="BX225" s="94">
        <f>+'t44'!BZ363</f>
        <v>0</v>
      </c>
      <c r="BY225" s="94">
        <f>+'t44'!CA363</f>
        <v>48.58</v>
      </c>
      <c r="BZ225" s="94">
        <f>+'t44'!CB363</f>
        <v>0</v>
      </c>
      <c r="CA225" s="94">
        <f>+'t44'!CC363</f>
        <v>49.52</v>
      </c>
    </row>
    <row r="226" spans="1:79" s="369" customFormat="1" ht="16.5" customHeight="1" x14ac:dyDescent="0.45">
      <c r="A226" s="358" t="s">
        <v>631</v>
      </c>
      <c r="B226" s="94">
        <f>+'t44'!D364</f>
        <v>0</v>
      </c>
      <c r="C226" s="94">
        <f>+'t44'!E364</f>
        <v>60.78</v>
      </c>
      <c r="D226" s="94">
        <f>+'t44'!F364</f>
        <v>0</v>
      </c>
      <c r="E226" s="94">
        <f>+'t44'!G364</f>
        <v>57.5</v>
      </c>
      <c r="F226" s="94">
        <f>+'t44'!H364</f>
        <v>0</v>
      </c>
      <c r="G226" s="94">
        <f>+'t44'!I364</f>
        <v>62.6</v>
      </c>
      <c r="H226" s="94">
        <f>+'t44'!J364</f>
        <v>0</v>
      </c>
      <c r="I226" s="94">
        <f>+'t44'!K364</f>
        <v>58.13</v>
      </c>
      <c r="J226" s="94">
        <f>+'t44'!L364</f>
        <v>0</v>
      </c>
      <c r="K226" s="94">
        <f>+'t44'!M364</f>
        <v>55.93</v>
      </c>
      <c r="L226" s="94">
        <f>+'t44'!N364</f>
        <v>0</v>
      </c>
      <c r="M226" s="94">
        <f>+'t44'!O364</f>
        <v>55.54</v>
      </c>
      <c r="N226" s="94">
        <f>+'t44'!P364</f>
        <v>0</v>
      </c>
      <c r="O226" s="94">
        <f>+'t44'!Q364</f>
        <v>54.59</v>
      </c>
      <c r="P226" s="94">
        <f>+'t44'!R364</f>
        <v>0</v>
      </c>
      <c r="Q226" s="94">
        <f>+'t44'!S364</f>
        <v>54.16</v>
      </c>
      <c r="R226" s="94">
        <f>+'t44'!T364</f>
        <v>0</v>
      </c>
      <c r="S226" s="94">
        <f>+'t44'!U364</f>
        <v>51.78</v>
      </c>
      <c r="T226" s="94">
        <f>+'t44'!V364</f>
        <v>0</v>
      </c>
      <c r="U226" s="94">
        <f>+'t44'!W364</f>
        <v>50.89</v>
      </c>
      <c r="V226" s="94">
        <f>+'t44'!X364</f>
        <v>0</v>
      </c>
      <c r="W226" s="94">
        <f>+'t44'!Y364</f>
        <v>47.2</v>
      </c>
      <c r="X226" s="94">
        <f>+'t44'!Z364</f>
        <v>0</v>
      </c>
      <c r="Y226" s="94">
        <f>+'t44'!AA364</f>
        <v>43.57</v>
      </c>
      <c r="Z226" s="94">
        <f>+'t44'!AB364</f>
        <v>0</v>
      </c>
      <c r="AA226" s="94">
        <f>+'t44'!AC364</f>
        <v>38.28</v>
      </c>
      <c r="AB226" s="94">
        <f>+'t44'!AD364</f>
        <v>0</v>
      </c>
      <c r="AC226" s="94">
        <f>+'t44'!AE364</f>
        <v>39.51</v>
      </c>
      <c r="AD226" s="94">
        <f>+'t44'!AF364</f>
        <v>0</v>
      </c>
      <c r="AE226" s="94">
        <f>+'t44'!AG364</f>
        <v>44.2</v>
      </c>
      <c r="AF226" s="94">
        <f>+'t44'!AH364</f>
        <v>0</v>
      </c>
      <c r="AG226" s="94">
        <f>+'t44'!AI364</f>
        <v>37.299999999999997</v>
      </c>
      <c r="AH226" s="94">
        <f>+'t44'!AJ364</f>
        <v>0</v>
      </c>
      <c r="AI226" s="94">
        <f>+'t44'!AK364</f>
        <v>40.97</v>
      </c>
      <c r="AJ226" s="94">
        <f>+'t44'!AL364</f>
        <v>0</v>
      </c>
      <c r="AK226" s="94">
        <f>+'t44'!AM364</f>
        <v>48.97</v>
      </c>
      <c r="AL226" s="94">
        <f>+'t44'!AN364</f>
        <v>0</v>
      </c>
      <c r="AM226" s="94">
        <f>+'t44'!AO364</f>
        <v>44.63</v>
      </c>
      <c r="AN226" s="94">
        <f>+'t44'!AP364</f>
        <v>0</v>
      </c>
      <c r="AO226" s="94">
        <f>+'t44'!AQ364</f>
        <v>48.7</v>
      </c>
      <c r="AP226" s="94">
        <f>+'t44'!AR364</f>
        <v>0</v>
      </c>
      <c r="AQ226" s="94">
        <f>+'t44'!AS364</f>
        <v>47.9</v>
      </c>
      <c r="AR226" s="94">
        <f>+'t44'!AT364</f>
        <v>0</v>
      </c>
      <c r="AS226" s="94">
        <f>+'t44'!AU364</f>
        <v>47.19</v>
      </c>
      <c r="AT226" s="94">
        <f>+'t44'!AV364</f>
        <v>0</v>
      </c>
      <c r="AU226" s="94">
        <f>+'t44'!AW364</f>
        <v>52.85</v>
      </c>
      <c r="AV226" s="94">
        <f>+'t44'!AX364</f>
        <v>0</v>
      </c>
      <c r="AW226" s="94">
        <f>+'t44'!AY364</f>
        <v>55.14</v>
      </c>
      <c r="AX226" s="94">
        <f>+'t44'!AZ364</f>
        <v>0</v>
      </c>
      <c r="AY226" s="94">
        <f>+'t44'!BA364</f>
        <v>46.55</v>
      </c>
      <c r="AZ226" s="94">
        <f>+'t44'!BB364</f>
        <v>0</v>
      </c>
      <c r="BA226" s="94">
        <f>+'t44'!BC364</f>
        <v>49.32</v>
      </c>
      <c r="BB226" s="94">
        <f>+'t44'!BD364</f>
        <v>0</v>
      </c>
      <c r="BC226" s="94">
        <f>+'t44'!BE364</f>
        <v>56.75</v>
      </c>
      <c r="BD226" s="94">
        <f>+'t44'!BF364</f>
        <v>0</v>
      </c>
      <c r="BE226" s="94">
        <f>+'t44'!BG364</f>
        <v>61.32</v>
      </c>
      <c r="BF226" s="94">
        <f>+'t44'!BH364</f>
        <v>0</v>
      </c>
      <c r="BG226" s="94">
        <f>+'t44'!BI364</f>
        <v>70.25</v>
      </c>
      <c r="BH226" s="94">
        <f>+'t44'!BJ364</f>
        <v>0</v>
      </c>
      <c r="BI226" s="94">
        <f>+'t44'!BK364</f>
        <v>65.209999999999994</v>
      </c>
      <c r="BJ226" s="94">
        <f>+'t44'!BL364</f>
        <v>0</v>
      </c>
      <c r="BK226" s="94">
        <f>+'t44'!BM364</f>
        <v>58.97</v>
      </c>
      <c r="BL226" s="94">
        <f>+'t44'!BN364</f>
        <v>0</v>
      </c>
      <c r="BM226" s="94">
        <f>+'t44'!BO364</f>
        <v>63.7</v>
      </c>
      <c r="BN226" s="94">
        <f>+'t44'!BP364</f>
        <v>0</v>
      </c>
      <c r="BO226" s="94">
        <f>+'t44'!BQ364</f>
        <v>57.63</v>
      </c>
      <c r="BP226" s="94">
        <f>+'t44'!BR364</f>
        <v>0</v>
      </c>
      <c r="BQ226" s="94">
        <f>+'t44'!BS364</f>
        <v>59.54</v>
      </c>
      <c r="BR226" s="94">
        <f>+'t44'!BT364</f>
        <v>0</v>
      </c>
      <c r="BS226" s="94">
        <f>+'t44'!BU364</f>
        <v>61.02</v>
      </c>
      <c r="BT226" s="94">
        <f>+'t44'!BV364</f>
        <v>0</v>
      </c>
      <c r="BU226" s="94">
        <f>+'t44'!BW364</f>
        <v>57.22</v>
      </c>
      <c r="BV226" s="94">
        <f>+'t44'!BX364</f>
        <v>0</v>
      </c>
      <c r="BW226" s="94">
        <f>+'t44'!BY364</f>
        <v>54.82</v>
      </c>
      <c r="BX226" s="94">
        <f>+'t44'!BZ364</f>
        <v>0</v>
      </c>
      <c r="BY226" s="94">
        <f>+'t44'!CA364</f>
        <v>74.89</v>
      </c>
      <c r="BZ226" s="94">
        <f>+'t44'!CB364</f>
        <v>0</v>
      </c>
      <c r="CA226" s="94">
        <f>+'t44'!CC364</f>
        <v>57.83</v>
      </c>
    </row>
    <row r="227" spans="1:79" s="369" customFormat="1" ht="16.5" customHeight="1" x14ac:dyDescent="0.45">
      <c r="A227" s="357" t="s">
        <v>632</v>
      </c>
      <c r="B227" s="94">
        <f>+'t44'!D365</f>
        <v>1854</v>
      </c>
      <c r="C227" s="94">
        <f>+'t44'!E365</f>
        <v>87.77</v>
      </c>
      <c r="D227" s="94">
        <f>+'t44'!F365</f>
        <v>1871</v>
      </c>
      <c r="E227" s="94">
        <f>+'t44'!G365</f>
        <v>89.74</v>
      </c>
      <c r="F227" s="94">
        <f>+'t44'!H365</f>
        <v>2017</v>
      </c>
      <c r="G227" s="94">
        <f>+'t44'!I365</f>
        <v>100.06</v>
      </c>
      <c r="H227" s="94">
        <f>+'t44'!J365</f>
        <v>1722</v>
      </c>
      <c r="I227" s="94">
        <f>+'t44'!K365</f>
        <v>90.66</v>
      </c>
      <c r="J227" s="94">
        <f>+'t44'!L365</f>
        <v>1708</v>
      </c>
      <c r="K227" s="94">
        <f>+'t44'!M365</f>
        <v>89.05</v>
      </c>
      <c r="L227" s="94">
        <f>+'t44'!N365</f>
        <v>1750</v>
      </c>
      <c r="M227" s="94">
        <f>+'t44'!O365</f>
        <v>90.86</v>
      </c>
      <c r="N227" s="94">
        <f>+'t44'!P365</f>
        <v>1562</v>
      </c>
      <c r="O227" s="94">
        <f>+'t44'!Q365</f>
        <v>84.93</v>
      </c>
      <c r="P227" s="94">
        <f>+'t44'!R365</f>
        <v>1579</v>
      </c>
      <c r="Q227" s="94">
        <f>+'t44'!S365</f>
        <v>83.19</v>
      </c>
      <c r="R227" s="94">
        <f>+'t44'!T365</f>
        <v>1851</v>
      </c>
      <c r="S227" s="94">
        <f>+'t44'!U365</f>
        <v>103.66</v>
      </c>
      <c r="T227" s="94">
        <f>+'t44'!V365</f>
        <v>1574</v>
      </c>
      <c r="U227" s="94">
        <f>+'t44'!W365</f>
        <v>98.39</v>
      </c>
      <c r="V227" s="94">
        <f>+'t44'!X365</f>
        <v>1453</v>
      </c>
      <c r="W227" s="94">
        <f>+'t44'!Y365</f>
        <v>95.52</v>
      </c>
      <c r="X227" s="94">
        <f>+'t44'!Z365</f>
        <v>1632</v>
      </c>
      <c r="Y227" s="94">
        <f>+'t44'!AA365</f>
        <v>93.69</v>
      </c>
      <c r="Z227" s="94">
        <f>+'t44'!AB365</f>
        <v>1482</v>
      </c>
      <c r="AA227" s="94">
        <f>+'t44'!AC365</f>
        <v>89.23</v>
      </c>
      <c r="AB227" s="94">
        <f>+'t44'!AD365</f>
        <v>1804</v>
      </c>
      <c r="AC227" s="94">
        <f>+'t44'!AE365</f>
        <v>112.89</v>
      </c>
      <c r="AD227" s="94">
        <f>+'t44'!AF365</f>
        <v>1950</v>
      </c>
      <c r="AE227" s="94">
        <f>+'t44'!AG365</f>
        <v>100.94</v>
      </c>
      <c r="AF227" s="94">
        <f>+'t44'!AH365</f>
        <v>1668</v>
      </c>
      <c r="AG227" s="94">
        <f>+'t44'!AI365</f>
        <v>89.55</v>
      </c>
      <c r="AH227" s="94">
        <f>+'t44'!AJ365</f>
        <v>1781</v>
      </c>
      <c r="AI227" s="94">
        <f>+'t44'!AK365</f>
        <v>99.62</v>
      </c>
      <c r="AJ227" s="94">
        <f>+'t44'!AL365</f>
        <v>1885</v>
      </c>
      <c r="AK227" s="94">
        <f>+'t44'!AM365</f>
        <v>107.93</v>
      </c>
      <c r="AL227" s="94">
        <f>+'t44'!AN365</f>
        <v>2005</v>
      </c>
      <c r="AM227" s="94">
        <f>+'t44'!AO365</f>
        <v>109.05</v>
      </c>
      <c r="AN227" s="94">
        <f>+'t44'!AP365</f>
        <v>1918</v>
      </c>
      <c r="AO227" s="94">
        <f>+'t44'!AQ365</f>
        <v>126.82</v>
      </c>
      <c r="AP227" s="94">
        <f>+'t44'!AR365</f>
        <v>2120</v>
      </c>
      <c r="AQ227" s="94">
        <f>+'t44'!AS365</f>
        <v>137.07</v>
      </c>
      <c r="AR227" s="94">
        <f>+'t44'!AT365</f>
        <v>2120</v>
      </c>
      <c r="AS227" s="94">
        <f>+'t44'!AU365</f>
        <v>128.22</v>
      </c>
      <c r="AT227" s="94">
        <f>+'t44'!AV365</f>
        <v>2380</v>
      </c>
      <c r="AU227" s="94">
        <f>+'t44'!AW365</f>
        <v>144.53</v>
      </c>
      <c r="AV227" s="94">
        <f>+'t44'!AX365</f>
        <v>2523</v>
      </c>
      <c r="AW227" s="94">
        <f>+'t44'!AY365</f>
        <v>141.94999999999999</v>
      </c>
      <c r="AX227" s="94">
        <f>+'t44'!AZ365</f>
        <v>1906</v>
      </c>
      <c r="AY227" s="94">
        <f>+'t44'!BA365</f>
        <v>121.26</v>
      </c>
      <c r="AZ227" s="94">
        <f>+'t44'!BB365</f>
        <v>2336</v>
      </c>
      <c r="BA227" s="94">
        <f>+'t44'!BC365</f>
        <v>131.9</v>
      </c>
      <c r="BB227" s="94">
        <f>+'t44'!BD365</f>
        <v>2763</v>
      </c>
      <c r="BC227" s="94">
        <f>+'t44'!BE365</f>
        <v>157.02000000000001</v>
      </c>
      <c r="BD227" s="94">
        <f>+'t44'!BF365</f>
        <v>1980</v>
      </c>
      <c r="BE227" s="94">
        <f>+'t44'!BG365</f>
        <v>115.11</v>
      </c>
      <c r="BF227" s="94">
        <f>+'t44'!BH365</f>
        <v>2307</v>
      </c>
      <c r="BG227" s="94">
        <f>+'t44'!BI365</f>
        <v>137.91999999999999</v>
      </c>
      <c r="BH227" s="94">
        <f>+'t44'!BJ365</f>
        <v>2298</v>
      </c>
      <c r="BI227" s="94">
        <f>+'t44'!BK365</f>
        <v>156.83000000000001</v>
      </c>
      <c r="BJ227" s="94">
        <f>+'t44'!BL365</f>
        <v>2083</v>
      </c>
      <c r="BK227" s="94">
        <f>+'t44'!BM365</f>
        <v>150.43</v>
      </c>
      <c r="BL227" s="94">
        <f>+'t44'!BN365</f>
        <v>2272</v>
      </c>
      <c r="BM227" s="94">
        <f>+'t44'!BO365</f>
        <v>179.13</v>
      </c>
      <c r="BN227" s="94">
        <f>+'t44'!BP365</f>
        <v>2282</v>
      </c>
      <c r="BO227" s="94">
        <f>+'t44'!BQ365</f>
        <v>183.18</v>
      </c>
      <c r="BP227" s="94">
        <f>+'t44'!BR365</f>
        <v>2190</v>
      </c>
      <c r="BQ227" s="94">
        <f>+'t44'!BS365</f>
        <v>171.77</v>
      </c>
      <c r="BR227" s="94">
        <f>+'t44'!BT365</f>
        <v>2859</v>
      </c>
      <c r="BS227" s="94">
        <f>+'t44'!BU365</f>
        <v>183.31</v>
      </c>
      <c r="BT227" s="94">
        <f>+'t44'!BV365</f>
        <v>2479</v>
      </c>
      <c r="BU227" s="94">
        <f>+'t44'!BW365</f>
        <v>163.58000000000001</v>
      </c>
      <c r="BV227" s="94">
        <f>+'t44'!BX365</f>
        <v>2540</v>
      </c>
      <c r="BW227" s="94">
        <f>+'t44'!BY365</f>
        <v>144.41</v>
      </c>
      <c r="BX227" s="94">
        <f>+'t44'!BZ365</f>
        <v>2510</v>
      </c>
      <c r="BY227" s="94">
        <f>+'t44'!CA365</f>
        <v>142.88999999999999</v>
      </c>
      <c r="BZ227" s="94">
        <f>+'t44'!CB365</f>
        <v>2793</v>
      </c>
      <c r="CA227" s="94">
        <f>+'t44'!CC365</f>
        <v>149.30000000000001</v>
      </c>
    </row>
    <row r="228" spans="1:79" s="369" customFormat="1" ht="16.5" customHeight="1" x14ac:dyDescent="0.45">
      <c r="A228" s="358" t="s">
        <v>633</v>
      </c>
      <c r="B228" s="94">
        <f>+'t44'!D366</f>
        <v>1136</v>
      </c>
      <c r="C228" s="94">
        <f>+'t44'!E366</f>
        <v>18.36</v>
      </c>
      <c r="D228" s="94">
        <f>+'t44'!F366</f>
        <v>713</v>
      </c>
      <c r="E228" s="94">
        <f>+'t44'!G366</f>
        <v>13.02</v>
      </c>
      <c r="F228" s="94">
        <f>+'t44'!H366</f>
        <v>617</v>
      </c>
      <c r="G228" s="94">
        <f>+'t44'!I366</f>
        <v>9.4499999999999993</v>
      </c>
      <c r="H228" s="94">
        <f>+'t44'!J366</f>
        <v>740</v>
      </c>
      <c r="I228" s="94">
        <f>+'t44'!K366</f>
        <v>10.63</v>
      </c>
      <c r="J228" s="94">
        <f>+'t44'!L366</f>
        <v>599</v>
      </c>
      <c r="K228" s="94">
        <f>+'t44'!M366</f>
        <v>10.27</v>
      </c>
      <c r="L228" s="94">
        <f>+'t44'!N366</f>
        <v>492</v>
      </c>
      <c r="M228" s="94">
        <f>+'t44'!O366</f>
        <v>8.77</v>
      </c>
      <c r="N228" s="94">
        <f>+'t44'!P366</f>
        <v>600</v>
      </c>
      <c r="O228" s="94">
        <f>+'t44'!Q366</f>
        <v>8.35</v>
      </c>
      <c r="P228" s="94">
        <f>+'t44'!R366</f>
        <v>393</v>
      </c>
      <c r="Q228" s="94">
        <f>+'t44'!S366</f>
        <v>7.64</v>
      </c>
      <c r="R228" s="94">
        <f>+'t44'!T366</f>
        <v>338</v>
      </c>
      <c r="S228" s="94">
        <f>+'t44'!U366</f>
        <v>6.15</v>
      </c>
      <c r="T228" s="94">
        <f>+'t44'!V366</f>
        <v>389</v>
      </c>
      <c r="U228" s="94">
        <f>+'t44'!W366</f>
        <v>6.99</v>
      </c>
      <c r="V228" s="94">
        <f>+'t44'!X366</f>
        <v>387</v>
      </c>
      <c r="W228" s="94">
        <f>+'t44'!Y366</f>
        <v>6.17</v>
      </c>
      <c r="X228" s="94">
        <f>+'t44'!Z366</f>
        <v>542</v>
      </c>
      <c r="Y228" s="94">
        <f>+'t44'!AA366</f>
        <v>7.98</v>
      </c>
      <c r="Z228" s="94">
        <f>+'t44'!AB366</f>
        <v>384</v>
      </c>
      <c r="AA228" s="94">
        <f>+'t44'!AC366</f>
        <v>5.67</v>
      </c>
      <c r="AB228" s="94">
        <f>+'t44'!AD366</f>
        <v>375</v>
      </c>
      <c r="AC228" s="94">
        <f>+'t44'!AE366</f>
        <v>6.65</v>
      </c>
      <c r="AD228" s="94">
        <f>+'t44'!AF366</f>
        <v>421</v>
      </c>
      <c r="AE228" s="94">
        <f>+'t44'!AG366</f>
        <v>6.37</v>
      </c>
      <c r="AF228" s="94">
        <f>+'t44'!AH366</f>
        <v>334</v>
      </c>
      <c r="AG228" s="94">
        <f>+'t44'!AI366</f>
        <v>5.58</v>
      </c>
      <c r="AH228" s="94">
        <f>+'t44'!AJ366</f>
        <v>400</v>
      </c>
      <c r="AI228" s="94">
        <f>+'t44'!AK366</f>
        <v>6.81</v>
      </c>
      <c r="AJ228" s="94">
        <f>+'t44'!AL366</f>
        <v>398</v>
      </c>
      <c r="AK228" s="94">
        <f>+'t44'!AM366</f>
        <v>6.25</v>
      </c>
      <c r="AL228" s="94">
        <f>+'t44'!AN366</f>
        <v>413</v>
      </c>
      <c r="AM228" s="94">
        <f>+'t44'!AO366</f>
        <v>6.04</v>
      </c>
      <c r="AN228" s="94">
        <f>+'t44'!AP366</f>
        <v>412</v>
      </c>
      <c r="AO228" s="94">
        <f>+'t44'!AQ366</f>
        <v>6.41</v>
      </c>
      <c r="AP228" s="94">
        <f>+'t44'!AR366</f>
        <v>489</v>
      </c>
      <c r="AQ228" s="94">
        <f>+'t44'!AS366</f>
        <v>7.44</v>
      </c>
      <c r="AR228" s="94">
        <f>+'t44'!AT366</f>
        <v>437</v>
      </c>
      <c r="AS228" s="94">
        <f>+'t44'!AU366</f>
        <v>6.55</v>
      </c>
      <c r="AT228" s="94">
        <f>+'t44'!AV366</f>
        <v>572</v>
      </c>
      <c r="AU228" s="94">
        <f>+'t44'!AW366</f>
        <v>8.07</v>
      </c>
      <c r="AV228" s="94">
        <f>+'t44'!AX366</f>
        <v>575</v>
      </c>
      <c r="AW228" s="94">
        <f>+'t44'!AY366</f>
        <v>11.42</v>
      </c>
      <c r="AX228" s="94">
        <f>+'t44'!AZ366</f>
        <v>492</v>
      </c>
      <c r="AY228" s="94">
        <f>+'t44'!BA366</f>
        <v>5.99</v>
      </c>
      <c r="AZ228" s="94">
        <f>+'t44'!BB366</f>
        <v>577</v>
      </c>
      <c r="BA228" s="94">
        <f>+'t44'!BC366</f>
        <v>7.19</v>
      </c>
      <c r="BB228" s="94">
        <f>+'t44'!BD366</f>
        <v>640</v>
      </c>
      <c r="BC228" s="94">
        <f>+'t44'!BE366</f>
        <v>7.44</v>
      </c>
      <c r="BD228" s="94">
        <f>+'t44'!BF366</f>
        <v>521</v>
      </c>
      <c r="BE228" s="94">
        <f>+'t44'!BG366</f>
        <v>6</v>
      </c>
      <c r="BF228" s="94">
        <f>+'t44'!BH366</f>
        <v>616</v>
      </c>
      <c r="BG228" s="94">
        <f>+'t44'!BI366</f>
        <v>7.09</v>
      </c>
      <c r="BH228" s="94">
        <f>+'t44'!BJ366</f>
        <v>619</v>
      </c>
      <c r="BI228" s="94">
        <f>+'t44'!BK366</f>
        <v>7.1</v>
      </c>
      <c r="BJ228" s="94">
        <f>+'t44'!BL366</f>
        <v>515</v>
      </c>
      <c r="BK228" s="94">
        <f>+'t44'!BM366</f>
        <v>5.85</v>
      </c>
      <c r="BL228" s="94">
        <f>+'t44'!BN366</f>
        <v>618</v>
      </c>
      <c r="BM228" s="94">
        <f>+'t44'!BO366</f>
        <v>7.46</v>
      </c>
      <c r="BN228" s="94">
        <f>+'t44'!BP366</f>
        <v>577</v>
      </c>
      <c r="BO228" s="94">
        <f>+'t44'!BQ366</f>
        <v>7.32</v>
      </c>
      <c r="BP228" s="94">
        <f>+'t44'!BR366</f>
        <v>614</v>
      </c>
      <c r="BQ228" s="94">
        <f>+'t44'!BS366</f>
        <v>7.7</v>
      </c>
      <c r="BR228" s="94">
        <f>+'t44'!BT366</f>
        <v>610</v>
      </c>
      <c r="BS228" s="94">
        <f>+'t44'!BU366</f>
        <v>8.43</v>
      </c>
      <c r="BT228" s="94">
        <f>+'t44'!BV366</f>
        <v>549</v>
      </c>
      <c r="BU228" s="94">
        <f>+'t44'!BW366</f>
        <v>6.75</v>
      </c>
      <c r="BV228" s="94">
        <f>+'t44'!BX366</f>
        <v>622</v>
      </c>
      <c r="BW228" s="94">
        <f>+'t44'!BY366</f>
        <v>7.74</v>
      </c>
      <c r="BX228" s="94">
        <f>+'t44'!BZ366</f>
        <v>581</v>
      </c>
      <c r="BY228" s="94">
        <f>+'t44'!CA366</f>
        <v>7.52</v>
      </c>
      <c r="BZ228" s="94">
        <f>+'t44'!CB366</f>
        <v>565</v>
      </c>
      <c r="CA228" s="94">
        <f>+'t44'!CC366</f>
        <v>7.63</v>
      </c>
    </row>
    <row r="229" spans="1:79" s="369" customFormat="1" ht="16.5" customHeight="1" x14ac:dyDescent="0.45">
      <c r="A229" s="357" t="s">
        <v>634</v>
      </c>
      <c r="B229" s="94">
        <f>+'t44'!D367</f>
        <v>0</v>
      </c>
      <c r="C229" s="94">
        <f>+'t44'!E367</f>
        <v>291.31</v>
      </c>
      <c r="D229" s="94">
        <f>+'t44'!F367</f>
        <v>0</v>
      </c>
      <c r="E229" s="94">
        <f>+'t44'!G367</f>
        <v>288.33999999999997</v>
      </c>
      <c r="F229" s="94">
        <f>+'t44'!H367</f>
        <v>0</v>
      </c>
      <c r="G229" s="94">
        <f>+'t44'!I367</f>
        <v>312.77</v>
      </c>
      <c r="H229" s="94">
        <f>+'t44'!J367</f>
        <v>0</v>
      </c>
      <c r="I229" s="94">
        <f>+'t44'!K367</f>
        <v>335.15</v>
      </c>
      <c r="J229" s="94">
        <f>+'t44'!L367</f>
        <v>0</v>
      </c>
      <c r="K229" s="94">
        <f>+'t44'!M367</f>
        <v>346.51</v>
      </c>
      <c r="L229" s="94">
        <f>+'t44'!N367</f>
        <v>0</v>
      </c>
      <c r="M229" s="94">
        <f>+'t44'!O367</f>
        <v>343.53</v>
      </c>
      <c r="N229" s="94">
        <f>+'t44'!P367</f>
        <v>0</v>
      </c>
      <c r="O229" s="94">
        <f>+'t44'!Q367</f>
        <v>343.73</v>
      </c>
      <c r="P229" s="94">
        <f>+'t44'!R367</f>
        <v>0</v>
      </c>
      <c r="Q229" s="94">
        <f>+'t44'!S367</f>
        <v>329</v>
      </c>
      <c r="R229" s="94">
        <f>+'t44'!T367</f>
        <v>0</v>
      </c>
      <c r="S229" s="94">
        <f>+'t44'!U367</f>
        <v>329.52</v>
      </c>
      <c r="T229" s="94">
        <f>+'t44'!V367</f>
        <v>0</v>
      </c>
      <c r="U229" s="94">
        <f>+'t44'!W367</f>
        <v>357.44</v>
      </c>
      <c r="V229" s="94">
        <f>+'t44'!X367</f>
        <v>0</v>
      </c>
      <c r="W229" s="94">
        <f>+'t44'!Y367</f>
        <v>346.37</v>
      </c>
      <c r="X229" s="94">
        <f>+'t44'!Z367</f>
        <v>0</v>
      </c>
      <c r="Y229" s="94">
        <f>+'t44'!AA367</f>
        <v>268.86</v>
      </c>
      <c r="Z229" s="94">
        <f>+'t44'!AB367</f>
        <v>0</v>
      </c>
      <c r="AA229" s="94">
        <f>+'t44'!AC367</f>
        <v>280.8</v>
      </c>
      <c r="AB229" s="94">
        <f>+'t44'!AD367</f>
        <v>0</v>
      </c>
      <c r="AC229" s="94">
        <f>+'t44'!AE367</f>
        <v>271.2</v>
      </c>
      <c r="AD229" s="94">
        <f>+'t44'!AF367</f>
        <v>0</v>
      </c>
      <c r="AE229" s="94">
        <f>+'t44'!AG367</f>
        <v>310.64999999999998</v>
      </c>
      <c r="AF229" s="94">
        <f>+'t44'!AH367</f>
        <v>0</v>
      </c>
      <c r="AG229" s="94">
        <f>+'t44'!AI367</f>
        <v>296.3</v>
      </c>
      <c r="AH229" s="94">
        <f>+'t44'!AJ367</f>
        <v>0</v>
      </c>
      <c r="AI229" s="94">
        <f>+'t44'!AK367</f>
        <v>280.37</v>
      </c>
      <c r="AJ229" s="94">
        <f>+'t44'!AL367</f>
        <v>0</v>
      </c>
      <c r="AK229" s="94">
        <f>+'t44'!AM367</f>
        <v>301.27</v>
      </c>
      <c r="AL229" s="94">
        <f>+'t44'!AN367</f>
        <v>0</v>
      </c>
      <c r="AM229" s="94">
        <f>+'t44'!AO367</f>
        <v>302.73</v>
      </c>
      <c r="AN229" s="94">
        <f>+'t44'!AP367</f>
        <v>0</v>
      </c>
      <c r="AO229" s="94">
        <f>+'t44'!AQ367</f>
        <v>320.39</v>
      </c>
      <c r="AP229" s="94">
        <f>+'t44'!AR367</f>
        <v>0</v>
      </c>
      <c r="AQ229" s="94">
        <f>+'t44'!AS367</f>
        <v>372.22</v>
      </c>
      <c r="AR229" s="94">
        <f>+'t44'!AT367</f>
        <v>0</v>
      </c>
      <c r="AS229" s="94">
        <f>+'t44'!AU367</f>
        <v>355.73</v>
      </c>
      <c r="AT229" s="94">
        <f>+'t44'!AV367</f>
        <v>0</v>
      </c>
      <c r="AU229" s="94">
        <f>+'t44'!AW367</f>
        <v>467.12</v>
      </c>
      <c r="AV229" s="94">
        <f>+'t44'!AX367</f>
        <v>0</v>
      </c>
      <c r="AW229" s="94">
        <f>+'t44'!AY367</f>
        <v>341.36</v>
      </c>
      <c r="AX229" s="94">
        <f>+'t44'!AZ367</f>
        <v>0</v>
      </c>
      <c r="AY229" s="94">
        <f>+'t44'!BA367</f>
        <v>277.42</v>
      </c>
      <c r="AZ229" s="94">
        <f>+'t44'!BB367</f>
        <v>0</v>
      </c>
      <c r="BA229" s="94">
        <f>+'t44'!BC367</f>
        <v>281.38</v>
      </c>
      <c r="BB229" s="94">
        <f>+'t44'!BD367</f>
        <v>0</v>
      </c>
      <c r="BC229" s="94">
        <f>+'t44'!BE367</f>
        <v>354.14</v>
      </c>
      <c r="BD229" s="94">
        <f>+'t44'!BF367</f>
        <v>0</v>
      </c>
      <c r="BE229" s="94">
        <f>+'t44'!BG367</f>
        <v>302.41000000000003</v>
      </c>
      <c r="BF229" s="94">
        <f>+'t44'!BH367</f>
        <v>0</v>
      </c>
      <c r="BG229" s="94">
        <f>+'t44'!BI367</f>
        <v>347.34</v>
      </c>
      <c r="BH229" s="94">
        <f>+'t44'!BJ367</f>
        <v>0</v>
      </c>
      <c r="BI229" s="94">
        <f>+'t44'!BK367</f>
        <v>349.62</v>
      </c>
      <c r="BJ229" s="94">
        <f>+'t44'!BL367</f>
        <v>0</v>
      </c>
      <c r="BK229" s="94">
        <f>+'t44'!BM367</f>
        <v>273.61</v>
      </c>
      <c r="BL229" s="94">
        <f>+'t44'!BN367</f>
        <v>0</v>
      </c>
      <c r="BM229" s="94">
        <f>+'t44'!BO367</f>
        <v>296.26</v>
      </c>
      <c r="BN229" s="94">
        <f>+'t44'!BP367</f>
        <v>0</v>
      </c>
      <c r="BO229" s="94">
        <f>+'t44'!BQ367</f>
        <v>329.8</v>
      </c>
      <c r="BP229" s="94">
        <f>+'t44'!BR367</f>
        <v>0</v>
      </c>
      <c r="BQ229" s="94">
        <f>+'t44'!BS367</f>
        <v>309.3</v>
      </c>
      <c r="BR229" s="94">
        <f>+'t44'!BT367</f>
        <v>0</v>
      </c>
      <c r="BS229" s="94">
        <f>+'t44'!BU367</f>
        <v>321.14999999999998</v>
      </c>
      <c r="BT229" s="94">
        <f>+'t44'!BV367</f>
        <v>0</v>
      </c>
      <c r="BU229" s="94">
        <f>+'t44'!BW367</f>
        <v>327.58999999999997</v>
      </c>
      <c r="BV229" s="94">
        <f>+'t44'!BX367</f>
        <v>0</v>
      </c>
      <c r="BW229" s="94">
        <f>+'t44'!BY367</f>
        <v>271.82</v>
      </c>
      <c r="BX229" s="94">
        <f>+'t44'!BZ367</f>
        <v>0</v>
      </c>
      <c r="BY229" s="94">
        <f>+'t44'!CA367</f>
        <v>298.19</v>
      </c>
      <c r="BZ229" s="94">
        <f>+'t44'!CB367</f>
        <v>0</v>
      </c>
      <c r="CA229" s="94">
        <f>+'t44'!CC367</f>
        <v>329.73</v>
      </c>
    </row>
    <row r="230" spans="1:79" ht="16.5" customHeight="1" x14ac:dyDescent="0.45">
      <c r="A230" s="129" t="s">
        <v>120</v>
      </c>
      <c r="B230" s="94">
        <f>+'t44'!D521</f>
        <v>0</v>
      </c>
      <c r="C230" s="94">
        <f>+'t44'!E521</f>
        <v>2397.2199999999998</v>
      </c>
      <c r="D230" s="94">
        <f>+'t44'!F521</f>
        <v>0</v>
      </c>
      <c r="E230" s="94">
        <f>+'t44'!G521</f>
        <v>2780.48</v>
      </c>
      <c r="F230" s="94">
        <f>+'t44'!H521</f>
        <v>0</v>
      </c>
      <c r="G230" s="94">
        <f>+'t44'!I521</f>
        <v>3067.18</v>
      </c>
      <c r="H230" s="94">
        <f>+'t44'!J521</f>
        <v>0</v>
      </c>
      <c r="I230" s="94">
        <f>+'t44'!K521</f>
        <v>2354.2600000000002</v>
      </c>
      <c r="J230" s="94">
        <f>+'t44'!L521</f>
        <v>0</v>
      </c>
      <c r="K230" s="94">
        <f>+'t44'!M521</f>
        <v>2466.38</v>
      </c>
      <c r="L230" s="94">
        <f>+'t44'!N521</f>
        <v>0</v>
      </c>
      <c r="M230" s="94">
        <f>+'t44'!O521</f>
        <v>2270.44</v>
      </c>
      <c r="N230" s="94">
        <f>+'t44'!P521</f>
        <v>0</v>
      </c>
      <c r="O230" s="94">
        <f>+'t44'!Q521</f>
        <v>2749.08</v>
      </c>
      <c r="P230" s="94">
        <f>+'t44'!R521</f>
        <v>0</v>
      </c>
      <c r="Q230" s="94">
        <f>+'t44'!S521</f>
        <v>2512.7199999999998</v>
      </c>
      <c r="R230" s="94">
        <f>+'t44'!T521</f>
        <v>0</v>
      </c>
      <c r="S230" s="94">
        <f>+'t44'!U521</f>
        <v>2929.65</v>
      </c>
      <c r="T230" s="94">
        <f>+'t44'!V521</f>
        <v>0</v>
      </c>
      <c r="U230" s="94">
        <f>+'t44'!W521</f>
        <v>2678.4</v>
      </c>
      <c r="V230" s="94">
        <f>+'t44'!X521</f>
        <v>0</v>
      </c>
      <c r="W230" s="94">
        <f>+'t44'!Y521</f>
        <v>2700.69</v>
      </c>
      <c r="X230" s="94">
        <f>+'t44'!Z521</f>
        <v>0</v>
      </c>
      <c r="Y230" s="94">
        <f>+'t44'!AA521</f>
        <v>2438.84</v>
      </c>
      <c r="Z230" s="94">
        <f>+'t44'!AB521</f>
        <v>0</v>
      </c>
      <c r="AA230" s="94">
        <f>+'t44'!AC521</f>
        <v>2407.58</v>
      </c>
      <c r="AB230" s="94">
        <f>+'t44'!AD521</f>
        <v>0</v>
      </c>
      <c r="AC230" s="94">
        <f>+'t44'!AE521</f>
        <v>2756.41</v>
      </c>
      <c r="AD230" s="94">
        <f>+'t44'!AF521</f>
        <v>0</v>
      </c>
      <c r="AE230" s="94">
        <f>+'t44'!AG521</f>
        <v>3118.25</v>
      </c>
      <c r="AF230" s="94">
        <f>+'t44'!AH521</f>
        <v>0</v>
      </c>
      <c r="AG230" s="94">
        <f>+'t44'!AI521</f>
        <v>2297.09</v>
      </c>
      <c r="AH230" s="94">
        <f>+'t44'!AJ521</f>
        <v>0</v>
      </c>
      <c r="AI230" s="94">
        <f>+'t44'!AK521</f>
        <v>2639.23</v>
      </c>
      <c r="AJ230" s="94">
        <f>+'t44'!AL521</f>
        <v>0</v>
      </c>
      <c r="AK230" s="94">
        <f>+'t44'!AM521</f>
        <v>2767.9</v>
      </c>
      <c r="AL230" s="94">
        <f>+'t44'!AN521</f>
        <v>0</v>
      </c>
      <c r="AM230" s="94">
        <f>+'t44'!AO521</f>
        <v>2275.3200000000002</v>
      </c>
      <c r="AN230" s="94">
        <f>+'t44'!AP521</f>
        <v>0</v>
      </c>
      <c r="AO230" s="94">
        <f>+'t44'!AQ521</f>
        <v>3345.82</v>
      </c>
      <c r="AP230" s="94">
        <f>+'t44'!AR521</f>
        <v>0</v>
      </c>
      <c r="AQ230" s="94">
        <f>+'t44'!AS521</f>
        <v>2999.97</v>
      </c>
      <c r="AR230" s="94">
        <f>+'t44'!AT521</f>
        <v>0</v>
      </c>
      <c r="AS230" s="94">
        <f>+'t44'!AU521</f>
        <v>2623.4</v>
      </c>
      <c r="AT230" s="94">
        <f>+'t44'!AV521</f>
        <v>0</v>
      </c>
      <c r="AU230" s="94">
        <f>+'t44'!AW521</f>
        <v>2815.37</v>
      </c>
      <c r="AV230" s="94">
        <f>+'t44'!AX521</f>
        <v>0</v>
      </c>
      <c r="AW230" s="94">
        <f>+'t44'!AY521</f>
        <v>2464.6</v>
      </c>
      <c r="AX230" s="94">
        <f>+'t44'!AZ521</f>
        <v>0</v>
      </c>
      <c r="AY230" s="94">
        <f>+'t44'!BA521</f>
        <v>2460.67</v>
      </c>
      <c r="AZ230" s="94">
        <f>+'t44'!BB521</f>
        <v>0</v>
      </c>
      <c r="BA230" s="94">
        <f>+'t44'!BC521</f>
        <v>2632.14</v>
      </c>
      <c r="BB230" s="94">
        <f>+'t44'!BD521</f>
        <v>0</v>
      </c>
      <c r="BC230" s="94">
        <f>+'t44'!BE521</f>
        <v>3183.66</v>
      </c>
      <c r="BD230" s="94">
        <f>+'t44'!BF521</f>
        <v>0</v>
      </c>
      <c r="BE230" s="94">
        <f>+'t44'!BG521</f>
        <v>2172.92</v>
      </c>
      <c r="BF230" s="94">
        <f>+'t44'!BH521</f>
        <v>0</v>
      </c>
      <c r="BG230" s="94">
        <f>+'t44'!BI521</f>
        <v>2899.7</v>
      </c>
      <c r="BH230" s="94">
        <f>+'t44'!BJ521</f>
        <v>0</v>
      </c>
      <c r="BI230" s="94">
        <f>+'t44'!BK521</f>
        <v>2853.51</v>
      </c>
      <c r="BJ230" s="94">
        <f>+'t44'!BL521</f>
        <v>0</v>
      </c>
      <c r="BK230" s="94">
        <f>+'t44'!BM521</f>
        <v>2728.13</v>
      </c>
      <c r="BL230" s="94">
        <f>+'t44'!BN521</f>
        <v>0</v>
      </c>
      <c r="BM230" s="94">
        <f>+'t44'!BO521</f>
        <v>2931.13</v>
      </c>
      <c r="BN230" s="94">
        <f>+'t44'!BP521</f>
        <v>0</v>
      </c>
      <c r="BO230" s="94">
        <f>+'t44'!BQ521</f>
        <v>3146.55</v>
      </c>
      <c r="BP230" s="94">
        <f>+'t44'!BR521</f>
        <v>0</v>
      </c>
      <c r="BQ230" s="94">
        <f>+'t44'!BS521</f>
        <v>3280.74</v>
      </c>
      <c r="BR230" s="94">
        <f>+'t44'!BT521</f>
        <v>0</v>
      </c>
      <c r="BS230" s="94">
        <f>+'t44'!BU521</f>
        <v>3244.03</v>
      </c>
      <c r="BT230" s="94">
        <f>+'t44'!BV521</f>
        <v>0</v>
      </c>
      <c r="BU230" s="94">
        <f>+'t44'!BW521</f>
        <v>2800.9</v>
      </c>
      <c r="BV230" s="94">
        <f>+'t44'!BX521</f>
        <v>0</v>
      </c>
      <c r="BW230" s="94">
        <f>+'t44'!BY521</f>
        <v>3110.49</v>
      </c>
      <c r="BX230" s="94">
        <f>+'t44'!BZ521</f>
        <v>0</v>
      </c>
      <c r="BY230" s="94">
        <f>+'t44'!CA521</f>
        <v>3470.25</v>
      </c>
      <c r="BZ230" s="94">
        <f>+'t44'!CB521</f>
        <v>0</v>
      </c>
      <c r="CA230" s="94">
        <f>+'t44'!CC521</f>
        <v>3338.97</v>
      </c>
    </row>
    <row r="231" spans="1:79" ht="16.5" customHeight="1" x14ac:dyDescent="0.45">
      <c r="A231" s="2" t="s">
        <v>230</v>
      </c>
      <c r="B231" s="94">
        <f>B234+B235+B236+B244+B249+B253</f>
        <v>346</v>
      </c>
      <c r="C231" s="94">
        <f t="shared" ref="C231:BN231" si="26">C234+C235+C236+C244+C249+C253</f>
        <v>1419.0400000000002</v>
      </c>
      <c r="D231" s="94">
        <f t="shared" si="26"/>
        <v>455</v>
      </c>
      <c r="E231" s="94">
        <f t="shared" si="26"/>
        <v>1779</v>
      </c>
      <c r="F231" s="94">
        <f t="shared" si="26"/>
        <v>435</v>
      </c>
      <c r="G231" s="94">
        <f t="shared" si="26"/>
        <v>1938.4700000000003</v>
      </c>
      <c r="H231" s="94">
        <f t="shared" si="26"/>
        <v>348</v>
      </c>
      <c r="I231" s="94">
        <f t="shared" si="26"/>
        <v>1393.16</v>
      </c>
      <c r="J231" s="94">
        <f t="shared" si="26"/>
        <v>300</v>
      </c>
      <c r="K231" s="94">
        <f t="shared" si="26"/>
        <v>1410.24</v>
      </c>
      <c r="L231" s="94">
        <f t="shared" si="26"/>
        <v>240</v>
      </c>
      <c r="M231" s="94">
        <f t="shared" si="26"/>
        <v>1234.68</v>
      </c>
      <c r="N231" s="94">
        <f t="shared" si="26"/>
        <v>205</v>
      </c>
      <c r="O231" s="94">
        <f t="shared" si="26"/>
        <v>1664.15</v>
      </c>
      <c r="P231" s="94">
        <f t="shared" si="26"/>
        <v>260</v>
      </c>
      <c r="Q231" s="94">
        <f t="shared" si="26"/>
        <v>1502.78</v>
      </c>
      <c r="R231" s="94">
        <f t="shared" si="26"/>
        <v>228</v>
      </c>
      <c r="S231" s="94">
        <f t="shared" si="26"/>
        <v>1936.11</v>
      </c>
      <c r="T231" s="94">
        <f t="shared" si="26"/>
        <v>294</v>
      </c>
      <c r="U231" s="94">
        <f t="shared" si="26"/>
        <v>1740.3500000000004</v>
      </c>
      <c r="V231" s="94">
        <f t="shared" si="26"/>
        <v>203</v>
      </c>
      <c r="W231" s="94">
        <f t="shared" si="26"/>
        <v>1765.0299999999997</v>
      </c>
      <c r="X231" s="94">
        <f t="shared" si="26"/>
        <v>288</v>
      </c>
      <c r="Y231" s="94">
        <f t="shared" si="26"/>
        <v>1417.51</v>
      </c>
      <c r="Z231" s="94">
        <f t="shared" si="26"/>
        <v>224</v>
      </c>
      <c r="AA231" s="94">
        <f t="shared" si="26"/>
        <v>1484.6599999999999</v>
      </c>
      <c r="AB231" s="94">
        <f t="shared" si="26"/>
        <v>289</v>
      </c>
      <c r="AC231" s="94">
        <f t="shared" si="26"/>
        <v>1735.6500000000003</v>
      </c>
      <c r="AD231" s="94">
        <f t="shared" si="26"/>
        <v>257</v>
      </c>
      <c r="AE231" s="94">
        <f t="shared" si="26"/>
        <v>1840.62</v>
      </c>
      <c r="AF231" s="94">
        <f t="shared" si="26"/>
        <v>234</v>
      </c>
      <c r="AG231" s="94">
        <f t="shared" si="26"/>
        <v>1286.5200000000002</v>
      </c>
      <c r="AH231" s="94">
        <f t="shared" si="26"/>
        <v>242</v>
      </c>
      <c r="AI231" s="94">
        <f t="shared" si="26"/>
        <v>1567.3</v>
      </c>
      <c r="AJ231" s="94">
        <f t="shared" si="26"/>
        <v>210</v>
      </c>
      <c r="AK231" s="94">
        <f t="shared" si="26"/>
        <v>1746.36</v>
      </c>
      <c r="AL231" s="94">
        <f t="shared" si="26"/>
        <v>220</v>
      </c>
      <c r="AM231" s="94">
        <f t="shared" si="26"/>
        <v>1207.1199999999999</v>
      </c>
      <c r="AN231" s="94">
        <f t="shared" si="26"/>
        <v>260</v>
      </c>
      <c r="AO231" s="94">
        <f t="shared" si="26"/>
        <v>2272.2399999999998</v>
      </c>
      <c r="AP231" s="94">
        <f t="shared" si="26"/>
        <v>267</v>
      </c>
      <c r="AQ231" s="94">
        <f t="shared" si="26"/>
        <v>1825.46</v>
      </c>
      <c r="AR231" s="94">
        <f t="shared" si="26"/>
        <v>242</v>
      </c>
      <c r="AS231" s="94">
        <f t="shared" si="26"/>
        <v>1530.97</v>
      </c>
      <c r="AT231" s="94">
        <f t="shared" si="26"/>
        <v>286</v>
      </c>
      <c r="AU231" s="94">
        <f t="shared" si="26"/>
        <v>1741.1999999999998</v>
      </c>
      <c r="AV231" s="94">
        <f t="shared" si="26"/>
        <v>243</v>
      </c>
      <c r="AW231" s="94">
        <f t="shared" si="26"/>
        <v>1398.29</v>
      </c>
      <c r="AX231" s="94">
        <f t="shared" si="26"/>
        <v>302</v>
      </c>
      <c r="AY231" s="94">
        <f t="shared" si="26"/>
        <v>1446.52</v>
      </c>
      <c r="AZ231" s="94">
        <f t="shared" si="26"/>
        <v>354</v>
      </c>
      <c r="BA231" s="94">
        <f t="shared" si="26"/>
        <v>1557.8699999999997</v>
      </c>
      <c r="BB231" s="94">
        <f t="shared" si="26"/>
        <v>281</v>
      </c>
      <c r="BC231" s="94">
        <f t="shared" si="26"/>
        <v>1838.92</v>
      </c>
      <c r="BD231" s="94">
        <f t="shared" si="26"/>
        <v>186</v>
      </c>
      <c r="BE231" s="94">
        <f t="shared" si="26"/>
        <v>1169.95</v>
      </c>
      <c r="BF231" s="94">
        <f t="shared" si="26"/>
        <v>235</v>
      </c>
      <c r="BG231" s="94">
        <f t="shared" si="26"/>
        <v>1637.46</v>
      </c>
      <c r="BH231" s="94">
        <f t="shared" si="26"/>
        <v>242</v>
      </c>
      <c r="BI231" s="94">
        <f t="shared" si="26"/>
        <v>1639.1999999999998</v>
      </c>
      <c r="BJ231" s="94">
        <f t="shared" si="26"/>
        <v>228</v>
      </c>
      <c r="BK231" s="94">
        <f t="shared" si="26"/>
        <v>1535.93</v>
      </c>
      <c r="BL231" s="94">
        <f t="shared" si="26"/>
        <v>248</v>
      </c>
      <c r="BM231" s="94">
        <f t="shared" si="26"/>
        <v>1614.4</v>
      </c>
      <c r="BN231" s="94">
        <f t="shared" si="26"/>
        <v>261</v>
      </c>
      <c r="BO231" s="94">
        <f t="shared" ref="BO231:CA231" si="27">BO234+BO235+BO236+BO244+BO249+BO253</f>
        <v>1837.68</v>
      </c>
      <c r="BP231" s="94">
        <f t="shared" si="27"/>
        <v>270</v>
      </c>
      <c r="BQ231" s="94">
        <f t="shared" si="27"/>
        <v>2008.42</v>
      </c>
      <c r="BR231" s="94">
        <f t="shared" si="27"/>
        <v>249</v>
      </c>
      <c r="BS231" s="94">
        <f t="shared" si="27"/>
        <v>1950.2499999999998</v>
      </c>
      <c r="BT231" s="94">
        <f t="shared" si="27"/>
        <v>268</v>
      </c>
      <c r="BU231" s="94">
        <f t="shared" si="27"/>
        <v>1576.37</v>
      </c>
      <c r="BV231" s="94">
        <f t="shared" si="27"/>
        <v>238</v>
      </c>
      <c r="BW231" s="94">
        <f t="shared" si="27"/>
        <v>1659.47</v>
      </c>
      <c r="BX231" s="94">
        <f t="shared" si="27"/>
        <v>236</v>
      </c>
      <c r="BY231" s="94">
        <f t="shared" si="27"/>
        <v>2166.9300000000003</v>
      </c>
      <c r="BZ231" s="94">
        <f t="shared" si="27"/>
        <v>243</v>
      </c>
      <c r="CA231" s="94">
        <f t="shared" si="27"/>
        <v>1846.49</v>
      </c>
    </row>
    <row r="232" spans="1:79" ht="16.5" customHeight="1" x14ac:dyDescent="0.45">
      <c r="A232" s="2" t="s">
        <v>231</v>
      </c>
      <c r="B232" s="94">
        <f t="shared" ref="B232" si="28">+B230-B231</f>
        <v>-346</v>
      </c>
      <c r="C232" s="94">
        <f t="shared" ref="C232:BN232" si="29">+C230-C231</f>
        <v>978.17999999999961</v>
      </c>
      <c r="D232" s="94">
        <f t="shared" si="29"/>
        <v>-455</v>
      </c>
      <c r="E232" s="94">
        <f t="shared" si="29"/>
        <v>1001.48</v>
      </c>
      <c r="F232" s="94">
        <f t="shared" si="29"/>
        <v>-435</v>
      </c>
      <c r="G232" s="94">
        <f t="shared" si="29"/>
        <v>1128.7099999999996</v>
      </c>
      <c r="H232" s="94">
        <f t="shared" si="29"/>
        <v>-348</v>
      </c>
      <c r="I232" s="94">
        <f t="shared" si="29"/>
        <v>961.10000000000014</v>
      </c>
      <c r="J232" s="94">
        <f t="shared" si="29"/>
        <v>-300</v>
      </c>
      <c r="K232" s="94">
        <f t="shared" si="29"/>
        <v>1056.1400000000001</v>
      </c>
      <c r="L232" s="94">
        <f t="shared" si="29"/>
        <v>-240</v>
      </c>
      <c r="M232" s="94">
        <f t="shared" si="29"/>
        <v>1035.76</v>
      </c>
      <c r="N232" s="94">
        <f t="shared" si="29"/>
        <v>-205</v>
      </c>
      <c r="O232" s="94">
        <f t="shared" si="29"/>
        <v>1084.9299999999998</v>
      </c>
      <c r="P232" s="94">
        <f t="shared" si="29"/>
        <v>-260</v>
      </c>
      <c r="Q232" s="94">
        <f t="shared" si="29"/>
        <v>1009.9399999999998</v>
      </c>
      <c r="R232" s="94">
        <f t="shared" si="29"/>
        <v>-228</v>
      </c>
      <c r="S232" s="94">
        <f t="shared" si="29"/>
        <v>993.54000000000019</v>
      </c>
      <c r="T232" s="94">
        <f t="shared" si="29"/>
        <v>-294</v>
      </c>
      <c r="U232" s="94">
        <f t="shared" si="29"/>
        <v>938.04999999999973</v>
      </c>
      <c r="V232" s="94">
        <f t="shared" si="29"/>
        <v>-203</v>
      </c>
      <c r="W232" s="94">
        <f t="shared" si="29"/>
        <v>935.66000000000031</v>
      </c>
      <c r="X232" s="94">
        <f t="shared" si="29"/>
        <v>-288</v>
      </c>
      <c r="Y232" s="94">
        <f t="shared" si="29"/>
        <v>1021.3300000000002</v>
      </c>
      <c r="Z232" s="94">
        <f t="shared" si="29"/>
        <v>-224</v>
      </c>
      <c r="AA232" s="94">
        <f t="shared" si="29"/>
        <v>922.92000000000007</v>
      </c>
      <c r="AB232" s="94">
        <f t="shared" si="29"/>
        <v>-289</v>
      </c>
      <c r="AC232" s="94">
        <f t="shared" si="29"/>
        <v>1020.7599999999995</v>
      </c>
      <c r="AD232" s="94">
        <f t="shared" si="29"/>
        <v>-257</v>
      </c>
      <c r="AE232" s="94">
        <f t="shared" si="29"/>
        <v>1277.6300000000001</v>
      </c>
      <c r="AF232" s="94">
        <f t="shared" si="29"/>
        <v>-234</v>
      </c>
      <c r="AG232" s="94">
        <f t="shared" si="29"/>
        <v>1010.5699999999999</v>
      </c>
      <c r="AH232" s="94">
        <f t="shared" si="29"/>
        <v>-242</v>
      </c>
      <c r="AI232" s="94">
        <f t="shared" si="29"/>
        <v>1071.93</v>
      </c>
      <c r="AJ232" s="94">
        <f t="shared" si="29"/>
        <v>-210</v>
      </c>
      <c r="AK232" s="94">
        <f t="shared" si="29"/>
        <v>1021.5400000000002</v>
      </c>
      <c r="AL232" s="94">
        <f t="shared" si="29"/>
        <v>-220</v>
      </c>
      <c r="AM232" s="94">
        <f t="shared" si="29"/>
        <v>1068.2000000000003</v>
      </c>
      <c r="AN232" s="94">
        <f t="shared" si="29"/>
        <v>-260</v>
      </c>
      <c r="AO232" s="94">
        <f t="shared" si="29"/>
        <v>1073.5800000000004</v>
      </c>
      <c r="AP232" s="94">
        <f t="shared" si="29"/>
        <v>-267</v>
      </c>
      <c r="AQ232" s="94">
        <f t="shared" si="29"/>
        <v>1174.5099999999998</v>
      </c>
      <c r="AR232" s="94">
        <f t="shared" si="29"/>
        <v>-242</v>
      </c>
      <c r="AS232" s="94">
        <f t="shared" si="29"/>
        <v>1092.43</v>
      </c>
      <c r="AT232" s="94">
        <f t="shared" si="29"/>
        <v>-286</v>
      </c>
      <c r="AU232" s="94">
        <f t="shared" si="29"/>
        <v>1074.17</v>
      </c>
      <c r="AV232" s="94">
        <f t="shared" si="29"/>
        <v>-243</v>
      </c>
      <c r="AW232" s="94">
        <f t="shared" si="29"/>
        <v>1066.31</v>
      </c>
      <c r="AX232" s="94">
        <f t="shared" si="29"/>
        <v>-302</v>
      </c>
      <c r="AY232" s="94">
        <f t="shared" si="29"/>
        <v>1014.1500000000001</v>
      </c>
      <c r="AZ232" s="94">
        <f t="shared" si="29"/>
        <v>-354</v>
      </c>
      <c r="BA232" s="94">
        <f t="shared" si="29"/>
        <v>1074.2700000000002</v>
      </c>
      <c r="BB232" s="94">
        <f t="shared" si="29"/>
        <v>-281</v>
      </c>
      <c r="BC232" s="94">
        <f t="shared" si="29"/>
        <v>1344.7399999999998</v>
      </c>
      <c r="BD232" s="94">
        <f t="shared" si="29"/>
        <v>-186</v>
      </c>
      <c r="BE232" s="94">
        <f t="shared" si="29"/>
        <v>1002.97</v>
      </c>
      <c r="BF232" s="94">
        <f t="shared" si="29"/>
        <v>-235</v>
      </c>
      <c r="BG232" s="94">
        <f t="shared" si="29"/>
        <v>1262.2399999999998</v>
      </c>
      <c r="BH232" s="94">
        <f t="shared" si="29"/>
        <v>-242</v>
      </c>
      <c r="BI232" s="94">
        <f t="shared" si="29"/>
        <v>1214.3100000000004</v>
      </c>
      <c r="BJ232" s="94">
        <f t="shared" si="29"/>
        <v>-228</v>
      </c>
      <c r="BK232" s="94">
        <f t="shared" si="29"/>
        <v>1192.2</v>
      </c>
      <c r="BL232" s="94">
        <f t="shared" si="29"/>
        <v>-248</v>
      </c>
      <c r="BM232" s="94">
        <f t="shared" si="29"/>
        <v>1316.73</v>
      </c>
      <c r="BN232" s="94">
        <f t="shared" si="29"/>
        <v>-261</v>
      </c>
      <c r="BO232" s="94">
        <f t="shared" ref="BO232:CA232" si="30">+BO230-BO231</f>
        <v>1308.8700000000001</v>
      </c>
      <c r="BP232" s="94">
        <f t="shared" si="30"/>
        <v>-270</v>
      </c>
      <c r="BQ232" s="94">
        <f t="shared" si="30"/>
        <v>1272.3199999999997</v>
      </c>
      <c r="BR232" s="94">
        <f t="shared" si="30"/>
        <v>-249</v>
      </c>
      <c r="BS232" s="94">
        <f t="shared" si="30"/>
        <v>1293.7800000000004</v>
      </c>
      <c r="BT232" s="94">
        <f t="shared" si="30"/>
        <v>-268</v>
      </c>
      <c r="BU232" s="94">
        <f t="shared" si="30"/>
        <v>1224.5300000000002</v>
      </c>
      <c r="BV232" s="94">
        <f t="shared" si="30"/>
        <v>-238</v>
      </c>
      <c r="BW232" s="94">
        <f t="shared" si="30"/>
        <v>1451.0199999999998</v>
      </c>
      <c r="BX232" s="94">
        <f t="shared" si="30"/>
        <v>-236</v>
      </c>
      <c r="BY232" s="94">
        <f t="shared" si="30"/>
        <v>1303.3199999999997</v>
      </c>
      <c r="BZ232" s="94">
        <f t="shared" si="30"/>
        <v>-243</v>
      </c>
      <c r="CA232" s="94">
        <f t="shared" si="30"/>
        <v>1492.4799999999998</v>
      </c>
    </row>
    <row r="233" spans="1:79" ht="16.5" customHeight="1" x14ac:dyDescent="0.45">
      <c r="A233" s="2" t="s">
        <v>766</v>
      </c>
      <c r="B233" s="94">
        <f>+'t44'!D522</f>
        <v>0</v>
      </c>
      <c r="C233" s="94">
        <f>+'t44'!E522</f>
        <v>1857.25</v>
      </c>
      <c r="D233" s="94">
        <f>+'t44'!F522</f>
        <v>0</v>
      </c>
      <c r="E233" s="94">
        <f>+'t44'!G522</f>
        <v>2258.3200000000002</v>
      </c>
      <c r="F233" s="94">
        <f>+'t44'!H522</f>
        <v>0</v>
      </c>
      <c r="G233" s="94">
        <f>+'t44'!I522</f>
        <v>2446.44</v>
      </c>
      <c r="H233" s="94">
        <f>+'t44'!J522</f>
        <v>0</v>
      </c>
      <c r="I233" s="94">
        <f>+'t44'!K522</f>
        <v>1877.87</v>
      </c>
      <c r="J233" s="94">
        <f>+'t44'!L522</f>
        <v>0</v>
      </c>
      <c r="K233" s="94">
        <f>+'t44'!M522</f>
        <v>1976.58</v>
      </c>
      <c r="L233" s="94">
        <f>+'t44'!N522</f>
        <v>0</v>
      </c>
      <c r="M233" s="94">
        <f>+'t44'!O522</f>
        <v>1813.26</v>
      </c>
      <c r="N233" s="94">
        <f>+'t44'!P522</f>
        <v>0</v>
      </c>
      <c r="O233" s="94">
        <f>+'t44'!Q522</f>
        <v>2290.09</v>
      </c>
      <c r="P233" s="94">
        <f>+'t44'!R522</f>
        <v>0</v>
      </c>
      <c r="Q233" s="94">
        <f>+'t44'!S522</f>
        <v>2107.21</v>
      </c>
      <c r="R233" s="94">
        <f>+'t44'!T522</f>
        <v>0</v>
      </c>
      <c r="S233" s="94">
        <f>+'t44'!U522</f>
        <v>2511.0300000000002</v>
      </c>
      <c r="T233" s="94">
        <f>+'t44'!V522</f>
        <v>0</v>
      </c>
      <c r="U233" s="94">
        <f>+'t44'!W522</f>
        <v>2256.06</v>
      </c>
      <c r="V233" s="94">
        <f>+'t44'!X522</f>
        <v>0</v>
      </c>
      <c r="W233" s="94">
        <f>+'t44'!Y522</f>
        <v>2235.7399999999998</v>
      </c>
      <c r="X233" s="94">
        <f>+'t44'!Z522</f>
        <v>0</v>
      </c>
      <c r="Y233" s="94">
        <f>+'t44'!AA522</f>
        <v>1962</v>
      </c>
      <c r="Z233" s="94">
        <f>+'t44'!AB522</f>
        <v>0</v>
      </c>
      <c r="AA233" s="94">
        <f>+'t44'!AC522</f>
        <v>1933.66</v>
      </c>
      <c r="AB233" s="94">
        <f>+'t44'!AD522</f>
        <v>0</v>
      </c>
      <c r="AC233" s="94">
        <f>+'t44'!AE522</f>
        <v>2211.25</v>
      </c>
      <c r="AD233" s="94">
        <f>+'t44'!AF522</f>
        <v>0</v>
      </c>
      <c r="AE233" s="94">
        <f>+'t44'!AG522</f>
        <v>2518.11</v>
      </c>
      <c r="AF233" s="94">
        <f>+'t44'!AH522</f>
        <v>0</v>
      </c>
      <c r="AG233" s="94">
        <f>+'t44'!AI522</f>
        <v>1765.97</v>
      </c>
      <c r="AH233" s="94">
        <f>+'t44'!AJ522</f>
        <v>0</v>
      </c>
      <c r="AI233" s="94">
        <f>+'t44'!AK522</f>
        <v>2129.2199999999998</v>
      </c>
      <c r="AJ233" s="94">
        <f>+'t44'!AL522</f>
        <v>0</v>
      </c>
      <c r="AK233" s="94">
        <f>+'t44'!AM522</f>
        <v>2296.73</v>
      </c>
      <c r="AL233" s="94">
        <f>+'t44'!AN522</f>
        <v>0</v>
      </c>
      <c r="AM233" s="94">
        <f>+'t44'!AO522</f>
        <v>1767.33</v>
      </c>
      <c r="AN233" s="94">
        <f>+'t44'!AP522</f>
        <v>0</v>
      </c>
      <c r="AO233" s="94">
        <f>+'t44'!AQ522</f>
        <v>2892.74</v>
      </c>
      <c r="AP233" s="94">
        <f>+'t44'!AR522</f>
        <v>0</v>
      </c>
      <c r="AQ233" s="94">
        <f>+'t44'!AS522</f>
        <v>2476.04</v>
      </c>
      <c r="AR233" s="94">
        <f>+'t44'!AT522</f>
        <v>0</v>
      </c>
      <c r="AS233" s="94">
        <f>+'t44'!AU522</f>
        <v>2126.25</v>
      </c>
      <c r="AT233" s="94">
        <f>+'t44'!AV522</f>
        <v>0</v>
      </c>
      <c r="AU233" s="94">
        <f>+'t44'!AW522</f>
        <v>2282.84</v>
      </c>
      <c r="AV233" s="94">
        <f>+'t44'!AX522</f>
        <v>0</v>
      </c>
      <c r="AW233" s="94">
        <f>+'t44'!AY522</f>
        <v>1945.1</v>
      </c>
      <c r="AX233" s="94">
        <f>+'t44'!AZ522</f>
        <v>0</v>
      </c>
      <c r="AY233" s="94">
        <f>+'t44'!BA522</f>
        <v>1898.02</v>
      </c>
      <c r="AZ233" s="94">
        <f>+'t44'!BB522</f>
        <v>0</v>
      </c>
      <c r="BA233" s="94">
        <f>+'t44'!BC522</f>
        <v>2064.7399999999998</v>
      </c>
      <c r="BB233" s="94">
        <f>+'t44'!BD522</f>
        <v>0</v>
      </c>
      <c r="BC233" s="94">
        <f>+'t44'!BE522</f>
        <v>2494.84</v>
      </c>
      <c r="BD233" s="94">
        <f>+'t44'!BF522</f>
        <v>0</v>
      </c>
      <c r="BE233" s="94">
        <f>+'t44'!BG522</f>
        <v>1657.95</v>
      </c>
      <c r="BF233" s="94">
        <f>+'t44'!BH522</f>
        <v>0</v>
      </c>
      <c r="BG233" s="94">
        <f>+'t44'!BI522</f>
        <v>2247.65</v>
      </c>
      <c r="BH233" s="94">
        <f>+'t44'!BJ522</f>
        <v>0</v>
      </c>
      <c r="BI233" s="94">
        <f>+'t44'!BK522</f>
        <v>2238.33</v>
      </c>
      <c r="BJ233" s="94">
        <f>+'t44'!BL522</f>
        <v>0</v>
      </c>
      <c r="BK233" s="94">
        <f>+'t44'!BM522</f>
        <v>2161.9299999999998</v>
      </c>
      <c r="BL233" s="94">
        <f>+'t44'!BN522</f>
        <v>0</v>
      </c>
      <c r="BM233" s="94">
        <f>+'t44'!BO522</f>
        <v>2292.4299999999998</v>
      </c>
      <c r="BN233" s="94">
        <f>+'t44'!BP522</f>
        <v>0</v>
      </c>
      <c r="BO233" s="94">
        <f>+'t44'!BQ522</f>
        <v>2545.36</v>
      </c>
      <c r="BP233" s="94">
        <f>+'t44'!BR522</f>
        <v>0</v>
      </c>
      <c r="BQ233" s="94">
        <f>+'t44'!BS522</f>
        <v>2676.37</v>
      </c>
      <c r="BR233" s="94">
        <f>+'t44'!BT522</f>
        <v>0</v>
      </c>
      <c r="BS233" s="94">
        <f>+'t44'!BU522</f>
        <v>2572</v>
      </c>
      <c r="BT233" s="94">
        <f>+'t44'!BV522</f>
        <v>0</v>
      </c>
      <c r="BU233" s="94">
        <f>+'t44'!BW522</f>
        <v>2195.5700000000002</v>
      </c>
      <c r="BV233" s="94">
        <f>+'t44'!BX522</f>
        <v>0</v>
      </c>
      <c r="BW233" s="94">
        <f>+'t44'!BY522</f>
        <v>2242.5700000000002</v>
      </c>
      <c r="BX233" s="94">
        <f>+'t44'!BZ522</f>
        <v>0</v>
      </c>
      <c r="BY233" s="94">
        <f>+'t44'!CA522</f>
        <v>2432.89</v>
      </c>
      <c r="BZ233" s="94">
        <f>+'t44'!CB522</f>
        <v>0</v>
      </c>
      <c r="CA233" s="94">
        <f>+'t44'!CC522</f>
        <v>2580.0500000000002</v>
      </c>
    </row>
    <row r="234" spans="1:79" ht="16.5" customHeight="1" x14ac:dyDescent="0.45">
      <c r="A234" s="2" t="s">
        <v>767</v>
      </c>
      <c r="B234" s="94">
        <f>+'t44'!D523</f>
        <v>0</v>
      </c>
      <c r="C234" s="94">
        <f>+'t44'!E523</f>
        <v>490.52</v>
      </c>
      <c r="D234" s="94">
        <f>+'t44'!F523</f>
        <v>0</v>
      </c>
      <c r="E234" s="94">
        <f>+'t44'!G523</f>
        <v>526.26</v>
      </c>
      <c r="F234" s="94">
        <f>+'t44'!H523</f>
        <v>0</v>
      </c>
      <c r="G234" s="94">
        <f>+'t44'!I523</f>
        <v>561.86</v>
      </c>
      <c r="H234" s="94">
        <f>+'t44'!J523</f>
        <v>0</v>
      </c>
      <c r="I234" s="94">
        <f>+'t44'!K523</f>
        <v>409.36</v>
      </c>
      <c r="J234" s="94">
        <f>+'t44'!L523</f>
        <v>0</v>
      </c>
      <c r="K234" s="94">
        <f>+'t44'!M523</f>
        <v>591.75</v>
      </c>
      <c r="L234" s="94">
        <f>+'t44'!N523</f>
        <v>0</v>
      </c>
      <c r="M234" s="94">
        <f>+'t44'!O523</f>
        <v>602.70000000000005</v>
      </c>
      <c r="N234" s="94">
        <f>+'t44'!P523</f>
        <v>0</v>
      </c>
      <c r="O234" s="94">
        <f>+'t44'!Q523</f>
        <v>952.26</v>
      </c>
      <c r="P234" s="94">
        <f>+'t44'!R523</f>
        <v>0</v>
      </c>
      <c r="Q234" s="94">
        <f>+'t44'!S523</f>
        <v>891.15</v>
      </c>
      <c r="R234" s="94">
        <f>+'t44'!T523</f>
        <v>0</v>
      </c>
      <c r="S234" s="94">
        <f>+'t44'!U523</f>
        <v>1196.5</v>
      </c>
      <c r="T234" s="94">
        <f>+'t44'!V523</f>
        <v>0</v>
      </c>
      <c r="U234" s="94">
        <f>+'t44'!W523</f>
        <v>1070.42</v>
      </c>
      <c r="V234" s="94">
        <f>+'t44'!X523</f>
        <v>0</v>
      </c>
      <c r="W234" s="94">
        <f>+'t44'!Y523</f>
        <v>1053.47</v>
      </c>
      <c r="X234" s="94">
        <f>+'t44'!Z523</f>
        <v>0</v>
      </c>
      <c r="Y234" s="94">
        <f>+'t44'!AA523</f>
        <v>833.81</v>
      </c>
      <c r="Z234" s="94">
        <f>+'t44'!AB523</f>
        <v>0</v>
      </c>
      <c r="AA234" s="94">
        <f>+'t44'!AC523</f>
        <v>907.33</v>
      </c>
      <c r="AB234" s="94">
        <f>+'t44'!AD523</f>
        <v>0</v>
      </c>
      <c r="AC234" s="94">
        <f>+'t44'!AE523</f>
        <v>1044.8800000000001</v>
      </c>
      <c r="AD234" s="94">
        <f>+'t44'!AF523</f>
        <v>0</v>
      </c>
      <c r="AE234" s="94">
        <f>+'t44'!AG523</f>
        <v>1015.88</v>
      </c>
      <c r="AF234" s="94">
        <f>+'t44'!AH523</f>
        <v>0</v>
      </c>
      <c r="AG234" s="94">
        <f>+'t44'!AI523</f>
        <v>763.15</v>
      </c>
      <c r="AH234" s="94">
        <f>+'t44'!AJ523</f>
        <v>0</v>
      </c>
      <c r="AI234" s="94">
        <f>+'t44'!AK523</f>
        <v>949.01</v>
      </c>
      <c r="AJ234" s="94">
        <f>+'t44'!AL523</f>
        <v>0</v>
      </c>
      <c r="AK234" s="94">
        <f>+'t44'!AM523</f>
        <v>1044.77</v>
      </c>
      <c r="AL234" s="94">
        <f>+'t44'!AN523</f>
        <v>0</v>
      </c>
      <c r="AM234" s="94">
        <f>+'t44'!AO523</f>
        <v>763.21</v>
      </c>
      <c r="AN234" s="94">
        <f>+'t44'!AP523</f>
        <v>0</v>
      </c>
      <c r="AO234" s="94">
        <f>+'t44'!AQ523</f>
        <v>1337.68</v>
      </c>
      <c r="AP234" s="94">
        <f>+'t44'!AR523</f>
        <v>0</v>
      </c>
      <c r="AQ234" s="94">
        <f>+'t44'!AS523</f>
        <v>1098.17</v>
      </c>
      <c r="AR234" s="94">
        <f>+'t44'!AT523</f>
        <v>0</v>
      </c>
      <c r="AS234" s="94">
        <f>+'t44'!AU523</f>
        <v>929.52</v>
      </c>
      <c r="AT234" s="94">
        <f>+'t44'!AV523</f>
        <v>0</v>
      </c>
      <c r="AU234" s="94">
        <f>+'t44'!AW523</f>
        <v>985.43</v>
      </c>
      <c r="AV234" s="94">
        <f>+'t44'!AX523</f>
        <v>0</v>
      </c>
      <c r="AW234" s="94">
        <f>+'t44'!AY523</f>
        <v>779.21</v>
      </c>
      <c r="AX234" s="94">
        <f>+'t44'!AZ523</f>
        <v>0</v>
      </c>
      <c r="AY234" s="94">
        <f>+'t44'!BA523</f>
        <v>761.65</v>
      </c>
      <c r="AZ234" s="94">
        <f>+'t44'!BB523</f>
        <v>0</v>
      </c>
      <c r="BA234" s="94">
        <f>+'t44'!BC523</f>
        <v>802.03</v>
      </c>
      <c r="BB234" s="94">
        <f>+'t44'!BD523</f>
        <v>0</v>
      </c>
      <c r="BC234" s="94">
        <f>+'t44'!BE523</f>
        <v>865.52</v>
      </c>
      <c r="BD234" s="94">
        <f>+'t44'!BF523</f>
        <v>0</v>
      </c>
      <c r="BE234" s="94">
        <f>+'t44'!BG523</f>
        <v>660.84</v>
      </c>
      <c r="BF234" s="94">
        <f>+'t44'!BH523</f>
        <v>0</v>
      </c>
      <c r="BG234" s="94">
        <f>+'t44'!BI523</f>
        <v>900.9</v>
      </c>
      <c r="BH234" s="94">
        <f>+'t44'!BJ523</f>
        <v>0</v>
      </c>
      <c r="BI234" s="94">
        <f>+'t44'!BK523</f>
        <v>935.3</v>
      </c>
      <c r="BJ234" s="94">
        <f>+'t44'!BL523</f>
        <v>0</v>
      </c>
      <c r="BK234" s="94">
        <f>+'t44'!BM523</f>
        <v>874.5</v>
      </c>
      <c r="BL234" s="94">
        <f>+'t44'!BN523</f>
        <v>0</v>
      </c>
      <c r="BM234" s="94">
        <f>+'t44'!BO523</f>
        <v>920.11</v>
      </c>
      <c r="BN234" s="94">
        <f>+'t44'!BP523</f>
        <v>0</v>
      </c>
      <c r="BO234" s="94">
        <f>+'t44'!BQ523</f>
        <v>1057.3900000000001</v>
      </c>
      <c r="BP234" s="94">
        <f>+'t44'!BR523</f>
        <v>0</v>
      </c>
      <c r="BQ234" s="94">
        <f>+'t44'!BS523</f>
        <v>1062.96</v>
      </c>
      <c r="BR234" s="94">
        <f>+'t44'!BT523</f>
        <v>0</v>
      </c>
      <c r="BS234" s="94">
        <f>+'t44'!BU523</f>
        <v>1151.54</v>
      </c>
      <c r="BT234" s="94">
        <f>+'t44'!BV523</f>
        <v>0</v>
      </c>
      <c r="BU234" s="94">
        <f>+'t44'!BW523</f>
        <v>845.13</v>
      </c>
      <c r="BV234" s="94">
        <f>+'t44'!BX523</f>
        <v>0</v>
      </c>
      <c r="BW234" s="94">
        <f>+'t44'!BY523</f>
        <v>897.44</v>
      </c>
      <c r="BX234" s="94">
        <f>+'t44'!BZ523</f>
        <v>0</v>
      </c>
      <c r="BY234" s="94">
        <f>+'t44'!CA523</f>
        <v>1035.23</v>
      </c>
      <c r="BZ234" s="94">
        <f>+'t44'!CB523</f>
        <v>0</v>
      </c>
      <c r="CA234" s="94">
        <f>+'t44'!CC523</f>
        <v>961.36</v>
      </c>
    </row>
    <row r="235" spans="1:79" ht="16.5" customHeight="1" x14ac:dyDescent="0.45">
      <c r="A235" s="2" t="s">
        <v>213</v>
      </c>
      <c r="B235" s="94">
        <f>+'t44'!D524</f>
        <v>33</v>
      </c>
      <c r="C235" s="94">
        <f>+'t44'!E524</f>
        <v>35.85</v>
      </c>
      <c r="D235" s="94">
        <f>+'t44'!F524</f>
        <v>3</v>
      </c>
      <c r="E235" s="94">
        <f>+'t44'!G524</f>
        <v>35.94</v>
      </c>
      <c r="F235" s="94">
        <f>+'t44'!H524</f>
        <v>8</v>
      </c>
      <c r="G235" s="94">
        <f>+'t44'!I524</f>
        <v>35.08</v>
      </c>
      <c r="H235" s="94">
        <f>+'t44'!J524</f>
        <v>2</v>
      </c>
      <c r="I235" s="94">
        <f>+'t44'!K524</f>
        <v>26.57</v>
      </c>
      <c r="J235" s="94">
        <f>+'t44'!L524</f>
        <v>4</v>
      </c>
      <c r="K235" s="94">
        <f>+'t44'!M524</f>
        <v>47.26</v>
      </c>
      <c r="L235" s="94">
        <f>+'t44'!N524</f>
        <v>3</v>
      </c>
      <c r="M235" s="94">
        <f>+'t44'!O524</f>
        <v>34.93</v>
      </c>
      <c r="N235" s="94">
        <f>+'t44'!P524</f>
        <v>0</v>
      </c>
      <c r="O235" s="94">
        <f>+'t44'!Q524</f>
        <v>2.4300000000000002</v>
      </c>
      <c r="P235" s="94">
        <f>+'t44'!R524</f>
        <v>1</v>
      </c>
      <c r="Q235" s="94">
        <f>+'t44'!S524</f>
        <v>1.91</v>
      </c>
      <c r="R235" s="94">
        <f>+'t44'!T524</f>
        <v>0</v>
      </c>
      <c r="S235" s="94">
        <f>+'t44'!U524</f>
        <v>1.62</v>
      </c>
      <c r="T235" s="94">
        <f>+'t44'!V524</f>
        <v>0</v>
      </c>
      <c r="U235" s="94">
        <f>+'t44'!W524</f>
        <v>1.63</v>
      </c>
      <c r="V235" s="94">
        <f>+'t44'!X524</f>
        <v>0</v>
      </c>
      <c r="W235" s="94">
        <f>+'t44'!Y524</f>
        <v>1.28</v>
      </c>
      <c r="X235" s="94">
        <f>+'t44'!Z524</f>
        <v>0</v>
      </c>
      <c r="Y235" s="94">
        <f>+'t44'!AA524</f>
        <v>1.36</v>
      </c>
      <c r="Z235" s="94">
        <f>+'t44'!AB524</f>
        <v>0</v>
      </c>
      <c r="AA235" s="94">
        <f>+'t44'!AC524</f>
        <v>0.45</v>
      </c>
      <c r="AB235" s="94">
        <f>+'t44'!AD524</f>
        <v>0</v>
      </c>
      <c r="AC235" s="94">
        <f>+'t44'!AE524</f>
        <v>1.97</v>
      </c>
      <c r="AD235" s="94">
        <f>+'t44'!AF524</f>
        <v>0</v>
      </c>
      <c r="AE235" s="94">
        <f>+'t44'!AG524</f>
        <v>1.45</v>
      </c>
      <c r="AF235" s="94">
        <f>+'t44'!AH524</f>
        <v>0</v>
      </c>
      <c r="AG235" s="94">
        <f>+'t44'!AI524</f>
        <v>0.66</v>
      </c>
      <c r="AH235" s="94">
        <f>+'t44'!AJ524</f>
        <v>0</v>
      </c>
      <c r="AI235" s="94">
        <f>+'t44'!AK524</f>
        <v>1.46</v>
      </c>
      <c r="AJ235" s="94">
        <f>+'t44'!AL524</f>
        <v>2</v>
      </c>
      <c r="AK235" s="94">
        <f>+'t44'!AM524</f>
        <v>0.35</v>
      </c>
      <c r="AL235" s="94">
        <f>+'t44'!AN524</f>
        <v>0</v>
      </c>
      <c r="AM235" s="94">
        <f>+'t44'!AO524</f>
        <v>1.98</v>
      </c>
      <c r="AN235" s="94">
        <f>+'t44'!AP524</f>
        <v>0</v>
      </c>
      <c r="AO235" s="94">
        <f>+'t44'!AQ524</f>
        <v>0.69</v>
      </c>
      <c r="AP235" s="94">
        <f>+'t44'!AR524</f>
        <v>1</v>
      </c>
      <c r="AQ235" s="94">
        <f>+'t44'!AS524</f>
        <v>1.03</v>
      </c>
      <c r="AR235" s="94">
        <f>+'t44'!AT524</f>
        <v>0</v>
      </c>
      <c r="AS235" s="94">
        <f>+'t44'!AU524</f>
        <v>1.04</v>
      </c>
      <c r="AT235" s="94">
        <f>+'t44'!AV524</f>
        <v>0</v>
      </c>
      <c r="AU235" s="94">
        <f>+'t44'!AW524</f>
        <v>0.69</v>
      </c>
      <c r="AV235" s="94">
        <f>+'t44'!AX524</f>
        <v>2</v>
      </c>
      <c r="AW235" s="94">
        <f>+'t44'!AY524</f>
        <v>1.71</v>
      </c>
      <c r="AX235" s="94">
        <f>+'t44'!AZ524</f>
        <v>0</v>
      </c>
      <c r="AY235" s="94">
        <f>+'t44'!BA524</f>
        <v>1.03</v>
      </c>
      <c r="AZ235" s="94">
        <f>+'t44'!BB524</f>
        <v>0</v>
      </c>
      <c r="BA235" s="94">
        <f>+'t44'!BC524</f>
        <v>0.38</v>
      </c>
      <c r="BB235" s="94">
        <f>+'t44'!BD524</f>
        <v>0</v>
      </c>
      <c r="BC235" s="94">
        <f>+'t44'!BE524</f>
        <v>0.11</v>
      </c>
      <c r="BD235" s="94">
        <f>+'t44'!BF524</f>
        <v>0</v>
      </c>
      <c r="BE235" s="94">
        <f>+'t44'!BG524</f>
        <v>0.03</v>
      </c>
      <c r="BF235" s="94">
        <f>+'t44'!BH524</f>
        <v>0</v>
      </c>
      <c r="BG235" s="94">
        <f>+'t44'!BI524</f>
        <v>0.28000000000000003</v>
      </c>
      <c r="BH235" s="94">
        <f>+'t44'!BJ524</f>
        <v>0</v>
      </c>
      <c r="BI235" s="94">
        <f>+'t44'!BK524</f>
        <v>0.11</v>
      </c>
      <c r="BJ235" s="94">
        <f>+'t44'!BL524</f>
        <v>0</v>
      </c>
      <c r="BK235" s="94">
        <f>+'t44'!BM524</f>
        <v>0.31</v>
      </c>
      <c r="BL235" s="94">
        <f>+'t44'!BN524</f>
        <v>0</v>
      </c>
      <c r="BM235" s="94">
        <f>+'t44'!BO524</f>
        <v>0</v>
      </c>
      <c r="BN235" s="94">
        <f>+'t44'!BP524</f>
        <v>0</v>
      </c>
      <c r="BO235" s="94">
        <f>+'t44'!BQ524</f>
        <v>0.03</v>
      </c>
      <c r="BP235" s="94">
        <f>+'t44'!BR524</f>
        <v>0</v>
      </c>
      <c r="BQ235" s="94">
        <f>+'t44'!BS524</f>
        <v>0.04</v>
      </c>
      <c r="BR235" s="94">
        <f>+'t44'!BT524</f>
        <v>0</v>
      </c>
      <c r="BS235" s="94">
        <f>+'t44'!BU524</f>
        <v>0.08</v>
      </c>
      <c r="BT235" s="94">
        <f>+'t44'!BV524</f>
        <v>0</v>
      </c>
      <c r="BU235" s="94">
        <f>+'t44'!BW524</f>
        <v>0.19</v>
      </c>
      <c r="BV235" s="94">
        <f>+'t44'!BX524</f>
        <v>0</v>
      </c>
      <c r="BW235" s="94">
        <f>+'t44'!BY524</f>
        <v>0.15</v>
      </c>
      <c r="BX235" s="94">
        <f>+'t44'!BZ524</f>
        <v>0</v>
      </c>
      <c r="BY235" s="94">
        <f>+'t44'!CA524</f>
        <v>0</v>
      </c>
      <c r="BZ235" s="94">
        <f>+'t44'!CB524</f>
        <v>0</v>
      </c>
      <c r="CA235" s="94">
        <f>+'t44'!CC524</f>
        <v>0.01</v>
      </c>
    </row>
    <row r="236" spans="1:79" ht="16.5" customHeight="1" x14ac:dyDescent="0.45">
      <c r="A236" s="2" t="s">
        <v>214</v>
      </c>
      <c r="B236" s="94">
        <f>+'t44'!D525</f>
        <v>50</v>
      </c>
      <c r="C236" s="94">
        <f>+'t44'!E525</f>
        <v>723.1</v>
      </c>
      <c r="D236" s="94">
        <f>+'t44'!F525</f>
        <v>78</v>
      </c>
      <c r="E236" s="94">
        <f>+'t44'!G525</f>
        <v>1036.79</v>
      </c>
      <c r="F236" s="94">
        <f>+'t44'!H525</f>
        <v>74</v>
      </c>
      <c r="G236" s="94">
        <f>+'t44'!I525</f>
        <v>1113.25</v>
      </c>
      <c r="H236" s="94">
        <f>+'t44'!J525</f>
        <v>70</v>
      </c>
      <c r="I236" s="94">
        <f>+'t44'!K525</f>
        <v>812.45</v>
      </c>
      <c r="J236" s="94">
        <f>+'t44'!L525</f>
        <v>54</v>
      </c>
      <c r="K236" s="94">
        <f>+'t44'!M525</f>
        <v>635.34</v>
      </c>
      <c r="L236" s="94">
        <f>+'t44'!N525</f>
        <v>52</v>
      </c>
      <c r="M236" s="94">
        <f>+'t44'!O525</f>
        <v>483.45</v>
      </c>
      <c r="N236" s="94">
        <f>+'t44'!P525</f>
        <v>53</v>
      </c>
      <c r="O236" s="94">
        <f>+'t44'!Q525</f>
        <v>607.36</v>
      </c>
      <c r="P236" s="94">
        <f>+'t44'!R525</f>
        <v>50</v>
      </c>
      <c r="Q236" s="94">
        <f>+'t44'!S525</f>
        <v>512.37</v>
      </c>
      <c r="R236" s="94">
        <f>+'t44'!T525</f>
        <v>62</v>
      </c>
      <c r="S236" s="94">
        <f>+'t44'!U525</f>
        <v>638.95000000000005</v>
      </c>
      <c r="T236" s="94">
        <f>+'t44'!V525</f>
        <v>69</v>
      </c>
      <c r="U236" s="94">
        <f>+'t44'!W525</f>
        <v>556.97</v>
      </c>
      <c r="V236" s="94">
        <f>+'t44'!X525</f>
        <v>72</v>
      </c>
      <c r="W236" s="94">
        <f>+'t44'!Y525</f>
        <v>597.12</v>
      </c>
      <c r="X236" s="94">
        <f>+'t44'!Z525</f>
        <v>74</v>
      </c>
      <c r="Y236" s="94">
        <f>+'t44'!AA525</f>
        <v>462.73</v>
      </c>
      <c r="Z236" s="94">
        <f>+'t44'!AB525</f>
        <v>58</v>
      </c>
      <c r="AA236" s="94">
        <f>+'t44'!AC525</f>
        <v>446.74</v>
      </c>
      <c r="AB236" s="94">
        <f>+'t44'!AD525</f>
        <v>76</v>
      </c>
      <c r="AC236" s="94">
        <f>+'t44'!AE525</f>
        <v>532.92999999999995</v>
      </c>
      <c r="AD236" s="94">
        <f>+'t44'!AF525</f>
        <v>80</v>
      </c>
      <c r="AE236" s="94">
        <f>+'t44'!AG525</f>
        <v>667.79</v>
      </c>
      <c r="AF236" s="94">
        <f>+'t44'!AH525</f>
        <v>57</v>
      </c>
      <c r="AG236" s="94">
        <f>+'t44'!AI525</f>
        <v>416.11</v>
      </c>
      <c r="AH236" s="94">
        <f>+'t44'!AJ525</f>
        <v>65</v>
      </c>
      <c r="AI236" s="94">
        <f>+'t44'!AK525</f>
        <v>489.38</v>
      </c>
      <c r="AJ236" s="94">
        <f>+'t44'!AL525</f>
        <v>73</v>
      </c>
      <c r="AK236" s="94">
        <f>+'t44'!AM525</f>
        <v>580.07000000000005</v>
      </c>
      <c r="AL236" s="94">
        <f>+'t44'!AN525</f>
        <v>60</v>
      </c>
      <c r="AM236" s="94">
        <f>+'t44'!AO525</f>
        <v>346.1</v>
      </c>
      <c r="AN236" s="94">
        <f>+'t44'!AP525</f>
        <v>100</v>
      </c>
      <c r="AO236" s="94">
        <f>+'t44'!AQ525</f>
        <v>830.47</v>
      </c>
      <c r="AP236" s="94">
        <f>+'t44'!AR525</f>
        <v>84</v>
      </c>
      <c r="AQ236" s="94">
        <f>+'t44'!AS525</f>
        <v>616.15</v>
      </c>
      <c r="AR236" s="94">
        <f>+'t44'!AT525</f>
        <v>77</v>
      </c>
      <c r="AS236" s="94">
        <f>+'t44'!AU525</f>
        <v>477.15</v>
      </c>
      <c r="AT236" s="94">
        <f>+'t44'!AV525</f>
        <v>79</v>
      </c>
      <c r="AU236" s="94">
        <f>+'t44'!AW525</f>
        <v>613.4</v>
      </c>
      <c r="AV236" s="94">
        <f>+'t44'!AX525</f>
        <v>79</v>
      </c>
      <c r="AW236" s="94">
        <f>+'t44'!AY525</f>
        <v>463.72</v>
      </c>
      <c r="AX236" s="94">
        <f>+'t44'!AZ525</f>
        <v>70</v>
      </c>
      <c r="AY236" s="94">
        <f>+'t44'!BA525</f>
        <v>507.75</v>
      </c>
      <c r="AZ236" s="94">
        <f>+'t44'!BB525</f>
        <v>127</v>
      </c>
      <c r="BA236" s="94">
        <f>+'t44'!BC525</f>
        <v>581.52</v>
      </c>
      <c r="BB236" s="94">
        <f>+'t44'!BD525</f>
        <v>94</v>
      </c>
      <c r="BC236" s="94">
        <f>+'t44'!BE525</f>
        <v>783.31</v>
      </c>
      <c r="BD236" s="94">
        <f>+'t44'!BF525</f>
        <v>68</v>
      </c>
      <c r="BE236" s="94">
        <f>+'t44'!BG525</f>
        <v>387.31</v>
      </c>
      <c r="BF236" s="94">
        <f>+'t44'!BH525</f>
        <v>84</v>
      </c>
      <c r="BG236" s="94">
        <f>+'t44'!BI525</f>
        <v>586.78</v>
      </c>
      <c r="BH236" s="94">
        <f>+'t44'!BJ525</f>
        <v>76</v>
      </c>
      <c r="BI236" s="94">
        <f>+'t44'!BK525</f>
        <v>563.91</v>
      </c>
      <c r="BJ236" s="94">
        <f>+'t44'!BL525</f>
        <v>88</v>
      </c>
      <c r="BK236" s="94">
        <f>+'t44'!BM525</f>
        <v>534.63</v>
      </c>
      <c r="BL236" s="94">
        <f>+'t44'!BN525</f>
        <v>79</v>
      </c>
      <c r="BM236" s="94">
        <f>+'t44'!BO525</f>
        <v>543.95000000000005</v>
      </c>
      <c r="BN236" s="94">
        <f>+'t44'!BP525</f>
        <v>100</v>
      </c>
      <c r="BO236" s="94">
        <f>+'t44'!BQ525</f>
        <v>659.6</v>
      </c>
      <c r="BP236" s="94">
        <f>+'t44'!BR525</f>
        <v>101</v>
      </c>
      <c r="BQ236" s="94">
        <f>+'t44'!BS525</f>
        <v>809.64</v>
      </c>
      <c r="BR236" s="94">
        <f>+'t44'!BT525</f>
        <v>93</v>
      </c>
      <c r="BS236" s="94">
        <f>+'t44'!BU525</f>
        <v>646.39</v>
      </c>
      <c r="BT236" s="94">
        <f>+'t44'!BV525</f>
        <v>96</v>
      </c>
      <c r="BU236" s="94">
        <f>+'t44'!BW525</f>
        <v>566.04999999999995</v>
      </c>
      <c r="BV236" s="94">
        <f>+'t44'!BX525</f>
        <v>92</v>
      </c>
      <c r="BW236" s="94">
        <f>+'t44'!BY525</f>
        <v>572.1</v>
      </c>
      <c r="BX236" s="94">
        <f>+'t44'!BZ525</f>
        <v>96</v>
      </c>
      <c r="BY236" s="94">
        <f>+'t44'!CA525</f>
        <v>641.4</v>
      </c>
      <c r="BZ236" s="94">
        <f>+'t44'!CB525</f>
        <v>62</v>
      </c>
      <c r="CA236" s="94">
        <f>+'t44'!CC525</f>
        <v>714.24</v>
      </c>
    </row>
    <row r="237" spans="1:79" ht="16.5" customHeight="1" x14ac:dyDescent="0.45">
      <c r="A237" s="2" t="s">
        <v>768</v>
      </c>
      <c r="B237" s="94">
        <f>+'t44'!D526</f>
        <v>0</v>
      </c>
      <c r="C237" s="94">
        <f>+'t44'!E526</f>
        <v>607.78</v>
      </c>
      <c r="D237" s="94">
        <f>+'t44'!F526</f>
        <v>0</v>
      </c>
      <c r="E237" s="94">
        <f>+'t44'!G526</f>
        <v>659.33</v>
      </c>
      <c r="F237" s="94">
        <f>+'t44'!H526</f>
        <v>0</v>
      </c>
      <c r="G237" s="94">
        <f>+'t44'!I526</f>
        <v>736.25</v>
      </c>
      <c r="H237" s="94">
        <f>+'t44'!J526</f>
        <v>0</v>
      </c>
      <c r="I237" s="94">
        <f>+'t44'!K526</f>
        <v>629.5</v>
      </c>
      <c r="J237" s="94">
        <f>+'t44'!L526</f>
        <v>0</v>
      </c>
      <c r="K237" s="94">
        <f>+'t44'!M526</f>
        <v>702.23</v>
      </c>
      <c r="L237" s="94">
        <f>+'t44'!N526</f>
        <v>0</v>
      </c>
      <c r="M237" s="94">
        <f>+'t44'!O526</f>
        <v>692.18</v>
      </c>
      <c r="N237" s="94">
        <f>+'t44'!P526</f>
        <v>0</v>
      </c>
      <c r="O237" s="94">
        <f>+'t44'!Q526</f>
        <v>728.05</v>
      </c>
      <c r="P237" s="94">
        <f>+'t44'!R526</f>
        <v>0</v>
      </c>
      <c r="Q237" s="94">
        <f>+'t44'!S526</f>
        <v>701.78</v>
      </c>
      <c r="R237" s="94">
        <f>+'t44'!T526</f>
        <v>0</v>
      </c>
      <c r="S237" s="94">
        <f>+'t44'!U526</f>
        <v>673.95</v>
      </c>
      <c r="T237" s="94">
        <f>+'t44'!V526</f>
        <v>0</v>
      </c>
      <c r="U237" s="94">
        <f>+'t44'!W526</f>
        <v>627.03</v>
      </c>
      <c r="V237" s="94">
        <f>+'t44'!X526</f>
        <v>0</v>
      </c>
      <c r="W237" s="94">
        <f>+'t44'!Y526</f>
        <v>583.87</v>
      </c>
      <c r="X237" s="94">
        <f>+'t44'!Z526</f>
        <v>0</v>
      </c>
      <c r="Y237" s="94">
        <f>+'t44'!AA526</f>
        <v>664.1</v>
      </c>
      <c r="Z237" s="94">
        <f>+'t44'!AB526</f>
        <v>0</v>
      </c>
      <c r="AA237" s="94">
        <f>+'t44'!AC526</f>
        <v>579.14</v>
      </c>
      <c r="AB237" s="94">
        <f>+'t44'!AD526</f>
        <v>0</v>
      </c>
      <c r="AC237" s="94">
        <f>+'t44'!AE526</f>
        <v>631.47</v>
      </c>
      <c r="AD237" s="94">
        <f>+'t44'!AF526</f>
        <v>0</v>
      </c>
      <c r="AE237" s="94">
        <f>+'t44'!AG526</f>
        <v>832.99</v>
      </c>
      <c r="AF237" s="94">
        <f>+'t44'!AH526</f>
        <v>0</v>
      </c>
      <c r="AG237" s="94">
        <f>+'t44'!AI526</f>
        <v>586.04999999999995</v>
      </c>
      <c r="AH237" s="94">
        <f>+'t44'!AJ526</f>
        <v>0</v>
      </c>
      <c r="AI237" s="94">
        <f>+'t44'!AK526</f>
        <v>689.38</v>
      </c>
      <c r="AJ237" s="94">
        <f>+'t44'!AL526</f>
        <v>0</v>
      </c>
      <c r="AK237" s="94">
        <f>+'t44'!AM526</f>
        <v>671.54</v>
      </c>
      <c r="AL237" s="94">
        <f>+'t44'!AN526</f>
        <v>0</v>
      </c>
      <c r="AM237" s="94">
        <f>+'t44'!AO526</f>
        <v>656.04</v>
      </c>
      <c r="AN237" s="94">
        <f>+'t44'!AP526</f>
        <v>0</v>
      </c>
      <c r="AO237" s="94">
        <f>+'t44'!AQ526</f>
        <v>723.9</v>
      </c>
      <c r="AP237" s="94">
        <f>+'t44'!AR526</f>
        <v>0</v>
      </c>
      <c r="AQ237" s="94">
        <f>+'t44'!AS526</f>
        <v>760.69</v>
      </c>
      <c r="AR237" s="94">
        <f>+'t44'!AT526</f>
        <v>0</v>
      </c>
      <c r="AS237" s="94">
        <f>+'t44'!AU526</f>
        <v>718.54</v>
      </c>
      <c r="AT237" s="94">
        <f>+'t44'!AV526</f>
        <v>0</v>
      </c>
      <c r="AU237" s="94">
        <f>+'t44'!AW526</f>
        <v>683.32</v>
      </c>
      <c r="AV237" s="94">
        <f>+'t44'!AX526</f>
        <v>0</v>
      </c>
      <c r="AW237" s="94">
        <f>+'t44'!AY526</f>
        <v>700.47</v>
      </c>
      <c r="AX237" s="94">
        <f>+'t44'!AZ526</f>
        <v>0</v>
      </c>
      <c r="AY237" s="94">
        <f>+'t44'!BA526</f>
        <v>627.58000000000004</v>
      </c>
      <c r="AZ237" s="94">
        <f>+'t44'!BB526</f>
        <v>0</v>
      </c>
      <c r="BA237" s="94">
        <f>+'t44'!BC526</f>
        <v>680.81</v>
      </c>
      <c r="BB237" s="94">
        <f>+'t44'!BD526</f>
        <v>0</v>
      </c>
      <c r="BC237" s="94">
        <f>+'t44'!BE526</f>
        <v>845.9</v>
      </c>
      <c r="BD237" s="94">
        <f>+'t44'!BF526</f>
        <v>0</v>
      </c>
      <c r="BE237" s="94">
        <f>+'t44'!BG526</f>
        <v>609.76</v>
      </c>
      <c r="BF237" s="94">
        <f>+'t44'!BH526</f>
        <v>0</v>
      </c>
      <c r="BG237" s="94">
        <f>+'t44'!BI526</f>
        <v>759.69</v>
      </c>
      <c r="BH237" s="94">
        <f>+'t44'!BJ526</f>
        <v>0</v>
      </c>
      <c r="BI237" s="94">
        <f>+'t44'!BK526</f>
        <v>739.01</v>
      </c>
      <c r="BJ237" s="94">
        <f>+'t44'!BL526</f>
        <v>0</v>
      </c>
      <c r="BK237" s="94">
        <f>+'t44'!BM526</f>
        <v>752.49</v>
      </c>
      <c r="BL237" s="94">
        <f>+'t44'!BN526</f>
        <v>0</v>
      </c>
      <c r="BM237" s="94">
        <f>+'t44'!BO526</f>
        <v>828.37</v>
      </c>
      <c r="BN237" s="94">
        <f>+'t44'!BP526</f>
        <v>0</v>
      </c>
      <c r="BO237" s="94">
        <f>+'t44'!BQ526</f>
        <v>828.35</v>
      </c>
      <c r="BP237" s="94">
        <f>+'t44'!BR526</f>
        <v>0</v>
      </c>
      <c r="BQ237" s="94">
        <f>+'t44'!BS526</f>
        <v>803.73</v>
      </c>
      <c r="BR237" s="94">
        <f>+'t44'!BT526</f>
        <v>0</v>
      </c>
      <c r="BS237" s="94">
        <f>+'t44'!BU526</f>
        <v>773.99</v>
      </c>
      <c r="BT237" s="94">
        <f>+'t44'!BV526</f>
        <v>0</v>
      </c>
      <c r="BU237" s="94">
        <f>+'t44'!BW526</f>
        <v>784.2</v>
      </c>
      <c r="BV237" s="94">
        <f>+'t44'!BX526</f>
        <v>0</v>
      </c>
      <c r="BW237" s="94">
        <f>+'t44'!BY526</f>
        <v>772.88</v>
      </c>
      <c r="BX237" s="94">
        <f>+'t44'!BZ526</f>
        <v>0</v>
      </c>
      <c r="BY237" s="94">
        <f>+'t44'!CA526</f>
        <v>756.25</v>
      </c>
      <c r="BZ237" s="94">
        <f>+'t44'!CB526</f>
        <v>0</v>
      </c>
      <c r="CA237" s="94">
        <f>+'t44'!CC526</f>
        <v>904.44</v>
      </c>
    </row>
    <row r="238" spans="1:79" ht="16.5" customHeight="1" x14ac:dyDescent="0.45">
      <c r="A238" s="2" t="s">
        <v>769</v>
      </c>
      <c r="B238" s="94">
        <f>+'t44'!D527</f>
        <v>0</v>
      </c>
      <c r="C238" s="94">
        <f>+'t44'!E527</f>
        <v>13.39</v>
      </c>
      <c r="D238" s="94">
        <f>+'t44'!F527</f>
        <v>0</v>
      </c>
      <c r="E238" s="94">
        <f>+'t44'!G527</f>
        <v>10.77</v>
      </c>
      <c r="F238" s="94">
        <f>+'t44'!H527</f>
        <v>0</v>
      </c>
      <c r="G238" s="94">
        <f>+'t44'!I527</f>
        <v>18.38</v>
      </c>
      <c r="H238" s="94">
        <f>+'t44'!J527</f>
        <v>0</v>
      </c>
      <c r="I238" s="94">
        <f>+'t44'!K527</f>
        <v>12.24</v>
      </c>
      <c r="J238" s="94">
        <f>+'t44'!L527</f>
        <v>0</v>
      </c>
      <c r="K238" s="94">
        <f>+'t44'!M527</f>
        <v>10.96</v>
      </c>
      <c r="L238" s="94">
        <f>+'t44'!N527</f>
        <v>0</v>
      </c>
      <c r="M238" s="94">
        <f>+'t44'!O527</f>
        <v>11.39</v>
      </c>
      <c r="N238" s="94">
        <f>+'t44'!P527</f>
        <v>0</v>
      </c>
      <c r="O238" s="94">
        <f>+'t44'!Q527</f>
        <v>16.27</v>
      </c>
      <c r="P238" s="94">
        <f>+'t44'!R527</f>
        <v>0</v>
      </c>
      <c r="Q238" s="94">
        <f>+'t44'!S527</f>
        <v>11.17</v>
      </c>
      <c r="R238" s="94">
        <f>+'t44'!T527</f>
        <v>0</v>
      </c>
      <c r="S238" s="94">
        <f>+'t44'!U527</f>
        <v>12.57</v>
      </c>
      <c r="T238" s="94">
        <f>+'t44'!V527</f>
        <v>0</v>
      </c>
      <c r="U238" s="94">
        <f>+'t44'!W527</f>
        <v>11</v>
      </c>
      <c r="V238" s="94">
        <f>+'t44'!X527</f>
        <v>0</v>
      </c>
      <c r="W238" s="94">
        <f>+'t44'!Y527</f>
        <v>13.75</v>
      </c>
      <c r="X238" s="94">
        <f>+'t44'!Z527</f>
        <v>0</v>
      </c>
      <c r="Y238" s="94">
        <f>+'t44'!AA527</f>
        <v>13.03</v>
      </c>
      <c r="Z238" s="94">
        <f>+'t44'!AB527</f>
        <v>0</v>
      </c>
      <c r="AA238" s="94">
        <f>+'t44'!AC527</f>
        <v>15.77</v>
      </c>
      <c r="AB238" s="94">
        <f>+'t44'!AD527</f>
        <v>0</v>
      </c>
      <c r="AC238" s="94">
        <f>+'t44'!AE527</f>
        <v>14.22</v>
      </c>
      <c r="AD238" s="94">
        <f>+'t44'!AF527</f>
        <v>0</v>
      </c>
      <c r="AE238" s="94">
        <f>+'t44'!AG527</f>
        <v>19.95</v>
      </c>
      <c r="AF238" s="94">
        <f>+'t44'!AH527</f>
        <v>0</v>
      </c>
      <c r="AG238" s="94">
        <f>+'t44'!AI527</f>
        <v>6.27</v>
      </c>
      <c r="AH238" s="94">
        <f>+'t44'!AJ527</f>
        <v>0</v>
      </c>
      <c r="AI238" s="94">
        <f>+'t44'!AK527</f>
        <v>9.16</v>
      </c>
      <c r="AJ238" s="94">
        <f>+'t44'!AL527</f>
        <v>0</v>
      </c>
      <c r="AK238" s="94">
        <f>+'t44'!AM527</f>
        <v>9.64</v>
      </c>
      <c r="AL238" s="94">
        <f>+'t44'!AN527</f>
        <v>0</v>
      </c>
      <c r="AM238" s="94">
        <f>+'t44'!AO527</f>
        <v>9.25</v>
      </c>
      <c r="AN238" s="94">
        <f>+'t44'!AP527</f>
        <v>0</v>
      </c>
      <c r="AO238" s="94">
        <f>+'t44'!AQ527</f>
        <v>5.45</v>
      </c>
      <c r="AP238" s="94">
        <f>+'t44'!AR527</f>
        <v>0</v>
      </c>
      <c r="AQ238" s="94">
        <f>+'t44'!AS527</f>
        <v>9.44</v>
      </c>
      <c r="AR238" s="94">
        <f>+'t44'!AT527</f>
        <v>0</v>
      </c>
      <c r="AS238" s="94">
        <f>+'t44'!AU527</f>
        <v>4.79</v>
      </c>
      <c r="AT238" s="94">
        <f>+'t44'!AV527</f>
        <v>0</v>
      </c>
      <c r="AU238" s="94">
        <f>+'t44'!AW527</f>
        <v>6.74</v>
      </c>
      <c r="AV238" s="94">
        <f>+'t44'!AX527</f>
        <v>0</v>
      </c>
      <c r="AW238" s="94">
        <f>+'t44'!AY527</f>
        <v>6.66</v>
      </c>
      <c r="AX238" s="94">
        <f>+'t44'!AZ527</f>
        <v>0</v>
      </c>
      <c r="AY238" s="94">
        <f>+'t44'!BA527</f>
        <v>9.4700000000000006</v>
      </c>
      <c r="AZ238" s="94">
        <f>+'t44'!BB527</f>
        <v>0</v>
      </c>
      <c r="BA238" s="94">
        <f>+'t44'!BC527</f>
        <v>2.62</v>
      </c>
      <c r="BB238" s="94">
        <f>+'t44'!BD527</f>
        <v>0</v>
      </c>
      <c r="BC238" s="94">
        <f>+'t44'!BE527</f>
        <v>4.63</v>
      </c>
      <c r="BD238" s="94">
        <f>+'t44'!BF527</f>
        <v>0</v>
      </c>
      <c r="BE238" s="94">
        <f>+'t44'!BG527</f>
        <v>5.71</v>
      </c>
      <c r="BF238" s="94">
        <f>+'t44'!BH527</f>
        <v>0</v>
      </c>
      <c r="BG238" s="94">
        <f>+'t44'!BI527</f>
        <v>9.0299999999999994</v>
      </c>
      <c r="BH238" s="94">
        <f>+'t44'!BJ527</f>
        <v>0</v>
      </c>
      <c r="BI238" s="94">
        <f>+'t44'!BK527</f>
        <v>5.78</v>
      </c>
      <c r="BJ238" s="94">
        <f>+'t44'!BL527</f>
        <v>0</v>
      </c>
      <c r="BK238" s="94">
        <f>+'t44'!BM527</f>
        <v>4.58</v>
      </c>
      <c r="BL238" s="94">
        <f>+'t44'!BN527</f>
        <v>0</v>
      </c>
      <c r="BM238" s="94">
        <f>+'t44'!BO527</f>
        <v>5.54</v>
      </c>
      <c r="BN238" s="94">
        <f>+'t44'!BP527</f>
        <v>0</v>
      </c>
      <c r="BO238" s="94">
        <f>+'t44'!BQ527</f>
        <v>6.83</v>
      </c>
      <c r="BP238" s="94">
        <f>+'t44'!BR527</f>
        <v>0</v>
      </c>
      <c r="BQ238" s="94">
        <f>+'t44'!BS527</f>
        <v>6.36</v>
      </c>
      <c r="BR238" s="94">
        <f>+'t44'!BT527</f>
        <v>0</v>
      </c>
      <c r="BS238" s="94">
        <f>+'t44'!BU527</f>
        <v>5.34</v>
      </c>
      <c r="BT238" s="94">
        <f>+'t44'!BV527</f>
        <v>0</v>
      </c>
      <c r="BU238" s="94">
        <f>+'t44'!BW527</f>
        <v>4.09</v>
      </c>
      <c r="BV238" s="94">
        <f>+'t44'!BX527</f>
        <v>0</v>
      </c>
      <c r="BW238" s="94">
        <f>+'t44'!BY527</f>
        <v>3.38</v>
      </c>
      <c r="BX238" s="94">
        <f>+'t44'!BZ527</f>
        <v>0</v>
      </c>
      <c r="BY238" s="94">
        <f>+'t44'!CA527</f>
        <v>2.36</v>
      </c>
      <c r="BZ238" s="94">
        <f>+'t44'!CB527</f>
        <v>0</v>
      </c>
      <c r="CA238" s="94">
        <f>+'t44'!CC527</f>
        <v>3.74</v>
      </c>
    </row>
    <row r="239" spans="1:79" ht="16.5" customHeight="1" x14ac:dyDescent="0.45">
      <c r="A239" s="2" t="s">
        <v>770</v>
      </c>
      <c r="B239" s="94">
        <f>+'t44'!D528</f>
        <v>307</v>
      </c>
      <c r="C239" s="94">
        <f>+'t44'!E528</f>
        <v>2.27</v>
      </c>
      <c r="D239" s="94">
        <f>+'t44'!F528</f>
        <v>416</v>
      </c>
      <c r="E239" s="94">
        <f>+'t44'!G528</f>
        <v>3.5</v>
      </c>
      <c r="F239" s="94">
        <f>+'t44'!H528</f>
        <v>644</v>
      </c>
      <c r="G239" s="94">
        <f>+'t44'!I528</f>
        <v>11.18</v>
      </c>
      <c r="H239" s="94">
        <f>+'t44'!J528</f>
        <v>320</v>
      </c>
      <c r="I239" s="94">
        <f>+'t44'!K528</f>
        <v>2.66</v>
      </c>
      <c r="J239" s="94">
        <f>+'t44'!L528</f>
        <v>445</v>
      </c>
      <c r="K239" s="94">
        <f>+'t44'!M528</f>
        <v>3.35</v>
      </c>
      <c r="L239" s="94">
        <f>+'t44'!N528</f>
        <v>427</v>
      </c>
      <c r="M239" s="94">
        <f>+'t44'!O528</f>
        <v>3.95</v>
      </c>
      <c r="N239" s="94">
        <f>+'t44'!P528</f>
        <v>291</v>
      </c>
      <c r="O239" s="94">
        <f>+'t44'!Q528</f>
        <v>2.5099999999999998</v>
      </c>
      <c r="P239" s="94">
        <f>+'t44'!R528</f>
        <v>422</v>
      </c>
      <c r="Q239" s="94">
        <f>+'t44'!S528</f>
        <v>3.35</v>
      </c>
      <c r="R239" s="94">
        <f>+'t44'!T528</f>
        <v>473</v>
      </c>
      <c r="S239" s="94">
        <f>+'t44'!U528</f>
        <v>4.05</v>
      </c>
      <c r="T239" s="94">
        <f>+'t44'!V528</f>
        <v>382</v>
      </c>
      <c r="U239" s="94">
        <f>+'t44'!W528</f>
        <v>2.96</v>
      </c>
      <c r="V239" s="94">
        <f>+'t44'!X528</f>
        <v>399</v>
      </c>
      <c r="W239" s="94">
        <f>+'t44'!Y528</f>
        <v>4.12</v>
      </c>
      <c r="X239" s="94">
        <f>+'t44'!Z528</f>
        <v>262</v>
      </c>
      <c r="Y239" s="94">
        <f>+'t44'!AA528</f>
        <v>2.4</v>
      </c>
      <c r="Z239" s="94">
        <f>+'t44'!AB528</f>
        <v>122</v>
      </c>
      <c r="AA239" s="94">
        <f>+'t44'!AC528</f>
        <v>1.1100000000000001</v>
      </c>
      <c r="AB239" s="94">
        <f>+'t44'!AD528</f>
        <v>318</v>
      </c>
      <c r="AC239" s="94">
        <f>+'t44'!AE528</f>
        <v>2.4300000000000002</v>
      </c>
      <c r="AD239" s="94">
        <f>+'t44'!AF528</f>
        <v>551</v>
      </c>
      <c r="AE239" s="94">
        <f>+'t44'!AG528</f>
        <v>103.81</v>
      </c>
      <c r="AF239" s="94">
        <f>+'t44'!AH528</f>
        <v>228</v>
      </c>
      <c r="AG239" s="94">
        <f>+'t44'!AI528</f>
        <v>1.86</v>
      </c>
      <c r="AH239" s="94">
        <f>+'t44'!AJ528</f>
        <v>255</v>
      </c>
      <c r="AI239" s="94">
        <f>+'t44'!AK528</f>
        <v>2.15</v>
      </c>
      <c r="AJ239" s="94">
        <f>+'t44'!AL528</f>
        <v>250</v>
      </c>
      <c r="AK239" s="94">
        <f>+'t44'!AM528</f>
        <v>2.1</v>
      </c>
      <c r="AL239" s="94">
        <f>+'t44'!AN528</f>
        <v>256</v>
      </c>
      <c r="AM239" s="94">
        <f>+'t44'!AO528</f>
        <v>2.1800000000000002</v>
      </c>
      <c r="AN239" s="94">
        <f>+'t44'!AP528</f>
        <v>176</v>
      </c>
      <c r="AO239" s="94">
        <f>+'t44'!AQ528</f>
        <v>1.44</v>
      </c>
      <c r="AP239" s="94">
        <f>+'t44'!AR528</f>
        <v>265</v>
      </c>
      <c r="AQ239" s="94">
        <f>+'t44'!AS528</f>
        <v>1.98</v>
      </c>
      <c r="AR239" s="94">
        <f>+'t44'!AT528</f>
        <v>204</v>
      </c>
      <c r="AS239" s="94">
        <f>+'t44'!AU528</f>
        <v>1.41</v>
      </c>
      <c r="AT239" s="94">
        <f>+'t44'!AV528</f>
        <v>382</v>
      </c>
      <c r="AU239" s="94">
        <f>+'t44'!AW528</f>
        <v>2.67</v>
      </c>
      <c r="AV239" s="94">
        <f>+'t44'!AX528</f>
        <v>245</v>
      </c>
      <c r="AW239" s="94">
        <f>+'t44'!AY528</f>
        <v>2.0299999999999998</v>
      </c>
      <c r="AX239" s="94">
        <f>+'t44'!AZ528</f>
        <v>0</v>
      </c>
      <c r="AY239" s="94">
        <f>+'t44'!BA528</f>
        <v>0</v>
      </c>
      <c r="AZ239" s="94">
        <f>+'t44'!BB528</f>
        <v>0</v>
      </c>
      <c r="BA239" s="94">
        <f>+'t44'!BC528</f>
        <v>0</v>
      </c>
      <c r="BB239" s="94">
        <f>+'t44'!BD528</f>
        <v>0</v>
      </c>
      <c r="BC239" s="94">
        <f>+'t44'!BE528</f>
        <v>0</v>
      </c>
      <c r="BD239" s="94">
        <f>+'t44'!BF528</f>
        <v>0</v>
      </c>
      <c r="BE239" s="94">
        <f>+'t44'!BG528</f>
        <v>0</v>
      </c>
      <c r="BF239" s="94">
        <f>+'t44'!BH528</f>
        <v>0</v>
      </c>
      <c r="BG239" s="94">
        <f>+'t44'!BI528</f>
        <v>0</v>
      </c>
      <c r="BH239" s="94">
        <f>+'t44'!BJ528</f>
        <v>0</v>
      </c>
      <c r="BI239" s="94">
        <f>+'t44'!BK528</f>
        <v>0</v>
      </c>
      <c r="BJ239" s="94">
        <f>+'t44'!BL528</f>
        <v>0</v>
      </c>
      <c r="BK239" s="94">
        <f>+'t44'!BM528</f>
        <v>0</v>
      </c>
      <c r="BL239" s="94">
        <f>+'t44'!BN528</f>
        <v>0</v>
      </c>
      <c r="BM239" s="94">
        <f>+'t44'!BO528</f>
        <v>0</v>
      </c>
      <c r="BN239" s="94">
        <f>+'t44'!BP528</f>
        <v>0</v>
      </c>
      <c r="BO239" s="94">
        <f>+'t44'!BQ528</f>
        <v>0</v>
      </c>
      <c r="BP239" s="94">
        <f>+'t44'!BR528</f>
        <v>0</v>
      </c>
      <c r="BQ239" s="94">
        <f>+'t44'!BS528</f>
        <v>0</v>
      </c>
      <c r="BR239" s="94">
        <f>+'t44'!BT528</f>
        <v>0</v>
      </c>
      <c r="BS239" s="94">
        <f>+'t44'!BU528</f>
        <v>0</v>
      </c>
      <c r="BT239" s="94">
        <f>+'t44'!BV528</f>
        <v>0</v>
      </c>
      <c r="BU239" s="94">
        <f>+'t44'!BW528</f>
        <v>0</v>
      </c>
      <c r="BV239" s="94">
        <f>+'t44'!BX528</f>
        <v>0</v>
      </c>
      <c r="BW239" s="94">
        <f>+'t44'!BY528</f>
        <v>0</v>
      </c>
      <c r="BX239" s="94">
        <f>+'t44'!BZ528</f>
        <v>0</v>
      </c>
      <c r="BY239" s="94">
        <f>+'t44'!CA528</f>
        <v>0</v>
      </c>
      <c r="BZ239" s="94">
        <f>+'t44'!CB528</f>
        <v>0</v>
      </c>
      <c r="CA239" s="94">
        <f>+'t44'!CC528</f>
        <v>0</v>
      </c>
    </row>
    <row r="240" spans="1:79" ht="16.5" customHeight="1" x14ac:dyDescent="0.45">
      <c r="A240" s="2" t="s">
        <v>771</v>
      </c>
      <c r="B240" s="94">
        <f>+'t44'!D529</f>
        <v>257</v>
      </c>
      <c r="C240" s="94">
        <f>+'t44'!E529</f>
        <v>2.63</v>
      </c>
      <c r="D240" s="94">
        <f>+'t44'!F529</f>
        <v>171</v>
      </c>
      <c r="E240" s="94">
        <f>+'t44'!G529</f>
        <v>1.98</v>
      </c>
      <c r="F240" s="94">
        <f>+'t44'!H529</f>
        <v>149</v>
      </c>
      <c r="G240" s="94">
        <f>+'t44'!I529</f>
        <v>1.61</v>
      </c>
      <c r="H240" s="94">
        <f>+'t44'!J529</f>
        <v>483</v>
      </c>
      <c r="I240" s="94">
        <f>+'t44'!K529</f>
        <v>7.99</v>
      </c>
      <c r="J240" s="94">
        <f>+'t44'!L529</f>
        <v>2803</v>
      </c>
      <c r="K240" s="94">
        <f>+'t44'!M529</f>
        <v>22.46</v>
      </c>
      <c r="L240" s="94">
        <f>+'t44'!N529</f>
        <v>715</v>
      </c>
      <c r="M240" s="94">
        <f>+'t44'!O529</f>
        <v>8.4600000000000009</v>
      </c>
      <c r="N240" s="94">
        <f>+'t44'!P529</f>
        <v>234</v>
      </c>
      <c r="O240" s="94">
        <f>+'t44'!Q529</f>
        <v>2.0099999999999998</v>
      </c>
      <c r="P240" s="94">
        <f>+'t44'!R529</f>
        <v>592</v>
      </c>
      <c r="Q240" s="94">
        <f>+'t44'!S529</f>
        <v>10.16</v>
      </c>
      <c r="R240" s="94">
        <f>+'t44'!T529</f>
        <v>372</v>
      </c>
      <c r="S240" s="94">
        <f>+'t44'!U529</f>
        <v>5.47</v>
      </c>
      <c r="T240" s="94">
        <f>+'t44'!V529</f>
        <v>559</v>
      </c>
      <c r="U240" s="94">
        <f>+'t44'!W529</f>
        <v>8.8699999999999992</v>
      </c>
      <c r="V240" s="94">
        <f>+'t44'!X529</f>
        <v>208</v>
      </c>
      <c r="W240" s="94">
        <f>+'t44'!Y529</f>
        <v>2.36</v>
      </c>
      <c r="X240" s="94">
        <f>+'t44'!Z529</f>
        <v>483</v>
      </c>
      <c r="Y240" s="94">
        <f>+'t44'!AA529</f>
        <v>5.9</v>
      </c>
      <c r="Z240" s="94">
        <f>+'t44'!AB529</f>
        <v>275</v>
      </c>
      <c r="AA240" s="94">
        <f>+'t44'!AC529</f>
        <v>4.5999999999999996</v>
      </c>
      <c r="AB240" s="94">
        <f>+'t44'!AD529</f>
        <v>286</v>
      </c>
      <c r="AC240" s="94">
        <f>+'t44'!AE529</f>
        <v>4.76</v>
      </c>
      <c r="AD240" s="94">
        <f>+'t44'!AF529</f>
        <v>271</v>
      </c>
      <c r="AE240" s="94">
        <f>+'t44'!AG529</f>
        <v>3.24</v>
      </c>
      <c r="AF240" s="94">
        <f>+'t44'!AH529</f>
        <v>190</v>
      </c>
      <c r="AG240" s="94">
        <f>+'t44'!AI529</f>
        <v>1.95</v>
      </c>
      <c r="AH240" s="94">
        <f>+'t44'!AJ529</f>
        <v>207</v>
      </c>
      <c r="AI240" s="94">
        <f>+'t44'!AK529</f>
        <v>2.5099999999999998</v>
      </c>
      <c r="AJ240" s="94">
        <f>+'t44'!AL529</f>
        <v>615</v>
      </c>
      <c r="AK240" s="94">
        <f>+'t44'!AM529</f>
        <v>7.56</v>
      </c>
      <c r="AL240" s="94">
        <f>+'t44'!AN529</f>
        <v>459</v>
      </c>
      <c r="AM240" s="94">
        <f>+'t44'!AO529</f>
        <v>5.47</v>
      </c>
      <c r="AN240" s="94">
        <f>+'t44'!AP529</f>
        <v>431</v>
      </c>
      <c r="AO240" s="94">
        <f>+'t44'!AQ529</f>
        <v>5.47</v>
      </c>
      <c r="AP240" s="94">
        <f>+'t44'!AR529</f>
        <v>666</v>
      </c>
      <c r="AQ240" s="94">
        <f>+'t44'!AS529</f>
        <v>8.1199999999999992</v>
      </c>
      <c r="AR240" s="94">
        <f>+'t44'!AT529</f>
        <v>885</v>
      </c>
      <c r="AS240" s="94">
        <f>+'t44'!AU529</f>
        <v>13.67</v>
      </c>
      <c r="AT240" s="94">
        <f>+'t44'!AV529</f>
        <v>407</v>
      </c>
      <c r="AU240" s="94">
        <f>+'t44'!AW529</f>
        <v>3.2</v>
      </c>
      <c r="AV240" s="94">
        <f>+'t44'!AX529</f>
        <v>666</v>
      </c>
      <c r="AW240" s="94">
        <f>+'t44'!AY529</f>
        <v>9.1300000000000008</v>
      </c>
      <c r="AX240" s="94">
        <f>+'t44'!AZ529</f>
        <v>990</v>
      </c>
      <c r="AY240" s="94">
        <f>+'t44'!BA529</f>
        <v>11.94</v>
      </c>
      <c r="AZ240" s="94">
        <f>+'t44'!BB529</f>
        <v>882</v>
      </c>
      <c r="BA240" s="94">
        <f>+'t44'!BC529</f>
        <v>9.27</v>
      </c>
      <c r="BB240" s="94">
        <f>+'t44'!BD529</f>
        <v>3306</v>
      </c>
      <c r="BC240" s="94">
        <f>+'t44'!BE529</f>
        <v>49.43</v>
      </c>
      <c r="BD240" s="94">
        <f>+'t44'!BF529</f>
        <v>1020</v>
      </c>
      <c r="BE240" s="94">
        <f>+'t44'!BG529</f>
        <v>24.64</v>
      </c>
      <c r="BF240" s="94">
        <f>+'t44'!BH529</f>
        <v>1151</v>
      </c>
      <c r="BG240" s="94">
        <f>+'t44'!BI529</f>
        <v>12.79</v>
      </c>
      <c r="BH240" s="94">
        <f>+'t44'!BJ529</f>
        <v>956</v>
      </c>
      <c r="BI240" s="94">
        <f>+'t44'!BK529</f>
        <v>9.2200000000000006</v>
      </c>
      <c r="BJ240" s="94">
        <f>+'t44'!BL529</f>
        <v>1120</v>
      </c>
      <c r="BK240" s="94">
        <f>+'t44'!BM529</f>
        <v>14.13</v>
      </c>
      <c r="BL240" s="94">
        <f>+'t44'!BN529</f>
        <v>1174</v>
      </c>
      <c r="BM240" s="94">
        <f>+'t44'!BO529</f>
        <v>11.98</v>
      </c>
      <c r="BN240" s="94">
        <f>+'t44'!BP529</f>
        <v>1447</v>
      </c>
      <c r="BO240" s="94">
        <f>+'t44'!BQ529</f>
        <v>18.29</v>
      </c>
      <c r="BP240" s="94">
        <f>+'t44'!BR529</f>
        <v>1231</v>
      </c>
      <c r="BQ240" s="94">
        <f>+'t44'!BS529</f>
        <v>15.35</v>
      </c>
      <c r="BR240" s="94">
        <f>+'t44'!BT529</f>
        <v>907</v>
      </c>
      <c r="BS240" s="94">
        <f>+'t44'!BU529</f>
        <v>10.9</v>
      </c>
      <c r="BT240" s="94">
        <f>+'t44'!BV529</f>
        <v>1008</v>
      </c>
      <c r="BU240" s="94">
        <f>+'t44'!BW529</f>
        <v>12.9</v>
      </c>
      <c r="BV240" s="94">
        <f>+'t44'!BX529</f>
        <v>707</v>
      </c>
      <c r="BW240" s="94">
        <f>+'t44'!BY529</f>
        <v>9.27</v>
      </c>
      <c r="BX240" s="94">
        <f>+'t44'!BZ529</f>
        <v>582</v>
      </c>
      <c r="BY240" s="94">
        <f>+'t44'!CA529</f>
        <v>7.2</v>
      </c>
      <c r="BZ240" s="94">
        <f>+'t44'!CB529</f>
        <v>1254</v>
      </c>
      <c r="CA240" s="94">
        <f>+'t44'!CC529</f>
        <v>16.93</v>
      </c>
    </row>
    <row r="241" spans="1:79" ht="16.5" customHeight="1" x14ac:dyDescent="0.45">
      <c r="A241" s="2" t="s">
        <v>772</v>
      </c>
      <c r="B241" s="94">
        <f>+'t44'!D530</f>
        <v>1532</v>
      </c>
      <c r="C241" s="94">
        <f>+'t44'!E530</f>
        <v>36.840000000000003</v>
      </c>
      <c r="D241" s="94">
        <f>+'t44'!F530</f>
        <v>1606</v>
      </c>
      <c r="E241" s="94">
        <f>+'t44'!G530</f>
        <v>39.380000000000003</v>
      </c>
      <c r="F241" s="94">
        <f>+'t44'!H530</f>
        <v>1714</v>
      </c>
      <c r="G241" s="94">
        <f>+'t44'!I530</f>
        <v>41.72</v>
      </c>
      <c r="H241" s="94">
        <f>+'t44'!J530</f>
        <v>1593</v>
      </c>
      <c r="I241" s="94">
        <f>+'t44'!K530</f>
        <v>37.99</v>
      </c>
      <c r="J241" s="94">
        <f>+'t44'!L530</f>
        <v>1805</v>
      </c>
      <c r="K241" s="94">
        <f>+'t44'!M530</f>
        <v>44.02</v>
      </c>
      <c r="L241" s="94">
        <f>+'t44'!N530</f>
        <v>1829</v>
      </c>
      <c r="M241" s="94">
        <f>+'t44'!O530</f>
        <v>43.67</v>
      </c>
      <c r="N241" s="94">
        <f>+'t44'!P530</f>
        <v>1908</v>
      </c>
      <c r="O241" s="94">
        <f>+'t44'!Q530</f>
        <v>44.69</v>
      </c>
      <c r="P241" s="94">
        <f>+'t44'!R530</f>
        <v>1647</v>
      </c>
      <c r="Q241" s="94">
        <f>+'t44'!S530</f>
        <v>39.119999999999997</v>
      </c>
      <c r="R241" s="94">
        <f>+'t44'!T530</f>
        <v>1829</v>
      </c>
      <c r="S241" s="94">
        <f>+'t44'!U530</f>
        <v>41.61</v>
      </c>
      <c r="T241" s="94">
        <f>+'t44'!V530</f>
        <v>1606</v>
      </c>
      <c r="U241" s="94">
        <f>+'t44'!W530</f>
        <v>38.369999999999997</v>
      </c>
      <c r="V241" s="94">
        <f>+'t44'!X530</f>
        <v>1692</v>
      </c>
      <c r="W241" s="94">
        <f>+'t44'!Y530</f>
        <v>36</v>
      </c>
      <c r="X241" s="94">
        <f>+'t44'!Z530</f>
        <v>2416</v>
      </c>
      <c r="Y241" s="94">
        <f>+'t44'!AA530</f>
        <v>43.92</v>
      </c>
      <c r="Z241" s="94">
        <f>+'t44'!AB530</f>
        <v>2203</v>
      </c>
      <c r="AA241" s="94">
        <f>+'t44'!AC530</f>
        <v>40.97</v>
      </c>
      <c r="AB241" s="94">
        <f>+'t44'!AD530</f>
        <v>2020</v>
      </c>
      <c r="AC241" s="94">
        <f>+'t44'!AE530</f>
        <v>41.01</v>
      </c>
      <c r="AD241" s="94">
        <f>+'t44'!AF530</f>
        <v>2166</v>
      </c>
      <c r="AE241" s="94">
        <f>+'t44'!AG530</f>
        <v>44.3</v>
      </c>
      <c r="AF241" s="94">
        <f>+'t44'!AH530</f>
        <v>1742</v>
      </c>
      <c r="AG241" s="94">
        <f>+'t44'!AI530</f>
        <v>35.21</v>
      </c>
      <c r="AH241" s="94">
        <f>+'t44'!AJ530</f>
        <v>1719</v>
      </c>
      <c r="AI241" s="94">
        <f>+'t44'!AK530</f>
        <v>41.35</v>
      </c>
      <c r="AJ241" s="94">
        <f>+'t44'!AL530</f>
        <v>1819</v>
      </c>
      <c r="AK241" s="94">
        <f>+'t44'!AM530</f>
        <v>41.16</v>
      </c>
      <c r="AL241" s="94">
        <f>+'t44'!AN530</f>
        <v>1681</v>
      </c>
      <c r="AM241" s="94">
        <f>+'t44'!AO530</f>
        <v>38.299999999999997</v>
      </c>
      <c r="AN241" s="94">
        <f>+'t44'!AP530</f>
        <v>2235</v>
      </c>
      <c r="AO241" s="94">
        <f>+'t44'!AQ530</f>
        <v>43.11</v>
      </c>
      <c r="AP241" s="94">
        <f>+'t44'!AR530</f>
        <v>2152</v>
      </c>
      <c r="AQ241" s="94">
        <f>+'t44'!AS530</f>
        <v>44.66</v>
      </c>
      <c r="AR241" s="94">
        <f>+'t44'!AT530</f>
        <v>2123</v>
      </c>
      <c r="AS241" s="94">
        <f>+'t44'!AU530</f>
        <v>45.58</v>
      </c>
      <c r="AT241" s="94">
        <f>+'t44'!AV530</f>
        <v>1927</v>
      </c>
      <c r="AU241" s="94">
        <f>+'t44'!AW530</f>
        <v>41.11</v>
      </c>
      <c r="AV241" s="94">
        <f>+'t44'!AX530</f>
        <v>2256</v>
      </c>
      <c r="AW241" s="94">
        <f>+'t44'!AY530</f>
        <v>42.58</v>
      </c>
      <c r="AX241" s="94">
        <f>+'t44'!AZ530</f>
        <v>1875</v>
      </c>
      <c r="AY241" s="94">
        <f>+'t44'!BA530</f>
        <v>37.950000000000003</v>
      </c>
      <c r="AZ241" s="94">
        <f>+'t44'!BB530</f>
        <v>2132</v>
      </c>
      <c r="BA241" s="94">
        <f>+'t44'!BC530</f>
        <v>42.01</v>
      </c>
      <c r="BB241" s="94">
        <f>+'t44'!BD530</f>
        <v>2254</v>
      </c>
      <c r="BC241" s="94">
        <f>+'t44'!BE530</f>
        <v>45.2</v>
      </c>
      <c r="BD241" s="94">
        <f>+'t44'!BF530</f>
        <v>2004</v>
      </c>
      <c r="BE241" s="94">
        <f>+'t44'!BG530</f>
        <v>34.4</v>
      </c>
      <c r="BF241" s="94">
        <f>+'t44'!BH530</f>
        <v>2241</v>
      </c>
      <c r="BG241" s="94">
        <f>+'t44'!BI530</f>
        <v>42.99</v>
      </c>
      <c r="BH241" s="94">
        <f>+'t44'!BJ530</f>
        <v>2150</v>
      </c>
      <c r="BI241" s="94">
        <f>+'t44'!BK530</f>
        <v>42.4</v>
      </c>
      <c r="BJ241" s="94">
        <f>+'t44'!BL530</f>
        <v>1948</v>
      </c>
      <c r="BK241" s="94">
        <f>+'t44'!BM530</f>
        <v>37.58</v>
      </c>
      <c r="BL241" s="94">
        <f>+'t44'!BN530</f>
        <v>2308</v>
      </c>
      <c r="BM241" s="94">
        <f>+'t44'!BO530</f>
        <v>46.12</v>
      </c>
      <c r="BN241" s="94">
        <f>+'t44'!BP530</f>
        <v>2092</v>
      </c>
      <c r="BO241" s="94">
        <f>+'t44'!BQ530</f>
        <v>43.01</v>
      </c>
      <c r="BP241" s="94">
        <f>+'t44'!BR530</f>
        <v>2068</v>
      </c>
      <c r="BQ241" s="94">
        <f>+'t44'!BS530</f>
        <v>43.63</v>
      </c>
      <c r="BR241" s="94">
        <f>+'t44'!BT530</f>
        <v>2536</v>
      </c>
      <c r="BS241" s="94">
        <f>+'t44'!BU530</f>
        <v>48.54</v>
      </c>
      <c r="BT241" s="94">
        <f>+'t44'!BV530</f>
        <v>2549</v>
      </c>
      <c r="BU241" s="94">
        <f>+'t44'!BW530</f>
        <v>46.63</v>
      </c>
      <c r="BV241" s="94">
        <f>+'t44'!BX530</f>
        <v>2301</v>
      </c>
      <c r="BW241" s="94">
        <f>+'t44'!BY530</f>
        <v>47.22</v>
      </c>
      <c r="BX241" s="94">
        <f>+'t44'!BZ530</f>
        <v>2449</v>
      </c>
      <c r="BY241" s="94">
        <f>+'t44'!CA530</f>
        <v>49.52</v>
      </c>
      <c r="BZ241" s="94">
        <f>+'t44'!CB530</f>
        <v>2763</v>
      </c>
      <c r="CA241" s="94">
        <f>+'t44'!CC530</f>
        <v>50.26</v>
      </c>
    </row>
    <row r="242" spans="1:79" ht="16.5" customHeight="1" x14ac:dyDescent="0.45">
      <c r="A242" s="2" t="s">
        <v>773</v>
      </c>
      <c r="B242" s="94">
        <f>+'t44'!D531</f>
        <v>0</v>
      </c>
      <c r="C242" s="94">
        <f>+'t44'!E531</f>
        <v>552.66</v>
      </c>
      <c r="D242" s="94">
        <f>+'t44'!F531</f>
        <v>0</v>
      </c>
      <c r="E242" s="94">
        <f>+'t44'!G531</f>
        <v>603.71</v>
      </c>
      <c r="F242" s="94">
        <f>+'t44'!H531</f>
        <v>0</v>
      </c>
      <c r="G242" s="94">
        <f>+'t44'!I531</f>
        <v>663.36</v>
      </c>
      <c r="H242" s="94">
        <f>+'t44'!J531</f>
        <v>0</v>
      </c>
      <c r="I242" s="94">
        <f>+'t44'!K531</f>
        <v>568.61</v>
      </c>
      <c r="J242" s="94">
        <f>+'t44'!L531</f>
        <v>0</v>
      </c>
      <c r="K242" s="94">
        <f>+'t44'!M531</f>
        <v>621.42999999999995</v>
      </c>
      <c r="L242" s="94">
        <f>+'t44'!N531</f>
        <v>0</v>
      </c>
      <c r="M242" s="94">
        <f>+'t44'!O531</f>
        <v>624.71</v>
      </c>
      <c r="N242" s="94">
        <f>+'t44'!P531</f>
        <v>0</v>
      </c>
      <c r="O242" s="94">
        <f>+'t44'!Q531</f>
        <v>662.57</v>
      </c>
      <c r="P242" s="94">
        <f>+'t44'!R531</f>
        <v>0</v>
      </c>
      <c r="Q242" s="94">
        <f>+'t44'!S531</f>
        <v>637.98</v>
      </c>
      <c r="R242" s="94">
        <f>+'t44'!T531</f>
        <v>0</v>
      </c>
      <c r="S242" s="94">
        <f>+'t44'!U531</f>
        <v>610.24</v>
      </c>
      <c r="T242" s="94">
        <f>+'t44'!V531</f>
        <v>0</v>
      </c>
      <c r="U242" s="94">
        <f>+'t44'!W531</f>
        <v>565.83000000000004</v>
      </c>
      <c r="V242" s="94">
        <f>+'t44'!X531</f>
        <v>0</v>
      </c>
      <c r="W242" s="94">
        <f>+'t44'!Y531</f>
        <v>527.63</v>
      </c>
      <c r="X242" s="94">
        <f>+'t44'!Z531</f>
        <v>0</v>
      </c>
      <c r="Y242" s="94">
        <f>+'t44'!AA531</f>
        <v>598.83000000000004</v>
      </c>
      <c r="Z242" s="94">
        <f>+'t44'!AB531</f>
        <v>0</v>
      </c>
      <c r="AA242" s="94">
        <f>+'t44'!AC531</f>
        <v>516.67999999999995</v>
      </c>
      <c r="AB242" s="94">
        <f>+'t44'!AD531</f>
        <v>0</v>
      </c>
      <c r="AC242" s="94">
        <f>+'t44'!AE531</f>
        <v>569.05999999999995</v>
      </c>
      <c r="AD242" s="94">
        <f>+'t44'!AF531</f>
        <v>0</v>
      </c>
      <c r="AE242" s="94">
        <f>+'t44'!AG531</f>
        <v>661.69</v>
      </c>
      <c r="AF242" s="94">
        <f>+'t44'!AH531</f>
        <v>0</v>
      </c>
      <c r="AG242" s="94">
        <f>+'t44'!AI531</f>
        <v>540.77</v>
      </c>
      <c r="AH242" s="94">
        <f>+'t44'!AJ531</f>
        <v>0</v>
      </c>
      <c r="AI242" s="94">
        <f>+'t44'!AK531</f>
        <v>634.22</v>
      </c>
      <c r="AJ242" s="94">
        <f>+'t44'!AL531</f>
        <v>0</v>
      </c>
      <c r="AK242" s="94">
        <f>+'t44'!AM531</f>
        <v>611.09</v>
      </c>
      <c r="AL242" s="94">
        <f>+'t44'!AN531</f>
        <v>0</v>
      </c>
      <c r="AM242" s="94">
        <f>+'t44'!AO531</f>
        <v>600.84</v>
      </c>
      <c r="AN242" s="94">
        <f>+'t44'!AP531</f>
        <v>0</v>
      </c>
      <c r="AO242" s="94">
        <f>+'t44'!AQ531</f>
        <v>668.43</v>
      </c>
      <c r="AP242" s="94">
        <f>+'t44'!AR531</f>
        <v>0</v>
      </c>
      <c r="AQ242" s="94">
        <f>+'t44'!AS531</f>
        <v>696.5</v>
      </c>
      <c r="AR242" s="94">
        <f>+'t44'!AT531</f>
        <v>0</v>
      </c>
      <c r="AS242" s="94">
        <f>+'t44'!AU531</f>
        <v>653.09</v>
      </c>
      <c r="AT242" s="94">
        <f>+'t44'!AV531</f>
        <v>0</v>
      </c>
      <c r="AU242" s="94">
        <f>+'t44'!AW531</f>
        <v>629.6</v>
      </c>
      <c r="AV242" s="94">
        <f>+'t44'!AX531</f>
        <v>0</v>
      </c>
      <c r="AW242" s="94">
        <f>+'t44'!AY531</f>
        <v>640.07000000000005</v>
      </c>
      <c r="AX242" s="94">
        <f>+'t44'!AZ531</f>
        <v>0</v>
      </c>
      <c r="AY242" s="94">
        <f>+'t44'!BA531</f>
        <v>568.22</v>
      </c>
      <c r="AZ242" s="94">
        <f>+'t44'!BB531</f>
        <v>0</v>
      </c>
      <c r="BA242" s="94">
        <f>+'t44'!BC531</f>
        <v>626.91</v>
      </c>
      <c r="BB242" s="94">
        <f>+'t44'!BD531</f>
        <v>0</v>
      </c>
      <c r="BC242" s="94">
        <f>+'t44'!BE531</f>
        <v>746.64</v>
      </c>
      <c r="BD242" s="94">
        <f>+'t44'!BF531</f>
        <v>0</v>
      </c>
      <c r="BE242" s="94">
        <f>+'t44'!BG531</f>
        <v>545.02</v>
      </c>
      <c r="BF242" s="94">
        <f>+'t44'!BH531</f>
        <v>0</v>
      </c>
      <c r="BG242" s="94">
        <f>+'t44'!BI531</f>
        <v>694.89</v>
      </c>
      <c r="BH242" s="94">
        <f>+'t44'!BJ531</f>
        <v>0</v>
      </c>
      <c r="BI242" s="94">
        <f>+'t44'!BK531</f>
        <v>681.61</v>
      </c>
      <c r="BJ242" s="94">
        <f>+'t44'!BL531</f>
        <v>0</v>
      </c>
      <c r="BK242" s="94">
        <f>+'t44'!BM531</f>
        <v>696.2</v>
      </c>
      <c r="BL242" s="94">
        <f>+'t44'!BN531</f>
        <v>0</v>
      </c>
      <c r="BM242" s="94">
        <f>+'t44'!BO531</f>
        <v>764.73</v>
      </c>
      <c r="BN242" s="94">
        <f>+'t44'!BP531</f>
        <v>0</v>
      </c>
      <c r="BO242" s="94">
        <f>+'t44'!BQ531</f>
        <v>760.22</v>
      </c>
      <c r="BP242" s="94">
        <f>+'t44'!BR531</f>
        <v>0</v>
      </c>
      <c r="BQ242" s="94">
        <f>+'t44'!BS531</f>
        <v>738.39</v>
      </c>
      <c r="BR242" s="94">
        <f>+'t44'!BT531</f>
        <v>0</v>
      </c>
      <c r="BS242" s="94">
        <f>+'t44'!BU531</f>
        <v>709.21</v>
      </c>
      <c r="BT242" s="94">
        <f>+'t44'!BV531</f>
        <v>0</v>
      </c>
      <c r="BU242" s="94">
        <f>+'t44'!BW531</f>
        <v>720.57</v>
      </c>
      <c r="BV242" s="94">
        <f>+'t44'!BX531</f>
        <v>0</v>
      </c>
      <c r="BW242" s="94">
        <f>+'t44'!BY531</f>
        <v>713.02</v>
      </c>
      <c r="BX242" s="94">
        <f>+'t44'!BZ531</f>
        <v>0</v>
      </c>
      <c r="BY242" s="94">
        <f>+'t44'!CA531</f>
        <v>697.17</v>
      </c>
      <c r="BZ242" s="94">
        <f>+'t44'!CB531</f>
        <v>0</v>
      </c>
      <c r="CA242" s="94">
        <f>+'t44'!CC531</f>
        <v>833.51</v>
      </c>
    </row>
    <row r="243" spans="1:79" ht="16.5" customHeight="1" x14ac:dyDescent="0.45">
      <c r="A243" s="2" t="s">
        <v>774</v>
      </c>
      <c r="B243" s="94">
        <f>+'t44'!D532</f>
        <v>0</v>
      </c>
      <c r="C243" s="94">
        <f>+'t44'!E532</f>
        <v>180.96</v>
      </c>
      <c r="D243" s="94">
        <f>+'t44'!F532</f>
        <v>0</v>
      </c>
      <c r="E243" s="94">
        <f>+'t44'!G532</f>
        <v>190.75</v>
      </c>
      <c r="F243" s="94">
        <f>+'t44'!H532</f>
        <v>0</v>
      </c>
      <c r="G243" s="94">
        <f>+'t44'!I532</f>
        <v>192.42</v>
      </c>
      <c r="H243" s="94">
        <f>+'t44'!J532</f>
        <v>0</v>
      </c>
      <c r="I243" s="94">
        <f>+'t44'!K532</f>
        <v>149.37</v>
      </c>
      <c r="J243" s="94">
        <f>+'t44'!L532</f>
        <v>0</v>
      </c>
      <c r="K243" s="94">
        <f>+'t44'!M532</f>
        <v>153.21</v>
      </c>
      <c r="L243" s="94">
        <f>+'t44'!N532</f>
        <v>0</v>
      </c>
      <c r="M243" s="94">
        <f>+'t44'!O532</f>
        <v>126.7</v>
      </c>
      <c r="N243" s="94">
        <f>+'t44'!P532</f>
        <v>0</v>
      </c>
      <c r="O243" s="94">
        <f>+'t44'!Q532</f>
        <v>115.52</v>
      </c>
      <c r="P243" s="94">
        <f>+'t44'!R532</f>
        <v>0</v>
      </c>
      <c r="Q243" s="94">
        <f>+'t44'!S532</f>
        <v>105.62</v>
      </c>
      <c r="R243" s="94">
        <f>+'t44'!T532</f>
        <v>0</v>
      </c>
      <c r="S243" s="94">
        <f>+'t44'!U532</f>
        <v>109.16</v>
      </c>
      <c r="T243" s="94">
        <f>+'t44'!V532</f>
        <v>0</v>
      </c>
      <c r="U243" s="94">
        <f>+'t44'!W532</f>
        <v>112.47</v>
      </c>
      <c r="V243" s="94">
        <f>+'t44'!X532</f>
        <v>0</v>
      </c>
      <c r="W243" s="94">
        <f>+'t44'!Y532</f>
        <v>122.76</v>
      </c>
      <c r="X243" s="94">
        <f>+'t44'!Z532</f>
        <v>0</v>
      </c>
      <c r="Y243" s="94">
        <f>+'t44'!AA532</f>
        <v>134.63</v>
      </c>
      <c r="Z243" s="94">
        <f>+'t44'!AB532</f>
        <v>0</v>
      </c>
      <c r="AA243" s="94">
        <f>+'t44'!AC532</f>
        <v>148.34</v>
      </c>
      <c r="AB243" s="94">
        <f>+'t44'!AD532</f>
        <v>0</v>
      </c>
      <c r="AC243" s="94">
        <f>+'t44'!AE532</f>
        <v>159.80000000000001</v>
      </c>
      <c r="AD243" s="94">
        <f>+'t44'!AF532</f>
        <v>0</v>
      </c>
      <c r="AE243" s="94">
        <f>+'t44'!AG532</f>
        <v>172.65</v>
      </c>
      <c r="AF243" s="94">
        <f>+'t44'!AH532</f>
        <v>0</v>
      </c>
      <c r="AG243" s="94">
        <f>+'t44'!AI532</f>
        <v>124.6</v>
      </c>
      <c r="AH243" s="94">
        <f>+'t44'!AJ532</f>
        <v>0</v>
      </c>
      <c r="AI243" s="94">
        <f>+'t44'!AK532</f>
        <v>136.63</v>
      </c>
      <c r="AJ243" s="94">
        <f>+'t44'!AL532</f>
        <v>0</v>
      </c>
      <c r="AK243" s="94">
        <f>+'t44'!AM532</f>
        <v>132.49</v>
      </c>
      <c r="AL243" s="94">
        <f>+'t44'!AN532</f>
        <v>0</v>
      </c>
      <c r="AM243" s="94">
        <f>+'t44'!AO532</f>
        <v>109.39</v>
      </c>
      <c r="AN243" s="94">
        <f>+'t44'!AP532</f>
        <v>0</v>
      </c>
      <c r="AO243" s="94">
        <f>+'t44'!AQ532</f>
        <v>118.85</v>
      </c>
      <c r="AP243" s="94">
        <f>+'t44'!AR532</f>
        <v>0</v>
      </c>
      <c r="AQ243" s="94">
        <f>+'t44'!AS532</f>
        <v>122.43</v>
      </c>
      <c r="AR243" s="94">
        <f>+'t44'!AT532</f>
        <v>0</v>
      </c>
      <c r="AS243" s="94">
        <f>+'t44'!AU532</f>
        <v>137.04</v>
      </c>
      <c r="AT243" s="94">
        <f>+'t44'!AV532</f>
        <v>0</v>
      </c>
      <c r="AU243" s="94">
        <f>+'t44'!AW532</f>
        <v>162.44</v>
      </c>
      <c r="AV243" s="94">
        <f>+'t44'!AX532</f>
        <v>0</v>
      </c>
      <c r="AW243" s="94">
        <f>+'t44'!AY532</f>
        <v>169.87</v>
      </c>
      <c r="AX243" s="94">
        <f>+'t44'!AZ532</f>
        <v>0</v>
      </c>
      <c r="AY243" s="94">
        <f>+'t44'!BA532</f>
        <v>182.47</v>
      </c>
      <c r="AZ243" s="94">
        <f>+'t44'!BB532</f>
        <v>0</v>
      </c>
      <c r="BA243" s="94">
        <f>+'t44'!BC532</f>
        <v>193.81</v>
      </c>
      <c r="BB243" s="94">
        <f>+'t44'!BD532</f>
        <v>0</v>
      </c>
      <c r="BC243" s="94">
        <f>+'t44'!BE532</f>
        <v>211.95</v>
      </c>
      <c r="BD243" s="94">
        <f>+'t44'!BF532</f>
        <v>0</v>
      </c>
      <c r="BE243" s="94">
        <f>+'t44'!BG532</f>
        <v>142.25</v>
      </c>
      <c r="BF243" s="94">
        <f>+'t44'!BH532</f>
        <v>0</v>
      </c>
      <c r="BG243" s="94">
        <f>+'t44'!BI532</f>
        <v>164.8</v>
      </c>
      <c r="BH243" s="94">
        <f>+'t44'!BJ532</f>
        <v>0</v>
      </c>
      <c r="BI243" s="94">
        <f>+'t44'!BK532</f>
        <v>157.97999999999999</v>
      </c>
      <c r="BJ243" s="94">
        <f>+'t44'!BL532</f>
        <v>0</v>
      </c>
      <c r="BK243" s="94">
        <f>+'t44'!BM532</f>
        <v>149.84</v>
      </c>
      <c r="BL243" s="94">
        <f>+'t44'!BN532</f>
        <v>0</v>
      </c>
      <c r="BM243" s="94">
        <f>+'t44'!BO532</f>
        <v>170.1</v>
      </c>
      <c r="BN243" s="94">
        <f>+'t44'!BP532</f>
        <v>0</v>
      </c>
      <c r="BO243" s="94">
        <f>+'t44'!BQ532</f>
        <v>147.58000000000001</v>
      </c>
      <c r="BP243" s="94">
        <f>+'t44'!BR532</f>
        <v>0</v>
      </c>
      <c r="BQ243" s="94">
        <f>+'t44'!BS532</f>
        <v>164.13</v>
      </c>
      <c r="BR243" s="94">
        <f>+'t44'!BT532</f>
        <v>0</v>
      </c>
      <c r="BS243" s="94">
        <f>+'t44'!BU532</f>
        <v>182.53</v>
      </c>
      <c r="BT243" s="94">
        <f>+'t44'!BV532</f>
        <v>0</v>
      </c>
      <c r="BU243" s="94">
        <f>+'t44'!BW532</f>
        <v>192.76</v>
      </c>
      <c r="BV243" s="94">
        <f>+'t44'!BX532</f>
        <v>0</v>
      </c>
      <c r="BW243" s="94">
        <f>+'t44'!BY532</f>
        <v>217.38</v>
      </c>
      <c r="BX243" s="94">
        <f>+'t44'!BZ532</f>
        <v>0</v>
      </c>
      <c r="BY243" s="94">
        <f>+'t44'!CA532</f>
        <v>213.48</v>
      </c>
      <c r="BZ243" s="94">
        <f>+'t44'!CB532</f>
        <v>0</v>
      </c>
      <c r="CA243" s="94">
        <f>+'t44'!CC532</f>
        <v>191.23</v>
      </c>
    </row>
    <row r="244" spans="1:79" ht="16.5" customHeight="1" x14ac:dyDescent="0.45">
      <c r="A244" s="2" t="s">
        <v>775</v>
      </c>
      <c r="B244" s="94">
        <f>+'t44'!D533</f>
        <v>192</v>
      </c>
      <c r="C244" s="94">
        <f>+'t44'!E533</f>
        <v>127.14</v>
      </c>
      <c r="D244" s="94">
        <f>+'t44'!F533</f>
        <v>261</v>
      </c>
      <c r="E244" s="94">
        <f>+'t44'!G533</f>
        <v>133.16999999999999</v>
      </c>
      <c r="F244" s="94">
        <f>+'t44'!H533</f>
        <v>264</v>
      </c>
      <c r="G244" s="94">
        <f>+'t44'!I533</f>
        <v>130.4</v>
      </c>
      <c r="H244" s="94">
        <f>+'t44'!J533</f>
        <v>176</v>
      </c>
      <c r="I244" s="94">
        <f>+'t44'!K533</f>
        <v>101.6</v>
      </c>
      <c r="J244" s="94">
        <f>+'t44'!L533</f>
        <v>158</v>
      </c>
      <c r="K244" s="94">
        <f>+'t44'!M533</f>
        <v>100</v>
      </c>
      <c r="L244" s="94">
        <f>+'t44'!N533</f>
        <v>98</v>
      </c>
      <c r="M244" s="94">
        <f>+'t44'!O533</f>
        <v>79.739999999999995</v>
      </c>
      <c r="N244" s="94">
        <f>+'t44'!P533</f>
        <v>86</v>
      </c>
      <c r="O244" s="94">
        <f>+'t44'!Q533</f>
        <v>69.680000000000007</v>
      </c>
      <c r="P244" s="94">
        <f>+'t44'!R533</f>
        <v>111</v>
      </c>
      <c r="Q244" s="94">
        <f>+'t44'!S533</f>
        <v>63.4</v>
      </c>
      <c r="R244" s="94">
        <f>+'t44'!T533</f>
        <v>80</v>
      </c>
      <c r="S244" s="94">
        <f>+'t44'!U533</f>
        <v>67.12</v>
      </c>
      <c r="T244" s="94">
        <f>+'t44'!V533</f>
        <v>139</v>
      </c>
      <c r="U244" s="94">
        <f>+'t44'!W533</f>
        <v>69.400000000000006</v>
      </c>
      <c r="V244" s="94">
        <f>+'t44'!X533</f>
        <v>81</v>
      </c>
      <c r="W244" s="94">
        <f>+'t44'!Y533</f>
        <v>73.87</v>
      </c>
      <c r="X244" s="94">
        <f>+'t44'!Z533</f>
        <v>133</v>
      </c>
      <c r="Y244" s="94">
        <f>+'t44'!AA533</f>
        <v>85.35</v>
      </c>
      <c r="Z244" s="94">
        <f>+'t44'!AB533</f>
        <v>106</v>
      </c>
      <c r="AA244" s="94">
        <f>+'t44'!AC533</f>
        <v>99.08</v>
      </c>
      <c r="AB244" s="94">
        <f>+'t44'!AD533</f>
        <v>154</v>
      </c>
      <c r="AC244" s="94">
        <f>+'t44'!AE533</f>
        <v>108.68</v>
      </c>
      <c r="AD244" s="94">
        <f>+'t44'!AF533</f>
        <v>121</v>
      </c>
      <c r="AE244" s="94">
        <f>+'t44'!AG533</f>
        <v>113.81</v>
      </c>
      <c r="AF244" s="94">
        <f>+'t44'!AH533</f>
        <v>123</v>
      </c>
      <c r="AG244" s="94">
        <f>+'t44'!AI533</f>
        <v>75.650000000000006</v>
      </c>
      <c r="AH244" s="94">
        <f>+'t44'!AJ533</f>
        <v>121</v>
      </c>
      <c r="AI244" s="94">
        <f>+'t44'!AK533</f>
        <v>87.76</v>
      </c>
      <c r="AJ244" s="94">
        <f>+'t44'!AL533</f>
        <v>89</v>
      </c>
      <c r="AK244" s="94">
        <f>+'t44'!AM533</f>
        <v>85.86</v>
      </c>
      <c r="AL244" s="94">
        <f>+'t44'!AN533</f>
        <v>109</v>
      </c>
      <c r="AM244" s="94">
        <f>+'t44'!AO533</f>
        <v>62.1</v>
      </c>
      <c r="AN244" s="94">
        <f>+'t44'!AP533</f>
        <v>66</v>
      </c>
      <c r="AO244" s="94">
        <f>+'t44'!AQ533</f>
        <v>70.680000000000007</v>
      </c>
      <c r="AP244" s="94">
        <f>+'t44'!AR533</f>
        <v>118</v>
      </c>
      <c r="AQ244" s="94">
        <f>+'t44'!AS533</f>
        <v>71.239999999999995</v>
      </c>
      <c r="AR244" s="94">
        <f>+'t44'!AT533</f>
        <v>119</v>
      </c>
      <c r="AS244" s="94">
        <f>+'t44'!AU533</f>
        <v>82.43</v>
      </c>
      <c r="AT244" s="94">
        <f>+'t44'!AV533</f>
        <v>171</v>
      </c>
      <c r="AU244" s="94">
        <f>+'t44'!AW533</f>
        <v>108.06</v>
      </c>
      <c r="AV244" s="94">
        <f>+'t44'!AX533</f>
        <v>114</v>
      </c>
      <c r="AW244" s="94">
        <f>+'t44'!AY533</f>
        <v>119.28</v>
      </c>
      <c r="AX244" s="94">
        <f>+'t44'!AZ533</f>
        <v>180</v>
      </c>
      <c r="AY244" s="94">
        <f>+'t44'!BA533</f>
        <v>128.9</v>
      </c>
      <c r="AZ244" s="94">
        <f>+'t44'!BB533</f>
        <v>173</v>
      </c>
      <c r="BA244" s="94">
        <f>+'t44'!BC533</f>
        <v>137.85</v>
      </c>
      <c r="BB244" s="94">
        <f>+'t44'!BD533</f>
        <v>128</v>
      </c>
      <c r="BC244" s="94">
        <f>+'t44'!BE533</f>
        <v>145.72</v>
      </c>
      <c r="BD244" s="94">
        <f>+'t44'!BF533</f>
        <v>73</v>
      </c>
      <c r="BE244" s="94">
        <f>+'t44'!BG533</f>
        <v>91.28</v>
      </c>
      <c r="BF244" s="94">
        <f>+'t44'!BH533</f>
        <v>105</v>
      </c>
      <c r="BG244" s="94">
        <f>+'t44'!BI533</f>
        <v>104.06</v>
      </c>
      <c r="BH244" s="94">
        <f>+'t44'!BJ533</f>
        <v>117</v>
      </c>
      <c r="BI244" s="94">
        <f>+'t44'!BK533</f>
        <v>101.88</v>
      </c>
      <c r="BJ244" s="94">
        <f>+'t44'!BL533</f>
        <v>100</v>
      </c>
      <c r="BK244" s="94">
        <f>+'t44'!BM533</f>
        <v>95.29</v>
      </c>
      <c r="BL244" s="94">
        <f>+'t44'!BN533</f>
        <v>87</v>
      </c>
      <c r="BM244" s="94">
        <f>+'t44'!BO533</f>
        <v>106.66</v>
      </c>
      <c r="BN244" s="94">
        <f>+'t44'!BP533</f>
        <v>107</v>
      </c>
      <c r="BO244" s="94">
        <f>+'t44'!BQ533</f>
        <v>84.6</v>
      </c>
      <c r="BP244" s="94">
        <f>+'t44'!BR533</f>
        <v>104</v>
      </c>
      <c r="BQ244" s="94">
        <f>+'t44'!BS533</f>
        <v>95.72</v>
      </c>
      <c r="BR244" s="94">
        <f>+'t44'!BT533</f>
        <v>110</v>
      </c>
      <c r="BS244" s="94">
        <f>+'t44'!BU533</f>
        <v>112.47</v>
      </c>
      <c r="BT244" s="94">
        <f>+'t44'!BV533</f>
        <v>114</v>
      </c>
      <c r="BU244" s="94">
        <f>+'t44'!BW533</f>
        <v>119.17</v>
      </c>
      <c r="BV244" s="94">
        <f>+'t44'!BX533</f>
        <v>104</v>
      </c>
      <c r="BW244" s="94">
        <f>+'t44'!BY533</f>
        <v>151.99</v>
      </c>
      <c r="BX244" s="94">
        <f>+'t44'!BZ533</f>
        <v>96</v>
      </c>
      <c r="BY244" s="94">
        <f>+'t44'!CA533</f>
        <v>149.97</v>
      </c>
      <c r="BZ244" s="94">
        <f>+'t44'!CB533</f>
        <v>136</v>
      </c>
      <c r="CA244" s="94">
        <f>+'t44'!CC533</f>
        <v>122.9</v>
      </c>
    </row>
    <row r="245" spans="1:79" ht="16.5" customHeight="1" x14ac:dyDescent="0.45">
      <c r="A245" s="2" t="s">
        <v>776</v>
      </c>
      <c r="B245" s="94">
        <f>+'t44'!D534</f>
        <v>0</v>
      </c>
      <c r="C245" s="94">
        <f>+'t44'!E534</f>
        <v>53.81</v>
      </c>
      <c r="D245" s="94">
        <f>+'t44'!F534</f>
        <v>0</v>
      </c>
      <c r="E245" s="94">
        <f>+'t44'!G534</f>
        <v>57.59</v>
      </c>
      <c r="F245" s="94">
        <f>+'t44'!H534</f>
        <v>0</v>
      </c>
      <c r="G245" s="94">
        <f>+'t44'!I534</f>
        <v>62.02</v>
      </c>
      <c r="H245" s="94">
        <f>+'t44'!J534</f>
        <v>0</v>
      </c>
      <c r="I245" s="94">
        <f>+'t44'!K534</f>
        <v>47.77</v>
      </c>
      <c r="J245" s="94">
        <f>+'t44'!L534</f>
        <v>0</v>
      </c>
      <c r="K245" s="94">
        <f>+'t44'!M534</f>
        <v>53.21</v>
      </c>
      <c r="L245" s="94">
        <f>+'t44'!N534</f>
        <v>0</v>
      </c>
      <c r="M245" s="94">
        <f>+'t44'!O534</f>
        <v>46.95</v>
      </c>
      <c r="N245" s="94">
        <f>+'t44'!P534</f>
        <v>0</v>
      </c>
      <c r="O245" s="94">
        <f>+'t44'!Q534</f>
        <v>45.84</v>
      </c>
      <c r="P245" s="94">
        <f>+'t44'!R534</f>
        <v>0</v>
      </c>
      <c r="Q245" s="94">
        <f>+'t44'!S534</f>
        <v>42.22</v>
      </c>
      <c r="R245" s="94">
        <f>+'t44'!T534</f>
        <v>0</v>
      </c>
      <c r="S245" s="94">
        <f>+'t44'!U534</f>
        <v>42.04</v>
      </c>
      <c r="T245" s="94">
        <f>+'t44'!V534</f>
        <v>0</v>
      </c>
      <c r="U245" s="94">
        <f>+'t44'!W534</f>
        <v>43.07</v>
      </c>
      <c r="V245" s="94">
        <f>+'t44'!X534</f>
        <v>0</v>
      </c>
      <c r="W245" s="94">
        <f>+'t44'!Y534</f>
        <v>48.89</v>
      </c>
      <c r="X245" s="94">
        <f>+'t44'!Z534</f>
        <v>0</v>
      </c>
      <c r="Y245" s="94">
        <f>+'t44'!AA534</f>
        <v>49.27</v>
      </c>
      <c r="Z245" s="94">
        <f>+'t44'!AB534</f>
        <v>0</v>
      </c>
      <c r="AA245" s="94">
        <f>+'t44'!AC534</f>
        <v>49.27</v>
      </c>
      <c r="AB245" s="94">
        <f>+'t44'!AD534</f>
        <v>0</v>
      </c>
      <c r="AC245" s="94">
        <f>+'t44'!AE534</f>
        <v>51.13</v>
      </c>
      <c r="AD245" s="94">
        <f>+'t44'!AF534</f>
        <v>0</v>
      </c>
      <c r="AE245" s="94">
        <f>+'t44'!AG534</f>
        <v>58.84</v>
      </c>
      <c r="AF245" s="94">
        <f>+'t44'!AH534</f>
        <v>0</v>
      </c>
      <c r="AG245" s="94">
        <f>+'t44'!AI534</f>
        <v>48.95</v>
      </c>
      <c r="AH245" s="94">
        <f>+'t44'!AJ534</f>
        <v>0</v>
      </c>
      <c r="AI245" s="94">
        <f>+'t44'!AK534</f>
        <v>48.88</v>
      </c>
      <c r="AJ245" s="94">
        <f>+'t44'!AL534</f>
        <v>0</v>
      </c>
      <c r="AK245" s="94">
        <f>+'t44'!AM534</f>
        <v>46.63</v>
      </c>
      <c r="AL245" s="94">
        <f>+'t44'!AN534</f>
        <v>0</v>
      </c>
      <c r="AM245" s="94">
        <f>+'t44'!AO534</f>
        <v>47.29</v>
      </c>
      <c r="AN245" s="94">
        <f>+'t44'!AP534</f>
        <v>0</v>
      </c>
      <c r="AO245" s="94">
        <f>+'t44'!AQ534</f>
        <v>48.17</v>
      </c>
      <c r="AP245" s="94">
        <f>+'t44'!AR534</f>
        <v>0</v>
      </c>
      <c r="AQ245" s="94">
        <f>+'t44'!AS534</f>
        <v>51.19</v>
      </c>
      <c r="AR245" s="94">
        <f>+'t44'!AT534</f>
        <v>0</v>
      </c>
      <c r="AS245" s="94">
        <f>+'t44'!AU534</f>
        <v>54.61</v>
      </c>
      <c r="AT245" s="94">
        <f>+'t44'!AV534</f>
        <v>0</v>
      </c>
      <c r="AU245" s="94">
        <f>+'t44'!AW534</f>
        <v>54.39</v>
      </c>
      <c r="AV245" s="94">
        <f>+'t44'!AX534</f>
        <v>0</v>
      </c>
      <c r="AW245" s="94">
        <f>+'t44'!AY534</f>
        <v>50.6</v>
      </c>
      <c r="AX245" s="94">
        <f>+'t44'!AZ534</f>
        <v>0</v>
      </c>
      <c r="AY245" s="94">
        <f>+'t44'!BA534</f>
        <v>53.57</v>
      </c>
      <c r="AZ245" s="94">
        <f>+'t44'!BB534</f>
        <v>0</v>
      </c>
      <c r="BA245" s="94">
        <f>+'t44'!BC534</f>
        <v>55.96</v>
      </c>
      <c r="BB245" s="94">
        <f>+'t44'!BD534</f>
        <v>0</v>
      </c>
      <c r="BC245" s="94">
        <f>+'t44'!BE534</f>
        <v>66.23</v>
      </c>
      <c r="BD245" s="94">
        <f>+'t44'!BF534</f>
        <v>0</v>
      </c>
      <c r="BE245" s="94">
        <f>+'t44'!BG534</f>
        <v>50.98</v>
      </c>
      <c r="BF245" s="94">
        <f>+'t44'!BH534</f>
        <v>0</v>
      </c>
      <c r="BG245" s="94">
        <f>+'t44'!BI534</f>
        <v>60.74</v>
      </c>
      <c r="BH245" s="94">
        <f>+'t44'!BJ534</f>
        <v>0</v>
      </c>
      <c r="BI245" s="94">
        <f>+'t44'!BK534</f>
        <v>56.1</v>
      </c>
      <c r="BJ245" s="94">
        <f>+'t44'!BL534</f>
        <v>0</v>
      </c>
      <c r="BK245" s="94">
        <f>+'t44'!BM534</f>
        <v>54.56</v>
      </c>
      <c r="BL245" s="94">
        <f>+'t44'!BN534</f>
        <v>0</v>
      </c>
      <c r="BM245" s="94">
        <f>+'t44'!BO534</f>
        <v>63.44</v>
      </c>
      <c r="BN245" s="94">
        <f>+'t44'!BP534</f>
        <v>0</v>
      </c>
      <c r="BO245" s="94">
        <f>+'t44'!BQ534</f>
        <v>62.98</v>
      </c>
      <c r="BP245" s="94">
        <f>+'t44'!BR534</f>
        <v>0</v>
      </c>
      <c r="BQ245" s="94">
        <f>+'t44'!BS534</f>
        <v>68.42</v>
      </c>
      <c r="BR245" s="94">
        <f>+'t44'!BT534</f>
        <v>0</v>
      </c>
      <c r="BS245" s="94">
        <f>+'t44'!BU534</f>
        <v>70.06</v>
      </c>
      <c r="BT245" s="94">
        <f>+'t44'!BV534</f>
        <v>0</v>
      </c>
      <c r="BU245" s="94">
        <f>+'t44'!BW534</f>
        <v>73.59</v>
      </c>
      <c r="BV245" s="94">
        <f>+'t44'!BX534</f>
        <v>0</v>
      </c>
      <c r="BW245" s="94">
        <f>+'t44'!BY534</f>
        <v>65.38</v>
      </c>
      <c r="BX245" s="94">
        <f>+'t44'!BZ534</f>
        <v>0</v>
      </c>
      <c r="BY245" s="94">
        <f>+'t44'!CA534</f>
        <v>63.51</v>
      </c>
      <c r="BZ245" s="94">
        <f>+'t44'!CB534</f>
        <v>0</v>
      </c>
      <c r="CA245" s="94">
        <f>+'t44'!CC534</f>
        <v>68.33</v>
      </c>
    </row>
    <row r="246" spans="1:79" ht="16.5" customHeight="1" x14ac:dyDescent="0.45">
      <c r="A246" s="2" t="s">
        <v>988</v>
      </c>
      <c r="B246" s="94">
        <f>+'t44'!D535</f>
        <v>282</v>
      </c>
      <c r="C246" s="94">
        <f>+'t44'!E535</f>
        <v>5.4</v>
      </c>
      <c r="D246" s="94">
        <f>+'t44'!F535</f>
        <v>462</v>
      </c>
      <c r="E246" s="94">
        <f>+'t44'!G535</f>
        <v>7.96</v>
      </c>
      <c r="F246" s="94">
        <f>+'t44'!H535</f>
        <v>572</v>
      </c>
      <c r="G246" s="94">
        <f>+'t44'!I535</f>
        <v>10.220000000000001</v>
      </c>
      <c r="H246" s="94">
        <f>+'t44'!J535</f>
        <v>453</v>
      </c>
      <c r="I246" s="94">
        <f>+'t44'!K535</f>
        <v>7.25</v>
      </c>
      <c r="J246" s="94">
        <f>+'t44'!L535</f>
        <v>586</v>
      </c>
      <c r="K246" s="94">
        <f>+'t44'!M535</f>
        <v>9.5</v>
      </c>
      <c r="L246" s="94">
        <f>+'t44'!N535</f>
        <v>395</v>
      </c>
      <c r="M246" s="94">
        <f>+'t44'!O535</f>
        <v>7.52</v>
      </c>
      <c r="N246" s="94">
        <f>+'t44'!P535</f>
        <v>337</v>
      </c>
      <c r="O246" s="94">
        <f>+'t44'!Q535</f>
        <v>5.0999999999999996</v>
      </c>
      <c r="P246" s="94">
        <f>+'t44'!R535</f>
        <v>312</v>
      </c>
      <c r="Q246" s="94">
        <f>+'t44'!S535</f>
        <v>4.3499999999999996</v>
      </c>
      <c r="R246" s="94">
        <f>+'t44'!T535</f>
        <v>400</v>
      </c>
      <c r="S246" s="94">
        <f>+'t44'!U535</f>
        <v>5.88</v>
      </c>
      <c r="T246" s="94">
        <f>+'t44'!V535</f>
        <v>486</v>
      </c>
      <c r="U246" s="94">
        <f>+'t44'!W535</f>
        <v>7.31</v>
      </c>
      <c r="V246" s="94">
        <f>+'t44'!X535</f>
        <v>605</v>
      </c>
      <c r="W246" s="94">
        <f>+'t44'!Y535</f>
        <v>9.09</v>
      </c>
      <c r="X246" s="94">
        <f>+'t44'!Z535</f>
        <v>608</v>
      </c>
      <c r="Y246" s="94">
        <f>+'t44'!AA535</f>
        <v>8.32</v>
      </c>
      <c r="Z246" s="94">
        <f>+'t44'!AB535</f>
        <v>543</v>
      </c>
      <c r="AA246" s="94">
        <f>+'t44'!AC535</f>
        <v>7.92</v>
      </c>
      <c r="AB246" s="94">
        <f>+'t44'!AD535</f>
        <v>523</v>
      </c>
      <c r="AC246" s="94">
        <f>+'t44'!AE535</f>
        <v>7.35</v>
      </c>
      <c r="AD246" s="94">
        <f>+'t44'!AF535</f>
        <v>828</v>
      </c>
      <c r="AE246" s="94">
        <f>+'t44'!AG535</f>
        <v>11.6</v>
      </c>
      <c r="AF246" s="94">
        <f>+'t44'!AH535</f>
        <v>624</v>
      </c>
      <c r="AG246" s="94">
        <f>+'t44'!AI535</f>
        <v>9.1199999999999992</v>
      </c>
      <c r="AH246" s="94">
        <f>+'t44'!AJ535</f>
        <v>833</v>
      </c>
      <c r="AI246" s="94">
        <f>+'t44'!AK535</f>
        <v>11.92</v>
      </c>
      <c r="AJ246" s="94">
        <f>+'t44'!AL535</f>
        <v>691</v>
      </c>
      <c r="AK246" s="94">
        <f>+'t44'!AM535</f>
        <v>9.4499999999999993</v>
      </c>
      <c r="AL246" s="94">
        <f>+'t44'!AN535</f>
        <v>830</v>
      </c>
      <c r="AM246" s="94">
        <f>+'t44'!AO535</f>
        <v>11.15</v>
      </c>
      <c r="AN246" s="94">
        <f>+'t44'!AP535</f>
        <v>709</v>
      </c>
      <c r="AO246" s="94">
        <f>+'t44'!AQ535</f>
        <v>10.02</v>
      </c>
      <c r="AP246" s="94">
        <f>+'t44'!AR535</f>
        <v>946</v>
      </c>
      <c r="AQ246" s="94">
        <f>+'t44'!AS535</f>
        <v>13.09</v>
      </c>
      <c r="AR246" s="94">
        <f>+'t44'!AT535</f>
        <v>781</v>
      </c>
      <c r="AS246" s="94">
        <f>+'t44'!AU535</f>
        <v>11.59</v>
      </c>
      <c r="AT246" s="94">
        <f>+'t44'!AV535</f>
        <v>855</v>
      </c>
      <c r="AU246" s="94">
        <f>+'t44'!AW535</f>
        <v>11.89</v>
      </c>
      <c r="AV246" s="94">
        <f>+'t44'!AX535</f>
        <v>663</v>
      </c>
      <c r="AW246" s="94">
        <f>+'t44'!AY535</f>
        <v>9.82</v>
      </c>
      <c r="AX246" s="94">
        <f>+'t44'!AZ535</f>
        <v>745</v>
      </c>
      <c r="AY246" s="94">
        <f>+'t44'!BA535</f>
        <v>10.39</v>
      </c>
      <c r="AZ246" s="94">
        <f>+'t44'!BB535</f>
        <v>1008</v>
      </c>
      <c r="BA246" s="94">
        <f>+'t44'!BC535</f>
        <v>13.04</v>
      </c>
      <c r="BB246" s="94">
        <f>+'t44'!BD535</f>
        <v>1224</v>
      </c>
      <c r="BC246" s="94">
        <f>+'t44'!BE535</f>
        <v>16.850000000000001</v>
      </c>
      <c r="BD246" s="94">
        <f>+'t44'!BF535</f>
        <v>841</v>
      </c>
      <c r="BE246" s="94">
        <f>+'t44'!BG535</f>
        <v>12.03</v>
      </c>
      <c r="BF246" s="94">
        <f>+'t44'!BH535</f>
        <v>1012</v>
      </c>
      <c r="BG246" s="94">
        <f>+'t44'!BI535</f>
        <v>15.47</v>
      </c>
      <c r="BH246" s="94">
        <f>+'t44'!BJ535</f>
        <v>1144</v>
      </c>
      <c r="BI246" s="94">
        <f>+'t44'!BK535</f>
        <v>16.14</v>
      </c>
      <c r="BJ246" s="94">
        <f>+'t44'!BL535</f>
        <v>965</v>
      </c>
      <c r="BK246" s="94">
        <f>+'t44'!BM535</f>
        <v>13.94</v>
      </c>
      <c r="BL246" s="94">
        <f>+'t44'!BN535</f>
        <v>1111</v>
      </c>
      <c r="BM246" s="94">
        <f>+'t44'!BO535</f>
        <v>16.34</v>
      </c>
      <c r="BN246" s="94">
        <f>+'t44'!BP535</f>
        <v>1032</v>
      </c>
      <c r="BO246" s="94">
        <f>+'t44'!BQ535</f>
        <v>15.42</v>
      </c>
      <c r="BP246" s="94">
        <f>+'t44'!BR535</f>
        <v>1100</v>
      </c>
      <c r="BQ246" s="94">
        <f>+'t44'!BS535</f>
        <v>16.22</v>
      </c>
      <c r="BR246" s="94">
        <f>+'t44'!BT535</f>
        <v>1096</v>
      </c>
      <c r="BS246" s="94">
        <f>+'t44'!BU535</f>
        <v>15.95</v>
      </c>
      <c r="BT246" s="94">
        <f>+'t44'!BV535</f>
        <v>1092</v>
      </c>
      <c r="BU246" s="94">
        <f>+'t44'!BW535</f>
        <v>16.57</v>
      </c>
      <c r="BV246" s="94">
        <f>+'t44'!BX535</f>
        <v>543</v>
      </c>
      <c r="BW246" s="94">
        <f>+'t44'!BY535</f>
        <v>8.4700000000000006</v>
      </c>
      <c r="BX246" s="94">
        <f>+'t44'!BZ535</f>
        <v>604</v>
      </c>
      <c r="BY246" s="94">
        <f>+'t44'!CA535</f>
        <v>9.69</v>
      </c>
      <c r="BZ246" s="94">
        <f>+'t44'!CB535</f>
        <v>682</v>
      </c>
      <c r="CA246" s="94">
        <f>+'t44'!CC535</f>
        <v>11.3</v>
      </c>
    </row>
    <row r="247" spans="1:79" s="369" customFormat="1" ht="16.5" customHeight="1" x14ac:dyDescent="0.45">
      <c r="A247" s="2" t="s">
        <v>777</v>
      </c>
      <c r="B247" s="94">
        <f>+'t44'!D536</f>
        <v>0</v>
      </c>
      <c r="C247" s="94">
        <f>+'t44'!E536</f>
        <v>48.42</v>
      </c>
      <c r="D247" s="94">
        <f>+'t44'!F536</f>
        <v>0</v>
      </c>
      <c r="E247" s="94">
        <f>+'t44'!G536</f>
        <v>49.63</v>
      </c>
      <c r="F247" s="94">
        <f>+'t44'!H536</f>
        <v>0</v>
      </c>
      <c r="G247" s="94">
        <f>+'t44'!I536</f>
        <v>51.79</v>
      </c>
      <c r="H247" s="94">
        <f>+'t44'!J536</f>
        <v>0</v>
      </c>
      <c r="I247" s="94">
        <f>+'t44'!K536</f>
        <v>40.520000000000003</v>
      </c>
      <c r="J247" s="94">
        <f>+'t44'!L536</f>
        <v>0</v>
      </c>
      <c r="K247" s="94">
        <f>+'t44'!M536</f>
        <v>43.71</v>
      </c>
      <c r="L247" s="94">
        <f>+'t44'!N536</f>
        <v>0</v>
      </c>
      <c r="M247" s="94">
        <f>+'t44'!O536</f>
        <v>39.43</v>
      </c>
      <c r="N247" s="94">
        <f>+'t44'!P536</f>
        <v>0</v>
      </c>
      <c r="O247" s="94">
        <f>+'t44'!Q536</f>
        <v>40.74</v>
      </c>
      <c r="P247" s="94">
        <f>+'t44'!R536</f>
        <v>0</v>
      </c>
      <c r="Q247" s="94">
        <f>+'t44'!S536</f>
        <v>37.869999999999997</v>
      </c>
      <c r="R247" s="94">
        <f>+'t44'!T536</f>
        <v>0</v>
      </c>
      <c r="S247" s="94">
        <f>+'t44'!U536</f>
        <v>36.15</v>
      </c>
      <c r="T247" s="94">
        <f>+'t44'!V536</f>
        <v>0</v>
      </c>
      <c r="U247" s="94">
        <f>+'t44'!W536</f>
        <v>35.770000000000003</v>
      </c>
      <c r="V247" s="94">
        <f>+'t44'!X536</f>
        <v>0</v>
      </c>
      <c r="W247" s="94">
        <f>+'t44'!Y536</f>
        <v>39.799999999999997</v>
      </c>
      <c r="X247" s="94">
        <f>+'t44'!Z536</f>
        <v>0</v>
      </c>
      <c r="Y247" s="94">
        <f>+'t44'!AA536</f>
        <v>40.96</v>
      </c>
      <c r="Z247" s="94">
        <f>+'t44'!AB536</f>
        <v>0</v>
      </c>
      <c r="AA247" s="94">
        <f>+'t44'!AC536</f>
        <v>41.35</v>
      </c>
      <c r="AB247" s="94">
        <f>+'t44'!AD536</f>
        <v>0</v>
      </c>
      <c r="AC247" s="94">
        <f>+'t44'!AE536</f>
        <v>43.78</v>
      </c>
      <c r="AD247" s="94">
        <f>+'t44'!AF536</f>
        <v>0</v>
      </c>
      <c r="AE247" s="94">
        <f>+'t44'!AG536</f>
        <v>47.25</v>
      </c>
      <c r="AF247" s="94">
        <f>+'t44'!AH536</f>
        <v>0</v>
      </c>
      <c r="AG247" s="94">
        <f>+'t44'!AI536</f>
        <v>39.83</v>
      </c>
      <c r="AH247" s="94">
        <f>+'t44'!AJ536</f>
        <v>0</v>
      </c>
      <c r="AI247" s="94">
        <f>+'t44'!AK536</f>
        <v>36.950000000000003</v>
      </c>
      <c r="AJ247" s="94">
        <f>+'t44'!AL536</f>
        <v>0</v>
      </c>
      <c r="AK247" s="94">
        <f>+'t44'!AM536</f>
        <v>37.18</v>
      </c>
      <c r="AL247" s="94">
        <f>+'t44'!AN536</f>
        <v>0</v>
      </c>
      <c r="AM247" s="94">
        <f>+'t44'!AO536</f>
        <v>36.14</v>
      </c>
      <c r="AN247" s="94">
        <f>+'t44'!AP536</f>
        <v>0</v>
      </c>
      <c r="AO247" s="94">
        <f>+'t44'!AQ536</f>
        <v>38.159999999999997</v>
      </c>
      <c r="AP247" s="94">
        <f>+'t44'!AR536</f>
        <v>0</v>
      </c>
      <c r="AQ247" s="94">
        <f>+'t44'!AS536</f>
        <v>38.1</v>
      </c>
      <c r="AR247" s="94">
        <f>+'t44'!AT536</f>
        <v>0</v>
      </c>
      <c r="AS247" s="94">
        <f>+'t44'!AU536</f>
        <v>43.02</v>
      </c>
      <c r="AT247" s="94">
        <f>+'t44'!AV536</f>
        <v>0</v>
      </c>
      <c r="AU247" s="94">
        <f>+'t44'!AW536</f>
        <v>42.49</v>
      </c>
      <c r="AV247" s="94">
        <f>+'t44'!AX536</f>
        <v>0</v>
      </c>
      <c r="AW247" s="94">
        <f>+'t44'!AY536</f>
        <v>40.770000000000003</v>
      </c>
      <c r="AX247" s="94">
        <f>+'t44'!AZ536</f>
        <v>0</v>
      </c>
      <c r="AY247" s="94">
        <f>+'t44'!BA536</f>
        <v>43.18</v>
      </c>
      <c r="AZ247" s="94">
        <f>+'t44'!BB536</f>
        <v>0</v>
      </c>
      <c r="BA247" s="94">
        <f>+'t44'!BC536</f>
        <v>42.92</v>
      </c>
      <c r="BB247" s="94">
        <f>+'t44'!BD536</f>
        <v>0</v>
      </c>
      <c r="BC247" s="94">
        <f>+'t44'!BE536</f>
        <v>49.38</v>
      </c>
      <c r="BD247" s="94">
        <f>+'t44'!BF536</f>
        <v>0</v>
      </c>
      <c r="BE247" s="94">
        <f>+'t44'!BG536</f>
        <v>38.950000000000003</v>
      </c>
      <c r="BF247" s="94">
        <f>+'t44'!BH536</f>
        <v>0</v>
      </c>
      <c r="BG247" s="94">
        <f>+'t44'!BI536</f>
        <v>45.28</v>
      </c>
      <c r="BH247" s="94">
        <f>+'t44'!BJ536</f>
        <v>0</v>
      </c>
      <c r="BI247" s="94">
        <f>+'t44'!BK536</f>
        <v>39.96</v>
      </c>
      <c r="BJ247" s="94">
        <f>+'t44'!BL536</f>
        <v>0</v>
      </c>
      <c r="BK247" s="94">
        <f>+'t44'!BM536</f>
        <v>40.61</v>
      </c>
      <c r="BL247" s="94">
        <f>+'t44'!BN536</f>
        <v>0</v>
      </c>
      <c r="BM247" s="94">
        <f>+'t44'!BO536</f>
        <v>47.1</v>
      </c>
      <c r="BN247" s="94">
        <f>+'t44'!BP536</f>
        <v>0</v>
      </c>
      <c r="BO247" s="94">
        <f>+'t44'!BQ536</f>
        <v>47.56</v>
      </c>
      <c r="BP247" s="94">
        <f>+'t44'!BR536</f>
        <v>0</v>
      </c>
      <c r="BQ247" s="94">
        <f>+'t44'!BS536</f>
        <v>52.2</v>
      </c>
      <c r="BR247" s="94">
        <f>+'t44'!BT536</f>
        <v>0</v>
      </c>
      <c r="BS247" s="94">
        <f>+'t44'!BU536</f>
        <v>54.11</v>
      </c>
      <c r="BT247" s="94">
        <f>+'t44'!BV536</f>
        <v>0</v>
      </c>
      <c r="BU247" s="94">
        <f>+'t44'!BW536</f>
        <v>57.02</v>
      </c>
      <c r="BV247" s="94">
        <f>+'t44'!BX536</f>
        <v>0</v>
      </c>
      <c r="BW247" s="94">
        <f>+'t44'!BY536</f>
        <v>56.92</v>
      </c>
      <c r="BX247" s="94">
        <f>+'t44'!BZ536</f>
        <v>0</v>
      </c>
      <c r="BY247" s="94">
        <f>+'t44'!CA536</f>
        <v>53.82</v>
      </c>
      <c r="BZ247" s="94">
        <f>+'t44'!CB536</f>
        <v>0</v>
      </c>
      <c r="CA247" s="94">
        <f>+'t44'!CC536</f>
        <v>57.03</v>
      </c>
    </row>
    <row r="248" spans="1:79" s="369" customFormat="1" ht="16.5" customHeight="1" x14ac:dyDescent="0.45">
      <c r="A248" s="2" t="s">
        <v>778</v>
      </c>
      <c r="B248" s="94">
        <f>+'t44'!D537</f>
        <v>0</v>
      </c>
      <c r="C248" s="94">
        <f>+'t44'!E537</f>
        <v>10.8</v>
      </c>
      <c r="D248" s="94">
        <f>+'t44'!F537</f>
        <v>0</v>
      </c>
      <c r="E248" s="94">
        <f>+'t44'!G537</f>
        <v>16.04</v>
      </c>
      <c r="F248" s="94">
        <f>+'t44'!H537</f>
        <v>0</v>
      </c>
      <c r="G248" s="94">
        <f>+'t44'!I537</f>
        <v>15.02</v>
      </c>
      <c r="H248" s="94">
        <f>+'t44'!J537</f>
        <v>0</v>
      </c>
      <c r="I248" s="94">
        <f>+'t44'!K537</f>
        <v>13.45</v>
      </c>
      <c r="J248" s="94">
        <f>+'t44'!L537</f>
        <v>0</v>
      </c>
      <c r="K248" s="94">
        <f>+'t44'!M537</f>
        <v>10.59</v>
      </c>
      <c r="L248" s="94">
        <f>+'t44'!N537</f>
        <v>0</v>
      </c>
      <c r="M248" s="94">
        <f>+'t44'!O537</f>
        <v>10.48</v>
      </c>
      <c r="N248" s="94">
        <f>+'t44'!P537</f>
        <v>0</v>
      </c>
      <c r="O248" s="94">
        <f>+'t44'!Q537</f>
        <v>9.24</v>
      </c>
      <c r="P248" s="94">
        <f>+'t44'!R537</f>
        <v>0</v>
      </c>
      <c r="Q248" s="94">
        <f>+'t44'!S537</f>
        <v>11.07</v>
      </c>
      <c r="R248" s="94">
        <f>+'t44'!T537</f>
        <v>0</v>
      </c>
      <c r="S248" s="94">
        <f>+'t44'!U537</f>
        <v>10.74</v>
      </c>
      <c r="T248" s="94">
        <f>+'t44'!V537</f>
        <v>0</v>
      </c>
      <c r="U248" s="94">
        <f>+'t44'!W537</f>
        <v>10.4</v>
      </c>
      <c r="V248" s="94">
        <f>+'t44'!X537</f>
        <v>0</v>
      </c>
      <c r="W248" s="94">
        <f>+'t44'!Y537</f>
        <v>7.88</v>
      </c>
      <c r="X248" s="94">
        <f>+'t44'!Z537</f>
        <v>0</v>
      </c>
      <c r="Y248" s="94">
        <f>+'t44'!AA537</f>
        <v>11.59</v>
      </c>
      <c r="Z248" s="94">
        <f>+'t44'!AB537</f>
        <v>0</v>
      </c>
      <c r="AA248" s="94">
        <f>+'t44'!AC537</f>
        <v>8.19</v>
      </c>
      <c r="AB248" s="94">
        <f>+'t44'!AD537</f>
        <v>0</v>
      </c>
      <c r="AC248" s="94">
        <f>+'t44'!AE537</f>
        <v>8.4600000000000009</v>
      </c>
      <c r="AD248" s="94">
        <f>+'t44'!AF537</f>
        <v>0</v>
      </c>
      <c r="AE248" s="94">
        <f>+'t44'!AG537</f>
        <v>8.48</v>
      </c>
      <c r="AF248" s="94">
        <f>+'t44'!AH537</f>
        <v>0</v>
      </c>
      <c r="AG248" s="94">
        <f>+'t44'!AI537</f>
        <v>6</v>
      </c>
      <c r="AH248" s="94">
        <f>+'t44'!AJ537</f>
        <v>0</v>
      </c>
      <c r="AI248" s="94">
        <f>+'t44'!AK537</f>
        <v>6.53</v>
      </c>
      <c r="AJ248" s="94">
        <f>+'t44'!AL537</f>
        <v>0</v>
      </c>
      <c r="AK248" s="94">
        <f>+'t44'!AM537</f>
        <v>6.1</v>
      </c>
      <c r="AL248" s="94">
        <f>+'t44'!AN537</f>
        <v>0</v>
      </c>
      <c r="AM248" s="94">
        <f>+'t44'!AO537</f>
        <v>6.64</v>
      </c>
      <c r="AN248" s="94">
        <f>+'t44'!AP537</f>
        <v>0</v>
      </c>
      <c r="AO248" s="94">
        <f>+'t44'!AQ537</f>
        <v>8.86</v>
      </c>
      <c r="AP248" s="94">
        <f>+'t44'!AR537</f>
        <v>0</v>
      </c>
      <c r="AQ248" s="94">
        <f>+'t44'!AS537</f>
        <v>7.75</v>
      </c>
      <c r="AR248" s="94">
        <f>+'t44'!AT537</f>
        <v>0</v>
      </c>
      <c r="AS248" s="94">
        <f>+'t44'!AU537</f>
        <v>6.71</v>
      </c>
      <c r="AT248" s="94">
        <f>+'t44'!AV537</f>
        <v>0</v>
      </c>
      <c r="AU248" s="94">
        <f>+'t44'!AW537</f>
        <v>5.34</v>
      </c>
      <c r="AV248" s="94">
        <f>+'t44'!AX537</f>
        <v>0</v>
      </c>
      <c r="AW248" s="94">
        <f>+'t44'!AY537</f>
        <v>7.09</v>
      </c>
      <c r="AX248" s="94">
        <f>+'t44'!AZ537</f>
        <v>0</v>
      </c>
      <c r="AY248" s="94">
        <f>+'t44'!BA537</f>
        <v>5.56</v>
      </c>
      <c r="AZ248" s="94">
        <f>+'t44'!BB537</f>
        <v>0</v>
      </c>
      <c r="BA248" s="94">
        <f>+'t44'!BC537</f>
        <v>7.11</v>
      </c>
      <c r="BB248" s="94">
        <f>+'t44'!BD537</f>
        <v>0</v>
      </c>
      <c r="BC248" s="94">
        <f>+'t44'!BE537</f>
        <v>7.73</v>
      </c>
      <c r="BD248" s="94">
        <f>+'t44'!BF537</f>
        <v>0</v>
      </c>
      <c r="BE248" s="94">
        <f>+'t44'!BG537</f>
        <v>6.33</v>
      </c>
      <c r="BF248" s="94">
        <f>+'t44'!BH537</f>
        <v>0</v>
      </c>
      <c r="BG248" s="94">
        <f>+'t44'!BI537</f>
        <v>6.37</v>
      </c>
      <c r="BH248" s="94">
        <f>+'t44'!BJ537</f>
        <v>0</v>
      </c>
      <c r="BI248" s="94">
        <f>+'t44'!BK537</f>
        <v>6.75</v>
      </c>
      <c r="BJ248" s="94">
        <f>+'t44'!BL537</f>
        <v>0</v>
      </c>
      <c r="BK248" s="94">
        <f>+'t44'!BM537</f>
        <v>6.15</v>
      </c>
      <c r="BL248" s="94">
        <f>+'t44'!BN537</f>
        <v>0</v>
      </c>
      <c r="BM248" s="94">
        <f>+'t44'!BO537</f>
        <v>8.4</v>
      </c>
      <c r="BN248" s="94">
        <f>+'t44'!BP537</f>
        <v>0</v>
      </c>
      <c r="BO248" s="94">
        <f>+'t44'!BQ537</f>
        <v>6.93</v>
      </c>
      <c r="BP248" s="94">
        <f>+'t44'!BR537</f>
        <v>0</v>
      </c>
      <c r="BQ248" s="94">
        <f>+'t44'!BS537</f>
        <v>9.65</v>
      </c>
      <c r="BR248" s="94">
        <f>+'t44'!BT537</f>
        <v>0</v>
      </c>
      <c r="BS248" s="94">
        <f>+'t44'!BU537</f>
        <v>6.85</v>
      </c>
      <c r="BT248" s="94">
        <f>+'t44'!BV537</f>
        <v>0</v>
      </c>
      <c r="BU248" s="94">
        <f>+'t44'!BW537</f>
        <v>7.62</v>
      </c>
      <c r="BV248" s="94">
        <f>+'t44'!BX537</f>
        <v>0</v>
      </c>
      <c r="BW248" s="94">
        <f>+'t44'!BY537</f>
        <v>6.32</v>
      </c>
      <c r="BX248" s="94">
        <f>+'t44'!BZ537</f>
        <v>0</v>
      </c>
      <c r="BY248" s="94">
        <f>+'t44'!CA537</f>
        <v>6.43</v>
      </c>
      <c r="BZ248" s="94">
        <f>+'t44'!CB537</f>
        <v>0</v>
      </c>
      <c r="CA248" s="94">
        <f>+'t44'!CC537</f>
        <v>7.63</v>
      </c>
    </row>
    <row r="249" spans="1:79" s="369" customFormat="1" ht="16.5" customHeight="1" x14ac:dyDescent="0.45">
      <c r="A249" s="2" t="s">
        <v>779</v>
      </c>
      <c r="B249" s="94">
        <f>+'t44'!D538</f>
        <v>71</v>
      </c>
      <c r="C249" s="94">
        <f>+'t44'!E538</f>
        <v>7.18</v>
      </c>
      <c r="D249" s="94">
        <f>+'t44'!F538</f>
        <v>113</v>
      </c>
      <c r="E249" s="94">
        <f>+'t44'!G538</f>
        <v>12.06</v>
      </c>
      <c r="F249" s="94">
        <f>+'t44'!H538</f>
        <v>89</v>
      </c>
      <c r="G249" s="94">
        <f>+'t44'!I538</f>
        <v>9.4700000000000006</v>
      </c>
      <c r="H249" s="94">
        <f>+'t44'!J538</f>
        <v>100</v>
      </c>
      <c r="I249" s="94">
        <f>+'t44'!K538</f>
        <v>9.65</v>
      </c>
      <c r="J249" s="94">
        <f>+'t44'!L538</f>
        <v>84</v>
      </c>
      <c r="K249" s="94">
        <f>+'t44'!M538</f>
        <v>6.98</v>
      </c>
      <c r="L249" s="94">
        <f>+'t44'!N538</f>
        <v>87</v>
      </c>
      <c r="M249" s="94">
        <f>+'t44'!O538</f>
        <v>6.72</v>
      </c>
      <c r="N249" s="94">
        <f>+'t44'!P538</f>
        <v>66</v>
      </c>
      <c r="O249" s="94">
        <f>+'t44'!Q538</f>
        <v>5.99</v>
      </c>
      <c r="P249" s="94">
        <f>+'t44'!R538</f>
        <v>98</v>
      </c>
      <c r="Q249" s="94">
        <f>+'t44'!S538</f>
        <v>8.15</v>
      </c>
      <c r="R249" s="94">
        <f>+'t44'!T538</f>
        <v>86</v>
      </c>
      <c r="S249" s="94">
        <f>+'t44'!U538</f>
        <v>7.1</v>
      </c>
      <c r="T249" s="94">
        <f>+'t44'!V538</f>
        <v>86</v>
      </c>
      <c r="U249" s="94">
        <f>+'t44'!W538</f>
        <v>6.79</v>
      </c>
      <c r="V249" s="94">
        <f>+'t44'!X538</f>
        <v>50</v>
      </c>
      <c r="W249" s="94">
        <f>+'t44'!Y538</f>
        <v>4.47</v>
      </c>
      <c r="X249" s="94">
        <f>+'t44'!Z538</f>
        <v>81</v>
      </c>
      <c r="Y249" s="94">
        <f>+'t44'!AA538</f>
        <v>8.5299999999999994</v>
      </c>
      <c r="Z249" s="94">
        <f>+'t44'!AB538</f>
        <v>60</v>
      </c>
      <c r="AA249" s="94">
        <f>+'t44'!AC538</f>
        <v>5.0599999999999996</v>
      </c>
      <c r="AB249" s="94">
        <f>+'t44'!AD538</f>
        <v>59</v>
      </c>
      <c r="AC249" s="94">
        <f>+'t44'!AE538</f>
        <v>4.66</v>
      </c>
      <c r="AD249" s="94">
        <f>+'t44'!AF538</f>
        <v>56</v>
      </c>
      <c r="AE249" s="94">
        <f>+'t44'!AG538</f>
        <v>4.2699999999999996</v>
      </c>
      <c r="AF249" s="94">
        <f>+'t44'!AH538</f>
        <v>54</v>
      </c>
      <c r="AG249" s="94">
        <f>+'t44'!AI538</f>
        <v>3.69</v>
      </c>
      <c r="AH249" s="94">
        <f>+'t44'!AJ538</f>
        <v>56</v>
      </c>
      <c r="AI249" s="94">
        <f>+'t44'!AK538</f>
        <v>3.72</v>
      </c>
      <c r="AJ249" s="94">
        <f>+'t44'!AL538</f>
        <v>46</v>
      </c>
      <c r="AK249" s="94">
        <f>+'t44'!AM538</f>
        <v>3.52</v>
      </c>
      <c r="AL249" s="94">
        <f>+'t44'!AN538</f>
        <v>51</v>
      </c>
      <c r="AM249" s="94">
        <f>+'t44'!AO538</f>
        <v>4.3899999999999997</v>
      </c>
      <c r="AN249" s="94">
        <f>+'t44'!AP538</f>
        <v>94</v>
      </c>
      <c r="AO249" s="94">
        <f>+'t44'!AQ538</f>
        <v>6.08</v>
      </c>
      <c r="AP249" s="94">
        <f>+'t44'!AR538</f>
        <v>64</v>
      </c>
      <c r="AQ249" s="94">
        <f>+'t44'!AS538</f>
        <v>4.92</v>
      </c>
      <c r="AR249" s="94">
        <f>+'t44'!AT538</f>
        <v>46</v>
      </c>
      <c r="AS249" s="94">
        <f>+'t44'!AU538</f>
        <v>4.1100000000000003</v>
      </c>
      <c r="AT249" s="94">
        <f>+'t44'!AV538</f>
        <v>36</v>
      </c>
      <c r="AU249" s="94">
        <f>+'t44'!AW538</f>
        <v>2.37</v>
      </c>
      <c r="AV249" s="94">
        <f>+'t44'!AX538</f>
        <v>48</v>
      </c>
      <c r="AW249" s="94">
        <f>+'t44'!AY538</f>
        <v>3.82</v>
      </c>
      <c r="AX249" s="94">
        <f>+'t44'!AZ538</f>
        <v>52</v>
      </c>
      <c r="AY249" s="94">
        <f>+'t44'!BA538</f>
        <v>3.72</v>
      </c>
      <c r="AZ249" s="94">
        <f>+'t44'!BB538</f>
        <v>54</v>
      </c>
      <c r="BA249" s="94">
        <f>+'t44'!BC538</f>
        <v>4.12</v>
      </c>
      <c r="BB249" s="94">
        <f>+'t44'!BD538</f>
        <v>59</v>
      </c>
      <c r="BC249" s="94">
        <f>+'t44'!BE538</f>
        <v>4.47</v>
      </c>
      <c r="BD249" s="94">
        <f>+'t44'!BF538</f>
        <v>45</v>
      </c>
      <c r="BE249" s="94">
        <f>+'t44'!BG538</f>
        <v>3.51</v>
      </c>
      <c r="BF249" s="94">
        <f>+'t44'!BH538</f>
        <v>46</v>
      </c>
      <c r="BG249" s="94">
        <f>+'t44'!BI538</f>
        <v>3.22</v>
      </c>
      <c r="BH249" s="94">
        <f>+'t44'!BJ538</f>
        <v>49</v>
      </c>
      <c r="BI249" s="94">
        <f>+'t44'!BK538</f>
        <v>3.46</v>
      </c>
      <c r="BJ249" s="94">
        <f>+'t44'!BL538</f>
        <v>40</v>
      </c>
      <c r="BK249" s="94">
        <f>+'t44'!BM538</f>
        <v>3.19</v>
      </c>
      <c r="BL249" s="94">
        <f>+'t44'!BN538</f>
        <v>82</v>
      </c>
      <c r="BM249" s="94">
        <f>+'t44'!BO538</f>
        <v>6.01</v>
      </c>
      <c r="BN249" s="94">
        <f>+'t44'!BP538</f>
        <v>54</v>
      </c>
      <c r="BO249" s="94">
        <f>+'t44'!BQ538</f>
        <v>4.38</v>
      </c>
      <c r="BP249" s="94">
        <f>+'t44'!BR538</f>
        <v>65</v>
      </c>
      <c r="BQ249" s="94">
        <f>+'t44'!BS538</f>
        <v>7.13</v>
      </c>
      <c r="BR249" s="94">
        <f>+'t44'!BT538</f>
        <v>46</v>
      </c>
      <c r="BS249" s="94">
        <f>+'t44'!BU538</f>
        <v>3.71</v>
      </c>
      <c r="BT249" s="94">
        <f>+'t44'!BV538</f>
        <v>58</v>
      </c>
      <c r="BU249" s="94">
        <f>+'t44'!BW538</f>
        <v>4.82</v>
      </c>
      <c r="BV249" s="94">
        <f>+'t44'!BX538</f>
        <v>42</v>
      </c>
      <c r="BW249" s="94">
        <f>+'t44'!BY538</f>
        <v>3.68</v>
      </c>
      <c r="BX249" s="94">
        <f>+'t44'!BZ538</f>
        <v>44</v>
      </c>
      <c r="BY249" s="94">
        <f>+'t44'!CA538</f>
        <v>3.59</v>
      </c>
      <c r="BZ249" s="94">
        <f>+'t44'!CB538</f>
        <v>45</v>
      </c>
      <c r="CA249" s="94">
        <f>+'t44'!CC538</f>
        <v>4.6100000000000003</v>
      </c>
    </row>
    <row r="250" spans="1:79" s="369" customFormat="1" ht="16.5" customHeight="1" x14ac:dyDescent="0.45">
      <c r="A250" s="2" t="s">
        <v>780</v>
      </c>
      <c r="B250" s="94">
        <f>+'t44'!D539</f>
        <v>0</v>
      </c>
      <c r="C250" s="94">
        <f>+'t44'!E539</f>
        <v>3.62</v>
      </c>
      <c r="D250" s="94">
        <f>+'t44'!F539</f>
        <v>0</v>
      </c>
      <c r="E250" s="94">
        <f>+'t44'!G539</f>
        <v>3.98</v>
      </c>
      <c r="F250" s="94">
        <f>+'t44'!H539</f>
        <v>0</v>
      </c>
      <c r="G250" s="94">
        <f>+'t44'!I539</f>
        <v>5.54</v>
      </c>
      <c r="H250" s="94">
        <f>+'t44'!J539</f>
        <v>0</v>
      </c>
      <c r="I250" s="94">
        <f>+'t44'!K539</f>
        <v>3.8</v>
      </c>
      <c r="J250" s="94">
        <f>+'t44'!L539</f>
        <v>0</v>
      </c>
      <c r="K250" s="94">
        <f>+'t44'!M539</f>
        <v>3.62</v>
      </c>
      <c r="L250" s="94">
        <f>+'t44'!N539</f>
        <v>0</v>
      </c>
      <c r="M250" s="94">
        <f>+'t44'!O539</f>
        <v>3.76</v>
      </c>
      <c r="N250" s="94">
        <f>+'t44'!P539</f>
        <v>0</v>
      </c>
      <c r="O250" s="94">
        <f>+'t44'!Q539</f>
        <v>3.24</v>
      </c>
      <c r="P250" s="94">
        <f>+'t44'!R539</f>
        <v>0</v>
      </c>
      <c r="Q250" s="94">
        <f>+'t44'!S539</f>
        <v>2.93</v>
      </c>
      <c r="R250" s="94">
        <f>+'t44'!T539</f>
        <v>0</v>
      </c>
      <c r="S250" s="94">
        <f>+'t44'!U539</f>
        <v>3.64</v>
      </c>
      <c r="T250" s="94">
        <f>+'t44'!V539</f>
        <v>0</v>
      </c>
      <c r="U250" s="94">
        <f>+'t44'!W539</f>
        <v>3.6</v>
      </c>
      <c r="V250" s="94">
        <f>+'t44'!X539</f>
        <v>0</v>
      </c>
      <c r="W250" s="94">
        <f>+'t44'!Y539</f>
        <v>3.41</v>
      </c>
      <c r="X250" s="94">
        <f>+'t44'!Z539</f>
        <v>0</v>
      </c>
      <c r="Y250" s="94">
        <f>+'t44'!AA539</f>
        <v>3.06</v>
      </c>
      <c r="Z250" s="94">
        <f>+'t44'!AB539</f>
        <v>0</v>
      </c>
      <c r="AA250" s="94">
        <f>+'t44'!AC539</f>
        <v>3.13</v>
      </c>
      <c r="AB250" s="94">
        <f>+'t44'!AD539</f>
        <v>0</v>
      </c>
      <c r="AC250" s="94">
        <f>+'t44'!AE539</f>
        <v>3.8</v>
      </c>
      <c r="AD250" s="94">
        <f>+'t44'!AF539</f>
        <v>0</v>
      </c>
      <c r="AE250" s="94">
        <f>+'t44'!AG539</f>
        <v>4.2</v>
      </c>
      <c r="AF250" s="94">
        <f>+'t44'!AH539</f>
        <v>0</v>
      </c>
      <c r="AG250" s="94">
        <f>+'t44'!AI539</f>
        <v>2.31</v>
      </c>
      <c r="AH250" s="94">
        <f>+'t44'!AJ539</f>
        <v>0</v>
      </c>
      <c r="AI250" s="94">
        <f>+'t44'!AK539</f>
        <v>2.81</v>
      </c>
      <c r="AJ250" s="94">
        <f>+'t44'!AL539</f>
        <v>0</v>
      </c>
      <c r="AK250" s="94">
        <f>+'t44'!AM539</f>
        <v>2.58</v>
      </c>
      <c r="AL250" s="94">
        <f>+'t44'!AN539</f>
        <v>0</v>
      </c>
      <c r="AM250" s="94">
        <f>+'t44'!AO539</f>
        <v>2.25</v>
      </c>
      <c r="AN250" s="94">
        <f>+'t44'!AP539</f>
        <v>0</v>
      </c>
      <c r="AO250" s="94">
        <f>+'t44'!AQ539</f>
        <v>2.79</v>
      </c>
      <c r="AP250" s="94">
        <f>+'t44'!AR539</f>
        <v>0</v>
      </c>
      <c r="AQ250" s="94">
        <f>+'t44'!AS539</f>
        <v>2.83</v>
      </c>
      <c r="AR250" s="94">
        <f>+'t44'!AT539</f>
        <v>0</v>
      </c>
      <c r="AS250" s="94">
        <f>+'t44'!AU539</f>
        <v>2.6</v>
      </c>
      <c r="AT250" s="94">
        <f>+'t44'!AV539</f>
        <v>0</v>
      </c>
      <c r="AU250" s="94">
        <f>+'t44'!AW539</f>
        <v>2.97</v>
      </c>
      <c r="AV250" s="94">
        <f>+'t44'!AX539</f>
        <v>0</v>
      </c>
      <c r="AW250" s="94">
        <f>+'t44'!AY539</f>
        <v>3.27</v>
      </c>
      <c r="AX250" s="94">
        <f>+'t44'!AZ539</f>
        <v>0</v>
      </c>
      <c r="AY250" s="94">
        <f>+'t44'!BA539</f>
        <v>1.84</v>
      </c>
      <c r="AZ250" s="94">
        <f>+'t44'!BB539</f>
        <v>0</v>
      </c>
      <c r="BA250" s="94">
        <f>+'t44'!BC539</f>
        <v>3</v>
      </c>
      <c r="BB250" s="94">
        <f>+'t44'!BD539</f>
        <v>0</v>
      </c>
      <c r="BC250" s="94">
        <f>+'t44'!BE539</f>
        <v>3.26</v>
      </c>
      <c r="BD250" s="94">
        <f>+'t44'!BF539</f>
        <v>0</v>
      </c>
      <c r="BE250" s="94">
        <f>+'t44'!BG539</f>
        <v>2.82</v>
      </c>
      <c r="BF250" s="94">
        <f>+'t44'!BH539</f>
        <v>0</v>
      </c>
      <c r="BG250" s="94">
        <f>+'t44'!BI539</f>
        <v>3.15</v>
      </c>
      <c r="BH250" s="94">
        <f>+'t44'!BJ539</f>
        <v>0</v>
      </c>
      <c r="BI250" s="94">
        <f>+'t44'!BK539</f>
        <v>3.28</v>
      </c>
      <c r="BJ250" s="94">
        <f>+'t44'!BL539</f>
        <v>0</v>
      </c>
      <c r="BK250" s="94">
        <f>+'t44'!BM539</f>
        <v>2.96</v>
      </c>
      <c r="BL250" s="94">
        <f>+'t44'!BN539</f>
        <v>0</v>
      </c>
      <c r="BM250" s="94">
        <f>+'t44'!BO539</f>
        <v>2.39</v>
      </c>
      <c r="BN250" s="94">
        <f>+'t44'!BP539</f>
        <v>0</v>
      </c>
      <c r="BO250" s="94">
        <f>+'t44'!BQ539</f>
        <v>2.5499999999999998</v>
      </c>
      <c r="BP250" s="94">
        <f>+'t44'!BR539</f>
        <v>0</v>
      </c>
      <c r="BQ250" s="94">
        <f>+'t44'!BS539</f>
        <v>2.52</v>
      </c>
      <c r="BR250" s="94">
        <f>+'t44'!BT539</f>
        <v>0</v>
      </c>
      <c r="BS250" s="94">
        <f>+'t44'!BU539</f>
        <v>3.14</v>
      </c>
      <c r="BT250" s="94">
        <f>+'t44'!BV539</f>
        <v>0</v>
      </c>
      <c r="BU250" s="94">
        <f>+'t44'!BW539</f>
        <v>2.8</v>
      </c>
      <c r="BV250" s="94">
        <f>+'t44'!BX539</f>
        <v>0</v>
      </c>
      <c r="BW250" s="94">
        <f>+'t44'!BY539</f>
        <v>2.64</v>
      </c>
      <c r="BX250" s="94">
        <f>+'t44'!BZ539</f>
        <v>0</v>
      </c>
      <c r="BY250" s="94">
        <f>+'t44'!CA539</f>
        <v>2.84</v>
      </c>
      <c r="BZ250" s="94">
        <f>+'t44'!CB539</f>
        <v>0</v>
      </c>
      <c r="CA250" s="94">
        <f>+'t44'!CC539</f>
        <v>3.02</v>
      </c>
    </row>
    <row r="251" spans="1:79" s="369" customFormat="1" ht="16.5" customHeight="1" x14ac:dyDescent="0.45">
      <c r="A251" s="2" t="s">
        <v>781</v>
      </c>
      <c r="B251" s="94">
        <f>+'t44'!D540</f>
        <v>0</v>
      </c>
      <c r="C251" s="94">
        <f>+'t44'!E540</f>
        <v>282.86</v>
      </c>
      <c r="D251" s="94">
        <f>+'t44'!F540</f>
        <v>0</v>
      </c>
      <c r="E251" s="94">
        <f>+'t44'!G540</f>
        <v>251.7</v>
      </c>
      <c r="F251" s="94">
        <f>+'t44'!H540</f>
        <v>0</v>
      </c>
      <c r="G251" s="94">
        <f>+'t44'!I540</f>
        <v>292.70999999999998</v>
      </c>
      <c r="H251" s="94">
        <f>+'t44'!J540</f>
        <v>0</v>
      </c>
      <c r="I251" s="94">
        <f>+'t44'!K540</f>
        <v>253.7</v>
      </c>
      <c r="J251" s="94">
        <f>+'t44'!L540</f>
        <v>0</v>
      </c>
      <c r="K251" s="94">
        <f>+'t44'!M540</f>
        <v>269.35000000000002</v>
      </c>
      <c r="L251" s="94">
        <f>+'t44'!N540</f>
        <v>0</v>
      </c>
      <c r="M251" s="94">
        <f>+'t44'!O540</f>
        <v>265.29000000000002</v>
      </c>
      <c r="N251" s="94">
        <f>+'t44'!P540</f>
        <v>0</v>
      </c>
      <c r="O251" s="94">
        <f>+'t44'!Q540</f>
        <v>279.14</v>
      </c>
      <c r="P251" s="94">
        <f>+'t44'!R540</f>
        <v>0</v>
      </c>
      <c r="Q251" s="94">
        <f>+'t44'!S540</f>
        <v>237.08</v>
      </c>
      <c r="R251" s="94">
        <f>+'t44'!T540</f>
        <v>0</v>
      </c>
      <c r="S251" s="94">
        <f>+'t44'!U540</f>
        <v>248.5</v>
      </c>
      <c r="T251" s="94">
        <f>+'t44'!V540</f>
        <v>0</v>
      </c>
      <c r="U251" s="94">
        <f>+'t44'!W540</f>
        <v>239.82</v>
      </c>
      <c r="V251" s="94">
        <f>+'t44'!X540</f>
        <v>0</v>
      </c>
      <c r="W251" s="94">
        <f>+'t44'!Y540</f>
        <v>276.36</v>
      </c>
      <c r="X251" s="94">
        <f>+'t44'!Z540</f>
        <v>0</v>
      </c>
      <c r="Y251" s="94">
        <f>+'t44'!AA540</f>
        <v>279.88</v>
      </c>
      <c r="Z251" s="94">
        <f>+'t44'!AB540</f>
        <v>0</v>
      </c>
      <c r="AA251" s="94">
        <f>+'t44'!AC540</f>
        <v>268.82</v>
      </c>
      <c r="AB251" s="94">
        <f>+'t44'!AD540</f>
        <v>0</v>
      </c>
      <c r="AC251" s="94">
        <f>+'t44'!AE540</f>
        <v>308.2</v>
      </c>
      <c r="AD251" s="94">
        <f>+'t44'!AF540</f>
        <v>0</v>
      </c>
      <c r="AE251" s="94">
        <f>+'t44'!AG540</f>
        <v>350.11</v>
      </c>
      <c r="AF251" s="94">
        <f>+'t44'!AH540</f>
        <v>0</v>
      </c>
      <c r="AG251" s="94">
        <f>+'t44'!AI540</f>
        <v>347.94</v>
      </c>
      <c r="AH251" s="94">
        <f>+'t44'!AJ540</f>
        <v>0</v>
      </c>
      <c r="AI251" s="94">
        <f>+'t44'!AK540</f>
        <v>304.02999999999997</v>
      </c>
      <c r="AJ251" s="94">
        <f>+'t44'!AL540</f>
        <v>0</v>
      </c>
      <c r="AK251" s="94">
        <f>+'t44'!AM540</f>
        <v>271.77</v>
      </c>
      <c r="AL251" s="94">
        <f>+'t44'!AN540</f>
        <v>0</v>
      </c>
      <c r="AM251" s="94">
        <f>+'t44'!AO540</f>
        <v>335.92</v>
      </c>
      <c r="AN251" s="94">
        <f>+'t44'!AP540</f>
        <v>0</v>
      </c>
      <c r="AO251" s="94">
        <f>+'t44'!AQ540</f>
        <v>268.29000000000002</v>
      </c>
      <c r="AP251" s="94">
        <f>+'t44'!AR540</f>
        <v>0</v>
      </c>
      <c r="AQ251" s="94">
        <f>+'t44'!AS540</f>
        <v>329.49</v>
      </c>
      <c r="AR251" s="94">
        <f>+'t44'!AT540</f>
        <v>0</v>
      </c>
      <c r="AS251" s="94">
        <f>+'t44'!AU540</f>
        <v>287.07</v>
      </c>
      <c r="AT251" s="94">
        <f>+'t44'!AV540</f>
        <v>0</v>
      </c>
      <c r="AU251" s="94">
        <f>+'t44'!AW540</f>
        <v>301.95999999999998</v>
      </c>
      <c r="AV251" s="94">
        <f>+'t44'!AX540</f>
        <v>0</v>
      </c>
      <c r="AW251" s="94">
        <f>+'t44'!AY540</f>
        <v>281.7</v>
      </c>
      <c r="AX251" s="94">
        <f>+'t44'!AZ540</f>
        <v>0</v>
      </c>
      <c r="AY251" s="94">
        <f>+'t44'!BA540</f>
        <v>306.29000000000002</v>
      </c>
      <c r="AZ251" s="94">
        <f>+'t44'!BB540</f>
        <v>0</v>
      </c>
      <c r="BA251" s="94">
        <f>+'t44'!BC540</f>
        <v>304.92</v>
      </c>
      <c r="BB251" s="94">
        <f>+'t44'!BD540</f>
        <v>0</v>
      </c>
      <c r="BC251" s="94">
        <f>+'t44'!BE540</f>
        <v>396.5</v>
      </c>
      <c r="BD251" s="94">
        <f>+'t44'!BF540</f>
        <v>0</v>
      </c>
      <c r="BE251" s="94">
        <f>+'t44'!BG540</f>
        <v>312.48</v>
      </c>
      <c r="BF251" s="94">
        <f>+'t44'!BH540</f>
        <v>0</v>
      </c>
      <c r="BG251" s="94">
        <f>+'t44'!BI540</f>
        <v>405.94</v>
      </c>
      <c r="BH251" s="94">
        <f>+'t44'!BJ540</f>
        <v>0</v>
      </c>
      <c r="BI251" s="94">
        <f>+'t44'!BK540</f>
        <v>385.85</v>
      </c>
      <c r="BJ251" s="94">
        <f>+'t44'!BL540</f>
        <v>0</v>
      </c>
      <c r="BK251" s="94">
        <f>+'t44'!BM540</f>
        <v>352.13</v>
      </c>
      <c r="BL251" s="94">
        <f>+'t44'!BN540</f>
        <v>0</v>
      </c>
      <c r="BM251" s="94">
        <f>+'t44'!BO540</f>
        <v>382.16</v>
      </c>
      <c r="BN251" s="94">
        <f>+'t44'!BP540</f>
        <v>0</v>
      </c>
      <c r="BO251" s="94">
        <f>+'t44'!BQ540</f>
        <v>383.06</v>
      </c>
      <c r="BP251" s="94">
        <f>+'t44'!BR540</f>
        <v>0</v>
      </c>
      <c r="BQ251" s="94">
        <f>+'t44'!BS540</f>
        <v>363.67</v>
      </c>
      <c r="BR251" s="94">
        <f>+'t44'!BT540</f>
        <v>0</v>
      </c>
      <c r="BS251" s="94">
        <f>+'t44'!BU540</f>
        <v>412.53</v>
      </c>
      <c r="BT251" s="94">
        <f>+'t44'!BV540</f>
        <v>0</v>
      </c>
      <c r="BU251" s="94">
        <f>+'t44'!BW540</f>
        <v>330.33</v>
      </c>
      <c r="BV251" s="94">
        <f>+'t44'!BX540</f>
        <v>0</v>
      </c>
      <c r="BW251" s="94">
        <f>+'t44'!BY540</f>
        <v>575.58000000000004</v>
      </c>
      <c r="BX251" s="94">
        <f>+'t44'!BZ540</f>
        <v>0</v>
      </c>
      <c r="BY251" s="94">
        <f>+'t44'!CA540</f>
        <v>445.36</v>
      </c>
      <c r="BZ251" s="94">
        <f>+'t44'!CB540</f>
        <v>0</v>
      </c>
      <c r="CA251" s="94">
        <f>+'t44'!CC540</f>
        <v>477.08</v>
      </c>
    </row>
    <row r="252" spans="1:79" s="369" customFormat="1" ht="16.5" customHeight="1" x14ac:dyDescent="0.45">
      <c r="A252" s="2" t="s">
        <v>782</v>
      </c>
      <c r="B252" s="94">
        <f>+'t44'!D541</f>
        <v>0</v>
      </c>
      <c r="C252" s="94">
        <f>+'t44'!E541</f>
        <v>30.1</v>
      </c>
      <c r="D252" s="94">
        <f>+'t44'!F541</f>
        <v>0</v>
      </c>
      <c r="E252" s="94">
        <f>+'t44'!G541</f>
        <v>28.89</v>
      </c>
      <c r="F252" s="94">
        <f>+'t44'!H541</f>
        <v>0</v>
      </c>
      <c r="G252" s="94">
        <f>+'t44'!I541</f>
        <v>32.19</v>
      </c>
      <c r="H252" s="94">
        <f>+'t44'!J541</f>
        <v>0</v>
      </c>
      <c r="I252" s="94">
        <f>+'t44'!K541</f>
        <v>26.34</v>
      </c>
      <c r="J252" s="94">
        <f>+'t44'!L541</f>
        <v>0</v>
      </c>
      <c r="K252" s="94">
        <f>+'t44'!M541</f>
        <v>27.74</v>
      </c>
      <c r="L252" s="94">
        <f>+'t44'!N541</f>
        <v>0</v>
      </c>
      <c r="M252" s="94">
        <f>+'t44'!O541</f>
        <v>27.57</v>
      </c>
      <c r="N252" s="94">
        <f>+'t44'!P541</f>
        <v>0</v>
      </c>
      <c r="O252" s="94">
        <f>+'t44'!Q541</f>
        <v>28.67</v>
      </c>
      <c r="P252" s="94">
        <f>+'t44'!R541</f>
        <v>0</v>
      </c>
      <c r="Q252" s="94">
        <f>+'t44'!S541</f>
        <v>25.94</v>
      </c>
      <c r="R252" s="94">
        <f>+'t44'!T541</f>
        <v>0</v>
      </c>
      <c r="S252" s="94">
        <f>+'t44'!U541</f>
        <v>25.4</v>
      </c>
      <c r="T252" s="94">
        <f>+'t44'!V541</f>
        <v>0</v>
      </c>
      <c r="U252" s="94">
        <f>+'t44'!W541</f>
        <v>24.52</v>
      </c>
      <c r="V252" s="94">
        <f>+'t44'!X541</f>
        <v>0</v>
      </c>
      <c r="W252" s="94">
        <f>+'t44'!Y541</f>
        <v>23.13</v>
      </c>
      <c r="X252" s="94">
        <f>+'t44'!Z541</f>
        <v>0</v>
      </c>
      <c r="Y252" s="94">
        <f>+'t44'!AA541</f>
        <v>25.02</v>
      </c>
      <c r="Z252" s="94">
        <f>+'t44'!AB541</f>
        <v>0</v>
      </c>
      <c r="AA252" s="94">
        <f>+'t44'!AC541</f>
        <v>22.56</v>
      </c>
      <c r="AB252" s="94">
        <f>+'t44'!AD541</f>
        <v>0</v>
      </c>
      <c r="AC252" s="94">
        <f>+'t44'!AE541</f>
        <v>26.17</v>
      </c>
      <c r="AD252" s="94">
        <f>+'t44'!AF541</f>
        <v>0</v>
      </c>
      <c r="AE252" s="94">
        <f>+'t44'!AG541</f>
        <v>31.46</v>
      </c>
      <c r="AF252" s="94">
        <f>+'t44'!AH541</f>
        <v>0</v>
      </c>
      <c r="AG252" s="94">
        <f>+'t44'!AI541</f>
        <v>25.32</v>
      </c>
      <c r="AH252" s="94">
        <f>+'t44'!AJ541</f>
        <v>0</v>
      </c>
      <c r="AI252" s="94">
        <f>+'t44'!AK541</f>
        <v>26.84</v>
      </c>
      <c r="AJ252" s="94">
        <f>+'t44'!AL541</f>
        <v>0</v>
      </c>
      <c r="AK252" s="94">
        <f>+'t44'!AM541</f>
        <v>29.02</v>
      </c>
      <c r="AL252" s="94">
        <f>+'t44'!AN541</f>
        <v>0</v>
      </c>
      <c r="AM252" s="94">
        <f>+'t44'!AO541</f>
        <v>26.69</v>
      </c>
      <c r="AN252" s="94">
        <f>+'t44'!AP541</f>
        <v>0</v>
      </c>
      <c r="AO252" s="94">
        <f>+'t44'!AQ541</f>
        <v>30.43</v>
      </c>
      <c r="AP252" s="94">
        <f>+'t44'!AR541</f>
        <v>0</v>
      </c>
      <c r="AQ252" s="94">
        <f>+'t44'!AS541</f>
        <v>30.32</v>
      </c>
      <c r="AR252" s="94">
        <f>+'t44'!AT541</f>
        <v>0</v>
      </c>
      <c r="AS252" s="94">
        <f>+'t44'!AU541</f>
        <v>29.61</v>
      </c>
      <c r="AT252" s="94">
        <f>+'t44'!AV541</f>
        <v>0</v>
      </c>
      <c r="AU252" s="94">
        <f>+'t44'!AW541</f>
        <v>31.53</v>
      </c>
      <c r="AV252" s="94">
        <f>+'t44'!AX541</f>
        <v>0</v>
      </c>
      <c r="AW252" s="94">
        <f>+'t44'!AY541</f>
        <v>30.28</v>
      </c>
      <c r="AX252" s="94">
        <f>+'t44'!AZ541</f>
        <v>0</v>
      </c>
      <c r="AY252" s="94">
        <f>+'t44'!BA541</f>
        <v>24.86</v>
      </c>
      <c r="AZ252" s="94">
        <f>+'t44'!BB541</f>
        <v>0</v>
      </c>
      <c r="BA252" s="94">
        <f>+'t44'!BC541</f>
        <v>29.58</v>
      </c>
      <c r="BB252" s="94">
        <f>+'t44'!BD541</f>
        <v>0</v>
      </c>
      <c r="BC252" s="94">
        <f>+'t44'!BE541</f>
        <v>32.86</v>
      </c>
      <c r="BD252" s="94">
        <f>+'t44'!BF541</f>
        <v>0</v>
      </c>
      <c r="BE252" s="94">
        <f>+'t44'!BG541</f>
        <v>26.93</v>
      </c>
      <c r="BF252" s="94">
        <f>+'t44'!BH541</f>
        <v>0</v>
      </c>
      <c r="BG252" s="94">
        <f>+'t44'!BI541</f>
        <v>32.71</v>
      </c>
      <c r="BH252" s="94">
        <f>+'t44'!BJ541</f>
        <v>0</v>
      </c>
      <c r="BI252" s="94">
        <f>+'t44'!BK541</f>
        <v>30.06</v>
      </c>
      <c r="BJ252" s="94">
        <f>+'t44'!BL541</f>
        <v>0</v>
      </c>
      <c r="BK252" s="94">
        <f>+'t44'!BM541</f>
        <v>30.06</v>
      </c>
      <c r="BL252" s="94">
        <f>+'t44'!BN541</f>
        <v>0</v>
      </c>
      <c r="BM252" s="94">
        <f>+'t44'!BO541</f>
        <v>40.369999999999997</v>
      </c>
      <c r="BN252" s="94">
        <f>+'t44'!BP541</f>
        <v>0</v>
      </c>
      <c r="BO252" s="94">
        <f>+'t44'!BQ541</f>
        <v>31.93</v>
      </c>
      <c r="BP252" s="94">
        <f>+'t44'!BR541</f>
        <v>0</v>
      </c>
      <c r="BQ252" s="94">
        <f>+'t44'!BS541</f>
        <v>34</v>
      </c>
      <c r="BR252" s="94">
        <f>+'t44'!BT541</f>
        <v>0</v>
      </c>
      <c r="BS252" s="94">
        <f>+'t44'!BU541</f>
        <v>34.06</v>
      </c>
      <c r="BT252" s="94">
        <f>+'t44'!BV541</f>
        <v>0</v>
      </c>
      <c r="BU252" s="94">
        <f>+'t44'!BW541</f>
        <v>33.61</v>
      </c>
      <c r="BV252" s="94">
        <f>+'t44'!BX541</f>
        <v>0</v>
      </c>
      <c r="BW252" s="94">
        <f>+'t44'!BY541</f>
        <v>34.53</v>
      </c>
      <c r="BX252" s="94">
        <f>+'t44'!BZ541</f>
        <v>0</v>
      </c>
      <c r="BY252" s="94">
        <f>+'t44'!CA541</f>
        <v>35.36</v>
      </c>
      <c r="BZ252" s="94">
        <f>+'t44'!CB541</f>
        <v>0</v>
      </c>
      <c r="CA252" s="94">
        <f>+'t44'!CC541</f>
        <v>39.61</v>
      </c>
    </row>
    <row r="253" spans="1:79" s="369" customFormat="1" ht="16.5" customHeight="1" x14ac:dyDescent="0.45">
      <c r="A253" s="2" t="s">
        <v>783</v>
      </c>
      <c r="B253" s="94">
        <f>+'t44'!D542</f>
        <v>0</v>
      </c>
      <c r="C253" s="94">
        <f>+'t44'!E542</f>
        <v>35.25</v>
      </c>
      <c r="D253" s="94">
        <f>+'t44'!F542</f>
        <v>0</v>
      </c>
      <c r="E253" s="94">
        <f>+'t44'!G542</f>
        <v>34.78</v>
      </c>
      <c r="F253" s="94">
        <f>+'t44'!H542</f>
        <v>0</v>
      </c>
      <c r="G253" s="94">
        <f>+'t44'!I542</f>
        <v>88.41</v>
      </c>
      <c r="H253" s="94">
        <f>+'t44'!J542</f>
        <v>0</v>
      </c>
      <c r="I253" s="94">
        <f>+'t44'!K542</f>
        <v>33.53</v>
      </c>
      <c r="J253" s="94">
        <f>+'t44'!L542</f>
        <v>0</v>
      </c>
      <c r="K253" s="94">
        <f>+'t44'!M542</f>
        <v>28.91</v>
      </c>
      <c r="L253" s="94">
        <f>+'t44'!N542</f>
        <v>0</v>
      </c>
      <c r="M253" s="94">
        <f>+'t44'!O542</f>
        <v>27.14</v>
      </c>
      <c r="N253" s="94">
        <f>+'t44'!P542</f>
        <v>0</v>
      </c>
      <c r="O253" s="94">
        <f>+'t44'!Q542</f>
        <v>26.43</v>
      </c>
      <c r="P253" s="94">
        <f>+'t44'!R542</f>
        <v>0</v>
      </c>
      <c r="Q253" s="94">
        <f>+'t44'!S542</f>
        <v>25.8</v>
      </c>
      <c r="R253" s="94">
        <f>+'t44'!T542</f>
        <v>0</v>
      </c>
      <c r="S253" s="94">
        <f>+'t44'!U542</f>
        <v>24.82</v>
      </c>
      <c r="T253" s="94">
        <f>+'t44'!V542</f>
        <v>0</v>
      </c>
      <c r="U253" s="94">
        <f>+'t44'!W542</f>
        <v>35.14</v>
      </c>
      <c r="V253" s="94">
        <f>+'t44'!X542</f>
        <v>0</v>
      </c>
      <c r="W253" s="94">
        <f>+'t44'!Y542</f>
        <v>34.82</v>
      </c>
      <c r="X253" s="94">
        <f>+'t44'!Z542</f>
        <v>0</v>
      </c>
      <c r="Y253" s="94">
        <f>+'t44'!AA542</f>
        <v>25.73</v>
      </c>
      <c r="Z253" s="94">
        <f>+'t44'!AB542</f>
        <v>0</v>
      </c>
      <c r="AA253" s="94">
        <f>+'t44'!AC542</f>
        <v>26</v>
      </c>
      <c r="AB253" s="94">
        <f>+'t44'!AD542</f>
        <v>0</v>
      </c>
      <c r="AC253" s="94">
        <f>+'t44'!AE542</f>
        <v>42.53</v>
      </c>
      <c r="AD253" s="94">
        <f>+'t44'!AF542</f>
        <v>0</v>
      </c>
      <c r="AE253" s="94">
        <f>+'t44'!AG542</f>
        <v>37.42</v>
      </c>
      <c r="AF253" s="94">
        <f>+'t44'!AH542</f>
        <v>0</v>
      </c>
      <c r="AG253" s="94">
        <f>+'t44'!AI542</f>
        <v>27.26</v>
      </c>
      <c r="AH253" s="94">
        <f>+'t44'!AJ542</f>
        <v>0</v>
      </c>
      <c r="AI253" s="94">
        <f>+'t44'!AK542</f>
        <v>35.97</v>
      </c>
      <c r="AJ253" s="94">
        <f>+'t44'!AL542</f>
        <v>0</v>
      </c>
      <c r="AK253" s="94">
        <f>+'t44'!AM542</f>
        <v>31.79</v>
      </c>
      <c r="AL253" s="94">
        <f>+'t44'!AN542</f>
        <v>0</v>
      </c>
      <c r="AM253" s="94">
        <f>+'t44'!AO542</f>
        <v>29.34</v>
      </c>
      <c r="AN253" s="94">
        <f>+'t44'!AP542</f>
        <v>0</v>
      </c>
      <c r="AO253" s="94">
        <f>+'t44'!AQ542</f>
        <v>26.64</v>
      </c>
      <c r="AP253" s="94">
        <f>+'t44'!AR542</f>
        <v>0</v>
      </c>
      <c r="AQ253" s="94">
        <f>+'t44'!AS542</f>
        <v>33.950000000000003</v>
      </c>
      <c r="AR253" s="94">
        <f>+'t44'!AT542</f>
        <v>0</v>
      </c>
      <c r="AS253" s="94">
        <f>+'t44'!AU542</f>
        <v>36.72</v>
      </c>
      <c r="AT253" s="94">
        <f>+'t44'!AV542</f>
        <v>0</v>
      </c>
      <c r="AU253" s="94">
        <f>+'t44'!AW542</f>
        <v>31.25</v>
      </c>
      <c r="AV253" s="94">
        <f>+'t44'!AX542</f>
        <v>0</v>
      </c>
      <c r="AW253" s="94">
        <f>+'t44'!AY542</f>
        <v>30.55</v>
      </c>
      <c r="AX253" s="94">
        <f>+'t44'!AZ542</f>
        <v>0</v>
      </c>
      <c r="AY253" s="94">
        <f>+'t44'!BA542</f>
        <v>43.47</v>
      </c>
      <c r="AZ253" s="94">
        <f>+'t44'!BB542</f>
        <v>0</v>
      </c>
      <c r="BA253" s="94">
        <f>+'t44'!BC542</f>
        <v>31.97</v>
      </c>
      <c r="BB253" s="94">
        <f>+'t44'!BD542</f>
        <v>0</v>
      </c>
      <c r="BC253" s="94">
        <f>+'t44'!BE542</f>
        <v>39.79</v>
      </c>
      <c r="BD253" s="94">
        <f>+'t44'!BF542</f>
        <v>0</v>
      </c>
      <c r="BE253" s="94">
        <f>+'t44'!BG542</f>
        <v>26.98</v>
      </c>
      <c r="BF253" s="94">
        <f>+'t44'!BH542</f>
        <v>0</v>
      </c>
      <c r="BG253" s="94">
        <f>+'t44'!BI542</f>
        <v>42.22</v>
      </c>
      <c r="BH253" s="94">
        <f>+'t44'!BJ542</f>
        <v>0</v>
      </c>
      <c r="BI253" s="94">
        <f>+'t44'!BK542</f>
        <v>34.54</v>
      </c>
      <c r="BJ253" s="94">
        <f>+'t44'!BL542</f>
        <v>0</v>
      </c>
      <c r="BK253" s="94">
        <f>+'t44'!BM542</f>
        <v>28.01</v>
      </c>
      <c r="BL253" s="94">
        <f>+'t44'!BN542</f>
        <v>0</v>
      </c>
      <c r="BM253" s="94">
        <f>+'t44'!BO542</f>
        <v>37.67</v>
      </c>
      <c r="BN253" s="94">
        <f>+'t44'!BP542</f>
        <v>0</v>
      </c>
      <c r="BO253" s="94">
        <f>+'t44'!BQ542</f>
        <v>31.68</v>
      </c>
      <c r="BP253" s="94">
        <f>+'t44'!BR542</f>
        <v>0</v>
      </c>
      <c r="BQ253" s="94">
        <f>+'t44'!BS542</f>
        <v>32.93</v>
      </c>
      <c r="BR253" s="94">
        <f>+'t44'!BT542</f>
        <v>0</v>
      </c>
      <c r="BS253" s="94">
        <f>+'t44'!BU542</f>
        <v>36.06</v>
      </c>
      <c r="BT253" s="94">
        <f>+'t44'!BV542</f>
        <v>0</v>
      </c>
      <c r="BU253" s="94">
        <f>+'t44'!BW542</f>
        <v>41.01</v>
      </c>
      <c r="BV253" s="94">
        <f>+'t44'!BX542</f>
        <v>0</v>
      </c>
      <c r="BW253" s="94">
        <f>+'t44'!BY542</f>
        <v>34.11</v>
      </c>
      <c r="BX253" s="94">
        <f>+'t44'!BZ542</f>
        <v>0</v>
      </c>
      <c r="BY253" s="94">
        <f>+'t44'!CA542</f>
        <v>336.74</v>
      </c>
      <c r="BZ253" s="94">
        <f>+'t44'!CB542</f>
        <v>0</v>
      </c>
      <c r="CA253" s="94">
        <f>+'t44'!CC542</f>
        <v>43.37</v>
      </c>
    </row>
    <row r="254" spans="1:79" ht="16.5" customHeight="1" x14ac:dyDescent="0.45">
      <c r="A254" s="129" t="s">
        <v>166</v>
      </c>
      <c r="B254" s="94">
        <f t="shared" ref="B254" si="31">B255+B256</f>
        <v>559092</v>
      </c>
      <c r="C254" s="94">
        <f t="shared" ref="C254:BN254" si="32">C255+C256</f>
        <v>972.77</v>
      </c>
      <c r="D254" s="94">
        <f t="shared" si="32"/>
        <v>579803</v>
      </c>
      <c r="E254" s="94">
        <f t="shared" si="32"/>
        <v>951.6</v>
      </c>
      <c r="F254" s="94">
        <f t="shared" si="32"/>
        <v>610117</v>
      </c>
      <c r="G254" s="94">
        <f t="shared" si="32"/>
        <v>1026.8000000000002</v>
      </c>
      <c r="H254" s="94">
        <f t="shared" si="32"/>
        <v>541956</v>
      </c>
      <c r="I254" s="94">
        <f t="shared" si="32"/>
        <v>969.99</v>
      </c>
      <c r="J254" s="94">
        <f t="shared" si="32"/>
        <v>545552</v>
      </c>
      <c r="K254" s="94">
        <f t="shared" si="32"/>
        <v>991.23</v>
      </c>
      <c r="L254" s="94">
        <f t="shared" si="32"/>
        <v>581849</v>
      </c>
      <c r="M254" s="94">
        <f t="shared" si="32"/>
        <v>1045.78</v>
      </c>
      <c r="N254" s="94">
        <f t="shared" si="32"/>
        <v>587716</v>
      </c>
      <c r="O254" s="94">
        <f t="shared" si="32"/>
        <v>1053.4100000000001</v>
      </c>
      <c r="P254" s="94">
        <f t="shared" si="32"/>
        <v>564995</v>
      </c>
      <c r="Q254" s="94">
        <f t="shared" si="32"/>
        <v>971.49</v>
      </c>
      <c r="R254" s="94">
        <f t="shared" si="32"/>
        <v>619321</v>
      </c>
      <c r="S254" s="94">
        <f t="shared" si="32"/>
        <v>1042.24</v>
      </c>
      <c r="T254" s="94">
        <f t="shared" si="32"/>
        <v>596267</v>
      </c>
      <c r="U254" s="94">
        <f t="shared" si="32"/>
        <v>975.31</v>
      </c>
      <c r="V254" s="94">
        <f t="shared" si="32"/>
        <v>562939</v>
      </c>
      <c r="W254" s="94">
        <f t="shared" si="32"/>
        <v>923.03</v>
      </c>
      <c r="X254" s="94">
        <f t="shared" si="32"/>
        <v>575966</v>
      </c>
      <c r="Y254" s="94">
        <f t="shared" si="32"/>
        <v>936.55</v>
      </c>
      <c r="Z254" s="94">
        <f t="shared" si="32"/>
        <v>542073</v>
      </c>
      <c r="AA254" s="94">
        <f t="shared" si="32"/>
        <v>849.26</v>
      </c>
      <c r="AB254" s="94">
        <f t="shared" si="32"/>
        <v>598637</v>
      </c>
      <c r="AC254" s="94">
        <f t="shared" si="32"/>
        <v>935.45</v>
      </c>
      <c r="AD254" s="94">
        <f t="shared" si="32"/>
        <v>631971</v>
      </c>
      <c r="AE254" s="94">
        <f t="shared" si="32"/>
        <v>1003.08</v>
      </c>
      <c r="AF254" s="94">
        <f t="shared" si="32"/>
        <v>553120</v>
      </c>
      <c r="AG254" s="94">
        <f t="shared" si="32"/>
        <v>906.12999999999988</v>
      </c>
      <c r="AH254" s="94">
        <f t="shared" si="32"/>
        <v>564717</v>
      </c>
      <c r="AI254" s="94">
        <f t="shared" si="32"/>
        <v>936.02</v>
      </c>
      <c r="AJ254" s="94">
        <f t="shared" si="32"/>
        <v>576888</v>
      </c>
      <c r="AK254" s="94">
        <f t="shared" si="32"/>
        <v>943.86</v>
      </c>
      <c r="AL254" s="94">
        <f t="shared" si="32"/>
        <v>570084</v>
      </c>
      <c r="AM254" s="94">
        <f t="shared" si="32"/>
        <v>935.7</v>
      </c>
      <c r="AN254" s="94">
        <f t="shared" si="32"/>
        <v>574284</v>
      </c>
      <c r="AO254" s="94">
        <f t="shared" si="32"/>
        <v>959.11999999999989</v>
      </c>
      <c r="AP254" s="94">
        <f t="shared" si="32"/>
        <v>603247</v>
      </c>
      <c r="AQ254" s="94">
        <f t="shared" si="32"/>
        <v>996.1099999999999</v>
      </c>
      <c r="AR254" s="94">
        <f t="shared" si="32"/>
        <v>572573</v>
      </c>
      <c r="AS254" s="94">
        <f t="shared" si="32"/>
        <v>941.37</v>
      </c>
      <c r="AT254" s="94">
        <f t="shared" si="32"/>
        <v>618660</v>
      </c>
      <c r="AU254" s="94">
        <f t="shared" si="32"/>
        <v>1017.26</v>
      </c>
      <c r="AV254" s="94">
        <f t="shared" si="32"/>
        <v>618018</v>
      </c>
      <c r="AW254" s="94">
        <f t="shared" si="32"/>
        <v>1010.86</v>
      </c>
      <c r="AX254" s="94">
        <f t="shared" si="32"/>
        <v>584400</v>
      </c>
      <c r="AY254" s="94">
        <f t="shared" si="32"/>
        <v>957.82999999999993</v>
      </c>
      <c r="AZ254" s="94">
        <f t="shared" si="32"/>
        <v>571044</v>
      </c>
      <c r="BA254" s="94">
        <f t="shared" si="32"/>
        <v>951.51</v>
      </c>
      <c r="BB254" s="94">
        <f t="shared" si="32"/>
        <v>618495</v>
      </c>
      <c r="BC254" s="94">
        <f t="shared" si="32"/>
        <v>1085.1399999999999</v>
      </c>
      <c r="BD254" s="94">
        <f t="shared" si="32"/>
        <v>535310</v>
      </c>
      <c r="BE254" s="94">
        <f t="shared" si="32"/>
        <v>923.25</v>
      </c>
      <c r="BF254" s="94">
        <f t="shared" si="32"/>
        <v>648565</v>
      </c>
      <c r="BG254" s="94">
        <f t="shared" si="32"/>
        <v>1086.2</v>
      </c>
      <c r="BH254" s="94">
        <f t="shared" si="32"/>
        <v>643257</v>
      </c>
      <c r="BI254" s="94">
        <f t="shared" si="32"/>
        <v>1216.5999999999999</v>
      </c>
      <c r="BJ254" s="94">
        <f t="shared" si="32"/>
        <v>608314</v>
      </c>
      <c r="BK254" s="94">
        <f t="shared" si="32"/>
        <v>1007.88</v>
      </c>
      <c r="BL254" s="94">
        <f t="shared" si="32"/>
        <v>677064</v>
      </c>
      <c r="BM254" s="94">
        <f t="shared" si="32"/>
        <v>1132.96</v>
      </c>
      <c r="BN254" s="94">
        <f t="shared" si="32"/>
        <v>620035</v>
      </c>
      <c r="BO254" s="94">
        <f t="shared" ref="BO254:CA254" si="33">BO255+BO256</f>
        <v>1055.1400000000001</v>
      </c>
      <c r="BP254" s="94">
        <f t="shared" si="33"/>
        <v>652452</v>
      </c>
      <c r="BQ254" s="94">
        <f t="shared" si="33"/>
        <v>1063.23</v>
      </c>
      <c r="BR254" s="94">
        <f t="shared" si="33"/>
        <v>654238</v>
      </c>
      <c r="BS254" s="94">
        <f t="shared" si="33"/>
        <v>1145.51</v>
      </c>
      <c r="BT254" s="94">
        <f t="shared" si="33"/>
        <v>608513</v>
      </c>
      <c r="BU254" s="94">
        <f t="shared" si="33"/>
        <v>1072.8800000000001</v>
      </c>
      <c r="BV254" s="94">
        <f t="shared" si="33"/>
        <v>667986</v>
      </c>
      <c r="BW254" s="94">
        <f t="shared" si="33"/>
        <v>1165.8700000000001</v>
      </c>
      <c r="BX254" s="94">
        <f t="shared" si="33"/>
        <v>615107</v>
      </c>
      <c r="BY254" s="94">
        <f t="shared" si="33"/>
        <v>1124.32</v>
      </c>
      <c r="BZ254" s="94">
        <f t="shared" si="33"/>
        <v>653274</v>
      </c>
      <c r="CA254" s="94">
        <f t="shared" si="33"/>
        <v>1229.23</v>
      </c>
    </row>
    <row r="255" spans="1:79" ht="16.5" customHeight="1" x14ac:dyDescent="0.45">
      <c r="A255" s="2" t="s">
        <v>232</v>
      </c>
      <c r="B255" s="94">
        <f>+'t44'!D425</f>
        <v>477103</v>
      </c>
      <c r="C255" s="94">
        <f>+'t44'!E425</f>
        <v>685</v>
      </c>
      <c r="D255" s="94">
        <f>+'t44'!F425</f>
        <v>497785</v>
      </c>
      <c r="E255" s="94">
        <f>+'t44'!G425</f>
        <v>669.22</v>
      </c>
      <c r="F255" s="94">
        <f>+'t44'!H425</f>
        <v>514198</v>
      </c>
      <c r="G255" s="94">
        <f>+'t44'!I425</f>
        <v>716.45</v>
      </c>
      <c r="H255" s="94">
        <f>+'t44'!J425</f>
        <v>456246</v>
      </c>
      <c r="I255" s="94">
        <f>+'t44'!K425</f>
        <v>681.39</v>
      </c>
      <c r="J255" s="94">
        <f>+'t44'!L425</f>
        <v>455635</v>
      </c>
      <c r="K255" s="94">
        <f>+'t44'!M425</f>
        <v>694.6</v>
      </c>
      <c r="L255" s="94">
        <f>+'t44'!N425</f>
        <v>484586</v>
      </c>
      <c r="M255" s="94">
        <f>+'t44'!O425</f>
        <v>730.77</v>
      </c>
      <c r="N255" s="94">
        <f>+'t44'!P425</f>
        <v>491451</v>
      </c>
      <c r="O255" s="94">
        <f>+'t44'!Q425</f>
        <v>733.44</v>
      </c>
      <c r="P255" s="94">
        <f>+'t44'!R425</f>
        <v>475960</v>
      </c>
      <c r="Q255" s="94">
        <f>+'t44'!S425</f>
        <v>679.2</v>
      </c>
      <c r="R255" s="94">
        <f>+'t44'!T425</f>
        <v>522780</v>
      </c>
      <c r="S255" s="94">
        <f>+'t44'!U425</f>
        <v>725.59</v>
      </c>
      <c r="T255" s="94">
        <f>+'t44'!V425</f>
        <v>505428</v>
      </c>
      <c r="U255" s="94">
        <f>+'t44'!W425</f>
        <v>677.02</v>
      </c>
      <c r="V255" s="94">
        <f>+'t44'!X425</f>
        <v>476628</v>
      </c>
      <c r="W255" s="94">
        <f>+'t44'!Y425</f>
        <v>634.83000000000004</v>
      </c>
      <c r="X255" s="94">
        <f>+'t44'!Z425</f>
        <v>486498</v>
      </c>
      <c r="Y255" s="94">
        <f>+'t44'!AA425</f>
        <v>633.54999999999995</v>
      </c>
      <c r="Z255" s="94">
        <f>+'t44'!AB425</f>
        <v>457688</v>
      </c>
      <c r="AA255" s="94">
        <f>+'t44'!AC425</f>
        <v>576.32000000000005</v>
      </c>
      <c r="AB255" s="94">
        <f>+'t44'!AD425</f>
        <v>509521</v>
      </c>
      <c r="AC255" s="94">
        <f>+'t44'!AE425</f>
        <v>634.94000000000005</v>
      </c>
      <c r="AD255" s="94">
        <f>+'t44'!AF425</f>
        <v>528290</v>
      </c>
      <c r="AE255" s="94">
        <f>+'t44'!AG425</f>
        <v>673.35</v>
      </c>
      <c r="AF255" s="94">
        <f>+'t44'!AH425</f>
        <v>466771</v>
      </c>
      <c r="AG255" s="94">
        <f>+'t44'!AI425</f>
        <v>614.16999999999996</v>
      </c>
      <c r="AH255" s="94">
        <f>+'t44'!AJ425</f>
        <v>469891</v>
      </c>
      <c r="AI255" s="94">
        <f>+'t44'!AK425</f>
        <v>629.84</v>
      </c>
      <c r="AJ255" s="94">
        <f>+'t44'!AL425</f>
        <v>479260</v>
      </c>
      <c r="AK255" s="94">
        <f>+'t44'!AM425</f>
        <v>629.12</v>
      </c>
      <c r="AL255" s="94">
        <f>+'t44'!AN425</f>
        <v>478928</v>
      </c>
      <c r="AM255" s="94">
        <f>+'t44'!AO425</f>
        <v>625.71</v>
      </c>
      <c r="AN255" s="94">
        <f>+'t44'!AP425</f>
        <v>477617</v>
      </c>
      <c r="AO255" s="94">
        <f>+'t44'!AQ425</f>
        <v>633.80999999999995</v>
      </c>
      <c r="AP255" s="94">
        <f>+'t44'!AR425</f>
        <v>505214</v>
      </c>
      <c r="AQ255" s="94">
        <f>+'t44'!AS425</f>
        <v>666.31</v>
      </c>
      <c r="AR255" s="94">
        <f>+'t44'!AT425</f>
        <v>478760</v>
      </c>
      <c r="AS255" s="94">
        <f>+'t44'!AU425</f>
        <v>622.6</v>
      </c>
      <c r="AT255" s="94">
        <f>+'t44'!AV425</f>
        <v>527328</v>
      </c>
      <c r="AU255" s="94">
        <f>+'t44'!AW425</f>
        <v>701.95</v>
      </c>
      <c r="AV255" s="94">
        <f>+'t44'!AX425</f>
        <v>527922</v>
      </c>
      <c r="AW255" s="94">
        <f>+'t44'!AY425</f>
        <v>708.6</v>
      </c>
      <c r="AX255" s="94">
        <f>+'t44'!AZ425</f>
        <v>499604</v>
      </c>
      <c r="AY255" s="94">
        <f>+'t44'!BA425</f>
        <v>674.55</v>
      </c>
      <c r="AZ255" s="94">
        <f>+'t44'!BB425</f>
        <v>476437</v>
      </c>
      <c r="BA255" s="94">
        <f>+'t44'!BC425</f>
        <v>648.67999999999995</v>
      </c>
      <c r="BB255" s="94">
        <f>+'t44'!BD425</f>
        <v>514786</v>
      </c>
      <c r="BC255" s="94">
        <f>+'t44'!BE425</f>
        <v>732.24</v>
      </c>
      <c r="BD255" s="94">
        <f>+'t44'!BF425</f>
        <v>454432</v>
      </c>
      <c r="BE255" s="94">
        <f>+'t44'!BG425</f>
        <v>644.07000000000005</v>
      </c>
      <c r="BF255" s="94">
        <f>+'t44'!BH425</f>
        <v>550582</v>
      </c>
      <c r="BG255" s="94">
        <f>+'t44'!BI425</f>
        <v>750.24</v>
      </c>
      <c r="BH255" s="94">
        <f>+'t44'!BJ425</f>
        <v>551196</v>
      </c>
      <c r="BI255" s="94">
        <f>+'t44'!BK425</f>
        <v>746.86</v>
      </c>
      <c r="BJ255" s="94">
        <f>+'t44'!BL425</f>
        <v>520602</v>
      </c>
      <c r="BK255" s="94">
        <f>+'t44'!BM425</f>
        <v>691.03</v>
      </c>
      <c r="BL255" s="94">
        <f>+'t44'!BN425</f>
        <v>580157</v>
      </c>
      <c r="BM255" s="94">
        <f>+'t44'!BO425</f>
        <v>784.34</v>
      </c>
      <c r="BN255" s="94">
        <f>+'t44'!BP425</f>
        <v>520797</v>
      </c>
      <c r="BO255" s="94">
        <f>+'t44'!BQ425</f>
        <v>719.1</v>
      </c>
      <c r="BP255" s="94">
        <f>+'t44'!BR425</f>
        <v>553774</v>
      </c>
      <c r="BQ255" s="94">
        <f>+'t44'!BS425</f>
        <v>719.65</v>
      </c>
      <c r="BR255" s="94">
        <f>+'t44'!BT425</f>
        <v>554897</v>
      </c>
      <c r="BS255" s="94">
        <f>+'t44'!BU425</f>
        <v>796.76</v>
      </c>
      <c r="BT255" s="94">
        <f>+'t44'!BV425</f>
        <v>517145</v>
      </c>
      <c r="BU255" s="94">
        <f>+'t44'!BW425</f>
        <v>744.19</v>
      </c>
      <c r="BV255" s="94">
        <f>+'t44'!BX425</f>
        <v>575165</v>
      </c>
      <c r="BW255" s="94">
        <f>+'t44'!BY425</f>
        <v>836.45</v>
      </c>
      <c r="BX255" s="94">
        <f>+'t44'!BZ425</f>
        <v>523994</v>
      </c>
      <c r="BY255" s="94">
        <f>+'t44'!CA425</f>
        <v>792.06</v>
      </c>
      <c r="BZ255" s="94">
        <f>+'t44'!CB425</f>
        <v>548936</v>
      </c>
      <c r="CA255" s="94">
        <f>+'t44'!CC425</f>
        <v>847.9</v>
      </c>
    </row>
    <row r="256" spans="1:79" ht="16.5" customHeight="1" x14ac:dyDescent="0.45">
      <c r="A256" s="2" t="s">
        <v>233</v>
      </c>
      <c r="B256" s="94">
        <f>+'t44'!D435</f>
        <v>81989</v>
      </c>
      <c r="C256" s="94">
        <f>+'t44'!E435</f>
        <v>287.77</v>
      </c>
      <c r="D256" s="94">
        <f>+'t44'!F435</f>
        <v>82018</v>
      </c>
      <c r="E256" s="94">
        <f>+'t44'!G435</f>
        <v>282.38</v>
      </c>
      <c r="F256" s="94">
        <f>+'t44'!H435</f>
        <v>95919</v>
      </c>
      <c r="G256" s="94">
        <f>+'t44'!I435</f>
        <v>310.35000000000002</v>
      </c>
      <c r="H256" s="94">
        <f>+'t44'!J435</f>
        <v>85710</v>
      </c>
      <c r="I256" s="94">
        <f>+'t44'!K435</f>
        <v>288.60000000000002</v>
      </c>
      <c r="J256" s="94">
        <f>+'t44'!L435</f>
        <v>89917</v>
      </c>
      <c r="K256" s="94">
        <f>+'t44'!M435</f>
        <v>296.63</v>
      </c>
      <c r="L256" s="94">
        <f>+'t44'!N435</f>
        <v>97263</v>
      </c>
      <c r="M256" s="94">
        <f>+'t44'!O435</f>
        <v>315.01</v>
      </c>
      <c r="N256" s="94">
        <f>+'t44'!P435</f>
        <v>96265</v>
      </c>
      <c r="O256" s="94">
        <f>+'t44'!Q435</f>
        <v>319.97000000000003</v>
      </c>
      <c r="P256" s="94">
        <f>+'t44'!R435</f>
        <v>89035</v>
      </c>
      <c r="Q256" s="94">
        <f>+'t44'!S435</f>
        <v>292.29000000000002</v>
      </c>
      <c r="R256" s="94">
        <f>+'t44'!T435</f>
        <v>96541</v>
      </c>
      <c r="S256" s="94">
        <f>+'t44'!U435</f>
        <v>316.64999999999998</v>
      </c>
      <c r="T256" s="94">
        <f>+'t44'!V435</f>
        <v>90839</v>
      </c>
      <c r="U256" s="94">
        <f>+'t44'!W435</f>
        <v>298.29000000000002</v>
      </c>
      <c r="V256" s="94">
        <f>+'t44'!X435</f>
        <v>86311</v>
      </c>
      <c r="W256" s="94">
        <f>+'t44'!Y435</f>
        <v>288.2</v>
      </c>
      <c r="X256" s="94">
        <f>+'t44'!Z435</f>
        <v>89468</v>
      </c>
      <c r="Y256" s="94">
        <f>+'t44'!AA435</f>
        <v>303</v>
      </c>
      <c r="Z256" s="94">
        <f>+'t44'!AB435</f>
        <v>84385</v>
      </c>
      <c r="AA256" s="94">
        <f>+'t44'!AC435</f>
        <v>272.94</v>
      </c>
      <c r="AB256" s="94">
        <f>+'t44'!AD435</f>
        <v>89116</v>
      </c>
      <c r="AC256" s="94">
        <f>+'t44'!AE435</f>
        <v>300.51</v>
      </c>
      <c r="AD256" s="94">
        <f>+'t44'!AF435</f>
        <v>103681</v>
      </c>
      <c r="AE256" s="94">
        <f>+'t44'!AG435</f>
        <v>329.73</v>
      </c>
      <c r="AF256" s="94">
        <f>+'t44'!AH435</f>
        <v>86349</v>
      </c>
      <c r="AG256" s="94">
        <f>+'t44'!AI435</f>
        <v>291.95999999999998</v>
      </c>
      <c r="AH256" s="94">
        <f>+'t44'!AJ435</f>
        <v>94826</v>
      </c>
      <c r="AI256" s="94">
        <f>+'t44'!AK435</f>
        <v>306.18</v>
      </c>
      <c r="AJ256" s="94">
        <f>+'t44'!AL435</f>
        <v>97628</v>
      </c>
      <c r="AK256" s="94">
        <f>+'t44'!AM435</f>
        <v>314.74</v>
      </c>
      <c r="AL256" s="94">
        <f>+'t44'!AN435</f>
        <v>91156</v>
      </c>
      <c r="AM256" s="94">
        <f>+'t44'!AO435</f>
        <v>309.99</v>
      </c>
      <c r="AN256" s="94">
        <f>+'t44'!AP435</f>
        <v>96667</v>
      </c>
      <c r="AO256" s="94">
        <f>+'t44'!AQ435</f>
        <v>325.31</v>
      </c>
      <c r="AP256" s="94">
        <f>+'t44'!AR435</f>
        <v>98033</v>
      </c>
      <c r="AQ256" s="94">
        <f>+'t44'!AS435</f>
        <v>329.8</v>
      </c>
      <c r="AR256" s="94">
        <f>+'t44'!AT435</f>
        <v>93813</v>
      </c>
      <c r="AS256" s="94">
        <f>+'t44'!AU435</f>
        <v>318.77</v>
      </c>
      <c r="AT256" s="94">
        <f>+'t44'!AV435</f>
        <v>91332</v>
      </c>
      <c r="AU256" s="94">
        <f>+'t44'!AW435</f>
        <v>315.31</v>
      </c>
      <c r="AV256" s="94">
        <f>+'t44'!AX435</f>
        <v>90096</v>
      </c>
      <c r="AW256" s="94">
        <f>+'t44'!AY435</f>
        <v>302.26</v>
      </c>
      <c r="AX256" s="94">
        <f>+'t44'!AZ435</f>
        <v>84796</v>
      </c>
      <c r="AY256" s="94">
        <f>+'t44'!BA435</f>
        <v>283.27999999999997</v>
      </c>
      <c r="AZ256" s="94">
        <f>+'t44'!BB435</f>
        <v>94607</v>
      </c>
      <c r="BA256" s="94">
        <f>+'t44'!BC435</f>
        <v>302.83</v>
      </c>
      <c r="BB256" s="94">
        <f>+'t44'!BD435</f>
        <v>103709</v>
      </c>
      <c r="BC256" s="94">
        <f>+'t44'!BE435</f>
        <v>352.9</v>
      </c>
      <c r="BD256" s="94">
        <f>+'t44'!BF435</f>
        <v>80878</v>
      </c>
      <c r="BE256" s="94">
        <f>+'t44'!BG435</f>
        <v>279.18</v>
      </c>
      <c r="BF256" s="94">
        <f>+'t44'!BH435</f>
        <v>97983</v>
      </c>
      <c r="BG256" s="94">
        <f>+'t44'!BI435</f>
        <v>335.96</v>
      </c>
      <c r="BH256" s="94">
        <f>+'t44'!BJ435</f>
        <v>92061</v>
      </c>
      <c r="BI256" s="94">
        <f>+'t44'!BK435</f>
        <v>469.74</v>
      </c>
      <c r="BJ256" s="94">
        <f>+'t44'!BL435</f>
        <v>87712</v>
      </c>
      <c r="BK256" s="94">
        <f>+'t44'!BM435</f>
        <v>316.85000000000002</v>
      </c>
      <c r="BL256" s="94">
        <f>+'t44'!BN435</f>
        <v>96907</v>
      </c>
      <c r="BM256" s="94">
        <f>+'t44'!BO435</f>
        <v>348.62</v>
      </c>
      <c r="BN256" s="94">
        <f>+'t44'!BP435</f>
        <v>99238</v>
      </c>
      <c r="BO256" s="94">
        <f>+'t44'!BQ435</f>
        <v>336.04</v>
      </c>
      <c r="BP256" s="94">
        <f>+'t44'!BR435</f>
        <v>98678</v>
      </c>
      <c r="BQ256" s="94">
        <f>+'t44'!BS435</f>
        <v>343.58</v>
      </c>
      <c r="BR256" s="94">
        <f>+'t44'!BT435</f>
        <v>99341</v>
      </c>
      <c r="BS256" s="94">
        <f>+'t44'!BU435</f>
        <v>348.75</v>
      </c>
      <c r="BT256" s="94">
        <f>+'t44'!BV435</f>
        <v>91368</v>
      </c>
      <c r="BU256" s="94">
        <f>+'t44'!BW435</f>
        <v>328.69</v>
      </c>
      <c r="BV256" s="94">
        <f>+'t44'!BX435</f>
        <v>92821</v>
      </c>
      <c r="BW256" s="94">
        <f>+'t44'!BY435</f>
        <v>329.42</v>
      </c>
      <c r="BX256" s="94">
        <f>+'t44'!BZ435</f>
        <v>91113</v>
      </c>
      <c r="BY256" s="94">
        <f>+'t44'!CA435</f>
        <v>332.26</v>
      </c>
      <c r="BZ256" s="94">
        <f>+'t44'!CB435</f>
        <v>104338</v>
      </c>
      <c r="CA256" s="94">
        <f>+'t44'!CC435</f>
        <v>381.33</v>
      </c>
    </row>
    <row r="257" spans="1:79" ht="16.5" customHeight="1" x14ac:dyDescent="0.45">
      <c r="A257" s="358" t="s">
        <v>694</v>
      </c>
      <c r="B257" s="94">
        <f>+'t44'!D436</f>
        <v>23960</v>
      </c>
      <c r="C257" s="94">
        <f>+'t44'!E436</f>
        <v>61.16</v>
      </c>
      <c r="D257" s="94">
        <f>+'t44'!F436</f>
        <v>22331</v>
      </c>
      <c r="E257" s="94">
        <f>+'t44'!G436</f>
        <v>55.32</v>
      </c>
      <c r="F257" s="94">
        <f>+'t44'!H436</f>
        <v>29929</v>
      </c>
      <c r="G257" s="94">
        <f>+'t44'!I436</f>
        <v>66.33</v>
      </c>
      <c r="H257" s="94">
        <f>+'t44'!J436</f>
        <v>23972</v>
      </c>
      <c r="I257" s="94">
        <f>+'t44'!K436</f>
        <v>56.46</v>
      </c>
      <c r="J257" s="94">
        <f>+'t44'!L436</f>
        <v>24343</v>
      </c>
      <c r="K257" s="94">
        <f>+'t44'!M436</f>
        <v>58.54</v>
      </c>
      <c r="L257" s="94">
        <f>+'t44'!N436</f>
        <v>28198</v>
      </c>
      <c r="M257" s="94">
        <f>+'t44'!O436</f>
        <v>65.64</v>
      </c>
      <c r="N257" s="94">
        <f>+'t44'!P436</f>
        <v>27793</v>
      </c>
      <c r="O257" s="94">
        <f>+'t44'!Q436</f>
        <v>68.209999999999994</v>
      </c>
      <c r="P257" s="94">
        <f>+'t44'!R436</f>
        <v>26526</v>
      </c>
      <c r="Q257" s="94">
        <f>+'t44'!S436</f>
        <v>62.46</v>
      </c>
      <c r="R257" s="94">
        <f>+'t44'!T436</f>
        <v>29244</v>
      </c>
      <c r="S257" s="94">
        <f>+'t44'!U436</f>
        <v>68.12</v>
      </c>
      <c r="T257" s="94">
        <f>+'t44'!V436</f>
        <v>29454</v>
      </c>
      <c r="U257" s="94">
        <f>+'t44'!W436</f>
        <v>67.3</v>
      </c>
      <c r="V257" s="94">
        <f>+'t44'!X436</f>
        <v>27265</v>
      </c>
      <c r="W257" s="94">
        <f>+'t44'!Y436</f>
        <v>61.23</v>
      </c>
      <c r="X257" s="94">
        <f>+'t44'!Z436</f>
        <v>26705</v>
      </c>
      <c r="Y257" s="94">
        <f>+'t44'!AA436</f>
        <v>60.78</v>
      </c>
      <c r="Z257" s="94">
        <f>+'t44'!AB436</f>
        <v>25664</v>
      </c>
      <c r="AA257" s="94">
        <f>+'t44'!AC436</f>
        <v>56.36</v>
      </c>
      <c r="AB257" s="94">
        <f>+'t44'!AD436</f>
        <v>25905</v>
      </c>
      <c r="AC257" s="94">
        <f>+'t44'!AE436</f>
        <v>57.74</v>
      </c>
      <c r="AD257" s="94">
        <f>+'t44'!AF436</f>
        <v>29921</v>
      </c>
      <c r="AE257" s="94">
        <f>+'t44'!AG436</f>
        <v>67.38</v>
      </c>
      <c r="AF257" s="94">
        <f>+'t44'!AH436</f>
        <v>24599</v>
      </c>
      <c r="AG257" s="94">
        <f>+'t44'!AI436</f>
        <v>54.9</v>
      </c>
      <c r="AH257" s="94">
        <f>+'t44'!AJ436</f>
        <v>27573</v>
      </c>
      <c r="AI257" s="94">
        <f>+'t44'!AK436</f>
        <v>60.58</v>
      </c>
      <c r="AJ257" s="94">
        <f>+'t44'!AL436</f>
        <v>29978</v>
      </c>
      <c r="AK257" s="94">
        <f>+'t44'!AM436</f>
        <v>66.64</v>
      </c>
      <c r="AL257" s="94">
        <f>+'t44'!AN436</f>
        <v>27765</v>
      </c>
      <c r="AM257" s="94">
        <f>+'t44'!AO436</f>
        <v>62.98</v>
      </c>
      <c r="AN257" s="94">
        <f>+'t44'!AP436</f>
        <v>29201</v>
      </c>
      <c r="AO257" s="94">
        <f>+'t44'!AQ436</f>
        <v>65.989999999999995</v>
      </c>
      <c r="AP257" s="94">
        <f>+'t44'!AR436</f>
        <v>30341</v>
      </c>
      <c r="AQ257" s="94">
        <f>+'t44'!AS436</f>
        <v>69.569999999999993</v>
      </c>
      <c r="AR257" s="94">
        <f>+'t44'!AT436</f>
        <v>30099</v>
      </c>
      <c r="AS257" s="94">
        <f>+'t44'!AU436</f>
        <v>67.38</v>
      </c>
      <c r="AT257" s="94">
        <f>+'t44'!AV436</f>
        <v>29037</v>
      </c>
      <c r="AU257" s="94">
        <f>+'t44'!AW436</f>
        <v>67.66</v>
      </c>
      <c r="AV257" s="94">
        <f>+'t44'!AX436</f>
        <v>26087</v>
      </c>
      <c r="AW257" s="94">
        <f>+'t44'!AY436</f>
        <v>59.93</v>
      </c>
      <c r="AX257" s="94">
        <f>+'t44'!AZ436</f>
        <v>25651</v>
      </c>
      <c r="AY257" s="94">
        <f>+'t44'!BA436</f>
        <v>62.38</v>
      </c>
      <c r="AZ257" s="94">
        <f>+'t44'!BB436</f>
        <v>26402</v>
      </c>
      <c r="BA257" s="94">
        <f>+'t44'!BC436</f>
        <v>59.58</v>
      </c>
      <c r="BB257" s="94">
        <f>+'t44'!BD436</f>
        <v>30378</v>
      </c>
      <c r="BC257" s="94">
        <f>+'t44'!BE436</f>
        <v>70.91</v>
      </c>
      <c r="BD257" s="94">
        <f>+'t44'!BF436</f>
        <v>22347</v>
      </c>
      <c r="BE257" s="94">
        <f>+'t44'!BG436</f>
        <v>52.78</v>
      </c>
      <c r="BF257" s="94">
        <f>+'t44'!BH436</f>
        <v>29904</v>
      </c>
      <c r="BG257" s="94">
        <f>+'t44'!BI436</f>
        <v>70.17</v>
      </c>
      <c r="BH257" s="94">
        <f>+'t44'!BJ436</f>
        <v>28080</v>
      </c>
      <c r="BI257" s="94">
        <f>+'t44'!BK436</f>
        <v>66.489999999999995</v>
      </c>
      <c r="BJ257" s="94">
        <f>+'t44'!BL436</f>
        <v>27224</v>
      </c>
      <c r="BK257" s="94">
        <f>+'t44'!BM436</f>
        <v>64.489999999999995</v>
      </c>
      <c r="BL257" s="94">
        <f>+'t44'!BN436</f>
        <v>28087</v>
      </c>
      <c r="BM257" s="94">
        <f>+'t44'!BO436</f>
        <v>67.08</v>
      </c>
      <c r="BN257" s="94">
        <f>+'t44'!BP436</f>
        <v>27978</v>
      </c>
      <c r="BO257" s="94">
        <f>+'t44'!BQ436</f>
        <v>65.45</v>
      </c>
      <c r="BP257" s="94">
        <f>+'t44'!BR436</f>
        <v>30913</v>
      </c>
      <c r="BQ257" s="94">
        <f>+'t44'!BS436</f>
        <v>71.27</v>
      </c>
      <c r="BR257" s="94">
        <f>+'t44'!BT436</f>
        <v>30361</v>
      </c>
      <c r="BS257" s="94">
        <f>+'t44'!BU436</f>
        <v>72.37</v>
      </c>
      <c r="BT257" s="94">
        <f>+'t44'!BV436</f>
        <v>26510</v>
      </c>
      <c r="BU257" s="94">
        <f>+'t44'!BW436</f>
        <v>63.18</v>
      </c>
      <c r="BV257" s="94">
        <f>+'t44'!BX436</f>
        <v>24624</v>
      </c>
      <c r="BW257" s="94">
        <f>+'t44'!BY436</f>
        <v>61.77</v>
      </c>
      <c r="BX257" s="94">
        <f>+'t44'!BZ436</f>
        <v>28055</v>
      </c>
      <c r="BY257" s="94">
        <f>+'t44'!CA436</f>
        <v>69.209999999999994</v>
      </c>
      <c r="BZ257" s="94">
        <f>+'t44'!CB436</f>
        <v>31429</v>
      </c>
      <c r="CA257" s="94">
        <f>+'t44'!CC436</f>
        <v>77.040000000000006</v>
      </c>
    </row>
    <row r="258" spans="1:79" ht="16.5" customHeight="1" x14ac:dyDescent="0.45">
      <c r="A258" s="357" t="s">
        <v>695</v>
      </c>
      <c r="B258" s="94">
        <f>+'t44'!D437</f>
        <v>29602</v>
      </c>
      <c r="C258" s="94">
        <f>+'t44'!E437</f>
        <v>95.77</v>
      </c>
      <c r="D258" s="94">
        <f>+'t44'!F437</f>
        <v>30937</v>
      </c>
      <c r="E258" s="94">
        <f>+'t44'!G437</f>
        <v>96.48</v>
      </c>
      <c r="F258" s="94">
        <f>+'t44'!H437</f>
        <v>34942</v>
      </c>
      <c r="G258" s="94">
        <f>+'t44'!I437</f>
        <v>104.08</v>
      </c>
      <c r="H258" s="94">
        <f>+'t44'!J437</f>
        <v>34228</v>
      </c>
      <c r="I258" s="94">
        <f>+'t44'!K437</f>
        <v>103.13</v>
      </c>
      <c r="J258" s="94">
        <f>+'t44'!L437</f>
        <v>34969</v>
      </c>
      <c r="K258" s="94">
        <f>+'t44'!M437</f>
        <v>100.84</v>
      </c>
      <c r="L258" s="94">
        <f>+'t44'!N437</f>
        <v>38327</v>
      </c>
      <c r="M258" s="94">
        <f>+'t44'!O437</f>
        <v>112.39</v>
      </c>
      <c r="N258" s="94">
        <f>+'t44'!P437</f>
        <v>37886</v>
      </c>
      <c r="O258" s="94">
        <f>+'t44'!Q437</f>
        <v>112.45</v>
      </c>
      <c r="P258" s="94">
        <f>+'t44'!R437</f>
        <v>35149</v>
      </c>
      <c r="Q258" s="94">
        <f>+'t44'!S437</f>
        <v>103.24</v>
      </c>
      <c r="R258" s="94">
        <f>+'t44'!T437</f>
        <v>37739</v>
      </c>
      <c r="S258" s="94">
        <f>+'t44'!U437</f>
        <v>109.88</v>
      </c>
      <c r="T258" s="94">
        <f>+'t44'!V437</f>
        <v>33720</v>
      </c>
      <c r="U258" s="94">
        <f>+'t44'!W437</f>
        <v>99.59</v>
      </c>
      <c r="V258" s="94">
        <f>+'t44'!X437</f>
        <v>32171</v>
      </c>
      <c r="W258" s="94">
        <f>+'t44'!Y437</f>
        <v>98.78</v>
      </c>
      <c r="X258" s="94">
        <f>+'t44'!Z437</f>
        <v>34757</v>
      </c>
      <c r="Y258" s="94">
        <f>+'t44'!AA437</f>
        <v>95.95</v>
      </c>
      <c r="Z258" s="94">
        <f>+'t44'!AB437</f>
        <v>32028</v>
      </c>
      <c r="AA258" s="94">
        <f>+'t44'!AC437</f>
        <v>91.54</v>
      </c>
      <c r="AB258" s="94">
        <f>+'t44'!AD437</f>
        <v>34271</v>
      </c>
      <c r="AC258" s="94">
        <f>+'t44'!AE437</f>
        <v>97.27</v>
      </c>
      <c r="AD258" s="94">
        <f>+'t44'!AF437</f>
        <v>42297</v>
      </c>
      <c r="AE258" s="94">
        <f>+'t44'!AG437</f>
        <v>114.93</v>
      </c>
      <c r="AF258" s="94">
        <f>+'t44'!AH437</f>
        <v>36248</v>
      </c>
      <c r="AG258" s="94">
        <f>+'t44'!AI437</f>
        <v>100.15</v>
      </c>
      <c r="AH258" s="94">
        <f>+'t44'!AJ437</f>
        <v>37034</v>
      </c>
      <c r="AI258" s="94">
        <f>+'t44'!AK437</f>
        <v>102.95</v>
      </c>
      <c r="AJ258" s="94">
        <f>+'t44'!AL437</f>
        <v>37347</v>
      </c>
      <c r="AK258" s="94">
        <f>+'t44'!AM437</f>
        <v>103.51</v>
      </c>
      <c r="AL258" s="94">
        <f>+'t44'!AN437</f>
        <v>36120</v>
      </c>
      <c r="AM258" s="94">
        <f>+'t44'!AO437</f>
        <v>101.94</v>
      </c>
      <c r="AN258" s="94">
        <f>+'t44'!AP437</f>
        <v>37773</v>
      </c>
      <c r="AO258" s="94">
        <f>+'t44'!AQ437</f>
        <v>104.68</v>
      </c>
      <c r="AP258" s="94">
        <f>+'t44'!AR437</f>
        <v>37697</v>
      </c>
      <c r="AQ258" s="94">
        <f>+'t44'!AS437</f>
        <v>106.31</v>
      </c>
      <c r="AR258" s="94">
        <f>+'t44'!AT437</f>
        <v>36707</v>
      </c>
      <c r="AS258" s="94">
        <f>+'t44'!AU437</f>
        <v>101.76</v>
      </c>
      <c r="AT258" s="94">
        <f>+'t44'!AV437</f>
        <v>35390</v>
      </c>
      <c r="AU258" s="94">
        <f>+'t44'!AW437</f>
        <v>101.35</v>
      </c>
      <c r="AV258" s="94">
        <f>+'t44'!AX437</f>
        <v>36852</v>
      </c>
      <c r="AW258" s="94">
        <f>+'t44'!AY437</f>
        <v>101.17</v>
      </c>
      <c r="AX258" s="94">
        <f>+'t44'!AZ437</f>
        <v>34907</v>
      </c>
      <c r="AY258" s="94">
        <f>+'t44'!BA437</f>
        <v>95.01</v>
      </c>
      <c r="AZ258" s="94">
        <f>+'t44'!BB437</f>
        <v>35889</v>
      </c>
      <c r="BA258" s="94">
        <f>+'t44'!BC437</f>
        <v>101.5</v>
      </c>
      <c r="BB258" s="94">
        <f>+'t44'!BD437</f>
        <v>43162</v>
      </c>
      <c r="BC258" s="94">
        <f>+'t44'!BE437</f>
        <v>118.81</v>
      </c>
      <c r="BD258" s="94">
        <f>+'t44'!BF437</f>
        <v>34625</v>
      </c>
      <c r="BE258" s="94">
        <f>+'t44'!BG437</f>
        <v>98.68</v>
      </c>
      <c r="BF258" s="94">
        <f>+'t44'!BH437</f>
        <v>37833</v>
      </c>
      <c r="BG258" s="94">
        <f>+'t44'!BI437</f>
        <v>109.52</v>
      </c>
      <c r="BH258" s="94">
        <f>+'t44'!BJ437</f>
        <v>36152</v>
      </c>
      <c r="BI258" s="94">
        <f>+'t44'!BK437</f>
        <v>105.37</v>
      </c>
      <c r="BJ258" s="94">
        <f>+'t44'!BL437</f>
        <v>35076</v>
      </c>
      <c r="BK258" s="94">
        <f>+'t44'!BM437</f>
        <v>103.19</v>
      </c>
      <c r="BL258" s="94">
        <f>+'t44'!BN437</f>
        <v>38924</v>
      </c>
      <c r="BM258" s="94">
        <f>+'t44'!BO437</f>
        <v>115.69</v>
      </c>
      <c r="BN258" s="94">
        <f>+'t44'!BP437</f>
        <v>36821</v>
      </c>
      <c r="BO258" s="94">
        <f>+'t44'!BQ437</f>
        <v>107.08</v>
      </c>
      <c r="BP258" s="94">
        <f>+'t44'!BR437</f>
        <v>38073</v>
      </c>
      <c r="BQ258" s="94">
        <f>+'t44'!BS437</f>
        <v>109.31</v>
      </c>
      <c r="BR258" s="94">
        <f>+'t44'!BT437</f>
        <v>39331</v>
      </c>
      <c r="BS258" s="94">
        <f>+'t44'!BU437</f>
        <v>112.94</v>
      </c>
      <c r="BT258" s="94">
        <f>+'t44'!BV437</f>
        <v>36167</v>
      </c>
      <c r="BU258" s="94">
        <f>+'t44'!BW437</f>
        <v>105.57</v>
      </c>
      <c r="BV258" s="94">
        <f>+'t44'!BX437</f>
        <v>39431</v>
      </c>
      <c r="BW258" s="94">
        <f>+'t44'!BY437</f>
        <v>111.95</v>
      </c>
      <c r="BX258" s="94">
        <f>+'t44'!BZ437</f>
        <v>36031</v>
      </c>
      <c r="BY258" s="94">
        <f>+'t44'!CA437</f>
        <v>105.14</v>
      </c>
      <c r="BZ258" s="94">
        <f>+'t44'!CB437</f>
        <v>40570</v>
      </c>
      <c r="CA258" s="94">
        <f>+'t44'!CC437</f>
        <v>121.66</v>
      </c>
    </row>
    <row r="259" spans="1:79" ht="16.5" customHeight="1" x14ac:dyDescent="0.45">
      <c r="A259" s="358" t="s">
        <v>696</v>
      </c>
      <c r="B259" s="94">
        <f>+'t44'!D438</f>
        <v>401</v>
      </c>
      <c r="C259" s="94">
        <f>+'t44'!E438</f>
        <v>1.1599999999999999</v>
      </c>
      <c r="D259" s="94">
        <f>+'t44'!F438</f>
        <v>609</v>
      </c>
      <c r="E259" s="94">
        <f>+'t44'!G438</f>
        <v>1.65</v>
      </c>
      <c r="F259" s="94">
        <f>+'t44'!H438</f>
        <v>443</v>
      </c>
      <c r="G259" s="94">
        <f>+'t44'!I438</f>
        <v>1.22</v>
      </c>
      <c r="H259" s="94">
        <f>+'t44'!J438</f>
        <v>513</v>
      </c>
      <c r="I259" s="94">
        <f>+'t44'!K438</f>
        <v>1.18</v>
      </c>
      <c r="J259" s="94">
        <f>+'t44'!L438</f>
        <v>550</v>
      </c>
      <c r="K259" s="94">
        <f>+'t44'!M438</f>
        <v>1.38</v>
      </c>
      <c r="L259" s="94">
        <f>+'t44'!N438</f>
        <v>535</v>
      </c>
      <c r="M259" s="94">
        <f>+'t44'!O438</f>
        <v>1.47</v>
      </c>
      <c r="N259" s="94">
        <f>+'t44'!P438</f>
        <v>632</v>
      </c>
      <c r="O259" s="94">
        <f>+'t44'!Q438</f>
        <v>1.5</v>
      </c>
      <c r="P259" s="94">
        <f>+'t44'!R438</f>
        <v>502</v>
      </c>
      <c r="Q259" s="94">
        <f>+'t44'!S438</f>
        <v>1.28</v>
      </c>
      <c r="R259" s="94">
        <f>+'t44'!T438</f>
        <v>501</v>
      </c>
      <c r="S259" s="94">
        <f>+'t44'!U438</f>
        <v>1.23</v>
      </c>
      <c r="T259" s="94">
        <f>+'t44'!V438</f>
        <v>621</v>
      </c>
      <c r="U259" s="94">
        <f>+'t44'!W438</f>
        <v>1.35</v>
      </c>
      <c r="V259" s="94">
        <f>+'t44'!X438</f>
        <v>472</v>
      </c>
      <c r="W259" s="94">
        <f>+'t44'!Y438</f>
        <v>1.1000000000000001</v>
      </c>
      <c r="X259" s="94">
        <f>+'t44'!Z438</f>
        <v>551</v>
      </c>
      <c r="Y259" s="94">
        <f>+'t44'!AA438</f>
        <v>1.51</v>
      </c>
      <c r="Z259" s="94">
        <f>+'t44'!AB438</f>
        <v>395</v>
      </c>
      <c r="AA259" s="94">
        <f>+'t44'!AC438</f>
        <v>1.04</v>
      </c>
      <c r="AB259" s="94">
        <f>+'t44'!AD438</f>
        <v>493</v>
      </c>
      <c r="AC259" s="94">
        <f>+'t44'!AE438</f>
        <v>1.3</v>
      </c>
      <c r="AD259" s="94">
        <f>+'t44'!AF438</f>
        <v>589</v>
      </c>
      <c r="AE259" s="94">
        <f>+'t44'!AG438</f>
        <v>1.67</v>
      </c>
      <c r="AF259" s="94">
        <f>+'t44'!AH438</f>
        <v>577</v>
      </c>
      <c r="AG259" s="94">
        <f>+'t44'!AI438</f>
        <v>1.4</v>
      </c>
      <c r="AH259" s="94">
        <f>+'t44'!AJ438</f>
        <v>482</v>
      </c>
      <c r="AI259" s="94">
        <f>+'t44'!AK438</f>
        <v>1.27</v>
      </c>
      <c r="AJ259" s="94">
        <f>+'t44'!AL438</f>
        <v>653</v>
      </c>
      <c r="AK259" s="94">
        <f>+'t44'!AM438</f>
        <v>1.61</v>
      </c>
      <c r="AL259" s="94">
        <f>+'t44'!AN438</f>
        <v>621</v>
      </c>
      <c r="AM259" s="94">
        <f>+'t44'!AO438</f>
        <v>1.51</v>
      </c>
      <c r="AN259" s="94">
        <f>+'t44'!AP438</f>
        <v>548</v>
      </c>
      <c r="AO259" s="94">
        <f>+'t44'!AQ438</f>
        <v>1.44</v>
      </c>
      <c r="AP259" s="94">
        <f>+'t44'!AR438</f>
        <v>464</v>
      </c>
      <c r="AQ259" s="94">
        <f>+'t44'!AS438</f>
        <v>1.23</v>
      </c>
      <c r="AR259" s="94">
        <f>+'t44'!AT438</f>
        <v>459</v>
      </c>
      <c r="AS259" s="94">
        <f>+'t44'!AU438</f>
        <v>1.24</v>
      </c>
      <c r="AT259" s="94">
        <f>+'t44'!AV438</f>
        <v>415</v>
      </c>
      <c r="AU259" s="94">
        <f>+'t44'!AW438</f>
        <v>1.25</v>
      </c>
      <c r="AV259" s="94">
        <f>+'t44'!AX438</f>
        <v>547</v>
      </c>
      <c r="AW259" s="94">
        <f>+'t44'!AY438</f>
        <v>1.49</v>
      </c>
      <c r="AX259" s="94">
        <f>+'t44'!AZ438</f>
        <v>405</v>
      </c>
      <c r="AY259" s="94">
        <f>+'t44'!BA438</f>
        <v>1.01</v>
      </c>
      <c r="AZ259" s="94">
        <f>+'t44'!BB438</f>
        <v>478</v>
      </c>
      <c r="BA259" s="94">
        <f>+'t44'!BC438</f>
        <v>1.52</v>
      </c>
      <c r="BB259" s="94">
        <f>+'t44'!BD438</f>
        <v>408</v>
      </c>
      <c r="BC259" s="94">
        <f>+'t44'!BE438</f>
        <v>1.2</v>
      </c>
      <c r="BD259" s="94">
        <f>+'t44'!BF438</f>
        <v>404</v>
      </c>
      <c r="BE259" s="94">
        <f>+'t44'!BG438</f>
        <v>1.67</v>
      </c>
      <c r="BF259" s="94">
        <f>+'t44'!BH438</f>
        <v>611</v>
      </c>
      <c r="BG259" s="94">
        <f>+'t44'!BI438</f>
        <v>1.55</v>
      </c>
      <c r="BH259" s="94">
        <f>+'t44'!BJ438</f>
        <v>447</v>
      </c>
      <c r="BI259" s="94">
        <f>+'t44'!BK438</f>
        <v>1.29</v>
      </c>
      <c r="BJ259" s="94">
        <f>+'t44'!BL438</f>
        <v>476</v>
      </c>
      <c r="BK259" s="94">
        <f>+'t44'!BM438</f>
        <v>1.1100000000000001</v>
      </c>
      <c r="BL259" s="94">
        <f>+'t44'!BN438</f>
        <v>443</v>
      </c>
      <c r="BM259" s="94">
        <f>+'t44'!BO438</f>
        <v>1.24</v>
      </c>
      <c r="BN259" s="94">
        <f>+'t44'!BP438</f>
        <v>471</v>
      </c>
      <c r="BO259" s="94">
        <f>+'t44'!BQ438</f>
        <v>1.56</v>
      </c>
      <c r="BP259" s="94">
        <f>+'t44'!BR438</f>
        <v>375</v>
      </c>
      <c r="BQ259" s="94">
        <f>+'t44'!BS438</f>
        <v>0.9</v>
      </c>
      <c r="BR259" s="94">
        <f>+'t44'!BT438</f>
        <v>468</v>
      </c>
      <c r="BS259" s="94">
        <f>+'t44'!BU438</f>
        <v>1.24</v>
      </c>
      <c r="BT259" s="94">
        <f>+'t44'!BV438</f>
        <v>668</v>
      </c>
      <c r="BU259" s="94">
        <f>+'t44'!BW438</f>
        <v>1.64</v>
      </c>
      <c r="BV259" s="94">
        <f>+'t44'!BX438</f>
        <v>503</v>
      </c>
      <c r="BW259" s="94">
        <f>+'t44'!BY438</f>
        <v>1.48</v>
      </c>
      <c r="BX259" s="94">
        <f>+'t44'!BZ438</f>
        <v>449</v>
      </c>
      <c r="BY259" s="94">
        <f>+'t44'!CA438</f>
        <v>1.26</v>
      </c>
      <c r="BZ259" s="94">
        <f>+'t44'!CB438</f>
        <v>428</v>
      </c>
      <c r="CA259" s="94">
        <f>+'t44'!CC438</f>
        <v>1.3</v>
      </c>
    </row>
    <row r="260" spans="1:79" ht="16.5" customHeight="1" x14ac:dyDescent="0.45">
      <c r="A260" s="357" t="s">
        <v>697</v>
      </c>
      <c r="B260" s="94">
        <f>+'t44'!D439</f>
        <v>661</v>
      </c>
      <c r="C260" s="94">
        <f>+'t44'!E439</f>
        <v>3</v>
      </c>
      <c r="D260" s="94">
        <f>+'t44'!F439</f>
        <v>648</v>
      </c>
      <c r="E260" s="94">
        <f>+'t44'!G439</f>
        <v>3.18</v>
      </c>
      <c r="F260" s="94">
        <f>+'t44'!H439</f>
        <v>478</v>
      </c>
      <c r="G260" s="94">
        <f>+'t44'!I439</f>
        <v>2.54</v>
      </c>
      <c r="H260" s="94">
        <f>+'t44'!J439</f>
        <v>507</v>
      </c>
      <c r="I260" s="94">
        <f>+'t44'!K439</f>
        <v>2.63</v>
      </c>
      <c r="J260" s="94">
        <f>+'t44'!L439</f>
        <v>489</v>
      </c>
      <c r="K260" s="94">
        <f>+'t44'!M439</f>
        <v>2.31</v>
      </c>
      <c r="L260" s="94">
        <f>+'t44'!N439</f>
        <v>540</v>
      </c>
      <c r="M260" s="94">
        <f>+'t44'!O439</f>
        <v>2.69</v>
      </c>
      <c r="N260" s="94">
        <f>+'t44'!P439</f>
        <v>545</v>
      </c>
      <c r="O260" s="94">
        <f>+'t44'!Q439</f>
        <v>2.76</v>
      </c>
      <c r="P260" s="94">
        <f>+'t44'!R439</f>
        <v>446</v>
      </c>
      <c r="Q260" s="94">
        <f>+'t44'!S439</f>
        <v>2.29</v>
      </c>
      <c r="R260" s="94">
        <f>+'t44'!T439</f>
        <v>465</v>
      </c>
      <c r="S260" s="94">
        <f>+'t44'!U439</f>
        <v>2.37</v>
      </c>
      <c r="T260" s="94">
        <f>+'t44'!V439</f>
        <v>480</v>
      </c>
      <c r="U260" s="94">
        <f>+'t44'!W439</f>
        <v>2.52</v>
      </c>
      <c r="V260" s="94">
        <f>+'t44'!X439</f>
        <v>505</v>
      </c>
      <c r="W260" s="94">
        <f>+'t44'!Y439</f>
        <v>2.5</v>
      </c>
      <c r="X260" s="94">
        <f>+'t44'!Z439</f>
        <v>484</v>
      </c>
      <c r="Y260" s="94">
        <f>+'t44'!AA439</f>
        <v>2.39</v>
      </c>
      <c r="Z260" s="94">
        <f>+'t44'!AB439</f>
        <v>541</v>
      </c>
      <c r="AA260" s="94">
        <f>+'t44'!AC439</f>
        <v>2.54</v>
      </c>
      <c r="AB260" s="94">
        <f>+'t44'!AD439</f>
        <v>479</v>
      </c>
      <c r="AC260" s="94">
        <f>+'t44'!AE439</f>
        <v>2.27</v>
      </c>
      <c r="AD260" s="94">
        <f>+'t44'!AF439</f>
        <v>598</v>
      </c>
      <c r="AE260" s="94">
        <f>+'t44'!AG439</f>
        <v>3.01</v>
      </c>
      <c r="AF260" s="94">
        <f>+'t44'!AH439</f>
        <v>624</v>
      </c>
      <c r="AG260" s="94">
        <f>+'t44'!AI439</f>
        <v>2.96</v>
      </c>
      <c r="AH260" s="94">
        <f>+'t44'!AJ439</f>
        <v>546</v>
      </c>
      <c r="AI260" s="94">
        <f>+'t44'!AK439</f>
        <v>2.68</v>
      </c>
      <c r="AJ260" s="94">
        <f>+'t44'!AL439</f>
        <v>659</v>
      </c>
      <c r="AK260" s="94">
        <f>+'t44'!AM439</f>
        <v>3.23</v>
      </c>
      <c r="AL260" s="94">
        <f>+'t44'!AN439</f>
        <v>588</v>
      </c>
      <c r="AM260" s="94">
        <f>+'t44'!AO439</f>
        <v>2.91</v>
      </c>
      <c r="AN260" s="94">
        <f>+'t44'!AP439</f>
        <v>626</v>
      </c>
      <c r="AO260" s="94">
        <f>+'t44'!AQ439</f>
        <v>3.15</v>
      </c>
      <c r="AP260" s="94">
        <f>+'t44'!AR439</f>
        <v>604</v>
      </c>
      <c r="AQ260" s="94">
        <f>+'t44'!AS439</f>
        <v>2.93</v>
      </c>
      <c r="AR260" s="94">
        <f>+'t44'!AT439</f>
        <v>486</v>
      </c>
      <c r="AS260" s="94">
        <f>+'t44'!AU439</f>
        <v>2.68</v>
      </c>
      <c r="AT260" s="94">
        <f>+'t44'!AV439</f>
        <v>583</v>
      </c>
      <c r="AU260" s="94">
        <f>+'t44'!AW439</f>
        <v>2.89</v>
      </c>
      <c r="AV260" s="94">
        <f>+'t44'!AX439</f>
        <v>583</v>
      </c>
      <c r="AW260" s="94">
        <f>+'t44'!AY439</f>
        <v>3.08</v>
      </c>
      <c r="AX260" s="94">
        <f>+'t44'!AZ439</f>
        <v>509</v>
      </c>
      <c r="AY260" s="94">
        <f>+'t44'!BA439</f>
        <v>2.75</v>
      </c>
      <c r="AZ260" s="94">
        <f>+'t44'!BB439</f>
        <v>467</v>
      </c>
      <c r="BA260" s="94">
        <f>+'t44'!BC439</f>
        <v>2.29</v>
      </c>
      <c r="BB260" s="94">
        <f>+'t44'!BD439</f>
        <v>727</v>
      </c>
      <c r="BC260" s="94">
        <f>+'t44'!BE439</f>
        <v>3.8</v>
      </c>
      <c r="BD260" s="94">
        <f>+'t44'!BF439</f>
        <v>465</v>
      </c>
      <c r="BE260" s="94">
        <f>+'t44'!BG439</f>
        <v>2.34</v>
      </c>
      <c r="BF260" s="94">
        <f>+'t44'!BH439</f>
        <v>624</v>
      </c>
      <c r="BG260" s="94">
        <f>+'t44'!BI439</f>
        <v>3.15</v>
      </c>
      <c r="BH260" s="94">
        <f>+'t44'!BJ439</f>
        <v>697</v>
      </c>
      <c r="BI260" s="94">
        <f>+'t44'!BK439</f>
        <v>3.34</v>
      </c>
      <c r="BJ260" s="94">
        <f>+'t44'!BL439</f>
        <v>545</v>
      </c>
      <c r="BK260" s="94">
        <f>+'t44'!BM439</f>
        <v>2.71</v>
      </c>
      <c r="BL260" s="94">
        <f>+'t44'!BN439</f>
        <v>665</v>
      </c>
      <c r="BM260" s="94">
        <f>+'t44'!BO439</f>
        <v>3.43</v>
      </c>
      <c r="BN260" s="94">
        <f>+'t44'!BP439</f>
        <v>661</v>
      </c>
      <c r="BO260" s="94">
        <f>+'t44'!BQ439</f>
        <v>3.31</v>
      </c>
      <c r="BP260" s="94">
        <f>+'t44'!BR439</f>
        <v>607</v>
      </c>
      <c r="BQ260" s="94">
        <f>+'t44'!BS439</f>
        <v>3</v>
      </c>
      <c r="BR260" s="94">
        <f>+'t44'!BT439</f>
        <v>716</v>
      </c>
      <c r="BS260" s="94">
        <f>+'t44'!BU439</f>
        <v>3.6</v>
      </c>
      <c r="BT260" s="94">
        <f>+'t44'!BV439</f>
        <v>570</v>
      </c>
      <c r="BU260" s="94">
        <f>+'t44'!BW439</f>
        <v>2.62</v>
      </c>
      <c r="BV260" s="94">
        <f>+'t44'!BX439</f>
        <v>689</v>
      </c>
      <c r="BW260" s="94">
        <f>+'t44'!BY439</f>
        <v>3.27</v>
      </c>
      <c r="BX260" s="94">
        <f>+'t44'!BZ439</f>
        <v>686</v>
      </c>
      <c r="BY260" s="94">
        <f>+'t44'!CA439</f>
        <v>3.34</v>
      </c>
      <c r="BZ260" s="94">
        <f>+'t44'!CB439</f>
        <v>764</v>
      </c>
      <c r="CA260" s="94">
        <f>+'t44'!CC439</f>
        <v>3.7</v>
      </c>
    </row>
    <row r="261" spans="1:79" ht="16.5" customHeight="1" x14ac:dyDescent="0.45">
      <c r="A261" s="358" t="s">
        <v>698</v>
      </c>
      <c r="B261" s="94">
        <f>+'t44'!D440</f>
        <v>4823</v>
      </c>
      <c r="C261" s="94">
        <f>+'t44'!E440</f>
        <v>14.74</v>
      </c>
      <c r="D261" s="94">
        <f>+'t44'!F440</f>
        <v>4588</v>
      </c>
      <c r="E261" s="94">
        <f>+'t44'!G440</f>
        <v>14.64</v>
      </c>
      <c r="F261" s="94">
        <f>+'t44'!H440</f>
        <v>5149</v>
      </c>
      <c r="G261" s="94">
        <f>+'t44'!I440</f>
        <v>16.559999999999999</v>
      </c>
      <c r="H261" s="94">
        <f>+'t44'!J440</f>
        <v>4458</v>
      </c>
      <c r="I261" s="94">
        <f>+'t44'!K440</f>
        <v>13.6</v>
      </c>
      <c r="J261" s="94">
        <f>+'t44'!L440</f>
        <v>4447</v>
      </c>
      <c r="K261" s="94">
        <f>+'t44'!M440</f>
        <v>14.22</v>
      </c>
      <c r="L261" s="94">
        <f>+'t44'!N440</f>
        <v>4301</v>
      </c>
      <c r="M261" s="94">
        <f>+'t44'!O440</f>
        <v>14.11</v>
      </c>
      <c r="N261" s="94">
        <f>+'t44'!P440</f>
        <v>4389</v>
      </c>
      <c r="O261" s="94">
        <f>+'t44'!Q440</f>
        <v>14.45</v>
      </c>
      <c r="P261" s="94">
        <f>+'t44'!R440</f>
        <v>4052</v>
      </c>
      <c r="Q261" s="94">
        <f>+'t44'!S440</f>
        <v>13.77</v>
      </c>
      <c r="R261" s="94">
        <f>+'t44'!T440</f>
        <v>3971</v>
      </c>
      <c r="S261" s="94">
        <f>+'t44'!U440</f>
        <v>14.36</v>
      </c>
      <c r="T261" s="94">
        <f>+'t44'!V440</f>
        <v>4341</v>
      </c>
      <c r="U261" s="94">
        <f>+'t44'!W440</f>
        <v>13.68</v>
      </c>
      <c r="V261" s="94">
        <f>+'t44'!X440</f>
        <v>4444</v>
      </c>
      <c r="W261" s="94">
        <f>+'t44'!Y440</f>
        <v>14.34</v>
      </c>
      <c r="X261" s="94">
        <f>+'t44'!Z440</f>
        <v>4377</v>
      </c>
      <c r="Y261" s="94">
        <f>+'t44'!AA440</f>
        <v>12.68</v>
      </c>
      <c r="Z261" s="94">
        <f>+'t44'!AB440</f>
        <v>4386</v>
      </c>
      <c r="AA261" s="94">
        <f>+'t44'!AC440</f>
        <v>12.76</v>
      </c>
      <c r="AB261" s="94">
        <f>+'t44'!AD440</f>
        <v>4208</v>
      </c>
      <c r="AC261" s="94">
        <f>+'t44'!AE440</f>
        <v>15.31</v>
      </c>
      <c r="AD261" s="94">
        <f>+'t44'!AF440</f>
        <v>4926</v>
      </c>
      <c r="AE261" s="94">
        <f>+'t44'!AG440</f>
        <v>16.47</v>
      </c>
      <c r="AF261" s="94">
        <f>+'t44'!AH440</f>
        <v>3722</v>
      </c>
      <c r="AG261" s="94">
        <f>+'t44'!AI440</f>
        <v>12.96</v>
      </c>
      <c r="AH261" s="94">
        <f>+'t44'!AJ440</f>
        <v>4394</v>
      </c>
      <c r="AI261" s="94">
        <f>+'t44'!AK440</f>
        <v>16.7</v>
      </c>
      <c r="AJ261" s="94">
        <f>+'t44'!AL440</f>
        <v>4332</v>
      </c>
      <c r="AK261" s="94">
        <f>+'t44'!AM440</f>
        <v>15.27</v>
      </c>
      <c r="AL261" s="94">
        <f>+'t44'!AN440</f>
        <v>4129</v>
      </c>
      <c r="AM261" s="94">
        <f>+'t44'!AO440</f>
        <v>14.95</v>
      </c>
      <c r="AN261" s="94">
        <f>+'t44'!AP440</f>
        <v>4035</v>
      </c>
      <c r="AO261" s="94">
        <f>+'t44'!AQ440</f>
        <v>16.100000000000001</v>
      </c>
      <c r="AP261" s="94">
        <f>+'t44'!AR440</f>
        <v>4253</v>
      </c>
      <c r="AQ261" s="94">
        <f>+'t44'!AS440</f>
        <v>16.21</v>
      </c>
      <c r="AR261" s="94">
        <f>+'t44'!AT440</f>
        <v>4185</v>
      </c>
      <c r="AS261" s="94">
        <f>+'t44'!AU440</f>
        <v>16.34</v>
      </c>
      <c r="AT261" s="94">
        <f>+'t44'!AV440</f>
        <v>4685</v>
      </c>
      <c r="AU261" s="94">
        <f>+'t44'!AW440</f>
        <v>17.579999999999998</v>
      </c>
      <c r="AV261" s="94">
        <f>+'t44'!AX440</f>
        <v>4281</v>
      </c>
      <c r="AW261" s="94">
        <f>+'t44'!AY440</f>
        <v>15.53</v>
      </c>
      <c r="AX261" s="94">
        <f>+'t44'!AZ440</f>
        <v>4265</v>
      </c>
      <c r="AY261" s="94">
        <f>+'t44'!BA440</f>
        <v>13.06</v>
      </c>
      <c r="AZ261" s="94">
        <f>+'t44'!BB440</f>
        <v>4580</v>
      </c>
      <c r="BA261" s="94">
        <f>+'t44'!BC440</f>
        <v>16.61</v>
      </c>
      <c r="BB261" s="94">
        <f>+'t44'!BD440</f>
        <v>4792</v>
      </c>
      <c r="BC261" s="94">
        <f>+'t44'!BE440</f>
        <v>18.36</v>
      </c>
      <c r="BD261" s="94">
        <f>+'t44'!BF440</f>
        <v>3667</v>
      </c>
      <c r="BE261" s="94">
        <f>+'t44'!BG440</f>
        <v>12.17</v>
      </c>
      <c r="BF261" s="94">
        <f>+'t44'!BH440</f>
        <v>4677</v>
      </c>
      <c r="BG261" s="94">
        <f>+'t44'!BI440</f>
        <v>16.82</v>
      </c>
      <c r="BH261" s="94">
        <f>+'t44'!BJ440</f>
        <v>4611</v>
      </c>
      <c r="BI261" s="94">
        <f>+'t44'!BK440</f>
        <v>16.559999999999999</v>
      </c>
      <c r="BJ261" s="94">
        <f>+'t44'!BL440</f>
        <v>4375</v>
      </c>
      <c r="BK261" s="94">
        <f>+'t44'!BM440</f>
        <v>16.75</v>
      </c>
      <c r="BL261" s="94">
        <f>+'t44'!BN440</f>
        <v>4536</v>
      </c>
      <c r="BM261" s="94">
        <f>+'t44'!BO440</f>
        <v>17.5</v>
      </c>
      <c r="BN261" s="94">
        <f>+'t44'!BP440</f>
        <v>4548</v>
      </c>
      <c r="BO261" s="94">
        <f>+'t44'!BQ440</f>
        <v>18.920000000000002</v>
      </c>
      <c r="BP261" s="94">
        <f>+'t44'!BR440</f>
        <v>4963</v>
      </c>
      <c r="BQ261" s="94">
        <f>+'t44'!BS440</f>
        <v>18.309999999999999</v>
      </c>
      <c r="BR261" s="94">
        <f>+'t44'!BT440</f>
        <v>4976</v>
      </c>
      <c r="BS261" s="94">
        <f>+'t44'!BU440</f>
        <v>17.64</v>
      </c>
      <c r="BT261" s="94">
        <f>+'t44'!BV440</f>
        <v>5111</v>
      </c>
      <c r="BU261" s="94">
        <f>+'t44'!BW440</f>
        <v>16.579999999999998</v>
      </c>
      <c r="BV261" s="94">
        <f>+'t44'!BX440</f>
        <v>5476</v>
      </c>
      <c r="BW261" s="94">
        <f>+'t44'!BY440</f>
        <v>17.22</v>
      </c>
      <c r="BX261" s="94">
        <f>+'t44'!BZ440</f>
        <v>5084</v>
      </c>
      <c r="BY261" s="94">
        <f>+'t44'!CA440</f>
        <v>16.97</v>
      </c>
      <c r="BZ261" s="94">
        <f>+'t44'!CB440</f>
        <v>5457</v>
      </c>
      <c r="CA261" s="94">
        <f>+'t44'!CC440</f>
        <v>18.71</v>
      </c>
    </row>
    <row r="262" spans="1:79" ht="16.5" customHeight="1" x14ac:dyDescent="0.45">
      <c r="A262" s="357" t="s">
        <v>699</v>
      </c>
      <c r="B262" s="94">
        <f>+'t44'!D441</f>
        <v>2995</v>
      </c>
      <c r="C262" s="94">
        <f>+'t44'!E441</f>
        <v>9.5</v>
      </c>
      <c r="D262" s="94">
        <f>+'t44'!F441</f>
        <v>2440</v>
      </c>
      <c r="E262" s="94">
        <f>+'t44'!G441</f>
        <v>7.57</v>
      </c>
      <c r="F262" s="94">
        <f>+'t44'!H441</f>
        <v>3498</v>
      </c>
      <c r="G262" s="94">
        <f>+'t44'!I441</f>
        <v>9.66</v>
      </c>
      <c r="H262" s="94">
        <f>+'t44'!J441</f>
        <v>2570</v>
      </c>
      <c r="I262" s="94">
        <f>+'t44'!K441</f>
        <v>7.24</v>
      </c>
      <c r="J262" s="94">
        <f>+'t44'!L441</f>
        <v>3537</v>
      </c>
      <c r="K262" s="94">
        <f>+'t44'!M441</f>
        <v>9.85</v>
      </c>
      <c r="L262" s="94">
        <f>+'t44'!N441</f>
        <v>3031</v>
      </c>
      <c r="M262" s="94">
        <f>+'t44'!O441</f>
        <v>9.01</v>
      </c>
      <c r="N262" s="94">
        <f>+'t44'!P441</f>
        <v>3227</v>
      </c>
      <c r="O262" s="94">
        <f>+'t44'!Q441</f>
        <v>9.5399999999999991</v>
      </c>
      <c r="P262" s="94">
        <f>+'t44'!R441</f>
        <v>2626</v>
      </c>
      <c r="Q262" s="94">
        <f>+'t44'!S441</f>
        <v>7.43</v>
      </c>
      <c r="R262" s="94">
        <f>+'t44'!T441</f>
        <v>4328</v>
      </c>
      <c r="S262" s="94">
        <f>+'t44'!U441</f>
        <v>12.71</v>
      </c>
      <c r="T262" s="94">
        <f>+'t44'!V441</f>
        <v>2538</v>
      </c>
      <c r="U262" s="94">
        <f>+'t44'!W441</f>
        <v>7.14</v>
      </c>
      <c r="V262" s="94">
        <f>+'t44'!X441</f>
        <v>2842</v>
      </c>
      <c r="W262" s="94">
        <f>+'t44'!Y441</f>
        <v>7.82</v>
      </c>
      <c r="X262" s="94">
        <f>+'t44'!Z441</f>
        <v>2771</v>
      </c>
      <c r="Y262" s="94">
        <f>+'t44'!AA441</f>
        <v>8.06</v>
      </c>
      <c r="Z262" s="94">
        <f>+'t44'!AB441</f>
        <v>3319</v>
      </c>
      <c r="AA262" s="94">
        <f>+'t44'!AC441</f>
        <v>9.16</v>
      </c>
      <c r="AB262" s="94">
        <f>+'t44'!AD441</f>
        <v>3571</v>
      </c>
      <c r="AC262" s="94">
        <f>+'t44'!AE441</f>
        <v>10.37</v>
      </c>
      <c r="AD262" s="94">
        <f>+'t44'!AF441</f>
        <v>3592</v>
      </c>
      <c r="AE262" s="94">
        <f>+'t44'!AG441</f>
        <v>10.88</v>
      </c>
      <c r="AF262" s="94">
        <f>+'t44'!AH441</f>
        <v>2573</v>
      </c>
      <c r="AG262" s="94">
        <f>+'t44'!AI441</f>
        <v>7.65</v>
      </c>
      <c r="AH262" s="94">
        <f>+'t44'!AJ441</f>
        <v>3355</v>
      </c>
      <c r="AI262" s="94">
        <f>+'t44'!AK441</f>
        <v>9.27</v>
      </c>
      <c r="AJ262" s="94">
        <f>+'t44'!AL441</f>
        <v>3533</v>
      </c>
      <c r="AK262" s="94">
        <f>+'t44'!AM441</f>
        <v>9.7899999999999991</v>
      </c>
      <c r="AL262" s="94">
        <f>+'t44'!AN441</f>
        <v>2513</v>
      </c>
      <c r="AM262" s="94">
        <f>+'t44'!AO441</f>
        <v>8</v>
      </c>
      <c r="AN262" s="94">
        <f>+'t44'!AP441</f>
        <v>2925</v>
      </c>
      <c r="AO262" s="94">
        <f>+'t44'!AQ441</f>
        <v>9.0399999999999991</v>
      </c>
      <c r="AP262" s="94">
        <f>+'t44'!AR441</f>
        <v>3224</v>
      </c>
      <c r="AQ262" s="94">
        <f>+'t44'!AS441</f>
        <v>9.4600000000000009</v>
      </c>
      <c r="AR262" s="94">
        <f>+'t44'!AT441</f>
        <v>2585</v>
      </c>
      <c r="AS262" s="94">
        <f>+'t44'!AU441</f>
        <v>8.07</v>
      </c>
      <c r="AT262" s="94">
        <f>+'t44'!AV441</f>
        <v>2420</v>
      </c>
      <c r="AU262" s="94">
        <f>+'t44'!AW441</f>
        <v>8.16</v>
      </c>
      <c r="AV262" s="94">
        <f>+'t44'!AX441</f>
        <v>2316</v>
      </c>
      <c r="AW262" s="94">
        <f>+'t44'!AY441</f>
        <v>7.57</v>
      </c>
      <c r="AX262" s="94">
        <f>+'t44'!AZ441</f>
        <v>1927</v>
      </c>
      <c r="AY262" s="94">
        <f>+'t44'!BA441</f>
        <v>6.76</v>
      </c>
      <c r="AZ262" s="94">
        <f>+'t44'!BB441</f>
        <v>1834</v>
      </c>
      <c r="BA262" s="94">
        <f>+'t44'!BC441</f>
        <v>6.83</v>
      </c>
      <c r="BB262" s="94">
        <f>+'t44'!BD441</f>
        <v>2645</v>
      </c>
      <c r="BC262" s="94">
        <f>+'t44'!BE441</f>
        <v>9.1300000000000008</v>
      </c>
      <c r="BD262" s="94">
        <f>+'t44'!BF441</f>
        <v>1911</v>
      </c>
      <c r="BE262" s="94">
        <f>+'t44'!BG441</f>
        <v>7.33</v>
      </c>
      <c r="BF262" s="94">
        <f>+'t44'!BH441</f>
        <v>2665</v>
      </c>
      <c r="BG262" s="94">
        <f>+'t44'!BI441</f>
        <v>9.0399999999999991</v>
      </c>
      <c r="BH262" s="94">
        <f>+'t44'!BJ441</f>
        <v>2211</v>
      </c>
      <c r="BI262" s="94">
        <f>+'t44'!BK441</f>
        <v>8.09</v>
      </c>
      <c r="BJ262" s="94">
        <f>+'t44'!BL441</f>
        <v>1720</v>
      </c>
      <c r="BK262" s="94">
        <f>+'t44'!BM441</f>
        <v>6.72</v>
      </c>
      <c r="BL262" s="94">
        <f>+'t44'!BN441</f>
        <v>2106</v>
      </c>
      <c r="BM262" s="94">
        <f>+'t44'!BO441</f>
        <v>8.57</v>
      </c>
      <c r="BN262" s="94">
        <f>+'t44'!BP441</f>
        <v>2315</v>
      </c>
      <c r="BO262" s="94">
        <f>+'t44'!BQ441</f>
        <v>8.66</v>
      </c>
      <c r="BP262" s="94">
        <f>+'t44'!BR441</f>
        <v>2500</v>
      </c>
      <c r="BQ262" s="94">
        <f>+'t44'!BS441</f>
        <v>9.07</v>
      </c>
      <c r="BR262" s="94">
        <f>+'t44'!BT441</f>
        <v>2606</v>
      </c>
      <c r="BS262" s="94">
        <f>+'t44'!BU441</f>
        <v>8.98</v>
      </c>
      <c r="BT262" s="94">
        <f>+'t44'!BV441</f>
        <v>2824</v>
      </c>
      <c r="BU262" s="94">
        <f>+'t44'!BW441</f>
        <v>9.91</v>
      </c>
      <c r="BV262" s="94">
        <f>+'t44'!BX441</f>
        <v>2310</v>
      </c>
      <c r="BW262" s="94">
        <f>+'t44'!BY441</f>
        <v>8.86</v>
      </c>
      <c r="BX262" s="94">
        <f>+'t44'!BZ441</f>
        <v>2032</v>
      </c>
      <c r="BY262" s="94">
        <f>+'t44'!CA441</f>
        <v>8.9</v>
      </c>
      <c r="BZ262" s="94">
        <f>+'t44'!CB441</f>
        <v>3169</v>
      </c>
      <c r="CA262" s="94">
        <f>+'t44'!CC441</f>
        <v>11.35</v>
      </c>
    </row>
    <row r="263" spans="1:79" ht="16.5" customHeight="1" x14ac:dyDescent="0.45">
      <c r="A263" s="358" t="s">
        <v>700</v>
      </c>
      <c r="B263" s="94">
        <f>+'t44'!D442</f>
        <v>4682</v>
      </c>
      <c r="C263" s="94">
        <f>+'t44'!E442</f>
        <v>5.0999999999999996</v>
      </c>
      <c r="D263" s="94">
        <f>+'t44'!F442</f>
        <v>4394</v>
      </c>
      <c r="E263" s="94">
        <f>+'t44'!G442</f>
        <v>5.09</v>
      </c>
      <c r="F263" s="94">
        <f>+'t44'!H442</f>
        <v>4554</v>
      </c>
      <c r="G263" s="94">
        <f>+'t44'!I442</f>
        <v>5.66</v>
      </c>
      <c r="H263" s="94">
        <f>+'t44'!J442</f>
        <v>4523</v>
      </c>
      <c r="I263" s="94">
        <f>+'t44'!K442</f>
        <v>5.57</v>
      </c>
      <c r="J263" s="94">
        <f>+'t44'!L442</f>
        <v>5424</v>
      </c>
      <c r="K263" s="94">
        <f>+'t44'!M442</f>
        <v>6.14</v>
      </c>
      <c r="L263" s="94">
        <f>+'t44'!N442</f>
        <v>5158</v>
      </c>
      <c r="M263" s="94">
        <f>+'t44'!O442</f>
        <v>5.9</v>
      </c>
      <c r="N263" s="94">
        <f>+'t44'!P442</f>
        <v>5104</v>
      </c>
      <c r="O263" s="94">
        <f>+'t44'!Q442</f>
        <v>5.59</v>
      </c>
      <c r="P263" s="94">
        <f>+'t44'!R442</f>
        <v>5030</v>
      </c>
      <c r="Q263" s="94">
        <f>+'t44'!S442</f>
        <v>5.52</v>
      </c>
      <c r="R263" s="94">
        <f>+'t44'!T442</f>
        <v>4315</v>
      </c>
      <c r="S263" s="94">
        <f>+'t44'!U442</f>
        <v>4.78</v>
      </c>
      <c r="T263" s="94">
        <f>+'t44'!V442</f>
        <v>4071</v>
      </c>
      <c r="U263" s="94">
        <f>+'t44'!W442</f>
        <v>4.42</v>
      </c>
      <c r="V263" s="94">
        <f>+'t44'!X442</f>
        <v>3191</v>
      </c>
      <c r="W263" s="94">
        <f>+'t44'!Y442</f>
        <v>3.61</v>
      </c>
      <c r="X263" s="94">
        <f>+'t44'!Z442</f>
        <v>3470</v>
      </c>
      <c r="Y263" s="94">
        <f>+'t44'!AA442</f>
        <v>3.7</v>
      </c>
      <c r="Z263" s="94">
        <f>+'t44'!AB442</f>
        <v>3006</v>
      </c>
      <c r="AA263" s="94">
        <f>+'t44'!AC442</f>
        <v>3.19</v>
      </c>
      <c r="AB263" s="94">
        <f>+'t44'!AD442</f>
        <v>4111</v>
      </c>
      <c r="AC263" s="94">
        <f>+'t44'!AE442</f>
        <v>4.51</v>
      </c>
      <c r="AD263" s="94">
        <f>+'t44'!AF442</f>
        <v>4205</v>
      </c>
      <c r="AE263" s="94">
        <f>+'t44'!AG442</f>
        <v>4.3899999999999997</v>
      </c>
      <c r="AF263" s="94">
        <f>+'t44'!AH442</f>
        <v>3464</v>
      </c>
      <c r="AG263" s="94">
        <f>+'t44'!AI442</f>
        <v>3.77</v>
      </c>
      <c r="AH263" s="94">
        <f>+'t44'!AJ442</f>
        <v>4684</v>
      </c>
      <c r="AI263" s="94">
        <f>+'t44'!AK442</f>
        <v>4.41</v>
      </c>
      <c r="AJ263" s="94">
        <f>+'t44'!AL442</f>
        <v>3883</v>
      </c>
      <c r="AK263" s="94">
        <f>+'t44'!AM442</f>
        <v>3.72</v>
      </c>
      <c r="AL263" s="94">
        <f>+'t44'!AN442</f>
        <v>3254</v>
      </c>
      <c r="AM263" s="94">
        <f>+'t44'!AO442</f>
        <v>3.28</v>
      </c>
      <c r="AN263" s="94">
        <f>+'t44'!AP442</f>
        <v>4089</v>
      </c>
      <c r="AO263" s="94">
        <f>+'t44'!AQ442</f>
        <v>3.78</v>
      </c>
      <c r="AP263" s="94">
        <f>+'t44'!AR442</f>
        <v>4395</v>
      </c>
      <c r="AQ263" s="94">
        <f>+'t44'!AS442</f>
        <v>3.79</v>
      </c>
      <c r="AR263" s="94">
        <f>+'t44'!AT442</f>
        <v>3108</v>
      </c>
      <c r="AS263" s="94">
        <f>+'t44'!AU442</f>
        <v>2.93</v>
      </c>
      <c r="AT263" s="94">
        <f>+'t44'!AV442</f>
        <v>2425</v>
      </c>
      <c r="AU263" s="94">
        <f>+'t44'!AW442</f>
        <v>2.4700000000000002</v>
      </c>
      <c r="AV263" s="94">
        <f>+'t44'!AX442</f>
        <v>3304</v>
      </c>
      <c r="AW263" s="94">
        <f>+'t44'!AY442</f>
        <v>3.4</v>
      </c>
      <c r="AX263" s="94">
        <f>+'t44'!AZ442</f>
        <v>1969</v>
      </c>
      <c r="AY263" s="94">
        <f>+'t44'!BA442</f>
        <v>1.92</v>
      </c>
      <c r="AZ263" s="94">
        <f>+'t44'!BB442</f>
        <v>2346</v>
      </c>
      <c r="BA263" s="94">
        <f>+'t44'!BC442</f>
        <v>2.3199999999999998</v>
      </c>
      <c r="BB263" s="94">
        <f>+'t44'!BD442</f>
        <v>2487</v>
      </c>
      <c r="BC263" s="94">
        <f>+'t44'!BE442</f>
        <v>2.33</v>
      </c>
      <c r="BD263" s="94">
        <f>+'t44'!BF442</f>
        <v>2582</v>
      </c>
      <c r="BE263" s="94">
        <f>+'t44'!BG442</f>
        <v>2.31</v>
      </c>
      <c r="BF263" s="94">
        <f>+'t44'!BH442</f>
        <v>3141</v>
      </c>
      <c r="BG263" s="94">
        <f>+'t44'!BI442</f>
        <v>3.02</v>
      </c>
      <c r="BH263" s="94">
        <f>+'t44'!BJ442</f>
        <v>2529</v>
      </c>
      <c r="BI263" s="94">
        <f>+'t44'!BK442</f>
        <v>2.86</v>
      </c>
      <c r="BJ263" s="94">
        <f>+'t44'!BL442</f>
        <v>2592</v>
      </c>
      <c r="BK263" s="94">
        <f>+'t44'!BM442</f>
        <v>2.41</v>
      </c>
      <c r="BL263" s="94">
        <f>+'t44'!BN442</f>
        <v>3971</v>
      </c>
      <c r="BM263" s="94">
        <f>+'t44'!BO442</f>
        <v>3.44</v>
      </c>
      <c r="BN263" s="94">
        <f>+'t44'!BP442</f>
        <v>2851</v>
      </c>
      <c r="BO263" s="94">
        <f>+'t44'!BQ442</f>
        <v>2.71</v>
      </c>
      <c r="BP263" s="94">
        <f>+'t44'!BR442</f>
        <v>3669</v>
      </c>
      <c r="BQ263" s="94">
        <f>+'t44'!BS442</f>
        <v>3.29</v>
      </c>
      <c r="BR263" s="94">
        <f>+'t44'!BT442</f>
        <v>2744</v>
      </c>
      <c r="BS263" s="94">
        <f>+'t44'!BU442</f>
        <v>2.61</v>
      </c>
      <c r="BT263" s="94">
        <f>+'t44'!BV442</f>
        <v>2648</v>
      </c>
      <c r="BU263" s="94">
        <f>+'t44'!BW442</f>
        <v>2.71</v>
      </c>
      <c r="BV263" s="94">
        <f>+'t44'!BX442</f>
        <v>2905</v>
      </c>
      <c r="BW263" s="94">
        <f>+'t44'!BY442</f>
        <v>2.94</v>
      </c>
      <c r="BX263" s="94">
        <f>+'t44'!BZ442</f>
        <v>2361</v>
      </c>
      <c r="BY263" s="94">
        <f>+'t44'!CA442</f>
        <v>2.41</v>
      </c>
      <c r="BZ263" s="94">
        <f>+'t44'!CB442</f>
        <v>3858</v>
      </c>
      <c r="CA263" s="94">
        <f>+'t44'!CC442</f>
        <v>3.98</v>
      </c>
    </row>
    <row r="264" spans="1:79" ht="16.5" customHeight="1" x14ac:dyDescent="0.45">
      <c r="A264" s="357" t="s">
        <v>701</v>
      </c>
      <c r="B264" s="94">
        <f>+'t44'!D443</f>
        <v>14864</v>
      </c>
      <c r="C264" s="94">
        <f>+'t44'!E443</f>
        <v>97.34</v>
      </c>
      <c r="D264" s="94">
        <f>+'t44'!F443</f>
        <v>16071</v>
      </c>
      <c r="E264" s="94">
        <f>+'t44'!G443</f>
        <v>98.46</v>
      </c>
      <c r="F264" s="94">
        <f>+'t44'!H443</f>
        <v>16925</v>
      </c>
      <c r="G264" s="94">
        <f>+'t44'!I443</f>
        <v>104.3</v>
      </c>
      <c r="H264" s="94">
        <f>+'t44'!J443</f>
        <v>14939</v>
      </c>
      <c r="I264" s="94">
        <f>+'t44'!K443</f>
        <v>98.78</v>
      </c>
      <c r="J264" s="94">
        <f>+'t44'!L443</f>
        <v>16156</v>
      </c>
      <c r="K264" s="94">
        <f>+'t44'!M443</f>
        <v>103.34</v>
      </c>
      <c r="L264" s="94">
        <f>+'t44'!N443</f>
        <v>17173</v>
      </c>
      <c r="M264" s="94">
        <f>+'t44'!O443</f>
        <v>103.82</v>
      </c>
      <c r="N264" s="94">
        <f>+'t44'!P443</f>
        <v>16688</v>
      </c>
      <c r="O264" s="94">
        <f>+'t44'!Q443</f>
        <v>105.47</v>
      </c>
      <c r="P264" s="94">
        <f>+'t44'!R443</f>
        <v>14703</v>
      </c>
      <c r="Q264" s="94">
        <f>+'t44'!S443</f>
        <v>96.28</v>
      </c>
      <c r="R264" s="94">
        <f>+'t44'!T443</f>
        <v>15978</v>
      </c>
      <c r="S264" s="94">
        <f>+'t44'!U443</f>
        <v>103.21</v>
      </c>
      <c r="T264" s="94">
        <f>+'t44'!V443</f>
        <v>15614</v>
      </c>
      <c r="U264" s="94">
        <f>+'t44'!W443</f>
        <v>102.29</v>
      </c>
      <c r="V264" s="94">
        <f>+'t44'!X443</f>
        <v>15421</v>
      </c>
      <c r="W264" s="94">
        <f>+'t44'!Y443</f>
        <v>98.82</v>
      </c>
      <c r="X264" s="94">
        <f>+'t44'!Z443</f>
        <v>16354</v>
      </c>
      <c r="Y264" s="94">
        <f>+'t44'!AA443</f>
        <v>117.94</v>
      </c>
      <c r="Z264" s="94">
        <f>+'t44'!AB443</f>
        <v>15046</v>
      </c>
      <c r="AA264" s="94">
        <f>+'t44'!AC443</f>
        <v>96.36</v>
      </c>
      <c r="AB264" s="94">
        <f>+'t44'!AD443</f>
        <v>16078</v>
      </c>
      <c r="AC264" s="94">
        <f>+'t44'!AE443</f>
        <v>111.73</v>
      </c>
      <c r="AD264" s="94">
        <f>+'t44'!AF443</f>
        <v>17554</v>
      </c>
      <c r="AE264" s="94">
        <f>+'t44'!AG443</f>
        <v>111</v>
      </c>
      <c r="AF264" s="94">
        <f>+'t44'!AH443</f>
        <v>14542</v>
      </c>
      <c r="AG264" s="94">
        <f>+'t44'!AI443</f>
        <v>108.17</v>
      </c>
      <c r="AH264" s="94">
        <f>+'t44'!AJ443</f>
        <v>16759</v>
      </c>
      <c r="AI264" s="94">
        <f>+'t44'!AK443</f>
        <v>108.33</v>
      </c>
      <c r="AJ264" s="94">
        <f>+'t44'!AL443</f>
        <v>17244</v>
      </c>
      <c r="AK264" s="94">
        <f>+'t44'!AM443</f>
        <v>110.99</v>
      </c>
      <c r="AL264" s="94">
        <f>+'t44'!AN443</f>
        <v>16164</v>
      </c>
      <c r="AM264" s="94">
        <f>+'t44'!AO443</f>
        <v>114.42</v>
      </c>
      <c r="AN264" s="94">
        <f>+'t44'!AP443</f>
        <v>17471</v>
      </c>
      <c r="AO264" s="94">
        <f>+'t44'!AQ443</f>
        <v>121.13</v>
      </c>
      <c r="AP264" s="94">
        <f>+'t44'!AR443</f>
        <v>17056</v>
      </c>
      <c r="AQ264" s="94">
        <f>+'t44'!AS443</f>
        <v>120.31</v>
      </c>
      <c r="AR264" s="94">
        <f>+'t44'!AT443</f>
        <v>16184</v>
      </c>
      <c r="AS264" s="94">
        <f>+'t44'!AU443</f>
        <v>118.37</v>
      </c>
      <c r="AT264" s="94">
        <f>+'t44'!AV443</f>
        <v>16377</v>
      </c>
      <c r="AU264" s="94">
        <f>+'t44'!AW443</f>
        <v>113.95</v>
      </c>
      <c r="AV264" s="94">
        <f>+'t44'!AX443</f>
        <v>16126</v>
      </c>
      <c r="AW264" s="94">
        <f>+'t44'!AY443</f>
        <v>110.09</v>
      </c>
      <c r="AX264" s="94">
        <f>+'t44'!AZ443</f>
        <v>15162</v>
      </c>
      <c r="AY264" s="94">
        <f>+'t44'!BA443</f>
        <v>100.39</v>
      </c>
      <c r="AZ264" s="94">
        <f>+'t44'!BB443</f>
        <v>22611</v>
      </c>
      <c r="BA264" s="94">
        <f>+'t44'!BC443</f>
        <v>112.17</v>
      </c>
      <c r="BB264" s="94">
        <f>+'t44'!BD443</f>
        <v>19109</v>
      </c>
      <c r="BC264" s="94">
        <f>+'t44'!BE443</f>
        <v>128.35</v>
      </c>
      <c r="BD264" s="94">
        <f>+'t44'!BF443</f>
        <v>14876</v>
      </c>
      <c r="BE264" s="94">
        <f>+'t44'!BG443</f>
        <v>101.89</v>
      </c>
      <c r="BF264" s="94">
        <f>+'t44'!BH443</f>
        <v>18529</v>
      </c>
      <c r="BG264" s="94">
        <f>+'t44'!BI443</f>
        <v>122.68</v>
      </c>
      <c r="BH264" s="94">
        <f>+'t44'!BJ443</f>
        <v>17334</v>
      </c>
      <c r="BI264" s="94">
        <f>+'t44'!BK443</f>
        <v>265.74</v>
      </c>
      <c r="BJ264" s="94">
        <f>+'t44'!BL443</f>
        <v>15703</v>
      </c>
      <c r="BK264" s="94">
        <f>+'t44'!BM443</f>
        <v>119.46</v>
      </c>
      <c r="BL264" s="94">
        <f>+'t44'!BN443</f>
        <v>18176</v>
      </c>
      <c r="BM264" s="94">
        <f>+'t44'!BO443</f>
        <v>131.66999999999999</v>
      </c>
      <c r="BN264" s="94">
        <f>+'t44'!BP443</f>
        <v>23593</v>
      </c>
      <c r="BO264" s="94">
        <f>+'t44'!BQ443</f>
        <v>128.35</v>
      </c>
      <c r="BP264" s="94">
        <f>+'t44'!BR443</f>
        <v>17578</v>
      </c>
      <c r="BQ264" s="94">
        <f>+'t44'!BS443</f>
        <v>128.43</v>
      </c>
      <c r="BR264" s="94">
        <f>+'t44'!BT443</f>
        <v>18140</v>
      </c>
      <c r="BS264" s="94">
        <f>+'t44'!BU443</f>
        <v>129.37</v>
      </c>
      <c r="BT264" s="94">
        <f>+'t44'!BV443</f>
        <v>16869</v>
      </c>
      <c r="BU264" s="94">
        <f>+'t44'!BW443</f>
        <v>126.48</v>
      </c>
      <c r="BV264" s="94">
        <f>+'t44'!BX443</f>
        <v>16884</v>
      </c>
      <c r="BW264" s="94">
        <f>+'t44'!BY443</f>
        <v>121.91</v>
      </c>
      <c r="BX264" s="94">
        <f>+'t44'!BZ443</f>
        <v>16414</v>
      </c>
      <c r="BY264" s="94">
        <f>+'t44'!CA443</f>
        <v>125.03</v>
      </c>
      <c r="BZ264" s="94">
        <f>+'t44'!CB443</f>
        <v>18663</v>
      </c>
      <c r="CA264" s="94">
        <f>+'t44'!CC443</f>
        <v>143.58000000000001</v>
      </c>
    </row>
    <row r="265" spans="1:79" ht="16.5" customHeight="1" x14ac:dyDescent="0.45">
      <c r="A265" s="129" t="s">
        <v>165</v>
      </c>
      <c r="B265" s="94">
        <f>+'t44'!D281</f>
        <v>0</v>
      </c>
      <c r="C265" s="94">
        <f>+'t44'!E281</f>
        <v>568.79</v>
      </c>
      <c r="D265" s="94">
        <f>+'t44'!F281</f>
        <v>0</v>
      </c>
      <c r="E265" s="94">
        <f>+'t44'!G281</f>
        <v>536.33000000000004</v>
      </c>
      <c r="F265" s="94">
        <f>+'t44'!H281</f>
        <v>0</v>
      </c>
      <c r="G265" s="94">
        <f>+'t44'!I281</f>
        <v>594.76</v>
      </c>
      <c r="H265" s="94">
        <f>+'t44'!J281</f>
        <v>0</v>
      </c>
      <c r="I265" s="94">
        <f>+'t44'!K281</f>
        <v>545.96</v>
      </c>
      <c r="J265" s="94">
        <f>+'t44'!L281</f>
        <v>0</v>
      </c>
      <c r="K265" s="94">
        <f>+'t44'!M281</f>
        <v>590.24</v>
      </c>
      <c r="L265" s="94">
        <f>+'t44'!N281</f>
        <v>0</v>
      </c>
      <c r="M265" s="94">
        <f>+'t44'!O281</f>
        <v>597.42999999999995</v>
      </c>
      <c r="N265" s="94">
        <f>+'t44'!P281</f>
        <v>0</v>
      </c>
      <c r="O265" s="94">
        <f>+'t44'!Q281</f>
        <v>623.57000000000005</v>
      </c>
      <c r="P265" s="94">
        <f>+'t44'!R281</f>
        <v>0</v>
      </c>
      <c r="Q265" s="94">
        <f>+'t44'!S281</f>
        <v>547.45000000000005</v>
      </c>
      <c r="R265" s="94">
        <f>+'t44'!T281</f>
        <v>0</v>
      </c>
      <c r="S265" s="94">
        <f>+'t44'!U281</f>
        <v>562.55999999999995</v>
      </c>
      <c r="T265" s="94">
        <f>+'t44'!V281</f>
        <v>0</v>
      </c>
      <c r="U265" s="94">
        <f>+'t44'!W281</f>
        <v>572.05999999999995</v>
      </c>
      <c r="V265" s="94">
        <f>+'t44'!X281</f>
        <v>0</v>
      </c>
      <c r="W265" s="94">
        <f>+'t44'!Y281</f>
        <v>541.6</v>
      </c>
      <c r="X265" s="94">
        <f>+'t44'!Z281</f>
        <v>0</v>
      </c>
      <c r="Y265" s="94">
        <f>+'t44'!AA281</f>
        <v>557.76</v>
      </c>
      <c r="Z265" s="94">
        <f>+'t44'!AB281</f>
        <v>0</v>
      </c>
      <c r="AA265" s="94">
        <f>+'t44'!AC281</f>
        <v>500.17</v>
      </c>
      <c r="AB265" s="94">
        <f>+'t44'!AD281</f>
        <v>0</v>
      </c>
      <c r="AC265" s="94">
        <f>+'t44'!AE281</f>
        <v>513.69000000000005</v>
      </c>
      <c r="AD265" s="94">
        <f>+'t44'!AF281</f>
        <v>0</v>
      </c>
      <c r="AE265" s="94">
        <f>+'t44'!AG281</f>
        <v>572.39</v>
      </c>
      <c r="AF265" s="94">
        <f>+'t44'!AH281</f>
        <v>0</v>
      </c>
      <c r="AG265" s="94">
        <f>+'t44'!AI281</f>
        <v>506.43</v>
      </c>
      <c r="AH265" s="94">
        <f>+'t44'!AJ281</f>
        <v>0</v>
      </c>
      <c r="AI265" s="94">
        <f>+'t44'!AK281</f>
        <v>544.52</v>
      </c>
      <c r="AJ265" s="94">
        <f>+'t44'!AL281</f>
        <v>0</v>
      </c>
      <c r="AK265" s="94">
        <f>+'t44'!AM281</f>
        <v>571.66</v>
      </c>
      <c r="AL265" s="94">
        <f>+'t44'!AN281</f>
        <v>0</v>
      </c>
      <c r="AM265" s="94">
        <f>+'t44'!AO281</f>
        <v>540.1</v>
      </c>
      <c r="AN265" s="94">
        <f>+'t44'!AP281</f>
        <v>0</v>
      </c>
      <c r="AO265" s="94">
        <f>+'t44'!AQ281</f>
        <v>550.52</v>
      </c>
      <c r="AP265" s="94">
        <f>+'t44'!AR281</f>
        <v>0</v>
      </c>
      <c r="AQ265" s="94">
        <f>+'t44'!AS281</f>
        <v>546.48</v>
      </c>
      <c r="AR265" s="94">
        <f>+'t44'!AT281</f>
        <v>0</v>
      </c>
      <c r="AS265" s="94">
        <f>+'t44'!AU281</f>
        <v>513.74</v>
      </c>
      <c r="AT265" s="94">
        <f>+'t44'!AV281</f>
        <v>0</v>
      </c>
      <c r="AU265" s="94">
        <f>+'t44'!AW281</f>
        <v>539.24</v>
      </c>
      <c r="AV265" s="94">
        <f>+'t44'!AX281</f>
        <v>0</v>
      </c>
      <c r="AW265" s="94">
        <f>+'t44'!AY281</f>
        <v>551.87</v>
      </c>
      <c r="AX265" s="94">
        <f>+'t44'!AZ281</f>
        <v>0</v>
      </c>
      <c r="AY265" s="94">
        <f>+'t44'!BA281</f>
        <v>489.02</v>
      </c>
      <c r="AZ265" s="94">
        <f>+'t44'!BB281</f>
        <v>0</v>
      </c>
      <c r="BA265" s="94">
        <f>+'t44'!BC281</f>
        <v>524.36</v>
      </c>
      <c r="BB265" s="94">
        <f>+'t44'!BD281</f>
        <v>0</v>
      </c>
      <c r="BC265" s="94">
        <f>+'t44'!BE281</f>
        <v>618.39</v>
      </c>
      <c r="BD265" s="94">
        <f>+'t44'!BF281</f>
        <v>0</v>
      </c>
      <c r="BE265" s="94">
        <f>+'t44'!BG281</f>
        <v>490.78</v>
      </c>
      <c r="BF265" s="94">
        <f>+'t44'!BH281</f>
        <v>0</v>
      </c>
      <c r="BG265" s="94">
        <f>+'t44'!BI281</f>
        <v>576.51</v>
      </c>
      <c r="BH265" s="94">
        <f>+'t44'!BJ281</f>
        <v>0</v>
      </c>
      <c r="BI265" s="94">
        <f>+'t44'!BK281</f>
        <v>572.79</v>
      </c>
      <c r="BJ265" s="94">
        <f>+'t44'!BL281</f>
        <v>0</v>
      </c>
      <c r="BK265" s="94">
        <f>+'t44'!BM281</f>
        <v>534.33000000000004</v>
      </c>
      <c r="BL265" s="94">
        <f>+'t44'!BN281</f>
        <v>0</v>
      </c>
      <c r="BM265" s="94">
        <f>+'t44'!BO281</f>
        <v>593.65</v>
      </c>
      <c r="BN265" s="94">
        <f>+'t44'!BP281</f>
        <v>0</v>
      </c>
      <c r="BO265" s="94">
        <f>+'t44'!BQ281</f>
        <v>575.96</v>
      </c>
      <c r="BP265" s="94">
        <f>+'t44'!BR281</f>
        <v>0</v>
      </c>
      <c r="BQ265" s="94">
        <f>+'t44'!BS281</f>
        <v>548.61</v>
      </c>
      <c r="BR265" s="94">
        <f>+'t44'!BT281</f>
        <v>0</v>
      </c>
      <c r="BS265" s="94">
        <f>+'t44'!BU281</f>
        <v>592.15</v>
      </c>
      <c r="BT265" s="94">
        <f>+'t44'!BV281</f>
        <v>0</v>
      </c>
      <c r="BU265" s="94">
        <f>+'t44'!BW281</f>
        <v>584.69000000000005</v>
      </c>
      <c r="BV265" s="94">
        <f>+'t44'!BX281</f>
        <v>0</v>
      </c>
      <c r="BW265" s="94">
        <f>+'t44'!BY281</f>
        <v>564.26</v>
      </c>
      <c r="BX265" s="94">
        <f>+'t44'!BZ281</f>
        <v>0</v>
      </c>
      <c r="BY265" s="94">
        <f>+'t44'!CA281</f>
        <v>566.41</v>
      </c>
      <c r="BZ265" s="94">
        <f>+'t44'!CB281</f>
        <v>0</v>
      </c>
      <c r="CA265" s="94">
        <f>+'t44'!CC281</f>
        <v>640.61</v>
      </c>
    </row>
    <row r="266" spans="1:79" ht="16.5" customHeight="1" x14ac:dyDescent="0.45">
      <c r="A266" s="358" t="s">
        <v>563</v>
      </c>
      <c r="B266" s="94">
        <f>+'t44'!D282</f>
        <v>0</v>
      </c>
      <c r="C266" s="94">
        <f>+'t44'!E282</f>
        <v>227.4</v>
      </c>
      <c r="D266" s="94">
        <f>+'t44'!F282</f>
        <v>0</v>
      </c>
      <c r="E266" s="94">
        <f>+'t44'!G282</f>
        <v>208.02</v>
      </c>
      <c r="F266" s="94">
        <f>+'t44'!H282</f>
        <v>0</v>
      </c>
      <c r="G266" s="94">
        <f>+'t44'!I282</f>
        <v>219.18</v>
      </c>
      <c r="H266" s="94">
        <f>+'t44'!J282</f>
        <v>0</v>
      </c>
      <c r="I266" s="94">
        <f>+'t44'!K282</f>
        <v>207.14</v>
      </c>
      <c r="J266" s="94">
        <f>+'t44'!L282</f>
        <v>0</v>
      </c>
      <c r="K266" s="94">
        <f>+'t44'!M282</f>
        <v>229.33</v>
      </c>
      <c r="L266" s="94">
        <f>+'t44'!N282</f>
        <v>0</v>
      </c>
      <c r="M266" s="94">
        <f>+'t44'!O282</f>
        <v>242.33</v>
      </c>
      <c r="N266" s="94">
        <f>+'t44'!P282</f>
        <v>0</v>
      </c>
      <c r="O266" s="94">
        <f>+'t44'!Q282</f>
        <v>240.32</v>
      </c>
      <c r="P266" s="94">
        <f>+'t44'!R282</f>
        <v>0</v>
      </c>
      <c r="Q266" s="94">
        <f>+'t44'!S282</f>
        <v>209.62</v>
      </c>
      <c r="R266" s="94">
        <f>+'t44'!T282</f>
        <v>0</v>
      </c>
      <c r="S266" s="94">
        <f>+'t44'!U282</f>
        <v>211.55</v>
      </c>
      <c r="T266" s="94">
        <f>+'t44'!V282</f>
        <v>0</v>
      </c>
      <c r="U266" s="94">
        <f>+'t44'!W282</f>
        <v>209.35</v>
      </c>
      <c r="V266" s="94">
        <f>+'t44'!X282</f>
        <v>0</v>
      </c>
      <c r="W266" s="94">
        <f>+'t44'!Y282</f>
        <v>220.78</v>
      </c>
      <c r="X266" s="94">
        <f>+'t44'!Z282</f>
        <v>0</v>
      </c>
      <c r="Y266" s="94">
        <f>+'t44'!AA282</f>
        <v>223.77</v>
      </c>
      <c r="Z266" s="94">
        <f>+'t44'!AB282</f>
        <v>0</v>
      </c>
      <c r="AA266" s="94">
        <f>+'t44'!AC282</f>
        <v>207.01</v>
      </c>
      <c r="AB266" s="94">
        <f>+'t44'!AD282</f>
        <v>0</v>
      </c>
      <c r="AC266" s="94">
        <f>+'t44'!AE282</f>
        <v>202.43</v>
      </c>
      <c r="AD266" s="94">
        <f>+'t44'!AF282</f>
        <v>0</v>
      </c>
      <c r="AE266" s="94">
        <f>+'t44'!AG282</f>
        <v>195.51</v>
      </c>
      <c r="AF266" s="94">
        <f>+'t44'!AH282</f>
        <v>0</v>
      </c>
      <c r="AG266" s="94">
        <f>+'t44'!AI282</f>
        <v>186.84</v>
      </c>
      <c r="AH266" s="94">
        <f>+'t44'!AJ282</f>
        <v>0</v>
      </c>
      <c r="AI266" s="94">
        <f>+'t44'!AK282</f>
        <v>201.24</v>
      </c>
      <c r="AJ266" s="94">
        <f>+'t44'!AL282</f>
        <v>0</v>
      </c>
      <c r="AK266" s="94">
        <f>+'t44'!AM282</f>
        <v>231.24</v>
      </c>
      <c r="AL266" s="94">
        <f>+'t44'!AN282</f>
        <v>0</v>
      </c>
      <c r="AM266" s="94">
        <f>+'t44'!AO282</f>
        <v>213.02</v>
      </c>
      <c r="AN266" s="94">
        <f>+'t44'!AP282</f>
        <v>0</v>
      </c>
      <c r="AO266" s="94">
        <f>+'t44'!AQ282</f>
        <v>205.06</v>
      </c>
      <c r="AP266" s="94">
        <f>+'t44'!AR282</f>
        <v>0</v>
      </c>
      <c r="AQ266" s="94">
        <f>+'t44'!AS282</f>
        <v>189.04</v>
      </c>
      <c r="AR266" s="94">
        <f>+'t44'!AT282</f>
        <v>0</v>
      </c>
      <c r="AS266" s="94">
        <f>+'t44'!AU282</f>
        <v>174.48</v>
      </c>
      <c r="AT266" s="94">
        <f>+'t44'!AV282</f>
        <v>0</v>
      </c>
      <c r="AU266" s="94">
        <f>+'t44'!AW282</f>
        <v>204.49</v>
      </c>
      <c r="AV266" s="94">
        <f>+'t44'!AX282</f>
        <v>0</v>
      </c>
      <c r="AW266" s="94">
        <f>+'t44'!AY282</f>
        <v>201.11</v>
      </c>
      <c r="AX266" s="94">
        <f>+'t44'!AZ282</f>
        <v>0</v>
      </c>
      <c r="AY266" s="94">
        <f>+'t44'!BA282</f>
        <v>185.67</v>
      </c>
      <c r="AZ266" s="94">
        <f>+'t44'!BB282</f>
        <v>0</v>
      </c>
      <c r="BA266" s="94">
        <f>+'t44'!BC282</f>
        <v>185.84</v>
      </c>
      <c r="BB266" s="94">
        <f>+'t44'!BD282</f>
        <v>0</v>
      </c>
      <c r="BC266" s="94">
        <f>+'t44'!BE282</f>
        <v>206</v>
      </c>
      <c r="BD266" s="94">
        <f>+'t44'!BF282</f>
        <v>0</v>
      </c>
      <c r="BE266" s="94">
        <f>+'t44'!BG282</f>
        <v>171.72</v>
      </c>
      <c r="BF266" s="94">
        <f>+'t44'!BH282</f>
        <v>0</v>
      </c>
      <c r="BG266" s="94">
        <f>+'t44'!BI282</f>
        <v>206.73</v>
      </c>
      <c r="BH266" s="94">
        <f>+'t44'!BJ282</f>
        <v>0</v>
      </c>
      <c r="BI266" s="94">
        <f>+'t44'!BK282</f>
        <v>217.55</v>
      </c>
      <c r="BJ266" s="94">
        <f>+'t44'!BL282</f>
        <v>0</v>
      </c>
      <c r="BK266" s="94">
        <f>+'t44'!BM282</f>
        <v>198.19</v>
      </c>
      <c r="BL266" s="94">
        <f>+'t44'!BN282</f>
        <v>0</v>
      </c>
      <c r="BM266" s="94">
        <f>+'t44'!BO282</f>
        <v>203.2</v>
      </c>
      <c r="BN266" s="94">
        <f>+'t44'!BP282</f>
        <v>0</v>
      </c>
      <c r="BO266" s="94">
        <f>+'t44'!BQ282</f>
        <v>189.61</v>
      </c>
      <c r="BP266" s="94">
        <f>+'t44'!BR282</f>
        <v>0</v>
      </c>
      <c r="BQ266" s="94">
        <f>+'t44'!BS282</f>
        <v>176.38</v>
      </c>
      <c r="BR266" s="94">
        <f>+'t44'!BT282</f>
        <v>0</v>
      </c>
      <c r="BS266" s="94">
        <f>+'t44'!BU282</f>
        <v>204.63</v>
      </c>
      <c r="BT266" s="94">
        <f>+'t44'!BV282</f>
        <v>0</v>
      </c>
      <c r="BU266" s="94">
        <f>+'t44'!BW282</f>
        <v>205.44</v>
      </c>
      <c r="BV266" s="94">
        <f>+'t44'!BX282</f>
        <v>0</v>
      </c>
      <c r="BW266" s="94">
        <f>+'t44'!BY282</f>
        <v>190.51</v>
      </c>
      <c r="BX266" s="94">
        <f>+'t44'!BZ282</f>
        <v>0</v>
      </c>
      <c r="BY266" s="94">
        <f>+'t44'!CA282</f>
        <v>194.91</v>
      </c>
      <c r="BZ266" s="94">
        <f>+'t44'!CB282</f>
        <v>0</v>
      </c>
      <c r="CA266" s="94">
        <f>+'t44'!CC282</f>
        <v>211.28</v>
      </c>
    </row>
    <row r="267" spans="1:79" ht="16.5" customHeight="1" x14ac:dyDescent="0.45">
      <c r="A267" s="357" t="s">
        <v>564</v>
      </c>
      <c r="B267" s="94">
        <f>+'t44'!D283</f>
        <v>0</v>
      </c>
      <c r="C267" s="94">
        <f>+'t44'!E283</f>
        <v>194.26</v>
      </c>
      <c r="D267" s="94">
        <f>+'t44'!F283</f>
        <v>0</v>
      </c>
      <c r="E267" s="94">
        <f>+'t44'!G283</f>
        <v>180.57</v>
      </c>
      <c r="F267" s="94">
        <f>+'t44'!H283</f>
        <v>0</v>
      </c>
      <c r="G267" s="94">
        <f>+'t44'!I283</f>
        <v>188.75</v>
      </c>
      <c r="H267" s="94">
        <f>+'t44'!J283</f>
        <v>0</v>
      </c>
      <c r="I267" s="94">
        <f>+'t44'!K283</f>
        <v>181.85</v>
      </c>
      <c r="J267" s="94">
        <f>+'t44'!L283</f>
        <v>0</v>
      </c>
      <c r="K267" s="94">
        <f>+'t44'!M283</f>
        <v>200.5</v>
      </c>
      <c r="L267" s="94">
        <f>+'t44'!N283</f>
        <v>0</v>
      </c>
      <c r="M267" s="94">
        <f>+'t44'!O283</f>
        <v>208.86</v>
      </c>
      <c r="N267" s="94">
        <f>+'t44'!P283</f>
        <v>0</v>
      </c>
      <c r="O267" s="94">
        <f>+'t44'!Q283</f>
        <v>206.67</v>
      </c>
      <c r="P267" s="94">
        <f>+'t44'!R283</f>
        <v>0</v>
      </c>
      <c r="Q267" s="94">
        <f>+'t44'!S283</f>
        <v>182.61</v>
      </c>
      <c r="R267" s="94">
        <f>+'t44'!T283</f>
        <v>0</v>
      </c>
      <c r="S267" s="94">
        <f>+'t44'!U283</f>
        <v>183.75</v>
      </c>
      <c r="T267" s="94">
        <f>+'t44'!V283</f>
        <v>0</v>
      </c>
      <c r="U267" s="94">
        <f>+'t44'!W283</f>
        <v>180.33</v>
      </c>
      <c r="V267" s="94">
        <f>+'t44'!X283</f>
        <v>0</v>
      </c>
      <c r="W267" s="94">
        <f>+'t44'!Y283</f>
        <v>190.28</v>
      </c>
      <c r="X267" s="94">
        <f>+'t44'!Z283</f>
        <v>0</v>
      </c>
      <c r="Y267" s="94">
        <f>+'t44'!AA283</f>
        <v>192.77</v>
      </c>
      <c r="Z267" s="94">
        <f>+'t44'!AB283</f>
        <v>0</v>
      </c>
      <c r="AA267" s="94">
        <f>+'t44'!AC283</f>
        <v>180.87</v>
      </c>
      <c r="AB267" s="94">
        <f>+'t44'!AD283</f>
        <v>0</v>
      </c>
      <c r="AC267" s="94">
        <f>+'t44'!AE283</f>
        <v>178.28</v>
      </c>
      <c r="AD267" s="94">
        <f>+'t44'!AF283</f>
        <v>0</v>
      </c>
      <c r="AE267" s="94">
        <f>+'t44'!AG283</f>
        <v>168.45</v>
      </c>
      <c r="AF267" s="94">
        <f>+'t44'!AH283</f>
        <v>0</v>
      </c>
      <c r="AG267" s="94">
        <f>+'t44'!AI283</f>
        <v>163.44999999999999</v>
      </c>
      <c r="AH267" s="94">
        <f>+'t44'!AJ283</f>
        <v>0</v>
      </c>
      <c r="AI267" s="94">
        <f>+'t44'!AK283</f>
        <v>172.96</v>
      </c>
      <c r="AJ267" s="94">
        <f>+'t44'!AL283</f>
        <v>0</v>
      </c>
      <c r="AK267" s="94">
        <f>+'t44'!AM283</f>
        <v>199.18</v>
      </c>
      <c r="AL267" s="94">
        <f>+'t44'!AN283</f>
        <v>0</v>
      </c>
      <c r="AM267" s="94">
        <f>+'t44'!AO283</f>
        <v>184.11</v>
      </c>
      <c r="AN267" s="94">
        <f>+'t44'!AP283</f>
        <v>0</v>
      </c>
      <c r="AO267" s="94">
        <f>+'t44'!AQ283</f>
        <v>180.18</v>
      </c>
      <c r="AP267" s="94">
        <f>+'t44'!AR283</f>
        <v>0</v>
      </c>
      <c r="AQ267" s="94">
        <f>+'t44'!AS283</f>
        <v>165.62</v>
      </c>
      <c r="AR267" s="94">
        <f>+'t44'!AT283</f>
        <v>0</v>
      </c>
      <c r="AS267" s="94">
        <f>+'t44'!AU283</f>
        <v>152.35</v>
      </c>
      <c r="AT267" s="94">
        <f>+'t44'!AV283</f>
        <v>0</v>
      </c>
      <c r="AU267" s="94">
        <f>+'t44'!AW283</f>
        <v>178.17</v>
      </c>
      <c r="AV267" s="94">
        <f>+'t44'!AX283</f>
        <v>0</v>
      </c>
      <c r="AW267" s="94">
        <f>+'t44'!AY283</f>
        <v>173.76</v>
      </c>
      <c r="AX267" s="94">
        <f>+'t44'!AZ283</f>
        <v>0</v>
      </c>
      <c r="AY267" s="94">
        <f>+'t44'!BA283</f>
        <v>160.69999999999999</v>
      </c>
      <c r="AZ267" s="94">
        <f>+'t44'!BB283</f>
        <v>0</v>
      </c>
      <c r="BA267" s="94">
        <f>+'t44'!BC283</f>
        <v>156.53</v>
      </c>
      <c r="BB267" s="94">
        <f>+'t44'!BD283</f>
        <v>0</v>
      </c>
      <c r="BC267" s="94">
        <f>+'t44'!BE283</f>
        <v>172.57</v>
      </c>
      <c r="BD267" s="94">
        <f>+'t44'!BF283</f>
        <v>0</v>
      </c>
      <c r="BE267" s="94">
        <f>+'t44'!BG283</f>
        <v>151.53</v>
      </c>
      <c r="BF267" s="94">
        <f>+'t44'!BH283</f>
        <v>0</v>
      </c>
      <c r="BG267" s="94">
        <f>+'t44'!BI283</f>
        <v>177.95</v>
      </c>
      <c r="BH267" s="94">
        <f>+'t44'!BJ283</f>
        <v>0</v>
      </c>
      <c r="BI267" s="94">
        <f>+'t44'!BK283</f>
        <v>183.94</v>
      </c>
      <c r="BJ267" s="94">
        <f>+'t44'!BL283</f>
        <v>0</v>
      </c>
      <c r="BK267" s="94">
        <f>+'t44'!BM283</f>
        <v>168.48</v>
      </c>
      <c r="BL267" s="94">
        <f>+'t44'!BN283</f>
        <v>0</v>
      </c>
      <c r="BM267" s="94">
        <f>+'t44'!BO283</f>
        <v>173.99</v>
      </c>
      <c r="BN267" s="94">
        <f>+'t44'!BP283</f>
        <v>0</v>
      </c>
      <c r="BO267" s="94">
        <f>+'t44'!BQ283</f>
        <v>161.47</v>
      </c>
      <c r="BP267" s="94">
        <f>+'t44'!BR283</f>
        <v>0</v>
      </c>
      <c r="BQ267" s="94">
        <f>+'t44'!BS283</f>
        <v>146.9</v>
      </c>
      <c r="BR267" s="94">
        <f>+'t44'!BT283</f>
        <v>0</v>
      </c>
      <c r="BS267" s="94">
        <f>+'t44'!BU283</f>
        <v>171.23</v>
      </c>
      <c r="BT267" s="94">
        <f>+'t44'!BV283</f>
        <v>0</v>
      </c>
      <c r="BU267" s="94">
        <f>+'t44'!BW283</f>
        <v>175.53</v>
      </c>
      <c r="BV267" s="94">
        <f>+'t44'!BX283</f>
        <v>0</v>
      </c>
      <c r="BW267" s="94">
        <f>+'t44'!BY283</f>
        <v>159.5</v>
      </c>
      <c r="BX267" s="94">
        <f>+'t44'!BZ283</f>
        <v>0</v>
      </c>
      <c r="BY267" s="94">
        <f>+'t44'!CA283</f>
        <v>164.91</v>
      </c>
      <c r="BZ267" s="94">
        <f>+'t44'!CB283</f>
        <v>0</v>
      </c>
      <c r="CA267" s="94">
        <f>+'t44'!CC283</f>
        <v>181.09</v>
      </c>
    </row>
    <row r="268" spans="1:79" ht="16.5" customHeight="1" x14ac:dyDescent="0.45">
      <c r="A268" s="358" t="s">
        <v>565</v>
      </c>
      <c r="B268" s="94">
        <f>+'t44'!D284</f>
        <v>0</v>
      </c>
      <c r="C268" s="94">
        <f>+'t44'!E284</f>
        <v>59.31</v>
      </c>
      <c r="D268" s="94">
        <f>+'t44'!F284</f>
        <v>0</v>
      </c>
      <c r="E268" s="94">
        <f>+'t44'!G284</f>
        <v>55.36</v>
      </c>
      <c r="F268" s="94">
        <f>+'t44'!H284</f>
        <v>0</v>
      </c>
      <c r="G268" s="94">
        <f>+'t44'!I284</f>
        <v>55</v>
      </c>
      <c r="H268" s="94">
        <f>+'t44'!J284</f>
        <v>0</v>
      </c>
      <c r="I268" s="94">
        <f>+'t44'!K284</f>
        <v>55.6</v>
      </c>
      <c r="J268" s="94">
        <f>+'t44'!L284</f>
        <v>0</v>
      </c>
      <c r="K268" s="94">
        <f>+'t44'!M284</f>
        <v>61.94</v>
      </c>
      <c r="L268" s="94">
        <f>+'t44'!N284</f>
        <v>0</v>
      </c>
      <c r="M268" s="94">
        <f>+'t44'!O284</f>
        <v>62.63</v>
      </c>
      <c r="N268" s="94">
        <f>+'t44'!P284</f>
        <v>0</v>
      </c>
      <c r="O268" s="94">
        <f>+'t44'!Q284</f>
        <v>65.02</v>
      </c>
      <c r="P268" s="94">
        <f>+'t44'!R284</f>
        <v>0</v>
      </c>
      <c r="Q268" s="94">
        <f>+'t44'!S284</f>
        <v>51.86</v>
      </c>
      <c r="R268" s="94">
        <f>+'t44'!T284</f>
        <v>0</v>
      </c>
      <c r="S268" s="94">
        <f>+'t44'!U284</f>
        <v>57.97</v>
      </c>
      <c r="T268" s="94">
        <f>+'t44'!V284</f>
        <v>0</v>
      </c>
      <c r="U268" s="94">
        <f>+'t44'!W284</f>
        <v>56.57</v>
      </c>
      <c r="V268" s="94">
        <f>+'t44'!X284</f>
        <v>0</v>
      </c>
      <c r="W268" s="94">
        <f>+'t44'!Y284</f>
        <v>59.3</v>
      </c>
      <c r="X268" s="94">
        <f>+'t44'!Z284</f>
        <v>0</v>
      </c>
      <c r="Y268" s="94">
        <f>+'t44'!AA284</f>
        <v>57.16</v>
      </c>
      <c r="Z268" s="94">
        <f>+'t44'!AB284</f>
        <v>0</v>
      </c>
      <c r="AA268" s="94">
        <f>+'t44'!AC284</f>
        <v>53.18</v>
      </c>
      <c r="AB268" s="94">
        <f>+'t44'!AD284</f>
        <v>0</v>
      </c>
      <c r="AC268" s="94">
        <f>+'t44'!AE284</f>
        <v>50.29</v>
      </c>
      <c r="AD268" s="94">
        <f>+'t44'!AF284</f>
        <v>0</v>
      </c>
      <c r="AE268" s="94">
        <f>+'t44'!AG284</f>
        <v>47.74</v>
      </c>
      <c r="AF268" s="94">
        <f>+'t44'!AH284</f>
        <v>0</v>
      </c>
      <c r="AG268" s="94">
        <f>+'t44'!AI284</f>
        <v>47.33</v>
      </c>
      <c r="AH268" s="94">
        <f>+'t44'!AJ284</f>
        <v>0</v>
      </c>
      <c r="AI268" s="94">
        <f>+'t44'!AK284</f>
        <v>54.95</v>
      </c>
      <c r="AJ268" s="94">
        <f>+'t44'!AL284</f>
        <v>0</v>
      </c>
      <c r="AK268" s="94">
        <f>+'t44'!AM284</f>
        <v>58.27</v>
      </c>
      <c r="AL268" s="94">
        <f>+'t44'!AN284</f>
        <v>0</v>
      </c>
      <c r="AM268" s="94">
        <f>+'t44'!AO284</f>
        <v>53.92</v>
      </c>
      <c r="AN268" s="94">
        <f>+'t44'!AP284</f>
        <v>0</v>
      </c>
      <c r="AO268" s="94">
        <f>+'t44'!AQ284</f>
        <v>45.11</v>
      </c>
      <c r="AP268" s="94">
        <f>+'t44'!AR284</f>
        <v>0</v>
      </c>
      <c r="AQ268" s="94">
        <f>+'t44'!AS284</f>
        <v>48.73</v>
      </c>
      <c r="AR268" s="94">
        <f>+'t44'!AT284</f>
        <v>0</v>
      </c>
      <c r="AS268" s="94">
        <f>+'t44'!AU284</f>
        <v>45.62</v>
      </c>
      <c r="AT268" s="94">
        <f>+'t44'!AV284</f>
        <v>0</v>
      </c>
      <c r="AU268" s="94">
        <f>+'t44'!AW284</f>
        <v>48.87</v>
      </c>
      <c r="AV268" s="94">
        <f>+'t44'!AX284</f>
        <v>0</v>
      </c>
      <c r="AW268" s="94">
        <f>+'t44'!AY284</f>
        <v>50.88</v>
      </c>
      <c r="AX268" s="94">
        <f>+'t44'!AZ284</f>
        <v>0</v>
      </c>
      <c r="AY268" s="94">
        <f>+'t44'!BA284</f>
        <v>48.92</v>
      </c>
      <c r="AZ268" s="94">
        <f>+'t44'!BB284</f>
        <v>0</v>
      </c>
      <c r="BA268" s="94">
        <f>+'t44'!BC284</f>
        <v>44.91</v>
      </c>
      <c r="BB268" s="94">
        <f>+'t44'!BD284</f>
        <v>0</v>
      </c>
      <c r="BC268" s="94">
        <f>+'t44'!BE284</f>
        <v>47.42</v>
      </c>
      <c r="BD268" s="94">
        <f>+'t44'!BF284</f>
        <v>0</v>
      </c>
      <c r="BE268" s="94">
        <f>+'t44'!BG284</f>
        <v>41.41</v>
      </c>
      <c r="BF268" s="94">
        <f>+'t44'!BH284</f>
        <v>0</v>
      </c>
      <c r="BG268" s="94">
        <f>+'t44'!BI284</f>
        <v>49.77</v>
      </c>
      <c r="BH268" s="94">
        <f>+'t44'!BJ284</f>
        <v>0</v>
      </c>
      <c r="BI268" s="94">
        <f>+'t44'!BK284</f>
        <v>52.6</v>
      </c>
      <c r="BJ268" s="94">
        <f>+'t44'!BL284</f>
        <v>0</v>
      </c>
      <c r="BK268" s="94">
        <f>+'t44'!BM284</f>
        <v>45.71</v>
      </c>
      <c r="BL268" s="94">
        <f>+'t44'!BN284</f>
        <v>0</v>
      </c>
      <c r="BM268" s="94">
        <f>+'t44'!BO284</f>
        <v>45.94</v>
      </c>
      <c r="BN268" s="94">
        <f>+'t44'!BP284</f>
        <v>0</v>
      </c>
      <c r="BO268" s="94">
        <f>+'t44'!BQ284</f>
        <v>45.03</v>
      </c>
      <c r="BP268" s="94">
        <f>+'t44'!BR284</f>
        <v>0</v>
      </c>
      <c r="BQ268" s="94">
        <f>+'t44'!BS284</f>
        <v>41.09</v>
      </c>
      <c r="BR268" s="94">
        <f>+'t44'!BT284</f>
        <v>0</v>
      </c>
      <c r="BS268" s="94">
        <f>+'t44'!BU284</f>
        <v>47.15</v>
      </c>
      <c r="BT268" s="94">
        <f>+'t44'!BV284</f>
        <v>0</v>
      </c>
      <c r="BU268" s="94">
        <f>+'t44'!BW284</f>
        <v>46.48</v>
      </c>
      <c r="BV268" s="94">
        <f>+'t44'!BX284</f>
        <v>0</v>
      </c>
      <c r="BW268" s="94">
        <f>+'t44'!BY284</f>
        <v>43.43</v>
      </c>
      <c r="BX268" s="94">
        <f>+'t44'!BZ284</f>
        <v>0</v>
      </c>
      <c r="BY268" s="94">
        <f>+'t44'!CA284</f>
        <v>44.31</v>
      </c>
      <c r="BZ268" s="94">
        <f>+'t44'!CB284</f>
        <v>0</v>
      </c>
      <c r="CA268" s="94">
        <f>+'t44'!CC284</f>
        <v>49.8</v>
      </c>
    </row>
    <row r="269" spans="1:79" ht="16.5" customHeight="1" x14ac:dyDescent="0.45">
      <c r="A269" s="357" t="s">
        <v>566</v>
      </c>
      <c r="B269" s="94">
        <f>+'t44'!D285</f>
        <v>0</v>
      </c>
      <c r="C269" s="94">
        <f>+'t44'!E285</f>
        <v>72.92</v>
      </c>
      <c r="D269" s="94">
        <f>+'t44'!F285</f>
        <v>0</v>
      </c>
      <c r="E269" s="94">
        <f>+'t44'!G285</f>
        <v>64.17</v>
      </c>
      <c r="F269" s="94">
        <f>+'t44'!H285</f>
        <v>0</v>
      </c>
      <c r="G269" s="94">
        <f>+'t44'!I285</f>
        <v>70.08</v>
      </c>
      <c r="H269" s="94">
        <f>+'t44'!J285</f>
        <v>0</v>
      </c>
      <c r="I269" s="94">
        <f>+'t44'!K285</f>
        <v>67.98</v>
      </c>
      <c r="J269" s="94">
        <f>+'t44'!L285</f>
        <v>0</v>
      </c>
      <c r="K269" s="94">
        <f>+'t44'!M285</f>
        <v>67.540000000000006</v>
      </c>
      <c r="L269" s="94">
        <f>+'t44'!N285</f>
        <v>0</v>
      </c>
      <c r="M269" s="94">
        <f>+'t44'!O285</f>
        <v>78.23</v>
      </c>
      <c r="N269" s="94">
        <f>+'t44'!P285</f>
        <v>0</v>
      </c>
      <c r="O269" s="94">
        <f>+'t44'!Q285</f>
        <v>78.09</v>
      </c>
      <c r="P269" s="94">
        <f>+'t44'!R285</f>
        <v>0</v>
      </c>
      <c r="Q269" s="94">
        <f>+'t44'!S285</f>
        <v>73.3</v>
      </c>
      <c r="R269" s="94">
        <f>+'t44'!T285</f>
        <v>0</v>
      </c>
      <c r="S269" s="94">
        <f>+'t44'!U285</f>
        <v>69.349999999999994</v>
      </c>
      <c r="T269" s="94">
        <f>+'t44'!V285</f>
        <v>0</v>
      </c>
      <c r="U269" s="94">
        <f>+'t44'!W285</f>
        <v>64.87</v>
      </c>
      <c r="V269" s="94">
        <f>+'t44'!X285</f>
        <v>0</v>
      </c>
      <c r="W269" s="94">
        <f>+'t44'!Y285</f>
        <v>66.87</v>
      </c>
      <c r="X269" s="94">
        <f>+'t44'!Z285</f>
        <v>0</v>
      </c>
      <c r="Y269" s="94">
        <f>+'t44'!AA285</f>
        <v>76.37</v>
      </c>
      <c r="Z269" s="94">
        <f>+'t44'!AB285</f>
        <v>0</v>
      </c>
      <c r="AA269" s="94">
        <f>+'t44'!AC285</f>
        <v>64.56</v>
      </c>
      <c r="AB269" s="94">
        <f>+'t44'!AD285</f>
        <v>0</v>
      </c>
      <c r="AC269" s="94">
        <f>+'t44'!AE285</f>
        <v>67.209999999999994</v>
      </c>
      <c r="AD269" s="94">
        <f>+'t44'!AF285</f>
        <v>0</v>
      </c>
      <c r="AE269" s="94">
        <f>+'t44'!AG285</f>
        <v>59.22</v>
      </c>
      <c r="AF269" s="94">
        <f>+'t44'!AH285</f>
        <v>0</v>
      </c>
      <c r="AG269" s="94">
        <f>+'t44'!AI285</f>
        <v>58.78</v>
      </c>
      <c r="AH269" s="94">
        <f>+'t44'!AJ285</f>
        <v>0</v>
      </c>
      <c r="AI269" s="94">
        <f>+'t44'!AK285</f>
        <v>57.11</v>
      </c>
      <c r="AJ269" s="94">
        <f>+'t44'!AL285</f>
        <v>0</v>
      </c>
      <c r="AK269" s="94">
        <f>+'t44'!AM285</f>
        <v>71.459999999999994</v>
      </c>
      <c r="AL269" s="94">
        <f>+'t44'!AN285</f>
        <v>0</v>
      </c>
      <c r="AM269" s="94">
        <f>+'t44'!AO285</f>
        <v>66.040000000000006</v>
      </c>
      <c r="AN269" s="94">
        <f>+'t44'!AP285</f>
        <v>0</v>
      </c>
      <c r="AO269" s="94">
        <f>+'t44'!AQ285</f>
        <v>73.53</v>
      </c>
      <c r="AP269" s="94">
        <f>+'t44'!AR285</f>
        <v>0</v>
      </c>
      <c r="AQ269" s="94">
        <f>+'t44'!AS285</f>
        <v>61.25</v>
      </c>
      <c r="AR269" s="94">
        <f>+'t44'!AT285</f>
        <v>0</v>
      </c>
      <c r="AS269" s="94">
        <f>+'t44'!AU285</f>
        <v>56.19</v>
      </c>
      <c r="AT269" s="94">
        <f>+'t44'!AV285</f>
        <v>0</v>
      </c>
      <c r="AU269" s="94">
        <f>+'t44'!AW285</f>
        <v>67.099999999999994</v>
      </c>
      <c r="AV269" s="94">
        <f>+'t44'!AX285</f>
        <v>0</v>
      </c>
      <c r="AW269" s="94">
        <f>+'t44'!AY285</f>
        <v>70.17</v>
      </c>
      <c r="AX269" s="94">
        <f>+'t44'!AZ285</f>
        <v>0</v>
      </c>
      <c r="AY269" s="94">
        <f>+'t44'!BA285</f>
        <v>59.21</v>
      </c>
      <c r="AZ269" s="94">
        <f>+'t44'!BB285</f>
        <v>0</v>
      </c>
      <c r="BA269" s="94">
        <f>+'t44'!BC285</f>
        <v>57.49</v>
      </c>
      <c r="BB269" s="94">
        <f>+'t44'!BD285</f>
        <v>0</v>
      </c>
      <c r="BC269" s="94">
        <f>+'t44'!BE285</f>
        <v>62.02</v>
      </c>
      <c r="BD269" s="94">
        <f>+'t44'!BF285</f>
        <v>0</v>
      </c>
      <c r="BE269" s="94">
        <f>+'t44'!BG285</f>
        <v>58.07</v>
      </c>
      <c r="BF269" s="94">
        <f>+'t44'!BH285</f>
        <v>0</v>
      </c>
      <c r="BG269" s="94">
        <f>+'t44'!BI285</f>
        <v>62.9</v>
      </c>
      <c r="BH269" s="94">
        <f>+'t44'!BJ285</f>
        <v>0</v>
      </c>
      <c r="BI269" s="94">
        <f>+'t44'!BK285</f>
        <v>65.39</v>
      </c>
      <c r="BJ269" s="94">
        <f>+'t44'!BL285</f>
        <v>0</v>
      </c>
      <c r="BK269" s="94">
        <f>+'t44'!BM285</f>
        <v>68.23</v>
      </c>
      <c r="BL269" s="94">
        <f>+'t44'!BN285</f>
        <v>0</v>
      </c>
      <c r="BM269" s="94">
        <f>+'t44'!BO285</f>
        <v>70.430000000000007</v>
      </c>
      <c r="BN269" s="94">
        <f>+'t44'!BP285</f>
        <v>0</v>
      </c>
      <c r="BO269" s="94">
        <f>+'t44'!BQ285</f>
        <v>60.49</v>
      </c>
      <c r="BP269" s="94">
        <f>+'t44'!BR285</f>
        <v>0</v>
      </c>
      <c r="BQ269" s="94">
        <f>+'t44'!BS285</f>
        <v>56.92</v>
      </c>
      <c r="BR269" s="94">
        <f>+'t44'!BT285</f>
        <v>0</v>
      </c>
      <c r="BS269" s="94">
        <f>+'t44'!BU285</f>
        <v>64.27</v>
      </c>
      <c r="BT269" s="94">
        <f>+'t44'!BV285</f>
        <v>0</v>
      </c>
      <c r="BU269" s="94">
        <f>+'t44'!BW285</f>
        <v>72.03</v>
      </c>
      <c r="BV269" s="94">
        <f>+'t44'!BX285</f>
        <v>0</v>
      </c>
      <c r="BW269" s="94">
        <f>+'t44'!BY285</f>
        <v>58.41</v>
      </c>
      <c r="BX269" s="94">
        <f>+'t44'!BZ285</f>
        <v>0</v>
      </c>
      <c r="BY269" s="94">
        <f>+'t44'!CA285</f>
        <v>59.07</v>
      </c>
      <c r="BZ269" s="94">
        <f>+'t44'!CB285</f>
        <v>0</v>
      </c>
      <c r="CA269" s="94">
        <f>+'t44'!CC285</f>
        <v>61.26</v>
      </c>
    </row>
    <row r="270" spans="1:79" ht="16.5" customHeight="1" x14ac:dyDescent="0.45">
      <c r="A270" s="358" t="s">
        <v>567</v>
      </c>
      <c r="B270" s="94">
        <f>+'t44'!D286</f>
        <v>22</v>
      </c>
      <c r="C270" s="94">
        <f>+'t44'!E286</f>
        <v>0.28000000000000003</v>
      </c>
      <c r="D270" s="94">
        <f>+'t44'!F286</f>
        <v>56</v>
      </c>
      <c r="E270" s="94">
        <f>+'t44'!G286</f>
        <v>0.41</v>
      </c>
      <c r="F270" s="94">
        <f>+'t44'!H286</f>
        <v>116</v>
      </c>
      <c r="G270" s="94">
        <f>+'t44'!I286</f>
        <v>0.65</v>
      </c>
      <c r="H270" s="94">
        <f>+'t44'!J286</f>
        <v>132</v>
      </c>
      <c r="I270" s="94">
        <f>+'t44'!K286</f>
        <v>0.52</v>
      </c>
      <c r="J270" s="94">
        <f>+'t44'!L286</f>
        <v>250</v>
      </c>
      <c r="K270" s="94">
        <f>+'t44'!M286</f>
        <v>0.96</v>
      </c>
      <c r="L270" s="94">
        <f>+'t44'!N286</f>
        <v>57</v>
      </c>
      <c r="M270" s="94">
        <f>+'t44'!O286</f>
        <v>0.46</v>
      </c>
      <c r="N270" s="94">
        <f>+'t44'!P286</f>
        <v>61</v>
      </c>
      <c r="O270" s="94">
        <f>+'t44'!Q286</f>
        <v>0.48</v>
      </c>
      <c r="P270" s="94">
        <f>+'t44'!R286</f>
        <v>29</v>
      </c>
      <c r="Q270" s="94">
        <f>+'t44'!S286</f>
        <v>0.74</v>
      </c>
      <c r="R270" s="94">
        <f>+'t44'!T286</f>
        <v>63</v>
      </c>
      <c r="S270" s="94">
        <f>+'t44'!U286</f>
        <v>1.05</v>
      </c>
      <c r="T270" s="94">
        <f>+'t44'!V286</f>
        <v>34</v>
      </c>
      <c r="U270" s="94">
        <f>+'t44'!W286</f>
        <v>0.44</v>
      </c>
      <c r="V270" s="94">
        <f>+'t44'!X286</f>
        <v>15</v>
      </c>
      <c r="W270" s="94">
        <f>+'t44'!Y286</f>
        <v>0.16</v>
      </c>
      <c r="X270" s="94">
        <f>+'t44'!Z286</f>
        <v>74</v>
      </c>
      <c r="Y270" s="94">
        <f>+'t44'!AA286</f>
        <v>0.23</v>
      </c>
      <c r="Z270" s="94">
        <f>+'t44'!AB286</f>
        <v>35</v>
      </c>
      <c r="AA270" s="94">
        <f>+'t44'!AC286</f>
        <v>0.17</v>
      </c>
      <c r="AB270" s="94">
        <f>+'t44'!AD286</f>
        <v>57</v>
      </c>
      <c r="AC270" s="94">
        <f>+'t44'!AE286</f>
        <v>0.34</v>
      </c>
      <c r="AD270" s="94">
        <f>+'t44'!AF286</f>
        <v>99</v>
      </c>
      <c r="AE270" s="94">
        <f>+'t44'!AG286</f>
        <v>0.33</v>
      </c>
      <c r="AF270" s="94">
        <f>+'t44'!AH286</f>
        <v>65</v>
      </c>
      <c r="AG270" s="94">
        <f>+'t44'!AI286</f>
        <v>0.37</v>
      </c>
      <c r="AH270" s="94">
        <f>+'t44'!AJ286</f>
        <v>75</v>
      </c>
      <c r="AI270" s="94">
        <f>+'t44'!AK286</f>
        <v>0.42</v>
      </c>
      <c r="AJ270" s="94">
        <f>+'t44'!AL286</f>
        <v>88</v>
      </c>
      <c r="AK270" s="94">
        <f>+'t44'!AM286</f>
        <v>0.26</v>
      </c>
      <c r="AL270" s="94">
        <f>+'t44'!AN286</f>
        <v>38</v>
      </c>
      <c r="AM270" s="94">
        <f>+'t44'!AO286</f>
        <v>0.28000000000000003</v>
      </c>
      <c r="AN270" s="94">
        <f>+'t44'!AP286</f>
        <v>76</v>
      </c>
      <c r="AO270" s="94">
        <f>+'t44'!AQ286</f>
        <v>0.42</v>
      </c>
      <c r="AP270" s="94">
        <f>+'t44'!AR286</f>
        <v>125</v>
      </c>
      <c r="AQ270" s="94">
        <f>+'t44'!AS286</f>
        <v>0.28000000000000003</v>
      </c>
      <c r="AR270" s="94">
        <f>+'t44'!AT286</f>
        <v>51</v>
      </c>
      <c r="AS270" s="94">
        <f>+'t44'!AU286</f>
        <v>0.31</v>
      </c>
      <c r="AT270" s="94">
        <f>+'t44'!AV286</f>
        <v>35</v>
      </c>
      <c r="AU270" s="94">
        <f>+'t44'!AW286</f>
        <v>0.38</v>
      </c>
      <c r="AV270" s="94">
        <f>+'t44'!AX286</f>
        <v>77</v>
      </c>
      <c r="AW270" s="94">
        <f>+'t44'!AY286</f>
        <v>0.28000000000000003</v>
      </c>
      <c r="AX270" s="94">
        <f>+'t44'!AZ286</f>
        <v>51</v>
      </c>
      <c r="AY270" s="94">
        <f>+'t44'!BA286</f>
        <v>0.23</v>
      </c>
      <c r="AZ270" s="94">
        <f>+'t44'!BB286</f>
        <v>19</v>
      </c>
      <c r="BA270" s="94">
        <f>+'t44'!BC286</f>
        <v>0.11</v>
      </c>
      <c r="BB270" s="94">
        <f>+'t44'!BD286</f>
        <v>29</v>
      </c>
      <c r="BC270" s="94">
        <f>+'t44'!BE286</f>
        <v>0.17</v>
      </c>
      <c r="BD270" s="94">
        <f>+'t44'!BF286</f>
        <v>81</v>
      </c>
      <c r="BE270" s="94">
        <f>+'t44'!BG286</f>
        <v>0.19</v>
      </c>
      <c r="BF270" s="94">
        <f>+'t44'!BH286</f>
        <v>53</v>
      </c>
      <c r="BG270" s="94">
        <f>+'t44'!BI286</f>
        <v>0.22</v>
      </c>
      <c r="BH270" s="94">
        <f>+'t44'!BJ286</f>
        <v>22</v>
      </c>
      <c r="BI270" s="94">
        <f>+'t44'!BK286</f>
        <v>0.12</v>
      </c>
      <c r="BJ270" s="94">
        <f>+'t44'!BL286</f>
        <v>25</v>
      </c>
      <c r="BK270" s="94">
        <f>+'t44'!BM286</f>
        <v>0.2</v>
      </c>
      <c r="BL270" s="94">
        <f>+'t44'!BN286</f>
        <v>29</v>
      </c>
      <c r="BM270" s="94">
        <f>+'t44'!BO286</f>
        <v>0.23</v>
      </c>
      <c r="BN270" s="94">
        <f>+'t44'!BP286</f>
        <v>9</v>
      </c>
      <c r="BO270" s="94">
        <f>+'t44'!BQ286</f>
        <v>0.16</v>
      </c>
      <c r="BP270" s="94">
        <f>+'t44'!BR286</f>
        <v>16</v>
      </c>
      <c r="BQ270" s="94">
        <f>+'t44'!BS286</f>
        <v>0.24</v>
      </c>
      <c r="BR270" s="94">
        <f>+'t44'!BT286</f>
        <v>20</v>
      </c>
      <c r="BS270" s="94">
        <f>+'t44'!BU286</f>
        <v>0.16</v>
      </c>
      <c r="BT270" s="94">
        <f>+'t44'!BV286</f>
        <v>24</v>
      </c>
      <c r="BU270" s="94">
        <f>+'t44'!BW286</f>
        <v>0.16</v>
      </c>
      <c r="BV270" s="94">
        <f>+'t44'!BX286</f>
        <v>27</v>
      </c>
      <c r="BW270" s="94">
        <f>+'t44'!BY286</f>
        <v>0.18</v>
      </c>
      <c r="BX270" s="94">
        <f>+'t44'!BZ286</f>
        <v>47</v>
      </c>
      <c r="BY270" s="94">
        <f>+'t44'!CA286</f>
        <v>0.28000000000000003</v>
      </c>
      <c r="BZ270" s="94">
        <f>+'t44'!CB286</f>
        <v>35</v>
      </c>
      <c r="CA270" s="94">
        <f>+'t44'!CC286</f>
        <v>0.22</v>
      </c>
    </row>
    <row r="271" spans="1:79" ht="16.5" customHeight="1" x14ac:dyDescent="0.45">
      <c r="A271" s="357" t="s">
        <v>568</v>
      </c>
      <c r="B271" s="94">
        <f>+'t44'!D287</f>
        <v>0</v>
      </c>
      <c r="C271" s="94">
        <f>+'t44'!E287</f>
        <v>2.42</v>
      </c>
      <c r="D271" s="94">
        <f>+'t44'!F287</f>
        <v>0</v>
      </c>
      <c r="E271" s="94">
        <f>+'t44'!G287</f>
        <v>1.82</v>
      </c>
      <c r="F271" s="94">
        <f>+'t44'!H287</f>
        <v>0</v>
      </c>
      <c r="G271" s="94">
        <f>+'t44'!I287</f>
        <v>2.14</v>
      </c>
      <c r="H271" s="94">
        <f>+'t44'!J287</f>
        <v>0</v>
      </c>
      <c r="I271" s="94">
        <f>+'t44'!K287</f>
        <v>2.4500000000000002</v>
      </c>
      <c r="J271" s="94">
        <f>+'t44'!L287</f>
        <v>0</v>
      </c>
      <c r="K271" s="94">
        <f>+'t44'!M287</f>
        <v>3.12</v>
      </c>
      <c r="L271" s="94">
        <f>+'t44'!N287</f>
        <v>0</v>
      </c>
      <c r="M271" s="94">
        <f>+'t44'!O287</f>
        <v>3.84</v>
      </c>
      <c r="N271" s="94">
        <f>+'t44'!P287</f>
        <v>0</v>
      </c>
      <c r="O271" s="94">
        <f>+'t44'!Q287</f>
        <v>4.83</v>
      </c>
      <c r="P271" s="94">
        <f>+'t44'!R287</f>
        <v>0</v>
      </c>
      <c r="Q271" s="94">
        <f>+'t44'!S287</f>
        <v>5.28</v>
      </c>
      <c r="R271" s="94">
        <f>+'t44'!T287</f>
        <v>0</v>
      </c>
      <c r="S271" s="94">
        <f>+'t44'!U287</f>
        <v>7.63</v>
      </c>
      <c r="T271" s="94">
        <f>+'t44'!V287</f>
        <v>0</v>
      </c>
      <c r="U271" s="94">
        <f>+'t44'!W287</f>
        <v>5.17</v>
      </c>
      <c r="V271" s="94">
        <f>+'t44'!X287</f>
        <v>0</v>
      </c>
      <c r="W271" s="94">
        <f>+'t44'!Y287</f>
        <v>4.13</v>
      </c>
      <c r="X271" s="94">
        <f>+'t44'!Z287</f>
        <v>0</v>
      </c>
      <c r="Y271" s="94">
        <f>+'t44'!AA287</f>
        <v>2.61</v>
      </c>
      <c r="Z271" s="94">
        <f>+'t44'!AB287</f>
        <v>0</v>
      </c>
      <c r="AA271" s="94">
        <f>+'t44'!AC287</f>
        <v>2.08</v>
      </c>
      <c r="AB271" s="94">
        <f>+'t44'!AD287</f>
        <v>0</v>
      </c>
      <c r="AC271" s="94">
        <f>+'t44'!AE287</f>
        <v>2.0099999999999998</v>
      </c>
      <c r="AD271" s="94">
        <f>+'t44'!AF287</f>
        <v>0</v>
      </c>
      <c r="AE271" s="94">
        <f>+'t44'!AG287</f>
        <v>2.5299999999999998</v>
      </c>
      <c r="AF271" s="94">
        <f>+'t44'!AH287</f>
        <v>0</v>
      </c>
      <c r="AG271" s="94">
        <f>+'t44'!AI287</f>
        <v>2.64</v>
      </c>
      <c r="AH271" s="94">
        <f>+'t44'!AJ287</f>
        <v>0</v>
      </c>
      <c r="AI271" s="94">
        <f>+'t44'!AK287</f>
        <v>2.99</v>
      </c>
      <c r="AJ271" s="94">
        <f>+'t44'!AL287</f>
        <v>0</v>
      </c>
      <c r="AK271" s="94">
        <f>+'t44'!AM287</f>
        <v>4.3499999999999996</v>
      </c>
      <c r="AL271" s="94">
        <f>+'t44'!AN287</f>
        <v>0</v>
      </c>
      <c r="AM271" s="94">
        <f>+'t44'!AO287</f>
        <v>6.68</v>
      </c>
      <c r="AN271" s="94">
        <f>+'t44'!AP287</f>
        <v>0</v>
      </c>
      <c r="AO271" s="94">
        <f>+'t44'!AQ287</f>
        <v>5.35</v>
      </c>
      <c r="AP271" s="94">
        <f>+'t44'!AR287</f>
        <v>0</v>
      </c>
      <c r="AQ271" s="94">
        <f>+'t44'!AS287</f>
        <v>6.24</v>
      </c>
      <c r="AR271" s="94">
        <f>+'t44'!AT287</f>
        <v>0</v>
      </c>
      <c r="AS271" s="94">
        <f>+'t44'!AU287</f>
        <v>3.59</v>
      </c>
      <c r="AT271" s="94">
        <f>+'t44'!AV287</f>
        <v>0</v>
      </c>
      <c r="AU271" s="94">
        <f>+'t44'!AW287</f>
        <v>3.05</v>
      </c>
      <c r="AV271" s="94">
        <f>+'t44'!AX287</f>
        <v>0</v>
      </c>
      <c r="AW271" s="94">
        <f>+'t44'!AY287</f>
        <v>1.81</v>
      </c>
      <c r="AX271" s="94">
        <f>+'t44'!AZ287</f>
        <v>0</v>
      </c>
      <c r="AY271" s="94">
        <f>+'t44'!BA287</f>
        <v>2.84</v>
      </c>
      <c r="AZ271" s="94">
        <f>+'t44'!BB287</f>
        <v>0</v>
      </c>
      <c r="BA271" s="94">
        <f>+'t44'!BC287</f>
        <v>1.93</v>
      </c>
      <c r="BB271" s="94">
        <f>+'t44'!BD287</f>
        <v>0</v>
      </c>
      <c r="BC271" s="94">
        <f>+'t44'!BE287</f>
        <v>3.01</v>
      </c>
      <c r="BD271" s="94">
        <f>+'t44'!BF287</f>
        <v>0</v>
      </c>
      <c r="BE271" s="94">
        <f>+'t44'!BG287</f>
        <v>2.38</v>
      </c>
      <c r="BF271" s="94">
        <f>+'t44'!BH287</f>
        <v>0</v>
      </c>
      <c r="BG271" s="94">
        <f>+'t44'!BI287</f>
        <v>2.57</v>
      </c>
      <c r="BH271" s="94">
        <f>+'t44'!BJ287</f>
        <v>0</v>
      </c>
      <c r="BI271" s="94">
        <f>+'t44'!BK287</f>
        <v>5.01</v>
      </c>
      <c r="BJ271" s="94">
        <f>+'t44'!BL287</f>
        <v>0</v>
      </c>
      <c r="BK271" s="94">
        <f>+'t44'!BM287</f>
        <v>4.88</v>
      </c>
      <c r="BL271" s="94">
        <f>+'t44'!BN287</f>
        <v>0</v>
      </c>
      <c r="BM271" s="94">
        <f>+'t44'!BO287</f>
        <v>5.97</v>
      </c>
      <c r="BN271" s="94">
        <f>+'t44'!BP287</f>
        <v>0</v>
      </c>
      <c r="BO271" s="94">
        <f>+'t44'!BQ287</f>
        <v>5.97</v>
      </c>
      <c r="BP271" s="94">
        <f>+'t44'!BR287</f>
        <v>0</v>
      </c>
      <c r="BQ271" s="94">
        <f>+'t44'!BS287</f>
        <v>4.0199999999999996</v>
      </c>
      <c r="BR271" s="94">
        <f>+'t44'!BT287</f>
        <v>0</v>
      </c>
      <c r="BS271" s="94">
        <f>+'t44'!BU287</f>
        <v>3.74</v>
      </c>
      <c r="BT271" s="94">
        <f>+'t44'!BV287</f>
        <v>0</v>
      </c>
      <c r="BU271" s="94">
        <f>+'t44'!BW287</f>
        <v>2.57</v>
      </c>
      <c r="BV271" s="94">
        <f>+'t44'!BX287</f>
        <v>0</v>
      </c>
      <c r="BW271" s="94">
        <f>+'t44'!BY287</f>
        <v>1.97</v>
      </c>
      <c r="BX271" s="94">
        <f>+'t44'!BZ287</f>
        <v>0</v>
      </c>
      <c r="BY271" s="94">
        <f>+'t44'!CA287</f>
        <v>2.42</v>
      </c>
      <c r="BZ271" s="94">
        <f>+'t44'!CB287</f>
        <v>0</v>
      </c>
      <c r="CA271" s="94">
        <f>+'t44'!CC287</f>
        <v>3.06</v>
      </c>
    </row>
    <row r="272" spans="1:79" ht="16.5" customHeight="1" x14ac:dyDescent="0.45">
      <c r="A272" s="358" t="s">
        <v>569</v>
      </c>
      <c r="B272" s="94">
        <f>+'t44'!D288</f>
        <v>0</v>
      </c>
      <c r="C272" s="94">
        <f>+'t44'!E288</f>
        <v>41.58</v>
      </c>
      <c r="D272" s="94">
        <f>+'t44'!F288</f>
        <v>0</v>
      </c>
      <c r="E272" s="94">
        <f>+'t44'!G288</f>
        <v>44.25</v>
      </c>
      <c r="F272" s="94">
        <f>+'t44'!H288</f>
        <v>0</v>
      </c>
      <c r="G272" s="94">
        <f>+'t44'!I288</f>
        <v>47.76</v>
      </c>
      <c r="H272" s="94">
        <f>+'t44'!J288</f>
        <v>0</v>
      </c>
      <c r="I272" s="94">
        <f>+'t44'!K288</f>
        <v>42.94</v>
      </c>
      <c r="J272" s="94">
        <f>+'t44'!L288</f>
        <v>0</v>
      </c>
      <c r="K272" s="94">
        <f>+'t44'!M288</f>
        <v>45.32</v>
      </c>
      <c r="L272" s="94">
        <f>+'t44'!N288</f>
        <v>0</v>
      </c>
      <c r="M272" s="94">
        <f>+'t44'!O288</f>
        <v>46.16</v>
      </c>
      <c r="N272" s="94">
        <f>+'t44'!P288</f>
        <v>0</v>
      </c>
      <c r="O272" s="94">
        <f>+'t44'!Q288</f>
        <v>41.93</v>
      </c>
      <c r="P272" s="94">
        <f>+'t44'!R288</f>
        <v>0</v>
      </c>
      <c r="Q272" s="94">
        <f>+'t44'!S288</f>
        <v>36.24</v>
      </c>
      <c r="R272" s="94">
        <f>+'t44'!T288</f>
        <v>0</v>
      </c>
      <c r="S272" s="94">
        <f>+'t44'!U288</f>
        <v>35.33</v>
      </c>
      <c r="T272" s="94">
        <f>+'t44'!V288</f>
        <v>0</v>
      </c>
      <c r="U272" s="94">
        <f>+'t44'!W288</f>
        <v>38.1</v>
      </c>
      <c r="V272" s="94">
        <f>+'t44'!X288</f>
        <v>0</v>
      </c>
      <c r="W272" s="94">
        <f>+'t44'!Y288</f>
        <v>39.74</v>
      </c>
      <c r="X272" s="94">
        <f>+'t44'!Z288</f>
        <v>0</v>
      </c>
      <c r="Y272" s="94">
        <f>+'t44'!AA288</f>
        <v>40.61</v>
      </c>
      <c r="Z272" s="94">
        <f>+'t44'!AB288</f>
        <v>0</v>
      </c>
      <c r="AA272" s="94">
        <f>+'t44'!AC288</f>
        <v>44.34</v>
      </c>
      <c r="AB272" s="94">
        <f>+'t44'!AD288</f>
        <v>0</v>
      </c>
      <c r="AC272" s="94">
        <f>+'t44'!AE288</f>
        <v>45.33</v>
      </c>
      <c r="AD272" s="94">
        <f>+'t44'!AF288</f>
        <v>0</v>
      </c>
      <c r="AE272" s="94">
        <f>+'t44'!AG288</f>
        <v>42.13</v>
      </c>
      <c r="AF272" s="94">
        <f>+'t44'!AH288</f>
        <v>0</v>
      </c>
      <c r="AG272" s="94">
        <f>+'t44'!AI288</f>
        <v>43.52</v>
      </c>
      <c r="AH272" s="94">
        <f>+'t44'!AJ288</f>
        <v>0</v>
      </c>
      <c r="AI272" s="94">
        <f>+'t44'!AK288</f>
        <v>40.71</v>
      </c>
      <c r="AJ272" s="94">
        <f>+'t44'!AL288</f>
        <v>0</v>
      </c>
      <c r="AK272" s="94">
        <f>+'t44'!AM288</f>
        <v>49.06</v>
      </c>
      <c r="AL272" s="94">
        <f>+'t44'!AN288</f>
        <v>0</v>
      </c>
      <c r="AM272" s="94">
        <f>+'t44'!AO288</f>
        <v>43.97</v>
      </c>
      <c r="AN272" s="94">
        <f>+'t44'!AP288</f>
        <v>0</v>
      </c>
      <c r="AO272" s="94">
        <f>+'t44'!AQ288</f>
        <v>42.01</v>
      </c>
      <c r="AP272" s="94">
        <f>+'t44'!AR288</f>
        <v>0</v>
      </c>
      <c r="AQ272" s="94">
        <f>+'t44'!AS288</f>
        <v>38.33</v>
      </c>
      <c r="AR272" s="94">
        <f>+'t44'!AT288</f>
        <v>0</v>
      </c>
      <c r="AS272" s="94">
        <f>+'t44'!AU288</f>
        <v>34.700000000000003</v>
      </c>
      <c r="AT272" s="94">
        <f>+'t44'!AV288</f>
        <v>0</v>
      </c>
      <c r="AU272" s="94">
        <f>+'t44'!AW288</f>
        <v>42.82</v>
      </c>
      <c r="AV272" s="94">
        <f>+'t44'!AX288</f>
        <v>0</v>
      </c>
      <c r="AW272" s="94">
        <f>+'t44'!AY288</f>
        <v>38.71</v>
      </c>
      <c r="AX272" s="94">
        <f>+'t44'!AZ288</f>
        <v>0</v>
      </c>
      <c r="AY272" s="94">
        <f>+'t44'!BA288</f>
        <v>35.409999999999997</v>
      </c>
      <c r="AZ272" s="94">
        <f>+'t44'!BB288</f>
        <v>0</v>
      </c>
      <c r="BA272" s="94">
        <f>+'t44'!BC288</f>
        <v>40.369999999999997</v>
      </c>
      <c r="BB272" s="94">
        <f>+'t44'!BD288</f>
        <v>0</v>
      </c>
      <c r="BC272" s="94">
        <f>+'t44'!BE288</f>
        <v>45.76</v>
      </c>
      <c r="BD272" s="94">
        <f>+'t44'!BF288</f>
        <v>0</v>
      </c>
      <c r="BE272" s="94">
        <f>+'t44'!BG288</f>
        <v>38.93</v>
      </c>
      <c r="BF272" s="94">
        <f>+'t44'!BH288</f>
        <v>0</v>
      </c>
      <c r="BG272" s="94">
        <f>+'t44'!BI288</f>
        <v>48.47</v>
      </c>
      <c r="BH272" s="94">
        <f>+'t44'!BJ288</f>
        <v>0</v>
      </c>
      <c r="BI272" s="94">
        <f>+'t44'!BK288</f>
        <v>45.11</v>
      </c>
      <c r="BJ272" s="94">
        <f>+'t44'!BL288</f>
        <v>0</v>
      </c>
      <c r="BK272" s="94">
        <f>+'t44'!BM288</f>
        <v>39.32</v>
      </c>
      <c r="BL272" s="94">
        <f>+'t44'!BN288</f>
        <v>0</v>
      </c>
      <c r="BM272" s="94">
        <f>+'t44'!BO288</f>
        <v>39.380000000000003</v>
      </c>
      <c r="BN272" s="94">
        <f>+'t44'!BP288</f>
        <v>0</v>
      </c>
      <c r="BO272" s="94">
        <f>+'t44'!BQ288</f>
        <v>39.869999999999997</v>
      </c>
      <c r="BP272" s="94">
        <f>+'t44'!BR288</f>
        <v>0</v>
      </c>
      <c r="BQ272" s="94">
        <f>+'t44'!BS288</f>
        <v>35.729999999999997</v>
      </c>
      <c r="BR272" s="94">
        <f>+'t44'!BT288</f>
        <v>0</v>
      </c>
      <c r="BS272" s="94">
        <f>+'t44'!BU288</f>
        <v>43.28</v>
      </c>
      <c r="BT272" s="94">
        <f>+'t44'!BV288</f>
        <v>0</v>
      </c>
      <c r="BU272" s="94">
        <f>+'t44'!BW288</f>
        <v>41.91</v>
      </c>
      <c r="BV272" s="94">
        <f>+'t44'!BX288</f>
        <v>0</v>
      </c>
      <c r="BW272" s="94">
        <f>+'t44'!BY288</f>
        <v>43.57</v>
      </c>
      <c r="BX272" s="94">
        <f>+'t44'!BZ288</f>
        <v>0</v>
      </c>
      <c r="BY272" s="94">
        <f>+'t44'!CA288</f>
        <v>47.35</v>
      </c>
      <c r="BZ272" s="94">
        <f>+'t44'!CB288</f>
        <v>0</v>
      </c>
      <c r="CA272" s="94">
        <f>+'t44'!CC288</f>
        <v>54.98</v>
      </c>
    </row>
    <row r="273" spans="1:79" ht="16.5" customHeight="1" x14ac:dyDescent="0.45">
      <c r="A273" s="357" t="s">
        <v>570</v>
      </c>
      <c r="B273" s="94">
        <f>+'t44'!D289</f>
        <v>0</v>
      </c>
      <c r="C273" s="94">
        <f>+'t44'!E289</f>
        <v>17.760000000000002</v>
      </c>
      <c r="D273" s="94">
        <f>+'t44'!F289</f>
        <v>0</v>
      </c>
      <c r="E273" s="94">
        <f>+'t44'!G289</f>
        <v>14.56</v>
      </c>
      <c r="F273" s="94">
        <f>+'t44'!H289</f>
        <v>0</v>
      </c>
      <c r="G273" s="94">
        <f>+'t44'!I289</f>
        <v>13.12</v>
      </c>
      <c r="H273" s="94">
        <f>+'t44'!J289</f>
        <v>0</v>
      </c>
      <c r="I273" s="94">
        <f>+'t44'!K289</f>
        <v>12.36</v>
      </c>
      <c r="J273" s="94">
        <f>+'t44'!L289</f>
        <v>0</v>
      </c>
      <c r="K273" s="94">
        <f>+'t44'!M289</f>
        <v>21.6</v>
      </c>
      <c r="L273" s="94">
        <f>+'t44'!N289</f>
        <v>0</v>
      </c>
      <c r="M273" s="94">
        <f>+'t44'!O289</f>
        <v>17.55</v>
      </c>
      <c r="N273" s="94">
        <f>+'t44'!P289</f>
        <v>0</v>
      </c>
      <c r="O273" s="94">
        <f>+'t44'!Q289</f>
        <v>16.34</v>
      </c>
      <c r="P273" s="94">
        <f>+'t44'!R289</f>
        <v>0</v>
      </c>
      <c r="Q273" s="94">
        <f>+'t44'!S289</f>
        <v>15.2</v>
      </c>
      <c r="R273" s="94">
        <f>+'t44'!T289</f>
        <v>0</v>
      </c>
      <c r="S273" s="94">
        <f>+'t44'!U289</f>
        <v>12.41</v>
      </c>
      <c r="T273" s="94">
        <f>+'t44'!V289</f>
        <v>0</v>
      </c>
      <c r="U273" s="94">
        <f>+'t44'!W289</f>
        <v>15.18</v>
      </c>
      <c r="V273" s="94">
        <f>+'t44'!X289</f>
        <v>0</v>
      </c>
      <c r="W273" s="94">
        <f>+'t44'!Y289</f>
        <v>20.07</v>
      </c>
      <c r="X273" s="94">
        <f>+'t44'!Z289</f>
        <v>0</v>
      </c>
      <c r="Y273" s="94">
        <f>+'t44'!AA289</f>
        <v>15.79</v>
      </c>
      <c r="Z273" s="94">
        <f>+'t44'!AB289</f>
        <v>0</v>
      </c>
      <c r="AA273" s="94">
        <f>+'t44'!AC289</f>
        <v>16.54</v>
      </c>
      <c r="AB273" s="94">
        <f>+'t44'!AD289</f>
        <v>0</v>
      </c>
      <c r="AC273" s="94">
        <f>+'t44'!AE289</f>
        <v>13.11</v>
      </c>
      <c r="AD273" s="94">
        <f>+'t44'!AF289</f>
        <v>0</v>
      </c>
      <c r="AE273" s="94">
        <f>+'t44'!AG289</f>
        <v>16.510000000000002</v>
      </c>
      <c r="AF273" s="94">
        <f>+'t44'!AH289</f>
        <v>0</v>
      </c>
      <c r="AG273" s="94">
        <f>+'t44'!AI289</f>
        <v>10.8</v>
      </c>
      <c r="AH273" s="94">
        <f>+'t44'!AJ289</f>
        <v>0</v>
      </c>
      <c r="AI273" s="94">
        <f>+'t44'!AK289</f>
        <v>16.78</v>
      </c>
      <c r="AJ273" s="94">
        <f>+'t44'!AL289</f>
        <v>0</v>
      </c>
      <c r="AK273" s="94">
        <f>+'t44'!AM289</f>
        <v>15.78</v>
      </c>
      <c r="AL273" s="94">
        <f>+'t44'!AN289</f>
        <v>0</v>
      </c>
      <c r="AM273" s="94">
        <f>+'t44'!AO289</f>
        <v>13.21</v>
      </c>
      <c r="AN273" s="94">
        <f>+'t44'!AP289</f>
        <v>0</v>
      </c>
      <c r="AO273" s="94">
        <f>+'t44'!AQ289</f>
        <v>13.77</v>
      </c>
      <c r="AP273" s="94">
        <f>+'t44'!AR289</f>
        <v>0</v>
      </c>
      <c r="AQ273" s="94">
        <f>+'t44'!AS289</f>
        <v>10.79</v>
      </c>
      <c r="AR273" s="94">
        <f>+'t44'!AT289</f>
        <v>0</v>
      </c>
      <c r="AS273" s="94">
        <f>+'t44'!AU289</f>
        <v>11.94</v>
      </c>
      <c r="AT273" s="94">
        <f>+'t44'!AV289</f>
        <v>0</v>
      </c>
      <c r="AU273" s="94">
        <f>+'t44'!AW289</f>
        <v>15.96</v>
      </c>
      <c r="AV273" s="94">
        <f>+'t44'!AX289</f>
        <v>0</v>
      </c>
      <c r="AW273" s="94">
        <f>+'t44'!AY289</f>
        <v>11.92</v>
      </c>
      <c r="AX273" s="94">
        <f>+'t44'!AZ289</f>
        <v>0</v>
      </c>
      <c r="AY273" s="94">
        <f>+'t44'!BA289</f>
        <v>14.09</v>
      </c>
      <c r="AZ273" s="94">
        <f>+'t44'!BB289</f>
        <v>0</v>
      </c>
      <c r="BA273" s="94">
        <f>+'t44'!BC289</f>
        <v>11.72</v>
      </c>
      <c r="BB273" s="94">
        <f>+'t44'!BD289</f>
        <v>0</v>
      </c>
      <c r="BC273" s="94">
        <f>+'t44'!BE289</f>
        <v>14.19</v>
      </c>
      <c r="BD273" s="94">
        <f>+'t44'!BF289</f>
        <v>0</v>
      </c>
      <c r="BE273" s="94">
        <f>+'t44'!BG289</f>
        <v>10.56</v>
      </c>
      <c r="BF273" s="94">
        <f>+'t44'!BH289</f>
        <v>0</v>
      </c>
      <c r="BG273" s="94">
        <f>+'t44'!BI289</f>
        <v>14.03</v>
      </c>
      <c r="BH273" s="94">
        <f>+'t44'!BJ289</f>
        <v>0</v>
      </c>
      <c r="BI273" s="94">
        <f>+'t44'!BK289</f>
        <v>15.7</v>
      </c>
      <c r="BJ273" s="94">
        <f>+'t44'!BL289</f>
        <v>0</v>
      </c>
      <c r="BK273" s="94">
        <f>+'t44'!BM289</f>
        <v>10.14</v>
      </c>
      <c r="BL273" s="94">
        <f>+'t44'!BN289</f>
        <v>0</v>
      </c>
      <c r="BM273" s="94">
        <f>+'t44'!BO289</f>
        <v>12.04</v>
      </c>
      <c r="BN273" s="94">
        <f>+'t44'!BP289</f>
        <v>0</v>
      </c>
      <c r="BO273" s="94">
        <f>+'t44'!BQ289</f>
        <v>9.9499999999999993</v>
      </c>
      <c r="BP273" s="94">
        <f>+'t44'!BR289</f>
        <v>0</v>
      </c>
      <c r="BQ273" s="94">
        <f>+'t44'!BS289</f>
        <v>8.9</v>
      </c>
      <c r="BR273" s="94">
        <f>+'t44'!BT289</f>
        <v>0</v>
      </c>
      <c r="BS273" s="94">
        <f>+'t44'!BU289</f>
        <v>12.63</v>
      </c>
      <c r="BT273" s="94">
        <f>+'t44'!BV289</f>
        <v>0</v>
      </c>
      <c r="BU273" s="94">
        <f>+'t44'!BW289</f>
        <v>12.39</v>
      </c>
      <c r="BV273" s="94">
        <f>+'t44'!BX289</f>
        <v>0</v>
      </c>
      <c r="BW273" s="94">
        <f>+'t44'!BY289</f>
        <v>11.94</v>
      </c>
      <c r="BX273" s="94">
        <f>+'t44'!BZ289</f>
        <v>0</v>
      </c>
      <c r="BY273" s="94">
        <f>+'t44'!CA289</f>
        <v>11.48</v>
      </c>
      <c r="BZ273" s="94">
        <f>+'t44'!CB289</f>
        <v>0</v>
      </c>
      <c r="CA273" s="94">
        <f>+'t44'!CC289</f>
        <v>11.78</v>
      </c>
    </row>
    <row r="274" spans="1:79" ht="16.5" customHeight="1" x14ac:dyDescent="0.45">
      <c r="A274" s="358" t="s">
        <v>571</v>
      </c>
      <c r="B274" s="94">
        <f>+'t44'!D290</f>
        <v>396</v>
      </c>
      <c r="C274" s="94">
        <f>+'t44'!E290</f>
        <v>22.89</v>
      </c>
      <c r="D274" s="94">
        <f>+'t44'!F290</f>
        <v>312</v>
      </c>
      <c r="E274" s="94">
        <f>+'t44'!G290</f>
        <v>17.86</v>
      </c>
      <c r="F274" s="94">
        <f>+'t44'!H290</f>
        <v>348</v>
      </c>
      <c r="G274" s="94">
        <f>+'t44'!I290</f>
        <v>20.420000000000002</v>
      </c>
      <c r="H274" s="94">
        <f>+'t44'!J290</f>
        <v>291</v>
      </c>
      <c r="I274" s="94">
        <f>+'t44'!K290</f>
        <v>16.22</v>
      </c>
      <c r="J274" s="94">
        <f>+'t44'!L290</f>
        <v>311</v>
      </c>
      <c r="K274" s="94">
        <f>+'t44'!M290</f>
        <v>18.309999999999999</v>
      </c>
      <c r="L274" s="94">
        <f>+'t44'!N290</f>
        <v>396</v>
      </c>
      <c r="M274" s="94">
        <f>+'t44'!O290</f>
        <v>22.32</v>
      </c>
      <c r="N274" s="94">
        <f>+'t44'!P290</f>
        <v>352</v>
      </c>
      <c r="O274" s="94">
        <f>+'t44'!Q290</f>
        <v>20.3</v>
      </c>
      <c r="P274" s="94">
        <f>+'t44'!R290</f>
        <v>308</v>
      </c>
      <c r="Q274" s="94">
        <f>+'t44'!S290</f>
        <v>16.48</v>
      </c>
      <c r="R274" s="94">
        <f>+'t44'!T290</f>
        <v>309</v>
      </c>
      <c r="S274" s="94">
        <f>+'t44'!U290</f>
        <v>17.18</v>
      </c>
      <c r="T274" s="94">
        <f>+'t44'!V290</f>
        <v>334</v>
      </c>
      <c r="U274" s="94">
        <f>+'t44'!W290</f>
        <v>18.190000000000001</v>
      </c>
      <c r="V274" s="94">
        <f>+'t44'!X290</f>
        <v>323</v>
      </c>
      <c r="W274" s="94">
        <f>+'t44'!Y290</f>
        <v>20.09</v>
      </c>
      <c r="X274" s="94">
        <f>+'t44'!Z290</f>
        <v>388</v>
      </c>
      <c r="Y274" s="94">
        <f>+'t44'!AA290</f>
        <v>21.69</v>
      </c>
      <c r="Z274" s="94">
        <f>+'t44'!AB290</f>
        <v>306</v>
      </c>
      <c r="AA274" s="94">
        <f>+'t44'!AC290</f>
        <v>17.93</v>
      </c>
      <c r="AB274" s="94">
        <f>+'t44'!AD290</f>
        <v>336</v>
      </c>
      <c r="AC274" s="94">
        <f>+'t44'!AE290</f>
        <v>16.97</v>
      </c>
      <c r="AD274" s="94">
        <f>+'t44'!AF290</f>
        <v>344</v>
      </c>
      <c r="AE274" s="94">
        <f>+'t44'!AG290</f>
        <v>19.059999999999999</v>
      </c>
      <c r="AF274" s="94">
        <f>+'t44'!AH290</f>
        <v>348</v>
      </c>
      <c r="AG274" s="94">
        <f>+'t44'!AI290</f>
        <v>16.34</v>
      </c>
      <c r="AH274" s="94">
        <f>+'t44'!AJ290</f>
        <v>366</v>
      </c>
      <c r="AI274" s="94">
        <f>+'t44'!AK290</f>
        <v>18.27</v>
      </c>
      <c r="AJ274" s="94">
        <f>+'t44'!AL290</f>
        <v>390</v>
      </c>
      <c r="AK274" s="94">
        <f>+'t44'!AM290</f>
        <v>21.99</v>
      </c>
      <c r="AL274" s="94">
        <f>+'t44'!AN290</f>
        <v>313</v>
      </c>
      <c r="AM274" s="94">
        <f>+'t44'!AO290</f>
        <v>16.61</v>
      </c>
      <c r="AN274" s="94">
        <f>+'t44'!AP290</f>
        <v>253</v>
      </c>
      <c r="AO274" s="94">
        <f>+'t44'!AQ290</f>
        <v>13.6</v>
      </c>
      <c r="AP274" s="94">
        <f>+'t44'!AR290</f>
        <v>290</v>
      </c>
      <c r="AQ274" s="94">
        <f>+'t44'!AS290</f>
        <v>15.11</v>
      </c>
      <c r="AR274" s="94">
        <f>+'t44'!AT290</f>
        <v>238</v>
      </c>
      <c r="AS274" s="94">
        <f>+'t44'!AU290</f>
        <v>13.09</v>
      </c>
      <c r="AT274" s="94">
        <f>+'t44'!AV290</f>
        <v>330</v>
      </c>
      <c r="AU274" s="94">
        <f>+'t44'!AW290</f>
        <v>17.22</v>
      </c>
      <c r="AV274" s="94">
        <f>+'t44'!AX290</f>
        <v>346</v>
      </c>
      <c r="AW274" s="94">
        <f>+'t44'!AY290</f>
        <v>17.32</v>
      </c>
      <c r="AX274" s="94">
        <f>+'t44'!AZ290</f>
        <v>356</v>
      </c>
      <c r="AY274" s="94">
        <f>+'t44'!BA290</f>
        <v>15.91</v>
      </c>
      <c r="AZ274" s="94">
        <f>+'t44'!BB290</f>
        <v>391</v>
      </c>
      <c r="BA274" s="94">
        <f>+'t44'!BC290</f>
        <v>19.25</v>
      </c>
      <c r="BB274" s="94">
        <f>+'t44'!BD290</f>
        <v>437</v>
      </c>
      <c r="BC274" s="94">
        <f>+'t44'!BE290</f>
        <v>21.2</v>
      </c>
      <c r="BD274" s="94">
        <f>+'t44'!BF290</f>
        <v>268</v>
      </c>
      <c r="BE274" s="94">
        <f>+'t44'!BG290</f>
        <v>13.51</v>
      </c>
      <c r="BF274" s="94">
        <f>+'t44'!BH290</f>
        <v>354</v>
      </c>
      <c r="BG274" s="94">
        <f>+'t44'!BI290</f>
        <v>18.760000000000002</v>
      </c>
      <c r="BH274" s="94">
        <f>+'t44'!BJ290</f>
        <v>360</v>
      </c>
      <c r="BI274" s="94">
        <f>+'t44'!BK290</f>
        <v>20.03</v>
      </c>
      <c r="BJ274" s="94">
        <f>+'t44'!BL290</f>
        <v>316</v>
      </c>
      <c r="BK274" s="94">
        <f>+'t44'!BM290</f>
        <v>17.8</v>
      </c>
      <c r="BL274" s="94">
        <f>+'t44'!BN290</f>
        <v>306</v>
      </c>
      <c r="BM274" s="94">
        <f>+'t44'!BO290</f>
        <v>16.27</v>
      </c>
      <c r="BN274" s="94">
        <f>+'t44'!BP290</f>
        <v>296</v>
      </c>
      <c r="BO274" s="94">
        <f>+'t44'!BQ290</f>
        <v>16.16</v>
      </c>
      <c r="BP274" s="94">
        <f>+'t44'!BR290</f>
        <v>295</v>
      </c>
      <c r="BQ274" s="94">
        <f>+'t44'!BS290</f>
        <v>16.510000000000002</v>
      </c>
      <c r="BR274" s="94">
        <f>+'t44'!BT290</f>
        <v>381</v>
      </c>
      <c r="BS274" s="94">
        <f>+'t44'!BU290</f>
        <v>18.61</v>
      </c>
      <c r="BT274" s="94">
        <f>+'t44'!BV290</f>
        <v>377</v>
      </c>
      <c r="BU274" s="94">
        <f>+'t44'!BW290</f>
        <v>19.2</v>
      </c>
      <c r="BV274" s="94">
        <f>+'t44'!BX290</f>
        <v>322</v>
      </c>
      <c r="BW274" s="94">
        <f>+'t44'!BY290</f>
        <v>17.72</v>
      </c>
      <c r="BX274" s="94">
        <f>+'t44'!BZ290</f>
        <v>345</v>
      </c>
      <c r="BY274" s="94">
        <f>+'t44'!CA290</f>
        <v>18.53</v>
      </c>
      <c r="BZ274" s="94">
        <f>+'t44'!CB290</f>
        <v>406</v>
      </c>
      <c r="CA274" s="94">
        <f>+'t44'!CC290</f>
        <v>19.829999999999998</v>
      </c>
    </row>
    <row r="275" spans="1:79" ht="16.5" customHeight="1" x14ac:dyDescent="0.45">
      <c r="A275" s="357" t="s">
        <v>572</v>
      </c>
      <c r="B275" s="94">
        <f>+'t44'!D291</f>
        <v>425</v>
      </c>
      <c r="C275" s="94">
        <f>+'t44'!E291</f>
        <v>8.73</v>
      </c>
      <c r="D275" s="94">
        <f>+'t44'!F291</f>
        <v>387</v>
      </c>
      <c r="E275" s="94">
        <f>+'t44'!G291</f>
        <v>8.2899999999999991</v>
      </c>
      <c r="F275" s="94">
        <f>+'t44'!H291</f>
        <v>435</v>
      </c>
      <c r="G275" s="94">
        <f>+'t44'!I291</f>
        <v>8.8699999999999992</v>
      </c>
      <c r="H275" s="94">
        <f>+'t44'!J291</f>
        <v>384</v>
      </c>
      <c r="I275" s="94">
        <f>+'t44'!K291</f>
        <v>8.01</v>
      </c>
      <c r="J275" s="94">
        <f>+'t44'!L291</f>
        <v>436</v>
      </c>
      <c r="K275" s="94">
        <f>+'t44'!M291</f>
        <v>9.18</v>
      </c>
      <c r="L275" s="94">
        <f>+'t44'!N291</f>
        <v>455</v>
      </c>
      <c r="M275" s="94">
        <f>+'t44'!O291</f>
        <v>9.7200000000000006</v>
      </c>
      <c r="N275" s="94">
        <f>+'t44'!P291</f>
        <v>479</v>
      </c>
      <c r="O275" s="94">
        <f>+'t44'!Q291</f>
        <v>11.6</v>
      </c>
      <c r="P275" s="94">
        <f>+'t44'!R291</f>
        <v>433</v>
      </c>
      <c r="Q275" s="94">
        <f>+'t44'!S291</f>
        <v>8.9499999999999993</v>
      </c>
      <c r="R275" s="94">
        <f>+'t44'!T291</f>
        <v>432</v>
      </c>
      <c r="S275" s="94">
        <f>+'t44'!U291</f>
        <v>9</v>
      </c>
      <c r="T275" s="94">
        <f>+'t44'!V291</f>
        <v>427</v>
      </c>
      <c r="U275" s="94">
        <f>+'t44'!W291</f>
        <v>9.74</v>
      </c>
      <c r="V275" s="94">
        <f>+'t44'!X291</f>
        <v>424</v>
      </c>
      <c r="W275" s="94">
        <f>+'t44'!Y291</f>
        <v>8.93</v>
      </c>
      <c r="X275" s="94">
        <f>+'t44'!Z291</f>
        <v>361</v>
      </c>
      <c r="Y275" s="94">
        <f>+'t44'!AA291</f>
        <v>7.68</v>
      </c>
      <c r="Z275" s="94">
        <f>+'t44'!AB291</f>
        <v>313</v>
      </c>
      <c r="AA275" s="94">
        <f>+'t44'!AC291</f>
        <v>6.59</v>
      </c>
      <c r="AB275" s="94">
        <f>+'t44'!AD291</f>
        <v>284</v>
      </c>
      <c r="AC275" s="94">
        <f>+'t44'!AE291</f>
        <v>5.97</v>
      </c>
      <c r="AD275" s="94">
        <f>+'t44'!AF291</f>
        <v>314</v>
      </c>
      <c r="AE275" s="94">
        <f>+'t44'!AG291</f>
        <v>6.64</v>
      </c>
      <c r="AF275" s="94">
        <f>+'t44'!AH291</f>
        <v>303</v>
      </c>
      <c r="AG275" s="94">
        <f>+'t44'!AI291</f>
        <v>6.09</v>
      </c>
      <c r="AH275" s="94">
        <f>+'t44'!AJ291</f>
        <v>384</v>
      </c>
      <c r="AI275" s="94">
        <f>+'t44'!AK291</f>
        <v>8.3800000000000008</v>
      </c>
      <c r="AJ275" s="94">
        <f>+'t44'!AL291</f>
        <v>424</v>
      </c>
      <c r="AK275" s="94">
        <f>+'t44'!AM291</f>
        <v>8.85</v>
      </c>
      <c r="AL275" s="94">
        <f>+'t44'!AN291</f>
        <v>469</v>
      </c>
      <c r="AM275" s="94">
        <f>+'t44'!AO291</f>
        <v>10.79</v>
      </c>
      <c r="AN275" s="94">
        <f>+'t44'!AP291</f>
        <v>456</v>
      </c>
      <c r="AO275" s="94">
        <f>+'t44'!AQ291</f>
        <v>9.89</v>
      </c>
      <c r="AP275" s="94">
        <f>+'t44'!AR291</f>
        <v>328</v>
      </c>
      <c r="AQ275" s="94">
        <f>+'t44'!AS291</f>
        <v>7.08</v>
      </c>
      <c r="AR275" s="94">
        <f>+'t44'!AT291</f>
        <v>352</v>
      </c>
      <c r="AS275" s="94">
        <f>+'t44'!AU291</f>
        <v>7.75</v>
      </c>
      <c r="AT275" s="94">
        <f>+'t44'!AV291</f>
        <v>355</v>
      </c>
      <c r="AU275" s="94">
        <f>+'t44'!AW291</f>
        <v>7.57</v>
      </c>
      <c r="AV275" s="94">
        <f>+'t44'!AX291</f>
        <v>418</v>
      </c>
      <c r="AW275" s="94">
        <f>+'t44'!AY291</f>
        <v>8.7100000000000009</v>
      </c>
      <c r="AX275" s="94">
        <f>+'t44'!AZ291</f>
        <v>374</v>
      </c>
      <c r="AY275" s="94">
        <f>+'t44'!BA291</f>
        <v>7.62</v>
      </c>
      <c r="AZ275" s="94">
        <f>+'t44'!BB291</f>
        <v>398</v>
      </c>
      <c r="BA275" s="94">
        <f>+'t44'!BC291</f>
        <v>8.64</v>
      </c>
      <c r="BB275" s="94">
        <f>+'t44'!BD291</f>
        <v>455</v>
      </c>
      <c r="BC275" s="94">
        <f>+'t44'!BE291</f>
        <v>10.71</v>
      </c>
      <c r="BD275" s="94">
        <f>+'t44'!BF291</f>
        <v>267</v>
      </c>
      <c r="BE275" s="94">
        <f>+'t44'!BG291</f>
        <v>5.78</v>
      </c>
      <c r="BF275" s="94">
        <f>+'t44'!BH291</f>
        <v>385</v>
      </c>
      <c r="BG275" s="94">
        <f>+'t44'!BI291</f>
        <v>8.59</v>
      </c>
      <c r="BH275" s="94">
        <f>+'t44'!BJ291</f>
        <v>503</v>
      </c>
      <c r="BI275" s="94">
        <f>+'t44'!BK291</f>
        <v>12.19</v>
      </c>
      <c r="BJ275" s="94">
        <f>+'t44'!BL291</f>
        <v>473</v>
      </c>
      <c r="BK275" s="94">
        <f>+'t44'!BM291</f>
        <v>10.24</v>
      </c>
      <c r="BL275" s="94">
        <f>+'t44'!BN291</f>
        <v>460</v>
      </c>
      <c r="BM275" s="94">
        <f>+'t44'!BO291</f>
        <v>10.9</v>
      </c>
      <c r="BN275" s="94">
        <f>+'t44'!BP291</f>
        <v>495</v>
      </c>
      <c r="BO275" s="94">
        <f>+'t44'!BQ291</f>
        <v>10.81</v>
      </c>
      <c r="BP275" s="94">
        <f>+'t44'!BR291</f>
        <v>513</v>
      </c>
      <c r="BQ275" s="94">
        <f>+'t44'!BS291</f>
        <v>11.53</v>
      </c>
      <c r="BR275" s="94">
        <f>+'t44'!BT291</f>
        <v>552</v>
      </c>
      <c r="BS275" s="94">
        <f>+'t44'!BU291</f>
        <v>12.6</v>
      </c>
      <c r="BT275" s="94">
        <f>+'t44'!BV291</f>
        <v>383</v>
      </c>
      <c r="BU275" s="94">
        <f>+'t44'!BW291</f>
        <v>8.91</v>
      </c>
      <c r="BV275" s="94">
        <f>+'t44'!BX291</f>
        <v>479</v>
      </c>
      <c r="BW275" s="94">
        <f>+'t44'!BY291</f>
        <v>11.54</v>
      </c>
      <c r="BX275" s="94">
        <f>+'t44'!BZ291</f>
        <v>458</v>
      </c>
      <c r="BY275" s="94">
        <f>+'t44'!CA291</f>
        <v>9.99</v>
      </c>
      <c r="BZ275" s="94">
        <f>+'t44'!CB291</f>
        <v>383</v>
      </c>
      <c r="CA275" s="94">
        <f>+'t44'!CC291</f>
        <v>8.64</v>
      </c>
    </row>
    <row r="276" spans="1:79" ht="16.5" customHeight="1" x14ac:dyDescent="0.45">
      <c r="A276" s="358" t="s">
        <v>573</v>
      </c>
      <c r="B276" s="94">
        <f>+'t44'!D292</f>
        <v>0</v>
      </c>
      <c r="C276" s="94">
        <f>+'t44'!E292</f>
        <v>1.52</v>
      </c>
      <c r="D276" s="94">
        <f>+'t44'!F292</f>
        <v>0</v>
      </c>
      <c r="E276" s="94">
        <f>+'t44'!G292</f>
        <v>1.3</v>
      </c>
      <c r="F276" s="94">
        <f>+'t44'!H292</f>
        <v>0</v>
      </c>
      <c r="G276" s="94">
        <f>+'t44'!I292</f>
        <v>1.1399999999999999</v>
      </c>
      <c r="H276" s="94">
        <f>+'t44'!J292</f>
        <v>0</v>
      </c>
      <c r="I276" s="94">
        <f>+'t44'!K292</f>
        <v>1.06</v>
      </c>
      <c r="J276" s="94">
        <f>+'t44'!L292</f>
        <v>0</v>
      </c>
      <c r="K276" s="94">
        <f>+'t44'!M292</f>
        <v>1.35</v>
      </c>
      <c r="L276" s="94">
        <f>+'t44'!N292</f>
        <v>0</v>
      </c>
      <c r="M276" s="94">
        <f>+'t44'!O292</f>
        <v>1.42</v>
      </c>
      <c r="N276" s="94">
        <f>+'t44'!P292</f>
        <v>0</v>
      </c>
      <c r="O276" s="94">
        <f>+'t44'!Q292</f>
        <v>1.76</v>
      </c>
      <c r="P276" s="94">
        <f>+'t44'!R292</f>
        <v>0</v>
      </c>
      <c r="Q276" s="94">
        <f>+'t44'!S292</f>
        <v>1.58</v>
      </c>
      <c r="R276" s="94">
        <f>+'t44'!T292</f>
        <v>0</v>
      </c>
      <c r="S276" s="94">
        <f>+'t44'!U292</f>
        <v>1.62</v>
      </c>
      <c r="T276" s="94">
        <f>+'t44'!V292</f>
        <v>0</v>
      </c>
      <c r="U276" s="94">
        <f>+'t44'!W292</f>
        <v>1.0900000000000001</v>
      </c>
      <c r="V276" s="94">
        <f>+'t44'!X292</f>
        <v>0</v>
      </c>
      <c r="W276" s="94">
        <f>+'t44'!Y292</f>
        <v>1.47</v>
      </c>
      <c r="X276" s="94">
        <f>+'t44'!Z292</f>
        <v>0</v>
      </c>
      <c r="Y276" s="94">
        <f>+'t44'!AA292</f>
        <v>1.63</v>
      </c>
      <c r="Z276" s="94">
        <f>+'t44'!AB292</f>
        <v>0</v>
      </c>
      <c r="AA276" s="94">
        <f>+'t44'!AC292</f>
        <v>1.63</v>
      </c>
      <c r="AB276" s="94">
        <f>+'t44'!AD292</f>
        <v>0</v>
      </c>
      <c r="AC276" s="94">
        <f>+'t44'!AE292</f>
        <v>1.2</v>
      </c>
      <c r="AD276" s="94">
        <f>+'t44'!AF292</f>
        <v>0</v>
      </c>
      <c r="AE276" s="94">
        <f>+'t44'!AG292</f>
        <v>1.37</v>
      </c>
      <c r="AF276" s="94">
        <f>+'t44'!AH292</f>
        <v>0</v>
      </c>
      <c r="AG276" s="94">
        <f>+'t44'!AI292</f>
        <v>0.96</v>
      </c>
      <c r="AH276" s="94">
        <f>+'t44'!AJ292</f>
        <v>0</v>
      </c>
      <c r="AI276" s="94">
        <f>+'t44'!AK292</f>
        <v>1.62</v>
      </c>
      <c r="AJ276" s="94">
        <f>+'t44'!AL292</f>
        <v>0</v>
      </c>
      <c r="AK276" s="94">
        <f>+'t44'!AM292</f>
        <v>1.22</v>
      </c>
      <c r="AL276" s="94">
        <f>+'t44'!AN292</f>
        <v>0</v>
      </c>
      <c r="AM276" s="94">
        <f>+'t44'!AO292</f>
        <v>1.51</v>
      </c>
      <c r="AN276" s="94">
        <f>+'t44'!AP292</f>
        <v>0</v>
      </c>
      <c r="AO276" s="94">
        <f>+'t44'!AQ292</f>
        <v>1.38</v>
      </c>
      <c r="AP276" s="94">
        <f>+'t44'!AR292</f>
        <v>0</v>
      </c>
      <c r="AQ276" s="94">
        <f>+'t44'!AS292</f>
        <v>1.24</v>
      </c>
      <c r="AR276" s="94">
        <f>+'t44'!AT292</f>
        <v>0</v>
      </c>
      <c r="AS276" s="94">
        <f>+'t44'!AU292</f>
        <v>1.28</v>
      </c>
      <c r="AT276" s="94">
        <f>+'t44'!AV292</f>
        <v>0</v>
      </c>
      <c r="AU276" s="94">
        <f>+'t44'!AW292</f>
        <v>1.52</v>
      </c>
      <c r="AV276" s="94">
        <f>+'t44'!AX292</f>
        <v>0</v>
      </c>
      <c r="AW276" s="94">
        <f>+'t44'!AY292</f>
        <v>1.32</v>
      </c>
      <c r="AX276" s="94">
        <f>+'t44'!AZ292</f>
        <v>0</v>
      </c>
      <c r="AY276" s="94">
        <f>+'t44'!BA292</f>
        <v>1.45</v>
      </c>
      <c r="AZ276" s="94">
        <f>+'t44'!BB292</f>
        <v>0</v>
      </c>
      <c r="BA276" s="94">
        <f>+'t44'!BC292</f>
        <v>1.42</v>
      </c>
      <c r="BB276" s="94">
        <f>+'t44'!BD292</f>
        <v>0</v>
      </c>
      <c r="BC276" s="94">
        <f>+'t44'!BE292</f>
        <v>1.52</v>
      </c>
      <c r="BD276" s="94">
        <f>+'t44'!BF292</f>
        <v>0</v>
      </c>
      <c r="BE276" s="94">
        <f>+'t44'!BG292</f>
        <v>0.9</v>
      </c>
      <c r="BF276" s="94">
        <f>+'t44'!BH292</f>
        <v>0</v>
      </c>
      <c r="BG276" s="94">
        <f>+'t44'!BI292</f>
        <v>1.43</v>
      </c>
      <c r="BH276" s="94">
        <f>+'t44'!BJ292</f>
        <v>0</v>
      </c>
      <c r="BI276" s="94">
        <f>+'t44'!BK292</f>
        <v>1.39</v>
      </c>
      <c r="BJ276" s="94">
        <f>+'t44'!BL292</f>
        <v>0</v>
      </c>
      <c r="BK276" s="94">
        <f>+'t44'!BM292</f>
        <v>1.67</v>
      </c>
      <c r="BL276" s="94">
        <f>+'t44'!BN292</f>
        <v>0</v>
      </c>
      <c r="BM276" s="94">
        <f>+'t44'!BO292</f>
        <v>2.04</v>
      </c>
      <c r="BN276" s="94">
        <f>+'t44'!BP292</f>
        <v>0</v>
      </c>
      <c r="BO276" s="94">
        <f>+'t44'!BQ292</f>
        <v>1.17</v>
      </c>
      <c r="BP276" s="94">
        <f>+'t44'!BR292</f>
        <v>0</v>
      </c>
      <c r="BQ276" s="94">
        <f>+'t44'!BS292</f>
        <v>1.44</v>
      </c>
      <c r="BR276" s="94">
        <f>+'t44'!BT292</f>
        <v>0</v>
      </c>
      <c r="BS276" s="94">
        <f>+'t44'!BU292</f>
        <v>2.19</v>
      </c>
      <c r="BT276" s="94">
        <f>+'t44'!BV292</f>
        <v>0</v>
      </c>
      <c r="BU276" s="94">
        <f>+'t44'!BW292</f>
        <v>1.8</v>
      </c>
      <c r="BV276" s="94">
        <f>+'t44'!BX292</f>
        <v>0</v>
      </c>
      <c r="BW276" s="94">
        <f>+'t44'!BY292</f>
        <v>1.76</v>
      </c>
      <c r="BX276" s="94">
        <f>+'t44'!BZ292</f>
        <v>0</v>
      </c>
      <c r="BY276" s="94">
        <f>+'t44'!CA292</f>
        <v>1.48</v>
      </c>
      <c r="BZ276" s="94">
        <f>+'t44'!CB292</f>
        <v>0</v>
      </c>
      <c r="CA276" s="94">
        <f>+'t44'!CC292</f>
        <v>1.73</v>
      </c>
    </row>
    <row r="277" spans="1:79" ht="16.5" customHeight="1" x14ac:dyDescent="0.45">
      <c r="A277" s="357" t="s">
        <v>574</v>
      </c>
      <c r="B277" s="94">
        <f>+'t44'!D293</f>
        <v>56394</v>
      </c>
      <c r="C277" s="94">
        <f>+'t44'!E293</f>
        <v>185.05</v>
      </c>
      <c r="D277" s="94">
        <f>+'t44'!F293</f>
        <v>37115</v>
      </c>
      <c r="E277" s="94">
        <f>+'t44'!G293</f>
        <v>171.35</v>
      </c>
      <c r="F277" s="94">
        <f>+'t44'!H293</f>
        <v>41525</v>
      </c>
      <c r="G277" s="94">
        <f>+'t44'!I293</f>
        <v>197.1</v>
      </c>
      <c r="H277" s="94">
        <f>+'t44'!J293</f>
        <v>37230</v>
      </c>
      <c r="I277" s="94">
        <f>+'t44'!K293</f>
        <v>177.92</v>
      </c>
      <c r="J277" s="94">
        <f>+'t44'!L293</f>
        <v>40893</v>
      </c>
      <c r="K277" s="94">
        <f>+'t44'!M293</f>
        <v>186.35</v>
      </c>
      <c r="L277" s="94">
        <f>+'t44'!N293</f>
        <v>39096</v>
      </c>
      <c r="M277" s="94">
        <f>+'t44'!O293</f>
        <v>177.46</v>
      </c>
      <c r="N277" s="94">
        <f>+'t44'!P293</f>
        <v>40172</v>
      </c>
      <c r="O277" s="94">
        <f>+'t44'!Q293</f>
        <v>207.84</v>
      </c>
      <c r="P277" s="94">
        <f>+'t44'!R293</f>
        <v>38350</v>
      </c>
      <c r="Q277" s="94">
        <f>+'t44'!S293</f>
        <v>168.32</v>
      </c>
      <c r="R277" s="94">
        <f>+'t44'!T293</f>
        <v>40277</v>
      </c>
      <c r="S277" s="94">
        <f>+'t44'!U293</f>
        <v>179.85</v>
      </c>
      <c r="T277" s="94">
        <f>+'t44'!V293</f>
        <v>41998</v>
      </c>
      <c r="U277" s="94">
        <f>+'t44'!W293</f>
        <v>190.19</v>
      </c>
      <c r="V277" s="94">
        <f>+'t44'!X293</f>
        <v>35708</v>
      </c>
      <c r="W277" s="94">
        <f>+'t44'!Y293</f>
        <v>159.34</v>
      </c>
      <c r="X277" s="94">
        <f>+'t44'!Z293</f>
        <v>39098</v>
      </c>
      <c r="Y277" s="94">
        <f>+'t44'!AA293</f>
        <v>169.96</v>
      </c>
      <c r="Z277" s="94">
        <f>+'t44'!AB293</f>
        <v>36933</v>
      </c>
      <c r="AA277" s="94">
        <f>+'t44'!AC293</f>
        <v>151.22999999999999</v>
      </c>
      <c r="AB277" s="94">
        <f>+'t44'!AD293</f>
        <v>37907</v>
      </c>
      <c r="AC277" s="94">
        <f>+'t44'!AE293</f>
        <v>153.22999999999999</v>
      </c>
      <c r="AD277" s="94">
        <f>+'t44'!AF293</f>
        <v>46512</v>
      </c>
      <c r="AE277" s="94">
        <f>+'t44'!AG293</f>
        <v>190.6</v>
      </c>
      <c r="AF277" s="94">
        <f>+'t44'!AH293</f>
        <v>40721</v>
      </c>
      <c r="AG277" s="94">
        <f>+'t44'!AI293</f>
        <v>162.85</v>
      </c>
      <c r="AH277" s="94">
        <f>+'t44'!AJ293</f>
        <v>42130</v>
      </c>
      <c r="AI277" s="94">
        <f>+'t44'!AK293</f>
        <v>171.81</v>
      </c>
      <c r="AJ277" s="94">
        <f>+'t44'!AL293</f>
        <v>40895</v>
      </c>
      <c r="AK277" s="94">
        <f>+'t44'!AM293</f>
        <v>174.06</v>
      </c>
      <c r="AL277" s="94">
        <f>+'t44'!AN293</f>
        <v>39422</v>
      </c>
      <c r="AM277" s="94">
        <f>+'t44'!AO293</f>
        <v>160.86000000000001</v>
      </c>
      <c r="AN277" s="94">
        <f>+'t44'!AP293</f>
        <v>43808</v>
      </c>
      <c r="AO277" s="94">
        <f>+'t44'!AQ293</f>
        <v>176.66</v>
      </c>
      <c r="AP277" s="94">
        <f>+'t44'!AR293</f>
        <v>41522</v>
      </c>
      <c r="AQ277" s="94">
        <f>+'t44'!AS293</f>
        <v>181.33</v>
      </c>
      <c r="AR277" s="94">
        <f>+'t44'!AT293</f>
        <v>43494</v>
      </c>
      <c r="AS277" s="94">
        <f>+'t44'!AU293</f>
        <v>174.34</v>
      </c>
      <c r="AT277" s="94">
        <f>+'t44'!AV293</f>
        <v>40639</v>
      </c>
      <c r="AU277" s="94">
        <f>+'t44'!AW293</f>
        <v>169.56</v>
      </c>
      <c r="AV277" s="94">
        <f>+'t44'!AX293</f>
        <v>43433</v>
      </c>
      <c r="AW277" s="94">
        <f>+'t44'!AY293</f>
        <v>179.86</v>
      </c>
      <c r="AX277" s="94">
        <f>+'t44'!AZ293</f>
        <v>39951</v>
      </c>
      <c r="AY277" s="94">
        <f>+'t44'!BA293</f>
        <v>156.91999999999999</v>
      </c>
      <c r="AZ277" s="94">
        <f>+'t44'!BB293</f>
        <v>41414</v>
      </c>
      <c r="BA277" s="94">
        <f>+'t44'!BC293</f>
        <v>172.64</v>
      </c>
      <c r="BB277" s="94">
        <f>+'t44'!BD293</f>
        <v>48233</v>
      </c>
      <c r="BC277" s="94">
        <f>+'t44'!BE293</f>
        <v>202.38</v>
      </c>
      <c r="BD277" s="94">
        <f>+'t44'!BF293</f>
        <v>36931</v>
      </c>
      <c r="BE277" s="94">
        <f>+'t44'!BG293</f>
        <v>156.47999999999999</v>
      </c>
      <c r="BF277" s="94">
        <f>+'t44'!BH293</f>
        <v>42181</v>
      </c>
      <c r="BG277" s="94">
        <f>+'t44'!BI293</f>
        <v>180.75</v>
      </c>
      <c r="BH277" s="94">
        <f>+'t44'!BJ293</f>
        <v>41562</v>
      </c>
      <c r="BI277" s="94">
        <f>+'t44'!BK293</f>
        <v>175.29</v>
      </c>
      <c r="BJ277" s="94">
        <f>+'t44'!BL293</f>
        <v>39146</v>
      </c>
      <c r="BK277" s="94">
        <f>+'t44'!BM293</f>
        <v>162.93</v>
      </c>
      <c r="BL277" s="94">
        <f>+'t44'!BN293</f>
        <v>45450</v>
      </c>
      <c r="BM277" s="94">
        <f>+'t44'!BO293</f>
        <v>189.77</v>
      </c>
      <c r="BN277" s="94">
        <f>+'t44'!BP293</f>
        <v>44987</v>
      </c>
      <c r="BO277" s="94">
        <f>+'t44'!BQ293</f>
        <v>192.27</v>
      </c>
      <c r="BP277" s="94">
        <f>+'t44'!BR293</f>
        <v>42358</v>
      </c>
      <c r="BQ277" s="94">
        <f>+'t44'!BS293</f>
        <v>185.01</v>
      </c>
      <c r="BR277" s="94">
        <f>+'t44'!BT293</f>
        <v>45030</v>
      </c>
      <c r="BS277" s="94">
        <f>+'t44'!BU293</f>
        <v>193.76</v>
      </c>
      <c r="BT277" s="94">
        <f>+'t44'!BV293</f>
        <v>42519</v>
      </c>
      <c r="BU277" s="94">
        <f>+'t44'!BW293</f>
        <v>186.89</v>
      </c>
      <c r="BV277" s="94">
        <f>+'t44'!BX293</f>
        <v>43994</v>
      </c>
      <c r="BW277" s="94">
        <f>+'t44'!BY293</f>
        <v>189.18</v>
      </c>
      <c r="BX277" s="94">
        <f>+'t44'!BZ293</f>
        <v>40583</v>
      </c>
      <c r="BY277" s="94">
        <f>+'t44'!CA293</f>
        <v>183.01</v>
      </c>
      <c r="BZ277" s="94">
        <f>+'t44'!CB293</f>
        <v>45629</v>
      </c>
      <c r="CA277" s="94">
        <f>+'t44'!CC293</f>
        <v>207.44</v>
      </c>
    </row>
    <row r="278" spans="1:79" ht="16.5" customHeight="1" x14ac:dyDescent="0.45">
      <c r="A278" s="358" t="s">
        <v>575</v>
      </c>
      <c r="B278" s="94">
        <f>+'t44'!D294</f>
        <v>32440</v>
      </c>
      <c r="C278" s="94">
        <f>+'t44'!E294</f>
        <v>120.85</v>
      </c>
      <c r="D278" s="94">
        <f>+'t44'!F294</f>
        <v>13507</v>
      </c>
      <c r="E278" s="94">
        <f>+'t44'!G294</f>
        <v>112.64</v>
      </c>
      <c r="F278" s="94">
        <f>+'t44'!H294</f>
        <v>15187</v>
      </c>
      <c r="G278" s="94">
        <f>+'t44'!I294</f>
        <v>129.54</v>
      </c>
      <c r="H278" s="94">
        <f>+'t44'!J294</f>
        <v>13571</v>
      </c>
      <c r="I278" s="94">
        <f>+'t44'!K294</f>
        <v>114.15</v>
      </c>
      <c r="J278" s="94">
        <f>+'t44'!L294</f>
        <v>13977</v>
      </c>
      <c r="K278" s="94">
        <f>+'t44'!M294</f>
        <v>117.91</v>
      </c>
      <c r="L278" s="94">
        <f>+'t44'!N294</f>
        <v>13076</v>
      </c>
      <c r="M278" s="94">
        <f>+'t44'!O294</f>
        <v>110.2</v>
      </c>
      <c r="N278" s="94">
        <f>+'t44'!P294</f>
        <v>14433</v>
      </c>
      <c r="O278" s="94">
        <f>+'t44'!Q294</f>
        <v>113.35</v>
      </c>
      <c r="P278" s="94">
        <f>+'t44'!R294</f>
        <v>13939</v>
      </c>
      <c r="Q278" s="94">
        <f>+'t44'!S294</f>
        <v>108.05</v>
      </c>
      <c r="R278" s="94">
        <f>+'t44'!T294</f>
        <v>14814</v>
      </c>
      <c r="S278" s="94">
        <f>+'t44'!U294</f>
        <v>117.07</v>
      </c>
      <c r="T278" s="94">
        <f>+'t44'!V294</f>
        <v>16250</v>
      </c>
      <c r="U278" s="94">
        <f>+'t44'!W294</f>
        <v>126.47</v>
      </c>
      <c r="V278" s="94">
        <f>+'t44'!X294</f>
        <v>13472</v>
      </c>
      <c r="W278" s="94">
        <f>+'t44'!Y294</f>
        <v>104.16</v>
      </c>
      <c r="X278" s="94">
        <f>+'t44'!Z294</f>
        <v>14489</v>
      </c>
      <c r="Y278" s="94">
        <f>+'t44'!AA294</f>
        <v>108.91</v>
      </c>
      <c r="Z278" s="94">
        <f>+'t44'!AB294</f>
        <v>13433</v>
      </c>
      <c r="AA278" s="94">
        <f>+'t44'!AC294</f>
        <v>96.12</v>
      </c>
      <c r="AB278" s="94">
        <f>+'t44'!AD294</f>
        <v>13473</v>
      </c>
      <c r="AC278" s="94">
        <f>+'t44'!AE294</f>
        <v>97.98</v>
      </c>
      <c r="AD278" s="94">
        <f>+'t44'!AF294</f>
        <v>16004</v>
      </c>
      <c r="AE278" s="94">
        <f>+'t44'!AG294</f>
        <v>122.78</v>
      </c>
      <c r="AF278" s="94">
        <f>+'t44'!AH294</f>
        <v>13405</v>
      </c>
      <c r="AG278" s="94">
        <f>+'t44'!AI294</f>
        <v>102.22</v>
      </c>
      <c r="AH278" s="94">
        <f>+'t44'!AJ294</f>
        <v>13949</v>
      </c>
      <c r="AI278" s="94">
        <f>+'t44'!AK294</f>
        <v>106.19</v>
      </c>
      <c r="AJ278" s="94">
        <f>+'t44'!AL294</f>
        <v>14659</v>
      </c>
      <c r="AK278" s="94">
        <f>+'t44'!AM294</f>
        <v>111.58</v>
      </c>
      <c r="AL278" s="94">
        <f>+'t44'!AN294</f>
        <v>13906</v>
      </c>
      <c r="AM278" s="94">
        <f>+'t44'!AO294</f>
        <v>102.62</v>
      </c>
      <c r="AN278" s="94">
        <f>+'t44'!AP294</f>
        <v>14562</v>
      </c>
      <c r="AO278" s="94">
        <f>+'t44'!AQ294</f>
        <v>109.12</v>
      </c>
      <c r="AP278" s="94">
        <f>+'t44'!AR294</f>
        <v>15412</v>
      </c>
      <c r="AQ278" s="94">
        <f>+'t44'!AS294</f>
        <v>118.34</v>
      </c>
      <c r="AR278" s="94">
        <f>+'t44'!AT294</f>
        <v>14647</v>
      </c>
      <c r="AS278" s="94">
        <f>+'t44'!AU294</f>
        <v>112.84</v>
      </c>
      <c r="AT278" s="94">
        <f>+'t44'!AV294</f>
        <v>13976</v>
      </c>
      <c r="AU278" s="94">
        <f>+'t44'!AW294</f>
        <v>108.01</v>
      </c>
      <c r="AV278" s="94">
        <f>+'t44'!AX294</f>
        <v>14800</v>
      </c>
      <c r="AW278" s="94">
        <f>+'t44'!AY294</f>
        <v>115.5</v>
      </c>
      <c r="AX278" s="94">
        <f>+'t44'!AZ294</f>
        <v>13262</v>
      </c>
      <c r="AY278" s="94">
        <f>+'t44'!BA294</f>
        <v>97.18</v>
      </c>
      <c r="AZ278" s="94">
        <f>+'t44'!BB294</f>
        <v>14821</v>
      </c>
      <c r="BA278" s="94">
        <f>+'t44'!BC294</f>
        <v>112.02</v>
      </c>
      <c r="BB278" s="94">
        <f>+'t44'!BD294</f>
        <v>17686</v>
      </c>
      <c r="BC278" s="94">
        <f>+'t44'!BE294</f>
        <v>129.83000000000001</v>
      </c>
      <c r="BD278" s="94">
        <f>+'t44'!BF294</f>
        <v>13071</v>
      </c>
      <c r="BE278" s="94">
        <f>+'t44'!BG294</f>
        <v>97.95</v>
      </c>
      <c r="BF278" s="94">
        <f>+'t44'!BH294</f>
        <v>15254</v>
      </c>
      <c r="BG278" s="94">
        <f>+'t44'!BI294</f>
        <v>116.58</v>
      </c>
      <c r="BH278" s="94">
        <f>+'t44'!BJ294</f>
        <v>14987</v>
      </c>
      <c r="BI278" s="94">
        <f>+'t44'!BK294</f>
        <v>112.45</v>
      </c>
      <c r="BJ278" s="94">
        <f>+'t44'!BL294</f>
        <v>13833</v>
      </c>
      <c r="BK278" s="94">
        <f>+'t44'!BM294</f>
        <v>104.17</v>
      </c>
      <c r="BL278" s="94">
        <f>+'t44'!BN294</f>
        <v>15661</v>
      </c>
      <c r="BM278" s="94">
        <f>+'t44'!BO294</f>
        <v>120.91</v>
      </c>
      <c r="BN278" s="94">
        <f>+'t44'!BP294</f>
        <v>15901</v>
      </c>
      <c r="BO278" s="94">
        <f>+'t44'!BQ294</f>
        <v>126.54</v>
      </c>
      <c r="BP278" s="94">
        <f>+'t44'!BR294</f>
        <v>15260</v>
      </c>
      <c r="BQ278" s="94">
        <f>+'t44'!BS294</f>
        <v>122.05</v>
      </c>
      <c r="BR278" s="94">
        <f>+'t44'!BT294</f>
        <v>15348</v>
      </c>
      <c r="BS278" s="94">
        <f>+'t44'!BU294</f>
        <v>124.41</v>
      </c>
      <c r="BT278" s="94">
        <f>+'t44'!BV294</f>
        <v>15059</v>
      </c>
      <c r="BU278" s="94">
        <f>+'t44'!BW294</f>
        <v>120.11</v>
      </c>
      <c r="BV278" s="94">
        <f>+'t44'!BX294</f>
        <v>14529</v>
      </c>
      <c r="BW278" s="94">
        <f>+'t44'!BY294</f>
        <v>115.8</v>
      </c>
      <c r="BX278" s="94">
        <f>+'t44'!BZ294</f>
        <v>15018</v>
      </c>
      <c r="BY278" s="94">
        <f>+'t44'!CA294</f>
        <v>117.79</v>
      </c>
      <c r="BZ278" s="94">
        <f>+'t44'!CB294</f>
        <v>16642</v>
      </c>
      <c r="CA278" s="94">
        <f>+'t44'!CC294</f>
        <v>133.58000000000001</v>
      </c>
    </row>
    <row r="279" spans="1:79" ht="16.5" customHeight="1" x14ac:dyDescent="0.45">
      <c r="A279" s="357" t="s">
        <v>576</v>
      </c>
      <c r="B279" s="94">
        <f>+'t44'!D295</f>
        <v>4562</v>
      </c>
      <c r="C279" s="94">
        <f>+'t44'!E295</f>
        <v>40.85</v>
      </c>
      <c r="D279" s="94">
        <f>+'t44'!F295</f>
        <v>4414</v>
      </c>
      <c r="E279" s="94">
        <f>+'t44'!G295</f>
        <v>37.340000000000003</v>
      </c>
      <c r="F279" s="94">
        <f>+'t44'!H295</f>
        <v>4687</v>
      </c>
      <c r="G279" s="94">
        <f>+'t44'!I295</f>
        <v>42.23</v>
      </c>
      <c r="H279" s="94">
        <f>+'t44'!J295</f>
        <v>4257</v>
      </c>
      <c r="I279" s="94">
        <f>+'t44'!K295</f>
        <v>36.97</v>
      </c>
      <c r="J279" s="94">
        <f>+'t44'!L295</f>
        <v>4341</v>
      </c>
      <c r="K279" s="94">
        <f>+'t44'!M295</f>
        <v>38.549999999999997</v>
      </c>
      <c r="L279" s="94">
        <f>+'t44'!N295</f>
        <v>3833</v>
      </c>
      <c r="M279" s="94">
        <f>+'t44'!O295</f>
        <v>34.119999999999997</v>
      </c>
      <c r="N279" s="94">
        <f>+'t44'!P295</f>
        <v>4925</v>
      </c>
      <c r="O279" s="94">
        <f>+'t44'!Q295</f>
        <v>39.090000000000003</v>
      </c>
      <c r="P279" s="94">
        <f>+'t44'!R295</f>
        <v>4263</v>
      </c>
      <c r="Q279" s="94">
        <f>+'t44'!S295</f>
        <v>34.869999999999997</v>
      </c>
      <c r="R279" s="94">
        <f>+'t44'!T295</f>
        <v>4521</v>
      </c>
      <c r="S279" s="94">
        <f>+'t44'!U295</f>
        <v>39.090000000000003</v>
      </c>
      <c r="T279" s="94">
        <f>+'t44'!V295</f>
        <v>5019</v>
      </c>
      <c r="U279" s="94">
        <f>+'t44'!W295</f>
        <v>42.41</v>
      </c>
      <c r="V279" s="94">
        <f>+'t44'!X295</f>
        <v>3973</v>
      </c>
      <c r="W279" s="94">
        <f>+'t44'!Y295</f>
        <v>32.549999999999997</v>
      </c>
      <c r="X279" s="94">
        <f>+'t44'!Z295</f>
        <v>4342</v>
      </c>
      <c r="Y279" s="94">
        <f>+'t44'!AA295</f>
        <v>34.46</v>
      </c>
      <c r="Z279" s="94">
        <f>+'t44'!AB295</f>
        <v>4268</v>
      </c>
      <c r="AA279" s="94">
        <f>+'t44'!AC295</f>
        <v>31.3</v>
      </c>
      <c r="AB279" s="94">
        <f>+'t44'!AD295</f>
        <v>4092</v>
      </c>
      <c r="AC279" s="94">
        <f>+'t44'!AE295</f>
        <v>31.24</v>
      </c>
      <c r="AD279" s="94">
        <f>+'t44'!AF295</f>
        <v>4949</v>
      </c>
      <c r="AE279" s="94">
        <f>+'t44'!AG295</f>
        <v>38.46</v>
      </c>
      <c r="AF279" s="94">
        <f>+'t44'!AH295</f>
        <v>4243</v>
      </c>
      <c r="AG279" s="94">
        <f>+'t44'!AI295</f>
        <v>32.08</v>
      </c>
      <c r="AH279" s="94">
        <f>+'t44'!AJ295</f>
        <v>4313</v>
      </c>
      <c r="AI279" s="94">
        <f>+'t44'!AK295</f>
        <v>31.83</v>
      </c>
      <c r="AJ279" s="94">
        <f>+'t44'!AL295</f>
        <v>4423</v>
      </c>
      <c r="AK279" s="94">
        <f>+'t44'!AM295</f>
        <v>33.35</v>
      </c>
      <c r="AL279" s="94">
        <f>+'t44'!AN295</f>
        <v>4496</v>
      </c>
      <c r="AM279" s="94">
        <f>+'t44'!AO295</f>
        <v>33.33</v>
      </c>
      <c r="AN279" s="94">
        <f>+'t44'!AP295</f>
        <v>4510</v>
      </c>
      <c r="AO279" s="94">
        <f>+'t44'!AQ295</f>
        <v>33.950000000000003</v>
      </c>
      <c r="AP279" s="94">
        <f>+'t44'!AR295</f>
        <v>4878</v>
      </c>
      <c r="AQ279" s="94">
        <f>+'t44'!AS295</f>
        <v>37.32</v>
      </c>
      <c r="AR279" s="94">
        <f>+'t44'!AT295</f>
        <v>4744</v>
      </c>
      <c r="AS279" s="94">
        <f>+'t44'!AU295</f>
        <v>35.590000000000003</v>
      </c>
      <c r="AT279" s="94">
        <f>+'t44'!AV295</f>
        <v>4168</v>
      </c>
      <c r="AU279" s="94">
        <f>+'t44'!AW295</f>
        <v>31.21</v>
      </c>
      <c r="AV279" s="94">
        <f>+'t44'!AX295</f>
        <v>4500</v>
      </c>
      <c r="AW279" s="94">
        <f>+'t44'!AY295</f>
        <v>36.630000000000003</v>
      </c>
      <c r="AX279" s="94">
        <f>+'t44'!AZ295</f>
        <v>3681</v>
      </c>
      <c r="AY279" s="94">
        <f>+'t44'!BA295</f>
        <v>27.55</v>
      </c>
      <c r="AZ279" s="94">
        <f>+'t44'!BB295</f>
        <v>4514</v>
      </c>
      <c r="BA279" s="94">
        <f>+'t44'!BC295</f>
        <v>35.25</v>
      </c>
      <c r="BB279" s="94">
        <f>+'t44'!BD295</f>
        <v>5337</v>
      </c>
      <c r="BC279" s="94">
        <f>+'t44'!BE295</f>
        <v>39.869999999999997</v>
      </c>
      <c r="BD279" s="94">
        <f>+'t44'!BF295</f>
        <v>4122</v>
      </c>
      <c r="BE279" s="94">
        <f>+'t44'!BG295</f>
        <v>31.05</v>
      </c>
      <c r="BF279" s="94">
        <f>+'t44'!BH295</f>
        <v>4696</v>
      </c>
      <c r="BG279" s="94">
        <f>+'t44'!BI295</f>
        <v>35.46</v>
      </c>
      <c r="BH279" s="94">
        <f>+'t44'!BJ295</f>
        <v>4454</v>
      </c>
      <c r="BI279" s="94">
        <f>+'t44'!BK295</f>
        <v>33.44</v>
      </c>
      <c r="BJ279" s="94">
        <f>+'t44'!BL295</f>
        <v>4274</v>
      </c>
      <c r="BK279" s="94">
        <f>+'t44'!BM295</f>
        <v>32.81</v>
      </c>
      <c r="BL279" s="94">
        <f>+'t44'!BN295</f>
        <v>5055</v>
      </c>
      <c r="BM279" s="94">
        <f>+'t44'!BO295</f>
        <v>39.700000000000003</v>
      </c>
      <c r="BN279" s="94">
        <f>+'t44'!BP295</f>
        <v>4835</v>
      </c>
      <c r="BO279" s="94">
        <f>+'t44'!BQ295</f>
        <v>39.17</v>
      </c>
      <c r="BP279" s="94">
        <f>+'t44'!BR295</f>
        <v>4375</v>
      </c>
      <c r="BQ279" s="94">
        <f>+'t44'!BS295</f>
        <v>35.049999999999997</v>
      </c>
      <c r="BR279" s="94">
        <f>+'t44'!BT295</f>
        <v>4081</v>
      </c>
      <c r="BS279" s="94">
        <f>+'t44'!BU295</f>
        <v>32.89</v>
      </c>
      <c r="BT279" s="94">
        <f>+'t44'!BV295</f>
        <v>4290</v>
      </c>
      <c r="BU279" s="94">
        <f>+'t44'!BW295</f>
        <v>34.19</v>
      </c>
      <c r="BV279" s="94">
        <f>+'t44'!BX295</f>
        <v>4371</v>
      </c>
      <c r="BW279" s="94">
        <f>+'t44'!BY295</f>
        <v>35.04</v>
      </c>
      <c r="BX279" s="94">
        <f>+'t44'!BZ295</f>
        <v>4674</v>
      </c>
      <c r="BY279" s="94">
        <f>+'t44'!CA295</f>
        <v>35.47</v>
      </c>
      <c r="BZ279" s="94">
        <f>+'t44'!CB295</f>
        <v>5448</v>
      </c>
      <c r="CA279" s="94">
        <f>+'t44'!CC295</f>
        <v>42.2</v>
      </c>
    </row>
    <row r="280" spans="1:79" ht="16.5" customHeight="1" x14ac:dyDescent="0.45">
      <c r="A280" s="358" t="s">
        <v>577</v>
      </c>
      <c r="B280" s="94">
        <f>+'t44'!D296</f>
        <v>27160</v>
      </c>
      <c r="C280" s="94">
        <f>+'t44'!E296</f>
        <v>72.16</v>
      </c>
      <c r="D280" s="94">
        <f>+'t44'!F296</f>
        <v>8370</v>
      </c>
      <c r="E280" s="94">
        <f>+'t44'!G296</f>
        <v>66.739999999999995</v>
      </c>
      <c r="F280" s="94">
        <f>+'t44'!H296</f>
        <v>9609</v>
      </c>
      <c r="G280" s="94">
        <f>+'t44'!I296</f>
        <v>77.040000000000006</v>
      </c>
      <c r="H280" s="94">
        <f>+'t44'!J296</f>
        <v>8543</v>
      </c>
      <c r="I280" s="94">
        <f>+'t44'!K296</f>
        <v>68.239999999999995</v>
      </c>
      <c r="J280" s="94">
        <f>+'t44'!L296</f>
        <v>8835</v>
      </c>
      <c r="K280" s="94">
        <f>+'t44'!M296</f>
        <v>70.59</v>
      </c>
      <c r="L280" s="94">
        <f>+'t44'!N296</f>
        <v>8412</v>
      </c>
      <c r="M280" s="94">
        <f>+'t44'!O296</f>
        <v>66.97</v>
      </c>
      <c r="N280" s="94">
        <f>+'t44'!P296</f>
        <v>8778</v>
      </c>
      <c r="O280" s="94">
        <f>+'t44'!Q296</f>
        <v>66.31</v>
      </c>
      <c r="P280" s="94">
        <f>+'t44'!R296</f>
        <v>8975</v>
      </c>
      <c r="Q280" s="94">
        <f>+'t44'!S296</f>
        <v>66.14</v>
      </c>
      <c r="R280" s="94">
        <f>+'t44'!T296</f>
        <v>9491</v>
      </c>
      <c r="S280" s="94">
        <f>+'t44'!U296</f>
        <v>69.92</v>
      </c>
      <c r="T280" s="94">
        <f>+'t44'!V296</f>
        <v>10434</v>
      </c>
      <c r="U280" s="94">
        <f>+'t44'!W296</f>
        <v>75.16</v>
      </c>
      <c r="V280" s="94">
        <f>+'t44'!X296</f>
        <v>8720</v>
      </c>
      <c r="W280" s="94">
        <f>+'t44'!Y296</f>
        <v>63.73</v>
      </c>
      <c r="X280" s="94">
        <f>+'t44'!Z296</f>
        <v>9467</v>
      </c>
      <c r="Y280" s="94">
        <f>+'t44'!AA296</f>
        <v>66.64</v>
      </c>
      <c r="Z280" s="94">
        <f>+'t44'!AB296</f>
        <v>8603</v>
      </c>
      <c r="AA280" s="94">
        <f>+'t44'!AC296</f>
        <v>58.19</v>
      </c>
      <c r="AB280" s="94">
        <f>+'t44'!AD296</f>
        <v>8702</v>
      </c>
      <c r="AC280" s="94">
        <f>+'t44'!AE296</f>
        <v>59.37</v>
      </c>
      <c r="AD280" s="94">
        <f>+'t44'!AF296</f>
        <v>10285</v>
      </c>
      <c r="AE280" s="94">
        <f>+'t44'!AG296</f>
        <v>74.95</v>
      </c>
      <c r="AF280" s="94">
        <f>+'t44'!AH296</f>
        <v>8535</v>
      </c>
      <c r="AG280" s="94">
        <f>+'t44'!AI296</f>
        <v>61.97</v>
      </c>
      <c r="AH280" s="94">
        <f>+'t44'!AJ296</f>
        <v>8818</v>
      </c>
      <c r="AI280" s="94">
        <f>+'t44'!AK296</f>
        <v>64.81</v>
      </c>
      <c r="AJ280" s="94">
        <f>+'t44'!AL296</f>
        <v>9463</v>
      </c>
      <c r="AK280" s="94">
        <f>+'t44'!AM296</f>
        <v>68.239999999999995</v>
      </c>
      <c r="AL280" s="94">
        <f>+'t44'!AN296</f>
        <v>8792</v>
      </c>
      <c r="AM280" s="94">
        <f>+'t44'!AO296</f>
        <v>60.94</v>
      </c>
      <c r="AN280" s="94">
        <f>+'t44'!AP296</f>
        <v>9355</v>
      </c>
      <c r="AO280" s="94">
        <f>+'t44'!AQ296</f>
        <v>66.58</v>
      </c>
      <c r="AP280" s="94">
        <f>+'t44'!AR296</f>
        <v>9887</v>
      </c>
      <c r="AQ280" s="94">
        <f>+'t44'!AS296</f>
        <v>72.83</v>
      </c>
      <c r="AR280" s="94">
        <f>+'t44'!AT296</f>
        <v>9199</v>
      </c>
      <c r="AS280" s="94">
        <f>+'t44'!AU296</f>
        <v>68.22</v>
      </c>
      <c r="AT280" s="94">
        <f>+'t44'!AV296</f>
        <v>9101</v>
      </c>
      <c r="AU280" s="94">
        <f>+'t44'!AW296</f>
        <v>68</v>
      </c>
      <c r="AV280" s="94">
        <f>+'t44'!AX296</f>
        <v>9517</v>
      </c>
      <c r="AW280" s="94">
        <f>+'t44'!AY296</f>
        <v>69.09</v>
      </c>
      <c r="AX280" s="94">
        <f>+'t44'!AZ296</f>
        <v>8931</v>
      </c>
      <c r="AY280" s="94">
        <f>+'t44'!BA296</f>
        <v>61.81</v>
      </c>
      <c r="AZ280" s="94">
        <f>+'t44'!BB296</f>
        <v>9649</v>
      </c>
      <c r="BA280" s="94">
        <f>+'t44'!BC296</f>
        <v>68.47</v>
      </c>
      <c r="BB280" s="94">
        <f>+'t44'!BD296</f>
        <v>11542</v>
      </c>
      <c r="BC280" s="94">
        <f>+'t44'!BE296</f>
        <v>79.53</v>
      </c>
      <c r="BD280" s="94">
        <f>+'t44'!BF296</f>
        <v>8288</v>
      </c>
      <c r="BE280" s="94">
        <f>+'t44'!BG296</f>
        <v>57.65</v>
      </c>
      <c r="BF280" s="94">
        <f>+'t44'!BH296</f>
        <v>9679</v>
      </c>
      <c r="BG280" s="94">
        <f>+'t44'!BI296</f>
        <v>69.06</v>
      </c>
      <c r="BH280" s="94">
        <f>+'t44'!BJ296</f>
        <v>9787</v>
      </c>
      <c r="BI280" s="94">
        <f>+'t44'!BK296</f>
        <v>68.989999999999995</v>
      </c>
      <c r="BJ280" s="94">
        <f>+'t44'!BL296</f>
        <v>8913</v>
      </c>
      <c r="BK280" s="94">
        <f>+'t44'!BM296</f>
        <v>63.31</v>
      </c>
      <c r="BL280" s="94">
        <f>+'t44'!BN296</f>
        <v>9942</v>
      </c>
      <c r="BM280" s="94">
        <f>+'t44'!BO296</f>
        <v>71.41</v>
      </c>
      <c r="BN280" s="94">
        <f>+'t44'!BP296</f>
        <v>10303</v>
      </c>
      <c r="BO280" s="94">
        <f>+'t44'!BQ296</f>
        <v>77.23</v>
      </c>
      <c r="BP280" s="94">
        <f>+'t44'!BR296</f>
        <v>10239</v>
      </c>
      <c r="BQ280" s="94">
        <f>+'t44'!BS296</f>
        <v>78.41</v>
      </c>
      <c r="BR280" s="94">
        <f>+'t44'!BT296</f>
        <v>10441</v>
      </c>
      <c r="BS280" s="94">
        <f>+'t44'!BU296</f>
        <v>80.260000000000005</v>
      </c>
      <c r="BT280" s="94">
        <f>+'t44'!BV296</f>
        <v>10077</v>
      </c>
      <c r="BU280" s="94">
        <f>+'t44'!BW296</f>
        <v>76.959999999999994</v>
      </c>
      <c r="BV280" s="94">
        <f>+'t44'!BX296</f>
        <v>9509</v>
      </c>
      <c r="BW280" s="94">
        <f>+'t44'!BY296</f>
        <v>72.790000000000006</v>
      </c>
      <c r="BX280" s="94">
        <f>+'t44'!BZ296</f>
        <v>9634</v>
      </c>
      <c r="BY280" s="94">
        <f>+'t44'!CA296</f>
        <v>72.88</v>
      </c>
      <c r="BZ280" s="94">
        <f>+'t44'!CB296</f>
        <v>10405</v>
      </c>
      <c r="CA280" s="94">
        <f>+'t44'!CC296</f>
        <v>81.58</v>
      </c>
    </row>
    <row r="281" spans="1:79" ht="16.5" customHeight="1" x14ac:dyDescent="0.45">
      <c r="A281" s="357" t="s">
        <v>578</v>
      </c>
      <c r="B281" s="94">
        <f>+'t44'!D297</f>
        <v>11</v>
      </c>
      <c r="C281" s="94">
        <f>+'t44'!E297</f>
        <v>0.74</v>
      </c>
      <c r="D281" s="94">
        <f>+'t44'!F297</f>
        <v>7</v>
      </c>
      <c r="E281" s="94">
        <f>+'t44'!G297</f>
        <v>0.47</v>
      </c>
      <c r="F281" s="94">
        <f>+'t44'!H297</f>
        <v>13</v>
      </c>
      <c r="G281" s="94">
        <f>+'t44'!I297</f>
        <v>0.87</v>
      </c>
      <c r="H281" s="94">
        <f>+'t44'!J297</f>
        <v>14</v>
      </c>
      <c r="I281" s="94">
        <f>+'t44'!K297</f>
        <v>0.79</v>
      </c>
      <c r="J281" s="94">
        <f>+'t44'!L297</f>
        <v>26</v>
      </c>
      <c r="K281" s="94">
        <f>+'t44'!M297</f>
        <v>1.03</v>
      </c>
      <c r="L281" s="94">
        <f>+'t44'!N297</f>
        <v>8</v>
      </c>
      <c r="M281" s="94">
        <f>+'t44'!O297</f>
        <v>0.7</v>
      </c>
      <c r="N281" s="94">
        <f>+'t44'!P297</f>
        <v>8</v>
      </c>
      <c r="O281" s="94">
        <f>+'t44'!Q297</f>
        <v>0.67</v>
      </c>
      <c r="P281" s="94">
        <f>+'t44'!R297</f>
        <v>6</v>
      </c>
      <c r="Q281" s="94">
        <f>+'t44'!S297</f>
        <v>0.49</v>
      </c>
      <c r="R281" s="94">
        <f>+'t44'!T297</f>
        <v>4</v>
      </c>
      <c r="S281" s="94">
        <f>+'t44'!U297</f>
        <v>0.42</v>
      </c>
      <c r="T281" s="94">
        <f>+'t44'!V297</f>
        <v>4</v>
      </c>
      <c r="U281" s="94">
        <f>+'t44'!W297</f>
        <v>0.5</v>
      </c>
      <c r="V281" s="94">
        <f>+'t44'!X297</f>
        <v>4</v>
      </c>
      <c r="W281" s="94">
        <f>+'t44'!Y297</f>
        <v>0.37</v>
      </c>
      <c r="X281" s="94">
        <f>+'t44'!Z297</f>
        <v>5</v>
      </c>
      <c r="Y281" s="94">
        <f>+'t44'!AA297</f>
        <v>0.38</v>
      </c>
      <c r="Z281" s="94">
        <f>+'t44'!AB297</f>
        <v>7</v>
      </c>
      <c r="AA281" s="94">
        <f>+'t44'!AC297</f>
        <v>0.57999999999999996</v>
      </c>
      <c r="AB281" s="94">
        <f>+'t44'!AD297</f>
        <v>4</v>
      </c>
      <c r="AC281" s="94">
        <f>+'t44'!AE297</f>
        <v>0.36</v>
      </c>
      <c r="AD281" s="94">
        <f>+'t44'!AF297</f>
        <v>5</v>
      </c>
      <c r="AE281" s="94">
        <f>+'t44'!AG297</f>
        <v>0.53</v>
      </c>
      <c r="AF281" s="94">
        <f>+'t44'!AH297</f>
        <v>5</v>
      </c>
      <c r="AG281" s="94">
        <f>+'t44'!AI297</f>
        <v>0.62</v>
      </c>
      <c r="AH281" s="94">
        <f>+'t44'!AJ297</f>
        <v>4</v>
      </c>
      <c r="AI281" s="94">
        <f>+'t44'!AK297</f>
        <v>0.31</v>
      </c>
      <c r="AJ281" s="94">
        <f>+'t44'!AL297</f>
        <v>4</v>
      </c>
      <c r="AK281" s="94">
        <f>+'t44'!AM297</f>
        <v>0.4</v>
      </c>
      <c r="AL281" s="94">
        <f>+'t44'!AN297</f>
        <v>3</v>
      </c>
      <c r="AM281" s="94">
        <f>+'t44'!AO297</f>
        <v>0.32</v>
      </c>
      <c r="AN281" s="94">
        <f>+'t44'!AP297</f>
        <v>5</v>
      </c>
      <c r="AO281" s="94">
        <f>+'t44'!AQ297</f>
        <v>0.39</v>
      </c>
      <c r="AP281" s="94">
        <f>+'t44'!AR297</f>
        <v>3</v>
      </c>
      <c r="AQ281" s="94">
        <f>+'t44'!AS297</f>
        <v>0.31</v>
      </c>
      <c r="AR281" s="94">
        <f>+'t44'!AT297</f>
        <v>3</v>
      </c>
      <c r="AS281" s="94">
        <f>+'t44'!AU297</f>
        <v>0.28000000000000003</v>
      </c>
      <c r="AT281" s="94">
        <f>+'t44'!AV297</f>
        <v>3</v>
      </c>
      <c r="AU281" s="94">
        <f>+'t44'!AW297</f>
        <v>0.24</v>
      </c>
      <c r="AV281" s="94">
        <f>+'t44'!AX297</f>
        <v>5</v>
      </c>
      <c r="AW281" s="94">
        <f>+'t44'!AY297</f>
        <v>0.31</v>
      </c>
      <c r="AX281" s="94">
        <f>+'t44'!AZ297</f>
        <v>5</v>
      </c>
      <c r="AY281" s="94">
        <f>+'t44'!BA297</f>
        <v>0.43</v>
      </c>
      <c r="AZ281" s="94">
        <f>+'t44'!BB297</f>
        <v>5</v>
      </c>
      <c r="BA281" s="94">
        <f>+'t44'!BC297</f>
        <v>0.4</v>
      </c>
      <c r="BB281" s="94">
        <f>+'t44'!BD297</f>
        <v>5</v>
      </c>
      <c r="BC281" s="94">
        <f>+'t44'!BE297</f>
        <v>0.33</v>
      </c>
      <c r="BD281" s="94">
        <f>+'t44'!BF297</f>
        <v>3</v>
      </c>
      <c r="BE281" s="94">
        <f>+'t44'!BG297</f>
        <v>0.31</v>
      </c>
      <c r="BF281" s="94">
        <f>+'t44'!BH297</f>
        <v>4</v>
      </c>
      <c r="BG281" s="94">
        <f>+'t44'!BI297</f>
        <v>0.26</v>
      </c>
      <c r="BH281" s="94">
        <f>+'t44'!BJ297</f>
        <v>4</v>
      </c>
      <c r="BI281" s="94">
        <f>+'t44'!BK297</f>
        <v>0.34</v>
      </c>
      <c r="BJ281" s="94">
        <f>+'t44'!BL297</f>
        <v>2</v>
      </c>
      <c r="BK281" s="94">
        <f>+'t44'!BM297</f>
        <v>0.25</v>
      </c>
      <c r="BL281" s="94">
        <f>+'t44'!BN297</f>
        <v>6</v>
      </c>
      <c r="BM281" s="94">
        <f>+'t44'!BO297</f>
        <v>0.42</v>
      </c>
      <c r="BN281" s="94">
        <f>+'t44'!BP297</f>
        <v>3</v>
      </c>
      <c r="BO281" s="94">
        <f>+'t44'!BQ297</f>
        <v>0.28999999999999998</v>
      </c>
      <c r="BP281" s="94">
        <f>+'t44'!BR297</f>
        <v>4</v>
      </c>
      <c r="BQ281" s="94">
        <f>+'t44'!BS297</f>
        <v>0.28999999999999998</v>
      </c>
      <c r="BR281" s="94">
        <f>+'t44'!BT297</f>
        <v>3</v>
      </c>
      <c r="BS281" s="94">
        <f>+'t44'!BU297</f>
        <v>0.24</v>
      </c>
      <c r="BT281" s="94">
        <f>+'t44'!BV297</f>
        <v>3</v>
      </c>
      <c r="BU281" s="94">
        <f>+'t44'!BW297</f>
        <v>0.33</v>
      </c>
      <c r="BV281" s="94">
        <f>+'t44'!BX297</f>
        <v>3</v>
      </c>
      <c r="BW281" s="94">
        <f>+'t44'!BY297</f>
        <v>0.21</v>
      </c>
      <c r="BX281" s="94">
        <f>+'t44'!BZ297</f>
        <v>4</v>
      </c>
      <c r="BY281" s="94">
        <f>+'t44'!CA297</f>
        <v>0.27</v>
      </c>
      <c r="BZ281" s="94">
        <f>+'t44'!CB297</f>
        <v>4</v>
      </c>
      <c r="CA281" s="94">
        <f>+'t44'!CC297</f>
        <v>0.28999999999999998</v>
      </c>
    </row>
    <row r="282" spans="1:79" ht="16.5" customHeight="1" x14ac:dyDescent="0.45">
      <c r="A282" s="358" t="s">
        <v>579</v>
      </c>
      <c r="B282" s="94">
        <f>+'t44'!D298</f>
        <v>707</v>
      </c>
      <c r="C282" s="94">
        <f>+'t44'!E298</f>
        <v>7.1</v>
      </c>
      <c r="D282" s="94">
        <f>+'t44'!F298</f>
        <v>716</v>
      </c>
      <c r="E282" s="94">
        <f>+'t44'!G298</f>
        <v>8.08</v>
      </c>
      <c r="F282" s="94">
        <f>+'t44'!H298</f>
        <v>878</v>
      </c>
      <c r="G282" s="94">
        <f>+'t44'!I298</f>
        <v>9.41</v>
      </c>
      <c r="H282" s="94">
        <f>+'t44'!J298</f>
        <v>757</v>
      </c>
      <c r="I282" s="94">
        <f>+'t44'!K298</f>
        <v>8.14</v>
      </c>
      <c r="J282" s="94">
        <f>+'t44'!L298</f>
        <v>775</v>
      </c>
      <c r="K282" s="94">
        <f>+'t44'!M298</f>
        <v>7.74</v>
      </c>
      <c r="L282" s="94">
        <f>+'t44'!N298</f>
        <v>823</v>
      </c>
      <c r="M282" s="94">
        <f>+'t44'!O298</f>
        <v>8.42</v>
      </c>
      <c r="N282" s="94">
        <f>+'t44'!P298</f>
        <v>722</v>
      </c>
      <c r="O282" s="94">
        <f>+'t44'!Q298</f>
        <v>7.27</v>
      </c>
      <c r="P282" s="94">
        <f>+'t44'!R298</f>
        <v>695</v>
      </c>
      <c r="Q282" s="94">
        <f>+'t44'!S298</f>
        <v>6.54</v>
      </c>
      <c r="R282" s="94">
        <f>+'t44'!T298</f>
        <v>798</v>
      </c>
      <c r="S282" s="94">
        <f>+'t44'!U298</f>
        <v>7.64</v>
      </c>
      <c r="T282" s="94">
        <f>+'t44'!V298</f>
        <v>793</v>
      </c>
      <c r="U282" s="94">
        <f>+'t44'!W298</f>
        <v>8.4</v>
      </c>
      <c r="V282" s="94">
        <f>+'t44'!X298</f>
        <v>775</v>
      </c>
      <c r="W282" s="94">
        <f>+'t44'!Y298</f>
        <v>7.5</v>
      </c>
      <c r="X282" s="94">
        <f>+'t44'!Z298</f>
        <v>675</v>
      </c>
      <c r="Y282" s="94">
        <f>+'t44'!AA298</f>
        <v>7.42</v>
      </c>
      <c r="Z282" s="94">
        <f>+'t44'!AB298</f>
        <v>554</v>
      </c>
      <c r="AA282" s="94">
        <f>+'t44'!AC298</f>
        <v>6.05</v>
      </c>
      <c r="AB282" s="94">
        <f>+'t44'!AD298</f>
        <v>675</v>
      </c>
      <c r="AC282" s="94">
        <f>+'t44'!AE298</f>
        <v>7</v>
      </c>
      <c r="AD282" s="94">
        <f>+'t44'!AF298</f>
        <v>765</v>
      </c>
      <c r="AE282" s="94">
        <f>+'t44'!AG298</f>
        <v>8.84</v>
      </c>
      <c r="AF282" s="94">
        <f>+'t44'!AH298</f>
        <v>621</v>
      </c>
      <c r="AG282" s="94">
        <f>+'t44'!AI298</f>
        <v>7.54</v>
      </c>
      <c r="AH282" s="94">
        <f>+'t44'!AJ298</f>
        <v>815</v>
      </c>
      <c r="AI282" s="94">
        <f>+'t44'!AK298</f>
        <v>9.24</v>
      </c>
      <c r="AJ282" s="94">
        <f>+'t44'!AL298</f>
        <v>768</v>
      </c>
      <c r="AK282" s="94">
        <f>+'t44'!AM298</f>
        <v>9.58</v>
      </c>
      <c r="AL282" s="94">
        <f>+'t44'!AN298</f>
        <v>616</v>
      </c>
      <c r="AM282" s="94">
        <f>+'t44'!AO298</f>
        <v>8.0299999999999994</v>
      </c>
      <c r="AN282" s="94">
        <f>+'t44'!AP298</f>
        <v>692</v>
      </c>
      <c r="AO282" s="94">
        <f>+'t44'!AQ298</f>
        <v>8.1999999999999993</v>
      </c>
      <c r="AP282" s="94">
        <f>+'t44'!AR298</f>
        <v>643</v>
      </c>
      <c r="AQ282" s="94">
        <f>+'t44'!AS298</f>
        <v>7.88</v>
      </c>
      <c r="AR282" s="94">
        <f>+'t44'!AT298</f>
        <v>702</v>
      </c>
      <c r="AS282" s="94">
        <f>+'t44'!AU298</f>
        <v>8.74</v>
      </c>
      <c r="AT282" s="94">
        <f>+'t44'!AV298</f>
        <v>704</v>
      </c>
      <c r="AU282" s="94">
        <f>+'t44'!AW298</f>
        <v>8.5500000000000007</v>
      </c>
      <c r="AV282" s="94">
        <f>+'t44'!AX298</f>
        <v>779</v>
      </c>
      <c r="AW282" s="94">
        <f>+'t44'!AY298</f>
        <v>9.4700000000000006</v>
      </c>
      <c r="AX282" s="94">
        <f>+'t44'!AZ298</f>
        <v>644</v>
      </c>
      <c r="AY282" s="94">
        <f>+'t44'!BA298</f>
        <v>7.38</v>
      </c>
      <c r="AZ282" s="94">
        <f>+'t44'!BB298</f>
        <v>653</v>
      </c>
      <c r="BA282" s="94">
        <f>+'t44'!BC298</f>
        <v>7.91</v>
      </c>
      <c r="BB282" s="94">
        <f>+'t44'!BD298</f>
        <v>802</v>
      </c>
      <c r="BC282" s="94">
        <f>+'t44'!BE298</f>
        <v>10.1</v>
      </c>
      <c r="BD282" s="94">
        <f>+'t44'!BF298</f>
        <v>657</v>
      </c>
      <c r="BE282" s="94">
        <f>+'t44'!BG298</f>
        <v>8.92</v>
      </c>
      <c r="BF282" s="94">
        <f>+'t44'!BH298</f>
        <v>875</v>
      </c>
      <c r="BG282" s="94">
        <f>+'t44'!BI298</f>
        <v>11.8</v>
      </c>
      <c r="BH282" s="94">
        <f>+'t44'!BJ298</f>
        <v>742</v>
      </c>
      <c r="BI282" s="94">
        <f>+'t44'!BK298</f>
        <v>9.67</v>
      </c>
      <c r="BJ282" s="94">
        <f>+'t44'!BL298</f>
        <v>643</v>
      </c>
      <c r="BK282" s="94">
        <f>+'t44'!BM298</f>
        <v>7.8</v>
      </c>
      <c r="BL282" s="94">
        <f>+'t44'!BN298</f>
        <v>658</v>
      </c>
      <c r="BM282" s="94">
        <f>+'t44'!BO298</f>
        <v>9.3800000000000008</v>
      </c>
      <c r="BN282" s="94">
        <f>+'t44'!BP298</f>
        <v>759</v>
      </c>
      <c r="BO282" s="94">
        <f>+'t44'!BQ298</f>
        <v>9.85</v>
      </c>
      <c r="BP282" s="94">
        <f>+'t44'!BR298</f>
        <v>641</v>
      </c>
      <c r="BQ282" s="94">
        <f>+'t44'!BS298</f>
        <v>8.3000000000000007</v>
      </c>
      <c r="BR282" s="94">
        <f>+'t44'!BT298</f>
        <v>824</v>
      </c>
      <c r="BS282" s="94">
        <f>+'t44'!BU298</f>
        <v>11.01</v>
      </c>
      <c r="BT282" s="94">
        <f>+'t44'!BV298</f>
        <v>689</v>
      </c>
      <c r="BU282" s="94">
        <f>+'t44'!BW298</f>
        <v>8.6300000000000008</v>
      </c>
      <c r="BV282" s="94">
        <f>+'t44'!BX298</f>
        <v>647</v>
      </c>
      <c r="BW282" s="94">
        <f>+'t44'!BY298</f>
        <v>7.77</v>
      </c>
      <c r="BX282" s="94">
        <f>+'t44'!BZ298</f>
        <v>706</v>
      </c>
      <c r="BY282" s="94">
        <f>+'t44'!CA298</f>
        <v>9.17</v>
      </c>
      <c r="BZ282" s="94">
        <f>+'t44'!CB298</f>
        <v>784</v>
      </c>
      <c r="CA282" s="94">
        <f>+'t44'!CC298</f>
        <v>9.5</v>
      </c>
    </row>
    <row r="283" spans="1:79" ht="16.5" customHeight="1" x14ac:dyDescent="0.45">
      <c r="A283" s="357" t="s">
        <v>952</v>
      </c>
      <c r="B283" s="94">
        <f>+'t44'!D299</f>
        <v>23954</v>
      </c>
      <c r="C283" s="94">
        <f>+'t44'!E299</f>
        <v>64.2</v>
      </c>
      <c r="D283" s="94">
        <f>+'t44'!F299</f>
        <v>23607</v>
      </c>
      <c r="E283" s="94">
        <f>+'t44'!G299</f>
        <v>58.71</v>
      </c>
      <c r="F283" s="94">
        <f>+'t44'!H299</f>
        <v>26337</v>
      </c>
      <c r="G283" s="94">
        <f>+'t44'!I299</f>
        <v>67.55</v>
      </c>
      <c r="H283" s="94">
        <f>+'t44'!J299</f>
        <v>23659</v>
      </c>
      <c r="I283" s="94">
        <f>+'t44'!K299</f>
        <v>63.77</v>
      </c>
      <c r="J283" s="94">
        <f>+'t44'!L299</f>
        <v>26916</v>
      </c>
      <c r="K283" s="94">
        <f>+'t44'!M299</f>
        <v>68.44</v>
      </c>
      <c r="L283" s="94">
        <f>+'t44'!N299</f>
        <v>26019</v>
      </c>
      <c r="M283" s="94">
        <f>+'t44'!O299</f>
        <v>67.260000000000005</v>
      </c>
      <c r="N283" s="94">
        <f>+'t44'!P299</f>
        <v>25740</v>
      </c>
      <c r="O283" s="94">
        <f>+'t44'!Q299</f>
        <v>94.5</v>
      </c>
      <c r="P283" s="94">
        <f>+'t44'!R299</f>
        <v>24412</v>
      </c>
      <c r="Q283" s="94">
        <f>+'t44'!S299</f>
        <v>60.27</v>
      </c>
      <c r="R283" s="94">
        <f>+'t44'!T299</f>
        <v>25463</v>
      </c>
      <c r="S283" s="94">
        <f>+'t44'!U299</f>
        <v>62.78</v>
      </c>
      <c r="T283" s="94">
        <f>+'t44'!V299</f>
        <v>25748</v>
      </c>
      <c r="U283" s="94">
        <f>+'t44'!W299</f>
        <v>63.72</v>
      </c>
      <c r="V283" s="94">
        <f>+'t44'!X299</f>
        <v>22236</v>
      </c>
      <c r="W283" s="94">
        <f>+'t44'!Y299</f>
        <v>55.19</v>
      </c>
      <c r="X283" s="94">
        <f>+'t44'!Z299</f>
        <v>24608</v>
      </c>
      <c r="Y283" s="94">
        <f>+'t44'!AA299</f>
        <v>61.06</v>
      </c>
      <c r="Z283" s="94">
        <f>+'t44'!AB299</f>
        <v>23500</v>
      </c>
      <c r="AA283" s="94">
        <f>+'t44'!AC299</f>
        <v>55.11</v>
      </c>
      <c r="AB283" s="94">
        <f>+'t44'!AD299</f>
        <v>24435</v>
      </c>
      <c r="AC283" s="94">
        <f>+'t44'!AE299</f>
        <v>55.26</v>
      </c>
      <c r="AD283" s="94">
        <f>+'t44'!AF299</f>
        <v>30508</v>
      </c>
      <c r="AE283" s="94">
        <f>+'t44'!AG299</f>
        <v>67.819999999999993</v>
      </c>
      <c r="AF283" s="94">
        <f>+'t44'!AH299</f>
        <v>27316</v>
      </c>
      <c r="AG283" s="94">
        <f>+'t44'!AI299</f>
        <v>60.63</v>
      </c>
      <c r="AH283" s="94">
        <f>+'t44'!AJ299</f>
        <v>28181</v>
      </c>
      <c r="AI283" s="94">
        <f>+'t44'!AK299</f>
        <v>65.62</v>
      </c>
      <c r="AJ283" s="94">
        <f>+'t44'!AL299</f>
        <v>26237</v>
      </c>
      <c r="AK283" s="94">
        <f>+'t44'!AM299</f>
        <v>62.47</v>
      </c>
      <c r="AL283" s="94">
        <f>+'t44'!AN299</f>
        <v>25516</v>
      </c>
      <c r="AM283" s="94">
        <f>+'t44'!AO299</f>
        <v>58.24</v>
      </c>
      <c r="AN283" s="94">
        <f>+'t44'!AP299</f>
        <v>29246</v>
      </c>
      <c r="AO283" s="94">
        <f>+'t44'!AQ299</f>
        <v>67.540000000000006</v>
      </c>
      <c r="AP283" s="94">
        <f>+'t44'!AR299</f>
        <v>26111</v>
      </c>
      <c r="AQ283" s="94">
        <f>+'t44'!AS299</f>
        <v>62.98</v>
      </c>
      <c r="AR283" s="94">
        <f>+'t44'!AT299</f>
        <v>28847</v>
      </c>
      <c r="AS283" s="94">
        <f>+'t44'!AU299</f>
        <v>61.5</v>
      </c>
      <c r="AT283" s="94">
        <f>+'t44'!AV299</f>
        <v>26663</v>
      </c>
      <c r="AU283" s="94">
        <f>+'t44'!AW299</f>
        <v>61.56</v>
      </c>
      <c r="AV283" s="94">
        <f>+'t44'!AX299</f>
        <v>28632</v>
      </c>
      <c r="AW283" s="94">
        <f>+'t44'!AY299</f>
        <v>64.36</v>
      </c>
      <c r="AX283" s="94">
        <f>+'t44'!AZ299</f>
        <v>26689</v>
      </c>
      <c r="AY283" s="94">
        <f>+'t44'!BA299</f>
        <v>59.73</v>
      </c>
      <c r="AZ283" s="94">
        <f>+'t44'!BB299</f>
        <v>26592</v>
      </c>
      <c r="BA283" s="94">
        <f>+'t44'!BC299</f>
        <v>60.61</v>
      </c>
      <c r="BB283" s="94">
        <f>+'t44'!BD299</f>
        <v>30547</v>
      </c>
      <c r="BC283" s="94">
        <f>+'t44'!BE299</f>
        <v>72.56</v>
      </c>
      <c r="BD283" s="94">
        <f>+'t44'!BF299</f>
        <v>23860</v>
      </c>
      <c r="BE283" s="94">
        <f>+'t44'!BG299</f>
        <v>58.53</v>
      </c>
      <c r="BF283" s="94">
        <f>+'t44'!BH299</f>
        <v>26927</v>
      </c>
      <c r="BG283" s="94">
        <f>+'t44'!BI299</f>
        <v>64.17</v>
      </c>
      <c r="BH283" s="94">
        <f>+'t44'!BJ299</f>
        <v>26575</v>
      </c>
      <c r="BI283" s="94">
        <f>+'t44'!BK299</f>
        <v>62.84</v>
      </c>
      <c r="BJ283" s="94">
        <f>+'t44'!BL299</f>
        <v>25314</v>
      </c>
      <c r="BK283" s="94">
        <f>+'t44'!BM299</f>
        <v>58.77</v>
      </c>
      <c r="BL283" s="94">
        <f>+'t44'!BN299</f>
        <v>29788</v>
      </c>
      <c r="BM283" s="94">
        <f>+'t44'!BO299</f>
        <v>68.87</v>
      </c>
      <c r="BN283" s="94">
        <f>+'t44'!BP299</f>
        <v>29087</v>
      </c>
      <c r="BO283" s="94">
        <f>+'t44'!BQ299</f>
        <v>65.73</v>
      </c>
      <c r="BP283" s="94">
        <f>+'t44'!BR299</f>
        <v>27098</v>
      </c>
      <c r="BQ283" s="94">
        <f>+'t44'!BS299</f>
        <v>62.96</v>
      </c>
      <c r="BR283" s="94">
        <f>+'t44'!BT299</f>
        <v>29682</v>
      </c>
      <c r="BS283" s="94">
        <f>+'t44'!BU299</f>
        <v>69.349999999999994</v>
      </c>
      <c r="BT283" s="94">
        <f>+'t44'!BV299</f>
        <v>27459</v>
      </c>
      <c r="BU283" s="94">
        <f>+'t44'!BW299</f>
        <v>66.78</v>
      </c>
      <c r="BV283" s="94">
        <f>+'t44'!BX299</f>
        <v>29464</v>
      </c>
      <c r="BW283" s="94">
        <f>+'t44'!BY299</f>
        <v>73.38</v>
      </c>
      <c r="BX283" s="94">
        <f>+'t44'!BZ299</f>
        <v>25565</v>
      </c>
      <c r="BY283" s="94">
        <f>+'t44'!CA299</f>
        <v>65.209999999999994</v>
      </c>
      <c r="BZ283" s="94">
        <f>+'t44'!CB299</f>
        <v>28987</v>
      </c>
      <c r="CA283" s="94">
        <f>+'t44'!CC299</f>
        <v>73.87</v>
      </c>
    </row>
    <row r="284" spans="1:79" ht="16.5" customHeight="1" x14ac:dyDescent="0.45">
      <c r="A284" s="358" t="s">
        <v>580</v>
      </c>
      <c r="B284" s="94">
        <f>+'t44'!D300</f>
        <v>4386</v>
      </c>
      <c r="C284" s="94">
        <f>+'t44'!E300</f>
        <v>13.92</v>
      </c>
      <c r="D284" s="94">
        <f>+'t44'!F300</f>
        <v>4307</v>
      </c>
      <c r="E284" s="94">
        <f>+'t44'!G300</f>
        <v>13.44</v>
      </c>
      <c r="F284" s="94">
        <f>+'t44'!H300</f>
        <v>5212</v>
      </c>
      <c r="G284" s="94">
        <f>+'t44'!I300</f>
        <v>14.91</v>
      </c>
      <c r="H284" s="94">
        <f>+'t44'!J300</f>
        <v>4703</v>
      </c>
      <c r="I284" s="94">
        <f>+'t44'!K300</f>
        <v>13.71</v>
      </c>
      <c r="J284" s="94">
        <f>+'t44'!L300</f>
        <v>4795</v>
      </c>
      <c r="K284" s="94">
        <f>+'t44'!M300</f>
        <v>13.96</v>
      </c>
      <c r="L284" s="94">
        <f>+'t44'!N300</f>
        <v>4061</v>
      </c>
      <c r="M284" s="94">
        <f>+'t44'!O300</f>
        <v>12.1</v>
      </c>
      <c r="N284" s="94">
        <f>+'t44'!P300</f>
        <v>5455</v>
      </c>
      <c r="O284" s="94">
        <f>+'t44'!Q300</f>
        <v>15.65</v>
      </c>
      <c r="P284" s="94">
        <f>+'t44'!R300</f>
        <v>4437</v>
      </c>
      <c r="Q284" s="94">
        <f>+'t44'!S300</f>
        <v>12.27</v>
      </c>
      <c r="R284" s="94">
        <f>+'t44'!T300</f>
        <v>4216</v>
      </c>
      <c r="S284" s="94">
        <f>+'t44'!U300</f>
        <v>12.17</v>
      </c>
      <c r="T284" s="94">
        <f>+'t44'!V300</f>
        <v>4499</v>
      </c>
      <c r="U284" s="94">
        <f>+'t44'!W300</f>
        <v>13.15</v>
      </c>
      <c r="V284" s="94">
        <f>+'t44'!X300</f>
        <v>4227</v>
      </c>
      <c r="W284" s="94">
        <f>+'t44'!Y300</f>
        <v>11.83</v>
      </c>
      <c r="X284" s="94">
        <f>+'t44'!Z300</f>
        <v>3910</v>
      </c>
      <c r="Y284" s="94">
        <f>+'t44'!AA300</f>
        <v>11.4</v>
      </c>
      <c r="Z284" s="94">
        <f>+'t44'!AB300</f>
        <v>3160</v>
      </c>
      <c r="AA284" s="94">
        <f>+'t44'!AC300</f>
        <v>8.5</v>
      </c>
      <c r="AB284" s="94">
        <f>+'t44'!AD300</f>
        <v>4399</v>
      </c>
      <c r="AC284" s="94">
        <f>+'t44'!AE300</f>
        <v>11.14</v>
      </c>
      <c r="AD284" s="94">
        <f>+'t44'!AF300</f>
        <v>4380</v>
      </c>
      <c r="AE284" s="94">
        <f>+'t44'!AG300</f>
        <v>12.36</v>
      </c>
      <c r="AF284" s="94">
        <f>+'t44'!AH300</f>
        <v>3940</v>
      </c>
      <c r="AG284" s="94">
        <f>+'t44'!AI300</f>
        <v>10.35</v>
      </c>
      <c r="AH284" s="94">
        <f>+'t44'!AJ300</f>
        <v>4082</v>
      </c>
      <c r="AI284" s="94">
        <f>+'t44'!AK300</f>
        <v>10.95</v>
      </c>
      <c r="AJ284" s="94">
        <f>+'t44'!AL300</f>
        <v>2863</v>
      </c>
      <c r="AK284" s="94">
        <f>+'t44'!AM300</f>
        <v>8.0399999999999991</v>
      </c>
      <c r="AL284" s="94">
        <f>+'t44'!AN300</f>
        <v>3351</v>
      </c>
      <c r="AM284" s="94">
        <f>+'t44'!AO300</f>
        <v>10.130000000000001</v>
      </c>
      <c r="AN284" s="94">
        <f>+'t44'!AP300</f>
        <v>4119</v>
      </c>
      <c r="AO284" s="94">
        <f>+'t44'!AQ300</f>
        <v>11.85</v>
      </c>
      <c r="AP284" s="94">
        <f>+'t44'!AR300</f>
        <v>3893</v>
      </c>
      <c r="AQ284" s="94">
        <f>+'t44'!AS300</f>
        <v>12.14</v>
      </c>
      <c r="AR284" s="94">
        <f>+'t44'!AT300</f>
        <v>4004</v>
      </c>
      <c r="AS284" s="94">
        <f>+'t44'!AU300</f>
        <v>11.81</v>
      </c>
      <c r="AT284" s="94">
        <f>+'t44'!AV300</f>
        <v>3470</v>
      </c>
      <c r="AU284" s="94">
        <f>+'t44'!AW300</f>
        <v>11.22</v>
      </c>
      <c r="AV284" s="94">
        <f>+'t44'!AX300</f>
        <v>3497</v>
      </c>
      <c r="AW284" s="94">
        <f>+'t44'!AY300</f>
        <v>10.4</v>
      </c>
      <c r="AX284" s="94">
        <f>+'t44'!AZ300</f>
        <v>2866</v>
      </c>
      <c r="AY284" s="94">
        <f>+'t44'!BA300</f>
        <v>8.61</v>
      </c>
      <c r="AZ284" s="94">
        <f>+'t44'!BB300</f>
        <v>3431</v>
      </c>
      <c r="BA284" s="94">
        <f>+'t44'!BC300</f>
        <v>9.23</v>
      </c>
      <c r="BB284" s="94">
        <f>+'t44'!BD300</f>
        <v>4631</v>
      </c>
      <c r="BC284" s="94">
        <f>+'t44'!BE300</f>
        <v>13.2</v>
      </c>
      <c r="BD284" s="94">
        <f>+'t44'!BF300</f>
        <v>3031</v>
      </c>
      <c r="BE284" s="94">
        <f>+'t44'!BG300</f>
        <v>8.75</v>
      </c>
      <c r="BF284" s="94">
        <f>+'t44'!BH300</f>
        <v>3163</v>
      </c>
      <c r="BG284" s="94">
        <f>+'t44'!BI300</f>
        <v>9.4600000000000009</v>
      </c>
      <c r="BH284" s="94">
        <f>+'t44'!BJ300</f>
        <v>3226</v>
      </c>
      <c r="BI284" s="94">
        <f>+'t44'!BK300</f>
        <v>9.92</v>
      </c>
      <c r="BJ284" s="94">
        <f>+'t44'!BL300</f>
        <v>3047</v>
      </c>
      <c r="BK284" s="94">
        <f>+'t44'!BM300</f>
        <v>9.0399999999999991</v>
      </c>
      <c r="BL284" s="94">
        <f>+'t44'!BN300</f>
        <v>3716</v>
      </c>
      <c r="BM284" s="94">
        <f>+'t44'!BO300</f>
        <v>10.4</v>
      </c>
      <c r="BN284" s="94">
        <f>+'t44'!BP300</f>
        <v>2657</v>
      </c>
      <c r="BO284" s="94">
        <f>+'t44'!BQ300</f>
        <v>8.14</v>
      </c>
      <c r="BP284" s="94">
        <f>+'t44'!BR300</f>
        <v>3256</v>
      </c>
      <c r="BQ284" s="94">
        <f>+'t44'!BS300</f>
        <v>9.3800000000000008</v>
      </c>
      <c r="BR284" s="94">
        <f>+'t44'!BT300</f>
        <v>4066</v>
      </c>
      <c r="BS284" s="94">
        <f>+'t44'!BU300</f>
        <v>11.43</v>
      </c>
      <c r="BT284" s="94">
        <f>+'t44'!BV300</f>
        <v>4295</v>
      </c>
      <c r="BU284" s="94">
        <f>+'t44'!BW300</f>
        <v>12.54</v>
      </c>
      <c r="BV284" s="94">
        <f>+'t44'!BX300</f>
        <v>4899</v>
      </c>
      <c r="BW284" s="94">
        <f>+'t44'!BY300</f>
        <v>14.29</v>
      </c>
      <c r="BX284" s="94">
        <f>+'t44'!BZ300</f>
        <v>4510</v>
      </c>
      <c r="BY284" s="94">
        <f>+'t44'!CA300</f>
        <v>13.25</v>
      </c>
      <c r="BZ284" s="94">
        <f>+'t44'!CB300</f>
        <v>4243</v>
      </c>
      <c r="CA284" s="94">
        <f>+'t44'!CC300</f>
        <v>12.72</v>
      </c>
    </row>
    <row r="285" spans="1:79" ht="16.5" customHeight="1" x14ac:dyDescent="0.45">
      <c r="A285" s="357" t="s">
        <v>581</v>
      </c>
      <c r="B285" s="94">
        <f>+'t44'!D301</f>
        <v>19569</v>
      </c>
      <c r="C285" s="94">
        <f>+'t44'!E301</f>
        <v>50.28</v>
      </c>
      <c r="D285" s="94">
        <f>+'t44'!F301</f>
        <v>19301</v>
      </c>
      <c r="E285" s="94">
        <f>+'t44'!G301</f>
        <v>45.28</v>
      </c>
      <c r="F285" s="94">
        <f>+'t44'!H301</f>
        <v>21125</v>
      </c>
      <c r="G285" s="94">
        <f>+'t44'!I301</f>
        <v>52.64</v>
      </c>
      <c r="H285" s="94">
        <f>+'t44'!J301</f>
        <v>18956</v>
      </c>
      <c r="I285" s="94">
        <f>+'t44'!K301</f>
        <v>50.06</v>
      </c>
      <c r="J285" s="94">
        <f>+'t44'!L301</f>
        <v>22121</v>
      </c>
      <c r="K285" s="94">
        <f>+'t44'!M301</f>
        <v>54.48</v>
      </c>
      <c r="L285" s="94">
        <f>+'t44'!N301</f>
        <v>21959</v>
      </c>
      <c r="M285" s="94">
        <f>+'t44'!O301</f>
        <v>55.16</v>
      </c>
      <c r="N285" s="94">
        <f>+'t44'!P301</f>
        <v>20285</v>
      </c>
      <c r="O285" s="94">
        <f>+'t44'!Q301</f>
        <v>78.84</v>
      </c>
      <c r="P285" s="94">
        <f>+'t44'!R301</f>
        <v>19974</v>
      </c>
      <c r="Q285" s="94">
        <f>+'t44'!S301</f>
        <v>48</v>
      </c>
      <c r="R285" s="94">
        <f>+'t44'!T301</f>
        <v>21247</v>
      </c>
      <c r="S285" s="94">
        <f>+'t44'!U301</f>
        <v>50.61</v>
      </c>
      <c r="T285" s="94">
        <f>+'t44'!V301</f>
        <v>21249</v>
      </c>
      <c r="U285" s="94">
        <f>+'t44'!W301</f>
        <v>50.57</v>
      </c>
      <c r="V285" s="94">
        <f>+'t44'!X301</f>
        <v>18009</v>
      </c>
      <c r="W285" s="94">
        <f>+'t44'!Y301</f>
        <v>43.36</v>
      </c>
      <c r="X285" s="94">
        <f>+'t44'!Z301</f>
        <v>20698</v>
      </c>
      <c r="Y285" s="94">
        <f>+'t44'!AA301</f>
        <v>49.66</v>
      </c>
      <c r="Z285" s="94">
        <f>+'t44'!AB301</f>
        <v>20340</v>
      </c>
      <c r="AA285" s="94">
        <f>+'t44'!AC301</f>
        <v>46.61</v>
      </c>
      <c r="AB285" s="94">
        <f>+'t44'!AD301</f>
        <v>20036</v>
      </c>
      <c r="AC285" s="94">
        <f>+'t44'!AE301</f>
        <v>44.11</v>
      </c>
      <c r="AD285" s="94">
        <f>+'t44'!AF301</f>
        <v>26128</v>
      </c>
      <c r="AE285" s="94">
        <f>+'t44'!AG301</f>
        <v>55.46</v>
      </c>
      <c r="AF285" s="94">
        <f>+'t44'!AH301</f>
        <v>23376</v>
      </c>
      <c r="AG285" s="94">
        <f>+'t44'!AI301</f>
        <v>50.29</v>
      </c>
      <c r="AH285" s="94">
        <f>+'t44'!AJ301</f>
        <v>24099</v>
      </c>
      <c r="AI285" s="94">
        <f>+'t44'!AK301</f>
        <v>54.68</v>
      </c>
      <c r="AJ285" s="94">
        <f>+'t44'!AL301</f>
        <v>23374</v>
      </c>
      <c r="AK285" s="94">
        <f>+'t44'!AM301</f>
        <v>54.43</v>
      </c>
      <c r="AL285" s="94">
        <f>+'t44'!AN301</f>
        <v>22165</v>
      </c>
      <c r="AM285" s="94">
        <f>+'t44'!AO301</f>
        <v>48.12</v>
      </c>
      <c r="AN285" s="94">
        <f>+'t44'!AP301</f>
        <v>25126</v>
      </c>
      <c r="AO285" s="94">
        <f>+'t44'!AQ301</f>
        <v>55.69</v>
      </c>
      <c r="AP285" s="94">
        <f>+'t44'!AR301</f>
        <v>22218</v>
      </c>
      <c r="AQ285" s="94">
        <f>+'t44'!AS301</f>
        <v>50.84</v>
      </c>
      <c r="AR285" s="94">
        <f>+'t44'!AT301</f>
        <v>24843</v>
      </c>
      <c r="AS285" s="94">
        <f>+'t44'!AU301</f>
        <v>49.7</v>
      </c>
      <c r="AT285" s="94">
        <f>+'t44'!AV301</f>
        <v>23193</v>
      </c>
      <c r="AU285" s="94">
        <f>+'t44'!AW301</f>
        <v>50.33</v>
      </c>
      <c r="AV285" s="94">
        <f>+'t44'!AX301</f>
        <v>25135</v>
      </c>
      <c r="AW285" s="94">
        <f>+'t44'!AY301</f>
        <v>53.96</v>
      </c>
      <c r="AX285" s="94">
        <f>+'t44'!AZ301</f>
        <v>23824</v>
      </c>
      <c r="AY285" s="94">
        <f>+'t44'!BA301</f>
        <v>51.12</v>
      </c>
      <c r="AZ285" s="94">
        <f>+'t44'!BB301</f>
        <v>23161</v>
      </c>
      <c r="BA285" s="94">
        <f>+'t44'!BC301</f>
        <v>51.38</v>
      </c>
      <c r="BB285" s="94">
        <f>+'t44'!BD301</f>
        <v>25916</v>
      </c>
      <c r="BC285" s="94">
        <f>+'t44'!BE301</f>
        <v>59.35</v>
      </c>
      <c r="BD285" s="94">
        <f>+'t44'!BF301</f>
        <v>20830</v>
      </c>
      <c r="BE285" s="94">
        <f>+'t44'!BG301</f>
        <v>49.78</v>
      </c>
      <c r="BF285" s="94">
        <f>+'t44'!BH301</f>
        <v>23764</v>
      </c>
      <c r="BG285" s="94">
        <f>+'t44'!BI301</f>
        <v>54.72</v>
      </c>
      <c r="BH285" s="94">
        <f>+'t44'!BJ301</f>
        <v>23349</v>
      </c>
      <c r="BI285" s="94">
        <f>+'t44'!BK301</f>
        <v>52.92</v>
      </c>
      <c r="BJ285" s="94">
        <f>+'t44'!BL301</f>
        <v>22267</v>
      </c>
      <c r="BK285" s="94">
        <f>+'t44'!BM301</f>
        <v>49.73</v>
      </c>
      <c r="BL285" s="94">
        <f>+'t44'!BN301</f>
        <v>26072</v>
      </c>
      <c r="BM285" s="94">
        <f>+'t44'!BO301</f>
        <v>58.46</v>
      </c>
      <c r="BN285" s="94">
        <f>+'t44'!BP301</f>
        <v>26430</v>
      </c>
      <c r="BO285" s="94">
        <f>+'t44'!BQ301</f>
        <v>57.58</v>
      </c>
      <c r="BP285" s="94">
        <f>+'t44'!BR301</f>
        <v>23843</v>
      </c>
      <c r="BQ285" s="94">
        <f>+'t44'!BS301</f>
        <v>53.59</v>
      </c>
      <c r="BR285" s="94">
        <f>+'t44'!BT301</f>
        <v>25615</v>
      </c>
      <c r="BS285" s="94">
        <f>+'t44'!BU301</f>
        <v>57.92</v>
      </c>
      <c r="BT285" s="94">
        <f>+'t44'!BV301</f>
        <v>23164</v>
      </c>
      <c r="BU285" s="94">
        <f>+'t44'!BW301</f>
        <v>54.24</v>
      </c>
      <c r="BV285" s="94">
        <f>+'t44'!BX301</f>
        <v>24565</v>
      </c>
      <c r="BW285" s="94">
        <f>+'t44'!BY301</f>
        <v>59.08</v>
      </c>
      <c r="BX285" s="94">
        <f>+'t44'!BZ301</f>
        <v>21055</v>
      </c>
      <c r="BY285" s="94">
        <f>+'t44'!CA301</f>
        <v>51.96</v>
      </c>
      <c r="BZ285" s="94">
        <f>+'t44'!CB301</f>
        <v>24745</v>
      </c>
      <c r="CA285" s="94">
        <f>+'t44'!CC301</f>
        <v>61.15</v>
      </c>
    </row>
    <row r="286" spans="1:79" ht="16.5" customHeight="1" x14ac:dyDescent="0.45">
      <c r="A286" s="358" t="s">
        <v>582</v>
      </c>
      <c r="B286" s="94">
        <f>+'t44'!D302</f>
        <v>0</v>
      </c>
      <c r="C286" s="94">
        <f>+'t44'!E302</f>
        <v>20.68</v>
      </c>
      <c r="D286" s="94">
        <f>+'t44'!F302</f>
        <v>0</v>
      </c>
      <c r="E286" s="94">
        <f>+'t44'!G302</f>
        <v>20.67</v>
      </c>
      <c r="F286" s="94">
        <f>+'t44'!H302</f>
        <v>0</v>
      </c>
      <c r="G286" s="94">
        <f>+'t44'!I302</f>
        <v>24.52</v>
      </c>
      <c r="H286" s="94">
        <f>+'t44'!J302</f>
        <v>0</v>
      </c>
      <c r="I286" s="94">
        <f>+'t44'!K302</f>
        <v>23.33</v>
      </c>
      <c r="J286" s="94">
        <f>+'t44'!L302</f>
        <v>0</v>
      </c>
      <c r="K286" s="94">
        <f>+'t44'!M302</f>
        <v>22.05</v>
      </c>
      <c r="L286" s="94">
        <f>+'t44'!N302</f>
        <v>0</v>
      </c>
      <c r="M286" s="94">
        <f>+'t44'!O302</f>
        <v>25.04</v>
      </c>
      <c r="N286" s="94">
        <f>+'t44'!P302</f>
        <v>0</v>
      </c>
      <c r="O286" s="94">
        <f>+'t44'!Q302</f>
        <v>22.69</v>
      </c>
      <c r="P286" s="94">
        <f>+'t44'!R302</f>
        <v>0</v>
      </c>
      <c r="Q286" s="94">
        <f>+'t44'!S302</f>
        <v>23.4</v>
      </c>
      <c r="R286" s="94">
        <f>+'t44'!T302</f>
        <v>0</v>
      </c>
      <c r="S286" s="94">
        <f>+'t44'!U302</f>
        <v>21.83</v>
      </c>
      <c r="T286" s="94">
        <f>+'t44'!V302</f>
        <v>0</v>
      </c>
      <c r="U286" s="94">
        <f>+'t44'!W302</f>
        <v>23.29</v>
      </c>
      <c r="V286" s="94">
        <f>+'t44'!X302</f>
        <v>0</v>
      </c>
      <c r="W286" s="94">
        <f>+'t44'!Y302</f>
        <v>21.64</v>
      </c>
      <c r="X286" s="94">
        <f>+'t44'!Z302</f>
        <v>0</v>
      </c>
      <c r="Y286" s="94">
        <f>+'t44'!AA302</f>
        <v>22.69</v>
      </c>
      <c r="Z286" s="94">
        <f>+'t44'!AB302</f>
        <v>0</v>
      </c>
      <c r="AA286" s="94">
        <f>+'t44'!AC302</f>
        <v>19.64</v>
      </c>
      <c r="AB286" s="94">
        <f>+'t44'!AD302</f>
        <v>0</v>
      </c>
      <c r="AC286" s="94">
        <f>+'t44'!AE302</f>
        <v>21.03</v>
      </c>
      <c r="AD286" s="94">
        <f>+'t44'!AF302</f>
        <v>0</v>
      </c>
      <c r="AE286" s="94">
        <f>+'t44'!AG302</f>
        <v>25.86</v>
      </c>
      <c r="AF286" s="94">
        <f>+'t44'!AH302</f>
        <v>0</v>
      </c>
      <c r="AG286" s="94">
        <f>+'t44'!AI302</f>
        <v>18.63</v>
      </c>
      <c r="AH286" s="94">
        <f>+'t44'!AJ302</f>
        <v>0</v>
      </c>
      <c r="AI286" s="94">
        <f>+'t44'!AK302</f>
        <v>22.41</v>
      </c>
      <c r="AJ286" s="94">
        <f>+'t44'!AL302</f>
        <v>0</v>
      </c>
      <c r="AK286" s="94">
        <f>+'t44'!AM302</f>
        <v>21.84</v>
      </c>
      <c r="AL286" s="94">
        <f>+'t44'!AN302</f>
        <v>0</v>
      </c>
      <c r="AM286" s="94">
        <f>+'t44'!AO302</f>
        <v>20.79</v>
      </c>
      <c r="AN286" s="94">
        <f>+'t44'!AP302</f>
        <v>0</v>
      </c>
      <c r="AO286" s="94">
        <f>+'t44'!AQ302</f>
        <v>22.78</v>
      </c>
      <c r="AP286" s="94">
        <f>+'t44'!AR302</f>
        <v>0</v>
      </c>
      <c r="AQ286" s="94">
        <f>+'t44'!AS302</f>
        <v>22.82</v>
      </c>
      <c r="AR286" s="94">
        <f>+'t44'!AT302</f>
        <v>0</v>
      </c>
      <c r="AS286" s="94">
        <f>+'t44'!AU302</f>
        <v>20</v>
      </c>
      <c r="AT286" s="94">
        <f>+'t44'!AV302</f>
        <v>0</v>
      </c>
      <c r="AU286" s="94">
        <f>+'t44'!AW302</f>
        <v>22.17</v>
      </c>
      <c r="AV286" s="94">
        <f>+'t44'!AX302</f>
        <v>0</v>
      </c>
      <c r="AW286" s="94">
        <f>+'t44'!AY302</f>
        <v>23.42</v>
      </c>
      <c r="AX286" s="94">
        <f>+'t44'!AZ302</f>
        <v>0</v>
      </c>
      <c r="AY286" s="94">
        <f>+'t44'!BA302</f>
        <v>17.11</v>
      </c>
      <c r="AZ286" s="94">
        <f>+'t44'!BB302</f>
        <v>0</v>
      </c>
      <c r="BA286" s="94">
        <f>+'t44'!BC302</f>
        <v>18.86</v>
      </c>
      <c r="BB286" s="94">
        <f>+'t44'!BD302</f>
        <v>0</v>
      </c>
      <c r="BC286" s="94">
        <f>+'t44'!BE302</f>
        <v>21.17</v>
      </c>
      <c r="BD286" s="94">
        <f>+'t44'!BF302</f>
        <v>0</v>
      </c>
      <c r="BE286" s="94">
        <f>+'t44'!BG302</f>
        <v>18.309999999999999</v>
      </c>
      <c r="BF286" s="94">
        <f>+'t44'!BH302</f>
        <v>0</v>
      </c>
      <c r="BG286" s="94">
        <f>+'t44'!BI302</f>
        <v>22.37</v>
      </c>
      <c r="BH286" s="94">
        <f>+'t44'!BJ302</f>
        <v>0</v>
      </c>
      <c r="BI286" s="94">
        <f>+'t44'!BK302</f>
        <v>21.25</v>
      </c>
      <c r="BJ286" s="94">
        <f>+'t44'!BL302</f>
        <v>0</v>
      </c>
      <c r="BK286" s="94">
        <f>+'t44'!BM302</f>
        <v>19.8</v>
      </c>
      <c r="BL286" s="94">
        <f>+'t44'!BN302</f>
        <v>0</v>
      </c>
      <c r="BM286" s="94">
        <f>+'t44'!BO302</f>
        <v>22.02</v>
      </c>
      <c r="BN286" s="94">
        <f>+'t44'!BP302</f>
        <v>0</v>
      </c>
      <c r="BO286" s="94">
        <f>+'t44'!BQ302</f>
        <v>24.13</v>
      </c>
      <c r="BP286" s="94">
        <f>+'t44'!BR302</f>
        <v>0</v>
      </c>
      <c r="BQ286" s="94">
        <f>+'t44'!BS302</f>
        <v>21.42</v>
      </c>
      <c r="BR286" s="94">
        <f>+'t44'!BT302</f>
        <v>0</v>
      </c>
      <c r="BS286" s="94">
        <f>+'t44'!BU302</f>
        <v>22.34</v>
      </c>
      <c r="BT286" s="94">
        <f>+'t44'!BV302</f>
        <v>0</v>
      </c>
      <c r="BU286" s="94">
        <f>+'t44'!BW302</f>
        <v>24.35</v>
      </c>
      <c r="BV286" s="94">
        <f>+'t44'!BX302</f>
        <v>0</v>
      </c>
      <c r="BW286" s="94">
        <f>+'t44'!BY302</f>
        <v>18.03</v>
      </c>
      <c r="BX286" s="94">
        <f>+'t44'!BZ302</f>
        <v>0</v>
      </c>
      <c r="BY286" s="94">
        <f>+'t44'!CA302</f>
        <v>20.41</v>
      </c>
      <c r="BZ286" s="94">
        <f>+'t44'!CB302</f>
        <v>0</v>
      </c>
      <c r="CA286" s="94">
        <f>+'t44'!CC302</f>
        <v>23.7</v>
      </c>
    </row>
    <row r="287" spans="1:79" ht="16.5" customHeight="1" x14ac:dyDescent="0.45">
      <c r="A287" s="357" t="s">
        <v>583</v>
      </c>
      <c r="B287" s="94">
        <f>+'t44'!D303</f>
        <v>36695</v>
      </c>
      <c r="C287" s="94">
        <f>+'t44'!E303</f>
        <v>57.99</v>
      </c>
      <c r="D287" s="94">
        <f>+'t44'!F303</f>
        <v>41265</v>
      </c>
      <c r="E287" s="94">
        <f>+'t44'!G303</f>
        <v>60.05</v>
      </c>
      <c r="F287" s="94">
        <f>+'t44'!H303</f>
        <v>41412</v>
      </c>
      <c r="G287" s="94">
        <f>+'t44'!I303</f>
        <v>61.33</v>
      </c>
      <c r="H287" s="94">
        <f>+'t44'!J303</f>
        <v>36084</v>
      </c>
      <c r="I287" s="94">
        <f>+'t44'!K303</f>
        <v>52.35</v>
      </c>
      <c r="J287" s="94">
        <f>+'t44'!L303</f>
        <v>41699</v>
      </c>
      <c r="K287" s="94">
        <f>+'t44'!M303</f>
        <v>65.150000000000006</v>
      </c>
      <c r="L287" s="94">
        <f>+'t44'!N303</f>
        <v>39517</v>
      </c>
      <c r="M287" s="94">
        <f>+'t44'!O303</f>
        <v>62.4</v>
      </c>
      <c r="N287" s="94">
        <f>+'t44'!P303</f>
        <v>41653</v>
      </c>
      <c r="O287" s="94">
        <f>+'t44'!Q303</f>
        <v>61.58</v>
      </c>
      <c r="P287" s="94">
        <f>+'t44'!R303</f>
        <v>37422</v>
      </c>
      <c r="Q287" s="94">
        <f>+'t44'!S303</f>
        <v>60.47</v>
      </c>
      <c r="R287" s="94">
        <f>+'t44'!T303</f>
        <v>43131</v>
      </c>
      <c r="S287" s="94">
        <f>+'t44'!U303</f>
        <v>60.4</v>
      </c>
      <c r="T287" s="94">
        <f>+'t44'!V303</f>
        <v>42838</v>
      </c>
      <c r="U287" s="94">
        <f>+'t44'!W303</f>
        <v>58.42</v>
      </c>
      <c r="V287" s="94">
        <f>+'t44'!X303</f>
        <v>39786</v>
      </c>
      <c r="W287" s="94">
        <f>+'t44'!Y303</f>
        <v>55.38</v>
      </c>
      <c r="X287" s="94">
        <f>+'t44'!Z303</f>
        <v>40824</v>
      </c>
      <c r="Y287" s="94">
        <f>+'t44'!AA303</f>
        <v>54.91</v>
      </c>
      <c r="Z287" s="94">
        <f>+'t44'!AB303</f>
        <v>38205</v>
      </c>
      <c r="AA287" s="94">
        <f>+'t44'!AC303</f>
        <v>50.37</v>
      </c>
      <c r="AB287" s="94">
        <f>+'t44'!AD303</f>
        <v>42820</v>
      </c>
      <c r="AC287" s="94">
        <f>+'t44'!AE303</f>
        <v>56.43</v>
      </c>
      <c r="AD287" s="94">
        <f>+'t44'!AF303</f>
        <v>50114</v>
      </c>
      <c r="AE287" s="94">
        <f>+'t44'!AG303</f>
        <v>65.180000000000007</v>
      </c>
      <c r="AF287" s="94">
        <f>+'t44'!AH303</f>
        <v>41557</v>
      </c>
      <c r="AG287" s="94">
        <f>+'t44'!AI303</f>
        <v>55.42</v>
      </c>
      <c r="AH287" s="94">
        <f>+'t44'!AJ303</f>
        <v>44831</v>
      </c>
      <c r="AI287" s="94">
        <f>+'t44'!AK303</f>
        <v>61.59</v>
      </c>
      <c r="AJ287" s="94">
        <f>+'t44'!AL303</f>
        <v>38868</v>
      </c>
      <c r="AK287" s="94">
        <f>+'t44'!AM303</f>
        <v>53.44</v>
      </c>
      <c r="AL287" s="94">
        <f>+'t44'!AN303</f>
        <v>39440</v>
      </c>
      <c r="AM287" s="94">
        <f>+'t44'!AO303</f>
        <v>56.57</v>
      </c>
      <c r="AN287" s="94">
        <f>+'t44'!AP303</f>
        <v>41511</v>
      </c>
      <c r="AO287" s="94">
        <f>+'t44'!AQ303</f>
        <v>59.91</v>
      </c>
      <c r="AP287" s="94">
        <f>+'t44'!AR303</f>
        <v>40698</v>
      </c>
      <c r="AQ287" s="94">
        <f>+'t44'!AS303</f>
        <v>61.14</v>
      </c>
      <c r="AR287" s="94">
        <f>+'t44'!AT303</f>
        <v>40680</v>
      </c>
      <c r="AS287" s="94">
        <f>+'t44'!AU303</f>
        <v>57.21</v>
      </c>
      <c r="AT287" s="94">
        <f>+'t44'!AV303</f>
        <v>37558</v>
      </c>
      <c r="AU287" s="94">
        <f>+'t44'!AW303</f>
        <v>53.59</v>
      </c>
      <c r="AV287" s="94">
        <f>+'t44'!AX303</f>
        <v>40746</v>
      </c>
      <c r="AW287" s="94">
        <f>+'t44'!AY303</f>
        <v>54.02</v>
      </c>
      <c r="AX287" s="94">
        <f>+'t44'!AZ303</f>
        <v>39088</v>
      </c>
      <c r="AY287" s="94">
        <f>+'t44'!BA303</f>
        <v>56</v>
      </c>
      <c r="AZ287" s="94">
        <f>+'t44'!BB303</f>
        <v>39553</v>
      </c>
      <c r="BA287" s="94">
        <f>+'t44'!BC303</f>
        <v>57.96</v>
      </c>
      <c r="BB287" s="94">
        <f>+'t44'!BD303</f>
        <v>43186</v>
      </c>
      <c r="BC287" s="94">
        <f>+'t44'!BE303</f>
        <v>68.069999999999993</v>
      </c>
      <c r="BD287" s="94">
        <f>+'t44'!BF303</f>
        <v>38941</v>
      </c>
      <c r="BE287" s="94">
        <f>+'t44'!BG303</f>
        <v>62.5</v>
      </c>
      <c r="BF287" s="94">
        <f>+'t44'!BH303</f>
        <v>43220</v>
      </c>
      <c r="BG287" s="94">
        <f>+'t44'!BI303</f>
        <v>67.959999999999994</v>
      </c>
      <c r="BH287" s="94">
        <f>+'t44'!BJ303</f>
        <v>38680</v>
      </c>
      <c r="BI287" s="94">
        <f>+'t44'!BK303</f>
        <v>60.98</v>
      </c>
      <c r="BJ287" s="94">
        <f>+'t44'!BL303</f>
        <v>41219</v>
      </c>
      <c r="BK287" s="94">
        <f>+'t44'!BM303</f>
        <v>62.96</v>
      </c>
      <c r="BL287" s="94">
        <f>+'t44'!BN303</f>
        <v>48903</v>
      </c>
      <c r="BM287" s="94">
        <f>+'t44'!BO303</f>
        <v>74.150000000000006</v>
      </c>
      <c r="BN287" s="94">
        <f>+'t44'!BP303</f>
        <v>45894</v>
      </c>
      <c r="BO287" s="94">
        <f>+'t44'!BQ303</f>
        <v>70.62</v>
      </c>
      <c r="BP287" s="94">
        <f>+'t44'!BR303</f>
        <v>46654</v>
      </c>
      <c r="BQ287" s="94">
        <f>+'t44'!BS303</f>
        <v>74.88</v>
      </c>
      <c r="BR287" s="94">
        <f>+'t44'!BT303</f>
        <v>46516</v>
      </c>
      <c r="BS287" s="94">
        <f>+'t44'!BU303</f>
        <v>73.89</v>
      </c>
      <c r="BT287" s="94">
        <f>+'t44'!BV303</f>
        <v>43950</v>
      </c>
      <c r="BU287" s="94">
        <f>+'t44'!BW303</f>
        <v>70.39</v>
      </c>
      <c r="BV287" s="94">
        <f>+'t44'!BX303</f>
        <v>46741</v>
      </c>
      <c r="BW287" s="94">
        <f>+'t44'!BY303</f>
        <v>77.28</v>
      </c>
      <c r="BX287" s="94">
        <f>+'t44'!BZ303</f>
        <v>44942</v>
      </c>
      <c r="BY287" s="94">
        <f>+'t44'!CA303</f>
        <v>74.61</v>
      </c>
      <c r="BZ287" s="94">
        <f>+'t44'!CB303</f>
        <v>53411</v>
      </c>
      <c r="CA287" s="94">
        <f>+'t44'!CC303</f>
        <v>92.94</v>
      </c>
    </row>
    <row r="288" spans="1:79" ht="16.5" customHeight="1" x14ac:dyDescent="0.45">
      <c r="A288" s="358" t="s">
        <v>584</v>
      </c>
      <c r="B288" s="94">
        <f>+'t44'!D304</f>
        <v>458</v>
      </c>
      <c r="C288" s="94">
        <f>+'t44'!E304</f>
        <v>12.89</v>
      </c>
      <c r="D288" s="94">
        <f>+'t44'!F304</f>
        <v>440</v>
      </c>
      <c r="E288" s="94">
        <f>+'t44'!G304</f>
        <v>12.09</v>
      </c>
      <c r="F288" s="94">
        <f>+'t44'!H304</f>
        <v>444</v>
      </c>
      <c r="G288" s="94">
        <f>+'t44'!I304</f>
        <v>12.85</v>
      </c>
      <c r="H288" s="94">
        <f>+'t44'!J304</f>
        <v>517</v>
      </c>
      <c r="I288" s="94">
        <f>+'t44'!K304</f>
        <v>14.3</v>
      </c>
      <c r="J288" s="94">
        <f>+'t44'!L304</f>
        <v>496</v>
      </c>
      <c r="K288" s="94">
        <f>+'t44'!M304</f>
        <v>14.53</v>
      </c>
      <c r="L288" s="94">
        <f>+'t44'!N304</f>
        <v>662</v>
      </c>
      <c r="M288" s="94">
        <f>+'t44'!O304</f>
        <v>12.8</v>
      </c>
      <c r="N288" s="94">
        <f>+'t44'!P304</f>
        <v>503</v>
      </c>
      <c r="O288" s="94">
        <f>+'t44'!Q304</f>
        <v>13.4</v>
      </c>
      <c r="P288" s="94">
        <f>+'t44'!R304</f>
        <v>434</v>
      </c>
      <c r="Q288" s="94">
        <f>+'t44'!S304</f>
        <v>11.38</v>
      </c>
      <c r="R288" s="94">
        <f>+'t44'!T304</f>
        <v>529</v>
      </c>
      <c r="S288" s="94">
        <f>+'t44'!U304</f>
        <v>13.85</v>
      </c>
      <c r="T288" s="94">
        <f>+'t44'!V304</f>
        <v>539</v>
      </c>
      <c r="U288" s="94">
        <f>+'t44'!W304</f>
        <v>14.77</v>
      </c>
      <c r="V288" s="94">
        <f>+'t44'!X304</f>
        <v>375</v>
      </c>
      <c r="W288" s="94">
        <f>+'t44'!Y304</f>
        <v>11.32</v>
      </c>
      <c r="X288" s="94">
        <f>+'t44'!Z304</f>
        <v>456</v>
      </c>
      <c r="Y288" s="94">
        <f>+'t44'!AA304</f>
        <v>11.45</v>
      </c>
      <c r="Z288" s="94">
        <f>+'t44'!AB304</f>
        <v>481</v>
      </c>
      <c r="AA288" s="94">
        <f>+'t44'!AC304</f>
        <v>10.130000000000001</v>
      </c>
      <c r="AB288" s="94">
        <f>+'t44'!AD304</f>
        <v>506</v>
      </c>
      <c r="AC288" s="94">
        <f>+'t44'!AE304</f>
        <v>13.53</v>
      </c>
      <c r="AD288" s="94">
        <f>+'t44'!AF304</f>
        <v>549</v>
      </c>
      <c r="AE288" s="94">
        <f>+'t44'!AG304</f>
        <v>14.11</v>
      </c>
      <c r="AF288" s="94">
        <f>+'t44'!AH304</f>
        <v>433</v>
      </c>
      <c r="AG288" s="94">
        <f>+'t44'!AI304</f>
        <v>11.77</v>
      </c>
      <c r="AH288" s="94">
        <f>+'t44'!AJ304</f>
        <v>462</v>
      </c>
      <c r="AI288" s="94">
        <f>+'t44'!AK304</f>
        <v>12.23</v>
      </c>
      <c r="AJ288" s="94">
        <f>+'t44'!AL304</f>
        <v>463</v>
      </c>
      <c r="AK288" s="94">
        <f>+'t44'!AM304</f>
        <v>12.7</v>
      </c>
      <c r="AL288" s="94">
        <f>+'t44'!AN304</f>
        <v>513</v>
      </c>
      <c r="AM288" s="94">
        <f>+'t44'!AO304</f>
        <v>12.29</v>
      </c>
      <c r="AN288" s="94">
        <f>+'t44'!AP304</f>
        <v>493</v>
      </c>
      <c r="AO288" s="94">
        <f>+'t44'!AQ304</f>
        <v>12.61</v>
      </c>
      <c r="AP288" s="94">
        <f>+'t44'!AR304</f>
        <v>398</v>
      </c>
      <c r="AQ288" s="94">
        <f>+'t44'!AS304</f>
        <v>10.7</v>
      </c>
      <c r="AR288" s="94">
        <f>+'t44'!AT304</f>
        <v>422</v>
      </c>
      <c r="AS288" s="94">
        <f>+'t44'!AU304</f>
        <v>11.59</v>
      </c>
      <c r="AT288" s="94">
        <f>+'t44'!AV304</f>
        <v>413</v>
      </c>
      <c r="AU288" s="94">
        <f>+'t44'!AW304</f>
        <v>11.23</v>
      </c>
      <c r="AV288" s="94">
        <f>+'t44'!AX304</f>
        <v>435</v>
      </c>
      <c r="AW288" s="94">
        <f>+'t44'!AY304</f>
        <v>10.9</v>
      </c>
      <c r="AX288" s="94">
        <f>+'t44'!AZ304</f>
        <v>295</v>
      </c>
      <c r="AY288" s="94">
        <f>+'t44'!BA304</f>
        <v>7.29</v>
      </c>
      <c r="AZ288" s="94">
        <f>+'t44'!BB304</f>
        <v>485</v>
      </c>
      <c r="BA288" s="94">
        <f>+'t44'!BC304</f>
        <v>12.49</v>
      </c>
      <c r="BB288" s="94">
        <f>+'t44'!BD304</f>
        <v>465</v>
      </c>
      <c r="BC288" s="94">
        <f>+'t44'!BE304</f>
        <v>13.73</v>
      </c>
      <c r="BD288" s="94">
        <f>+'t44'!BF304</f>
        <v>442</v>
      </c>
      <c r="BE288" s="94">
        <f>+'t44'!BG304</f>
        <v>12.46</v>
      </c>
      <c r="BF288" s="94">
        <f>+'t44'!BH304</f>
        <v>494</v>
      </c>
      <c r="BG288" s="94">
        <f>+'t44'!BI304</f>
        <v>13.09</v>
      </c>
      <c r="BH288" s="94">
        <f>+'t44'!BJ304</f>
        <v>514</v>
      </c>
      <c r="BI288" s="94">
        <f>+'t44'!BK304</f>
        <v>14.37</v>
      </c>
      <c r="BJ288" s="94">
        <f>+'t44'!BL304</f>
        <v>427</v>
      </c>
      <c r="BK288" s="94">
        <f>+'t44'!BM304</f>
        <v>11.68</v>
      </c>
      <c r="BL288" s="94">
        <f>+'t44'!BN304</f>
        <v>452</v>
      </c>
      <c r="BM288" s="94">
        <f>+'t44'!BO304</f>
        <v>12.55</v>
      </c>
      <c r="BN288" s="94">
        <f>+'t44'!BP304</f>
        <v>522</v>
      </c>
      <c r="BO288" s="94">
        <f>+'t44'!BQ304</f>
        <v>13.83</v>
      </c>
      <c r="BP288" s="94">
        <f>+'t44'!BR304</f>
        <v>423</v>
      </c>
      <c r="BQ288" s="94">
        <f>+'t44'!BS304</f>
        <v>11.71</v>
      </c>
      <c r="BR288" s="94">
        <f>+'t44'!BT304</f>
        <v>455</v>
      </c>
      <c r="BS288" s="94">
        <f>+'t44'!BU304</f>
        <v>12.35</v>
      </c>
      <c r="BT288" s="94">
        <f>+'t44'!BV304</f>
        <v>500</v>
      </c>
      <c r="BU288" s="94">
        <f>+'t44'!BW304</f>
        <v>13.19</v>
      </c>
      <c r="BV288" s="94">
        <f>+'t44'!BX304</f>
        <v>414</v>
      </c>
      <c r="BW288" s="94">
        <f>+'t44'!BY304</f>
        <v>10.58</v>
      </c>
      <c r="BX288" s="94">
        <f>+'t44'!BZ304</f>
        <v>375</v>
      </c>
      <c r="BY288" s="94">
        <f>+'t44'!CA304</f>
        <v>10.72</v>
      </c>
      <c r="BZ288" s="94">
        <f>+'t44'!CB304</f>
        <v>473</v>
      </c>
      <c r="CA288" s="94">
        <f>+'t44'!CC304</f>
        <v>13.44</v>
      </c>
    </row>
    <row r="289" spans="1:79" ht="16.5" customHeight="1" x14ac:dyDescent="0.45">
      <c r="A289" s="357" t="s">
        <v>585</v>
      </c>
      <c r="B289" s="94">
        <f>+'t44'!D305</f>
        <v>1315</v>
      </c>
      <c r="C289" s="94">
        <f>+'t44'!E305</f>
        <v>8.43</v>
      </c>
      <c r="D289" s="94">
        <f>+'t44'!F305</f>
        <v>1240</v>
      </c>
      <c r="E289" s="94">
        <f>+'t44'!G305</f>
        <v>8.2200000000000006</v>
      </c>
      <c r="F289" s="94">
        <f>+'t44'!H305</f>
        <v>1644</v>
      </c>
      <c r="G289" s="94">
        <f>+'t44'!I305</f>
        <v>10.76</v>
      </c>
      <c r="H289" s="94">
        <f>+'t44'!J305</f>
        <v>1258</v>
      </c>
      <c r="I289" s="94">
        <f>+'t44'!K305</f>
        <v>8.44</v>
      </c>
      <c r="J289" s="94">
        <f>+'t44'!L305</f>
        <v>1459</v>
      </c>
      <c r="K289" s="94">
        <f>+'t44'!M305</f>
        <v>9.17</v>
      </c>
      <c r="L289" s="94">
        <f>+'t44'!N305</f>
        <v>1724</v>
      </c>
      <c r="M289" s="94">
        <f>+'t44'!O305</f>
        <v>10.62</v>
      </c>
      <c r="N289" s="94">
        <f>+'t44'!P305</f>
        <v>1474</v>
      </c>
      <c r="O289" s="94">
        <f>+'t44'!Q305</f>
        <v>9.2100000000000009</v>
      </c>
      <c r="P289" s="94">
        <f>+'t44'!R305</f>
        <v>1712</v>
      </c>
      <c r="Q289" s="94">
        <f>+'t44'!S305</f>
        <v>10.39</v>
      </c>
      <c r="R289" s="94">
        <f>+'t44'!T305</f>
        <v>1532</v>
      </c>
      <c r="S289" s="94">
        <f>+'t44'!U305</f>
        <v>8.83</v>
      </c>
      <c r="T289" s="94">
        <f>+'t44'!V305</f>
        <v>1482</v>
      </c>
      <c r="U289" s="94">
        <f>+'t44'!W305</f>
        <v>8.4</v>
      </c>
      <c r="V289" s="94">
        <f>+'t44'!X305</f>
        <v>1602</v>
      </c>
      <c r="W289" s="94">
        <f>+'t44'!Y305</f>
        <v>9.06</v>
      </c>
      <c r="X289" s="94">
        <f>+'t44'!Z305</f>
        <v>1679</v>
      </c>
      <c r="Y289" s="94">
        <f>+'t44'!AA305</f>
        <v>9.8699999999999992</v>
      </c>
      <c r="Z289" s="94">
        <f>+'t44'!AB305</f>
        <v>1374</v>
      </c>
      <c r="AA289" s="94">
        <f>+'t44'!AC305</f>
        <v>8.7200000000000006</v>
      </c>
      <c r="AB289" s="94">
        <f>+'t44'!AD305</f>
        <v>1418</v>
      </c>
      <c r="AC289" s="94">
        <f>+'t44'!AE305</f>
        <v>8.24</v>
      </c>
      <c r="AD289" s="94">
        <f>+'t44'!AF305</f>
        <v>1623</v>
      </c>
      <c r="AE289" s="94">
        <f>+'t44'!AG305</f>
        <v>9.94</v>
      </c>
      <c r="AF289" s="94">
        <f>+'t44'!AH305</f>
        <v>1399</v>
      </c>
      <c r="AG289" s="94">
        <f>+'t44'!AI305</f>
        <v>8.66</v>
      </c>
      <c r="AH289" s="94">
        <f>+'t44'!AJ305</f>
        <v>1668</v>
      </c>
      <c r="AI289" s="94">
        <f>+'t44'!AK305</f>
        <v>10.029999999999999</v>
      </c>
      <c r="AJ289" s="94">
        <f>+'t44'!AL305</f>
        <v>1805</v>
      </c>
      <c r="AK289" s="94">
        <f>+'t44'!AM305</f>
        <v>10.43</v>
      </c>
      <c r="AL289" s="94">
        <f>+'t44'!AN305</f>
        <v>1610</v>
      </c>
      <c r="AM289" s="94">
        <f>+'t44'!AO305</f>
        <v>9.7100000000000009</v>
      </c>
      <c r="AN289" s="94">
        <f>+'t44'!AP305</f>
        <v>1785</v>
      </c>
      <c r="AO289" s="94">
        <f>+'t44'!AQ305</f>
        <v>10.35</v>
      </c>
      <c r="AP289" s="94">
        <f>+'t44'!AR305</f>
        <v>2031</v>
      </c>
      <c r="AQ289" s="94">
        <f>+'t44'!AS305</f>
        <v>12.16</v>
      </c>
      <c r="AR289" s="94">
        <f>+'t44'!AT305</f>
        <v>1572</v>
      </c>
      <c r="AS289" s="94">
        <f>+'t44'!AU305</f>
        <v>9.39</v>
      </c>
      <c r="AT289" s="94">
        <f>+'t44'!AV305</f>
        <v>1758</v>
      </c>
      <c r="AU289" s="94">
        <f>+'t44'!AW305</f>
        <v>10.59</v>
      </c>
      <c r="AV289" s="94">
        <f>+'t44'!AX305</f>
        <v>1673</v>
      </c>
      <c r="AW289" s="94">
        <f>+'t44'!AY305</f>
        <v>10.14</v>
      </c>
      <c r="AX289" s="94">
        <f>+'t44'!AZ305</f>
        <v>1381</v>
      </c>
      <c r="AY289" s="94">
        <f>+'t44'!BA305</f>
        <v>8.75</v>
      </c>
      <c r="AZ289" s="94">
        <f>+'t44'!BB305</f>
        <v>1741</v>
      </c>
      <c r="BA289" s="94">
        <f>+'t44'!BC305</f>
        <v>10.37</v>
      </c>
      <c r="BB289" s="94">
        <f>+'t44'!BD305</f>
        <v>1853</v>
      </c>
      <c r="BC289" s="94">
        <f>+'t44'!BE305</f>
        <v>10.84</v>
      </c>
      <c r="BD289" s="94">
        <f>+'t44'!BF305</f>
        <v>1416</v>
      </c>
      <c r="BE289" s="94">
        <f>+'t44'!BG305</f>
        <v>8.77</v>
      </c>
      <c r="BF289" s="94">
        <f>+'t44'!BH305</f>
        <v>1467</v>
      </c>
      <c r="BG289" s="94">
        <f>+'t44'!BI305</f>
        <v>8.85</v>
      </c>
      <c r="BH289" s="94">
        <f>+'t44'!BJ305</f>
        <v>1633</v>
      </c>
      <c r="BI289" s="94">
        <f>+'t44'!BK305</f>
        <v>10.29</v>
      </c>
      <c r="BJ289" s="94">
        <f>+'t44'!BL305</f>
        <v>1441</v>
      </c>
      <c r="BK289" s="94">
        <f>+'t44'!BM305</f>
        <v>9.1300000000000008</v>
      </c>
      <c r="BL289" s="94">
        <f>+'t44'!BN305</f>
        <v>1782</v>
      </c>
      <c r="BM289" s="94">
        <f>+'t44'!BO305</f>
        <v>11.72</v>
      </c>
      <c r="BN289" s="94">
        <f>+'t44'!BP305</f>
        <v>1730</v>
      </c>
      <c r="BO289" s="94">
        <f>+'t44'!BQ305</f>
        <v>11.35</v>
      </c>
      <c r="BP289" s="94">
        <f>+'t44'!BR305</f>
        <v>1446</v>
      </c>
      <c r="BQ289" s="94">
        <f>+'t44'!BS305</f>
        <v>9.5399999999999991</v>
      </c>
      <c r="BR289" s="94">
        <f>+'t44'!BT305</f>
        <v>1600</v>
      </c>
      <c r="BS289" s="94">
        <f>+'t44'!BU305</f>
        <v>10.050000000000001</v>
      </c>
      <c r="BT289" s="94">
        <f>+'t44'!BV305</f>
        <v>1409</v>
      </c>
      <c r="BU289" s="94">
        <f>+'t44'!BW305</f>
        <v>9.5</v>
      </c>
      <c r="BV289" s="94">
        <f>+'t44'!BX305</f>
        <v>1238</v>
      </c>
      <c r="BW289" s="94">
        <f>+'t44'!BY305</f>
        <v>7.44</v>
      </c>
      <c r="BX289" s="94">
        <f>+'t44'!BZ305</f>
        <v>1481</v>
      </c>
      <c r="BY289" s="94">
        <f>+'t44'!CA305</f>
        <v>9.3699999999999992</v>
      </c>
      <c r="BZ289" s="94">
        <f>+'t44'!CB305</f>
        <v>1675</v>
      </c>
      <c r="CA289" s="94">
        <f>+'t44'!CC305</f>
        <v>10.41</v>
      </c>
    </row>
    <row r="290" spans="1:79" ht="16.5" customHeight="1" x14ac:dyDescent="0.45">
      <c r="A290" s="358" t="s">
        <v>586</v>
      </c>
      <c r="B290" s="94">
        <f>+'t44'!D306</f>
        <v>0</v>
      </c>
      <c r="C290" s="94">
        <f>+'t44'!E306</f>
        <v>0.84</v>
      </c>
      <c r="D290" s="94">
        <f>+'t44'!F306</f>
        <v>0</v>
      </c>
      <c r="E290" s="94">
        <f>+'t44'!G306</f>
        <v>0.85</v>
      </c>
      <c r="F290" s="94">
        <f>+'t44'!H306</f>
        <v>0</v>
      </c>
      <c r="G290" s="94">
        <f>+'t44'!I306</f>
        <v>0.69</v>
      </c>
      <c r="H290" s="94">
        <f>+'t44'!J306</f>
        <v>0</v>
      </c>
      <c r="I290" s="94">
        <f>+'t44'!K306</f>
        <v>0.75</v>
      </c>
      <c r="J290" s="94">
        <f>+'t44'!L306</f>
        <v>0</v>
      </c>
      <c r="K290" s="94">
        <f>+'t44'!M306</f>
        <v>0.72</v>
      </c>
      <c r="L290" s="94">
        <f>+'t44'!N306</f>
        <v>0</v>
      </c>
      <c r="M290" s="94">
        <f>+'t44'!O306</f>
        <v>0.83</v>
      </c>
      <c r="N290" s="94">
        <f>+'t44'!P306</f>
        <v>0</v>
      </c>
      <c r="O290" s="94">
        <f>+'t44'!Q306</f>
        <v>1.01</v>
      </c>
      <c r="P290" s="94">
        <f>+'t44'!R306</f>
        <v>0</v>
      </c>
      <c r="Q290" s="94">
        <f>+'t44'!S306</f>
        <v>1.06</v>
      </c>
      <c r="R290" s="94">
        <f>+'t44'!T306</f>
        <v>0</v>
      </c>
      <c r="S290" s="94">
        <f>+'t44'!U306</f>
        <v>1.21</v>
      </c>
      <c r="T290" s="94">
        <f>+'t44'!V306</f>
        <v>0</v>
      </c>
      <c r="U290" s="94">
        <f>+'t44'!W306</f>
        <v>0.94</v>
      </c>
      <c r="V290" s="94">
        <f>+'t44'!X306</f>
        <v>0</v>
      </c>
      <c r="W290" s="94">
        <f>+'t44'!Y306</f>
        <v>0.98</v>
      </c>
      <c r="X290" s="94">
        <f>+'t44'!Z306</f>
        <v>0</v>
      </c>
      <c r="Y290" s="94">
        <f>+'t44'!AA306</f>
        <v>0.95</v>
      </c>
      <c r="Z290" s="94">
        <f>+'t44'!AB306</f>
        <v>0</v>
      </c>
      <c r="AA290" s="94">
        <f>+'t44'!AC306</f>
        <v>0.92</v>
      </c>
      <c r="AB290" s="94">
        <f>+'t44'!AD306</f>
        <v>0</v>
      </c>
      <c r="AC290" s="94">
        <f>+'t44'!AE306</f>
        <v>0.87</v>
      </c>
      <c r="AD290" s="94">
        <f>+'t44'!AF306</f>
        <v>0</v>
      </c>
      <c r="AE290" s="94">
        <f>+'t44'!AG306</f>
        <v>1</v>
      </c>
      <c r="AF290" s="94">
        <f>+'t44'!AH306</f>
        <v>0</v>
      </c>
      <c r="AG290" s="94">
        <f>+'t44'!AI306</f>
        <v>0.77</v>
      </c>
      <c r="AH290" s="94">
        <f>+'t44'!AJ306</f>
        <v>0</v>
      </c>
      <c r="AI290" s="94">
        <f>+'t44'!AK306</f>
        <v>0.8</v>
      </c>
      <c r="AJ290" s="94">
        <f>+'t44'!AL306</f>
        <v>0</v>
      </c>
      <c r="AK290" s="94">
        <f>+'t44'!AM306</f>
        <v>1.33</v>
      </c>
      <c r="AL290" s="94">
        <f>+'t44'!AN306</f>
        <v>0</v>
      </c>
      <c r="AM290" s="94">
        <f>+'t44'!AO306</f>
        <v>1.48</v>
      </c>
      <c r="AN290" s="94">
        <f>+'t44'!AP306</f>
        <v>0</v>
      </c>
      <c r="AO290" s="94">
        <f>+'t44'!AQ306</f>
        <v>1.27</v>
      </c>
      <c r="AP290" s="94">
        <f>+'t44'!AR306</f>
        <v>0</v>
      </c>
      <c r="AQ290" s="94">
        <f>+'t44'!AS306</f>
        <v>0.87</v>
      </c>
      <c r="AR290" s="94">
        <f>+'t44'!AT306</f>
        <v>0</v>
      </c>
      <c r="AS290" s="94">
        <f>+'t44'!AU306</f>
        <v>0.97</v>
      </c>
      <c r="AT290" s="94">
        <f>+'t44'!AV306</f>
        <v>0</v>
      </c>
      <c r="AU290" s="94">
        <f>+'t44'!AW306</f>
        <v>1.1100000000000001</v>
      </c>
      <c r="AV290" s="94">
        <f>+'t44'!AX306</f>
        <v>0</v>
      </c>
      <c r="AW290" s="94">
        <f>+'t44'!AY306</f>
        <v>1.32</v>
      </c>
      <c r="AX290" s="94">
        <f>+'t44'!AZ306</f>
        <v>0</v>
      </c>
      <c r="AY290" s="94">
        <f>+'t44'!BA306</f>
        <v>1.24</v>
      </c>
      <c r="AZ290" s="94">
        <f>+'t44'!BB306</f>
        <v>0</v>
      </c>
      <c r="BA290" s="94">
        <f>+'t44'!BC306</f>
        <v>1.28</v>
      </c>
      <c r="BB290" s="94">
        <f>+'t44'!BD306</f>
        <v>0</v>
      </c>
      <c r="BC290" s="94">
        <f>+'t44'!BE306</f>
        <v>1.33</v>
      </c>
      <c r="BD290" s="94">
        <f>+'t44'!BF306</f>
        <v>0</v>
      </c>
      <c r="BE290" s="94">
        <f>+'t44'!BG306</f>
        <v>1.01</v>
      </c>
      <c r="BF290" s="94">
        <f>+'t44'!BH306</f>
        <v>0</v>
      </c>
      <c r="BG290" s="94">
        <f>+'t44'!BI306</f>
        <v>1.23</v>
      </c>
      <c r="BH290" s="94">
        <f>+'t44'!BJ306</f>
        <v>0</v>
      </c>
      <c r="BI290" s="94">
        <f>+'t44'!BK306</f>
        <v>1.1299999999999999</v>
      </c>
      <c r="BJ290" s="94">
        <f>+'t44'!BL306</f>
        <v>0</v>
      </c>
      <c r="BK290" s="94">
        <f>+'t44'!BM306</f>
        <v>0.96</v>
      </c>
      <c r="BL290" s="94">
        <f>+'t44'!BN306</f>
        <v>0</v>
      </c>
      <c r="BM290" s="94">
        <f>+'t44'!BO306</f>
        <v>1.1100000000000001</v>
      </c>
      <c r="BN290" s="94">
        <f>+'t44'!BP306</f>
        <v>0</v>
      </c>
      <c r="BO290" s="94">
        <f>+'t44'!BQ306</f>
        <v>0.89</v>
      </c>
      <c r="BP290" s="94">
        <f>+'t44'!BR306</f>
        <v>0</v>
      </c>
      <c r="BQ290" s="94">
        <f>+'t44'!BS306</f>
        <v>0.87</v>
      </c>
      <c r="BR290" s="94">
        <f>+'t44'!BT306</f>
        <v>0</v>
      </c>
      <c r="BS290" s="94">
        <f>+'t44'!BU306</f>
        <v>1.08</v>
      </c>
      <c r="BT290" s="94">
        <f>+'t44'!BV306</f>
        <v>0</v>
      </c>
      <c r="BU290" s="94">
        <f>+'t44'!BW306</f>
        <v>1.32</v>
      </c>
      <c r="BV290" s="94">
        <f>+'t44'!BX306</f>
        <v>0</v>
      </c>
      <c r="BW290" s="94">
        <f>+'t44'!BY306</f>
        <v>1.43</v>
      </c>
      <c r="BX290" s="94">
        <f>+'t44'!BZ306</f>
        <v>0</v>
      </c>
      <c r="BY290" s="94">
        <f>+'t44'!CA306</f>
        <v>1.04</v>
      </c>
      <c r="BZ290" s="94">
        <f>+'t44'!CB306</f>
        <v>0</v>
      </c>
      <c r="CA290" s="94">
        <f>+'t44'!CC306</f>
        <v>1.35</v>
      </c>
    </row>
    <row r="291" spans="1:79" ht="16.5" customHeight="1" x14ac:dyDescent="0.45">
      <c r="A291" s="357" t="s">
        <v>587</v>
      </c>
      <c r="B291" s="94">
        <f>+'t44'!D307</f>
        <v>741</v>
      </c>
      <c r="C291" s="94">
        <f>+'t44'!E307</f>
        <v>6.48</v>
      </c>
      <c r="D291" s="94">
        <f>+'t44'!F307</f>
        <v>808</v>
      </c>
      <c r="E291" s="94">
        <f>+'t44'!G307</f>
        <v>7.03</v>
      </c>
      <c r="F291" s="94">
        <f>+'t44'!H307</f>
        <v>897</v>
      </c>
      <c r="G291" s="94">
        <f>+'t44'!I307</f>
        <v>12.07</v>
      </c>
      <c r="H291" s="94">
        <f>+'t44'!J307</f>
        <v>767</v>
      </c>
      <c r="I291" s="94">
        <f>+'t44'!K307</f>
        <v>6.61</v>
      </c>
      <c r="J291" s="94">
        <f>+'t44'!L307</f>
        <v>754</v>
      </c>
      <c r="K291" s="94">
        <f>+'t44'!M307</f>
        <v>7.26</v>
      </c>
      <c r="L291" s="94">
        <f>+'t44'!N307</f>
        <v>1124</v>
      </c>
      <c r="M291" s="94">
        <f>+'t44'!O307</f>
        <v>8.2899999999999991</v>
      </c>
      <c r="N291" s="94">
        <f>+'t44'!P307</f>
        <v>903</v>
      </c>
      <c r="O291" s="94">
        <f>+'t44'!Q307</f>
        <v>9.43</v>
      </c>
      <c r="P291" s="94">
        <f>+'t44'!R307</f>
        <v>775</v>
      </c>
      <c r="Q291" s="94">
        <f>+'t44'!S307</f>
        <v>7.39</v>
      </c>
      <c r="R291" s="94">
        <f>+'t44'!T307</f>
        <v>868</v>
      </c>
      <c r="S291" s="94">
        <f>+'t44'!U307</f>
        <v>7.22</v>
      </c>
      <c r="T291" s="94">
        <f>+'t44'!V307</f>
        <v>774</v>
      </c>
      <c r="U291" s="94">
        <f>+'t44'!W307</f>
        <v>7.3</v>
      </c>
      <c r="V291" s="94">
        <f>+'t44'!X307</f>
        <v>663</v>
      </c>
      <c r="W291" s="94">
        <f>+'t44'!Y307</f>
        <v>8.52</v>
      </c>
      <c r="X291" s="94">
        <f>+'t44'!Z307</f>
        <v>786</v>
      </c>
      <c r="Y291" s="94">
        <f>+'t44'!AA307</f>
        <v>7.09</v>
      </c>
      <c r="Z291" s="94">
        <f>+'t44'!AB307</f>
        <v>711</v>
      </c>
      <c r="AA291" s="94">
        <f>+'t44'!AC307</f>
        <v>6.44</v>
      </c>
      <c r="AB291" s="94">
        <f>+'t44'!AD307</f>
        <v>713</v>
      </c>
      <c r="AC291" s="94">
        <f>+'t44'!AE307</f>
        <v>7.24</v>
      </c>
      <c r="AD291" s="94">
        <f>+'t44'!AF307</f>
        <v>1025</v>
      </c>
      <c r="AE291" s="94">
        <f>+'t44'!AG307</f>
        <v>8.92</v>
      </c>
      <c r="AF291" s="94">
        <f>+'t44'!AH307</f>
        <v>809</v>
      </c>
      <c r="AG291" s="94">
        <f>+'t44'!AI307</f>
        <v>7.06</v>
      </c>
      <c r="AH291" s="94">
        <f>+'t44'!AJ307</f>
        <v>849</v>
      </c>
      <c r="AI291" s="94">
        <f>+'t44'!AK307</f>
        <v>8.3699999999999992</v>
      </c>
      <c r="AJ291" s="94">
        <f>+'t44'!AL307</f>
        <v>819</v>
      </c>
      <c r="AK291" s="94">
        <f>+'t44'!AM307</f>
        <v>7.25</v>
      </c>
      <c r="AL291" s="94">
        <f>+'t44'!AN307</f>
        <v>784</v>
      </c>
      <c r="AM291" s="94">
        <f>+'t44'!AO307</f>
        <v>9.57</v>
      </c>
      <c r="AN291" s="94">
        <f>+'t44'!AP307</f>
        <v>904</v>
      </c>
      <c r="AO291" s="94">
        <f>+'t44'!AQ307</f>
        <v>8.6300000000000008</v>
      </c>
      <c r="AP291" s="94">
        <f>+'t44'!AR307</f>
        <v>968</v>
      </c>
      <c r="AQ291" s="94">
        <f>+'t44'!AS307</f>
        <v>8.49</v>
      </c>
      <c r="AR291" s="94">
        <f>+'t44'!AT307</f>
        <v>901</v>
      </c>
      <c r="AS291" s="94">
        <f>+'t44'!AU307</f>
        <v>8.94</v>
      </c>
      <c r="AT291" s="94">
        <f>+'t44'!AV307</f>
        <v>772</v>
      </c>
      <c r="AU291" s="94">
        <f>+'t44'!AW307</f>
        <v>7.84</v>
      </c>
      <c r="AV291" s="94">
        <f>+'t44'!AX307</f>
        <v>997</v>
      </c>
      <c r="AW291" s="94">
        <f>+'t44'!AY307</f>
        <v>10.01</v>
      </c>
      <c r="AX291" s="94">
        <f>+'t44'!AZ307</f>
        <v>878</v>
      </c>
      <c r="AY291" s="94">
        <f>+'t44'!BA307</f>
        <v>6.74</v>
      </c>
      <c r="AZ291" s="94">
        <f>+'t44'!BB307</f>
        <v>866</v>
      </c>
      <c r="BA291" s="94">
        <f>+'t44'!BC307</f>
        <v>7.4</v>
      </c>
      <c r="BB291" s="94">
        <f>+'t44'!BD307</f>
        <v>1027</v>
      </c>
      <c r="BC291" s="94">
        <f>+'t44'!BE307</f>
        <v>22.52</v>
      </c>
      <c r="BD291" s="94">
        <f>+'t44'!BF307</f>
        <v>783</v>
      </c>
      <c r="BE291" s="94">
        <f>+'t44'!BG307</f>
        <v>6.9</v>
      </c>
      <c r="BF291" s="94">
        <f>+'t44'!BH307</f>
        <v>971</v>
      </c>
      <c r="BG291" s="94">
        <f>+'t44'!BI307</f>
        <v>10.91</v>
      </c>
      <c r="BH291" s="94">
        <f>+'t44'!BJ307</f>
        <v>913</v>
      </c>
      <c r="BI291" s="94">
        <f>+'t44'!BK307</f>
        <v>8.91</v>
      </c>
      <c r="BJ291" s="94">
        <f>+'t44'!BL307</f>
        <v>885</v>
      </c>
      <c r="BK291" s="94">
        <f>+'t44'!BM307</f>
        <v>9.18</v>
      </c>
      <c r="BL291" s="94">
        <f>+'t44'!BN307</f>
        <v>839</v>
      </c>
      <c r="BM291" s="94">
        <f>+'t44'!BO307</f>
        <v>9.32</v>
      </c>
      <c r="BN291" s="94">
        <f>+'t44'!BP307</f>
        <v>744</v>
      </c>
      <c r="BO291" s="94">
        <f>+'t44'!BQ307</f>
        <v>7.82</v>
      </c>
      <c r="BP291" s="94">
        <f>+'t44'!BR307</f>
        <v>827</v>
      </c>
      <c r="BQ291" s="94">
        <f>+'t44'!BS307</f>
        <v>7.56</v>
      </c>
      <c r="BR291" s="94">
        <f>+'t44'!BT307</f>
        <v>790</v>
      </c>
      <c r="BS291" s="94">
        <f>+'t44'!BU307</f>
        <v>8.65</v>
      </c>
      <c r="BT291" s="94">
        <f>+'t44'!BV307</f>
        <v>855</v>
      </c>
      <c r="BU291" s="94">
        <f>+'t44'!BW307</f>
        <v>8.0299999999999994</v>
      </c>
      <c r="BV291" s="94">
        <f>+'t44'!BX307</f>
        <v>849</v>
      </c>
      <c r="BW291" s="94">
        <f>+'t44'!BY307</f>
        <v>7.75</v>
      </c>
      <c r="BX291" s="94">
        <f>+'t44'!BZ307</f>
        <v>818</v>
      </c>
      <c r="BY291" s="94">
        <f>+'t44'!CA307</f>
        <v>8.51</v>
      </c>
      <c r="BZ291" s="94">
        <f>+'t44'!CB307</f>
        <v>1052</v>
      </c>
      <c r="CA291" s="94">
        <f>+'t44'!CC307</f>
        <v>9.06</v>
      </c>
    </row>
    <row r="292" spans="1:79" ht="16.5" customHeight="1" x14ac:dyDescent="0.45">
      <c r="A292" s="358" t="s">
        <v>588</v>
      </c>
      <c r="B292" s="94">
        <f>+'t44'!D308</f>
        <v>0</v>
      </c>
      <c r="C292" s="94">
        <f>+'t44'!E308</f>
        <v>49.02</v>
      </c>
      <c r="D292" s="94">
        <f>+'t44'!F308</f>
        <v>0</v>
      </c>
      <c r="E292" s="94">
        <f>+'t44'!G308</f>
        <v>48.04</v>
      </c>
      <c r="F292" s="94">
        <f>+'t44'!H308</f>
        <v>0</v>
      </c>
      <c r="G292" s="94">
        <f>+'t44'!I308</f>
        <v>56.25</v>
      </c>
      <c r="H292" s="94">
        <f>+'t44'!J308</f>
        <v>0</v>
      </c>
      <c r="I292" s="94">
        <f>+'t44'!K308</f>
        <v>55.12</v>
      </c>
      <c r="J292" s="94">
        <f>+'t44'!L308</f>
        <v>0</v>
      </c>
      <c r="K292" s="94">
        <f>+'t44'!M308</f>
        <v>55.67</v>
      </c>
      <c r="L292" s="94">
        <f>+'t44'!N308</f>
        <v>0</v>
      </c>
      <c r="M292" s="94">
        <f>+'t44'!O308</f>
        <v>57.65</v>
      </c>
      <c r="N292" s="94">
        <f>+'t44'!P308</f>
        <v>0</v>
      </c>
      <c r="O292" s="94">
        <f>+'t44'!Q308</f>
        <v>58.09</v>
      </c>
      <c r="P292" s="94">
        <f>+'t44'!R308</f>
        <v>0</v>
      </c>
      <c r="Q292" s="94">
        <f>+'t44'!S308</f>
        <v>55.42</v>
      </c>
      <c r="R292" s="94">
        <f>+'t44'!T308</f>
        <v>0</v>
      </c>
      <c r="S292" s="94">
        <f>+'t44'!U308</f>
        <v>57.8</v>
      </c>
      <c r="T292" s="94">
        <f>+'t44'!V308</f>
        <v>0</v>
      </c>
      <c r="U292" s="94">
        <f>+'t44'!W308</f>
        <v>59.39</v>
      </c>
      <c r="V292" s="94">
        <f>+'t44'!X308</f>
        <v>0</v>
      </c>
      <c r="W292" s="94">
        <f>+'t44'!Y308</f>
        <v>54.59</v>
      </c>
      <c r="X292" s="94">
        <f>+'t44'!Z308</f>
        <v>0</v>
      </c>
      <c r="Y292" s="94">
        <f>+'t44'!AA308</f>
        <v>57.06</v>
      </c>
      <c r="Z292" s="94">
        <f>+'t44'!AB308</f>
        <v>0</v>
      </c>
      <c r="AA292" s="94">
        <f>+'t44'!AC308</f>
        <v>45.7</v>
      </c>
      <c r="AB292" s="94">
        <f>+'t44'!AD308</f>
        <v>0</v>
      </c>
      <c r="AC292" s="94">
        <f>+'t44'!AE308</f>
        <v>50.69</v>
      </c>
      <c r="AD292" s="94">
        <f>+'t44'!AF308</f>
        <v>0</v>
      </c>
      <c r="AE292" s="94">
        <f>+'t44'!AG308</f>
        <v>61.28</v>
      </c>
      <c r="AF292" s="94">
        <f>+'t44'!AH308</f>
        <v>0</v>
      </c>
      <c r="AG292" s="94">
        <f>+'t44'!AI308</f>
        <v>54.42</v>
      </c>
      <c r="AH292" s="94">
        <f>+'t44'!AJ308</f>
        <v>0</v>
      </c>
      <c r="AI292" s="94">
        <f>+'t44'!AK308</f>
        <v>56.02</v>
      </c>
      <c r="AJ292" s="94">
        <f>+'t44'!AL308</f>
        <v>0</v>
      </c>
      <c r="AK292" s="94">
        <f>+'t44'!AM308</f>
        <v>59.37</v>
      </c>
      <c r="AL292" s="94">
        <f>+'t44'!AN308</f>
        <v>0</v>
      </c>
      <c r="AM292" s="94">
        <f>+'t44'!AO308</f>
        <v>55.82</v>
      </c>
      <c r="AN292" s="94">
        <f>+'t44'!AP308</f>
        <v>0</v>
      </c>
      <c r="AO292" s="94">
        <f>+'t44'!AQ308</f>
        <v>53.25</v>
      </c>
      <c r="AP292" s="94">
        <f>+'t44'!AR308</f>
        <v>0</v>
      </c>
      <c r="AQ292" s="94">
        <f>+'t44'!AS308</f>
        <v>59.93</v>
      </c>
      <c r="AR292" s="94">
        <f>+'t44'!AT308</f>
        <v>0</v>
      </c>
      <c r="AS292" s="94">
        <f>+'t44'!AU308</f>
        <v>56.82</v>
      </c>
      <c r="AT292" s="94">
        <f>+'t44'!AV308</f>
        <v>0</v>
      </c>
      <c r="AU292" s="94">
        <f>+'t44'!AW308</f>
        <v>58.66</v>
      </c>
      <c r="AV292" s="94">
        <f>+'t44'!AX308</f>
        <v>0</v>
      </c>
      <c r="AW292" s="94">
        <f>+'t44'!AY308</f>
        <v>61.08</v>
      </c>
      <c r="AX292" s="94">
        <f>+'t44'!AZ308</f>
        <v>0</v>
      </c>
      <c r="AY292" s="94">
        <f>+'t44'!BA308</f>
        <v>49.32</v>
      </c>
      <c r="AZ292" s="94">
        <f>+'t44'!BB308</f>
        <v>0</v>
      </c>
      <c r="BA292" s="94">
        <f>+'t44'!BC308</f>
        <v>57.51</v>
      </c>
      <c r="BB292" s="94">
        <f>+'t44'!BD308</f>
        <v>0</v>
      </c>
      <c r="BC292" s="94">
        <f>+'t44'!BE308</f>
        <v>72.36</v>
      </c>
      <c r="BD292" s="94">
        <f>+'t44'!BF308</f>
        <v>0</v>
      </c>
      <c r="BE292" s="94">
        <f>+'t44'!BG308</f>
        <v>52.63</v>
      </c>
      <c r="BF292" s="94">
        <f>+'t44'!BH308</f>
        <v>0</v>
      </c>
      <c r="BG292" s="94">
        <f>+'t44'!BI308</f>
        <v>64.61</v>
      </c>
      <c r="BH292" s="94">
        <f>+'t44'!BJ308</f>
        <v>0</v>
      </c>
      <c r="BI292" s="94">
        <f>+'t44'!BK308</f>
        <v>63.03</v>
      </c>
      <c r="BJ292" s="94">
        <f>+'t44'!BL308</f>
        <v>0</v>
      </c>
      <c r="BK292" s="94">
        <f>+'t44'!BM308</f>
        <v>59.49</v>
      </c>
      <c r="BL292" s="94">
        <f>+'t44'!BN308</f>
        <v>0</v>
      </c>
      <c r="BM292" s="94">
        <f>+'t44'!BO308</f>
        <v>69.819999999999993</v>
      </c>
      <c r="BN292" s="94">
        <f>+'t44'!BP308</f>
        <v>0</v>
      </c>
      <c r="BO292" s="94">
        <f>+'t44'!BQ308</f>
        <v>65.44</v>
      </c>
      <c r="BP292" s="94">
        <f>+'t44'!BR308</f>
        <v>0</v>
      </c>
      <c r="BQ292" s="94">
        <f>+'t44'!BS308</f>
        <v>61.23</v>
      </c>
      <c r="BR292" s="94">
        <f>+'t44'!BT308</f>
        <v>0</v>
      </c>
      <c r="BS292" s="94">
        <f>+'t44'!BU308</f>
        <v>65.41</v>
      </c>
      <c r="BT292" s="94">
        <f>+'t44'!BV308</f>
        <v>0</v>
      </c>
      <c r="BU292" s="94">
        <f>+'t44'!BW308</f>
        <v>65.569999999999993</v>
      </c>
      <c r="BV292" s="94">
        <f>+'t44'!BX308</f>
        <v>0</v>
      </c>
      <c r="BW292" s="94">
        <f>+'t44'!BY308</f>
        <v>62.06</v>
      </c>
      <c r="BX292" s="94">
        <f>+'t44'!BZ308</f>
        <v>0</v>
      </c>
      <c r="BY292" s="94">
        <f>+'t44'!CA308</f>
        <v>63.85</v>
      </c>
      <c r="BZ292" s="94">
        <f>+'t44'!CB308</f>
        <v>0</v>
      </c>
      <c r="CA292" s="94">
        <f>+'t44'!CC308</f>
        <v>70.98</v>
      </c>
    </row>
    <row r="293" spans="1:79" ht="16.5" customHeight="1" x14ac:dyDescent="0.45">
      <c r="A293" s="129" t="s">
        <v>121</v>
      </c>
      <c r="B293" s="95">
        <f>B294+B306+B310+B311+B312+B313+B314</f>
        <v>1039895</v>
      </c>
      <c r="C293" s="95">
        <f t="shared" ref="C293:BN293" si="34">C294+C306+C310+C311+C312+C313+C314</f>
        <v>670.0100000000001</v>
      </c>
      <c r="D293" s="95">
        <f t="shared" si="34"/>
        <v>1309491</v>
      </c>
      <c r="E293" s="95">
        <f t="shared" si="34"/>
        <v>715.09</v>
      </c>
      <c r="F293" s="95">
        <f t="shared" si="34"/>
        <v>1163426</v>
      </c>
      <c r="G293" s="95">
        <f t="shared" si="34"/>
        <v>767.38999999999987</v>
      </c>
      <c r="H293" s="95">
        <f t="shared" si="34"/>
        <v>1129662</v>
      </c>
      <c r="I293" s="95">
        <f t="shared" si="34"/>
        <v>630.41</v>
      </c>
      <c r="J293" s="95">
        <f t="shared" si="34"/>
        <v>1321020</v>
      </c>
      <c r="K293" s="95">
        <f t="shared" si="34"/>
        <v>689.2600000000001</v>
      </c>
      <c r="L293" s="95">
        <f t="shared" si="34"/>
        <v>986609</v>
      </c>
      <c r="M293" s="95">
        <f t="shared" si="34"/>
        <v>660.64</v>
      </c>
      <c r="N293" s="95">
        <f t="shared" si="34"/>
        <v>1061426</v>
      </c>
      <c r="O293" s="95">
        <f t="shared" si="34"/>
        <v>743.25</v>
      </c>
      <c r="P293" s="95">
        <f t="shared" si="34"/>
        <v>916684</v>
      </c>
      <c r="Q293" s="95">
        <f t="shared" si="34"/>
        <v>608.54</v>
      </c>
      <c r="R293" s="95">
        <f t="shared" si="34"/>
        <v>864777</v>
      </c>
      <c r="S293" s="95">
        <f t="shared" si="34"/>
        <v>653.52</v>
      </c>
      <c r="T293" s="95">
        <f t="shared" si="34"/>
        <v>1030458</v>
      </c>
      <c r="U293" s="95">
        <f t="shared" si="34"/>
        <v>687.97</v>
      </c>
      <c r="V293" s="95">
        <f t="shared" si="34"/>
        <v>1125536</v>
      </c>
      <c r="W293" s="95">
        <f t="shared" si="34"/>
        <v>619.48000000000013</v>
      </c>
      <c r="X293" s="95">
        <f t="shared" si="34"/>
        <v>1267568</v>
      </c>
      <c r="Y293" s="95">
        <f t="shared" si="34"/>
        <v>721.88999999999987</v>
      </c>
      <c r="Z293" s="95">
        <f t="shared" si="34"/>
        <v>1119772</v>
      </c>
      <c r="AA293" s="95">
        <f t="shared" si="34"/>
        <v>582.95000000000005</v>
      </c>
      <c r="AB293" s="95">
        <f t="shared" si="34"/>
        <v>1312167</v>
      </c>
      <c r="AC293" s="95">
        <f t="shared" si="34"/>
        <v>622.76</v>
      </c>
      <c r="AD293" s="95">
        <f t="shared" si="34"/>
        <v>1511081</v>
      </c>
      <c r="AE293" s="95">
        <f t="shared" si="34"/>
        <v>674.26999999999987</v>
      </c>
      <c r="AF293" s="95">
        <f t="shared" si="34"/>
        <v>1246787</v>
      </c>
      <c r="AG293" s="95">
        <f t="shared" si="34"/>
        <v>576.93999999999994</v>
      </c>
      <c r="AH293" s="95">
        <f t="shared" si="34"/>
        <v>1240908</v>
      </c>
      <c r="AI293" s="95">
        <f t="shared" si="34"/>
        <v>692.47</v>
      </c>
      <c r="AJ293" s="95">
        <f t="shared" si="34"/>
        <v>1173321</v>
      </c>
      <c r="AK293" s="95">
        <f t="shared" si="34"/>
        <v>683.91000000000008</v>
      </c>
      <c r="AL293" s="95">
        <f t="shared" si="34"/>
        <v>1073533</v>
      </c>
      <c r="AM293" s="95">
        <f t="shared" si="34"/>
        <v>723.90999999999985</v>
      </c>
      <c r="AN293" s="95">
        <f t="shared" si="34"/>
        <v>1238786</v>
      </c>
      <c r="AO293" s="95">
        <f t="shared" si="34"/>
        <v>785.87</v>
      </c>
      <c r="AP293" s="95">
        <f t="shared" si="34"/>
        <v>1119848</v>
      </c>
      <c r="AQ293" s="95">
        <f t="shared" si="34"/>
        <v>691.70999999999992</v>
      </c>
      <c r="AR293" s="95">
        <f t="shared" si="34"/>
        <v>867976</v>
      </c>
      <c r="AS293" s="95">
        <f t="shared" si="34"/>
        <v>652.06999999999994</v>
      </c>
      <c r="AT293" s="95">
        <f t="shared" si="34"/>
        <v>1220959</v>
      </c>
      <c r="AU293" s="95">
        <f t="shared" si="34"/>
        <v>670.94</v>
      </c>
      <c r="AV293" s="95">
        <f t="shared" si="34"/>
        <v>1156822</v>
      </c>
      <c r="AW293" s="95">
        <f t="shared" si="34"/>
        <v>648.98000000000013</v>
      </c>
      <c r="AX293" s="95">
        <f t="shared" si="34"/>
        <v>1078478</v>
      </c>
      <c r="AY293" s="95">
        <f t="shared" si="34"/>
        <v>603.01</v>
      </c>
      <c r="AZ293" s="95">
        <f t="shared" si="34"/>
        <v>1237431</v>
      </c>
      <c r="BA293" s="95">
        <f t="shared" si="34"/>
        <v>631.56000000000006</v>
      </c>
      <c r="BB293" s="95">
        <f t="shared" si="34"/>
        <v>1282316</v>
      </c>
      <c r="BC293" s="95">
        <f t="shared" si="34"/>
        <v>809.30000000000007</v>
      </c>
      <c r="BD293" s="95">
        <f t="shared" si="34"/>
        <v>1030630</v>
      </c>
      <c r="BE293" s="95">
        <f t="shared" si="34"/>
        <v>633.35</v>
      </c>
      <c r="BF293" s="95">
        <f t="shared" si="34"/>
        <v>1429072</v>
      </c>
      <c r="BG293" s="95">
        <f t="shared" si="34"/>
        <v>766.5200000000001</v>
      </c>
      <c r="BH293" s="95">
        <f t="shared" si="34"/>
        <v>1437031</v>
      </c>
      <c r="BI293" s="95">
        <f t="shared" si="34"/>
        <v>734.90000000000009</v>
      </c>
      <c r="BJ293" s="95">
        <f t="shared" si="34"/>
        <v>1032617</v>
      </c>
      <c r="BK293" s="95">
        <f t="shared" si="34"/>
        <v>706.88</v>
      </c>
      <c r="BL293" s="95">
        <f t="shared" si="34"/>
        <v>1174854</v>
      </c>
      <c r="BM293" s="95">
        <f t="shared" si="34"/>
        <v>792.84</v>
      </c>
      <c r="BN293" s="95">
        <f t="shared" si="34"/>
        <v>737355</v>
      </c>
      <c r="BO293" s="95">
        <f t="shared" ref="BO293:CA293" si="35">BO294+BO306+BO310+BO311+BO312+BO313+BO314</f>
        <v>739.50999999999988</v>
      </c>
      <c r="BP293" s="95">
        <f t="shared" si="35"/>
        <v>1053469</v>
      </c>
      <c r="BQ293" s="95">
        <f t="shared" si="35"/>
        <v>712.8</v>
      </c>
      <c r="BR293" s="95">
        <f t="shared" si="35"/>
        <v>958893</v>
      </c>
      <c r="BS293" s="95">
        <f t="shared" si="35"/>
        <v>777.05</v>
      </c>
      <c r="BT293" s="95">
        <f t="shared" si="35"/>
        <v>1301679</v>
      </c>
      <c r="BU293" s="95">
        <f t="shared" si="35"/>
        <v>735.85</v>
      </c>
      <c r="BV293" s="95">
        <f t="shared" si="35"/>
        <v>1026210</v>
      </c>
      <c r="BW293" s="95">
        <f t="shared" si="35"/>
        <v>759.76</v>
      </c>
      <c r="BX293" s="95">
        <f t="shared" si="35"/>
        <v>1263181</v>
      </c>
      <c r="BY293" s="95">
        <f t="shared" si="35"/>
        <v>734.84</v>
      </c>
      <c r="BZ293" s="95">
        <f t="shared" si="35"/>
        <v>1393918</v>
      </c>
      <c r="CA293" s="95">
        <f t="shared" si="35"/>
        <v>876.84</v>
      </c>
    </row>
    <row r="294" spans="1:79" ht="16.5" customHeight="1" x14ac:dyDescent="0.45">
      <c r="A294" s="2" t="s">
        <v>234</v>
      </c>
      <c r="B294" s="94">
        <f>+'t44'!D408</f>
        <v>0</v>
      </c>
      <c r="C294" s="94">
        <f>+'t44'!E408</f>
        <v>440.14</v>
      </c>
      <c r="D294" s="94">
        <f>+'t44'!F408</f>
        <v>0</v>
      </c>
      <c r="E294" s="94">
        <f>+'t44'!G408</f>
        <v>471.94</v>
      </c>
      <c r="F294" s="94">
        <f>+'t44'!H408</f>
        <v>0</v>
      </c>
      <c r="G294" s="94">
        <f>+'t44'!I408</f>
        <v>518.6</v>
      </c>
      <c r="H294" s="94">
        <f>+'t44'!J408</f>
        <v>0</v>
      </c>
      <c r="I294" s="94">
        <f>+'t44'!K408</f>
        <v>397.76</v>
      </c>
      <c r="J294" s="94">
        <f>+'t44'!L408</f>
        <v>0</v>
      </c>
      <c r="K294" s="94">
        <f>+'t44'!M408</f>
        <v>423.68</v>
      </c>
      <c r="L294" s="94">
        <f>+'t44'!N408</f>
        <v>0</v>
      </c>
      <c r="M294" s="94">
        <f>+'t44'!O408</f>
        <v>409.43</v>
      </c>
      <c r="N294" s="94">
        <f>+'t44'!P408</f>
        <v>0</v>
      </c>
      <c r="O294" s="94">
        <f>+'t44'!Q408</f>
        <v>492.65</v>
      </c>
      <c r="P294" s="94">
        <f>+'t44'!R408</f>
        <v>0</v>
      </c>
      <c r="Q294" s="94">
        <f>+'t44'!S408</f>
        <v>377.95</v>
      </c>
      <c r="R294" s="94">
        <f>+'t44'!T408</f>
        <v>0</v>
      </c>
      <c r="S294" s="94">
        <f>+'t44'!U408</f>
        <v>427.85</v>
      </c>
      <c r="T294" s="94">
        <f>+'t44'!V408</f>
        <v>0</v>
      </c>
      <c r="U294" s="94">
        <f>+'t44'!W408</f>
        <v>468.39</v>
      </c>
      <c r="V294" s="94">
        <f>+'t44'!X408</f>
        <v>0</v>
      </c>
      <c r="W294" s="94">
        <f>+'t44'!Y408</f>
        <v>398.68</v>
      </c>
      <c r="X294" s="94">
        <f>+'t44'!Z408</f>
        <v>0</v>
      </c>
      <c r="Y294" s="94">
        <f>+'t44'!AA408</f>
        <v>490.69</v>
      </c>
      <c r="Z294" s="94">
        <f>+'t44'!AB408</f>
        <v>0</v>
      </c>
      <c r="AA294" s="94">
        <f>+'t44'!AC408</f>
        <v>374.24</v>
      </c>
      <c r="AB294" s="94">
        <f>+'t44'!AD408</f>
        <v>0</v>
      </c>
      <c r="AC294" s="94">
        <f>+'t44'!AE408</f>
        <v>400.94</v>
      </c>
      <c r="AD294" s="94">
        <f>+'t44'!AF408</f>
        <v>0</v>
      </c>
      <c r="AE294" s="94">
        <f>+'t44'!AG408</f>
        <v>411.77</v>
      </c>
      <c r="AF294" s="94">
        <f>+'t44'!AH408</f>
        <v>0</v>
      </c>
      <c r="AG294" s="94">
        <f>+'t44'!AI408</f>
        <v>350.04</v>
      </c>
      <c r="AH294" s="94">
        <f>+'t44'!AJ408</f>
        <v>0</v>
      </c>
      <c r="AI294" s="94">
        <f>+'t44'!AK408</f>
        <v>451.32</v>
      </c>
      <c r="AJ294" s="94">
        <f>+'t44'!AL408</f>
        <v>0</v>
      </c>
      <c r="AK294" s="94">
        <f>+'t44'!AM408</f>
        <v>438.04</v>
      </c>
      <c r="AL294" s="94">
        <f>+'t44'!AN408</f>
        <v>0</v>
      </c>
      <c r="AM294" s="94">
        <f>+'t44'!AO408</f>
        <v>497.12</v>
      </c>
      <c r="AN294" s="94">
        <f>+'t44'!AP408</f>
        <v>0</v>
      </c>
      <c r="AO294" s="94">
        <f>+'t44'!AQ408</f>
        <v>548.16999999999996</v>
      </c>
      <c r="AP294" s="94">
        <f>+'t44'!AR408</f>
        <v>0</v>
      </c>
      <c r="AQ294" s="94">
        <f>+'t44'!AS408</f>
        <v>454.18</v>
      </c>
      <c r="AR294" s="94">
        <f>+'t44'!AT408</f>
        <v>0</v>
      </c>
      <c r="AS294" s="94">
        <f>+'t44'!AU408</f>
        <v>425.11</v>
      </c>
      <c r="AT294" s="94">
        <f>+'t44'!AV408</f>
        <v>0</v>
      </c>
      <c r="AU294" s="94">
        <f>+'t44'!AW408</f>
        <v>426.4</v>
      </c>
      <c r="AV294" s="94">
        <f>+'t44'!AX408</f>
        <v>0</v>
      </c>
      <c r="AW294" s="94">
        <f>+'t44'!AY408</f>
        <v>412.22</v>
      </c>
      <c r="AX294" s="94">
        <f>+'t44'!AZ408</f>
        <v>0</v>
      </c>
      <c r="AY294" s="94">
        <f>+'t44'!BA408</f>
        <v>384.91</v>
      </c>
      <c r="AZ294" s="94">
        <f>+'t44'!BB408</f>
        <v>0</v>
      </c>
      <c r="BA294" s="94">
        <f>+'t44'!BC408</f>
        <v>402.72</v>
      </c>
      <c r="BB294" s="94">
        <f>+'t44'!BD408</f>
        <v>0</v>
      </c>
      <c r="BC294" s="94">
        <f>+'t44'!BE408</f>
        <v>528.44000000000005</v>
      </c>
      <c r="BD294" s="94">
        <f>+'t44'!BF408</f>
        <v>0</v>
      </c>
      <c r="BE294" s="94">
        <f>+'t44'!BG408</f>
        <v>418.43</v>
      </c>
      <c r="BF294" s="94">
        <f>+'t44'!BH408</f>
        <v>0</v>
      </c>
      <c r="BG294" s="94">
        <f>+'t44'!BI408</f>
        <v>499.87</v>
      </c>
      <c r="BH294" s="94">
        <f>+'t44'!BJ408</f>
        <v>0</v>
      </c>
      <c r="BI294" s="94">
        <f>+'t44'!BK408</f>
        <v>459.7</v>
      </c>
      <c r="BJ294" s="94">
        <f>+'t44'!BL408</f>
        <v>0</v>
      </c>
      <c r="BK294" s="94">
        <f>+'t44'!BM408</f>
        <v>465.2</v>
      </c>
      <c r="BL294" s="94">
        <f>+'t44'!BN408</f>
        <v>0</v>
      </c>
      <c r="BM294" s="94">
        <f>+'t44'!BO408</f>
        <v>527.54</v>
      </c>
      <c r="BN294" s="94">
        <f>+'t44'!BP408</f>
        <v>0</v>
      </c>
      <c r="BO294" s="94">
        <f>+'t44'!BQ408</f>
        <v>489.56</v>
      </c>
      <c r="BP294" s="94">
        <f>+'t44'!BR408</f>
        <v>0</v>
      </c>
      <c r="BQ294" s="94">
        <f>+'t44'!BS408</f>
        <v>454.56</v>
      </c>
      <c r="BR294" s="94">
        <f>+'t44'!BT408</f>
        <v>0</v>
      </c>
      <c r="BS294" s="94">
        <f>+'t44'!BU408</f>
        <v>504.82</v>
      </c>
      <c r="BT294" s="94">
        <f>+'t44'!BV408</f>
        <v>0</v>
      </c>
      <c r="BU294" s="94">
        <f>+'t44'!BW408</f>
        <v>473.9</v>
      </c>
      <c r="BV294" s="94">
        <f>+'t44'!BX408</f>
        <v>0</v>
      </c>
      <c r="BW294" s="94">
        <f>+'t44'!BY408</f>
        <v>503.25</v>
      </c>
      <c r="BX294" s="94">
        <f>+'t44'!BZ408</f>
        <v>0</v>
      </c>
      <c r="BY294" s="94">
        <f>+'t44'!CA408</f>
        <v>460.21</v>
      </c>
      <c r="BZ294" s="94">
        <f>+'t44'!CB408</f>
        <v>0</v>
      </c>
      <c r="CA294" s="94">
        <f>+'t44'!CC408</f>
        <v>568.26</v>
      </c>
    </row>
    <row r="295" spans="1:79" ht="16.5" customHeight="1" x14ac:dyDescent="0.45">
      <c r="A295" s="357" t="s">
        <v>668</v>
      </c>
      <c r="B295" s="94">
        <f>+'t44'!D409</f>
        <v>0</v>
      </c>
      <c r="C295" s="94">
        <f>+'t44'!E409</f>
        <v>95.17</v>
      </c>
      <c r="D295" s="94">
        <f>+'t44'!F409</f>
        <v>0</v>
      </c>
      <c r="E295" s="94">
        <f>+'t44'!G409</f>
        <v>78.98</v>
      </c>
      <c r="F295" s="94">
        <f>+'t44'!H409</f>
        <v>0</v>
      </c>
      <c r="G295" s="94">
        <f>+'t44'!I409</f>
        <v>83.88</v>
      </c>
      <c r="H295" s="94">
        <f>+'t44'!J409</f>
        <v>0</v>
      </c>
      <c r="I295" s="94">
        <f>+'t44'!K409</f>
        <v>73.290000000000006</v>
      </c>
      <c r="J295" s="94">
        <f>+'t44'!L409</f>
        <v>0</v>
      </c>
      <c r="K295" s="94">
        <f>+'t44'!M409</f>
        <v>84.79</v>
      </c>
      <c r="L295" s="94">
        <f>+'t44'!N409</f>
        <v>0</v>
      </c>
      <c r="M295" s="94">
        <f>+'t44'!O409</f>
        <v>79.510000000000005</v>
      </c>
      <c r="N295" s="94">
        <f>+'t44'!P409</f>
        <v>0</v>
      </c>
      <c r="O295" s="94">
        <f>+'t44'!Q409</f>
        <v>77.760000000000005</v>
      </c>
      <c r="P295" s="94">
        <f>+'t44'!R409</f>
        <v>0</v>
      </c>
      <c r="Q295" s="94">
        <f>+'t44'!S409</f>
        <v>81.209999999999994</v>
      </c>
      <c r="R295" s="94">
        <f>+'t44'!T409</f>
        <v>0</v>
      </c>
      <c r="S295" s="94">
        <f>+'t44'!U409</f>
        <v>83.79</v>
      </c>
      <c r="T295" s="94">
        <f>+'t44'!V409</f>
        <v>0</v>
      </c>
      <c r="U295" s="94">
        <f>+'t44'!W409</f>
        <v>70.040000000000006</v>
      </c>
      <c r="V295" s="94">
        <f>+'t44'!X409</f>
        <v>0</v>
      </c>
      <c r="W295" s="94">
        <f>+'t44'!Y409</f>
        <v>81.86</v>
      </c>
      <c r="X295" s="94">
        <f>+'t44'!Z409</f>
        <v>0</v>
      </c>
      <c r="Y295" s="94">
        <f>+'t44'!AA409</f>
        <v>70.55</v>
      </c>
      <c r="Z295" s="94">
        <f>+'t44'!AB409</f>
        <v>0</v>
      </c>
      <c r="AA295" s="94">
        <f>+'t44'!AC409</f>
        <v>73.77</v>
      </c>
      <c r="AB295" s="94">
        <f>+'t44'!AD409</f>
        <v>0</v>
      </c>
      <c r="AC295" s="94">
        <f>+'t44'!AE409</f>
        <v>62.69</v>
      </c>
      <c r="AD295" s="94">
        <f>+'t44'!AF409</f>
        <v>0</v>
      </c>
      <c r="AE295" s="94">
        <f>+'t44'!AG409</f>
        <v>83.74</v>
      </c>
      <c r="AF295" s="94">
        <f>+'t44'!AH409</f>
        <v>0</v>
      </c>
      <c r="AG295" s="94">
        <f>+'t44'!AI409</f>
        <v>63.74</v>
      </c>
      <c r="AH295" s="94">
        <f>+'t44'!AJ409</f>
        <v>0</v>
      </c>
      <c r="AI295" s="94">
        <f>+'t44'!AK409</f>
        <v>79.430000000000007</v>
      </c>
      <c r="AJ295" s="94">
        <f>+'t44'!AL409</f>
        <v>0</v>
      </c>
      <c r="AK295" s="94">
        <f>+'t44'!AM409</f>
        <v>78.78</v>
      </c>
      <c r="AL295" s="94">
        <f>+'t44'!AN409</f>
        <v>0</v>
      </c>
      <c r="AM295" s="94">
        <f>+'t44'!AO409</f>
        <v>88.15</v>
      </c>
      <c r="AN295" s="94">
        <f>+'t44'!AP409</f>
        <v>0</v>
      </c>
      <c r="AO295" s="94">
        <f>+'t44'!AQ409</f>
        <v>101.36</v>
      </c>
      <c r="AP295" s="94">
        <f>+'t44'!AR409</f>
        <v>0</v>
      </c>
      <c r="AQ295" s="94">
        <f>+'t44'!AS409</f>
        <v>78.36</v>
      </c>
      <c r="AR295" s="94">
        <f>+'t44'!AT409</f>
        <v>0</v>
      </c>
      <c r="AS295" s="94">
        <f>+'t44'!AU409</f>
        <v>97.49</v>
      </c>
      <c r="AT295" s="94">
        <f>+'t44'!AV409</f>
        <v>0</v>
      </c>
      <c r="AU295" s="94">
        <f>+'t44'!AW409</f>
        <v>94.66</v>
      </c>
      <c r="AV295" s="94">
        <f>+'t44'!AX409</f>
        <v>0</v>
      </c>
      <c r="AW295" s="94">
        <f>+'t44'!AY409</f>
        <v>94.1</v>
      </c>
      <c r="AX295" s="94">
        <f>+'t44'!AZ409</f>
        <v>0</v>
      </c>
      <c r="AY295" s="94">
        <f>+'t44'!BA409</f>
        <v>93.26</v>
      </c>
      <c r="AZ295" s="94">
        <f>+'t44'!BB409</f>
        <v>0</v>
      </c>
      <c r="BA295" s="94">
        <f>+'t44'!BC409</f>
        <v>89</v>
      </c>
      <c r="BB295" s="94">
        <f>+'t44'!BD409</f>
        <v>0</v>
      </c>
      <c r="BC295" s="94">
        <f>+'t44'!BE409</f>
        <v>147.72</v>
      </c>
      <c r="BD295" s="94">
        <f>+'t44'!BF409</f>
        <v>0</v>
      </c>
      <c r="BE295" s="94">
        <f>+'t44'!BG409</f>
        <v>116.46</v>
      </c>
      <c r="BF295" s="94">
        <f>+'t44'!BH409</f>
        <v>0</v>
      </c>
      <c r="BG295" s="94">
        <f>+'t44'!BI409</f>
        <v>133.94</v>
      </c>
      <c r="BH295" s="94">
        <f>+'t44'!BJ409</f>
        <v>0</v>
      </c>
      <c r="BI295" s="94">
        <f>+'t44'!BK409</f>
        <v>116.54</v>
      </c>
      <c r="BJ295" s="94">
        <f>+'t44'!BL409</f>
        <v>0</v>
      </c>
      <c r="BK295" s="94">
        <f>+'t44'!BM409</f>
        <v>104.45</v>
      </c>
      <c r="BL295" s="94">
        <f>+'t44'!BN409</f>
        <v>0</v>
      </c>
      <c r="BM295" s="94">
        <f>+'t44'!BO409</f>
        <v>119.71</v>
      </c>
      <c r="BN295" s="94">
        <f>+'t44'!BP409</f>
        <v>0</v>
      </c>
      <c r="BO295" s="94">
        <f>+'t44'!BQ409</f>
        <v>92.32</v>
      </c>
      <c r="BP295" s="94">
        <f>+'t44'!BR409</f>
        <v>0</v>
      </c>
      <c r="BQ295" s="94">
        <f>+'t44'!BS409</f>
        <v>112.15</v>
      </c>
      <c r="BR295" s="94">
        <f>+'t44'!BT409</f>
        <v>0</v>
      </c>
      <c r="BS295" s="94">
        <f>+'t44'!BU409</f>
        <v>123.64</v>
      </c>
      <c r="BT295" s="94">
        <f>+'t44'!BV409</f>
        <v>0</v>
      </c>
      <c r="BU295" s="94">
        <f>+'t44'!BW409</f>
        <v>119.03</v>
      </c>
      <c r="BV295" s="94">
        <f>+'t44'!BX409</f>
        <v>0</v>
      </c>
      <c r="BW295" s="94">
        <f>+'t44'!BY409</f>
        <v>128.86000000000001</v>
      </c>
      <c r="BX295" s="94">
        <f>+'t44'!BZ409</f>
        <v>0</v>
      </c>
      <c r="BY295" s="94">
        <f>+'t44'!CA409</f>
        <v>122.27</v>
      </c>
      <c r="BZ295" s="94">
        <f>+'t44'!CB409</f>
        <v>0</v>
      </c>
      <c r="CA295" s="94">
        <f>+'t44'!CC409</f>
        <v>153.37</v>
      </c>
    </row>
    <row r="296" spans="1:79" ht="16.5" customHeight="1" x14ac:dyDescent="0.45">
      <c r="A296" s="358" t="s">
        <v>669</v>
      </c>
      <c r="B296" s="94">
        <f>+'t44'!D410</f>
        <v>0</v>
      </c>
      <c r="C296" s="94">
        <f>+'t44'!E410</f>
        <v>21.39</v>
      </c>
      <c r="D296" s="94">
        <f>+'t44'!F410</f>
        <v>0</v>
      </c>
      <c r="E296" s="94">
        <f>+'t44'!G410</f>
        <v>17.95</v>
      </c>
      <c r="F296" s="94">
        <f>+'t44'!H410</f>
        <v>0</v>
      </c>
      <c r="G296" s="94">
        <f>+'t44'!I410</f>
        <v>21.81</v>
      </c>
      <c r="H296" s="94">
        <f>+'t44'!J410</f>
        <v>0</v>
      </c>
      <c r="I296" s="94">
        <f>+'t44'!K410</f>
        <v>20.07</v>
      </c>
      <c r="J296" s="94">
        <f>+'t44'!L410</f>
        <v>0</v>
      </c>
      <c r="K296" s="94">
        <f>+'t44'!M410</f>
        <v>18.03</v>
      </c>
      <c r="L296" s="94">
        <f>+'t44'!N410</f>
        <v>0</v>
      </c>
      <c r="M296" s="94">
        <f>+'t44'!O410</f>
        <v>18.510000000000002</v>
      </c>
      <c r="N296" s="94">
        <f>+'t44'!P410</f>
        <v>0</v>
      </c>
      <c r="O296" s="94">
        <f>+'t44'!Q410</f>
        <v>19.22</v>
      </c>
      <c r="P296" s="94">
        <f>+'t44'!R410</f>
        <v>0</v>
      </c>
      <c r="Q296" s="94">
        <f>+'t44'!S410</f>
        <v>20.93</v>
      </c>
      <c r="R296" s="94">
        <f>+'t44'!T410</f>
        <v>0</v>
      </c>
      <c r="S296" s="94">
        <f>+'t44'!U410</f>
        <v>19.829999999999998</v>
      </c>
      <c r="T296" s="94">
        <f>+'t44'!V410</f>
        <v>0</v>
      </c>
      <c r="U296" s="94">
        <f>+'t44'!W410</f>
        <v>20.18</v>
      </c>
      <c r="V296" s="94">
        <f>+'t44'!X410</f>
        <v>0</v>
      </c>
      <c r="W296" s="94">
        <f>+'t44'!Y410</f>
        <v>24.65</v>
      </c>
      <c r="X296" s="94">
        <f>+'t44'!Z410</f>
        <v>0</v>
      </c>
      <c r="Y296" s="94">
        <f>+'t44'!AA410</f>
        <v>21.52</v>
      </c>
      <c r="Z296" s="94">
        <f>+'t44'!AB410</f>
        <v>0</v>
      </c>
      <c r="AA296" s="94">
        <f>+'t44'!AC410</f>
        <v>25.83</v>
      </c>
      <c r="AB296" s="94">
        <f>+'t44'!AD410</f>
        <v>0</v>
      </c>
      <c r="AC296" s="94">
        <f>+'t44'!AE410</f>
        <v>18.559999999999999</v>
      </c>
      <c r="AD296" s="94">
        <f>+'t44'!AF410</f>
        <v>0</v>
      </c>
      <c r="AE296" s="94">
        <f>+'t44'!AG410</f>
        <v>23.91</v>
      </c>
      <c r="AF296" s="94">
        <f>+'t44'!AH410</f>
        <v>0</v>
      </c>
      <c r="AG296" s="94">
        <f>+'t44'!AI410</f>
        <v>16.97</v>
      </c>
      <c r="AH296" s="94">
        <f>+'t44'!AJ410</f>
        <v>0</v>
      </c>
      <c r="AI296" s="94">
        <f>+'t44'!AK410</f>
        <v>23.44</v>
      </c>
      <c r="AJ296" s="94">
        <f>+'t44'!AL410</f>
        <v>0</v>
      </c>
      <c r="AK296" s="94">
        <f>+'t44'!AM410</f>
        <v>20.66</v>
      </c>
      <c r="AL296" s="94">
        <f>+'t44'!AN410</f>
        <v>0</v>
      </c>
      <c r="AM296" s="94">
        <f>+'t44'!AO410</f>
        <v>24.11</v>
      </c>
      <c r="AN296" s="94">
        <f>+'t44'!AP410</f>
        <v>0</v>
      </c>
      <c r="AO296" s="94">
        <f>+'t44'!AQ410</f>
        <v>29.83</v>
      </c>
      <c r="AP296" s="94">
        <f>+'t44'!AR410</f>
        <v>0</v>
      </c>
      <c r="AQ296" s="94">
        <f>+'t44'!AS410</f>
        <v>24.8</v>
      </c>
      <c r="AR296" s="94">
        <f>+'t44'!AT410</f>
        <v>0</v>
      </c>
      <c r="AS296" s="94">
        <f>+'t44'!AU410</f>
        <v>33.99</v>
      </c>
      <c r="AT296" s="94">
        <f>+'t44'!AV410</f>
        <v>0</v>
      </c>
      <c r="AU296" s="94">
        <f>+'t44'!AW410</f>
        <v>25.14</v>
      </c>
      <c r="AV296" s="94">
        <f>+'t44'!AX410</f>
        <v>0</v>
      </c>
      <c r="AW296" s="94">
        <f>+'t44'!AY410</f>
        <v>30.77</v>
      </c>
      <c r="AX296" s="94">
        <f>+'t44'!AZ410</f>
        <v>0</v>
      </c>
      <c r="AY296" s="94">
        <f>+'t44'!BA410</f>
        <v>28.68</v>
      </c>
      <c r="AZ296" s="94">
        <f>+'t44'!BB410</f>
        <v>0</v>
      </c>
      <c r="BA296" s="94">
        <f>+'t44'!BC410</f>
        <v>27.95</v>
      </c>
      <c r="BB296" s="94">
        <f>+'t44'!BD410</f>
        <v>0</v>
      </c>
      <c r="BC296" s="94">
        <f>+'t44'!BE410</f>
        <v>42.53</v>
      </c>
      <c r="BD296" s="94">
        <f>+'t44'!BF410</f>
        <v>0</v>
      </c>
      <c r="BE296" s="94">
        <f>+'t44'!BG410</f>
        <v>43.65</v>
      </c>
      <c r="BF296" s="94">
        <f>+'t44'!BH410</f>
        <v>0</v>
      </c>
      <c r="BG296" s="94">
        <f>+'t44'!BI410</f>
        <v>38.380000000000003</v>
      </c>
      <c r="BH296" s="94">
        <f>+'t44'!BJ410</f>
        <v>0</v>
      </c>
      <c r="BI296" s="94">
        <f>+'t44'!BK410</f>
        <v>47.23</v>
      </c>
      <c r="BJ296" s="94">
        <f>+'t44'!BL410</f>
        <v>0</v>
      </c>
      <c r="BK296" s="94">
        <f>+'t44'!BM410</f>
        <v>37.21</v>
      </c>
      <c r="BL296" s="94">
        <f>+'t44'!BN410</f>
        <v>0</v>
      </c>
      <c r="BM296" s="94">
        <f>+'t44'!BO410</f>
        <v>39.729999999999997</v>
      </c>
      <c r="BN296" s="94">
        <f>+'t44'!BP410</f>
        <v>0</v>
      </c>
      <c r="BO296" s="94">
        <f>+'t44'!BQ410</f>
        <v>24.82</v>
      </c>
      <c r="BP296" s="94">
        <f>+'t44'!BR410</f>
        <v>0</v>
      </c>
      <c r="BQ296" s="94">
        <f>+'t44'!BS410</f>
        <v>36.270000000000003</v>
      </c>
      <c r="BR296" s="94">
        <f>+'t44'!BT410</f>
        <v>0</v>
      </c>
      <c r="BS296" s="94">
        <f>+'t44'!BU410</f>
        <v>35.590000000000003</v>
      </c>
      <c r="BT296" s="94">
        <f>+'t44'!BV410</f>
        <v>0</v>
      </c>
      <c r="BU296" s="94">
        <f>+'t44'!BW410</f>
        <v>31.44</v>
      </c>
      <c r="BV296" s="94">
        <f>+'t44'!BX410</f>
        <v>0</v>
      </c>
      <c r="BW296" s="94">
        <f>+'t44'!BY410</f>
        <v>47.51</v>
      </c>
      <c r="BX296" s="94">
        <f>+'t44'!BZ410</f>
        <v>0</v>
      </c>
      <c r="BY296" s="94">
        <f>+'t44'!CA410</f>
        <v>35.200000000000003</v>
      </c>
      <c r="BZ296" s="94">
        <f>+'t44'!CB410</f>
        <v>0</v>
      </c>
      <c r="CA296" s="94">
        <f>+'t44'!CC410</f>
        <v>41.57</v>
      </c>
    </row>
    <row r="297" spans="1:79" ht="16.5" customHeight="1" x14ac:dyDescent="0.45">
      <c r="A297" s="357" t="s">
        <v>973</v>
      </c>
      <c r="B297" s="94">
        <f>+'t44'!D411</f>
        <v>27563</v>
      </c>
      <c r="C297" s="94">
        <f>+'t44'!E411</f>
        <v>18.03</v>
      </c>
      <c r="D297" s="94">
        <f>+'t44'!F411</f>
        <v>25064</v>
      </c>
      <c r="E297" s="94">
        <f>+'t44'!G411</f>
        <v>15.7</v>
      </c>
      <c r="F297" s="94">
        <f>+'t44'!H411</f>
        <v>20594</v>
      </c>
      <c r="G297" s="94">
        <f>+'t44'!I411</f>
        <v>12.93</v>
      </c>
      <c r="H297" s="94">
        <f>+'t44'!J411</f>
        <v>21911</v>
      </c>
      <c r="I297" s="94">
        <f>+'t44'!K411</f>
        <v>13.08</v>
      </c>
      <c r="J297" s="94">
        <f>+'t44'!L411</f>
        <v>24917</v>
      </c>
      <c r="K297" s="94">
        <f>+'t44'!M411</f>
        <v>14.39</v>
      </c>
      <c r="L297" s="94">
        <f>+'t44'!N411</f>
        <v>23747</v>
      </c>
      <c r="M297" s="94">
        <f>+'t44'!O411</f>
        <v>13.12</v>
      </c>
      <c r="N297" s="94">
        <f>+'t44'!P411</f>
        <v>27584</v>
      </c>
      <c r="O297" s="94">
        <f>+'t44'!Q411</f>
        <v>14.99</v>
      </c>
      <c r="P297" s="94">
        <f>+'t44'!R411</f>
        <v>30085</v>
      </c>
      <c r="Q297" s="94">
        <f>+'t44'!S411</f>
        <v>16.059999999999999</v>
      </c>
      <c r="R297" s="94">
        <f>+'t44'!T411</f>
        <v>27854</v>
      </c>
      <c r="S297" s="94">
        <f>+'t44'!U411</f>
        <v>14.41</v>
      </c>
      <c r="T297" s="94">
        <f>+'t44'!V411</f>
        <v>22781</v>
      </c>
      <c r="U297" s="94">
        <f>+'t44'!W411</f>
        <v>11.26</v>
      </c>
      <c r="V297" s="94">
        <f>+'t44'!X411</f>
        <v>30987</v>
      </c>
      <c r="W297" s="94">
        <f>+'t44'!Y411</f>
        <v>14.37</v>
      </c>
      <c r="X297" s="94">
        <f>+'t44'!Z411</f>
        <v>23714</v>
      </c>
      <c r="Y297" s="94">
        <f>+'t44'!AA411</f>
        <v>10.7</v>
      </c>
      <c r="Z297" s="94">
        <f>+'t44'!AB411</f>
        <v>23016</v>
      </c>
      <c r="AA297" s="94">
        <f>+'t44'!AC411</f>
        <v>10.59</v>
      </c>
      <c r="AB297" s="94">
        <f>+'t44'!AD411</f>
        <v>29283</v>
      </c>
      <c r="AC297" s="94">
        <f>+'t44'!AE411</f>
        <v>12.49</v>
      </c>
      <c r="AD297" s="94">
        <f>+'t44'!AF411</f>
        <v>29145</v>
      </c>
      <c r="AE297" s="94">
        <f>+'t44'!AG411</f>
        <v>12.37</v>
      </c>
      <c r="AF297" s="94">
        <f>+'t44'!AH411</f>
        <v>25556</v>
      </c>
      <c r="AG297" s="94">
        <f>+'t44'!AI411</f>
        <v>11.22</v>
      </c>
      <c r="AH297" s="94">
        <f>+'t44'!AJ411</f>
        <v>32352</v>
      </c>
      <c r="AI297" s="94">
        <f>+'t44'!AK411</f>
        <v>15.19</v>
      </c>
      <c r="AJ297" s="94">
        <f>+'t44'!AL411</f>
        <v>24360</v>
      </c>
      <c r="AK297" s="94">
        <f>+'t44'!AM411</f>
        <v>12.3</v>
      </c>
      <c r="AL297" s="94">
        <f>+'t44'!AN411</f>
        <v>24750</v>
      </c>
      <c r="AM297" s="94">
        <f>+'t44'!AO411</f>
        <v>12.76</v>
      </c>
      <c r="AN297" s="94">
        <f>+'t44'!AP411</f>
        <v>23647</v>
      </c>
      <c r="AO297" s="94">
        <f>+'t44'!AQ411</f>
        <v>11.63</v>
      </c>
      <c r="AP297" s="94">
        <f>+'t44'!AR411</f>
        <v>22267</v>
      </c>
      <c r="AQ297" s="94">
        <f>+'t44'!AS411</f>
        <v>10.83</v>
      </c>
      <c r="AR297" s="94">
        <f>+'t44'!AT411</f>
        <v>27146</v>
      </c>
      <c r="AS297" s="94">
        <f>+'t44'!AU411</f>
        <v>13.27</v>
      </c>
      <c r="AT297" s="94">
        <f>+'t44'!AV411</f>
        <v>21036</v>
      </c>
      <c r="AU297" s="94">
        <f>+'t44'!AW411</f>
        <v>10.47</v>
      </c>
      <c r="AV297" s="94">
        <f>+'t44'!AX411</f>
        <v>17324</v>
      </c>
      <c r="AW297" s="94">
        <f>+'t44'!AY411</f>
        <v>8.86</v>
      </c>
      <c r="AX297" s="94">
        <f>+'t44'!AZ411</f>
        <v>20987</v>
      </c>
      <c r="AY297" s="94">
        <f>+'t44'!BA411</f>
        <v>10.86</v>
      </c>
      <c r="AZ297" s="94">
        <f>+'t44'!BB411</f>
        <v>27612</v>
      </c>
      <c r="BA297" s="94">
        <f>+'t44'!BC411</f>
        <v>13.86</v>
      </c>
      <c r="BB297" s="94">
        <f>+'t44'!BD411</f>
        <v>25981</v>
      </c>
      <c r="BC297" s="94">
        <f>+'t44'!BE411</f>
        <v>14.42</v>
      </c>
      <c r="BD297" s="94">
        <f>+'t44'!BF411</f>
        <v>26797</v>
      </c>
      <c r="BE297" s="94">
        <f>+'t44'!BG411</f>
        <v>14.7</v>
      </c>
      <c r="BF297" s="94">
        <f>+'t44'!BH411</f>
        <v>28085</v>
      </c>
      <c r="BG297" s="94">
        <f>+'t44'!BI411</f>
        <v>15.88</v>
      </c>
      <c r="BH297" s="94">
        <f>+'t44'!BJ411</f>
        <v>24479</v>
      </c>
      <c r="BI297" s="94">
        <f>+'t44'!BK411</f>
        <v>13.75</v>
      </c>
      <c r="BJ297" s="94">
        <f>+'t44'!BL411</f>
        <v>25251</v>
      </c>
      <c r="BK297" s="94">
        <f>+'t44'!BM411</f>
        <v>14.15</v>
      </c>
      <c r="BL297" s="94">
        <f>+'t44'!BN411</f>
        <v>24973</v>
      </c>
      <c r="BM297" s="94">
        <f>+'t44'!BO411</f>
        <v>14.16</v>
      </c>
      <c r="BN297" s="94">
        <f>+'t44'!BP411</f>
        <v>17392</v>
      </c>
      <c r="BO297" s="94">
        <f>+'t44'!BQ411</f>
        <v>11.06</v>
      </c>
      <c r="BP297" s="94">
        <f>+'t44'!BR411</f>
        <v>18896</v>
      </c>
      <c r="BQ297" s="94">
        <f>+'t44'!BS411</f>
        <v>12.53</v>
      </c>
      <c r="BR297" s="94">
        <f>+'t44'!BT411</f>
        <v>21218</v>
      </c>
      <c r="BS297" s="94">
        <f>+'t44'!BU411</f>
        <v>13.43</v>
      </c>
      <c r="BT297" s="94">
        <f>+'t44'!BV411</f>
        <v>20998</v>
      </c>
      <c r="BU297" s="94">
        <f>+'t44'!BW411</f>
        <v>12.74</v>
      </c>
      <c r="BV297" s="94">
        <f>+'t44'!BX411</f>
        <v>26144</v>
      </c>
      <c r="BW297" s="94">
        <f>+'t44'!BY411</f>
        <v>16.28</v>
      </c>
      <c r="BX297" s="94">
        <f>+'t44'!BZ411</f>
        <v>20950</v>
      </c>
      <c r="BY297" s="94">
        <f>+'t44'!CA411</f>
        <v>13.8</v>
      </c>
      <c r="BZ297" s="94">
        <f>+'t44'!CB411</f>
        <v>27877</v>
      </c>
      <c r="CA297" s="94">
        <f>+'t44'!CC411</f>
        <v>19.059999999999999</v>
      </c>
    </row>
    <row r="298" spans="1:79" ht="16.5" customHeight="1" x14ac:dyDescent="0.45">
      <c r="A298" s="358" t="s">
        <v>670</v>
      </c>
      <c r="B298" s="94">
        <f>+'t44'!D412</f>
        <v>82865</v>
      </c>
      <c r="C298" s="94">
        <f>+'t44'!E412</f>
        <v>55.74</v>
      </c>
      <c r="D298" s="94">
        <f>+'t44'!F412</f>
        <v>52560</v>
      </c>
      <c r="E298" s="94">
        <f>+'t44'!G412</f>
        <v>45.33</v>
      </c>
      <c r="F298" s="94">
        <f>+'t44'!H412</f>
        <v>67524</v>
      </c>
      <c r="G298" s="94">
        <f>+'t44'!I412</f>
        <v>49.14</v>
      </c>
      <c r="H298" s="94">
        <f>+'t44'!J412</f>
        <v>77273</v>
      </c>
      <c r="I298" s="94">
        <f>+'t44'!K412</f>
        <v>40.14</v>
      </c>
      <c r="J298" s="94">
        <f>+'t44'!L412</f>
        <v>69129</v>
      </c>
      <c r="K298" s="94">
        <f>+'t44'!M412</f>
        <v>52.38</v>
      </c>
      <c r="L298" s="94">
        <f>+'t44'!N412</f>
        <v>60766</v>
      </c>
      <c r="M298" s="94">
        <f>+'t44'!O412</f>
        <v>47.88</v>
      </c>
      <c r="N298" s="94">
        <f>+'t44'!P412</f>
        <v>60755</v>
      </c>
      <c r="O298" s="94">
        <f>+'t44'!Q412</f>
        <v>43.54</v>
      </c>
      <c r="P298" s="94">
        <f>+'t44'!R412</f>
        <v>312463</v>
      </c>
      <c r="Q298" s="94">
        <f>+'t44'!S412</f>
        <v>44.22</v>
      </c>
      <c r="R298" s="94">
        <f>+'t44'!T412</f>
        <v>95949</v>
      </c>
      <c r="S298" s="94">
        <f>+'t44'!U412</f>
        <v>49.55</v>
      </c>
      <c r="T298" s="94">
        <f>+'t44'!V412</f>
        <v>72663</v>
      </c>
      <c r="U298" s="94">
        <f>+'t44'!W412</f>
        <v>38.6</v>
      </c>
      <c r="V298" s="94">
        <f>+'t44'!X412</f>
        <v>85797</v>
      </c>
      <c r="W298" s="94">
        <f>+'t44'!Y412</f>
        <v>42.84</v>
      </c>
      <c r="X298" s="94">
        <f>+'t44'!Z412</f>
        <v>73792</v>
      </c>
      <c r="Y298" s="94">
        <f>+'t44'!AA412</f>
        <v>38.33</v>
      </c>
      <c r="Z298" s="94">
        <f>+'t44'!AB412</f>
        <v>64478</v>
      </c>
      <c r="AA298" s="94">
        <f>+'t44'!AC412</f>
        <v>37.35</v>
      </c>
      <c r="AB298" s="94">
        <f>+'t44'!AD412</f>
        <v>63721</v>
      </c>
      <c r="AC298" s="94">
        <f>+'t44'!AE412</f>
        <v>31.64</v>
      </c>
      <c r="AD298" s="94">
        <f>+'t44'!AF412</f>
        <v>93448</v>
      </c>
      <c r="AE298" s="94">
        <f>+'t44'!AG412</f>
        <v>47.46</v>
      </c>
      <c r="AF298" s="94">
        <f>+'t44'!AH412</f>
        <v>55713</v>
      </c>
      <c r="AG298" s="94">
        <f>+'t44'!AI412</f>
        <v>35.549999999999997</v>
      </c>
      <c r="AH298" s="94">
        <f>+'t44'!AJ412</f>
        <v>62862</v>
      </c>
      <c r="AI298" s="94">
        <f>+'t44'!AK412</f>
        <v>40.79</v>
      </c>
      <c r="AJ298" s="94">
        <f>+'t44'!AL412</f>
        <v>73034</v>
      </c>
      <c r="AK298" s="94">
        <f>+'t44'!AM412</f>
        <v>45.82</v>
      </c>
      <c r="AL298" s="94">
        <f>+'t44'!AN412</f>
        <v>127022</v>
      </c>
      <c r="AM298" s="94">
        <f>+'t44'!AO412</f>
        <v>51.27</v>
      </c>
      <c r="AN298" s="94">
        <f>+'t44'!AP412</f>
        <v>127757</v>
      </c>
      <c r="AO298" s="94">
        <f>+'t44'!AQ412</f>
        <v>59.9</v>
      </c>
      <c r="AP298" s="94">
        <f>+'t44'!AR412</f>
        <v>78903</v>
      </c>
      <c r="AQ298" s="94">
        <f>+'t44'!AS412</f>
        <v>42.73</v>
      </c>
      <c r="AR298" s="94">
        <f>+'t44'!AT412</f>
        <v>95308</v>
      </c>
      <c r="AS298" s="94">
        <f>+'t44'!AU412</f>
        <v>50.23</v>
      </c>
      <c r="AT298" s="94">
        <f>+'t44'!AV412</f>
        <v>101622</v>
      </c>
      <c r="AU298" s="94">
        <f>+'t44'!AW412</f>
        <v>59.04</v>
      </c>
      <c r="AV298" s="94">
        <f>+'t44'!AX412</f>
        <v>94809</v>
      </c>
      <c r="AW298" s="94">
        <f>+'t44'!AY412</f>
        <v>54.46</v>
      </c>
      <c r="AX298" s="94">
        <f>+'t44'!AZ412</f>
        <v>96804</v>
      </c>
      <c r="AY298" s="94">
        <f>+'t44'!BA412</f>
        <v>53.71</v>
      </c>
      <c r="AZ298" s="94">
        <f>+'t44'!BB412</f>
        <v>88615</v>
      </c>
      <c r="BA298" s="94">
        <f>+'t44'!BC412</f>
        <v>47.2</v>
      </c>
      <c r="BB298" s="94">
        <f>+'t44'!BD412</f>
        <v>116208</v>
      </c>
      <c r="BC298" s="94">
        <f>+'t44'!BE412</f>
        <v>90.77</v>
      </c>
      <c r="BD298" s="94">
        <f>+'t44'!BF412</f>
        <v>101335</v>
      </c>
      <c r="BE298" s="94">
        <f>+'t44'!BG412</f>
        <v>58.11</v>
      </c>
      <c r="BF298" s="94">
        <f>+'t44'!BH412</f>
        <v>133304</v>
      </c>
      <c r="BG298" s="94">
        <f>+'t44'!BI412</f>
        <v>79.680000000000007</v>
      </c>
      <c r="BH298" s="94">
        <f>+'t44'!BJ412</f>
        <v>91998</v>
      </c>
      <c r="BI298" s="94">
        <f>+'t44'!BK412</f>
        <v>55.55</v>
      </c>
      <c r="BJ298" s="94">
        <f>+'t44'!BL412</f>
        <v>84135</v>
      </c>
      <c r="BK298" s="94">
        <f>+'t44'!BM412</f>
        <v>53.09</v>
      </c>
      <c r="BL298" s="94">
        <f>+'t44'!BN412</f>
        <v>100029</v>
      </c>
      <c r="BM298" s="94">
        <f>+'t44'!BO412</f>
        <v>65.819999999999993</v>
      </c>
      <c r="BN298" s="94">
        <f>+'t44'!BP412</f>
        <v>71553</v>
      </c>
      <c r="BO298" s="94">
        <f>+'t44'!BQ412</f>
        <v>56.43</v>
      </c>
      <c r="BP298" s="94">
        <f>+'t44'!BR412</f>
        <v>81014</v>
      </c>
      <c r="BQ298" s="94">
        <f>+'t44'!BS412</f>
        <v>63.35</v>
      </c>
      <c r="BR298" s="94">
        <f>+'t44'!BT412</f>
        <v>93255</v>
      </c>
      <c r="BS298" s="94">
        <f>+'t44'!BU412</f>
        <v>74.62</v>
      </c>
      <c r="BT298" s="94">
        <f>+'t44'!BV412</f>
        <v>103027</v>
      </c>
      <c r="BU298" s="94">
        <f>+'t44'!BW412</f>
        <v>74.849999999999994</v>
      </c>
      <c r="BV298" s="94">
        <f>+'t44'!BX412</f>
        <v>282102</v>
      </c>
      <c r="BW298" s="94">
        <f>+'t44'!BY412</f>
        <v>65.08</v>
      </c>
      <c r="BX298" s="94">
        <f>+'t44'!BZ412</f>
        <v>82075</v>
      </c>
      <c r="BY298" s="94">
        <f>+'t44'!CA412</f>
        <v>73.27</v>
      </c>
      <c r="BZ298" s="94">
        <f>+'t44'!CB412</f>
        <v>135623</v>
      </c>
      <c r="CA298" s="94">
        <f>+'t44'!CC412</f>
        <v>92.75</v>
      </c>
    </row>
    <row r="299" spans="1:79" ht="16.5" customHeight="1" x14ac:dyDescent="0.45">
      <c r="A299" s="357" t="s">
        <v>671</v>
      </c>
      <c r="B299" s="94">
        <f>+'t44'!D413</f>
        <v>0</v>
      </c>
      <c r="C299" s="94">
        <f>+'t44'!E413</f>
        <v>344.97</v>
      </c>
      <c r="D299" s="94">
        <f>+'t44'!F413</f>
        <v>0</v>
      </c>
      <c r="E299" s="94">
        <f>+'t44'!G413</f>
        <v>392.95</v>
      </c>
      <c r="F299" s="94">
        <f>+'t44'!H413</f>
        <v>0</v>
      </c>
      <c r="G299" s="94">
        <f>+'t44'!I413</f>
        <v>434.72</v>
      </c>
      <c r="H299" s="94">
        <f>+'t44'!J413</f>
        <v>0</v>
      </c>
      <c r="I299" s="94">
        <f>+'t44'!K413</f>
        <v>324.47000000000003</v>
      </c>
      <c r="J299" s="94">
        <f>+'t44'!L413</f>
        <v>0</v>
      </c>
      <c r="K299" s="94">
        <f>+'t44'!M413</f>
        <v>338.88</v>
      </c>
      <c r="L299" s="94">
        <f>+'t44'!N413</f>
        <v>0</v>
      </c>
      <c r="M299" s="94">
        <f>+'t44'!O413</f>
        <v>329.92</v>
      </c>
      <c r="N299" s="94">
        <f>+'t44'!P413</f>
        <v>0</v>
      </c>
      <c r="O299" s="94">
        <f>+'t44'!Q413</f>
        <v>414.89</v>
      </c>
      <c r="P299" s="94">
        <f>+'t44'!R413</f>
        <v>0</v>
      </c>
      <c r="Q299" s="94">
        <f>+'t44'!S413</f>
        <v>296.75</v>
      </c>
      <c r="R299" s="94">
        <f>+'t44'!T413</f>
        <v>0</v>
      </c>
      <c r="S299" s="94">
        <f>+'t44'!U413</f>
        <v>344.06</v>
      </c>
      <c r="T299" s="94">
        <f>+'t44'!V413</f>
        <v>0</v>
      </c>
      <c r="U299" s="94">
        <f>+'t44'!W413</f>
        <v>398.35</v>
      </c>
      <c r="V299" s="94">
        <f>+'t44'!X413</f>
        <v>0</v>
      </c>
      <c r="W299" s="94">
        <f>+'t44'!Y413</f>
        <v>316.82</v>
      </c>
      <c r="X299" s="94">
        <f>+'t44'!Z413</f>
        <v>0</v>
      </c>
      <c r="Y299" s="94">
        <f>+'t44'!AA413</f>
        <v>420.14</v>
      </c>
      <c r="Z299" s="94">
        <f>+'t44'!AB413</f>
        <v>0</v>
      </c>
      <c r="AA299" s="94">
        <f>+'t44'!AC413</f>
        <v>300.47000000000003</v>
      </c>
      <c r="AB299" s="94">
        <f>+'t44'!AD413</f>
        <v>0</v>
      </c>
      <c r="AC299" s="94">
        <f>+'t44'!AE413</f>
        <v>338.24</v>
      </c>
      <c r="AD299" s="94">
        <f>+'t44'!AF413</f>
        <v>0</v>
      </c>
      <c r="AE299" s="94">
        <f>+'t44'!AG413</f>
        <v>328.02</v>
      </c>
      <c r="AF299" s="94">
        <f>+'t44'!AH413</f>
        <v>0</v>
      </c>
      <c r="AG299" s="94">
        <f>+'t44'!AI413</f>
        <v>286.31</v>
      </c>
      <c r="AH299" s="94">
        <f>+'t44'!AJ413</f>
        <v>0</v>
      </c>
      <c r="AI299" s="94">
        <f>+'t44'!AK413</f>
        <v>371.89</v>
      </c>
      <c r="AJ299" s="94">
        <f>+'t44'!AL413</f>
        <v>0</v>
      </c>
      <c r="AK299" s="94">
        <f>+'t44'!AM413</f>
        <v>359.26</v>
      </c>
      <c r="AL299" s="94">
        <f>+'t44'!AN413</f>
        <v>0</v>
      </c>
      <c r="AM299" s="94">
        <f>+'t44'!AO413</f>
        <v>408.98</v>
      </c>
      <c r="AN299" s="94">
        <f>+'t44'!AP413</f>
        <v>0</v>
      </c>
      <c r="AO299" s="94">
        <f>+'t44'!AQ413</f>
        <v>446.81</v>
      </c>
      <c r="AP299" s="94">
        <f>+'t44'!AR413</f>
        <v>0</v>
      </c>
      <c r="AQ299" s="94">
        <f>+'t44'!AS413</f>
        <v>375.82</v>
      </c>
      <c r="AR299" s="94">
        <f>+'t44'!AT413</f>
        <v>0</v>
      </c>
      <c r="AS299" s="94">
        <f>+'t44'!AU413</f>
        <v>327.62</v>
      </c>
      <c r="AT299" s="94">
        <f>+'t44'!AV413</f>
        <v>0</v>
      </c>
      <c r="AU299" s="94">
        <f>+'t44'!AW413</f>
        <v>331.74</v>
      </c>
      <c r="AV299" s="94">
        <f>+'t44'!AX413</f>
        <v>0</v>
      </c>
      <c r="AW299" s="94">
        <f>+'t44'!AY413</f>
        <v>318.12</v>
      </c>
      <c r="AX299" s="94">
        <f>+'t44'!AZ413</f>
        <v>0</v>
      </c>
      <c r="AY299" s="94">
        <f>+'t44'!BA413</f>
        <v>291.64999999999998</v>
      </c>
      <c r="AZ299" s="94">
        <f>+'t44'!BB413</f>
        <v>0</v>
      </c>
      <c r="BA299" s="94">
        <f>+'t44'!BC413</f>
        <v>313.70999999999998</v>
      </c>
      <c r="BB299" s="94">
        <f>+'t44'!BD413</f>
        <v>0</v>
      </c>
      <c r="BC299" s="94">
        <f>+'t44'!BE413</f>
        <v>380.73</v>
      </c>
      <c r="BD299" s="94">
        <f>+'t44'!BF413</f>
        <v>0</v>
      </c>
      <c r="BE299" s="94">
        <f>+'t44'!BG413</f>
        <v>301.97000000000003</v>
      </c>
      <c r="BF299" s="94">
        <f>+'t44'!BH413</f>
        <v>0</v>
      </c>
      <c r="BG299" s="94">
        <f>+'t44'!BI413</f>
        <v>365.93</v>
      </c>
      <c r="BH299" s="94">
        <f>+'t44'!BJ413</f>
        <v>0</v>
      </c>
      <c r="BI299" s="94">
        <f>+'t44'!BK413</f>
        <v>343.16</v>
      </c>
      <c r="BJ299" s="94">
        <f>+'t44'!BL413</f>
        <v>0</v>
      </c>
      <c r="BK299" s="94">
        <f>+'t44'!BM413</f>
        <v>360.75</v>
      </c>
      <c r="BL299" s="94">
        <f>+'t44'!BN413</f>
        <v>0</v>
      </c>
      <c r="BM299" s="94">
        <f>+'t44'!BO413</f>
        <v>407.82</v>
      </c>
      <c r="BN299" s="94">
        <f>+'t44'!BP413</f>
        <v>0</v>
      </c>
      <c r="BO299" s="94">
        <f>+'t44'!BQ413</f>
        <v>397.24</v>
      </c>
      <c r="BP299" s="94">
        <f>+'t44'!BR413</f>
        <v>0</v>
      </c>
      <c r="BQ299" s="94">
        <f>+'t44'!BS413</f>
        <v>342.4</v>
      </c>
      <c r="BR299" s="94">
        <f>+'t44'!BT413</f>
        <v>0</v>
      </c>
      <c r="BS299" s="94">
        <f>+'t44'!BU413</f>
        <v>381.18</v>
      </c>
      <c r="BT299" s="94">
        <f>+'t44'!BV413</f>
        <v>0</v>
      </c>
      <c r="BU299" s="94">
        <f>+'t44'!BW413</f>
        <v>354.86</v>
      </c>
      <c r="BV299" s="94">
        <f>+'t44'!BX413</f>
        <v>0</v>
      </c>
      <c r="BW299" s="94">
        <f>+'t44'!BY413</f>
        <v>374.39</v>
      </c>
      <c r="BX299" s="94">
        <f>+'t44'!BZ413</f>
        <v>0</v>
      </c>
      <c r="BY299" s="94">
        <f>+'t44'!CA413</f>
        <v>337.94</v>
      </c>
      <c r="BZ299" s="94">
        <f>+'t44'!CB413</f>
        <v>0</v>
      </c>
      <c r="CA299" s="94">
        <f>+'t44'!CC413</f>
        <v>414.89</v>
      </c>
    </row>
    <row r="300" spans="1:79" ht="16.5" customHeight="1" x14ac:dyDescent="0.45">
      <c r="A300" s="358" t="s">
        <v>672</v>
      </c>
      <c r="B300" s="94">
        <f>+'t44'!D414</f>
        <v>27845</v>
      </c>
      <c r="C300" s="94">
        <f>+'t44'!E414</f>
        <v>36.729999999999997</v>
      </c>
      <c r="D300" s="94">
        <f>+'t44'!F414</f>
        <v>16392</v>
      </c>
      <c r="E300" s="94">
        <f>+'t44'!G414</f>
        <v>25.39</v>
      </c>
      <c r="F300" s="94">
        <f>+'t44'!H414</f>
        <v>37847</v>
      </c>
      <c r="G300" s="94">
        <f>+'t44'!I414</f>
        <v>49.99</v>
      </c>
      <c r="H300" s="94">
        <f>+'t44'!J414</f>
        <v>20228</v>
      </c>
      <c r="I300" s="94">
        <f>+'t44'!K414</f>
        <v>28.27</v>
      </c>
      <c r="J300" s="94">
        <f>+'t44'!L414</f>
        <v>21067</v>
      </c>
      <c r="K300" s="94">
        <f>+'t44'!M414</f>
        <v>29.22</v>
      </c>
      <c r="L300" s="94">
        <f>+'t44'!N414</f>
        <v>27471</v>
      </c>
      <c r="M300" s="94">
        <f>+'t44'!O414</f>
        <v>29.7</v>
      </c>
      <c r="N300" s="94">
        <f>+'t44'!P414</f>
        <v>14792</v>
      </c>
      <c r="O300" s="94">
        <f>+'t44'!Q414</f>
        <v>23.68</v>
      </c>
      <c r="P300" s="94">
        <f>+'t44'!R414</f>
        <v>9191</v>
      </c>
      <c r="Q300" s="94">
        <f>+'t44'!S414</f>
        <v>16.57</v>
      </c>
      <c r="R300" s="94">
        <f>+'t44'!T414</f>
        <v>8770</v>
      </c>
      <c r="S300" s="94">
        <f>+'t44'!U414</f>
        <v>14.56</v>
      </c>
      <c r="T300" s="94">
        <f>+'t44'!V414</f>
        <v>11322</v>
      </c>
      <c r="U300" s="94">
        <f>+'t44'!W414</f>
        <v>17.37</v>
      </c>
      <c r="V300" s="94">
        <f>+'t44'!X414</f>
        <v>8397</v>
      </c>
      <c r="W300" s="94">
        <f>+'t44'!Y414</f>
        <v>13.66</v>
      </c>
      <c r="X300" s="94">
        <f>+'t44'!Z414</f>
        <v>17015</v>
      </c>
      <c r="Y300" s="94">
        <f>+'t44'!AA414</f>
        <v>25.37</v>
      </c>
      <c r="Z300" s="94">
        <f>+'t44'!AB414</f>
        <v>15392</v>
      </c>
      <c r="AA300" s="94">
        <f>+'t44'!AC414</f>
        <v>19.71</v>
      </c>
      <c r="AB300" s="94">
        <f>+'t44'!AD414</f>
        <v>25665</v>
      </c>
      <c r="AC300" s="94">
        <f>+'t44'!AE414</f>
        <v>24.52</v>
      </c>
      <c r="AD300" s="94">
        <f>+'t44'!AF414</f>
        <v>22925</v>
      </c>
      <c r="AE300" s="94">
        <f>+'t44'!AG414</f>
        <v>24.95</v>
      </c>
      <c r="AF300" s="94">
        <f>+'t44'!AH414</f>
        <v>12665</v>
      </c>
      <c r="AG300" s="94">
        <f>+'t44'!AI414</f>
        <v>18.71</v>
      </c>
      <c r="AH300" s="94">
        <f>+'t44'!AJ414</f>
        <v>18986</v>
      </c>
      <c r="AI300" s="94">
        <f>+'t44'!AK414</f>
        <v>21.98</v>
      </c>
      <c r="AJ300" s="94">
        <f>+'t44'!AL414</f>
        <v>15031</v>
      </c>
      <c r="AK300" s="94">
        <f>+'t44'!AM414</f>
        <v>22.12</v>
      </c>
      <c r="AL300" s="94">
        <f>+'t44'!AN414</f>
        <v>25786</v>
      </c>
      <c r="AM300" s="94">
        <f>+'t44'!AO414</f>
        <v>30.07</v>
      </c>
      <c r="AN300" s="94">
        <f>+'t44'!AP414</f>
        <v>23669</v>
      </c>
      <c r="AO300" s="94">
        <f>+'t44'!AQ414</f>
        <v>24.18</v>
      </c>
      <c r="AP300" s="94">
        <f>+'t44'!AR414</f>
        <v>17788</v>
      </c>
      <c r="AQ300" s="94">
        <f>+'t44'!AS414</f>
        <v>26.1</v>
      </c>
      <c r="AR300" s="94">
        <f>+'t44'!AT414</f>
        <v>13726</v>
      </c>
      <c r="AS300" s="94">
        <f>+'t44'!AU414</f>
        <v>17.71</v>
      </c>
      <c r="AT300" s="94">
        <f>+'t44'!AV414</f>
        <v>16595</v>
      </c>
      <c r="AU300" s="94">
        <f>+'t44'!AW414</f>
        <v>20.46</v>
      </c>
      <c r="AV300" s="94">
        <f>+'t44'!AX414</f>
        <v>24868</v>
      </c>
      <c r="AW300" s="94">
        <f>+'t44'!AY414</f>
        <v>27.87</v>
      </c>
      <c r="AX300" s="94">
        <f>+'t44'!AZ414</f>
        <v>27159</v>
      </c>
      <c r="AY300" s="94">
        <f>+'t44'!BA414</f>
        <v>29.29</v>
      </c>
      <c r="AZ300" s="94">
        <f>+'t44'!BB414</f>
        <v>21356</v>
      </c>
      <c r="BA300" s="94">
        <f>+'t44'!BC414</f>
        <v>33.229999999999997</v>
      </c>
      <c r="BB300" s="94">
        <f>+'t44'!BD414</f>
        <v>22023</v>
      </c>
      <c r="BC300" s="94">
        <f>+'t44'!BE414</f>
        <v>55.51</v>
      </c>
      <c r="BD300" s="94">
        <f>+'t44'!BF414</f>
        <v>12174</v>
      </c>
      <c r="BE300" s="94">
        <f>+'t44'!BG414</f>
        <v>29.68</v>
      </c>
      <c r="BF300" s="94">
        <f>+'t44'!BH414</f>
        <v>31429</v>
      </c>
      <c r="BG300" s="94">
        <f>+'t44'!BI414</f>
        <v>45.38</v>
      </c>
      <c r="BH300" s="94">
        <f>+'t44'!BJ414</f>
        <v>20074</v>
      </c>
      <c r="BI300" s="94">
        <f>+'t44'!BK414</f>
        <v>25.94</v>
      </c>
      <c r="BJ300" s="94">
        <f>+'t44'!BL414</f>
        <v>25557</v>
      </c>
      <c r="BK300" s="94">
        <f>+'t44'!BM414</f>
        <v>34.18</v>
      </c>
      <c r="BL300" s="94">
        <f>+'t44'!BN414</f>
        <v>25847</v>
      </c>
      <c r="BM300" s="94">
        <f>+'t44'!BO414</f>
        <v>34.1</v>
      </c>
      <c r="BN300" s="94">
        <f>+'t44'!BP414</f>
        <v>48601</v>
      </c>
      <c r="BO300" s="94">
        <f>+'t44'!BQ414</f>
        <v>47.15</v>
      </c>
      <c r="BP300" s="94">
        <f>+'t44'!BR414</f>
        <v>22916</v>
      </c>
      <c r="BQ300" s="94">
        <f>+'t44'!BS414</f>
        <v>27.69</v>
      </c>
      <c r="BR300" s="94">
        <f>+'t44'!BT414</f>
        <v>41126</v>
      </c>
      <c r="BS300" s="94">
        <f>+'t44'!BU414</f>
        <v>51.66</v>
      </c>
      <c r="BT300" s="94">
        <f>+'t44'!BV414</f>
        <v>32342</v>
      </c>
      <c r="BU300" s="94">
        <f>+'t44'!BW414</f>
        <v>37.76</v>
      </c>
      <c r="BV300" s="94">
        <f>+'t44'!BX414</f>
        <v>29777</v>
      </c>
      <c r="BW300" s="94">
        <f>+'t44'!BY414</f>
        <v>37.67</v>
      </c>
      <c r="BX300" s="94">
        <f>+'t44'!BZ414</f>
        <v>21697</v>
      </c>
      <c r="BY300" s="94">
        <f>+'t44'!CA414</f>
        <v>31.16</v>
      </c>
      <c r="BZ300" s="94">
        <f>+'t44'!CB414</f>
        <v>32090</v>
      </c>
      <c r="CA300" s="94">
        <f>+'t44'!CC414</f>
        <v>37.94</v>
      </c>
    </row>
    <row r="301" spans="1:79" ht="16.5" customHeight="1" x14ac:dyDescent="0.45">
      <c r="A301" s="357" t="s">
        <v>673</v>
      </c>
      <c r="B301" s="94">
        <f>+'t44'!D415</f>
        <v>4626</v>
      </c>
      <c r="C301" s="94">
        <f>+'t44'!E415</f>
        <v>19.36</v>
      </c>
      <c r="D301" s="94">
        <f>+'t44'!F415</f>
        <v>5174</v>
      </c>
      <c r="E301" s="94">
        <f>+'t44'!G415</f>
        <v>21.41</v>
      </c>
      <c r="F301" s="94">
        <f>+'t44'!H415</f>
        <v>5793</v>
      </c>
      <c r="G301" s="94">
        <f>+'t44'!I415</f>
        <v>25.54</v>
      </c>
      <c r="H301" s="94">
        <f>+'t44'!J415</f>
        <v>5188</v>
      </c>
      <c r="I301" s="94">
        <f>+'t44'!K415</f>
        <v>18.97</v>
      </c>
      <c r="J301" s="94">
        <f>+'t44'!L415</f>
        <v>4417</v>
      </c>
      <c r="K301" s="94">
        <f>+'t44'!M415</f>
        <v>19.55</v>
      </c>
      <c r="L301" s="94">
        <f>+'t44'!N415</f>
        <v>5109</v>
      </c>
      <c r="M301" s="94">
        <f>+'t44'!O415</f>
        <v>22.2</v>
      </c>
      <c r="N301" s="94">
        <f>+'t44'!P415</f>
        <v>4568</v>
      </c>
      <c r="O301" s="94">
        <f>+'t44'!Q415</f>
        <v>19.55</v>
      </c>
      <c r="P301" s="94">
        <f>+'t44'!R415</f>
        <v>4262</v>
      </c>
      <c r="Q301" s="94">
        <f>+'t44'!S415</f>
        <v>17.170000000000002</v>
      </c>
      <c r="R301" s="94">
        <f>+'t44'!T415</f>
        <v>4522</v>
      </c>
      <c r="S301" s="94">
        <f>+'t44'!U415</f>
        <v>17.489999999999998</v>
      </c>
      <c r="T301" s="94">
        <f>+'t44'!V415</f>
        <v>4386</v>
      </c>
      <c r="U301" s="94">
        <f>+'t44'!W415</f>
        <v>18.72</v>
      </c>
      <c r="V301" s="94">
        <f>+'t44'!X415</f>
        <v>4092</v>
      </c>
      <c r="W301" s="94">
        <f>+'t44'!Y415</f>
        <v>17.64</v>
      </c>
      <c r="X301" s="94">
        <f>+'t44'!Z415</f>
        <v>4486</v>
      </c>
      <c r="Y301" s="94">
        <f>+'t44'!AA415</f>
        <v>18.88</v>
      </c>
      <c r="Z301" s="94">
        <f>+'t44'!AB415</f>
        <v>3514</v>
      </c>
      <c r="AA301" s="94">
        <f>+'t44'!AC415</f>
        <v>14.06</v>
      </c>
      <c r="AB301" s="94">
        <f>+'t44'!AD415</f>
        <v>4128</v>
      </c>
      <c r="AC301" s="94">
        <f>+'t44'!AE415</f>
        <v>18.02</v>
      </c>
      <c r="AD301" s="94">
        <f>+'t44'!AF415</f>
        <v>4706</v>
      </c>
      <c r="AE301" s="94">
        <f>+'t44'!AG415</f>
        <v>19.07</v>
      </c>
      <c r="AF301" s="94">
        <f>+'t44'!AH415</f>
        <v>3478</v>
      </c>
      <c r="AG301" s="94">
        <f>+'t44'!AI415</f>
        <v>15.98</v>
      </c>
      <c r="AH301" s="94">
        <f>+'t44'!AJ415</f>
        <v>3943</v>
      </c>
      <c r="AI301" s="94">
        <f>+'t44'!AK415</f>
        <v>18.739999999999998</v>
      </c>
      <c r="AJ301" s="94">
        <f>+'t44'!AL415</f>
        <v>5303</v>
      </c>
      <c r="AK301" s="94">
        <f>+'t44'!AM415</f>
        <v>25.81</v>
      </c>
      <c r="AL301" s="94">
        <f>+'t44'!AN415</f>
        <v>4379</v>
      </c>
      <c r="AM301" s="94">
        <f>+'t44'!AO415</f>
        <v>20.94</v>
      </c>
      <c r="AN301" s="94">
        <f>+'t44'!AP415</f>
        <v>3861</v>
      </c>
      <c r="AO301" s="94">
        <f>+'t44'!AQ415</f>
        <v>17.760000000000002</v>
      </c>
      <c r="AP301" s="94">
        <f>+'t44'!AR415</f>
        <v>5977</v>
      </c>
      <c r="AQ301" s="94">
        <f>+'t44'!AS415</f>
        <v>23.06</v>
      </c>
      <c r="AR301" s="94">
        <f>+'t44'!AT415</f>
        <v>3917</v>
      </c>
      <c r="AS301" s="94">
        <f>+'t44'!AU415</f>
        <v>17.75</v>
      </c>
      <c r="AT301" s="94">
        <f>+'t44'!AV415</f>
        <v>4009</v>
      </c>
      <c r="AU301" s="94">
        <f>+'t44'!AW415</f>
        <v>20.8</v>
      </c>
      <c r="AV301" s="94">
        <f>+'t44'!AX415</f>
        <v>4309</v>
      </c>
      <c r="AW301" s="94">
        <f>+'t44'!AY415</f>
        <v>21.09</v>
      </c>
      <c r="AX301" s="94">
        <f>+'t44'!AZ415</f>
        <v>3496</v>
      </c>
      <c r="AY301" s="94">
        <f>+'t44'!BA415</f>
        <v>18.25</v>
      </c>
      <c r="AZ301" s="94">
        <f>+'t44'!BB415</f>
        <v>4398</v>
      </c>
      <c r="BA301" s="94">
        <f>+'t44'!BC415</f>
        <v>22.33</v>
      </c>
      <c r="BB301" s="94">
        <f>+'t44'!BD415</f>
        <v>5065</v>
      </c>
      <c r="BC301" s="94">
        <f>+'t44'!BE415</f>
        <v>26.77</v>
      </c>
      <c r="BD301" s="94">
        <f>+'t44'!BF415</f>
        <v>3746</v>
      </c>
      <c r="BE301" s="94">
        <f>+'t44'!BG415</f>
        <v>16.2</v>
      </c>
      <c r="BF301" s="94">
        <f>+'t44'!BH415</f>
        <v>5066</v>
      </c>
      <c r="BG301" s="94">
        <f>+'t44'!BI415</f>
        <v>21.86</v>
      </c>
      <c r="BH301" s="94">
        <f>+'t44'!BJ415</f>
        <v>4907</v>
      </c>
      <c r="BI301" s="94">
        <f>+'t44'!BK415</f>
        <v>20.04</v>
      </c>
      <c r="BJ301" s="94">
        <f>+'t44'!BL415</f>
        <v>4603</v>
      </c>
      <c r="BK301" s="94">
        <f>+'t44'!BM415</f>
        <v>19.43</v>
      </c>
      <c r="BL301" s="94">
        <f>+'t44'!BN415</f>
        <v>5243</v>
      </c>
      <c r="BM301" s="94">
        <f>+'t44'!BO415</f>
        <v>23.49</v>
      </c>
      <c r="BN301" s="94">
        <f>+'t44'!BP415</f>
        <v>4693</v>
      </c>
      <c r="BO301" s="94">
        <f>+'t44'!BQ415</f>
        <v>20.100000000000001</v>
      </c>
      <c r="BP301" s="94">
        <f>+'t44'!BR415</f>
        <v>5139</v>
      </c>
      <c r="BQ301" s="94">
        <f>+'t44'!BS415</f>
        <v>20.99</v>
      </c>
      <c r="BR301" s="94">
        <f>+'t44'!BT415</f>
        <v>5731</v>
      </c>
      <c r="BS301" s="94">
        <f>+'t44'!BU415</f>
        <v>24.51</v>
      </c>
      <c r="BT301" s="94">
        <f>+'t44'!BV415</f>
        <v>5233</v>
      </c>
      <c r="BU301" s="94">
        <f>+'t44'!BW415</f>
        <v>23.15</v>
      </c>
      <c r="BV301" s="94">
        <f>+'t44'!BX415</f>
        <v>4669</v>
      </c>
      <c r="BW301" s="94">
        <f>+'t44'!BY415</f>
        <v>20.03</v>
      </c>
      <c r="BX301" s="94">
        <f>+'t44'!BZ415</f>
        <v>4865</v>
      </c>
      <c r="BY301" s="94">
        <f>+'t44'!CA415</f>
        <v>22.8</v>
      </c>
      <c r="BZ301" s="94">
        <f>+'t44'!CB415</f>
        <v>6102</v>
      </c>
      <c r="CA301" s="94">
        <f>+'t44'!CC415</f>
        <v>24.96</v>
      </c>
    </row>
    <row r="302" spans="1:79" ht="16.5" customHeight="1" x14ac:dyDescent="0.45">
      <c r="A302" s="358" t="s">
        <v>674</v>
      </c>
      <c r="B302" s="94">
        <f>+'t44'!D416</f>
        <v>21912</v>
      </c>
      <c r="C302" s="94">
        <f>+'t44'!E416</f>
        <v>69.95</v>
      </c>
      <c r="D302" s="94">
        <f>+'t44'!F416</f>
        <v>24923</v>
      </c>
      <c r="E302" s="94">
        <f>+'t44'!G416</f>
        <v>117.09</v>
      </c>
      <c r="F302" s="94">
        <f>+'t44'!H416</f>
        <v>18425</v>
      </c>
      <c r="G302" s="94">
        <f>+'t44'!I416</f>
        <v>78.989999999999995</v>
      </c>
      <c r="H302" s="94">
        <f>+'t44'!J416</f>
        <v>20351</v>
      </c>
      <c r="I302" s="94">
        <f>+'t44'!K416</f>
        <v>60.74</v>
      </c>
      <c r="J302" s="94">
        <f>+'t44'!L416</f>
        <v>21551</v>
      </c>
      <c r="K302" s="94">
        <f>+'t44'!M416</f>
        <v>67.08</v>
      </c>
      <c r="L302" s="94">
        <f>+'t44'!N416</f>
        <v>17909</v>
      </c>
      <c r="M302" s="94">
        <f>+'t44'!O416</f>
        <v>45.33</v>
      </c>
      <c r="N302" s="94">
        <f>+'t44'!P416</f>
        <v>18162</v>
      </c>
      <c r="O302" s="94">
        <f>+'t44'!Q416</f>
        <v>125.45</v>
      </c>
      <c r="P302" s="94">
        <f>+'t44'!R416</f>
        <v>10772</v>
      </c>
      <c r="Q302" s="94">
        <f>+'t44'!S416</f>
        <v>25.65</v>
      </c>
      <c r="R302" s="94">
        <f>+'t44'!T416</f>
        <v>14527</v>
      </c>
      <c r="S302" s="94">
        <f>+'t44'!U416</f>
        <v>52.1</v>
      </c>
      <c r="T302" s="94">
        <f>+'t44'!V416</f>
        <v>20197</v>
      </c>
      <c r="U302" s="94">
        <f>+'t44'!W416</f>
        <v>74.34</v>
      </c>
      <c r="V302" s="94">
        <f>+'t44'!X416</f>
        <v>10371</v>
      </c>
      <c r="W302" s="94">
        <f>+'t44'!Y416</f>
        <v>44.57</v>
      </c>
      <c r="X302" s="94">
        <f>+'t44'!Z416</f>
        <v>23371</v>
      </c>
      <c r="Y302" s="94">
        <f>+'t44'!AA416</f>
        <v>134.71</v>
      </c>
      <c r="Z302" s="94">
        <f>+'t44'!AB416</f>
        <v>10607</v>
      </c>
      <c r="AA302" s="94">
        <f>+'t44'!AC416</f>
        <v>48.86</v>
      </c>
      <c r="AB302" s="94">
        <f>+'t44'!AD416</f>
        <v>18449</v>
      </c>
      <c r="AC302" s="94">
        <f>+'t44'!AE416</f>
        <v>62.93</v>
      </c>
      <c r="AD302" s="94">
        <f>+'t44'!AF416</f>
        <v>15072</v>
      </c>
      <c r="AE302" s="94">
        <f>+'t44'!AG416</f>
        <v>30.91</v>
      </c>
      <c r="AF302" s="94">
        <f>+'t44'!AH416</f>
        <v>9630</v>
      </c>
      <c r="AG302" s="94">
        <f>+'t44'!AI416</f>
        <v>22.93</v>
      </c>
      <c r="AH302" s="94">
        <f>+'t44'!AJ416</f>
        <v>21757</v>
      </c>
      <c r="AI302" s="94">
        <f>+'t44'!AK416</f>
        <v>74.239999999999995</v>
      </c>
      <c r="AJ302" s="94">
        <f>+'t44'!AL416</f>
        <v>12241</v>
      </c>
      <c r="AK302" s="94">
        <f>+'t44'!AM416</f>
        <v>47.66</v>
      </c>
      <c r="AL302" s="94">
        <f>+'t44'!AN416</f>
        <v>22734</v>
      </c>
      <c r="AM302" s="94">
        <f>+'t44'!AO416</f>
        <v>78.23</v>
      </c>
      <c r="AN302" s="94">
        <f>+'t44'!AP416</f>
        <v>31864</v>
      </c>
      <c r="AO302" s="94">
        <f>+'t44'!AQ416</f>
        <v>118.95</v>
      </c>
      <c r="AP302" s="94">
        <f>+'t44'!AR416</f>
        <v>17518</v>
      </c>
      <c r="AQ302" s="94">
        <f>+'t44'!AS416</f>
        <v>40.58</v>
      </c>
      <c r="AR302" s="94">
        <f>+'t44'!AT416</f>
        <v>13678</v>
      </c>
      <c r="AS302" s="94">
        <f>+'t44'!AU416</f>
        <v>35.4</v>
      </c>
      <c r="AT302" s="94">
        <f>+'t44'!AV416</f>
        <v>13737</v>
      </c>
      <c r="AU302" s="94">
        <f>+'t44'!AW416</f>
        <v>34.520000000000003</v>
      </c>
      <c r="AV302" s="94">
        <f>+'t44'!AX416</f>
        <v>13836</v>
      </c>
      <c r="AW302" s="94">
        <f>+'t44'!AY416</f>
        <v>33.950000000000003</v>
      </c>
      <c r="AX302" s="94">
        <f>+'t44'!AZ416</f>
        <v>8797</v>
      </c>
      <c r="AY302" s="94">
        <f>+'t44'!BA416</f>
        <v>16.66</v>
      </c>
      <c r="AZ302" s="94">
        <f>+'t44'!BB416</f>
        <v>5388</v>
      </c>
      <c r="BA302" s="94">
        <f>+'t44'!BC416</f>
        <v>8.8000000000000007</v>
      </c>
      <c r="BB302" s="94">
        <f>+'t44'!BD416</f>
        <v>7585</v>
      </c>
      <c r="BC302" s="94">
        <f>+'t44'!BE416</f>
        <v>14.81</v>
      </c>
      <c r="BD302" s="94">
        <f>+'t44'!BF416</f>
        <v>13420</v>
      </c>
      <c r="BE302" s="94">
        <f>+'t44'!BG416</f>
        <v>27.12</v>
      </c>
      <c r="BF302" s="94">
        <f>+'t44'!BH416</f>
        <v>11717</v>
      </c>
      <c r="BG302" s="94">
        <f>+'t44'!BI416</f>
        <v>23.92</v>
      </c>
      <c r="BH302" s="94">
        <f>+'t44'!BJ416</f>
        <v>8562</v>
      </c>
      <c r="BI302" s="94">
        <f>+'t44'!BK416</f>
        <v>18.75</v>
      </c>
      <c r="BJ302" s="94">
        <f>+'t44'!BL416</f>
        <v>14914</v>
      </c>
      <c r="BK302" s="94">
        <f>+'t44'!BM416</f>
        <v>35.28</v>
      </c>
      <c r="BL302" s="94">
        <f>+'t44'!BN416</f>
        <v>13781</v>
      </c>
      <c r="BM302" s="94">
        <f>+'t44'!BO416</f>
        <v>29.14</v>
      </c>
      <c r="BN302" s="94">
        <f>+'t44'!BP416</f>
        <v>10301</v>
      </c>
      <c r="BO302" s="94">
        <f>+'t44'!BQ416</f>
        <v>23.13</v>
      </c>
      <c r="BP302" s="94">
        <f>+'t44'!BR416</f>
        <v>10308</v>
      </c>
      <c r="BQ302" s="94">
        <f>+'t44'!BS416</f>
        <v>24.23</v>
      </c>
      <c r="BR302" s="94">
        <f>+'t44'!BT416</f>
        <v>14657</v>
      </c>
      <c r="BS302" s="94">
        <f>+'t44'!BU416</f>
        <v>29.79</v>
      </c>
      <c r="BT302" s="94">
        <f>+'t44'!BV416</f>
        <v>11432</v>
      </c>
      <c r="BU302" s="94">
        <f>+'t44'!BW416</f>
        <v>28.75</v>
      </c>
      <c r="BV302" s="94">
        <f>+'t44'!BX416</f>
        <v>13988</v>
      </c>
      <c r="BW302" s="94">
        <f>+'t44'!BY416</f>
        <v>25.65</v>
      </c>
      <c r="BX302" s="94">
        <f>+'t44'!BZ416</f>
        <v>5720</v>
      </c>
      <c r="BY302" s="94">
        <f>+'t44'!CA416</f>
        <v>13.02</v>
      </c>
      <c r="BZ302" s="94">
        <f>+'t44'!CB416</f>
        <v>15598</v>
      </c>
      <c r="CA302" s="94">
        <f>+'t44'!CC416</f>
        <v>31.77</v>
      </c>
    </row>
    <row r="303" spans="1:79" ht="16.5" customHeight="1" x14ac:dyDescent="0.45">
      <c r="A303" s="357" t="s">
        <v>675</v>
      </c>
      <c r="B303" s="94">
        <f>+'t44'!D417</f>
        <v>13506</v>
      </c>
      <c r="C303" s="94">
        <f>+'t44'!E417</f>
        <v>41.82</v>
      </c>
      <c r="D303" s="94">
        <f>+'t44'!F417</f>
        <v>13043</v>
      </c>
      <c r="E303" s="94">
        <f>+'t44'!G417</f>
        <v>42.66</v>
      </c>
      <c r="F303" s="94">
        <f>+'t44'!H417</f>
        <v>14154</v>
      </c>
      <c r="G303" s="94">
        <f>+'t44'!I417</f>
        <v>45.67</v>
      </c>
      <c r="H303" s="94">
        <f>+'t44'!J417</f>
        <v>11996</v>
      </c>
      <c r="I303" s="94">
        <f>+'t44'!K417</f>
        <v>36.36</v>
      </c>
      <c r="J303" s="94">
        <f>+'t44'!L417</f>
        <v>12533</v>
      </c>
      <c r="K303" s="94">
        <f>+'t44'!M417</f>
        <v>39.64</v>
      </c>
      <c r="L303" s="94">
        <f>+'t44'!N417</f>
        <v>13550</v>
      </c>
      <c r="M303" s="94">
        <f>+'t44'!O417</f>
        <v>40.06</v>
      </c>
      <c r="N303" s="94">
        <f>+'t44'!P417</f>
        <v>13352</v>
      </c>
      <c r="O303" s="94">
        <f>+'t44'!Q417</f>
        <v>40.22</v>
      </c>
      <c r="P303" s="94">
        <f>+'t44'!R417</f>
        <v>13352</v>
      </c>
      <c r="Q303" s="94">
        <f>+'t44'!S417</f>
        <v>39.200000000000003</v>
      </c>
      <c r="R303" s="94">
        <f>+'t44'!T417</f>
        <v>13626</v>
      </c>
      <c r="S303" s="94">
        <f>+'t44'!U417</f>
        <v>39.96</v>
      </c>
      <c r="T303" s="94">
        <f>+'t44'!V417</f>
        <v>14661</v>
      </c>
      <c r="U303" s="94">
        <f>+'t44'!W417</f>
        <v>40.01</v>
      </c>
      <c r="V303" s="94">
        <f>+'t44'!X417</f>
        <v>10616</v>
      </c>
      <c r="W303" s="94">
        <f>+'t44'!Y417</f>
        <v>32.97</v>
      </c>
      <c r="X303" s="94">
        <f>+'t44'!Z417</f>
        <v>15023</v>
      </c>
      <c r="Y303" s="94">
        <f>+'t44'!AA417</f>
        <v>39.1</v>
      </c>
      <c r="Z303" s="94">
        <f>+'t44'!AB417</f>
        <v>13323</v>
      </c>
      <c r="AA303" s="94">
        <f>+'t44'!AC417</f>
        <v>35.67</v>
      </c>
      <c r="AB303" s="94">
        <f>+'t44'!AD417</f>
        <v>15910</v>
      </c>
      <c r="AC303" s="94">
        <f>+'t44'!AE417</f>
        <v>37.299999999999997</v>
      </c>
      <c r="AD303" s="94">
        <f>+'t44'!AF417</f>
        <v>15334</v>
      </c>
      <c r="AE303" s="94">
        <f>+'t44'!AG417</f>
        <v>41.03</v>
      </c>
      <c r="AF303" s="94">
        <f>+'t44'!AH417</f>
        <v>12018</v>
      </c>
      <c r="AG303" s="94">
        <f>+'t44'!AI417</f>
        <v>37.979999999999997</v>
      </c>
      <c r="AH303" s="94">
        <f>+'t44'!AJ417</f>
        <v>14405</v>
      </c>
      <c r="AI303" s="94">
        <f>+'t44'!AK417</f>
        <v>42.36</v>
      </c>
      <c r="AJ303" s="94">
        <f>+'t44'!AL417</f>
        <v>15365</v>
      </c>
      <c r="AK303" s="94">
        <f>+'t44'!AM417</f>
        <v>43.38</v>
      </c>
      <c r="AL303" s="94">
        <f>+'t44'!AN417</f>
        <v>14005</v>
      </c>
      <c r="AM303" s="94">
        <f>+'t44'!AO417</f>
        <v>40.68</v>
      </c>
      <c r="AN303" s="94">
        <f>+'t44'!AP417</f>
        <v>15488</v>
      </c>
      <c r="AO303" s="94">
        <f>+'t44'!AQ417</f>
        <v>44.96</v>
      </c>
      <c r="AP303" s="94">
        <f>+'t44'!AR417</f>
        <v>15772</v>
      </c>
      <c r="AQ303" s="94">
        <f>+'t44'!AS417</f>
        <v>46.78</v>
      </c>
      <c r="AR303" s="94">
        <f>+'t44'!AT417</f>
        <v>14187</v>
      </c>
      <c r="AS303" s="94">
        <f>+'t44'!AU417</f>
        <v>45.01</v>
      </c>
      <c r="AT303" s="94">
        <f>+'t44'!AV417</f>
        <v>12422</v>
      </c>
      <c r="AU303" s="94">
        <f>+'t44'!AW417</f>
        <v>42.66</v>
      </c>
      <c r="AV303" s="94">
        <f>+'t44'!AX417</f>
        <v>15117</v>
      </c>
      <c r="AW303" s="94">
        <f>+'t44'!AY417</f>
        <v>45.58</v>
      </c>
      <c r="AX303" s="94">
        <f>+'t44'!AZ417</f>
        <v>13367</v>
      </c>
      <c r="AY303" s="94">
        <f>+'t44'!BA417</f>
        <v>40.86</v>
      </c>
      <c r="AZ303" s="94">
        <f>+'t44'!BB417</f>
        <v>13493</v>
      </c>
      <c r="BA303" s="94">
        <f>+'t44'!BC417</f>
        <v>43.49</v>
      </c>
      <c r="BB303" s="94">
        <f>+'t44'!BD417</f>
        <v>17562</v>
      </c>
      <c r="BC303" s="94">
        <f>+'t44'!BE417</f>
        <v>53.24</v>
      </c>
      <c r="BD303" s="94">
        <f>+'t44'!BF417</f>
        <v>12055</v>
      </c>
      <c r="BE303" s="94">
        <f>+'t44'!BG417</f>
        <v>39.299999999999997</v>
      </c>
      <c r="BF303" s="94">
        <f>+'t44'!BH417</f>
        <v>15447</v>
      </c>
      <c r="BG303" s="94">
        <f>+'t44'!BI417</f>
        <v>47.63</v>
      </c>
      <c r="BH303" s="94">
        <f>+'t44'!BJ417</f>
        <v>15999</v>
      </c>
      <c r="BI303" s="94">
        <f>+'t44'!BK417</f>
        <v>48.44</v>
      </c>
      <c r="BJ303" s="94">
        <f>+'t44'!BL417</f>
        <v>14458</v>
      </c>
      <c r="BK303" s="94">
        <f>+'t44'!BM417</f>
        <v>45.94</v>
      </c>
      <c r="BL303" s="94">
        <f>+'t44'!BN417</f>
        <v>18084</v>
      </c>
      <c r="BM303" s="94">
        <f>+'t44'!BO417</f>
        <v>52.79</v>
      </c>
      <c r="BN303" s="94">
        <f>+'t44'!BP417</f>
        <v>16882</v>
      </c>
      <c r="BO303" s="94">
        <f>+'t44'!BQ417</f>
        <v>52.54</v>
      </c>
      <c r="BP303" s="94">
        <f>+'t44'!BR417</f>
        <v>15109</v>
      </c>
      <c r="BQ303" s="94">
        <f>+'t44'!BS417</f>
        <v>48.17</v>
      </c>
      <c r="BR303" s="94">
        <f>+'t44'!BT417</f>
        <v>15689</v>
      </c>
      <c r="BS303" s="94">
        <f>+'t44'!BU417</f>
        <v>51.04</v>
      </c>
      <c r="BT303" s="94">
        <f>+'t44'!BV417</f>
        <v>15998</v>
      </c>
      <c r="BU303" s="94">
        <f>+'t44'!BW417</f>
        <v>57.1</v>
      </c>
      <c r="BV303" s="94">
        <f>+'t44'!BX417</f>
        <v>15489</v>
      </c>
      <c r="BW303" s="94">
        <f>+'t44'!BY417</f>
        <v>49.69</v>
      </c>
      <c r="BX303" s="94">
        <f>+'t44'!BZ417</f>
        <v>15963</v>
      </c>
      <c r="BY303" s="94">
        <f>+'t44'!CA417</f>
        <v>51.94</v>
      </c>
      <c r="BZ303" s="94">
        <f>+'t44'!CB417</f>
        <v>17914</v>
      </c>
      <c r="CA303" s="94">
        <f>+'t44'!CC417</f>
        <v>61.35</v>
      </c>
    </row>
    <row r="304" spans="1:79" ht="16.5" customHeight="1" x14ac:dyDescent="0.45">
      <c r="A304" s="358" t="s">
        <v>676</v>
      </c>
      <c r="B304" s="94">
        <f>+'t44'!D418</f>
        <v>9104</v>
      </c>
      <c r="C304" s="94">
        <f>+'t44'!E418</f>
        <v>13.79</v>
      </c>
      <c r="D304" s="94">
        <f>+'t44'!F418</f>
        <v>10147</v>
      </c>
      <c r="E304" s="94">
        <f>+'t44'!G418</f>
        <v>15.24</v>
      </c>
      <c r="F304" s="94">
        <f>+'t44'!H418</f>
        <v>8968</v>
      </c>
      <c r="G304" s="94">
        <f>+'t44'!I418</f>
        <v>15.16</v>
      </c>
      <c r="H304" s="94">
        <f>+'t44'!J418</f>
        <v>10053</v>
      </c>
      <c r="I304" s="94">
        <f>+'t44'!K418</f>
        <v>14.28</v>
      </c>
      <c r="J304" s="94">
        <f>+'t44'!L418</f>
        <v>9826</v>
      </c>
      <c r="K304" s="94">
        <f>+'t44'!M418</f>
        <v>14.05</v>
      </c>
      <c r="L304" s="94">
        <f>+'t44'!N418</f>
        <v>10309</v>
      </c>
      <c r="M304" s="94">
        <f>+'t44'!O418</f>
        <v>14.55</v>
      </c>
      <c r="N304" s="94">
        <f>+'t44'!P418</f>
        <v>12878</v>
      </c>
      <c r="O304" s="94">
        <f>+'t44'!Q418</f>
        <v>15.2</v>
      </c>
      <c r="P304" s="94">
        <f>+'t44'!R418</f>
        <v>10139</v>
      </c>
      <c r="Q304" s="94">
        <f>+'t44'!S418</f>
        <v>14.69</v>
      </c>
      <c r="R304" s="94">
        <f>+'t44'!T418</f>
        <v>11325</v>
      </c>
      <c r="S304" s="94">
        <f>+'t44'!U418</f>
        <v>15.11</v>
      </c>
      <c r="T304" s="94">
        <f>+'t44'!V418</f>
        <v>11241</v>
      </c>
      <c r="U304" s="94">
        <f>+'t44'!W418</f>
        <v>15.37</v>
      </c>
      <c r="V304" s="94">
        <f>+'t44'!X418</f>
        <v>10492</v>
      </c>
      <c r="W304" s="94">
        <f>+'t44'!Y418</f>
        <v>13.57</v>
      </c>
      <c r="X304" s="94">
        <f>+'t44'!Z418</f>
        <v>11182</v>
      </c>
      <c r="Y304" s="94">
        <f>+'t44'!AA418</f>
        <v>14.01</v>
      </c>
      <c r="Z304" s="94">
        <f>+'t44'!AB418</f>
        <v>11511</v>
      </c>
      <c r="AA304" s="94">
        <f>+'t44'!AC418</f>
        <v>14.59</v>
      </c>
      <c r="AB304" s="94">
        <f>+'t44'!AD418</f>
        <v>11090</v>
      </c>
      <c r="AC304" s="94">
        <f>+'t44'!AE418</f>
        <v>14.83</v>
      </c>
      <c r="AD304" s="94">
        <f>+'t44'!AF418</f>
        <v>13141</v>
      </c>
      <c r="AE304" s="94">
        <f>+'t44'!AG418</f>
        <v>17.03</v>
      </c>
      <c r="AF304" s="94">
        <f>+'t44'!AH418</f>
        <v>12059</v>
      </c>
      <c r="AG304" s="94">
        <f>+'t44'!AI418</f>
        <v>15.31</v>
      </c>
      <c r="AH304" s="94">
        <f>+'t44'!AJ418</f>
        <v>12009</v>
      </c>
      <c r="AI304" s="94">
        <f>+'t44'!AK418</f>
        <v>15.46</v>
      </c>
      <c r="AJ304" s="94">
        <f>+'t44'!AL418</f>
        <v>11852</v>
      </c>
      <c r="AK304" s="94">
        <f>+'t44'!AM418</f>
        <v>14.93</v>
      </c>
      <c r="AL304" s="94">
        <f>+'t44'!AN418</f>
        <v>11963</v>
      </c>
      <c r="AM304" s="94">
        <f>+'t44'!AO418</f>
        <v>15.11</v>
      </c>
      <c r="AN304" s="94">
        <f>+'t44'!AP418</f>
        <v>12052</v>
      </c>
      <c r="AO304" s="94">
        <f>+'t44'!AQ418</f>
        <v>14.94</v>
      </c>
      <c r="AP304" s="94">
        <f>+'t44'!AR418</f>
        <v>12968</v>
      </c>
      <c r="AQ304" s="94">
        <f>+'t44'!AS418</f>
        <v>15.74</v>
      </c>
      <c r="AR304" s="94">
        <f>+'t44'!AT418</f>
        <v>10120</v>
      </c>
      <c r="AS304" s="94">
        <f>+'t44'!AU418</f>
        <v>14.26</v>
      </c>
      <c r="AT304" s="94">
        <f>+'t44'!AV418</f>
        <v>11982</v>
      </c>
      <c r="AU304" s="94">
        <f>+'t44'!AW418</f>
        <v>15.16</v>
      </c>
      <c r="AV304" s="94">
        <f>+'t44'!AX418</f>
        <v>10398</v>
      </c>
      <c r="AW304" s="94">
        <f>+'t44'!AY418</f>
        <v>13.18</v>
      </c>
      <c r="AX304" s="94">
        <f>+'t44'!AZ418</f>
        <v>11495</v>
      </c>
      <c r="AY304" s="94">
        <f>+'t44'!BA418</f>
        <v>14.91</v>
      </c>
      <c r="AZ304" s="94">
        <f>+'t44'!BB418</f>
        <v>10318</v>
      </c>
      <c r="BA304" s="94">
        <f>+'t44'!BC418</f>
        <v>14.49</v>
      </c>
      <c r="BB304" s="94">
        <f>+'t44'!BD418</f>
        <v>11506</v>
      </c>
      <c r="BC304" s="94">
        <f>+'t44'!BE418</f>
        <v>16.649999999999999</v>
      </c>
      <c r="BD304" s="94">
        <f>+'t44'!BF418</f>
        <v>9968</v>
      </c>
      <c r="BE304" s="94">
        <f>+'t44'!BG418</f>
        <v>14.06</v>
      </c>
      <c r="BF304" s="94">
        <f>+'t44'!BH418</f>
        <v>12159</v>
      </c>
      <c r="BG304" s="94">
        <f>+'t44'!BI418</f>
        <v>17.18</v>
      </c>
      <c r="BH304" s="94">
        <f>+'t44'!BJ418</f>
        <v>13843</v>
      </c>
      <c r="BI304" s="94">
        <f>+'t44'!BK418</f>
        <v>18.48</v>
      </c>
      <c r="BJ304" s="94">
        <f>+'t44'!BL418</f>
        <v>14233</v>
      </c>
      <c r="BK304" s="94">
        <f>+'t44'!BM418</f>
        <v>19.29</v>
      </c>
      <c r="BL304" s="94">
        <f>+'t44'!BN418</f>
        <v>14786</v>
      </c>
      <c r="BM304" s="94">
        <f>+'t44'!BO418</f>
        <v>19.73</v>
      </c>
      <c r="BN304" s="94">
        <f>+'t44'!BP418</f>
        <v>13783</v>
      </c>
      <c r="BO304" s="94">
        <f>+'t44'!BQ418</f>
        <v>18.53</v>
      </c>
      <c r="BP304" s="94">
        <f>+'t44'!BR418</f>
        <v>14258</v>
      </c>
      <c r="BQ304" s="94">
        <f>+'t44'!BS418</f>
        <v>19.02</v>
      </c>
      <c r="BR304" s="94">
        <f>+'t44'!BT418</f>
        <v>13270</v>
      </c>
      <c r="BS304" s="94">
        <f>+'t44'!BU418</f>
        <v>18.899999999999999</v>
      </c>
      <c r="BT304" s="94">
        <f>+'t44'!BV418</f>
        <v>12689</v>
      </c>
      <c r="BU304" s="94">
        <f>+'t44'!BW418</f>
        <v>18.72</v>
      </c>
      <c r="BV304" s="94">
        <f>+'t44'!BX418</f>
        <v>14769</v>
      </c>
      <c r="BW304" s="94">
        <f>+'t44'!BY418</f>
        <v>20.49</v>
      </c>
      <c r="BX304" s="94">
        <f>+'t44'!BZ418</f>
        <v>14957</v>
      </c>
      <c r="BY304" s="94">
        <f>+'t44'!CA418</f>
        <v>20.76</v>
      </c>
      <c r="BZ304" s="94">
        <f>+'t44'!CB418</f>
        <v>17090</v>
      </c>
      <c r="CA304" s="94">
        <f>+'t44'!CC418</f>
        <v>23.9</v>
      </c>
    </row>
    <row r="305" spans="1:79" ht="16.5" customHeight="1" x14ac:dyDescent="0.45">
      <c r="A305" s="357" t="s">
        <v>677</v>
      </c>
      <c r="B305" s="94">
        <f>+'t44'!D419</f>
        <v>0</v>
      </c>
      <c r="C305" s="94">
        <f>+'t44'!E419</f>
        <v>163.32</v>
      </c>
      <c r="D305" s="94">
        <f>+'t44'!F419</f>
        <v>0</v>
      </c>
      <c r="E305" s="94">
        <f>+'t44'!G419</f>
        <v>171.17</v>
      </c>
      <c r="F305" s="94">
        <f>+'t44'!H419</f>
        <v>0</v>
      </c>
      <c r="G305" s="94">
        <f>+'t44'!I419</f>
        <v>219.36</v>
      </c>
      <c r="H305" s="94">
        <f>+'t44'!J419</f>
        <v>0</v>
      </c>
      <c r="I305" s="94">
        <f>+'t44'!K419</f>
        <v>165.85</v>
      </c>
      <c r="J305" s="94">
        <f>+'t44'!L419</f>
        <v>0</v>
      </c>
      <c r="K305" s="94">
        <f>+'t44'!M419</f>
        <v>169.34</v>
      </c>
      <c r="L305" s="94">
        <f>+'t44'!N419</f>
        <v>0</v>
      </c>
      <c r="M305" s="94">
        <f>+'t44'!O419</f>
        <v>178.08</v>
      </c>
      <c r="N305" s="94">
        <f>+'t44'!P419</f>
        <v>0</v>
      </c>
      <c r="O305" s="94">
        <f>+'t44'!Q419</f>
        <v>190.78</v>
      </c>
      <c r="P305" s="94">
        <f>+'t44'!R419</f>
        <v>0</v>
      </c>
      <c r="Q305" s="94">
        <f>+'t44'!S419</f>
        <v>183.46</v>
      </c>
      <c r="R305" s="94">
        <f>+'t44'!T419</f>
        <v>0</v>
      </c>
      <c r="S305" s="94">
        <f>+'t44'!U419</f>
        <v>204.84</v>
      </c>
      <c r="T305" s="94">
        <f>+'t44'!V419</f>
        <v>0</v>
      </c>
      <c r="U305" s="94">
        <f>+'t44'!W419</f>
        <v>232.54</v>
      </c>
      <c r="V305" s="94">
        <f>+'t44'!X419</f>
        <v>0</v>
      </c>
      <c r="W305" s="94">
        <f>+'t44'!Y419</f>
        <v>194.41</v>
      </c>
      <c r="X305" s="94">
        <f>+'t44'!Z419</f>
        <v>0</v>
      </c>
      <c r="Y305" s="94">
        <f>+'t44'!AA419</f>
        <v>188.06</v>
      </c>
      <c r="Z305" s="94">
        <f>+'t44'!AB419</f>
        <v>0</v>
      </c>
      <c r="AA305" s="94">
        <f>+'t44'!AC419</f>
        <v>167.58</v>
      </c>
      <c r="AB305" s="94">
        <f>+'t44'!AD419</f>
        <v>0</v>
      </c>
      <c r="AC305" s="94">
        <f>+'t44'!AE419</f>
        <v>180.65</v>
      </c>
      <c r="AD305" s="94">
        <f>+'t44'!AF419</f>
        <v>0</v>
      </c>
      <c r="AE305" s="94">
        <f>+'t44'!AG419</f>
        <v>195.03</v>
      </c>
      <c r="AF305" s="94">
        <f>+'t44'!AH419</f>
        <v>0</v>
      </c>
      <c r="AG305" s="94">
        <f>+'t44'!AI419</f>
        <v>175.4</v>
      </c>
      <c r="AH305" s="94">
        <f>+'t44'!AJ419</f>
        <v>0</v>
      </c>
      <c r="AI305" s="94">
        <f>+'t44'!AK419</f>
        <v>199.1</v>
      </c>
      <c r="AJ305" s="94">
        <f>+'t44'!AL419</f>
        <v>0</v>
      </c>
      <c r="AK305" s="94">
        <f>+'t44'!AM419</f>
        <v>205.35</v>
      </c>
      <c r="AL305" s="94">
        <f>+'t44'!AN419</f>
        <v>0</v>
      </c>
      <c r="AM305" s="94">
        <f>+'t44'!AO419</f>
        <v>223.94</v>
      </c>
      <c r="AN305" s="94">
        <f>+'t44'!AP419</f>
        <v>0</v>
      </c>
      <c r="AO305" s="94">
        <f>+'t44'!AQ419</f>
        <v>226.02</v>
      </c>
      <c r="AP305" s="94">
        <f>+'t44'!AR419</f>
        <v>0</v>
      </c>
      <c r="AQ305" s="94">
        <f>+'t44'!AS419</f>
        <v>223.56</v>
      </c>
      <c r="AR305" s="94">
        <f>+'t44'!AT419</f>
        <v>0</v>
      </c>
      <c r="AS305" s="94">
        <f>+'t44'!AU419</f>
        <v>197.47</v>
      </c>
      <c r="AT305" s="94">
        <f>+'t44'!AV419</f>
        <v>0</v>
      </c>
      <c r="AU305" s="94">
        <f>+'t44'!AW419</f>
        <v>198.15</v>
      </c>
      <c r="AV305" s="94">
        <f>+'t44'!AX419</f>
        <v>0</v>
      </c>
      <c r="AW305" s="94">
        <f>+'t44'!AY419</f>
        <v>176.45</v>
      </c>
      <c r="AX305" s="94">
        <f>+'t44'!AZ419</f>
        <v>0</v>
      </c>
      <c r="AY305" s="94">
        <f>+'t44'!BA419</f>
        <v>171.69</v>
      </c>
      <c r="AZ305" s="94">
        <f>+'t44'!BB419</f>
        <v>0</v>
      </c>
      <c r="BA305" s="94">
        <f>+'t44'!BC419</f>
        <v>191.37</v>
      </c>
      <c r="BB305" s="94">
        <f>+'t44'!BD419</f>
        <v>0</v>
      </c>
      <c r="BC305" s="94">
        <f>+'t44'!BE419</f>
        <v>213.75</v>
      </c>
      <c r="BD305" s="94">
        <f>+'t44'!BF419</f>
        <v>0</v>
      </c>
      <c r="BE305" s="94">
        <f>+'t44'!BG419</f>
        <v>175.59</v>
      </c>
      <c r="BF305" s="94">
        <f>+'t44'!BH419</f>
        <v>0</v>
      </c>
      <c r="BG305" s="94">
        <f>+'t44'!BI419</f>
        <v>209.97</v>
      </c>
      <c r="BH305" s="94">
        <f>+'t44'!BJ419</f>
        <v>0</v>
      </c>
      <c r="BI305" s="94">
        <f>+'t44'!BK419</f>
        <v>211.52</v>
      </c>
      <c r="BJ305" s="94">
        <f>+'t44'!BL419</f>
        <v>0</v>
      </c>
      <c r="BK305" s="94">
        <f>+'t44'!BM419</f>
        <v>206.63</v>
      </c>
      <c r="BL305" s="94">
        <f>+'t44'!BN419</f>
        <v>0</v>
      </c>
      <c r="BM305" s="94">
        <f>+'t44'!BO419</f>
        <v>248.58</v>
      </c>
      <c r="BN305" s="94">
        <f>+'t44'!BP419</f>
        <v>0</v>
      </c>
      <c r="BO305" s="94">
        <f>+'t44'!BQ419</f>
        <v>235.8</v>
      </c>
      <c r="BP305" s="94">
        <f>+'t44'!BR419</f>
        <v>0</v>
      </c>
      <c r="BQ305" s="94">
        <f>+'t44'!BS419</f>
        <v>202.29</v>
      </c>
      <c r="BR305" s="94">
        <f>+'t44'!BT419</f>
        <v>0</v>
      </c>
      <c r="BS305" s="94">
        <f>+'t44'!BU419</f>
        <v>205.28</v>
      </c>
      <c r="BT305" s="94">
        <f>+'t44'!BV419</f>
        <v>0</v>
      </c>
      <c r="BU305" s="94">
        <f>+'t44'!BW419</f>
        <v>189.39</v>
      </c>
      <c r="BV305" s="94">
        <f>+'t44'!BX419</f>
        <v>0</v>
      </c>
      <c r="BW305" s="94">
        <f>+'t44'!BY419</f>
        <v>220.87</v>
      </c>
      <c r="BX305" s="94">
        <f>+'t44'!BZ419</f>
        <v>0</v>
      </c>
      <c r="BY305" s="94">
        <f>+'t44'!CA419</f>
        <v>198.27</v>
      </c>
      <c r="BZ305" s="94">
        <f>+'t44'!CB419</f>
        <v>0</v>
      </c>
      <c r="CA305" s="94">
        <f>+'t44'!CC419</f>
        <v>234.96</v>
      </c>
    </row>
    <row r="306" spans="1:79" ht="16.5" customHeight="1" x14ac:dyDescent="0.45">
      <c r="A306" s="2" t="s">
        <v>235</v>
      </c>
      <c r="B306" s="94">
        <f>+'t44'!D420</f>
        <v>21872</v>
      </c>
      <c r="C306" s="94">
        <f>+'t44'!E420</f>
        <v>88.13</v>
      </c>
      <c r="D306" s="94">
        <f>+'t44'!F420</f>
        <v>21858</v>
      </c>
      <c r="E306" s="94">
        <f>+'t44'!G420</f>
        <v>92.02</v>
      </c>
      <c r="F306" s="94">
        <f>+'t44'!H420</f>
        <v>23061</v>
      </c>
      <c r="G306" s="94">
        <f>+'t44'!I420</f>
        <v>95.41</v>
      </c>
      <c r="H306" s="94">
        <f>+'t44'!J420</f>
        <v>22445</v>
      </c>
      <c r="I306" s="94">
        <f>+'t44'!K420</f>
        <v>91.52</v>
      </c>
      <c r="J306" s="94">
        <f>+'t44'!L420</f>
        <v>25328</v>
      </c>
      <c r="K306" s="94">
        <f>+'t44'!M420</f>
        <v>101.67</v>
      </c>
      <c r="L306" s="94">
        <f>+'t44'!N420</f>
        <v>27887</v>
      </c>
      <c r="M306" s="94">
        <f>+'t44'!O420</f>
        <v>106.26</v>
      </c>
      <c r="N306" s="94">
        <f>+'t44'!P420</f>
        <v>26319</v>
      </c>
      <c r="O306" s="94">
        <f>+'t44'!Q420</f>
        <v>108</v>
      </c>
      <c r="P306" s="94">
        <f>+'t44'!R420</f>
        <v>22028</v>
      </c>
      <c r="Q306" s="94">
        <f>+'t44'!S420</f>
        <v>92.73</v>
      </c>
      <c r="R306" s="94">
        <f>+'t44'!T420</f>
        <v>24337</v>
      </c>
      <c r="S306" s="94">
        <f>+'t44'!U420</f>
        <v>95.22</v>
      </c>
      <c r="T306" s="94">
        <f>+'t44'!V420</f>
        <v>23407</v>
      </c>
      <c r="U306" s="94">
        <f>+'t44'!W420</f>
        <v>87.9</v>
      </c>
      <c r="V306" s="94">
        <f>+'t44'!X420</f>
        <v>24629</v>
      </c>
      <c r="W306" s="94">
        <f>+'t44'!Y420</f>
        <v>90.31</v>
      </c>
      <c r="X306" s="94">
        <f>+'t44'!Z420</f>
        <v>22326</v>
      </c>
      <c r="Y306" s="94">
        <f>+'t44'!AA420</f>
        <v>80.87</v>
      </c>
      <c r="Z306" s="94">
        <f>+'t44'!AB420</f>
        <v>21515</v>
      </c>
      <c r="AA306" s="94">
        <f>+'t44'!AC420</f>
        <v>76.95</v>
      </c>
      <c r="AB306" s="94">
        <f>+'t44'!AD420</f>
        <v>22540</v>
      </c>
      <c r="AC306" s="94">
        <f>+'t44'!AE420</f>
        <v>81.3</v>
      </c>
      <c r="AD306" s="94">
        <f>+'t44'!AF420</f>
        <v>27225</v>
      </c>
      <c r="AE306" s="94">
        <f>+'t44'!AG420</f>
        <v>100.82</v>
      </c>
      <c r="AF306" s="94">
        <f>+'t44'!AH420</f>
        <v>23462</v>
      </c>
      <c r="AG306" s="94">
        <f>+'t44'!AI420</f>
        <v>87.71</v>
      </c>
      <c r="AH306" s="94">
        <f>+'t44'!AJ420</f>
        <v>28421</v>
      </c>
      <c r="AI306" s="94">
        <f>+'t44'!AK420</f>
        <v>99.4</v>
      </c>
      <c r="AJ306" s="94">
        <f>+'t44'!AL420</f>
        <v>30954</v>
      </c>
      <c r="AK306" s="94">
        <f>+'t44'!AM420</f>
        <v>103.47</v>
      </c>
      <c r="AL306" s="94">
        <f>+'t44'!AN420</f>
        <v>27498</v>
      </c>
      <c r="AM306" s="94">
        <f>+'t44'!AO420</f>
        <v>97.26</v>
      </c>
      <c r="AN306" s="94">
        <f>+'t44'!AP420</f>
        <v>27722</v>
      </c>
      <c r="AO306" s="94">
        <f>+'t44'!AQ420</f>
        <v>99.12</v>
      </c>
      <c r="AP306" s="94">
        <f>+'t44'!AR420</f>
        <v>26125</v>
      </c>
      <c r="AQ306" s="94">
        <f>+'t44'!AS420</f>
        <v>101.88</v>
      </c>
      <c r="AR306" s="94">
        <f>+'t44'!AT420</f>
        <v>30081</v>
      </c>
      <c r="AS306" s="94">
        <f>+'t44'!AU420</f>
        <v>106.66</v>
      </c>
      <c r="AT306" s="94">
        <f>+'t44'!AV420</f>
        <v>31444</v>
      </c>
      <c r="AU306" s="94">
        <f>+'t44'!AW420</f>
        <v>109.52</v>
      </c>
      <c r="AV306" s="94">
        <f>+'t44'!AX420</f>
        <v>32395</v>
      </c>
      <c r="AW306" s="94">
        <f>+'t44'!AY420</f>
        <v>103.96</v>
      </c>
      <c r="AX306" s="94">
        <f>+'t44'!AZ420</f>
        <v>30010</v>
      </c>
      <c r="AY306" s="94">
        <f>+'t44'!BA420</f>
        <v>95.83</v>
      </c>
      <c r="AZ306" s="94">
        <f>+'t44'!BB420</f>
        <v>28295</v>
      </c>
      <c r="BA306" s="94">
        <f>+'t44'!BC420</f>
        <v>94.98</v>
      </c>
      <c r="BB306" s="94">
        <f>+'t44'!BD420</f>
        <v>39565</v>
      </c>
      <c r="BC306" s="94">
        <f>+'t44'!BE420</f>
        <v>127.99</v>
      </c>
      <c r="BD306" s="94">
        <f>+'t44'!BF420</f>
        <v>27757</v>
      </c>
      <c r="BE306" s="94">
        <f>+'t44'!BG420</f>
        <v>96.29</v>
      </c>
      <c r="BF306" s="94">
        <f>+'t44'!BH420</f>
        <v>36152</v>
      </c>
      <c r="BG306" s="94">
        <f>+'t44'!BI420</f>
        <v>119.49</v>
      </c>
      <c r="BH306" s="94">
        <f>+'t44'!BJ420</f>
        <v>38717</v>
      </c>
      <c r="BI306" s="94">
        <f>+'t44'!BK420</f>
        <v>128.9</v>
      </c>
      <c r="BJ306" s="94">
        <f>+'t44'!BL420</f>
        <v>33031</v>
      </c>
      <c r="BK306" s="94">
        <f>+'t44'!BM420</f>
        <v>113.59</v>
      </c>
      <c r="BL306" s="94">
        <f>+'t44'!BN420</f>
        <v>31763</v>
      </c>
      <c r="BM306" s="94">
        <f>+'t44'!BO420</f>
        <v>120.22</v>
      </c>
      <c r="BN306" s="94">
        <f>+'t44'!BP420</f>
        <v>33294</v>
      </c>
      <c r="BO306" s="94">
        <f>+'t44'!BQ420</f>
        <v>119.49</v>
      </c>
      <c r="BP306" s="94">
        <f>+'t44'!BR420</f>
        <v>33807</v>
      </c>
      <c r="BQ306" s="94">
        <f>+'t44'!BS420</f>
        <v>122.3</v>
      </c>
      <c r="BR306" s="94">
        <f>+'t44'!BT420</f>
        <v>38162</v>
      </c>
      <c r="BS306" s="94">
        <f>+'t44'!BU420</f>
        <v>135.53</v>
      </c>
      <c r="BT306" s="94">
        <f>+'t44'!BV420</f>
        <v>31666</v>
      </c>
      <c r="BU306" s="94">
        <f>+'t44'!BW420</f>
        <v>113.59</v>
      </c>
      <c r="BV306" s="94">
        <f>+'t44'!BX420</f>
        <v>33519</v>
      </c>
      <c r="BW306" s="94">
        <f>+'t44'!BY420</f>
        <v>121.94</v>
      </c>
      <c r="BX306" s="94">
        <f>+'t44'!BZ420</f>
        <v>35062</v>
      </c>
      <c r="BY306" s="94">
        <f>+'t44'!CA420</f>
        <v>130.41999999999999</v>
      </c>
      <c r="BZ306" s="94">
        <f>+'t44'!CB420</f>
        <v>38545</v>
      </c>
      <c r="CA306" s="94">
        <f>+'t44'!CC420</f>
        <v>140.34</v>
      </c>
    </row>
    <row r="307" spans="1:79" ht="16.5" customHeight="1" x14ac:dyDescent="0.45">
      <c r="A307" s="357" t="s">
        <v>679</v>
      </c>
      <c r="B307" s="94">
        <f>+'t44'!D421</f>
        <v>5502</v>
      </c>
      <c r="C307" s="94">
        <f>+'t44'!E421</f>
        <v>32.72</v>
      </c>
      <c r="D307" s="94">
        <f>+'t44'!F421</f>
        <v>5699</v>
      </c>
      <c r="E307" s="94">
        <f>+'t44'!G421</f>
        <v>34.92</v>
      </c>
      <c r="F307" s="94">
        <f>+'t44'!H421</f>
        <v>5813</v>
      </c>
      <c r="G307" s="94">
        <f>+'t44'!I421</f>
        <v>34.79</v>
      </c>
      <c r="H307" s="94">
        <f>+'t44'!J421</f>
        <v>5390</v>
      </c>
      <c r="I307" s="94">
        <f>+'t44'!K421</f>
        <v>34.200000000000003</v>
      </c>
      <c r="J307" s="94">
        <f>+'t44'!L421</f>
        <v>6136</v>
      </c>
      <c r="K307" s="94">
        <f>+'t44'!M421</f>
        <v>39.22</v>
      </c>
      <c r="L307" s="94">
        <f>+'t44'!N421</f>
        <v>6978</v>
      </c>
      <c r="M307" s="94">
        <f>+'t44'!O421</f>
        <v>42.9</v>
      </c>
      <c r="N307" s="94">
        <f>+'t44'!P421</f>
        <v>7173</v>
      </c>
      <c r="O307" s="94">
        <f>+'t44'!Q421</f>
        <v>45.74</v>
      </c>
      <c r="P307" s="94">
        <f>+'t44'!R421</f>
        <v>5909</v>
      </c>
      <c r="Q307" s="94">
        <f>+'t44'!S421</f>
        <v>36.04</v>
      </c>
      <c r="R307" s="94">
        <f>+'t44'!T421</f>
        <v>6394</v>
      </c>
      <c r="S307" s="94">
        <f>+'t44'!U421</f>
        <v>38.9</v>
      </c>
      <c r="T307" s="94">
        <f>+'t44'!V421</f>
        <v>5527</v>
      </c>
      <c r="U307" s="94">
        <f>+'t44'!W421</f>
        <v>30.65</v>
      </c>
      <c r="V307" s="94">
        <f>+'t44'!X421</f>
        <v>5454</v>
      </c>
      <c r="W307" s="94">
        <f>+'t44'!Y421</f>
        <v>31.09</v>
      </c>
      <c r="X307" s="94">
        <f>+'t44'!Z421</f>
        <v>4689</v>
      </c>
      <c r="Y307" s="94">
        <f>+'t44'!AA421</f>
        <v>25.86</v>
      </c>
      <c r="Z307" s="94">
        <f>+'t44'!AB421</f>
        <v>4860</v>
      </c>
      <c r="AA307" s="94">
        <f>+'t44'!AC421</f>
        <v>25.78</v>
      </c>
      <c r="AB307" s="94">
        <f>+'t44'!AD421</f>
        <v>4620</v>
      </c>
      <c r="AC307" s="94">
        <f>+'t44'!AE421</f>
        <v>25.03</v>
      </c>
      <c r="AD307" s="94">
        <f>+'t44'!AF421</f>
        <v>5916</v>
      </c>
      <c r="AE307" s="94">
        <f>+'t44'!AG421</f>
        <v>34.340000000000003</v>
      </c>
      <c r="AF307" s="94">
        <f>+'t44'!AH421</f>
        <v>4980</v>
      </c>
      <c r="AG307" s="94">
        <f>+'t44'!AI421</f>
        <v>29.22</v>
      </c>
      <c r="AH307" s="94">
        <f>+'t44'!AJ421</f>
        <v>5981</v>
      </c>
      <c r="AI307" s="94">
        <f>+'t44'!AK421</f>
        <v>31.66</v>
      </c>
      <c r="AJ307" s="94">
        <f>+'t44'!AL421</f>
        <v>6473</v>
      </c>
      <c r="AK307" s="94">
        <f>+'t44'!AM421</f>
        <v>34.75</v>
      </c>
      <c r="AL307" s="94">
        <f>+'t44'!AN421</f>
        <v>6161</v>
      </c>
      <c r="AM307" s="94">
        <f>+'t44'!AO421</f>
        <v>33.57</v>
      </c>
      <c r="AN307" s="94">
        <f>+'t44'!AP421</f>
        <v>6043</v>
      </c>
      <c r="AO307" s="94">
        <f>+'t44'!AQ421</f>
        <v>34.03</v>
      </c>
      <c r="AP307" s="94">
        <f>+'t44'!AR421</f>
        <v>6179</v>
      </c>
      <c r="AQ307" s="94">
        <f>+'t44'!AS421</f>
        <v>35.299999999999997</v>
      </c>
      <c r="AR307" s="94">
        <f>+'t44'!AT421</f>
        <v>5651</v>
      </c>
      <c r="AS307" s="94">
        <f>+'t44'!AU421</f>
        <v>34.229999999999997</v>
      </c>
      <c r="AT307" s="94">
        <f>+'t44'!AV421</f>
        <v>6783</v>
      </c>
      <c r="AU307" s="94">
        <f>+'t44'!AW421</f>
        <v>34.840000000000003</v>
      </c>
      <c r="AV307" s="94">
        <f>+'t44'!AX421</f>
        <v>5298</v>
      </c>
      <c r="AW307" s="94">
        <f>+'t44'!AY421</f>
        <v>26.6</v>
      </c>
      <c r="AX307" s="94">
        <f>+'t44'!AZ421</f>
        <v>5280</v>
      </c>
      <c r="AY307" s="94">
        <f>+'t44'!BA421</f>
        <v>26.3</v>
      </c>
      <c r="AZ307" s="94">
        <f>+'t44'!BB421</f>
        <v>4877</v>
      </c>
      <c r="BA307" s="94">
        <f>+'t44'!BC421</f>
        <v>25.87</v>
      </c>
      <c r="BB307" s="94">
        <f>+'t44'!BD421</f>
        <v>6217</v>
      </c>
      <c r="BC307" s="94">
        <f>+'t44'!BE421</f>
        <v>32.549999999999997</v>
      </c>
      <c r="BD307" s="94">
        <f>+'t44'!BF421</f>
        <v>4741</v>
      </c>
      <c r="BE307" s="94">
        <f>+'t44'!BG421</f>
        <v>25.73</v>
      </c>
      <c r="BF307" s="94">
        <f>+'t44'!BH421</f>
        <v>5922</v>
      </c>
      <c r="BG307" s="94">
        <f>+'t44'!BI421</f>
        <v>32.090000000000003</v>
      </c>
      <c r="BH307" s="94">
        <f>+'t44'!BJ421</f>
        <v>6401</v>
      </c>
      <c r="BI307" s="94">
        <f>+'t44'!BK421</f>
        <v>34.799999999999997</v>
      </c>
      <c r="BJ307" s="94">
        <f>+'t44'!BL421</f>
        <v>5705</v>
      </c>
      <c r="BK307" s="94">
        <f>+'t44'!BM421</f>
        <v>31.74</v>
      </c>
      <c r="BL307" s="94">
        <f>+'t44'!BN421</f>
        <v>5709</v>
      </c>
      <c r="BM307" s="94">
        <f>+'t44'!BO421</f>
        <v>35.54</v>
      </c>
      <c r="BN307" s="94">
        <f>+'t44'!BP421</f>
        <v>5715</v>
      </c>
      <c r="BO307" s="94">
        <f>+'t44'!BQ421</f>
        <v>34.76</v>
      </c>
      <c r="BP307" s="94">
        <f>+'t44'!BR421</f>
        <v>5734</v>
      </c>
      <c r="BQ307" s="94">
        <f>+'t44'!BS421</f>
        <v>34.57</v>
      </c>
      <c r="BR307" s="94">
        <f>+'t44'!BT421</f>
        <v>5519</v>
      </c>
      <c r="BS307" s="94">
        <f>+'t44'!BU421</f>
        <v>33.43</v>
      </c>
      <c r="BT307" s="94">
        <f>+'t44'!BV421</f>
        <v>4946</v>
      </c>
      <c r="BU307" s="94">
        <f>+'t44'!BW421</f>
        <v>29.16</v>
      </c>
      <c r="BV307" s="94">
        <f>+'t44'!BX421</f>
        <v>5503</v>
      </c>
      <c r="BW307" s="94">
        <f>+'t44'!BY421</f>
        <v>32.07</v>
      </c>
      <c r="BX307" s="94">
        <f>+'t44'!BZ421</f>
        <v>5825</v>
      </c>
      <c r="BY307" s="94">
        <f>+'t44'!CA421</f>
        <v>34.869999999999997</v>
      </c>
      <c r="BZ307" s="94">
        <f>+'t44'!CB421</f>
        <v>6834</v>
      </c>
      <c r="CA307" s="94">
        <f>+'t44'!CC421</f>
        <v>40.64</v>
      </c>
    </row>
    <row r="308" spans="1:79" ht="16.5" customHeight="1" x14ac:dyDescent="0.45">
      <c r="A308" s="358" t="s">
        <v>680</v>
      </c>
      <c r="B308" s="94">
        <f>+'t44'!D422</f>
        <v>13375</v>
      </c>
      <c r="C308" s="94">
        <f>+'t44'!E422</f>
        <v>40.67</v>
      </c>
      <c r="D308" s="94">
        <f>+'t44'!F422</f>
        <v>13492</v>
      </c>
      <c r="E308" s="94">
        <f>+'t44'!G422</f>
        <v>42.67</v>
      </c>
      <c r="F308" s="94">
        <f>+'t44'!H422</f>
        <v>14213</v>
      </c>
      <c r="G308" s="94">
        <f>+'t44'!I422</f>
        <v>44.75</v>
      </c>
      <c r="H308" s="94">
        <f>+'t44'!J422</f>
        <v>14389</v>
      </c>
      <c r="I308" s="94">
        <f>+'t44'!K422</f>
        <v>41.78</v>
      </c>
      <c r="J308" s="94">
        <f>+'t44'!L422</f>
        <v>15935</v>
      </c>
      <c r="K308" s="94">
        <f>+'t44'!M422</f>
        <v>45.38</v>
      </c>
      <c r="L308" s="94">
        <f>+'t44'!N422</f>
        <v>17889</v>
      </c>
      <c r="M308" s="94">
        <f>+'t44'!O422</f>
        <v>47.19</v>
      </c>
      <c r="N308" s="94">
        <f>+'t44'!P422</f>
        <v>15772</v>
      </c>
      <c r="O308" s="94">
        <f>+'t44'!Q422</f>
        <v>44.42</v>
      </c>
      <c r="P308" s="94">
        <f>+'t44'!R422</f>
        <v>13377</v>
      </c>
      <c r="Q308" s="94">
        <f>+'t44'!S422</f>
        <v>41.59</v>
      </c>
      <c r="R308" s="94">
        <f>+'t44'!T422</f>
        <v>14894</v>
      </c>
      <c r="S308" s="94">
        <f>+'t44'!U422</f>
        <v>41.31</v>
      </c>
      <c r="T308" s="94">
        <f>+'t44'!V422</f>
        <v>14909</v>
      </c>
      <c r="U308" s="94">
        <f>+'t44'!W422</f>
        <v>42.22</v>
      </c>
      <c r="V308" s="94">
        <f>+'t44'!X422</f>
        <v>16002</v>
      </c>
      <c r="W308" s="94">
        <f>+'t44'!Y422</f>
        <v>43.55</v>
      </c>
      <c r="X308" s="94">
        <f>+'t44'!Z422</f>
        <v>14587</v>
      </c>
      <c r="Y308" s="94">
        <f>+'t44'!AA422</f>
        <v>40.409999999999997</v>
      </c>
      <c r="Z308" s="94">
        <f>+'t44'!AB422</f>
        <v>13591</v>
      </c>
      <c r="AA308" s="94">
        <f>+'t44'!AC422</f>
        <v>36.72</v>
      </c>
      <c r="AB308" s="94">
        <f>+'t44'!AD422</f>
        <v>15024</v>
      </c>
      <c r="AC308" s="94">
        <f>+'t44'!AE422</f>
        <v>39.659999999999997</v>
      </c>
      <c r="AD308" s="94">
        <f>+'t44'!AF422</f>
        <v>17991</v>
      </c>
      <c r="AE308" s="94">
        <f>+'t44'!AG422</f>
        <v>46.52</v>
      </c>
      <c r="AF308" s="94">
        <f>+'t44'!AH422</f>
        <v>15509</v>
      </c>
      <c r="AG308" s="94">
        <f>+'t44'!AI422</f>
        <v>40.49</v>
      </c>
      <c r="AH308" s="94">
        <f>+'t44'!AJ422</f>
        <v>19281</v>
      </c>
      <c r="AI308" s="94">
        <f>+'t44'!AK422</f>
        <v>51.13</v>
      </c>
      <c r="AJ308" s="94">
        <f>+'t44'!AL422</f>
        <v>21184</v>
      </c>
      <c r="AK308" s="94">
        <f>+'t44'!AM422</f>
        <v>52.02</v>
      </c>
      <c r="AL308" s="94">
        <f>+'t44'!AN422</f>
        <v>18553</v>
      </c>
      <c r="AM308" s="94">
        <f>+'t44'!AO422</f>
        <v>48.15</v>
      </c>
      <c r="AN308" s="94">
        <f>+'t44'!AP422</f>
        <v>18748</v>
      </c>
      <c r="AO308" s="94">
        <f>+'t44'!AQ422</f>
        <v>47.05</v>
      </c>
      <c r="AP308" s="94">
        <f>+'t44'!AR422</f>
        <v>17115</v>
      </c>
      <c r="AQ308" s="94">
        <f>+'t44'!AS422</f>
        <v>48.64</v>
      </c>
      <c r="AR308" s="94">
        <f>+'t44'!AT422</f>
        <v>20923</v>
      </c>
      <c r="AS308" s="94">
        <f>+'t44'!AU422</f>
        <v>55.55</v>
      </c>
      <c r="AT308" s="94">
        <f>+'t44'!AV422</f>
        <v>21742</v>
      </c>
      <c r="AU308" s="94">
        <f>+'t44'!AW422</f>
        <v>57.45</v>
      </c>
      <c r="AV308" s="94">
        <f>+'t44'!AX422</f>
        <v>24234</v>
      </c>
      <c r="AW308" s="94">
        <f>+'t44'!AY422</f>
        <v>61.16</v>
      </c>
      <c r="AX308" s="94">
        <f>+'t44'!AZ422</f>
        <v>21566</v>
      </c>
      <c r="AY308" s="94">
        <f>+'t44'!BA422</f>
        <v>53.39</v>
      </c>
      <c r="AZ308" s="94">
        <f>+'t44'!BB422</f>
        <v>20802</v>
      </c>
      <c r="BA308" s="94">
        <f>+'t44'!BC422</f>
        <v>52.96</v>
      </c>
      <c r="BB308" s="94">
        <f>+'t44'!BD422</f>
        <v>29670</v>
      </c>
      <c r="BC308" s="94">
        <f>+'t44'!BE422</f>
        <v>74.55</v>
      </c>
      <c r="BD308" s="94">
        <f>+'t44'!BF422</f>
        <v>20327</v>
      </c>
      <c r="BE308" s="94">
        <f>+'t44'!BG422</f>
        <v>54.56</v>
      </c>
      <c r="BF308" s="94">
        <f>+'t44'!BH422</f>
        <v>27039</v>
      </c>
      <c r="BG308" s="94">
        <f>+'t44'!BI422</f>
        <v>69.77</v>
      </c>
      <c r="BH308" s="94">
        <f>+'t44'!BJ422</f>
        <v>28998</v>
      </c>
      <c r="BI308" s="94">
        <f>+'t44'!BK422</f>
        <v>72.92</v>
      </c>
      <c r="BJ308" s="94">
        <f>+'t44'!BL422</f>
        <v>24406</v>
      </c>
      <c r="BK308" s="94">
        <f>+'t44'!BM422</f>
        <v>64.58</v>
      </c>
      <c r="BL308" s="94">
        <f>+'t44'!BN422</f>
        <v>22547</v>
      </c>
      <c r="BM308" s="94">
        <f>+'t44'!BO422</f>
        <v>63.46</v>
      </c>
      <c r="BN308" s="94">
        <f>+'t44'!BP422</f>
        <v>24460</v>
      </c>
      <c r="BO308" s="94">
        <f>+'t44'!BQ422</f>
        <v>65.459999999999994</v>
      </c>
      <c r="BP308" s="94">
        <f>+'t44'!BR422</f>
        <v>24873</v>
      </c>
      <c r="BQ308" s="94">
        <f>+'t44'!BS422</f>
        <v>68.61</v>
      </c>
      <c r="BR308" s="94">
        <f>+'t44'!BT422</f>
        <v>28976</v>
      </c>
      <c r="BS308" s="94">
        <f>+'t44'!BU422</f>
        <v>80.77</v>
      </c>
      <c r="BT308" s="94">
        <f>+'t44'!BV422</f>
        <v>23748</v>
      </c>
      <c r="BU308" s="94">
        <f>+'t44'!BW422</f>
        <v>67.09</v>
      </c>
      <c r="BV308" s="94">
        <f>+'t44'!BX422</f>
        <v>24260</v>
      </c>
      <c r="BW308" s="94">
        <f>+'t44'!BY422</f>
        <v>69.13</v>
      </c>
      <c r="BX308" s="94">
        <f>+'t44'!BZ422</f>
        <v>26301</v>
      </c>
      <c r="BY308" s="94">
        <f>+'t44'!CA422</f>
        <v>77.89</v>
      </c>
      <c r="BZ308" s="94">
        <f>+'t44'!CB422</f>
        <v>28130</v>
      </c>
      <c r="CA308" s="94">
        <f>+'t44'!CC422</f>
        <v>79.959999999999994</v>
      </c>
    </row>
    <row r="309" spans="1:79" ht="16.5" customHeight="1" x14ac:dyDescent="0.45">
      <c r="A309" s="357" t="s">
        <v>681</v>
      </c>
      <c r="B309" s="94">
        <f>+'t44'!D423</f>
        <v>2995</v>
      </c>
      <c r="C309" s="94">
        <f>+'t44'!E423</f>
        <v>14.74</v>
      </c>
      <c r="D309" s="94">
        <f>+'t44'!F423</f>
        <v>2667</v>
      </c>
      <c r="E309" s="94">
        <f>+'t44'!G423</f>
        <v>14.43</v>
      </c>
      <c r="F309" s="94">
        <f>+'t44'!H423</f>
        <v>3036</v>
      </c>
      <c r="G309" s="94">
        <f>+'t44'!I423</f>
        <v>15.86</v>
      </c>
      <c r="H309" s="94">
        <f>+'t44'!J423</f>
        <v>2666</v>
      </c>
      <c r="I309" s="94">
        <f>+'t44'!K423</f>
        <v>15.54</v>
      </c>
      <c r="J309" s="94">
        <f>+'t44'!L423</f>
        <v>3256</v>
      </c>
      <c r="K309" s="94">
        <f>+'t44'!M423</f>
        <v>17.07</v>
      </c>
      <c r="L309" s="94">
        <f>+'t44'!N423</f>
        <v>3020</v>
      </c>
      <c r="M309" s="94">
        <f>+'t44'!O423</f>
        <v>16.170000000000002</v>
      </c>
      <c r="N309" s="94">
        <f>+'t44'!P423</f>
        <v>3374</v>
      </c>
      <c r="O309" s="94">
        <f>+'t44'!Q423</f>
        <v>17.84</v>
      </c>
      <c r="P309" s="94">
        <f>+'t44'!R423</f>
        <v>2742</v>
      </c>
      <c r="Q309" s="94">
        <f>+'t44'!S423</f>
        <v>15.11</v>
      </c>
      <c r="R309" s="94">
        <f>+'t44'!T423</f>
        <v>3048</v>
      </c>
      <c r="S309" s="94">
        <f>+'t44'!U423</f>
        <v>15.01</v>
      </c>
      <c r="T309" s="94">
        <f>+'t44'!V423</f>
        <v>2971</v>
      </c>
      <c r="U309" s="94">
        <f>+'t44'!W423</f>
        <v>15.03</v>
      </c>
      <c r="V309" s="94">
        <f>+'t44'!X423</f>
        <v>3173</v>
      </c>
      <c r="W309" s="94">
        <f>+'t44'!Y423</f>
        <v>15.67</v>
      </c>
      <c r="X309" s="94">
        <f>+'t44'!Z423</f>
        <v>3050</v>
      </c>
      <c r="Y309" s="94">
        <f>+'t44'!AA423</f>
        <v>14.6</v>
      </c>
      <c r="Z309" s="94">
        <f>+'t44'!AB423</f>
        <v>3065</v>
      </c>
      <c r="AA309" s="94">
        <f>+'t44'!AC423</f>
        <v>14.45</v>
      </c>
      <c r="AB309" s="94">
        <f>+'t44'!AD423</f>
        <v>2897</v>
      </c>
      <c r="AC309" s="94">
        <f>+'t44'!AE423</f>
        <v>16.61</v>
      </c>
      <c r="AD309" s="94">
        <f>+'t44'!AF423</f>
        <v>3317</v>
      </c>
      <c r="AE309" s="94">
        <f>+'t44'!AG423</f>
        <v>19.96</v>
      </c>
      <c r="AF309" s="94">
        <f>+'t44'!AH423</f>
        <v>2973</v>
      </c>
      <c r="AG309" s="94">
        <f>+'t44'!AI423</f>
        <v>17.989999999999998</v>
      </c>
      <c r="AH309" s="94">
        <f>+'t44'!AJ423</f>
        <v>3159</v>
      </c>
      <c r="AI309" s="94">
        <f>+'t44'!AK423</f>
        <v>16.62</v>
      </c>
      <c r="AJ309" s="94">
        <f>+'t44'!AL423</f>
        <v>3297</v>
      </c>
      <c r="AK309" s="94">
        <f>+'t44'!AM423</f>
        <v>16.71</v>
      </c>
      <c r="AL309" s="94">
        <f>+'t44'!AN423</f>
        <v>2784</v>
      </c>
      <c r="AM309" s="94">
        <f>+'t44'!AO423</f>
        <v>15.54</v>
      </c>
      <c r="AN309" s="94">
        <f>+'t44'!AP423</f>
        <v>2930</v>
      </c>
      <c r="AO309" s="94">
        <f>+'t44'!AQ423</f>
        <v>18.04</v>
      </c>
      <c r="AP309" s="94">
        <f>+'t44'!AR423</f>
        <v>2830</v>
      </c>
      <c r="AQ309" s="94">
        <f>+'t44'!AS423</f>
        <v>17.940000000000001</v>
      </c>
      <c r="AR309" s="94">
        <f>+'t44'!AT423</f>
        <v>3508</v>
      </c>
      <c r="AS309" s="94">
        <f>+'t44'!AU423</f>
        <v>16.88</v>
      </c>
      <c r="AT309" s="94">
        <f>+'t44'!AV423</f>
        <v>2919</v>
      </c>
      <c r="AU309" s="94">
        <f>+'t44'!AW423</f>
        <v>17.23</v>
      </c>
      <c r="AV309" s="94">
        <f>+'t44'!AX423</f>
        <v>2862</v>
      </c>
      <c r="AW309" s="94">
        <f>+'t44'!AY423</f>
        <v>16.2</v>
      </c>
      <c r="AX309" s="94">
        <f>+'t44'!AZ423</f>
        <v>3165</v>
      </c>
      <c r="AY309" s="94">
        <f>+'t44'!BA423</f>
        <v>16.14</v>
      </c>
      <c r="AZ309" s="94">
        <f>+'t44'!BB423</f>
        <v>2617</v>
      </c>
      <c r="BA309" s="94">
        <f>+'t44'!BC423</f>
        <v>16.149999999999999</v>
      </c>
      <c r="BB309" s="94">
        <f>+'t44'!BD423</f>
        <v>3678</v>
      </c>
      <c r="BC309" s="94">
        <f>+'t44'!BE423</f>
        <v>20.89</v>
      </c>
      <c r="BD309" s="94">
        <f>+'t44'!BF423</f>
        <v>2689</v>
      </c>
      <c r="BE309" s="94">
        <f>+'t44'!BG423</f>
        <v>16</v>
      </c>
      <c r="BF309" s="94">
        <f>+'t44'!BH423</f>
        <v>3191</v>
      </c>
      <c r="BG309" s="94">
        <f>+'t44'!BI423</f>
        <v>17.63</v>
      </c>
      <c r="BH309" s="94">
        <f>+'t44'!BJ423</f>
        <v>3318</v>
      </c>
      <c r="BI309" s="94">
        <f>+'t44'!BK423</f>
        <v>21.19</v>
      </c>
      <c r="BJ309" s="94">
        <f>+'t44'!BL423</f>
        <v>2920</v>
      </c>
      <c r="BK309" s="94">
        <f>+'t44'!BM423</f>
        <v>17.27</v>
      </c>
      <c r="BL309" s="94">
        <f>+'t44'!BN423</f>
        <v>3507</v>
      </c>
      <c r="BM309" s="94">
        <f>+'t44'!BO423</f>
        <v>21.22</v>
      </c>
      <c r="BN309" s="94">
        <f>+'t44'!BP423</f>
        <v>3120</v>
      </c>
      <c r="BO309" s="94">
        <f>+'t44'!BQ423</f>
        <v>19.27</v>
      </c>
      <c r="BP309" s="94">
        <f>+'t44'!BR423</f>
        <v>3199</v>
      </c>
      <c r="BQ309" s="94">
        <f>+'t44'!BS423</f>
        <v>19.11</v>
      </c>
      <c r="BR309" s="94">
        <f>+'t44'!BT423</f>
        <v>3667</v>
      </c>
      <c r="BS309" s="94">
        <f>+'t44'!BU423</f>
        <v>21.33</v>
      </c>
      <c r="BT309" s="94">
        <f>+'t44'!BV423</f>
        <v>2972</v>
      </c>
      <c r="BU309" s="94">
        <f>+'t44'!BW423</f>
        <v>17.34</v>
      </c>
      <c r="BV309" s="94">
        <f>+'t44'!BX423</f>
        <v>3756</v>
      </c>
      <c r="BW309" s="94">
        <f>+'t44'!BY423</f>
        <v>20.74</v>
      </c>
      <c r="BX309" s="94">
        <f>+'t44'!BZ423</f>
        <v>2936</v>
      </c>
      <c r="BY309" s="94">
        <f>+'t44'!CA423</f>
        <v>17.649999999999999</v>
      </c>
      <c r="BZ309" s="94">
        <f>+'t44'!CB423</f>
        <v>3581</v>
      </c>
      <c r="CA309" s="94">
        <f>+'t44'!CC423</f>
        <v>19.739999999999998</v>
      </c>
    </row>
    <row r="310" spans="1:79" ht="16.5" customHeight="1" x14ac:dyDescent="0.45">
      <c r="A310" s="358" t="s">
        <v>682</v>
      </c>
      <c r="B310" s="94">
        <f>+'t44'!D424</f>
        <v>3436</v>
      </c>
      <c r="C310" s="94">
        <f>+'t44'!E424</f>
        <v>54.83</v>
      </c>
      <c r="D310" s="94">
        <f>+'t44'!F424</f>
        <v>3481</v>
      </c>
      <c r="E310" s="94">
        <f>+'t44'!G424</f>
        <v>54.98</v>
      </c>
      <c r="F310" s="94">
        <f>+'t44'!H424</f>
        <v>3657</v>
      </c>
      <c r="G310" s="94">
        <f>+'t44'!I424</f>
        <v>58.06</v>
      </c>
      <c r="H310" s="94">
        <f>+'t44'!J424</f>
        <v>3283</v>
      </c>
      <c r="I310" s="94">
        <f>+'t44'!K424</f>
        <v>50.47</v>
      </c>
      <c r="J310" s="94">
        <f>+'t44'!L424</f>
        <v>3694</v>
      </c>
      <c r="K310" s="94">
        <f>+'t44'!M424</f>
        <v>60.72</v>
      </c>
      <c r="L310" s="94">
        <f>+'t44'!N424</f>
        <v>3884</v>
      </c>
      <c r="M310" s="94">
        <f>+'t44'!O424</f>
        <v>60.55</v>
      </c>
      <c r="N310" s="94">
        <f>+'t44'!P424</f>
        <v>3630</v>
      </c>
      <c r="O310" s="94">
        <f>+'t44'!Q424</f>
        <v>57.77</v>
      </c>
      <c r="P310" s="94">
        <f>+'t44'!R424</f>
        <v>3310</v>
      </c>
      <c r="Q310" s="94">
        <f>+'t44'!S424</f>
        <v>58.97</v>
      </c>
      <c r="R310" s="94">
        <f>+'t44'!T424</f>
        <v>3941</v>
      </c>
      <c r="S310" s="94">
        <f>+'t44'!U424</f>
        <v>53</v>
      </c>
      <c r="T310" s="94">
        <f>+'t44'!V424</f>
        <v>3277</v>
      </c>
      <c r="U310" s="94">
        <f>+'t44'!W424</f>
        <v>51.88</v>
      </c>
      <c r="V310" s="94">
        <f>+'t44'!X424</f>
        <v>3206</v>
      </c>
      <c r="W310" s="94">
        <f>+'t44'!Y424</f>
        <v>48.99</v>
      </c>
      <c r="X310" s="94">
        <f>+'t44'!Z424</f>
        <v>3708</v>
      </c>
      <c r="Y310" s="94">
        <f>+'t44'!AA424</f>
        <v>56.92</v>
      </c>
      <c r="Z310" s="94">
        <f>+'t44'!AB424</f>
        <v>3121</v>
      </c>
      <c r="AA310" s="94">
        <f>+'t44'!AC424</f>
        <v>48.53</v>
      </c>
      <c r="AB310" s="94">
        <f>+'t44'!AD424</f>
        <v>3572</v>
      </c>
      <c r="AC310" s="94">
        <f>+'t44'!AE424</f>
        <v>53.81</v>
      </c>
      <c r="AD310" s="94">
        <f>+'t44'!AF424</f>
        <v>3804</v>
      </c>
      <c r="AE310" s="94">
        <f>+'t44'!AG424</f>
        <v>56.96</v>
      </c>
      <c r="AF310" s="94">
        <f>+'t44'!AH424</f>
        <v>3349</v>
      </c>
      <c r="AG310" s="94">
        <f>+'t44'!AI424</f>
        <v>51.28</v>
      </c>
      <c r="AH310" s="94">
        <f>+'t44'!AJ424</f>
        <v>3644</v>
      </c>
      <c r="AI310" s="94">
        <f>+'t44'!AK424</f>
        <v>54.12</v>
      </c>
      <c r="AJ310" s="94">
        <f>+'t44'!AL424</f>
        <v>3876</v>
      </c>
      <c r="AK310" s="94">
        <f>+'t44'!AM424</f>
        <v>60.33</v>
      </c>
      <c r="AL310" s="94">
        <f>+'t44'!AN424</f>
        <v>3741</v>
      </c>
      <c r="AM310" s="94">
        <f>+'t44'!AO424</f>
        <v>54.41</v>
      </c>
      <c r="AN310" s="94">
        <f>+'t44'!AP424</f>
        <v>3802</v>
      </c>
      <c r="AO310" s="94">
        <f>+'t44'!AQ424</f>
        <v>57.52</v>
      </c>
      <c r="AP310" s="94">
        <f>+'t44'!AR424</f>
        <v>3946</v>
      </c>
      <c r="AQ310" s="94">
        <f>+'t44'!AS424</f>
        <v>58.66</v>
      </c>
      <c r="AR310" s="94">
        <f>+'t44'!AT424</f>
        <v>3516</v>
      </c>
      <c r="AS310" s="94">
        <f>+'t44'!AU424</f>
        <v>55.3</v>
      </c>
      <c r="AT310" s="94">
        <f>+'t44'!AV424</f>
        <v>3878</v>
      </c>
      <c r="AU310" s="94">
        <f>+'t44'!AW424</f>
        <v>57.07</v>
      </c>
      <c r="AV310" s="94">
        <f>+'t44'!AX424</f>
        <v>4007</v>
      </c>
      <c r="AW310" s="94">
        <f>+'t44'!AY424</f>
        <v>57.02</v>
      </c>
      <c r="AX310" s="94">
        <f>+'t44'!AZ424</f>
        <v>3607</v>
      </c>
      <c r="AY310" s="94">
        <f>+'t44'!BA424</f>
        <v>52.16</v>
      </c>
      <c r="AZ310" s="94">
        <f>+'t44'!BB424</f>
        <v>3763</v>
      </c>
      <c r="BA310" s="94">
        <f>+'t44'!BC424</f>
        <v>55.22</v>
      </c>
      <c r="BB310" s="94">
        <f>+'t44'!BD424</f>
        <v>4520</v>
      </c>
      <c r="BC310" s="94">
        <f>+'t44'!BE424</f>
        <v>67.72</v>
      </c>
      <c r="BD310" s="94">
        <f>+'t44'!BF424</f>
        <v>3400</v>
      </c>
      <c r="BE310" s="94">
        <f>+'t44'!BG424</f>
        <v>49.65</v>
      </c>
      <c r="BF310" s="94">
        <f>+'t44'!BH424</f>
        <v>3833</v>
      </c>
      <c r="BG310" s="94">
        <f>+'t44'!BI424</f>
        <v>59.45</v>
      </c>
      <c r="BH310" s="94">
        <f>+'t44'!BJ424</f>
        <v>4145</v>
      </c>
      <c r="BI310" s="94">
        <f>+'t44'!BK424</f>
        <v>59.1</v>
      </c>
      <c r="BJ310" s="94">
        <f>+'t44'!BL424</f>
        <v>3833</v>
      </c>
      <c r="BK310" s="94">
        <f>+'t44'!BM424</f>
        <v>57.48</v>
      </c>
      <c r="BL310" s="94">
        <f>+'t44'!BN424</f>
        <v>4185</v>
      </c>
      <c r="BM310" s="94">
        <f>+'t44'!BO424</f>
        <v>63.03</v>
      </c>
      <c r="BN310" s="94">
        <f>+'t44'!BP424</f>
        <v>3982</v>
      </c>
      <c r="BO310" s="94">
        <f>+'t44'!BQ424</f>
        <v>63.42</v>
      </c>
      <c r="BP310" s="94">
        <f>+'t44'!BR424</f>
        <v>3826</v>
      </c>
      <c r="BQ310" s="94">
        <f>+'t44'!BS424</f>
        <v>59.66</v>
      </c>
      <c r="BR310" s="94">
        <f>+'t44'!BT424</f>
        <v>4098</v>
      </c>
      <c r="BS310" s="94">
        <f>+'t44'!BU424</f>
        <v>61.17</v>
      </c>
      <c r="BT310" s="94">
        <f>+'t44'!BV424</f>
        <v>4063</v>
      </c>
      <c r="BU310" s="94">
        <f>+'t44'!BW424</f>
        <v>62.76</v>
      </c>
      <c r="BV310" s="94">
        <f>+'t44'!BX424</f>
        <v>3545</v>
      </c>
      <c r="BW310" s="94">
        <f>+'t44'!BY424</f>
        <v>57.53</v>
      </c>
      <c r="BX310" s="94">
        <f>+'t44'!BZ424</f>
        <v>3879</v>
      </c>
      <c r="BY310" s="94">
        <f>+'t44'!CA424</f>
        <v>59.06</v>
      </c>
      <c r="BZ310" s="94">
        <f>+'t44'!CB424</f>
        <v>4197</v>
      </c>
      <c r="CA310" s="94">
        <f>+'t44'!CC424</f>
        <v>67.44</v>
      </c>
    </row>
    <row r="311" spans="1:79" ht="16.5" customHeight="1" x14ac:dyDescent="0.45">
      <c r="A311" s="2" t="s">
        <v>236</v>
      </c>
      <c r="B311" s="94">
        <f>+'t44'!D585</f>
        <v>995626</v>
      </c>
      <c r="C311" s="94">
        <f>+'t44'!E585</f>
        <v>56.11</v>
      </c>
      <c r="D311" s="94">
        <f>+'t44'!F585</f>
        <v>1266664</v>
      </c>
      <c r="E311" s="94">
        <f>+'t44'!G585</f>
        <v>68.5</v>
      </c>
      <c r="F311" s="94">
        <f>+'t44'!H585</f>
        <v>1117168</v>
      </c>
      <c r="G311" s="94">
        <f>+'t44'!I585</f>
        <v>62.66</v>
      </c>
      <c r="H311" s="94">
        <f>+'t44'!J585</f>
        <v>1083476</v>
      </c>
      <c r="I311" s="94">
        <f>+'t44'!K585</f>
        <v>58.92</v>
      </c>
      <c r="J311" s="94">
        <f>+'t44'!L585</f>
        <v>1273931</v>
      </c>
      <c r="K311" s="94">
        <f>+'t44'!M585</f>
        <v>68.75</v>
      </c>
      <c r="L311" s="94">
        <f>+'t44'!N585</f>
        <v>933398</v>
      </c>
      <c r="M311" s="94">
        <f>+'t44'!O585</f>
        <v>51.13</v>
      </c>
      <c r="N311" s="94">
        <f>+'t44'!P585</f>
        <v>1010268</v>
      </c>
      <c r="O311" s="94">
        <f>+'t44'!Q585</f>
        <v>52.4</v>
      </c>
      <c r="P311" s="94">
        <f>+'t44'!R585</f>
        <v>869261</v>
      </c>
      <c r="Q311" s="94">
        <f>+'t44'!S585</f>
        <v>47.02</v>
      </c>
      <c r="R311" s="94">
        <f>+'t44'!T585</f>
        <v>815208</v>
      </c>
      <c r="S311" s="94">
        <f>+'t44'!U585</f>
        <v>44.29</v>
      </c>
      <c r="T311" s="94">
        <f>+'t44'!V585</f>
        <v>984487</v>
      </c>
      <c r="U311" s="94">
        <f>+'t44'!W585</f>
        <v>48.95</v>
      </c>
      <c r="V311" s="94">
        <f>+'t44'!X585</f>
        <v>1078316</v>
      </c>
      <c r="W311" s="94">
        <f>+'t44'!Y585</f>
        <v>50.5</v>
      </c>
      <c r="X311" s="94">
        <f>+'t44'!Z585</f>
        <v>1215533</v>
      </c>
      <c r="Y311" s="94">
        <f>+'t44'!AA585</f>
        <v>59.77</v>
      </c>
      <c r="Z311" s="94">
        <f>+'t44'!AB585</f>
        <v>1079084</v>
      </c>
      <c r="AA311" s="94">
        <f>+'t44'!AC585</f>
        <v>54.36</v>
      </c>
      <c r="AB311" s="94">
        <f>+'t44'!AD585</f>
        <v>1268384</v>
      </c>
      <c r="AC311" s="94">
        <f>+'t44'!AE585</f>
        <v>56.87</v>
      </c>
      <c r="AD311" s="94">
        <f>+'t44'!AF585</f>
        <v>1458455</v>
      </c>
      <c r="AE311" s="94">
        <f>+'t44'!AG585</f>
        <v>69.400000000000006</v>
      </c>
      <c r="AF311" s="94">
        <f>+'t44'!AH585</f>
        <v>1200328</v>
      </c>
      <c r="AG311" s="94">
        <f>+'t44'!AI585</f>
        <v>56.69</v>
      </c>
      <c r="AH311" s="94">
        <f>+'t44'!AJ585</f>
        <v>1190080</v>
      </c>
      <c r="AI311" s="94">
        <f>+'t44'!AK585</f>
        <v>55.37</v>
      </c>
      <c r="AJ311" s="94">
        <f>+'t44'!AL585</f>
        <v>1120162</v>
      </c>
      <c r="AK311" s="94">
        <f>+'t44'!AM585</f>
        <v>52.37</v>
      </c>
      <c r="AL311" s="94">
        <f>+'t44'!AN585</f>
        <v>1023689</v>
      </c>
      <c r="AM311" s="94">
        <f>+'t44'!AO585</f>
        <v>47.05</v>
      </c>
      <c r="AN311" s="94">
        <f>+'t44'!AP585</f>
        <v>1185696</v>
      </c>
      <c r="AO311" s="94">
        <f>+'t44'!AQ585</f>
        <v>49.64</v>
      </c>
      <c r="AP311" s="94">
        <f>+'t44'!AR585</f>
        <v>1069468</v>
      </c>
      <c r="AQ311" s="94">
        <f>+'t44'!AS585</f>
        <v>45.33</v>
      </c>
      <c r="AR311" s="94">
        <f>+'t44'!AT585</f>
        <v>816464</v>
      </c>
      <c r="AS311" s="94">
        <f>+'t44'!AU585</f>
        <v>35.44</v>
      </c>
      <c r="AT311" s="94">
        <f>+'t44'!AV585</f>
        <v>1168561</v>
      </c>
      <c r="AU311" s="94">
        <f>+'t44'!AW585</f>
        <v>48.72</v>
      </c>
      <c r="AV311" s="94">
        <f>+'t44'!AX585</f>
        <v>1100180</v>
      </c>
      <c r="AW311" s="94">
        <f>+'t44'!AY585</f>
        <v>45.39</v>
      </c>
      <c r="AX311" s="94">
        <f>+'t44'!AZ585</f>
        <v>1030002</v>
      </c>
      <c r="AY311" s="94">
        <f>+'t44'!BA585</f>
        <v>44.54</v>
      </c>
      <c r="AZ311" s="94">
        <f>+'t44'!BB585</f>
        <v>1188386</v>
      </c>
      <c r="BA311" s="94">
        <f>+'t44'!BC585</f>
        <v>49.48</v>
      </c>
      <c r="BB311" s="94">
        <f>+'t44'!BD585</f>
        <v>1217212</v>
      </c>
      <c r="BC311" s="94">
        <f>+'t44'!BE585</f>
        <v>52.67</v>
      </c>
      <c r="BD311" s="94">
        <f>+'t44'!BF585</f>
        <v>979106</v>
      </c>
      <c r="BE311" s="94">
        <f>+'t44'!BG585</f>
        <v>41.18</v>
      </c>
      <c r="BF311" s="94">
        <f>+'t44'!BH585</f>
        <v>1367118</v>
      </c>
      <c r="BG311" s="94">
        <f>+'t44'!BI585</f>
        <v>55.66</v>
      </c>
      <c r="BH311" s="94">
        <f>+'t44'!BJ585</f>
        <v>1373413</v>
      </c>
      <c r="BI311" s="94">
        <f>+'t44'!BK585</f>
        <v>54.21</v>
      </c>
      <c r="BJ311" s="94">
        <f>+'t44'!BL585</f>
        <v>976310</v>
      </c>
      <c r="BK311" s="94">
        <f>+'t44'!BM585</f>
        <v>40.880000000000003</v>
      </c>
      <c r="BL311" s="94">
        <f>+'t44'!BN585</f>
        <v>1113880</v>
      </c>
      <c r="BM311" s="94">
        <f>+'t44'!BO585</f>
        <v>47.97</v>
      </c>
      <c r="BN311" s="94">
        <f>+'t44'!BP585</f>
        <v>675328</v>
      </c>
      <c r="BO311" s="94">
        <f>+'t44'!BQ585</f>
        <v>31.51</v>
      </c>
      <c r="BP311" s="94">
        <f>+'t44'!BR585</f>
        <v>988811</v>
      </c>
      <c r="BQ311" s="94">
        <f>+'t44'!BS585</f>
        <v>42.43</v>
      </c>
      <c r="BR311" s="94">
        <f>+'t44'!BT585</f>
        <v>887738</v>
      </c>
      <c r="BS311" s="94">
        <f>+'t44'!BU585</f>
        <v>38.76</v>
      </c>
      <c r="BT311" s="94">
        <f>+'t44'!BV585</f>
        <v>1237604</v>
      </c>
      <c r="BU311" s="94">
        <f>+'t44'!BW585</f>
        <v>51.57</v>
      </c>
      <c r="BV311" s="94">
        <f>+'t44'!BX585</f>
        <v>961609</v>
      </c>
      <c r="BW311" s="94">
        <f>+'t44'!BY585</f>
        <v>43.6</v>
      </c>
      <c r="BX311" s="94">
        <f>+'t44'!BZ585</f>
        <v>1196451</v>
      </c>
      <c r="BY311" s="94">
        <f>+'t44'!CA585</f>
        <v>51.08</v>
      </c>
      <c r="BZ311" s="94">
        <f>+'t44'!CB585</f>
        <v>1319604</v>
      </c>
      <c r="CA311" s="94">
        <f>+'t44'!CC585</f>
        <v>58.48</v>
      </c>
    </row>
    <row r="312" spans="1:79" ht="16.5" customHeight="1" x14ac:dyDescent="0.45">
      <c r="A312" s="2" t="s">
        <v>237</v>
      </c>
      <c r="B312" s="94">
        <f>+'t44'!D508</f>
        <v>0</v>
      </c>
      <c r="C312" s="94">
        <f>+'t44'!E508</f>
        <v>9.36</v>
      </c>
      <c r="D312" s="94">
        <f>+'t44'!F508</f>
        <v>0</v>
      </c>
      <c r="E312" s="94">
        <f>+'t44'!G508</f>
        <v>7.81</v>
      </c>
      <c r="F312" s="94">
        <f>+'t44'!H508</f>
        <v>0</v>
      </c>
      <c r="G312" s="94">
        <f>+'t44'!I508</f>
        <v>10.37</v>
      </c>
      <c r="H312" s="94">
        <f>+'t44'!J508</f>
        <v>0</v>
      </c>
      <c r="I312" s="94">
        <f>+'t44'!K508</f>
        <v>9.9700000000000006</v>
      </c>
      <c r="J312" s="94">
        <f>+'t44'!L508</f>
        <v>0</v>
      </c>
      <c r="K312" s="94">
        <f>+'t44'!M508</f>
        <v>10.24</v>
      </c>
      <c r="L312" s="94">
        <f>+'t44'!N508</f>
        <v>0</v>
      </c>
      <c r="M312" s="94">
        <f>+'t44'!O508</f>
        <v>9.14</v>
      </c>
      <c r="N312" s="94">
        <f>+'t44'!P508</f>
        <v>0</v>
      </c>
      <c r="O312" s="94">
        <f>+'t44'!Q508</f>
        <v>8.9</v>
      </c>
      <c r="P312" s="94">
        <f>+'t44'!R508</f>
        <v>0</v>
      </c>
      <c r="Q312" s="94">
        <f>+'t44'!S508</f>
        <v>8.6</v>
      </c>
      <c r="R312" s="94">
        <f>+'t44'!T508</f>
        <v>0</v>
      </c>
      <c r="S312" s="94">
        <f>+'t44'!U508</f>
        <v>8.99</v>
      </c>
      <c r="T312" s="94">
        <f>+'t44'!V508</f>
        <v>0</v>
      </c>
      <c r="U312" s="94">
        <f>+'t44'!W508</f>
        <v>7.32</v>
      </c>
      <c r="V312" s="94">
        <f>+'t44'!X508</f>
        <v>0</v>
      </c>
      <c r="W312" s="94">
        <f>+'t44'!Y508</f>
        <v>8.6</v>
      </c>
      <c r="X312" s="94">
        <f>+'t44'!Z508</f>
        <v>0</v>
      </c>
      <c r="Y312" s="94">
        <f>+'t44'!AA508</f>
        <v>8.51</v>
      </c>
      <c r="Z312" s="94">
        <f>+'t44'!AB508</f>
        <v>0</v>
      </c>
      <c r="AA312" s="94">
        <f>+'t44'!AC508</f>
        <v>10.49</v>
      </c>
      <c r="AB312" s="94">
        <f>+'t44'!AD508</f>
        <v>0</v>
      </c>
      <c r="AC312" s="94">
        <f>+'t44'!AE508</f>
        <v>9.35</v>
      </c>
      <c r="AD312" s="94">
        <f>+'t44'!AF508</f>
        <v>0</v>
      </c>
      <c r="AE312" s="94">
        <f>+'t44'!AG508</f>
        <v>10.15</v>
      </c>
      <c r="AF312" s="94">
        <f>+'t44'!AH508</f>
        <v>0</v>
      </c>
      <c r="AG312" s="94">
        <f>+'t44'!AI508</f>
        <v>7.54</v>
      </c>
      <c r="AH312" s="94">
        <f>+'t44'!AJ508</f>
        <v>0</v>
      </c>
      <c r="AI312" s="94">
        <f>+'t44'!AK508</f>
        <v>9.52</v>
      </c>
      <c r="AJ312" s="94">
        <f>+'t44'!AL508</f>
        <v>0</v>
      </c>
      <c r="AK312" s="94">
        <f>+'t44'!AM508</f>
        <v>9</v>
      </c>
      <c r="AL312" s="94">
        <f>+'t44'!AN508</f>
        <v>0</v>
      </c>
      <c r="AM312" s="94">
        <f>+'t44'!AO508</f>
        <v>8.11</v>
      </c>
      <c r="AN312" s="94">
        <f>+'t44'!AP508</f>
        <v>0</v>
      </c>
      <c r="AO312" s="94">
        <f>+'t44'!AQ508</f>
        <v>8.57</v>
      </c>
      <c r="AP312" s="94">
        <f>+'t44'!AR508</f>
        <v>0</v>
      </c>
      <c r="AQ312" s="94">
        <f>+'t44'!AS508</f>
        <v>8.1999999999999993</v>
      </c>
      <c r="AR312" s="94">
        <f>+'t44'!AT508</f>
        <v>0</v>
      </c>
      <c r="AS312" s="94">
        <f>+'t44'!AU508</f>
        <v>8.25</v>
      </c>
      <c r="AT312" s="94">
        <f>+'t44'!AV508</f>
        <v>0</v>
      </c>
      <c r="AU312" s="94">
        <f>+'t44'!AW508</f>
        <v>7.38</v>
      </c>
      <c r="AV312" s="94">
        <f>+'t44'!AX508</f>
        <v>0</v>
      </c>
      <c r="AW312" s="94">
        <f>+'t44'!AY508</f>
        <v>7.32</v>
      </c>
      <c r="AX312" s="94">
        <f>+'t44'!AZ508</f>
        <v>0</v>
      </c>
      <c r="AY312" s="94">
        <f>+'t44'!BA508</f>
        <v>7.39</v>
      </c>
      <c r="AZ312" s="94">
        <f>+'t44'!BB508</f>
        <v>0</v>
      </c>
      <c r="BA312" s="94">
        <f>+'t44'!BC508</f>
        <v>8.82</v>
      </c>
      <c r="BB312" s="94">
        <f>+'t44'!BD508</f>
        <v>0</v>
      </c>
      <c r="BC312" s="94">
        <f>+'t44'!BE508</f>
        <v>9</v>
      </c>
      <c r="BD312" s="94">
        <f>+'t44'!BF508</f>
        <v>0</v>
      </c>
      <c r="BE312" s="94">
        <f>+'t44'!BG508</f>
        <v>7.11</v>
      </c>
      <c r="BF312" s="94">
        <f>+'t44'!BH508</f>
        <v>0</v>
      </c>
      <c r="BG312" s="94">
        <f>+'t44'!BI508</f>
        <v>9.1</v>
      </c>
      <c r="BH312" s="94">
        <f>+'t44'!BJ508</f>
        <v>0</v>
      </c>
      <c r="BI312" s="94">
        <f>+'t44'!BK508</f>
        <v>10.34</v>
      </c>
      <c r="BJ312" s="94">
        <f>+'t44'!BL508</f>
        <v>0</v>
      </c>
      <c r="BK312" s="94">
        <f>+'t44'!BM508</f>
        <v>8.33</v>
      </c>
      <c r="BL312" s="94">
        <f>+'t44'!BN508</f>
        <v>0</v>
      </c>
      <c r="BM312" s="94">
        <f>+'t44'!BO508</f>
        <v>9.09</v>
      </c>
      <c r="BN312" s="94">
        <f>+'t44'!BP508</f>
        <v>0</v>
      </c>
      <c r="BO312" s="94">
        <f>+'t44'!BQ508</f>
        <v>7.76</v>
      </c>
      <c r="BP312" s="94">
        <f>+'t44'!BR508</f>
        <v>0</v>
      </c>
      <c r="BQ312" s="94">
        <f>+'t44'!BS508</f>
        <v>7.35</v>
      </c>
      <c r="BR312" s="94">
        <f>+'t44'!BT508</f>
        <v>0</v>
      </c>
      <c r="BS312" s="94">
        <f>+'t44'!BU508</f>
        <v>7.71</v>
      </c>
      <c r="BT312" s="94">
        <f>+'t44'!BV508</f>
        <v>0</v>
      </c>
      <c r="BU312" s="94">
        <f>+'t44'!BW508</f>
        <v>7.65</v>
      </c>
      <c r="BV312" s="94">
        <f>+'t44'!BX508</f>
        <v>0</v>
      </c>
      <c r="BW312" s="94">
        <f>+'t44'!BY508</f>
        <v>7.37</v>
      </c>
      <c r="BX312" s="94">
        <f>+'t44'!BZ508</f>
        <v>0</v>
      </c>
      <c r="BY312" s="94">
        <f>+'t44'!CA508</f>
        <v>7.18</v>
      </c>
      <c r="BZ312" s="94">
        <f>+'t44'!CB508</f>
        <v>0</v>
      </c>
      <c r="CA312" s="94">
        <f>+'t44'!CC508</f>
        <v>9.44</v>
      </c>
    </row>
    <row r="313" spans="1:79" ht="16.5" customHeight="1" x14ac:dyDescent="0.45">
      <c r="A313" s="2" t="s">
        <v>238</v>
      </c>
      <c r="B313" s="94">
        <f>+'t44'!D509</f>
        <v>5751</v>
      </c>
      <c r="C313" s="94">
        <f>+'t44'!E509</f>
        <v>13.1</v>
      </c>
      <c r="D313" s="94">
        <f>+'t44'!F509</f>
        <v>6052</v>
      </c>
      <c r="E313" s="94">
        <f>+'t44'!G509</f>
        <v>13.19</v>
      </c>
      <c r="F313" s="94">
        <f>+'t44'!H509</f>
        <v>6524</v>
      </c>
      <c r="G313" s="94">
        <f>+'t44'!I509</f>
        <v>14.03</v>
      </c>
      <c r="H313" s="94">
        <f>+'t44'!J509</f>
        <v>5817</v>
      </c>
      <c r="I313" s="94">
        <f>+'t44'!K509</f>
        <v>12.56</v>
      </c>
      <c r="J313" s="94">
        <f>+'t44'!L509</f>
        <v>7004</v>
      </c>
      <c r="K313" s="94">
        <f>+'t44'!M509</f>
        <v>15.82</v>
      </c>
      <c r="L313" s="94">
        <f>+'t44'!N509</f>
        <v>6637</v>
      </c>
      <c r="M313" s="94">
        <f>+'t44'!O509</f>
        <v>14.68</v>
      </c>
      <c r="N313" s="94">
        <f>+'t44'!P509</f>
        <v>6303</v>
      </c>
      <c r="O313" s="94">
        <f>+'t44'!Q509</f>
        <v>14.71</v>
      </c>
      <c r="P313" s="94">
        <f>+'t44'!R509</f>
        <v>6585</v>
      </c>
      <c r="Q313" s="94">
        <f>+'t44'!S509</f>
        <v>14.11</v>
      </c>
      <c r="R313" s="94">
        <f>+'t44'!T509</f>
        <v>6774</v>
      </c>
      <c r="S313" s="94">
        <f>+'t44'!U509</f>
        <v>14.62</v>
      </c>
      <c r="T313" s="94">
        <f>+'t44'!V509</f>
        <v>7162</v>
      </c>
      <c r="U313" s="94">
        <f>+'t44'!W509</f>
        <v>14.87</v>
      </c>
      <c r="V313" s="94">
        <f>+'t44'!X509</f>
        <v>7090</v>
      </c>
      <c r="W313" s="94">
        <f>+'t44'!Y509</f>
        <v>15.33</v>
      </c>
      <c r="X313" s="94">
        <f>+'t44'!Z509</f>
        <v>7545</v>
      </c>
      <c r="Y313" s="94">
        <f>+'t44'!AA509</f>
        <v>15.6</v>
      </c>
      <c r="Z313" s="94">
        <f>+'t44'!AB509</f>
        <v>5322</v>
      </c>
      <c r="AA313" s="94">
        <f>+'t44'!AC509</f>
        <v>12.51</v>
      </c>
      <c r="AB313" s="94">
        <f>+'t44'!AD509</f>
        <v>6521</v>
      </c>
      <c r="AC313" s="94">
        <f>+'t44'!AE509</f>
        <v>13.51</v>
      </c>
      <c r="AD313" s="94">
        <f>+'t44'!AF509</f>
        <v>7480</v>
      </c>
      <c r="AE313" s="94">
        <f>+'t44'!AG509</f>
        <v>15.87</v>
      </c>
      <c r="AF313" s="94">
        <f>+'t44'!AH509</f>
        <v>5718</v>
      </c>
      <c r="AG313" s="94">
        <f>+'t44'!AI509</f>
        <v>14.4</v>
      </c>
      <c r="AH313" s="94">
        <f>+'t44'!AJ509</f>
        <v>6621</v>
      </c>
      <c r="AI313" s="94">
        <f>+'t44'!AK509</f>
        <v>14.96</v>
      </c>
      <c r="AJ313" s="94">
        <f>+'t44'!AL509</f>
        <v>6279</v>
      </c>
      <c r="AK313" s="94">
        <f>+'t44'!AM509</f>
        <v>12.62</v>
      </c>
      <c r="AL313" s="94">
        <f>+'t44'!AN509</f>
        <v>6310</v>
      </c>
      <c r="AM313" s="94">
        <f>+'t44'!AO509</f>
        <v>13.05</v>
      </c>
      <c r="AN313" s="94">
        <f>+'t44'!AP509</f>
        <v>6911</v>
      </c>
      <c r="AO313" s="94">
        <f>+'t44'!AQ509</f>
        <v>14.35</v>
      </c>
      <c r="AP313" s="94">
        <f>+'t44'!AR509</f>
        <v>7033</v>
      </c>
      <c r="AQ313" s="94">
        <f>+'t44'!AS509</f>
        <v>15.06</v>
      </c>
      <c r="AR313" s="94">
        <f>+'t44'!AT509</f>
        <v>7224</v>
      </c>
      <c r="AS313" s="94">
        <f>+'t44'!AU509</f>
        <v>14.92</v>
      </c>
      <c r="AT313" s="94">
        <f>+'t44'!AV509</f>
        <v>7692</v>
      </c>
      <c r="AU313" s="94">
        <f>+'t44'!AW509</f>
        <v>16.260000000000002</v>
      </c>
      <c r="AV313" s="94">
        <f>+'t44'!AX509</f>
        <v>7927</v>
      </c>
      <c r="AW313" s="94">
        <f>+'t44'!AY509</f>
        <v>16.34</v>
      </c>
      <c r="AX313" s="94">
        <f>+'t44'!AZ509</f>
        <v>6663</v>
      </c>
      <c r="AY313" s="94">
        <f>+'t44'!BA509</f>
        <v>13.08</v>
      </c>
      <c r="AZ313" s="94">
        <f>+'t44'!BB509</f>
        <v>7147</v>
      </c>
      <c r="BA313" s="94">
        <f>+'t44'!BC509</f>
        <v>14.3</v>
      </c>
      <c r="BB313" s="94">
        <f>+'t44'!BD509</f>
        <v>7730</v>
      </c>
      <c r="BC313" s="94">
        <f>+'t44'!BE509</f>
        <v>15.7</v>
      </c>
      <c r="BD313" s="94">
        <f>+'t44'!BF509</f>
        <v>5616</v>
      </c>
      <c r="BE313" s="94">
        <f>+'t44'!BG509</f>
        <v>12.59</v>
      </c>
      <c r="BF313" s="94">
        <f>+'t44'!BH509</f>
        <v>7230</v>
      </c>
      <c r="BG313" s="94">
        <f>+'t44'!BI509</f>
        <v>15.19</v>
      </c>
      <c r="BH313" s="94">
        <f>+'t44'!BJ509</f>
        <v>7034</v>
      </c>
      <c r="BI313" s="94">
        <f>+'t44'!BK509</f>
        <v>14.88</v>
      </c>
      <c r="BJ313" s="94">
        <f>+'t44'!BL509</f>
        <v>6881</v>
      </c>
      <c r="BK313" s="94">
        <f>+'t44'!BM509</f>
        <v>14.28</v>
      </c>
      <c r="BL313" s="94">
        <f>+'t44'!BN509</f>
        <v>7207</v>
      </c>
      <c r="BM313" s="94">
        <f>+'t44'!BO509</f>
        <v>15.1</v>
      </c>
      <c r="BN313" s="94">
        <f>+'t44'!BP509</f>
        <v>7581</v>
      </c>
      <c r="BO313" s="94">
        <f>+'t44'!BQ509</f>
        <v>16.600000000000001</v>
      </c>
      <c r="BP313" s="94">
        <f>+'t44'!BR509</f>
        <v>7376</v>
      </c>
      <c r="BQ313" s="94">
        <f>+'t44'!BS509</f>
        <v>15.83</v>
      </c>
      <c r="BR313" s="94">
        <f>+'t44'!BT509</f>
        <v>8447</v>
      </c>
      <c r="BS313" s="94">
        <f>+'t44'!BU509</f>
        <v>18.149999999999999</v>
      </c>
      <c r="BT313" s="94">
        <f>+'t44'!BV509</f>
        <v>7605</v>
      </c>
      <c r="BU313" s="94">
        <f>+'t44'!BW509</f>
        <v>16.21</v>
      </c>
      <c r="BV313" s="94">
        <f>+'t44'!BX509</f>
        <v>6736</v>
      </c>
      <c r="BW313" s="94">
        <f>+'t44'!BY509</f>
        <v>15.29</v>
      </c>
      <c r="BX313" s="94">
        <f>+'t44'!BZ509</f>
        <v>7403</v>
      </c>
      <c r="BY313" s="94">
        <f>+'t44'!CA509</f>
        <v>16.89</v>
      </c>
      <c r="BZ313" s="94">
        <f>+'t44'!CB509</f>
        <v>9139</v>
      </c>
      <c r="CA313" s="94">
        <f>+'t44'!CC509</f>
        <v>20.56</v>
      </c>
    </row>
    <row r="314" spans="1:79" ht="16.5" customHeight="1" x14ac:dyDescent="0.45">
      <c r="A314" s="2" t="s">
        <v>239</v>
      </c>
      <c r="B314" s="94">
        <f>+'t44'!D590</f>
        <v>13210</v>
      </c>
      <c r="C314" s="94">
        <f>+'t44'!E590</f>
        <v>8.34</v>
      </c>
      <c r="D314" s="94">
        <f>+'t44'!F590</f>
        <v>11436</v>
      </c>
      <c r="E314" s="94">
        <f>+'t44'!G590</f>
        <v>6.65</v>
      </c>
      <c r="F314" s="94">
        <f>+'t44'!H590</f>
        <v>13016</v>
      </c>
      <c r="G314" s="94">
        <f>+'t44'!I590</f>
        <v>8.26</v>
      </c>
      <c r="H314" s="94">
        <f>+'t44'!J590</f>
        <v>14641</v>
      </c>
      <c r="I314" s="94">
        <f>+'t44'!K590</f>
        <v>9.2100000000000009</v>
      </c>
      <c r="J314" s="94">
        <f>+'t44'!L590</f>
        <v>11063</v>
      </c>
      <c r="K314" s="94">
        <f>+'t44'!M590</f>
        <v>8.3800000000000008</v>
      </c>
      <c r="L314" s="94">
        <f>+'t44'!N590</f>
        <v>14803</v>
      </c>
      <c r="M314" s="94">
        <f>+'t44'!O590</f>
        <v>9.4499999999999993</v>
      </c>
      <c r="N314" s="94">
        <f>+'t44'!P590</f>
        <v>14906</v>
      </c>
      <c r="O314" s="94">
        <f>+'t44'!Q590</f>
        <v>8.82</v>
      </c>
      <c r="P314" s="94">
        <f>+'t44'!R590</f>
        <v>15500</v>
      </c>
      <c r="Q314" s="94">
        <f>+'t44'!S590</f>
        <v>9.16</v>
      </c>
      <c r="R314" s="94">
        <f>+'t44'!T590</f>
        <v>14517</v>
      </c>
      <c r="S314" s="94">
        <f>+'t44'!U590</f>
        <v>9.5500000000000007</v>
      </c>
      <c r="T314" s="94">
        <f>+'t44'!V590</f>
        <v>12125</v>
      </c>
      <c r="U314" s="94">
        <f>+'t44'!W590</f>
        <v>8.66</v>
      </c>
      <c r="V314" s="94">
        <f>+'t44'!X590</f>
        <v>12295</v>
      </c>
      <c r="W314" s="94">
        <f>+'t44'!Y590</f>
        <v>7.07</v>
      </c>
      <c r="X314" s="94">
        <f>+'t44'!Z590</f>
        <v>18456</v>
      </c>
      <c r="Y314" s="94">
        <f>+'t44'!AA590</f>
        <v>9.5299999999999994</v>
      </c>
      <c r="Z314" s="94">
        <f>+'t44'!AB590</f>
        <v>10730</v>
      </c>
      <c r="AA314" s="94">
        <f>+'t44'!AC590</f>
        <v>5.87</v>
      </c>
      <c r="AB314" s="94">
        <f>+'t44'!AD590</f>
        <v>11150</v>
      </c>
      <c r="AC314" s="94">
        <f>+'t44'!AE590</f>
        <v>6.98</v>
      </c>
      <c r="AD314" s="94">
        <f>+'t44'!AF590</f>
        <v>14117</v>
      </c>
      <c r="AE314" s="94">
        <f>+'t44'!AG590</f>
        <v>9.3000000000000007</v>
      </c>
      <c r="AF314" s="94">
        <f>+'t44'!AH590</f>
        <v>13930</v>
      </c>
      <c r="AG314" s="94">
        <f>+'t44'!AI590</f>
        <v>9.2799999999999994</v>
      </c>
      <c r="AH314" s="94">
        <f>+'t44'!AJ590</f>
        <v>12142</v>
      </c>
      <c r="AI314" s="94">
        <f>+'t44'!AK590</f>
        <v>7.78</v>
      </c>
      <c r="AJ314" s="94">
        <f>+'t44'!AL590</f>
        <v>12050</v>
      </c>
      <c r="AK314" s="94">
        <f>+'t44'!AM590</f>
        <v>8.08</v>
      </c>
      <c r="AL314" s="94">
        <f>+'t44'!AN590</f>
        <v>12295</v>
      </c>
      <c r="AM314" s="94">
        <f>+'t44'!AO590</f>
        <v>6.91</v>
      </c>
      <c r="AN314" s="94">
        <f>+'t44'!AP590</f>
        <v>14655</v>
      </c>
      <c r="AO314" s="94">
        <f>+'t44'!AQ590</f>
        <v>8.5</v>
      </c>
      <c r="AP314" s="94">
        <f>+'t44'!AR590</f>
        <v>13276</v>
      </c>
      <c r="AQ314" s="94">
        <f>+'t44'!AS590</f>
        <v>8.4</v>
      </c>
      <c r="AR314" s="94">
        <f>+'t44'!AT590</f>
        <v>10691</v>
      </c>
      <c r="AS314" s="94">
        <f>+'t44'!AU590</f>
        <v>6.39</v>
      </c>
      <c r="AT314" s="94">
        <f>+'t44'!AV590</f>
        <v>9384</v>
      </c>
      <c r="AU314" s="94">
        <f>+'t44'!AW590</f>
        <v>5.59</v>
      </c>
      <c r="AV314" s="94">
        <f>+'t44'!AX590</f>
        <v>12313</v>
      </c>
      <c r="AW314" s="94">
        <f>+'t44'!AY590</f>
        <v>6.73</v>
      </c>
      <c r="AX314" s="94">
        <f>+'t44'!AZ590</f>
        <v>8196</v>
      </c>
      <c r="AY314" s="94">
        <f>+'t44'!BA590</f>
        <v>5.0999999999999996</v>
      </c>
      <c r="AZ314" s="94">
        <f>+'t44'!BB590</f>
        <v>9840</v>
      </c>
      <c r="BA314" s="94">
        <f>+'t44'!BC590</f>
        <v>6.04</v>
      </c>
      <c r="BB314" s="94">
        <f>+'t44'!BD590</f>
        <v>13289</v>
      </c>
      <c r="BC314" s="94">
        <f>+'t44'!BE590</f>
        <v>7.78</v>
      </c>
      <c r="BD314" s="94">
        <f>+'t44'!BF590</f>
        <v>14751</v>
      </c>
      <c r="BE314" s="94">
        <f>+'t44'!BG590</f>
        <v>8.1</v>
      </c>
      <c r="BF314" s="94">
        <f>+'t44'!BH590</f>
        <v>14739</v>
      </c>
      <c r="BG314" s="94">
        <f>+'t44'!BI590</f>
        <v>7.76</v>
      </c>
      <c r="BH314" s="94">
        <f>+'t44'!BJ590</f>
        <v>13722</v>
      </c>
      <c r="BI314" s="94">
        <f>+'t44'!BK590</f>
        <v>7.77</v>
      </c>
      <c r="BJ314" s="94">
        <f>+'t44'!BL590</f>
        <v>12562</v>
      </c>
      <c r="BK314" s="94">
        <f>+'t44'!BM590</f>
        <v>7.12</v>
      </c>
      <c r="BL314" s="94">
        <f>+'t44'!BN590</f>
        <v>17819</v>
      </c>
      <c r="BM314" s="94">
        <f>+'t44'!BO590</f>
        <v>9.89</v>
      </c>
      <c r="BN314" s="94">
        <f>+'t44'!BP590</f>
        <v>17170</v>
      </c>
      <c r="BO314" s="94">
        <f>+'t44'!BQ590</f>
        <v>11.17</v>
      </c>
      <c r="BP314" s="94">
        <f>+'t44'!BR590</f>
        <v>19649</v>
      </c>
      <c r="BQ314" s="94">
        <f>+'t44'!BS590</f>
        <v>10.67</v>
      </c>
      <c r="BR314" s="94">
        <f>+'t44'!BT590</f>
        <v>20448</v>
      </c>
      <c r="BS314" s="94">
        <f>+'t44'!BU590</f>
        <v>10.91</v>
      </c>
      <c r="BT314" s="94">
        <f>+'t44'!BV590</f>
        <v>20741</v>
      </c>
      <c r="BU314" s="94">
        <f>+'t44'!BW590</f>
        <v>10.17</v>
      </c>
      <c r="BV314" s="94">
        <f>+'t44'!BX590</f>
        <v>20801</v>
      </c>
      <c r="BW314" s="94">
        <f>+'t44'!BY590</f>
        <v>10.78</v>
      </c>
      <c r="BX314" s="94">
        <f>+'t44'!BZ590</f>
        <v>20386</v>
      </c>
      <c r="BY314" s="94">
        <f>+'t44'!CA590</f>
        <v>10</v>
      </c>
      <c r="BZ314" s="94">
        <f>+'t44'!CB590</f>
        <v>22433</v>
      </c>
      <c r="CA314" s="94">
        <f>+'t44'!CC590</f>
        <v>12.32</v>
      </c>
    </row>
    <row r="315" spans="1:79" ht="16.5" customHeight="1" x14ac:dyDescent="0.45">
      <c r="A315" s="129" t="s">
        <v>122</v>
      </c>
      <c r="B315" s="94">
        <f>+'t44'!D309</f>
        <v>0</v>
      </c>
      <c r="C315" s="94">
        <f>+'t44'!E309</f>
        <v>971.75</v>
      </c>
      <c r="D315" s="94">
        <f>+'t44'!F309</f>
        <v>0</v>
      </c>
      <c r="E315" s="94">
        <f>+'t44'!G309</f>
        <v>892.3</v>
      </c>
      <c r="F315" s="94">
        <f>+'t44'!H309</f>
        <v>0</v>
      </c>
      <c r="G315" s="94">
        <f>+'t44'!I309</f>
        <v>876.02</v>
      </c>
      <c r="H315" s="94">
        <f>+'t44'!J309</f>
        <v>0</v>
      </c>
      <c r="I315" s="94">
        <f>+'t44'!K309</f>
        <v>745.62</v>
      </c>
      <c r="J315" s="94">
        <f>+'t44'!L309</f>
        <v>0</v>
      </c>
      <c r="K315" s="94">
        <f>+'t44'!M309</f>
        <v>985.56</v>
      </c>
      <c r="L315" s="94">
        <f>+'t44'!N309</f>
        <v>0</v>
      </c>
      <c r="M315" s="94">
        <f>+'t44'!O309</f>
        <v>862.9</v>
      </c>
      <c r="N315" s="94">
        <f>+'t44'!P309</f>
        <v>0</v>
      </c>
      <c r="O315" s="94">
        <f>+'t44'!Q309</f>
        <v>684.61</v>
      </c>
      <c r="P315" s="94">
        <f>+'t44'!R309</f>
        <v>0</v>
      </c>
      <c r="Q315" s="94">
        <f>+'t44'!S309</f>
        <v>1254.8399999999999</v>
      </c>
      <c r="R315" s="94">
        <f>+'t44'!T309</f>
        <v>0</v>
      </c>
      <c r="S315" s="94">
        <f>+'t44'!U309</f>
        <v>1327.65</v>
      </c>
      <c r="T315" s="94">
        <f>+'t44'!V309</f>
        <v>0</v>
      </c>
      <c r="U315" s="94">
        <f>+'t44'!W309</f>
        <v>942.86</v>
      </c>
      <c r="V315" s="94">
        <f>+'t44'!X309</f>
        <v>0</v>
      </c>
      <c r="W315" s="94">
        <f>+'t44'!Y309</f>
        <v>897.89</v>
      </c>
      <c r="X315" s="94">
        <f>+'t44'!Z309</f>
        <v>0</v>
      </c>
      <c r="Y315" s="94">
        <f>+'t44'!AA309</f>
        <v>552.71</v>
      </c>
      <c r="Z315" s="94">
        <f>+'t44'!AB309</f>
        <v>0</v>
      </c>
      <c r="AA315" s="94">
        <f>+'t44'!AC309</f>
        <v>709.98</v>
      </c>
      <c r="AB315" s="94">
        <f>+'t44'!AD309</f>
        <v>0</v>
      </c>
      <c r="AC315" s="94">
        <f>+'t44'!AE309</f>
        <v>2752.41</v>
      </c>
      <c r="AD315" s="94">
        <f>+'t44'!AF309</f>
        <v>0</v>
      </c>
      <c r="AE315" s="94">
        <f>+'t44'!AG309</f>
        <v>1259.76</v>
      </c>
      <c r="AF315" s="94">
        <f>+'t44'!AH309</f>
        <v>0</v>
      </c>
      <c r="AG315" s="94">
        <f>+'t44'!AI309</f>
        <v>711.48</v>
      </c>
      <c r="AH315" s="94">
        <f>+'t44'!AJ309</f>
        <v>0</v>
      </c>
      <c r="AI315" s="94">
        <f>+'t44'!AK309</f>
        <v>1279.6099999999999</v>
      </c>
      <c r="AJ315" s="94">
        <f>+'t44'!AL309</f>
        <v>0</v>
      </c>
      <c r="AK315" s="94">
        <f>+'t44'!AM309</f>
        <v>1461.34</v>
      </c>
      <c r="AL315" s="94">
        <f>+'t44'!AN309</f>
        <v>0</v>
      </c>
      <c r="AM315" s="94">
        <f>+'t44'!AO309</f>
        <v>1296.2</v>
      </c>
      <c r="AN315" s="94">
        <f>+'t44'!AP309</f>
        <v>0</v>
      </c>
      <c r="AO315" s="94">
        <f>+'t44'!AQ309</f>
        <v>898.94</v>
      </c>
      <c r="AP315" s="94">
        <f>+'t44'!AR309</f>
        <v>0</v>
      </c>
      <c r="AQ315" s="94">
        <f>+'t44'!AS309</f>
        <v>1285.21</v>
      </c>
      <c r="AR315" s="94">
        <f>+'t44'!AT309</f>
        <v>0</v>
      </c>
      <c r="AS315" s="94">
        <f>+'t44'!AU309</f>
        <v>720.78</v>
      </c>
      <c r="AT315" s="94">
        <f>+'t44'!AV309</f>
        <v>0</v>
      </c>
      <c r="AU315" s="94">
        <f>+'t44'!AW309</f>
        <v>1020.9</v>
      </c>
      <c r="AV315" s="94">
        <f>+'t44'!AX309</f>
        <v>0</v>
      </c>
      <c r="AW315" s="94">
        <f>+'t44'!AY309</f>
        <v>851.47</v>
      </c>
      <c r="AX315" s="94">
        <f>+'t44'!AZ309</f>
        <v>0</v>
      </c>
      <c r="AY315" s="94">
        <f>+'t44'!BA309</f>
        <v>1060.82</v>
      </c>
      <c r="AZ315" s="94">
        <f>+'t44'!BB309</f>
        <v>0</v>
      </c>
      <c r="BA315" s="94">
        <f>+'t44'!BC309</f>
        <v>1588.3</v>
      </c>
      <c r="BB315" s="94">
        <f>+'t44'!BD309</f>
        <v>0</v>
      </c>
      <c r="BC315" s="94">
        <f>+'t44'!BE309</f>
        <v>1080.26</v>
      </c>
      <c r="BD315" s="94">
        <f>+'t44'!BF309</f>
        <v>0</v>
      </c>
      <c r="BE315" s="94">
        <f>+'t44'!BG309</f>
        <v>728.7</v>
      </c>
      <c r="BF315" s="94">
        <f>+'t44'!BH309</f>
        <v>0</v>
      </c>
      <c r="BG315" s="94">
        <f>+'t44'!BI309</f>
        <v>737.2</v>
      </c>
      <c r="BH315" s="94">
        <f>+'t44'!BJ309</f>
        <v>0</v>
      </c>
      <c r="BI315" s="94">
        <f>+'t44'!BK309</f>
        <v>1100.55</v>
      </c>
      <c r="BJ315" s="94">
        <f>+'t44'!BL309</f>
        <v>0</v>
      </c>
      <c r="BK315" s="94">
        <f>+'t44'!BM309</f>
        <v>648.35</v>
      </c>
      <c r="BL315" s="94">
        <f>+'t44'!BN309</f>
        <v>0</v>
      </c>
      <c r="BM315" s="94">
        <f>+'t44'!BO309</f>
        <v>1478.47</v>
      </c>
      <c r="BN315" s="94">
        <f>+'t44'!BP309</f>
        <v>0</v>
      </c>
      <c r="BO315" s="94">
        <f>+'t44'!BQ309</f>
        <v>2241.4</v>
      </c>
      <c r="BP315" s="94">
        <f>+'t44'!BR309</f>
        <v>0</v>
      </c>
      <c r="BQ315" s="94">
        <f>+'t44'!BS309</f>
        <v>623.97</v>
      </c>
      <c r="BR315" s="94">
        <f>+'t44'!BT309</f>
        <v>0</v>
      </c>
      <c r="BS315" s="94">
        <f>+'t44'!BU309</f>
        <v>759.65</v>
      </c>
      <c r="BT315" s="94">
        <f>+'t44'!BV309</f>
        <v>0</v>
      </c>
      <c r="BU315" s="94">
        <f>+'t44'!BW309</f>
        <v>794.29</v>
      </c>
      <c r="BV315" s="94">
        <f>+'t44'!BX309</f>
        <v>0</v>
      </c>
      <c r="BW315" s="94">
        <f>+'t44'!BY309</f>
        <v>967.22</v>
      </c>
      <c r="BX315" s="94">
        <f>+'t44'!BZ309</f>
        <v>0</v>
      </c>
      <c r="BY315" s="94">
        <f>+'t44'!CA309</f>
        <v>1233.1400000000001</v>
      </c>
      <c r="BZ315" s="94">
        <f>+'t44'!CB309</f>
        <v>0</v>
      </c>
      <c r="CA315" s="94">
        <f>+'t44'!CC309</f>
        <v>1054.02</v>
      </c>
    </row>
    <row r="316" spans="1:79" ht="16.5" customHeight="1" x14ac:dyDescent="0.45">
      <c r="A316" s="10" t="s">
        <v>204</v>
      </c>
      <c r="B316" s="94">
        <f t="shared" ref="B316" si="36">+B328</f>
        <v>14431</v>
      </c>
      <c r="C316" s="94">
        <f t="shared" ref="C316:BN316" si="37">+C328</f>
        <v>485.05</v>
      </c>
      <c r="D316" s="94">
        <f t="shared" si="37"/>
        <v>4144</v>
      </c>
      <c r="E316" s="94">
        <f t="shared" si="37"/>
        <v>164.27</v>
      </c>
      <c r="F316" s="94">
        <f t="shared" si="37"/>
        <v>6531</v>
      </c>
      <c r="G316" s="94">
        <f t="shared" si="37"/>
        <v>169.08</v>
      </c>
      <c r="H316" s="94">
        <f t="shared" si="37"/>
        <v>8343</v>
      </c>
      <c r="I316" s="94">
        <f t="shared" si="37"/>
        <v>252.08</v>
      </c>
      <c r="J316" s="94">
        <f t="shared" si="37"/>
        <v>13022</v>
      </c>
      <c r="K316" s="94">
        <f t="shared" si="37"/>
        <v>430.13</v>
      </c>
      <c r="L316" s="94">
        <f t="shared" si="37"/>
        <v>8164</v>
      </c>
      <c r="M316" s="94">
        <f t="shared" si="37"/>
        <v>168.12</v>
      </c>
      <c r="N316" s="94">
        <f t="shared" si="37"/>
        <v>6743</v>
      </c>
      <c r="O316" s="94">
        <f t="shared" si="37"/>
        <v>150.99</v>
      </c>
      <c r="P316" s="94">
        <f t="shared" si="37"/>
        <v>23675</v>
      </c>
      <c r="Q316" s="94">
        <f t="shared" si="37"/>
        <v>783.13</v>
      </c>
      <c r="R316" s="94">
        <f t="shared" si="37"/>
        <v>13859</v>
      </c>
      <c r="S316" s="94">
        <f t="shared" si="37"/>
        <v>411.91</v>
      </c>
      <c r="T316" s="94">
        <f t="shared" si="37"/>
        <v>11570</v>
      </c>
      <c r="U316" s="94">
        <f t="shared" si="37"/>
        <v>364.34</v>
      </c>
      <c r="V316" s="94">
        <f t="shared" si="37"/>
        <v>9649</v>
      </c>
      <c r="W316" s="94">
        <f t="shared" si="37"/>
        <v>264.94</v>
      </c>
      <c r="X316" s="94">
        <f t="shared" si="37"/>
        <v>6523</v>
      </c>
      <c r="Y316" s="94">
        <f t="shared" si="37"/>
        <v>163.21</v>
      </c>
      <c r="Z316" s="94">
        <f t="shared" si="37"/>
        <v>8631</v>
      </c>
      <c r="AA316" s="94">
        <f t="shared" si="37"/>
        <v>236.84</v>
      </c>
      <c r="AB316" s="94">
        <f t="shared" si="37"/>
        <v>50992</v>
      </c>
      <c r="AC316" s="94">
        <f t="shared" si="37"/>
        <v>1890.41</v>
      </c>
      <c r="AD316" s="94">
        <f t="shared" si="37"/>
        <v>17616</v>
      </c>
      <c r="AE316" s="94">
        <f t="shared" si="37"/>
        <v>612.99</v>
      </c>
      <c r="AF316" s="94">
        <f t="shared" si="37"/>
        <v>9560</v>
      </c>
      <c r="AG316" s="94">
        <f t="shared" si="37"/>
        <v>286.38</v>
      </c>
      <c r="AH316" s="94">
        <f t="shared" si="37"/>
        <v>19776</v>
      </c>
      <c r="AI316" s="94">
        <f t="shared" si="37"/>
        <v>747.72</v>
      </c>
      <c r="AJ316" s="94">
        <f t="shared" si="37"/>
        <v>20419</v>
      </c>
      <c r="AK316" s="94">
        <f t="shared" si="37"/>
        <v>781.73</v>
      </c>
      <c r="AL316" s="94">
        <f t="shared" si="37"/>
        <v>23400</v>
      </c>
      <c r="AM316" s="94">
        <f t="shared" si="37"/>
        <v>841.2</v>
      </c>
      <c r="AN316" s="94">
        <f t="shared" si="37"/>
        <v>13765</v>
      </c>
      <c r="AO316" s="94">
        <f t="shared" si="37"/>
        <v>425.69</v>
      </c>
      <c r="AP316" s="94">
        <f t="shared" si="37"/>
        <v>12666</v>
      </c>
      <c r="AQ316" s="94">
        <f t="shared" si="37"/>
        <v>357.66</v>
      </c>
      <c r="AR316" s="94">
        <f t="shared" si="37"/>
        <v>9735</v>
      </c>
      <c r="AS316" s="94">
        <f t="shared" si="37"/>
        <v>218.49</v>
      </c>
      <c r="AT316" s="94">
        <f t="shared" si="37"/>
        <v>15164</v>
      </c>
      <c r="AU316" s="94">
        <f t="shared" si="37"/>
        <v>457.13</v>
      </c>
      <c r="AV316" s="94">
        <f t="shared" si="37"/>
        <v>18355</v>
      </c>
      <c r="AW316" s="94">
        <f t="shared" si="37"/>
        <v>422.5</v>
      </c>
      <c r="AX316" s="94">
        <f t="shared" si="37"/>
        <v>15951</v>
      </c>
      <c r="AY316" s="94">
        <f t="shared" si="37"/>
        <v>610</v>
      </c>
      <c r="AZ316" s="94">
        <f t="shared" si="37"/>
        <v>16629</v>
      </c>
      <c r="BA316" s="94">
        <f t="shared" si="37"/>
        <v>653.16</v>
      </c>
      <c r="BB316" s="94">
        <f t="shared" si="37"/>
        <v>11353</v>
      </c>
      <c r="BC316" s="94">
        <f t="shared" si="37"/>
        <v>444.9</v>
      </c>
      <c r="BD316" s="94">
        <f t="shared" si="37"/>
        <v>9065</v>
      </c>
      <c r="BE316" s="94">
        <f t="shared" si="37"/>
        <v>356.29</v>
      </c>
      <c r="BF316" s="94">
        <f t="shared" si="37"/>
        <v>5267</v>
      </c>
      <c r="BG316" s="94">
        <f t="shared" si="37"/>
        <v>207.82</v>
      </c>
      <c r="BH316" s="94">
        <f t="shared" si="37"/>
        <v>10376</v>
      </c>
      <c r="BI316" s="94">
        <f t="shared" si="37"/>
        <v>420.36</v>
      </c>
      <c r="BJ316" s="94">
        <f t="shared" si="37"/>
        <v>5319</v>
      </c>
      <c r="BK316" s="94">
        <f t="shared" si="37"/>
        <v>202.31</v>
      </c>
      <c r="BL316" s="94">
        <f t="shared" si="37"/>
        <v>24715</v>
      </c>
      <c r="BM316" s="94">
        <f t="shared" si="37"/>
        <v>1016.94</v>
      </c>
      <c r="BN316" s="94">
        <f t="shared" si="37"/>
        <v>29115</v>
      </c>
      <c r="BO316" s="94">
        <f t="shared" ref="BO316:CA316" si="38">+BO328</f>
        <v>1227.8499999999999</v>
      </c>
      <c r="BP316" s="94">
        <f t="shared" si="38"/>
        <v>3036</v>
      </c>
      <c r="BQ316" s="94">
        <f t="shared" si="38"/>
        <v>117.65</v>
      </c>
      <c r="BR316" s="94">
        <f t="shared" si="38"/>
        <v>3119</v>
      </c>
      <c r="BS316" s="94">
        <f t="shared" si="38"/>
        <v>124.87</v>
      </c>
      <c r="BT316" s="94">
        <f t="shared" si="38"/>
        <v>9377</v>
      </c>
      <c r="BU316" s="94">
        <f t="shared" si="38"/>
        <v>333.44</v>
      </c>
      <c r="BV316" s="94">
        <f t="shared" si="38"/>
        <v>11298</v>
      </c>
      <c r="BW316" s="94">
        <f t="shared" si="38"/>
        <v>480.04</v>
      </c>
      <c r="BX316" s="94">
        <f t="shared" si="38"/>
        <v>5851</v>
      </c>
      <c r="BY316" s="94">
        <f t="shared" si="38"/>
        <v>282.92</v>
      </c>
      <c r="BZ316" s="94">
        <f t="shared" si="38"/>
        <v>9382</v>
      </c>
      <c r="CA316" s="94">
        <f t="shared" si="38"/>
        <v>397.28</v>
      </c>
    </row>
    <row r="317" spans="1:79" ht="16.5" customHeight="1" x14ac:dyDescent="0.45">
      <c r="A317" s="2" t="s">
        <v>1005</v>
      </c>
      <c r="B317" s="94">
        <f>+B315-B316</f>
        <v>-14431</v>
      </c>
      <c r="C317" s="94">
        <f t="shared" ref="C317:BN317" si="39">+C315-C316</f>
        <v>486.7</v>
      </c>
      <c r="D317" s="94">
        <f t="shared" si="39"/>
        <v>-4144</v>
      </c>
      <c r="E317" s="94">
        <f t="shared" si="39"/>
        <v>728.03</v>
      </c>
      <c r="F317" s="94">
        <f t="shared" si="39"/>
        <v>-6531</v>
      </c>
      <c r="G317" s="94">
        <f t="shared" si="39"/>
        <v>706.93999999999994</v>
      </c>
      <c r="H317" s="94">
        <f t="shared" si="39"/>
        <v>-8343</v>
      </c>
      <c r="I317" s="94">
        <f t="shared" si="39"/>
        <v>493.53999999999996</v>
      </c>
      <c r="J317" s="94">
        <f t="shared" si="39"/>
        <v>-13022</v>
      </c>
      <c r="K317" s="94">
        <f t="shared" si="39"/>
        <v>555.42999999999995</v>
      </c>
      <c r="L317" s="94">
        <f t="shared" si="39"/>
        <v>-8164</v>
      </c>
      <c r="M317" s="94">
        <f t="shared" si="39"/>
        <v>694.78</v>
      </c>
      <c r="N317" s="94">
        <f t="shared" si="39"/>
        <v>-6743</v>
      </c>
      <c r="O317" s="94">
        <f t="shared" si="39"/>
        <v>533.62</v>
      </c>
      <c r="P317" s="94">
        <f t="shared" si="39"/>
        <v>-23675</v>
      </c>
      <c r="Q317" s="94">
        <f t="shared" si="39"/>
        <v>471.70999999999992</v>
      </c>
      <c r="R317" s="94">
        <f t="shared" si="39"/>
        <v>-13859</v>
      </c>
      <c r="S317" s="94">
        <f t="shared" si="39"/>
        <v>915.74</v>
      </c>
      <c r="T317" s="94">
        <f t="shared" si="39"/>
        <v>-11570</v>
      </c>
      <c r="U317" s="94">
        <f t="shared" si="39"/>
        <v>578.52</v>
      </c>
      <c r="V317" s="94">
        <f t="shared" si="39"/>
        <v>-9649</v>
      </c>
      <c r="W317" s="94">
        <f t="shared" si="39"/>
        <v>632.95000000000005</v>
      </c>
      <c r="X317" s="94">
        <f t="shared" si="39"/>
        <v>-6523</v>
      </c>
      <c r="Y317" s="94">
        <f t="shared" si="39"/>
        <v>389.5</v>
      </c>
      <c r="Z317" s="94">
        <f t="shared" si="39"/>
        <v>-8631</v>
      </c>
      <c r="AA317" s="94">
        <f t="shared" si="39"/>
        <v>473.14</v>
      </c>
      <c r="AB317" s="94">
        <f t="shared" si="39"/>
        <v>-50992</v>
      </c>
      <c r="AC317" s="94">
        <f t="shared" si="39"/>
        <v>861.99999999999977</v>
      </c>
      <c r="AD317" s="94">
        <f t="shared" si="39"/>
        <v>-17616</v>
      </c>
      <c r="AE317" s="94">
        <f t="shared" si="39"/>
        <v>646.77</v>
      </c>
      <c r="AF317" s="94">
        <f t="shared" si="39"/>
        <v>-9560</v>
      </c>
      <c r="AG317" s="94">
        <f t="shared" si="39"/>
        <v>425.1</v>
      </c>
      <c r="AH317" s="94">
        <f t="shared" si="39"/>
        <v>-19776</v>
      </c>
      <c r="AI317" s="94">
        <f t="shared" si="39"/>
        <v>531.88999999999987</v>
      </c>
      <c r="AJ317" s="94">
        <f t="shared" si="39"/>
        <v>-20419</v>
      </c>
      <c r="AK317" s="94">
        <f t="shared" si="39"/>
        <v>679.6099999999999</v>
      </c>
      <c r="AL317" s="94">
        <f t="shared" si="39"/>
        <v>-23400</v>
      </c>
      <c r="AM317" s="94">
        <f t="shared" si="39"/>
        <v>455</v>
      </c>
      <c r="AN317" s="94">
        <f t="shared" si="39"/>
        <v>-13765</v>
      </c>
      <c r="AO317" s="94">
        <f t="shared" si="39"/>
        <v>473.25000000000006</v>
      </c>
      <c r="AP317" s="94">
        <f t="shared" si="39"/>
        <v>-12666</v>
      </c>
      <c r="AQ317" s="94">
        <f t="shared" si="39"/>
        <v>927.55</v>
      </c>
      <c r="AR317" s="94">
        <f t="shared" si="39"/>
        <v>-9735</v>
      </c>
      <c r="AS317" s="94">
        <f t="shared" si="39"/>
        <v>502.28999999999996</v>
      </c>
      <c r="AT317" s="94">
        <f t="shared" si="39"/>
        <v>-15164</v>
      </c>
      <c r="AU317" s="94">
        <f t="shared" si="39"/>
        <v>563.77</v>
      </c>
      <c r="AV317" s="94">
        <f t="shared" si="39"/>
        <v>-18355</v>
      </c>
      <c r="AW317" s="94">
        <f t="shared" si="39"/>
        <v>428.97</v>
      </c>
      <c r="AX317" s="94">
        <f t="shared" si="39"/>
        <v>-15951</v>
      </c>
      <c r="AY317" s="94">
        <f t="shared" si="39"/>
        <v>450.81999999999994</v>
      </c>
      <c r="AZ317" s="94">
        <f t="shared" si="39"/>
        <v>-16629</v>
      </c>
      <c r="BA317" s="94">
        <f t="shared" si="39"/>
        <v>935.14</v>
      </c>
      <c r="BB317" s="94">
        <f t="shared" si="39"/>
        <v>-11353</v>
      </c>
      <c r="BC317" s="94">
        <f t="shared" si="39"/>
        <v>635.36</v>
      </c>
      <c r="BD317" s="94">
        <f t="shared" si="39"/>
        <v>-9065</v>
      </c>
      <c r="BE317" s="94">
        <f t="shared" si="39"/>
        <v>372.41</v>
      </c>
      <c r="BF317" s="94">
        <f t="shared" si="39"/>
        <v>-5267</v>
      </c>
      <c r="BG317" s="94">
        <f t="shared" si="39"/>
        <v>529.38000000000011</v>
      </c>
      <c r="BH317" s="94">
        <f t="shared" si="39"/>
        <v>-10376</v>
      </c>
      <c r="BI317" s="94">
        <f t="shared" si="39"/>
        <v>680.18999999999994</v>
      </c>
      <c r="BJ317" s="94">
        <f t="shared" si="39"/>
        <v>-5319</v>
      </c>
      <c r="BK317" s="94">
        <f t="shared" si="39"/>
        <v>446.04</v>
      </c>
      <c r="BL317" s="94">
        <f t="shared" si="39"/>
        <v>-24715</v>
      </c>
      <c r="BM317" s="94">
        <f t="shared" si="39"/>
        <v>461.53</v>
      </c>
      <c r="BN317" s="94">
        <f t="shared" si="39"/>
        <v>-29115</v>
      </c>
      <c r="BO317" s="94">
        <f t="shared" ref="BO317:CA317" si="40">+BO315-BO316</f>
        <v>1013.5500000000002</v>
      </c>
      <c r="BP317" s="94">
        <f t="shared" si="40"/>
        <v>-3036</v>
      </c>
      <c r="BQ317" s="94">
        <f t="shared" si="40"/>
        <v>506.32000000000005</v>
      </c>
      <c r="BR317" s="94">
        <f t="shared" si="40"/>
        <v>-3119</v>
      </c>
      <c r="BS317" s="94">
        <f t="shared" si="40"/>
        <v>634.78</v>
      </c>
      <c r="BT317" s="94">
        <f t="shared" si="40"/>
        <v>-9377</v>
      </c>
      <c r="BU317" s="94">
        <f t="shared" si="40"/>
        <v>460.84999999999997</v>
      </c>
      <c r="BV317" s="94">
        <f t="shared" si="40"/>
        <v>-11298</v>
      </c>
      <c r="BW317" s="94">
        <f t="shared" si="40"/>
        <v>487.18</v>
      </c>
      <c r="BX317" s="94">
        <f t="shared" si="40"/>
        <v>-5851</v>
      </c>
      <c r="BY317" s="94">
        <f t="shared" si="40"/>
        <v>950.22</v>
      </c>
      <c r="BZ317" s="94">
        <f t="shared" si="40"/>
        <v>-9382</v>
      </c>
      <c r="CA317" s="94">
        <f t="shared" si="40"/>
        <v>656.74</v>
      </c>
    </row>
    <row r="318" spans="1:79" ht="16.5" customHeight="1" x14ac:dyDescent="0.45">
      <c r="A318" s="358" t="s">
        <v>590</v>
      </c>
      <c r="B318" s="94">
        <f>+'t44'!D310</f>
        <v>0</v>
      </c>
      <c r="C318" s="94">
        <f>+'t44'!E310</f>
        <v>211.35</v>
      </c>
      <c r="D318" s="94">
        <f>+'t44'!F310</f>
        <v>0</v>
      </c>
      <c r="E318" s="94">
        <f>+'t44'!G310</f>
        <v>342.89</v>
      </c>
      <c r="F318" s="94">
        <f>+'t44'!H310</f>
        <v>0</v>
      </c>
      <c r="G318" s="94">
        <f>+'t44'!I310</f>
        <v>243.45</v>
      </c>
      <c r="H318" s="94">
        <f>+'t44'!J310</f>
        <v>0</v>
      </c>
      <c r="I318" s="94">
        <f>+'t44'!K310</f>
        <v>183.19</v>
      </c>
      <c r="J318" s="94">
        <f>+'t44'!L310</f>
        <v>0</v>
      </c>
      <c r="K318" s="94">
        <f>+'t44'!M310</f>
        <v>183.23</v>
      </c>
      <c r="L318" s="94">
        <f>+'t44'!N310</f>
        <v>0</v>
      </c>
      <c r="M318" s="94">
        <f>+'t44'!O310</f>
        <v>325.77999999999997</v>
      </c>
      <c r="N318" s="94">
        <f>+'t44'!P310</f>
        <v>0</v>
      </c>
      <c r="O318" s="94">
        <f>+'t44'!Q310</f>
        <v>205.7</v>
      </c>
      <c r="P318" s="94">
        <f>+'t44'!R310</f>
        <v>0</v>
      </c>
      <c r="Q318" s="94">
        <f>+'t44'!S310</f>
        <v>166.79</v>
      </c>
      <c r="R318" s="94">
        <f>+'t44'!T310</f>
        <v>0</v>
      </c>
      <c r="S318" s="94">
        <f>+'t44'!U310</f>
        <v>394.5</v>
      </c>
      <c r="T318" s="94">
        <f>+'t44'!V310</f>
        <v>0</v>
      </c>
      <c r="U318" s="94">
        <f>+'t44'!W310</f>
        <v>197.93</v>
      </c>
      <c r="V318" s="94">
        <f>+'t44'!X310</f>
        <v>0</v>
      </c>
      <c r="W318" s="94">
        <f>+'t44'!Y310</f>
        <v>241.47</v>
      </c>
      <c r="X318" s="94">
        <f>+'t44'!Z310</f>
        <v>0</v>
      </c>
      <c r="Y318" s="94">
        <f>+'t44'!AA310</f>
        <v>137.63999999999999</v>
      </c>
      <c r="Z318" s="94">
        <f>+'t44'!AB310</f>
        <v>0</v>
      </c>
      <c r="AA318" s="94">
        <f>+'t44'!AC310</f>
        <v>209.42</v>
      </c>
      <c r="AB318" s="94">
        <f>+'t44'!AD310</f>
        <v>0</v>
      </c>
      <c r="AC318" s="94">
        <f>+'t44'!AE310</f>
        <v>396.4</v>
      </c>
      <c r="AD318" s="94">
        <f>+'t44'!AF310</f>
        <v>0</v>
      </c>
      <c r="AE318" s="94">
        <f>+'t44'!AG310</f>
        <v>240.94</v>
      </c>
      <c r="AF318" s="94">
        <f>+'t44'!AH310</f>
        <v>0</v>
      </c>
      <c r="AG318" s="94">
        <f>+'t44'!AI310</f>
        <v>156.19</v>
      </c>
      <c r="AH318" s="94">
        <f>+'t44'!AJ310</f>
        <v>0</v>
      </c>
      <c r="AI318" s="94">
        <f>+'t44'!AK310</f>
        <v>200.31</v>
      </c>
      <c r="AJ318" s="94">
        <f>+'t44'!AL310</f>
        <v>0</v>
      </c>
      <c r="AK318" s="94">
        <f>+'t44'!AM310</f>
        <v>313.76</v>
      </c>
      <c r="AL318" s="94">
        <f>+'t44'!AN310</f>
        <v>0</v>
      </c>
      <c r="AM318" s="94">
        <f>+'t44'!AO310</f>
        <v>160.52000000000001</v>
      </c>
      <c r="AN318" s="94">
        <f>+'t44'!AP310</f>
        <v>0</v>
      </c>
      <c r="AO318" s="94">
        <f>+'t44'!AQ310</f>
        <v>162.5</v>
      </c>
      <c r="AP318" s="94">
        <f>+'t44'!AR310</f>
        <v>0</v>
      </c>
      <c r="AQ318" s="94">
        <f>+'t44'!AS310</f>
        <v>403.99</v>
      </c>
      <c r="AR318" s="94">
        <f>+'t44'!AT310</f>
        <v>0</v>
      </c>
      <c r="AS318" s="94">
        <f>+'t44'!AU310</f>
        <v>165.63</v>
      </c>
      <c r="AT318" s="94">
        <f>+'t44'!AV310</f>
        <v>0</v>
      </c>
      <c r="AU318" s="94">
        <f>+'t44'!AW310</f>
        <v>200.26</v>
      </c>
      <c r="AV318" s="94">
        <f>+'t44'!AX310</f>
        <v>0</v>
      </c>
      <c r="AW318" s="94">
        <f>+'t44'!AY310</f>
        <v>157.24</v>
      </c>
      <c r="AX318" s="94">
        <f>+'t44'!AZ310</f>
        <v>0</v>
      </c>
      <c r="AY318" s="94">
        <f>+'t44'!BA310</f>
        <v>203.26</v>
      </c>
      <c r="AZ318" s="94">
        <f>+'t44'!BB310</f>
        <v>0</v>
      </c>
      <c r="BA318" s="94">
        <f>+'t44'!BC310</f>
        <v>418.73</v>
      </c>
      <c r="BB318" s="94">
        <f>+'t44'!BD310</f>
        <v>0</v>
      </c>
      <c r="BC318" s="94">
        <f>+'t44'!BE310</f>
        <v>221.7</v>
      </c>
      <c r="BD318" s="94">
        <f>+'t44'!BF310</f>
        <v>0</v>
      </c>
      <c r="BE318" s="94">
        <f>+'t44'!BG310</f>
        <v>138.53</v>
      </c>
      <c r="BF318" s="94">
        <f>+'t44'!BH310</f>
        <v>0</v>
      </c>
      <c r="BG318" s="94">
        <f>+'t44'!BI310</f>
        <v>204.26</v>
      </c>
      <c r="BH318" s="94">
        <f>+'t44'!BJ310</f>
        <v>0</v>
      </c>
      <c r="BI318" s="94">
        <f>+'t44'!BK310</f>
        <v>309.5</v>
      </c>
      <c r="BJ318" s="94">
        <f>+'t44'!BL310</f>
        <v>0</v>
      </c>
      <c r="BK318" s="94">
        <f>+'t44'!BM310</f>
        <v>174.39</v>
      </c>
      <c r="BL318" s="94">
        <f>+'t44'!BN310</f>
        <v>0</v>
      </c>
      <c r="BM318" s="94">
        <f>+'t44'!BO310</f>
        <v>133.13</v>
      </c>
      <c r="BN318" s="94">
        <f>+'t44'!BP310</f>
        <v>0</v>
      </c>
      <c r="BO318" s="94">
        <f>+'t44'!BQ310</f>
        <v>432.32</v>
      </c>
      <c r="BP318" s="94">
        <f>+'t44'!BR310</f>
        <v>0</v>
      </c>
      <c r="BQ318" s="94">
        <f>+'t44'!BS310</f>
        <v>164.63</v>
      </c>
      <c r="BR318" s="94">
        <f>+'t44'!BT310</f>
        <v>0</v>
      </c>
      <c r="BS318" s="94">
        <f>+'t44'!BU310</f>
        <v>231.92</v>
      </c>
      <c r="BT318" s="94">
        <f>+'t44'!BV310</f>
        <v>0</v>
      </c>
      <c r="BU318" s="94">
        <f>+'t44'!BW310</f>
        <v>172.43</v>
      </c>
      <c r="BV318" s="94">
        <f>+'t44'!BX310</f>
        <v>0</v>
      </c>
      <c r="BW318" s="94">
        <f>+'t44'!BY310</f>
        <v>198.07</v>
      </c>
      <c r="BX318" s="94">
        <f>+'t44'!BZ310</f>
        <v>0</v>
      </c>
      <c r="BY318" s="94">
        <f>+'t44'!CA310</f>
        <v>451.86</v>
      </c>
      <c r="BZ318" s="94">
        <f>+'t44'!CB310</f>
        <v>0</v>
      </c>
      <c r="CA318" s="94">
        <f>+'t44'!CC310</f>
        <v>220.02</v>
      </c>
    </row>
    <row r="319" spans="1:79" ht="16.5" customHeight="1" x14ac:dyDescent="0.45">
      <c r="A319" s="357" t="s">
        <v>591</v>
      </c>
      <c r="B319" s="94">
        <f>+'t44'!D311</f>
        <v>216</v>
      </c>
      <c r="C319" s="94">
        <f>+'t44'!E311</f>
        <v>140.16</v>
      </c>
      <c r="D319" s="94">
        <f>+'t44'!F311</f>
        <v>282</v>
      </c>
      <c r="E319" s="94">
        <f>+'t44'!G311</f>
        <v>178.35</v>
      </c>
      <c r="F319" s="94">
        <f>+'t44'!H311</f>
        <v>273</v>
      </c>
      <c r="G319" s="94">
        <f>+'t44'!I311</f>
        <v>147.68</v>
      </c>
      <c r="H319" s="94">
        <f>+'t44'!J311</f>
        <v>157</v>
      </c>
      <c r="I319" s="94">
        <f>+'t44'!K311</f>
        <v>121.75</v>
      </c>
      <c r="J319" s="94">
        <f>+'t44'!L311</f>
        <v>223</v>
      </c>
      <c r="K319" s="94">
        <f>+'t44'!M311</f>
        <v>122.71</v>
      </c>
      <c r="L319" s="94">
        <f>+'t44'!N311</f>
        <v>340</v>
      </c>
      <c r="M319" s="94">
        <f>+'t44'!O311</f>
        <v>195.39</v>
      </c>
      <c r="N319" s="94">
        <f>+'t44'!P311</f>
        <v>220</v>
      </c>
      <c r="O319" s="94">
        <f>+'t44'!Q311</f>
        <v>137.76</v>
      </c>
      <c r="P319" s="94">
        <f>+'t44'!R311</f>
        <v>217</v>
      </c>
      <c r="Q319" s="94">
        <f>+'t44'!S311</f>
        <v>126.37</v>
      </c>
      <c r="R319" s="94">
        <f>+'t44'!T311</f>
        <v>424</v>
      </c>
      <c r="S319" s="94">
        <f>+'t44'!U311</f>
        <v>204.5</v>
      </c>
      <c r="T319" s="94">
        <f>+'t44'!V311</f>
        <v>204</v>
      </c>
      <c r="U319" s="94">
        <f>+'t44'!W311</f>
        <v>144.12</v>
      </c>
      <c r="V319" s="94">
        <f>+'t44'!X311</f>
        <v>227</v>
      </c>
      <c r="W319" s="94">
        <f>+'t44'!Y311</f>
        <v>156.43</v>
      </c>
      <c r="X319" s="94">
        <f>+'t44'!Z311</f>
        <v>372</v>
      </c>
      <c r="Y319" s="94">
        <f>+'t44'!AA311</f>
        <v>102.21</v>
      </c>
      <c r="Z319" s="94">
        <f>+'t44'!AB311</f>
        <v>193</v>
      </c>
      <c r="AA319" s="94">
        <f>+'t44'!AC311</f>
        <v>124.47</v>
      </c>
      <c r="AB319" s="94">
        <f>+'t44'!AD311</f>
        <v>379</v>
      </c>
      <c r="AC319" s="94">
        <f>+'t44'!AE311</f>
        <v>191.88</v>
      </c>
      <c r="AD319" s="94">
        <f>+'t44'!AF311</f>
        <v>193</v>
      </c>
      <c r="AE319" s="94">
        <f>+'t44'!AG311</f>
        <v>145.27000000000001</v>
      </c>
      <c r="AF319" s="94">
        <f>+'t44'!AH311</f>
        <v>178</v>
      </c>
      <c r="AG319" s="94">
        <f>+'t44'!AI311</f>
        <v>113.85</v>
      </c>
      <c r="AH319" s="94">
        <f>+'t44'!AJ311</f>
        <v>178</v>
      </c>
      <c r="AI319" s="94">
        <f>+'t44'!AK311</f>
        <v>134.38</v>
      </c>
      <c r="AJ319" s="94">
        <f>+'t44'!AL311</f>
        <v>293</v>
      </c>
      <c r="AK319" s="94">
        <f>+'t44'!AM311</f>
        <v>177.02</v>
      </c>
      <c r="AL319" s="94">
        <f>+'t44'!AN311</f>
        <v>134</v>
      </c>
      <c r="AM319" s="94">
        <f>+'t44'!AO311</f>
        <v>115.76</v>
      </c>
      <c r="AN319" s="94">
        <f>+'t44'!AP311</f>
        <v>173</v>
      </c>
      <c r="AO319" s="94">
        <f>+'t44'!AQ311</f>
        <v>126</v>
      </c>
      <c r="AP319" s="94">
        <f>+'t44'!AR311</f>
        <v>494</v>
      </c>
      <c r="AQ319" s="94">
        <f>+'t44'!AS311</f>
        <v>190</v>
      </c>
      <c r="AR319" s="94">
        <f>+'t44'!AT311</f>
        <v>175</v>
      </c>
      <c r="AS319" s="94">
        <f>+'t44'!AU311</f>
        <v>112.54</v>
      </c>
      <c r="AT319" s="94">
        <f>+'t44'!AV311</f>
        <v>167</v>
      </c>
      <c r="AU319" s="94">
        <f>+'t44'!AW311</f>
        <v>122.3</v>
      </c>
      <c r="AV319" s="94">
        <f>+'t44'!AX311</f>
        <v>761</v>
      </c>
      <c r="AW319" s="94">
        <f>+'t44'!AY311</f>
        <v>118.18</v>
      </c>
      <c r="AX319" s="94">
        <f>+'t44'!AZ311</f>
        <v>133</v>
      </c>
      <c r="AY319" s="94">
        <f>+'t44'!BA311</f>
        <v>106.2</v>
      </c>
      <c r="AZ319" s="94">
        <f>+'t44'!BB311</f>
        <v>3319</v>
      </c>
      <c r="BA319" s="94">
        <f>+'t44'!BC311</f>
        <v>198.29</v>
      </c>
      <c r="BB319" s="94">
        <f>+'t44'!BD311</f>
        <v>320</v>
      </c>
      <c r="BC319" s="94">
        <f>+'t44'!BE311</f>
        <v>132.58000000000001</v>
      </c>
      <c r="BD319" s="94">
        <f>+'t44'!BF311</f>
        <v>1068</v>
      </c>
      <c r="BE319" s="94">
        <f>+'t44'!BG311</f>
        <v>92.92</v>
      </c>
      <c r="BF319" s="94">
        <f>+'t44'!BH311</f>
        <v>225</v>
      </c>
      <c r="BG319" s="94">
        <f>+'t44'!BI311</f>
        <v>134.68</v>
      </c>
      <c r="BH319" s="94">
        <f>+'t44'!BJ311</f>
        <v>317</v>
      </c>
      <c r="BI319" s="94">
        <f>+'t44'!BK311</f>
        <v>164.68</v>
      </c>
      <c r="BJ319" s="94">
        <f>+'t44'!BL311</f>
        <v>226</v>
      </c>
      <c r="BK319" s="94">
        <f>+'t44'!BM311</f>
        <v>116.32</v>
      </c>
      <c r="BL319" s="94">
        <f>+'t44'!BN311</f>
        <v>308</v>
      </c>
      <c r="BM319" s="94">
        <f>+'t44'!BO311</f>
        <v>94.63</v>
      </c>
      <c r="BN319" s="94">
        <f>+'t44'!BP311</f>
        <v>366</v>
      </c>
      <c r="BO319" s="94">
        <f>+'t44'!BQ311</f>
        <v>194.2</v>
      </c>
      <c r="BP319" s="94">
        <f>+'t44'!BR311</f>
        <v>139</v>
      </c>
      <c r="BQ319" s="94">
        <f>+'t44'!BS311</f>
        <v>97.72</v>
      </c>
      <c r="BR319" s="94">
        <f>+'t44'!BT311</f>
        <v>260</v>
      </c>
      <c r="BS319" s="94">
        <f>+'t44'!BU311</f>
        <v>120.12</v>
      </c>
      <c r="BT319" s="94">
        <f>+'t44'!BV311</f>
        <v>233</v>
      </c>
      <c r="BU319" s="94">
        <f>+'t44'!BW311</f>
        <v>112.44</v>
      </c>
      <c r="BV319" s="94">
        <f>+'t44'!BX311</f>
        <v>240</v>
      </c>
      <c r="BW319" s="94">
        <f>+'t44'!BY311</f>
        <v>108.43</v>
      </c>
      <c r="BX319" s="94">
        <f>+'t44'!BZ311</f>
        <v>517</v>
      </c>
      <c r="BY319" s="94">
        <f>+'t44'!CA311</f>
        <v>223.46</v>
      </c>
      <c r="BZ319" s="94">
        <f>+'t44'!CB311</f>
        <v>212</v>
      </c>
      <c r="CA319" s="94">
        <f>+'t44'!CC311</f>
        <v>131.68</v>
      </c>
    </row>
    <row r="320" spans="1:79" ht="16.5" customHeight="1" x14ac:dyDescent="0.45">
      <c r="A320" s="358" t="s">
        <v>592</v>
      </c>
      <c r="B320" s="94">
        <f>+'t44'!D312</f>
        <v>0</v>
      </c>
      <c r="C320" s="94">
        <f>+'t44'!E312</f>
        <v>71.02</v>
      </c>
      <c r="D320" s="94">
        <f>+'t44'!F312</f>
        <v>0</v>
      </c>
      <c r="E320" s="94">
        <f>+'t44'!G312</f>
        <v>159.32</v>
      </c>
      <c r="F320" s="94">
        <f>+'t44'!H312</f>
        <v>0</v>
      </c>
      <c r="G320" s="94">
        <f>+'t44'!I312</f>
        <v>95.43</v>
      </c>
      <c r="H320" s="94">
        <f>+'t44'!J312</f>
        <v>0</v>
      </c>
      <c r="I320" s="94">
        <f>+'t44'!K312</f>
        <v>60.69</v>
      </c>
      <c r="J320" s="94">
        <f>+'t44'!L312</f>
        <v>0</v>
      </c>
      <c r="K320" s="94">
        <f>+'t44'!M312</f>
        <v>60.21</v>
      </c>
      <c r="L320" s="94">
        <f>+'t44'!N312</f>
        <v>0</v>
      </c>
      <c r="M320" s="94">
        <f>+'t44'!O312</f>
        <v>128.78</v>
      </c>
      <c r="N320" s="94">
        <f>+'t44'!P312</f>
        <v>0</v>
      </c>
      <c r="O320" s="94">
        <f>+'t44'!Q312</f>
        <v>67.459999999999994</v>
      </c>
      <c r="P320" s="94">
        <f>+'t44'!R312</f>
        <v>0</v>
      </c>
      <c r="Q320" s="94">
        <f>+'t44'!S312</f>
        <v>39.74</v>
      </c>
      <c r="R320" s="94">
        <f>+'t44'!T312</f>
        <v>0</v>
      </c>
      <c r="S320" s="94">
        <f>+'t44'!U312</f>
        <v>187.45</v>
      </c>
      <c r="T320" s="94">
        <f>+'t44'!V312</f>
        <v>0</v>
      </c>
      <c r="U320" s="94">
        <f>+'t44'!W312</f>
        <v>53.13</v>
      </c>
      <c r="V320" s="94">
        <f>+'t44'!X312</f>
        <v>0</v>
      </c>
      <c r="W320" s="94">
        <f>+'t44'!Y312</f>
        <v>83.48</v>
      </c>
      <c r="X320" s="94">
        <f>+'t44'!Z312</f>
        <v>0</v>
      </c>
      <c r="Y320" s="94">
        <f>+'t44'!AA312</f>
        <v>35.15</v>
      </c>
      <c r="Z320" s="94">
        <f>+'t44'!AB312</f>
        <v>0</v>
      </c>
      <c r="AA320" s="94">
        <f>+'t44'!AC312</f>
        <v>83.26</v>
      </c>
      <c r="AB320" s="94">
        <f>+'t44'!AD312</f>
        <v>0</v>
      </c>
      <c r="AC320" s="94">
        <f>+'t44'!AE312</f>
        <v>201.64</v>
      </c>
      <c r="AD320" s="94">
        <f>+'t44'!AF312</f>
        <v>0</v>
      </c>
      <c r="AE320" s="94">
        <f>+'t44'!AG312</f>
        <v>89.11</v>
      </c>
      <c r="AF320" s="94">
        <f>+'t44'!AH312</f>
        <v>0</v>
      </c>
      <c r="AG320" s="94">
        <f>+'t44'!AI312</f>
        <v>41.94</v>
      </c>
      <c r="AH320" s="94">
        <f>+'t44'!AJ312</f>
        <v>0</v>
      </c>
      <c r="AI320" s="94">
        <f>+'t44'!AK312</f>
        <v>65.180000000000007</v>
      </c>
      <c r="AJ320" s="94">
        <f>+'t44'!AL312</f>
        <v>0</v>
      </c>
      <c r="AK320" s="94">
        <f>+'t44'!AM312</f>
        <v>129.47999999999999</v>
      </c>
      <c r="AL320" s="94">
        <f>+'t44'!AN312</f>
        <v>0</v>
      </c>
      <c r="AM320" s="94">
        <f>+'t44'!AO312</f>
        <v>40.950000000000003</v>
      </c>
      <c r="AN320" s="94">
        <f>+'t44'!AP312</f>
        <v>0</v>
      </c>
      <c r="AO320" s="94">
        <f>+'t44'!AQ312</f>
        <v>34.64</v>
      </c>
      <c r="AP320" s="94">
        <f>+'t44'!AR312</f>
        <v>0</v>
      </c>
      <c r="AQ320" s="94">
        <f>+'t44'!AS312</f>
        <v>211.95</v>
      </c>
      <c r="AR320" s="94">
        <f>+'t44'!AT312</f>
        <v>0</v>
      </c>
      <c r="AS320" s="94">
        <f>+'t44'!AU312</f>
        <v>52.74</v>
      </c>
      <c r="AT320" s="94">
        <f>+'t44'!AV312</f>
        <v>0</v>
      </c>
      <c r="AU320" s="94">
        <f>+'t44'!AW312</f>
        <v>77.540000000000006</v>
      </c>
      <c r="AV320" s="94">
        <f>+'t44'!AX312</f>
        <v>0</v>
      </c>
      <c r="AW320" s="94">
        <f>+'t44'!AY312</f>
        <v>38.58</v>
      </c>
      <c r="AX320" s="94">
        <f>+'t44'!AZ312</f>
        <v>0</v>
      </c>
      <c r="AY320" s="94">
        <f>+'t44'!BA312</f>
        <v>95.71</v>
      </c>
      <c r="AZ320" s="94">
        <f>+'t44'!BB312</f>
        <v>0</v>
      </c>
      <c r="BA320" s="94">
        <f>+'t44'!BC312</f>
        <v>218.81</v>
      </c>
      <c r="BB320" s="94">
        <f>+'t44'!BD312</f>
        <v>0</v>
      </c>
      <c r="BC320" s="94">
        <f>+'t44'!BE312</f>
        <v>88.7</v>
      </c>
      <c r="BD320" s="94">
        <f>+'t44'!BF312</f>
        <v>0</v>
      </c>
      <c r="BE320" s="94">
        <f>+'t44'!BG312</f>
        <v>44.65</v>
      </c>
      <c r="BF320" s="94">
        <f>+'t44'!BH312</f>
        <v>0</v>
      </c>
      <c r="BG320" s="94">
        <f>+'t44'!BI312</f>
        <v>68.400000000000006</v>
      </c>
      <c r="BH320" s="94">
        <f>+'t44'!BJ312</f>
        <v>0</v>
      </c>
      <c r="BI320" s="94">
        <f>+'t44'!BK312</f>
        <v>143.88</v>
      </c>
      <c r="BJ320" s="94">
        <f>+'t44'!BL312</f>
        <v>0</v>
      </c>
      <c r="BK320" s="94">
        <f>+'t44'!BM312</f>
        <v>56.65</v>
      </c>
      <c r="BL320" s="94">
        <f>+'t44'!BN312</f>
        <v>0</v>
      </c>
      <c r="BM320" s="94">
        <f>+'t44'!BO312</f>
        <v>37.659999999999997</v>
      </c>
      <c r="BN320" s="94">
        <f>+'t44'!BP312</f>
        <v>0</v>
      </c>
      <c r="BO320" s="94">
        <f>+'t44'!BQ312</f>
        <v>235.63</v>
      </c>
      <c r="BP320" s="94">
        <f>+'t44'!BR312</f>
        <v>0</v>
      </c>
      <c r="BQ320" s="94">
        <f>+'t44'!BS312</f>
        <v>66.17</v>
      </c>
      <c r="BR320" s="94">
        <f>+'t44'!BT312</f>
        <v>0</v>
      </c>
      <c r="BS320" s="94">
        <f>+'t44'!BU312</f>
        <v>110.52</v>
      </c>
      <c r="BT320" s="94">
        <f>+'t44'!BV312</f>
        <v>0</v>
      </c>
      <c r="BU320" s="94">
        <f>+'t44'!BW312</f>
        <v>36.96</v>
      </c>
      <c r="BV320" s="94">
        <f>+'t44'!BX312</f>
        <v>0</v>
      </c>
      <c r="BW320" s="94">
        <f>+'t44'!BY312</f>
        <v>89.09</v>
      </c>
      <c r="BX320" s="94">
        <f>+'t44'!BZ312</f>
        <v>0</v>
      </c>
      <c r="BY320" s="94">
        <f>+'t44'!CA312</f>
        <v>227.19</v>
      </c>
      <c r="BZ320" s="94">
        <f>+'t44'!CB312</f>
        <v>0</v>
      </c>
      <c r="CA320" s="94">
        <f>+'t44'!CC312</f>
        <v>87.47</v>
      </c>
    </row>
    <row r="321" spans="1:79" ht="16.5" customHeight="1" x14ac:dyDescent="0.45">
      <c r="A321" s="357" t="s">
        <v>593</v>
      </c>
      <c r="B321" s="94">
        <f>+'t44'!D313</f>
        <v>51</v>
      </c>
      <c r="C321" s="94">
        <f>+'t44'!E313</f>
        <v>0.16</v>
      </c>
      <c r="D321" s="94">
        <f>+'t44'!F313</f>
        <v>496</v>
      </c>
      <c r="E321" s="94">
        <f>+'t44'!G313</f>
        <v>5.22</v>
      </c>
      <c r="F321" s="94">
        <f>+'t44'!H313</f>
        <v>435</v>
      </c>
      <c r="G321" s="94">
        <f>+'t44'!I313</f>
        <v>0.34</v>
      </c>
      <c r="H321" s="94">
        <f>+'t44'!J313</f>
        <v>394</v>
      </c>
      <c r="I321" s="94">
        <f>+'t44'!K313</f>
        <v>0.75</v>
      </c>
      <c r="J321" s="94">
        <f>+'t44'!L313</f>
        <v>66</v>
      </c>
      <c r="K321" s="94">
        <f>+'t44'!M313</f>
        <v>0.31</v>
      </c>
      <c r="L321" s="94">
        <f>+'t44'!N313</f>
        <v>159</v>
      </c>
      <c r="M321" s="94">
        <f>+'t44'!O313</f>
        <v>1.6</v>
      </c>
      <c r="N321" s="94">
        <f>+'t44'!P313</f>
        <v>65</v>
      </c>
      <c r="O321" s="94">
        <f>+'t44'!Q313</f>
        <v>0.49</v>
      </c>
      <c r="P321" s="94">
        <f>+'t44'!R313</f>
        <v>104</v>
      </c>
      <c r="Q321" s="94">
        <f>+'t44'!S313</f>
        <v>0.68</v>
      </c>
      <c r="R321" s="94">
        <f>+'t44'!T313</f>
        <v>619</v>
      </c>
      <c r="S321" s="94">
        <f>+'t44'!U313</f>
        <v>2.5499999999999998</v>
      </c>
      <c r="T321" s="94">
        <f>+'t44'!V313</f>
        <v>594</v>
      </c>
      <c r="U321" s="94">
        <f>+'t44'!W313</f>
        <v>0.67</v>
      </c>
      <c r="V321" s="94">
        <f>+'t44'!X313</f>
        <v>167</v>
      </c>
      <c r="W321" s="94">
        <f>+'t44'!Y313</f>
        <v>1.56</v>
      </c>
      <c r="X321" s="94">
        <f>+'t44'!Z313</f>
        <v>86</v>
      </c>
      <c r="Y321" s="94">
        <f>+'t44'!AA313</f>
        <v>0.27</v>
      </c>
      <c r="Z321" s="94">
        <f>+'t44'!AB313</f>
        <v>141</v>
      </c>
      <c r="AA321" s="94">
        <f>+'t44'!AC313</f>
        <v>1.7</v>
      </c>
      <c r="AB321" s="94">
        <f>+'t44'!AD313</f>
        <v>672</v>
      </c>
      <c r="AC321" s="94">
        <f>+'t44'!AE313</f>
        <v>2.88</v>
      </c>
      <c r="AD321" s="94">
        <f>+'t44'!AF313</f>
        <v>405</v>
      </c>
      <c r="AE321" s="94">
        <f>+'t44'!AG313</f>
        <v>6.56</v>
      </c>
      <c r="AF321" s="94">
        <f>+'t44'!AH313</f>
        <v>22</v>
      </c>
      <c r="AG321" s="94">
        <f>+'t44'!AI313</f>
        <v>0.4</v>
      </c>
      <c r="AH321" s="94">
        <f>+'t44'!AJ313</f>
        <v>173</v>
      </c>
      <c r="AI321" s="94">
        <f>+'t44'!AK313</f>
        <v>0.76</v>
      </c>
      <c r="AJ321" s="94">
        <f>+'t44'!AL313</f>
        <v>509</v>
      </c>
      <c r="AK321" s="94">
        <f>+'t44'!AM313</f>
        <v>7.26</v>
      </c>
      <c r="AL321" s="94">
        <f>+'t44'!AN313</f>
        <v>756</v>
      </c>
      <c r="AM321" s="94">
        <f>+'t44'!AO313</f>
        <v>3.81</v>
      </c>
      <c r="AN321" s="94">
        <f>+'t44'!AP313</f>
        <v>581</v>
      </c>
      <c r="AO321" s="94">
        <f>+'t44'!AQ313</f>
        <v>1.86</v>
      </c>
      <c r="AP321" s="94">
        <f>+'t44'!AR313</f>
        <v>552</v>
      </c>
      <c r="AQ321" s="94">
        <f>+'t44'!AS313</f>
        <v>2.0499999999999998</v>
      </c>
      <c r="AR321" s="94">
        <f>+'t44'!AT313</f>
        <v>57</v>
      </c>
      <c r="AS321" s="94">
        <f>+'t44'!AU313</f>
        <v>0.35</v>
      </c>
      <c r="AT321" s="94">
        <f>+'t44'!AV313</f>
        <v>203</v>
      </c>
      <c r="AU321" s="94">
        <f>+'t44'!AW313</f>
        <v>0.42</v>
      </c>
      <c r="AV321" s="94">
        <f>+'t44'!AX313</f>
        <v>43</v>
      </c>
      <c r="AW321" s="94">
        <f>+'t44'!AY313</f>
        <v>0.49</v>
      </c>
      <c r="AX321" s="94">
        <f>+'t44'!AZ313</f>
        <v>22</v>
      </c>
      <c r="AY321" s="94">
        <f>+'t44'!BA313</f>
        <v>1.35</v>
      </c>
      <c r="AZ321" s="94">
        <f>+'t44'!BB313</f>
        <v>5941</v>
      </c>
      <c r="BA321" s="94">
        <f>+'t44'!BC313</f>
        <v>1.63</v>
      </c>
      <c r="BB321" s="94">
        <f>+'t44'!BD313</f>
        <v>55</v>
      </c>
      <c r="BC321" s="94">
        <f>+'t44'!BE313</f>
        <v>0.43</v>
      </c>
      <c r="BD321" s="94">
        <f>+'t44'!BF313</f>
        <v>126</v>
      </c>
      <c r="BE321" s="94">
        <f>+'t44'!BG313</f>
        <v>0.96</v>
      </c>
      <c r="BF321" s="94">
        <f>+'t44'!BH313</f>
        <v>243</v>
      </c>
      <c r="BG321" s="94">
        <f>+'t44'!BI313</f>
        <v>1.18</v>
      </c>
      <c r="BH321" s="94">
        <f>+'t44'!BJ313</f>
        <v>213</v>
      </c>
      <c r="BI321" s="94">
        <f>+'t44'!BK313</f>
        <v>0.94</v>
      </c>
      <c r="BJ321" s="94">
        <f>+'t44'!BL313</f>
        <v>95</v>
      </c>
      <c r="BK321" s="94">
        <f>+'t44'!BM313</f>
        <v>1.42</v>
      </c>
      <c r="BL321" s="94">
        <f>+'t44'!BN313</f>
        <v>66</v>
      </c>
      <c r="BM321" s="94">
        <f>+'t44'!BO313</f>
        <v>0.84</v>
      </c>
      <c r="BN321" s="94">
        <f>+'t44'!BP313</f>
        <v>526</v>
      </c>
      <c r="BO321" s="94">
        <f>+'t44'!BQ313</f>
        <v>2.4900000000000002</v>
      </c>
      <c r="BP321" s="94">
        <f>+'t44'!BR313</f>
        <v>66</v>
      </c>
      <c r="BQ321" s="94">
        <f>+'t44'!BS313</f>
        <v>0.74</v>
      </c>
      <c r="BR321" s="94">
        <f>+'t44'!BT313</f>
        <v>162</v>
      </c>
      <c r="BS321" s="94">
        <f>+'t44'!BU313</f>
        <v>1.28</v>
      </c>
      <c r="BT321" s="94">
        <f>+'t44'!BV313</f>
        <v>652</v>
      </c>
      <c r="BU321" s="94">
        <f>+'t44'!BW313</f>
        <v>23.02</v>
      </c>
      <c r="BV321" s="94">
        <f>+'t44'!BX313</f>
        <v>45</v>
      </c>
      <c r="BW321" s="94">
        <f>+'t44'!BY313</f>
        <v>0.55000000000000004</v>
      </c>
      <c r="BX321" s="94">
        <f>+'t44'!BZ313</f>
        <v>678</v>
      </c>
      <c r="BY321" s="94">
        <f>+'t44'!CA313</f>
        <v>1.21</v>
      </c>
      <c r="BZ321" s="94">
        <f>+'t44'!CB313</f>
        <v>291</v>
      </c>
      <c r="CA321" s="94">
        <f>+'t44'!CC313</f>
        <v>0.88</v>
      </c>
    </row>
    <row r="322" spans="1:79" ht="16.5" customHeight="1" x14ac:dyDescent="0.45">
      <c r="A322" s="358" t="s">
        <v>594</v>
      </c>
      <c r="B322" s="94">
        <f>+'t44'!D314</f>
        <v>0</v>
      </c>
      <c r="C322" s="94">
        <f>+'t44'!E314</f>
        <v>221.83</v>
      </c>
      <c r="D322" s="94">
        <f>+'t44'!F314</f>
        <v>0</v>
      </c>
      <c r="E322" s="94">
        <f>+'t44'!G314</f>
        <v>334.46</v>
      </c>
      <c r="F322" s="94">
        <f>+'t44'!H314</f>
        <v>0</v>
      </c>
      <c r="G322" s="94">
        <f>+'t44'!I314</f>
        <v>403.38</v>
      </c>
      <c r="H322" s="94">
        <f>+'t44'!J314</f>
        <v>0</v>
      </c>
      <c r="I322" s="94">
        <f>+'t44'!K314</f>
        <v>265.04000000000002</v>
      </c>
      <c r="J322" s="94">
        <f>+'t44'!L314</f>
        <v>0</v>
      </c>
      <c r="K322" s="94">
        <f>+'t44'!M314</f>
        <v>313.48</v>
      </c>
      <c r="L322" s="94">
        <f>+'t44'!N314</f>
        <v>0</v>
      </c>
      <c r="M322" s="94">
        <f>+'t44'!O314</f>
        <v>314.39999999999998</v>
      </c>
      <c r="N322" s="94">
        <f>+'t44'!P314</f>
        <v>0</v>
      </c>
      <c r="O322" s="94">
        <f>+'t44'!Q314</f>
        <v>271.35000000000002</v>
      </c>
      <c r="P322" s="94">
        <f>+'t44'!R314</f>
        <v>0</v>
      </c>
      <c r="Q322" s="94">
        <f>+'t44'!S314</f>
        <v>252.95</v>
      </c>
      <c r="R322" s="94">
        <f>+'t44'!T314</f>
        <v>0</v>
      </c>
      <c r="S322" s="94">
        <f>+'t44'!U314</f>
        <v>464.84</v>
      </c>
      <c r="T322" s="94">
        <f>+'t44'!V314</f>
        <v>0</v>
      </c>
      <c r="U322" s="94">
        <f>+'t44'!W314</f>
        <v>328.64</v>
      </c>
      <c r="V322" s="94">
        <f>+'t44'!X314</f>
        <v>0</v>
      </c>
      <c r="W322" s="94">
        <f>+'t44'!Y314</f>
        <v>315.82</v>
      </c>
      <c r="X322" s="94">
        <f>+'t44'!Z314</f>
        <v>0</v>
      </c>
      <c r="Y322" s="94">
        <f>+'t44'!AA314</f>
        <v>212.3</v>
      </c>
      <c r="Z322" s="94">
        <f>+'t44'!AB314</f>
        <v>0</v>
      </c>
      <c r="AA322" s="94">
        <f>+'t44'!AC314</f>
        <v>220.71</v>
      </c>
      <c r="AB322" s="94">
        <f>+'t44'!AD314</f>
        <v>0</v>
      </c>
      <c r="AC322" s="94">
        <f>+'t44'!AE314</f>
        <v>421.16</v>
      </c>
      <c r="AD322" s="94">
        <f>+'t44'!AF314</f>
        <v>0</v>
      </c>
      <c r="AE322" s="94">
        <f>+'t44'!AG314</f>
        <v>355.35</v>
      </c>
      <c r="AF322" s="94">
        <f>+'t44'!AH314</f>
        <v>0</v>
      </c>
      <c r="AG322" s="94">
        <f>+'t44'!AI314</f>
        <v>229.09</v>
      </c>
      <c r="AH322" s="94">
        <f>+'t44'!AJ314</f>
        <v>0</v>
      </c>
      <c r="AI322" s="94">
        <f>+'t44'!AK314</f>
        <v>282.91000000000003</v>
      </c>
      <c r="AJ322" s="94">
        <f>+'t44'!AL314</f>
        <v>0</v>
      </c>
      <c r="AK322" s="94">
        <f>+'t44'!AM314</f>
        <v>299.69</v>
      </c>
      <c r="AL322" s="94">
        <f>+'t44'!AN314</f>
        <v>0</v>
      </c>
      <c r="AM322" s="94">
        <f>+'t44'!AO314</f>
        <v>237.26</v>
      </c>
      <c r="AN322" s="94">
        <f>+'t44'!AP314</f>
        <v>0</v>
      </c>
      <c r="AO322" s="94">
        <f>+'t44'!AQ314</f>
        <v>251.64</v>
      </c>
      <c r="AP322" s="94">
        <f>+'t44'!AR314</f>
        <v>0</v>
      </c>
      <c r="AQ322" s="94">
        <f>+'t44'!AS314</f>
        <v>457.23</v>
      </c>
      <c r="AR322" s="94">
        <f>+'t44'!AT314</f>
        <v>0</v>
      </c>
      <c r="AS322" s="94">
        <f>+'t44'!AU314</f>
        <v>275.83</v>
      </c>
      <c r="AT322" s="94">
        <f>+'t44'!AV314</f>
        <v>0</v>
      </c>
      <c r="AU322" s="94">
        <f>+'t44'!AW314</f>
        <v>306.24</v>
      </c>
      <c r="AV322" s="94">
        <f>+'t44'!AX314</f>
        <v>0</v>
      </c>
      <c r="AW322" s="94">
        <f>+'t44'!AY314</f>
        <v>229.07</v>
      </c>
      <c r="AX322" s="94">
        <f>+'t44'!AZ314</f>
        <v>0</v>
      </c>
      <c r="AY322" s="94">
        <f>+'t44'!BA314</f>
        <v>206.72</v>
      </c>
      <c r="AZ322" s="94">
        <f>+'t44'!BB314</f>
        <v>0</v>
      </c>
      <c r="BA322" s="94">
        <f>+'t44'!BC314</f>
        <v>457.8</v>
      </c>
      <c r="BB322" s="94">
        <f>+'t44'!BD314</f>
        <v>0</v>
      </c>
      <c r="BC322" s="94">
        <f>+'t44'!BE314</f>
        <v>354.41</v>
      </c>
      <c r="BD322" s="94">
        <f>+'t44'!BF314</f>
        <v>0</v>
      </c>
      <c r="BE322" s="94">
        <f>+'t44'!BG314</f>
        <v>198.72</v>
      </c>
      <c r="BF322" s="94">
        <f>+'t44'!BH314</f>
        <v>0</v>
      </c>
      <c r="BG322" s="94">
        <f>+'t44'!BI314</f>
        <v>277.31</v>
      </c>
      <c r="BH322" s="94">
        <f>+'t44'!BJ314</f>
        <v>0</v>
      </c>
      <c r="BI322" s="94">
        <f>+'t44'!BK314</f>
        <v>316.06</v>
      </c>
      <c r="BJ322" s="94">
        <f>+'t44'!BL314</f>
        <v>0</v>
      </c>
      <c r="BK322" s="94">
        <f>+'t44'!BM314</f>
        <v>228.75</v>
      </c>
      <c r="BL322" s="94">
        <f>+'t44'!BN314</f>
        <v>0</v>
      </c>
      <c r="BM322" s="94">
        <f>+'t44'!BO314</f>
        <v>257.35000000000002</v>
      </c>
      <c r="BN322" s="94">
        <f>+'t44'!BP314</f>
        <v>0</v>
      </c>
      <c r="BO322" s="94">
        <f>+'t44'!BQ314</f>
        <v>508.42</v>
      </c>
      <c r="BP322" s="94">
        <f>+'t44'!BR314</f>
        <v>0</v>
      </c>
      <c r="BQ322" s="94">
        <f>+'t44'!BS314</f>
        <v>290.43</v>
      </c>
      <c r="BR322" s="94">
        <f>+'t44'!BT314</f>
        <v>0</v>
      </c>
      <c r="BS322" s="94">
        <f>+'t44'!BU314</f>
        <v>332.07</v>
      </c>
      <c r="BT322" s="94">
        <f>+'t44'!BV314</f>
        <v>0</v>
      </c>
      <c r="BU322" s="94">
        <f>+'t44'!BW314</f>
        <v>244.58</v>
      </c>
      <c r="BV322" s="94">
        <f>+'t44'!BX314</f>
        <v>0</v>
      </c>
      <c r="BW322" s="94">
        <f>+'t44'!BY314</f>
        <v>240.63</v>
      </c>
      <c r="BX322" s="94">
        <f>+'t44'!BZ314</f>
        <v>0</v>
      </c>
      <c r="BY322" s="94">
        <f>+'t44'!CA314</f>
        <v>441.23</v>
      </c>
      <c r="BZ322" s="94">
        <f>+'t44'!CB314</f>
        <v>0</v>
      </c>
      <c r="CA322" s="94">
        <f>+'t44'!CC314</f>
        <v>380.06</v>
      </c>
    </row>
    <row r="323" spans="1:79" ht="16.5" customHeight="1" x14ac:dyDescent="0.45">
      <c r="A323" s="357" t="s">
        <v>953</v>
      </c>
      <c r="B323" s="94">
        <f>+'t44'!D315</f>
        <v>123</v>
      </c>
      <c r="C323" s="94">
        <f>+'t44'!E315</f>
        <v>113.23</v>
      </c>
      <c r="D323" s="94">
        <f>+'t44'!F315</f>
        <v>82</v>
      </c>
      <c r="E323" s="94">
        <f>+'t44'!G315</f>
        <v>128.22</v>
      </c>
      <c r="F323" s="94">
        <f>+'t44'!H315</f>
        <v>81</v>
      </c>
      <c r="G323" s="94">
        <f>+'t44'!I315</f>
        <v>129.91999999999999</v>
      </c>
      <c r="H323" s="94">
        <f>+'t44'!J315</f>
        <v>73</v>
      </c>
      <c r="I323" s="94">
        <f>+'t44'!K315</f>
        <v>119.32</v>
      </c>
      <c r="J323" s="94">
        <f>+'t44'!L315</f>
        <v>82</v>
      </c>
      <c r="K323" s="94">
        <f>+'t44'!M315</f>
        <v>144.75</v>
      </c>
      <c r="L323" s="94">
        <f>+'t44'!N315</f>
        <v>97</v>
      </c>
      <c r="M323" s="94">
        <f>+'t44'!O315</f>
        <v>134.05000000000001</v>
      </c>
      <c r="N323" s="94">
        <f>+'t44'!P315</f>
        <v>92</v>
      </c>
      <c r="O323" s="94">
        <f>+'t44'!Q315</f>
        <v>139.16</v>
      </c>
      <c r="P323" s="94">
        <f>+'t44'!R315</f>
        <v>92</v>
      </c>
      <c r="Q323" s="94">
        <f>+'t44'!S315</f>
        <v>129.16999999999999</v>
      </c>
      <c r="R323" s="94">
        <f>+'t44'!T315</f>
        <v>115</v>
      </c>
      <c r="S323" s="94">
        <f>+'t44'!U315</f>
        <v>134.96</v>
      </c>
      <c r="T323" s="94">
        <f>+'t44'!V315</f>
        <v>109</v>
      </c>
      <c r="U323" s="94">
        <f>+'t44'!W315</f>
        <v>163.36000000000001</v>
      </c>
      <c r="V323" s="94">
        <f>+'t44'!X315</f>
        <v>55947</v>
      </c>
      <c r="W323" s="94">
        <f>+'t44'!Y315</f>
        <v>144.69</v>
      </c>
      <c r="X323" s="94">
        <f>+'t44'!Z315</f>
        <v>76</v>
      </c>
      <c r="Y323" s="94">
        <f>+'t44'!AA315</f>
        <v>104.98</v>
      </c>
      <c r="Z323" s="94">
        <f>+'t44'!AB315</f>
        <v>123</v>
      </c>
      <c r="AA323" s="94">
        <f>+'t44'!AC315</f>
        <v>116.98</v>
      </c>
      <c r="AB323" s="94">
        <f>+'t44'!AD315</f>
        <v>83</v>
      </c>
      <c r="AC323" s="94">
        <f>+'t44'!AE315</f>
        <v>128.88</v>
      </c>
      <c r="AD323" s="94">
        <f>+'t44'!AF315</f>
        <v>139</v>
      </c>
      <c r="AE323" s="94">
        <f>+'t44'!AG315</f>
        <v>152.86000000000001</v>
      </c>
      <c r="AF323" s="94">
        <f>+'t44'!AH315</f>
        <v>201</v>
      </c>
      <c r="AG323" s="94">
        <f>+'t44'!AI315</f>
        <v>104.65</v>
      </c>
      <c r="AH323" s="94">
        <f>+'t44'!AJ315</f>
        <v>133</v>
      </c>
      <c r="AI323" s="94">
        <f>+'t44'!AK315</f>
        <v>117.37</v>
      </c>
      <c r="AJ323" s="94">
        <f>+'t44'!AL315</f>
        <v>136</v>
      </c>
      <c r="AK323" s="94">
        <f>+'t44'!AM315</f>
        <v>123.65</v>
      </c>
      <c r="AL323" s="94">
        <f>+'t44'!AN315</f>
        <v>80</v>
      </c>
      <c r="AM323" s="94">
        <f>+'t44'!AO315</f>
        <v>122.12</v>
      </c>
      <c r="AN323" s="94">
        <f>+'t44'!AP315</f>
        <v>92</v>
      </c>
      <c r="AO323" s="94">
        <f>+'t44'!AQ315</f>
        <v>131.63999999999999</v>
      </c>
      <c r="AP323" s="94">
        <f>+'t44'!AR315</f>
        <v>120</v>
      </c>
      <c r="AQ323" s="94">
        <f>+'t44'!AS315</f>
        <v>143.71</v>
      </c>
      <c r="AR323" s="94">
        <f>+'t44'!AT315</f>
        <v>98</v>
      </c>
      <c r="AS323" s="94">
        <f>+'t44'!AU315</f>
        <v>142.63999999999999</v>
      </c>
      <c r="AT323" s="94">
        <f>+'t44'!AV315</f>
        <v>95</v>
      </c>
      <c r="AU323" s="94">
        <f>+'t44'!AW315</f>
        <v>144.58000000000001</v>
      </c>
      <c r="AV323" s="94">
        <f>+'t44'!AX315</f>
        <v>74</v>
      </c>
      <c r="AW323" s="94">
        <f>+'t44'!AY315</f>
        <v>130.83000000000001</v>
      </c>
      <c r="AX323" s="94">
        <f>+'t44'!AZ315</f>
        <v>74</v>
      </c>
      <c r="AY323" s="94">
        <f>+'t44'!BA315</f>
        <v>118.3</v>
      </c>
      <c r="AZ323" s="94">
        <f>+'t44'!BB315</f>
        <v>88</v>
      </c>
      <c r="BA323" s="94">
        <f>+'t44'!BC315</f>
        <v>169.47</v>
      </c>
      <c r="BB323" s="94">
        <f>+'t44'!BD315</f>
        <v>102</v>
      </c>
      <c r="BC323" s="94">
        <f>+'t44'!BE315</f>
        <v>179.01</v>
      </c>
      <c r="BD323" s="94">
        <f>+'t44'!BF315</f>
        <v>91</v>
      </c>
      <c r="BE323" s="94">
        <f>+'t44'!BG315</f>
        <v>100.8</v>
      </c>
      <c r="BF323" s="94">
        <f>+'t44'!BH315</f>
        <v>125</v>
      </c>
      <c r="BG323" s="94">
        <f>+'t44'!BI315</f>
        <v>128.46</v>
      </c>
      <c r="BH323" s="94">
        <f>+'t44'!BJ315</f>
        <v>88</v>
      </c>
      <c r="BI323" s="94">
        <f>+'t44'!BK315</f>
        <v>140.93</v>
      </c>
      <c r="BJ323" s="94">
        <f>+'t44'!BL315</f>
        <v>76</v>
      </c>
      <c r="BK323" s="94">
        <f>+'t44'!BM315</f>
        <v>129.52000000000001</v>
      </c>
      <c r="BL323" s="94">
        <f>+'t44'!BN315</f>
        <v>120</v>
      </c>
      <c r="BM323" s="94">
        <f>+'t44'!BO315</f>
        <v>148.81</v>
      </c>
      <c r="BN323" s="94">
        <f>+'t44'!BP315</f>
        <v>100</v>
      </c>
      <c r="BO323" s="94">
        <f>+'t44'!BQ315</f>
        <v>181.32</v>
      </c>
      <c r="BP323" s="94">
        <f>+'t44'!BR315</f>
        <v>309</v>
      </c>
      <c r="BQ323" s="94">
        <f>+'t44'!BS315</f>
        <v>161.94999999999999</v>
      </c>
      <c r="BR323" s="94">
        <f>+'t44'!BT315</f>
        <v>118</v>
      </c>
      <c r="BS323" s="94">
        <f>+'t44'!BU315</f>
        <v>184.47</v>
      </c>
      <c r="BT323" s="94">
        <f>+'t44'!BV315</f>
        <v>93</v>
      </c>
      <c r="BU323" s="94">
        <f>+'t44'!BW315</f>
        <v>146.88999999999999</v>
      </c>
      <c r="BV323" s="94">
        <f>+'t44'!BX315</f>
        <v>80</v>
      </c>
      <c r="BW323" s="94">
        <f>+'t44'!BY315</f>
        <v>139.91</v>
      </c>
      <c r="BX323" s="94">
        <f>+'t44'!BZ315</f>
        <v>127</v>
      </c>
      <c r="BY323" s="94">
        <f>+'t44'!CA315</f>
        <v>144.91999999999999</v>
      </c>
      <c r="BZ323" s="94">
        <f>+'t44'!CB315</f>
        <v>91</v>
      </c>
      <c r="CA323" s="94">
        <f>+'t44'!CC315</f>
        <v>158.12</v>
      </c>
    </row>
    <row r="324" spans="1:79" ht="16.5" customHeight="1" x14ac:dyDescent="0.45">
      <c r="A324" s="358" t="s">
        <v>954</v>
      </c>
      <c r="B324" s="94">
        <f>+'t44'!D316</f>
        <v>1669334</v>
      </c>
      <c r="C324" s="94">
        <f>+'t44'!E316</f>
        <v>92.45</v>
      </c>
      <c r="D324" s="94">
        <f>+'t44'!F316</f>
        <v>2555787</v>
      </c>
      <c r="E324" s="94">
        <f>+'t44'!G316</f>
        <v>165.49</v>
      </c>
      <c r="F324" s="94">
        <f>+'t44'!H316</f>
        <v>3244976</v>
      </c>
      <c r="G324" s="94">
        <f>+'t44'!I316</f>
        <v>253.88</v>
      </c>
      <c r="H324" s="94">
        <f>+'t44'!J316</f>
        <v>1650044</v>
      </c>
      <c r="I324" s="94">
        <f>+'t44'!K316</f>
        <v>125.46</v>
      </c>
      <c r="J324" s="94">
        <f>+'t44'!L316</f>
        <v>2661584</v>
      </c>
      <c r="K324" s="94">
        <f>+'t44'!M316</f>
        <v>151.82</v>
      </c>
      <c r="L324" s="94">
        <f>+'t44'!N316</f>
        <v>2472646</v>
      </c>
      <c r="M324" s="94">
        <f>+'t44'!O316</f>
        <v>163.05000000000001</v>
      </c>
      <c r="N324" s="94">
        <f>+'t44'!P316</f>
        <v>1887516</v>
      </c>
      <c r="O324" s="94">
        <f>+'t44'!Q316</f>
        <v>106.65</v>
      </c>
      <c r="P324" s="94">
        <f>+'t44'!R316</f>
        <v>2208133</v>
      </c>
      <c r="Q324" s="94">
        <f>+'t44'!S316</f>
        <v>106.18</v>
      </c>
      <c r="R324" s="94">
        <f>+'t44'!T316</f>
        <v>3984928</v>
      </c>
      <c r="S324" s="94">
        <f>+'t44'!U316</f>
        <v>286.08</v>
      </c>
      <c r="T324" s="94">
        <f>+'t44'!V316</f>
        <v>6282890</v>
      </c>
      <c r="U324" s="94">
        <f>+'t44'!W316</f>
        <v>147.9</v>
      </c>
      <c r="V324" s="94">
        <f>+'t44'!X316</f>
        <v>3068950</v>
      </c>
      <c r="W324" s="94">
        <f>+'t44'!Y316</f>
        <v>155.22999999999999</v>
      </c>
      <c r="X324" s="94">
        <f>+'t44'!Z316</f>
        <v>1720663</v>
      </c>
      <c r="Y324" s="94">
        <f>+'t44'!AA316</f>
        <v>95.09</v>
      </c>
      <c r="Z324" s="94">
        <f>+'t44'!AB316</f>
        <v>1905899</v>
      </c>
      <c r="AA324" s="94">
        <f>+'t44'!AC316</f>
        <v>89.75</v>
      </c>
      <c r="AB324" s="94">
        <f>+'t44'!AD316</f>
        <v>4123021</v>
      </c>
      <c r="AC324" s="94">
        <f>+'t44'!AE316</f>
        <v>262.60000000000002</v>
      </c>
      <c r="AD324" s="94">
        <f>+'t44'!AF316</f>
        <v>2638698</v>
      </c>
      <c r="AE324" s="94">
        <f>+'t44'!AG316</f>
        <v>183.52</v>
      </c>
      <c r="AF324" s="94">
        <f>+'t44'!AH316</f>
        <v>1713967</v>
      </c>
      <c r="AG324" s="94">
        <f>+'t44'!AI316</f>
        <v>109.15</v>
      </c>
      <c r="AH324" s="94">
        <f>+'t44'!AJ316</f>
        <v>2191590</v>
      </c>
      <c r="AI324" s="94">
        <f>+'t44'!AK316</f>
        <v>149.56</v>
      </c>
      <c r="AJ324" s="94">
        <f>+'t44'!AL316</f>
        <v>2915764</v>
      </c>
      <c r="AK324" s="94">
        <f>+'t44'!AM316</f>
        <v>154.77000000000001</v>
      </c>
      <c r="AL324" s="94">
        <f>+'t44'!AN316</f>
        <v>1587257</v>
      </c>
      <c r="AM324" s="94">
        <f>+'t44'!AO316</f>
        <v>99.63</v>
      </c>
      <c r="AN324" s="94">
        <f>+'t44'!AP316</f>
        <v>1794649</v>
      </c>
      <c r="AO324" s="94">
        <f>+'t44'!AQ316</f>
        <v>101.91</v>
      </c>
      <c r="AP324" s="94">
        <f>+'t44'!AR316</f>
        <v>4071744</v>
      </c>
      <c r="AQ324" s="94">
        <f>+'t44'!AS316</f>
        <v>281.72000000000003</v>
      </c>
      <c r="AR324" s="94">
        <f>+'t44'!AT316</f>
        <v>2181760</v>
      </c>
      <c r="AS324" s="94">
        <f>+'t44'!AU316</f>
        <v>112.72</v>
      </c>
      <c r="AT324" s="94">
        <f>+'t44'!AV316</f>
        <v>2178975</v>
      </c>
      <c r="AU324" s="94">
        <f>+'t44'!AW316</f>
        <v>138.19999999999999</v>
      </c>
      <c r="AV324" s="94">
        <f>+'t44'!AX316</f>
        <v>1523899</v>
      </c>
      <c r="AW324" s="94">
        <f>+'t44'!AY316</f>
        <v>86.36</v>
      </c>
      <c r="AX324" s="94">
        <f>+'t44'!AZ316</f>
        <v>1468084</v>
      </c>
      <c r="AY324" s="94">
        <f>+'t44'!BA316</f>
        <v>77.48</v>
      </c>
      <c r="AZ324" s="94">
        <f>+'t44'!BB316</f>
        <v>3181122</v>
      </c>
      <c r="BA324" s="94">
        <f>+'t44'!BC316</f>
        <v>274.3</v>
      </c>
      <c r="BB324" s="94">
        <f>+'t44'!BD316</f>
        <v>2232647</v>
      </c>
      <c r="BC324" s="94">
        <f>+'t44'!BE316</f>
        <v>161.25</v>
      </c>
      <c r="BD324" s="94">
        <f>+'t44'!BF316</f>
        <v>1457894</v>
      </c>
      <c r="BE324" s="94">
        <f>+'t44'!BG316</f>
        <v>87.45</v>
      </c>
      <c r="BF324" s="94">
        <f>+'t44'!BH316</f>
        <v>1967495</v>
      </c>
      <c r="BG324" s="94">
        <f>+'t44'!BI316</f>
        <v>137.84</v>
      </c>
      <c r="BH324" s="94">
        <f>+'t44'!BJ316</f>
        <v>3332498</v>
      </c>
      <c r="BI324" s="94">
        <f>+'t44'!BK316</f>
        <v>162.68</v>
      </c>
      <c r="BJ324" s="94">
        <f>+'t44'!BL316</f>
        <v>1601611</v>
      </c>
      <c r="BK324" s="94">
        <f>+'t44'!BM316</f>
        <v>82.08</v>
      </c>
      <c r="BL324" s="94">
        <f>+'t44'!BN316</f>
        <v>1816675</v>
      </c>
      <c r="BM324" s="94">
        <f>+'t44'!BO316</f>
        <v>93.83</v>
      </c>
      <c r="BN324" s="94">
        <f>+'t44'!BP316</f>
        <v>4002227</v>
      </c>
      <c r="BO324" s="94">
        <f>+'t44'!BQ316</f>
        <v>296.7</v>
      </c>
      <c r="BP324" s="94">
        <f>+'t44'!BR316</f>
        <v>3389533</v>
      </c>
      <c r="BQ324" s="94">
        <f>+'t44'!BS316</f>
        <v>115.48</v>
      </c>
      <c r="BR324" s="94">
        <f>+'t44'!BT316</f>
        <v>2035512</v>
      </c>
      <c r="BS324" s="94">
        <f>+'t44'!BU316</f>
        <v>133.25</v>
      </c>
      <c r="BT324" s="94">
        <f>+'t44'!BV316</f>
        <v>1320920</v>
      </c>
      <c r="BU324" s="94">
        <f>+'t44'!BW316</f>
        <v>82.92</v>
      </c>
      <c r="BV324" s="94">
        <f>+'t44'!BX316</f>
        <v>1506075</v>
      </c>
      <c r="BW324" s="94">
        <f>+'t44'!BY316</f>
        <v>90.55</v>
      </c>
      <c r="BX324" s="94">
        <f>+'t44'!BZ316</f>
        <v>3572481</v>
      </c>
      <c r="BY324" s="94">
        <f>+'t44'!CA316</f>
        <v>282.33</v>
      </c>
      <c r="BZ324" s="94">
        <f>+'t44'!CB316</f>
        <v>3340013</v>
      </c>
      <c r="CA324" s="94">
        <f>+'t44'!CC316</f>
        <v>210.25</v>
      </c>
    </row>
    <row r="325" spans="1:79" ht="16.5" customHeight="1" x14ac:dyDescent="0.45">
      <c r="A325" s="357" t="s">
        <v>955</v>
      </c>
      <c r="B325" s="94">
        <f>+'t44'!D317</f>
        <v>0</v>
      </c>
      <c r="C325" s="94">
        <f>+'t44'!E317</f>
        <v>16.149999999999999</v>
      </c>
      <c r="D325" s="94">
        <f>+'t44'!F317</f>
        <v>0</v>
      </c>
      <c r="E325" s="94">
        <f>+'t44'!G317</f>
        <v>40.74</v>
      </c>
      <c r="F325" s="94">
        <f>+'t44'!H317</f>
        <v>0</v>
      </c>
      <c r="G325" s="94">
        <f>+'t44'!I317</f>
        <v>19.579999999999998</v>
      </c>
      <c r="H325" s="94">
        <f>+'t44'!J317</f>
        <v>0</v>
      </c>
      <c r="I325" s="94">
        <f>+'t44'!K317</f>
        <v>20.260000000000002</v>
      </c>
      <c r="J325" s="94">
        <f>+'t44'!L317</f>
        <v>0</v>
      </c>
      <c r="K325" s="94">
        <f>+'t44'!M317</f>
        <v>16.91</v>
      </c>
      <c r="L325" s="94">
        <f>+'t44'!N317</f>
        <v>0</v>
      </c>
      <c r="M325" s="94">
        <f>+'t44'!O317</f>
        <v>17.3</v>
      </c>
      <c r="N325" s="94">
        <f>+'t44'!P317</f>
        <v>0</v>
      </c>
      <c r="O325" s="94">
        <f>+'t44'!Q317</f>
        <v>25.54</v>
      </c>
      <c r="P325" s="94">
        <f>+'t44'!R317</f>
        <v>0</v>
      </c>
      <c r="Q325" s="94">
        <f>+'t44'!S317</f>
        <v>17.600000000000001</v>
      </c>
      <c r="R325" s="94">
        <f>+'t44'!T317</f>
        <v>0</v>
      </c>
      <c r="S325" s="94">
        <f>+'t44'!U317</f>
        <v>43.8</v>
      </c>
      <c r="T325" s="94">
        <f>+'t44'!V317</f>
        <v>0</v>
      </c>
      <c r="U325" s="94">
        <f>+'t44'!W317</f>
        <v>17.39</v>
      </c>
      <c r="V325" s="94">
        <f>+'t44'!X317</f>
        <v>0</v>
      </c>
      <c r="W325" s="94">
        <f>+'t44'!Y317</f>
        <v>15.9</v>
      </c>
      <c r="X325" s="94">
        <f>+'t44'!Z317</f>
        <v>0</v>
      </c>
      <c r="Y325" s="94">
        <f>+'t44'!AA317</f>
        <v>12.22</v>
      </c>
      <c r="Z325" s="94">
        <f>+'t44'!AB317</f>
        <v>0</v>
      </c>
      <c r="AA325" s="94">
        <f>+'t44'!AC317</f>
        <v>13.98</v>
      </c>
      <c r="AB325" s="94">
        <f>+'t44'!AD317</f>
        <v>0</v>
      </c>
      <c r="AC325" s="94">
        <f>+'t44'!AE317</f>
        <v>29.68</v>
      </c>
      <c r="AD325" s="94">
        <f>+'t44'!AF317</f>
        <v>0</v>
      </c>
      <c r="AE325" s="94">
        <f>+'t44'!AG317</f>
        <v>18.98</v>
      </c>
      <c r="AF325" s="94">
        <f>+'t44'!AH317</f>
        <v>0</v>
      </c>
      <c r="AG325" s="94">
        <f>+'t44'!AI317</f>
        <v>15.29</v>
      </c>
      <c r="AH325" s="94">
        <f>+'t44'!AJ317</f>
        <v>0</v>
      </c>
      <c r="AI325" s="94">
        <f>+'t44'!AK317</f>
        <v>15.98</v>
      </c>
      <c r="AJ325" s="94">
        <f>+'t44'!AL317</f>
        <v>0</v>
      </c>
      <c r="AK325" s="94">
        <f>+'t44'!AM317</f>
        <v>21.28</v>
      </c>
      <c r="AL325" s="94">
        <f>+'t44'!AN317</f>
        <v>0</v>
      </c>
      <c r="AM325" s="94">
        <f>+'t44'!AO317</f>
        <v>15.51</v>
      </c>
      <c r="AN325" s="94">
        <f>+'t44'!AP317</f>
        <v>0</v>
      </c>
      <c r="AO325" s="94">
        <f>+'t44'!AQ317</f>
        <v>18.09</v>
      </c>
      <c r="AP325" s="94">
        <f>+'t44'!AR317</f>
        <v>0</v>
      </c>
      <c r="AQ325" s="94">
        <f>+'t44'!AS317</f>
        <v>31.8</v>
      </c>
      <c r="AR325" s="94">
        <f>+'t44'!AT317</f>
        <v>0</v>
      </c>
      <c r="AS325" s="94">
        <f>+'t44'!AU317</f>
        <v>20.47</v>
      </c>
      <c r="AT325" s="94">
        <f>+'t44'!AV317</f>
        <v>0</v>
      </c>
      <c r="AU325" s="94">
        <f>+'t44'!AW317</f>
        <v>23.46</v>
      </c>
      <c r="AV325" s="94">
        <f>+'t44'!AX317</f>
        <v>0</v>
      </c>
      <c r="AW325" s="94">
        <f>+'t44'!AY317</f>
        <v>11.88</v>
      </c>
      <c r="AX325" s="94">
        <f>+'t44'!AZ317</f>
        <v>0</v>
      </c>
      <c r="AY325" s="94">
        <f>+'t44'!BA317</f>
        <v>10.94</v>
      </c>
      <c r="AZ325" s="94">
        <f>+'t44'!BB317</f>
        <v>0</v>
      </c>
      <c r="BA325" s="94">
        <f>+'t44'!BC317</f>
        <v>14.04</v>
      </c>
      <c r="BB325" s="94">
        <f>+'t44'!BD317</f>
        <v>0</v>
      </c>
      <c r="BC325" s="94">
        <f>+'t44'!BE317</f>
        <v>14.15</v>
      </c>
      <c r="BD325" s="94">
        <f>+'t44'!BF317</f>
        <v>0</v>
      </c>
      <c r="BE325" s="94">
        <f>+'t44'!BG317</f>
        <v>10.46</v>
      </c>
      <c r="BF325" s="94">
        <f>+'t44'!BH317</f>
        <v>0</v>
      </c>
      <c r="BG325" s="94">
        <f>+'t44'!BI317</f>
        <v>11.02</v>
      </c>
      <c r="BH325" s="94">
        <f>+'t44'!BJ317</f>
        <v>0</v>
      </c>
      <c r="BI325" s="94">
        <f>+'t44'!BK317</f>
        <v>12.45</v>
      </c>
      <c r="BJ325" s="94">
        <f>+'t44'!BL317</f>
        <v>0</v>
      </c>
      <c r="BK325" s="94">
        <f>+'t44'!BM317</f>
        <v>17.16</v>
      </c>
      <c r="BL325" s="94">
        <f>+'t44'!BN317</f>
        <v>0</v>
      </c>
      <c r="BM325" s="94">
        <f>+'t44'!BO317</f>
        <v>14.72</v>
      </c>
      <c r="BN325" s="94">
        <f>+'t44'!BP317</f>
        <v>0</v>
      </c>
      <c r="BO325" s="94">
        <f>+'t44'!BQ317</f>
        <v>30.4</v>
      </c>
      <c r="BP325" s="94">
        <f>+'t44'!BR317</f>
        <v>0</v>
      </c>
      <c r="BQ325" s="94">
        <f>+'t44'!BS317</f>
        <v>13</v>
      </c>
      <c r="BR325" s="94">
        <f>+'t44'!BT317</f>
        <v>0</v>
      </c>
      <c r="BS325" s="94">
        <f>+'t44'!BU317</f>
        <v>14.35</v>
      </c>
      <c r="BT325" s="94">
        <f>+'t44'!BV317</f>
        <v>0</v>
      </c>
      <c r="BU325" s="94">
        <f>+'t44'!BW317</f>
        <v>14.76</v>
      </c>
      <c r="BV325" s="94">
        <f>+'t44'!BX317</f>
        <v>0</v>
      </c>
      <c r="BW325" s="94">
        <f>+'t44'!BY317</f>
        <v>10.18</v>
      </c>
      <c r="BX325" s="94">
        <f>+'t44'!BZ317</f>
        <v>0</v>
      </c>
      <c r="BY325" s="94">
        <f>+'t44'!CA317</f>
        <v>13.97</v>
      </c>
      <c r="BZ325" s="94">
        <f>+'t44'!CB317</f>
        <v>0</v>
      </c>
      <c r="CA325" s="94">
        <f>+'t44'!CC317</f>
        <v>11.69</v>
      </c>
    </row>
    <row r="326" spans="1:79" ht="16.5" customHeight="1" x14ac:dyDescent="0.45">
      <c r="A326" s="358" t="s">
        <v>595</v>
      </c>
      <c r="B326" s="94">
        <f>+'t44'!D318</f>
        <v>207</v>
      </c>
      <c r="C326" s="94">
        <f>+'t44'!E318</f>
        <v>35.5</v>
      </c>
      <c r="D326" s="94">
        <f>+'t44'!F318</f>
        <v>190</v>
      </c>
      <c r="E326" s="94">
        <f>+'t44'!G318</f>
        <v>33.32</v>
      </c>
      <c r="F326" s="94">
        <f>+'t44'!H318</f>
        <v>219</v>
      </c>
      <c r="G326" s="94">
        <f>+'t44'!I318</f>
        <v>36.19</v>
      </c>
      <c r="H326" s="94">
        <f>+'t44'!J318</f>
        <v>161</v>
      </c>
      <c r="I326" s="94">
        <f>+'t44'!K318</f>
        <v>28.07</v>
      </c>
      <c r="J326" s="94">
        <f>+'t44'!L318</f>
        <v>176</v>
      </c>
      <c r="K326" s="94">
        <f>+'t44'!M318</f>
        <v>31.56</v>
      </c>
      <c r="L326" s="94">
        <f>+'t44'!N318</f>
        <v>188</v>
      </c>
      <c r="M326" s="94">
        <f>+'t44'!O318</f>
        <v>35.94</v>
      </c>
      <c r="N326" s="94">
        <f>+'t44'!P318</f>
        <v>179</v>
      </c>
      <c r="O326" s="94">
        <f>+'t44'!Q318</f>
        <v>35.5</v>
      </c>
      <c r="P326" s="94">
        <f>+'t44'!R318</f>
        <v>189</v>
      </c>
      <c r="Q326" s="94">
        <f>+'t44'!S318</f>
        <v>33.700000000000003</v>
      </c>
      <c r="R326" s="94">
        <f>+'t44'!T318</f>
        <v>158</v>
      </c>
      <c r="S326" s="94">
        <f>+'t44'!U318</f>
        <v>30.71</v>
      </c>
      <c r="T326" s="94">
        <f>+'t44'!V318</f>
        <v>176</v>
      </c>
      <c r="U326" s="94">
        <f>+'t44'!W318</f>
        <v>32.979999999999997</v>
      </c>
      <c r="V326" s="94">
        <f>+'t44'!X318</f>
        <v>169</v>
      </c>
      <c r="W326" s="94">
        <f>+'t44'!Y318</f>
        <v>32.25</v>
      </c>
      <c r="X326" s="94">
        <f>+'t44'!Z318</f>
        <v>138</v>
      </c>
      <c r="Y326" s="94">
        <f>+'t44'!AA318</f>
        <v>25.22</v>
      </c>
      <c r="Z326" s="94">
        <f>+'t44'!AB318</f>
        <v>130</v>
      </c>
      <c r="AA326" s="94">
        <f>+'t44'!AC318</f>
        <v>25.41</v>
      </c>
      <c r="AB326" s="94">
        <f>+'t44'!AD318</f>
        <v>143</v>
      </c>
      <c r="AC326" s="94">
        <f>+'t44'!AE318</f>
        <v>27.37</v>
      </c>
      <c r="AD326" s="94">
        <f>+'t44'!AF318</f>
        <v>156</v>
      </c>
      <c r="AE326" s="94">
        <f>+'t44'!AG318</f>
        <v>28.08</v>
      </c>
      <c r="AF326" s="94">
        <f>+'t44'!AH318</f>
        <v>119</v>
      </c>
      <c r="AG326" s="94">
        <f>+'t44'!AI318</f>
        <v>22.67</v>
      </c>
      <c r="AH326" s="94">
        <f>+'t44'!AJ318</f>
        <v>152</v>
      </c>
      <c r="AI326" s="94">
        <f>+'t44'!AK318</f>
        <v>30.35</v>
      </c>
      <c r="AJ326" s="94">
        <f>+'t44'!AL318</f>
        <v>212</v>
      </c>
      <c r="AK326" s="94">
        <f>+'t44'!AM318</f>
        <v>44.02</v>
      </c>
      <c r="AL326" s="94">
        <f>+'t44'!AN318</f>
        <v>158</v>
      </c>
      <c r="AM326" s="94">
        <f>+'t44'!AO318</f>
        <v>36.14</v>
      </c>
      <c r="AN326" s="94">
        <f>+'t44'!AP318</f>
        <v>301</v>
      </c>
      <c r="AO326" s="94">
        <f>+'t44'!AQ318</f>
        <v>37.75</v>
      </c>
      <c r="AP326" s="94">
        <f>+'t44'!AR318</f>
        <v>210</v>
      </c>
      <c r="AQ326" s="94">
        <f>+'t44'!AS318</f>
        <v>43.21</v>
      </c>
      <c r="AR326" s="94">
        <f>+'t44'!AT318</f>
        <v>185</v>
      </c>
      <c r="AS326" s="94">
        <f>+'t44'!AU318</f>
        <v>41.62</v>
      </c>
      <c r="AT326" s="94">
        <f>+'t44'!AV318</f>
        <v>178</v>
      </c>
      <c r="AU326" s="94">
        <f>+'t44'!AW318</f>
        <v>40.35</v>
      </c>
      <c r="AV326" s="94">
        <f>+'t44'!AX318</f>
        <v>162</v>
      </c>
      <c r="AW326" s="94">
        <f>+'t44'!AY318</f>
        <v>30.94</v>
      </c>
      <c r="AX326" s="94">
        <f>+'t44'!AZ318</f>
        <v>151</v>
      </c>
      <c r="AY326" s="94">
        <f>+'t44'!BA318</f>
        <v>24.98</v>
      </c>
      <c r="AZ326" s="94">
        <f>+'t44'!BB318</f>
        <v>158</v>
      </c>
      <c r="BA326" s="94">
        <f>+'t44'!BC318</f>
        <v>24.82</v>
      </c>
      <c r="BB326" s="94">
        <f>+'t44'!BD318</f>
        <v>185</v>
      </c>
      <c r="BC326" s="94">
        <f>+'t44'!BE318</f>
        <v>29.57</v>
      </c>
      <c r="BD326" s="94">
        <f>+'t44'!BF318</f>
        <v>151</v>
      </c>
      <c r="BE326" s="94">
        <f>+'t44'!BG318</f>
        <v>22.75</v>
      </c>
      <c r="BF326" s="94">
        <f>+'t44'!BH318</f>
        <v>162</v>
      </c>
      <c r="BG326" s="94">
        <f>+'t44'!BI318</f>
        <v>25.75</v>
      </c>
      <c r="BH326" s="94">
        <f>+'t44'!BJ318</f>
        <v>186</v>
      </c>
      <c r="BI326" s="94">
        <f>+'t44'!BK318</f>
        <v>30.06</v>
      </c>
      <c r="BJ326" s="94">
        <f>+'t44'!BL318</f>
        <v>162</v>
      </c>
      <c r="BK326" s="94">
        <f>+'t44'!BM318</f>
        <v>26.47</v>
      </c>
      <c r="BL326" s="94">
        <f>+'t44'!BN318</f>
        <v>184</v>
      </c>
      <c r="BM326" s="94">
        <f>+'t44'!BO318</f>
        <v>30.13</v>
      </c>
      <c r="BN326" s="94">
        <f>+'t44'!BP318</f>
        <v>201</v>
      </c>
      <c r="BO326" s="94">
        <f>+'t44'!BQ318</f>
        <v>29.8</v>
      </c>
      <c r="BP326" s="94">
        <f>+'t44'!BR318</f>
        <v>210</v>
      </c>
      <c r="BQ326" s="94">
        <f>+'t44'!BS318</f>
        <v>32.520000000000003</v>
      </c>
      <c r="BR326" s="94">
        <f>+'t44'!BT318</f>
        <v>249</v>
      </c>
      <c r="BS326" s="94">
        <f>+'t44'!BU318</f>
        <v>37.159999999999997</v>
      </c>
      <c r="BT326" s="94">
        <f>+'t44'!BV318</f>
        <v>173</v>
      </c>
      <c r="BU326" s="94">
        <f>+'t44'!BW318</f>
        <v>27.72</v>
      </c>
      <c r="BV326" s="94">
        <f>+'t44'!BX318</f>
        <v>180</v>
      </c>
      <c r="BW326" s="94">
        <f>+'t44'!BY318</f>
        <v>29.52</v>
      </c>
      <c r="BX326" s="94">
        <f>+'t44'!BZ318</f>
        <v>199</v>
      </c>
      <c r="BY326" s="94">
        <f>+'t44'!CA318</f>
        <v>32.25</v>
      </c>
      <c r="BZ326" s="94">
        <f>+'t44'!CB318</f>
        <v>206</v>
      </c>
      <c r="CA326" s="94">
        <f>+'t44'!CC318</f>
        <v>32.770000000000003</v>
      </c>
    </row>
    <row r="327" spans="1:79" ht="16.5" customHeight="1" x14ac:dyDescent="0.45">
      <c r="A327" s="357" t="s">
        <v>596</v>
      </c>
      <c r="B327" s="94">
        <f>+'t44'!D319</f>
        <v>8</v>
      </c>
      <c r="C327" s="94">
        <f>+'t44'!E319</f>
        <v>9.34</v>
      </c>
      <c r="D327" s="94">
        <f>+'t44'!F319</f>
        <v>6</v>
      </c>
      <c r="E327" s="94">
        <f>+'t44'!G319</f>
        <v>7.3</v>
      </c>
      <c r="F327" s="94">
        <f>+'t44'!H319</f>
        <v>21</v>
      </c>
      <c r="G327" s="94">
        <f>+'t44'!I319</f>
        <v>8.77</v>
      </c>
      <c r="H327" s="94">
        <f>+'t44'!J319</f>
        <v>10</v>
      </c>
      <c r="I327" s="94">
        <f>+'t44'!K319</f>
        <v>8.6199999999999992</v>
      </c>
      <c r="J327" s="94">
        <f>+'t44'!L319</f>
        <v>10</v>
      </c>
      <c r="K327" s="94">
        <f>+'t44'!M319</f>
        <v>9.85</v>
      </c>
      <c r="L327" s="94">
        <f>+'t44'!N319</f>
        <v>15</v>
      </c>
      <c r="M327" s="94">
        <f>+'t44'!O319</f>
        <v>9.81</v>
      </c>
      <c r="N327" s="94">
        <f>+'t44'!P319</f>
        <v>61</v>
      </c>
      <c r="O327" s="94">
        <f>+'t44'!Q319</f>
        <v>9.57</v>
      </c>
      <c r="P327" s="94">
        <f>+'t44'!R319</f>
        <v>9</v>
      </c>
      <c r="Q327" s="94">
        <f>+'t44'!S319</f>
        <v>10.49</v>
      </c>
      <c r="R327" s="94">
        <f>+'t44'!T319</f>
        <v>14</v>
      </c>
      <c r="S327" s="94">
        <f>+'t44'!U319</f>
        <v>10.24</v>
      </c>
      <c r="T327" s="94">
        <f>+'t44'!V319</f>
        <v>13</v>
      </c>
      <c r="U327" s="94">
        <f>+'t44'!W319</f>
        <v>9.15</v>
      </c>
      <c r="V327" s="94">
        <f>+'t44'!X319</f>
        <v>11</v>
      </c>
      <c r="W327" s="94">
        <f>+'t44'!Y319</f>
        <v>11.19</v>
      </c>
      <c r="X327" s="94">
        <f>+'t44'!Z319</f>
        <v>15</v>
      </c>
      <c r="Y327" s="94">
        <f>+'t44'!AA319</f>
        <v>9.9600000000000009</v>
      </c>
      <c r="Z327" s="94">
        <f>+'t44'!AB319</f>
        <v>14</v>
      </c>
      <c r="AA327" s="94">
        <f>+'t44'!AC319</f>
        <v>11.79</v>
      </c>
      <c r="AB327" s="94">
        <f>+'t44'!AD319</f>
        <v>14</v>
      </c>
      <c r="AC327" s="94">
        <f>+'t44'!AE319</f>
        <v>10.17</v>
      </c>
      <c r="AD327" s="94">
        <f>+'t44'!AF319</f>
        <v>20</v>
      </c>
      <c r="AE327" s="94">
        <f>+'t44'!AG319</f>
        <v>11.47</v>
      </c>
      <c r="AF327" s="94">
        <f>+'t44'!AH319</f>
        <v>14</v>
      </c>
      <c r="AG327" s="94">
        <f>+'t44'!AI319</f>
        <v>10.73</v>
      </c>
      <c r="AH327" s="94">
        <f>+'t44'!AJ319</f>
        <v>12</v>
      </c>
      <c r="AI327" s="94">
        <f>+'t44'!AK319</f>
        <v>9.5500000000000007</v>
      </c>
      <c r="AJ327" s="94">
        <f>+'t44'!AL319</f>
        <v>25</v>
      </c>
      <c r="AK327" s="94">
        <f>+'t44'!AM319</f>
        <v>12.17</v>
      </c>
      <c r="AL327" s="94">
        <f>+'t44'!AN319</f>
        <v>12</v>
      </c>
      <c r="AM327" s="94">
        <f>+'t44'!AO319</f>
        <v>9.36</v>
      </c>
      <c r="AN327" s="94">
        <f>+'t44'!AP319</f>
        <v>15</v>
      </c>
      <c r="AO327" s="94">
        <f>+'t44'!AQ319</f>
        <v>9.35</v>
      </c>
      <c r="AP327" s="94">
        <f>+'t44'!AR319</f>
        <v>13</v>
      </c>
      <c r="AQ327" s="94">
        <f>+'t44'!AS319</f>
        <v>7.84</v>
      </c>
      <c r="AR327" s="94">
        <f>+'t44'!AT319</f>
        <v>7</v>
      </c>
      <c r="AS327" s="94">
        <f>+'t44'!AU319</f>
        <v>7.45</v>
      </c>
      <c r="AT327" s="94">
        <f>+'t44'!AV319</f>
        <v>8</v>
      </c>
      <c r="AU327" s="94">
        <f>+'t44'!AW319</f>
        <v>6.65</v>
      </c>
      <c r="AV327" s="94">
        <f>+'t44'!AX319</f>
        <v>7</v>
      </c>
      <c r="AW327" s="94">
        <f>+'t44'!AY319</f>
        <v>5.3</v>
      </c>
      <c r="AX327" s="94">
        <f>+'t44'!AZ319</f>
        <v>7</v>
      </c>
      <c r="AY327" s="94">
        <f>+'t44'!BA319</f>
        <v>9.5500000000000007</v>
      </c>
      <c r="AZ327" s="94">
        <f>+'t44'!BB319</f>
        <v>8</v>
      </c>
      <c r="BA327" s="94">
        <f>+'t44'!BC319</f>
        <v>7.02</v>
      </c>
      <c r="BB327" s="94">
        <f>+'t44'!BD319</f>
        <v>14</v>
      </c>
      <c r="BC327" s="94">
        <f>+'t44'!BE319</f>
        <v>7.37</v>
      </c>
      <c r="BD327" s="94">
        <f>+'t44'!BF319</f>
        <v>9</v>
      </c>
      <c r="BE327" s="94">
        <f>+'t44'!BG319</f>
        <v>6</v>
      </c>
      <c r="BF327" s="94">
        <f>+'t44'!BH319</f>
        <v>19</v>
      </c>
      <c r="BG327" s="94">
        <f>+'t44'!BI319</f>
        <v>6.61</v>
      </c>
      <c r="BH327" s="94">
        <f>+'t44'!BJ319</f>
        <v>9</v>
      </c>
      <c r="BI327" s="94">
        <f>+'t44'!BK319</f>
        <v>6.61</v>
      </c>
      <c r="BJ327" s="94">
        <f>+'t44'!BL319</f>
        <v>14</v>
      </c>
      <c r="BK327" s="94">
        <f>+'t44'!BM319</f>
        <v>6.81</v>
      </c>
      <c r="BL327" s="94">
        <f>+'t44'!BN319</f>
        <v>16</v>
      </c>
      <c r="BM327" s="94">
        <f>+'t44'!BO319</f>
        <v>6.77</v>
      </c>
      <c r="BN327" s="94">
        <f>+'t44'!BP319</f>
        <v>11</v>
      </c>
      <c r="BO327" s="94">
        <f>+'t44'!BQ319</f>
        <v>8.83</v>
      </c>
      <c r="BP327" s="94">
        <f>+'t44'!BR319</f>
        <v>21</v>
      </c>
      <c r="BQ327" s="94">
        <f>+'t44'!BS319</f>
        <v>6.16</v>
      </c>
      <c r="BR327" s="94">
        <f>+'t44'!BT319</f>
        <v>17</v>
      </c>
      <c r="BS327" s="94">
        <f>+'t44'!BU319</f>
        <v>8.57</v>
      </c>
      <c r="BT327" s="94">
        <f>+'t44'!BV319</f>
        <v>11</v>
      </c>
      <c r="BU327" s="94">
        <f>+'t44'!BW319</f>
        <v>6.04</v>
      </c>
      <c r="BV327" s="94">
        <f>+'t44'!BX319</f>
        <v>12</v>
      </c>
      <c r="BW327" s="94">
        <f>+'t44'!BY319</f>
        <v>7.19</v>
      </c>
      <c r="BX327" s="94">
        <f>+'t44'!BZ319</f>
        <v>12</v>
      </c>
      <c r="BY327" s="94">
        <f>+'t44'!CA319</f>
        <v>4.79</v>
      </c>
      <c r="BZ327" s="94">
        <f>+'t44'!CB319</f>
        <v>10</v>
      </c>
      <c r="CA327" s="94">
        <f>+'t44'!CC319</f>
        <v>6.02</v>
      </c>
    </row>
    <row r="328" spans="1:79" ht="16.5" customHeight="1" x14ac:dyDescent="0.45">
      <c r="A328" s="358" t="s">
        <v>597</v>
      </c>
      <c r="B328" s="94">
        <f>+'t44'!D320</f>
        <v>14431</v>
      </c>
      <c r="C328" s="94">
        <f>+'t44'!E320</f>
        <v>485.05</v>
      </c>
      <c r="D328" s="94">
        <f>+'t44'!F320</f>
        <v>4144</v>
      </c>
      <c r="E328" s="94">
        <f>+'t44'!G320</f>
        <v>164.27</v>
      </c>
      <c r="F328" s="94">
        <f>+'t44'!H320</f>
        <v>6531</v>
      </c>
      <c r="G328" s="94">
        <f>+'t44'!I320</f>
        <v>169.08</v>
      </c>
      <c r="H328" s="94">
        <f>+'t44'!J320</f>
        <v>8343</v>
      </c>
      <c r="I328" s="94">
        <f>+'t44'!K320</f>
        <v>252.08</v>
      </c>
      <c r="J328" s="94">
        <f>+'t44'!L320</f>
        <v>13022</v>
      </c>
      <c r="K328" s="94">
        <f>+'t44'!M320</f>
        <v>430.13</v>
      </c>
      <c r="L328" s="94">
        <f>+'t44'!N320</f>
        <v>8164</v>
      </c>
      <c r="M328" s="94">
        <f>+'t44'!O320</f>
        <v>168.12</v>
      </c>
      <c r="N328" s="94">
        <f>+'t44'!P320</f>
        <v>6743</v>
      </c>
      <c r="O328" s="94">
        <f>+'t44'!Q320</f>
        <v>150.99</v>
      </c>
      <c r="P328" s="94">
        <f>+'t44'!R320</f>
        <v>23675</v>
      </c>
      <c r="Q328" s="94">
        <f>+'t44'!S320</f>
        <v>783.13</v>
      </c>
      <c r="R328" s="94">
        <f>+'t44'!T320</f>
        <v>13859</v>
      </c>
      <c r="S328" s="94">
        <f>+'t44'!U320</f>
        <v>411.91</v>
      </c>
      <c r="T328" s="94">
        <f>+'t44'!V320</f>
        <v>11570</v>
      </c>
      <c r="U328" s="94">
        <f>+'t44'!W320</f>
        <v>364.34</v>
      </c>
      <c r="V328" s="94">
        <f>+'t44'!X320</f>
        <v>9649</v>
      </c>
      <c r="W328" s="94">
        <f>+'t44'!Y320</f>
        <v>264.94</v>
      </c>
      <c r="X328" s="94">
        <f>+'t44'!Z320</f>
        <v>6523</v>
      </c>
      <c r="Y328" s="94">
        <f>+'t44'!AA320</f>
        <v>163.21</v>
      </c>
      <c r="Z328" s="94">
        <f>+'t44'!AB320</f>
        <v>8631</v>
      </c>
      <c r="AA328" s="94">
        <f>+'t44'!AC320</f>
        <v>236.84</v>
      </c>
      <c r="AB328" s="94">
        <f>+'t44'!AD320</f>
        <v>50992</v>
      </c>
      <c r="AC328" s="94">
        <f>+'t44'!AE320</f>
        <v>1890.41</v>
      </c>
      <c r="AD328" s="94">
        <f>+'t44'!AF320</f>
        <v>17616</v>
      </c>
      <c r="AE328" s="94">
        <f>+'t44'!AG320</f>
        <v>612.99</v>
      </c>
      <c r="AF328" s="94">
        <f>+'t44'!AH320</f>
        <v>9560</v>
      </c>
      <c r="AG328" s="94">
        <f>+'t44'!AI320</f>
        <v>286.38</v>
      </c>
      <c r="AH328" s="94">
        <f>+'t44'!AJ320</f>
        <v>19776</v>
      </c>
      <c r="AI328" s="94">
        <f>+'t44'!AK320</f>
        <v>747.72</v>
      </c>
      <c r="AJ328" s="94">
        <f>+'t44'!AL320</f>
        <v>20419</v>
      </c>
      <c r="AK328" s="94">
        <f>+'t44'!AM320</f>
        <v>781.73</v>
      </c>
      <c r="AL328" s="94">
        <f>+'t44'!AN320</f>
        <v>23400</v>
      </c>
      <c r="AM328" s="94">
        <f>+'t44'!AO320</f>
        <v>841.2</v>
      </c>
      <c r="AN328" s="94">
        <f>+'t44'!AP320</f>
        <v>13765</v>
      </c>
      <c r="AO328" s="94">
        <f>+'t44'!AQ320</f>
        <v>425.69</v>
      </c>
      <c r="AP328" s="94">
        <f>+'t44'!AR320</f>
        <v>12666</v>
      </c>
      <c r="AQ328" s="94">
        <f>+'t44'!AS320</f>
        <v>357.66</v>
      </c>
      <c r="AR328" s="94">
        <f>+'t44'!AT320</f>
        <v>9735</v>
      </c>
      <c r="AS328" s="94">
        <f>+'t44'!AU320</f>
        <v>218.49</v>
      </c>
      <c r="AT328" s="94">
        <f>+'t44'!AV320</f>
        <v>15164</v>
      </c>
      <c r="AU328" s="94">
        <f>+'t44'!AW320</f>
        <v>457.13</v>
      </c>
      <c r="AV328" s="94">
        <f>+'t44'!AX320</f>
        <v>18355</v>
      </c>
      <c r="AW328" s="94">
        <f>+'t44'!AY320</f>
        <v>422.5</v>
      </c>
      <c r="AX328" s="94">
        <f>+'t44'!AZ320</f>
        <v>15951</v>
      </c>
      <c r="AY328" s="94">
        <f>+'t44'!BA320</f>
        <v>610</v>
      </c>
      <c r="AZ328" s="94">
        <f>+'t44'!BB320</f>
        <v>16629</v>
      </c>
      <c r="BA328" s="94">
        <f>+'t44'!BC320</f>
        <v>653.16</v>
      </c>
      <c r="BB328" s="94">
        <f>+'t44'!BD320</f>
        <v>11353</v>
      </c>
      <c r="BC328" s="94">
        <f>+'t44'!BE320</f>
        <v>444.9</v>
      </c>
      <c r="BD328" s="94">
        <f>+'t44'!BF320</f>
        <v>9065</v>
      </c>
      <c r="BE328" s="94">
        <f>+'t44'!BG320</f>
        <v>356.29</v>
      </c>
      <c r="BF328" s="94">
        <f>+'t44'!BH320</f>
        <v>5267</v>
      </c>
      <c r="BG328" s="94">
        <f>+'t44'!BI320</f>
        <v>207.82</v>
      </c>
      <c r="BH328" s="94">
        <f>+'t44'!BJ320</f>
        <v>10376</v>
      </c>
      <c r="BI328" s="94">
        <f>+'t44'!BK320</f>
        <v>420.36</v>
      </c>
      <c r="BJ328" s="94">
        <f>+'t44'!BL320</f>
        <v>5319</v>
      </c>
      <c r="BK328" s="94">
        <f>+'t44'!BM320</f>
        <v>202.31</v>
      </c>
      <c r="BL328" s="94">
        <f>+'t44'!BN320</f>
        <v>24715</v>
      </c>
      <c r="BM328" s="94">
        <f>+'t44'!BO320</f>
        <v>1016.94</v>
      </c>
      <c r="BN328" s="94">
        <f>+'t44'!BP320</f>
        <v>29115</v>
      </c>
      <c r="BO328" s="94">
        <f>+'t44'!BQ320</f>
        <v>1227.8499999999999</v>
      </c>
      <c r="BP328" s="94">
        <f>+'t44'!BR320</f>
        <v>3036</v>
      </c>
      <c r="BQ328" s="94">
        <f>+'t44'!BS320</f>
        <v>117.65</v>
      </c>
      <c r="BR328" s="94">
        <f>+'t44'!BT320</f>
        <v>3119</v>
      </c>
      <c r="BS328" s="94">
        <f>+'t44'!BU320</f>
        <v>124.87</v>
      </c>
      <c r="BT328" s="94">
        <f>+'t44'!BV320</f>
        <v>9377</v>
      </c>
      <c r="BU328" s="94">
        <f>+'t44'!BW320</f>
        <v>333.44</v>
      </c>
      <c r="BV328" s="94">
        <f>+'t44'!BX320</f>
        <v>11298</v>
      </c>
      <c r="BW328" s="94">
        <f>+'t44'!BY320</f>
        <v>480.04</v>
      </c>
      <c r="BX328" s="94">
        <f>+'t44'!BZ320</f>
        <v>5851</v>
      </c>
      <c r="BY328" s="94">
        <f>+'t44'!CA320</f>
        <v>282.92</v>
      </c>
      <c r="BZ328" s="94">
        <f>+'t44'!CB320</f>
        <v>9382</v>
      </c>
      <c r="CA328" s="94">
        <f>+'t44'!CC320</f>
        <v>397.28</v>
      </c>
    </row>
    <row r="329" spans="1:79" ht="16.5" customHeight="1" x14ac:dyDescent="0.45">
      <c r="A329" s="357" t="s">
        <v>598</v>
      </c>
      <c r="B329" s="94">
        <f>+'t44'!D321</f>
        <v>0</v>
      </c>
      <c r="C329" s="94">
        <f>+'t44'!E321</f>
        <v>8.68</v>
      </c>
      <c r="D329" s="94">
        <f>+'t44'!F321</f>
        <v>0</v>
      </c>
      <c r="E329" s="94">
        <f>+'t44'!G321</f>
        <v>10.050000000000001</v>
      </c>
      <c r="F329" s="94">
        <f>+'t44'!H321</f>
        <v>0</v>
      </c>
      <c r="G329" s="94">
        <f>+'t44'!I321</f>
        <v>15.14</v>
      </c>
      <c r="H329" s="94">
        <f>+'t44'!J321</f>
        <v>0</v>
      </c>
      <c r="I329" s="94">
        <f>+'t44'!K321</f>
        <v>8.6199999999999992</v>
      </c>
      <c r="J329" s="94">
        <f>+'t44'!L321</f>
        <v>0</v>
      </c>
      <c r="K329" s="94">
        <f>+'t44'!M321</f>
        <v>17.32</v>
      </c>
      <c r="L329" s="94">
        <f>+'t44'!N321</f>
        <v>0</v>
      </c>
      <c r="M329" s="94">
        <f>+'t44'!O321</f>
        <v>8.86</v>
      </c>
      <c r="N329" s="94">
        <f>+'t44'!P321</f>
        <v>0</v>
      </c>
      <c r="O329" s="94">
        <f>+'t44'!Q321</f>
        <v>11.5</v>
      </c>
      <c r="P329" s="94">
        <f>+'t44'!R321</f>
        <v>0</v>
      </c>
      <c r="Q329" s="94">
        <f>+'t44'!S321</f>
        <v>7.77</v>
      </c>
      <c r="R329" s="94">
        <f>+'t44'!T321</f>
        <v>0</v>
      </c>
      <c r="S329" s="94">
        <f>+'t44'!U321</f>
        <v>15.46</v>
      </c>
      <c r="T329" s="94">
        <f>+'t44'!V321</f>
        <v>0</v>
      </c>
      <c r="U329" s="94">
        <f>+'t44'!W321</f>
        <v>9.82</v>
      </c>
      <c r="V329" s="94">
        <f>+'t44'!X321</f>
        <v>0</v>
      </c>
      <c r="W329" s="94">
        <f>+'t44'!Y321</f>
        <v>32.22</v>
      </c>
      <c r="X329" s="94">
        <f>+'t44'!Z321</f>
        <v>0</v>
      </c>
      <c r="Y329" s="94">
        <f>+'t44'!AA321</f>
        <v>4.3899999999999997</v>
      </c>
      <c r="Z329" s="94">
        <f>+'t44'!AB321</f>
        <v>0</v>
      </c>
      <c r="AA329" s="94">
        <f>+'t44'!AC321</f>
        <v>5.82</v>
      </c>
      <c r="AB329" s="94">
        <f>+'t44'!AD321</f>
        <v>0</v>
      </c>
      <c r="AC329" s="94">
        <f>+'t44'!AE321</f>
        <v>6.89</v>
      </c>
      <c r="AD329" s="94">
        <f>+'t44'!AF321</f>
        <v>0</v>
      </c>
      <c r="AE329" s="94">
        <f>+'t44'!AG321</f>
        <v>10.93</v>
      </c>
      <c r="AF329" s="94">
        <f>+'t44'!AH321</f>
        <v>0</v>
      </c>
      <c r="AG329" s="94">
        <f>+'t44'!AI321</f>
        <v>6.41</v>
      </c>
      <c r="AH329" s="94">
        <f>+'t44'!AJ321</f>
        <v>0</v>
      </c>
      <c r="AI329" s="94">
        <f>+'t44'!AK321</f>
        <v>8.77</v>
      </c>
      <c r="AJ329" s="94">
        <f>+'t44'!AL321</f>
        <v>0</v>
      </c>
      <c r="AK329" s="94">
        <f>+'t44'!AM321</f>
        <v>9.9700000000000006</v>
      </c>
      <c r="AL329" s="94">
        <f>+'t44'!AN321</f>
        <v>0</v>
      </c>
      <c r="AM329" s="94">
        <f>+'t44'!AO321</f>
        <v>11.72</v>
      </c>
      <c r="AN329" s="94">
        <f>+'t44'!AP321</f>
        <v>0</v>
      </c>
      <c r="AO329" s="94">
        <f>+'t44'!AQ321</f>
        <v>12</v>
      </c>
      <c r="AP329" s="94">
        <f>+'t44'!AR321</f>
        <v>0</v>
      </c>
      <c r="AQ329" s="94">
        <f>+'t44'!AS321</f>
        <v>15.29</v>
      </c>
      <c r="AR329" s="94">
        <f>+'t44'!AT321</f>
        <v>0</v>
      </c>
      <c r="AS329" s="94">
        <f>+'t44'!AU321</f>
        <v>11.76</v>
      </c>
      <c r="AT329" s="94">
        <f>+'t44'!AV321</f>
        <v>0</v>
      </c>
      <c r="AU329" s="94">
        <f>+'t44'!AW321</f>
        <v>10.29</v>
      </c>
      <c r="AV329" s="94">
        <f>+'t44'!AX321</f>
        <v>0</v>
      </c>
      <c r="AW329" s="94">
        <f>+'t44'!AY321</f>
        <v>6.42</v>
      </c>
      <c r="AX329" s="94">
        <f>+'t44'!AZ321</f>
        <v>0</v>
      </c>
      <c r="AY329" s="94">
        <f>+'t44'!BA321</f>
        <v>6.3</v>
      </c>
      <c r="AZ329" s="94">
        <f>+'t44'!BB321</f>
        <v>0</v>
      </c>
      <c r="BA329" s="94">
        <f>+'t44'!BC321</f>
        <v>26.75</v>
      </c>
      <c r="BB329" s="94">
        <f>+'t44'!BD321</f>
        <v>0</v>
      </c>
      <c r="BC329" s="94">
        <f>+'t44'!BE321</f>
        <v>22.31</v>
      </c>
      <c r="BD329" s="94">
        <f>+'t44'!BF321</f>
        <v>0</v>
      </c>
      <c r="BE329" s="94">
        <f>+'t44'!BG321</f>
        <v>6.41</v>
      </c>
      <c r="BF329" s="94">
        <f>+'t44'!BH321</f>
        <v>0</v>
      </c>
      <c r="BG329" s="94">
        <f>+'t44'!BI321</f>
        <v>15.45</v>
      </c>
      <c r="BH329" s="94">
        <f>+'t44'!BJ321</f>
        <v>0</v>
      </c>
      <c r="BI329" s="94">
        <f>+'t44'!BK321</f>
        <v>17.97</v>
      </c>
      <c r="BJ329" s="94">
        <f>+'t44'!BL321</f>
        <v>0</v>
      </c>
      <c r="BK329" s="94">
        <f>+'t44'!BM321</f>
        <v>9.61</v>
      </c>
      <c r="BL329" s="94">
        <f>+'t44'!BN321</f>
        <v>0</v>
      </c>
      <c r="BM329" s="94">
        <f>+'t44'!BO321</f>
        <v>34.15</v>
      </c>
      <c r="BN329" s="94">
        <f>+'t44'!BP321</f>
        <v>0</v>
      </c>
      <c r="BO329" s="94">
        <f>+'t44'!BQ321</f>
        <v>34.19</v>
      </c>
      <c r="BP329" s="94">
        <f>+'t44'!BR321</f>
        <v>0</v>
      </c>
      <c r="BQ329" s="94">
        <f>+'t44'!BS321</f>
        <v>12.57</v>
      </c>
      <c r="BR329" s="94">
        <f>+'t44'!BT321</f>
        <v>0</v>
      </c>
      <c r="BS329" s="94">
        <f>+'t44'!BU321</f>
        <v>25.06</v>
      </c>
      <c r="BT329" s="94">
        <f>+'t44'!BV321</f>
        <v>0</v>
      </c>
      <c r="BU329" s="94">
        <f>+'t44'!BW321</f>
        <v>10.08</v>
      </c>
      <c r="BV329" s="94">
        <f>+'t44'!BX321</f>
        <v>0</v>
      </c>
      <c r="BW329" s="94">
        <f>+'t44'!BY321</f>
        <v>11.76</v>
      </c>
      <c r="BX329" s="94">
        <f>+'t44'!BZ321</f>
        <v>0</v>
      </c>
      <c r="BY329" s="94">
        <f>+'t44'!CA321</f>
        <v>20.09</v>
      </c>
      <c r="BZ329" s="94">
        <f>+'t44'!CB321</f>
        <v>0</v>
      </c>
      <c r="CA329" s="94">
        <f>+'t44'!CC321</f>
        <v>17.87</v>
      </c>
    </row>
    <row r="330" spans="1:79" ht="16.5" customHeight="1" x14ac:dyDescent="0.45">
      <c r="A330" s="128" t="s">
        <v>240</v>
      </c>
      <c r="B330" s="94">
        <f>+'t44'!D619</f>
        <v>0</v>
      </c>
      <c r="C330" s="94">
        <f>+'t44'!E619</f>
        <v>517.96</v>
      </c>
      <c r="D330" s="94">
        <f>+'t44'!F619</f>
        <v>0</v>
      </c>
      <c r="E330" s="94">
        <f>+'t44'!G619</f>
        <v>520.61</v>
      </c>
      <c r="F330" s="94">
        <f>+'t44'!H619</f>
        <v>0</v>
      </c>
      <c r="G330" s="94">
        <f>+'t44'!I619</f>
        <v>580.82000000000005</v>
      </c>
      <c r="H330" s="94">
        <f>+'t44'!J619</f>
        <v>0</v>
      </c>
      <c r="I330" s="94">
        <f>+'t44'!K619</f>
        <v>584.13</v>
      </c>
      <c r="J330" s="94">
        <f>+'t44'!L619</f>
        <v>0</v>
      </c>
      <c r="K330" s="94">
        <f>+'t44'!M619</f>
        <v>571.55999999999995</v>
      </c>
      <c r="L330" s="94">
        <f>+'t44'!N619</f>
        <v>0</v>
      </c>
      <c r="M330" s="94">
        <f>+'t44'!O619</f>
        <v>709.05</v>
      </c>
      <c r="N330" s="94">
        <f>+'t44'!P619</f>
        <v>0</v>
      </c>
      <c r="O330" s="94">
        <f>+'t44'!Q619</f>
        <v>587.07000000000005</v>
      </c>
      <c r="P330" s="94">
        <f>+'t44'!R619</f>
        <v>0</v>
      </c>
      <c r="Q330" s="94">
        <f>+'t44'!S619</f>
        <v>564.57000000000005</v>
      </c>
      <c r="R330" s="94">
        <f>+'t44'!T619</f>
        <v>0</v>
      </c>
      <c r="S330" s="94">
        <f>+'t44'!U619</f>
        <v>549.24</v>
      </c>
      <c r="T330" s="94">
        <f>+'t44'!V619</f>
        <v>0</v>
      </c>
      <c r="U330" s="94">
        <f>+'t44'!W619</f>
        <v>600.41</v>
      </c>
      <c r="V330" s="94">
        <f>+'t44'!X619</f>
        <v>0</v>
      </c>
      <c r="W330" s="94">
        <f>+'t44'!Y619</f>
        <v>529.74</v>
      </c>
      <c r="X330" s="94">
        <f>+'t44'!Z619</f>
        <v>0</v>
      </c>
      <c r="Y330" s="94">
        <f>+'t44'!AA619</f>
        <v>751.42</v>
      </c>
      <c r="Z330" s="94">
        <f>+'t44'!AB619</f>
        <v>0</v>
      </c>
      <c r="AA330" s="94">
        <f>+'t44'!AC619</f>
        <v>529.19000000000005</v>
      </c>
      <c r="AB330" s="94">
        <f>+'t44'!AD619</f>
        <v>0</v>
      </c>
      <c r="AC330" s="94">
        <f>+'t44'!AE619</f>
        <v>518.70000000000005</v>
      </c>
      <c r="AD330" s="94">
        <f>+'t44'!AF619</f>
        <v>0</v>
      </c>
      <c r="AE330" s="94">
        <f>+'t44'!AG619</f>
        <v>747.19</v>
      </c>
      <c r="AF330" s="94">
        <f>+'t44'!AH619</f>
        <v>0</v>
      </c>
      <c r="AG330" s="94">
        <f>+'t44'!AI619</f>
        <v>498.53</v>
      </c>
      <c r="AH330" s="94">
        <f>+'t44'!AJ619</f>
        <v>0</v>
      </c>
      <c r="AI330" s="94">
        <f>+'t44'!AK619</f>
        <v>493.33</v>
      </c>
      <c r="AJ330" s="94">
        <f>+'t44'!AL619</f>
        <v>0</v>
      </c>
      <c r="AK330" s="94">
        <f>+'t44'!AM619</f>
        <v>577.54</v>
      </c>
      <c r="AL330" s="94">
        <f>+'t44'!AN619</f>
        <v>0</v>
      </c>
      <c r="AM330" s="94">
        <f>+'t44'!AO619</f>
        <v>552.12</v>
      </c>
      <c r="AN330" s="94">
        <f>+'t44'!AP619</f>
        <v>0</v>
      </c>
      <c r="AO330" s="94">
        <f>+'t44'!AQ619</f>
        <v>546.74</v>
      </c>
      <c r="AP330" s="94">
        <f>+'t44'!AR619</f>
        <v>0</v>
      </c>
      <c r="AQ330" s="94">
        <f>+'t44'!AS619</f>
        <v>610.49</v>
      </c>
      <c r="AR330" s="94">
        <f>+'t44'!AT619</f>
        <v>0</v>
      </c>
      <c r="AS330" s="94">
        <f>+'t44'!AU619</f>
        <v>628.17999999999995</v>
      </c>
      <c r="AT330" s="94">
        <f>+'t44'!AV619</f>
        <v>0</v>
      </c>
      <c r="AU330" s="94">
        <f>+'t44'!AW619</f>
        <v>695.74</v>
      </c>
      <c r="AV330" s="94">
        <f>+'t44'!AX619</f>
        <v>0</v>
      </c>
      <c r="AW330" s="94">
        <f>+'t44'!AY619</f>
        <v>556.41999999999996</v>
      </c>
      <c r="AX330" s="94">
        <f>+'t44'!AZ619</f>
        <v>0</v>
      </c>
      <c r="AY330" s="94">
        <f>+'t44'!BA619</f>
        <v>507.77</v>
      </c>
      <c r="AZ330" s="94">
        <f>+'t44'!BB619</f>
        <v>0</v>
      </c>
      <c r="BA330" s="94">
        <f>+'t44'!BC619</f>
        <v>536.82000000000005</v>
      </c>
      <c r="BB330" s="94">
        <f>+'t44'!BD619</f>
        <v>0</v>
      </c>
      <c r="BC330" s="94">
        <f>+'t44'!BE619</f>
        <v>745.47</v>
      </c>
      <c r="BD330" s="94">
        <f>+'t44'!BF619</f>
        <v>0</v>
      </c>
      <c r="BE330" s="94">
        <f>+'t44'!BG619</f>
        <v>484.66</v>
      </c>
      <c r="BF330" s="94">
        <f>+'t44'!BH619</f>
        <v>0</v>
      </c>
      <c r="BG330" s="94">
        <f>+'t44'!BI619</f>
        <v>648.1</v>
      </c>
      <c r="BH330" s="94">
        <f>+'t44'!BJ619</f>
        <v>0</v>
      </c>
      <c r="BI330" s="94">
        <f>+'t44'!BK619</f>
        <v>604.9</v>
      </c>
      <c r="BJ330" s="94">
        <f>+'t44'!BL619</f>
        <v>0</v>
      </c>
      <c r="BK330" s="94">
        <f>+'t44'!BM619</f>
        <v>844.76</v>
      </c>
      <c r="BL330" s="94">
        <f>+'t44'!BN619</f>
        <v>0</v>
      </c>
      <c r="BM330" s="94">
        <f>+'t44'!BO619</f>
        <v>621.48</v>
      </c>
      <c r="BN330" s="94">
        <f>+'t44'!BP619</f>
        <v>0</v>
      </c>
      <c r="BO330" s="94">
        <f>+'t44'!BQ619</f>
        <v>680.8</v>
      </c>
      <c r="BP330" s="94">
        <f>+'t44'!BR619</f>
        <v>0</v>
      </c>
      <c r="BQ330" s="94">
        <f>+'t44'!BS619</f>
        <v>619.69000000000005</v>
      </c>
      <c r="BR330" s="94">
        <f>+'t44'!BT619</f>
        <v>0</v>
      </c>
      <c r="BS330" s="94">
        <f>+'t44'!BU619</f>
        <v>647.58000000000004</v>
      </c>
      <c r="BT330" s="94">
        <f>+'t44'!BV619</f>
        <v>0</v>
      </c>
      <c r="BU330" s="94">
        <f>+'t44'!BW619</f>
        <v>622.97</v>
      </c>
      <c r="BV330" s="94">
        <f>+'t44'!BX619</f>
        <v>0</v>
      </c>
      <c r="BW330" s="94">
        <f>+'t44'!BY619</f>
        <v>612.15</v>
      </c>
      <c r="BX330" s="94">
        <f>+'t44'!BZ619</f>
        <v>0</v>
      </c>
      <c r="BY330" s="94">
        <f>+'t44'!CA619</f>
        <v>627.37</v>
      </c>
      <c r="BZ330" s="94">
        <f>+'t44'!CB619</f>
        <v>0</v>
      </c>
      <c r="CA330" s="94">
        <f>+'t44'!CC619</f>
        <v>721.96</v>
      </c>
    </row>
    <row r="331" spans="1:79" ht="16.5" customHeight="1" x14ac:dyDescent="0.45">
      <c r="A331" s="358" t="s">
        <v>854</v>
      </c>
      <c r="B331" s="94">
        <f>+'t44'!D620</f>
        <v>0</v>
      </c>
      <c r="C331" s="94">
        <f>+'t44'!E620</f>
        <v>10.72</v>
      </c>
      <c r="D331" s="94">
        <f>+'t44'!F620</f>
        <v>0</v>
      </c>
      <c r="E331" s="94">
        <f>+'t44'!G620</f>
        <v>10.73</v>
      </c>
      <c r="F331" s="94">
        <f>+'t44'!H620</f>
        <v>0</v>
      </c>
      <c r="G331" s="94">
        <f>+'t44'!I620</f>
        <v>11.37</v>
      </c>
      <c r="H331" s="94">
        <f>+'t44'!J620</f>
        <v>0</v>
      </c>
      <c r="I331" s="94">
        <f>+'t44'!K620</f>
        <v>9.59</v>
      </c>
      <c r="J331" s="94">
        <f>+'t44'!L620</f>
        <v>0</v>
      </c>
      <c r="K331" s="94">
        <f>+'t44'!M620</f>
        <v>11.35</v>
      </c>
      <c r="L331" s="94">
        <f>+'t44'!N620</f>
        <v>0</v>
      </c>
      <c r="M331" s="94">
        <f>+'t44'!O620</f>
        <v>9.36</v>
      </c>
      <c r="N331" s="94">
        <f>+'t44'!P620</f>
        <v>0</v>
      </c>
      <c r="O331" s="94">
        <f>+'t44'!Q620</f>
        <v>11.24</v>
      </c>
      <c r="P331" s="94">
        <f>+'t44'!R620</f>
        <v>0</v>
      </c>
      <c r="Q331" s="94">
        <f>+'t44'!S620</f>
        <v>11.4</v>
      </c>
      <c r="R331" s="94">
        <f>+'t44'!T620</f>
        <v>0</v>
      </c>
      <c r="S331" s="94">
        <f>+'t44'!U620</f>
        <v>8.4499999999999993</v>
      </c>
      <c r="T331" s="94">
        <f>+'t44'!V620</f>
        <v>0</v>
      </c>
      <c r="U331" s="94">
        <f>+'t44'!W620</f>
        <v>9.08</v>
      </c>
      <c r="V331" s="94">
        <f>+'t44'!X620</f>
        <v>0</v>
      </c>
      <c r="W331" s="94">
        <f>+'t44'!Y620</f>
        <v>8.2200000000000006</v>
      </c>
      <c r="X331" s="94">
        <f>+'t44'!Z620</f>
        <v>0</v>
      </c>
      <c r="Y331" s="94">
        <f>+'t44'!AA620</f>
        <v>9.85</v>
      </c>
      <c r="Z331" s="94">
        <f>+'t44'!AB620</f>
        <v>0</v>
      </c>
      <c r="AA331" s="94">
        <f>+'t44'!AC620</f>
        <v>9.1</v>
      </c>
      <c r="AB331" s="94">
        <f>+'t44'!AD620</f>
        <v>0</v>
      </c>
      <c r="AC331" s="94">
        <f>+'t44'!AE620</f>
        <v>9.4700000000000006</v>
      </c>
      <c r="AD331" s="94">
        <f>+'t44'!AF620</f>
        <v>0</v>
      </c>
      <c r="AE331" s="94">
        <f>+'t44'!AG620</f>
        <v>12.18</v>
      </c>
      <c r="AF331" s="94">
        <f>+'t44'!AH620</f>
        <v>0</v>
      </c>
      <c r="AG331" s="94">
        <f>+'t44'!AI620</f>
        <v>9.2100000000000009</v>
      </c>
      <c r="AH331" s="94">
        <f>+'t44'!AJ620</f>
        <v>0</v>
      </c>
      <c r="AI331" s="94">
        <f>+'t44'!AK620</f>
        <v>11.16</v>
      </c>
      <c r="AJ331" s="94">
        <f>+'t44'!AL620</f>
        <v>0</v>
      </c>
      <c r="AK331" s="94">
        <f>+'t44'!AM620</f>
        <v>11.23</v>
      </c>
      <c r="AL331" s="94">
        <f>+'t44'!AN620</f>
        <v>0</v>
      </c>
      <c r="AM331" s="94">
        <f>+'t44'!AO620</f>
        <v>9.24</v>
      </c>
      <c r="AN331" s="94">
        <f>+'t44'!AP620</f>
        <v>0</v>
      </c>
      <c r="AO331" s="94">
        <f>+'t44'!AQ620</f>
        <v>8.94</v>
      </c>
      <c r="AP331" s="94">
        <f>+'t44'!AR620</f>
        <v>0</v>
      </c>
      <c r="AQ331" s="94">
        <f>+'t44'!AS620</f>
        <v>10.82</v>
      </c>
      <c r="AR331" s="94">
        <f>+'t44'!AT620</f>
        <v>0</v>
      </c>
      <c r="AS331" s="94">
        <f>+'t44'!AU620</f>
        <v>10.9</v>
      </c>
      <c r="AT331" s="94">
        <f>+'t44'!AV620</f>
        <v>0</v>
      </c>
      <c r="AU331" s="94">
        <f>+'t44'!AW620</f>
        <v>11.07</v>
      </c>
      <c r="AV331" s="94">
        <f>+'t44'!AX620</f>
        <v>0</v>
      </c>
      <c r="AW331" s="94">
        <f>+'t44'!AY620</f>
        <v>14.08</v>
      </c>
      <c r="AX331" s="94">
        <f>+'t44'!AZ620</f>
        <v>0</v>
      </c>
      <c r="AY331" s="94">
        <f>+'t44'!BA620</f>
        <v>7.18</v>
      </c>
      <c r="AZ331" s="94">
        <f>+'t44'!BB620</f>
        <v>0</v>
      </c>
      <c r="BA331" s="94">
        <f>+'t44'!BC620</f>
        <v>9.8800000000000008</v>
      </c>
      <c r="BB331" s="94">
        <f>+'t44'!BD620</f>
        <v>0</v>
      </c>
      <c r="BC331" s="94">
        <f>+'t44'!BE620</f>
        <v>13.53</v>
      </c>
      <c r="BD331" s="94">
        <f>+'t44'!BF620</f>
        <v>0</v>
      </c>
      <c r="BE331" s="94">
        <f>+'t44'!BG620</f>
        <v>14.07</v>
      </c>
      <c r="BF331" s="94">
        <f>+'t44'!BH620</f>
        <v>0</v>
      </c>
      <c r="BG331" s="94">
        <f>+'t44'!BI620</f>
        <v>10.1</v>
      </c>
      <c r="BH331" s="94">
        <f>+'t44'!BJ620</f>
        <v>0</v>
      </c>
      <c r="BI331" s="94">
        <f>+'t44'!BK620</f>
        <v>11.23</v>
      </c>
      <c r="BJ331" s="94">
        <f>+'t44'!BL620</f>
        <v>0</v>
      </c>
      <c r="BK331" s="94">
        <f>+'t44'!BM620</f>
        <v>11.43</v>
      </c>
      <c r="BL331" s="94">
        <f>+'t44'!BN620</f>
        <v>0</v>
      </c>
      <c r="BM331" s="94">
        <f>+'t44'!BO620</f>
        <v>13.44</v>
      </c>
      <c r="BN331" s="94">
        <f>+'t44'!BP620</f>
        <v>0</v>
      </c>
      <c r="BO331" s="94">
        <f>+'t44'!BQ620</f>
        <v>14.85</v>
      </c>
      <c r="BP331" s="94">
        <f>+'t44'!BR620</f>
        <v>0</v>
      </c>
      <c r="BQ331" s="94">
        <f>+'t44'!BS620</f>
        <v>10.07</v>
      </c>
      <c r="BR331" s="94">
        <f>+'t44'!BT620</f>
        <v>0</v>
      </c>
      <c r="BS331" s="94">
        <f>+'t44'!BU620</f>
        <v>13.19</v>
      </c>
      <c r="BT331" s="94">
        <f>+'t44'!BV620</f>
        <v>0</v>
      </c>
      <c r="BU331" s="94">
        <f>+'t44'!BW620</f>
        <v>11.21</v>
      </c>
      <c r="BV331" s="94">
        <f>+'t44'!BX620</f>
        <v>0</v>
      </c>
      <c r="BW331" s="94">
        <f>+'t44'!BY620</f>
        <v>10.35</v>
      </c>
      <c r="BX331" s="94">
        <f>+'t44'!BZ620</f>
        <v>0</v>
      </c>
      <c r="BY331" s="94">
        <f>+'t44'!CA620</f>
        <v>10.56</v>
      </c>
      <c r="BZ331" s="94">
        <f>+'t44'!CB620</f>
        <v>0</v>
      </c>
      <c r="CA331" s="94">
        <f>+'t44'!CC620</f>
        <v>12.87</v>
      </c>
    </row>
    <row r="332" spans="1:79" ht="16.5" customHeight="1" x14ac:dyDescent="0.45">
      <c r="A332" s="357" t="s">
        <v>855</v>
      </c>
      <c r="B332" s="94">
        <f>+'t44'!D621</f>
        <v>0</v>
      </c>
      <c r="C332" s="94">
        <f>+'t44'!E621</f>
        <v>11.8</v>
      </c>
      <c r="D332" s="94">
        <f>+'t44'!F621</f>
        <v>0</v>
      </c>
      <c r="E332" s="94">
        <f>+'t44'!G621</f>
        <v>12.15</v>
      </c>
      <c r="F332" s="94">
        <f>+'t44'!H621</f>
        <v>0</v>
      </c>
      <c r="G332" s="94">
        <f>+'t44'!I621</f>
        <v>13.32</v>
      </c>
      <c r="H332" s="94">
        <f>+'t44'!J621</f>
        <v>0</v>
      </c>
      <c r="I332" s="94">
        <f>+'t44'!K621</f>
        <v>10.37</v>
      </c>
      <c r="J332" s="94">
        <f>+'t44'!L621</f>
        <v>0</v>
      </c>
      <c r="K332" s="94">
        <f>+'t44'!M621</f>
        <v>11.6</v>
      </c>
      <c r="L332" s="94">
        <f>+'t44'!N621</f>
        <v>0</v>
      </c>
      <c r="M332" s="94">
        <f>+'t44'!O621</f>
        <v>12.56</v>
      </c>
      <c r="N332" s="94">
        <f>+'t44'!P621</f>
        <v>0</v>
      </c>
      <c r="O332" s="94">
        <f>+'t44'!Q621</f>
        <v>12.64</v>
      </c>
      <c r="P332" s="94">
        <f>+'t44'!R621</f>
        <v>0</v>
      </c>
      <c r="Q332" s="94">
        <f>+'t44'!S621</f>
        <v>12.23</v>
      </c>
      <c r="R332" s="94">
        <f>+'t44'!T621</f>
        <v>0</v>
      </c>
      <c r="S332" s="94">
        <f>+'t44'!U621</f>
        <v>15.58</v>
      </c>
      <c r="T332" s="94">
        <f>+'t44'!V621</f>
        <v>0</v>
      </c>
      <c r="U332" s="94">
        <f>+'t44'!W621</f>
        <v>12.19</v>
      </c>
      <c r="V332" s="94">
        <f>+'t44'!X621</f>
        <v>0</v>
      </c>
      <c r="W332" s="94">
        <f>+'t44'!Y621</f>
        <v>10.49</v>
      </c>
      <c r="X332" s="94">
        <f>+'t44'!Z621</f>
        <v>0</v>
      </c>
      <c r="Y332" s="94">
        <f>+'t44'!AA621</f>
        <v>13.1</v>
      </c>
      <c r="Z332" s="94">
        <f>+'t44'!AB621</f>
        <v>0</v>
      </c>
      <c r="AA332" s="94">
        <f>+'t44'!AC621</f>
        <v>9.8699999999999992</v>
      </c>
      <c r="AB332" s="94">
        <f>+'t44'!AD621</f>
        <v>0</v>
      </c>
      <c r="AC332" s="94">
        <f>+'t44'!AE621</f>
        <v>9.2200000000000006</v>
      </c>
      <c r="AD332" s="94">
        <f>+'t44'!AF621</f>
        <v>0</v>
      </c>
      <c r="AE332" s="94">
        <f>+'t44'!AG621</f>
        <v>11.97</v>
      </c>
      <c r="AF332" s="94">
        <f>+'t44'!AH621</f>
        <v>0</v>
      </c>
      <c r="AG332" s="94">
        <f>+'t44'!AI621</f>
        <v>8.5399999999999991</v>
      </c>
      <c r="AH332" s="94">
        <f>+'t44'!AJ621</f>
        <v>0</v>
      </c>
      <c r="AI332" s="94">
        <f>+'t44'!AK621</f>
        <v>10.86</v>
      </c>
      <c r="AJ332" s="94">
        <f>+'t44'!AL621</f>
        <v>0</v>
      </c>
      <c r="AK332" s="94">
        <f>+'t44'!AM621</f>
        <v>10.75</v>
      </c>
      <c r="AL332" s="94">
        <f>+'t44'!AN621</f>
        <v>0</v>
      </c>
      <c r="AM332" s="94">
        <f>+'t44'!AO621</f>
        <v>9.64</v>
      </c>
      <c r="AN332" s="94">
        <f>+'t44'!AP621</f>
        <v>0</v>
      </c>
      <c r="AO332" s="94">
        <f>+'t44'!AQ621</f>
        <v>13.3</v>
      </c>
      <c r="AP332" s="94">
        <f>+'t44'!AR621</f>
        <v>0</v>
      </c>
      <c r="AQ332" s="94">
        <f>+'t44'!AS621</f>
        <v>13.17</v>
      </c>
      <c r="AR332" s="94">
        <f>+'t44'!AT621</f>
        <v>0</v>
      </c>
      <c r="AS332" s="94">
        <f>+'t44'!AU621</f>
        <v>11.02</v>
      </c>
      <c r="AT332" s="94">
        <f>+'t44'!AV621</f>
        <v>0</v>
      </c>
      <c r="AU332" s="94">
        <f>+'t44'!AW621</f>
        <v>11.22</v>
      </c>
      <c r="AV332" s="94">
        <f>+'t44'!AX621</f>
        <v>0</v>
      </c>
      <c r="AW332" s="94">
        <f>+'t44'!AY621</f>
        <v>11.37</v>
      </c>
      <c r="AX332" s="94">
        <f>+'t44'!AZ621</f>
        <v>0</v>
      </c>
      <c r="AY332" s="94">
        <f>+'t44'!BA621</f>
        <v>9.98</v>
      </c>
      <c r="AZ332" s="94">
        <f>+'t44'!BB621</f>
        <v>0</v>
      </c>
      <c r="BA332" s="94">
        <f>+'t44'!BC621</f>
        <v>10.39</v>
      </c>
      <c r="BB332" s="94">
        <f>+'t44'!BD621</f>
        <v>0</v>
      </c>
      <c r="BC332" s="94">
        <f>+'t44'!BE621</f>
        <v>15.13</v>
      </c>
      <c r="BD332" s="94">
        <f>+'t44'!BF621</f>
        <v>0</v>
      </c>
      <c r="BE332" s="94">
        <f>+'t44'!BG621</f>
        <v>9.6999999999999993</v>
      </c>
      <c r="BF332" s="94">
        <f>+'t44'!BH621</f>
        <v>0</v>
      </c>
      <c r="BG332" s="94">
        <f>+'t44'!BI621</f>
        <v>12.51</v>
      </c>
      <c r="BH332" s="94">
        <f>+'t44'!BJ621</f>
        <v>0</v>
      </c>
      <c r="BI332" s="94">
        <f>+'t44'!BK621</f>
        <v>10.31</v>
      </c>
      <c r="BJ332" s="94">
        <f>+'t44'!BL621</f>
        <v>0</v>
      </c>
      <c r="BK332" s="94">
        <f>+'t44'!BM621</f>
        <v>12.21</v>
      </c>
      <c r="BL332" s="94">
        <f>+'t44'!BN621</f>
        <v>0</v>
      </c>
      <c r="BM332" s="94">
        <f>+'t44'!BO621</f>
        <v>14.28</v>
      </c>
      <c r="BN332" s="94">
        <f>+'t44'!BP621</f>
        <v>0</v>
      </c>
      <c r="BO332" s="94">
        <f>+'t44'!BQ621</f>
        <v>14.68</v>
      </c>
      <c r="BP332" s="94">
        <f>+'t44'!BR621</f>
        <v>0</v>
      </c>
      <c r="BQ332" s="94">
        <f>+'t44'!BS621</f>
        <v>13.82</v>
      </c>
      <c r="BR332" s="94">
        <f>+'t44'!BT621</f>
        <v>0</v>
      </c>
      <c r="BS332" s="94">
        <f>+'t44'!BU621</f>
        <v>14.59</v>
      </c>
      <c r="BT332" s="94">
        <f>+'t44'!BV621</f>
        <v>0</v>
      </c>
      <c r="BU332" s="94">
        <f>+'t44'!BW621</f>
        <v>13.92</v>
      </c>
      <c r="BV332" s="94">
        <f>+'t44'!BX621</f>
        <v>0</v>
      </c>
      <c r="BW332" s="94">
        <f>+'t44'!BY621</f>
        <v>13.29</v>
      </c>
      <c r="BX332" s="94">
        <f>+'t44'!BZ621</f>
        <v>0</v>
      </c>
      <c r="BY332" s="94">
        <f>+'t44'!CA621</f>
        <v>12.95</v>
      </c>
      <c r="BZ332" s="94">
        <f>+'t44'!CB621</f>
        <v>0</v>
      </c>
      <c r="CA332" s="94">
        <f>+'t44'!CC621</f>
        <v>13.6</v>
      </c>
    </row>
    <row r="333" spans="1:79" ht="16.5" customHeight="1" x14ac:dyDescent="0.45">
      <c r="A333" s="358" t="s">
        <v>856</v>
      </c>
      <c r="B333" s="94">
        <f>+'t44'!D622</f>
        <v>0</v>
      </c>
      <c r="C333" s="94">
        <f>+'t44'!E622</f>
        <v>34.6</v>
      </c>
      <c r="D333" s="94">
        <f>+'t44'!F622</f>
        <v>0</v>
      </c>
      <c r="E333" s="94">
        <f>+'t44'!G622</f>
        <v>31.13</v>
      </c>
      <c r="F333" s="94">
        <f>+'t44'!H622</f>
        <v>0</v>
      </c>
      <c r="G333" s="94">
        <f>+'t44'!I622</f>
        <v>35.28</v>
      </c>
      <c r="H333" s="94">
        <f>+'t44'!J622</f>
        <v>0</v>
      </c>
      <c r="I333" s="94">
        <f>+'t44'!K622</f>
        <v>24.1</v>
      </c>
      <c r="J333" s="94">
        <f>+'t44'!L622</f>
        <v>0</v>
      </c>
      <c r="K333" s="94">
        <f>+'t44'!M622</f>
        <v>28.42</v>
      </c>
      <c r="L333" s="94">
        <f>+'t44'!N622</f>
        <v>0</v>
      </c>
      <c r="M333" s="94">
        <f>+'t44'!O622</f>
        <v>32.01</v>
      </c>
      <c r="N333" s="94">
        <f>+'t44'!P622</f>
        <v>0</v>
      </c>
      <c r="O333" s="94">
        <f>+'t44'!Q622</f>
        <v>35.229999999999997</v>
      </c>
      <c r="P333" s="94">
        <f>+'t44'!R622</f>
        <v>0</v>
      </c>
      <c r="Q333" s="94">
        <f>+'t44'!S622</f>
        <v>28.1</v>
      </c>
      <c r="R333" s="94">
        <f>+'t44'!T622</f>
        <v>0</v>
      </c>
      <c r="S333" s="94">
        <f>+'t44'!U622</f>
        <v>31.03</v>
      </c>
      <c r="T333" s="94">
        <f>+'t44'!V622</f>
        <v>0</v>
      </c>
      <c r="U333" s="94">
        <f>+'t44'!W622</f>
        <v>30.29</v>
      </c>
      <c r="V333" s="94">
        <f>+'t44'!X622</f>
        <v>0</v>
      </c>
      <c r="W333" s="94">
        <f>+'t44'!Y622</f>
        <v>29.33</v>
      </c>
      <c r="X333" s="94">
        <f>+'t44'!Z622</f>
        <v>0</v>
      </c>
      <c r="Y333" s="94">
        <f>+'t44'!AA622</f>
        <v>27.49</v>
      </c>
      <c r="Z333" s="94">
        <f>+'t44'!AB622</f>
        <v>0</v>
      </c>
      <c r="AA333" s="94">
        <f>+'t44'!AC622</f>
        <v>33.869999999999997</v>
      </c>
      <c r="AB333" s="94">
        <f>+'t44'!AD622</f>
        <v>0</v>
      </c>
      <c r="AC333" s="94">
        <f>+'t44'!AE622</f>
        <v>34.5</v>
      </c>
      <c r="AD333" s="94">
        <f>+'t44'!AF622</f>
        <v>0</v>
      </c>
      <c r="AE333" s="94">
        <f>+'t44'!AG622</f>
        <v>35.46</v>
      </c>
      <c r="AF333" s="94">
        <f>+'t44'!AH622</f>
        <v>0</v>
      </c>
      <c r="AG333" s="94">
        <f>+'t44'!AI622</f>
        <v>27</v>
      </c>
      <c r="AH333" s="94">
        <f>+'t44'!AJ622</f>
        <v>0</v>
      </c>
      <c r="AI333" s="94">
        <f>+'t44'!AK622</f>
        <v>31.46</v>
      </c>
      <c r="AJ333" s="94">
        <f>+'t44'!AL622</f>
        <v>0</v>
      </c>
      <c r="AK333" s="94">
        <f>+'t44'!AM622</f>
        <v>34.83</v>
      </c>
      <c r="AL333" s="94">
        <f>+'t44'!AN622</f>
        <v>0</v>
      </c>
      <c r="AM333" s="94">
        <f>+'t44'!AO622</f>
        <v>32.17</v>
      </c>
      <c r="AN333" s="94">
        <f>+'t44'!AP622</f>
        <v>0</v>
      </c>
      <c r="AO333" s="94">
        <f>+'t44'!AQ622</f>
        <v>34.97</v>
      </c>
      <c r="AP333" s="94">
        <f>+'t44'!AR622</f>
        <v>0</v>
      </c>
      <c r="AQ333" s="94">
        <f>+'t44'!AS622</f>
        <v>38.19</v>
      </c>
      <c r="AR333" s="94">
        <f>+'t44'!AT622</f>
        <v>0</v>
      </c>
      <c r="AS333" s="94">
        <f>+'t44'!AU622</f>
        <v>33.56</v>
      </c>
      <c r="AT333" s="94">
        <f>+'t44'!AV622</f>
        <v>0</v>
      </c>
      <c r="AU333" s="94">
        <f>+'t44'!AW622</f>
        <v>29.64</v>
      </c>
      <c r="AV333" s="94">
        <f>+'t44'!AX622</f>
        <v>0</v>
      </c>
      <c r="AW333" s="94">
        <f>+'t44'!AY622</f>
        <v>26.68</v>
      </c>
      <c r="AX333" s="94">
        <f>+'t44'!AZ622</f>
        <v>0</v>
      </c>
      <c r="AY333" s="94">
        <f>+'t44'!BA622</f>
        <v>25.68</v>
      </c>
      <c r="AZ333" s="94">
        <f>+'t44'!BB622</f>
        <v>0</v>
      </c>
      <c r="BA333" s="94">
        <f>+'t44'!BC622</f>
        <v>28.76</v>
      </c>
      <c r="BB333" s="94">
        <f>+'t44'!BD622</f>
        <v>0</v>
      </c>
      <c r="BC333" s="94">
        <f>+'t44'!BE622</f>
        <v>31.12</v>
      </c>
      <c r="BD333" s="94">
        <f>+'t44'!BF622</f>
        <v>0</v>
      </c>
      <c r="BE333" s="94">
        <f>+'t44'!BG622</f>
        <v>22.17</v>
      </c>
      <c r="BF333" s="94">
        <f>+'t44'!BH622</f>
        <v>0</v>
      </c>
      <c r="BG333" s="94">
        <f>+'t44'!BI622</f>
        <v>27.77</v>
      </c>
      <c r="BH333" s="94">
        <f>+'t44'!BJ622</f>
        <v>0</v>
      </c>
      <c r="BI333" s="94">
        <f>+'t44'!BK622</f>
        <v>30.16</v>
      </c>
      <c r="BJ333" s="94">
        <f>+'t44'!BL622</f>
        <v>0</v>
      </c>
      <c r="BK333" s="94">
        <f>+'t44'!BM622</f>
        <v>27.99</v>
      </c>
      <c r="BL333" s="94">
        <f>+'t44'!BN622</f>
        <v>0</v>
      </c>
      <c r="BM333" s="94">
        <f>+'t44'!BO622</f>
        <v>31.37</v>
      </c>
      <c r="BN333" s="94">
        <f>+'t44'!BP622</f>
        <v>0</v>
      </c>
      <c r="BO333" s="94">
        <f>+'t44'!BQ622</f>
        <v>40.520000000000003</v>
      </c>
      <c r="BP333" s="94">
        <f>+'t44'!BR622</f>
        <v>0</v>
      </c>
      <c r="BQ333" s="94">
        <f>+'t44'!BS622</f>
        <v>35.85</v>
      </c>
      <c r="BR333" s="94">
        <f>+'t44'!BT622</f>
        <v>0</v>
      </c>
      <c r="BS333" s="94">
        <f>+'t44'!BU622</f>
        <v>33.72</v>
      </c>
      <c r="BT333" s="94">
        <f>+'t44'!BV622</f>
        <v>0</v>
      </c>
      <c r="BU333" s="94">
        <f>+'t44'!BW622</f>
        <v>29.8</v>
      </c>
      <c r="BV333" s="94">
        <f>+'t44'!BX622</f>
        <v>0</v>
      </c>
      <c r="BW333" s="94">
        <f>+'t44'!BY622</f>
        <v>32.85</v>
      </c>
      <c r="BX333" s="94">
        <f>+'t44'!BZ622</f>
        <v>0</v>
      </c>
      <c r="BY333" s="94">
        <f>+'t44'!CA622</f>
        <v>33.85</v>
      </c>
      <c r="BZ333" s="94">
        <f>+'t44'!CB622</f>
        <v>0</v>
      </c>
      <c r="CA333" s="94">
        <f>+'t44'!CC622</f>
        <v>52.04</v>
      </c>
    </row>
    <row r="334" spans="1:79" ht="16.5" customHeight="1" x14ac:dyDescent="0.45">
      <c r="A334" s="357" t="s">
        <v>857</v>
      </c>
      <c r="B334" s="94">
        <f>+'t44'!D623</f>
        <v>0</v>
      </c>
      <c r="C334" s="94">
        <f>+'t44'!E623</f>
        <v>28.14</v>
      </c>
      <c r="D334" s="94">
        <f>+'t44'!F623</f>
        <v>0</v>
      </c>
      <c r="E334" s="94">
        <f>+'t44'!G623</f>
        <v>24.9</v>
      </c>
      <c r="F334" s="94">
        <f>+'t44'!H623</f>
        <v>0</v>
      </c>
      <c r="G334" s="94">
        <f>+'t44'!I623</f>
        <v>26.99</v>
      </c>
      <c r="H334" s="94">
        <f>+'t44'!J623</f>
        <v>0</v>
      </c>
      <c r="I334" s="94">
        <f>+'t44'!K623</f>
        <v>25.2</v>
      </c>
      <c r="J334" s="94">
        <f>+'t44'!L623</f>
        <v>0</v>
      </c>
      <c r="K334" s="94">
        <f>+'t44'!M623</f>
        <v>32.26</v>
      </c>
      <c r="L334" s="94">
        <f>+'t44'!N623</f>
        <v>0</v>
      </c>
      <c r="M334" s="94">
        <f>+'t44'!O623</f>
        <v>42.32</v>
      </c>
      <c r="N334" s="94">
        <f>+'t44'!P623</f>
        <v>0</v>
      </c>
      <c r="O334" s="94">
        <f>+'t44'!Q623</f>
        <v>42.04</v>
      </c>
      <c r="P334" s="94">
        <f>+'t44'!R623</f>
        <v>0</v>
      </c>
      <c r="Q334" s="94">
        <f>+'t44'!S623</f>
        <v>43.26</v>
      </c>
      <c r="R334" s="94">
        <f>+'t44'!T623</f>
        <v>0</v>
      </c>
      <c r="S334" s="94">
        <f>+'t44'!U623</f>
        <v>48.07</v>
      </c>
      <c r="T334" s="94">
        <f>+'t44'!V623</f>
        <v>0</v>
      </c>
      <c r="U334" s="94">
        <f>+'t44'!W623</f>
        <v>53.39</v>
      </c>
      <c r="V334" s="94">
        <f>+'t44'!X623</f>
        <v>0</v>
      </c>
      <c r="W334" s="94">
        <f>+'t44'!Y623</f>
        <v>25.07</v>
      </c>
      <c r="X334" s="94">
        <f>+'t44'!Z623</f>
        <v>0</v>
      </c>
      <c r="Y334" s="94">
        <f>+'t44'!AA623</f>
        <v>25.14</v>
      </c>
      <c r="Z334" s="94">
        <f>+'t44'!AB623</f>
        <v>0</v>
      </c>
      <c r="AA334" s="94">
        <f>+'t44'!AC623</f>
        <v>19.29</v>
      </c>
      <c r="AB334" s="94">
        <f>+'t44'!AD623</f>
        <v>0</v>
      </c>
      <c r="AC334" s="94">
        <f>+'t44'!AE623</f>
        <v>21.42</v>
      </c>
      <c r="AD334" s="94">
        <f>+'t44'!AF623</f>
        <v>0</v>
      </c>
      <c r="AE334" s="94">
        <f>+'t44'!AG623</f>
        <v>19.760000000000002</v>
      </c>
      <c r="AF334" s="94">
        <f>+'t44'!AH623</f>
        <v>0</v>
      </c>
      <c r="AG334" s="94">
        <f>+'t44'!AI623</f>
        <v>13.39</v>
      </c>
      <c r="AH334" s="94">
        <f>+'t44'!AJ623</f>
        <v>0</v>
      </c>
      <c r="AI334" s="94">
        <f>+'t44'!AK623</f>
        <v>13.37</v>
      </c>
      <c r="AJ334" s="94">
        <f>+'t44'!AL623</f>
        <v>0</v>
      </c>
      <c r="AK334" s="94">
        <f>+'t44'!AM623</f>
        <v>13.26</v>
      </c>
      <c r="AL334" s="94">
        <f>+'t44'!AN623</f>
        <v>0</v>
      </c>
      <c r="AM334" s="94">
        <f>+'t44'!AO623</f>
        <v>12.73</v>
      </c>
      <c r="AN334" s="94">
        <f>+'t44'!AP623</f>
        <v>0</v>
      </c>
      <c r="AO334" s="94">
        <f>+'t44'!AQ623</f>
        <v>9.7200000000000006</v>
      </c>
      <c r="AP334" s="94">
        <f>+'t44'!AR623</f>
        <v>0</v>
      </c>
      <c r="AQ334" s="94">
        <f>+'t44'!AS623</f>
        <v>15.53</v>
      </c>
      <c r="AR334" s="94">
        <f>+'t44'!AT623</f>
        <v>0</v>
      </c>
      <c r="AS334" s="94">
        <f>+'t44'!AU623</f>
        <v>11.61</v>
      </c>
      <c r="AT334" s="94">
        <f>+'t44'!AV623</f>
        <v>0</v>
      </c>
      <c r="AU334" s="94">
        <f>+'t44'!AW623</f>
        <v>7.91</v>
      </c>
      <c r="AV334" s="94">
        <f>+'t44'!AX623</f>
        <v>0</v>
      </c>
      <c r="AW334" s="94">
        <f>+'t44'!AY623</f>
        <v>6.88</v>
      </c>
      <c r="AX334" s="94">
        <f>+'t44'!AZ623</f>
        <v>0</v>
      </c>
      <c r="AY334" s="94">
        <f>+'t44'!BA623</f>
        <v>8.84</v>
      </c>
      <c r="AZ334" s="94">
        <f>+'t44'!BB623</f>
        <v>0</v>
      </c>
      <c r="BA334" s="94">
        <f>+'t44'!BC623</f>
        <v>7.9</v>
      </c>
      <c r="BB334" s="94">
        <f>+'t44'!BD623</f>
        <v>0</v>
      </c>
      <c r="BC334" s="94">
        <f>+'t44'!BE623</f>
        <v>9.15</v>
      </c>
      <c r="BD334" s="94">
        <f>+'t44'!BF623</f>
        <v>0</v>
      </c>
      <c r="BE334" s="94">
        <f>+'t44'!BG623</f>
        <v>6.67</v>
      </c>
      <c r="BF334" s="94">
        <f>+'t44'!BH623</f>
        <v>0</v>
      </c>
      <c r="BG334" s="94">
        <f>+'t44'!BI623</f>
        <v>7.5</v>
      </c>
      <c r="BH334" s="94">
        <f>+'t44'!BJ623</f>
        <v>0</v>
      </c>
      <c r="BI334" s="94">
        <f>+'t44'!BK623</f>
        <v>6.82</v>
      </c>
      <c r="BJ334" s="94">
        <f>+'t44'!BL623</f>
        <v>0</v>
      </c>
      <c r="BK334" s="94">
        <f>+'t44'!BM623</f>
        <v>7.43</v>
      </c>
      <c r="BL334" s="94">
        <f>+'t44'!BN623</f>
        <v>0</v>
      </c>
      <c r="BM334" s="94">
        <f>+'t44'!BO623</f>
        <v>8.77</v>
      </c>
      <c r="BN334" s="94">
        <f>+'t44'!BP623</f>
        <v>0</v>
      </c>
      <c r="BO334" s="94">
        <f>+'t44'!BQ623</f>
        <v>7.58</v>
      </c>
      <c r="BP334" s="94">
        <f>+'t44'!BR623</f>
        <v>0</v>
      </c>
      <c r="BQ334" s="94">
        <f>+'t44'!BS623</f>
        <v>7.13</v>
      </c>
      <c r="BR334" s="94">
        <f>+'t44'!BT623</f>
        <v>0</v>
      </c>
      <c r="BS334" s="94">
        <f>+'t44'!BU623</f>
        <v>13.49</v>
      </c>
      <c r="BT334" s="94">
        <f>+'t44'!BV623</f>
        <v>0</v>
      </c>
      <c r="BU334" s="94">
        <f>+'t44'!BW623</f>
        <v>6.97</v>
      </c>
      <c r="BV334" s="94">
        <f>+'t44'!BX623</f>
        <v>0</v>
      </c>
      <c r="BW334" s="94">
        <f>+'t44'!BY623</f>
        <v>5.76</v>
      </c>
      <c r="BX334" s="94">
        <f>+'t44'!BZ623</f>
        <v>0</v>
      </c>
      <c r="BY334" s="94">
        <f>+'t44'!CA623</f>
        <v>6.61</v>
      </c>
      <c r="BZ334" s="94">
        <f>+'t44'!CB623</f>
        <v>0</v>
      </c>
      <c r="CA334" s="94">
        <f>+'t44'!CC623</f>
        <v>9.9499999999999993</v>
      </c>
    </row>
    <row r="335" spans="1:79" ht="16.5" customHeight="1" x14ac:dyDescent="0.45">
      <c r="A335" s="358" t="s">
        <v>996</v>
      </c>
      <c r="B335" s="94">
        <f>+'t44'!D624</f>
        <v>0</v>
      </c>
      <c r="C335" s="94">
        <f>+'t44'!E624</f>
        <v>87.8</v>
      </c>
      <c r="D335" s="94">
        <f>+'t44'!F624</f>
        <v>0</v>
      </c>
      <c r="E335" s="94">
        <f>+'t44'!G624</f>
        <v>82.19</v>
      </c>
      <c r="F335" s="94">
        <f>+'t44'!H624</f>
        <v>0</v>
      </c>
      <c r="G335" s="94">
        <f>+'t44'!I624</f>
        <v>94.97</v>
      </c>
      <c r="H335" s="94">
        <f>+'t44'!J624</f>
        <v>0</v>
      </c>
      <c r="I335" s="94">
        <f>+'t44'!K624</f>
        <v>87.53</v>
      </c>
      <c r="J335" s="94">
        <f>+'t44'!L624</f>
        <v>0</v>
      </c>
      <c r="K335" s="94">
        <f>+'t44'!M624</f>
        <v>93.3</v>
      </c>
      <c r="L335" s="94">
        <f>+'t44'!N624</f>
        <v>0</v>
      </c>
      <c r="M335" s="94">
        <f>+'t44'!O624</f>
        <v>93.27</v>
      </c>
      <c r="N335" s="94">
        <f>+'t44'!P624</f>
        <v>0</v>
      </c>
      <c r="O335" s="94">
        <f>+'t44'!Q624</f>
        <v>92.4</v>
      </c>
      <c r="P335" s="94">
        <f>+'t44'!R624</f>
        <v>0</v>
      </c>
      <c r="Q335" s="94">
        <f>+'t44'!S624</f>
        <v>82.49</v>
      </c>
      <c r="R335" s="94">
        <f>+'t44'!T624</f>
        <v>0</v>
      </c>
      <c r="S335" s="94">
        <f>+'t44'!U624</f>
        <v>87.96</v>
      </c>
      <c r="T335" s="94">
        <f>+'t44'!V624</f>
        <v>0</v>
      </c>
      <c r="U335" s="94">
        <f>+'t44'!W624</f>
        <v>92.3</v>
      </c>
      <c r="V335" s="94">
        <f>+'t44'!X624</f>
        <v>0</v>
      </c>
      <c r="W335" s="94">
        <f>+'t44'!Y624</f>
        <v>87.48</v>
      </c>
      <c r="X335" s="94">
        <f>+'t44'!Z624</f>
        <v>0</v>
      </c>
      <c r="Y335" s="94">
        <f>+'t44'!AA624</f>
        <v>86.21</v>
      </c>
      <c r="Z335" s="94">
        <f>+'t44'!AB624</f>
        <v>0</v>
      </c>
      <c r="AA335" s="94">
        <f>+'t44'!AC624</f>
        <v>80.92</v>
      </c>
      <c r="AB335" s="94">
        <f>+'t44'!AD624</f>
        <v>0</v>
      </c>
      <c r="AC335" s="94">
        <f>+'t44'!AE624</f>
        <v>88.29</v>
      </c>
      <c r="AD335" s="94">
        <f>+'t44'!AF624</f>
        <v>0</v>
      </c>
      <c r="AE335" s="94">
        <f>+'t44'!AG624</f>
        <v>289.64999999999998</v>
      </c>
      <c r="AF335" s="94">
        <f>+'t44'!AH624</f>
        <v>0</v>
      </c>
      <c r="AG335" s="94">
        <f>+'t44'!AI624</f>
        <v>95</v>
      </c>
      <c r="AH335" s="94">
        <f>+'t44'!AJ624</f>
        <v>0</v>
      </c>
      <c r="AI335" s="94">
        <f>+'t44'!AK624</f>
        <v>97.93</v>
      </c>
      <c r="AJ335" s="94">
        <f>+'t44'!AL624</f>
        <v>0</v>
      </c>
      <c r="AK335" s="94">
        <f>+'t44'!AM624</f>
        <v>115.48</v>
      </c>
      <c r="AL335" s="94">
        <f>+'t44'!AN624</f>
        <v>0</v>
      </c>
      <c r="AM335" s="94">
        <f>+'t44'!AO624</f>
        <v>101.16</v>
      </c>
      <c r="AN335" s="94">
        <f>+'t44'!AP624</f>
        <v>0</v>
      </c>
      <c r="AO335" s="94">
        <f>+'t44'!AQ624</f>
        <v>105.95</v>
      </c>
      <c r="AP335" s="94">
        <f>+'t44'!AR624</f>
        <v>0</v>
      </c>
      <c r="AQ335" s="94">
        <f>+'t44'!AS624</f>
        <v>115.78</v>
      </c>
      <c r="AR335" s="94">
        <f>+'t44'!AT624</f>
        <v>0</v>
      </c>
      <c r="AS335" s="94">
        <f>+'t44'!AU624</f>
        <v>109.27</v>
      </c>
      <c r="AT335" s="94">
        <f>+'t44'!AV624</f>
        <v>0</v>
      </c>
      <c r="AU335" s="94">
        <f>+'t44'!AW624</f>
        <v>250.67</v>
      </c>
      <c r="AV335" s="94">
        <f>+'t44'!AX624</f>
        <v>0</v>
      </c>
      <c r="AW335" s="94">
        <f>+'t44'!AY624</f>
        <v>101.12</v>
      </c>
      <c r="AX335" s="94">
        <f>+'t44'!AZ624</f>
        <v>0</v>
      </c>
      <c r="AY335" s="94">
        <f>+'t44'!BA624</f>
        <v>102.19</v>
      </c>
      <c r="AZ335" s="94">
        <f>+'t44'!BB624</f>
        <v>0</v>
      </c>
      <c r="BA335" s="94">
        <f>+'t44'!BC624</f>
        <v>114.58</v>
      </c>
      <c r="BB335" s="94">
        <f>+'t44'!BD624</f>
        <v>0</v>
      </c>
      <c r="BC335" s="94">
        <f>+'t44'!BE624</f>
        <v>130.25</v>
      </c>
      <c r="BD335" s="94">
        <f>+'t44'!BF624</f>
        <v>0</v>
      </c>
      <c r="BE335" s="94">
        <f>+'t44'!BG624</f>
        <v>95.87</v>
      </c>
      <c r="BF335" s="94">
        <f>+'t44'!BH624</f>
        <v>0</v>
      </c>
      <c r="BG335" s="94">
        <f>+'t44'!BI624</f>
        <v>120.51</v>
      </c>
      <c r="BH335" s="94">
        <f>+'t44'!BJ624</f>
        <v>0</v>
      </c>
      <c r="BI335" s="94">
        <f>+'t44'!BK624</f>
        <v>121.71</v>
      </c>
      <c r="BJ335" s="94">
        <f>+'t44'!BL624</f>
        <v>0</v>
      </c>
      <c r="BK335" s="94">
        <f>+'t44'!BM624</f>
        <v>115.27</v>
      </c>
      <c r="BL335" s="94">
        <f>+'t44'!BN624</f>
        <v>0</v>
      </c>
      <c r="BM335" s="94">
        <f>+'t44'!BO624</f>
        <v>130.33000000000001</v>
      </c>
      <c r="BN335" s="94">
        <f>+'t44'!BP624</f>
        <v>0</v>
      </c>
      <c r="BO335" s="94">
        <f>+'t44'!BQ624</f>
        <v>131.71</v>
      </c>
      <c r="BP335" s="94">
        <f>+'t44'!BR624</f>
        <v>0</v>
      </c>
      <c r="BQ335" s="94">
        <f>+'t44'!BS624</f>
        <v>132.66999999999999</v>
      </c>
      <c r="BR335" s="94">
        <f>+'t44'!BT624</f>
        <v>0</v>
      </c>
      <c r="BS335" s="94">
        <f>+'t44'!BU624</f>
        <v>135.47</v>
      </c>
      <c r="BT335" s="94">
        <f>+'t44'!BV624</f>
        <v>0</v>
      </c>
      <c r="BU335" s="94">
        <f>+'t44'!BW624</f>
        <v>138.38</v>
      </c>
      <c r="BV335" s="94">
        <f>+'t44'!BX624</f>
        <v>0</v>
      </c>
      <c r="BW335" s="94">
        <f>+'t44'!BY624</f>
        <v>127.82</v>
      </c>
      <c r="BX335" s="94">
        <f>+'t44'!BZ624</f>
        <v>0</v>
      </c>
      <c r="BY335" s="94">
        <f>+'t44'!CA624</f>
        <v>140.55000000000001</v>
      </c>
      <c r="BZ335" s="94">
        <f>+'t44'!CB624</f>
        <v>0</v>
      </c>
      <c r="CA335" s="94">
        <f>+'t44'!CC624</f>
        <v>148.35</v>
      </c>
    </row>
    <row r="336" spans="1:79" ht="16.5" customHeight="1" x14ac:dyDescent="0.45">
      <c r="A336" s="357" t="s">
        <v>858</v>
      </c>
      <c r="B336" s="94">
        <f>+'t44'!D625</f>
        <v>0</v>
      </c>
      <c r="C336" s="94">
        <f>+'t44'!E625</f>
        <v>3.51</v>
      </c>
      <c r="D336" s="94">
        <f>+'t44'!F625</f>
        <v>0</v>
      </c>
      <c r="E336" s="94">
        <f>+'t44'!G625</f>
        <v>0.54</v>
      </c>
      <c r="F336" s="94">
        <f>+'t44'!H625</f>
        <v>0</v>
      </c>
      <c r="G336" s="94">
        <f>+'t44'!I625</f>
        <v>0.64</v>
      </c>
      <c r="H336" s="94">
        <f>+'t44'!J625</f>
        <v>0</v>
      </c>
      <c r="I336" s="94">
        <f>+'t44'!K625</f>
        <v>1.57</v>
      </c>
      <c r="J336" s="94">
        <f>+'t44'!L625</f>
        <v>0</v>
      </c>
      <c r="K336" s="94">
        <f>+'t44'!M625</f>
        <v>5.24</v>
      </c>
      <c r="L336" s="94">
        <f>+'t44'!N625</f>
        <v>0</v>
      </c>
      <c r="M336" s="94">
        <f>+'t44'!O625</f>
        <v>1.33</v>
      </c>
      <c r="N336" s="94">
        <f>+'t44'!P625</f>
        <v>0</v>
      </c>
      <c r="O336" s="94">
        <f>+'t44'!Q625</f>
        <v>0.56000000000000005</v>
      </c>
      <c r="P336" s="94">
        <f>+'t44'!R625</f>
        <v>0</v>
      </c>
      <c r="Q336" s="94">
        <f>+'t44'!S625</f>
        <v>0.28999999999999998</v>
      </c>
      <c r="R336" s="94">
        <f>+'t44'!T625</f>
        <v>0</v>
      </c>
      <c r="S336" s="94">
        <f>+'t44'!U625</f>
        <v>0.76</v>
      </c>
      <c r="T336" s="94">
        <f>+'t44'!V625</f>
        <v>0</v>
      </c>
      <c r="U336" s="94">
        <f>+'t44'!W625</f>
        <v>0.31</v>
      </c>
      <c r="V336" s="94">
        <f>+'t44'!X625</f>
        <v>0</v>
      </c>
      <c r="W336" s="94">
        <f>+'t44'!Y625</f>
        <v>0.97</v>
      </c>
      <c r="X336" s="94">
        <f>+'t44'!Z625</f>
        <v>0</v>
      </c>
      <c r="Y336" s="94">
        <f>+'t44'!AA625</f>
        <v>0.27</v>
      </c>
      <c r="Z336" s="94">
        <f>+'t44'!AB625</f>
        <v>0</v>
      </c>
      <c r="AA336" s="94">
        <f>+'t44'!AC625</f>
        <v>0.37</v>
      </c>
      <c r="AB336" s="94">
        <f>+'t44'!AD625</f>
        <v>0</v>
      </c>
      <c r="AC336" s="94">
        <f>+'t44'!AE625</f>
        <v>0.71</v>
      </c>
      <c r="AD336" s="94">
        <f>+'t44'!AF625</f>
        <v>0</v>
      </c>
      <c r="AE336" s="94">
        <f>+'t44'!AG625</f>
        <v>0.12</v>
      </c>
      <c r="AF336" s="94">
        <f>+'t44'!AH625</f>
        <v>0</v>
      </c>
      <c r="AG336" s="94">
        <f>+'t44'!AI625</f>
        <v>0.14000000000000001</v>
      </c>
      <c r="AH336" s="94">
        <f>+'t44'!AJ625</f>
        <v>0</v>
      </c>
      <c r="AI336" s="94">
        <f>+'t44'!AK625</f>
        <v>1.1399999999999999</v>
      </c>
      <c r="AJ336" s="94">
        <f>+'t44'!AL625</f>
        <v>0</v>
      </c>
      <c r="AK336" s="94">
        <f>+'t44'!AM625</f>
        <v>0.73</v>
      </c>
      <c r="AL336" s="94">
        <f>+'t44'!AN625</f>
        <v>0</v>
      </c>
      <c r="AM336" s="94">
        <f>+'t44'!AO625</f>
        <v>3.66</v>
      </c>
      <c r="AN336" s="94">
        <f>+'t44'!AP625</f>
        <v>0</v>
      </c>
      <c r="AO336" s="94">
        <f>+'t44'!AQ625</f>
        <v>6.01</v>
      </c>
      <c r="AP336" s="94">
        <f>+'t44'!AR625</f>
        <v>0</v>
      </c>
      <c r="AQ336" s="94">
        <f>+'t44'!AS625</f>
        <v>5.0999999999999996</v>
      </c>
      <c r="AR336" s="94">
        <f>+'t44'!AT625</f>
        <v>0</v>
      </c>
      <c r="AS336" s="94">
        <f>+'t44'!AU625</f>
        <v>6.13</v>
      </c>
      <c r="AT336" s="94">
        <f>+'t44'!AV625</f>
        <v>0</v>
      </c>
      <c r="AU336" s="94">
        <f>+'t44'!AW625</f>
        <v>5.1100000000000003</v>
      </c>
      <c r="AV336" s="94">
        <f>+'t44'!AX625</f>
        <v>0</v>
      </c>
      <c r="AW336" s="94">
        <f>+'t44'!AY625</f>
        <v>5.9</v>
      </c>
      <c r="AX336" s="94">
        <f>+'t44'!AZ625</f>
        <v>0</v>
      </c>
      <c r="AY336" s="94">
        <f>+'t44'!BA625</f>
        <v>0.65</v>
      </c>
      <c r="AZ336" s="94">
        <f>+'t44'!BB625</f>
        <v>0</v>
      </c>
      <c r="BA336" s="94">
        <f>+'t44'!BC625</f>
        <v>5.43</v>
      </c>
      <c r="BB336" s="94">
        <f>+'t44'!BD625</f>
        <v>0</v>
      </c>
      <c r="BC336" s="94">
        <f>+'t44'!BE625</f>
        <v>2.41</v>
      </c>
      <c r="BD336" s="94">
        <f>+'t44'!BF625</f>
        <v>0</v>
      </c>
      <c r="BE336" s="94">
        <f>+'t44'!BG625</f>
        <v>1.96</v>
      </c>
      <c r="BF336" s="94">
        <f>+'t44'!BH625</f>
        <v>0</v>
      </c>
      <c r="BG336" s="94">
        <f>+'t44'!BI625</f>
        <v>0.65</v>
      </c>
      <c r="BH336" s="94">
        <f>+'t44'!BJ625</f>
        <v>0</v>
      </c>
      <c r="BI336" s="94">
        <f>+'t44'!BK625</f>
        <v>1.67</v>
      </c>
      <c r="BJ336" s="94">
        <f>+'t44'!BL625</f>
        <v>0</v>
      </c>
      <c r="BK336" s="94">
        <f>+'t44'!BM625</f>
        <v>2.7</v>
      </c>
      <c r="BL336" s="94">
        <f>+'t44'!BN625</f>
        <v>0</v>
      </c>
      <c r="BM336" s="94">
        <f>+'t44'!BO625</f>
        <v>0.81</v>
      </c>
      <c r="BN336" s="94">
        <f>+'t44'!BP625</f>
        <v>0</v>
      </c>
      <c r="BO336" s="94">
        <f>+'t44'!BQ625</f>
        <v>0.92</v>
      </c>
      <c r="BP336" s="94">
        <f>+'t44'!BR625</f>
        <v>0</v>
      </c>
      <c r="BQ336" s="94">
        <f>+'t44'!BS625</f>
        <v>0.32</v>
      </c>
      <c r="BR336" s="94">
        <f>+'t44'!BT625</f>
        <v>0</v>
      </c>
      <c r="BS336" s="94">
        <f>+'t44'!BU625</f>
        <v>0.86</v>
      </c>
      <c r="BT336" s="94">
        <f>+'t44'!BV625</f>
        <v>0</v>
      </c>
      <c r="BU336" s="94">
        <f>+'t44'!BW625</f>
        <v>0.79</v>
      </c>
      <c r="BV336" s="94">
        <f>+'t44'!BX625</f>
        <v>0</v>
      </c>
      <c r="BW336" s="94">
        <f>+'t44'!BY625</f>
        <v>4.93</v>
      </c>
      <c r="BX336" s="94">
        <f>+'t44'!BZ625</f>
        <v>0</v>
      </c>
      <c r="BY336" s="94">
        <f>+'t44'!CA625</f>
        <v>1.69</v>
      </c>
      <c r="BZ336" s="94">
        <f>+'t44'!CB625</f>
        <v>0</v>
      </c>
      <c r="CA336" s="94">
        <f>+'t44'!CC625</f>
        <v>0.41</v>
      </c>
    </row>
    <row r="337" spans="1:79" ht="16.5" customHeight="1" x14ac:dyDescent="0.45">
      <c r="A337" s="358" t="s">
        <v>859</v>
      </c>
      <c r="B337" s="94">
        <f>+'t44'!D626</f>
        <v>0</v>
      </c>
      <c r="C337" s="94">
        <f>+'t44'!E626</f>
        <v>22</v>
      </c>
      <c r="D337" s="94">
        <f>+'t44'!F626</f>
        <v>0</v>
      </c>
      <c r="E337" s="94">
        <f>+'t44'!G626</f>
        <v>41.54</v>
      </c>
      <c r="F337" s="94">
        <f>+'t44'!H626</f>
        <v>0</v>
      </c>
      <c r="G337" s="94">
        <f>+'t44'!I626</f>
        <v>46.7</v>
      </c>
      <c r="H337" s="94">
        <f>+'t44'!J626</f>
        <v>0</v>
      </c>
      <c r="I337" s="94">
        <f>+'t44'!K626</f>
        <v>48.68</v>
      </c>
      <c r="J337" s="94">
        <f>+'t44'!L626</f>
        <v>0</v>
      </c>
      <c r="K337" s="94">
        <f>+'t44'!M626</f>
        <v>46.55</v>
      </c>
      <c r="L337" s="94">
        <f>+'t44'!N626</f>
        <v>0</v>
      </c>
      <c r="M337" s="94">
        <f>+'t44'!O626</f>
        <v>20.58</v>
      </c>
      <c r="N337" s="94">
        <f>+'t44'!P626</f>
        <v>0</v>
      </c>
      <c r="O337" s="94">
        <f>+'t44'!Q626</f>
        <v>51.67</v>
      </c>
      <c r="P337" s="94">
        <f>+'t44'!R626</f>
        <v>0</v>
      </c>
      <c r="Q337" s="94">
        <f>+'t44'!S626</f>
        <v>52.47</v>
      </c>
      <c r="R337" s="94">
        <f>+'t44'!T626</f>
        <v>0</v>
      </c>
      <c r="S337" s="94">
        <f>+'t44'!U626</f>
        <v>15.83</v>
      </c>
      <c r="T337" s="94">
        <f>+'t44'!V626</f>
        <v>0</v>
      </c>
      <c r="U337" s="94">
        <f>+'t44'!W626</f>
        <v>52.02</v>
      </c>
      <c r="V337" s="94">
        <f>+'t44'!X626</f>
        <v>0</v>
      </c>
      <c r="W337" s="94">
        <f>+'t44'!Y626</f>
        <v>38.03</v>
      </c>
      <c r="X337" s="94">
        <f>+'t44'!Z626</f>
        <v>0</v>
      </c>
      <c r="Y337" s="94">
        <f>+'t44'!AA626</f>
        <v>101.53</v>
      </c>
      <c r="Z337" s="94">
        <f>+'t44'!AB626</f>
        <v>0</v>
      </c>
      <c r="AA337" s="94">
        <f>+'t44'!AC626</f>
        <v>63.04</v>
      </c>
      <c r="AB337" s="94">
        <f>+'t44'!AD626</f>
        <v>0</v>
      </c>
      <c r="AC337" s="94">
        <f>+'t44'!AE626</f>
        <v>52.94</v>
      </c>
      <c r="AD337" s="94">
        <f>+'t44'!AF626</f>
        <v>0</v>
      </c>
      <c r="AE337" s="94">
        <f>+'t44'!AG626</f>
        <v>35.21</v>
      </c>
      <c r="AF337" s="94">
        <f>+'t44'!AH626</f>
        <v>0</v>
      </c>
      <c r="AG337" s="94">
        <f>+'t44'!AI626</f>
        <v>49.99</v>
      </c>
      <c r="AH337" s="94">
        <f>+'t44'!AJ626</f>
        <v>0</v>
      </c>
      <c r="AI337" s="94">
        <f>+'t44'!AK626</f>
        <v>31.5</v>
      </c>
      <c r="AJ337" s="94">
        <f>+'t44'!AL626</f>
        <v>0</v>
      </c>
      <c r="AK337" s="94">
        <f>+'t44'!AM626</f>
        <v>40.81</v>
      </c>
      <c r="AL337" s="94">
        <f>+'t44'!AN626</f>
        <v>0</v>
      </c>
      <c r="AM337" s="94">
        <f>+'t44'!AO626</f>
        <v>64.22</v>
      </c>
      <c r="AN337" s="94">
        <f>+'t44'!AP626</f>
        <v>0</v>
      </c>
      <c r="AO337" s="94">
        <f>+'t44'!AQ626</f>
        <v>35.270000000000003</v>
      </c>
      <c r="AP337" s="94">
        <f>+'t44'!AR626</f>
        <v>0</v>
      </c>
      <c r="AQ337" s="94">
        <f>+'t44'!AS626</f>
        <v>21.69</v>
      </c>
      <c r="AR337" s="94">
        <f>+'t44'!AT626</f>
        <v>0</v>
      </c>
      <c r="AS337" s="94">
        <f>+'t44'!AU626</f>
        <v>17.989999999999998</v>
      </c>
      <c r="AT337" s="94">
        <f>+'t44'!AV626</f>
        <v>0</v>
      </c>
      <c r="AU337" s="94">
        <f>+'t44'!AW626</f>
        <v>21.55</v>
      </c>
      <c r="AV337" s="94">
        <f>+'t44'!AX626</f>
        <v>0</v>
      </c>
      <c r="AW337" s="94">
        <f>+'t44'!AY626</f>
        <v>40.590000000000003</v>
      </c>
      <c r="AX337" s="94">
        <f>+'t44'!AZ626</f>
        <v>0</v>
      </c>
      <c r="AY337" s="94">
        <f>+'t44'!BA626</f>
        <v>44.86</v>
      </c>
      <c r="AZ337" s="94">
        <f>+'t44'!BB626</f>
        <v>0</v>
      </c>
      <c r="BA337" s="94">
        <f>+'t44'!BC626</f>
        <v>22.51</v>
      </c>
      <c r="BB337" s="94">
        <f>+'t44'!BD626</f>
        <v>0</v>
      </c>
      <c r="BC337" s="94">
        <f>+'t44'!BE626</f>
        <v>31.63</v>
      </c>
      <c r="BD337" s="94">
        <f>+'t44'!BF626</f>
        <v>0</v>
      </c>
      <c r="BE337" s="94">
        <f>+'t44'!BG626</f>
        <v>42.59</v>
      </c>
      <c r="BF337" s="94">
        <f>+'t44'!BH626</f>
        <v>0</v>
      </c>
      <c r="BG337" s="94">
        <f>+'t44'!BI626</f>
        <v>100.9</v>
      </c>
      <c r="BH337" s="94">
        <f>+'t44'!BJ626</f>
        <v>0</v>
      </c>
      <c r="BI337" s="94">
        <f>+'t44'!BK626</f>
        <v>31.16</v>
      </c>
      <c r="BJ337" s="94">
        <f>+'t44'!BL626</f>
        <v>0</v>
      </c>
      <c r="BK337" s="94">
        <f>+'t44'!BM626</f>
        <v>28.18</v>
      </c>
      <c r="BL337" s="94">
        <f>+'t44'!BN626</f>
        <v>0</v>
      </c>
      <c r="BM337" s="94">
        <f>+'t44'!BO626</f>
        <v>27.71</v>
      </c>
      <c r="BN337" s="94">
        <f>+'t44'!BP626</f>
        <v>0</v>
      </c>
      <c r="BO337" s="94">
        <f>+'t44'!BQ626</f>
        <v>26.11</v>
      </c>
      <c r="BP337" s="94">
        <f>+'t44'!BR626</f>
        <v>0</v>
      </c>
      <c r="BQ337" s="94">
        <f>+'t44'!BS626</f>
        <v>28.82</v>
      </c>
      <c r="BR337" s="94">
        <f>+'t44'!BT626</f>
        <v>0</v>
      </c>
      <c r="BS337" s="94">
        <f>+'t44'!BU626</f>
        <v>33.15</v>
      </c>
      <c r="BT337" s="94">
        <f>+'t44'!BV626</f>
        <v>0</v>
      </c>
      <c r="BU337" s="94">
        <f>+'t44'!BW626</f>
        <v>36.07</v>
      </c>
      <c r="BV337" s="94">
        <f>+'t44'!BX626</f>
        <v>0</v>
      </c>
      <c r="BW337" s="94">
        <f>+'t44'!BY626</f>
        <v>24.23</v>
      </c>
      <c r="BX337" s="94">
        <f>+'t44'!BZ626</f>
        <v>0</v>
      </c>
      <c r="BY337" s="94">
        <f>+'t44'!CA626</f>
        <v>34.22</v>
      </c>
      <c r="BZ337" s="94">
        <f>+'t44'!CB626</f>
        <v>0</v>
      </c>
      <c r="CA337" s="94">
        <f>+'t44'!CC626</f>
        <v>24.1</v>
      </c>
    </row>
    <row r="338" spans="1:79" ht="16.5" customHeight="1" x14ac:dyDescent="0.45">
      <c r="A338" s="357" t="s">
        <v>860</v>
      </c>
      <c r="B338" s="94">
        <f>+'t44'!D627</f>
        <v>0</v>
      </c>
      <c r="C338" s="94">
        <f>+'t44'!E627</f>
        <v>62.07</v>
      </c>
      <c r="D338" s="94">
        <f>+'t44'!F627</f>
        <v>0</v>
      </c>
      <c r="E338" s="94">
        <f>+'t44'!G627</f>
        <v>50.31</v>
      </c>
      <c r="F338" s="94">
        <f>+'t44'!H627</f>
        <v>0</v>
      </c>
      <c r="G338" s="94">
        <f>+'t44'!I627</f>
        <v>60.87</v>
      </c>
      <c r="H338" s="94">
        <f>+'t44'!J627</f>
        <v>0</v>
      </c>
      <c r="I338" s="94">
        <f>+'t44'!K627</f>
        <v>45.24</v>
      </c>
      <c r="J338" s="94">
        <f>+'t44'!L627</f>
        <v>0</v>
      </c>
      <c r="K338" s="94">
        <f>+'t44'!M627</f>
        <v>106.94</v>
      </c>
      <c r="L338" s="94">
        <f>+'t44'!N627</f>
        <v>0</v>
      </c>
      <c r="M338" s="94">
        <f>+'t44'!O627</f>
        <v>169.24</v>
      </c>
      <c r="N338" s="94">
        <f>+'t44'!P627</f>
        <v>0</v>
      </c>
      <c r="O338" s="94">
        <f>+'t44'!Q627</f>
        <v>54.79</v>
      </c>
      <c r="P338" s="94">
        <f>+'t44'!R627</f>
        <v>0</v>
      </c>
      <c r="Q338" s="94">
        <f>+'t44'!S627</f>
        <v>44.09</v>
      </c>
      <c r="R338" s="94">
        <f>+'t44'!T627</f>
        <v>0</v>
      </c>
      <c r="S338" s="94">
        <f>+'t44'!U627</f>
        <v>45.53</v>
      </c>
      <c r="T338" s="94">
        <f>+'t44'!V627</f>
        <v>0</v>
      </c>
      <c r="U338" s="94">
        <f>+'t44'!W627</f>
        <v>39.06</v>
      </c>
      <c r="V338" s="94">
        <f>+'t44'!X627</f>
        <v>0</v>
      </c>
      <c r="W338" s="94">
        <f>+'t44'!Y627</f>
        <v>42.11</v>
      </c>
      <c r="X338" s="94">
        <f>+'t44'!Z627</f>
        <v>0</v>
      </c>
      <c r="Y338" s="94">
        <f>+'t44'!AA627</f>
        <v>150.80000000000001</v>
      </c>
      <c r="Z338" s="94">
        <f>+'t44'!AB627</f>
        <v>0</v>
      </c>
      <c r="AA338" s="94">
        <f>+'t44'!AC627</f>
        <v>41.76</v>
      </c>
      <c r="AB338" s="94">
        <f>+'t44'!AD627</f>
        <v>0</v>
      </c>
      <c r="AC338" s="94">
        <f>+'t44'!AE627</f>
        <v>42.11</v>
      </c>
      <c r="AD338" s="94">
        <f>+'t44'!AF627</f>
        <v>0</v>
      </c>
      <c r="AE338" s="94">
        <f>+'t44'!AG627</f>
        <v>48.1</v>
      </c>
      <c r="AF338" s="94">
        <f>+'t44'!AH627</f>
        <v>0</v>
      </c>
      <c r="AG338" s="94">
        <f>+'t44'!AI627</f>
        <v>39.9</v>
      </c>
      <c r="AH338" s="94">
        <f>+'t44'!AJ627</f>
        <v>0</v>
      </c>
      <c r="AI338" s="94">
        <f>+'t44'!AK627</f>
        <v>46.5</v>
      </c>
      <c r="AJ338" s="94">
        <f>+'t44'!AL627</f>
        <v>0</v>
      </c>
      <c r="AK338" s="94">
        <f>+'t44'!AM627</f>
        <v>54.67</v>
      </c>
      <c r="AL338" s="94">
        <f>+'t44'!AN627</f>
        <v>0</v>
      </c>
      <c r="AM338" s="94">
        <f>+'t44'!AO627</f>
        <v>45.98</v>
      </c>
      <c r="AN338" s="94">
        <f>+'t44'!AP627</f>
        <v>0</v>
      </c>
      <c r="AO338" s="94">
        <f>+'t44'!AQ627</f>
        <v>46.24</v>
      </c>
      <c r="AP338" s="94">
        <f>+'t44'!AR627</f>
        <v>0</v>
      </c>
      <c r="AQ338" s="94">
        <f>+'t44'!AS627</f>
        <v>50.83</v>
      </c>
      <c r="AR338" s="94">
        <f>+'t44'!AT627</f>
        <v>0</v>
      </c>
      <c r="AS338" s="94">
        <f>+'t44'!AU627</f>
        <v>46.51</v>
      </c>
      <c r="AT338" s="94">
        <f>+'t44'!AV627</f>
        <v>0</v>
      </c>
      <c r="AU338" s="94">
        <f>+'t44'!AW627</f>
        <v>49.7</v>
      </c>
      <c r="AV338" s="94">
        <f>+'t44'!AX627</f>
        <v>0</v>
      </c>
      <c r="AW338" s="94">
        <f>+'t44'!AY627</f>
        <v>46.34</v>
      </c>
      <c r="AX338" s="94">
        <f>+'t44'!AZ627</f>
        <v>0</v>
      </c>
      <c r="AY338" s="94">
        <f>+'t44'!BA627</f>
        <v>42.34</v>
      </c>
      <c r="AZ338" s="94">
        <f>+'t44'!BB627</f>
        <v>0</v>
      </c>
      <c r="BA338" s="94">
        <f>+'t44'!BC627</f>
        <v>42.55</v>
      </c>
      <c r="BB338" s="94">
        <f>+'t44'!BD627</f>
        <v>0</v>
      </c>
      <c r="BC338" s="94">
        <f>+'t44'!BE627</f>
        <v>51.05</v>
      </c>
      <c r="BD338" s="94">
        <f>+'t44'!BF627</f>
        <v>0</v>
      </c>
      <c r="BE338" s="94">
        <f>+'t44'!BG627</f>
        <v>42.18</v>
      </c>
      <c r="BF338" s="94">
        <f>+'t44'!BH627</f>
        <v>0</v>
      </c>
      <c r="BG338" s="94">
        <f>+'t44'!BI627</f>
        <v>51.63</v>
      </c>
      <c r="BH338" s="94">
        <f>+'t44'!BJ627</f>
        <v>0</v>
      </c>
      <c r="BI338" s="94">
        <f>+'t44'!BK627</f>
        <v>49.82</v>
      </c>
      <c r="BJ338" s="94">
        <f>+'t44'!BL627</f>
        <v>0</v>
      </c>
      <c r="BK338" s="94">
        <f>+'t44'!BM627</f>
        <v>305.25</v>
      </c>
      <c r="BL338" s="94">
        <f>+'t44'!BN627</f>
        <v>0</v>
      </c>
      <c r="BM338" s="94">
        <f>+'t44'!BO627</f>
        <v>53.33</v>
      </c>
      <c r="BN338" s="94">
        <f>+'t44'!BP627</f>
        <v>0</v>
      </c>
      <c r="BO338" s="94">
        <f>+'t44'!BQ627</f>
        <v>54.3</v>
      </c>
      <c r="BP338" s="94">
        <f>+'t44'!BR627</f>
        <v>0</v>
      </c>
      <c r="BQ338" s="94">
        <f>+'t44'!BS627</f>
        <v>53.42</v>
      </c>
      <c r="BR338" s="94">
        <f>+'t44'!BT627</f>
        <v>0</v>
      </c>
      <c r="BS338" s="94">
        <f>+'t44'!BU627</f>
        <v>54.07</v>
      </c>
      <c r="BT338" s="94">
        <f>+'t44'!BV627</f>
        <v>0</v>
      </c>
      <c r="BU338" s="94">
        <f>+'t44'!BW627</f>
        <v>50.43</v>
      </c>
      <c r="BV338" s="94">
        <f>+'t44'!BX627</f>
        <v>0</v>
      </c>
      <c r="BW338" s="94">
        <f>+'t44'!BY627</f>
        <v>48.54</v>
      </c>
      <c r="BX338" s="94">
        <f>+'t44'!BZ627</f>
        <v>0</v>
      </c>
      <c r="BY338" s="94">
        <f>+'t44'!CA627</f>
        <v>52.2</v>
      </c>
      <c r="BZ338" s="94">
        <f>+'t44'!CB627</f>
        <v>0</v>
      </c>
      <c r="CA338" s="94">
        <f>+'t44'!CC627</f>
        <v>55.68</v>
      </c>
    </row>
    <row r="339" spans="1:79" ht="16.5" customHeight="1" x14ac:dyDescent="0.45">
      <c r="A339" s="358" t="s">
        <v>861</v>
      </c>
      <c r="B339" s="94">
        <f>+'t44'!D628</f>
        <v>0</v>
      </c>
      <c r="C339" s="94">
        <f>+'t44'!E628</f>
        <v>81.11</v>
      </c>
      <c r="D339" s="94">
        <f>+'t44'!F628</f>
        <v>0</v>
      </c>
      <c r="E339" s="94">
        <f>+'t44'!G628</f>
        <v>64.239999999999995</v>
      </c>
      <c r="F339" s="94">
        <f>+'t44'!H628</f>
        <v>0</v>
      </c>
      <c r="G339" s="94">
        <f>+'t44'!I628</f>
        <v>78.13</v>
      </c>
      <c r="H339" s="94">
        <f>+'t44'!J628</f>
        <v>0</v>
      </c>
      <c r="I339" s="94">
        <f>+'t44'!K628</f>
        <v>158.27000000000001</v>
      </c>
      <c r="J339" s="94">
        <f>+'t44'!L628</f>
        <v>0</v>
      </c>
      <c r="K339" s="94">
        <f>+'t44'!M628</f>
        <v>58.66</v>
      </c>
      <c r="L339" s="94">
        <f>+'t44'!N628</f>
        <v>0</v>
      </c>
      <c r="M339" s="94">
        <f>+'t44'!O628</f>
        <v>90.04</v>
      </c>
      <c r="N339" s="94">
        <f>+'t44'!P628</f>
        <v>0</v>
      </c>
      <c r="O339" s="94">
        <f>+'t44'!Q628</f>
        <v>45.28</v>
      </c>
      <c r="P339" s="94">
        <f>+'t44'!R628</f>
        <v>0</v>
      </c>
      <c r="Q339" s="94">
        <f>+'t44'!S628</f>
        <v>64.53</v>
      </c>
      <c r="R339" s="94">
        <f>+'t44'!T628</f>
        <v>0</v>
      </c>
      <c r="S339" s="94">
        <f>+'t44'!U628</f>
        <v>62.89</v>
      </c>
      <c r="T339" s="94">
        <f>+'t44'!V628</f>
        <v>0</v>
      </c>
      <c r="U339" s="94">
        <f>+'t44'!W628</f>
        <v>87.05</v>
      </c>
      <c r="V339" s="94">
        <f>+'t44'!X628</f>
        <v>0</v>
      </c>
      <c r="W339" s="94">
        <f>+'t44'!Y628</f>
        <v>69.34</v>
      </c>
      <c r="X339" s="94">
        <f>+'t44'!Z628</f>
        <v>0</v>
      </c>
      <c r="Y339" s="94">
        <f>+'t44'!AA628</f>
        <v>114.42</v>
      </c>
      <c r="Z339" s="94">
        <f>+'t44'!AB628</f>
        <v>0</v>
      </c>
      <c r="AA339" s="94">
        <f>+'t44'!AC628</f>
        <v>81.58</v>
      </c>
      <c r="AB339" s="94">
        <f>+'t44'!AD628</f>
        <v>0</v>
      </c>
      <c r="AC339" s="94">
        <f>+'t44'!AE628</f>
        <v>72.19</v>
      </c>
      <c r="AD339" s="94">
        <f>+'t44'!AF628</f>
        <v>0</v>
      </c>
      <c r="AE339" s="94">
        <f>+'t44'!AG628</f>
        <v>72.819999999999993</v>
      </c>
      <c r="AF339" s="94">
        <f>+'t44'!AH628</f>
        <v>0</v>
      </c>
      <c r="AG339" s="94">
        <f>+'t44'!AI628</f>
        <v>50.46</v>
      </c>
      <c r="AH339" s="94">
        <f>+'t44'!AJ628</f>
        <v>0</v>
      </c>
      <c r="AI339" s="94">
        <f>+'t44'!AK628</f>
        <v>55.74</v>
      </c>
      <c r="AJ339" s="94">
        <f>+'t44'!AL628</f>
        <v>0</v>
      </c>
      <c r="AK339" s="94">
        <f>+'t44'!AM628</f>
        <v>83.86</v>
      </c>
      <c r="AL339" s="94">
        <f>+'t44'!AN628</f>
        <v>0</v>
      </c>
      <c r="AM339" s="94">
        <f>+'t44'!AO628</f>
        <v>63.91</v>
      </c>
      <c r="AN339" s="94">
        <f>+'t44'!AP628</f>
        <v>0</v>
      </c>
      <c r="AO339" s="94">
        <f>+'t44'!AQ628</f>
        <v>62.98</v>
      </c>
      <c r="AP339" s="94">
        <f>+'t44'!AR628</f>
        <v>0</v>
      </c>
      <c r="AQ339" s="94">
        <f>+'t44'!AS628</f>
        <v>98.29</v>
      </c>
      <c r="AR339" s="94">
        <f>+'t44'!AT628</f>
        <v>0</v>
      </c>
      <c r="AS339" s="94">
        <f>+'t44'!AU628</f>
        <v>78.709999999999994</v>
      </c>
      <c r="AT339" s="94">
        <f>+'t44'!AV628</f>
        <v>0</v>
      </c>
      <c r="AU339" s="94">
        <f>+'t44'!AW628</f>
        <v>65.180000000000007</v>
      </c>
      <c r="AV339" s="94">
        <f>+'t44'!AX628</f>
        <v>0</v>
      </c>
      <c r="AW339" s="94">
        <f>+'t44'!AY628</f>
        <v>91.9</v>
      </c>
      <c r="AX339" s="94">
        <f>+'t44'!AZ628</f>
        <v>0</v>
      </c>
      <c r="AY339" s="94">
        <f>+'t44'!BA628</f>
        <v>69.53</v>
      </c>
      <c r="AZ339" s="94">
        <f>+'t44'!BB628</f>
        <v>0</v>
      </c>
      <c r="BA339" s="94">
        <f>+'t44'!BC628</f>
        <v>88.4</v>
      </c>
      <c r="BB339" s="94">
        <f>+'t44'!BD628</f>
        <v>0</v>
      </c>
      <c r="BC339" s="94">
        <f>+'t44'!BE628</f>
        <v>88.71</v>
      </c>
      <c r="BD339" s="94">
        <f>+'t44'!BF628</f>
        <v>0</v>
      </c>
      <c r="BE339" s="94">
        <f>+'t44'!BG628</f>
        <v>70.89</v>
      </c>
      <c r="BF339" s="94">
        <f>+'t44'!BH628</f>
        <v>0</v>
      </c>
      <c r="BG339" s="94">
        <f>+'t44'!BI628</f>
        <v>94.8</v>
      </c>
      <c r="BH339" s="94">
        <f>+'t44'!BJ628</f>
        <v>0</v>
      </c>
      <c r="BI339" s="94">
        <f>+'t44'!BK628</f>
        <v>109.8</v>
      </c>
      <c r="BJ339" s="94">
        <f>+'t44'!BL628</f>
        <v>0</v>
      </c>
      <c r="BK339" s="94">
        <f>+'t44'!BM628</f>
        <v>102.01</v>
      </c>
      <c r="BL339" s="94">
        <f>+'t44'!BN628</f>
        <v>0</v>
      </c>
      <c r="BM339" s="94">
        <f>+'t44'!BO628</f>
        <v>92.72</v>
      </c>
      <c r="BN339" s="94">
        <f>+'t44'!BP628</f>
        <v>0</v>
      </c>
      <c r="BO339" s="94">
        <f>+'t44'!BQ628</f>
        <v>144.52000000000001</v>
      </c>
      <c r="BP339" s="94">
        <f>+'t44'!BR628</f>
        <v>0</v>
      </c>
      <c r="BQ339" s="94">
        <f>+'t44'!BS628</f>
        <v>102.67</v>
      </c>
      <c r="BR339" s="94">
        <f>+'t44'!BT628</f>
        <v>0</v>
      </c>
      <c r="BS339" s="94">
        <f>+'t44'!BU628</f>
        <v>94.71</v>
      </c>
      <c r="BT339" s="94">
        <f>+'t44'!BV628</f>
        <v>0</v>
      </c>
      <c r="BU339" s="94">
        <f>+'t44'!BW628</f>
        <v>100.15</v>
      </c>
      <c r="BV339" s="94">
        <f>+'t44'!BX628</f>
        <v>0</v>
      </c>
      <c r="BW339" s="94">
        <f>+'t44'!BY628</f>
        <v>118.99</v>
      </c>
      <c r="BX339" s="94">
        <f>+'t44'!BZ628</f>
        <v>0</v>
      </c>
      <c r="BY339" s="94">
        <f>+'t44'!CA628</f>
        <v>84.62</v>
      </c>
      <c r="BZ339" s="94">
        <f>+'t44'!CB628</f>
        <v>0</v>
      </c>
      <c r="CA339" s="94">
        <f>+'t44'!CC628</f>
        <v>140.12</v>
      </c>
    </row>
    <row r="340" spans="1:79" ht="16.5" customHeight="1" x14ac:dyDescent="0.45">
      <c r="A340" s="357" t="s">
        <v>862</v>
      </c>
      <c r="B340" s="94">
        <f>+'t44'!D629</f>
        <v>0</v>
      </c>
      <c r="C340" s="94">
        <f>+'t44'!E629</f>
        <v>24.78</v>
      </c>
      <c r="D340" s="94">
        <f>+'t44'!F629</f>
        <v>0</v>
      </c>
      <c r="E340" s="94">
        <f>+'t44'!G629</f>
        <v>26.15</v>
      </c>
      <c r="F340" s="94">
        <f>+'t44'!H629</f>
        <v>0</v>
      </c>
      <c r="G340" s="94">
        <f>+'t44'!I629</f>
        <v>27.84</v>
      </c>
      <c r="H340" s="94">
        <f>+'t44'!J629</f>
        <v>0</v>
      </c>
      <c r="I340" s="94">
        <f>+'t44'!K629</f>
        <v>24.42</v>
      </c>
      <c r="J340" s="94">
        <f>+'t44'!L629</f>
        <v>0</v>
      </c>
      <c r="K340" s="94">
        <f>+'t44'!M629</f>
        <v>25.86</v>
      </c>
      <c r="L340" s="94">
        <f>+'t44'!N629</f>
        <v>0</v>
      </c>
      <c r="M340" s="94">
        <f>+'t44'!O629</f>
        <v>28.2</v>
      </c>
      <c r="N340" s="94">
        <f>+'t44'!P629</f>
        <v>0</v>
      </c>
      <c r="O340" s="94">
        <f>+'t44'!Q629</f>
        <v>30.38</v>
      </c>
      <c r="P340" s="94">
        <f>+'t44'!R629</f>
        <v>0</v>
      </c>
      <c r="Q340" s="94">
        <f>+'t44'!S629</f>
        <v>26.22</v>
      </c>
      <c r="R340" s="94">
        <f>+'t44'!T629</f>
        <v>0</v>
      </c>
      <c r="S340" s="94">
        <f>+'t44'!U629</f>
        <v>37.07</v>
      </c>
      <c r="T340" s="94">
        <f>+'t44'!V629</f>
        <v>0</v>
      </c>
      <c r="U340" s="94">
        <f>+'t44'!W629</f>
        <v>25.26</v>
      </c>
      <c r="V340" s="94">
        <f>+'t44'!X629</f>
        <v>0</v>
      </c>
      <c r="W340" s="94">
        <f>+'t44'!Y629</f>
        <v>25.48</v>
      </c>
      <c r="X340" s="94">
        <f>+'t44'!Z629</f>
        <v>0</v>
      </c>
      <c r="Y340" s="94">
        <f>+'t44'!AA629</f>
        <v>26.23</v>
      </c>
      <c r="Z340" s="94">
        <f>+'t44'!AB629</f>
        <v>0</v>
      </c>
      <c r="AA340" s="94">
        <f>+'t44'!AC629</f>
        <v>22.28</v>
      </c>
      <c r="AB340" s="94">
        <f>+'t44'!AD629</f>
        <v>0</v>
      </c>
      <c r="AC340" s="94">
        <f>+'t44'!AE629</f>
        <v>24.84</v>
      </c>
      <c r="AD340" s="94">
        <f>+'t44'!AF629</f>
        <v>0</v>
      </c>
      <c r="AE340" s="94">
        <f>+'t44'!AG629</f>
        <v>26.36</v>
      </c>
      <c r="AF340" s="94">
        <f>+'t44'!AH629</f>
        <v>0</v>
      </c>
      <c r="AG340" s="94">
        <f>+'t44'!AI629</f>
        <v>23.72</v>
      </c>
      <c r="AH340" s="94">
        <f>+'t44'!AJ629</f>
        <v>0</v>
      </c>
      <c r="AI340" s="94">
        <f>+'t44'!AK629</f>
        <v>26.82</v>
      </c>
      <c r="AJ340" s="94">
        <f>+'t44'!AL629</f>
        <v>0</v>
      </c>
      <c r="AK340" s="94">
        <f>+'t44'!AM629</f>
        <v>25.43</v>
      </c>
      <c r="AL340" s="94">
        <f>+'t44'!AN629</f>
        <v>0</v>
      </c>
      <c r="AM340" s="94">
        <f>+'t44'!AO629</f>
        <v>26.93</v>
      </c>
      <c r="AN340" s="94">
        <f>+'t44'!AP629</f>
        <v>0</v>
      </c>
      <c r="AO340" s="94">
        <f>+'t44'!AQ629</f>
        <v>29.25</v>
      </c>
      <c r="AP340" s="94">
        <f>+'t44'!AR629</f>
        <v>0</v>
      </c>
      <c r="AQ340" s="94">
        <f>+'t44'!AS629</f>
        <v>30.46</v>
      </c>
      <c r="AR340" s="94">
        <f>+'t44'!AT629</f>
        <v>0</v>
      </c>
      <c r="AS340" s="94">
        <f>+'t44'!AU629</f>
        <v>28.39</v>
      </c>
      <c r="AT340" s="94">
        <f>+'t44'!AV629</f>
        <v>0</v>
      </c>
      <c r="AU340" s="94">
        <f>+'t44'!AW629</f>
        <v>27.08</v>
      </c>
      <c r="AV340" s="94">
        <f>+'t44'!AX629</f>
        <v>0</v>
      </c>
      <c r="AW340" s="94">
        <f>+'t44'!AY629</f>
        <v>26.17</v>
      </c>
      <c r="AX340" s="94">
        <f>+'t44'!AZ629</f>
        <v>0</v>
      </c>
      <c r="AY340" s="94">
        <f>+'t44'!BA629</f>
        <v>25.32</v>
      </c>
      <c r="AZ340" s="94">
        <f>+'t44'!BB629</f>
        <v>0</v>
      </c>
      <c r="BA340" s="94">
        <f>+'t44'!BC629</f>
        <v>27.19</v>
      </c>
      <c r="BB340" s="94">
        <f>+'t44'!BD629</f>
        <v>0</v>
      </c>
      <c r="BC340" s="94">
        <f>+'t44'!BE629</f>
        <v>30.08</v>
      </c>
      <c r="BD340" s="94">
        <f>+'t44'!BF629</f>
        <v>0</v>
      </c>
      <c r="BE340" s="94">
        <f>+'t44'!BG629</f>
        <v>24.35</v>
      </c>
      <c r="BF340" s="94">
        <f>+'t44'!BH629</f>
        <v>0</v>
      </c>
      <c r="BG340" s="94">
        <f>+'t44'!BI629</f>
        <v>31.9</v>
      </c>
      <c r="BH340" s="94">
        <f>+'t44'!BJ629</f>
        <v>0</v>
      </c>
      <c r="BI340" s="94">
        <f>+'t44'!BK629</f>
        <v>31.9</v>
      </c>
      <c r="BJ340" s="94">
        <f>+'t44'!BL629</f>
        <v>0</v>
      </c>
      <c r="BK340" s="94">
        <f>+'t44'!BM629</f>
        <v>29.57</v>
      </c>
      <c r="BL340" s="94">
        <f>+'t44'!BN629</f>
        <v>0</v>
      </c>
      <c r="BM340" s="94">
        <f>+'t44'!BO629</f>
        <v>31.44</v>
      </c>
      <c r="BN340" s="94">
        <f>+'t44'!BP629</f>
        <v>0</v>
      </c>
      <c r="BO340" s="94">
        <f>+'t44'!BQ629</f>
        <v>30.36</v>
      </c>
      <c r="BP340" s="94">
        <f>+'t44'!BR629</f>
        <v>0</v>
      </c>
      <c r="BQ340" s="94">
        <f>+'t44'!BS629</f>
        <v>32.14</v>
      </c>
      <c r="BR340" s="94">
        <f>+'t44'!BT629</f>
        <v>0</v>
      </c>
      <c r="BS340" s="94">
        <f>+'t44'!BU629</f>
        <v>33.44</v>
      </c>
      <c r="BT340" s="94">
        <f>+'t44'!BV629</f>
        <v>0</v>
      </c>
      <c r="BU340" s="94">
        <f>+'t44'!BW629</f>
        <v>31.03</v>
      </c>
      <c r="BV340" s="94">
        <f>+'t44'!BX629</f>
        <v>0</v>
      </c>
      <c r="BW340" s="94">
        <f>+'t44'!BY629</f>
        <v>32.24</v>
      </c>
      <c r="BX340" s="94">
        <f>+'t44'!BZ629</f>
        <v>0</v>
      </c>
      <c r="BY340" s="94">
        <f>+'t44'!CA629</f>
        <v>30.97</v>
      </c>
      <c r="BZ340" s="94">
        <f>+'t44'!CB629</f>
        <v>0</v>
      </c>
      <c r="CA340" s="94">
        <f>+'t44'!CC629</f>
        <v>35.22</v>
      </c>
    </row>
    <row r="341" spans="1:79" ht="16.5" customHeight="1" x14ac:dyDescent="0.45">
      <c r="A341" s="358" t="s">
        <v>863</v>
      </c>
      <c r="B341" s="94">
        <f>+'t44'!D630</f>
        <v>0</v>
      </c>
      <c r="C341" s="94">
        <f>+'t44'!E630</f>
        <v>11.18</v>
      </c>
      <c r="D341" s="94">
        <f>+'t44'!F630</f>
        <v>0</v>
      </c>
      <c r="E341" s="94">
        <f>+'t44'!G630</f>
        <v>11.55</v>
      </c>
      <c r="F341" s="94">
        <f>+'t44'!H630</f>
        <v>0</v>
      </c>
      <c r="G341" s="94">
        <f>+'t44'!I630</f>
        <v>13.8</v>
      </c>
      <c r="H341" s="94">
        <f>+'t44'!J630</f>
        <v>0</v>
      </c>
      <c r="I341" s="94">
        <f>+'t44'!K630</f>
        <v>12.44</v>
      </c>
      <c r="J341" s="94">
        <f>+'t44'!L630</f>
        <v>0</v>
      </c>
      <c r="K341" s="94">
        <f>+'t44'!M630</f>
        <v>11.84</v>
      </c>
      <c r="L341" s="94">
        <f>+'t44'!N630</f>
        <v>0</v>
      </c>
      <c r="M341" s="94">
        <f>+'t44'!O630</f>
        <v>12.49</v>
      </c>
      <c r="N341" s="94">
        <f>+'t44'!P630</f>
        <v>0</v>
      </c>
      <c r="O341" s="94">
        <f>+'t44'!Q630</f>
        <v>14.42</v>
      </c>
      <c r="P341" s="94">
        <f>+'t44'!R630</f>
        <v>0</v>
      </c>
      <c r="Q341" s="94">
        <f>+'t44'!S630</f>
        <v>12.43</v>
      </c>
      <c r="R341" s="94">
        <f>+'t44'!T630</f>
        <v>0</v>
      </c>
      <c r="S341" s="94">
        <f>+'t44'!U630</f>
        <v>12.59</v>
      </c>
      <c r="T341" s="94">
        <f>+'t44'!V630</f>
        <v>0</v>
      </c>
      <c r="U341" s="94">
        <f>+'t44'!W630</f>
        <v>9.41</v>
      </c>
      <c r="V341" s="94">
        <f>+'t44'!X630</f>
        <v>0</v>
      </c>
      <c r="W341" s="94">
        <f>+'t44'!Y630</f>
        <v>9.51</v>
      </c>
      <c r="X341" s="94">
        <f>+'t44'!Z630</f>
        <v>0</v>
      </c>
      <c r="Y341" s="94">
        <f>+'t44'!AA630</f>
        <v>10.01</v>
      </c>
      <c r="Z341" s="94">
        <f>+'t44'!AB630</f>
        <v>0</v>
      </c>
      <c r="AA341" s="94">
        <f>+'t44'!AC630</f>
        <v>9.4</v>
      </c>
      <c r="AB341" s="94">
        <f>+'t44'!AD630</f>
        <v>0</v>
      </c>
      <c r="AC341" s="94">
        <f>+'t44'!AE630</f>
        <v>11.03</v>
      </c>
      <c r="AD341" s="94">
        <f>+'t44'!AF630</f>
        <v>0</v>
      </c>
      <c r="AE341" s="94">
        <f>+'t44'!AG630</f>
        <v>11.65</v>
      </c>
      <c r="AF341" s="94">
        <f>+'t44'!AH630</f>
        <v>0</v>
      </c>
      <c r="AG341" s="94">
        <f>+'t44'!AI630</f>
        <v>10.45</v>
      </c>
      <c r="AH341" s="94">
        <f>+'t44'!AJ630</f>
        <v>0</v>
      </c>
      <c r="AI341" s="94">
        <f>+'t44'!AK630</f>
        <v>12.4</v>
      </c>
      <c r="AJ341" s="94">
        <f>+'t44'!AL630</f>
        <v>0</v>
      </c>
      <c r="AK341" s="94">
        <f>+'t44'!AM630</f>
        <v>11.52</v>
      </c>
      <c r="AL341" s="94">
        <f>+'t44'!AN630</f>
        <v>0</v>
      </c>
      <c r="AM341" s="94">
        <f>+'t44'!AO630</f>
        <v>13.8</v>
      </c>
      <c r="AN341" s="94">
        <f>+'t44'!AP630</f>
        <v>0</v>
      </c>
      <c r="AO341" s="94">
        <f>+'t44'!AQ630</f>
        <v>14.11</v>
      </c>
      <c r="AP341" s="94">
        <f>+'t44'!AR630</f>
        <v>0</v>
      </c>
      <c r="AQ341" s="94">
        <f>+'t44'!AS630</f>
        <v>15</v>
      </c>
      <c r="AR341" s="94">
        <f>+'t44'!AT630</f>
        <v>0</v>
      </c>
      <c r="AS341" s="94">
        <f>+'t44'!AU630</f>
        <v>14.59</v>
      </c>
      <c r="AT341" s="94">
        <f>+'t44'!AV630</f>
        <v>0</v>
      </c>
      <c r="AU341" s="94">
        <f>+'t44'!AW630</f>
        <v>14.43</v>
      </c>
      <c r="AV341" s="94">
        <f>+'t44'!AX630</f>
        <v>0</v>
      </c>
      <c r="AW341" s="94">
        <f>+'t44'!AY630</f>
        <v>14.23</v>
      </c>
      <c r="AX341" s="94">
        <f>+'t44'!AZ630</f>
        <v>0</v>
      </c>
      <c r="AY341" s="94">
        <f>+'t44'!BA630</f>
        <v>13.99</v>
      </c>
      <c r="AZ341" s="94">
        <f>+'t44'!BB630</f>
        <v>0</v>
      </c>
      <c r="BA341" s="94">
        <f>+'t44'!BC630</f>
        <v>14.33</v>
      </c>
      <c r="BB341" s="94">
        <f>+'t44'!BD630</f>
        <v>0</v>
      </c>
      <c r="BC341" s="94">
        <f>+'t44'!BE630</f>
        <v>23.85</v>
      </c>
      <c r="BD341" s="94">
        <f>+'t44'!BF630</f>
        <v>0</v>
      </c>
      <c r="BE341" s="94">
        <f>+'t44'!BG630</f>
        <v>11.47</v>
      </c>
      <c r="BF341" s="94">
        <f>+'t44'!BH630</f>
        <v>0</v>
      </c>
      <c r="BG341" s="94">
        <f>+'t44'!BI630</f>
        <v>16.329999999999998</v>
      </c>
      <c r="BH341" s="94">
        <f>+'t44'!BJ630</f>
        <v>0</v>
      </c>
      <c r="BI341" s="94">
        <f>+'t44'!BK630</f>
        <v>15.54</v>
      </c>
      <c r="BJ341" s="94">
        <f>+'t44'!BL630</f>
        <v>0</v>
      </c>
      <c r="BK341" s="94">
        <f>+'t44'!BM630</f>
        <v>13.71</v>
      </c>
      <c r="BL341" s="94">
        <f>+'t44'!BN630</f>
        <v>0</v>
      </c>
      <c r="BM341" s="94">
        <f>+'t44'!BO630</f>
        <v>17.8</v>
      </c>
      <c r="BN341" s="94">
        <f>+'t44'!BP630</f>
        <v>0</v>
      </c>
      <c r="BO341" s="94">
        <f>+'t44'!BQ630</f>
        <v>15.73</v>
      </c>
      <c r="BP341" s="94">
        <f>+'t44'!BR630</f>
        <v>0</v>
      </c>
      <c r="BQ341" s="94">
        <f>+'t44'!BS630</f>
        <v>18.95</v>
      </c>
      <c r="BR341" s="94">
        <f>+'t44'!BT630</f>
        <v>0</v>
      </c>
      <c r="BS341" s="94">
        <f>+'t44'!BU630</f>
        <v>19.55</v>
      </c>
      <c r="BT341" s="94">
        <f>+'t44'!BV630</f>
        <v>0</v>
      </c>
      <c r="BU341" s="94">
        <f>+'t44'!BW630</f>
        <v>18.440000000000001</v>
      </c>
      <c r="BV341" s="94">
        <f>+'t44'!BX630</f>
        <v>0</v>
      </c>
      <c r="BW341" s="94">
        <f>+'t44'!BY630</f>
        <v>18.71</v>
      </c>
      <c r="BX341" s="94">
        <f>+'t44'!BZ630</f>
        <v>0</v>
      </c>
      <c r="BY341" s="94">
        <f>+'t44'!CA630</f>
        <v>19.420000000000002</v>
      </c>
      <c r="BZ341" s="94">
        <f>+'t44'!CB630</f>
        <v>0</v>
      </c>
      <c r="CA341" s="94">
        <f>+'t44'!CC630</f>
        <v>21.04</v>
      </c>
    </row>
    <row r="342" spans="1:79" ht="16.5" customHeight="1" x14ac:dyDescent="0.45">
      <c r="A342" s="357" t="s">
        <v>864</v>
      </c>
      <c r="B342" s="94">
        <f>+'t44'!D631</f>
        <v>0</v>
      </c>
      <c r="C342" s="94">
        <f>+'t44'!E631</f>
        <v>140.25</v>
      </c>
      <c r="D342" s="94">
        <f>+'t44'!F631</f>
        <v>0</v>
      </c>
      <c r="E342" s="94">
        <f>+'t44'!G631</f>
        <v>165.17</v>
      </c>
      <c r="F342" s="94">
        <f>+'t44'!H631</f>
        <v>0</v>
      </c>
      <c r="G342" s="94">
        <f>+'t44'!I631</f>
        <v>170.93</v>
      </c>
      <c r="H342" s="94">
        <f>+'t44'!J631</f>
        <v>0</v>
      </c>
      <c r="I342" s="94">
        <f>+'t44'!K631</f>
        <v>136.72</v>
      </c>
      <c r="J342" s="94">
        <f>+'t44'!L631</f>
        <v>0</v>
      </c>
      <c r="K342" s="94">
        <f>+'t44'!M631</f>
        <v>139.56</v>
      </c>
      <c r="L342" s="94">
        <f>+'t44'!N631</f>
        <v>0</v>
      </c>
      <c r="M342" s="94">
        <f>+'t44'!O631</f>
        <v>197.64</v>
      </c>
      <c r="N342" s="94">
        <f>+'t44'!P631</f>
        <v>0</v>
      </c>
      <c r="O342" s="94">
        <f>+'t44'!Q631</f>
        <v>196.42</v>
      </c>
      <c r="P342" s="94">
        <f>+'t44'!R631</f>
        <v>0</v>
      </c>
      <c r="Q342" s="94">
        <f>+'t44'!S631</f>
        <v>187.06</v>
      </c>
      <c r="R342" s="94">
        <f>+'t44'!T631</f>
        <v>0</v>
      </c>
      <c r="S342" s="94">
        <f>+'t44'!U631</f>
        <v>183.48</v>
      </c>
      <c r="T342" s="94">
        <f>+'t44'!V631</f>
        <v>0</v>
      </c>
      <c r="U342" s="94">
        <f>+'t44'!W631</f>
        <v>190.06</v>
      </c>
      <c r="V342" s="94">
        <f>+'t44'!X631</f>
        <v>0</v>
      </c>
      <c r="W342" s="94">
        <f>+'t44'!Y631</f>
        <v>183.74</v>
      </c>
      <c r="X342" s="94">
        <f>+'t44'!Z631</f>
        <v>0</v>
      </c>
      <c r="Y342" s="94">
        <f>+'t44'!AA631</f>
        <v>186.37</v>
      </c>
      <c r="Z342" s="94">
        <f>+'t44'!AB631</f>
        <v>0</v>
      </c>
      <c r="AA342" s="94">
        <f>+'t44'!AC631</f>
        <v>157.72</v>
      </c>
      <c r="AB342" s="94">
        <f>+'t44'!AD631</f>
        <v>0</v>
      </c>
      <c r="AC342" s="94">
        <f>+'t44'!AE631</f>
        <v>151.97</v>
      </c>
      <c r="AD342" s="94">
        <f>+'t44'!AF631</f>
        <v>0</v>
      </c>
      <c r="AE342" s="94">
        <f>+'t44'!AG631</f>
        <v>183.9</v>
      </c>
      <c r="AF342" s="94">
        <f>+'t44'!AH631</f>
        <v>0</v>
      </c>
      <c r="AG342" s="94">
        <f>+'t44'!AI631</f>
        <v>170.72</v>
      </c>
      <c r="AH342" s="94">
        <f>+'t44'!AJ631</f>
        <v>0</v>
      </c>
      <c r="AI342" s="94">
        <f>+'t44'!AK631</f>
        <v>154.44</v>
      </c>
      <c r="AJ342" s="94">
        <f>+'t44'!AL631</f>
        <v>0</v>
      </c>
      <c r="AK342" s="94">
        <f>+'t44'!AM631</f>
        <v>174.95</v>
      </c>
      <c r="AL342" s="94">
        <f>+'t44'!AN631</f>
        <v>0</v>
      </c>
      <c r="AM342" s="94">
        <f>+'t44'!AO631</f>
        <v>168.68</v>
      </c>
      <c r="AN342" s="94">
        <f>+'t44'!AP631</f>
        <v>0</v>
      </c>
      <c r="AO342" s="94">
        <f>+'t44'!AQ631</f>
        <v>179.99</v>
      </c>
      <c r="AP342" s="94">
        <f>+'t44'!AR631</f>
        <v>0</v>
      </c>
      <c r="AQ342" s="94">
        <f>+'t44'!AS631</f>
        <v>195.65</v>
      </c>
      <c r="AR342" s="94">
        <f>+'t44'!AT631</f>
        <v>0</v>
      </c>
      <c r="AS342" s="94">
        <f>+'t44'!AU631</f>
        <v>259.49</v>
      </c>
      <c r="AT342" s="94">
        <f>+'t44'!AV631</f>
        <v>0</v>
      </c>
      <c r="AU342" s="94">
        <f>+'t44'!AW631</f>
        <v>202.18</v>
      </c>
      <c r="AV342" s="94">
        <f>+'t44'!AX631</f>
        <v>0</v>
      </c>
      <c r="AW342" s="94">
        <f>+'t44'!AY631</f>
        <v>171.19</v>
      </c>
      <c r="AX342" s="94">
        <f>+'t44'!AZ631</f>
        <v>0</v>
      </c>
      <c r="AY342" s="94">
        <f>+'t44'!BA631</f>
        <v>157.22</v>
      </c>
      <c r="AZ342" s="94">
        <f>+'t44'!BB631</f>
        <v>0</v>
      </c>
      <c r="BA342" s="94">
        <f>+'t44'!BC631</f>
        <v>164.9</v>
      </c>
      <c r="BB342" s="94">
        <f>+'t44'!BD631</f>
        <v>0</v>
      </c>
      <c r="BC342" s="94">
        <f>+'t44'!BE631</f>
        <v>318.55</v>
      </c>
      <c r="BD342" s="94">
        <f>+'t44'!BF631</f>
        <v>0</v>
      </c>
      <c r="BE342" s="94">
        <f>+'t44'!BG631</f>
        <v>142.74</v>
      </c>
      <c r="BF342" s="94">
        <f>+'t44'!BH631</f>
        <v>0</v>
      </c>
      <c r="BG342" s="94">
        <f>+'t44'!BI631</f>
        <v>173.5</v>
      </c>
      <c r="BH342" s="94">
        <f>+'t44'!BJ631</f>
        <v>0</v>
      </c>
      <c r="BI342" s="94">
        <f>+'t44'!BK631</f>
        <v>184.78</v>
      </c>
      <c r="BJ342" s="94">
        <f>+'t44'!BL631</f>
        <v>0</v>
      </c>
      <c r="BK342" s="94">
        <f>+'t44'!BM631</f>
        <v>189.03</v>
      </c>
      <c r="BL342" s="94">
        <f>+'t44'!BN631</f>
        <v>0</v>
      </c>
      <c r="BM342" s="94">
        <f>+'t44'!BO631</f>
        <v>199.48</v>
      </c>
      <c r="BN342" s="94">
        <f>+'t44'!BP631</f>
        <v>0</v>
      </c>
      <c r="BO342" s="94">
        <f>+'t44'!BQ631</f>
        <v>199.54</v>
      </c>
      <c r="BP342" s="94">
        <f>+'t44'!BR631</f>
        <v>0</v>
      </c>
      <c r="BQ342" s="94">
        <f>+'t44'!BS631</f>
        <v>183.82</v>
      </c>
      <c r="BR342" s="94">
        <f>+'t44'!BT631</f>
        <v>0</v>
      </c>
      <c r="BS342" s="94">
        <f>+'t44'!BU631</f>
        <v>201.34</v>
      </c>
      <c r="BT342" s="94">
        <f>+'t44'!BV631</f>
        <v>0</v>
      </c>
      <c r="BU342" s="94">
        <f>+'t44'!BW631</f>
        <v>185.79</v>
      </c>
      <c r="BV342" s="94">
        <f>+'t44'!BX631</f>
        <v>0</v>
      </c>
      <c r="BW342" s="94">
        <f>+'t44'!BY631</f>
        <v>174.44</v>
      </c>
      <c r="BX342" s="94">
        <f>+'t44'!BZ631</f>
        <v>0</v>
      </c>
      <c r="BY342" s="94">
        <f>+'t44'!CA631</f>
        <v>199.73</v>
      </c>
      <c r="BZ342" s="94">
        <f>+'t44'!CB631</f>
        <v>0</v>
      </c>
      <c r="CA342" s="94">
        <f>+'t44'!CC631</f>
        <v>208.6</v>
      </c>
    </row>
    <row r="343" spans="1:79" s="135" customFormat="1" ht="16.5" customHeight="1" x14ac:dyDescent="0.45">
      <c r="A343" s="128" t="s">
        <v>241</v>
      </c>
      <c r="B343" s="92">
        <f>+'t44'!D653</f>
        <v>14417</v>
      </c>
      <c r="C343" s="92">
        <f>+'t44'!E653</f>
        <v>8.74</v>
      </c>
      <c r="D343" s="92">
        <f>+'t44'!F653</f>
        <v>4448</v>
      </c>
      <c r="E343" s="92">
        <f>+'t44'!G653</f>
        <v>2.9</v>
      </c>
      <c r="F343" s="92">
        <f>+'t44'!H653</f>
        <v>8904</v>
      </c>
      <c r="G343" s="92">
        <f>+'t44'!I653</f>
        <v>5.66</v>
      </c>
      <c r="H343" s="92">
        <f>+'t44'!J653</f>
        <v>4446</v>
      </c>
      <c r="I343" s="92">
        <f>+'t44'!K653</f>
        <v>2.82</v>
      </c>
      <c r="J343" s="92">
        <f>+'t44'!L653</f>
        <v>8899</v>
      </c>
      <c r="K343" s="92">
        <f>+'t44'!M653</f>
        <v>5.66</v>
      </c>
      <c r="L343" s="92">
        <f>+'t44'!N653</f>
        <v>4456</v>
      </c>
      <c r="M343" s="92">
        <f>+'t44'!O653</f>
        <v>2.83</v>
      </c>
      <c r="N343" s="92">
        <f>+'t44'!P653</f>
        <v>8999</v>
      </c>
      <c r="O343" s="92">
        <f>+'t44'!Q653</f>
        <v>5.71</v>
      </c>
      <c r="P343" s="92">
        <f>+'t44'!R653</f>
        <v>8998</v>
      </c>
      <c r="Q343" s="92">
        <f>+'t44'!S653</f>
        <v>5.69</v>
      </c>
      <c r="R343" s="92">
        <f>+'t44'!T653</f>
        <v>4626</v>
      </c>
      <c r="S343" s="92">
        <f>+'t44'!U653</f>
        <v>2.92</v>
      </c>
      <c r="T343" s="92">
        <f>+'t44'!V653</f>
        <v>9449</v>
      </c>
      <c r="U343" s="92">
        <f>+'t44'!W653</f>
        <v>5.96</v>
      </c>
      <c r="V343" s="92">
        <f>+'t44'!X653</f>
        <v>4928</v>
      </c>
      <c r="W343" s="92">
        <f>+'t44'!Y653</f>
        <v>3.11</v>
      </c>
      <c r="X343" s="92">
        <f>+'t44'!Z653</f>
        <v>51284</v>
      </c>
      <c r="Y343" s="92">
        <f>+'t44'!AA653</f>
        <v>12.05</v>
      </c>
      <c r="Z343" s="92">
        <f>+'t44'!AB653</f>
        <v>74890</v>
      </c>
      <c r="AA343" s="92">
        <f>+'t44'!AC653</f>
        <v>16.760000000000002</v>
      </c>
      <c r="AB343" s="92">
        <f>+'t44'!AD653</f>
        <v>51570</v>
      </c>
      <c r="AC343" s="92">
        <f>+'t44'!AE653</f>
        <v>7.18</v>
      </c>
      <c r="AD343" s="92">
        <f>+'t44'!AF653</f>
        <v>210551</v>
      </c>
      <c r="AE343" s="92">
        <f>+'t44'!AG653</f>
        <v>40.71</v>
      </c>
      <c r="AF343" s="92">
        <f>+'t44'!AH653</f>
        <v>103867</v>
      </c>
      <c r="AG343" s="92">
        <f>+'t44'!AI653</f>
        <v>22.02</v>
      </c>
      <c r="AH343" s="92">
        <f>+'t44'!AJ653</f>
        <v>195747</v>
      </c>
      <c r="AI343" s="92">
        <f>+'t44'!AK653</f>
        <v>51.21</v>
      </c>
      <c r="AJ343" s="92">
        <f>+'t44'!AL653</f>
        <v>123074</v>
      </c>
      <c r="AK343" s="92">
        <f>+'t44'!AM653</f>
        <v>35.75</v>
      </c>
      <c r="AL343" s="92">
        <f>+'t44'!AN653</f>
        <v>260205</v>
      </c>
      <c r="AM343" s="92">
        <f>+'t44'!AO653</f>
        <v>66.91</v>
      </c>
      <c r="AN343" s="92">
        <f>+'t44'!AP653</f>
        <v>233336</v>
      </c>
      <c r="AO343" s="92">
        <f>+'t44'!AQ653</f>
        <v>63.53</v>
      </c>
      <c r="AP343" s="92">
        <f>+'t44'!AR653</f>
        <v>207371</v>
      </c>
      <c r="AQ343" s="92">
        <f>+'t44'!AS653</f>
        <v>53.55</v>
      </c>
      <c r="AR343" s="92">
        <f>+'t44'!AT653</f>
        <v>134747</v>
      </c>
      <c r="AS343" s="92">
        <f>+'t44'!AU653</f>
        <v>40.85</v>
      </c>
      <c r="AT343" s="92">
        <f>+'t44'!AV653</f>
        <v>142790</v>
      </c>
      <c r="AU343" s="92">
        <f>+'t44'!AW653</f>
        <v>36.880000000000003</v>
      </c>
      <c r="AV343" s="92">
        <f>+'t44'!AX653</f>
        <v>180139</v>
      </c>
      <c r="AW343" s="92">
        <f>+'t44'!AY653</f>
        <v>57.51</v>
      </c>
      <c r="AX343" s="92">
        <f>+'t44'!AZ653</f>
        <v>181789</v>
      </c>
      <c r="AY343" s="92">
        <f>+'t44'!BA653</f>
        <v>61.07</v>
      </c>
      <c r="AZ343" s="92">
        <f>+'t44'!BB653</f>
        <v>216645</v>
      </c>
      <c r="BA343" s="92">
        <f>+'t44'!BC653</f>
        <v>70.459999999999994</v>
      </c>
      <c r="BB343" s="92">
        <f>+'t44'!BD653</f>
        <v>157273</v>
      </c>
      <c r="BC343" s="92">
        <f>+'t44'!BE653</f>
        <v>63.77</v>
      </c>
      <c r="BD343" s="92">
        <f>+'t44'!BF653</f>
        <v>259082</v>
      </c>
      <c r="BE343" s="92">
        <f>+'t44'!BG653</f>
        <v>83.61</v>
      </c>
      <c r="BF343" s="92">
        <f>+'t44'!BH653</f>
        <v>85166</v>
      </c>
      <c r="BG343" s="92">
        <f>+'t44'!BI653</f>
        <v>28.78</v>
      </c>
      <c r="BH343" s="92">
        <f>+'t44'!BJ653</f>
        <v>213362</v>
      </c>
      <c r="BI343" s="92">
        <f>+'t44'!BK653</f>
        <v>64.94</v>
      </c>
      <c r="BJ343" s="92">
        <f>+'t44'!BL653</f>
        <v>216452</v>
      </c>
      <c r="BK343" s="92">
        <f>+'t44'!BM653</f>
        <v>65.94</v>
      </c>
      <c r="BL343" s="92">
        <f>+'t44'!BN653</f>
        <v>138354</v>
      </c>
      <c r="BM343" s="92">
        <f>+'t44'!BO653</f>
        <v>45.26</v>
      </c>
      <c r="BN343" s="92">
        <f>+'t44'!BP653</f>
        <v>135851</v>
      </c>
      <c r="BO343" s="92">
        <f>+'t44'!BQ653</f>
        <v>45.9</v>
      </c>
      <c r="BP343" s="92">
        <f>+'t44'!BR653</f>
        <v>137072</v>
      </c>
      <c r="BQ343" s="92">
        <f>+'t44'!BS653</f>
        <v>50.91</v>
      </c>
      <c r="BR343" s="92">
        <f>+'t44'!BT653</f>
        <v>169570</v>
      </c>
      <c r="BS343" s="92">
        <f>+'t44'!BU653</f>
        <v>64.03</v>
      </c>
      <c r="BT343" s="92">
        <f>+'t44'!BV653</f>
        <v>127854</v>
      </c>
      <c r="BU343" s="92">
        <f>+'t44'!BW653</f>
        <v>50.82</v>
      </c>
      <c r="BV343" s="92">
        <f>+'t44'!BX653</f>
        <v>201409</v>
      </c>
      <c r="BW343" s="92">
        <f>+'t44'!BY653</f>
        <v>82.94</v>
      </c>
      <c r="BX343" s="92">
        <f>+'t44'!BZ653</f>
        <v>97249</v>
      </c>
      <c r="BY343" s="92">
        <f>+'t44'!CA653</f>
        <v>41.76</v>
      </c>
      <c r="BZ343" s="92">
        <f>+'t44'!CB653</f>
        <v>298495</v>
      </c>
      <c r="CA343" s="92">
        <f>+'t44'!CC653</f>
        <v>119.2</v>
      </c>
    </row>
    <row r="344" spans="1:79" s="135" customFormat="1" ht="16.5" customHeight="1" x14ac:dyDescent="0.45">
      <c r="A344" s="128" t="s">
        <v>242</v>
      </c>
      <c r="B344" s="92">
        <f>+'t44'!D654</f>
        <v>0</v>
      </c>
      <c r="C344" s="92">
        <f>+'t44'!E654</f>
        <v>656.19</v>
      </c>
      <c r="D344" s="92">
        <f>+'t44'!F654</f>
        <v>0</v>
      </c>
      <c r="E344" s="92">
        <f>+'t44'!G654</f>
        <v>550.79999999999995</v>
      </c>
      <c r="F344" s="92">
        <f>+'t44'!H654</f>
        <v>0</v>
      </c>
      <c r="G344" s="92">
        <f>+'t44'!I654</f>
        <v>641.62</v>
      </c>
      <c r="H344" s="92">
        <f>+'t44'!J654</f>
        <v>0</v>
      </c>
      <c r="I344" s="92">
        <f>+'t44'!K654</f>
        <v>666.67</v>
      </c>
      <c r="J344" s="92">
        <f>+'t44'!L654</f>
        <v>0</v>
      </c>
      <c r="K344" s="92">
        <f>+'t44'!M654</f>
        <v>713.92</v>
      </c>
      <c r="L344" s="92">
        <f>+'t44'!N654</f>
        <v>0</v>
      </c>
      <c r="M344" s="92">
        <f>+'t44'!O654</f>
        <v>856.68</v>
      </c>
      <c r="N344" s="92">
        <f>+'t44'!P654</f>
        <v>0</v>
      </c>
      <c r="O344" s="92">
        <f>+'t44'!Q654</f>
        <v>832.98</v>
      </c>
      <c r="P344" s="92">
        <f>+'t44'!R654</f>
        <v>0</v>
      </c>
      <c r="Q344" s="92">
        <f>+'t44'!S654</f>
        <v>661.89</v>
      </c>
      <c r="R344" s="92">
        <f>+'t44'!T654</f>
        <v>0</v>
      </c>
      <c r="S344" s="92">
        <f>+'t44'!U654</f>
        <v>626.79</v>
      </c>
      <c r="T344" s="92">
        <f>+'t44'!V654</f>
        <v>0</v>
      </c>
      <c r="U344" s="92">
        <f>+'t44'!W654</f>
        <v>717.57</v>
      </c>
      <c r="V344" s="92">
        <f>+'t44'!X654</f>
        <v>0</v>
      </c>
      <c r="W344" s="92">
        <f>+'t44'!Y654</f>
        <v>586.38</v>
      </c>
      <c r="X344" s="92">
        <f>+'t44'!Z654</f>
        <v>0</v>
      </c>
      <c r="Y344" s="92">
        <f>+'t44'!AA654</f>
        <v>549.07000000000005</v>
      </c>
      <c r="Z344" s="92">
        <f>+'t44'!AB654</f>
        <v>0</v>
      </c>
      <c r="AA344" s="92">
        <f>+'t44'!AC654</f>
        <v>372.75</v>
      </c>
      <c r="AB344" s="92">
        <f>+'t44'!AD654</f>
        <v>0</v>
      </c>
      <c r="AC344" s="92">
        <f>+'t44'!AE654</f>
        <v>345.24</v>
      </c>
      <c r="AD344" s="92">
        <f>+'t44'!AF654</f>
        <v>0</v>
      </c>
      <c r="AE344" s="92">
        <f>+'t44'!AG654</f>
        <v>307.58999999999997</v>
      </c>
      <c r="AF344" s="92">
        <f>+'t44'!AH654</f>
        <v>0</v>
      </c>
      <c r="AG344" s="92">
        <f>+'t44'!AI654</f>
        <v>358.22</v>
      </c>
      <c r="AH344" s="92">
        <f>+'t44'!AJ654</f>
        <v>0</v>
      </c>
      <c r="AI344" s="92">
        <f>+'t44'!AK654</f>
        <v>441.03</v>
      </c>
      <c r="AJ344" s="92">
        <f>+'t44'!AL654</f>
        <v>0</v>
      </c>
      <c r="AK344" s="92">
        <f>+'t44'!AM654</f>
        <v>458.79</v>
      </c>
      <c r="AL344" s="92">
        <f>+'t44'!AN654</f>
        <v>0</v>
      </c>
      <c r="AM344" s="92">
        <f>+'t44'!AO654</f>
        <v>488.38</v>
      </c>
      <c r="AN344" s="92">
        <f>+'t44'!AP654</f>
        <v>0</v>
      </c>
      <c r="AO344" s="92">
        <f>+'t44'!AQ654</f>
        <v>516.91</v>
      </c>
      <c r="AP344" s="92">
        <f>+'t44'!AR654</f>
        <v>0</v>
      </c>
      <c r="AQ344" s="92">
        <f>+'t44'!AS654</f>
        <v>484.57</v>
      </c>
      <c r="AR344" s="92">
        <f>+'t44'!AT654</f>
        <v>0</v>
      </c>
      <c r="AS344" s="92">
        <f>+'t44'!AU654</f>
        <v>515.84</v>
      </c>
      <c r="AT344" s="92">
        <f>+'t44'!AV654</f>
        <v>0</v>
      </c>
      <c r="AU344" s="92">
        <f>+'t44'!AW654</f>
        <v>610.29</v>
      </c>
      <c r="AV344" s="92">
        <f>+'t44'!AX654</f>
        <v>0</v>
      </c>
      <c r="AW344" s="92">
        <f>+'t44'!AY654</f>
        <v>620.85</v>
      </c>
      <c r="AX344" s="92">
        <f>+'t44'!AZ654</f>
        <v>0</v>
      </c>
      <c r="AY344" s="92">
        <f>+'t44'!BA654</f>
        <v>566.85</v>
      </c>
      <c r="AZ344" s="92">
        <f>+'t44'!BB654</f>
        <v>0</v>
      </c>
      <c r="BA344" s="92">
        <f>+'t44'!BC654</f>
        <v>411.36</v>
      </c>
      <c r="BB344" s="92">
        <f>+'t44'!BD654</f>
        <v>0</v>
      </c>
      <c r="BC344" s="92">
        <f>+'t44'!BE654</f>
        <v>478.66</v>
      </c>
      <c r="BD344" s="92">
        <f>+'t44'!BF654</f>
        <v>0</v>
      </c>
      <c r="BE344" s="92">
        <f>+'t44'!BG654</f>
        <v>447.48</v>
      </c>
      <c r="BF344" s="92">
        <f>+'t44'!BH654</f>
        <v>0</v>
      </c>
      <c r="BG344" s="92">
        <f>+'t44'!BI654</f>
        <v>648.30999999999995</v>
      </c>
      <c r="BH344" s="92">
        <f>+'t44'!BJ654</f>
        <v>0</v>
      </c>
      <c r="BI344" s="92">
        <f>+'t44'!BK654</f>
        <v>557.78</v>
      </c>
      <c r="BJ344" s="92">
        <f>+'t44'!BL654</f>
        <v>0</v>
      </c>
      <c r="BK344" s="92">
        <f>+'t44'!BM654</f>
        <v>537.09</v>
      </c>
      <c r="BL344" s="92">
        <f>+'t44'!BN654</f>
        <v>0</v>
      </c>
      <c r="BM344" s="92">
        <f>+'t44'!BO654</f>
        <v>640.95000000000005</v>
      </c>
      <c r="BN344" s="92">
        <f>+'t44'!BP654</f>
        <v>0</v>
      </c>
      <c r="BO344" s="92">
        <f>+'t44'!BQ654</f>
        <v>741.65</v>
      </c>
      <c r="BP344" s="92">
        <f>+'t44'!BR654</f>
        <v>0</v>
      </c>
      <c r="BQ344" s="92">
        <f>+'t44'!BS654</f>
        <v>732.42</v>
      </c>
      <c r="BR344" s="92">
        <f>+'t44'!BT654</f>
        <v>0</v>
      </c>
      <c r="BS344" s="92">
        <f>+'t44'!BU654</f>
        <v>710.49</v>
      </c>
      <c r="BT344" s="92">
        <f>+'t44'!BV654</f>
        <v>0</v>
      </c>
      <c r="BU344" s="92">
        <f>+'t44'!BW654</f>
        <v>712.06</v>
      </c>
      <c r="BV344" s="92">
        <f>+'t44'!BX654</f>
        <v>0</v>
      </c>
      <c r="BW344" s="92">
        <f>+'t44'!BY654</f>
        <v>711.52</v>
      </c>
      <c r="BX344" s="92">
        <f>+'t44'!BZ654</f>
        <v>0</v>
      </c>
      <c r="BY344" s="92">
        <f>+'t44'!CA654</f>
        <v>604.95000000000005</v>
      </c>
      <c r="BZ344" s="92">
        <f>+'t44'!CB654</f>
        <v>0</v>
      </c>
      <c r="CA344" s="92">
        <f>+'t44'!CC654</f>
        <v>712.99</v>
      </c>
    </row>
    <row r="345" spans="1:79" s="135" customFormat="1" ht="16.5" customHeight="1" x14ac:dyDescent="0.45">
      <c r="A345" s="9" t="s">
        <v>243</v>
      </c>
      <c r="B345" s="92">
        <f>+'t44'!D655</f>
        <v>120214</v>
      </c>
      <c r="C345" s="92">
        <f>+'t44'!E655</f>
        <v>48.87</v>
      </c>
      <c r="D345" s="92">
        <f>+'t44'!F655</f>
        <v>78725</v>
      </c>
      <c r="E345" s="92">
        <f>+'t44'!G655</f>
        <v>35.46</v>
      </c>
      <c r="F345" s="92">
        <f>+'t44'!H655</f>
        <v>88040</v>
      </c>
      <c r="G345" s="92">
        <f>+'t44'!I655</f>
        <v>44.21</v>
      </c>
      <c r="H345" s="92">
        <f>+'t44'!J655</f>
        <v>108121</v>
      </c>
      <c r="I345" s="92">
        <f>+'t44'!K655</f>
        <v>51.37</v>
      </c>
      <c r="J345" s="92">
        <f>+'t44'!L655</f>
        <v>149800</v>
      </c>
      <c r="K345" s="92">
        <f>+'t44'!M655</f>
        <v>79.27</v>
      </c>
      <c r="L345" s="92">
        <f>+'t44'!N655</f>
        <v>171885</v>
      </c>
      <c r="M345" s="92">
        <f>+'t44'!O655</f>
        <v>89.07</v>
      </c>
      <c r="N345" s="92">
        <f>+'t44'!P655</f>
        <v>160298</v>
      </c>
      <c r="O345" s="92">
        <f>+'t44'!Q655</f>
        <v>76.069999999999993</v>
      </c>
      <c r="P345" s="92">
        <f>+'t44'!R655</f>
        <v>199140</v>
      </c>
      <c r="Q345" s="92">
        <f>+'t44'!S655</f>
        <v>84.27</v>
      </c>
      <c r="R345" s="92">
        <f>+'t44'!T655</f>
        <v>157929</v>
      </c>
      <c r="S345" s="92">
        <f>+'t44'!U655</f>
        <v>61.5</v>
      </c>
      <c r="T345" s="92">
        <f>+'t44'!V655</f>
        <v>126633</v>
      </c>
      <c r="U345" s="92">
        <f>+'t44'!W655</f>
        <v>52.27</v>
      </c>
      <c r="V345" s="92">
        <f>+'t44'!X655</f>
        <v>110546</v>
      </c>
      <c r="W345" s="92">
        <f>+'t44'!Y655</f>
        <v>44.61</v>
      </c>
      <c r="X345" s="92">
        <f>+'t44'!Z655</f>
        <v>133494</v>
      </c>
      <c r="Y345" s="92">
        <f>+'t44'!AA655</f>
        <v>48.59</v>
      </c>
      <c r="Z345" s="92">
        <f>+'t44'!AB655</f>
        <v>94076</v>
      </c>
      <c r="AA345" s="92">
        <f>+'t44'!AC655</f>
        <v>33.1</v>
      </c>
      <c r="AB345" s="92">
        <f>+'t44'!AD655</f>
        <v>139007</v>
      </c>
      <c r="AC345" s="92">
        <f>+'t44'!AE655</f>
        <v>40.08</v>
      </c>
      <c r="AD345" s="92">
        <f>+'t44'!AF655</f>
        <v>99371</v>
      </c>
      <c r="AE345" s="92">
        <f>+'t44'!AG655</f>
        <v>34.68</v>
      </c>
      <c r="AF345" s="92">
        <f>+'t44'!AH655</f>
        <v>121816</v>
      </c>
      <c r="AG345" s="92">
        <f>+'t44'!AI655</f>
        <v>43.68</v>
      </c>
      <c r="AH345" s="92">
        <f>+'t44'!AJ655</f>
        <v>101689</v>
      </c>
      <c r="AI345" s="92">
        <f>+'t44'!AK655</f>
        <v>39.31</v>
      </c>
      <c r="AJ345" s="92">
        <f>+'t44'!AL655</f>
        <v>143408</v>
      </c>
      <c r="AK345" s="92">
        <f>+'t44'!AM655</f>
        <v>53.37</v>
      </c>
      <c r="AL345" s="92">
        <f>+'t44'!AN655</f>
        <v>131918</v>
      </c>
      <c r="AM345" s="92">
        <f>+'t44'!AO655</f>
        <v>46.42</v>
      </c>
      <c r="AN345" s="92">
        <f>+'t44'!AP655</f>
        <v>137606</v>
      </c>
      <c r="AO345" s="92">
        <f>+'t44'!AQ655</f>
        <v>47.52</v>
      </c>
      <c r="AP345" s="92">
        <f>+'t44'!AR655</f>
        <v>111659</v>
      </c>
      <c r="AQ345" s="92">
        <f>+'t44'!AS655</f>
        <v>43.85</v>
      </c>
      <c r="AR345" s="92">
        <f>+'t44'!AT655</f>
        <v>104188</v>
      </c>
      <c r="AS345" s="92">
        <f>+'t44'!AU655</f>
        <v>42.55</v>
      </c>
      <c r="AT345" s="92">
        <f>+'t44'!AV655</f>
        <v>184535</v>
      </c>
      <c r="AU345" s="92">
        <f>+'t44'!AW655</f>
        <v>70.040000000000006</v>
      </c>
      <c r="AV345" s="92">
        <f>+'t44'!AX655</f>
        <v>141169</v>
      </c>
      <c r="AW345" s="92">
        <f>+'t44'!AY655</f>
        <v>56.73</v>
      </c>
      <c r="AX345" s="92">
        <f>+'t44'!AZ655</f>
        <v>8961</v>
      </c>
      <c r="AY345" s="92">
        <f>+'t44'!BA655</f>
        <v>4.08</v>
      </c>
      <c r="AZ345" s="92">
        <f>+'t44'!BB655</f>
        <v>6561</v>
      </c>
      <c r="BA345" s="92">
        <f>+'t44'!BC655</f>
        <v>2.93</v>
      </c>
      <c r="BB345" s="92">
        <f>+'t44'!BD655</f>
        <v>6172</v>
      </c>
      <c r="BC345" s="92">
        <f>+'t44'!BE655</f>
        <v>2.69</v>
      </c>
      <c r="BD345" s="92">
        <f>+'t44'!BF655</f>
        <v>8661</v>
      </c>
      <c r="BE345" s="92">
        <f>+'t44'!BG655</f>
        <v>3.74</v>
      </c>
      <c r="BF345" s="92">
        <f>+'t44'!BH655</f>
        <v>6377</v>
      </c>
      <c r="BG345" s="92">
        <f>+'t44'!BI655</f>
        <v>2.68</v>
      </c>
      <c r="BH345" s="92">
        <f>+'t44'!BJ655</f>
        <v>5841</v>
      </c>
      <c r="BI345" s="92">
        <f>+'t44'!BK655</f>
        <v>2.2799999999999998</v>
      </c>
      <c r="BJ345" s="92">
        <f>+'t44'!BL655</f>
        <v>4190</v>
      </c>
      <c r="BK345" s="92">
        <f>+'t44'!BM655</f>
        <v>1.63</v>
      </c>
      <c r="BL345" s="92">
        <f>+'t44'!BN655</f>
        <v>3773</v>
      </c>
      <c r="BM345" s="92">
        <f>+'t44'!BO655</f>
        <v>1.6</v>
      </c>
      <c r="BN345" s="92">
        <f>+'t44'!BP655</f>
        <v>4763</v>
      </c>
      <c r="BO345" s="92">
        <f>+'t44'!BQ655</f>
        <v>2.15</v>
      </c>
      <c r="BP345" s="92">
        <f>+'t44'!BR655</f>
        <v>5813</v>
      </c>
      <c r="BQ345" s="92">
        <f>+'t44'!BS655</f>
        <v>3.01</v>
      </c>
      <c r="BR345" s="92">
        <f>+'t44'!BT655</f>
        <v>6116</v>
      </c>
      <c r="BS345" s="92">
        <f>+'t44'!BU655</f>
        <v>3.65</v>
      </c>
      <c r="BT345" s="92">
        <f>+'t44'!BV655</f>
        <v>5223</v>
      </c>
      <c r="BU345" s="92">
        <f>+'t44'!BW655</f>
        <v>2.83</v>
      </c>
      <c r="BV345" s="92">
        <f>+'t44'!BX655</f>
        <v>5931</v>
      </c>
      <c r="BW345" s="92">
        <f>+'t44'!BY655</f>
        <v>4.47</v>
      </c>
      <c r="BX345" s="92">
        <f>+'t44'!BZ655</f>
        <v>6096</v>
      </c>
      <c r="BY345" s="92">
        <f>+'t44'!CA655</f>
        <v>3.39</v>
      </c>
      <c r="BZ345" s="92">
        <f>+'t44'!CB655</f>
        <v>6896</v>
      </c>
      <c r="CA345" s="92">
        <f>+'t44'!CC655</f>
        <v>3.87</v>
      </c>
    </row>
    <row r="346" spans="1:79" s="135" customFormat="1" ht="16.5" customHeight="1" x14ac:dyDescent="0.45">
      <c r="A346" s="9" t="s">
        <v>244</v>
      </c>
      <c r="B346" s="92">
        <f>+'t44'!D656</f>
        <v>475985</v>
      </c>
      <c r="C346" s="92">
        <f>+'t44'!E656</f>
        <v>239.58</v>
      </c>
      <c r="D346" s="92">
        <f>+'t44'!F656</f>
        <v>334742</v>
      </c>
      <c r="E346" s="92">
        <f>+'t44'!G656</f>
        <v>168.38</v>
      </c>
      <c r="F346" s="92">
        <f>+'t44'!H656</f>
        <v>366112</v>
      </c>
      <c r="G346" s="92">
        <f>+'t44'!I656</f>
        <v>188.4</v>
      </c>
      <c r="H346" s="92">
        <f>+'t44'!J656</f>
        <v>352601</v>
      </c>
      <c r="I346" s="92">
        <f>+'t44'!K656</f>
        <v>188.98</v>
      </c>
      <c r="J346" s="92">
        <f>+'t44'!L656</f>
        <v>430250</v>
      </c>
      <c r="K346" s="92">
        <f>+'t44'!M656</f>
        <v>233.31</v>
      </c>
      <c r="L346" s="92">
        <f>+'t44'!N656</f>
        <v>719717</v>
      </c>
      <c r="M346" s="92">
        <f>+'t44'!O656</f>
        <v>363.64</v>
      </c>
      <c r="N346" s="92">
        <f>+'t44'!P656</f>
        <v>703707</v>
      </c>
      <c r="O346" s="92">
        <f>+'t44'!Q656</f>
        <v>321.5</v>
      </c>
      <c r="P346" s="92">
        <f>+'t44'!R656</f>
        <v>566196</v>
      </c>
      <c r="Q346" s="92">
        <f>+'t44'!S656</f>
        <v>232.71</v>
      </c>
      <c r="R346" s="92">
        <f>+'t44'!T656</f>
        <v>600147</v>
      </c>
      <c r="S346" s="92">
        <f>+'t44'!U656</f>
        <v>245.02</v>
      </c>
      <c r="T346" s="92">
        <f>+'t44'!V656</f>
        <v>659940</v>
      </c>
      <c r="U346" s="92">
        <f>+'t44'!W656</f>
        <v>271.92</v>
      </c>
      <c r="V346" s="92">
        <f>+'t44'!X656</f>
        <v>572782</v>
      </c>
      <c r="W346" s="92">
        <f>+'t44'!Y656</f>
        <v>238.56</v>
      </c>
      <c r="X346" s="92">
        <f>+'t44'!Z656</f>
        <v>494529</v>
      </c>
      <c r="Y346" s="92">
        <f>+'t44'!AA656</f>
        <v>183.41</v>
      </c>
      <c r="Z346" s="92">
        <f>+'t44'!AB656</f>
        <v>380171</v>
      </c>
      <c r="AA346" s="92">
        <f>+'t44'!AC656</f>
        <v>125.37</v>
      </c>
      <c r="AB346" s="92">
        <f>+'t44'!AD656</f>
        <v>271664</v>
      </c>
      <c r="AC346" s="92">
        <f>+'t44'!AE656</f>
        <v>89.38</v>
      </c>
      <c r="AD346" s="92">
        <f>+'t44'!AF656</f>
        <v>295306</v>
      </c>
      <c r="AE346" s="92">
        <f>+'t44'!AG656</f>
        <v>102.47</v>
      </c>
      <c r="AF346" s="92">
        <f>+'t44'!AH656</f>
        <v>267179</v>
      </c>
      <c r="AG346" s="92">
        <f>+'t44'!AI656</f>
        <v>97.89</v>
      </c>
      <c r="AH346" s="92">
        <f>+'t44'!AJ656</f>
        <v>557423</v>
      </c>
      <c r="AI346" s="92">
        <f>+'t44'!AK656</f>
        <v>200.49</v>
      </c>
      <c r="AJ346" s="92">
        <f>+'t44'!AL656</f>
        <v>414100</v>
      </c>
      <c r="AK346" s="92">
        <f>+'t44'!AM656</f>
        <v>166.72</v>
      </c>
      <c r="AL346" s="92">
        <f>+'t44'!AN656</f>
        <v>500189</v>
      </c>
      <c r="AM346" s="92">
        <f>+'t44'!AO656</f>
        <v>186.15</v>
      </c>
      <c r="AN346" s="92">
        <f>+'t44'!AP656</f>
        <v>491796</v>
      </c>
      <c r="AO346" s="92">
        <f>+'t44'!AQ656</f>
        <v>186.89</v>
      </c>
      <c r="AP346" s="92">
        <f>+'t44'!AR656</f>
        <v>367056</v>
      </c>
      <c r="AQ346" s="92">
        <f>+'t44'!AS656</f>
        <v>146.07</v>
      </c>
      <c r="AR346" s="92">
        <f>+'t44'!AT656</f>
        <v>454032</v>
      </c>
      <c r="AS346" s="92">
        <f>+'t44'!AU656</f>
        <v>186</v>
      </c>
      <c r="AT346" s="92">
        <f>+'t44'!AV656</f>
        <v>566593</v>
      </c>
      <c r="AU346" s="92">
        <f>+'t44'!AW656</f>
        <v>219.84</v>
      </c>
      <c r="AV346" s="92">
        <f>+'t44'!AX656</f>
        <v>528338</v>
      </c>
      <c r="AW346" s="92">
        <f>+'t44'!AY656</f>
        <v>210.42</v>
      </c>
      <c r="AX346" s="92">
        <f>+'t44'!AZ656</f>
        <v>370060</v>
      </c>
      <c r="AY346" s="92">
        <f>+'t44'!BA656</f>
        <v>160.4</v>
      </c>
      <c r="AZ346" s="92">
        <f>+'t44'!BB656</f>
        <v>255219</v>
      </c>
      <c r="BA346" s="92">
        <f>+'t44'!BC656</f>
        <v>115</v>
      </c>
      <c r="BB346" s="92">
        <f>+'t44'!BD656</f>
        <v>279493</v>
      </c>
      <c r="BC346" s="92">
        <f>+'t44'!BE656</f>
        <v>125.42</v>
      </c>
      <c r="BD346" s="92">
        <f>+'t44'!BF656</f>
        <v>234770</v>
      </c>
      <c r="BE346" s="92">
        <f>+'t44'!BG656</f>
        <v>107.47</v>
      </c>
      <c r="BF346" s="92">
        <f>+'t44'!BH656</f>
        <v>416184</v>
      </c>
      <c r="BG346" s="92">
        <f>+'t44'!BI656</f>
        <v>173.6</v>
      </c>
      <c r="BH346" s="92">
        <f>+'t44'!BJ656</f>
        <v>451578</v>
      </c>
      <c r="BI346" s="92">
        <f>+'t44'!BK656</f>
        <v>187.19</v>
      </c>
      <c r="BJ346" s="92">
        <f>+'t44'!BL656</f>
        <v>448821</v>
      </c>
      <c r="BK346" s="92">
        <f>+'t44'!BM656</f>
        <v>186.25</v>
      </c>
      <c r="BL346" s="92">
        <f>+'t44'!BN656</f>
        <v>566160</v>
      </c>
      <c r="BM346" s="92">
        <f>+'t44'!BO656</f>
        <v>240.13</v>
      </c>
      <c r="BN346" s="92">
        <f>+'t44'!BP656</f>
        <v>755656</v>
      </c>
      <c r="BO346" s="92">
        <f>+'t44'!BQ656</f>
        <v>331.68</v>
      </c>
      <c r="BP346" s="92">
        <f>+'t44'!BR656</f>
        <v>579619</v>
      </c>
      <c r="BQ346" s="92">
        <f>+'t44'!BS656</f>
        <v>268.11</v>
      </c>
      <c r="BR346" s="92">
        <f>+'t44'!BT656</f>
        <v>556859</v>
      </c>
      <c r="BS346" s="92">
        <f>+'t44'!BU656</f>
        <v>269.83999999999997</v>
      </c>
      <c r="BT346" s="92">
        <f>+'t44'!BV656</f>
        <v>544255</v>
      </c>
      <c r="BU346" s="92">
        <f>+'t44'!BW656</f>
        <v>268.45999999999998</v>
      </c>
      <c r="BV346" s="92">
        <f>+'t44'!BX656</f>
        <v>457720</v>
      </c>
      <c r="BW346" s="92">
        <f>+'t44'!BY656</f>
        <v>243.56</v>
      </c>
      <c r="BX346" s="92">
        <f>+'t44'!BZ656</f>
        <v>359385</v>
      </c>
      <c r="BY346" s="92">
        <f>+'t44'!CA656</f>
        <v>197.63</v>
      </c>
      <c r="BZ346" s="92">
        <f>+'t44'!CB656</f>
        <v>344177</v>
      </c>
      <c r="CA346" s="92">
        <f>+'t44'!CC656</f>
        <v>186.62</v>
      </c>
    </row>
    <row r="347" spans="1:79" s="135" customFormat="1" ht="16.5" customHeight="1" x14ac:dyDescent="0.45">
      <c r="A347" s="9" t="s">
        <v>245</v>
      </c>
      <c r="B347" s="92">
        <f>+'t44'!D657</f>
        <v>206336</v>
      </c>
      <c r="C347" s="92">
        <f>+'t44'!E657</f>
        <v>89.08</v>
      </c>
      <c r="D347" s="92">
        <f>+'t44'!F657</f>
        <v>69251</v>
      </c>
      <c r="E347" s="92">
        <f>+'t44'!G657</f>
        <v>33.869999999999997</v>
      </c>
      <c r="F347" s="92">
        <f>+'t44'!H657</f>
        <v>114011</v>
      </c>
      <c r="G347" s="92">
        <f>+'t44'!I657</f>
        <v>53.04</v>
      </c>
      <c r="H347" s="92">
        <f>+'t44'!J657</f>
        <v>96836</v>
      </c>
      <c r="I347" s="92">
        <f>+'t44'!K657</f>
        <v>47.45</v>
      </c>
      <c r="J347" s="92">
        <f>+'t44'!L657</f>
        <v>134722</v>
      </c>
      <c r="K347" s="92">
        <f>+'t44'!M657</f>
        <v>66.38</v>
      </c>
      <c r="L347" s="92">
        <f>+'t44'!N657</f>
        <v>96493</v>
      </c>
      <c r="M347" s="92">
        <f>+'t44'!O657</f>
        <v>46.73</v>
      </c>
      <c r="N347" s="92">
        <f>+'t44'!P657</f>
        <v>155084</v>
      </c>
      <c r="O347" s="92">
        <f>+'t44'!Q657</f>
        <v>68.290000000000006</v>
      </c>
      <c r="P347" s="92">
        <f>+'t44'!R657</f>
        <v>154133</v>
      </c>
      <c r="Q347" s="92">
        <f>+'t44'!S657</f>
        <v>59.45</v>
      </c>
      <c r="R347" s="92">
        <f>+'t44'!T657</f>
        <v>145433</v>
      </c>
      <c r="S347" s="92">
        <f>+'t44'!U657</f>
        <v>55.26</v>
      </c>
      <c r="T347" s="92">
        <f>+'t44'!V657</f>
        <v>147045</v>
      </c>
      <c r="U347" s="92">
        <f>+'t44'!W657</f>
        <v>57.72</v>
      </c>
      <c r="V347" s="92">
        <f>+'t44'!X657</f>
        <v>94969</v>
      </c>
      <c r="W347" s="92">
        <f>+'t44'!Y657</f>
        <v>37</v>
      </c>
      <c r="X347" s="92">
        <f>+'t44'!Z657</f>
        <v>95230</v>
      </c>
      <c r="Y347" s="92">
        <f>+'t44'!AA657</f>
        <v>30.99</v>
      </c>
      <c r="Z347" s="92">
        <f>+'t44'!AB657</f>
        <v>36192</v>
      </c>
      <c r="AA347" s="92">
        <f>+'t44'!AC657</f>
        <v>10.52</v>
      </c>
      <c r="AB347" s="92">
        <f>+'t44'!AD657</f>
        <v>36060</v>
      </c>
      <c r="AC347" s="92">
        <f>+'t44'!AE657</f>
        <v>10.1</v>
      </c>
      <c r="AD347" s="92">
        <f>+'t44'!AF657</f>
        <v>22378</v>
      </c>
      <c r="AE347" s="92">
        <f>+'t44'!AG657</f>
        <v>7.05</v>
      </c>
      <c r="AF347" s="92">
        <f>+'t44'!AH657</f>
        <v>6228</v>
      </c>
      <c r="AG347" s="92">
        <f>+'t44'!AI657</f>
        <v>1.86</v>
      </c>
      <c r="AH347" s="92">
        <f>+'t44'!AJ657</f>
        <v>6102</v>
      </c>
      <c r="AI347" s="92">
        <f>+'t44'!AK657</f>
        <v>2.15</v>
      </c>
      <c r="AJ347" s="92">
        <f>+'t44'!AL657</f>
        <v>4007</v>
      </c>
      <c r="AK347" s="92">
        <f>+'t44'!AM657</f>
        <v>1.5</v>
      </c>
      <c r="AL347" s="92">
        <f>+'t44'!AN657</f>
        <v>103627</v>
      </c>
      <c r="AM347" s="92">
        <f>+'t44'!AO657</f>
        <v>36.86</v>
      </c>
      <c r="AN347" s="92">
        <f>+'t44'!AP657</f>
        <v>53285</v>
      </c>
      <c r="AO347" s="92">
        <f>+'t44'!AQ657</f>
        <v>19.739999999999998</v>
      </c>
      <c r="AP347" s="92">
        <f>+'t44'!AR657</f>
        <v>51125</v>
      </c>
      <c r="AQ347" s="92">
        <f>+'t44'!AS657</f>
        <v>20.41</v>
      </c>
      <c r="AR347" s="92">
        <f>+'t44'!AT657</f>
        <v>52557</v>
      </c>
      <c r="AS347" s="92">
        <f>+'t44'!AU657</f>
        <v>21.42</v>
      </c>
      <c r="AT347" s="92">
        <f>+'t44'!AV657</f>
        <v>37587</v>
      </c>
      <c r="AU347" s="92">
        <f>+'t44'!AW657</f>
        <v>14.95</v>
      </c>
      <c r="AV347" s="92">
        <f>+'t44'!AX657</f>
        <v>108476</v>
      </c>
      <c r="AW347" s="92">
        <f>+'t44'!AY657</f>
        <v>44.38</v>
      </c>
      <c r="AX347" s="92">
        <f>+'t44'!AZ657</f>
        <v>62541</v>
      </c>
      <c r="AY347" s="92">
        <f>+'t44'!BA657</f>
        <v>27.65</v>
      </c>
      <c r="AZ347" s="92">
        <f>+'t44'!BB657</f>
        <v>26356</v>
      </c>
      <c r="BA347" s="92">
        <f>+'t44'!BC657</f>
        <v>11.38</v>
      </c>
      <c r="BB347" s="92">
        <f>+'t44'!BD657</f>
        <v>24314</v>
      </c>
      <c r="BC347" s="92">
        <f>+'t44'!BE657</f>
        <v>10.01</v>
      </c>
      <c r="BD347" s="92">
        <f>+'t44'!BF657</f>
        <v>35663</v>
      </c>
      <c r="BE347" s="92">
        <f>+'t44'!BG657</f>
        <v>15.72</v>
      </c>
      <c r="BF347" s="92">
        <f>+'t44'!BH657</f>
        <v>56802</v>
      </c>
      <c r="BG347" s="92">
        <f>+'t44'!BI657</f>
        <v>24.12</v>
      </c>
      <c r="BH347" s="92">
        <f>+'t44'!BJ657</f>
        <v>39083</v>
      </c>
      <c r="BI347" s="92">
        <f>+'t44'!BK657</f>
        <v>16.13</v>
      </c>
      <c r="BJ347" s="92">
        <f>+'t44'!BL657</f>
        <v>61387</v>
      </c>
      <c r="BK347" s="92">
        <f>+'t44'!BM657</f>
        <v>25.43</v>
      </c>
      <c r="BL347" s="92">
        <f>+'t44'!BN657</f>
        <v>115377</v>
      </c>
      <c r="BM347" s="92">
        <f>+'t44'!BO657</f>
        <v>46.81</v>
      </c>
      <c r="BN347" s="92">
        <f>+'t44'!BP657</f>
        <v>81898</v>
      </c>
      <c r="BO347" s="92">
        <f>+'t44'!BQ657</f>
        <v>36.04</v>
      </c>
      <c r="BP347" s="92">
        <f>+'t44'!BR657</f>
        <v>70816</v>
      </c>
      <c r="BQ347" s="92">
        <f>+'t44'!BS657</f>
        <v>32.08</v>
      </c>
      <c r="BR347" s="92">
        <f>+'t44'!BT657</f>
        <v>103216</v>
      </c>
      <c r="BS347" s="92">
        <f>+'t44'!BU657</f>
        <v>46.64</v>
      </c>
      <c r="BT347" s="92">
        <f>+'t44'!BV657</f>
        <v>59238</v>
      </c>
      <c r="BU347" s="92">
        <f>+'t44'!BW657</f>
        <v>28.66</v>
      </c>
      <c r="BV347" s="92">
        <f>+'t44'!BX657</f>
        <v>51141</v>
      </c>
      <c r="BW347" s="92">
        <f>+'t44'!BY657</f>
        <v>26.83</v>
      </c>
      <c r="BX347" s="92">
        <f>+'t44'!BZ657</f>
        <v>59885</v>
      </c>
      <c r="BY347" s="92">
        <f>+'t44'!CA657</f>
        <v>31.14</v>
      </c>
      <c r="BZ347" s="92">
        <f>+'t44'!CB657</f>
        <v>74313</v>
      </c>
      <c r="CA347" s="92">
        <f>+'t44'!CC657</f>
        <v>36.99</v>
      </c>
    </row>
    <row r="348" spans="1:79" s="135" customFormat="1" ht="16.5" customHeight="1" x14ac:dyDescent="0.45">
      <c r="A348" s="9" t="s">
        <v>246</v>
      </c>
      <c r="B348" s="92">
        <f>+'t44'!D658</f>
        <v>502880</v>
      </c>
      <c r="C348" s="92">
        <f>+'t44'!E658</f>
        <v>195.28</v>
      </c>
      <c r="D348" s="92">
        <f>+'t44'!F658</f>
        <v>576795</v>
      </c>
      <c r="E348" s="92">
        <f>+'t44'!G658</f>
        <v>239.32</v>
      </c>
      <c r="F348" s="92">
        <f>+'t44'!H658</f>
        <v>690162</v>
      </c>
      <c r="G348" s="92">
        <f>+'t44'!I658</f>
        <v>276.91000000000003</v>
      </c>
      <c r="H348" s="92">
        <f>+'t44'!J658</f>
        <v>637352</v>
      </c>
      <c r="I348" s="92">
        <f>+'t44'!K658</f>
        <v>281.62</v>
      </c>
      <c r="J348" s="92">
        <f>+'t44'!L658</f>
        <v>519425</v>
      </c>
      <c r="K348" s="92">
        <f>+'t44'!M658</f>
        <v>248.35</v>
      </c>
      <c r="L348" s="92">
        <f>+'t44'!N658</f>
        <v>519321</v>
      </c>
      <c r="M348" s="92">
        <f>+'t44'!O658</f>
        <v>243.63</v>
      </c>
      <c r="N348" s="92">
        <f>+'t44'!P658</f>
        <v>626861</v>
      </c>
      <c r="O348" s="92">
        <f>+'t44'!Q658</f>
        <v>255.59</v>
      </c>
      <c r="P348" s="92">
        <f>+'t44'!R658</f>
        <v>533586</v>
      </c>
      <c r="Q348" s="92">
        <f>+'t44'!S658</f>
        <v>182.87</v>
      </c>
      <c r="R348" s="92">
        <f>+'t44'!T658</f>
        <v>473606</v>
      </c>
      <c r="S348" s="92">
        <f>+'t44'!U658</f>
        <v>170.13</v>
      </c>
      <c r="T348" s="92">
        <f>+'t44'!V658</f>
        <v>619368</v>
      </c>
      <c r="U348" s="92">
        <f>+'t44'!W658</f>
        <v>216.64</v>
      </c>
      <c r="V348" s="92">
        <f>+'t44'!X658</f>
        <v>553607</v>
      </c>
      <c r="W348" s="92">
        <f>+'t44'!Y658</f>
        <v>192.84</v>
      </c>
      <c r="X348" s="92">
        <f>+'t44'!Z658</f>
        <v>592213</v>
      </c>
      <c r="Y348" s="92">
        <f>+'t44'!AA658</f>
        <v>193.33</v>
      </c>
      <c r="Z348" s="92">
        <f>+'t44'!AB658</f>
        <v>596137</v>
      </c>
      <c r="AA348" s="92">
        <f>+'t44'!AC658</f>
        <v>155.47</v>
      </c>
      <c r="AB348" s="92">
        <f>+'t44'!AD658</f>
        <v>628998</v>
      </c>
      <c r="AC348" s="92">
        <f>+'t44'!AE658</f>
        <v>163.38999999999999</v>
      </c>
      <c r="AD348" s="92">
        <f>+'t44'!AF658</f>
        <v>406898</v>
      </c>
      <c r="AE348" s="92">
        <f>+'t44'!AG658</f>
        <v>117.05</v>
      </c>
      <c r="AF348" s="92">
        <f>+'t44'!AH658</f>
        <v>615711</v>
      </c>
      <c r="AG348" s="92">
        <f>+'t44'!AI658</f>
        <v>172.47</v>
      </c>
      <c r="AH348" s="92">
        <f>+'t44'!AJ658</f>
        <v>479634</v>
      </c>
      <c r="AI348" s="92">
        <f>+'t44'!AK658</f>
        <v>149.12</v>
      </c>
      <c r="AJ348" s="92">
        <f>+'t44'!AL658</f>
        <v>577893</v>
      </c>
      <c r="AK348" s="92">
        <f>+'t44'!AM658</f>
        <v>195.63</v>
      </c>
      <c r="AL348" s="92">
        <f>+'t44'!AN658</f>
        <v>520822</v>
      </c>
      <c r="AM348" s="92">
        <f>+'t44'!AO658</f>
        <v>168.24</v>
      </c>
      <c r="AN348" s="92">
        <f>+'t44'!AP658</f>
        <v>601241</v>
      </c>
      <c r="AO348" s="92">
        <f>+'t44'!AQ658</f>
        <v>190.67</v>
      </c>
      <c r="AP348" s="92">
        <f>+'t44'!AR658</f>
        <v>602606</v>
      </c>
      <c r="AQ348" s="92">
        <f>+'t44'!AS658</f>
        <v>191.65</v>
      </c>
      <c r="AR348" s="92">
        <f>+'t44'!AT658</f>
        <v>543110</v>
      </c>
      <c r="AS348" s="92">
        <f>+'t44'!AU658</f>
        <v>191.66</v>
      </c>
      <c r="AT348" s="92">
        <f>+'t44'!AV658</f>
        <v>694028</v>
      </c>
      <c r="AU348" s="92">
        <f>+'t44'!AW658</f>
        <v>232.66</v>
      </c>
      <c r="AV348" s="92">
        <f>+'t44'!AX658</f>
        <v>617764</v>
      </c>
      <c r="AW348" s="92">
        <f>+'t44'!AY658</f>
        <v>226.38</v>
      </c>
      <c r="AX348" s="92">
        <f>+'t44'!AZ658</f>
        <v>706511</v>
      </c>
      <c r="AY348" s="92">
        <f>+'t44'!BA658</f>
        <v>273.04000000000002</v>
      </c>
      <c r="AZ348" s="92">
        <f>+'t44'!BB658</f>
        <v>540166</v>
      </c>
      <c r="BA348" s="92">
        <f>+'t44'!BC658</f>
        <v>231.45</v>
      </c>
      <c r="BB348" s="92">
        <f>+'t44'!BD658</f>
        <v>672336</v>
      </c>
      <c r="BC348" s="92">
        <f>+'t44'!BE658</f>
        <v>265.63</v>
      </c>
      <c r="BD348" s="92">
        <f>+'t44'!BF658</f>
        <v>601744</v>
      </c>
      <c r="BE348" s="92">
        <f>+'t44'!BG658</f>
        <v>242.04</v>
      </c>
      <c r="BF348" s="92">
        <f>+'t44'!BH658</f>
        <v>807072</v>
      </c>
      <c r="BG348" s="92">
        <f>+'t44'!BI658</f>
        <v>308.45</v>
      </c>
      <c r="BH348" s="92">
        <f>+'t44'!BJ658</f>
        <v>660846</v>
      </c>
      <c r="BI348" s="92">
        <f>+'t44'!BK658</f>
        <v>257.66000000000003</v>
      </c>
      <c r="BJ348" s="92">
        <f>+'t44'!BL658</f>
        <v>580244</v>
      </c>
      <c r="BK348" s="92">
        <f>+'t44'!BM658</f>
        <v>222.39</v>
      </c>
      <c r="BL348" s="92">
        <f>+'t44'!BN658</f>
        <v>629047</v>
      </c>
      <c r="BM348" s="92">
        <f>+'t44'!BO658</f>
        <v>254.33</v>
      </c>
      <c r="BN348" s="92">
        <f>+'t44'!BP658</f>
        <v>723574</v>
      </c>
      <c r="BO348" s="92">
        <f>+'t44'!BQ658</f>
        <v>291.02</v>
      </c>
      <c r="BP348" s="92">
        <f>+'t44'!BR658</f>
        <v>804682</v>
      </c>
      <c r="BQ348" s="92">
        <f>+'t44'!BS658</f>
        <v>335.99</v>
      </c>
      <c r="BR348" s="92">
        <f>+'t44'!BT658</f>
        <v>711871</v>
      </c>
      <c r="BS348" s="92">
        <f>+'t44'!BU658</f>
        <v>316.29000000000002</v>
      </c>
      <c r="BT348" s="92">
        <f>+'t44'!BV658</f>
        <v>728750</v>
      </c>
      <c r="BU348" s="92">
        <f>+'t44'!BW658</f>
        <v>327.10000000000002</v>
      </c>
      <c r="BV348" s="92">
        <f>+'t44'!BX658</f>
        <v>745227</v>
      </c>
      <c r="BW348" s="92">
        <f>+'t44'!BY658</f>
        <v>346.65</v>
      </c>
      <c r="BX348" s="92">
        <f>+'t44'!BZ658</f>
        <v>639274</v>
      </c>
      <c r="BY348" s="92">
        <f>+'t44'!CA658</f>
        <v>300.7</v>
      </c>
      <c r="BZ348" s="92">
        <f>+'t44'!CB658</f>
        <v>879206</v>
      </c>
      <c r="CA348" s="92">
        <f>+'t44'!CC658</f>
        <v>395.56</v>
      </c>
    </row>
    <row r="349" spans="1:79" s="135" customFormat="1" ht="16.5" customHeight="1" x14ac:dyDescent="0.45">
      <c r="A349" s="9" t="s">
        <v>247</v>
      </c>
      <c r="B349" s="92">
        <f>+'t44'!D659</f>
        <v>46614</v>
      </c>
      <c r="C349" s="92">
        <f>+'t44'!E659</f>
        <v>21.54</v>
      </c>
      <c r="D349" s="92">
        <f>+'t44'!F659</f>
        <v>23903</v>
      </c>
      <c r="E349" s="92">
        <f>+'t44'!G659</f>
        <v>11.22</v>
      </c>
      <c r="F349" s="92">
        <f>+'t44'!H659</f>
        <v>38585</v>
      </c>
      <c r="G349" s="92">
        <f>+'t44'!I659</f>
        <v>15</v>
      </c>
      <c r="H349" s="92">
        <f>+'t44'!J659</f>
        <v>45040</v>
      </c>
      <c r="I349" s="92">
        <f>+'t44'!K659</f>
        <v>17.899999999999999</v>
      </c>
      <c r="J349" s="92">
        <f>+'t44'!L659</f>
        <v>41157</v>
      </c>
      <c r="K349" s="92">
        <f>+'t44'!M659</f>
        <v>17.190000000000001</v>
      </c>
      <c r="L349" s="92">
        <f>+'t44'!N659</f>
        <v>39855</v>
      </c>
      <c r="M349" s="92">
        <f>+'t44'!O659</f>
        <v>15.9</v>
      </c>
      <c r="N349" s="92">
        <f>+'t44'!P659</f>
        <v>57593</v>
      </c>
      <c r="O349" s="92">
        <f>+'t44'!Q659</f>
        <v>21.15</v>
      </c>
      <c r="P349" s="92">
        <f>+'t44'!R659</f>
        <v>41998</v>
      </c>
      <c r="Q349" s="92">
        <f>+'t44'!S659</f>
        <v>15</v>
      </c>
      <c r="R349" s="92">
        <f>+'t44'!T659</f>
        <v>35237</v>
      </c>
      <c r="S349" s="92">
        <f>+'t44'!U659</f>
        <v>10.64</v>
      </c>
      <c r="T349" s="92">
        <f>+'t44'!V659</f>
        <v>52017</v>
      </c>
      <c r="U349" s="92">
        <f>+'t44'!W659</f>
        <v>16.510000000000002</v>
      </c>
      <c r="V349" s="92">
        <f>+'t44'!X659</f>
        <v>32717</v>
      </c>
      <c r="W349" s="92">
        <f>+'t44'!Y659</f>
        <v>10.54</v>
      </c>
      <c r="X349" s="92">
        <f>+'t44'!Z659</f>
        <v>35573</v>
      </c>
      <c r="Y349" s="92">
        <f>+'t44'!AA659</f>
        <v>9.92</v>
      </c>
      <c r="Z349" s="92">
        <f>+'t44'!AB659</f>
        <v>8139</v>
      </c>
      <c r="AA349" s="92">
        <f>+'t44'!AC659</f>
        <v>2.64</v>
      </c>
      <c r="AB349" s="92">
        <f>+'t44'!AD659</f>
        <v>21235</v>
      </c>
      <c r="AC349" s="92">
        <f>+'t44'!AE659</f>
        <v>4.84</v>
      </c>
      <c r="AD349" s="92">
        <f>+'t44'!AF659</f>
        <v>34994</v>
      </c>
      <c r="AE349" s="92">
        <f>+'t44'!AG659</f>
        <v>6.24</v>
      </c>
      <c r="AF349" s="92">
        <f>+'t44'!AH659</f>
        <v>21362</v>
      </c>
      <c r="AG349" s="92">
        <f>+'t44'!AI659</f>
        <v>4.25</v>
      </c>
      <c r="AH349" s="92">
        <f>+'t44'!AJ659</f>
        <v>21584</v>
      </c>
      <c r="AI349" s="92">
        <f>+'t44'!AK659</f>
        <v>4.5599999999999996</v>
      </c>
      <c r="AJ349" s="92">
        <f>+'t44'!AL659</f>
        <v>46270</v>
      </c>
      <c r="AK349" s="92">
        <f>+'t44'!AM659</f>
        <v>8.31</v>
      </c>
      <c r="AL349" s="92">
        <f>+'t44'!AN659</f>
        <v>36254</v>
      </c>
      <c r="AM349" s="92">
        <f>+'t44'!AO659</f>
        <v>6.46</v>
      </c>
      <c r="AN349" s="92">
        <f>+'t44'!AP659</f>
        <v>25488</v>
      </c>
      <c r="AO349" s="92">
        <f>+'t44'!AQ659</f>
        <v>4.9000000000000004</v>
      </c>
      <c r="AP349" s="92">
        <f>+'t44'!AR659</f>
        <v>19641</v>
      </c>
      <c r="AQ349" s="92">
        <f>+'t44'!AS659</f>
        <v>4</v>
      </c>
      <c r="AR349" s="92">
        <f>+'t44'!AT659</f>
        <v>31883</v>
      </c>
      <c r="AS349" s="92">
        <f>+'t44'!AU659</f>
        <v>5.78</v>
      </c>
      <c r="AT349" s="92">
        <f>+'t44'!AV659</f>
        <v>30324</v>
      </c>
      <c r="AU349" s="92">
        <f>+'t44'!AW659</f>
        <v>6.16</v>
      </c>
      <c r="AV349" s="92">
        <f>+'t44'!AX659</f>
        <v>26869</v>
      </c>
      <c r="AW349" s="92">
        <f>+'t44'!AY659</f>
        <v>5.76</v>
      </c>
      <c r="AX349" s="92">
        <f>+'t44'!AZ659</f>
        <v>30277</v>
      </c>
      <c r="AY349" s="92">
        <f>+'t44'!BA659</f>
        <v>8.0500000000000007</v>
      </c>
      <c r="AZ349" s="92">
        <f>+'t44'!BB659</f>
        <v>5356</v>
      </c>
      <c r="BA349" s="92">
        <f>+'t44'!BC659</f>
        <v>2.91</v>
      </c>
      <c r="BB349" s="92">
        <f>+'t44'!BD659</f>
        <v>12251</v>
      </c>
      <c r="BC349" s="92">
        <f>+'t44'!BE659</f>
        <v>5.25</v>
      </c>
      <c r="BD349" s="92">
        <f>+'t44'!BF659</f>
        <v>22856</v>
      </c>
      <c r="BE349" s="92">
        <f>+'t44'!BG659</f>
        <v>7.39</v>
      </c>
      <c r="BF349" s="92">
        <f>+'t44'!BH659</f>
        <v>41228</v>
      </c>
      <c r="BG349" s="92">
        <f>+'t44'!BI659</f>
        <v>11.34</v>
      </c>
      <c r="BH349" s="92">
        <f>+'t44'!BJ659</f>
        <v>38437</v>
      </c>
      <c r="BI349" s="92">
        <f>+'t44'!BK659</f>
        <v>9.93</v>
      </c>
      <c r="BJ349" s="92">
        <f>+'t44'!BL659</f>
        <v>47687</v>
      </c>
      <c r="BK349" s="92">
        <f>+'t44'!BM659</f>
        <v>12.47</v>
      </c>
      <c r="BL349" s="92">
        <f>+'t44'!BN659</f>
        <v>37764</v>
      </c>
      <c r="BM349" s="92">
        <f>+'t44'!BO659</f>
        <v>9.6999999999999993</v>
      </c>
      <c r="BN349" s="92">
        <f>+'t44'!BP659</f>
        <v>36189</v>
      </c>
      <c r="BO349" s="92">
        <f>+'t44'!BQ659</f>
        <v>10.039999999999999</v>
      </c>
      <c r="BP349" s="92">
        <f>+'t44'!BR659</f>
        <v>26555</v>
      </c>
      <c r="BQ349" s="92">
        <f>+'t44'!BS659</f>
        <v>7.59</v>
      </c>
      <c r="BR349" s="92">
        <f>+'t44'!BT659</f>
        <v>34172</v>
      </c>
      <c r="BS349" s="92">
        <f>+'t44'!BU659</f>
        <v>10.210000000000001</v>
      </c>
      <c r="BT349" s="92">
        <f>+'t44'!BV659</f>
        <v>31356</v>
      </c>
      <c r="BU349" s="92">
        <f>+'t44'!BW659</f>
        <v>9.92</v>
      </c>
      <c r="BV349" s="92">
        <f>+'t44'!BX659</f>
        <v>26564</v>
      </c>
      <c r="BW349" s="92">
        <f>+'t44'!BY659</f>
        <v>9.07</v>
      </c>
      <c r="BX349" s="92">
        <f>+'t44'!BZ659</f>
        <v>38336</v>
      </c>
      <c r="BY349" s="92">
        <f>+'t44'!CA659</f>
        <v>12.48</v>
      </c>
      <c r="BZ349" s="92">
        <f>+'t44'!CB659</f>
        <v>39142</v>
      </c>
      <c r="CA349" s="92">
        <f>+'t44'!CC659</f>
        <v>12.69</v>
      </c>
    </row>
    <row r="350" spans="1:79" s="135" customFormat="1" ht="16.5" customHeight="1" x14ac:dyDescent="0.45">
      <c r="A350" s="9" t="s">
        <v>248</v>
      </c>
      <c r="B350" s="92">
        <f>+'t44'!D660</f>
        <v>118397</v>
      </c>
      <c r="C350" s="92">
        <f>+'t44'!E660</f>
        <v>61.84</v>
      </c>
      <c r="D350" s="92">
        <f>+'t44'!F660</f>
        <v>106499</v>
      </c>
      <c r="E350" s="92">
        <f>+'t44'!G660</f>
        <v>62.55</v>
      </c>
      <c r="F350" s="92">
        <f>+'t44'!H660</f>
        <v>104828</v>
      </c>
      <c r="G350" s="92">
        <f>+'t44'!I660</f>
        <v>64.05</v>
      </c>
      <c r="H350" s="92">
        <f>+'t44'!J660</f>
        <v>1574956</v>
      </c>
      <c r="I350" s="92">
        <f>+'t44'!K660</f>
        <v>79.349999999999994</v>
      </c>
      <c r="J350" s="92">
        <f>+'t44'!L660</f>
        <v>101481</v>
      </c>
      <c r="K350" s="92">
        <f>+'t44'!M660</f>
        <v>69.41</v>
      </c>
      <c r="L350" s="92">
        <f>+'t44'!N660</f>
        <v>135063</v>
      </c>
      <c r="M350" s="92">
        <f>+'t44'!O660</f>
        <v>97.7</v>
      </c>
      <c r="N350" s="92">
        <f>+'t44'!P660</f>
        <v>133484</v>
      </c>
      <c r="O350" s="92">
        <f>+'t44'!Q660</f>
        <v>90.36</v>
      </c>
      <c r="P350" s="92">
        <f>+'t44'!R660</f>
        <v>137284</v>
      </c>
      <c r="Q350" s="92">
        <f>+'t44'!S660</f>
        <v>87.58</v>
      </c>
      <c r="R350" s="92">
        <f>+'t44'!T660</f>
        <v>144682</v>
      </c>
      <c r="S350" s="92">
        <f>+'t44'!U660</f>
        <v>84.26</v>
      </c>
      <c r="T350" s="92">
        <f>+'t44'!V660</f>
        <v>176709</v>
      </c>
      <c r="U350" s="92">
        <f>+'t44'!W660</f>
        <v>102.52</v>
      </c>
      <c r="V350" s="92">
        <f>+'t44'!X660</f>
        <v>112506</v>
      </c>
      <c r="W350" s="92">
        <f>+'t44'!Y660</f>
        <v>62.82</v>
      </c>
      <c r="X350" s="92">
        <f>+'t44'!Z660</f>
        <v>159629</v>
      </c>
      <c r="Y350" s="92">
        <f>+'t44'!AA660</f>
        <v>82.83</v>
      </c>
      <c r="Z350" s="92">
        <f>+'t44'!AB660</f>
        <v>91639</v>
      </c>
      <c r="AA350" s="92">
        <f>+'t44'!AC660</f>
        <v>45.64</v>
      </c>
      <c r="AB350" s="92">
        <f>+'t44'!AD660</f>
        <v>80737</v>
      </c>
      <c r="AC350" s="92">
        <f>+'t44'!AE660</f>
        <v>37.46</v>
      </c>
      <c r="AD350" s="92">
        <f>+'t44'!AF660</f>
        <v>77839</v>
      </c>
      <c r="AE350" s="92">
        <f>+'t44'!AG660</f>
        <v>40.1</v>
      </c>
      <c r="AF350" s="92">
        <f>+'t44'!AH660</f>
        <v>70730</v>
      </c>
      <c r="AG350" s="92">
        <f>+'t44'!AI660</f>
        <v>38.06</v>
      </c>
      <c r="AH350" s="92">
        <f>+'t44'!AJ660</f>
        <v>84322</v>
      </c>
      <c r="AI350" s="92">
        <f>+'t44'!AK660</f>
        <v>45.4</v>
      </c>
      <c r="AJ350" s="92">
        <f>+'t44'!AL660</f>
        <v>60460</v>
      </c>
      <c r="AK350" s="92">
        <f>+'t44'!AM660</f>
        <v>33.270000000000003</v>
      </c>
      <c r="AL350" s="92">
        <f>+'t44'!AN660</f>
        <v>84120</v>
      </c>
      <c r="AM350" s="92">
        <f>+'t44'!AO660</f>
        <v>44.26</v>
      </c>
      <c r="AN350" s="92">
        <f>+'t44'!AP660</f>
        <v>134654</v>
      </c>
      <c r="AO350" s="92">
        <f>+'t44'!AQ660</f>
        <v>67.19</v>
      </c>
      <c r="AP350" s="92">
        <f>+'t44'!AR660</f>
        <v>152326</v>
      </c>
      <c r="AQ350" s="92">
        <f>+'t44'!AS660</f>
        <v>78.599999999999994</v>
      </c>
      <c r="AR350" s="92">
        <f>+'t44'!AT660</f>
        <v>125596</v>
      </c>
      <c r="AS350" s="92">
        <f>+'t44'!AU660</f>
        <v>68.430000000000007</v>
      </c>
      <c r="AT350" s="92">
        <f>+'t44'!AV660</f>
        <v>122874</v>
      </c>
      <c r="AU350" s="92">
        <f>+'t44'!AW660</f>
        <v>66.64</v>
      </c>
      <c r="AV350" s="92">
        <f>+'t44'!AX660</f>
        <v>140317</v>
      </c>
      <c r="AW350" s="92">
        <f>+'t44'!AY660</f>
        <v>77.180000000000007</v>
      </c>
      <c r="AX350" s="92">
        <f>+'t44'!AZ660</f>
        <v>154041</v>
      </c>
      <c r="AY350" s="92">
        <f>+'t44'!BA660</f>
        <v>93.63</v>
      </c>
      <c r="AZ350" s="92">
        <f>+'t44'!BB660</f>
        <v>78505</v>
      </c>
      <c r="BA350" s="92">
        <f>+'t44'!BC660</f>
        <v>47.7</v>
      </c>
      <c r="BB350" s="92">
        <f>+'t44'!BD660</f>
        <v>115316</v>
      </c>
      <c r="BC350" s="92">
        <f>+'t44'!BE660</f>
        <v>69.66</v>
      </c>
      <c r="BD350" s="92">
        <f>+'t44'!BF660</f>
        <v>112637</v>
      </c>
      <c r="BE350" s="92">
        <f>+'t44'!BG660</f>
        <v>71.12</v>
      </c>
      <c r="BF350" s="92">
        <f>+'t44'!BH660</f>
        <v>221769</v>
      </c>
      <c r="BG350" s="92">
        <f>+'t44'!BI660</f>
        <v>128.12</v>
      </c>
      <c r="BH350" s="92">
        <f>+'t44'!BJ660</f>
        <v>151996</v>
      </c>
      <c r="BI350" s="92">
        <f>+'t44'!BK660</f>
        <v>84.59</v>
      </c>
      <c r="BJ350" s="92">
        <f>+'t44'!BL660</f>
        <v>157239</v>
      </c>
      <c r="BK350" s="92">
        <f>+'t44'!BM660</f>
        <v>88.91</v>
      </c>
      <c r="BL350" s="92">
        <f>+'t44'!BN660</f>
        <v>151251</v>
      </c>
      <c r="BM350" s="92">
        <f>+'t44'!BO660</f>
        <v>88.38</v>
      </c>
      <c r="BN350" s="92">
        <f>+'t44'!BP660</f>
        <v>111839</v>
      </c>
      <c r="BO350" s="92">
        <f>+'t44'!BQ660</f>
        <v>70.72</v>
      </c>
      <c r="BP350" s="92">
        <f>+'t44'!BR660</f>
        <v>135872</v>
      </c>
      <c r="BQ350" s="92">
        <f>+'t44'!BS660</f>
        <v>85.63</v>
      </c>
      <c r="BR350" s="92">
        <f>+'t44'!BT660</f>
        <v>95936</v>
      </c>
      <c r="BS350" s="92">
        <f>+'t44'!BU660</f>
        <v>63.85</v>
      </c>
      <c r="BT350" s="92">
        <f>+'t44'!BV660</f>
        <v>115216</v>
      </c>
      <c r="BU350" s="92">
        <f>+'t44'!BW660</f>
        <v>75.09</v>
      </c>
      <c r="BV350" s="92">
        <f>+'t44'!BX660</f>
        <v>119046</v>
      </c>
      <c r="BW350" s="92">
        <f>+'t44'!BY660</f>
        <v>80.95</v>
      </c>
      <c r="BX350" s="92">
        <f>+'t44'!BZ660</f>
        <v>87079</v>
      </c>
      <c r="BY350" s="92">
        <f>+'t44'!CA660</f>
        <v>59.6</v>
      </c>
      <c r="BZ350" s="92">
        <f>+'t44'!CB660</f>
        <v>119489</v>
      </c>
      <c r="CA350" s="92">
        <f>+'t44'!CC660</f>
        <v>77.25</v>
      </c>
    </row>
    <row r="351" spans="1:79" ht="16.5" customHeight="1" x14ac:dyDescent="0.45">
      <c r="A351" s="128" t="s">
        <v>249</v>
      </c>
      <c r="B351" s="94">
        <f>+'t44'!D444</f>
        <v>0</v>
      </c>
      <c r="C351" s="94">
        <f>+'t44'!E444</f>
        <v>569.72</v>
      </c>
      <c r="D351" s="94">
        <f>+'t44'!F444</f>
        <v>0</v>
      </c>
      <c r="E351" s="94">
        <f>+'t44'!G444</f>
        <v>557.20000000000005</v>
      </c>
      <c r="F351" s="94">
        <f>+'t44'!H444</f>
        <v>0</v>
      </c>
      <c r="G351" s="94">
        <f>+'t44'!I444</f>
        <v>540.82000000000005</v>
      </c>
      <c r="H351" s="94">
        <f>+'t44'!J444</f>
        <v>0</v>
      </c>
      <c r="I351" s="94">
        <f>+'t44'!K444</f>
        <v>568.57000000000005</v>
      </c>
      <c r="J351" s="94">
        <f>+'t44'!L444</f>
        <v>0</v>
      </c>
      <c r="K351" s="94">
        <f>+'t44'!M444</f>
        <v>608.52</v>
      </c>
      <c r="L351" s="94">
        <f>+'t44'!N444</f>
        <v>0</v>
      </c>
      <c r="M351" s="94">
        <f>+'t44'!O444</f>
        <v>572.34</v>
      </c>
      <c r="N351" s="94">
        <f>+'t44'!P444</f>
        <v>0</v>
      </c>
      <c r="O351" s="94">
        <f>+'t44'!Q444</f>
        <v>579.78</v>
      </c>
      <c r="P351" s="94">
        <f>+'t44'!R444</f>
        <v>0</v>
      </c>
      <c r="Q351" s="94">
        <f>+'t44'!S444</f>
        <v>480</v>
      </c>
      <c r="R351" s="94">
        <f>+'t44'!T444</f>
        <v>0</v>
      </c>
      <c r="S351" s="94">
        <f>+'t44'!U444</f>
        <v>466.7</v>
      </c>
      <c r="T351" s="94">
        <f>+'t44'!V444</f>
        <v>0</v>
      </c>
      <c r="U351" s="94">
        <f>+'t44'!W444</f>
        <v>446.74</v>
      </c>
      <c r="V351" s="94">
        <f>+'t44'!X444</f>
        <v>0</v>
      </c>
      <c r="W351" s="94">
        <f>+'t44'!Y444</f>
        <v>477.4</v>
      </c>
      <c r="X351" s="94">
        <f>+'t44'!Z444</f>
        <v>0</v>
      </c>
      <c r="Y351" s="94">
        <f>+'t44'!AA444</f>
        <v>529.58000000000004</v>
      </c>
      <c r="Z351" s="94">
        <f>+'t44'!AB444</f>
        <v>0</v>
      </c>
      <c r="AA351" s="94">
        <f>+'t44'!AC444</f>
        <v>474.06</v>
      </c>
      <c r="AB351" s="94">
        <f>+'t44'!AD444</f>
        <v>0</v>
      </c>
      <c r="AC351" s="94">
        <f>+'t44'!AE444</f>
        <v>451.92</v>
      </c>
      <c r="AD351" s="94">
        <f>+'t44'!AF444</f>
        <v>0</v>
      </c>
      <c r="AE351" s="94">
        <f>+'t44'!AG444</f>
        <v>484.41</v>
      </c>
      <c r="AF351" s="94">
        <f>+'t44'!AH444</f>
        <v>0</v>
      </c>
      <c r="AG351" s="94">
        <f>+'t44'!AI444</f>
        <v>462.25</v>
      </c>
      <c r="AH351" s="94">
        <f>+'t44'!AJ444</f>
        <v>0</v>
      </c>
      <c r="AI351" s="94">
        <f>+'t44'!AK444</f>
        <v>579.23</v>
      </c>
      <c r="AJ351" s="94">
        <f>+'t44'!AL444</f>
        <v>0</v>
      </c>
      <c r="AK351" s="94">
        <f>+'t44'!AM444</f>
        <v>534.5</v>
      </c>
      <c r="AL351" s="94">
        <f>+'t44'!AN444</f>
        <v>0</v>
      </c>
      <c r="AM351" s="94">
        <f>+'t44'!AO444</f>
        <v>494.08</v>
      </c>
      <c r="AN351" s="94">
        <f>+'t44'!AP444</f>
        <v>0</v>
      </c>
      <c r="AO351" s="94">
        <f>+'t44'!AQ444</f>
        <v>478.17</v>
      </c>
      <c r="AP351" s="94">
        <f>+'t44'!AR444</f>
        <v>0</v>
      </c>
      <c r="AQ351" s="94">
        <f>+'t44'!AS444</f>
        <v>536.86</v>
      </c>
      <c r="AR351" s="94">
        <f>+'t44'!AT444</f>
        <v>0</v>
      </c>
      <c r="AS351" s="94">
        <f>+'t44'!AU444</f>
        <v>522.96</v>
      </c>
      <c r="AT351" s="94">
        <f>+'t44'!AV444</f>
        <v>0</v>
      </c>
      <c r="AU351" s="94">
        <f>+'t44'!AW444</f>
        <v>524.24</v>
      </c>
      <c r="AV351" s="94">
        <f>+'t44'!AX444</f>
        <v>0</v>
      </c>
      <c r="AW351" s="94">
        <f>+'t44'!AY444</f>
        <v>553.22</v>
      </c>
      <c r="AX351" s="94">
        <f>+'t44'!AZ444</f>
        <v>0</v>
      </c>
      <c r="AY351" s="94">
        <f>+'t44'!BA444</f>
        <v>529.16</v>
      </c>
      <c r="AZ351" s="94">
        <f>+'t44'!BB444</f>
        <v>0</v>
      </c>
      <c r="BA351" s="94">
        <f>+'t44'!BC444</f>
        <v>558.24</v>
      </c>
      <c r="BB351" s="94">
        <f>+'t44'!BD444</f>
        <v>0</v>
      </c>
      <c r="BC351" s="94">
        <f>+'t44'!BE444</f>
        <v>646.51</v>
      </c>
      <c r="BD351" s="94">
        <f>+'t44'!BF444</f>
        <v>0</v>
      </c>
      <c r="BE351" s="94">
        <f>+'t44'!BG444</f>
        <v>604.02</v>
      </c>
      <c r="BF351" s="94">
        <f>+'t44'!BH444</f>
        <v>0</v>
      </c>
      <c r="BG351" s="94">
        <f>+'t44'!BI444</f>
        <v>627.03</v>
      </c>
      <c r="BH351" s="94">
        <f>+'t44'!BJ444</f>
        <v>0</v>
      </c>
      <c r="BI351" s="94">
        <f>+'t44'!BK444</f>
        <v>575.1</v>
      </c>
      <c r="BJ351" s="94">
        <f>+'t44'!BL444</f>
        <v>0</v>
      </c>
      <c r="BK351" s="94">
        <f>+'t44'!BM444</f>
        <v>562.77</v>
      </c>
      <c r="BL351" s="94">
        <f>+'t44'!BN444</f>
        <v>0</v>
      </c>
      <c r="BM351" s="94">
        <f>+'t44'!BO444</f>
        <v>622.99</v>
      </c>
      <c r="BN351" s="94">
        <f>+'t44'!BP444</f>
        <v>0</v>
      </c>
      <c r="BO351" s="94">
        <f>+'t44'!BQ444</f>
        <v>689.36</v>
      </c>
      <c r="BP351" s="94">
        <f>+'t44'!BR444</f>
        <v>0</v>
      </c>
      <c r="BQ351" s="94">
        <f>+'t44'!BS444</f>
        <v>654.67999999999995</v>
      </c>
      <c r="BR351" s="94">
        <f>+'t44'!BT444</f>
        <v>0</v>
      </c>
      <c r="BS351" s="94">
        <f>+'t44'!BU444</f>
        <v>643.04</v>
      </c>
      <c r="BT351" s="94">
        <f>+'t44'!BV444</f>
        <v>0</v>
      </c>
      <c r="BU351" s="94">
        <f>+'t44'!BW444</f>
        <v>629.36</v>
      </c>
      <c r="BV351" s="94">
        <f>+'t44'!BX444</f>
        <v>0</v>
      </c>
      <c r="BW351" s="94">
        <f>+'t44'!BY444</f>
        <v>743.5</v>
      </c>
      <c r="BX351" s="94">
        <f>+'t44'!BZ444</f>
        <v>0</v>
      </c>
      <c r="BY351" s="94">
        <f>+'t44'!CA444</f>
        <v>691.75</v>
      </c>
      <c r="BZ351" s="94">
        <f>+'t44'!CB444</f>
        <v>0</v>
      </c>
      <c r="CA351" s="94">
        <f>+'t44'!CC444</f>
        <v>768.55</v>
      </c>
    </row>
    <row r="352" spans="1:79" ht="16.5" customHeight="1" x14ac:dyDescent="0.45">
      <c r="A352" s="9" t="s">
        <v>159</v>
      </c>
      <c r="B352" s="94">
        <f>+'t44'!D445</f>
        <v>74605</v>
      </c>
      <c r="C352" s="94">
        <f>+'t44'!E445</f>
        <v>55.15</v>
      </c>
      <c r="D352" s="94">
        <f>+'t44'!F445</f>
        <v>65326</v>
      </c>
      <c r="E352" s="94">
        <f>+'t44'!G445</f>
        <v>45.93</v>
      </c>
      <c r="F352" s="94">
        <f>+'t44'!H445</f>
        <v>73589</v>
      </c>
      <c r="G352" s="94">
        <f>+'t44'!I445</f>
        <v>53.54</v>
      </c>
      <c r="H352" s="94">
        <f>+'t44'!J445</f>
        <v>62213</v>
      </c>
      <c r="I352" s="94">
        <f>+'t44'!K445</f>
        <v>43.59</v>
      </c>
      <c r="J352" s="94">
        <f>+'t44'!L445</f>
        <v>64640</v>
      </c>
      <c r="K352" s="94">
        <f>+'t44'!M445</f>
        <v>42.53</v>
      </c>
      <c r="L352" s="94">
        <f>+'t44'!N445</f>
        <v>65712</v>
      </c>
      <c r="M352" s="94">
        <f>+'t44'!O445</f>
        <v>46.8</v>
      </c>
      <c r="N352" s="94">
        <f>+'t44'!P445</f>
        <v>100354</v>
      </c>
      <c r="O352" s="94">
        <f>+'t44'!Q445</f>
        <v>48.38</v>
      </c>
      <c r="P352" s="94">
        <f>+'t44'!R445</f>
        <v>81443</v>
      </c>
      <c r="Q352" s="94">
        <f>+'t44'!S445</f>
        <v>45.46</v>
      </c>
      <c r="R352" s="94">
        <f>+'t44'!T445</f>
        <v>60378</v>
      </c>
      <c r="S352" s="94">
        <f>+'t44'!U445</f>
        <v>42.03</v>
      </c>
      <c r="T352" s="94">
        <f>+'t44'!V445</f>
        <v>86125</v>
      </c>
      <c r="U352" s="94">
        <f>+'t44'!W445</f>
        <v>46.02</v>
      </c>
      <c r="V352" s="94">
        <f>+'t44'!X445</f>
        <v>70529</v>
      </c>
      <c r="W352" s="94">
        <f>+'t44'!Y445</f>
        <v>41.76</v>
      </c>
      <c r="X352" s="94">
        <f>+'t44'!Z445</f>
        <v>70596</v>
      </c>
      <c r="Y352" s="94">
        <f>+'t44'!AA445</f>
        <v>43.61</v>
      </c>
      <c r="Z352" s="94">
        <f>+'t44'!AB445</f>
        <v>75540</v>
      </c>
      <c r="AA352" s="94">
        <f>+'t44'!AC445</f>
        <v>42.44</v>
      </c>
      <c r="AB352" s="94">
        <f>+'t44'!AD445</f>
        <v>68447</v>
      </c>
      <c r="AC352" s="94">
        <f>+'t44'!AE445</f>
        <v>40.700000000000003</v>
      </c>
      <c r="AD352" s="94">
        <f>+'t44'!AF445</f>
        <v>75316</v>
      </c>
      <c r="AE352" s="94">
        <f>+'t44'!AG445</f>
        <v>46.29</v>
      </c>
      <c r="AF352" s="94">
        <f>+'t44'!AH445</f>
        <v>67567</v>
      </c>
      <c r="AG352" s="94">
        <f>+'t44'!AI445</f>
        <v>42.04</v>
      </c>
      <c r="AH352" s="94">
        <f>+'t44'!AJ445</f>
        <v>82433</v>
      </c>
      <c r="AI352" s="94">
        <f>+'t44'!AK445</f>
        <v>42.76</v>
      </c>
      <c r="AJ352" s="94">
        <f>+'t44'!AL445</f>
        <v>85663</v>
      </c>
      <c r="AK352" s="94">
        <f>+'t44'!AM445</f>
        <v>44.68</v>
      </c>
      <c r="AL352" s="94">
        <f>+'t44'!AN445</f>
        <v>82838</v>
      </c>
      <c r="AM352" s="94">
        <f>+'t44'!AO445</f>
        <v>42.5</v>
      </c>
      <c r="AN352" s="94">
        <f>+'t44'!AP445</f>
        <v>87894</v>
      </c>
      <c r="AO352" s="94">
        <f>+'t44'!AQ445</f>
        <v>46.16</v>
      </c>
      <c r="AP352" s="94">
        <f>+'t44'!AR445</f>
        <v>85567</v>
      </c>
      <c r="AQ352" s="94">
        <f>+'t44'!AS445</f>
        <v>47.88</v>
      </c>
      <c r="AR352" s="94">
        <f>+'t44'!AT445</f>
        <v>87102</v>
      </c>
      <c r="AS352" s="94">
        <f>+'t44'!AU445</f>
        <v>51.71</v>
      </c>
      <c r="AT352" s="94">
        <f>+'t44'!AV445</f>
        <v>85401</v>
      </c>
      <c r="AU352" s="94">
        <f>+'t44'!AW445</f>
        <v>46.21</v>
      </c>
      <c r="AV352" s="94">
        <f>+'t44'!AX445</f>
        <v>89975</v>
      </c>
      <c r="AW352" s="94">
        <f>+'t44'!AY445</f>
        <v>46.68</v>
      </c>
      <c r="AX352" s="94">
        <f>+'t44'!AZ445</f>
        <v>88943</v>
      </c>
      <c r="AY352" s="94">
        <f>+'t44'!BA445</f>
        <v>48.03</v>
      </c>
      <c r="AZ352" s="94">
        <f>+'t44'!BB445</f>
        <v>92827</v>
      </c>
      <c r="BA352" s="94">
        <f>+'t44'!BC445</f>
        <v>50.85</v>
      </c>
      <c r="BB352" s="94">
        <f>+'t44'!BD445</f>
        <v>104315</v>
      </c>
      <c r="BC352" s="94">
        <f>+'t44'!BE445</f>
        <v>55.4</v>
      </c>
      <c r="BD352" s="94">
        <f>+'t44'!BF445</f>
        <v>90003</v>
      </c>
      <c r="BE352" s="94">
        <f>+'t44'!BG445</f>
        <v>51.01</v>
      </c>
      <c r="BF352" s="94">
        <f>+'t44'!BH445</f>
        <v>93828</v>
      </c>
      <c r="BG352" s="94">
        <f>+'t44'!BI445</f>
        <v>55.96</v>
      </c>
      <c r="BH352" s="94">
        <f>+'t44'!BJ445</f>
        <v>96462</v>
      </c>
      <c r="BI352" s="94">
        <f>+'t44'!BK445</f>
        <v>56.77</v>
      </c>
      <c r="BJ352" s="94">
        <f>+'t44'!BL445</f>
        <v>88344</v>
      </c>
      <c r="BK352" s="94">
        <f>+'t44'!BM445</f>
        <v>52.74</v>
      </c>
      <c r="BL352" s="94">
        <f>+'t44'!BN445</f>
        <v>91746</v>
      </c>
      <c r="BM352" s="94">
        <f>+'t44'!BO445</f>
        <v>59.57</v>
      </c>
      <c r="BN352" s="94">
        <f>+'t44'!BP445</f>
        <v>93478</v>
      </c>
      <c r="BO352" s="94">
        <f>+'t44'!BQ445</f>
        <v>62.71</v>
      </c>
      <c r="BP352" s="94">
        <f>+'t44'!BR445</f>
        <v>91946</v>
      </c>
      <c r="BQ352" s="94">
        <f>+'t44'!BS445</f>
        <v>57.35</v>
      </c>
      <c r="BR352" s="94">
        <f>+'t44'!BT445</f>
        <v>100852</v>
      </c>
      <c r="BS352" s="94">
        <f>+'t44'!BU445</f>
        <v>64.03</v>
      </c>
      <c r="BT352" s="94">
        <f>+'t44'!BV445</f>
        <v>90174</v>
      </c>
      <c r="BU352" s="94">
        <f>+'t44'!BW445</f>
        <v>62.42</v>
      </c>
      <c r="BV352" s="94">
        <f>+'t44'!BX445</f>
        <v>97402</v>
      </c>
      <c r="BW352" s="94">
        <f>+'t44'!BY445</f>
        <v>64.510000000000005</v>
      </c>
      <c r="BX352" s="94">
        <f>+'t44'!BZ445</f>
        <v>85587</v>
      </c>
      <c r="BY352" s="94">
        <f>+'t44'!CA445</f>
        <v>65.95</v>
      </c>
      <c r="BZ352" s="94">
        <f>+'t44'!CB445</f>
        <v>103150</v>
      </c>
      <c r="CA352" s="94">
        <f>+'t44'!CC445</f>
        <v>75.14</v>
      </c>
    </row>
    <row r="353" spans="1:79" ht="16.5" customHeight="1" x14ac:dyDescent="0.45">
      <c r="A353" s="9" t="s">
        <v>158</v>
      </c>
      <c r="B353" s="94">
        <f>+'t44'!D449</f>
        <v>0</v>
      </c>
      <c r="C353" s="94">
        <f>+'t44'!E449</f>
        <v>381.63</v>
      </c>
      <c r="D353" s="94">
        <f>+'t44'!F449</f>
        <v>0</v>
      </c>
      <c r="E353" s="94">
        <f>+'t44'!G449</f>
        <v>379.83</v>
      </c>
      <c r="F353" s="94">
        <f>+'t44'!H449</f>
        <v>0</v>
      </c>
      <c r="G353" s="94">
        <f>+'t44'!I449</f>
        <v>347.6</v>
      </c>
      <c r="H353" s="94">
        <f>+'t44'!J449</f>
        <v>0</v>
      </c>
      <c r="I353" s="94">
        <f>+'t44'!K449</f>
        <v>385.91</v>
      </c>
      <c r="J353" s="94">
        <f>+'t44'!L449</f>
        <v>0</v>
      </c>
      <c r="K353" s="94">
        <f>+'t44'!M449</f>
        <v>414.15</v>
      </c>
      <c r="L353" s="94">
        <f>+'t44'!N449</f>
        <v>0</v>
      </c>
      <c r="M353" s="94">
        <f>+'t44'!O449</f>
        <v>384.6</v>
      </c>
      <c r="N353" s="94">
        <f>+'t44'!P449</f>
        <v>0</v>
      </c>
      <c r="O353" s="94">
        <f>+'t44'!Q449</f>
        <v>384.47</v>
      </c>
      <c r="P353" s="94">
        <f>+'t44'!R449</f>
        <v>0</v>
      </c>
      <c r="Q353" s="94">
        <f>+'t44'!S449</f>
        <v>306.56</v>
      </c>
      <c r="R353" s="94">
        <f>+'t44'!T449</f>
        <v>0</v>
      </c>
      <c r="S353" s="94">
        <f>+'t44'!U449</f>
        <v>292.19</v>
      </c>
      <c r="T353" s="94">
        <f>+'t44'!V449</f>
        <v>0</v>
      </c>
      <c r="U353" s="94">
        <f>+'t44'!W449</f>
        <v>266.08999999999997</v>
      </c>
      <c r="V353" s="94">
        <f>+'t44'!X449</f>
        <v>0</v>
      </c>
      <c r="W353" s="94">
        <f>+'t44'!Y449</f>
        <v>305.85000000000002</v>
      </c>
      <c r="X353" s="94">
        <f>+'t44'!Z449</f>
        <v>0</v>
      </c>
      <c r="Y353" s="94">
        <f>+'t44'!AA449</f>
        <v>312.88</v>
      </c>
      <c r="Z353" s="94">
        <f>+'t44'!AB449</f>
        <v>0</v>
      </c>
      <c r="AA353" s="94">
        <f>+'t44'!AC449</f>
        <v>312.72000000000003</v>
      </c>
      <c r="AB353" s="94">
        <f>+'t44'!AD449</f>
        <v>0</v>
      </c>
      <c r="AC353" s="94">
        <f>+'t44'!AE449</f>
        <v>277.48</v>
      </c>
      <c r="AD353" s="94">
        <f>+'t44'!AF449</f>
        <v>0</v>
      </c>
      <c r="AE353" s="94">
        <f>+'t44'!AG449</f>
        <v>280.08</v>
      </c>
      <c r="AF353" s="94">
        <f>+'t44'!AH449</f>
        <v>0</v>
      </c>
      <c r="AG353" s="94">
        <f>+'t44'!AI449</f>
        <v>283.18</v>
      </c>
      <c r="AH353" s="94">
        <f>+'t44'!AJ449</f>
        <v>0</v>
      </c>
      <c r="AI353" s="94">
        <f>+'t44'!AK449</f>
        <v>371.99</v>
      </c>
      <c r="AJ353" s="94">
        <f>+'t44'!AL449</f>
        <v>0</v>
      </c>
      <c r="AK353" s="94">
        <f>+'t44'!AM449</f>
        <v>327.84</v>
      </c>
      <c r="AL353" s="94">
        <f>+'t44'!AN449</f>
        <v>0</v>
      </c>
      <c r="AM353" s="94">
        <f>+'t44'!AO449</f>
        <v>307.32</v>
      </c>
      <c r="AN353" s="94">
        <f>+'t44'!AP449</f>
        <v>0</v>
      </c>
      <c r="AO353" s="94">
        <f>+'t44'!AQ449</f>
        <v>282.62</v>
      </c>
      <c r="AP353" s="94">
        <f>+'t44'!AR449</f>
        <v>0</v>
      </c>
      <c r="AQ353" s="94">
        <f>+'t44'!AS449</f>
        <v>333.85</v>
      </c>
      <c r="AR353" s="94">
        <f>+'t44'!AT449</f>
        <v>0</v>
      </c>
      <c r="AS353" s="94">
        <f>+'t44'!AU449</f>
        <v>325.77</v>
      </c>
      <c r="AT353" s="94">
        <f>+'t44'!AV449</f>
        <v>0</v>
      </c>
      <c r="AU353" s="94">
        <f>+'t44'!AW449</f>
        <v>318.39</v>
      </c>
      <c r="AV353" s="94">
        <f>+'t44'!AX449</f>
        <v>0</v>
      </c>
      <c r="AW353" s="94">
        <f>+'t44'!AY449</f>
        <v>357.84</v>
      </c>
      <c r="AX353" s="94">
        <f>+'t44'!AZ449</f>
        <v>0</v>
      </c>
      <c r="AY353" s="94">
        <f>+'t44'!BA449</f>
        <v>351.61</v>
      </c>
      <c r="AZ353" s="94">
        <f>+'t44'!BB449</f>
        <v>0</v>
      </c>
      <c r="BA353" s="94">
        <f>+'t44'!BC449</f>
        <v>361.03</v>
      </c>
      <c r="BB353" s="94">
        <f>+'t44'!BD449</f>
        <v>0</v>
      </c>
      <c r="BC353" s="94">
        <f>+'t44'!BE449</f>
        <v>409</v>
      </c>
      <c r="BD353" s="94">
        <f>+'t44'!BF449</f>
        <v>0</v>
      </c>
      <c r="BE353" s="94">
        <f>+'t44'!BG449</f>
        <v>402.89</v>
      </c>
      <c r="BF353" s="94">
        <f>+'t44'!BH449</f>
        <v>0</v>
      </c>
      <c r="BG353" s="94">
        <f>+'t44'!BI449</f>
        <v>402.12</v>
      </c>
      <c r="BH353" s="94">
        <f>+'t44'!BJ449</f>
        <v>0</v>
      </c>
      <c r="BI353" s="94">
        <f>+'t44'!BK449</f>
        <v>335.23</v>
      </c>
      <c r="BJ353" s="94">
        <f>+'t44'!BL449</f>
        <v>0</v>
      </c>
      <c r="BK353" s="94">
        <f>+'t44'!BM449</f>
        <v>350.58</v>
      </c>
      <c r="BL353" s="94">
        <f>+'t44'!BN449</f>
        <v>0</v>
      </c>
      <c r="BM353" s="94">
        <f>+'t44'!BO449</f>
        <v>379.3</v>
      </c>
      <c r="BN353" s="94">
        <f>+'t44'!BP449</f>
        <v>0</v>
      </c>
      <c r="BO353" s="94">
        <f>+'t44'!BQ449</f>
        <v>456</v>
      </c>
      <c r="BP353" s="94">
        <f>+'t44'!BR449</f>
        <v>0</v>
      </c>
      <c r="BQ353" s="94">
        <f>+'t44'!BS449</f>
        <v>418.24</v>
      </c>
      <c r="BR353" s="94">
        <f>+'t44'!BT449</f>
        <v>0</v>
      </c>
      <c r="BS353" s="94">
        <f>+'t44'!BU449</f>
        <v>408.42</v>
      </c>
      <c r="BT353" s="94">
        <f>+'t44'!BV449</f>
        <v>0</v>
      </c>
      <c r="BU353" s="94">
        <f>+'t44'!BW449</f>
        <v>411.39</v>
      </c>
      <c r="BV353" s="94">
        <f>+'t44'!BX449</f>
        <v>0</v>
      </c>
      <c r="BW353" s="94">
        <f>+'t44'!BY449</f>
        <v>514.42999999999995</v>
      </c>
      <c r="BX353" s="94">
        <f>+'t44'!BZ449</f>
        <v>0</v>
      </c>
      <c r="BY353" s="94">
        <f>+'t44'!CA449</f>
        <v>458.18</v>
      </c>
      <c r="BZ353" s="94">
        <f>+'t44'!CB449</f>
        <v>0</v>
      </c>
      <c r="CA353" s="94">
        <f>+'t44'!CC449</f>
        <v>512.66999999999996</v>
      </c>
    </row>
    <row r="354" spans="1:79" ht="16.5" customHeight="1" x14ac:dyDescent="0.45">
      <c r="A354" s="9" t="s">
        <v>160</v>
      </c>
      <c r="B354" s="94">
        <f>+'t44'!D458</f>
        <v>24457</v>
      </c>
      <c r="C354" s="94">
        <f>+'t44'!E458</f>
        <v>8.07</v>
      </c>
      <c r="D354" s="94">
        <f>+'t44'!F458</f>
        <v>24315</v>
      </c>
      <c r="E354" s="94">
        <f>+'t44'!G458</f>
        <v>8.1300000000000008</v>
      </c>
      <c r="F354" s="94">
        <f>+'t44'!H458</f>
        <v>27303</v>
      </c>
      <c r="G354" s="94">
        <f>+'t44'!I458</f>
        <v>8.92</v>
      </c>
      <c r="H354" s="94">
        <f>+'t44'!J458</f>
        <v>35300</v>
      </c>
      <c r="I354" s="94">
        <f>+'t44'!K458</f>
        <v>12.3</v>
      </c>
      <c r="J354" s="94">
        <f>+'t44'!L458</f>
        <v>42754</v>
      </c>
      <c r="K354" s="94">
        <f>+'t44'!M458</f>
        <v>16.47</v>
      </c>
      <c r="L354" s="94">
        <f>+'t44'!N458</f>
        <v>42566</v>
      </c>
      <c r="M354" s="94">
        <f>+'t44'!O458</f>
        <v>15.3</v>
      </c>
      <c r="N354" s="94">
        <f>+'t44'!P458</f>
        <v>34029</v>
      </c>
      <c r="O354" s="94">
        <f>+'t44'!Q458</f>
        <v>12.42</v>
      </c>
      <c r="P354" s="94">
        <f>+'t44'!R458</f>
        <v>35416</v>
      </c>
      <c r="Q354" s="94">
        <f>+'t44'!S458</f>
        <v>12.46</v>
      </c>
      <c r="R354" s="94">
        <f>+'t44'!T458</f>
        <v>42290</v>
      </c>
      <c r="S354" s="94">
        <f>+'t44'!U458</f>
        <v>15.3</v>
      </c>
      <c r="T354" s="94">
        <f>+'t44'!V458</f>
        <v>35626</v>
      </c>
      <c r="U354" s="94">
        <f>+'t44'!W458</f>
        <v>13.47</v>
      </c>
      <c r="V354" s="94">
        <f>+'t44'!X458</f>
        <v>26891</v>
      </c>
      <c r="W354" s="94">
        <f>+'t44'!Y458</f>
        <v>10.28</v>
      </c>
      <c r="X354" s="94">
        <f>+'t44'!Z458</f>
        <v>37752</v>
      </c>
      <c r="Y354" s="94">
        <f>+'t44'!AA458</f>
        <v>13.05</v>
      </c>
      <c r="Z354" s="94">
        <f>+'t44'!AB458</f>
        <v>42124</v>
      </c>
      <c r="AA354" s="94">
        <f>+'t44'!AC458</f>
        <v>10.92</v>
      </c>
      <c r="AB354" s="94">
        <f>+'t44'!AD458</f>
        <v>34488</v>
      </c>
      <c r="AC354" s="94">
        <f>+'t44'!AE458</f>
        <v>10.69</v>
      </c>
      <c r="AD354" s="94">
        <f>+'t44'!AF458</f>
        <v>31976</v>
      </c>
      <c r="AE354" s="94">
        <f>+'t44'!AG458</f>
        <v>9.27</v>
      </c>
      <c r="AF354" s="94">
        <f>+'t44'!AH458</f>
        <v>44093</v>
      </c>
      <c r="AG354" s="94">
        <f>+'t44'!AI458</f>
        <v>12.81</v>
      </c>
      <c r="AH354" s="94">
        <f>+'t44'!AJ458</f>
        <v>65181</v>
      </c>
      <c r="AI354" s="94">
        <f>+'t44'!AK458</f>
        <v>21.25</v>
      </c>
      <c r="AJ354" s="94">
        <f>+'t44'!AL458</f>
        <v>67459</v>
      </c>
      <c r="AK354" s="94">
        <f>+'t44'!AM458</f>
        <v>20.82</v>
      </c>
      <c r="AL354" s="94">
        <f>+'t44'!AN458</f>
        <v>47869</v>
      </c>
      <c r="AM354" s="94">
        <f>+'t44'!AO458</f>
        <v>15.73</v>
      </c>
      <c r="AN354" s="94">
        <f>+'t44'!AP458</f>
        <v>46264</v>
      </c>
      <c r="AO354" s="94">
        <f>+'t44'!AQ458</f>
        <v>15.29</v>
      </c>
      <c r="AP354" s="94">
        <f>+'t44'!AR458</f>
        <v>48803</v>
      </c>
      <c r="AQ354" s="94">
        <f>+'t44'!AS458</f>
        <v>16.78</v>
      </c>
      <c r="AR354" s="94">
        <f>+'t44'!AT458</f>
        <v>41580</v>
      </c>
      <c r="AS354" s="94">
        <f>+'t44'!AU458</f>
        <v>13.65</v>
      </c>
      <c r="AT354" s="94">
        <f>+'t44'!AV458</f>
        <v>35434</v>
      </c>
      <c r="AU354" s="94">
        <f>+'t44'!AW458</f>
        <v>10.69</v>
      </c>
      <c r="AV354" s="94">
        <f>+'t44'!AX458</f>
        <v>31423</v>
      </c>
      <c r="AW354" s="94">
        <f>+'t44'!AY458</f>
        <v>10.37</v>
      </c>
      <c r="AX354" s="94">
        <f>+'t44'!AZ458</f>
        <v>49322</v>
      </c>
      <c r="AY354" s="94">
        <f>+'t44'!BA458</f>
        <v>14.75</v>
      </c>
      <c r="AZ354" s="94">
        <f>+'t44'!BB458</f>
        <v>35331</v>
      </c>
      <c r="BA354" s="94">
        <f>+'t44'!BC458</f>
        <v>10.37</v>
      </c>
      <c r="BB354" s="94">
        <f>+'t44'!BD458</f>
        <v>40910</v>
      </c>
      <c r="BC354" s="94">
        <f>+'t44'!BE458</f>
        <v>14.24</v>
      </c>
      <c r="BD354" s="94">
        <f>+'t44'!BF458</f>
        <v>39187</v>
      </c>
      <c r="BE354" s="94">
        <f>+'t44'!BG458</f>
        <v>14.12</v>
      </c>
      <c r="BF354" s="94">
        <f>+'t44'!BH458</f>
        <v>66804</v>
      </c>
      <c r="BG354" s="94">
        <f>+'t44'!BI458</f>
        <v>22.76</v>
      </c>
      <c r="BH354" s="94">
        <f>+'t44'!BJ458</f>
        <v>62151</v>
      </c>
      <c r="BI354" s="94">
        <f>+'t44'!BK458</f>
        <v>21.41</v>
      </c>
      <c r="BJ354" s="94">
        <f>+'t44'!BL458</f>
        <v>62728</v>
      </c>
      <c r="BK354" s="94">
        <f>+'t44'!BM458</f>
        <v>20.12</v>
      </c>
      <c r="BL354" s="94">
        <f>+'t44'!BN458</f>
        <v>82716</v>
      </c>
      <c r="BM354" s="94">
        <f>+'t44'!BO458</f>
        <v>25.94</v>
      </c>
      <c r="BN354" s="94">
        <f>+'t44'!BP458</f>
        <v>60428</v>
      </c>
      <c r="BO354" s="94">
        <f>+'t44'!BQ458</f>
        <v>20.07</v>
      </c>
      <c r="BP354" s="94">
        <f>+'t44'!BR458</f>
        <v>58396</v>
      </c>
      <c r="BQ354" s="94">
        <f>+'t44'!BS458</f>
        <v>18.95</v>
      </c>
      <c r="BR354" s="94">
        <f>+'t44'!BT458</f>
        <v>43554</v>
      </c>
      <c r="BS354" s="94">
        <f>+'t44'!BU458</f>
        <v>14.81</v>
      </c>
      <c r="BT354" s="94">
        <f>+'t44'!BV458</f>
        <v>30892</v>
      </c>
      <c r="BU354" s="94">
        <f>+'t44'!BW458</f>
        <v>10.31</v>
      </c>
      <c r="BV354" s="94">
        <f>+'t44'!BX458</f>
        <v>58384</v>
      </c>
      <c r="BW354" s="94">
        <f>+'t44'!BY458</f>
        <v>16.27</v>
      </c>
      <c r="BX354" s="94">
        <f>+'t44'!BZ458</f>
        <v>63290</v>
      </c>
      <c r="BY354" s="94">
        <f>+'t44'!CA458</f>
        <v>21.28</v>
      </c>
      <c r="BZ354" s="94">
        <f>+'t44'!CB458</f>
        <v>51986</v>
      </c>
      <c r="CA354" s="94">
        <f>+'t44'!CC458</f>
        <v>16.18</v>
      </c>
    </row>
    <row r="355" spans="1:79" ht="16.5" customHeight="1" x14ac:dyDescent="0.45">
      <c r="A355" s="9" t="s">
        <v>161</v>
      </c>
      <c r="B355" s="94">
        <f>+'t44'!D462</f>
        <v>7750</v>
      </c>
      <c r="C355" s="94">
        <f>+'t44'!E462</f>
        <v>21.99</v>
      </c>
      <c r="D355" s="94">
        <f>+'t44'!F462</f>
        <v>8791</v>
      </c>
      <c r="E355" s="94">
        <f>+'t44'!G462</f>
        <v>22.91</v>
      </c>
      <c r="F355" s="94">
        <f>+'t44'!H462</f>
        <v>9501</v>
      </c>
      <c r="G355" s="94">
        <f>+'t44'!I462</f>
        <v>27.85</v>
      </c>
      <c r="H355" s="94">
        <f>+'t44'!J462</f>
        <v>7687</v>
      </c>
      <c r="I355" s="94">
        <f>+'t44'!K462</f>
        <v>21.4</v>
      </c>
      <c r="J355" s="94">
        <f>+'t44'!L462</f>
        <v>8697</v>
      </c>
      <c r="K355" s="94">
        <f>+'t44'!M462</f>
        <v>24.07</v>
      </c>
      <c r="L355" s="94">
        <f>+'t44'!N462</f>
        <v>8662</v>
      </c>
      <c r="M355" s="94">
        <f>+'t44'!O462</f>
        <v>25.25</v>
      </c>
      <c r="N355" s="94">
        <f>+'t44'!P462</f>
        <v>8654</v>
      </c>
      <c r="O355" s="94">
        <f>+'t44'!Q462</f>
        <v>24.33</v>
      </c>
      <c r="P355" s="94">
        <f>+'t44'!R462</f>
        <v>8066</v>
      </c>
      <c r="Q355" s="94">
        <f>+'t44'!S462</f>
        <v>22.64</v>
      </c>
      <c r="R355" s="94">
        <f>+'t44'!T462</f>
        <v>9312</v>
      </c>
      <c r="S355" s="94">
        <f>+'t44'!U462</f>
        <v>23.45</v>
      </c>
      <c r="T355" s="94">
        <f>+'t44'!V462</f>
        <v>9185</v>
      </c>
      <c r="U355" s="94">
        <f>+'t44'!W462</f>
        <v>24.1</v>
      </c>
      <c r="V355" s="94">
        <f>+'t44'!X462</f>
        <v>9169</v>
      </c>
      <c r="W355" s="94">
        <f>+'t44'!Y462</f>
        <v>24.31</v>
      </c>
      <c r="X355" s="94">
        <f>+'t44'!Z462</f>
        <v>9412</v>
      </c>
      <c r="Y355" s="94">
        <f>+'t44'!AA462</f>
        <v>25.09</v>
      </c>
      <c r="Z355" s="94">
        <f>+'t44'!AB462</f>
        <v>8304</v>
      </c>
      <c r="AA355" s="94">
        <f>+'t44'!AC462</f>
        <v>22.64</v>
      </c>
      <c r="AB355" s="94">
        <f>+'t44'!AD462</f>
        <v>9574</v>
      </c>
      <c r="AC355" s="94">
        <f>+'t44'!AE462</f>
        <v>22.15</v>
      </c>
      <c r="AD355" s="94">
        <f>+'t44'!AF462</f>
        <v>10979</v>
      </c>
      <c r="AE355" s="94">
        <f>+'t44'!AG462</f>
        <v>27.34</v>
      </c>
      <c r="AF355" s="94">
        <f>+'t44'!AH462</f>
        <v>8880</v>
      </c>
      <c r="AG355" s="94">
        <f>+'t44'!AI462</f>
        <v>23.61</v>
      </c>
      <c r="AH355" s="94">
        <f>+'t44'!AJ462</f>
        <v>10743</v>
      </c>
      <c r="AI355" s="94">
        <f>+'t44'!AK462</f>
        <v>25.16</v>
      </c>
      <c r="AJ355" s="94">
        <f>+'t44'!AL462</f>
        <v>10812</v>
      </c>
      <c r="AK355" s="94">
        <f>+'t44'!AM462</f>
        <v>25.37</v>
      </c>
      <c r="AL355" s="94">
        <f>+'t44'!AN462</f>
        <v>10122</v>
      </c>
      <c r="AM355" s="94">
        <f>+'t44'!AO462</f>
        <v>24.23</v>
      </c>
      <c r="AN355" s="94">
        <f>+'t44'!AP462</f>
        <v>10968</v>
      </c>
      <c r="AO355" s="94">
        <f>+'t44'!AQ462</f>
        <v>26.47</v>
      </c>
      <c r="AP355" s="94">
        <f>+'t44'!AR462</f>
        <v>11870</v>
      </c>
      <c r="AQ355" s="94">
        <f>+'t44'!AS462</f>
        <v>27.15</v>
      </c>
      <c r="AR355" s="94">
        <f>+'t44'!AT462</f>
        <v>9912</v>
      </c>
      <c r="AS355" s="94">
        <f>+'t44'!AU462</f>
        <v>23.37</v>
      </c>
      <c r="AT355" s="94">
        <f>+'t44'!AV462</f>
        <v>10802</v>
      </c>
      <c r="AU355" s="94">
        <f>+'t44'!AW462</f>
        <v>26.48</v>
      </c>
      <c r="AV355" s="94">
        <f>+'t44'!AX462</f>
        <v>11476</v>
      </c>
      <c r="AW355" s="94">
        <f>+'t44'!AY462</f>
        <v>26.14</v>
      </c>
      <c r="AX355" s="94">
        <f>+'t44'!AZ462</f>
        <v>9946</v>
      </c>
      <c r="AY355" s="94">
        <f>+'t44'!BA462</f>
        <v>21.57</v>
      </c>
      <c r="AZ355" s="94">
        <f>+'t44'!BB462</f>
        <v>9796</v>
      </c>
      <c r="BA355" s="94">
        <f>+'t44'!BC462</f>
        <v>23.43</v>
      </c>
      <c r="BB355" s="94">
        <f>+'t44'!BD462</f>
        <v>13410</v>
      </c>
      <c r="BC355" s="94">
        <f>+'t44'!BE462</f>
        <v>31.69</v>
      </c>
      <c r="BD355" s="94">
        <f>+'t44'!BF462</f>
        <v>9176</v>
      </c>
      <c r="BE355" s="94">
        <f>+'t44'!BG462</f>
        <v>21.45</v>
      </c>
      <c r="BF355" s="94">
        <f>+'t44'!BH462</f>
        <v>11713</v>
      </c>
      <c r="BG355" s="94">
        <f>+'t44'!BI462</f>
        <v>25.49</v>
      </c>
      <c r="BH355" s="94">
        <f>+'t44'!BJ462</f>
        <v>12574</v>
      </c>
      <c r="BI355" s="94">
        <f>+'t44'!BK462</f>
        <v>30.14</v>
      </c>
      <c r="BJ355" s="94">
        <f>+'t44'!BL462</f>
        <v>10080</v>
      </c>
      <c r="BK355" s="94">
        <f>+'t44'!BM462</f>
        <v>24.03</v>
      </c>
      <c r="BL355" s="94">
        <f>+'t44'!BN462</f>
        <v>11708</v>
      </c>
      <c r="BM355" s="94">
        <f>+'t44'!BO462</f>
        <v>27.13</v>
      </c>
      <c r="BN355" s="94">
        <f>+'t44'!BP462</f>
        <v>10503</v>
      </c>
      <c r="BO355" s="94">
        <f>+'t44'!BQ462</f>
        <v>28.13</v>
      </c>
      <c r="BP355" s="94">
        <f>+'t44'!BR462</f>
        <v>10244</v>
      </c>
      <c r="BQ355" s="94">
        <f>+'t44'!BS462</f>
        <v>24.76</v>
      </c>
      <c r="BR355" s="94">
        <f>+'t44'!BT462</f>
        <v>12577</v>
      </c>
      <c r="BS355" s="94">
        <f>+'t44'!BU462</f>
        <v>27.97</v>
      </c>
      <c r="BT355" s="94">
        <f>+'t44'!BV462</f>
        <v>12344</v>
      </c>
      <c r="BU355" s="94">
        <f>+'t44'!BW462</f>
        <v>29.94</v>
      </c>
      <c r="BV355" s="94">
        <f>+'t44'!BX462</f>
        <v>11310</v>
      </c>
      <c r="BW355" s="94">
        <f>+'t44'!BY462</f>
        <v>26.13</v>
      </c>
      <c r="BX355" s="94">
        <f>+'t44'!BZ462</f>
        <v>10667</v>
      </c>
      <c r="BY355" s="94">
        <f>+'t44'!CA462</f>
        <v>26.67</v>
      </c>
      <c r="BZ355" s="94">
        <f>+'t44'!CB462</f>
        <v>12827</v>
      </c>
      <c r="CA355" s="94">
        <f>+'t44'!CC462</f>
        <v>32.29</v>
      </c>
    </row>
    <row r="356" spans="1:79" ht="16.5" customHeight="1" x14ac:dyDescent="0.45">
      <c r="A356" s="9" t="s">
        <v>162</v>
      </c>
      <c r="B356" s="94">
        <f>+'t44'!D467</f>
        <v>5286</v>
      </c>
      <c r="C356" s="94">
        <f>+'t44'!E467</f>
        <v>22.87</v>
      </c>
      <c r="D356" s="94">
        <f>+'t44'!F467</f>
        <v>5012</v>
      </c>
      <c r="E356" s="94">
        <f>+'t44'!G467</f>
        <v>24.77</v>
      </c>
      <c r="F356" s="94">
        <f>+'t44'!H467</f>
        <v>6726</v>
      </c>
      <c r="G356" s="94">
        <f>+'t44'!I467</f>
        <v>30.12</v>
      </c>
      <c r="H356" s="94">
        <f>+'t44'!J467</f>
        <v>5751</v>
      </c>
      <c r="I356" s="94">
        <f>+'t44'!K467</f>
        <v>29.66</v>
      </c>
      <c r="J356" s="94">
        <f>+'t44'!L467</f>
        <v>6555</v>
      </c>
      <c r="K356" s="94">
        <f>+'t44'!M467</f>
        <v>33.32</v>
      </c>
      <c r="L356" s="94">
        <f>+'t44'!N467</f>
        <v>5701</v>
      </c>
      <c r="M356" s="94">
        <f>+'t44'!O467</f>
        <v>29.97</v>
      </c>
      <c r="N356" s="94">
        <f>+'t44'!P467</f>
        <v>6086</v>
      </c>
      <c r="O356" s="94">
        <f>+'t44'!Q467</f>
        <v>29.22</v>
      </c>
      <c r="P356" s="94">
        <f>+'t44'!R467</f>
        <v>4755</v>
      </c>
      <c r="Q356" s="94">
        <f>+'t44'!S467</f>
        <v>25.53</v>
      </c>
      <c r="R356" s="94">
        <f>+'t44'!T467</f>
        <v>5779</v>
      </c>
      <c r="S356" s="94">
        <f>+'t44'!U467</f>
        <v>26.16</v>
      </c>
      <c r="T356" s="94">
        <f>+'t44'!V467</f>
        <v>6453</v>
      </c>
      <c r="U356" s="94">
        <f>+'t44'!W467</f>
        <v>23.86</v>
      </c>
      <c r="V356" s="94">
        <f>+'t44'!X467</f>
        <v>5672</v>
      </c>
      <c r="W356" s="94">
        <f>+'t44'!Y467</f>
        <v>24.97</v>
      </c>
      <c r="X356" s="94">
        <f>+'t44'!Z467</f>
        <v>6221</v>
      </c>
      <c r="Y356" s="94">
        <f>+'t44'!AA467</f>
        <v>26.91</v>
      </c>
      <c r="Z356" s="94">
        <f>+'t44'!AB467</f>
        <v>5657</v>
      </c>
      <c r="AA356" s="94">
        <f>+'t44'!AC467</f>
        <v>25.1</v>
      </c>
      <c r="AB356" s="94">
        <f>+'t44'!AD467</f>
        <v>5957</v>
      </c>
      <c r="AC356" s="94">
        <f>+'t44'!AE467</f>
        <v>27.34</v>
      </c>
      <c r="AD356" s="94">
        <f>+'t44'!AF467</f>
        <v>6948</v>
      </c>
      <c r="AE356" s="94">
        <f>+'t44'!AG467</f>
        <v>30.57</v>
      </c>
      <c r="AF356" s="94">
        <f>+'t44'!AH467</f>
        <v>6405</v>
      </c>
      <c r="AG356" s="94">
        <f>+'t44'!AI467</f>
        <v>30.08</v>
      </c>
      <c r="AH356" s="94">
        <f>+'t44'!AJ467</f>
        <v>6887</v>
      </c>
      <c r="AI356" s="94">
        <f>+'t44'!AK467</f>
        <v>29.05</v>
      </c>
      <c r="AJ356" s="94">
        <f>+'t44'!AL467</f>
        <v>6590</v>
      </c>
      <c r="AK356" s="94">
        <f>+'t44'!AM467</f>
        <v>29.77</v>
      </c>
      <c r="AL356" s="94">
        <f>+'t44'!AN467</f>
        <v>6641</v>
      </c>
      <c r="AM356" s="94">
        <f>+'t44'!AO467</f>
        <v>28.43</v>
      </c>
      <c r="AN356" s="94">
        <f>+'t44'!AP467</f>
        <v>7353</v>
      </c>
      <c r="AO356" s="94">
        <f>+'t44'!AQ467</f>
        <v>29.93</v>
      </c>
      <c r="AP356" s="94">
        <f>+'t44'!AR467</f>
        <v>7552</v>
      </c>
      <c r="AQ356" s="94">
        <f>+'t44'!AS467</f>
        <v>28.65</v>
      </c>
      <c r="AR356" s="94">
        <f>+'t44'!AT467</f>
        <v>6775</v>
      </c>
      <c r="AS356" s="94">
        <f>+'t44'!AU467</f>
        <v>25.28</v>
      </c>
      <c r="AT356" s="94">
        <f>+'t44'!AV467</f>
        <v>6774</v>
      </c>
      <c r="AU356" s="94">
        <f>+'t44'!AW467</f>
        <v>26.64</v>
      </c>
      <c r="AV356" s="94">
        <f>+'t44'!AX467</f>
        <v>7481</v>
      </c>
      <c r="AW356" s="94">
        <f>+'t44'!AY467</f>
        <v>27.3</v>
      </c>
      <c r="AX356" s="94">
        <f>+'t44'!AZ467</f>
        <v>6166</v>
      </c>
      <c r="AY356" s="94">
        <f>+'t44'!BA467</f>
        <v>22.95</v>
      </c>
      <c r="AZ356" s="94">
        <f>+'t44'!BB467</f>
        <v>7008</v>
      </c>
      <c r="BA356" s="94">
        <f>+'t44'!BC467</f>
        <v>30.27</v>
      </c>
      <c r="BB356" s="94">
        <f>+'t44'!BD467</f>
        <v>8966</v>
      </c>
      <c r="BC356" s="94">
        <f>+'t44'!BE467</f>
        <v>36.74</v>
      </c>
      <c r="BD356" s="94">
        <f>+'t44'!BF467</f>
        <v>6747</v>
      </c>
      <c r="BE356" s="94">
        <f>+'t44'!BG467</f>
        <v>24.91</v>
      </c>
      <c r="BF356" s="94">
        <f>+'t44'!BH467</f>
        <v>7363</v>
      </c>
      <c r="BG356" s="94">
        <f>+'t44'!BI467</f>
        <v>26.87</v>
      </c>
      <c r="BH356" s="94">
        <f>+'t44'!BJ467</f>
        <v>7727</v>
      </c>
      <c r="BI356" s="94">
        <f>+'t44'!BK467</f>
        <v>27.4</v>
      </c>
      <c r="BJ356" s="94">
        <f>+'t44'!BL467</f>
        <v>6051</v>
      </c>
      <c r="BK356" s="94">
        <f>+'t44'!BM467</f>
        <v>24.45</v>
      </c>
      <c r="BL356" s="94">
        <f>+'t44'!BN467</f>
        <v>7312</v>
      </c>
      <c r="BM356" s="94">
        <f>+'t44'!BO467</f>
        <v>27.53</v>
      </c>
      <c r="BN356" s="94">
        <f>+'t44'!BP467</f>
        <v>7150</v>
      </c>
      <c r="BO356" s="94">
        <f>+'t44'!BQ467</f>
        <v>24.5</v>
      </c>
      <c r="BP356" s="94">
        <f>+'t44'!BR467</f>
        <v>6615</v>
      </c>
      <c r="BQ356" s="94">
        <f>+'t44'!BS467</f>
        <v>22.68</v>
      </c>
      <c r="BR356" s="94">
        <f>+'t44'!BT467</f>
        <v>7457</v>
      </c>
      <c r="BS356" s="94">
        <f>+'t44'!BU467</f>
        <v>26.4</v>
      </c>
      <c r="BT356" s="94">
        <f>+'t44'!BV467</f>
        <v>6467</v>
      </c>
      <c r="BU356" s="94">
        <f>+'t44'!BW467</f>
        <v>19.12</v>
      </c>
      <c r="BV356" s="94">
        <f>+'t44'!BX467</f>
        <v>6987</v>
      </c>
      <c r="BW356" s="94">
        <f>+'t44'!BY467</f>
        <v>20.68</v>
      </c>
      <c r="BX356" s="94">
        <f>+'t44'!BZ467</f>
        <v>5772</v>
      </c>
      <c r="BY356" s="94">
        <f>+'t44'!CA467</f>
        <v>24.34</v>
      </c>
      <c r="BZ356" s="94">
        <f>+'t44'!CB467</f>
        <v>8648</v>
      </c>
      <c r="CA356" s="94">
        <f>+'t44'!CC467</f>
        <v>30.13</v>
      </c>
    </row>
    <row r="357" spans="1:79" ht="16.5" customHeight="1" x14ac:dyDescent="0.45">
      <c r="A357" s="9" t="s">
        <v>163</v>
      </c>
      <c r="B357" s="94">
        <f>+'t44'!D468</f>
        <v>2176</v>
      </c>
      <c r="C357" s="94">
        <f>+'t44'!E468</f>
        <v>10.93</v>
      </c>
      <c r="D357" s="94">
        <f>+'t44'!F468</f>
        <v>2306</v>
      </c>
      <c r="E357" s="94">
        <f>+'t44'!G468</f>
        <v>11.55</v>
      </c>
      <c r="F357" s="94">
        <f>+'t44'!H468</f>
        <v>2387</v>
      </c>
      <c r="G357" s="94">
        <f>+'t44'!I468</f>
        <v>8.91</v>
      </c>
      <c r="H357" s="94">
        <f>+'t44'!J468</f>
        <v>1997</v>
      </c>
      <c r="I357" s="94">
        <f>+'t44'!K468</f>
        <v>8.7100000000000009</v>
      </c>
      <c r="J357" s="94">
        <f>+'t44'!L468</f>
        <v>2154</v>
      </c>
      <c r="K357" s="94">
        <f>+'t44'!M468</f>
        <v>8.77</v>
      </c>
      <c r="L357" s="94">
        <f>+'t44'!N468</f>
        <v>2219</v>
      </c>
      <c r="M357" s="94">
        <f>+'t44'!O468</f>
        <v>9.57</v>
      </c>
      <c r="N357" s="94">
        <f>+'t44'!P468</f>
        <v>2381</v>
      </c>
      <c r="O357" s="94">
        <f>+'t44'!Q468</f>
        <v>9.3699999999999992</v>
      </c>
      <c r="P357" s="94">
        <f>+'t44'!R468</f>
        <v>1888</v>
      </c>
      <c r="Q357" s="94">
        <f>+'t44'!S468</f>
        <v>10.6</v>
      </c>
      <c r="R357" s="94">
        <f>+'t44'!T468</f>
        <v>2306</v>
      </c>
      <c r="S357" s="94">
        <f>+'t44'!U468</f>
        <v>8.64</v>
      </c>
      <c r="T357" s="94">
        <f>+'t44'!V468</f>
        <v>1976</v>
      </c>
      <c r="U357" s="94">
        <f>+'t44'!W468</f>
        <v>8.76</v>
      </c>
      <c r="V357" s="94">
        <f>+'t44'!X468</f>
        <v>1720</v>
      </c>
      <c r="W357" s="94">
        <f>+'t44'!Y468</f>
        <v>8.0299999999999994</v>
      </c>
      <c r="X357" s="94">
        <f>+'t44'!Z468</f>
        <v>2132</v>
      </c>
      <c r="Y357" s="94">
        <f>+'t44'!AA468</f>
        <v>8.25</v>
      </c>
      <c r="Z357" s="94">
        <f>+'t44'!AB468</f>
        <v>1718</v>
      </c>
      <c r="AA357" s="94">
        <f>+'t44'!AC468</f>
        <v>7.74</v>
      </c>
      <c r="AB357" s="94">
        <f>+'t44'!AD468</f>
        <v>2236</v>
      </c>
      <c r="AC357" s="94">
        <f>+'t44'!AE468</f>
        <v>9.92</v>
      </c>
      <c r="AD357" s="94">
        <f>+'t44'!AF468</f>
        <v>2252</v>
      </c>
      <c r="AE357" s="94">
        <f>+'t44'!AG468</f>
        <v>9.76</v>
      </c>
      <c r="AF357" s="94">
        <f>+'t44'!AH468</f>
        <v>2231</v>
      </c>
      <c r="AG357" s="94">
        <f>+'t44'!AI468</f>
        <v>8.4600000000000009</v>
      </c>
      <c r="AH357" s="94">
        <f>+'t44'!AJ468</f>
        <v>2002</v>
      </c>
      <c r="AI357" s="94">
        <f>+'t44'!AK468</f>
        <v>9.1999999999999993</v>
      </c>
      <c r="AJ357" s="94">
        <f>+'t44'!AL468</f>
        <v>2074</v>
      </c>
      <c r="AK357" s="94">
        <f>+'t44'!AM468</f>
        <v>9.65</v>
      </c>
      <c r="AL357" s="94">
        <f>+'t44'!AN468</f>
        <v>2214</v>
      </c>
      <c r="AM357" s="94">
        <f>+'t44'!AO468</f>
        <v>9.1999999999999993</v>
      </c>
      <c r="AN357" s="94">
        <f>+'t44'!AP468</f>
        <v>2230</v>
      </c>
      <c r="AO357" s="94">
        <f>+'t44'!AQ468</f>
        <v>9.73</v>
      </c>
      <c r="AP357" s="94">
        <f>+'t44'!AR468</f>
        <v>1961</v>
      </c>
      <c r="AQ357" s="94">
        <f>+'t44'!AS468</f>
        <v>8.6999999999999993</v>
      </c>
      <c r="AR357" s="94">
        <f>+'t44'!AT468</f>
        <v>2141</v>
      </c>
      <c r="AS357" s="94">
        <f>+'t44'!AU468</f>
        <v>9.84</v>
      </c>
      <c r="AT357" s="94">
        <f>+'t44'!AV468</f>
        <v>2074</v>
      </c>
      <c r="AU357" s="94">
        <f>+'t44'!AW468</f>
        <v>9.48</v>
      </c>
      <c r="AV357" s="94">
        <f>+'t44'!AX468</f>
        <v>2351</v>
      </c>
      <c r="AW357" s="94">
        <f>+'t44'!AY468</f>
        <v>9.9</v>
      </c>
      <c r="AX357" s="94">
        <f>+'t44'!AZ468</f>
        <v>1666</v>
      </c>
      <c r="AY357" s="94">
        <f>+'t44'!BA468</f>
        <v>8.76</v>
      </c>
      <c r="AZ357" s="94">
        <f>+'t44'!BB468</f>
        <v>2159</v>
      </c>
      <c r="BA357" s="94">
        <f>+'t44'!BC468</f>
        <v>8.6</v>
      </c>
      <c r="BB357" s="94">
        <f>+'t44'!BD468</f>
        <v>2673</v>
      </c>
      <c r="BC357" s="94">
        <f>+'t44'!BE468</f>
        <v>15.3</v>
      </c>
      <c r="BD357" s="94">
        <f>+'t44'!BF468</f>
        <v>2063</v>
      </c>
      <c r="BE357" s="94">
        <f>+'t44'!BG468</f>
        <v>16.37</v>
      </c>
      <c r="BF357" s="94">
        <f>+'t44'!BH468</f>
        <v>2533</v>
      </c>
      <c r="BG357" s="94">
        <f>+'t44'!BI468</f>
        <v>10.25</v>
      </c>
      <c r="BH357" s="94">
        <f>+'t44'!BJ468</f>
        <v>2472</v>
      </c>
      <c r="BI357" s="94">
        <f>+'t44'!BK468</f>
        <v>10</v>
      </c>
      <c r="BJ357" s="94">
        <f>+'t44'!BL468</f>
        <v>1997</v>
      </c>
      <c r="BK357" s="94">
        <f>+'t44'!BM468</f>
        <v>8.9499999999999993</v>
      </c>
      <c r="BL357" s="94">
        <f>+'t44'!BN468</f>
        <v>2418</v>
      </c>
      <c r="BM357" s="94">
        <f>+'t44'!BO468</f>
        <v>10.8</v>
      </c>
      <c r="BN357" s="94">
        <f>+'t44'!BP468</f>
        <v>2569</v>
      </c>
      <c r="BO357" s="94">
        <f>+'t44'!BQ468</f>
        <v>9.51</v>
      </c>
      <c r="BP357" s="94">
        <f>+'t44'!BR468</f>
        <v>2049</v>
      </c>
      <c r="BQ357" s="94">
        <f>+'t44'!BS468</f>
        <v>9.77</v>
      </c>
      <c r="BR357" s="94">
        <f>+'t44'!BT468</f>
        <v>2347</v>
      </c>
      <c r="BS357" s="94">
        <f>+'t44'!BU468</f>
        <v>10.82</v>
      </c>
      <c r="BT357" s="94">
        <f>+'t44'!BV468</f>
        <v>2506</v>
      </c>
      <c r="BU357" s="94">
        <f>+'t44'!BW468</f>
        <v>9.57</v>
      </c>
      <c r="BV357" s="94">
        <f>+'t44'!BX468</f>
        <v>2689</v>
      </c>
      <c r="BW357" s="94">
        <f>+'t44'!BY468</f>
        <v>9.76</v>
      </c>
      <c r="BX357" s="94">
        <f>+'t44'!BZ468</f>
        <v>2114</v>
      </c>
      <c r="BY357" s="94">
        <f>+'t44'!CA468</f>
        <v>8.9</v>
      </c>
      <c r="BZ357" s="94">
        <f>+'t44'!CB468</f>
        <v>2516</v>
      </c>
      <c r="CA357" s="94">
        <f>+'t44'!CC468</f>
        <v>11.18</v>
      </c>
    </row>
    <row r="358" spans="1:79" ht="16.5" customHeight="1" x14ac:dyDescent="0.45">
      <c r="A358" s="9" t="s">
        <v>164</v>
      </c>
      <c r="B358" s="94">
        <f>+'t44'!D471</f>
        <v>36760</v>
      </c>
      <c r="C358" s="94">
        <f>+'t44'!E471</f>
        <v>69.09</v>
      </c>
      <c r="D358" s="94">
        <f>+'t44'!F471</f>
        <v>35569</v>
      </c>
      <c r="E358" s="94">
        <f>+'t44'!G471</f>
        <v>64.09</v>
      </c>
      <c r="F358" s="94">
        <f>+'t44'!H471</f>
        <v>39229</v>
      </c>
      <c r="G358" s="94">
        <f>+'t44'!I471</f>
        <v>63.89</v>
      </c>
      <c r="H358" s="94">
        <f>+'t44'!J471</f>
        <v>37030</v>
      </c>
      <c r="I358" s="94">
        <f>+'t44'!K471</f>
        <v>67.02</v>
      </c>
      <c r="J358" s="94">
        <f>+'t44'!L471</f>
        <v>38787</v>
      </c>
      <c r="K358" s="94">
        <f>+'t44'!M471</f>
        <v>69.22</v>
      </c>
      <c r="L358" s="94">
        <f>+'t44'!N471</f>
        <v>37942</v>
      </c>
      <c r="M358" s="94">
        <f>+'t44'!O471</f>
        <v>60.86</v>
      </c>
      <c r="N358" s="94">
        <f>+'t44'!P471</f>
        <v>34848</v>
      </c>
      <c r="O358" s="94">
        <f>+'t44'!Q471</f>
        <v>71.599999999999994</v>
      </c>
      <c r="P358" s="94">
        <f>+'t44'!R471</f>
        <v>32183</v>
      </c>
      <c r="Q358" s="94">
        <f>+'t44'!S471</f>
        <v>56.77</v>
      </c>
      <c r="R358" s="94">
        <f>+'t44'!T471</f>
        <v>29855</v>
      </c>
      <c r="S358" s="94">
        <f>+'t44'!U471</f>
        <v>58.93</v>
      </c>
      <c r="T358" s="94">
        <f>+'t44'!V471</f>
        <v>36989</v>
      </c>
      <c r="U358" s="94">
        <f>+'t44'!W471</f>
        <v>64.430000000000007</v>
      </c>
      <c r="V358" s="94">
        <f>+'t44'!X471</f>
        <v>32179</v>
      </c>
      <c r="W358" s="94">
        <f>+'t44'!Y471</f>
        <v>62.2</v>
      </c>
      <c r="X358" s="94">
        <f>+'t44'!Z471</f>
        <v>33470</v>
      </c>
      <c r="Y358" s="94">
        <f>+'t44'!AA471</f>
        <v>99.78</v>
      </c>
      <c r="Z358" s="94">
        <f>+'t44'!AB471</f>
        <v>31862</v>
      </c>
      <c r="AA358" s="94">
        <f>+'t44'!AC471</f>
        <v>52.5</v>
      </c>
      <c r="AB358" s="94">
        <f>+'t44'!AD471</f>
        <v>41788</v>
      </c>
      <c r="AC358" s="94">
        <f>+'t44'!AE471</f>
        <v>63.64</v>
      </c>
      <c r="AD358" s="94">
        <f>+'t44'!AF471</f>
        <v>49318</v>
      </c>
      <c r="AE358" s="94">
        <f>+'t44'!AG471</f>
        <v>81.09</v>
      </c>
      <c r="AF358" s="94">
        <f>+'t44'!AH471</f>
        <v>37495</v>
      </c>
      <c r="AG358" s="94">
        <f>+'t44'!AI471</f>
        <v>62.06</v>
      </c>
      <c r="AH358" s="94">
        <f>+'t44'!AJ471</f>
        <v>57409</v>
      </c>
      <c r="AI358" s="94">
        <f>+'t44'!AK471</f>
        <v>79.819999999999993</v>
      </c>
      <c r="AJ358" s="94">
        <f>+'t44'!AL471</f>
        <v>44721</v>
      </c>
      <c r="AK358" s="94">
        <f>+'t44'!AM471</f>
        <v>76.36</v>
      </c>
      <c r="AL358" s="94">
        <f>+'t44'!AN471</f>
        <v>40139</v>
      </c>
      <c r="AM358" s="94">
        <f>+'t44'!AO471</f>
        <v>66.67</v>
      </c>
      <c r="AN358" s="94">
        <f>+'t44'!AP471</f>
        <v>43318</v>
      </c>
      <c r="AO358" s="94">
        <f>+'t44'!AQ471</f>
        <v>67.97</v>
      </c>
      <c r="AP358" s="94">
        <f>+'t44'!AR471</f>
        <v>41882</v>
      </c>
      <c r="AQ358" s="94">
        <f>+'t44'!AS471</f>
        <v>73.849999999999994</v>
      </c>
      <c r="AR358" s="94">
        <f>+'t44'!AT471</f>
        <v>42066</v>
      </c>
      <c r="AS358" s="94">
        <f>+'t44'!AU471</f>
        <v>73.34</v>
      </c>
      <c r="AT358" s="94">
        <f>+'t44'!AV471</f>
        <v>49374</v>
      </c>
      <c r="AU358" s="94">
        <f>+'t44'!AW471</f>
        <v>86.34</v>
      </c>
      <c r="AV358" s="94">
        <f>+'t44'!AX471</f>
        <v>45308</v>
      </c>
      <c r="AW358" s="94">
        <f>+'t44'!AY471</f>
        <v>74.989999999999995</v>
      </c>
      <c r="AX358" s="94">
        <f>+'t44'!AZ471</f>
        <v>38525</v>
      </c>
      <c r="AY358" s="94">
        <f>+'t44'!BA471</f>
        <v>61.49</v>
      </c>
      <c r="AZ358" s="94">
        <f>+'t44'!BB471</f>
        <v>40585</v>
      </c>
      <c r="BA358" s="94">
        <f>+'t44'!BC471</f>
        <v>73.7</v>
      </c>
      <c r="BB358" s="94">
        <f>+'t44'!BD471</f>
        <v>47209</v>
      </c>
      <c r="BC358" s="94">
        <f>+'t44'!BE471</f>
        <v>84.14</v>
      </c>
      <c r="BD358" s="94">
        <f>+'t44'!BF471</f>
        <v>42371</v>
      </c>
      <c r="BE358" s="94">
        <f>+'t44'!BG471</f>
        <v>73.28</v>
      </c>
      <c r="BF358" s="94">
        <f>+'t44'!BH471</f>
        <v>48571</v>
      </c>
      <c r="BG358" s="94">
        <f>+'t44'!BI471</f>
        <v>83.58</v>
      </c>
      <c r="BH358" s="94">
        <f>+'t44'!BJ471</f>
        <v>55526</v>
      </c>
      <c r="BI358" s="94">
        <f>+'t44'!BK471</f>
        <v>94.16</v>
      </c>
      <c r="BJ358" s="94">
        <f>+'t44'!BL471</f>
        <v>47469</v>
      </c>
      <c r="BK358" s="94">
        <f>+'t44'!BM471</f>
        <v>81.900000000000006</v>
      </c>
      <c r="BL358" s="94">
        <f>+'t44'!BN471</f>
        <v>55985</v>
      </c>
      <c r="BM358" s="94">
        <f>+'t44'!BO471</f>
        <v>92.72</v>
      </c>
      <c r="BN358" s="94">
        <f>+'t44'!BP471</f>
        <v>55246</v>
      </c>
      <c r="BO358" s="94">
        <f>+'t44'!BQ471</f>
        <v>88.42</v>
      </c>
      <c r="BP358" s="94">
        <f>+'t44'!BR471</f>
        <v>55577</v>
      </c>
      <c r="BQ358" s="94">
        <f>+'t44'!BS471</f>
        <v>102.92</v>
      </c>
      <c r="BR358" s="94">
        <f>+'t44'!BT471</f>
        <v>59064</v>
      </c>
      <c r="BS358" s="94">
        <f>+'t44'!BU471</f>
        <v>90.6</v>
      </c>
      <c r="BT358" s="94">
        <f>+'t44'!BV471</f>
        <v>45150</v>
      </c>
      <c r="BU358" s="94">
        <f>+'t44'!BW471</f>
        <v>86.61</v>
      </c>
      <c r="BV358" s="94">
        <f>+'t44'!BX471</f>
        <v>62527</v>
      </c>
      <c r="BW358" s="94">
        <f>+'t44'!BY471</f>
        <v>91.72</v>
      </c>
      <c r="BX358" s="94">
        <f>+'t44'!BZ471</f>
        <v>49753</v>
      </c>
      <c r="BY358" s="94">
        <f>+'t44'!CA471</f>
        <v>86.43</v>
      </c>
      <c r="BZ358" s="94">
        <f>+'t44'!CB471</f>
        <v>61782</v>
      </c>
      <c r="CA358" s="94">
        <f>+'t44'!CC471</f>
        <v>90.95</v>
      </c>
    </row>
    <row r="359" spans="1:79" ht="16.5" customHeight="1" x14ac:dyDescent="0.45">
      <c r="A359" s="129" t="s">
        <v>250</v>
      </c>
      <c r="B359" s="94">
        <f>+'t44'!D493</f>
        <v>0</v>
      </c>
      <c r="C359" s="94">
        <f>+'t44'!E493</f>
        <v>550.58000000000004</v>
      </c>
      <c r="D359" s="94">
        <f>+'t44'!F493</f>
        <v>0</v>
      </c>
      <c r="E359" s="94">
        <f>+'t44'!G493</f>
        <v>552.39</v>
      </c>
      <c r="F359" s="94">
        <f>+'t44'!H493</f>
        <v>0</v>
      </c>
      <c r="G359" s="94">
        <f>+'t44'!I493</f>
        <v>629.85</v>
      </c>
      <c r="H359" s="94">
        <f>+'t44'!J493</f>
        <v>0</v>
      </c>
      <c r="I359" s="94">
        <f>+'t44'!K493</f>
        <v>606.34</v>
      </c>
      <c r="J359" s="94">
        <f>+'t44'!L493</f>
        <v>0</v>
      </c>
      <c r="K359" s="94">
        <f>+'t44'!M493</f>
        <v>673.72</v>
      </c>
      <c r="L359" s="94">
        <f>+'t44'!N493</f>
        <v>0</v>
      </c>
      <c r="M359" s="94">
        <f>+'t44'!O493</f>
        <v>586.02</v>
      </c>
      <c r="N359" s="94">
        <f>+'t44'!P493</f>
        <v>0</v>
      </c>
      <c r="O359" s="94">
        <f>+'t44'!Q493</f>
        <v>584.83000000000004</v>
      </c>
      <c r="P359" s="94">
        <f>+'t44'!R493</f>
        <v>0</v>
      </c>
      <c r="Q359" s="94">
        <f>+'t44'!S493</f>
        <v>536.05999999999995</v>
      </c>
      <c r="R359" s="94">
        <f>+'t44'!T493</f>
        <v>0</v>
      </c>
      <c r="S359" s="94">
        <f>+'t44'!U493</f>
        <v>537.94000000000005</v>
      </c>
      <c r="T359" s="94">
        <f>+'t44'!V493</f>
        <v>0</v>
      </c>
      <c r="U359" s="94">
        <f>+'t44'!W493</f>
        <v>549.78</v>
      </c>
      <c r="V359" s="94">
        <f>+'t44'!X493</f>
        <v>0</v>
      </c>
      <c r="W359" s="94">
        <f>+'t44'!Y493</f>
        <v>511.39</v>
      </c>
      <c r="X359" s="94">
        <f>+'t44'!Z493</f>
        <v>0</v>
      </c>
      <c r="Y359" s="94">
        <f>+'t44'!AA493</f>
        <v>524.15</v>
      </c>
      <c r="Z359" s="94">
        <f>+'t44'!AB493</f>
        <v>0</v>
      </c>
      <c r="AA359" s="94">
        <f>+'t44'!AC493</f>
        <v>428.98</v>
      </c>
      <c r="AB359" s="94">
        <f>+'t44'!AD493</f>
        <v>0</v>
      </c>
      <c r="AC359" s="94">
        <f>+'t44'!AE493</f>
        <v>511.96</v>
      </c>
      <c r="AD359" s="94">
        <f>+'t44'!AF493</f>
        <v>0</v>
      </c>
      <c r="AE359" s="94">
        <f>+'t44'!AG493</f>
        <v>573.44000000000005</v>
      </c>
      <c r="AF359" s="94">
        <f>+'t44'!AH493</f>
        <v>0</v>
      </c>
      <c r="AG359" s="94">
        <f>+'t44'!AI493</f>
        <v>484.71</v>
      </c>
      <c r="AH359" s="94">
        <f>+'t44'!AJ493</f>
        <v>0</v>
      </c>
      <c r="AI359" s="94">
        <f>+'t44'!AK493</f>
        <v>558.61</v>
      </c>
      <c r="AJ359" s="94">
        <f>+'t44'!AL493</f>
        <v>0</v>
      </c>
      <c r="AK359" s="94">
        <f>+'t44'!AM493</f>
        <v>584.76</v>
      </c>
      <c r="AL359" s="94">
        <f>+'t44'!AN493</f>
        <v>0</v>
      </c>
      <c r="AM359" s="94">
        <f>+'t44'!AO493</f>
        <v>554.92999999999995</v>
      </c>
      <c r="AN359" s="94">
        <f>+'t44'!AP493</f>
        <v>0</v>
      </c>
      <c r="AO359" s="94">
        <f>+'t44'!AQ493</f>
        <v>594.82000000000005</v>
      </c>
      <c r="AP359" s="94">
        <f>+'t44'!AR493</f>
        <v>0</v>
      </c>
      <c r="AQ359" s="94">
        <f>+'t44'!AS493</f>
        <v>582.71</v>
      </c>
      <c r="AR359" s="94">
        <f>+'t44'!AT493</f>
        <v>0</v>
      </c>
      <c r="AS359" s="94">
        <f>+'t44'!AU493</f>
        <v>555.57000000000005</v>
      </c>
      <c r="AT359" s="94">
        <f>+'t44'!AV493</f>
        <v>0</v>
      </c>
      <c r="AU359" s="94">
        <f>+'t44'!AW493</f>
        <v>575.29999999999995</v>
      </c>
      <c r="AV359" s="94">
        <f>+'t44'!AX493</f>
        <v>0</v>
      </c>
      <c r="AW359" s="94">
        <f>+'t44'!AY493</f>
        <v>574.09</v>
      </c>
      <c r="AX359" s="94">
        <f>+'t44'!AZ493</f>
        <v>0</v>
      </c>
      <c r="AY359" s="94">
        <f>+'t44'!BA493</f>
        <v>703.9</v>
      </c>
      <c r="AZ359" s="94">
        <f>+'t44'!BB493</f>
        <v>0</v>
      </c>
      <c r="BA359" s="94">
        <f>+'t44'!BC493</f>
        <v>809.89</v>
      </c>
      <c r="BB359" s="94">
        <f>+'t44'!BD493</f>
        <v>0</v>
      </c>
      <c r="BC359" s="94">
        <f>+'t44'!BE493</f>
        <v>944.27</v>
      </c>
      <c r="BD359" s="94">
        <f>+'t44'!BF493</f>
        <v>0</v>
      </c>
      <c r="BE359" s="94">
        <f>+'t44'!BG493</f>
        <v>747.51</v>
      </c>
      <c r="BF359" s="94">
        <f>+'t44'!BH493</f>
        <v>0</v>
      </c>
      <c r="BG359" s="94">
        <f>+'t44'!BI493</f>
        <v>860.54</v>
      </c>
      <c r="BH359" s="94">
        <f>+'t44'!BJ493</f>
        <v>0</v>
      </c>
      <c r="BI359" s="94">
        <f>+'t44'!BK493</f>
        <v>840.07</v>
      </c>
      <c r="BJ359" s="94">
        <f>+'t44'!BL493</f>
        <v>0</v>
      </c>
      <c r="BK359" s="94">
        <f>+'t44'!BM493</f>
        <v>808.8</v>
      </c>
      <c r="BL359" s="94">
        <f>+'t44'!BN493</f>
        <v>0</v>
      </c>
      <c r="BM359" s="94">
        <f>+'t44'!BO493</f>
        <v>895.15</v>
      </c>
      <c r="BN359" s="94">
        <f>+'t44'!BP493</f>
        <v>0</v>
      </c>
      <c r="BO359" s="94">
        <f>+'t44'!BQ493</f>
        <v>888.14</v>
      </c>
      <c r="BP359" s="94">
        <f>+'t44'!BR493</f>
        <v>0</v>
      </c>
      <c r="BQ359" s="94">
        <f>+'t44'!BS493</f>
        <v>906.82</v>
      </c>
      <c r="BR359" s="94">
        <f>+'t44'!BT493</f>
        <v>0</v>
      </c>
      <c r="BS359" s="94">
        <f>+'t44'!BU493</f>
        <v>928.8</v>
      </c>
      <c r="BT359" s="94">
        <f>+'t44'!BV493</f>
        <v>0</v>
      </c>
      <c r="BU359" s="94">
        <f>+'t44'!BW493</f>
        <v>921.06</v>
      </c>
      <c r="BV359" s="94">
        <f>+'t44'!BX493</f>
        <v>0</v>
      </c>
      <c r="BW359" s="94">
        <f>+'t44'!BY493</f>
        <v>880.39</v>
      </c>
      <c r="BX359" s="94">
        <f>+'t44'!BZ493</f>
        <v>0</v>
      </c>
      <c r="BY359" s="94">
        <f>+'t44'!CA493</f>
        <v>846.53</v>
      </c>
      <c r="BZ359" s="94">
        <f>+'t44'!CB493</f>
        <v>0</v>
      </c>
      <c r="CA359" s="94">
        <f>+'t44'!CC493</f>
        <v>860.4</v>
      </c>
    </row>
    <row r="360" spans="1:79" ht="16.5" customHeight="1" x14ac:dyDescent="0.45">
      <c r="A360" s="358" t="s">
        <v>749</v>
      </c>
      <c r="B360" s="94">
        <f>+'t44'!D494</f>
        <v>0</v>
      </c>
      <c r="C360" s="94">
        <f>+'t44'!E494</f>
        <v>291.17</v>
      </c>
      <c r="D360" s="94">
        <f>+'t44'!F494</f>
        <v>0</v>
      </c>
      <c r="E360" s="94">
        <f>+'t44'!G494</f>
        <v>279.13</v>
      </c>
      <c r="F360" s="94">
        <f>+'t44'!H494</f>
        <v>0</v>
      </c>
      <c r="G360" s="94">
        <f>+'t44'!I494</f>
        <v>319.77999999999997</v>
      </c>
      <c r="H360" s="94">
        <f>+'t44'!J494</f>
        <v>0</v>
      </c>
      <c r="I360" s="94">
        <f>+'t44'!K494</f>
        <v>291.76</v>
      </c>
      <c r="J360" s="94">
        <f>+'t44'!L494</f>
        <v>0</v>
      </c>
      <c r="K360" s="94">
        <f>+'t44'!M494</f>
        <v>321.32</v>
      </c>
      <c r="L360" s="94">
        <f>+'t44'!N494</f>
        <v>0</v>
      </c>
      <c r="M360" s="94">
        <f>+'t44'!O494</f>
        <v>334.61</v>
      </c>
      <c r="N360" s="94">
        <f>+'t44'!P494</f>
        <v>0</v>
      </c>
      <c r="O360" s="94">
        <f>+'t44'!Q494</f>
        <v>332.39</v>
      </c>
      <c r="P360" s="94">
        <f>+'t44'!R494</f>
        <v>0</v>
      </c>
      <c r="Q360" s="94">
        <f>+'t44'!S494</f>
        <v>304.07</v>
      </c>
      <c r="R360" s="94">
        <f>+'t44'!T494</f>
        <v>0</v>
      </c>
      <c r="S360" s="94">
        <f>+'t44'!U494</f>
        <v>296.12</v>
      </c>
      <c r="T360" s="94">
        <f>+'t44'!V494</f>
        <v>0</v>
      </c>
      <c r="U360" s="94">
        <f>+'t44'!W494</f>
        <v>299.51</v>
      </c>
      <c r="V360" s="94">
        <f>+'t44'!X494</f>
        <v>0</v>
      </c>
      <c r="W360" s="94">
        <f>+'t44'!Y494</f>
        <v>278.70999999999998</v>
      </c>
      <c r="X360" s="94">
        <f>+'t44'!Z494</f>
        <v>0</v>
      </c>
      <c r="Y360" s="94">
        <f>+'t44'!AA494</f>
        <v>288.69</v>
      </c>
      <c r="Z360" s="94">
        <f>+'t44'!AB494</f>
        <v>0</v>
      </c>
      <c r="AA360" s="94">
        <f>+'t44'!AC494</f>
        <v>232.51</v>
      </c>
      <c r="AB360" s="94">
        <f>+'t44'!AD494</f>
        <v>0</v>
      </c>
      <c r="AC360" s="94">
        <f>+'t44'!AE494</f>
        <v>284.02999999999997</v>
      </c>
      <c r="AD360" s="94">
        <f>+'t44'!AF494</f>
        <v>0</v>
      </c>
      <c r="AE360" s="94">
        <f>+'t44'!AG494</f>
        <v>322.02999999999997</v>
      </c>
      <c r="AF360" s="94">
        <f>+'t44'!AH494</f>
        <v>0</v>
      </c>
      <c r="AG360" s="94">
        <f>+'t44'!AI494</f>
        <v>274.38</v>
      </c>
      <c r="AH360" s="94">
        <f>+'t44'!AJ494</f>
        <v>0</v>
      </c>
      <c r="AI360" s="94">
        <f>+'t44'!AK494</f>
        <v>325.17</v>
      </c>
      <c r="AJ360" s="94">
        <f>+'t44'!AL494</f>
        <v>0</v>
      </c>
      <c r="AK360" s="94">
        <f>+'t44'!AM494</f>
        <v>343.98</v>
      </c>
      <c r="AL360" s="94">
        <f>+'t44'!AN494</f>
        <v>0</v>
      </c>
      <c r="AM360" s="94">
        <f>+'t44'!AO494</f>
        <v>326.19</v>
      </c>
      <c r="AN360" s="94">
        <f>+'t44'!AP494</f>
        <v>0</v>
      </c>
      <c r="AO360" s="94">
        <f>+'t44'!AQ494</f>
        <v>342.69</v>
      </c>
      <c r="AP360" s="94">
        <f>+'t44'!AR494</f>
        <v>0</v>
      </c>
      <c r="AQ360" s="94">
        <f>+'t44'!AS494</f>
        <v>329.18</v>
      </c>
      <c r="AR360" s="94">
        <f>+'t44'!AT494</f>
        <v>0</v>
      </c>
      <c r="AS360" s="94">
        <f>+'t44'!AU494</f>
        <v>319.27999999999997</v>
      </c>
      <c r="AT360" s="94">
        <f>+'t44'!AV494</f>
        <v>0</v>
      </c>
      <c r="AU360" s="94">
        <f>+'t44'!AW494</f>
        <v>326.20999999999998</v>
      </c>
      <c r="AV360" s="94">
        <f>+'t44'!AX494</f>
        <v>0</v>
      </c>
      <c r="AW360" s="94">
        <f>+'t44'!AY494</f>
        <v>324.68</v>
      </c>
      <c r="AX360" s="94">
        <f>+'t44'!AZ494</f>
        <v>0</v>
      </c>
      <c r="AY360" s="94">
        <f>+'t44'!BA494</f>
        <v>312.43</v>
      </c>
      <c r="AZ360" s="94">
        <f>+'t44'!BB494</f>
        <v>0</v>
      </c>
      <c r="BA360" s="94">
        <f>+'t44'!BC494</f>
        <v>354.57</v>
      </c>
      <c r="BB360" s="94">
        <f>+'t44'!BD494</f>
        <v>0</v>
      </c>
      <c r="BC360" s="94">
        <f>+'t44'!BE494</f>
        <v>388.37</v>
      </c>
      <c r="BD360" s="94">
        <f>+'t44'!BF494</f>
        <v>0</v>
      </c>
      <c r="BE360" s="94">
        <f>+'t44'!BG494</f>
        <v>313.08</v>
      </c>
      <c r="BF360" s="94">
        <f>+'t44'!BH494</f>
        <v>0</v>
      </c>
      <c r="BG360" s="94">
        <f>+'t44'!BI494</f>
        <v>402.38</v>
      </c>
      <c r="BH360" s="94">
        <f>+'t44'!BJ494</f>
        <v>0</v>
      </c>
      <c r="BI360" s="94">
        <f>+'t44'!BK494</f>
        <v>423.86</v>
      </c>
      <c r="BJ360" s="94">
        <f>+'t44'!BL494</f>
        <v>0</v>
      </c>
      <c r="BK360" s="94">
        <f>+'t44'!BM494</f>
        <v>393.82</v>
      </c>
      <c r="BL360" s="94">
        <f>+'t44'!BN494</f>
        <v>0</v>
      </c>
      <c r="BM360" s="94">
        <f>+'t44'!BO494</f>
        <v>397.88</v>
      </c>
      <c r="BN360" s="94">
        <f>+'t44'!BP494</f>
        <v>0</v>
      </c>
      <c r="BO360" s="94">
        <f>+'t44'!BQ494</f>
        <v>400.36</v>
      </c>
      <c r="BP360" s="94">
        <f>+'t44'!BR494</f>
        <v>0</v>
      </c>
      <c r="BQ360" s="94">
        <f>+'t44'!BS494</f>
        <v>389.85</v>
      </c>
      <c r="BR360" s="94">
        <f>+'t44'!BT494</f>
        <v>0</v>
      </c>
      <c r="BS360" s="94">
        <f>+'t44'!BU494</f>
        <v>415.07</v>
      </c>
      <c r="BT360" s="94">
        <f>+'t44'!BV494</f>
        <v>0</v>
      </c>
      <c r="BU360" s="94">
        <f>+'t44'!BW494</f>
        <v>394.43</v>
      </c>
      <c r="BV360" s="94">
        <f>+'t44'!BX494</f>
        <v>0</v>
      </c>
      <c r="BW360" s="94">
        <f>+'t44'!BY494</f>
        <v>400.56</v>
      </c>
      <c r="BX360" s="94">
        <f>+'t44'!BZ494</f>
        <v>0</v>
      </c>
      <c r="BY360" s="94">
        <f>+'t44'!CA494</f>
        <v>382.88</v>
      </c>
      <c r="BZ360" s="94">
        <f>+'t44'!CB494</f>
        <v>0</v>
      </c>
      <c r="CA360" s="94">
        <f>+'t44'!CC494</f>
        <v>433.63</v>
      </c>
    </row>
    <row r="361" spans="1:79" ht="16.5" customHeight="1" x14ac:dyDescent="0.45">
      <c r="A361" s="357" t="s">
        <v>750</v>
      </c>
      <c r="B361" s="94">
        <f>+'t44'!D495</f>
        <v>2443</v>
      </c>
      <c r="C361" s="94">
        <f>+'t44'!E495</f>
        <v>5.62</v>
      </c>
      <c r="D361" s="94">
        <f>+'t44'!F495</f>
        <v>2494</v>
      </c>
      <c r="E361" s="94">
        <f>+'t44'!G495</f>
        <v>5.48</v>
      </c>
      <c r="F361" s="94">
        <f>+'t44'!H495</f>
        <v>3091</v>
      </c>
      <c r="G361" s="94">
        <f>+'t44'!I495</f>
        <v>6.82</v>
      </c>
      <c r="H361" s="94">
        <f>+'t44'!J495</f>
        <v>2480</v>
      </c>
      <c r="I361" s="94">
        <f>+'t44'!K495</f>
        <v>5.28</v>
      </c>
      <c r="J361" s="94">
        <f>+'t44'!L495</f>
        <v>2702</v>
      </c>
      <c r="K361" s="94">
        <f>+'t44'!M495</f>
        <v>5.7</v>
      </c>
      <c r="L361" s="94">
        <f>+'t44'!N495</f>
        <v>2812</v>
      </c>
      <c r="M361" s="94">
        <f>+'t44'!O495</f>
        <v>6.13</v>
      </c>
      <c r="N361" s="94">
        <f>+'t44'!P495</f>
        <v>2735</v>
      </c>
      <c r="O361" s="94">
        <f>+'t44'!Q495</f>
        <v>5.69</v>
      </c>
      <c r="P361" s="94">
        <f>+'t44'!R495</f>
        <v>2635</v>
      </c>
      <c r="Q361" s="94">
        <f>+'t44'!S495</f>
        <v>5.32</v>
      </c>
      <c r="R361" s="94">
        <f>+'t44'!T495</f>
        <v>2515</v>
      </c>
      <c r="S361" s="94">
        <f>+'t44'!U495</f>
        <v>5.16</v>
      </c>
      <c r="T361" s="94">
        <f>+'t44'!V495</f>
        <v>2412</v>
      </c>
      <c r="U361" s="94">
        <f>+'t44'!W495</f>
        <v>4.93</v>
      </c>
      <c r="V361" s="94">
        <f>+'t44'!X495</f>
        <v>2783</v>
      </c>
      <c r="W361" s="94">
        <f>+'t44'!Y495</f>
        <v>5.54</v>
      </c>
      <c r="X361" s="94">
        <f>+'t44'!Z495</f>
        <v>2764</v>
      </c>
      <c r="Y361" s="94">
        <f>+'t44'!AA495</f>
        <v>5.27</v>
      </c>
      <c r="Z361" s="94">
        <f>+'t44'!AB495</f>
        <v>2430</v>
      </c>
      <c r="AA361" s="94">
        <f>+'t44'!AC495</f>
        <v>4.58</v>
      </c>
      <c r="AB361" s="94">
        <f>+'t44'!AD495</f>
        <v>2596</v>
      </c>
      <c r="AC361" s="94">
        <f>+'t44'!AE495</f>
        <v>4.79</v>
      </c>
      <c r="AD361" s="94">
        <f>+'t44'!AF495</f>
        <v>3068</v>
      </c>
      <c r="AE361" s="94">
        <f>+'t44'!AG495</f>
        <v>5.64</v>
      </c>
      <c r="AF361" s="94">
        <f>+'t44'!AH495</f>
        <v>2613</v>
      </c>
      <c r="AG361" s="94">
        <f>+'t44'!AI495</f>
        <v>4.8899999999999997</v>
      </c>
      <c r="AH361" s="94">
        <f>+'t44'!AJ495</f>
        <v>2781</v>
      </c>
      <c r="AI361" s="94">
        <f>+'t44'!AK495</f>
        <v>5.17</v>
      </c>
      <c r="AJ361" s="94">
        <f>+'t44'!AL495</f>
        <v>2817</v>
      </c>
      <c r="AK361" s="94">
        <f>+'t44'!AM495</f>
        <v>5.41</v>
      </c>
      <c r="AL361" s="94">
        <f>+'t44'!AN495</f>
        <v>2773</v>
      </c>
      <c r="AM361" s="94">
        <f>+'t44'!AO495</f>
        <v>5.35</v>
      </c>
      <c r="AN361" s="94">
        <f>+'t44'!AP495</f>
        <v>2664</v>
      </c>
      <c r="AO361" s="94">
        <f>+'t44'!AQ495</f>
        <v>5.19</v>
      </c>
      <c r="AP361" s="94">
        <f>+'t44'!AR495</f>
        <v>2708</v>
      </c>
      <c r="AQ361" s="94">
        <f>+'t44'!AS495</f>
        <v>5.28</v>
      </c>
      <c r="AR361" s="94">
        <f>+'t44'!AT495</f>
        <v>2249</v>
      </c>
      <c r="AS361" s="94">
        <f>+'t44'!AU495</f>
        <v>4.43</v>
      </c>
      <c r="AT361" s="94">
        <f>+'t44'!AV495</f>
        <v>2500</v>
      </c>
      <c r="AU361" s="94">
        <f>+'t44'!AW495</f>
        <v>4.8099999999999996</v>
      </c>
      <c r="AV361" s="94">
        <f>+'t44'!AX495</f>
        <v>2955</v>
      </c>
      <c r="AW361" s="94">
        <f>+'t44'!AY495</f>
        <v>5.57</v>
      </c>
      <c r="AX361" s="94">
        <f>+'t44'!AZ495</f>
        <v>2250</v>
      </c>
      <c r="AY361" s="94">
        <f>+'t44'!BA495</f>
        <v>4.47</v>
      </c>
      <c r="AZ361" s="94">
        <f>+'t44'!BB495</f>
        <v>2671</v>
      </c>
      <c r="BA361" s="94">
        <f>+'t44'!BC495</f>
        <v>5.7</v>
      </c>
      <c r="BB361" s="94">
        <f>+'t44'!BD495</f>
        <v>3105</v>
      </c>
      <c r="BC361" s="94">
        <f>+'t44'!BE495</f>
        <v>7.32</v>
      </c>
      <c r="BD361" s="94">
        <f>+'t44'!BF495</f>
        <v>2108</v>
      </c>
      <c r="BE361" s="94">
        <f>+'t44'!BG495</f>
        <v>4.99</v>
      </c>
      <c r="BF361" s="94">
        <f>+'t44'!BH495</f>
        <v>2910</v>
      </c>
      <c r="BG361" s="94">
        <f>+'t44'!BI495</f>
        <v>7.26</v>
      </c>
      <c r="BH361" s="94">
        <f>+'t44'!BJ495</f>
        <v>2708</v>
      </c>
      <c r="BI361" s="94">
        <f>+'t44'!BK495</f>
        <v>6.31</v>
      </c>
      <c r="BJ361" s="94">
        <f>+'t44'!BL495</f>
        <v>2324</v>
      </c>
      <c r="BK361" s="94">
        <f>+'t44'!BM495</f>
        <v>5.26</v>
      </c>
      <c r="BL361" s="94">
        <f>+'t44'!BN495</f>
        <v>2840</v>
      </c>
      <c r="BM361" s="94">
        <f>+'t44'!BO495</f>
        <v>6.44</v>
      </c>
      <c r="BN361" s="94">
        <f>+'t44'!BP495</f>
        <v>2546</v>
      </c>
      <c r="BO361" s="94">
        <f>+'t44'!BQ495</f>
        <v>5.64</v>
      </c>
      <c r="BP361" s="94">
        <f>+'t44'!BR495</f>
        <v>2870</v>
      </c>
      <c r="BQ361" s="94">
        <f>+'t44'!BS495</f>
        <v>6.53</v>
      </c>
      <c r="BR361" s="94">
        <f>+'t44'!BT495</f>
        <v>2877</v>
      </c>
      <c r="BS361" s="94">
        <f>+'t44'!BU495</f>
        <v>6.38</v>
      </c>
      <c r="BT361" s="94">
        <f>+'t44'!BV495</f>
        <v>2918</v>
      </c>
      <c r="BU361" s="94">
        <f>+'t44'!BW495</f>
        <v>6.47</v>
      </c>
      <c r="BV361" s="94">
        <f>+'t44'!BX495</f>
        <v>2939</v>
      </c>
      <c r="BW361" s="94">
        <f>+'t44'!BY495</f>
        <v>6.35</v>
      </c>
      <c r="BX361" s="94">
        <f>+'t44'!BZ495</f>
        <v>2736</v>
      </c>
      <c r="BY361" s="94">
        <f>+'t44'!CA495</f>
        <v>5.75</v>
      </c>
      <c r="BZ361" s="94">
        <f>+'t44'!CB495</f>
        <v>2909</v>
      </c>
      <c r="CA361" s="94">
        <f>+'t44'!CC495</f>
        <v>6.39</v>
      </c>
    </row>
    <row r="362" spans="1:79" ht="16.5" customHeight="1" x14ac:dyDescent="0.45">
      <c r="A362" s="358" t="s">
        <v>751</v>
      </c>
      <c r="B362" s="94">
        <f>+'t44'!D496</f>
        <v>1083502</v>
      </c>
      <c r="C362" s="94">
        <f>+'t44'!E496</f>
        <v>77.44</v>
      </c>
      <c r="D362" s="94">
        <f>+'t44'!F496</f>
        <v>977032</v>
      </c>
      <c r="E362" s="94">
        <f>+'t44'!G496</f>
        <v>73.86</v>
      </c>
      <c r="F362" s="94">
        <f>+'t44'!H496</f>
        <v>1174103</v>
      </c>
      <c r="G362" s="94">
        <f>+'t44'!I496</f>
        <v>85.54</v>
      </c>
      <c r="H362" s="94">
        <f>+'t44'!J496</f>
        <v>1019820</v>
      </c>
      <c r="I362" s="94">
        <f>+'t44'!K496</f>
        <v>70.56</v>
      </c>
      <c r="J362" s="94">
        <f>+'t44'!L496</f>
        <v>1165351</v>
      </c>
      <c r="K362" s="94">
        <f>+'t44'!M496</f>
        <v>82.98</v>
      </c>
      <c r="L362" s="94">
        <f>+'t44'!N496</f>
        <v>1234040</v>
      </c>
      <c r="M362" s="94">
        <f>+'t44'!O496</f>
        <v>85.64</v>
      </c>
      <c r="N362" s="94">
        <f>+'t44'!P496</f>
        <v>1333643</v>
      </c>
      <c r="O362" s="94">
        <f>+'t44'!Q496</f>
        <v>91.63</v>
      </c>
      <c r="P362" s="94">
        <f>+'t44'!R496</f>
        <v>1190606</v>
      </c>
      <c r="Q362" s="94">
        <f>+'t44'!S496</f>
        <v>82.62</v>
      </c>
      <c r="R362" s="94">
        <f>+'t44'!T496</f>
        <v>1178002</v>
      </c>
      <c r="S362" s="94">
        <f>+'t44'!U496</f>
        <v>82.31</v>
      </c>
      <c r="T362" s="94">
        <f>+'t44'!V496</f>
        <v>1197124</v>
      </c>
      <c r="U362" s="94">
        <f>+'t44'!W496</f>
        <v>83.76</v>
      </c>
      <c r="V362" s="94">
        <f>+'t44'!X496</f>
        <v>1067138</v>
      </c>
      <c r="W362" s="94">
        <f>+'t44'!Y496</f>
        <v>75.55</v>
      </c>
      <c r="X362" s="94">
        <f>+'t44'!Z496</f>
        <v>1179114</v>
      </c>
      <c r="Y362" s="94">
        <f>+'t44'!AA496</f>
        <v>79.47</v>
      </c>
      <c r="Z362" s="94">
        <f>+'t44'!AB496</f>
        <v>995503</v>
      </c>
      <c r="AA362" s="94">
        <f>+'t44'!AC496</f>
        <v>67.44</v>
      </c>
      <c r="AB362" s="94">
        <f>+'t44'!AD496</f>
        <v>1153999</v>
      </c>
      <c r="AC362" s="94">
        <f>+'t44'!AE496</f>
        <v>74.44</v>
      </c>
      <c r="AD362" s="94">
        <f>+'t44'!AF496</f>
        <v>1129013</v>
      </c>
      <c r="AE362" s="94">
        <f>+'t44'!AG496</f>
        <v>77.489999999999995</v>
      </c>
      <c r="AF362" s="94">
        <f>+'t44'!AH496</f>
        <v>1124879</v>
      </c>
      <c r="AG362" s="94">
        <f>+'t44'!AI496</f>
        <v>67.459999999999994</v>
      </c>
      <c r="AH362" s="94">
        <f>+'t44'!AJ496</f>
        <v>1202791</v>
      </c>
      <c r="AI362" s="94">
        <f>+'t44'!AK496</f>
        <v>78.56</v>
      </c>
      <c r="AJ362" s="94">
        <f>+'t44'!AL496</f>
        <v>1290963</v>
      </c>
      <c r="AK362" s="94">
        <f>+'t44'!AM496</f>
        <v>83.74</v>
      </c>
      <c r="AL362" s="94">
        <f>+'t44'!AN496</f>
        <v>1261490</v>
      </c>
      <c r="AM362" s="94">
        <f>+'t44'!AO496</f>
        <v>81.650000000000006</v>
      </c>
      <c r="AN362" s="94">
        <f>+'t44'!AP496</f>
        <v>1392942</v>
      </c>
      <c r="AO362" s="94">
        <f>+'t44'!AQ496</f>
        <v>87.83</v>
      </c>
      <c r="AP362" s="94">
        <f>+'t44'!AR496</f>
        <v>1320307</v>
      </c>
      <c r="AQ362" s="94">
        <f>+'t44'!AS496</f>
        <v>86.85</v>
      </c>
      <c r="AR362" s="94">
        <f>+'t44'!AT496</f>
        <v>1277456</v>
      </c>
      <c r="AS362" s="94">
        <f>+'t44'!AU496</f>
        <v>82.42</v>
      </c>
      <c r="AT362" s="94">
        <f>+'t44'!AV496</f>
        <v>1365307</v>
      </c>
      <c r="AU362" s="94">
        <f>+'t44'!AW496</f>
        <v>86.28</v>
      </c>
      <c r="AV362" s="94">
        <f>+'t44'!AX496</f>
        <v>1282396</v>
      </c>
      <c r="AW362" s="94">
        <f>+'t44'!AY496</f>
        <v>80.34</v>
      </c>
      <c r="AX362" s="94">
        <f>+'t44'!AZ496</f>
        <v>1227334</v>
      </c>
      <c r="AY362" s="94">
        <f>+'t44'!BA496</f>
        <v>76.680000000000007</v>
      </c>
      <c r="AZ362" s="94">
        <f>+'t44'!BB496</f>
        <v>1294929</v>
      </c>
      <c r="BA362" s="94">
        <f>+'t44'!BC496</f>
        <v>81.93</v>
      </c>
      <c r="BB362" s="94">
        <f>+'t44'!BD496</f>
        <v>1342668</v>
      </c>
      <c r="BC362" s="94">
        <f>+'t44'!BE496</f>
        <v>91.91</v>
      </c>
      <c r="BD362" s="94">
        <f>+'t44'!BF496</f>
        <v>996404</v>
      </c>
      <c r="BE362" s="94">
        <f>+'t44'!BG496</f>
        <v>72.31</v>
      </c>
      <c r="BF362" s="94">
        <f>+'t44'!BH496</f>
        <v>1277222</v>
      </c>
      <c r="BG362" s="94">
        <f>+'t44'!BI496</f>
        <v>88.83</v>
      </c>
      <c r="BH362" s="94">
        <f>+'t44'!BJ496</f>
        <v>1314204</v>
      </c>
      <c r="BI362" s="94">
        <f>+'t44'!BK496</f>
        <v>90.7</v>
      </c>
      <c r="BJ362" s="94">
        <f>+'t44'!BL496</f>
        <v>1403818</v>
      </c>
      <c r="BK362" s="94">
        <f>+'t44'!BM496</f>
        <v>88.66</v>
      </c>
      <c r="BL362" s="94">
        <f>+'t44'!BN496</f>
        <v>1463789</v>
      </c>
      <c r="BM362" s="94">
        <f>+'t44'!BO496</f>
        <v>92.4</v>
      </c>
      <c r="BN362" s="94">
        <f>+'t44'!BP496</f>
        <v>1470676</v>
      </c>
      <c r="BO362" s="94">
        <f>+'t44'!BQ496</f>
        <v>94.64</v>
      </c>
      <c r="BP362" s="94">
        <f>+'t44'!BR496</f>
        <v>1396992</v>
      </c>
      <c r="BQ362" s="94">
        <f>+'t44'!BS496</f>
        <v>88.22</v>
      </c>
      <c r="BR362" s="94">
        <f>+'t44'!BT496</f>
        <v>1444998</v>
      </c>
      <c r="BS362" s="94">
        <f>+'t44'!BU496</f>
        <v>93.24</v>
      </c>
      <c r="BT362" s="94">
        <f>+'t44'!BV496</f>
        <v>1442268</v>
      </c>
      <c r="BU362" s="94">
        <f>+'t44'!BW496</f>
        <v>96.17</v>
      </c>
      <c r="BV362" s="94">
        <f>+'t44'!BX496</f>
        <v>1396144</v>
      </c>
      <c r="BW362" s="94">
        <f>+'t44'!BY496</f>
        <v>93.53</v>
      </c>
      <c r="BX362" s="94">
        <f>+'t44'!BZ496</f>
        <v>1291721</v>
      </c>
      <c r="BY362" s="94">
        <f>+'t44'!CA496</f>
        <v>90.83</v>
      </c>
      <c r="BZ362" s="94">
        <f>+'t44'!CB496</f>
        <v>1379450</v>
      </c>
      <c r="CA362" s="94">
        <f>+'t44'!CC496</f>
        <v>99.81</v>
      </c>
    </row>
    <row r="363" spans="1:79" ht="16.5" customHeight="1" x14ac:dyDescent="0.45">
      <c r="A363" s="357" t="s">
        <v>752</v>
      </c>
      <c r="B363" s="94">
        <f>+'t44'!D497</f>
        <v>2353</v>
      </c>
      <c r="C363" s="94">
        <f>+'t44'!E497</f>
        <v>21.1</v>
      </c>
      <c r="D363" s="94">
        <f>+'t44'!F497</f>
        <v>2583</v>
      </c>
      <c r="E363" s="94">
        <f>+'t44'!G497</f>
        <v>22.47</v>
      </c>
      <c r="F363" s="94">
        <f>+'t44'!H497</f>
        <v>3137</v>
      </c>
      <c r="G363" s="94">
        <f>+'t44'!I497</f>
        <v>26.92</v>
      </c>
      <c r="H363" s="94">
        <f>+'t44'!J497</f>
        <v>2576</v>
      </c>
      <c r="I363" s="94">
        <f>+'t44'!K497</f>
        <v>22.12</v>
      </c>
      <c r="J363" s="94">
        <f>+'t44'!L497</f>
        <v>3082</v>
      </c>
      <c r="K363" s="94">
        <f>+'t44'!M497</f>
        <v>25.22</v>
      </c>
      <c r="L363" s="94">
        <f>+'t44'!N497</f>
        <v>3106</v>
      </c>
      <c r="M363" s="94">
        <f>+'t44'!O497</f>
        <v>24.74</v>
      </c>
      <c r="N363" s="94">
        <f>+'t44'!P497</f>
        <v>3398</v>
      </c>
      <c r="O363" s="94">
        <f>+'t44'!Q497</f>
        <v>27.77</v>
      </c>
      <c r="P363" s="94">
        <f>+'t44'!R497</f>
        <v>3120</v>
      </c>
      <c r="Q363" s="94">
        <f>+'t44'!S497</f>
        <v>24.77</v>
      </c>
      <c r="R363" s="94">
        <f>+'t44'!T497</f>
        <v>3276</v>
      </c>
      <c r="S363" s="94">
        <f>+'t44'!U497</f>
        <v>25.17</v>
      </c>
      <c r="T363" s="94">
        <f>+'t44'!V497</f>
        <v>3395</v>
      </c>
      <c r="U363" s="94">
        <f>+'t44'!W497</f>
        <v>24.99</v>
      </c>
      <c r="V363" s="94">
        <f>+'t44'!X497</f>
        <v>3290</v>
      </c>
      <c r="W363" s="94">
        <f>+'t44'!Y497</f>
        <v>24.25</v>
      </c>
      <c r="X363" s="94">
        <f>+'t44'!Z497</f>
        <v>3133</v>
      </c>
      <c r="Y363" s="94">
        <f>+'t44'!AA497</f>
        <v>25.25</v>
      </c>
      <c r="Z363" s="94">
        <f>+'t44'!AB497</f>
        <v>2514</v>
      </c>
      <c r="AA363" s="94">
        <f>+'t44'!AC497</f>
        <v>20.329999999999998</v>
      </c>
      <c r="AB363" s="94">
        <f>+'t44'!AD497</f>
        <v>2801</v>
      </c>
      <c r="AC363" s="94">
        <f>+'t44'!AE497</f>
        <v>22.6</v>
      </c>
      <c r="AD363" s="94">
        <f>+'t44'!AF497</f>
        <v>3579</v>
      </c>
      <c r="AE363" s="94">
        <f>+'t44'!AG497</f>
        <v>27.81</v>
      </c>
      <c r="AF363" s="94">
        <f>+'t44'!AH497</f>
        <v>2803</v>
      </c>
      <c r="AG363" s="94">
        <f>+'t44'!AI497</f>
        <v>21.51</v>
      </c>
      <c r="AH363" s="94">
        <f>+'t44'!AJ497</f>
        <v>3166</v>
      </c>
      <c r="AI363" s="94">
        <f>+'t44'!AK497</f>
        <v>25.44</v>
      </c>
      <c r="AJ363" s="94">
        <f>+'t44'!AL497</f>
        <v>3340</v>
      </c>
      <c r="AK363" s="94">
        <f>+'t44'!AM497</f>
        <v>25.94</v>
      </c>
      <c r="AL363" s="94">
        <f>+'t44'!AN497</f>
        <v>2829</v>
      </c>
      <c r="AM363" s="94">
        <f>+'t44'!AO497</f>
        <v>24.12</v>
      </c>
      <c r="AN363" s="94">
        <f>+'t44'!AP497</f>
        <v>3400</v>
      </c>
      <c r="AO363" s="94">
        <f>+'t44'!AQ497</f>
        <v>27.58</v>
      </c>
      <c r="AP363" s="94">
        <f>+'t44'!AR497</f>
        <v>3499</v>
      </c>
      <c r="AQ363" s="94">
        <f>+'t44'!AS497</f>
        <v>28.82</v>
      </c>
      <c r="AR363" s="94">
        <f>+'t44'!AT497</f>
        <v>3137</v>
      </c>
      <c r="AS363" s="94">
        <f>+'t44'!AU497</f>
        <v>26.19</v>
      </c>
      <c r="AT363" s="94">
        <f>+'t44'!AV497</f>
        <v>3267</v>
      </c>
      <c r="AU363" s="94">
        <f>+'t44'!AW497</f>
        <v>27.83</v>
      </c>
      <c r="AV363" s="94">
        <f>+'t44'!AX497</f>
        <v>3465</v>
      </c>
      <c r="AW363" s="94">
        <f>+'t44'!AY497</f>
        <v>27.51</v>
      </c>
      <c r="AX363" s="94">
        <f>+'t44'!AZ497</f>
        <v>2864</v>
      </c>
      <c r="AY363" s="94">
        <f>+'t44'!BA497</f>
        <v>23.67</v>
      </c>
      <c r="AZ363" s="94">
        <f>+'t44'!BB497</f>
        <v>3147</v>
      </c>
      <c r="BA363" s="94">
        <f>+'t44'!BC497</f>
        <v>26.48</v>
      </c>
      <c r="BB363" s="94">
        <f>+'t44'!BD497</f>
        <v>3771</v>
      </c>
      <c r="BC363" s="94">
        <f>+'t44'!BE497</f>
        <v>31.56</v>
      </c>
      <c r="BD363" s="94">
        <f>+'t44'!BF497</f>
        <v>2623</v>
      </c>
      <c r="BE363" s="94">
        <f>+'t44'!BG497</f>
        <v>23.81</v>
      </c>
      <c r="BF363" s="94">
        <f>+'t44'!BH497</f>
        <v>3882</v>
      </c>
      <c r="BG363" s="94">
        <f>+'t44'!BI497</f>
        <v>31.52</v>
      </c>
      <c r="BH363" s="94">
        <f>+'t44'!BJ497</f>
        <v>3562</v>
      </c>
      <c r="BI363" s="94">
        <f>+'t44'!BK497</f>
        <v>28.97</v>
      </c>
      <c r="BJ363" s="94">
        <f>+'t44'!BL497</f>
        <v>3336</v>
      </c>
      <c r="BK363" s="94">
        <f>+'t44'!BM497</f>
        <v>28.38</v>
      </c>
      <c r="BL363" s="94">
        <f>+'t44'!BN497</f>
        <v>3685</v>
      </c>
      <c r="BM363" s="94">
        <f>+'t44'!BO497</f>
        <v>31.9</v>
      </c>
      <c r="BN363" s="94">
        <f>+'t44'!BP497</f>
        <v>3659</v>
      </c>
      <c r="BO363" s="94">
        <f>+'t44'!BQ497</f>
        <v>31.12</v>
      </c>
      <c r="BP363" s="94">
        <f>+'t44'!BR497</f>
        <v>3280</v>
      </c>
      <c r="BQ363" s="94">
        <f>+'t44'!BS497</f>
        <v>30.16</v>
      </c>
      <c r="BR363" s="94">
        <f>+'t44'!BT497</f>
        <v>3657</v>
      </c>
      <c r="BS363" s="94">
        <f>+'t44'!BU497</f>
        <v>31.38</v>
      </c>
      <c r="BT363" s="94">
        <f>+'t44'!BV497</f>
        <v>3865</v>
      </c>
      <c r="BU363" s="94">
        <f>+'t44'!BW497</f>
        <v>31.93</v>
      </c>
      <c r="BV363" s="94">
        <f>+'t44'!BX497</f>
        <v>3278</v>
      </c>
      <c r="BW363" s="94">
        <f>+'t44'!BY497</f>
        <v>30.76</v>
      </c>
      <c r="BX363" s="94">
        <f>+'t44'!BZ497</f>
        <v>3504</v>
      </c>
      <c r="BY363" s="94">
        <f>+'t44'!CA497</f>
        <v>31.06</v>
      </c>
      <c r="BZ363" s="94">
        <f>+'t44'!CB497</f>
        <v>4058</v>
      </c>
      <c r="CA363" s="94">
        <f>+'t44'!CC497</f>
        <v>36.06</v>
      </c>
    </row>
    <row r="364" spans="1:79" ht="16.5" customHeight="1" x14ac:dyDescent="0.45">
      <c r="A364" s="358" t="s">
        <v>753</v>
      </c>
      <c r="B364" s="94">
        <f>+'t44'!D498</f>
        <v>858</v>
      </c>
      <c r="C364" s="94">
        <f>+'t44'!E498</f>
        <v>9.52</v>
      </c>
      <c r="D364" s="94">
        <f>+'t44'!F498</f>
        <v>1011</v>
      </c>
      <c r="E364" s="94">
        <f>+'t44'!G498</f>
        <v>9.92</v>
      </c>
      <c r="F364" s="94">
        <f>+'t44'!H498</f>
        <v>1023</v>
      </c>
      <c r="G364" s="94">
        <f>+'t44'!I498</f>
        <v>10.46</v>
      </c>
      <c r="H364" s="94">
        <f>+'t44'!J498</f>
        <v>891</v>
      </c>
      <c r="I364" s="94">
        <f>+'t44'!K498</f>
        <v>9.36</v>
      </c>
      <c r="J364" s="94">
        <f>+'t44'!L498</f>
        <v>1061</v>
      </c>
      <c r="K364" s="94">
        <f>+'t44'!M498</f>
        <v>11.12</v>
      </c>
      <c r="L364" s="94">
        <f>+'t44'!N498</f>
        <v>1045</v>
      </c>
      <c r="M364" s="94">
        <f>+'t44'!O498</f>
        <v>10.85</v>
      </c>
      <c r="N364" s="94">
        <f>+'t44'!P498</f>
        <v>1105</v>
      </c>
      <c r="O364" s="94">
        <f>+'t44'!Q498</f>
        <v>11.3</v>
      </c>
      <c r="P364" s="94">
        <f>+'t44'!R498</f>
        <v>1254</v>
      </c>
      <c r="Q364" s="94">
        <f>+'t44'!S498</f>
        <v>11.49</v>
      </c>
      <c r="R364" s="94">
        <f>+'t44'!T498</f>
        <v>1000</v>
      </c>
      <c r="S364" s="94">
        <f>+'t44'!U498</f>
        <v>9.5399999999999991</v>
      </c>
      <c r="T364" s="94">
        <f>+'t44'!V498</f>
        <v>1139</v>
      </c>
      <c r="U364" s="94">
        <f>+'t44'!W498</f>
        <v>10.58</v>
      </c>
      <c r="V364" s="94">
        <f>+'t44'!X498</f>
        <v>1193</v>
      </c>
      <c r="W364" s="94">
        <f>+'t44'!Y498</f>
        <v>12.66</v>
      </c>
      <c r="X364" s="94">
        <f>+'t44'!Z498</f>
        <v>1066</v>
      </c>
      <c r="Y364" s="94">
        <f>+'t44'!AA498</f>
        <v>10.28</v>
      </c>
      <c r="Z364" s="94">
        <f>+'t44'!AB498</f>
        <v>1329</v>
      </c>
      <c r="AA364" s="94">
        <f>+'t44'!AC498</f>
        <v>10.99</v>
      </c>
      <c r="AB364" s="94">
        <f>+'t44'!AD498</f>
        <v>966</v>
      </c>
      <c r="AC364" s="94">
        <f>+'t44'!AE498</f>
        <v>9.6</v>
      </c>
      <c r="AD364" s="94">
        <f>+'t44'!AF498</f>
        <v>1266</v>
      </c>
      <c r="AE364" s="94">
        <f>+'t44'!AG498</f>
        <v>12.45</v>
      </c>
      <c r="AF364" s="94">
        <f>+'t44'!AH498</f>
        <v>1150</v>
      </c>
      <c r="AG364" s="94">
        <f>+'t44'!AI498</f>
        <v>11.56</v>
      </c>
      <c r="AH364" s="94">
        <f>+'t44'!AJ498</f>
        <v>1148</v>
      </c>
      <c r="AI364" s="94">
        <f>+'t44'!AK498</f>
        <v>11.87</v>
      </c>
      <c r="AJ364" s="94">
        <f>+'t44'!AL498</f>
        <v>1537</v>
      </c>
      <c r="AK364" s="94">
        <f>+'t44'!AM498</f>
        <v>13.46</v>
      </c>
      <c r="AL364" s="94">
        <f>+'t44'!AN498</f>
        <v>1586</v>
      </c>
      <c r="AM364" s="94">
        <f>+'t44'!AO498</f>
        <v>12.71</v>
      </c>
      <c r="AN364" s="94">
        <f>+'t44'!AP498</f>
        <v>1365</v>
      </c>
      <c r="AO364" s="94">
        <f>+'t44'!AQ498</f>
        <v>12.86</v>
      </c>
      <c r="AP364" s="94">
        <f>+'t44'!AR498</f>
        <v>1441</v>
      </c>
      <c r="AQ364" s="94">
        <f>+'t44'!AS498</f>
        <v>12.85</v>
      </c>
      <c r="AR364" s="94">
        <f>+'t44'!AT498</f>
        <v>854</v>
      </c>
      <c r="AS364" s="94">
        <f>+'t44'!AU498</f>
        <v>9.5299999999999994</v>
      </c>
      <c r="AT364" s="94">
        <f>+'t44'!AV498</f>
        <v>1384</v>
      </c>
      <c r="AU364" s="94">
        <f>+'t44'!AW498</f>
        <v>11.86</v>
      </c>
      <c r="AV364" s="94">
        <f>+'t44'!AX498</f>
        <v>1277</v>
      </c>
      <c r="AW364" s="94">
        <f>+'t44'!AY498</f>
        <v>12</v>
      </c>
      <c r="AX364" s="94">
        <f>+'t44'!AZ498</f>
        <v>1640</v>
      </c>
      <c r="AY364" s="94">
        <f>+'t44'!BA498</f>
        <v>12.55</v>
      </c>
      <c r="AZ364" s="94">
        <f>+'t44'!BB498</f>
        <v>1424</v>
      </c>
      <c r="BA364" s="94">
        <f>+'t44'!BC498</f>
        <v>12.31</v>
      </c>
      <c r="BB364" s="94">
        <f>+'t44'!BD498</f>
        <v>1237</v>
      </c>
      <c r="BC364" s="94">
        <f>+'t44'!BE498</f>
        <v>12.95</v>
      </c>
      <c r="BD364" s="94">
        <f>+'t44'!BF498</f>
        <v>1235</v>
      </c>
      <c r="BE364" s="94">
        <f>+'t44'!BG498</f>
        <v>11.26</v>
      </c>
      <c r="BF364" s="94">
        <f>+'t44'!BH498</f>
        <v>2055</v>
      </c>
      <c r="BG364" s="94">
        <f>+'t44'!BI498</f>
        <v>15.22</v>
      </c>
      <c r="BH364" s="94">
        <f>+'t44'!BJ498</f>
        <v>1377</v>
      </c>
      <c r="BI364" s="94">
        <f>+'t44'!BK498</f>
        <v>12.91</v>
      </c>
      <c r="BJ364" s="94">
        <f>+'t44'!BL498</f>
        <v>1485</v>
      </c>
      <c r="BK364" s="94">
        <f>+'t44'!BM498</f>
        <v>12.7</v>
      </c>
      <c r="BL364" s="94">
        <f>+'t44'!BN498</f>
        <v>1445</v>
      </c>
      <c r="BM364" s="94">
        <f>+'t44'!BO498</f>
        <v>13.95</v>
      </c>
      <c r="BN364" s="94">
        <f>+'t44'!BP498</f>
        <v>1311</v>
      </c>
      <c r="BO364" s="94">
        <f>+'t44'!BQ498</f>
        <v>13.04</v>
      </c>
      <c r="BP364" s="94">
        <f>+'t44'!BR498</f>
        <v>1423</v>
      </c>
      <c r="BQ364" s="94">
        <f>+'t44'!BS498</f>
        <v>13.18</v>
      </c>
      <c r="BR364" s="94">
        <f>+'t44'!BT498</f>
        <v>1229</v>
      </c>
      <c r="BS364" s="94">
        <f>+'t44'!BU498</f>
        <v>13.33</v>
      </c>
      <c r="BT364" s="94">
        <f>+'t44'!BV498</f>
        <v>2280</v>
      </c>
      <c r="BU364" s="94">
        <f>+'t44'!BW498</f>
        <v>16.3</v>
      </c>
      <c r="BV364" s="94">
        <f>+'t44'!BX498</f>
        <v>1799</v>
      </c>
      <c r="BW364" s="94">
        <f>+'t44'!BY498</f>
        <v>12.95</v>
      </c>
      <c r="BX364" s="94">
        <f>+'t44'!BZ498</f>
        <v>1278</v>
      </c>
      <c r="BY364" s="94">
        <f>+'t44'!CA498</f>
        <v>11.86</v>
      </c>
      <c r="BZ364" s="94">
        <f>+'t44'!CB498</f>
        <v>1968</v>
      </c>
      <c r="CA364" s="94">
        <f>+'t44'!CC498</f>
        <v>16.850000000000001</v>
      </c>
    </row>
    <row r="365" spans="1:79" ht="16.5" customHeight="1" x14ac:dyDescent="0.45">
      <c r="A365" s="357" t="s">
        <v>754</v>
      </c>
      <c r="B365" s="94">
        <f>+'t44'!D499</f>
        <v>897</v>
      </c>
      <c r="C365" s="94">
        <f>+'t44'!E499</f>
        <v>12.02</v>
      </c>
      <c r="D365" s="94">
        <f>+'t44'!F499</f>
        <v>801</v>
      </c>
      <c r="E365" s="94">
        <f>+'t44'!G499</f>
        <v>11.67</v>
      </c>
      <c r="F365" s="94">
        <f>+'t44'!H499</f>
        <v>816</v>
      </c>
      <c r="G365" s="94">
        <f>+'t44'!I499</f>
        <v>12.59</v>
      </c>
      <c r="H365" s="94">
        <f>+'t44'!J499</f>
        <v>979</v>
      </c>
      <c r="I365" s="94">
        <f>+'t44'!K499</f>
        <v>12.96</v>
      </c>
      <c r="J365" s="94">
        <f>+'t44'!L499</f>
        <v>883</v>
      </c>
      <c r="K365" s="94">
        <f>+'t44'!M499</f>
        <v>12.46</v>
      </c>
      <c r="L365" s="94">
        <f>+'t44'!N499</f>
        <v>780</v>
      </c>
      <c r="M365" s="94">
        <f>+'t44'!O499</f>
        <v>11.76</v>
      </c>
      <c r="N365" s="94">
        <f>+'t44'!P499</f>
        <v>815</v>
      </c>
      <c r="O365" s="94">
        <f>+'t44'!Q499</f>
        <v>12.74</v>
      </c>
      <c r="P365" s="94">
        <f>+'t44'!R499</f>
        <v>683</v>
      </c>
      <c r="Q365" s="94">
        <f>+'t44'!S499</f>
        <v>10.52</v>
      </c>
      <c r="R365" s="94">
        <f>+'t44'!T499</f>
        <v>754</v>
      </c>
      <c r="S365" s="94">
        <f>+'t44'!U499</f>
        <v>12.24</v>
      </c>
      <c r="T365" s="94">
        <f>+'t44'!V499</f>
        <v>1081</v>
      </c>
      <c r="U365" s="94">
        <f>+'t44'!W499</f>
        <v>15.75</v>
      </c>
      <c r="V365" s="94">
        <f>+'t44'!X499</f>
        <v>840</v>
      </c>
      <c r="W365" s="94">
        <f>+'t44'!Y499</f>
        <v>12.02</v>
      </c>
      <c r="X365" s="94">
        <f>+'t44'!Z499</f>
        <v>1177</v>
      </c>
      <c r="Y365" s="94">
        <f>+'t44'!AA499</f>
        <v>15.7</v>
      </c>
      <c r="Z365" s="94">
        <f>+'t44'!AB499</f>
        <v>659</v>
      </c>
      <c r="AA365" s="94">
        <f>+'t44'!AC499</f>
        <v>10.28</v>
      </c>
      <c r="AB365" s="94">
        <f>+'t44'!AD499</f>
        <v>920</v>
      </c>
      <c r="AC365" s="94">
        <f>+'t44'!AE499</f>
        <v>12.25</v>
      </c>
      <c r="AD365" s="94">
        <f>+'t44'!AF499</f>
        <v>1170</v>
      </c>
      <c r="AE365" s="94">
        <f>+'t44'!AG499</f>
        <v>16</v>
      </c>
      <c r="AF365" s="94">
        <f>+'t44'!AH499</f>
        <v>811</v>
      </c>
      <c r="AG365" s="94">
        <f>+'t44'!AI499</f>
        <v>10.94</v>
      </c>
      <c r="AH365" s="94">
        <f>+'t44'!AJ499</f>
        <v>853</v>
      </c>
      <c r="AI365" s="94">
        <f>+'t44'!AK499</f>
        <v>11.71</v>
      </c>
      <c r="AJ365" s="94">
        <f>+'t44'!AL499</f>
        <v>776</v>
      </c>
      <c r="AK365" s="94">
        <f>+'t44'!AM499</f>
        <v>11.24</v>
      </c>
      <c r="AL365" s="94">
        <f>+'t44'!AN499</f>
        <v>601</v>
      </c>
      <c r="AM365" s="94">
        <f>+'t44'!AO499</f>
        <v>9.3000000000000007</v>
      </c>
      <c r="AN365" s="94">
        <f>+'t44'!AP499</f>
        <v>903</v>
      </c>
      <c r="AO365" s="94">
        <f>+'t44'!AQ499</f>
        <v>12.71</v>
      </c>
      <c r="AP365" s="94">
        <f>+'t44'!AR499</f>
        <v>931</v>
      </c>
      <c r="AQ365" s="94">
        <f>+'t44'!AS499</f>
        <v>12.63</v>
      </c>
      <c r="AR365" s="94">
        <f>+'t44'!AT499</f>
        <v>775</v>
      </c>
      <c r="AS365" s="94">
        <f>+'t44'!AU499</f>
        <v>11.9</v>
      </c>
      <c r="AT365" s="94">
        <f>+'t44'!AV499</f>
        <v>794</v>
      </c>
      <c r="AU365" s="94">
        <f>+'t44'!AW499</f>
        <v>12.22</v>
      </c>
      <c r="AV365" s="94">
        <f>+'t44'!AX499</f>
        <v>910</v>
      </c>
      <c r="AW365" s="94">
        <f>+'t44'!AY499</f>
        <v>12.88</v>
      </c>
      <c r="AX365" s="94">
        <f>+'t44'!AZ499</f>
        <v>756</v>
      </c>
      <c r="AY365" s="94">
        <f>+'t44'!BA499</f>
        <v>10.6</v>
      </c>
      <c r="AZ365" s="94">
        <f>+'t44'!BB499</f>
        <v>1005</v>
      </c>
      <c r="BA365" s="94">
        <f>+'t44'!BC499</f>
        <v>12.02</v>
      </c>
      <c r="BB365" s="94">
        <f>+'t44'!BD499</f>
        <v>1037</v>
      </c>
      <c r="BC365" s="94">
        <f>+'t44'!BE499</f>
        <v>13.51</v>
      </c>
      <c r="BD365" s="94">
        <f>+'t44'!BF499</f>
        <v>706</v>
      </c>
      <c r="BE365" s="94">
        <f>+'t44'!BG499</f>
        <v>11.17</v>
      </c>
      <c r="BF365" s="94">
        <f>+'t44'!BH499</f>
        <v>997</v>
      </c>
      <c r="BG365" s="94">
        <f>+'t44'!BI499</f>
        <v>13.81</v>
      </c>
      <c r="BH365" s="94">
        <f>+'t44'!BJ499</f>
        <v>1053</v>
      </c>
      <c r="BI365" s="94">
        <f>+'t44'!BK499</f>
        <v>14.61</v>
      </c>
      <c r="BJ365" s="94">
        <f>+'t44'!BL499</f>
        <v>861</v>
      </c>
      <c r="BK365" s="94">
        <f>+'t44'!BM499</f>
        <v>12.62</v>
      </c>
      <c r="BL365" s="94">
        <f>+'t44'!BN499</f>
        <v>1063</v>
      </c>
      <c r="BM365" s="94">
        <f>+'t44'!BO499</f>
        <v>14.1</v>
      </c>
      <c r="BN365" s="94">
        <f>+'t44'!BP499</f>
        <v>1229</v>
      </c>
      <c r="BO365" s="94">
        <f>+'t44'!BQ499</f>
        <v>16.5</v>
      </c>
      <c r="BP365" s="94">
        <f>+'t44'!BR499</f>
        <v>1177</v>
      </c>
      <c r="BQ365" s="94">
        <f>+'t44'!BS499</f>
        <v>15.97</v>
      </c>
      <c r="BR365" s="94">
        <f>+'t44'!BT499</f>
        <v>1203</v>
      </c>
      <c r="BS365" s="94">
        <f>+'t44'!BU499</f>
        <v>15.57</v>
      </c>
      <c r="BT365" s="94">
        <f>+'t44'!BV499</f>
        <v>1153</v>
      </c>
      <c r="BU365" s="94">
        <f>+'t44'!BW499</f>
        <v>15.6</v>
      </c>
      <c r="BV365" s="94">
        <f>+'t44'!BX499</f>
        <v>780</v>
      </c>
      <c r="BW365" s="94">
        <f>+'t44'!BY499</f>
        <v>11.65</v>
      </c>
      <c r="BX365" s="94">
        <f>+'t44'!BZ499</f>
        <v>1030</v>
      </c>
      <c r="BY365" s="94">
        <f>+'t44'!CA499</f>
        <v>15.04</v>
      </c>
      <c r="BZ365" s="94">
        <f>+'t44'!CB499</f>
        <v>1075</v>
      </c>
      <c r="CA365" s="94">
        <f>+'t44'!CC499</f>
        <v>15.79</v>
      </c>
    </row>
    <row r="366" spans="1:79" ht="16.5" customHeight="1" x14ac:dyDescent="0.45">
      <c r="A366" s="358" t="s">
        <v>977</v>
      </c>
      <c r="B366" s="94">
        <f>+'t44'!D500</f>
        <v>8662</v>
      </c>
      <c r="C366" s="94">
        <f>+'t44'!E500</f>
        <v>21.99</v>
      </c>
      <c r="D366" s="94">
        <f>+'t44'!F500</f>
        <v>8772</v>
      </c>
      <c r="E366" s="94">
        <f>+'t44'!G500</f>
        <v>22.4</v>
      </c>
      <c r="F366" s="94">
        <f>+'t44'!H500</f>
        <v>8652</v>
      </c>
      <c r="G366" s="94">
        <f>+'t44'!I500</f>
        <v>21.77</v>
      </c>
      <c r="H366" s="94">
        <f>+'t44'!J500</f>
        <v>10257</v>
      </c>
      <c r="I366" s="94">
        <f>+'t44'!K500</f>
        <v>23.9</v>
      </c>
      <c r="J366" s="94">
        <f>+'t44'!L500</f>
        <v>9895</v>
      </c>
      <c r="K366" s="94">
        <f>+'t44'!M500</f>
        <v>23.97</v>
      </c>
      <c r="L366" s="94">
        <f>+'t44'!N500</f>
        <v>10311</v>
      </c>
      <c r="M366" s="94">
        <f>+'t44'!O500</f>
        <v>26.3</v>
      </c>
      <c r="N366" s="94">
        <f>+'t44'!P500</f>
        <v>9197</v>
      </c>
      <c r="O366" s="94">
        <f>+'t44'!Q500</f>
        <v>24.34</v>
      </c>
      <c r="P366" s="94">
        <f>+'t44'!R500</f>
        <v>9041</v>
      </c>
      <c r="Q366" s="94">
        <f>+'t44'!S500</f>
        <v>23.15</v>
      </c>
      <c r="R366" s="94">
        <f>+'t44'!T500</f>
        <v>10574</v>
      </c>
      <c r="S366" s="94">
        <f>+'t44'!U500</f>
        <v>24.48</v>
      </c>
      <c r="T366" s="94">
        <f>+'t44'!V500</f>
        <v>11411</v>
      </c>
      <c r="U366" s="94">
        <f>+'t44'!W500</f>
        <v>26.31</v>
      </c>
      <c r="V366" s="94">
        <f>+'t44'!X500</f>
        <v>9915</v>
      </c>
      <c r="W366" s="94">
        <f>+'t44'!Y500</f>
        <v>22.31</v>
      </c>
      <c r="X366" s="94">
        <f>+'t44'!Z500</f>
        <v>9547</v>
      </c>
      <c r="Y366" s="94">
        <f>+'t44'!AA500</f>
        <v>21.41</v>
      </c>
      <c r="Z366" s="94">
        <f>+'t44'!AB500</f>
        <v>7436</v>
      </c>
      <c r="AA366" s="94">
        <f>+'t44'!AC500</f>
        <v>16.75</v>
      </c>
      <c r="AB366" s="94">
        <f>+'t44'!AD500</f>
        <v>10885</v>
      </c>
      <c r="AC366" s="94">
        <f>+'t44'!AE500</f>
        <v>22.79</v>
      </c>
      <c r="AD366" s="94">
        <f>+'t44'!AF500</f>
        <v>12118</v>
      </c>
      <c r="AE366" s="94">
        <f>+'t44'!AG500</f>
        <v>26.41</v>
      </c>
      <c r="AF366" s="94">
        <f>+'t44'!AH500</f>
        <v>9122</v>
      </c>
      <c r="AG366" s="94">
        <f>+'t44'!AI500</f>
        <v>20.71</v>
      </c>
      <c r="AH366" s="94">
        <f>+'t44'!AJ500</f>
        <v>11068</v>
      </c>
      <c r="AI366" s="94">
        <f>+'t44'!AK500</f>
        <v>25.35</v>
      </c>
      <c r="AJ366" s="94">
        <f>+'t44'!AL500</f>
        <v>8603</v>
      </c>
      <c r="AK366" s="94">
        <f>+'t44'!AM500</f>
        <v>20.79</v>
      </c>
      <c r="AL366" s="94">
        <f>+'t44'!AN500</f>
        <v>8481</v>
      </c>
      <c r="AM366" s="94">
        <f>+'t44'!AO500</f>
        <v>19.89</v>
      </c>
      <c r="AN366" s="94">
        <f>+'t44'!AP500</f>
        <v>9996</v>
      </c>
      <c r="AO366" s="94">
        <f>+'t44'!AQ500</f>
        <v>22.75</v>
      </c>
      <c r="AP366" s="94">
        <f>+'t44'!AR500</f>
        <v>9692</v>
      </c>
      <c r="AQ366" s="94">
        <f>+'t44'!AS500</f>
        <v>22.84</v>
      </c>
      <c r="AR366" s="94">
        <f>+'t44'!AT500</f>
        <v>9265</v>
      </c>
      <c r="AS366" s="94">
        <f>+'t44'!AU500</f>
        <v>21.38</v>
      </c>
      <c r="AT366" s="94">
        <f>+'t44'!AV500</f>
        <v>10898</v>
      </c>
      <c r="AU366" s="94">
        <f>+'t44'!AW500</f>
        <v>26.41</v>
      </c>
      <c r="AV366" s="94">
        <f>+'t44'!AX500</f>
        <v>10078</v>
      </c>
      <c r="AW366" s="94">
        <f>+'t44'!AY500</f>
        <v>25.06</v>
      </c>
      <c r="AX366" s="94">
        <f>+'t44'!AZ500</f>
        <v>8477</v>
      </c>
      <c r="AY366" s="94">
        <f>+'t44'!BA500</f>
        <v>21.9</v>
      </c>
      <c r="AZ366" s="94">
        <f>+'t44'!BB500</f>
        <v>9919</v>
      </c>
      <c r="BA366" s="94">
        <f>+'t44'!BC500</f>
        <v>28.55</v>
      </c>
      <c r="BB366" s="94">
        <f>+'t44'!BD500</f>
        <v>10922</v>
      </c>
      <c r="BC366" s="94">
        <f>+'t44'!BE500</f>
        <v>33.04</v>
      </c>
      <c r="BD366" s="94">
        <f>+'t44'!BF500</f>
        <v>6889</v>
      </c>
      <c r="BE366" s="94">
        <f>+'t44'!BG500</f>
        <v>21.73</v>
      </c>
      <c r="BF366" s="94">
        <f>+'t44'!BH500</f>
        <v>9105</v>
      </c>
      <c r="BG366" s="94">
        <f>+'t44'!BI500</f>
        <v>27.45</v>
      </c>
      <c r="BH366" s="94">
        <f>+'t44'!BJ500</f>
        <v>9441</v>
      </c>
      <c r="BI366" s="94">
        <f>+'t44'!BK500</f>
        <v>27.56</v>
      </c>
      <c r="BJ366" s="94">
        <f>+'t44'!BL500</f>
        <v>8663</v>
      </c>
      <c r="BK366" s="94">
        <f>+'t44'!BM500</f>
        <v>24.51</v>
      </c>
      <c r="BL366" s="94">
        <f>+'t44'!BN500</f>
        <v>11571</v>
      </c>
      <c r="BM366" s="94">
        <f>+'t44'!BO500</f>
        <v>31.26</v>
      </c>
      <c r="BN366" s="94">
        <f>+'t44'!BP500</f>
        <v>10904</v>
      </c>
      <c r="BO366" s="94">
        <f>+'t44'!BQ500</f>
        <v>29.06</v>
      </c>
      <c r="BP366" s="94">
        <f>+'t44'!BR500</f>
        <v>10635</v>
      </c>
      <c r="BQ366" s="94">
        <f>+'t44'!BS500</f>
        <v>29.33</v>
      </c>
      <c r="BR366" s="94">
        <f>+'t44'!BT500</f>
        <v>11639</v>
      </c>
      <c r="BS366" s="94">
        <f>+'t44'!BU500</f>
        <v>31.49</v>
      </c>
      <c r="BT366" s="94">
        <f>+'t44'!BV500</f>
        <v>9780</v>
      </c>
      <c r="BU366" s="94">
        <f>+'t44'!BW500</f>
        <v>26.46</v>
      </c>
      <c r="BV366" s="94">
        <f>+'t44'!BX500</f>
        <v>11204</v>
      </c>
      <c r="BW366" s="94">
        <f>+'t44'!BY500</f>
        <v>29.88</v>
      </c>
      <c r="BX366" s="94">
        <f>+'t44'!BZ500</f>
        <v>10505</v>
      </c>
      <c r="BY366" s="94">
        <f>+'t44'!CA500</f>
        <v>28.51</v>
      </c>
      <c r="BZ366" s="94">
        <f>+'t44'!CB500</f>
        <v>12268</v>
      </c>
      <c r="CA366" s="94">
        <f>+'t44'!CC500</f>
        <v>33.11</v>
      </c>
    </row>
    <row r="367" spans="1:79" s="135" customFormat="1" ht="16.5" customHeight="1" x14ac:dyDescent="0.45">
      <c r="A367" s="357" t="s">
        <v>755</v>
      </c>
      <c r="B367" s="94">
        <f>+'t44'!D501</f>
        <v>36988</v>
      </c>
      <c r="C367" s="94">
        <f>+'t44'!E501</f>
        <v>62.4</v>
      </c>
      <c r="D367" s="94">
        <f>+'t44'!F501</f>
        <v>48148</v>
      </c>
      <c r="E367" s="94">
        <f>+'t44'!G501</f>
        <v>78.11</v>
      </c>
      <c r="F367" s="94">
        <f>+'t44'!H501</f>
        <v>58012</v>
      </c>
      <c r="G367" s="94">
        <f>+'t44'!I501</f>
        <v>92.48</v>
      </c>
      <c r="H367" s="94">
        <f>+'t44'!J501</f>
        <v>79048</v>
      </c>
      <c r="I367" s="94">
        <f>+'t44'!K501</f>
        <v>123.52</v>
      </c>
      <c r="J367" s="94">
        <f>+'t44'!L501</f>
        <v>88828</v>
      </c>
      <c r="K367" s="94">
        <f>+'t44'!M501</f>
        <v>137.41999999999999</v>
      </c>
      <c r="L367" s="94">
        <f>+'t44'!N501</f>
        <v>20230</v>
      </c>
      <c r="M367" s="94">
        <f>+'t44'!O501</f>
        <v>36.270000000000003</v>
      </c>
      <c r="N367" s="94">
        <f>+'t44'!P501</f>
        <v>13513</v>
      </c>
      <c r="O367" s="94">
        <f>+'t44'!Q501</f>
        <v>26.68</v>
      </c>
      <c r="P367" s="94">
        <f>+'t44'!R501</f>
        <v>13828</v>
      </c>
      <c r="Q367" s="94">
        <f>+'t44'!S501</f>
        <v>25.93</v>
      </c>
      <c r="R367" s="94">
        <f>+'t44'!T501</f>
        <v>20382</v>
      </c>
      <c r="S367" s="94">
        <f>+'t44'!U501</f>
        <v>34.53</v>
      </c>
      <c r="T367" s="94">
        <f>+'t44'!V501</f>
        <v>21767</v>
      </c>
      <c r="U367" s="94">
        <f>+'t44'!W501</f>
        <v>35.6</v>
      </c>
      <c r="V367" s="94">
        <f>+'t44'!X501</f>
        <v>21997</v>
      </c>
      <c r="W367" s="94">
        <f>+'t44'!Y501</f>
        <v>33.75</v>
      </c>
      <c r="X367" s="94">
        <f>+'t44'!Z501</f>
        <v>15651</v>
      </c>
      <c r="Y367" s="94">
        <f>+'t44'!AA501</f>
        <v>24.56</v>
      </c>
      <c r="Z367" s="94">
        <f>+'t44'!AB501</f>
        <v>13676</v>
      </c>
      <c r="AA367" s="94">
        <f>+'t44'!AC501</f>
        <v>20.309999999999999</v>
      </c>
      <c r="AB367" s="94">
        <f>+'t44'!AD501</f>
        <v>21508</v>
      </c>
      <c r="AC367" s="94">
        <f>+'t44'!AE501</f>
        <v>30.67</v>
      </c>
      <c r="AD367" s="94">
        <f>+'t44'!AF501</f>
        <v>22515</v>
      </c>
      <c r="AE367" s="94">
        <f>+'t44'!AG501</f>
        <v>31.7</v>
      </c>
      <c r="AF367" s="94">
        <f>+'t44'!AH501</f>
        <v>17843</v>
      </c>
      <c r="AG367" s="94">
        <f>+'t44'!AI501</f>
        <v>26.82</v>
      </c>
      <c r="AH367" s="94">
        <f>+'t44'!AJ501</f>
        <v>14291</v>
      </c>
      <c r="AI367" s="94">
        <f>+'t44'!AK501</f>
        <v>24.53</v>
      </c>
      <c r="AJ367" s="94">
        <f>+'t44'!AL501</f>
        <v>15961</v>
      </c>
      <c r="AK367" s="94">
        <f>+'t44'!AM501</f>
        <v>26.57</v>
      </c>
      <c r="AL367" s="94">
        <f>+'t44'!AN501</f>
        <v>15395</v>
      </c>
      <c r="AM367" s="94">
        <f>+'t44'!AO501</f>
        <v>24.15</v>
      </c>
      <c r="AN367" s="94">
        <f>+'t44'!AP501</f>
        <v>18723</v>
      </c>
      <c r="AO367" s="94">
        <f>+'t44'!AQ501</f>
        <v>29.62</v>
      </c>
      <c r="AP367" s="94">
        <f>+'t44'!AR501</f>
        <v>17137</v>
      </c>
      <c r="AQ367" s="94">
        <f>+'t44'!AS501</f>
        <v>26.81</v>
      </c>
      <c r="AR367" s="94">
        <f>+'t44'!AT501</f>
        <v>15968</v>
      </c>
      <c r="AS367" s="94">
        <f>+'t44'!AU501</f>
        <v>26.45</v>
      </c>
      <c r="AT367" s="94">
        <f>+'t44'!AV501</f>
        <v>14514</v>
      </c>
      <c r="AU367" s="94">
        <f>+'t44'!AW501</f>
        <v>25.14</v>
      </c>
      <c r="AV367" s="94">
        <f>+'t44'!AX501</f>
        <v>18114</v>
      </c>
      <c r="AW367" s="94">
        <f>+'t44'!AY501</f>
        <v>32.97</v>
      </c>
      <c r="AX367" s="94">
        <f>+'t44'!AZ501</f>
        <v>16219</v>
      </c>
      <c r="AY367" s="94">
        <f>+'t44'!BA501</f>
        <v>32.21</v>
      </c>
      <c r="AZ367" s="94">
        <f>+'t44'!BB501</f>
        <v>12262</v>
      </c>
      <c r="BA367" s="94">
        <f>+'t44'!BC501</f>
        <v>25.37</v>
      </c>
      <c r="BB367" s="94">
        <f>+'t44'!BD501</f>
        <v>14111</v>
      </c>
      <c r="BC367" s="94">
        <f>+'t44'!BE501</f>
        <v>31.93</v>
      </c>
      <c r="BD367" s="94">
        <f>+'t44'!BF501</f>
        <v>9019</v>
      </c>
      <c r="BE367" s="94">
        <f>+'t44'!BG501</f>
        <v>24.01</v>
      </c>
      <c r="BF367" s="94">
        <f>+'t44'!BH501</f>
        <v>10551</v>
      </c>
      <c r="BG367" s="94">
        <f>+'t44'!BI501</f>
        <v>25.69</v>
      </c>
      <c r="BH367" s="94">
        <f>+'t44'!BJ501</f>
        <v>9712</v>
      </c>
      <c r="BI367" s="94">
        <f>+'t44'!BK501</f>
        <v>20.68</v>
      </c>
      <c r="BJ367" s="94">
        <f>+'t44'!BL501</f>
        <v>11981</v>
      </c>
      <c r="BK367" s="94">
        <f>+'t44'!BM501</f>
        <v>26.34</v>
      </c>
      <c r="BL367" s="94">
        <f>+'t44'!BN501</f>
        <v>13644</v>
      </c>
      <c r="BM367" s="94">
        <f>+'t44'!BO501</f>
        <v>30.03</v>
      </c>
      <c r="BN367" s="94">
        <f>+'t44'!BP501</f>
        <v>11390</v>
      </c>
      <c r="BO367" s="94">
        <f>+'t44'!BQ501</f>
        <v>26.09</v>
      </c>
      <c r="BP367" s="94">
        <f>+'t44'!BR501</f>
        <v>11045</v>
      </c>
      <c r="BQ367" s="94">
        <f>+'t44'!BS501</f>
        <v>26.02</v>
      </c>
      <c r="BR367" s="94">
        <f>+'t44'!BT501</f>
        <v>15453</v>
      </c>
      <c r="BS367" s="94">
        <f>+'t44'!BU501</f>
        <v>31.06</v>
      </c>
      <c r="BT367" s="94">
        <f>+'t44'!BV501</f>
        <v>15924</v>
      </c>
      <c r="BU367" s="94">
        <f>+'t44'!BW501</f>
        <v>31.67</v>
      </c>
      <c r="BV367" s="94">
        <f>+'t44'!BX501</f>
        <v>14151</v>
      </c>
      <c r="BW367" s="94">
        <f>+'t44'!BY501</f>
        <v>31.28</v>
      </c>
      <c r="BX367" s="94">
        <f>+'t44'!BZ501</f>
        <v>17512</v>
      </c>
      <c r="BY367" s="94">
        <f>+'t44'!CA501</f>
        <v>35.15</v>
      </c>
      <c r="BZ367" s="94">
        <f>+'t44'!CB501</f>
        <v>17378</v>
      </c>
      <c r="CA367" s="94">
        <f>+'t44'!CC501</f>
        <v>36.409999999999997</v>
      </c>
    </row>
    <row r="368" spans="1:79" ht="16.5" customHeight="1" x14ac:dyDescent="0.45">
      <c r="A368" s="358" t="s">
        <v>756</v>
      </c>
      <c r="B368" s="94">
        <f>+'t44'!D502</f>
        <v>6881</v>
      </c>
      <c r="C368" s="94">
        <f>+'t44'!E502</f>
        <v>49.32</v>
      </c>
      <c r="D368" s="94">
        <f>+'t44'!F502</f>
        <v>6843</v>
      </c>
      <c r="E368" s="94">
        <f>+'t44'!G502</f>
        <v>49.35</v>
      </c>
      <c r="F368" s="94">
        <f>+'t44'!H502</f>
        <v>7402</v>
      </c>
      <c r="G368" s="94">
        <f>+'t44'!I502</f>
        <v>53.49</v>
      </c>
      <c r="H368" s="94">
        <f>+'t44'!J502</f>
        <v>6346</v>
      </c>
      <c r="I368" s="94">
        <f>+'t44'!K502</f>
        <v>46.87</v>
      </c>
      <c r="J368" s="94">
        <f>+'t44'!L502</f>
        <v>6651</v>
      </c>
      <c r="K368" s="94">
        <f>+'t44'!M502</f>
        <v>53.51</v>
      </c>
      <c r="L368" s="94">
        <f>+'t44'!N502</f>
        <v>6894</v>
      </c>
      <c r="M368" s="94">
        <f>+'t44'!O502</f>
        <v>49.72</v>
      </c>
      <c r="N368" s="94">
        <f>+'t44'!P502</f>
        <v>6907</v>
      </c>
      <c r="O368" s="94">
        <f>+'t44'!Q502</f>
        <v>52.28</v>
      </c>
      <c r="P368" s="94">
        <f>+'t44'!R502</f>
        <v>6636</v>
      </c>
      <c r="Q368" s="94">
        <f>+'t44'!S502</f>
        <v>48.18</v>
      </c>
      <c r="R368" s="94">
        <f>+'t44'!T502</f>
        <v>6895</v>
      </c>
      <c r="S368" s="94">
        <f>+'t44'!U502</f>
        <v>48.4</v>
      </c>
      <c r="T368" s="94">
        <f>+'t44'!V502</f>
        <v>6571</v>
      </c>
      <c r="U368" s="94">
        <f>+'t44'!W502</f>
        <v>48.32</v>
      </c>
      <c r="V368" s="94">
        <f>+'t44'!X502</f>
        <v>6197</v>
      </c>
      <c r="W368" s="94">
        <f>+'t44'!Y502</f>
        <v>46.6</v>
      </c>
      <c r="X368" s="94">
        <f>+'t44'!Z502</f>
        <v>6893</v>
      </c>
      <c r="Y368" s="94">
        <f>+'t44'!AA502</f>
        <v>53.52</v>
      </c>
      <c r="Z368" s="94">
        <f>+'t44'!AB502</f>
        <v>5624</v>
      </c>
      <c r="AA368" s="94">
        <f>+'t44'!AC502</f>
        <v>45.8</v>
      </c>
      <c r="AB368" s="94">
        <f>+'t44'!AD502</f>
        <v>7294</v>
      </c>
      <c r="AC368" s="94">
        <f>+'t44'!AE502</f>
        <v>50.78</v>
      </c>
      <c r="AD368" s="94">
        <f>+'t44'!AF502</f>
        <v>7603</v>
      </c>
      <c r="AE368" s="94">
        <f>+'t44'!AG502</f>
        <v>53.91</v>
      </c>
      <c r="AF368" s="94">
        <f>+'t44'!AH502</f>
        <v>6497</v>
      </c>
      <c r="AG368" s="94">
        <f>+'t44'!AI502</f>
        <v>46.42</v>
      </c>
      <c r="AH368" s="94">
        <f>+'t44'!AJ502</f>
        <v>7494</v>
      </c>
      <c r="AI368" s="94">
        <f>+'t44'!AK502</f>
        <v>50.81</v>
      </c>
      <c r="AJ368" s="94">
        <f>+'t44'!AL502</f>
        <v>8245</v>
      </c>
      <c r="AK368" s="94">
        <f>+'t44'!AM502</f>
        <v>53.61</v>
      </c>
      <c r="AL368" s="94">
        <f>+'t44'!AN502</f>
        <v>7956</v>
      </c>
      <c r="AM368" s="94">
        <f>+'t44'!AO502</f>
        <v>51.57</v>
      </c>
      <c r="AN368" s="94">
        <f>+'t44'!AP502</f>
        <v>8634</v>
      </c>
      <c r="AO368" s="94">
        <f>+'t44'!AQ502</f>
        <v>53.59</v>
      </c>
      <c r="AP368" s="94">
        <f>+'t44'!AR502</f>
        <v>8465</v>
      </c>
      <c r="AQ368" s="94">
        <f>+'t44'!AS502</f>
        <v>57.46</v>
      </c>
      <c r="AR368" s="94">
        <f>+'t44'!AT502</f>
        <v>7944</v>
      </c>
      <c r="AS368" s="94">
        <f>+'t44'!AU502</f>
        <v>53.99</v>
      </c>
      <c r="AT368" s="94">
        <f>+'t44'!AV502</f>
        <v>8422</v>
      </c>
      <c r="AU368" s="94">
        <f>+'t44'!AW502</f>
        <v>54.55</v>
      </c>
      <c r="AV368" s="94">
        <f>+'t44'!AX502</f>
        <v>9303</v>
      </c>
      <c r="AW368" s="94">
        <f>+'t44'!AY502</f>
        <v>53.08</v>
      </c>
      <c r="AX368" s="94">
        <f>+'t44'!AZ502</f>
        <v>91043</v>
      </c>
      <c r="AY368" s="94">
        <f>+'t44'!BA502</f>
        <v>209.38</v>
      </c>
      <c r="AZ368" s="94">
        <f>+'t44'!BB502</f>
        <v>111684</v>
      </c>
      <c r="BA368" s="94">
        <f>+'t44'!BC502</f>
        <v>262.95999999999998</v>
      </c>
      <c r="BB368" s="94">
        <f>+'t44'!BD502</f>
        <v>129583</v>
      </c>
      <c r="BC368" s="94">
        <f>+'t44'!BE502</f>
        <v>333.68</v>
      </c>
      <c r="BD368" s="94">
        <f>+'t44'!BF502</f>
        <v>102277</v>
      </c>
      <c r="BE368" s="94">
        <f>+'t44'!BG502</f>
        <v>265.13</v>
      </c>
      <c r="BF368" s="94">
        <f>+'t44'!BH502</f>
        <v>100003</v>
      </c>
      <c r="BG368" s="94">
        <f>+'t44'!BI502</f>
        <v>248.37</v>
      </c>
      <c r="BH368" s="94">
        <f>+'t44'!BJ502</f>
        <v>90616</v>
      </c>
      <c r="BI368" s="94">
        <f>+'t44'!BK502</f>
        <v>214.47</v>
      </c>
      <c r="BJ368" s="94">
        <f>+'t44'!BL502</f>
        <v>106162</v>
      </c>
      <c r="BK368" s="94">
        <f>+'t44'!BM502</f>
        <v>216.5</v>
      </c>
      <c r="BL368" s="94">
        <f>+'t44'!BN502</f>
        <v>143842</v>
      </c>
      <c r="BM368" s="94">
        <f>+'t44'!BO502</f>
        <v>277.19</v>
      </c>
      <c r="BN368" s="94">
        <f>+'t44'!BP502</f>
        <v>140930</v>
      </c>
      <c r="BO368" s="94">
        <f>+'t44'!BQ502</f>
        <v>271.69</v>
      </c>
      <c r="BP368" s="94">
        <f>+'t44'!BR502</f>
        <v>160449</v>
      </c>
      <c r="BQ368" s="94">
        <f>+'t44'!BS502</f>
        <v>307.56</v>
      </c>
      <c r="BR368" s="94">
        <f>+'t44'!BT502</f>
        <v>151842</v>
      </c>
      <c r="BS368" s="94">
        <f>+'t44'!BU502</f>
        <v>291.27999999999997</v>
      </c>
      <c r="BT368" s="94">
        <f>+'t44'!BV502</f>
        <v>160612</v>
      </c>
      <c r="BU368" s="94">
        <f>+'t44'!BW502</f>
        <v>302.02</v>
      </c>
      <c r="BV368" s="94">
        <f>+'t44'!BX502</f>
        <v>139120</v>
      </c>
      <c r="BW368" s="94">
        <f>+'t44'!BY502</f>
        <v>263.42</v>
      </c>
      <c r="BX368" s="94">
        <f>+'t44'!BZ502</f>
        <v>129568</v>
      </c>
      <c r="BY368" s="94">
        <f>+'t44'!CA502</f>
        <v>245.44</v>
      </c>
      <c r="BZ368" s="94">
        <f>+'t44'!CB502</f>
        <v>82748</v>
      </c>
      <c r="CA368" s="94">
        <f>+'t44'!CC502</f>
        <v>182.35</v>
      </c>
    </row>
    <row r="369" spans="1:79" ht="16.5" customHeight="1" x14ac:dyDescent="0.45">
      <c r="A369" s="129" t="s">
        <v>1013</v>
      </c>
      <c r="B369" s="95">
        <f t="shared" ref="B369" si="41">B370+B371</f>
        <v>115771</v>
      </c>
      <c r="C369" s="95">
        <f t="shared" ref="C369:BN369" si="42">C370+C371</f>
        <v>139.82</v>
      </c>
      <c r="D369" s="95">
        <f t="shared" si="42"/>
        <v>107003</v>
      </c>
      <c r="E369" s="95">
        <f t="shared" si="42"/>
        <v>128.15</v>
      </c>
      <c r="F369" s="95">
        <f t="shared" si="42"/>
        <v>115896</v>
      </c>
      <c r="G369" s="95">
        <f t="shared" si="42"/>
        <v>152.16999999999999</v>
      </c>
      <c r="H369" s="95">
        <f t="shared" si="42"/>
        <v>110319</v>
      </c>
      <c r="I369" s="95">
        <f t="shared" si="42"/>
        <v>135.19</v>
      </c>
      <c r="J369" s="95">
        <f t="shared" si="42"/>
        <v>114137</v>
      </c>
      <c r="K369" s="95">
        <f t="shared" si="42"/>
        <v>138.59</v>
      </c>
      <c r="L369" s="95">
        <f t="shared" si="42"/>
        <v>125689</v>
      </c>
      <c r="M369" s="95">
        <f t="shared" si="42"/>
        <v>160.06</v>
      </c>
      <c r="N369" s="95">
        <f t="shared" si="42"/>
        <v>121167</v>
      </c>
      <c r="O369" s="95">
        <f t="shared" si="42"/>
        <v>148.57</v>
      </c>
      <c r="P369" s="95">
        <f t="shared" si="42"/>
        <v>116101</v>
      </c>
      <c r="Q369" s="95">
        <f t="shared" si="42"/>
        <v>135.48000000000002</v>
      </c>
      <c r="R369" s="95">
        <f t="shared" si="42"/>
        <v>116849</v>
      </c>
      <c r="S369" s="95">
        <f t="shared" si="42"/>
        <v>131.97</v>
      </c>
      <c r="T369" s="95">
        <f t="shared" si="42"/>
        <v>108959</v>
      </c>
      <c r="U369" s="95">
        <f t="shared" si="42"/>
        <v>127.24</v>
      </c>
      <c r="V369" s="95">
        <f t="shared" si="42"/>
        <v>132183</v>
      </c>
      <c r="W369" s="95">
        <f t="shared" si="42"/>
        <v>148.35999999999999</v>
      </c>
      <c r="X369" s="95">
        <f t="shared" si="42"/>
        <v>114085</v>
      </c>
      <c r="Y369" s="95">
        <f t="shared" si="42"/>
        <v>136.44</v>
      </c>
      <c r="Z369" s="95">
        <f t="shared" si="42"/>
        <v>116230</v>
      </c>
      <c r="AA369" s="95">
        <f t="shared" si="42"/>
        <v>128.32</v>
      </c>
      <c r="AB369" s="95">
        <f t="shared" si="42"/>
        <v>108184</v>
      </c>
      <c r="AC369" s="95">
        <f t="shared" si="42"/>
        <v>122.58</v>
      </c>
      <c r="AD369" s="95">
        <f t="shared" si="42"/>
        <v>122624</v>
      </c>
      <c r="AE369" s="95">
        <f t="shared" si="42"/>
        <v>145.88</v>
      </c>
      <c r="AF369" s="95">
        <f t="shared" si="42"/>
        <v>122307</v>
      </c>
      <c r="AG369" s="95">
        <f t="shared" si="42"/>
        <v>135.51999999999998</v>
      </c>
      <c r="AH369" s="95">
        <f t="shared" si="42"/>
        <v>136244</v>
      </c>
      <c r="AI369" s="95">
        <f t="shared" si="42"/>
        <v>151.13000000000002</v>
      </c>
      <c r="AJ369" s="95">
        <f t="shared" si="42"/>
        <v>141011</v>
      </c>
      <c r="AK369" s="95">
        <f t="shared" si="42"/>
        <v>155.88</v>
      </c>
      <c r="AL369" s="95">
        <f t="shared" si="42"/>
        <v>128352</v>
      </c>
      <c r="AM369" s="95">
        <f t="shared" si="42"/>
        <v>148.4</v>
      </c>
      <c r="AN369" s="95">
        <f t="shared" si="42"/>
        <v>129457</v>
      </c>
      <c r="AO369" s="95">
        <f t="shared" si="42"/>
        <v>145.76</v>
      </c>
      <c r="AP369" s="95">
        <f t="shared" si="42"/>
        <v>130348</v>
      </c>
      <c r="AQ369" s="95">
        <f t="shared" si="42"/>
        <v>148.17000000000002</v>
      </c>
      <c r="AR369" s="95">
        <f t="shared" si="42"/>
        <v>129583</v>
      </c>
      <c r="AS369" s="95">
        <f t="shared" si="42"/>
        <v>149.54000000000002</v>
      </c>
      <c r="AT369" s="95">
        <f t="shared" si="42"/>
        <v>132596</v>
      </c>
      <c r="AU369" s="95">
        <f t="shared" si="42"/>
        <v>154.93</v>
      </c>
      <c r="AV369" s="95">
        <f t="shared" si="42"/>
        <v>126726</v>
      </c>
      <c r="AW369" s="95">
        <f t="shared" si="42"/>
        <v>147.58000000000001</v>
      </c>
      <c r="AX369" s="95">
        <f t="shared" si="42"/>
        <v>118384</v>
      </c>
      <c r="AY369" s="95">
        <f t="shared" si="42"/>
        <v>126.45</v>
      </c>
      <c r="AZ369" s="95">
        <f t="shared" si="42"/>
        <v>117544</v>
      </c>
      <c r="BA369" s="95">
        <f t="shared" si="42"/>
        <v>131.59</v>
      </c>
      <c r="BB369" s="95">
        <f t="shared" si="42"/>
        <v>127407</v>
      </c>
      <c r="BC369" s="95">
        <f t="shared" si="42"/>
        <v>152.44</v>
      </c>
      <c r="BD369" s="95">
        <f t="shared" si="42"/>
        <v>121302</v>
      </c>
      <c r="BE369" s="95">
        <f t="shared" si="42"/>
        <v>142.05999999999997</v>
      </c>
      <c r="BF369" s="95">
        <f t="shared" si="42"/>
        <v>129829</v>
      </c>
      <c r="BG369" s="95">
        <f t="shared" si="42"/>
        <v>156.06</v>
      </c>
      <c r="BH369" s="95">
        <f t="shared" si="42"/>
        <v>127906</v>
      </c>
      <c r="BI369" s="95">
        <f t="shared" si="42"/>
        <v>157.51000000000002</v>
      </c>
      <c r="BJ369" s="95">
        <f t="shared" si="42"/>
        <v>125678</v>
      </c>
      <c r="BK369" s="95">
        <f t="shared" si="42"/>
        <v>142.58000000000001</v>
      </c>
      <c r="BL369" s="95">
        <f t="shared" si="42"/>
        <v>129216</v>
      </c>
      <c r="BM369" s="95">
        <f t="shared" si="42"/>
        <v>151</v>
      </c>
      <c r="BN369" s="95">
        <f t="shared" si="42"/>
        <v>131251</v>
      </c>
      <c r="BO369" s="95">
        <f t="shared" ref="BO369:CA369" si="43">BO370+BO371</f>
        <v>157.27000000000001</v>
      </c>
      <c r="BP369" s="95">
        <f t="shared" si="43"/>
        <v>152907</v>
      </c>
      <c r="BQ369" s="95">
        <f t="shared" si="43"/>
        <v>166.99</v>
      </c>
      <c r="BR369" s="95">
        <f t="shared" si="43"/>
        <v>156624</v>
      </c>
      <c r="BS369" s="95">
        <f t="shared" si="43"/>
        <v>172.83999999999997</v>
      </c>
      <c r="BT369" s="95">
        <f t="shared" si="43"/>
        <v>145319</v>
      </c>
      <c r="BU369" s="95">
        <f t="shared" si="43"/>
        <v>171.76</v>
      </c>
      <c r="BV369" s="95">
        <f t="shared" si="43"/>
        <v>143937</v>
      </c>
      <c r="BW369" s="95">
        <f t="shared" si="43"/>
        <v>166.16</v>
      </c>
      <c r="BX369" s="95">
        <f t="shared" si="43"/>
        <v>134499</v>
      </c>
      <c r="BY369" s="95">
        <f t="shared" si="43"/>
        <v>172.63</v>
      </c>
      <c r="BZ369" s="95">
        <f t="shared" si="43"/>
        <v>135974</v>
      </c>
      <c r="CA369" s="95">
        <f t="shared" si="43"/>
        <v>170.83</v>
      </c>
    </row>
    <row r="370" spans="1:79" ht="16.5" customHeight="1" x14ac:dyDescent="0.45">
      <c r="A370" s="2" t="s">
        <v>128</v>
      </c>
      <c r="B370" s="94">
        <f>+'t44'!D586</f>
        <v>987</v>
      </c>
      <c r="C370" s="94">
        <f>+'t44'!E586</f>
        <v>5.95</v>
      </c>
      <c r="D370" s="94">
        <f>+'t44'!F586</f>
        <v>997</v>
      </c>
      <c r="E370" s="94">
        <f>+'t44'!G586</f>
        <v>5.18</v>
      </c>
      <c r="F370" s="94">
        <f>+'t44'!H586</f>
        <v>1179</v>
      </c>
      <c r="G370" s="94">
        <f>+'t44'!I586</f>
        <v>5.75</v>
      </c>
      <c r="H370" s="94">
        <f>+'t44'!J586</f>
        <v>884</v>
      </c>
      <c r="I370" s="94">
        <f>+'t44'!K586</f>
        <v>4.8499999999999996</v>
      </c>
      <c r="J370" s="94">
        <f>+'t44'!L586</f>
        <v>760</v>
      </c>
      <c r="K370" s="94">
        <f>+'t44'!M586</f>
        <v>5.04</v>
      </c>
      <c r="L370" s="94">
        <f>+'t44'!N586</f>
        <v>796</v>
      </c>
      <c r="M370" s="94">
        <f>+'t44'!O586</f>
        <v>5.51</v>
      </c>
      <c r="N370" s="94">
        <f>+'t44'!P586</f>
        <v>1044</v>
      </c>
      <c r="O370" s="94">
        <f>+'t44'!Q586</f>
        <v>6.04</v>
      </c>
      <c r="P370" s="94">
        <f>+'t44'!R586</f>
        <v>654</v>
      </c>
      <c r="Q370" s="94">
        <f>+'t44'!S586</f>
        <v>4.9000000000000004</v>
      </c>
      <c r="R370" s="94">
        <f>+'t44'!T586</f>
        <v>701</v>
      </c>
      <c r="S370" s="94">
        <f>+'t44'!U586</f>
        <v>5.3</v>
      </c>
      <c r="T370" s="94">
        <f>+'t44'!V586</f>
        <v>740</v>
      </c>
      <c r="U370" s="94">
        <f>+'t44'!W586</f>
        <v>5.33</v>
      </c>
      <c r="V370" s="94">
        <f>+'t44'!X586</f>
        <v>966</v>
      </c>
      <c r="W370" s="94">
        <f>+'t44'!Y586</f>
        <v>9.6300000000000008</v>
      </c>
      <c r="X370" s="94">
        <f>+'t44'!Z586</f>
        <v>983</v>
      </c>
      <c r="Y370" s="94">
        <f>+'t44'!AA586</f>
        <v>5.35</v>
      </c>
      <c r="Z370" s="94">
        <f>+'t44'!AB586</f>
        <v>871</v>
      </c>
      <c r="AA370" s="94">
        <f>+'t44'!AC586</f>
        <v>5.17</v>
      </c>
      <c r="AB370" s="94">
        <f>+'t44'!AD586</f>
        <v>939</v>
      </c>
      <c r="AC370" s="94">
        <f>+'t44'!AE586</f>
        <v>5.31</v>
      </c>
      <c r="AD370" s="94">
        <f>+'t44'!AF586</f>
        <v>1612</v>
      </c>
      <c r="AE370" s="94">
        <f>+'t44'!AG586</f>
        <v>6.65</v>
      </c>
      <c r="AF370" s="94">
        <f>+'t44'!AH586</f>
        <v>740</v>
      </c>
      <c r="AG370" s="94">
        <f>+'t44'!AI586</f>
        <v>3.92</v>
      </c>
      <c r="AH370" s="94">
        <f>+'t44'!AJ586</f>
        <v>743</v>
      </c>
      <c r="AI370" s="94">
        <f>+'t44'!AK586</f>
        <v>4.6100000000000003</v>
      </c>
      <c r="AJ370" s="94">
        <f>+'t44'!AL586</f>
        <v>1054</v>
      </c>
      <c r="AK370" s="94">
        <f>+'t44'!AM586</f>
        <v>6.59</v>
      </c>
      <c r="AL370" s="94">
        <f>+'t44'!AN586</f>
        <v>1382</v>
      </c>
      <c r="AM370" s="94">
        <f>+'t44'!AO586</f>
        <v>7.49</v>
      </c>
      <c r="AN370" s="94">
        <f>+'t44'!AP586</f>
        <v>960</v>
      </c>
      <c r="AO370" s="94">
        <f>+'t44'!AQ586</f>
        <v>6.17</v>
      </c>
      <c r="AP370" s="94">
        <f>+'t44'!AR586</f>
        <v>909</v>
      </c>
      <c r="AQ370" s="94">
        <f>+'t44'!AS586</f>
        <v>6.11</v>
      </c>
      <c r="AR370" s="94">
        <f>+'t44'!AT586</f>
        <v>643</v>
      </c>
      <c r="AS370" s="94">
        <f>+'t44'!AU586</f>
        <v>3.93</v>
      </c>
      <c r="AT370" s="94">
        <f>+'t44'!AV586</f>
        <v>924</v>
      </c>
      <c r="AU370" s="94">
        <f>+'t44'!AW586</f>
        <v>5.84</v>
      </c>
      <c r="AV370" s="94">
        <f>+'t44'!AX586</f>
        <v>880</v>
      </c>
      <c r="AW370" s="94">
        <f>+'t44'!AY586</f>
        <v>5.5</v>
      </c>
      <c r="AX370" s="94">
        <f>+'t44'!AZ586</f>
        <v>933</v>
      </c>
      <c r="AY370" s="94">
        <f>+'t44'!BA586</f>
        <v>5.91</v>
      </c>
      <c r="AZ370" s="94">
        <f>+'t44'!BB586</f>
        <v>646</v>
      </c>
      <c r="BA370" s="94">
        <f>+'t44'!BC586</f>
        <v>4.43</v>
      </c>
      <c r="BB370" s="94">
        <f>+'t44'!BD586</f>
        <v>734</v>
      </c>
      <c r="BC370" s="94">
        <f>+'t44'!BE586</f>
        <v>5.2</v>
      </c>
      <c r="BD370" s="94">
        <f>+'t44'!BF586</f>
        <v>659</v>
      </c>
      <c r="BE370" s="94">
        <f>+'t44'!BG586</f>
        <v>4.67</v>
      </c>
      <c r="BF370" s="94">
        <f>+'t44'!BH586</f>
        <v>648</v>
      </c>
      <c r="BG370" s="94">
        <f>+'t44'!BI586</f>
        <v>5.3</v>
      </c>
      <c r="BH370" s="94">
        <f>+'t44'!BJ586</f>
        <v>845</v>
      </c>
      <c r="BI370" s="94">
        <f>+'t44'!BK586</f>
        <v>5.77</v>
      </c>
      <c r="BJ370" s="94">
        <f>+'t44'!BL586</f>
        <v>912</v>
      </c>
      <c r="BK370" s="94">
        <f>+'t44'!BM586</f>
        <v>5.3</v>
      </c>
      <c r="BL370" s="94">
        <f>+'t44'!BN586</f>
        <v>1327</v>
      </c>
      <c r="BM370" s="94">
        <f>+'t44'!BO586</f>
        <v>7.4</v>
      </c>
      <c r="BN370" s="94">
        <f>+'t44'!BP586</f>
        <v>826</v>
      </c>
      <c r="BO370" s="94">
        <f>+'t44'!BQ586</f>
        <v>5.71</v>
      </c>
      <c r="BP370" s="94">
        <f>+'t44'!BR586</f>
        <v>955</v>
      </c>
      <c r="BQ370" s="94">
        <f>+'t44'!BS586</f>
        <v>5.88</v>
      </c>
      <c r="BR370" s="94">
        <f>+'t44'!BT586</f>
        <v>788</v>
      </c>
      <c r="BS370" s="94">
        <f>+'t44'!BU586</f>
        <v>5.45</v>
      </c>
      <c r="BT370" s="94">
        <f>+'t44'!BV586</f>
        <v>830</v>
      </c>
      <c r="BU370" s="94">
        <f>+'t44'!BW586</f>
        <v>6.95</v>
      </c>
      <c r="BV370" s="94">
        <f>+'t44'!BX586</f>
        <v>580</v>
      </c>
      <c r="BW370" s="94">
        <f>+'t44'!BY586</f>
        <v>5.26</v>
      </c>
      <c r="BX370" s="94">
        <f>+'t44'!BZ586</f>
        <v>479</v>
      </c>
      <c r="BY370" s="94">
        <f>+'t44'!CA586</f>
        <v>16.93</v>
      </c>
      <c r="BZ370" s="94">
        <f>+'t44'!CB586</f>
        <v>522</v>
      </c>
      <c r="CA370" s="94">
        <f>+'t44'!CC586</f>
        <v>4.59</v>
      </c>
    </row>
    <row r="371" spans="1:79" ht="16.5" customHeight="1" x14ac:dyDescent="0.45">
      <c r="A371" s="2" t="s">
        <v>251</v>
      </c>
      <c r="B371" s="94">
        <f>+'t44'!D603</f>
        <v>114784</v>
      </c>
      <c r="C371" s="94">
        <f>+'t44'!E603</f>
        <v>133.87</v>
      </c>
      <c r="D371" s="94">
        <f>+'t44'!F603</f>
        <v>106006</v>
      </c>
      <c r="E371" s="94">
        <f>+'t44'!G603</f>
        <v>122.97</v>
      </c>
      <c r="F371" s="94">
        <f>+'t44'!H603</f>
        <v>114717</v>
      </c>
      <c r="G371" s="94">
        <f>+'t44'!I603</f>
        <v>146.41999999999999</v>
      </c>
      <c r="H371" s="94">
        <f>+'t44'!J603</f>
        <v>109435</v>
      </c>
      <c r="I371" s="94">
        <f>+'t44'!K603</f>
        <v>130.34</v>
      </c>
      <c r="J371" s="94">
        <f>+'t44'!L603</f>
        <v>113377</v>
      </c>
      <c r="K371" s="94">
        <f>+'t44'!M603</f>
        <v>133.55000000000001</v>
      </c>
      <c r="L371" s="94">
        <f>+'t44'!N603</f>
        <v>124893</v>
      </c>
      <c r="M371" s="94">
        <f>+'t44'!O603</f>
        <v>154.55000000000001</v>
      </c>
      <c r="N371" s="94">
        <f>+'t44'!P603</f>
        <v>120123</v>
      </c>
      <c r="O371" s="94">
        <f>+'t44'!Q603</f>
        <v>142.53</v>
      </c>
      <c r="P371" s="94">
        <f>+'t44'!R603</f>
        <v>115447</v>
      </c>
      <c r="Q371" s="94">
        <f>+'t44'!S603</f>
        <v>130.58000000000001</v>
      </c>
      <c r="R371" s="94">
        <f>+'t44'!T603</f>
        <v>116148</v>
      </c>
      <c r="S371" s="94">
        <f>+'t44'!U603</f>
        <v>126.67</v>
      </c>
      <c r="T371" s="94">
        <f>+'t44'!V603</f>
        <v>108219</v>
      </c>
      <c r="U371" s="94">
        <f>+'t44'!W603</f>
        <v>121.91</v>
      </c>
      <c r="V371" s="94">
        <f>+'t44'!X603</f>
        <v>131217</v>
      </c>
      <c r="W371" s="94">
        <f>+'t44'!Y603</f>
        <v>138.72999999999999</v>
      </c>
      <c r="X371" s="94">
        <f>+'t44'!Z603</f>
        <v>113102</v>
      </c>
      <c r="Y371" s="94">
        <f>+'t44'!AA603</f>
        <v>131.09</v>
      </c>
      <c r="Z371" s="94">
        <f>+'t44'!AB603</f>
        <v>115359</v>
      </c>
      <c r="AA371" s="94">
        <f>+'t44'!AC603</f>
        <v>123.15</v>
      </c>
      <c r="AB371" s="94">
        <f>+'t44'!AD603</f>
        <v>107245</v>
      </c>
      <c r="AC371" s="94">
        <f>+'t44'!AE603</f>
        <v>117.27</v>
      </c>
      <c r="AD371" s="94">
        <f>+'t44'!AF603</f>
        <v>121012</v>
      </c>
      <c r="AE371" s="94">
        <f>+'t44'!AG603</f>
        <v>139.22999999999999</v>
      </c>
      <c r="AF371" s="94">
        <f>+'t44'!AH603</f>
        <v>121567</v>
      </c>
      <c r="AG371" s="94">
        <f>+'t44'!AI603</f>
        <v>131.6</v>
      </c>
      <c r="AH371" s="94">
        <f>+'t44'!AJ603</f>
        <v>135501</v>
      </c>
      <c r="AI371" s="94">
        <f>+'t44'!AK603</f>
        <v>146.52000000000001</v>
      </c>
      <c r="AJ371" s="94">
        <f>+'t44'!AL603</f>
        <v>139957</v>
      </c>
      <c r="AK371" s="94">
        <f>+'t44'!AM603</f>
        <v>149.29</v>
      </c>
      <c r="AL371" s="94">
        <f>+'t44'!AN603</f>
        <v>126970</v>
      </c>
      <c r="AM371" s="94">
        <f>+'t44'!AO603</f>
        <v>140.91</v>
      </c>
      <c r="AN371" s="94">
        <f>+'t44'!AP603</f>
        <v>128497</v>
      </c>
      <c r="AO371" s="94">
        <f>+'t44'!AQ603</f>
        <v>139.59</v>
      </c>
      <c r="AP371" s="94">
        <f>+'t44'!AR603</f>
        <v>129439</v>
      </c>
      <c r="AQ371" s="94">
        <f>+'t44'!AS603</f>
        <v>142.06</v>
      </c>
      <c r="AR371" s="94">
        <f>+'t44'!AT603</f>
        <v>128940</v>
      </c>
      <c r="AS371" s="94">
        <f>+'t44'!AU603</f>
        <v>145.61000000000001</v>
      </c>
      <c r="AT371" s="94">
        <f>+'t44'!AV603</f>
        <v>131672</v>
      </c>
      <c r="AU371" s="94">
        <f>+'t44'!AW603</f>
        <v>149.09</v>
      </c>
      <c r="AV371" s="94">
        <f>+'t44'!AX603</f>
        <v>125846</v>
      </c>
      <c r="AW371" s="94">
        <f>+'t44'!AY603</f>
        <v>142.08000000000001</v>
      </c>
      <c r="AX371" s="94">
        <f>+'t44'!AZ603</f>
        <v>117451</v>
      </c>
      <c r="AY371" s="94">
        <f>+'t44'!BA603</f>
        <v>120.54</v>
      </c>
      <c r="AZ371" s="94">
        <f>+'t44'!BB603</f>
        <v>116898</v>
      </c>
      <c r="BA371" s="94">
        <f>+'t44'!BC603</f>
        <v>127.16</v>
      </c>
      <c r="BB371" s="94">
        <f>+'t44'!BD603</f>
        <v>126673</v>
      </c>
      <c r="BC371" s="94">
        <f>+'t44'!BE603</f>
        <v>147.24</v>
      </c>
      <c r="BD371" s="94">
        <f>+'t44'!BF603</f>
        <v>120643</v>
      </c>
      <c r="BE371" s="94">
        <f>+'t44'!BG603</f>
        <v>137.38999999999999</v>
      </c>
      <c r="BF371" s="94">
        <f>+'t44'!BH603</f>
        <v>129181</v>
      </c>
      <c r="BG371" s="94">
        <f>+'t44'!BI603</f>
        <v>150.76</v>
      </c>
      <c r="BH371" s="94">
        <f>+'t44'!BJ603</f>
        <v>127061</v>
      </c>
      <c r="BI371" s="94">
        <f>+'t44'!BK603</f>
        <v>151.74</v>
      </c>
      <c r="BJ371" s="94">
        <f>+'t44'!BL603</f>
        <v>124766</v>
      </c>
      <c r="BK371" s="94">
        <f>+'t44'!BM603</f>
        <v>137.28</v>
      </c>
      <c r="BL371" s="94">
        <f>+'t44'!BN603</f>
        <v>127889</v>
      </c>
      <c r="BM371" s="94">
        <f>+'t44'!BO603</f>
        <v>143.6</v>
      </c>
      <c r="BN371" s="94">
        <f>+'t44'!BP603</f>
        <v>130425</v>
      </c>
      <c r="BO371" s="94">
        <f>+'t44'!BQ603</f>
        <v>151.56</v>
      </c>
      <c r="BP371" s="94">
        <f>+'t44'!BR603</f>
        <v>151952</v>
      </c>
      <c r="BQ371" s="94">
        <f>+'t44'!BS603</f>
        <v>161.11000000000001</v>
      </c>
      <c r="BR371" s="94">
        <f>+'t44'!BT603</f>
        <v>155836</v>
      </c>
      <c r="BS371" s="94">
        <f>+'t44'!BU603</f>
        <v>167.39</v>
      </c>
      <c r="BT371" s="94">
        <f>+'t44'!BV603</f>
        <v>144489</v>
      </c>
      <c r="BU371" s="94">
        <f>+'t44'!BW603</f>
        <v>164.81</v>
      </c>
      <c r="BV371" s="94">
        <f>+'t44'!BX603</f>
        <v>143357</v>
      </c>
      <c r="BW371" s="94">
        <f>+'t44'!BY603</f>
        <v>160.9</v>
      </c>
      <c r="BX371" s="94">
        <f>+'t44'!BZ603</f>
        <v>134020</v>
      </c>
      <c r="BY371" s="94">
        <f>+'t44'!CA603</f>
        <v>155.69999999999999</v>
      </c>
      <c r="BZ371" s="94">
        <f>+'t44'!CB603</f>
        <v>135452</v>
      </c>
      <c r="CA371" s="94">
        <f>+'t44'!CC603</f>
        <v>166.24</v>
      </c>
    </row>
    <row r="372" spans="1:79" ht="16.5" customHeight="1" x14ac:dyDescent="0.45">
      <c r="A372" s="129" t="s">
        <v>252</v>
      </c>
      <c r="B372" s="94">
        <f>B373+B379+B384</f>
        <v>0</v>
      </c>
      <c r="C372" s="94">
        <f t="shared" ref="C372:BN372" si="44">C373+C379+C384</f>
        <v>153.61000000000001</v>
      </c>
      <c r="D372" s="94">
        <f t="shared" si="44"/>
        <v>0</v>
      </c>
      <c r="E372" s="94">
        <f t="shared" si="44"/>
        <v>138.85000000000002</v>
      </c>
      <c r="F372" s="94">
        <f t="shared" si="44"/>
        <v>0</v>
      </c>
      <c r="G372" s="94">
        <f t="shared" si="44"/>
        <v>157.54000000000002</v>
      </c>
      <c r="H372" s="94">
        <f t="shared" si="44"/>
        <v>0</v>
      </c>
      <c r="I372" s="94">
        <f t="shared" si="44"/>
        <v>140.22</v>
      </c>
      <c r="J372" s="94">
        <f t="shared" si="44"/>
        <v>0</v>
      </c>
      <c r="K372" s="94">
        <f t="shared" si="44"/>
        <v>162.76</v>
      </c>
      <c r="L372" s="94">
        <f t="shared" si="44"/>
        <v>0</v>
      </c>
      <c r="M372" s="94">
        <f t="shared" si="44"/>
        <v>167.35</v>
      </c>
      <c r="N372" s="94">
        <f t="shared" si="44"/>
        <v>0</v>
      </c>
      <c r="O372" s="94">
        <f t="shared" si="44"/>
        <v>151.78</v>
      </c>
      <c r="P372" s="94">
        <f t="shared" si="44"/>
        <v>0</v>
      </c>
      <c r="Q372" s="94">
        <f t="shared" si="44"/>
        <v>143.94</v>
      </c>
      <c r="R372" s="94">
        <f t="shared" si="44"/>
        <v>0</v>
      </c>
      <c r="S372" s="94">
        <f t="shared" si="44"/>
        <v>136.42000000000002</v>
      </c>
      <c r="T372" s="94">
        <f t="shared" si="44"/>
        <v>0</v>
      </c>
      <c r="U372" s="94">
        <f t="shared" si="44"/>
        <v>141.60000000000002</v>
      </c>
      <c r="V372" s="94">
        <f t="shared" si="44"/>
        <v>0</v>
      </c>
      <c r="W372" s="94">
        <f t="shared" si="44"/>
        <v>129.05000000000001</v>
      </c>
      <c r="X372" s="94">
        <f t="shared" si="44"/>
        <v>0</v>
      </c>
      <c r="Y372" s="94">
        <f t="shared" si="44"/>
        <v>145.82</v>
      </c>
      <c r="Z372" s="94">
        <f t="shared" si="44"/>
        <v>0</v>
      </c>
      <c r="AA372" s="94">
        <f t="shared" si="44"/>
        <v>121.96000000000001</v>
      </c>
      <c r="AB372" s="94">
        <f t="shared" si="44"/>
        <v>0</v>
      </c>
      <c r="AC372" s="94">
        <f t="shared" si="44"/>
        <v>123.57</v>
      </c>
      <c r="AD372" s="94">
        <f t="shared" si="44"/>
        <v>0</v>
      </c>
      <c r="AE372" s="94">
        <f t="shared" si="44"/>
        <v>145.15</v>
      </c>
      <c r="AF372" s="94">
        <f t="shared" si="44"/>
        <v>0</v>
      </c>
      <c r="AG372" s="94">
        <f t="shared" si="44"/>
        <v>132.86000000000001</v>
      </c>
      <c r="AH372" s="94">
        <f t="shared" si="44"/>
        <v>0</v>
      </c>
      <c r="AI372" s="94">
        <f t="shared" si="44"/>
        <v>146.59</v>
      </c>
      <c r="AJ372" s="94">
        <f t="shared" si="44"/>
        <v>0</v>
      </c>
      <c r="AK372" s="94">
        <f t="shared" si="44"/>
        <v>145.47</v>
      </c>
      <c r="AL372" s="94">
        <f t="shared" si="44"/>
        <v>0</v>
      </c>
      <c r="AM372" s="94">
        <f t="shared" si="44"/>
        <v>136.08000000000001</v>
      </c>
      <c r="AN372" s="94">
        <f t="shared" si="44"/>
        <v>0</v>
      </c>
      <c r="AO372" s="94">
        <f t="shared" si="44"/>
        <v>140.26</v>
      </c>
      <c r="AP372" s="94">
        <f t="shared" si="44"/>
        <v>0</v>
      </c>
      <c r="AQ372" s="94">
        <f t="shared" si="44"/>
        <v>139.26</v>
      </c>
      <c r="AR372" s="94">
        <f t="shared" si="44"/>
        <v>0</v>
      </c>
      <c r="AS372" s="94">
        <f t="shared" si="44"/>
        <v>121.69</v>
      </c>
      <c r="AT372" s="94">
        <f t="shared" si="44"/>
        <v>0</v>
      </c>
      <c r="AU372" s="94">
        <f t="shared" si="44"/>
        <v>138.54</v>
      </c>
      <c r="AV372" s="94">
        <f t="shared" si="44"/>
        <v>0</v>
      </c>
      <c r="AW372" s="94">
        <f t="shared" si="44"/>
        <v>135.9</v>
      </c>
      <c r="AX372" s="94">
        <f t="shared" si="44"/>
        <v>0</v>
      </c>
      <c r="AY372" s="94">
        <f t="shared" si="44"/>
        <v>116.75</v>
      </c>
      <c r="AZ372" s="94">
        <f t="shared" si="44"/>
        <v>0</v>
      </c>
      <c r="BA372" s="94">
        <f t="shared" si="44"/>
        <v>124.61</v>
      </c>
      <c r="BB372" s="94">
        <f t="shared" si="44"/>
        <v>0</v>
      </c>
      <c r="BC372" s="94">
        <f t="shared" si="44"/>
        <v>139.54000000000002</v>
      </c>
      <c r="BD372" s="94">
        <f t="shared" si="44"/>
        <v>0</v>
      </c>
      <c r="BE372" s="94">
        <f t="shared" si="44"/>
        <v>113.33</v>
      </c>
      <c r="BF372" s="94">
        <f t="shared" si="44"/>
        <v>0</v>
      </c>
      <c r="BG372" s="94">
        <f t="shared" si="44"/>
        <v>137.41</v>
      </c>
      <c r="BH372" s="94">
        <f t="shared" si="44"/>
        <v>0</v>
      </c>
      <c r="BI372" s="94">
        <f t="shared" si="44"/>
        <v>146.97</v>
      </c>
      <c r="BJ372" s="94">
        <f t="shared" si="44"/>
        <v>0</v>
      </c>
      <c r="BK372" s="94">
        <f t="shared" si="44"/>
        <v>129.63</v>
      </c>
      <c r="BL372" s="94">
        <f t="shared" si="44"/>
        <v>0</v>
      </c>
      <c r="BM372" s="94">
        <f t="shared" si="44"/>
        <v>144.97</v>
      </c>
      <c r="BN372" s="94">
        <f t="shared" si="44"/>
        <v>0</v>
      </c>
      <c r="BO372" s="94">
        <f t="shared" ref="BO372:CA372" si="45">BO373+BO379+BO384</f>
        <v>140.74</v>
      </c>
      <c r="BP372" s="94">
        <f t="shared" si="45"/>
        <v>0</v>
      </c>
      <c r="BQ372" s="94">
        <f t="shared" si="45"/>
        <v>191.16</v>
      </c>
      <c r="BR372" s="94">
        <f t="shared" si="45"/>
        <v>0</v>
      </c>
      <c r="BS372" s="94">
        <f t="shared" si="45"/>
        <v>142.69</v>
      </c>
      <c r="BT372" s="94">
        <f t="shared" si="45"/>
        <v>0</v>
      </c>
      <c r="BU372" s="94">
        <f t="shared" si="45"/>
        <v>133</v>
      </c>
      <c r="BV372" s="94">
        <f t="shared" si="45"/>
        <v>0</v>
      </c>
      <c r="BW372" s="94">
        <f t="shared" si="45"/>
        <v>138.07</v>
      </c>
      <c r="BX372" s="94">
        <f t="shared" si="45"/>
        <v>0</v>
      </c>
      <c r="BY372" s="94">
        <f t="shared" si="45"/>
        <v>139.18</v>
      </c>
      <c r="BZ372" s="94">
        <f t="shared" si="45"/>
        <v>0</v>
      </c>
      <c r="CA372" s="94">
        <f t="shared" si="45"/>
        <v>138.83999999999997</v>
      </c>
    </row>
    <row r="373" spans="1:79" ht="16.5" customHeight="1" x14ac:dyDescent="0.45">
      <c r="A373" s="358" t="s">
        <v>731</v>
      </c>
      <c r="B373" s="94">
        <f>+'t44'!D476</f>
        <v>0</v>
      </c>
      <c r="C373" s="94">
        <f>+'t44'!E476</f>
        <v>54.03</v>
      </c>
      <c r="D373" s="94">
        <f>+'t44'!F476</f>
        <v>0</v>
      </c>
      <c r="E373" s="94">
        <f>+'t44'!G476</f>
        <v>53.99</v>
      </c>
      <c r="F373" s="94">
        <f>+'t44'!H476</f>
        <v>0</v>
      </c>
      <c r="G373" s="94">
        <f>+'t44'!I476</f>
        <v>53.8</v>
      </c>
      <c r="H373" s="94">
        <f>+'t44'!J476</f>
        <v>0</v>
      </c>
      <c r="I373" s="94">
        <f>+'t44'!K476</f>
        <v>54.98</v>
      </c>
      <c r="J373" s="94">
        <f>+'t44'!L476</f>
        <v>0</v>
      </c>
      <c r="K373" s="94">
        <f>+'t44'!M476</f>
        <v>66.430000000000007</v>
      </c>
      <c r="L373" s="94">
        <f>+'t44'!N476</f>
        <v>0</v>
      </c>
      <c r="M373" s="94">
        <f>+'t44'!O476</f>
        <v>66.55</v>
      </c>
      <c r="N373" s="94">
        <f>+'t44'!P476</f>
        <v>0</v>
      </c>
      <c r="O373" s="94">
        <f>+'t44'!Q476</f>
        <v>63.11</v>
      </c>
      <c r="P373" s="94">
        <f>+'t44'!R476</f>
        <v>0</v>
      </c>
      <c r="Q373" s="94">
        <f>+'t44'!S476</f>
        <v>59.42</v>
      </c>
      <c r="R373" s="94">
        <f>+'t44'!T476</f>
        <v>0</v>
      </c>
      <c r="S373" s="94">
        <f>+'t44'!U476</f>
        <v>47.67</v>
      </c>
      <c r="T373" s="94">
        <f>+'t44'!V476</f>
        <v>0</v>
      </c>
      <c r="U373" s="94">
        <f>+'t44'!W476</f>
        <v>48.42</v>
      </c>
      <c r="V373" s="94">
        <f>+'t44'!X476</f>
        <v>0</v>
      </c>
      <c r="W373" s="94">
        <f>+'t44'!Y476</f>
        <v>48.43</v>
      </c>
      <c r="X373" s="94">
        <f>+'t44'!Z476</f>
        <v>0</v>
      </c>
      <c r="Y373" s="94">
        <f>+'t44'!AA476</f>
        <v>60.63</v>
      </c>
      <c r="Z373" s="94">
        <f>+'t44'!AB476</f>
        <v>0</v>
      </c>
      <c r="AA373" s="94">
        <f>+'t44'!AC476</f>
        <v>47.09</v>
      </c>
      <c r="AB373" s="94">
        <f>+'t44'!AD476</f>
        <v>0</v>
      </c>
      <c r="AC373" s="94">
        <f>+'t44'!AE476</f>
        <v>45.3</v>
      </c>
      <c r="AD373" s="94">
        <f>+'t44'!AF476</f>
        <v>0</v>
      </c>
      <c r="AE373" s="94">
        <f>+'t44'!AG476</f>
        <v>55.75</v>
      </c>
      <c r="AF373" s="94">
        <f>+'t44'!AH476</f>
        <v>0</v>
      </c>
      <c r="AG373" s="94">
        <f>+'t44'!AI476</f>
        <v>49.69</v>
      </c>
      <c r="AH373" s="94">
        <f>+'t44'!AJ476</f>
        <v>0</v>
      </c>
      <c r="AI373" s="94">
        <f>+'t44'!AK476</f>
        <v>58.1</v>
      </c>
      <c r="AJ373" s="94">
        <f>+'t44'!AL476</f>
        <v>0</v>
      </c>
      <c r="AK373" s="94">
        <f>+'t44'!AM476</f>
        <v>60.16</v>
      </c>
      <c r="AL373" s="94">
        <f>+'t44'!AN476</f>
        <v>0</v>
      </c>
      <c r="AM373" s="94">
        <f>+'t44'!AO476</f>
        <v>54.18</v>
      </c>
      <c r="AN373" s="94">
        <f>+'t44'!AP476</f>
        <v>0</v>
      </c>
      <c r="AO373" s="94">
        <f>+'t44'!AQ476</f>
        <v>53.1</v>
      </c>
      <c r="AP373" s="94">
        <f>+'t44'!AR476</f>
        <v>0</v>
      </c>
      <c r="AQ373" s="94">
        <f>+'t44'!AS476</f>
        <v>47.23</v>
      </c>
      <c r="AR373" s="94">
        <f>+'t44'!AT476</f>
        <v>0</v>
      </c>
      <c r="AS373" s="94">
        <f>+'t44'!AU476</f>
        <v>44.5</v>
      </c>
      <c r="AT373" s="94">
        <f>+'t44'!AV476</f>
        <v>0</v>
      </c>
      <c r="AU373" s="94">
        <f>+'t44'!AW476</f>
        <v>55.66</v>
      </c>
      <c r="AV373" s="94">
        <f>+'t44'!AX476</f>
        <v>0</v>
      </c>
      <c r="AW373" s="94">
        <f>+'t44'!AY476</f>
        <v>55.88</v>
      </c>
      <c r="AX373" s="94">
        <f>+'t44'!AZ476</f>
        <v>0</v>
      </c>
      <c r="AY373" s="94">
        <f>+'t44'!BA476</f>
        <v>43.72</v>
      </c>
      <c r="AZ373" s="94">
        <f>+'t44'!BB476</f>
        <v>0</v>
      </c>
      <c r="BA373" s="94">
        <f>+'t44'!BC476</f>
        <v>48.38</v>
      </c>
      <c r="BB373" s="94">
        <f>+'t44'!BD476</f>
        <v>0</v>
      </c>
      <c r="BC373" s="94">
        <f>+'t44'!BE476</f>
        <v>51.65</v>
      </c>
      <c r="BD373" s="94">
        <f>+'t44'!BF476</f>
        <v>0</v>
      </c>
      <c r="BE373" s="94">
        <f>+'t44'!BG476</f>
        <v>44.61</v>
      </c>
      <c r="BF373" s="94">
        <f>+'t44'!BH476</f>
        <v>0</v>
      </c>
      <c r="BG373" s="94">
        <f>+'t44'!BI476</f>
        <v>61.94</v>
      </c>
      <c r="BH373" s="94">
        <f>+'t44'!BJ476</f>
        <v>0</v>
      </c>
      <c r="BI373" s="94">
        <f>+'t44'!BK476</f>
        <v>58.13</v>
      </c>
      <c r="BJ373" s="94">
        <f>+'t44'!BL476</f>
        <v>0</v>
      </c>
      <c r="BK373" s="94">
        <f>+'t44'!BM476</f>
        <v>54.48</v>
      </c>
      <c r="BL373" s="94">
        <f>+'t44'!BN476</f>
        <v>0</v>
      </c>
      <c r="BM373" s="94">
        <f>+'t44'!BO476</f>
        <v>58.02</v>
      </c>
      <c r="BN373" s="94">
        <f>+'t44'!BP476</f>
        <v>0</v>
      </c>
      <c r="BO373" s="94">
        <f>+'t44'!BQ476</f>
        <v>45.97</v>
      </c>
      <c r="BP373" s="94">
        <f>+'t44'!BR476</f>
        <v>0</v>
      </c>
      <c r="BQ373" s="94">
        <f>+'t44'!BS476</f>
        <v>48.93</v>
      </c>
      <c r="BR373" s="94">
        <f>+'t44'!BT476</f>
        <v>0</v>
      </c>
      <c r="BS373" s="94">
        <f>+'t44'!BU476</f>
        <v>55.6</v>
      </c>
      <c r="BT373" s="94">
        <f>+'t44'!BV476</f>
        <v>0</v>
      </c>
      <c r="BU373" s="94">
        <f>+'t44'!BW476</f>
        <v>54.66</v>
      </c>
      <c r="BV373" s="94">
        <f>+'t44'!BX476</f>
        <v>0</v>
      </c>
      <c r="BW373" s="94">
        <f>+'t44'!BY476</f>
        <v>47.87</v>
      </c>
      <c r="BX373" s="94">
        <f>+'t44'!BZ476</f>
        <v>0</v>
      </c>
      <c r="BY373" s="94">
        <f>+'t44'!CA476</f>
        <v>49.91</v>
      </c>
      <c r="BZ373" s="94">
        <f>+'t44'!CB476</f>
        <v>0</v>
      </c>
      <c r="CA373" s="94">
        <f>+'t44'!CC476</f>
        <v>48.94</v>
      </c>
    </row>
    <row r="374" spans="1:79" ht="16.5" customHeight="1" x14ac:dyDescent="0.45">
      <c r="A374" s="357" t="s">
        <v>732</v>
      </c>
      <c r="B374" s="94">
        <f>+'t44'!D477</f>
        <v>210</v>
      </c>
      <c r="C374" s="94">
        <f>+'t44'!E477</f>
        <v>2.09</v>
      </c>
      <c r="D374" s="94">
        <f>+'t44'!F477</f>
        <v>362</v>
      </c>
      <c r="E374" s="94">
        <f>+'t44'!G477</f>
        <v>2.98</v>
      </c>
      <c r="F374" s="94">
        <f>+'t44'!H477</f>
        <v>410</v>
      </c>
      <c r="G374" s="94">
        <f>+'t44'!I477</f>
        <v>3.27</v>
      </c>
      <c r="H374" s="94">
        <f>+'t44'!J477</f>
        <v>420</v>
      </c>
      <c r="I374" s="94">
        <f>+'t44'!K477</f>
        <v>3.71</v>
      </c>
      <c r="J374" s="94">
        <f>+'t44'!L477</f>
        <v>366</v>
      </c>
      <c r="K374" s="94">
        <f>+'t44'!M477</f>
        <v>3.67</v>
      </c>
      <c r="L374" s="94">
        <f>+'t44'!N477</f>
        <v>382</v>
      </c>
      <c r="M374" s="94">
        <f>+'t44'!O477</f>
        <v>3.12</v>
      </c>
      <c r="N374" s="94">
        <f>+'t44'!P477</f>
        <v>491</v>
      </c>
      <c r="O374" s="94">
        <f>+'t44'!Q477</f>
        <v>5.48</v>
      </c>
      <c r="P374" s="94">
        <f>+'t44'!R477</f>
        <v>258</v>
      </c>
      <c r="Q374" s="94">
        <f>+'t44'!S477</f>
        <v>2.75</v>
      </c>
      <c r="R374" s="94">
        <f>+'t44'!T477</f>
        <v>323</v>
      </c>
      <c r="S374" s="94">
        <f>+'t44'!U477</f>
        <v>2.5</v>
      </c>
      <c r="T374" s="94">
        <f>+'t44'!V477</f>
        <v>288</v>
      </c>
      <c r="U374" s="94">
        <f>+'t44'!W477</f>
        <v>2.39</v>
      </c>
      <c r="V374" s="94">
        <f>+'t44'!X477</f>
        <v>297</v>
      </c>
      <c r="W374" s="94">
        <f>+'t44'!Y477</f>
        <v>2.5099999999999998</v>
      </c>
      <c r="X374" s="94">
        <f>+'t44'!Z477</f>
        <v>325</v>
      </c>
      <c r="Y374" s="94">
        <f>+'t44'!AA477</f>
        <v>3.06</v>
      </c>
      <c r="Z374" s="94">
        <f>+'t44'!AB477</f>
        <v>247</v>
      </c>
      <c r="AA374" s="94">
        <f>+'t44'!AC477</f>
        <v>1.89</v>
      </c>
      <c r="AB374" s="94">
        <f>+'t44'!AD477</f>
        <v>338</v>
      </c>
      <c r="AC374" s="94">
        <f>+'t44'!AE477</f>
        <v>2.6</v>
      </c>
      <c r="AD374" s="94">
        <f>+'t44'!AF477</f>
        <v>262</v>
      </c>
      <c r="AE374" s="94">
        <f>+'t44'!AG477</f>
        <v>2.12</v>
      </c>
      <c r="AF374" s="94">
        <f>+'t44'!AH477</f>
        <v>226</v>
      </c>
      <c r="AG374" s="94">
        <f>+'t44'!AI477</f>
        <v>1.52</v>
      </c>
      <c r="AH374" s="94">
        <f>+'t44'!AJ477</f>
        <v>317</v>
      </c>
      <c r="AI374" s="94">
        <f>+'t44'!AK477</f>
        <v>2.75</v>
      </c>
      <c r="AJ374" s="94">
        <f>+'t44'!AL477</f>
        <v>289</v>
      </c>
      <c r="AK374" s="94">
        <f>+'t44'!AM477</f>
        <v>2.8</v>
      </c>
      <c r="AL374" s="94">
        <f>+'t44'!AN477</f>
        <v>228</v>
      </c>
      <c r="AM374" s="94">
        <f>+'t44'!AO477</f>
        <v>2.41</v>
      </c>
      <c r="AN374" s="94">
        <f>+'t44'!AP477</f>
        <v>241</v>
      </c>
      <c r="AO374" s="94">
        <f>+'t44'!AQ477</f>
        <v>2.06</v>
      </c>
      <c r="AP374" s="94">
        <f>+'t44'!AR477</f>
        <v>214</v>
      </c>
      <c r="AQ374" s="94">
        <f>+'t44'!AS477</f>
        <v>1.96</v>
      </c>
      <c r="AR374" s="94">
        <f>+'t44'!AT477</f>
        <v>237</v>
      </c>
      <c r="AS374" s="94">
        <f>+'t44'!AU477</f>
        <v>2.38</v>
      </c>
      <c r="AT374" s="94">
        <f>+'t44'!AV477</f>
        <v>240</v>
      </c>
      <c r="AU374" s="94">
        <f>+'t44'!AW477</f>
        <v>1.99</v>
      </c>
      <c r="AV374" s="94">
        <f>+'t44'!AX477</f>
        <v>285</v>
      </c>
      <c r="AW374" s="94">
        <f>+'t44'!AY477</f>
        <v>2.2400000000000002</v>
      </c>
      <c r="AX374" s="94">
        <f>+'t44'!AZ477</f>
        <v>261</v>
      </c>
      <c r="AY374" s="94">
        <f>+'t44'!BA477</f>
        <v>1.89</v>
      </c>
      <c r="AZ374" s="94">
        <f>+'t44'!BB477</f>
        <v>300</v>
      </c>
      <c r="BA374" s="94">
        <f>+'t44'!BC477</f>
        <v>1.97</v>
      </c>
      <c r="BB374" s="94">
        <f>+'t44'!BD477</f>
        <v>320</v>
      </c>
      <c r="BC374" s="94">
        <f>+'t44'!BE477</f>
        <v>1.85</v>
      </c>
      <c r="BD374" s="94">
        <f>+'t44'!BF477</f>
        <v>342</v>
      </c>
      <c r="BE374" s="94">
        <f>+'t44'!BG477</f>
        <v>2.71</v>
      </c>
      <c r="BF374" s="94">
        <f>+'t44'!BH477</f>
        <v>296</v>
      </c>
      <c r="BG374" s="94">
        <f>+'t44'!BI477</f>
        <v>2.08</v>
      </c>
      <c r="BH374" s="94">
        <f>+'t44'!BJ477</f>
        <v>258</v>
      </c>
      <c r="BI374" s="94">
        <f>+'t44'!BK477</f>
        <v>2.5099999999999998</v>
      </c>
      <c r="BJ374" s="94">
        <f>+'t44'!BL477</f>
        <v>354</v>
      </c>
      <c r="BK374" s="94">
        <f>+'t44'!BM477</f>
        <v>3.08</v>
      </c>
      <c r="BL374" s="94">
        <f>+'t44'!BN477</f>
        <v>356</v>
      </c>
      <c r="BM374" s="94">
        <f>+'t44'!BO477</f>
        <v>3.5</v>
      </c>
      <c r="BN374" s="94">
        <f>+'t44'!BP477</f>
        <v>217</v>
      </c>
      <c r="BO374" s="94">
        <f>+'t44'!BQ477</f>
        <v>2.0699999999999998</v>
      </c>
      <c r="BP374" s="94">
        <f>+'t44'!BR477</f>
        <v>210</v>
      </c>
      <c r="BQ374" s="94">
        <f>+'t44'!BS477</f>
        <v>1.86</v>
      </c>
      <c r="BR374" s="94">
        <f>+'t44'!BT477</f>
        <v>188</v>
      </c>
      <c r="BS374" s="94">
        <f>+'t44'!BU477</f>
        <v>1.65</v>
      </c>
      <c r="BT374" s="94">
        <f>+'t44'!BV477</f>
        <v>170</v>
      </c>
      <c r="BU374" s="94">
        <f>+'t44'!BW477</f>
        <v>1.63</v>
      </c>
      <c r="BV374" s="94">
        <f>+'t44'!BX477</f>
        <v>159</v>
      </c>
      <c r="BW374" s="94">
        <f>+'t44'!BY477</f>
        <v>1.56</v>
      </c>
      <c r="BX374" s="94">
        <f>+'t44'!BZ477</f>
        <v>238</v>
      </c>
      <c r="BY374" s="94">
        <f>+'t44'!CA477</f>
        <v>1.74</v>
      </c>
      <c r="BZ374" s="94">
        <f>+'t44'!CB477</f>
        <v>132</v>
      </c>
      <c r="CA374" s="94">
        <f>+'t44'!CC477</f>
        <v>1.44</v>
      </c>
    </row>
    <row r="375" spans="1:79" ht="16.5" customHeight="1" x14ac:dyDescent="0.45">
      <c r="A375" s="358" t="s">
        <v>733</v>
      </c>
      <c r="B375" s="94">
        <f>+'t44'!D478</f>
        <v>4209</v>
      </c>
      <c r="C375" s="94">
        <f>+'t44'!E478</f>
        <v>8</v>
      </c>
      <c r="D375" s="94">
        <f>+'t44'!F478</f>
        <v>4125</v>
      </c>
      <c r="E375" s="94">
        <f>+'t44'!G478</f>
        <v>8.67</v>
      </c>
      <c r="F375" s="94">
        <f>+'t44'!H478</f>
        <v>5498</v>
      </c>
      <c r="G375" s="94">
        <f>+'t44'!I478</f>
        <v>11.46</v>
      </c>
      <c r="H375" s="94">
        <f>+'t44'!J478</f>
        <v>4199</v>
      </c>
      <c r="I375" s="94">
        <f>+'t44'!K478</f>
        <v>9.51</v>
      </c>
      <c r="J375" s="94">
        <f>+'t44'!L478</f>
        <v>5770</v>
      </c>
      <c r="K375" s="94">
        <f>+'t44'!M478</f>
        <v>12.1</v>
      </c>
      <c r="L375" s="94">
        <f>+'t44'!N478</f>
        <v>5346</v>
      </c>
      <c r="M375" s="94">
        <f>+'t44'!O478</f>
        <v>10.74</v>
      </c>
      <c r="N375" s="94">
        <f>+'t44'!P478</f>
        <v>4371</v>
      </c>
      <c r="O375" s="94">
        <f>+'t44'!Q478</f>
        <v>8.2799999999999994</v>
      </c>
      <c r="P375" s="94">
        <f>+'t44'!R478</f>
        <v>4324</v>
      </c>
      <c r="Q375" s="94">
        <f>+'t44'!S478</f>
        <v>9.0500000000000007</v>
      </c>
      <c r="R375" s="94">
        <f>+'t44'!T478</f>
        <v>3581</v>
      </c>
      <c r="S375" s="94">
        <f>+'t44'!U478</f>
        <v>6.6</v>
      </c>
      <c r="T375" s="94">
        <f>+'t44'!V478</f>
        <v>3344</v>
      </c>
      <c r="U375" s="94">
        <f>+'t44'!W478</f>
        <v>6.41</v>
      </c>
      <c r="V375" s="94">
        <f>+'t44'!X478</f>
        <v>2951</v>
      </c>
      <c r="W375" s="94">
        <f>+'t44'!Y478</f>
        <v>5.34</v>
      </c>
      <c r="X375" s="94">
        <f>+'t44'!Z478</f>
        <v>4421</v>
      </c>
      <c r="Y375" s="94">
        <f>+'t44'!AA478</f>
        <v>7.92</v>
      </c>
      <c r="Z375" s="94">
        <f>+'t44'!AB478</f>
        <v>3662</v>
      </c>
      <c r="AA375" s="94">
        <f>+'t44'!AC478</f>
        <v>6.52</v>
      </c>
      <c r="AB375" s="94">
        <f>+'t44'!AD478</f>
        <v>4337</v>
      </c>
      <c r="AC375" s="94">
        <f>+'t44'!AE478</f>
        <v>8.48</v>
      </c>
      <c r="AD375" s="94">
        <f>+'t44'!AF478</f>
        <v>6267</v>
      </c>
      <c r="AE375" s="94">
        <f>+'t44'!AG478</f>
        <v>12.37</v>
      </c>
      <c r="AF375" s="94">
        <f>+'t44'!AH478</f>
        <v>4382</v>
      </c>
      <c r="AG375" s="94">
        <f>+'t44'!AI478</f>
        <v>8.5</v>
      </c>
      <c r="AH375" s="94">
        <f>+'t44'!AJ478</f>
        <v>5853</v>
      </c>
      <c r="AI375" s="94">
        <f>+'t44'!AK478</f>
        <v>11.43</v>
      </c>
      <c r="AJ375" s="94">
        <f>+'t44'!AL478</f>
        <v>4140</v>
      </c>
      <c r="AK375" s="94">
        <f>+'t44'!AM478</f>
        <v>6.7</v>
      </c>
      <c r="AL375" s="94">
        <f>+'t44'!AN478</f>
        <v>4165</v>
      </c>
      <c r="AM375" s="94">
        <f>+'t44'!AO478</f>
        <v>6.36</v>
      </c>
      <c r="AN375" s="94">
        <f>+'t44'!AP478</f>
        <v>3924</v>
      </c>
      <c r="AO375" s="94">
        <f>+'t44'!AQ478</f>
        <v>6.76</v>
      </c>
      <c r="AP375" s="94">
        <f>+'t44'!AR478</f>
        <v>4121</v>
      </c>
      <c r="AQ375" s="94">
        <f>+'t44'!AS478</f>
        <v>6.99</v>
      </c>
      <c r="AR375" s="94">
        <f>+'t44'!AT478</f>
        <v>3560</v>
      </c>
      <c r="AS375" s="94">
        <f>+'t44'!AU478</f>
        <v>5.0599999999999996</v>
      </c>
      <c r="AT375" s="94">
        <f>+'t44'!AV478</f>
        <v>3646</v>
      </c>
      <c r="AU375" s="94">
        <f>+'t44'!AW478</f>
        <v>5.98</v>
      </c>
      <c r="AV375" s="94">
        <f>+'t44'!AX478</f>
        <v>4265</v>
      </c>
      <c r="AW375" s="94">
        <f>+'t44'!AY478</f>
        <v>6.93</v>
      </c>
      <c r="AX375" s="94">
        <f>+'t44'!AZ478</f>
        <v>7120</v>
      </c>
      <c r="AY375" s="94">
        <f>+'t44'!BA478</f>
        <v>6.12</v>
      </c>
      <c r="AZ375" s="94">
        <f>+'t44'!BB478</f>
        <v>5093</v>
      </c>
      <c r="BA375" s="94">
        <f>+'t44'!BC478</f>
        <v>9.57</v>
      </c>
      <c r="BB375" s="94">
        <f>+'t44'!BD478</f>
        <v>5472</v>
      </c>
      <c r="BC375" s="94">
        <f>+'t44'!BE478</f>
        <v>9.5299999999999994</v>
      </c>
      <c r="BD375" s="94">
        <f>+'t44'!BF478</f>
        <v>4968</v>
      </c>
      <c r="BE375" s="94">
        <f>+'t44'!BG478</f>
        <v>8.41</v>
      </c>
      <c r="BF375" s="94">
        <f>+'t44'!BH478</f>
        <v>6127</v>
      </c>
      <c r="BG375" s="94">
        <f>+'t44'!BI478</f>
        <v>10.39</v>
      </c>
      <c r="BH375" s="94">
        <f>+'t44'!BJ478</f>
        <v>5478</v>
      </c>
      <c r="BI375" s="94">
        <f>+'t44'!BK478</f>
        <v>7.48</v>
      </c>
      <c r="BJ375" s="94">
        <f>+'t44'!BL478</f>
        <v>3917</v>
      </c>
      <c r="BK375" s="94">
        <f>+'t44'!BM478</f>
        <v>6.45</v>
      </c>
      <c r="BL375" s="94">
        <f>+'t44'!BN478</f>
        <v>4714</v>
      </c>
      <c r="BM375" s="94">
        <f>+'t44'!BO478</f>
        <v>7.12</v>
      </c>
      <c r="BN375" s="94">
        <f>+'t44'!BP478</f>
        <v>4255</v>
      </c>
      <c r="BO375" s="94">
        <f>+'t44'!BQ478</f>
        <v>6.32</v>
      </c>
      <c r="BP375" s="94">
        <f>+'t44'!BR478</f>
        <v>3998</v>
      </c>
      <c r="BQ375" s="94">
        <f>+'t44'!BS478</f>
        <v>5.51</v>
      </c>
      <c r="BR375" s="94">
        <f>+'t44'!BT478</f>
        <v>4085</v>
      </c>
      <c r="BS375" s="94">
        <f>+'t44'!BU478</f>
        <v>6.19</v>
      </c>
      <c r="BT375" s="94">
        <f>+'t44'!BV478</f>
        <v>4687</v>
      </c>
      <c r="BU375" s="94">
        <f>+'t44'!BW478</f>
        <v>7.42</v>
      </c>
      <c r="BV375" s="94">
        <f>+'t44'!BX478</f>
        <v>4543</v>
      </c>
      <c r="BW375" s="94">
        <f>+'t44'!BY478</f>
        <v>7.09</v>
      </c>
      <c r="BX375" s="94">
        <f>+'t44'!BZ478</f>
        <v>4976</v>
      </c>
      <c r="BY375" s="94">
        <f>+'t44'!CA478</f>
        <v>8.3000000000000007</v>
      </c>
      <c r="BZ375" s="94">
        <f>+'t44'!CB478</f>
        <v>6705</v>
      </c>
      <c r="CA375" s="94">
        <f>+'t44'!CC478</f>
        <v>11.78</v>
      </c>
    </row>
    <row r="376" spans="1:79" ht="16.5" customHeight="1" x14ac:dyDescent="0.45">
      <c r="A376" s="357" t="s">
        <v>734</v>
      </c>
      <c r="B376" s="94">
        <f>+'t44'!D479</f>
        <v>1303</v>
      </c>
      <c r="C376" s="94">
        <f>+'t44'!E479</f>
        <v>22.93</v>
      </c>
      <c r="D376" s="94">
        <f>+'t44'!F479</f>
        <v>1280</v>
      </c>
      <c r="E376" s="94">
        <f>+'t44'!G479</f>
        <v>20.79</v>
      </c>
      <c r="F376" s="94">
        <f>+'t44'!H479</f>
        <v>1456</v>
      </c>
      <c r="G376" s="94">
        <f>+'t44'!I479</f>
        <v>21.67</v>
      </c>
      <c r="H376" s="94">
        <f>+'t44'!J479</f>
        <v>1518</v>
      </c>
      <c r="I376" s="94">
        <f>+'t44'!K479</f>
        <v>25.4</v>
      </c>
      <c r="J376" s="94">
        <f>+'t44'!L479</f>
        <v>1910</v>
      </c>
      <c r="K376" s="94">
        <f>+'t44'!M479</f>
        <v>28.55</v>
      </c>
      <c r="L376" s="94">
        <f>+'t44'!N479</f>
        <v>1866</v>
      </c>
      <c r="M376" s="94">
        <f>+'t44'!O479</f>
        <v>31.04</v>
      </c>
      <c r="N376" s="94">
        <f>+'t44'!P479</f>
        <v>1888</v>
      </c>
      <c r="O376" s="94">
        <f>+'t44'!Q479</f>
        <v>32.39</v>
      </c>
      <c r="P376" s="94">
        <f>+'t44'!R479</f>
        <v>1655</v>
      </c>
      <c r="Q376" s="94">
        <f>+'t44'!S479</f>
        <v>28.52</v>
      </c>
      <c r="R376" s="94">
        <f>+'t44'!T479</f>
        <v>1285</v>
      </c>
      <c r="S376" s="94">
        <f>+'t44'!U479</f>
        <v>21.85</v>
      </c>
      <c r="T376" s="94">
        <f>+'t44'!V479</f>
        <v>1359</v>
      </c>
      <c r="U376" s="94">
        <f>+'t44'!W479</f>
        <v>20.71</v>
      </c>
      <c r="V376" s="94">
        <f>+'t44'!X479</f>
        <v>1198</v>
      </c>
      <c r="W376" s="94">
        <f>+'t44'!Y479</f>
        <v>18.940000000000001</v>
      </c>
      <c r="X376" s="94">
        <f>+'t44'!Z479</f>
        <v>1530</v>
      </c>
      <c r="Y376" s="94">
        <f>+'t44'!AA479</f>
        <v>24.5</v>
      </c>
      <c r="Z376" s="94">
        <f>+'t44'!AB479</f>
        <v>1223</v>
      </c>
      <c r="AA376" s="94">
        <f>+'t44'!AC479</f>
        <v>20.76</v>
      </c>
      <c r="AB376" s="94">
        <f>+'t44'!AD479</f>
        <v>1183</v>
      </c>
      <c r="AC376" s="94">
        <f>+'t44'!AE479</f>
        <v>17.7</v>
      </c>
      <c r="AD376" s="94">
        <f>+'t44'!AF479</f>
        <v>1575</v>
      </c>
      <c r="AE376" s="94">
        <f>+'t44'!AG479</f>
        <v>23.2</v>
      </c>
      <c r="AF376" s="94">
        <f>+'t44'!AH479</f>
        <v>1474</v>
      </c>
      <c r="AG376" s="94">
        <f>+'t44'!AI479</f>
        <v>22.33</v>
      </c>
      <c r="AH376" s="94">
        <f>+'t44'!AJ479</f>
        <v>1527</v>
      </c>
      <c r="AI376" s="94">
        <f>+'t44'!AK479</f>
        <v>23.33</v>
      </c>
      <c r="AJ376" s="94">
        <f>+'t44'!AL479</f>
        <v>1711</v>
      </c>
      <c r="AK376" s="94">
        <f>+'t44'!AM479</f>
        <v>29.78</v>
      </c>
      <c r="AL376" s="94">
        <f>+'t44'!AN479</f>
        <v>1463</v>
      </c>
      <c r="AM376" s="94">
        <f>+'t44'!AO479</f>
        <v>26.19</v>
      </c>
      <c r="AN376" s="94">
        <f>+'t44'!AP479</f>
        <v>1371</v>
      </c>
      <c r="AO376" s="94">
        <f>+'t44'!AQ479</f>
        <v>26.39</v>
      </c>
      <c r="AP376" s="94">
        <f>+'t44'!AR479</f>
        <v>1210</v>
      </c>
      <c r="AQ376" s="94">
        <f>+'t44'!AS479</f>
        <v>21.11</v>
      </c>
      <c r="AR376" s="94">
        <f>+'t44'!AT479</f>
        <v>904</v>
      </c>
      <c r="AS376" s="94">
        <f>+'t44'!AU479</f>
        <v>16.600000000000001</v>
      </c>
      <c r="AT376" s="94">
        <f>+'t44'!AV479</f>
        <v>1264</v>
      </c>
      <c r="AU376" s="94">
        <f>+'t44'!AW479</f>
        <v>23.87</v>
      </c>
      <c r="AV376" s="94">
        <f>+'t44'!AX479</f>
        <v>1241</v>
      </c>
      <c r="AW376" s="94">
        <f>+'t44'!AY479</f>
        <v>21.58</v>
      </c>
      <c r="AX376" s="94">
        <f>+'t44'!AZ479</f>
        <v>947</v>
      </c>
      <c r="AY376" s="94">
        <f>+'t44'!BA479</f>
        <v>16.78</v>
      </c>
      <c r="AZ376" s="94">
        <f>+'t44'!BB479</f>
        <v>1052</v>
      </c>
      <c r="BA376" s="94">
        <f>+'t44'!BC479</f>
        <v>18.79</v>
      </c>
      <c r="BB376" s="94">
        <f>+'t44'!BD479</f>
        <v>1231</v>
      </c>
      <c r="BC376" s="94">
        <f>+'t44'!BE479</f>
        <v>19.850000000000001</v>
      </c>
      <c r="BD376" s="94">
        <f>+'t44'!BF479</f>
        <v>1074</v>
      </c>
      <c r="BE376" s="94">
        <f>+'t44'!BG479</f>
        <v>19.5</v>
      </c>
      <c r="BF376" s="94">
        <f>+'t44'!BH479</f>
        <v>1576</v>
      </c>
      <c r="BG376" s="94">
        <f>+'t44'!BI479</f>
        <v>26.4</v>
      </c>
      <c r="BH376" s="94">
        <f>+'t44'!BJ479</f>
        <v>1583</v>
      </c>
      <c r="BI376" s="94">
        <f>+'t44'!BK479</f>
        <v>29.5</v>
      </c>
      <c r="BJ376" s="94">
        <f>+'t44'!BL479</f>
        <v>1327</v>
      </c>
      <c r="BK376" s="94">
        <f>+'t44'!BM479</f>
        <v>26.82</v>
      </c>
      <c r="BL376" s="94">
        <f>+'t44'!BN479</f>
        <v>1398</v>
      </c>
      <c r="BM376" s="94">
        <f>+'t44'!BO479</f>
        <v>29.66</v>
      </c>
      <c r="BN376" s="94">
        <f>+'t44'!BP479</f>
        <v>1006</v>
      </c>
      <c r="BO376" s="94">
        <f>+'t44'!BQ479</f>
        <v>23.09</v>
      </c>
      <c r="BP376" s="94">
        <f>+'t44'!BR479</f>
        <v>1128</v>
      </c>
      <c r="BQ376" s="94">
        <f>+'t44'!BS479</f>
        <v>24.66</v>
      </c>
      <c r="BR376" s="94">
        <f>+'t44'!BT479</f>
        <v>1518</v>
      </c>
      <c r="BS376" s="94">
        <f>+'t44'!BU479</f>
        <v>28.66</v>
      </c>
      <c r="BT376" s="94">
        <f>+'t44'!BV479</f>
        <v>1274</v>
      </c>
      <c r="BU376" s="94">
        <f>+'t44'!BW479</f>
        <v>24.79</v>
      </c>
      <c r="BV376" s="94">
        <f>+'t44'!BX479</f>
        <v>1164</v>
      </c>
      <c r="BW376" s="94">
        <f>+'t44'!BY479</f>
        <v>23.21</v>
      </c>
      <c r="BX376" s="94">
        <f>+'t44'!BZ479</f>
        <v>1189</v>
      </c>
      <c r="BY376" s="94">
        <f>+'t44'!CA479</f>
        <v>21.05</v>
      </c>
      <c r="BZ376" s="94">
        <f>+'t44'!CB479</f>
        <v>1030</v>
      </c>
      <c r="CA376" s="94">
        <f>+'t44'!CC479</f>
        <v>18.940000000000001</v>
      </c>
    </row>
    <row r="377" spans="1:79" ht="16.5" customHeight="1" x14ac:dyDescent="0.45">
      <c r="A377" s="358" t="s">
        <v>735</v>
      </c>
      <c r="B377" s="94">
        <f>+'t44'!D480</f>
        <v>3776</v>
      </c>
      <c r="C377" s="94">
        <f>+'t44'!E480</f>
        <v>18.02</v>
      </c>
      <c r="D377" s="94">
        <f>+'t44'!F480</f>
        <v>4062</v>
      </c>
      <c r="E377" s="94">
        <f>+'t44'!G480</f>
        <v>18.16</v>
      </c>
      <c r="F377" s="94">
        <f>+'t44'!H480</f>
        <v>4190</v>
      </c>
      <c r="G377" s="94">
        <f>+'t44'!I480</f>
        <v>15.12</v>
      </c>
      <c r="H377" s="94">
        <f>+'t44'!J480</f>
        <v>3908</v>
      </c>
      <c r="I377" s="94">
        <f>+'t44'!K480</f>
        <v>14.5</v>
      </c>
      <c r="J377" s="94">
        <f>+'t44'!L480</f>
        <v>5064</v>
      </c>
      <c r="K377" s="94">
        <f>+'t44'!M480</f>
        <v>19.66</v>
      </c>
      <c r="L377" s="94">
        <f>+'t44'!N480</f>
        <v>4689</v>
      </c>
      <c r="M377" s="94">
        <f>+'t44'!O480</f>
        <v>19.28</v>
      </c>
      <c r="N377" s="94">
        <f>+'t44'!P480</f>
        <v>3615</v>
      </c>
      <c r="O377" s="94">
        <f>+'t44'!Q480</f>
        <v>13.92</v>
      </c>
      <c r="P377" s="94">
        <f>+'t44'!R480</f>
        <v>3974</v>
      </c>
      <c r="Q377" s="94">
        <f>+'t44'!S480</f>
        <v>16.27</v>
      </c>
      <c r="R377" s="94">
        <f>+'t44'!T480</f>
        <v>3983</v>
      </c>
      <c r="S377" s="94">
        <f>+'t44'!U480</f>
        <v>14.15</v>
      </c>
      <c r="T377" s="94">
        <f>+'t44'!V480</f>
        <v>4022</v>
      </c>
      <c r="U377" s="94">
        <f>+'t44'!W480</f>
        <v>16.239999999999998</v>
      </c>
      <c r="V377" s="94">
        <f>+'t44'!X480</f>
        <v>3866</v>
      </c>
      <c r="W377" s="94">
        <f>+'t44'!Y480</f>
        <v>18.11</v>
      </c>
      <c r="X377" s="94">
        <f>+'t44'!Z480</f>
        <v>5136</v>
      </c>
      <c r="Y377" s="94">
        <f>+'t44'!AA480</f>
        <v>22.16</v>
      </c>
      <c r="Z377" s="94">
        <f>+'t44'!AB480</f>
        <v>3955</v>
      </c>
      <c r="AA377" s="94">
        <f>+'t44'!AC480</f>
        <v>15.85</v>
      </c>
      <c r="AB377" s="94">
        <f>+'t44'!AD480</f>
        <v>3849</v>
      </c>
      <c r="AC377" s="94">
        <f>+'t44'!AE480</f>
        <v>14.16</v>
      </c>
      <c r="AD377" s="94">
        <f>+'t44'!AF480</f>
        <v>4372</v>
      </c>
      <c r="AE377" s="94">
        <f>+'t44'!AG480</f>
        <v>15.15</v>
      </c>
      <c r="AF377" s="94">
        <f>+'t44'!AH480</f>
        <v>3598</v>
      </c>
      <c r="AG377" s="94">
        <f>+'t44'!AI480</f>
        <v>14.41</v>
      </c>
      <c r="AH377" s="94">
        <f>+'t44'!AJ480</f>
        <v>4893</v>
      </c>
      <c r="AI377" s="94">
        <f>+'t44'!AK480</f>
        <v>17.87</v>
      </c>
      <c r="AJ377" s="94">
        <f>+'t44'!AL480</f>
        <v>5102</v>
      </c>
      <c r="AK377" s="94">
        <f>+'t44'!AM480</f>
        <v>18.309999999999999</v>
      </c>
      <c r="AL377" s="94">
        <f>+'t44'!AN480</f>
        <v>3884</v>
      </c>
      <c r="AM377" s="94">
        <f>+'t44'!AO480</f>
        <v>17.28</v>
      </c>
      <c r="AN377" s="94">
        <f>+'t44'!AP480</f>
        <v>4471</v>
      </c>
      <c r="AO377" s="94">
        <f>+'t44'!AQ480</f>
        <v>15.5</v>
      </c>
      <c r="AP377" s="94">
        <f>+'t44'!AR480</f>
        <v>3839</v>
      </c>
      <c r="AQ377" s="94">
        <f>+'t44'!AS480</f>
        <v>14.97</v>
      </c>
      <c r="AR377" s="94">
        <f>+'t44'!AT480</f>
        <v>3480</v>
      </c>
      <c r="AS377" s="94">
        <f>+'t44'!AU480</f>
        <v>18.11</v>
      </c>
      <c r="AT377" s="94">
        <f>+'t44'!AV480</f>
        <v>3592</v>
      </c>
      <c r="AU377" s="94">
        <f>+'t44'!AW480</f>
        <v>20.91</v>
      </c>
      <c r="AV377" s="94">
        <f>+'t44'!AX480</f>
        <v>3731</v>
      </c>
      <c r="AW377" s="94">
        <f>+'t44'!AY480</f>
        <v>21.32</v>
      </c>
      <c r="AX377" s="94">
        <f>+'t44'!AZ480</f>
        <v>3548</v>
      </c>
      <c r="AY377" s="94">
        <f>+'t44'!BA480</f>
        <v>16.57</v>
      </c>
      <c r="AZ377" s="94">
        <f>+'t44'!BB480</f>
        <v>3311</v>
      </c>
      <c r="BA377" s="94">
        <f>+'t44'!BC480</f>
        <v>16.07</v>
      </c>
      <c r="BB377" s="94">
        <f>+'t44'!BD480</f>
        <v>3991</v>
      </c>
      <c r="BC377" s="94">
        <f>+'t44'!BE480</f>
        <v>17.38</v>
      </c>
      <c r="BD377" s="94">
        <f>+'t44'!BF480</f>
        <v>2553</v>
      </c>
      <c r="BE377" s="94">
        <f>+'t44'!BG480</f>
        <v>11.8</v>
      </c>
      <c r="BF377" s="94">
        <f>+'t44'!BH480</f>
        <v>3782</v>
      </c>
      <c r="BG377" s="94">
        <f>+'t44'!BI480</f>
        <v>19.66</v>
      </c>
      <c r="BH377" s="94">
        <f>+'t44'!BJ480</f>
        <v>3437</v>
      </c>
      <c r="BI377" s="94">
        <f>+'t44'!BK480</f>
        <v>15.83</v>
      </c>
      <c r="BJ377" s="94">
        <f>+'t44'!BL480</f>
        <v>2350</v>
      </c>
      <c r="BK377" s="94">
        <f>+'t44'!BM480</f>
        <v>15.42</v>
      </c>
      <c r="BL377" s="94">
        <f>+'t44'!BN480</f>
        <v>2874</v>
      </c>
      <c r="BM377" s="94">
        <f>+'t44'!BO480</f>
        <v>14.94</v>
      </c>
      <c r="BN377" s="94">
        <f>+'t44'!BP480</f>
        <v>1923</v>
      </c>
      <c r="BO377" s="94">
        <f>+'t44'!BQ480</f>
        <v>11.77</v>
      </c>
      <c r="BP377" s="94">
        <f>+'t44'!BR480</f>
        <v>2196</v>
      </c>
      <c r="BQ377" s="94">
        <f>+'t44'!BS480</f>
        <v>14.1</v>
      </c>
      <c r="BR377" s="94">
        <f>+'t44'!BT480</f>
        <v>2565</v>
      </c>
      <c r="BS377" s="94">
        <f>+'t44'!BU480</f>
        <v>16.22</v>
      </c>
      <c r="BT377" s="94">
        <f>+'t44'!BV480</f>
        <v>2944</v>
      </c>
      <c r="BU377" s="94">
        <f>+'t44'!BW480</f>
        <v>17.79</v>
      </c>
      <c r="BV377" s="94">
        <f>+'t44'!BX480</f>
        <v>2039</v>
      </c>
      <c r="BW377" s="94">
        <f>+'t44'!BY480</f>
        <v>13.88</v>
      </c>
      <c r="BX377" s="94">
        <f>+'t44'!BZ480</f>
        <v>2361</v>
      </c>
      <c r="BY377" s="94">
        <f>+'t44'!CA480</f>
        <v>16.489999999999998</v>
      </c>
      <c r="BZ377" s="94">
        <f>+'t44'!CB480</f>
        <v>2977</v>
      </c>
      <c r="CA377" s="94">
        <f>+'t44'!CC480</f>
        <v>14.19</v>
      </c>
    </row>
    <row r="378" spans="1:79" ht="16.5" customHeight="1" x14ac:dyDescent="0.45">
      <c r="A378" s="357" t="s">
        <v>736</v>
      </c>
      <c r="B378" s="94">
        <f>+'t44'!D481</f>
        <v>259</v>
      </c>
      <c r="C378" s="94">
        <f>+'t44'!E481</f>
        <v>2.99</v>
      </c>
      <c r="D378" s="94">
        <f>+'t44'!F481</f>
        <v>348</v>
      </c>
      <c r="E378" s="94">
        <f>+'t44'!G481</f>
        <v>3.37</v>
      </c>
      <c r="F378" s="94">
        <f>+'t44'!H481</f>
        <v>362</v>
      </c>
      <c r="G378" s="94">
        <f>+'t44'!I481</f>
        <v>2.2799999999999998</v>
      </c>
      <c r="H378" s="94">
        <f>+'t44'!J481</f>
        <v>256</v>
      </c>
      <c r="I378" s="94">
        <f>+'t44'!K481</f>
        <v>1.85</v>
      </c>
      <c r="J378" s="94">
        <f>+'t44'!L481</f>
        <v>341</v>
      </c>
      <c r="K378" s="94">
        <f>+'t44'!M481</f>
        <v>2.4500000000000002</v>
      </c>
      <c r="L378" s="94">
        <f>+'t44'!N481</f>
        <v>294</v>
      </c>
      <c r="M378" s="94">
        <f>+'t44'!O481</f>
        <v>2.37</v>
      </c>
      <c r="N378" s="94">
        <f>+'t44'!P481</f>
        <v>373</v>
      </c>
      <c r="O378" s="94">
        <f>+'t44'!Q481</f>
        <v>3.04</v>
      </c>
      <c r="P378" s="94">
        <f>+'t44'!R481</f>
        <v>319</v>
      </c>
      <c r="Q378" s="94">
        <f>+'t44'!S481</f>
        <v>2.84</v>
      </c>
      <c r="R378" s="94">
        <f>+'t44'!T481</f>
        <v>315</v>
      </c>
      <c r="S378" s="94">
        <f>+'t44'!U481</f>
        <v>2.57</v>
      </c>
      <c r="T378" s="94">
        <f>+'t44'!V481</f>
        <v>400</v>
      </c>
      <c r="U378" s="94">
        <f>+'t44'!W481</f>
        <v>2.68</v>
      </c>
      <c r="V378" s="94">
        <f>+'t44'!X481</f>
        <v>357</v>
      </c>
      <c r="W378" s="94">
        <f>+'t44'!Y481</f>
        <v>3.53</v>
      </c>
      <c r="X378" s="94">
        <f>+'t44'!Z481</f>
        <v>363</v>
      </c>
      <c r="Y378" s="94">
        <f>+'t44'!AA481</f>
        <v>2.99</v>
      </c>
      <c r="Z378" s="94">
        <f>+'t44'!AB481</f>
        <v>208</v>
      </c>
      <c r="AA378" s="94">
        <f>+'t44'!AC481</f>
        <v>2.08</v>
      </c>
      <c r="AB378" s="94">
        <f>+'t44'!AD481</f>
        <v>307</v>
      </c>
      <c r="AC378" s="94">
        <f>+'t44'!AE481</f>
        <v>2.36</v>
      </c>
      <c r="AD378" s="94">
        <f>+'t44'!AF481</f>
        <v>418</v>
      </c>
      <c r="AE378" s="94">
        <f>+'t44'!AG481</f>
        <v>2.9</v>
      </c>
      <c r="AF378" s="94">
        <f>+'t44'!AH481</f>
        <v>337</v>
      </c>
      <c r="AG378" s="94">
        <f>+'t44'!AI481</f>
        <v>2.94</v>
      </c>
      <c r="AH378" s="94">
        <f>+'t44'!AJ481</f>
        <v>324</v>
      </c>
      <c r="AI378" s="94">
        <f>+'t44'!AK481</f>
        <v>2.74</v>
      </c>
      <c r="AJ378" s="94">
        <f>+'t44'!AL481</f>
        <v>281</v>
      </c>
      <c r="AK378" s="94">
        <f>+'t44'!AM481</f>
        <v>2.57</v>
      </c>
      <c r="AL378" s="94">
        <f>+'t44'!AN481</f>
        <v>211</v>
      </c>
      <c r="AM378" s="94">
        <f>+'t44'!AO481</f>
        <v>1.94</v>
      </c>
      <c r="AN378" s="94">
        <f>+'t44'!AP481</f>
        <v>378</v>
      </c>
      <c r="AO378" s="94">
        <f>+'t44'!AQ481</f>
        <v>2.4</v>
      </c>
      <c r="AP378" s="94">
        <f>+'t44'!AR481</f>
        <v>260</v>
      </c>
      <c r="AQ378" s="94">
        <f>+'t44'!AS481</f>
        <v>2.2000000000000002</v>
      </c>
      <c r="AR378" s="94">
        <f>+'t44'!AT481</f>
        <v>270</v>
      </c>
      <c r="AS378" s="94">
        <f>+'t44'!AU481</f>
        <v>2.37</v>
      </c>
      <c r="AT378" s="94">
        <f>+'t44'!AV481</f>
        <v>399</v>
      </c>
      <c r="AU378" s="94">
        <f>+'t44'!AW481</f>
        <v>2.91</v>
      </c>
      <c r="AV378" s="94">
        <f>+'t44'!AX481</f>
        <v>336</v>
      </c>
      <c r="AW378" s="94">
        <f>+'t44'!AY481</f>
        <v>3.81</v>
      </c>
      <c r="AX378" s="94">
        <f>+'t44'!AZ481</f>
        <v>234</v>
      </c>
      <c r="AY378" s="94">
        <f>+'t44'!BA481</f>
        <v>2.35</v>
      </c>
      <c r="AZ378" s="94">
        <f>+'t44'!BB481</f>
        <v>395</v>
      </c>
      <c r="BA378" s="94">
        <f>+'t44'!BC481</f>
        <v>1.97</v>
      </c>
      <c r="BB378" s="94">
        <f>+'t44'!BD481</f>
        <v>820</v>
      </c>
      <c r="BC378" s="94">
        <f>+'t44'!BE481</f>
        <v>3.04</v>
      </c>
      <c r="BD378" s="94">
        <f>+'t44'!BF481</f>
        <v>384</v>
      </c>
      <c r="BE378" s="94">
        <f>+'t44'!BG481</f>
        <v>2.19</v>
      </c>
      <c r="BF378" s="94">
        <f>+'t44'!BH481</f>
        <v>596</v>
      </c>
      <c r="BG378" s="94">
        <f>+'t44'!BI481</f>
        <v>3.4</v>
      </c>
      <c r="BH378" s="94">
        <f>+'t44'!BJ481</f>
        <v>536</v>
      </c>
      <c r="BI378" s="94">
        <f>+'t44'!BK481</f>
        <v>2.81</v>
      </c>
      <c r="BJ378" s="94">
        <f>+'t44'!BL481</f>
        <v>332</v>
      </c>
      <c r="BK378" s="94">
        <f>+'t44'!BM481</f>
        <v>2.71</v>
      </c>
      <c r="BL378" s="94">
        <f>+'t44'!BN481</f>
        <v>442</v>
      </c>
      <c r="BM378" s="94">
        <f>+'t44'!BO481</f>
        <v>2.8</v>
      </c>
      <c r="BN378" s="94">
        <f>+'t44'!BP481</f>
        <v>290</v>
      </c>
      <c r="BO378" s="94">
        <f>+'t44'!BQ481</f>
        <v>2.71</v>
      </c>
      <c r="BP378" s="94">
        <f>+'t44'!BR481</f>
        <v>254</v>
      </c>
      <c r="BQ378" s="94">
        <f>+'t44'!BS481</f>
        <v>2.8</v>
      </c>
      <c r="BR378" s="94">
        <f>+'t44'!BT481</f>
        <v>264</v>
      </c>
      <c r="BS378" s="94">
        <f>+'t44'!BU481</f>
        <v>2.88</v>
      </c>
      <c r="BT378" s="94">
        <f>+'t44'!BV481</f>
        <v>304</v>
      </c>
      <c r="BU378" s="94">
        <f>+'t44'!BW481</f>
        <v>3.04</v>
      </c>
      <c r="BV378" s="94">
        <f>+'t44'!BX481</f>
        <v>310</v>
      </c>
      <c r="BW378" s="94">
        <f>+'t44'!BY481</f>
        <v>2.14</v>
      </c>
      <c r="BX378" s="94">
        <f>+'t44'!BZ481</f>
        <v>283</v>
      </c>
      <c r="BY378" s="94">
        <f>+'t44'!CA481</f>
        <v>2.3199999999999998</v>
      </c>
      <c r="BZ378" s="94">
        <f>+'t44'!CB481</f>
        <v>357</v>
      </c>
      <c r="CA378" s="94">
        <f>+'t44'!CC481</f>
        <v>2.59</v>
      </c>
    </row>
    <row r="379" spans="1:79" ht="16.5" customHeight="1" x14ac:dyDescent="0.45">
      <c r="A379" s="358" t="s">
        <v>737</v>
      </c>
      <c r="B379" s="94">
        <f>+'t44'!D482</f>
        <v>0</v>
      </c>
      <c r="C379" s="94">
        <f>+'t44'!E482</f>
        <v>25.97</v>
      </c>
      <c r="D379" s="94">
        <f>+'t44'!F482</f>
        <v>0</v>
      </c>
      <c r="E379" s="94">
        <f>+'t44'!G482</f>
        <v>23.91</v>
      </c>
      <c r="F379" s="94">
        <f>+'t44'!H482</f>
        <v>0</v>
      </c>
      <c r="G379" s="94">
        <f>+'t44'!I482</f>
        <v>25.04</v>
      </c>
      <c r="H379" s="94">
        <f>+'t44'!J482</f>
        <v>0</v>
      </c>
      <c r="I379" s="94">
        <f>+'t44'!K482</f>
        <v>24.01</v>
      </c>
      <c r="J379" s="94">
        <f>+'t44'!L482</f>
        <v>0</v>
      </c>
      <c r="K379" s="94">
        <f>+'t44'!M482</f>
        <v>25.66</v>
      </c>
      <c r="L379" s="94">
        <f>+'t44'!N482</f>
        <v>0</v>
      </c>
      <c r="M379" s="94">
        <f>+'t44'!O482</f>
        <v>27.56</v>
      </c>
      <c r="N379" s="94">
        <f>+'t44'!P482</f>
        <v>0</v>
      </c>
      <c r="O379" s="94">
        <f>+'t44'!Q482</f>
        <v>28.16</v>
      </c>
      <c r="P379" s="94">
        <f>+'t44'!R482</f>
        <v>0</v>
      </c>
      <c r="Q379" s="94">
        <f>+'t44'!S482</f>
        <v>26.63</v>
      </c>
      <c r="R379" s="94">
        <f>+'t44'!T482</f>
        <v>0</v>
      </c>
      <c r="S379" s="94">
        <f>+'t44'!U482</f>
        <v>25.76</v>
      </c>
      <c r="T379" s="94">
        <f>+'t44'!V482</f>
        <v>0</v>
      </c>
      <c r="U379" s="94">
        <f>+'t44'!W482</f>
        <v>26.2</v>
      </c>
      <c r="V379" s="94">
        <f>+'t44'!X482</f>
        <v>0</v>
      </c>
      <c r="W379" s="94">
        <f>+'t44'!Y482</f>
        <v>19.59</v>
      </c>
      <c r="X379" s="94">
        <f>+'t44'!Z482</f>
        <v>0</v>
      </c>
      <c r="Y379" s="94">
        <f>+'t44'!AA482</f>
        <v>26.04</v>
      </c>
      <c r="Z379" s="94">
        <f>+'t44'!AB482</f>
        <v>0</v>
      </c>
      <c r="AA379" s="94">
        <f>+'t44'!AC482</f>
        <v>21.26</v>
      </c>
      <c r="AB379" s="94">
        <f>+'t44'!AD482</f>
        <v>0</v>
      </c>
      <c r="AC379" s="94">
        <f>+'t44'!AE482</f>
        <v>21.04</v>
      </c>
      <c r="AD379" s="94">
        <f>+'t44'!AF482</f>
        <v>0</v>
      </c>
      <c r="AE379" s="94">
        <f>+'t44'!AG482</f>
        <v>23.64</v>
      </c>
      <c r="AF379" s="94">
        <f>+'t44'!AH482</f>
        <v>0</v>
      </c>
      <c r="AG379" s="94">
        <f>+'t44'!AI482</f>
        <v>21.97</v>
      </c>
      <c r="AH379" s="94">
        <f>+'t44'!AJ482</f>
        <v>0</v>
      </c>
      <c r="AI379" s="94">
        <f>+'t44'!AK482</f>
        <v>25.09</v>
      </c>
      <c r="AJ379" s="94">
        <f>+'t44'!AL482</f>
        <v>0</v>
      </c>
      <c r="AK379" s="94">
        <f>+'t44'!AM482</f>
        <v>24.12</v>
      </c>
      <c r="AL379" s="94">
        <f>+'t44'!AN482</f>
        <v>0</v>
      </c>
      <c r="AM379" s="94">
        <f>+'t44'!AO482</f>
        <v>25.94</v>
      </c>
      <c r="AN379" s="94">
        <f>+'t44'!AP482</f>
        <v>0</v>
      </c>
      <c r="AO379" s="94">
        <f>+'t44'!AQ482</f>
        <v>26.65</v>
      </c>
      <c r="AP379" s="94">
        <f>+'t44'!AR482</f>
        <v>0</v>
      </c>
      <c r="AQ379" s="94">
        <f>+'t44'!AS482</f>
        <v>25.09</v>
      </c>
      <c r="AR379" s="94">
        <f>+'t44'!AT482</f>
        <v>0</v>
      </c>
      <c r="AS379" s="94">
        <f>+'t44'!AU482</f>
        <v>22.95</v>
      </c>
      <c r="AT379" s="94">
        <f>+'t44'!AV482</f>
        <v>0</v>
      </c>
      <c r="AU379" s="94">
        <f>+'t44'!AW482</f>
        <v>24.25</v>
      </c>
      <c r="AV379" s="94">
        <f>+'t44'!AX482</f>
        <v>0</v>
      </c>
      <c r="AW379" s="94">
        <f>+'t44'!AY482</f>
        <v>23.49</v>
      </c>
      <c r="AX379" s="94">
        <f>+'t44'!AZ482</f>
        <v>0</v>
      </c>
      <c r="AY379" s="94">
        <f>+'t44'!BA482</f>
        <v>19.510000000000002</v>
      </c>
      <c r="AZ379" s="94">
        <f>+'t44'!BB482</f>
        <v>0</v>
      </c>
      <c r="BA379" s="94">
        <f>+'t44'!BC482</f>
        <v>22.78</v>
      </c>
      <c r="BB379" s="94">
        <f>+'t44'!BD482</f>
        <v>0</v>
      </c>
      <c r="BC379" s="94">
        <f>+'t44'!BE482</f>
        <v>24.8</v>
      </c>
      <c r="BD379" s="94">
        <f>+'t44'!BF482</f>
        <v>0</v>
      </c>
      <c r="BE379" s="94">
        <f>+'t44'!BG482</f>
        <v>21.17</v>
      </c>
      <c r="BF379" s="94">
        <f>+'t44'!BH482</f>
        <v>0</v>
      </c>
      <c r="BG379" s="94">
        <f>+'t44'!BI482</f>
        <v>23.39</v>
      </c>
      <c r="BH379" s="94">
        <f>+'t44'!BJ482</f>
        <v>0</v>
      </c>
      <c r="BI379" s="94">
        <f>+'t44'!BK482</f>
        <v>26.65</v>
      </c>
      <c r="BJ379" s="94">
        <f>+'t44'!BL482</f>
        <v>0</v>
      </c>
      <c r="BK379" s="94">
        <f>+'t44'!BM482</f>
        <v>23.74</v>
      </c>
      <c r="BL379" s="94">
        <f>+'t44'!BN482</f>
        <v>0</v>
      </c>
      <c r="BM379" s="94">
        <f>+'t44'!BO482</f>
        <v>27.49</v>
      </c>
      <c r="BN379" s="94">
        <f>+'t44'!BP482</f>
        <v>0</v>
      </c>
      <c r="BO379" s="94">
        <f>+'t44'!BQ482</f>
        <v>27.27</v>
      </c>
      <c r="BP379" s="94">
        <f>+'t44'!BR482</f>
        <v>0</v>
      </c>
      <c r="BQ379" s="94">
        <f>+'t44'!BS482</f>
        <v>25.02</v>
      </c>
      <c r="BR379" s="94">
        <f>+'t44'!BT482</f>
        <v>0</v>
      </c>
      <c r="BS379" s="94">
        <f>+'t44'!BU482</f>
        <v>26.86</v>
      </c>
      <c r="BT379" s="94">
        <f>+'t44'!BV482</f>
        <v>0</v>
      </c>
      <c r="BU379" s="94">
        <f>+'t44'!BW482</f>
        <v>24.76</v>
      </c>
      <c r="BV379" s="94">
        <f>+'t44'!BX482</f>
        <v>0</v>
      </c>
      <c r="BW379" s="94">
        <f>+'t44'!BY482</f>
        <v>27.11</v>
      </c>
      <c r="BX379" s="94">
        <f>+'t44'!BZ482</f>
        <v>0</v>
      </c>
      <c r="BY379" s="94">
        <f>+'t44'!CA482</f>
        <v>30.5</v>
      </c>
      <c r="BZ379" s="94">
        <f>+'t44'!CB482</f>
        <v>0</v>
      </c>
      <c r="CA379" s="94">
        <f>+'t44'!CC482</f>
        <v>24.8</v>
      </c>
    </row>
    <row r="380" spans="1:79" ht="16.5" customHeight="1" x14ac:dyDescent="0.45">
      <c r="A380" s="357" t="s">
        <v>738</v>
      </c>
      <c r="B380" s="94">
        <f>+'t44'!D483</f>
        <v>607</v>
      </c>
      <c r="C380" s="94">
        <f>+'t44'!E483</f>
        <v>7.29</v>
      </c>
      <c r="D380" s="94">
        <f>+'t44'!F483</f>
        <v>519</v>
      </c>
      <c r="E380" s="94">
        <f>+'t44'!G483</f>
        <v>6.22</v>
      </c>
      <c r="F380" s="94">
        <f>+'t44'!H483</f>
        <v>739</v>
      </c>
      <c r="G380" s="94">
        <f>+'t44'!I483</f>
        <v>7.58</v>
      </c>
      <c r="H380" s="94">
        <f>+'t44'!J483</f>
        <v>667</v>
      </c>
      <c r="I380" s="94">
        <f>+'t44'!K483</f>
        <v>6.72</v>
      </c>
      <c r="J380" s="94">
        <f>+'t44'!L483</f>
        <v>608</v>
      </c>
      <c r="K380" s="94">
        <f>+'t44'!M483</f>
        <v>7.28</v>
      </c>
      <c r="L380" s="94">
        <f>+'t44'!N483</f>
        <v>645</v>
      </c>
      <c r="M380" s="94">
        <f>+'t44'!O483</f>
        <v>9.7799999999999994</v>
      </c>
      <c r="N380" s="94">
        <f>+'t44'!P483</f>
        <v>510</v>
      </c>
      <c r="O380" s="94">
        <f>+'t44'!Q483</f>
        <v>7.14</v>
      </c>
      <c r="P380" s="94">
        <f>+'t44'!R483</f>
        <v>528</v>
      </c>
      <c r="Q380" s="94">
        <f>+'t44'!S483</f>
        <v>7.9</v>
      </c>
      <c r="R380" s="94">
        <f>+'t44'!T483</f>
        <v>456</v>
      </c>
      <c r="S380" s="94">
        <f>+'t44'!U483</f>
        <v>7.57</v>
      </c>
      <c r="T380" s="94">
        <f>+'t44'!V483</f>
        <v>549</v>
      </c>
      <c r="U380" s="94">
        <f>+'t44'!W483</f>
        <v>6.94</v>
      </c>
      <c r="V380" s="94">
        <f>+'t44'!X483</f>
        <v>463</v>
      </c>
      <c r="W380" s="94">
        <f>+'t44'!Y483</f>
        <v>5.61</v>
      </c>
      <c r="X380" s="94">
        <f>+'t44'!Z483</f>
        <v>710</v>
      </c>
      <c r="Y380" s="94">
        <f>+'t44'!AA483</f>
        <v>7.71</v>
      </c>
      <c r="Z380" s="94">
        <f>+'t44'!AB483</f>
        <v>443</v>
      </c>
      <c r="AA380" s="94">
        <f>+'t44'!AC483</f>
        <v>6.37</v>
      </c>
      <c r="AB380" s="94">
        <f>+'t44'!AD483</f>
        <v>380</v>
      </c>
      <c r="AC380" s="94">
        <f>+'t44'!AE483</f>
        <v>5.99</v>
      </c>
      <c r="AD380" s="94">
        <f>+'t44'!AF483</f>
        <v>632</v>
      </c>
      <c r="AE380" s="94">
        <f>+'t44'!AG483</f>
        <v>7.37</v>
      </c>
      <c r="AF380" s="94">
        <f>+'t44'!AH483</f>
        <v>402</v>
      </c>
      <c r="AG380" s="94">
        <f>+'t44'!AI483</f>
        <v>4.12</v>
      </c>
      <c r="AH380" s="94">
        <f>+'t44'!AJ483</f>
        <v>537</v>
      </c>
      <c r="AI380" s="94">
        <f>+'t44'!AK483</f>
        <v>7.36</v>
      </c>
      <c r="AJ380" s="94">
        <f>+'t44'!AL483</f>
        <v>515</v>
      </c>
      <c r="AK380" s="94">
        <f>+'t44'!AM483</f>
        <v>6.91</v>
      </c>
      <c r="AL380" s="94">
        <f>+'t44'!AN483</f>
        <v>472</v>
      </c>
      <c r="AM380" s="94">
        <f>+'t44'!AO483</f>
        <v>6.04</v>
      </c>
      <c r="AN380" s="94">
        <f>+'t44'!AP483</f>
        <v>557</v>
      </c>
      <c r="AO380" s="94">
        <f>+'t44'!AQ483</f>
        <v>7.82</v>
      </c>
      <c r="AP380" s="94">
        <f>+'t44'!AR483</f>
        <v>427</v>
      </c>
      <c r="AQ380" s="94">
        <f>+'t44'!AS483</f>
        <v>6.65</v>
      </c>
      <c r="AR380" s="94">
        <f>+'t44'!AT483</f>
        <v>394</v>
      </c>
      <c r="AS380" s="94">
        <f>+'t44'!AU483</f>
        <v>5.49</v>
      </c>
      <c r="AT380" s="94">
        <f>+'t44'!AV483</f>
        <v>579</v>
      </c>
      <c r="AU380" s="94">
        <f>+'t44'!AW483</f>
        <v>8.06</v>
      </c>
      <c r="AV380" s="94">
        <f>+'t44'!AX483</f>
        <v>471</v>
      </c>
      <c r="AW380" s="94">
        <f>+'t44'!AY483</f>
        <v>7.4</v>
      </c>
      <c r="AX380" s="94">
        <f>+'t44'!AZ483</f>
        <v>356</v>
      </c>
      <c r="AY380" s="94">
        <f>+'t44'!BA483</f>
        <v>5</v>
      </c>
      <c r="AZ380" s="94">
        <f>+'t44'!BB483</f>
        <v>543</v>
      </c>
      <c r="BA380" s="94">
        <f>+'t44'!BC483</f>
        <v>5.56</v>
      </c>
      <c r="BB380" s="94">
        <f>+'t44'!BD483</f>
        <v>423</v>
      </c>
      <c r="BC380" s="94">
        <f>+'t44'!BE483</f>
        <v>5.9</v>
      </c>
      <c r="BD380" s="94">
        <f>+'t44'!BF483</f>
        <v>352</v>
      </c>
      <c r="BE380" s="94">
        <f>+'t44'!BG483</f>
        <v>5.24</v>
      </c>
      <c r="BF380" s="94">
        <f>+'t44'!BH483</f>
        <v>366</v>
      </c>
      <c r="BG380" s="94">
        <f>+'t44'!BI483</f>
        <v>5.56</v>
      </c>
      <c r="BH380" s="94">
        <f>+'t44'!BJ483</f>
        <v>475</v>
      </c>
      <c r="BI380" s="94">
        <f>+'t44'!BK483</f>
        <v>7.24</v>
      </c>
      <c r="BJ380" s="94">
        <f>+'t44'!BL483</f>
        <v>306</v>
      </c>
      <c r="BK380" s="94">
        <f>+'t44'!BM483</f>
        <v>5.38</v>
      </c>
      <c r="BL380" s="94">
        <f>+'t44'!BN483</f>
        <v>371</v>
      </c>
      <c r="BM380" s="94">
        <f>+'t44'!BO483</f>
        <v>7.92</v>
      </c>
      <c r="BN380" s="94">
        <f>+'t44'!BP483</f>
        <v>380</v>
      </c>
      <c r="BO380" s="94">
        <f>+'t44'!BQ483</f>
        <v>6.88</v>
      </c>
      <c r="BP380" s="94">
        <f>+'t44'!BR483</f>
        <v>349</v>
      </c>
      <c r="BQ380" s="94">
        <f>+'t44'!BS483</f>
        <v>7.45</v>
      </c>
      <c r="BR380" s="94">
        <f>+'t44'!BT483</f>
        <v>445</v>
      </c>
      <c r="BS380" s="94">
        <f>+'t44'!BU483</f>
        <v>8.11</v>
      </c>
      <c r="BT380" s="94">
        <f>+'t44'!BV483</f>
        <v>424</v>
      </c>
      <c r="BU380" s="94">
        <f>+'t44'!BW483</f>
        <v>7.73</v>
      </c>
      <c r="BV380" s="94">
        <f>+'t44'!BX483</f>
        <v>418</v>
      </c>
      <c r="BW380" s="94">
        <f>+'t44'!BY483</f>
        <v>8.4700000000000006</v>
      </c>
      <c r="BX380" s="94">
        <f>+'t44'!BZ483</f>
        <v>410</v>
      </c>
      <c r="BY380" s="94">
        <f>+'t44'!CA483</f>
        <v>10.72</v>
      </c>
      <c r="BZ380" s="94">
        <f>+'t44'!CB483</f>
        <v>515</v>
      </c>
      <c r="CA380" s="94">
        <f>+'t44'!CC483</f>
        <v>5.67</v>
      </c>
    </row>
    <row r="381" spans="1:79" ht="16.5" customHeight="1" x14ac:dyDescent="0.45">
      <c r="A381" s="358" t="s">
        <v>739</v>
      </c>
      <c r="B381" s="94">
        <f>+'t44'!D484</f>
        <v>359</v>
      </c>
      <c r="C381" s="94">
        <f>+'t44'!E484</f>
        <v>6.74</v>
      </c>
      <c r="D381" s="94">
        <f>+'t44'!F484</f>
        <v>429</v>
      </c>
      <c r="E381" s="94">
        <f>+'t44'!G484</f>
        <v>6.15</v>
      </c>
      <c r="F381" s="94">
        <f>+'t44'!H484</f>
        <v>1490</v>
      </c>
      <c r="G381" s="94">
        <f>+'t44'!I484</f>
        <v>4.93</v>
      </c>
      <c r="H381" s="94">
        <f>+'t44'!J484</f>
        <v>762</v>
      </c>
      <c r="I381" s="94">
        <f>+'t44'!K484</f>
        <v>6.75</v>
      </c>
      <c r="J381" s="94">
        <f>+'t44'!L484</f>
        <v>852</v>
      </c>
      <c r="K381" s="94">
        <f>+'t44'!M484</f>
        <v>7.06</v>
      </c>
      <c r="L381" s="94">
        <f>+'t44'!N484</f>
        <v>406</v>
      </c>
      <c r="M381" s="94">
        <f>+'t44'!O484</f>
        <v>5.95</v>
      </c>
      <c r="N381" s="94">
        <f>+'t44'!P484</f>
        <v>403</v>
      </c>
      <c r="O381" s="94">
        <f>+'t44'!Q484</f>
        <v>6.05</v>
      </c>
      <c r="P381" s="94">
        <f>+'t44'!R484</f>
        <v>672</v>
      </c>
      <c r="Q381" s="94">
        <f>+'t44'!S484</f>
        <v>6.96</v>
      </c>
      <c r="R381" s="94">
        <f>+'t44'!T484</f>
        <v>346</v>
      </c>
      <c r="S381" s="94">
        <f>+'t44'!U484</f>
        <v>6.31</v>
      </c>
      <c r="T381" s="94">
        <f>+'t44'!V484</f>
        <v>699</v>
      </c>
      <c r="U381" s="94">
        <f>+'t44'!W484</f>
        <v>5.96</v>
      </c>
      <c r="V381" s="94">
        <f>+'t44'!X484</f>
        <v>433</v>
      </c>
      <c r="W381" s="94">
        <f>+'t44'!Y484</f>
        <v>5.86</v>
      </c>
      <c r="X381" s="94">
        <f>+'t44'!Z484</f>
        <v>382</v>
      </c>
      <c r="Y381" s="94">
        <f>+'t44'!AA484</f>
        <v>7</v>
      </c>
      <c r="Z381" s="94">
        <f>+'t44'!AB484</f>
        <v>290</v>
      </c>
      <c r="AA381" s="94">
        <f>+'t44'!AC484</f>
        <v>4.58</v>
      </c>
      <c r="AB381" s="94">
        <f>+'t44'!AD484</f>
        <v>380</v>
      </c>
      <c r="AC381" s="94">
        <f>+'t44'!AE484</f>
        <v>3.78</v>
      </c>
      <c r="AD381" s="94">
        <f>+'t44'!AF484</f>
        <v>652</v>
      </c>
      <c r="AE381" s="94">
        <f>+'t44'!AG484</f>
        <v>4.79</v>
      </c>
      <c r="AF381" s="94">
        <f>+'t44'!AH484</f>
        <v>479</v>
      </c>
      <c r="AG381" s="94">
        <f>+'t44'!AI484</f>
        <v>4.74</v>
      </c>
      <c r="AH381" s="94">
        <f>+'t44'!AJ484</f>
        <v>513</v>
      </c>
      <c r="AI381" s="94">
        <f>+'t44'!AK484</f>
        <v>5.73</v>
      </c>
      <c r="AJ381" s="94">
        <f>+'t44'!AL484</f>
        <v>464</v>
      </c>
      <c r="AK381" s="94">
        <f>+'t44'!AM484</f>
        <v>4.37</v>
      </c>
      <c r="AL381" s="94">
        <f>+'t44'!AN484</f>
        <v>325</v>
      </c>
      <c r="AM381" s="94">
        <f>+'t44'!AO484</f>
        <v>6.2</v>
      </c>
      <c r="AN381" s="94">
        <f>+'t44'!AP484</f>
        <v>491</v>
      </c>
      <c r="AO381" s="94">
        <f>+'t44'!AQ484</f>
        <v>4.9400000000000004</v>
      </c>
      <c r="AP381" s="94">
        <f>+'t44'!AR484</f>
        <v>318</v>
      </c>
      <c r="AQ381" s="94">
        <f>+'t44'!AS484</f>
        <v>4.3899999999999997</v>
      </c>
      <c r="AR381" s="94">
        <f>+'t44'!AT484</f>
        <v>296</v>
      </c>
      <c r="AS381" s="94">
        <f>+'t44'!AU484</f>
        <v>5.82</v>
      </c>
      <c r="AT381" s="94">
        <f>+'t44'!AV484</f>
        <v>410</v>
      </c>
      <c r="AU381" s="94">
        <f>+'t44'!AW484</f>
        <v>4.18</v>
      </c>
      <c r="AV381" s="94">
        <f>+'t44'!AX484</f>
        <v>412</v>
      </c>
      <c r="AW381" s="94">
        <f>+'t44'!AY484</f>
        <v>4.08</v>
      </c>
      <c r="AX381" s="94">
        <f>+'t44'!AZ484</f>
        <v>303</v>
      </c>
      <c r="AY381" s="94">
        <f>+'t44'!BA484</f>
        <v>3.63</v>
      </c>
      <c r="AZ381" s="94">
        <f>+'t44'!BB484</f>
        <v>497</v>
      </c>
      <c r="BA381" s="94">
        <f>+'t44'!BC484</f>
        <v>5.42</v>
      </c>
      <c r="BB381" s="94">
        <f>+'t44'!BD484</f>
        <v>557</v>
      </c>
      <c r="BC381" s="94">
        <f>+'t44'!BE484</f>
        <v>5.22</v>
      </c>
      <c r="BD381" s="94">
        <f>+'t44'!BF484</f>
        <v>459</v>
      </c>
      <c r="BE381" s="94">
        <f>+'t44'!BG484</f>
        <v>4.47</v>
      </c>
      <c r="BF381" s="94">
        <f>+'t44'!BH484</f>
        <v>372</v>
      </c>
      <c r="BG381" s="94">
        <f>+'t44'!BI484</f>
        <v>4.6399999999999997</v>
      </c>
      <c r="BH381" s="94">
        <f>+'t44'!BJ484</f>
        <v>397</v>
      </c>
      <c r="BI381" s="94">
        <f>+'t44'!BK484</f>
        <v>3.91</v>
      </c>
      <c r="BJ381" s="94">
        <f>+'t44'!BL484</f>
        <v>309</v>
      </c>
      <c r="BK381" s="94">
        <f>+'t44'!BM484</f>
        <v>4.5599999999999996</v>
      </c>
      <c r="BL381" s="94">
        <f>+'t44'!BN484</f>
        <v>333</v>
      </c>
      <c r="BM381" s="94">
        <f>+'t44'!BO484</f>
        <v>5.5</v>
      </c>
      <c r="BN381" s="94">
        <f>+'t44'!BP484</f>
        <v>301</v>
      </c>
      <c r="BO381" s="94">
        <f>+'t44'!BQ484</f>
        <v>4.26</v>
      </c>
      <c r="BP381" s="94">
        <f>+'t44'!BR484</f>
        <v>313</v>
      </c>
      <c r="BQ381" s="94">
        <f>+'t44'!BS484</f>
        <v>3.05</v>
      </c>
      <c r="BR381" s="94">
        <f>+'t44'!BT484</f>
        <v>470</v>
      </c>
      <c r="BS381" s="94">
        <f>+'t44'!BU484</f>
        <v>3.51</v>
      </c>
      <c r="BT381" s="94">
        <f>+'t44'!BV484</f>
        <v>278</v>
      </c>
      <c r="BU381" s="94">
        <f>+'t44'!BW484</f>
        <v>3.7</v>
      </c>
      <c r="BV381" s="94">
        <f>+'t44'!BX484</f>
        <v>321</v>
      </c>
      <c r="BW381" s="94">
        <f>+'t44'!BY484</f>
        <v>3.32</v>
      </c>
      <c r="BX381" s="94">
        <f>+'t44'!BZ484</f>
        <v>437</v>
      </c>
      <c r="BY381" s="94">
        <f>+'t44'!CA484</f>
        <v>4.03</v>
      </c>
      <c r="BZ381" s="94">
        <f>+'t44'!CB484</f>
        <v>304</v>
      </c>
      <c r="CA381" s="94">
        <f>+'t44'!CC484</f>
        <v>3.48</v>
      </c>
    </row>
    <row r="382" spans="1:79" ht="16.5" customHeight="1" x14ac:dyDescent="0.45">
      <c r="A382" s="357" t="s">
        <v>740</v>
      </c>
      <c r="B382" s="94">
        <f>+'t44'!D485</f>
        <v>0</v>
      </c>
      <c r="C382" s="94">
        <f>+'t44'!E485</f>
        <v>4.88</v>
      </c>
      <c r="D382" s="94">
        <f>+'t44'!F485</f>
        <v>0</v>
      </c>
      <c r="E382" s="94">
        <f>+'t44'!G485</f>
        <v>4.0599999999999996</v>
      </c>
      <c r="F382" s="94">
        <f>+'t44'!H485</f>
        <v>0</v>
      </c>
      <c r="G382" s="94">
        <f>+'t44'!I485</f>
        <v>4.92</v>
      </c>
      <c r="H382" s="94">
        <f>+'t44'!J485</f>
        <v>0</v>
      </c>
      <c r="I382" s="94">
        <f>+'t44'!K485</f>
        <v>3.18</v>
      </c>
      <c r="J382" s="94">
        <f>+'t44'!L485</f>
        <v>0</v>
      </c>
      <c r="K382" s="94">
        <f>+'t44'!M485</f>
        <v>3.89</v>
      </c>
      <c r="L382" s="94">
        <f>+'t44'!N485</f>
        <v>0</v>
      </c>
      <c r="M382" s="94">
        <f>+'t44'!O485</f>
        <v>4.1500000000000004</v>
      </c>
      <c r="N382" s="94">
        <f>+'t44'!P485</f>
        <v>0</v>
      </c>
      <c r="O382" s="94">
        <f>+'t44'!Q485</f>
        <v>6.91</v>
      </c>
      <c r="P382" s="94">
        <f>+'t44'!R485</f>
        <v>0</v>
      </c>
      <c r="Q382" s="94">
        <f>+'t44'!S485</f>
        <v>3.99</v>
      </c>
      <c r="R382" s="94">
        <f>+'t44'!T485</f>
        <v>0</v>
      </c>
      <c r="S382" s="94">
        <f>+'t44'!U485</f>
        <v>4.7300000000000004</v>
      </c>
      <c r="T382" s="94">
        <f>+'t44'!V485</f>
        <v>0</v>
      </c>
      <c r="U382" s="94">
        <f>+'t44'!W485</f>
        <v>5</v>
      </c>
      <c r="V382" s="94">
        <f>+'t44'!X485</f>
        <v>0</v>
      </c>
      <c r="W382" s="94">
        <f>+'t44'!Y485</f>
        <v>3.68</v>
      </c>
      <c r="X382" s="94">
        <f>+'t44'!Z485</f>
        <v>0</v>
      </c>
      <c r="Y382" s="94">
        <f>+'t44'!AA485</f>
        <v>4.3499999999999996</v>
      </c>
      <c r="Z382" s="94">
        <f>+'t44'!AB485</f>
        <v>0</v>
      </c>
      <c r="AA382" s="94">
        <f>+'t44'!AC485</f>
        <v>4.72</v>
      </c>
      <c r="AB382" s="94">
        <f>+'t44'!AD485</f>
        <v>0</v>
      </c>
      <c r="AC382" s="94">
        <f>+'t44'!AE485</f>
        <v>4.03</v>
      </c>
      <c r="AD382" s="94">
        <f>+'t44'!AF485</f>
        <v>0</v>
      </c>
      <c r="AE382" s="94">
        <f>+'t44'!AG485</f>
        <v>3.87</v>
      </c>
      <c r="AF382" s="94">
        <f>+'t44'!AH485</f>
        <v>0</v>
      </c>
      <c r="AG382" s="94">
        <f>+'t44'!AI485</f>
        <v>4.0999999999999996</v>
      </c>
      <c r="AH382" s="94">
        <f>+'t44'!AJ485</f>
        <v>0</v>
      </c>
      <c r="AI382" s="94">
        <f>+'t44'!AK485</f>
        <v>4.0599999999999996</v>
      </c>
      <c r="AJ382" s="94">
        <f>+'t44'!AL485</f>
        <v>0</v>
      </c>
      <c r="AK382" s="94">
        <f>+'t44'!AM485</f>
        <v>4.7300000000000004</v>
      </c>
      <c r="AL382" s="94">
        <f>+'t44'!AN485</f>
        <v>0</v>
      </c>
      <c r="AM382" s="94">
        <f>+'t44'!AO485</f>
        <v>4.46</v>
      </c>
      <c r="AN382" s="94">
        <f>+'t44'!AP485</f>
        <v>0</v>
      </c>
      <c r="AO382" s="94">
        <f>+'t44'!AQ485</f>
        <v>4.75</v>
      </c>
      <c r="AP382" s="94">
        <f>+'t44'!AR485</f>
        <v>0</v>
      </c>
      <c r="AQ382" s="94">
        <f>+'t44'!AS485</f>
        <v>5.57</v>
      </c>
      <c r="AR382" s="94">
        <f>+'t44'!AT485</f>
        <v>0</v>
      </c>
      <c r="AS382" s="94">
        <f>+'t44'!AU485</f>
        <v>3.84</v>
      </c>
      <c r="AT382" s="94">
        <f>+'t44'!AV485</f>
        <v>0</v>
      </c>
      <c r="AU382" s="94">
        <f>+'t44'!AW485</f>
        <v>4.37</v>
      </c>
      <c r="AV382" s="94">
        <f>+'t44'!AX485</f>
        <v>0</v>
      </c>
      <c r="AW382" s="94">
        <f>+'t44'!AY485</f>
        <v>4.3899999999999997</v>
      </c>
      <c r="AX382" s="94">
        <f>+'t44'!AZ485</f>
        <v>0</v>
      </c>
      <c r="AY382" s="94">
        <f>+'t44'!BA485</f>
        <v>3.27</v>
      </c>
      <c r="AZ382" s="94">
        <f>+'t44'!BB485</f>
        <v>0</v>
      </c>
      <c r="BA382" s="94">
        <f>+'t44'!BC485</f>
        <v>3.23</v>
      </c>
      <c r="BB382" s="94">
        <f>+'t44'!BD485</f>
        <v>0</v>
      </c>
      <c r="BC382" s="94">
        <f>+'t44'!BE485</f>
        <v>4.01</v>
      </c>
      <c r="BD382" s="94">
        <f>+'t44'!BF485</f>
        <v>0</v>
      </c>
      <c r="BE382" s="94">
        <f>+'t44'!BG485</f>
        <v>4.08</v>
      </c>
      <c r="BF382" s="94">
        <f>+'t44'!BH485</f>
        <v>0</v>
      </c>
      <c r="BG382" s="94">
        <f>+'t44'!BI485</f>
        <v>3.71</v>
      </c>
      <c r="BH382" s="94">
        <f>+'t44'!BJ485</f>
        <v>0</v>
      </c>
      <c r="BI382" s="94">
        <f>+'t44'!BK485</f>
        <v>3.91</v>
      </c>
      <c r="BJ382" s="94">
        <f>+'t44'!BL485</f>
        <v>0</v>
      </c>
      <c r="BK382" s="94">
        <f>+'t44'!BM485</f>
        <v>4.41</v>
      </c>
      <c r="BL382" s="94">
        <f>+'t44'!BN485</f>
        <v>0</v>
      </c>
      <c r="BM382" s="94">
        <f>+'t44'!BO485</f>
        <v>3.57</v>
      </c>
      <c r="BN382" s="94">
        <f>+'t44'!BP485</f>
        <v>0</v>
      </c>
      <c r="BO382" s="94">
        <f>+'t44'!BQ485</f>
        <v>4.2</v>
      </c>
      <c r="BP382" s="94">
        <f>+'t44'!BR485</f>
        <v>0</v>
      </c>
      <c r="BQ382" s="94">
        <f>+'t44'!BS485</f>
        <v>3.1</v>
      </c>
      <c r="BR382" s="94">
        <f>+'t44'!BT485</f>
        <v>0</v>
      </c>
      <c r="BS382" s="94">
        <f>+'t44'!BU485</f>
        <v>3.87</v>
      </c>
      <c r="BT382" s="94">
        <f>+'t44'!BV485</f>
        <v>0</v>
      </c>
      <c r="BU382" s="94">
        <f>+'t44'!BW485</f>
        <v>2.9</v>
      </c>
      <c r="BV382" s="94">
        <f>+'t44'!BX485</f>
        <v>0</v>
      </c>
      <c r="BW382" s="94">
        <f>+'t44'!BY485</f>
        <v>3.48</v>
      </c>
      <c r="BX382" s="94">
        <f>+'t44'!BZ485</f>
        <v>0</v>
      </c>
      <c r="BY382" s="94">
        <f>+'t44'!CA485</f>
        <v>3.18</v>
      </c>
      <c r="BZ382" s="94">
        <f>+'t44'!CB485</f>
        <v>0</v>
      </c>
      <c r="CA382" s="94">
        <f>+'t44'!CC485</f>
        <v>2.98</v>
      </c>
    </row>
    <row r="383" spans="1:79" ht="16.5" customHeight="1" x14ac:dyDescent="0.45">
      <c r="A383" s="358" t="s">
        <v>741</v>
      </c>
      <c r="B383" s="94">
        <f>+'t44'!D486</f>
        <v>0</v>
      </c>
      <c r="C383" s="94">
        <f>+'t44'!E486</f>
        <v>7.06</v>
      </c>
      <c r="D383" s="94">
        <f>+'t44'!F486</f>
        <v>0</v>
      </c>
      <c r="E383" s="94">
        <f>+'t44'!G486</f>
        <v>7.48</v>
      </c>
      <c r="F383" s="94">
        <f>+'t44'!H486</f>
        <v>0</v>
      </c>
      <c r="G383" s="94">
        <f>+'t44'!I486</f>
        <v>7.62</v>
      </c>
      <c r="H383" s="94">
        <f>+'t44'!J486</f>
        <v>0</v>
      </c>
      <c r="I383" s="94">
        <f>+'t44'!K486</f>
        <v>7.35</v>
      </c>
      <c r="J383" s="94">
        <f>+'t44'!L486</f>
        <v>0</v>
      </c>
      <c r="K383" s="94">
        <f>+'t44'!M486</f>
        <v>7.43</v>
      </c>
      <c r="L383" s="94">
        <f>+'t44'!N486</f>
        <v>0</v>
      </c>
      <c r="M383" s="94">
        <f>+'t44'!O486</f>
        <v>7.68</v>
      </c>
      <c r="N383" s="94">
        <f>+'t44'!P486</f>
        <v>0</v>
      </c>
      <c r="O383" s="94">
        <f>+'t44'!Q486</f>
        <v>8.0500000000000007</v>
      </c>
      <c r="P383" s="94">
        <f>+'t44'!R486</f>
        <v>0</v>
      </c>
      <c r="Q383" s="94">
        <f>+'t44'!S486</f>
        <v>7.78</v>
      </c>
      <c r="R383" s="94">
        <f>+'t44'!T486</f>
        <v>0</v>
      </c>
      <c r="S383" s="94">
        <f>+'t44'!U486</f>
        <v>7.15</v>
      </c>
      <c r="T383" s="94">
        <f>+'t44'!V486</f>
        <v>0</v>
      </c>
      <c r="U383" s="94">
        <f>+'t44'!W486</f>
        <v>8.3000000000000007</v>
      </c>
      <c r="V383" s="94">
        <f>+'t44'!X486</f>
        <v>0</v>
      </c>
      <c r="W383" s="94">
        <f>+'t44'!Y486</f>
        <v>4.4400000000000004</v>
      </c>
      <c r="X383" s="94">
        <f>+'t44'!Z486</f>
        <v>0</v>
      </c>
      <c r="Y383" s="94">
        <f>+'t44'!AA486</f>
        <v>6.97</v>
      </c>
      <c r="Z383" s="94">
        <f>+'t44'!AB486</f>
        <v>0</v>
      </c>
      <c r="AA383" s="94">
        <f>+'t44'!AC486</f>
        <v>5.58</v>
      </c>
      <c r="AB383" s="94">
        <f>+'t44'!AD486</f>
        <v>0</v>
      </c>
      <c r="AC383" s="94">
        <f>+'t44'!AE486</f>
        <v>7.24</v>
      </c>
      <c r="AD383" s="94">
        <f>+'t44'!AF486</f>
        <v>0</v>
      </c>
      <c r="AE383" s="94">
        <f>+'t44'!AG486</f>
        <v>7.61</v>
      </c>
      <c r="AF383" s="94">
        <f>+'t44'!AH486</f>
        <v>0</v>
      </c>
      <c r="AG383" s="94">
        <f>+'t44'!AI486</f>
        <v>9.02</v>
      </c>
      <c r="AH383" s="94">
        <f>+'t44'!AJ486</f>
        <v>0</v>
      </c>
      <c r="AI383" s="94">
        <f>+'t44'!AK486</f>
        <v>7.95</v>
      </c>
      <c r="AJ383" s="94">
        <f>+'t44'!AL486</f>
        <v>0</v>
      </c>
      <c r="AK383" s="94">
        <f>+'t44'!AM486</f>
        <v>8.11</v>
      </c>
      <c r="AL383" s="94">
        <f>+'t44'!AN486</f>
        <v>0</v>
      </c>
      <c r="AM383" s="94">
        <f>+'t44'!AO486</f>
        <v>9.24</v>
      </c>
      <c r="AN383" s="94">
        <f>+'t44'!AP486</f>
        <v>0</v>
      </c>
      <c r="AO383" s="94">
        <f>+'t44'!AQ486</f>
        <v>9.15</v>
      </c>
      <c r="AP383" s="94">
        <f>+'t44'!AR486</f>
        <v>0</v>
      </c>
      <c r="AQ383" s="94">
        <f>+'t44'!AS486</f>
        <v>8.49</v>
      </c>
      <c r="AR383" s="94">
        <f>+'t44'!AT486</f>
        <v>0</v>
      </c>
      <c r="AS383" s="94">
        <f>+'t44'!AU486</f>
        <v>7.8</v>
      </c>
      <c r="AT383" s="94">
        <f>+'t44'!AV486</f>
        <v>0</v>
      </c>
      <c r="AU383" s="94">
        <f>+'t44'!AW486</f>
        <v>7.64</v>
      </c>
      <c r="AV383" s="94">
        <f>+'t44'!AX486</f>
        <v>0</v>
      </c>
      <c r="AW383" s="94">
        <f>+'t44'!AY486</f>
        <v>7.63</v>
      </c>
      <c r="AX383" s="94">
        <f>+'t44'!AZ486</f>
        <v>0</v>
      </c>
      <c r="AY383" s="94">
        <f>+'t44'!BA486</f>
        <v>7.61</v>
      </c>
      <c r="AZ383" s="94">
        <f>+'t44'!BB486</f>
        <v>0</v>
      </c>
      <c r="BA383" s="94">
        <f>+'t44'!BC486</f>
        <v>8.57</v>
      </c>
      <c r="BB383" s="94">
        <f>+'t44'!BD486</f>
        <v>0</v>
      </c>
      <c r="BC383" s="94">
        <f>+'t44'!BE486</f>
        <v>9.68</v>
      </c>
      <c r="BD383" s="94">
        <f>+'t44'!BF486</f>
        <v>0</v>
      </c>
      <c r="BE383" s="94">
        <f>+'t44'!BG486</f>
        <v>7.37</v>
      </c>
      <c r="BF383" s="94">
        <f>+'t44'!BH486</f>
        <v>0</v>
      </c>
      <c r="BG383" s="94">
        <f>+'t44'!BI486</f>
        <v>9.48</v>
      </c>
      <c r="BH383" s="94">
        <f>+'t44'!BJ486</f>
        <v>0</v>
      </c>
      <c r="BI383" s="94">
        <f>+'t44'!BK486</f>
        <v>11.59</v>
      </c>
      <c r="BJ383" s="94">
        <f>+'t44'!BL486</f>
        <v>0</v>
      </c>
      <c r="BK383" s="94">
        <f>+'t44'!BM486</f>
        <v>9.39</v>
      </c>
      <c r="BL383" s="94">
        <f>+'t44'!BN486</f>
        <v>0</v>
      </c>
      <c r="BM383" s="94">
        <f>+'t44'!BO486</f>
        <v>10.5</v>
      </c>
      <c r="BN383" s="94">
        <f>+'t44'!BP486</f>
        <v>0</v>
      </c>
      <c r="BO383" s="94">
        <f>+'t44'!BQ486</f>
        <v>11.92</v>
      </c>
      <c r="BP383" s="94">
        <f>+'t44'!BR486</f>
        <v>0</v>
      </c>
      <c r="BQ383" s="94">
        <f>+'t44'!BS486</f>
        <v>11.42</v>
      </c>
      <c r="BR383" s="94">
        <f>+'t44'!BT486</f>
        <v>0</v>
      </c>
      <c r="BS383" s="94">
        <f>+'t44'!BU486</f>
        <v>11.37</v>
      </c>
      <c r="BT383" s="94">
        <f>+'t44'!BV486</f>
        <v>0</v>
      </c>
      <c r="BU383" s="94">
        <f>+'t44'!BW486</f>
        <v>10.42</v>
      </c>
      <c r="BV383" s="94">
        <f>+'t44'!BX486</f>
        <v>0</v>
      </c>
      <c r="BW383" s="94">
        <f>+'t44'!BY486</f>
        <v>11.83</v>
      </c>
      <c r="BX383" s="94">
        <f>+'t44'!BZ486</f>
        <v>0</v>
      </c>
      <c r="BY383" s="94">
        <f>+'t44'!CA486</f>
        <v>12.57</v>
      </c>
      <c r="BZ383" s="94">
        <f>+'t44'!CB486</f>
        <v>0</v>
      </c>
      <c r="CA383" s="94">
        <f>+'t44'!CC486</f>
        <v>12.67</v>
      </c>
    </row>
    <row r="384" spans="1:79" ht="16.5" customHeight="1" x14ac:dyDescent="0.45">
      <c r="A384" s="357" t="s">
        <v>742</v>
      </c>
      <c r="B384" s="94">
        <f>+'t44'!D487</f>
        <v>0</v>
      </c>
      <c r="C384" s="94">
        <f>+'t44'!E487</f>
        <v>73.61</v>
      </c>
      <c r="D384" s="94">
        <f>+'t44'!F487</f>
        <v>0</v>
      </c>
      <c r="E384" s="94">
        <f>+'t44'!G487</f>
        <v>60.95</v>
      </c>
      <c r="F384" s="94">
        <f>+'t44'!H487</f>
        <v>0</v>
      </c>
      <c r="G384" s="94">
        <f>+'t44'!I487</f>
        <v>78.7</v>
      </c>
      <c r="H384" s="94">
        <f>+'t44'!J487</f>
        <v>0</v>
      </c>
      <c r="I384" s="94">
        <f>+'t44'!K487</f>
        <v>61.23</v>
      </c>
      <c r="J384" s="94">
        <f>+'t44'!L487</f>
        <v>0</v>
      </c>
      <c r="K384" s="94">
        <f>+'t44'!M487</f>
        <v>70.67</v>
      </c>
      <c r="L384" s="94">
        <f>+'t44'!N487</f>
        <v>0</v>
      </c>
      <c r="M384" s="94">
        <f>+'t44'!O487</f>
        <v>73.239999999999995</v>
      </c>
      <c r="N384" s="94">
        <f>+'t44'!P487</f>
        <v>0</v>
      </c>
      <c r="O384" s="94">
        <f>+'t44'!Q487</f>
        <v>60.51</v>
      </c>
      <c r="P384" s="94">
        <f>+'t44'!R487</f>
        <v>0</v>
      </c>
      <c r="Q384" s="94">
        <f>+'t44'!S487</f>
        <v>57.89</v>
      </c>
      <c r="R384" s="94">
        <f>+'t44'!T487</f>
        <v>0</v>
      </c>
      <c r="S384" s="94">
        <f>+'t44'!U487</f>
        <v>62.99</v>
      </c>
      <c r="T384" s="94">
        <f>+'t44'!V487</f>
        <v>0</v>
      </c>
      <c r="U384" s="94">
        <f>+'t44'!W487</f>
        <v>66.98</v>
      </c>
      <c r="V384" s="94">
        <f>+'t44'!X487</f>
        <v>0</v>
      </c>
      <c r="W384" s="94">
        <f>+'t44'!Y487</f>
        <v>61.03</v>
      </c>
      <c r="X384" s="94">
        <f>+'t44'!Z487</f>
        <v>0</v>
      </c>
      <c r="Y384" s="94">
        <f>+'t44'!AA487</f>
        <v>59.15</v>
      </c>
      <c r="Z384" s="94">
        <f>+'t44'!AB487</f>
        <v>0</v>
      </c>
      <c r="AA384" s="94">
        <f>+'t44'!AC487</f>
        <v>53.61</v>
      </c>
      <c r="AB384" s="94">
        <f>+'t44'!AD487</f>
        <v>0</v>
      </c>
      <c r="AC384" s="94">
        <f>+'t44'!AE487</f>
        <v>57.23</v>
      </c>
      <c r="AD384" s="94">
        <f>+'t44'!AF487</f>
        <v>0</v>
      </c>
      <c r="AE384" s="94">
        <f>+'t44'!AG487</f>
        <v>65.760000000000005</v>
      </c>
      <c r="AF384" s="94">
        <f>+'t44'!AH487</f>
        <v>0</v>
      </c>
      <c r="AG384" s="94">
        <f>+'t44'!AI487</f>
        <v>61.2</v>
      </c>
      <c r="AH384" s="94">
        <f>+'t44'!AJ487</f>
        <v>0</v>
      </c>
      <c r="AI384" s="94">
        <f>+'t44'!AK487</f>
        <v>63.4</v>
      </c>
      <c r="AJ384" s="94">
        <f>+'t44'!AL487</f>
        <v>0</v>
      </c>
      <c r="AK384" s="94">
        <f>+'t44'!AM487</f>
        <v>61.19</v>
      </c>
      <c r="AL384" s="94">
        <f>+'t44'!AN487</f>
        <v>0</v>
      </c>
      <c r="AM384" s="94">
        <f>+'t44'!AO487</f>
        <v>55.96</v>
      </c>
      <c r="AN384" s="94">
        <f>+'t44'!AP487</f>
        <v>0</v>
      </c>
      <c r="AO384" s="94">
        <f>+'t44'!AQ487</f>
        <v>60.51</v>
      </c>
      <c r="AP384" s="94">
        <f>+'t44'!AR487</f>
        <v>0</v>
      </c>
      <c r="AQ384" s="94">
        <f>+'t44'!AS487</f>
        <v>66.94</v>
      </c>
      <c r="AR384" s="94">
        <f>+'t44'!AT487</f>
        <v>0</v>
      </c>
      <c r="AS384" s="94">
        <f>+'t44'!AU487</f>
        <v>54.24</v>
      </c>
      <c r="AT384" s="94">
        <f>+'t44'!AV487</f>
        <v>0</v>
      </c>
      <c r="AU384" s="94">
        <f>+'t44'!AW487</f>
        <v>58.63</v>
      </c>
      <c r="AV384" s="94">
        <f>+'t44'!AX487</f>
        <v>0</v>
      </c>
      <c r="AW384" s="94">
        <f>+'t44'!AY487</f>
        <v>56.53</v>
      </c>
      <c r="AX384" s="94">
        <f>+'t44'!AZ487</f>
        <v>0</v>
      </c>
      <c r="AY384" s="94">
        <f>+'t44'!BA487</f>
        <v>53.52</v>
      </c>
      <c r="AZ384" s="94">
        <f>+'t44'!BB487</f>
        <v>0</v>
      </c>
      <c r="BA384" s="94">
        <f>+'t44'!BC487</f>
        <v>53.45</v>
      </c>
      <c r="BB384" s="94">
        <f>+'t44'!BD487</f>
        <v>0</v>
      </c>
      <c r="BC384" s="94">
        <f>+'t44'!BE487</f>
        <v>63.09</v>
      </c>
      <c r="BD384" s="94">
        <f>+'t44'!BF487</f>
        <v>0</v>
      </c>
      <c r="BE384" s="94">
        <f>+'t44'!BG487</f>
        <v>47.55</v>
      </c>
      <c r="BF384" s="94">
        <f>+'t44'!BH487</f>
        <v>0</v>
      </c>
      <c r="BG384" s="94">
        <f>+'t44'!BI487</f>
        <v>52.08</v>
      </c>
      <c r="BH384" s="94">
        <f>+'t44'!BJ487</f>
        <v>0</v>
      </c>
      <c r="BI384" s="94">
        <f>+'t44'!BK487</f>
        <v>62.19</v>
      </c>
      <c r="BJ384" s="94">
        <f>+'t44'!BL487</f>
        <v>0</v>
      </c>
      <c r="BK384" s="94">
        <f>+'t44'!BM487</f>
        <v>51.41</v>
      </c>
      <c r="BL384" s="94">
        <f>+'t44'!BN487</f>
        <v>0</v>
      </c>
      <c r="BM384" s="94">
        <f>+'t44'!BO487</f>
        <v>59.46</v>
      </c>
      <c r="BN384" s="94">
        <f>+'t44'!BP487</f>
        <v>0</v>
      </c>
      <c r="BO384" s="94">
        <f>+'t44'!BQ487</f>
        <v>67.5</v>
      </c>
      <c r="BP384" s="94">
        <f>+'t44'!BR487</f>
        <v>0</v>
      </c>
      <c r="BQ384" s="94">
        <f>+'t44'!BS487</f>
        <v>117.21</v>
      </c>
      <c r="BR384" s="94">
        <f>+'t44'!BT487</f>
        <v>0</v>
      </c>
      <c r="BS384" s="94">
        <f>+'t44'!BU487</f>
        <v>60.23</v>
      </c>
      <c r="BT384" s="94">
        <f>+'t44'!BV487</f>
        <v>0</v>
      </c>
      <c r="BU384" s="94">
        <f>+'t44'!BW487</f>
        <v>53.58</v>
      </c>
      <c r="BV384" s="94">
        <f>+'t44'!BX487</f>
        <v>0</v>
      </c>
      <c r="BW384" s="94">
        <f>+'t44'!BY487</f>
        <v>63.09</v>
      </c>
      <c r="BX384" s="94">
        <f>+'t44'!BZ487</f>
        <v>0</v>
      </c>
      <c r="BY384" s="94">
        <f>+'t44'!CA487</f>
        <v>58.77</v>
      </c>
      <c r="BZ384" s="94">
        <f>+'t44'!CB487</f>
        <v>0</v>
      </c>
      <c r="CA384" s="94">
        <f>+'t44'!CC487</f>
        <v>65.099999999999994</v>
      </c>
    </row>
    <row r="385" spans="1:79" ht="16.5" customHeight="1" x14ac:dyDescent="0.45">
      <c r="A385" s="358" t="s">
        <v>743</v>
      </c>
      <c r="B385" s="94">
        <f>+'t44'!D488</f>
        <v>1537</v>
      </c>
      <c r="C385" s="94">
        <f>+'t44'!E488</f>
        <v>14.2</v>
      </c>
      <c r="D385" s="94">
        <f>+'t44'!F488</f>
        <v>747</v>
      </c>
      <c r="E385" s="94">
        <f>+'t44'!G488</f>
        <v>10.92</v>
      </c>
      <c r="F385" s="94">
        <f>+'t44'!H488</f>
        <v>2004</v>
      </c>
      <c r="G385" s="94">
        <f>+'t44'!I488</f>
        <v>14.8</v>
      </c>
      <c r="H385" s="94">
        <f>+'t44'!J488</f>
        <v>1578</v>
      </c>
      <c r="I385" s="94">
        <f>+'t44'!K488</f>
        <v>11.83</v>
      </c>
      <c r="J385" s="94">
        <f>+'t44'!L488</f>
        <v>1506</v>
      </c>
      <c r="K385" s="94">
        <f>+'t44'!M488</f>
        <v>12.94</v>
      </c>
      <c r="L385" s="94">
        <f>+'t44'!N488</f>
        <v>1811</v>
      </c>
      <c r="M385" s="94">
        <f>+'t44'!O488</f>
        <v>18.420000000000002</v>
      </c>
      <c r="N385" s="94">
        <f>+'t44'!P488</f>
        <v>1100</v>
      </c>
      <c r="O385" s="94">
        <f>+'t44'!Q488</f>
        <v>9.33</v>
      </c>
      <c r="P385" s="94">
        <f>+'t44'!R488</f>
        <v>1302</v>
      </c>
      <c r="Q385" s="94">
        <f>+'t44'!S488</f>
        <v>12.13</v>
      </c>
      <c r="R385" s="94">
        <f>+'t44'!T488</f>
        <v>1663</v>
      </c>
      <c r="S385" s="94">
        <f>+'t44'!U488</f>
        <v>12.01</v>
      </c>
      <c r="T385" s="94">
        <f>+'t44'!V488</f>
        <v>1732</v>
      </c>
      <c r="U385" s="94">
        <f>+'t44'!W488</f>
        <v>6.11</v>
      </c>
      <c r="V385" s="94">
        <f>+'t44'!X488</f>
        <v>961</v>
      </c>
      <c r="W385" s="94">
        <f>+'t44'!Y488</f>
        <v>5.26</v>
      </c>
      <c r="X385" s="94">
        <f>+'t44'!Z488</f>
        <v>1324</v>
      </c>
      <c r="Y385" s="94">
        <f>+'t44'!AA488</f>
        <v>6.12</v>
      </c>
      <c r="Z385" s="94">
        <f>+'t44'!AB488</f>
        <v>575</v>
      </c>
      <c r="AA385" s="94">
        <f>+'t44'!AC488</f>
        <v>2.57</v>
      </c>
      <c r="AB385" s="94">
        <f>+'t44'!AD488</f>
        <v>1161</v>
      </c>
      <c r="AC385" s="94">
        <f>+'t44'!AE488</f>
        <v>4.41</v>
      </c>
      <c r="AD385" s="94">
        <f>+'t44'!AF488</f>
        <v>3008</v>
      </c>
      <c r="AE385" s="94">
        <f>+'t44'!AG488</f>
        <v>7.02</v>
      </c>
      <c r="AF385" s="94">
        <f>+'t44'!AH488</f>
        <v>1168</v>
      </c>
      <c r="AG385" s="94">
        <f>+'t44'!AI488</f>
        <v>3.15</v>
      </c>
      <c r="AH385" s="94">
        <f>+'t44'!AJ488</f>
        <v>1403</v>
      </c>
      <c r="AI385" s="94">
        <f>+'t44'!AK488</f>
        <v>6.09</v>
      </c>
      <c r="AJ385" s="94">
        <f>+'t44'!AL488</f>
        <v>1576</v>
      </c>
      <c r="AK385" s="94">
        <f>+'t44'!AM488</f>
        <v>5.91</v>
      </c>
      <c r="AL385" s="94">
        <f>+'t44'!AN488</f>
        <v>970</v>
      </c>
      <c r="AM385" s="94">
        <f>+'t44'!AO488</f>
        <v>3.32</v>
      </c>
      <c r="AN385" s="94">
        <f>+'t44'!AP488</f>
        <v>997</v>
      </c>
      <c r="AO385" s="94">
        <f>+'t44'!AQ488</f>
        <v>3.69</v>
      </c>
      <c r="AP385" s="94">
        <f>+'t44'!AR488</f>
        <v>2128</v>
      </c>
      <c r="AQ385" s="94">
        <f>+'t44'!AS488</f>
        <v>5.49</v>
      </c>
      <c r="AR385" s="94">
        <f>+'t44'!AT488</f>
        <v>1122</v>
      </c>
      <c r="AS385" s="94">
        <f>+'t44'!AU488</f>
        <v>2.38</v>
      </c>
      <c r="AT385" s="94">
        <f>+'t44'!AV488</f>
        <v>2258</v>
      </c>
      <c r="AU385" s="94">
        <f>+'t44'!AW488</f>
        <v>4.32</v>
      </c>
      <c r="AV385" s="94">
        <f>+'t44'!AX488</f>
        <v>1913</v>
      </c>
      <c r="AW385" s="94">
        <f>+'t44'!AY488</f>
        <v>5.15</v>
      </c>
      <c r="AX385" s="94">
        <f>+'t44'!AZ488</f>
        <v>944</v>
      </c>
      <c r="AY385" s="94">
        <f>+'t44'!BA488</f>
        <v>4.25</v>
      </c>
      <c r="AZ385" s="94">
        <f>+'t44'!BB488</f>
        <v>1750</v>
      </c>
      <c r="BA385" s="94">
        <f>+'t44'!BC488</f>
        <v>3.83</v>
      </c>
      <c r="BB385" s="94">
        <f>+'t44'!BD488</f>
        <v>2439</v>
      </c>
      <c r="BC385" s="94">
        <f>+'t44'!BE488</f>
        <v>7.02</v>
      </c>
      <c r="BD385" s="94">
        <f>+'t44'!BF488</f>
        <v>1538</v>
      </c>
      <c r="BE385" s="94">
        <f>+'t44'!BG488</f>
        <v>4.6399999999999997</v>
      </c>
      <c r="BF385" s="94">
        <f>+'t44'!BH488</f>
        <v>1671</v>
      </c>
      <c r="BG385" s="94">
        <f>+'t44'!BI488</f>
        <v>6.41</v>
      </c>
      <c r="BH385" s="94">
        <f>+'t44'!BJ488</f>
        <v>2227</v>
      </c>
      <c r="BI385" s="94">
        <f>+'t44'!BK488</f>
        <v>9.64</v>
      </c>
      <c r="BJ385" s="94">
        <f>+'t44'!BL488</f>
        <v>2085</v>
      </c>
      <c r="BK385" s="94">
        <f>+'t44'!BM488</f>
        <v>7.66</v>
      </c>
      <c r="BL385" s="94">
        <f>+'t44'!BN488</f>
        <v>2064</v>
      </c>
      <c r="BM385" s="94">
        <f>+'t44'!BO488</f>
        <v>8.19</v>
      </c>
      <c r="BN385" s="94">
        <f>+'t44'!BP488</f>
        <v>2856</v>
      </c>
      <c r="BO385" s="94">
        <f>+'t44'!BQ488</f>
        <v>10.73</v>
      </c>
      <c r="BP385" s="94">
        <f>+'t44'!BR488</f>
        <v>2338</v>
      </c>
      <c r="BQ385" s="94">
        <f>+'t44'!BS488</f>
        <v>7.89</v>
      </c>
      <c r="BR385" s="94">
        <f>+'t44'!BT488</f>
        <v>2034</v>
      </c>
      <c r="BS385" s="94">
        <f>+'t44'!BU488</f>
        <v>8.4499999999999993</v>
      </c>
      <c r="BT385" s="94">
        <f>+'t44'!BV488</f>
        <v>1971</v>
      </c>
      <c r="BU385" s="94">
        <f>+'t44'!BW488</f>
        <v>6.4</v>
      </c>
      <c r="BV385" s="94">
        <f>+'t44'!BX488</f>
        <v>3721</v>
      </c>
      <c r="BW385" s="94">
        <f>+'t44'!BY488</f>
        <v>12.38</v>
      </c>
      <c r="BX385" s="94">
        <f>+'t44'!BZ488</f>
        <v>3095</v>
      </c>
      <c r="BY385" s="94">
        <f>+'t44'!CA488</f>
        <v>10.85</v>
      </c>
      <c r="BZ385" s="94">
        <f>+'t44'!CB488</f>
        <v>3469</v>
      </c>
      <c r="CA385" s="94">
        <f>+'t44'!CC488</f>
        <v>11.97</v>
      </c>
    </row>
    <row r="386" spans="1:79" ht="16.5" customHeight="1" x14ac:dyDescent="0.45">
      <c r="A386" s="357" t="s">
        <v>744</v>
      </c>
      <c r="B386" s="94">
        <f>+'t44'!D489</f>
        <v>183</v>
      </c>
      <c r="C386" s="94">
        <f>+'t44'!E489</f>
        <v>1.03</v>
      </c>
      <c r="D386" s="94">
        <f>+'t44'!F489</f>
        <v>258</v>
      </c>
      <c r="E386" s="94">
        <f>+'t44'!G489</f>
        <v>1.25</v>
      </c>
      <c r="F386" s="94">
        <f>+'t44'!H489</f>
        <v>232</v>
      </c>
      <c r="G386" s="94">
        <f>+'t44'!I489</f>
        <v>1.19</v>
      </c>
      <c r="H386" s="94">
        <f>+'t44'!J489</f>
        <v>375</v>
      </c>
      <c r="I386" s="94">
        <f>+'t44'!K489</f>
        <v>2.17</v>
      </c>
      <c r="J386" s="94">
        <f>+'t44'!L489</f>
        <v>344</v>
      </c>
      <c r="K386" s="94">
        <f>+'t44'!M489</f>
        <v>2.0699999999999998</v>
      </c>
      <c r="L386" s="94">
        <f>+'t44'!N489</f>
        <v>367</v>
      </c>
      <c r="M386" s="94">
        <f>+'t44'!O489</f>
        <v>2.11</v>
      </c>
      <c r="N386" s="94">
        <f>+'t44'!P489</f>
        <v>420</v>
      </c>
      <c r="O386" s="94">
        <f>+'t44'!Q489</f>
        <v>2.4300000000000002</v>
      </c>
      <c r="P386" s="94">
        <f>+'t44'!R489</f>
        <v>360</v>
      </c>
      <c r="Q386" s="94">
        <f>+'t44'!S489</f>
        <v>1.87</v>
      </c>
      <c r="R386" s="94">
        <f>+'t44'!T489</f>
        <v>291</v>
      </c>
      <c r="S386" s="94">
        <f>+'t44'!U489</f>
        <v>1.6</v>
      </c>
      <c r="T386" s="94">
        <f>+'t44'!V489</f>
        <v>304</v>
      </c>
      <c r="U386" s="94">
        <f>+'t44'!W489</f>
        <v>1.68</v>
      </c>
      <c r="V386" s="94">
        <f>+'t44'!X489</f>
        <v>236</v>
      </c>
      <c r="W386" s="94">
        <f>+'t44'!Y489</f>
        <v>1.1000000000000001</v>
      </c>
      <c r="X386" s="94">
        <f>+'t44'!Z489</f>
        <v>290</v>
      </c>
      <c r="Y386" s="94">
        <f>+'t44'!AA489</f>
        <v>1.61</v>
      </c>
      <c r="Z386" s="94">
        <f>+'t44'!AB489</f>
        <v>262</v>
      </c>
      <c r="AA386" s="94">
        <f>+'t44'!AC489</f>
        <v>1.28</v>
      </c>
      <c r="AB386" s="94">
        <f>+'t44'!AD489</f>
        <v>227</v>
      </c>
      <c r="AC386" s="94">
        <f>+'t44'!AE489</f>
        <v>1.21</v>
      </c>
      <c r="AD386" s="94">
        <f>+'t44'!AF489</f>
        <v>262</v>
      </c>
      <c r="AE386" s="94">
        <f>+'t44'!AG489</f>
        <v>1.36</v>
      </c>
      <c r="AF386" s="94">
        <f>+'t44'!AH489</f>
        <v>244</v>
      </c>
      <c r="AG386" s="94">
        <f>+'t44'!AI489</f>
        <v>1.26</v>
      </c>
      <c r="AH386" s="94">
        <f>+'t44'!AJ489</f>
        <v>280</v>
      </c>
      <c r="AI386" s="94">
        <f>+'t44'!AK489</f>
        <v>1.53</v>
      </c>
      <c r="AJ386" s="94">
        <f>+'t44'!AL489</f>
        <v>248</v>
      </c>
      <c r="AK386" s="94">
        <f>+'t44'!AM489</f>
        <v>1.51</v>
      </c>
      <c r="AL386" s="94">
        <f>+'t44'!AN489</f>
        <v>254</v>
      </c>
      <c r="AM386" s="94">
        <f>+'t44'!AO489</f>
        <v>1.48</v>
      </c>
      <c r="AN386" s="94">
        <f>+'t44'!AP489</f>
        <v>206</v>
      </c>
      <c r="AO386" s="94">
        <f>+'t44'!AQ489</f>
        <v>1.1000000000000001</v>
      </c>
      <c r="AP386" s="94">
        <f>+'t44'!AR489</f>
        <v>324</v>
      </c>
      <c r="AQ386" s="94">
        <f>+'t44'!AS489</f>
        <v>1.62</v>
      </c>
      <c r="AR386" s="94">
        <f>+'t44'!AT489</f>
        <v>194</v>
      </c>
      <c r="AS386" s="94">
        <f>+'t44'!AU489</f>
        <v>0.93</v>
      </c>
      <c r="AT386" s="94">
        <f>+'t44'!AV489</f>
        <v>229</v>
      </c>
      <c r="AU386" s="94">
        <f>+'t44'!AW489</f>
        <v>1.1299999999999999</v>
      </c>
      <c r="AV386" s="94">
        <f>+'t44'!AX489</f>
        <v>255</v>
      </c>
      <c r="AW386" s="94">
        <f>+'t44'!AY489</f>
        <v>1.26</v>
      </c>
      <c r="AX386" s="94">
        <f>+'t44'!AZ489</f>
        <v>259</v>
      </c>
      <c r="AY386" s="94">
        <f>+'t44'!BA489</f>
        <v>1.25</v>
      </c>
      <c r="AZ386" s="94">
        <f>+'t44'!BB489</f>
        <v>167</v>
      </c>
      <c r="BA386" s="94">
        <f>+'t44'!BC489</f>
        <v>0.77</v>
      </c>
      <c r="BB386" s="94">
        <f>+'t44'!BD489</f>
        <v>322</v>
      </c>
      <c r="BC386" s="94">
        <f>+'t44'!BE489</f>
        <v>1.56</v>
      </c>
      <c r="BD386" s="94">
        <f>+'t44'!BF489</f>
        <v>244</v>
      </c>
      <c r="BE386" s="94">
        <f>+'t44'!BG489</f>
        <v>1.06</v>
      </c>
      <c r="BF386" s="94">
        <f>+'t44'!BH489</f>
        <v>161</v>
      </c>
      <c r="BG386" s="94">
        <f>+'t44'!BI489</f>
        <v>0.89</v>
      </c>
      <c r="BH386" s="94">
        <f>+'t44'!BJ489</f>
        <v>304</v>
      </c>
      <c r="BI386" s="94">
        <f>+'t44'!BK489</f>
        <v>1.54</v>
      </c>
      <c r="BJ386" s="94">
        <f>+'t44'!BL489</f>
        <v>244</v>
      </c>
      <c r="BK386" s="94">
        <f>+'t44'!BM489</f>
        <v>1.18</v>
      </c>
      <c r="BL386" s="94">
        <f>+'t44'!BN489</f>
        <v>269</v>
      </c>
      <c r="BM386" s="94">
        <f>+'t44'!BO489</f>
        <v>1.46</v>
      </c>
      <c r="BN386" s="94">
        <f>+'t44'!BP489</f>
        <v>182</v>
      </c>
      <c r="BO386" s="94">
        <f>+'t44'!BQ489</f>
        <v>0.8</v>
      </c>
      <c r="BP386" s="94">
        <f>+'t44'!BR489</f>
        <v>215</v>
      </c>
      <c r="BQ386" s="94">
        <f>+'t44'!BS489</f>
        <v>1.05</v>
      </c>
      <c r="BR386" s="94">
        <f>+'t44'!BT489</f>
        <v>239</v>
      </c>
      <c r="BS386" s="94">
        <f>+'t44'!BU489</f>
        <v>1.21</v>
      </c>
      <c r="BT386" s="94">
        <f>+'t44'!BV489</f>
        <v>195</v>
      </c>
      <c r="BU386" s="94">
        <f>+'t44'!BW489</f>
        <v>1</v>
      </c>
      <c r="BV386" s="94">
        <f>+'t44'!BX489</f>
        <v>135</v>
      </c>
      <c r="BW386" s="94">
        <f>+'t44'!BY489</f>
        <v>0.67</v>
      </c>
      <c r="BX386" s="94">
        <f>+'t44'!BZ489</f>
        <v>233</v>
      </c>
      <c r="BY386" s="94">
        <f>+'t44'!CA489</f>
        <v>1.0900000000000001</v>
      </c>
      <c r="BZ386" s="94">
        <f>+'t44'!CB489</f>
        <v>192</v>
      </c>
      <c r="CA386" s="94">
        <f>+'t44'!CC489</f>
        <v>0.85</v>
      </c>
    </row>
    <row r="387" spans="1:79" ht="16.5" customHeight="1" x14ac:dyDescent="0.45">
      <c r="A387" s="358" t="s">
        <v>745</v>
      </c>
      <c r="B387" s="94">
        <f>+'t44'!D490</f>
        <v>607</v>
      </c>
      <c r="C387" s="94">
        <f>+'t44'!E490</f>
        <v>5.82</v>
      </c>
      <c r="D387" s="94">
        <f>+'t44'!F490</f>
        <v>556</v>
      </c>
      <c r="E387" s="94">
        <f>+'t44'!G490</f>
        <v>5.08</v>
      </c>
      <c r="F387" s="94">
        <f>+'t44'!H490</f>
        <v>584</v>
      </c>
      <c r="G387" s="94">
        <f>+'t44'!I490</f>
        <v>5.79</v>
      </c>
      <c r="H387" s="94">
        <f>+'t44'!J490</f>
        <v>456</v>
      </c>
      <c r="I387" s="94">
        <f>+'t44'!K490</f>
        <v>4.3099999999999996</v>
      </c>
      <c r="J387" s="94">
        <f>+'t44'!L490</f>
        <v>474</v>
      </c>
      <c r="K387" s="94">
        <f>+'t44'!M490</f>
        <v>4.2699999999999996</v>
      </c>
      <c r="L387" s="94">
        <f>+'t44'!N490</f>
        <v>538</v>
      </c>
      <c r="M387" s="94">
        <f>+'t44'!O490</f>
        <v>4.75</v>
      </c>
      <c r="N387" s="94">
        <f>+'t44'!P490</f>
        <v>370</v>
      </c>
      <c r="O387" s="94">
        <f>+'t44'!Q490</f>
        <v>4.22</v>
      </c>
      <c r="P387" s="94">
        <f>+'t44'!R490</f>
        <v>363</v>
      </c>
      <c r="Q387" s="94">
        <f>+'t44'!S490</f>
        <v>3.6</v>
      </c>
      <c r="R387" s="94">
        <f>+'t44'!T490</f>
        <v>292</v>
      </c>
      <c r="S387" s="94">
        <f>+'t44'!U490</f>
        <v>3.26</v>
      </c>
      <c r="T387" s="94">
        <f>+'t44'!V490</f>
        <v>458</v>
      </c>
      <c r="U387" s="94">
        <f>+'t44'!W490</f>
        <v>4.63</v>
      </c>
      <c r="V387" s="94">
        <f>+'t44'!X490</f>
        <v>445</v>
      </c>
      <c r="W387" s="94">
        <f>+'t44'!Y490</f>
        <v>4.4000000000000004</v>
      </c>
      <c r="X387" s="94">
        <f>+'t44'!Z490</f>
        <v>478</v>
      </c>
      <c r="Y387" s="94">
        <f>+'t44'!AA490</f>
        <v>5.03</v>
      </c>
      <c r="Z387" s="94">
        <f>+'t44'!AB490</f>
        <v>548</v>
      </c>
      <c r="AA387" s="94">
        <f>+'t44'!AC490</f>
        <v>5.65</v>
      </c>
      <c r="AB387" s="94">
        <f>+'t44'!AD490</f>
        <v>508</v>
      </c>
      <c r="AC387" s="94">
        <f>+'t44'!AE490</f>
        <v>4.7300000000000004</v>
      </c>
      <c r="AD387" s="94">
        <f>+'t44'!AF490</f>
        <v>565</v>
      </c>
      <c r="AE387" s="94">
        <f>+'t44'!AG490</f>
        <v>5.03</v>
      </c>
      <c r="AF387" s="94">
        <f>+'t44'!AH490</f>
        <v>550</v>
      </c>
      <c r="AG387" s="94">
        <f>+'t44'!AI490</f>
        <v>4.78</v>
      </c>
      <c r="AH387" s="94">
        <f>+'t44'!AJ490</f>
        <v>395</v>
      </c>
      <c r="AI387" s="94">
        <f>+'t44'!AK490</f>
        <v>3.78</v>
      </c>
      <c r="AJ387" s="94">
        <f>+'t44'!AL490</f>
        <v>420</v>
      </c>
      <c r="AK387" s="94">
        <f>+'t44'!AM490</f>
        <v>4.03</v>
      </c>
      <c r="AL387" s="94">
        <f>+'t44'!AN490</f>
        <v>360</v>
      </c>
      <c r="AM387" s="94">
        <f>+'t44'!AO490</f>
        <v>3.46</v>
      </c>
      <c r="AN387" s="94">
        <f>+'t44'!AP490</f>
        <v>368</v>
      </c>
      <c r="AO387" s="94">
        <f>+'t44'!AQ490</f>
        <v>3.57</v>
      </c>
      <c r="AP387" s="94">
        <f>+'t44'!AR490</f>
        <v>282</v>
      </c>
      <c r="AQ387" s="94">
        <f>+'t44'!AS490</f>
        <v>2.42</v>
      </c>
      <c r="AR387" s="94">
        <f>+'t44'!AT490</f>
        <v>454</v>
      </c>
      <c r="AS387" s="94">
        <f>+'t44'!AU490</f>
        <v>4.32</v>
      </c>
      <c r="AT387" s="94">
        <f>+'t44'!AV490</f>
        <v>668</v>
      </c>
      <c r="AU387" s="94">
        <f>+'t44'!AW490</f>
        <v>6.95</v>
      </c>
      <c r="AV387" s="94">
        <f>+'t44'!AX490</f>
        <v>466</v>
      </c>
      <c r="AW387" s="94">
        <f>+'t44'!AY490</f>
        <v>3.57</v>
      </c>
      <c r="AX387" s="94">
        <f>+'t44'!AZ490</f>
        <v>584</v>
      </c>
      <c r="AY387" s="94">
        <f>+'t44'!BA490</f>
        <v>6.02</v>
      </c>
      <c r="AZ387" s="94">
        <f>+'t44'!BB490</f>
        <v>461</v>
      </c>
      <c r="BA387" s="94">
        <f>+'t44'!BC490</f>
        <v>4.79</v>
      </c>
      <c r="BB387" s="94">
        <f>+'t44'!BD490</f>
        <v>555</v>
      </c>
      <c r="BC387" s="94">
        <f>+'t44'!BE490</f>
        <v>5.43</v>
      </c>
      <c r="BD387" s="94">
        <f>+'t44'!BF490</f>
        <v>372</v>
      </c>
      <c r="BE387" s="94">
        <f>+'t44'!BG490</f>
        <v>3.93</v>
      </c>
      <c r="BF387" s="94">
        <f>+'t44'!BH490</f>
        <v>491</v>
      </c>
      <c r="BG387" s="94">
        <f>+'t44'!BI490</f>
        <v>4.28</v>
      </c>
      <c r="BH387" s="94">
        <f>+'t44'!BJ490</f>
        <v>512</v>
      </c>
      <c r="BI387" s="94">
        <f>+'t44'!BK490</f>
        <v>4.7300000000000004</v>
      </c>
      <c r="BJ387" s="94">
        <f>+'t44'!BL490</f>
        <v>379</v>
      </c>
      <c r="BK387" s="94">
        <f>+'t44'!BM490</f>
        <v>3.82</v>
      </c>
      <c r="BL387" s="94">
        <f>+'t44'!BN490</f>
        <v>377</v>
      </c>
      <c r="BM387" s="94">
        <f>+'t44'!BO490</f>
        <v>3.33</v>
      </c>
      <c r="BN387" s="94">
        <f>+'t44'!BP490</f>
        <v>414</v>
      </c>
      <c r="BO387" s="94">
        <f>+'t44'!BQ490</f>
        <v>3.93</v>
      </c>
      <c r="BP387" s="94">
        <f>+'t44'!BR490</f>
        <v>499</v>
      </c>
      <c r="BQ387" s="94">
        <f>+'t44'!BS490</f>
        <v>4.76</v>
      </c>
      <c r="BR387" s="94">
        <f>+'t44'!BT490</f>
        <v>1157</v>
      </c>
      <c r="BS387" s="94">
        <f>+'t44'!BU490</f>
        <v>4.9800000000000004</v>
      </c>
      <c r="BT387" s="94">
        <f>+'t44'!BV490</f>
        <v>550</v>
      </c>
      <c r="BU387" s="94">
        <f>+'t44'!BW490</f>
        <v>5.49</v>
      </c>
      <c r="BV387" s="94">
        <f>+'t44'!BX490</f>
        <v>507</v>
      </c>
      <c r="BW387" s="94">
        <f>+'t44'!BY490</f>
        <v>5.28</v>
      </c>
      <c r="BX387" s="94">
        <f>+'t44'!BZ490</f>
        <v>468</v>
      </c>
      <c r="BY387" s="94">
        <f>+'t44'!CA490</f>
        <v>4.7300000000000004</v>
      </c>
      <c r="BZ387" s="94">
        <f>+'t44'!CB490</f>
        <v>586</v>
      </c>
      <c r="CA387" s="94">
        <f>+'t44'!CC490</f>
        <v>4.8099999999999996</v>
      </c>
    </row>
    <row r="388" spans="1:79" ht="16.5" customHeight="1" x14ac:dyDescent="0.45">
      <c r="A388" s="357" t="s">
        <v>746</v>
      </c>
      <c r="B388" s="94">
        <f>+'t44'!D491</f>
        <v>12</v>
      </c>
      <c r="C388" s="94">
        <f>+'t44'!E491</f>
        <v>0.56000000000000005</v>
      </c>
      <c r="D388" s="94">
        <f>+'t44'!F491</f>
        <v>7</v>
      </c>
      <c r="E388" s="94">
        <f>+'t44'!G491</f>
        <v>0.25</v>
      </c>
      <c r="F388" s="94">
        <f>+'t44'!H491</f>
        <v>8</v>
      </c>
      <c r="G388" s="94">
        <f>+'t44'!I491</f>
        <v>0.27</v>
      </c>
      <c r="H388" s="94">
        <f>+'t44'!J491</f>
        <v>5</v>
      </c>
      <c r="I388" s="94">
        <f>+'t44'!K491</f>
        <v>0.28999999999999998</v>
      </c>
      <c r="J388" s="94">
        <f>+'t44'!L491</f>
        <v>2</v>
      </c>
      <c r="K388" s="94">
        <f>+'t44'!M491</f>
        <v>0.1</v>
      </c>
      <c r="L388" s="94">
        <f>+'t44'!N491</f>
        <v>4</v>
      </c>
      <c r="M388" s="94">
        <f>+'t44'!O491</f>
        <v>0.17</v>
      </c>
      <c r="N388" s="94">
        <f>+'t44'!P491</f>
        <v>4</v>
      </c>
      <c r="O388" s="94">
        <f>+'t44'!Q491</f>
        <v>0.23</v>
      </c>
      <c r="P388" s="94">
        <f>+'t44'!R491</f>
        <v>5</v>
      </c>
      <c r="Q388" s="94">
        <f>+'t44'!S491</f>
        <v>0.3</v>
      </c>
      <c r="R388" s="94">
        <f>+'t44'!T491</f>
        <v>5</v>
      </c>
      <c r="S388" s="94">
        <f>+'t44'!U491</f>
        <v>0.28000000000000003</v>
      </c>
      <c r="T388" s="94">
        <f>+'t44'!V491</f>
        <v>9</v>
      </c>
      <c r="U388" s="94">
        <f>+'t44'!W491</f>
        <v>0.35</v>
      </c>
      <c r="V388" s="94">
        <f>+'t44'!X491</f>
        <v>6</v>
      </c>
      <c r="W388" s="94">
        <f>+'t44'!Y491</f>
        <v>0.23</v>
      </c>
      <c r="X388" s="94">
        <f>+'t44'!Z491</f>
        <v>9</v>
      </c>
      <c r="Y388" s="94">
        <f>+'t44'!AA491</f>
        <v>0.26</v>
      </c>
      <c r="Z388" s="94">
        <f>+'t44'!AB491</f>
        <v>5</v>
      </c>
      <c r="AA388" s="94">
        <f>+'t44'!AC491</f>
        <v>0.26</v>
      </c>
      <c r="AB388" s="94">
        <f>+'t44'!AD491</f>
        <v>11</v>
      </c>
      <c r="AC388" s="94">
        <f>+'t44'!AE491</f>
        <v>0.31</v>
      </c>
      <c r="AD388" s="94">
        <f>+'t44'!AF491</f>
        <v>5</v>
      </c>
      <c r="AE388" s="94">
        <f>+'t44'!AG491</f>
        <v>0.26</v>
      </c>
      <c r="AF388" s="94">
        <f>+'t44'!AH491</f>
        <v>9</v>
      </c>
      <c r="AG388" s="94">
        <f>+'t44'!AI491</f>
        <v>0.13</v>
      </c>
      <c r="AH388" s="94">
        <f>+'t44'!AJ491</f>
        <v>6</v>
      </c>
      <c r="AI388" s="94">
        <f>+'t44'!AK491</f>
        <v>0.11</v>
      </c>
      <c r="AJ388" s="94">
        <f>+'t44'!AL491</f>
        <v>6</v>
      </c>
      <c r="AK388" s="94">
        <f>+'t44'!AM491</f>
        <v>0.18</v>
      </c>
      <c r="AL388" s="94">
        <f>+'t44'!AN491</f>
        <v>9</v>
      </c>
      <c r="AM388" s="94">
        <f>+'t44'!AO491</f>
        <v>0.43</v>
      </c>
      <c r="AN388" s="94">
        <f>+'t44'!AP491</f>
        <v>7</v>
      </c>
      <c r="AO388" s="94">
        <f>+'t44'!AQ491</f>
        <v>0.13</v>
      </c>
      <c r="AP388" s="94">
        <f>+'t44'!AR491</f>
        <v>9</v>
      </c>
      <c r="AQ388" s="94">
        <f>+'t44'!AS491</f>
        <v>0.25</v>
      </c>
      <c r="AR388" s="94">
        <f>+'t44'!AT491</f>
        <v>22</v>
      </c>
      <c r="AS388" s="94">
        <f>+'t44'!AU491</f>
        <v>0.31</v>
      </c>
      <c r="AT388" s="94">
        <f>+'t44'!AV491</f>
        <v>9</v>
      </c>
      <c r="AU388" s="94">
        <f>+'t44'!AW491</f>
        <v>0.16</v>
      </c>
      <c r="AV388" s="94">
        <f>+'t44'!AX491</f>
        <v>17</v>
      </c>
      <c r="AW388" s="94">
        <f>+'t44'!AY491</f>
        <v>0.19</v>
      </c>
      <c r="AX388" s="94">
        <f>+'t44'!AZ491</f>
        <v>6</v>
      </c>
      <c r="AY388" s="94">
        <f>+'t44'!BA491</f>
        <v>0.38</v>
      </c>
      <c r="AZ388" s="94">
        <f>+'t44'!BB491</f>
        <v>4</v>
      </c>
      <c r="BA388" s="94">
        <f>+'t44'!BC491</f>
        <v>0.59</v>
      </c>
      <c r="BB388" s="94">
        <f>+'t44'!BD491</f>
        <v>5</v>
      </c>
      <c r="BC388" s="94">
        <f>+'t44'!BE491</f>
        <v>0.3</v>
      </c>
      <c r="BD388" s="94">
        <f>+'t44'!BF491</f>
        <v>5</v>
      </c>
      <c r="BE388" s="94">
        <f>+'t44'!BG491</f>
        <v>0.22</v>
      </c>
      <c r="BF388" s="94">
        <f>+'t44'!BH491</f>
        <v>5</v>
      </c>
      <c r="BG388" s="94">
        <f>+'t44'!BI491</f>
        <v>0.21</v>
      </c>
      <c r="BH388" s="94">
        <f>+'t44'!BJ491</f>
        <v>4</v>
      </c>
      <c r="BI388" s="94">
        <f>+'t44'!BK491</f>
        <v>0.15</v>
      </c>
      <c r="BJ388" s="94">
        <f>+'t44'!BL491</f>
        <v>7</v>
      </c>
      <c r="BK388" s="94">
        <f>+'t44'!BM491</f>
        <v>0.43</v>
      </c>
      <c r="BL388" s="94">
        <f>+'t44'!BN491</f>
        <v>6</v>
      </c>
      <c r="BM388" s="94">
        <f>+'t44'!BO491</f>
        <v>0.37</v>
      </c>
      <c r="BN388" s="94">
        <f>+'t44'!BP491</f>
        <v>2</v>
      </c>
      <c r="BO388" s="94">
        <f>+'t44'!BQ491</f>
        <v>0.14000000000000001</v>
      </c>
      <c r="BP388" s="94">
        <f>+'t44'!BR491</f>
        <v>3</v>
      </c>
      <c r="BQ388" s="94">
        <f>+'t44'!BS491</f>
        <v>0.21</v>
      </c>
      <c r="BR388" s="94">
        <f>+'t44'!BT491</f>
        <v>4</v>
      </c>
      <c r="BS388" s="94">
        <f>+'t44'!BU491</f>
        <v>0.2</v>
      </c>
      <c r="BT388" s="94">
        <f>+'t44'!BV491</f>
        <v>5</v>
      </c>
      <c r="BU388" s="94">
        <f>+'t44'!BW491</f>
        <v>0.3</v>
      </c>
      <c r="BV388" s="94">
        <f>+'t44'!BX491</f>
        <v>6</v>
      </c>
      <c r="BW388" s="94">
        <f>+'t44'!BY491</f>
        <v>0.5</v>
      </c>
      <c r="BX388" s="94">
        <f>+'t44'!BZ491</f>
        <v>6</v>
      </c>
      <c r="BY388" s="94">
        <f>+'t44'!CA491</f>
        <v>0.43</v>
      </c>
      <c r="BZ388" s="94">
        <f>+'t44'!CB491</f>
        <v>4</v>
      </c>
      <c r="CA388" s="94">
        <f>+'t44'!CC491</f>
        <v>0.27</v>
      </c>
    </row>
    <row r="389" spans="1:79" ht="16.5" customHeight="1" x14ac:dyDescent="0.45">
      <c r="A389" s="358" t="s">
        <v>747</v>
      </c>
      <c r="B389" s="94">
        <f>+'t44'!D492</f>
        <v>2933</v>
      </c>
      <c r="C389" s="94">
        <f>+'t44'!E492</f>
        <v>52</v>
      </c>
      <c r="D389" s="94">
        <f>+'t44'!F492</f>
        <v>2703</v>
      </c>
      <c r="E389" s="94">
        <f>+'t44'!G492</f>
        <v>43.46</v>
      </c>
      <c r="F389" s="94">
        <f>+'t44'!H492</f>
        <v>3416</v>
      </c>
      <c r="G389" s="94">
        <f>+'t44'!I492</f>
        <v>56.65</v>
      </c>
      <c r="H389" s="94">
        <f>+'t44'!J492</f>
        <v>3120</v>
      </c>
      <c r="I389" s="94">
        <f>+'t44'!K492</f>
        <v>42.63</v>
      </c>
      <c r="J389" s="94">
        <f>+'t44'!L492</f>
        <v>3371</v>
      </c>
      <c r="K389" s="94">
        <f>+'t44'!M492</f>
        <v>51.27</v>
      </c>
      <c r="L389" s="94">
        <f>+'t44'!N492</f>
        <v>2875</v>
      </c>
      <c r="M389" s="94">
        <f>+'t44'!O492</f>
        <v>47.78</v>
      </c>
      <c r="N389" s="94">
        <f>+'t44'!P492</f>
        <v>3146</v>
      </c>
      <c r="O389" s="94">
        <f>+'t44'!Q492</f>
        <v>44.31</v>
      </c>
      <c r="P389" s="94">
        <f>+'t44'!R492</f>
        <v>3478</v>
      </c>
      <c r="Q389" s="94">
        <f>+'t44'!S492</f>
        <v>40</v>
      </c>
      <c r="R389" s="94">
        <f>+'t44'!T492</f>
        <v>3198</v>
      </c>
      <c r="S389" s="94">
        <f>+'t44'!U492</f>
        <v>45.85</v>
      </c>
      <c r="T389" s="94">
        <f>+'t44'!V492</f>
        <v>3869</v>
      </c>
      <c r="U389" s="94">
        <f>+'t44'!W492</f>
        <v>54.21</v>
      </c>
      <c r="V389" s="94">
        <f>+'t44'!X492</f>
        <v>3703</v>
      </c>
      <c r="W389" s="94">
        <f>+'t44'!Y492</f>
        <v>50.04</v>
      </c>
      <c r="X389" s="94">
        <f>+'t44'!Z492</f>
        <v>3969</v>
      </c>
      <c r="Y389" s="94">
        <f>+'t44'!AA492</f>
        <v>46.13</v>
      </c>
      <c r="Z389" s="94">
        <f>+'t44'!AB492</f>
        <v>3130</v>
      </c>
      <c r="AA389" s="94">
        <f>+'t44'!AC492</f>
        <v>43.85</v>
      </c>
      <c r="AB389" s="94">
        <f>+'t44'!AD492</f>
        <v>3377</v>
      </c>
      <c r="AC389" s="94">
        <f>+'t44'!AE492</f>
        <v>46.57</v>
      </c>
      <c r="AD389" s="94">
        <f>+'t44'!AF492</f>
        <v>4585</v>
      </c>
      <c r="AE389" s="94">
        <f>+'t44'!AG492</f>
        <v>52.09</v>
      </c>
      <c r="AF389" s="94">
        <f>+'t44'!AH492</f>
        <v>3870</v>
      </c>
      <c r="AG389" s="94">
        <f>+'t44'!AI492</f>
        <v>51.88</v>
      </c>
      <c r="AH389" s="94">
        <f>+'t44'!AJ492</f>
        <v>4167</v>
      </c>
      <c r="AI389" s="94">
        <f>+'t44'!AK492</f>
        <v>51.88</v>
      </c>
      <c r="AJ389" s="94">
        <f>+'t44'!AL492</f>
        <v>4102</v>
      </c>
      <c r="AK389" s="94">
        <f>+'t44'!AM492</f>
        <v>49.57</v>
      </c>
      <c r="AL389" s="94">
        <f>+'t44'!AN492</f>
        <v>3795</v>
      </c>
      <c r="AM389" s="94">
        <f>+'t44'!AO492</f>
        <v>47.28</v>
      </c>
      <c r="AN389" s="94">
        <f>+'t44'!AP492</f>
        <v>4305</v>
      </c>
      <c r="AO389" s="94">
        <f>+'t44'!AQ492</f>
        <v>52.01</v>
      </c>
      <c r="AP389" s="94">
        <f>+'t44'!AR492</f>
        <v>4424</v>
      </c>
      <c r="AQ389" s="94">
        <f>+'t44'!AS492</f>
        <v>57.15</v>
      </c>
      <c r="AR389" s="94">
        <f>+'t44'!AT492</f>
        <v>3962</v>
      </c>
      <c r="AS389" s="94">
        <f>+'t44'!AU492</f>
        <v>46.3</v>
      </c>
      <c r="AT389" s="94">
        <f>+'t44'!AV492</f>
        <v>3784</v>
      </c>
      <c r="AU389" s="94">
        <f>+'t44'!AW492</f>
        <v>46.07</v>
      </c>
      <c r="AV389" s="94">
        <f>+'t44'!AX492</f>
        <v>4123</v>
      </c>
      <c r="AW389" s="94">
        <f>+'t44'!AY492</f>
        <v>46.36</v>
      </c>
      <c r="AX389" s="94">
        <f>+'t44'!AZ492</f>
        <v>3577</v>
      </c>
      <c r="AY389" s="94">
        <f>+'t44'!BA492</f>
        <v>41.63</v>
      </c>
      <c r="AZ389" s="94">
        <f>+'t44'!BB492</f>
        <v>4347</v>
      </c>
      <c r="BA389" s="94">
        <f>+'t44'!BC492</f>
        <v>43.46</v>
      </c>
      <c r="BB389" s="94">
        <f>+'t44'!BD492</f>
        <v>4698</v>
      </c>
      <c r="BC389" s="94">
        <f>+'t44'!BE492</f>
        <v>48.78</v>
      </c>
      <c r="BD389" s="94">
        <f>+'t44'!BF492</f>
        <v>3682</v>
      </c>
      <c r="BE389" s="94">
        <f>+'t44'!BG492</f>
        <v>37.700000000000003</v>
      </c>
      <c r="BF389" s="94">
        <f>+'t44'!BH492</f>
        <v>4192</v>
      </c>
      <c r="BG389" s="94">
        <f>+'t44'!BI492</f>
        <v>40.299999999999997</v>
      </c>
      <c r="BH389" s="94">
        <f>+'t44'!BJ492</f>
        <v>4805</v>
      </c>
      <c r="BI389" s="94">
        <f>+'t44'!BK492</f>
        <v>46.14</v>
      </c>
      <c r="BJ389" s="94">
        <f>+'t44'!BL492</f>
        <v>4380</v>
      </c>
      <c r="BK389" s="94">
        <f>+'t44'!BM492</f>
        <v>38.33</v>
      </c>
      <c r="BL389" s="94">
        <f>+'t44'!BN492</f>
        <v>4872</v>
      </c>
      <c r="BM389" s="94">
        <f>+'t44'!BO492</f>
        <v>46.11</v>
      </c>
      <c r="BN389" s="94">
        <f>+'t44'!BP492</f>
        <v>4463</v>
      </c>
      <c r="BO389" s="94">
        <f>+'t44'!BQ492</f>
        <v>51.91</v>
      </c>
      <c r="BP389" s="94">
        <f>+'t44'!BR492</f>
        <v>4135</v>
      </c>
      <c r="BQ389" s="94">
        <f>+'t44'!BS492</f>
        <v>103.29</v>
      </c>
      <c r="BR389" s="94">
        <f>+'t44'!BT492</f>
        <v>4459</v>
      </c>
      <c r="BS389" s="94">
        <f>+'t44'!BU492</f>
        <v>45.39</v>
      </c>
      <c r="BT389" s="94">
        <f>+'t44'!BV492</f>
        <v>3908</v>
      </c>
      <c r="BU389" s="94">
        <f>+'t44'!BW492</f>
        <v>40.39</v>
      </c>
      <c r="BV389" s="94">
        <f>+'t44'!BX492</f>
        <v>4210</v>
      </c>
      <c r="BW389" s="94">
        <f>+'t44'!BY492</f>
        <v>44.26</v>
      </c>
      <c r="BX389" s="94">
        <f>+'t44'!BZ492</f>
        <v>3869</v>
      </c>
      <c r="BY389" s="94">
        <f>+'t44'!CA492</f>
        <v>41.66</v>
      </c>
      <c r="BZ389" s="94">
        <f>+'t44'!CB492</f>
        <v>4446</v>
      </c>
      <c r="CA389" s="94">
        <f>+'t44'!CC492</f>
        <v>47.2</v>
      </c>
    </row>
    <row r="390" spans="1:79" ht="16.5" customHeight="1" x14ac:dyDescent="0.45">
      <c r="A390" s="128" t="s">
        <v>253</v>
      </c>
      <c r="B390" s="94">
        <f>+'t44'!D635</f>
        <v>14895</v>
      </c>
      <c r="C390" s="94">
        <f>+'t44'!E635</f>
        <v>94.93</v>
      </c>
      <c r="D390" s="94">
        <f>+'t44'!F635</f>
        <v>12959</v>
      </c>
      <c r="E390" s="94">
        <f>+'t44'!G635</f>
        <v>81.72</v>
      </c>
      <c r="F390" s="94">
        <f>+'t44'!H635</f>
        <v>15703</v>
      </c>
      <c r="G390" s="94">
        <f>+'t44'!I635</f>
        <v>102.46</v>
      </c>
      <c r="H390" s="94">
        <f>+'t44'!J635</f>
        <v>16239</v>
      </c>
      <c r="I390" s="94">
        <f>+'t44'!K635</f>
        <v>95.68</v>
      </c>
      <c r="J390" s="94">
        <f>+'t44'!L635</f>
        <v>19367</v>
      </c>
      <c r="K390" s="94">
        <f>+'t44'!M635</f>
        <v>112.77</v>
      </c>
      <c r="L390" s="94">
        <f>+'t44'!N635</f>
        <v>15969</v>
      </c>
      <c r="M390" s="94">
        <f>+'t44'!O635</f>
        <v>101.29</v>
      </c>
      <c r="N390" s="94">
        <f>+'t44'!P635</f>
        <v>17790</v>
      </c>
      <c r="O390" s="94">
        <f>+'t44'!Q635</f>
        <v>108.68</v>
      </c>
      <c r="P390" s="94">
        <f>+'t44'!R635</f>
        <v>15765</v>
      </c>
      <c r="Q390" s="94">
        <f>+'t44'!S635</f>
        <v>90.84</v>
      </c>
      <c r="R390" s="94">
        <f>+'t44'!T635</f>
        <v>18461</v>
      </c>
      <c r="S390" s="94">
        <f>+'t44'!U635</f>
        <v>99.42</v>
      </c>
      <c r="T390" s="94">
        <f>+'t44'!V635</f>
        <v>18664</v>
      </c>
      <c r="U390" s="94">
        <f>+'t44'!W635</f>
        <v>100.41</v>
      </c>
      <c r="V390" s="94">
        <f>+'t44'!X635</f>
        <v>15677</v>
      </c>
      <c r="W390" s="94">
        <f>+'t44'!Y635</f>
        <v>90.39</v>
      </c>
      <c r="X390" s="94">
        <f>+'t44'!Z635</f>
        <v>17071</v>
      </c>
      <c r="Y390" s="94">
        <f>+'t44'!AA635</f>
        <v>97.54</v>
      </c>
      <c r="Z390" s="94">
        <f>+'t44'!AB635</f>
        <v>17026</v>
      </c>
      <c r="AA390" s="94">
        <f>+'t44'!AC635</f>
        <v>88.05</v>
      </c>
      <c r="AB390" s="94">
        <f>+'t44'!AD635</f>
        <v>18267</v>
      </c>
      <c r="AC390" s="94">
        <f>+'t44'!AE635</f>
        <v>94.59</v>
      </c>
      <c r="AD390" s="94">
        <f>+'t44'!AF635</f>
        <v>21575</v>
      </c>
      <c r="AE390" s="94">
        <f>+'t44'!AG635</f>
        <v>111.94</v>
      </c>
      <c r="AF390" s="94">
        <f>+'t44'!AH635</f>
        <v>19306</v>
      </c>
      <c r="AG390" s="94">
        <f>+'t44'!AI635</f>
        <v>102.8</v>
      </c>
      <c r="AH390" s="94">
        <f>+'t44'!AJ635</f>
        <v>20509</v>
      </c>
      <c r="AI390" s="94">
        <f>+'t44'!AK635</f>
        <v>106.04</v>
      </c>
      <c r="AJ390" s="94">
        <f>+'t44'!AL635</f>
        <v>21457</v>
      </c>
      <c r="AK390" s="94">
        <f>+'t44'!AM635</f>
        <v>110.03</v>
      </c>
      <c r="AL390" s="94">
        <f>+'t44'!AN635</f>
        <v>20955</v>
      </c>
      <c r="AM390" s="94">
        <f>+'t44'!AO635</f>
        <v>108.17</v>
      </c>
      <c r="AN390" s="94">
        <f>+'t44'!AP635</f>
        <v>19441</v>
      </c>
      <c r="AO390" s="94">
        <f>+'t44'!AQ635</f>
        <v>105.83</v>
      </c>
      <c r="AP390" s="94">
        <f>+'t44'!AR635</f>
        <v>20132</v>
      </c>
      <c r="AQ390" s="94">
        <f>+'t44'!AS635</f>
        <v>108.65</v>
      </c>
      <c r="AR390" s="94">
        <f>+'t44'!AT635</f>
        <v>20474</v>
      </c>
      <c r="AS390" s="94">
        <f>+'t44'!AU635</f>
        <v>109.17</v>
      </c>
      <c r="AT390" s="94">
        <f>+'t44'!AV635</f>
        <v>22004</v>
      </c>
      <c r="AU390" s="94">
        <f>+'t44'!AW635</f>
        <v>139.57</v>
      </c>
      <c r="AV390" s="94">
        <f>+'t44'!AX635</f>
        <v>25312</v>
      </c>
      <c r="AW390" s="94">
        <f>+'t44'!AY635</f>
        <v>143.33000000000001</v>
      </c>
      <c r="AX390" s="94">
        <f>+'t44'!AZ635</f>
        <v>20694</v>
      </c>
      <c r="AY390" s="94">
        <f>+'t44'!BA635</f>
        <v>117.26</v>
      </c>
      <c r="AZ390" s="94">
        <f>+'t44'!BB635</f>
        <v>20368</v>
      </c>
      <c r="BA390" s="94">
        <f>+'t44'!BC635</f>
        <v>195.1</v>
      </c>
      <c r="BB390" s="94">
        <f>+'t44'!BD635</f>
        <v>25185</v>
      </c>
      <c r="BC390" s="94">
        <f>+'t44'!BE635</f>
        <v>150.32</v>
      </c>
      <c r="BD390" s="94">
        <f>+'t44'!BF635</f>
        <v>21242</v>
      </c>
      <c r="BE390" s="94">
        <f>+'t44'!BG635</f>
        <v>126.63</v>
      </c>
      <c r="BF390" s="94">
        <f>+'t44'!BH635</f>
        <v>25705</v>
      </c>
      <c r="BG390" s="94">
        <f>+'t44'!BI635</f>
        <v>151.07</v>
      </c>
      <c r="BH390" s="94">
        <f>+'t44'!BJ635</f>
        <v>26177</v>
      </c>
      <c r="BI390" s="94">
        <f>+'t44'!BK635</f>
        <v>149.65</v>
      </c>
      <c r="BJ390" s="94">
        <f>+'t44'!BL635</f>
        <v>23286</v>
      </c>
      <c r="BK390" s="94">
        <f>+'t44'!BM635</f>
        <v>137.43</v>
      </c>
      <c r="BL390" s="94">
        <f>+'t44'!BN635</f>
        <v>26393</v>
      </c>
      <c r="BM390" s="94">
        <f>+'t44'!BO635</f>
        <v>159.43</v>
      </c>
      <c r="BN390" s="94">
        <f>+'t44'!BP635</f>
        <v>27195</v>
      </c>
      <c r="BO390" s="94">
        <f>+'t44'!BQ635</f>
        <v>171.44</v>
      </c>
      <c r="BP390" s="94">
        <f>+'t44'!BR635</f>
        <v>26193</v>
      </c>
      <c r="BQ390" s="94">
        <f>+'t44'!BS635</f>
        <v>169.91</v>
      </c>
      <c r="BR390" s="94">
        <f>+'t44'!BT635</f>
        <v>25463</v>
      </c>
      <c r="BS390" s="94">
        <f>+'t44'!BU635</f>
        <v>173.85</v>
      </c>
      <c r="BT390" s="94">
        <f>+'t44'!BV635</f>
        <v>25009</v>
      </c>
      <c r="BU390" s="94">
        <f>+'t44'!BW635</f>
        <v>171.04</v>
      </c>
      <c r="BV390" s="94">
        <f>+'t44'!BX635</f>
        <v>26035</v>
      </c>
      <c r="BW390" s="94">
        <f>+'t44'!BY635</f>
        <v>173.58</v>
      </c>
      <c r="BX390" s="94">
        <f>+'t44'!BZ635</f>
        <v>23771</v>
      </c>
      <c r="BY390" s="94">
        <f>+'t44'!CA635</f>
        <v>161.46</v>
      </c>
      <c r="BZ390" s="94">
        <f>+'t44'!CB635</f>
        <v>25574</v>
      </c>
      <c r="CA390" s="94">
        <f>+'t44'!CC635</f>
        <v>170.1</v>
      </c>
    </row>
    <row r="391" spans="1:79" ht="16.5" customHeight="1" x14ac:dyDescent="0.45">
      <c r="A391" s="358" t="s">
        <v>868</v>
      </c>
      <c r="B391" s="94">
        <f>+'t44'!D636</f>
        <v>2778</v>
      </c>
      <c r="C391" s="94">
        <f>+'t44'!E636</f>
        <v>24.99</v>
      </c>
      <c r="D391" s="94">
        <f>+'t44'!F636</f>
        <v>2859</v>
      </c>
      <c r="E391" s="94">
        <f>+'t44'!G636</f>
        <v>24.6</v>
      </c>
      <c r="F391" s="94">
        <f>+'t44'!H636</f>
        <v>3605</v>
      </c>
      <c r="G391" s="94">
        <f>+'t44'!I636</f>
        <v>29.79</v>
      </c>
      <c r="H391" s="94">
        <f>+'t44'!J636</f>
        <v>2929</v>
      </c>
      <c r="I391" s="94">
        <f>+'t44'!K636</f>
        <v>25.28</v>
      </c>
      <c r="J391" s="94">
        <f>+'t44'!L636</f>
        <v>2886</v>
      </c>
      <c r="K391" s="94">
        <f>+'t44'!M636</f>
        <v>25.54</v>
      </c>
      <c r="L391" s="94">
        <f>+'t44'!N636</f>
        <v>3126</v>
      </c>
      <c r="M391" s="94">
        <f>+'t44'!O636</f>
        <v>25.97</v>
      </c>
      <c r="N391" s="94">
        <f>+'t44'!P636</f>
        <v>3122</v>
      </c>
      <c r="O391" s="94">
        <f>+'t44'!Q636</f>
        <v>25.72</v>
      </c>
      <c r="P391" s="94">
        <f>+'t44'!R636</f>
        <v>2145</v>
      </c>
      <c r="Q391" s="94">
        <f>+'t44'!S636</f>
        <v>17.36</v>
      </c>
      <c r="R391" s="94">
        <f>+'t44'!T636</f>
        <v>2754</v>
      </c>
      <c r="S391" s="94">
        <f>+'t44'!U636</f>
        <v>22.21</v>
      </c>
      <c r="T391" s="94">
        <f>+'t44'!V636</f>
        <v>2543</v>
      </c>
      <c r="U391" s="94">
        <f>+'t44'!W636</f>
        <v>21.4</v>
      </c>
      <c r="V391" s="94">
        <f>+'t44'!X636</f>
        <v>2575</v>
      </c>
      <c r="W391" s="94">
        <f>+'t44'!Y636</f>
        <v>20.309999999999999</v>
      </c>
      <c r="X391" s="94">
        <f>+'t44'!Z636</f>
        <v>2940</v>
      </c>
      <c r="Y391" s="94">
        <f>+'t44'!AA636</f>
        <v>22.72</v>
      </c>
      <c r="Z391" s="94">
        <f>+'t44'!AB636</f>
        <v>2993</v>
      </c>
      <c r="AA391" s="94">
        <f>+'t44'!AC636</f>
        <v>22.87</v>
      </c>
      <c r="AB391" s="94">
        <f>+'t44'!AD636</f>
        <v>2703</v>
      </c>
      <c r="AC391" s="94">
        <f>+'t44'!AE636</f>
        <v>21.29</v>
      </c>
      <c r="AD391" s="94">
        <f>+'t44'!AF636</f>
        <v>2829</v>
      </c>
      <c r="AE391" s="94">
        <f>+'t44'!AG636</f>
        <v>22.75</v>
      </c>
      <c r="AF391" s="94">
        <f>+'t44'!AH636</f>
        <v>2623</v>
      </c>
      <c r="AG391" s="94">
        <f>+'t44'!AI636</f>
        <v>21.6</v>
      </c>
      <c r="AH391" s="94">
        <f>+'t44'!AJ636</f>
        <v>2695</v>
      </c>
      <c r="AI391" s="94">
        <f>+'t44'!AK636</f>
        <v>22.37</v>
      </c>
      <c r="AJ391" s="94">
        <f>+'t44'!AL636</f>
        <v>3047</v>
      </c>
      <c r="AK391" s="94">
        <f>+'t44'!AM636</f>
        <v>24.32</v>
      </c>
      <c r="AL391" s="94">
        <f>+'t44'!AN636</f>
        <v>3144</v>
      </c>
      <c r="AM391" s="94">
        <f>+'t44'!AO636</f>
        <v>24.28</v>
      </c>
      <c r="AN391" s="94">
        <f>+'t44'!AP636</f>
        <v>2509</v>
      </c>
      <c r="AO391" s="94">
        <f>+'t44'!AQ636</f>
        <v>19.350000000000001</v>
      </c>
      <c r="AP391" s="94">
        <f>+'t44'!AR636</f>
        <v>2640</v>
      </c>
      <c r="AQ391" s="94">
        <f>+'t44'!AS636</f>
        <v>20.48</v>
      </c>
      <c r="AR391" s="94">
        <f>+'t44'!AT636</f>
        <v>2396</v>
      </c>
      <c r="AS391" s="94">
        <f>+'t44'!AU636</f>
        <v>19.11</v>
      </c>
      <c r="AT391" s="94">
        <f>+'t44'!AV636</f>
        <v>2559</v>
      </c>
      <c r="AU391" s="94">
        <f>+'t44'!AW636</f>
        <v>41.76</v>
      </c>
      <c r="AV391" s="94">
        <f>+'t44'!AX636</f>
        <v>2781</v>
      </c>
      <c r="AW391" s="94">
        <f>+'t44'!AY636</f>
        <v>22.63</v>
      </c>
      <c r="AX391" s="94">
        <f>+'t44'!AZ636</f>
        <v>2490</v>
      </c>
      <c r="AY391" s="94">
        <f>+'t44'!BA636</f>
        <v>20.23</v>
      </c>
      <c r="AZ391" s="94">
        <f>+'t44'!BB636</f>
        <v>2162</v>
      </c>
      <c r="BA391" s="94">
        <f>+'t44'!BC636</f>
        <v>18.649999999999999</v>
      </c>
      <c r="BB391" s="94">
        <f>+'t44'!BD636</f>
        <v>2574</v>
      </c>
      <c r="BC391" s="94">
        <f>+'t44'!BE636</f>
        <v>22.81</v>
      </c>
      <c r="BD391" s="94">
        <f>+'t44'!BF636</f>
        <v>2407</v>
      </c>
      <c r="BE391" s="94">
        <f>+'t44'!BG636</f>
        <v>21.09</v>
      </c>
      <c r="BF391" s="94">
        <f>+'t44'!BH636</f>
        <v>3125</v>
      </c>
      <c r="BG391" s="94">
        <f>+'t44'!BI636</f>
        <v>27.44</v>
      </c>
      <c r="BH391" s="94">
        <f>+'t44'!BJ636</f>
        <v>3086</v>
      </c>
      <c r="BI391" s="94">
        <f>+'t44'!BK636</f>
        <v>27.22</v>
      </c>
      <c r="BJ391" s="94">
        <f>+'t44'!BL636</f>
        <v>2682</v>
      </c>
      <c r="BK391" s="94">
        <f>+'t44'!BM636</f>
        <v>23.01</v>
      </c>
      <c r="BL391" s="94">
        <f>+'t44'!BN636</f>
        <v>2543</v>
      </c>
      <c r="BM391" s="94">
        <f>+'t44'!BO636</f>
        <v>22.68</v>
      </c>
      <c r="BN391" s="94">
        <f>+'t44'!BP636</f>
        <v>2502</v>
      </c>
      <c r="BO391" s="94">
        <f>+'t44'!BQ636</f>
        <v>22.52</v>
      </c>
      <c r="BP391" s="94">
        <f>+'t44'!BR636</f>
        <v>2337</v>
      </c>
      <c r="BQ391" s="94">
        <f>+'t44'!BS636</f>
        <v>21.7</v>
      </c>
      <c r="BR391" s="94">
        <f>+'t44'!BT636</f>
        <v>2559</v>
      </c>
      <c r="BS391" s="94">
        <f>+'t44'!BU636</f>
        <v>24.09</v>
      </c>
      <c r="BT391" s="94">
        <f>+'t44'!BV636</f>
        <v>2567</v>
      </c>
      <c r="BU391" s="94">
        <f>+'t44'!BW636</f>
        <v>24.57</v>
      </c>
      <c r="BV391" s="94">
        <f>+'t44'!BX636</f>
        <v>3098</v>
      </c>
      <c r="BW391" s="94">
        <f>+'t44'!BY636</f>
        <v>28.37</v>
      </c>
      <c r="BX391" s="94">
        <f>+'t44'!BZ636</f>
        <v>3131</v>
      </c>
      <c r="BY391" s="94">
        <f>+'t44'!CA636</f>
        <v>29.78</v>
      </c>
      <c r="BZ391" s="94">
        <f>+'t44'!CB636</f>
        <v>3164</v>
      </c>
      <c r="CA391" s="94">
        <f>+'t44'!CC636</f>
        <v>31.29</v>
      </c>
    </row>
    <row r="392" spans="1:79" ht="16.5" customHeight="1" x14ac:dyDescent="0.45">
      <c r="A392" s="357" t="s">
        <v>869</v>
      </c>
      <c r="B392" s="94">
        <f>+'t44'!D637</f>
        <v>833</v>
      </c>
      <c r="C392" s="94">
        <f>+'t44'!E637</f>
        <v>3.91</v>
      </c>
      <c r="D392" s="94">
        <f>+'t44'!F637</f>
        <v>728</v>
      </c>
      <c r="E392" s="94">
        <f>+'t44'!G637</f>
        <v>3.37</v>
      </c>
      <c r="F392" s="94">
        <f>+'t44'!H637</f>
        <v>834</v>
      </c>
      <c r="G392" s="94">
        <f>+'t44'!I637</f>
        <v>3.77</v>
      </c>
      <c r="H392" s="94">
        <f>+'t44'!J637</f>
        <v>754</v>
      </c>
      <c r="I392" s="94">
        <f>+'t44'!K637</f>
        <v>3.56</v>
      </c>
      <c r="J392" s="94">
        <f>+'t44'!L637</f>
        <v>936</v>
      </c>
      <c r="K392" s="94">
        <f>+'t44'!M637</f>
        <v>4.17</v>
      </c>
      <c r="L392" s="94">
        <f>+'t44'!N637</f>
        <v>813</v>
      </c>
      <c r="M392" s="94">
        <f>+'t44'!O637</f>
        <v>3.54</v>
      </c>
      <c r="N392" s="94">
        <f>+'t44'!P637</f>
        <v>981</v>
      </c>
      <c r="O392" s="94">
        <f>+'t44'!Q637</f>
        <v>4.05</v>
      </c>
      <c r="P392" s="94">
        <f>+'t44'!R637</f>
        <v>833</v>
      </c>
      <c r="Q392" s="94">
        <f>+'t44'!S637</f>
        <v>3.57</v>
      </c>
      <c r="R392" s="94">
        <f>+'t44'!T637</f>
        <v>833</v>
      </c>
      <c r="S392" s="94">
        <f>+'t44'!U637</f>
        <v>3.5</v>
      </c>
      <c r="T392" s="94">
        <f>+'t44'!V637</f>
        <v>821</v>
      </c>
      <c r="U392" s="94">
        <f>+'t44'!W637</f>
        <v>3.31</v>
      </c>
      <c r="V392" s="94">
        <f>+'t44'!X637</f>
        <v>985</v>
      </c>
      <c r="W392" s="94">
        <f>+'t44'!Y637</f>
        <v>4.0599999999999996</v>
      </c>
      <c r="X392" s="94">
        <f>+'t44'!Z637</f>
        <v>968</v>
      </c>
      <c r="Y392" s="94">
        <f>+'t44'!AA637</f>
        <v>4.03</v>
      </c>
      <c r="Z392" s="94">
        <f>+'t44'!AB637</f>
        <v>859</v>
      </c>
      <c r="AA392" s="94">
        <f>+'t44'!AC637</f>
        <v>3.48</v>
      </c>
      <c r="AB392" s="94">
        <f>+'t44'!AD637</f>
        <v>1122</v>
      </c>
      <c r="AC392" s="94">
        <f>+'t44'!AE637</f>
        <v>4.6500000000000004</v>
      </c>
      <c r="AD392" s="94">
        <f>+'t44'!AF637</f>
        <v>1215</v>
      </c>
      <c r="AE392" s="94">
        <f>+'t44'!AG637</f>
        <v>5.0599999999999996</v>
      </c>
      <c r="AF392" s="94">
        <f>+'t44'!AH637</f>
        <v>1097</v>
      </c>
      <c r="AG392" s="94">
        <f>+'t44'!AI637</f>
        <v>4.59</v>
      </c>
      <c r="AH392" s="94">
        <f>+'t44'!AJ637</f>
        <v>1034</v>
      </c>
      <c r="AI392" s="94">
        <f>+'t44'!AK637</f>
        <v>4.24</v>
      </c>
      <c r="AJ392" s="94">
        <f>+'t44'!AL637</f>
        <v>1089</v>
      </c>
      <c r="AK392" s="94">
        <f>+'t44'!AM637</f>
        <v>4.3499999999999996</v>
      </c>
      <c r="AL392" s="94">
        <f>+'t44'!AN637</f>
        <v>1052</v>
      </c>
      <c r="AM392" s="94">
        <f>+'t44'!AO637</f>
        <v>4.22</v>
      </c>
      <c r="AN392" s="94">
        <f>+'t44'!AP637</f>
        <v>1134</v>
      </c>
      <c r="AO392" s="94">
        <f>+'t44'!AQ637</f>
        <v>4.68</v>
      </c>
      <c r="AP392" s="94">
        <f>+'t44'!AR637</f>
        <v>1287</v>
      </c>
      <c r="AQ392" s="94">
        <f>+'t44'!AS637</f>
        <v>5.01</v>
      </c>
      <c r="AR392" s="94">
        <f>+'t44'!AT637</f>
        <v>821</v>
      </c>
      <c r="AS392" s="94">
        <f>+'t44'!AU637</f>
        <v>3.54</v>
      </c>
      <c r="AT392" s="94">
        <f>+'t44'!AV637</f>
        <v>1043</v>
      </c>
      <c r="AU392" s="94">
        <f>+'t44'!AW637</f>
        <v>4.3499999999999996</v>
      </c>
      <c r="AV392" s="94">
        <f>+'t44'!AX637</f>
        <v>1232</v>
      </c>
      <c r="AW392" s="94">
        <f>+'t44'!AY637</f>
        <v>5.18</v>
      </c>
      <c r="AX392" s="94">
        <f>+'t44'!AZ637</f>
        <v>1153</v>
      </c>
      <c r="AY392" s="94">
        <f>+'t44'!BA637</f>
        <v>4.6500000000000004</v>
      </c>
      <c r="AZ392" s="94">
        <f>+'t44'!BB637</f>
        <v>1202</v>
      </c>
      <c r="BA392" s="94">
        <f>+'t44'!BC637</f>
        <v>84.11</v>
      </c>
      <c r="BB392" s="94">
        <f>+'t44'!BD637</f>
        <v>1088</v>
      </c>
      <c r="BC392" s="94">
        <f>+'t44'!BE637</f>
        <v>5.42</v>
      </c>
      <c r="BD392" s="94">
        <f>+'t44'!BF637</f>
        <v>1175</v>
      </c>
      <c r="BE392" s="94">
        <f>+'t44'!BG637</f>
        <v>4.53</v>
      </c>
      <c r="BF392" s="94">
        <f>+'t44'!BH637</f>
        <v>910</v>
      </c>
      <c r="BG392" s="94">
        <f>+'t44'!BI637</f>
        <v>4.41</v>
      </c>
      <c r="BH392" s="94">
        <f>+'t44'!BJ637</f>
        <v>1042</v>
      </c>
      <c r="BI392" s="94">
        <f>+'t44'!BK637</f>
        <v>3.77</v>
      </c>
      <c r="BJ392" s="94">
        <f>+'t44'!BL637</f>
        <v>1165</v>
      </c>
      <c r="BK392" s="94">
        <f>+'t44'!BM637</f>
        <v>4.4800000000000004</v>
      </c>
      <c r="BL392" s="94">
        <f>+'t44'!BN637</f>
        <v>1828</v>
      </c>
      <c r="BM392" s="94">
        <f>+'t44'!BO637</f>
        <v>5</v>
      </c>
      <c r="BN392" s="94">
        <f>+'t44'!BP637</f>
        <v>1705</v>
      </c>
      <c r="BO392" s="94">
        <f>+'t44'!BQ637</f>
        <v>4.59</v>
      </c>
      <c r="BP392" s="94">
        <f>+'t44'!BR637</f>
        <v>1415</v>
      </c>
      <c r="BQ392" s="94">
        <f>+'t44'!BS637</f>
        <v>4.29</v>
      </c>
      <c r="BR392" s="94">
        <f>+'t44'!BT637</f>
        <v>1000</v>
      </c>
      <c r="BS392" s="94">
        <f>+'t44'!BU637</f>
        <v>4.13</v>
      </c>
      <c r="BT392" s="94">
        <f>+'t44'!BV637</f>
        <v>1273</v>
      </c>
      <c r="BU392" s="94">
        <f>+'t44'!BW637</f>
        <v>5.26</v>
      </c>
      <c r="BV392" s="94">
        <f>+'t44'!BX637</f>
        <v>1176</v>
      </c>
      <c r="BW392" s="94">
        <f>+'t44'!BY637</f>
        <v>4.7</v>
      </c>
      <c r="BX392" s="94">
        <f>+'t44'!BZ637</f>
        <v>1119</v>
      </c>
      <c r="BY392" s="94">
        <f>+'t44'!CA637</f>
        <v>4.6900000000000004</v>
      </c>
      <c r="BZ392" s="94">
        <f>+'t44'!CB637</f>
        <v>1471</v>
      </c>
      <c r="CA392" s="94">
        <f>+'t44'!CC637</f>
        <v>5.52</v>
      </c>
    </row>
    <row r="393" spans="1:79" ht="16.5" customHeight="1" x14ac:dyDescent="0.45">
      <c r="A393" s="358" t="s">
        <v>870</v>
      </c>
      <c r="B393" s="94">
        <f>+'t44'!D638</f>
        <v>1985</v>
      </c>
      <c r="C393" s="94">
        <f>+'t44'!E638</f>
        <v>13.86</v>
      </c>
      <c r="D393" s="94">
        <f>+'t44'!F638</f>
        <v>2227</v>
      </c>
      <c r="E393" s="94">
        <f>+'t44'!G638</f>
        <v>15.3</v>
      </c>
      <c r="F393" s="94">
        <f>+'t44'!H638</f>
        <v>2686</v>
      </c>
      <c r="G393" s="94">
        <f>+'t44'!I638</f>
        <v>18.25</v>
      </c>
      <c r="H393" s="94">
        <f>+'t44'!J638</f>
        <v>2485</v>
      </c>
      <c r="I393" s="94">
        <f>+'t44'!K638</f>
        <v>16.87</v>
      </c>
      <c r="J393" s="94">
        <f>+'t44'!L638</f>
        <v>2561</v>
      </c>
      <c r="K393" s="94">
        <f>+'t44'!M638</f>
        <v>18</v>
      </c>
      <c r="L393" s="94">
        <f>+'t44'!N638</f>
        <v>2313</v>
      </c>
      <c r="M393" s="94">
        <f>+'t44'!O638</f>
        <v>15.75</v>
      </c>
      <c r="N393" s="94">
        <f>+'t44'!P638</f>
        <v>2787</v>
      </c>
      <c r="O393" s="94">
        <f>+'t44'!Q638</f>
        <v>18.64</v>
      </c>
      <c r="P393" s="94">
        <f>+'t44'!R638</f>
        <v>2329</v>
      </c>
      <c r="Q393" s="94">
        <f>+'t44'!S638</f>
        <v>14.61</v>
      </c>
      <c r="R393" s="94">
        <f>+'t44'!T638</f>
        <v>2359</v>
      </c>
      <c r="S393" s="94">
        <f>+'t44'!U638</f>
        <v>14.5</v>
      </c>
      <c r="T393" s="94">
        <f>+'t44'!V638</f>
        <v>2683</v>
      </c>
      <c r="U393" s="94">
        <f>+'t44'!W638</f>
        <v>16.25</v>
      </c>
      <c r="V393" s="94">
        <f>+'t44'!X638</f>
        <v>2521</v>
      </c>
      <c r="W393" s="94">
        <f>+'t44'!Y638</f>
        <v>14.84</v>
      </c>
      <c r="X393" s="94">
        <f>+'t44'!Z638</f>
        <v>2956</v>
      </c>
      <c r="Y393" s="94">
        <f>+'t44'!AA638</f>
        <v>19.600000000000001</v>
      </c>
      <c r="Z393" s="94">
        <f>+'t44'!AB638</f>
        <v>1869</v>
      </c>
      <c r="AA393" s="94">
        <f>+'t44'!AC638</f>
        <v>9.76</v>
      </c>
      <c r="AB393" s="94">
        <f>+'t44'!AD638</f>
        <v>2559</v>
      </c>
      <c r="AC393" s="94">
        <f>+'t44'!AE638</f>
        <v>12.99</v>
      </c>
      <c r="AD393" s="94">
        <f>+'t44'!AF638</f>
        <v>2704</v>
      </c>
      <c r="AE393" s="94">
        <f>+'t44'!AG638</f>
        <v>15.32</v>
      </c>
      <c r="AF393" s="94">
        <f>+'t44'!AH638</f>
        <v>2207</v>
      </c>
      <c r="AG393" s="94">
        <f>+'t44'!AI638</f>
        <v>12.92</v>
      </c>
      <c r="AH393" s="94">
        <f>+'t44'!AJ638</f>
        <v>2557</v>
      </c>
      <c r="AI393" s="94">
        <f>+'t44'!AK638</f>
        <v>13.3</v>
      </c>
      <c r="AJ393" s="94">
        <f>+'t44'!AL638</f>
        <v>2484</v>
      </c>
      <c r="AK393" s="94">
        <f>+'t44'!AM638</f>
        <v>13.73</v>
      </c>
      <c r="AL393" s="94">
        <f>+'t44'!AN638</f>
        <v>1914</v>
      </c>
      <c r="AM393" s="94">
        <f>+'t44'!AO638</f>
        <v>10.88</v>
      </c>
      <c r="AN393" s="94">
        <f>+'t44'!AP638</f>
        <v>2389</v>
      </c>
      <c r="AO393" s="94">
        <f>+'t44'!AQ638</f>
        <v>12.94</v>
      </c>
      <c r="AP393" s="94">
        <f>+'t44'!AR638</f>
        <v>2678</v>
      </c>
      <c r="AQ393" s="94">
        <f>+'t44'!AS638</f>
        <v>14.76</v>
      </c>
      <c r="AR393" s="94">
        <f>+'t44'!AT638</f>
        <v>2343</v>
      </c>
      <c r="AS393" s="94">
        <f>+'t44'!AU638</f>
        <v>12.32</v>
      </c>
      <c r="AT393" s="94">
        <f>+'t44'!AV638</f>
        <v>2269</v>
      </c>
      <c r="AU393" s="94">
        <f>+'t44'!AW638</f>
        <v>12.49</v>
      </c>
      <c r="AV393" s="94">
        <f>+'t44'!AX638</f>
        <v>2711</v>
      </c>
      <c r="AW393" s="94">
        <f>+'t44'!AY638</f>
        <v>16.54</v>
      </c>
      <c r="AX393" s="94">
        <f>+'t44'!AZ638</f>
        <v>1807</v>
      </c>
      <c r="AY393" s="94">
        <f>+'t44'!BA638</f>
        <v>11</v>
      </c>
      <c r="AZ393" s="94">
        <f>+'t44'!BB638</f>
        <v>1678</v>
      </c>
      <c r="BA393" s="94">
        <f>+'t44'!BC638</f>
        <v>10.38</v>
      </c>
      <c r="BB393" s="94">
        <f>+'t44'!BD638</f>
        <v>3129</v>
      </c>
      <c r="BC393" s="94">
        <f>+'t44'!BE638</f>
        <v>20.399999999999999</v>
      </c>
      <c r="BD393" s="94">
        <f>+'t44'!BF638</f>
        <v>2143</v>
      </c>
      <c r="BE393" s="94">
        <f>+'t44'!BG638</f>
        <v>13.12</v>
      </c>
      <c r="BF393" s="94">
        <f>+'t44'!BH638</f>
        <v>2977</v>
      </c>
      <c r="BG393" s="94">
        <f>+'t44'!BI638</f>
        <v>17.87</v>
      </c>
      <c r="BH393" s="94">
        <f>+'t44'!BJ638</f>
        <v>2792</v>
      </c>
      <c r="BI393" s="94">
        <f>+'t44'!BK638</f>
        <v>17.36</v>
      </c>
      <c r="BJ393" s="94">
        <f>+'t44'!BL638</f>
        <v>2070</v>
      </c>
      <c r="BK393" s="94">
        <f>+'t44'!BM638</f>
        <v>13.28</v>
      </c>
      <c r="BL393" s="94">
        <f>+'t44'!BN638</f>
        <v>2385</v>
      </c>
      <c r="BM393" s="94">
        <f>+'t44'!BO638</f>
        <v>16.149999999999999</v>
      </c>
      <c r="BN393" s="94">
        <f>+'t44'!BP638</f>
        <v>2594</v>
      </c>
      <c r="BO393" s="94">
        <f>+'t44'!BQ638</f>
        <v>17.399999999999999</v>
      </c>
      <c r="BP393" s="94">
        <f>+'t44'!BR638</f>
        <v>2177</v>
      </c>
      <c r="BQ393" s="94">
        <f>+'t44'!BS638</f>
        <v>15.9</v>
      </c>
      <c r="BR393" s="94">
        <f>+'t44'!BT638</f>
        <v>2476</v>
      </c>
      <c r="BS393" s="94">
        <f>+'t44'!BU638</f>
        <v>19.28</v>
      </c>
      <c r="BT393" s="94">
        <f>+'t44'!BV638</f>
        <v>2842</v>
      </c>
      <c r="BU393" s="94">
        <f>+'t44'!BW638</f>
        <v>21.32</v>
      </c>
      <c r="BV393" s="94">
        <f>+'t44'!BX638</f>
        <v>2585</v>
      </c>
      <c r="BW393" s="94">
        <f>+'t44'!BY638</f>
        <v>19.5</v>
      </c>
      <c r="BX393" s="94">
        <f>+'t44'!BZ638</f>
        <v>2398</v>
      </c>
      <c r="BY393" s="94">
        <f>+'t44'!CA638</f>
        <v>18.53</v>
      </c>
      <c r="BZ393" s="94">
        <f>+'t44'!CB638</f>
        <v>3127</v>
      </c>
      <c r="CA393" s="94">
        <f>+'t44'!CC638</f>
        <v>22.93</v>
      </c>
    </row>
    <row r="394" spans="1:79" ht="16.5" customHeight="1" x14ac:dyDescent="0.45">
      <c r="A394" s="357" t="s">
        <v>871</v>
      </c>
      <c r="B394" s="94">
        <f>+'t44'!D639</f>
        <v>5256</v>
      </c>
      <c r="C394" s="94">
        <f>+'t44'!E639</f>
        <v>22.95</v>
      </c>
      <c r="D394" s="94">
        <f>+'t44'!F639</f>
        <v>3198</v>
      </c>
      <c r="E394" s="94">
        <f>+'t44'!G639</f>
        <v>16.14</v>
      </c>
      <c r="F394" s="94">
        <f>+'t44'!H639</f>
        <v>4610</v>
      </c>
      <c r="G394" s="94">
        <f>+'t44'!I639</f>
        <v>22.03</v>
      </c>
      <c r="H394" s="94">
        <f>+'t44'!J639</f>
        <v>3881</v>
      </c>
      <c r="I394" s="94">
        <f>+'t44'!K639</f>
        <v>20.11</v>
      </c>
      <c r="J394" s="94">
        <f>+'t44'!L639</f>
        <v>6361</v>
      </c>
      <c r="K394" s="94">
        <f>+'t44'!M639</f>
        <v>31.82</v>
      </c>
      <c r="L394" s="94">
        <f>+'t44'!N639</f>
        <v>5107</v>
      </c>
      <c r="M394" s="94">
        <f>+'t44'!O639</f>
        <v>26.7</v>
      </c>
      <c r="N394" s="94">
        <f>+'t44'!P639</f>
        <v>5200</v>
      </c>
      <c r="O394" s="94">
        <f>+'t44'!Q639</f>
        <v>25.05</v>
      </c>
      <c r="P394" s="94">
        <f>+'t44'!R639</f>
        <v>4996</v>
      </c>
      <c r="Q394" s="94">
        <f>+'t44'!S639</f>
        <v>22.92</v>
      </c>
      <c r="R394" s="94">
        <f>+'t44'!T639</f>
        <v>6283</v>
      </c>
      <c r="S394" s="94">
        <f>+'t44'!U639</f>
        <v>26.29</v>
      </c>
      <c r="T394" s="94">
        <f>+'t44'!V639</f>
        <v>6147</v>
      </c>
      <c r="U394" s="94">
        <f>+'t44'!W639</f>
        <v>22.38</v>
      </c>
      <c r="V394" s="94">
        <f>+'t44'!X639</f>
        <v>3953</v>
      </c>
      <c r="W394" s="94">
        <f>+'t44'!Y639</f>
        <v>17.98</v>
      </c>
      <c r="X394" s="94">
        <f>+'t44'!Z639</f>
        <v>4528</v>
      </c>
      <c r="Y394" s="94">
        <f>+'t44'!AA639</f>
        <v>18.22</v>
      </c>
      <c r="Z394" s="94">
        <f>+'t44'!AB639</f>
        <v>5337</v>
      </c>
      <c r="AA394" s="94">
        <f>+'t44'!AC639</f>
        <v>18.64</v>
      </c>
      <c r="AB394" s="94">
        <f>+'t44'!AD639</f>
        <v>4726</v>
      </c>
      <c r="AC394" s="94">
        <f>+'t44'!AE639</f>
        <v>17.670000000000002</v>
      </c>
      <c r="AD394" s="94">
        <f>+'t44'!AF639</f>
        <v>6473</v>
      </c>
      <c r="AE394" s="94">
        <f>+'t44'!AG639</f>
        <v>22.22</v>
      </c>
      <c r="AF394" s="94">
        <f>+'t44'!AH639</f>
        <v>5896</v>
      </c>
      <c r="AG394" s="94">
        <f>+'t44'!AI639</f>
        <v>19.989999999999998</v>
      </c>
      <c r="AH394" s="94">
        <f>+'t44'!AJ639</f>
        <v>5887</v>
      </c>
      <c r="AI394" s="94">
        <f>+'t44'!AK639</f>
        <v>19.95</v>
      </c>
      <c r="AJ394" s="94">
        <f>+'t44'!AL639</f>
        <v>7355</v>
      </c>
      <c r="AK394" s="94">
        <f>+'t44'!AM639</f>
        <v>24.19</v>
      </c>
      <c r="AL394" s="94">
        <f>+'t44'!AN639</f>
        <v>6557</v>
      </c>
      <c r="AM394" s="94">
        <f>+'t44'!AO639</f>
        <v>23.29</v>
      </c>
      <c r="AN394" s="94">
        <f>+'t44'!AP639</f>
        <v>5107</v>
      </c>
      <c r="AO394" s="94">
        <f>+'t44'!AQ639</f>
        <v>20.190000000000001</v>
      </c>
      <c r="AP394" s="94">
        <f>+'t44'!AR639</f>
        <v>5310</v>
      </c>
      <c r="AQ394" s="94">
        <f>+'t44'!AS639</f>
        <v>21.8</v>
      </c>
      <c r="AR394" s="94">
        <f>+'t44'!AT639</f>
        <v>5969</v>
      </c>
      <c r="AS394" s="94">
        <f>+'t44'!AU639</f>
        <v>24.65</v>
      </c>
      <c r="AT394" s="94">
        <f>+'t44'!AV639</f>
        <v>6291</v>
      </c>
      <c r="AU394" s="94">
        <f>+'t44'!AW639</f>
        <v>26.23</v>
      </c>
      <c r="AV394" s="94">
        <f>+'t44'!AX639</f>
        <v>7214</v>
      </c>
      <c r="AW394" s="94">
        <f>+'t44'!AY639</f>
        <v>30.2</v>
      </c>
      <c r="AX394" s="94">
        <f>+'t44'!AZ639</f>
        <v>5547</v>
      </c>
      <c r="AY394" s="94">
        <f>+'t44'!BA639</f>
        <v>23.79</v>
      </c>
      <c r="AZ394" s="94">
        <f>+'t44'!BB639</f>
        <v>5731</v>
      </c>
      <c r="BA394" s="94">
        <f>+'t44'!BC639</f>
        <v>23.49</v>
      </c>
      <c r="BB394" s="94">
        <f>+'t44'!BD639</f>
        <v>7231</v>
      </c>
      <c r="BC394" s="94">
        <f>+'t44'!BE639</f>
        <v>30.58</v>
      </c>
      <c r="BD394" s="94">
        <f>+'t44'!BF639</f>
        <v>5273</v>
      </c>
      <c r="BE394" s="94">
        <f>+'t44'!BG639</f>
        <v>24.13</v>
      </c>
      <c r="BF394" s="94">
        <f>+'t44'!BH639</f>
        <v>7606</v>
      </c>
      <c r="BG394" s="94">
        <f>+'t44'!BI639</f>
        <v>33.200000000000003</v>
      </c>
      <c r="BH394" s="94">
        <f>+'t44'!BJ639</f>
        <v>7401</v>
      </c>
      <c r="BI394" s="94">
        <f>+'t44'!BK639</f>
        <v>31.84</v>
      </c>
      <c r="BJ394" s="94">
        <f>+'t44'!BL639</f>
        <v>6710</v>
      </c>
      <c r="BK394" s="94">
        <f>+'t44'!BM639</f>
        <v>31.19</v>
      </c>
      <c r="BL394" s="94">
        <f>+'t44'!BN639</f>
        <v>7832</v>
      </c>
      <c r="BM394" s="94">
        <f>+'t44'!BO639</f>
        <v>39.020000000000003</v>
      </c>
      <c r="BN394" s="94">
        <f>+'t44'!BP639</f>
        <v>7568</v>
      </c>
      <c r="BO394" s="94">
        <f>+'t44'!BQ639</f>
        <v>39.51</v>
      </c>
      <c r="BP394" s="94">
        <f>+'t44'!BR639</f>
        <v>7653</v>
      </c>
      <c r="BQ394" s="94">
        <f>+'t44'!BS639</f>
        <v>40.01</v>
      </c>
      <c r="BR394" s="94">
        <f>+'t44'!BT639</f>
        <v>7690</v>
      </c>
      <c r="BS394" s="94">
        <f>+'t44'!BU639</f>
        <v>43.28</v>
      </c>
      <c r="BT394" s="94">
        <f>+'t44'!BV639</f>
        <v>6280</v>
      </c>
      <c r="BU394" s="94">
        <f>+'t44'!BW639</f>
        <v>35.31</v>
      </c>
      <c r="BV394" s="94">
        <f>+'t44'!BX639</f>
        <v>7215</v>
      </c>
      <c r="BW394" s="94">
        <f>+'t44'!BY639</f>
        <v>41.02</v>
      </c>
      <c r="BX394" s="94">
        <f>+'t44'!BZ639</f>
        <v>6700</v>
      </c>
      <c r="BY394" s="94">
        <f>+'t44'!CA639</f>
        <v>38.229999999999997</v>
      </c>
      <c r="BZ394" s="94">
        <f>+'t44'!CB639</f>
        <v>7051</v>
      </c>
      <c r="CA394" s="94">
        <f>+'t44'!CC639</f>
        <v>37.090000000000003</v>
      </c>
    </row>
    <row r="395" spans="1:79" ht="16.5" customHeight="1" x14ac:dyDescent="0.45">
      <c r="A395" s="358" t="s">
        <v>872</v>
      </c>
      <c r="B395" s="94">
        <f>+'t44'!D640</f>
        <v>4043</v>
      </c>
      <c r="C395" s="94">
        <f>+'t44'!E640</f>
        <v>29.23</v>
      </c>
      <c r="D395" s="94">
        <f>+'t44'!F640</f>
        <v>3949</v>
      </c>
      <c r="E395" s="94">
        <f>+'t44'!G640</f>
        <v>22.31</v>
      </c>
      <c r="F395" s="94">
        <f>+'t44'!H640</f>
        <v>3969</v>
      </c>
      <c r="G395" s="94">
        <f>+'t44'!I640</f>
        <v>28.61</v>
      </c>
      <c r="H395" s="94">
        <f>+'t44'!J640</f>
        <v>6189</v>
      </c>
      <c r="I395" s="94">
        <f>+'t44'!K640</f>
        <v>29.86</v>
      </c>
      <c r="J395" s="94">
        <f>+'t44'!L640</f>
        <v>6622</v>
      </c>
      <c r="K395" s="94">
        <f>+'t44'!M640</f>
        <v>33.25</v>
      </c>
      <c r="L395" s="94">
        <f>+'t44'!N640</f>
        <v>4610</v>
      </c>
      <c r="M395" s="94">
        <f>+'t44'!O640</f>
        <v>29.34</v>
      </c>
      <c r="N395" s="94">
        <f>+'t44'!P640</f>
        <v>5700</v>
      </c>
      <c r="O395" s="94">
        <f>+'t44'!Q640</f>
        <v>35.229999999999997</v>
      </c>
      <c r="P395" s="94">
        <f>+'t44'!R640</f>
        <v>5463</v>
      </c>
      <c r="Q395" s="94">
        <f>+'t44'!S640</f>
        <v>32.369999999999997</v>
      </c>
      <c r="R395" s="94">
        <f>+'t44'!T640</f>
        <v>6231</v>
      </c>
      <c r="S395" s="94">
        <f>+'t44'!U640</f>
        <v>32.909999999999997</v>
      </c>
      <c r="T395" s="94">
        <f>+'t44'!V640</f>
        <v>6471</v>
      </c>
      <c r="U395" s="94">
        <f>+'t44'!W640</f>
        <v>37.07</v>
      </c>
      <c r="V395" s="94">
        <f>+'t44'!X640</f>
        <v>5643</v>
      </c>
      <c r="W395" s="94">
        <f>+'t44'!Y640</f>
        <v>33.21</v>
      </c>
      <c r="X395" s="94">
        <f>+'t44'!Z640</f>
        <v>5679</v>
      </c>
      <c r="Y395" s="94">
        <f>+'t44'!AA640</f>
        <v>32.97</v>
      </c>
      <c r="Z395" s="94">
        <f>+'t44'!AB640</f>
        <v>5969</v>
      </c>
      <c r="AA395" s="94">
        <f>+'t44'!AC640</f>
        <v>33.299999999999997</v>
      </c>
      <c r="AB395" s="94">
        <f>+'t44'!AD640</f>
        <v>7157</v>
      </c>
      <c r="AC395" s="94">
        <f>+'t44'!AE640</f>
        <v>37.99</v>
      </c>
      <c r="AD395" s="94">
        <f>+'t44'!AF640</f>
        <v>8354</v>
      </c>
      <c r="AE395" s="94">
        <f>+'t44'!AG640</f>
        <v>46.59</v>
      </c>
      <c r="AF395" s="94">
        <f>+'t44'!AH640</f>
        <v>7482</v>
      </c>
      <c r="AG395" s="94">
        <f>+'t44'!AI640</f>
        <v>43.69</v>
      </c>
      <c r="AH395" s="94">
        <f>+'t44'!AJ640</f>
        <v>8336</v>
      </c>
      <c r="AI395" s="94">
        <f>+'t44'!AK640</f>
        <v>46.19</v>
      </c>
      <c r="AJ395" s="94">
        <f>+'t44'!AL640</f>
        <v>7482</v>
      </c>
      <c r="AK395" s="94">
        <f>+'t44'!AM640</f>
        <v>43.43</v>
      </c>
      <c r="AL395" s="94">
        <f>+'t44'!AN640</f>
        <v>8289</v>
      </c>
      <c r="AM395" s="94">
        <f>+'t44'!AO640</f>
        <v>45.5</v>
      </c>
      <c r="AN395" s="94">
        <f>+'t44'!AP640</f>
        <v>8301</v>
      </c>
      <c r="AO395" s="94">
        <f>+'t44'!AQ640</f>
        <v>48.67</v>
      </c>
      <c r="AP395" s="94">
        <f>+'t44'!AR640</f>
        <v>8216</v>
      </c>
      <c r="AQ395" s="94">
        <f>+'t44'!AS640</f>
        <v>46.59</v>
      </c>
      <c r="AR395" s="94">
        <f>+'t44'!AT640</f>
        <v>8945</v>
      </c>
      <c r="AS395" s="94">
        <f>+'t44'!AU640</f>
        <v>49.55</v>
      </c>
      <c r="AT395" s="94">
        <f>+'t44'!AV640</f>
        <v>9842</v>
      </c>
      <c r="AU395" s="94">
        <f>+'t44'!AW640</f>
        <v>54.75</v>
      </c>
      <c r="AV395" s="94">
        <f>+'t44'!AX640</f>
        <v>11374</v>
      </c>
      <c r="AW395" s="94">
        <f>+'t44'!AY640</f>
        <v>68.77</v>
      </c>
      <c r="AX395" s="94">
        <f>+'t44'!AZ640</f>
        <v>9698</v>
      </c>
      <c r="AY395" s="94">
        <f>+'t44'!BA640</f>
        <v>57.59</v>
      </c>
      <c r="AZ395" s="94">
        <f>+'t44'!BB640</f>
        <v>9596</v>
      </c>
      <c r="BA395" s="94">
        <f>+'t44'!BC640</f>
        <v>58.47</v>
      </c>
      <c r="BB395" s="94">
        <f>+'t44'!BD640</f>
        <v>11164</v>
      </c>
      <c r="BC395" s="94">
        <f>+'t44'!BE640</f>
        <v>71.11</v>
      </c>
      <c r="BD395" s="94">
        <f>+'t44'!BF640</f>
        <v>10244</v>
      </c>
      <c r="BE395" s="94">
        <f>+'t44'!BG640</f>
        <v>63.77</v>
      </c>
      <c r="BF395" s="94">
        <f>+'t44'!BH640</f>
        <v>11087</v>
      </c>
      <c r="BG395" s="94">
        <f>+'t44'!BI640</f>
        <v>68.150000000000006</v>
      </c>
      <c r="BH395" s="94">
        <f>+'t44'!BJ640</f>
        <v>11857</v>
      </c>
      <c r="BI395" s="94">
        <f>+'t44'!BK640</f>
        <v>69.459999999999994</v>
      </c>
      <c r="BJ395" s="94">
        <f>+'t44'!BL640</f>
        <v>10659</v>
      </c>
      <c r="BK395" s="94">
        <f>+'t44'!BM640</f>
        <v>65.47</v>
      </c>
      <c r="BL395" s="94">
        <f>+'t44'!BN640</f>
        <v>11804</v>
      </c>
      <c r="BM395" s="94">
        <f>+'t44'!BO640</f>
        <v>76.569999999999993</v>
      </c>
      <c r="BN395" s="94">
        <f>+'t44'!BP640</f>
        <v>12825</v>
      </c>
      <c r="BO395" s="94">
        <f>+'t44'!BQ640</f>
        <v>87.42</v>
      </c>
      <c r="BP395" s="94">
        <f>+'t44'!BR640</f>
        <v>12610</v>
      </c>
      <c r="BQ395" s="94">
        <f>+'t44'!BS640</f>
        <v>88.01</v>
      </c>
      <c r="BR395" s="94">
        <f>+'t44'!BT640</f>
        <v>11738</v>
      </c>
      <c r="BS395" s="94">
        <f>+'t44'!BU640</f>
        <v>83.07</v>
      </c>
      <c r="BT395" s="94">
        <f>+'t44'!BV640</f>
        <v>12047</v>
      </c>
      <c r="BU395" s="94">
        <f>+'t44'!BW640</f>
        <v>84.58</v>
      </c>
      <c r="BV395" s="94">
        <f>+'t44'!BX640</f>
        <v>11961</v>
      </c>
      <c r="BW395" s="94">
        <f>+'t44'!BY640</f>
        <v>79.989999999999995</v>
      </c>
      <c r="BX395" s="94">
        <f>+'t44'!BZ640</f>
        <v>10423</v>
      </c>
      <c r="BY395" s="94">
        <f>+'t44'!CA640</f>
        <v>70.239999999999995</v>
      </c>
      <c r="BZ395" s="94">
        <f>+'t44'!CB640</f>
        <v>10760</v>
      </c>
      <c r="CA395" s="94">
        <f>+'t44'!CC640</f>
        <v>73.27</v>
      </c>
    </row>
    <row r="396" spans="1:79" ht="16.5" customHeight="1" x14ac:dyDescent="0.45">
      <c r="A396" s="129" t="s">
        <v>254</v>
      </c>
      <c r="B396" s="94">
        <f>+'t44'!D392</f>
        <v>0</v>
      </c>
      <c r="C396" s="94">
        <f>+'t44'!E392</f>
        <v>84.46</v>
      </c>
      <c r="D396" s="94">
        <f>+'t44'!F392</f>
        <v>0</v>
      </c>
      <c r="E396" s="94">
        <f>+'t44'!G392</f>
        <v>87.15</v>
      </c>
      <c r="F396" s="94">
        <f>+'t44'!H392</f>
        <v>0</v>
      </c>
      <c r="G396" s="94">
        <f>+'t44'!I392</f>
        <v>97.11</v>
      </c>
      <c r="H396" s="94">
        <f>+'t44'!J392</f>
        <v>0</v>
      </c>
      <c r="I396" s="94">
        <f>+'t44'!K392</f>
        <v>82.27</v>
      </c>
      <c r="J396" s="94">
        <f>+'t44'!L392</f>
        <v>0</v>
      </c>
      <c r="K396" s="94">
        <f>+'t44'!M392</f>
        <v>89.94</v>
      </c>
      <c r="L396" s="94">
        <f>+'t44'!N392</f>
        <v>0</v>
      </c>
      <c r="M396" s="94">
        <f>+'t44'!O392</f>
        <v>89.82</v>
      </c>
      <c r="N396" s="94">
        <f>+'t44'!P392</f>
        <v>0</v>
      </c>
      <c r="O396" s="94">
        <f>+'t44'!Q392</f>
        <v>92.81</v>
      </c>
      <c r="P396" s="94">
        <f>+'t44'!R392</f>
        <v>0</v>
      </c>
      <c r="Q396" s="94">
        <f>+'t44'!S392</f>
        <v>85.49</v>
      </c>
      <c r="R396" s="94">
        <f>+'t44'!T392</f>
        <v>0</v>
      </c>
      <c r="S396" s="94">
        <f>+'t44'!U392</f>
        <v>87.55</v>
      </c>
      <c r="T396" s="94">
        <f>+'t44'!V392</f>
        <v>0</v>
      </c>
      <c r="U396" s="94">
        <f>+'t44'!W392</f>
        <v>87.03</v>
      </c>
      <c r="V396" s="94">
        <f>+'t44'!X392</f>
        <v>0</v>
      </c>
      <c r="W396" s="94">
        <f>+'t44'!Y392</f>
        <v>82.51</v>
      </c>
      <c r="X396" s="94">
        <f>+'t44'!Z392</f>
        <v>0</v>
      </c>
      <c r="Y396" s="94">
        <f>+'t44'!AA392</f>
        <v>84.8</v>
      </c>
      <c r="Z396" s="94">
        <f>+'t44'!AB392</f>
        <v>0</v>
      </c>
      <c r="AA396" s="94">
        <f>+'t44'!AC392</f>
        <v>77.23</v>
      </c>
      <c r="AB396" s="94">
        <f>+'t44'!AD392</f>
        <v>0</v>
      </c>
      <c r="AC396" s="94">
        <f>+'t44'!AE392</f>
        <v>82.78</v>
      </c>
      <c r="AD396" s="94">
        <f>+'t44'!AF392</f>
        <v>0</v>
      </c>
      <c r="AE396" s="94">
        <f>+'t44'!AG392</f>
        <v>98.56</v>
      </c>
      <c r="AF396" s="94">
        <f>+'t44'!AH392</f>
        <v>0</v>
      </c>
      <c r="AG396" s="94">
        <f>+'t44'!AI392</f>
        <v>76.069999999999993</v>
      </c>
      <c r="AH396" s="94">
        <f>+'t44'!AJ392</f>
        <v>0</v>
      </c>
      <c r="AI396" s="94">
        <f>+'t44'!AK392</f>
        <v>92.52</v>
      </c>
      <c r="AJ396" s="94">
        <f>+'t44'!AL392</f>
        <v>0</v>
      </c>
      <c r="AK396" s="94">
        <f>+'t44'!AM392</f>
        <v>96.27</v>
      </c>
      <c r="AL396" s="94">
        <f>+'t44'!AN392</f>
        <v>0</v>
      </c>
      <c r="AM396" s="94">
        <f>+'t44'!AO392</f>
        <v>91.54</v>
      </c>
      <c r="AN396" s="94">
        <f>+'t44'!AP392</f>
        <v>0</v>
      </c>
      <c r="AO396" s="94">
        <f>+'t44'!AQ392</f>
        <v>98.17</v>
      </c>
      <c r="AP396" s="94">
        <f>+'t44'!AR392</f>
        <v>0</v>
      </c>
      <c r="AQ396" s="94">
        <f>+'t44'!AS392</f>
        <v>104.37</v>
      </c>
      <c r="AR396" s="94">
        <f>+'t44'!AT392</f>
        <v>0</v>
      </c>
      <c r="AS396" s="94">
        <f>+'t44'!AU392</f>
        <v>91.91</v>
      </c>
      <c r="AT396" s="94">
        <f>+'t44'!AV392</f>
        <v>0</v>
      </c>
      <c r="AU396" s="94">
        <f>+'t44'!AW392</f>
        <v>98.96</v>
      </c>
      <c r="AV396" s="94">
        <f>+'t44'!AX392</f>
        <v>0</v>
      </c>
      <c r="AW396" s="94">
        <f>+'t44'!AY392</f>
        <v>88.2</v>
      </c>
      <c r="AX396" s="94">
        <f>+'t44'!AZ392</f>
        <v>0</v>
      </c>
      <c r="AY396" s="94">
        <f>+'t44'!BA392</f>
        <v>74.11</v>
      </c>
      <c r="AZ396" s="94">
        <f>+'t44'!BB392</f>
        <v>0</v>
      </c>
      <c r="BA396" s="94">
        <f>+'t44'!BC392</f>
        <v>85.95</v>
      </c>
      <c r="BB396" s="94">
        <f>+'t44'!BD392</f>
        <v>0</v>
      </c>
      <c r="BC396" s="94">
        <f>+'t44'!BE392</f>
        <v>99.62</v>
      </c>
      <c r="BD396" s="94">
        <f>+'t44'!BF392</f>
        <v>0</v>
      </c>
      <c r="BE396" s="94">
        <f>+'t44'!BG392</f>
        <v>73.790000000000006</v>
      </c>
      <c r="BF396" s="94">
        <f>+'t44'!BH392</f>
        <v>0</v>
      </c>
      <c r="BG396" s="94">
        <f>+'t44'!BI392</f>
        <v>100.52</v>
      </c>
      <c r="BH396" s="94">
        <f>+'t44'!BJ392</f>
        <v>0</v>
      </c>
      <c r="BI396" s="94">
        <f>+'t44'!BK392</f>
        <v>96.74</v>
      </c>
      <c r="BJ396" s="94">
        <f>+'t44'!BL392</f>
        <v>0</v>
      </c>
      <c r="BK396" s="94">
        <f>+'t44'!BM392</f>
        <v>90.3</v>
      </c>
      <c r="BL396" s="94">
        <f>+'t44'!BN392</f>
        <v>0</v>
      </c>
      <c r="BM396" s="94">
        <f>+'t44'!BO392</f>
        <v>105.78</v>
      </c>
      <c r="BN396" s="94">
        <f>+'t44'!BP392</f>
        <v>0</v>
      </c>
      <c r="BO396" s="94">
        <f>+'t44'!BQ392</f>
        <v>102.65</v>
      </c>
      <c r="BP396" s="94">
        <f>+'t44'!BR392</f>
        <v>0</v>
      </c>
      <c r="BQ396" s="94">
        <f>+'t44'!BS392</f>
        <v>102.47</v>
      </c>
      <c r="BR396" s="94">
        <f>+'t44'!BT392</f>
        <v>0</v>
      </c>
      <c r="BS396" s="94">
        <f>+'t44'!BU392</f>
        <v>101.4</v>
      </c>
      <c r="BT396" s="94">
        <f>+'t44'!BV392</f>
        <v>0</v>
      </c>
      <c r="BU396" s="94">
        <f>+'t44'!BW392</f>
        <v>97.68</v>
      </c>
      <c r="BV396" s="94">
        <f>+'t44'!BX392</f>
        <v>0</v>
      </c>
      <c r="BW396" s="94">
        <f>+'t44'!BY392</f>
        <v>98.77</v>
      </c>
      <c r="BX396" s="94">
        <f>+'t44'!BZ392</f>
        <v>0</v>
      </c>
      <c r="BY396" s="94">
        <f>+'t44'!CA392</f>
        <v>95.62</v>
      </c>
      <c r="BZ396" s="94">
        <f>+'t44'!CB392</f>
        <v>0</v>
      </c>
      <c r="CA396" s="94">
        <f>+'t44'!CC392</f>
        <v>106.78</v>
      </c>
    </row>
    <row r="397" spans="1:79" ht="16.5" customHeight="1" x14ac:dyDescent="0.45">
      <c r="A397" s="357" t="s">
        <v>652</v>
      </c>
      <c r="B397" s="94">
        <f>+'t44'!D393</f>
        <v>1233</v>
      </c>
      <c r="C397" s="94">
        <f>+'t44'!E393</f>
        <v>29.62</v>
      </c>
      <c r="D397" s="94">
        <f>+'t44'!F393</f>
        <v>1279</v>
      </c>
      <c r="E397" s="94">
        <f>+'t44'!G393</f>
        <v>30.7</v>
      </c>
      <c r="F397" s="94">
        <f>+'t44'!H393</f>
        <v>1442</v>
      </c>
      <c r="G397" s="94">
        <f>+'t44'!I393</f>
        <v>36.86</v>
      </c>
      <c r="H397" s="94">
        <f>+'t44'!J393</f>
        <v>3352</v>
      </c>
      <c r="I397" s="94">
        <f>+'t44'!K393</f>
        <v>28.64</v>
      </c>
      <c r="J397" s="94">
        <f>+'t44'!L393</f>
        <v>1354</v>
      </c>
      <c r="K397" s="94">
        <f>+'t44'!M393</f>
        <v>30.84</v>
      </c>
      <c r="L397" s="94">
        <f>+'t44'!N393</f>
        <v>1298</v>
      </c>
      <c r="M397" s="94">
        <f>+'t44'!O393</f>
        <v>31.23</v>
      </c>
      <c r="N397" s="94">
        <f>+'t44'!P393</f>
        <v>1360</v>
      </c>
      <c r="O397" s="94">
        <f>+'t44'!Q393</f>
        <v>30.81</v>
      </c>
      <c r="P397" s="94">
        <f>+'t44'!R393</f>
        <v>1254</v>
      </c>
      <c r="Q397" s="94">
        <f>+'t44'!S393</f>
        <v>27.25</v>
      </c>
      <c r="R397" s="94">
        <f>+'t44'!T393</f>
        <v>1280</v>
      </c>
      <c r="S397" s="94">
        <f>+'t44'!U393</f>
        <v>30.07</v>
      </c>
      <c r="T397" s="94">
        <f>+'t44'!V393</f>
        <v>1257</v>
      </c>
      <c r="U397" s="94">
        <f>+'t44'!W393</f>
        <v>28.5</v>
      </c>
      <c r="V397" s="94">
        <f>+'t44'!X393</f>
        <v>1292</v>
      </c>
      <c r="W397" s="94">
        <f>+'t44'!Y393</f>
        <v>28.58</v>
      </c>
      <c r="X397" s="94">
        <f>+'t44'!Z393</f>
        <v>1635</v>
      </c>
      <c r="Y397" s="94">
        <f>+'t44'!AA393</f>
        <v>30.34</v>
      </c>
      <c r="Z397" s="94">
        <f>+'t44'!AB393</f>
        <v>1297</v>
      </c>
      <c r="AA397" s="94">
        <f>+'t44'!AC393</f>
        <v>27.4</v>
      </c>
      <c r="AB397" s="94">
        <f>+'t44'!AD393</f>
        <v>1476</v>
      </c>
      <c r="AC397" s="94">
        <f>+'t44'!AE393</f>
        <v>28.9</v>
      </c>
      <c r="AD397" s="94">
        <f>+'t44'!AF393</f>
        <v>1533</v>
      </c>
      <c r="AE397" s="94">
        <f>+'t44'!AG393</f>
        <v>31.01</v>
      </c>
      <c r="AF397" s="94">
        <f>+'t44'!AH393</f>
        <v>1093</v>
      </c>
      <c r="AG397" s="94">
        <f>+'t44'!AI393</f>
        <v>24.31</v>
      </c>
      <c r="AH397" s="94">
        <f>+'t44'!AJ393</f>
        <v>1240</v>
      </c>
      <c r="AI397" s="94">
        <f>+'t44'!AK393</f>
        <v>28.16</v>
      </c>
      <c r="AJ397" s="94">
        <f>+'t44'!AL393</f>
        <v>1321</v>
      </c>
      <c r="AK397" s="94">
        <f>+'t44'!AM393</f>
        <v>28.13</v>
      </c>
      <c r="AL397" s="94">
        <f>+'t44'!AN393</f>
        <v>1215</v>
      </c>
      <c r="AM397" s="94">
        <f>+'t44'!AO393</f>
        <v>27.53</v>
      </c>
      <c r="AN397" s="94">
        <f>+'t44'!AP393</f>
        <v>1377</v>
      </c>
      <c r="AO397" s="94">
        <f>+'t44'!AQ393</f>
        <v>32.700000000000003</v>
      </c>
      <c r="AP397" s="94">
        <f>+'t44'!AR393</f>
        <v>1234</v>
      </c>
      <c r="AQ397" s="94">
        <f>+'t44'!AS393</f>
        <v>30.21</v>
      </c>
      <c r="AR397" s="94">
        <f>+'t44'!AT393</f>
        <v>1318</v>
      </c>
      <c r="AS397" s="94">
        <f>+'t44'!AU393</f>
        <v>29.05</v>
      </c>
      <c r="AT397" s="94">
        <f>+'t44'!AV393</f>
        <v>1569</v>
      </c>
      <c r="AU397" s="94">
        <f>+'t44'!AW393</f>
        <v>34.86</v>
      </c>
      <c r="AV397" s="94">
        <f>+'t44'!AX393</f>
        <v>1322</v>
      </c>
      <c r="AW397" s="94">
        <f>+'t44'!AY393</f>
        <v>25.99</v>
      </c>
      <c r="AX397" s="94">
        <f>+'t44'!AZ393</f>
        <v>998</v>
      </c>
      <c r="AY397" s="94">
        <f>+'t44'!BA393</f>
        <v>21.62</v>
      </c>
      <c r="AZ397" s="94">
        <f>+'t44'!BB393</f>
        <v>1206</v>
      </c>
      <c r="BA397" s="94">
        <f>+'t44'!BC393</f>
        <v>24.73</v>
      </c>
      <c r="BB397" s="94">
        <f>+'t44'!BD393</f>
        <v>1355</v>
      </c>
      <c r="BC397" s="94">
        <f>+'t44'!BE393</f>
        <v>25.52</v>
      </c>
      <c r="BD397" s="94">
        <f>+'t44'!BF393</f>
        <v>942</v>
      </c>
      <c r="BE397" s="94">
        <f>+'t44'!BG393</f>
        <v>19.760000000000002</v>
      </c>
      <c r="BF397" s="94">
        <f>+'t44'!BH393</f>
        <v>1147</v>
      </c>
      <c r="BG397" s="94">
        <f>+'t44'!BI393</f>
        <v>26.68</v>
      </c>
      <c r="BH397" s="94">
        <f>+'t44'!BJ393</f>
        <v>1166</v>
      </c>
      <c r="BI397" s="94">
        <f>+'t44'!BK393</f>
        <v>26.21</v>
      </c>
      <c r="BJ397" s="94">
        <f>+'t44'!BL393</f>
        <v>1708</v>
      </c>
      <c r="BK397" s="94">
        <f>+'t44'!BM393</f>
        <v>27.42</v>
      </c>
      <c r="BL397" s="94">
        <f>+'t44'!BN393</f>
        <v>1360</v>
      </c>
      <c r="BM397" s="94">
        <f>+'t44'!BO393</f>
        <v>32.58</v>
      </c>
      <c r="BN397" s="94">
        <f>+'t44'!BP393</f>
        <v>1341</v>
      </c>
      <c r="BO397" s="94">
        <f>+'t44'!BQ393</f>
        <v>29.39</v>
      </c>
      <c r="BP397" s="94">
        <f>+'t44'!BR393</f>
        <v>1234</v>
      </c>
      <c r="BQ397" s="94">
        <f>+'t44'!BS393</f>
        <v>30.62</v>
      </c>
      <c r="BR397" s="94">
        <f>+'t44'!BT393</f>
        <v>1299</v>
      </c>
      <c r="BS397" s="94">
        <f>+'t44'!BU393</f>
        <v>29.4</v>
      </c>
      <c r="BT397" s="94">
        <f>+'t44'!BV393</f>
        <v>1184</v>
      </c>
      <c r="BU397" s="94">
        <f>+'t44'!BW393</f>
        <v>27.08</v>
      </c>
      <c r="BV397" s="94">
        <f>+'t44'!BX393</f>
        <v>1997</v>
      </c>
      <c r="BW397" s="94">
        <f>+'t44'!BY393</f>
        <v>30.37</v>
      </c>
      <c r="BX397" s="94">
        <f>+'t44'!BZ393</f>
        <v>1143</v>
      </c>
      <c r="BY397" s="94">
        <f>+'t44'!CA393</f>
        <v>27.09</v>
      </c>
      <c r="BZ397" s="94">
        <f>+'t44'!CB393</f>
        <v>1385</v>
      </c>
      <c r="CA397" s="94">
        <f>+'t44'!CC393</f>
        <v>28.58</v>
      </c>
    </row>
    <row r="398" spans="1:79" ht="16.5" customHeight="1" x14ac:dyDescent="0.45">
      <c r="A398" s="358" t="s">
        <v>653</v>
      </c>
      <c r="B398" s="94">
        <f>+'t44'!D394</f>
        <v>0</v>
      </c>
      <c r="C398" s="94">
        <f>+'t44'!E394</f>
        <v>11.02</v>
      </c>
      <c r="D398" s="94">
        <f>+'t44'!F394</f>
        <v>0</v>
      </c>
      <c r="E398" s="94">
        <f>+'t44'!G394</f>
        <v>12.41</v>
      </c>
      <c r="F398" s="94">
        <f>+'t44'!H394</f>
        <v>0</v>
      </c>
      <c r="G398" s="94">
        <f>+'t44'!I394</f>
        <v>13.16</v>
      </c>
      <c r="H398" s="94">
        <f>+'t44'!J394</f>
        <v>0</v>
      </c>
      <c r="I398" s="94">
        <f>+'t44'!K394</f>
        <v>10.210000000000001</v>
      </c>
      <c r="J398" s="94">
        <f>+'t44'!L394</f>
        <v>0</v>
      </c>
      <c r="K398" s="94">
        <f>+'t44'!M394</f>
        <v>12.66</v>
      </c>
      <c r="L398" s="94">
        <f>+'t44'!N394</f>
        <v>0</v>
      </c>
      <c r="M398" s="94">
        <f>+'t44'!O394</f>
        <v>12.1</v>
      </c>
      <c r="N398" s="94">
        <f>+'t44'!P394</f>
        <v>0</v>
      </c>
      <c r="O398" s="94">
        <f>+'t44'!Q394</f>
        <v>13.73</v>
      </c>
      <c r="P398" s="94">
        <f>+'t44'!R394</f>
        <v>0</v>
      </c>
      <c r="Q398" s="94">
        <f>+'t44'!S394</f>
        <v>12.37</v>
      </c>
      <c r="R398" s="94">
        <f>+'t44'!T394</f>
        <v>0</v>
      </c>
      <c r="S398" s="94">
        <f>+'t44'!U394</f>
        <v>12.58</v>
      </c>
      <c r="T398" s="94">
        <f>+'t44'!V394</f>
        <v>0</v>
      </c>
      <c r="U398" s="94">
        <f>+'t44'!W394</f>
        <v>12.38</v>
      </c>
      <c r="V398" s="94">
        <f>+'t44'!X394</f>
        <v>0</v>
      </c>
      <c r="W398" s="94">
        <f>+'t44'!Y394</f>
        <v>11.44</v>
      </c>
      <c r="X398" s="94">
        <f>+'t44'!Z394</f>
        <v>0</v>
      </c>
      <c r="Y398" s="94">
        <f>+'t44'!AA394</f>
        <v>11.82</v>
      </c>
      <c r="Z398" s="94">
        <f>+'t44'!AB394</f>
        <v>0</v>
      </c>
      <c r="AA398" s="94">
        <f>+'t44'!AC394</f>
        <v>10.56</v>
      </c>
      <c r="AB398" s="94">
        <f>+'t44'!AD394</f>
        <v>0</v>
      </c>
      <c r="AC398" s="94">
        <f>+'t44'!AE394</f>
        <v>9.84</v>
      </c>
      <c r="AD398" s="94">
        <f>+'t44'!AF394</f>
        <v>0</v>
      </c>
      <c r="AE398" s="94">
        <f>+'t44'!AG394</f>
        <v>10.14</v>
      </c>
      <c r="AF398" s="94">
        <f>+'t44'!AH394</f>
        <v>0</v>
      </c>
      <c r="AG398" s="94">
        <f>+'t44'!AI394</f>
        <v>7.93</v>
      </c>
      <c r="AH398" s="94">
        <f>+'t44'!AJ394</f>
        <v>0</v>
      </c>
      <c r="AI398" s="94">
        <f>+'t44'!AK394</f>
        <v>8.9</v>
      </c>
      <c r="AJ398" s="94">
        <f>+'t44'!AL394</f>
        <v>0</v>
      </c>
      <c r="AK398" s="94">
        <f>+'t44'!AM394</f>
        <v>9.01</v>
      </c>
      <c r="AL398" s="94">
        <f>+'t44'!AN394</f>
        <v>0</v>
      </c>
      <c r="AM398" s="94">
        <f>+'t44'!AO394</f>
        <v>9.33</v>
      </c>
      <c r="AN398" s="94">
        <f>+'t44'!AP394</f>
        <v>0</v>
      </c>
      <c r="AO398" s="94">
        <f>+'t44'!AQ394</f>
        <v>7.89</v>
      </c>
      <c r="AP398" s="94">
        <f>+'t44'!AR394</f>
        <v>0</v>
      </c>
      <c r="AQ398" s="94">
        <f>+'t44'!AS394</f>
        <v>7.59</v>
      </c>
      <c r="AR398" s="94">
        <f>+'t44'!AT394</f>
        <v>0</v>
      </c>
      <c r="AS398" s="94">
        <f>+'t44'!AU394</f>
        <v>7.56</v>
      </c>
      <c r="AT398" s="94">
        <f>+'t44'!AV394</f>
        <v>0</v>
      </c>
      <c r="AU398" s="94">
        <f>+'t44'!AW394</f>
        <v>8.92</v>
      </c>
      <c r="AV398" s="94">
        <f>+'t44'!AX394</f>
        <v>0</v>
      </c>
      <c r="AW398" s="94">
        <f>+'t44'!AY394</f>
        <v>7.84</v>
      </c>
      <c r="AX398" s="94">
        <f>+'t44'!AZ394</f>
        <v>0</v>
      </c>
      <c r="AY398" s="94">
        <f>+'t44'!BA394</f>
        <v>6.32</v>
      </c>
      <c r="AZ398" s="94">
        <f>+'t44'!BB394</f>
        <v>0</v>
      </c>
      <c r="BA398" s="94">
        <f>+'t44'!BC394</f>
        <v>7.38</v>
      </c>
      <c r="BB398" s="94">
        <f>+'t44'!BD394</f>
        <v>0</v>
      </c>
      <c r="BC398" s="94">
        <f>+'t44'!BE394</f>
        <v>8.0399999999999991</v>
      </c>
      <c r="BD398" s="94">
        <f>+'t44'!BF394</f>
        <v>0</v>
      </c>
      <c r="BE398" s="94">
        <f>+'t44'!BG394</f>
        <v>5.75</v>
      </c>
      <c r="BF398" s="94">
        <f>+'t44'!BH394</f>
        <v>0</v>
      </c>
      <c r="BG398" s="94">
        <f>+'t44'!BI394</f>
        <v>7.46</v>
      </c>
      <c r="BH398" s="94">
        <f>+'t44'!BJ394</f>
        <v>0</v>
      </c>
      <c r="BI398" s="94">
        <f>+'t44'!BK394</f>
        <v>5.8</v>
      </c>
      <c r="BJ398" s="94">
        <f>+'t44'!BL394</f>
        <v>0</v>
      </c>
      <c r="BK398" s="94">
        <f>+'t44'!BM394</f>
        <v>5.82</v>
      </c>
      <c r="BL398" s="94">
        <f>+'t44'!BN394</f>
        <v>0</v>
      </c>
      <c r="BM398" s="94">
        <f>+'t44'!BO394</f>
        <v>5.88</v>
      </c>
      <c r="BN398" s="94">
        <f>+'t44'!BP394</f>
        <v>0</v>
      </c>
      <c r="BO398" s="94">
        <f>+'t44'!BQ394</f>
        <v>6.28</v>
      </c>
      <c r="BP398" s="94">
        <f>+'t44'!BR394</f>
        <v>0</v>
      </c>
      <c r="BQ398" s="94">
        <f>+'t44'!BS394</f>
        <v>7.38</v>
      </c>
      <c r="BR398" s="94">
        <f>+'t44'!BT394</f>
        <v>0</v>
      </c>
      <c r="BS398" s="94">
        <f>+'t44'!BU394</f>
        <v>7.27</v>
      </c>
      <c r="BT398" s="94">
        <f>+'t44'!BV394</f>
        <v>0</v>
      </c>
      <c r="BU398" s="94">
        <f>+'t44'!BW394</f>
        <v>6.64</v>
      </c>
      <c r="BV398" s="94">
        <f>+'t44'!BX394</f>
        <v>0</v>
      </c>
      <c r="BW398" s="94">
        <f>+'t44'!BY394</f>
        <v>6.71</v>
      </c>
      <c r="BX398" s="94">
        <f>+'t44'!BZ394</f>
        <v>0</v>
      </c>
      <c r="BY398" s="94">
        <f>+'t44'!CA394</f>
        <v>7.35</v>
      </c>
      <c r="BZ398" s="94">
        <f>+'t44'!CB394</f>
        <v>0</v>
      </c>
      <c r="CA398" s="94">
        <f>+'t44'!CC394</f>
        <v>6.58</v>
      </c>
    </row>
    <row r="399" spans="1:79" ht="16.5" customHeight="1" x14ac:dyDescent="0.45">
      <c r="A399" s="357" t="s">
        <v>654</v>
      </c>
      <c r="B399" s="94">
        <f>+'t44'!D395</f>
        <v>0</v>
      </c>
      <c r="C399" s="94">
        <f>+'t44'!E395</f>
        <v>6.2</v>
      </c>
      <c r="D399" s="94">
        <f>+'t44'!F395</f>
        <v>0</v>
      </c>
      <c r="E399" s="94">
        <f>+'t44'!G395</f>
        <v>6.04</v>
      </c>
      <c r="F399" s="94">
        <f>+'t44'!H395</f>
        <v>0</v>
      </c>
      <c r="G399" s="94">
        <f>+'t44'!I395</f>
        <v>5.53</v>
      </c>
      <c r="H399" s="94">
        <f>+'t44'!J395</f>
        <v>0</v>
      </c>
      <c r="I399" s="94">
        <f>+'t44'!K395</f>
        <v>6.85</v>
      </c>
      <c r="J399" s="94">
        <f>+'t44'!L395</f>
        <v>0</v>
      </c>
      <c r="K399" s="94">
        <f>+'t44'!M395</f>
        <v>6.03</v>
      </c>
      <c r="L399" s="94">
        <f>+'t44'!N395</f>
        <v>0</v>
      </c>
      <c r="M399" s="94">
        <f>+'t44'!O395</f>
        <v>5.76</v>
      </c>
      <c r="N399" s="94">
        <f>+'t44'!P395</f>
        <v>0</v>
      </c>
      <c r="O399" s="94">
        <f>+'t44'!Q395</f>
        <v>5.91</v>
      </c>
      <c r="P399" s="94">
        <f>+'t44'!R395</f>
        <v>0</v>
      </c>
      <c r="Q399" s="94">
        <f>+'t44'!S395</f>
        <v>5.52</v>
      </c>
      <c r="R399" s="94">
        <f>+'t44'!T395</f>
        <v>0</v>
      </c>
      <c r="S399" s="94">
        <f>+'t44'!U395</f>
        <v>6.33</v>
      </c>
      <c r="T399" s="94">
        <f>+'t44'!V395</f>
        <v>0</v>
      </c>
      <c r="U399" s="94">
        <f>+'t44'!W395</f>
        <v>6.63</v>
      </c>
      <c r="V399" s="94">
        <f>+'t44'!X395</f>
        <v>0</v>
      </c>
      <c r="W399" s="94">
        <f>+'t44'!Y395</f>
        <v>7.71</v>
      </c>
      <c r="X399" s="94">
        <f>+'t44'!Z395</f>
        <v>0</v>
      </c>
      <c r="Y399" s="94">
        <f>+'t44'!AA395</f>
        <v>7.45</v>
      </c>
      <c r="Z399" s="94">
        <f>+'t44'!AB395</f>
        <v>0</v>
      </c>
      <c r="AA399" s="94">
        <f>+'t44'!AC395</f>
        <v>6.16</v>
      </c>
      <c r="AB399" s="94">
        <f>+'t44'!AD395</f>
        <v>0</v>
      </c>
      <c r="AC399" s="94">
        <f>+'t44'!AE395</f>
        <v>5.78</v>
      </c>
      <c r="AD399" s="94">
        <f>+'t44'!AF395</f>
        <v>0</v>
      </c>
      <c r="AE399" s="94">
        <f>+'t44'!AG395</f>
        <v>6.67</v>
      </c>
      <c r="AF399" s="94">
        <f>+'t44'!AH395</f>
        <v>0</v>
      </c>
      <c r="AG399" s="94">
        <f>+'t44'!AI395</f>
        <v>5.79</v>
      </c>
      <c r="AH399" s="94">
        <f>+'t44'!AJ395</f>
        <v>0</v>
      </c>
      <c r="AI399" s="94">
        <f>+'t44'!AK395</f>
        <v>6.97</v>
      </c>
      <c r="AJ399" s="94">
        <f>+'t44'!AL395</f>
        <v>0</v>
      </c>
      <c r="AK399" s="94">
        <f>+'t44'!AM395</f>
        <v>6.38</v>
      </c>
      <c r="AL399" s="94">
        <f>+'t44'!AN395</f>
        <v>0</v>
      </c>
      <c r="AM399" s="94">
        <f>+'t44'!AO395</f>
        <v>5.73</v>
      </c>
      <c r="AN399" s="94">
        <f>+'t44'!AP395</f>
        <v>0</v>
      </c>
      <c r="AO399" s="94">
        <f>+'t44'!AQ395</f>
        <v>7.63</v>
      </c>
      <c r="AP399" s="94">
        <f>+'t44'!AR395</f>
        <v>0</v>
      </c>
      <c r="AQ399" s="94">
        <f>+'t44'!AS395</f>
        <v>7.49</v>
      </c>
      <c r="AR399" s="94">
        <f>+'t44'!AT395</f>
        <v>0</v>
      </c>
      <c r="AS399" s="94">
        <f>+'t44'!AU395</f>
        <v>9.4</v>
      </c>
      <c r="AT399" s="94">
        <f>+'t44'!AV395</f>
        <v>0</v>
      </c>
      <c r="AU399" s="94">
        <f>+'t44'!AW395</f>
        <v>7.44</v>
      </c>
      <c r="AV399" s="94">
        <f>+'t44'!AX395</f>
        <v>0</v>
      </c>
      <c r="AW399" s="94">
        <f>+'t44'!AY395</f>
        <v>9.1300000000000008</v>
      </c>
      <c r="AX399" s="94">
        <f>+'t44'!AZ395</f>
        <v>0</v>
      </c>
      <c r="AY399" s="94">
        <f>+'t44'!BA395</f>
        <v>5.08</v>
      </c>
      <c r="AZ399" s="94">
        <f>+'t44'!BB395</f>
        <v>0</v>
      </c>
      <c r="BA399" s="94">
        <f>+'t44'!BC395</f>
        <v>6.07</v>
      </c>
      <c r="BB399" s="94">
        <f>+'t44'!BD395</f>
        <v>0</v>
      </c>
      <c r="BC399" s="94">
        <f>+'t44'!BE395</f>
        <v>8.66</v>
      </c>
      <c r="BD399" s="94">
        <f>+'t44'!BF395</f>
        <v>0</v>
      </c>
      <c r="BE399" s="94">
        <f>+'t44'!BG395</f>
        <v>8.2200000000000006</v>
      </c>
      <c r="BF399" s="94">
        <f>+'t44'!BH395</f>
        <v>0</v>
      </c>
      <c r="BG399" s="94">
        <f>+'t44'!BI395</f>
        <v>9.66</v>
      </c>
      <c r="BH399" s="94">
        <f>+'t44'!BJ395</f>
        <v>0</v>
      </c>
      <c r="BI399" s="94">
        <f>+'t44'!BK395</f>
        <v>9.59</v>
      </c>
      <c r="BJ399" s="94">
        <f>+'t44'!BL395</f>
        <v>0</v>
      </c>
      <c r="BK399" s="94">
        <f>+'t44'!BM395</f>
        <v>7.92</v>
      </c>
      <c r="BL399" s="94">
        <f>+'t44'!BN395</f>
        <v>0</v>
      </c>
      <c r="BM399" s="94">
        <f>+'t44'!BO395</f>
        <v>12.33</v>
      </c>
      <c r="BN399" s="94">
        <f>+'t44'!BP395</f>
        <v>0</v>
      </c>
      <c r="BO399" s="94">
        <f>+'t44'!BQ395</f>
        <v>11.41</v>
      </c>
      <c r="BP399" s="94">
        <f>+'t44'!BR395</f>
        <v>0</v>
      </c>
      <c r="BQ399" s="94">
        <f>+'t44'!BS395</f>
        <v>11.1</v>
      </c>
      <c r="BR399" s="94">
        <f>+'t44'!BT395</f>
        <v>0</v>
      </c>
      <c r="BS399" s="94">
        <f>+'t44'!BU395</f>
        <v>11.25</v>
      </c>
      <c r="BT399" s="94">
        <f>+'t44'!BV395</f>
        <v>0</v>
      </c>
      <c r="BU399" s="94">
        <f>+'t44'!BW395</f>
        <v>10.76</v>
      </c>
      <c r="BV399" s="94">
        <f>+'t44'!BX395</f>
        <v>0</v>
      </c>
      <c r="BW399" s="94">
        <f>+'t44'!BY395</f>
        <v>9.48</v>
      </c>
      <c r="BX399" s="94">
        <f>+'t44'!BZ395</f>
        <v>0</v>
      </c>
      <c r="BY399" s="94">
        <f>+'t44'!CA395</f>
        <v>9.7799999999999994</v>
      </c>
      <c r="BZ399" s="94">
        <f>+'t44'!CB395</f>
        <v>0</v>
      </c>
      <c r="CA399" s="94">
        <f>+'t44'!CC395</f>
        <v>11.56</v>
      </c>
    </row>
    <row r="400" spans="1:79" ht="16.5" customHeight="1" x14ac:dyDescent="0.45">
      <c r="A400" s="358" t="s">
        <v>655</v>
      </c>
      <c r="B400" s="94">
        <f>+'t44'!D396</f>
        <v>0</v>
      </c>
      <c r="C400" s="94">
        <f>+'t44'!E396</f>
        <v>12.62</v>
      </c>
      <c r="D400" s="94">
        <f>+'t44'!F396</f>
        <v>0</v>
      </c>
      <c r="E400" s="94">
        <f>+'t44'!G396</f>
        <v>14.21</v>
      </c>
      <c r="F400" s="94">
        <f>+'t44'!H396</f>
        <v>0</v>
      </c>
      <c r="G400" s="94">
        <f>+'t44'!I396</f>
        <v>15.95</v>
      </c>
      <c r="H400" s="94">
        <f>+'t44'!J396</f>
        <v>0</v>
      </c>
      <c r="I400" s="94">
        <f>+'t44'!K396</f>
        <v>13.57</v>
      </c>
      <c r="J400" s="94">
        <f>+'t44'!L396</f>
        <v>0</v>
      </c>
      <c r="K400" s="94">
        <f>+'t44'!M396</f>
        <v>16.21</v>
      </c>
      <c r="L400" s="94">
        <f>+'t44'!N396</f>
        <v>0</v>
      </c>
      <c r="M400" s="94">
        <f>+'t44'!O396</f>
        <v>16.100000000000001</v>
      </c>
      <c r="N400" s="94">
        <f>+'t44'!P396</f>
        <v>0</v>
      </c>
      <c r="O400" s="94">
        <f>+'t44'!Q396</f>
        <v>17.87</v>
      </c>
      <c r="P400" s="94">
        <f>+'t44'!R396</f>
        <v>0</v>
      </c>
      <c r="Q400" s="94">
        <f>+'t44'!S396</f>
        <v>16.54</v>
      </c>
      <c r="R400" s="94">
        <f>+'t44'!T396</f>
        <v>0</v>
      </c>
      <c r="S400" s="94">
        <f>+'t44'!U396</f>
        <v>15.98</v>
      </c>
      <c r="T400" s="94">
        <f>+'t44'!V396</f>
        <v>0</v>
      </c>
      <c r="U400" s="94">
        <f>+'t44'!W396</f>
        <v>16.66</v>
      </c>
      <c r="V400" s="94">
        <f>+'t44'!X396</f>
        <v>0</v>
      </c>
      <c r="W400" s="94">
        <f>+'t44'!Y396</f>
        <v>15.02</v>
      </c>
      <c r="X400" s="94">
        <f>+'t44'!Z396</f>
        <v>0</v>
      </c>
      <c r="Y400" s="94">
        <f>+'t44'!AA396</f>
        <v>14.9</v>
      </c>
      <c r="Z400" s="94">
        <f>+'t44'!AB396</f>
        <v>0</v>
      </c>
      <c r="AA400" s="94">
        <f>+'t44'!AC396</f>
        <v>11.46</v>
      </c>
      <c r="AB400" s="94">
        <f>+'t44'!AD396</f>
        <v>0</v>
      </c>
      <c r="AC400" s="94">
        <f>+'t44'!AE396</f>
        <v>13.84</v>
      </c>
      <c r="AD400" s="94">
        <f>+'t44'!AF396</f>
        <v>0</v>
      </c>
      <c r="AE400" s="94">
        <f>+'t44'!AG396</f>
        <v>17.87</v>
      </c>
      <c r="AF400" s="94">
        <f>+'t44'!AH396</f>
        <v>0</v>
      </c>
      <c r="AG400" s="94">
        <f>+'t44'!AI396</f>
        <v>11.93</v>
      </c>
      <c r="AH400" s="94">
        <f>+'t44'!AJ396</f>
        <v>0</v>
      </c>
      <c r="AI400" s="94">
        <f>+'t44'!AK396</f>
        <v>14.03</v>
      </c>
      <c r="AJ400" s="94">
        <f>+'t44'!AL396</f>
        <v>0</v>
      </c>
      <c r="AK400" s="94">
        <f>+'t44'!AM396</f>
        <v>15.24</v>
      </c>
      <c r="AL400" s="94">
        <f>+'t44'!AN396</f>
        <v>0</v>
      </c>
      <c r="AM400" s="94">
        <f>+'t44'!AO396</f>
        <v>14</v>
      </c>
      <c r="AN400" s="94">
        <f>+'t44'!AP396</f>
        <v>0</v>
      </c>
      <c r="AO400" s="94">
        <f>+'t44'!AQ396</f>
        <v>15.52</v>
      </c>
      <c r="AP400" s="94">
        <f>+'t44'!AR396</f>
        <v>0</v>
      </c>
      <c r="AQ400" s="94">
        <f>+'t44'!AS396</f>
        <v>19.52</v>
      </c>
      <c r="AR400" s="94">
        <f>+'t44'!AT396</f>
        <v>0</v>
      </c>
      <c r="AS400" s="94">
        <f>+'t44'!AU396</f>
        <v>14.08</v>
      </c>
      <c r="AT400" s="94">
        <f>+'t44'!AV396</f>
        <v>0</v>
      </c>
      <c r="AU400" s="94">
        <f>+'t44'!AW396</f>
        <v>15.17</v>
      </c>
      <c r="AV400" s="94">
        <f>+'t44'!AX396</f>
        <v>0</v>
      </c>
      <c r="AW400" s="94">
        <f>+'t44'!AY396</f>
        <v>12.17</v>
      </c>
      <c r="AX400" s="94">
        <f>+'t44'!AZ396</f>
        <v>0</v>
      </c>
      <c r="AY400" s="94">
        <f>+'t44'!BA396</f>
        <v>11.69</v>
      </c>
      <c r="AZ400" s="94">
        <f>+'t44'!BB396</f>
        <v>0</v>
      </c>
      <c r="BA400" s="94">
        <f>+'t44'!BC396</f>
        <v>13.82</v>
      </c>
      <c r="BB400" s="94">
        <f>+'t44'!BD396</f>
        <v>0</v>
      </c>
      <c r="BC400" s="94">
        <f>+'t44'!BE396</f>
        <v>16.190000000000001</v>
      </c>
      <c r="BD400" s="94">
        <f>+'t44'!BF396</f>
        <v>0</v>
      </c>
      <c r="BE400" s="94">
        <f>+'t44'!BG396</f>
        <v>10.85</v>
      </c>
      <c r="BF400" s="94">
        <f>+'t44'!BH396</f>
        <v>0</v>
      </c>
      <c r="BG400" s="94">
        <f>+'t44'!BI396</f>
        <v>15.06</v>
      </c>
      <c r="BH400" s="94">
        <f>+'t44'!BJ396</f>
        <v>0</v>
      </c>
      <c r="BI400" s="94">
        <f>+'t44'!BK396</f>
        <v>14.46</v>
      </c>
      <c r="BJ400" s="94">
        <f>+'t44'!BL396</f>
        <v>0</v>
      </c>
      <c r="BK400" s="94">
        <f>+'t44'!BM396</f>
        <v>14.35</v>
      </c>
      <c r="BL400" s="94">
        <f>+'t44'!BN396</f>
        <v>0</v>
      </c>
      <c r="BM400" s="94">
        <f>+'t44'!BO396</f>
        <v>16.71</v>
      </c>
      <c r="BN400" s="94">
        <f>+'t44'!BP396</f>
        <v>0</v>
      </c>
      <c r="BO400" s="94">
        <f>+'t44'!BQ396</f>
        <v>15.74</v>
      </c>
      <c r="BP400" s="94">
        <f>+'t44'!BR396</f>
        <v>0</v>
      </c>
      <c r="BQ400" s="94">
        <f>+'t44'!BS396</f>
        <v>16.57</v>
      </c>
      <c r="BR400" s="94">
        <f>+'t44'!BT396</f>
        <v>0</v>
      </c>
      <c r="BS400" s="94">
        <f>+'t44'!BU396</f>
        <v>15.89</v>
      </c>
      <c r="BT400" s="94">
        <f>+'t44'!BV396</f>
        <v>0</v>
      </c>
      <c r="BU400" s="94">
        <f>+'t44'!BW396</f>
        <v>14.93</v>
      </c>
      <c r="BV400" s="94">
        <f>+'t44'!BX396</f>
        <v>0</v>
      </c>
      <c r="BW400" s="94">
        <f>+'t44'!BY396</f>
        <v>14.41</v>
      </c>
      <c r="BX400" s="94">
        <f>+'t44'!BZ396</f>
        <v>0</v>
      </c>
      <c r="BY400" s="94">
        <f>+'t44'!CA396</f>
        <v>16.43</v>
      </c>
      <c r="BZ400" s="94">
        <f>+'t44'!CB396</f>
        <v>0</v>
      </c>
      <c r="CA400" s="94">
        <f>+'t44'!CC396</f>
        <v>17.79</v>
      </c>
    </row>
    <row r="401" spans="1:79" ht="16.5" customHeight="1" x14ac:dyDescent="0.45">
      <c r="A401" s="357" t="s">
        <v>656</v>
      </c>
      <c r="B401" s="94">
        <f>+'t44'!D397</f>
        <v>0</v>
      </c>
      <c r="C401" s="94">
        <f>+'t44'!E397</f>
        <v>25.01</v>
      </c>
      <c r="D401" s="94">
        <f>+'t44'!F397</f>
        <v>0</v>
      </c>
      <c r="E401" s="94">
        <f>+'t44'!G397</f>
        <v>23.8</v>
      </c>
      <c r="F401" s="94">
        <f>+'t44'!H397</f>
        <v>0</v>
      </c>
      <c r="G401" s="94">
        <f>+'t44'!I397</f>
        <v>25.62</v>
      </c>
      <c r="H401" s="94">
        <f>+'t44'!J397</f>
        <v>0</v>
      </c>
      <c r="I401" s="94">
        <f>+'t44'!K397</f>
        <v>22.99</v>
      </c>
      <c r="J401" s="94">
        <f>+'t44'!L397</f>
        <v>0</v>
      </c>
      <c r="K401" s="94">
        <f>+'t44'!M397</f>
        <v>24.2</v>
      </c>
      <c r="L401" s="94">
        <f>+'t44'!N397</f>
        <v>0</v>
      </c>
      <c r="M401" s="94">
        <f>+'t44'!O397</f>
        <v>24.63</v>
      </c>
      <c r="N401" s="94">
        <f>+'t44'!P397</f>
        <v>0</v>
      </c>
      <c r="O401" s="94">
        <f>+'t44'!Q397</f>
        <v>24.49</v>
      </c>
      <c r="P401" s="94">
        <f>+'t44'!R397</f>
        <v>0</v>
      </c>
      <c r="Q401" s="94">
        <f>+'t44'!S397</f>
        <v>23.8</v>
      </c>
      <c r="R401" s="94">
        <f>+'t44'!T397</f>
        <v>0</v>
      </c>
      <c r="S401" s="94">
        <f>+'t44'!U397</f>
        <v>22.59</v>
      </c>
      <c r="T401" s="94">
        <f>+'t44'!V397</f>
        <v>0</v>
      </c>
      <c r="U401" s="94">
        <f>+'t44'!W397</f>
        <v>22.87</v>
      </c>
      <c r="V401" s="94">
        <f>+'t44'!X397</f>
        <v>0</v>
      </c>
      <c r="W401" s="94">
        <f>+'t44'!Y397</f>
        <v>19.760000000000002</v>
      </c>
      <c r="X401" s="94">
        <f>+'t44'!Z397</f>
        <v>0</v>
      </c>
      <c r="Y401" s="94">
        <f>+'t44'!AA397</f>
        <v>20.3</v>
      </c>
      <c r="Z401" s="94">
        <f>+'t44'!AB397</f>
        <v>0</v>
      </c>
      <c r="AA401" s="94">
        <f>+'t44'!AC397</f>
        <v>21.65</v>
      </c>
      <c r="AB401" s="94">
        <f>+'t44'!AD397</f>
        <v>0</v>
      </c>
      <c r="AC401" s="94">
        <f>+'t44'!AE397</f>
        <v>24.41</v>
      </c>
      <c r="AD401" s="94">
        <f>+'t44'!AF397</f>
        <v>0</v>
      </c>
      <c r="AE401" s="94">
        <f>+'t44'!AG397</f>
        <v>32.89</v>
      </c>
      <c r="AF401" s="94">
        <f>+'t44'!AH397</f>
        <v>0</v>
      </c>
      <c r="AG401" s="94">
        <f>+'t44'!AI397</f>
        <v>26.11</v>
      </c>
      <c r="AH401" s="94">
        <f>+'t44'!AJ397</f>
        <v>0</v>
      </c>
      <c r="AI401" s="94">
        <f>+'t44'!AK397</f>
        <v>34.46</v>
      </c>
      <c r="AJ401" s="94">
        <f>+'t44'!AL397</f>
        <v>0</v>
      </c>
      <c r="AK401" s="94">
        <f>+'t44'!AM397</f>
        <v>37.51</v>
      </c>
      <c r="AL401" s="94">
        <f>+'t44'!AN397</f>
        <v>0</v>
      </c>
      <c r="AM401" s="94">
        <f>+'t44'!AO397</f>
        <v>34.950000000000003</v>
      </c>
      <c r="AN401" s="94">
        <f>+'t44'!AP397</f>
        <v>0</v>
      </c>
      <c r="AO401" s="94">
        <f>+'t44'!AQ397</f>
        <v>34.43</v>
      </c>
      <c r="AP401" s="94">
        <f>+'t44'!AR397</f>
        <v>0</v>
      </c>
      <c r="AQ401" s="94">
        <f>+'t44'!AS397</f>
        <v>39.56</v>
      </c>
      <c r="AR401" s="94">
        <f>+'t44'!AT397</f>
        <v>0</v>
      </c>
      <c r="AS401" s="94">
        <f>+'t44'!AU397</f>
        <v>31.82</v>
      </c>
      <c r="AT401" s="94">
        <f>+'t44'!AV397</f>
        <v>0</v>
      </c>
      <c r="AU401" s="94">
        <f>+'t44'!AW397</f>
        <v>32.58</v>
      </c>
      <c r="AV401" s="94">
        <f>+'t44'!AX397</f>
        <v>0</v>
      </c>
      <c r="AW401" s="94">
        <f>+'t44'!AY397</f>
        <v>33.07</v>
      </c>
      <c r="AX401" s="94">
        <f>+'t44'!AZ397</f>
        <v>0</v>
      </c>
      <c r="AY401" s="94">
        <f>+'t44'!BA397</f>
        <v>29.39</v>
      </c>
      <c r="AZ401" s="94">
        <f>+'t44'!BB397</f>
        <v>0</v>
      </c>
      <c r="BA401" s="94">
        <f>+'t44'!BC397</f>
        <v>33.950000000000003</v>
      </c>
      <c r="BB401" s="94">
        <f>+'t44'!BD397</f>
        <v>0</v>
      </c>
      <c r="BC401" s="94">
        <f>+'t44'!BE397</f>
        <v>41.21</v>
      </c>
      <c r="BD401" s="94">
        <f>+'t44'!BF397</f>
        <v>0</v>
      </c>
      <c r="BE401" s="94">
        <f>+'t44'!BG397</f>
        <v>29.22</v>
      </c>
      <c r="BF401" s="94">
        <f>+'t44'!BH397</f>
        <v>0</v>
      </c>
      <c r="BG401" s="94">
        <f>+'t44'!BI397</f>
        <v>41.65</v>
      </c>
      <c r="BH401" s="94">
        <f>+'t44'!BJ397</f>
        <v>0</v>
      </c>
      <c r="BI401" s="94">
        <f>+'t44'!BK397</f>
        <v>40.68</v>
      </c>
      <c r="BJ401" s="94">
        <f>+'t44'!BL397</f>
        <v>0</v>
      </c>
      <c r="BK401" s="94">
        <f>+'t44'!BM397</f>
        <v>34.78</v>
      </c>
      <c r="BL401" s="94">
        <f>+'t44'!BN397</f>
        <v>0</v>
      </c>
      <c r="BM401" s="94">
        <f>+'t44'!BO397</f>
        <v>38.29</v>
      </c>
      <c r="BN401" s="94">
        <f>+'t44'!BP397</f>
        <v>0</v>
      </c>
      <c r="BO401" s="94">
        <f>+'t44'!BQ397</f>
        <v>39.82</v>
      </c>
      <c r="BP401" s="94">
        <f>+'t44'!BR397</f>
        <v>0</v>
      </c>
      <c r="BQ401" s="94">
        <f>+'t44'!BS397</f>
        <v>36.81</v>
      </c>
      <c r="BR401" s="94">
        <f>+'t44'!BT397</f>
        <v>0</v>
      </c>
      <c r="BS401" s="94">
        <f>+'t44'!BU397</f>
        <v>37.590000000000003</v>
      </c>
      <c r="BT401" s="94">
        <f>+'t44'!BV397</f>
        <v>0</v>
      </c>
      <c r="BU401" s="94">
        <f>+'t44'!BW397</f>
        <v>38.26</v>
      </c>
      <c r="BV401" s="94">
        <f>+'t44'!BX397</f>
        <v>0</v>
      </c>
      <c r="BW401" s="94">
        <f>+'t44'!BY397</f>
        <v>37.79</v>
      </c>
      <c r="BX401" s="94">
        <f>+'t44'!BZ397</f>
        <v>0</v>
      </c>
      <c r="BY401" s="94">
        <f>+'t44'!CA397</f>
        <v>34.979999999999997</v>
      </c>
      <c r="BZ401" s="94">
        <f>+'t44'!CB397</f>
        <v>0</v>
      </c>
      <c r="CA401" s="94">
        <f>+'t44'!CC397</f>
        <v>42.28</v>
      </c>
    </row>
    <row r="402" spans="1:79" ht="16.5" customHeight="1" x14ac:dyDescent="0.45">
      <c r="A402" s="128" t="s">
        <v>255</v>
      </c>
      <c r="B402" s="94">
        <f>+'t44'!D558</f>
        <v>0</v>
      </c>
      <c r="C402" s="94">
        <f>+'t44'!E558</f>
        <v>124.89</v>
      </c>
      <c r="D402" s="94">
        <f>+'t44'!F558</f>
        <v>0</v>
      </c>
      <c r="E402" s="94">
        <f>+'t44'!G558</f>
        <v>118.85</v>
      </c>
      <c r="F402" s="94">
        <f>+'t44'!H558</f>
        <v>0</v>
      </c>
      <c r="G402" s="94">
        <f>+'t44'!I558</f>
        <v>127.18</v>
      </c>
      <c r="H402" s="94">
        <f>+'t44'!J558</f>
        <v>0</v>
      </c>
      <c r="I402" s="94">
        <f>+'t44'!K558</f>
        <v>125.9</v>
      </c>
      <c r="J402" s="94">
        <f>+'t44'!L558</f>
        <v>0</v>
      </c>
      <c r="K402" s="94">
        <f>+'t44'!M558</f>
        <v>132.43</v>
      </c>
      <c r="L402" s="94">
        <f>+'t44'!N558</f>
        <v>0</v>
      </c>
      <c r="M402" s="94">
        <f>+'t44'!O558</f>
        <v>129.30000000000001</v>
      </c>
      <c r="N402" s="94">
        <f>+'t44'!P558</f>
        <v>0</v>
      </c>
      <c r="O402" s="94">
        <f>+'t44'!Q558</f>
        <v>132.86000000000001</v>
      </c>
      <c r="P402" s="94">
        <f>+'t44'!R558</f>
        <v>0</v>
      </c>
      <c r="Q402" s="94">
        <f>+'t44'!S558</f>
        <v>121.75</v>
      </c>
      <c r="R402" s="94">
        <f>+'t44'!T558</f>
        <v>0</v>
      </c>
      <c r="S402" s="94">
        <f>+'t44'!U558</f>
        <v>122.58</v>
      </c>
      <c r="T402" s="94">
        <f>+'t44'!V558</f>
        <v>0</v>
      </c>
      <c r="U402" s="94">
        <f>+'t44'!W558</f>
        <v>126.54</v>
      </c>
      <c r="V402" s="94">
        <f>+'t44'!X558</f>
        <v>0</v>
      </c>
      <c r="W402" s="94">
        <f>+'t44'!Y558</f>
        <v>129.54</v>
      </c>
      <c r="X402" s="94">
        <f>+'t44'!Z558</f>
        <v>0</v>
      </c>
      <c r="Y402" s="94">
        <f>+'t44'!AA558</f>
        <v>111.67</v>
      </c>
      <c r="Z402" s="94">
        <f>+'t44'!AB558</f>
        <v>0</v>
      </c>
      <c r="AA402" s="94">
        <f>+'t44'!AC558</f>
        <v>111.38</v>
      </c>
      <c r="AB402" s="94">
        <f>+'t44'!AD558</f>
        <v>0</v>
      </c>
      <c r="AC402" s="94">
        <f>+'t44'!AE558</f>
        <v>104.48</v>
      </c>
      <c r="AD402" s="94">
        <f>+'t44'!AF558</f>
        <v>0</v>
      </c>
      <c r="AE402" s="94">
        <f>+'t44'!AG558</f>
        <v>117.98</v>
      </c>
      <c r="AF402" s="94">
        <f>+'t44'!AH558</f>
        <v>0</v>
      </c>
      <c r="AG402" s="94">
        <f>+'t44'!AI558</f>
        <v>118.37</v>
      </c>
      <c r="AH402" s="94">
        <f>+'t44'!AJ558</f>
        <v>0</v>
      </c>
      <c r="AI402" s="94">
        <f>+'t44'!AK558</f>
        <v>118.45</v>
      </c>
      <c r="AJ402" s="94">
        <f>+'t44'!AL558</f>
        <v>0</v>
      </c>
      <c r="AK402" s="94">
        <f>+'t44'!AM558</f>
        <v>115.51</v>
      </c>
      <c r="AL402" s="94">
        <f>+'t44'!AN558</f>
        <v>0</v>
      </c>
      <c r="AM402" s="94">
        <f>+'t44'!AO558</f>
        <v>116.26</v>
      </c>
      <c r="AN402" s="94">
        <f>+'t44'!AP558</f>
        <v>0</v>
      </c>
      <c r="AO402" s="94">
        <f>+'t44'!AQ558</f>
        <v>112.87</v>
      </c>
      <c r="AP402" s="94">
        <f>+'t44'!AR558</f>
        <v>0</v>
      </c>
      <c r="AQ402" s="94">
        <f>+'t44'!AS558</f>
        <v>125.88</v>
      </c>
      <c r="AR402" s="94">
        <f>+'t44'!AT558</f>
        <v>0</v>
      </c>
      <c r="AS402" s="94">
        <f>+'t44'!AU558</f>
        <v>127.7</v>
      </c>
      <c r="AT402" s="94">
        <f>+'t44'!AV558</f>
        <v>0</v>
      </c>
      <c r="AU402" s="94">
        <f>+'t44'!AW558</f>
        <v>129.83000000000001</v>
      </c>
      <c r="AV402" s="94">
        <f>+'t44'!AX558</f>
        <v>0</v>
      </c>
      <c r="AW402" s="94">
        <f>+'t44'!AY558</f>
        <v>119.7</v>
      </c>
      <c r="AX402" s="94">
        <f>+'t44'!AZ558</f>
        <v>0</v>
      </c>
      <c r="AY402" s="94">
        <f>+'t44'!BA558</f>
        <v>116.82</v>
      </c>
      <c r="AZ402" s="94">
        <f>+'t44'!BB558</f>
        <v>0</v>
      </c>
      <c r="BA402" s="94">
        <f>+'t44'!BC558</f>
        <v>110.91</v>
      </c>
      <c r="BB402" s="94">
        <f>+'t44'!BD558</f>
        <v>0</v>
      </c>
      <c r="BC402" s="94">
        <f>+'t44'!BE558</f>
        <v>126.44</v>
      </c>
      <c r="BD402" s="94">
        <f>+'t44'!BF558</f>
        <v>0</v>
      </c>
      <c r="BE402" s="94">
        <f>+'t44'!BG558</f>
        <v>116.14</v>
      </c>
      <c r="BF402" s="94">
        <f>+'t44'!BH558</f>
        <v>0</v>
      </c>
      <c r="BG402" s="94">
        <f>+'t44'!BI558</f>
        <v>126.07</v>
      </c>
      <c r="BH402" s="94">
        <f>+'t44'!BJ558</f>
        <v>0</v>
      </c>
      <c r="BI402" s="94">
        <f>+'t44'!BK558</f>
        <v>126.48</v>
      </c>
      <c r="BJ402" s="94">
        <f>+'t44'!BL558</f>
        <v>0</v>
      </c>
      <c r="BK402" s="94">
        <f>+'t44'!BM558</f>
        <v>128.5</v>
      </c>
      <c r="BL402" s="94">
        <f>+'t44'!BN558</f>
        <v>0</v>
      </c>
      <c r="BM402" s="94">
        <f>+'t44'!BO558</f>
        <v>133.01</v>
      </c>
      <c r="BN402" s="94">
        <f>+'t44'!BP558</f>
        <v>0</v>
      </c>
      <c r="BO402" s="94">
        <f>+'t44'!BQ558</f>
        <v>128.46</v>
      </c>
      <c r="BP402" s="94">
        <f>+'t44'!BR558</f>
        <v>0</v>
      </c>
      <c r="BQ402" s="94">
        <f>+'t44'!BS558</f>
        <v>130.93</v>
      </c>
      <c r="BR402" s="94">
        <f>+'t44'!BT558</f>
        <v>0</v>
      </c>
      <c r="BS402" s="94">
        <f>+'t44'!BU558</f>
        <v>127.97</v>
      </c>
      <c r="BT402" s="94">
        <f>+'t44'!BV558</f>
        <v>0</v>
      </c>
      <c r="BU402" s="94">
        <f>+'t44'!BW558</f>
        <v>122.89</v>
      </c>
      <c r="BV402" s="94">
        <f>+'t44'!BX558</f>
        <v>0</v>
      </c>
      <c r="BW402" s="94">
        <f>+'t44'!BY558</f>
        <v>126.12</v>
      </c>
      <c r="BX402" s="94">
        <f>+'t44'!BZ558</f>
        <v>0</v>
      </c>
      <c r="BY402" s="94">
        <f>+'t44'!CA558</f>
        <v>124.34</v>
      </c>
      <c r="BZ402" s="94">
        <f>+'t44'!CB558</f>
        <v>0</v>
      </c>
      <c r="CA402" s="94">
        <f>+'t44'!CC558</f>
        <v>133.63</v>
      </c>
    </row>
    <row r="403" spans="1:79" ht="16.5" customHeight="1" x14ac:dyDescent="0.45">
      <c r="A403" s="129" t="s">
        <v>256</v>
      </c>
      <c r="B403" s="94">
        <f>+'t44'!D568</f>
        <v>71868</v>
      </c>
      <c r="C403" s="94">
        <f>+'t44'!E568</f>
        <v>208.02</v>
      </c>
      <c r="D403" s="94">
        <f>+'t44'!F568</f>
        <v>67290</v>
      </c>
      <c r="E403" s="94">
        <f>+'t44'!G568</f>
        <v>188.44</v>
      </c>
      <c r="F403" s="94">
        <f>+'t44'!H568</f>
        <v>74287</v>
      </c>
      <c r="G403" s="94">
        <f>+'t44'!I568</f>
        <v>212.03</v>
      </c>
      <c r="H403" s="94">
        <f>+'t44'!J568</f>
        <v>69067</v>
      </c>
      <c r="I403" s="94">
        <f>+'t44'!K568</f>
        <v>191.28</v>
      </c>
      <c r="J403" s="94">
        <f>+'t44'!L568</f>
        <v>79177</v>
      </c>
      <c r="K403" s="94">
        <f>+'t44'!M568</f>
        <v>215.45</v>
      </c>
      <c r="L403" s="94">
        <f>+'t44'!N568</f>
        <v>71249</v>
      </c>
      <c r="M403" s="94">
        <f>+'t44'!O568</f>
        <v>195.02</v>
      </c>
      <c r="N403" s="94">
        <f>+'t44'!P568</f>
        <v>74599</v>
      </c>
      <c r="O403" s="94">
        <f>+'t44'!Q568</f>
        <v>211.21</v>
      </c>
      <c r="P403" s="94">
        <f>+'t44'!R568</f>
        <v>70517</v>
      </c>
      <c r="Q403" s="94">
        <f>+'t44'!S568</f>
        <v>219.85</v>
      </c>
      <c r="R403" s="94">
        <f>+'t44'!T568</f>
        <v>74849</v>
      </c>
      <c r="S403" s="94">
        <f>+'t44'!U568</f>
        <v>222.33</v>
      </c>
      <c r="T403" s="94">
        <f>+'t44'!V568</f>
        <v>74394</v>
      </c>
      <c r="U403" s="94">
        <f>+'t44'!W568</f>
        <v>205.12</v>
      </c>
      <c r="V403" s="94">
        <f>+'t44'!X568</f>
        <v>70754</v>
      </c>
      <c r="W403" s="94">
        <f>+'t44'!Y568</f>
        <v>189.89</v>
      </c>
      <c r="X403" s="94">
        <f>+'t44'!Z568</f>
        <v>71956</v>
      </c>
      <c r="Y403" s="94">
        <f>+'t44'!AA568</f>
        <v>191</v>
      </c>
      <c r="Z403" s="94">
        <f>+'t44'!AB568</f>
        <v>66270</v>
      </c>
      <c r="AA403" s="94">
        <f>+'t44'!AC568</f>
        <v>168.81</v>
      </c>
      <c r="AB403" s="94">
        <f>+'t44'!AD568</f>
        <v>73169</v>
      </c>
      <c r="AC403" s="94">
        <f>+'t44'!AE568</f>
        <v>191.55</v>
      </c>
      <c r="AD403" s="94">
        <f>+'t44'!AF568</f>
        <v>84024</v>
      </c>
      <c r="AE403" s="94">
        <f>+'t44'!AG568</f>
        <v>224.96</v>
      </c>
      <c r="AF403" s="94">
        <f>+'t44'!AH568</f>
        <v>70851</v>
      </c>
      <c r="AG403" s="94">
        <f>+'t44'!AI568</f>
        <v>179.23</v>
      </c>
      <c r="AH403" s="94">
        <f>+'t44'!AJ568</f>
        <v>76968</v>
      </c>
      <c r="AI403" s="94">
        <f>+'t44'!AK568</f>
        <v>203.71</v>
      </c>
      <c r="AJ403" s="94">
        <f>+'t44'!AL568</f>
        <v>77191</v>
      </c>
      <c r="AK403" s="94">
        <f>+'t44'!AM568</f>
        <v>203.78</v>
      </c>
      <c r="AL403" s="94">
        <f>+'t44'!AN568</f>
        <v>76118</v>
      </c>
      <c r="AM403" s="94">
        <f>+'t44'!AO568</f>
        <v>216.28</v>
      </c>
      <c r="AN403" s="94">
        <f>+'t44'!AP568</f>
        <v>82825</v>
      </c>
      <c r="AO403" s="94">
        <f>+'t44'!AQ568</f>
        <v>241.45</v>
      </c>
      <c r="AP403" s="94">
        <f>+'t44'!AR568</f>
        <v>74432</v>
      </c>
      <c r="AQ403" s="94">
        <f>+'t44'!AS568</f>
        <v>209.3</v>
      </c>
      <c r="AR403" s="94">
        <f>+'t44'!AT568</f>
        <v>72889</v>
      </c>
      <c r="AS403" s="94">
        <f>+'t44'!AU568</f>
        <v>198.89</v>
      </c>
      <c r="AT403" s="94">
        <f>+'t44'!AV568</f>
        <v>76448</v>
      </c>
      <c r="AU403" s="94">
        <f>+'t44'!AW568</f>
        <v>198.46</v>
      </c>
      <c r="AV403" s="94">
        <f>+'t44'!AX568</f>
        <v>70918</v>
      </c>
      <c r="AW403" s="94">
        <f>+'t44'!AY568</f>
        <v>185.52</v>
      </c>
      <c r="AX403" s="94">
        <f>+'t44'!AZ568</f>
        <v>66216</v>
      </c>
      <c r="AY403" s="94">
        <f>+'t44'!BA568</f>
        <v>169.83</v>
      </c>
      <c r="AZ403" s="94">
        <f>+'t44'!BB568</f>
        <v>70514</v>
      </c>
      <c r="BA403" s="94">
        <f>+'t44'!BC568</f>
        <v>188.73</v>
      </c>
      <c r="BB403" s="94">
        <f>+'t44'!BD568</f>
        <v>86166</v>
      </c>
      <c r="BC403" s="94">
        <f>+'t44'!BE568</f>
        <v>225.04</v>
      </c>
      <c r="BD403" s="94">
        <f>+'t44'!BF568</f>
        <v>65606</v>
      </c>
      <c r="BE403" s="94">
        <f>+'t44'!BG568</f>
        <v>164.63</v>
      </c>
      <c r="BF403" s="94">
        <f>+'t44'!BH568</f>
        <v>83934</v>
      </c>
      <c r="BG403" s="94">
        <f>+'t44'!BI568</f>
        <v>212.57</v>
      </c>
      <c r="BH403" s="94">
        <f>+'t44'!BJ568</f>
        <v>78777</v>
      </c>
      <c r="BI403" s="94">
        <f>+'t44'!BK568</f>
        <v>207.81</v>
      </c>
      <c r="BJ403" s="94">
        <f>+'t44'!BL568</f>
        <v>77498</v>
      </c>
      <c r="BK403" s="94">
        <f>+'t44'!BM568</f>
        <v>204.36</v>
      </c>
      <c r="BL403" s="94">
        <f>+'t44'!BN568</f>
        <v>83500</v>
      </c>
      <c r="BM403" s="94">
        <f>+'t44'!BO568</f>
        <v>228.21</v>
      </c>
      <c r="BN403" s="94">
        <f>+'t44'!BP568</f>
        <v>81163</v>
      </c>
      <c r="BO403" s="94">
        <f>+'t44'!BQ568</f>
        <v>225.29</v>
      </c>
      <c r="BP403" s="94">
        <f>+'t44'!BR568</f>
        <v>77932</v>
      </c>
      <c r="BQ403" s="94">
        <f>+'t44'!BS568</f>
        <v>209.22</v>
      </c>
      <c r="BR403" s="94">
        <f>+'t44'!BT568</f>
        <v>84534</v>
      </c>
      <c r="BS403" s="94">
        <f>+'t44'!BU568</f>
        <v>231.33</v>
      </c>
      <c r="BT403" s="94">
        <f>+'t44'!BV568</f>
        <v>74271</v>
      </c>
      <c r="BU403" s="94">
        <f>+'t44'!BW568</f>
        <v>199.93</v>
      </c>
      <c r="BV403" s="94">
        <f>+'t44'!BX568</f>
        <v>75168</v>
      </c>
      <c r="BW403" s="94">
        <f>+'t44'!BY568</f>
        <v>206.14</v>
      </c>
      <c r="BX403" s="94">
        <f>+'t44'!BZ568</f>
        <v>77386</v>
      </c>
      <c r="BY403" s="94">
        <f>+'t44'!CA568</f>
        <v>215.04</v>
      </c>
      <c r="BZ403" s="94">
        <f>+'t44'!CB568</f>
        <v>91542</v>
      </c>
      <c r="CA403" s="94">
        <f>+'t44'!CC568</f>
        <v>250.67</v>
      </c>
    </row>
    <row r="404" spans="1:79" ht="16.5" customHeight="1" x14ac:dyDescent="0.45">
      <c r="A404" s="357" t="s">
        <v>807</v>
      </c>
      <c r="B404" s="94">
        <f>+'t44'!D569</f>
        <v>43597</v>
      </c>
      <c r="C404" s="94">
        <f>+'t44'!E569</f>
        <v>163.02000000000001</v>
      </c>
      <c r="D404" s="94">
        <f>+'t44'!F569</f>
        <v>39844</v>
      </c>
      <c r="E404" s="94">
        <f>+'t44'!G569</f>
        <v>144.61000000000001</v>
      </c>
      <c r="F404" s="94">
        <f>+'t44'!H569</f>
        <v>43840</v>
      </c>
      <c r="G404" s="94">
        <f>+'t44'!I569</f>
        <v>158.74</v>
      </c>
      <c r="H404" s="94">
        <f>+'t44'!J569</f>
        <v>40131</v>
      </c>
      <c r="I404" s="94">
        <f>+'t44'!K569</f>
        <v>145.33000000000001</v>
      </c>
      <c r="J404" s="94">
        <f>+'t44'!L569</f>
        <v>48179</v>
      </c>
      <c r="K404" s="94">
        <f>+'t44'!M569</f>
        <v>166.57</v>
      </c>
      <c r="L404" s="94">
        <f>+'t44'!N569</f>
        <v>41526</v>
      </c>
      <c r="M404" s="94">
        <f>+'t44'!O569</f>
        <v>146.75</v>
      </c>
      <c r="N404" s="94">
        <f>+'t44'!P569</f>
        <v>45978</v>
      </c>
      <c r="O404" s="94">
        <f>+'t44'!Q569</f>
        <v>169.73</v>
      </c>
      <c r="P404" s="94">
        <f>+'t44'!R569</f>
        <v>44082</v>
      </c>
      <c r="Q404" s="94">
        <f>+'t44'!S569</f>
        <v>172.41</v>
      </c>
      <c r="R404" s="94">
        <f>+'t44'!T569</f>
        <v>45128</v>
      </c>
      <c r="S404" s="94">
        <f>+'t44'!U569</f>
        <v>177.4</v>
      </c>
      <c r="T404" s="94">
        <f>+'t44'!V569</f>
        <v>44751</v>
      </c>
      <c r="U404" s="94">
        <f>+'t44'!W569</f>
        <v>160.84</v>
      </c>
      <c r="V404" s="94">
        <f>+'t44'!X569</f>
        <v>42817</v>
      </c>
      <c r="W404" s="94">
        <f>+'t44'!Y569</f>
        <v>152.99</v>
      </c>
      <c r="X404" s="94">
        <f>+'t44'!Z569</f>
        <v>44226</v>
      </c>
      <c r="Y404" s="94">
        <f>+'t44'!AA569</f>
        <v>152.28</v>
      </c>
      <c r="Z404" s="94">
        <f>+'t44'!AB569</f>
        <v>39743</v>
      </c>
      <c r="AA404" s="94">
        <f>+'t44'!AC569</f>
        <v>130.15</v>
      </c>
      <c r="AB404" s="94">
        <f>+'t44'!AD569</f>
        <v>42538</v>
      </c>
      <c r="AC404" s="94">
        <f>+'t44'!AE569</f>
        <v>147.4</v>
      </c>
      <c r="AD404" s="94">
        <f>+'t44'!AF569</f>
        <v>48865</v>
      </c>
      <c r="AE404" s="94">
        <f>+'t44'!AG569</f>
        <v>173.73</v>
      </c>
      <c r="AF404" s="94">
        <f>+'t44'!AH569</f>
        <v>39614</v>
      </c>
      <c r="AG404" s="94">
        <f>+'t44'!AI569</f>
        <v>134.46</v>
      </c>
      <c r="AH404" s="94">
        <f>+'t44'!AJ569</f>
        <v>45099</v>
      </c>
      <c r="AI404" s="94">
        <f>+'t44'!AK569</f>
        <v>158.27000000000001</v>
      </c>
      <c r="AJ404" s="94">
        <f>+'t44'!AL569</f>
        <v>46168</v>
      </c>
      <c r="AK404" s="94">
        <f>+'t44'!AM569</f>
        <v>157.05000000000001</v>
      </c>
      <c r="AL404" s="94">
        <f>+'t44'!AN569</f>
        <v>45842</v>
      </c>
      <c r="AM404" s="94">
        <f>+'t44'!AO569</f>
        <v>165.78</v>
      </c>
      <c r="AN404" s="94">
        <f>+'t44'!AP569</f>
        <v>50394</v>
      </c>
      <c r="AO404" s="94">
        <f>+'t44'!AQ569</f>
        <v>185.93</v>
      </c>
      <c r="AP404" s="94">
        <f>+'t44'!AR569</f>
        <v>44807</v>
      </c>
      <c r="AQ404" s="94">
        <f>+'t44'!AS569</f>
        <v>167.22</v>
      </c>
      <c r="AR404" s="94">
        <f>+'t44'!AT569</f>
        <v>44388</v>
      </c>
      <c r="AS404" s="94">
        <f>+'t44'!AU569</f>
        <v>158.71</v>
      </c>
      <c r="AT404" s="94">
        <f>+'t44'!AV569</f>
        <v>44773</v>
      </c>
      <c r="AU404" s="94">
        <f>+'t44'!AW569</f>
        <v>156.47999999999999</v>
      </c>
      <c r="AV404" s="94">
        <f>+'t44'!AX569</f>
        <v>39767</v>
      </c>
      <c r="AW404" s="94">
        <f>+'t44'!AY569</f>
        <v>144.21</v>
      </c>
      <c r="AX404" s="94">
        <f>+'t44'!AZ569</f>
        <v>39010</v>
      </c>
      <c r="AY404" s="94">
        <f>+'t44'!BA569</f>
        <v>133.25</v>
      </c>
      <c r="AZ404" s="94">
        <f>+'t44'!BB569</f>
        <v>40922</v>
      </c>
      <c r="BA404" s="94">
        <f>+'t44'!BC569</f>
        <v>148.33000000000001</v>
      </c>
      <c r="BB404" s="94">
        <f>+'t44'!BD569</f>
        <v>50085</v>
      </c>
      <c r="BC404" s="94">
        <f>+'t44'!BE569</f>
        <v>173.92</v>
      </c>
      <c r="BD404" s="94">
        <f>+'t44'!BF569</f>
        <v>37516</v>
      </c>
      <c r="BE404" s="94">
        <f>+'t44'!BG569</f>
        <v>128.22999999999999</v>
      </c>
      <c r="BF404" s="94">
        <f>+'t44'!BH569</f>
        <v>47719</v>
      </c>
      <c r="BG404" s="94">
        <f>+'t44'!BI569</f>
        <v>161.09</v>
      </c>
      <c r="BH404" s="94">
        <f>+'t44'!BJ569</f>
        <v>47505</v>
      </c>
      <c r="BI404" s="94">
        <f>+'t44'!BK569</f>
        <v>162.53</v>
      </c>
      <c r="BJ404" s="94">
        <f>+'t44'!BL569</f>
        <v>46223</v>
      </c>
      <c r="BK404" s="94">
        <f>+'t44'!BM569</f>
        <v>163.27000000000001</v>
      </c>
      <c r="BL404" s="94">
        <f>+'t44'!BN569</f>
        <v>48670</v>
      </c>
      <c r="BM404" s="94">
        <f>+'t44'!BO569</f>
        <v>180.35</v>
      </c>
      <c r="BN404" s="94">
        <f>+'t44'!BP569</f>
        <v>46390</v>
      </c>
      <c r="BO404" s="94">
        <f>+'t44'!BQ569</f>
        <v>175.96</v>
      </c>
      <c r="BP404" s="94">
        <f>+'t44'!BR569</f>
        <v>43958</v>
      </c>
      <c r="BQ404" s="94">
        <f>+'t44'!BS569</f>
        <v>163</v>
      </c>
      <c r="BR404" s="94">
        <f>+'t44'!BT569</f>
        <v>49398</v>
      </c>
      <c r="BS404" s="94">
        <f>+'t44'!BU569</f>
        <v>181.98</v>
      </c>
      <c r="BT404" s="94">
        <f>+'t44'!BV569</f>
        <v>42363</v>
      </c>
      <c r="BU404" s="94">
        <f>+'t44'!BW569</f>
        <v>154.01</v>
      </c>
      <c r="BV404" s="94">
        <f>+'t44'!BX569</f>
        <v>43798</v>
      </c>
      <c r="BW404" s="94">
        <f>+'t44'!BY569</f>
        <v>160.19999999999999</v>
      </c>
      <c r="BX404" s="94">
        <f>+'t44'!BZ569</f>
        <v>45353</v>
      </c>
      <c r="BY404" s="94">
        <f>+'t44'!CA569</f>
        <v>168.88</v>
      </c>
      <c r="BZ404" s="94">
        <f>+'t44'!CB569</f>
        <v>51144</v>
      </c>
      <c r="CA404" s="94">
        <f>+'t44'!CC569</f>
        <v>194.13</v>
      </c>
    </row>
    <row r="405" spans="1:79" ht="16.5" customHeight="1" x14ac:dyDescent="0.45">
      <c r="A405" s="358" t="s">
        <v>808</v>
      </c>
      <c r="B405" s="94">
        <f>+'t44'!D570</f>
        <v>4475</v>
      </c>
      <c r="C405" s="94">
        <f>+'t44'!E570</f>
        <v>30.39</v>
      </c>
      <c r="D405" s="94">
        <f>+'t44'!F570</f>
        <v>3983</v>
      </c>
      <c r="E405" s="94">
        <f>+'t44'!G570</f>
        <v>25.13</v>
      </c>
      <c r="F405" s="94">
        <f>+'t44'!H570</f>
        <v>4623</v>
      </c>
      <c r="G405" s="94">
        <f>+'t44'!I570</f>
        <v>28.65</v>
      </c>
      <c r="H405" s="94">
        <f>+'t44'!J570</f>
        <v>4143</v>
      </c>
      <c r="I405" s="94">
        <f>+'t44'!K570</f>
        <v>26.3</v>
      </c>
      <c r="J405" s="94">
        <f>+'t44'!L570</f>
        <v>4933</v>
      </c>
      <c r="K405" s="94">
        <f>+'t44'!M570</f>
        <v>28.3</v>
      </c>
      <c r="L405" s="94">
        <f>+'t44'!N570</f>
        <v>4602</v>
      </c>
      <c r="M405" s="94">
        <f>+'t44'!O570</f>
        <v>28.71</v>
      </c>
      <c r="N405" s="94">
        <f>+'t44'!P570</f>
        <v>6354</v>
      </c>
      <c r="O405" s="94">
        <f>+'t44'!Q570</f>
        <v>34.99</v>
      </c>
      <c r="P405" s="94">
        <f>+'t44'!R570</f>
        <v>5682</v>
      </c>
      <c r="Q405" s="94">
        <f>+'t44'!S570</f>
        <v>33.89</v>
      </c>
      <c r="R405" s="94">
        <f>+'t44'!T570</f>
        <v>6038</v>
      </c>
      <c r="S405" s="94">
        <f>+'t44'!U570</f>
        <v>38.06</v>
      </c>
      <c r="T405" s="94">
        <f>+'t44'!V570</f>
        <v>6039</v>
      </c>
      <c r="U405" s="94">
        <f>+'t44'!W570</f>
        <v>33.43</v>
      </c>
      <c r="V405" s="94">
        <f>+'t44'!X570</f>
        <v>4815</v>
      </c>
      <c r="W405" s="94">
        <f>+'t44'!Y570</f>
        <v>27.75</v>
      </c>
      <c r="X405" s="94">
        <f>+'t44'!Z570</f>
        <v>5540</v>
      </c>
      <c r="Y405" s="94">
        <f>+'t44'!AA570</f>
        <v>29.88</v>
      </c>
      <c r="Z405" s="94">
        <f>+'t44'!AB570</f>
        <v>3879</v>
      </c>
      <c r="AA405" s="94">
        <f>+'t44'!AC570</f>
        <v>24.2</v>
      </c>
      <c r="AB405" s="94">
        <f>+'t44'!AD570</f>
        <v>4344</v>
      </c>
      <c r="AC405" s="94">
        <f>+'t44'!AE570</f>
        <v>24.59</v>
      </c>
      <c r="AD405" s="94">
        <f>+'t44'!AF570</f>
        <v>5039</v>
      </c>
      <c r="AE405" s="94">
        <f>+'t44'!AG570</f>
        <v>31.68</v>
      </c>
      <c r="AF405" s="94">
        <f>+'t44'!AH570</f>
        <v>3784</v>
      </c>
      <c r="AG405" s="94">
        <f>+'t44'!AI570</f>
        <v>22.95</v>
      </c>
      <c r="AH405" s="94">
        <f>+'t44'!AJ570</f>
        <v>4325</v>
      </c>
      <c r="AI405" s="94">
        <f>+'t44'!AK570</f>
        <v>29.03</v>
      </c>
      <c r="AJ405" s="94">
        <f>+'t44'!AL570</f>
        <v>4794</v>
      </c>
      <c r="AK405" s="94">
        <f>+'t44'!AM570</f>
        <v>31.97</v>
      </c>
      <c r="AL405" s="94">
        <f>+'t44'!AN570</f>
        <v>5304</v>
      </c>
      <c r="AM405" s="94">
        <f>+'t44'!AO570</f>
        <v>32.409999999999997</v>
      </c>
      <c r="AN405" s="94">
        <f>+'t44'!AP570</f>
        <v>5395</v>
      </c>
      <c r="AO405" s="94">
        <f>+'t44'!AQ570</f>
        <v>35.71</v>
      </c>
      <c r="AP405" s="94">
        <f>+'t44'!AR570</f>
        <v>6140</v>
      </c>
      <c r="AQ405" s="94">
        <f>+'t44'!AS570</f>
        <v>36.53</v>
      </c>
      <c r="AR405" s="94">
        <f>+'t44'!AT570</f>
        <v>5364</v>
      </c>
      <c r="AS405" s="94">
        <f>+'t44'!AU570</f>
        <v>32.86</v>
      </c>
      <c r="AT405" s="94">
        <f>+'t44'!AV570</f>
        <v>5038</v>
      </c>
      <c r="AU405" s="94">
        <f>+'t44'!AW570</f>
        <v>27.36</v>
      </c>
      <c r="AV405" s="94">
        <f>+'t44'!AX570</f>
        <v>4442</v>
      </c>
      <c r="AW405" s="94">
        <f>+'t44'!AY570</f>
        <v>29.3</v>
      </c>
      <c r="AX405" s="94">
        <f>+'t44'!AZ570</f>
        <v>4031</v>
      </c>
      <c r="AY405" s="94">
        <f>+'t44'!BA570</f>
        <v>23.5</v>
      </c>
      <c r="AZ405" s="94">
        <f>+'t44'!BB570</f>
        <v>4938</v>
      </c>
      <c r="BA405" s="94">
        <f>+'t44'!BC570</f>
        <v>29.58</v>
      </c>
      <c r="BB405" s="94">
        <f>+'t44'!BD570</f>
        <v>5297</v>
      </c>
      <c r="BC405" s="94">
        <f>+'t44'!BE570</f>
        <v>32.15</v>
      </c>
      <c r="BD405" s="94">
        <f>+'t44'!BF570</f>
        <v>3962</v>
      </c>
      <c r="BE405" s="94">
        <f>+'t44'!BG570</f>
        <v>25.45</v>
      </c>
      <c r="BF405" s="94">
        <f>+'t44'!BH570</f>
        <v>5153</v>
      </c>
      <c r="BG405" s="94">
        <f>+'t44'!BI570</f>
        <v>29.35</v>
      </c>
      <c r="BH405" s="94">
        <f>+'t44'!BJ570</f>
        <v>4523</v>
      </c>
      <c r="BI405" s="94">
        <f>+'t44'!BK570</f>
        <v>30.18</v>
      </c>
      <c r="BJ405" s="94">
        <f>+'t44'!BL570</f>
        <v>5431</v>
      </c>
      <c r="BK405" s="94">
        <f>+'t44'!BM570</f>
        <v>33</v>
      </c>
      <c r="BL405" s="94">
        <f>+'t44'!BN570</f>
        <v>5982</v>
      </c>
      <c r="BM405" s="94">
        <f>+'t44'!BO570</f>
        <v>37.22</v>
      </c>
      <c r="BN405" s="94">
        <f>+'t44'!BP570</f>
        <v>5727</v>
      </c>
      <c r="BO405" s="94">
        <f>+'t44'!BQ570</f>
        <v>39.729999999999997</v>
      </c>
      <c r="BP405" s="94">
        <f>+'t44'!BR570</f>
        <v>5005</v>
      </c>
      <c r="BQ405" s="94">
        <f>+'t44'!BS570</f>
        <v>36</v>
      </c>
      <c r="BR405" s="94">
        <f>+'t44'!BT570</f>
        <v>5630</v>
      </c>
      <c r="BS405" s="94">
        <f>+'t44'!BU570</f>
        <v>37.64</v>
      </c>
      <c r="BT405" s="94">
        <f>+'t44'!BV570</f>
        <v>4960</v>
      </c>
      <c r="BU405" s="94">
        <f>+'t44'!BW570</f>
        <v>34.19</v>
      </c>
      <c r="BV405" s="94">
        <f>+'t44'!BX570</f>
        <v>4777</v>
      </c>
      <c r="BW405" s="94">
        <f>+'t44'!BY570</f>
        <v>32.520000000000003</v>
      </c>
      <c r="BX405" s="94">
        <f>+'t44'!BZ570</f>
        <v>4411</v>
      </c>
      <c r="BY405" s="94">
        <f>+'t44'!CA570</f>
        <v>32.76</v>
      </c>
      <c r="BZ405" s="94">
        <f>+'t44'!CB570</f>
        <v>5545</v>
      </c>
      <c r="CA405" s="94">
        <f>+'t44'!CC570</f>
        <v>41.24</v>
      </c>
    </row>
    <row r="406" spans="1:79" ht="16.5" customHeight="1" x14ac:dyDescent="0.45">
      <c r="A406" s="357" t="s">
        <v>809</v>
      </c>
      <c r="B406" s="94">
        <f>+'t44'!D571</f>
        <v>17144</v>
      </c>
      <c r="C406" s="94">
        <f>+'t44'!E571</f>
        <v>67.2</v>
      </c>
      <c r="D406" s="94">
        <f>+'t44'!F571</f>
        <v>15761</v>
      </c>
      <c r="E406" s="94">
        <f>+'t44'!G571</f>
        <v>58.77</v>
      </c>
      <c r="F406" s="94">
        <f>+'t44'!H571</f>
        <v>15697</v>
      </c>
      <c r="G406" s="94">
        <f>+'t44'!I571</f>
        <v>60.95</v>
      </c>
      <c r="H406" s="94">
        <f>+'t44'!J571</f>
        <v>16142</v>
      </c>
      <c r="I406" s="94">
        <f>+'t44'!K571</f>
        <v>58.32</v>
      </c>
      <c r="J406" s="94">
        <f>+'t44'!L571</f>
        <v>20617</v>
      </c>
      <c r="K406" s="94">
        <f>+'t44'!M571</f>
        <v>71.23</v>
      </c>
      <c r="L406" s="94">
        <f>+'t44'!N571</f>
        <v>15255</v>
      </c>
      <c r="M406" s="94">
        <f>+'t44'!O571</f>
        <v>56.68</v>
      </c>
      <c r="N406" s="94">
        <f>+'t44'!P571</f>
        <v>18558</v>
      </c>
      <c r="O406" s="94">
        <f>+'t44'!Q571</f>
        <v>71.540000000000006</v>
      </c>
      <c r="P406" s="94">
        <f>+'t44'!R571</f>
        <v>17691</v>
      </c>
      <c r="Q406" s="94">
        <f>+'t44'!S571</f>
        <v>78.67</v>
      </c>
      <c r="R406" s="94">
        <f>+'t44'!T571</f>
        <v>16780</v>
      </c>
      <c r="S406" s="94">
        <f>+'t44'!U571</f>
        <v>74.27</v>
      </c>
      <c r="T406" s="94">
        <f>+'t44'!V571</f>
        <v>17586</v>
      </c>
      <c r="U406" s="94">
        <f>+'t44'!W571</f>
        <v>67.63</v>
      </c>
      <c r="V406" s="94">
        <f>+'t44'!X571</f>
        <v>17892</v>
      </c>
      <c r="W406" s="94">
        <f>+'t44'!Y571</f>
        <v>65.12</v>
      </c>
      <c r="X406" s="94">
        <f>+'t44'!Z571</f>
        <v>16133</v>
      </c>
      <c r="Y406" s="94">
        <f>+'t44'!AA571</f>
        <v>59.24</v>
      </c>
      <c r="Z406" s="94">
        <f>+'t44'!AB571</f>
        <v>14502</v>
      </c>
      <c r="AA406" s="94">
        <f>+'t44'!AC571</f>
        <v>50.73</v>
      </c>
      <c r="AB406" s="94">
        <f>+'t44'!AD571</f>
        <v>16175</v>
      </c>
      <c r="AC406" s="94">
        <f>+'t44'!AE571</f>
        <v>63.09</v>
      </c>
      <c r="AD406" s="94">
        <f>+'t44'!AF571</f>
        <v>18703</v>
      </c>
      <c r="AE406" s="94">
        <f>+'t44'!AG571</f>
        <v>72.510000000000005</v>
      </c>
      <c r="AF406" s="94">
        <f>+'t44'!AH571</f>
        <v>14860</v>
      </c>
      <c r="AG406" s="94">
        <f>+'t44'!AI571</f>
        <v>54.23</v>
      </c>
      <c r="AH406" s="94">
        <f>+'t44'!AJ571</f>
        <v>18128</v>
      </c>
      <c r="AI406" s="94">
        <f>+'t44'!AK571</f>
        <v>66.459999999999994</v>
      </c>
      <c r="AJ406" s="94">
        <f>+'t44'!AL571</f>
        <v>16920</v>
      </c>
      <c r="AK406" s="94">
        <f>+'t44'!AM571</f>
        <v>61.1</v>
      </c>
      <c r="AL406" s="94">
        <f>+'t44'!AN571</f>
        <v>18589</v>
      </c>
      <c r="AM406" s="94">
        <f>+'t44'!AO571</f>
        <v>72.39</v>
      </c>
      <c r="AN406" s="94">
        <f>+'t44'!AP571</f>
        <v>21046</v>
      </c>
      <c r="AO406" s="94">
        <f>+'t44'!AQ571</f>
        <v>83.7</v>
      </c>
      <c r="AP406" s="94">
        <f>+'t44'!AR571</f>
        <v>15321</v>
      </c>
      <c r="AQ406" s="94">
        <f>+'t44'!AS571</f>
        <v>62.86</v>
      </c>
      <c r="AR406" s="94">
        <f>+'t44'!AT571</f>
        <v>16144</v>
      </c>
      <c r="AS406" s="94">
        <f>+'t44'!AU571</f>
        <v>60.74</v>
      </c>
      <c r="AT406" s="94">
        <f>+'t44'!AV571</f>
        <v>16448</v>
      </c>
      <c r="AU406" s="94">
        <f>+'t44'!AW571</f>
        <v>64.739999999999995</v>
      </c>
      <c r="AV406" s="94">
        <f>+'t44'!AX571</f>
        <v>14886</v>
      </c>
      <c r="AW406" s="94">
        <f>+'t44'!AY571</f>
        <v>55.87</v>
      </c>
      <c r="AX406" s="94">
        <f>+'t44'!AZ571</f>
        <v>14142</v>
      </c>
      <c r="AY406" s="94">
        <f>+'t44'!BA571</f>
        <v>54.12</v>
      </c>
      <c r="AZ406" s="94">
        <f>+'t44'!BB571</f>
        <v>14377</v>
      </c>
      <c r="BA406" s="94">
        <f>+'t44'!BC571</f>
        <v>58.87</v>
      </c>
      <c r="BB406" s="94">
        <f>+'t44'!BD571</f>
        <v>18426</v>
      </c>
      <c r="BC406" s="94">
        <f>+'t44'!BE571</f>
        <v>70.08</v>
      </c>
      <c r="BD406" s="94">
        <f>+'t44'!BF571</f>
        <v>13195</v>
      </c>
      <c r="BE406" s="94">
        <f>+'t44'!BG571</f>
        <v>47.42</v>
      </c>
      <c r="BF406" s="94">
        <f>+'t44'!BH571</f>
        <v>16744</v>
      </c>
      <c r="BG406" s="94">
        <f>+'t44'!BI571</f>
        <v>61.95</v>
      </c>
      <c r="BH406" s="94">
        <f>+'t44'!BJ571</f>
        <v>18497</v>
      </c>
      <c r="BI406" s="94">
        <f>+'t44'!BK571</f>
        <v>66.37</v>
      </c>
      <c r="BJ406" s="94">
        <f>+'t44'!BL571</f>
        <v>19126</v>
      </c>
      <c r="BK406" s="94">
        <f>+'t44'!BM571</f>
        <v>71.23</v>
      </c>
      <c r="BL406" s="94">
        <f>+'t44'!BN571</f>
        <v>19710</v>
      </c>
      <c r="BM406" s="94">
        <f>+'t44'!BO571</f>
        <v>71.209999999999994</v>
      </c>
      <c r="BN406" s="94">
        <f>+'t44'!BP571</f>
        <v>16719</v>
      </c>
      <c r="BO406" s="94">
        <f>+'t44'!BQ571</f>
        <v>64.650000000000006</v>
      </c>
      <c r="BP406" s="94">
        <f>+'t44'!BR571</f>
        <v>16899</v>
      </c>
      <c r="BQ406" s="94">
        <f>+'t44'!BS571</f>
        <v>63.85</v>
      </c>
      <c r="BR406" s="94">
        <f>+'t44'!BT571</f>
        <v>17835</v>
      </c>
      <c r="BS406" s="94">
        <f>+'t44'!BU571</f>
        <v>66.42</v>
      </c>
      <c r="BT406" s="94">
        <f>+'t44'!BV571</f>
        <v>15678</v>
      </c>
      <c r="BU406" s="94">
        <f>+'t44'!BW571</f>
        <v>53.69</v>
      </c>
      <c r="BV406" s="94">
        <f>+'t44'!BX571</f>
        <v>16240</v>
      </c>
      <c r="BW406" s="94">
        <f>+'t44'!BY571</f>
        <v>62.87</v>
      </c>
      <c r="BX406" s="94">
        <f>+'t44'!BZ571</f>
        <v>17979</v>
      </c>
      <c r="BY406" s="94">
        <f>+'t44'!CA571</f>
        <v>68.319999999999993</v>
      </c>
      <c r="BZ406" s="94">
        <f>+'t44'!CB571</f>
        <v>19790</v>
      </c>
      <c r="CA406" s="94">
        <f>+'t44'!CC571</f>
        <v>75.39</v>
      </c>
    </row>
    <row r="407" spans="1:79" ht="16.5" customHeight="1" x14ac:dyDescent="0.45">
      <c r="A407" s="358" t="s">
        <v>810</v>
      </c>
      <c r="B407" s="94">
        <f>+'t44'!D572</f>
        <v>10516</v>
      </c>
      <c r="C407" s="94">
        <f>+'t44'!E572</f>
        <v>24.45</v>
      </c>
      <c r="D407" s="94">
        <f>+'t44'!F572</f>
        <v>9233</v>
      </c>
      <c r="E407" s="94">
        <f>+'t44'!G572</f>
        <v>22.33</v>
      </c>
      <c r="F407" s="94">
        <f>+'t44'!H572</f>
        <v>10503</v>
      </c>
      <c r="G407" s="94">
        <f>+'t44'!I572</f>
        <v>25.26</v>
      </c>
      <c r="H407" s="94">
        <f>+'t44'!J572</f>
        <v>8761</v>
      </c>
      <c r="I407" s="94">
        <f>+'t44'!K572</f>
        <v>21.52</v>
      </c>
      <c r="J407" s="94">
        <f>+'t44'!L572</f>
        <v>9812</v>
      </c>
      <c r="K407" s="94">
        <f>+'t44'!M572</f>
        <v>22.89</v>
      </c>
      <c r="L407" s="94">
        <f>+'t44'!N572</f>
        <v>10497</v>
      </c>
      <c r="M407" s="94">
        <f>+'t44'!O572</f>
        <v>23.63</v>
      </c>
      <c r="N407" s="94">
        <f>+'t44'!P572</f>
        <v>9178</v>
      </c>
      <c r="O407" s="94">
        <f>+'t44'!Q572</f>
        <v>21.42</v>
      </c>
      <c r="P407" s="94">
        <f>+'t44'!R572</f>
        <v>9241</v>
      </c>
      <c r="Q407" s="94">
        <f>+'t44'!S572</f>
        <v>20.65</v>
      </c>
      <c r="R407" s="94">
        <f>+'t44'!T572</f>
        <v>10309</v>
      </c>
      <c r="S407" s="94">
        <f>+'t44'!U572</f>
        <v>22.12</v>
      </c>
      <c r="T407" s="94">
        <f>+'t44'!V572</f>
        <v>9681</v>
      </c>
      <c r="U407" s="94">
        <f>+'t44'!W572</f>
        <v>21.5</v>
      </c>
      <c r="V407" s="94">
        <f>+'t44'!X572</f>
        <v>8083</v>
      </c>
      <c r="W407" s="94">
        <f>+'t44'!Y572</f>
        <v>19.29</v>
      </c>
      <c r="X407" s="94">
        <f>+'t44'!Z572</f>
        <v>9963</v>
      </c>
      <c r="Y407" s="94">
        <f>+'t44'!AA572</f>
        <v>22.21</v>
      </c>
      <c r="Z407" s="94">
        <f>+'t44'!AB572</f>
        <v>10575</v>
      </c>
      <c r="AA407" s="94">
        <f>+'t44'!AC572</f>
        <v>22.68</v>
      </c>
      <c r="AB407" s="94">
        <f>+'t44'!AD572</f>
        <v>10535</v>
      </c>
      <c r="AC407" s="94">
        <f>+'t44'!AE572</f>
        <v>22.54</v>
      </c>
      <c r="AD407" s="94">
        <f>+'t44'!AF572</f>
        <v>11458</v>
      </c>
      <c r="AE407" s="94">
        <f>+'t44'!AG572</f>
        <v>25.79</v>
      </c>
      <c r="AF407" s="94">
        <f>+'t44'!AH572</f>
        <v>10273</v>
      </c>
      <c r="AG407" s="94">
        <f>+'t44'!AI572</f>
        <v>22.38</v>
      </c>
      <c r="AH407" s="94">
        <f>+'t44'!AJ572</f>
        <v>10224</v>
      </c>
      <c r="AI407" s="94">
        <f>+'t44'!AK572</f>
        <v>23.03</v>
      </c>
      <c r="AJ407" s="94">
        <f>+'t44'!AL572</f>
        <v>12404</v>
      </c>
      <c r="AK407" s="94">
        <f>+'t44'!AM572</f>
        <v>26.49</v>
      </c>
      <c r="AL407" s="94">
        <f>+'t44'!AN572</f>
        <v>10567</v>
      </c>
      <c r="AM407" s="94">
        <f>+'t44'!AO572</f>
        <v>23.04</v>
      </c>
      <c r="AN407" s="94">
        <f>+'t44'!AP572</f>
        <v>11694</v>
      </c>
      <c r="AO407" s="94">
        <f>+'t44'!AQ572</f>
        <v>25.34</v>
      </c>
      <c r="AP407" s="94">
        <f>+'t44'!AR572</f>
        <v>11083</v>
      </c>
      <c r="AQ407" s="94">
        <f>+'t44'!AS572</f>
        <v>24.33</v>
      </c>
      <c r="AR407" s="94">
        <f>+'t44'!AT572</f>
        <v>10829</v>
      </c>
      <c r="AS407" s="94">
        <f>+'t44'!AU572</f>
        <v>23.84</v>
      </c>
      <c r="AT407" s="94">
        <f>+'t44'!AV572</f>
        <v>10937</v>
      </c>
      <c r="AU407" s="94">
        <f>+'t44'!AW572</f>
        <v>24.07</v>
      </c>
      <c r="AV407" s="94">
        <f>+'t44'!AX572</f>
        <v>8226</v>
      </c>
      <c r="AW407" s="94">
        <f>+'t44'!AY572</f>
        <v>18.87</v>
      </c>
      <c r="AX407" s="94">
        <f>+'t44'!AZ572</f>
        <v>10061</v>
      </c>
      <c r="AY407" s="94">
        <f>+'t44'!BA572</f>
        <v>22.52</v>
      </c>
      <c r="AZ407" s="94">
        <f>+'t44'!BB572</f>
        <v>10200</v>
      </c>
      <c r="BA407" s="94">
        <f>+'t44'!BC572</f>
        <v>23.61</v>
      </c>
      <c r="BB407" s="94">
        <f>+'t44'!BD572</f>
        <v>12268</v>
      </c>
      <c r="BC407" s="94">
        <f>+'t44'!BE572</f>
        <v>27.53</v>
      </c>
      <c r="BD407" s="94">
        <f>+'t44'!BF572</f>
        <v>10280</v>
      </c>
      <c r="BE407" s="94">
        <f>+'t44'!BG572</f>
        <v>22.89</v>
      </c>
      <c r="BF407" s="94">
        <f>+'t44'!BH572</f>
        <v>12278</v>
      </c>
      <c r="BG407" s="94">
        <f>+'t44'!BI572</f>
        <v>27.05</v>
      </c>
      <c r="BH407" s="94">
        <f>+'t44'!BJ572</f>
        <v>12756</v>
      </c>
      <c r="BI407" s="94">
        <f>+'t44'!BK572</f>
        <v>27.9</v>
      </c>
      <c r="BJ407" s="94">
        <f>+'t44'!BL572</f>
        <v>10498</v>
      </c>
      <c r="BK407" s="94">
        <f>+'t44'!BM572</f>
        <v>23.37</v>
      </c>
      <c r="BL407" s="94">
        <f>+'t44'!BN572</f>
        <v>10226</v>
      </c>
      <c r="BM407" s="94">
        <f>+'t44'!BO572</f>
        <v>25.97</v>
      </c>
      <c r="BN407" s="94">
        <f>+'t44'!BP572</f>
        <v>11040</v>
      </c>
      <c r="BO407" s="94">
        <f>+'t44'!BQ572</f>
        <v>25.99</v>
      </c>
      <c r="BP407" s="94">
        <f>+'t44'!BR572</f>
        <v>9780</v>
      </c>
      <c r="BQ407" s="94">
        <f>+'t44'!BS572</f>
        <v>22.23</v>
      </c>
      <c r="BR407" s="94">
        <f>+'t44'!BT572</f>
        <v>11014</v>
      </c>
      <c r="BS407" s="94">
        <f>+'t44'!BU572</f>
        <v>26.1</v>
      </c>
      <c r="BT407" s="94">
        <f>+'t44'!BV572</f>
        <v>9318</v>
      </c>
      <c r="BU407" s="94">
        <f>+'t44'!BW572</f>
        <v>23.22</v>
      </c>
      <c r="BV407" s="94">
        <f>+'t44'!BX572</f>
        <v>11343</v>
      </c>
      <c r="BW407" s="94">
        <f>+'t44'!BY572</f>
        <v>26.41</v>
      </c>
      <c r="BX407" s="94">
        <f>+'t44'!BZ572</f>
        <v>10807</v>
      </c>
      <c r="BY407" s="94">
        <f>+'t44'!CA572</f>
        <v>25.98</v>
      </c>
      <c r="BZ407" s="94">
        <f>+'t44'!CB572</f>
        <v>12290</v>
      </c>
      <c r="CA407" s="94">
        <f>+'t44'!CC572</f>
        <v>30.2</v>
      </c>
    </row>
    <row r="408" spans="1:79" ht="16.5" customHeight="1" x14ac:dyDescent="0.45">
      <c r="A408" s="357" t="s">
        <v>811</v>
      </c>
      <c r="B408" s="94">
        <f>+'t44'!D573</f>
        <v>3130</v>
      </c>
      <c r="C408" s="94">
        <f>+'t44'!E573</f>
        <v>19.309999999999999</v>
      </c>
      <c r="D408" s="94">
        <f>+'t44'!F573</f>
        <v>2857</v>
      </c>
      <c r="E408" s="94">
        <f>+'t44'!G573</f>
        <v>18.350000000000001</v>
      </c>
      <c r="F408" s="94">
        <f>+'t44'!H573</f>
        <v>3381</v>
      </c>
      <c r="G408" s="94">
        <f>+'t44'!I573</f>
        <v>19.989999999999998</v>
      </c>
      <c r="H408" s="94">
        <f>+'t44'!J573</f>
        <v>3177</v>
      </c>
      <c r="I408" s="94">
        <f>+'t44'!K573</f>
        <v>19.43</v>
      </c>
      <c r="J408" s="94">
        <f>+'t44'!L573</f>
        <v>3629</v>
      </c>
      <c r="K408" s="94">
        <f>+'t44'!M573</f>
        <v>21.32</v>
      </c>
      <c r="L408" s="94">
        <f>+'t44'!N573</f>
        <v>3570</v>
      </c>
      <c r="M408" s="94">
        <f>+'t44'!O573</f>
        <v>18.489999999999998</v>
      </c>
      <c r="N408" s="94">
        <f>+'t44'!P573</f>
        <v>3549</v>
      </c>
      <c r="O408" s="94">
        <f>+'t44'!Q573</f>
        <v>20.2</v>
      </c>
      <c r="P408" s="94">
        <f>+'t44'!R573</f>
        <v>3163</v>
      </c>
      <c r="Q408" s="94">
        <f>+'t44'!S573</f>
        <v>18.48</v>
      </c>
      <c r="R408" s="94">
        <f>+'t44'!T573</f>
        <v>3342</v>
      </c>
      <c r="S408" s="94">
        <f>+'t44'!U573</f>
        <v>20.55</v>
      </c>
      <c r="T408" s="94">
        <f>+'t44'!V573</f>
        <v>3502</v>
      </c>
      <c r="U408" s="94">
        <f>+'t44'!W573</f>
        <v>19.66</v>
      </c>
      <c r="V408" s="94">
        <f>+'t44'!X573</f>
        <v>3699</v>
      </c>
      <c r="W408" s="94">
        <f>+'t44'!Y573</f>
        <v>21.14</v>
      </c>
      <c r="X408" s="94">
        <f>+'t44'!Z573</f>
        <v>3665</v>
      </c>
      <c r="Y408" s="94">
        <f>+'t44'!AA573</f>
        <v>20.89</v>
      </c>
      <c r="Z408" s="94">
        <f>+'t44'!AB573</f>
        <v>3294</v>
      </c>
      <c r="AA408" s="94">
        <f>+'t44'!AC573</f>
        <v>16.170000000000002</v>
      </c>
      <c r="AB408" s="94">
        <f>+'t44'!AD573</f>
        <v>3932</v>
      </c>
      <c r="AC408" s="94">
        <f>+'t44'!AE573</f>
        <v>19.8</v>
      </c>
      <c r="AD408" s="94">
        <f>+'t44'!AF573</f>
        <v>4472</v>
      </c>
      <c r="AE408" s="94">
        <f>+'t44'!AG573</f>
        <v>22.85</v>
      </c>
      <c r="AF408" s="94">
        <f>+'t44'!AH573</f>
        <v>3501</v>
      </c>
      <c r="AG408" s="94">
        <f>+'t44'!AI573</f>
        <v>18.190000000000001</v>
      </c>
      <c r="AH408" s="94">
        <f>+'t44'!AJ573</f>
        <v>3956</v>
      </c>
      <c r="AI408" s="94">
        <f>+'t44'!AK573</f>
        <v>20.72</v>
      </c>
      <c r="AJ408" s="94">
        <f>+'t44'!AL573</f>
        <v>3270</v>
      </c>
      <c r="AK408" s="94">
        <f>+'t44'!AM573</f>
        <v>17.61</v>
      </c>
      <c r="AL408" s="94">
        <f>+'t44'!AN573</f>
        <v>3841</v>
      </c>
      <c r="AM408" s="94">
        <f>+'t44'!AO573</f>
        <v>20.04</v>
      </c>
      <c r="AN408" s="94">
        <f>+'t44'!AP573</f>
        <v>3890</v>
      </c>
      <c r="AO408" s="94">
        <f>+'t44'!AQ573</f>
        <v>21.09</v>
      </c>
      <c r="AP408" s="94">
        <f>+'t44'!AR573</f>
        <v>3976</v>
      </c>
      <c r="AQ408" s="94">
        <f>+'t44'!AS573</f>
        <v>23.6</v>
      </c>
      <c r="AR408" s="94">
        <f>+'t44'!AT573</f>
        <v>4533</v>
      </c>
      <c r="AS408" s="94">
        <f>+'t44'!AU573</f>
        <v>22.93</v>
      </c>
      <c r="AT408" s="94">
        <f>+'t44'!AV573</f>
        <v>4543</v>
      </c>
      <c r="AU408" s="94">
        <f>+'t44'!AW573</f>
        <v>22.89</v>
      </c>
      <c r="AV408" s="94">
        <f>+'t44'!AX573</f>
        <v>3998</v>
      </c>
      <c r="AW408" s="94">
        <f>+'t44'!AY573</f>
        <v>21.62</v>
      </c>
      <c r="AX408" s="94">
        <f>+'t44'!AZ573</f>
        <v>3697</v>
      </c>
      <c r="AY408" s="94">
        <f>+'t44'!BA573</f>
        <v>17.79</v>
      </c>
      <c r="AZ408" s="94">
        <f>+'t44'!BB573</f>
        <v>3588</v>
      </c>
      <c r="BA408" s="94">
        <f>+'t44'!BC573</f>
        <v>18.12</v>
      </c>
      <c r="BB408" s="94">
        <f>+'t44'!BD573</f>
        <v>4942</v>
      </c>
      <c r="BC408" s="94">
        <f>+'t44'!BE573</f>
        <v>23.72</v>
      </c>
      <c r="BD408" s="94">
        <f>+'t44'!BF573</f>
        <v>3344</v>
      </c>
      <c r="BE408" s="94">
        <f>+'t44'!BG573</f>
        <v>16.91</v>
      </c>
      <c r="BF408" s="94">
        <f>+'t44'!BH573</f>
        <v>4866</v>
      </c>
      <c r="BG408" s="94">
        <f>+'t44'!BI573</f>
        <v>22.67</v>
      </c>
      <c r="BH408" s="94">
        <f>+'t44'!BJ573</f>
        <v>3840</v>
      </c>
      <c r="BI408" s="94">
        <f>+'t44'!BK573</f>
        <v>18.75</v>
      </c>
      <c r="BJ408" s="94">
        <f>+'t44'!BL573</f>
        <v>3620</v>
      </c>
      <c r="BK408" s="94">
        <f>+'t44'!BM573</f>
        <v>17.78</v>
      </c>
      <c r="BL408" s="94">
        <f>+'t44'!BN573</f>
        <v>4411</v>
      </c>
      <c r="BM408" s="94">
        <f>+'t44'!BO573</f>
        <v>23.55</v>
      </c>
      <c r="BN408" s="94">
        <f>+'t44'!BP573</f>
        <v>4259</v>
      </c>
      <c r="BO408" s="94">
        <f>+'t44'!BQ573</f>
        <v>21.14</v>
      </c>
      <c r="BP408" s="94">
        <f>+'t44'!BR573</f>
        <v>3660</v>
      </c>
      <c r="BQ408" s="94">
        <f>+'t44'!BS573</f>
        <v>19.260000000000002</v>
      </c>
      <c r="BR408" s="94">
        <f>+'t44'!BT573</f>
        <v>5232</v>
      </c>
      <c r="BS408" s="94">
        <f>+'t44'!BU573</f>
        <v>28.08</v>
      </c>
      <c r="BT408" s="94">
        <f>+'t44'!BV573</f>
        <v>4163</v>
      </c>
      <c r="BU408" s="94">
        <f>+'t44'!BW573</f>
        <v>22.13</v>
      </c>
      <c r="BV408" s="94">
        <f>+'t44'!BX573</f>
        <v>3357</v>
      </c>
      <c r="BW408" s="94">
        <f>+'t44'!BY573</f>
        <v>18.68</v>
      </c>
      <c r="BX408" s="94">
        <f>+'t44'!BZ573</f>
        <v>3990</v>
      </c>
      <c r="BY408" s="94">
        <f>+'t44'!CA573</f>
        <v>21.26</v>
      </c>
      <c r="BZ408" s="94">
        <f>+'t44'!CB573</f>
        <v>4476</v>
      </c>
      <c r="CA408" s="94">
        <f>+'t44'!CC573</f>
        <v>24.19</v>
      </c>
    </row>
    <row r="409" spans="1:79" ht="16.5" customHeight="1" x14ac:dyDescent="0.45">
      <c r="A409" s="358" t="s">
        <v>812</v>
      </c>
      <c r="B409" s="94">
        <f>+'t44'!D574</f>
        <v>8260</v>
      </c>
      <c r="C409" s="94">
        <f>+'t44'!E574</f>
        <v>21.16</v>
      </c>
      <c r="D409" s="94">
        <f>+'t44'!F574</f>
        <v>7961</v>
      </c>
      <c r="E409" s="94">
        <f>+'t44'!G574</f>
        <v>19.559999999999999</v>
      </c>
      <c r="F409" s="94">
        <f>+'t44'!H574</f>
        <v>9602</v>
      </c>
      <c r="G409" s="94">
        <f>+'t44'!I574</f>
        <v>23.62</v>
      </c>
      <c r="H409" s="94">
        <f>+'t44'!J574</f>
        <v>7821</v>
      </c>
      <c r="I409" s="94">
        <f>+'t44'!K574</f>
        <v>19.11</v>
      </c>
      <c r="J409" s="94">
        <f>+'t44'!L574</f>
        <v>9146</v>
      </c>
      <c r="K409" s="94">
        <f>+'t44'!M574</f>
        <v>22.54</v>
      </c>
      <c r="L409" s="94">
        <f>+'t44'!N574</f>
        <v>7551</v>
      </c>
      <c r="M409" s="94">
        <f>+'t44'!O574</f>
        <v>18.850000000000001</v>
      </c>
      <c r="N409" s="94">
        <f>+'t44'!P574</f>
        <v>8294</v>
      </c>
      <c r="O409" s="94">
        <f>+'t44'!Q574</f>
        <v>21.17</v>
      </c>
      <c r="P409" s="94">
        <f>+'t44'!R574</f>
        <v>8244</v>
      </c>
      <c r="Q409" s="94">
        <f>+'t44'!S574</f>
        <v>20.149999999999999</v>
      </c>
      <c r="R409" s="94">
        <f>+'t44'!T574</f>
        <v>8610</v>
      </c>
      <c r="S409" s="94">
        <f>+'t44'!U574</f>
        <v>22.05</v>
      </c>
      <c r="T409" s="94">
        <f>+'t44'!V574</f>
        <v>7881</v>
      </c>
      <c r="U409" s="94">
        <f>+'t44'!W574</f>
        <v>18.100000000000001</v>
      </c>
      <c r="V409" s="94">
        <f>+'t44'!X574</f>
        <v>8273</v>
      </c>
      <c r="W409" s="94">
        <f>+'t44'!Y574</f>
        <v>19.190000000000001</v>
      </c>
      <c r="X409" s="94">
        <f>+'t44'!Z574</f>
        <v>8856</v>
      </c>
      <c r="Y409" s="94">
        <f>+'t44'!AA574</f>
        <v>19.48</v>
      </c>
      <c r="Z409" s="94">
        <f>+'t44'!AB574</f>
        <v>7423</v>
      </c>
      <c r="AA409" s="94">
        <f>+'t44'!AC574</f>
        <v>15.88</v>
      </c>
      <c r="AB409" s="94">
        <f>+'t44'!AD574</f>
        <v>7511</v>
      </c>
      <c r="AC409" s="94">
        <f>+'t44'!AE574</f>
        <v>17.04</v>
      </c>
      <c r="AD409" s="94">
        <f>+'t44'!AF574</f>
        <v>9091</v>
      </c>
      <c r="AE409" s="94">
        <f>+'t44'!AG574</f>
        <v>20.21</v>
      </c>
      <c r="AF409" s="94">
        <f>+'t44'!AH574</f>
        <v>7136</v>
      </c>
      <c r="AG409" s="94">
        <f>+'t44'!AI574</f>
        <v>16.28</v>
      </c>
      <c r="AH409" s="94">
        <f>+'t44'!AJ574</f>
        <v>8402</v>
      </c>
      <c r="AI409" s="94">
        <f>+'t44'!AK574</f>
        <v>18.489999999999998</v>
      </c>
      <c r="AJ409" s="94">
        <f>+'t44'!AL574</f>
        <v>8685</v>
      </c>
      <c r="AK409" s="94">
        <f>+'t44'!AM574</f>
        <v>19.309999999999999</v>
      </c>
      <c r="AL409" s="94">
        <f>+'t44'!AN574</f>
        <v>7475</v>
      </c>
      <c r="AM409" s="94">
        <f>+'t44'!AO574</f>
        <v>17.5</v>
      </c>
      <c r="AN409" s="94">
        <f>+'t44'!AP574</f>
        <v>8296</v>
      </c>
      <c r="AO409" s="94">
        <f>+'t44'!AQ574</f>
        <v>19.59</v>
      </c>
      <c r="AP409" s="94">
        <f>+'t44'!AR574</f>
        <v>8230</v>
      </c>
      <c r="AQ409" s="94">
        <f>+'t44'!AS574</f>
        <v>19.579999999999998</v>
      </c>
      <c r="AR409" s="94">
        <f>+'t44'!AT574</f>
        <v>7466</v>
      </c>
      <c r="AS409" s="94">
        <f>+'t44'!AU574</f>
        <v>17.97</v>
      </c>
      <c r="AT409" s="94">
        <f>+'t44'!AV574</f>
        <v>7734</v>
      </c>
      <c r="AU409" s="94">
        <f>+'t44'!AW574</f>
        <v>16.93</v>
      </c>
      <c r="AV409" s="94">
        <f>+'t44'!AX574</f>
        <v>8155</v>
      </c>
      <c r="AW409" s="94">
        <f>+'t44'!AY574</f>
        <v>18.21</v>
      </c>
      <c r="AX409" s="94">
        <f>+'t44'!AZ574</f>
        <v>7028</v>
      </c>
      <c r="AY409" s="94">
        <f>+'t44'!BA574</f>
        <v>14.97</v>
      </c>
      <c r="AZ409" s="94">
        <f>+'t44'!BB574</f>
        <v>7781</v>
      </c>
      <c r="BA409" s="94">
        <f>+'t44'!BC574</f>
        <v>17.78</v>
      </c>
      <c r="BB409" s="94">
        <f>+'t44'!BD574</f>
        <v>9078</v>
      </c>
      <c r="BC409" s="94">
        <f>+'t44'!BE574</f>
        <v>19.89</v>
      </c>
      <c r="BD409" s="94">
        <f>+'t44'!BF574</f>
        <v>6667</v>
      </c>
      <c r="BE409" s="94">
        <f>+'t44'!BG574</f>
        <v>15.16</v>
      </c>
      <c r="BF409" s="94">
        <f>+'t44'!BH574</f>
        <v>8642</v>
      </c>
      <c r="BG409" s="94">
        <f>+'t44'!BI574</f>
        <v>19.739999999999998</v>
      </c>
      <c r="BH409" s="94">
        <f>+'t44'!BJ574</f>
        <v>7829</v>
      </c>
      <c r="BI409" s="94">
        <f>+'t44'!BK574</f>
        <v>18.649999999999999</v>
      </c>
      <c r="BJ409" s="94">
        <f>+'t44'!BL574</f>
        <v>7483</v>
      </c>
      <c r="BK409" s="94">
        <f>+'t44'!BM574</f>
        <v>17.38</v>
      </c>
      <c r="BL409" s="94">
        <f>+'t44'!BN574</f>
        <v>8305</v>
      </c>
      <c r="BM409" s="94">
        <f>+'t44'!BO574</f>
        <v>21.99</v>
      </c>
      <c r="BN409" s="94">
        <f>+'t44'!BP574</f>
        <v>8453</v>
      </c>
      <c r="BO409" s="94">
        <f>+'t44'!BQ574</f>
        <v>23.16</v>
      </c>
      <c r="BP409" s="94">
        <f>+'t44'!BR574</f>
        <v>8448</v>
      </c>
      <c r="BQ409" s="94">
        <f>+'t44'!BS574</f>
        <v>20.43</v>
      </c>
      <c r="BR409" s="94">
        <f>+'t44'!BT574</f>
        <v>9626</v>
      </c>
      <c r="BS409" s="94">
        <f>+'t44'!BU574</f>
        <v>23</v>
      </c>
      <c r="BT409" s="94">
        <f>+'t44'!BV574</f>
        <v>8190</v>
      </c>
      <c r="BU409" s="94">
        <f>+'t44'!BW574</f>
        <v>20.059999999999999</v>
      </c>
      <c r="BV409" s="94">
        <f>+'t44'!BX574</f>
        <v>8037</v>
      </c>
      <c r="BW409" s="94">
        <f>+'t44'!BY574</f>
        <v>19.2</v>
      </c>
      <c r="BX409" s="94">
        <f>+'t44'!BZ574</f>
        <v>8118</v>
      </c>
      <c r="BY409" s="94">
        <f>+'t44'!CA574</f>
        <v>20.190000000000001</v>
      </c>
      <c r="BZ409" s="94">
        <f>+'t44'!CB574</f>
        <v>9004</v>
      </c>
      <c r="CA409" s="94">
        <f>+'t44'!CC574</f>
        <v>22.38</v>
      </c>
    </row>
    <row r="410" spans="1:79" ht="16.5" customHeight="1" x14ac:dyDescent="0.45">
      <c r="A410" s="357" t="s">
        <v>813</v>
      </c>
      <c r="B410" s="94">
        <f>+'t44'!D575</f>
        <v>72</v>
      </c>
      <c r="C410" s="94">
        <f>+'t44'!E575</f>
        <v>0.5</v>
      </c>
      <c r="D410" s="94">
        <f>+'t44'!F575</f>
        <v>50</v>
      </c>
      <c r="E410" s="94">
        <f>+'t44'!G575</f>
        <v>0.48</v>
      </c>
      <c r="F410" s="94">
        <f>+'t44'!H575</f>
        <v>34</v>
      </c>
      <c r="G410" s="94">
        <f>+'t44'!I575</f>
        <v>0.26</v>
      </c>
      <c r="H410" s="94">
        <f>+'t44'!J575</f>
        <v>88</v>
      </c>
      <c r="I410" s="94">
        <f>+'t44'!K575</f>
        <v>0.66</v>
      </c>
      <c r="J410" s="94">
        <f>+'t44'!L575</f>
        <v>42</v>
      </c>
      <c r="K410" s="94">
        <f>+'t44'!M575</f>
        <v>0.28999999999999998</v>
      </c>
      <c r="L410" s="94">
        <f>+'t44'!N575</f>
        <v>51</v>
      </c>
      <c r="M410" s="94">
        <f>+'t44'!O575</f>
        <v>0.39</v>
      </c>
      <c r="N410" s="94">
        <f>+'t44'!P575</f>
        <v>46</v>
      </c>
      <c r="O410" s="94">
        <f>+'t44'!Q575</f>
        <v>0.41</v>
      </c>
      <c r="P410" s="94">
        <f>+'t44'!R575</f>
        <v>61</v>
      </c>
      <c r="Q410" s="94">
        <f>+'t44'!S575</f>
        <v>0.56999999999999995</v>
      </c>
      <c r="R410" s="94">
        <f>+'t44'!T575</f>
        <v>49</v>
      </c>
      <c r="S410" s="94">
        <f>+'t44'!U575</f>
        <v>0.36</v>
      </c>
      <c r="T410" s="94">
        <f>+'t44'!V575</f>
        <v>63</v>
      </c>
      <c r="U410" s="94">
        <f>+'t44'!W575</f>
        <v>0.5</v>
      </c>
      <c r="V410" s="94">
        <f>+'t44'!X575</f>
        <v>55</v>
      </c>
      <c r="W410" s="94">
        <f>+'t44'!Y575</f>
        <v>0.49</v>
      </c>
      <c r="X410" s="94">
        <f>+'t44'!Z575</f>
        <v>69</v>
      </c>
      <c r="Y410" s="94">
        <f>+'t44'!AA575</f>
        <v>0.56999999999999995</v>
      </c>
      <c r="Z410" s="94">
        <f>+'t44'!AB575</f>
        <v>70</v>
      </c>
      <c r="AA410" s="94">
        <f>+'t44'!AC575</f>
        <v>0.5</v>
      </c>
      <c r="AB410" s="94">
        <f>+'t44'!AD575</f>
        <v>40</v>
      </c>
      <c r="AC410" s="94">
        <f>+'t44'!AE575</f>
        <v>0.35</v>
      </c>
      <c r="AD410" s="94">
        <f>+'t44'!AF575</f>
        <v>102</v>
      </c>
      <c r="AE410" s="94">
        <f>+'t44'!AG575</f>
        <v>0.7</v>
      </c>
      <c r="AF410" s="94">
        <f>+'t44'!AH575</f>
        <v>60</v>
      </c>
      <c r="AG410" s="94">
        <f>+'t44'!AI575</f>
        <v>0.44</v>
      </c>
      <c r="AH410" s="94">
        <f>+'t44'!AJ575</f>
        <v>63</v>
      </c>
      <c r="AI410" s="94">
        <f>+'t44'!AK575</f>
        <v>0.54</v>
      </c>
      <c r="AJ410" s="94">
        <f>+'t44'!AL575</f>
        <v>95</v>
      </c>
      <c r="AK410" s="94">
        <f>+'t44'!AM575</f>
        <v>0.56000000000000005</v>
      </c>
      <c r="AL410" s="94">
        <f>+'t44'!AN575</f>
        <v>66</v>
      </c>
      <c r="AM410" s="94">
        <f>+'t44'!AO575</f>
        <v>0.41</v>
      </c>
      <c r="AN410" s="94">
        <f>+'t44'!AP575</f>
        <v>73</v>
      </c>
      <c r="AO410" s="94">
        <f>+'t44'!AQ575</f>
        <v>0.49</v>
      </c>
      <c r="AP410" s="94">
        <f>+'t44'!AR575</f>
        <v>57</v>
      </c>
      <c r="AQ410" s="94">
        <f>+'t44'!AS575</f>
        <v>0.32</v>
      </c>
      <c r="AR410" s="94">
        <f>+'t44'!AT575</f>
        <v>52</v>
      </c>
      <c r="AS410" s="94">
        <f>+'t44'!AU575</f>
        <v>0.37</v>
      </c>
      <c r="AT410" s="94">
        <f>+'t44'!AV575</f>
        <v>73</v>
      </c>
      <c r="AU410" s="94">
        <f>+'t44'!AW575</f>
        <v>0.48</v>
      </c>
      <c r="AV410" s="94">
        <f>+'t44'!AX575</f>
        <v>61</v>
      </c>
      <c r="AW410" s="94">
        <f>+'t44'!AY575</f>
        <v>0.34</v>
      </c>
      <c r="AX410" s="94">
        <f>+'t44'!AZ575</f>
        <v>51</v>
      </c>
      <c r="AY410" s="94">
        <f>+'t44'!BA575</f>
        <v>0.36</v>
      </c>
      <c r="AZ410" s="94">
        <f>+'t44'!BB575</f>
        <v>37</v>
      </c>
      <c r="BA410" s="94">
        <f>+'t44'!BC575</f>
        <v>0.38</v>
      </c>
      <c r="BB410" s="94">
        <f>+'t44'!BD575</f>
        <v>73</v>
      </c>
      <c r="BC410" s="94">
        <f>+'t44'!BE575</f>
        <v>0.55000000000000004</v>
      </c>
      <c r="BD410" s="94">
        <f>+'t44'!BF575</f>
        <v>68</v>
      </c>
      <c r="BE410" s="94">
        <f>+'t44'!BG575</f>
        <v>0.4</v>
      </c>
      <c r="BF410" s="94">
        <f>+'t44'!BH575</f>
        <v>37</v>
      </c>
      <c r="BG410" s="94">
        <f>+'t44'!BI575</f>
        <v>0.32</v>
      </c>
      <c r="BH410" s="94">
        <f>+'t44'!BJ575</f>
        <v>59</v>
      </c>
      <c r="BI410" s="94">
        <f>+'t44'!BK575</f>
        <v>0.68</v>
      </c>
      <c r="BJ410" s="94">
        <f>+'t44'!BL575</f>
        <v>65</v>
      </c>
      <c r="BK410" s="94">
        <f>+'t44'!BM575</f>
        <v>0.51</v>
      </c>
      <c r="BL410" s="94">
        <f>+'t44'!BN575</f>
        <v>37</v>
      </c>
      <c r="BM410" s="94">
        <f>+'t44'!BO575</f>
        <v>0.41</v>
      </c>
      <c r="BN410" s="94">
        <f>+'t44'!BP575</f>
        <v>192</v>
      </c>
      <c r="BO410" s="94">
        <f>+'t44'!BQ575</f>
        <v>1.28</v>
      </c>
      <c r="BP410" s="94">
        <f>+'t44'!BR575</f>
        <v>164</v>
      </c>
      <c r="BQ410" s="94">
        <f>+'t44'!BS575</f>
        <v>1.23</v>
      </c>
      <c r="BR410" s="94">
        <f>+'t44'!BT575</f>
        <v>61</v>
      </c>
      <c r="BS410" s="94">
        <f>+'t44'!BU575</f>
        <v>0.73</v>
      </c>
      <c r="BT410" s="94">
        <f>+'t44'!BV575</f>
        <v>53</v>
      </c>
      <c r="BU410" s="94">
        <f>+'t44'!BW575</f>
        <v>0.74</v>
      </c>
      <c r="BV410" s="94">
        <f>+'t44'!BX575</f>
        <v>42</v>
      </c>
      <c r="BW410" s="94">
        <f>+'t44'!BY575</f>
        <v>0.52</v>
      </c>
      <c r="BX410" s="94">
        <f>+'t44'!BZ575</f>
        <v>47</v>
      </c>
      <c r="BY410" s="94">
        <f>+'t44'!CA575</f>
        <v>0.36</v>
      </c>
      <c r="BZ410" s="94">
        <f>+'t44'!CB575</f>
        <v>39</v>
      </c>
      <c r="CA410" s="94">
        <f>+'t44'!CC575</f>
        <v>0.73</v>
      </c>
    </row>
    <row r="411" spans="1:79" ht="16.5" customHeight="1" x14ac:dyDescent="0.45">
      <c r="A411" s="358" t="s">
        <v>814</v>
      </c>
      <c r="B411" s="94">
        <f>+'t44'!D576</f>
        <v>28272</v>
      </c>
      <c r="C411" s="94">
        <f>+'t44'!E576</f>
        <v>44.99</v>
      </c>
      <c r="D411" s="94">
        <f>+'t44'!F576</f>
        <v>27447</v>
      </c>
      <c r="E411" s="94">
        <f>+'t44'!G576</f>
        <v>43.82</v>
      </c>
      <c r="F411" s="94">
        <f>+'t44'!H576</f>
        <v>30447</v>
      </c>
      <c r="G411" s="94">
        <f>+'t44'!I576</f>
        <v>53.29</v>
      </c>
      <c r="H411" s="94">
        <f>+'t44'!J576</f>
        <v>28936</v>
      </c>
      <c r="I411" s="94">
        <f>+'t44'!K576</f>
        <v>45.95</v>
      </c>
      <c r="J411" s="94">
        <f>+'t44'!L576</f>
        <v>30998</v>
      </c>
      <c r="K411" s="94">
        <f>+'t44'!M576</f>
        <v>48.87</v>
      </c>
      <c r="L411" s="94">
        <f>+'t44'!N576</f>
        <v>29723</v>
      </c>
      <c r="M411" s="94">
        <f>+'t44'!O576</f>
        <v>48.27</v>
      </c>
      <c r="N411" s="94">
        <f>+'t44'!P576</f>
        <v>28621</v>
      </c>
      <c r="O411" s="94">
        <f>+'t44'!Q576</f>
        <v>41.47</v>
      </c>
      <c r="P411" s="94">
        <f>+'t44'!R576</f>
        <v>26435</v>
      </c>
      <c r="Q411" s="94">
        <f>+'t44'!S576</f>
        <v>47.44</v>
      </c>
      <c r="R411" s="94">
        <f>+'t44'!T576</f>
        <v>29720</v>
      </c>
      <c r="S411" s="94">
        <f>+'t44'!U576</f>
        <v>44.92</v>
      </c>
      <c r="T411" s="94">
        <f>+'t44'!V576</f>
        <v>29642</v>
      </c>
      <c r="U411" s="94">
        <f>+'t44'!W576</f>
        <v>44.28</v>
      </c>
      <c r="V411" s="94">
        <f>+'t44'!X576</f>
        <v>27937</v>
      </c>
      <c r="W411" s="94">
        <f>+'t44'!Y576</f>
        <v>36.9</v>
      </c>
      <c r="X411" s="94">
        <f>+'t44'!Z576</f>
        <v>27730</v>
      </c>
      <c r="Y411" s="94">
        <f>+'t44'!AA576</f>
        <v>38.72</v>
      </c>
      <c r="Z411" s="94">
        <f>+'t44'!AB576</f>
        <v>26526</v>
      </c>
      <c r="AA411" s="94">
        <f>+'t44'!AC576</f>
        <v>38.659999999999997</v>
      </c>
      <c r="AB411" s="94">
        <f>+'t44'!AD576</f>
        <v>30632</v>
      </c>
      <c r="AC411" s="94">
        <f>+'t44'!AE576</f>
        <v>44.15</v>
      </c>
      <c r="AD411" s="94">
        <f>+'t44'!AF576</f>
        <v>35159</v>
      </c>
      <c r="AE411" s="94">
        <f>+'t44'!AG576</f>
        <v>51.23</v>
      </c>
      <c r="AF411" s="94">
        <f>+'t44'!AH576</f>
        <v>31237</v>
      </c>
      <c r="AG411" s="94">
        <f>+'t44'!AI576</f>
        <v>44.77</v>
      </c>
      <c r="AH411" s="94">
        <f>+'t44'!AJ576</f>
        <v>31869</v>
      </c>
      <c r="AI411" s="94">
        <f>+'t44'!AK576</f>
        <v>45.43</v>
      </c>
      <c r="AJ411" s="94">
        <f>+'t44'!AL576</f>
        <v>31023</v>
      </c>
      <c r="AK411" s="94">
        <f>+'t44'!AM576</f>
        <v>46.73</v>
      </c>
      <c r="AL411" s="94">
        <f>+'t44'!AN576</f>
        <v>30276</v>
      </c>
      <c r="AM411" s="94">
        <f>+'t44'!AO576</f>
        <v>50.49</v>
      </c>
      <c r="AN411" s="94">
        <f>+'t44'!AP576</f>
        <v>32431</v>
      </c>
      <c r="AO411" s="94">
        <f>+'t44'!AQ576</f>
        <v>55.52</v>
      </c>
      <c r="AP411" s="94">
        <f>+'t44'!AR576</f>
        <v>29626</v>
      </c>
      <c r="AQ411" s="94">
        <f>+'t44'!AS576</f>
        <v>42.08</v>
      </c>
      <c r="AR411" s="94">
        <f>+'t44'!AT576</f>
        <v>28501</v>
      </c>
      <c r="AS411" s="94">
        <f>+'t44'!AU576</f>
        <v>40.18</v>
      </c>
      <c r="AT411" s="94">
        <f>+'t44'!AV576</f>
        <v>31675</v>
      </c>
      <c r="AU411" s="94">
        <f>+'t44'!AW576</f>
        <v>41.98</v>
      </c>
      <c r="AV411" s="94">
        <f>+'t44'!AX576</f>
        <v>31151</v>
      </c>
      <c r="AW411" s="94">
        <f>+'t44'!AY576</f>
        <v>41.31</v>
      </c>
      <c r="AX411" s="94">
        <f>+'t44'!AZ576</f>
        <v>27206</v>
      </c>
      <c r="AY411" s="94">
        <f>+'t44'!BA576</f>
        <v>36.57</v>
      </c>
      <c r="AZ411" s="94">
        <f>+'t44'!BB576</f>
        <v>29593</v>
      </c>
      <c r="BA411" s="94">
        <f>+'t44'!BC576</f>
        <v>40.4</v>
      </c>
      <c r="BB411" s="94">
        <f>+'t44'!BD576</f>
        <v>36081</v>
      </c>
      <c r="BC411" s="94">
        <f>+'t44'!BE576</f>
        <v>51.12</v>
      </c>
      <c r="BD411" s="94">
        <f>+'t44'!BF576</f>
        <v>28091</v>
      </c>
      <c r="BE411" s="94">
        <f>+'t44'!BG576</f>
        <v>36.4</v>
      </c>
      <c r="BF411" s="94">
        <f>+'t44'!BH576</f>
        <v>36215</v>
      </c>
      <c r="BG411" s="94">
        <f>+'t44'!BI576</f>
        <v>51.48</v>
      </c>
      <c r="BH411" s="94">
        <f>+'t44'!BJ576</f>
        <v>31272</v>
      </c>
      <c r="BI411" s="94">
        <f>+'t44'!BK576</f>
        <v>45.28</v>
      </c>
      <c r="BJ411" s="94">
        <f>+'t44'!BL576</f>
        <v>31275</v>
      </c>
      <c r="BK411" s="94">
        <f>+'t44'!BM576</f>
        <v>41.09</v>
      </c>
      <c r="BL411" s="94">
        <f>+'t44'!BN576</f>
        <v>34829</v>
      </c>
      <c r="BM411" s="94">
        <f>+'t44'!BO576</f>
        <v>47.87</v>
      </c>
      <c r="BN411" s="94">
        <f>+'t44'!BP576</f>
        <v>34773</v>
      </c>
      <c r="BO411" s="94">
        <f>+'t44'!BQ576</f>
        <v>49.34</v>
      </c>
      <c r="BP411" s="94">
        <f>+'t44'!BR576</f>
        <v>33974</v>
      </c>
      <c r="BQ411" s="94">
        <f>+'t44'!BS576</f>
        <v>46.22</v>
      </c>
      <c r="BR411" s="94">
        <f>+'t44'!BT576</f>
        <v>35136</v>
      </c>
      <c r="BS411" s="94">
        <f>+'t44'!BU576</f>
        <v>49.35</v>
      </c>
      <c r="BT411" s="94">
        <f>+'t44'!BV576</f>
        <v>31908</v>
      </c>
      <c r="BU411" s="94">
        <f>+'t44'!BW576</f>
        <v>45.92</v>
      </c>
      <c r="BV411" s="94">
        <f>+'t44'!BX576</f>
        <v>31369</v>
      </c>
      <c r="BW411" s="94">
        <f>+'t44'!BY576</f>
        <v>45.95</v>
      </c>
      <c r="BX411" s="94">
        <f>+'t44'!BZ576</f>
        <v>32033</v>
      </c>
      <c r="BY411" s="94">
        <f>+'t44'!CA576</f>
        <v>46.16</v>
      </c>
      <c r="BZ411" s="94">
        <f>+'t44'!CB576</f>
        <v>40398</v>
      </c>
      <c r="CA411" s="94">
        <f>+'t44'!CC576</f>
        <v>56.54</v>
      </c>
    </row>
    <row r="412" spans="1:79" ht="16.5" customHeight="1" x14ac:dyDescent="0.45">
      <c r="A412" s="357" t="s">
        <v>815</v>
      </c>
      <c r="B412" s="94">
        <f>+'t44'!D577</f>
        <v>31</v>
      </c>
      <c r="C412" s="94">
        <f>+'t44'!E577</f>
        <v>0.64</v>
      </c>
      <c r="D412" s="94">
        <f>+'t44'!F577</f>
        <v>25</v>
      </c>
      <c r="E412" s="94">
        <f>+'t44'!G577</f>
        <v>0.51</v>
      </c>
      <c r="F412" s="94">
        <f>+'t44'!H577</f>
        <v>49</v>
      </c>
      <c r="G412" s="94">
        <f>+'t44'!I577</f>
        <v>1.71</v>
      </c>
      <c r="H412" s="94">
        <f>+'t44'!J577</f>
        <v>37</v>
      </c>
      <c r="I412" s="94">
        <f>+'t44'!K577</f>
        <v>0.45</v>
      </c>
      <c r="J412" s="94">
        <f>+'t44'!L577</f>
        <v>44</v>
      </c>
      <c r="K412" s="94">
        <f>+'t44'!M577</f>
        <v>0.73</v>
      </c>
      <c r="L412" s="94">
        <f>+'t44'!N577</f>
        <v>57</v>
      </c>
      <c r="M412" s="94">
        <f>+'t44'!O577</f>
        <v>1.8</v>
      </c>
      <c r="N412" s="94">
        <f>+'t44'!P577</f>
        <v>70</v>
      </c>
      <c r="O412" s="94">
        <f>+'t44'!Q577</f>
        <v>0.6</v>
      </c>
      <c r="P412" s="94">
        <f>+'t44'!R577</f>
        <v>34</v>
      </c>
      <c r="Q412" s="94">
        <f>+'t44'!S577</f>
        <v>0.74</v>
      </c>
      <c r="R412" s="94">
        <f>+'t44'!T577</f>
        <v>43</v>
      </c>
      <c r="S412" s="94">
        <f>+'t44'!U577</f>
        <v>1.53</v>
      </c>
      <c r="T412" s="94">
        <f>+'t44'!V577</f>
        <v>63</v>
      </c>
      <c r="U412" s="94">
        <f>+'t44'!W577</f>
        <v>0.8</v>
      </c>
      <c r="V412" s="94">
        <f>+'t44'!X577</f>
        <v>73</v>
      </c>
      <c r="W412" s="94">
        <f>+'t44'!Y577</f>
        <v>0.96</v>
      </c>
      <c r="X412" s="94">
        <f>+'t44'!Z577</f>
        <v>58</v>
      </c>
      <c r="Y412" s="94">
        <f>+'t44'!AA577</f>
        <v>1.08</v>
      </c>
      <c r="Z412" s="94">
        <f>+'t44'!AB577</f>
        <v>35</v>
      </c>
      <c r="AA412" s="94">
        <f>+'t44'!AC577</f>
        <v>1.37</v>
      </c>
      <c r="AB412" s="94">
        <f>+'t44'!AD577</f>
        <v>33</v>
      </c>
      <c r="AC412" s="94">
        <f>+'t44'!AE577</f>
        <v>0.84</v>
      </c>
      <c r="AD412" s="94">
        <f>+'t44'!AF577</f>
        <v>66</v>
      </c>
      <c r="AE412" s="94">
        <f>+'t44'!AG577</f>
        <v>1.18</v>
      </c>
      <c r="AF412" s="94">
        <f>+'t44'!AH577</f>
        <v>32</v>
      </c>
      <c r="AG412" s="94">
        <f>+'t44'!AI577</f>
        <v>1.47</v>
      </c>
      <c r="AH412" s="94">
        <f>+'t44'!AJ577</f>
        <v>41</v>
      </c>
      <c r="AI412" s="94">
        <f>+'t44'!AK577</f>
        <v>0.72</v>
      </c>
      <c r="AJ412" s="94">
        <f>+'t44'!AL577</f>
        <v>37</v>
      </c>
      <c r="AK412" s="94">
        <f>+'t44'!AM577</f>
        <v>1.49</v>
      </c>
      <c r="AL412" s="94">
        <f>+'t44'!AN577</f>
        <v>43</v>
      </c>
      <c r="AM412" s="94">
        <f>+'t44'!AO577</f>
        <v>0.92</v>
      </c>
      <c r="AN412" s="94">
        <f>+'t44'!AP577</f>
        <v>44</v>
      </c>
      <c r="AO412" s="94">
        <f>+'t44'!AQ577</f>
        <v>1.32</v>
      </c>
      <c r="AP412" s="94">
        <f>+'t44'!AR577</f>
        <v>47</v>
      </c>
      <c r="AQ412" s="94">
        <f>+'t44'!AS577</f>
        <v>1.18</v>
      </c>
      <c r="AR412" s="94">
        <f>+'t44'!AT577</f>
        <v>42</v>
      </c>
      <c r="AS412" s="94">
        <f>+'t44'!AU577</f>
        <v>0.85</v>
      </c>
      <c r="AT412" s="94">
        <f>+'t44'!AV577</f>
        <v>53</v>
      </c>
      <c r="AU412" s="94">
        <f>+'t44'!AW577</f>
        <v>1.57</v>
      </c>
      <c r="AV412" s="94">
        <f>+'t44'!AX577</f>
        <v>41</v>
      </c>
      <c r="AW412" s="94">
        <f>+'t44'!AY577</f>
        <v>1.83</v>
      </c>
      <c r="AX412" s="94">
        <f>+'t44'!AZ577</f>
        <v>35</v>
      </c>
      <c r="AY412" s="94">
        <f>+'t44'!BA577</f>
        <v>1.1200000000000001</v>
      </c>
      <c r="AZ412" s="94">
        <f>+'t44'!BB577</f>
        <v>44</v>
      </c>
      <c r="BA412" s="94">
        <f>+'t44'!BC577</f>
        <v>0.64</v>
      </c>
      <c r="BB412" s="94">
        <f>+'t44'!BD577</f>
        <v>52</v>
      </c>
      <c r="BC412" s="94">
        <f>+'t44'!BE577</f>
        <v>1.52</v>
      </c>
      <c r="BD412" s="94">
        <f>+'t44'!BF577</f>
        <v>55</v>
      </c>
      <c r="BE412" s="94">
        <f>+'t44'!BG577</f>
        <v>0.94</v>
      </c>
      <c r="BF412" s="94">
        <f>+'t44'!BH577</f>
        <v>75</v>
      </c>
      <c r="BG412" s="94">
        <f>+'t44'!BI577</f>
        <v>1.53</v>
      </c>
      <c r="BH412" s="94">
        <f>+'t44'!BJ577</f>
        <v>46</v>
      </c>
      <c r="BI412" s="94">
        <f>+'t44'!BK577</f>
        <v>1.26</v>
      </c>
      <c r="BJ412" s="94">
        <f>+'t44'!BL577</f>
        <v>50</v>
      </c>
      <c r="BK412" s="94">
        <f>+'t44'!BM577</f>
        <v>0.66</v>
      </c>
      <c r="BL412" s="94">
        <f>+'t44'!BN577</f>
        <v>84</v>
      </c>
      <c r="BM412" s="94">
        <f>+'t44'!BO577</f>
        <v>1.33</v>
      </c>
      <c r="BN412" s="94">
        <f>+'t44'!BP577</f>
        <v>59</v>
      </c>
      <c r="BO412" s="94">
        <f>+'t44'!BQ577</f>
        <v>1.94</v>
      </c>
      <c r="BP412" s="94">
        <f>+'t44'!BR577</f>
        <v>42</v>
      </c>
      <c r="BQ412" s="94">
        <f>+'t44'!BS577</f>
        <v>1.27</v>
      </c>
      <c r="BR412" s="94">
        <f>+'t44'!BT577</f>
        <v>58</v>
      </c>
      <c r="BS412" s="94">
        <f>+'t44'!BU577</f>
        <v>2</v>
      </c>
      <c r="BT412" s="94">
        <f>+'t44'!BV577</f>
        <v>60</v>
      </c>
      <c r="BU412" s="94">
        <f>+'t44'!BW577</f>
        <v>1.82</v>
      </c>
      <c r="BV412" s="94">
        <f>+'t44'!BX577</f>
        <v>110</v>
      </c>
      <c r="BW412" s="94">
        <f>+'t44'!BY577</f>
        <v>1.53</v>
      </c>
      <c r="BX412" s="94">
        <f>+'t44'!BZ577</f>
        <v>68</v>
      </c>
      <c r="BY412" s="94">
        <f>+'t44'!CA577</f>
        <v>0.86</v>
      </c>
      <c r="BZ412" s="94">
        <f>+'t44'!CB577</f>
        <v>42</v>
      </c>
      <c r="CA412" s="94">
        <f>+'t44'!CC577</f>
        <v>1.27</v>
      </c>
    </row>
    <row r="413" spans="1:79" ht="16.5" customHeight="1" x14ac:dyDescent="0.45">
      <c r="A413" s="358" t="s">
        <v>816</v>
      </c>
      <c r="B413" s="94">
        <f>+'t44'!D578</f>
        <v>483</v>
      </c>
      <c r="C413" s="94">
        <f>+'t44'!E578</f>
        <v>8.9700000000000006</v>
      </c>
      <c r="D413" s="94">
        <f>+'t44'!F578</f>
        <v>392</v>
      </c>
      <c r="E413" s="94">
        <f>+'t44'!G578</f>
        <v>7.66</v>
      </c>
      <c r="F413" s="94">
        <f>+'t44'!H578</f>
        <v>608</v>
      </c>
      <c r="G413" s="94">
        <f>+'t44'!I578</f>
        <v>11.59</v>
      </c>
      <c r="H413" s="94">
        <f>+'t44'!J578</f>
        <v>523</v>
      </c>
      <c r="I413" s="94">
        <f>+'t44'!K578</f>
        <v>9.5399999999999991</v>
      </c>
      <c r="J413" s="94">
        <f>+'t44'!L578</f>
        <v>496</v>
      </c>
      <c r="K413" s="94">
        <f>+'t44'!M578</f>
        <v>9.44</v>
      </c>
      <c r="L413" s="94">
        <f>+'t44'!N578</f>
        <v>520</v>
      </c>
      <c r="M413" s="94">
        <f>+'t44'!O578</f>
        <v>10.15</v>
      </c>
      <c r="N413" s="94">
        <f>+'t44'!P578</f>
        <v>316</v>
      </c>
      <c r="O413" s="94">
        <f>+'t44'!Q578</f>
        <v>6.25</v>
      </c>
      <c r="P413" s="94">
        <f>+'t44'!R578</f>
        <v>657</v>
      </c>
      <c r="Q413" s="94">
        <f>+'t44'!S578</f>
        <v>11.88</v>
      </c>
      <c r="R413" s="94">
        <f>+'t44'!T578</f>
        <v>445</v>
      </c>
      <c r="S413" s="94">
        <f>+'t44'!U578</f>
        <v>8.89</v>
      </c>
      <c r="T413" s="94">
        <f>+'t44'!V578</f>
        <v>504</v>
      </c>
      <c r="U413" s="94">
        <f>+'t44'!W578</f>
        <v>10.01</v>
      </c>
      <c r="V413" s="94">
        <f>+'t44'!X578</f>
        <v>218</v>
      </c>
      <c r="W413" s="94">
        <f>+'t44'!Y578</f>
        <v>3.48</v>
      </c>
      <c r="X413" s="94">
        <f>+'t44'!Z578</f>
        <v>307</v>
      </c>
      <c r="Y413" s="94">
        <f>+'t44'!AA578</f>
        <v>5.83</v>
      </c>
      <c r="Z413" s="94">
        <f>+'t44'!AB578</f>
        <v>328</v>
      </c>
      <c r="AA413" s="94">
        <f>+'t44'!AC578</f>
        <v>6.35</v>
      </c>
      <c r="AB413" s="94">
        <f>+'t44'!AD578</f>
        <v>524</v>
      </c>
      <c r="AC413" s="94">
        <f>+'t44'!AE578</f>
        <v>9.31</v>
      </c>
      <c r="AD413" s="94">
        <f>+'t44'!AF578</f>
        <v>574</v>
      </c>
      <c r="AE413" s="94">
        <f>+'t44'!AG578</f>
        <v>10.49</v>
      </c>
      <c r="AF413" s="94">
        <f>+'t44'!AH578</f>
        <v>472</v>
      </c>
      <c r="AG413" s="94">
        <f>+'t44'!AI578</f>
        <v>8.85</v>
      </c>
      <c r="AH413" s="94">
        <f>+'t44'!AJ578</f>
        <v>406</v>
      </c>
      <c r="AI413" s="94">
        <f>+'t44'!AK578</f>
        <v>8.02</v>
      </c>
      <c r="AJ413" s="94">
        <f>+'t44'!AL578</f>
        <v>579</v>
      </c>
      <c r="AK413" s="94">
        <f>+'t44'!AM578</f>
        <v>10.51</v>
      </c>
      <c r="AL413" s="94">
        <f>+'t44'!AN578</f>
        <v>810</v>
      </c>
      <c r="AM413" s="94">
        <f>+'t44'!AO578</f>
        <v>14.54</v>
      </c>
      <c r="AN413" s="94">
        <f>+'t44'!AP578</f>
        <v>945</v>
      </c>
      <c r="AO413" s="94">
        <f>+'t44'!AQ578</f>
        <v>16.899999999999999</v>
      </c>
      <c r="AP413" s="94">
        <f>+'t44'!AR578</f>
        <v>325</v>
      </c>
      <c r="AQ413" s="94">
        <f>+'t44'!AS578</f>
        <v>4.96</v>
      </c>
      <c r="AR413" s="94">
        <f>+'t44'!AT578</f>
        <v>360</v>
      </c>
      <c r="AS413" s="94">
        <f>+'t44'!AU578</f>
        <v>5.71</v>
      </c>
      <c r="AT413" s="94">
        <f>+'t44'!AV578</f>
        <v>274</v>
      </c>
      <c r="AU413" s="94">
        <f>+'t44'!AW578</f>
        <v>3.76</v>
      </c>
      <c r="AV413" s="94">
        <f>+'t44'!AX578</f>
        <v>317</v>
      </c>
      <c r="AW413" s="94">
        <f>+'t44'!AY578</f>
        <v>4.72</v>
      </c>
      <c r="AX413" s="94">
        <f>+'t44'!AZ578</f>
        <v>210</v>
      </c>
      <c r="AY413" s="94">
        <f>+'t44'!BA578</f>
        <v>3.51</v>
      </c>
      <c r="AZ413" s="94">
        <f>+'t44'!BB578</f>
        <v>288</v>
      </c>
      <c r="BA413" s="94">
        <f>+'t44'!BC578</f>
        <v>4.32</v>
      </c>
      <c r="BB413" s="94">
        <f>+'t44'!BD578</f>
        <v>411</v>
      </c>
      <c r="BC413" s="94">
        <f>+'t44'!BE578</f>
        <v>6.94</v>
      </c>
      <c r="BD413" s="94">
        <f>+'t44'!BF578</f>
        <v>196</v>
      </c>
      <c r="BE413" s="94">
        <f>+'t44'!BG578</f>
        <v>2.56</v>
      </c>
      <c r="BF413" s="94">
        <f>+'t44'!BH578</f>
        <v>436</v>
      </c>
      <c r="BG413" s="94">
        <f>+'t44'!BI578</f>
        <v>7.83</v>
      </c>
      <c r="BH413" s="94">
        <f>+'t44'!BJ578</f>
        <v>400</v>
      </c>
      <c r="BI413" s="94">
        <f>+'t44'!BK578</f>
        <v>6.31</v>
      </c>
      <c r="BJ413" s="94">
        <f>+'t44'!BL578</f>
        <v>286</v>
      </c>
      <c r="BK413" s="94">
        <f>+'t44'!BM578</f>
        <v>4.51</v>
      </c>
      <c r="BL413" s="94">
        <f>+'t44'!BN578</f>
        <v>387</v>
      </c>
      <c r="BM413" s="94">
        <f>+'t44'!BO578</f>
        <v>6.09</v>
      </c>
      <c r="BN413" s="94">
        <f>+'t44'!BP578</f>
        <v>443</v>
      </c>
      <c r="BO413" s="94">
        <f>+'t44'!BQ578</f>
        <v>7.27</v>
      </c>
      <c r="BP413" s="94">
        <f>+'t44'!BR578</f>
        <v>327</v>
      </c>
      <c r="BQ413" s="94">
        <f>+'t44'!BS578</f>
        <v>5.03</v>
      </c>
      <c r="BR413" s="94">
        <f>+'t44'!BT578</f>
        <v>333</v>
      </c>
      <c r="BS413" s="94">
        <f>+'t44'!BU578</f>
        <v>5.71</v>
      </c>
      <c r="BT413" s="94">
        <f>+'t44'!BV578</f>
        <v>337</v>
      </c>
      <c r="BU413" s="94">
        <f>+'t44'!BW578</f>
        <v>5.58</v>
      </c>
      <c r="BV413" s="94">
        <f>+'t44'!BX578</f>
        <v>319</v>
      </c>
      <c r="BW413" s="94">
        <f>+'t44'!BY578</f>
        <v>6.13</v>
      </c>
      <c r="BX413" s="94">
        <f>+'t44'!BZ578</f>
        <v>299</v>
      </c>
      <c r="BY413" s="94">
        <f>+'t44'!CA578</f>
        <v>6</v>
      </c>
      <c r="BZ413" s="94">
        <f>+'t44'!CB578</f>
        <v>367</v>
      </c>
      <c r="CA413" s="94">
        <f>+'t44'!CC578</f>
        <v>6.44</v>
      </c>
    </row>
    <row r="414" spans="1:79" ht="16.5" customHeight="1" x14ac:dyDescent="0.45">
      <c r="A414" s="357" t="s">
        <v>817</v>
      </c>
      <c r="B414" s="94">
        <f>+'t44'!D579</f>
        <v>918</v>
      </c>
      <c r="C414" s="94">
        <f>+'t44'!E579</f>
        <v>2.0499999999999998</v>
      </c>
      <c r="D414" s="94">
        <f>+'t44'!F579</f>
        <v>952</v>
      </c>
      <c r="E414" s="94">
        <f>+'t44'!G579</f>
        <v>2.4700000000000002</v>
      </c>
      <c r="F414" s="94">
        <f>+'t44'!H579</f>
        <v>1113</v>
      </c>
      <c r="G414" s="94">
        <f>+'t44'!I579</f>
        <v>2.75</v>
      </c>
      <c r="H414" s="94">
        <f>+'t44'!J579</f>
        <v>944</v>
      </c>
      <c r="I414" s="94">
        <f>+'t44'!K579</f>
        <v>2.0499999999999998</v>
      </c>
      <c r="J414" s="94">
        <f>+'t44'!L579</f>
        <v>1147</v>
      </c>
      <c r="K414" s="94">
        <f>+'t44'!M579</f>
        <v>2.62</v>
      </c>
      <c r="L414" s="94">
        <f>+'t44'!N579</f>
        <v>1196</v>
      </c>
      <c r="M414" s="94">
        <f>+'t44'!O579</f>
        <v>2.92</v>
      </c>
      <c r="N414" s="94">
        <f>+'t44'!P579</f>
        <v>1156</v>
      </c>
      <c r="O414" s="94">
        <f>+'t44'!Q579</f>
        <v>3.01</v>
      </c>
      <c r="P414" s="94">
        <f>+'t44'!R579</f>
        <v>852</v>
      </c>
      <c r="Q414" s="94">
        <f>+'t44'!S579</f>
        <v>2.06</v>
      </c>
      <c r="R414" s="94">
        <f>+'t44'!T579</f>
        <v>1029</v>
      </c>
      <c r="S414" s="94">
        <f>+'t44'!U579</f>
        <v>2.59</v>
      </c>
      <c r="T414" s="94">
        <f>+'t44'!V579</f>
        <v>820</v>
      </c>
      <c r="U414" s="94">
        <f>+'t44'!W579</f>
        <v>2.0099999999999998</v>
      </c>
      <c r="V414" s="94">
        <f>+'t44'!X579</f>
        <v>1159</v>
      </c>
      <c r="W414" s="94">
        <f>+'t44'!Y579</f>
        <v>2.4900000000000002</v>
      </c>
      <c r="X414" s="94">
        <f>+'t44'!Z579</f>
        <v>801</v>
      </c>
      <c r="Y414" s="94">
        <f>+'t44'!AA579</f>
        <v>2.0699999999999998</v>
      </c>
      <c r="Z414" s="94">
        <f>+'t44'!AB579</f>
        <v>796</v>
      </c>
      <c r="AA414" s="94">
        <f>+'t44'!AC579</f>
        <v>1.9</v>
      </c>
      <c r="AB414" s="94">
        <f>+'t44'!AD579</f>
        <v>737</v>
      </c>
      <c r="AC414" s="94">
        <f>+'t44'!AE579</f>
        <v>2.02</v>
      </c>
      <c r="AD414" s="94">
        <f>+'t44'!AF579</f>
        <v>1045</v>
      </c>
      <c r="AE414" s="94">
        <f>+'t44'!AG579</f>
        <v>2.33</v>
      </c>
      <c r="AF414" s="94">
        <f>+'t44'!AH579</f>
        <v>950</v>
      </c>
      <c r="AG414" s="94">
        <f>+'t44'!AI579</f>
        <v>2.29</v>
      </c>
      <c r="AH414" s="94">
        <f>+'t44'!AJ579</f>
        <v>893</v>
      </c>
      <c r="AI414" s="94">
        <f>+'t44'!AK579</f>
        <v>2.3199999999999998</v>
      </c>
      <c r="AJ414" s="94">
        <f>+'t44'!AL579</f>
        <v>1058</v>
      </c>
      <c r="AK414" s="94">
        <f>+'t44'!AM579</f>
        <v>2.52</v>
      </c>
      <c r="AL414" s="94">
        <f>+'t44'!AN579</f>
        <v>984</v>
      </c>
      <c r="AM414" s="94">
        <f>+'t44'!AO579</f>
        <v>2.35</v>
      </c>
      <c r="AN414" s="94">
        <f>+'t44'!AP579</f>
        <v>944</v>
      </c>
      <c r="AO414" s="94">
        <f>+'t44'!AQ579</f>
        <v>2.41</v>
      </c>
      <c r="AP414" s="94">
        <f>+'t44'!AR579</f>
        <v>961</v>
      </c>
      <c r="AQ414" s="94">
        <f>+'t44'!AS579</f>
        <v>2.36</v>
      </c>
      <c r="AR414" s="94">
        <f>+'t44'!AT579</f>
        <v>1032</v>
      </c>
      <c r="AS414" s="94">
        <f>+'t44'!AU579</f>
        <v>2.52</v>
      </c>
      <c r="AT414" s="94">
        <f>+'t44'!AV579</f>
        <v>1022</v>
      </c>
      <c r="AU414" s="94">
        <f>+'t44'!AW579</f>
        <v>2.44</v>
      </c>
      <c r="AV414" s="94">
        <f>+'t44'!AX579</f>
        <v>923</v>
      </c>
      <c r="AW414" s="94">
        <f>+'t44'!AY579</f>
        <v>2.12</v>
      </c>
      <c r="AX414" s="94">
        <f>+'t44'!AZ579</f>
        <v>1031</v>
      </c>
      <c r="AY414" s="94">
        <f>+'t44'!BA579</f>
        <v>2.42</v>
      </c>
      <c r="AZ414" s="94">
        <f>+'t44'!BB579</f>
        <v>902</v>
      </c>
      <c r="BA414" s="94">
        <f>+'t44'!BC579</f>
        <v>2.21</v>
      </c>
      <c r="BB414" s="94">
        <f>+'t44'!BD579</f>
        <v>1332</v>
      </c>
      <c r="BC414" s="94">
        <f>+'t44'!BE579</f>
        <v>2.89</v>
      </c>
      <c r="BD414" s="94">
        <f>+'t44'!BF579</f>
        <v>954</v>
      </c>
      <c r="BE414" s="94">
        <f>+'t44'!BG579</f>
        <v>2.31</v>
      </c>
      <c r="BF414" s="94">
        <f>+'t44'!BH579</f>
        <v>1268</v>
      </c>
      <c r="BG414" s="94">
        <f>+'t44'!BI579</f>
        <v>2.97</v>
      </c>
      <c r="BH414" s="94">
        <f>+'t44'!BJ579</f>
        <v>1028</v>
      </c>
      <c r="BI414" s="94">
        <f>+'t44'!BK579</f>
        <v>2.65</v>
      </c>
      <c r="BJ414" s="94">
        <f>+'t44'!BL579</f>
        <v>1129</v>
      </c>
      <c r="BK414" s="94">
        <f>+'t44'!BM579</f>
        <v>2.65</v>
      </c>
      <c r="BL414" s="94">
        <f>+'t44'!BN579</f>
        <v>1086</v>
      </c>
      <c r="BM414" s="94">
        <f>+'t44'!BO579</f>
        <v>2.69</v>
      </c>
      <c r="BN414" s="94">
        <f>+'t44'!BP579</f>
        <v>1220</v>
      </c>
      <c r="BO414" s="94">
        <f>+'t44'!BQ579</f>
        <v>3.09</v>
      </c>
      <c r="BP414" s="94">
        <f>+'t44'!BR579</f>
        <v>1144</v>
      </c>
      <c r="BQ414" s="94">
        <f>+'t44'!BS579</f>
        <v>2.92</v>
      </c>
      <c r="BR414" s="94">
        <f>+'t44'!BT579</f>
        <v>1249</v>
      </c>
      <c r="BS414" s="94">
        <f>+'t44'!BU579</f>
        <v>3.18</v>
      </c>
      <c r="BT414" s="94">
        <f>+'t44'!BV579</f>
        <v>1065</v>
      </c>
      <c r="BU414" s="94">
        <f>+'t44'!BW579</f>
        <v>2.94</v>
      </c>
      <c r="BV414" s="94">
        <f>+'t44'!BX579</f>
        <v>965</v>
      </c>
      <c r="BW414" s="94">
        <f>+'t44'!BY579</f>
        <v>2.75</v>
      </c>
      <c r="BX414" s="94">
        <f>+'t44'!BZ579</f>
        <v>1141</v>
      </c>
      <c r="BY414" s="94">
        <f>+'t44'!CA579</f>
        <v>3.08</v>
      </c>
      <c r="BZ414" s="94">
        <f>+'t44'!CB579</f>
        <v>1354</v>
      </c>
      <c r="CA414" s="94">
        <f>+'t44'!CC579</f>
        <v>3.52</v>
      </c>
    </row>
    <row r="415" spans="1:79" ht="16.5" customHeight="1" x14ac:dyDescent="0.45">
      <c r="A415" s="358" t="s">
        <v>818</v>
      </c>
      <c r="B415" s="94">
        <f>+'t44'!D580</f>
        <v>3399</v>
      </c>
      <c r="C415" s="94">
        <f>+'t44'!E580</f>
        <v>5.84</v>
      </c>
      <c r="D415" s="94">
        <f>+'t44'!F580</f>
        <v>3561</v>
      </c>
      <c r="E415" s="94">
        <f>+'t44'!G580</f>
        <v>6.33</v>
      </c>
      <c r="F415" s="94">
        <f>+'t44'!H580</f>
        <v>3466</v>
      </c>
      <c r="G415" s="94">
        <f>+'t44'!I580</f>
        <v>5.55</v>
      </c>
      <c r="H415" s="94">
        <f>+'t44'!J580</f>
        <v>3607</v>
      </c>
      <c r="I415" s="94">
        <f>+'t44'!K580</f>
        <v>6.03</v>
      </c>
      <c r="J415" s="94">
        <f>+'t44'!L580</f>
        <v>3429</v>
      </c>
      <c r="K415" s="94">
        <f>+'t44'!M580</f>
        <v>5.45</v>
      </c>
      <c r="L415" s="94">
        <f>+'t44'!N580</f>
        <v>3112</v>
      </c>
      <c r="M415" s="94">
        <f>+'t44'!O580</f>
        <v>4.99</v>
      </c>
      <c r="N415" s="94">
        <f>+'t44'!P580</f>
        <v>3352</v>
      </c>
      <c r="O415" s="94">
        <f>+'t44'!Q580</f>
        <v>5.29</v>
      </c>
      <c r="P415" s="94">
        <f>+'t44'!R580</f>
        <v>3848</v>
      </c>
      <c r="Q415" s="94">
        <f>+'t44'!S580</f>
        <v>9.86</v>
      </c>
      <c r="R415" s="94">
        <f>+'t44'!T580</f>
        <v>3765</v>
      </c>
      <c r="S415" s="94">
        <f>+'t44'!U580</f>
        <v>5.24</v>
      </c>
      <c r="T415" s="94">
        <f>+'t44'!V580</f>
        <v>4339</v>
      </c>
      <c r="U415" s="94">
        <f>+'t44'!W580</f>
        <v>5.9</v>
      </c>
      <c r="V415" s="94">
        <f>+'t44'!X580</f>
        <v>3361</v>
      </c>
      <c r="W415" s="94">
        <f>+'t44'!Y580</f>
        <v>4.84</v>
      </c>
      <c r="X415" s="94">
        <f>+'t44'!Z580</f>
        <v>3357</v>
      </c>
      <c r="Y415" s="94">
        <f>+'t44'!AA580</f>
        <v>4.8899999999999997</v>
      </c>
      <c r="Z415" s="94">
        <f>+'t44'!AB580</f>
        <v>3002</v>
      </c>
      <c r="AA415" s="94">
        <f>+'t44'!AC580</f>
        <v>4.37</v>
      </c>
      <c r="AB415" s="94">
        <f>+'t44'!AD580</f>
        <v>3699</v>
      </c>
      <c r="AC415" s="94">
        <f>+'t44'!AE580</f>
        <v>5.37</v>
      </c>
      <c r="AD415" s="94">
        <f>+'t44'!AF580</f>
        <v>3213</v>
      </c>
      <c r="AE415" s="94">
        <f>+'t44'!AG580</f>
        <v>4.88</v>
      </c>
      <c r="AF415" s="94">
        <f>+'t44'!AH580</f>
        <v>3388</v>
      </c>
      <c r="AG415" s="94">
        <f>+'t44'!AI580</f>
        <v>4.88</v>
      </c>
      <c r="AH415" s="94">
        <f>+'t44'!AJ580</f>
        <v>3302</v>
      </c>
      <c r="AI415" s="94">
        <f>+'t44'!AK580</f>
        <v>4.8600000000000003</v>
      </c>
      <c r="AJ415" s="94">
        <f>+'t44'!AL580</f>
        <v>3317</v>
      </c>
      <c r="AK415" s="94">
        <f>+'t44'!AM580</f>
        <v>4.8099999999999996</v>
      </c>
      <c r="AL415" s="94">
        <f>+'t44'!AN580</f>
        <v>3589</v>
      </c>
      <c r="AM415" s="94">
        <f>+'t44'!AO580</f>
        <v>5.43</v>
      </c>
      <c r="AN415" s="94">
        <f>+'t44'!AP580</f>
        <v>3828</v>
      </c>
      <c r="AO415" s="94">
        <f>+'t44'!AQ580</f>
        <v>5.36</v>
      </c>
      <c r="AP415" s="94">
        <f>+'t44'!AR580</f>
        <v>3349</v>
      </c>
      <c r="AQ415" s="94">
        <f>+'t44'!AS580</f>
        <v>5.74</v>
      </c>
      <c r="AR415" s="94">
        <f>+'t44'!AT580</f>
        <v>3253</v>
      </c>
      <c r="AS415" s="94">
        <f>+'t44'!AU580</f>
        <v>4.8</v>
      </c>
      <c r="AT415" s="94">
        <f>+'t44'!AV580</f>
        <v>3078</v>
      </c>
      <c r="AU415" s="94">
        <f>+'t44'!AW580</f>
        <v>4.79</v>
      </c>
      <c r="AV415" s="94">
        <f>+'t44'!AX580</f>
        <v>2840</v>
      </c>
      <c r="AW415" s="94">
        <f>+'t44'!AY580</f>
        <v>4.34</v>
      </c>
      <c r="AX415" s="94">
        <f>+'t44'!AZ580</f>
        <v>3695</v>
      </c>
      <c r="AY415" s="94">
        <f>+'t44'!BA580</f>
        <v>5.2</v>
      </c>
      <c r="AZ415" s="94">
        <f>+'t44'!BB580</f>
        <v>2934</v>
      </c>
      <c r="BA415" s="94">
        <f>+'t44'!BC580</f>
        <v>4.43</v>
      </c>
      <c r="BB415" s="94">
        <f>+'t44'!BD580</f>
        <v>3501</v>
      </c>
      <c r="BC415" s="94">
        <f>+'t44'!BE580</f>
        <v>5.49</v>
      </c>
      <c r="BD415" s="94">
        <f>+'t44'!BF580</f>
        <v>3350</v>
      </c>
      <c r="BE415" s="94">
        <f>+'t44'!BG580</f>
        <v>4.55</v>
      </c>
      <c r="BF415" s="94">
        <f>+'t44'!BH580</f>
        <v>3299</v>
      </c>
      <c r="BG415" s="94">
        <f>+'t44'!BI580</f>
        <v>4.78</v>
      </c>
      <c r="BH415" s="94">
        <f>+'t44'!BJ580</f>
        <v>3470</v>
      </c>
      <c r="BI415" s="94">
        <f>+'t44'!BK580</f>
        <v>4.91</v>
      </c>
      <c r="BJ415" s="94">
        <f>+'t44'!BL580</f>
        <v>2883</v>
      </c>
      <c r="BK415" s="94">
        <f>+'t44'!BM580</f>
        <v>4.3</v>
      </c>
      <c r="BL415" s="94">
        <f>+'t44'!BN580</f>
        <v>3946</v>
      </c>
      <c r="BM415" s="94">
        <f>+'t44'!BO580</f>
        <v>5.67</v>
      </c>
      <c r="BN415" s="94">
        <f>+'t44'!BP580</f>
        <v>3466</v>
      </c>
      <c r="BO415" s="94">
        <f>+'t44'!BQ580</f>
        <v>4.82</v>
      </c>
      <c r="BP415" s="94">
        <f>+'t44'!BR580</f>
        <v>3278</v>
      </c>
      <c r="BQ415" s="94">
        <f>+'t44'!BS580</f>
        <v>4.43</v>
      </c>
      <c r="BR415" s="94">
        <f>+'t44'!BT580</f>
        <v>3406</v>
      </c>
      <c r="BS415" s="94">
        <f>+'t44'!BU580</f>
        <v>5.31</v>
      </c>
      <c r="BT415" s="94">
        <f>+'t44'!BV580</f>
        <v>3198</v>
      </c>
      <c r="BU415" s="94">
        <f>+'t44'!BW580</f>
        <v>4.47</v>
      </c>
      <c r="BV415" s="94">
        <f>+'t44'!BX580</f>
        <v>3253</v>
      </c>
      <c r="BW415" s="94">
        <f>+'t44'!BY580</f>
        <v>4.71</v>
      </c>
      <c r="BX415" s="94">
        <f>+'t44'!BZ580</f>
        <v>3408</v>
      </c>
      <c r="BY415" s="94">
        <f>+'t44'!CA580</f>
        <v>5.18</v>
      </c>
      <c r="BZ415" s="94">
        <f>+'t44'!CB580</f>
        <v>4039</v>
      </c>
      <c r="CA415" s="94">
        <f>+'t44'!CC580</f>
        <v>5.61</v>
      </c>
    </row>
    <row r="416" spans="1:79" ht="16.5" customHeight="1" x14ac:dyDescent="0.45">
      <c r="A416" s="357" t="s">
        <v>819</v>
      </c>
      <c r="B416" s="94">
        <f>+'t44'!D581</f>
        <v>23440</v>
      </c>
      <c r="C416" s="94">
        <f>+'t44'!E581</f>
        <v>27.5</v>
      </c>
      <c r="D416" s="94">
        <f>+'t44'!F581</f>
        <v>22516</v>
      </c>
      <c r="E416" s="94">
        <f>+'t44'!G581</f>
        <v>26.86</v>
      </c>
      <c r="F416" s="94">
        <f>+'t44'!H581</f>
        <v>25211</v>
      </c>
      <c r="G416" s="94">
        <f>+'t44'!I581</f>
        <v>31.69</v>
      </c>
      <c r="H416" s="94">
        <f>+'t44'!J581</f>
        <v>23826</v>
      </c>
      <c r="I416" s="94">
        <f>+'t44'!K581</f>
        <v>27.88</v>
      </c>
      <c r="J416" s="94">
        <f>+'t44'!L581</f>
        <v>25883</v>
      </c>
      <c r="K416" s="94">
        <f>+'t44'!M581</f>
        <v>30.65</v>
      </c>
      <c r="L416" s="94">
        <f>+'t44'!N581</f>
        <v>24839</v>
      </c>
      <c r="M416" s="94">
        <f>+'t44'!O581</f>
        <v>28.41</v>
      </c>
      <c r="N416" s="94">
        <f>+'t44'!P581</f>
        <v>23727</v>
      </c>
      <c r="O416" s="94">
        <f>+'t44'!Q581</f>
        <v>26.32</v>
      </c>
      <c r="P416" s="94">
        <f>+'t44'!R581</f>
        <v>21043</v>
      </c>
      <c r="Q416" s="94">
        <f>+'t44'!S581</f>
        <v>22.91</v>
      </c>
      <c r="R416" s="94">
        <f>+'t44'!T581</f>
        <v>24439</v>
      </c>
      <c r="S416" s="94">
        <f>+'t44'!U581</f>
        <v>26.67</v>
      </c>
      <c r="T416" s="94">
        <f>+'t44'!V581</f>
        <v>23917</v>
      </c>
      <c r="U416" s="94">
        <f>+'t44'!W581</f>
        <v>25.56</v>
      </c>
      <c r="V416" s="94">
        <f>+'t44'!X581</f>
        <v>23125</v>
      </c>
      <c r="W416" s="94">
        <f>+'t44'!Y581</f>
        <v>25.13</v>
      </c>
      <c r="X416" s="94">
        <f>+'t44'!Z581</f>
        <v>23207</v>
      </c>
      <c r="Y416" s="94">
        <f>+'t44'!AA581</f>
        <v>24.85</v>
      </c>
      <c r="Z416" s="94">
        <f>+'t44'!AB581</f>
        <v>22365</v>
      </c>
      <c r="AA416" s="94">
        <f>+'t44'!AC581</f>
        <v>24.66</v>
      </c>
      <c r="AB416" s="94">
        <f>+'t44'!AD581</f>
        <v>25640</v>
      </c>
      <c r="AC416" s="94">
        <f>+'t44'!AE581</f>
        <v>26.6</v>
      </c>
      <c r="AD416" s="94">
        <f>+'t44'!AF581</f>
        <v>30262</v>
      </c>
      <c r="AE416" s="94">
        <f>+'t44'!AG581</f>
        <v>32.36</v>
      </c>
      <c r="AF416" s="94">
        <f>+'t44'!AH581</f>
        <v>26394</v>
      </c>
      <c r="AG416" s="94">
        <f>+'t44'!AI581</f>
        <v>27.29</v>
      </c>
      <c r="AH416" s="94">
        <f>+'t44'!AJ581</f>
        <v>27226</v>
      </c>
      <c r="AI416" s="94">
        <f>+'t44'!AK581</f>
        <v>29.52</v>
      </c>
      <c r="AJ416" s="94">
        <f>+'t44'!AL581</f>
        <v>26032</v>
      </c>
      <c r="AK416" s="94">
        <f>+'t44'!AM581</f>
        <v>27.39</v>
      </c>
      <c r="AL416" s="94">
        <f>+'t44'!AN581</f>
        <v>24851</v>
      </c>
      <c r="AM416" s="94">
        <f>+'t44'!AO581</f>
        <v>27.24</v>
      </c>
      <c r="AN416" s="94">
        <f>+'t44'!AP581</f>
        <v>26670</v>
      </c>
      <c r="AO416" s="94">
        <f>+'t44'!AQ581</f>
        <v>29.53</v>
      </c>
      <c r="AP416" s="94">
        <f>+'t44'!AR581</f>
        <v>24943</v>
      </c>
      <c r="AQ416" s="94">
        <f>+'t44'!AS581</f>
        <v>27.84</v>
      </c>
      <c r="AR416" s="94">
        <f>+'t44'!AT581</f>
        <v>23815</v>
      </c>
      <c r="AS416" s="94">
        <f>+'t44'!AU581</f>
        <v>26.29</v>
      </c>
      <c r="AT416" s="94">
        <f>+'t44'!AV581</f>
        <v>27248</v>
      </c>
      <c r="AU416" s="94">
        <f>+'t44'!AW581</f>
        <v>29.44</v>
      </c>
      <c r="AV416" s="94">
        <f>+'t44'!AX581</f>
        <v>27029</v>
      </c>
      <c r="AW416" s="94">
        <f>+'t44'!AY581</f>
        <v>28.3</v>
      </c>
      <c r="AX416" s="94">
        <f>+'t44'!AZ581</f>
        <v>22234</v>
      </c>
      <c r="AY416" s="94">
        <f>+'t44'!BA581</f>
        <v>24.33</v>
      </c>
      <c r="AZ416" s="94">
        <f>+'t44'!BB581</f>
        <v>25424</v>
      </c>
      <c r="BA416" s="94">
        <f>+'t44'!BC581</f>
        <v>28.79</v>
      </c>
      <c r="BB416" s="94">
        <f>+'t44'!BD581</f>
        <v>30784</v>
      </c>
      <c r="BC416" s="94">
        <f>+'t44'!BE581</f>
        <v>34.28</v>
      </c>
      <c r="BD416" s="94">
        <f>+'t44'!BF581</f>
        <v>23536</v>
      </c>
      <c r="BE416" s="94">
        <f>+'t44'!BG581</f>
        <v>26.04</v>
      </c>
      <c r="BF416" s="94">
        <f>+'t44'!BH581</f>
        <v>31138</v>
      </c>
      <c r="BG416" s="94">
        <f>+'t44'!BI581</f>
        <v>34.380000000000003</v>
      </c>
      <c r="BH416" s="94">
        <f>+'t44'!BJ581</f>
        <v>26328</v>
      </c>
      <c r="BI416" s="94">
        <f>+'t44'!BK581</f>
        <v>30.15</v>
      </c>
      <c r="BJ416" s="94">
        <f>+'t44'!BL581</f>
        <v>26927</v>
      </c>
      <c r="BK416" s="94">
        <f>+'t44'!BM581</f>
        <v>28.98</v>
      </c>
      <c r="BL416" s="94">
        <f>+'t44'!BN581</f>
        <v>29327</v>
      </c>
      <c r="BM416" s="94">
        <f>+'t44'!BO581</f>
        <v>32.090000000000003</v>
      </c>
      <c r="BN416" s="94">
        <f>+'t44'!BP581</f>
        <v>29585</v>
      </c>
      <c r="BO416" s="94">
        <f>+'t44'!BQ581</f>
        <v>32.229999999999997</v>
      </c>
      <c r="BP416" s="94">
        <f>+'t44'!BR581</f>
        <v>29184</v>
      </c>
      <c r="BQ416" s="94">
        <f>+'t44'!BS581</f>
        <v>32.57</v>
      </c>
      <c r="BR416" s="94">
        <f>+'t44'!BT581</f>
        <v>30090</v>
      </c>
      <c r="BS416" s="94">
        <f>+'t44'!BU581</f>
        <v>33.159999999999997</v>
      </c>
      <c r="BT416" s="94">
        <f>+'t44'!BV581</f>
        <v>27248</v>
      </c>
      <c r="BU416" s="94">
        <f>+'t44'!BW581</f>
        <v>31.1</v>
      </c>
      <c r="BV416" s="94">
        <f>+'t44'!BX581</f>
        <v>26722</v>
      </c>
      <c r="BW416" s="94">
        <f>+'t44'!BY581</f>
        <v>30.83</v>
      </c>
      <c r="BX416" s="94">
        <f>+'t44'!BZ581</f>
        <v>27117</v>
      </c>
      <c r="BY416" s="94">
        <f>+'t44'!CA581</f>
        <v>31.03</v>
      </c>
      <c r="BZ416" s="94">
        <f>+'t44'!CB581</f>
        <v>34596</v>
      </c>
      <c r="CA416" s="94">
        <f>+'t44'!CC581</f>
        <v>39.71</v>
      </c>
    </row>
    <row r="417" spans="1:79" ht="16.5" customHeight="1" x14ac:dyDescent="0.45">
      <c r="A417" s="129" t="s">
        <v>1004</v>
      </c>
      <c r="B417" s="95">
        <f>B418+B428</f>
        <v>3290</v>
      </c>
      <c r="C417" s="95">
        <f t="shared" ref="C417:BN417" si="46">C418+C428</f>
        <v>82.320000000000007</v>
      </c>
      <c r="D417" s="95">
        <f t="shared" si="46"/>
        <v>3359</v>
      </c>
      <c r="E417" s="95">
        <f t="shared" si="46"/>
        <v>80.319999999999993</v>
      </c>
      <c r="F417" s="95">
        <f t="shared" si="46"/>
        <v>3825</v>
      </c>
      <c r="G417" s="95">
        <f t="shared" si="46"/>
        <v>92.89</v>
      </c>
      <c r="H417" s="95">
        <f t="shared" si="46"/>
        <v>3243</v>
      </c>
      <c r="I417" s="95">
        <f t="shared" si="46"/>
        <v>75.39</v>
      </c>
      <c r="J417" s="95">
        <f t="shared" si="46"/>
        <v>4132</v>
      </c>
      <c r="K417" s="95">
        <f t="shared" si="46"/>
        <v>93.169999999999987</v>
      </c>
      <c r="L417" s="95">
        <f t="shared" si="46"/>
        <v>4441</v>
      </c>
      <c r="M417" s="95">
        <f t="shared" si="46"/>
        <v>101.55000000000001</v>
      </c>
      <c r="N417" s="95">
        <f t="shared" si="46"/>
        <v>4876</v>
      </c>
      <c r="O417" s="95">
        <f t="shared" si="46"/>
        <v>109.1</v>
      </c>
      <c r="P417" s="95">
        <f t="shared" si="46"/>
        <v>4806</v>
      </c>
      <c r="Q417" s="95">
        <f t="shared" si="46"/>
        <v>96.47</v>
      </c>
      <c r="R417" s="95">
        <f t="shared" si="46"/>
        <v>5045</v>
      </c>
      <c r="S417" s="95">
        <f t="shared" si="46"/>
        <v>126.96000000000001</v>
      </c>
      <c r="T417" s="95">
        <f t="shared" si="46"/>
        <v>4069</v>
      </c>
      <c r="U417" s="95">
        <f t="shared" si="46"/>
        <v>99.32</v>
      </c>
      <c r="V417" s="95">
        <f t="shared" si="46"/>
        <v>3371</v>
      </c>
      <c r="W417" s="95">
        <f t="shared" si="46"/>
        <v>80.06</v>
      </c>
      <c r="X417" s="95">
        <f t="shared" si="46"/>
        <v>4197</v>
      </c>
      <c r="Y417" s="95">
        <f t="shared" si="46"/>
        <v>105.34</v>
      </c>
      <c r="Z417" s="95">
        <f t="shared" si="46"/>
        <v>3518</v>
      </c>
      <c r="AA417" s="95">
        <f t="shared" si="46"/>
        <v>75.36999999999999</v>
      </c>
      <c r="AB417" s="95">
        <f t="shared" si="46"/>
        <v>3243</v>
      </c>
      <c r="AC417" s="95">
        <f t="shared" si="46"/>
        <v>92.88</v>
      </c>
      <c r="AD417" s="95">
        <f t="shared" si="46"/>
        <v>4208</v>
      </c>
      <c r="AE417" s="95">
        <f t="shared" si="46"/>
        <v>90.55</v>
      </c>
      <c r="AF417" s="95">
        <f t="shared" si="46"/>
        <v>3538</v>
      </c>
      <c r="AG417" s="95">
        <f t="shared" si="46"/>
        <v>69.930000000000007</v>
      </c>
      <c r="AH417" s="95">
        <f t="shared" si="46"/>
        <v>3668</v>
      </c>
      <c r="AI417" s="95">
        <f t="shared" si="46"/>
        <v>84.26</v>
      </c>
      <c r="AJ417" s="95">
        <f t="shared" si="46"/>
        <v>4698</v>
      </c>
      <c r="AK417" s="95">
        <f t="shared" si="46"/>
        <v>95.610000000000014</v>
      </c>
      <c r="AL417" s="95">
        <f t="shared" si="46"/>
        <v>4582</v>
      </c>
      <c r="AM417" s="95">
        <f t="shared" si="46"/>
        <v>96.960000000000008</v>
      </c>
      <c r="AN417" s="95">
        <f t="shared" si="46"/>
        <v>4961</v>
      </c>
      <c r="AO417" s="95">
        <f t="shared" si="46"/>
        <v>102.26</v>
      </c>
      <c r="AP417" s="95">
        <f t="shared" si="46"/>
        <v>4369</v>
      </c>
      <c r="AQ417" s="95">
        <f t="shared" si="46"/>
        <v>107.2</v>
      </c>
      <c r="AR417" s="95">
        <f t="shared" si="46"/>
        <v>3359</v>
      </c>
      <c r="AS417" s="95">
        <f t="shared" si="46"/>
        <v>90.170000000000016</v>
      </c>
      <c r="AT417" s="95">
        <f t="shared" si="46"/>
        <v>3445</v>
      </c>
      <c r="AU417" s="95">
        <f t="shared" si="46"/>
        <v>83.470000000000013</v>
      </c>
      <c r="AV417" s="95">
        <f t="shared" si="46"/>
        <v>3326</v>
      </c>
      <c r="AW417" s="95">
        <f t="shared" si="46"/>
        <v>77.069999999999993</v>
      </c>
      <c r="AX417" s="95">
        <f t="shared" si="46"/>
        <v>3087</v>
      </c>
      <c r="AY417" s="95">
        <f t="shared" si="46"/>
        <v>72.64</v>
      </c>
      <c r="AZ417" s="95">
        <f t="shared" si="46"/>
        <v>3096</v>
      </c>
      <c r="BA417" s="95">
        <f t="shared" si="46"/>
        <v>76.98</v>
      </c>
      <c r="BB417" s="95">
        <f t="shared" si="46"/>
        <v>3451</v>
      </c>
      <c r="BC417" s="95">
        <f t="shared" si="46"/>
        <v>83.78</v>
      </c>
      <c r="BD417" s="95">
        <f t="shared" si="46"/>
        <v>2901</v>
      </c>
      <c r="BE417" s="95">
        <f t="shared" si="46"/>
        <v>73.14</v>
      </c>
      <c r="BF417" s="95">
        <f t="shared" si="46"/>
        <v>3614</v>
      </c>
      <c r="BG417" s="95">
        <f t="shared" si="46"/>
        <v>91.41</v>
      </c>
      <c r="BH417" s="95">
        <f t="shared" si="46"/>
        <v>3801</v>
      </c>
      <c r="BI417" s="95">
        <f t="shared" si="46"/>
        <v>94.28</v>
      </c>
      <c r="BJ417" s="95">
        <f t="shared" si="46"/>
        <v>4381</v>
      </c>
      <c r="BK417" s="95">
        <f t="shared" si="46"/>
        <v>94.68</v>
      </c>
      <c r="BL417" s="95">
        <f t="shared" si="46"/>
        <v>4914</v>
      </c>
      <c r="BM417" s="95">
        <f t="shared" si="46"/>
        <v>100.31</v>
      </c>
      <c r="BN417" s="95">
        <f t="shared" si="46"/>
        <v>3998</v>
      </c>
      <c r="BO417" s="95">
        <f t="shared" ref="BO417:CA417" si="47">BO418+BO428</f>
        <v>97.330000000000013</v>
      </c>
      <c r="BP417" s="95">
        <f t="shared" si="47"/>
        <v>3114</v>
      </c>
      <c r="BQ417" s="95">
        <f t="shared" si="47"/>
        <v>91.39</v>
      </c>
      <c r="BR417" s="95">
        <f t="shared" si="47"/>
        <v>3118</v>
      </c>
      <c r="BS417" s="95">
        <f t="shared" si="47"/>
        <v>83.45</v>
      </c>
      <c r="BT417" s="95">
        <f t="shared" si="47"/>
        <v>2994</v>
      </c>
      <c r="BU417" s="95">
        <f t="shared" si="47"/>
        <v>81.22</v>
      </c>
      <c r="BV417" s="95">
        <f t="shared" si="47"/>
        <v>3044</v>
      </c>
      <c r="BW417" s="95">
        <f t="shared" si="47"/>
        <v>72.61</v>
      </c>
      <c r="BX417" s="95">
        <f t="shared" si="47"/>
        <v>3186</v>
      </c>
      <c r="BY417" s="95">
        <f t="shared" si="47"/>
        <v>80.34</v>
      </c>
      <c r="BZ417" s="95">
        <f t="shared" si="47"/>
        <v>3533</v>
      </c>
      <c r="CA417" s="95">
        <f t="shared" si="47"/>
        <v>89.26</v>
      </c>
    </row>
    <row r="418" spans="1:79" ht="16.5" customHeight="1" x14ac:dyDescent="0.45">
      <c r="A418" s="129" t="s">
        <v>1003</v>
      </c>
      <c r="B418" s="95">
        <f>B419+B427</f>
        <v>944</v>
      </c>
      <c r="C418" s="95">
        <f t="shared" ref="C418:BN418" si="48">C419+C427</f>
        <v>66.09</v>
      </c>
      <c r="D418" s="95">
        <f t="shared" si="48"/>
        <v>960</v>
      </c>
      <c r="E418" s="95">
        <f t="shared" si="48"/>
        <v>60.769999999999996</v>
      </c>
      <c r="F418" s="95">
        <f t="shared" si="48"/>
        <v>1074</v>
      </c>
      <c r="G418" s="95">
        <f t="shared" si="48"/>
        <v>73.930000000000007</v>
      </c>
      <c r="H418" s="95">
        <f t="shared" si="48"/>
        <v>967</v>
      </c>
      <c r="I418" s="95">
        <f t="shared" si="48"/>
        <v>58.29</v>
      </c>
      <c r="J418" s="95">
        <f t="shared" si="48"/>
        <v>1114</v>
      </c>
      <c r="K418" s="95">
        <f t="shared" si="48"/>
        <v>72.259999999999991</v>
      </c>
      <c r="L418" s="95">
        <f t="shared" si="48"/>
        <v>1069</v>
      </c>
      <c r="M418" s="95">
        <f t="shared" si="48"/>
        <v>77.210000000000008</v>
      </c>
      <c r="N418" s="95">
        <f t="shared" si="48"/>
        <v>1321</v>
      </c>
      <c r="O418" s="95">
        <f t="shared" si="48"/>
        <v>83.61</v>
      </c>
      <c r="P418" s="95">
        <f t="shared" si="48"/>
        <v>1149</v>
      </c>
      <c r="Q418" s="95">
        <f t="shared" si="48"/>
        <v>73.38</v>
      </c>
      <c r="R418" s="95">
        <f t="shared" si="48"/>
        <v>1358</v>
      </c>
      <c r="S418" s="95">
        <f t="shared" si="48"/>
        <v>103.39</v>
      </c>
      <c r="T418" s="95">
        <f t="shared" si="48"/>
        <v>1214</v>
      </c>
      <c r="U418" s="95">
        <f t="shared" si="48"/>
        <v>77.44</v>
      </c>
      <c r="V418" s="95">
        <f t="shared" si="48"/>
        <v>981</v>
      </c>
      <c r="W418" s="95">
        <f t="shared" si="48"/>
        <v>63.23</v>
      </c>
      <c r="X418" s="95">
        <f t="shared" si="48"/>
        <v>1204</v>
      </c>
      <c r="Y418" s="95">
        <f t="shared" si="48"/>
        <v>82.990000000000009</v>
      </c>
      <c r="Z418" s="95">
        <f t="shared" si="48"/>
        <v>1171</v>
      </c>
      <c r="AA418" s="95">
        <f t="shared" si="48"/>
        <v>60.559999999999995</v>
      </c>
      <c r="AB418" s="95">
        <f t="shared" si="48"/>
        <v>1124</v>
      </c>
      <c r="AC418" s="95">
        <f t="shared" si="48"/>
        <v>76.33</v>
      </c>
      <c r="AD418" s="95">
        <f t="shared" si="48"/>
        <v>1332</v>
      </c>
      <c r="AE418" s="95">
        <f t="shared" si="48"/>
        <v>69.459999999999994</v>
      </c>
      <c r="AF418" s="95">
        <f t="shared" si="48"/>
        <v>1188</v>
      </c>
      <c r="AG418" s="95">
        <f t="shared" si="48"/>
        <v>53.79</v>
      </c>
      <c r="AH418" s="95">
        <f t="shared" si="48"/>
        <v>1176</v>
      </c>
      <c r="AI418" s="95">
        <f t="shared" si="48"/>
        <v>64.31</v>
      </c>
      <c r="AJ418" s="95">
        <f t="shared" si="48"/>
        <v>1465</v>
      </c>
      <c r="AK418" s="95">
        <f t="shared" si="48"/>
        <v>74.12</v>
      </c>
      <c r="AL418" s="95">
        <f t="shared" si="48"/>
        <v>1180</v>
      </c>
      <c r="AM418" s="95">
        <f t="shared" si="48"/>
        <v>73</v>
      </c>
      <c r="AN418" s="95">
        <f t="shared" si="48"/>
        <v>1290</v>
      </c>
      <c r="AO418" s="95">
        <f t="shared" si="48"/>
        <v>78.260000000000005</v>
      </c>
      <c r="AP418" s="95">
        <f t="shared" si="48"/>
        <v>1197</v>
      </c>
      <c r="AQ418" s="95">
        <f t="shared" si="48"/>
        <v>84.28</v>
      </c>
      <c r="AR418" s="95">
        <f t="shared" si="48"/>
        <v>928</v>
      </c>
      <c r="AS418" s="95">
        <f t="shared" si="48"/>
        <v>73.02000000000001</v>
      </c>
      <c r="AT418" s="95">
        <f t="shared" si="48"/>
        <v>965</v>
      </c>
      <c r="AU418" s="95">
        <f t="shared" si="48"/>
        <v>65.790000000000006</v>
      </c>
      <c r="AV418" s="95">
        <f t="shared" si="48"/>
        <v>931</v>
      </c>
      <c r="AW418" s="95">
        <f t="shared" si="48"/>
        <v>58.04</v>
      </c>
      <c r="AX418" s="95">
        <f t="shared" si="48"/>
        <v>969</v>
      </c>
      <c r="AY418" s="95">
        <f t="shared" si="48"/>
        <v>57.730000000000004</v>
      </c>
      <c r="AZ418" s="95">
        <f t="shared" si="48"/>
        <v>998</v>
      </c>
      <c r="BA418" s="95">
        <f t="shared" si="48"/>
        <v>59.980000000000004</v>
      </c>
      <c r="BB418" s="95">
        <f t="shared" si="48"/>
        <v>1123</v>
      </c>
      <c r="BC418" s="95">
        <f t="shared" si="48"/>
        <v>66.11</v>
      </c>
      <c r="BD418" s="95">
        <f t="shared" si="48"/>
        <v>992</v>
      </c>
      <c r="BE418" s="95">
        <f t="shared" si="48"/>
        <v>58.1</v>
      </c>
      <c r="BF418" s="95">
        <f t="shared" si="48"/>
        <v>1103</v>
      </c>
      <c r="BG418" s="95">
        <f t="shared" si="48"/>
        <v>70.98</v>
      </c>
      <c r="BH418" s="95">
        <f t="shared" si="48"/>
        <v>1072</v>
      </c>
      <c r="BI418" s="95">
        <f t="shared" si="48"/>
        <v>70.34</v>
      </c>
      <c r="BJ418" s="95">
        <f t="shared" si="48"/>
        <v>1061</v>
      </c>
      <c r="BK418" s="95">
        <f t="shared" si="48"/>
        <v>69.910000000000011</v>
      </c>
      <c r="BL418" s="95">
        <f t="shared" si="48"/>
        <v>1248</v>
      </c>
      <c r="BM418" s="95">
        <f t="shared" si="48"/>
        <v>73.88000000000001</v>
      </c>
      <c r="BN418" s="95">
        <f t="shared" si="48"/>
        <v>1272</v>
      </c>
      <c r="BO418" s="95">
        <f t="shared" ref="BO418:CA418" si="49">BO419+BO427</f>
        <v>76.070000000000007</v>
      </c>
      <c r="BP418" s="95">
        <f t="shared" si="49"/>
        <v>1012</v>
      </c>
      <c r="BQ418" s="95">
        <f t="shared" si="49"/>
        <v>75.42</v>
      </c>
      <c r="BR418" s="95">
        <f t="shared" si="49"/>
        <v>915</v>
      </c>
      <c r="BS418" s="95">
        <f t="shared" si="49"/>
        <v>66.11</v>
      </c>
      <c r="BT418" s="95">
        <f t="shared" si="49"/>
        <v>1080</v>
      </c>
      <c r="BU418" s="95">
        <f t="shared" si="49"/>
        <v>65.64</v>
      </c>
      <c r="BV418" s="95">
        <f t="shared" si="49"/>
        <v>1108</v>
      </c>
      <c r="BW418" s="95">
        <f t="shared" si="49"/>
        <v>59.53</v>
      </c>
      <c r="BX418" s="95">
        <f t="shared" si="49"/>
        <v>1098</v>
      </c>
      <c r="BY418" s="95">
        <f t="shared" si="49"/>
        <v>64.63</v>
      </c>
      <c r="BZ418" s="95">
        <f t="shared" si="49"/>
        <v>1364</v>
      </c>
      <c r="CA418" s="95">
        <f t="shared" si="49"/>
        <v>72.06</v>
      </c>
    </row>
    <row r="419" spans="1:79" ht="16.5" customHeight="1" x14ac:dyDescent="0.45">
      <c r="A419" s="357" t="s">
        <v>981</v>
      </c>
      <c r="B419" s="94">
        <f>+'t44'!D513</f>
        <v>0</v>
      </c>
      <c r="C419" s="94">
        <f>+'t44'!E513</f>
        <v>61.99</v>
      </c>
      <c r="D419" s="94">
        <f>+'t44'!F513</f>
        <v>0</v>
      </c>
      <c r="E419" s="94">
        <f>+'t44'!G513</f>
        <v>56.61</v>
      </c>
      <c r="F419" s="94">
        <f>+'t44'!H513</f>
        <v>0</v>
      </c>
      <c r="G419" s="94">
        <f>+'t44'!I513</f>
        <v>69.510000000000005</v>
      </c>
      <c r="H419" s="94">
        <f>+'t44'!J513</f>
        <v>0</v>
      </c>
      <c r="I419" s="94">
        <f>+'t44'!K513</f>
        <v>53.97</v>
      </c>
      <c r="J419" s="94">
        <f>+'t44'!L513</f>
        <v>0</v>
      </c>
      <c r="K419" s="94">
        <f>+'t44'!M513</f>
        <v>67.19</v>
      </c>
      <c r="L419" s="94">
        <f>+'t44'!N513</f>
        <v>0</v>
      </c>
      <c r="M419" s="94">
        <f>+'t44'!O513</f>
        <v>72.28</v>
      </c>
      <c r="N419" s="94">
        <f>+'t44'!P513</f>
        <v>0</v>
      </c>
      <c r="O419" s="94">
        <f>+'t44'!Q513</f>
        <v>77.819999999999993</v>
      </c>
      <c r="P419" s="94">
        <f>+'t44'!R513</f>
        <v>0</v>
      </c>
      <c r="Q419" s="94">
        <f>+'t44'!S513</f>
        <v>68.44</v>
      </c>
      <c r="R419" s="94">
        <f>+'t44'!T513</f>
        <v>0</v>
      </c>
      <c r="S419" s="94">
        <f>+'t44'!U513</f>
        <v>97.34</v>
      </c>
      <c r="T419" s="94">
        <f>+'t44'!V513</f>
        <v>0</v>
      </c>
      <c r="U419" s="94">
        <f>+'t44'!W513</f>
        <v>72.27</v>
      </c>
      <c r="V419" s="94">
        <f>+'t44'!X513</f>
        <v>0</v>
      </c>
      <c r="W419" s="94">
        <f>+'t44'!Y513</f>
        <v>59.22</v>
      </c>
      <c r="X419" s="94">
        <f>+'t44'!Z513</f>
        <v>0</v>
      </c>
      <c r="Y419" s="94">
        <f>+'t44'!AA513</f>
        <v>78.31</v>
      </c>
      <c r="Z419" s="94">
        <f>+'t44'!AB513</f>
        <v>0</v>
      </c>
      <c r="AA419" s="94">
        <f>+'t44'!AC513</f>
        <v>55.94</v>
      </c>
      <c r="AB419" s="94">
        <f>+'t44'!AD513</f>
        <v>0</v>
      </c>
      <c r="AC419" s="94">
        <f>+'t44'!AE513</f>
        <v>72.39</v>
      </c>
      <c r="AD419" s="94">
        <f>+'t44'!AF513</f>
        <v>0</v>
      </c>
      <c r="AE419" s="94">
        <f>+'t44'!AG513</f>
        <v>64.36</v>
      </c>
      <c r="AF419" s="94">
        <f>+'t44'!AH513</f>
        <v>0</v>
      </c>
      <c r="AG419" s="94">
        <f>+'t44'!AI513</f>
        <v>49.76</v>
      </c>
      <c r="AH419" s="94">
        <f>+'t44'!AJ513</f>
        <v>0</v>
      </c>
      <c r="AI419" s="94">
        <f>+'t44'!AK513</f>
        <v>59.68</v>
      </c>
      <c r="AJ419" s="94">
        <f>+'t44'!AL513</f>
        <v>0</v>
      </c>
      <c r="AK419" s="94">
        <f>+'t44'!AM513</f>
        <v>68.53</v>
      </c>
      <c r="AL419" s="94">
        <f>+'t44'!AN513</f>
        <v>0</v>
      </c>
      <c r="AM419" s="94">
        <f>+'t44'!AO513</f>
        <v>67.77</v>
      </c>
      <c r="AN419" s="94">
        <f>+'t44'!AP513</f>
        <v>0</v>
      </c>
      <c r="AO419" s="94">
        <f>+'t44'!AQ513</f>
        <v>72.86</v>
      </c>
      <c r="AP419" s="94">
        <f>+'t44'!AR513</f>
        <v>0</v>
      </c>
      <c r="AQ419" s="94">
        <f>+'t44'!AS513</f>
        <v>78.59</v>
      </c>
      <c r="AR419" s="94">
        <f>+'t44'!AT513</f>
        <v>0</v>
      </c>
      <c r="AS419" s="94">
        <f>+'t44'!AU513</f>
        <v>68.260000000000005</v>
      </c>
      <c r="AT419" s="94">
        <f>+'t44'!AV513</f>
        <v>0</v>
      </c>
      <c r="AU419" s="94">
        <f>+'t44'!AW513</f>
        <v>61.5</v>
      </c>
      <c r="AV419" s="94">
        <f>+'t44'!AX513</f>
        <v>0</v>
      </c>
      <c r="AW419" s="94">
        <f>+'t44'!AY513</f>
        <v>54.07</v>
      </c>
      <c r="AX419" s="94">
        <f>+'t44'!AZ513</f>
        <v>0</v>
      </c>
      <c r="AY419" s="94">
        <f>+'t44'!BA513</f>
        <v>53.64</v>
      </c>
      <c r="AZ419" s="94">
        <f>+'t44'!BB513</f>
        <v>0</v>
      </c>
      <c r="BA419" s="94">
        <f>+'t44'!BC513</f>
        <v>55.81</v>
      </c>
      <c r="BB419" s="94">
        <f>+'t44'!BD513</f>
        <v>0</v>
      </c>
      <c r="BC419" s="94">
        <f>+'t44'!BE513</f>
        <v>61.66</v>
      </c>
      <c r="BD419" s="94">
        <f>+'t44'!BF513</f>
        <v>0</v>
      </c>
      <c r="BE419" s="94">
        <f>+'t44'!BG513</f>
        <v>54.71</v>
      </c>
      <c r="BF419" s="94">
        <f>+'t44'!BH513</f>
        <v>0</v>
      </c>
      <c r="BG419" s="94">
        <f>+'t44'!BI513</f>
        <v>66.42</v>
      </c>
      <c r="BH419" s="94">
        <f>+'t44'!BJ513</f>
        <v>0</v>
      </c>
      <c r="BI419" s="94">
        <f>+'t44'!BK513</f>
        <v>65.72</v>
      </c>
      <c r="BJ419" s="94">
        <f>+'t44'!BL513</f>
        <v>0</v>
      </c>
      <c r="BK419" s="94">
        <f>+'t44'!BM513</f>
        <v>65.650000000000006</v>
      </c>
      <c r="BL419" s="94">
        <f>+'t44'!BN513</f>
        <v>0</v>
      </c>
      <c r="BM419" s="94">
        <f>+'t44'!BO513</f>
        <v>68.680000000000007</v>
      </c>
      <c r="BN419" s="94">
        <f>+'t44'!BP513</f>
        <v>0</v>
      </c>
      <c r="BO419" s="94">
        <f>+'t44'!BQ513</f>
        <v>70.81</v>
      </c>
      <c r="BP419" s="94">
        <f>+'t44'!BR513</f>
        <v>0</v>
      </c>
      <c r="BQ419" s="94">
        <f>+'t44'!BS513</f>
        <v>70.95</v>
      </c>
      <c r="BR419" s="94">
        <f>+'t44'!BT513</f>
        <v>0</v>
      </c>
      <c r="BS419" s="94">
        <f>+'t44'!BU513</f>
        <v>61.65</v>
      </c>
      <c r="BT419" s="94">
        <f>+'t44'!BV513</f>
        <v>0</v>
      </c>
      <c r="BU419" s="94">
        <f>+'t44'!BW513</f>
        <v>61.37</v>
      </c>
      <c r="BV419" s="94">
        <f>+'t44'!BX513</f>
        <v>0</v>
      </c>
      <c r="BW419" s="94">
        <f>+'t44'!BY513</f>
        <v>55.34</v>
      </c>
      <c r="BX419" s="94">
        <f>+'t44'!BZ513</f>
        <v>0</v>
      </c>
      <c r="BY419" s="94">
        <f>+'t44'!CA513</f>
        <v>60.89</v>
      </c>
      <c r="BZ419" s="94">
        <f>+'t44'!CB513</f>
        <v>0</v>
      </c>
      <c r="CA419" s="94">
        <f>+'t44'!CC513</f>
        <v>67.31</v>
      </c>
    </row>
    <row r="420" spans="1:79" ht="16.5" customHeight="1" x14ac:dyDescent="0.45">
      <c r="A420" s="358" t="s">
        <v>764</v>
      </c>
      <c r="B420" s="94">
        <f>+'t44'!D514</f>
        <v>4413</v>
      </c>
      <c r="C420" s="94">
        <f>+'t44'!E514</f>
        <v>16.62</v>
      </c>
      <c r="D420" s="94">
        <f>+'t44'!F514</f>
        <v>4389</v>
      </c>
      <c r="E420" s="94">
        <f>+'t44'!G514</f>
        <v>17.05</v>
      </c>
      <c r="F420" s="94">
        <f>+'t44'!H514</f>
        <v>4940</v>
      </c>
      <c r="G420" s="94">
        <f>+'t44'!I514</f>
        <v>17.75</v>
      </c>
      <c r="H420" s="94">
        <f>+'t44'!J514</f>
        <v>3901</v>
      </c>
      <c r="I420" s="94">
        <f>+'t44'!K514</f>
        <v>14.94</v>
      </c>
      <c r="J420" s="94">
        <f>+'t44'!L514</f>
        <v>4725</v>
      </c>
      <c r="K420" s="94">
        <f>+'t44'!M514</f>
        <v>18.47</v>
      </c>
      <c r="L420" s="94">
        <f>+'t44'!N514</f>
        <v>4688</v>
      </c>
      <c r="M420" s="94">
        <f>+'t44'!O514</f>
        <v>18.12</v>
      </c>
      <c r="N420" s="94">
        <f>+'t44'!P514</f>
        <v>5970</v>
      </c>
      <c r="O420" s="94">
        <f>+'t44'!Q514</f>
        <v>23.17</v>
      </c>
      <c r="P420" s="94">
        <f>+'t44'!R514</f>
        <v>4900</v>
      </c>
      <c r="Q420" s="94">
        <f>+'t44'!S514</f>
        <v>19.190000000000001</v>
      </c>
      <c r="R420" s="94">
        <f>+'t44'!T514</f>
        <v>5266</v>
      </c>
      <c r="S420" s="94">
        <f>+'t44'!U514</f>
        <v>19.45</v>
      </c>
      <c r="T420" s="94">
        <f>+'t44'!V514</f>
        <v>5237</v>
      </c>
      <c r="U420" s="94">
        <f>+'t44'!W514</f>
        <v>18.559999999999999</v>
      </c>
      <c r="V420" s="94">
        <f>+'t44'!X514</f>
        <v>3976</v>
      </c>
      <c r="W420" s="94">
        <f>+'t44'!Y514</f>
        <v>15.59</v>
      </c>
      <c r="X420" s="94">
        <f>+'t44'!Z514</f>
        <v>5146</v>
      </c>
      <c r="Y420" s="94">
        <f>+'t44'!AA514</f>
        <v>20.11</v>
      </c>
      <c r="Z420" s="94">
        <f>+'t44'!AB514</f>
        <v>4463</v>
      </c>
      <c r="AA420" s="94">
        <f>+'t44'!AC514</f>
        <v>16.29</v>
      </c>
      <c r="AB420" s="94">
        <f>+'t44'!AD514</f>
        <v>4327</v>
      </c>
      <c r="AC420" s="94">
        <f>+'t44'!AE514</f>
        <v>16.3</v>
      </c>
      <c r="AD420" s="94">
        <f>+'t44'!AF514</f>
        <v>5889</v>
      </c>
      <c r="AE420" s="94">
        <f>+'t44'!AG514</f>
        <v>19.05</v>
      </c>
      <c r="AF420" s="94">
        <f>+'t44'!AH514</f>
        <v>3713</v>
      </c>
      <c r="AG420" s="94">
        <f>+'t44'!AI514</f>
        <v>14.04</v>
      </c>
      <c r="AH420" s="94">
        <f>+'t44'!AJ514</f>
        <v>4151</v>
      </c>
      <c r="AI420" s="94">
        <f>+'t44'!AK514</f>
        <v>16.03</v>
      </c>
      <c r="AJ420" s="94">
        <f>+'t44'!AL514</f>
        <v>5181</v>
      </c>
      <c r="AK420" s="94">
        <f>+'t44'!AM514</f>
        <v>19.11</v>
      </c>
      <c r="AL420" s="94">
        <f>+'t44'!AN514</f>
        <v>5105</v>
      </c>
      <c r="AM420" s="94">
        <f>+'t44'!AO514</f>
        <v>19.75</v>
      </c>
      <c r="AN420" s="94">
        <f>+'t44'!AP514</f>
        <v>4920</v>
      </c>
      <c r="AO420" s="94">
        <f>+'t44'!AQ514</f>
        <v>18.649999999999999</v>
      </c>
      <c r="AP420" s="94">
        <f>+'t44'!AR514</f>
        <v>5145</v>
      </c>
      <c r="AQ420" s="94">
        <f>+'t44'!AS514</f>
        <v>20.239999999999998</v>
      </c>
      <c r="AR420" s="94">
        <f>+'t44'!AT514</f>
        <v>4637</v>
      </c>
      <c r="AS420" s="94">
        <f>+'t44'!AU514</f>
        <v>17.690000000000001</v>
      </c>
      <c r="AT420" s="94">
        <f>+'t44'!AV514</f>
        <v>4580</v>
      </c>
      <c r="AU420" s="94">
        <f>+'t44'!AW514</f>
        <v>16.93</v>
      </c>
      <c r="AV420" s="94">
        <f>+'t44'!AX514</f>
        <v>4140</v>
      </c>
      <c r="AW420" s="94">
        <f>+'t44'!AY514</f>
        <v>15.69</v>
      </c>
      <c r="AX420" s="94">
        <f>+'t44'!AZ514</f>
        <v>3718</v>
      </c>
      <c r="AY420" s="94">
        <f>+'t44'!BA514</f>
        <v>13.85</v>
      </c>
      <c r="AZ420" s="94">
        <f>+'t44'!BB514</f>
        <v>4151</v>
      </c>
      <c r="BA420" s="94">
        <f>+'t44'!BC514</f>
        <v>15.81</v>
      </c>
      <c r="BB420" s="94">
        <f>+'t44'!BD514</f>
        <v>4649</v>
      </c>
      <c r="BC420" s="94">
        <f>+'t44'!BE514</f>
        <v>18.12</v>
      </c>
      <c r="BD420" s="94">
        <f>+'t44'!BF514</f>
        <v>3546</v>
      </c>
      <c r="BE420" s="94">
        <f>+'t44'!BG514</f>
        <v>14.26</v>
      </c>
      <c r="BF420" s="94">
        <f>+'t44'!BH514</f>
        <v>4801</v>
      </c>
      <c r="BG420" s="94">
        <f>+'t44'!BI514</f>
        <v>19.8</v>
      </c>
      <c r="BH420" s="94">
        <f>+'t44'!BJ514</f>
        <v>5019</v>
      </c>
      <c r="BI420" s="94">
        <f>+'t44'!BK514</f>
        <v>19.28</v>
      </c>
      <c r="BJ420" s="94">
        <f>+'t44'!BL514</f>
        <v>5074</v>
      </c>
      <c r="BK420" s="94">
        <f>+'t44'!BM514</f>
        <v>20.22</v>
      </c>
      <c r="BL420" s="94">
        <f>+'t44'!BN514</f>
        <v>5370</v>
      </c>
      <c r="BM420" s="94">
        <f>+'t44'!BO514</f>
        <v>19.84</v>
      </c>
      <c r="BN420" s="94">
        <f>+'t44'!BP514</f>
        <v>5303</v>
      </c>
      <c r="BO420" s="94">
        <f>+'t44'!BQ514</f>
        <v>20.53</v>
      </c>
      <c r="BP420" s="94">
        <f>+'t44'!BR514</f>
        <v>4608</v>
      </c>
      <c r="BQ420" s="94">
        <f>+'t44'!BS514</f>
        <v>17.79</v>
      </c>
      <c r="BR420" s="94">
        <f>+'t44'!BT514</f>
        <v>4394</v>
      </c>
      <c r="BS420" s="94">
        <f>+'t44'!BU514</f>
        <v>17.32</v>
      </c>
      <c r="BT420" s="94">
        <f>+'t44'!BV514</f>
        <v>4643</v>
      </c>
      <c r="BU420" s="94">
        <f>+'t44'!BW514</f>
        <v>18.559999999999999</v>
      </c>
      <c r="BV420" s="94">
        <f>+'t44'!BX514</f>
        <v>4354</v>
      </c>
      <c r="BW420" s="94">
        <f>+'t44'!BY514</f>
        <v>15.26</v>
      </c>
      <c r="BX420" s="94">
        <f>+'t44'!BZ514</f>
        <v>4419</v>
      </c>
      <c r="BY420" s="94">
        <f>+'t44'!CA514</f>
        <v>15.9</v>
      </c>
      <c r="BZ420" s="94">
        <f>+'t44'!CB514</f>
        <v>4833</v>
      </c>
      <c r="CA420" s="94">
        <f>+'t44'!CC514</f>
        <v>19.05</v>
      </c>
    </row>
    <row r="421" spans="1:79" ht="16.5" customHeight="1" x14ac:dyDescent="0.45">
      <c r="A421" s="357" t="s">
        <v>982</v>
      </c>
      <c r="B421" s="94">
        <f>+'t44'!D515</f>
        <v>2356</v>
      </c>
      <c r="C421" s="94">
        <f>+'t44'!E515</f>
        <v>11.38</v>
      </c>
      <c r="D421" s="94">
        <f>+'t44'!F515</f>
        <v>2508</v>
      </c>
      <c r="E421" s="94">
        <f>+'t44'!G515</f>
        <v>11.9</v>
      </c>
      <c r="F421" s="94">
        <f>+'t44'!H515</f>
        <v>2939</v>
      </c>
      <c r="G421" s="94">
        <f>+'t44'!I515</f>
        <v>13.59</v>
      </c>
      <c r="H421" s="94">
        <f>+'t44'!J515</f>
        <v>2693</v>
      </c>
      <c r="I421" s="94">
        <f>+'t44'!K515</f>
        <v>12.37</v>
      </c>
      <c r="J421" s="94">
        <f>+'t44'!L515</f>
        <v>3030</v>
      </c>
      <c r="K421" s="94">
        <f>+'t44'!M515</f>
        <v>13.48</v>
      </c>
      <c r="L421" s="94">
        <f>+'t44'!N515</f>
        <v>3020</v>
      </c>
      <c r="M421" s="94">
        <f>+'t44'!O515</f>
        <v>13.91</v>
      </c>
      <c r="N421" s="94">
        <f>+'t44'!P515</f>
        <v>2869</v>
      </c>
      <c r="O421" s="94">
        <f>+'t44'!Q515</f>
        <v>12.69</v>
      </c>
      <c r="P421" s="94">
        <f>+'t44'!R515</f>
        <v>2843</v>
      </c>
      <c r="Q421" s="94">
        <f>+'t44'!S515</f>
        <v>12.21</v>
      </c>
      <c r="R421" s="94">
        <f>+'t44'!T515</f>
        <v>2751</v>
      </c>
      <c r="S421" s="94">
        <f>+'t44'!U515</f>
        <v>11.64</v>
      </c>
      <c r="T421" s="94">
        <f>+'t44'!V515</f>
        <v>2592</v>
      </c>
      <c r="U421" s="94">
        <f>+'t44'!W515</f>
        <v>10.9</v>
      </c>
      <c r="V421" s="94">
        <f>+'t44'!X515</f>
        <v>2545</v>
      </c>
      <c r="W421" s="94">
        <f>+'t44'!Y515</f>
        <v>10.78</v>
      </c>
      <c r="X421" s="94">
        <f>+'t44'!Z515</f>
        <v>2474</v>
      </c>
      <c r="Y421" s="94">
        <f>+'t44'!AA515</f>
        <v>10.7</v>
      </c>
      <c r="Z421" s="94">
        <f>+'t44'!AB515</f>
        <v>2433</v>
      </c>
      <c r="AA421" s="94">
        <f>+'t44'!AC515</f>
        <v>10.43</v>
      </c>
      <c r="AB421" s="94">
        <f>+'t44'!AD515</f>
        <v>2842</v>
      </c>
      <c r="AC421" s="94">
        <f>+'t44'!AE515</f>
        <v>11.32</v>
      </c>
      <c r="AD421" s="94">
        <f>+'t44'!AF515</f>
        <v>3607</v>
      </c>
      <c r="AE421" s="94">
        <f>+'t44'!AG515</f>
        <v>13.96</v>
      </c>
      <c r="AF421" s="94">
        <f>+'t44'!AH515</f>
        <v>2529</v>
      </c>
      <c r="AG421" s="94">
        <f>+'t44'!AI515</f>
        <v>10.039999999999999</v>
      </c>
      <c r="AH421" s="94">
        <f>+'t44'!AJ515</f>
        <v>2680</v>
      </c>
      <c r="AI421" s="94">
        <f>+'t44'!AK515</f>
        <v>11.11</v>
      </c>
      <c r="AJ421" s="94">
        <f>+'t44'!AL515</f>
        <v>3288</v>
      </c>
      <c r="AK421" s="94">
        <f>+'t44'!AM515</f>
        <v>13.55</v>
      </c>
      <c r="AL421" s="94">
        <f>+'t44'!AN515</f>
        <v>2982</v>
      </c>
      <c r="AM421" s="94">
        <f>+'t44'!AO515</f>
        <v>12.46</v>
      </c>
      <c r="AN421" s="94">
        <f>+'t44'!AP515</f>
        <v>3094</v>
      </c>
      <c r="AO421" s="94">
        <f>+'t44'!AQ515</f>
        <v>12.82</v>
      </c>
      <c r="AP421" s="94">
        <f>+'t44'!AR515</f>
        <v>2993</v>
      </c>
      <c r="AQ421" s="94">
        <f>+'t44'!AS515</f>
        <v>12.73</v>
      </c>
      <c r="AR421" s="94">
        <f>+'t44'!AT515</f>
        <v>2603</v>
      </c>
      <c r="AS421" s="94">
        <f>+'t44'!AU515</f>
        <v>10.15</v>
      </c>
      <c r="AT421" s="94">
        <f>+'t44'!AV515</f>
        <v>2967</v>
      </c>
      <c r="AU421" s="94">
        <f>+'t44'!AW515</f>
        <v>12.23</v>
      </c>
      <c r="AV421" s="94">
        <f>+'t44'!AX515</f>
        <v>2872</v>
      </c>
      <c r="AW421" s="94">
        <f>+'t44'!AY515</f>
        <v>11.39</v>
      </c>
      <c r="AX421" s="94">
        <f>+'t44'!AZ515</f>
        <v>2758</v>
      </c>
      <c r="AY421" s="94">
        <f>+'t44'!BA515</f>
        <v>8.9700000000000006</v>
      </c>
      <c r="AZ421" s="94">
        <f>+'t44'!BB515</f>
        <v>2158</v>
      </c>
      <c r="BA421" s="94">
        <f>+'t44'!BC515</f>
        <v>9.5500000000000007</v>
      </c>
      <c r="BB421" s="94">
        <f>+'t44'!BD515</f>
        <v>3040</v>
      </c>
      <c r="BC421" s="94">
        <f>+'t44'!BE515</f>
        <v>13.04</v>
      </c>
      <c r="BD421" s="94">
        <f>+'t44'!BF515</f>
        <v>2250</v>
      </c>
      <c r="BE421" s="94">
        <f>+'t44'!BG515</f>
        <v>9.33</v>
      </c>
      <c r="BF421" s="94">
        <f>+'t44'!BH515</f>
        <v>2970</v>
      </c>
      <c r="BG421" s="94">
        <f>+'t44'!BI515</f>
        <v>12.88</v>
      </c>
      <c r="BH421" s="94">
        <f>+'t44'!BJ515</f>
        <v>2789</v>
      </c>
      <c r="BI421" s="94">
        <f>+'t44'!BK515</f>
        <v>11.71</v>
      </c>
      <c r="BJ421" s="94">
        <f>+'t44'!BL515</f>
        <v>2921</v>
      </c>
      <c r="BK421" s="94">
        <f>+'t44'!BM515</f>
        <v>11.97</v>
      </c>
      <c r="BL421" s="94">
        <f>+'t44'!BN515</f>
        <v>3152</v>
      </c>
      <c r="BM421" s="94">
        <f>+'t44'!BO515</f>
        <v>12.22</v>
      </c>
      <c r="BN421" s="94">
        <f>+'t44'!BP515</f>
        <v>2869</v>
      </c>
      <c r="BO421" s="94">
        <f>+'t44'!BQ515</f>
        <v>10.98</v>
      </c>
      <c r="BP421" s="94">
        <f>+'t44'!BR515</f>
        <v>2875</v>
      </c>
      <c r="BQ421" s="94">
        <f>+'t44'!BS515</f>
        <v>12.07</v>
      </c>
      <c r="BR421" s="94">
        <f>+'t44'!BT515</f>
        <v>2938</v>
      </c>
      <c r="BS421" s="94">
        <f>+'t44'!BU515</f>
        <v>12.72</v>
      </c>
      <c r="BT421" s="94">
        <f>+'t44'!BV515</f>
        <v>2954</v>
      </c>
      <c r="BU421" s="94">
        <f>+'t44'!BW515</f>
        <v>12.68</v>
      </c>
      <c r="BV421" s="94">
        <f>+'t44'!BX515</f>
        <v>3045</v>
      </c>
      <c r="BW421" s="94">
        <f>+'t44'!BY515</f>
        <v>13.64</v>
      </c>
      <c r="BX421" s="94">
        <f>+'t44'!BZ515</f>
        <v>3105</v>
      </c>
      <c r="BY421" s="94">
        <f>+'t44'!CA515</f>
        <v>14.24</v>
      </c>
      <c r="BZ421" s="94">
        <f>+'t44'!CB515</f>
        <v>3285</v>
      </c>
      <c r="CA421" s="94">
        <f>+'t44'!CC515</f>
        <v>14.98</v>
      </c>
    </row>
    <row r="422" spans="1:79" ht="16.5" customHeight="1" x14ac:dyDescent="0.45">
      <c r="A422" s="358" t="s">
        <v>983</v>
      </c>
      <c r="B422" s="94">
        <f>+'t44'!D516</f>
        <v>1333</v>
      </c>
      <c r="C422" s="94">
        <f>+'t44'!E516</f>
        <v>9.93</v>
      </c>
      <c r="D422" s="94">
        <f>+'t44'!F516</f>
        <v>976</v>
      </c>
      <c r="E422" s="94">
        <f>+'t44'!G516</f>
        <v>7.39</v>
      </c>
      <c r="F422" s="94">
        <f>+'t44'!H516</f>
        <v>1419</v>
      </c>
      <c r="G422" s="94">
        <f>+'t44'!I516</f>
        <v>10.199999999999999</v>
      </c>
      <c r="H422" s="94">
        <f>+'t44'!J516</f>
        <v>1104</v>
      </c>
      <c r="I422" s="94">
        <f>+'t44'!K516</f>
        <v>7.76</v>
      </c>
      <c r="J422" s="94">
        <f>+'t44'!L516</f>
        <v>1546</v>
      </c>
      <c r="K422" s="94">
        <f>+'t44'!M516</f>
        <v>11.8</v>
      </c>
      <c r="L422" s="94">
        <f>+'t44'!N516</f>
        <v>1844</v>
      </c>
      <c r="M422" s="94">
        <f>+'t44'!O516</f>
        <v>12.65</v>
      </c>
      <c r="N422" s="94">
        <f>+'t44'!P516</f>
        <v>1729</v>
      </c>
      <c r="O422" s="94">
        <f>+'t44'!Q516</f>
        <v>11.37</v>
      </c>
      <c r="P422" s="94">
        <f>+'t44'!R516</f>
        <v>1524</v>
      </c>
      <c r="Q422" s="94">
        <f>+'t44'!S516</f>
        <v>11.6</v>
      </c>
      <c r="R422" s="94">
        <f>+'t44'!T516</f>
        <v>1538</v>
      </c>
      <c r="S422" s="94">
        <f>+'t44'!U516</f>
        <v>11.29</v>
      </c>
      <c r="T422" s="94">
        <f>+'t44'!V516</f>
        <v>1702</v>
      </c>
      <c r="U422" s="94">
        <f>+'t44'!W516</f>
        <v>13.51</v>
      </c>
      <c r="V422" s="94">
        <f>+'t44'!X516</f>
        <v>1410</v>
      </c>
      <c r="W422" s="94">
        <f>+'t44'!Y516</f>
        <v>9.84</v>
      </c>
      <c r="X422" s="94">
        <f>+'t44'!Z516</f>
        <v>1305</v>
      </c>
      <c r="Y422" s="94">
        <f>+'t44'!AA516</f>
        <v>9.1300000000000008</v>
      </c>
      <c r="Z422" s="94">
        <f>+'t44'!AB516</f>
        <v>1335</v>
      </c>
      <c r="AA422" s="94">
        <f>+'t44'!AC516</f>
        <v>9.31</v>
      </c>
      <c r="AB422" s="94">
        <f>+'t44'!AD516</f>
        <v>1218</v>
      </c>
      <c r="AC422" s="94">
        <f>+'t44'!AE516</f>
        <v>8.6999999999999993</v>
      </c>
      <c r="AD422" s="94">
        <f>+'t44'!AF516</f>
        <v>1545</v>
      </c>
      <c r="AE422" s="94">
        <f>+'t44'!AG516</f>
        <v>10.31</v>
      </c>
      <c r="AF422" s="94">
        <f>+'t44'!AH516</f>
        <v>1103</v>
      </c>
      <c r="AG422" s="94">
        <f>+'t44'!AI516</f>
        <v>7.91</v>
      </c>
      <c r="AH422" s="94">
        <f>+'t44'!AJ516</f>
        <v>1291</v>
      </c>
      <c r="AI422" s="94">
        <f>+'t44'!AK516</f>
        <v>9.4499999999999993</v>
      </c>
      <c r="AJ422" s="94">
        <f>+'t44'!AL516</f>
        <v>1601</v>
      </c>
      <c r="AK422" s="94">
        <f>+'t44'!AM516</f>
        <v>12.28</v>
      </c>
      <c r="AL422" s="94">
        <f>+'t44'!AN516</f>
        <v>1228</v>
      </c>
      <c r="AM422" s="94">
        <f>+'t44'!AO516</f>
        <v>8.5299999999999994</v>
      </c>
      <c r="AN422" s="94">
        <f>+'t44'!AP516</f>
        <v>1625</v>
      </c>
      <c r="AO422" s="94">
        <f>+'t44'!AQ516</f>
        <v>11.34</v>
      </c>
      <c r="AP422" s="94">
        <f>+'t44'!AR516</f>
        <v>2002</v>
      </c>
      <c r="AQ422" s="94">
        <f>+'t44'!AS516</f>
        <v>15.29</v>
      </c>
      <c r="AR422" s="94">
        <f>+'t44'!AT516</f>
        <v>1647</v>
      </c>
      <c r="AS422" s="94">
        <f>+'t44'!AU516</f>
        <v>11.93</v>
      </c>
      <c r="AT422" s="94">
        <f>+'t44'!AV516</f>
        <v>1510</v>
      </c>
      <c r="AU422" s="94">
        <f>+'t44'!AW516</f>
        <v>11.08</v>
      </c>
      <c r="AV422" s="94">
        <f>+'t44'!AX516</f>
        <v>1213</v>
      </c>
      <c r="AW422" s="94">
        <f>+'t44'!AY516</f>
        <v>9.0500000000000007</v>
      </c>
      <c r="AX422" s="94">
        <f>+'t44'!AZ516</f>
        <v>1193</v>
      </c>
      <c r="AY422" s="94">
        <f>+'t44'!BA516</f>
        <v>8.5399999999999991</v>
      </c>
      <c r="AZ422" s="94">
        <f>+'t44'!BB516</f>
        <v>1329</v>
      </c>
      <c r="BA422" s="94">
        <f>+'t44'!BC516</f>
        <v>9.81</v>
      </c>
      <c r="BB422" s="94">
        <f>+'t44'!BD516</f>
        <v>1253</v>
      </c>
      <c r="BC422" s="94">
        <f>+'t44'!BE516</f>
        <v>9.0299999999999994</v>
      </c>
      <c r="BD422" s="94">
        <f>+'t44'!BF516</f>
        <v>999</v>
      </c>
      <c r="BE422" s="94">
        <f>+'t44'!BG516</f>
        <v>7.37</v>
      </c>
      <c r="BF422" s="94">
        <f>+'t44'!BH516</f>
        <v>1179</v>
      </c>
      <c r="BG422" s="94">
        <f>+'t44'!BI516</f>
        <v>8.6</v>
      </c>
      <c r="BH422" s="94">
        <f>+'t44'!BJ516</f>
        <v>1269</v>
      </c>
      <c r="BI422" s="94">
        <f>+'t44'!BK516</f>
        <v>8.8000000000000007</v>
      </c>
      <c r="BJ422" s="94">
        <f>+'t44'!BL516</f>
        <v>1119</v>
      </c>
      <c r="BK422" s="94">
        <f>+'t44'!BM516</f>
        <v>7.58</v>
      </c>
      <c r="BL422" s="94">
        <f>+'t44'!BN516</f>
        <v>1801</v>
      </c>
      <c r="BM422" s="94">
        <f>+'t44'!BO516</f>
        <v>10.36</v>
      </c>
      <c r="BN422" s="94">
        <f>+'t44'!BP516</f>
        <v>1417</v>
      </c>
      <c r="BO422" s="94">
        <f>+'t44'!BQ516</f>
        <v>9.3800000000000008</v>
      </c>
      <c r="BP422" s="94">
        <f>+'t44'!BR516</f>
        <v>2044</v>
      </c>
      <c r="BQ422" s="94">
        <f>+'t44'!BS516</f>
        <v>10.96</v>
      </c>
      <c r="BR422" s="94">
        <f>+'t44'!BT516</f>
        <v>1453</v>
      </c>
      <c r="BS422" s="94">
        <f>+'t44'!BU516</f>
        <v>10.43</v>
      </c>
      <c r="BT422" s="94">
        <f>+'t44'!BV516</f>
        <v>1337</v>
      </c>
      <c r="BU422" s="94">
        <f>+'t44'!BW516</f>
        <v>9.42</v>
      </c>
      <c r="BV422" s="94">
        <f>+'t44'!BX516</f>
        <v>1357</v>
      </c>
      <c r="BW422" s="94">
        <f>+'t44'!BY516</f>
        <v>9.48</v>
      </c>
      <c r="BX422" s="94">
        <f>+'t44'!BZ516</f>
        <v>1280</v>
      </c>
      <c r="BY422" s="94">
        <f>+'t44'!CA516</f>
        <v>10.41</v>
      </c>
      <c r="BZ422" s="94">
        <f>+'t44'!CB516</f>
        <v>1728</v>
      </c>
      <c r="CA422" s="94">
        <f>+'t44'!CC516</f>
        <v>10.71</v>
      </c>
    </row>
    <row r="423" spans="1:79" ht="16.5" customHeight="1" x14ac:dyDescent="0.45">
      <c r="A423" s="357" t="s">
        <v>984</v>
      </c>
      <c r="B423" s="94">
        <f>+'t44'!D517</f>
        <v>3427</v>
      </c>
      <c r="C423" s="94">
        <f>+'t44'!E517</f>
        <v>6.8</v>
      </c>
      <c r="D423" s="94">
        <f>+'t44'!F517</f>
        <v>3269</v>
      </c>
      <c r="E423" s="94">
        <f>+'t44'!G517</f>
        <v>6.39</v>
      </c>
      <c r="F423" s="94">
        <f>+'t44'!H517</f>
        <v>4169</v>
      </c>
      <c r="G423" s="94">
        <f>+'t44'!I517</f>
        <v>7.94</v>
      </c>
      <c r="H423" s="94">
        <f>+'t44'!J517</f>
        <v>3675</v>
      </c>
      <c r="I423" s="94">
        <f>+'t44'!K517</f>
        <v>6.93</v>
      </c>
      <c r="J423" s="94">
        <f>+'t44'!L517</f>
        <v>3252</v>
      </c>
      <c r="K423" s="94">
        <f>+'t44'!M517</f>
        <v>6.79</v>
      </c>
      <c r="L423" s="94">
        <f>+'t44'!N517</f>
        <v>3354</v>
      </c>
      <c r="M423" s="94">
        <f>+'t44'!O517</f>
        <v>7.62</v>
      </c>
      <c r="N423" s="94">
        <f>+'t44'!P517</f>
        <v>3949</v>
      </c>
      <c r="O423" s="94">
        <f>+'t44'!Q517</f>
        <v>7.44</v>
      </c>
      <c r="P423" s="94">
        <f>+'t44'!R517</f>
        <v>3827</v>
      </c>
      <c r="Q423" s="94">
        <f>+'t44'!S517</f>
        <v>7.08</v>
      </c>
      <c r="R423" s="94">
        <f>+'t44'!T517</f>
        <v>3688</v>
      </c>
      <c r="S423" s="94">
        <f>+'t44'!U517</f>
        <v>7.11</v>
      </c>
      <c r="T423" s="94">
        <f>+'t44'!V517</f>
        <v>3873</v>
      </c>
      <c r="U423" s="94">
        <f>+'t44'!W517</f>
        <v>7.8</v>
      </c>
      <c r="V423" s="94">
        <f>+'t44'!X517</f>
        <v>3730</v>
      </c>
      <c r="W423" s="94">
        <f>+'t44'!Y517</f>
        <v>8.27</v>
      </c>
      <c r="X423" s="94">
        <f>+'t44'!Z517</f>
        <v>4701</v>
      </c>
      <c r="Y423" s="94">
        <f>+'t44'!AA517</f>
        <v>9.48</v>
      </c>
      <c r="Z423" s="94">
        <f>+'t44'!AB517</f>
        <v>2895</v>
      </c>
      <c r="AA423" s="94">
        <f>+'t44'!AC517</f>
        <v>6.07</v>
      </c>
      <c r="AB423" s="94">
        <f>+'t44'!AD517</f>
        <v>2680</v>
      </c>
      <c r="AC423" s="94">
        <f>+'t44'!AE517</f>
        <v>6.04</v>
      </c>
      <c r="AD423" s="94">
        <f>+'t44'!AF517</f>
        <v>3858</v>
      </c>
      <c r="AE423" s="94">
        <f>+'t44'!AG517</f>
        <v>7.95</v>
      </c>
      <c r="AF423" s="94">
        <f>+'t44'!AH517</f>
        <v>3361</v>
      </c>
      <c r="AG423" s="94">
        <f>+'t44'!AI517</f>
        <v>6.25</v>
      </c>
      <c r="AH423" s="94">
        <f>+'t44'!AJ517</f>
        <v>3514</v>
      </c>
      <c r="AI423" s="94">
        <f>+'t44'!AK517</f>
        <v>6.52</v>
      </c>
      <c r="AJ423" s="94">
        <f>+'t44'!AL517</f>
        <v>3702</v>
      </c>
      <c r="AK423" s="94">
        <f>+'t44'!AM517</f>
        <v>7.23</v>
      </c>
      <c r="AL423" s="94">
        <f>+'t44'!AN517</f>
        <v>3736</v>
      </c>
      <c r="AM423" s="94">
        <f>+'t44'!AO517</f>
        <v>6.75</v>
      </c>
      <c r="AN423" s="94">
        <f>+'t44'!AP517</f>
        <v>4478</v>
      </c>
      <c r="AO423" s="94">
        <f>+'t44'!AQ517</f>
        <v>8.1999999999999993</v>
      </c>
      <c r="AP423" s="94">
        <f>+'t44'!AR517</f>
        <v>3491</v>
      </c>
      <c r="AQ423" s="94">
        <f>+'t44'!AS517</f>
        <v>7.36</v>
      </c>
      <c r="AR423" s="94">
        <f>+'t44'!AT517</f>
        <v>3776</v>
      </c>
      <c r="AS423" s="94">
        <f>+'t44'!AU517</f>
        <v>7.79</v>
      </c>
      <c r="AT423" s="94">
        <f>+'t44'!AV517</f>
        <v>3919</v>
      </c>
      <c r="AU423" s="94">
        <f>+'t44'!AW517</f>
        <v>7.76</v>
      </c>
      <c r="AV423" s="94">
        <f>+'t44'!AX517</f>
        <v>4177</v>
      </c>
      <c r="AW423" s="94">
        <f>+'t44'!AY517</f>
        <v>7.46</v>
      </c>
      <c r="AX423" s="94">
        <f>+'t44'!AZ517</f>
        <v>3116</v>
      </c>
      <c r="AY423" s="94">
        <f>+'t44'!BA517</f>
        <v>5.73</v>
      </c>
      <c r="AZ423" s="94">
        <f>+'t44'!BB517</f>
        <v>4055</v>
      </c>
      <c r="BA423" s="94">
        <f>+'t44'!BC517</f>
        <v>7.22</v>
      </c>
      <c r="BB423" s="94">
        <f>+'t44'!BD517</f>
        <v>4889</v>
      </c>
      <c r="BC423" s="94">
        <f>+'t44'!BE517</f>
        <v>8.83</v>
      </c>
      <c r="BD423" s="94">
        <f>+'t44'!BF517</f>
        <v>3404</v>
      </c>
      <c r="BE423" s="94">
        <f>+'t44'!BG517</f>
        <v>5.64</v>
      </c>
      <c r="BF423" s="94">
        <f>+'t44'!BH517</f>
        <v>3745</v>
      </c>
      <c r="BG423" s="94">
        <f>+'t44'!BI517</f>
        <v>6.8</v>
      </c>
      <c r="BH423" s="94">
        <f>+'t44'!BJ517</f>
        <v>4062</v>
      </c>
      <c r="BI423" s="94">
        <f>+'t44'!BK517</f>
        <v>7.11</v>
      </c>
      <c r="BJ423" s="94">
        <f>+'t44'!BL517</f>
        <v>3339</v>
      </c>
      <c r="BK423" s="94">
        <f>+'t44'!BM517</f>
        <v>6.1</v>
      </c>
      <c r="BL423" s="94">
        <f>+'t44'!BN517</f>
        <v>4245</v>
      </c>
      <c r="BM423" s="94">
        <f>+'t44'!BO517</f>
        <v>7.1</v>
      </c>
      <c r="BN423" s="94">
        <f>+'t44'!BP517</f>
        <v>4081</v>
      </c>
      <c r="BO423" s="94">
        <f>+'t44'!BQ517</f>
        <v>7.39</v>
      </c>
      <c r="BP423" s="94">
        <f>+'t44'!BR517</f>
        <v>3589</v>
      </c>
      <c r="BQ423" s="94">
        <f>+'t44'!BS517</f>
        <v>6.56</v>
      </c>
      <c r="BR423" s="94">
        <f>+'t44'!BT517</f>
        <v>5015</v>
      </c>
      <c r="BS423" s="94">
        <f>+'t44'!BU517</f>
        <v>8.86</v>
      </c>
      <c r="BT423" s="94">
        <f>+'t44'!BV517</f>
        <v>4701</v>
      </c>
      <c r="BU423" s="94">
        <f>+'t44'!BW517</f>
        <v>8.5299999999999994</v>
      </c>
      <c r="BV423" s="94">
        <f>+'t44'!BX517</f>
        <v>3244</v>
      </c>
      <c r="BW423" s="94">
        <f>+'t44'!BY517</f>
        <v>5.92</v>
      </c>
      <c r="BX423" s="94">
        <f>+'t44'!BZ517</f>
        <v>3842</v>
      </c>
      <c r="BY423" s="94">
        <f>+'t44'!CA517</f>
        <v>6.88</v>
      </c>
      <c r="BZ423" s="94">
        <f>+'t44'!CB517</f>
        <v>3872</v>
      </c>
      <c r="CA423" s="94">
        <f>+'t44'!CC517</f>
        <v>7.4</v>
      </c>
    </row>
    <row r="424" spans="1:79" ht="16.5" customHeight="1" x14ac:dyDescent="0.45">
      <c r="A424" s="358" t="s">
        <v>985</v>
      </c>
      <c r="B424" s="94">
        <f>+'t44'!D518</f>
        <v>0</v>
      </c>
      <c r="C424" s="94">
        <f>+'t44'!E518</f>
        <v>2.35</v>
      </c>
      <c r="D424" s="94">
        <f>+'t44'!F518</f>
        <v>0</v>
      </c>
      <c r="E424" s="94">
        <f>+'t44'!G518</f>
        <v>1.71</v>
      </c>
      <c r="F424" s="94">
        <f>+'t44'!H518</f>
        <v>0</v>
      </c>
      <c r="G424" s="94">
        <f>+'t44'!I518</f>
        <v>2.4300000000000002</v>
      </c>
      <c r="H424" s="94">
        <f>+'t44'!J518</f>
        <v>0</v>
      </c>
      <c r="I424" s="94">
        <f>+'t44'!K518</f>
        <v>1.57</v>
      </c>
      <c r="J424" s="94">
        <f>+'t44'!L518</f>
        <v>0</v>
      </c>
      <c r="K424" s="94">
        <f>+'t44'!M518</f>
        <v>1.86</v>
      </c>
      <c r="L424" s="94">
        <f>+'t44'!N518</f>
        <v>0</v>
      </c>
      <c r="M424" s="94">
        <f>+'t44'!O518</f>
        <v>2.5099999999999998</v>
      </c>
      <c r="N424" s="94">
        <f>+'t44'!P518</f>
        <v>0</v>
      </c>
      <c r="O424" s="94">
        <f>+'t44'!Q518</f>
        <v>1.93</v>
      </c>
      <c r="P424" s="94">
        <f>+'t44'!R518</f>
        <v>0</v>
      </c>
      <c r="Q424" s="94">
        <f>+'t44'!S518</f>
        <v>1.56</v>
      </c>
      <c r="R424" s="94">
        <f>+'t44'!T518</f>
        <v>0</v>
      </c>
      <c r="S424" s="94">
        <f>+'t44'!U518</f>
        <v>1.92</v>
      </c>
      <c r="T424" s="94">
        <f>+'t44'!V518</f>
        <v>0</v>
      </c>
      <c r="U424" s="94">
        <f>+'t44'!W518</f>
        <v>1.81</v>
      </c>
      <c r="V424" s="94">
        <f>+'t44'!X518</f>
        <v>0</v>
      </c>
      <c r="W424" s="94">
        <f>+'t44'!Y518</f>
        <v>1.6</v>
      </c>
      <c r="X424" s="94">
        <f>+'t44'!Z518</f>
        <v>0</v>
      </c>
      <c r="Y424" s="94">
        <f>+'t44'!AA518</f>
        <v>1.86</v>
      </c>
      <c r="Z424" s="94">
        <f>+'t44'!AB518</f>
        <v>0</v>
      </c>
      <c r="AA424" s="94">
        <f>+'t44'!AC518</f>
        <v>1.46</v>
      </c>
      <c r="AB424" s="94">
        <f>+'t44'!AD518</f>
        <v>0</v>
      </c>
      <c r="AC424" s="94">
        <f>+'t44'!AE518</f>
        <v>1.71</v>
      </c>
      <c r="AD424" s="94">
        <f>+'t44'!AF518</f>
        <v>0</v>
      </c>
      <c r="AE424" s="94">
        <f>+'t44'!AG518</f>
        <v>1.73</v>
      </c>
      <c r="AF424" s="94">
        <f>+'t44'!AH518</f>
        <v>0</v>
      </c>
      <c r="AG424" s="94">
        <f>+'t44'!AI518</f>
        <v>1.38</v>
      </c>
      <c r="AH424" s="94">
        <f>+'t44'!AJ518</f>
        <v>0</v>
      </c>
      <c r="AI424" s="94">
        <f>+'t44'!AK518</f>
        <v>1.57</v>
      </c>
      <c r="AJ424" s="94">
        <f>+'t44'!AL518</f>
        <v>0</v>
      </c>
      <c r="AK424" s="94">
        <f>+'t44'!AM518</f>
        <v>1.97</v>
      </c>
      <c r="AL424" s="94">
        <f>+'t44'!AN518</f>
        <v>0</v>
      </c>
      <c r="AM424" s="94">
        <f>+'t44'!AO518</f>
        <v>1.62</v>
      </c>
      <c r="AN424" s="94">
        <f>+'t44'!AP518</f>
        <v>0</v>
      </c>
      <c r="AO424" s="94">
        <f>+'t44'!AQ518</f>
        <v>1.62</v>
      </c>
      <c r="AP424" s="94">
        <f>+'t44'!AR518</f>
        <v>0</v>
      </c>
      <c r="AQ424" s="94">
        <f>+'t44'!AS518</f>
        <v>1.6</v>
      </c>
      <c r="AR424" s="94">
        <f>+'t44'!AT518</f>
        <v>0</v>
      </c>
      <c r="AS424" s="94">
        <f>+'t44'!AU518</f>
        <v>1.45</v>
      </c>
      <c r="AT424" s="94">
        <f>+'t44'!AV518</f>
        <v>0</v>
      </c>
      <c r="AU424" s="94">
        <f>+'t44'!AW518</f>
        <v>1.29</v>
      </c>
      <c r="AV424" s="94">
        <f>+'t44'!AX518</f>
        <v>0</v>
      </c>
      <c r="AW424" s="94">
        <f>+'t44'!AY518</f>
        <v>1.42</v>
      </c>
      <c r="AX424" s="94">
        <f>+'t44'!AZ518</f>
        <v>0</v>
      </c>
      <c r="AY424" s="94">
        <f>+'t44'!BA518</f>
        <v>1.34</v>
      </c>
      <c r="AZ424" s="94">
        <f>+'t44'!BB518</f>
        <v>0</v>
      </c>
      <c r="BA424" s="94">
        <f>+'t44'!BC518</f>
        <v>1.75</v>
      </c>
      <c r="BB424" s="94">
        <f>+'t44'!BD518</f>
        <v>0</v>
      </c>
      <c r="BC424" s="94">
        <f>+'t44'!BE518</f>
        <v>1.49</v>
      </c>
      <c r="BD424" s="94">
        <f>+'t44'!BF518</f>
        <v>0</v>
      </c>
      <c r="BE424" s="94">
        <f>+'t44'!BG518</f>
        <v>1.69</v>
      </c>
      <c r="BF424" s="94">
        <f>+'t44'!BH518</f>
        <v>0</v>
      </c>
      <c r="BG424" s="94">
        <f>+'t44'!BI518</f>
        <v>1.46</v>
      </c>
      <c r="BH424" s="94">
        <f>+'t44'!BJ518</f>
        <v>0</v>
      </c>
      <c r="BI424" s="94">
        <f>+'t44'!BK518</f>
        <v>1.57</v>
      </c>
      <c r="BJ424" s="94">
        <f>+'t44'!BL518</f>
        <v>0</v>
      </c>
      <c r="BK424" s="94">
        <f>+'t44'!BM518</f>
        <v>1.51</v>
      </c>
      <c r="BL424" s="94">
        <f>+'t44'!BN518</f>
        <v>0</v>
      </c>
      <c r="BM424" s="94">
        <f>+'t44'!BO518</f>
        <v>0.92</v>
      </c>
      <c r="BN424" s="94">
        <f>+'t44'!BP518</f>
        <v>0</v>
      </c>
      <c r="BO424" s="94">
        <f>+'t44'!BQ518</f>
        <v>1.45</v>
      </c>
      <c r="BP424" s="94">
        <f>+'t44'!BR518</f>
        <v>0</v>
      </c>
      <c r="BQ424" s="94">
        <f>+'t44'!BS518</f>
        <v>1.25</v>
      </c>
      <c r="BR424" s="94">
        <f>+'t44'!BT518</f>
        <v>0</v>
      </c>
      <c r="BS424" s="94">
        <f>+'t44'!BU518</f>
        <v>1.28</v>
      </c>
      <c r="BT424" s="94">
        <f>+'t44'!BV518</f>
        <v>0</v>
      </c>
      <c r="BU424" s="94">
        <f>+'t44'!BW518</f>
        <v>1.94</v>
      </c>
      <c r="BV424" s="94">
        <f>+'t44'!BX518</f>
        <v>0</v>
      </c>
      <c r="BW424" s="94">
        <f>+'t44'!BY518</f>
        <v>1.26</v>
      </c>
      <c r="BX424" s="94">
        <f>+'t44'!BZ518</f>
        <v>0</v>
      </c>
      <c r="BY424" s="94">
        <f>+'t44'!CA518</f>
        <v>1.1100000000000001</v>
      </c>
      <c r="BZ424" s="94">
        <f>+'t44'!CB518</f>
        <v>0</v>
      </c>
      <c r="CA424" s="94">
        <f>+'t44'!CC518</f>
        <v>1.25</v>
      </c>
    </row>
    <row r="425" spans="1:79" ht="16.5" customHeight="1" x14ac:dyDescent="0.45">
      <c r="A425" s="357" t="s">
        <v>986</v>
      </c>
      <c r="B425" s="94">
        <f>+'t44'!D519</f>
        <v>2069</v>
      </c>
      <c r="C425" s="94">
        <f>+'t44'!E519</f>
        <v>14.81</v>
      </c>
      <c r="D425" s="94">
        <f>+'t44'!F519</f>
        <v>1732</v>
      </c>
      <c r="E425" s="94">
        <f>+'t44'!G519</f>
        <v>12.13</v>
      </c>
      <c r="F425" s="94">
        <f>+'t44'!H519</f>
        <v>2499</v>
      </c>
      <c r="G425" s="94">
        <f>+'t44'!I519</f>
        <v>17.510000000000002</v>
      </c>
      <c r="H425" s="94">
        <f>+'t44'!J519</f>
        <v>1510</v>
      </c>
      <c r="I425" s="94">
        <f>+'t44'!K519</f>
        <v>10.34</v>
      </c>
      <c r="J425" s="94">
        <f>+'t44'!L519</f>
        <v>2058</v>
      </c>
      <c r="K425" s="94">
        <f>+'t44'!M519</f>
        <v>14.78</v>
      </c>
      <c r="L425" s="94">
        <f>+'t44'!N519</f>
        <v>2382</v>
      </c>
      <c r="M425" s="94">
        <f>+'t44'!O519</f>
        <v>17.100000000000001</v>
      </c>
      <c r="N425" s="94">
        <f>+'t44'!P519</f>
        <v>3054</v>
      </c>
      <c r="O425" s="94">
        <f>+'t44'!Q519</f>
        <v>21.13</v>
      </c>
      <c r="P425" s="94">
        <f>+'t44'!R519</f>
        <v>2463</v>
      </c>
      <c r="Q425" s="94">
        <f>+'t44'!S519</f>
        <v>16.75</v>
      </c>
      <c r="R425" s="94">
        <f>+'t44'!T519</f>
        <v>4210</v>
      </c>
      <c r="S425" s="94">
        <f>+'t44'!U519</f>
        <v>45.86</v>
      </c>
      <c r="T425" s="94">
        <f>+'t44'!V519</f>
        <v>2846</v>
      </c>
      <c r="U425" s="94">
        <f>+'t44'!W519</f>
        <v>19.64</v>
      </c>
      <c r="V425" s="94">
        <f>+'t44'!X519</f>
        <v>1830</v>
      </c>
      <c r="W425" s="94">
        <f>+'t44'!Y519</f>
        <v>13.1</v>
      </c>
      <c r="X425" s="94">
        <f>+'t44'!Z519</f>
        <v>1464</v>
      </c>
      <c r="Y425" s="94">
        <f>+'t44'!AA519</f>
        <v>26.9</v>
      </c>
      <c r="Z425" s="94">
        <f>+'t44'!AB519</f>
        <v>1720</v>
      </c>
      <c r="AA425" s="94">
        <f>+'t44'!AC519</f>
        <v>12.37</v>
      </c>
      <c r="AB425" s="94">
        <f>+'t44'!AD519</f>
        <v>1601</v>
      </c>
      <c r="AC425" s="94">
        <f>+'t44'!AE519</f>
        <v>28.26</v>
      </c>
      <c r="AD425" s="94">
        <f>+'t44'!AF519</f>
        <v>1585</v>
      </c>
      <c r="AE425" s="94">
        <f>+'t44'!AG519</f>
        <v>11.28</v>
      </c>
      <c r="AF425" s="94">
        <f>+'t44'!AH519</f>
        <v>1514</v>
      </c>
      <c r="AG425" s="94">
        <f>+'t44'!AI519</f>
        <v>10.119999999999999</v>
      </c>
      <c r="AH425" s="94">
        <f>+'t44'!AJ519</f>
        <v>2205</v>
      </c>
      <c r="AI425" s="94">
        <f>+'t44'!AK519</f>
        <v>14.96</v>
      </c>
      <c r="AJ425" s="94">
        <f>+'t44'!AL519</f>
        <v>2116</v>
      </c>
      <c r="AK425" s="94">
        <f>+'t44'!AM519</f>
        <v>14.37</v>
      </c>
      <c r="AL425" s="94">
        <f>+'t44'!AN519</f>
        <v>2670</v>
      </c>
      <c r="AM425" s="94">
        <f>+'t44'!AO519</f>
        <v>18.649999999999999</v>
      </c>
      <c r="AN425" s="94">
        <f>+'t44'!AP519</f>
        <v>2884</v>
      </c>
      <c r="AO425" s="94">
        <f>+'t44'!AQ519</f>
        <v>20.18</v>
      </c>
      <c r="AP425" s="94">
        <f>+'t44'!AR519</f>
        <v>3040</v>
      </c>
      <c r="AQ425" s="94">
        <f>+'t44'!AS519</f>
        <v>21.3</v>
      </c>
      <c r="AR425" s="94">
        <f>+'t44'!AT519</f>
        <v>2699</v>
      </c>
      <c r="AS425" s="94">
        <f>+'t44'!AU519</f>
        <v>19.11</v>
      </c>
      <c r="AT425" s="94">
        <f>+'t44'!AV519</f>
        <v>1741</v>
      </c>
      <c r="AU425" s="94">
        <f>+'t44'!AW519</f>
        <v>12.19</v>
      </c>
      <c r="AV425" s="94">
        <f>+'t44'!AX519</f>
        <v>1325</v>
      </c>
      <c r="AW425" s="94">
        <f>+'t44'!AY519</f>
        <v>8.9700000000000006</v>
      </c>
      <c r="AX425" s="94">
        <f>+'t44'!AZ519</f>
        <v>1852</v>
      </c>
      <c r="AY425" s="94">
        <f>+'t44'!BA519</f>
        <v>12.93</v>
      </c>
      <c r="AZ425" s="94">
        <f>+'t44'!BB519</f>
        <v>1378</v>
      </c>
      <c r="BA425" s="94">
        <f>+'t44'!BC519</f>
        <v>9.58</v>
      </c>
      <c r="BB425" s="94">
        <f>+'t44'!BD519</f>
        <v>1233</v>
      </c>
      <c r="BC425" s="94">
        <f>+'t44'!BE519</f>
        <v>8.3800000000000008</v>
      </c>
      <c r="BD425" s="94">
        <f>+'t44'!BF519</f>
        <v>2073</v>
      </c>
      <c r="BE425" s="94">
        <f>+'t44'!BG519</f>
        <v>13.68</v>
      </c>
      <c r="BF425" s="94">
        <f>+'t44'!BH519</f>
        <v>2115</v>
      </c>
      <c r="BG425" s="94">
        <f>+'t44'!BI519</f>
        <v>14.15</v>
      </c>
      <c r="BH425" s="94">
        <f>+'t44'!BJ519</f>
        <v>2096</v>
      </c>
      <c r="BI425" s="94">
        <f>+'t44'!BK519</f>
        <v>13.99</v>
      </c>
      <c r="BJ425" s="94">
        <f>+'t44'!BL519</f>
        <v>2298</v>
      </c>
      <c r="BK425" s="94">
        <f>+'t44'!BM519</f>
        <v>15.56</v>
      </c>
      <c r="BL425" s="94">
        <f>+'t44'!BN519</f>
        <v>2376</v>
      </c>
      <c r="BM425" s="94">
        <f>+'t44'!BO519</f>
        <v>15.43</v>
      </c>
      <c r="BN425" s="94">
        <f>+'t44'!BP519</f>
        <v>2786</v>
      </c>
      <c r="BO425" s="94">
        <f>+'t44'!BQ519</f>
        <v>18.62</v>
      </c>
      <c r="BP425" s="94">
        <f>+'t44'!BR519</f>
        <v>3081</v>
      </c>
      <c r="BQ425" s="94">
        <f>+'t44'!BS519</f>
        <v>20.54</v>
      </c>
      <c r="BR425" s="94">
        <f>+'t44'!BT519</f>
        <v>1243</v>
      </c>
      <c r="BS425" s="94">
        <f>+'t44'!BU519</f>
        <v>8.98</v>
      </c>
      <c r="BT425" s="94">
        <f>+'t44'!BV519</f>
        <v>1166</v>
      </c>
      <c r="BU425" s="94">
        <f>+'t44'!BW519</f>
        <v>7.95</v>
      </c>
      <c r="BV425" s="94">
        <f>+'t44'!BX519</f>
        <v>1189</v>
      </c>
      <c r="BW425" s="94">
        <f>+'t44'!BY519</f>
        <v>7.96</v>
      </c>
      <c r="BX425" s="94">
        <f>+'t44'!BZ519</f>
        <v>1438</v>
      </c>
      <c r="BY425" s="94">
        <f>+'t44'!CA519</f>
        <v>9.8000000000000007</v>
      </c>
      <c r="BZ425" s="94">
        <f>+'t44'!CB519</f>
        <v>1737</v>
      </c>
      <c r="CA425" s="94">
        <f>+'t44'!CC519</f>
        <v>11.25</v>
      </c>
    </row>
    <row r="426" spans="1:79" ht="16.5" customHeight="1" x14ac:dyDescent="0.45">
      <c r="A426" s="358" t="s">
        <v>987</v>
      </c>
      <c r="B426" s="94">
        <f>+'t44'!D520</f>
        <v>7</v>
      </c>
      <c r="C426" s="94">
        <f>+'t44'!E520</f>
        <v>0.1</v>
      </c>
      <c r="D426" s="94">
        <f>+'t44'!F520</f>
        <v>2</v>
      </c>
      <c r="E426" s="94">
        <f>+'t44'!G520</f>
        <v>0.03</v>
      </c>
      <c r="F426" s="94">
        <f>+'t44'!H520</f>
        <v>5</v>
      </c>
      <c r="G426" s="94">
        <f>+'t44'!I520</f>
        <v>0.08</v>
      </c>
      <c r="H426" s="94">
        <f>+'t44'!J520</f>
        <v>4</v>
      </c>
      <c r="I426" s="94">
        <f>+'t44'!K520</f>
        <v>0.06</v>
      </c>
      <c r="J426" s="94">
        <f>+'t44'!L520</f>
        <v>2</v>
      </c>
      <c r="K426" s="94">
        <f>+'t44'!M520</f>
        <v>0.02</v>
      </c>
      <c r="L426" s="94">
        <f>+'t44'!N520</f>
        <v>20</v>
      </c>
      <c r="M426" s="94">
        <f>+'t44'!O520</f>
        <v>0.37</v>
      </c>
      <c r="N426" s="94">
        <f>+'t44'!P520</f>
        <v>8</v>
      </c>
      <c r="O426" s="94">
        <f>+'t44'!Q520</f>
        <v>0.1</v>
      </c>
      <c r="P426" s="94">
        <f>+'t44'!R520</f>
        <v>2</v>
      </c>
      <c r="Q426" s="94">
        <f>+'t44'!S520</f>
        <v>0.05</v>
      </c>
      <c r="R426" s="94">
        <f>+'t44'!T520</f>
        <v>3</v>
      </c>
      <c r="S426" s="94">
        <f>+'t44'!U520</f>
        <v>0.06</v>
      </c>
      <c r="T426" s="94">
        <f>+'t44'!V520</f>
        <v>4</v>
      </c>
      <c r="U426" s="94">
        <f>+'t44'!W520</f>
        <v>0.06</v>
      </c>
      <c r="V426" s="94">
        <f>+'t44'!X520</f>
        <v>2</v>
      </c>
      <c r="W426" s="94">
        <f>+'t44'!Y520</f>
        <v>0.04</v>
      </c>
      <c r="X426" s="94">
        <f>+'t44'!Z520</f>
        <v>5</v>
      </c>
      <c r="Y426" s="94">
        <f>+'t44'!AA520</f>
        <v>0.14000000000000001</v>
      </c>
      <c r="Z426" s="94">
        <f>+'t44'!AB520</f>
        <v>7</v>
      </c>
      <c r="AA426" s="94">
        <f>+'t44'!AC520</f>
        <v>0.01</v>
      </c>
      <c r="AB426" s="94">
        <f>+'t44'!AD520</f>
        <v>5</v>
      </c>
      <c r="AC426" s="94">
        <f>+'t44'!AE520</f>
        <v>0.05</v>
      </c>
      <c r="AD426" s="94">
        <f>+'t44'!AF520</f>
        <v>5</v>
      </c>
      <c r="AE426" s="94">
        <f>+'t44'!AG520</f>
        <v>0.09</v>
      </c>
      <c r="AF426" s="94">
        <f>+'t44'!AH520</f>
        <v>6</v>
      </c>
      <c r="AG426" s="94">
        <f>+'t44'!AI520</f>
        <v>0.02</v>
      </c>
      <c r="AH426" s="94">
        <f>+'t44'!AJ520</f>
        <v>2</v>
      </c>
      <c r="AI426" s="94">
        <f>+'t44'!AK520</f>
        <v>0.04</v>
      </c>
      <c r="AJ426" s="94">
        <f>+'t44'!AL520</f>
        <v>1</v>
      </c>
      <c r="AK426" s="94">
        <f>+'t44'!AM520</f>
        <v>0.02</v>
      </c>
      <c r="AL426" s="94">
        <f>+'t44'!AN520</f>
        <v>1</v>
      </c>
      <c r="AM426" s="94">
        <f>+'t44'!AO520</f>
        <v>0.02</v>
      </c>
      <c r="AN426" s="94">
        <f>+'t44'!AP520</f>
        <v>3</v>
      </c>
      <c r="AO426" s="94">
        <f>+'t44'!AQ520</f>
        <v>0.05</v>
      </c>
      <c r="AP426" s="94">
        <f>+'t44'!AR520</f>
        <v>5</v>
      </c>
      <c r="AQ426" s="94">
        <f>+'t44'!AS520</f>
        <v>0.06</v>
      </c>
      <c r="AR426" s="94">
        <f>+'t44'!AT520</f>
        <v>11</v>
      </c>
      <c r="AS426" s="94">
        <f>+'t44'!AU520</f>
        <v>0.13</v>
      </c>
      <c r="AT426" s="94">
        <f>+'t44'!AV520</f>
        <v>1</v>
      </c>
      <c r="AU426" s="94">
        <f>+'t44'!AW520</f>
        <v>0.02</v>
      </c>
      <c r="AV426" s="94">
        <f>+'t44'!AX520</f>
        <v>9</v>
      </c>
      <c r="AW426" s="94">
        <f>+'t44'!AY520</f>
        <v>0.09</v>
      </c>
      <c r="AX426" s="94">
        <f>+'t44'!AZ520</f>
        <v>256</v>
      </c>
      <c r="AY426" s="94">
        <f>+'t44'!BA520</f>
        <v>2.2799999999999998</v>
      </c>
      <c r="AZ426" s="94">
        <f>+'t44'!BB520</f>
        <v>205</v>
      </c>
      <c r="BA426" s="94">
        <f>+'t44'!BC520</f>
        <v>2.09</v>
      </c>
      <c r="BB426" s="94">
        <f>+'t44'!BD520</f>
        <v>260</v>
      </c>
      <c r="BC426" s="94">
        <f>+'t44'!BE520</f>
        <v>2.78</v>
      </c>
      <c r="BD426" s="94">
        <f>+'t44'!BF520</f>
        <v>247</v>
      </c>
      <c r="BE426" s="94">
        <f>+'t44'!BG520</f>
        <v>2.74</v>
      </c>
      <c r="BF426" s="94">
        <f>+'t44'!BH520</f>
        <v>255</v>
      </c>
      <c r="BG426" s="94">
        <f>+'t44'!BI520</f>
        <v>2.74</v>
      </c>
      <c r="BH426" s="94">
        <f>+'t44'!BJ520</f>
        <v>269</v>
      </c>
      <c r="BI426" s="94">
        <f>+'t44'!BK520</f>
        <v>3.26</v>
      </c>
      <c r="BJ426" s="94">
        <f>+'t44'!BL520</f>
        <v>223</v>
      </c>
      <c r="BK426" s="94">
        <f>+'t44'!BM520</f>
        <v>2.71</v>
      </c>
      <c r="BL426" s="94">
        <f>+'t44'!BN520</f>
        <v>278</v>
      </c>
      <c r="BM426" s="94">
        <f>+'t44'!BO520</f>
        <v>2.8</v>
      </c>
      <c r="BN426" s="94">
        <f>+'t44'!BP520</f>
        <v>189</v>
      </c>
      <c r="BO426" s="94">
        <f>+'t44'!BQ520</f>
        <v>2.46</v>
      </c>
      <c r="BP426" s="94">
        <f>+'t44'!BR520</f>
        <v>148</v>
      </c>
      <c r="BQ426" s="94">
        <f>+'t44'!BS520</f>
        <v>1.78</v>
      </c>
      <c r="BR426" s="94">
        <f>+'t44'!BT520</f>
        <v>193</v>
      </c>
      <c r="BS426" s="94">
        <f>+'t44'!BU520</f>
        <v>2.06</v>
      </c>
      <c r="BT426" s="94">
        <f>+'t44'!BV520</f>
        <v>193</v>
      </c>
      <c r="BU426" s="94">
        <f>+'t44'!BW520</f>
        <v>2.29</v>
      </c>
      <c r="BV426" s="94">
        <f>+'t44'!BX520</f>
        <v>150</v>
      </c>
      <c r="BW426" s="94">
        <f>+'t44'!BY520</f>
        <v>1.81</v>
      </c>
      <c r="BX426" s="94">
        <f>+'t44'!BZ520</f>
        <v>207</v>
      </c>
      <c r="BY426" s="94">
        <f>+'t44'!CA520</f>
        <v>2.54</v>
      </c>
      <c r="BZ426" s="94">
        <f>+'t44'!CB520</f>
        <v>220</v>
      </c>
      <c r="CA426" s="94">
        <f>+'t44'!CC520</f>
        <v>2.67</v>
      </c>
    </row>
    <row r="427" spans="1:79" ht="16.5" customHeight="1" x14ac:dyDescent="0.45">
      <c r="A427" s="2" t="s">
        <v>258</v>
      </c>
      <c r="B427" s="94">
        <f>+'t44'!D403</f>
        <v>944</v>
      </c>
      <c r="C427" s="94">
        <f>+'t44'!E403</f>
        <v>4.0999999999999996</v>
      </c>
      <c r="D427" s="94">
        <f>+'t44'!F403</f>
        <v>960</v>
      </c>
      <c r="E427" s="94">
        <f>+'t44'!G403</f>
        <v>4.16</v>
      </c>
      <c r="F427" s="94">
        <f>+'t44'!H403</f>
        <v>1074</v>
      </c>
      <c r="G427" s="94">
        <f>+'t44'!I403</f>
        <v>4.42</v>
      </c>
      <c r="H427" s="94">
        <f>+'t44'!J403</f>
        <v>967</v>
      </c>
      <c r="I427" s="94">
        <f>+'t44'!K403</f>
        <v>4.32</v>
      </c>
      <c r="J427" s="94">
        <f>+'t44'!L403</f>
        <v>1114</v>
      </c>
      <c r="K427" s="94">
        <f>+'t44'!M403</f>
        <v>5.07</v>
      </c>
      <c r="L427" s="94">
        <f>+'t44'!N403</f>
        <v>1069</v>
      </c>
      <c r="M427" s="94">
        <f>+'t44'!O403</f>
        <v>4.93</v>
      </c>
      <c r="N427" s="94">
        <f>+'t44'!P403</f>
        <v>1321</v>
      </c>
      <c r="O427" s="94">
        <f>+'t44'!Q403</f>
        <v>5.79</v>
      </c>
      <c r="P427" s="94">
        <f>+'t44'!R403</f>
        <v>1149</v>
      </c>
      <c r="Q427" s="94">
        <f>+'t44'!S403</f>
        <v>4.9400000000000004</v>
      </c>
      <c r="R427" s="94">
        <f>+'t44'!T403</f>
        <v>1358</v>
      </c>
      <c r="S427" s="94">
        <f>+'t44'!U403</f>
        <v>6.05</v>
      </c>
      <c r="T427" s="94">
        <f>+'t44'!V403</f>
        <v>1214</v>
      </c>
      <c r="U427" s="94">
        <f>+'t44'!W403</f>
        <v>5.17</v>
      </c>
      <c r="V427" s="94">
        <f>+'t44'!X403</f>
        <v>981</v>
      </c>
      <c r="W427" s="94">
        <f>+'t44'!Y403</f>
        <v>4.01</v>
      </c>
      <c r="X427" s="94">
        <f>+'t44'!Z403</f>
        <v>1204</v>
      </c>
      <c r="Y427" s="94">
        <f>+'t44'!AA403</f>
        <v>4.68</v>
      </c>
      <c r="Z427" s="94">
        <f>+'t44'!AB403</f>
        <v>1171</v>
      </c>
      <c r="AA427" s="94">
        <f>+'t44'!AC403</f>
        <v>4.62</v>
      </c>
      <c r="AB427" s="94">
        <f>+'t44'!AD403</f>
        <v>1124</v>
      </c>
      <c r="AC427" s="94">
        <f>+'t44'!AE403</f>
        <v>3.94</v>
      </c>
      <c r="AD427" s="94">
        <f>+'t44'!AF403</f>
        <v>1332</v>
      </c>
      <c r="AE427" s="94">
        <f>+'t44'!AG403</f>
        <v>5.0999999999999996</v>
      </c>
      <c r="AF427" s="94">
        <f>+'t44'!AH403</f>
        <v>1188</v>
      </c>
      <c r="AG427" s="94">
        <f>+'t44'!AI403</f>
        <v>4.03</v>
      </c>
      <c r="AH427" s="94">
        <f>+'t44'!AJ403</f>
        <v>1176</v>
      </c>
      <c r="AI427" s="94">
        <f>+'t44'!AK403</f>
        <v>4.63</v>
      </c>
      <c r="AJ427" s="94">
        <f>+'t44'!AL403</f>
        <v>1465</v>
      </c>
      <c r="AK427" s="94">
        <f>+'t44'!AM403</f>
        <v>5.59</v>
      </c>
      <c r="AL427" s="94">
        <f>+'t44'!AN403</f>
        <v>1180</v>
      </c>
      <c r="AM427" s="94">
        <f>+'t44'!AO403</f>
        <v>5.23</v>
      </c>
      <c r="AN427" s="94">
        <f>+'t44'!AP403</f>
        <v>1290</v>
      </c>
      <c r="AO427" s="94">
        <f>+'t44'!AQ403</f>
        <v>5.4</v>
      </c>
      <c r="AP427" s="94">
        <f>+'t44'!AR403</f>
        <v>1197</v>
      </c>
      <c r="AQ427" s="94">
        <f>+'t44'!AS403</f>
        <v>5.69</v>
      </c>
      <c r="AR427" s="94">
        <f>+'t44'!AT403</f>
        <v>928</v>
      </c>
      <c r="AS427" s="94">
        <f>+'t44'!AU403</f>
        <v>4.76</v>
      </c>
      <c r="AT427" s="94">
        <f>+'t44'!AV403</f>
        <v>965</v>
      </c>
      <c r="AU427" s="94">
        <f>+'t44'!AW403</f>
        <v>4.29</v>
      </c>
      <c r="AV427" s="94">
        <f>+'t44'!AX403</f>
        <v>931</v>
      </c>
      <c r="AW427" s="94">
        <f>+'t44'!AY403</f>
        <v>3.97</v>
      </c>
      <c r="AX427" s="94">
        <f>+'t44'!AZ403</f>
        <v>969</v>
      </c>
      <c r="AY427" s="94">
        <f>+'t44'!BA403</f>
        <v>4.09</v>
      </c>
      <c r="AZ427" s="94">
        <f>+'t44'!BB403</f>
        <v>998</v>
      </c>
      <c r="BA427" s="94">
        <f>+'t44'!BC403</f>
        <v>4.17</v>
      </c>
      <c r="BB427" s="94">
        <f>+'t44'!BD403</f>
        <v>1123</v>
      </c>
      <c r="BC427" s="94">
        <f>+'t44'!BE403</f>
        <v>4.45</v>
      </c>
      <c r="BD427" s="94">
        <f>+'t44'!BF403</f>
        <v>992</v>
      </c>
      <c r="BE427" s="94">
        <f>+'t44'!BG403</f>
        <v>3.39</v>
      </c>
      <c r="BF427" s="94">
        <f>+'t44'!BH403</f>
        <v>1103</v>
      </c>
      <c r="BG427" s="94">
        <f>+'t44'!BI403</f>
        <v>4.5599999999999996</v>
      </c>
      <c r="BH427" s="94">
        <f>+'t44'!BJ403</f>
        <v>1072</v>
      </c>
      <c r="BI427" s="94">
        <f>+'t44'!BK403</f>
        <v>4.62</v>
      </c>
      <c r="BJ427" s="94">
        <f>+'t44'!BL403</f>
        <v>1061</v>
      </c>
      <c r="BK427" s="94">
        <f>+'t44'!BM403</f>
        <v>4.26</v>
      </c>
      <c r="BL427" s="94">
        <f>+'t44'!BN403</f>
        <v>1248</v>
      </c>
      <c r="BM427" s="94">
        <f>+'t44'!BO403</f>
        <v>5.2</v>
      </c>
      <c r="BN427" s="94">
        <f>+'t44'!BP403</f>
        <v>1272</v>
      </c>
      <c r="BO427" s="94">
        <f>+'t44'!BQ403</f>
        <v>5.26</v>
      </c>
      <c r="BP427" s="94">
        <f>+'t44'!BR403</f>
        <v>1012</v>
      </c>
      <c r="BQ427" s="94">
        <f>+'t44'!BS403</f>
        <v>4.47</v>
      </c>
      <c r="BR427" s="94">
        <f>+'t44'!BT403</f>
        <v>915</v>
      </c>
      <c r="BS427" s="94">
        <f>+'t44'!BU403</f>
        <v>4.46</v>
      </c>
      <c r="BT427" s="94">
        <f>+'t44'!BV403</f>
        <v>1080</v>
      </c>
      <c r="BU427" s="94">
        <f>+'t44'!BW403</f>
        <v>4.2699999999999996</v>
      </c>
      <c r="BV427" s="94">
        <f>+'t44'!BX403</f>
        <v>1108</v>
      </c>
      <c r="BW427" s="94">
        <f>+'t44'!BY403</f>
        <v>4.1900000000000004</v>
      </c>
      <c r="BX427" s="94">
        <f>+'t44'!BZ403</f>
        <v>1098</v>
      </c>
      <c r="BY427" s="94">
        <f>+'t44'!CA403</f>
        <v>3.74</v>
      </c>
      <c r="BZ427" s="94">
        <f>+'t44'!CB403</f>
        <v>1364</v>
      </c>
      <c r="CA427" s="94">
        <f>+'t44'!CC403</f>
        <v>4.75</v>
      </c>
    </row>
    <row r="428" spans="1:79" ht="16.5" customHeight="1" x14ac:dyDescent="0.45">
      <c r="A428" s="137" t="s">
        <v>257</v>
      </c>
      <c r="B428" s="94">
        <f>SUM(B429:B434)</f>
        <v>2346</v>
      </c>
      <c r="C428" s="94">
        <f t="shared" ref="C428:BN428" si="50">SUM(C429:C434)</f>
        <v>16.23</v>
      </c>
      <c r="D428" s="94">
        <f t="shared" si="50"/>
        <v>2399</v>
      </c>
      <c r="E428" s="94">
        <f t="shared" si="50"/>
        <v>19.549999999999997</v>
      </c>
      <c r="F428" s="94">
        <f t="shared" si="50"/>
        <v>2751</v>
      </c>
      <c r="G428" s="94">
        <f t="shared" si="50"/>
        <v>18.959999999999997</v>
      </c>
      <c r="H428" s="94">
        <f t="shared" si="50"/>
        <v>2276</v>
      </c>
      <c r="I428" s="94">
        <f t="shared" si="50"/>
        <v>17.099999999999998</v>
      </c>
      <c r="J428" s="94">
        <f t="shared" si="50"/>
        <v>3018</v>
      </c>
      <c r="K428" s="94">
        <f t="shared" si="50"/>
        <v>20.91</v>
      </c>
      <c r="L428" s="94">
        <f t="shared" si="50"/>
        <v>3372</v>
      </c>
      <c r="M428" s="94">
        <f t="shared" si="50"/>
        <v>24.34</v>
      </c>
      <c r="N428" s="94">
        <f t="shared" si="50"/>
        <v>3555</v>
      </c>
      <c r="O428" s="94">
        <f t="shared" si="50"/>
        <v>25.490000000000002</v>
      </c>
      <c r="P428" s="94">
        <f t="shared" si="50"/>
        <v>3657</v>
      </c>
      <c r="Q428" s="94">
        <f t="shared" si="50"/>
        <v>23.09</v>
      </c>
      <c r="R428" s="94">
        <f t="shared" si="50"/>
        <v>3687</v>
      </c>
      <c r="S428" s="94">
        <f t="shared" si="50"/>
        <v>23.57</v>
      </c>
      <c r="T428" s="94">
        <f t="shared" si="50"/>
        <v>2855</v>
      </c>
      <c r="U428" s="94">
        <f t="shared" si="50"/>
        <v>21.880000000000003</v>
      </c>
      <c r="V428" s="94">
        <f t="shared" si="50"/>
        <v>2390</v>
      </c>
      <c r="W428" s="94">
        <f t="shared" si="50"/>
        <v>16.829999999999998</v>
      </c>
      <c r="X428" s="94">
        <f t="shared" si="50"/>
        <v>2993</v>
      </c>
      <c r="Y428" s="94">
        <f t="shared" si="50"/>
        <v>22.35</v>
      </c>
      <c r="Z428" s="94">
        <f t="shared" si="50"/>
        <v>2347</v>
      </c>
      <c r="AA428" s="94">
        <f t="shared" si="50"/>
        <v>14.81</v>
      </c>
      <c r="AB428" s="94">
        <f t="shared" si="50"/>
        <v>2119</v>
      </c>
      <c r="AC428" s="94">
        <f t="shared" si="50"/>
        <v>16.549999999999997</v>
      </c>
      <c r="AD428" s="94">
        <f t="shared" si="50"/>
        <v>2876</v>
      </c>
      <c r="AE428" s="94">
        <f t="shared" si="50"/>
        <v>21.09</v>
      </c>
      <c r="AF428" s="94">
        <f t="shared" si="50"/>
        <v>2350</v>
      </c>
      <c r="AG428" s="94">
        <f t="shared" si="50"/>
        <v>16.14</v>
      </c>
      <c r="AH428" s="94">
        <f t="shared" si="50"/>
        <v>2492</v>
      </c>
      <c r="AI428" s="94">
        <f t="shared" si="50"/>
        <v>19.950000000000003</v>
      </c>
      <c r="AJ428" s="94">
        <f t="shared" si="50"/>
        <v>3233</v>
      </c>
      <c r="AK428" s="94">
        <f t="shared" si="50"/>
        <v>21.490000000000002</v>
      </c>
      <c r="AL428" s="94">
        <f t="shared" si="50"/>
        <v>3402</v>
      </c>
      <c r="AM428" s="94">
        <f t="shared" si="50"/>
        <v>23.96</v>
      </c>
      <c r="AN428" s="94">
        <f t="shared" si="50"/>
        <v>3671</v>
      </c>
      <c r="AO428" s="94">
        <f t="shared" si="50"/>
        <v>24.000000000000004</v>
      </c>
      <c r="AP428" s="94">
        <f t="shared" si="50"/>
        <v>3172</v>
      </c>
      <c r="AQ428" s="94">
        <f t="shared" si="50"/>
        <v>22.919999999999998</v>
      </c>
      <c r="AR428" s="94">
        <f t="shared" si="50"/>
        <v>2431</v>
      </c>
      <c r="AS428" s="94">
        <f t="shared" si="50"/>
        <v>17.149999999999999</v>
      </c>
      <c r="AT428" s="94">
        <f t="shared" si="50"/>
        <v>2480</v>
      </c>
      <c r="AU428" s="94">
        <f t="shared" si="50"/>
        <v>17.680000000000003</v>
      </c>
      <c r="AV428" s="94">
        <f t="shared" si="50"/>
        <v>2395</v>
      </c>
      <c r="AW428" s="94">
        <f t="shared" si="50"/>
        <v>19.03</v>
      </c>
      <c r="AX428" s="94">
        <f t="shared" si="50"/>
        <v>2118</v>
      </c>
      <c r="AY428" s="94">
        <f t="shared" si="50"/>
        <v>14.91</v>
      </c>
      <c r="AZ428" s="94">
        <f t="shared" si="50"/>
        <v>2098</v>
      </c>
      <c r="BA428" s="94">
        <f t="shared" si="50"/>
        <v>17</v>
      </c>
      <c r="BB428" s="94">
        <f t="shared" si="50"/>
        <v>2328</v>
      </c>
      <c r="BC428" s="94">
        <f t="shared" si="50"/>
        <v>17.669999999999998</v>
      </c>
      <c r="BD428" s="94">
        <f t="shared" si="50"/>
        <v>1909</v>
      </c>
      <c r="BE428" s="94">
        <f t="shared" si="50"/>
        <v>15.04</v>
      </c>
      <c r="BF428" s="94">
        <f t="shared" si="50"/>
        <v>2511</v>
      </c>
      <c r="BG428" s="94">
        <f t="shared" si="50"/>
        <v>20.429999999999996</v>
      </c>
      <c r="BH428" s="94">
        <f t="shared" si="50"/>
        <v>2729</v>
      </c>
      <c r="BI428" s="94">
        <f t="shared" si="50"/>
        <v>23.939999999999998</v>
      </c>
      <c r="BJ428" s="94">
        <f t="shared" si="50"/>
        <v>3320</v>
      </c>
      <c r="BK428" s="94">
        <f t="shared" si="50"/>
        <v>24.77</v>
      </c>
      <c r="BL428" s="94">
        <f t="shared" si="50"/>
        <v>3666</v>
      </c>
      <c r="BM428" s="94">
        <f t="shared" si="50"/>
        <v>26.43</v>
      </c>
      <c r="BN428" s="94">
        <f t="shared" si="50"/>
        <v>2726</v>
      </c>
      <c r="BO428" s="94">
        <f t="shared" ref="BO428:CA428" si="51">SUM(BO429:BO434)</f>
        <v>21.26</v>
      </c>
      <c r="BP428" s="94">
        <f t="shared" si="51"/>
        <v>2102</v>
      </c>
      <c r="BQ428" s="94">
        <f t="shared" si="51"/>
        <v>15.969999999999999</v>
      </c>
      <c r="BR428" s="94">
        <f t="shared" si="51"/>
        <v>2203</v>
      </c>
      <c r="BS428" s="94">
        <f t="shared" si="51"/>
        <v>17.34</v>
      </c>
      <c r="BT428" s="94">
        <f t="shared" si="51"/>
        <v>1914</v>
      </c>
      <c r="BU428" s="94">
        <f t="shared" si="51"/>
        <v>15.58</v>
      </c>
      <c r="BV428" s="94">
        <f t="shared" si="51"/>
        <v>1936</v>
      </c>
      <c r="BW428" s="94">
        <f t="shared" si="51"/>
        <v>13.08</v>
      </c>
      <c r="BX428" s="94">
        <f t="shared" si="51"/>
        <v>2088</v>
      </c>
      <c r="BY428" s="94">
        <f t="shared" si="51"/>
        <v>15.71</v>
      </c>
      <c r="BZ428" s="94">
        <f t="shared" si="51"/>
        <v>2169</v>
      </c>
      <c r="CA428" s="94">
        <f t="shared" si="51"/>
        <v>17.2</v>
      </c>
    </row>
    <row r="429" spans="1:79" ht="16.5" customHeight="1" x14ac:dyDescent="0.45">
      <c r="A429" s="2" t="s">
        <v>129</v>
      </c>
      <c r="B429" s="94">
        <f>+'t44'!D405</f>
        <v>521</v>
      </c>
      <c r="C429" s="94">
        <f>+'t44'!E405</f>
        <v>2.4</v>
      </c>
      <c r="D429" s="94">
        <f>+'t44'!F405</f>
        <v>528</v>
      </c>
      <c r="E429" s="94">
        <f>+'t44'!G405</f>
        <v>2.76</v>
      </c>
      <c r="F429" s="94">
        <f>+'t44'!H405</f>
        <v>593</v>
      </c>
      <c r="G429" s="94">
        <f>+'t44'!I405</f>
        <v>2.46</v>
      </c>
      <c r="H429" s="94">
        <f>+'t44'!J405</f>
        <v>407</v>
      </c>
      <c r="I429" s="94">
        <f>+'t44'!K405</f>
        <v>2</v>
      </c>
      <c r="J429" s="94">
        <f>+'t44'!L405</f>
        <v>373</v>
      </c>
      <c r="K429" s="94">
        <f>+'t44'!M405</f>
        <v>1.83</v>
      </c>
      <c r="L429" s="94">
        <f>+'t44'!N405</f>
        <v>449</v>
      </c>
      <c r="M429" s="94">
        <f>+'t44'!O405</f>
        <v>2.15</v>
      </c>
      <c r="N429" s="94">
        <f>+'t44'!P405</f>
        <v>609</v>
      </c>
      <c r="O429" s="94">
        <f>+'t44'!Q405</f>
        <v>2.4900000000000002</v>
      </c>
      <c r="P429" s="94">
        <f>+'t44'!R405</f>
        <v>595</v>
      </c>
      <c r="Q429" s="94">
        <f>+'t44'!S405</f>
        <v>2.5299999999999998</v>
      </c>
      <c r="R429" s="94">
        <f>+'t44'!T405</f>
        <v>514</v>
      </c>
      <c r="S429" s="94">
        <f>+'t44'!U405</f>
        <v>2.68</v>
      </c>
      <c r="T429" s="94">
        <f>+'t44'!V405</f>
        <v>650</v>
      </c>
      <c r="U429" s="94">
        <f>+'t44'!W405</f>
        <v>2.87</v>
      </c>
      <c r="V429" s="94">
        <f>+'t44'!X405</f>
        <v>506</v>
      </c>
      <c r="W429" s="94">
        <f>+'t44'!Y405</f>
        <v>2.04</v>
      </c>
      <c r="X429" s="94">
        <f>+'t44'!Z405</f>
        <v>582</v>
      </c>
      <c r="Y429" s="94">
        <f>+'t44'!AA405</f>
        <v>2.44</v>
      </c>
      <c r="Z429" s="94">
        <f>+'t44'!AB405</f>
        <v>482</v>
      </c>
      <c r="AA429" s="94">
        <f>+'t44'!AC405</f>
        <v>1.88</v>
      </c>
      <c r="AB429" s="94">
        <f>+'t44'!AD405</f>
        <v>384</v>
      </c>
      <c r="AC429" s="94">
        <f>+'t44'!AE405</f>
        <v>1.85</v>
      </c>
      <c r="AD429" s="94">
        <f>+'t44'!AF405</f>
        <v>475</v>
      </c>
      <c r="AE429" s="94">
        <f>+'t44'!AG405</f>
        <v>1.83</v>
      </c>
      <c r="AF429" s="94">
        <f>+'t44'!AH405</f>
        <v>496</v>
      </c>
      <c r="AG429" s="94">
        <f>+'t44'!AI405</f>
        <v>2.0699999999999998</v>
      </c>
      <c r="AH429" s="94">
        <f>+'t44'!AJ405</f>
        <v>541</v>
      </c>
      <c r="AI429" s="94">
        <f>+'t44'!AK405</f>
        <v>2.5299999999999998</v>
      </c>
      <c r="AJ429" s="94">
        <f>+'t44'!AL405</f>
        <v>478</v>
      </c>
      <c r="AK429" s="94">
        <f>+'t44'!AM405</f>
        <v>2.2400000000000002</v>
      </c>
      <c r="AL429" s="94">
        <f>+'t44'!AN405</f>
        <v>392</v>
      </c>
      <c r="AM429" s="94">
        <f>+'t44'!AO405</f>
        <v>1.67</v>
      </c>
      <c r="AN429" s="94">
        <f>+'t44'!AP405</f>
        <v>689</v>
      </c>
      <c r="AO429" s="94">
        <f>+'t44'!AQ405</f>
        <v>3.22</v>
      </c>
      <c r="AP429" s="94">
        <f>+'t44'!AR405</f>
        <v>539</v>
      </c>
      <c r="AQ429" s="94">
        <f>+'t44'!AS405</f>
        <v>2.74</v>
      </c>
      <c r="AR429" s="94">
        <f>+'t44'!AT405</f>
        <v>505</v>
      </c>
      <c r="AS429" s="94">
        <f>+'t44'!AU405</f>
        <v>2.2400000000000002</v>
      </c>
      <c r="AT429" s="94">
        <f>+'t44'!AV405</f>
        <v>640</v>
      </c>
      <c r="AU429" s="94">
        <f>+'t44'!AW405</f>
        <v>2.65</v>
      </c>
      <c r="AV429" s="94">
        <f>+'t44'!AX405</f>
        <v>467</v>
      </c>
      <c r="AW429" s="94">
        <f>+'t44'!AY405</f>
        <v>2.5499999999999998</v>
      </c>
      <c r="AX429" s="94">
        <f>+'t44'!AZ405</f>
        <v>507</v>
      </c>
      <c r="AY429" s="94">
        <f>+'t44'!BA405</f>
        <v>2.11</v>
      </c>
      <c r="AZ429" s="94">
        <f>+'t44'!BB405</f>
        <v>475</v>
      </c>
      <c r="BA429" s="94">
        <f>+'t44'!BC405</f>
        <v>2.0699999999999998</v>
      </c>
      <c r="BB429" s="94">
        <f>+'t44'!BD405</f>
        <v>473</v>
      </c>
      <c r="BC429" s="94">
        <f>+'t44'!BE405</f>
        <v>2.0499999999999998</v>
      </c>
      <c r="BD429" s="94">
        <f>+'t44'!BF405</f>
        <v>387</v>
      </c>
      <c r="BE429" s="94">
        <f>+'t44'!BG405</f>
        <v>1.8</v>
      </c>
      <c r="BF429" s="94">
        <f>+'t44'!BH405</f>
        <v>521</v>
      </c>
      <c r="BG429" s="94">
        <f>+'t44'!BI405</f>
        <v>2.39</v>
      </c>
      <c r="BH429" s="94">
        <f>+'t44'!BJ405</f>
        <v>471</v>
      </c>
      <c r="BI429" s="94">
        <f>+'t44'!BK405</f>
        <v>1.77</v>
      </c>
      <c r="BJ429" s="94">
        <f>+'t44'!BL405</f>
        <v>400</v>
      </c>
      <c r="BK429" s="94">
        <f>+'t44'!BM405</f>
        <v>1.9</v>
      </c>
      <c r="BL429" s="94">
        <f>+'t44'!BN405</f>
        <v>621</v>
      </c>
      <c r="BM429" s="94">
        <f>+'t44'!BO405</f>
        <v>2.58</v>
      </c>
      <c r="BN429" s="94">
        <f>+'t44'!BP405</f>
        <v>558</v>
      </c>
      <c r="BO429" s="94">
        <f>+'t44'!BQ405</f>
        <v>2.42</v>
      </c>
      <c r="BP429" s="94">
        <f>+'t44'!BR405</f>
        <v>418</v>
      </c>
      <c r="BQ429" s="94">
        <f>+'t44'!BS405</f>
        <v>1.84</v>
      </c>
      <c r="BR429" s="94">
        <f>+'t44'!BT405</f>
        <v>323</v>
      </c>
      <c r="BS429" s="94">
        <f>+'t44'!BU405</f>
        <v>1.36</v>
      </c>
      <c r="BT429" s="94">
        <f>+'t44'!BV405</f>
        <v>281</v>
      </c>
      <c r="BU429" s="94">
        <f>+'t44'!BW405</f>
        <v>1.34</v>
      </c>
      <c r="BV429" s="94">
        <f>+'t44'!BX405</f>
        <v>375</v>
      </c>
      <c r="BW429" s="94">
        <f>+'t44'!BY405</f>
        <v>1.59</v>
      </c>
      <c r="BX429" s="94">
        <f>+'t44'!BZ405</f>
        <v>475</v>
      </c>
      <c r="BY429" s="94">
        <f>+'t44'!CA405</f>
        <v>1.75</v>
      </c>
      <c r="BZ429" s="94">
        <f>+'t44'!CB405</f>
        <v>436</v>
      </c>
      <c r="CA429" s="94">
        <f>+'t44'!CC405</f>
        <v>1.76</v>
      </c>
    </row>
    <row r="430" spans="1:79" ht="16.5" customHeight="1" x14ac:dyDescent="0.45">
      <c r="A430" s="2" t="s">
        <v>130</v>
      </c>
      <c r="B430" s="94">
        <f>+'t44'!D406</f>
        <v>484</v>
      </c>
      <c r="C430" s="94">
        <f>+'t44'!E406</f>
        <v>3.39</v>
      </c>
      <c r="D430" s="94">
        <f>+'t44'!F406</f>
        <v>514</v>
      </c>
      <c r="E430" s="94">
        <f>+'t44'!G406</f>
        <v>4.28</v>
      </c>
      <c r="F430" s="94">
        <f>+'t44'!H406</f>
        <v>685</v>
      </c>
      <c r="G430" s="94">
        <f>+'t44'!I406</f>
        <v>4.28</v>
      </c>
      <c r="H430" s="94">
        <f>+'t44'!J406</f>
        <v>601</v>
      </c>
      <c r="I430" s="94">
        <f>+'t44'!K406</f>
        <v>3.61</v>
      </c>
      <c r="J430" s="94">
        <f>+'t44'!L406</f>
        <v>623</v>
      </c>
      <c r="K430" s="94">
        <f>+'t44'!M406</f>
        <v>3.94</v>
      </c>
      <c r="L430" s="94">
        <f>+'t44'!N406</f>
        <v>640</v>
      </c>
      <c r="M430" s="94">
        <f>+'t44'!O406</f>
        <v>4.0599999999999996</v>
      </c>
      <c r="N430" s="94">
        <f>+'t44'!P406</f>
        <v>532</v>
      </c>
      <c r="O430" s="94">
        <f>+'t44'!Q406</f>
        <v>3.79</v>
      </c>
      <c r="P430" s="94">
        <f>+'t44'!R406</f>
        <v>525</v>
      </c>
      <c r="Q430" s="94">
        <f>+'t44'!S406</f>
        <v>3.5</v>
      </c>
      <c r="R430" s="94">
        <f>+'t44'!T406</f>
        <v>569</v>
      </c>
      <c r="S430" s="94">
        <f>+'t44'!U406</f>
        <v>3.38</v>
      </c>
      <c r="T430" s="94">
        <f>+'t44'!V406</f>
        <v>576</v>
      </c>
      <c r="U430" s="94">
        <f>+'t44'!W406</f>
        <v>3.34</v>
      </c>
      <c r="V430" s="94">
        <f>+'t44'!X406</f>
        <v>569</v>
      </c>
      <c r="W430" s="94">
        <f>+'t44'!Y406</f>
        <v>3.56</v>
      </c>
      <c r="X430" s="94">
        <f>+'t44'!Z406</f>
        <v>686</v>
      </c>
      <c r="Y430" s="94">
        <f>+'t44'!AA406</f>
        <v>3.86</v>
      </c>
      <c r="Z430" s="94">
        <f>+'t44'!AB406</f>
        <v>489</v>
      </c>
      <c r="AA430" s="94">
        <f>+'t44'!AC406</f>
        <v>2.64</v>
      </c>
      <c r="AB430" s="94">
        <f>+'t44'!AD406</f>
        <v>529</v>
      </c>
      <c r="AC430" s="94">
        <f>+'t44'!AE406</f>
        <v>3.59</v>
      </c>
      <c r="AD430" s="94">
        <f>+'t44'!AF406</f>
        <v>701</v>
      </c>
      <c r="AE430" s="94">
        <f>+'t44'!AG406</f>
        <v>4.3</v>
      </c>
      <c r="AF430" s="94">
        <f>+'t44'!AH406</f>
        <v>572</v>
      </c>
      <c r="AG430" s="94">
        <f>+'t44'!AI406</f>
        <v>3.44</v>
      </c>
      <c r="AH430" s="94">
        <f>+'t44'!AJ406</f>
        <v>633</v>
      </c>
      <c r="AI430" s="94">
        <f>+'t44'!AK406</f>
        <v>3.68</v>
      </c>
      <c r="AJ430" s="94">
        <f>+'t44'!AL406</f>
        <v>595</v>
      </c>
      <c r="AK430" s="94">
        <f>+'t44'!AM406</f>
        <v>3.29</v>
      </c>
      <c r="AL430" s="94">
        <f>+'t44'!AN406</f>
        <v>540</v>
      </c>
      <c r="AM430" s="94">
        <f>+'t44'!AO406</f>
        <v>3.82</v>
      </c>
      <c r="AN430" s="94">
        <f>+'t44'!AP406</f>
        <v>628</v>
      </c>
      <c r="AO430" s="94">
        <f>+'t44'!AQ406</f>
        <v>3.37</v>
      </c>
      <c r="AP430" s="94">
        <f>+'t44'!AR406</f>
        <v>684</v>
      </c>
      <c r="AQ430" s="94">
        <f>+'t44'!AS406</f>
        <v>3.58</v>
      </c>
      <c r="AR430" s="94">
        <f>+'t44'!AT406</f>
        <v>617</v>
      </c>
      <c r="AS430" s="94">
        <f>+'t44'!AU406</f>
        <v>3.79</v>
      </c>
      <c r="AT430" s="94">
        <f>+'t44'!AV406</f>
        <v>616</v>
      </c>
      <c r="AU430" s="94">
        <f>+'t44'!AW406</f>
        <v>3.83</v>
      </c>
      <c r="AV430" s="94">
        <f>+'t44'!AX406</f>
        <v>582</v>
      </c>
      <c r="AW430" s="94">
        <f>+'t44'!AY406</f>
        <v>4.53</v>
      </c>
      <c r="AX430" s="94">
        <f>+'t44'!AZ406</f>
        <v>420</v>
      </c>
      <c r="AY430" s="94">
        <f>+'t44'!BA406</f>
        <v>2.94</v>
      </c>
      <c r="AZ430" s="94">
        <f>+'t44'!BB406</f>
        <v>501</v>
      </c>
      <c r="BA430" s="94">
        <f>+'t44'!BC406</f>
        <v>3.63</v>
      </c>
      <c r="BB430" s="94">
        <f>+'t44'!BD406</f>
        <v>522</v>
      </c>
      <c r="BC430" s="94">
        <f>+'t44'!BE406</f>
        <v>4.09</v>
      </c>
      <c r="BD430" s="94">
        <f>+'t44'!BF406</f>
        <v>469</v>
      </c>
      <c r="BE430" s="94">
        <f>+'t44'!BG406</f>
        <v>3.34</v>
      </c>
      <c r="BF430" s="94">
        <f>+'t44'!BH406</f>
        <v>585</v>
      </c>
      <c r="BG430" s="94">
        <f>+'t44'!BI406</f>
        <v>3.85</v>
      </c>
      <c r="BH430" s="94">
        <f>+'t44'!BJ406</f>
        <v>590</v>
      </c>
      <c r="BI430" s="94">
        <f>+'t44'!BK406</f>
        <v>5.27</v>
      </c>
      <c r="BJ430" s="94">
        <f>+'t44'!BL406</f>
        <v>509</v>
      </c>
      <c r="BK430" s="94">
        <f>+'t44'!BM406</f>
        <v>3.88</v>
      </c>
      <c r="BL430" s="94">
        <f>+'t44'!BN406</f>
        <v>626</v>
      </c>
      <c r="BM430" s="94">
        <f>+'t44'!BO406</f>
        <v>3.77</v>
      </c>
      <c r="BN430" s="94">
        <f>+'t44'!BP406</f>
        <v>518</v>
      </c>
      <c r="BO430" s="94">
        <f>+'t44'!BQ406</f>
        <v>3.89</v>
      </c>
      <c r="BP430" s="94">
        <f>+'t44'!BR406</f>
        <v>664</v>
      </c>
      <c r="BQ430" s="94">
        <f>+'t44'!BS406</f>
        <v>2.91</v>
      </c>
      <c r="BR430" s="94">
        <f>+'t44'!BT406</f>
        <v>634</v>
      </c>
      <c r="BS430" s="94">
        <f>+'t44'!BU406</f>
        <v>3.17</v>
      </c>
      <c r="BT430" s="94">
        <f>+'t44'!BV406</f>
        <v>479</v>
      </c>
      <c r="BU430" s="94">
        <f>+'t44'!BW406</f>
        <v>2.5</v>
      </c>
      <c r="BV430" s="94">
        <f>+'t44'!BX406</f>
        <v>402</v>
      </c>
      <c r="BW430" s="94">
        <f>+'t44'!BY406</f>
        <v>1.94</v>
      </c>
      <c r="BX430" s="94">
        <f>+'t44'!BZ406</f>
        <v>454</v>
      </c>
      <c r="BY430" s="94">
        <f>+'t44'!CA406</f>
        <v>3.25</v>
      </c>
      <c r="BZ430" s="94">
        <f>+'t44'!CB406</f>
        <v>508</v>
      </c>
      <c r="CA430" s="94">
        <f>+'t44'!CC406</f>
        <v>2.9</v>
      </c>
    </row>
    <row r="431" spans="1:79" ht="16.5" customHeight="1" x14ac:dyDescent="0.45">
      <c r="A431" s="2" t="s">
        <v>131</v>
      </c>
      <c r="B431" s="94">
        <f>+'t44'!D475</f>
        <v>67</v>
      </c>
      <c r="C431" s="94">
        <f>+'t44'!E475</f>
        <v>1.03</v>
      </c>
      <c r="D431" s="94">
        <f>+'t44'!F475</f>
        <v>74</v>
      </c>
      <c r="E431" s="94">
        <f>+'t44'!G475</f>
        <v>1.19</v>
      </c>
      <c r="F431" s="94">
        <f>+'t44'!H475</f>
        <v>58</v>
      </c>
      <c r="G431" s="94">
        <f>+'t44'!I475</f>
        <v>0.88</v>
      </c>
      <c r="H431" s="94">
        <f>+'t44'!J475</f>
        <v>68</v>
      </c>
      <c r="I431" s="94">
        <f>+'t44'!K475</f>
        <v>0.89</v>
      </c>
      <c r="J431" s="94">
        <f>+'t44'!L475</f>
        <v>106</v>
      </c>
      <c r="K431" s="94">
        <f>+'t44'!M475</f>
        <v>0.84</v>
      </c>
      <c r="L431" s="94">
        <f>+'t44'!N475</f>
        <v>75</v>
      </c>
      <c r="M431" s="94">
        <f>+'t44'!O475</f>
        <v>1.08</v>
      </c>
      <c r="N431" s="94">
        <f>+'t44'!P475</f>
        <v>92</v>
      </c>
      <c r="O431" s="94">
        <f>+'t44'!Q475</f>
        <v>0.99</v>
      </c>
      <c r="P431" s="94">
        <f>+'t44'!R475</f>
        <v>97</v>
      </c>
      <c r="Q431" s="94">
        <f>+'t44'!S475</f>
        <v>0.76</v>
      </c>
      <c r="R431" s="94">
        <f>+'t44'!T475</f>
        <v>77</v>
      </c>
      <c r="S431" s="94">
        <f>+'t44'!U475</f>
        <v>0.78</v>
      </c>
      <c r="T431" s="94">
        <f>+'t44'!V475</f>
        <v>89</v>
      </c>
      <c r="U431" s="94">
        <f>+'t44'!W475</f>
        <v>1.21</v>
      </c>
      <c r="V431" s="94">
        <f>+'t44'!X475</f>
        <v>100</v>
      </c>
      <c r="W431" s="94">
        <f>+'t44'!Y475</f>
        <v>1.1499999999999999</v>
      </c>
      <c r="X431" s="94">
        <f>+'t44'!Z475</f>
        <v>97</v>
      </c>
      <c r="Y431" s="94">
        <f>+'t44'!AA475</f>
        <v>1.08</v>
      </c>
      <c r="Z431" s="94">
        <f>+'t44'!AB475</f>
        <v>66</v>
      </c>
      <c r="AA431" s="94">
        <f>+'t44'!AC475</f>
        <v>1.02</v>
      </c>
      <c r="AB431" s="94">
        <f>+'t44'!AD475</f>
        <v>61</v>
      </c>
      <c r="AC431" s="94">
        <f>+'t44'!AE475</f>
        <v>0.85</v>
      </c>
      <c r="AD431" s="94">
        <f>+'t44'!AF475</f>
        <v>66</v>
      </c>
      <c r="AE431" s="94">
        <f>+'t44'!AG475</f>
        <v>1.01</v>
      </c>
      <c r="AF431" s="94">
        <f>+'t44'!AH475</f>
        <v>73</v>
      </c>
      <c r="AG431" s="94">
        <f>+'t44'!AI475</f>
        <v>0.55000000000000004</v>
      </c>
      <c r="AH431" s="94">
        <f>+'t44'!AJ475</f>
        <v>42</v>
      </c>
      <c r="AI431" s="94">
        <f>+'t44'!AK475</f>
        <v>0.78</v>
      </c>
      <c r="AJ431" s="94">
        <f>+'t44'!AL475</f>
        <v>58</v>
      </c>
      <c r="AK431" s="94">
        <f>+'t44'!AM475</f>
        <v>0.8</v>
      </c>
      <c r="AL431" s="94">
        <f>+'t44'!AN475</f>
        <v>83</v>
      </c>
      <c r="AM431" s="94">
        <f>+'t44'!AO475</f>
        <v>1.01</v>
      </c>
      <c r="AN431" s="94">
        <f>+'t44'!AP475</f>
        <v>45</v>
      </c>
      <c r="AO431" s="94">
        <f>+'t44'!AQ475</f>
        <v>0.78</v>
      </c>
      <c r="AP431" s="94">
        <f>+'t44'!AR475</f>
        <v>73</v>
      </c>
      <c r="AQ431" s="94">
        <f>+'t44'!AS475</f>
        <v>0.93</v>
      </c>
      <c r="AR431" s="94">
        <f>+'t44'!AT475</f>
        <v>61</v>
      </c>
      <c r="AS431" s="94">
        <f>+'t44'!AU475</f>
        <v>0.95</v>
      </c>
      <c r="AT431" s="94">
        <f>+'t44'!AV475</f>
        <v>57</v>
      </c>
      <c r="AU431" s="94">
        <f>+'t44'!AW475</f>
        <v>0.93</v>
      </c>
      <c r="AV431" s="94">
        <f>+'t44'!AX475</f>
        <v>47</v>
      </c>
      <c r="AW431" s="94">
        <f>+'t44'!AY475</f>
        <v>0.7</v>
      </c>
      <c r="AX431" s="94">
        <f>+'t44'!AZ475</f>
        <v>69</v>
      </c>
      <c r="AY431" s="94">
        <f>+'t44'!BA475</f>
        <v>1.0900000000000001</v>
      </c>
      <c r="AZ431" s="94">
        <f>+'t44'!BB475</f>
        <v>67</v>
      </c>
      <c r="BA431" s="94">
        <f>+'t44'!BC475</f>
        <v>1.07</v>
      </c>
      <c r="BB431" s="94">
        <f>+'t44'!BD475</f>
        <v>56</v>
      </c>
      <c r="BC431" s="94">
        <f>+'t44'!BE475</f>
        <v>0.65</v>
      </c>
      <c r="BD431" s="94">
        <f>+'t44'!BF475</f>
        <v>51</v>
      </c>
      <c r="BE431" s="94">
        <f>+'t44'!BG475</f>
        <v>0.6</v>
      </c>
      <c r="BF431" s="94">
        <f>+'t44'!BH475</f>
        <v>76</v>
      </c>
      <c r="BG431" s="94">
        <f>+'t44'!BI475</f>
        <v>0.75</v>
      </c>
      <c r="BH431" s="94">
        <f>+'t44'!BJ475</f>
        <v>52</v>
      </c>
      <c r="BI431" s="94">
        <f>+'t44'!BK475</f>
        <v>0.86</v>
      </c>
      <c r="BJ431" s="94">
        <f>+'t44'!BL475</f>
        <v>51</v>
      </c>
      <c r="BK431" s="94">
        <f>+'t44'!BM475</f>
        <v>0.79</v>
      </c>
      <c r="BL431" s="94">
        <f>+'t44'!BN475</f>
        <v>35</v>
      </c>
      <c r="BM431" s="94">
        <f>+'t44'!BO475</f>
        <v>0.64</v>
      </c>
      <c r="BN431" s="94">
        <f>+'t44'!BP475</f>
        <v>43</v>
      </c>
      <c r="BO431" s="94">
        <f>+'t44'!BQ475</f>
        <v>0.65</v>
      </c>
      <c r="BP431" s="94">
        <f>+'t44'!BR475</f>
        <v>59</v>
      </c>
      <c r="BQ431" s="94">
        <f>+'t44'!BS475</f>
        <v>0.86</v>
      </c>
      <c r="BR431" s="94">
        <f>+'t44'!BT475</f>
        <v>49</v>
      </c>
      <c r="BS431" s="94">
        <f>+'t44'!BU475</f>
        <v>0.88</v>
      </c>
      <c r="BT431" s="94">
        <f>+'t44'!BV475</f>
        <v>39</v>
      </c>
      <c r="BU431" s="94">
        <f>+'t44'!BW475</f>
        <v>0.71</v>
      </c>
      <c r="BV431" s="94">
        <f>+'t44'!BX475</f>
        <v>37</v>
      </c>
      <c r="BW431" s="94">
        <f>+'t44'!BY475</f>
        <v>0.81</v>
      </c>
      <c r="BX431" s="94">
        <f>+'t44'!BZ475</f>
        <v>40</v>
      </c>
      <c r="BY431" s="94">
        <f>+'t44'!CA475</f>
        <v>0.56000000000000005</v>
      </c>
      <c r="BZ431" s="94">
        <f>+'t44'!CB475</f>
        <v>62</v>
      </c>
      <c r="CA431" s="94">
        <f>+'t44'!CC475</f>
        <v>1.1599999999999999</v>
      </c>
    </row>
    <row r="432" spans="1:79" ht="16.5" customHeight="1" x14ac:dyDescent="0.45">
      <c r="A432" s="2" t="s">
        <v>132</v>
      </c>
      <c r="B432" s="94">
        <f>+'t44'!D511</f>
        <v>695</v>
      </c>
      <c r="C432" s="94">
        <f>+'t44'!E511</f>
        <v>1.34</v>
      </c>
      <c r="D432" s="94">
        <f>+'t44'!F511</f>
        <v>654</v>
      </c>
      <c r="E432" s="94">
        <f>+'t44'!G511</f>
        <v>1.2</v>
      </c>
      <c r="F432" s="94">
        <f>+'t44'!H511</f>
        <v>547</v>
      </c>
      <c r="G432" s="94">
        <f>+'t44'!I511</f>
        <v>1.31</v>
      </c>
      <c r="H432" s="94">
        <f>+'t44'!J511</f>
        <v>390</v>
      </c>
      <c r="I432" s="94">
        <f>+'t44'!K511</f>
        <v>0.89</v>
      </c>
      <c r="J432" s="94">
        <f>+'t44'!L511</f>
        <v>425</v>
      </c>
      <c r="K432" s="94">
        <f>+'t44'!M511</f>
        <v>1.55</v>
      </c>
      <c r="L432" s="94">
        <f>+'t44'!N511</f>
        <v>279</v>
      </c>
      <c r="M432" s="94">
        <f>+'t44'!O511</f>
        <v>1.46</v>
      </c>
      <c r="N432" s="94">
        <f>+'t44'!P511</f>
        <v>372</v>
      </c>
      <c r="O432" s="94">
        <f>+'t44'!Q511</f>
        <v>1.84</v>
      </c>
      <c r="P432" s="94">
        <f>+'t44'!R511</f>
        <v>298</v>
      </c>
      <c r="Q432" s="94">
        <f>+'t44'!S511</f>
        <v>1.18</v>
      </c>
      <c r="R432" s="94">
        <f>+'t44'!T511</f>
        <v>533</v>
      </c>
      <c r="S432" s="94">
        <f>+'t44'!U511</f>
        <v>1.46</v>
      </c>
      <c r="T432" s="94">
        <f>+'t44'!V511</f>
        <v>609</v>
      </c>
      <c r="U432" s="94">
        <f>+'t44'!W511</f>
        <v>1.48</v>
      </c>
      <c r="V432" s="94">
        <f>+'t44'!X511</f>
        <v>599</v>
      </c>
      <c r="W432" s="94">
        <f>+'t44'!Y511</f>
        <v>1.43</v>
      </c>
      <c r="X432" s="94">
        <f>+'t44'!Z511</f>
        <v>910</v>
      </c>
      <c r="Y432" s="94">
        <f>+'t44'!AA511</f>
        <v>1.88</v>
      </c>
      <c r="Z432" s="94">
        <f>+'t44'!AB511</f>
        <v>690</v>
      </c>
      <c r="AA432" s="94">
        <f>+'t44'!AC511</f>
        <v>1.37</v>
      </c>
      <c r="AB432" s="94">
        <f>+'t44'!AD511</f>
        <v>502</v>
      </c>
      <c r="AC432" s="94">
        <f>+'t44'!AE511</f>
        <v>1.21</v>
      </c>
      <c r="AD432" s="94">
        <f>+'t44'!AF511</f>
        <v>562</v>
      </c>
      <c r="AE432" s="94">
        <f>+'t44'!AG511</f>
        <v>1.25</v>
      </c>
      <c r="AF432" s="94">
        <f>+'t44'!AH511</f>
        <v>334</v>
      </c>
      <c r="AG432" s="94">
        <f>+'t44'!AI511</f>
        <v>1.01</v>
      </c>
      <c r="AH432" s="94">
        <f>+'t44'!AJ511</f>
        <v>250</v>
      </c>
      <c r="AI432" s="94">
        <f>+'t44'!AK511</f>
        <v>1.39</v>
      </c>
      <c r="AJ432" s="94">
        <f>+'t44'!AL511</f>
        <v>317</v>
      </c>
      <c r="AK432" s="94">
        <f>+'t44'!AM511</f>
        <v>1.1299999999999999</v>
      </c>
      <c r="AL432" s="94">
        <f>+'t44'!AN511</f>
        <v>259</v>
      </c>
      <c r="AM432" s="94">
        <f>+'t44'!AO511</f>
        <v>1.29</v>
      </c>
      <c r="AN432" s="94">
        <f>+'t44'!AP511</f>
        <v>300</v>
      </c>
      <c r="AO432" s="94">
        <f>+'t44'!AQ511</f>
        <v>1.18</v>
      </c>
      <c r="AP432" s="94">
        <f>+'t44'!AR511</f>
        <v>299</v>
      </c>
      <c r="AQ432" s="94">
        <f>+'t44'!AS511</f>
        <v>1.0900000000000001</v>
      </c>
      <c r="AR432" s="94">
        <f>+'t44'!AT511</f>
        <v>555</v>
      </c>
      <c r="AS432" s="94">
        <f>+'t44'!AU511</f>
        <v>1.36</v>
      </c>
      <c r="AT432" s="94">
        <f>+'t44'!AV511</f>
        <v>626</v>
      </c>
      <c r="AU432" s="94">
        <f>+'t44'!AW511</f>
        <v>1.06</v>
      </c>
      <c r="AV432" s="94">
        <f>+'t44'!AX511</f>
        <v>689</v>
      </c>
      <c r="AW432" s="94">
        <f>+'t44'!AY511</f>
        <v>1.34</v>
      </c>
      <c r="AX432" s="94">
        <f>+'t44'!AZ511</f>
        <v>614</v>
      </c>
      <c r="AY432" s="94">
        <f>+'t44'!BA511</f>
        <v>1.27</v>
      </c>
      <c r="AZ432" s="94">
        <f>+'t44'!BB511</f>
        <v>446</v>
      </c>
      <c r="BA432" s="94">
        <f>+'t44'!BC511</f>
        <v>0.98</v>
      </c>
      <c r="BB432" s="94">
        <f>+'t44'!BD511</f>
        <v>596</v>
      </c>
      <c r="BC432" s="94">
        <f>+'t44'!BE511</f>
        <v>1.1499999999999999</v>
      </c>
      <c r="BD432" s="94">
        <f>+'t44'!BF511</f>
        <v>298</v>
      </c>
      <c r="BE432" s="94">
        <f>+'t44'!BG511</f>
        <v>0.94</v>
      </c>
      <c r="BF432" s="94">
        <f>+'t44'!BH511</f>
        <v>324</v>
      </c>
      <c r="BG432" s="94">
        <f>+'t44'!BI511</f>
        <v>1.43</v>
      </c>
      <c r="BH432" s="94">
        <f>+'t44'!BJ511</f>
        <v>304</v>
      </c>
      <c r="BI432" s="94">
        <f>+'t44'!BK511</f>
        <v>1.29</v>
      </c>
      <c r="BJ432" s="94">
        <f>+'t44'!BL511</f>
        <v>263</v>
      </c>
      <c r="BK432" s="94">
        <f>+'t44'!BM511</f>
        <v>1.07</v>
      </c>
      <c r="BL432" s="94">
        <f>+'t44'!BN511</f>
        <v>272</v>
      </c>
      <c r="BM432" s="94">
        <f>+'t44'!BO511</f>
        <v>1.4</v>
      </c>
      <c r="BN432" s="94">
        <f>+'t44'!BP511</f>
        <v>241</v>
      </c>
      <c r="BO432" s="94">
        <f>+'t44'!BQ511</f>
        <v>1.42</v>
      </c>
      <c r="BP432" s="94">
        <f>+'t44'!BR511</f>
        <v>447</v>
      </c>
      <c r="BQ432" s="94">
        <f>+'t44'!BS511</f>
        <v>1.39</v>
      </c>
      <c r="BR432" s="94">
        <f>+'t44'!BT511</f>
        <v>613</v>
      </c>
      <c r="BS432" s="94">
        <f>+'t44'!BU511</f>
        <v>1.61</v>
      </c>
      <c r="BT432" s="94">
        <f>+'t44'!BV511</f>
        <v>576</v>
      </c>
      <c r="BU432" s="94">
        <f>+'t44'!BW511</f>
        <v>1.31</v>
      </c>
      <c r="BV432" s="94">
        <f>+'t44'!BX511</f>
        <v>625</v>
      </c>
      <c r="BW432" s="94">
        <f>+'t44'!BY511</f>
        <v>1.28</v>
      </c>
      <c r="BX432" s="94">
        <f>+'t44'!BZ511</f>
        <v>572</v>
      </c>
      <c r="BY432" s="94">
        <f>+'t44'!CA511</f>
        <v>1.47</v>
      </c>
      <c r="BZ432" s="94">
        <f>+'t44'!CB511</f>
        <v>510</v>
      </c>
      <c r="CA432" s="94">
        <f>+'t44'!CC511</f>
        <v>1.67</v>
      </c>
    </row>
    <row r="433" spans="1:79" ht="16.5" customHeight="1" x14ac:dyDescent="0.45">
      <c r="A433" s="2" t="s">
        <v>133</v>
      </c>
      <c r="B433" s="94">
        <f>+'t44'!D551</f>
        <v>494</v>
      </c>
      <c r="C433" s="94">
        <f>+'t44'!E551</f>
        <v>7.03</v>
      </c>
      <c r="D433" s="94">
        <f>+'t44'!F551</f>
        <v>548</v>
      </c>
      <c r="E433" s="94">
        <f>+'t44'!G551</f>
        <v>8.94</v>
      </c>
      <c r="F433" s="94">
        <f>+'t44'!H551</f>
        <v>583</v>
      </c>
      <c r="G433" s="94">
        <f>+'t44'!I551</f>
        <v>7.56</v>
      </c>
      <c r="H433" s="94">
        <f>+'t44'!J551</f>
        <v>485</v>
      </c>
      <c r="I433" s="94">
        <f>+'t44'!K551</f>
        <v>7.17</v>
      </c>
      <c r="J433" s="94">
        <f>+'t44'!L551</f>
        <v>707</v>
      </c>
      <c r="K433" s="94">
        <f>+'t44'!M551</f>
        <v>8.18</v>
      </c>
      <c r="L433" s="94">
        <f>+'t44'!N551</f>
        <v>697</v>
      </c>
      <c r="M433" s="94">
        <f>+'t44'!O551</f>
        <v>8.25</v>
      </c>
      <c r="N433" s="94">
        <f>+'t44'!P551</f>
        <v>525</v>
      </c>
      <c r="O433" s="94">
        <f>+'t44'!Q551</f>
        <v>7.62</v>
      </c>
      <c r="P433" s="94">
        <f>+'t44'!R551</f>
        <v>608</v>
      </c>
      <c r="Q433" s="94">
        <f>+'t44'!S551</f>
        <v>6.82</v>
      </c>
      <c r="R433" s="94">
        <f>+'t44'!T551</f>
        <v>634</v>
      </c>
      <c r="S433" s="94">
        <f>+'t44'!U551</f>
        <v>8.3000000000000007</v>
      </c>
      <c r="T433" s="94">
        <f>+'t44'!V551</f>
        <v>582</v>
      </c>
      <c r="U433" s="94">
        <f>+'t44'!W551</f>
        <v>9.8800000000000008</v>
      </c>
      <c r="V433" s="94">
        <f>+'t44'!X551</f>
        <v>496</v>
      </c>
      <c r="W433" s="94">
        <f>+'t44'!Y551</f>
        <v>7.16</v>
      </c>
      <c r="X433" s="94">
        <f>+'t44'!Z551</f>
        <v>608</v>
      </c>
      <c r="Y433" s="94">
        <f>+'t44'!AA551</f>
        <v>11.56</v>
      </c>
      <c r="Z433" s="94">
        <f>+'t44'!AB551</f>
        <v>477</v>
      </c>
      <c r="AA433" s="94">
        <f>+'t44'!AC551</f>
        <v>6.32</v>
      </c>
      <c r="AB433" s="94">
        <f>+'t44'!AD551</f>
        <v>532</v>
      </c>
      <c r="AC433" s="94">
        <f>+'t44'!AE551</f>
        <v>7.72</v>
      </c>
      <c r="AD433" s="94">
        <f>+'t44'!AF551</f>
        <v>729</v>
      </c>
      <c r="AE433" s="94">
        <f>+'t44'!AG551</f>
        <v>9.84</v>
      </c>
      <c r="AF433" s="94">
        <f>+'t44'!AH551</f>
        <v>545</v>
      </c>
      <c r="AG433" s="94">
        <f>+'t44'!AI551</f>
        <v>7.3</v>
      </c>
      <c r="AH433" s="94">
        <f>+'t44'!AJ551</f>
        <v>570</v>
      </c>
      <c r="AI433" s="94">
        <f>+'t44'!AK551</f>
        <v>8.15</v>
      </c>
      <c r="AJ433" s="94">
        <f>+'t44'!AL551</f>
        <v>559</v>
      </c>
      <c r="AK433" s="94">
        <f>+'t44'!AM551</f>
        <v>7.45</v>
      </c>
      <c r="AL433" s="94">
        <f>+'t44'!AN551</f>
        <v>511</v>
      </c>
      <c r="AM433" s="94">
        <f>+'t44'!AO551</f>
        <v>7.2</v>
      </c>
      <c r="AN433" s="94">
        <f>+'t44'!AP551</f>
        <v>482</v>
      </c>
      <c r="AO433" s="94">
        <f>+'t44'!AQ551</f>
        <v>7.65</v>
      </c>
      <c r="AP433" s="94">
        <f>+'t44'!AR551</f>
        <v>461</v>
      </c>
      <c r="AQ433" s="94">
        <f>+'t44'!AS551</f>
        <v>8.1999999999999993</v>
      </c>
      <c r="AR433" s="94">
        <f>+'t44'!AT551</f>
        <v>437</v>
      </c>
      <c r="AS433" s="94">
        <f>+'t44'!AU551</f>
        <v>6.93</v>
      </c>
      <c r="AT433" s="94">
        <f>+'t44'!AV551</f>
        <v>437</v>
      </c>
      <c r="AU433" s="94">
        <f>+'t44'!AW551</f>
        <v>8.02</v>
      </c>
      <c r="AV433" s="94">
        <f>+'t44'!AX551</f>
        <v>455</v>
      </c>
      <c r="AW433" s="94">
        <f>+'t44'!AY551</f>
        <v>8.18</v>
      </c>
      <c r="AX433" s="94">
        <f>+'t44'!AZ551</f>
        <v>412</v>
      </c>
      <c r="AY433" s="94">
        <f>+'t44'!BA551</f>
        <v>6.49</v>
      </c>
      <c r="AZ433" s="94">
        <f>+'t44'!BB551</f>
        <v>495</v>
      </c>
      <c r="BA433" s="94">
        <f>+'t44'!BC551</f>
        <v>7.57</v>
      </c>
      <c r="BB433" s="94">
        <f>+'t44'!BD551</f>
        <v>439</v>
      </c>
      <c r="BC433" s="94">
        <f>+'t44'!BE551</f>
        <v>7.76</v>
      </c>
      <c r="BD433" s="94">
        <f>+'t44'!BF551</f>
        <v>388</v>
      </c>
      <c r="BE433" s="94">
        <f>+'t44'!BG551</f>
        <v>6.43</v>
      </c>
      <c r="BF433" s="94">
        <f>+'t44'!BH551</f>
        <v>505</v>
      </c>
      <c r="BG433" s="94">
        <f>+'t44'!BI551</f>
        <v>8.6999999999999993</v>
      </c>
      <c r="BH433" s="94">
        <f>+'t44'!BJ551</f>
        <v>458</v>
      </c>
      <c r="BI433" s="94">
        <f>+'t44'!BK551</f>
        <v>9.1</v>
      </c>
      <c r="BJ433" s="94">
        <f>+'t44'!BL551</f>
        <v>388</v>
      </c>
      <c r="BK433" s="94">
        <f>+'t44'!BM551</f>
        <v>8.31</v>
      </c>
      <c r="BL433" s="94">
        <f>+'t44'!BN551</f>
        <v>500</v>
      </c>
      <c r="BM433" s="94">
        <f>+'t44'!BO551</f>
        <v>9.3000000000000007</v>
      </c>
      <c r="BN433" s="94">
        <f>+'t44'!BP551</f>
        <v>385</v>
      </c>
      <c r="BO433" s="94">
        <f>+'t44'!BQ551</f>
        <v>7.49</v>
      </c>
      <c r="BP433" s="94">
        <f>+'t44'!BR551</f>
        <v>357</v>
      </c>
      <c r="BQ433" s="94">
        <f>+'t44'!BS551</f>
        <v>7.26</v>
      </c>
      <c r="BR433" s="94">
        <f>+'t44'!BT551</f>
        <v>474</v>
      </c>
      <c r="BS433" s="94">
        <f>+'t44'!BU551</f>
        <v>8.6999999999999993</v>
      </c>
      <c r="BT433" s="94">
        <f>+'t44'!BV551</f>
        <v>454</v>
      </c>
      <c r="BU433" s="94">
        <f>+'t44'!BW551</f>
        <v>8.2100000000000009</v>
      </c>
      <c r="BV433" s="94">
        <f>+'t44'!BX551</f>
        <v>391</v>
      </c>
      <c r="BW433" s="94">
        <f>+'t44'!BY551</f>
        <v>6.28</v>
      </c>
      <c r="BX433" s="94">
        <f>+'t44'!BZ551</f>
        <v>442</v>
      </c>
      <c r="BY433" s="94">
        <f>+'t44'!CA551</f>
        <v>7.22</v>
      </c>
      <c r="BZ433" s="94">
        <f>+'t44'!CB551</f>
        <v>385</v>
      </c>
      <c r="CA433" s="94">
        <f>+'t44'!CC551</f>
        <v>7.3</v>
      </c>
    </row>
    <row r="434" spans="1:79" ht="16.5" customHeight="1" x14ac:dyDescent="0.45">
      <c r="A434" s="2" t="s">
        <v>134</v>
      </c>
      <c r="B434" s="94">
        <f>+'t44'!D552</f>
        <v>85</v>
      </c>
      <c r="C434" s="94">
        <f>+'t44'!E552</f>
        <v>1.04</v>
      </c>
      <c r="D434" s="94">
        <f>+'t44'!F552</f>
        <v>81</v>
      </c>
      <c r="E434" s="94">
        <f>+'t44'!G552</f>
        <v>1.18</v>
      </c>
      <c r="F434" s="94">
        <f>+'t44'!H552</f>
        <v>285</v>
      </c>
      <c r="G434" s="94">
        <f>+'t44'!I552</f>
        <v>2.4700000000000002</v>
      </c>
      <c r="H434" s="94">
        <f>+'t44'!J552</f>
        <v>325</v>
      </c>
      <c r="I434" s="94">
        <f>+'t44'!K552</f>
        <v>2.54</v>
      </c>
      <c r="J434" s="94">
        <f>+'t44'!L552</f>
        <v>784</v>
      </c>
      <c r="K434" s="94">
        <f>+'t44'!M552</f>
        <v>4.57</v>
      </c>
      <c r="L434" s="94">
        <f>+'t44'!N552</f>
        <v>1232</v>
      </c>
      <c r="M434" s="94">
        <f>+'t44'!O552</f>
        <v>7.34</v>
      </c>
      <c r="N434" s="94">
        <f>+'t44'!P552</f>
        <v>1425</v>
      </c>
      <c r="O434" s="94">
        <f>+'t44'!Q552</f>
        <v>8.76</v>
      </c>
      <c r="P434" s="94">
        <f>+'t44'!R552</f>
        <v>1534</v>
      </c>
      <c r="Q434" s="94">
        <f>+'t44'!S552</f>
        <v>8.3000000000000007</v>
      </c>
      <c r="R434" s="94">
        <f>+'t44'!T552</f>
        <v>1360</v>
      </c>
      <c r="S434" s="94">
        <f>+'t44'!U552</f>
        <v>6.97</v>
      </c>
      <c r="T434" s="94">
        <f>+'t44'!V552</f>
        <v>349</v>
      </c>
      <c r="U434" s="94">
        <f>+'t44'!W552</f>
        <v>3.1</v>
      </c>
      <c r="V434" s="94">
        <f>+'t44'!X552</f>
        <v>120</v>
      </c>
      <c r="W434" s="94">
        <f>+'t44'!Y552</f>
        <v>1.49</v>
      </c>
      <c r="X434" s="94">
        <f>+'t44'!Z552</f>
        <v>110</v>
      </c>
      <c r="Y434" s="94">
        <f>+'t44'!AA552</f>
        <v>1.53</v>
      </c>
      <c r="Z434" s="94">
        <f>+'t44'!AB552</f>
        <v>143</v>
      </c>
      <c r="AA434" s="94">
        <f>+'t44'!AC552</f>
        <v>1.58</v>
      </c>
      <c r="AB434" s="94">
        <f>+'t44'!AD552</f>
        <v>111</v>
      </c>
      <c r="AC434" s="94">
        <f>+'t44'!AE552</f>
        <v>1.33</v>
      </c>
      <c r="AD434" s="94">
        <f>+'t44'!AF552</f>
        <v>343</v>
      </c>
      <c r="AE434" s="94">
        <f>+'t44'!AG552</f>
        <v>2.86</v>
      </c>
      <c r="AF434" s="94">
        <f>+'t44'!AH552</f>
        <v>330</v>
      </c>
      <c r="AG434" s="94">
        <f>+'t44'!AI552</f>
        <v>1.77</v>
      </c>
      <c r="AH434" s="94">
        <f>+'t44'!AJ552</f>
        <v>456</v>
      </c>
      <c r="AI434" s="94">
        <f>+'t44'!AK552</f>
        <v>3.42</v>
      </c>
      <c r="AJ434" s="94">
        <f>+'t44'!AL552</f>
        <v>1226</v>
      </c>
      <c r="AK434" s="94">
        <f>+'t44'!AM552</f>
        <v>6.58</v>
      </c>
      <c r="AL434" s="94">
        <f>+'t44'!AN552</f>
        <v>1617</v>
      </c>
      <c r="AM434" s="94">
        <f>+'t44'!AO552</f>
        <v>8.9700000000000006</v>
      </c>
      <c r="AN434" s="94">
        <f>+'t44'!AP552</f>
        <v>1527</v>
      </c>
      <c r="AO434" s="94">
        <f>+'t44'!AQ552</f>
        <v>7.8</v>
      </c>
      <c r="AP434" s="94">
        <f>+'t44'!AR552</f>
        <v>1116</v>
      </c>
      <c r="AQ434" s="94">
        <f>+'t44'!AS552</f>
        <v>6.38</v>
      </c>
      <c r="AR434" s="94">
        <f>+'t44'!AT552</f>
        <v>256</v>
      </c>
      <c r="AS434" s="94">
        <f>+'t44'!AU552</f>
        <v>1.88</v>
      </c>
      <c r="AT434" s="94">
        <f>+'t44'!AV552</f>
        <v>104</v>
      </c>
      <c r="AU434" s="94">
        <f>+'t44'!AW552</f>
        <v>1.19</v>
      </c>
      <c r="AV434" s="94">
        <f>+'t44'!AX552</f>
        <v>155</v>
      </c>
      <c r="AW434" s="94">
        <f>+'t44'!AY552</f>
        <v>1.73</v>
      </c>
      <c r="AX434" s="94">
        <f>+'t44'!AZ552</f>
        <v>96</v>
      </c>
      <c r="AY434" s="94">
        <f>+'t44'!BA552</f>
        <v>1.01</v>
      </c>
      <c r="AZ434" s="94">
        <f>+'t44'!BB552</f>
        <v>114</v>
      </c>
      <c r="BA434" s="94">
        <f>+'t44'!BC552</f>
        <v>1.68</v>
      </c>
      <c r="BB434" s="94">
        <f>+'t44'!BD552</f>
        <v>242</v>
      </c>
      <c r="BC434" s="94">
        <f>+'t44'!BE552</f>
        <v>1.97</v>
      </c>
      <c r="BD434" s="94">
        <f>+'t44'!BF552</f>
        <v>316</v>
      </c>
      <c r="BE434" s="94">
        <f>+'t44'!BG552</f>
        <v>1.93</v>
      </c>
      <c r="BF434" s="94">
        <f>+'t44'!BH552</f>
        <v>500</v>
      </c>
      <c r="BG434" s="94">
        <f>+'t44'!BI552</f>
        <v>3.31</v>
      </c>
      <c r="BH434" s="94">
        <f>+'t44'!BJ552</f>
        <v>854</v>
      </c>
      <c r="BI434" s="94">
        <f>+'t44'!BK552</f>
        <v>5.65</v>
      </c>
      <c r="BJ434" s="94">
        <f>+'t44'!BL552</f>
        <v>1709</v>
      </c>
      <c r="BK434" s="94">
        <f>+'t44'!BM552</f>
        <v>8.82</v>
      </c>
      <c r="BL434" s="94">
        <f>+'t44'!BN552</f>
        <v>1612</v>
      </c>
      <c r="BM434" s="94">
        <f>+'t44'!BO552</f>
        <v>8.74</v>
      </c>
      <c r="BN434" s="94">
        <f>+'t44'!BP552</f>
        <v>981</v>
      </c>
      <c r="BO434" s="94">
        <f>+'t44'!BQ552</f>
        <v>5.39</v>
      </c>
      <c r="BP434" s="94">
        <f>+'t44'!BR552</f>
        <v>157</v>
      </c>
      <c r="BQ434" s="94">
        <f>+'t44'!BS552</f>
        <v>1.71</v>
      </c>
      <c r="BR434" s="94">
        <f>+'t44'!BT552</f>
        <v>110</v>
      </c>
      <c r="BS434" s="94">
        <f>+'t44'!BU552</f>
        <v>1.62</v>
      </c>
      <c r="BT434" s="94">
        <f>+'t44'!BV552</f>
        <v>85</v>
      </c>
      <c r="BU434" s="94">
        <f>+'t44'!BW552</f>
        <v>1.51</v>
      </c>
      <c r="BV434" s="94">
        <f>+'t44'!BX552</f>
        <v>106</v>
      </c>
      <c r="BW434" s="94">
        <f>+'t44'!BY552</f>
        <v>1.18</v>
      </c>
      <c r="BX434" s="94">
        <f>+'t44'!BZ552</f>
        <v>105</v>
      </c>
      <c r="BY434" s="94">
        <f>+'t44'!CA552</f>
        <v>1.46</v>
      </c>
      <c r="BZ434" s="94">
        <f>+'t44'!CB552</f>
        <v>268</v>
      </c>
      <c r="CA434" s="94">
        <f>+'t44'!CC552</f>
        <v>2.41</v>
      </c>
    </row>
    <row r="435" spans="1:79" ht="16.5" customHeight="1" x14ac:dyDescent="0.45">
      <c r="A435" s="128" t="s">
        <v>157</v>
      </c>
      <c r="B435" s="94">
        <f>+'t44'!D245</f>
        <v>67491</v>
      </c>
      <c r="C435" s="94">
        <f>+'t44'!E245</f>
        <v>100.45</v>
      </c>
      <c r="D435" s="94">
        <f>+'t44'!F245</f>
        <v>62232</v>
      </c>
      <c r="E435" s="94">
        <f>+'t44'!G245</f>
        <v>97.2</v>
      </c>
      <c r="F435" s="94">
        <f>+'t44'!H245</f>
        <v>71171</v>
      </c>
      <c r="G435" s="94">
        <f>+'t44'!I245</f>
        <v>112.07</v>
      </c>
      <c r="H435" s="94">
        <f>+'t44'!J245</f>
        <v>67256</v>
      </c>
      <c r="I435" s="94">
        <f>+'t44'!K245</f>
        <v>106.9</v>
      </c>
      <c r="J435" s="94">
        <f>+'t44'!L245</f>
        <v>68360</v>
      </c>
      <c r="K435" s="94">
        <f>+'t44'!M245</f>
        <v>107.34</v>
      </c>
      <c r="L435" s="94">
        <f>+'t44'!N245</f>
        <v>69273</v>
      </c>
      <c r="M435" s="94">
        <f>+'t44'!O245</f>
        <v>106.09</v>
      </c>
      <c r="N435" s="94">
        <f>+'t44'!P245</f>
        <v>68542</v>
      </c>
      <c r="O435" s="94">
        <f>+'t44'!Q245</f>
        <v>110.36</v>
      </c>
      <c r="P435" s="94">
        <f>+'t44'!R245</f>
        <v>60568</v>
      </c>
      <c r="Q435" s="94">
        <f>+'t44'!S245</f>
        <v>99.03</v>
      </c>
      <c r="R435" s="94">
        <f>+'t44'!T245</f>
        <v>69169</v>
      </c>
      <c r="S435" s="94">
        <f>+'t44'!U245</f>
        <v>106.34</v>
      </c>
      <c r="T435" s="94">
        <f>+'t44'!V245</f>
        <v>66457</v>
      </c>
      <c r="U435" s="94">
        <f>+'t44'!W245</f>
        <v>105.3</v>
      </c>
      <c r="V435" s="94">
        <f>+'t44'!X245</f>
        <v>63108</v>
      </c>
      <c r="W435" s="94">
        <f>+'t44'!Y245</f>
        <v>97.05</v>
      </c>
      <c r="X435" s="94">
        <f>+'t44'!Z245</f>
        <v>57668</v>
      </c>
      <c r="Y435" s="94">
        <f>+'t44'!AA245</f>
        <v>92.08</v>
      </c>
      <c r="Z435" s="94">
        <f>+'t44'!AB245</f>
        <v>57173</v>
      </c>
      <c r="AA435" s="94">
        <f>+'t44'!AC245</f>
        <v>89.92</v>
      </c>
      <c r="AB435" s="94">
        <f>+'t44'!AD245</f>
        <v>58779</v>
      </c>
      <c r="AC435" s="94">
        <f>+'t44'!AE245</f>
        <v>90.28</v>
      </c>
      <c r="AD435" s="94">
        <f>+'t44'!AF245</f>
        <v>67761</v>
      </c>
      <c r="AE435" s="94">
        <f>+'t44'!AG245</f>
        <v>109.42</v>
      </c>
      <c r="AF435" s="94">
        <f>+'t44'!AH245</f>
        <v>61498</v>
      </c>
      <c r="AG435" s="94">
        <f>+'t44'!AI245</f>
        <v>96.32</v>
      </c>
      <c r="AH435" s="94">
        <f>+'t44'!AJ245</f>
        <v>68012</v>
      </c>
      <c r="AI435" s="94">
        <f>+'t44'!AK245</f>
        <v>103.68</v>
      </c>
      <c r="AJ435" s="94">
        <f>+'t44'!AL245</f>
        <v>68853</v>
      </c>
      <c r="AK435" s="94">
        <f>+'t44'!AM245</f>
        <v>109.31</v>
      </c>
      <c r="AL435" s="94">
        <f>+'t44'!AN245</f>
        <v>64262</v>
      </c>
      <c r="AM435" s="94">
        <f>+'t44'!AO245</f>
        <v>104.35</v>
      </c>
      <c r="AN435" s="94">
        <f>+'t44'!AP245</f>
        <v>71484</v>
      </c>
      <c r="AO435" s="94">
        <f>+'t44'!AQ245</f>
        <v>114.04</v>
      </c>
      <c r="AP435" s="94">
        <f>+'t44'!AR245</f>
        <v>72891</v>
      </c>
      <c r="AQ435" s="94">
        <f>+'t44'!AS245</f>
        <v>114.53</v>
      </c>
      <c r="AR435" s="94">
        <f>+'t44'!AT245</f>
        <v>72890</v>
      </c>
      <c r="AS435" s="94">
        <f>+'t44'!AU245</f>
        <v>115.26</v>
      </c>
      <c r="AT435" s="94">
        <f>+'t44'!AV245</f>
        <v>70952</v>
      </c>
      <c r="AU435" s="94">
        <f>+'t44'!AW245</f>
        <v>114.09</v>
      </c>
      <c r="AV435" s="94">
        <f>+'t44'!AX245</f>
        <v>64763</v>
      </c>
      <c r="AW435" s="94">
        <f>+'t44'!AY245</f>
        <v>107.37</v>
      </c>
      <c r="AX435" s="94">
        <f>+'t44'!AZ245</f>
        <v>65521</v>
      </c>
      <c r="AY435" s="94">
        <f>+'t44'!BA245</f>
        <v>103.93</v>
      </c>
      <c r="AZ435" s="94">
        <f>+'t44'!BB245</f>
        <v>69712</v>
      </c>
      <c r="BA435" s="94">
        <f>+'t44'!BC245</f>
        <v>113.47</v>
      </c>
      <c r="BB435" s="94">
        <f>+'t44'!BD245</f>
        <v>77245</v>
      </c>
      <c r="BC435" s="94">
        <f>+'t44'!BE245</f>
        <v>122.59</v>
      </c>
      <c r="BD435" s="94">
        <f>+'t44'!BF245</f>
        <v>62509</v>
      </c>
      <c r="BE435" s="94">
        <f>+'t44'!BG245</f>
        <v>104.1</v>
      </c>
      <c r="BF435" s="94">
        <f>+'t44'!BH245</f>
        <v>75340</v>
      </c>
      <c r="BG435" s="94">
        <f>+'t44'!BI245</f>
        <v>125.89</v>
      </c>
      <c r="BH435" s="94">
        <f>+'t44'!BJ245</f>
        <v>69449</v>
      </c>
      <c r="BI435" s="94">
        <f>+'t44'!BK245</f>
        <v>115.1</v>
      </c>
      <c r="BJ435" s="94">
        <f>+'t44'!BL245</f>
        <v>66769</v>
      </c>
      <c r="BK435" s="94">
        <f>+'t44'!BM245</f>
        <v>120.73</v>
      </c>
      <c r="BL435" s="94">
        <f>+'t44'!BN245</f>
        <v>66364</v>
      </c>
      <c r="BM435" s="94">
        <f>+'t44'!BO245</f>
        <v>122.51</v>
      </c>
      <c r="BN435" s="94">
        <f>+'t44'!BP245</f>
        <v>64619</v>
      </c>
      <c r="BO435" s="94">
        <f>+'t44'!BQ245</f>
        <v>119.27</v>
      </c>
      <c r="BP435" s="94">
        <f>+'t44'!BR245</f>
        <v>70504</v>
      </c>
      <c r="BQ435" s="94">
        <f>+'t44'!BS245</f>
        <v>134.84</v>
      </c>
      <c r="BR435" s="94">
        <f>+'t44'!BT245</f>
        <v>68976</v>
      </c>
      <c r="BS435" s="94">
        <f>+'t44'!BU245</f>
        <v>126.13</v>
      </c>
      <c r="BT435" s="94">
        <f>+'t44'!BV245</f>
        <v>55775</v>
      </c>
      <c r="BU435" s="94">
        <f>+'t44'!BW245</f>
        <v>109.41</v>
      </c>
      <c r="BV435" s="94">
        <f>+'t44'!BX245</f>
        <v>65014</v>
      </c>
      <c r="BW435" s="94">
        <f>+'t44'!BY245</f>
        <v>123.97</v>
      </c>
      <c r="BX435" s="94">
        <f>+'t44'!BZ245</f>
        <v>62889</v>
      </c>
      <c r="BY435" s="94">
        <f>+'t44'!CA245</f>
        <v>116.65</v>
      </c>
      <c r="BZ435" s="94">
        <f>+'t44'!CB245</f>
        <v>68632</v>
      </c>
      <c r="CA435" s="94">
        <f>+'t44'!CC245</f>
        <v>133.21</v>
      </c>
    </row>
    <row r="436" spans="1:79" ht="16.5" customHeight="1" x14ac:dyDescent="0.45">
      <c r="A436" s="129" t="s">
        <v>156</v>
      </c>
      <c r="B436" s="95">
        <f t="shared" ref="B436" si="52">B437+B438</f>
        <v>2970</v>
      </c>
      <c r="C436" s="95">
        <f t="shared" ref="C436:BN436" si="53">C437+C438</f>
        <v>76.419999999999987</v>
      </c>
      <c r="D436" s="95">
        <f t="shared" si="53"/>
        <v>2827</v>
      </c>
      <c r="E436" s="95">
        <f t="shared" si="53"/>
        <v>103.77</v>
      </c>
      <c r="F436" s="95">
        <f t="shared" si="53"/>
        <v>3562</v>
      </c>
      <c r="G436" s="95">
        <f t="shared" si="53"/>
        <v>82.28</v>
      </c>
      <c r="H436" s="95">
        <f t="shared" si="53"/>
        <v>2919</v>
      </c>
      <c r="I436" s="95">
        <f t="shared" si="53"/>
        <v>71.510000000000005</v>
      </c>
      <c r="J436" s="95">
        <f t="shared" si="53"/>
        <v>3004</v>
      </c>
      <c r="K436" s="95">
        <f t="shared" si="53"/>
        <v>79.789999999999992</v>
      </c>
      <c r="L436" s="95">
        <f t="shared" si="53"/>
        <v>2900</v>
      </c>
      <c r="M436" s="95">
        <f t="shared" si="53"/>
        <v>80.23</v>
      </c>
      <c r="N436" s="95">
        <f t="shared" si="53"/>
        <v>3377</v>
      </c>
      <c r="O436" s="95">
        <f t="shared" si="53"/>
        <v>86.87</v>
      </c>
      <c r="P436" s="95">
        <f t="shared" si="53"/>
        <v>2883</v>
      </c>
      <c r="Q436" s="95">
        <f t="shared" si="53"/>
        <v>81.53</v>
      </c>
      <c r="R436" s="95">
        <f t="shared" si="53"/>
        <v>3379</v>
      </c>
      <c r="S436" s="95">
        <f t="shared" si="53"/>
        <v>85.56</v>
      </c>
      <c r="T436" s="95">
        <f t="shared" si="53"/>
        <v>3397</v>
      </c>
      <c r="U436" s="95">
        <f t="shared" si="53"/>
        <v>89.52000000000001</v>
      </c>
      <c r="V436" s="95">
        <f t="shared" si="53"/>
        <v>3656</v>
      </c>
      <c r="W436" s="95">
        <f t="shared" si="53"/>
        <v>81.72</v>
      </c>
      <c r="X436" s="95">
        <f t="shared" si="53"/>
        <v>3564</v>
      </c>
      <c r="Y436" s="95">
        <f t="shared" si="53"/>
        <v>87.050000000000011</v>
      </c>
      <c r="Z436" s="95">
        <f t="shared" si="53"/>
        <v>3260</v>
      </c>
      <c r="AA436" s="95">
        <f t="shared" si="53"/>
        <v>79.63</v>
      </c>
      <c r="AB436" s="95">
        <f t="shared" si="53"/>
        <v>3284</v>
      </c>
      <c r="AC436" s="95">
        <f t="shared" si="53"/>
        <v>87.22999999999999</v>
      </c>
      <c r="AD436" s="95">
        <f t="shared" si="53"/>
        <v>4041</v>
      </c>
      <c r="AE436" s="95">
        <f t="shared" si="53"/>
        <v>93.41</v>
      </c>
      <c r="AF436" s="95">
        <f t="shared" si="53"/>
        <v>2808</v>
      </c>
      <c r="AG436" s="95">
        <f t="shared" si="53"/>
        <v>75.58</v>
      </c>
      <c r="AH436" s="95">
        <f t="shared" si="53"/>
        <v>3636</v>
      </c>
      <c r="AI436" s="95">
        <f t="shared" si="53"/>
        <v>88.169999999999987</v>
      </c>
      <c r="AJ436" s="95">
        <f t="shared" si="53"/>
        <v>3694</v>
      </c>
      <c r="AK436" s="95">
        <f t="shared" si="53"/>
        <v>92.01</v>
      </c>
      <c r="AL436" s="95">
        <f t="shared" si="53"/>
        <v>3363</v>
      </c>
      <c r="AM436" s="95">
        <f t="shared" si="53"/>
        <v>89.9</v>
      </c>
      <c r="AN436" s="95">
        <f t="shared" si="53"/>
        <v>3985</v>
      </c>
      <c r="AO436" s="95">
        <f t="shared" si="53"/>
        <v>89.960000000000008</v>
      </c>
      <c r="AP436" s="95">
        <f t="shared" si="53"/>
        <v>3714</v>
      </c>
      <c r="AQ436" s="95">
        <f t="shared" si="53"/>
        <v>95.94</v>
      </c>
      <c r="AR436" s="95">
        <f t="shared" si="53"/>
        <v>3198</v>
      </c>
      <c r="AS436" s="95">
        <f t="shared" si="53"/>
        <v>84.87</v>
      </c>
      <c r="AT436" s="95">
        <f t="shared" si="53"/>
        <v>4009</v>
      </c>
      <c r="AU436" s="95">
        <f t="shared" si="53"/>
        <v>93.72</v>
      </c>
      <c r="AV436" s="95">
        <f t="shared" si="53"/>
        <v>3222</v>
      </c>
      <c r="AW436" s="95">
        <f t="shared" si="53"/>
        <v>83.61</v>
      </c>
      <c r="AX436" s="95">
        <f t="shared" si="53"/>
        <v>3320</v>
      </c>
      <c r="AY436" s="95">
        <f t="shared" si="53"/>
        <v>80.67</v>
      </c>
      <c r="AZ436" s="95">
        <f t="shared" si="53"/>
        <v>3089</v>
      </c>
      <c r="BA436" s="95">
        <f t="shared" si="53"/>
        <v>82.37</v>
      </c>
      <c r="BB436" s="95">
        <f t="shared" si="53"/>
        <v>4246</v>
      </c>
      <c r="BC436" s="95">
        <f t="shared" si="53"/>
        <v>97.28</v>
      </c>
      <c r="BD436" s="95">
        <f t="shared" si="53"/>
        <v>3269</v>
      </c>
      <c r="BE436" s="95">
        <f t="shared" si="53"/>
        <v>88.419999999999987</v>
      </c>
      <c r="BF436" s="95">
        <f t="shared" si="53"/>
        <v>3588</v>
      </c>
      <c r="BG436" s="95">
        <f t="shared" si="53"/>
        <v>97.22</v>
      </c>
      <c r="BH436" s="95">
        <f t="shared" si="53"/>
        <v>3892</v>
      </c>
      <c r="BI436" s="95">
        <f t="shared" si="53"/>
        <v>97.64</v>
      </c>
      <c r="BJ436" s="95">
        <f t="shared" si="53"/>
        <v>3159</v>
      </c>
      <c r="BK436" s="95">
        <f t="shared" si="53"/>
        <v>95.82</v>
      </c>
      <c r="BL436" s="95">
        <f t="shared" si="53"/>
        <v>4002</v>
      </c>
      <c r="BM436" s="95">
        <f t="shared" si="53"/>
        <v>103.58</v>
      </c>
      <c r="BN436" s="95">
        <f t="shared" si="53"/>
        <v>3885</v>
      </c>
      <c r="BO436" s="95">
        <f t="shared" ref="BO436:CA436" si="54">BO437+BO438</f>
        <v>99.8</v>
      </c>
      <c r="BP436" s="95">
        <f t="shared" si="54"/>
        <v>3866</v>
      </c>
      <c r="BQ436" s="95">
        <f t="shared" si="54"/>
        <v>98.12</v>
      </c>
      <c r="BR436" s="95">
        <f t="shared" si="54"/>
        <v>3450</v>
      </c>
      <c r="BS436" s="95">
        <f t="shared" si="54"/>
        <v>104.3</v>
      </c>
      <c r="BT436" s="95">
        <f t="shared" si="54"/>
        <v>3620</v>
      </c>
      <c r="BU436" s="95">
        <f t="shared" si="54"/>
        <v>101.25999999999999</v>
      </c>
      <c r="BV436" s="95">
        <f t="shared" si="54"/>
        <v>3150</v>
      </c>
      <c r="BW436" s="95">
        <f t="shared" si="54"/>
        <v>93.09</v>
      </c>
      <c r="BX436" s="95">
        <f t="shared" si="54"/>
        <v>3867</v>
      </c>
      <c r="BY436" s="95">
        <f t="shared" si="54"/>
        <v>93.509999999999991</v>
      </c>
      <c r="BZ436" s="95">
        <f t="shared" si="54"/>
        <v>3916</v>
      </c>
      <c r="CA436" s="95">
        <f t="shared" si="54"/>
        <v>108.91</v>
      </c>
    </row>
    <row r="437" spans="1:79" ht="16.5" customHeight="1" x14ac:dyDescent="0.45">
      <c r="A437" s="2" t="s">
        <v>126</v>
      </c>
      <c r="B437" s="94">
        <f>+'t44'!D583</f>
        <v>0</v>
      </c>
      <c r="C437" s="94">
        <f>+'t44'!E583</f>
        <v>42.23</v>
      </c>
      <c r="D437" s="94">
        <f>+'t44'!F583</f>
        <v>0</v>
      </c>
      <c r="E437" s="94">
        <f>+'t44'!G583</f>
        <v>69.66</v>
      </c>
      <c r="F437" s="94">
        <f>+'t44'!H583</f>
        <v>0</v>
      </c>
      <c r="G437" s="94">
        <f>+'t44'!I583</f>
        <v>43.41</v>
      </c>
      <c r="H437" s="94">
        <f>+'t44'!J583</f>
        <v>0</v>
      </c>
      <c r="I437" s="94">
        <f>+'t44'!K583</f>
        <v>40.090000000000003</v>
      </c>
      <c r="J437" s="94">
        <f>+'t44'!L583</f>
        <v>0</v>
      </c>
      <c r="K437" s="94">
        <f>+'t44'!M583</f>
        <v>41.72</v>
      </c>
      <c r="L437" s="94">
        <f>+'t44'!N583</f>
        <v>0</v>
      </c>
      <c r="M437" s="94">
        <f>+'t44'!O583</f>
        <v>42.88</v>
      </c>
      <c r="N437" s="94">
        <f>+'t44'!P583</f>
        <v>0</v>
      </c>
      <c r="O437" s="94">
        <f>+'t44'!Q583</f>
        <v>48.55</v>
      </c>
      <c r="P437" s="94">
        <f>+'t44'!R583</f>
        <v>0</v>
      </c>
      <c r="Q437" s="94">
        <f>+'t44'!S583</f>
        <v>43.26</v>
      </c>
      <c r="R437" s="94">
        <f>+'t44'!T583</f>
        <v>0</v>
      </c>
      <c r="S437" s="94">
        <f>+'t44'!U583</f>
        <v>47.08</v>
      </c>
      <c r="T437" s="94">
        <f>+'t44'!V583</f>
        <v>0</v>
      </c>
      <c r="U437" s="94">
        <f>+'t44'!W583</f>
        <v>48.63</v>
      </c>
      <c r="V437" s="94">
        <f>+'t44'!X583</f>
        <v>0</v>
      </c>
      <c r="W437" s="94">
        <f>+'t44'!Y583</f>
        <v>44.27</v>
      </c>
      <c r="X437" s="94">
        <f>+'t44'!Z583</f>
        <v>0</v>
      </c>
      <c r="Y437" s="94">
        <f>+'t44'!AA583</f>
        <v>46.56</v>
      </c>
      <c r="Z437" s="94">
        <f>+'t44'!AB583</f>
        <v>0</v>
      </c>
      <c r="AA437" s="94">
        <f>+'t44'!AC583</f>
        <v>43.47</v>
      </c>
      <c r="AB437" s="94">
        <f>+'t44'!AD583</f>
        <v>0</v>
      </c>
      <c r="AC437" s="94">
        <f>+'t44'!AE583</f>
        <v>47.36</v>
      </c>
      <c r="AD437" s="94">
        <f>+'t44'!AF583</f>
        <v>0</v>
      </c>
      <c r="AE437" s="94">
        <f>+'t44'!AG583</f>
        <v>50.96</v>
      </c>
      <c r="AF437" s="94">
        <f>+'t44'!AH583</f>
        <v>0</v>
      </c>
      <c r="AG437" s="94">
        <f>+'t44'!AI583</f>
        <v>42.93</v>
      </c>
      <c r="AH437" s="94">
        <f>+'t44'!AJ583</f>
        <v>0</v>
      </c>
      <c r="AI437" s="94">
        <f>+'t44'!AK583</f>
        <v>48.16</v>
      </c>
      <c r="AJ437" s="94">
        <f>+'t44'!AL583</f>
        <v>0</v>
      </c>
      <c r="AK437" s="94">
        <f>+'t44'!AM583</f>
        <v>50.56</v>
      </c>
      <c r="AL437" s="94">
        <f>+'t44'!AN583</f>
        <v>0</v>
      </c>
      <c r="AM437" s="94">
        <f>+'t44'!AO583</f>
        <v>51.06</v>
      </c>
      <c r="AN437" s="94">
        <f>+'t44'!AP583</f>
        <v>0</v>
      </c>
      <c r="AO437" s="94">
        <f>+'t44'!AQ583</f>
        <v>49.24</v>
      </c>
      <c r="AP437" s="94">
        <f>+'t44'!AR583</f>
        <v>0</v>
      </c>
      <c r="AQ437" s="94">
        <f>+'t44'!AS583</f>
        <v>53.37</v>
      </c>
      <c r="AR437" s="94">
        <f>+'t44'!AT583</f>
        <v>0</v>
      </c>
      <c r="AS437" s="94">
        <f>+'t44'!AU583</f>
        <v>49.59</v>
      </c>
      <c r="AT437" s="94">
        <f>+'t44'!AV583</f>
        <v>0</v>
      </c>
      <c r="AU437" s="94">
        <f>+'t44'!AW583</f>
        <v>52.99</v>
      </c>
      <c r="AV437" s="94">
        <f>+'t44'!AX583</f>
        <v>0</v>
      </c>
      <c r="AW437" s="94">
        <f>+'t44'!AY583</f>
        <v>46.97</v>
      </c>
      <c r="AX437" s="94">
        <f>+'t44'!AZ583</f>
        <v>0</v>
      </c>
      <c r="AY437" s="94">
        <f>+'t44'!BA583</f>
        <v>45.83</v>
      </c>
      <c r="AZ437" s="94">
        <f>+'t44'!BB583</f>
        <v>0</v>
      </c>
      <c r="BA437" s="94">
        <f>+'t44'!BC583</f>
        <v>44.66</v>
      </c>
      <c r="BB437" s="94">
        <f>+'t44'!BD583</f>
        <v>0</v>
      </c>
      <c r="BC437" s="94">
        <f>+'t44'!BE583</f>
        <v>51.91</v>
      </c>
      <c r="BD437" s="94">
        <f>+'t44'!BF583</f>
        <v>0</v>
      </c>
      <c r="BE437" s="94">
        <f>+'t44'!BG583</f>
        <v>55.66</v>
      </c>
      <c r="BF437" s="94">
        <f>+'t44'!BH583</f>
        <v>0</v>
      </c>
      <c r="BG437" s="94">
        <f>+'t44'!BI583</f>
        <v>53.97</v>
      </c>
      <c r="BH437" s="94">
        <f>+'t44'!BJ583</f>
        <v>0</v>
      </c>
      <c r="BI437" s="94">
        <f>+'t44'!BK583</f>
        <v>51.54</v>
      </c>
      <c r="BJ437" s="94">
        <f>+'t44'!BL583</f>
        <v>0</v>
      </c>
      <c r="BK437" s="94">
        <f>+'t44'!BM583</f>
        <v>55.77</v>
      </c>
      <c r="BL437" s="94">
        <f>+'t44'!BN583</f>
        <v>0</v>
      </c>
      <c r="BM437" s="94">
        <f>+'t44'!BO583</f>
        <v>56.69</v>
      </c>
      <c r="BN437" s="94">
        <f>+'t44'!BP583</f>
        <v>0</v>
      </c>
      <c r="BO437" s="94">
        <f>+'t44'!BQ583</f>
        <v>51.72</v>
      </c>
      <c r="BP437" s="94">
        <f>+'t44'!BR583</f>
        <v>0</v>
      </c>
      <c r="BQ437" s="94">
        <f>+'t44'!BS583</f>
        <v>55.37</v>
      </c>
      <c r="BR437" s="94">
        <f>+'t44'!BT583</f>
        <v>0</v>
      </c>
      <c r="BS437" s="94">
        <f>+'t44'!BU583</f>
        <v>58.93</v>
      </c>
      <c r="BT437" s="94">
        <f>+'t44'!BV583</f>
        <v>0</v>
      </c>
      <c r="BU437" s="94">
        <f>+'t44'!BW583</f>
        <v>52.57</v>
      </c>
      <c r="BV437" s="94">
        <f>+'t44'!BX583</f>
        <v>0</v>
      </c>
      <c r="BW437" s="94">
        <f>+'t44'!BY583</f>
        <v>54.06</v>
      </c>
      <c r="BX437" s="94">
        <f>+'t44'!BZ583</f>
        <v>0</v>
      </c>
      <c r="BY437" s="94">
        <f>+'t44'!CA583</f>
        <v>54.75</v>
      </c>
      <c r="BZ437" s="94">
        <f>+'t44'!CB583</f>
        <v>0</v>
      </c>
      <c r="CA437" s="94">
        <f>+'t44'!CC583</f>
        <v>59.52</v>
      </c>
    </row>
    <row r="438" spans="1:79" ht="16.5" customHeight="1" x14ac:dyDescent="0.45">
      <c r="A438" s="2" t="s">
        <v>127</v>
      </c>
      <c r="B438" s="94">
        <f>+'t44'!D584</f>
        <v>2970</v>
      </c>
      <c r="C438" s="94">
        <f>+'t44'!E584</f>
        <v>34.19</v>
      </c>
      <c r="D438" s="94">
        <f>+'t44'!F584</f>
        <v>2827</v>
      </c>
      <c r="E438" s="94">
        <f>+'t44'!G584</f>
        <v>34.11</v>
      </c>
      <c r="F438" s="94">
        <f>+'t44'!H584</f>
        <v>3562</v>
      </c>
      <c r="G438" s="94">
        <f>+'t44'!I584</f>
        <v>38.869999999999997</v>
      </c>
      <c r="H438" s="94">
        <f>+'t44'!J584</f>
        <v>2919</v>
      </c>
      <c r="I438" s="94">
        <f>+'t44'!K584</f>
        <v>31.42</v>
      </c>
      <c r="J438" s="94">
        <f>+'t44'!L584</f>
        <v>3004</v>
      </c>
      <c r="K438" s="94">
        <f>+'t44'!M584</f>
        <v>38.07</v>
      </c>
      <c r="L438" s="94">
        <f>+'t44'!N584</f>
        <v>2900</v>
      </c>
      <c r="M438" s="94">
        <f>+'t44'!O584</f>
        <v>37.35</v>
      </c>
      <c r="N438" s="94">
        <f>+'t44'!P584</f>
        <v>3377</v>
      </c>
      <c r="O438" s="94">
        <f>+'t44'!Q584</f>
        <v>38.32</v>
      </c>
      <c r="P438" s="94">
        <f>+'t44'!R584</f>
        <v>2883</v>
      </c>
      <c r="Q438" s="94">
        <f>+'t44'!S584</f>
        <v>38.270000000000003</v>
      </c>
      <c r="R438" s="94">
        <f>+'t44'!T584</f>
        <v>3379</v>
      </c>
      <c r="S438" s="94">
        <f>+'t44'!U584</f>
        <v>38.479999999999997</v>
      </c>
      <c r="T438" s="94">
        <f>+'t44'!V584</f>
        <v>3397</v>
      </c>
      <c r="U438" s="94">
        <f>+'t44'!W584</f>
        <v>40.89</v>
      </c>
      <c r="V438" s="94">
        <f>+'t44'!X584</f>
        <v>3656</v>
      </c>
      <c r="W438" s="94">
        <f>+'t44'!Y584</f>
        <v>37.450000000000003</v>
      </c>
      <c r="X438" s="94">
        <f>+'t44'!Z584</f>
        <v>3564</v>
      </c>
      <c r="Y438" s="94">
        <f>+'t44'!AA584</f>
        <v>40.49</v>
      </c>
      <c r="Z438" s="94">
        <f>+'t44'!AB584</f>
        <v>3260</v>
      </c>
      <c r="AA438" s="94">
        <f>+'t44'!AC584</f>
        <v>36.159999999999997</v>
      </c>
      <c r="AB438" s="94">
        <f>+'t44'!AD584</f>
        <v>3284</v>
      </c>
      <c r="AC438" s="94">
        <f>+'t44'!AE584</f>
        <v>39.869999999999997</v>
      </c>
      <c r="AD438" s="94">
        <f>+'t44'!AF584</f>
        <v>4041</v>
      </c>
      <c r="AE438" s="94">
        <f>+'t44'!AG584</f>
        <v>42.45</v>
      </c>
      <c r="AF438" s="94">
        <f>+'t44'!AH584</f>
        <v>2808</v>
      </c>
      <c r="AG438" s="94">
        <f>+'t44'!AI584</f>
        <v>32.65</v>
      </c>
      <c r="AH438" s="94">
        <f>+'t44'!AJ584</f>
        <v>3636</v>
      </c>
      <c r="AI438" s="94">
        <f>+'t44'!AK584</f>
        <v>40.01</v>
      </c>
      <c r="AJ438" s="94">
        <f>+'t44'!AL584</f>
        <v>3694</v>
      </c>
      <c r="AK438" s="94">
        <f>+'t44'!AM584</f>
        <v>41.45</v>
      </c>
      <c r="AL438" s="94">
        <f>+'t44'!AN584</f>
        <v>3363</v>
      </c>
      <c r="AM438" s="94">
        <f>+'t44'!AO584</f>
        <v>38.840000000000003</v>
      </c>
      <c r="AN438" s="94">
        <f>+'t44'!AP584</f>
        <v>3985</v>
      </c>
      <c r="AO438" s="94">
        <f>+'t44'!AQ584</f>
        <v>40.72</v>
      </c>
      <c r="AP438" s="94">
        <f>+'t44'!AR584</f>
        <v>3714</v>
      </c>
      <c r="AQ438" s="94">
        <f>+'t44'!AS584</f>
        <v>42.57</v>
      </c>
      <c r="AR438" s="94">
        <f>+'t44'!AT584</f>
        <v>3198</v>
      </c>
      <c r="AS438" s="94">
        <f>+'t44'!AU584</f>
        <v>35.28</v>
      </c>
      <c r="AT438" s="94">
        <f>+'t44'!AV584</f>
        <v>4009</v>
      </c>
      <c r="AU438" s="94">
        <f>+'t44'!AW584</f>
        <v>40.729999999999997</v>
      </c>
      <c r="AV438" s="94">
        <f>+'t44'!AX584</f>
        <v>3222</v>
      </c>
      <c r="AW438" s="94">
        <f>+'t44'!AY584</f>
        <v>36.64</v>
      </c>
      <c r="AX438" s="94">
        <f>+'t44'!AZ584</f>
        <v>3320</v>
      </c>
      <c r="AY438" s="94">
        <f>+'t44'!BA584</f>
        <v>34.840000000000003</v>
      </c>
      <c r="AZ438" s="94">
        <f>+'t44'!BB584</f>
        <v>3089</v>
      </c>
      <c r="BA438" s="94">
        <f>+'t44'!BC584</f>
        <v>37.71</v>
      </c>
      <c r="BB438" s="94">
        <f>+'t44'!BD584</f>
        <v>4246</v>
      </c>
      <c r="BC438" s="94">
        <f>+'t44'!BE584</f>
        <v>45.37</v>
      </c>
      <c r="BD438" s="94">
        <f>+'t44'!BF584</f>
        <v>3269</v>
      </c>
      <c r="BE438" s="94">
        <f>+'t44'!BG584</f>
        <v>32.76</v>
      </c>
      <c r="BF438" s="94">
        <f>+'t44'!BH584</f>
        <v>3588</v>
      </c>
      <c r="BG438" s="94">
        <f>+'t44'!BI584</f>
        <v>43.25</v>
      </c>
      <c r="BH438" s="94">
        <f>+'t44'!BJ584</f>
        <v>3892</v>
      </c>
      <c r="BI438" s="94">
        <f>+'t44'!BK584</f>
        <v>46.1</v>
      </c>
      <c r="BJ438" s="94">
        <f>+'t44'!BL584</f>
        <v>3159</v>
      </c>
      <c r="BK438" s="94">
        <f>+'t44'!BM584</f>
        <v>40.049999999999997</v>
      </c>
      <c r="BL438" s="94">
        <f>+'t44'!BN584</f>
        <v>4002</v>
      </c>
      <c r="BM438" s="94">
        <f>+'t44'!BO584</f>
        <v>46.89</v>
      </c>
      <c r="BN438" s="94">
        <f>+'t44'!BP584</f>
        <v>3885</v>
      </c>
      <c r="BO438" s="94">
        <f>+'t44'!BQ584</f>
        <v>48.08</v>
      </c>
      <c r="BP438" s="94">
        <f>+'t44'!BR584</f>
        <v>3866</v>
      </c>
      <c r="BQ438" s="94">
        <f>+'t44'!BS584</f>
        <v>42.75</v>
      </c>
      <c r="BR438" s="94">
        <f>+'t44'!BT584</f>
        <v>3450</v>
      </c>
      <c r="BS438" s="94">
        <f>+'t44'!BU584</f>
        <v>45.37</v>
      </c>
      <c r="BT438" s="94">
        <f>+'t44'!BV584</f>
        <v>3620</v>
      </c>
      <c r="BU438" s="94">
        <f>+'t44'!BW584</f>
        <v>48.69</v>
      </c>
      <c r="BV438" s="94">
        <f>+'t44'!BX584</f>
        <v>3150</v>
      </c>
      <c r="BW438" s="94">
        <f>+'t44'!BY584</f>
        <v>39.03</v>
      </c>
      <c r="BX438" s="94">
        <f>+'t44'!BZ584</f>
        <v>3867</v>
      </c>
      <c r="BY438" s="94">
        <f>+'t44'!CA584</f>
        <v>38.76</v>
      </c>
      <c r="BZ438" s="94">
        <f>+'t44'!CB584</f>
        <v>3916</v>
      </c>
      <c r="CA438" s="94">
        <f>+'t44'!CC584</f>
        <v>49.39</v>
      </c>
    </row>
    <row r="439" spans="1:79" ht="16.5" customHeight="1" x14ac:dyDescent="0.45">
      <c r="A439" s="128" t="s">
        <v>261</v>
      </c>
      <c r="B439" s="94">
        <f>+'t44'!D555</f>
        <v>0</v>
      </c>
      <c r="C439" s="94">
        <f>+'t44'!E555</f>
        <v>49.54</v>
      </c>
      <c r="D439" s="94">
        <f>+'t44'!F555</f>
        <v>0</v>
      </c>
      <c r="E439" s="94">
        <f>+'t44'!G555</f>
        <v>52.62</v>
      </c>
      <c r="F439" s="94">
        <f>+'t44'!H555</f>
        <v>0</v>
      </c>
      <c r="G439" s="94">
        <f>+'t44'!I555</f>
        <v>54.7</v>
      </c>
      <c r="H439" s="94">
        <f>+'t44'!J555</f>
        <v>0</v>
      </c>
      <c r="I439" s="94">
        <f>+'t44'!K555</f>
        <v>46.81</v>
      </c>
      <c r="J439" s="94">
        <f>+'t44'!L555</f>
        <v>0</v>
      </c>
      <c r="K439" s="94">
        <f>+'t44'!M555</f>
        <v>54.23</v>
      </c>
      <c r="L439" s="94">
        <f>+'t44'!N555</f>
        <v>0</v>
      </c>
      <c r="M439" s="94">
        <f>+'t44'!O555</f>
        <v>52.56</v>
      </c>
      <c r="N439" s="94">
        <f>+'t44'!P555</f>
        <v>0</v>
      </c>
      <c r="O439" s="94">
        <f>+'t44'!Q555</f>
        <v>57.19</v>
      </c>
      <c r="P439" s="94">
        <f>+'t44'!R555</f>
        <v>0</v>
      </c>
      <c r="Q439" s="94">
        <f>+'t44'!S555</f>
        <v>55.71</v>
      </c>
      <c r="R439" s="94">
        <f>+'t44'!T555</f>
        <v>0</v>
      </c>
      <c r="S439" s="94">
        <f>+'t44'!U555</f>
        <v>49.59</v>
      </c>
      <c r="T439" s="94">
        <f>+'t44'!V555</f>
        <v>0</v>
      </c>
      <c r="U439" s="94">
        <f>+'t44'!W555</f>
        <v>46.8</v>
      </c>
      <c r="V439" s="94">
        <f>+'t44'!X555</f>
        <v>0</v>
      </c>
      <c r="W439" s="94">
        <f>+'t44'!Y555</f>
        <v>44.33</v>
      </c>
      <c r="X439" s="94">
        <f>+'t44'!Z555</f>
        <v>0</v>
      </c>
      <c r="Y439" s="94">
        <f>+'t44'!AA555</f>
        <v>39.97</v>
      </c>
      <c r="Z439" s="94">
        <f>+'t44'!AB555</f>
        <v>0</v>
      </c>
      <c r="AA439" s="94">
        <f>+'t44'!AC555</f>
        <v>42.53</v>
      </c>
      <c r="AB439" s="94">
        <f>+'t44'!AD555</f>
        <v>0</v>
      </c>
      <c r="AC439" s="94">
        <f>+'t44'!AE555</f>
        <v>41.21</v>
      </c>
      <c r="AD439" s="94">
        <f>+'t44'!AF555</f>
        <v>0</v>
      </c>
      <c r="AE439" s="94">
        <f>+'t44'!AG555</f>
        <v>44.11</v>
      </c>
      <c r="AF439" s="94">
        <f>+'t44'!AH555</f>
        <v>0</v>
      </c>
      <c r="AG439" s="94">
        <f>+'t44'!AI555</f>
        <v>42.23</v>
      </c>
      <c r="AH439" s="94">
        <f>+'t44'!AJ555</f>
        <v>0</v>
      </c>
      <c r="AI439" s="94">
        <f>+'t44'!AK555</f>
        <v>46.68</v>
      </c>
      <c r="AJ439" s="94">
        <f>+'t44'!AL555</f>
        <v>0</v>
      </c>
      <c r="AK439" s="94">
        <f>+'t44'!AM555</f>
        <v>44.81</v>
      </c>
      <c r="AL439" s="94">
        <f>+'t44'!AN555</f>
        <v>0</v>
      </c>
      <c r="AM439" s="94">
        <f>+'t44'!AO555</f>
        <v>42.58</v>
      </c>
      <c r="AN439" s="94">
        <f>+'t44'!AP555</f>
        <v>0</v>
      </c>
      <c r="AO439" s="94">
        <f>+'t44'!AQ555</f>
        <v>48.33</v>
      </c>
      <c r="AP439" s="94">
        <f>+'t44'!AR555</f>
        <v>0</v>
      </c>
      <c r="AQ439" s="94">
        <f>+'t44'!AS555</f>
        <v>49.2</v>
      </c>
      <c r="AR439" s="94">
        <f>+'t44'!AT555</f>
        <v>0</v>
      </c>
      <c r="AS439" s="94">
        <f>+'t44'!AU555</f>
        <v>41.26</v>
      </c>
      <c r="AT439" s="94">
        <f>+'t44'!AV555</f>
        <v>0</v>
      </c>
      <c r="AU439" s="94">
        <f>+'t44'!AW555</f>
        <v>44.11</v>
      </c>
      <c r="AV439" s="94">
        <f>+'t44'!AX555</f>
        <v>0</v>
      </c>
      <c r="AW439" s="94">
        <f>+'t44'!AY555</f>
        <v>38.24</v>
      </c>
      <c r="AX439" s="94">
        <f>+'t44'!AZ555</f>
        <v>0</v>
      </c>
      <c r="AY439" s="94">
        <f>+'t44'!BA555</f>
        <v>41.41</v>
      </c>
      <c r="AZ439" s="94">
        <f>+'t44'!BB555</f>
        <v>0</v>
      </c>
      <c r="BA439" s="94">
        <f>+'t44'!BC555</f>
        <v>45.22</v>
      </c>
      <c r="BB439" s="94">
        <f>+'t44'!BD555</f>
        <v>0</v>
      </c>
      <c r="BC439" s="94">
        <f>+'t44'!BE555</f>
        <v>46.58</v>
      </c>
      <c r="BD439" s="94">
        <f>+'t44'!BF555</f>
        <v>0</v>
      </c>
      <c r="BE439" s="94">
        <f>+'t44'!BG555</f>
        <v>33.78</v>
      </c>
      <c r="BF439" s="94">
        <f>+'t44'!BH555</f>
        <v>0</v>
      </c>
      <c r="BG439" s="94">
        <f>+'t44'!BI555</f>
        <v>45.13</v>
      </c>
      <c r="BH439" s="94">
        <f>+'t44'!BJ555</f>
        <v>0</v>
      </c>
      <c r="BI439" s="94">
        <f>+'t44'!BK555</f>
        <v>47.31</v>
      </c>
      <c r="BJ439" s="94">
        <f>+'t44'!BL555</f>
        <v>0</v>
      </c>
      <c r="BK439" s="94">
        <f>+'t44'!BM555</f>
        <v>44.79</v>
      </c>
      <c r="BL439" s="94">
        <f>+'t44'!BN555</f>
        <v>0</v>
      </c>
      <c r="BM439" s="94">
        <f>+'t44'!BO555</f>
        <v>53.05</v>
      </c>
      <c r="BN439" s="94">
        <f>+'t44'!BP555</f>
        <v>0</v>
      </c>
      <c r="BO439" s="94">
        <f>+'t44'!BQ555</f>
        <v>51.85</v>
      </c>
      <c r="BP439" s="94">
        <f>+'t44'!BR555</f>
        <v>0</v>
      </c>
      <c r="BQ439" s="94">
        <f>+'t44'!BS555</f>
        <v>50.27</v>
      </c>
      <c r="BR439" s="94">
        <f>+'t44'!BT555</f>
        <v>0</v>
      </c>
      <c r="BS439" s="94">
        <f>+'t44'!BU555</f>
        <v>50.58</v>
      </c>
      <c r="BT439" s="94">
        <f>+'t44'!BV555</f>
        <v>0</v>
      </c>
      <c r="BU439" s="94">
        <f>+'t44'!BW555</f>
        <v>42.94</v>
      </c>
      <c r="BV439" s="94">
        <f>+'t44'!BX555</f>
        <v>0</v>
      </c>
      <c r="BW439" s="94">
        <f>+'t44'!BY555</f>
        <v>50.12</v>
      </c>
      <c r="BX439" s="94">
        <f>+'t44'!BZ555</f>
        <v>0</v>
      </c>
      <c r="BY439" s="94">
        <f>+'t44'!CA555</f>
        <v>48.19</v>
      </c>
      <c r="BZ439" s="94">
        <f>+'t44'!CB555</f>
        <v>0</v>
      </c>
      <c r="CA439" s="94">
        <f>+'t44'!CC555</f>
        <v>51.5</v>
      </c>
    </row>
    <row r="440" spans="1:79" ht="16.5" customHeight="1" x14ac:dyDescent="0.45">
      <c r="A440" s="70" t="s">
        <v>181</v>
      </c>
      <c r="B440" s="94">
        <f>+'t44'!D556</f>
        <v>1022</v>
      </c>
      <c r="C440" s="94">
        <f>+'t44'!E556</f>
        <v>24.67</v>
      </c>
      <c r="D440" s="94">
        <f>+'t44'!F556</f>
        <v>1058</v>
      </c>
      <c r="E440" s="94">
        <f>+'t44'!G556</f>
        <v>25.83</v>
      </c>
      <c r="F440" s="94">
        <f>+'t44'!H556</f>
        <v>942</v>
      </c>
      <c r="G440" s="94">
        <f>+'t44'!I556</f>
        <v>28.4</v>
      </c>
      <c r="H440" s="94">
        <f>+'t44'!J556</f>
        <v>1012</v>
      </c>
      <c r="I440" s="94">
        <f>+'t44'!K556</f>
        <v>27.08</v>
      </c>
      <c r="J440" s="94">
        <f>+'t44'!L556</f>
        <v>1097</v>
      </c>
      <c r="K440" s="94">
        <f>+'t44'!M556</f>
        <v>29.21</v>
      </c>
      <c r="L440" s="94">
        <f>+'t44'!N556</f>
        <v>1102</v>
      </c>
      <c r="M440" s="94">
        <f>+'t44'!O556</f>
        <v>29.33</v>
      </c>
      <c r="N440" s="94">
        <f>+'t44'!P556</f>
        <v>1243</v>
      </c>
      <c r="O440" s="94">
        <f>+'t44'!Q556</f>
        <v>33.94</v>
      </c>
      <c r="P440" s="94">
        <f>+'t44'!R556</f>
        <v>1186</v>
      </c>
      <c r="Q440" s="94">
        <f>+'t44'!S556</f>
        <v>37.49</v>
      </c>
      <c r="R440" s="94">
        <f>+'t44'!T556</f>
        <v>1030</v>
      </c>
      <c r="S440" s="94">
        <f>+'t44'!U556</f>
        <v>28.22</v>
      </c>
      <c r="T440" s="94">
        <f>+'t44'!V556</f>
        <v>1176</v>
      </c>
      <c r="U440" s="94">
        <f>+'t44'!W556</f>
        <v>27.69</v>
      </c>
      <c r="V440" s="94">
        <f>+'t44'!X556</f>
        <v>1188</v>
      </c>
      <c r="W440" s="94">
        <f>+'t44'!Y556</f>
        <v>26.8</v>
      </c>
      <c r="X440" s="94">
        <f>+'t44'!Z556</f>
        <v>1104</v>
      </c>
      <c r="Y440" s="94">
        <f>+'t44'!AA556</f>
        <v>25.31</v>
      </c>
      <c r="Z440" s="94">
        <f>+'t44'!AB556</f>
        <v>1113</v>
      </c>
      <c r="AA440" s="94">
        <f>+'t44'!AC556</f>
        <v>27.58</v>
      </c>
      <c r="AB440" s="94">
        <f>+'t44'!AD556</f>
        <v>1079</v>
      </c>
      <c r="AC440" s="94">
        <f>+'t44'!AE556</f>
        <v>25.7</v>
      </c>
      <c r="AD440" s="94">
        <f>+'t44'!AF556</f>
        <v>1063</v>
      </c>
      <c r="AE440" s="94">
        <f>+'t44'!AG556</f>
        <v>25.96</v>
      </c>
      <c r="AF440" s="94">
        <f>+'t44'!AH556</f>
        <v>1032</v>
      </c>
      <c r="AG440" s="94">
        <f>+'t44'!AI556</f>
        <v>25.79</v>
      </c>
      <c r="AH440" s="94">
        <f>+'t44'!AJ556</f>
        <v>1082</v>
      </c>
      <c r="AI440" s="94">
        <f>+'t44'!AK556</f>
        <v>27.45</v>
      </c>
      <c r="AJ440" s="94">
        <f>+'t44'!AL556</f>
        <v>1043</v>
      </c>
      <c r="AK440" s="94">
        <f>+'t44'!AM556</f>
        <v>26.26</v>
      </c>
      <c r="AL440" s="94">
        <f>+'t44'!AN556</f>
        <v>1179</v>
      </c>
      <c r="AM440" s="94">
        <f>+'t44'!AO556</f>
        <v>25.5</v>
      </c>
      <c r="AN440" s="94">
        <f>+'t44'!AP556</f>
        <v>1282</v>
      </c>
      <c r="AO440" s="94">
        <f>+'t44'!AQ556</f>
        <v>30.52</v>
      </c>
      <c r="AP440" s="94">
        <f>+'t44'!AR556</f>
        <v>1157</v>
      </c>
      <c r="AQ440" s="94">
        <f>+'t44'!AS556</f>
        <v>31.11</v>
      </c>
      <c r="AR440" s="94">
        <f>+'t44'!AT556</f>
        <v>1099</v>
      </c>
      <c r="AS440" s="94">
        <f>+'t44'!AU556</f>
        <v>25.47</v>
      </c>
      <c r="AT440" s="94">
        <f>+'t44'!AV556</f>
        <v>1144</v>
      </c>
      <c r="AU440" s="94">
        <f>+'t44'!AW556</f>
        <v>26.74</v>
      </c>
      <c r="AV440" s="94">
        <f>+'t44'!AX556</f>
        <v>1042</v>
      </c>
      <c r="AW440" s="94">
        <f>+'t44'!AY556</f>
        <v>24.93</v>
      </c>
      <c r="AX440" s="94">
        <f>+'t44'!AZ556</f>
        <v>1244</v>
      </c>
      <c r="AY440" s="94">
        <f>+'t44'!BA556</f>
        <v>26.12</v>
      </c>
      <c r="AZ440" s="94">
        <f>+'t44'!BB556</f>
        <v>1228</v>
      </c>
      <c r="BA440" s="94">
        <f>+'t44'!BC556</f>
        <v>27.14</v>
      </c>
      <c r="BB440" s="94">
        <f>+'t44'!BD556</f>
        <v>1075</v>
      </c>
      <c r="BC440" s="94">
        <f>+'t44'!BE556</f>
        <v>25.39</v>
      </c>
      <c r="BD440" s="94">
        <f>+'t44'!BF556</f>
        <v>882</v>
      </c>
      <c r="BE440" s="94">
        <f>+'t44'!BG556</f>
        <v>17.5</v>
      </c>
      <c r="BF440" s="94">
        <f>+'t44'!BH556</f>
        <v>1010</v>
      </c>
      <c r="BG440" s="94">
        <f>+'t44'!BI556</f>
        <v>23.86</v>
      </c>
      <c r="BH440" s="94">
        <f>+'t44'!BJ556</f>
        <v>1120</v>
      </c>
      <c r="BI440" s="94">
        <f>+'t44'!BK556</f>
        <v>26.6</v>
      </c>
      <c r="BJ440" s="94">
        <f>+'t44'!BL556</f>
        <v>1138</v>
      </c>
      <c r="BK440" s="94">
        <f>+'t44'!BM556</f>
        <v>25.82</v>
      </c>
      <c r="BL440" s="94">
        <f>+'t44'!BN556</f>
        <v>1323</v>
      </c>
      <c r="BM440" s="94">
        <f>+'t44'!BO556</f>
        <v>30.62</v>
      </c>
      <c r="BN440" s="94">
        <f>+'t44'!BP556</f>
        <v>1204</v>
      </c>
      <c r="BO440" s="94">
        <f>+'t44'!BQ556</f>
        <v>28.34</v>
      </c>
      <c r="BP440" s="94">
        <f>+'t44'!BR556</f>
        <v>1174</v>
      </c>
      <c r="BQ440" s="94">
        <f>+'t44'!BS556</f>
        <v>28.32</v>
      </c>
      <c r="BR440" s="94">
        <f>+'t44'!BT556</f>
        <v>1189</v>
      </c>
      <c r="BS440" s="94">
        <f>+'t44'!BU556</f>
        <v>26.94</v>
      </c>
      <c r="BT440" s="94">
        <f>+'t44'!BV556</f>
        <v>961</v>
      </c>
      <c r="BU440" s="94">
        <f>+'t44'!BW556</f>
        <v>22.83</v>
      </c>
      <c r="BV440" s="94">
        <f>+'t44'!BX556</f>
        <v>1246</v>
      </c>
      <c r="BW440" s="94">
        <f>+'t44'!BY556</f>
        <v>26.42</v>
      </c>
      <c r="BX440" s="94">
        <f>+'t44'!BZ556</f>
        <v>1077</v>
      </c>
      <c r="BY440" s="94">
        <f>+'t44'!CA556</f>
        <v>23.89</v>
      </c>
      <c r="BZ440" s="94">
        <f>+'t44'!CB556</f>
        <v>1125</v>
      </c>
      <c r="CA440" s="94">
        <f>+'t44'!CC556</f>
        <v>25.41</v>
      </c>
    </row>
    <row r="441" spans="1:79" ht="16.5" customHeight="1" x14ac:dyDescent="0.45">
      <c r="A441" s="70" t="s">
        <v>182</v>
      </c>
      <c r="B441" s="94">
        <f>+'t44'!D557</f>
        <v>0</v>
      </c>
      <c r="C441" s="94">
        <f>+'t44'!E557</f>
        <v>24.87</v>
      </c>
      <c r="D441" s="94">
        <f>+'t44'!F557</f>
        <v>0</v>
      </c>
      <c r="E441" s="94">
        <f>+'t44'!G557</f>
        <v>26.79</v>
      </c>
      <c r="F441" s="94">
        <f>+'t44'!H557</f>
        <v>0</v>
      </c>
      <c r="G441" s="94">
        <f>+'t44'!I557</f>
        <v>26.3</v>
      </c>
      <c r="H441" s="94">
        <f>+'t44'!J557</f>
        <v>0</v>
      </c>
      <c r="I441" s="94">
        <f>+'t44'!K557</f>
        <v>19.739999999999998</v>
      </c>
      <c r="J441" s="94">
        <f>+'t44'!L557</f>
        <v>0</v>
      </c>
      <c r="K441" s="94">
        <f>+'t44'!M557</f>
        <v>25.01</v>
      </c>
      <c r="L441" s="94">
        <f>+'t44'!N557</f>
        <v>0</v>
      </c>
      <c r="M441" s="94">
        <f>+'t44'!O557</f>
        <v>23.22</v>
      </c>
      <c r="N441" s="94">
        <f>+'t44'!P557</f>
        <v>0</v>
      </c>
      <c r="O441" s="94">
        <f>+'t44'!Q557</f>
        <v>23.26</v>
      </c>
      <c r="P441" s="94">
        <f>+'t44'!R557</f>
        <v>0</v>
      </c>
      <c r="Q441" s="94">
        <f>+'t44'!S557</f>
        <v>18.22</v>
      </c>
      <c r="R441" s="94">
        <f>+'t44'!T557</f>
        <v>0</v>
      </c>
      <c r="S441" s="94">
        <f>+'t44'!U557</f>
        <v>21.37</v>
      </c>
      <c r="T441" s="94">
        <f>+'t44'!V557</f>
        <v>0</v>
      </c>
      <c r="U441" s="94">
        <f>+'t44'!W557</f>
        <v>19.12</v>
      </c>
      <c r="V441" s="94">
        <f>+'t44'!X557</f>
        <v>0</v>
      </c>
      <c r="W441" s="94">
        <f>+'t44'!Y557</f>
        <v>17.54</v>
      </c>
      <c r="X441" s="94">
        <f>+'t44'!Z557</f>
        <v>0</v>
      </c>
      <c r="Y441" s="94">
        <f>+'t44'!AA557</f>
        <v>14.67</v>
      </c>
      <c r="Z441" s="94">
        <f>+'t44'!AB557</f>
        <v>0</v>
      </c>
      <c r="AA441" s="94">
        <f>+'t44'!AC557</f>
        <v>14.95</v>
      </c>
      <c r="AB441" s="94">
        <f>+'t44'!AD557</f>
        <v>0</v>
      </c>
      <c r="AC441" s="94">
        <f>+'t44'!AE557</f>
        <v>15.51</v>
      </c>
      <c r="AD441" s="94">
        <f>+'t44'!AF557</f>
        <v>0</v>
      </c>
      <c r="AE441" s="94">
        <f>+'t44'!AG557</f>
        <v>18.149999999999999</v>
      </c>
      <c r="AF441" s="94">
        <f>+'t44'!AH557</f>
        <v>0</v>
      </c>
      <c r="AG441" s="94">
        <f>+'t44'!AI557</f>
        <v>16.440000000000001</v>
      </c>
      <c r="AH441" s="94">
        <f>+'t44'!AJ557</f>
        <v>0</v>
      </c>
      <c r="AI441" s="94">
        <f>+'t44'!AK557</f>
        <v>19.23</v>
      </c>
      <c r="AJ441" s="94">
        <f>+'t44'!AL557</f>
        <v>0</v>
      </c>
      <c r="AK441" s="94">
        <f>+'t44'!AM557</f>
        <v>18.55</v>
      </c>
      <c r="AL441" s="94">
        <f>+'t44'!AN557</f>
        <v>0</v>
      </c>
      <c r="AM441" s="94">
        <f>+'t44'!AO557</f>
        <v>17.09</v>
      </c>
      <c r="AN441" s="94">
        <f>+'t44'!AP557</f>
        <v>0</v>
      </c>
      <c r="AO441" s="94">
        <f>+'t44'!AQ557</f>
        <v>17.809999999999999</v>
      </c>
      <c r="AP441" s="94">
        <f>+'t44'!AR557</f>
        <v>0</v>
      </c>
      <c r="AQ441" s="94">
        <f>+'t44'!AS557</f>
        <v>18.100000000000001</v>
      </c>
      <c r="AR441" s="94">
        <f>+'t44'!AT557</f>
        <v>0</v>
      </c>
      <c r="AS441" s="94">
        <f>+'t44'!AU557</f>
        <v>15.79</v>
      </c>
      <c r="AT441" s="94">
        <f>+'t44'!AV557</f>
        <v>0</v>
      </c>
      <c r="AU441" s="94">
        <f>+'t44'!AW557</f>
        <v>17.37</v>
      </c>
      <c r="AV441" s="94">
        <f>+'t44'!AX557</f>
        <v>0</v>
      </c>
      <c r="AW441" s="94">
        <f>+'t44'!AY557</f>
        <v>13.31</v>
      </c>
      <c r="AX441" s="94">
        <f>+'t44'!AZ557</f>
        <v>0</v>
      </c>
      <c r="AY441" s="94">
        <f>+'t44'!BA557</f>
        <v>15.29</v>
      </c>
      <c r="AZ441" s="94">
        <f>+'t44'!BB557</f>
        <v>0</v>
      </c>
      <c r="BA441" s="94">
        <f>+'t44'!BC557</f>
        <v>18.079999999999998</v>
      </c>
      <c r="BB441" s="94">
        <f>+'t44'!BD557</f>
        <v>0</v>
      </c>
      <c r="BC441" s="94">
        <f>+'t44'!BE557</f>
        <v>21.19</v>
      </c>
      <c r="BD441" s="94">
        <f>+'t44'!BF557</f>
        <v>0</v>
      </c>
      <c r="BE441" s="94">
        <f>+'t44'!BG557</f>
        <v>16.27</v>
      </c>
      <c r="BF441" s="94">
        <f>+'t44'!BH557</f>
        <v>0</v>
      </c>
      <c r="BG441" s="94">
        <f>+'t44'!BI557</f>
        <v>21.27</v>
      </c>
      <c r="BH441" s="94">
        <f>+'t44'!BJ557</f>
        <v>0</v>
      </c>
      <c r="BI441" s="94">
        <f>+'t44'!BK557</f>
        <v>20.72</v>
      </c>
      <c r="BJ441" s="94">
        <f>+'t44'!BL557</f>
        <v>0</v>
      </c>
      <c r="BK441" s="94">
        <f>+'t44'!BM557</f>
        <v>18.97</v>
      </c>
      <c r="BL441" s="94">
        <f>+'t44'!BN557</f>
        <v>0</v>
      </c>
      <c r="BM441" s="94">
        <f>+'t44'!BO557</f>
        <v>22.43</v>
      </c>
      <c r="BN441" s="94">
        <f>+'t44'!BP557</f>
        <v>0</v>
      </c>
      <c r="BO441" s="94">
        <f>+'t44'!BQ557</f>
        <v>23.51</v>
      </c>
      <c r="BP441" s="94">
        <f>+'t44'!BR557</f>
        <v>0</v>
      </c>
      <c r="BQ441" s="94">
        <f>+'t44'!BS557</f>
        <v>21.96</v>
      </c>
      <c r="BR441" s="94">
        <f>+'t44'!BT557</f>
        <v>0</v>
      </c>
      <c r="BS441" s="94">
        <f>+'t44'!BU557</f>
        <v>23.64</v>
      </c>
      <c r="BT441" s="94">
        <f>+'t44'!BV557</f>
        <v>0</v>
      </c>
      <c r="BU441" s="94">
        <f>+'t44'!BW557</f>
        <v>20.11</v>
      </c>
      <c r="BV441" s="94">
        <f>+'t44'!BX557</f>
        <v>0</v>
      </c>
      <c r="BW441" s="94">
        <f>+'t44'!BY557</f>
        <v>23.7</v>
      </c>
      <c r="BX441" s="94">
        <f>+'t44'!BZ557</f>
        <v>0</v>
      </c>
      <c r="BY441" s="94">
        <f>+'t44'!CA557</f>
        <v>24.3</v>
      </c>
      <c r="BZ441" s="94">
        <f>+'t44'!CB557</f>
        <v>0</v>
      </c>
      <c r="CA441" s="94">
        <f>+'t44'!CC557</f>
        <v>26.09</v>
      </c>
    </row>
    <row r="442" spans="1:79" ht="16.5" customHeight="1" x14ac:dyDescent="0.45">
      <c r="A442" s="128" t="s">
        <v>262</v>
      </c>
      <c r="B442" s="94">
        <f>+'t44'!D547</f>
        <v>0</v>
      </c>
      <c r="C442" s="94">
        <f>+'t44'!E547</f>
        <v>44.76</v>
      </c>
      <c r="D442" s="94">
        <f>+'t44'!F547</f>
        <v>0</v>
      </c>
      <c r="E442" s="94">
        <f>+'t44'!G547</f>
        <v>44.26</v>
      </c>
      <c r="F442" s="94">
        <f>+'t44'!H547</f>
        <v>0</v>
      </c>
      <c r="G442" s="94">
        <f>+'t44'!I547</f>
        <v>50.21</v>
      </c>
      <c r="H442" s="94">
        <f>+'t44'!J547</f>
        <v>0</v>
      </c>
      <c r="I442" s="94">
        <f>+'t44'!K547</f>
        <v>43.21</v>
      </c>
      <c r="J442" s="94">
        <f>+'t44'!L547</f>
        <v>0</v>
      </c>
      <c r="K442" s="94">
        <f>+'t44'!M547</f>
        <v>45.45</v>
      </c>
      <c r="L442" s="94">
        <f>+'t44'!N547</f>
        <v>0</v>
      </c>
      <c r="M442" s="94">
        <f>+'t44'!O547</f>
        <v>42.63</v>
      </c>
      <c r="N442" s="94">
        <f>+'t44'!P547</f>
        <v>0</v>
      </c>
      <c r="O442" s="94">
        <f>+'t44'!Q547</f>
        <v>45.27</v>
      </c>
      <c r="P442" s="94">
        <f>+'t44'!R547</f>
        <v>0</v>
      </c>
      <c r="Q442" s="94">
        <f>+'t44'!S547</f>
        <v>36.64</v>
      </c>
      <c r="R442" s="94">
        <f>+'t44'!T547</f>
        <v>0</v>
      </c>
      <c r="S442" s="94">
        <f>+'t44'!U547</f>
        <v>39.21</v>
      </c>
      <c r="T442" s="94">
        <f>+'t44'!V547</f>
        <v>0</v>
      </c>
      <c r="U442" s="94">
        <f>+'t44'!W547</f>
        <v>39.04</v>
      </c>
      <c r="V442" s="94">
        <f>+'t44'!X547</f>
        <v>0</v>
      </c>
      <c r="W442" s="94">
        <f>+'t44'!Y547</f>
        <v>36.58</v>
      </c>
      <c r="X442" s="94">
        <f>+'t44'!Z547</f>
        <v>0</v>
      </c>
      <c r="Y442" s="94">
        <f>+'t44'!AA547</f>
        <v>42.16</v>
      </c>
      <c r="Z442" s="94">
        <f>+'t44'!AB547</f>
        <v>0</v>
      </c>
      <c r="AA442" s="94">
        <f>+'t44'!AC547</f>
        <v>34.409999999999997</v>
      </c>
      <c r="AB442" s="94">
        <f>+'t44'!AD547</f>
        <v>0</v>
      </c>
      <c r="AC442" s="94">
        <f>+'t44'!AE547</f>
        <v>41.46</v>
      </c>
      <c r="AD442" s="94">
        <f>+'t44'!AF547</f>
        <v>0</v>
      </c>
      <c r="AE442" s="94">
        <f>+'t44'!AG547</f>
        <v>45.8</v>
      </c>
      <c r="AF442" s="94">
        <f>+'t44'!AH547</f>
        <v>0</v>
      </c>
      <c r="AG442" s="94">
        <f>+'t44'!AI547</f>
        <v>34.64</v>
      </c>
      <c r="AH442" s="94">
        <f>+'t44'!AJ547</f>
        <v>0</v>
      </c>
      <c r="AI442" s="94">
        <f>+'t44'!AK547</f>
        <v>40.76</v>
      </c>
      <c r="AJ442" s="94">
        <f>+'t44'!AL547</f>
        <v>0</v>
      </c>
      <c r="AK442" s="94">
        <f>+'t44'!AM547</f>
        <v>43.37</v>
      </c>
      <c r="AL442" s="94">
        <f>+'t44'!AN547</f>
        <v>0</v>
      </c>
      <c r="AM442" s="94">
        <f>+'t44'!AO547</f>
        <v>35.29</v>
      </c>
      <c r="AN442" s="94">
        <f>+'t44'!AP547</f>
        <v>0</v>
      </c>
      <c r="AO442" s="94">
        <f>+'t44'!AQ547</f>
        <v>38.74</v>
      </c>
      <c r="AP442" s="94">
        <f>+'t44'!AR547</f>
        <v>0</v>
      </c>
      <c r="AQ442" s="94">
        <f>+'t44'!AS547</f>
        <v>38.85</v>
      </c>
      <c r="AR442" s="94">
        <f>+'t44'!AT547</f>
        <v>0</v>
      </c>
      <c r="AS442" s="94">
        <f>+'t44'!AU547</f>
        <v>37.57</v>
      </c>
      <c r="AT442" s="94">
        <f>+'t44'!AV547</f>
        <v>0</v>
      </c>
      <c r="AU442" s="94">
        <f>+'t44'!AW547</f>
        <v>36.79</v>
      </c>
      <c r="AV442" s="94">
        <f>+'t44'!AX547</f>
        <v>0</v>
      </c>
      <c r="AW442" s="94">
        <f>+'t44'!AY547</f>
        <v>35.65</v>
      </c>
      <c r="AX442" s="94">
        <f>+'t44'!AZ547</f>
        <v>0</v>
      </c>
      <c r="AY442" s="94">
        <f>+'t44'!BA547</f>
        <v>36.01</v>
      </c>
      <c r="AZ442" s="94">
        <f>+'t44'!BB547</f>
        <v>0</v>
      </c>
      <c r="BA442" s="94">
        <f>+'t44'!BC547</f>
        <v>38</v>
      </c>
      <c r="BB442" s="94">
        <f>+'t44'!BD547</f>
        <v>0</v>
      </c>
      <c r="BC442" s="94">
        <f>+'t44'!BE547</f>
        <v>45.79</v>
      </c>
      <c r="BD442" s="94">
        <f>+'t44'!BF547</f>
        <v>0</v>
      </c>
      <c r="BE442" s="94">
        <f>+'t44'!BG547</f>
        <v>31.72</v>
      </c>
      <c r="BF442" s="94">
        <f>+'t44'!BH547</f>
        <v>0</v>
      </c>
      <c r="BG442" s="94">
        <f>+'t44'!BI547</f>
        <v>41.95</v>
      </c>
      <c r="BH442" s="94">
        <f>+'t44'!BJ547</f>
        <v>0</v>
      </c>
      <c r="BI442" s="94">
        <f>+'t44'!BK547</f>
        <v>42.88</v>
      </c>
      <c r="BJ442" s="94">
        <f>+'t44'!BL547</f>
        <v>0</v>
      </c>
      <c r="BK442" s="94">
        <f>+'t44'!BM547</f>
        <v>38.619999999999997</v>
      </c>
      <c r="BL442" s="94">
        <f>+'t44'!BN547</f>
        <v>0</v>
      </c>
      <c r="BM442" s="94">
        <f>+'t44'!BO547</f>
        <v>41.62</v>
      </c>
      <c r="BN442" s="94">
        <f>+'t44'!BP547</f>
        <v>0</v>
      </c>
      <c r="BO442" s="94">
        <f>+'t44'!BQ547</f>
        <v>40.56</v>
      </c>
      <c r="BP442" s="94">
        <f>+'t44'!BR547</f>
        <v>0</v>
      </c>
      <c r="BQ442" s="94">
        <f>+'t44'!BS547</f>
        <v>38.549999999999997</v>
      </c>
      <c r="BR442" s="94">
        <f>+'t44'!BT547</f>
        <v>0</v>
      </c>
      <c r="BS442" s="94">
        <f>+'t44'!BU547</f>
        <v>41.79</v>
      </c>
      <c r="BT442" s="94">
        <f>+'t44'!BV547</f>
        <v>0</v>
      </c>
      <c r="BU442" s="94">
        <f>+'t44'!BW547</f>
        <v>41.35</v>
      </c>
      <c r="BV442" s="94">
        <f>+'t44'!BX547</f>
        <v>0</v>
      </c>
      <c r="BW442" s="94">
        <f>+'t44'!BY547</f>
        <v>40.03</v>
      </c>
      <c r="BX442" s="94">
        <f>+'t44'!BZ547</f>
        <v>0</v>
      </c>
      <c r="BY442" s="94">
        <f>+'t44'!CA547</f>
        <v>43.79</v>
      </c>
      <c r="BZ442" s="94">
        <f>+'t44'!CB547</f>
        <v>0</v>
      </c>
      <c r="CA442" s="94">
        <f>+'t44'!CC547</f>
        <v>46.1</v>
      </c>
    </row>
    <row r="443" spans="1:79" ht="16.5" customHeight="1" x14ac:dyDescent="0.45">
      <c r="A443" s="2" t="s">
        <v>989</v>
      </c>
      <c r="B443" s="94">
        <f>+'t44'!D548</f>
        <v>0</v>
      </c>
      <c r="C443" s="94">
        <f>+'t44'!E548</f>
        <v>0.09</v>
      </c>
      <c r="D443" s="94">
        <f>+'t44'!F548</f>
        <v>0</v>
      </c>
      <c r="E443" s="94">
        <f>+'t44'!G548</f>
        <v>0.08</v>
      </c>
      <c r="F443" s="94">
        <f>+'t44'!H548</f>
        <v>0</v>
      </c>
      <c r="G443" s="94">
        <f>+'t44'!I548</f>
        <v>0.31</v>
      </c>
      <c r="H443" s="94">
        <f>+'t44'!J548</f>
        <v>0</v>
      </c>
      <c r="I443" s="94">
        <f>+'t44'!K548</f>
        <v>0.19</v>
      </c>
      <c r="J443" s="94">
        <f>+'t44'!L548</f>
        <v>0</v>
      </c>
      <c r="K443" s="94">
        <f>+'t44'!M548</f>
        <v>0.05</v>
      </c>
      <c r="L443" s="94">
        <f>+'t44'!N548</f>
        <v>0</v>
      </c>
      <c r="M443" s="94">
        <f>+'t44'!O548</f>
        <v>0.28999999999999998</v>
      </c>
      <c r="N443" s="94">
        <f>+'t44'!P548</f>
        <v>0</v>
      </c>
      <c r="O443" s="94">
        <f>+'t44'!Q548</f>
        <v>0.28999999999999998</v>
      </c>
      <c r="P443" s="94">
        <f>+'t44'!R548</f>
        <v>0</v>
      </c>
      <c r="Q443" s="94">
        <f>+'t44'!S548</f>
        <v>0.03</v>
      </c>
      <c r="R443" s="94">
        <f>+'t44'!T548</f>
        <v>0</v>
      </c>
      <c r="S443" s="94">
        <f>+'t44'!U548</f>
        <v>0.13</v>
      </c>
      <c r="T443" s="94">
        <f>+'t44'!V548</f>
        <v>0</v>
      </c>
      <c r="U443" s="94">
        <f>+'t44'!W548</f>
        <v>0.43</v>
      </c>
      <c r="V443" s="94">
        <f>+'t44'!X548</f>
        <v>0</v>
      </c>
      <c r="W443" s="94">
        <f>+'t44'!Y548</f>
        <v>0.44</v>
      </c>
      <c r="X443" s="94">
        <f>+'t44'!Z548</f>
        <v>0</v>
      </c>
      <c r="Y443" s="94">
        <f>+'t44'!AA548</f>
        <v>0.31</v>
      </c>
      <c r="Z443" s="94">
        <f>+'t44'!AB548</f>
        <v>0</v>
      </c>
      <c r="AA443" s="94">
        <f>+'t44'!AC548</f>
        <v>0.06</v>
      </c>
      <c r="AB443" s="94">
        <f>+'t44'!AD548</f>
        <v>0</v>
      </c>
      <c r="AC443" s="94">
        <f>+'t44'!AE548</f>
        <v>0.06</v>
      </c>
      <c r="AD443" s="94">
        <f>+'t44'!AF548</f>
        <v>0</v>
      </c>
      <c r="AE443" s="94">
        <f>+'t44'!AG548</f>
        <v>0.09</v>
      </c>
      <c r="AF443" s="94">
        <f>+'t44'!AH548</f>
        <v>0</v>
      </c>
      <c r="AG443" s="94">
        <f>+'t44'!AI548</f>
        <v>0.28999999999999998</v>
      </c>
      <c r="AH443" s="94">
        <f>+'t44'!AJ548</f>
        <v>0</v>
      </c>
      <c r="AI443" s="94">
        <f>+'t44'!AK548</f>
        <v>0.13</v>
      </c>
      <c r="AJ443" s="94">
        <f>+'t44'!AL548</f>
        <v>0</v>
      </c>
      <c r="AK443" s="94">
        <f>+'t44'!AM548</f>
        <v>0.14000000000000001</v>
      </c>
      <c r="AL443" s="94">
        <f>+'t44'!AN548</f>
        <v>0</v>
      </c>
      <c r="AM443" s="94">
        <f>+'t44'!AO548</f>
        <v>0.44</v>
      </c>
      <c r="AN443" s="94">
        <f>+'t44'!AP548</f>
        <v>0</v>
      </c>
      <c r="AO443" s="94">
        <f>+'t44'!AQ548</f>
        <v>0.39</v>
      </c>
      <c r="AP443" s="94">
        <f>+'t44'!AR548</f>
        <v>0</v>
      </c>
      <c r="AQ443" s="94">
        <f>+'t44'!AS548</f>
        <v>0.71</v>
      </c>
      <c r="AR443" s="94">
        <f>+'t44'!AT548</f>
        <v>0</v>
      </c>
      <c r="AS443" s="94">
        <f>+'t44'!AU548</f>
        <v>0.74</v>
      </c>
      <c r="AT443" s="94">
        <f>+'t44'!AV548</f>
        <v>0</v>
      </c>
      <c r="AU443" s="94">
        <f>+'t44'!AW548</f>
        <v>0.53</v>
      </c>
      <c r="AV443" s="94">
        <f>+'t44'!AX548</f>
        <v>0</v>
      </c>
      <c r="AW443" s="94">
        <f>+'t44'!AY548</f>
        <v>0.08</v>
      </c>
      <c r="AX443" s="94">
        <f>+'t44'!AZ548</f>
        <v>0</v>
      </c>
      <c r="AY443" s="94">
        <f>+'t44'!BA548</f>
        <v>0.13</v>
      </c>
      <c r="AZ443" s="94">
        <f>+'t44'!BB548</f>
        <v>0</v>
      </c>
      <c r="BA443" s="94">
        <f>+'t44'!BC548</f>
        <v>0.28999999999999998</v>
      </c>
      <c r="BB443" s="94">
        <f>+'t44'!BD548</f>
        <v>0</v>
      </c>
      <c r="BC443" s="94">
        <f>+'t44'!BE548</f>
        <v>0.37</v>
      </c>
      <c r="BD443" s="94">
        <f>+'t44'!BF548</f>
        <v>0</v>
      </c>
      <c r="BE443" s="94">
        <f>+'t44'!BG548</f>
        <v>0.28999999999999998</v>
      </c>
      <c r="BF443" s="94">
        <f>+'t44'!BH548</f>
        <v>0</v>
      </c>
      <c r="BG443" s="94">
        <f>+'t44'!BI548</f>
        <v>0.15</v>
      </c>
      <c r="BH443" s="94">
        <f>+'t44'!BJ548</f>
        <v>0</v>
      </c>
      <c r="BI443" s="94">
        <f>+'t44'!BK548</f>
        <v>0.56000000000000005</v>
      </c>
      <c r="BJ443" s="94">
        <f>+'t44'!BL548</f>
        <v>0</v>
      </c>
      <c r="BK443" s="94">
        <f>+'t44'!BM548</f>
        <v>0.19</v>
      </c>
      <c r="BL443" s="94">
        <f>+'t44'!BN548</f>
        <v>0</v>
      </c>
      <c r="BM443" s="94">
        <f>+'t44'!BO548</f>
        <v>0.75</v>
      </c>
      <c r="BN443" s="94">
        <f>+'t44'!BP548</f>
        <v>0</v>
      </c>
      <c r="BO443" s="94">
        <f>+'t44'!BQ548</f>
        <v>0.59</v>
      </c>
      <c r="BP443" s="94">
        <f>+'t44'!BR548</f>
        <v>0</v>
      </c>
      <c r="BQ443" s="94">
        <f>+'t44'!BS548</f>
        <v>0.47</v>
      </c>
      <c r="BR443" s="94">
        <f>+'t44'!BT548</f>
        <v>0</v>
      </c>
      <c r="BS443" s="94">
        <f>+'t44'!BU548</f>
        <v>0.26</v>
      </c>
      <c r="BT443" s="94">
        <f>+'t44'!BV548</f>
        <v>0</v>
      </c>
      <c r="BU443" s="94">
        <f>+'t44'!BW548</f>
        <v>0.18</v>
      </c>
      <c r="BV443" s="94">
        <f>+'t44'!BX548</f>
        <v>0</v>
      </c>
      <c r="BW443" s="94">
        <f>+'t44'!BY548</f>
        <v>0.31</v>
      </c>
      <c r="BX443" s="94">
        <f>+'t44'!BZ548</f>
        <v>0</v>
      </c>
      <c r="BY443" s="94">
        <f>+'t44'!CA548</f>
        <v>0.11</v>
      </c>
      <c r="BZ443" s="94">
        <f>+'t44'!CB548</f>
        <v>0</v>
      </c>
      <c r="CA443" s="94">
        <f>+'t44'!CC548</f>
        <v>0.47</v>
      </c>
    </row>
    <row r="444" spans="1:79" ht="16.5" customHeight="1" x14ac:dyDescent="0.45">
      <c r="A444" s="2" t="s">
        <v>789</v>
      </c>
      <c r="B444" s="94">
        <f>+'t44'!D549</f>
        <v>0</v>
      </c>
      <c r="C444" s="94">
        <f>+'t44'!E549</f>
        <v>41.72</v>
      </c>
      <c r="D444" s="94">
        <f>+'t44'!F549</f>
        <v>0</v>
      </c>
      <c r="E444" s="94">
        <f>+'t44'!G549</f>
        <v>40.06</v>
      </c>
      <c r="F444" s="94">
        <f>+'t44'!H549</f>
        <v>0</v>
      </c>
      <c r="G444" s="94">
        <f>+'t44'!I549</f>
        <v>45.62</v>
      </c>
      <c r="H444" s="94">
        <f>+'t44'!J549</f>
        <v>0</v>
      </c>
      <c r="I444" s="94">
        <f>+'t44'!K549</f>
        <v>38.75</v>
      </c>
      <c r="J444" s="94">
        <f>+'t44'!L549</f>
        <v>0</v>
      </c>
      <c r="K444" s="94">
        <f>+'t44'!M549</f>
        <v>40.729999999999997</v>
      </c>
      <c r="L444" s="94">
        <f>+'t44'!N549</f>
        <v>0</v>
      </c>
      <c r="M444" s="94">
        <f>+'t44'!O549</f>
        <v>37.24</v>
      </c>
      <c r="N444" s="94">
        <f>+'t44'!P549</f>
        <v>0</v>
      </c>
      <c r="O444" s="94">
        <f>+'t44'!Q549</f>
        <v>40.450000000000003</v>
      </c>
      <c r="P444" s="94">
        <f>+'t44'!R549</f>
        <v>0</v>
      </c>
      <c r="Q444" s="94">
        <f>+'t44'!S549</f>
        <v>33.090000000000003</v>
      </c>
      <c r="R444" s="94">
        <f>+'t44'!T549</f>
        <v>0</v>
      </c>
      <c r="S444" s="94">
        <f>+'t44'!U549</f>
        <v>35.659999999999997</v>
      </c>
      <c r="T444" s="94">
        <f>+'t44'!V549</f>
        <v>0</v>
      </c>
      <c r="U444" s="94">
        <f>+'t44'!W549</f>
        <v>34.880000000000003</v>
      </c>
      <c r="V444" s="94">
        <f>+'t44'!X549</f>
        <v>0</v>
      </c>
      <c r="W444" s="94">
        <f>+'t44'!Y549</f>
        <v>32.619999999999997</v>
      </c>
      <c r="X444" s="94">
        <f>+'t44'!Z549</f>
        <v>0</v>
      </c>
      <c r="Y444" s="94">
        <f>+'t44'!AA549</f>
        <v>37.299999999999997</v>
      </c>
      <c r="Z444" s="94">
        <f>+'t44'!AB549</f>
        <v>0</v>
      </c>
      <c r="AA444" s="94">
        <f>+'t44'!AC549</f>
        <v>31.62</v>
      </c>
      <c r="AB444" s="94">
        <f>+'t44'!AD549</f>
        <v>0</v>
      </c>
      <c r="AC444" s="94">
        <f>+'t44'!AE549</f>
        <v>37.76</v>
      </c>
      <c r="AD444" s="94">
        <f>+'t44'!AF549</f>
        <v>0</v>
      </c>
      <c r="AE444" s="94">
        <f>+'t44'!AG549</f>
        <v>41.66</v>
      </c>
      <c r="AF444" s="94">
        <f>+'t44'!AH549</f>
        <v>0</v>
      </c>
      <c r="AG444" s="94">
        <f>+'t44'!AI549</f>
        <v>30.64</v>
      </c>
      <c r="AH444" s="94">
        <f>+'t44'!AJ549</f>
        <v>0</v>
      </c>
      <c r="AI444" s="94">
        <f>+'t44'!AK549</f>
        <v>35.89</v>
      </c>
      <c r="AJ444" s="94">
        <f>+'t44'!AL549</f>
        <v>0</v>
      </c>
      <c r="AK444" s="94">
        <f>+'t44'!AM549</f>
        <v>38.200000000000003</v>
      </c>
      <c r="AL444" s="94">
        <f>+'t44'!AN549</f>
        <v>0</v>
      </c>
      <c r="AM444" s="94">
        <f>+'t44'!AO549</f>
        <v>30.88</v>
      </c>
      <c r="AN444" s="94">
        <f>+'t44'!AP549</f>
        <v>0</v>
      </c>
      <c r="AO444" s="94">
        <f>+'t44'!AQ549</f>
        <v>33.75</v>
      </c>
      <c r="AP444" s="94">
        <f>+'t44'!AR549</f>
        <v>0</v>
      </c>
      <c r="AQ444" s="94">
        <f>+'t44'!AS549</f>
        <v>32.840000000000003</v>
      </c>
      <c r="AR444" s="94">
        <f>+'t44'!AT549</f>
        <v>0</v>
      </c>
      <c r="AS444" s="94">
        <f>+'t44'!AU549</f>
        <v>31.65</v>
      </c>
      <c r="AT444" s="94">
        <f>+'t44'!AV549</f>
        <v>0</v>
      </c>
      <c r="AU444" s="94">
        <f>+'t44'!AW549</f>
        <v>32.549999999999997</v>
      </c>
      <c r="AV444" s="94">
        <f>+'t44'!AX549</f>
        <v>0</v>
      </c>
      <c r="AW444" s="94">
        <f>+'t44'!AY549</f>
        <v>31.06</v>
      </c>
      <c r="AX444" s="94">
        <f>+'t44'!AZ549</f>
        <v>0</v>
      </c>
      <c r="AY444" s="94">
        <f>+'t44'!BA549</f>
        <v>32.380000000000003</v>
      </c>
      <c r="AZ444" s="94">
        <f>+'t44'!BB549</f>
        <v>0</v>
      </c>
      <c r="BA444" s="94">
        <f>+'t44'!BC549</f>
        <v>33.97</v>
      </c>
      <c r="BB444" s="94">
        <f>+'t44'!BD549</f>
        <v>0</v>
      </c>
      <c r="BC444" s="94">
        <f>+'t44'!BE549</f>
        <v>39.909999999999997</v>
      </c>
      <c r="BD444" s="94">
        <f>+'t44'!BF549</f>
        <v>0</v>
      </c>
      <c r="BE444" s="94">
        <f>+'t44'!BG549</f>
        <v>27.08</v>
      </c>
      <c r="BF444" s="94">
        <f>+'t44'!BH549</f>
        <v>0</v>
      </c>
      <c r="BG444" s="94">
        <f>+'t44'!BI549</f>
        <v>36.76</v>
      </c>
      <c r="BH444" s="94">
        <f>+'t44'!BJ549</f>
        <v>0</v>
      </c>
      <c r="BI444" s="94">
        <f>+'t44'!BK549</f>
        <v>35.880000000000003</v>
      </c>
      <c r="BJ444" s="94">
        <f>+'t44'!BL549</f>
        <v>0</v>
      </c>
      <c r="BK444" s="94">
        <f>+'t44'!BM549</f>
        <v>33.96</v>
      </c>
      <c r="BL444" s="94">
        <f>+'t44'!BN549</f>
        <v>0</v>
      </c>
      <c r="BM444" s="94">
        <f>+'t44'!BO549</f>
        <v>35.76</v>
      </c>
      <c r="BN444" s="94">
        <f>+'t44'!BP549</f>
        <v>0</v>
      </c>
      <c r="BO444" s="94">
        <f>+'t44'!BQ549</f>
        <v>34.770000000000003</v>
      </c>
      <c r="BP444" s="94">
        <f>+'t44'!BR549</f>
        <v>0</v>
      </c>
      <c r="BQ444" s="94">
        <f>+'t44'!BS549</f>
        <v>33.869999999999997</v>
      </c>
      <c r="BR444" s="94">
        <f>+'t44'!BT549</f>
        <v>0</v>
      </c>
      <c r="BS444" s="94">
        <f>+'t44'!BU549</f>
        <v>36.299999999999997</v>
      </c>
      <c r="BT444" s="94">
        <f>+'t44'!BV549</f>
        <v>0</v>
      </c>
      <c r="BU444" s="94">
        <f>+'t44'!BW549</f>
        <v>36.159999999999997</v>
      </c>
      <c r="BV444" s="94">
        <f>+'t44'!BX549</f>
        <v>0</v>
      </c>
      <c r="BW444" s="94">
        <f>+'t44'!BY549</f>
        <v>35.97</v>
      </c>
      <c r="BX444" s="94">
        <f>+'t44'!BZ549</f>
        <v>0</v>
      </c>
      <c r="BY444" s="94">
        <f>+'t44'!CA549</f>
        <v>39.17</v>
      </c>
      <c r="BZ444" s="94">
        <f>+'t44'!CB549</f>
        <v>0</v>
      </c>
      <c r="CA444" s="94">
        <f>+'t44'!CC549</f>
        <v>40.29</v>
      </c>
    </row>
    <row r="445" spans="1:79" ht="16.5" customHeight="1" x14ac:dyDescent="0.45">
      <c r="A445" s="2" t="s">
        <v>790</v>
      </c>
      <c r="B445" s="94">
        <f>+'t44'!D550</f>
        <v>0</v>
      </c>
      <c r="C445" s="94">
        <f>+'t44'!E550</f>
        <v>2.95</v>
      </c>
      <c r="D445" s="94">
        <f>+'t44'!F550</f>
        <v>0</v>
      </c>
      <c r="E445" s="94">
        <f>+'t44'!G550</f>
        <v>4.13</v>
      </c>
      <c r="F445" s="94">
        <f>+'t44'!H550</f>
        <v>0</v>
      </c>
      <c r="G445" s="94">
        <f>+'t44'!I550</f>
        <v>4.2699999999999996</v>
      </c>
      <c r="H445" s="94">
        <f>+'t44'!J550</f>
        <v>0</v>
      </c>
      <c r="I445" s="94">
        <f>+'t44'!K550</f>
        <v>4.26</v>
      </c>
      <c r="J445" s="94">
        <f>+'t44'!L550</f>
        <v>0</v>
      </c>
      <c r="K445" s="94">
        <f>+'t44'!M550</f>
        <v>4.68</v>
      </c>
      <c r="L445" s="94">
        <f>+'t44'!N550</f>
        <v>0</v>
      </c>
      <c r="M445" s="94">
        <f>+'t44'!O550</f>
        <v>5.0999999999999996</v>
      </c>
      <c r="N445" s="94">
        <f>+'t44'!P550</f>
        <v>0</v>
      </c>
      <c r="O445" s="94">
        <f>+'t44'!Q550</f>
        <v>4.53</v>
      </c>
      <c r="P445" s="94">
        <f>+'t44'!R550</f>
        <v>0</v>
      </c>
      <c r="Q445" s="94">
        <f>+'t44'!S550</f>
        <v>3.52</v>
      </c>
      <c r="R445" s="94">
        <f>+'t44'!T550</f>
        <v>0</v>
      </c>
      <c r="S445" s="94">
        <f>+'t44'!U550</f>
        <v>3.43</v>
      </c>
      <c r="T445" s="94">
        <f>+'t44'!V550</f>
        <v>0</v>
      </c>
      <c r="U445" s="94">
        <f>+'t44'!W550</f>
        <v>3.73</v>
      </c>
      <c r="V445" s="94">
        <f>+'t44'!X550</f>
        <v>0</v>
      </c>
      <c r="W445" s="94">
        <f>+'t44'!Y550</f>
        <v>3.51</v>
      </c>
      <c r="X445" s="94">
        <f>+'t44'!Z550</f>
        <v>0</v>
      </c>
      <c r="Y445" s="94">
        <f>+'t44'!AA550</f>
        <v>4.55</v>
      </c>
      <c r="Z445" s="94">
        <f>+'t44'!AB550</f>
        <v>0</v>
      </c>
      <c r="AA445" s="94">
        <f>+'t44'!AC550</f>
        <v>2.73</v>
      </c>
      <c r="AB445" s="94">
        <f>+'t44'!AD550</f>
        <v>0</v>
      </c>
      <c r="AC445" s="94">
        <f>+'t44'!AE550</f>
        <v>3.65</v>
      </c>
      <c r="AD445" s="94">
        <f>+'t44'!AF550</f>
        <v>0</v>
      </c>
      <c r="AE445" s="94">
        <f>+'t44'!AG550</f>
        <v>4.05</v>
      </c>
      <c r="AF445" s="94">
        <f>+'t44'!AH550</f>
        <v>0</v>
      </c>
      <c r="AG445" s="94">
        <f>+'t44'!AI550</f>
        <v>3.71</v>
      </c>
      <c r="AH445" s="94">
        <f>+'t44'!AJ550</f>
        <v>0</v>
      </c>
      <c r="AI445" s="94">
        <f>+'t44'!AK550</f>
        <v>4.74</v>
      </c>
      <c r="AJ445" s="94">
        <f>+'t44'!AL550</f>
        <v>0</v>
      </c>
      <c r="AK445" s="94">
        <f>+'t44'!AM550</f>
        <v>5.03</v>
      </c>
      <c r="AL445" s="94">
        <f>+'t44'!AN550</f>
        <v>0</v>
      </c>
      <c r="AM445" s="94">
        <f>+'t44'!AO550</f>
        <v>3.98</v>
      </c>
      <c r="AN445" s="94">
        <f>+'t44'!AP550</f>
        <v>0</v>
      </c>
      <c r="AO445" s="94">
        <f>+'t44'!AQ550</f>
        <v>4.6100000000000003</v>
      </c>
      <c r="AP445" s="94">
        <f>+'t44'!AR550</f>
        <v>0</v>
      </c>
      <c r="AQ445" s="94">
        <f>+'t44'!AS550</f>
        <v>5.29</v>
      </c>
      <c r="AR445" s="94">
        <f>+'t44'!AT550</f>
        <v>0</v>
      </c>
      <c r="AS445" s="94">
        <f>+'t44'!AU550</f>
        <v>5.18</v>
      </c>
      <c r="AT445" s="94">
        <f>+'t44'!AV550</f>
        <v>0</v>
      </c>
      <c r="AU445" s="94">
        <f>+'t44'!AW550</f>
        <v>3.71</v>
      </c>
      <c r="AV445" s="94">
        <f>+'t44'!AX550</f>
        <v>0</v>
      </c>
      <c r="AW445" s="94">
        <f>+'t44'!AY550</f>
        <v>4.51</v>
      </c>
      <c r="AX445" s="94">
        <f>+'t44'!AZ550</f>
        <v>0</v>
      </c>
      <c r="AY445" s="94">
        <f>+'t44'!BA550</f>
        <v>3.5</v>
      </c>
      <c r="AZ445" s="94">
        <f>+'t44'!BB550</f>
        <v>0</v>
      </c>
      <c r="BA445" s="94">
        <f>+'t44'!BC550</f>
        <v>3.74</v>
      </c>
      <c r="BB445" s="94">
        <f>+'t44'!BD550</f>
        <v>0</v>
      </c>
      <c r="BC445" s="94">
        <f>+'t44'!BE550</f>
        <v>5.51</v>
      </c>
      <c r="BD445" s="94">
        <f>+'t44'!BF550</f>
        <v>0</v>
      </c>
      <c r="BE445" s="94">
        <f>+'t44'!BG550</f>
        <v>4.3499999999999996</v>
      </c>
      <c r="BF445" s="94">
        <f>+'t44'!BH550</f>
        <v>0</v>
      </c>
      <c r="BG445" s="94">
        <f>+'t44'!BI550</f>
        <v>5.03</v>
      </c>
      <c r="BH445" s="94">
        <f>+'t44'!BJ550</f>
        <v>0</v>
      </c>
      <c r="BI445" s="94">
        <f>+'t44'!BK550</f>
        <v>6.44</v>
      </c>
      <c r="BJ445" s="94">
        <f>+'t44'!BL550</f>
        <v>0</v>
      </c>
      <c r="BK445" s="94">
        <f>+'t44'!BM550</f>
        <v>4.47</v>
      </c>
      <c r="BL445" s="94">
        <f>+'t44'!BN550</f>
        <v>0</v>
      </c>
      <c r="BM445" s="94">
        <f>+'t44'!BO550</f>
        <v>5.12</v>
      </c>
      <c r="BN445" s="94">
        <f>+'t44'!BP550</f>
        <v>0</v>
      </c>
      <c r="BO445" s="94">
        <f>+'t44'!BQ550</f>
        <v>5.21</v>
      </c>
      <c r="BP445" s="94">
        <f>+'t44'!BR550</f>
        <v>0</v>
      </c>
      <c r="BQ445" s="94">
        <f>+'t44'!BS550</f>
        <v>4.21</v>
      </c>
      <c r="BR445" s="94">
        <f>+'t44'!BT550</f>
        <v>0</v>
      </c>
      <c r="BS445" s="94">
        <f>+'t44'!BU550</f>
        <v>5.23</v>
      </c>
      <c r="BT445" s="94">
        <f>+'t44'!BV550</f>
        <v>0</v>
      </c>
      <c r="BU445" s="94">
        <f>+'t44'!BW550</f>
        <v>5.01</v>
      </c>
      <c r="BV445" s="94">
        <f>+'t44'!BX550</f>
        <v>0</v>
      </c>
      <c r="BW445" s="94">
        <f>+'t44'!BY550</f>
        <v>3.74</v>
      </c>
      <c r="BX445" s="94">
        <f>+'t44'!BZ550</f>
        <v>0</v>
      </c>
      <c r="BY445" s="94">
        <f>+'t44'!CA550</f>
        <v>4.51</v>
      </c>
      <c r="BZ445" s="94">
        <f>+'t44'!CB550</f>
        <v>0</v>
      </c>
      <c r="CA445" s="94">
        <f>+'t44'!CC550</f>
        <v>5.34</v>
      </c>
    </row>
    <row r="446" spans="1:79" ht="16.5" customHeight="1" x14ac:dyDescent="0.45">
      <c r="A446" s="129" t="s">
        <v>155</v>
      </c>
      <c r="B446" s="94">
        <f>+'t44'!D543</f>
        <v>0</v>
      </c>
      <c r="C446" s="94">
        <f>+'t44'!E543</f>
        <v>15.15</v>
      </c>
      <c r="D446" s="94">
        <f>+'t44'!F543</f>
        <v>0</v>
      </c>
      <c r="E446" s="94">
        <f>+'t44'!G543</f>
        <v>19.95</v>
      </c>
      <c r="F446" s="94">
        <f>+'t44'!H543</f>
        <v>0</v>
      </c>
      <c r="G446" s="94">
        <f>+'t44'!I543</f>
        <v>19.32</v>
      </c>
      <c r="H446" s="94">
        <f>+'t44'!J543</f>
        <v>0</v>
      </c>
      <c r="I446" s="94">
        <f>+'t44'!K543</f>
        <v>15.25</v>
      </c>
      <c r="J446" s="94">
        <f>+'t44'!L543</f>
        <v>0</v>
      </c>
      <c r="K446" s="94">
        <f>+'t44'!M543</f>
        <v>17.28</v>
      </c>
      <c r="L446" s="94">
        <f>+'t44'!N543</f>
        <v>0</v>
      </c>
      <c r="M446" s="94">
        <f>+'t44'!O543</f>
        <v>20.74</v>
      </c>
      <c r="N446" s="94">
        <f>+'t44'!P543</f>
        <v>0</v>
      </c>
      <c r="O446" s="94">
        <f>+'t44'!Q543</f>
        <v>21.82</v>
      </c>
      <c r="P446" s="94">
        <f>+'t44'!R543</f>
        <v>0</v>
      </c>
      <c r="Q446" s="94">
        <f>+'t44'!S543</f>
        <v>22.24</v>
      </c>
      <c r="R446" s="94">
        <f>+'t44'!T543</f>
        <v>0</v>
      </c>
      <c r="S446" s="94">
        <f>+'t44'!U543</f>
        <v>25.31</v>
      </c>
      <c r="T446" s="94">
        <f>+'t44'!V543</f>
        <v>0</v>
      </c>
      <c r="U446" s="94">
        <f>+'t44'!W543</f>
        <v>21.88</v>
      </c>
      <c r="V446" s="94">
        <f>+'t44'!X543</f>
        <v>0</v>
      </c>
      <c r="W446" s="94">
        <f>+'t44'!Y543</f>
        <v>18.95</v>
      </c>
      <c r="X446" s="94">
        <f>+'t44'!Z543</f>
        <v>0</v>
      </c>
      <c r="Y446" s="94">
        <f>+'t44'!AA543</f>
        <v>13.9</v>
      </c>
      <c r="Z446" s="94">
        <f>+'t44'!AB543</f>
        <v>0</v>
      </c>
      <c r="AA446" s="94">
        <f>+'t44'!AC543</f>
        <v>13.83</v>
      </c>
      <c r="AB446" s="94">
        <f>+'t44'!AD543</f>
        <v>0</v>
      </c>
      <c r="AC446" s="94">
        <f>+'t44'!AE543</f>
        <v>19.420000000000002</v>
      </c>
      <c r="AD446" s="94">
        <f>+'t44'!AF543</f>
        <v>0</v>
      </c>
      <c r="AE446" s="94">
        <f>+'t44'!AG543</f>
        <v>21.52</v>
      </c>
      <c r="AF446" s="94">
        <f>+'t44'!AH543</f>
        <v>0</v>
      </c>
      <c r="AG446" s="94">
        <f>+'t44'!AI543</f>
        <v>13.39</v>
      </c>
      <c r="AH446" s="94">
        <f>+'t44'!AJ543</f>
        <v>0</v>
      </c>
      <c r="AI446" s="94">
        <f>+'t44'!AK543</f>
        <v>17.670000000000002</v>
      </c>
      <c r="AJ446" s="94">
        <f>+'t44'!AL543</f>
        <v>0</v>
      </c>
      <c r="AK446" s="94">
        <f>+'t44'!AM543</f>
        <v>18.28</v>
      </c>
      <c r="AL446" s="94">
        <f>+'t44'!AN543</f>
        <v>0</v>
      </c>
      <c r="AM446" s="94">
        <f>+'t44'!AO543</f>
        <v>17.39</v>
      </c>
      <c r="AN446" s="94">
        <f>+'t44'!AP543</f>
        <v>0</v>
      </c>
      <c r="AO446" s="94">
        <f>+'t44'!AQ543</f>
        <v>20.59</v>
      </c>
      <c r="AP446" s="94">
        <f>+'t44'!AR543</f>
        <v>0</v>
      </c>
      <c r="AQ446" s="94">
        <f>+'t44'!AS543</f>
        <v>20.86</v>
      </c>
      <c r="AR446" s="94">
        <f>+'t44'!AT543</f>
        <v>0</v>
      </c>
      <c r="AS446" s="94">
        <f>+'t44'!AU543</f>
        <v>17.100000000000001</v>
      </c>
      <c r="AT446" s="94">
        <f>+'t44'!AV543</f>
        <v>0</v>
      </c>
      <c r="AU446" s="94">
        <f>+'t44'!AW543</f>
        <v>17.989999999999998</v>
      </c>
      <c r="AV446" s="94">
        <f>+'t44'!AX543</f>
        <v>0</v>
      </c>
      <c r="AW446" s="94">
        <f>+'t44'!AY543</f>
        <v>14.69</v>
      </c>
      <c r="AX446" s="94">
        <f>+'t44'!AZ543</f>
        <v>0</v>
      </c>
      <c r="AY446" s="94">
        <f>+'t44'!BA543</f>
        <v>14.65</v>
      </c>
      <c r="AZ446" s="94">
        <f>+'t44'!BB543</f>
        <v>0</v>
      </c>
      <c r="BA446" s="94">
        <f>+'t44'!BC543</f>
        <v>15.86</v>
      </c>
      <c r="BB446" s="94">
        <f>+'t44'!BD543</f>
        <v>0</v>
      </c>
      <c r="BC446" s="94">
        <f>+'t44'!BE543</f>
        <v>19.350000000000001</v>
      </c>
      <c r="BD446" s="94">
        <f>+'t44'!BF543</f>
        <v>0</v>
      </c>
      <c r="BE446" s="94">
        <f>+'t44'!BG543</f>
        <v>15.12</v>
      </c>
      <c r="BF446" s="94">
        <f>+'t44'!BH543</f>
        <v>0</v>
      </c>
      <c r="BG446" s="94">
        <f>+'t44'!BI543</f>
        <v>16.98</v>
      </c>
      <c r="BH446" s="94">
        <f>+'t44'!BJ543</f>
        <v>0</v>
      </c>
      <c r="BI446" s="94">
        <f>+'t44'!BK543</f>
        <v>17.260000000000002</v>
      </c>
      <c r="BJ446" s="94">
        <f>+'t44'!BL543</f>
        <v>0</v>
      </c>
      <c r="BK446" s="94">
        <f>+'t44'!BM543</f>
        <v>19.27</v>
      </c>
      <c r="BL446" s="94">
        <f>+'t44'!BN543</f>
        <v>0</v>
      </c>
      <c r="BM446" s="94">
        <f>+'t44'!BO543</f>
        <v>20.6</v>
      </c>
      <c r="BN446" s="94">
        <f>+'t44'!BP543</f>
        <v>0</v>
      </c>
      <c r="BO446" s="94">
        <f>+'t44'!BQ543</f>
        <v>17.23</v>
      </c>
      <c r="BP446" s="94">
        <f>+'t44'!BR543</f>
        <v>0</v>
      </c>
      <c r="BQ446" s="94">
        <f>+'t44'!BS543</f>
        <v>15.24</v>
      </c>
      <c r="BR446" s="94">
        <f>+'t44'!BT543</f>
        <v>0</v>
      </c>
      <c r="BS446" s="94">
        <f>+'t44'!BU543</f>
        <v>15.57</v>
      </c>
      <c r="BT446" s="94">
        <f>+'t44'!BV543</f>
        <v>0</v>
      </c>
      <c r="BU446" s="94">
        <f>+'t44'!BW543</f>
        <v>14.62</v>
      </c>
      <c r="BV446" s="94">
        <f>+'t44'!BX543</f>
        <v>0</v>
      </c>
      <c r="BW446" s="94">
        <f>+'t44'!BY543</f>
        <v>14.01</v>
      </c>
      <c r="BX446" s="94">
        <f>+'t44'!BZ543</f>
        <v>0</v>
      </c>
      <c r="BY446" s="94">
        <f>+'t44'!CA543</f>
        <v>17.02</v>
      </c>
      <c r="BZ446" s="94">
        <f>+'t44'!CB543</f>
        <v>0</v>
      </c>
      <c r="CA446" s="94">
        <f>+'t44'!CC543</f>
        <v>16.7</v>
      </c>
    </row>
    <row r="447" spans="1:79" ht="16.5" customHeight="1" x14ac:dyDescent="0.45">
      <c r="A447" s="2" t="s">
        <v>123</v>
      </c>
      <c r="B447" s="94">
        <f>+'t44'!D544</f>
        <v>54</v>
      </c>
      <c r="C447" s="94">
        <f>+'t44'!E544</f>
        <v>0.23</v>
      </c>
      <c r="D447" s="94">
        <f>+'t44'!F544</f>
        <v>49</v>
      </c>
      <c r="E447" s="94">
        <f>+'t44'!G544</f>
        <v>0.21</v>
      </c>
      <c r="F447" s="94">
        <f>+'t44'!H544</f>
        <v>46</v>
      </c>
      <c r="G447" s="94">
        <f>+'t44'!I544</f>
        <v>0.18</v>
      </c>
      <c r="H447" s="94">
        <f>+'t44'!J544</f>
        <v>24</v>
      </c>
      <c r="I447" s="94">
        <f>+'t44'!K544</f>
        <v>0.09</v>
      </c>
      <c r="J447" s="94">
        <f>+'t44'!L544</f>
        <v>40</v>
      </c>
      <c r="K447" s="94">
        <f>+'t44'!M544</f>
        <v>0.19</v>
      </c>
      <c r="L447" s="94">
        <f>+'t44'!N544</f>
        <v>50</v>
      </c>
      <c r="M447" s="94">
        <f>+'t44'!O544</f>
        <v>0.2</v>
      </c>
      <c r="N447" s="94">
        <f>+'t44'!P544</f>
        <v>97</v>
      </c>
      <c r="O447" s="94">
        <f>+'t44'!Q544</f>
        <v>0.33</v>
      </c>
      <c r="P447" s="94">
        <f>+'t44'!R544</f>
        <v>90</v>
      </c>
      <c r="Q447" s="94">
        <f>+'t44'!S544</f>
        <v>0.32</v>
      </c>
      <c r="R447" s="94">
        <f>+'t44'!T544</f>
        <v>78</v>
      </c>
      <c r="S447" s="94">
        <f>+'t44'!U544</f>
        <v>0.27</v>
      </c>
      <c r="T447" s="94">
        <f>+'t44'!V544</f>
        <v>71</v>
      </c>
      <c r="U447" s="94">
        <f>+'t44'!W544</f>
        <v>0.33</v>
      </c>
      <c r="V447" s="94">
        <f>+'t44'!X544</f>
        <v>58</v>
      </c>
      <c r="W447" s="94">
        <f>+'t44'!Y544</f>
        <v>0.21</v>
      </c>
      <c r="X447" s="94">
        <f>+'t44'!Z544</f>
        <v>22</v>
      </c>
      <c r="Y447" s="94">
        <f>+'t44'!AA544</f>
        <v>0.1</v>
      </c>
      <c r="Z447" s="94">
        <f>+'t44'!AB544</f>
        <v>31</v>
      </c>
      <c r="AA447" s="94">
        <f>+'t44'!AC544</f>
        <v>0.14000000000000001</v>
      </c>
      <c r="AB447" s="94">
        <f>+'t44'!AD544</f>
        <v>65</v>
      </c>
      <c r="AC447" s="94">
        <f>+'t44'!AE544</f>
        <v>0.26</v>
      </c>
      <c r="AD447" s="94">
        <f>+'t44'!AF544</f>
        <v>56</v>
      </c>
      <c r="AE447" s="94">
        <f>+'t44'!AG544</f>
        <v>0.22</v>
      </c>
      <c r="AF447" s="94">
        <f>+'t44'!AH544</f>
        <v>40</v>
      </c>
      <c r="AG447" s="94">
        <f>+'t44'!AI544</f>
        <v>0.16</v>
      </c>
      <c r="AH447" s="94">
        <f>+'t44'!AJ544</f>
        <v>50</v>
      </c>
      <c r="AI447" s="94">
        <f>+'t44'!AK544</f>
        <v>0.18</v>
      </c>
      <c r="AJ447" s="94">
        <f>+'t44'!AL544</f>
        <v>62</v>
      </c>
      <c r="AK447" s="94">
        <f>+'t44'!AM544</f>
        <v>0.24</v>
      </c>
      <c r="AL447" s="94">
        <f>+'t44'!AN544</f>
        <v>76</v>
      </c>
      <c r="AM447" s="94">
        <f>+'t44'!AO544</f>
        <v>0.28999999999999998</v>
      </c>
      <c r="AN447" s="94">
        <f>+'t44'!AP544</f>
        <v>131</v>
      </c>
      <c r="AO447" s="94">
        <f>+'t44'!AQ544</f>
        <v>0.46</v>
      </c>
      <c r="AP447" s="94">
        <f>+'t44'!AR544</f>
        <v>41</v>
      </c>
      <c r="AQ447" s="94">
        <f>+'t44'!AS544</f>
        <v>0.15</v>
      </c>
      <c r="AR447" s="94">
        <f>+'t44'!AT544</f>
        <v>59</v>
      </c>
      <c r="AS447" s="94">
        <f>+'t44'!AU544</f>
        <v>0.27</v>
      </c>
      <c r="AT447" s="94">
        <f>+'t44'!AV544</f>
        <v>36</v>
      </c>
      <c r="AU447" s="94">
        <f>+'t44'!AW544</f>
        <v>0.15</v>
      </c>
      <c r="AV447" s="94">
        <f>+'t44'!AX544</f>
        <v>25</v>
      </c>
      <c r="AW447" s="94">
        <f>+'t44'!AY544</f>
        <v>0.1</v>
      </c>
      <c r="AX447" s="94">
        <f>+'t44'!AZ544</f>
        <v>30</v>
      </c>
      <c r="AY447" s="94">
        <f>+'t44'!BA544</f>
        <v>0.12</v>
      </c>
      <c r="AZ447" s="94">
        <f>+'t44'!BB544</f>
        <v>45</v>
      </c>
      <c r="BA447" s="94">
        <f>+'t44'!BC544</f>
        <v>0.19</v>
      </c>
      <c r="BB447" s="94">
        <f>+'t44'!BD544</f>
        <v>30</v>
      </c>
      <c r="BC447" s="94">
        <f>+'t44'!BE544</f>
        <v>0.12</v>
      </c>
      <c r="BD447" s="94">
        <f>+'t44'!BF544</f>
        <v>18</v>
      </c>
      <c r="BE447" s="94">
        <f>+'t44'!BG544</f>
        <v>0.08</v>
      </c>
      <c r="BF447" s="94">
        <f>+'t44'!BH544</f>
        <v>18</v>
      </c>
      <c r="BG447" s="94">
        <f>+'t44'!BI544</f>
        <v>7.0000000000000007E-2</v>
      </c>
      <c r="BH447" s="94">
        <f>+'t44'!BJ544</f>
        <v>60</v>
      </c>
      <c r="BI447" s="94">
        <f>+'t44'!BK544</f>
        <v>0.24</v>
      </c>
      <c r="BJ447" s="94">
        <f>+'t44'!BL544</f>
        <v>62</v>
      </c>
      <c r="BK447" s="94">
        <f>+'t44'!BM544</f>
        <v>0.24</v>
      </c>
      <c r="BL447" s="94">
        <f>+'t44'!BN544</f>
        <v>41</v>
      </c>
      <c r="BM447" s="94">
        <f>+'t44'!BO544</f>
        <v>0.17</v>
      </c>
      <c r="BN447" s="94">
        <f>+'t44'!BP544</f>
        <v>32</v>
      </c>
      <c r="BO447" s="94">
        <f>+'t44'!BQ544</f>
        <v>0.16</v>
      </c>
      <c r="BP447" s="94">
        <f>+'t44'!BR544</f>
        <v>22</v>
      </c>
      <c r="BQ447" s="94">
        <f>+'t44'!BS544</f>
        <v>0.08</v>
      </c>
      <c r="BR447" s="94">
        <f>+'t44'!BT544</f>
        <v>28</v>
      </c>
      <c r="BS447" s="94">
        <f>+'t44'!BU544</f>
        <v>0.12</v>
      </c>
      <c r="BT447" s="94">
        <f>+'t44'!BV544</f>
        <v>15</v>
      </c>
      <c r="BU447" s="94">
        <f>+'t44'!BW544</f>
        <v>0.06</v>
      </c>
      <c r="BV447" s="94">
        <f>+'t44'!BX544</f>
        <v>45</v>
      </c>
      <c r="BW447" s="94">
        <f>+'t44'!BY544</f>
        <v>0.24</v>
      </c>
      <c r="BX447" s="94">
        <f>+'t44'!BZ544</f>
        <v>60</v>
      </c>
      <c r="BY447" s="94">
        <f>+'t44'!CA544</f>
        <v>0.24</v>
      </c>
      <c r="BZ447" s="94">
        <f>+'t44'!CB544</f>
        <v>61</v>
      </c>
      <c r="CA447" s="94">
        <f>+'t44'!CC544</f>
        <v>0.28000000000000003</v>
      </c>
    </row>
    <row r="448" spans="1:79" ht="16.5" customHeight="1" x14ac:dyDescent="0.45">
      <c r="A448" s="2" t="s">
        <v>124</v>
      </c>
      <c r="B448" s="94">
        <f>+'t44'!D545</f>
        <v>0</v>
      </c>
      <c r="C448" s="94">
        <f>+'t44'!E545</f>
        <v>1.28</v>
      </c>
      <c r="D448" s="94">
        <f>+'t44'!F545</f>
        <v>0</v>
      </c>
      <c r="E448" s="94">
        <f>+'t44'!G545</f>
        <v>4.67</v>
      </c>
      <c r="F448" s="94">
        <f>+'t44'!H545</f>
        <v>0</v>
      </c>
      <c r="G448" s="94">
        <f>+'t44'!I545</f>
        <v>1.19</v>
      </c>
      <c r="H448" s="94">
        <f>+'t44'!J545</f>
        <v>0</v>
      </c>
      <c r="I448" s="94">
        <f>+'t44'!K545</f>
        <v>1.42</v>
      </c>
      <c r="J448" s="94">
        <f>+'t44'!L545</f>
        <v>0</v>
      </c>
      <c r="K448" s="94">
        <f>+'t44'!M545</f>
        <v>1.55</v>
      </c>
      <c r="L448" s="94">
        <f>+'t44'!N545</f>
        <v>0</v>
      </c>
      <c r="M448" s="94">
        <f>+'t44'!O545</f>
        <v>1.41</v>
      </c>
      <c r="N448" s="94">
        <f>+'t44'!P545</f>
        <v>0</v>
      </c>
      <c r="O448" s="94">
        <f>+'t44'!Q545</f>
        <v>1.8</v>
      </c>
      <c r="P448" s="94">
        <f>+'t44'!R545</f>
        <v>0</v>
      </c>
      <c r="Q448" s="94">
        <f>+'t44'!S545</f>
        <v>1.6</v>
      </c>
      <c r="R448" s="94">
        <f>+'t44'!T545</f>
        <v>0</v>
      </c>
      <c r="S448" s="94">
        <f>+'t44'!U545</f>
        <v>1.82</v>
      </c>
      <c r="T448" s="94">
        <f>+'t44'!V545</f>
        <v>0</v>
      </c>
      <c r="U448" s="94">
        <f>+'t44'!W545</f>
        <v>1.78</v>
      </c>
      <c r="V448" s="94">
        <f>+'t44'!X545</f>
        <v>0</v>
      </c>
      <c r="W448" s="94">
        <f>+'t44'!Y545</f>
        <v>1.39</v>
      </c>
      <c r="X448" s="94">
        <f>+'t44'!Z545</f>
        <v>0</v>
      </c>
      <c r="Y448" s="94">
        <f>+'t44'!AA545</f>
        <v>1.51</v>
      </c>
      <c r="Z448" s="94">
        <f>+'t44'!AB545</f>
        <v>0</v>
      </c>
      <c r="AA448" s="94">
        <f>+'t44'!AC545</f>
        <v>0.95</v>
      </c>
      <c r="AB448" s="94">
        <f>+'t44'!AD545</f>
        <v>0</v>
      </c>
      <c r="AC448" s="94">
        <f>+'t44'!AE545</f>
        <v>1.17</v>
      </c>
      <c r="AD448" s="94">
        <f>+'t44'!AF545</f>
        <v>0</v>
      </c>
      <c r="AE448" s="94">
        <f>+'t44'!AG545</f>
        <v>1.43</v>
      </c>
      <c r="AF448" s="94">
        <f>+'t44'!AH545</f>
        <v>0</v>
      </c>
      <c r="AG448" s="94">
        <f>+'t44'!AI545</f>
        <v>0.92</v>
      </c>
      <c r="AH448" s="94">
        <f>+'t44'!AJ545</f>
        <v>0</v>
      </c>
      <c r="AI448" s="94">
        <f>+'t44'!AK545</f>
        <v>1.19</v>
      </c>
      <c r="AJ448" s="94">
        <f>+'t44'!AL545</f>
        <v>0</v>
      </c>
      <c r="AK448" s="94">
        <f>+'t44'!AM545</f>
        <v>0.98</v>
      </c>
      <c r="AL448" s="94">
        <f>+'t44'!AN545</f>
        <v>0</v>
      </c>
      <c r="AM448" s="94">
        <f>+'t44'!AO545</f>
        <v>1.71</v>
      </c>
      <c r="AN448" s="94">
        <f>+'t44'!AP545</f>
        <v>0</v>
      </c>
      <c r="AO448" s="94">
        <f>+'t44'!AQ545</f>
        <v>1.83</v>
      </c>
      <c r="AP448" s="94">
        <f>+'t44'!AR545</f>
        <v>0</v>
      </c>
      <c r="AQ448" s="94">
        <f>+'t44'!AS545</f>
        <v>1.46</v>
      </c>
      <c r="AR448" s="94">
        <f>+'t44'!AT545</f>
        <v>0</v>
      </c>
      <c r="AS448" s="94">
        <f>+'t44'!AU545</f>
        <v>1.72</v>
      </c>
      <c r="AT448" s="94">
        <f>+'t44'!AV545</f>
        <v>0</v>
      </c>
      <c r="AU448" s="94">
        <f>+'t44'!AW545</f>
        <v>1.8</v>
      </c>
      <c r="AV448" s="94">
        <f>+'t44'!AX545</f>
        <v>0</v>
      </c>
      <c r="AW448" s="94">
        <f>+'t44'!AY545</f>
        <v>1.21</v>
      </c>
      <c r="AX448" s="94">
        <f>+'t44'!AZ545</f>
        <v>0</v>
      </c>
      <c r="AY448" s="94">
        <f>+'t44'!BA545</f>
        <v>1.28</v>
      </c>
      <c r="AZ448" s="94">
        <f>+'t44'!BB545</f>
        <v>0</v>
      </c>
      <c r="BA448" s="94">
        <f>+'t44'!BC545</f>
        <v>1.39</v>
      </c>
      <c r="BB448" s="94">
        <f>+'t44'!BD545</f>
        <v>0</v>
      </c>
      <c r="BC448" s="94">
        <f>+'t44'!BE545</f>
        <v>1.47</v>
      </c>
      <c r="BD448" s="94">
        <f>+'t44'!BF545</f>
        <v>0</v>
      </c>
      <c r="BE448" s="94">
        <f>+'t44'!BG545</f>
        <v>1.43</v>
      </c>
      <c r="BF448" s="94">
        <f>+'t44'!BH545</f>
        <v>0</v>
      </c>
      <c r="BG448" s="94">
        <f>+'t44'!BI545</f>
        <v>1.1100000000000001</v>
      </c>
      <c r="BH448" s="94">
        <f>+'t44'!BJ545</f>
        <v>0</v>
      </c>
      <c r="BI448" s="94">
        <f>+'t44'!BK545</f>
        <v>0.99</v>
      </c>
      <c r="BJ448" s="94">
        <f>+'t44'!BL545</f>
        <v>0</v>
      </c>
      <c r="BK448" s="94">
        <f>+'t44'!BM545</f>
        <v>1.35</v>
      </c>
      <c r="BL448" s="94">
        <f>+'t44'!BN545</f>
        <v>0</v>
      </c>
      <c r="BM448" s="94">
        <f>+'t44'!BO545</f>
        <v>1.62</v>
      </c>
      <c r="BN448" s="94">
        <f>+'t44'!BP545</f>
        <v>0</v>
      </c>
      <c r="BO448" s="94">
        <f>+'t44'!BQ545</f>
        <v>1.29</v>
      </c>
      <c r="BP448" s="94">
        <f>+'t44'!BR545</f>
        <v>0</v>
      </c>
      <c r="BQ448" s="94">
        <f>+'t44'!BS545</f>
        <v>1.3</v>
      </c>
      <c r="BR448" s="94">
        <f>+'t44'!BT545</f>
        <v>0</v>
      </c>
      <c r="BS448" s="94">
        <f>+'t44'!BU545</f>
        <v>1.24</v>
      </c>
      <c r="BT448" s="94">
        <f>+'t44'!BV545</f>
        <v>0</v>
      </c>
      <c r="BU448" s="94">
        <f>+'t44'!BW545</f>
        <v>1.06</v>
      </c>
      <c r="BV448" s="94">
        <f>+'t44'!BX545</f>
        <v>0</v>
      </c>
      <c r="BW448" s="94">
        <f>+'t44'!BY545</f>
        <v>0.83</v>
      </c>
      <c r="BX448" s="94">
        <f>+'t44'!BZ545</f>
        <v>0</v>
      </c>
      <c r="BY448" s="94">
        <f>+'t44'!CA545</f>
        <v>1.05</v>
      </c>
      <c r="BZ448" s="94">
        <f>+'t44'!CB545</f>
        <v>0</v>
      </c>
      <c r="CA448" s="94">
        <f>+'t44'!CC545</f>
        <v>1.28</v>
      </c>
    </row>
    <row r="449" spans="1:79" ht="16.5" customHeight="1" x14ac:dyDescent="0.45">
      <c r="A449" s="2" t="s">
        <v>125</v>
      </c>
      <c r="B449" s="94">
        <f>+'t44'!D546</f>
        <v>0</v>
      </c>
      <c r="C449" s="94">
        <f>+'t44'!E546</f>
        <v>13.65</v>
      </c>
      <c r="D449" s="94">
        <f>+'t44'!F546</f>
        <v>0</v>
      </c>
      <c r="E449" s="94">
        <f>+'t44'!G546</f>
        <v>15.07</v>
      </c>
      <c r="F449" s="94">
        <f>+'t44'!H546</f>
        <v>0</v>
      </c>
      <c r="G449" s="94">
        <f>+'t44'!I546</f>
        <v>17.96</v>
      </c>
      <c r="H449" s="94">
        <f>+'t44'!J546</f>
        <v>0</v>
      </c>
      <c r="I449" s="94">
        <f>+'t44'!K546</f>
        <v>13.75</v>
      </c>
      <c r="J449" s="94">
        <f>+'t44'!L546</f>
        <v>0</v>
      </c>
      <c r="K449" s="94">
        <f>+'t44'!M546</f>
        <v>15.54</v>
      </c>
      <c r="L449" s="94">
        <f>+'t44'!N546</f>
        <v>0</v>
      </c>
      <c r="M449" s="94">
        <f>+'t44'!O546</f>
        <v>19.13</v>
      </c>
      <c r="N449" s="94">
        <f>+'t44'!P546</f>
        <v>0</v>
      </c>
      <c r="O449" s="94">
        <f>+'t44'!Q546</f>
        <v>19.690000000000001</v>
      </c>
      <c r="P449" s="94">
        <f>+'t44'!R546</f>
        <v>0</v>
      </c>
      <c r="Q449" s="94">
        <f>+'t44'!S546</f>
        <v>20.309999999999999</v>
      </c>
      <c r="R449" s="94">
        <f>+'t44'!T546</f>
        <v>0</v>
      </c>
      <c r="S449" s="94">
        <f>+'t44'!U546</f>
        <v>23.21</v>
      </c>
      <c r="T449" s="94">
        <f>+'t44'!V546</f>
        <v>0</v>
      </c>
      <c r="U449" s="94">
        <f>+'t44'!W546</f>
        <v>19.77</v>
      </c>
      <c r="V449" s="94">
        <f>+'t44'!X546</f>
        <v>0</v>
      </c>
      <c r="W449" s="94">
        <f>+'t44'!Y546</f>
        <v>17.350000000000001</v>
      </c>
      <c r="X449" s="94">
        <f>+'t44'!Z546</f>
        <v>0</v>
      </c>
      <c r="Y449" s="94">
        <f>+'t44'!AA546</f>
        <v>12.29</v>
      </c>
      <c r="Z449" s="94">
        <f>+'t44'!AB546</f>
        <v>0</v>
      </c>
      <c r="AA449" s="94">
        <f>+'t44'!AC546</f>
        <v>12.73</v>
      </c>
      <c r="AB449" s="94">
        <f>+'t44'!AD546</f>
        <v>0</v>
      </c>
      <c r="AC449" s="94">
        <f>+'t44'!AE546</f>
        <v>17.989999999999998</v>
      </c>
      <c r="AD449" s="94">
        <f>+'t44'!AF546</f>
        <v>0</v>
      </c>
      <c r="AE449" s="94">
        <f>+'t44'!AG546</f>
        <v>19.88</v>
      </c>
      <c r="AF449" s="94">
        <f>+'t44'!AH546</f>
        <v>0</v>
      </c>
      <c r="AG449" s="94">
        <f>+'t44'!AI546</f>
        <v>12.3</v>
      </c>
      <c r="AH449" s="94">
        <f>+'t44'!AJ546</f>
        <v>0</v>
      </c>
      <c r="AI449" s="94">
        <f>+'t44'!AK546</f>
        <v>16.309999999999999</v>
      </c>
      <c r="AJ449" s="94">
        <f>+'t44'!AL546</f>
        <v>0</v>
      </c>
      <c r="AK449" s="94">
        <f>+'t44'!AM546</f>
        <v>17.059999999999999</v>
      </c>
      <c r="AL449" s="94">
        <f>+'t44'!AN546</f>
        <v>0</v>
      </c>
      <c r="AM449" s="94">
        <f>+'t44'!AO546</f>
        <v>15.39</v>
      </c>
      <c r="AN449" s="94">
        <f>+'t44'!AP546</f>
        <v>0</v>
      </c>
      <c r="AO449" s="94">
        <f>+'t44'!AQ546</f>
        <v>18.29</v>
      </c>
      <c r="AP449" s="94">
        <f>+'t44'!AR546</f>
        <v>0</v>
      </c>
      <c r="AQ449" s="94">
        <f>+'t44'!AS546</f>
        <v>19.25</v>
      </c>
      <c r="AR449" s="94">
        <f>+'t44'!AT546</f>
        <v>0</v>
      </c>
      <c r="AS449" s="94">
        <f>+'t44'!AU546</f>
        <v>15.11</v>
      </c>
      <c r="AT449" s="94">
        <f>+'t44'!AV546</f>
        <v>0</v>
      </c>
      <c r="AU449" s="94">
        <f>+'t44'!AW546</f>
        <v>16.05</v>
      </c>
      <c r="AV449" s="94">
        <f>+'t44'!AX546</f>
        <v>0</v>
      </c>
      <c r="AW449" s="94">
        <f>+'t44'!AY546</f>
        <v>13.38</v>
      </c>
      <c r="AX449" s="94">
        <f>+'t44'!AZ546</f>
        <v>0</v>
      </c>
      <c r="AY449" s="94">
        <f>+'t44'!BA546</f>
        <v>13.25</v>
      </c>
      <c r="AZ449" s="94">
        <f>+'t44'!BB546</f>
        <v>0</v>
      </c>
      <c r="BA449" s="94">
        <f>+'t44'!BC546</f>
        <v>14.27</v>
      </c>
      <c r="BB449" s="94">
        <f>+'t44'!BD546</f>
        <v>0</v>
      </c>
      <c r="BC449" s="94">
        <f>+'t44'!BE546</f>
        <v>17.77</v>
      </c>
      <c r="BD449" s="94">
        <f>+'t44'!BF546</f>
        <v>0</v>
      </c>
      <c r="BE449" s="94">
        <f>+'t44'!BG546</f>
        <v>13.61</v>
      </c>
      <c r="BF449" s="94">
        <f>+'t44'!BH546</f>
        <v>0</v>
      </c>
      <c r="BG449" s="94">
        <f>+'t44'!BI546</f>
        <v>15.8</v>
      </c>
      <c r="BH449" s="94">
        <f>+'t44'!BJ546</f>
        <v>0</v>
      </c>
      <c r="BI449" s="94">
        <f>+'t44'!BK546</f>
        <v>16.03</v>
      </c>
      <c r="BJ449" s="94">
        <f>+'t44'!BL546</f>
        <v>0</v>
      </c>
      <c r="BK449" s="94">
        <f>+'t44'!BM546</f>
        <v>17.68</v>
      </c>
      <c r="BL449" s="94">
        <f>+'t44'!BN546</f>
        <v>0</v>
      </c>
      <c r="BM449" s="94">
        <f>+'t44'!BO546</f>
        <v>18.8</v>
      </c>
      <c r="BN449" s="94">
        <f>+'t44'!BP546</f>
        <v>0</v>
      </c>
      <c r="BO449" s="94">
        <f>+'t44'!BQ546</f>
        <v>15.79</v>
      </c>
      <c r="BP449" s="94">
        <f>+'t44'!BR546</f>
        <v>0</v>
      </c>
      <c r="BQ449" s="94">
        <f>+'t44'!BS546</f>
        <v>13.86</v>
      </c>
      <c r="BR449" s="94">
        <f>+'t44'!BT546</f>
        <v>0</v>
      </c>
      <c r="BS449" s="94">
        <f>+'t44'!BU546</f>
        <v>14.2</v>
      </c>
      <c r="BT449" s="94">
        <f>+'t44'!BV546</f>
        <v>0</v>
      </c>
      <c r="BU449" s="94">
        <f>+'t44'!BW546</f>
        <v>13.49</v>
      </c>
      <c r="BV449" s="94">
        <f>+'t44'!BX546</f>
        <v>0</v>
      </c>
      <c r="BW449" s="94">
        <f>+'t44'!BY546</f>
        <v>12.95</v>
      </c>
      <c r="BX449" s="94">
        <f>+'t44'!BZ546</f>
        <v>0</v>
      </c>
      <c r="BY449" s="94">
        <f>+'t44'!CA546</f>
        <v>15.72</v>
      </c>
      <c r="BZ449" s="94">
        <f>+'t44'!CB546</f>
        <v>0</v>
      </c>
      <c r="CA449" s="94">
        <f>+'t44'!CC546</f>
        <v>15.14</v>
      </c>
    </row>
    <row r="450" spans="1:79" ht="16.5" customHeight="1" x14ac:dyDescent="0.45">
      <c r="A450" s="8" t="s">
        <v>206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</row>
    <row r="451" spans="1:79" ht="16.5" customHeight="1" x14ac:dyDescent="0.45">
      <c r="A451" s="2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0"/>
      <c r="BN451" s="100"/>
      <c r="BO451" s="100"/>
      <c r="BP451" s="100"/>
      <c r="BQ451" s="100"/>
      <c r="BR451" s="100"/>
      <c r="BS451" s="100"/>
      <c r="BT451" s="100"/>
      <c r="BU451" s="100"/>
      <c r="BV451" s="100"/>
      <c r="BW451" s="100"/>
      <c r="BX451" s="100"/>
      <c r="BY451" s="100"/>
      <c r="BZ451" s="100"/>
      <c r="CA451" s="100"/>
    </row>
    <row r="452" spans="1:79" x14ac:dyDescent="0.45"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101"/>
      <c r="BE452" s="101"/>
      <c r="BF452" s="101"/>
      <c r="BG452" s="101"/>
      <c r="BH452" s="101"/>
      <c r="BI452" s="101"/>
      <c r="BJ452" s="101"/>
      <c r="BK452" s="101"/>
      <c r="BL452" s="101"/>
      <c r="BM452" s="101"/>
      <c r="BN452" s="101"/>
      <c r="BO452" s="101"/>
      <c r="BP452" s="101"/>
      <c r="BQ452" s="101"/>
      <c r="BR452" s="101"/>
      <c r="BS452" s="101"/>
      <c r="BT452" s="101"/>
      <c r="BU452" s="101"/>
      <c r="BV452" s="101"/>
      <c r="BW452" s="101"/>
      <c r="BX452" s="101"/>
      <c r="BY452" s="101"/>
      <c r="BZ452" s="101"/>
      <c r="CA452" s="101"/>
    </row>
    <row r="453" spans="1:79" ht="16.5" customHeight="1" x14ac:dyDescent="0.45">
      <c r="A453" s="129" t="s">
        <v>68</v>
      </c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  <c r="CA453" s="101"/>
    </row>
    <row r="454" spans="1:79" ht="16.5" customHeight="1" x14ac:dyDescent="0.45">
      <c r="A454" s="9" t="s">
        <v>187</v>
      </c>
      <c r="B454" s="94">
        <f>+'t44'!D93</f>
        <v>5311</v>
      </c>
      <c r="C454" s="94">
        <f>+'t44'!E93</f>
        <v>7.26</v>
      </c>
      <c r="D454" s="94">
        <f>+'t44'!F93</f>
        <v>6157</v>
      </c>
      <c r="E454" s="94">
        <f>+'t44'!G93</f>
        <v>8.09</v>
      </c>
      <c r="F454" s="94">
        <f>+'t44'!H93</f>
        <v>8099</v>
      </c>
      <c r="G454" s="94">
        <f>+'t44'!I93</f>
        <v>11.17</v>
      </c>
      <c r="H454" s="94">
        <f>+'t44'!J93</f>
        <v>7243</v>
      </c>
      <c r="I454" s="94">
        <f>+'t44'!K93</f>
        <v>10.210000000000001</v>
      </c>
      <c r="J454" s="94">
        <f>+'t44'!L93</f>
        <v>7498</v>
      </c>
      <c r="K454" s="94">
        <f>+'t44'!M93</f>
        <v>12.31</v>
      </c>
      <c r="L454" s="94">
        <f>+'t44'!N93</f>
        <v>4687</v>
      </c>
      <c r="M454" s="94">
        <f>+'t44'!O93</f>
        <v>7.06</v>
      </c>
      <c r="N454" s="94">
        <f>+'t44'!P93</f>
        <v>5383</v>
      </c>
      <c r="O454" s="94">
        <f>+'t44'!Q93</f>
        <v>6.72</v>
      </c>
      <c r="P454" s="94">
        <f>+'t44'!R93</f>
        <v>4636</v>
      </c>
      <c r="Q454" s="94">
        <f>+'t44'!S93</f>
        <v>5.93</v>
      </c>
      <c r="R454" s="94">
        <f>+'t44'!T93</f>
        <v>4524</v>
      </c>
      <c r="S454" s="94">
        <f>+'t44'!U93</f>
        <v>6.31</v>
      </c>
      <c r="T454" s="94">
        <f>+'t44'!V93</f>
        <v>7571</v>
      </c>
      <c r="U454" s="94">
        <f>+'t44'!W93</f>
        <v>10.1</v>
      </c>
      <c r="V454" s="94">
        <f>+'t44'!X93</f>
        <v>7099</v>
      </c>
      <c r="W454" s="94">
        <f>+'t44'!Y93</f>
        <v>7.88</v>
      </c>
      <c r="X454" s="94">
        <f>+'t44'!Z93</f>
        <v>5306</v>
      </c>
      <c r="Y454" s="94">
        <f>+'t44'!AA93</f>
        <v>6.32</v>
      </c>
      <c r="Z454" s="94">
        <f>+'t44'!AB93</f>
        <v>7371</v>
      </c>
      <c r="AA454" s="94">
        <f>+'t44'!AC93</f>
        <v>8.51</v>
      </c>
      <c r="AB454" s="94">
        <f>+'t44'!AD93</f>
        <v>8057</v>
      </c>
      <c r="AC454" s="94">
        <f>+'t44'!AE93</f>
        <v>8.74</v>
      </c>
      <c r="AD454" s="94">
        <f>+'t44'!AF93</f>
        <v>9127</v>
      </c>
      <c r="AE454" s="94">
        <f>+'t44'!AG93</f>
        <v>11.83</v>
      </c>
      <c r="AF454" s="94">
        <f>+'t44'!AH93</f>
        <v>6497</v>
      </c>
      <c r="AG454" s="94">
        <f>+'t44'!AI93</f>
        <v>9.7799999999999994</v>
      </c>
      <c r="AH454" s="94">
        <f>+'t44'!AJ93</f>
        <v>6822</v>
      </c>
      <c r="AI454" s="94">
        <f>+'t44'!AK93</f>
        <v>17.07</v>
      </c>
      <c r="AJ454" s="94">
        <f>+'t44'!AL93</f>
        <v>4311</v>
      </c>
      <c r="AK454" s="94">
        <f>+'t44'!AM93</f>
        <v>7.66</v>
      </c>
      <c r="AL454" s="94">
        <f>+'t44'!AN93</f>
        <v>3126</v>
      </c>
      <c r="AM454" s="94">
        <f>+'t44'!AO93</f>
        <v>5.55</v>
      </c>
      <c r="AN454" s="94">
        <f>+'t44'!AP93</f>
        <v>4066</v>
      </c>
      <c r="AO454" s="94">
        <f>+'t44'!AQ93</f>
        <v>7.95</v>
      </c>
      <c r="AP454" s="94">
        <f>+'t44'!AR93</f>
        <v>4075</v>
      </c>
      <c r="AQ454" s="94">
        <f>+'t44'!AS93</f>
        <v>6.89</v>
      </c>
      <c r="AR454" s="94">
        <f>+'t44'!AT93</f>
        <v>6411</v>
      </c>
      <c r="AS454" s="94">
        <f>+'t44'!AU93</f>
        <v>7.22</v>
      </c>
      <c r="AT454" s="94">
        <f>+'t44'!AV93</f>
        <v>14041</v>
      </c>
      <c r="AU454" s="94">
        <f>+'t44'!AW93</f>
        <v>11.84</v>
      </c>
      <c r="AV454" s="94">
        <f>+'t44'!AX93</f>
        <v>15238</v>
      </c>
      <c r="AW454" s="94">
        <f>+'t44'!AY93</f>
        <v>10.67</v>
      </c>
      <c r="AX454" s="94">
        <f>+'t44'!AZ93</f>
        <v>14068</v>
      </c>
      <c r="AY454" s="94">
        <f>+'t44'!BA93</f>
        <v>11.26</v>
      </c>
      <c r="AZ454" s="94">
        <f>+'t44'!BB93</f>
        <v>17271</v>
      </c>
      <c r="BA454" s="94">
        <f>+'t44'!BC93</f>
        <v>28.82</v>
      </c>
      <c r="BB454" s="94">
        <f>+'t44'!BD93</f>
        <v>14275</v>
      </c>
      <c r="BC454" s="94">
        <f>+'t44'!BE93</f>
        <v>12.27</v>
      </c>
      <c r="BD454" s="94">
        <f>+'t44'!BF93</f>
        <v>8142</v>
      </c>
      <c r="BE454" s="94">
        <f>+'t44'!BG93</f>
        <v>8.43</v>
      </c>
      <c r="BF454" s="94">
        <f>+'t44'!BH93</f>
        <v>9057</v>
      </c>
      <c r="BG454" s="94">
        <f>+'t44'!BI93</f>
        <v>10.7</v>
      </c>
      <c r="BH454" s="94">
        <f>+'t44'!BJ93</f>
        <v>5963</v>
      </c>
      <c r="BI454" s="94">
        <f>+'t44'!BK93</f>
        <v>8.1199999999999992</v>
      </c>
      <c r="BJ454" s="94">
        <f>+'t44'!BL93</f>
        <v>3706</v>
      </c>
      <c r="BK454" s="94">
        <f>+'t44'!BM93</f>
        <v>6.75</v>
      </c>
      <c r="BL454" s="94">
        <f>+'t44'!BN93</f>
        <v>5697</v>
      </c>
      <c r="BM454" s="94">
        <f>+'t44'!BO93</f>
        <v>9.27</v>
      </c>
      <c r="BN454" s="94">
        <f>+'t44'!BP93</f>
        <v>9650</v>
      </c>
      <c r="BO454" s="94">
        <f>+'t44'!BQ93</f>
        <v>61.95</v>
      </c>
      <c r="BP454" s="94">
        <f>+'t44'!BR93</f>
        <v>15361</v>
      </c>
      <c r="BQ454" s="94">
        <f>+'t44'!BS93</f>
        <v>12.72</v>
      </c>
      <c r="BR454" s="94">
        <f>+'t44'!BT93</f>
        <v>17749</v>
      </c>
      <c r="BS454" s="94">
        <f>+'t44'!BU93</f>
        <v>13.48</v>
      </c>
      <c r="BT454" s="94">
        <f>+'t44'!BV93</f>
        <v>11456</v>
      </c>
      <c r="BU454" s="94">
        <f>+'t44'!BW93</f>
        <v>9.85</v>
      </c>
      <c r="BV454" s="94">
        <f>+'t44'!BX93</f>
        <v>13502</v>
      </c>
      <c r="BW454" s="94">
        <f>+'t44'!BY93</f>
        <v>12.05</v>
      </c>
      <c r="BX454" s="94">
        <f>+'t44'!BZ93</f>
        <v>15248</v>
      </c>
      <c r="BY454" s="94">
        <f>+'t44'!CA93</f>
        <v>15.54</v>
      </c>
      <c r="BZ454" s="94">
        <f>+'t44'!CB93</f>
        <v>14571</v>
      </c>
      <c r="CA454" s="94">
        <f>+'t44'!CC93</f>
        <v>17.78</v>
      </c>
    </row>
    <row r="455" spans="1:79" ht="16.5" customHeight="1" x14ac:dyDescent="0.45">
      <c r="A455" s="9" t="s">
        <v>188</v>
      </c>
      <c r="B455" s="94">
        <f>+'t44'!D108</f>
        <v>0</v>
      </c>
      <c r="C455" s="94">
        <f>+'t44'!E108</f>
        <v>6.28</v>
      </c>
      <c r="D455" s="94">
        <f>+'t44'!F108</f>
        <v>0</v>
      </c>
      <c r="E455" s="94">
        <f>+'t44'!G108</f>
        <v>6.58</v>
      </c>
      <c r="F455" s="94">
        <f>+'t44'!H108</f>
        <v>0</v>
      </c>
      <c r="G455" s="94">
        <f>+'t44'!I108</f>
        <v>7.23</v>
      </c>
      <c r="H455" s="94">
        <f>+'t44'!J108</f>
        <v>0</v>
      </c>
      <c r="I455" s="94">
        <f>+'t44'!K108</f>
        <v>6.04</v>
      </c>
      <c r="J455" s="94">
        <f>+'t44'!L108</f>
        <v>0</v>
      </c>
      <c r="K455" s="94">
        <f>+'t44'!M108</f>
        <v>7.7</v>
      </c>
      <c r="L455" s="94">
        <f>+'t44'!N108</f>
        <v>0</v>
      </c>
      <c r="M455" s="94">
        <f>+'t44'!O108</f>
        <v>6.08</v>
      </c>
      <c r="N455" s="94">
        <f>+'t44'!P108</f>
        <v>0</v>
      </c>
      <c r="O455" s="94">
        <f>+'t44'!Q108</f>
        <v>6</v>
      </c>
      <c r="P455" s="94">
        <f>+'t44'!R108</f>
        <v>0</v>
      </c>
      <c r="Q455" s="94">
        <f>+'t44'!S108</f>
        <v>6.56</v>
      </c>
      <c r="R455" s="94">
        <f>+'t44'!T108</f>
        <v>0</v>
      </c>
      <c r="S455" s="94">
        <f>+'t44'!U108</f>
        <v>6.59</v>
      </c>
      <c r="T455" s="94">
        <f>+'t44'!V108</f>
        <v>0</v>
      </c>
      <c r="U455" s="94">
        <f>+'t44'!W108</f>
        <v>8.11</v>
      </c>
      <c r="V455" s="94">
        <f>+'t44'!X108</f>
        <v>0</v>
      </c>
      <c r="W455" s="94">
        <f>+'t44'!Y108</f>
        <v>6.14</v>
      </c>
      <c r="X455" s="94">
        <f>+'t44'!Z108</f>
        <v>0</v>
      </c>
      <c r="Y455" s="94">
        <f>+'t44'!AA108</f>
        <v>6.58</v>
      </c>
      <c r="Z455" s="94">
        <f>+'t44'!AB108</f>
        <v>0</v>
      </c>
      <c r="AA455" s="94">
        <f>+'t44'!AC108</f>
        <v>5.56</v>
      </c>
      <c r="AB455" s="94">
        <f>+'t44'!AD108</f>
        <v>0</v>
      </c>
      <c r="AC455" s="94">
        <f>+'t44'!AE108</f>
        <v>5.8</v>
      </c>
      <c r="AD455" s="94">
        <f>+'t44'!AF108</f>
        <v>0</v>
      </c>
      <c r="AE455" s="94">
        <f>+'t44'!AG108</f>
        <v>8.16</v>
      </c>
      <c r="AF455" s="94">
        <f>+'t44'!AH108</f>
        <v>0</v>
      </c>
      <c r="AG455" s="94">
        <f>+'t44'!AI108</f>
        <v>5.96</v>
      </c>
      <c r="AH455" s="94">
        <f>+'t44'!AJ108</f>
        <v>0</v>
      </c>
      <c r="AI455" s="94">
        <f>+'t44'!AK108</f>
        <v>6.92</v>
      </c>
      <c r="AJ455" s="94">
        <f>+'t44'!AL108</f>
        <v>0</v>
      </c>
      <c r="AK455" s="94">
        <f>+'t44'!AM108</f>
        <v>5.0999999999999996</v>
      </c>
      <c r="AL455" s="94">
        <f>+'t44'!AN108</f>
        <v>0</v>
      </c>
      <c r="AM455" s="94">
        <f>+'t44'!AO108</f>
        <v>4.63</v>
      </c>
      <c r="AN455" s="94">
        <f>+'t44'!AP108</f>
        <v>0</v>
      </c>
      <c r="AO455" s="94">
        <f>+'t44'!AQ108</f>
        <v>5.55</v>
      </c>
      <c r="AP455" s="94">
        <f>+'t44'!AR108</f>
        <v>0</v>
      </c>
      <c r="AQ455" s="94">
        <f>+'t44'!AS108</f>
        <v>5.93</v>
      </c>
      <c r="AR455" s="94">
        <f>+'t44'!AT108</f>
        <v>0</v>
      </c>
      <c r="AS455" s="94">
        <f>+'t44'!AU108</f>
        <v>7.34</v>
      </c>
      <c r="AT455" s="94">
        <f>+'t44'!AV108</f>
        <v>0</v>
      </c>
      <c r="AU455" s="94">
        <f>+'t44'!AW108</f>
        <v>5.69</v>
      </c>
      <c r="AV455" s="94">
        <f>+'t44'!AX108</f>
        <v>0</v>
      </c>
      <c r="AW455" s="94">
        <f>+'t44'!AY108</f>
        <v>6.23</v>
      </c>
      <c r="AX455" s="94">
        <f>+'t44'!AZ108</f>
        <v>0</v>
      </c>
      <c r="AY455" s="94">
        <f>+'t44'!BA108</f>
        <v>6.29</v>
      </c>
      <c r="AZ455" s="94">
        <f>+'t44'!BB108</f>
        <v>0</v>
      </c>
      <c r="BA455" s="94">
        <f>+'t44'!BC108</f>
        <v>6.22</v>
      </c>
      <c r="BB455" s="94">
        <f>+'t44'!BD108</f>
        <v>0</v>
      </c>
      <c r="BC455" s="94">
        <f>+'t44'!BE108</f>
        <v>6.66</v>
      </c>
      <c r="BD455" s="94">
        <f>+'t44'!BF108</f>
        <v>0</v>
      </c>
      <c r="BE455" s="94">
        <f>+'t44'!BG108</f>
        <v>6.63</v>
      </c>
      <c r="BF455" s="94">
        <f>+'t44'!BH108</f>
        <v>0</v>
      </c>
      <c r="BG455" s="94">
        <f>+'t44'!BI108</f>
        <v>8.48</v>
      </c>
      <c r="BH455" s="94">
        <f>+'t44'!BJ108</f>
        <v>0</v>
      </c>
      <c r="BI455" s="94">
        <f>+'t44'!BK108</f>
        <v>6.8</v>
      </c>
      <c r="BJ455" s="94">
        <f>+'t44'!BL108</f>
        <v>0</v>
      </c>
      <c r="BK455" s="94">
        <f>+'t44'!BM108</f>
        <v>6.06</v>
      </c>
      <c r="BL455" s="94">
        <f>+'t44'!BN108</f>
        <v>0</v>
      </c>
      <c r="BM455" s="94">
        <f>+'t44'!BO108</f>
        <v>6.78</v>
      </c>
      <c r="BN455" s="94">
        <f>+'t44'!BP108</f>
        <v>0</v>
      </c>
      <c r="BO455" s="94">
        <f>+'t44'!BQ108</f>
        <v>6.82</v>
      </c>
      <c r="BP455" s="94">
        <f>+'t44'!BR108</f>
        <v>0</v>
      </c>
      <c r="BQ455" s="94">
        <f>+'t44'!BS108</f>
        <v>8.2799999999999994</v>
      </c>
      <c r="BR455" s="94">
        <f>+'t44'!BT108</f>
        <v>0</v>
      </c>
      <c r="BS455" s="94">
        <f>+'t44'!BU108</f>
        <v>6.67</v>
      </c>
      <c r="BT455" s="94">
        <f>+'t44'!BV108</f>
        <v>0</v>
      </c>
      <c r="BU455" s="94">
        <f>+'t44'!BW108</f>
        <v>6.95</v>
      </c>
      <c r="BV455" s="94">
        <f>+'t44'!BX108</f>
        <v>0</v>
      </c>
      <c r="BW455" s="94">
        <f>+'t44'!BY108</f>
        <v>6.12</v>
      </c>
      <c r="BX455" s="94">
        <f>+'t44'!BZ108</f>
        <v>0</v>
      </c>
      <c r="BY455" s="94">
        <f>+'t44'!CA108</f>
        <v>7.03</v>
      </c>
      <c r="BZ455" s="94">
        <f>+'t44'!CB108</f>
        <v>0</v>
      </c>
      <c r="CA455" s="94">
        <f>+'t44'!CC108</f>
        <v>7.55</v>
      </c>
    </row>
    <row r="456" spans="1:79" ht="16.5" customHeight="1" x14ac:dyDescent="0.45">
      <c r="A456" s="9" t="s">
        <v>189</v>
      </c>
      <c r="B456" s="94">
        <f>+'t44'!D129</f>
        <v>16</v>
      </c>
      <c r="C456" s="94">
        <f>+'t44'!E129</f>
        <v>0.12</v>
      </c>
      <c r="D456" s="94">
        <f>+'t44'!F129</f>
        <v>139</v>
      </c>
      <c r="E456" s="94">
        <f>+'t44'!G129</f>
        <v>0.69</v>
      </c>
      <c r="F456" s="94">
        <f>+'t44'!H129</f>
        <v>53</v>
      </c>
      <c r="G456" s="94">
        <f>+'t44'!I129</f>
        <v>0.33</v>
      </c>
      <c r="H456" s="94">
        <f>+'t44'!J129</f>
        <v>89</v>
      </c>
      <c r="I456" s="94">
        <f>+'t44'!K129</f>
        <v>0.48</v>
      </c>
      <c r="J456" s="94">
        <f>+'t44'!L129</f>
        <v>53</v>
      </c>
      <c r="K456" s="94">
        <f>+'t44'!M129</f>
        <v>0.31</v>
      </c>
      <c r="L456" s="94">
        <f>+'t44'!N129</f>
        <v>37</v>
      </c>
      <c r="M456" s="94">
        <f>+'t44'!O129</f>
        <v>0.21</v>
      </c>
      <c r="N456" s="94">
        <f>+'t44'!P129</f>
        <v>55</v>
      </c>
      <c r="O456" s="94">
        <f>+'t44'!Q129</f>
        <v>0.32</v>
      </c>
      <c r="P456" s="94">
        <f>+'t44'!R129</f>
        <v>35</v>
      </c>
      <c r="Q456" s="94">
        <f>+'t44'!S129</f>
        <v>0.25</v>
      </c>
      <c r="R456" s="94">
        <f>+'t44'!T129</f>
        <v>16</v>
      </c>
      <c r="S456" s="94">
        <f>+'t44'!U129</f>
        <v>0.14000000000000001</v>
      </c>
      <c r="T456" s="94">
        <f>+'t44'!V129</f>
        <v>14</v>
      </c>
      <c r="U456" s="94">
        <f>+'t44'!W129</f>
        <v>0.13</v>
      </c>
      <c r="V456" s="94">
        <f>+'t44'!X129</f>
        <v>72</v>
      </c>
      <c r="W456" s="94">
        <f>+'t44'!Y129</f>
        <v>0.44</v>
      </c>
      <c r="X456" s="94">
        <f>+'t44'!Z129</f>
        <v>49</v>
      </c>
      <c r="Y456" s="94">
        <f>+'t44'!AA129</f>
        <v>0.32</v>
      </c>
      <c r="Z456" s="94">
        <f>+'t44'!AB129</f>
        <v>18</v>
      </c>
      <c r="AA456" s="94">
        <f>+'t44'!AC129</f>
        <v>0.14000000000000001</v>
      </c>
      <c r="AB456" s="94">
        <f>+'t44'!AD129</f>
        <v>29</v>
      </c>
      <c r="AC456" s="94">
        <f>+'t44'!AE129</f>
        <v>0.18</v>
      </c>
      <c r="AD456" s="94">
        <f>+'t44'!AF129</f>
        <v>67</v>
      </c>
      <c r="AE456" s="94">
        <f>+'t44'!AG129</f>
        <v>0.39</v>
      </c>
      <c r="AF456" s="94">
        <f>+'t44'!AH129</f>
        <v>98</v>
      </c>
      <c r="AG456" s="94">
        <f>+'t44'!AI129</f>
        <v>0.44</v>
      </c>
      <c r="AH456" s="94">
        <f>+'t44'!AJ129</f>
        <v>50</v>
      </c>
      <c r="AI456" s="94">
        <f>+'t44'!AK129</f>
        <v>0.39</v>
      </c>
      <c r="AJ456" s="94">
        <f>+'t44'!AL129</f>
        <v>62</v>
      </c>
      <c r="AK456" s="94">
        <f>+'t44'!AM129</f>
        <v>0.54</v>
      </c>
      <c r="AL456" s="94">
        <f>+'t44'!AN129</f>
        <v>46</v>
      </c>
      <c r="AM456" s="94">
        <f>+'t44'!AO129</f>
        <v>0.31</v>
      </c>
      <c r="AN456" s="94">
        <f>+'t44'!AP129</f>
        <v>29</v>
      </c>
      <c r="AO456" s="94">
        <f>+'t44'!AQ129</f>
        <v>0.21</v>
      </c>
      <c r="AP456" s="94">
        <f>+'t44'!AR129</f>
        <v>48</v>
      </c>
      <c r="AQ456" s="94">
        <f>+'t44'!AS129</f>
        <v>0.28000000000000003</v>
      </c>
      <c r="AR456" s="94">
        <f>+'t44'!AT129</f>
        <v>32</v>
      </c>
      <c r="AS456" s="94">
        <f>+'t44'!AU129</f>
        <v>0.27</v>
      </c>
      <c r="AT456" s="94">
        <f>+'t44'!AV129</f>
        <v>22</v>
      </c>
      <c r="AU456" s="94">
        <f>+'t44'!AW129</f>
        <v>0.23</v>
      </c>
      <c r="AV456" s="94">
        <f>+'t44'!AX129</f>
        <v>18</v>
      </c>
      <c r="AW456" s="94">
        <f>+'t44'!AY129</f>
        <v>0.14000000000000001</v>
      </c>
      <c r="AX456" s="94">
        <f>+'t44'!AZ129</f>
        <v>26</v>
      </c>
      <c r="AY456" s="94">
        <f>+'t44'!BA129</f>
        <v>0.21</v>
      </c>
      <c r="AZ456" s="94">
        <f>+'t44'!BB129</f>
        <v>22</v>
      </c>
      <c r="BA456" s="94">
        <f>+'t44'!BC129</f>
        <v>0.16</v>
      </c>
      <c r="BB456" s="94">
        <f>+'t44'!BD129</f>
        <v>58</v>
      </c>
      <c r="BC456" s="94">
        <f>+'t44'!BE129</f>
        <v>0.27</v>
      </c>
      <c r="BD456" s="94">
        <f>+'t44'!BF129</f>
        <v>31</v>
      </c>
      <c r="BE456" s="94">
        <f>+'t44'!BG129</f>
        <v>0.21</v>
      </c>
      <c r="BF456" s="94">
        <f>+'t44'!BH129</f>
        <v>88</v>
      </c>
      <c r="BG456" s="94">
        <f>+'t44'!BI129</f>
        <v>0.61</v>
      </c>
      <c r="BH456" s="94">
        <f>+'t44'!BJ129</f>
        <v>35</v>
      </c>
      <c r="BI456" s="94">
        <f>+'t44'!BK129</f>
        <v>0.23</v>
      </c>
      <c r="BJ456" s="94">
        <f>+'t44'!BL129</f>
        <v>73</v>
      </c>
      <c r="BK456" s="94">
        <f>+'t44'!BM129</f>
        <v>0.5</v>
      </c>
      <c r="BL456" s="94">
        <f>+'t44'!BN129</f>
        <v>25</v>
      </c>
      <c r="BM456" s="94">
        <f>+'t44'!BO129</f>
        <v>0.19</v>
      </c>
      <c r="BN456" s="94">
        <f>+'t44'!BP129</f>
        <v>22</v>
      </c>
      <c r="BO456" s="94">
        <f>+'t44'!BQ129</f>
        <v>0.14000000000000001</v>
      </c>
      <c r="BP456" s="94">
        <f>+'t44'!BR129</f>
        <v>64</v>
      </c>
      <c r="BQ456" s="94">
        <f>+'t44'!BS129</f>
        <v>0.32</v>
      </c>
      <c r="BR456" s="94">
        <f>+'t44'!BT129</f>
        <v>13</v>
      </c>
      <c r="BS456" s="94">
        <f>+'t44'!BU129</f>
        <v>0.06</v>
      </c>
      <c r="BT456" s="94">
        <f>+'t44'!BV129</f>
        <v>11</v>
      </c>
      <c r="BU456" s="94">
        <f>+'t44'!BW129</f>
        <v>0.04</v>
      </c>
      <c r="BV456" s="94">
        <f>+'t44'!BX129</f>
        <v>14</v>
      </c>
      <c r="BW456" s="94">
        <f>+'t44'!BY129</f>
        <v>0.04</v>
      </c>
      <c r="BX456" s="94">
        <f>+'t44'!BZ129</f>
        <v>34</v>
      </c>
      <c r="BY456" s="94">
        <f>+'t44'!CA129</f>
        <v>0.21</v>
      </c>
      <c r="BZ456" s="94">
        <f>+'t44'!CB129</f>
        <v>56</v>
      </c>
      <c r="CA456" s="94">
        <f>+'t44'!CC129</f>
        <v>0.22</v>
      </c>
    </row>
    <row r="457" spans="1:79" ht="16.5" customHeight="1" x14ac:dyDescent="0.45">
      <c r="A457" s="9" t="s">
        <v>190</v>
      </c>
      <c r="B457" s="94">
        <f>+'t44'!D132</f>
        <v>681</v>
      </c>
      <c r="C457" s="94">
        <f>+'t44'!E132</f>
        <v>1.41</v>
      </c>
      <c r="D457" s="94">
        <f>+'t44'!F132</f>
        <v>506</v>
      </c>
      <c r="E457" s="94">
        <f>+'t44'!G132</f>
        <v>1.05</v>
      </c>
      <c r="F457" s="94">
        <f>+'t44'!H132</f>
        <v>245</v>
      </c>
      <c r="G457" s="94">
        <f>+'t44'!I132</f>
        <v>0.51</v>
      </c>
      <c r="H457" s="94">
        <f>+'t44'!J132</f>
        <v>1024</v>
      </c>
      <c r="I457" s="94">
        <f>+'t44'!K132</f>
        <v>3.07</v>
      </c>
      <c r="J457" s="94">
        <f>+'t44'!L132</f>
        <v>777</v>
      </c>
      <c r="K457" s="94">
        <f>+'t44'!M132</f>
        <v>2.2999999999999998</v>
      </c>
      <c r="L457" s="94">
        <f>+'t44'!N132</f>
        <v>351</v>
      </c>
      <c r="M457" s="94">
        <f>+'t44'!O132</f>
        <v>0.84</v>
      </c>
      <c r="N457" s="94">
        <f>+'t44'!P132</f>
        <v>2155</v>
      </c>
      <c r="O457" s="94">
        <f>+'t44'!Q132</f>
        <v>7.58</v>
      </c>
      <c r="P457" s="94">
        <f>+'t44'!R132</f>
        <v>2946</v>
      </c>
      <c r="Q457" s="94">
        <f>+'t44'!S132</f>
        <v>12.24</v>
      </c>
      <c r="R457" s="94">
        <f>+'t44'!T132</f>
        <v>4245</v>
      </c>
      <c r="S457" s="94">
        <f>+'t44'!U132</f>
        <v>15.3</v>
      </c>
      <c r="T457" s="94">
        <f>+'t44'!V132</f>
        <v>3219</v>
      </c>
      <c r="U457" s="94">
        <f>+'t44'!W132</f>
        <v>11.11</v>
      </c>
      <c r="V457" s="94">
        <f>+'t44'!X132</f>
        <v>1265</v>
      </c>
      <c r="W457" s="94">
        <f>+'t44'!Y132</f>
        <v>4.63</v>
      </c>
      <c r="X457" s="94">
        <f>+'t44'!Z132</f>
        <v>152</v>
      </c>
      <c r="Y457" s="94">
        <f>+'t44'!AA132</f>
        <v>0.27</v>
      </c>
      <c r="Z457" s="94">
        <f>+'t44'!AB132</f>
        <v>775</v>
      </c>
      <c r="AA457" s="94">
        <f>+'t44'!AC132</f>
        <v>1.47</v>
      </c>
      <c r="AB457" s="94">
        <f>+'t44'!AD132</f>
        <v>621</v>
      </c>
      <c r="AC457" s="94">
        <f>+'t44'!AE132</f>
        <v>2.2599999999999998</v>
      </c>
      <c r="AD457" s="94">
        <f>+'t44'!AF132</f>
        <v>2307</v>
      </c>
      <c r="AE457" s="94">
        <f>+'t44'!AG132</f>
        <v>7.79</v>
      </c>
      <c r="AF457" s="94">
        <f>+'t44'!AH132</f>
        <v>295</v>
      </c>
      <c r="AG457" s="94">
        <f>+'t44'!AI132</f>
        <v>0.56000000000000005</v>
      </c>
      <c r="AH457" s="94">
        <f>+'t44'!AJ132</f>
        <v>416</v>
      </c>
      <c r="AI457" s="94">
        <f>+'t44'!AK132</f>
        <v>0.56000000000000005</v>
      </c>
      <c r="AJ457" s="94">
        <f>+'t44'!AL132</f>
        <v>2629</v>
      </c>
      <c r="AK457" s="94">
        <f>+'t44'!AM132</f>
        <v>9.49</v>
      </c>
      <c r="AL457" s="94">
        <f>+'t44'!AN132</f>
        <v>1801</v>
      </c>
      <c r="AM457" s="94">
        <f>+'t44'!AO132</f>
        <v>7.17</v>
      </c>
      <c r="AN457" s="94">
        <f>+'t44'!AP132</f>
        <v>3398</v>
      </c>
      <c r="AO457" s="94">
        <f>+'t44'!AQ132</f>
        <v>11.87</v>
      </c>
      <c r="AP457" s="94">
        <f>+'t44'!AR132</f>
        <v>3087</v>
      </c>
      <c r="AQ457" s="94">
        <f>+'t44'!AS132</f>
        <v>10.52</v>
      </c>
      <c r="AR457" s="94">
        <f>+'t44'!AT132</f>
        <v>1950</v>
      </c>
      <c r="AS457" s="94">
        <f>+'t44'!AU132</f>
        <v>4</v>
      </c>
      <c r="AT457" s="94">
        <f>+'t44'!AV132</f>
        <v>312</v>
      </c>
      <c r="AU457" s="94">
        <f>+'t44'!AW132</f>
        <v>0.52</v>
      </c>
      <c r="AV457" s="94">
        <f>+'t44'!AX132</f>
        <v>669</v>
      </c>
      <c r="AW457" s="94">
        <f>+'t44'!AY132</f>
        <v>1.51</v>
      </c>
      <c r="AX457" s="94">
        <f>+'t44'!AZ132</f>
        <v>651</v>
      </c>
      <c r="AY457" s="94">
        <f>+'t44'!BA132</f>
        <v>2.38</v>
      </c>
      <c r="AZ457" s="94">
        <f>+'t44'!BB132</f>
        <v>362</v>
      </c>
      <c r="BA457" s="94">
        <f>+'t44'!BC132</f>
        <v>0.48</v>
      </c>
      <c r="BB457" s="94">
        <f>+'t44'!BD132</f>
        <v>2517</v>
      </c>
      <c r="BC457" s="94">
        <f>+'t44'!BE132</f>
        <v>9.1300000000000008</v>
      </c>
      <c r="BD457" s="94">
        <f>+'t44'!BF132</f>
        <v>1616</v>
      </c>
      <c r="BE457" s="94">
        <f>+'t44'!BG132</f>
        <v>5.55</v>
      </c>
      <c r="BF457" s="94">
        <f>+'t44'!BH132</f>
        <v>489</v>
      </c>
      <c r="BG457" s="94">
        <f>+'t44'!BI132</f>
        <v>1.18</v>
      </c>
      <c r="BH457" s="94">
        <f>+'t44'!BJ132</f>
        <v>362</v>
      </c>
      <c r="BI457" s="94">
        <f>+'t44'!BK132</f>
        <v>0.57999999999999996</v>
      </c>
      <c r="BJ457" s="94">
        <f>+'t44'!BL132</f>
        <v>1392</v>
      </c>
      <c r="BK457" s="94">
        <f>+'t44'!BM132</f>
        <v>4.2</v>
      </c>
      <c r="BL457" s="94">
        <f>+'t44'!BN132</f>
        <v>3170</v>
      </c>
      <c r="BM457" s="94">
        <f>+'t44'!BO132</f>
        <v>11.06</v>
      </c>
      <c r="BN457" s="94">
        <f>+'t44'!BP132</f>
        <v>4239</v>
      </c>
      <c r="BO457" s="94">
        <f>+'t44'!BQ132</f>
        <v>16.16</v>
      </c>
      <c r="BP457" s="94">
        <f>+'t44'!BR132</f>
        <v>1428</v>
      </c>
      <c r="BQ457" s="94">
        <f>+'t44'!BS132</f>
        <v>4.8899999999999997</v>
      </c>
      <c r="BR457" s="94">
        <f>+'t44'!BT132</f>
        <v>1112</v>
      </c>
      <c r="BS457" s="94">
        <f>+'t44'!BU132</f>
        <v>3.56</v>
      </c>
      <c r="BT457" s="94">
        <f>+'t44'!BV132</f>
        <v>1115</v>
      </c>
      <c r="BU457" s="94">
        <f>+'t44'!BW132</f>
        <v>2.73</v>
      </c>
      <c r="BV457" s="94">
        <f>+'t44'!BX132</f>
        <v>847</v>
      </c>
      <c r="BW457" s="94">
        <f>+'t44'!BY132</f>
        <v>2.15</v>
      </c>
      <c r="BX457" s="94">
        <f>+'t44'!BZ132</f>
        <v>1469</v>
      </c>
      <c r="BY457" s="94">
        <f>+'t44'!CA132</f>
        <v>6.88</v>
      </c>
      <c r="BZ457" s="94">
        <f>+'t44'!CB132</f>
        <v>473</v>
      </c>
      <c r="CA457" s="94">
        <f>+'t44'!CC132</f>
        <v>1.91</v>
      </c>
    </row>
    <row r="458" spans="1:79" ht="16.5" customHeight="1" x14ac:dyDescent="0.45">
      <c r="A458" s="9" t="s">
        <v>191</v>
      </c>
      <c r="B458" s="94">
        <f>+'t44'!D137</f>
        <v>4071</v>
      </c>
      <c r="C458" s="94">
        <f>+'t44'!E137</f>
        <v>2.99</v>
      </c>
      <c r="D458" s="94">
        <f>+'t44'!F137</f>
        <v>1067</v>
      </c>
      <c r="E458" s="94">
        <f>+'t44'!G137</f>
        <v>1.28</v>
      </c>
      <c r="F458" s="94">
        <f>+'t44'!H137</f>
        <v>2374</v>
      </c>
      <c r="G458" s="94">
        <f>+'t44'!I137</f>
        <v>1.7</v>
      </c>
      <c r="H458" s="94">
        <f>+'t44'!J137</f>
        <v>2456</v>
      </c>
      <c r="I458" s="94">
        <f>+'t44'!K137</f>
        <v>2.11</v>
      </c>
      <c r="J458" s="94">
        <f>+'t44'!L137</f>
        <v>2868</v>
      </c>
      <c r="K458" s="94">
        <f>+'t44'!M137</f>
        <v>2.39</v>
      </c>
      <c r="L458" s="94">
        <f>+'t44'!N137</f>
        <v>3274</v>
      </c>
      <c r="M458" s="94">
        <f>+'t44'!O137</f>
        <v>2.15</v>
      </c>
      <c r="N458" s="94">
        <f>+'t44'!P137</f>
        <v>3349</v>
      </c>
      <c r="O458" s="94">
        <f>+'t44'!Q137</f>
        <v>2.66</v>
      </c>
      <c r="P458" s="94">
        <f>+'t44'!R137</f>
        <v>2992</v>
      </c>
      <c r="Q458" s="94">
        <f>+'t44'!S137</f>
        <v>2.87</v>
      </c>
      <c r="R458" s="94">
        <f>+'t44'!T137</f>
        <v>2100</v>
      </c>
      <c r="S458" s="94">
        <f>+'t44'!U137</f>
        <v>2.66</v>
      </c>
      <c r="T458" s="94">
        <f>+'t44'!V137</f>
        <v>2886</v>
      </c>
      <c r="U458" s="94">
        <f>+'t44'!W137</f>
        <v>2.48</v>
      </c>
      <c r="V458" s="94">
        <f>+'t44'!X137</f>
        <v>2326</v>
      </c>
      <c r="W458" s="94">
        <f>+'t44'!Y137</f>
        <v>2.2599999999999998</v>
      </c>
      <c r="X458" s="94">
        <f>+'t44'!Z137</f>
        <v>2440</v>
      </c>
      <c r="Y458" s="94">
        <f>+'t44'!AA137</f>
        <v>2.23</v>
      </c>
      <c r="Z458" s="94">
        <f>+'t44'!AB137</f>
        <v>3932</v>
      </c>
      <c r="AA458" s="94">
        <f>+'t44'!AC137</f>
        <v>3.21</v>
      </c>
      <c r="AB458" s="94">
        <f>+'t44'!AD137</f>
        <v>2684</v>
      </c>
      <c r="AC458" s="94">
        <f>+'t44'!AE137</f>
        <v>4.09</v>
      </c>
      <c r="AD458" s="94">
        <f>+'t44'!AF137</f>
        <v>4892</v>
      </c>
      <c r="AE458" s="94">
        <f>+'t44'!AG137</f>
        <v>5.88</v>
      </c>
      <c r="AF458" s="94">
        <f>+'t44'!AH137</f>
        <v>3804</v>
      </c>
      <c r="AG458" s="94">
        <f>+'t44'!AI137</f>
        <v>3.89</v>
      </c>
      <c r="AH458" s="94">
        <f>+'t44'!AJ137</f>
        <v>4092</v>
      </c>
      <c r="AI458" s="94">
        <f>+'t44'!AK137</f>
        <v>4.22</v>
      </c>
      <c r="AJ458" s="94">
        <f>+'t44'!AL137</f>
        <v>2655</v>
      </c>
      <c r="AK458" s="94">
        <f>+'t44'!AM137</f>
        <v>4.83</v>
      </c>
      <c r="AL458" s="94">
        <f>+'t44'!AN137</f>
        <v>2886</v>
      </c>
      <c r="AM458" s="94">
        <f>+'t44'!AO137</f>
        <v>3.64</v>
      </c>
      <c r="AN458" s="94">
        <f>+'t44'!AP137</f>
        <v>5064</v>
      </c>
      <c r="AO458" s="94">
        <f>+'t44'!AQ137</f>
        <v>6.2</v>
      </c>
      <c r="AP458" s="94">
        <f>+'t44'!AR137</f>
        <v>4467</v>
      </c>
      <c r="AQ458" s="94">
        <f>+'t44'!AS137</f>
        <v>6.82</v>
      </c>
      <c r="AR458" s="94">
        <f>+'t44'!AT137</f>
        <v>3717</v>
      </c>
      <c r="AS458" s="94">
        <f>+'t44'!AU137</f>
        <v>5.39</v>
      </c>
      <c r="AT458" s="94">
        <f>+'t44'!AV137</f>
        <v>3605</v>
      </c>
      <c r="AU458" s="94">
        <f>+'t44'!AW137</f>
        <v>5.49</v>
      </c>
      <c r="AV458" s="94">
        <f>+'t44'!AX137</f>
        <v>2403</v>
      </c>
      <c r="AW458" s="94">
        <f>+'t44'!AY137</f>
        <v>5.25</v>
      </c>
      <c r="AX458" s="94">
        <f>+'t44'!AZ137</f>
        <v>1948</v>
      </c>
      <c r="AY458" s="94">
        <f>+'t44'!BA137</f>
        <v>2.75</v>
      </c>
      <c r="AZ458" s="94">
        <f>+'t44'!BB137</f>
        <v>4202</v>
      </c>
      <c r="BA458" s="94">
        <f>+'t44'!BC137</f>
        <v>5.73</v>
      </c>
      <c r="BB458" s="94">
        <f>+'t44'!BD137</f>
        <v>4887</v>
      </c>
      <c r="BC458" s="94">
        <f>+'t44'!BE137</f>
        <v>6.55</v>
      </c>
      <c r="BD458" s="94">
        <f>+'t44'!BF137</f>
        <v>2564</v>
      </c>
      <c r="BE458" s="94">
        <f>+'t44'!BG137</f>
        <v>3.4</v>
      </c>
      <c r="BF458" s="94">
        <f>+'t44'!BH137</f>
        <v>2599</v>
      </c>
      <c r="BG458" s="94">
        <f>+'t44'!BI137</f>
        <v>4.8</v>
      </c>
      <c r="BH458" s="94">
        <f>+'t44'!BJ137</f>
        <v>3173</v>
      </c>
      <c r="BI458" s="94">
        <f>+'t44'!BK137</f>
        <v>4.33</v>
      </c>
      <c r="BJ458" s="94">
        <f>+'t44'!BL137</f>
        <v>4077</v>
      </c>
      <c r="BK458" s="94">
        <f>+'t44'!BM137</f>
        <v>4.49</v>
      </c>
      <c r="BL458" s="94">
        <f>+'t44'!BN137</f>
        <v>5015</v>
      </c>
      <c r="BM458" s="94">
        <f>+'t44'!BO137</f>
        <v>5.71</v>
      </c>
      <c r="BN458" s="94">
        <f>+'t44'!BP137</f>
        <v>5079</v>
      </c>
      <c r="BO458" s="94">
        <f>+'t44'!BQ137</f>
        <v>7.18</v>
      </c>
      <c r="BP458" s="94">
        <f>+'t44'!BR137</f>
        <v>6772</v>
      </c>
      <c r="BQ458" s="94">
        <f>+'t44'!BS137</f>
        <v>6.59</v>
      </c>
      <c r="BR458" s="94">
        <f>+'t44'!BT137</f>
        <v>5923</v>
      </c>
      <c r="BS458" s="94">
        <f>+'t44'!BU137</f>
        <v>6.09</v>
      </c>
      <c r="BT458" s="94">
        <f>+'t44'!BV137</f>
        <v>5242</v>
      </c>
      <c r="BU458" s="94">
        <f>+'t44'!BW137</f>
        <v>6.04</v>
      </c>
      <c r="BV458" s="94">
        <f>+'t44'!BX137</f>
        <v>7384</v>
      </c>
      <c r="BW458" s="94">
        <f>+'t44'!BY137</f>
        <v>6.45</v>
      </c>
      <c r="BX458" s="94">
        <f>+'t44'!BZ137</f>
        <v>6553</v>
      </c>
      <c r="BY458" s="94">
        <f>+'t44'!CA137</f>
        <v>6.16</v>
      </c>
      <c r="BZ458" s="94">
        <f>+'t44'!CB137</f>
        <v>10528</v>
      </c>
      <c r="CA458" s="94">
        <f>+'t44'!CC137</f>
        <v>9.09</v>
      </c>
    </row>
    <row r="459" spans="1:79" ht="16.5" customHeight="1" x14ac:dyDescent="0.45">
      <c r="A459" s="9" t="s">
        <v>192</v>
      </c>
      <c r="B459" s="94">
        <f>+'t44'!D140</f>
        <v>0</v>
      </c>
      <c r="C459" s="94">
        <f>+'t44'!E140</f>
        <v>0</v>
      </c>
      <c r="D459" s="94">
        <f>+'t44'!F140</f>
        <v>6</v>
      </c>
      <c r="E459" s="94">
        <f>+'t44'!G140</f>
        <v>0.02</v>
      </c>
      <c r="F459" s="94">
        <f>+'t44'!H140</f>
        <v>3</v>
      </c>
      <c r="G459" s="94">
        <f>+'t44'!I140</f>
        <v>0.02</v>
      </c>
      <c r="H459" s="94">
        <f>+'t44'!J140</f>
        <v>167</v>
      </c>
      <c r="I459" s="94">
        <f>+'t44'!K140</f>
        <v>0.13</v>
      </c>
      <c r="J459" s="94">
        <f>+'t44'!L140</f>
        <v>234</v>
      </c>
      <c r="K459" s="94">
        <f>+'t44'!M140</f>
        <v>0.23</v>
      </c>
      <c r="L459" s="94">
        <f>+'t44'!N140</f>
        <v>84</v>
      </c>
      <c r="M459" s="94">
        <f>+'t44'!O140</f>
        <v>7.0000000000000007E-2</v>
      </c>
      <c r="N459" s="94">
        <f>+'t44'!P140</f>
        <v>4</v>
      </c>
      <c r="O459" s="94">
        <f>+'t44'!Q140</f>
        <v>0.03</v>
      </c>
      <c r="P459" s="94">
        <f>+'t44'!R140</f>
        <v>1</v>
      </c>
      <c r="Q459" s="94">
        <f>+'t44'!S140</f>
        <v>0</v>
      </c>
      <c r="R459" s="94">
        <f>+'t44'!T140</f>
        <v>17</v>
      </c>
      <c r="S459" s="94">
        <f>+'t44'!U140</f>
        <v>0.12</v>
      </c>
      <c r="T459" s="94">
        <f>+'t44'!V140</f>
        <v>0</v>
      </c>
      <c r="U459" s="94">
        <f>+'t44'!W140</f>
        <v>0.01</v>
      </c>
      <c r="V459" s="94">
        <f>+'t44'!X140</f>
        <v>0</v>
      </c>
      <c r="W459" s="94">
        <f>+'t44'!Y140</f>
        <v>0</v>
      </c>
      <c r="X459" s="94">
        <f>+'t44'!Z140</f>
        <v>154</v>
      </c>
      <c r="Y459" s="94">
        <f>+'t44'!AA140</f>
        <v>1.41</v>
      </c>
      <c r="Z459" s="94">
        <f>+'t44'!AB140</f>
        <v>5</v>
      </c>
      <c r="AA459" s="94">
        <f>+'t44'!AC140</f>
        <v>0.05</v>
      </c>
      <c r="AB459" s="94">
        <f>+'t44'!AD140</f>
        <v>68</v>
      </c>
      <c r="AC459" s="94">
        <f>+'t44'!AE140</f>
        <v>0.68</v>
      </c>
      <c r="AD459" s="94">
        <f>+'t44'!AF140</f>
        <v>183</v>
      </c>
      <c r="AE459" s="94">
        <f>+'t44'!AG140</f>
        <v>1.77</v>
      </c>
      <c r="AF459" s="94">
        <f>+'t44'!AH140</f>
        <v>451</v>
      </c>
      <c r="AG459" s="94">
        <f>+'t44'!AI140</f>
        <v>1.74</v>
      </c>
      <c r="AH459" s="94">
        <f>+'t44'!AJ140</f>
        <v>163</v>
      </c>
      <c r="AI459" s="94">
        <f>+'t44'!AK140</f>
        <v>1.59</v>
      </c>
      <c r="AJ459" s="94">
        <f>+'t44'!AL140</f>
        <v>165</v>
      </c>
      <c r="AK459" s="94">
        <f>+'t44'!AM140</f>
        <v>1.59</v>
      </c>
      <c r="AL459" s="94">
        <f>+'t44'!AN140</f>
        <v>49</v>
      </c>
      <c r="AM459" s="94">
        <f>+'t44'!AO140</f>
        <v>0.47</v>
      </c>
      <c r="AN459" s="94">
        <f>+'t44'!AP140</f>
        <v>405</v>
      </c>
      <c r="AO459" s="94">
        <f>+'t44'!AQ140</f>
        <v>0.71</v>
      </c>
      <c r="AP459" s="94">
        <f>+'t44'!AR140</f>
        <v>54</v>
      </c>
      <c r="AQ459" s="94">
        <f>+'t44'!AS140</f>
        <v>0.47</v>
      </c>
      <c r="AR459" s="94">
        <f>+'t44'!AT140</f>
        <v>20</v>
      </c>
      <c r="AS459" s="94">
        <f>+'t44'!AU140</f>
        <v>0.21</v>
      </c>
      <c r="AT459" s="94">
        <f>+'t44'!AV140</f>
        <v>23</v>
      </c>
      <c r="AU459" s="94">
        <f>+'t44'!AW140</f>
        <v>0.25</v>
      </c>
      <c r="AV459" s="94">
        <f>+'t44'!AX140</f>
        <v>93</v>
      </c>
      <c r="AW459" s="94">
        <f>+'t44'!AY140</f>
        <v>1.07</v>
      </c>
      <c r="AX459" s="94">
        <f>+'t44'!AZ140</f>
        <v>77</v>
      </c>
      <c r="AY459" s="94">
        <f>+'t44'!BA140</f>
        <v>0.86</v>
      </c>
      <c r="AZ459" s="94">
        <f>+'t44'!BB140</f>
        <v>54</v>
      </c>
      <c r="BA459" s="94">
        <f>+'t44'!BC140</f>
        <v>0.62</v>
      </c>
      <c r="BB459" s="94">
        <f>+'t44'!BD140</f>
        <v>754</v>
      </c>
      <c r="BC459" s="94">
        <f>+'t44'!BE140</f>
        <v>1.92</v>
      </c>
      <c r="BD459" s="94">
        <f>+'t44'!BF140</f>
        <v>1591</v>
      </c>
      <c r="BE459" s="94">
        <f>+'t44'!BG140</f>
        <v>3.72</v>
      </c>
      <c r="BF459" s="94">
        <f>+'t44'!BH140</f>
        <v>1095</v>
      </c>
      <c r="BG459" s="94">
        <f>+'t44'!BI140</f>
        <v>3.83</v>
      </c>
      <c r="BH459" s="94">
        <f>+'t44'!BJ140</f>
        <v>93</v>
      </c>
      <c r="BI459" s="94">
        <f>+'t44'!BK140</f>
        <v>1.1000000000000001</v>
      </c>
      <c r="BJ459" s="94">
        <f>+'t44'!BL140</f>
        <v>36</v>
      </c>
      <c r="BK459" s="94">
        <f>+'t44'!BM140</f>
        <v>0.44</v>
      </c>
      <c r="BL459" s="94">
        <f>+'t44'!BN140</f>
        <v>201</v>
      </c>
      <c r="BM459" s="94">
        <f>+'t44'!BO140</f>
        <v>2.4900000000000002</v>
      </c>
      <c r="BN459" s="94">
        <f>+'t44'!BP140</f>
        <v>120</v>
      </c>
      <c r="BO459" s="94">
        <f>+'t44'!BQ140</f>
        <v>1.48</v>
      </c>
      <c r="BP459" s="94">
        <f>+'t44'!BR140</f>
        <v>96</v>
      </c>
      <c r="BQ459" s="94">
        <f>+'t44'!BS140</f>
        <v>1.21</v>
      </c>
      <c r="BR459" s="94">
        <f>+'t44'!BT140</f>
        <v>86</v>
      </c>
      <c r="BS459" s="94">
        <f>+'t44'!BU140</f>
        <v>0.85</v>
      </c>
      <c r="BT459" s="94">
        <f>+'t44'!BV140</f>
        <v>147</v>
      </c>
      <c r="BU459" s="94">
        <f>+'t44'!BW140</f>
        <v>1.74</v>
      </c>
      <c r="BV459" s="94">
        <f>+'t44'!BX140</f>
        <v>124</v>
      </c>
      <c r="BW459" s="94">
        <f>+'t44'!BY140</f>
        <v>1.46</v>
      </c>
      <c r="BX459" s="94">
        <f>+'t44'!BZ140</f>
        <v>87</v>
      </c>
      <c r="BY459" s="94">
        <f>+'t44'!CA140</f>
        <v>1</v>
      </c>
      <c r="BZ459" s="94">
        <f>+'t44'!CB140</f>
        <v>1350</v>
      </c>
      <c r="CA459" s="94">
        <f>+'t44'!CC140</f>
        <v>2.46</v>
      </c>
    </row>
    <row r="460" spans="1:79" ht="16.5" customHeight="1" x14ac:dyDescent="0.45">
      <c r="A460" s="9" t="s">
        <v>193</v>
      </c>
      <c r="B460" s="94">
        <f>+'t44'!D141</f>
        <v>1722</v>
      </c>
      <c r="C460" s="94">
        <f>+'t44'!E141</f>
        <v>1.25</v>
      </c>
      <c r="D460" s="94">
        <f>+'t44'!F141</f>
        <v>2038</v>
      </c>
      <c r="E460" s="94">
        <f>+'t44'!G141</f>
        <v>1.55</v>
      </c>
      <c r="F460" s="94">
        <f>+'t44'!H141</f>
        <v>2123</v>
      </c>
      <c r="G460" s="94">
        <f>+'t44'!I141</f>
        <v>1.61</v>
      </c>
      <c r="H460" s="94">
        <f>+'t44'!J141</f>
        <v>2137</v>
      </c>
      <c r="I460" s="94">
        <f>+'t44'!K141</f>
        <v>1.54</v>
      </c>
      <c r="J460" s="94">
        <f>+'t44'!L141</f>
        <v>1841</v>
      </c>
      <c r="K460" s="94">
        <f>+'t44'!M141</f>
        <v>1.21</v>
      </c>
      <c r="L460" s="94">
        <f>+'t44'!N141</f>
        <v>1859</v>
      </c>
      <c r="M460" s="94">
        <f>+'t44'!O141</f>
        <v>1.2</v>
      </c>
      <c r="N460" s="94">
        <f>+'t44'!P141</f>
        <v>1988</v>
      </c>
      <c r="O460" s="94">
        <f>+'t44'!Q141</f>
        <v>1.02</v>
      </c>
      <c r="P460" s="94">
        <f>+'t44'!R141</f>
        <v>1620</v>
      </c>
      <c r="Q460" s="94">
        <f>+'t44'!S141</f>
        <v>0.81</v>
      </c>
      <c r="R460" s="94">
        <f>+'t44'!T141</f>
        <v>2859</v>
      </c>
      <c r="S460" s="94">
        <f>+'t44'!U141</f>
        <v>1.5</v>
      </c>
      <c r="T460" s="94">
        <f>+'t44'!V141</f>
        <v>1606</v>
      </c>
      <c r="U460" s="94">
        <f>+'t44'!W141</f>
        <v>0.88</v>
      </c>
      <c r="V460" s="94">
        <f>+'t44'!X141</f>
        <v>1528</v>
      </c>
      <c r="W460" s="94">
        <f>+'t44'!Y141</f>
        <v>0.74</v>
      </c>
      <c r="X460" s="94">
        <f>+'t44'!Z141</f>
        <v>2248</v>
      </c>
      <c r="Y460" s="94">
        <f>+'t44'!AA141</f>
        <v>1</v>
      </c>
      <c r="Z460" s="94">
        <f>+'t44'!AB141</f>
        <v>2517</v>
      </c>
      <c r="AA460" s="94">
        <f>+'t44'!AC141</f>
        <v>1.25</v>
      </c>
      <c r="AB460" s="94">
        <f>+'t44'!AD141</f>
        <v>1941</v>
      </c>
      <c r="AC460" s="94">
        <f>+'t44'!AE141</f>
        <v>0.76</v>
      </c>
      <c r="AD460" s="94">
        <f>+'t44'!AF141</f>
        <v>2059</v>
      </c>
      <c r="AE460" s="94">
        <f>+'t44'!AG141</f>
        <v>1.17</v>
      </c>
      <c r="AF460" s="94">
        <f>+'t44'!AH141</f>
        <v>1716</v>
      </c>
      <c r="AG460" s="94">
        <f>+'t44'!AI141</f>
        <v>1.55</v>
      </c>
      <c r="AH460" s="94">
        <f>+'t44'!AJ141</f>
        <v>1596</v>
      </c>
      <c r="AI460" s="94">
        <f>+'t44'!AK141</f>
        <v>1.1299999999999999</v>
      </c>
      <c r="AJ460" s="94">
        <f>+'t44'!AL141</f>
        <v>1855</v>
      </c>
      <c r="AK460" s="94">
        <f>+'t44'!AM141</f>
        <v>0.96</v>
      </c>
      <c r="AL460" s="94">
        <f>+'t44'!AN141</f>
        <v>1684</v>
      </c>
      <c r="AM460" s="94">
        <f>+'t44'!AO141</f>
        <v>1</v>
      </c>
      <c r="AN460" s="94">
        <f>+'t44'!AP141</f>
        <v>1754</v>
      </c>
      <c r="AO460" s="94">
        <f>+'t44'!AQ141</f>
        <v>1.0900000000000001</v>
      </c>
      <c r="AP460" s="94">
        <f>+'t44'!AR141</f>
        <v>1789</v>
      </c>
      <c r="AQ460" s="94">
        <f>+'t44'!AS141</f>
        <v>0.64</v>
      </c>
      <c r="AR460" s="94">
        <f>+'t44'!AT141</f>
        <v>1924</v>
      </c>
      <c r="AS460" s="94">
        <f>+'t44'!AU141</f>
        <v>0.91</v>
      </c>
      <c r="AT460" s="94">
        <f>+'t44'!AV141</f>
        <v>2357</v>
      </c>
      <c r="AU460" s="94">
        <f>+'t44'!AW141</f>
        <v>0.84</v>
      </c>
      <c r="AV460" s="94">
        <f>+'t44'!AX141</f>
        <v>2204</v>
      </c>
      <c r="AW460" s="94">
        <f>+'t44'!AY141</f>
        <v>0.69</v>
      </c>
      <c r="AX460" s="94">
        <f>+'t44'!AZ141</f>
        <v>3361</v>
      </c>
      <c r="AY460" s="94">
        <f>+'t44'!BA141</f>
        <v>0.87</v>
      </c>
      <c r="AZ460" s="94">
        <f>+'t44'!BB141</f>
        <v>3255</v>
      </c>
      <c r="BA460" s="94">
        <f>+'t44'!BC141</f>
        <v>1.1499999999999999</v>
      </c>
      <c r="BB460" s="94">
        <f>+'t44'!BD141</f>
        <v>2560</v>
      </c>
      <c r="BC460" s="94">
        <f>+'t44'!BE141</f>
        <v>1.17</v>
      </c>
      <c r="BD460" s="94">
        <f>+'t44'!BF141</f>
        <v>2617</v>
      </c>
      <c r="BE460" s="94">
        <f>+'t44'!BG141</f>
        <v>1.42</v>
      </c>
      <c r="BF460" s="94">
        <f>+'t44'!BH141</f>
        <v>3190</v>
      </c>
      <c r="BG460" s="94">
        <f>+'t44'!BI141</f>
        <v>1.87</v>
      </c>
      <c r="BH460" s="94">
        <f>+'t44'!BJ141</f>
        <v>2443</v>
      </c>
      <c r="BI460" s="94">
        <f>+'t44'!BK141</f>
        <v>1.03</v>
      </c>
      <c r="BJ460" s="94">
        <f>+'t44'!BL141</f>
        <v>2563</v>
      </c>
      <c r="BK460" s="94">
        <f>+'t44'!BM141</f>
        <v>0.93</v>
      </c>
      <c r="BL460" s="94">
        <f>+'t44'!BN141</f>
        <v>2686</v>
      </c>
      <c r="BM460" s="94">
        <f>+'t44'!BO141</f>
        <v>1</v>
      </c>
      <c r="BN460" s="94">
        <f>+'t44'!BP141</f>
        <v>2777</v>
      </c>
      <c r="BO460" s="94">
        <f>+'t44'!BQ141</f>
        <v>1.1000000000000001</v>
      </c>
      <c r="BP460" s="94">
        <f>+'t44'!BR141</f>
        <v>3196</v>
      </c>
      <c r="BQ460" s="94">
        <f>+'t44'!BS141</f>
        <v>0.99</v>
      </c>
      <c r="BR460" s="94">
        <f>+'t44'!BT141</f>
        <v>3684</v>
      </c>
      <c r="BS460" s="94">
        <f>+'t44'!BU141</f>
        <v>1.1299999999999999</v>
      </c>
      <c r="BT460" s="94">
        <f>+'t44'!BV141</f>
        <v>2289</v>
      </c>
      <c r="BU460" s="94">
        <f>+'t44'!BW141</f>
        <v>0.82</v>
      </c>
      <c r="BV460" s="94">
        <f>+'t44'!BX141</f>
        <v>2719</v>
      </c>
      <c r="BW460" s="94">
        <f>+'t44'!BY141</f>
        <v>1.27</v>
      </c>
      <c r="BX460" s="94">
        <f>+'t44'!BZ141</f>
        <v>2666</v>
      </c>
      <c r="BY460" s="94">
        <f>+'t44'!CA141</f>
        <v>1.5</v>
      </c>
      <c r="BZ460" s="94">
        <f>+'t44'!CB141</f>
        <v>2063</v>
      </c>
      <c r="CA460" s="94">
        <f>+'t44'!CC141</f>
        <v>1.07</v>
      </c>
    </row>
    <row r="461" spans="1:79" ht="16.5" customHeight="1" x14ac:dyDescent="0.45">
      <c r="A461" s="9" t="s">
        <v>194</v>
      </c>
      <c r="B461" s="94">
        <f>+'t44'!D145</f>
        <v>391</v>
      </c>
      <c r="C461" s="94">
        <f>+'t44'!E145</f>
        <v>5.12</v>
      </c>
      <c r="D461" s="94">
        <f>+'t44'!F145</f>
        <v>1053</v>
      </c>
      <c r="E461" s="94">
        <f>+'t44'!G145</f>
        <v>6.7</v>
      </c>
      <c r="F461" s="94">
        <f>+'t44'!H145</f>
        <v>1275</v>
      </c>
      <c r="G461" s="94">
        <f>+'t44'!I145</f>
        <v>6.85</v>
      </c>
      <c r="H461" s="94">
        <f>+'t44'!J145</f>
        <v>847</v>
      </c>
      <c r="I461" s="94">
        <f>+'t44'!K145</f>
        <v>9.6999999999999993</v>
      </c>
      <c r="J461" s="94">
        <f>+'t44'!L145</f>
        <v>466</v>
      </c>
      <c r="K461" s="94">
        <f>+'t44'!M145</f>
        <v>21.77</v>
      </c>
      <c r="L461" s="94">
        <f>+'t44'!N145</f>
        <v>508</v>
      </c>
      <c r="M461" s="94">
        <f>+'t44'!O145</f>
        <v>14.74</v>
      </c>
      <c r="N461" s="94">
        <f>+'t44'!P145</f>
        <v>607</v>
      </c>
      <c r="O461" s="94">
        <f>+'t44'!Q145</f>
        <v>8.14</v>
      </c>
      <c r="P461" s="94">
        <f>+'t44'!R145</f>
        <v>384</v>
      </c>
      <c r="Q461" s="94">
        <f>+'t44'!S145</f>
        <v>10.64</v>
      </c>
      <c r="R461" s="94">
        <f>+'t44'!T145</f>
        <v>194</v>
      </c>
      <c r="S461" s="94">
        <f>+'t44'!U145</f>
        <v>8.39</v>
      </c>
      <c r="T461" s="94">
        <f>+'t44'!V145</f>
        <v>470</v>
      </c>
      <c r="U461" s="94">
        <f>+'t44'!W145</f>
        <v>6.64</v>
      </c>
      <c r="V461" s="94">
        <f>+'t44'!X145</f>
        <v>391</v>
      </c>
      <c r="W461" s="94">
        <f>+'t44'!Y145</f>
        <v>5.18</v>
      </c>
      <c r="X461" s="94">
        <f>+'t44'!Z145</f>
        <v>261</v>
      </c>
      <c r="Y461" s="94">
        <f>+'t44'!AA145</f>
        <v>6.79</v>
      </c>
      <c r="Z461" s="94">
        <f>+'t44'!AB145</f>
        <v>63</v>
      </c>
      <c r="AA461" s="94">
        <f>+'t44'!AC145</f>
        <v>5.3</v>
      </c>
      <c r="AB461" s="94">
        <f>+'t44'!AD145</f>
        <v>481</v>
      </c>
      <c r="AC461" s="94">
        <f>+'t44'!AE145</f>
        <v>5.96</v>
      </c>
      <c r="AD461" s="94">
        <f>+'t44'!AF145</f>
        <v>1577</v>
      </c>
      <c r="AE461" s="94">
        <f>+'t44'!AG145</f>
        <v>6.07</v>
      </c>
      <c r="AF461" s="94">
        <f>+'t44'!AH145</f>
        <v>1083</v>
      </c>
      <c r="AG461" s="94">
        <f>+'t44'!AI145</f>
        <v>10.7</v>
      </c>
      <c r="AH461" s="94">
        <f>+'t44'!AJ145</f>
        <v>841</v>
      </c>
      <c r="AI461" s="94">
        <f>+'t44'!AK145</f>
        <v>12.3</v>
      </c>
      <c r="AJ461" s="94">
        <f>+'t44'!AL145</f>
        <v>782</v>
      </c>
      <c r="AK461" s="94">
        <f>+'t44'!AM145</f>
        <v>15</v>
      </c>
      <c r="AL461" s="94">
        <f>+'t44'!AN145</f>
        <v>223</v>
      </c>
      <c r="AM461" s="94">
        <f>+'t44'!AO145</f>
        <v>7.81</v>
      </c>
      <c r="AN461" s="94">
        <f>+'t44'!AP145</f>
        <v>285</v>
      </c>
      <c r="AO461" s="94">
        <f>+'t44'!AQ145</f>
        <v>9.15</v>
      </c>
      <c r="AP461" s="94">
        <f>+'t44'!AR145</f>
        <v>172</v>
      </c>
      <c r="AQ461" s="94">
        <f>+'t44'!AS145</f>
        <v>6.4</v>
      </c>
      <c r="AR461" s="94">
        <f>+'t44'!AT145</f>
        <v>244</v>
      </c>
      <c r="AS461" s="94">
        <f>+'t44'!AU145</f>
        <v>5.18</v>
      </c>
      <c r="AT461" s="94">
        <f>+'t44'!AV145</f>
        <v>155</v>
      </c>
      <c r="AU461" s="94">
        <f>+'t44'!AW145</f>
        <v>4.29</v>
      </c>
      <c r="AV461" s="94">
        <f>+'t44'!AX145</f>
        <v>153</v>
      </c>
      <c r="AW461" s="94">
        <f>+'t44'!AY145</f>
        <v>4.74</v>
      </c>
      <c r="AX461" s="94">
        <f>+'t44'!AZ145</f>
        <v>166</v>
      </c>
      <c r="AY461" s="94">
        <f>+'t44'!BA145</f>
        <v>3.63</v>
      </c>
      <c r="AZ461" s="94">
        <f>+'t44'!BB145</f>
        <v>835</v>
      </c>
      <c r="BA461" s="94">
        <f>+'t44'!BC145</f>
        <v>5.36</v>
      </c>
      <c r="BB461" s="94">
        <f>+'t44'!BD145</f>
        <v>1653</v>
      </c>
      <c r="BC461" s="94">
        <f>+'t44'!BE145</f>
        <v>8.68</v>
      </c>
      <c r="BD461" s="94">
        <f>+'t44'!BF145</f>
        <v>673</v>
      </c>
      <c r="BE461" s="94">
        <f>+'t44'!BG145</f>
        <v>7.55</v>
      </c>
      <c r="BF461" s="94">
        <f>+'t44'!BH145</f>
        <v>767</v>
      </c>
      <c r="BG461" s="94">
        <f>+'t44'!BI145</f>
        <v>18.47</v>
      </c>
      <c r="BH461" s="94">
        <f>+'t44'!BJ145</f>
        <v>383</v>
      </c>
      <c r="BI461" s="94">
        <f>+'t44'!BK145</f>
        <v>16.559999999999999</v>
      </c>
      <c r="BJ461" s="94">
        <f>+'t44'!BL145</f>
        <v>243</v>
      </c>
      <c r="BK461" s="94">
        <f>+'t44'!BM145</f>
        <v>15.79</v>
      </c>
      <c r="BL461" s="94">
        <f>+'t44'!BN145</f>
        <v>360</v>
      </c>
      <c r="BM461" s="94">
        <f>+'t44'!BO145</f>
        <v>15.97</v>
      </c>
      <c r="BN461" s="94">
        <f>+'t44'!BP145</f>
        <v>173</v>
      </c>
      <c r="BO461" s="94">
        <f>+'t44'!BQ145</f>
        <v>7.84</v>
      </c>
      <c r="BP461" s="94">
        <f>+'t44'!BR145</f>
        <v>158</v>
      </c>
      <c r="BQ461" s="94">
        <f>+'t44'!BS145</f>
        <v>6.49</v>
      </c>
      <c r="BR461" s="94">
        <f>+'t44'!BT145</f>
        <v>210</v>
      </c>
      <c r="BS461" s="94">
        <f>+'t44'!BU145</f>
        <v>7.59</v>
      </c>
      <c r="BT461" s="94">
        <f>+'t44'!BV145</f>
        <v>169</v>
      </c>
      <c r="BU461" s="94">
        <f>+'t44'!BW145</f>
        <v>6.6</v>
      </c>
      <c r="BV461" s="94">
        <f>+'t44'!BX145</f>
        <v>542</v>
      </c>
      <c r="BW461" s="94">
        <f>+'t44'!BY145</f>
        <v>4.55</v>
      </c>
      <c r="BX461" s="94">
        <f>+'t44'!BZ145</f>
        <v>1893</v>
      </c>
      <c r="BY461" s="94">
        <f>+'t44'!CA145</f>
        <v>8.5</v>
      </c>
      <c r="BZ461" s="94">
        <f>+'t44'!CB145</f>
        <v>2344</v>
      </c>
      <c r="CA461" s="94">
        <f>+'t44'!CC145</f>
        <v>6.16</v>
      </c>
    </row>
    <row r="462" spans="1:79" ht="16.5" customHeight="1" x14ac:dyDescent="0.45">
      <c r="A462" s="9" t="s">
        <v>195</v>
      </c>
      <c r="B462" s="94">
        <f>+'t44'!D146</f>
        <v>666</v>
      </c>
      <c r="C462" s="94">
        <f>+'t44'!E146</f>
        <v>3.9</v>
      </c>
      <c r="D462" s="94">
        <f>+'t44'!F146</f>
        <v>644</v>
      </c>
      <c r="E462" s="94">
        <f>+'t44'!G146</f>
        <v>3.57</v>
      </c>
      <c r="F462" s="94">
        <f>+'t44'!H146</f>
        <v>222</v>
      </c>
      <c r="G462" s="94">
        <f>+'t44'!I146</f>
        <v>1.1599999999999999</v>
      </c>
      <c r="H462" s="94">
        <f>+'t44'!J146</f>
        <v>60</v>
      </c>
      <c r="I462" s="94">
        <f>+'t44'!K146</f>
        <v>0.28000000000000003</v>
      </c>
      <c r="J462" s="94">
        <f>+'t44'!L146</f>
        <v>68</v>
      </c>
      <c r="K462" s="94">
        <f>+'t44'!M146</f>
        <v>0.3</v>
      </c>
      <c r="L462" s="94">
        <f>+'t44'!N146</f>
        <v>364</v>
      </c>
      <c r="M462" s="94">
        <f>+'t44'!O146</f>
        <v>1.51</v>
      </c>
      <c r="N462" s="94">
        <f>+'t44'!P146</f>
        <v>178</v>
      </c>
      <c r="O462" s="94">
        <f>+'t44'!Q146</f>
        <v>0.66</v>
      </c>
      <c r="P462" s="94">
        <f>+'t44'!R146</f>
        <v>90</v>
      </c>
      <c r="Q462" s="94">
        <f>+'t44'!S146</f>
        <v>0.36</v>
      </c>
      <c r="R462" s="94">
        <f>+'t44'!T146</f>
        <v>90</v>
      </c>
      <c r="S462" s="94">
        <f>+'t44'!U146</f>
        <v>0.35</v>
      </c>
      <c r="T462" s="94">
        <f>+'t44'!V146</f>
        <v>255</v>
      </c>
      <c r="U462" s="94">
        <f>+'t44'!W146</f>
        <v>0.79</v>
      </c>
      <c r="V462" s="94">
        <f>+'t44'!X146</f>
        <v>239</v>
      </c>
      <c r="W462" s="94">
        <f>+'t44'!Y146</f>
        <v>0.65</v>
      </c>
      <c r="X462" s="94">
        <f>+'t44'!Z146</f>
        <v>149</v>
      </c>
      <c r="Y462" s="94">
        <f>+'t44'!AA146</f>
        <v>0.45</v>
      </c>
      <c r="Z462" s="94">
        <f>+'t44'!AB146</f>
        <v>119</v>
      </c>
      <c r="AA462" s="94">
        <f>+'t44'!AC146</f>
        <v>0.35</v>
      </c>
      <c r="AB462" s="94">
        <f>+'t44'!AD146</f>
        <v>206</v>
      </c>
      <c r="AC462" s="94">
        <f>+'t44'!AE146</f>
        <v>0.57999999999999996</v>
      </c>
      <c r="AD462" s="94">
        <f>+'t44'!AF146</f>
        <v>129</v>
      </c>
      <c r="AE462" s="94">
        <f>+'t44'!AG146</f>
        <v>0.41</v>
      </c>
      <c r="AF462" s="94">
        <f>+'t44'!AH146</f>
        <v>15</v>
      </c>
      <c r="AG462" s="94">
        <f>+'t44'!AI146</f>
        <v>0.06</v>
      </c>
      <c r="AH462" s="94">
        <f>+'t44'!AJ146</f>
        <v>0</v>
      </c>
      <c r="AI462" s="94">
        <f>+'t44'!AK146</f>
        <v>0</v>
      </c>
      <c r="AJ462" s="94">
        <f>+'t44'!AL146</f>
        <v>0</v>
      </c>
      <c r="AK462" s="94">
        <f>+'t44'!AM146</f>
        <v>0</v>
      </c>
      <c r="AL462" s="94">
        <f>+'t44'!AN146</f>
        <v>60</v>
      </c>
      <c r="AM462" s="94">
        <f>+'t44'!AO146</f>
        <v>0.15</v>
      </c>
      <c r="AN462" s="94">
        <f>+'t44'!AP146</f>
        <v>30</v>
      </c>
      <c r="AO462" s="94">
        <f>+'t44'!AQ146</f>
        <v>0.12</v>
      </c>
      <c r="AP462" s="94">
        <f>+'t44'!AR146</f>
        <v>15</v>
      </c>
      <c r="AQ462" s="94">
        <f>+'t44'!AS146</f>
        <v>0.06</v>
      </c>
      <c r="AR462" s="94">
        <f>+'t44'!AT146</f>
        <v>30</v>
      </c>
      <c r="AS462" s="94">
        <f>+'t44'!AU146</f>
        <v>0.12</v>
      </c>
      <c r="AT462" s="94">
        <f>+'t44'!AV146</f>
        <v>45</v>
      </c>
      <c r="AU462" s="94">
        <f>+'t44'!AW146</f>
        <v>0.19</v>
      </c>
      <c r="AV462" s="94">
        <f>+'t44'!AX146</f>
        <v>51</v>
      </c>
      <c r="AW462" s="94">
        <f>+'t44'!AY146</f>
        <v>0.22</v>
      </c>
      <c r="AX462" s="94">
        <f>+'t44'!AZ146</f>
        <v>75</v>
      </c>
      <c r="AY462" s="94">
        <f>+'t44'!BA146</f>
        <v>0.28999999999999998</v>
      </c>
      <c r="AZ462" s="94">
        <f>+'t44'!BB146</f>
        <v>60</v>
      </c>
      <c r="BA462" s="94">
        <f>+'t44'!BC146</f>
        <v>0.25</v>
      </c>
      <c r="BB462" s="94">
        <f>+'t44'!BD146</f>
        <v>45</v>
      </c>
      <c r="BC462" s="94">
        <f>+'t44'!BE146</f>
        <v>0.19</v>
      </c>
      <c r="BD462" s="94">
        <f>+'t44'!BF146</f>
        <v>30</v>
      </c>
      <c r="BE462" s="94">
        <f>+'t44'!BG146</f>
        <v>0.13</v>
      </c>
      <c r="BF462" s="94">
        <f>+'t44'!BH146</f>
        <v>30</v>
      </c>
      <c r="BG462" s="94">
        <f>+'t44'!BI146</f>
        <v>0.14000000000000001</v>
      </c>
      <c r="BH462" s="94">
        <f>+'t44'!BJ146</f>
        <v>60</v>
      </c>
      <c r="BI462" s="94">
        <f>+'t44'!BK146</f>
        <v>0.25</v>
      </c>
      <c r="BJ462" s="94">
        <f>+'t44'!BL146</f>
        <v>16</v>
      </c>
      <c r="BK462" s="94">
        <f>+'t44'!BM146</f>
        <v>0.01</v>
      </c>
      <c r="BL462" s="94">
        <f>+'t44'!BN146</f>
        <v>124</v>
      </c>
      <c r="BM462" s="94">
        <f>+'t44'!BO146</f>
        <v>0.33</v>
      </c>
      <c r="BN462" s="94">
        <f>+'t44'!BP146</f>
        <v>15</v>
      </c>
      <c r="BO462" s="94">
        <f>+'t44'!BQ146</f>
        <v>0.06</v>
      </c>
      <c r="BP462" s="94">
        <f>+'t44'!BR146</f>
        <v>26</v>
      </c>
      <c r="BQ462" s="94">
        <f>+'t44'!BS146</f>
        <v>0.11</v>
      </c>
      <c r="BR462" s="94">
        <f>+'t44'!BT146</f>
        <v>45</v>
      </c>
      <c r="BS462" s="94">
        <f>+'t44'!BU146</f>
        <v>0.18</v>
      </c>
      <c r="BT462" s="94">
        <f>+'t44'!BV146</f>
        <v>74</v>
      </c>
      <c r="BU462" s="94">
        <f>+'t44'!BW146</f>
        <v>0.3</v>
      </c>
      <c r="BV462" s="94">
        <f>+'t44'!BX146</f>
        <v>252</v>
      </c>
      <c r="BW462" s="94">
        <f>+'t44'!BY146</f>
        <v>1.08</v>
      </c>
      <c r="BX462" s="94">
        <f>+'t44'!BZ146</f>
        <v>76</v>
      </c>
      <c r="BY462" s="94">
        <f>+'t44'!CA146</f>
        <v>0.36</v>
      </c>
      <c r="BZ462" s="94">
        <f>+'t44'!CB146</f>
        <v>26</v>
      </c>
      <c r="CA462" s="94">
        <f>+'t44'!CC146</f>
        <v>0.08</v>
      </c>
    </row>
    <row r="463" spans="1:79" ht="16.5" customHeight="1" x14ac:dyDescent="0.45">
      <c r="A463" s="9" t="s">
        <v>196</v>
      </c>
      <c r="B463" s="94">
        <f>+'t44'!D147</f>
        <v>195</v>
      </c>
      <c r="C463" s="94">
        <f>+'t44'!E147</f>
        <v>0.18</v>
      </c>
      <c r="D463" s="94">
        <f>+'t44'!F147</f>
        <v>264</v>
      </c>
      <c r="E463" s="94">
        <f>+'t44'!G147</f>
        <v>0.32</v>
      </c>
      <c r="F463" s="94">
        <f>+'t44'!H147</f>
        <v>611</v>
      </c>
      <c r="G463" s="94">
        <f>+'t44'!I147</f>
        <v>0.56000000000000005</v>
      </c>
      <c r="H463" s="94">
        <f>+'t44'!J147</f>
        <v>608</v>
      </c>
      <c r="I463" s="94">
        <f>+'t44'!K147</f>
        <v>0.6</v>
      </c>
      <c r="J463" s="94">
        <f>+'t44'!L147</f>
        <v>494</v>
      </c>
      <c r="K463" s="94">
        <f>+'t44'!M147</f>
        <v>0.39</v>
      </c>
      <c r="L463" s="94">
        <f>+'t44'!N147</f>
        <v>492</v>
      </c>
      <c r="M463" s="94">
        <f>+'t44'!O147</f>
        <v>0.39</v>
      </c>
      <c r="N463" s="94">
        <f>+'t44'!P147</f>
        <v>408</v>
      </c>
      <c r="O463" s="94">
        <f>+'t44'!Q147</f>
        <v>0.4</v>
      </c>
      <c r="P463" s="94">
        <f>+'t44'!R147</f>
        <v>547</v>
      </c>
      <c r="Q463" s="94">
        <f>+'t44'!S147</f>
        <v>0.47</v>
      </c>
      <c r="R463" s="94">
        <f>+'t44'!T147</f>
        <v>579</v>
      </c>
      <c r="S463" s="94">
        <f>+'t44'!U147</f>
        <v>0.45</v>
      </c>
      <c r="T463" s="94">
        <f>+'t44'!V147</f>
        <v>818</v>
      </c>
      <c r="U463" s="94">
        <f>+'t44'!W147</f>
        <v>0.77</v>
      </c>
      <c r="V463" s="94">
        <f>+'t44'!X147</f>
        <v>598</v>
      </c>
      <c r="W463" s="94">
        <f>+'t44'!Y147</f>
        <v>0.62</v>
      </c>
      <c r="X463" s="94">
        <f>+'t44'!Z147</f>
        <v>723</v>
      </c>
      <c r="Y463" s="94">
        <f>+'t44'!AA147</f>
        <v>0.72</v>
      </c>
      <c r="Z463" s="94">
        <f>+'t44'!AB147</f>
        <v>399</v>
      </c>
      <c r="AA463" s="94">
        <f>+'t44'!AC147</f>
        <v>0.5</v>
      </c>
      <c r="AB463" s="94">
        <f>+'t44'!AD147</f>
        <v>689</v>
      </c>
      <c r="AC463" s="94">
        <f>+'t44'!AE147</f>
        <v>0.47</v>
      </c>
      <c r="AD463" s="94">
        <f>+'t44'!AF147</f>
        <v>639</v>
      </c>
      <c r="AE463" s="94">
        <f>+'t44'!AG147</f>
        <v>0.56999999999999995</v>
      </c>
      <c r="AF463" s="94">
        <f>+'t44'!AH147</f>
        <v>735</v>
      </c>
      <c r="AG463" s="94">
        <f>+'t44'!AI147</f>
        <v>0.53</v>
      </c>
      <c r="AH463" s="94">
        <f>+'t44'!AJ147</f>
        <v>876</v>
      </c>
      <c r="AI463" s="94">
        <f>+'t44'!AK147</f>
        <v>0.65</v>
      </c>
      <c r="AJ463" s="94">
        <f>+'t44'!AL147</f>
        <v>660</v>
      </c>
      <c r="AK463" s="94">
        <f>+'t44'!AM147</f>
        <v>0.54</v>
      </c>
      <c r="AL463" s="94">
        <f>+'t44'!AN147</f>
        <v>547</v>
      </c>
      <c r="AM463" s="94">
        <f>+'t44'!AO147</f>
        <v>0.35</v>
      </c>
      <c r="AN463" s="94">
        <f>+'t44'!AP147</f>
        <v>1637</v>
      </c>
      <c r="AO463" s="94">
        <f>+'t44'!AQ147</f>
        <v>0.94</v>
      </c>
      <c r="AP463" s="94">
        <f>+'t44'!AR147</f>
        <v>1380</v>
      </c>
      <c r="AQ463" s="94">
        <f>+'t44'!AS147</f>
        <v>0.87</v>
      </c>
      <c r="AR463" s="94">
        <f>+'t44'!AT147</f>
        <v>1406</v>
      </c>
      <c r="AS463" s="94">
        <f>+'t44'!AU147</f>
        <v>0.99</v>
      </c>
      <c r="AT463" s="94">
        <f>+'t44'!AV147</f>
        <v>1290</v>
      </c>
      <c r="AU463" s="94">
        <f>+'t44'!AW147</f>
        <v>1.06</v>
      </c>
      <c r="AV463" s="94">
        <f>+'t44'!AX147</f>
        <v>801</v>
      </c>
      <c r="AW463" s="94">
        <f>+'t44'!AY147</f>
        <v>0.68</v>
      </c>
      <c r="AX463" s="94">
        <f>+'t44'!AZ147</f>
        <v>761</v>
      </c>
      <c r="AY463" s="94">
        <f>+'t44'!BA147</f>
        <v>0.59</v>
      </c>
      <c r="AZ463" s="94">
        <f>+'t44'!BB147</f>
        <v>1441</v>
      </c>
      <c r="BA463" s="94">
        <f>+'t44'!BC147</f>
        <v>0.92</v>
      </c>
      <c r="BB463" s="94">
        <f>+'t44'!BD147</f>
        <v>1425</v>
      </c>
      <c r="BC463" s="94">
        <f>+'t44'!BE147</f>
        <v>1.05</v>
      </c>
      <c r="BD463" s="94">
        <f>+'t44'!BF147</f>
        <v>1338</v>
      </c>
      <c r="BE463" s="94">
        <f>+'t44'!BG147</f>
        <v>0.9</v>
      </c>
      <c r="BF463" s="94">
        <f>+'t44'!BH147</f>
        <v>1612</v>
      </c>
      <c r="BG463" s="94">
        <f>+'t44'!BI147</f>
        <v>1.02</v>
      </c>
      <c r="BH463" s="94">
        <f>+'t44'!BJ147</f>
        <v>1068</v>
      </c>
      <c r="BI463" s="94">
        <f>+'t44'!BK147</f>
        <v>1.03</v>
      </c>
      <c r="BJ463" s="94">
        <f>+'t44'!BL147</f>
        <v>580</v>
      </c>
      <c r="BK463" s="94">
        <f>+'t44'!BM147</f>
        <v>0.52</v>
      </c>
      <c r="BL463" s="94">
        <f>+'t44'!BN147</f>
        <v>1067</v>
      </c>
      <c r="BM463" s="94">
        <f>+'t44'!BO147</f>
        <v>1.1399999999999999</v>
      </c>
      <c r="BN463" s="94">
        <f>+'t44'!BP147</f>
        <v>812</v>
      </c>
      <c r="BO463" s="94">
        <f>+'t44'!BQ147</f>
        <v>0.62</v>
      </c>
      <c r="BP463" s="94">
        <f>+'t44'!BR147</f>
        <v>645</v>
      </c>
      <c r="BQ463" s="94">
        <f>+'t44'!BS147</f>
        <v>0.63</v>
      </c>
      <c r="BR463" s="94">
        <f>+'t44'!BT147</f>
        <v>488</v>
      </c>
      <c r="BS463" s="94">
        <f>+'t44'!BU147</f>
        <v>0.51</v>
      </c>
      <c r="BT463" s="94">
        <f>+'t44'!BV147</f>
        <v>806</v>
      </c>
      <c r="BU463" s="94">
        <f>+'t44'!BW147</f>
        <v>0.75</v>
      </c>
      <c r="BV463" s="94">
        <f>+'t44'!BX147</f>
        <v>646</v>
      </c>
      <c r="BW463" s="94">
        <f>+'t44'!BY147</f>
        <v>0.61</v>
      </c>
      <c r="BX463" s="94">
        <f>+'t44'!BZ147</f>
        <v>726</v>
      </c>
      <c r="BY463" s="94">
        <f>+'t44'!CA147</f>
        <v>0.62</v>
      </c>
      <c r="BZ463" s="94">
        <f>+'t44'!CB147</f>
        <v>728</v>
      </c>
      <c r="CA463" s="94">
        <f>+'t44'!CC147</f>
        <v>0.6</v>
      </c>
    </row>
    <row r="464" spans="1:79" ht="16.5" customHeight="1" x14ac:dyDescent="0.45">
      <c r="A464" s="9" t="s">
        <v>197</v>
      </c>
      <c r="B464" s="94">
        <f>+'t44'!D148</f>
        <v>0</v>
      </c>
      <c r="C464" s="94">
        <f>+'t44'!E148</f>
        <v>9.68</v>
      </c>
      <c r="D464" s="94">
        <f>+'t44'!F148</f>
        <v>0</v>
      </c>
      <c r="E464" s="94">
        <f>+'t44'!G148</f>
        <v>9.5399999999999991</v>
      </c>
      <c r="F464" s="94">
        <f>+'t44'!H148</f>
        <v>0</v>
      </c>
      <c r="G464" s="94">
        <f>+'t44'!I148</f>
        <v>10.71</v>
      </c>
      <c r="H464" s="94">
        <f>+'t44'!J148</f>
        <v>0</v>
      </c>
      <c r="I464" s="94">
        <f>+'t44'!K148</f>
        <v>9.92</v>
      </c>
      <c r="J464" s="94">
        <f>+'t44'!L148</f>
        <v>0</v>
      </c>
      <c r="K464" s="94">
        <f>+'t44'!M148</f>
        <v>10.42</v>
      </c>
      <c r="L464" s="94">
        <f>+'t44'!N148</f>
        <v>0</v>
      </c>
      <c r="M464" s="94">
        <f>+'t44'!O148</f>
        <v>9.5399999999999991</v>
      </c>
      <c r="N464" s="94">
        <f>+'t44'!P148</f>
        <v>0</v>
      </c>
      <c r="O464" s="94">
        <f>+'t44'!Q148</f>
        <v>9.24</v>
      </c>
      <c r="P464" s="94">
        <f>+'t44'!R148</f>
        <v>0</v>
      </c>
      <c r="Q464" s="94">
        <f>+'t44'!S148</f>
        <v>9.16</v>
      </c>
      <c r="R464" s="94">
        <f>+'t44'!T148</f>
        <v>0</v>
      </c>
      <c r="S464" s="94">
        <f>+'t44'!U148</f>
        <v>11.72</v>
      </c>
      <c r="T464" s="94">
        <f>+'t44'!V148</f>
        <v>0</v>
      </c>
      <c r="U464" s="94">
        <f>+'t44'!W148</f>
        <v>9.19</v>
      </c>
      <c r="V464" s="94">
        <f>+'t44'!X148</f>
        <v>0</v>
      </c>
      <c r="W464" s="94">
        <f>+'t44'!Y148</f>
        <v>11.03</v>
      </c>
      <c r="X464" s="94">
        <f>+'t44'!Z148</f>
        <v>0</v>
      </c>
      <c r="Y464" s="94">
        <f>+'t44'!AA148</f>
        <v>11.01</v>
      </c>
      <c r="Z464" s="94">
        <f>+'t44'!AB148</f>
        <v>0</v>
      </c>
      <c r="AA464" s="94">
        <f>+'t44'!AC148</f>
        <v>12.92</v>
      </c>
      <c r="AB464" s="94">
        <f>+'t44'!AD148</f>
        <v>0</v>
      </c>
      <c r="AC464" s="94">
        <f>+'t44'!AE148</f>
        <v>13.08</v>
      </c>
      <c r="AD464" s="94">
        <f>+'t44'!AF148</f>
        <v>0</v>
      </c>
      <c r="AE464" s="94">
        <f>+'t44'!AG148</f>
        <v>14.15</v>
      </c>
      <c r="AF464" s="94">
        <f>+'t44'!AH148</f>
        <v>0</v>
      </c>
      <c r="AG464" s="94">
        <f>+'t44'!AI148</f>
        <v>12.25</v>
      </c>
      <c r="AH464" s="94">
        <f>+'t44'!AJ148</f>
        <v>0</v>
      </c>
      <c r="AI464" s="94">
        <f>+'t44'!AK148</f>
        <v>11.79</v>
      </c>
      <c r="AJ464" s="94">
        <f>+'t44'!AL148</f>
        <v>0</v>
      </c>
      <c r="AK464" s="94">
        <f>+'t44'!AM148</f>
        <v>10.5</v>
      </c>
      <c r="AL464" s="94">
        <f>+'t44'!AN148</f>
        <v>0</v>
      </c>
      <c r="AM464" s="94">
        <f>+'t44'!AO148</f>
        <v>10.96</v>
      </c>
      <c r="AN464" s="94">
        <f>+'t44'!AP148</f>
        <v>0</v>
      </c>
      <c r="AO464" s="94">
        <f>+'t44'!AQ148</f>
        <v>11.57</v>
      </c>
      <c r="AP464" s="94">
        <f>+'t44'!AR148</f>
        <v>0</v>
      </c>
      <c r="AQ464" s="94">
        <f>+'t44'!AS148</f>
        <v>13.03</v>
      </c>
      <c r="AR464" s="94">
        <f>+'t44'!AT148</f>
        <v>0</v>
      </c>
      <c r="AS464" s="94">
        <f>+'t44'!AU148</f>
        <v>13.79</v>
      </c>
      <c r="AT464" s="94">
        <f>+'t44'!AV148</f>
        <v>0</v>
      </c>
      <c r="AU464" s="94">
        <f>+'t44'!AW148</f>
        <v>14.58</v>
      </c>
      <c r="AV464" s="94">
        <f>+'t44'!AX148</f>
        <v>0</v>
      </c>
      <c r="AW464" s="94">
        <f>+'t44'!AY148</f>
        <v>12.59</v>
      </c>
      <c r="AX464" s="94">
        <f>+'t44'!AZ148</f>
        <v>0</v>
      </c>
      <c r="AY464" s="94">
        <f>+'t44'!BA148</f>
        <v>9.89</v>
      </c>
      <c r="AZ464" s="94">
        <f>+'t44'!BB148</f>
        <v>0</v>
      </c>
      <c r="BA464" s="94">
        <f>+'t44'!BC148</f>
        <v>11.23</v>
      </c>
      <c r="BB464" s="94">
        <f>+'t44'!BD148</f>
        <v>0</v>
      </c>
      <c r="BC464" s="94">
        <f>+'t44'!BE148</f>
        <v>12.04</v>
      </c>
      <c r="BD464" s="94">
        <f>+'t44'!BF148</f>
        <v>0</v>
      </c>
      <c r="BE464" s="94">
        <f>+'t44'!BG148</f>
        <v>10.92</v>
      </c>
      <c r="BF464" s="94">
        <f>+'t44'!BH148</f>
        <v>0</v>
      </c>
      <c r="BG464" s="94">
        <f>+'t44'!BI148</f>
        <v>15.2</v>
      </c>
      <c r="BH464" s="94">
        <f>+'t44'!BJ148</f>
        <v>0</v>
      </c>
      <c r="BI464" s="94">
        <f>+'t44'!BK148</f>
        <v>12.15</v>
      </c>
      <c r="BJ464" s="94">
        <f>+'t44'!BL148</f>
        <v>0</v>
      </c>
      <c r="BK464" s="94">
        <f>+'t44'!BM148</f>
        <v>9.2899999999999991</v>
      </c>
      <c r="BL464" s="94">
        <f>+'t44'!BN148</f>
        <v>0</v>
      </c>
      <c r="BM464" s="94">
        <f>+'t44'!BO148</f>
        <v>13.55</v>
      </c>
      <c r="BN464" s="94">
        <f>+'t44'!BP148</f>
        <v>0</v>
      </c>
      <c r="BO464" s="94">
        <f>+'t44'!BQ148</f>
        <v>13.17</v>
      </c>
      <c r="BP464" s="94">
        <f>+'t44'!BR148</f>
        <v>0</v>
      </c>
      <c r="BQ464" s="94">
        <f>+'t44'!BS148</f>
        <v>10.72</v>
      </c>
      <c r="BR464" s="94">
        <f>+'t44'!BT148</f>
        <v>0</v>
      </c>
      <c r="BS464" s="94">
        <f>+'t44'!BU148</f>
        <v>13.23</v>
      </c>
      <c r="BT464" s="94">
        <f>+'t44'!BV148</f>
        <v>0</v>
      </c>
      <c r="BU464" s="94">
        <f>+'t44'!BW148</f>
        <v>11.94</v>
      </c>
      <c r="BV464" s="94">
        <f>+'t44'!BX148</f>
        <v>0</v>
      </c>
      <c r="BW464" s="94">
        <f>+'t44'!BY148</f>
        <v>12.5</v>
      </c>
      <c r="BX464" s="94">
        <f>+'t44'!BZ148</f>
        <v>0</v>
      </c>
      <c r="BY464" s="94">
        <f>+'t44'!CA148</f>
        <v>13.38</v>
      </c>
      <c r="BZ464" s="94">
        <f>+'t44'!CB148</f>
        <v>0</v>
      </c>
      <c r="CA464" s="94">
        <f>+'t44'!CC148</f>
        <v>15.37</v>
      </c>
    </row>
    <row r="465" spans="1:79" ht="16.5" customHeight="1" x14ac:dyDescent="0.45"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</row>
    <row r="466" spans="1:79" ht="16.5" customHeight="1" x14ac:dyDescent="0.45">
      <c r="A466" s="128" t="s">
        <v>2</v>
      </c>
      <c r="B466" s="94">
        <f>+'t44'!D563</f>
        <v>0</v>
      </c>
      <c r="C466" s="94">
        <f>+'t44'!E563</f>
        <v>7.53</v>
      </c>
      <c r="D466" s="94">
        <f>+'t44'!F563</f>
        <v>0</v>
      </c>
      <c r="E466" s="94">
        <f>+'t44'!G563</f>
        <v>7.58</v>
      </c>
      <c r="F466" s="94">
        <f>+'t44'!H563</f>
        <v>0</v>
      </c>
      <c r="G466" s="94">
        <f>+'t44'!I563</f>
        <v>8.6</v>
      </c>
      <c r="H466" s="94">
        <f>+'t44'!J563</f>
        <v>0</v>
      </c>
      <c r="I466" s="94">
        <f>+'t44'!K563</f>
        <v>7.07</v>
      </c>
      <c r="J466" s="94">
        <f>+'t44'!L563</f>
        <v>0</v>
      </c>
      <c r="K466" s="94">
        <f>+'t44'!M563</f>
        <v>8.61</v>
      </c>
      <c r="L466" s="94">
        <f>+'t44'!N563</f>
        <v>0</v>
      </c>
      <c r="M466" s="94">
        <f>+'t44'!O563</f>
        <v>7.45</v>
      </c>
      <c r="N466" s="94">
        <f>+'t44'!P563</f>
        <v>0</v>
      </c>
      <c r="O466" s="94">
        <f>+'t44'!Q563</f>
        <v>6.69</v>
      </c>
      <c r="P466" s="94">
        <f>+'t44'!R563</f>
        <v>0</v>
      </c>
      <c r="Q466" s="94">
        <f>+'t44'!S563</f>
        <v>7.38</v>
      </c>
      <c r="R466" s="94">
        <f>+'t44'!T563</f>
        <v>0</v>
      </c>
      <c r="S466" s="94">
        <f>+'t44'!U563</f>
        <v>6.4</v>
      </c>
      <c r="T466" s="94">
        <f>+'t44'!V563</f>
        <v>0</v>
      </c>
      <c r="U466" s="94">
        <f>+'t44'!W563</f>
        <v>7.08</v>
      </c>
      <c r="V466" s="94">
        <f>+'t44'!X563</f>
        <v>0</v>
      </c>
      <c r="W466" s="94">
        <f>+'t44'!Y563</f>
        <v>8.99</v>
      </c>
      <c r="X466" s="94">
        <f>+'t44'!Z563</f>
        <v>0</v>
      </c>
      <c r="Y466" s="94">
        <f>+'t44'!AA563</f>
        <v>8.3699999999999992</v>
      </c>
      <c r="Z466" s="94">
        <f>+'t44'!AB563</f>
        <v>0</v>
      </c>
      <c r="AA466" s="94">
        <f>+'t44'!AC563</f>
        <v>4.66</v>
      </c>
      <c r="AB466" s="94">
        <f>+'t44'!AD563</f>
        <v>0</v>
      </c>
      <c r="AC466" s="94">
        <f>+'t44'!AE563</f>
        <v>5.31</v>
      </c>
      <c r="AD466" s="94">
        <f>+'t44'!AF563</f>
        <v>0</v>
      </c>
      <c r="AE466" s="94">
        <f>+'t44'!AG563</f>
        <v>6.83</v>
      </c>
      <c r="AF466" s="94">
        <f>+'t44'!AH563</f>
        <v>0</v>
      </c>
      <c r="AG466" s="94">
        <f>+'t44'!AI563</f>
        <v>6.42</v>
      </c>
      <c r="AH466" s="94">
        <f>+'t44'!AJ563</f>
        <v>0</v>
      </c>
      <c r="AI466" s="94">
        <f>+'t44'!AK563</f>
        <v>7.47</v>
      </c>
      <c r="AJ466" s="94">
        <f>+'t44'!AL563</f>
        <v>0</v>
      </c>
      <c r="AK466" s="94">
        <f>+'t44'!AM563</f>
        <v>6.28</v>
      </c>
      <c r="AL466" s="94">
        <f>+'t44'!AN563</f>
        <v>0</v>
      </c>
      <c r="AM466" s="94">
        <f>+'t44'!AO563</f>
        <v>6.68</v>
      </c>
      <c r="AN466" s="94">
        <f>+'t44'!AP563</f>
        <v>0</v>
      </c>
      <c r="AO466" s="94">
        <f>+'t44'!AQ563</f>
        <v>7.03</v>
      </c>
      <c r="AP466" s="94">
        <f>+'t44'!AR563</f>
        <v>0</v>
      </c>
      <c r="AQ466" s="94">
        <f>+'t44'!AS563</f>
        <v>9.68</v>
      </c>
      <c r="AR466" s="94">
        <f>+'t44'!AT563</f>
        <v>0</v>
      </c>
      <c r="AS466" s="94">
        <f>+'t44'!AU563</f>
        <v>6.77</v>
      </c>
      <c r="AT466" s="94">
        <f>+'t44'!AV563</f>
        <v>0</v>
      </c>
      <c r="AU466" s="94">
        <f>+'t44'!AW563</f>
        <v>7.64</v>
      </c>
      <c r="AV466" s="94">
        <f>+'t44'!AX563</f>
        <v>0</v>
      </c>
      <c r="AW466" s="94">
        <f>+'t44'!AY563</f>
        <v>6.89</v>
      </c>
      <c r="AX466" s="94">
        <f>+'t44'!AZ563</f>
        <v>0</v>
      </c>
      <c r="AY466" s="94">
        <f>+'t44'!BA563</f>
        <v>4.2699999999999996</v>
      </c>
      <c r="AZ466" s="94">
        <f>+'t44'!BB563</f>
        <v>0</v>
      </c>
      <c r="BA466" s="94">
        <f>+'t44'!BC563</f>
        <v>6.34</v>
      </c>
      <c r="BB466" s="94">
        <f>+'t44'!BD563</f>
        <v>0</v>
      </c>
      <c r="BC466" s="94">
        <f>+'t44'!BE563</f>
        <v>7.36</v>
      </c>
      <c r="BD466" s="94">
        <f>+'t44'!BF563</f>
        <v>0</v>
      </c>
      <c r="BE466" s="94">
        <f>+'t44'!BG563</f>
        <v>5.59</v>
      </c>
      <c r="BF466" s="94">
        <f>+'t44'!BH563</f>
        <v>0</v>
      </c>
      <c r="BG466" s="94">
        <f>+'t44'!BI563</f>
        <v>5.9</v>
      </c>
      <c r="BH466" s="94">
        <f>+'t44'!BJ563</f>
        <v>0</v>
      </c>
      <c r="BI466" s="94">
        <f>+'t44'!BK563</f>
        <v>5.77</v>
      </c>
      <c r="BJ466" s="94">
        <f>+'t44'!BL563</f>
        <v>0</v>
      </c>
      <c r="BK466" s="94">
        <f>+'t44'!BM563</f>
        <v>6.26</v>
      </c>
      <c r="BL466" s="94">
        <f>+'t44'!BN563</f>
        <v>0</v>
      </c>
      <c r="BM466" s="94">
        <f>+'t44'!BO563</f>
        <v>7.69</v>
      </c>
      <c r="BN466" s="94">
        <f>+'t44'!BP563</f>
        <v>0</v>
      </c>
      <c r="BO466" s="94">
        <f>+'t44'!BQ563</f>
        <v>7.72</v>
      </c>
      <c r="BP466" s="94">
        <f>+'t44'!BR563</f>
        <v>0</v>
      </c>
      <c r="BQ466" s="94">
        <f>+'t44'!BS563</f>
        <v>8.01</v>
      </c>
      <c r="BR466" s="94">
        <f>+'t44'!BT563</f>
        <v>0</v>
      </c>
      <c r="BS466" s="94">
        <f>+'t44'!BU563</f>
        <v>8.8800000000000008</v>
      </c>
      <c r="BT466" s="94">
        <f>+'t44'!BV563</f>
        <v>0</v>
      </c>
      <c r="BU466" s="94">
        <f>+'t44'!BW563</f>
        <v>8.7100000000000009</v>
      </c>
      <c r="BV466" s="94">
        <f>+'t44'!BX563</f>
        <v>0</v>
      </c>
      <c r="BW466" s="94">
        <f>+'t44'!BY563</f>
        <v>7.61</v>
      </c>
      <c r="BX466" s="94">
        <f>+'t44'!BZ563</f>
        <v>0</v>
      </c>
      <c r="BY466" s="94">
        <f>+'t44'!CA563</f>
        <v>6.77</v>
      </c>
      <c r="BZ466" s="94">
        <f>+'t44'!CB563</f>
        <v>0</v>
      </c>
      <c r="CA466" s="94">
        <f>+'t44'!CC563</f>
        <v>6.58</v>
      </c>
    </row>
    <row r="467" spans="1:79" ht="16.5" customHeight="1" x14ac:dyDescent="0.45">
      <c r="A467" s="170" t="s">
        <v>3</v>
      </c>
      <c r="B467" s="94">
        <f>+'t44'!D399</f>
        <v>3299678</v>
      </c>
      <c r="C467" s="94">
        <f>+'t44'!E399</f>
        <v>52.81</v>
      </c>
      <c r="D467" s="94">
        <f>+'t44'!F399</f>
        <v>5696056</v>
      </c>
      <c r="E467" s="94">
        <f>+'t44'!G399</f>
        <v>67.709999999999994</v>
      </c>
      <c r="F467" s="94">
        <f>+'t44'!H399</f>
        <v>9076563</v>
      </c>
      <c r="G467" s="94">
        <f>+'t44'!I399</f>
        <v>92.6</v>
      </c>
      <c r="H467" s="94">
        <f>+'t44'!J399</f>
        <v>8273705</v>
      </c>
      <c r="I467" s="94">
        <f>+'t44'!K399</f>
        <v>80.900000000000006</v>
      </c>
      <c r="J467" s="94">
        <f>+'t44'!L399</f>
        <v>4624856</v>
      </c>
      <c r="K467" s="94">
        <f>+'t44'!M399</f>
        <v>76.66</v>
      </c>
      <c r="L467" s="94">
        <f>+'t44'!N399</f>
        <v>5246696</v>
      </c>
      <c r="M467" s="94">
        <f>+'t44'!O399</f>
        <v>66.63</v>
      </c>
      <c r="N467" s="94">
        <f>+'t44'!P399</f>
        <v>3359062</v>
      </c>
      <c r="O467" s="94">
        <f>+'t44'!Q399</f>
        <v>56.9</v>
      </c>
      <c r="P467" s="94">
        <f>+'t44'!R399</f>
        <v>5401208</v>
      </c>
      <c r="Q467" s="94">
        <f>+'t44'!S399</f>
        <v>69.13</v>
      </c>
      <c r="R467" s="94">
        <f>+'t44'!T399</f>
        <v>4778235</v>
      </c>
      <c r="S467" s="94">
        <f>+'t44'!U399</f>
        <v>71</v>
      </c>
      <c r="T467" s="94">
        <f>+'t44'!V399</f>
        <v>4689736</v>
      </c>
      <c r="U467" s="94">
        <f>+'t44'!W399</f>
        <v>73.83</v>
      </c>
      <c r="V467" s="94">
        <f>+'t44'!X399</f>
        <v>6658491</v>
      </c>
      <c r="W467" s="94">
        <f>+'t44'!Y399</f>
        <v>74.44</v>
      </c>
      <c r="X467" s="94">
        <f>+'t44'!Z399</f>
        <v>7060021</v>
      </c>
      <c r="Y467" s="94">
        <f>+'t44'!AA399</f>
        <v>76.62</v>
      </c>
      <c r="Z467" s="94">
        <f>+'t44'!AB399</f>
        <v>6249299</v>
      </c>
      <c r="AA467" s="94">
        <f>+'t44'!AC399</f>
        <v>63.64</v>
      </c>
      <c r="AB467" s="94">
        <f>+'t44'!AD399</f>
        <v>7166564</v>
      </c>
      <c r="AC467" s="94">
        <f>+'t44'!AE399</f>
        <v>83.3</v>
      </c>
      <c r="AD467" s="94">
        <f>+'t44'!AF399</f>
        <v>5517503</v>
      </c>
      <c r="AE467" s="94">
        <f>+'t44'!AG399</f>
        <v>97.22</v>
      </c>
      <c r="AF467" s="94">
        <f>+'t44'!AH399</f>
        <v>751287</v>
      </c>
      <c r="AG467" s="94">
        <f>+'t44'!AI399</f>
        <v>82.86</v>
      </c>
      <c r="AH467" s="94">
        <f>+'t44'!AJ399</f>
        <v>204595</v>
      </c>
      <c r="AI467" s="94">
        <f>+'t44'!AK399</f>
        <v>91.84</v>
      </c>
      <c r="AJ467" s="94">
        <f>+'t44'!AL399</f>
        <v>384524</v>
      </c>
      <c r="AK467" s="94">
        <f>+'t44'!AM399</f>
        <v>94.62</v>
      </c>
      <c r="AL467" s="94">
        <f>+'t44'!AN399</f>
        <v>205420</v>
      </c>
      <c r="AM467" s="94">
        <f>+'t44'!AO399</f>
        <v>93.04</v>
      </c>
      <c r="AN467" s="94">
        <f>+'t44'!AP399</f>
        <v>223118</v>
      </c>
      <c r="AO467" s="94">
        <f>+'t44'!AQ399</f>
        <v>102.19</v>
      </c>
      <c r="AP467" s="94">
        <f>+'t44'!AR399</f>
        <v>240692</v>
      </c>
      <c r="AQ467" s="94">
        <f>+'t44'!AS399</f>
        <v>115.05</v>
      </c>
      <c r="AR467" s="94">
        <f>+'t44'!AT399</f>
        <v>235525</v>
      </c>
      <c r="AS467" s="94">
        <f>+'t44'!AU399</f>
        <v>110.08</v>
      </c>
      <c r="AT467" s="94">
        <f>+'t44'!AV399</f>
        <v>234440</v>
      </c>
      <c r="AU467" s="94">
        <f>+'t44'!AW399</f>
        <v>112.27</v>
      </c>
      <c r="AV467" s="94">
        <f>+'t44'!AX399</f>
        <v>217582</v>
      </c>
      <c r="AW467" s="94">
        <f>+'t44'!AY399</f>
        <v>106.41</v>
      </c>
      <c r="AX467" s="94">
        <f>+'t44'!AZ399</f>
        <v>158785</v>
      </c>
      <c r="AY467" s="94">
        <f>+'t44'!BA399</f>
        <v>74.959999999999994</v>
      </c>
      <c r="AZ467" s="94">
        <f>+'t44'!BB399</f>
        <v>207837</v>
      </c>
      <c r="BA467" s="94">
        <f>+'t44'!BC399</f>
        <v>101.17</v>
      </c>
      <c r="BB467" s="94">
        <f>+'t44'!BD399</f>
        <v>577873</v>
      </c>
      <c r="BC467" s="94">
        <f>+'t44'!BE399</f>
        <v>133.97999999999999</v>
      </c>
      <c r="BD467" s="94">
        <f>+'t44'!BF399</f>
        <v>420618</v>
      </c>
      <c r="BE467" s="94">
        <f>+'t44'!BG399</f>
        <v>113.18</v>
      </c>
      <c r="BF467" s="94">
        <f>+'t44'!BH399</f>
        <v>736902</v>
      </c>
      <c r="BG467" s="94">
        <f>+'t44'!BI399</f>
        <v>128.58000000000001</v>
      </c>
      <c r="BH467" s="94">
        <f>+'t44'!BJ399</f>
        <v>286217</v>
      </c>
      <c r="BI467" s="94">
        <f>+'t44'!BK399</f>
        <v>117.99</v>
      </c>
      <c r="BJ467" s="94">
        <f>+'t44'!BL399</f>
        <v>628635</v>
      </c>
      <c r="BK467" s="94">
        <f>+'t44'!BM399</f>
        <v>141.5</v>
      </c>
      <c r="BL467" s="94">
        <f>+'t44'!BN399</f>
        <v>297271</v>
      </c>
      <c r="BM467" s="94">
        <f>+'t44'!BO399</f>
        <v>160.56</v>
      </c>
      <c r="BN467" s="94">
        <f>+'t44'!BP399</f>
        <v>319378</v>
      </c>
      <c r="BO467" s="94">
        <f>+'t44'!BQ399</f>
        <v>139.29</v>
      </c>
      <c r="BP467" s="94">
        <f>+'t44'!BR399</f>
        <v>254501</v>
      </c>
      <c r="BQ467" s="94">
        <f>+'t44'!BS399</f>
        <v>139.41999999999999</v>
      </c>
      <c r="BR467" s="94">
        <f>+'t44'!BT399</f>
        <v>264681</v>
      </c>
      <c r="BS467" s="94">
        <f>+'t44'!BU399</f>
        <v>138.99</v>
      </c>
      <c r="BT467" s="94">
        <f>+'t44'!BV399</f>
        <v>228874</v>
      </c>
      <c r="BU467" s="94">
        <f>+'t44'!BW399</f>
        <v>115.38</v>
      </c>
      <c r="BV467" s="94">
        <f>+'t44'!BX399</f>
        <v>288803</v>
      </c>
      <c r="BW467" s="94">
        <f>+'t44'!BY399</f>
        <v>116.43</v>
      </c>
      <c r="BX467" s="94">
        <f>+'t44'!BZ399</f>
        <v>260124</v>
      </c>
      <c r="BY467" s="94">
        <f>+'t44'!CA399</f>
        <v>137.18</v>
      </c>
      <c r="BZ467" s="94">
        <f>+'t44'!CB399</f>
        <v>276759</v>
      </c>
      <c r="CA467" s="94">
        <f>+'t44'!CC399</f>
        <v>147.4</v>
      </c>
    </row>
    <row r="468" spans="1:79" ht="16.5" customHeight="1" x14ac:dyDescent="0.45">
      <c r="A468" s="170" t="s">
        <v>4</v>
      </c>
      <c r="B468" s="94">
        <f>+'t44'!D400</f>
        <v>316</v>
      </c>
      <c r="C468" s="94">
        <f>+'t44'!E400</f>
        <v>0.41</v>
      </c>
      <c r="D468" s="94">
        <f>+'t44'!F400</f>
        <v>320</v>
      </c>
      <c r="E468" s="94">
        <f>+'t44'!G400</f>
        <v>0.09</v>
      </c>
      <c r="F468" s="94">
        <f>+'t44'!H400</f>
        <v>499</v>
      </c>
      <c r="G468" s="94">
        <f>+'t44'!I400</f>
        <v>0.28999999999999998</v>
      </c>
      <c r="H468" s="94">
        <f>+'t44'!J400</f>
        <v>824</v>
      </c>
      <c r="I468" s="94">
        <f>+'t44'!K400</f>
        <v>0.21</v>
      </c>
      <c r="J468" s="94">
        <f>+'t44'!L400</f>
        <v>930</v>
      </c>
      <c r="K468" s="94">
        <f>+'t44'!M400</f>
        <v>0.28000000000000003</v>
      </c>
      <c r="L468" s="94">
        <f>+'t44'!N400</f>
        <v>543</v>
      </c>
      <c r="M468" s="94">
        <f>+'t44'!O400</f>
        <v>0.15</v>
      </c>
      <c r="N468" s="94">
        <f>+'t44'!P400</f>
        <v>719</v>
      </c>
      <c r="O468" s="94">
        <f>+'t44'!Q400</f>
        <v>0.15</v>
      </c>
      <c r="P468" s="94">
        <f>+'t44'!R400</f>
        <v>736</v>
      </c>
      <c r="Q468" s="94">
        <f>+'t44'!S400</f>
        <v>0.15</v>
      </c>
      <c r="R468" s="94">
        <f>+'t44'!T400</f>
        <v>410</v>
      </c>
      <c r="S468" s="94">
        <f>+'t44'!U400</f>
        <v>0.15</v>
      </c>
      <c r="T468" s="94">
        <f>+'t44'!V400</f>
        <v>335</v>
      </c>
      <c r="U468" s="94">
        <f>+'t44'!W400</f>
        <v>0.13</v>
      </c>
      <c r="V468" s="94">
        <f>+'t44'!X400</f>
        <v>514</v>
      </c>
      <c r="W468" s="94">
        <f>+'t44'!Y400</f>
        <v>0.13</v>
      </c>
      <c r="X468" s="94">
        <f>+'t44'!Z400</f>
        <v>466</v>
      </c>
      <c r="Y468" s="94">
        <f>+'t44'!AA400</f>
        <v>0.2</v>
      </c>
      <c r="Z468" s="94">
        <f>+'t44'!AB400</f>
        <v>871</v>
      </c>
      <c r="AA468" s="94">
        <f>+'t44'!AC400</f>
        <v>0.24</v>
      </c>
      <c r="AB468" s="94">
        <f>+'t44'!AD400</f>
        <v>272</v>
      </c>
      <c r="AC468" s="94">
        <f>+'t44'!AE400</f>
        <v>0.08</v>
      </c>
      <c r="AD468" s="94">
        <f>+'t44'!AF400</f>
        <v>456</v>
      </c>
      <c r="AE468" s="94">
        <f>+'t44'!AG400</f>
        <v>0.09</v>
      </c>
      <c r="AF468" s="94">
        <f>+'t44'!AH400</f>
        <v>498</v>
      </c>
      <c r="AG468" s="94">
        <f>+'t44'!AI400</f>
        <v>0.12</v>
      </c>
      <c r="AH468" s="94">
        <f>+'t44'!AJ400</f>
        <v>831</v>
      </c>
      <c r="AI468" s="94">
        <f>+'t44'!AK400</f>
        <v>0.09</v>
      </c>
      <c r="AJ468" s="94">
        <f>+'t44'!AL400</f>
        <v>1366</v>
      </c>
      <c r="AK468" s="94">
        <f>+'t44'!AM400</f>
        <v>0.16</v>
      </c>
      <c r="AL468" s="94">
        <f>+'t44'!AN400</f>
        <v>1112</v>
      </c>
      <c r="AM468" s="94">
        <f>+'t44'!AO400</f>
        <v>0.21</v>
      </c>
      <c r="AN468" s="94">
        <f>+'t44'!AP400</f>
        <v>702</v>
      </c>
      <c r="AO468" s="94">
        <f>+'t44'!AQ400</f>
        <v>0.12</v>
      </c>
      <c r="AP468" s="94">
        <f>+'t44'!AR400</f>
        <v>856</v>
      </c>
      <c r="AQ468" s="94">
        <f>+'t44'!AS400</f>
        <v>0.2</v>
      </c>
      <c r="AR468" s="94">
        <f>+'t44'!AT400</f>
        <v>912</v>
      </c>
      <c r="AS468" s="94">
        <f>+'t44'!AU400</f>
        <v>0.18</v>
      </c>
      <c r="AT468" s="94">
        <f>+'t44'!AV400</f>
        <v>624</v>
      </c>
      <c r="AU468" s="94">
        <f>+'t44'!AW400</f>
        <v>0.15</v>
      </c>
      <c r="AV468" s="94">
        <f>+'t44'!AX400</f>
        <v>1153</v>
      </c>
      <c r="AW468" s="94">
        <f>+'t44'!AY400</f>
        <v>0.19</v>
      </c>
      <c r="AX468" s="94">
        <f>+'t44'!AZ400</f>
        <v>1356</v>
      </c>
      <c r="AY468" s="94">
        <f>+'t44'!BA400</f>
        <v>0.2</v>
      </c>
      <c r="AZ468" s="94">
        <f>+'t44'!BB400</f>
        <v>1995</v>
      </c>
      <c r="BA468" s="94">
        <f>+'t44'!BC400</f>
        <v>0.28999999999999998</v>
      </c>
      <c r="BB468" s="94">
        <f>+'t44'!BD400</f>
        <v>2069</v>
      </c>
      <c r="BC468" s="94">
        <f>+'t44'!BE400</f>
        <v>0.39</v>
      </c>
      <c r="BD468" s="94">
        <f>+'t44'!BF400</f>
        <v>1399</v>
      </c>
      <c r="BE468" s="94">
        <f>+'t44'!BG400</f>
        <v>0.3</v>
      </c>
      <c r="BF468" s="94">
        <f>+'t44'!BH400</f>
        <v>1572</v>
      </c>
      <c r="BG468" s="94">
        <f>+'t44'!BI400</f>
        <v>0.19</v>
      </c>
      <c r="BH468" s="94">
        <f>+'t44'!BJ400</f>
        <v>1812</v>
      </c>
      <c r="BI468" s="94">
        <f>+'t44'!BK400</f>
        <v>0.22</v>
      </c>
      <c r="BJ468" s="94">
        <f>+'t44'!BL400</f>
        <v>1503</v>
      </c>
      <c r="BK468" s="94">
        <f>+'t44'!BM400</f>
        <v>0.14000000000000001</v>
      </c>
      <c r="BL468" s="94">
        <f>+'t44'!BN400</f>
        <v>2223</v>
      </c>
      <c r="BM468" s="94">
        <f>+'t44'!BO400</f>
        <v>0.16</v>
      </c>
      <c r="BN468" s="94">
        <f>+'t44'!BP400</f>
        <v>3023</v>
      </c>
      <c r="BO468" s="94">
        <f>+'t44'!BQ400</f>
        <v>0.21</v>
      </c>
      <c r="BP468" s="94">
        <f>+'t44'!BR400</f>
        <v>2935</v>
      </c>
      <c r="BQ468" s="94">
        <f>+'t44'!BS400</f>
        <v>0.2</v>
      </c>
      <c r="BR468" s="94">
        <f>+'t44'!BT400</f>
        <v>3483</v>
      </c>
      <c r="BS468" s="94">
        <f>+'t44'!BU400</f>
        <v>0.24</v>
      </c>
      <c r="BT468" s="94">
        <f>+'t44'!BV400</f>
        <v>4766</v>
      </c>
      <c r="BU468" s="94">
        <f>+'t44'!BW400</f>
        <v>0.33</v>
      </c>
      <c r="BV468" s="94">
        <f>+'t44'!BX400</f>
        <v>3959</v>
      </c>
      <c r="BW468" s="94">
        <f>+'t44'!BY400</f>
        <v>0.3</v>
      </c>
      <c r="BX468" s="94">
        <f>+'t44'!BZ400</f>
        <v>6553</v>
      </c>
      <c r="BY468" s="94">
        <f>+'t44'!CA400</f>
        <v>0.41</v>
      </c>
      <c r="BZ468" s="94">
        <f>+'t44'!CB400</f>
        <v>6844</v>
      </c>
      <c r="CA468" s="94">
        <f>+'t44'!CC400</f>
        <v>0.44</v>
      </c>
    </row>
    <row r="469" spans="1:79" ht="16.5" customHeight="1" x14ac:dyDescent="0.45">
      <c r="A469" s="170" t="s">
        <v>5</v>
      </c>
      <c r="B469" s="94">
        <f>+'t44'!D401</f>
        <v>0</v>
      </c>
      <c r="C469" s="94">
        <f>+'t44'!E401</f>
        <v>24.58</v>
      </c>
      <c r="D469" s="94">
        <f>+'t44'!F401</f>
        <v>0</v>
      </c>
      <c r="E469" s="94">
        <f>+'t44'!G401</f>
        <v>23.03</v>
      </c>
      <c r="F469" s="94">
        <f>+'t44'!H401</f>
        <v>0</v>
      </c>
      <c r="G469" s="94">
        <f>+'t44'!I401</f>
        <v>29.11</v>
      </c>
      <c r="H469" s="94">
        <f>+'t44'!J401</f>
        <v>0</v>
      </c>
      <c r="I469" s="94">
        <f>+'t44'!K401</f>
        <v>25.37</v>
      </c>
      <c r="J469" s="94">
        <f>+'t44'!L401</f>
        <v>0</v>
      </c>
      <c r="K469" s="94">
        <f>+'t44'!M401</f>
        <v>24.83</v>
      </c>
      <c r="L469" s="94">
        <f>+'t44'!N401</f>
        <v>0</v>
      </c>
      <c r="M469" s="94">
        <f>+'t44'!O401</f>
        <v>24.98</v>
      </c>
      <c r="N469" s="94">
        <f>+'t44'!P401</f>
        <v>0</v>
      </c>
      <c r="O469" s="94">
        <f>+'t44'!Q401</f>
        <v>23.22</v>
      </c>
      <c r="P469" s="94">
        <f>+'t44'!R401</f>
        <v>0</v>
      </c>
      <c r="Q469" s="94">
        <f>+'t44'!S401</f>
        <v>24.95</v>
      </c>
      <c r="R469" s="94">
        <f>+'t44'!T401</f>
        <v>0</v>
      </c>
      <c r="S469" s="94">
        <f>+'t44'!U401</f>
        <v>22.1</v>
      </c>
      <c r="T469" s="94">
        <f>+'t44'!V401</f>
        <v>0</v>
      </c>
      <c r="U469" s="94">
        <f>+'t44'!W401</f>
        <v>21.01</v>
      </c>
      <c r="V469" s="94">
        <f>+'t44'!X401</f>
        <v>0</v>
      </c>
      <c r="W469" s="94">
        <f>+'t44'!Y401</f>
        <v>19.89</v>
      </c>
      <c r="X469" s="94">
        <f>+'t44'!Z401</f>
        <v>0</v>
      </c>
      <c r="Y469" s="94">
        <f>+'t44'!AA401</f>
        <v>23.29</v>
      </c>
      <c r="Z469" s="94">
        <f>+'t44'!AB401</f>
        <v>0</v>
      </c>
      <c r="AA469" s="94">
        <f>+'t44'!AC401</f>
        <v>23.1</v>
      </c>
      <c r="AB469" s="94">
        <f>+'t44'!AD401</f>
        <v>0</v>
      </c>
      <c r="AC469" s="94">
        <f>+'t44'!AE401</f>
        <v>21.89</v>
      </c>
      <c r="AD469" s="94">
        <f>+'t44'!AF401</f>
        <v>0</v>
      </c>
      <c r="AE469" s="94">
        <f>+'t44'!AG401</f>
        <v>28.56</v>
      </c>
      <c r="AF469" s="94">
        <f>+'t44'!AH401</f>
        <v>0</v>
      </c>
      <c r="AG469" s="94">
        <f>+'t44'!AI401</f>
        <v>23.15</v>
      </c>
      <c r="AH469" s="94">
        <f>+'t44'!AJ401</f>
        <v>0</v>
      </c>
      <c r="AI469" s="94">
        <f>+'t44'!AK401</f>
        <v>26.75</v>
      </c>
      <c r="AJ469" s="94">
        <f>+'t44'!AL401</f>
        <v>0</v>
      </c>
      <c r="AK469" s="94">
        <f>+'t44'!AM401</f>
        <v>25.57</v>
      </c>
      <c r="AL469" s="94">
        <f>+'t44'!AN401</f>
        <v>0</v>
      </c>
      <c r="AM469" s="94">
        <f>+'t44'!AO401</f>
        <v>26.42</v>
      </c>
      <c r="AN469" s="94">
        <f>+'t44'!AP401</f>
        <v>0</v>
      </c>
      <c r="AO469" s="94">
        <f>+'t44'!AQ401</f>
        <v>30.2</v>
      </c>
      <c r="AP469" s="94">
        <f>+'t44'!AR401</f>
        <v>0</v>
      </c>
      <c r="AQ469" s="94">
        <f>+'t44'!AS401</f>
        <v>28.05</v>
      </c>
      <c r="AR469" s="94">
        <f>+'t44'!AT401</f>
        <v>0</v>
      </c>
      <c r="AS469" s="94">
        <f>+'t44'!AU401</f>
        <v>31.19</v>
      </c>
      <c r="AT469" s="94">
        <f>+'t44'!AV401</f>
        <v>0</v>
      </c>
      <c r="AU469" s="94">
        <f>+'t44'!AW401</f>
        <v>31.35</v>
      </c>
      <c r="AV469" s="94">
        <f>+'t44'!AX401</f>
        <v>0</v>
      </c>
      <c r="AW469" s="94">
        <f>+'t44'!AY401</f>
        <v>28.7</v>
      </c>
      <c r="AX469" s="94">
        <f>+'t44'!AZ401</f>
        <v>0</v>
      </c>
      <c r="AY469" s="94">
        <f>+'t44'!BA401</f>
        <v>31.58</v>
      </c>
      <c r="AZ469" s="94">
        <f>+'t44'!BB401</f>
        <v>0</v>
      </c>
      <c r="BA469" s="94">
        <f>+'t44'!BC401</f>
        <v>29.67</v>
      </c>
      <c r="BB469" s="94">
        <f>+'t44'!BD401</f>
        <v>0</v>
      </c>
      <c r="BC469" s="94">
        <f>+'t44'!BE401</f>
        <v>36.97</v>
      </c>
      <c r="BD469" s="94">
        <f>+'t44'!BF401</f>
        <v>0</v>
      </c>
      <c r="BE469" s="94">
        <f>+'t44'!BG401</f>
        <v>28.78</v>
      </c>
      <c r="BF469" s="94">
        <f>+'t44'!BH401</f>
        <v>0</v>
      </c>
      <c r="BG469" s="94">
        <f>+'t44'!BI401</f>
        <v>36.24</v>
      </c>
      <c r="BH469" s="94">
        <f>+'t44'!BJ401</f>
        <v>0</v>
      </c>
      <c r="BI469" s="94">
        <f>+'t44'!BK401</f>
        <v>35.64</v>
      </c>
      <c r="BJ469" s="94">
        <f>+'t44'!BL401</f>
        <v>0</v>
      </c>
      <c r="BK469" s="94">
        <f>+'t44'!BM401</f>
        <v>37.06</v>
      </c>
      <c r="BL469" s="94">
        <f>+'t44'!BN401</f>
        <v>0</v>
      </c>
      <c r="BM469" s="94">
        <f>+'t44'!BO401</f>
        <v>40.14</v>
      </c>
      <c r="BN469" s="94">
        <f>+'t44'!BP401</f>
        <v>0</v>
      </c>
      <c r="BO469" s="94">
        <f>+'t44'!BQ401</f>
        <v>30.49</v>
      </c>
      <c r="BP469" s="94">
        <f>+'t44'!BR401</f>
        <v>0</v>
      </c>
      <c r="BQ469" s="94">
        <f>+'t44'!BS401</f>
        <v>30.95</v>
      </c>
      <c r="BR469" s="94">
        <f>+'t44'!BT401</f>
        <v>0</v>
      </c>
      <c r="BS469" s="94">
        <f>+'t44'!BU401</f>
        <v>35</v>
      </c>
      <c r="BT469" s="94">
        <f>+'t44'!BV401</f>
        <v>0</v>
      </c>
      <c r="BU469" s="94">
        <f>+'t44'!BW401</f>
        <v>33.26</v>
      </c>
      <c r="BV469" s="94">
        <f>+'t44'!BX401</f>
        <v>0</v>
      </c>
      <c r="BW469" s="94">
        <f>+'t44'!BY401</f>
        <v>30.78</v>
      </c>
      <c r="BX469" s="94">
        <f>+'t44'!BZ401</f>
        <v>0</v>
      </c>
      <c r="BY469" s="94">
        <f>+'t44'!CA401</f>
        <v>27.79</v>
      </c>
      <c r="BZ469" s="94">
        <f>+'t44'!CB401</f>
        <v>0</v>
      </c>
      <c r="CA469" s="94">
        <f>+'t44'!CC401</f>
        <v>35.229999999999997</v>
      </c>
    </row>
    <row r="470" spans="1:79" ht="16.5" customHeight="1" x14ac:dyDescent="0.45">
      <c r="A470" s="170" t="s">
        <v>6</v>
      </c>
      <c r="B470" s="94">
        <f>+'t44'!D402</f>
        <v>139067</v>
      </c>
      <c r="C470" s="94">
        <f>+'t44'!E402</f>
        <v>46.02</v>
      </c>
      <c r="D470" s="94">
        <f>+'t44'!F402</f>
        <v>116995</v>
      </c>
      <c r="E470" s="94">
        <f>+'t44'!G402</f>
        <v>38.270000000000003</v>
      </c>
      <c r="F470" s="94">
        <f>+'t44'!H402</f>
        <v>139903</v>
      </c>
      <c r="G470" s="94">
        <f>+'t44'!I402</f>
        <v>46.81</v>
      </c>
      <c r="H470" s="94">
        <f>+'t44'!J402</f>
        <v>117232</v>
      </c>
      <c r="I470" s="94">
        <f>+'t44'!K402</f>
        <v>38.35</v>
      </c>
      <c r="J470" s="94">
        <f>+'t44'!L402</f>
        <v>124807</v>
      </c>
      <c r="K470" s="94">
        <f>+'t44'!M402</f>
        <v>41.04</v>
      </c>
      <c r="L470" s="94">
        <f>+'t44'!N402</f>
        <v>153396</v>
      </c>
      <c r="M470" s="94">
        <f>+'t44'!O402</f>
        <v>49.53</v>
      </c>
      <c r="N470" s="94">
        <f>+'t44'!P402</f>
        <v>145735</v>
      </c>
      <c r="O470" s="94">
        <f>+'t44'!Q402</f>
        <v>46.43</v>
      </c>
      <c r="P470" s="94">
        <f>+'t44'!R402</f>
        <v>106149</v>
      </c>
      <c r="Q470" s="94">
        <f>+'t44'!S402</f>
        <v>33.96</v>
      </c>
      <c r="R470" s="94">
        <f>+'t44'!T402</f>
        <v>137510</v>
      </c>
      <c r="S470" s="94">
        <f>+'t44'!U402</f>
        <v>43.44</v>
      </c>
      <c r="T470" s="94">
        <f>+'t44'!V402</f>
        <v>131139</v>
      </c>
      <c r="U470" s="94">
        <f>+'t44'!W402</f>
        <v>40.21</v>
      </c>
      <c r="V470" s="94">
        <f>+'t44'!X402</f>
        <v>152235</v>
      </c>
      <c r="W470" s="94">
        <f>+'t44'!Y402</f>
        <v>46.01</v>
      </c>
      <c r="X470" s="94">
        <f>+'t44'!Z402</f>
        <v>108611</v>
      </c>
      <c r="Y470" s="94">
        <f>+'t44'!AA402</f>
        <v>33.94</v>
      </c>
      <c r="Z470" s="94">
        <f>+'t44'!AB402</f>
        <v>122495</v>
      </c>
      <c r="AA470" s="94">
        <f>+'t44'!AC402</f>
        <v>37.32</v>
      </c>
      <c r="AB470" s="94">
        <f>+'t44'!AD402</f>
        <v>105471</v>
      </c>
      <c r="AC470" s="94">
        <f>+'t44'!AE402</f>
        <v>31.98</v>
      </c>
      <c r="AD470" s="94">
        <f>+'t44'!AF402</f>
        <v>181773</v>
      </c>
      <c r="AE470" s="94">
        <f>+'t44'!AG402</f>
        <v>51.91</v>
      </c>
      <c r="AF470" s="94">
        <f>+'t44'!AH402</f>
        <v>128667</v>
      </c>
      <c r="AG470" s="94">
        <f>+'t44'!AI402</f>
        <v>35.450000000000003</v>
      </c>
      <c r="AH470" s="94">
        <f>+'t44'!AJ402</f>
        <v>137534</v>
      </c>
      <c r="AI470" s="94">
        <f>+'t44'!AK402</f>
        <v>38.29</v>
      </c>
      <c r="AJ470" s="94">
        <f>+'t44'!AL402</f>
        <v>156824</v>
      </c>
      <c r="AK470" s="94">
        <f>+'t44'!AM402</f>
        <v>42.04</v>
      </c>
      <c r="AL470" s="94">
        <f>+'t44'!AN402</f>
        <v>144316</v>
      </c>
      <c r="AM470" s="94">
        <f>+'t44'!AO402</f>
        <v>40.020000000000003</v>
      </c>
      <c r="AN470" s="94">
        <f>+'t44'!AP402</f>
        <v>137626</v>
      </c>
      <c r="AO470" s="94">
        <f>+'t44'!AQ402</f>
        <v>39.19</v>
      </c>
      <c r="AP470" s="94">
        <f>+'t44'!AR402</f>
        <v>143355</v>
      </c>
      <c r="AQ470" s="94">
        <f>+'t44'!AS402</f>
        <v>39.799999999999997</v>
      </c>
      <c r="AR470" s="94">
        <f>+'t44'!AT402</f>
        <v>155389</v>
      </c>
      <c r="AS470" s="94">
        <f>+'t44'!AU402</f>
        <v>43.33</v>
      </c>
      <c r="AT470" s="94">
        <f>+'t44'!AV402</f>
        <v>118619</v>
      </c>
      <c r="AU470" s="94">
        <f>+'t44'!AW402</f>
        <v>33.119999999999997</v>
      </c>
      <c r="AV470" s="94">
        <f>+'t44'!AX402</f>
        <v>184737</v>
      </c>
      <c r="AW470" s="94">
        <f>+'t44'!AY402</f>
        <v>52.41</v>
      </c>
      <c r="AX470" s="94">
        <f>+'t44'!AZ402</f>
        <v>94379</v>
      </c>
      <c r="AY470" s="94">
        <f>+'t44'!BA402</f>
        <v>27.12</v>
      </c>
      <c r="AZ470" s="94">
        <f>+'t44'!BB402</f>
        <v>124331</v>
      </c>
      <c r="BA470" s="94">
        <f>+'t44'!BC402</f>
        <v>36.68</v>
      </c>
      <c r="BB470" s="94">
        <f>+'t44'!BD402</f>
        <v>131800</v>
      </c>
      <c r="BC470" s="94">
        <f>+'t44'!BE402</f>
        <v>38.090000000000003</v>
      </c>
      <c r="BD470" s="94">
        <f>+'t44'!BF402</f>
        <v>149953</v>
      </c>
      <c r="BE470" s="94">
        <f>+'t44'!BG402</f>
        <v>41.89</v>
      </c>
      <c r="BF470" s="94">
        <f>+'t44'!BH402</f>
        <v>196607</v>
      </c>
      <c r="BG470" s="94">
        <f>+'t44'!BI402</f>
        <v>55.15</v>
      </c>
      <c r="BH470" s="94">
        <f>+'t44'!BJ402</f>
        <v>184601</v>
      </c>
      <c r="BI470" s="94">
        <f>+'t44'!BK402</f>
        <v>53</v>
      </c>
      <c r="BJ470" s="94">
        <f>+'t44'!BL402</f>
        <v>162907</v>
      </c>
      <c r="BK470" s="94">
        <f>+'t44'!BM402</f>
        <v>47.27</v>
      </c>
      <c r="BL470" s="94">
        <f>+'t44'!BN402</f>
        <v>156698</v>
      </c>
      <c r="BM470" s="94">
        <f>+'t44'!BO402</f>
        <v>46.48</v>
      </c>
      <c r="BN470" s="94">
        <f>+'t44'!BP402</f>
        <v>143999</v>
      </c>
      <c r="BO470" s="94">
        <f>+'t44'!BQ402</f>
        <v>42.09</v>
      </c>
      <c r="BP470" s="94">
        <f>+'t44'!BR402</f>
        <v>189886</v>
      </c>
      <c r="BQ470" s="94">
        <f>+'t44'!BS402</f>
        <v>54.77</v>
      </c>
      <c r="BR470" s="94">
        <f>+'t44'!BT402</f>
        <v>164620</v>
      </c>
      <c r="BS470" s="94">
        <f>+'t44'!BU402</f>
        <v>48.08</v>
      </c>
      <c r="BT470" s="94">
        <f>+'t44'!BV402</f>
        <v>178184</v>
      </c>
      <c r="BU470" s="94">
        <f>+'t44'!BW402</f>
        <v>52.74</v>
      </c>
      <c r="BV470" s="94">
        <f>+'t44'!BX402</f>
        <v>165799</v>
      </c>
      <c r="BW470" s="94">
        <f>+'t44'!BY402</f>
        <v>47.69</v>
      </c>
      <c r="BX470" s="94">
        <f>+'t44'!BZ402</f>
        <v>122492</v>
      </c>
      <c r="BY470" s="94">
        <f>+'t44'!CA402</f>
        <v>37.049999999999997</v>
      </c>
      <c r="BZ470" s="94">
        <f>+'t44'!CB402</f>
        <v>203713</v>
      </c>
      <c r="CA470" s="94">
        <f>+'t44'!CC402</f>
        <v>59.48</v>
      </c>
    </row>
    <row r="471" spans="1:79" ht="16.5" customHeight="1" x14ac:dyDescent="0.45">
      <c r="A471" s="170" t="s">
        <v>7</v>
      </c>
      <c r="B471" s="94">
        <f>+'t44'!D407</f>
        <v>0</v>
      </c>
      <c r="C471" s="94">
        <f>+'t44'!E407</f>
        <v>26.28</v>
      </c>
      <c r="D471" s="94">
        <f>+'t44'!F407</f>
        <v>0</v>
      </c>
      <c r="E471" s="94">
        <f>+'t44'!G407</f>
        <v>36.6</v>
      </c>
      <c r="F471" s="94">
        <f>+'t44'!H407</f>
        <v>0</v>
      </c>
      <c r="G471" s="94">
        <f>+'t44'!I407</f>
        <v>26.83</v>
      </c>
      <c r="H471" s="94">
        <f>+'t44'!J407</f>
        <v>0</v>
      </c>
      <c r="I471" s="94">
        <f>+'t44'!K407</f>
        <v>26.33</v>
      </c>
      <c r="J471" s="94">
        <f>+'t44'!L407</f>
        <v>0</v>
      </c>
      <c r="K471" s="94">
        <f>+'t44'!M407</f>
        <v>32.36</v>
      </c>
      <c r="L471" s="94">
        <f>+'t44'!N407</f>
        <v>0</v>
      </c>
      <c r="M471" s="94">
        <f>+'t44'!O407</f>
        <v>35.15</v>
      </c>
      <c r="N471" s="94">
        <f>+'t44'!P407</f>
        <v>0</v>
      </c>
      <c r="O471" s="94">
        <f>+'t44'!Q407</f>
        <v>31.02</v>
      </c>
      <c r="P471" s="94">
        <f>+'t44'!R407</f>
        <v>0</v>
      </c>
      <c r="Q471" s="94">
        <f>+'t44'!S407</f>
        <v>20.93</v>
      </c>
      <c r="R471" s="94">
        <f>+'t44'!T407</f>
        <v>0</v>
      </c>
      <c r="S471" s="94">
        <f>+'t44'!U407</f>
        <v>30.82</v>
      </c>
      <c r="T471" s="94">
        <f>+'t44'!V407</f>
        <v>0</v>
      </c>
      <c r="U471" s="94">
        <f>+'t44'!W407</f>
        <v>30.97</v>
      </c>
      <c r="V471" s="94">
        <f>+'t44'!X407</f>
        <v>0</v>
      </c>
      <c r="W471" s="94">
        <f>+'t44'!Y407</f>
        <v>17.18</v>
      </c>
      <c r="X471" s="94">
        <f>+'t44'!Z407</f>
        <v>0</v>
      </c>
      <c r="Y471" s="94">
        <f>+'t44'!AA407</f>
        <v>19.02</v>
      </c>
      <c r="Z471" s="94">
        <f>+'t44'!AB407</f>
        <v>0</v>
      </c>
      <c r="AA471" s="94">
        <f>+'t44'!AC407</f>
        <v>26.6</v>
      </c>
      <c r="AB471" s="94">
        <f>+'t44'!AD407</f>
        <v>0</v>
      </c>
      <c r="AC471" s="94">
        <f>+'t44'!AE407</f>
        <v>36.29</v>
      </c>
      <c r="AD471" s="94">
        <f>+'t44'!AF407</f>
        <v>0</v>
      </c>
      <c r="AE471" s="94">
        <f>+'t44'!AG407</f>
        <v>41.78</v>
      </c>
      <c r="AF471" s="94">
        <f>+'t44'!AH407</f>
        <v>0</v>
      </c>
      <c r="AG471" s="94">
        <f>+'t44'!AI407</f>
        <v>32.14</v>
      </c>
      <c r="AH471" s="94">
        <f>+'t44'!AJ407</f>
        <v>0</v>
      </c>
      <c r="AI471" s="94">
        <f>+'t44'!AK407</f>
        <v>31.82</v>
      </c>
      <c r="AJ471" s="94">
        <f>+'t44'!AL407</f>
        <v>0</v>
      </c>
      <c r="AK471" s="94">
        <f>+'t44'!AM407</f>
        <v>22.56</v>
      </c>
      <c r="AL471" s="94">
        <f>+'t44'!AN407</f>
        <v>0</v>
      </c>
      <c r="AM471" s="94">
        <f>+'t44'!AO407</f>
        <v>30.5</v>
      </c>
      <c r="AN471" s="94">
        <f>+'t44'!AP407</f>
        <v>0</v>
      </c>
      <c r="AO471" s="94">
        <f>+'t44'!AQ407</f>
        <v>13.81</v>
      </c>
      <c r="AP471" s="94">
        <f>+'t44'!AR407</f>
        <v>0</v>
      </c>
      <c r="AQ471" s="94">
        <f>+'t44'!AS407</f>
        <v>21.08</v>
      </c>
      <c r="AR471" s="94">
        <f>+'t44'!AT407</f>
        <v>0</v>
      </c>
      <c r="AS471" s="94">
        <f>+'t44'!AU407</f>
        <v>25.11</v>
      </c>
      <c r="AT471" s="94">
        <f>+'t44'!AV407</f>
        <v>0</v>
      </c>
      <c r="AU471" s="94">
        <f>+'t44'!AW407</f>
        <v>18.75</v>
      </c>
      <c r="AV471" s="94">
        <f>+'t44'!AX407</f>
        <v>0</v>
      </c>
      <c r="AW471" s="94">
        <f>+'t44'!AY407</f>
        <v>13.83</v>
      </c>
      <c r="AX471" s="94">
        <f>+'t44'!AZ407</f>
        <v>0</v>
      </c>
      <c r="AY471" s="94">
        <f>+'t44'!BA407</f>
        <v>27.84</v>
      </c>
      <c r="AZ471" s="94">
        <f>+'t44'!BB407</f>
        <v>0</v>
      </c>
      <c r="BA471" s="94">
        <f>+'t44'!BC407</f>
        <v>22.54</v>
      </c>
      <c r="BB471" s="94">
        <f>+'t44'!BD407</f>
        <v>0</v>
      </c>
      <c r="BC471" s="94">
        <f>+'t44'!BE407</f>
        <v>25.27</v>
      </c>
      <c r="BD471" s="94">
        <f>+'t44'!BF407</f>
        <v>0</v>
      </c>
      <c r="BE471" s="94">
        <f>+'t44'!BG407</f>
        <v>26.74</v>
      </c>
      <c r="BF471" s="94">
        <f>+'t44'!BH407</f>
        <v>0</v>
      </c>
      <c r="BG471" s="94">
        <f>+'t44'!BI407</f>
        <v>16.940000000000001</v>
      </c>
      <c r="BH471" s="94">
        <f>+'t44'!BJ407</f>
        <v>0</v>
      </c>
      <c r="BI471" s="94">
        <f>+'t44'!BK407</f>
        <v>25</v>
      </c>
      <c r="BJ471" s="94">
        <f>+'t44'!BL407</f>
        <v>0</v>
      </c>
      <c r="BK471" s="94">
        <f>+'t44'!BM407</f>
        <v>13.75</v>
      </c>
      <c r="BL471" s="94">
        <f>+'t44'!BN407</f>
        <v>0</v>
      </c>
      <c r="BM471" s="94">
        <f>+'t44'!BO407</f>
        <v>13.84</v>
      </c>
      <c r="BN471" s="94">
        <f>+'t44'!BP407</f>
        <v>0</v>
      </c>
      <c r="BO471" s="94">
        <f>+'t44'!BQ407</f>
        <v>19.68</v>
      </c>
      <c r="BP471" s="94">
        <f>+'t44'!BR407</f>
        <v>0</v>
      </c>
      <c r="BQ471" s="94">
        <f>+'t44'!BS407</f>
        <v>19.47</v>
      </c>
      <c r="BR471" s="94">
        <f>+'t44'!BT407</f>
        <v>0</v>
      </c>
      <c r="BS471" s="94">
        <f>+'t44'!BU407</f>
        <v>15.67</v>
      </c>
      <c r="BT471" s="94">
        <f>+'t44'!BV407</f>
        <v>0</v>
      </c>
      <c r="BU471" s="94">
        <f>+'t44'!BW407</f>
        <v>14.87</v>
      </c>
      <c r="BV471" s="94">
        <f>+'t44'!BX407</f>
        <v>0</v>
      </c>
      <c r="BW471" s="94">
        <f>+'t44'!BY407</f>
        <v>20.239999999999998</v>
      </c>
      <c r="BX471" s="94">
        <f>+'t44'!BZ407</f>
        <v>0</v>
      </c>
      <c r="BY471" s="94">
        <f>+'t44'!CA407</f>
        <v>20.51</v>
      </c>
      <c r="BZ471" s="94">
        <f>+'t44'!CB407</f>
        <v>0</v>
      </c>
      <c r="CA471" s="94">
        <f>+'t44'!CC407</f>
        <v>21.33</v>
      </c>
    </row>
    <row r="472" spans="1:79" ht="16.5" customHeight="1" x14ac:dyDescent="0.45">
      <c r="A472" s="170" t="s">
        <v>8</v>
      </c>
      <c r="B472" s="94">
        <f>+'t44'!D564</f>
        <v>0</v>
      </c>
      <c r="C472" s="94">
        <f>+'t44'!E564</f>
        <v>9.18</v>
      </c>
      <c r="D472" s="94">
        <f>+'t44'!F564</f>
        <v>0</v>
      </c>
      <c r="E472" s="94">
        <f>+'t44'!G564</f>
        <v>9.3800000000000008</v>
      </c>
      <c r="F472" s="94">
        <f>+'t44'!H564</f>
        <v>0</v>
      </c>
      <c r="G472" s="94">
        <f>+'t44'!I564</f>
        <v>11.43</v>
      </c>
      <c r="H472" s="94">
        <f>+'t44'!J564</f>
        <v>0</v>
      </c>
      <c r="I472" s="94">
        <f>+'t44'!K564</f>
        <v>11.03</v>
      </c>
      <c r="J472" s="94">
        <f>+'t44'!L564</f>
        <v>0</v>
      </c>
      <c r="K472" s="94">
        <f>+'t44'!M564</f>
        <v>9.23</v>
      </c>
      <c r="L472" s="94">
        <f>+'t44'!N564</f>
        <v>0</v>
      </c>
      <c r="M472" s="94">
        <f>+'t44'!O564</f>
        <v>11.33</v>
      </c>
      <c r="N472" s="94">
        <f>+'t44'!P564</f>
        <v>0</v>
      </c>
      <c r="O472" s="94">
        <f>+'t44'!Q564</f>
        <v>14.24</v>
      </c>
      <c r="P472" s="94">
        <f>+'t44'!R564</f>
        <v>0</v>
      </c>
      <c r="Q472" s="94">
        <f>+'t44'!S564</f>
        <v>10.39</v>
      </c>
      <c r="R472" s="94">
        <f>+'t44'!T564</f>
        <v>0</v>
      </c>
      <c r="S472" s="94">
        <f>+'t44'!U564</f>
        <v>11.57</v>
      </c>
      <c r="T472" s="94">
        <f>+'t44'!V564</f>
        <v>0</v>
      </c>
      <c r="U472" s="94">
        <f>+'t44'!W564</f>
        <v>12.23</v>
      </c>
      <c r="V472" s="94">
        <f>+'t44'!X564</f>
        <v>0</v>
      </c>
      <c r="W472" s="94">
        <f>+'t44'!Y564</f>
        <v>10.23</v>
      </c>
      <c r="X472" s="94">
        <f>+'t44'!Z564</f>
        <v>0</v>
      </c>
      <c r="Y472" s="94">
        <f>+'t44'!AA564</f>
        <v>9.9700000000000006</v>
      </c>
      <c r="Z472" s="94">
        <f>+'t44'!AB564</f>
        <v>0</v>
      </c>
      <c r="AA472" s="94">
        <f>+'t44'!AC564</f>
        <v>9.93</v>
      </c>
      <c r="AB472" s="94">
        <f>+'t44'!AD564</f>
        <v>0</v>
      </c>
      <c r="AC472" s="94">
        <f>+'t44'!AE564</f>
        <v>10.51</v>
      </c>
      <c r="AD472" s="94">
        <f>+'t44'!AF564</f>
        <v>0</v>
      </c>
      <c r="AE472" s="94">
        <f>+'t44'!AG564</f>
        <v>19.13</v>
      </c>
      <c r="AF472" s="94">
        <f>+'t44'!AH564</f>
        <v>0</v>
      </c>
      <c r="AG472" s="94">
        <f>+'t44'!AI564</f>
        <v>10.050000000000001</v>
      </c>
      <c r="AH472" s="94">
        <f>+'t44'!AJ564</f>
        <v>0</v>
      </c>
      <c r="AI472" s="94">
        <f>+'t44'!AK564</f>
        <v>9.07</v>
      </c>
      <c r="AJ472" s="94">
        <f>+'t44'!AL564</f>
        <v>0</v>
      </c>
      <c r="AK472" s="94">
        <f>+'t44'!AM564</f>
        <v>10.19</v>
      </c>
      <c r="AL472" s="94">
        <f>+'t44'!AN564</f>
        <v>0</v>
      </c>
      <c r="AM472" s="94">
        <f>+'t44'!AO564</f>
        <v>8.4499999999999993</v>
      </c>
      <c r="AN472" s="94">
        <f>+'t44'!AP564</f>
        <v>0</v>
      </c>
      <c r="AO472" s="94">
        <f>+'t44'!AQ564</f>
        <v>10.01</v>
      </c>
      <c r="AP472" s="94">
        <f>+'t44'!AR564</f>
        <v>0</v>
      </c>
      <c r="AQ472" s="94">
        <f>+'t44'!AS564</f>
        <v>15.08</v>
      </c>
      <c r="AR472" s="94">
        <f>+'t44'!AT564</f>
        <v>0</v>
      </c>
      <c r="AS472" s="94">
        <f>+'t44'!AU564</f>
        <v>12.84</v>
      </c>
      <c r="AT472" s="94">
        <f>+'t44'!AV564</f>
        <v>0</v>
      </c>
      <c r="AU472" s="94">
        <f>+'t44'!AW564</f>
        <v>11.89</v>
      </c>
      <c r="AV472" s="94">
        <f>+'t44'!AX564</f>
        <v>0</v>
      </c>
      <c r="AW472" s="94">
        <f>+'t44'!AY564</f>
        <v>12.09</v>
      </c>
      <c r="AX472" s="94">
        <f>+'t44'!AZ564</f>
        <v>0</v>
      </c>
      <c r="AY472" s="94">
        <f>+'t44'!BA564</f>
        <v>9.35</v>
      </c>
      <c r="AZ472" s="94">
        <f>+'t44'!BB564</f>
        <v>0</v>
      </c>
      <c r="BA472" s="94">
        <f>+'t44'!BC564</f>
        <v>10.050000000000001</v>
      </c>
      <c r="BB472" s="94">
        <f>+'t44'!BD564</f>
        <v>0</v>
      </c>
      <c r="BC472" s="94">
        <f>+'t44'!BE564</f>
        <v>10.27</v>
      </c>
      <c r="BD472" s="94">
        <f>+'t44'!BF564</f>
        <v>0</v>
      </c>
      <c r="BE472" s="94">
        <f>+'t44'!BG564</f>
        <v>11.77</v>
      </c>
      <c r="BF472" s="94">
        <f>+'t44'!BH564</f>
        <v>0</v>
      </c>
      <c r="BG472" s="94">
        <f>+'t44'!BI564</f>
        <v>10.220000000000001</v>
      </c>
      <c r="BH472" s="94">
        <f>+'t44'!BJ564</f>
        <v>0</v>
      </c>
      <c r="BI472" s="94">
        <f>+'t44'!BK564</f>
        <v>12.51</v>
      </c>
      <c r="BJ472" s="94">
        <f>+'t44'!BL564</f>
        <v>0</v>
      </c>
      <c r="BK472" s="94">
        <f>+'t44'!BM564</f>
        <v>13.72</v>
      </c>
      <c r="BL472" s="94">
        <f>+'t44'!BN564</f>
        <v>0</v>
      </c>
      <c r="BM472" s="94">
        <f>+'t44'!BO564</f>
        <v>13.51</v>
      </c>
      <c r="BN472" s="94">
        <f>+'t44'!BP564</f>
        <v>0</v>
      </c>
      <c r="BO472" s="94">
        <f>+'t44'!BQ564</f>
        <v>12.11</v>
      </c>
      <c r="BP472" s="94">
        <f>+'t44'!BR564</f>
        <v>0</v>
      </c>
      <c r="BQ472" s="94">
        <f>+'t44'!BS564</f>
        <v>12.3</v>
      </c>
      <c r="BR472" s="94">
        <f>+'t44'!BT564</f>
        <v>0</v>
      </c>
      <c r="BS472" s="94">
        <f>+'t44'!BU564</f>
        <v>13.25</v>
      </c>
      <c r="BT472" s="94">
        <f>+'t44'!BV564</f>
        <v>0</v>
      </c>
      <c r="BU472" s="94">
        <f>+'t44'!BW564</f>
        <v>10.14</v>
      </c>
      <c r="BV472" s="94">
        <f>+'t44'!BX564</f>
        <v>0</v>
      </c>
      <c r="BW472" s="94">
        <f>+'t44'!BY564</f>
        <v>11.94</v>
      </c>
      <c r="BX472" s="94">
        <f>+'t44'!BZ564</f>
        <v>0</v>
      </c>
      <c r="BY472" s="94">
        <f>+'t44'!CA564</f>
        <v>10.92</v>
      </c>
      <c r="BZ472" s="94">
        <f>+'t44'!CB564</f>
        <v>0</v>
      </c>
      <c r="CA472" s="94">
        <f>+'t44'!CC564</f>
        <v>10.95</v>
      </c>
    </row>
    <row r="473" spans="1:79" ht="16.5" customHeight="1" x14ac:dyDescent="0.45">
      <c r="A473" s="170" t="s">
        <v>15</v>
      </c>
      <c r="B473" s="94">
        <f>+'t44'!D552</f>
        <v>85</v>
      </c>
      <c r="C473" s="94">
        <f>+'t44'!E552</f>
        <v>1.04</v>
      </c>
      <c r="D473" s="94">
        <f>+'t44'!F552</f>
        <v>81</v>
      </c>
      <c r="E473" s="94">
        <f>+'t44'!G552</f>
        <v>1.18</v>
      </c>
      <c r="F473" s="94">
        <f>+'t44'!H552</f>
        <v>285</v>
      </c>
      <c r="G473" s="94">
        <f>+'t44'!I552</f>
        <v>2.4700000000000002</v>
      </c>
      <c r="H473" s="94">
        <f>+'t44'!J552</f>
        <v>325</v>
      </c>
      <c r="I473" s="94">
        <f>+'t44'!K552</f>
        <v>2.54</v>
      </c>
      <c r="J473" s="94">
        <f>+'t44'!L552</f>
        <v>784</v>
      </c>
      <c r="K473" s="94">
        <f>+'t44'!M552</f>
        <v>4.57</v>
      </c>
      <c r="L473" s="94">
        <f>+'t44'!N552</f>
        <v>1232</v>
      </c>
      <c r="M473" s="94">
        <f>+'t44'!O552</f>
        <v>7.34</v>
      </c>
      <c r="N473" s="94">
        <f>+'t44'!P552</f>
        <v>1425</v>
      </c>
      <c r="O473" s="94">
        <f>+'t44'!Q552</f>
        <v>8.76</v>
      </c>
      <c r="P473" s="94">
        <f>+'t44'!R552</f>
        <v>1534</v>
      </c>
      <c r="Q473" s="94">
        <f>+'t44'!S552</f>
        <v>8.3000000000000007</v>
      </c>
      <c r="R473" s="94">
        <f>+'t44'!T552</f>
        <v>1360</v>
      </c>
      <c r="S473" s="94">
        <f>+'t44'!U552</f>
        <v>6.97</v>
      </c>
      <c r="T473" s="94">
        <f>+'t44'!V552</f>
        <v>349</v>
      </c>
      <c r="U473" s="94">
        <f>+'t44'!W552</f>
        <v>3.1</v>
      </c>
      <c r="V473" s="94">
        <f>+'t44'!X552</f>
        <v>120</v>
      </c>
      <c r="W473" s="94">
        <f>+'t44'!Y552</f>
        <v>1.49</v>
      </c>
      <c r="X473" s="94">
        <f>+'t44'!Z552</f>
        <v>110</v>
      </c>
      <c r="Y473" s="94">
        <f>+'t44'!AA552</f>
        <v>1.53</v>
      </c>
      <c r="Z473" s="94">
        <f>+'t44'!AB552</f>
        <v>143</v>
      </c>
      <c r="AA473" s="94">
        <f>+'t44'!AC552</f>
        <v>1.58</v>
      </c>
      <c r="AB473" s="94">
        <f>+'t44'!AD552</f>
        <v>111</v>
      </c>
      <c r="AC473" s="94">
        <f>+'t44'!AE552</f>
        <v>1.33</v>
      </c>
      <c r="AD473" s="94">
        <f>+'t44'!AF552</f>
        <v>343</v>
      </c>
      <c r="AE473" s="94">
        <f>+'t44'!AG552</f>
        <v>2.86</v>
      </c>
      <c r="AF473" s="94">
        <f>+'t44'!AH552</f>
        <v>330</v>
      </c>
      <c r="AG473" s="94">
        <f>+'t44'!AI552</f>
        <v>1.77</v>
      </c>
      <c r="AH473" s="94">
        <f>+'t44'!AJ552</f>
        <v>456</v>
      </c>
      <c r="AI473" s="94">
        <f>+'t44'!AK552</f>
        <v>3.42</v>
      </c>
      <c r="AJ473" s="94">
        <f>+'t44'!AL552</f>
        <v>1226</v>
      </c>
      <c r="AK473" s="94">
        <f>+'t44'!AM552</f>
        <v>6.58</v>
      </c>
      <c r="AL473" s="94">
        <f>+'t44'!AN552</f>
        <v>1617</v>
      </c>
      <c r="AM473" s="94">
        <f>+'t44'!AO552</f>
        <v>8.9700000000000006</v>
      </c>
      <c r="AN473" s="94">
        <f>+'t44'!AP552</f>
        <v>1527</v>
      </c>
      <c r="AO473" s="94">
        <f>+'t44'!AQ552</f>
        <v>7.8</v>
      </c>
      <c r="AP473" s="94">
        <f>+'t44'!AR552</f>
        <v>1116</v>
      </c>
      <c r="AQ473" s="94">
        <f>+'t44'!AS552</f>
        <v>6.38</v>
      </c>
      <c r="AR473" s="94">
        <f>+'t44'!AT552</f>
        <v>256</v>
      </c>
      <c r="AS473" s="94">
        <f>+'t44'!AU552</f>
        <v>1.88</v>
      </c>
      <c r="AT473" s="94">
        <f>+'t44'!AV552</f>
        <v>104</v>
      </c>
      <c r="AU473" s="94">
        <f>+'t44'!AW552</f>
        <v>1.19</v>
      </c>
      <c r="AV473" s="94">
        <f>+'t44'!AX552</f>
        <v>155</v>
      </c>
      <c r="AW473" s="94">
        <f>+'t44'!AY552</f>
        <v>1.73</v>
      </c>
      <c r="AX473" s="94">
        <f>+'t44'!AZ552</f>
        <v>96</v>
      </c>
      <c r="AY473" s="94">
        <f>+'t44'!BA552</f>
        <v>1.01</v>
      </c>
      <c r="AZ473" s="94">
        <f>+'t44'!BB552</f>
        <v>114</v>
      </c>
      <c r="BA473" s="94">
        <f>+'t44'!BC552</f>
        <v>1.68</v>
      </c>
      <c r="BB473" s="94">
        <f>+'t44'!BD552</f>
        <v>242</v>
      </c>
      <c r="BC473" s="94">
        <f>+'t44'!BE552</f>
        <v>1.97</v>
      </c>
      <c r="BD473" s="94">
        <f>+'t44'!BF552</f>
        <v>316</v>
      </c>
      <c r="BE473" s="94">
        <f>+'t44'!BG552</f>
        <v>1.93</v>
      </c>
      <c r="BF473" s="94">
        <f>+'t44'!BH552</f>
        <v>500</v>
      </c>
      <c r="BG473" s="94">
        <f>+'t44'!BI552</f>
        <v>3.31</v>
      </c>
      <c r="BH473" s="94">
        <f>+'t44'!BJ552</f>
        <v>854</v>
      </c>
      <c r="BI473" s="94">
        <f>+'t44'!BK552</f>
        <v>5.65</v>
      </c>
      <c r="BJ473" s="94">
        <f>+'t44'!BL552</f>
        <v>1709</v>
      </c>
      <c r="BK473" s="94">
        <f>+'t44'!BM552</f>
        <v>8.82</v>
      </c>
      <c r="BL473" s="94">
        <f>+'t44'!BN552</f>
        <v>1612</v>
      </c>
      <c r="BM473" s="94">
        <f>+'t44'!BO552</f>
        <v>8.74</v>
      </c>
      <c r="BN473" s="94">
        <f>+'t44'!BP552</f>
        <v>981</v>
      </c>
      <c r="BO473" s="94">
        <f>+'t44'!BQ552</f>
        <v>5.39</v>
      </c>
      <c r="BP473" s="94">
        <f>+'t44'!BR552</f>
        <v>157</v>
      </c>
      <c r="BQ473" s="94">
        <f>+'t44'!BS552</f>
        <v>1.71</v>
      </c>
      <c r="BR473" s="94">
        <f>+'t44'!BT552</f>
        <v>110</v>
      </c>
      <c r="BS473" s="94">
        <f>+'t44'!BU552</f>
        <v>1.62</v>
      </c>
      <c r="BT473" s="94">
        <f>+'t44'!BV552</f>
        <v>85</v>
      </c>
      <c r="BU473" s="94">
        <f>+'t44'!BW552</f>
        <v>1.51</v>
      </c>
      <c r="BV473" s="94">
        <f>+'t44'!BX552</f>
        <v>106</v>
      </c>
      <c r="BW473" s="94">
        <f>+'t44'!BY552</f>
        <v>1.18</v>
      </c>
      <c r="BX473" s="94">
        <f>+'t44'!BZ552</f>
        <v>105</v>
      </c>
      <c r="BY473" s="94">
        <f>+'t44'!CA552</f>
        <v>1.46</v>
      </c>
      <c r="BZ473" s="94">
        <f>+'t44'!CB552</f>
        <v>268</v>
      </c>
      <c r="CA473" s="94">
        <f>+'t44'!CC552</f>
        <v>2.41</v>
      </c>
    </row>
    <row r="474" spans="1:79" ht="16.5" customHeight="1" x14ac:dyDescent="0.45">
      <c r="A474" s="170" t="s">
        <v>16</v>
      </c>
      <c r="B474" s="94">
        <f>+'t44'!D587</f>
        <v>0</v>
      </c>
      <c r="C474" s="94">
        <f>+'t44'!E587</f>
        <v>17.41</v>
      </c>
      <c r="D474" s="94">
        <f>+'t44'!F587</f>
        <v>0</v>
      </c>
      <c r="E474" s="94">
        <f>+'t44'!G587</f>
        <v>27.47</v>
      </c>
      <c r="F474" s="94">
        <f>+'t44'!H587</f>
        <v>0</v>
      </c>
      <c r="G474" s="94">
        <f>+'t44'!I587</f>
        <v>44.54</v>
      </c>
      <c r="H474" s="94">
        <f>+'t44'!J587</f>
        <v>0</v>
      </c>
      <c r="I474" s="94">
        <f>+'t44'!K587</f>
        <v>37.729999999999997</v>
      </c>
      <c r="J474" s="94">
        <f>+'t44'!L587</f>
        <v>0</v>
      </c>
      <c r="K474" s="94">
        <f>+'t44'!M587</f>
        <v>46.32</v>
      </c>
      <c r="L474" s="94">
        <f>+'t44'!N587</f>
        <v>0</v>
      </c>
      <c r="M474" s="94">
        <f>+'t44'!O587</f>
        <v>43.08</v>
      </c>
      <c r="N474" s="94">
        <f>+'t44'!P587</f>
        <v>0</v>
      </c>
      <c r="O474" s="94">
        <f>+'t44'!Q587</f>
        <v>42</v>
      </c>
      <c r="P474" s="94">
        <f>+'t44'!R587</f>
        <v>0</v>
      </c>
      <c r="Q474" s="94">
        <f>+'t44'!S587</f>
        <v>38.14</v>
      </c>
      <c r="R474" s="94">
        <f>+'t44'!T587</f>
        <v>0</v>
      </c>
      <c r="S474" s="94">
        <f>+'t44'!U587</f>
        <v>33.75</v>
      </c>
      <c r="T474" s="94">
        <f>+'t44'!V587</f>
        <v>0</v>
      </c>
      <c r="U474" s="94">
        <f>+'t44'!W587</f>
        <v>29.23</v>
      </c>
      <c r="V474" s="94">
        <f>+'t44'!X587</f>
        <v>0</v>
      </c>
      <c r="W474" s="94">
        <f>+'t44'!Y587</f>
        <v>29.24</v>
      </c>
      <c r="X474" s="94">
        <f>+'t44'!Z587</f>
        <v>0</v>
      </c>
      <c r="Y474" s="94">
        <f>+'t44'!AA587</f>
        <v>33.03</v>
      </c>
      <c r="Z474" s="94">
        <f>+'t44'!AB587</f>
        <v>0</v>
      </c>
      <c r="AA474" s="94">
        <f>+'t44'!AC587</f>
        <v>27.73</v>
      </c>
      <c r="AB474" s="94">
        <f>+'t44'!AD587</f>
        <v>0</v>
      </c>
      <c r="AC474" s="94">
        <f>+'t44'!AE587</f>
        <v>31.48</v>
      </c>
      <c r="AD474" s="94">
        <f>+'t44'!AF587</f>
        <v>0</v>
      </c>
      <c r="AE474" s="94">
        <f>+'t44'!AG587</f>
        <v>38.64</v>
      </c>
      <c r="AF474" s="94">
        <f>+'t44'!AH587</f>
        <v>0</v>
      </c>
      <c r="AG474" s="94">
        <f>+'t44'!AI587</f>
        <v>22.36</v>
      </c>
      <c r="AH474" s="94">
        <f>+'t44'!AJ587</f>
        <v>0</v>
      </c>
      <c r="AI474" s="94">
        <f>+'t44'!AK587</f>
        <v>31.56</v>
      </c>
      <c r="AJ474" s="94">
        <f>+'t44'!AL587</f>
        <v>0</v>
      </c>
      <c r="AK474" s="94">
        <f>+'t44'!AM587</f>
        <v>25.93</v>
      </c>
      <c r="AL474" s="94">
        <f>+'t44'!AN587</f>
        <v>0</v>
      </c>
      <c r="AM474" s="94">
        <f>+'t44'!AO587</f>
        <v>22.88</v>
      </c>
      <c r="AN474" s="94">
        <f>+'t44'!AP587</f>
        <v>0</v>
      </c>
      <c r="AO474" s="94">
        <f>+'t44'!AQ587</f>
        <v>25.58</v>
      </c>
      <c r="AP474" s="94">
        <f>+'t44'!AR587</f>
        <v>0</v>
      </c>
      <c r="AQ474" s="94">
        <f>+'t44'!AS587</f>
        <v>27.23</v>
      </c>
      <c r="AR474" s="94">
        <f>+'t44'!AT587</f>
        <v>0</v>
      </c>
      <c r="AS474" s="94">
        <f>+'t44'!AU587</f>
        <v>25.91</v>
      </c>
      <c r="AT474" s="94">
        <f>+'t44'!AV587</f>
        <v>0</v>
      </c>
      <c r="AU474" s="94">
        <f>+'t44'!AW587</f>
        <v>25.94</v>
      </c>
      <c r="AV474" s="94">
        <f>+'t44'!AX587</f>
        <v>0</v>
      </c>
      <c r="AW474" s="94">
        <f>+'t44'!AY587</f>
        <v>19.260000000000002</v>
      </c>
      <c r="AX474" s="94">
        <f>+'t44'!AZ587</f>
        <v>0</v>
      </c>
      <c r="AY474" s="94">
        <f>+'t44'!BA587</f>
        <v>18.77</v>
      </c>
      <c r="AZ474" s="94">
        <f>+'t44'!BB587</f>
        <v>0</v>
      </c>
      <c r="BA474" s="94">
        <f>+'t44'!BC587</f>
        <v>20.190000000000001</v>
      </c>
      <c r="BB474" s="94">
        <f>+'t44'!BD587</f>
        <v>0</v>
      </c>
      <c r="BC474" s="94">
        <f>+'t44'!BE587</f>
        <v>23.03</v>
      </c>
      <c r="BD474" s="94">
        <f>+'t44'!BF587</f>
        <v>0</v>
      </c>
      <c r="BE474" s="94">
        <f>+'t44'!BG587</f>
        <v>12.9</v>
      </c>
      <c r="BF474" s="94">
        <f>+'t44'!BH587</f>
        <v>0</v>
      </c>
      <c r="BG474" s="94">
        <f>+'t44'!BI587</f>
        <v>20.28</v>
      </c>
      <c r="BH474" s="94">
        <f>+'t44'!BJ587</f>
        <v>0</v>
      </c>
      <c r="BI474" s="94">
        <f>+'t44'!BK587</f>
        <v>19.59</v>
      </c>
      <c r="BJ474" s="94">
        <f>+'t44'!BL587</f>
        <v>0</v>
      </c>
      <c r="BK474" s="94">
        <f>+'t44'!BM587</f>
        <v>14.65</v>
      </c>
      <c r="BL474" s="94">
        <f>+'t44'!BN587</f>
        <v>0</v>
      </c>
      <c r="BM474" s="94">
        <f>+'t44'!BO587</f>
        <v>16.79</v>
      </c>
      <c r="BN474" s="94">
        <f>+'t44'!BP587</f>
        <v>0</v>
      </c>
      <c r="BO474" s="94">
        <f>+'t44'!BQ587</f>
        <v>14.12</v>
      </c>
      <c r="BP474" s="94">
        <f>+'t44'!BR587</f>
        <v>0</v>
      </c>
      <c r="BQ474" s="94">
        <f>+'t44'!BS587</f>
        <v>11.48</v>
      </c>
      <c r="BR474" s="94">
        <f>+'t44'!BT587</f>
        <v>0</v>
      </c>
      <c r="BS474" s="94">
        <f>+'t44'!BU587</f>
        <v>12.92</v>
      </c>
      <c r="BT474" s="94">
        <f>+'t44'!BV587</f>
        <v>0</v>
      </c>
      <c r="BU474" s="94">
        <f>+'t44'!BW587</f>
        <v>11.61</v>
      </c>
      <c r="BV474" s="94">
        <f>+'t44'!BX587</f>
        <v>0</v>
      </c>
      <c r="BW474" s="94">
        <f>+'t44'!BY587</f>
        <v>11.47</v>
      </c>
      <c r="BX474" s="94">
        <f>+'t44'!BZ587</f>
        <v>0</v>
      </c>
      <c r="BY474" s="94">
        <f>+'t44'!CA587</f>
        <v>13.88</v>
      </c>
      <c r="BZ474" s="94">
        <f>+'t44'!CB587</f>
        <v>0</v>
      </c>
      <c r="CA474" s="94">
        <f>+'t44'!CC587</f>
        <v>17.649999999999999</v>
      </c>
    </row>
    <row r="475" spans="1:79" ht="16.5" customHeight="1" x14ac:dyDescent="0.45">
      <c r="A475" s="170" t="s">
        <v>17</v>
      </c>
      <c r="B475" s="94">
        <f>+'t44'!D572</f>
        <v>10516</v>
      </c>
      <c r="C475" s="94">
        <f>+'t44'!E572</f>
        <v>24.45</v>
      </c>
      <c r="D475" s="94">
        <f>+'t44'!F572</f>
        <v>9233</v>
      </c>
      <c r="E475" s="94">
        <f>+'t44'!G572</f>
        <v>22.33</v>
      </c>
      <c r="F475" s="94">
        <f>+'t44'!H572</f>
        <v>10503</v>
      </c>
      <c r="G475" s="94">
        <f>+'t44'!I572</f>
        <v>25.26</v>
      </c>
      <c r="H475" s="94">
        <f>+'t44'!J572</f>
        <v>8761</v>
      </c>
      <c r="I475" s="94">
        <f>+'t44'!K572</f>
        <v>21.52</v>
      </c>
      <c r="J475" s="94">
        <f>+'t44'!L572</f>
        <v>9812</v>
      </c>
      <c r="K475" s="94">
        <f>+'t44'!M572</f>
        <v>22.89</v>
      </c>
      <c r="L475" s="94">
        <f>+'t44'!N572</f>
        <v>10497</v>
      </c>
      <c r="M475" s="94">
        <f>+'t44'!O572</f>
        <v>23.63</v>
      </c>
      <c r="N475" s="94">
        <f>+'t44'!P572</f>
        <v>9178</v>
      </c>
      <c r="O475" s="94">
        <f>+'t44'!Q572</f>
        <v>21.42</v>
      </c>
      <c r="P475" s="94">
        <f>+'t44'!R572</f>
        <v>9241</v>
      </c>
      <c r="Q475" s="94">
        <f>+'t44'!S572</f>
        <v>20.65</v>
      </c>
      <c r="R475" s="94">
        <f>+'t44'!T572</f>
        <v>10309</v>
      </c>
      <c r="S475" s="94">
        <f>+'t44'!U572</f>
        <v>22.12</v>
      </c>
      <c r="T475" s="94">
        <f>+'t44'!V572</f>
        <v>9681</v>
      </c>
      <c r="U475" s="94">
        <f>+'t44'!W572</f>
        <v>21.5</v>
      </c>
      <c r="V475" s="94">
        <f>+'t44'!X572</f>
        <v>8083</v>
      </c>
      <c r="W475" s="94">
        <f>+'t44'!Y572</f>
        <v>19.29</v>
      </c>
      <c r="X475" s="94">
        <f>+'t44'!Z572</f>
        <v>9963</v>
      </c>
      <c r="Y475" s="94">
        <f>+'t44'!AA572</f>
        <v>22.21</v>
      </c>
      <c r="Z475" s="94">
        <f>+'t44'!AB572</f>
        <v>10575</v>
      </c>
      <c r="AA475" s="94">
        <f>+'t44'!AC572</f>
        <v>22.68</v>
      </c>
      <c r="AB475" s="94">
        <f>+'t44'!AD572</f>
        <v>10535</v>
      </c>
      <c r="AC475" s="94">
        <f>+'t44'!AE572</f>
        <v>22.54</v>
      </c>
      <c r="AD475" s="94">
        <f>+'t44'!AF572</f>
        <v>11458</v>
      </c>
      <c r="AE475" s="94">
        <f>+'t44'!AG572</f>
        <v>25.79</v>
      </c>
      <c r="AF475" s="94">
        <f>+'t44'!AH572</f>
        <v>10273</v>
      </c>
      <c r="AG475" s="94">
        <f>+'t44'!AI572</f>
        <v>22.38</v>
      </c>
      <c r="AH475" s="94">
        <f>+'t44'!AJ572</f>
        <v>10224</v>
      </c>
      <c r="AI475" s="94">
        <f>+'t44'!AK572</f>
        <v>23.03</v>
      </c>
      <c r="AJ475" s="94">
        <f>+'t44'!AL572</f>
        <v>12404</v>
      </c>
      <c r="AK475" s="94">
        <f>+'t44'!AM572</f>
        <v>26.49</v>
      </c>
      <c r="AL475" s="94">
        <f>+'t44'!AN572</f>
        <v>10567</v>
      </c>
      <c r="AM475" s="94">
        <f>+'t44'!AO572</f>
        <v>23.04</v>
      </c>
      <c r="AN475" s="94">
        <f>+'t44'!AP572</f>
        <v>11694</v>
      </c>
      <c r="AO475" s="94">
        <f>+'t44'!AQ572</f>
        <v>25.34</v>
      </c>
      <c r="AP475" s="94">
        <f>+'t44'!AR572</f>
        <v>11083</v>
      </c>
      <c r="AQ475" s="94">
        <f>+'t44'!AS572</f>
        <v>24.33</v>
      </c>
      <c r="AR475" s="94">
        <f>+'t44'!AT572</f>
        <v>10829</v>
      </c>
      <c r="AS475" s="94">
        <f>+'t44'!AU572</f>
        <v>23.84</v>
      </c>
      <c r="AT475" s="94">
        <f>+'t44'!AV572</f>
        <v>10937</v>
      </c>
      <c r="AU475" s="94">
        <f>+'t44'!AW572</f>
        <v>24.07</v>
      </c>
      <c r="AV475" s="94">
        <f>+'t44'!AX572</f>
        <v>8226</v>
      </c>
      <c r="AW475" s="94">
        <f>+'t44'!AY572</f>
        <v>18.87</v>
      </c>
      <c r="AX475" s="94">
        <f>+'t44'!AZ572</f>
        <v>10061</v>
      </c>
      <c r="AY475" s="94">
        <f>+'t44'!BA572</f>
        <v>22.52</v>
      </c>
      <c r="AZ475" s="94">
        <f>+'t44'!BB572</f>
        <v>10200</v>
      </c>
      <c r="BA475" s="94">
        <f>+'t44'!BC572</f>
        <v>23.61</v>
      </c>
      <c r="BB475" s="94">
        <f>+'t44'!BD572</f>
        <v>12268</v>
      </c>
      <c r="BC475" s="94">
        <f>+'t44'!BE572</f>
        <v>27.53</v>
      </c>
      <c r="BD475" s="94">
        <f>+'t44'!BF572</f>
        <v>10280</v>
      </c>
      <c r="BE475" s="94">
        <f>+'t44'!BG572</f>
        <v>22.89</v>
      </c>
      <c r="BF475" s="94">
        <f>+'t44'!BH572</f>
        <v>12278</v>
      </c>
      <c r="BG475" s="94">
        <f>+'t44'!BI572</f>
        <v>27.05</v>
      </c>
      <c r="BH475" s="94">
        <f>+'t44'!BJ572</f>
        <v>12756</v>
      </c>
      <c r="BI475" s="94">
        <f>+'t44'!BK572</f>
        <v>27.9</v>
      </c>
      <c r="BJ475" s="94">
        <f>+'t44'!BL572</f>
        <v>10498</v>
      </c>
      <c r="BK475" s="94">
        <f>+'t44'!BM572</f>
        <v>23.37</v>
      </c>
      <c r="BL475" s="94">
        <f>+'t44'!BN572</f>
        <v>10226</v>
      </c>
      <c r="BM475" s="94">
        <f>+'t44'!BO572</f>
        <v>25.97</v>
      </c>
      <c r="BN475" s="94">
        <f>+'t44'!BP572</f>
        <v>11040</v>
      </c>
      <c r="BO475" s="94">
        <f>+'t44'!BQ572</f>
        <v>25.99</v>
      </c>
      <c r="BP475" s="94">
        <f>+'t44'!BR572</f>
        <v>9780</v>
      </c>
      <c r="BQ475" s="94">
        <f>+'t44'!BS572</f>
        <v>22.23</v>
      </c>
      <c r="BR475" s="94">
        <f>+'t44'!BT572</f>
        <v>11014</v>
      </c>
      <c r="BS475" s="94">
        <f>+'t44'!BU572</f>
        <v>26.1</v>
      </c>
      <c r="BT475" s="94">
        <f>+'t44'!BV572</f>
        <v>9318</v>
      </c>
      <c r="BU475" s="94">
        <f>+'t44'!BW572</f>
        <v>23.22</v>
      </c>
      <c r="BV475" s="94">
        <f>+'t44'!BX572</f>
        <v>11343</v>
      </c>
      <c r="BW475" s="94">
        <f>+'t44'!BY572</f>
        <v>26.41</v>
      </c>
      <c r="BX475" s="94">
        <f>+'t44'!BZ572</f>
        <v>10807</v>
      </c>
      <c r="BY475" s="94">
        <f>+'t44'!CA572</f>
        <v>25.98</v>
      </c>
      <c r="BZ475" s="94">
        <f>+'t44'!CB572</f>
        <v>12290</v>
      </c>
      <c r="CA475" s="94">
        <f>+'t44'!CC572</f>
        <v>30.2</v>
      </c>
    </row>
    <row r="476" spans="1:79" ht="16.5" customHeight="1" x14ac:dyDescent="0.45">
      <c r="A476" s="170" t="s">
        <v>73</v>
      </c>
      <c r="B476" s="94">
        <f>+'t44'!D589</f>
        <v>1719</v>
      </c>
      <c r="C476" s="94">
        <f>+'t44'!E589</f>
        <v>1.52</v>
      </c>
      <c r="D476" s="94">
        <f>+'t44'!F589</f>
        <v>1608</v>
      </c>
      <c r="E476" s="94">
        <f>+'t44'!G589</f>
        <v>1.41</v>
      </c>
      <c r="F476" s="94">
        <f>+'t44'!H589</f>
        <v>2079</v>
      </c>
      <c r="G476" s="94">
        <f>+'t44'!I589</f>
        <v>1.95</v>
      </c>
      <c r="H476" s="94">
        <f>+'t44'!J589</f>
        <v>2274</v>
      </c>
      <c r="I476" s="94">
        <f>+'t44'!K589</f>
        <v>1.85</v>
      </c>
      <c r="J476" s="94">
        <f>+'t44'!L589</f>
        <v>2005</v>
      </c>
      <c r="K476" s="94">
        <f>+'t44'!M589</f>
        <v>1.81</v>
      </c>
      <c r="L476" s="94">
        <f>+'t44'!N589</f>
        <v>2005</v>
      </c>
      <c r="M476" s="94">
        <f>+'t44'!O589</f>
        <v>1.73</v>
      </c>
      <c r="N476" s="94">
        <f>+'t44'!P589</f>
        <v>1745</v>
      </c>
      <c r="O476" s="94">
        <f>+'t44'!Q589</f>
        <v>1.6</v>
      </c>
      <c r="P476" s="94">
        <f>+'t44'!R589</f>
        <v>2091</v>
      </c>
      <c r="Q476" s="94">
        <f>+'t44'!S589</f>
        <v>1.83</v>
      </c>
      <c r="R476" s="94">
        <f>+'t44'!T589</f>
        <v>1810</v>
      </c>
      <c r="S476" s="94">
        <f>+'t44'!U589</f>
        <v>1.46</v>
      </c>
      <c r="T476" s="94">
        <f>+'t44'!V589</f>
        <v>1716</v>
      </c>
      <c r="U476" s="94">
        <f>+'t44'!W589</f>
        <v>1.67</v>
      </c>
      <c r="V476" s="94">
        <f>+'t44'!X589</f>
        <v>1781</v>
      </c>
      <c r="W476" s="94">
        <f>+'t44'!Y589</f>
        <v>1.5</v>
      </c>
      <c r="X476" s="94">
        <f>+'t44'!Z589</f>
        <v>1875</v>
      </c>
      <c r="Y476" s="94">
        <f>+'t44'!AA589</f>
        <v>1.83</v>
      </c>
      <c r="Z476" s="94">
        <f>+'t44'!AB589</f>
        <v>1721</v>
      </c>
      <c r="AA476" s="94">
        <f>+'t44'!AC589</f>
        <v>1.68</v>
      </c>
      <c r="AB476" s="94">
        <f>+'t44'!AD589</f>
        <v>1636</v>
      </c>
      <c r="AC476" s="94">
        <f>+'t44'!AE589</f>
        <v>1.45</v>
      </c>
      <c r="AD476" s="94">
        <f>+'t44'!AF589</f>
        <v>1935</v>
      </c>
      <c r="AE476" s="94">
        <f>+'t44'!AG589</f>
        <v>1.84</v>
      </c>
      <c r="AF476" s="94">
        <f>+'t44'!AH589</f>
        <v>1819</v>
      </c>
      <c r="AG476" s="94">
        <f>+'t44'!AI589</f>
        <v>1.85</v>
      </c>
      <c r="AH476" s="94">
        <f>+'t44'!AJ589</f>
        <v>1598</v>
      </c>
      <c r="AI476" s="94">
        <f>+'t44'!AK589</f>
        <v>1.63</v>
      </c>
      <c r="AJ476" s="94">
        <f>+'t44'!AL589</f>
        <v>1441</v>
      </c>
      <c r="AK476" s="94">
        <f>+'t44'!AM589</f>
        <v>1.45</v>
      </c>
      <c r="AL476" s="94">
        <f>+'t44'!AN589</f>
        <v>1394</v>
      </c>
      <c r="AM476" s="94">
        <f>+'t44'!AO589</f>
        <v>2.92</v>
      </c>
      <c r="AN476" s="94">
        <f>+'t44'!AP589</f>
        <v>1430</v>
      </c>
      <c r="AO476" s="94">
        <f>+'t44'!AQ589</f>
        <v>1.42</v>
      </c>
      <c r="AP476" s="94">
        <f>+'t44'!AR589</f>
        <v>1597</v>
      </c>
      <c r="AQ476" s="94">
        <f>+'t44'!AS589</f>
        <v>1.9</v>
      </c>
      <c r="AR476" s="94">
        <f>+'t44'!AT589</f>
        <v>1815</v>
      </c>
      <c r="AS476" s="94">
        <f>+'t44'!AU589</f>
        <v>1.79</v>
      </c>
      <c r="AT476" s="94">
        <f>+'t44'!AV589</f>
        <v>1473</v>
      </c>
      <c r="AU476" s="94">
        <f>+'t44'!AW589</f>
        <v>1.63</v>
      </c>
      <c r="AV476" s="94">
        <f>+'t44'!AX589</f>
        <v>1481</v>
      </c>
      <c r="AW476" s="94">
        <f>+'t44'!AY589</f>
        <v>1.57</v>
      </c>
      <c r="AX476" s="94">
        <f>+'t44'!AZ589</f>
        <v>1303</v>
      </c>
      <c r="AY476" s="94">
        <f>+'t44'!BA589</f>
        <v>1.41</v>
      </c>
      <c r="AZ476" s="94">
        <f>+'t44'!BB589</f>
        <v>1219</v>
      </c>
      <c r="BA476" s="94">
        <f>+'t44'!BC589</f>
        <v>4.7300000000000004</v>
      </c>
      <c r="BB476" s="94">
        <f>+'t44'!BD589</f>
        <v>1702</v>
      </c>
      <c r="BC476" s="94">
        <f>+'t44'!BE589</f>
        <v>1.52</v>
      </c>
      <c r="BD476" s="94">
        <f>+'t44'!BF589</f>
        <v>1209</v>
      </c>
      <c r="BE476" s="94">
        <f>+'t44'!BG589</f>
        <v>1.38</v>
      </c>
      <c r="BF476" s="94">
        <f>+'t44'!BH589</f>
        <v>1280</v>
      </c>
      <c r="BG476" s="94">
        <f>+'t44'!BI589</f>
        <v>1.25</v>
      </c>
      <c r="BH476" s="94">
        <f>+'t44'!BJ589</f>
        <v>1409</v>
      </c>
      <c r="BI476" s="94">
        <f>+'t44'!BK589</f>
        <v>1.41</v>
      </c>
      <c r="BJ476" s="94">
        <f>+'t44'!BL589</f>
        <v>1226</v>
      </c>
      <c r="BK476" s="94">
        <f>+'t44'!BM589</f>
        <v>1.31</v>
      </c>
      <c r="BL476" s="94">
        <f>+'t44'!BN589</f>
        <v>1340</v>
      </c>
      <c r="BM476" s="94">
        <f>+'t44'!BO589</f>
        <v>1.31</v>
      </c>
      <c r="BN476" s="94">
        <f>+'t44'!BP589</f>
        <v>1126</v>
      </c>
      <c r="BO476" s="94">
        <f>+'t44'!BQ589</f>
        <v>1.19</v>
      </c>
      <c r="BP476" s="94">
        <f>+'t44'!BR589</f>
        <v>1158</v>
      </c>
      <c r="BQ476" s="94">
        <f>+'t44'!BS589</f>
        <v>1.03</v>
      </c>
      <c r="BR476" s="94">
        <f>+'t44'!BT589</f>
        <v>1207</v>
      </c>
      <c r="BS476" s="94">
        <f>+'t44'!BU589</f>
        <v>1.1399999999999999</v>
      </c>
      <c r="BT476" s="94">
        <f>+'t44'!BV589</f>
        <v>1065</v>
      </c>
      <c r="BU476" s="94">
        <f>+'t44'!BW589</f>
        <v>1.1599999999999999</v>
      </c>
      <c r="BV476" s="94">
        <f>+'t44'!BX589</f>
        <v>1127</v>
      </c>
      <c r="BW476" s="94">
        <f>+'t44'!BY589</f>
        <v>1.1100000000000001</v>
      </c>
      <c r="BX476" s="94">
        <f>+'t44'!BZ589</f>
        <v>1241</v>
      </c>
      <c r="BY476" s="94">
        <f>+'t44'!CA589</f>
        <v>1.39</v>
      </c>
      <c r="BZ476" s="94">
        <f>+'t44'!CB589</f>
        <v>1270</v>
      </c>
      <c r="CA476" s="94">
        <f>+'t44'!CC589</f>
        <v>1.41</v>
      </c>
    </row>
    <row r="477" spans="1:79" ht="16.5" customHeight="1" x14ac:dyDescent="0.45">
      <c r="A477" s="170" t="s">
        <v>74</v>
      </c>
      <c r="B477" s="94">
        <f>+'t44'!D591</f>
        <v>3162</v>
      </c>
      <c r="C477" s="94">
        <f>+'t44'!E591</f>
        <v>13.69</v>
      </c>
      <c r="D477" s="94">
        <f>+'t44'!F591</f>
        <v>3501</v>
      </c>
      <c r="E477" s="94">
        <f>+'t44'!G591</f>
        <v>13.77</v>
      </c>
      <c r="F477" s="94">
        <f>+'t44'!H591</f>
        <v>3653</v>
      </c>
      <c r="G477" s="94">
        <f>+'t44'!I591</f>
        <v>14.88</v>
      </c>
      <c r="H477" s="94">
        <f>+'t44'!J591</f>
        <v>3722</v>
      </c>
      <c r="I477" s="94">
        <f>+'t44'!K591</f>
        <v>13.27</v>
      </c>
      <c r="J477" s="94">
        <f>+'t44'!L591</f>
        <v>3590</v>
      </c>
      <c r="K477" s="94">
        <f>+'t44'!M591</f>
        <v>13.56</v>
      </c>
      <c r="L477" s="94">
        <f>+'t44'!N591</f>
        <v>3508</v>
      </c>
      <c r="M477" s="94">
        <f>+'t44'!O591</f>
        <v>13.54</v>
      </c>
      <c r="N477" s="94">
        <f>+'t44'!P591</f>
        <v>3802</v>
      </c>
      <c r="O477" s="94">
        <f>+'t44'!Q591</f>
        <v>13.8</v>
      </c>
      <c r="P477" s="94">
        <f>+'t44'!R591</f>
        <v>3657</v>
      </c>
      <c r="Q477" s="94">
        <f>+'t44'!S591</f>
        <v>13.49</v>
      </c>
      <c r="R477" s="94">
        <f>+'t44'!T591</f>
        <v>3625</v>
      </c>
      <c r="S477" s="94">
        <f>+'t44'!U591</f>
        <v>13.1</v>
      </c>
      <c r="T477" s="94">
        <f>+'t44'!V591</f>
        <v>4426</v>
      </c>
      <c r="U477" s="94">
        <f>+'t44'!W591</f>
        <v>14.17</v>
      </c>
      <c r="V477" s="94">
        <f>+'t44'!X591</f>
        <v>3226</v>
      </c>
      <c r="W477" s="94">
        <f>+'t44'!Y591</f>
        <v>11.98</v>
      </c>
      <c r="X477" s="94">
        <f>+'t44'!Z591</f>
        <v>3573</v>
      </c>
      <c r="Y477" s="94">
        <f>+'t44'!AA591</f>
        <v>12.51</v>
      </c>
      <c r="Z477" s="94">
        <f>+'t44'!AB591</f>
        <v>3368</v>
      </c>
      <c r="AA477" s="94">
        <f>+'t44'!AC591</f>
        <v>11.66</v>
      </c>
      <c r="AB477" s="94">
        <f>+'t44'!AD591</f>
        <v>3032</v>
      </c>
      <c r="AC477" s="94">
        <f>+'t44'!AE591</f>
        <v>12.51</v>
      </c>
      <c r="AD477" s="94">
        <f>+'t44'!AF591</f>
        <v>4219</v>
      </c>
      <c r="AE477" s="94">
        <f>+'t44'!AG591</f>
        <v>14.13</v>
      </c>
      <c r="AF477" s="94">
        <f>+'t44'!AH591</f>
        <v>3766</v>
      </c>
      <c r="AG477" s="94">
        <f>+'t44'!AI591</f>
        <v>11.62</v>
      </c>
      <c r="AH477" s="94">
        <f>+'t44'!AJ591</f>
        <v>4257</v>
      </c>
      <c r="AI477" s="94">
        <f>+'t44'!AK591</f>
        <v>14.11</v>
      </c>
      <c r="AJ477" s="94">
        <f>+'t44'!AL591</f>
        <v>4353</v>
      </c>
      <c r="AK477" s="94">
        <f>+'t44'!AM591</f>
        <v>13.79</v>
      </c>
      <c r="AL477" s="94">
        <f>+'t44'!AN591</f>
        <v>4156</v>
      </c>
      <c r="AM477" s="94">
        <f>+'t44'!AO591</f>
        <v>12.41</v>
      </c>
      <c r="AN477" s="94">
        <f>+'t44'!AP591</f>
        <v>4477</v>
      </c>
      <c r="AO477" s="94">
        <f>+'t44'!AQ591</f>
        <v>14.98</v>
      </c>
      <c r="AP477" s="94">
        <f>+'t44'!AR591</f>
        <v>4476</v>
      </c>
      <c r="AQ477" s="94">
        <f>+'t44'!AS591</f>
        <v>15.99</v>
      </c>
      <c r="AR477" s="94">
        <f>+'t44'!AT591</f>
        <v>4775</v>
      </c>
      <c r="AS477" s="94">
        <f>+'t44'!AU591</f>
        <v>15.3</v>
      </c>
      <c r="AT477" s="94">
        <f>+'t44'!AV591</f>
        <v>3723</v>
      </c>
      <c r="AU477" s="94">
        <f>+'t44'!AW591</f>
        <v>13.94</v>
      </c>
      <c r="AV477" s="94">
        <f>+'t44'!AX591</f>
        <v>4841</v>
      </c>
      <c r="AW477" s="94">
        <f>+'t44'!AY591</f>
        <v>14.95</v>
      </c>
      <c r="AX477" s="94">
        <f>+'t44'!AZ591</f>
        <v>3763</v>
      </c>
      <c r="AY477" s="94">
        <f>+'t44'!BA591</f>
        <v>11.42</v>
      </c>
      <c r="AZ477" s="94">
        <f>+'t44'!BB591</f>
        <v>4802</v>
      </c>
      <c r="BA477" s="94">
        <f>+'t44'!BC591</f>
        <v>13.55</v>
      </c>
      <c r="BB477" s="94">
        <f>+'t44'!BD591</f>
        <v>4832</v>
      </c>
      <c r="BC477" s="94">
        <f>+'t44'!BE591</f>
        <v>14.64</v>
      </c>
      <c r="BD477" s="94">
        <f>+'t44'!BF591</f>
        <v>3897</v>
      </c>
      <c r="BE477" s="94">
        <f>+'t44'!BG591</f>
        <v>10.97</v>
      </c>
      <c r="BF477" s="94">
        <f>+'t44'!BH591</f>
        <v>4385</v>
      </c>
      <c r="BG477" s="94">
        <f>+'t44'!BI591</f>
        <v>13.06</v>
      </c>
      <c r="BH477" s="94">
        <f>+'t44'!BJ591</f>
        <v>4011</v>
      </c>
      <c r="BI477" s="94">
        <f>+'t44'!BK591</f>
        <v>12.05</v>
      </c>
      <c r="BJ477" s="94">
        <f>+'t44'!BL591</f>
        <v>4073</v>
      </c>
      <c r="BK477" s="94">
        <f>+'t44'!BM591</f>
        <v>12.17</v>
      </c>
      <c r="BL477" s="94">
        <f>+'t44'!BN591</f>
        <v>4181</v>
      </c>
      <c r="BM477" s="94">
        <f>+'t44'!BO591</f>
        <v>14.29</v>
      </c>
      <c r="BN477" s="94">
        <f>+'t44'!BP591</f>
        <v>4137</v>
      </c>
      <c r="BO477" s="94">
        <f>+'t44'!BQ591</f>
        <v>13.25</v>
      </c>
      <c r="BP477" s="94">
        <f>+'t44'!BR591</f>
        <v>3830</v>
      </c>
      <c r="BQ477" s="94">
        <f>+'t44'!BS591</f>
        <v>13.25</v>
      </c>
      <c r="BR477" s="94">
        <f>+'t44'!BT591</f>
        <v>3881</v>
      </c>
      <c r="BS477" s="94">
        <f>+'t44'!BU591</f>
        <v>12.62</v>
      </c>
      <c r="BT477" s="94">
        <f>+'t44'!BV591</f>
        <v>4249</v>
      </c>
      <c r="BU477" s="94">
        <f>+'t44'!BW591</f>
        <v>12.86</v>
      </c>
      <c r="BV477" s="94">
        <f>+'t44'!BX591</f>
        <v>4735</v>
      </c>
      <c r="BW477" s="94">
        <f>+'t44'!BY591</f>
        <v>14.67</v>
      </c>
      <c r="BX477" s="94">
        <f>+'t44'!BZ591</f>
        <v>4552</v>
      </c>
      <c r="BY477" s="94">
        <f>+'t44'!CA591</f>
        <v>12.99</v>
      </c>
      <c r="BZ477" s="94">
        <f>+'t44'!CB591</f>
        <v>4853</v>
      </c>
      <c r="CA477" s="94">
        <f>+'t44'!CC591</f>
        <v>14.37</v>
      </c>
    </row>
    <row r="478" spans="1:79" ht="16.5" customHeight="1" x14ac:dyDescent="0.45">
      <c r="A478" s="170" t="s">
        <v>75</v>
      </c>
      <c r="B478" s="94">
        <f>+'t44'!D592</f>
        <v>16012</v>
      </c>
      <c r="C478" s="94">
        <f>+'t44'!E592</f>
        <v>18.09</v>
      </c>
      <c r="D478" s="94">
        <f>+'t44'!F592</f>
        <v>18226</v>
      </c>
      <c r="E478" s="94">
        <f>+'t44'!G592</f>
        <v>17.87</v>
      </c>
      <c r="F478" s="94">
        <f>+'t44'!H592</f>
        <v>16769</v>
      </c>
      <c r="G478" s="94">
        <f>+'t44'!I592</f>
        <v>18.09</v>
      </c>
      <c r="H478" s="94">
        <f>+'t44'!J592</f>
        <v>18591</v>
      </c>
      <c r="I478" s="94">
        <f>+'t44'!K592</f>
        <v>16.97</v>
      </c>
      <c r="J478" s="94">
        <f>+'t44'!L592</f>
        <v>13072</v>
      </c>
      <c r="K478" s="94">
        <f>+'t44'!M592</f>
        <v>15.85</v>
      </c>
      <c r="L478" s="94">
        <f>+'t44'!N592</f>
        <v>16066</v>
      </c>
      <c r="M478" s="94">
        <f>+'t44'!O592</f>
        <v>17.559999999999999</v>
      </c>
      <c r="N478" s="94">
        <f>+'t44'!P592</f>
        <v>18725</v>
      </c>
      <c r="O478" s="94">
        <f>+'t44'!Q592</f>
        <v>20.22</v>
      </c>
      <c r="P478" s="94">
        <f>+'t44'!R592</f>
        <v>16513</v>
      </c>
      <c r="Q478" s="94">
        <f>+'t44'!S592</f>
        <v>17.73</v>
      </c>
      <c r="R478" s="94">
        <f>+'t44'!T592</f>
        <v>16598</v>
      </c>
      <c r="S478" s="94">
        <f>+'t44'!U592</f>
        <v>19.39</v>
      </c>
      <c r="T478" s="94">
        <f>+'t44'!V592</f>
        <v>18552</v>
      </c>
      <c r="U478" s="94">
        <f>+'t44'!W592</f>
        <v>21.36</v>
      </c>
      <c r="V478" s="94">
        <f>+'t44'!X592</f>
        <v>18496</v>
      </c>
      <c r="W478" s="94">
        <f>+'t44'!Y592</f>
        <v>19.47</v>
      </c>
      <c r="X478" s="94">
        <f>+'t44'!Z592</f>
        <v>17315</v>
      </c>
      <c r="Y478" s="94">
        <f>+'t44'!AA592</f>
        <v>17.41</v>
      </c>
      <c r="Z478" s="94">
        <f>+'t44'!AB592</f>
        <v>15218</v>
      </c>
      <c r="AA478" s="94">
        <f>+'t44'!AC592</f>
        <v>15.08</v>
      </c>
      <c r="AB478" s="94">
        <f>+'t44'!AD592</f>
        <v>18482</v>
      </c>
      <c r="AC478" s="94">
        <f>+'t44'!AE592</f>
        <v>15.97</v>
      </c>
      <c r="AD478" s="94">
        <f>+'t44'!AF592</f>
        <v>18911</v>
      </c>
      <c r="AE478" s="94">
        <f>+'t44'!AG592</f>
        <v>19.809999999999999</v>
      </c>
      <c r="AF478" s="94">
        <f>+'t44'!AH592</f>
        <v>17006</v>
      </c>
      <c r="AG478" s="94">
        <f>+'t44'!AI592</f>
        <v>18.329999999999998</v>
      </c>
      <c r="AH478" s="94">
        <f>+'t44'!AJ592</f>
        <v>16629</v>
      </c>
      <c r="AI478" s="94">
        <f>+'t44'!AK592</f>
        <v>20.49</v>
      </c>
      <c r="AJ478" s="94">
        <f>+'t44'!AL592</f>
        <v>17483</v>
      </c>
      <c r="AK478" s="94">
        <f>+'t44'!AM592</f>
        <v>20.04</v>
      </c>
      <c r="AL478" s="94">
        <f>+'t44'!AN592</f>
        <v>19846</v>
      </c>
      <c r="AM478" s="94">
        <f>+'t44'!AO592</f>
        <v>20.75</v>
      </c>
      <c r="AN478" s="94">
        <f>+'t44'!AP592</f>
        <v>17688</v>
      </c>
      <c r="AO478" s="94">
        <f>+'t44'!AQ592</f>
        <v>23.02</v>
      </c>
      <c r="AP478" s="94">
        <f>+'t44'!AR592</f>
        <v>17825</v>
      </c>
      <c r="AQ478" s="94">
        <f>+'t44'!AS592</f>
        <v>24.42</v>
      </c>
      <c r="AR478" s="94">
        <f>+'t44'!AT592</f>
        <v>18965</v>
      </c>
      <c r="AS478" s="94">
        <f>+'t44'!AU592</f>
        <v>24.98</v>
      </c>
      <c r="AT478" s="94">
        <f>+'t44'!AV592</f>
        <v>19577</v>
      </c>
      <c r="AU478" s="94">
        <f>+'t44'!AW592</f>
        <v>25.71</v>
      </c>
      <c r="AV478" s="94">
        <f>+'t44'!AX592</f>
        <v>19228</v>
      </c>
      <c r="AW478" s="94">
        <f>+'t44'!AY592</f>
        <v>24.28</v>
      </c>
      <c r="AX478" s="94">
        <f>+'t44'!AZ592</f>
        <v>19026</v>
      </c>
      <c r="AY478" s="94">
        <f>+'t44'!BA592</f>
        <v>20.89</v>
      </c>
      <c r="AZ478" s="94">
        <f>+'t44'!BB592</f>
        <v>20646</v>
      </c>
      <c r="BA478" s="94">
        <f>+'t44'!BC592</f>
        <v>22.67</v>
      </c>
      <c r="BB478" s="94">
        <f>+'t44'!BD592</f>
        <v>19241</v>
      </c>
      <c r="BC478" s="94">
        <f>+'t44'!BE592</f>
        <v>23.79</v>
      </c>
      <c r="BD478" s="94">
        <f>+'t44'!BF592</f>
        <v>15471</v>
      </c>
      <c r="BE478" s="94">
        <f>+'t44'!BG592</f>
        <v>18.899999999999999</v>
      </c>
      <c r="BF478" s="94">
        <f>+'t44'!BH592</f>
        <v>17893</v>
      </c>
      <c r="BG478" s="94">
        <f>+'t44'!BI592</f>
        <v>23.57</v>
      </c>
      <c r="BH478" s="94">
        <f>+'t44'!BJ592</f>
        <v>19260</v>
      </c>
      <c r="BI478" s="94">
        <f>+'t44'!BK592</f>
        <v>27.95</v>
      </c>
      <c r="BJ478" s="94">
        <f>+'t44'!BL592</f>
        <v>20890</v>
      </c>
      <c r="BK478" s="94">
        <f>+'t44'!BM592</f>
        <v>32.93</v>
      </c>
      <c r="BL478" s="94">
        <f>+'t44'!BN592</f>
        <v>21939</v>
      </c>
      <c r="BM478" s="94">
        <f>+'t44'!BO592</f>
        <v>35.15</v>
      </c>
      <c r="BN478" s="94">
        <f>+'t44'!BP592</f>
        <v>17194</v>
      </c>
      <c r="BO478" s="94">
        <f>+'t44'!BQ592</f>
        <v>39.42</v>
      </c>
      <c r="BP478" s="94">
        <f>+'t44'!BR592</f>
        <v>21883</v>
      </c>
      <c r="BQ478" s="94">
        <f>+'t44'!BS592</f>
        <v>37.58</v>
      </c>
      <c r="BR478" s="94">
        <f>+'t44'!BT592</f>
        <v>27009</v>
      </c>
      <c r="BS478" s="94">
        <f>+'t44'!BU592</f>
        <v>31.05</v>
      </c>
      <c r="BT478" s="94">
        <f>+'t44'!BV592</f>
        <v>26160</v>
      </c>
      <c r="BU478" s="94">
        <f>+'t44'!BW592</f>
        <v>27.34</v>
      </c>
      <c r="BV478" s="94">
        <f>+'t44'!BX592</f>
        <v>24282</v>
      </c>
      <c r="BW478" s="94">
        <f>+'t44'!BY592</f>
        <v>23.92</v>
      </c>
      <c r="BX478" s="94">
        <f>+'t44'!BZ592</f>
        <v>21649</v>
      </c>
      <c r="BY478" s="94">
        <f>+'t44'!CA592</f>
        <v>26.06</v>
      </c>
      <c r="BZ478" s="94">
        <f>+'t44'!CB592</f>
        <v>23966</v>
      </c>
      <c r="CA478" s="94">
        <f>+'t44'!CC592</f>
        <v>22.41</v>
      </c>
    </row>
    <row r="479" spans="1:79" ht="16.5" customHeight="1" x14ac:dyDescent="0.45">
      <c r="A479" s="170" t="s">
        <v>18</v>
      </c>
      <c r="B479" s="94">
        <f>+'t44'!D593</f>
        <v>0</v>
      </c>
      <c r="C479" s="94">
        <f>+'t44'!E593</f>
        <v>32.78</v>
      </c>
      <c r="D479" s="94">
        <f>+'t44'!F593</f>
        <v>0</v>
      </c>
      <c r="E479" s="94">
        <f>+'t44'!G593</f>
        <v>30.36</v>
      </c>
      <c r="F479" s="94">
        <f>+'t44'!H593</f>
        <v>0</v>
      </c>
      <c r="G479" s="94">
        <f>+'t44'!I593</f>
        <v>34.840000000000003</v>
      </c>
      <c r="H479" s="94">
        <f>+'t44'!J593</f>
        <v>0</v>
      </c>
      <c r="I479" s="94">
        <f>+'t44'!K593</f>
        <v>31.71</v>
      </c>
      <c r="J479" s="94">
        <f>+'t44'!L593</f>
        <v>0</v>
      </c>
      <c r="K479" s="94">
        <f>+'t44'!M593</f>
        <v>33.99</v>
      </c>
      <c r="L479" s="94">
        <f>+'t44'!N593</f>
        <v>0</v>
      </c>
      <c r="M479" s="94">
        <f>+'t44'!O593</f>
        <v>35</v>
      </c>
      <c r="N479" s="94">
        <f>+'t44'!P593</f>
        <v>0</v>
      </c>
      <c r="O479" s="94">
        <f>+'t44'!Q593</f>
        <v>36.369999999999997</v>
      </c>
      <c r="P479" s="94">
        <f>+'t44'!R593</f>
        <v>0</v>
      </c>
      <c r="Q479" s="94">
        <f>+'t44'!S593</f>
        <v>32.54</v>
      </c>
      <c r="R479" s="94">
        <f>+'t44'!T593</f>
        <v>0</v>
      </c>
      <c r="S479" s="94">
        <f>+'t44'!U593</f>
        <v>36</v>
      </c>
      <c r="T479" s="94">
        <f>+'t44'!V593</f>
        <v>0</v>
      </c>
      <c r="U479" s="94">
        <f>+'t44'!W593</f>
        <v>33.1</v>
      </c>
      <c r="V479" s="94">
        <f>+'t44'!X593</f>
        <v>0</v>
      </c>
      <c r="W479" s="94">
        <f>+'t44'!Y593</f>
        <v>33.74</v>
      </c>
      <c r="X479" s="94">
        <f>+'t44'!Z593</f>
        <v>0</v>
      </c>
      <c r="Y479" s="94">
        <f>+'t44'!AA593</f>
        <v>33.869999999999997</v>
      </c>
      <c r="Z479" s="94">
        <f>+'t44'!AB593</f>
        <v>0</v>
      </c>
      <c r="AA479" s="94">
        <f>+'t44'!AC593</f>
        <v>29.99</v>
      </c>
      <c r="AB479" s="94">
        <f>+'t44'!AD593</f>
        <v>0</v>
      </c>
      <c r="AC479" s="94">
        <f>+'t44'!AE593</f>
        <v>36.04</v>
      </c>
      <c r="AD479" s="94">
        <f>+'t44'!AF593</f>
        <v>0</v>
      </c>
      <c r="AE479" s="94">
        <f>+'t44'!AG593</f>
        <v>42.12</v>
      </c>
      <c r="AF479" s="94">
        <f>+'t44'!AH593</f>
        <v>0</v>
      </c>
      <c r="AG479" s="94">
        <f>+'t44'!AI593</f>
        <v>33.17</v>
      </c>
      <c r="AH479" s="94">
        <f>+'t44'!AJ593</f>
        <v>0</v>
      </c>
      <c r="AI479" s="94">
        <f>+'t44'!AK593</f>
        <v>38.380000000000003</v>
      </c>
      <c r="AJ479" s="94">
        <f>+'t44'!AL593</f>
        <v>0</v>
      </c>
      <c r="AK479" s="94">
        <f>+'t44'!AM593</f>
        <v>39.700000000000003</v>
      </c>
      <c r="AL479" s="94">
        <f>+'t44'!AN593</f>
        <v>0</v>
      </c>
      <c r="AM479" s="94">
        <f>+'t44'!AO593</f>
        <v>33.32</v>
      </c>
      <c r="AN479" s="94">
        <f>+'t44'!AP593</f>
        <v>0</v>
      </c>
      <c r="AO479" s="94">
        <f>+'t44'!AQ593</f>
        <v>47.76</v>
      </c>
      <c r="AP479" s="94">
        <f>+'t44'!AR593</f>
        <v>0</v>
      </c>
      <c r="AQ479" s="94">
        <f>+'t44'!AS593</f>
        <v>38.72</v>
      </c>
      <c r="AR479" s="94">
        <f>+'t44'!AT593</f>
        <v>0</v>
      </c>
      <c r="AS479" s="94">
        <f>+'t44'!AU593</f>
        <v>34.96</v>
      </c>
      <c r="AT479" s="94">
        <f>+'t44'!AV593</f>
        <v>0</v>
      </c>
      <c r="AU479" s="94">
        <f>+'t44'!AW593</f>
        <v>31.9</v>
      </c>
      <c r="AV479" s="94">
        <f>+'t44'!AX593</f>
        <v>0</v>
      </c>
      <c r="AW479" s="94">
        <f>+'t44'!AY593</f>
        <v>38.200000000000003</v>
      </c>
      <c r="AX479" s="94">
        <f>+'t44'!AZ593</f>
        <v>0</v>
      </c>
      <c r="AY479" s="94">
        <f>+'t44'!BA593</f>
        <v>27.47</v>
      </c>
      <c r="AZ479" s="94">
        <f>+'t44'!BB593</f>
        <v>0</v>
      </c>
      <c r="BA479" s="94">
        <f>+'t44'!BC593</f>
        <v>35.76</v>
      </c>
      <c r="BB479" s="94">
        <f>+'t44'!BD593</f>
        <v>0</v>
      </c>
      <c r="BC479" s="94">
        <f>+'t44'!BE593</f>
        <v>37.53</v>
      </c>
      <c r="BD479" s="94">
        <f>+'t44'!BF593</f>
        <v>0</v>
      </c>
      <c r="BE479" s="94">
        <f>+'t44'!BG593</f>
        <v>31.54</v>
      </c>
      <c r="BF479" s="94">
        <f>+'t44'!BH593</f>
        <v>0</v>
      </c>
      <c r="BG479" s="94">
        <f>+'t44'!BI593</f>
        <v>35.44</v>
      </c>
      <c r="BH479" s="94">
        <f>+'t44'!BJ593</f>
        <v>0</v>
      </c>
      <c r="BI479" s="94">
        <f>+'t44'!BK593</f>
        <v>38.130000000000003</v>
      </c>
      <c r="BJ479" s="94">
        <f>+'t44'!BL593</f>
        <v>0</v>
      </c>
      <c r="BK479" s="94">
        <f>+'t44'!BM593</f>
        <v>33.42</v>
      </c>
      <c r="BL479" s="94">
        <f>+'t44'!BN593</f>
        <v>0</v>
      </c>
      <c r="BM479" s="94">
        <f>+'t44'!BO593</f>
        <v>35.96</v>
      </c>
      <c r="BN479" s="94">
        <f>+'t44'!BP593</f>
        <v>0</v>
      </c>
      <c r="BO479" s="94">
        <f>+'t44'!BQ593</f>
        <v>38.14</v>
      </c>
      <c r="BP479" s="94">
        <f>+'t44'!BR593</f>
        <v>0</v>
      </c>
      <c r="BQ479" s="94">
        <f>+'t44'!BS593</f>
        <v>38.33</v>
      </c>
      <c r="BR479" s="94">
        <f>+'t44'!BT593</f>
        <v>0</v>
      </c>
      <c r="BS479" s="94">
        <f>+'t44'!BU593</f>
        <v>35.700000000000003</v>
      </c>
      <c r="BT479" s="94">
        <f>+'t44'!BV593</f>
        <v>0</v>
      </c>
      <c r="BU479" s="94">
        <f>+'t44'!BW593</f>
        <v>36.299999999999997</v>
      </c>
      <c r="BV479" s="94">
        <f>+'t44'!BX593</f>
        <v>0</v>
      </c>
      <c r="BW479" s="94">
        <f>+'t44'!BY593</f>
        <v>32.58</v>
      </c>
      <c r="BX479" s="94">
        <f>+'t44'!BZ593</f>
        <v>0</v>
      </c>
      <c r="BY479" s="94">
        <f>+'t44'!CA593</f>
        <v>37.24</v>
      </c>
      <c r="BZ479" s="94">
        <f>+'t44'!CB593</f>
        <v>0</v>
      </c>
      <c r="CA479" s="94">
        <f>+'t44'!CC593</f>
        <v>38.28</v>
      </c>
    </row>
    <row r="480" spans="1:79" ht="16.5" customHeight="1" x14ac:dyDescent="0.45">
      <c r="A480" s="170" t="s">
        <v>19</v>
      </c>
      <c r="B480" s="94">
        <f>+'t44'!D602</f>
        <v>1319</v>
      </c>
      <c r="C480" s="94">
        <f>+'t44'!E602</f>
        <v>2.46</v>
      </c>
      <c r="D480" s="94">
        <f>+'t44'!F602</f>
        <v>1103</v>
      </c>
      <c r="E480" s="94">
        <f>+'t44'!G602</f>
        <v>1.88</v>
      </c>
      <c r="F480" s="94">
        <f>+'t44'!H602</f>
        <v>1031</v>
      </c>
      <c r="G480" s="94">
        <f>+'t44'!I602</f>
        <v>2.02</v>
      </c>
      <c r="H480" s="94">
        <f>+'t44'!J602</f>
        <v>1105</v>
      </c>
      <c r="I480" s="94">
        <f>+'t44'!K602</f>
        <v>2.41</v>
      </c>
      <c r="J480" s="94">
        <f>+'t44'!L602</f>
        <v>1162</v>
      </c>
      <c r="K480" s="94">
        <f>+'t44'!M602</f>
        <v>2.34</v>
      </c>
      <c r="L480" s="94">
        <f>+'t44'!N602</f>
        <v>1007</v>
      </c>
      <c r="M480" s="94">
        <f>+'t44'!O602</f>
        <v>2.09</v>
      </c>
      <c r="N480" s="94">
        <f>+'t44'!P602</f>
        <v>933</v>
      </c>
      <c r="O480" s="94">
        <f>+'t44'!Q602</f>
        <v>1.82</v>
      </c>
      <c r="P480" s="94">
        <f>+'t44'!R602</f>
        <v>592</v>
      </c>
      <c r="Q480" s="94">
        <f>+'t44'!S602</f>
        <v>1.47</v>
      </c>
      <c r="R480" s="94">
        <f>+'t44'!T602</f>
        <v>516</v>
      </c>
      <c r="S480" s="94">
        <f>+'t44'!U602</f>
        <v>1.33</v>
      </c>
      <c r="T480" s="94">
        <f>+'t44'!V602</f>
        <v>801</v>
      </c>
      <c r="U480" s="94">
        <f>+'t44'!W602</f>
        <v>1.9</v>
      </c>
      <c r="V480" s="94">
        <f>+'t44'!X602</f>
        <v>782</v>
      </c>
      <c r="W480" s="94">
        <f>+'t44'!Y602</f>
        <v>1.6</v>
      </c>
      <c r="X480" s="94">
        <f>+'t44'!Z602</f>
        <v>1265</v>
      </c>
      <c r="Y480" s="94">
        <f>+'t44'!AA602</f>
        <v>2.04</v>
      </c>
      <c r="Z480" s="94">
        <f>+'t44'!AB602</f>
        <v>583</v>
      </c>
      <c r="AA480" s="94">
        <f>+'t44'!AC602</f>
        <v>1.43</v>
      </c>
      <c r="AB480" s="94">
        <f>+'t44'!AD602</f>
        <v>764</v>
      </c>
      <c r="AC480" s="94">
        <f>+'t44'!AE602</f>
        <v>1.76</v>
      </c>
      <c r="AD480" s="94">
        <f>+'t44'!AF602</f>
        <v>479</v>
      </c>
      <c r="AE480" s="94">
        <f>+'t44'!AG602</f>
        <v>1.82</v>
      </c>
      <c r="AF480" s="94">
        <f>+'t44'!AH602</f>
        <v>400</v>
      </c>
      <c r="AG480" s="94">
        <f>+'t44'!AI602</f>
        <v>1.71</v>
      </c>
      <c r="AH480" s="94">
        <f>+'t44'!AJ602</f>
        <v>583</v>
      </c>
      <c r="AI480" s="94">
        <f>+'t44'!AK602</f>
        <v>1.74</v>
      </c>
      <c r="AJ480" s="94">
        <f>+'t44'!AL602</f>
        <v>635</v>
      </c>
      <c r="AK480" s="94">
        <f>+'t44'!AM602</f>
        <v>1.92</v>
      </c>
      <c r="AL480" s="94">
        <f>+'t44'!AN602</f>
        <v>430</v>
      </c>
      <c r="AM480" s="94">
        <f>+'t44'!AO602</f>
        <v>1.76</v>
      </c>
      <c r="AN480" s="94">
        <f>+'t44'!AP602</f>
        <v>388</v>
      </c>
      <c r="AO480" s="94">
        <f>+'t44'!AQ602</f>
        <v>1.55</v>
      </c>
      <c r="AP480" s="94">
        <f>+'t44'!AR602</f>
        <v>398</v>
      </c>
      <c r="AQ480" s="94">
        <f>+'t44'!AS602</f>
        <v>1.58</v>
      </c>
      <c r="AR480" s="94">
        <f>+'t44'!AT602</f>
        <v>340</v>
      </c>
      <c r="AS480" s="94">
        <f>+'t44'!AU602</f>
        <v>1.26</v>
      </c>
      <c r="AT480" s="94">
        <f>+'t44'!AV602</f>
        <v>335</v>
      </c>
      <c r="AU480" s="94">
        <f>+'t44'!AW602</f>
        <v>1.19</v>
      </c>
      <c r="AV480" s="94">
        <f>+'t44'!AX602</f>
        <v>375</v>
      </c>
      <c r="AW480" s="94">
        <f>+'t44'!AY602</f>
        <v>1.4</v>
      </c>
      <c r="AX480" s="94">
        <f>+'t44'!AZ602</f>
        <v>567</v>
      </c>
      <c r="AY480" s="94">
        <f>+'t44'!BA602</f>
        <v>1.78</v>
      </c>
      <c r="AZ480" s="94">
        <f>+'t44'!BB602</f>
        <v>881</v>
      </c>
      <c r="BA480" s="94">
        <f>+'t44'!BC602</f>
        <v>1.95</v>
      </c>
      <c r="BB480" s="94">
        <f>+'t44'!BD602</f>
        <v>950</v>
      </c>
      <c r="BC480" s="94">
        <f>+'t44'!BE602</f>
        <v>1.96</v>
      </c>
      <c r="BD480" s="94">
        <f>+'t44'!BF602</f>
        <v>648</v>
      </c>
      <c r="BE480" s="94">
        <f>+'t44'!BG602</f>
        <v>1.99</v>
      </c>
      <c r="BF480" s="94">
        <f>+'t44'!BH602</f>
        <v>1183</v>
      </c>
      <c r="BG480" s="94">
        <f>+'t44'!BI602</f>
        <v>2.38</v>
      </c>
      <c r="BH480" s="94">
        <f>+'t44'!BJ602</f>
        <v>1119</v>
      </c>
      <c r="BI480" s="94">
        <f>+'t44'!BK602</f>
        <v>1.98</v>
      </c>
      <c r="BJ480" s="94">
        <f>+'t44'!BL602</f>
        <v>1028</v>
      </c>
      <c r="BK480" s="94">
        <f>+'t44'!BM602</f>
        <v>2.2000000000000002</v>
      </c>
      <c r="BL480" s="94">
        <f>+'t44'!BN602</f>
        <v>711</v>
      </c>
      <c r="BM480" s="94">
        <f>+'t44'!BO602</f>
        <v>1.67</v>
      </c>
      <c r="BN480" s="94">
        <f>+'t44'!BP602</f>
        <v>903</v>
      </c>
      <c r="BO480" s="94">
        <f>+'t44'!BQ602</f>
        <v>2.0699999999999998</v>
      </c>
      <c r="BP480" s="94">
        <f>+'t44'!BR602</f>
        <v>774</v>
      </c>
      <c r="BQ480" s="94">
        <f>+'t44'!BS602</f>
        <v>1.99</v>
      </c>
      <c r="BR480" s="94">
        <f>+'t44'!BT602</f>
        <v>793</v>
      </c>
      <c r="BS480" s="94">
        <f>+'t44'!BU602</f>
        <v>2.35</v>
      </c>
      <c r="BT480" s="94">
        <f>+'t44'!BV602</f>
        <v>610</v>
      </c>
      <c r="BU480" s="94">
        <f>+'t44'!BW602</f>
        <v>1.96</v>
      </c>
      <c r="BV480" s="94">
        <f>+'t44'!BX602</f>
        <v>696</v>
      </c>
      <c r="BW480" s="94">
        <f>+'t44'!BY602</f>
        <v>1.82</v>
      </c>
      <c r="BX480" s="94">
        <f>+'t44'!BZ602</f>
        <v>774</v>
      </c>
      <c r="BY480" s="94">
        <f>+'t44'!CA602</f>
        <v>1.93</v>
      </c>
      <c r="BZ480" s="94">
        <f>+'t44'!CB602</f>
        <v>1150</v>
      </c>
      <c r="CA480" s="94">
        <f>+'t44'!CC602</f>
        <v>2.4</v>
      </c>
    </row>
    <row r="481" spans="1:79" ht="16.5" customHeight="1" x14ac:dyDescent="0.45">
      <c r="A481" s="170" t="s">
        <v>76</v>
      </c>
      <c r="B481" s="94">
        <f>+'t44'!D603</f>
        <v>114784</v>
      </c>
      <c r="C481" s="94">
        <f>+'t44'!E603</f>
        <v>133.87</v>
      </c>
      <c r="D481" s="94">
        <f>+'t44'!F603</f>
        <v>106006</v>
      </c>
      <c r="E481" s="94">
        <f>+'t44'!G603</f>
        <v>122.97</v>
      </c>
      <c r="F481" s="94">
        <f>+'t44'!H603</f>
        <v>114717</v>
      </c>
      <c r="G481" s="94">
        <f>+'t44'!I603</f>
        <v>146.41999999999999</v>
      </c>
      <c r="H481" s="94">
        <f>+'t44'!J603</f>
        <v>109435</v>
      </c>
      <c r="I481" s="94">
        <f>+'t44'!K603</f>
        <v>130.34</v>
      </c>
      <c r="J481" s="94">
        <f>+'t44'!L603</f>
        <v>113377</v>
      </c>
      <c r="K481" s="94">
        <f>+'t44'!M603</f>
        <v>133.55000000000001</v>
      </c>
      <c r="L481" s="94">
        <f>+'t44'!N603</f>
        <v>124893</v>
      </c>
      <c r="M481" s="94">
        <f>+'t44'!O603</f>
        <v>154.55000000000001</v>
      </c>
      <c r="N481" s="94">
        <f>+'t44'!P603</f>
        <v>120123</v>
      </c>
      <c r="O481" s="94">
        <f>+'t44'!Q603</f>
        <v>142.53</v>
      </c>
      <c r="P481" s="94">
        <f>+'t44'!R603</f>
        <v>115447</v>
      </c>
      <c r="Q481" s="94">
        <f>+'t44'!S603</f>
        <v>130.58000000000001</v>
      </c>
      <c r="R481" s="94">
        <f>+'t44'!T603</f>
        <v>116148</v>
      </c>
      <c r="S481" s="94">
        <f>+'t44'!U603</f>
        <v>126.67</v>
      </c>
      <c r="T481" s="94">
        <f>+'t44'!V603</f>
        <v>108219</v>
      </c>
      <c r="U481" s="94">
        <f>+'t44'!W603</f>
        <v>121.91</v>
      </c>
      <c r="V481" s="94">
        <f>+'t44'!X603</f>
        <v>131217</v>
      </c>
      <c r="W481" s="94">
        <f>+'t44'!Y603</f>
        <v>138.72999999999999</v>
      </c>
      <c r="X481" s="94">
        <f>+'t44'!Z603</f>
        <v>113102</v>
      </c>
      <c r="Y481" s="94">
        <f>+'t44'!AA603</f>
        <v>131.09</v>
      </c>
      <c r="Z481" s="94">
        <f>+'t44'!AB603</f>
        <v>115359</v>
      </c>
      <c r="AA481" s="94">
        <f>+'t44'!AC603</f>
        <v>123.15</v>
      </c>
      <c r="AB481" s="94">
        <f>+'t44'!AD603</f>
        <v>107245</v>
      </c>
      <c r="AC481" s="94">
        <f>+'t44'!AE603</f>
        <v>117.27</v>
      </c>
      <c r="AD481" s="94">
        <f>+'t44'!AF603</f>
        <v>121012</v>
      </c>
      <c r="AE481" s="94">
        <f>+'t44'!AG603</f>
        <v>139.22999999999999</v>
      </c>
      <c r="AF481" s="94">
        <f>+'t44'!AH603</f>
        <v>121567</v>
      </c>
      <c r="AG481" s="94">
        <f>+'t44'!AI603</f>
        <v>131.6</v>
      </c>
      <c r="AH481" s="94">
        <f>+'t44'!AJ603</f>
        <v>135501</v>
      </c>
      <c r="AI481" s="94">
        <f>+'t44'!AK603</f>
        <v>146.52000000000001</v>
      </c>
      <c r="AJ481" s="94">
        <f>+'t44'!AL603</f>
        <v>139957</v>
      </c>
      <c r="AK481" s="94">
        <f>+'t44'!AM603</f>
        <v>149.29</v>
      </c>
      <c r="AL481" s="94">
        <f>+'t44'!AN603</f>
        <v>126970</v>
      </c>
      <c r="AM481" s="94">
        <f>+'t44'!AO603</f>
        <v>140.91</v>
      </c>
      <c r="AN481" s="94">
        <f>+'t44'!AP603</f>
        <v>128497</v>
      </c>
      <c r="AO481" s="94">
        <f>+'t44'!AQ603</f>
        <v>139.59</v>
      </c>
      <c r="AP481" s="94">
        <f>+'t44'!AR603</f>
        <v>129439</v>
      </c>
      <c r="AQ481" s="94">
        <f>+'t44'!AS603</f>
        <v>142.06</v>
      </c>
      <c r="AR481" s="94">
        <f>+'t44'!AT603</f>
        <v>128940</v>
      </c>
      <c r="AS481" s="94">
        <f>+'t44'!AU603</f>
        <v>145.61000000000001</v>
      </c>
      <c r="AT481" s="94">
        <f>+'t44'!AV603</f>
        <v>131672</v>
      </c>
      <c r="AU481" s="94">
        <f>+'t44'!AW603</f>
        <v>149.09</v>
      </c>
      <c r="AV481" s="94">
        <f>+'t44'!AX603</f>
        <v>125846</v>
      </c>
      <c r="AW481" s="94">
        <f>+'t44'!AY603</f>
        <v>142.08000000000001</v>
      </c>
      <c r="AX481" s="94">
        <f>+'t44'!AZ603</f>
        <v>117451</v>
      </c>
      <c r="AY481" s="94">
        <f>+'t44'!BA603</f>
        <v>120.54</v>
      </c>
      <c r="AZ481" s="94">
        <f>+'t44'!BB603</f>
        <v>116898</v>
      </c>
      <c r="BA481" s="94">
        <f>+'t44'!BC603</f>
        <v>127.16</v>
      </c>
      <c r="BB481" s="94">
        <f>+'t44'!BD603</f>
        <v>126673</v>
      </c>
      <c r="BC481" s="94">
        <f>+'t44'!BE603</f>
        <v>147.24</v>
      </c>
      <c r="BD481" s="94">
        <f>+'t44'!BF603</f>
        <v>120643</v>
      </c>
      <c r="BE481" s="94">
        <f>+'t44'!BG603</f>
        <v>137.38999999999999</v>
      </c>
      <c r="BF481" s="94">
        <f>+'t44'!BH603</f>
        <v>129181</v>
      </c>
      <c r="BG481" s="94">
        <f>+'t44'!BI603</f>
        <v>150.76</v>
      </c>
      <c r="BH481" s="94">
        <f>+'t44'!BJ603</f>
        <v>127061</v>
      </c>
      <c r="BI481" s="94">
        <f>+'t44'!BK603</f>
        <v>151.74</v>
      </c>
      <c r="BJ481" s="94">
        <f>+'t44'!BL603</f>
        <v>124766</v>
      </c>
      <c r="BK481" s="94">
        <f>+'t44'!BM603</f>
        <v>137.28</v>
      </c>
      <c r="BL481" s="94">
        <f>+'t44'!BN603</f>
        <v>127889</v>
      </c>
      <c r="BM481" s="94">
        <f>+'t44'!BO603</f>
        <v>143.6</v>
      </c>
      <c r="BN481" s="94">
        <f>+'t44'!BP603</f>
        <v>130425</v>
      </c>
      <c r="BO481" s="94">
        <f>+'t44'!BQ603</f>
        <v>151.56</v>
      </c>
      <c r="BP481" s="94">
        <f>+'t44'!BR603</f>
        <v>151952</v>
      </c>
      <c r="BQ481" s="94">
        <f>+'t44'!BS603</f>
        <v>161.11000000000001</v>
      </c>
      <c r="BR481" s="94">
        <f>+'t44'!BT603</f>
        <v>155836</v>
      </c>
      <c r="BS481" s="94">
        <f>+'t44'!BU603</f>
        <v>167.39</v>
      </c>
      <c r="BT481" s="94">
        <f>+'t44'!BV603</f>
        <v>144489</v>
      </c>
      <c r="BU481" s="94">
        <f>+'t44'!BW603</f>
        <v>164.81</v>
      </c>
      <c r="BV481" s="94">
        <f>+'t44'!BX603</f>
        <v>143357</v>
      </c>
      <c r="BW481" s="94">
        <f>+'t44'!BY603</f>
        <v>160.9</v>
      </c>
      <c r="BX481" s="94">
        <f>+'t44'!BZ603</f>
        <v>134020</v>
      </c>
      <c r="BY481" s="94">
        <f>+'t44'!CA603</f>
        <v>155.69999999999999</v>
      </c>
      <c r="BZ481" s="94">
        <f>+'t44'!CB603</f>
        <v>135452</v>
      </c>
      <c r="CA481" s="94">
        <f>+'t44'!CC603</f>
        <v>166.24</v>
      </c>
    </row>
    <row r="482" spans="1:79" ht="16.5" customHeight="1" x14ac:dyDescent="0.45">
      <c r="A482" s="170" t="s">
        <v>20</v>
      </c>
      <c r="B482" s="94">
        <f>+'t44'!D610</f>
        <v>0</v>
      </c>
      <c r="C482" s="94">
        <f>+'t44'!E610</f>
        <v>0.2</v>
      </c>
      <c r="D482" s="94">
        <f>+'t44'!F610</f>
        <v>0</v>
      </c>
      <c r="E482" s="94">
        <f>+'t44'!G610</f>
        <v>0.31</v>
      </c>
      <c r="F482" s="94">
        <f>+'t44'!H610</f>
        <v>0</v>
      </c>
      <c r="G482" s="94">
        <f>+'t44'!I610</f>
        <v>0.24</v>
      </c>
      <c r="H482" s="94">
        <f>+'t44'!J610</f>
        <v>0</v>
      </c>
      <c r="I482" s="94">
        <f>+'t44'!K610</f>
        <v>0.3</v>
      </c>
      <c r="J482" s="94">
        <f>+'t44'!L610</f>
        <v>0</v>
      </c>
      <c r="K482" s="94">
        <f>+'t44'!M610</f>
        <v>0.37</v>
      </c>
      <c r="L482" s="94">
        <f>+'t44'!N610</f>
        <v>0</v>
      </c>
      <c r="M482" s="94">
        <f>+'t44'!O610</f>
        <v>0.28000000000000003</v>
      </c>
      <c r="N482" s="94">
        <f>+'t44'!P610</f>
        <v>0</v>
      </c>
      <c r="O482" s="94">
        <f>+'t44'!Q610</f>
        <v>0.62</v>
      </c>
      <c r="P482" s="94">
        <f>+'t44'!R610</f>
        <v>0</v>
      </c>
      <c r="Q482" s="94">
        <f>+'t44'!S610</f>
        <v>0.4</v>
      </c>
      <c r="R482" s="94">
        <f>+'t44'!T610</f>
        <v>0</v>
      </c>
      <c r="S482" s="94">
        <f>+'t44'!U610</f>
        <v>0.2</v>
      </c>
      <c r="T482" s="94">
        <f>+'t44'!V610</f>
        <v>0</v>
      </c>
      <c r="U482" s="94">
        <f>+'t44'!W610</f>
        <v>0.26</v>
      </c>
      <c r="V482" s="94">
        <f>+'t44'!X610</f>
        <v>0</v>
      </c>
      <c r="W482" s="94">
        <f>+'t44'!Y610</f>
        <v>0.18</v>
      </c>
      <c r="X482" s="94">
        <f>+'t44'!Z610</f>
        <v>0</v>
      </c>
      <c r="Y482" s="94">
        <f>+'t44'!AA610</f>
        <v>0.25</v>
      </c>
      <c r="Z482" s="94">
        <f>+'t44'!AB610</f>
        <v>0</v>
      </c>
      <c r="AA482" s="94">
        <f>+'t44'!AC610</f>
        <v>0.27</v>
      </c>
      <c r="AB482" s="94">
        <f>+'t44'!AD610</f>
        <v>0</v>
      </c>
      <c r="AC482" s="94">
        <f>+'t44'!AE610</f>
        <v>0.24</v>
      </c>
      <c r="AD482" s="94">
        <f>+'t44'!AF610</f>
        <v>0</v>
      </c>
      <c r="AE482" s="94">
        <f>+'t44'!AG610</f>
        <v>0.39</v>
      </c>
      <c r="AF482" s="94">
        <f>+'t44'!AH610</f>
        <v>0</v>
      </c>
      <c r="AG482" s="94">
        <f>+'t44'!AI610</f>
        <v>0.27</v>
      </c>
      <c r="AH482" s="94">
        <f>+'t44'!AJ610</f>
        <v>0</v>
      </c>
      <c r="AI482" s="94">
        <f>+'t44'!AK610</f>
        <v>0.46</v>
      </c>
      <c r="AJ482" s="94">
        <f>+'t44'!AL610</f>
        <v>0</v>
      </c>
      <c r="AK482" s="94">
        <f>+'t44'!AM610</f>
        <v>0.3</v>
      </c>
      <c r="AL482" s="94">
        <f>+'t44'!AN610</f>
        <v>0</v>
      </c>
      <c r="AM482" s="94">
        <f>+'t44'!AO610</f>
        <v>0.14000000000000001</v>
      </c>
      <c r="AN482" s="94">
        <f>+'t44'!AP610</f>
        <v>0</v>
      </c>
      <c r="AO482" s="94">
        <f>+'t44'!AQ610</f>
        <v>0.23</v>
      </c>
      <c r="AP482" s="94">
        <f>+'t44'!AR610</f>
        <v>0</v>
      </c>
      <c r="AQ482" s="94">
        <f>+'t44'!AS610</f>
        <v>0.37</v>
      </c>
      <c r="AR482" s="94">
        <f>+'t44'!AT610</f>
        <v>0</v>
      </c>
      <c r="AS482" s="94">
        <f>+'t44'!AU610</f>
        <v>0.17</v>
      </c>
      <c r="AT482" s="94">
        <f>+'t44'!AV610</f>
        <v>0</v>
      </c>
      <c r="AU482" s="94">
        <f>+'t44'!AW610</f>
        <v>0.41</v>
      </c>
      <c r="AV482" s="94">
        <f>+'t44'!AX610</f>
        <v>0</v>
      </c>
      <c r="AW482" s="94">
        <f>+'t44'!AY610</f>
        <v>0.27</v>
      </c>
      <c r="AX482" s="94">
        <f>+'t44'!AZ610</f>
        <v>0</v>
      </c>
      <c r="AY482" s="94">
        <f>+'t44'!BA610</f>
        <v>0.15</v>
      </c>
      <c r="AZ482" s="94">
        <f>+'t44'!BB610</f>
        <v>0</v>
      </c>
      <c r="BA482" s="94">
        <f>+'t44'!BC610</f>
        <v>0.27</v>
      </c>
      <c r="BB482" s="94">
        <f>+'t44'!BD610</f>
        <v>0</v>
      </c>
      <c r="BC482" s="94">
        <f>+'t44'!BE610</f>
        <v>0.31</v>
      </c>
      <c r="BD482" s="94">
        <f>+'t44'!BF610</f>
        <v>0</v>
      </c>
      <c r="BE482" s="94">
        <f>+'t44'!BG610</f>
        <v>0.33</v>
      </c>
      <c r="BF482" s="94">
        <f>+'t44'!BH610</f>
        <v>0</v>
      </c>
      <c r="BG482" s="94">
        <f>+'t44'!BI610</f>
        <v>0.31</v>
      </c>
      <c r="BH482" s="94">
        <f>+'t44'!BJ610</f>
        <v>0</v>
      </c>
      <c r="BI482" s="94">
        <f>+'t44'!BK610</f>
        <v>0.27</v>
      </c>
      <c r="BJ482" s="94">
        <f>+'t44'!BL610</f>
        <v>0</v>
      </c>
      <c r="BK482" s="94">
        <f>+'t44'!BM610</f>
        <v>0.21</v>
      </c>
      <c r="BL482" s="94">
        <f>+'t44'!BN610</f>
        <v>0</v>
      </c>
      <c r="BM482" s="94">
        <f>+'t44'!BO610</f>
        <v>0.43</v>
      </c>
      <c r="BN482" s="94">
        <f>+'t44'!BP610</f>
        <v>0</v>
      </c>
      <c r="BO482" s="94">
        <f>+'t44'!BQ610</f>
        <v>0.41</v>
      </c>
      <c r="BP482" s="94">
        <f>+'t44'!BR610</f>
        <v>0</v>
      </c>
      <c r="BQ482" s="94">
        <f>+'t44'!BS610</f>
        <v>0.41</v>
      </c>
      <c r="BR482" s="94">
        <f>+'t44'!BT610</f>
        <v>0</v>
      </c>
      <c r="BS482" s="94">
        <f>+'t44'!BU610</f>
        <v>0.28000000000000003</v>
      </c>
      <c r="BT482" s="94">
        <f>+'t44'!BV610</f>
        <v>0</v>
      </c>
      <c r="BU482" s="94">
        <f>+'t44'!BW610</f>
        <v>0.51</v>
      </c>
      <c r="BV482" s="94">
        <f>+'t44'!BX610</f>
        <v>0</v>
      </c>
      <c r="BW482" s="94">
        <f>+'t44'!BY610</f>
        <v>0.39</v>
      </c>
      <c r="BX482" s="94">
        <f>+'t44'!BZ610</f>
        <v>0</v>
      </c>
      <c r="BY482" s="94">
        <f>+'t44'!CA610</f>
        <v>0.28999999999999998</v>
      </c>
      <c r="BZ482" s="94">
        <f>+'t44'!CB610</f>
        <v>0</v>
      </c>
      <c r="CA482" s="94">
        <f>+'t44'!CC610</f>
        <v>0.42</v>
      </c>
    </row>
    <row r="483" spans="1:79" ht="16.5" customHeight="1" x14ac:dyDescent="0.45">
      <c r="A483" s="170" t="s">
        <v>21</v>
      </c>
      <c r="B483" s="94">
        <f>+'t44'!D611</f>
        <v>472</v>
      </c>
      <c r="C483" s="94">
        <f>+'t44'!E611</f>
        <v>13.74</v>
      </c>
      <c r="D483" s="94">
        <f>+'t44'!F611</f>
        <v>699</v>
      </c>
      <c r="E483" s="94">
        <f>+'t44'!G611</f>
        <v>15.92</v>
      </c>
      <c r="F483" s="94">
        <f>+'t44'!H611</f>
        <v>896</v>
      </c>
      <c r="G483" s="94">
        <f>+'t44'!I611</f>
        <v>21.66</v>
      </c>
      <c r="H483" s="94">
        <f>+'t44'!J611</f>
        <v>817</v>
      </c>
      <c r="I483" s="94">
        <f>+'t44'!K611</f>
        <v>15.4</v>
      </c>
      <c r="J483" s="94">
        <f>+'t44'!L611</f>
        <v>737</v>
      </c>
      <c r="K483" s="94">
        <f>+'t44'!M611</f>
        <v>15.53</v>
      </c>
      <c r="L483" s="94">
        <f>+'t44'!N611</f>
        <v>624</v>
      </c>
      <c r="M483" s="94">
        <f>+'t44'!O611</f>
        <v>15.26</v>
      </c>
      <c r="N483" s="94">
        <f>+'t44'!P611</f>
        <v>640</v>
      </c>
      <c r="O483" s="94">
        <f>+'t44'!Q611</f>
        <v>19.489999999999998</v>
      </c>
      <c r="P483" s="94">
        <f>+'t44'!R611</f>
        <v>1303</v>
      </c>
      <c r="Q483" s="94">
        <f>+'t44'!S611</f>
        <v>18.329999999999998</v>
      </c>
      <c r="R483" s="94">
        <f>+'t44'!T611</f>
        <v>842</v>
      </c>
      <c r="S483" s="94">
        <f>+'t44'!U611</f>
        <v>15.37</v>
      </c>
      <c r="T483" s="94">
        <f>+'t44'!V611</f>
        <v>655</v>
      </c>
      <c r="U483" s="94">
        <f>+'t44'!W611</f>
        <v>16.47</v>
      </c>
      <c r="V483" s="94">
        <f>+'t44'!X611</f>
        <v>619</v>
      </c>
      <c r="W483" s="94">
        <f>+'t44'!Y611</f>
        <v>15.62</v>
      </c>
      <c r="X483" s="94">
        <f>+'t44'!Z611</f>
        <v>848</v>
      </c>
      <c r="Y483" s="94">
        <f>+'t44'!AA611</f>
        <v>20.440000000000001</v>
      </c>
      <c r="Z483" s="94">
        <f>+'t44'!AB611</f>
        <v>618</v>
      </c>
      <c r="AA483" s="94">
        <f>+'t44'!AC611</f>
        <v>15.09</v>
      </c>
      <c r="AB483" s="94">
        <f>+'t44'!AD611</f>
        <v>642</v>
      </c>
      <c r="AC483" s="94">
        <f>+'t44'!AE611</f>
        <v>16.36</v>
      </c>
      <c r="AD483" s="94">
        <f>+'t44'!AF611</f>
        <v>765</v>
      </c>
      <c r="AE483" s="94">
        <f>+'t44'!AG611</f>
        <v>17.649999999999999</v>
      </c>
      <c r="AF483" s="94">
        <f>+'t44'!AH611</f>
        <v>688</v>
      </c>
      <c r="AG483" s="94">
        <f>+'t44'!AI611</f>
        <v>13.03</v>
      </c>
      <c r="AH483" s="94">
        <f>+'t44'!AJ611</f>
        <v>641</v>
      </c>
      <c r="AI483" s="94">
        <f>+'t44'!AK611</f>
        <v>12.61</v>
      </c>
      <c r="AJ483" s="94">
        <f>+'t44'!AL611</f>
        <v>527</v>
      </c>
      <c r="AK483" s="94">
        <f>+'t44'!AM611</f>
        <v>13.28</v>
      </c>
      <c r="AL483" s="94">
        <f>+'t44'!AN611</f>
        <v>702</v>
      </c>
      <c r="AM483" s="94">
        <f>+'t44'!AO611</f>
        <v>19.829999999999998</v>
      </c>
      <c r="AN483" s="94">
        <f>+'t44'!AP611</f>
        <v>698</v>
      </c>
      <c r="AO483" s="94">
        <f>+'t44'!AQ611</f>
        <v>15.13</v>
      </c>
      <c r="AP483" s="94">
        <f>+'t44'!AR611</f>
        <v>519</v>
      </c>
      <c r="AQ483" s="94">
        <f>+'t44'!AS611</f>
        <v>12.88</v>
      </c>
      <c r="AR483" s="94">
        <f>+'t44'!AT611</f>
        <v>456</v>
      </c>
      <c r="AS483" s="94">
        <f>+'t44'!AU611</f>
        <v>10.130000000000001</v>
      </c>
      <c r="AT483" s="94">
        <f>+'t44'!AV611</f>
        <v>558</v>
      </c>
      <c r="AU483" s="94">
        <f>+'t44'!AW611</f>
        <v>14.89</v>
      </c>
      <c r="AV483" s="94">
        <f>+'t44'!AX611</f>
        <v>572</v>
      </c>
      <c r="AW483" s="94">
        <f>+'t44'!AY611</f>
        <v>14.29</v>
      </c>
      <c r="AX483" s="94">
        <f>+'t44'!AZ611</f>
        <v>383</v>
      </c>
      <c r="AY483" s="94">
        <f>+'t44'!BA611</f>
        <v>11.81</v>
      </c>
      <c r="AZ483" s="94">
        <f>+'t44'!BB611</f>
        <v>492</v>
      </c>
      <c r="BA483" s="94">
        <f>+'t44'!BC611</f>
        <v>12.71</v>
      </c>
      <c r="BB483" s="94">
        <f>+'t44'!BD611</f>
        <v>580</v>
      </c>
      <c r="BC483" s="94">
        <f>+'t44'!BE611</f>
        <v>14.91</v>
      </c>
      <c r="BD483" s="94">
        <f>+'t44'!BF611</f>
        <v>613</v>
      </c>
      <c r="BE483" s="94">
        <f>+'t44'!BG611</f>
        <v>12.46</v>
      </c>
      <c r="BF483" s="94">
        <f>+'t44'!BH611</f>
        <v>726</v>
      </c>
      <c r="BG483" s="94">
        <f>+'t44'!BI611</f>
        <v>15.14</v>
      </c>
      <c r="BH483" s="94">
        <f>+'t44'!BJ611</f>
        <v>646</v>
      </c>
      <c r="BI483" s="94">
        <f>+'t44'!BK611</f>
        <v>15.12</v>
      </c>
      <c r="BJ483" s="94">
        <f>+'t44'!BL611</f>
        <v>656</v>
      </c>
      <c r="BK483" s="94">
        <f>+'t44'!BM611</f>
        <v>15.77</v>
      </c>
      <c r="BL483" s="94">
        <f>+'t44'!BN611</f>
        <v>880</v>
      </c>
      <c r="BM483" s="94">
        <f>+'t44'!BO611</f>
        <v>16.87</v>
      </c>
      <c r="BN483" s="94">
        <f>+'t44'!BP611</f>
        <v>918</v>
      </c>
      <c r="BO483" s="94">
        <f>+'t44'!BQ611</f>
        <v>16.899999999999999</v>
      </c>
      <c r="BP483" s="94">
        <f>+'t44'!BR611</f>
        <v>789</v>
      </c>
      <c r="BQ483" s="94">
        <f>+'t44'!BS611</f>
        <v>17.37</v>
      </c>
      <c r="BR483" s="94">
        <f>+'t44'!BT611</f>
        <v>807</v>
      </c>
      <c r="BS483" s="94">
        <f>+'t44'!BU611</f>
        <v>19.93</v>
      </c>
      <c r="BT483" s="94">
        <f>+'t44'!BV611</f>
        <v>733</v>
      </c>
      <c r="BU483" s="94">
        <f>+'t44'!BW611</f>
        <v>14.59</v>
      </c>
      <c r="BV483" s="94">
        <f>+'t44'!BX611</f>
        <v>897</v>
      </c>
      <c r="BW483" s="94">
        <f>+'t44'!BY611</f>
        <v>13.49</v>
      </c>
      <c r="BX483" s="94">
        <f>+'t44'!BZ611</f>
        <v>586</v>
      </c>
      <c r="BY483" s="94">
        <f>+'t44'!CA611</f>
        <v>15.25</v>
      </c>
      <c r="BZ483" s="94">
        <f>+'t44'!CB611</f>
        <v>825</v>
      </c>
      <c r="CA483" s="94">
        <f>+'t44'!CC611</f>
        <v>18.23</v>
      </c>
    </row>
    <row r="484" spans="1:79" ht="16.5" customHeight="1" x14ac:dyDescent="0.45">
      <c r="A484" s="170" t="s">
        <v>22</v>
      </c>
      <c r="B484" s="94">
        <f>+'t44'!D612</f>
        <v>11839</v>
      </c>
      <c r="C484" s="94">
        <f>+'t44'!E612</f>
        <v>73.52</v>
      </c>
      <c r="D484" s="94">
        <f>+'t44'!F612</f>
        <v>11250</v>
      </c>
      <c r="E484" s="94">
        <f>+'t44'!G612</f>
        <v>71.400000000000006</v>
      </c>
      <c r="F484" s="94">
        <f>+'t44'!H612</f>
        <v>12843</v>
      </c>
      <c r="G484" s="94">
        <f>+'t44'!I612</f>
        <v>82.86</v>
      </c>
      <c r="H484" s="94">
        <f>+'t44'!J612</f>
        <v>10875</v>
      </c>
      <c r="I484" s="94">
        <f>+'t44'!K612</f>
        <v>72.16</v>
      </c>
      <c r="J484" s="94">
        <f>+'t44'!L612</f>
        <v>11530</v>
      </c>
      <c r="K484" s="94">
        <f>+'t44'!M612</f>
        <v>72.05</v>
      </c>
      <c r="L484" s="94">
        <f>+'t44'!N612</f>
        <v>11789</v>
      </c>
      <c r="M484" s="94">
        <f>+'t44'!O612</f>
        <v>72.73</v>
      </c>
      <c r="N484" s="94">
        <f>+'t44'!P612</f>
        <v>12486</v>
      </c>
      <c r="O484" s="94">
        <f>+'t44'!Q612</f>
        <v>77.41</v>
      </c>
      <c r="P484" s="94">
        <f>+'t44'!R612</f>
        <v>11999</v>
      </c>
      <c r="Q484" s="94">
        <f>+'t44'!S612</f>
        <v>73.680000000000007</v>
      </c>
      <c r="R484" s="94">
        <f>+'t44'!T612</f>
        <v>11629</v>
      </c>
      <c r="S484" s="94">
        <f>+'t44'!U612</f>
        <v>71.239999999999995</v>
      </c>
      <c r="T484" s="94">
        <f>+'t44'!V612</f>
        <v>11820</v>
      </c>
      <c r="U484" s="94">
        <f>+'t44'!W612</f>
        <v>71.849999999999994</v>
      </c>
      <c r="V484" s="94">
        <f>+'t44'!X612</f>
        <v>11188</v>
      </c>
      <c r="W484" s="94">
        <f>+'t44'!Y612</f>
        <v>66.73</v>
      </c>
      <c r="X484" s="94">
        <f>+'t44'!Z612</f>
        <v>11355</v>
      </c>
      <c r="Y484" s="94">
        <f>+'t44'!AA612</f>
        <v>67.34</v>
      </c>
      <c r="Z484" s="94">
        <f>+'t44'!AB612</f>
        <v>10397</v>
      </c>
      <c r="AA484" s="94">
        <f>+'t44'!AC612</f>
        <v>61.06</v>
      </c>
      <c r="AB484" s="94">
        <f>+'t44'!AD612</f>
        <v>11409</v>
      </c>
      <c r="AC484" s="94">
        <f>+'t44'!AE612</f>
        <v>66.78</v>
      </c>
      <c r="AD484" s="94">
        <f>+'t44'!AF612</f>
        <v>13574</v>
      </c>
      <c r="AE484" s="94">
        <f>+'t44'!AG612</f>
        <v>77.31</v>
      </c>
      <c r="AF484" s="94">
        <f>+'t44'!AH612</f>
        <v>10428</v>
      </c>
      <c r="AG484" s="94">
        <f>+'t44'!AI612</f>
        <v>62.46</v>
      </c>
      <c r="AH484" s="94">
        <f>+'t44'!AJ612</f>
        <v>12211</v>
      </c>
      <c r="AI484" s="94">
        <f>+'t44'!AK612</f>
        <v>73.05</v>
      </c>
      <c r="AJ484" s="94">
        <f>+'t44'!AL612</f>
        <v>12036</v>
      </c>
      <c r="AK484" s="94">
        <f>+'t44'!AM612</f>
        <v>71.069999999999993</v>
      </c>
      <c r="AL484" s="94">
        <f>+'t44'!AN612</f>
        <v>11689</v>
      </c>
      <c r="AM484" s="94">
        <f>+'t44'!AO612</f>
        <v>72.98</v>
      </c>
      <c r="AN484" s="94">
        <f>+'t44'!AP612</f>
        <v>12640</v>
      </c>
      <c r="AO484" s="94">
        <f>+'t44'!AQ612</f>
        <v>76.7</v>
      </c>
      <c r="AP484" s="94">
        <f>+'t44'!AR612</f>
        <v>12195</v>
      </c>
      <c r="AQ484" s="94">
        <f>+'t44'!AS612</f>
        <v>80.53</v>
      </c>
      <c r="AR484" s="94">
        <f>+'t44'!AT612</f>
        <v>12531</v>
      </c>
      <c r="AS484" s="94">
        <f>+'t44'!AU612</f>
        <v>75.45</v>
      </c>
      <c r="AT484" s="94">
        <f>+'t44'!AV612</f>
        <v>11375</v>
      </c>
      <c r="AU484" s="94">
        <f>+'t44'!AW612</f>
        <v>71.12</v>
      </c>
      <c r="AV484" s="94">
        <f>+'t44'!AX612</f>
        <v>11765</v>
      </c>
      <c r="AW484" s="94">
        <f>+'t44'!AY612</f>
        <v>73.31</v>
      </c>
      <c r="AX484" s="94">
        <f>+'t44'!AZ612</f>
        <v>10242</v>
      </c>
      <c r="AY484" s="94">
        <f>+'t44'!BA612</f>
        <v>63.24</v>
      </c>
      <c r="AZ484" s="94">
        <f>+'t44'!BB612</f>
        <v>10889</v>
      </c>
      <c r="BA484" s="94">
        <f>+'t44'!BC612</f>
        <v>67.31</v>
      </c>
      <c r="BB484" s="94">
        <f>+'t44'!BD612</f>
        <v>13123</v>
      </c>
      <c r="BC484" s="94">
        <f>+'t44'!BE612</f>
        <v>80.260000000000005</v>
      </c>
      <c r="BD484" s="94">
        <f>+'t44'!BF612</f>
        <v>9392</v>
      </c>
      <c r="BE484" s="94">
        <f>+'t44'!BG612</f>
        <v>60.56</v>
      </c>
      <c r="BF484" s="94">
        <f>+'t44'!BH612</f>
        <v>12455</v>
      </c>
      <c r="BG484" s="94">
        <f>+'t44'!BI612</f>
        <v>77.55</v>
      </c>
      <c r="BH484" s="94">
        <f>+'t44'!BJ612</f>
        <v>11781</v>
      </c>
      <c r="BI484" s="94">
        <f>+'t44'!BK612</f>
        <v>81.41</v>
      </c>
      <c r="BJ484" s="94">
        <f>+'t44'!BL612</f>
        <v>10843</v>
      </c>
      <c r="BK484" s="94">
        <f>+'t44'!BM612</f>
        <v>68.47</v>
      </c>
      <c r="BL484" s="94">
        <f>+'t44'!BN612</f>
        <v>11181</v>
      </c>
      <c r="BM484" s="94">
        <f>+'t44'!BO612</f>
        <v>76.510000000000005</v>
      </c>
      <c r="BN484" s="94">
        <f>+'t44'!BP612</f>
        <v>10887</v>
      </c>
      <c r="BO484" s="94">
        <f>+'t44'!BQ612</f>
        <v>71.38</v>
      </c>
      <c r="BP484" s="94">
        <f>+'t44'!BR612</f>
        <v>10060</v>
      </c>
      <c r="BQ484" s="94">
        <f>+'t44'!BS612</f>
        <v>69.959999999999994</v>
      </c>
      <c r="BR484" s="94">
        <f>+'t44'!BT612</f>
        <v>10386</v>
      </c>
      <c r="BS484" s="94">
        <f>+'t44'!BU612</f>
        <v>74.239999999999995</v>
      </c>
      <c r="BT484" s="94">
        <f>+'t44'!BV612</f>
        <v>11001</v>
      </c>
      <c r="BU484" s="94">
        <f>+'t44'!BW612</f>
        <v>74.42</v>
      </c>
      <c r="BV484" s="94">
        <f>+'t44'!BX612</f>
        <v>10265</v>
      </c>
      <c r="BW484" s="94">
        <f>+'t44'!BY612</f>
        <v>73.16</v>
      </c>
      <c r="BX484" s="94">
        <f>+'t44'!BZ612</f>
        <v>10927</v>
      </c>
      <c r="BY484" s="94">
        <f>+'t44'!CA612</f>
        <v>72.430000000000007</v>
      </c>
      <c r="BZ484" s="94">
        <f>+'t44'!CB612</f>
        <v>12330</v>
      </c>
      <c r="CA484" s="94">
        <f>+'t44'!CC612</f>
        <v>81.84</v>
      </c>
    </row>
    <row r="485" spans="1:79" ht="16.5" customHeight="1" x14ac:dyDescent="0.45">
      <c r="A485" s="170" t="s">
        <v>997</v>
      </c>
      <c r="B485" s="94">
        <f>+'t44'!D632</f>
        <v>0</v>
      </c>
      <c r="C485" s="94">
        <f>+'t44'!E632</f>
        <v>39.22</v>
      </c>
      <c r="D485" s="94">
        <f>+'t44'!F632</f>
        <v>0</v>
      </c>
      <c r="E485" s="94">
        <f>+'t44'!G632</f>
        <v>51.15</v>
      </c>
      <c r="F485" s="94">
        <f>+'t44'!H632</f>
        <v>0</v>
      </c>
      <c r="G485" s="94">
        <f>+'t44'!I632</f>
        <v>46.32</v>
      </c>
      <c r="H485" s="94">
        <f>+'t44'!J632</f>
        <v>0</v>
      </c>
      <c r="I485" s="94">
        <f>+'t44'!K632</f>
        <v>26.92</v>
      </c>
      <c r="J485" s="94">
        <f>+'t44'!L632</f>
        <v>0</v>
      </c>
      <c r="K485" s="94">
        <f>+'t44'!M632</f>
        <v>36.5</v>
      </c>
      <c r="L485" s="94">
        <f>+'t44'!N632</f>
        <v>0</v>
      </c>
      <c r="M485" s="94">
        <f>+'t44'!O632</f>
        <v>36.43</v>
      </c>
      <c r="N485" s="94">
        <f>+'t44'!P632</f>
        <v>0</v>
      </c>
      <c r="O485" s="94">
        <f>+'t44'!Q632</f>
        <v>41.64</v>
      </c>
      <c r="P485" s="94">
        <f>+'t44'!R632</f>
        <v>0</v>
      </c>
      <c r="Q485" s="94">
        <f>+'t44'!S632</f>
        <v>32.270000000000003</v>
      </c>
      <c r="R485" s="94">
        <f>+'t44'!T632</f>
        <v>0</v>
      </c>
      <c r="S485" s="94">
        <f>+'t44'!U632</f>
        <v>41.96</v>
      </c>
      <c r="T485" s="94">
        <f>+'t44'!V632</f>
        <v>0</v>
      </c>
      <c r="U485" s="94">
        <f>+'t44'!W632</f>
        <v>31.03</v>
      </c>
      <c r="V485" s="94">
        <f>+'t44'!X632</f>
        <v>0</v>
      </c>
      <c r="W485" s="94">
        <f>+'t44'!Y632</f>
        <v>28.17</v>
      </c>
      <c r="X485" s="94">
        <f>+'t44'!Z632</f>
        <v>0</v>
      </c>
      <c r="Y485" s="94">
        <f>+'t44'!AA632</f>
        <v>26.28</v>
      </c>
      <c r="Z485" s="94">
        <f>+'t44'!AB632</f>
        <v>0</v>
      </c>
      <c r="AA485" s="94">
        <f>+'t44'!AC632</f>
        <v>25.2</v>
      </c>
      <c r="AB485" s="94">
        <f>+'t44'!AD632</f>
        <v>0</v>
      </c>
      <c r="AC485" s="94">
        <f>+'t44'!AE632</f>
        <v>39.97</v>
      </c>
      <c r="AD485" s="94">
        <f>+'t44'!AF632</f>
        <v>0</v>
      </c>
      <c r="AE485" s="94">
        <f>+'t44'!AG632</f>
        <v>37.57</v>
      </c>
      <c r="AF485" s="94">
        <f>+'t44'!AH632</f>
        <v>0</v>
      </c>
      <c r="AG485" s="94">
        <f>+'t44'!AI632</f>
        <v>30.06</v>
      </c>
      <c r="AH485" s="94">
        <f>+'t44'!AJ632</f>
        <v>0</v>
      </c>
      <c r="AI485" s="94">
        <f>+'t44'!AK632</f>
        <v>34.799999999999997</v>
      </c>
      <c r="AJ485" s="94">
        <f>+'t44'!AL632</f>
        <v>0</v>
      </c>
      <c r="AK485" s="94">
        <f>+'t44'!AM632</f>
        <v>37.74</v>
      </c>
      <c r="AL485" s="94">
        <f>+'t44'!AN632</f>
        <v>0</v>
      </c>
      <c r="AM485" s="94">
        <f>+'t44'!AO632</f>
        <v>34.04</v>
      </c>
      <c r="AN485" s="94">
        <f>+'t44'!AP632</f>
        <v>0</v>
      </c>
      <c r="AO485" s="94">
        <f>+'t44'!AQ632</f>
        <v>41.84</v>
      </c>
      <c r="AP485" s="94">
        <f>+'t44'!AR632</f>
        <v>0</v>
      </c>
      <c r="AQ485" s="94">
        <f>+'t44'!AS632</f>
        <v>37.22</v>
      </c>
      <c r="AR485" s="94">
        <f>+'t44'!AT632</f>
        <v>0</v>
      </c>
      <c r="AS485" s="94">
        <f>+'t44'!AU632</f>
        <v>38.86</v>
      </c>
      <c r="AT485" s="94">
        <f>+'t44'!AV632</f>
        <v>0</v>
      </c>
      <c r="AU485" s="94">
        <f>+'t44'!AW632</f>
        <v>35.15</v>
      </c>
      <c r="AV485" s="94">
        <f>+'t44'!AX632</f>
        <v>0</v>
      </c>
      <c r="AW485" s="94">
        <f>+'t44'!AY632</f>
        <v>40.76</v>
      </c>
      <c r="AX485" s="94">
        <f>+'t44'!AZ632</f>
        <v>0</v>
      </c>
      <c r="AY485" s="94">
        <f>+'t44'!BA632</f>
        <v>198.81</v>
      </c>
      <c r="AZ485" s="94">
        <f>+'t44'!BB632</f>
        <v>0</v>
      </c>
      <c r="BA485" s="94">
        <f>+'t44'!BC632</f>
        <v>92.27</v>
      </c>
      <c r="BB485" s="94">
        <f>+'t44'!BD632</f>
        <v>0</v>
      </c>
      <c r="BC485" s="94">
        <f>+'t44'!BE632</f>
        <v>97.43</v>
      </c>
      <c r="BD485" s="94">
        <f>+'t44'!BF632</f>
        <v>0</v>
      </c>
      <c r="BE485" s="94">
        <f>+'t44'!BG632</f>
        <v>101.29</v>
      </c>
      <c r="BF485" s="94">
        <f>+'t44'!BH632</f>
        <v>0</v>
      </c>
      <c r="BG485" s="94">
        <f>+'t44'!BI632</f>
        <v>79.900000000000006</v>
      </c>
      <c r="BH485" s="94">
        <f>+'t44'!BJ632</f>
        <v>0</v>
      </c>
      <c r="BI485" s="94">
        <f>+'t44'!BK632</f>
        <v>42.5</v>
      </c>
      <c r="BJ485" s="94">
        <f>+'t44'!BL632</f>
        <v>0</v>
      </c>
      <c r="BK485" s="94">
        <f>+'t44'!BM632</f>
        <v>39.46</v>
      </c>
      <c r="BL485" s="94">
        <f>+'t44'!BN632</f>
        <v>0</v>
      </c>
      <c r="BM485" s="94">
        <f>+'t44'!BO632</f>
        <v>204.37</v>
      </c>
      <c r="BN485" s="94">
        <f>+'t44'!BP632</f>
        <v>0</v>
      </c>
      <c r="BO485" s="94">
        <f>+'t44'!BQ632</f>
        <v>61.9</v>
      </c>
      <c r="BP485" s="94">
        <f>+'t44'!BR632</f>
        <v>0</v>
      </c>
      <c r="BQ485" s="94">
        <f>+'t44'!BS632</f>
        <v>189.11</v>
      </c>
      <c r="BR485" s="94">
        <f>+'t44'!BT632</f>
        <v>0</v>
      </c>
      <c r="BS485" s="94">
        <f>+'t44'!BU632</f>
        <v>79.52</v>
      </c>
      <c r="BT485" s="94">
        <f>+'t44'!BV632</f>
        <v>0</v>
      </c>
      <c r="BU485" s="94">
        <f>+'t44'!BW632</f>
        <v>77.78</v>
      </c>
      <c r="BV485" s="94">
        <f>+'t44'!BX632</f>
        <v>0</v>
      </c>
      <c r="BW485" s="94">
        <f>+'t44'!BY632</f>
        <v>68.819999999999993</v>
      </c>
      <c r="BX485" s="94">
        <f>+'t44'!BZ632</f>
        <v>0</v>
      </c>
      <c r="BY485" s="94">
        <f>+'t44'!CA632</f>
        <v>133.62</v>
      </c>
      <c r="BZ485" s="94">
        <f>+'t44'!CB632</f>
        <v>0</v>
      </c>
      <c r="CA485" s="94">
        <f>+'t44'!CC632</f>
        <v>55.45</v>
      </c>
    </row>
    <row r="486" spans="1:79" ht="16.5" customHeight="1" x14ac:dyDescent="0.45">
      <c r="A486" s="170" t="s">
        <v>23</v>
      </c>
      <c r="B486" s="94">
        <f>+'t44'!D633</f>
        <v>0</v>
      </c>
      <c r="C486" s="94">
        <f>+'t44'!E633</f>
        <v>1.51</v>
      </c>
      <c r="D486" s="94">
        <f>+'t44'!F633</f>
        <v>0</v>
      </c>
      <c r="E486" s="94">
        <f>+'t44'!G633</f>
        <v>1.49</v>
      </c>
      <c r="F486" s="94">
        <f>+'t44'!H633</f>
        <v>0</v>
      </c>
      <c r="G486" s="94">
        <f>+'t44'!I633</f>
        <v>2.31</v>
      </c>
      <c r="H486" s="94">
        <f>+'t44'!J633</f>
        <v>0</v>
      </c>
      <c r="I486" s="94">
        <f>+'t44'!K633</f>
        <v>1.49</v>
      </c>
      <c r="J486" s="94">
        <f>+'t44'!L633</f>
        <v>0</v>
      </c>
      <c r="K486" s="94">
        <f>+'t44'!M633</f>
        <v>2.0099999999999998</v>
      </c>
      <c r="L486" s="94">
        <f>+'t44'!N633</f>
        <v>0</v>
      </c>
      <c r="M486" s="94">
        <f>+'t44'!O633</f>
        <v>2.29</v>
      </c>
      <c r="N486" s="94">
        <f>+'t44'!P633</f>
        <v>0</v>
      </c>
      <c r="O486" s="94">
        <f>+'t44'!Q633</f>
        <v>1.97</v>
      </c>
      <c r="P486" s="94">
        <f>+'t44'!R633</f>
        <v>0</v>
      </c>
      <c r="Q486" s="94">
        <f>+'t44'!S633</f>
        <v>1.55</v>
      </c>
      <c r="R486" s="94">
        <f>+'t44'!T633</f>
        <v>0</v>
      </c>
      <c r="S486" s="94">
        <f>+'t44'!U633</f>
        <v>1.75</v>
      </c>
      <c r="T486" s="94">
        <f>+'t44'!V633</f>
        <v>0</v>
      </c>
      <c r="U486" s="94">
        <f>+'t44'!W633</f>
        <v>1.88</v>
      </c>
      <c r="V486" s="94">
        <f>+'t44'!X633</f>
        <v>0</v>
      </c>
      <c r="W486" s="94">
        <f>+'t44'!Y633</f>
        <v>1.45</v>
      </c>
      <c r="X486" s="94">
        <f>+'t44'!Z633</f>
        <v>0</v>
      </c>
      <c r="Y486" s="94">
        <f>+'t44'!AA633</f>
        <v>1.64</v>
      </c>
      <c r="Z486" s="94">
        <f>+'t44'!AB633</f>
        <v>0</v>
      </c>
      <c r="AA486" s="94">
        <f>+'t44'!AC633</f>
        <v>1.63</v>
      </c>
      <c r="AB486" s="94">
        <f>+'t44'!AD633</f>
        <v>0</v>
      </c>
      <c r="AC486" s="94">
        <f>+'t44'!AE633</f>
        <v>1.56</v>
      </c>
      <c r="AD486" s="94">
        <f>+'t44'!AF633</f>
        <v>0</v>
      </c>
      <c r="AE486" s="94">
        <f>+'t44'!AG633</f>
        <v>2.44</v>
      </c>
      <c r="AF486" s="94">
        <f>+'t44'!AH633</f>
        <v>0</v>
      </c>
      <c r="AG486" s="94">
        <f>+'t44'!AI633</f>
        <v>1.4</v>
      </c>
      <c r="AH486" s="94">
        <f>+'t44'!AJ633</f>
        <v>0</v>
      </c>
      <c r="AI486" s="94">
        <f>+'t44'!AK633</f>
        <v>1.69</v>
      </c>
      <c r="AJ486" s="94">
        <f>+'t44'!AL633</f>
        <v>0</v>
      </c>
      <c r="AK486" s="94">
        <f>+'t44'!AM633</f>
        <v>2.16</v>
      </c>
      <c r="AL486" s="94">
        <f>+'t44'!AN633</f>
        <v>0</v>
      </c>
      <c r="AM486" s="94">
        <f>+'t44'!AO633</f>
        <v>1.67</v>
      </c>
      <c r="AN486" s="94">
        <f>+'t44'!AP633</f>
        <v>0</v>
      </c>
      <c r="AO486" s="94">
        <f>+'t44'!AQ633</f>
        <v>1.7</v>
      </c>
      <c r="AP486" s="94">
        <f>+'t44'!AR633</f>
        <v>0</v>
      </c>
      <c r="AQ486" s="94">
        <f>+'t44'!AS633</f>
        <v>2.25</v>
      </c>
      <c r="AR486" s="94">
        <f>+'t44'!AT633</f>
        <v>0</v>
      </c>
      <c r="AS486" s="94">
        <f>+'t44'!AU633</f>
        <v>1.61</v>
      </c>
      <c r="AT486" s="94">
        <f>+'t44'!AV633</f>
        <v>0</v>
      </c>
      <c r="AU486" s="94">
        <f>+'t44'!AW633</f>
        <v>1.71</v>
      </c>
      <c r="AV486" s="94">
        <f>+'t44'!AX633</f>
        <v>0</v>
      </c>
      <c r="AW486" s="94">
        <f>+'t44'!AY633</f>
        <v>2.0699999999999998</v>
      </c>
      <c r="AX486" s="94">
        <f>+'t44'!AZ633</f>
        <v>0</v>
      </c>
      <c r="AY486" s="94">
        <f>+'t44'!BA633</f>
        <v>1.26</v>
      </c>
      <c r="AZ486" s="94">
        <f>+'t44'!BB633</f>
        <v>0</v>
      </c>
      <c r="BA486" s="94">
        <f>+'t44'!BC633</f>
        <v>1.84</v>
      </c>
      <c r="BB486" s="94">
        <f>+'t44'!BD633</f>
        <v>0</v>
      </c>
      <c r="BC486" s="94">
        <f>+'t44'!BE633</f>
        <v>1.99</v>
      </c>
      <c r="BD486" s="94">
        <f>+'t44'!BF633</f>
        <v>0</v>
      </c>
      <c r="BE486" s="94">
        <f>+'t44'!BG633</f>
        <v>0.93</v>
      </c>
      <c r="BF486" s="94">
        <f>+'t44'!BH633</f>
        <v>0</v>
      </c>
      <c r="BG486" s="94">
        <f>+'t44'!BI633</f>
        <v>2.5499999999999998</v>
      </c>
      <c r="BH486" s="94">
        <f>+'t44'!BJ633</f>
        <v>0</v>
      </c>
      <c r="BI486" s="94">
        <f>+'t44'!BK633</f>
        <v>1.75</v>
      </c>
      <c r="BJ486" s="94">
        <f>+'t44'!BL633</f>
        <v>0</v>
      </c>
      <c r="BK486" s="94">
        <f>+'t44'!BM633</f>
        <v>1.64</v>
      </c>
      <c r="BL486" s="94">
        <f>+'t44'!BN633</f>
        <v>0</v>
      </c>
      <c r="BM486" s="94">
        <f>+'t44'!BO633</f>
        <v>1.6</v>
      </c>
      <c r="BN486" s="94">
        <f>+'t44'!BP633</f>
        <v>0</v>
      </c>
      <c r="BO486" s="94">
        <f>+'t44'!BQ633</f>
        <v>1.92</v>
      </c>
      <c r="BP486" s="94">
        <f>+'t44'!BR633</f>
        <v>0</v>
      </c>
      <c r="BQ486" s="94">
        <f>+'t44'!BS633</f>
        <v>1.95</v>
      </c>
      <c r="BR486" s="94">
        <f>+'t44'!BT633</f>
        <v>0</v>
      </c>
      <c r="BS486" s="94">
        <f>+'t44'!BU633</f>
        <v>2.09</v>
      </c>
      <c r="BT486" s="94">
        <f>+'t44'!BV633</f>
        <v>0</v>
      </c>
      <c r="BU486" s="94">
        <f>+'t44'!BW633</f>
        <v>1.82</v>
      </c>
      <c r="BV486" s="94">
        <f>+'t44'!BX633</f>
        <v>0</v>
      </c>
      <c r="BW486" s="94">
        <f>+'t44'!BY633</f>
        <v>1.78</v>
      </c>
      <c r="BX486" s="94">
        <f>+'t44'!BZ633</f>
        <v>0</v>
      </c>
      <c r="BY486" s="94">
        <f>+'t44'!CA633</f>
        <v>1.74</v>
      </c>
      <c r="BZ486" s="94">
        <f>+'t44'!CB633</f>
        <v>0</v>
      </c>
      <c r="CA486" s="94">
        <f>+'t44'!CC633</f>
        <v>2.5</v>
      </c>
    </row>
    <row r="487" spans="1:79" ht="16.5" customHeight="1" x14ac:dyDescent="0.45">
      <c r="A487" s="170" t="s">
        <v>24</v>
      </c>
      <c r="B487" s="94">
        <f>+'t44'!D634</f>
        <v>0</v>
      </c>
      <c r="C487" s="94">
        <f>+'t44'!E634</f>
        <v>0.22</v>
      </c>
      <c r="D487" s="94">
        <f>+'t44'!F634</f>
        <v>0</v>
      </c>
      <c r="E487" s="94">
        <f>+'t44'!G634</f>
        <v>0.53</v>
      </c>
      <c r="F487" s="94">
        <f>+'t44'!H634</f>
        <v>0</v>
      </c>
      <c r="G487" s="94">
        <f>+'t44'!I634</f>
        <v>4.67</v>
      </c>
      <c r="H487" s="94">
        <f>+'t44'!J634</f>
        <v>0</v>
      </c>
      <c r="I487" s="94">
        <f>+'t44'!K634</f>
        <v>0.03</v>
      </c>
      <c r="J487" s="94">
        <f>+'t44'!L634</f>
        <v>0</v>
      </c>
      <c r="K487" s="94">
        <f>+'t44'!M634</f>
        <v>0.08</v>
      </c>
      <c r="L487" s="94">
        <f>+'t44'!N634</f>
        <v>0</v>
      </c>
      <c r="M487" s="94">
        <f>+'t44'!O634</f>
        <v>3.27</v>
      </c>
      <c r="N487" s="94">
        <f>+'t44'!P634</f>
        <v>0</v>
      </c>
      <c r="O487" s="94">
        <f>+'t44'!Q634</f>
        <v>3.04</v>
      </c>
      <c r="P487" s="94">
        <f>+'t44'!R634</f>
        <v>0</v>
      </c>
      <c r="Q487" s="94">
        <f>+'t44'!S634</f>
        <v>0.18</v>
      </c>
      <c r="R487" s="94">
        <f>+'t44'!T634</f>
        <v>0</v>
      </c>
      <c r="S487" s="94">
        <f>+'t44'!U634</f>
        <v>0.06</v>
      </c>
      <c r="T487" s="94">
        <f>+'t44'!V634</f>
        <v>0</v>
      </c>
      <c r="U487" s="94">
        <f>+'t44'!W634</f>
        <v>1.6</v>
      </c>
      <c r="V487" s="94">
        <f>+'t44'!X634</f>
        <v>0</v>
      </c>
      <c r="W487" s="94">
        <f>+'t44'!Y634</f>
        <v>1.1200000000000001</v>
      </c>
      <c r="X487" s="94">
        <f>+'t44'!Z634</f>
        <v>0</v>
      </c>
      <c r="Y487" s="94">
        <f>+'t44'!AA634</f>
        <v>0.14000000000000001</v>
      </c>
      <c r="Z487" s="94">
        <f>+'t44'!AB634</f>
        <v>0</v>
      </c>
      <c r="AA487" s="94">
        <f>+'t44'!AC634</f>
        <v>0.03</v>
      </c>
      <c r="AB487" s="94">
        <f>+'t44'!AD634</f>
        <v>0</v>
      </c>
      <c r="AC487" s="94">
        <f>+'t44'!AE634</f>
        <v>0.14000000000000001</v>
      </c>
      <c r="AD487" s="94">
        <f>+'t44'!AF634</f>
        <v>0</v>
      </c>
      <c r="AE487" s="94">
        <f>+'t44'!AG634</f>
        <v>0.65</v>
      </c>
      <c r="AF487" s="94">
        <f>+'t44'!AH634</f>
        <v>0</v>
      </c>
      <c r="AG487" s="94">
        <f>+'t44'!AI634</f>
        <v>0.08</v>
      </c>
      <c r="AH487" s="94">
        <f>+'t44'!AJ634</f>
        <v>0</v>
      </c>
      <c r="AI487" s="94">
        <f>+'t44'!AK634</f>
        <v>2.78</v>
      </c>
      <c r="AJ487" s="94">
        <f>+'t44'!AL634</f>
        <v>0</v>
      </c>
      <c r="AK487" s="94">
        <f>+'t44'!AM634</f>
        <v>0.18</v>
      </c>
      <c r="AL487" s="94">
        <f>+'t44'!AN634</f>
        <v>0</v>
      </c>
      <c r="AM487" s="94">
        <f>+'t44'!AO634</f>
        <v>0.33</v>
      </c>
      <c r="AN487" s="94">
        <f>+'t44'!AP634</f>
        <v>0</v>
      </c>
      <c r="AO487" s="94">
        <f>+'t44'!AQ634</f>
        <v>0.2</v>
      </c>
      <c r="AP487" s="94">
        <f>+'t44'!AR634</f>
        <v>0</v>
      </c>
      <c r="AQ487" s="94">
        <f>+'t44'!AS634</f>
        <v>7.0000000000000007E-2</v>
      </c>
      <c r="AR487" s="94">
        <f>+'t44'!AT634</f>
        <v>0</v>
      </c>
      <c r="AS487" s="94">
        <f>+'t44'!AU634</f>
        <v>14.16</v>
      </c>
      <c r="AT487" s="94">
        <f>+'t44'!AV634</f>
        <v>0</v>
      </c>
      <c r="AU487" s="94">
        <f>+'t44'!AW634</f>
        <v>0.62</v>
      </c>
      <c r="AV487" s="94">
        <f>+'t44'!AX634</f>
        <v>0</v>
      </c>
      <c r="AW487" s="94">
        <f>+'t44'!AY634</f>
        <v>0.01</v>
      </c>
      <c r="AX487" s="94">
        <f>+'t44'!AZ634</f>
        <v>0</v>
      </c>
      <c r="AY487" s="94">
        <f>+'t44'!BA634</f>
        <v>0.02</v>
      </c>
      <c r="AZ487" s="94">
        <f>+'t44'!BB634</f>
        <v>0</v>
      </c>
      <c r="BA487" s="94">
        <f>+'t44'!BC634</f>
        <v>0.01</v>
      </c>
      <c r="BB487" s="94">
        <f>+'t44'!BD634</f>
        <v>0</v>
      </c>
      <c r="BC487" s="94">
        <f>+'t44'!BE634</f>
        <v>22.11</v>
      </c>
      <c r="BD487" s="94">
        <f>+'t44'!BF634</f>
        <v>0</v>
      </c>
      <c r="BE487" s="94">
        <f>+'t44'!BG634</f>
        <v>8.3000000000000007</v>
      </c>
      <c r="BF487" s="94">
        <f>+'t44'!BH634</f>
        <v>0</v>
      </c>
      <c r="BG487" s="94">
        <f>+'t44'!BI634</f>
        <v>2.44</v>
      </c>
      <c r="BH487" s="94">
        <f>+'t44'!BJ634</f>
        <v>0</v>
      </c>
      <c r="BI487" s="94">
        <f>+'t44'!BK634</f>
        <v>0.32</v>
      </c>
      <c r="BJ487" s="94">
        <f>+'t44'!BL634</f>
        <v>0</v>
      </c>
      <c r="BK487" s="94">
        <f>+'t44'!BM634</f>
        <v>0.04</v>
      </c>
      <c r="BL487" s="94">
        <f>+'t44'!BN634</f>
        <v>0</v>
      </c>
      <c r="BM487" s="94">
        <f>+'t44'!BO634</f>
        <v>0.15</v>
      </c>
      <c r="BN487" s="94">
        <f>+'t44'!BP634</f>
        <v>0</v>
      </c>
      <c r="BO487" s="94">
        <f>+'t44'!BQ634</f>
        <v>0.3</v>
      </c>
      <c r="BP487" s="94">
        <f>+'t44'!BR634</f>
        <v>0</v>
      </c>
      <c r="BQ487" s="94">
        <f>+'t44'!BS634</f>
        <v>0.69</v>
      </c>
      <c r="BR487" s="94">
        <f>+'t44'!BT634</f>
        <v>0</v>
      </c>
      <c r="BS487" s="94">
        <f>+'t44'!BU634</f>
        <v>4.0599999999999996</v>
      </c>
      <c r="BT487" s="94">
        <f>+'t44'!BV634</f>
        <v>0</v>
      </c>
      <c r="BU487" s="94">
        <f>+'t44'!BW634</f>
        <v>0.37</v>
      </c>
      <c r="BV487" s="94">
        <f>+'t44'!BX634</f>
        <v>0</v>
      </c>
      <c r="BW487" s="94">
        <f>+'t44'!BY634</f>
        <v>0.09</v>
      </c>
      <c r="BX487" s="94">
        <f>+'t44'!BZ634</f>
        <v>0</v>
      </c>
      <c r="BY487" s="94">
        <f>+'t44'!CA634</f>
        <v>4.92</v>
      </c>
      <c r="BZ487" s="94">
        <f>+'t44'!CB634</f>
        <v>0</v>
      </c>
      <c r="CA487" s="94">
        <f>+'t44'!CC634</f>
        <v>0.01</v>
      </c>
    </row>
    <row r="488" spans="1:79" ht="16.5" customHeight="1" x14ac:dyDescent="0.45">
      <c r="A488" s="170" t="s">
        <v>25</v>
      </c>
      <c r="B488" s="94">
        <f>+'t44'!D641</f>
        <v>0</v>
      </c>
      <c r="C488" s="94">
        <f>+'t44'!E641</f>
        <v>356.79</v>
      </c>
      <c r="D488" s="94">
        <f>+'t44'!F641</f>
        <v>0</v>
      </c>
      <c r="E488" s="94">
        <f>+'t44'!G641</f>
        <v>406.95</v>
      </c>
      <c r="F488" s="94">
        <f>+'t44'!H641</f>
        <v>0</v>
      </c>
      <c r="G488" s="94">
        <f>+'t44'!I641</f>
        <v>406.82</v>
      </c>
      <c r="H488" s="94">
        <f>+'t44'!J641</f>
        <v>0</v>
      </c>
      <c r="I488" s="94">
        <f>+'t44'!K641</f>
        <v>381.57</v>
      </c>
      <c r="J488" s="94">
        <f>+'t44'!L641</f>
        <v>0</v>
      </c>
      <c r="K488" s="94">
        <f>+'t44'!M641</f>
        <v>383.05</v>
      </c>
      <c r="L488" s="94">
        <f>+'t44'!N641</f>
        <v>0</v>
      </c>
      <c r="M488" s="94">
        <f>+'t44'!O641</f>
        <v>707.53</v>
      </c>
      <c r="N488" s="94">
        <f>+'t44'!P641</f>
        <v>0</v>
      </c>
      <c r="O488" s="94">
        <f>+'t44'!Q641</f>
        <v>351.89</v>
      </c>
      <c r="P488" s="94">
        <f>+'t44'!R641</f>
        <v>0</v>
      </c>
      <c r="Q488" s="94">
        <f>+'t44'!S641</f>
        <v>405.43</v>
      </c>
      <c r="R488" s="94">
        <f>+'t44'!T641</f>
        <v>0</v>
      </c>
      <c r="S488" s="94">
        <f>+'t44'!U641</f>
        <v>738.36</v>
      </c>
      <c r="T488" s="94">
        <f>+'t44'!V641</f>
        <v>0</v>
      </c>
      <c r="U488" s="94">
        <f>+'t44'!W641</f>
        <v>729.26</v>
      </c>
      <c r="V488" s="94">
        <f>+'t44'!X641</f>
        <v>0</v>
      </c>
      <c r="W488" s="94">
        <f>+'t44'!Y641</f>
        <v>423.02</v>
      </c>
      <c r="X488" s="94">
        <f>+'t44'!Z641</f>
        <v>0</v>
      </c>
      <c r="Y488" s="94">
        <f>+'t44'!AA641</f>
        <v>432.84</v>
      </c>
      <c r="Z488" s="94">
        <f>+'t44'!AB641</f>
        <v>0</v>
      </c>
      <c r="AA488" s="94">
        <f>+'t44'!AC641</f>
        <v>437.08</v>
      </c>
      <c r="AB488" s="94">
        <f>+'t44'!AD641</f>
        <v>0</v>
      </c>
      <c r="AC488" s="94">
        <f>+'t44'!AE641</f>
        <v>1024.1600000000001</v>
      </c>
      <c r="AD488" s="94">
        <f>+'t44'!AF641</f>
        <v>0</v>
      </c>
      <c r="AE488" s="94">
        <f>+'t44'!AG641</f>
        <v>731.71</v>
      </c>
      <c r="AF488" s="94">
        <f>+'t44'!AH641</f>
        <v>0</v>
      </c>
      <c r="AG488" s="94">
        <f>+'t44'!AI641</f>
        <v>301.89</v>
      </c>
      <c r="AH488" s="94">
        <f>+'t44'!AJ641</f>
        <v>0</v>
      </c>
      <c r="AI488" s="94">
        <f>+'t44'!AK641</f>
        <v>319.11</v>
      </c>
      <c r="AJ488" s="94">
        <f>+'t44'!AL641</f>
        <v>0</v>
      </c>
      <c r="AK488" s="94">
        <f>+'t44'!AM641</f>
        <v>361.96</v>
      </c>
      <c r="AL488" s="94">
        <f>+'t44'!AN641</f>
        <v>0</v>
      </c>
      <c r="AM488" s="94">
        <f>+'t44'!AO641</f>
        <v>406.9</v>
      </c>
      <c r="AN488" s="94">
        <f>+'t44'!AP641</f>
        <v>0</v>
      </c>
      <c r="AO488" s="94">
        <f>+'t44'!AQ641</f>
        <v>579.54</v>
      </c>
      <c r="AP488" s="94">
        <f>+'t44'!AR641</f>
        <v>0</v>
      </c>
      <c r="AQ488" s="94">
        <f>+'t44'!AS641</f>
        <v>787.33</v>
      </c>
      <c r="AR488" s="94">
        <f>+'t44'!AT641</f>
        <v>0</v>
      </c>
      <c r="AS488" s="94">
        <f>+'t44'!AU641</f>
        <v>719.75</v>
      </c>
      <c r="AT488" s="94">
        <f>+'t44'!AV641</f>
        <v>0</v>
      </c>
      <c r="AU488" s="94">
        <f>+'t44'!AW641</f>
        <v>543.5</v>
      </c>
      <c r="AV488" s="94">
        <f>+'t44'!AX641</f>
        <v>0</v>
      </c>
      <c r="AW488" s="94">
        <f>+'t44'!AY641</f>
        <v>608.23</v>
      </c>
      <c r="AX488" s="94">
        <f>+'t44'!AZ641</f>
        <v>0</v>
      </c>
      <c r="AY488" s="94">
        <f>+'t44'!BA641</f>
        <v>424</v>
      </c>
      <c r="AZ488" s="94">
        <f>+'t44'!BB641</f>
        <v>0</v>
      </c>
      <c r="BA488" s="94">
        <f>+'t44'!BC641</f>
        <v>393.09</v>
      </c>
      <c r="BB488" s="94">
        <f>+'t44'!BD641</f>
        <v>0</v>
      </c>
      <c r="BC488" s="94">
        <f>+'t44'!BE641</f>
        <v>495.11</v>
      </c>
      <c r="BD488" s="94">
        <f>+'t44'!BF641</f>
        <v>0</v>
      </c>
      <c r="BE488" s="94">
        <f>+'t44'!BG641</f>
        <v>662.93</v>
      </c>
      <c r="BF488" s="94">
        <f>+'t44'!BH641</f>
        <v>0</v>
      </c>
      <c r="BG488" s="94">
        <f>+'t44'!BI641</f>
        <v>519.04999999999995</v>
      </c>
      <c r="BH488" s="94">
        <f>+'t44'!BJ641</f>
        <v>0</v>
      </c>
      <c r="BI488" s="94">
        <f>+'t44'!BK641</f>
        <v>815.33</v>
      </c>
      <c r="BJ488" s="94">
        <f>+'t44'!BL641</f>
        <v>0</v>
      </c>
      <c r="BK488" s="94">
        <f>+'t44'!BM641</f>
        <v>705.88</v>
      </c>
      <c r="BL488" s="94">
        <f>+'t44'!BN641</f>
        <v>0</v>
      </c>
      <c r="BM488" s="94">
        <f>+'t44'!BO641</f>
        <v>676.63</v>
      </c>
      <c r="BN488" s="94">
        <f>+'t44'!BP641</f>
        <v>0</v>
      </c>
      <c r="BO488" s="94">
        <f>+'t44'!BQ641</f>
        <v>506.6</v>
      </c>
      <c r="BP488" s="94">
        <f>+'t44'!BR641</f>
        <v>0</v>
      </c>
      <c r="BQ488" s="94">
        <f>+'t44'!BS641</f>
        <v>536.9</v>
      </c>
      <c r="BR488" s="94">
        <f>+'t44'!BT641</f>
        <v>0</v>
      </c>
      <c r="BS488" s="94">
        <f>+'t44'!BU641</f>
        <v>732.81</v>
      </c>
      <c r="BT488" s="94">
        <f>+'t44'!BV641</f>
        <v>0</v>
      </c>
      <c r="BU488" s="94">
        <f>+'t44'!BW641</f>
        <v>386.52</v>
      </c>
      <c r="BV488" s="94">
        <f>+'t44'!BX641</f>
        <v>0</v>
      </c>
      <c r="BW488" s="94">
        <f>+'t44'!BY641</f>
        <v>438.79</v>
      </c>
      <c r="BX488" s="94">
        <f>+'t44'!BZ641</f>
        <v>0</v>
      </c>
      <c r="BY488" s="94">
        <f>+'t44'!CA641</f>
        <v>455.47</v>
      </c>
      <c r="BZ488" s="94">
        <f>+'t44'!CB641</f>
        <v>0</v>
      </c>
      <c r="CA488" s="94">
        <f>+'t44'!CC641</f>
        <v>742.52</v>
      </c>
    </row>
    <row r="489" spans="1:79" ht="16.5" customHeight="1" x14ac:dyDescent="0.45">
      <c r="A489" s="9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</row>
    <row r="490" spans="1:79" ht="16.5" customHeight="1" x14ac:dyDescent="0.45">
      <c r="A490" s="128" t="s">
        <v>26</v>
      </c>
      <c r="B490" s="94">
        <f>+'t44'!D642</f>
        <v>0</v>
      </c>
      <c r="C490" s="94">
        <f>+'t44'!E642</f>
        <v>721.61</v>
      </c>
      <c r="D490" s="94">
        <f>+'t44'!F642</f>
        <v>0</v>
      </c>
      <c r="E490" s="94">
        <f>+'t44'!G642</f>
        <v>614.32000000000005</v>
      </c>
      <c r="F490" s="94">
        <f>+'t44'!H642</f>
        <v>0</v>
      </c>
      <c r="G490" s="94">
        <f>+'t44'!I642</f>
        <v>715.62</v>
      </c>
      <c r="H490" s="94">
        <f>+'t44'!J642</f>
        <v>0</v>
      </c>
      <c r="I490" s="94">
        <f>+'t44'!K642</f>
        <v>736.06</v>
      </c>
      <c r="J490" s="94">
        <f>+'t44'!L642</f>
        <v>0</v>
      </c>
      <c r="K490" s="94">
        <f>+'t44'!M642</f>
        <v>844.53</v>
      </c>
      <c r="L490" s="94">
        <f>+'t44'!N642</f>
        <v>0</v>
      </c>
      <c r="M490" s="94">
        <f>+'t44'!O642</f>
        <v>924.66</v>
      </c>
      <c r="N490" s="94">
        <f>+'t44'!P642</f>
        <v>0</v>
      </c>
      <c r="O490" s="94">
        <f>+'t44'!Q642</f>
        <v>898.17</v>
      </c>
      <c r="P490" s="94">
        <f>+'t44'!R642</f>
        <v>0</v>
      </c>
      <c r="Q490" s="94">
        <f>+'t44'!S642</f>
        <v>722.51</v>
      </c>
      <c r="R490" s="94">
        <f>+'t44'!T642</f>
        <v>0</v>
      </c>
      <c r="S490" s="94">
        <f>+'t44'!U642</f>
        <v>688.5</v>
      </c>
      <c r="T490" s="94">
        <f>+'t44'!V642</f>
        <v>0</v>
      </c>
      <c r="U490" s="94">
        <f>+'t44'!W642</f>
        <v>785.31</v>
      </c>
      <c r="V490" s="94">
        <f>+'t44'!X642</f>
        <v>0</v>
      </c>
      <c r="W490" s="94">
        <f>+'t44'!Y642</f>
        <v>642.94000000000005</v>
      </c>
      <c r="X490" s="94">
        <f>+'t44'!Z642</f>
        <v>0</v>
      </c>
      <c r="Y490" s="94">
        <f>+'t44'!AA642</f>
        <v>616.85</v>
      </c>
      <c r="Z490" s="94">
        <f>+'t44'!AB642</f>
        <v>0</v>
      </c>
      <c r="AA490" s="94">
        <f>+'t44'!AC642</f>
        <v>448.29</v>
      </c>
      <c r="AB490" s="94">
        <f>+'t44'!AD642</f>
        <v>0</v>
      </c>
      <c r="AC490" s="94">
        <f>+'t44'!AE642</f>
        <v>409.03</v>
      </c>
      <c r="AD490" s="94">
        <f>+'t44'!AF642</f>
        <v>0</v>
      </c>
      <c r="AE490" s="94">
        <f>+'t44'!AG642</f>
        <v>414.77</v>
      </c>
      <c r="AF490" s="94">
        <f>+'t44'!AH642</f>
        <v>0</v>
      </c>
      <c r="AG490" s="94">
        <f>+'t44'!AI642</f>
        <v>426.04</v>
      </c>
      <c r="AH490" s="94">
        <f>+'t44'!AJ642</f>
        <v>0</v>
      </c>
      <c r="AI490" s="94">
        <f>+'t44'!AK642</f>
        <v>570.79999999999995</v>
      </c>
      <c r="AJ490" s="94">
        <f>+'t44'!AL642</f>
        <v>0</v>
      </c>
      <c r="AK490" s="94">
        <f>+'t44'!AM642</f>
        <v>551.22</v>
      </c>
      <c r="AL490" s="94">
        <f>+'t44'!AN642</f>
        <v>0</v>
      </c>
      <c r="AM490" s="94">
        <f>+'t44'!AO642</f>
        <v>613.99</v>
      </c>
      <c r="AN490" s="94">
        <f>+'t44'!AP642</f>
        <v>0</v>
      </c>
      <c r="AO490" s="94">
        <f>+'t44'!AQ642</f>
        <v>633.35</v>
      </c>
      <c r="AP490" s="94">
        <f>+'t44'!AR642</f>
        <v>0</v>
      </c>
      <c r="AQ490" s="94">
        <f>+'t44'!AS642</f>
        <v>589.26</v>
      </c>
      <c r="AR490" s="94">
        <f>+'t44'!AT642</f>
        <v>0</v>
      </c>
      <c r="AS490" s="94">
        <f>+'t44'!AU642</f>
        <v>608.37</v>
      </c>
      <c r="AT490" s="94">
        <f>+'t44'!AV642</f>
        <v>0</v>
      </c>
      <c r="AU490" s="94">
        <f>+'t44'!AW642</f>
        <v>702.82</v>
      </c>
      <c r="AV490" s="94">
        <f>+'t44'!AX642</f>
        <v>0</v>
      </c>
      <c r="AW490" s="94">
        <f>+'t44'!AY642</f>
        <v>737.04</v>
      </c>
      <c r="AX490" s="94">
        <f>+'t44'!AZ642</f>
        <v>0</v>
      </c>
      <c r="AY490" s="94">
        <f>+'t44'!BA642</f>
        <v>684.21</v>
      </c>
      <c r="AZ490" s="94">
        <f>+'t44'!BB642</f>
        <v>0</v>
      </c>
      <c r="BA490" s="94">
        <f>+'t44'!BC642</f>
        <v>532.78</v>
      </c>
      <c r="BB490" s="94">
        <f>+'t44'!BD642</f>
        <v>0</v>
      </c>
      <c r="BC490" s="94">
        <f>+'t44'!BE642</f>
        <v>608.74</v>
      </c>
      <c r="BD490" s="94">
        <f>+'t44'!BF642</f>
        <v>0</v>
      </c>
      <c r="BE490" s="94">
        <f>+'t44'!BG642</f>
        <v>592.71</v>
      </c>
      <c r="BF490" s="94">
        <f>+'t44'!BH642</f>
        <v>0</v>
      </c>
      <c r="BG490" s="94">
        <f>+'t44'!BI642</f>
        <v>752</v>
      </c>
      <c r="BH490" s="94">
        <f>+'t44'!BJ642</f>
        <v>0</v>
      </c>
      <c r="BI490" s="94">
        <f>+'t44'!BK642</f>
        <v>684.7</v>
      </c>
      <c r="BJ490" s="94">
        <f>+'t44'!BL642</f>
        <v>0</v>
      </c>
      <c r="BK490" s="94">
        <f>+'t44'!BM642</f>
        <v>665.37</v>
      </c>
      <c r="BL490" s="94">
        <f>+'t44'!BN642</f>
        <v>0</v>
      </c>
      <c r="BM490" s="94">
        <f>+'t44'!BO642</f>
        <v>753.6</v>
      </c>
      <c r="BN490" s="94">
        <f>+'t44'!BP642</f>
        <v>0</v>
      </c>
      <c r="BO490" s="94">
        <f>+'t44'!BQ642</f>
        <v>853.44</v>
      </c>
      <c r="BP490" s="94">
        <f>+'t44'!BR642</f>
        <v>0</v>
      </c>
      <c r="BQ490" s="94">
        <f>+'t44'!BS642</f>
        <v>852.28</v>
      </c>
      <c r="BR490" s="94">
        <f>+'t44'!BT642</f>
        <v>0</v>
      </c>
      <c r="BS490" s="94">
        <f>+'t44'!BU642</f>
        <v>853.94</v>
      </c>
      <c r="BT490" s="94">
        <f>+'t44'!BV642</f>
        <v>0</v>
      </c>
      <c r="BU490" s="94">
        <f>+'t44'!BW642</f>
        <v>847.57</v>
      </c>
      <c r="BV490" s="94">
        <f>+'t44'!BX642</f>
        <v>0</v>
      </c>
      <c r="BW490" s="94">
        <f>+'t44'!BY642</f>
        <v>882.18</v>
      </c>
      <c r="BX490" s="94">
        <f>+'t44'!BZ642</f>
        <v>0</v>
      </c>
      <c r="BY490" s="94">
        <f>+'t44'!CA642</f>
        <v>717.24</v>
      </c>
      <c r="BZ490" s="94">
        <f>+'t44'!CB642</f>
        <v>0</v>
      </c>
      <c r="CA490" s="94">
        <f>+'t44'!CC642</f>
        <v>911.68</v>
      </c>
    </row>
    <row r="491" spans="1:79" ht="16.5" customHeight="1" x14ac:dyDescent="0.45">
      <c r="A491" s="357" t="s">
        <v>875</v>
      </c>
      <c r="B491" s="94">
        <f>+'t44'!D643</f>
        <v>0</v>
      </c>
      <c r="C491" s="94">
        <f>+'t44'!E643</f>
        <v>0</v>
      </c>
      <c r="D491" s="94">
        <f>+'t44'!F643</f>
        <v>0</v>
      </c>
      <c r="E491" s="94">
        <f>+'t44'!G643</f>
        <v>0</v>
      </c>
      <c r="F491" s="94">
        <f>+'t44'!H643</f>
        <v>0</v>
      </c>
      <c r="G491" s="94">
        <f>+'t44'!I643</f>
        <v>0</v>
      </c>
      <c r="H491" s="94">
        <f>+'t44'!J643</f>
        <v>0</v>
      </c>
      <c r="I491" s="94">
        <f>+'t44'!K643</f>
        <v>0</v>
      </c>
      <c r="J491" s="94">
        <f>+'t44'!L643</f>
        <v>0</v>
      </c>
      <c r="K491" s="94">
        <f>+'t44'!M643</f>
        <v>0</v>
      </c>
      <c r="L491" s="94">
        <f>+'t44'!N643</f>
        <v>0</v>
      </c>
      <c r="M491" s="94">
        <f>+'t44'!O643</f>
        <v>0</v>
      </c>
      <c r="N491" s="94">
        <f>+'t44'!P643</f>
        <v>0</v>
      </c>
      <c r="O491" s="94">
        <f>+'t44'!Q643</f>
        <v>0</v>
      </c>
      <c r="P491" s="94">
        <f>+'t44'!R643</f>
        <v>20</v>
      </c>
      <c r="Q491" s="94">
        <f>+'t44'!S643</f>
        <v>0.17</v>
      </c>
      <c r="R491" s="94">
        <f>+'t44'!T643</f>
        <v>2</v>
      </c>
      <c r="S491" s="94">
        <f>+'t44'!U643</f>
        <v>0.02</v>
      </c>
      <c r="T491" s="94">
        <f>+'t44'!V643</f>
        <v>0</v>
      </c>
      <c r="U491" s="94">
        <f>+'t44'!W643</f>
        <v>0</v>
      </c>
      <c r="V491" s="94">
        <f>+'t44'!X643</f>
        <v>0</v>
      </c>
      <c r="W491" s="94">
        <f>+'t44'!Y643</f>
        <v>0</v>
      </c>
      <c r="X491" s="94">
        <f>+'t44'!Z643</f>
        <v>0</v>
      </c>
      <c r="Y491" s="94">
        <f>+'t44'!AA643</f>
        <v>0</v>
      </c>
      <c r="Z491" s="94">
        <f>+'t44'!AB643</f>
        <v>0</v>
      </c>
      <c r="AA491" s="94">
        <f>+'t44'!AC643</f>
        <v>0</v>
      </c>
      <c r="AB491" s="94">
        <f>+'t44'!AD643</f>
        <v>0</v>
      </c>
      <c r="AC491" s="94">
        <f>+'t44'!AE643</f>
        <v>0</v>
      </c>
      <c r="AD491" s="94">
        <f>+'t44'!AF643</f>
        <v>0</v>
      </c>
      <c r="AE491" s="94">
        <f>+'t44'!AG643</f>
        <v>0</v>
      </c>
      <c r="AF491" s="94">
        <f>+'t44'!AH643</f>
        <v>0</v>
      </c>
      <c r="AG491" s="94">
        <f>+'t44'!AI643</f>
        <v>0</v>
      </c>
      <c r="AH491" s="94">
        <f>+'t44'!AJ643</f>
        <v>20</v>
      </c>
      <c r="AI491" s="94">
        <f>+'t44'!AK643</f>
        <v>0.19</v>
      </c>
      <c r="AJ491" s="94">
        <f>+'t44'!AL643</f>
        <v>0</v>
      </c>
      <c r="AK491" s="94">
        <f>+'t44'!AM643</f>
        <v>0</v>
      </c>
      <c r="AL491" s="94">
        <f>+'t44'!AN643</f>
        <v>0</v>
      </c>
      <c r="AM491" s="94">
        <f>+'t44'!AO643</f>
        <v>0</v>
      </c>
      <c r="AN491" s="94">
        <f>+'t44'!AP643</f>
        <v>0</v>
      </c>
      <c r="AO491" s="94">
        <f>+'t44'!AQ643</f>
        <v>0</v>
      </c>
      <c r="AP491" s="94">
        <f>+'t44'!AR643</f>
        <v>0</v>
      </c>
      <c r="AQ491" s="94">
        <f>+'t44'!AS643</f>
        <v>0</v>
      </c>
      <c r="AR491" s="94">
        <f>+'t44'!AT643</f>
        <v>0</v>
      </c>
      <c r="AS491" s="94">
        <f>+'t44'!AU643</f>
        <v>0</v>
      </c>
      <c r="AT491" s="94">
        <f>+'t44'!AV643</f>
        <v>0</v>
      </c>
      <c r="AU491" s="94">
        <f>+'t44'!AW643</f>
        <v>0</v>
      </c>
      <c r="AV491" s="94">
        <f>+'t44'!AX643</f>
        <v>0</v>
      </c>
      <c r="AW491" s="94">
        <f>+'t44'!AY643</f>
        <v>0</v>
      </c>
      <c r="AX491" s="94">
        <f>+'t44'!AZ643</f>
        <v>0</v>
      </c>
      <c r="AY491" s="94">
        <f>+'t44'!BA643</f>
        <v>0</v>
      </c>
      <c r="AZ491" s="94">
        <f>+'t44'!BB643</f>
        <v>0</v>
      </c>
      <c r="BA491" s="94">
        <f>+'t44'!BC643</f>
        <v>0</v>
      </c>
      <c r="BB491" s="94">
        <f>+'t44'!BD643</f>
        <v>0</v>
      </c>
      <c r="BC491" s="94">
        <f>+'t44'!BE643</f>
        <v>0</v>
      </c>
      <c r="BD491" s="94">
        <f>+'t44'!BF643</f>
        <v>0</v>
      </c>
      <c r="BE491" s="94">
        <f>+'t44'!BG643</f>
        <v>0</v>
      </c>
      <c r="BF491" s="94">
        <f>+'t44'!BH643</f>
        <v>0</v>
      </c>
      <c r="BG491" s="94">
        <f>+'t44'!BI643</f>
        <v>0</v>
      </c>
      <c r="BH491" s="94">
        <f>+'t44'!BJ643</f>
        <v>0</v>
      </c>
      <c r="BI491" s="94">
        <f>+'t44'!BK643</f>
        <v>0</v>
      </c>
      <c r="BJ491" s="94">
        <f>+'t44'!BL643</f>
        <v>0</v>
      </c>
      <c r="BK491" s="94">
        <f>+'t44'!BM643</f>
        <v>0</v>
      </c>
      <c r="BL491" s="94">
        <f>+'t44'!BN643</f>
        <v>0</v>
      </c>
      <c r="BM491" s="94">
        <f>+'t44'!BO643</f>
        <v>0</v>
      </c>
      <c r="BN491" s="94">
        <f>+'t44'!BP643</f>
        <v>0</v>
      </c>
      <c r="BO491" s="94">
        <f>+'t44'!BQ643</f>
        <v>0</v>
      </c>
      <c r="BP491" s="94">
        <f>+'t44'!BR643</f>
        <v>0</v>
      </c>
      <c r="BQ491" s="94">
        <f>+'t44'!BS643</f>
        <v>0</v>
      </c>
      <c r="BR491" s="94">
        <f>+'t44'!BT643</f>
        <v>0</v>
      </c>
      <c r="BS491" s="94">
        <f>+'t44'!BU643</f>
        <v>0</v>
      </c>
      <c r="BT491" s="94">
        <f>+'t44'!BV643</f>
        <v>13</v>
      </c>
      <c r="BU491" s="94">
        <f>+'t44'!BW643</f>
        <v>0.08</v>
      </c>
      <c r="BV491" s="94">
        <f>+'t44'!BX643</f>
        <v>0</v>
      </c>
      <c r="BW491" s="94">
        <f>+'t44'!BY643</f>
        <v>0</v>
      </c>
      <c r="BX491" s="94">
        <f>+'t44'!BZ643</f>
        <v>0</v>
      </c>
      <c r="BY491" s="94">
        <f>+'t44'!CA643</f>
        <v>0</v>
      </c>
      <c r="BZ491" s="94">
        <f>+'t44'!CB643</f>
        <v>0</v>
      </c>
      <c r="CA491" s="94">
        <f>+'t44'!CC643</f>
        <v>0</v>
      </c>
    </row>
    <row r="492" spans="1:79" ht="16.5" customHeight="1" x14ac:dyDescent="0.45">
      <c r="A492" s="358" t="s">
        <v>876</v>
      </c>
      <c r="B492" s="94">
        <f>+'t44'!D644</f>
        <v>783459</v>
      </c>
      <c r="C492" s="94">
        <f>+'t44'!E644</f>
        <v>18.05</v>
      </c>
      <c r="D492" s="94">
        <f>+'t44'!F644</f>
        <v>803619</v>
      </c>
      <c r="E492" s="94">
        <f>+'t44'!G644</f>
        <v>18.350000000000001</v>
      </c>
      <c r="F492" s="94">
        <f>+'t44'!H644</f>
        <v>895240</v>
      </c>
      <c r="G492" s="94">
        <f>+'t44'!I644</f>
        <v>20.48</v>
      </c>
      <c r="H492" s="94">
        <f>+'t44'!J644</f>
        <v>712166</v>
      </c>
      <c r="I492" s="94">
        <f>+'t44'!K644</f>
        <v>16.96</v>
      </c>
      <c r="J492" s="94">
        <f>+'t44'!L644</f>
        <v>837943</v>
      </c>
      <c r="K492" s="94">
        <f>+'t44'!M644</f>
        <v>19.54</v>
      </c>
      <c r="L492" s="94">
        <f>+'t44'!N644</f>
        <v>700202</v>
      </c>
      <c r="M492" s="94">
        <f>+'t44'!O644</f>
        <v>16.22</v>
      </c>
      <c r="N492" s="94">
        <f>+'t44'!P644</f>
        <v>622126</v>
      </c>
      <c r="O492" s="94">
        <f>+'t44'!Q644</f>
        <v>15.06</v>
      </c>
      <c r="P492" s="94">
        <f>+'t44'!R644</f>
        <v>683916</v>
      </c>
      <c r="Q492" s="94">
        <f>+'t44'!S644</f>
        <v>16.3</v>
      </c>
      <c r="R492" s="94">
        <f>+'t44'!T644</f>
        <v>783084</v>
      </c>
      <c r="S492" s="94">
        <f>+'t44'!U644</f>
        <v>17.41</v>
      </c>
      <c r="T492" s="94">
        <f>+'t44'!V644</f>
        <v>734566</v>
      </c>
      <c r="U492" s="94">
        <f>+'t44'!W644</f>
        <v>17.440000000000001</v>
      </c>
      <c r="V492" s="94">
        <f>+'t44'!X644</f>
        <v>865515</v>
      </c>
      <c r="W492" s="94">
        <f>+'t44'!Y644</f>
        <v>19.760000000000002</v>
      </c>
      <c r="X492" s="94">
        <f>+'t44'!Z644</f>
        <v>704696</v>
      </c>
      <c r="Y492" s="94">
        <f>+'t44'!AA644</f>
        <v>16.39</v>
      </c>
      <c r="Z492" s="94">
        <f>+'t44'!AB644</f>
        <v>640956</v>
      </c>
      <c r="AA492" s="94">
        <f>+'t44'!AC644</f>
        <v>15.42</v>
      </c>
      <c r="AB492" s="94">
        <f>+'t44'!AD644</f>
        <v>579876</v>
      </c>
      <c r="AC492" s="94">
        <f>+'t44'!AE644</f>
        <v>14.35</v>
      </c>
      <c r="AD492" s="94">
        <f>+'t44'!AF644</f>
        <v>816194</v>
      </c>
      <c r="AE492" s="94">
        <f>+'t44'!AG644</f>
        <v>19.32</v>
      </c>
      <c r="AF492" s="94">
        <f>+'t44'!AH644</f>
        <v>558817</v>
      </c>
      <c r="AG492" s="94">
        <f>+'t44'!AI644</f>
        <v>13.32</v>
      </c>
      <c r="AH492" s="94">
        <f>+'t44'!AJ644</f>
        <v>736710</v>
      </c>
      <c r="AI492" s="94">
        <f>+'t44'!AK644</f>
        <v>17.190000000000001</v>
      </c>
      <c r="AJ492" s="94">
        <f>+'t44'!AL644</f>
        <v>579443</v>
      </c>
      <c r="AK492" s="94">
        <f>+'t44'!AM644</f>
        <v>14.24</v>
      </c>
      <c r="AL492" s="94">
        <f>+'t44'!AN644</f>
        <v>723528</v>
      </c>
      <c r="AM492" s="94">
        <f>+'t44'!AO644</f>
        <v>16.86</v>
      </c>
      <c r="AN492" s="94">
        <f>+'t44'!AP644</f>
        <v>629349</v>
      </c>
      <c r="AO492" s="94">
        <f>+'t44'!AQ644</f>
        <v>15.33</v>
      </c>
      <c r="AP492" s="94">
        <f>+'t44'!AR644</f>
        <v>637941</v>
      </c>
      <c r="AQ492" s="94">
        <f>+'t44'!AS644</f>
        <v>15.94</v>
      </c>
      <c r="AR492" s="94">
        <f>+'t44'!AT644</f>
        <v>739901</v>
      </c>
      <c r="AS492" s="94">
        <f>+'t44'!AU644</f>
        <v>17.38</v>
      </c>
      <c r="AT492" s="94">
        <f>+'t44'!AV644</f>
        <v>814003</v>
      </c>
      <c r="AU492" s="94">
        <f>+'t44'!AW644</f>
        <v>19.09</v>
      </c>
      <c r="AV492" s="94">
        <f>+'t44'!AX644</f>
        <v>587631</v>
      </c>
      <c r="AW492" s="94">
        <f>+'t44'!AY644</f>
        <v>14.72</v>
      </c>
      <c r="AX492" s="94">
        <f>+'t44'!AZ644</f>
        <v>562928</v>
      </c>
      <c r="AY492" s="94">
        <f>+'t44'!BA644</f>
        <v>13.83</v>
      </c>
      <c r="AZ492" s="94">
        <f>+'t44'!BB644</f>
        <v>520883</v>
      </c>
      <c r="BA492" s="94">
        <f>+'t44'!BC644</f>
        <v>13.29</v>
      </c>
      <c r="BB492" s="94">
        <f>+'t44'!BD644</f>
        <v>675668</v>
      </c>
      <c r="BC492" s="94">
        <f>+'t44'!BE644</f>
        <v>16.36</v>
      </c>
      <c r="BD492" s="94">
        <f>+'t44'!BF644</f>
        <v>489741</v>
      </c>
      <c r="BE492" s="94">
        <f>+'t44'!BG644</f>
        <v>12.38</v>
      </c>
      <c r="BF492" s="94">
        <f>+'t44'!BH644</f>
        <v>724071</v>
      </c>
      <c r="BG492" s="94">
        <f>+'t44'!BI644</f>
        <v>17.3</v>
      </c>
      <c r="BH492" s="94">
        <f>+'t44'!BJ644</f>
        <v>653636</v>
      </c>
      <c r="BI492" s="94">
        <f>+'t44'!BK644</f>
        <v>16.149999999999999</v>
      </c>
      <c r="BJ492" s="94">
        <f>+'t44'!BL644</f>
        <v>512005</v>
      </c>
      <c r="BK492" s="94">
        <f>+'t44'!BM644</f>
        <v>13.62</v>
      </c>
      <c r="BL492" s="94">
        <f>+'t44'!BN644</f>
        <v>651763</v>
      </c>
      <c r="BM492" s="94">
        <f>+'t44'!BO644</f>
        <v>16.14</v>
      </c>
      <c r="BN492" s="94">
        <f>+'t44'!BP644</f>
        <v>562400</v>
      </c>
      <c r="BO492" s="94">
        <f>+'t44'!BQ644</f>
        <v>14.12</v>
      </c>
      <c r="BP492" s="94">
        <f>+'t44'!BR644</f>
        <v>600049</v>
      </c>
      <c r="BQ492" s="94">
        <f>+'t44'!BS644</f>
        <v>14.77</v>
      </c>
      <c r="BR492" s="94">
        <f>+'t44'!BT644</f>
        <v>575293</v>
      </c>
      <c r="BS492" s="94">
        <f>+'t44'!BU644</f>
        <v>14.46</v>
      </c>
      <c r="BT492" s="94">
        <f>+'t44'!BV644</f>
        <v>679174</v>
      </c>
      <c r="BU492" s="94">
        <f>+'t44'!BW644</f>
        <v>16.71</v>
      </c>
      <c r="BV492" s="94">
        <f>+'t44'!BX644</f>
        <v>538356</v>
      </c>
      <c r="BW492" s="94">
        <f>+'t44'!BY644</f>
        <v>14.74</v>
      </c>
      <c r="BX492" s="94">
        <f>+'t44'!BZ644</f>
        <v>646633</v>
      </c>
      <c r="BY492" s="94">
        <f>+'t44'!CA644</f>
        <v>15.45</v>
      </c>
      <c r="BZ492" s="94">
        <f>+'t44'!CB644</f>
        <v>639327</v>
      </c>
      <c r="CA492" s="94">
        <f>+'t44'!CC644</f>
        <v>16.73</v>
      </c>
    </row>
    <row r="493" spans="1:79" ht="16.5" customHeight="1" x14ac:dyDescent="0.45">
      <c r="A493" s="357" t="s">
        <v>877</v>
      </c>
      <c r="B493" s="94">
        <f>+'t44'!D645</f>
        <v>1523</v>
      </c>
      <c r="C493" s="94">
        <f>+'t44'!E645</f>
        <v>0.94</v>
      </c>
      <c r="D493" s="94">
        <f>+'t44'!F645</f>
        <v>2816</v>
      </c>
      <c r="E493" s="94">
        <f>+'t44'!G645</f>
        <v>1.78</v>
      </c>
      <c r="F493" s="94">
        <f>+'t44'!H645</f>
        <v>2820</v>
      </c>
      <c r="G493" s="94">
        <f>+'t44'!I645</f>
        <v>1.85</v>
      </c>
      <c r="H493" s="94">
        <f>+'t44'!J645</f>
        <v>2364</v>
      </c>
      <c r="I493" s="94">
        <f>+'t44'!K645</f>
        <v>1.57</v>
      </c>
      <c r="J493" s="94">
        <f>+'t44'!L645</f>
        <v>3042</v>
      </c>
      <c r="K493" s="94">
        <f>+'t44'!M645</f>
        <v>2.0499999999999998</v>
      </c>
      <c r="L493" s="94">
        <f>+'t44'!N645</f>
        <v>2779</v>
      </c>
      <c r="M493" s="94">
        <f>+'t44'!O645</f>
        <v>1.81</v>
      </c>
      <c r="N493" s="94">
        <f>+'t44'!P645</f>
        <v>2455</v>
      </c>
      <c r="O493" s="94">
        <f>+'t44'!Q645</f>
        <v>1.59</v>
      </c>
      <c r="P493" s="94">
        <f>+'t44'!R645</f>
        <v>3072</v>
      </c>
      <c r="Q493" s="94">
        <f>+'t44'!S645</f>
        <v>1.9</v>
      </c>
      <c r="R493" s="94">
        <f>+'t44'!T645</f>
        <v>2776</v>
      </c>
      <c r="S493" s="94">
        <f>+'t44'!U645</f>
        <v>1.61</v>
      </c>
      <c r="T493" s="94">
        <f>+'t44'!V645</f>
        <v>3516</v>
      </c>
      <c r="U493" s="94">
        <f>+'t44'!W645</f>
        <v>2</v>
      </c>
      <c r="V493" s="94">
        <f>+'t44'!X645</f>
        <v>3223</v>
      </c>
      <c r="W493" s="94">
        <f>+'t44'!Y645</f>
        <v>1.88</v>
      </c>
      <c r="X493" s="94">
        <f>+'t44'!Z645</f>
        <v>4319</v>
      </c>
      <c r="Y493" s="94">
        <f>+'t44'!AA645</f>
        <v>2.48</v>
      </c>
      <c r="Z493" s="94">
        <f>+'t44'!AB645</f>
        <v>2924</v>
      </c>
      <c r="AA493" s="94">
        <f>+'t44'!AC645</f>
        <v>1.67</v>
      </c>
      <c r="AB493" s="94">
        <f>+'t44'!AD645</f>
        <v>7104</v>
      </c>
      <c r="AC493" s="94">
        <f>+'t44'!AE645</f>
        <v>2.5499999999999998</v>
      </c>
      <c r="AD493" s="94">
        <f>+'t44'!AF645</f>
        <v>3691</v>
      </c>
      <c r="AE493" s="94">
        <f>+'t44'!AG645</f>
        <v>2.0499999999999998</v>
      </c>
      <c r="AF493" s="94">
        <f>+'t44'!AH645</f>
        <v>2878</v>
      </c>
      <c r="AG493" s="94">
        <f>+'t44'!AI645</f>
        <v>1.62</v>
      </c>
      <c r="AH493" s="94">
        <f>+'t44'!AJ645</f>
        <v>5116</v>
      </c>
      <c r="AI493" s="94">
        <f>+'t44'!AK645</f>
        <v>2.54</v>
      </c>
      <c r="AJ493" s="94">
        <f>+'t44'!AL645</f>
        <v>4062</v>
      </c>
      <c r="AK493" s="94">
        <f>+'t44'!AM645</f>
        <v>2.17</v>
      </c>
      <c r="AL493" s="94">
        <f>+'t44'!AN645</f>
        <v>4679</v>
      </c>
      <c r="AM493" s="94">
        <f>+'t44'!AO645</f>
        <v>2.35</v>
      </c>
      <c r="AN493" s="94">
        <f>+'t44'!AP645</f>
        <v>5295</v>
      </c>
      <c r="AO493" s="94">
        <f>+'t44'!AQ645</f>
        <v>2.64</v>
      </c>
      <c r="AP493" s="94">
        <f>+'t44'!AR645</f>
        <v>8538</v>
      </c>
      <c r="AQ493" s="94">
        <f>+'t44'!AS645</f>
        <v>3.9</v>
      </c>
      <c r="AR493" s="94">
        <f>+'t44'!AT645</f>
        <v>10713</v>
      </c>
      <c r="AS493" s="94">
        <f>+'t44'!AU645</f>
        <v>4.79</v>
      </c>
      <c r="AT493" s="94">
        <f>+'t44'!AV645</f>
        <v>10803</v>
      </c>
      <c r="AU493" s="94">
        <f>+'t44'!AW645</f>
        <v>5.13</v>
      </c>
      <c r="AV493" s="94">
        <f>+'t44'!AX645</f>
        <v>16177</v>
      </c>
      <c r="AW493" s="94">
        <f>+'t44'!AY645</f>
        <v>7.49</v>
      </c>
      <c r="AX493" s="94">
        <f>+'t44'!AZ645</f>
        <v>12533</v>
      </c>
      <c r="AY493" s="94">
        <f>+'t44'!BA645</f>
        <v>6.4</v>
      </c>
      <c r="AZ493" s="94">
        <f>+'t44'!BB645</f>
        <v>12522</v>
      </c>
      <c r="BA493" s="94">
        <f>+'t44'!BC645</f>
        <v>7.4</v>
      </c>
      <c r="BB493" s="94">
        <f>+'t44'!BD645</f>
        <v>13961</v>
      </c>
      <c r="BC493" s="94">
        <f>+'t44'!BE645</f>
        <v>8.4600000000000009</v>
      </c>
      <c r="BD493" s="94">
        <f>+'t44'!BF645</f>
        <v>16058</v>
      </c>
      <c r="BE493" s="94">
        <f>+'t44'!BG645</f>
        <v>8.65</v>
      </c>
      <c r="BF493" s="94">
        <f>+'t44'!BH645</f>
        <v>18968</v>
      </c>
      <c r="BG493" s="94">
        <f>+'t44'!BI645</f>
        <v>9.16</v>
      </c>
      <c r="BH493" s="94">
        <f>+'t44'!BJ645</f>
        <v>15697</v>
      </c>
      <c r="BI493" s="94">
        <f>+'t44'!BK645</f>
        <v>7.92</v>
      </c>
      <c r="BJ493" s="94">
        <f>+'t44'!BL645</f>
        <v>17299</v>
      </c>
      <c r="BK493" s="94">
        <f>+'t44'!BM645</f>
        <v>8.17</v>
      </c>
      <c r="BL493" s="94">
        <f>+'t44'!BN645</f>
        <v>14959</v>
      </c>
      <c r="BM493" s="94">
        <f>+'t44'!BO645</f>
        <v>8.0399999999999991</v>
      </c>
      <c r="BN493" s="94">
        <f>+'t44'!BP645</f>
        <v>24067</v>
      </c>
      <c r="BO493" s="94">
        <f>+'t44'!BQ645</f>
        <v>11.95</v>
      </c>
      <c r="BP493" s="94">
        <f>+'t44'!BR645</f>
        <v>22247</v>
      </c>
      <c r="BQ493" s="94">
        <f>+'t44'!BS645</f>
        <v>13.23</v>
      </c>
      <c r="BR493" s="94">
        <f>+'t44'!BT645</f>
        <v>34462</v>
      </c>
      <c r="BS493" s="94">
        <f>+'t44'!BU645</f>
        <v>20.3</v>
      </c>
      <c r="BT493" s="94">
        <f>+'t44'!BV645</f>
        <v>33789</v>
      </c>
      <c r="BU493" s="94">
        <f>+'t44'!BW645</f>
        <v>20.07</v>
      </c>
      <c r="BV493" s="94">
        <f>+'t44'!BX645</f>
        <v>43375</v>
      </c>
      <c r="BW493" s="94">
        <f>+'t44'!BY645</f>
        <v>25.63</v>
      </c>
      <c r="BX493" s="94">
        <f>+'t44'!BZ645</f>
        <v>22357</v>
      </c>
      <c r="BY493" s="94">
        <f>+'t44'!CA645</f>
        <v>12.92</v>
      </c>
      <c r="BZ493" s="94">
        <f>+'t44'!CB645</f>
        <v>31467</v>
      </c>
      <c r="CA493" s="94">
        <f>+'t44'!CC645</f>
        <v>16.64</v>
      </c>
    </row>
    <row r="494" spans="1:79" ht="16.5" customHeight="1" x14ac:dyDescent="0.45">
      <c r="A494" s="358" t="s">
        <v>998</v>
      </c>
      <c r="B494" s="94">
        <f>+'t44'!D646</f>
        <v>30</v>
      </c>
      <c r="C494" s="94">
        <f>+'t44'!E646</f>
        <v>0.02</v>
      </c>
      <c r="D494" s="94">
        <f>+'t44'!F646</f>
        <v>30</v>
      </c>
      <c r="E494" s="94">
        <f>+'t44'!G646</f>
        <v>0.02</v>
      </c>
      <c r="F494" s="94">
        <f>+'t44'!H646</f>
        <v>30</v>
      </c>
      <c r="G494" s="94">
        <f>+'t44'!I646</f>
        <v>0.02</v>
      </c>
      <c r="H494" s="94">
        <f>+'t44'!J646</f>
        <v>30</v>
      </c>
      <c r="I494" s="94">
        <f>+'t44'!K646</f>
        <v>0.02</v>
      </c>
      <c r="J494" s="94">
        <f>+'t44'!L646</f>
        <v>30</v>
      </c>
      <c r="K494" s="94">
        <f>+'t44'!M646</f>
        <v>0.02</v>
      </c>
      <c r="L494" s="94">
        <f>+'t44'!N646</f>
        <v>30</v>
      </c>
      <c r="M494" s="94">
        <f>+'t44'!O646</f>
        <v>0.02</v>
      </c>
      <c r="N494" s="94">
        <f>+'t44'!P646</f>
        <v>30</v>
      </c>
      <c r="O494" s="94">
        <f>+'t44'!Q646</f>
        <v>0.02</v>
      </c>
      <c r="P494" s="94">
        <f>+'t44'!R646</f>
        <v>0</v>
      </c>
      <c r="Q494" s="94">
        <f>+'t44'!S646</f>
        <v>0</v>
      </c>
      <c r="R494" s="94">
        <f>+'t44'!T646</f>
        <v>0</v>
      </c>
      <c r="S494" s="94">
        <f>+'t44'!U646</f>
        <v>0</v>
      </c>
      <c r="T494" s="94">
        <f>+'t44'!V646</f>
        <v>0</v>
      </c>
      <c r="U494" s="94">
        <f>+'t44'!W646</f>
        <v>0</v>
      </c>
      <c r="V494" s="94">
        <f>+'t44'!X646</f>
        <v>79</v>
      </c>
      <c r="W494" s="94">
        <f>+'t44'!Y646</f>
        <v>0.05</v>
      </c>
      <c r="X494" s="94">
        <f>+'t44'!Z646</f>
        <v>0</v>
      </c>
      <c r="Y494" s="94">
        <f>+'t44'!AA646</f>
        <v>0</v>
      </c>
      <c r="Z494" s="94">
        <f>+'t44'!AB646</f>
        <v>90</v>
      </c>
      <c r="AA494" s="94">
        <f>+'t44'!AC646</f>
        <v>0.05</v>
      </c>
      <c r="AB494" s="94">
        <f>+'t44'!AD646</f>
        <v>0</v>
      </c>
      <c r="AC494" s="94">
        <f>+'t44'!AE646</f>
        <v>0</v>
      </c>
      <c r="AD494" s="94">
        <f>+'t44'!AF646</f>
        <v>30</v>
      </c>
      <c r="AE494" s="94">
        <f>+'t44'!AG646</f>
        <v>0.02</v>
      </c>
      <c r="AF494" s="94">
        <f>+'t44'!AH646</f>
        <v>30</v>
      </c>
      <c r="AG494" s="94">
        <f>+'t44'!AI646</f>
        <v>0.02</v>
      </c>
      <c r="AH494" s="94">
        <f>+'t44'!AJ646</f>
        <v>30</v>
      </c>
      <c r="AI494" s="94">
        <f>+'t44'!AK646</f>
        <v>0.02</v>
      </c>
      <c r="AJ494" s="94">
        <f>+'t44'!AL646</f>
        <v>0</v>
      </c>
      <c r="AK494" s="94">
        <f>+'t44'!AM646</f>
        <v>0</v>
      </c>
      <c r="AL494" s="94">
        <f>+'t44'!AN646</f>
        <v>0</v>
      </c>
      <c r="AM494" s="94">
        <f>+'t44'!AO646</f>
        <v>0</v>
      </c>
      <c r="AN494" s="94">
        <f>+'t44'!AP646</f>
        <v>0</v>
      </c>
      <c r="AO494" s="94">
        <f>+'t44'!AQ646</f>
        <v>0</v>
      </c>
      <c r="AP494" s="94">
        <f>+'t44'!AR646</f>
        <v>0</v>
      </c>
      <c r="AQ494" s="94">
        <f>+'t44'!AS646</f>
        <v>0</v>
      </c>
      <c r="AR494" s="94">
        <f>+'t44'!AT646</f>
        <v>0</v>
      </c>
      <c r="AS494" s="94">
        <f>+'t44'!AU646</f>
        <v>0</v>
      </c>
      <c r="AT494" s="94">
        <f>+'t44'!AV646</f>
        <v>0</v>
      </c>
      <c r="AU494" s="94">
        <f>+'t44'!AW646</f>
        <v>0</v>
      </c>
      <c r="AV494" s="94">
        <f>+'t44'!AX646</f>
        <v>0</v>
      </c>
      <c r="AW494" s="94">
        <f>+'t44'!AY646</f>
        <v>0</v>
      </c>
      <c r="AX494" s="94">
        <f>+'t44'!AZ646</f>
        <v>0</v>
      </c>
      <c r="AY494" s="94">
        <f>+'t44'!BA646</f>
        <v>0</v>
      </c>
      <c r="AZ494" s="94">
        <f>+'t44'!BB646</f>
        <v>11</v>
      </c>
      <c r="BA494" s="94">
        <f>+'t44'!BC646</f>
        <v>0.05</v>
      </c>
      <c r="BB494" s="94">
        <f>+'t44'!BD646</f>
        <v>22</v>
      </c>
      <c r="BC494" s="94">
        <f>+'t44'!BE646</f>
        <v>0.08</v>
      </c>
      <c r="BD494" s="94">
        <f>+'t44'!BF646</f>
        <v>20</v>
      </c>
      <c r="BE494" s="94">
        <f>+'t44'!BG646</f>
        <v>0.06</v>
      </c>
      <c r="BF494" s="94">
        <f>+'t44'!BH646</f>
        <v>7</v>
      </c>
      <c r="BG494" s="94">
        <f>+'t44'!BI646</f>
        <v>0.03</v>
      </c>
      <c r="BH494" s="94">
        <f>+'t44'!BJ646</f>
        <v>19</v>
      </c>
      <c r="BI494" s="94">
        <f>+'t44'!BK646</f>
        <v>0.08</v>
      </c>
      <c r="BJ494" s="94">
        <f>+'t44'!BL646</f>
        <v>3</v>
      </c>
      <c r="BK494" s="94">
        <f>+'t44'!BM646</f>
        <v>0.01</v>
      </c>
      <c r="BL494" s="94">
        <f>+'t44'!BN646</f>
        <v>0</v>
      </c>
      <c r="BM494" s="94">
        <f>+'t44'!BO646</f>
        <v>0</v>
      </c>
      <c r="BN494" s="94">
        <f>+'t44'!BP646</f>
        <v>32</v>
      </c>
      <c r="BO494" s="94">
        <f>+'t44'!BQ646</f>
        <v>0.05</v>
      </c>
      <c r="BP494" s="94">
        <f>+'t44'!BR646</f>
        <v>45</v>
      </c>
      <c r="BQ494" s="94">
        <f>+'t44'!BS646</f>
        <v>0.03</v>
      </c>
      <c r="BR494" s="94">
        <f>+'t44'!BT646</f>
        <v>49</v>
      </c>
      <c r="BS494" s="94">
        <f>+'t44'!BU646</f>
        <v>0.04</v>
      </c>
      <c r="BT494" s="94">
        <f>+'t44'!BV646</f>
        <v>30</v>
      </c>
      <c r="BU494" s="94">
        <f>+'t44'!BW646</f>
        <v>0.02</v>
      </c>
      <c r="BV494" s="94">
        <f>+'t44'!BX646</f>
        <v>0</v>
      </c>
      <c r="BW494" s="94">
        <f>+'t44'!BY646</f>
        <v>0</v>
      </c>
      <c r="BX494" s="94">
        <f>+'t44'!BZ646</f>
        <v>0</v>
      </c>
      <c r="BY494" s="94">
        <f>+'t44'!CA646</f>
        <v>0</v>
      </c>
      <c r="BZ494" s="94">
        <f>+'t44'!CB646</f>
        <v>3</v>
      </c>
      <c r="CA494" s="94">
        <f>+'t44'!CC646</f>
        <v>0.01</v>
      </c>
    </row>
    <row r="495" spans="1:79" ht="16.5" customHeight="1" x14ac:dyDescent="0.45">
      <c r="A495" s="357" t="s">
        <v>878</v>
      </c>
      <c r="B495" s="94">
        <f>+'t44'!D647</f>
        <v>0</v>
      </c>
      <c r="C495" s="94">
        <f>+'t44'!E647</f>
        <v>0</v>
      </c>
      <c r="D495" s="94">
        <f>+'t44'!F647</f>
        <v>0</v>
      </c>
      <c r="E495" s="94">
        <f>+'t44'!G647</f>
        <v>0</v>
      </c>
      <c r="F495" s="94">
        <f>+'t44'!H647</f>
        <v>0</v>
      </c>
      <c r="G495" s="94">
        <f>+'t44'!I647</f>
        <v>0</v>
      </c>
      <c r="H495" s="94">
        <f>+'t44'!J647</f>
        <v>0</v>
      </c>
      <c r="I495" s="94">
        <f>+'t44'!K647</f>
        <v>0</v>
      </c>
      <c r="J495" s="94">
        <f>+'t44'!L647</f>
        <v>0</v>
      </c>
      <c r="K495" s="94">
        <f>+'t44'!M647</f>
        <v>0</v>
      </c>
      <c r="L495" s="94">
        <f>+'t44'!N647</f>
        <v>0</v>
      </c>
      <c r="M495" s="94">
        <f>+'t44'!O647</f>
        <v>0</v>
      </c>
      <c r="N495" s="94">
        <f>+'t44'!P647</f>
        <v>0</v>
      </c>
      <c r="O495" s="94">
        <f>+'t44'!Q647</f>
        <v>0</v>
      </c>
      <c r="P495" s="94">
        <f>+'t44'!R647</f>
        <v>0</v>
      </c>
      <c r="Q495" s="94">
        <f>+'t44'!S647</f>
        <v>0</v>
      </c>
      <c r="R495" s="94">
        <f>+'t44'!T647</f>
        <v>0</v>
      </c>
      <c r="S495" s="94">
        <f>+'t44'!U647</f>
        <v>0</v>
      </c>
      <c r="T495" s="94">
        <f>+'t44'!V647</f>
        <v>0</v>
      </c>
      <c r="U495" s="94">
        <f>+'t44'!W647</f>
        <v>0</v>
      </c>
      <c r="V495" s="94">
        <f>+'t44'!X647</f>
        <v>0</v>
      </c>
      <c r="W495" s="94">
        <f>+'t44'!Y647</f>
        <v>0</v>
      </c>
      <c r="X495" s="94">
        <f>+'t44'!Z647</f>
        <v>0</v>
      </c>
      <c r="Y495" s="94">
        <f>+'t44'!AA647</f>
        <v>0</v>
      </c>
      <c r="Z495" s="94">
        <f>+'t44'!AB647</f>
        <v>0</v>
      </c>
      <c r="AA495" s="94">
        <f>+'t44'!AC647</f>
        <v>0</v>
      </c>
      <c r="AB495" s="94">
        <f>+'t44'!AD647</f>
        <v>0</v>
      </c>
      <c r="AC495" s="94">
        <f>+'t44'!AE647</f>
        <v>0</v>
      </c>
      <c r="AD495" s="94">
        <f>+'t44'!AF647</f>
        <v>0</v>
      </c>
      <c r="AE495" s="94">
        <f>+'t44'!AG647</f>
        <v>0</v>
      </c>
      <c r="AF495" s="94">
        <f>+'t44'!AH647</f>
        <v>0</v>
      </c>
      <c r="AG495" s="94">
        <f>+'t44'!AI647</f>
        <v>0</v>
      </c>
      <c r="AH495" s="94">
        <f>+'t44'!AJ647</f>
        <v>0</v>
      </c>
      <c r="AI495" s="94">
        <f>+'t44'!AK647</f>
        <v>0</v>
      </c>
      <c r="AJ495" s="94">
        <f>+'t44'!AL647</f>
        <v>150</v>
      </c>
      <c r="AK495" s="94">
        <f>+'t44'!AM647</f>
        <v>0.05</v>
      </c>
      <c r="AL495" s="94">
        <f>+'t44'!AN647</f>
        <v>80</v>
      </c>
      <c r="AM495" s="94">
        <f>+'t44'!AO647</f>
        <v>0.03</v>
      </c>
      <c r="AN495" s="94">
        <f>+'t44'!AP647</f>
        <v>716</v>
      </c>
      <c r="AO495" s="94">
        <f>+'t44'!AQ647</f>
        <v>0.25</v>
      </c>
      <c r="AP495" s="94">
        <f>+'t44'!AR647</f>
        <v>0</v>
      </c>
      <c r="AQ495" s="94">
        <f>+'t44'!AS647</f>
        <v>0</v>
      </c>
      <c r="AR495" s="94">
        <f>+'t44'!AT647</f>
        <v>0</v>
      </c>
      <c r="AS495" s="94">
        <f>+'t44'!AU647</f>
        <v>0</v>
      </c>
      <c r="AT495" s="94">
        <f>+'t44'!AV647</f>
        <v>0</v>
      </c>
      <c r="AU495" s="94">
        <f>+'t44'!AW647</f>
        <v>0</v>
      </c>
      <c r="AV495" s="94">
        <f>+'t44'!AX647</f>
        <v>0</v>
      </c>
      <c r="AW495" s="94">
        <f>+'t44'!AY647</f>
        <v>0</v>
      </c>
      <c r="AX495" s="94">
        <f>+'t44'!AZ647</f>
        <v>0</v>
      </c>
      <c r="AY495" s="94">
        <f>+'t44'!BA647</f>
        <v>0</v>
      </c>
      <c r="AZ495" s="94">
        <f>+'t44'!BB647</f>
        <v>0</v>
      </c>
      <c r="BA495" s="94">
        <f>+'t44'!BC647</f>
        <v>0</v>
      </c>
      <c r="BB495" s="94">
        <f>+'t44'!BD647</f>
        <v>371</v>
      </c>
      <c r="BC495" s="94">
        <f>+'t44'!BE647</f>
        <v>0.13</v>
      </c>
      <c r="BD495" s="94">
        <f>+'t44'!BF647</f>
        <v>0</v>
      </c>
      <c r="BE495" s="94">
        <f>+'t44'!BG647</f>
        <v>0</v>
      </c>
      <c r="BF495" s="94">
        <f>+'t44'!BH647</f>
        <v>0</v>
      </c>
      <c r="BG495" s="94">
        <f>+'t44'!BI647</f>
        <v>0</v>
      </c>
      <c r="BH495" s="94">
        <f>+'t44'!BJ647</f>
        <v>371</v>
      </c>
      <c r="BI495" s="94">
        <f>+'t44'!BK647</f>
        <v>0.13</v>
      </c>
      <c r="BJ495" s="94">
        <f>+'t44'!BL647</f>
        <v>186</v>
      </c>
      <c r="BK495" s="94">
        <f>+'t44'!BM647</f>
        <v>0.06</v>
      </c>
      <c r="BL495" s="94">
        <f>+'t44'!BN647</f>
        <v>0</v>
      </c>
      <c r="BM495" s="94">
        <f>+'t44'!BO647</f>
        <v>0</v>
      </c>
      <c r="BN495" s="94">
        <f>+'t44'!BP647</f>
        <v>0</v>
      </c>
      <c r="BO495" s="94">
        <f>+'t44'!BQ647</f>
        <v>0</v>
      </c>
      <c r="BP495" s="94">
        <f>+'t44'!BR647</f>
        <v>0</v>
      </c>
      <c r="BQ495" s="94">
        <f>+'t44'!BS647</f>
        <v>0</v>
      </c>
      <c r="BR495" s="94">
        <f>+'t44'!BT647</f>
        <v>318</v>
      </c>
      <c r="BS495" s="94">
        <f>+'t44'!BU647</f>
        <v>0.11</v>
      </c>
      <c r="BT495" s="94">
        <f>+'t44'!BV647</f>
        <v>371</v>
      </c>
      <c r="BU495" s="94">
        <f>+'t44'!BW647</f>
        <v>0.13</v>
      </c>
      <c r="BV495" s="94">
        <f>+'t44'!BX647</f>
        <v>186</v>
      </c>
      <c r="BW495" s="94">
        <f>+'t44'!BY647</f>
        <v>0.06</v>
      </c>
      <c r="BX495" s="94">
        <f>+'t44'!BZ647</f>
        <v>239</v>
      </c>
      <c r="BY495" s="94">
        <f>+'t44'!CA647</f>
        <v>0.08</v>
      </c>
      <c r="BZ495" s="94">
        <f>+'t44'!CB647</f>
        <v>0</v>
      </c>
      <c r="CA495" s="94">
        <f>+'t44'!CC647</f>
        <v>0</v>
      </c>
    </row>
    <row r="496" spans="1:79" ht="16.5" customHeight="1" x14ac:dyDescent="0.45">
      <c r="A496" s="358" t="s">
        <v>879</v>
      </c>
      <c r="B496" s="94">
        <f>+'t44'!D648</f>
        <v>0</v>
      </c>
      <c r="C496" s="94">
        <f>+'t44'!E648</f>
        <v>0</v>
      </c>
      <c r="D496" s="94">
        <f>+'t44'!F648</f>
        <v>0</v>
      </c>
      <c r="E496" s="94">
        <f>+'t44'!G648</f>
        <v>0</v>
      </c>
      <c r="F496" s="94">
        <f>+'t44'!H648</f>
        <v>0</v>
      </c>
      <c r="G496" s="94">
        <f>+'t44'!I648</f>
        <v>0</v>
      </c>
      <c r="H496" s="94">
        <f>+'t44'!J648</f>
        <v>0</v>
      </c>
      <c r="I496" s="94">
        <f>+'t44'!K648</f>
        <v>0</v>
      </c>
      <c r="J496" s="94">
        <f>+'t44'!L648</f>
        <v>0</v>
      </c>
      <c r="K496" s="94">
        <f>+'t44'!M648</f>
        <v>0</v>
      </c>
      <c r="L496" s="94">
        <f>+'t44'!N648</f>
        <v>0</v>
      </c>
      <c r="M496" s="94">
        <f>+'t44'!O648</f>
        <v>0</v>
      </c>
      <c r="N496" s="94">
        <f>+'t44'!P648</f>
        <v>0</v>
      </c>
      <c r="O496" s="94">
        <f>+'t44'!Q648</f>
        <v>0</v>
      </c>
      <c r="P496" s="94">
        <f>+'t44'!R648</f>
        <v>0</v>
      </c>
      <c r="Q496" s="94">
        <f>+'t44'!S648</f>
        <v>0</v>
      </c>
      <c r="R496" s="94">
        <f>+'t44'!T648</f>
        <v>0</v>
      </c>
      <c r="S496" s="94">
        <f>+'t44'!U648</f>
        <v>0</v>
      </c>
      <c r="T496" s="94">
        <f>+'t44'!V648</f>
        <v>0</v>
      </c>
      <c r="U496" s="94">
        <f>+'t44'!W648</f>
        <v>0</v>
      </c>
      <c r="V496" s="94">
        <f>+'t44'!X648</f>
        <v>0</v>
      </c>
      <c r="W496" s="94">
        <f>+'t44'!Y648</f>
        <v>0</v>
      </c>
      <c r="X496" s="94">
        <f>+'t44'!Z648</f>
        <v>0</v>
      </c>
      <c r="Y496" s="94">
        <f>+'t44'!AA648</f>
        <v>0</v>
      </c>
      <c r="Z496" s="94">
        <f>+'t44'!AB648</f>
        <v>0</v>
      </c>
      <c r="AA496" s="94">
        <f>+'t44'!AC648</f>
        <v>0</v>
      </c>
      <c r="AB496" s="94">
        <f>+'t44'!AD648</f>
        <v>0</v>
      </c>
      <c r="AC496" s="94">
        <f>+'t44'!AE648</f>
        <v>0</v>
      </c>
      <c r="AD496" s="94">
        <f>+'t44'!AF648</f>
        <v>0</v>
      </c>
      <c r="AE496" s="94">
        <f>+'t44'!AG648</f>
        <v>0</v>
      </c>
      <c r="AF496" s="94">
        <f>+'t44'!AH648</f>
        <v>0</v>
      </c>
      <c r="AG496" s="94">
        <f>+'t44'!AI648</f>
        <v>0</v>
      </c>
      <c r="AH496" s="94">
        <f>+'t44'!AJ648</f>
        <v>0</v>
      </c>
      <c r="AI496" s="94">
        <f>+'t44'!AK648</f>
        <v>0</v>
      </c>
      <c r="AJ496" s="94">
        <f>+'t44'!AL648</f>
        <v>0</v>
      </c>
      <c r="AK496" s="94">
        <f>+'t44'!AM648</f>
        <v>0</v>
      </c>
      <c r="AL496" s="94">
        <f>+'t44'!AN648</f>
        <v>0</v>
      </c>
      <c r="AM496" s="94">
        <f>+'t44'!AO648</f>
        <v>0</v>
      </c>
      <c r="AN496" s="94">
        <f>+'t44'!AP648</f>
        <v>0</v>
      </c>
      <c r="AO496" s="94">
        <f>+'t44'!AQ648</f>
        <v>0</v>
      </c>
      <c r="AP496" s="94">
        <f>+'t44'!AR648</f>
        <v>0</v>
      </c>
      <c r="AQ496" s="94">
        <f>+'t44'!AS648</f>
        <v>0</v>
      </c>
      <c r="AR496" s="94">
        <f>+'t44'!AT648</f>
        <v>0</v>
      </c>
      <c r="AS496" s="94">
        <f>+'t44'!AU648</f>
        <v>0</v>
      </c>
      <c r="AT496" s="94">
        <f>+'t44'!AV648</f>
        <v>0</v>
      </c>
      <c r="AU496" s="94">
        <f>+'t44'!AW648</f>
        <v>0</v>
      </c>
      <c r="AV496" s="94">
        <f>+'t44'!AX648</f>
        <v>0</v>
      </c>
      <c r="AW496" s="94">
        <f>+'t44'!AY648</f>
        <v>0</v>
      </c>
      <c r="AX496" s="94">
        <f>+'t44'!AZ648</f>
        <v>0</v>
      </c>
      <c r="AY496" s="94">
        <f>+'t44'!BA648</f>
        <v>0</v>
      </c>
      <c r="AZ496" s="94">
        <f>+'t44'!BB648</f>
        <v>0</v>
      </c>
      <c r="BA496" s="94">
        <f>+'t44'!BC648</f>
        <v>0</v>
      </c>
      <c r="BB496" s="94">
        <f>+'t44'!BD648</f>
        <v>0</v>
      </c>
      <c r="BC496" s="94">
        <f>+'t44'!BE648</f>
        <v>0</v>
      </c>
      <c r="BD496" s="94">
        <f>+'t44'!BF648</f>
        <v>0</v>
      </c>
      <c r="BE496" s="94">
        <f>+'t44'!BG648</f>
        <v>0</v>
      </c>
      <c r="BF496" s="94">
        <f>+'t44'!BH648</f>
        <v>0</v>
      </c>
      <c r="BG496" s="94">
        <f>+'t44'!BI648</f>
        <v>0</v>
      </c>
      <c r="BH496" s="94">
        <f>+'t44'!BJ648</f>
        <v>5</v>
      </c>
      <c r="BI496" s="94">
        <f>+'t44'!BK648</f>
        <v>0</v>
      </c>
      <c r="BJ496" s="94">
        <f>+'t44'!BL648</f>
        <v>0</v>
      </c>
      <c r="BK496" s="94">
        <f>+'t44'!BM648</f>
        <v>0</v>
      </c>
      <c r="BL496" s="94">
        <f>+'t44'!BN648</f>
        <v>0</v>
      </c>
      <c r="BM496" s="94">
        <f>+'t44'!BO648</f>
        <v>0</v>
      </c>
      <c r="BN496" s="94">
        <f>+'t44'!BP648</f>
        <v>0</v>
      </c>
      <c r="BO496" s="94">
        <f>+'t44'!BQ648</f>
        <v>0</v>
      </c>
      <c r="BP496" s="94">
        <f>+'t44'!BR648</f>
        <v>0</v>
      </c>
      <c r="BQ496" s="94">
        <f>+'t44'!BS648</f>
        <v>0</v>
      </c>
      <c r="BR496" s="94">
        <f>+'t44'!BT648</f>
        <v>0</v>
      </c>
      <c r="BS496" s="94">
        <f>+'t44'!BU648</f>
        <v>0</v>
      </c>
      <c r="BT496" s="94">
        <f>+'t44'!BV648</f>
        <v>0</v>
      </c>
      <c r="BU496" s="94">
        <f>+'t44'!BW648</f>
        <v>0</v>
      </c>
      <c r="BV496" s="94">
        <f>+'t44'!BX648</f>
        <v>0</v>
      </c>
      <c r="BW496" s="94">
        <f>+'t44'!BY648</f>
        <v>0</v>
      </c>
      <c r="BX496" s="94">
        <f>+'t44'!BZ648</f>
        <v>0</v>
      </c>
      <c r="BY496" s="94">
        <f>+'t44'!CA648</f>
        <v>0</v>
      </c>
      <c r="BZ496" s="94">
        <f>+'t44'!CB648</f>
        <v>0</v>
      </c>
      <c r="CA496" s="94">
        <f>+'t44'!CC648</f>
        <v>0</v>
      </c>
    </row>
    <row r="497" spans="1:79" ht="16.5" customHeight="1" x14ac:dyDescent="0.45">
      <c r="A497" s="357" t="s">
        <v>880</v>
      </c>
      <c r="B497" s="94">
        <f>+'t44'!D649</f>
        <v>40289</v>
      </c>
      <c r="C497" s="94">
        <f>+'t44'!E649</f>
        <v>1.31</v>
      </c>
      <c r="D497" s="94">
        <f>+'t44'!F649</f>
        <v>58865</v>
      </c>
      <c r="E497" s="94">
        <f>+'t44'!G649</f>
        <v>1.61</v>
      </c>
      <c r="F497" s="94">
        <f>+'t44'!H649</f>
        <v>81998</v>
      </c>
      <c r="G497" s="94">
        <f>+'t44'!I649</f>
        <v>2.3199999999999998</v>
      </c>
      <c r="H497" s="94">
        <f>+'t44'!J649</f>
        <v>67929</v>
      </c>
      <c r="I497" s="94">
        <f>+'t44'!K649</f>
        <v>2.0699999999999998</v>
      </c>
      <c r="J497" s="94">
        <f>+'t44'!L649</f>
        <v>115050</v>
      </c>
      <c r="K497" s="94">
        <f>+'t44'!M649</f>
        <v>2.9</v>
      </c>
      <c r="L497" s="94">
        <f>+'t44'!N649</f>
        <v>67131</v>
      </c>
      <c r="M497" s="94">
        <f>+'t44'!O649</f>
        <v>1.96</v>
      </c>
      <c r="N497" s="94">
        <f>+'t44'!P649</f>
        <v>95488</v>
      </c>
      <c r="O497" s="94">
        <f>+'t44'!Q649</f>
        <v>2.71</v>
      </c>
      <c r="P497" s="94">
        <f>+'t44'!R649</f>
        <v>47900</v>
      </c>
      <c r="Q497" s="94">
        <f>+'t44'!S649</f>
        <v>1.33</v>
      </c>
      <c r="R497" s="94">
        <f>+'t44'!T649</f>
        <v>51469</v>
      </c>
      <c r="S497" s="94">
        <f>+'t44'!U649</f>
        <v>1.4</v>
      </c>
      <c r="T497" s="94">
        <f>+'t44'!V649</f>
        <v>53156</v>
      </c>
      <c r="U497" s="94">
        <f>+'t44'!W649</f>
        <v>1.62</v>
      </c>
      <c r="V497" s="94">
        <f>+'t44'!X649</f>
        <v>50233</v>
      </c>
      <c r="W497" s="94">
        <f>+'t44'!Y649</f>
        <v>1.41</v>
      </c>
      <c r="X497" s="94">
        <f>+'t44'!Z649</f>
        <v>70914</v>
      </c>
      <c r="Y497" s="94">
        <f>+'t44'!AA649</f>
        <v>1.75</v>
      </c>
      <c r="Z497" s="94">
        <f>+'t44'!AB649</f>
        <v>40162</v>
      </c>
      <c r="AA497" s="94">
        <f>+'t44'!AC649</f>
        <v>1.1100000000000001</v>
      </c>
      <c r="AB497" s="94">
        <f>+'t44'!AD649</f>
        <v>46886</v>
      </c>
      <c r="AC497" s="94">
        <f>+'t44'!AE649</f>
        <v>1.28</v>
      </c>
      <c r="AD497" s="94">
        <f>+'t44'!AF649</f>
        <v>79566</v>
      </c>
      <c r="AE497" s="94">
        <f>+'t44'!AG649</f>
        <v>2.04</v>
      </c>
      <c r="AF497" s="94">
        <f>+'t44'!AH649</f>
        <v>38313</v>
      </c>
      <c r="AG497" s="94">
        <f>+'t44'!AI649</f>
        <v>0.95</v>
      </c>
      <c r="AH497" s="94">
        <f>+'t44'!AJ649</f>
        <v>80886</v>
      </c>
      <c r="AI497" s="94">
        <f>+'t44'!AK649</f>
        <v>2.12</v>
      </c>
      <c r="AJ497" s="94">
        <f>+'t44'!AL649</f>
        <v>60155</v>
      </c>
      <c r="AK497" s="94">
        <f>+'t44'!AM649</f>
        <v>1.42</v>
      </c>
      <c r="AL497" s="94">
        <f>+'t44'!AN649</f>
        <v>56454</v>
      </c>
      <c r="AM497" s="94">
        <f>+'t44'!AO649</f>
        <v>1.54</v>
      </c>
      <c r="AN497" s="94">
        <f>+'t44'!AP649</f>
        <v>49648</v>
      </c>
      <c r="AO497" s="94">
        <f>+'t44'!AQ649</f>
        <v>1.27</v>
      </c>
      <c r="AP497" s="94">
        <f>+'t44'!AR649</f>
        <v>45902</v>
      </c>
      <c r="AQ497" s="94">
        <f>+'t44'!AS649</f>
        <v>1.23</v>
      </c>
      <c r="AR497" s="94">
        <f>+'t44'!AT649</f>
        <v>123125</v>
      </c>
      <c r="AS497" s="94">
        <f>+'t44'!AU649</f>
        <v>3</v>
      </c>
      <c r="AT497" s="94">
        <f>+'t44'!AV649</f>
        <v>44911</v>
      </c>
      <c r="AU497" s="94">
        <f>+'t44'!AW649</f>
        <v>1.1299999999999999</v>
      </c>
      <c r="AV497" s="94">
        <f>+'t44'!AX649</f>
        <v>35057</v>
      </c>
      <c r="AW497" s="94">
        <f>+'t44'!AY649</f>
        <v>0.98</v>
      </c>
      <c r="AX497" s="94">
        <f>+'t44'!AZ649</f>
        <v>76088</v>
      </c>
      <c r="AY497" s="94">
        <f>+'t44'!BA649</f>
        <v>1.77</v>
      </c>
      <c r="AZ497" s="94">
        <f>+'t44'!BB649</f>
        <v>75673</v>
      </c>
      <c r="BA497" s="94">
        <f>+'t44'!BC649</f>
        <v>1.93</v>
      </c>
      <c r="BB497" s="94">
        <f>+'t44'!BD649</f>
        <v>60737</v>
      </c>
      <c r="BC497" s="94">
        <f>+'t44'!BE649</f>
        <v>1.55</v>
      </c>
      <c r="BD497" s="94">
        <f>+'t44'!BF649</f>
        <v>92033</v>
      </c>
      <c r="BE497" s="94">
        <f>+'t44'!BG649</f>
        <v>2.27</v>
      </c>
      <c r="BF497" s="94">
        <f>+'t44'!BH649</f>
        <v>72277</v>
      </c>
      <c r="BG497" s="94">
        <f>+'t44'!BI649</f>
        <v>1.8</v>
      </c>
      <c r="BH497" s="94">
        <f>+'t44'!BJ649</f>
        <v>73941</v>
      </c>
      <c r="BI497" s="94">
        <f>+'t44'!BK649</f>
        <v>1.92</v>
      </c>
      <c r="BJ497" s="94">
        <f>+'t44'!BL649</f>
        <v>83596</v>
      </c>
      <c r="BK497" s="94">
        <f>+'t44'!BM649</f>
        <v>2.15</v>
      </c>
      <c r="BL497" s="94">
        <f>+'t44'!BN649</f>
        <v>61904</v>
      </c>
      <c r="BM497" s="94">
        <f>+'t44'!BO649</f>
        <v>1.46</v>
      </c>
      <c r="BN497" s="94">
        <f>+'t44'!BP649</f>
        <v>93084</v>
      </c>
      <c r="BO497" s="94">
        <f>+'t44'!BQ649</f>
        <v>2.4500000000000002</v>
      </c>
      <c r="BP497" s="94">
        <f>+'t44'!BR649</f>
        <v>65418</v>
      </c>
      <c r="BQ497" s="94">
        <f>+'t44'!BS649</f>
        <v>1.88</v>
      </c>
      <c r="BR497" s="94">
        <f>+'t44'!BT649</f>
        <v>9190</v>
      </c>
      <c r="BS497" s="94">
        <f>+'t44'!BU649</f>
        <v>0.4</v>
      </c>
      <c r="BT497" s="94">
        <f>+'t44'!BV649</f>
        <v>137669</v>
      </c>
      <c r="BU497" s="94">
        <f>+'t44'!BW649</f>
        <v>3.51</v>
      </c>
      <c r="BV497" s="94">
        <f>+'t44'!BX649</f>
        <v>93273</v>
      </c>
      <c r="BW497" s="94">
        <f>+'t44'!BY649</f>
        <v>2.4</v>
      </c>
      <c r="BX497" s="94">
        <f>+'t44'!BZ649</f>
        <v>93642</v>
      </c>
      <c r="BY497" s="94">
        <f>+'t44'!CA649</f>
        <v>2.61</v>
      </c>
      <c r="BZ497" s="94">
        <f>+'t44'!CB649</f>
        <v>97974</v>
      </c>
      <c r="CA497" s="94">
        <f>+'t44'!CC649</f>
        <v>2.63</v>
      </c>
    </row>
    <row r="498" spans="1:79" ht="16.5" customHeight="1" x14ac:dyDescent="0.45">
      <c r="A498" s="358" t="s">
        <v>881</v>
      </c>
      <c r="B498" s="94">
        <f>+'t44'!D650</f>
        <v>12336</v>
      </c>
      <c r="C498" s="94">
        <f>+'t44'!E650</f>
        <v>1.56</v>
      </c>
      <c r="D498" s="94">
        <f>+'t44'!F650</f>
        <v>11479</v>
      </c>
      <c r="E498" s="94">
        <f>+'t44'!G650</f>
        <v>1.78</v>
      </c>
      <c r="F498" s="94">
        <f>+'t44'!H650</f>
        <v>11350</v>
      </c>
      <c r="G498" s="94">
        <f>+'t44'!I650</f>
        <v>1.77</v>
      </c>
      <c r="H498" s="94">
        <f>+'t44'!J650</f>
        <v>12630</v>
      </c>
      <c r="I498" s="94">
        <f>+'t44'!K650</f>
        <v>1.92</v>
      </c>
      <c r="J498" s="94">
        <f>+'t44'!L650</f>
        <v>8172</v>
      </c>
      <c r="K498" s="94">
        <f>+'t44'!M650</f>
        <v>1.43</v>
      </c>
      <c r="L498" s="94">
        <f>+'t44'!N650</f>
        <v>22709</v>
      </c>
      <c r="M498" s="94">
        <f>+'t44'!O650</f>
        <v>2.5499999999999998</v>
      </c>
      <c r="N498" s="94">
        <f>+'t44'!P650</f>
        <v>1345</v>
      </c>
      <c r="O498" s="94">
        <f>+'t44'!Q650</f>
        <v>0.33</v>
      </c>
      <c r="P498" s="94">
        <f>+'t44'!R650</f>
        <v>18168</v>
      </c>
      <c r="Q498" s="94">
        <f>+'t44'!S650</f>
        <v>2.57</v>
      </c>
      <c r="R498" s="94">
        <f>+'t44'!T650</f>
        <v>4392</v>
      </c>
      <c r="S498" s="94">
        <f>+'t44'!U650</f>
        <v>0.73</v>
      </c>
      <c r="T498" s="94">
        <f>+'t44'!V650</f>
        <v>6494</v>
      </c>
      <c r="U498" s="94">
        <f>+'t44'!W650</f>
        <v>0.89</v>
      </c>
      <c r="V498" s="94">
        <f>+'t44'!X650</f>
        <v>4221</v>
      </c>
      <c r="W498" s="94">
        <f>+'t44'!Y650</f>
        <v>0.54</v>
      </c>
      <c r="X498" s="94">
        <f>+'t44'!Z650</f>
        <v>4852</v>
      </c>
      <c r="Y498" s="94">
        <f>+'t44'!AA650</f>
        <v>3.24</v>
      </c>
      <c r="Z498" s="94">
        <f>+'t44'!AB650</f>
        <v>8103</v>
      </c>
      <c r="AA498" s="94">
        <f>+'t44'!AC650</f>
        <v>1.24</v>
      </c>
      <c r="AB498" s="94">
        <f>+'t44'!AD650</f>
        <v>3389</v>
      </c>
      <c r="AC498" s="94">
        <f>+'t44'!AE650</f>
        <v>0.59</v>
      </c>
      <c r="AD498" s="94">
        <f>+'t44'!AF650</f>
        <v>5344</v>
      </c>
      <c r="AE498" s="94">
        <f>+'t44'!AG650</f>
        <v>0.75</v>
      </c>
      <c r="AF498" s="94">
        <f>+'t44'!AH650</f>
        <v>2493</v>
      </c>
      <c r="AG498" s="94">
        <f>+'t44'!AI650</f>
        <v>0.39</v>
      </c>
      <c r="AH498" s="94">
        <f>+'t44'!AJ650</f>
        <v>4949</v>
      </c>
      <c r="AI498" s="94">
        <f>+'t44'!AK650</f>
        <v>0.7</v>
      </c>
      <c r="AJ498" s="94">
        <f>+'t44'!AL650</f>
        <v>3361</v>
      </c>
      <c r="AK498" s="94">
        <f>+'t44'!AM650</f>
        <v>0.51</v>
      </c>
      <c r="AL498" s="94">
        <f>+'t44'!AN650</f>
        <v>30742</v>
      </c>
      <c r="AM498" s="94">
        <f>+'t44'!AO650</f>
        <v>2.69</v>
      </c>
      <c r="AN498" s="94">
        <f>+'t44'!AP650</f>
        <v>27136</v>
      </c>
      <c r="AO498" s="94">
        <f>+'t44'!AQ650</f>
        <v>2.39</v>
      </c>
      <c r="AP498" s="94">
        <f>+'t44'!AR650</f>
        <v>3316</v>
      </c>
      <c r="AQ498" s="94">
        <f>+'t44'!AS650</f>
        <v>0.5</v>
      </c>
      <c r="AR498" s="94">
        <f>+'t44'!AT650</f>
        <v>1763</v>
      </c>
      <c r="AS498" s="94">
        <f>+'t44'!AU650</f>
        <v>0.31</v>
      </c>
      <c r="AT498" s="94">
        <f>+'t44'!AV650</f>
        <v>2860</v>
      </c>
      <c r="AU498" s="94">
        <f>+'t44'!AW650</f>
        <v>0.42</v>
      </c>
      <c r="AV498" s="94">
        <f>+'t44'!AX650</f>
        <v>7264</v>
      </c>
      <c r="AW498" s="94">
        <f>+'t44'!AY650</f>
        <v>1.08</v>
      </c>
      <c r="AX498" s="94">
        <f>+'t44'!AZ650</f>
        <v>28885</v>
      </c>
      <c r="AY498" s="94">
        <f>+'t44'!BA650</f>
        <v>2.72</v>
      </c>
      <c r="AZ498" s="94">
        <f>+'t44'!BB650</f>
        <v>4927</v>
      </c>
      <c r="BA498" s="94">
        <f>+'t44'!BC650</f>
        <v>0.78</v>
      </c>
      <c r="BB498" s="94">
        <f>+'t44'!BD650</f>
        <v>4022</v>
      </c>
      <c r="BC498" s="94">
        <f>+'t44'!BE650</f>
        <v>0.56999999999999995</v>
      </c>
      <c r="BD498" s="94">
        <f>+'t44'!BF650</f>
        <v>2232</v>
      </c>
      <c r="BE498" s="94">
        <f>+'t44'!BG650</f>
        <v>0.32</v>
      </c>
      <c r="BF498" s="94">
        <f>+'t44'!BH650</f>
        <v>3328</v>
      </c>
      <c r="BG498" s="94">
        <f>+'t44'!BI650</f>
        <v>0.63</v>
      </c>
      <c r="BH498" s="94">
        <f>+'t44'!BJ650</f>
        <v>1339</v>
      </c>
      <c r="BI498" s="94">
        <f>+'t44'!BK650</f>
        <v>0.24</v>
      </c>
      <c r="BJ498" s="94">
        <f>+'t44'!BL650</f>
        <v>4278</v>
      </c>
      <c r="BK498" s="94">
        <f>+'t44'!BM650</f>
        <v>0.64</v>
      </c>
      <c r="BL498" s="94">
        <f>+'t44'!BN650</f>
        <v>3511</v>
      </c>
      <c r="BM498" s="94">
        <f>+'t44'!BO650</f>
        <v>0.62</v>
      </c>
      <c r="BN498" s="94">
        <f>+'t44'!BP650</f>
        <v>6960</v>
      </c>
      <c r="BO498" s="94">
        <f>+'t44'!BQ650</f>
        <v>0.86</v>
      </c>
      <c r="BP498" s="94">
        <f>+'t44'!BR650</f>
        <v>1062</v>
      </c>
      <c r="BQ498" s="94">
        <f>+'t44'!BS650</f>
        <v>0.22</v>
      </c>
      <c r="BR498" s="94">
        <f>+'t44'!BT650</f>
        <v>3432</v>
      </c>
      <c r="BS498" s="94">
        <f>+'t44'!BU650</f>
        <v>0.54</v>
      </c>
      <c r="BT498" s="94">
        <f>+'t44'!BV650</f>
        <v>1868</v>
      </c>
      <c r="BU498" s="94">
        <f>+'t44'!BW650</f>
        <v>0.3</v>
      </c>
      <c r="BV498" s="94">
        <f>+'t44'!BX650</f>
        <v>1202</v>
      </c>
      <c r="BW498" s="94">
        <f>+'t44'!BY650</f>
        <v>0.28999999999999998</v>
      </c>
      <c r="BX498" s="94">
        <f>+'t44'!BZ650</f>
        <v>2162</v>
      </c>
      <c r="BY498" s="94">
        <f>+'t44'!CA650</f>
        <v>0.32</v>
      </c>
      <c r="BZ498" s="94">
        <f>+'t44'!CB650</f>
        <v>2016</v>
      </c>
      <c r="CA498" s="94">
        <f>+'t44'!CC650</f>
        <v>0.33</v>
      </c>
    </row>
    <row r="499" spans="1:79" ht="16.5" customHeight="1" x14ac:dyDescent="0.45">
      <c r="A499" s="357" t="s">
        <v>882</v>
      </c>
      <c r="B499" s="94">
        <f>+'t44'!D651</f>
        <v>3099</v>
      </c>
      <c r="C499" s="94">
        <f>+'t44'!E651</f>
        <v>0.52</v>
      </c>
      <c r="D499" s="94">
        <f>+'t44'!F651</f>
        <v>1373</v>
      </c>
      <c r="E499" s="94">
        <f>+'t44'!G651</f>
        <v>0.25</v>
      </c>
      <c r="F499" s="94">
        <f>+'t44'!H651</f>
        <v>2800</v>
      </c>
      <c r="G499" s="94">
        <f>+'t44'!I651</f>
        <v>0.47</v>
      </c>
      <c r="H499" s="94">
        <f>+'t44'!J651</f>
        <v>4198</v>
      </c>
      <c r="I499" s="94">
        <f>+'t44'!K651</f>
        <v>0.73</v>
      </c>
      <c r="J499" s="94">
        <f>+'t44'!L651</f>
        <v>1799</v>
      </c>
      <c r="K499" s="94">
        <f>+'t44'!M651</f>
        <v>0.3</v>
      </c>
      <c r="L499" s="94">
        <f>+'t44'!N651</f>
        <v>3792</v>
      </c>
      <c r="M499" s="94">
        <f>+'t44'!O651</f>
        <v>0.6</v>
      </c>
      <c r="N499" s="94">
        <f>+'t44'!P651</f>
        <v>3650</v>
      </c>
      <c r="O499" s="94">
        <f>+'t44'!Q651</f>
        <v>0.49</v>
      </c>
      <c r="P499" s="94">
        <f>+'t44'!R651</f>
        <v>3113</v>
      </c>
      <c r="Q499" s="94">
        <f>+'t44'!S651</f>
        <v>0.42</v>
      </c>
      <c r="R499" s="94">
        <f>+'t44'!T651</f>
        <v>1616</v>
      </c>
      <c r="S499" s="94">
        <f>+'t44'!U651</f>
        <v>0.23</v>
      </c>
      <c r="T499" s="94">
        <f>+'t44'!V651</f>
        <v>2547</v>
      </c>
      <c r="U499" s="94">
        <f>+'t44'!W651</f>
        <v>0.32</v>
      </c>
      <c r="V499" s="94">
        <f>+'t44'!X651</f>
        <v>9484</v>
      </c>
      <c r="W499" s="94">
        <f>+'t44'!Y651</f>
        <v>1.1399999999999999</v>
      </c>
      <c r="X499" s="94">
        <f>+'t44'!Z651</f>
        <v>2078</v>
      </c>
      <c r="Y499" s="94">
        <f>+'t44'!AA651</f>
        <v>0.28999999999999998</v>
      </c>
      <c r="Z499" s="94">
        <f>+'t44'!AB651</f>
        <v>3582</v>
      </c>
      <c r="AA499" s="94">
        <f>+'t44'!AC651</f>
        <v>0.47</v>
      </c>
      <c r="AB499" s="94">
        <f>+'t44'!AD651</f>
        <v>2979</v>
      </c>
      <c r="AC499" s="94">
        <f>+'t44'!AE651</f>
        <v>0.38</v>
      </c>
      <c r="AD499" s="94">
        <f>+'t44'!AF651</f>
        <v>3531</v>
      </c>
      <c r="AE499" s="94">
        <f>+'t44'!AG651</f>
        <v>0.46</v>
      </c>
      <c r="AF499" s="94">
        <f>+'t44'!AH651</f>
        <v>3976</v>
      </c>
      <c r="AG499" s="94">
        <f>+'t44'!AI651</f>
        <v>0.52</v>
      </c>
      <c r="AH499" s="94">
        <f>+'t44'!AJ651</f>
        <v>4709</v>
      </c>
      <c r="AI499" s="94">
        <f>+'t44'!AK651</f>
        <v>0.56999999999999995</v>
      </c>
      <c r="AJ499" s="94">
        <f>+'t44'!AL651</f>
        <v>3951</v>
      </c>
      <c r="AK499" s="94">
        <f>+'t44'!AM651</f>
        <v>0.51</v>
      </c>
      <c r="AL499" s="94">
        <f>+'t44'!AN651</f>
        <v>8497</v>
      </c>
      <c r="AM499" s="94">
        <f>+'t44'!AO651</f>
        <v>0.94</v>
      </c>
      <c r="AN499" s="94">
        <f>+'t44'!AP651</f>
        <v>6584</v>
      </c>
      <c r="AO499" s="94">
        <f>+'t44'!AQ651</f>
        <v>0.86</v>
      </c>
      <c r="AP499" s="94">
        <f>+'t44'!AR651</f>
        <v>1869</v>
      </c>
      <c r="AQ499" s="94">
        <f>+'t44'!AS651</f>
        <v>0.25</v>
      </c>
      <c r="AR499" s="94">
        <f>+'t44'!AT651</f>
        <v>2466</v>
      </c>
      <c r="AS499" s="94">
        <f>+'t44'!AU651</f>
        <v>0.33</v>
      </c>
      <c r="AT499" s="94">
        <f>+'t44'!AV651</f>
        <v>2802</v>
      </c>
      <c r="AU499" s="94">
        <f>+'t44'!AW651</f>
        <v>0.4</v>
      </c>
      <c r="AV499" s="94">
        <f>+'t44'!AX651</f>
        <v>2776</v>
      </c>
      <c r="AW499" s="94">
        <f>+'t44'!AY651</f>
        <v>0.39</v>
      </c>
      <c r="AX499" s="94">
        <f>+'t44'!AZ651</f>
        <v>2618</v>
      </c>
      <c r="AY499" s="94">
        <f>+'t44'!BA651</f>
        <v>0.34</v>
      </c>
      <c r="AZ499" s="94">
        <f>+'t44'!BB651</f>
        <v>3169</v>
      </c>
      <c r="BA499" s="94">
        <f>+'t44'!BC651</f>
        <v>0.45</v>
      </c>
      <c r="BB499" s="94">
        <f>+'t44'!BD651</f>
        <v>3095</v>
      </c>
      <c r="BC499" s="94">
        <f>+'t44'!BE651</f>
        <v>0.39</v>
      </c>
      <c r="BD499" s="94">
        <f>+'t44'!BF651</f>
        <v>2778</v>
      </c>
      <c r="BE499" s="94">
        <f>+'t44'!BG651</f>
        <v>0.36</v>
      </c>
      <c r="BF499" s="94">
        <f>+'t44'!BH651</f>
        <v>1764</v>
      </c>
      <c r="BG499" s="94">
        <f>+'t44'!BI651</f>
        <v>0.26</v>
      </c>
      <c r="BH499" s="94">
        <f>+'t44'!BJ651</f>
        <v>2645</v>
      </c>
      <c r="BI499" s="94">
        <f>+'t44'!BK651</f>
        <v>0.36</v>
      </c>
      <c r="BJ499" s="94">
        <f>+'t44'!BL651</f>
        <v>2022</v>
      </c>
      <c r="BK499" s="94">
        <f>+'t44'!BM651</f>
        <v>0.28000000000000003</v>
      </c>
      <c r="BL499" s="94">
        <f>+'t44'!BN651</f>
        <v>2453</v>
      </c>
      <c r="BM499" s="94">
        <f>+'t44'!BO651</f>
        <v>0.32</v>
      </c>
      <c r="BN499" s="94">
        <f>+'t44'!BP651</f>
        <v>2560</v>
      </c>
      <c r="BO499" s="94">
        <f>+'t44'!BQ651</f>
        <v>0.34</v>
      </c>
      <c r="BP499" s="94">
        <f>+'t44'!BR651</f>
        <v>3131</v>
      </c>
      <c r="BQ499" s="94">
        <f>+'t44'!BS651</f>
        <v>0.45</v>
      </c>
      <c r="BR499" s="94">
        <f>+'t44'!BT651</f>
        <v>5465</v>
      </c>
      <c r="BS499" s="94">
        <f>+'t44'!BU651</f>
        <v>0.81</v>
      </c>
      <c r="BT499" s="94">
        <f>+'t44'!BV651</f>
        <v>4861</v>
      </c>
      <c r="BU499" s="94">
        <f>+'t44'!BW651</f>
        <v>0.74</v>
      </c>
      <c r="BV499" s="94">
        <f>+'t44'!BX651</f>
        <v>3614</v>
      </c>
      <c r="BW499" s="94">
        <f>+'t44'!BY651</f>
        <v>0.53</v>
      </c>
      <c r="BX499" s="94">
        <f>+'t44'!BZ651</f>
        <v>4413</v>
      </c>
      <c r="BY499" s="94">
        <f>+'t44'!CA651</f>
        <v>0.61</v>
      </c>
      <c r="BZ499" s="94">
        <f>+'t44'!CB651</f>
        <v>4500</v>
      </c>
      <c r="CA499" s="94">
        <f>+'t44'!CC651</f>
        <v>0.79</v>
      </c>
    </row>
    <row r="500" spans="1:79" ht="16.5" customHeight="1" x14ac:dyDescent="0.45">
      <c r="A500" s="358" t="s">
        <v>999</v>
      </c>
      <c r="B500" s="94">
        <f>+'t44'!D652</f>
        <v>64</v>
      </c>
      <c r="C500" s="94">
        <f>+'t44'!E652</f>
        <v>0.39</v>
      </c>
      <c r="D500" s="94">
        <f>+'t44'!F652</f>
        <v>0</v>
      </c>
      <c r="E500" s="94">
        <f>+'t44'!G652</f>
        <v>0</v>
      </c>
      <c r="F500" s="94">
        <f>+'t44'!H652</f>
        <v>0</v>
      </c>
      <c r="G500" s="94">
        <f>+'t44'!I652</f>
        <v>0</v>
      </c>
      <c r="H500" s="94">
        <f>+'t44'!J652</f>
        <v>0</v>
      </c>
      <c r="I500" s="94">
        <f>+'t44'!K652</f>
        <v>0</v>
      </c>
      <c r="J500" s="94">
        <f>+'t44'!L652</f>
        <v>0</v>
      </c>
      <c r="K500" s="94">
        <f>+'t44'!M652</f>
        <v>0</v>
      </c>
      <c r="L500" s="94">
        <f>+'t44'!N652</f>
        <v>0</v>
      </c>
      <c r="M500" s="94">
        <f>+'t44'!O652</f>
        <v>0</v>
      </c>
      <c r="N500" s="94">
        <f>+'t44'!P652</f>
        <v>0</v>
      </c>
      <c r="O500" s="94">
        <f>+'t44'!Q652</f>
        <v>0</v>
      </c>
      <c r="P500" s="94">
        <f>+'t44'!R652</f>
        <v>0</v>
      </c>
      <c r="Q500" s="94">
        <f>+'t44'!S652</f>
        <v>0</v>
      </c>
      <c r="R500" s="94">
        <f>+'t44'!T652</f>
        <v>0</v>
      </c>
      <c r="S500" s="94">
        <f>+'t44'!U652</f>
        <v>0</v>
      </c>
      <c r="T500" s="94">
        <f>+'t44'!V652</f>
        <v>0</v>
      </c>
      <c r="U500" s="94">
        <f>+'t44'!W652</f>
        <v>0</v>
      </c>
      <c r="V500" s="94">
        <f>+'t44'!X652</f>
        <v>0</v>
      </c>
      <c r="W500" s="94">
        <f>+'t44'!Y652</f>
        <v>0</v>
      </c>
      <c r="X500" s="94">
        <f>+'t44'!Z652</f>
        <v>0</v>
      </c>
      <c r="Y500" s="94">
        <f>+'t44'!AA652</f>
        <v>0</v>
      </c>
      <c r="Z500" s="94">
        <f>+'t44'!AB652</f>
        <v>0</v>
      </c>
      <c r="AA500" s="94">
        <f>+'t44'!AC652</f>
        <v>0</v>
      </c>
      <c r="AB500" s="94">
        <f>+'t44'!AD652</f>
        <v>0</v>
      </c>
      <c r="AC500" s="94">
        <f>+'t44'!AE652</f>
        <v>0</v>
      </c>
      <c r="AD500" s="94">
        <f>+'t44'!AF652</f>
        <v>0</v>
      </c>
      <c r="AE500" s="94">
        <f>+'t44'!AG652</f>
        <v>0</v>
      </c>
      <c r="AF500" s="94">
        <f>+'t44'!AH652</f>
        <v>0</v>
      </c>
      <c r="AG500" s="94">
        <f>+'t44'!AI652</f>
        <v>0</v>
      </c>
      <c r="AH500" s="94">
        <f>+'t44'!AJ652</f>
        <v>0</v>
      </c>
      <c r="AI500" s="94">
        <f>+'t44'!AK652</f>
        <v>0</v>
      </c>
      <c r="AJ500" s="94">
        <f>+'t44'!AL652</f>
        <v>0</v>
      </c>
      <c r="AK500" s="94">
        <f>+'t44'!AM652</f>
        <v>0</v>
      </c>
      <c r="AL500" s="94">
        <f>+'t44'!AN652</f>
        <v>0</v>
      </c>
      <c r="AM500" s="94">
        <f>+'t44'!AO652</f>
        <v>0</v>
      </c>
      <c r="AN500" s="94">
        <f>+'t44'!AP652</f>
        <v>0</v>
      </c>
      <c r="AO500" s="94">
        <f>+'t44'!AQ652</f>
        <v>0</v>
      </c>
      <c r="AP500" s="94">
        <f>+'t44'!AR652</f>
        <v>0</v>
      </c>
      <c r="AQ500" s="94">
        <f>+'t44'!AS652</f>
        <v>0</v>
      </c>
      <c r="AR500" s="94">
        <f>+'t44'!AT652</f>
        <v>0</v>
      </c>
      <c r="AS500" s="94">
        <f>+'t44'!AU652</f>
        <v>0</v>
      </c>
      <c r="AT500" s="94">
        <f>+'t44'!AV652</f>
        <v>0</v>
      </c>
      <c r="AU500" s="94">
        <f>+'t44'!AW652</f>
        <v>0</v>
      </c>
      <c r="AV500" s="94">
        <f>+'t44'!AX652</f>
        <v>0</v>
      </c>
      <c r="AW500" s="94">
        <f>+'t44'!AY652</f>
        <v>0</v>
      </c>
      <c r="AX500" s="94">
        <f>+'t44'!AZ652</f>
        <v>0</v>
      </c>
      <c r="AY500" s="94">
        <f>+'t44'!BA652</f>
        <v>0</v>
      </c>
      <c r="AZ500" s="94">
        <f>+'t44'!BB652</f>
        <v>0</v>
      </c>
      <c r="BA500" s="94">
        <f>+'t44'!BC652</f>
        <v>0</v>
      </c>
      <c r="BB500" s="94">
        <f>+'t44'!BD652</f>
        <v>0</v>
      </c>
      <c r="BC500" s="94">
        <f>+'t44'!BE652</f>
        <v>0</v>
      </c>
      <c r="BD500" s="94">
        <f>+'t44'!BF652</f>
        <v>0</v>
      </c>
      <c r="BE500" s="94">
        <f>+'t44'!BG652</f>
        <v>0</v>
      </c>
      <c r="BF500" s="94">
        <f>+'t44'!BH652</f>
        <v>0</v>
      </c>
      <c r="BG500" s="94">
        <f>+'t44'!BI652</f>
        <v>0</v>
      </c>
      <c r="BH500" s="94">
        <f>+'t44'!BJ652</f>
        <v>0</v>
      </c>
      <c r="BI500" s="94">
        <f>+'t44'!BK652</f>
        <v>0</v>
      </c>
      <c r="BJ500" s="94">
        <f>+'t44'!BL652</f>
        <v>0</v>
      </c>
      <c r="BK500" s="94">
        <f>+'t44'!BM652</f>
        <v>0</v>
      </c>
      <c r="BL500" s="94">
        <f>+'t44'!BN652</f>
        <v>0</v>
      </c>
      <c r="BM500" s="94">
        <f>+'t44'!BO652</f>
        <v>0</v>
      </c>
      <c r="BN500" s="94">
        <f>+'t44'!BP652</f>
        <v>0</v>
      </c>
      <c r="BO500" s="94">
        <f>+'t44'!BQ652</f>
        <v>0</v>
      </c>
      <c r="BP500" s="94">
        <f>+'t44'!BR652</f>
        <v>50</v>
      </c>
      <c r="BQ500" s="94">
        <f>+'t44'!BS652</f>
        <v>0.33</v>
      </c>
      <c r="BR500" s="94">
        <f>+'t44'!BT652</f>
        <v>0</v>
      </c>
      <c r="BS500" s="94">
        <f>+'t44'!BU652</f>
        <v>0</v>
      </c>
      <c r="BT500" s="94">
        <f>+'t44'!BV652</f>
        <v>0</v>
      </c>
      <c r="BU500" s="94">
        <f>+'t44'!BW652</f>
        <v>0</v>
      </c>
      <c r="BV500" s="94">
        <f>+'t44'!BX652</f>
        <v>0</v>
      </c>
      <c r="BW500" s="94">
        <f>+'t44'!BY652</f>
        <v>0</v>
      </c>
      <c r="BX500" s="94">
        <f>+'t44'!BZ652</f>
        <v>0</v>
      </c>
      <c r="BY500" s="94">
        <f>+'t44'!CA652</f>
        <v>0</v>
      </c>
      <c r="BZ500" s="94">
        <f>+'t44'!CB652</f>
        <v>0</v>
      </c>
      <c r="CA500" s="94">
        <f>+'t44'!CC652</f>
        <v>0</v>
      </c>
    </row>
    <row r="501" spans="1:79" s="145" customFormat="1" ht="16.5" customHeight="1" x14ac:dyDescent="0.45">
      <c r="A501" s="357" t="s">
        <v>883</v>
      </c>
      <c r="B501" s="94">
        <f>+'t44'!D653</f>
        <v>14417</v>
      </c>
      <c r="C501" s="94">
        <f>+'t44'!E653</f>
        <v>8.74</v>
      </c>
      <c r="D501" s="94">
        <f>+'t44'!F653</f>
        <v>4448</v>
      </c>
      <c r="E501" s="94">
        <f>+'t44'!G653</f>
        <v>2.9</v>
      </c>
      <c r="F501" s="94">
        <f>+'t44'!H653</f>
        <v>8904</v>
      </c>
      <c r="G501" s="94">
        <f>+'t44'!I653</f>
        <v>5.66</v>
      </c>
      <c r="H501" s="94">
        <f>+'t44'!J653</f>
        <v>4446</v>
      </c>
      <c r="I501" s="94">
        <f>+'t44'!K653</f>
        <v>2.82</v>
      </c>
      <c r="J501" s="94">
        <f>+'t44'!L653</f>
        <v>8899</v>
      </c>
      <c r="K501" s="94">
        <f>+'t44'!M653</f>
        <v>5.66</v>
      </c>
      <c r="L501" s="94">
        <f>+'t44'!N653</f>
        <v>4456</v>
      </c>
      <c r="M501" s="94">
        <f>+'t44'!O653</f>
        <v>2.83</v>
      </c>
      <c r="N501" s="94">
        <f>+'t44'!P653</f>
        <v>8999</v>
      </c>
      <c r="O501" s="94">
        <f>+'t44'!Q653</f>
        <v>5.71</v>
      </c>
      <c r="P501" s="94">
        <f>+'t44'!R653</f>
        <v>8998</v>
      </c>
      <c r="Q501" s="94">
        <f>+'t44'!S653</f>
        <v>5.69</v>
      </c>
      <c r="R501" s="94">
        <f>+'t44'!T653</f>
        <v>4626</v>
      </c>
      <c r="S501" s="94">
        <f>+'t44'!U653</f>
        <v>2.92</v>
      </c>
      <c r="T501" s="94">
        <f>+'t44'!V653</f>
        <v>9449</v>
      </c>
      <c r="U501" s="94">
        <f>+'t44'!W653</f>
        <v>5.96</v>
      </c>
      <c r="V501" s="94">
        <f>+'t44'!X653</f>
        <v>4928</v>
      </c>
      <c r="W501" s="94">
        <f>+'t44'!Y653</f>
        <v>3.11</v>
      </c>
      <c r="X501" s="94">
        <f>+'t44'!Z653</f>
        <v>51284</v>
      </c>
      <c r="Y501" s="94">
        <f>+'t44'!AA653</f>
        <v>12.05</v>
      </c>
      <c r="Z501" s="94">
        <f>+'t44'!AB653</f>
        <v>74890</v>
      </c>
      <c r="AA501" s="94">
        <f>+'t44'!AC653</f>
        <v>16.760000000000002</v>
      </c>
      <c r="AB501" s="94">
        <f>+'t44'!AD653</f>
        <v>51570</v>
      </c>
      <c r="AC501" s="94">
        <f>+'t44'!AE653</f>
        <v>7.18</v>
      </c>
      <c r="AD501" s="94">
        <f>+'t44'!AF653</f>
        <v>210551</v>
      </c>
      <c r="AE501" s="94">
        <f>+'t44'!AG653</f>
        <v>40.71</v>
      </c>
      <c r="AF501" s="94">
        <f>+'t44'!AH653</f>
        <v>103867</v>
      </c>
      <c r="AG501" s="94">
        <f>+'t44'!AI653</f>
        <v>22.02</v>
      </c>
      <c r="AH501" s="94">
        <f>+'t44'!AJ653</f>
        <v>195747</v>
      </c>
      <c r="AI501" s="94">
        <f>+'t44'!AK653</f>
        <v>51.21</v>
      </c>
      <c r="AJ501" s="94">
        <f>+'t44'!AL653</f>
        <v>123074</v>
      </c>
      <c r="AK501" s="94">
        <f>+'t44'!AM653</f>
        <v>35.75</v>
      </c>
      <c r="AL501" s="94">
        <f>+'t44'!AN653</f>
        <v>260205</v>
      </c>
      <c r="AM501" s="94">
        <f>+'t44'!AO653</f>
        <v>66.91</v>
      </c>
      <c r="AN501" s="94">
        <f>+'t44'!AP653</f>
        <v>233336</v>
      </c>
      <c r="AO501" s="94">
        <f>+'t44'!AQ653</f>
        <v>63.53</v>
      </c>
      <c r="AP501" s="94">
        <f>+'t44'!AR653</f>
        <v>207371</v>
      </c>
      <c r="AQ501" s="94">
        <f>+'t44'!AS653</f>
        <v>53.55</v>
      </c>
      <c r="AR501" s="94">
        <f>+'t44'!AT653</f>
        <v>134747</v>
      </c>
      <c r="AS501" s="94">
        <f>+'t44'!AU653</f>
        <v>40.85</v>
      </c>
      <c r="AT501" s="94">
        <f>+'t44'!AV653</f>
        <v>142790</v>
      </c>
      <c r="AU501" s="94">
        <f>+'t44'!AW653</f>
        <v>36.880000000000003</v>
      </c>
      <c r="AV501" s="94">
        <f>+'t44'!AX653</f>
        <v>180139</v>
      </c>
      <c r="AW501" s="94">
        <f>+'t44'!AY653</f>
        <v>57.51</v>
      </c>
      <c r="AX501" s="94">
        <f>+'t44'!AZ653</f>
        <v>181789</v>
      </c>
      <c r="AY501" s="94">
        <f>+'t44'!BA653</f>
        <v>61.07</v>
      </c>
      <c r="AZ501" s="94">
        <f>+'t44'!BB653</f>
        <v>216645</v>
      </c>
      <c r="BA501" s="94">
        <f>+'t44'!BC653</f>
        <v>70.459999999999994</v>
      </c>
      <c r="BB501" s="94">
        <f>+'t44'!BD653</f>
        <v>157273</v>
      </c>
      <c r="BC501" s="94">
        <f>+'t44'!BE653</f>
        <v>63.77</v>
      </c>
      <c r="BD501" s="94">
        <f>+'t44'!BF653</f>
        <v>259082</v>
      </c>
      <c r="BE501" s="94">
        <f>+'t44'!BG653</f>
        <v>83.61</v>
      </c>
      <c r="BF501" s="94">
        <f>+'t44'!BH653</f>
        <v>85166</v>
      </c>
      <c r="BG501" s="94">
        <f>+'t44'!BI653</f>
        <v>28.78</v>
      </c>
      <c r="BH501" s="94">
        <f>+'t44'!BJ653</f>
        <v>213362</v>
      </c>
      <c r="BI501" s="94">
        <f>+'t44'!BK653</f>
        <v>64.94</v>
      </c>
      <c r="BJ501" s="94">
        <f>+'t44'!BL653</f>
        <v>216452</v>
      </c>
      <c r="BK501" s="94">
        <f>+'t44'!BM653</f>
        <v>65.94</v>
      </c>
      <c r="BL501" s="94">
        <f>+'t44'!BN653</f>
        <v>138354</v>
      </c>
      <c r="BM501" s="94">
        <f>+'t44'!BO653</f>
        <v>45.26</v>
      </c>
      <c r="BN501" s="94">
        <f>+'t44'!BP653</f>
        <v>135851</v>
      </c>
      <c r="BO501" s="94">
        <f>+'t44'!BQ653</f>
        <v>45.9</v>
      </c>
      <c r="BP501" s="94">
        <f>+'t44'!BR653</f>
        <v>137072</v>
      </c>
      <c r="BQ501" s="94">
        <f>+'t44'!BS653</f>
        <v>50.91</v>
      </c>
      <c r="BR501" s="94">
        <f>+'t44'!BT653</f>
        <v>169570</v>
      </c>
      <c r="BS501" s="94">
        <f>+'t44'!BU653</f>
        <v>64.03</v>
      </c>
      <c r="BT501" s="94">
        <f>+'t44'!BV653</f>
        <v>127854</v>
      </c>
      <c r="BU501" s="94">
        <f>+'t44'!BW653</f>
        <v>50.82</v>
      </c>
      <c r="BV501" s="94">
        <f>+'t44'!BX653</f>
        <v>201409</v>
      </c>
      <c r="BW501" s="94">
        <f>+'t44'!BY653</f>
        <v>82.94</v>
      </c>
      <c r="BX501" s="94">
        <f>+'t44'!BZ653</f>
        <v>97249</v>
      </c>
      <c r="BY501" s="94">
        <f>+'t44'!CA653</f>
        <v>41.76</v>
      </c>
      <c r="BZ501" s="94">
        <f>+'t44'!CB653</f>
        <v>298495</v>
      </c>
      <c r="CA501" s="94">
        <f>+'t44'!CC653</f>
        <v>119.2</v>
      </c>
    </row>
    <row r="502" spans="1:79" s="145" customFormat="1" ht="16.5" customHeight="1" x14ac:dyDescent="0.45">
      <c r="A502" s="358" t="s">
        <v>884</v>
      </c>
      <c r="B502" s="94">
        <f>+'t44'!D654</f>
        <v>0</v>
      </c>
      <c r="C502" s="94">
        <f>+'t44'!E654</f>
        <v>656.19</v>
      </c>
      <c r="D502" s="94">
        <f>+'t44'!F654</f>
        <v>0</v>
      </c>
      <c r="E502" s="94">
        <f>+'t44'!G654</f>
        <v>550.79999999999995</v>
      </c>
      <c r="F502" s="94">
        <f>+'t44'!H654</f>
        <v>0</v>
      </c>
      <c r="G502" s="94">
        <f>+'t44'!I654</f>
        <v>641.62</v>
      </c>
      <c r="H502" s="94">
        <f>+'t44'!J654</f>
        <v>0</v>
      </c>
      <c r="I502" s="94">
        <f>+'t44'!K654</f>
        <v>666.67</v>
      </c>
      <c r="J502" s="94">
        <f>+'t44'!L654</f>
        <v>0</v>
      </c>
      <c r="K502" s="94">
        <f>+'t44'!M654</f>
        <v>713.92</v>
      </c>
      <c r="L502" s="94">
        <f>+'t44'!N654</f>
        <v>0</v>
      </c>
      <c r="M502" s="94">
        <f>+'t44'!O654</f>
        <v>856.68</v>
      </c>
      <c r="N502" s="94">
        <f>+'t44'!P654</f>
        <v>0</v>
      </c>
      <c r="O502" s="94">
        <f>+'t44'!Q654</f>
        <v>832.98</v>
      </c>
      <c r="P502" s="94">
        <f>+'t44'!R654</f>
        <v>0</v>
      </c>
      <c r="Q502" s="94">
        <f>+'t44'!S654</f>
        <v>661.89</v>
      </c>
      <c r="R502" s="94">
        <f>+'t44'!T654</f>
        <v>0</v>
      </c>
      <c r="S502" s="94">
        <f>+'t44'!U654</f>
        <v>626.79</v>
      </c>
      <c r="T502" s="94">
        <f>+'t44'!V654</f>
        <v>0</v>
      </c>
      <c r="U502" s="94">
        <f>+'t44'!W654</f>
        <v>717.57</v>
      </c>
      <c r="V502" s="94">
        <f>+'t44'!X654</f>
        <v>0</v>
      </c>
      <c r="W502" s="94">
        <f>+'t44'!Y654</f>
        <v>586.38</v>
      </c>
      <c r="X502" s="94">
        <f>+'t44'!Z654</f>
        <v>0</v>
      </c>
      <c r="Y502" s="94">
        <f>+'t44'!AA654</f>
        <v>549.07000000000005</v>
      </c>
      <c r="Z502" s="94">
        <f>+'t44'!AB654</f>
        <v>0</v>
      </c>
      <c r="AA502" s="94">
        <f>+'t44'!AC654</f>
        <v>372.75</v>
      </c>
      <c r="AB502" s="94">
        <f>+'t44'!AD654</f>
        <v>0</v>
      </c>
      <c r="AC502" s="94">
        <f>+'t44'!AE654</f>
        <v>345.24</v>
      </c>
      <c r="AD502" s="94">
        <f>+'t44'!AF654</f>
        <v>0</v>
      </c>
      <c r="AE502" s="94">
        <f>+'t44'!AG654</f>
        <v>307.58999999999997</v>
      </c>
      <c r="AF502" s="94">
        <f>+'t44'!AH654</f>
        <v>0</v>
      </c>
      <c r="AG502" s="94">
        <f>+'t44'!AI654</f>
        <v>358.22</v>
      </c>
      <c r="AH502" s="94">
        <f>+'t44'!AJ654</f>
        <v>0</v>
      </c>
      <c r="AI502" s="94">
        <f>+'t44'!AK654</f>
        <v>441.03</v>
      </c>
      <c r="AJ502" s="94">
        <f>+'t44'!AL654</f>
        <v>0</v>
      </c>
      <c r="AK502" s="94">
        <f>+'t44'!AM654</f>
        <v>458.79</v>
      </c>
      <c r="AL502" s="94">
        <f>+'t44'!AN654</f>
        <v>0</v>
      </c>
      <c r="AM502" s="94">
        <f>+'t44'!AO654</f>
        <v>488.38</v>
      </c>
      <c r="AN502" s="94">
        <f>+'t44'!AP654</f>
        <v>0</v>
      </c>
      <c r="AO502" s="94">
        <f>+'t44'!AQ654</f>
        <v>516.91</v>
      </c>
      <c r="AP502" s="94">
        <f>+'t44'!AR654</f>
        <v>0</v>
      </c>
      <c r="AQ502" s="94">
        <f>+'t44'!AS654</f>
        <v>484.57</v>
      </c>
      <c r="AR502" s="94">
        <f>+'t44'!AT654</f>
        <v>0</v>
      </c>
      <c r="AS502" s="94">
        <f>+'t44'!AU654</f>
        <v>515.84</v>
      </c>
      <c r="AT502" s="94">
        <f>+'t44'!AV654</f>
        <v>0</v>
      </c>
      <c r="AU502" s="94">
        <f>+'t44'!AW654</f>
        <v>610.29</v>
      </c>
      <c r="AV502" s="94">
        <f>+'t44'!AX654</f>
        <v>0</v>
      </c>
      <c r="AW502" s="94">
        <f>+'t44'!AY654</f>
        <v>620.85</v>
      </c>
      <c r="AX502" s="94">
        <f>+'t44'!AZ654</f>
        <v>0</v>
      </c>
      <c r="AY502" s="94">
        <f>+'t44'!BA654</f>
        <v>566.85</v>
      </c>
      <c r="AZ502" s="94">
        <f>+'t44'!BB654</f>
        <v>0</v>
      </c>
      <c r="BA502" s="94">
        <f>+'t44'!BC654</f>
        <v>411.36</v>
      </c>
      <c r="BB502" s="94">
        <f>+'t44'!BD654</f>
        <v>0</v>
      </c>
      <c r="BC502" s="94">
        <f>+'t44'!BE654</f>
        <v>478.66</v>
      </c>
      <c r="BD502" s="94">
        <f>+'t44'!BF654</f>
        <v>0</v>
      </c>
      <c r="BE502" s="94">
        <f>+'t44'!BG654</f>
        <v>447.48</v>
      </c>
      <c r="BF502" s="94">
        <f>+'t44'!BH654</f>
        <v>0</v>
      </c>
      <c r="BG502" s="94">
        <f>+'t44'!BI654</f>
        <v>648.30999999999995</v>
      </c>
      <c r="BH502" s="94">
        <f>+'t44'!BJ654</f>
        <v>0</v>
      </c>
      <c r="BI502" s="94">
        <f>+'t44'!BK654</f>
        <v>557.78</v>
      </c>
      <c r="BJ502" s="94">
        <f>+'t44'!BL654</f>
        <v>0</v>
      </c>
      <c r="BK502" s="94">
        <f>+'t44'!BM654</f>
        <v>537.09</v>
      </c>
      <c r="BL502" s="94">
        <f>+'t44'!BN654</f>
        <v>0</v>
      </c>
      <c r="BM502" s="94">
        <f>+'t44'!BO654</f>
        <v>640.95000000000005</v>
      </c>
      <c r="BN502" s="94">
        <f>+'t44'!BP654</f>
        <v>0</v>
      </c>
      <c r="BO502" s="94">
        <f>+'t44'!BQ654</f>
        <v>741.65</v>
      </c>
      <c r="BP502" s="94">
        <f>+'t44'!BR654</f>
        <v>0</v>
      </c>
      <c r="BQ502" s="94">
        <f>+'t44'!BS654</f>
        <v>732.42</v>
      </c>
      <c r="BR502" s="94">
        <f>+'t44'!BT654</f>
        <v>0</v>
      </c>
      <c r="BS502" s="94">
        <f>+'t44'!BU654</f>
        <v>710.49</v>
      </c>
      <c r="BT502" s="94">
        <f>+'t44'!BV654</f>
        <v>0</v>
      </c>
      <c r="BU502" s="94">
        <f>+'t44'!BW654</f>
        <v>712.06</v>
      </c>
      <c r="BV502" s="94">
        <f>+'t44'!BX654</f>
        <v>0</v>
      </c>
      <c r="BW502" s="94">
        <f>+'t44'!BY654</f>
        <v>711.52</v>
      </c>
      <c r="BX502" s="94">
        <f>+'t44'!BZ654</f>
        <v>0</v>
      </c>
      <c r="BY502" s="94">
        <f>+'t44'!CA654</f>
        <v>604.95000000000005</v>
      </c>
      <c r="BZ502" s="94">
        <f>+'t44'!CB654</f>
        <v>0</v>
      </c>
      <c r="CA502" s="94">
        <f>+'t44'!CC654</f>
        <v>712.99</v>
      </c>
    </row>
    <row r="503" spans="1:79" s="145" customFormat="1" ht="16.5" customHeight="1" x14ac:dyDescent="0.45">
      <c r="A503" s="357" t="s">
        <v>885</v>
      </c>
      <c r="B503" s="94">
        <f>+'t44'!D655</f>
        <v>120214</v>
      </c>
      <c r="C503" s="94">
        <f>+'t44'!E655</f>
        <v>48.87</v>
      </c>
      <c r="D503" s="94">
        <f>+'t44'!F655</f>
        <v>78725</v>
      </c>
      <c r="E503" s="94">
        <f>+'t44'!G655</f>
        <v>35.46</v>
      </c>
      <c r="F503" s="94">
        <f>+'t44'!H655</f>
        <v>88040</v>
      </c>
      <c r="G503" s="94">
        <f>+'t44'!I655</f>
        <v>44.21</v>
      </c>
      <c r="H503" s="94">
        <f>+'t44'!J655</f>
        <v>108121</v>
      </c>
      <c r="I503" s="94">
        <f>+'t44'!K655</f>
        <v>51.37</v>
      </c>
      <c r="J503" s="94">
        <f>+'t44'!L655</f>
        <v>149800</v>
      </c>
      <c r="K503" s="94">
        <f>+'t44'!M655</f>
        <v>79.27</v>
      </c>
      <c r="L503" s="94">
        <f>+'t44'!N655</f>
        <v>171885</v>
      </c>
      <c r="M503" s="94">
        <f>+'t44'!O655</f>
        <v>89.07</v>
      </c>
      <c r="N503" s="94">
        <f>+'t44'!P655</f>
        <v>160298</v>
      </c>
      <c r="O503" s="94">
        <f>+'t44'!Q655</f>
        <v>76.069999999999993</v>
      </c>
      <c r="P503" s="94">
        <f>+'t44'!R655</f>
        <v>199140</v>
      </c>
      <c r="Q503" s="94">
        <f>+'t44'!S655</f>
        <v>84.27</v>
      </c>
      <c r="R503" s="94">
        <f>+'t44'!T655</f>
        <v>157929</v>
      </c>
      <c r="S503" s="94">
        <f>+'t44'!U655</f>
        <v>61.5</v>
      </c>
      <c r="T503" s="94">
        <f>+'t44'!V655</f>
        <v>126633</v>
      </c>
      <c r="U503" s="94">
        <f>+'t44'!W655</f>
        <v>52.27</v>
      </c>
      <c r="V503" s="94">
        <f>+'t44'!X655</f>
        <v>110546</v>
      </c>
      <c r="W503" s="94">
        <f>+'t44'!Y655</f>
        <v>44.61</v>
      </c>
      <c r="X503" s="94">
        <f>+'t44'!Z655</f>
        <v>133494</v>
      </c>
      <c r="Y503" s="94">
        <f>+'t44'!AA655</f>
        <v>48.59</v>
      </c>
      <c r="Z503" s="94">
        <f>+'t44'!AB655</f>
        <v>94076</v>
      </c>
      <c r="AA503" s="94">
        <f>+'t44'!AC655</f>
        <v>33.1</v>
      </c>
      <c r="AB503" s="94">
        <f>+'t44'!AD655</f>
        <v>139007</v>
      </c>
      <c r="AC503" s="94">
        <f>+'t44'!AE655</f>
        <v>40.08</v>
      </c>
      <c r="AD503" s="94">
        <f>+'t44'!AF655</f>
        <v>99371</v>
      </c>
      <c r="AE503" s="94">
        <f>+'t44'!AG655</f>
        <v>34.68</v>
      </c>
      <c r="AF503" s="94">
        <f>+'t44'!AH655</f>
        <v>121816</v>
      </c>
      <c r="AG503" s="94">
        <f>+'t44'!AI655</f>
        <v>43.68</v>
      </c>
      <c r="AH503" s="94">
        <f>+'t44'!AJ655</f>
        <v>101689</v>
      </c>
      <c r="AI503" s="94">
        <f>+'t44'!AK655</f>
        <v>39.31</v>
      </c>
      <c r="AJ503" s="94">
        <f>+'t44'!AL655</f>
        <v>143408</v>
      </c>
      <c r="AK503" s="94">
        <f>+'t44'!AM655</f>
        <v>53.37</v>
      </c>
      <c r="AL503" s="94">
        <f>+'t44'!AN655</f>
        <v>131918</v>
      </c>
      <c r="AM503" s="94">
        <f>+'t44'!AO655</f>
        <v>46.42</v>
      </c>
      <c r="AN503" s="94">
        <f>+'t44'!AP655</f>
        <v>137606</v>
      </c>
      <c r="AO503" s="94">
        <f>+'t44'!AQ655</f>
        <v>47.52</v>
      </c>
      <c r="AP503" s="94">
        <f>+'t44'!AR655</f>
        <v>111659</v>
      </c>
      <c r="AQ503" s="94">
        <f>+'t44'!AS655</f>
        <v>43.85</v>
      </c>
      <c r="AR503" s="94">
        <f>+'t44'!AT655</f>
        <v>104188</v>
      </c>
      <c r="AS503" s="94">
        <f>+'t44'!AU655</f>
        <v>42.55</v>
      </c>
      <c r="AT503" s="94">
        <f>+'t44'!AV655</f>
        <v>184535</v>
      </c>
      <c r="AU503" s="94">
        <f>+'t44'!AW655</f>
        <v>70.040000000000006</v>
      </c>
      <c r="AV503" s="94">
        <f>+'t44'!AX655</f>
        <v>141169</v>
      </c>
      <c r="AW503" s="94">
        <f>+'t44'!AY655</f>
        <v>56.73</v>
      </c>
      <c r="AX503" s="94">
        <f>+'t44'!AZ655</f>
        <v>8961</v>
      </c>
      <c r="AY503" s="94">
        <f>+'t44'!BA655</f>
        <v>4.08</v>
      </c>
      <c r="AZ503" s="94">
        <f>+'t44'!BB655</f>
        <v>6561</v>
      </c>
      <c r="BA503" s="94">
        <f>+'t44'!BC655</f>
        <v>2.93</v>
      </c>
      <c r="BB503" s="94">
        <f>+'t44'!BD655</f>
        <v>6172</v>
      </c>
      <c r="BC503" s="94">
        <f>+'t44'!BE655</f>
        <v>2.69</v>
      </c>
      <c r="BD503" s="94">
        <f>+'t44'!BF655</f>
        <v>8661</v>
      </c>
      <c r="BE503" s="94">
        <f>+'t44'!BG655</f>
        <v>3.74</v>
      </c>
      <c r="BF503" s="94">
        <f>+'t44'!BH655</f>
        <v>6377</v>
      </c>
      <c r="BG503" s="94">
        <f>+'t44'!BI655</f>
        <v>2.68</v>
      </c>
      <c r="BH503" s="94">
        <f>+'t44'!BJ655</f>
        <v>5841</v>
      </c>
      <c r="BI503" s="94">
        <f>+'t44'!BK655</f>
        <v>2.2799999999999998</v>
      </c>
      <c r="BJ503" s="94">
        <f>+'t44'!BL655</f>
        <v>4190</v>
      </c>
      <c r="BK503" s="94">
        <f>+'t44'!BM655</f>
        <v>1.63</v>
      </c>
      <c r="BL503" s="94">
        <f>+'t44'!BN655</f>
        <v>3773</v>
      </c>
      <c r="BM503" s="94">
        <f>+'t44'!BO655</f>
        <v>1.6</v>
      </c>
      <c r="BN503" s="94">
        <f>+'t44'!BP655</f>
        <v>4763</v>
      </c>
      <c r="BO503" s="94">
        <f>+'t44'!BQ655</f>
        <v>2.15</v>
      </c>
      <c r="BP503" s="94">
        <f>+'t44'!BR655</f>
        <v>5813</v>
      </c>
      <c r="BQ503" s="94">
        <f>+'t44'!BS655</f>
        <v>3.01</v>
      </c>
      <c r="BR503" s="94">
        <f>+'t44'!BT655</f>
        <v>6116</v>
      </c>
      <c r="BS503" s="94">
        <f>+'t44'!BU655</f>
        <v>3.65</v>
      </c>
      <c r="BT503" s="94">
        <f>+'t44'!BV655</f>
        <v>5223</v>
      </c>
      <c r="BU503" s="94">
        <f>+'t44'!BW655</f>
        <v>2.83</v>
      </c>
      <c r="BV503" s="94">
        <f>+'t44'!BX655</f>
        <v>5931</v>
      </c>
      <c r="BW503" s="94">
        <f>+'t44'!BY655</f>
        <v>4.47</v>
      </c>
      <c r="BX503" s="94">
        <f>+'t44'!BZ655</f>
        <v>6096</v>
      </c>
      <c r="BY503" s="94">
        <f>+'t44'!CA655</f>
        <v>3.39</v>
      </c>
      <c r="BZ503" s="94">
        <f>+'t44'!CB655</f>
        <v>6896</v>
      </c>
      <c r="CA503" s="94">
        <f>+'t44'!CC655</f>
        <v>3.87</v>
      </c>
    </row>
    <row r="504" spans="1:79" s="145" customFormat="1" ht="16.5" customHeight="1" x14ac:dyDescent="0.45">
      <c r="A504" s="358" t="s">
        <v>886</v>
      </c>
      <c r="B504" s="94">
        <f>+'t44'!D656</f>
        <v>475985</v>
      </c>
      <c r="C504" s="94">
        <f>+'t44'!E656</f>
        <v>239.58</v>
      </c>
      <c r="D504" s="94">
        <f>+'t44'!F656</f>
        <v>334742</v>
      </c>
      <c r="E504" s="94">
        <f>+'t44'!G656</f>
        <v>168.38</v>
      </c>
      <c r="F504" s="94">
        <f>+'t44'!H656</f>
        <v>366112</v>
      </c>
      <c r="G504" s="94">
        <f>+'t44'!I656</f>
        <v>188.4</v>
      </c>
      <c r="H504" s="94">
        <f>+'t44'!J656</f>
        <v>352601</v>
      </c>
      <c r="I504" s="94">
        <f>+'t44'!K656</f>
        <v>188.98</v>
      </c>
      <c r="J504" s="94">
        <f>+'t44'!L656</f>
        <v>430250</v>
      </c>
      <c r="K504" s="94">
        <f>+'t44'!M656</f>
        <v>233.31</v>
      </c>
      <c r="L504" s="94">
        <f>+'t44'!N656</f>
        <v>719717</v>
      </c>
      <c r="M504" s="94">
        <f>+'t44'!O656</f>
        <v>363.64</v>
      </c>
      <c r="N504" s="94">
        <f>+'t44'!P656</f>
        <v>703707</v>
      </c>
      <c r="O504" s="94">
        <f>+'t44'!Q656</f>
        <v>321.5</v>
      </c>
      <c r="P504" s="94">
        <f>+'t44'!R656</f>
        <v>566196</v>
      </c>
      <c r="Q504" s="94">
        <f>+'t44'!S656</f>
        <v>232.71</v>
      </c>
      <c r="R504" s="94">
        <f>+'t44'!T656</f>
        <v>600147</v>
      </c>
      <c r="S504" s="94">
        <f>+'t44'!U656</f>
        <v>245.02</v>
      </c>
      <c r="T504" s="94">
        <f>+'t44'!V656</f>
        <v>659940</v>
      </c>
      <c r="U504" s="94">
        <f>+'t44'!W656</f>
        <v>271.92</v>
      </c>
      <c r="V504" s="94">
        <f>+'t44'!X656</f>
        <v>572782</v>
      </c>
      <c r="W504" s="94">
        <f>+'t44'!Y656</f>
        <v>238.56</v>
      </c>
      <c r="X504" s="94">
        <f>+'t44'!Z656</f>
        <v>494529</v>
      </c>
      <c r="Y504" s="94">
        <f>+'t44'!AA656</f>
        <v>183.41</v>
      </c>
      <c r="Z504" s="94">
        <f>+'t44'!AB656</f>
        <v>380171</v>
      </c>
      <c r="AA504" s="94">
        <f>+'t44'!AC656</f>
        <v>125.37</v>
      </c>
      <c r="AB504" s="94">
        <f>+'t44'!AD656</f>
        <v>271664</v>
      </c>
      <c r="AC504" s="94">
        <f>+'t44'!AE656</f>
        <v>89.38</v>
      </c>
      <c r="AD504" s="94">
        <f>+'t44'!AF656</f>
        <v>295306</v>
      </c>
      <c r="AE504" s="94">
        <f>+'t44'!AG656</f>
        <v>102.47</v>
      </c>
      <c r="AF504" s="94">
        <f>+'t44'!AH656</f>
        <v>267179</v>
      </c>
      <c r="AG504" s="94">
        <f>+'t44'!AI656</f>
        <v>97.89</v>
      </c>
      <c r="AH504" s="94">
        <f>+'t44'!AJ656</f>
        <v>557423</v>
      </c>
      <c r="AI504" s="94">
        <f>+'t44'!AK656</f>
        <v>200.49</v>
      </c>
      <c r="AJ504" s="94">
        <f>+'t44'!AL656</f>
        <v>414100</v>
      </c>
      <c r="AK504" s="94">
        <f>+'t44'!AM656</f>
        <v>166.72</v>
      </c>
      <c r="AL504" s="94">
        <f>+'t44'!AN656</f>
        <v>500189</v>
      </c>
      <c r="AM504" s="94">
        <f>+'t44'!AO656</f>
        <v>186.15</v>
      </c>
      <c r="AN504" s="94">
        <f>+'t44'!AP656</f>
        <v>491796</v>
      </c>
      <c r="AO504" s="94">
        <f>+'t44'!AQ656</f>
        <v>186.89</v>
      </c>
      <c r="AP504" s="94">
        <f>+'t44'!AR656</f>
        <v>367056</v>
      </c>
      <c r="AQ504" s="94">
        <f>+'t44'!AS656</f>
        <v>146.07</v>
      </c>
      <c r="AR504" s="94">
        <f>+'t44'!AT656</f>
        <v>454032</v>
      </c>
      <c r="AS504" s="94">
        <f>+'t44'!AU656</f>
        <v>186</v>
      </c>
      <c r="AT504" s="94">
        <f>+'t44'!AV656</f>
        <v>566593</v>
      </c>
      <c r="AU504" s="94">
        <f>+'t44'!AW656</f>
        <v>219.84</v>
      </c>
      <c r="AV504" s="94">
        <f>+'t44'!AX656</f>
        <v>528338</v>
      </c>
      <c r="AW504" s="94">
        <f>+'t44'!AY656</f>
        <v>210.42</v>
      </c>
      <c r="AX504" s="94">
        <f>+'t44'!AZ656</f>
        <v>370060</v>
      </c>
      <c r="AY504" s="94">
        <f>+'t44'!BA656</f>
        <v>160.4</v>
      </c>
      <c r="AZ504" s="94">
        <f>+'t44'!BB656</f>
        <v>255219</v>
      </c>
      <c r="BA504" s="94">
        <f>+'t44'!BC656</f>
        <v>115</v>
      </c>
      <c r="BB504" s="94">
        <f>+'t44'!BD656</f>
        <v>279493</v>
      </c>
      <c r="BC504" s="94">
        <f>+'t44'!BE656</f>
        <v>125.42</v>
      </c>
      <c r="BD504" s="94">
        <f>+'t44'!BF656</f>
        <v>234770</v>
      </c>
      <c r="BE504" s="94">
        <f>+'t44'!BG656</f>
        <v>107.47</v>
      </c>
      <c r="BF504" s="94">
        <f>+'t44'!BH656</f>
        <v>416184</v>
      </c>
      <c r="BG504" s="94">
        <f>+'t44'!BI656</f>
        <v>173.6</v>
      </c>
      <c r="BH504" s="94">
        <f>+'t44'!BJ656</f>
        <v>451578</v>
      </c>
      <c r="BI504" s="94">
        <f>+'t44'!BK656</f>
        <v>187.19</v>
      </c>
      <c r="BJ504" s="94">
        <f>+'t44'!BL656</f>
        <v>448821</v>
      </c>
      <c r="BK504" s="94">
        <f>+'t44'!BM656</f>
        <v>186.25</v>
      </c>
      <c r="BL504" s="94">
        <f>+'t44'!BN656</f>
        <v>566160</v>
      </c>
      <c r="BM504" s="94">
        <f>+'t44'!BO656</f>
        <v>240.13</v>
      </c>
      <c r="BN504" s="94">
        <f>+'t44'!BP656</f>
        <v>755656</v>
      </c>
      <c r="BO504" s="94">
        <f>+'t44'!BQ656</f>
        <v>331.68</v>
      </c>
      <c r="BP504" s="94">
        <f>+'t44'!BR656</f>
        <v>579619</v>
      </c>
      <c r="BQ504" s="94">
        <f>+'t44'!BS656</f>
        <v>268.11</v>
      </c>
      <c r="BR504" s="94">
        <f>+'t44'!BT656</f>
        <v>556859</v>
      </c>
      <c r="BS504" s="94">
        <f>+'t44'!BU656</f>
        <v>269.83999999999997</v>
      </c>
      <c r="BT504" s="94">
        <f>+'t44'!BV656</f>
        <v>544255</v>
      </c>
      <c r="BU504" s="94">
        <f>+'t44'!BW656</f>
        <v>268.45999999999998</v>
      </c>
      <c r="BV504" s="94">
        <f>+'t44'!BX656</f>
        <v>457720</v>
      </c>
      <c r="BW504" s="94">
        <f>+'t44'!BY656</f>
        <v>243.56</v>
      </c>
      <c r="BX504" s="94">
        <f>+'t44'!BZ656</f>
        <v>359385</v>
      </c>
      <c r="BY504" s="94">
        <f>+'t44'!CA656</f>
        <v>197.63</v>
      </c>
      <c r="BZ504" s="94">
        <f>+'t44'!CB656</f>
        <v>344177</v>
      </c>
      <c r="CA504" s="94">
        <f>+'t44'!CC656</f>
        <v>186.62</v>
      </c>
    </row>
    <row r="505" spans="1:79" s="145" customFormat="1" ht="16.5" customHeight="1" x14ac:dyDescent="0.45">
      <c r="A505" s="357" t="s">
        <v>887</v>
      </c>
      <c r="B505" s="94">
        <f>+'t44'!D657</f>
        <v>206336</v>
      </c>
      <c r="C505" s="94">
        <f>+'t44'!E657</f>
        <v>89.08</v>
      </c>
      <c r="D505" s="94">
        <f>+'t44'!F657</f>
        <v>69251</v>
      </c>
      <c r="E505" s="94">
        <f>+'t44'!G657</f>
        <v>33.869999999999997</v>
      </c>
      <c r="F505" s="94">
        <f>+'t44'!H657</f>
        <v>114011</v>
      </c>
      <c r="G505" s="94">
        <f>+'t44'!I657</f>
        <v>53.04</v>
      </c>
      <c r="H505" s="94">
        <f>+'t44'!J657</f>
        <v>96836</v>
      </c>
      <c r="I505" s="94">
        <f>+'t44'!K657</f>
        <v>47.45</v>
      </c>
      <c r="J505" s="94">
        <f>+'t44'!L657</f>
        <v>134722</v>
      </c>
      <c r="K505" s="94">
        <f>+'t44'!M657</f>
        <v>66.38</v>
      </c>
      <c r="L505" s="94">
        <f>+'t44'!N657</f>
        <v>96493</v>
      </c>
      <c r="M505" s="94">
        <f>+'t44'!O657</f>
        <v>46.73</v>
      </c>
      <c r="N505" s="94">
        <f>+'t44'!P657</f>
        <v>155084</v>
      </c>
      <c r="O505" s="94">
        <f>+'t44'!Q657</f>
        <v>68.290000000000006</v>
      </c>
      <c r="P505" s="94">
        <f>+'t44'!R657</f>
        <v>154133</v>
      </c>
      <c r="Q505" s="94">
        <f>+'t44'!S657</f>
        <v>59.45</v>
      </c>
      <c r="R505" s="94">
        <f>+'t44'!T657</f>
        <v>145433</v>
      </c>
      <c r="S505" s="94">
        <f>+'t44'!U657</f>
        <v>55.26</v>
      </c>
      <c r="T505" s="94">
        <f>+'t44'!V657</f>
        <v>147045</v>
      </c>
      <c r="U505" s="94">
        <f>+'t44'!W657</f>
        <v>57.72</v>
      </c>
      <c r="V505" s="94">
        <f>+'t44'!X657</f>
        <v>94969</v>
      </c>
      <c r="W505" s="94">
        <f>+'t44'!Y657</f>
        <v>37</v>
      </c>
      <c r="X505" s="94">
        <f>+'t44'!Z657</f>
        <v>95230</v>
      </c>
      <c r="Y505" s="94">
        <f>+'t44'!AA657</f>
        <v>30.99</v>
      </c>
      <c r="Z505" s="94">
        <f>+'t44'!AB657</f>
        <v>36192</v>
      </c>
      <c r="AA505" s="94">
        <f>+'t44'!AC657</f>
        <v>10.52</v>
      </c>
      <c r="AB505" s="94">
        <f>+'t44'!AD657</f>
        <v>36060</v>
      </c>
      <c r="AC505" s="94">
        <f>+'t44'!AE657</f>
        <v>10.1</v>
      </c>
      <c r="AD505" s="94">
        <f>+'t44'!AF657</f>
        <v>22378</v>
      </c>
      <c r="AE505" s="94">
        <f>+'t44'!AG657</f>
        <v>7.05</v>
      </c>
      <c r="AF505" s="94">
        <f>+'t44'!AH657</f>
        <v>6228</v>
      </c>
      <c r="AG505" s="94">
        <f>+'t44'!AI657</f>
        <v>1.86</v>
      </c>
      <c r="AH505" s="94">
        <f>+'t44'!AJ657</f>
        <v>6102</v>
      </c>
      <c r="AI505" s="94">
        <f>+'t44'!AK657</f>
        <v>2.15</v>
      </c>
      <c r="AJ505" s="94">
        <f>+'t44'!AL657</f>
        <v>4007</v>
      </c>
      <c r="AK505" s="94">
        <f>+'t44'!AM657</f>
        <v>1.5</v>
      </c>
      <c r="AL505" s="94">
        <f>+'t44'!AN657</f>
        <v>103627</v>
      </c>
      <c r="AM505" s="94">
        <f>+'t44'!AO657</f>
        <v>36.86</v>
      </c>
      <c r="AN505" s="94">
        <f>+'t44'!AP657</f>
        <v>53285</v>
      </c>
      <c r="AO505" s="94">
        <f>+'t44'!AQ657</f>
        <v>19.739999999999998</v>
      </c>
      <c r="AP505" s="94">
        <f>+'t44'!AR657</f>
        <v>51125</v>
      </c>
      <c r="AQ505" s="94">
        <f>+'t44'!AS657</f>
        <v>20.41</v>
      </c>
      <c r="AR505" s="94">
        <f>+'t44'!AT657</f>
        <v>52557</v>
      </c>
      <c r="AS505" s="94">
        <f>+'t44'!AU657</f>
        <v>21.42</v>
      </c>
      <c r="AT505" s="94">
        <f>+'t44'!AV657</f>
        <v>37587</v>
      </c>
      <c r="AU505" s="94">
        <f>+'t44'!AW657</f>
        <v>14.95</v>
      </c>
      <c r="AV505" s="94">
        <f>+'t44'!AX657</f>
        <v>108476</v>
      </c>
      <c r="AW505" s="94">
        <f>+'t44'!AY657</f>
        <v>44.38</v>
      </c>
      <c r="AX505" s="94">
        <f>+'t44'!AZ657</f>
        <v>62541</v>
      </c>
      <c r="AY505" s="94">
        <f>+'t44'!BA657</f>
        <v>27.65</v>
      </c>
      <c r="AZ505" s="94">
        <f>+'t44'!BB657</f>
        <v>26356</v>
      </c>
      <c r="BA505" s="94">
        <f>+'t44'!BC657</f>
        <v>11.38</v>
      </c>
      <c r="BB505" s="94">
        <f>+'t44'!BD657</f>
        <v>24314</v>
      </c>
      <c r="BC505" s="94">
        <f>+'t44'!BE657</f>
        <v>10.01</v>
      </c>
      <c r="BD505" s="94">
        <f>+'t44'!BF657</f>
        <v>35663</v>
      </c>
      <c r="BE505" s="94">
        <f>+'t44'!BG657</f>
        <v>15.72</v>
      </c>
      <c r="BF505" s="94">
        <f>+'t44'!BH657</f>
        <v>56802</v>
      </c>
      <c r="BG505" s="94">
        <f>+'t44'!BI657</f>
        <v>24.12</v>
      </c>
      <c r="BH505" s="94">
        <f>+'t44'!BJ657</f>
        <v>39083</v>
      </c>
      <c r="BI505" s="94">
        <f>+'t44'!BK657</f>
        <v>16.13</v>
      </c>
      <c r="BJ505" s="94">
        <f>+'t44'!BL657</f>
        <v>61387</v>
      </c>
      <c r="BK505" s="94">
        <f>+'t44'!BM657</f>
        <v>25.43</v>
      </c>
      <c r="BL505" s="94">
        <f>+'t44'!BN657</f>
        <v>115377</v>
      </c>
      <c r="BM505" s="94">
        <f>+'t44'!BO657</f>
        <v>46.81</v>
      </c>
      <c r="BN505" s="94">
        <f>+'t44'!BP657</f>
        <v>81898</v>
      </c>
      <c r="BO505" s="94">
        <f>+'t44'!BQ657</f>
        <v>36.04</v>
      </c>
      <c r="BP505" s="94">
        <f>+'t44'!BR657</f>
        <v>70816</v>
      </c>
      <c r="BQ505" s="94">
        <f>+'t44'!BS657</f>
        <v>32.08</v>
      </c>
      <c r="BR505" s="94">
        <f>+'t44'!BT657</f>
        <v>103216</v>
      </c>
      <c r="BS505" s="94">
        <f>+'t44'!BU657</f>
        <v>46.64</v>
      </c>
      <c r="BT505" s="94">
        <f>+'t44'!BV657</f>
        <v>59238</v>
      </c>
      <c r="BU505" s="94">
        <f>+'t44'!BW657</f>
        <v>28.66</v>
      </c>
      <c r="BV505" s="94">
        <f>+'t44'!BX657</f>
        <v>51141</v>
      </c>
      <c r="BW505" s="94">
        <f>+'t44'!BY657</f>
        <v>26.83</v>
      </c>
      <c r="BX505" s="94">
        <f>+'t44'!BZ657</f>
        <v>59885</v>
      </c>
      <c r="BY505" s="94">
        <f>+'t44'!CA657</f>
        <v>31.14</v>
      </c>
      <c r="BZ505" s="94">
        <f>+'t44'!CB657</f>
        <v>74313</v>
      </c>
      <c r="CA505" s="94">
        <f>+'t44'!CC657</f>
        <v>36.99</v>
      </c>
    </row>
    <row r="506" spans="1:79" s="145" customFormat="1" ht="16.5" customHeight="1" x14ac:dyDescent="0.45">
      <c r="A506" s="358" t="s">
        <v>888</v>
      </c>
      <c r="B506" s="94">
        <f>+'t44'!D658</f>
        <v>502880</v>
      </c>
      <c r="C506" s="94">
        <f>+'t44'!E658</f>
        <v>195.28</v>
      </c>
      <c r="D506" s="94">
        <f>+'t44'!F658</f>
        <v>576795</v>
      </c>
      <c r="E506" s="94">
        <f>+'t44'!G658</f>
        <v>239.32</v>
      </c>
      <c r="F506" s="94">
        <f>+'t44'!H658</f>
        <v>690162</v>
      </c>
      <c r="G506" s="94">
        <f>+'t44'!I658</f>
        <v>276.91000000000003</v>
      </c>
      <c r="H506" s="94">
        <f>+'t44'!J658</f>
        <v>637352</v>
      </c>
      <c r="I506" s="94">
        <f>+'t44'!K658</f>
        <v>281.62</v>
      </c>
      <c r="J506" s="94">
        <f>+'t44'!L658</f>
        <v>519425</v>
      </c>
      <c r="K506" s="94">
        <f>+'t44'!M658</f>
        <v>248.35</v>
      </c>
      <c r="L506" s="94">
        <f>+'t44'!N658</f>
        <v>519321</v>
      </c>
      <c r="M506" s="94">
        <f>+'t44'!O658</f>
        <v>243.63</v>
      </c>
      <c r="N506" s="94">
        <f>+'t44'!P658</f>
        <v>626861</v>
      </c>
      <c r="O506" s="94">
        <f>+'t44'!Q658</f>
        <v>255.59</v>
      </c>
      <c r="P506" s="94">
        <f>+'t44'!R658</f>
        <v>533586</v>
      </c>
      <c r="Q506" s="94">
        <f>+'t44'!S658</f>
        <v>182.87</v>
      </c>
      <c r="R506" s="94">
        <f>+'t44'!T658</f>
        <v>473606</v>
      </c>
      <c r="S506" s="94">
        <f>+'t44'!U658</f>
        <v>170.13</v>
      </c>
      <c r="T506" s="94">
        <f>+'t44'!V658</f>
        <v>619368</v>
      </c>
      <c r="U506" s="94">
        <f>+'t44'!W658</f>
        <v>216.64</v>
      </c>
      <c r="V506" s="94">
        <f>+'t44'!X658</f>
        <v>553607</v>
      </c>
      <c r="W506" s="94">
        <f>+'t44'!Y658</f>
        <v>192.84</v>
      </c>
      <c r="X506" s="94">
        <f>+'t44'!Z658</f>
        <v>592213</v>
      </c>
      <c r="Y506" s="94">
        <f>+'t44'!AA658</f>
        <v>193.33</v>
      </c>
      <c r="Z506" s="94">
        <f>+'t44'!AB658</f>
        <v>596137</v>
      </c>
      <c r="AA506" s="94">
        <f>+'t44'!AC658</f>
        <v>155.47</v>
      </c>
      <c r="AB506" s="94">
        <f>+'t44'!AD658</f>
        <v>628998</v>
      </c>
      <c r="AC506" s="94">
        <f>+'t44'!AE658</f>
        <v>163.38999999999999</v>
      </c>
      <c r="AD506" s="94">
        <f>+'t44'!AF658</f>
        <v>406898</v>
      </c>
      <c r="AE506" s="94">
        <f>+'t44'!AG658</f>
        <v>117.05</v>
      </c>
      <c r="AF506" s="94">
        <f>+'t44'!AH658</f>
        <v>615711</v>
      </c>
      <c r="AG506" s="94">
        <f>+'t44'!AI658</f>
        <v>172.47</v>
      </c>
      <c r="AH506" s="94">
        <f>+'t44'!AJ658</f>
        <v>479634</v>
      </c>
      <c r="AI506" s="94">
        <f>+'t44'!AK658</f>
        <v>149.12</v>
      </c>
      <c r="AJ506" s="94">
        <f>+'t44'!AL658</f>
        <v>577893</v>
      </c>
      <c r="AK506" s="94">
        <f>+'t44'!AM658</f>
        <v>195.63</v>
      </c>
      <c r="AL506" s="94">
        <f>+'t44'!AN658</f>
        <v>520822</v>
      </c>
      <c r="AM506" s="94">
        <f>+'t44'!AO658</f>
        <v>168.24</v>
      </c>
      <c r="AN506" s="94">
        <f>+'t44'!AP658</f>
        <v>601241</v>
      </c>
      <c r="AO506" s="94">
        <f>+'t44'!AQ658</f>
        <v>190.67</v>
      </c>
      <c r="AP506" s="94">
        <f>+'t44'!AR658</f>
        <v>602606</v>
      </c>
      <c r="AQ506" s="94">
        <f>+'t44'!AS658</f>
        <v>191.65</v>
      </c>
      <c r="AR506" s="94">
        <f>+'t44'!AT658</f>
        <v>543110</v>
      </c>
      <c r="AS506" s="94">
        <f>+'t44'!AU658</f>
        <v>191.66</v>
      </c>
      <c r="AT506" s="94">
        <f>+'t44'!AV658</f>
        <v>694028</v>
      </c>
      <c r="AU506" s="94">
        <f>+'t44'!AW658</f>
        <v>232.66</v>
      </c>
      <c r="AV506" s="94">
        <f>+'t44'!AX658</f>
        <v>617764</v>
      </c>
      <c r="AW506" s="94">
        <f>+'t44'!AY658</f>
        <v>226.38</v>
      </c>
      <c r="AX506" s="94">
        <f>+'t44'!AZ658</f>
        <v>706511</v>
      </c>
      <c r="AY506" s="94">
        <f>+'t44'!BA658</f>
        <v>273.04000000000002</v>
      </c>
      <c r="AZ506" s="94">
        <f>+'t44'!BB658</f>
        <v>540166</v>
      </c>
      <c r="BA506" s="94">
        <f>+'t44'!BC658</f>
        <v>231.45</v>
      </c>
      <c r="BB506" s="94">
        <f>+'t44'!BD658</f>
        <v>672336</v>
      </c>
      <c r="BC506" s="94">
        <f>+'t44'!BE658</f>
        <v>265.63</v>
      </c>
      <c r="BD506" s="94">
        <f>+'t44'!BF658</f>
        <v>601744</v>
      </c>
      <c r="BE506" s="94">
        <f>+'t44'!BG658</f>
        <v>242.04</v>
      </c>
      <c r="BF506" s="94">
        <f>+'t44'!BH658</f>
        <v>807072</v>
      </c>
      <c r="BG506" s="94">
        <f>+'t44'!BI658</f>
        <v>308.45</v>
      </c>
      <c r="BH506" s="94">
        <f>+'t44'!BJ658</f>
        <v>660846</v>
      </c>
      <c r="BI506" s="94">
        <f>+'t44'!BK658</f>
        <v>257.66000000000003</v>
      </c>
      <c r="BJ506" s="94">
        <f>+'t44'!BL658</f>
        <v>580244</v>
      </c>
      <c r="BK506" s="94">
        <f>+'t44'!BM658</f>
        <v>222.39</v>
      </c>
      <c r="BL506" s="94">
        <f>+'t44'!BN658</f>
        <v>629047</v>
      </c>
      <c r="BM506" s="94">
        <f>+'t44'!BO658</f>
        <v>254.33</v>
      </c>
      <c r="BN506" s="94">
        <f>+'t44'!BP658</f>
        <v>723574</v>
      </c>
      <c r="BO506" s="94">
        <f>+'t44'!BQ658</f>
        <v>291.02</v>
      </c>
      <c r="BP506" s="94">
        <f>+'t44'!BR658</f>
        <v>804682</v>
      </c>
      <c r="BQ506" s="94">
        <f>+'t44'!BS658</f>
        <v>335.99</v>
      </c>
      <c r="BR506" s="94">
        <f>+'t44'!BT658</f>
        <v>711871</v>
      </c>
      <c r="BS506" s="94">
        <f>+'t44'!BU658</f>
        <v>316.29000000000002</v>
      </c>
      <c r="BT506" s="94">
        <f>+'t44'!BV658</f>
        <v>728750</v>
      </c>
      <c r="BU506" s="94">
        <f>+'t44'!BW658</f>
        <v>327.10000000000002</v>
      </c>
      <c r="BV506" s="94">
        <f>+'t44'!BX658</f>
        <v>745227</v>
      </c>
      <c r="BW506" s="94">
        <f>+'t44'!BY658</f>
        <v>346.65</v>
      </c>
      <c r="BX506" s="94">
        <f>+'t44'!BZ658</f>
        <v>639274</v>
      </c>
      <c r="BY506" s="94">
        <f>+'t44'!CA658</f>
        <v>300.7</v>
      </c>
      <c r="BZ506" s="94">
        <f>+'t44'!CB658</f>
        <v>879206</v>
      </c>
      <c r="CA506" s="94">
        <f>+'t44'!CC658</f>
        <v>395.56</v>
      </c>
    </row>
    <row r="507" spans="1:79" ht="16.5" customHeight="1" x14ac:dyDescent="0.45">
      <c r="A507" s="357" t="s">
        <v>889</v>
      </c>
      <c r="B507" s="94">
        <f>+'t44'!D659</f>
        <v>46614</v>
      </c>
      <c r="C507" s="94">
        <f>+'t44'!E659</f>
        <v>21.54</v>
      </c>
      <c r="D507" s="94">
        <f>+'t44'!F659</f>
        <v>23903</v>
      </c>
      <c r="E507" s="94">
        <f>+'t44'!G659</f>
        <v>11.22</v>
      </c>
      <c r="F507" s="94">
        <f>+'t44'!H659</f>
        <v>38585</v>
      </c>
      <c r="G507" s="94">
        <f>+'t44'!I659</f>
        <v>15</v>
      </c>
      <c r="H507" s="94">
        <f>+'t44'!J659</f>
        <v>45040</v>
      </c>
      <c r="I507" s="94">
        <f>+'t44'!K659</f>
        <v>17.899999999999999</v>
      </c>
      <c r="J507" s="94">
        <f>+'t44'!L659</f>
        <v>41157</v>
      </c>
      <c r="K507" s="94">
        <f>+'t44'!M659</f>
        <v>17.190000000000001</v>
      </c>
      <c r="L507" s="94">
        <f>+'t44'!N659</f>
        <v>39855</v>
      </c>
      <c r="M507" s="94">
        <f>+'t44'!O659</f>
        <v>15.9</v>
      </c>
      <c r="N507" s="94">
        <f>+'t44'!P659</f>
        <v>57593</v>
      </c>
      <c r="O507" s="94">
        <f>+'t44'!Q659</f>
        <v>21.15</v>
      </c>
      <c r="P507" s="94">
        <f>+'t44'!R659</f>
        <v>41998</v>
      </c>
      <c r="Q507" s="94">
        <f>+'t44'!S659</f>
        <v>15</v>
      </c>
      <c r="R507" s="94">
        <f>+'t44'!T659</f>
        <v>35237</v>
      </c>
      <c r="S507" s="94">
        <f>+'t44'!U659</f>
        <v>10.64</v>
      </c>
      <c r="T507" s="94">
        <f>+'t44'!V659</f>
        <v>52017</v>
      </c>
      <c r="U507" s="94">
        <f>+'t44'!W659</f>
        <v>16.510000000000002</v>
      </c>
      <c r="V507" s="94">
        <f>+'t44'!X659</f>
        <v>32717</v>
      </c>
      <c r="W507" s="94">
        <f>+'t44'!Y659</f>
        <v>10.54</v>
      </c>
      <c r="X507" s="94">
        <f>+'t44'!Z659</f>
        <v>35573</v>
      </c>
      <c r="Y507" s="94">
        <f>+'t44'!AA659</f>
        <v>9.92</v>
      </c>
      <c r="Z507" s="94">
        <f>+'t44'!AB659</f>
        <v>8139</v>
      </c>
      <c r="AA507" s="94">
        <f>+'t44'!AC659</f>
        <v>2.64</v>
      </c>
      <c r="AB507" s="94">
        <f>+'t44'!AD659</f>
        <v>21235</v>
      </c>
      <c r="AC507" s="94">
        <f>+'t44'!AE659</f>
        <v>4.84</v>
      </c>
      <c r="AD507" s="94">
        <f>+'t44'!AF659</f>
        <v>34994</v>
      </c>
      <c r="AE507" s="94">
        <f>+'t44'!AG659</f>
        <v>6.24</v>
      </c>
      <c r="AF507" s="94">
        <f>+'t44'!AH659</f>
        <v>21362</v>
      </c>
      <c r="AG507" s="94">
        <f>+'t44'!AI659</f>
        <v>4.25</v>
      </c>
      <c r="AH507" s="94">
        <f>+'t44'!AJ659</f>
        <v>21584</v>
      </c>
      <c r="AI507" s="94">
        <f>+'t44'!AK659</f>
        <v>4.5599999999999996</v>
      </c>
      <c r="AJ507" s="94">
        <f>+'t44'!AL659</f>
        <v>46270</v>
      </c>
      <c r="AK507" s="94">
        <f>+'t44'!AM659</f>
        <v>8.31</v>
      </c>
      <c r="AL507" s="94">
        <f>+'t44'!AN659</f>
        <v>36254</v>
      </c>
      <c r="AM507" s="94">
        <f>+'t44'!AO659</f>
        <v>6.46</v>
      </c>
      <c r="AN507" s="94">
        <f>+'t44'!AP659</f>
        <v>25488</v>
      </c>
      <c r="AO507" s="94">
        <f>+'t44'!AQ659</f>
        <v>4.9000000000000004</v>
      </c>
      <c r="AP507" s="94">
        <f>+'t44'!AR659</f>
        <v>19641</v>
      </c>
      <c r="AQ507" s="94">
        <f>+'t44'!AS659</f>
        <v>4</v>
      </c>
      <c r="AR507" s="94">
        <f>+'t44'!AT659</f>
        <v>31883</v>
      </c>
      <c r="AS507" s="94">
        <f>+'t44'!AU659</f>
        <v>5.78</v>
      </c>
      <c r="AT507" s="94">
        <f>+'t44'!AV659</f>
        <v>30324</v>
      </c>
      <c r="AU507" s="94">
        <f>+'t44'!AW659</f>
        <v>6.16</v>
      </c>
      <c r="AV507" s="94">
        <f>+'t44'!AX659</f>
        <v>26869</v>
      </c>
      <c r="AW507" s="94">
        <f>+'t44'!AY659</f>
        <v>5.76</v>
      </c>
      <c r="AX507" s="94">
        <f>+'t44'!AZ659</f>
        <v>30277</v>
      </c>
      <c r="AY507" s="94">
        <f>+'t44'!BA659</f>
        <v>8.0500000000000007</v>
      </c>
      <c r="AZ507" s="94">
        <f>+'t44'!BB659</f>
        <v>5356</v>
      </c>
      <c r="BA507" s="94">
        <f>+'t44'!BC659</f>
        <v>2.91</v>
      </c>
      <c r="BB507" s="94">
        <f>+'t44'!BD659</f>
        <v>12251</v>
      </c>
      <c r="BC507" s="94">
        <f>+'t44'!BE659</f>
        <v>5.25</v>
      </c>
      <c r="BD507" s="94">
        <f>+'t44'!BF659</f>
        <v>22856</v>
      </c>
      <c r="BE507" s="94">
        <f>+'t44'!BG659</f>
        <v>7.39</v>
      </c>
      <c r="BF507" s="94">
        <f>+'t44'!BH659</f>
        <v>41228</v>
      </c>
      <c r="BG507" s="94">
        <f>+'t44'!BI659</f>
        <v>11.34</v>
      </c>
      <c r="BH507" s="94">
        <f>+'t44'!BJ659</f>
        <v>38437</v>
      </c>
      <c r="BI507" s="94">
        <f>+'t44'!BK659</f>
        <v>9.93</v>
      </c>
      <c r="BJ507" s="94">
        <f>+'t44'!BL659</f>
        <v>47687</v>
      </c>
      <c r="BK507" s="94">
        <f>+'t44'!BM659</f>
        <v>12.47</v>
      </c>
      <c r="BL507" s="94">
        <f>+'t44'!BN659</f>
        <v>37764</v>
      </c>
      <c r="BM507" s="94">
        <f>+'t44'!BO659</f>
        <v>9.6999999999999993</v>
      </c>
      <c r="BN507" s="94">
        <f>+'t44'!BP659</f>
        <v>36189</v>
      </c>
      <c r="BO507" s="94">
        <f>+'t44'!BQ659</f>
        <v>10.039999999999999</v>
      </c>
      <c r="BP507" s="94">
        <f>+'t44'!BR659</f>
        <v>26555</v>
      </c>
      <c r="BQ507" s="94">
        <f>+'t44'!BS659</f>
        <v>7.59</v>
      </c>
      <c r="BR507" s="94">
        <f>+'t44'!BT659</f>
        <v>34172</v>
      </c>
      <c r="BS507" s="94">
        <f>+'t44'!BU659</f>
        <v>10.210000000000001</v>
      </c>
      <c r="BT507" s="94">
        <f>+'t44'!BV659</f>
        <v>31356</v>
      </c>
      <c r="BU507" s="94">
        <f>+'t44'!BW659</f>
        <v>9.92</v>
      </c>
      <c r="BV507" s="94">
        <f>+'t44'!BX659</f>
        <v>26564</v>
      </c>
      <c r="BW507" s="94">
        <f>+'t44'!BY659</f>
        <v>9.07</v>
      </c>
      <c r="BX507" s="94">
        <f>+'t44'!BZ659</f>
        <v>38336</v>
      </c>
      <c r="BY507" s="94">
        <f>+'t44'!CA659</f>
        <v>12.48</v>
      </c>
      <c r="BZ507" s="94">
        <f>+'t44'!CB659</f>
        <v>39142</v>
      </c>
      <c r="CA507" s="94">
        <f>+'t44'!CC659</f>
        <v>12.69</v>
      </c>
    </row>
    <row r="508" spans="1:79" ht="16.5" customHeight="1" x14ac:dyDescent="0.45">
      <c r="A508" s="358" t="s">
        <v>890</v>
      </c>
      <c r="B508" s="94">
        <f>+'t44'!D660</f>
        <v>118397</v>
      </c>
      <c r="C508" s="94">
        <f>+'t44'!E660</f>
        <v>61.84</v>
      </c>
      <c r="D508" s="94">
        <f>+'t44'!F660</f>
        <v>106499</v>
      </c>
      <c r="E508" s="94">
        <f>+'t44'!G660</f>
        <v>62.55</v>
      </c>
      <c r="F508" s="94">
        <f>+'t44'!H660</f>
        <v>104828</v>
      </c>
      <c r="G508" s="94">
        <f>+'t44'!I660</f>
        <v>64.05</v>
      </c>
      <c r="H508" s="94">
        <f>+'t44'!J660</f>
        <v>1574956</v>
      </c>
      <c r="I508" s="94">
        <f>+'t44'!K660</f>
        <v>79.349999999999994</v>
      </c>
      <c r="J508" s="94">
        <f>+'t44'!L660</f>
        <v>101481</v>
      </c>
      <c r="K508" s="94">
        <f>+'t44'!M660</f>
        <v>69.41</v>
      </c>
      <c r="L508" s="94">
        <f>+'t44'!N660</f>
        <v>135063</v>
      </c>
      <c r="M508" s="94">
        <f>+'t44'!O660</f>
        <v>97.7</v>
      </c>
      <c r="N508" s="94">
        <f>+'t44'!P660</f>
        <v>133484</v>
      </c>
      <c r="O508" s="94">
        <f>+'t44'!Q660</f>
        <v>90.36</v>
      </c>
      <c r="P508" s="94">
        <f>+'t44'!R660</f>
        <v>137284</v>
      </c>
      <c r="Q508" s="94">
        <f>+'t44'!S660</f>
        <v>87.58</v>
      </c>
      <c r="R508" s="94">
        <f>+'t44'!T660</f>
        <v>144682</v>
      </c>
      <c r="S508" s="94">
        <f>+'t44'!U660</f>
        <v>84.26</v>
      </c>
      <c r="T508" s="94">
        <f>+'t44'!V660</f>
        <v>176709</v>
      </c>
      <c r="U508" s="94">
        <f>+'t44'!W660</f>
        <v>102.52</v>
      </c>
      <c r="V508" s="94">
        <f>+'t44'!X660</f>
        <v>112506</v>
      </c>
      <c r="W508" s="94">
        <f>+'t44'!Y660</f>
        <v>62.82</v>
      </c>
      <c r="X508" s="94">
        <f>+'t44'!Z660</f>
        <v>159629</v>
      </c>
      <c r="Y508" s="94">
        <f>+'t44'!AA660</f>
        <v>82.83</v>
      </c>
      <c r="Z508" s="94">
        <f>+'t44'!AB660</f>
        <v>91639</v>
      </c>
      <c r="AA508" s="94">
        <f>+'t44'!AC660</f>
        <v>45.64</v>
      </c>
      <c r="AB508" s="94">
        <f>+'t44'!AD660</f>
        <v>80737</v>
      </c>
      <c r="AC508" s="94">
        <f>+'t44'!AE660</f>
        <v>37.46</v>
      </c>
      <c r="AD508" s="94">
        <f>+'t44'!AF660</f>
        <v>77839</v>
      </c>
      <c r="AE508" s="94">
        <f>+'t44'!AG660</f>
        <v>40.1</v>
      </c>
      <c r="AF508" s="94">
        <f>+'t44'!AH660</f>
        <v>70730</v>
      </c>
      <c r="AG508" s="94">
        <f>+'t44'!AI660</f>
        <v>38.06</v>
      </c>
      <c r="AH508" s="94">
        <f>+'t44'!AJ660</f>
        <v>84322</v>
      </c>
      <c r="AI508" s="94">
        <f>+'t44'!AK660</f>
        <v>45.4</v>
      </c>
      <c r="AJ508" s="94">
        <f>+'t44'!AL660</f>
        <v>60460</v>
      </c>
      <c r="AK508" s="94">
        <f>+'t44'!AM660</f>
        <v>33.270000000000003</v>
      </c>
      <c r="AL508" s="94">
        <f>+'t44'!AN660</f>
        <v>84120</v>
      </c>
      <c r="AM508" s="94">
        <f>+'t44'!AO660</f>
        <v>44.26</v>
      </c>
      <c r="AN508" s="94">
        <f>+'t44'!AP660</f>
        <v>134654</v>
      </c>
      <c r="AO508" s="94">
        <f>+'t44'!AQ660</f>
        <v>67.19</v>
      </c>
      <c r="AP508" s="94">
        <f>+'t44'!AR660</f>
        <v>152326</v>
      </c>
      <c r="AQ508" s="94">
        <f>+'t44'!AS660</f>
        <v>78.599999999999994</v>
      </c>
      <c r="AR508" s="94">
        <f>+'t44'!AT660</f>
        <v>125596</v>
      </c>
      <c r="AS508" s="94">
        <f>+'t44'!AU660</f>
        <v>68.430000000000007</v>
      </c>
      <c r="AT508" s="94">
        <f>+'t44'!AV660</f>
        <v>122874</v>
      </c>
      <c r="AU508" s="94">
        <f>+'t44'!AW660</f>
        <v>66.64</v>
      </c>
      <c r="AV508" s="94">
        <f>+'t44'!AX660</f>
        <v>140317</v>
      </c>
      <c r="AW508" s="94">
        <f>+'t44'!AY660</f>
        <v>77.180000000000007</v>
      </c>
      <c r="AX508" s="94">
        <f>+'t44'!AZ660</f>
        <v>154041</v>
      </c>
      <c r="AY508" s="94">
        <f>+'t44'!BA660</f>
        <v>93.63</v>
      </c>
      <c r="AZ508" s="94">
        <f>+'t44'!BB660</f>
        <v>78505</v>
      </c>
      <c r="BA508" s="94">
        <f>+'t44'!BC660</f>
        <v>47.7</v>
      </c>
      <c r="BB508" s="94">
        <f>+'t44'!BD660</f>
        <v>115316</v>
      </c>
      <c r="BC508" s="94">
        <f>+'t44'!BE660</f>
        <v>69.66</v>
      </c>
      <c r="BD508" s="94">
        <f>+'t44'!BF660</f>
        <v>112637</v>
      </c>
      <c r="BE508" s="94">
        <f>+'t44'!BG660</f>
        <v>71.12</v>
      </c>
      <c r="BF508" s="94">
        <f>+'t44'!BH660</f>
        <v>221769</v>
      </c>
      <c r="BG508" s="94">
        <f>+'t44'!BI660</f>
        <v>128.12</v>
      </c>
      <c r="BH508" s="94">
        <f>+'t44'!BJ660</f>
        <v>151996</v>
      </c>
      <c r="BI508" s="94">
        <f>+'t44'!BK660</f>
        <v>84.59</v>
      </c>
      <c r="BJ508" s="94">
        <f>+'t44'!BL660</f>
        <v>157239</v>
      </c>
      <c r="BK508" s="94">
        <f>+'t44'!BM660</f>
        <v>88.91</v>
      </c>
      <c r="BL508" s="94">
        <f>+'t44'!BN660</f>
        <v>151251</v>
      </c>
      <c r="BM508" s="94">
        <f>+'t44'!BO660</f>
        <v>88.38</v>
      </c>
      <c r="BN508" s="94">
        <f>+'t44'!BP660</f>
        <v>111839</v>
      </c>
      <c r="BO508" s="94">
        <f>+'t44'!BQ660</f>
        <v>70.72</v>
      </c>
      <c r="BP508" s="94">
        <f>+'t44'!BR660</f>
        <v>135872</v>
      </c>
      <c r="BQ508" s="94">
        <f>+'t44'!BS660</f>
        <v>85.63</v>
      </c>
      <c r="BR508" s="94">
        <f>+'t44'!BT660</f>
        <v>95936</v>
      </c>
      <c r="BS508" s="94">
        <f>+'t44'!BU660</f>
        <v>63.85</v>
      </c>
      <c r="BT508" s="94">
        <f>+'t44'!BV660</f>
        <v>115216</v>
      </c>
      <c r="BU508" s="94">
        <f>+'t44'!BW660</f>
        <v>75.09</v>
      </c>
      <c r="BV508" s="94">
        <f>+'t44'!BX660</f>
        <v>119046</v>
      </c>
      <c r="BW508" s="94">
        <f>+'t44'!BY660</f>
        <v>80.95</v>
      </c>
      <c r="BX508" s="94">
        <f>+'t44'!BZ660</f>
        <v>87079</v>
      </c>
      <c r="BY508" s="94">
        <f>+'t44'!CA660</f>
        <v>59.6</v>
      </c>
      <c r="BZ508" s="94">
        <f>+'t44'!CB660</f>
        <v>119489</v>
      </c>
      <c r="CA508" s="94">
        <f>+'t44'!CC660</f>
        <v>77.25</v>
      </c>
    </row>
    <row r="509" spans="1:79" ht="16.5" customHeight="1" x14ac:dyDescent="0.45">
      <c r="A509" s="357" t="s">
        <v>891</v>
      </c>
      <c r="B509" s="94">
        <f>+'t44'!D661</f>
        <v>0</v>
      </c>
      <c r="C509" s="94">
        <f>+'t44'!E661</f>
        <v>33.89</v>
      </c>
      <c r="D509" s="94">
        <f>+'t44'!F661</f>
        <v>0</v>
      </c>
      <c r="E509" s="94">
        <f>+'t44'!G661</f>
        <v>36.83</v>
      </c>
      <c r="F509" s="94">
        <f>+'t44'!H661</f>
        <v>0</v>
      </c>
      <c r="G509" s="94">
        <f>+'t44'!I661</f>
        <v>41.42</v>
      </c>
      <c r="H509" s="94">
        <f>+'t44'!J661</f>
        <v>0</v>
      </c>
      <c r="I509" s="94">
        <f>+'t44'!K661</f>
        <v>43.3</v>
      </c>
      <c r="J509" s="94">
        <f>+'t44'!L661</f>
        <v>0</v>
      </c>
      <c r="K509" s="94">
        <f>+'t44'!M661</f>
        <v>98.72</v>
      </c>
      <c r="L509" s="94">
        <f>+'t44'!N661</f>
        <v>0</v>
      </c>
      <c r="M509" s="94">
        <f>+'t44'!O661</f>
        <v>41.98</v>
      </c>
      <c r="N509" s="94">
        <f>+'t44'!P661</f>
        <v>0</v>
      </c>
      <c r="O509" s="94">
        <f>+'t44'!Q661</f>
        <v>39.28</v>
      </c>
      <c r="P509" s="94">
        <f>+'t44'!R661</f>
        <v>0</v>
      </c>
      <c r="Q509" s="94">
        <f>+'t44'!S661</f>
        <v>32.24</v>
      </c>
      <c r="R509" s="94">
        <f>+'t44'!T661</f>
        <v>0</v>
      </c>
      <c r="S509" s="94">
        <f>+'t44'!U661</f>
        <v>37.39</v>
      </c>
      <c r="T509" s="94">
        <f>+'t44'!V661</f>
        <v>0</v>
      </c>
      <c r="U509" s="94">
        <f>+'t44'!W661</f>
        <v>39.51</v>
      </c>
      <c r="V509" s="94">
        <f>+'t44'!X661</f>
        <v>0</v>
      </c>
      <c r="W509" s="94">
        <f>+'t44'!Y661</f>
        <v>28.68</v>
      </c>
      <c r="X509" s="94">
        <f>+'t44'!Z661</f>
        <v>0</v>
      </c>
      <c r="Y509" s="94">
        <f>+'t44'!AA661</f>
        <v>31.58</v>
      </c>
      <c r="Z509" s="94">
        <f>+'t44'!AB661</f>
        <v>0</v>
      </c>
      <c r="AA509" s="94">
        <f>+'t44'!AC661</f>
        <v>38.840000000000003</v>
      </c>
      <c r="AB509" s="94">
        <f>+'t44'!AD661</f>
        <v>0</v>
      </c>
      <c r="AC509" s="94">
        <f>+'t44'!AE661</f>
        <v>37.46</v>
      </c>
      <c r="AD509" s="94">
        <f>+'t44'!AF661</f>
        <v>0</v>
      </c>
      <c r="AE509" s="94">
        <f>+'t44'!AG661</f>
        <v>41.83</v>
      </c>
      <c r="AF509" s="94">
        <f>+'t44'!AH661</f>
        <v>0</v>
      </c>
      <c r="AG509" s="94">
        <f>+'t44'!AI661</f>
        <v>28.97</v>
      </c>
      <c r="AH509" s="94">
        <f>+'t44'!AJ661</f>
        <v>0</v>
      </c>
      <c r="AI509" s="94">
        <f>+'t44'!AK661</f>
        <v>55.24</v>
      </c>
      <c r="AJ509" s="94">
        <f>+'t44'!AL661</f>
        <v>0</v>
      </c>
      <c r="AK509" s="94">
        <f>+'t44'!AM661</f>
        <v>37.78</v>
      </c>
      <c r="AL509" s="94">
        <f>+'t44'!AN661</f>
        <v>0</v>
      </c>
      <c r="AM509" s="94">
        <f>+'t44'!AO661</f>
        <v>34.28</v>
      </c>
      <c r="AN509" s="94">
        <f>+'t44'!AP661</f>
        <v>0</v>
      </c>
      <c r="AO509" s="94">
        <f>+'t44'!AQ661</f>
        <v>30.17</v>
      </c>
      <c r="AP509" s="94">
        <f>+'t44'!AR661</f>
        <v>0</v>
      </c>
      <c r="AQ509" s="94">
        <f>+'t44'!AS661</f>
        <v>29.32</v>
      </c>
      <c r="AR509" s="94">
        <f>+'t44'!AT661</f>
        <v>0</v>
      </c>
      <c r="AS509" s="94">
        <f>+'t44'!AU661</f>
        <v>25.87</v>
      </c>
      <c r="AT509" s="94">
        <f>+'t44'!AV661</f>
        <v>0</v>
      </c>
      <c r="AU509" s="94">
        <f>+'t44'!AW661</f>
        <v>29.5</v>
      </c>
      <c r="AV509" s="94">
        <f>+'t44'!AX661</f>
        <v>0</v>
      </c>
      <c r="AW509" s="94">
        <f>+'t44'!AY661</f>
        <v>34.03</v>
      </c>
      <c r="AX509" s="94">
        <f>+'t44'!AZ661</f>
        <v>0</v>
      </c>
      <c r="AY509" s="94">
        <f>+'t44'!BA661</f>
        <v>31.23</v>
      </c>
      <c r="AZ509" s="94">
        <f>+'t44'!BB661</f>
        <v>0</v>
      </c>
      <c r="BA509" s="94">
        <f>+'t44'!BC661</f>
        <v>27.06</v>
      </c>
      <c r="BB509" s="94">
        <f>+'t44'!BD661</f>
        <v>0</v>
      </c>
      <c r="BC509" s="94">
        <f>+'t44'!BE661</f>
        <v>38.78</v>
      </c>
      <c r="BD509" s="94">
        <f>+'t44'!BF661</f>
        <v>0</v>
      </c>
      <c r="BE509" s="94">
        <f>+'t44'!BG661</f>
        <v>37.57</v>
      </c>
      <c r="BF509" s="94">
        <f>+'t44'!BH661</f>
        <v>0</v>
      </c>
      <c r="BG509" s="94">
        <f>+'t44'!BI661</f>
        <v>45.72</v>
      </c>
      <c r="BH509" s="94">
        <f>+'t44'!BJ661</f>
        <v>0</v>
      </c>
      <c r="BI509" s="94">
        <f>+'t44'!BK661</f>
        <v>35.19</v>
      </c>
      <c r="BJ509" s="94">
        <f>+'t44'!BL661</f>
        <v>0</v>
      </c>
      <c r="BK509" s="94">
        <f>+'t44'!BM661</f>
        <v>37.380000000000003</v>
      </c>
      <c r="BL509" s="94">
        <f>+'t44'!BN661</f>
        <v>0</v>
      </c>
      <c r="BM509" s="94">
        <f>+'t44'!BO661</f>
        <v>40.799999999999997</v>
      </c>
      <c r="BN509" s="94">
        <f>+'t44'!BP661</f>
        <v>0</v>
      </c>
      <c r="BO509" s="94">
        <f>+'t44'!BQ661</f>
        <v>36.119999999999997</v>
      </c>
      <c r="BP509" s="94">
        <f>+'t44'!BR661</f>
        <v>0</v>
      </c>
      <c r="BQ509" s="94">
        <f>+'t44'!BS661</f>
        <v>38.06</v>
      </c>
      <c r="BR509" s="94">
        <f>+'t44'!BT661</f>
        <v>0</v>
      </c>
      <c r="BS509" s="94">
        <f>+'t44'!BU661</f>
        <v>42.78</v>
      </c>
      <c r="BT509" s="94">
        <f>+'t44'!BV661</f>
        <v>0</v>
      </c>
      <c r="BU509" s="94">
        <f>+'t44'!BW661</f>
        <v>43.13</v>
      </c>
      <c r="BV509" s="94">
        <f>+'t44'!BX661</f>
        <v>0</v>
      </c>
      <c r="BW509" s="94">
        <f>+'t44'!BY661</f>
        <v>44.05</v>
      </c>
      <c r="BX509" s="94">
        <f>+'t44'!BZ661</f>
        <v>0</v>
      </c>
      <c r="BY509" s="94">
        <f>+'t44'!CA661</f>
        <v>38.549999999999997</v>
      </c>
      <c r="BZ509" s="94">
        <f>+'t44'!CB661</f>
        <v>0</v>
      </c>
      <c r="CA509" s="94">
        <f>+'t44'!CC661</f>
        <v>42.36</v>
      </c>
    </row>
    <row r="510" spans="1:79" ht="16.5" customHeight="1" x14ac:dyDescent="0.45">
      <c r="A510" s="358" t="s">
        <v>892</v>
      </c>
      <c r="B510" s="94">
        <f>+'t44'!D662</f>
        <v>0</v>
      </c>
      <c r="C510" s="94">
        <f>+'t44'!E662</f>
        <v>0</v>
      </c>
      <c r="D510" s="94">
        <f>+'t44'!F662</f>
        <v>0</v>
      </c>
      <c r="E510" s="94">
        <f>+'t44'!G662</f>
        <v>0</v>
      </c>
      <c r="F510" s="94">
        <f>+'t44'!H662</f>
        <v>0</v>
      </c>
      <c r="G510" s="94">
        <f>+'t44'!I662</f>
        <v>0</v>
      </c>
      <c r="H510" s="94">
        <f>+'t44'!J662</f>
        <v>0</v>
      </c>
      <c r="I510" s="94">
        <f>+'t44'!K662</f>
        <v>0</v>
      </c>
      <c r="J510" s="94">
        <f>+'t44'!L662</f>
        <v>0</v>
      </c>
      <c r="K510" s="94">
        <f>+'t44'!M662</f>
        <v>0</v>
      </c>
      <c r="L510" s="94">
        <f>+'t44'!N662</f>
        <v>0</v>
      </c>
      <c r="M510" s="94">
        <f>+'t44'!O662</f>
        <v>0</v>
      </c>
      <c r="N510" s="94">
        <f>+'t44'!P662</f>
        <v>0</v>
      </c>
      <c r="O510" s="94">
        <f>+'t44'!Q662</f>
        <v>0</v>
      </c>
      <c r="P510" s="94">
        <f>+'t44'!R662</f>
        <v>0</v>
      </c>
      <c r="Q510" s="94">
        <f>+'t44'!S662</f>
        <v>0</v>
      </c>
      <c r="R510" s="94">
        <f>+'t44'!T662</f>
        <v>0</v>
      </c>
      <c r="S510" s="94">
        <f>+'t44'!U662</f>
        <v>0</v>
      </c>
      <c r="T510" s="94">
        <f>+'t44'!V662</f>
        <v>0</v>
      </c>
      <c r="U510" s="94">
        <f>+'t44'!W662</f>
        <v>0</v>
      </c>
      <c r="V510" s="94">
        <f>+'t44'!X662</f>
        <v>0</v>
      </c>
      <c r="W510" s="94">
        <f>+'t44'!Y662</f>
        <v>0</v>
      </c>
      <c r="X510" s="94">
        <f>+'t44'!Z662</f>
        <v>0</v>
      </c>
      <c r="Y510" s="94">
        <f>+'t44'!AA662</f>
        <v>0</v>
      </c>
      <c r="Z510" s="94">
        <f>+'t44'!AB662</f>
        <v>0</v>
      </c>
      <c r="AA510" s="94">
        <f>+'t44'!AC662</f>
        <v>0</v>
      </c>
      <c r="AB510" s="94">
        <f>+'t44'!AD662</f>
        <v>0</v>
      </c>
      <c r="AC510" s="94">
        <f>+'t44'!AE662</f>
        <v>0</v>
      </c>
      <c r="AD510" s="94">
        <f>+'t44'!AF662</f>
        <v>0</v>
      </c>
      <c r="AE510" s="94">
        <f>+'t44'!AG662</f>
        <v>0</v>
      </c>
      <c r="AF510" s="94">
        <f>+'t44'!AH662</f>
        <v>0</v>
      </c>
      <c r="AG510" s="94">
        <f>+'t44'!AI662</f>
        <v>0</v>
      </c>
      <c r="AH510" s="94">
        <f>+'t44'!AJ662</f>
        <v>0</v>
      </c>
      <c r="AI510" s="94">
        <f>+'t44'!AK662</f>
        <v>1.25</v>
      </c>
      <c r="AJ510" s="94">
        <f>+'t44'!AL662</f>
        <v>0</v>
      </c>
      <c r="AK510" s="94">
        <f>+'t44'!AM662</f>
        <v>0</v>
      </c>
      <c r="AL510" s="94">
        <f>+'t44'!AN662</f>
        <v>0</v>
      </c>
      <c r="AM510" s="94">
        <f>+'t44'!AO662</f>
        <v>0</v>
      </c>
      <c r="AN510" s="94">
        <f>+'t44'!AP662</f>
        <v>0</v>
      </c>
      <c r="AO510" s="94">
        <f>+'t44'!AQ662</f>
        <v>0</v>
      </c>
      <c r="AP510" s="94">
        <f>+'t44'!AR662</f>
        <v>0</v>
      </c>
      <c r="AQ510" s="94">
        <f>+'t44'!AS662</f>
        <v>0</v>
      </c>
      <c r="AR510" s="94">
        <f>+'t44'!AT662</f>
        <v>0</v>
      </c>
      <c r="AS510" s="94">
        <f>+'t44'!AU662</f>
        <v>0.03</v>
      </c>
      <c r="AT510" s="94">
        <f>+'t44'!AV662</f>
        <v>0</v>
      </c>
      <c r="AU510" s="94">
        <f>+'t44'!AW662</f>
        <v>0</v>
      </c>
      <c r="AV510" s="94">
        <f>+'t44'!AX662</f>
        <v>0</v>
      </c>
      <c r="AW510" s="94">
        <f>+'t44'!AY662</f>
        <v>0</v>
      </c>
      <c r="AX510" s="94">
        <f>+'t44'!AZ662</f>
        <v>0</v>
      </c>
      <c r="AY510" s="94">
        <f>+'t44'!BA662</f>
        <v>0</v>
      </c>
      <c r="AZ510" s="94">
        <f>+'t44'!BB662</f>
        <v>0</v>
      </c>
      <c r="BA510" s="94">
        <f>+'t44'!BC662</f>
        <v>0</v>
      </c>
      <c r="BB510" s="94">
        <f>+'t44'!BD662</f>
        <v>0</v>
      </c>
      <c r="BC510" s="94">
        <f>+'t44'!BE662</f>
        <v>0</v>
      </c>
      <c r="BD510" s="94">
        <f>+'t44'!BF662</f>
        <v>0</v>
      </c>
      <c r="BE510" s="94">
        <f>+'t44'!BG662</f>
        <v>0</v>
      </c>
      <c r="BF510" s="94">
        <f>+'t44'!BH662</f>
        <v>0</v>
      </c>
      <c r="BG510" s="94">
        <f>+'t44'!BI662</f>
        <v>0</v>
      </c>
      <c r="BH510" s="94">
        <f>+'t44'!BJ662</f>
        <v>0</v>
      </c>
      <c r="BI510" s="94">
        <f>+'t44'!BK662</f>
        <v>0</v>
      </c>
      <c r="BJ510" s="94">
        <f>+'t44'!BL662</f>
        <v>0</v>
      </c>
      <c r="BK510" s="94">
        <f>+'t44'!BM662</f>
        <v>0</v>
      </c>
      <c r="BL510" s="94">
        <f>+'t44'!BN662</f>
        <v>0</v>
      </c>
      <c r="BM510" s="94">
        <f>+'t44'!BO662</f>
        <v>0</v>
      </c>
      <c r="BN510" s="94">
        <f>+'t44'!BP662</f>
        <v>0</v>
      </c>
      <c r="BO510" s="94">
        <f>+'t44'!BQ662</f>
        <v>0</v>
      </c>
      <c r="BP510" s="94">
        <f>+'t44'!BR662</f>
        <v>0</v>
      </c>
      <c r="BQ510" s="94">
        <f>+'t44'!BS662</f>
        <v>0</v>
      </c>
      <c r="BR510" s="94">
        <f>+'t44'!BT662</f>
        <v>0</v>
      </c>
      <c r="BS510" s="94">
        <f>+'t44'!BU662</f>
        <v>0</v>
      </c>
      <c r="BT510" s="94">
        <f>+'t44'!BV662</f>
        <v>0</v>
      </c>
      <c r="BU510" s="94">
        <f>+'t44'!BW662</f>
        <v>0</v>
      </c>
      <c r="BV510" s="94">
        <f>+'t44'!BX662</f>
        <v>0</v>
      </c>
      <c r="BW510" s="94">
        <f>+'t44'!BY662</f>
        <v>0</v>
      </c>
      <c r="BX510" s="94">
        <f>+'t44'!BZ662</f>
        <v>0</v>
      </c>
      <c r="BY510" s="94">
        <f>+'t44'!CA662</f>
        <v>0</v>
      </c>
      <c r="BZ510" s="94">
        <f>+'t44'!CB662</f>
        <v>0</v>
      </c>
      <c r="CA510" s="94">
        <f>+'t44'!CC662</f>
        <v>0</v>
      </c>
    </row>
    <row r="511" spans="1:79" x14ac:dyDescent="0.45">
      <c r="A511" s="142"/>
    </row>
  </sheetData>
  <mergeCells count="80">
    <mergeCell ref="BZ3:CA3"/>
    <mergeCell ref="BZ4:CA4"/>
    <mergeCell ref="BR3:BS3"/>
    <mergeCell ref="BT3:BU3"/>
    <mergeCell ref="BV3:BW3"/>
    <mergeCell ref="BX3:BY3"/>
    <mergeCell ref="BR4:BS4"/>
    <mergeCell ref="BT4:BU4"/>
    <mergeCell ref="BV4:BW4"/>
    <mergeCell ref="BX4:BY4"/>
    <mergeCell ref="BP3:BQ3"/>
    <mergeCell ref="BP4:BQ4"/>
    <mergeCell ref="BN3:BO3"/>
    <mergeCell ref="BN4:BO4"/>
    <mergeCell ref="BL3:BM3"/>
    <mergeCell ref="BL4:BM4"/>
    <mergeCell ref="BJ3:BK3"/>
    <mergeCell ref="BJ4:BK4"/>
    <mergeCell ref="AP3:AQ3"/>
    <mergeCell ref="AP4:AQ4"/>
    <mergeCell ref="BB3:BC3"/>
    <mergeCell ref="AZ3:BA3"/>
    <mergeCell ref="AX4:AY4"/>
    <mergeCell ref="AZ4:BA4"/>
    <mergeCell ref="AR4:AS4"/>
    <mergeCell ref="AT3:AU3"/>
    <mergeCell ref="AT4:AU4"/>
    <mergeCell ref="AV3:AW3"/>
    <mergeCell ref="BB4:BC4"/>
    <mergeCell ref="AV4:AW4"/>
    <mergeCell ref="AR3:AS3"/>
    <mergeCell ref="AX3:AY3"/>
    <mergeCell ref="BH3:BI3"/>
    <mergeCell ref="BH4:BI4"/>
    <mergeCell ref="P4:Q4"/>
    <mergeCell ref="Z3:AA3"/>
    <mergeCell ref="Z4:AA4"/>
    <mergeCell ref="AD3:AE3"/>
    <mergeCell ref="R3:S3"/>
    <mergeCell ref="R4:S4"/>
    <mergeCell ref="X3:Y3"/>
    <mergeCell ref="V4:W4"/>
    <mergeCell ref="P3:Q3"/>
    <mergeCell ref="X4:Y4"/>
    <mergeCell ref="T3:U3"/>
    <mergeCell ref="T4:U4"/>
    <mergeCell ref="V3:W3"/>
    <mergeCell ref="AD4:AE4"/>
    <mergeCell ref="AL3:AM3"/>
    <mergeCell ref="AJ3:AK3"/>
    <mergeCell ref="AH3:AI3"/>
    <mergeCell ref="AB3:AC3"/>
    <mergeCell ref="AL4:AM4"/>
    <mergeCell ref="AJ4:AK4"/>
    <mergeCell ref="AH4:AI4"/>
    <mergeCell ref="AF4:AG4"/>
    <mergeCell ref="AF3:AG3"/>
    <mergeCell ref="AB4:AC4"/>
    <mergeCell ref="BF3:BG3"/>
    <mergeCell ref="BF4:BG4"/>
    <mergeCell ref="BD3:BE3"/>
    <mergeCell ref="BD4:BE4"/>
    <mergeCell ref="AN3:AO3"/>
    <mergeCell ref="AN4:AO4"/>
    <mergeCell ref="A1:B1"/>
    <mergeCell ref="B2:G2"/>
    <mergeCell ref="F3:G3"/>
    <mergeCell ref="B3:C3"/>
    <mergeCell ref="B4:C4"/>
    <mergeCell ref="D3:E3"/>
    <mergeCell ref="D4:E4"/>
    <mergeCell ref="H4:I4"/>
    <mergeCell ref="H3:I3"/>
    <mergeCell ref="F4:G4"/>
    <mergeCell ref="N3:O3"/>
    <mergeCell ref="L4:M4"/>
    <mergeCell ref="N4:O4"/>
    <mergeCell ref="J3:K3"/>
    <mergeCell ref="J4:K4"/>
    <mergeCell ref="L3:M3"/>
  </mergeCells>
  <phoneticPr fontId="21" type="noConversion"/>
  <printOptions horizontalCentered="1"/>
  <pageMargins left="0.15748031496063" right="0" top="0.196850393700787" bottom="7.8740157480315001E-2" header="0.2" footer="0.118110236220472"/>
  <pageSetup paperSize="9" orientation="portrait" r:id="rId1"/>
  <headerFooter alignWithMargins="0">
    <oddHeader xml:space="preserve">&amp;R
</oddHeader>
    <oddFooter>&amp;C&amp;D/&amp;F/กรมส่งเสริมการค้าระหว่างประเทศ&amp;R&amp;P</oddFooter>
  </headerFooter>
  <rowBreaks count="8" manualBreakCount="8">
    <brk id="80" max="16383" man="1"/>
    <brk id="183" max="16383" man="1"/>
    <brk id="292" max="16383" man="1"/>
    <brk id="329" max="16383" man="1"/>
    <brk id="371" max="16383" man="1"/>
    <brk id="416" max="16383" man="1"/>
    <brk id="452" max="16383" man="1"/>
    <brk id="48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W84"/>
  <sheetViews>
    <sheetView workbookViewId="0">
      <selection activeCell="FP59" sqref="FP59"/>
    </sheetView>
  </sheetViews>
  <sheetFormatPr defaultColWidth="0" defaultRowHeight="21" x14ac:dyDescent="0.45"/>
  <cols>
    <col min="1" max="1" width="4" customWidth="1"/>
    <col min="2" max="2" width="5" customWidth="1"/>
    <col min="3" max="4" width="9.1640625" customWidth="1"/>
    <col min="5" max="10" width="9.1640625" hidden="1" customWidth="1"/>
    <col min="11" max="11" width="7.6640625" hidden="1" customWidth="1"/>
    <col min="12" max="13" width="9.1640625" hidden="1" customWidth="1"/>
    <col min="14" max="21" width="7.6640625" hidden="1" customWidth="1"/>
    <col min="22" max="22" width="10.1640625" hidden="1" customWidth="1"/>
    <col min="23" max="24" width="7.6640625" hidden="1" customWidth="1"/>
    <col min="25" max="25" width="9.1640625" hidden="1" customWidth="1"/>
    <col min="26" max="26" width="7.6640625" hidden="1" customWidth="1"/>
    <col min="27" max="27" width="9.1640625" hidden="1" customWidth="1"/>
    <col min="28" max="28" width="7.6640625" hidden="1" customWidth="1"/>
    <col min="29" max="29" width="9.1640625" hidden="1" customWidth="1"/>
    <col min="30" max="30" width="7.6640625" hidden="1" customWidth="1"/>
    <col min="31" max="31" width="9.1640625" hidden="1" customWidth="1"/>
    <col min="32" max="32" width="7.6640625" hidden="1" customWidth="1"/>
    <col min="33" max="33" width="9.1640625" hidden="1" customWidth="1"/>
    <col min="34" max="34" width="7.6640625" hidden="1" customWidth="1"/>
    <col min="35" max="35" width="9.1640625" hidden="1" customWidth="1"/>
    <col min="36" max="36" width="7.6640625" hidden="1" customWidth="1"/>
    <col min="37" max="39" width="9.1640625" hidden="1" customWidth="1"/>
    <col min="40" max="40" width="7.6640625" hidden="1" customWidth="1"/>
    <col min="41" max="41" width="9.1640625" hidden="1" customWidth="1"/>
    <col min="42" max="42" width="7.6640625" hidden="1" customWidth="1"/>
    <col min="43" max="43" width="9.1640625" hidden="1" customWidth="1"/>
    <col min="44" max="44" width="7.6640625" hidden="1" customWidth="1"/>
    <col min="45" max="45" width="9.1640625" hidden="1" customWidth="1"/>
    <col min="46" max="47" width="7.6640625" hidden="1" customWidth="1"/>
    <col min="48" max="48" width="9.1640625" hidden="1" customWidth="1"/>
    <col min="49" max="49" width="7.6640625" hidden="1" customWidth="1"/>
    <col min="50" max="50" width="9.1640625" hidden="1" customWidth="1"/>
    <col min="51" max="51" width="7.6640625" hidden="1" customWidth="1"/>
    <col min="52" max="52" width="9.1640625" hidden="1" customWidth="1"/>
    <col min="53" max="53" width="7.6640625" hidden="1" customWidth="1"/>
    <col min="54" max="54" width="9.1640625" hidden="1" customWidth="1"/>
    <col min="55" max="55" width="7.6640625" hidden="1" customWidth="1"/>
    <col min="56" max="56" width="9.1640625" hidden="1" customWidth="1"/>
    <col min="57" max="57" width="7.6640625" hidden="1" customWidth="1"/>
    <col min="58" max="58" width="9.1640625" hidden="1" customWidth="1"/>
    <col min="59" max="59" width="7.6640625" hidden="1" customWidth="1"/>
    <col min="60" max="60" width="9.1640625" hidden="1" customWidth="1"/>
    <col min="61" max="61" width="7.6640625" hidden="1" customWidth="1"/>
    <col min="62" max="62" width="9.1640625" hidden="1" customWidth="1"/>
    <col min="63" max="63" width="7.6640625" hidden="1" customWidth="1"/>
    <col min="64" max="64" width="9.1640625" hidden="1" customWidth="1"/>
    <col min="65" max="65" width="7.6640625" hidden="1" customWidth="1"/>
    <col min="66" max="67" width="9.1640625" hidden="1" customWidth="1"/>
    <col min="68" max="68" width="7.83203125" customWidth="1"/>
    <col min="69" max="69" width="9.1640625" hidden="1" customWidth="1"/>
    <col min="70" max="71" width="7.6640625" hidden="1" customWidth="1"/>
    <col min="72" max="74" width="9.1640625" hidden="1" customWidth="1"/>
    <col min="75" max="75" width="7.6640625" hidden="1" customWidth="1"/>
    <col min="76" max="80" width="9.1640625" hidden="1" customWidth="1"/>
    <col min="81" max="81" width="7.6640625" hidden="1" customWidth="1"/>
    <col min="82" max="91" width="9.1640625" hidden="1" customWidth="1"/>
    <col min="92" max="94" width="7.83203125" customWidth="1"/>
    <col min="95" max="95" width="9.1640625" hidden="1" customWidth="1"/>
    <col min="96" max="96" width="7.83203125" customWidth="1"/>
    <col min="97" max="97" width="9.1640625" hidden="1" customWidth="1"/>
    <col min="98" max="99" width="7.83203125" customWidth="1"/>
    <col min="100" max="100" width="1" customWidth="1"/>
    <col min="101" max="103" width="6.33203125" hidden="1" customWidth="1"/>
    <col min="104" max="140" width="6.5" hidden="1" customWidth="1"/>
    <col min="141" max="141" width="6.5" customWidth="1"/>
    <col min="142" max="148" width="6.5" hidden="1" customWidth="1"/>
    <col min="149" max="164" width="7" hidden="1" customWidth="1"/>
    <col min="165" max="167" width="7" customWidth="1"/>
    <col min="168" max="168" width="7" hidden="1" customWidth="1"/>
    <col min="169" max="169" width="7" customWidth="1"/>
    <col min="170" max="170" width="7" hidden="1" customWidth="1"/>
    <col min="171" max="172" width="7" customWidth="1"/>
    <col min="173" max="173" width="1" customWidth="1"/>
    <col min="174" max="174" width="5.83203125" hidden="1" customWidth="1"/>
    <col min="175" max="175" width="6.5" hidden="1" customWidth="1"/>
    <col min="176" max="177" width="6.33203125" hidden="1" customWidth="1"/>
    <col min="178" max="267" width="7" hidden="1" customWidth="1"/>
    <col min="268" max="268" width="7" customWidth="1"/>
    <col min="269" max="269" width="6.83203125" hidden="1" customWidth="1"/>
    <col min="270" max="270" width="7" hidden="1" customWidth="1"/>
    <col min="271" max="271" width="6.83203125" hidden="1" customWidth="1"/>
    <col min="272" max="272" width="7" hidden="1" customWidth="1"/>
    <col min="273" max="283" width="6.83203125" hidden="1" customWidth="1"/>
    <col min="284" max="16384" width="7" hidden="1"/>
  </cols>
  <sheetData>
    <row r="1" spans="1:270" ht="23.25" x14ac:dyDescent="0.5">
      <c r="A1" s="433" t="s">
        <v>199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98"/>
      <c r="CU1" s="98"/>
      <c r="CW1" s="89" t="s">
        <v>46</v>
      </c>
      <c r="CX1" s="89"/>
      <c r="CY1" s="89"/>
      <c r="CZ1" s="89"/>
      <c r="DA1" s="433" t="s">
        <v>46</v>
      </c>
      <c r="DB1" s="433"/>
      <c r="DC1" s="433"/>
      <c r="DD1" s="433"/>
      <c r="DE1" s="433"/>
      <c r="DF1" s="433"/>
      <c r="DG1" s="433"/>
      <c r="DH1" s="433"/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33"/>
      <c r="DV1" s="433"/>
      <c r="DW1" s="433"/>
      <c r="DX1" s="433"/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33"/>
      <c r="EL1" s="433"/>
      <c r="EM1" s="433"/>
      <c r="EN1" s="433"/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33"/>
      <c r="FB1" s="433"/>
      <c r="FC1" s="433"/>
      <c r="FD1" s="433"/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R1" s="98"/>
      <c r="FS1" s="98"/>
      <c r="FT1" s="98" t="s">
        <v>70</v>
      </c>
      <c r="FU1" s="98"/>
      <c r="FV1" s="89" t="s">
        <v>70</v>
      </c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9"/>
      <c r="GR1" s="89"/>
      <c r="GS1" s="89"/>
      <c r="GT1" s="89"/>
      <c r="GU1" s="89"/>
      <c r="GV1" s="89"/>
      <c r="GW1" s="89"/>
      <c r="GX1" s="89"/>
      <c r="GY1" s="89"/>
      <c r="GZ1" s="89"/>
      <c r="HA1" s="89"/>
      <c r="HB1" s="89"/>
      <c r="HC1" s="89"/>
      <c r="HD1" s="89"/>
      <c r="HE1" s="89"/>
      <c r="HF1" s="89"/>
      <c r="HG1" s="89"/>
      <c r="HH1" s="89"/>
      <c r="HI1" s="89"/>
      <c r="HJ1" s="89"/>
      <c r="HK1" s="89"/>
      <c r="HL1" s="89"/>
      <c r="HM1" s="89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433" t="s">
        <v>70</v>
      </c>
      <c r="IC1" s="433"/>
      <c r="ID1" s="433"/>
      <c r="IE1" s="433"/>
      <c r="IF1" s="433"/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33"/>
      <c r="IT1" s="433"/>
      <c r="IU1" s="433"/>
      <c r="IV1" s="433"/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98"/>
      <c r="JI1" s="98"/>
      <c r="JJ1" s="98"/>
    </row>
    <row r="2" spans="1:270" ht="16.5" customHeight="1" x14ac:dyDescent="0.45">
      <c r="A2" s="17"/>
      <c r="B2" s="17"/>
      <c r="C2" s="1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AF2" s="19"/>
      <c r="CK2" s="19" t="s">
        <v>69</v>
      </c>
      <c r="CL2" s="19"/>
      <c r="CM2" s="19" t="s">
        <v>198</v>
      </c>
      <c r="CT2" s="19"/>
      <c r="CU2" s="19" t="s">
        <v>69</v>
      </c>
      <c r="CW2" s="19" t="s">
        <v>69</v>
      </c>
      <c r="CX2" s="19" t="s">
        <v>69</v>
      </c>
      <c r="CY2" s="19" t="s">
        <v>69</v>
      </c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28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M2" s="19"/>
      <c r="EO2" s="19"/>
      <c r="EQ2" s="19"/>
      <c r="ES2" s="19"/>
      <c r="EU2" s="19"/>
      <c r="EW2" s="19"/>
      <c r="EY2" s="19"/>
      <c r="EZ2" s="19"/>
      <c r="FD2" s="19"/>
      <c r="FE2" s="19" t="s">
        <v>45</v>
      </c>
      <c r="FF2" s="19"/>
      <c r="FG2" s="19"/>
      <c r="FM2" s="19"/>
      <c r="FO2" s="19"/>
      <c r="FP2" s="19" t="s">
        <v>45</v>
      </c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28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C2" s="19"/>
      <c r="IE2" s="19"/>
      <c r="IF2" s="19"/>
      <c r="IG2" s="19"/>
      <c r="IH2" s="19"/>
      <c r="IJ2" s="19"/>
      <c r="IL2" s="19"/>
      <c r="IN2" s="19"/>
      <c r="IO2" s="19"/>
      <c r="IU2" s="19" t="s">
        <v>198</v>
      </c>
      <c r="IV2" s="19" t="s">
        <v>198</v>
      </c>
      <c r="IW2" s="19"/>
      <c r="IX2" s="19"/>
      <c r="JD2" s="19"/>
      <c r="JF2" s="19"/>
      <c r="JG2" s="19" t="s">
        <v>45</v>
      </c>
      <c r="JH2" s="19"/>
      <c r="JI2" s="19"/>
      <c r="JJ2" s="19" t="s">
        <v>45</v>
      </c>
    </row>
    <row r="3" spans="1:270" ht="16.5" customHeight="1" x14ac:dyDescent="0.45">
      <c r="A3" s="20"/>
      <c r="B3" s="20"/>
      <c r="C3" s="21"/>
      <c r="D3" s="20"/>
      <c r="E3" s="22">
        <v>2546</v>
      </c>
      <c r="F3" s="22">
        <v>2547</v>
      </c>
      <c r="G3" s="22">
        <v>2548</v>
      </c>
      <c r="H3" s="22">
        <v>2549</v>
      </c>
      <c r="I3" s="22">
        <v>2550</v>
      </c>
      <c r="J3" s="22">
        <v>2551</v>
      </c>
      <c r="K3" s="22">
        <v>2551</v>
      </c>
      <c r="L3" s="22">
        <v>2551</v>
      </c>
      <c r="M3" s="22">
        <v>2551</v>
      </c>
      <c r="N3" s="22">
        <v>2551</v>
      </c>
      <c r="O3" s="22">
        <v>2551</v>
      </c>
      <c r="P3" s="22">
        <v>2551</v>
      </c>
      <c r="Q3" s="22">
        <v>2551</v>
      </c>
      <c r="R3" s="22">
        <v>2551</v>
      </c>
      <c r="S3" s="22">
        <v>2551</v>
      </c>
      <c r="T3" s="22">
        <v>2551</v>
      </c>
      <c r="U3" s="22">
        <v>2551</v>
      </c>
      <c r="V3" s="22">
        <v>2551</v>
      </c>
      <c r="W3" s="22">
        <v>2552</v>
      </c>
      <c r="X3" s="22">
        <v>2552</v>
      </c>
      <c r="Y3" s="22">
        <v>2552</v>
      </c>
      <c r="Z3" s="22">
        <v>2552</v>
      </c>
      <c r="AA3" s="22">
        <v>2552</v>
      </c>
      <c r="AB3" s="22">
        <v>2552</v>
      </c>
      <c r="AC3" s="22">
        <v>2552</v>
      </c>
      <c r="AD3" s="22">
        <v>2552</v>
      </c>
      <c r="AE3" s="22">
        <v>2552</v>
      </c>
      <c r="AF3" s="22">
        <v>2552</v>
      </c>
      <c r="AG3" s="22">
        <v>2552</v>
      </c>
      <c r="AH3" s="22">
        <v>2552</v>
      </c>
      <c r="AI3" s="22">
        <v>2552</v>
      </c>
      <c r="AJ3" s="22">
        <v>2552</v>
      </c>
      <c r="AK3" s="22">
        <v>2552</v>
      </c>
      <c r="AL3" s="22">
        <v>2552</v>
      </c>
      <c r="AM3" s="22">
        <v>2552</v>
      </c>
      <c r="AN3" s="22">
        <v>2552</v>
      </c>
      <c r="AO3" s="22">
        <v>2552</v>
      </c>
      <c r="AP3" s="22">
        <v>2552</v>
      </c>
      <c r="AQ3" s="22">
        <v>2552</v>
      </c>
      <c r="AR3" s="22">
        <v>2552</v>
      </c>
      <c r="AS3" s="22">
        <v>2552</v>
      </c>
      <c r="AT3" s="22">
        <v>2553</v>
      </c>
      <c r="AU3" s="22">
        <v>2553</v>
      </c>
      <c r="AV3" s="22">
        <v>2553</v>
      </c>
      <c r="AW3" s="22">
        <v>2553</v>
      </c>
      <c r="AX3" s="22">
        <v>2553</v>
      </c>
      <c r="AY3" s="22">
        <v>2553</v>
      </c>
      <c r="AZ3" s="22">
        <v>2553</v>
      </c>
      <c r="BA3" s="22">
        <v>2553</v>
      </c>
      <c r="BB3" s="22">
        <v>2553</v>
      </c>
      <c r="BC3" s="22">
        <v>2553</v>
      </c>
      <c r="BD3" s="22">
        <v>2553</v>
      </c>
      <c r="BE3" s="22">
        <v>2553</v>
      </c>
      <c r="BF3" s="22">
        <v>2553</v>
      </c>
      <c r="BG3" s="22">
        <v>2553</v>
      </c>
      <c r="BH3" s="22">
        <v>2553</v>
      </c>
      <c r="BI3" s="22">
        <v>2553</v>
      </c>
      <c r="BJ3" s="22">
        <v>2553</v>
      </c>
      <c r="BK3" s="22">
        <v>2553</v>
      </c>
      <c r="BL3" s="22">
        <v>2553</v>
      </c>
      <c r="BM3" s="22">
        <v>2553</v>
      </c>
      <c r="BN3" s="22">
        <v>2553</v>
      </c>
      <c r="BO3" s="22">
        <v>2553</v>
      </c>
      <c r="BP3" s="22">
        <v>2553</v>
      </c>
      <c r="BQ3" s="22">
        <v>2554</v>
      </c>
      <c r="BR3" s="22">
        <v>2554</v>
      </c>
      <c r="BS3" s="22">
        <v>2554</v>
      </c>
      <c r="BT3" s="22">
        <v>2554</v>
      </c>
      <c r="BU3" s="22">
        <v>2554</v>
      </c>
      <c r="BV3" s="22">
        <v>2554</v>
      </c>
      <c r="BW3" s="22">
        <v>2554</v>
      </c>
      <c r="BX3" s="22">
        <v>2554</v>
      </c>
      <c r="BY3" s="22">
        <v>2554</v>
      </c>
      <c r="BZ3" s="22">
        <v>2554</v>
      </c>
      <c r="CA3" s="22">
        <v>2554</v>
      </c>
      <c r="CB3" s="22">
        <v>2554</v>
      </c>
      <c r="CC3" s="22">
        <v>2554</v>
      </c>
      <c r="CD3" s="22">
        <v>2554</v>
      </c>
      <c r="CE3" s="22">
        <v>2554</v>
      </c>
      <c r="CF3" s="22">
        <v>2554</v>
      </c>
      <c r="CG3" s="22">
        <v>2554</v>
      </c>
      <c r="CH3" s="22">
        <v>2554</v>
      </c>
      <c r="CI3" s="22">
        <v>2554</v>
      </c>
      <c r="CJ3" s="22">
        <v>2554</v>
      </c>
      <c r="CK3" s="22">
        <v>2554</v>
      </c>
      <c r="CL3" s="22">
        <v>2554</v>
      </c>
      <c r="CM3" s="22">
        <v>2554</v>
      </c>
      <c r="CN3" s="22">
        <v>2554</v>
      </c>
      <c r="CO3" s="22">
        <v>2555</v>
      </c>
      <c r="CP3" s="22">
        <v>2555</v>
      </c>
      <c r="CQ3" s="22">
        <v>2555</v>
      </c>
      <c r="CR3" s="22">
        <v>2555</v>
      </c>
      <c r="CS3" s="22">
        <v>2555</v>
      </c>
      <c r="CT3" s="22">
        <v>2555</v>
      </c>
      <c r="CU3" s="22">
        <v>2555</v>
      </c>
      <c r="CV3" s="28"/>
      <c r="CW3" s="22">
        <v>2547</v>
      </c>
      <c r="CX3" s="22">
        <v>2548</v>
      </c>
      <c r="CY3" s="22">
        <v>2549</v>
      </c>
      <c r="CZ3" s="22">
        <v>2550</v>
      </c>
      <c r="DA3" s="22">
        <v>2551</v>
      </c>
      <c r="DB3" s="22">
        <v>2552</v>
      </c>
      <c r="DC3" s="22">
        <v>2552</v>
      </c>
      <c r="DD3" s="22">
        <v>2552</v>
      </c>
      <c r="DE3" s="22">
        <v>2552</v>
      </c>
      <c r="DF3" s="22">
        <v>2552</v>
      </c>
      <c r="DG3" s="22">
        <v>2552</v>
      </c>
      <c r="DH3" s="22">
        <v>2552</v>
      </c>
      <c r="DI3" s="22">
        <v>2552</v>
      </c>
      <c r="DJ3" s="22">
        <v>2552</v>
      </c>
      <c r="DK3" s="22">
        <v>2552</v>
      </c>
      <c r="DL3" s="22">
        <v>2552</v>
      </c>
      <c r="DM3" s="22">
        <v>2552</v>
      </c>
      <c r="DN3" s="22">
        <v>2552</v>
      </c>
      <c r="DO3" s="22">
        <v>2553</v>
      </c>
      <c r="DP3" s="22">
        <v>2553</v>
      </c>
      <c r="DQ3" s="22">
        <v>2553</v>
      </c>
      <c r="DR3" s="22">
        <v>2553</v>
      </c>
      <c r="DS3" s="22">
        <v>2553</v>
      </c>
      <c r="DT3" s="22">
        <v>2553</v>
      </c>
      <c r="DU3" s="22">
        <v>2553</v>
      </c>
      <c r="DV3" s="22">
        <v>2553</v>
      </c>
      <c r="DW3" s="22">
        <v>2553</v>
      </c>
      <c r="DX3" s="22">
        <v>2553</v>
      </c>
      <c r="DY3" s="22">
        <v>2553</v>
      </c>
      <c r="DZ3" s="22">
        <v>2553</v>
      </c>
      <c r="EA3" s="22">
        <v>2553</v>
      </c>
      <c r="EB3" s="22">
        <v>2553</v>
      </c>
      <c r="EC3" s="22">
        <v>2553</v>
      </c>
      <c r="ED3" s="22">
        <v>2553</v>
      </c>
      <c r="EE3" s="22">
        <v>2553</v>
      </c>
      <c r="EF3" s="22">
        <v>2553</v>
      </c>
      <c r="EG3" s="22">
        <v>2553</v>
      </c>
      <c r="EH3" s="22">
        <v>2553</v>
      </c>
      <c r="EI3" s="22">
        <v>2553</v>
      </c>
      <c r="EJ3" s="22">
        <v>2553</v>
      </c>
      <c r="EK3" s="22">
        <v>2553</v>
      </c>
      <c r="EL3" s="22">
        <v>2554</v>
      </c>
      <c r="EM3" s="22">
        <v>2554</v>
      </c>
      <c r="EN3" s="22">
        <v>2554</v>
      </c>
      <c r="EO3" s="22">
        <v>2554</v>
      </c>
      <c r="EP3" s="22">
        <v>2554</v>
      </c>
      <c r="EQ3" s="22">
        <v>2554</v>
      </c>
      <c r="ER3" s="22">
        <v>2554</v>
      </c>
      <c r="ES3" s="22">
        <v>2554</v>
      </c>
      <c r="ET3" s="22">
        <v>2554</v>
      </c>
      <c r="EU3" s="22">
        <v>2554</v>
      </c>
      <c r="EV3" s="22">
        <v>2554</v>
      </c>
      <c r="EW3" s="22">
        <v>2554</v>
      </c>
      <c r="EX3" s="22">
        <v>2554</v>
      </c>
      <c r="EY3" s="22">
        <v>2554</v>
      </c>
      <c r="EZ3" s="22">
        <v>2554</v>
      </c>
      <c r="FA3" s="22">
        <v>2554</v>
      </c>
      <c r="FB3" s="22">
        <v>2554</v>
      </c>
      <c r="FC3" s="22">
        <v>2554</v>
      </c>
      <c r="FD3" s="22">
        <v>2554</v>
      </c>
      <c r="FE3" s="22">
        <v>2554</v>
      </c>
      <c r="FF3" s="22">
        <v>2554</v>
      </c>
      <c r="FG3" s="22">
        <v>2554</v>
      </c>
      <c r="FH3" s="22">
        <v>2554</v>
      </c>
      <c r="FI3" s="22">
        <v>2554</v>
      </c>
      <c r="FJ3" s="22">
        <v>2555</v>
      </c>
      <c r="FK3" s="22">
        <v>2555</v>
      </c>
      <c r="FL3" s="22">
        <v>2555</v>
      </c>
      <c r="FM3" s="22">
        <v>2555</v>
      </c>
      <c r="FN3" s="22">
        <v>2555</v>
      </c>
      <c r="FO3" s="22">
        <v>2555</v>
      </c>
      <c r="FP3" s="22">
        <v>2555</v>
      </c>
      <c r="FQ3" s="28"/>
      <c r="FR3" s="22">
        <v>2546</v>
      </c>
      <c r="FS3" s="22">
        <v>2547</v>
      </c>
      <c r="FT3" s="22">
        <v>2548</v>
      </c>
      <c r="FU3" s="22">
        <v>2549</v>
      </c>
      <c r="FV3" s="22">
        <v>2550</v>
      </c>
      <c r="FW3" s="22">
        <v>2551</v>
      </c>
      <c r="FX3" s="22">
        <v>2551</v>
      </c>
      <c r="FY3" s="22">
        <v>2551</v>
      </c>
      <c r="FZ3" s="22">
        <v>2551</v>
      </c>
      <c r="GA3" s="22">
        <v>2551</v>
      </c>
      <c r="GB3" s="22">
        <v>2551</v>
      </c>
      <c r="GC3" s="22">
        <v>2551</v>
      </c>
      <c r="GD3" s="22">
        <v>2551</v>
      </c>
      <c r="GE3" s="22">
        <v>2551</v>
      </c>
      <c r="GF3" s="22">
        <v>2551</v>
      </c>
      <c r="GG3" s="22">
        <v>2551</v>
      </c>
      <c r="GH3" s="22">
        <v>2551</v>
      </c>
      <c r="GI3" s="22">
        <v>2551</v>
      </c>
      <c r="GJ3" s="22">
        <v>2552</v>
      </c>
      <c r="GK3" s="22">
        <v>2552</v>
      </c>
      <c r="GL3" s="22">
        <v>2552</v>
      </c>
      <c r="GM3" s="22">
        <v>2552</v>
      </c>
      <c r="GN3" s="22">
        <v>2552</v>
      </c>
      <c r="GO3" s="22">
        <v>2552</v>
      </c>
      <c r="GP3" s="22">
        <v>2552</v>
      </c>
      <c r="GQ3" s="22">
        <v>2552</v>
      </c>
      <c r="GR3" s="22">
        <v>2552</v>
      </c>
      <c r="GS3" s="22">
        <v>2552</v>
      </c>
      <c r="GT3" s="22">
        <v>2552</v>
      </c>
      <c r="GU3" s="22">
        <v>2552</v>
      </c>
      <c r="GV3" s="22">
        <v>2552</v>
      </c>
      <c r="GW3" s="22">
        <v>2552</v>
      </c>
      <c r="GX3" s="22">
        <v>2552</v>
      </c>
      <c r="GY3" s="22">
        <v>2552</v>
      </c>
      <c r="GZ3" s="22">
        <v>2552</v>
      </c>
      <c r="HA3" s="22">
        <v>2552</v>
      </c>
      <c r="HB3" s="22">
        <v>2552</v>
      </c>
      <c r="HC3" s="22">
        <v>2552</v>
      </c>
      <c r="HD3" s="22">
        <v>2552</v>
      </c>
      <c r="HE3" s="22">
        <v>2552</v>
      </c>
      <c r="HF3" s="22">
        <v>2552</v>
      </c>
      <c r="HG3" s="22">
        <v>2553</v>
      </c>
      <c r="HH3" s="22">
        <v>2553</v>
      </c>
      <c r="HI3" s="22">
        <v>2553</v>
      </c>
      <c r="HJ3" s="22">
        <v>2553</v>
      </c>
      <c r="HK3" s="22">
        <v>2553</v>
      </c>
      <c r="HL3" s="22">
        <v>2553</v>
      </c>
      <c r="HM3" s="22">
        <v>2553</v>
      </c>
      <c r="HN3" s="22">
        <v>2553</v>
      </c>
      <c r="HO3" s="22">
        <v>2553</v>
      </c>
      <c r="HP3" s="22">
        <v>2553</v>
      </c>
      <c r="HQ3" s="22">
        <v>2553</v>
      </c>
      <c r="HR3" s="22">
        <v>2553</v>
      </c>
      <c r="HS3" s="22">
        <v>2553</v>
      </c>
      <c r="HT3" s="22">
        <v>2553</v>
      </c>
      <c r="HU3" s="22">
        <v>2553</v>
      </c>
      <c r="HV3" s="22">
        <v>2553</v>
      </c>
      <c r="HW3" s="22">
        <v>2553</v>
      </c>
      <c r="HX3" s="22">
        <v>2553</v>
      </c>
      <c r="HY3" s="22">
        <v>2553</v>
      </c>
      <c r="HZ3" s="22">
        <v>2553</v>
      </c>
      <c r="IA3" s="22">
        <v>2553</v>
      </c>
      <c r="IB3" s="22">
        <v>2553</v>
      </c>
      <c r="IC3" s="22">
        <v>2553</v>
      </c>
      <c r="ID3" s="22">
        <v>2554</v>
      </c>
      <c r="IE3" s="22">
        <v>2554</v>
      </c>
      <c r="IF3" s="22">
        <v>2554</v>
      </c>
      <c r="IG3" s="22">
        <v>2554</v>
      </c>
      <c r="IH3" s="22">
        <v>2554</v>
      </c>
      <c r="II3" s="22">
        <v>2554</v>
      </c>
      <c r="IJ3" s="22">
        <v>2554</v>
      </c>
      <c r="IK3" s="22">
        <v>2554</v>
      </c>
      <c r="IL3" s="22">
        <v>2554</v>
      </c>
      <c r="IM3" s="22">
        <v>2554</v>
      </c>
      <c r="IN3" s="22">
        <v>2554</v>
      </c>
      <c r="IO3" s="22">
        <v>2554</v>
      </c>
      <c r="IP3" s="22">
        <v>2554</v>
      </c>
      <c r="IQ3" s="22">
        <v>2554</v>
      </c>
      <c r="IR3" s="22">
        <v>2554</v>
      </c>
      <c r="IS3" s="22">
        <v>2554</v>
      </c>
      <c r="IT3" s="22">
        <v>2554</v>
      </c>
      <c r="IU3" s="22">
        <v>2554</v>
      </c>
      <c r="IV3" s="22">
        <v>2554</v>
      </c>
      <c r="IW3" s="22">
        <v>2554</v>
      </c>
      <c r="IX3" s="22">
        <v>2554</v>
      </c>
      <c r="IY3" s="22">
        <v>2554</v>
      </c>
      <c r="IZ3" s="22">
        <v>2554</v>
      </c>
      <c r="JA3" s="22">
        <v>2555</v>
      </c>
      <c r="JB3" s="22">
        <v>2555</v>
      </c>
      <c r="JC3" s="22">
        <v>2555</v>
      </c>
      <c r="JD3" s="22">
        <v>2555</v>
      </c>
      <c r="JE3" s="22">
        <v>2555</v>
      </c>
      <c r="JF3" s="22">
        <v>2555</v>
      </c>
      <c r="JG3" s="22">
        <v>2555</v>
      </c>
      <c r="JH3" s="63"/>
      <c r="JI3" s="23">
        <v>2549</v>
      </c>
      <c r="JJ3" s="23">
        <v>2547</v>
      </c>
    </row>
    <row r="4" spans="1:270" ht="16.5" customHeight="1" x14ac:dyDescent="0.45">
      <c r="A4" s="24"/>
      <c r="B4" s="25"/>
      <c r="C4" s="26"/>
      <c r="D4" s="25"/>
      <c r="E4" s="27" t="s">
        <v>44</v>
      </c>
      <c r="F4" s="27" t="s">
        <v>44</v>
      </c>
      <c r="G4" s="27" t="s">
        <v>44</v>
      </c>
      <c r="H4" s="27" t="s">
        <v>44</v>
      </c>
      <c r="I4" s="27" t="s">
        <v>44</v>
      </c>
      <c r="J4" s="27" t="s">
        <v>41</v>
      </c>
      <c r="K4" s="27" t="s">
        <v>42</v>
      </c>
      <c r="L4" s="27" t="s">
        <v>29</v>
      </c>
      <c r="M4" s="27" t="s">
        <v>30</v>
      </c>
      <c r="N4" s="27" t="s">
        <v>31</v>
      </c>
      <c r="O4" s="27" t="s">
        <v>32</v>
      </c>
      <c r="P4" s="27" t="s">
        <v>33</v>
      </c>
      <c r="Q4" s="27" t="s">
        <v>34</v>
      </c>
      <c r="R4" s="27" t="s">
        <v>35</v>
      </c>
      <c r="S4" s="27" t="s">
        <v>36</v>
      </c>
      <c r="T4" s="27" t="s">
        <v>37</v>
      </c>
      <c r="U4" s="27" t="s">
        <v>38</v>
      </c>
      <c r="V4" s="27" t="s">
        <v>44</v>
      </c>
      <c r="W4" s="27" t="s">
        <v>41</v>
      </c>
      <c r="X4" s="27" t="s">
        <v>42</v>
      </c>
      <c r="Y4" s="27" t="s">
        <v>43</v>
      </c>
      <c r="Z4" s="27" t="s">
        <v>29</v>
      </c>
      <c r="AA4" s="27" t="s">
        <v>77</v>
      </c>
      <c r="AB4" s="27" t="s">
        <v>30</v>
      </c>
      <c r="AC4" s="27" t="s">
        <v>79</v>
      </c>
      <c r="AD4" s="27" t="s">
        <v>31</v>
      </c>
      <c r="AE4" s="27" t="s">
        <v>80</v>
      </c>
      <c r="AF4" s="27" t="s">
        <v>32</v>
      </c>
      <c r="AG4" s="27" t="s">
        <v>81</v>
      </c>
      <c r="AH4" s="27" t="s">
        <v>33</v>
      </c>
      <c r="AI4" s="27" t="s">
        <v>82</v>
      </c>
      <c r="AJ4" s="27" t="s">
        <v>34</v>
      </c>
      <c r="AK4" s="27" t="s">
        <v>92</v>
      </c>
      <c r="AL4" s="27" t="s">
        <v>35</v>
      </c>
      <c r="AM4" s="27" t="s">
        <v>93</v>
      </c>
      <c r="AN4" s="27" t="s">
        <v>36</v>
      </c>
      <c r="AO4" s="27" t="s">
        <v>94</v>
      </c>
      <c r="AP4" s="27" t="s">
        <v>37</v>
      </c>
      <c r="AQ4" s="27" t="s">
        <v>95</v>
      </c>
      <c r="AR4" s="27" t="s">
        <v>38</v>
      </c>
      <c r="AS4" s="27" t="s">
        <v>44</v>
      </c>
      <c r="AT4" s="27" t="s">
        <v>41</v>
      </c>
      <c r="AU4" s="27" t="s">
        <v>42</v>
      </c>
      <c r="AV4" s="27" t="s">
        <v>43</v>
      </c>
      <c r="AW4" s="27" t="s">
        <v>29</v>
      </c>
      <c r="AX4" s="27" t="s">
        <v>77</v>
      </c>
      <c r="AY4" s="27" t="s">
        <v>30</v>
      </c>
      <c r="AZ4" s="27" t="s">
        <v>79</v>
      </c>
      <c r="BA4" s="27" t="s">
        <v>31</v>
      </c>
      <c r="BB4" s="27" t="s">
        <v>80</v>
      </c>
      <c r="BC4" s="27" t="s">
        <v>32</v>
      </c>
      <c r="BD4" s="27" t="s">
        <v>81</v>
      </c>
      <c r="BE4" s="27" t="s">
        <v>33</v>
      </c>
      <c r="BF4" s="27" t="s">
        <v>82</v>
      </c>
      <c r="BG4" s="27" t="s">
        <v>34</v>
      </c>
      <c r="BH4" s="27" t="s">
        <v>92</v>
      </c>
      <c r="BI4" s="27" t="s">
        <v>35</v>
      </c>
      <c r="BJ4" s="27" t="s">
        <v>93</v>
      </c>
      <c r="BK4" s="27" t="s">
        <v>36</v>
      </c>
      <c r="BL4" s="27" t="s">
        <v>94</v>
      </c>
      <c r="BM4" s="27" t="s">
        <v>37</v>
      </c>
      <c r="BN4" s="27" t="s">
        <v>95</v>
      </c>
      <c r="BO4" s="27" t="s">
        <v>38</v>
      </c>
      <c r="BP4" s="27" t="s">
        <v>44</v>
      </c>
      <c r="BQ4" s="27" t="s">
        <v>71</v>
      </c>
      <c r="BR4" s="27" t="s">
        <v>41</v>
      </c>
      <c r="BS4" s="27" t="s">
        <v>42</v>
      </c>
      <c r="BT4" s="27" t="s">
        <v>43</v>
      </c>
      <c r="BU4" s="27" t="s">
        <v>29</v>
      </c>
      <c r="BV4" s="27" t="s">
        <v>77</v>
      </c>
      <c r="BW4" s="27" t="s">
        <v>30</v>
      </c>
      <c r="BX4" s="27" t="s">
        <v>79</v>
      </c>
      <c r="BY4" s="27" t="s">
        <v>31</v>
      </c>
      <c r="BZ4" s="27" t="s">
        <v>80</v>
      </c>
      <c r="CA4" s="27" t="s">
        <v>32</v>
      </c>
      <c r="CB4" s="27" t="s">
        <v>81</v>
      </c>
      <c r="CC4" s="27" t="s">
        <v>33</v>
      </c>
      <c r="CD4" s="27" t="s">
        <v>82</v>
      </c>
      <c r="CE4" s="27" t="s">
        <v>34</v>
      </c>
      <c r="CF4" s="27" t="s">
        <v>92</v>
      </c>
      <c r="CG4" s="27" t="s">
        <v>35</v>
      </c>
      <c r="CH4" s="27" t="s">
        <v>93</v>
      </c>
      <c r="CI4" s="27" t="s">
        <v>36</v>
      </c>
      <c r="CJ4" s="27" t="s">
        <v>94</v>
      </c>
      <c r="CK4" s="27" t="s">
        <v>37</v>
      </c>
      <c r="CL4" s="27" t="s">
        <v>95</v>
      </c>
      <c r="CM4" s="27" t="s">
        <v>38</v>
      </c>
      <c r="CN4" s="27" t="s">
        <v>44</v>
      </c>
      <c r="CO4" s="27" t="s">
        <v>41</v>
      </c>
      <c r="CP4" s="27" t="s">
        <v>42</v>
      </c>
      <c r="CQ4" s="27" t="s">
        <v>43</v>
      </c>
      <c r="CR4" s="27" t="s">
        <v>29</v>
      </c>
      <c r="CS4" s="27" t="s">
        <v>77</v>
      </c>
      <c r="CT4" s="27" t="s">
        <v>30</v>
      </c>
      <c r="CU4" s="27" t="s">
        <v>79</v>
      </c>
      <c r="CV4" s="28"/>
      <c r="CW4" s="27" t="s">
        <v>44</v>
      </c>
      <c r="CX4" s="27" t="s">
        <v>44</v>
      </c>
      <c r="CY4" s="27" t="s">
        <v>44</v>
      </c>
      <c r="CZ4" s="27" t="s">
        <v>44</v>
      </c>
      <c r="DA4" s="27" t="s">
        <v>44</v>
      </c>
      <c r="DB4" s="27" t="s">
        <v>41</v>
      </c>
      <c r="DC4" s="27" t="s">
        <v>42</v>
      </c>
      <c r="DD4" s="27" t="s">
        <v>29</v>
      </c>
      <c r="DE4" s="27" t="s">
        <v>30</v>
      </c>
      <c r="DF4" s="27" t="s">
        <v>31</v>
      </c>
      <c r="DG4" s="27" t="s">
        <v>32</v>
      </c>
      <c r="DH4" s="27" t="s">
        <v>33</v>
      </c>
      <c r="DI4" s="27" t="s">
        <v>34</v>
      </c>
      <c r="DJ4" s="27" t="s">
        <v>35</v>
      </c>
      <c r="DK4" s="27" t="s">
        <v>36</v>
      </c>
      <c r="DL4" s="27" t="s">
        <v>37</v>
      </c>
      <c r="DM4" s="27" t="s">
        <v>38</v>
      </c>
      <c r="DN4" s="27" t="s">
        <v>44</v>
      </c>
      <c r="DO4" s="27" t="s">
        <v>41</v>
      </c>
      <c r="DP4" s="27" t="s">
        <v>42</v>
      </c>
      <c r="DQ4" s="27" t="s">
        <v>43</v>
      </c>
      <c r="DR4" s="27" t="s">
        <v>29</v>
      </c>
      <c r="DS4" s="27" t="s">
        <v>77</v>
      </c>
      <c r="DT4" s="27" t="s">
        <v>30</v>
      </c>
      <c r="DU4" s="27" t="s">
        <v>79</v>
      </c>
      <c r="DV4" s="27" t="s">
        <v>31</v>
      </c>
      <c r="DW4" s="27" t="s">
        <v>80</v>
      </c>
      <c r="DX4" s="27" t="s">
        <v>32</v>
      </c>
      <c r="DY4" s="27" t="s">
        <v>81</v>
      </c>
      <c r="DZ4" s="27" t="s">
        <v>33</v>
      </c>
      <c r="EA4" s="27" t="s">
        <v>82</v>
      </c>
      <c r="EB4" s="27" t="s">
        <v>34</v>
      </c>
      <c r="EC4" s="27" t="s">
        <v>92</v>
      </c>
      <c r="ED4" s="27" t="s">
        <v>35</v>
      </c>
      <c r="EE4" s="27" t="s">
        <v>93</v>
      </c>
      <c r="EF4" s="27" t="s">
        <v>36</v>
      </c>
      <c r="EG4" s="27" t="s">
        <v>94</v>
      </c>
      <c r="EH4" s="27" t="s">
        <v>37</v>
      </c>
      <c r="EI4" s="27" t="s">
        <v>95</v>
      </c>
      <c r="EJ4" s="27" t="s">
        <v>38</v>
      </c>
      <c r="EK4" s="27" t="s">
        <v>44</v>
      </c>
      <c r="EL4" s="59" t="s">
        <v>71</v>
      </c>
      <c r="EM4" s="27" t="s">
        <v>41</v>
      </c>
      <c r="EN4" s="27" t="s">
        <v>42</v>
      </c>
      <c r="EO4" s="27" t="s">
        <v>43</v>
      </c>
      <c r="EP4" s="27" t="s">
        <v>29</v>
      </c>
      <c r="EQ4" s="27" t="s">
        <v>77</v>
      </c>
      <c r="ER4" s="27" t="s">
        <v>30</v>
      </c>
      <c r="ES4" s="27" t="s">
        <v>79</v>
      </c>
      <c r="ET4" s="27" t="s">
        <v>31</v>
      </c>
      <c r="EU4" s="27" t="s">
        <v>80</v>
      </c>
      <c r="EV4" s="27" t="s">
        <v>32</v>
      </c>
      <c r="EW4" s="27" t="s">
        <v>81</v>
      </c>
      <c r="EX4" s="27" t="s">
        <v>33</v>
      </c>
      <c r="EY4" s="27" t="s">
        <v>82</v>
      </c>
      <c r="EZ4" s="27" t="s">
        <v>34</v>
      </c>
      <c r="FA4" s="27" t="s">
        <v>92</v>
      </c>
      <c r="FB4" s="27" t="s">
        <v>35</v>
      </c>
      <c r="FC4" s="27" t="s">
        <v>93</v>
      </c>
      <c r="FD4" s="27" t="s">
        <v>36</v>
      </c>
      <c r="FE4" s="27" t="s">
        <v>94</v>
      </c>
      <c r="FF4" s="27" t="s">
        <v>37</v>
      </c>
      <c r="FG4" s="27" t="s">
        <v>95</v>
      </c>
      <c r="FH4" s="27" t="s">
        <v>38</v>
      </c>
      <c r="FI4" s="27" t="s">
        <v>44</v>
      </c>
      <c r="FJ4" s="27" t="s">
        <v>41</v>
      </c>
      <c r="FK4" s="27" t="s">
        <v>42</v>
      </c>
      <c r="FL4" s="27" t="s">
        <v>43</v>
      </c>
      <c r="FM4" s="27" t="s">
        <v>29</v>
      </c>
      <c r="FN4" s="27" t="s">
        <v>77</v>
      </c>
      <c r="FO4" s="27" t="s">
        <v>30</v>
      </c>
      <c r="FP4" s="27" t="s">
        <v>79</v>
      </c>
      <c r="FQ4" s="28"/>
      <c r="FR4" s="27" t="s">
        <v>44</v>
      </c>
      <c r="FS4" s="27" t="s">
        <v>44</v>
      </c>
      <c r="FT4" s="27" t="s">
        <v>44</v>
      </c>
      <c r="FU4" s="27" t="s">
        <v>44</v>
      </c>
      <c r="FV4" s="27" t="s">
        <v>44</v>
      </c>
      <c r="FW4" s="27" t="s">
        <v>41</v>
      </c>
      <c r="FX4" s="27" t="s">
        <v>42</v>
      </c>
      <c r="FY4" s="27" t="s">
        <v>29</v>
      </c>
      <c r="FZ4" s="27" t="s">
        <v>30</v>
      </c>
      <c r="GA4" s="27" t="s">
        <v>31</v>
      </c>
      <c r="GB4" s="27" t="s">
        <v>32</v>
      </c>
      <c r="GC4" s="27" t="s">
        <v>33</v>
      </c>
      <c r="GD4" s="27" t="s">
        <v>34</v>
      </c>
      <c r="GE4" s="27" t="s">
        <v>35</v>
      </c>
      <c r="GF4" s="27" t="s">
        <v>36</v>
      </c>
      <c r="GG4" s="27" t="s">
        <v>37</v>
      </c>
      <c r="GH4" s="27" t="s">
        <v>38</v>
      </c>
      <c r="GI4" s="27" t="s">
        <v>44</v>
      </c>
      <c r="GJ4" s="27" t="s">
        <v>41</v>
      </c>
      <c r="GK4" s="27" t="s">
        <v>42</v>
      </c>
      <c r="GL4" s="27" t="s">
        <v>43</v>
      </c>
      <c r="GM4" s="27" t="s">
        <v>29</v>
      </c>
      <c r="GN4" s="27" t="s">
        <v>77</v>
      </c>
      <c r="GO4" s="27" t="s">
        <v>30</v>
      </c>
      <c r="GP4" s="27" t="s">
        <v>79</v>
      </c>
      <c r="GQ4" s="27" t="s">
        <v>31</v>
      </c>
      <c r="GR4" s="27" t="s">
        <v>80</v>
      </c>
      <c r="GS4" s="27" t="s">
        <v>32</v>
      </c>
      <c r="GT4" s="27" t="s">
        <v>81</v>
      </c>
      <c r="GU4" s="27" t="s">
        <v>33</v>
      </c>
      <c r="GV4" s="27" t="s">
        <v>82</v>
      </c>
      <c r="GW4" s="27" t="s">
        <v>34</v>
      </c>
      <c r="GX4" s="27" t="s">
        <v>92</v>
      </c>
      <c r="GY4" s="27" t="s">
        <v>35</v>
      </c>
      <c r="GZ4" s="27" t="s">
        <v>93</v>
      </c>
      <c r="HA4" s="27" t="s">
        <v>36</v>
      </c>
      <c r="HB4" s="27" t="s">
        <v>94</v>
      </c>
      <c r="HC4" s="27" t="s">
        <v>37</v>
      </c>
      <c r="HD4" s="27" t="s">
        <v>95</v>
      </c>
      <c r="HE4" s="27" t="s">
        <v>38</v>
      </c>
      <c r="HF4" s="27" t="s">
        <v>44</v>
      </c>
      <c r="HG4" s="27" t="s">
        <v>41</v>
      </c>
      <c r="HH4" s="27" t="s">
        <v>42</v>
      </c>
      <c r="HI4" s="27" t="s">
        <v>43</v>
      </c>
      <c r="HJ4" s="27" t="s">
        <v>29</v>
      </c>
      <c r="HK4" s="27" t="s">
        <v>77</v>
      </c>
      <c r="HL4" s="27" t="s">
        <v>30</v>
      </c>
      <c r="HM4" s="27" t="s">
        <v>79</v>
      </c>
      <c r="HN4" s="27" t="s">
        <v>31</v>
      </c>
      <c r="HO4" s="27" t="s">
        <v>80</v>
      </c>
      <c r="HP4" s="27" t="s">
        <v>32</v>
      </c>
      <c r="HQ4" s="27" t="s">
        <v>81</v>
      </c>
      <c r="HR4" s="27" t="s">
        <v>33</v>
      </c>
      <c r="HS4" s="27" t="s">
        <v>82</v>
      </c>
      <c r="HT4" s="27" t="s">
        <v>34</v>
      </c>
      <c r="HU4" s="27" t="s">
        <v>92</v>
      </c>
      <c r="HV4" s="27" t="s">
        <v>35</v>
      </c>
      <c r="HW4" s="27" t="s">
        <v>93</v>
      </c>
      <c r="HX4" s="27" t="s">
        <v>36</v>
      </c>
      <c r="HY4" s="27" t="s">
        <v>94</v>
      </c>
      <c r="HZ4" s="27" t="s">
        <v>37</v>
      </c>
      <c r="IA4" s="27" t="s">
        <v>95</v>
      </c>
      <c r="IB4" s="27" t="s">
        <v>38</v>
      </c>
      <c r="IC4" s="27" t="s">
        <v>44</v>
      </c>
      <c r="ID4" s="27" t="s">
        <v>41</v>
      </c>
      <c r="IE4" s="27" t="s">
        <v>42</v>
      </c>
      <c r="IF4" s="27" t="s">
        <v>43</v>
      </c>
      <c r="IG4" s="27" t="s">
        <v>29</v>
      </c>
      <c r="IH4" s="27" t="s">
        <v>77</v>
      </c>
      <c r="II4" s="27" t="s">
        <v>30</v>
      </c>
      <c r="IJ4" s="27" t="s">
        <v>79</v>
      </c>
      <c r="IK4" s="27" t="s">
        <v>31</v>
      </c>
      <c r="IL4" s="27" t="s">
        <v>80</v>
      </c>
      <c r="IM4" s="27" t="s">
        <v>32</v>
      </c>
      <c r="IN4" s="27" t="s">
        <v>81</v>
      </c>
      <c r="IO4" s="27" t="s">
        <v>33</v>
      </c>
      <c r="IP4" s="27" t="s">
        <v>82</v>
      </c>
      <c r="IQ4" s="27" t="s">
        <v>34</v>
      </c>
      <c r="IR4" s="27" t="s">
        <v>92</v>
      </c>
      <c r="IS4" s="27" t="s">
        <v>35</v>
      </c>
      <c r="IT4" s="27" t="s">
        <v>93</v>
      </c>
      <c r="IU4" s="27" t="s">
        <v>36</v>
      </c>
      <c r="IV4" s="27" t="s">
        <v>94</v>
      </c>
      <c r="IW4" s="27" t="s">
        <v>37</v>
      </c>
      <c r="IX4" s="27" t="s">
        <v>95</v>
      </c>
      <c r="IY4" s="27" t="s">
        <v>38</v>
      </c>
      <c r="IZ4" s="27" t="s">
        <v>44</v>
      </c>
      <c r="JA4" s="27" t="s">
        <v>41</v>
      </c>
      <c r="JB4" s="27" t="s">
        <v>42</v>
      </c>
      <c r="JC4" s="27" t="s">
        <v>43</v>
      </c>
      <c r="JD4" s="27" t="s">
        <v>29</v>
      </c>
      <c r="JE4" s="27" t="s">
        <v>77</v>
      </c>
      <c r="JF4" s="27" t="s">
        <v>30</v>
      </c>
      <c r="JG4" s="27" t="s">
        <v>79</v>
      </c>
      <c r="JH4" s="63"/>
      <c r="JI4" s="62" t="s">
        <v>143</v>
      </c>
      <c r="JJ4" s="62" t="s">
        <v>71</v>
      </c>
    </row>
    <row r="5" spans="1:270" ht="16.5" customHeight="1" x14ac:dyDescent="0.45">
      <c r="A5" s="20"/>
      <c r="B5" s="64" t="s">
        <v>154</v>
      </c>
      <c r="C5" s="24"/>
      <c r="D5" s="28"/>
      <c r="E5" s="29" t="e">
        <f>+'t44'!#REF!</f>
        <v>#REF!</v>
      </c>
      <c r="F5" s="29" t="e">
        <f>+'t44'!#REF!</f>
        <v>#REF!</v>
      </c>
      <c r="G5" s="29" t="e">
        <f>+'t44'!#REF!</f>
        <v>#REF!</v>
      </c>
      <c r="H5" s="29" t="e">
        <f>+'t44'!#REF!</f>
        <v>#REF!</v>
      </c>
      <c r="I5" s="29" t="e">
        <f>+'t44'!#REF!</f>
        <v>#REF!</v>
      </c>
      <c r="J5" s="29" t="e">
        <f>+'t44'!#REF!</f>
        <v>#REF!</v>
      </c>
      <c r="K5" s="29" t="e">
        <f>+'t44'!#REF!</f>
        <v>#REF!</v>
      </c>
      <c r="L5" s="29" t="e">
        <f>+'t44'!#REF!</f>
        <v>#REF!</v>
      </c>
      <c r="M5" s="29" t="e">
        <f>+'t44'!#REF!</f>
        <v>#REF!</v>
      </c>
      <c r="N5" s="29" t="e">
        <f>+'t44'!#REF!</f>
        <v>#REF!</v>
      </c>
      <c r="O5" s="29" t="e">
        <f>+'t44'!#REF!</f>
        <v>#REF!</v>
      </c>
      <c r="P5" s="29" t="e">
        <f>+'t44'!#REF!</f>
        <v>#REF!</v>
      </c>
      <c r="Q5" s="29" t="e">
        <f>+'t44'!#REF!</f>
        <v>#REF!</v>
      </c>
      <c r="R5" s="29" t="e">
        <f>+'t44'!#REF!</f>
        <v>#REF!</v>
      </c>
      <c r="S5" s="29" t="e">
        <f>+'t44'!#REF!</f>
        <v>#REF!</v>
      </c>
      <c r="T5" s="29" t="e">
        <f>+'t44'!#REF!</f>
        <v>#REF!</v>
      </c>
      <c r="U5" s="29" t="e">
        <f>+'t44'!#REF!</f>
        <v>#REF!</v>
      </c>
      <c r="V5" s="29" t="e">
        <f>+'t44'!#REF!</f>
        <v>#REF!</v>
      </c>
      <c r="W5" s="29" t="e">
        <f>+'t44'!#REF!</f>
        <v>#REF!</v>
      </c>
      <c r="X5" s="29" t="e">
        <f>+'t44'!#REF!</f>
        <v>#REF!</v>
      </c>
      <c r="Y5" s="29" t="e">
        <f>+'t44'!#REF!</f>
        <v>#REF!</v>
      </c>
      <c r="Z5" s="29" t="e">
        <f>+'t44'!#REF!</f>
        <v>#REF!</v>
      </c>
      <c r="AA5" s="29" t="e">
        <f>+'t44'!#REF!</f>
        <v>#REF!</v>
      </c>
      <c r="AB5" s="29" t="e">
        <f>+'t44'!#REF!</f>
        <v>#REF!</v>
      </c>
      <c r="AC5" s="29" t="e">
        <f>+'t44'!#REF!</f>
        <v>#REF!</v>
      </c>
      <c r="AD5" s="29" t="e">
        <f>+'t44'!#REF!</f>
        <v>#REF!</v>
      </c>
      <c r="AE5" s="29" t="e">
        <f>+'t44'!#REF!</f>
        <v>#REF!</v>
      </c>
      <c r="AF5" s="29" t="e">
        <f>+'t44'!#REF!</f>
        <v>#REF!</v>
      </c>
      <c r="AG5" s="29" t="e">
        <f>+'t44'!#REF!</f>
        <v>#REF!</v>
      </c>
      <c r="AH5" s="29" t="e">
        <f>+'t44'!#REF!</f>
        <v>#REF!</v>
      </c>
      <c r="AI5" s="29" t="e">
        <f>+'t44'!#REF!</f>
        <v>#REF!</v>
      </c>
      <c r="AJ5" s="29" t="e">
        <f>+'t44'!#REF!</f>
        <v>#REF!</v>
      </c>
      <c r="AK5" s="29" t="e">
        <f>+'t44'!#REF!</f>
        <v>#REF!</v>
      </c>
      <c r="AL5" s="29" t="e">
        <f>+'t44'!#REF!</f>
        <v>#REF!</v>
      </c>
      <c r="AM5" s="29" t="e">
        <f>+'t44'!#REF!</f>
        <v>#REF!</v>
      </c>
      <c r="AN5" s="29" t="e">
        <f>+'t44'!#REF!</f>
        <v>#REF!</v>
      </c>
      <c r="AO5" s="29" t="e">
        <f>+'t44'!#REF!</f>
        <v>#REF!</v>
      </c>
      <c r="AP5" s="29" t="e">
        <f>+'t44'!#REF!</f>
        <v>#REF!</v>
      </c>
      <c r="AQ5" s="29" t="e">
        <f>+'t44'!#REF!</f>
        <v>#REF!</v>
      </c>
      <c r="AR5" s="29" t="e">
        <f>+'t44'!#REF!</f>
        <v>#REF!</v>
      </c>
      <c r="AS5" s="29" t="e">
        <f>+'t44'!#REF!</f>
        <v>#REF!</v>
      </c>
      <c r="AT5" s="29" t="e">
        <f>+'t44'!#REF!</f>
        <v>#REF!</v>
      </c>
      <c r="AU5" s="29" t="e">
        <f>+'t44'!#REF!</f>
        <v>#REF!</v>
      </c>
      <c r="AV5" s="29" t="e">
        <f>+'t44'!#REF!</f>
        <v>#REF!</v>
      </c>
      <c r="AW5" s="29" t="e">
        <f>+'t44'!#REF!</f>
        <v>#REF!</v>
      </c>
      <c r="AX5" s="29" t="e">
        <f>+'t44'!#REF!</f>
        <v>#REF!</v>
      </c>
      <c r="AY5" s="29" t="e">
        <f>+'t44'!#REF!</f>
        <v>#REF!</v>
      </c>
      <c r="AZ5" s="29" t="e">
        <f>+'t44'!#REF!</f>
        <v>#REF!</v>
      </c>
      <c r="BA5" s="29" t="e">
        <f>+'t44'!#REF!</f>
        <v>#REF!</v>
      </c>
      <c r="BB5" s="29" t="e">
        <f>+'t44'!#REF!</f>
        <v>#REF!</v>
      </c>
      <c r="BC5" s="29" t="e">
        <f>+'t44'!#REF!</f>
        <v>#REF!</v>
      </c>
      <c r="BD5" s="29" t="e">
        <f>+'t44'!#REF!</f>
        <v>#REF!</v>
      </c>
      <c r="BE5" s="29" t="e">
        <f>+'t44'!#REF!</f>
        <v>#REF!</v>
      </c>
      <c r="BF5" s="29" t="e">
        <f>+'t44'!#REF!</f>
        <v>#REF!</v>
      </c>
      <c r="BG5" s="29" t="e">
        <f>+'t44'!#REF!</f>
        <v>#REF!</v>
      </c>
      <c r="BH5" s="29" t="e">
        <f>+'t44'!#REF!</f>
        <v>#REF!</v>
      </c>
      <c r="BI5" s="29" t="e">
        <f>+'t44'!#REF!</f>
        <v>#REF!</v>
      </c>
      <c r="BJ5" s="29" t="e">
        <f>+'t44'!#REF!</f>
        <v>#REF!</v>
      </c>
      <c r="BK5" s="29" t="e">
        <f>+'t44'!#REF!</f>
        <v>#REF!</v>
      </c>
      <c r="BL5" s="29" t="e">
        <f>+'t44'!#REF!</f>
        <v>#REF!</v>
      </c>
      <c r="BM5" s="29" t="e">
        <f>+'t44'!#REF!</f>
        <v>#REF!</v>
      </c>
      <c r="BN5" s="29" t="e">
        <f>+'t44'!#REF!</f>
        <v>#REF!</v>
      </c>
      <c r="BO5" s="29" t="e">
        <f>+'t44'!#REF!</f>
        <v>#REF!</v>
      </c>
      <c r="BP5" s="103" t="e">
        <f>+'t44'!#REF!</f>
        <v>#REF!</v>
      </c>
      <c r="BQ5" s="29"/>
      <c r="BR5" s="29" t="e">
        <f>+'t44'!#REF!</f>
        <v>#REF!</v>
      </c>
      <c r="BS5" s="29" t="e">
        <f>+'t44'!#REF!</f>
        <v>#REF!</v>
      </c>
      <c r="BT5" s="29" t="e">
        <f>+'t44'!#REF!</f>
        <v>#REF!</v>
      </c>
      <c r="BU5" s="29" t="e">
        <f>+'t44'!#REF!</f>
        <v>#REF!</v>
      </c>
      <c r="BV5" s="29" t="e">
        <f>+'t44'!#REF!</f>
        <v>#REF!</v>
      </c>
      <c r="BW5" s="29" t="e">
        <f>+'t44'!#REF!</f>
        <v>#REF!</v>
      </c>
      <c r="BX5" s="29" t="e">
        <f>+'t44'!#REF!</f>
        <v>#REF!</v>
      </c>
      <c r="BY5" s="29" t="e">
        <f>+'t44'!#REF!</f>
        <v>#REF!</v>
      </c>
      <c r="BZ5" s="29" t="e">
        <f>+'t44'!#REF!</f>
        <v>#REF!</v>
      </c>
      <c r="CA5" s="29" t="e">
        <f>+'t44'!#REF!</f>
        <v>#REF!</v>
      </c>
      <c r="CB5" s="29" t="e">
        <f>+'t44'!#REF!</f>
        <v>#REF!</v>
      </c>
      <c r="CC5" s="29" t="e">
        <f>+'t44'!#REF!</f>
        <v>#REF!</v>
      </c>
      <c r="CD5" s="29" t="e">
        <f>+'t44'!#REF!</f>
        <v>#REF!</v>
      </c>
      <c r="CE5" s="29" t="e">
        <f>+'t44'!#REF!</f>
        <v>#REF!</v>
      </c>
      <c r="CF5" s="29" t="e">
        <f>+'t44'!#REF!</f>
        <v>#REF!</v>
      </c>
      <c r="CG5" s="29" t="e">
        <f>+'t44'!#REF!</f>
        <v>#REF!</v>
      </c>
      <c r="CH5" s="29" t="e">
        <f>+'t44'!#REF!</f>
        <v>#REF!</v>
      </c>
      <c r="CI5" s="29" t="e">
        <f>+'t44'!#REF!</f>
        <v>#REF!</v>
      </c>
      <c r="CJ5" s="29" t="e">
        <f>+'t44'!#REF!</f>
        <v>#REF!</v>
      </c>
      <c r="CK5" s="29" t="e">
        <f>+'t44'!#REF!</f>
        <v>#REF!</v>
      </c>
      <c r="CL5" s="29" t="e">
        <f>+'t44'!#REF!</f>
        <v>#REF!</v>
      </c>
      <c r="CM5" s="29" t="e">
        <f>+'t44'!#REF!</f>
        <v>#REF!</v>
      </c>
      <c r="CN5" s="103" t="e">
        <f>+'t44'!#REF!</f>
        <v>#REF!</v>
      </c>
      <c r="CO5" s="29" t="e">
        <f>+'t44'!#REF!</f>
        <v>#REF!</v>
      </c>
      <c r="CP5" s="29" t="e">
        <f>+'t44'!#REF!</f>
        <v>#REF!</v>
      </c>
      <c r="CQ5" s="29" t="e">
        <f>+'t44'!#REF!</f>
        <v>#REF!</v>
      </c>
      <c r="CR5" s="29" t="e">
        <f>+'t44'!#REF!</f>
        <v>#REF!</v>
      </c>
      <c r="CS5" s="29" t="e">
        <f>+'t44'!#REF!</f>
        <v>#REF!</v>
      </c>
      <c r="CT5" s="29" t="e">
        <f>+'t44'!#REF!</f>
        <v>#REF!</v>
      </c>
      <c r="CU5" s="103" t="e">
        <f>+'t44'!#REF!</f>
        <v>#REF!</v>
      </c>
      <c r="CV5" s="11"/>
      <c r="CW5" s="18" t="e">
        <f>((F5/E5)-1)*100</f>
        <v>#REF!</v>
      </c>
      <c r="CX5" s="18" t="e">
        <f>((G5/F5)-1)*100</f>
        <v>#REF!</v>
      </c>
      <c r="CY5" s="18" t="e">
        <f>((H5/G5)-1)*100</f>
        <v>#REF!</v>
      </c>
      <c r="CZ5" s="18" t="e">
        <f>((I5/H5)-1)*100</f>
        <v>#REF!</v>
      </c>
      <c r="DA5" s="18" t="e">
        <f>((V5/I5)-1)*100</f>
        <v>#REF!</v>
      </c>
      <c r="DB5" s="18" t="e">
        <f>((W5/J5)-1)*100</f>
        <v>#REF!</v>
      </c>
      <c r="DC5" s="18" t="e">
        <f>((X5/K5)-1)*100</f>
        <v>#REF!</v>
      </c>
      <c r="DD5" s="18" t="e">
        <f>((Z5/L5)-1)*100</f>
        <v>#REF!</v>
      </c>
      <c r="DE5" s="18" t="e">
        <f>((AB5/M5)-1)*100</f>
        <v>#REF!</v>
      </c>
      <c r="DF5" s="18" t="e">
        <f>((AD5/N5)-1)*100</f>
        <v>#REF!</v>
      </c>
      <c r="DG5" s="18" t="e">
        <f>((AF5/O5)-1)*100</f>
        <v>#REF!</v>
      </c>
      <c r="DH5" s="18" t="e">
        <f>((AH5/P5)-1)*100</f>
        <v>#REF!</v>
      </c>
      <c r="DI5" s="18" t="e">
        <f>((AJ5/Q5)-1)*100</f>
        <v>#REF!</v>
      </c>
      <c r="DJ5" s="18" t="e">
        <f>((AL5/R5)-1)*100</f>
        <v>#REF!</v>
      </c>
      <c r="DK5" s="18" t="e">
        <f>((AN5/S5)-1)*100</f>
        <v>#REF!</v>
      </c>
      <c r="DL5" s="18" t="e">
        <f>((AP5/T5)-1)*100</f>
        <v>#REF!</v>
      </c>
      <c r="DM5" s="18" t="e">
        <f t="shared" ref="DM5:EK5" si="0">((AR5/U5)-1)*100</f>
        <v>#REF!</v>
      </c>
      <c r="DN5" s="18" t="e">
        <f t="shared" si="0"/>
        <v>#REF!</v>
      </c>
      <c r="DO5" s="18" t="e">
        <f t="shared" si="0"/>
        <v>#REF!</v>
      </c>
      <c r="DP5" s="18" t="e">
        <f t="shared" si="0"/>
        <v>#REF!</v>
      </c>
      <c r="DQ5" s="18" t="e">
        <f t="shared" si="0"/>
        <v>#REF!</v>
      </c>
      <c r="DR5" s="18" t="e">
        <f t="shared" si="0"/>
        <v>#REF!</v>
      </c>
      <c r="DS5" s="18" t="e">
        <f t="shared" si="0"/>
        <v>#REF!</v>
      </c>
      <c r="DT5" s="18" t="e">
        <f t="shared" si="0"/>
        <v>#REF!</v>
      </c>
      <c r="DU5" s="18" t="e">
        <f t="shared" si="0"/>
        <v>#REF!</v>
      </c>
      <c r="DV5" s="18" t="e">
        <f t="shared" si="0"/>
        <v>#REF!</v>
      </c>
      <c r="DW5" s="18" t="e">
        <f t="shared" si="0"/>
        <v>#REF!</v>
      </c>
      <c r="DX5" s="18" t="e">
        <f t="shared" si="0"/>
        <v>#REF!</v>
      </c>
      <c r="DY5" s="18" t="e">
        <f t="shared" si="0"/>
        <v>#REF!</v>
      </c>
      <c r="DZ5" s="18" t="e">
        <f t="shared" si="0"/>
        <v>#REF!</v>
      </c>
      <c r="EA5" s="18" t="e">
        <f t="shared" si="0"/>
        <v>#REF!</v>
      </c>
      <c r="EB5" s="18" t="e">
        <f t="shared" si="0"/>
        <v>#REF!</v>
      </c>
      <c r="EC5" s="18" t="e">
        <f t="shared" si="0"/>
        <v>#REF!</v>
      </c>
      <c r="ED5" s="18" t="e">
        <f t="shared" si="0"/>
        <v>#REF!</v>
      </c>
      <c r="EE5" s="18" t="e">
        <f t="shared" si="0"/>
        <v>#REF!</v>
      </c>
      <c r="EF5" s="18" t="e">
        <f t="shared" si="0"/>
        <v>#REF!</v>
      </c>
      <c r="EG5" s="18" t="e">
        <f t="shared" si="0"/>
        <v>#REF!</v>
      </c>
      <c r="EH5" s="18" t="e">
        <f t="shared" si="0"/>
        <v>#REF!</v>
      </c>
      <c r="EI5" s="18" t="e">
        <f t="shared" si="0"/>
        <v>#REF!</v>
      </c>
      <c r="EJ5" s="18" t="e">
        <f t="shared" si="0"/>
        <v>#REF!</v>
      </c>
      <c r="EK5" s="18" t="e">
        <f t="shared" si="0"/>
        <v>#REF!</v>
      </c>
      <c r="EL5" s="18"/>
      <c r="EM5" s="18" t="e">
        <f t="shared" ref="EM5:FI5" si="1">((BR5/AT5)-1)*100</f>
        <v>#REF!</v>
      </c>
      <c r="EN5" s="18" t="e">
        <f t="shared" si="1"/>
        <v>#REF!</v>
      </c>
      <c r="EO5" s="18" t="e">
        <f t="shared" si="1"/>
        <v>#REF!</v>
      </c>
      <c r="EP5" s="18" t="e">
        <f t="shared" si="1"/>
        <v>#REF!</v>
      </c>
      <c r="EQ5" s="18" t="e">
        <f t="shared" si="1"/>
        <v>#REF!</v>
      </c>
      <c r="ER5" s="18" t="e">
        <f t="shared" si="1"/>
        <v>#REF!</v>
      </c>
      <c r="ES5" s="18" t="e">
        <f t="shared" si="1"/>
        <v>#REF!</v>
      </c>
      <c r="ET5" s="18" t="e">
        <f t="shared" si="1"/>
        <v>#REF!</v>
      </c>
      <c r="EU5" s="18" t="e">
        <f t="shared" si="1"/>
        <v>#REF!</v>
      </c>
      <c r="EV5" s="18" t="e">
        <f t="shared" si="1"/>
        <v>#REF!</v>
      </c>
      <c r="EW5" s="18" t="e">
        <f t="shared" si="1"/>
        <v>#REF!</v>
      </c>
      <c r="EX5" s="18" t="e">
        <f t="shared" si="1"/>
        <v>#REF!</v>
      </c>
      <c r="EY5" s="18" t="e">
        <f t="shared" si="1"/>
        <v>#REF!</v>
      </c>
      <c r="EZ5" s="18" t="e">
        <f t="shared" si="1"/>
        <v>#REF!</v>
      </c>
      <c r="FA5" s="18" t="e">
        <f t="shared" si="1"/>
        <v>#REF!</v>
      </c>
      <c r="FB5" s="18" t="e">
        <f t="shared" si="1"/>
        <v>#REF!</v>
      </c>
      <c r="FC5" s="18" t="e">
        <f t="shared" si="1"/>
        <v>#REF!</v>
      </c>
      <c r="FD5" s="18" t="e">
        <f t="shared" si="1"/>
        <v>#REF!</v>
      </c>
      <c r="FE5" s="18" t="e">
        <f t="shared" si="1"/>
        <v>#REF!</v>
      </c>
      <c r="FF5" s="18" t="e">
        <f t="shared" si="1"/>
        <v>#REF!</v>
      </c>
      <c r="FG5" s="18" t="e">
        <f t="shared" si="1"/>
        <v>#REF!</v>
      </c>
      <c r="FH5" s="18" t="e">
        <f t="shared" si="1"/>
        <v>#REF!</v>
      </c>
      <c r="FI5" s="18" t="e">
        <f t="shared" si="1"/>
        <v>#REF!</v>
      </c>
      <c r="FJ5" s="18" t="e">
        <f t="shared" ref="FJ5:FP5" si="2">((CO5/BR5)-1)*100</f>
        <v>#REF!</v>
      </c>
      <c r="FK5" s="18" t="e">
        <f t="shared" si="2"/>
        <v>#REF!</v>
      </c>
      <c r="FL5" s="18" t="e">
        <f t="shared" si="2"/>
        <v>#REF!</v>
      </c>
      <c r="FM5" s="18" t="e">
        <f t="shared" si="2"/>
        <v>#REF!</v>
      </c>
      <c r="FN5" s="18" t="e">
        <f t="shared" si="2"/>
        <v>#REF!</v>
      </c>
      <c r="FO5" s="18" t="e">
        <f t="shared" si="2"/>
        <v>#REF!</v>
      </c>
      <c r="FP5" s="18" t="e">
        <f t="shared" si="2"/>
        <v>#REF!</v>
      </c>
      <c r="FQ5" s="13"/>
      <c r="FR5" s="31" t="e">
        <f t="shared" ref="FR5:GW5" si="3">(E5/E$5)*100</f>
        <v>#REF!</v>
      </c>
      <c r="FS5" s="31" t="e">
        <f t="shared" si="3"/>
        <v>#REF!</v>
      </c>
      <c r="FT5" s="31" t="e">
        <f t="shared" si="3"/>
        <v>#REF!</v>
      </c>
      <c r="FU5" s="31" t="e">
        <f t="shared" si="3"/>
        <v>#REF!</v>
      </c>
      <c r="FV5" s="31" t="e">
        <f t="shared" si="3"/>
        <v>#REF!</v>
      </c>
      <c r="FW5" s="31" t="e">
        <f t="shared" si="3"/>
        <v>#REF!</v>
      </c>
      <c r="FX5" s="31" t="e">
        <f t="shared" si="3"/>
        <v>#REF!</v>
      </c>
      <c r="FY5" s="31" t="e">
        <f t="shared" si="3"/>
        <v>#REF!</v>
      </c>
      <c r="FZ5" s="31" t="e">
        <f t="shared" si="3"/>
        <v>#REF!</v>
      </c>
      <c r="GA5" s="31" t="e">
        <f t="shared" si="3"/>
        <v>#REF!</v>
      </c>
      <c r="GB5" s="31" t="e">
        <f t="shared" si="3"/>
        <v>#REF!</v>
      </c>
      <c r="GC5" s="31" t="e">
        <f t="shared" si="3"/>
        <v>#REF!</v>
      </c>
      <c r="GD5" s="31" t="e">
        <f t="shared" si="3"/>
        <v>#REF!</v>
      </c>
      <c r="GE5" s="31" t="e">
        <f t="shared" si="3"/>
        <v>#REF!</v>
      </c>
      <c r="GF5" s="31" t="e">
        <f t="shared" si="3"/>
        <v>#REF!</v>
      </c>
      <c r="GG5" s="31" t="e">
        <f t="shared" si="3"/>
        <v>#REF!</v>
      </c>
      <c r="GH5" s="31" t="e">
        <f t="shared" si="3"/>
        <v>#REF!</v>
      </c>
      <c r="GI5" s="31" t="e">
        <f t="shared" si="3"/>
        <v>#REF!</v>
      </c>
      <c r="GJ5" s="31" t="e">
        <f t="shared" si="3"/>
        <v>#REF!</v>
      </c>
      <c r="GK5" s="31" t="e">
        <f t="shared" si="3"/>
        <v>#REF!</v>
      </c>
      <c r="GL5" s="31" t="e">
        <f t="shared" si="3"/>
        <v>#REF!</v>
      </c>
      <c r="GM5" s="31" t="e">
        <f t="shared" si="3"/>
        <v>#REF!</v>
      </c>
      <c r="GN5" s="31" t="e">
        <f t="shared" si="3"/>
        <v>#REF!</v>
      </c>
      <c r="GO5" s="31" t="e">
        <f t="shared" si="3"/>
        <v>#REF!</v>
      </c>
      <c r="GP5" s="31" t="e">
        <f t="shared" si="3"/>
        <v>#REF!</v>
      </c>
      <c r="GQ5" s="31" t="e">
        <f t="shared" si="3"/>
        <v>#REF!</v>
      </c>
      <c r="GR5" s="31" t="e">
        <f t="shared" si="3"/>
        <v>#REF!</v>
      </c>
      <c r="GS5" s="31" t="e">
        <f t="shared" si="3"/>
        <v>#REF!</v>
      </c>
      <c r="GT5" s="31" t="e">
        <f t="shared" si="3"/>
        <v>#REF!</v>
      </c>
      <c r="GU5" s="31" t="e">
        <f t="shared" si="3"/>
        <v>#REF!</v>
      </c>
      <c r="GV5" s="31" t="e">
        <f t="shared" si="3"/>
        <v>#REF!</v>
      </c>
      <c r="GW5" s="31" t="e">
        <f t="shared" si="3"/>
        <v>#REF!</v>
      </c>
      <c r="GX5" s="31" t="e">
        <f t="shared" ref="GX5:IC5" si="4">(AK5/AK$5)*100</f>
        <v>#REF!</v>
      </c>
      <c r="GY5" s="31" t="e">
        <f t="shared" si="4"/>
        <v>#REF!</v>
      </c>
      <c r="GZ5" s="31" t="e">
        <f t="shared" si="4"/>
        <v>#REF!</v>
      </c>
      <c r="HA5" s="31" t="e">
        <f t="shared" si="4"/>
        <v>#REF!</v>
      </c>
      <c r="HB5" s="31" t="e">
        <f t="shared" si="4"/>
        <v>#REF!</v>
      </c>
      <c r="HC5" s="31" t="e">
        <f t="shared" si="4"/>
        <v>#REF!</v>
      </c>
      <c r="HD5" s="31" t="e">
        <f t="shared" si="4"/>
        <v>#REF!</v>
      </c>
      <c r="HE5" s="31" t="e">
        <f t="shared" si="4"/>
        <v>#REF!</v>
      </c>
      <c r="HF5" s="31" t="e">
        <f t="shared" si="4"/>
        <v>#REF!</v>
      </c>
      <c r="HG5" s="31" t="e">
        <f t="shared" si="4"/>
        <v>#REF!</v>
      </c>
      <c r="HH5" s="31" t="e">
        <f t="shared" si="4"/>
        <v>#REF!</v>
      </c>
      <c r="HI5" s="31" t="e">
        <f t="shared" si="4"/>
        <v>#REF!</v>
      </c>
      <c r="HJ5" s="31" t="e">
        <f t="shared" si="4"/>
        <v>#REF!</v>
      </c>
      <c r="HK5" s="31" t="e">
        <f t="shared" si="4"/>
        <v>#REF!</v>
      </c>
      <c r="HL5" s="31" t="e">
        <f t="shared" si="4"/>
        <v>#REF!</v>
      </c>
      <c r="HM5" s="31" t="e">
        <f t="shared" si="4"/>
        <v>#REF!</v>
      </c>
      <c r="HN5" s="31" t="e">
        <f t="shared" si="4"/>
        <v>#REF!</v>
      </c>
      <c r="HO5" s="31" t="e">
        <f t="shared" si="4"/>
        <v>#REF!</v>
      </c>
      <c r="HP5" s="31" t="e">
        <f t="shared" si="4"/>
        <v>#REF!</v>
      </c>
      <c r="HQ5" s="31" t="e">
        <f t="shared" si="4"/>
        <v>#REF!</v>
      </c>
      <c r="HR5" s="31" t="e">
        <f t="shared" si="4"/>
        <v>#REF!</v>
      </c>
      <c r="HS5" s="31" t="e">
        <f t="shared" si="4"/>
        <v>#REF!</v>
      </c>
      <c r="HT5" s="31" t="e">
        <f t="shared" si="4"/>
        <v>#REF!</v>
      </c>
      <c r="HU5" s="31" t="e">
        <f t="shared" si="4"/>
        <v>#REF!</v>
      </c>
      <c r="HV5" s="31" t="e">
        <f t="shared" si="4"/>
        <v>#REF!</v>
      </c>
      <c r="HW5" s="31" t="e">
        <f t="shared" si="4"/>
        <v>#REF!</v>
      </c>
      <c r="HX5" s="31" t="e">
        <f t="shared" si="4"/>
        <v>#REF!</v>
      </c>
      <c r="HY5" s="31" t="e">
        <f t="shared" si="4"/>
        <v>#REF!</v>
      </c>
      <c r="HZ5" s="31" t="e">
        <f t="shared" si="4"/>
        <v>#REF!</v>
      </c>
      <c r="IA5" s="31" t="e">
        <f t="shared" si="4"/>
        <v>#REF!</v>
      </c>
      <c r="IB5" s="31" t="e">
        <f t="shared" si="4"/>
        <v>#REF!</v>
      </c>
      <c r="IC5" s="31" t="e">
        <f t="shared" si="4"/>
        <v>#REF!</v>
      </c>
      <c r="ID5" s="31" t="e">
        <f t="shared" ref="ID5:JG5" si="5">(BR5/BR$5)*100</f>
        <v>#REF!</v>
      </c>
      <c r="IE5" s="31" t="e">
        <f t="shared" si="5"/>
        <v>#REF!</v>
      </c>
      <c r="IF5" s="31" t="e">
        <f t="shared" si="5"/>
        <v>#REF!</v>
      </c>
      <c r="IG5" s="31" t="e">
        <f t="shared" si="5"/>
        <v>#REF!</v>
      </c>
      <c r="IH5" s="31" t="e">
        <f t="shared" si="5"/>
        <v>#REF!</v>
      </c>
      <c r="II5" s="31" t="e">
        <f t="shared" si="5"/>
        <v>#REF!</v>
      </c>
      <c r="IJ5" s="31" t="e">
        <f t="shared" si="5"/>
        <v>#REF!</v>
      </c>
      <c r="IK5" s="31" t="e">
        <f t="shared" si="5"/>
        <v>#REF!</v>
      </c>
      <c r="IL5" s="31" t="e">
        <f t="shared" si="5"/>
        <v>#REF!</v>
      </c>
      <c r="IM5" s="31" t="e">
        <f t="shared" si="5"/>
        <v>#REF!</v>
      </c>
      <c r="IN5" s="31" t="e">
        <f t="shared" si="5"/>
        <v>#REF!</v>
      </c>
      <c r="IO5" s="31" t="e">
        <f t="shared" si="5"/>
        <v>#REF!</v>
      </c>
      <c r="IP5" s="31" t="e">
        <f t="shared" si="5"/>
        <v>#REF!</v>
      </c>
      <c r="IQ5" s="31" t="e">
        <f t="shared" si="5"/>
        <v>#REF!</v>
      </c>
      <c r="IR5" s="31" t="e">
        <f t="shared" si="5"/>
        <v>#REF!</v>
      </c>
      <c r="IS5" s="31" t="e">
        <f t="shared" si="5"/>
        <v>#REF!</v>
      </c>
      <c r="IT5" s="31" t="e">
        <f t="shared" si="5"/>
        <v>#REF!</v>
      </c>
      <c r="IU5" s="31" t="e">
        <f t="shared" si="5"/>
        <v>#REF!</v>
      </c>
      <c r="IV5" s="31" t="e">
        <f t="shared" si="5"/>
        <v>#REF!</v>
      </c>
      <c r="IW5" s="31" t="e">
        <f t="shared" si="5"/>
        <v>#REF!</v>
      </c>
      <c r="IX5" s="31" t="e">
        <f t="shared" si="5"/>
        <v>#REF!</v>
      </c>
      <c r="IY5" s="31" t="e">
        <f t="shared" si="5"/>
        <v>#REF!</v>
      </c>
      <c r="IZ5" s="31" t="e">
        <f t="shared" si="5"/>
        <v>#REF!</v>
      </c>
      <c r="JA5" s="31" t="e">
        <f t="shared" si="5"/>
        <v>#REF!</v>
      </c>
      <c r="JB5" s="31" t="e">
        <f t="shared" si="5"/>
        <v>#REF!</v>
      </c>
      <c r="JC5" s="31" t="e">
        <f t="shared" si="5"/>
        <v>#REF!</v>
      </c>
      <c r="JD5" s="31" t="e">
        <f t="shared" si="5"/>
        <v>#REF!</v>
      </c>
      <c r="JE5" s="31" t="e">
        <f t="shared" si="5"/>
        <v>#REF!</v>
      </c>
      <c r="JF5" s="31" t="e">
        <f t="shared" si="5"/>
        <v>#REF!</v>
      </c>
      <c r="JG5" s="31" t="e">
        <f t="shared" si="5"/>
        <v>#REF!</v>
      </c>
      <c r="JH5" s="13"/>
      <c r="JI5" s="32" t="e">
        <f>(#REF!/#REF!)*100</f>
        <v>#REF!</v>
      </c>
      <c r="JJ5" s="32" t="e">
        <f>(#REF!/#REF!)*100</f>
        <v>#REF!</v>
      </c>
    </row>
    <row r="6" spans="1:270" ht="4.5" customHeight="1" x14ac:dyDescent="0.45">
      <c r="A6" s="17"/>
      <c r="B6" s="17"/>
      <c r="C6" s="17"/>
      <c r="D6" s="14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104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104"/>
      <c r="CO6" s="30"/>
      <c r="CP6" s="30"/>
      <c r="CQ6" s="30"/>
      <c r="CR6" s="30"/>
      <c r="CS6" s="30"/>
      <c r="CT6" s="30"/>
      <c r="CU6" s="104"/>
      <c r="CV6" s="28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76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5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5"/>
      <c r="JI6" s="36"/>
      <c r="JJ6" s="36"/>
    </row>
    <row r="7" spans="1:270" ht="16.5" customHeight="1" x14ac:dyDescent="0.45">
      <c r="A7" s="61">
        <v>1</v>
      </c>
      <c r="B7" s="12" t="s">
        <v>78</v>
      </c>
      <c r="C7" s="15"/>
      <c r="D7" s="15"/>
      <c r="E7" s="37" t="e">
        <f>+E8+E11+E14+E23+E44</f>
        <v>#REF!</v>
      </c>
      <c r="F7" s="37" t="e">
        <f>+F8+F11+F14+F23+F44</f>
        <v>#REF!</v>
      </c>
      <c r="G7" s="37" t="e">
        <f>+G8+G11+G14+G23+G44</f>
        <v>#REF!</v>
      </c>
      <c r="H7" s="37" t="e">
        <f>+H8+H11+H14+H23+H44</f>
        <v>#REF!</v>
      </c>
      <c r="I7" s="37" t="e">
        <f t="shared" ref="I7:AO7" si="6">+I8+I11+I14+I23+I44</f>
        <v>#REF!</v>
      </c>
      <c r="J7" s="37" t="e">
        <f t="shared" si="6"/>
        <v>#REF!</v>
      </c>
      <c r="K7" s="37" t="e">
        <f t="shared" si="6"/>
        <v>#REF!</v>
      </c>
      <c r="L7" s="37" t="e">
        <f t="shared" si="6"/>
        <v>#REF!</v>
      </c>
      <c r="M7" s="37" t="e">
        <f t="shared" si="6"/>
        <v>#REF!</v>
      </c>
      <c r="N7" s="37" t="e">
        <f t="shared" si="6"/>
        <v>#REF!</v>
      </c>
      <c r="O7" s="37" t="e">
        <f t="shared" si="6"/>
        <v>#REF!</v>
      </c>
      <c r="P7" s="37" t="e">
        <f t="shared" si="6"/>
        <v>#REF!</v>
      </c>
      <c r="Q7" s="37" t="e">
        <f t="shared" si="6"/>
        <v>#REF!</v>
      </c>
      <c r="R7" s="37" t="e">
        <f t="shared" si="6"/>
        <v>#REF!</v>
      </c>
      <c r="S7" s="37" t="e">
        <f t="shared" si="6"/>
        <v>#REF!</v>
      </c>
      <c r="T7" s="37" t="e">
        <f t="shared" si="6"/>
        <v>#REF!</v>
      </c>
      <c r="U7" s="37" t="e">
        <f t="shared" si="6"/>
        <v>#REF!</v>
      </c>
      <c r="V7" s="37" t="e">
        <f t="shared" si="6"/>
        <v>#REF!</v>
      </c>
      <c r="W7" s="37" t="e">
        <f t="shared" si="6"/>
        <v>#REF!</v>
      </c>
      <c r="X7" s="37" t="e">
        <f t="shared" si="6"/>
        <v>#REF!</v>
      </c>
      <c r="Y7" s="37" t="e">
        <f t="shared" si="6"/>
        <v>#REF!</v>
      </c>
      <c r="Z7" s="37" t="e">
        <f t="shared" si="6"/>
        <v>#REF!</v>
      </c>
      <c r="AA7" s="37" t="e">
        <f t="shared" si="6"/>
        <v>#REF!</v>
      </c>
      <c r="AB7" s="37" t="e">
        <f t="shared" si="6"/>
        <v>#REF!</v>
      </c>
      <c r="AC7" s="37" t="e">
        <f t="shared" si="6"/>
        <v>#REF!</v>
      </c>
      <c r="AD7" s="37" t="e">
        <f t="shared" si="6"/>
        <v>#REF!</v>
      </c>
      <c r="AE7" s="37" t="e">
        <f t="shared" si="6"/>
        <v>#REF!</v>
      </c>
      <c r="AF7" s="37" t="e">
        <f t="shared" si="6"/>
        <v>#REF!</v>
      </c>
      <c r="AG7" s="37" t="e">
        <f t="shared" si="6"/>
        <v>#REF!</v>
      </c>
      <c r="AH7" s="37" t="e">
        <f t="shared" si="6"/>
        <v>#REF!</v>
      </c>
      <c r="AI7" s="37" t="e">
        <f t="shared" si="6"/>
        <v>#REF!</v>
      </c>
      <c r="AJ7" s="37" t="e">
        <f t="shared" si="6"/>
        <v>#REF!</v>
      </c>
      <c r="AK7" s="37" t="e">
        <f t="shared" si="6"/>
        <v>#REF!</v>
      </c>
      <c r="AL7" s="37" t="e">
        <f t="shared" si="6"/>
        <v>#REF!</v>
      </c>
      <c r="AM7" s="37" t="e">
        <f t="shared" si="6"/>
        <v>#REF!</v>
      </c>
      <c r="AN7" s="37" t="e">
        <f t="shared" si="6"/>
        <v>#REF!</v>
      </c>
      <c r="AO7" s="37" t="e">
        <f t="shared" si="6"/>
        <v>#REF!</v>
      </c>
      <c r="AP7" s="37" t="e">
        <f>+AP8+AP11+AP14+AP23+AP44</f>
        <v>#REF!</v>
      </c>
      <c r="AQ7" s="37" t="e">
        <f>+AQ8+AQ11+AQ14+AQ23+AQ44</f>
        <v>#REF!</v>
      </c>
      <c r="AR7" s="37" t="e">
        <f>+AR8+AR11+AR14+AR23+AR44</f>
        <v>#REF!</v>
      </c>
      <c r="AS7" s="37" t="e">
        <f>+AS8+AS11+AS14+AS23+AS44</f>
        <v>#REF!</v>
      </c>
      <c r="AT7" s="37" t="e">
        <f t="shared" ref="AT7:BL7" si="7">+AT8+AT11+AT14+AT23+AT44</f>
        <v>#REF!</v>
      </c>
      <c r="AU7" s="37" t="e">
        <f t="shared" si="7"/>
        <v>#REF!</v>
      </c>
      <c r="AV7" s="37" t="e">
        <f t="shared" si="7"/>
        <v>#REF!</v>
      </c>
      <c r="AW7" s="37" t="e">
        <f t="shared" si="7"/>
        <v>#REF!</v>
      </c>
      <c r="AX7" s="37" t="e">
        <f t="shared" si="7"/>
        <v>#REF!</v>
      </c>
      <c r="AY7" s="37" t="e">
        <f t="shared" si="7"/>
        <v>#REF!</v>
      </c>
      <c r="AZ7" s="37" t="e">
        <f t="shared" si="7"/>
        <v>#REF!</v>
      </c>
      <c r="BA7" s="37" t="e">
        <f t="shared" si="7"/>
        <v>#REF!</v>
      </c>
      <c r="BB7" s="37" t="e">
        <f t="shared" si="7"/>
        <v>#REF!</v>
      </c>
      <c r="BC7" s="37" t="e">
        <f t="shared" si="7"/>
        <v>#REF!</v>
      </c>
      <c r="BD7" s="37" t="e">
        <f t="shared" si="7"/>
        <v>#REF!</v>
      </c>
      <c r="BE7" s="37" t="e">
        <f t="shared" si="7"/>
        <v>#REF!</v>
      </c>
      <c r="BF7" s="37" t="e">
        <f t="shared" si="7"/>
        <v>#REF!</v>
      </c>
      <c r="BG7" s="37" t="e">
        <f t="shared" si="7"/>
        <v>#REF!</v>
      </c>
      <c r="BH7" s="37" t="e">
        <f t="shared" si="7"/>
        <v>#REF!</v>
      </c>
      <c r="BI7" s="37" t="e">
        <f t="shared" si="7"/>
        <v>#REF!</v>
      </c>
      <c r="BJ7" s="37" t="e">
        <f t="shared" si="7"/>
        <v>#REF!</v>
      </c>
      <c r="BK7" s="37" t="e">
        <f t="shared" si="7"/>
        <v>#REF!</v>
      </c>
      <c r="BL7" s="37" t="e">
        <f t="shared" si="7"/>
        <v>#REF!</v>
      </c>
      <c r="BM7" s="37" t="e">
        <f>+BM8+BM11+BM14+BM23+BM44</f>
        <v>#REF!</v>
      </c>
      <c r="BN7" s="37" t="e">
        <f>+BN8+BN11+BN14+BN23+BN44</f>
        <v>#REF!</v>
      </c>
      <c r="BO7" s="37" t="e">
        <f>+BO8+BO11+BO14+BO23+BO44</f>
        <v>#REF!</v>
      </c>
      <c r="BP7" s="105" t="e">
        <f>+BP8+BP11+BP14+BP23+BP44</f>
        <v>#REF!</v>
      </c>
      <c r="BQ7" s="37"/>
      <c r="BR7" s="37" t="e">
        <f t="shared" ref="BR7:CU7" si="8">+BR8+BR11+BR14+BR23+BR44</f>
        <v>#REF!</v>
      </c>
      <c r="BS7" s="37" t="e">
        <f t="shared" si="8"/>
        <v>#REF!</v>
      </c>
      <c r="BT7" s="37" t="e">
        <f t="shared" si="8"/>
        <v>#REF!</v>
      </c>
      <c r="BU7" s="37" t="e">
        <f t="shared" si="8"/>
        <v>#REF!</v>
      </c>
      <c r="BV7" s="37" t="e">
        <f t="shared" si="8"/>
        <v>#REF!</v>
      </c>
      <c r="BW7" s="37" t="e">
        <f t="shared" si="8"/>
        <v>#REF!</v>
      </c>
      <c r="BX7" s="37" t="e">
        <f t="shared" si="8"/>
        <v>#REF!</v>
      </c>
      <c r="BY7" s="37" t="e">
        <f t="shared" si="8"/>
        <v>#REF!</v>
      </c>
      <c r="BZ7" s="37" t="e">
        <f t="shared" si="8"/>
        <v>#REF!</v>
      </c>
      <c r="CA7" s="37" t="e">
        <f t="shared" si="8"/>
        <v>#REF!</v>
      </c>
      <c r="CB7" s="37" t="e">
        <f t="shared" si="8"/>
        <v>#REF!</v>
      </c>
      <c r="CC7" s="37" t="e">
        <f t="shared" si="8"/>
        <v>#REF!</v>
      </c>
      <c r="CD7" s="37" t="e">
        <f t="shared" si="8"/>
        <v>#REF!</v>
      </c>
      <c r="CE7" s="37" t="e">
        <f t="shared" si="8"/>
        <v>#REF!</v>
      </c>
      <c r="CF7" s="37" t="e">
        <f t="shared" si="8"/>
        <v>#REF!</v>
      </c>
      <c r="CG7" s="37" t="e">
        <f t="shared" si="8"/>
        <v>#REF!</v>
      </c>
      <c r="CH7" s="37" t="e">
        <f t="shared" si="8"/>
        <v>#REF!</v>
      </c>
      <c r="CI7" s="37" t="e">
        <f t="shared" si="8"/>
        <v>#REF!</v>
      </c>
      <c r="CJ7" s="37" t="e">
        <f t="shared" si="8"/>
        <v>#REF!</v>
      </c>
      <c r="CK7" s="37" t="e">
        <f t="shared" si="8"/>
        <v>#REF!</v>
      </c>
      <c r="CL7" s="37" t="e">
        <f t="shared" si="8"/>
        <v>#REF!</v>
      </c>
      <c r="CM7" s="37" t="e">
        <f t="shared" si="8"/>
        <v>#REF!</v>
      </c>
      <c r="CN7" s="105" t="e">
        <f t="shared" si="8"/>
        <v>#REF!</v>
      </c>
      <c r="CO7" s="37" t="e">
        <f t="shared" si="8"/>
        <v>#REF!</v>
      </c>
      <c r="CP7" s="37" t="e">
        <f t="shared" si="8"/>
        <v>#REF!</v>
      </c>
      <c r="CQ7" s="37" t="e">
        <f t="shared" si="8"/>
        <v>#REF!</v>
      </c>
      <c r="CR7" s="37" t="e">
        <f t="shared" si="8"/>
        <v>#REF!</v>
      </c>
      <c r="CS7" s="37" t="e">
        <f t="shared" si="8"/>
        <v>#REF!</v>
      </c>
      <c r="CT7" s="37" t="e">
        <f t="shared" si="8"/>
        <v>#REF!</v>
      </c>
      <c r="CU7" s="105" t="e">
        <f t="shared" si="8"/>
        <v>#REF!</v>
      </c>
      <c r="CV7" s="11"/>
      <c r="CW7" s="38" t="e">
        <f t="shared" ref="CW7:CW46" si="9">((F7/E7)-1)*100</f>
        <v>#REF!</v>
      </c>
      <c r="CX7" s="38" t="e">
        <f t="shared" ref="CX7:CX46" si="10">((G7/F7)-1)*100</f>
        <v>#REF!</v>
      </c>
      <c r="CY7" s="38" t="e">
        <f t="shared" ref="CY7:CY46" si="11">((H7/G7)-1)*100</f>
        <v>#REF!</v>
      </c>
      <c r="CZ7" s="38" t="e">
        <f t="shared" ref="CZ7:CZ46" si="12">((I7/H7)-1)*100</f>
        <v>#REF!</v>
      </c>
      <c r="DA7" s="38" t="e">
        <f t="shared" ref="DA7:DA46" si="13">((V7/I7)-1)*100</f>
        <v>#REF!</v>
      </c>
      <c r="DB7" s="38" t="e">
        <f t="shared" ref="DB7:DB46" si="14">((W7/J7)-1)*100</f>
        <v>#REF!</v>
      </c>
      <c r="DC7" s="38" t="e">
        <f t="shared" ref="DC7:DC46" si="15">((X7/K7)-1)*100</f>
        <v>#REF!</v>
      </c>
      <c r="DD7" s="38" t="e">
        <f t="shared" ref="DD7:DD46" si="16">((Z7/L7)-1)*100</f>
        <v>#REF!</v>
      </c>
      <c r="DE7" s="38" t="e">
        <f t="shared" ref="DE7:DE46" si="17">((AB7/M7)-1)*100</f>
        <v>#REF!</v>
      </c>
      <c r="DF7" s="38" t="e">
        <f t="shared" ref="DF7:DF46" si="18">((AD7/N7)-1)*100</f>
        <v>#REF!</v>
      </c>
      <c r="DG7" s="38" t="e">
        <f t="shared" ref="DG7:DG46" si="19">((AF7/O7)-1)*100</f>
        <v>#REF!</v>
      </c>
      <c r="DH7" s="38" t="e">
        <f t="shared" ref="DH7:DH46" si="20">((AH7/P7)-1)*100</f>
        <v>#REF!</v>
      </c>
      <c r="DI7" s="38" t="e">
        <f t="shared" ref="DI7:DI46" si="21">((AJ7/Q7)-1)*100</f>
        <v>#REF!</v>
      </c>
      <c r="DJ7" s="38" t="e">
        <f t="shared" ref="DJ7:DJ46" si="22">((AL7/R7)-1)*100</f>
        <v>#REF!</v>
      </c>
      <c r="DK7" s="38" t="e">
        <f t="shared" ref="DK7:DK46" si="23">((AN7/S7)-1)*100</f>
        <v>#REF!</v>
      </c>
      <c r="DL7" s="38" t="e">
        <f t="shared" ref="DL7:DL46" si="24">((AP7/T7)-1)*100</f>
        <v>#REF!</v>
      </c>
      <c r="DM7" s="38" t="e">
        <f t="shared" ref="DM7:DM46" si="25">((AR7/U7)-1)*100</f>
        <v>#REF!</v>
      </c>
      <c r="DN7" s="38" t="e">
        <f t="shared" ref="DN7:DN46" si="26">((AS7/V7)-1)*100</f>
        <v>#REF!</v>
      </c>
      <c r="DO7" s="38" t="e">
        <f t="shared" ref="DO7:DO46" si="27">((AT7/W7)-1)*100</f>
        <v>#REF!</v>
      </c>
      <c r="DP7" s="38" t="e">
        <f t="shared" ref="DP7:DP46" si="28">((AU7/X7)-1)*100</f>
        <v>#REF!</v>
      </c>
      <c r="DQ7" s="38" t="e">
        <f t="shared" ref="DQ7:DQ46" si="29">((AV7/Y7)-1)*100</f>
        <v>#REF!</v>
      </c>
      <c r="DR7" s="38" t="e">
        <f t="shared" ref="DR7:DR46" si="30">((AW7/Z7)-1)*100</f>
        <v>#REF!</v>
      </c>
      <c r="DS7" s="38" t="e">
        <f t="shared" ref="DS7:DS46" si="31">((AX7/AA7)-1)*100</f>
        <v>#REF!</v>
      </c>
      <c r="DT7" s="38" t="e">
        <f t="shared" ref="DT7:DT46" si="32">((AY7/AB7)-1)*100</f>
        <v>#REF!</v>
      </c>
      <c r="DU7" s="38" t="e">
        <f t="shared" ref="DU7:DU46" si="33">((AZ7/AC7)-1)*100</f>
        <v>#REF!</v>
      </c>
      <c r="DV7" s="38" t="e">
        <f t="shared" ref="DV7:DV46" si="34">((BA7/AD7)-1)*100</f>
        <v>#REF!</v>
      </c>
      <c r="DW7" s="38" t="e">
        <f t="shared" ref="DW7:DW46" si="35">((BB7/AE7)-1)*100</f>
        <v>#REF!</v>
      </c>
      <c r="DX7" s="38" t="e">
        <f t="shared" ref="DX7:DX46" si="36">((BC7/AF7)-1)*100</f>
        <v>#REF!</v>
      </c>
      <c r="DY7" s="38" t="e">
        <f t="shared" ref="DY7:DY46" si="37">((BD7/AG7)-1)*100</f>
        <v>#REF!</v>
      </c>
      <c r="DZ7" s="38" t="e">
        <f t="shared" ref="DZ7:DZ46" si="38">((BE7/AH7)-1)*100</f>
        <v>#REF!</v>
      </c>
      <c r="EA7" s="38" t="e">
        <f t="shared" ref="EA7:EA46" si="39">((BF7/AI7)-1)*100</f>
        <v>#REF!</v>
      </c>
      <c r="EB7" s="38" t="e">
        <f t="shared" ref="EB7:EB46" si="40">((BG7/AJ7)-1)*100</f>
        <v>#REF!</v>
      </c>
      <c r="EC7" s="38" t="e">
        <f t="shared" ref="EC7:EC46" si="41">((BH7/AK7)-1)*100</f>
        <v>#REF!</v>
      </c>
      <c r="ED7" s="38" t="e">
        <f t="shared" ref="ED7:ED46" si="42">((BI7/AL7)-1)*100</f>
        <v>#REF!</v>
      </c>
      <c r="EE7" s="38" t="e">
        <f t="shared" ref="EE7:EE46" si="43">((BJ7/AM7)-1)*100</f>
        <v>#REF!</v>
      </c>
      <c r="EF7" s="38" t="e">
        <f t="shared" ref="EF7:EF46" si="44">((BK7/AN7)-1)*100</f>
        <v>#REF!</v>
      </c>
      <c r="EG7" s="38" t="e">
        <f t="shared" ref="EG7:EG46" si="45">((BL7/AO7)-1)*100</f>
        <v>#REF!</v>
      </c>
      <c r="EH7" s="38" t="e">
        <f t="shared" ref="EH7:EH46" si="46">((BM7/AP7)-1)*100</f>
        <v>#REF!</v>
      </c>
      <c r="EI7" s="38" t="e">
        <f t="shared" ref="EI7:EI46" si="47">((BN7/AQ7)-1)*100</f>
        <v>#REF!</v>
      </c>
      <c r="EJ7" s="38" t="e">
        <f t="shared" ref="EJ7:EJ46" si="48">((BO7/AR7)-1)*100</f>
        <v>#REF!</v>
      </c>
      <c r="EK7" s="38" t="e">
        <f t="shared" ref="EK7:EK46" si="49">((BP7/AS7)-1)*100</f>
        <v>#REF!</v>
      </c>
      <c r="EL7" s="76"/>
      <c r="EM7" s="38" t="e">
        <f t="shared" ref="EM7:EM46" si="50">((BR7/AT7)-1)*100</f>
        <v>#REF!</v>
      </c>
      <c r="EN7" s="38" t="e">
        <f t="shared" ref="EN7:EN46" si="51">((BS7/AU7)-1)*100</f>
        <v>#REF!</v>
      </c>
      <c r="EO7" s="38" t="e">
        <f t="shared" ref="EO7:EO46" si="52">((BT7/AV7)-1)*100</f>
        <v>#REF!</v>
      </c>
      <c r="EP7" s="38" t="e">
        <f t="shared" ref="EP7:EP46" si="53">((BU7/AW7)-1)*100</f>
        <v>#REF!</v>
      </c>
      <c r="EQ7" s="38" t="e">
        <f t="shared" ref="EQ7:EQ46" si="54">((BV7/AX7)-1)*100</f>
        <v>#REF!</v>
      </c>
      <c r="ER7" s="38" t="e">
        <f t="shared" ref="ER7:ER46" si="55">((BW7/AY7)-1)*100</f>
        <v>#REF!</v>
      </c>
      <c r="ES7" s="38" t="e">
        <f t="shared" ref="ES7:ES46" si="56">((BX7/AZ7)-1)*100</f>
        <v>#REF!</v>
      </c>
      <c r="ET7" s="38" t="e">
        <f t="shared" ref="ET7:ET46" si="57">((BY7/BA7)-1)*100</f>
        <v>#REF!</v>
      </c>
      <c r="EU7" s="38" t="e">
        <f t="shared" ref="EU7:EU46" si="58">((BZ7/BB7)-1)*100</f>
        <v>#REF!</v>
      </c>
      <c r="EV7" s="38" t="e">
        <f t="shared" ref="EV7:EV46" si="59">((CA7/BC7)-1)*100</f>
        <v>#REF!</v>
      </c>
      <c r="EW7" s="38" t="e">
        <f t="shared" ref="EW7:EW46" si="60">((CB7/BD7)-1)*100</f>
        <v>#REF!</v>
      </c>
      <c r="EX7" s="38" t="e">
        <f t="shared" ref="EX7:EX46" si="61">((CC7/BE7)-1)*100</f>
        <v>#REF!</v>
      </c>
      <c r="EY7" s="38" t="e">
        <f t="shared" ref="EY7:EY46" si="62">((CD7/BF7)-1)*100</f>
        <v>#REF!</v>
      </c>
      <c r="EZ7" s="38" t="e">
        <f t="shared" ref="EZ7:EZ46" si="63">((CE7/BG7)-1)*100</f>
        <v>#REF!</v>
      </c>
      <c r="FA7" s="38" t="e">
        <f t="shared" ref="FA7:FA46" si="64">((CF7/BH7)-1)*100</f>
        <v>#REF!</v>
      </c>
      <c r="FB7" s="38" t="e">
        <f t="shared" ref="FB7:FB46" si="65">((CG7/BI7)-1)*100</f>
        <v>#REF!</v>
      </c>
      <c r="FC7" s="38" t="e">
        <f t="shared" ref="FC7:FC46" si="66">((CH7/BJ7)-1)*100</f>
        <v>#REF!</v>
      </c>
      <c r="FD7" s="38" t="e">
        <f t="shared" ref="FD7:FD46" si="67">((CI7/BK7)-1)*100</f>
        <v>#REF!</v>
      </c>
      <c r="FE7" s="38" t="e">
        <f t="shared" ref="FE7:FE46" si="68">((CJ7/BL7)-1)*100</f>
        <v>#REF!</v>
      </c>
      <c r="FF7" s="38" t="e">
        <f t="shared" ref="FF7:FF46" si="69">((CK7/BM7)-1)*100</f>
        <v>#REF!</v>
      </c>
      <c r="FG7" s="38" t="e">
        <f t="shared" ref="FG7:FG46" si="70">((CL7/BN7)-1)*100</f>
        <v>#REF!</v>
      </c>
      <c r="FH7" s="38" t="e">
        <f t="shared" ref="FH7:FH46" si="71">((CM7/BO7)-1)*100</f>
        <v>#REF!</v>
      </c>
      <c r="FI7" s="38" t="e">
        <f t="shared" ref="FI7:FI46" si="72">((CN7/BP7)-1)*100</f>
        <v>#REF!</v>
      </c>
      <c r="FJ7" s="38" t="e">
        <f t="shared" ref="FJ7:FP9" si="73">((CO7/BR7)-1)*100</f>
        <v>#REF!</v>
      </c>
      <c r="FK7" s="38" t="e">
        <f t="shared" si="73"/>
        <v>#REF!</v>
      </c>
      <c r="FL7" s="38" t="e">
        <f t="shared" si="73"/>
        <v>#REF!</v>
      </c>
      <c r="FM7" s="38" t="e">
        <f t="shared" si="73"/>
        <v>#REF!</v>
      </c>
      <c r="FN7" s="38" t="e">
        <f t="shared" si="73"/>
        <v>#REF!</v>
      </c>
      <c r="FO7" s="38" t="e">
        <f t="shared" si="73"/>
        <v>#REF!</v>
      </c>
      <c r="FP7" s="38" t="e">
        <f t="shared" si="73"/>
        <v>#REF!</v>
      </c>
      <c r="FQ7" s="13"/>
      <c r="FR7" s="39" t="e">
        <f t="shared" ref="FR7:GA8" si="74">(E7/E$5)*100</f>
        <v>#REF!</v>
      </c>
      <c r="FS7" s="39" t="e">
        <f t="shared" si="74"/>
        <v>#REF!</v>
      </c>
      <c r="FT7" s="39" t="e">
        <f t="shared" si="74"/>
        <v>#REF!</v>
      </c>
      <c r="FU7" s="39" t="e">
        <f t="shared" si="74"/>
        <v>#REF!</v>
      </c>
      <c r="FV7" s="39" t="e">
        <f t="shared" si="74"/>
        <v>#REF!</v>
      </c>
      <c r="FW7" s="39" t="e">
        <f t="shared" si="74"/>
        <v>#REF!</v>
      </c>
      <c r="FX7" s="39" t="e">
        <f t="shared" si="74"/>
        <v>#REF!</v>
      </c>
      <c r="FY7" s="39" t="e">
        <f t="shared" si="74"/>
        <v>#REF!</v>
      </c>
      <c r="FZ7" s="39" t="e">
        <f t="shared" si="74"/>
        <v>#REF!</v>
      </c>
      <c r="GA7" s="39" t="e">
        <f t="shared" si="74"/>
        <v>#REF!</v>
      </c>
      <c r="GB7" s="39" t="e">
        <f t="shared" ref="GB7:GK8" si="75">(O7/O$5)*100</f>
        <v>#REF!</v>
      </c>
      <c r="GC7" s="39" t="e">
        <f t="shared" si="75"/>
        <v>#REF!</v>
      </c>
      <c r="GD7" s="39" t="e">
        <f t="shared" si="75"/>
        <v>#REF!</v>
      </c>
      <c r="GE7" s="39" t="e">
        <f t="shared" si="75"/>
        <v>#REF!</v>
      </c>
      <c r="GF7" s="39" t="e">
        <f t="shared" si="75"/>
        <v>#REF!</v>
      </c>
      <c r="GG7" s="39" t="e">
        <f t="shared" si="75"/>
        <v>#REF!</v>
      </c>
      <c r="GH7" s="39" t="e">
        <f t="shared" si="75"/>
        <v>#REF!</v>
      </c>
      <c r="GI7" s="39" t="e">
        <f t="shared" si="75"/>
        <v>#REF!</v>
      </c>
      <c r="GJ7" s="39" t="e">
        <f t="shared" si="75"/>
        <v>#REF!</v>
      </c>
      <c r="GK7" s="39" t="e">
        <f t="shared" si="75"/>
        <v>#REF!</v>
      </c>
      <c r="GL7" s="39" t="e">
        <f t="shared" ref="GL7:GU8" si="76">(Y7/Y$5)*100</f>
        <v>#REF!</v>
      </c>
      <c r="GM7" s="39" t="e">
        <f t="shared" si="76"/>
        <v>#REF!</v>
      </c>
      <c r="GN7" s="39" t="e">
        <f t="shared" si="76"/>
        <v>#REF!</v>
      </c>
      <c r="GO7" s="39" t="e">
        <f t="shared" si="76"/>
        <v>#REF!</v>
      </c>
      <c r="GP7" s="39" t="e">
        <f t="shared" si="76"/>
        <v>#REF!</v>
      </c>
      <c r="GQ7" s="39" t="e">
        <f t="shared" si="76"/>
        <v>#REF!</v>
      </c>
      <c r="GR7" s="39" t="e">
        <f t="shared" si="76"/>
        <v>#REF!</v>
      </c>
      <c r="GS7" s="39" t="e">
        <f t="shared" si="76"/>
        <v>#REF!</v>
      </c>
      <c r="GT7" s="39" t="e">
        <f t="shared" si="76"/>
        <v>#REF!</v>
      </c>
      <c r="GU7" s="39" t="e">
        <f t="shared" si="76"/>
        <v>#REF!</v>
      </c>
      <c r="GV7" s="39" t="e">
        <f t="shared" ref="GV7:HE8" si="77">(AI7/AI$5)*100</f>
        <v>#REF!</v>
      </c>
      <c r="GW7" s="39" t="e">
        <f t="shared" si="77"/>
        <v>#REF!</v>
      </c>
      <c r="GX7" s="39" t="e">
        <f t="shared" si="77"/>
        <v>#REF!</v>
      </c>
      <c r="GY7" s="39" t="e">
        <f t="shared" si="77"/>
        <v>#REF!</v>
      </c>
      <c r="GZ7" s="39" t="e">
        <f t="shared" si="77"/>
        <v>#REF!</v>
      </c>
      <c r="HA7" s="39" t="e">
        <f t="shared" si="77"/>
        <v>#REF!</v>
      </c>
      <c r="HB7" s="39" t="e">
        <f t="shared" si="77"/>
        <v>#REF!</v>
      </c>
      <c r="HC7" s="39" t="e">
        <f t="shared" si="77"/>
        <v>#REF!</v>
      </c>
      <c r="HD7" s="39" t="e">
        <f t="shared" si="77"/>
        <v>#REF!</v>
      </c>
      <c r="HE7" s="39" t="e">
        <f t="shared" si="77"/>
        <v>#REF!</v>
      </c>
      <c r="HF7" s="39" t="e">
        <f t="shared" ref="HF7:HO8" si="78">(AS7/AS$5)*100</f>
        <v>#REF!</v>
      </c>
      <c r="HG7" s="39" t="e">
        <f t="shared" si="78"/>
        <v>#REF!</v>
      </c>
      <c r="HH7" s="39" t="e">
        <f t="shared" si="78"/>
        <v>#REF!</v>
      </c>
      <c r="HI7" s="39" t="e">
        <f t="shared" si="78"/>
        <v>#REF!</v>
      </c>
      <c r="HJ7" s="39" t="e">
        <f t="shared" si="78"/>
        <v>#REF!</v>
      </c>
      <c r="HK7" s="39" t="e">
        <f t="shared" si="78"/>
        <v>#REF!</v>
      </c>
      <c r="HL7" s="39" t="e">
        <f t="shared" si="78"/>
        <v>#REF!</v>
      </c>
      <c r="HM7" s="39" t="e">
        <f t="shared" si="78"/>
        <v>#REF!</v>
      </c>
      <c r="HN7" s="39" t="e">
        <f t="shared" si="78"/>
        <v>#REF!</v>
      </c>
      <c r="HO7" s="39" t="e">
        <f t="shared" si="78"/>
        <v>#REF!</v>
      </c>
      <c r="HP7" s="39" t="e">
        <f t="shared" ref="HP7:HY8" si="79">(BC7/BC$5)*100</f>
        <v>#REF!</v>
      </c>
      <c r="HQ7" s="39" t="e">
        <f t="shared" si="79"/>
        <v>#REF!</v>
      </c>
      <c r="HR7" s="39" t="e">
        <f t="shared" si="79"/>
        <v>#REF!</v>
      </c>
      <c r="HS7" s="39" t="e">
        <f t="shared" si="79"/>
        <v>#REF!</v>
      </c>
      <c r="HT7" s="39" t="e">
        <f t="shared" si="79"/>
        <v>#REF!</v>
      </c>
      <c r="HU7" s="39" t="e">
        <f t="shared" si="79"/>
        <v>#REF!</v>
      </c>
      <c r="HV7" s="39" t="e">
        <f t="shared" si="79"/>
        <v>#REF!</v>
      </c>
      <c r="HW7" s="39" t="e">
        <f t="shared" si="79"/>
        <v>#REF!</v>
      </c>
      <c r="HX7" s="39" t="e">
        <f t="shared" si="79"/>
        <v>#REF!</v>
      </c>
      <c r="HY7" s="39" t="e">
        <f t="shared" si="79"/>
        <v>#REF!</v>
      </c>
      <c r="HZ7" s="39" t="e">
        <f t="shared" ref="HZ7:IC8" si="80">(BM7/BM$5)*100</f>
        <v>#REF!</v>
      </c>
      <c r="IA7" s="39" t="e">
        <f t="shared" si="80"/>
        <v>#REF!</v>
      </c>
      <c r="IB7" s="39" t="e">
        <f t="shared" si="80"/>
        <v>#REF!</v>
      </c>
      <c r="IC7" s="39" t="e">
        <f t="shared" si="80"/>
        <v>#REF!</v>
      </c>
      <c r="ID7" s="39" t="e">
        <f t="shared" ref="ID7:IM8" si="81">(BR7/BR$5)*100</f>
        <v>#REF!</v>
      </c>
      <c r="IE7" s="39" t="e">
        <f t="shared" si="81"/>
        <v>#REF!</v>
      </c>
      <c r="IF7" s="39" t="e">
        <f t="shared" si="81"/>
        <v>#REF!</v>
      </c>
      <c r="IG7" s="39" t="e">
        <f t="shared" si="81"/>
        <v>#REF!</v>
      </c>
      <c r="IH7" s="39" t="e">
        <f t="shared" si="81"/>
        <v>#REF!</v>
      </c>
      <c r="II7" s="39" t="e">
        <f t="shared" si="81"/>
        <v>#REF!</v>
      </c>
      <c r="IJ7" s="39" t="e">
        <f t="shared" si="81"/>
        <v>#REF!</v>
      </c>
      <c r="IK7" s="39" t="e">
        <f t="shared" si="81"/>
        <v>#REF!</v>
      </c>
      <c r="IL7" s="39" t="e">
        <f t="shared" si="81"/>
        <v>#REF!</v>
      </c>
      <c r="IM7" s="39" t="e">
        <f t="shared" si="81"/>
        <v>#REF!</v>
      </c>
      <c r="IN7" s="39" t="e">
        <f t="shared" ref="IN7:IW8" si="82">(CB7/CB$5)*100</f>
        <v>#REF!</v>
      </c>
      <c r="IO7" s="39" t="e">
        <f t="shared" si="82"/>
        <v>#REF!</v>
      </c>
      <c r="IP7" s="39" t="e">
        <f t="shared" si="82"/>
        <v>#REF!</v>
      </c>
      <c r="IQ7" s="39" t="e">
        <f t="shared" si="82"/>
        <v>#REF!</v>
      </c>
      <c r="IR7" s="39" t="e">
        <f t="shared" si="82"/>
        <v>#REF!</v>
      </c>
      <c r="IS7" s="39" t="e">
        <f t="shared" si="82"/>
        <v>#REF!</v>
      </c>
      <c r="IT7" s="39" t="e">
        <f t="shared" si="82"/>
        <v>#REF!</v>
      </c>
      <c r="IU7" s="39" t="e">
        <f t="shared" si="82"/>
        <v>#REF!</v>
      </c>
      <c r="IV7" s="39" t="e">
        <f t="shared" si="82"/>
        <v>#REF!</v>
      </c>
      <c r="IW7" s="39" t="e">
        <f t="shared" si="82"/>
        <v>#REF!</v>
      </c>
      <c r="IX7" s="39" t="e">
        <f t="shared" ref="IX7:JG8" si="83">(CL7/CL$5)*100</f>
        <v>#REF!</v>
      </c>
      <c r="IY7" s="39" t="e">
        <f t="shared" si="83"/>
        <v>#REF!</v>
      </c>
      <c r="IZ7" s="39" t="e">
        <f t="shared" si="83"/>
        <v>#REF!</v>
      </c>
      <c r="JA7" s="39" t="e">
        <f t="shared" si="83"/>
        <v>#REF!</v>
      </c>
      <c r="JB7" s="39" t="e">
        <f t="shared" si="83"/>
        <v>#REF!</v>
      </c>
      <c r="JC7" s="39" t="e">
        <f t="shared" si="83"/>
        <v>#REF!</v>
      </c>
      <c r="JD7" s="39" t="e">
        <f t="shared" si="83"/>
        <v>#REF!</v>
      </c>
      <c r="JE7" s="39" t="e">
        <f t="shared" si="83"/>
        <v>#REF!</v>
      </c>
      <c r="JF7" s="39" t="e">
        <f t="shared" si="83"/>
        <v>#REF!</v>
      </c>
      <c r="JG7" s="39" t="e">
        <f t="shared" si="83"/>
        <v>#REF!</v>
      </c>
      <c r="JH7" s="13"/>
      <c r="JI7" s="40" t="e">
        <f>(#REF!/#REF!)*100</f>
        <v>#REF!</v>
      </c>
      <c r="JJ7" s="40" t="e">
        <f>(#REF!/#REF!)*100</f>
        <v>#REF!</v>
      </c>
    </row>
    <row r="8" spans="1:270" ht="16.5" customHeight="1" x14ac:dyDescent="0.45">
      <c r="A8" s="41">
        <v>1.1000000000000001</v>
      </c>
      <c r="B8" s="14" t="s">
        <v>49</v>
      </c>
      <c r="C8" s="14"/>
      <c r="D8" s="14"/>
      <c r="E8" s="33" t="e">
        <f>+'t44 (2)'!#REF!</f>
        <v>#REF!</v>
      </c>
      <c r="F8" s="33" t="e">
        <f>+'t44 (2)'!#REF!</f>
        <v>#REF!</v>
      </c>
      <c r="G8" s="33" t="e">
        <f>+'t44 (2)'!#REF!</f>
        <v>#REF!</v>
      </c>
      <c r="H8" s="33" t="e">
        <f>+'t44 (2)'!#REF!</f>
        <v>#REF!</v>
      </c>
      <c r="I8" s="33" t="e">
        <f>+'t44 (2)'!#REF!</f>
        <v>#REF!</v>
      </c>
      <c r="J8" s="33" t="e">
        <f>+'t44 (2)'!#REF!</f>
        <v>#REF!</v>
      </c>
      <c r="K8" s="33" t="e">
        <f>+'t44 (2)'!#REF!</f>
        <v>#REF!</v>
      </c>
      <c r="L8" s="33" t="e">
        <f>+'t44 (2)'!#REF!</f>
        <v>#REF!</v>
      </c>
      <c r="M8" s="33" t="e">
        <f>+'t44 (2)'!#REF!</f>
        <v>#REF!</v>
      </c>
      <c r="N8" s="33" t="e">
        <f>+'t44 (2)'!#REF!</f>
        <v>#REF!</v>
      </c>
      <c r="O8" s="33" t="e">
        <f>+'t44 (2)'!#REF!</f>
        <v>#REF!</v>
      </c>
      <c r="P8" s="33" t="e">
        <f>+'t44 (2)'!#REF!</f>
        <v>#REF!</v>
      </c>
      <c r="Q8" s="33" t="e">
        <f>+'t44 (2)'!#REF!</f>
        <v>#REF!</v>
      </c>
      <c r="R8" s="33" t="e">
        <f>+'t44 (2)'!#REF!</f>
        <v>#REF!</v>
      </c>
      <c r="S8" s="33" t="e">
        <f>+'t44 (2)'!#REF!</f>
        <v>#REF!</v>
      </c>
      <c r="T8" s="33" t="e">
        <f>+'t44 (2)'!#REF!</f>
        <v>#REF!</v>
      </c>
      <c r="U8" s="33" t="e">
        <f>+'t44 (2)'!#REF!</f>
        <v>#REF!</v>
      </c>
      <c r="V8" s="33" t="e">
        <f>+'t44 (2)'!#REF!</f>
        <v>#REF!</v>
      </c>
      <c r="W8" s="33" t="e">
        <f>+'t44 (2)'!#REF!</f>
        <v>#REF!</v>
      </c>
      <c r="X8" s="33" t="e">
        <f>+'t44 (2)'!#REF!</f>
        <v>#REF!</v>
      </c>
      <c r="Y8" s="33" t="e">
        <f>+'t44 (2)'!#REF!</f>
        <v>#REF!</v>
      </c>
      <c r="Z8" s="33" t="e">
        <f>+'t44 (2)'!#REF!</f>
        <v>#REF!</v>
      </c>
      <c r="AA8" s="33" t="e">
        <f>+'t44 (2)'!#REF!</f>
        <v>#REF!</v>
      </c>
      <c r="AB8" s="33" t="e">
        <f>+'t44 (2)'!#REF!</f>
        <v>#REF!</v>
      </c>
      <c r="AC8" s="33" t="e">
        <f>+'t44 (2)'!#REF!</f>
        <v>#REF!</v>
      </c>
      <c r="AD8" s="33" t="e">
        <f>+'t44 (2)'!#REF!</f>
        <v>#REF!</v>
      </c>
      <c r="AE8" s="33" t="e">
        <f>+'t44 (2)'!#REF!</f>
        <v>#REF!</v>
      </c>
      <c r="AF8" s="33" t="e">
        <f>+'t44 (2)'!#REF!</f>
        <v>#REF!</v>
      </c>
      <c r="AG8" s="33" t="e">
        <f>+'t44 (2)'!#REF!</f>
        <v>#REF!</v>
      </c>
      <c r="AH8" s="33" t="e">
        <f>+'t44 (2)'!#REF!</f>
        <v>#REF!</v>
      </c>
      <c r="AI8" s="33" t="e">
        <f>+'t44 (2)'!#REF!</f>
        <v>#REF!</v>
      </c>
      <c r="AJ8" s="33" t="e">
        <f>+'t44 (2)'!#REF!</f>
        <v>#REF!</v>
      </c>
      <c r="AK8" s="33" t="e">
        <f>+'t44 (2)'!#REF!</f>
        <v>#REF!</v>
      </c>
      <c r="AL8" s="33" t="e">
        <f>+'t44 (2)'!#REF!</f>
        <v>#REF!</v>
      </c>
      <c r="AM8" s="33" t="e">
        <f>+'t44 (2)'!#REF!</f>
        <v>#REF!</v>
      </c>
      <c r="AN8" s="33" t="e">
        <f>+'t44 (2)'!#REF!</f>
        <v>#REF!</v>
      </c>
      <c r="AO8" s="33" t="e">
        <f>+'t44 (2)'!#REF!</f>
        <v>#REF!</v>
      </c>
      <c r="AP8" s="33" t="e">
        <f>+'t44 (2)'!#REF!</f>
        <v>#REF!</v>
      </c>
      <c r="AQ8" s="33" t="e">
        <f>+'t44 (2)'!#REF!</f>
        <v>#REF!</v>
      </c>
      <c r="AR8" s="33" t="e">
        <f>+'t44 (2)'!#REF!</f>
        <v>#REF!</v>
      </c>
      <c r="AS8" s="33" t="e">
        <f>+'t44 (2)'!#REF!</f>
        <v>#REF!</v>
      </c>
      <c r="AT8" s="33" t="e">
        <f>+'t44 (2)'!#REF!</f>
        <v>#REF!</v>
      </c>
      <c r="AU8" s="33" t="e">
        <f>+'t44 (2)'!#REF!</f>
        <v>#REF!</v>
      </c>
      <c r="AV8" s="33" t="e">
        <f>+'t44 (2)'!#REF!</f>
        <v>#REF!</v>
      </c>
      <c r="AW8" s="33" t="e">
        <f>+'t44 (2)'!#REF!</f>
        <v>#REF!</v>
      </c>
      <c r="AX8" s="33" t="e">
        <f>+'t44 (2)'!#REF!</f>
        <v>#REF!</v>
      </c>
      <c r="AY8" s="33" t="e">
        <f>+'t44 (2)'!#REF!</f>
        <v>#REF!</v>
      </c>
      <c r="AZ8" s="33" t="e">
        <f>+'t44 (2)'!#REF!</f>
        <v>#REF!</v>
      </c>
      <c r="BA8" s="33" t="e">
        <f>+'t44 (2)'!#REF!</f>
        <v>#REF!</v>
      </c>
      <c r="BB8" s="33" t="e">
        <f>+'t44 (2)'!#REF!</f>
        <v>#REF!</v>
      </c>
      <c r="BC8" s="33" t="e">
        <f>+'t44 (2)'!#REF!</f>
        <v>#REF!</v>
      </c>
      <c r="BD8" s="33" t="e">
        <f>+'t44 (2)'!#REF!</f>
        <v>#REF!</v>
      </c>
      <c r="BE8" s="33" t="e">
        <f>+'t44 (2)'!#REF!</f>
        <v>#REF!</v>
      </c>
      <c r="BF8" s="33" t="e">
        <f>+'t44 (2)'!#REF!</f>
        <v>#REF!</v>
      </c>
      <c r="BG8" s="33" t="e">
        <f>+'t44 (2)'!#REF!</f>
        <v>#REF!</v>
      </c>
      <c r="BH8" s="33" t="e">
        <f>+'t44 (2)'!#REF!</f>
        <v>#REF!</v>
      </c>
      <c r="BI8" s="33" t="e">
        <f>+'t44 (2)'!#REF!</f>
        <v>#REF!</v>
      </c>
      <c r="BJ8" s="33" t="e">
        <f>+'t44 (2)'!#REF!</f>
        <v>#REF!</v>
      </c>
      <c r="BK8" s="33" t="e">
        <f>+'t44 (2)'!#REF!</f>
        <v>#REF!</v>
      </c>
      <c r="BL8" s="33" t="e">
        <f>+'t44 (2)'!#REF!</f>
        <v>#REF!</v>
      </c>
      <c r="BM8" s="33" t="e">
        <f>+'t44 (2)'!#REF!</f>
        <v>#REF!</v>
      </c>
      <c r="BN8" s="33" t="e">
        <f>+'t44 (2)'!#REF!</f>
        <v>#REF!</v>
      </c>
      <c r="BO8" s="33" t="e">
        <f>+'t44 (2)'!#REF!</f>
        <v>#REF!</v>
      </c>
      <c r="BP8" s="93" t="e">
        <f>+'t44 (2)'!#REF!</f>
        <v>#REF!</v>
      </c>
      <c r="BQ8" s="33"/>
      <c r="BR8" s="33" t="e">
        <f>+'t44 (2)'!#REF!</f>
        <v>#REF!</v>
      </c>
      <c r="BS8" s="33" t="e">
        <f>+'t44 (2)'!#REF!</f>
        <v>#REF!</v>
      </c>
      <c r="BT8" s="33" t="e">
        <f>+'t44 (2)'!#REF!</f>
        <v>#REF!</v>
      </c>
      <c r="BU8" s="33" t="e">
        <f>+'t44 (2)'!#REF!</f>
        <v>#REF!</v>
      </c>
      <c r="BV8" s="33" t="e">
        <f>+'t44 (2)'!#REF!</f>
        <v>#REF!</v>
      </c>
      <c r="BW8" s="33" t="e">
        <f>+'t44 (2)'!#REF!</f>
        <v>#REF!</v>
      </c>
      <c r="BX8" s="33" t="e">
        <f>+'t44 (2)'!#REF!</f>
        <v>#REF!</v>
      </c>
      <c r="BY8" s="33" t="e">
        <f>+'t44 (2)'!#REF!</f>
        <v>#REF!</v>
      </c>
      <c r="BZ8" s="33" t="e">
        <f>+'t44 (2)'!#REF!</f>
        <v>#REF!</v>
      </c>
      <c r="CA8" s="33" t="e">
        <f>+'t44 (2)'!#REF!</f>
        <v>#REF!</v>
      </c>
      <c r="CB8" s="33" t="e">
        <f>+'t44 (2)'!#REF!</f>
        <v>#REF!</v>
      </c>
      <c r="CC8" s="33" t="e">
        <f>+'t44 (2)'!#REF!</f>
        <v>#REF!</v>
      </c>
      <c r="CD8" s="33" t="e">
        <f>+'t44 (2)'!#REF!</f>
        <v>#REF!</v>
      </c>
      <c r="CE8" s="33" t="e">
        <f>+'t44 (2)'!#REF!</f>
        <v>#REF!</v>
      </c>
      <c r="CF8" s="33" t="e">
        <f>+'t44 (2)'!#REF!</f>
        <v>#REF!</v>
      </c>
      <c r="CG8" s="33" t="e">
        <f>+'t44 (2)'!#REF!</f>
        <v>#REF!</v>
      </c>
      <c r="CH8" s="33" t="e">
        <f>+'t44 (2)'!#REF!</f>
        <v>#REF!</v>
      </c>
      <c r="CI8" s="33" t="e">
        <f>+'t44 (2)'!#REF!</f>
        <v>#REF!</v>
      </c>
      <c r="CJ8" s="33" t="e">
        <f>+'t44 (2)'!#REF!</f>
        <v>#REF!</v>
      </c>
      <c r="CK8" s="33" t="e">
        <f>+'t44 (2)'!#REF!</f>
        <v>#REF!</v>
      </c>
      <c r="CL8" s="33" t="e">
        <f>+'t44 (2)'!#REF!</f>
        <v>#REF!</v>
      </c>
      <c r="CM8" s="33" t="e">
        <f>+'t44 (2)'!#REF!</f>
        <v>#REF!</v>
      </c>
      <c r="CN8" s="93" t="e">
        <f>+'t44 (2)'!#REF!</f>
        <v>#REF!</v>
      </c>
      <c r="CO8" s="33" t="e">
        <f>+'t44 (2)'!#REF!</f>
        <v>#REF!</v>
      </c>
      <c r="CP8" s="33" t="e">
        <f>+'t44 (2)'!#REF!</f>
        <v>#REF!</v>
      </c>
      <c r="CQ8" s="33" t="e">
        <f>+'t44 (2)'!#REF!</f>
        <v>#REF!</v>
      </c>
      <c r="CR8" s="33" t="e">
        <f>+'t44 (2)'!#REF!</f>
        <v>#REF!</v>
      </c>
      <c r="CS8" s="33" t="e">
        <f>+'t44 (2)'!#REF!</f>
        <v>#REF!</v>
      </c>
      <c r="CT8" s="33" t="e">
        <f>+'t44 (2)'!#REF!</f>
        <v>#REF!</v>
      </c>
      <c r="CU8" s="93" t="e">
        <f>+'t44 (2)'!#REF!</f>
        <v>#REF!</v>
      </c>
      <c r="CV8" s="28"/>
      <c r="CW8" s="42" t="e">
        <f t="shared" si="9"/>
        <v>#REF!</v>
      </c>
      <c r="CX8" s="42" t="e">
        <f t="shared" si="10"/>
        <v>#REF!</v>
      </c>
      <c r="CY8" s="42" t="e">
        <f t="shared" si="11"/>
        <v>#REF!</v>
      </c>
      <c r="CZ8" s="42" t="e">
        <f t="shared" si="12"/>
        <v>#REF!</v>
      </c>
      <c r="DA8" s="42" t="e">
        <f t="shared" si="13"/>
        <v>#REF!</v>
      </c>
      <c r="DB8" s="42" t="e">
        <f t="shared" si="14"/>
        <v>#REF!</v>
      </c>
      <c r="DC8" s="42" t="e">
        <f t="shared" si="15"/>
        <v>#REF!</v>
      </c>
      <c r="DD8" s="42" t="e">
        <f t="shared" si="16"/>
        <v>#REF!</v>
      </c>
      <c r="DE8" s="42" t="e">
        <f t="shared" si="17"/>
        <v>#REF!</v>
      </c>
      <c r="DF8" s="42" t="e">
        <f t="shared" si="18"/>
        <v>#REF!</v>
      </c>
      <c r="DG8" s="42" t="e">
        <f t="shared" si="19"/>
        <v>#REF!</v>
      </c>
      <c r="DH8" s="42" t="e">
        <f t="shared" si="20"/>
        <v>#REF!</v>
      </c>
      <c r="DI8" s="42" t="e">
        <f t="shared" si="21"/>
        <v>#REF!</v>
      </c>
      <c r="DJ8" s="42" t="e">
        <f t="shared" si="22"/>
        <v>#REF!</v>
      </c>
      <c r="DK8" s="42" t="e">
        <f t="shared" si="23"/>
        <v>#REF!</v>
      </c>
      <c r="DL8" s="42" t="e">
        <f t="shared" si="24"/>
        <v>#REF!</v>
      </c>
      <c r="DM8" s="42" t="e">
        <f t="shared" si="25"/>
        <v>#REF!</v>
      </c>
      <c r="DN8" s="42" t="e">
        <f t="shared" si="26"/>
        <v>#REF!</v>
      </c>
      <c r="DO8" s="42" t="e">
        <f t="shared" si="27"/>
        <v>#REF!</v>
      </c>
      <c r="DP8" s="42" t="e">
        <f t="shared" si="28"/>
        <v>#REF!</v>
      </c>
      <c r="DQ8" s="42" t="e">
        <f t="shared" si="29"/>
        <v>#REF!</v>
      </c>
      <c r="DR8" s="42" t="e">
        <f t="shared" si="30"/>
        <v>#REF!</v>
      </c>
      <c r="DS8" s="42" t="e">
        <f t="shared" si="31"/>
        <v>#REF!</v>
      </c>
      <c r="DT8" s="42" t="e">
        <f t="shared" si="32"/>
        <v>#REF!</v>
      </c>
      <c r="DU8" s="42" t="e">
        <f t="shared" si="33"/>
        <v>#REF!</v>
      </c>
      <c r="DV8" s="42" t="e">
        <f t="shared" si="34"/>
        <v>#REF!</v>
      </c>
      <c r="DW8" s="42" t="e">
        <f t="shared" si="35"/>
        <v>#REF!</v>
      </c>
      <c r="DX8" s="42" t="e">
        <f t="shared" si="36"/>
        <v>#REF!</v>
      </c>
      <c r="DY8" s="42" t="e">
        <f t="shared" si="37"/>
        <v>#REF!</v>
      </c>
      <c r="DZ8" s="42" t="e">
        <f t="shared" si="38"/>
        <v>#REF!</v>
      </c>
      <c r="EA8" s="42" t="e">
        <f t="shared" si="39"/>
        <v>#REF!</v>
      </c>
      <c r="EB8" s="42" t="e">
        <f t="shared" si="40"/>
        <v>#REF!</v>
      </c>
      <c r="EC8" s="42" t="e">
        <f t="shared" si="41"/>
        <v>#REF!</v>
      </c>
      <c r="ED8" s="42" t="e">
        <f t="shared" si="42"/>
        <v>#REF!</v>
      </c>
      <c r="EE8" s="42" t="e">
        <f t="shared" si="43"/>
        <v>#REF!</v>
      </c>
      <c r="EF8" s="42" t="e">
        <f t="shared" si="44"/>
        <v>#REF!</v>
      </c>
      <c r="EG8" s="42" t="e">
        <f t="shared" si="45"/>
        <v>#REF!</v>
      </c>
      <c r="EH8" s="42" t="e">
        <f t="shared" si="46"/>
        <v>#REF!</v>
      </c>
      <c r="EI8" s="42" t="e">
        <f t="shared" si="47"/>
        <v>#REF!</v>
      </c>
      <c r="EJ8" s="42" t="e">
        <f t="shared" si="48"/>
        <v>#REF!</v>
      </c>
      <c r="EK8" s="42" t="e">
        <f t="shared" si="49"/>
        <v>#REF!</v>
      </c>
      <c r="EL8" s="90"/>
      <c r="EM8" s="42" t="e">
        <f t="shared" si="50"/>
        <v>#REF!</v>
      </c>
      <c r="EN8" s="42" t="e">
        <f t="shared" si="51"/>
        <v>#REF!</v>
      </c>
      <c r="EO8" s="42" t="e">
        <f t="shared" si="52"/>
        <v>#REF!</v>
      </c>
      <c r="EP8" s="42" t="e">
        <f t="shared" si="53"/>
        <v>#REF!</v>
      </c>
      <c r="EQ8" s="42" t="e">
        <f t="shared" si="54"/>
        <v>#REF!</v>
      </c>
      <c r="ER8" s="42" t="e">
        <f t="shared" si="55"/>
        <v>#REF!</v>
      </c>
      <c r="ES8" s="42" t="e">
        <f t="shared" si="56"/>
        <v>#REF!</v>
      </c>
      <c r="ET8" s="42" t="e">
        <f t="shared" si="57"/>
        <v>#REF!</v>
      </c>
      <c r="EU8" s="42" t="e">
        <f t="shared" si="58"/>
        <v>#REF!</v>
      </c>
      <c r="EV8" s="42" t="e">
        <f t="shared" si="59"/>
        <v>#REF!</v>
      </c>
      <c r="EW8" s="42" t="e">
        <f t="shared" si="60"/>
        <v>#REF!</v>
      </c>
      <c r="EX8" s="42" t="e">
        <f t="shared" si="61"/>
        <v>#REF!</v>
      </c>
      <c r="EY8" s="42" t="e">
        <f t="shared" si="62"/>
        <v>#REF!</v>
      </c>
      <c r="EZ8" s="42" t="e">
        <f t="shared" si="63"/>
        <v>#REF!</v>
      </c>
      <c r="FA8" s="42" t="e">
        <f t="shared" si="64"/>
        <v>#REF!</v>
      </c>
      <c r="FB8" s="42" t="e">
        <f t="shared" si="65"/>
        <v>#REF!</v>
      </c>
      <c r="FC8" s="42" t="e">
        <f t="shared" si="66"/>
        <v>#REF!</v>
      </c>
      <c r="FD8" s="42" t="e">
        <f t="shared" si="67"/>
        <v>#REF!</v>
      </c>
      <c r="FE8" s="42" t="e">
        <f t="shared" si="68"/>
        <v>#REF!</v>
      </c>
      <c r="FF8" s="42" t="e">
        <f t="shared" si="69"/>
        <v>#REF!</v>
      </c>
      <c r="FG8" s="42" t="e">
        <f t="shared" si="70"/>
        <v>#REF!</v>
      </c>
      <c r="FH8" s="42" t="e">
        <f t="shared" si="71"/>
        <v>#REF!</v>
      </c>
      <c r="FI8" s="42" t="e">
        <f t="shared" si="72"/>
        <v>#REF!</v>
      </c>
      <c r="FJ8" s="42" t="e">
        <f t="shared" si="73"/>
        <v>#REF!</v>
      </c>
      <c r="FK8" s="42" t="e">
        <f t="shared" si="73"/>
        <v>#REF!</v>
      </c>
      <c r="FL8" s="42" t="e">
        <f t="shared" si="73"/>
        <v>#REF!</v>
      </c>
      <c r="FM8" s="42" t="e">
        <f t="shared" si="73"/>
        <v>#REF!</v>
      </c>
      <c r="FN8" s="42" t="e">
        <f t="shared" si="73"/>
        <v>#REF!</v>
      </c>
      <c r="FO8" s="42" t="e">
        <f t="shared" si="73"/>
        <v>#REF!</v>
      </c>
      <c r="FP8" s="42" t="e">
        <f t="shared" si="73"/>
        <v>#REF!</v>
      </c>
      <c r="FQ8" s="35"/>
      <c r="FR8" s="34" t="e">
        <f t="shared" si="74"/>
        <v>#REF!</v>
      </c>
      <c r="FS8" s="34" t="e">
        <f t="shared" si="74"/>
        <v>#REF!</v>
      </c>
      <c r="FT8" s="34" t="e">
        <f t="shared" si="74"/>
        <v>#REF!</v>
      </c>
      <c r="FU8" s="34" t="e">
        <f t="shared" si="74"/>
        <v>#REF!</v>
      </c>
      <c r="FV8" s="34" t="e">
        <f t="shared" si="74"/>
        <v>#REF!</v>
      </c>
      <c r="FW8" s="34" t="e">
        <f t="shared" si="74"/>
        <v>#REF!</v>
      </c>
      <c r="FX8" s="34" t="e">
        <f t="shared" si="74"/>
        <v>#REF!</v>
      </c>
      <c r="FY8" s="34" t="e">
        <f t="shared" si="74"/>
        <v>#REF!</v>
      </c>
      <c r="FZ8" s="34" t="e">
        <f t="shared" si="74"/>
        <v>#REF!</v>
      </c>
      <c r="GA8" s="34" t="e">
        <f t="shared" si="74"/>
        <v>#REF!</v>
      </c>
      <c r="GB8" s="34" t="e">
        <f t="shared" si="75"/>
        <v>#REF!</v>
      </c>
      <c r="GC8" s="34" t="e">
        <f t="shared" si="75"/>
        <v>#REF!</v>
      </c>
      <c r="GD8" s="34" t="e">
        <f t="shared" si="75"/>
        <v>#REF!</v>
      </c>
      <c r="GE8" s="34" t="e">
        <f t="shared" si="75"/>
        <v>#REF!</v>
      </c>
      <c r="GF8" s="34" t="e">
        <f t="shared" si="75"/>
        <v>#REF!</v>
      </c>
      <c r="GG8" s="34" t="e">
        <f t="shared" si="75"/>
        <v>#REF!</v>
      </c>
      <c r="GH8" s="34" t="e">
        <f t="shared" si="75"/>
        <v>#REF!</v>
      </c>
      <c r="GI8" s="34" t="e">
        <f t="shared" si="75"/>
        <v>#REF!</v>
      </c>
      <c r="GJ8" s="34" t="e">
        <f t="shared" si="75"/>
        <v>#REF!</v>
      </c>
      <c r="GK8" s="34" t="e">
        <f t="shared" si="75"/>
        <v>#REF!</v>
      </c>
      <c r="GL8" s="34" t="e">
        <f t="shared" si="76"/>
        <v>#REF!</v>
      </c>
      <c r="GM8" s="34" t="e">
        <f t="shared" si="76"/>
        <v>#REF!</v>
      </c>
      <c r="GN8" s="34" t="e">
        <f t="shared" si="76"/>
        <v>#REF!</v>
      </c>
      <c r="GO8" s="34" t="e">
        <f t="shared" si="76"/>
        <v>#REF!</v>
      </c>
      <c r="GP8" s="34" t="e">
        <f t="shared" si="76"/>
        <v>#REF!</v>
      </c>
      <c r="GQ8" s="34" t="e">
        <f t="shared" si="76"/>
        <v>#REF!</v>
      </c>
      <c r="GR8" s="34" t="e">
        <f t="shared" si="76"/>
        <v>#REF!</v>
      </c>
      <c r="GS8" s="34" t="e">
        <f t="shared" si="76"/>
        <v>#REF!</v>
      </c>
      <c r="GT8" s="34" t="e">
        <f t="shared" si="76"/>
        <v>#REF!</v>
      </c>
      <c r="GU8" s="34" t="e">
        <f t="shared" si="76"/>
        <v>#REF!</v>
      </c>
      <c r="GV8" s="34" t="e">
        <f t="shared" si="77"/>
        <v>#REF!</v>
      </c>
      <c r="GW8" s="34" t="e">
        <f t="shared" si="77"/>
        <v>#REF!</v>
      </c>
      <c r="GX8" s="34" t="e">
        <f t="shared" si="77"/>
        <v>#REF!</v>
      </c>
      <c r="GY8" s="34" t="e">
        <f t="shared" si="77"/>
        <v>#REF!</v>
      </c>
      <c r="GZ8" s="34" t="e">
        <f t="shared" si="77"/>
        <v>#REF!</v>
      </c>
      <c r="HA8" s="34" t="e">
        <f t="shared" si="77"/>
        <v>#REF!</v>
      </c>
      <c r="HB8" s="34" t="e">
        <f t="shared" si="77"/>
        <v>#REF!</v>
      </c>
      <c r="HC8" s="34" t="e">
        <f t="shared" si="77"/>
        <v>#REF!</v>
      </c>
      <c r="HD8" s="34" t="e">
        <f t="shared" si="77"/>
        <v>#REF!</v>
      </c>
      <c r="HE8" s="34" t="e">
        <f t="shared" si="77"/>
        <v>#REF!</v>
      </c>
      <c r="HF8" s="34" t="e">
        <f t="shared" si="78"/>
        <v>#REF!</v>
      </c>
      <c r="HG8" s="34" t="e">
        <f t="shared" si="78"/>
        <v>#REF!</v>
      </c>
      <c r="HH8" s="34" t="e">
        <f t="shared" si="78"/>
        <v>#REF!</v>
      </c>
      <c r="HI8" s="34" t="e">
        <f t="shared" si="78"/>
        <v>#REF!</v>
      </c>
      <c r="HJ8" s="34" t="e">
        <f t="shared" si="78"/>
        <v>#REF!</v>
      </c>
      <c r="HK8" s="34" t="e">
        <f t="shared" si="78"/>
        <v>#REF!</v>
      </c>
      <c r="HL8" s="34" t="e">
        <f t="shared" si="78"/>
        <v>#REF!</v>
      </c>
      <c r="HM8" s="34" t="e">
        <f t="shared" si="78"/>
        <v>#REF!</v>
      </c>
      <c r="HN8" s="34" t="e">
        <f t="shared" si="78"/>
        <v>#REF!</v>
      </c>
      <c r="HO8" s="34" t="e">
        <f t="shared" si="78"/>
        <v>#REF!</v>
      </c>
      <c r="HP8" s="34" t="e">
        <f t="shared" si="79"/>
        <v>#REF!</v>
      </c>
      <c r="HQ8" s="34" t="e">
        <f t="shared" si="79"/>
        <v>#REF!</v>
      </c>
      <c r="HR8" s="34" t="e">
        <f t="shared" si="79"/>
        <v>#REF!</v>
      </c>
      <c r="HS8" s="34" t="e">
        <f t="shared" si="79"/>
        <v>#REF!</v>
      </c>
      <c r="HT8" s="34" t="e">
        <f t="shared" si="79"/>
        <v>#REF!</v>
      </c>
      <c r="HU8" s="34" t="e">
        <f t="shared" si="79"/>
        <v>#REF!</v>
      </c>
      <c r="HV8" s="34" t="e">
        <f t="shared" si="79"/>
        <v>#REF!</v>
      </c>
      <c r="HW8" s="34" t="e">
        <f t="shared" si="79"/>
        <v>#REF!</v>
      </c>
      <c r="HX8" s="34" t="e">
        <f t="shared" si="79"/>
        <v>#REF!</v>
      </c>
      <c r="HY8" s="34" t="e">
        <f t="shared" si="79"/>
        <v>#REF!</v>
      </c>
      <c r="HZ8" s="34" t="e">
        <f t="shared" si="80"/>
        <v>#REF!</v>
      </c>
      <c r="IA8" s="34" t="e">
        <f t="shared" si="80"/>
        <v>#REF!</v>
      </c>
      <c r="IB8" s="34" t="e">
        <f t="shared" si="80"/>
        <v>#REF!</v>
      </c>
      <c r="IC8" s="34" t="e">
        <f t="shared" si="80"/>
        <v>#REF!</v>
      </c>
      <c r="ID8" s="34" t="e">
        <f t="shared" si="81"/>
        <v>#REF!</v>
      </c>
      <c r="IE8" s="34" t="e">
        <f t="shared" si="81"/>
        <v>#REF!</v>
      </c>
      <c r="IF8" s="34" t="e">
        <f t="shared" si="81"/>
        <v>#REF!</v>
      </c>
      <c r="IG8" s="34" t="e">
        <f t="shared" si="81"/>
        <v>#REF!</v>
      </c>
      <c r="IH8" s="34" t="e">
        <f t="shared" si="81"/>
        <v>#REF!</v>
      </c>
      <c r="II8" s="34" t="e">
        <f t="shared" si="81"/>
        <v>#REF!</v>
      </c>
      <c r="IJ8" s="34" t="e">
        <f t="shared" si="81"/>
        <v>#REF!</v>
      </c>
      <c r="IK8" s="34" t="e">
        <f t="shared" si="81"/>
        <v>#REF!</v>
      </c>
      <c r="IL8" s="34" t="e">
        <f t="shared" si="81"/>
        <v>#REF!</v>
      </c>
      <c r="IM8" s="34" t="e">
        <f t="shared" si="81"/>
        <v>#REF!</v>
      </c>
      <c r="IN8" s="34" t="e">
        <f t="shared" si="82"/>
        <v>#REF!</v>
      </c>
      <c r="IO8" s="34" t="e">
        <f t="shared" si="82"/>
        <v>#REF!</v>
      </c>
      <c r="IP8" s="34" t="e">
        <f t="shared" si="82"/>
        <v>#REF!</v>
      </c>
      <c r="IQ8" s="34" t="e">
        <f t="shared" si="82"/>
        <v>#REF!</v>
      </c>
      <c r="IR8" s="34" t="e">
        <f t="shared" si="82"/>
        <v>#REF!</v>
      </c>
      <c r="IS8" s="34" t="e">
        <f t="shared" si="82"/>
        <v>#REF!</v>
      </c>
      <c r="IT8" s="34" t="e">
        <f t="shared" si="82"/>
        <v>#REF!</v>
      </c>
      <c r="IU8" s="34" t="e">
        <f t="shared" si="82"/>
        <v>#REF!</v>
      </c>
      <c r="IV8" s="34" t="e">
        <f t="shared" si="82"/>
        <v>#REF!</v>
      </c>
      <c r="IW8" s="34" t="e">
        <f t="shared" si="82"/>
        <v>#REF!</v>
      </c>
      <c r="IX8" s="34" t="e">
        <f t="shared" si="83"/>
        <v>#REF!</v>
      </c>
      <c r="IY8" s="34" t="e">
        <f t="shared" si="83"/>
        <v>#REF!</v>
      </c>
      <c r="IZ8" s="34" t="e">
        <f t="shared" si="83"/>
        <v>#REF!</v>
      </c>
      <c r="JA8" s="34" t="e">
        <f t="shared" si="83"/>
        <v>#REF!</v>
      </c>
      <c r="JB8" s="34" t="e">
        <f t="shared" si="83"/>
        <v>#REF!</v>
      </c>
      <c r="JC8" s="34" t="e">
        <f t="shared" si="83"/>
        <v>#REF!</v>
      </c>
      <c r="JD8" s="34" t="e">
        <f t="shared" si="83"/>
        <v>#REF!</v>
      </c>
      <c r="JE8" s="34" t="e">
        <f t="shared" si="83"/>
        <v>#REF!</v>
      </c>
      <c r="JF8" s="34" t="e">
        <f t="shared" si="83"/>
        <v>#REF!</v>
      </c>
      <c r="JG8" s="34" t="e">
        <f t="shared" si="83"/>
        <v>#REF!</v>
      </c>
      <c r="JH8" s="35"/>
      <c r="JI8" s="36" t="e">
        <f>(#REF!/#REF!)*100</f>
        <v>#REF!</v>
      </c>
      <c r="JJ8" s="36" t="e">
        <f>(#REF!/#REF!)*100</f>
        <v>#REF!</v>
      </c>
    </row>
    <row r="9" spans="1:270" ht="16.5" customHeight="1" x14ac:dyDescent="0.45">
      <c r="A9" s="14"/>
      <c r="B9" s="14"/>
      <c r="C9" s="14" t="s">
        <v>50</v>
      </c>
      <c r="D9" s="14"/>
      <c r="E9" s="33" t="e">
        <f>+'t44 (2)'!#REF!</f>
        <v>#REF!</v>
      </c>
      <c r="F9" s="33" t="e">
        <f>+'t44 (2)'!#REF!</f>
        <v>#REF!</v>
      </c>
      <c r="G9" s="33" t="e">
        <f>+'t44 (2)'!#REF!</f>
        <v>#REF!</v>
      </c>
      <c r="H9" s="33" t="e">
        <f>+'t44 (2)'!#REF!</f>
        <v>#REF!</v>
      </c>
      <c r="I9" s="33" t="e">
        <f>+'t44 (2)'!#REF!</f>
        <v>#REF!</v>
      </c>
      <c r="J9" s="33" t="e">
        <f>+'t44 (2)'!#REF!</f>
        <v>#REF!</v>
      </c>
      <c r="K9" s="33" t="e">
        <f>+'t44 (2)'!#REF!</f>
        <v>#REF!</v>
      </c>
      <c r="L9" s="33" t="e">
        <f>+'t44 (2)'!#REF!</f>
        <v>#REF!</v>
      </c>
      <c r="M9" s="33" t="e">
        <f>+'t44 (2)'!#REF!</f>
        <v>#REF!</v>
      </c>
      <c r="N9" s="33" t="e">
        <f>+'t44 (2)'!#REF!</f>
        <v>#REF!</v>
      </c>
      <c r="O9" s="33" t="e">
        <f>+'t44 (2)'!#REF!</f>
        <v>#REF!</v>
      </c>
      <c r="P9" s="33" t="e">
        <f>+'t44 (2)'!#REF!</f>
        <v>#REF!</v>
      </c>
      <c r="Q9" s="33" t="e">
        <f>+'t44 (2)'!#REF!</f>
        <v>#REF!</v>
      </c>
      <c r="R9" s="33" t="e">
        <f>+'t44 (2)'!#REF!</f>
        <v>#REF!</v>
      </c>
      <c r="S9" s="33" t="e">
        <f>+'t44 (2)'!#REF!</f>
        <v>#REF!</v>
      </c>
      <c r="T9" s="33" t="e">
        <f>+'t44 (2)'!#REF!</f>
        <v>#REF!</v>
      </c>
      <c r="U9" s="33" t="e">
        <f>+'t44 (2)'!#REF!</f>
        <v>#REF!</v>
      </c>
      <c r="V9" s="33" t="e">
        <f>+'t44 (2)'!#REF!</f>
        <v>#REF!</v>
      </c>
      <c r="W9" s="33" t="e">
        <f>+'t44 (2)'!#REF!</f>
        <v>#REF!</v>
      </c>
      <c r="X9" s="33" t="e">
        <f>+'t44 (2)'!#REF!</f>
        <v>#REF!</v>
      </c>
      <c r="Y9" s="33" t="e">
        <f>+'t44 (2)'!#REF!</f>
        <v>#REF!</v>
      </c>
      <c r="Z9" s="33" t="e">
        <f>+'t44 (2)'!#REF!</f>
        <v>#REF!</v>
      </c>
      <c r="AA9" s="33" t="e">
        <f>+'t44 (2)'!#REF!</f>
        <v>#REF!</v>
      </c>
      <c r="AB9" s="33" t="e">
        <f>+'t44 (2)'!#REF!</f>
        <v>#REF!</v>
      </c>
      <c r="AC9" s="33" t="e">
        <f>+'t44 (2)'!#REF!</f>
        <v>#REF!</v>
      </c>
      <c r="AD9" s="33" t="e">
        <f>+'t44 (2)'!#REF!</f>
        <v>#REF!</v>
      </c>
      <c r="AE9" s="33" t="e">
        <f>+'t44 (2)'!#REF!</f>
        <v>#REF!</v>
      </c>
      <c r="AF9" s="33" t="e">
        <f>+'t44 (2)'!#REF!</f>
        <v>#REF!</v>
      </c>
      <c r="AG9" s="33" t="e">
        <f>+'t44 (2)'!#REF!</f>
        <v>#REF!</v>
      </c>
      <c r="AH9" s="33" t="e">
        <f>+'t44 (2)'!#REF!</f>
        <v>#REF!</v>
      </c>
      <c r="AI9" s="33" t="e">
        <f>+'t44 (2)'!#REF!</f>
        <v>#REF!</v>
      </c>
      <c r="AJ9" s="33" t="e">
        <f>+'t44 (2)'!#REF!</f>
        <v>#REF!</v>
      </c>
      <c r="AK9" s="33" t="e">
        <f>+'t44 (2)'!#REF!</f>
        <v>#REF!</v>
      </c>
      <c r="AL9" s="33" t="e">
        <f>+'t44 (2)'!#REF!</f>
        <v>#REF!</v>
      </c>
      <c r="AM9" s="33" t="e">
        <f>+'t44 (2)'!#REF!</f>
        <v>#REF!</v>
      </c>
      <c r="AN9" s="33" t="e">
        <f>+'t44 (2)'!#REF!</f>
        <v>#REF!</v>
      </c>
      <c r="AO9" s="33" t="e">
        <f>+'t44 (2)'!#REF!</f>
        <v>#REF!</v>
      </c>
      <c r="AP9" s="33" t="e">
        <f>+'t44 (2)'!#REF!</f>
        <v>#REF!</v>
      </c>
      <c r="AQ9" s="33" t="e">
        <f>+'t44 (2)'!#REF!</f>
        <v>#REF!</v>
      </c>
      <c r="AR9" s="33" t="e">
        <f>+'t44 (2)'!#REF!</f>
        <v>#REF!</v>
      </c>
      <c r="AS9" s="33" t="e">
        <f>+'t44 (2)'!#REF!</f>
        <v>#REF!</v>
      </c>
      <c r="AT9" s="33" t="e">
        <f>+'t44 (2)'!#REF!</f>
        <v>#REF!</v>
      </c>
      <c r="AU9" s="33" t="e">
        <f>+'t44 (2)'!#REF!</f>
        <v>#REF!</v>
      </c>
      <c r="AV9" s="33" t="e">
        <f>+'t44 (2)'!#REF!</f>
        <v>#REF!</v>
      </c>
      <c r="AW9" s="33" t="e">
        <f>+'t44 (2)'!#REF!</f>
        <v>#REF!</v>
      </c>
      <c r="AX9" s="33" t="e">
        <f>+'t44 (2)'!#REF!</f>
        <v>#REF!</v>
      </c>
      <c r="AY9" s="33" t="e">
        <f>+'t44 (2)'!#REF!</f>
        <v>#REF!</v>
      </c>
      <c r="AZ9" s="33" t="e">
        <f>+'t44 (2)'!#REF!</f>
        <v>#REF!</v>
      </c>
      <c r="BA9" s="33" t="e">
        <f>+'t44 (2)'!#REF!</f>
        <v>#REF!</v>
      </c>
      <c r="BB9" s="33" t="e">
        <f>+'t44 (2)'!#REF!</f>
        <v>#REF!</v>
      </c>
      <c r="BC9" s="33" t="e">
        <f>+'t44 (2)'!#REF!</f>
        <v>#REF!</v>
      </c>
      <c r="BD9" s="33" t="e">
        <f>+'t44 (2)'!#REF!</f>
        <v>#REF!</v>
      </c>
      <c r="BE9" s="33" t="e">
        <f>+'t44 (2)'!#REF!</f>
        <v>#REF!</v>
      </c>
      <c r="BF9" s="33" t="e">
        <f>+'t44 (2)'!#REF!</f>
        <v>#REF!</v>
      </c>
      <c r="BG9" s="33" t="e">
        <f>+'t44 (2)'!#REF!</f>
        <v>#REF!</v>
      </c>
      <c r="BH9" s="33" t="e">
        <f>+'t44 (2)'!#REF!</f>
        <v>#REF!</v>
      </c>
      <c r="BI9" s="33" t="e">
        <f>+'t44 (2)'!#REF!</f>
        <v>#REF!</v>
      </c>
      <c r="BJ9" s="33" t="e">
        <f>+'t44 (2)'!#REF!</f>
        <v>#REF!</v>
      </c>
      <c r="BK9" s="33" t="e">
        <f>+'t44 (2)'!#REF!</f>
        <v>#REF!</v>
      </c>
      <c r="BL9" s="33" t="e">
        <f>+'t44 (2)'!#REF!</f>
        <v>#REF!</v>
      </c>
      <c r="BM9" s="33" t="e">
        <f>+'t44 (2)'!#REF!</f>
        <v>#REF!</v>
      </c>
      <c r="BN9" s="33" t="e">
        <f>+'t44 (2)'!#REF!</f>
        <v>#REF!</v>
      </c>
      <c r="BO9" s="33" t="e">
        <f>+'t44 (2)'!#REF!</f>
        <v>#REF!</v>
      </c>
      <c r="BP9" s="93" t="e">
        <f>+'t44 (2)'!#REF!</f>
        <v>#REF!</v>
      </c>
      <c r="BQ9" s="33"/>
      <c r="BR9" s="33" t="e">
        <f>+'t44 (2)'!#REF!</f>
        <v>#REF!</v>
      </c>
      <c r="BS9" s="33" t="e">
        <f>+'t44 (2)'!#REF!</f>
        <v>#REF!</v>
      </c>
      <c r="BT9" s="33" t="e">
        <f>+'t44 (2)'!#REF!</f>
        <v>#REF!</v>
      </c>
      <c r="BU9" s="33" t="e">
        <f>+'t44 (2)'!#REF!</f>
        <v>#REF!</v>
      </c>
      <c r="BV9" s="33" t="e">
        <f>+'t44 (2)'!#REF!</f>
        <v>#REF!</v>
      </c>
      <c r="BW9" s="33" t="e">
        <f>+'t44 (2)'!#REF!</f>
        <v>#REF!</v>
      </c>
      <c r="BX9" s="33" t="e">
        <f>+'t44 (2)'!#REF!</f>
        <v>#REF!</v>
      </c>
      <c r="BY9" s="33" t="e">
        <f>+'t44 (2)'!#REF!</f>
        <v>#REF!</v>
      </c>
      <c r="BZ9" s="33" t="e">
        <f>+'t44 (2)'!#REF!</f>
        <v>#REF!</v>
      </c>
      <c r="CA9" s="33" t="e">
        <f>+'t44 (2)'!#REF!</f>
        <v>#REF!</v>
      </c>
      <c r="CB9" s="33" t="e">
        <f>+'t44 (2)'!#REF!</f>
        <v>#REF!</v>
      </c>
      <c r="CC9" s="33" t="e">
        <f>+'t44 (2)'!#REF!</f>
        <v>#REF!</v>
      </c>
      <c r="CD9" s="33" t="e">
        <f>+'t44 (2)'!#REF!</f>
        <v>#REF!</v>
      </c>
      <c r="CE9" s="33" t="e">
        <f>+'t44 (2)'!#REF!</f>
        <v>#REF!</v>
      </c>
      <c r="CF9" s="33" t="e">
        <f>+'t44 (2)'!#REF!</f>
        <v>#REF!</v>
      </c>
      <c r="CG9" s="33" t="e">
        <f>+'t44 (2)'!#REF!</f>
        <v>#REF!</v>
      </c>
      <c r="CH9" s="33" t="e">
        <f>+'t44 (2)'!#REF!</f>
        <v>#REF!</v>
      </c>
      <c r="CI9" s="33" t="e">
        <f>+'t44 (2)'!#REF!</f>
        <v>#REF!</v>
      </c>
      <c r="CJ9" s="33" t="e">
        <f>+'t44 (2)'!#REF!</f>
        <v>#REF!</v>
      </c>
      <c r="CK9" s="33" t="e">
        <f>+'t44 (2)'!#REF!</f>
        <v>#REF!</v>
      </c>
      <c r="CL9" s="93" t="e">
        <f>+'t44 (2)'!#REF!</f>
        <v>#REF!</v>
      </c>
      <c r="CM9" s="33" t="e">
        <f>+'t44 (2)'!#REF!</f>
        <v>#REF!</v>
      </c>
      <c r="CN9" s="93" t="e">
        <f>+'t44 (2)'!#REF!</f>
        <v>#REF!</v>
      </c>
      <c r="CO9" s="33" t="e">
        <f>+'t44 (2)'!#REF!</f>
        <v>#REF!</v>
      </c>
      <c r="CP9" s="33" t="e">
        <f>+'t44 (2)'!#REF!</f>
        <v>#REF!</v>
      </c>
      <c r="CQ9" s="33" t="e">
        <f>+'t44 (2)'!#REF!</f>
        <v>#REF!</v>
      </c>
      <c r="CR9" s="33" t="e">
        <f>+'t44 (2)'!#REF!</f>
        <v>#REF!</v>
      </c>
      <c r="CS9" s="33" t="e">
        <f>+'t44 (2)'!#REF!</f>
        <v>#REF!</v>
      </c>
      <c r="CT9" s="33" t="e">
        <f>+'t44 (2)'!#REF!</f>
        <v>#REF!</v>
      </c>
      <c r="CU9" s="93" t="e">
        <f>+'t44 (2)'!#REF!</f>
        <v>#REF!</v>
      </c>
      <c r="CV9" s="28"/>
      <c r="CW9" s="42" t="e">
        <f t="shared" si="9"/>
        <v>#REF!</v>
      </c>
      <c r="CX9" s="42" t="e">
        <f t="shared" si="10"/>
        <v>#REF!</v>
      </c>
      <c r="CY9" s="42" t="e">
        <f t="shared" si="11"/>
        <v>#REF!</v>
      </c>
      <c r="CZ9" s="42" t="e">
        <f t="shared" si="12"/>
        <v>#REF!</v>
      </c>
      <c r="DA9" s="42" t="e">
        <f t="shared" si="13"/>
        <v>#REF!</v>
      </c>
      <c r="DB9" s="42" t="e">
        <f t="shared" si="14"/>
        <v>#REF!</v>
      </c>
      <c r="DC9" s="42" t="e">
        <f t="shared" si="15"/>
        <v>#REF!</v>
      </c>
      <c r="DD9" s="42" t="e">
        <f t="shared" si="16"/>
        <v>#REF!</v>
      </c>
      <c r="DE9" s="42" t="e">
        <f t="shared" si="17"/>
        <v>#REF!</v>
      </c>
      <c r="DF9" s="42" t="e">
        <f t="shared" si="18"/>
        <v>#REF!</v>
      </c>
      <c r="DG9" s="42" t="e">
        <f t="shared" si="19"/>
        <v>#REF!</v>
      </c>
      <c r="DH9" s="42" t="e">
        <f t="shared" si="20"/>
        <v>#REF!</v>
      </c>
      <c r="DI9" s="42" t="e">
        <f t="shared" si="21"/>
        <v>#REF!</v>
      </c>
      <c r="DJ9" s="42" t="e">
        <f t="shared" si="22"/>
        <v>#REF!</v>
      </c>
      <c r="DK9" s="42" t="e">
        <f t="shared" si="23"/>
        <v>#REF!</v>
      </c>
      <c r="DL9" s="42" t="e">
        <f t="shared" si="24"/>
        <v>#REF!</v>
      </c>
      <c r="DM9" s="42" t="e">
        <f t="shared" si="25"/>
        <v>#REF!</v>
      </c>
      <c r="DN9" s="42" t="e">
        <f t="shared" si="26"/>
        <v>#REF!</v>
      </c>
      <c r="DO9" s="42" t="e">
        <f t="shared" si="27"/>
        <v>#REF!</v>
      </c>
      <c r="DP9" s="42" t="e">
        <f t="shared" si="28"/>
        <v>#REF!</v>
      </c>
      <c r="DQ9" s="42" t="e">
        <f t="shared" si="29"/>
        <v>#REF!</v>
      </c>
      <c r="DR9" s="42" t="e">
        <f t="shared" si="30"/>
        <v>#REF!</v>
      </c>
      <c r="DS9" s="42" t="e">
        <f t="shared" si="31"/>
        <v>#REF!</v>
      </c>
      <c r="DT9" s="42" t="e">
        <f t="shared" si="32"/>
        <v>#REF!</v>
      </c>
      <c r="DU9" s="42" t="e">
        <f t="shared" si="33"/>
        <v>#REF!</v>
      </c>
      <c r="DV9" s="42" t="e">
        <f t="shared" si="34"/>
        <v>#REF!</v>
      </c>
      <c r="DW9" s="42" t="e">
        <f t="shared" si="35"/>
        <v>#REF!</v>
      </c>
      <c r="DX9" s="42" t="e">
        <f t="shared" si="36"/>
        <v>#REF!</v>
      </c>
      <c r="DY9" s="42" t="e">
        <f t="shared" si="37"/>
        <v>#REF!</v>
      </c>
      <c r="DZ9" s="42" t="e">
        <f t="shared" si="38"/>
        <v>#REF!</v>
      </c>
      <c r="EA9" s="42" t="e">
        <f t="shared" si="39"/>
        <v>#REF!</v>
      </c>
      <c r="EB9" s="42" t="e">
        <f t="shared" si="40"/>
        <v>#REF!</v>
      </c>
      <c r="EC9" s="42" t="e">
        <f t="shared" si="41"/>
        <v>#REF!</v>
      </c>
      <c r="ED9" s="42" t="e">
        <f t="shared" si="42"/>
        <v>#REF!</v>
      </c>
      <c r="EE9" s="42" t="e">
        <f t="shared" si="43"/>
        <v>#REF!</v>
      </c>
      <c r="EF9" s="42" t="e">
        <f t="shared" si="44"/>
        <v>#REF!</v>
      </c>
      <c r="EG9" s="42" t="e">
        <f t="shared" si="45"/>
        <v>#REF!</v>
      </c>
      <c r="EH9" s="42" t="e">
        <f t="shared" si="46"/>
        <v>#REF!</v>
      </c>
      <c r="EI9" s="42" t="e">
        <f t="shared" si="47"/>
        <v>#REF!</v>
      </c>
      <c r="EJ9" s="42" t="e">
        <f t="shared" si="48"/>
        <v>#REF!</v>
      </c>
      <c r="EK9" s="42" t="e">
        <f t="shared" si="49"/>
        <v>#REF!</v>
      </c>
      <c r="EL9" s="90"/>
      <c r="EM9" s="42" t="e">
        <f t="shared" si="50"/>
        <v>#REF!</v>
      </c>
      <c r="EN9" s="42" t="e">
        <f t="shared" si="51"/>
        <v>#REF!</v>
      </c>
      <c r="EO9" s="42" t="e">
        <f t="shared" si="52"/>
        <v>#REF!</v>
      </c>
      <c r="EP9" s="42" t="e">
        <f t="shared" si="53"/>
        <v>#REF!</v>
      </c>
      <c r="EQ9" s="42" t="e">
        <f t="shared" si="54"/>
        <v>#REF!</v>
      </c>
      <c r="ER9" s="42" t="e">
        <f t="shared" si="55"/>
        <v>#REF!</v>
      </c>
      <c r="ES9" s="42" t="e">
        <f t="shared" si="56"/>
        <v>#REF!</v>
      </c>
      <c r="ET9" s="42" t="e">
        <f t="shared" si="57"/>
        <v>#REF!</v>
      </c>
      <c r="EU9" s="42" t="e">
        <f t="shared" si="58"/>
        <v>#REF!</v>
      </c>
      <c r="EV9" s="42" t="e">
        <f t="shared" si="59"/>
        <v>#REF!</v>
      </c>
      <c r="EW9" s="42" t="e">
        <f t="shared" si="60"/>
        <v>#REF!</v>
      </c>
      <c r="EX9" s="42" t="e">
        <f t="shared" si="61"/>
        <v>#REF!</v>
      </c>
      <c r="EY9" s="42" t="e">
        <f t="shared" si="62"/>
        <v>#REF!</v>
      </c>
      <c r="EZ9" s="42" t="e">
        <f t="shared" si="63"/>
        <v>#REF!</v>
      </c>
      <c r="FA9" s="42" t="e">
        <f t="shared" si="64"/>
        <v>#REF!</v>
      </c>
      <c r="FB9" s="42" t="e">
        <f t="shared" si="65"/>
        <v>#REF!</v>
      </c>
      <c r="FC9" s="42" t="e">
        <f t="shared" si="66"/>
        <v>#REF!</v>
      </c>
      <c r="FD9" s="42" t="e">
        <f t="shared" si="67"/>
        <v>#REF!</v>
      </c>
      <c r="FE9" s="42" t="e">
        <f t="shared" si="68"/>
        <v>#REF!</v>
      </c>
      <c r="FF9" s="42" t="e">
        <f t="shared" si="69"/>
        <v>#REF!</v>
      </c>
      <c r="FG9" s="42" t="e">
        <f t="shared" si="70"/>
        <v>#REF!</v>
      </c>
      <c r="FH9" s="42" t="e">
        <f t="shared" si="71"/>
        <v>#REF!</v>
      </c>
      <c r="FI9" s="42" t="e">
        <f t="shared" si="72"/>
        <v>#REF!</v>
      </c>
      <c r="FJ9" s="42" t="e">
        <f t="shared" si="73"/>
        <v>#REF!</v>
      </c>
      <c r="FK9" s="42" t="e">
        <f t="shared" si="73"/>
        <v>#REF!</v>
      </c>
      <c r="FL9" s="42" t="e">
        <f t="shared" si="73"/>
        <v>#REF!</v>
      </c>
      <c r="FM9" s="42" t="e">
        <f t="shared" si="73"/>
        <v>#REF!</v>
      </c>
      <c r="FN9" s="42" t="e">
        <f t="shared" si="73"/>
        <v>#REF!</v>
      </c>
      <c r="FO9" s="42" t="e">
        <f t="shared" si="73"/>
        <v>#REF!</v>
      </c>
      <c r="FP9" s="42" t="e">
        <f t="shared" si="73"/>
        <v>#REF!</v>
      </c>
      <c r="FQ9" s="35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5"/>
      <c r="JI9" s="36"/>
      <c r="JJ9" s="36"/>
    </row>
    <row r="10" spans="1:270" ht="16.5" hidden="1" customHeight="1" x14ac:dyDescent="0.45">
      <c r="A10" s="14"/>
      <c r="B10" s="14"/>
      <c r="C10" s="14" t="s">
        <v>51</v>
      </c>
      <c r="D10" s="14"/>
      <c r="E10" s="33" t="e">
        <f>(E8/E9)*1000000</f>
        <v>#REF!</v>
      </c>
      <c r="F10" s="33" t="e">
        <f>(F8/F9)*1000000</f>
        <v>#REF!</v>
      </c>
      <c r="G10" s="33" t="e">
        <f>(G8/G9)*1000000</f>
        <v>#REF!</v>
      </c>
      <c r="H10" s="33" t="e">
        <f>(H8/H9)*1000000</f>
        <v>#REF!</v>
      </c>
      <c r="I10" s="33" t="e">
        <f>(I8/I9)*1000000</f>
        <v>#REF!</v>
      </c>
      <c r="J10" s="33" t="e">
        <f t="shared" ref="J10:CF10" si="84">(J8/J9)*1000000</f>
        <v>#REF!</v>
      </c>
      <c r="K10" s="33" t="e">
        <f t="shared" si="84"/>
        <v>#REF!</v>
      </c>
      <c r="L10" s="33" t="e">
        <f t="shared" si="84"/>
        <v>#REF!</v>
      </c>
      <c r="M10" s="33" t="e">
        <f t="shared" si="84"/>
        <v>#REF!</v>
      </c>
      <c r="N10" s="33" t="e">
        <f t="shared" si="84"/>
        <v>#REF!</v>
      </c>
      <c r="O10" s="33" t="e">
        <f t="shared" si="84"/>
        <v>#REF!</v>
      </c>
      <c r="P10" s="33" t="e">
        <f t="shared" si="84"/>
        <v>#REF!</v>
      </c>
      <c r="Q10" s="33" t="e">
        <f t="shared" si="84"/>
        <v>#REF!</v>
      </c>
      <c r="R10" s="33" t="e">
        <f t="shared" si="84"/>
        <v>#REF!</v>
      </c>
      <c r="S10" s="33" t="e">
        <f t="shared" si="84"/>
        <v>#REF!</v>
      </c>
      <c r="T10" s="33" t="e">
        <f t="shared" si="84"/>
        <v>#REF!</v>
      </c>
      <c r="U10" s="33" t="e">
        <f t="shared" si="84"/>
        <v>#REF!</v>
      </c>
      <c r="V10" s="33" t="e">
        <f t="shared" si="84"/>
        <v>#REF!</v>
      </c>
      <c r="W10" s="33" t="e">
        <f t="shared" si="84"/>
        <v>#REF!</v>
      </c>
      <c r="X10" s="33" t="e">
        <f t="shared" si="84"/>
        <v>#REF!</v>
      </c>
      <c r="Y10" s="33" t="e">
        <f t="shared" si="84"/>
        <v>#REF!</v>
      </c>
      <c r="Z10" s="33" t="e">
        <f t="shared" si="84"/>
        <v>#REF!</v>
      </c>
      <c r="AA10" s="33" t="e">
        <f t="shared" si="84"/>
        <v>#REF!</v>
      </c>
      <c r="AB10" s="33" t="e">
        <f t="shared" si="84"/>
        <v>#REF!</v>
      </c>
      <c r="AC10" s="33" t="e">
        <f t="shared" si="84"/>
        <v>#REF!</v>
      </c>
      <c r="AD10" s="33" t="e">
        <f t="shared" si="84"/>
        <v>#REF!</v>
      </c>
      <c r="AE10" s="33" t="e">
        <f t="shared" si="84"/>
        <v>#REF!</v>
      </c>
      <c r="AF10" s="33" t="e">
        <f t="shared" si="84"/>
        <v>#REF!</v>
      </c>
      <c r="AG10" s="33" t="e">
        <f t="shared" si="84"/>
        <v>#REF!</v>
      </c>
      <c r="AH10" s="33" t="e">
        <f t="shared" si="84"/>
        <v>#REF!</v>
      </c>
      <c r="AI10" s="33" t="e">
        <f t="shared" si="84"/>
        <v>#REF!</v>
      </c>
      <c r="AJ10" s="33" t="e">
        <f t="shared" si="84"/>
        <v>#REF!</v>
      </c>
      <c r="AK10" s="33" t="e">
        <f t="shared" si="84"/>
        <v>#REF!</v>
      </c>
      <c r="AL10" s="33" t="e">
        <f t="shared" si="84"/>
        <v>#REF!</v>
      </c>
      <c r="AM10" s="33" t="e">
        <f t="shared" si="84"/>
        <v>#REF!</v>
      </c>
      <c r="AN10" s="33" t="e">
        <f t="shared" si="84"/>
        <v>#REF!</v>
      </c>
      <c r="AO10" s="33" t="e">
        <f t="shared" si="84"/>
        <v>#REF!</v>
      </c>
      <c r="AP10" s="33" t="e">
        <f t="shared" si="84"/>
        <v>#REF!</v>
      </c>
      <c r="AQ10" s="33" t="e">
        <f t="shared" si="84"/>
        <v>#REF!</v>
      </c>
      <c r="AR10" s="33" t="e">
        <f t="shared" si="84"/>
        <v>#REF!</v>
      </c>
      <c r="AS10" s="33" t="e">
        <f t="shared" si="84"/>
        <v>#REF!</v>
      </c>
      <c r="AT10" s="33" t="e">
        <f t="shared" si="84"/>
        <v>#REF!</v>
      </c>
      <c r="AU10" s="33" t="e">
        <f t="shared" si="84"/>
        <v>#REF!</v>
      </c>
      <c r="AV10" s="33" t="e">
        <f t="shared" si="84"/>
        <v>#REF!</v>
      </c>
      <c r="AW10" s="33" t="e">
        <f t="shared" si="84"/>
        <v>#REF!</v>
      </c>
      <c r="AX10" s="33" t="e">
        <f t="shared" si="84"/>
        <v>#REF!</v>
      </c>
      <c r="AY10" s="33" t="e">
        <f t="shared" si="84"/>
        <v>#REF!</v>
      </c>
      <c r="AZ10" s="33" t="e">
        <f t="shared" si="84"/>
        <v>#REF!</v>
      </c>
      <c r="BA10" s="33" t="e">
        <f t="shared" si="84"/>
        <v>#REF!</v>
      </c>
      <c r="BB10" s="33" t="e">
        <f t="shared" si="84"/>
        <v>#REF!</v>
      </c>
      <c r="BC10" s="33" t="e">
        <f t="shared" si="84"/>
        <v>#REF!</v>
      </c>
      <c r="BD10" s="33" t="e">
        <f t="shared" si="84"/>
        <v>#REF!</v>
      </c>
      <c r="BE10" s="33" t="e">
        <f t="shared" si="84"/>
        <v>#REF!</v>
      </c>
      <c r="BF10" s="33" t="e">
        <f t="shared" si="84"/>
        <v>#REF!</v>
      </c>
      <c r="BG10" s="33" t="e">
        <f t="shared" si="84"/>
        <v>#REF!</v>
      </c>
      <c r="BH10" s="33" t="e">
        <f t="shared" si="84"/>
        <v>#REF!</v>
      </c>
      <c r="BI10" s="33" t="e">
        <f t="shared" si="84"/>
        <v>#REF!</v>
      </c>
      <c r="BJ10" s="33" t="e">
        <f t="shared" si="84"/>
        <v>#REF!</v>
      </c>
      <c r="BK10" s="33" t="e">
        <f t="shared" si="84"/>
        <v>#REF!</v>
      </c>
      <c r="BL10" s="33" t="e">
        <f t="shared" si="84"/>
        <v>#REF!</v>
      </c>
      <c r="BM10" s="33" t="e">
        <f t="shared" si="84"/>
        <v>#REF!</v>
      </c>
      <c r="BN10" s="33" t="e">
        <f t="shared" si="84"/>
        <v>#REF!</v>
      </c>
      <c r="BO10" s="33" t="e">
        <f t="shared" si="84"/>
        <v>#REF!</v>
      </c>
      <c r="BP10" s="93" t="e">
        <f t="shared" si="84"/>
        <v>#REF!</v>
      </c>
      <c r="BQ10" s="33"/>
      <c r="BR10" s="33" t="e">
        <f t="shared" si="84"/>
        <v>#REF!</v>
      </c>
      <c r="BS10" s="33" t="e">
        <f t="shared" si="84"/>
        <v>#REF!</v>
      </c>
      <c r="BT10" s="33" t="e">
        <f t="shared" si="84"/>
        <v>#REF!</v>
      </c>
      <c r="BU10" s="33" t="e">
        <f t="shared" si="84"/>
        <v>#REF!</v>
      </c>
      <c r="BV10" s="33" t="e">
        <f t="shared" si="84"/>
        <v>#REF!</v>
      </c>
      <c r="BW10" s="33" t="e">
        <f t="shared" si="84"/>
        <v>#REF!</v>
      </c>
      <c r="BX10" s="33" t="e">
        <f t="shared" si="84"/>
        <v>#REF!</v>
      </c>
      <c r="BY10" s="33" t="e">
        <f t="shared" si="84"/>
        <v>#REF!</v>
      </c>
      <c r="BZ10" s="33" t="e">
        <f t="shared" si="84"/>
        <v>#REF!</v>
      </c>
      <c r="CA10" s="33" t="e">
        <f t="shared" si="84"/>
        <v>#REF!</v>
      </c>
      <c r="CB10" s="33" t="e">
        <f t="shared" si="84"/>
        <v>#REF!</v>
      </c>
      <c r="CC10" s="33" t="e">
        <f t="shared" si="84"/>
        <v>#REF!</v>
      </c>
      <c r="CD10" s="33" t="e">
        <f t="shared" si="84"/>
        <v>#REF!</v>
      </c>
      <c r="CE10" s="33" t="e">
        <f t="shared" si="84"/>
        <v>#REF!</v>
      </c>
      <c r="CF10" s="33" t="e">
        <f t="shared" si="84"/>
        <v>#REF!</v>
      </c>
      <c r="CG10" s="33" t="e">
        <f t="shared" ref="CG10:CU10" si="85">(CG8/CG9)*1000000</f>
        <v>#REF!</v>
      </c>
      <c r="CH10" s="33" t="e">
        <f t="shared" si="85"/>
        <v>#REF!</v>
      </c>
      <c r="CI10" s="33" t="e">
        <f t="shared" si="85"/>
        <v>#REF!</v>
      </c>
      <c r="CJ10" s="33" t="e">
        <f t="shared" si="85"/>
        <v>#REF!</v>
      </c>
      <c r="CK10" s="33" t="e">
        <f t="shared" si="85"/>
        <v>#REF!</v>
      </c>
      <c r="CL10" s="33" t="e">
        <f t="shared" si="85"/>
        <v>#REF!</v>
      </c>
      <c r="CM10" s="33" t="e">
        <f t="shared" si="85"/>
        <v>#REF!</v>
      </c>
      <c r="CN10" s="93" t="e">
        <f t="shared" si="85"/>
        <v>#REF!</v>
      </c>
      <c r="CO10" s="33" t="e">
        <f t="shared" si="85"/>
        <v>#REF!</v>
      </c>
      <c r="CP10" s="33" t="e">
        <f t="shared" si="85"/>
        <v>#REF!</v>
      </c>
      <c r="CQ10" s="33" t="e">
        <f t="shared" si="85"/>
        <v>#REF!</v>
      </c>
      <c r="CR10" s="33" t="e">
        <f t="shared" si="85"/>
        <v>#REF!</v>
      </c>
      <c r="CS10" s="33" t="e">
        <f t="shared" si="85"/>
        <v>#REF!</v>
      </c>
      <c r="CT10" s="33" t="e">
        <f t="shared" si="85"/>
        <v>#REF!</v>
      </c>
      <c r="CU10" s="93" t="e">
        <f t="shared" si="85"/>
        <v>#REF!</v>
      </c>
      <c r="CV10" s="28"/>
      <c r="CW10" s="42" t="e">
        <f t="shared" si="9"/>
        <v>#REF!</v>
      </c>
      <c r="CX10" s="42" t="e">
        <f t="shared" si="10"/>
        <v>#REF!</v>
      </c>
      <c r="CY10" s="42" t="e">
        <f t="shared" si="11"/>
        <v>#REF!</v>
      </c>
      <c r="CZ10" s="42" t="e">
        <f t="shared" si="12"/>
        <v>#REF!</v>
      </c>
      <c r="DA10" s="42" t="e">
        <f t="shared" si="13"/>
        <v>#REF!</v>
      </c>
      <c r="DB10" s="42" t="e">
        <f t="shared" si="14"/>
        <v>#REF!</v>
      </c>
      <c r="DC10" s="42" t="e">
        <f t="shared" si="15"/>
        <v>#REF!</v>
      </c>
      <c r="DD10" s="42" t="e">
        <f t="shared" si="16"/>
        <v>#REF!</v>
      </c>
      <c r="DE10" s="42" t="e">
        <f t="shared" si="17"/>
        <v>#REF!</v>
      </c>
      <c r="DF10" s="42" t="e">
        <f t="shared" si="18"/>
        <v>#REF!</v>
      </c>
      <c r="DG10" s="42" t="e">
        <f t="shared" si="19"/>
        <v>#REF!</v>
      </c>
      <c r="DH10" s="42" t="e">
        <f t="shared" si="20"/>
        <v>#REF!</v>
      </c>
      <c r="DI10" s="42" t="e">
        <f t="shared" si="21"/>
        <v>#REF!</v>
      </c>
      <c r="DJ10" s="42" t="e">
        <f t="shared" si="22"/>
        <v>#REF!</v>
      </c>
      <c r="DK10" s="42" t="e">
        <f t="shared" si="23"/>
        <v>#REF!</v>
      </c>
      <c r="DL10" s="42" t="e">
        <f t="shared" si="24"/>
        <v>#REF!</v>
      </c>
      <c r="DM10" s="42" t="e">
        <f t="shared" si="25"/>
        <v>#REF!</v>
      </c>
      <c r="DN10" s="42" t="e">
        <f t="shared" si="26"/>
        <v>#REF!</v>
      </c>
      <c r="DO10" s="42" t="e">
        <f t="shared" si="27"/>
        <v>#REF!</v>
      </c>
      <c r="DP10" s="42" t="e">
        <f t="shared" si="28"/>
        <v>#REF!</v>
      </c>
      <c r="DQ10" s="42" t="e">
        <f t="shared" si="29"/>
        <v>#REF!</v>
      </c>
      <c r="DR10" s="42" t="e">
        <f t="shared" si="30"/>
        <v>#REF!</v>
      </c>
      <c r="DS10" s="42" t="e">
        <f t="shared" si="31"/>
        <v>#REF!</v>
      </c>
      <c r="DT10" s="42" t="e">
        <f t="shared" si="32"/>
        <v>#REF!</v>
      </c>
      <c r="DU10" s="42" t="e">
        <f t="shared" si="33"/>
        <v>#REF!</v>
      </c>
      <c r="DV10" s="42" t="e">
        <f t="shared" si="34"/>
        <v>#REF!</v>
      </c>
      <c r="DW10" s="42" t="e">
        <f t="shared" si="35"/>
        <v>#REF!</v>
      </c>
      <c r="DX10" s="42" t="e">
        <f t="shared" si="36"/>
        <v>#REF!</v>
      </c>
      <c r="DY10" s="42" t="e">
        <f t="shared" si="37"/>
        <v>#REF!</v>
      </c>
      <c r="DZ10" s="42" t="e">
        <f t="shared" si="38"/>
        <v>#REF!</v>
      </c>
      <c r="EA10" s="42" t="e">
        <f t="shared" si="39"/>
        <v>#REF!</v>
      </c>
      <c r="EB10" s="42" t="e">
        <f t="shared" si="40"/>
        <v>#REF!</v>
      </c>
      <c r="EC10" s="42" t="e">
        <f t="shared" si="41"/>
        <v>#REF!</v>
      </c>
      <c r="ED10" s="42" t="e">
        <f t="shared" si="42"/>
        <v>#REF!</v>
      </c>
      <c r="EE10" s="42" t="e">
        <f t="shared" si="43"/>
        <v>#REF!</v>
      </c>
      <c r="EF10" s="42" t="e">
        <f t="shared" si="44"/>
        <v>#REF!</v>
      </c>
      <c r="EG10" s="42" t="e">
        <f t="shared" si="45"/>
        <v>#REF!</v>
      </c>
      <c r="EH10" s="42" t="e">
        <f t="shared" si="46"/>
        <v>#REF!</v>
      </c>
      <c r="EI10" s="42" t="e">
        <f t="shared" si="47"/>
        <v>#REF!</v>
      </c>
      <c r="EJ10" s="42" t="e">
        <f t="shared" si="48"/>
        <v>#REF!</v>
      </c>
      <c r="EK10" s="42" t="e">
        <f t="shared" si="49"/>
        <v>#REF!</v>
      </c>
      <c r="EL10" s="90"/>
      <c r="EM10" s="42" t="e">
        <f t="shared" si="50"/>
        <v>#REF!</v>
      </c>
      <c r="EN10" s="42" t="e">
        <f t="shared" si="51"/>
        <v>#REF!</v>
      </c>
      <c r="EO10" s="42" t="e">
        <f t="shared" si="52"/>
        <v>#REF!</v>
      </c>
      <c r="EP10" s="42" t="e">
        <f t="shared" si="53"/>
        <v>#REF!</v>
      </c>
      <c r="EQ10" s="42" t="e">
        <f t="shared" si="54"/>
        <v>#REF!</v>
      </c>
      <c r="ER10" s="42" t="e">
        <f t="shared" si="55"/>
        <v>#REF!</v>
      </c>
      <c r="ES10" s="42" t="e">
        <f t="shared" si="56"/>
        <v>#REF!</v>
      </c>
      <c r="ET10" s="42" t="e">
        <f t="shared" si="57"/>
        <v>#REF!</v>
      </c>
      <c r="EU10" s="42" t="e">
        <f t="shared" si="58"/>
        <v>#REF!</v>
      </c>
      <c r="EV10" s="42" t="e">
        <f t="shared" si="59"/>
        <v>#REF!</v>
      </c>
      <c r="EW10" s="42" t="e">
        <f t="shared" si="60"/>
        <v>#REF!</v>
      </c>
      <c r="EX10" s="42" t="e">
        <f t="shared" si="61"/>
        <v>#REF!</v>
      </c>
      <c r="EY10" s="42" t="e">
        <f t="shared" si="62"/>
        <v>#REF!</v>
      </c>
      <c r="EZ10" s="42" t="e">
        <f t="shared" si="63"/>
        <v>#REF!</v>
      </c>
      <c r="FA10" s="42" t="e">
        <f t="shared" si="64"/>
        <v>#REF!</v>
      </c>
      <c r="FB10" s="42" t="e">
        <f t="shared" si="65"/>
        <v>#REF!</v>
      </c>
      <c r="FC10" s="42" t="e">
        <f t="shared" si="66"/>
        <v>#REF!</v>
      </c>
      <c r="FD10" s="42" t="e">
        <f t="shared" si="67"/>
        <v>#REF!</v>
      </c>
      <c r="FE10" s="42" t="e">
        <f t="shared" si="68"/>
        <v>#REF!</v>
      </c>
      <c r="FF10" s="42" t="e">
        <f t="shared" si="69"/>
        <v>#REF!</v>
      </c>
      <c r="FG10" s="42" t="e">
        <f t="shared" si="70"/>
        <v>#REF!</v>
      </c>
      <c r="FH10" s="42" t="e">
        <f t="shared" si="71"/>
        <v>#REF!</v>
      </c>
      <c r="FI10" s="42" t="e">
        <f t="shared" si="72"/>
        <v>#REF!</v>
      </c>
      <c r="FJ10" s="42" t="e">
        <f t="shared" ref="FJ10:FP10" si="86">((CO10/BS10)-1)*100</f>
        <v>#REF!</v>
      </c>
      <c r="FK10" s="42" t="e">
        <f t="shared" si="86"/>
        <v>#REF!</v>
      </c>
      <c r="FL10" s="42" t="e">
        <f t="shared" si="86"/>
        <v>#REF!</v>
      </c>
      <c r="FM10" s="42" t="e">
        <f t="shared" si="86"/>
        <v>#REF!</v>
      </c>
      <c r="FN10" s="42" t="e">
        <f t="shared" si="86"/>
        <v>#REF!</v>
      </c>
      <c r="FO10" s="42" t="e">
        <f t="shared" si="86"/>
        <v>#REF!</v>
      </c>
      <c r="FP10" s="42" t="e">
        <f t="shared" si="86"/>
        <v>#REF!</v>
      </c>
      <c r="FQ10" s="35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5"/>
      <c r="JI10" s="36"/>
      <c r="JJ10" s="36"/>
    </row>
    <row r="11" spans="1:270" ht="16.5" customHeight="1" x14ac:dyDescent="0.45">
      <c r="A11" s="16">
        <v>1.2</v>
      </c>
      <c r="B11" s="16" t="s">
        <v>52</v>
      </c>
      <c r="C11" s="16"/>
      <c r="D11" s="16"/>
      <c r="E11" s="43" t="e">
        <f>+'t44 (2)'!#REF!</f>
        <v>#REF!</v>
      </c>
      <c r="F11" s="43" t="e">
        <f>+'t44 (2)'!#REF!</f>
        <v>#REF!</v>
      </c>
      <c r="G11" s="43" t="e">
        <f>+'t44 (2)'!#REF!</f>
        <v>#REF!</v>
      </c>
      <c r="H11" s="43" t="e">
        <f>+'t44 (2)'!#REF!</f>
        <v>#REF!</v>
      </c>
      <c r="I11" s="43" t="e">
        <f>+'t44 (2)'!#REF!</f>
        <v>#REF!</v>
      </c>
      <c r="J11" s="43" t="e">
        <f>+'t44 (2)'!#REF!</f>
        <v>#REF!</v>
      </c>
      <c r="K11" s="43" t="e">
        <f>+'t44 (2)'!#REF!</f>
        <v>#REF!</v>
      </c>
      <c r="L11" s="43" t="e">
        <f>+'t44 (2)'!#REF!</f>
        <v>#REF!</v>
      </c>
      <c r="M11" s="43" t="e">
        <f>+'t44 (2)'!#REF!</f>
        <v>#REF!</v>
      </c>
      <c r="N11" s="43" t="e">
        <f>+'t44 (2)'!#REF!</f>
        <v>#REF!</v>
      </c>
      <c r="O11" s="43" t="e">
        <f>+'t44 (2)'!#REF!</f>
        <v>#REF!</v>
      </c>
      <c r="P11" s="43" t="e">
        <f>+'t44 (2)'!#REF!</f>
        <v>#REF!</v>
      </c>
      <c r="Q11" s="43" t="e">
        <f>+'t44 (2)'!#REF!</f>
        <v>#REF!</v>
      </c>
      <c r="R11" s="43" t="e">
        <f>+'t44 (2)'!#REF!</f>
        <v>#REF!</v>
      </c>
      <c r="S11" s="43" t="e">
        <f>+'t44 (2)'!#REF!</f>
        <v>#REF!</v>
      </c>
      <c r="T11" s="43" t="e">
        <f>+'t44 (2)'!#REF!</f>
        <v>#REF!</v>
      </c>
      <c r="U11" s="43" t="e">
        <f>+'t44 (2)'!#REF!</f>
        <v>#REF!</v>
      </c>
      <c r="V11" s="43" t="e">
        <f>+'t44 (2)'!#REF!</f>
        <v>#REF!</v>
      </c>
      <c r="W11" s="43" t="e">
        <f>+'t44 (2)'!#REF!</f>
        <v>#REF!</v>
      </c>
      <c r="X11" s="43" t="e">
        <f>+'t44 (2)'!#REF!</f>
        <v>#REF!</v>
      </c>
      <c r="Y11" s="43" t="e">
        <f>+'t44 (2)'!#REF!</f>
        <v>#REF!</v>
      </c>
      <c r="Z11" s="43" t="e">
        <f>+'t44 (2)'!#REF!</f>
        <v>#REF!</v>
      </c>
      <c r="AA11" s="43" t="e">
        <f>+'t44 (2)'!#REF!</f>
        <v>#REF!</v>
      </c>
      <c r="AB11" s="43" t="e">
        <f>+'t44 (2)'!#REF!</f>
        <v>#REF!</v>
      </c>
      <c r="AC11" s="43" t="e">
        <f>+'t44 (2)'!#REF!</f>
        <v>#REF!</v>
      </c>
      <c r="AD11" s="43" t="e">
        <f>+'t44 (2)'!#REF!</f>
        <v>#REF!</v>
      </c>
      <c r="AE11" s="43" t="e">
        <f>+'t44 (2)'!#REF!</f>
        <v>#REF!</v>
      </c>
      <c r="AF11" s="43" t="e">
        <f>+'t44 (2)'!#REF!</f>
        <v>#REF!</v>
      </c>
      <c r="AG11" s="43" t="e">
        <f>+'t44 (2)'!#REF!</f>
        <v>#REF!</v>
      </c>
      <c r="AH11" s="43" t="e">
        <f>+'t44 (2)'!#REF!</f>
        <v>#REF!</v>
      </c>
      <c r="AI11" s="43" t="e">
        <f>+'t44 (2)'!#REF!</f>
        <v>#REF!</v>
      </c>
      <c r="AJ11" s="43" t="e">
        <f>+'t44 (2)'!#REF!</f>
        <v>#REF!</v>
      </c>
      <c r="AK11" s="43" t="e">
        <f>+'t44 (2)'!#REF!</f>
        <v>#REF!</v>
      </c>
      <c r="AL11" s="43" t="e">
        <f>+'t44 (2)'!#REF!</f>
        <v>#REF!</v>
      </c>
      <c r="AM11" s="43" t="e">
        <f>+'t44 (2)'!#REF!</f>
        <v>#REF!</v>
      </c>
      <c r="AN11" s="43" t="e">
        <f>+'t44 (2)'!#REF!</f>
        <v>#REF!</v>
      </c>
      <c r="AO11" s="43" t="e">
        <f>+'t44 (2)'!#REF!</f>
        <v>#REF!</v>
      </c>
      <c r="AP11" s="43" t="e">
        <f>+'t44 (2)'!#REF!</f>
        <v>#REF!</v>
      </c>
      <c r="AQ11" s="43" t="e">
        <f>+'t44 (2)'!#REF!</f>
        <v>#REF!</v>
      </c>
      <c r="AR11" s="43" t="e">
        <f>+'t44 (2)'!#REF!</f>
        <v>#REF!</v>
      </c>
      <c r="AS11" s="43" t="e">
        <f>+'t44 (2)'!#REF!</f>
        <v>#REF!</v>
      </c>
      <c r="AT11" s="43" t="e">
        <f>+'t44 (2)'!#REF!</f>
        <v>#REF!</v>
      </c>
      <c r="AU11" s="43" t="e">
        <f>+'t44 (2)'!#REF!</f>
        <v>#REF!</v>
      </c>
      <c r="AV11" s="43" t="e">
        <f>+'t44 (2)'!#REF!</f>
        <v>#REF!</v>
      </c>
      <c r="AW11" s="43" t="e">
        <f>+'t44 (2)'!#REF!</f>
        <v>#REF!</v>
      </c>
      <c r="AX11" s="43" t="e">
        <f>+'t44 (2)'!#REF!</f>
        <v>#REF!</v>
      </c>
      <c r="AY11" s="43" t="e">
        <f>+'t44 (2)'!#REF!</f>
        <v>#REF!</v>
      </c>
      <c r="AZ11" s="43" t="e">
        <f>+'t44 (2)'!#REF!</f>
        <v>#REF!</v>
      </c>
      <c r="BA11" s="43" t="e">
        <f>+'t44 (2)'!#REF!</f>
        <v>#REF!</v>
      </c>
      <c r="BB11" s="43" t="e">
        <f>+'t44 (2)'!#REF!</f>
        <v>#REF!</v>
      </c>
      <c r="BC11" s="43" t="e">
        <f>+'t44 (2)'!#REF!</f>
        <v>#REF!</v>
      </c>
      <c r="BD11" s="43" t="e">
        <f>+'t44 (2)'!#REF!</f>
        <v>#REF!</v>
      </c>
      <c r="BE11" s="43" t="e">
        <f>+'t44 (2)'!#REF!</f>
        <v>#REF!</v>
      </c>
      <c r="BF11" s="43" t="e">
        <f>+'t44 (2)'!#REF!</f>
        <v>#REF!</v>
      </c>
      <c r="BG11" s="43" t="e">
        <f>+'t44 (2)'!#REF!</f>
        <v>#REF!</v>
      </c>
      <c r="BH11" s="43" t="e">
        <f>+'t44 (2)'!#REF!</f>
        <v>#REF!</v>
      </c>
      <c r="BI11" s="43" t="e">
        <f>+'t44 (2)'!#REF!</f>
        <v>#REF!</v>
      </c>
      <c r="BJ11" s="43" t="e">
        <f>+'t44 (2)'!#REF!</f>
        <v>#REF!</v>
      </c>
      <c r="BK11" s="43" t="e">
        <f>+'t44 (2)'!#REF!</f>
        <v>#REF!</v>
      </c>
      <c r="BL11" s="43" t="e">
        <f>+'t44 (2)'!#REF!</f>
        <v>#REF!</v>
      </c>
      <c r="BM11" s="43" t="e">
        <f>+'t44 (2)'!#REF!</f>
        <v>#REF!</v>
      </c>
      <c r="BN11" s="43" t="e">
        <f>+'t44 (2)'!#REF!</f>
        <v>#REF!</v>
      </c>
      <c r="BO11" s="43" t="e">
        <f>+'t44 (2)'!#REF!</f>
        <v>#REF!</v>
      </c>
      <c r="BP11" s="106" t="e">
        <f>+'t44 (2)'!#REF!</f>
        <v>#REF!</v>
      </c>
      <c r="BQ11" s="43"/>
      <c r="BR11" s="43" t="e">
        <f>+'t44 (2)'!#REF!</f>
        <v>#REF!</v>
      </c>
      <c r="BS11" s="43" t="e">
        <f>+'t44 (2)'!#REF!</f>
        <v>#REF!</v>
      </c>
      <c r="BT11" s="43" t="e">
        <f>+'t44 (2)'!#REF!</f>
        <v>#REF!</v>
      </c>
      <c r="BU11" s="43" t="e">
        <f>+'t44 (2)'!#REF!</f>
        <v>#REF!</v>
      </c>
      <c r="BV11" s="43" t="e">
        <f>+'t44 (2)'!#REF!</f>
        <v>#REF!</v>
      </c>
      <c r="BW11" s="43" t="e">
        <f>+'t44 (2)'!#REF!</f>
        <v>#REF!</v>
      </c>
      <c r="BX11" s="43" t="e">
        <f>+'t44 (2)'!#REF!</f>
        <v>#REF!</v>
      </c>
      <c r="BY11" s="43" t="e">
        <f>+'t44 (2)'!#REF!</f>
        <v>#REF!</v>
      </c>
      <c r="BZ11" s="43" t="e">
        <f>+'t44 (2)'!#REF!</f>
        <v>#REF!</v>
      </c>
      <c r="CA11" s="43" t="e">
        <f>+'t44 (2)'!#REF!</f>
        <v>#REF!</v>
      </c>
      <c r="CB11" s="43" t="e">
        <f>+'t44 (2)'!#REF!</f>
        <v>#REF!</v>
      </c>
      <c r="CC11" s="43" t="e">
        <f>+'t44 (2)'!#REF!</f>
        <v>#REF!</v>
      </c>
      <c r="CD11" s="43" t="e">
        <f>+'t44 (2)'!#REF!</f>
        <v>#REF!</v>
      </c>
      <c r="CE11" s="43" t="e">
        <f>+'t44 (2)'!#REF!</f>
        <v>#REF!</v>
      </c>
      <c r="CF11" s="43" t="e">
        <f>+'t44 (2)'!#REF!</f>
        <v>#REF!</v>
      </c>
      <c r="CG11" s="43" t="e">
        <f>+'t44 (2)'!#REF!</f>
        <v>#REF!</v>
      </c>
      <c r="CH11" s="43" t="e">
        <f>+'t44 (2)'!#REF!</f>
        <v>#REF!</v>
      </c>
      <c r="CI11" s="43" t="e">
        <f>+'t44 (2)'!#REF!</f>
        <v>#REF!</v>
      </c>
      <c r="CJ11" s="43" t="e">
        <f>+'t44 (2)'!#REF!</f>
        <v>#REF!</v>
      </c>
      <c r="CK11" s="43" t="e">
        <f>+'t44 (2)'!#REF!</f>
        <v>#REF!</v>
      </c>
      <c r="CL11" s="43" t="e">
        <f>+'t44 (2)'!#REF!</f>
        <v>#REF!</v>
      </c>
      <c r="CM11" s="43" t="e">
        <f>+'t44 (2)'!#REF!</f>
        <v>#REF!</v>
      </c>
      <c r="CN11" s="106" t="e">
        <f>+'t44 (2)'!#REF!</f>
        <v>#REF!</v>
      </c>
      <c r="CO11" s="43" t="e">
        <f>+'t44 (2)'!#REF!</f>
        <v>#REF!</v>
      </c>
      <c r="CP11" s="43" t="e">
        <f>+'t44 (2)'!#REF!</f>
        <v>#REF!</v>
      </c>
      <c r="CQ11" s="43" t="e">
        <f>+'t44 (2)'!#REF!</f>
        <v>#REF!</v>
      </c>
      <c r="CR11" s="43" t="e">
        <f>+'t44 (2)'!#REF!</f>
        <v>#REF!</v>
      </c>
      <c r="CS11" s="43" t="e">
        <f>+'t44 (2)'!#REF!</f>
        <v>#REF!</v>
      </c>
      <c r="CT11" s="43" t="e">
        <f>+'t44 (2)'!#REF!</f>
        <v>#REF!</v>
      </c>
      <c r="CU11" s="106" t="e">
        <f>+'t44 (2)'!#REF!</f>
        <v>#REF!</v>
      </c>
      <c r="CV11" s="28"/>
      <c r="CW11" s="44" t="e">
        <f t="shared" si="9"/>
        <v>#REF!</v>
      </c>
      <c r="CX11" s="44" t="e">
        <f t="shared" si="10"/>
        <v>#REF!</v>
      </c>
      <c r="CY11" s="44" t="e">
        <f t="shared" si="11"/>
        <v>#REF!</v>
      </c>
      <c r="CZ11" s="44" t="e">
        <f t="shared" si="12"/>
        <v>#REF!</v>
      </c>
      <c r="DA11" s="44" t="e">
        <f t="shared" si="13"/>
        <v>#REF!</v>
      </c>
      <c r="DB11" s="44" t="e">
        <f t="shared" si="14"/>
        <v>#REF!</v>
      </c>
      <c r="DC11" s="44" t="e">
        <f t="shared" si="15"/>
        <v>#REF!</v>
      </c>
      <c r="DD11" s="44" t="e">
        <f t="shared" si="16"/>
        <v>#REF!</v>
      </c>
      <c r="DE11" s="44" t="e">
        <f t="shared" si="17"/>
        <v>#REF!</v>
      </c>
      <c r="DF11" s="44" t="e">
        <f t="shared" si="18"/>
        <v>#REF!</v>
      </c>
      <c r="DG11" s="44" t="e">
        <f t="shared" si="19"/>
        <v>#REF!</v>
      </c>
      <c r="DH11" s="44" t="e">
        <f t="shared" si="20"/>
        <v>#REF!</v>
      </c>
      <c r="DI11" s="44" t="e">
        <f t="shared" si="21"/>
        <v>#REF!</v>
      </c>
      <c r="DJ11" s="44" t="e">
        <f t="shared" si="22"/>
        <v>#REF!</v>
      </c>
      <c r="DK11" s="44" t="e">
        <f t="shared" si="23"/>
        <v>#REF!</v>
      </c>
      <c r="DL11" s="44" t="e">
        <f t="shared" si="24"/>
        <v>#REF!</v>
      </c>
      <c r="DM11" s="44" t="e">
        <f t="shared" si="25"/>
        <v>#REF!</v>
      </c>
      <c r="DN11" s="44" t="e">
        <f t="shared" si="26"/>
        <v>#REF!</v>
      </c>
      <c r="DO11" s="44" t="e">
        <f t="shared" si="27"/>
        <v>#REF!</v>
      </c>
      <c r="DP11" s="44" t="e">
        <f t="shared" si="28"/>
        <v>#REF!</v>
      </c>
      <c r="DQ11" s="44" t="e">
        <f t="shared" si="29"/>
        <v>#REF!</v>
      </c>
      <c r="DR11" s="44" t="e">
        <f t="shared" si="30"/>
        <v>#REF!</v>
      </c>
      <c r="DS11" s="44" t="e">
        <f t="shared" si="31"/>
        <v>#REF!</v>
      </c>
      <c r="DT11" s="44" t="e">
        <f t="shared" si="32"/>
        <v>#REF!</v>
      </c>
      <c r="DU11" s="44" t="e">
        <f t="shared" si="33"/>
        <v>#REF!</v>
      </c>
      <c r="DV11" s="44" t="e">
        <f t="shared" si="34"/>
        <v>#REF!</v>
      </c>
      <c r="DW11" s="44" t="e">
        <f t="shared" si="35"/>
        <v>#REF!</v>
      </c>
      <c r="DX11" s="44" t="e">
        <f t="shared" si="36"/>
        <v>#REF!</v>
      </c>
      <c r="DY11" s="44" t="e">
        <f t="shared" si="37"/>
        <v>#REF!</v>
      </c>
      <c r="DZ11" s="44" t="e">
        <f t="shared" si="38"/>
        <v>#REF!</v>
      </c>
      <c r="EA11" s="44" t="e">
        <f t="shared" si="39"/>
        <v>#REF!</v>
      </c>
      <c r="EB11" s="44" t="e">
        <f t="shared" si="40"/>
        <v>#REF!</v>
      </c>
      <c r="EC11" s="44" t="e">
        <f t="shared" si="41"/>
        <v>#REF!</v>
      </c>
      <c r="ED11" s="44" t="e">
        <f t="shared" si="42"/>
        <v>#REF!</v>
      </c>
      <c r="EE11" s="44" t="e">
        <f t="shared" si="43"/>
        <v>#REF!</v>
      </c>
      <c r="EF11" s="44" t="e">
        <f t="shared" si="44"/>
        <v>#REF!</v>
      </c>
      <c r="EG11" s="44" t="e">
        <f t="shared" si="45"/>
        <v>#REF!</v>
      </c>
      <c r="EH11" s="44" t="e">
        <f t="shared" si="46"/>
        <v>#REF!</v>
      </c>
      <c r="EI11" s="44" t="e">
        <f t="shared" si="47"/>
        <v>#REF!</v>
      </c>
      <c r="EJ11" s="44" t="e">
        <f t="shared" si="48"/>
        <v>#REF!</v>
      </c>
      <c r="EK11" s="44" t="e">
        <f t="shared" si="49"/>
        <v>#REF!</v>
      </c>
      <c r="EL11" s="90"/>
      <c r="EM11" s="44" t="e">
        <f t="shared" si="50"/>
        <v>#REF!</v>
      </c>
      <c r="EN11" s="44" t="e">
        <f t="shared" si="51"/>
        <v>#REF!</v>
      </c>
      <c r="EO11" s="44" t="e">
        <f t="shared" si="52"/>
        <v>#REF!</v>
      </c>
      <c r="EP11" s="44" t="e">
        <f t="shared" si="53"/>
        <v>#REF!</v>
      </c>
      <c r="EQ11" s="44" t="e">
        <f t="shared" si="54"/>
        <v>#REF!</v>
      </c>
      <c r="ER11" s="44" t="e">
        <f t="shared" si="55"/>
        <v>#REF!</v>
      </c>
      <c r="ES11" s="44" t="e">
        <f t="shared" si="56"/>
        <v>#REF!</v>
      </c>
      <c r="ET11" s="44" t="e">
        <f t="shared" si="57"/>
        <v>#REF!</v>
      </c>
      <c r="EU11" s="44" t="e">
        <f t="shared" si="58"/>
        <v>#REF!</v>
      </c>
      <c r="EV11" s="44" t="e">
        <f t="shared" si="59"/>
        <v>#REF!</v>
      </c>
      <c r="EW11" s="44" t="e">
        <f t="shared" si="60"/>
        <v>#REF!</v>
      </c>
      <c r="EX11" s="44" t="e">
        <f t="shared" si="61"/>
        <v>#REF!</v>
      </c>
      <c r="EY11" s="44" t="e">
        <f t="shared" si="62"/>
        <v>#REF!</v>
      </c>
      <c r="EZ11" s="44" t="e">
        <f t="shared" si="63"/>
        <v>#REF!</v>
      </c>
      <c r="FA11" s="44" t="e">
        <f t="shared" si="64"/>
        <v>#REF!</v>
      </c>
      <c r="FB11" s="44" t="e">
        <f t="shared" si="65"/>
        <v>#REF!</v>
      </c>
      <c r="FC11" s="44" t="e">
        <f t="shared" si="66"/>
        <v>#REF!</v>
      </c>
      <c r="FD11" s="44" t="e">
        <f t="shared" si="67"/>
        <v>#REF!</v>
      </c>
      <c r="FE11" s="44" t="e">
        <f t="shared" si="68"/>
        <v>#REF!</v>
      </c>
      <c r="FF11" s="44" t="e">
        <f t="shared" si="69"/>
        <v>#REF!</v>
      </c>
      <c r="FG11" s="44" t="e">
        <f t="shared" si="70"/>
        <v>#REF!</v>
      </c>
      <c r="FH11" s="44" t="e">
        <f t="shared" si="71"/>
        <v>#REF!</v>
      </c>
      <c r="FI11" s="44" t="e">
        <f t="shared" si="72"/>
        <v>#REF!</v>
      </c>
      <c r="FJ11" s="44" t="e">
        <f t="shared" ref="FJ11:FP12" si="87">((CO11/BR11)-1)*100</f>
        <v>#REF!</v>
      </c>
      <c r="FK11" s="44" t="e">
        <f t="shared" si="87"/>
        <v>#REF!</v>
      </c>
      <c r="FL11" s="44" t="e">
        <f t="shared" si="87"/>
        <v>#REF!</v>
      </c>
      <c r="FM11" s="44" t="e">
        <f t="shared" si="87"/>
        <v>#REF!</v>
      </c>
      <c r="FN11" s="44" t="e">
        <f t="shared" si="87"/>
        <v>#REF!</v>
      </c>
      <c r="FO11" s="44" t="e">
        <f t="shared" si="87"/>
        <v>#REF!</v>
      </c>
      <c r="FP11" s="44" t="e">
        <f t="shared" si="87"/>
        <v>#REF!</v>
      </c>
      <c r="FQ11" s="35"/>
      <c r="FR11" s="45" t="e">
        <f t="shared" ref="FR11:GW11" si="88">(E11/E$5)*100</f>
        <v>#REF!</v>
      </c>
      <c r="FS11" s="45" t="e">
        <f t="shared" si="88"/>
        <v>#REF!</v>
      </c>
      <c r="FT11" s="45" t="e">
        <f t="shared" si="88"/>
        <v>#REF!</v>
      </c>
      <c r="FU11" s="45" t="e">
        <f t="shared" si="88"/>
        <v>#REF!</v>
      </c>
      <c r="FV11" s="45" t="e">
        <f t="shared" si="88"/>
        <v>#REF!</v>
      </c>
      <c r="FW11" s="45" t="e">
        <f t="shared" si="88"/>
        <v>#REF!</v>
      </c>
      <c r="FX11" s="45" t="e">
        <f t="shared" si="88"/>
        <v>#REF!</v>
      </c>
      <c r="FY11" s="45" t="e">
        <f t="shared" si="88"/>
        <v>#REF!</v>
      </c>
      <c r="FZ11" s="45" t="e">
        <f t="shared" si="88"/>
        <v>#REF!</v>
      </c>
      <c r="GA11" s="45" t="e">
        <f t="shared" si="88"/>
        <v>#REF!</v>
      </c>
      <c r="GB11" s="45" t="e">
        <f t="shared" si="88"/>
        <v>#REF!</v>
      </c>
      <c r="GC11" s="45" t="e">
        <f t="shared" si="88"/>
        <v>#REF!</v>
      </c>
      <c r="GD11" s="45" t="e">
        <f t="shared" si="88"/>
        <v>#REF!</v>
      </c>
      <c r="GE11" s="45" t="e">
        <f t="shared" si="88"/>
        <v>#REF!</v>
      </c>
      <c r="GF11" s="45" t="e">
        <f t="shared" si="88"/>
        <v>#REF!</v>
      </c>
      <c r="GG11" s="45" t="e">
        <f t="shared" si="88"/>
        <v>#REF!</v>
      </c>
      <c r="GH11" s="45" t="e">
        <f t="shared" si="88"/>
        <v>#REF!</v>
      </c>
      <c r="GI11" s="45" t="e">
        <f t="shared" si="88"/>
        <v>#REF!</v>
      </c>
      <c r="GJ11" s="45" t="e">
        <f t="shared" si="88"/>
        <v>#REF!</v>
      </c>
      <c r="GK11" s="45" t="e">
        <f t="shared" si="88"/>
        <v>#REF!</v>
      </c>
      <c r="GL11" s="45" t="e">
        <f t="shared" si="88"/>
        <v>#REF!</v>
      </c>
      <c r="GM11" s="45" t="e">
        <f t="shared" si="88"/>
        <v>#REF!</v>
      </c>
      <c r="GN11" s="45" t="e">
        <f t="shared" si="88"/>
        <v>#REF!</v>
      </c>
      <c r="GO11" s="45" t="e">
        <f t="shared" si="88"/>
        <v>#REF!</v>
      </c>
      <c r="GP11" s="45" t="e">
        <f t="shared" si="88"/>
        <v>#REF!</v>
      </c>
      <c r="GQ11" s="45" t="e">
        <f t="shared" si="88"/>
        <v>#REF!</v>
      </c>
      <c r="GR11" s="45" t="e">
        <f t="shared" si="88"/>
        <v>#REF!</v>
      </c>
      <c r="GS11" s="45" t="e">
        <f t="shared" si="88"/>
        <v>#REF!</v>
      </c>
      <c r="GT11" s="45" t="e">
        <f t="shared" si="88"/>
        <v>#REF!</v>
      </c>
      <c r="GU11" s="45" t="e">
        <f t="shared" si="88"/>
        <v>#REF!</v>
      </c>
      <c r="GV11" s="45" t="e">
        <f t="shared" si="88"/>
        <v>#REF!</v>
      </c>
      <c r="GW11" s="45" t="e">
        <f t="shared" si="88"/>
        <v>#REF!</v>
      </c>
      <c r="GX11" s="45" t="e">
        <f t="shared" ref="GX11:IC11" si="89">(AK11/AK$5)*100</f>
        <v>#REF!</v>
      </c>
      <c r="GY11" s="45" t="e">
        <f t="shared" si="89"/>
        <v>#REF!</v>
      </c>
      <c r="GZ11" s="45" t="e">
        <f t="shared" si="89"/>
        <v>#REF!</v>
      </c>
      <c r="HA11" s="45" t="e">
        <f t="shared" si="89"/>
        <v>#REF!</v>
      </c>
      <c r="HB11" s="45" t="e">
        <f t="shared" si="89"/>
        <v>#REF!</v>
      </c>
      <c r="HC11" s="45" t="e">
        <f t="shared" si="89"/>
        <v>#REF!</v>
      </c>
      <c r="HD11" s="45" t="e">
        <f t="shared" si="89"/>
        <v>#REF!</v>
      </c>
      <c r="HE11" s="45" t="e">
        <f t="shared" si="89"/>
        <v>#REF!</v>
      </c>
      <c r="HF11" s="45" t="e">
        <f t="shared" si="89"/>
        <v>#REF!</v>
      </c>
      <c r="HG11" s="45" t="e">
        <f t="shared" si="89"/>
        <v>#REF!</v>
      </c>
      <c r="HH11" s="45" t="e">
        <f t="shared" si="89"/>
        <v>#REF!</v>
      </c>
      <c r="HI11" s="45" t="e">
        <f t="shared" si="89"/>
        <v>#REF!</v>
      </c>
      <c r="HJ11" s="45" t="e">
        <f t="shared" si="89"/>
        <v>#REF!</v>
      </c>
      <c r="HK11" s="45" t="e">
        <f t="shared" si="89"/>
        <v>#REF!</v>
      </c>
      <c r="HL11" s="45" t="e">
        <f t="shared" si="89"/>
        <v>#REF!</v>
      </c>
      <c r="HM11" s="45" t="e">
        <f t="shared" si="89"/>
        <v>#REF!</v>
      </c>
      <c r="HN11" s="45" t="e">
        <f t="shared" si="89"/>
        <v>#REF!</v>
      </c>
      <c r="HO11" s="45" t="e">
        <f t="shared" si="89"/>
        <v>#REF!</v>
      </c>
      <c r="HP11" s="45" t="e">
        <f t="shared" si="89"/>
        <v>#REF!</v>
      </c>
      <c r="HQ11" s="45" t="e">
        <f t="shared" si="89"/>
        <v>#REF!</v>
      </c>
      <c r="HR11" s="45" t="e">
        <f t="shared" si="89"/>
        <v>#REF!</v>
      </c>
      <c r="HS11" s="45" t="e">
        <f t="shared" si="89"/>
        <v>#REF!</v>
      </c>
      <c r="HT11" s="45" t="e">
        <f t="shared" si="89"/>
        <v>#REF!</v>
      </c>
      <c r="HU11" s="45" t="e">
        <f t="shared" si="89"/>
        <v>#REF!</v>
      </c>
      <c r="HV11" s="45" t="e">
        <f t="shared" si="89"/>
        <v>#REF!</v>
      </c>
      <c r="HW11" s="45" t="e">
        <f t="shared" si="89"/>
        <v>#REF!</v>
      </c>
      <c r="HX11" s="45" t="e">
        <f t="shared" si="89"/>
        <v>#REF!</v>
      </c>
      <c r="HY11" s="45" t="e">
        <f t="shared" si="89"/>
        <v>#REF!</v>
      </c>
      <c r="HZ11" s="45" t="e">
        <f t="shared" si="89"/>
        <v>#REF!</v>
      </c>
      <c r="IA11" s="45" t="e">
        <f t="shared" si="89"/>
        <v>#REF!</v>
      </c>
      <c r="IB11" s="45" t="e">
        <f t="shared" si="89"/>
        <v>#REF!</v>
      </c>
      <c r="IC11" s="45" t="e">
        <f t="shared" si="89"/>
        <v>#REF!</v>
      </c>
      <c r="ID11" s="45" t="e">
        <f t="shared" ref="ID11:JG11" si="90">(BR11/BR$5)*100</f>
        <v>#REF!</v>
      </c>
      <c r="IE11" s="45" t="e">
        <f t="shared" si="90"/>
        <v>#REF!</v>
      </c>
      <c r="IF11" s="45" t="e">
        <f t="shared" si="90"/>
        <v>#REF!</v>
      </c>
      <c r="IG11" s="45" t="e">
        <f t="shared" si="90"/>
        <v>#REF!</v>
      </c>
      <c r="IH11" s="45" t="e">
        <f t="shared" si="90"/>
        <v>#REF!</v>
      </c>
      <c r="II11" s="45" t="e">
        <f t="shared" si="90"/>
        <v>#REF!</v>
      </c>
      <c r="IJ11" s="45" t="e">
        <f t="shared" si="90"/>
        <v>#REF!</v>
      </c>
      <c r="IK11" s="45" t="e">
        <f t="shared" si="90"/>
        <v>#REF!</v>
      </c>
      <c r="IL11" s="45" t="e">
        <f t="shared" si="90"/>
        <v>#REF!</v>
      </c>
      <c r="IM11" s="45" t="e">
        <f t="shared" si="90"/>
        <v>#REF!</v>
      </c>
      <c r="IN11" s="45" t="e">
        <f t="shared" si="90"/>
        <v>#REF!</v>
      </c>
      <c r="IO11" s="45" t="e">
        <f t="shared" si="90"/>
        <v>#REF!</v>
      </c>
      <c r="IP11" s="45" t="e">
        <f t="shared" si="90"/>
        <v>#REF!</v>
      </c>
      <c r="IQ11" s="45" t="e">
        <f t="shared" si="90"/>
        <v>#REF!</v>
      </c>
      <c r="IR11" s="45" t="e">
        <f t="shared" si="90"/>
        <v>#REF!</v>
      </c>
      <c r="IS11" s="45" t="e">
        <f t="shared" si="90"/>
        <v>#REF!</v>
      </c>
      <c r="IT11" s="45" t="e">
        <f t="shared" si="90"/>
        <v>#REF!</v>
      </c>
      <c r="IU11" s="45" t="e">
        <f t="shared" si="90"/>
        <v>#REF!</v>
      </c>
      <c r="IV11" s="45" t="e">
        <f t="shared" si="90"/>
        <v>#REF!</v>
      </c>
      <c r="IW11" s="45" t="e">
        <f t="shared" si="90"/>
        <v>#REF!</v>
      </c>
      <c r="IX11" s="45" t="e">
        <f t="shared" si="90"/>
        <v>#REF!</v>
      </c>
      <c r="IY11" s="45" t="e">
        <f t="shared" si="90"/>
        <v>#REF!</v>
      </c>
      <c r="IZ11" s="45" t="e">
        <f t="shared" si="90"/>
        <v>#REF!</v>
      </c>
      <c r="JA11" s="45" t="e">
        <f t="shared" si="90"/>
        <v>#REF!</v>
      </c>
      <c r="JB11" s="45" t="e">
        <f t="shared" si="90"/>
        <v>#REF!</v>
      </c>
      <c r="JC11" s="45" t="e">
        <f t="shared" si="90"/>
        <v>#REF!</v>
      </c>
      <c r="JD11" s="45" t="e">
        <f t="shared" si="90"/>
        <v>#REF!</v>
      </c>
      <c r="JE11" s="45" t="e">
        <f t="shared" si="90"/>
        <v>#REF!</v>
      </c>
      <c r="JF11" s="45" t="e">
        <f t="shared" si="90"/>
        <v>#REF!</v>
      </c>
      <c r="JG11" s="45" t="e">
        <f t="shared" si="90"/>
        <v>#REF!</v>
      </c>
      <c r="JH11" s="35"/>
      <c r="JI11" s="46" t="e">
        <f>(#REF!/#REF!)*100</f>
        <v>#REF!</v>
      </c>
      <c r="JJ11" s="46" t="e">
        <f>(#REF!/#REF!)*100</f>
        <v>#REF!</v>
      </c>
    </row>
    <row r="12" spans="1:270" ht="16.5" customHeight="1" x14ac:dyDescent="0.45">
      <c r="A12" s="14"/>
      <c r="B12" s="14"/>
      <c r="C12" s="14" t="s">
        <v>50</v>
      </c>
      <c r="D12" s="14"/>
      <c r="E12" s="33" t="e">
        <f>+'t44 (2)'!#REF!</f>
        <v>#REF!</v>
      </c>
      <c r="F12" s="33" t="e">
        <f>+'t44 (2)'!#REF!</f>
        <v>#REF!</v>
      </c>
      <c r="G12" s="33" t="e">
        <f>+'t44 (2)'!#REF!</f>
        <v>#REF!</v>
      </c>
      <c r="H12" s="33" t="e">
        <f>+'t44 (2)'!#REF!</f>
        <v>#REF!</v>
      </c>
      <c r="I12" s="33" t="e">
        <f>+'t44 (2)'!#REF!</f>
        <v>#REF!</v>
      </c>
      <c r="J12" s="33" t="e">
        <f>+'t44 (2)'!#REF!</f>
        <v>#REF!</v>
      </c>
      <c r="K12" s="33" t="e">
        <f>+'t44 (2)'!#REF!</f>
        <v>#REF!</v>
      </c>
      <c r="L12" s="33" t="e">
        <f>+'t44 (2)'!#REF!</f>
        <v>#REF!</v>
      </c>
      <c r="M12" s="33" t="e">
        <f>+'t44 (2)'!#REF!</f>
        <v>#REF!</v>
      </c>
      <c r="N12" s="33" t="e">
        <f>+'t44 (2)'!#REF!</f>
        <v>#REF!</v>
      </c>
      <c r="O12" s="33" t="e">
        <f>+'t44 (2)'!#REF!</f>
        <v>#REF!</v>
      </c>
      <c r="P12" s="33" t="e">
        <f>+'t44 (2)'!#REF!</f>
        <v>#REF!</v>
      </c>
      <c r="Q12" s="33" t="e">
        <f>+'t44 (2)'!#REF!</f>
        <v>#REF!</v>
      </c>
      <c r="R12" s="33" t="e">
        <f>+'t44 (2)'!#REF!</f>
        <v>#REF!</v>
      </c>
      <c r="S12" s="33" t="e">
        <f>+'t44 (2)'!#REF!</f>
        <v>#REF!</v>
      </c>
      <c r="T12" s="33" t="e">
        <f>+'t44 (2)'!#REF!</f>
        <v>#REF!</v>
      </c>
      <c r="U12" s="33" t="e">
        <f>+'t44 (2)'!#REF!</f>
        <v>#REF!</v>
      </c>
      <c r="V12" s="33" t="e">
        <f>+'t44 (2)'!#REF!</f>
        <v>#REF!</v>
      </c>
      <c r="W12" s="33" t="e">
        <f>+'t44 (2)'!#REF!</f>
        <v>#REF!</v>
      </c>
      <c r="X12" s="33" t="e">
        <f>+'t44 (2)'!#REF!</f>
        <v>#REF!</v>
      </c>
      <c r="Y12" s="33" t="e">
        <f>+'t44 (2)'!#REF!</f>
        <v>#REF!</v>
      </c>
      <c r="Z12" s="33" t="e">
        <f>+'t44 (2)'!#REF!</f>
        <v>#REF!</v>
      </c>
      <c r="AA12" s="33" t="e">
        <f>+'t44 (2)'!#REF!</f>
        <v>#REF!</v>
      </c>
      <c r="AB12" s="33" t="e">
        <f>+'t44 (2)'!#REF!</f>
        <v>#REF!</v>
      </c>
      <c r="AC12" s="33" t="e">
        <f>+'t44 (2)'!#REF!</f>
        <v>#REF!</v>
      </c>
      <c r="AD12" s="33" t="e">
        <f>+'t44 (2)'!#REF!</f>
        <v>#REF!</v>
      </c>
      <c r="AE12" s="33" t="e">
        <f>+'t44 (2)'!#REF!</f>
        <v>#REF!</v>
      </c>
      <c r="AF12" s="33" t="e">
        <f>+'t44 (2)'!#REF!</f>
        <v>#REF!</v>
      </c>
      <c r="AG12" s="33" t="e">
        <f>+'t44 (2)'!#REF!</f>
        <v>#REF!</v>
      </c>
      <c r="AH12" s="33" t="e">
        <f>+'t44 (2)'!#REF!</f>
        <v>#REF!</v>
      </c>
      <c r="AI12" s="33" t="e">
        <f>+'t44 (2)'!#REF!</f>
        <v>#REF!</v>
      </c>
      <c r="AJ12" s="33" t="e">
        <f>+'t44 (2)'!#REF!</f>
        <v>#REF!</v>
      </c>
      <c r="AK12" s="33" t="e">
        <f>+'t44 (2)'!#REF!</f>
        <v>#REF!</v>
      </c>
      <c r="AL12" s="33" t="e">
        <f>+'t44 (2)'!#REF!</f>
        <v>#REF!</v>
      </c>
      <c r="AM12" s="33" t="e">
        <f>+'t44 (2)'!#REF!</f>
        <v>#REF!</v>
      </c>
      <c r="AN12" s="33" t="e">
        <f>+'t44 (2)'!#REF!</f>
        <v>#REF!</v>
      </c>
      <c r="AO12" s="33" t="e">
        <f>+'t44 (2)'!#REF!</f>
        <v>#REF!</v>
      </c>
      <c r="AP12" s="33" t="e">
        <f>+'t44 (2)'!#REF!</f>
        <v>#REF!</v>
      </c>
      <c r="AQ12" s="33" t="e">
        <f>+'t44 (2)'!#REF!</f>
        <v>#REF!</v>
      </c>
      <c r="AR12" s="33" t="e">
        <f>+'t44 (2)'!#REF!</f>
        <v>#REF!</v>
      </c>
      <c r="AS12" s="33" t="e">
        <f>+'t44 (2)'!#REF!</f>
        <v>#REF!</v>
      </c>
      <c r="AT12" s="33" t="e">
        <f>+'t44 (2)'!#REF!</f>
        <v>#REF!</v>
      </c>
      <c r="AU12" s="33" t="e">
        <f>+'t44 (2)'!#REF!</f>
        <v>#REF!</v>
      </c>
      <c r="AV12" s="33" t="e">
        <f>+'t44 (2)'!#REF!</f>
        <v>#REF!</v>
      </c>
      <c r="AW12" s="33" t="e">
        <f>+'t44 (2)'!#REF!</f>
        <v>#REF!</v>
      </c>
      <c r="AX12" s="33" t="e">
        <f>+'t44 (2)'!#REF!</f>
        <v>#REF!</v>
      </c>
      <c r="AY12" s="33" t="e">
        <f>+'t44 (2)'!#REF!</f>
        <v>#REF!</v>
      </c>
      <c r="AZ12" s="33" t="e">
        <f>+'t44 (2)'!#REF!</f>
        <v>#REF!</v>
      </c>
      <c r="BA12" s="33" t="e">
        <f>+'t44 (2)'!#REF!</f>
        <v>#REF!</v>
      </c>
      <c r="BB12" s="33" t="e">
        <f>+'t44 (2)'!#REF!</f>
        <v>#REF!</v>
      </c>
      <c r="BC12" s="33" t="e">
        <f>+'t44 (2)'!#REF!</f>
        <v>#REF!</v>
      </c>
      <c r="BD12" s="33" t="e">
        <f>+'t44 (2)'!#REF!</f>
        <v>#REF!</v>
      </c>
      <c r="BE12" s="33" t="e">
        <f>+'t44 (2)'!#REF!</f>
        <v>#REF!</v>
      </c>
      <c r="BF12" s="33" t="e">
        <f>+'t44 (2)'!#REF!</f>
        <v>#REF!</v>
      </c>
      <c r="BG12" s="33" t="e">
        <f>+'t44 (2)'!#REF!</f>
        <v>#REF!</v>
      </c>
      <c r="BH12" s="33" t="e">
        <f>+'t44 (2)'!#REF!</f>
        <v>#REF!</v>
      </c>
      <c r="BI12" s="33" t="e">
        <f>+'t44 (2)'!#REF!</f>
        <v>#REF!</v>
      </c>
      <c r="BJ12" s="33" t="e">
        <f>+'t44 (2)'!#REF!</f>
        <v>#REF!</v>
      </c>
      <c r="BK12" s="33" t="e">
        <f>+'t44 (2)'!#REF!</f>
        <v>#REF!</v>
      </c>
      <c r="BL12" s="33" t="e">
        <f>+'t44 (2)'!#REF!</f>
        <v>#REF!</v>
      </c>
      <c r="BM12" s="33" t="e">
        <f>+'t44 (2)'!#REF!</f>
        <v>#REF!</v>
      </c>
      <c r="BN12" s="33" t="e">
        <f>+'t44 (2)'!#REF!</f>
        <v>#REF!</v>
      </c>
      <c r="BO12" s="33" t="e">
        <f>+'t44 (2)'!#REF!</f>
        <v>#REF!</v>
      </c>
      <c r="BP12" s="93" t="e">
        <f>+'t44 (2)'!#REF!</f>
        <v>#REF!</v>
      </c>
      <c r="BQ12" s="33"/>
      <c r="BR12" s="33" t="e">
        <f>+'t44 (2)'!#REF!</f>
        <v>#REF!</v>
      </c>
      <c r="BS12" s="33" t="e">
        <f>+'t44 (2)'!#REF!</f>
        <v>#REF!</v>
      </c>
      <c r="BT12" s="33" t="e">
        <f>+'t44 (2)'!#REF!</f>
        <v>#REF!</v>
      </c>
      <c r="BU12" s="33" t="e">
        <f>+'t44 (2)'!#REF!</f>
        <v>#REF!</v>
      </c>
      <c r="BV12" s="33" t="e">
        <f>+'t44 (2)'!#REF!</f>
        <v>#REF!</v>
      </c>
      <c r="BW12" s="33" t="e">
        <f>+'t44 (2)'!#REF!</f>
        <v>#REF!</v>
      </c>
      <c r="BX12" s="33" t="e">
        <f>+'t44 (2)'!#REF!</f>
        <v>#REF!</v>
      </c>
      <c r="BY12" s="33" t="e">
        <f>+'t44 (2)'!#REF!</f>
        <v>#REF!</v>
      </c>
      <c r="BZ12" s="33" t="e">
        <f>+'t44 (2)'!#REF!</f>
        <v>#REF!</v>
      </c>
      <c r="CA12" s="33" t="e">
        <f>+'t44 (2)'!#REF!</f>
        <v>#REF!</v>
      </c>
      <c r="CB12" s="33" t="e">
        <f>+'t44 (2)'!#REF!</f>
        <v>#REF!</v>
      </c>
      <c r="CC12" s="33" t="e">
        <f>+'t44 (2)'!#REF!</f>
        <v>#REF!</v>
      </c>
      <c r="CD12" s="33" t="e">
        <f>+'t44 (2)'!#REF!</f>
        <v>#REF!</v>
      </c>
      <c r="CE12" s="33" t="e">
        <f>+'t44 (2)'!#REF!</f>
        <v>#REF!</v>
      </c>
      <c r="CF12" s="33" t="e">
        <f>+'t44 (2)'!#REF!</f>
        <v>#REF!</v>
      </c>
      <c r="CG12" s="33" t="e">
        <f>+'t44 (2)'!#REF!</f>
        <v>#REF!</v>
      </c>
      <c r="CH12" s="33" t="e">
        <f>+'t44 (2)'!#REF!</f>
        <v>#REF!</v>
      </c>
      <c r="CI12" s="33" t="e">
        <f>+'t44 (2)'!#REF!</f>
        <v>#REF!</v>
      </c>
      <c r="CJ12" s="33" t="e">
        <f>+'t44 (2)'!#REF!</f>
        <v>#REF!</v>
      </c>
      <c r="CK12" s="33" t="e">
        <f>+'t44 (2)'!#REF!</f>
        <v>#REF!</v>
      </c>
      <c r="CL12" s="33" t="e">
        <f>+'t44 (2)'!#REF!</f>
        <v>#REF!</v>
      </c>
      <c r="CM12" s="33" t="e">
        <f>+'t44 (2)'!#REF!</f>
        <v>#REF!</v>
      </c>
      <c r="CN12" s="93" t="e">
        <f>+'t44 (2)'!#REF!</f>
        <v>#REF!</v>
      </c>
      <c r="CO12" s="33" t="e">
        <f>+'t44 (2)'!#REF!</f>
        <v>#REF!</v>
      </c>
      <c r="CP12" s="33" t="e">
        <f>+'t44 (2)'!#REF!</f>
        <v>#REF!</v>
      </c>
      <c r="CQ12" s="33" t="e">
        <f>+'t44 (2)'!#REF!</f>
        <v>#REF!</v>
      </c>
      <c r="CR12" s="33" t="e">
        <f>+'t44 (2)'!#REF!</f>
        <v>#REF!</v>
      </c>
      <c r="CS12" s="33" t="e">
        <f>+'t44 (2)'!#REF!</f>
        <v>#REF!</v>
      </c>
      <c r="CT12" s="33" t="e">
        <f>+'t44 (2)'!#REF!</f>
        <v>#REF!</v>
      </c>
      <c r="CU12" s="93" t="e">
        <f>+'t44 (2)'!#REF!</f>
        <v>#REF!</v>
      </c>
      <c r="CV12" s="28"/>
      <c r="CW12" s="42" t="e">
        <f t="shared" si="9"/>
        <v>#REF!</v>
      </c>
      <c r="CX12" s="42" t="e">
        <f t="shared" si="10"/>
        <v>#REF!</v>
      </c>
      <c r="CY12" s="42" t="e">
        <f t="shared" si="11"/>
        <v>#REF!</v>
      </c>
      <c r="CZ12" s="42" t="e">
        <f t="shared" si="12"/>
        <v>#REF!</v>
      </c>
      <c r="DA12" s="42" t="e">
        <f t="shared" si="13"/>
        <v>#REF!</v>
      </c>
      <c r="DB12" s="42" t="e">
        <f t="shared" si="14"/>
        <v>#REF!</v>
      </c>
      <c r="DC12" s="42" t="e">
        <f t="shared" si="15"/>
        <v>#REF!</v>
      </c>
      <c r="DD12" s="42" t="e">
        <f t="shared" si="16"/>
        <v>#REF!</v>
      </c>
      <c r="DE12" s="42" t="e">
        <f t="shared" si="17"/>
        <v>#REF!</v>
      </c>
      <c r="DF12" s="42" t="e">
        <f t="shared" si="18"/>
        <v>#REF!</v>
      </c>
      <c r="DG12" s="42" t="e">
        <f t="shared" si="19"/>
        <v>#REF!</v>
      </c>
      <c r="DH12" s="42" t="e">
        <f t="shared" si="20"/>
        <v>#REF!</v>
      </c>
      <c r="DI12" s="42" t="e">
        <f t="shared" si="21"/>
        <v>#REF!</v>
      </c>
      <c r="DJ12" s="42" t="e">
        <f t="shared" si="22"/>
        <v>#REF!</v>
      </c>
      <c r="DK12" s="42" t="e">
        <f t="shared" si="23"/>
        <v>#REF!</v>
      </c>
      <c r="DL12" s="42" t="e">
        <f t="shared" si="24"/>
        <v>#REF!</v>
      </c>
      <c r="DM12" s="42" t="e">
        <f t="shared" si="25"/>
        <v>#REF!</v>
      </c>
      <c r="DN12" s="42" t="e">
        <f t="shared" si="26"/>
        <v>#REF!</v>
      </c>
      <c r="DO12" s="42" t="e">
        <f t="shared" si="27"/>
        <v>#REF!</v>
      </c>
      <c r="DP12" s="42" t="e">
        <f t="shared" si="28"/>
        <v>#REF!</v>
      </c>
      <c r="DQ12" s="42" t="e">
        <f t="shared" si="29"/>
        <v>#REF!</v>
      </c>
      <c r="DR12" s="42" t="e">
        <f t="shared" si="30"/>
        <v>#REF!</v>
      </c>
      <c r="DS12" s="42" t="e">
        <f t="shared" si="31"/>
        <v>#REF!</v>
      </c>
      <c r="DT12" s="42" t="e">
        <f t="shared" si="32"/>
        <v>#REF!</v>
      </c>
      <c r="DU12" s="42" t="e">
        <f t="shared" si="33"/>
        <v>#REF!</v>
      </c>
      <c r="DV12" s="42" t="e">
        <f t="shared" si="34"/>
        <v>#REF!</v>
      </c>
      <c r="DW12" s="42" t="e">
        <f t="shared" si="35"/>
        <v>#REF!</v>
      </c>
      <c r="DX12" s="42" t="e">
        <f t="shared" si="36"/>
        <v>#REF!</v>
      </c>
      <c r="DY12" s="42" t="e">
        <f t="shared" si="37"/>
        <v>#REF!</v>
      </c>
      <c r="DZ12" s="42" t="e">
        <f t="shared" si="38"/>
        <v>#REF!</v>
      </c>
      <c r="EA12" s="42" t="e">
        <f t="shared" si="39"/>
        <v>#REF!</v>
      </c>
      <c r="EB12" s="42" t="e">
        <f t="shared" si="40"/>
        <v>#REF!</v>
      </c>
      <c r="EC12" s="42" t="e">
        <f t="shared" si="41"/>
        <v>#REF!</v>
      </c>
      <c r="ED12" s="42" t="e">
        <f t="shared" si="42"/>
        <v>#REF!</v>
      </c>
      <c r="EE12" s="42" t="e">
        <f t="shared" si="43"/>
        <v>#REF!</v>
      </c>
      <c r="EF12" s="42" t="e">
        <f t="shared" si="44"/>
        <v>#REF!</v>
      </c>
      <c r="EG12" s="42" t="e">
        <f t="shared" si="45"/>
        <v>#REF!</v>
      </c>
      <c r="EH12" s="42" t="e">
        <f t="shared" si="46"/>
        <v>#REF!</v>
      </c>
      <c r="EI12" s="42" t="e">
        <f t="shared" si="47"/>
        <v>#REF!</v>
      </c>
      <c r="EJ12" s="42" t="e">
        <f t="shared" si="48"/>
        <v>#REF!</v>
      </c>
      <c r="EK12" s="42" t="e">
        <f t="shared" si="49"/>
        <v>#REF!</v>
      </c>
      <c r="EL12" s="90"/>
      <c r="EM12" s="42" t="e">
        <f t="shared" si="50"/>
        <v>#REF!</v>
      </c>
      <c r="EN12" s="42" t="e">
        <f t="shared" si="51"/>
        <v>#REF!</v>
      </c>
      <c r="EO12" s="42" t="e">
        <f t="shared" si="52"/>
        <v>#REF!</v>
      </c>
      <c r="EP12" s="42" t="e">
        <f t="shared" si="53"/>
        <v>#REF!</v>
      </c>
      <c r="EQ12" s="42" t="e">
        <f t="shared" si="54"/>
        <v>#REF!</v>
      </c>
      <c r="ER12" s="42" t="e">
        <f t="shared" si="55"/>
        <v>#REF!</v>
      </c>
      <c r="ES12" s="42" t="e">
        <f t="shared" si="56"/>
        <v>#REF!</v>
      </c>
      <c r="ET12" s="42" t="e">
        <f t="shared" si="57"/>
        <v>#REF!</v>
      </c>
      <c r="EU12" s="42" t="e">
        <f t="shared" si="58"/>
        <v>#REF!</v>
      </c>
      <c r="EV12" s="42" t="e">
        <f t="shared" si="59"/>
        <v>#REF!</v>
      </c>
      <c r="EW12" s="42" t="e">
        <f t="shared" si="60"/>
        <v>#REF!</v>
      </c>
      <c r="EX12" s="42" t="e">
        <f t="shared" si="61"/>
        <v>#REF!</v>
      </c>
      <c r="EY12" s="42" t="e">
        <f t="shared" si="62"/>
        <v>#REF!</v>
      </c>
      <c r="EZ12" s="42" t="e">
        <f t="shared" si="63"/>
        <v>#REF!</v>
      </c>
      <c r="FA12" s="42" t="e">
        <f t="shared" si="64"/>
        <v>#REF!</v>
      </c>
      <c r="FB12" s="42" t="e">
        <f t="shared" si="65"/>
        <v>#REF!</v>
      </c>
      <c r="FC12" s="42" t="e">
        <f t="shared" si="66"/>
        <v>#REF!</v>
      </c>
      <c r="FD12" s="42" t="e">
        <f t="shared" si="67"/>
        <v>#REF!</v>
      </c>
      <c r="FE12" s="42" t="e">
        <f t="shared" si="68"/>
        <v>#REF!</v>
      </c>
      <c r="FF12" s="42" t="e">
        <f t="shared" si="69"/>
        <v>#REF!</v>
      </c>
      <c r="FG12" s="42" t="e">
        <f t="shared" si="70"/>
        <v>#REF!</v>
      </c>
      <c r="FH12" s="42" t="e">
        <f t="shared" si="71"/>
        <v>#REF!</v>
      </c>
      <c r="FI12" s="42" t="e">
        <f t="shared" si="72"/>
        <v>#REF!</v>
      </c>
      <c r="FJ12" s="42" t="e">
        <f t="shared" si="87"/>
        <v>#REF!</v>
      </c>
      <c r="FK12" s="42" t="e">
        <f t="shared" si="87"/>
        <v>#REF!</v>
      </c>
      <c r="FL12" s="42" t="e">
        <f t="shared" si="87"/>
        <v>#REF!</v>
      </c>
      <c r="FM12" s="42" t="e">
        <f t="shared" si="87"/>
        <v>#REF!</v>
      </c>
      <c r="FN12" s="42" t="e">
        <f t="shared" si="87"/>
        <v>#REF!</v>
      </c>
      <c r="FO12" s="42" t="e">
        <f t="shared" si="87"/>
        <v>#REF!</v>
      </c>
      <c r="FP12" s="42" t="e">
        <f t="shared" si="87"/>
        <v>#REF!</v>
      </c>
      <c r="FQ12" s="35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5"/>
      <c r="JI12" s="36"/>
      <c r="JJ12" s="36"/>
    </row>
    <row r="13" spans="1:270" ht="16.5" hidden="1" customHeight="1" x14ac:dyDescent="0.45">
      <c r="A13" s="14"/>
      <c r="B13" s="14"/>
      <c r="C13" s="14" t="s">
        <v>51</v>
      </c>
      <c r="D13" s="14"/>
      <c r="E13" s="33" t="e">
        <f>(E11/E12)*1000000</f>
        <v>#REF!</v>
      </c>
      <c r="F13" s="33" t="e">
        <f>(F11/F12)*1000000</f>
        <v>#REF!</v>
      </c>
      <c r="G13" s="33" t="e">
        <f>(G11/G12)*1000000</f>
        <v>#REF!</v>
      </c>
      <c r="H13" s="33" t="e">
        <f>(H11/H12)*1000000</f>
        <v>#REF!</v>
      </c>
      <c r="I13" s="33" t="e">
        <f>(I11/I12)*1000000</f>
        <v>#REF!</v>
      </c>
      <c r="J13" s="33" t="e">
        <f t="shared" ref="J13:CF13" si="91">(J11/J12)*1000000</f>
        <v>#REF!</v>
      </c>
      <c r="K13" s="33" t="e">
        <f t="shared" si="91"/>
        <v>#REF!</v>
      </c>
      <c r="L13" s="33" t="e">
        <f t="shared" si="91"/>
        <v>#REF!</v>
      </c>
      <c r="M13" s="33" t="e">
        <f t="shared" si="91"/>
        <v>#REF!</v>
      </c>
      <c r="N13" s="33" t="e">
        <f t="shared" si="91"/>
        <v>#REF!</v>
      </c>
      <c r="O13" s="33" t="e">
        <f t="shared" si="91"/>
        <v>#REF!</v>
      </c>
      <c r="P13" s="33" t="e">
        <f t="shared" si="91"/>
        <v>#REF!</v>
      </c>
      <c r="Q13" s="33" t="e">
        <f t="shared" si="91"/>
        <v>#REF!</v>
      </c>
      <c r="R13" s="33" t="e">
        <f t="shared" si="91"/>
        <v>#REF!</v>
      </c>
      <c r="S13" s="33" t="e">
        <f t="shared" si="91"/>
        <v>#REF!</v>
      </c>
      <c r="T13" s="33" t="e">
        <f t="shared" si="91"/>
        <v>#REF!</v>
      </c>
      <c r="U13" s="33" t="e">
        <f t="shared" si="91"/>
        <v>#REF!</v>
      </c>
      <c r="V13" s="33" t="e">
        <f t="shared" si="91"/>
        <v>#REF!</v>
      </c>
      <c r="W13" s="33" t="e">
        <f t="shared" si="91"/>
        <v>#REF!</v>
      </c>
      <c r="X13" s="33" t="e">
        <f t="shared" si="91"/>
        <v>#REF!</v>
      </c>
      <c r="Y13" s="33" t="e">
        <f t="shared" si="91"/>
        <v>#REF!</v>
      </c>
      <c r="Z13" s="33" t="e">
        <f t="shared" si="91"/>
        <v>#REF!</v>
      </c>
      <c r="AA13" s="33" t="e">
        <f t="shared" si="91"/>
        <v>#REF!</v>
      </c>
      <c r="AB13" s="33" t="e">
        <f t="shared" si="91"/>
        <v>#REF!</v>
      </c>
      <c r="AC13" s="33" t="e">
        <f t="shared" si="91"/>
        <v>#REF!</v>
      </c>
      <c r="AD13" s="33" t="e">
        <f t="shared" si="91"/>
        <v>#REF!</v>
      </c>
      <c r="AE13" s="33" t="e">
        <f t="shared" si="91"/>
        <v>#REF!</v>
      </c>
      <c r="AF13" s="33" t="e">
        <f t="shared" si="91"/>
        <v>#REF!</v>
      </c>
      <c r="AG13" s="33" t="e">
        <f t="shared" si="91"/>
        <v>#REF!</v>
      </c>
      <c r="AH13" s="33" t="e">
        <f t="shared" si="91"/>
        <v>#REF!</v>
      </c>
      <c r="AI13" s="33" t="e">
        <f t="shared" si="91"/>
        <v>#REF!</v>
      </c>
      <c r="AJ13" s="33" t="e">
        <f t="shared" si="91"/>
        <v>#REF!</v>
      </c>
      <c r="AK13" s="33" t="e">
        <f t="shared" si="91"/>
        <v>#REF!</v>
      </c>
      <c r="AL13" s="33" t="e">
        <f t="shared" si="91"/>
        <v>#REF!</v>
      </c>
      <c r="AM13" s="33" t="e">
        <f t="shared" si="91"/>
        <v>#REF!</v>
      </c>
      <c r="AN13" s="33" t="e">
        <f t="shared" si="91"/>
        <v>#REF!</v>
      </c>
      <c r="AO13" s="33" t="e">
        <f t="shared" si="91"/>
        <v>#REF!</v>
      </c>
      <c r="AP13" s="33" t="e">
        <f t="shared" si="91"/>
        <v>#REF!</v>
      </c>
      <c r="AQ13" s="33" t="e">
        <f t="shared" si="91"/>
        <v>#REF!</v>
      </c>
      <c r="AR13" s="33" t="e">
        <f t="shared" si="91"/>
        <v>#REF!</v>
      </c>
      <c r="AS13" s="33" t="e">
        <f t="shared" si="91"/>
        <v>#REF!</v>
      </c>
      <c r="AT13" s="33" t="e">
        <f t="shared" si="91"/>
        <v>#REF!</v>
      </c>
      <c r="AU13" s="33" t="e">
        <f t="shared" si="91"/>
        <v>#REF!</v>
      </c>
      <c r="AV13" s="33" t="e">
        <f t="shared" si="91"/>
        <v>#REF!</v>
      </c>
      <c r="AW13" s="33" t="e">
        <f t="shared" si="91"/>
        <v>#REF!</v>
      </c>
      <c r="AX13" s="33" t="e">
        <f t="shared" si="91"/>
        <v>#REF!</v>
      </c>
      <c r="AY13" s="33" t="e">
        <f t="shared" si="91"/>
        <v>#REF!</v>
      </c>
      <c r="AZ13" s="33" t="e">
        <f t="shared" si="91"/>
        <v>#REF!</v>
      </c>
      <c r="BA13" s="33" t="e">
        <f t="shared" si="91"/>
        <v>#REF!</v>
      </c>
      <c r="BB13" s="33" t="e">
        <f t="shared" si="91"/>
        <v>#REF!</v>
      </c>
      <c r="BC13" s="33" t="e">
        <f t="shared" si="91"/>
        <v>#REF!</v>
      </c>
      <c r="BD13" s="33" t="e">
        <f t="shared" si="91"/>
        <v>#REF!</v>
      </c>
      <c r="BE13" s="33" t="e">
        <f t="shared" si="91"/>
        <v>#REF!</v>
      </c>
      <c r="BF13" s="33" t="e">
        <f t="shared" si="91"/>
        <v>#REF!</v>
      </c>
      <c r="BG13" s="33" t="e">
        <f t="shared" si="91"/>
        <v>#REF!</v>
      </c>
      <c r="BH13" s="33" t="e">
        <f t="shared" si="91"/>
        <v>#REF!</v>
      </c>
      <c r="BI13" s="33" t="e">
        <f t="shared" si="91"/>
        <v>#REF!</v>
      </c>
      <c r="BJ13" s="33" t="e">
        <f t="shared" si="91"/>
        <v>#REF!</v>
      </c>
      <c r="BK13" s="33" t="e">
        <f t="shared" si="91"/>
        <v>#REF!</v>
      </c>
      <c r="BL13" s="33" t="e">
        <f t="shared" si="91"/>
        <v>#REF!</v>
      </c>
      <c r="BM13" s="33" t="e">
        <f t="shared" si="91"/>
        <v>#REF!</v>
      </c>
      <c r="BN13" s="33" t="e">
        <f t="shared" si="91"/>
        <v>#REF!</v>
      </c>
      <c r="BO13" s="33" t="e">
        <f t="shared" si="91"/>
        <v>#REF!</v>
      </c>
      <c r="BP13" s="93" t="e">
        <f t="shared" si="91"/>
        <v>#REF!</v>
      </c>
      <c r="BQ13" s="33"/>
      <c r="BR13" s="33" t="e">
        <f t="shared" si="91"/>
        <v>#REF!</v>
      </c>
      <c r="BS13" s="33" t="e">
        <f t="shared" si="91"/>
        <v>#REF!</v>
      </c>
      <c r="BT13" s="33" t="e">
        <f t="shared" si="91"/>
        <v>#REF!</v>
      </c>
      <c r="BU13" s="33" t="e">
        <f t="shared" si="91"/>
        <v>#REF!</v>
      </c>
      <c r="BV13" s="33" t="e">
        <f t="shared" si="91"/>
        <v>#REF!</v>
      </c>
      <c r="BW13" s="33" t="e">
        <f t="shared" si="91"/>
        <v>#REF!</v>
      </c>
      <c r="BX13" s="33" t="e">
        <f t="shared" si="91"/>
        <v>#REF!</v>
      </c>
      <c r="BY13" s="33" t="e">
        <f t="shared" si="91"/>
        <v>#REF!</v>
      </c>
      <c r="BZ13" s="33" t="e">
        <f t="shared" si="91"/>
        <v>#REF!</v>
      </c>
      <c r="CA13" s="33" t="e">
        <f t="shared" si="91"/>
        <v>#REF!</v>
      </c>
      <c r="CB13" s="33" t="e">
        <f t="shared" si="91"/>
        <v>#REF!</v>
      </c>
      <c r="CC13" s="33" t="e">
        <f t="shared" si="91"/>
        <v>#REF!</v>
      </c>
      <c r="CD13" s="33" t="e">
        <f t="shared" si="91"/>
        <v>#REF!</v>
      </c>
      <c r="CE13" s="33" t="e">
        <f t="shared" si="91"/>
        <v>#REF!</v>
      </c>
      <c r="CF13" s="33" t="e">
        <f t="shared" si="91"/>
        <v>#REF!</v>
      </c>
      <c r="CG13" s="33" t="e">
        <f t="shared" ref="CG13:CU13" si="92">(CG11/CG12)*1000000</f>
        <v>#REF!</v>
      </c>
      <c r="CH13" s="33" t="e">
        <f t="shared" si="92"/>
        <v>#REF!</v>
      </c>
      <c r="CI13" s="33" t="e">
        <f t="shared" si="92"/>
        <v>#REF!</v>
      </c>
      <c r="CJ13" s="33" t="e">
        <f t="shared" si="92"/>
        <v>#REF!</v>
      </c>
      <c r="CK13" s="33" t="e">
        <f t="shared" si="92"/>
        <v>#REF!</v>
      </c>
      <c r="CL13" s="33" t="e">
        <f t="shared" si="92"/>
        <v>#REF!</v>
      </c>
      <c r="CM13" s="33" t="e">
        <f t="shared" si="92"/>
        <v>#REF!</v>
      </c>
      <c r="CN13" s="93" t="e">
        <f t="shared" si="92"/>
        <v>#REF!</v>
      </c>
      <c r="CO13" s="33" t="e">
        <f t="shared" si="92"/>
        <v>#REF!</v>
      </c>
      <c r="CP13" s="33" t="e">
        <f t="shared" si="92"/>
        <v>#REF!</v>
      </c>
      <c r="CQ13" s="33" t="e">
        <f t="shared" si="92"/>
        <v>#REF!</v>
      </c>
      <c r="CR13" s="33" t="e">
        <f t="shared" si="92"/>
        <v>#REF!</v>
      </c>
      <c r="CS13" s="33" t="e">
        <f t="shared" si="92"/>
        <v>#REF!</v>
      </c>
      <c r="CT13" s="33" t="e">
        <f t="shared" si="92"/>
        <v>#REF!</v>
      </c>
      <c r="CU13" s="93" t="e">
        <f t="shared" si="92"/>
        <v>#REF!</v>
      </c>
      <c r="CV13" s="28"/>
      <c r="CW13" s="42" t="e">
        <f t="shared" si="9"/>
        <v>#REF!</v>
      </c>
      <c r="CX13" s="42" t="e">
        <f t="shared" si="10"/>
        <v>#REF!</v>
      </c>
      <c r="CY13" s="42" t="e">
        <f t="shared" si="11"/>
        <v>#REF!</v>
      </c>
      <c r="CZ13" s="42" t="e">
        <f t="shared" si="12"/>
        <v>#REF!</v>
      </c>
      <c r="DA13" s="42" t="e">
        <f t="shared" si="13"/>
        <v>#REF!</v>
      </c>
      <c r="DB13" s="42" t="e">
        <f t="shared" si="14"/>
        <v>#REF!</v>
      </c>
      <c r="DC13" s="42" t="e">
        <f t="shared" si="15"/>
        <v>#REF!</v>
      </c>
      <c r="DD13" s="42" t="e">
        <f t="shared" si="16"/>
        <v>#REF!</v>
      </c>
      <c r="DE13" s="42" t="e">
        <f t="shared" si="17"/>
        <v>#REF!</v>
      </c>
      <c r="DF13" s="42" t="e">
        <f t="shared" si="18"/>
        <v>#REF!</v>
      </c>
      <c r="DG13" s="42" t="e">
        <f t="shared" si="19"/>
        <v>#REF!</v>
      </c>
      <c r="DH13" s="42" t="e">
        <f t="shared" si="20"/>
        <v>#REF!</v>
      </c>
      <c r="DI13" s="42" t="e">
        <f t="shared" si="21"/>
        <v>#REF!</v>
      </c>
      <c r="DJ13" s="42" t="e">
        <f t="shared" si="22"/>
        <v>#REF!</v>
      </c>
      <c r="DK13" s="42" t="e">
        <f t="shared" si="23"/>
        <v>#REF!</v>
      </c>
      <c r="DL13" s="42" t="e">
        <f t="shared" si="24"/>
        <v>#REF!</v>
      </c>
      <c r="DM13" s="42" t="e">
        <f t="shared" si="25"/>
        <v>#REF!</v>
      </c>
      <c r="DN13" s="42" t="e">
        <f t="shared" si="26"/>
        <v>#REF!</v>
      </c>
      <c r="DO13" s="42" t="e">
        <f t="shared" si="27"/>
        <v>#REF!</v>
      </c>
      <c r="DP13" s="42" t="e">
        <f t="shared" si="28"/>
        <v>#REF!</v>
      </c>
      <c r="DQ13" s="42" t="e">
        <f t="shared" si="29"/>
        <v>#REF!</v>
      </c>
      <c r="DR13" s="42" t="e">
        <f t="shared" si="30"/>
        <v>#REF!</v>
      </c>
      <c r="DS13" s="42" t="e">
        <f t="shared" si="31"/>
        <v>#REF!</v>
      </c>
      <c r="DT13" s="42" t="e">
        <f t="shared" si="32"/>
        <v>#REF!</v>
      </c>
      <c r="DU13" s="42" t="e">
        <f t="shared" si="33"/>
        <v>#REF!</v>
      </c>
      <c r="DV13" s="42" t="e">
        <f t="shared" si="34"/>
        <v>#REF!</v>
      </c>
      <c r="DW13" s="42" t="e">
        <f t="shared" si="35"/>
        <v>#REF!</v>
      </c>
      <c r="DX13" s="42" t="e">
        <f t="shared" si="36"/>
        <v>#REF!</v>
      </c>
      <c r="DY13" s="42" t="e">
        <f t="shared" si="37"/>
        <v>#REF!</v>
      </c>
      <c r="DZ13" s="42" t="e">
        <f t="shared" si="38"/>
        <v>#REF!</v>
      </c>
      <c r="EA13" s="42" t="e">
        <f t="shared" si="39"/>
        <v>#REF!</v>
      </c>
      <c r="EB13" s="42" t="e">
        <f t="shared" si="40"/>
        <v>#REF!</v>
      </c>
      <c r="EC13" s="42" t="e">
        <f t="shared" si="41"/>
        <v>#REF!</v>
      </c>
      <c r="ED13" s="42" t="e">
        <f t="shared" si="42"/>
        <v>#REF!</v>
      </c>
      <c r="EE13" s="42" t="e">
        <f t="shared" si="43"/>
        <v>#REF!</v>
      </c>
      <c r="EF13" s="42" t="e">
        <f t="shared" si="44"/>
        <v>#REF!</v>
      </c>
      <c r="EG13" s="42" t="e">
        <f t="shared" si="45"/>
        <v>#REF!</v>
      </c>
      <c r="EH13" s="42" t="e">
        <f t="shared" si="46"/>
        <v>#REF!</v>
      </c>
      <c r="EI13" s="42" t="e">
        <f t="shared" si="47"/>
        <v>#REF!</v>
      </c>
      <c r="EJ13" s="42" t="e">
        <f t="shared" si="48"/>
        <v>#REF!</v>
      </c>
      <c r="EK13" s="42" t="e">
        <f t="shared" si="49"/>
        <v>#REF!</v>
      </c>
      <c r="EL13" s="90"/>
      <c r="EM13" s="42" t="e">
        <f t="shared" si="50"/>
        <v>#REF!</v>
      </c>
      <c r="EN13" s="42" t="e">
        <f t="shared" si="51"/>
        <v>#REF!</v>
      </c>
      <c r="EO13" s="42" t="e">
        <f t="shared" si="52"/>
        <v>#REF!</v>
      </c>
      <c r="EP13" s="42" t="e">
        <f t="shared" si="53"/>
        <v>#REF!</v>
      </c>
      <c r="EQ13" s="42" t="e">
        <f t="shared" si="54"/>
        <v>#REF!</v>
      </c>
      <c r="ER13" s="42" t="e">
        <f t="shared" si="55"/>
        <v>#REF!</v>
      </c>
      <c r="ES13" s="42" t="e">
        <f t="shared" si="56"/>
        <v>#REF!</v>
      </c>
      <c r="ET13" s="42" t="e">
        <f t="shared" si="57"/>
        <v>#REF!</v>
      </c>
      <c r="EU13" s="42" t="e">
        <f t="shared" si="58"/>
        <v>#REF!</v>
      </c>
      <c r="EV13" s="42" t="e">
        <f t="shared" si="59"/>
        <v>#REF!</v>
      </c>
      <c r="EW13" s="42" t="e">
        <f t="shared" si="60"/>
        <v>#REF!</v>
      </c>
      <c r="EX13" s="42" t="e">
        <f t="shared" si="61"/>
        <v>#REF!</v>
      </c>
      <c r="EY13" s="42" t="e">
        <f t="shared" si="62"/>
        <v>#REF!</v>
      </c>
      <c r="EZ13" s="42" t="e">
        <f t="shared" si="63"/>
        <v>#REF!</v>
      </c>
      <c r="FA13" s="42" t="e">
        <f t="shared" si="64"/>
        <v>#REF!</v>
      </c>
      <c r="FB13" s="42" t="e">
        <f t="shared" si="65"/>
        <v>#REF!</v>
      </c>
      <c r="FC13" s="42" t="e">
        <f t="shared" si="66"/>
        <v>#REF!</v>
      </c>
      <c r="FD13" s="42" t="e">
        <f t="shared" si="67"/>
        <v>#REF!</v>
      </c>
      <c r="FE13" s="42" t="e">
        <f t="shared" si="68"/>
        <v>#REF!</v>
      </c>
      <c r="FF13" s="42" t="e">
        <f t="shared" si="69"/>
        <v>#REF!</v>
      </c>
      <c r="FG13" s="42" t="e">
        <f t="shared" si="70"/>
        <v>#REF!</v>
      </c>
      <c r="FH13" s="42" t="e">
        <f t="shared" si="71"/>
        <v>#REF!</v>
      </c>
      <c r="FI13" s="42" t="e">
        <f t="shared" si="72"/>
        <v>#REF!</v>
      </c>
      <c r="FJ13" s="42" t="e">
        <f t="shared" ref="FJ13:FP13" si="93">((CO13/BS13)-1)*100</f>
        <v>#REF!</v>
      </c>
      <c r="FK13" s="42" t="e">
        <f t="shared" si="93"/>
        <v>#REF!</v>
      </c>
      <c r="FL13" s="42" t="e">
        <f t="shared" si="93"/>
        <v>#REF!</v>
      </c>
      <c r="FM13" s="42" t="e">
        <f t="shared" si="93"/>
        <v>#REF!</v>
      </c>
      <c r="FN13" s="42" t="e">
        <f t="shared" si="93"/>
        <v>#REF!</v>
      </c>
      <c r="FO13" s="42" t="e">
        <f t="shared" si="93"/>
        <v>#REF!</v>
      </c>
      <c r="FP13" s="42" t="e">
        <f t="shared" si="93"/>
        <v>#REF!</v>
      </c>
      <c r="FQ13" s="35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5"/>
      <c r="JI13" s="36"/>
      <c r="JJ13" s="36"/>
    </row>
    <row r="14" spans="1:270" ht="16.5" customHeight="1" x14ac:dyDescent="0.45">
      <c r="A14" s="16">
        <v>1.3</v>
      </c>
      <c r="B14" s="16" t="s">
        <v>54</v>
      </c>
      <c r="C14" s="16"/>
      <c r="D14" s="16"/>
      <c r="E14" s="43" t="e">
        <f>+'t44 (2)'!#REF!</f>
        <v>#REF!</v>
      </c>
      <c r="F14" s="43" t="e">
        <f>+'t44 (2)'!#REF!</f>
        <v>#REF!</v>
      </c>
      <c r="G14" s="43" t="e">
        <f>+'t44 (2)'!#REF!</f>
        <v>#REF!</v>
      </c>
      <c r="H14" s="43" t="e">
        <f>+'t44 (2)'!#REF!</f>
        <v>#REF!</v>
      </c>
      <c r="I14" s="43" t="e">
        <f>+'t44 (2)'!#REF!</f>
        <v>#REF!</v>
      </c>
      <c r="J14" s="43" t="e">
        <f>+'t44 (2)'!#REF!</f>
        <v>#REF!</v>
      </c>
      <c r="K14" s="43" t="e">
        <f>+'t44 (2)'!#REF!</f>
        <v>#REF!</v>
      </c>
      <c r="L14" s="43" t="e">
        <f>+'t44 (2)'!#REF!</f>
        <v>#REF!</v>
      </c>
      <c r="M14" s="43" t="e">
        <f>+'t44 (2)'!#REF!</f>
        <v>#REF!</v>
      </c>
      <c r="N14" s="43" t="e">
        <f>+'t44 (2)'!#REF!</f>
        <v>#REF!</v>
      </c>
      <c r="O14" s="43" t="e">
        <f>+'t44 (2)'!#REF!</f>
        <v>#REF!</v>
      </c>
      <c r="P14" s="43" t="e">
        <f>+'t44 (2)'!#REF!</f>
        <v>#REF!</v>
      </c>
      <c r="Q14" s="43" t="e">
        <f>+'t44 (2)'!#REF!</f>
        <v>#REF!</v>
      </c>
      <c r="R14" s="43" t="e">
        <f>+'t44 (2)'!#REF!</f>
        <v>#REF!</v>
      </c>
      <c r="S14" s="43" t="e">
        <f>+'t44 (2)'!#REF!</f>
        <v>#REF!</v>
      </c>
      <c r="T14" s="43" t="e">
        <f>+'t44 (2)'!#REF!</f>
        <v>#REF!</v>
      </c>
      <c r="U14" s="43" t="e">
        <f>+'t44 (2)'!#REF!</f>
        <v>#REF!</v>
      </c>
      <c r="V14" s="43" t="e">
        <f>+'t44 (2)'!#REF!</f>
        <v>#REF!</v>
      </c>
      <c r="W14" s="43" t="e">
        <f>+'t44 (2)'!#REF!</f>
        <v>#REF!</v>
      </c>
      <c r="X14" s="43" t="e">
        <f>+'t44 (2)'!#REF!</f>
        <v>#REF!</v>
      </c>
      <c r="Y14" s="43" t="e">
        <f>+'t44 (2)'!#REF!</f>
        <v>#REF!</v>
      </c>
      <c r="Z14" s="43" t="e">
        <f>+'t44 (2)'!#REF!</f>
        <v>#REF!</v>
      </c>
      <c r="AA14" s="43" t="e">
        <f>+'t44 (2)'!#REF!</f>
        <v>#REF!</v>
      </c>
      <c r="AB14" s="43" t="e">
        <f>+'t44 (2)'!#REF!</f>
        <v>#REF!</v>
      </c>
      <c r="AC14" s="43" t="e">
        <f>+'t44 (2)'!#REF!</f>
        <v>#REF!</v>
      </c>
      <c r="AD14" s="43" t="e">
        <f>+'t44 (2)'!#REF!</f>
        <v>#REF!</v>
      </c>
      <c r="AE14" s="43" t="e">
        <f>+'t44 (2)'!#REF!</f>
        <v>#REF!</v>
      </c>
      <c r="AF14" s="43" t="e">
        <f>+'t44 (2)'!#REF!</f>
        <v>#REF!</v>
      </c>
      <c r="AG14" s="43" t="e">
        <f>+'t44 (2)'!#REF!</f>
        <v>#REF!</v>
      </c>
      <c r="AH14" s="43" t="e">
        <f>+'t44 (2)'!#REF!</f>
        <v>#REF!</v>
      </c>
      <c r="AI14" s="43" t="e">
        <f>+'t44 (2)'!#REF!</f>
        <v>#REF!</v>
      </c>
      <c r="AJ14" s="43" t="e">
        <f>+'t44 (2)'!#REF!</f>
        <v>#REF!</v>
      </c>
      <c r="AK14" s="43" t="e">
        <f>+'t44 (2)'!#REF!</f>
        <v>#REF!</v>
      </c>
      <c r="AL14" s="43" t="e">
        <f>+'t44 (2)'!#REF!</f>
        <v>#REF!</v>
      </c>
      <c r="AM14" s="43" t="e">
        <f>+'t44 (2)'!#REF!</f>
        <v>#REF!</v>
      </c>
      <c r="AN14" s="43" t="e">
        <f>+'t44 (2)'!#REF!</f>
        <v>#REF!</v>
      </c>
      <c r="AO14" s="43" t="e">
        <f>+'t44 (2)'!#REF!</f>
        <v>#REF!</v>
      </c>
      <c r="AP14" s="43" t="e">
        <f>+'t44 (2)'!#REF!</f>
        <v>#REF!</v>
      </c>
      <c r="AQ14" s="43" t="e">
        <f>+'t44 (2)'!#REF!</f>
        <v>#REF!</v>
      </c>
      <c r="AR14" s="43" t="e">
        <f>+'t44 (2)'!#REF!</f>
        <v>#REF!</v>
      </c>
      <c r="AS14" s="43" t="e">
        <f>+'t44 (2)'!#REF!</f>
        <v>#REF!</v>
      </c>
      <c r="AT14" s="43" t="e">
        <f>+'t44 (2)'!#REF!</f>
        <v>#REF!</v>
      </c>
      <c r="AU14" s="43" t="e">
        <f>+'t44 (2)'!#REF!</f>
        <v>#REF!</v>
      </c>
      <c r="AV14" s="43" t="e">
        <f>+'t44 (2)'!#REF!</f>
        <v>#REF!</v>
      </c>
      <c r="AW14" s="43" t="e">
        <f>+'t44 (2)'!#REF!</f>
        <v>#REF!</v>
      </c>
      <c r="AX14" s="43" t="e">
        <f>+'t44 (2)'!#REF!</f>
        <v>#REF!</v>
      </c>
      <c r="AY14" s="43" t="e">
        <f>+'t44 (2)'!#REF!</f>
        <v>#REF!</v>
      </c>
      <c r="AZ14" s="43" t="e">
        <f>+'t44 (2)'!#REF!</f>
        <v>#REF!</v>
      </c>
      <c r="BA14" s="43" t="e">
        <f>+'t44 (2)'!#REF!</f>
        <v>#REF!</v>
      </c>
      <c r="BB14" s="43" t="e">
        <f>+'t44 (2)'!#REF!</f>
        <v>#REF!</v>
      </c>
      <c r="BC14" s="43" t="e">
        <f>+'t44 (2)'!#REF!</f>
        <v>#REF!</v>
      </c>
      <c r="BD14" s="43" t="e">
        <f>+'t44 (2)'!#REF!</f>
        <v>#REF!</v>
      </c>
      <c r="BE14" s="43" t="e">
        <f>+'t44 (2)'!#REF!</f>
        <v>#REF!</v>
      </c>
      <c r="BF14" s="43" t="e">
        <f>+'t44 (2)'!#REF!</f>
        <v>#REF!</v>
      </c>
      <c r="BG14" s="43" t="e">
        <f>+'t44 (2)'!#REF!</f>
        <v>#REF!</v>
      </c>
      <c r="BH14" s="43" t="e">
        <f>+'t44 (2)'!#REF!</f>
        <v>#REF!</v>
      </c>
      <c r="BI14" s="43" t="e">
        <f>+'t44 (2)'!#REF!</f>
        <v>#REF!</v>
      </c>
      <c r="BJ14" s="43" t="e">
        <f>+'t44 (2)'!#REF!</f>
        <v>#REF!</v>
      </c>
      <c r="BK14" s="43" t="e">
        <f>+'t44 (2)'!#REF!</f>
        <v>#REF!</v>
      </c>
      <c r="BL14" s="43" t="e">
        <f>+'t44 (2)'!#REF!</f>
        <v>#REF!</v>
      </c>
      <c r="BM14" s="43" t="e">
        <f>+'t44 (2)'!#REF!</f>
        <v>#REF!</v>
      </c>
      <c r="BN14" s="43" t="e">
        <f>+'t44 (2)'!#REF!</f>
        <v>#REF!</v>
      </c>
      <c r="BO14" s="43" t="e">
        <f>+'t44 (2)'!#REF!</f>
        <v>#REF!</v>
      </c>
      <c r="BP14" s="106" t="e">
        <f>+'t44 (2)'!#REF!</f>
        <v>#REF!</v>
      </c>
      <c r="BQ14" s="43"/>
      <c r="BR14" s="43" t="e">
        <f>+'t44 (2)'!#REF!</f>
        <v>#REF!</v>
      </c>
      <c r="BS14" s="43" t="e">
        <f>+'t44 (2)'!#REF!</f>
        <v>#REF!</v>
      </c>
      <c r="BT14" s="43" t="e">
        <f>+'t44 (2)'!#REF!</f>
        <v>#REF!</v>
      </c>
      <c r="BU14" s="43" t="e">
        <f>+'t44 (2)'!#REF!</f>
        <v>#REF!</v>
      </c>
      <c r="BV14" s="43" t="e">
        <f>+'t44 (2)'!#REF!</f>
        <v>#REF!</v>
      </c>
      <c r="BW14" s="43" t="e">
        <f>+'t44 (2)'!#REF!</f>
        <v>#REF!</v>
      </c>
      <c r="BX14" s="43" t="e">
        <f>+'t44 (2)'!#REF!</f>
        <v>#REF!</v>
      </c>
      <c r="BY14" s="43" t="e">
        <f>+'t44 (2)'!#REF!</f>
        <v>#REF!</v>
      </c>
      <c r="BZ14" s="43" t="e">
        <f>+'t44 (2)'!#REF!</f>
        <v>#REF!</v>
      </c>
      <c r="CA14" s="43" t="e">
        <f>+'t44 (2)'!#REF!</f>
        <v>#REF!</v>
      </c>
      <c r="CB14" s="43" t="e">
        <f>+'t44 (2)'!#REF!</f>
        <v>#REF!</v>
      </c>
      <c r="CC14" s="43" t="e">
        <f>+'t44 (2)'!#REF!</f>
        <v>#REF!</v>
      </c>
      <c r="CD14" s="43" t="e">
        <f>+'t44 (2)'!#REF!</f>
        <v>#REF!</v>
      </c>
      <c r="CE14" s="43" t="e">
        <f>+'t44 (2)'!#REF!</f>
        <v>#REF!</v>
      </c>
      <c r="CF14" s="43" t="e">
        <f>+'t44 (2)'!#REF!</f>
        <v>#REF!</v>
      </c>
      <c r="CG14" s="43" t="e">
        <f>+'t44 (2)'!#REF!</f>
        <v>#REF!</v>
      </c>
      <c r="CH14" s="43" t="e">
        <f>+'t44 (2)'!#REF!</f>
        <v>#REF!</v>
      </c>
      <c r="CI14" s="43" t="e">
        <f>+'t44 (2)'!#REF!</f>
        <v>#REF!</v>
      </c>
      <c r="CJ14" s="43" t="e">
        <f>+'t44 (2)'!#REF!</f>
        <v>#REF!</v>
      </c>
      <c r="CK14" s="43" t="e">
        <f>+'t44 (2)'!#REF!</f>
        <v>#REF!</v>
      </c>
      <c r="CL14" s="43" t="e">
        <f>+'t44 (2)'!#REF!</f>
        <v>#REF!</v>
      </c>
      <c r="CM14" s="43" t="e">
        <f>+'t44 (2)'!#REF!</f>
        <v>#REF!</v>
      </c>
      <c r="CN14" s="106" t="e">
        <f>+'t44 (2)'!#REF!</f>
        <v>#REF!</v>
      </c>
      <c r="CO14" s="43" t="e">
        <f>+'t44 (2)'!#REF!</f>
        <v>#REF!</v>
      </c>
      <c r="CP14" s="43" t="e">
        <f>+'t44 (2)'!#REF!</f>
        <v>#REF!</v>
      </c>
      <c r="CQ14" s="43" t="e">
        <f>+'t44 (2)'!#REF!</f>
        <v>#REF!</v>
      </c>
      <c r="CR14" s="43" t="e">
        <f>+'t44 (2)'!#REF!</f>
        <v>#REF!</v>
      </c>
      <c r="CS14" s="43" t="e">
        <f>+'t44 (2)'!#REF!</f>
        <v>#REF!</v>
      </c>
      <c r="CT14" s="43" t="e">
        <f>+'t44 (2)'!#REF!</f>
        <v>#REF!</v>
      </c>
      <c r="CU14" s="106" t="e">
        <f>+'t44 (2)'!#REF!</f>
        <v>#REF!</v>
      </c>
      <c r="CV14" s="28"/>
      <c r="CW14" s="44" t="e">
        <f t="shared" si="9"/>
        <v>#REF!</v>
      </c>
      <c r="CX14" s="44" t="e">
        <f t="shared" si="10"/>
        <v>#REF!</v>
      </c>
      <c r="CY14" s="44" t="e">
        <f t="shared" si="11"/>
        <v>#REF!</v>
      </c>
      <c r="CZ14" s="44" t="e">
        <f t="shared" si="12"/>
        <v>#REF!</v>
      </c>
      <c r="DA14" s="44" t="e">
        <f t="shared" si="13"/>
        <v>#REF!</v>
      </c>
      <c r="DB14" s="44" t="e">
        <f t="shared" si="14"/>
        <v>#REF!</v>
      </c>
      <c r="DC14" s="44" t="e">
        <f t="shared" si="15"/>
        <v>#REF!</v>
      </c>
      <c r="DD14" s="44" t="e">
        <f t="shared" si="16"/>
        <v>#REF!</v>
      </c>
      <c r="DE14" s="44" t="e">
        <f t="shared" si="17"/>
        <v>#REF!</v>
      </c>
      <c r="DF14" s="44" t="e">
        <f t="shared" si="18"/>
        <v>#REF!</v>
      </c>
      <c r="DG14" s="44" t="e">
        <f t="shared" si="19"/>
        <v>#REF!</v>
      </c>
      <c r="DH14" s="44" t="e">
        <f t="shared" si="20"/>
        <v>#REF!</v>
      </c>
      <c r="DI14" s="44" t="e">
        <f t="shared" si="21"/>
        <v>#REF!</v>
      </c>
      <c r="DJ14" s="44" t="e">
        <f t="shared" si="22"/>
        <v>#REF!</v>
      </c>
      <c r="DK14" s="44" t="e">
        <f t="shared" si="23"/>
        <v>#REF!</v>
      </c>
      <c r="DL14" s="44" t="e">
        <f t="shared" si="24"/>
        <v>#REF!</v>
      </c>
      <c r="DM14" s="44" t="e">
        <f t="shared" si="25"/>
        <v>#REF!</v>
      </c>
      <c r="DN14" s="44" t="e">
        <f t="shared" si="26"/>
        <v>#REF!</v>
      </c>
      <c r="DO14" s="44" t="e">
        <f t="shared" si="27"/>
        <v>#REF!</v>
      </c>
      <c r="DP14" s="44" t="e">
        <f t="shared" si="28"/>
        <v>#REF!</v>
      </c>
      <c r="DQ14" s="44" t="e">
        <f t="shared" si="29"/>
        <v>#REF!</v>
      </c>
      <c r="DR14" s="44" t="e">
        <f t="shared" si="30"/>
        <v>#REF!</v>
      </c>
      <c r="DS14" s="44" t="e">
        <f t="shared" si="31"/>
        <v>#REF!</v>
      </c>
      <c r="DT14" s="44" t="e">
        <f t="shared" si="32"/>
        <v>#REF!</v>
      </c>
      <c r="DU14" s="44" t="e">
        <f t="shared" si="33"/>
        <v>#REF!</v>
      </c>
      <c r="DV14" s="44" t="e">
        <f t="shared" si="34"/>
        <v>#REF!</v>
      </c>
      <c r="DW14" s="44" t="e">
        <f t="shared" si="35"/>
        <v>#REF!</v>
      </c>
      <c r="DX14" s="44" t="e">
        <f t="shared" si="36"/>
        <v>#REF!</v>
      </c>
      <c r="DY14" s="44" t="e">
        <f t="shared" si="37"/>
        <v>#REF!</v>
      </c>
      <c r="DZ14" s="44" t="e">
        <f t="shared" si="38"/>
        <v>#REF!</v>
      </c>
      <c r="EA14" s="44" t="e">
        <f t="shared" si="39"/>
        <v>#REF!</v>
      </c>
      <c r="EB14" s="44" t="e">
        <f t="shared" si="40"/>
        <v>#REF!</v>
      </c>
      <c r="EC14" s="44" t="e">
        <f t="shared" si="41"/>
        <v>#REF!</v>
      </c>
      <c r="ED14" s="44" t="e">
        <f t="shared" si="42"/>
        <v>#REF!</v>
      </c>
      <c r="EE14" s="44" t="e">
        <f t="shared" si="43"/>
        <v>#REF!</v>
      </c>
      <c r="EF14" s="44" t="e">
        <f t="shared" si="44"/>
        <v>#REF!</v>
      </c>
      <c r="EG14" s="44" t="e">
        <f t="shared" si="45"/>
        <v>#REF!</v>
      </c>
      <c r="EH14" s="44" t="e">
        <f t="shared" si="46"/>
        <v>#REF!</v>
      </c>
      <c r="EI14" s="44" t="e">
        <f t="shared" si="47"/>
        <v>#REF!</v>
      </c>
      <c r="EJ14" s="44" t="e">
        <f t="shared" si="48"/>
        <v>#REF!</v>
      </c>
      <c r="EK14" s="44" t="e">
        <f t="shared" si="49"/>
        <v>#REF!</v>
      </c>
      <c r="EL14" s="90"/>
      <c r="EM14" s="44" t="e">
        <f t="shared" si="50"/>
        <v>#REF!</v>
      </c>
      <c r="EN14" s="44" t="e">
        <f t="shared" si="51"/>
        <v>#REF!</v>
      </c>
      <c r="EO14" s="44" t="e">
        <f t="shared" si="52"/>
        <v>#REF!</v>
      </c>
      <c r="EP14" s="44" t="e">
        <f t="shared" si="53"/>
        <v>#REF!</v>
      </c>
      <c r="EQ14" s="44" t="e">
        <f t="shared" si="54"/>
        <v>#REF!</v>
      </c>
      <c r="ER14" s="44" t="e">
        <f t="shared" si="55"/>
        <v>#REF!</v>
      </c>
      <c r="ES14" s="44" t="e">
        <f t="shared" si="56"/>
        <v>#REF!</v>
      </c>
      <c r="ET14" s="44" t="e">
        <f t="shared" si="57"/>
        <v>#REF!</v>
      </c>
      <c r="EU14" s="44" t="e">
        <f t="shared" si="58"/>
        <v>#REF!</v>
      </c>
      <c r="EV14" s="44" t="e">
        <f t="shared" si="59"/>
        <v>#REF!</v>
      </c>
      <c r="EW14" s="44" t="e">
        <f t="shared" si="60"/>
        <v>#REF!</v>
      </c>
      <c r="EX14" s="44" t="e">
        <f t="shared" si="61"/>
        <v>#REF!</v>
      </c>
      <c r="EY14" s="44" t="e">
        <f t="shared" si="62"/>
        <v>#REF!</v>
      </c>
      <c r="EZ14" s="44" t="e">
        <f t="shared" si="63"/>
        <v>#REF!</v>
      </c>
      <c r="FA14" s="44" t="e">
        <f t="shared" si="64"/>
        <v>#REF!</v>
      </c>
      <c r="FB14" s="44" t="e">
        <f t="shared" si="65"/>
        <v>#REF!</v>
      </c>
      <c r="FC14" s="44" t="e">
        <f t="shared" si="66"/>
        <v>#REF!</v>
      </c>
      <c r="FD14" s="44" t="e">
        <f t="shared" si="67"/>
        <v>#REF!</v>
      </c>
      <c r="FE14" s="44" t="e">
        <f t="shared" si="68"/>
        <v>#REF!</v>
      </c>
      <c r="FF14" s="44" t="e">
        <f t="shared" si="69"/>
        <v>#REF!</v>
      </c>
      <c r="FG14" s="44" t="e">
        <f t="shared" si="70"/>
        <v>#REF!</v>
      </c>
      <c r="FH14" s="44" t="e">
        <f t="shared" si="71"/>
        <v>#REF!</v>
      </c>
      <c r="FI14" s="44" t="e">
        <f t="shared" si="72"/>
        <v>#REF!</v>
      </c>
      <c r="FJ14" s="44" t="e">
        <f t="shared" ref="FJ14:FP15" si="94">((CO14/BR14)-1)*100</f>
        <v>#REF!</v>
      </c>
      <c r="FK14" s="44" t="e">
        <f t="shared" si="94"/>
        <v>#REF!</v>
      </c>
      <c r="FL14" s="44" t="e">
        <f t="shared" si="94"/>
        <v>#REF!</v>
      </c>
      <c r="FM14" s="44" t="e">
        <f t="shared" si="94"/>
        <v>#REF!</v>
      </c>
      <c r="FN14" s="44" t="e">
        <f t="shared" si="94"/>
        <v>#REF!</v>
      </c>
      <c r="FO14" s="44" t="e">
        <f t="shared" si="94"/>
        <v>#REF!</v>
      </c>
      <c r="FP14" s="44" t="e">
        <f t="shared" si="94"/>
        <v>#REF!</v>
      </c>
      <c r="FQ14" s="35"/>
      <c r="FR14" s="45" t="e">
        <f t="shared" ref="FR14:GW14" si="95">(E14/E$5)*100</f>
        <v>#REF!</v>
      </c>
      <c r="FS14" s="45" t="e">
        <f t="shared" si="95"/>
        <v>#REF!</v>
      </c>
      <c r="FT14" s="45" t="e">
        <f t="shared" si="95"/>
        <v>#REF!</v>
      </c>
      <c r="FU14" s="45" t="e">
        <f t="shared" si="95"/>
        <v>#REF!</v>
      </c>
      <c r="FV14" s="45" t="e">
        <f t="shared" si="95"/>
        <v>#REF!</v>
      </c>
      <c r="FW14" s="45" t="e">
        <f t="shared" si="95"/>
        <v>#REF!</v>
      </c>
      <c r="FX14" s="45" t="e">
        <f t="shared" si="95"/>
        <v>#REF!</v>
      </c>
      <c r="FY14" s="45" t="e">
        <f t="shared" si="95"/>
        <v>#REF!</v>
      </c>
      <c r="FZ14" s="45" t="e">
        <f t="shared" si="95"/>
        <v>#REF!</v>
      </c>
      <c r="GA14" s="45" t="e">
        <f t="shared" si="95"/>
        <v>#REF!</v>
      </c>
      <c r="GB14" s="45" t="e">
        <f t="shared" si="95"/>
        <v>#REF!</v>
      </c>
      <c r="GC14" s="45" t="e">
        <f t="shared" si="95"/>
        <v>#REF!</v>
      </c>
      <c r="GD14" s="45" t="e">
        <f t="shared" si="95"/>
        <v>#REF!</v>
      </c>
      <c r="GE14" s="45" t="e">
        <f t="shared" si="95"/>
        <v>#REF!</v>
      </c>
      <c r="GF14" s="45" t="e">
        <f t="shared" si="95"/>
        <v>#REF!</v>
      </c>
      <c r="GG14" s="45" t="e">
        <f t="shared" si="95"/>
        <v>#REF!</v>
      </c>
      <c r="GH14" s="45" t="e">
        <f t="shared" si="95"/>
        <v>#REF!</v>
      </c>
      <c r="GI14" s="45" t="e">
        <f t="shared" si="95"/>
        <v>#REF!</v>
      </c>
      <c r="GJ14" s="45" t="e">
        <f t="shared" si="95"/>
        <v>#REF!</v>
      </c>
      <c r="GK14" s="45" t="e">
        <f t="shared" si="95"/>
        <v>#REF!</v>
      </c>
      <c r="GL14" s="45" t="e">
        <f t="shared" si="95"/>
        <v>#REF!</v>
      </c>
      <c r="GM14" s="45" t="e">
        <f t="shared" si="95"/>
        <v>#REF!</v>
      </c>
      <c r="GN14" s="45" t="e">
        <f t="shared" si="95"/>
        <v>#REF!</v>
      </c>
      <c r="GO14" s="45" t="e">
        <f t="shared" si="95"/>
        <v>#REF!</v>
      </c>
      <c r="GP14" s="45" t="e">
        <f t="shared" si="95"/>
        <v>#REF!</v>
      </c>
      <c r="GQ14" s="45" t="e">
        <f t="shared" si="95"/>
        <v>#REF!</v>
      </c>
      <c r="GR14" s="45" t="e">
        <f t="shared" si="95"/>
        <v>#REF!</v>
      </c>
      <c r="GS14" s="45" t="e">
        <f t="shared" si="95"/>
        <v>#REF!</v>
      </c>
      <c r="GT14" s="45" t="e">
        <f t="shared" si="95"/>
        <v>#REF!</v>
      </c>
      <c r="GU14" s="45" t="e">
        <f t="shared" si="95"/>
        <v>#REF!</v>
      </c>
      <c r="GV14" s="45" t="e">
        <f t="shared" si="95"/>
        <v>#REF!</v>
      </c>
      <c r="GW14" s="45" t="e">
        <f t="shared" si="95"/>
        <v>#REF!</v>
      </c>
      <c r="GX14" s="45" t="e">
        <f t="shared" ref="GX14:IC14" si="96">(AK14/AK$5)*100</f>
        <v>#REF!</v>
      </c>
      <c r="GY14" s="45" t="e">
        <f t="shared" si="96"/>
        <v>#REF!</v>
      </c>
      <c r="GZ14" s="45" t="e">
        <f t="shared" si="96"/>
        <v>#REF!</v>
      </c>
      <c r="HA14" s="45" t="e">
        <f t="shared" si="96"/>
        <v>#REF!</v>
      </c>
      <c r="HB14" s="45" t="e">
        <f t="shared" si="96"/>
        <v>#REF!</v>
      </c>
      <c r="HC14" s="45" t="e">
        <f t="shared" si="96"/>
        <v>#REF!</v>
      </c>
      <c r="HD14" s="45" t="e">
        <f t="shared" si="96"/>
        <v>#REF!</v>
      </c>
      <c r="HE14" s="45" t="e">
        <f t="shared" si="96"/>
        <v>#REF!</v>
      </c>
      <c r="HF14" s="45" t="e">
        <f t="shared" si="96"/>
        <v>#REF!</v>
      </c>
      <c r="HG14" s="45" t="e">
        <f t="shared" si="96"/>
        <v>#REF!</v>
      </c>
      <c r="HH14" s="45" t="e">
        <f t="shared" si="96"/>
        <v>#REF!</v>
      </c>
      <c r="HI14" s="45" t="e">
        <f t="shared" si="96"/>
        <v>#REF!</v>
      </c>
      <c r="HJ14" s="45" t="e">
        <f t="shared" si="96"/>
        <v>#REF!</v>
      </c>
      <c r="HK14" s="45" t="e">
        <f t="shared" si="96"/>
        <v>#REF!</v>
      </c>
      <c r="HL14" s="45" t="e">
        <f t="shared" si="96"/>
        <v>#REF!</v>
      </c>
      <c r="HM14" s="45" t="e">
        <f t="shared" si="96"/>
        <v>#REF!</v>
      </c>
      <c r="HN14" s="45" t="e">
        <f t="shared" si="96"/>
        <v>#REF!</v>
      </c>
      <c r="HO14" s="45" t="e">
        <f t="shared" si="96"/>
        <v>#REF!</v>
      </c>
      <c r="HP14" s="45" t="e">
        <f t="shared" si="96"/>
        <v>#REF!</v>
      </c>
      <c r="HQ14" s="45" t="e">
        <f t="shared" si="96"/>
        <v>#REF!</v>
      </c>
      <c r="HR14" s="45" t="e">
        <f t="shared" si="96"/>
        <v>#REF!</v>
      </c>
      <c r="HS14" s="45" t="e">
        <f t="shared" si="96"/>
        <v>#REF!</v>
      </c>
      <c r="HT14" s="45" t="e">
        <f t="shared" si="96"/>
        <v>#REF!</v>
      </c>
      <c r="HU14" s="45" t="e">
        <f t="shared" si="96"/>
        <v>#REF!</v>
      </c>
      <c r="HV14" s="45" t="e">
        <f t="shared" si="96"/>
        <v>#REF!</v>
      </c>
      <c r="HW14" s="45" t="e">
        <f t="shared" si="96"/>
        <v>#REF!</v>
      </c>
      <c r="HX14" s="45" t="e">
        <f t="shared" si="96"/>
        <v>#REF!</v>
      </c>
      <c r="HY14" s="45" t="e">
        <f t="shared" si="96"/>
        <v>#REF!</v>
      </c>
      <c r="HZ14" s="45" t="e">
        <f t="shared" si="96"/>
        <v>#REF!</v>
      </c>
      <c r="IA14" s="45" t="e">
        <f t="shared" si="96"/>
        <v>#REF!</v>
      </c>
      <c r="IB14" s="45" t="e">
        <f t="shared" si="96"/>
        <v>#REF!</v>
      </c>
      <c r="IC14" s="45" t="e">
        <f t="shared" si="96"/>
        <v>#REF!</v>
      </c>
      <c r="ID14" s="45" t="e">
        <f t="shared" ref="ID14:JG14" si="97">(BR14/BR$5)*100</f>
        <v>#REF!</v>
      </c>
      <c r="IE14" s="45" t="e">
        <f t="shared" si="97"/>
        <v>#REF!</v>
      </c>
      <c r="IF14" s="45" t="e">
        <f t="shared" si="97"/>
        <v>#REF!</v>
      </c>
      <c r="IG14" s="45" t="e">
        <f t="shared" si="97"/>
        <v>#REF!</v>
      </c>
      <c r="IH14" s="45" t="e">
        <f t="shared" si="97"/>
        <v>#REF!</v>
      </c>
      <c r="II14" s="45" t="e">
        <f t="shared" si="97"/>
        <v>#REF!</v>
      </c>
      <c r="IJ14" s="45" t="e">
        <f t="shared" si="97"/>
        <v>#REF!</v>
      </c>
      <c r="IK14" s="45" t="e">
        <f t="shared" si="97"/>
        <v>#REF!</v>
      </c>
      <c r="IL14" s="45" t="e">
        <f t="shared" si="97"/>
        <v>#REF!</v>
      </c>
      <c r="IM14" s="45" t="e">
        <f t="shared" si="97"/>
        <v>#REF!</v>
      </c>
      <c r="IN14" s="45" t="e">
        <f t="shared" si="97"/>
        <v>#REF!</v>
      </c>
      <c r="IO14" s="45" t="e">
        <f t="shared" si="97"/>
        <v>#REF!</v>
      </c>
      <c r="IP14" s="45" t="e">
        <f t="shared" si="97"/>
        <v>#REF!</v>
      </c>
      <c r="IQ14" s="45" t="e">
        <f t="shared" si="97"/>
        <v>#REF!</v>
      </c>
      <c r="IR14" s="45" t="e">
        <f t="shared" si="97"/>
        <v>#REF!</v>
      </c>
      <c r="IS14" s="45" t="e">
        <f t="shared" si="97"/>
        <v>#REF!</v>
      </c>
      <c r="IT14" s="45" t="e">
        <f t="shared" si="97"/>
        <v>#REF!</v>
      </c>
      <c r="IU14" s="45" t="e">
        <f t="shared" si="97"/>
        <v>#REF!</v>
      </c>
      <c r="IV14" s="45" t="e">
        <f t="shared" si="97"/>
        <v>#REF!</v>
      </c>
      <c r="IW14" s="45" t="e">
        <f t="shared" si="97"/>
        <v>#REF!</v>
      </c>
      <c r="IX14" s="45" t="e">
        <f t="shared" si="97"/>
        <v>#REF!</v>
      </c>
      <c r="IY14" s="45" t="e">
        <f t="shared" si="97"/>
        <v>#REF!</v>
      </c>
      <c r="IZ14" s="45" t="e">
        <f t="shared" si="97"/>
        <v>#REF!</v>
      </c>
      <c r="JA14" s="45" t="e">
        <f t="shared" si="97"/>
        <v>#REF!</v>
      </c>
      <c r="JB14" s="45" t="e">
        <f t="shared" si="97"/>
        <v>#REF!</v>
      </c>
      <c r="JC14" s="45" t="e">
        <f t="shared" si="97"/>
        <v>#REF!</v>
      </c>
      <c r="JD14" s="45" t="e">
        <f t="shared" si="97"/>
        <v>#REF!</v>
      </c>
      <c r="JE14" s="45" t="e">
        <f t="shared" si="97"/>
        <v>#REF!</v>
      </c>
      <c r="JF14" s="45" t="e">
        <f t="shared" si="97"/>
        <v>#REF!</v>
      </c>
      <c r="JG14" s="45" t="e">
        <f t="shared" si="97"/>
        <v>#REF!</v>
      </c>
      <c r="JH14" s="35"/>
      <c r="JI14" s="46" t="e">
        <f>(#REF!/#REF!)*100</f>
        <v>#REF!</v>
      </c>
      <c r="JJ14" s="46" t="e">
        <f>(#REF!/#REF!)*100</f>
        <v>#REF!</v>
      </c>
    </row>
    <row r="15" spans="1:270" ht="16.5" customHeight="1" x14ac:dyDescent="0.45">
      <c r="A15" s="14"/>
      <c r="B15" s="14"/>
      <c r="C15" s="14" t="s">
        <v>50</v>
      </c>
      <c r="D15" s="14"/>
      <c r="E15" s="33" t="e">
        <f>+'t44 (2)'!#REF!</f>
        <v>#REF!</v>
      </c>
      <c r="F15" s="33" t="e">
        <f>+'t44 (2)'!#REF!</f>
        <v>#REF!</v>
      </c>
      <c r="G15" s="33" t="e">
        <f>+'t44 (2)'!#REF!</f>
        <v>#REF!</v>
      </c>
      <c r="H15" s="33" t="e">
        <f>+'t44 (2)'!#REF!</f>
        <v>#REF!</v>
      </c>
      <c r="I15" s="33" t="e">
        <f>+'t44 (2)'!#REF!</f>
        <v>#REF!</v>
      </c>
      <c r="J15" s="33" t="e">
        <f>+'t44 (2)'!#REF!</f>
        <v>#REF!</v>
      </c>
      <c r="K15" s="33" t="e">
        <f>+'t44 (2)'!#REF!</f>
        <v>#REF!</v>
      </c>
      <c r="L15" s="33" t="e">
        <f>+'t44 (2)'!#REF!</f>
        <v>#REF!</v>
      </c>
      <c r="M15" s="33" t="e">
        <f>+'t44 (2)'!#REF!</f>
        <v>#REF!</v>
      </c>
      <c r="N15" s="33" t="e">
        <f>+'t44 (2)'!#REF!</f>
        <v>#REF!</v>
      </c>
      <c r="O15" s="33" t="e">
        <f>+'t44 (2)'!#REF!</f>
        <v>#REF!</v>
      </c>
      <c r="P15" s="33" t="e">
        <f>+'t44 (2)'!#REF!</f>
        <v>#REF!</v>
      </c>
      <c r="Q15" s="33" t="e">
        <f>+'t44 (2)'!#REF!</f>
        <v>#REF!</v>
      </c>
      <c r="R15" s="33" t="e">
        <f>+'t44 (2)'!#REF!</f>
        <v>#REF!</v>
      </c>
      <c r="S15" s="33" t="e">
        <f>+'t44 (2)'!#REF!</f>
        <v>#REF!</v>
      </c>
      <c r="T15" s="33" t="e">
        <f>+'t44 (2)'!#REF!</f>
        <v>#REF!</v>
      </c>
      <c r="U15" s="33" t="e">
        <f>+'t44 (2)'!#REF!</f>
        <v>#REF!</v>
      </c>
      <c r="V15" s="33" t="e">
        <f>+'t44 (2)'!#REF!</f>
        <v>#REF!</v>
      </c>
      <c r="W15" s="33" t="e">
        <f>+'t44 (2)'!#REF!</f>
        <v>#REF!</v>
      </c>
      <c r="X15" s="33" t="e">
        <f>+'t44 (2)'!#REF!</f>
        <v>#REF!</v>
      </c>
      <c r="Y15" s="33" t="e">
        <f>+'t44 (2)'!#REF!</f>
        <v>#REF!</v>
      </c>
      <c r="Z15" s="33" t="e">
        <f>+'t44 (2)'!#REF!</f>
        <v>#REF!</v>
      </c>
      <c r="AA15" s="33" t="e">
        <f>+'t44 (2)'!#REF!</f>
        <v>#REF!</v>
      </c>
      <c r="AB15" s="33" t="e">
        <f>+'t44 (2)'!#REF!</f>
        <v>#REF!</v>
      </c>
      <c r="AC15" s="33" t="e">
        <f>+'t44 (2)'!#REF!</f>
        <v>#REF!</v>
      </c>
      <c r="AD15" s="33" t="e">
        <f>+'t44 (2)'!#REF!</f>
        <v>#REF!</v>
      </c>
      <c r="AE15" s="33" t="e">
        <f>+'t44 (2)'!#REF!</f>
        <v>#REF!</v>
      </c>
      <c r="AF15" s="33" t="e">
        <f>+'t44 (2)'!#REF!</f>
        <v>#REF!</v>
      </c>
      <c r="AG15" s="33" t="e">
        <f>+'t44 (2)'!#REF!</f>
        <v>#REF!</v>
      </c>
      <c r="AH15" s="33" t="e">
        <f>+'t44 (2)'!#REF!</f>
        <v>#REF!</v>
      </c>
      <c r="AI15" s="33" t="e">
        <f>+'t44 (2)'!#REF!</f>
        <v>#REF!</v>
      </c>
      <c r="AJ15" s="33" t="e">
        <f>+'t44 (2)'!#REF!</f>
        <v>#REF!</v>
      </c>
      <c r="AK15" s="33" t="e">
        <f>+'t44 (2)'!#REF!</f>
        <v>#REF!</v>
      </c>
      <c r="AL15" s="33" t="e">
        <f>+'t44 (2)'!#REF!</f>
        <v>#REF!</v>
      </c>
      <c r="AM15" s="33" t="e">
        <f>+'t44 (2)'!#REF!</f>
        <v>#REF!</v>
      </c>
      <c r="AN15" s="33" t="e">
        <f>+'t44 (2)'!#REF!</f>
        <v>#REF!</v>
      </c>
      <c r="AO15" s="33" t="e">
        <f>+'t44 (2)'!#REF!</f>
        <v>#REF!</v>
      </c>
      <c r="AP15" s="33" t="e">
        <f>+'t44 (2)'!#REF!</f>
        <v>#REF!</v>
      </c>
      <c r="AQ15" s="33" t="e">
        <f>+'t44 (2)'!#REF!</f>
        <v>#REF!</v>
      </c>
      <c r="AR15" s="33" t="e">
        <f>+'t44 (2)'!#REF!</f>
        <v>#REF!</v>
      </c>
      <c r="AS15" s="33" t="e">
        <f>+'t44 (2)'!#REF!</f>
        <v>#REF!</v>
      </c>
      <c r="AT15" s="33" t="e">
        <f>+'t44 (2)'!#REF!</f>
        <v>#REF!</v>
      </c>
      <c r="AU15" s="33" t="e">
        <f>+'t44 (2)'!#REF!</f>
        <v>#REF!</v>
      </c>
      <c r="AV15" s="33" t="e">
        <f>+'t44 (2)'!#REF!</f>
        <v>#REF!</v>
      </c>
      <c r="AW15" s="33" t="e">
        <f>+'t44 (2)'!#REF!</f>
        <v>#REF!</v>
      </c>
      <c r="AX15" s="33" t="e">
        <f>+'t44 (2)'!#REF!</f>
        <v>#REF!</v>
      </c>
      <c r="AY15" s="33" t="e">
        <f>+'t44 (2)'!#REF!</f>
        <v>#REF!</v>
      </c>
      <c r="AZ15" s="33" t="e">
        <f>+'t44 (2)'!#REF!</f>
        <v>#REF!</v>
      </c>
      <c r="BA15" s="33" t="e">
        <f>+'t44 (2)'!#REF!</f>
        <v>#REF!</v>
      </c>
      <c r="BB15" s="33" t="e">
        <f>+'t44 (2)'!#REF!</f>
        <v>#REF!</v>
      </c>
      <c r="BC15" s="33" t="e">
        <f>+'t44 (2)'!#REF!</f>
        <v>#REF!</v>
      </c>
      <c r="BD15" s="33" t="e">
        <f>+'t44 (2)'!#REF!</f>
        <v>#REF!</v>
      </c>
      <c r="BE15" s="33" t="e">
        <f>+'t44 (2)'!#REF!</f>
        <v>#REF!</v>
      </c>
      <c r="BF15" s="33" t="e">
        <f>+'t44 (2)'!#REF!</f>
        <v>#REF!</v>
      </c>
      <c r="BG15" s="33" t="e">
        <f>+'t44 (2)'!#REF!</f>
        <v>#REF!</v>
      </c>
      <c r="BH15" s="33" t="e">
        <f>+'t44 (2)'!#REF!</f>
        <v>#REF!</v>
      </c>
      <c r="BI15" s="33" t="e">
        <f>+'t44 (2)'!#REF!</f>
        <v>#REF!</v>
      </c>
      <c r="BJ15" s="33" t="e">
        <f>+'t44 (2)'!#REF!</f>
        <v>#REF!</v>
      </c>
      <c r="BK15" s="33" t="e">
        <f>+'t44 (2)'!#REF!</f>
        <v>#REF!</v>
      </c>
      <c r="BL15" s="33" t="e">
        <f>+'t44 (2)'!#REF!</f>
        <v>#REF!</v>
      </c>
      <c r="BM15" s="33" t="e">
        <f>+'t44 (2)'!#REF!</f>
        <v>#REF!</v>
      </c>
      <c r="BN15" s="33" t="e">
        <f>+'t44 (2)'!#REF!</f>
        <v>#REF!</v>
      </c>
      <c r="BO15" s="33" t="e">
        <f>+'t44 (2)'!#REF!</f>
        <v>#REF!</v>
      </c>
      <c r="BP15" s="93" t="e">
        <f>+'t44 (2)'!#REF!</f>
        <v>#REF!</v>
      </c>
      <c r="BQ15" s="33"/>
      <c r="BR15" s="33" t="e">
        <f>+'t44 (2)'!#REF!</f>
        <v>#REF!</v>
      </c>
      <c r="BS15" s="33" t="e">
        <f>+'t44 (2)'!#REF!</f>
        <v>#REF!</v>
      </c>
      <c r="BT15" s="33" t="e">
        <f>+'t44 (2)'!#REF!</f>
        <v>#REF!</v>
      </c>
      <c r="BU15" s="33" t="e">
        <f>+'t44 (2)'!#REF!</f>
        <v>#REF!</v>
      </c>
      <c r="BV15" s="33" t="e">
        <f>+'t44 (2)'!#REF!</f>
        <v>#REF!</v>
      </c>
      <c r="BW15" s="33" t="e">
        <f>+'t44 (2)'!#REF!</f>
        <v>#REF!</v>
      </c>
      <c r="BX15" s="33" t="e">
        <f>+'t44 (2)'!#REF!</f>
        <v>#REF!</v>
      </c>
      <c r="BY15" s="33" t="e">
        <f>+'t44 (2)'!#REF!</f>
        <v>#REF!</v>
      </c>
      <c r="BZ15" s="33" t="e">
        <f>+'t44 (2)'!#REF!</f>
        <v>#REF!</v>
      </c>
      <c r="CA15" s="33" t="e">
        <f>+'t44 (2)'!#REF!</f>
        <v>#REF!</v>
      </c>
      <c r="CB15" s="33" t="e">
        <f>+'t44 (2)'!#REF!</f>
        <v>#REF!</v>
      </c>
      <c r="CC15" s="33" t="e">
        <f>+'t44 (2)'!#REF!</f>
        <v>#REF!</v>
      </c>
      <c r="CD15" s="33" t="e">
        <f>+'t44 (2)'!#REF!</f>
        <v>#REF!</v>
      </c>
      <c r="CE15" s="33" t="e">
        <f>+'t44 (2)'!#REF!</f>
        <v>#REF!</v>
      </c>
      <c r="CF15" s="33" t="e">
        <f>+'t44 (2)'!#REF!</f>
        <v>#REF!</v>
      </c>
      <c r="CG15" s="33" t="e">
        <f>+'t44 (2)'!#REF!</f>
        <v>#REF!</v>
      </c>
      <c r="CH15" s="33" t="e">
        <f>+'t44 (2)'!#REF!</f>
        <v>#REF!</v>
      </c>
      <c r="CI15" s="33" t="e">
        <f>+'t44 (2)'!#REF!</f>
        <v>#REF!</v>
      </c>
      <c r="CJ15" s="33" t="e">
        <f>+'t44 (2)'!#REF!</f>
        <v>#REF!</v>
      </c>
      <c r="CK15" s="33" t="e">
        <f>+'t44 (2)'!#REF!</f>
        <v>#REF!</v>
      </c>
      <c r="CL15" s="33" t="e">
        <f>+'t44 (2)'!#REF!</f>
        <v>#REF!</v>
      </c>
      <c r="CM15" s="33" t="e">
        <f>+'t44 (2)'!#REF!</f>
        <v>#REF!</v>
      </c>
      <c r="CN15" s="93" t="e">
        <f>+'t44 (2)'!#REF!</f>
        <v>#REF!</v>
      </c>
      <c r="CO15" s="33" t="e">
        <f>+'t44 (2)'!#REF!</f>
        <v>#REF!</v>
      </c>
      <c r="CP15" s="33" t="e">
        <f>+'t44 (2)'!#REF!</f>
        <v>#REF!</v>
      </c>
      <c r="CQ15" s="33" t="e">
        <f>+'t44 (2)'!#REF!</f>
        <v>#REF!</v>
      </c>
      <c r="CR15" s="33" t="e">
        <f>+'t44 (2)'!#REF!</f>
        <v>#REF!</v>
      </c>
      <c r="CS15" s="33" t="e">
        <f>+'t44 (2)'!#REF!</f>
        <v>#REF!</v>
      </c>
      <c r="CT15" s="33" t="e">
        <f>+'t44 (2)'!#REF!</f>
        <v>#REF!</v>
      </c>
      <c r="CU15" s="93" t="e">
        <f>+'t44 (2)'!#REF!</f>
        <v>#REF!</v>
      </c>
      <c r="CV15" s="28"/>
      <c r="CW15" s="42" t="e">
        <f t="shared" si="9"/>
        <v>#REF!</v>
      </c>
      <c r="CX15" s="42" t="e">
        <f t="shared" si="10"/>
        <v>#REF!</v>
      </c>
      <c r="CY15" s="42" t="e">
        <f t="shared" si="11"/>
        <v>#REF!</v>
      </c>
      <c r="CZ15" s="42" t="e">
        <f t="shared" si="12"/>
        <v>#REF!</v>
      </c>
      <c r="DA15" s="42" t="e">
        <f t="shared" si="13"/>
        <v>#REF!</v>
      </c>
      <c r="DB15" s="42" t="e">
        <f t="shared" si="14"/>
        <v>#REF!</v>
      </c>
      <c r="DC15" s="42" t="e">
        <f t="shared" si="15"/>
        <v>#REF!</v>
      </c>
      <c r="DD15" s="42" t="e">
        <f t="shared" si="16"/>
        <v>#REF!</v>
      </c>
      <c r="DE15" s="42" t="e">
        <f t="shared" si="17"/>
        <v>#REF!</v>
      </c>
      <c r="DF15" s="42" t="e">
        <f t="shared" si="18"/>
        <v>#REF!</v>
      </c>
      <c r="DG15" s="42" t="e">
        <f t="shared" si="19"/>
        <v>#REF!</v>
      </c>
      <c r="DH15" s="42" t="e">
        <f t="shared" si="20"/>
        <v>#REF!</v>
      </c>
      <c r="DI15" s="42" t="e">
        <f t="shared" si="21"/>
        <v>#REF!</v>
      </c>
      <c r="DJ15" s="42" t="e">
        <f t="shared" si="22"/>
        <v>#REF!</v>
      </c>
      <c r="DK15" s="42" t="e">
        <f t="shared" si="23"/>
        <v>#REF!</v>
      </c>
      <c r="DL15" s="42" t="e">
        <f t="shared" si="24"/>
        <v>#REF!</v>
      </c>
      <c r="DM15" s="42" t="e">
        <f t="shared" si="25"/>
        <v>#REF!</v>
      </c>
      <c r="DN15" s="42" t="e">
        <f t="shared" si="26"/>
        <v>#REF!</v>
      </c>
      <c r="DO15" s="42" t="e">
        <f t="shared" si="27"/>
        <v>#REF!</v>
      </c>
      <c r="DP15" s="42" t="e">
        <f t="shared" si="28"/>
        <v>#REF!</v>
      </c>
      <c r="DQ15" s="42" t="e">
        <f t="shared" si="29"/>
        <v>#REF!</v>
      </c>
      <c r="DR15" s="42" t="e">
        <f t="shared" si="30"/>
        <v>#REF!</v>
      </c>
      <c r="DS15" s="42" t="e">
        <f t="shared" si="31"/>
        <v>#REF!</v>
      </c>
      <c r="DT15" s="42" t="e">
        <f t="shared" si="32"/>
        <v>#REF!</v>
      </c>
      <c r="DU15" s="42" t="e">
        <f t="shared" si="33"/>
        <v>#REF!</v>
      </c>
      <c r="DV15" s="42" t="e">
        <f t="shared" si="34"/>
        <v>#REF!</v>
      </c>
      <c r="DW15" s="42" t="e">
        <f t="shared" si="35"/>
        <v>#REF!</v>
      </c>
      <c r="DX15" s="42" t="e">
        <f t="shared" si="36"/>
        <v>#REF!</v>
      </c>
      <c r="DY15" s="42" t="e">
        <f t="shared" si="37"/>
        <v>#REF!</v>
      </c>
      <c r="DZ15" s="42" t="e">
        <f t="shared" si="38"/>
        <v>#REF!</v>
      </c>
      <c r="EA15" s="42" t="e">
        <f t="shared" si="39"/>
        <v>#REF!</v>
      </c>
      <c r="EB15" s="42" t="e">
        <f t="shared" si="40"/>
        <v>#REF!</v>
      </c>
      <c r="EC15" s="42" t="e">
        <f t="shared" si="41"/>
        <v>#REF!</v>
      </c>
      <c r="ED15" s="42" t="e">
        <f t="shared" si="42"/>
        <v>#REF!</v>
      </c>
      <c r="EE15" s="42" t="e">
        <f t="shared" si="43"/>
        <v>#REF!</v>
      </c>
      <c r="EF15" s="42" t="e">
        <f t="shared" si="44"/>
        <v>#REF!</v>
      </c>
      <c r="EG15" s="42" t="e">
        <f t="shared" si="45"/>
        <v>#REF!</v>
      </c>
      <c r="EH15" s="42" t="e">
        <f t="shared" si="46"/>
        <v>#REF!</v>
      </c>
      <c r="EI15" s="42" t="e">
        <f t="shared" si="47"/>
        <v>#REF!</v>
      </c>
      <c r="EJ15" s="42" t="e">
        <f t="shared" si="48"/>
        <v>#REF!</v>
      </c>
      <c r="EK15" s="42" t="e">
        <f t="shared" si="49"/>
        <v>#REF!</v>
      </c>
      <c r="EL15" s="90"/>
      <c r="EM15" s="42" t="e">
        <f t="shared" si="50"/>
        <v>#REF!</v>
      </c>
      <c r="EN15" s="42" t="e">
        <f t="shared" si="51"/>
        <v>#REF!</v>
      </c>
      <c r="EO15" s="42" t="e">
        <f t="shared" si="52"/>
        <v>#REF!</v>
      </c>
      <c r="EP15" s="42" t="e">
        <f t="shared" si="53"/>
        <v>#REF!</v>
      </c>
      <c r="EQ15" s="42" t="e">
        <f t="shared" si="54"/>
        <v>#REF!</v>
      </c>
      <c r="ER15" s="42" t="e">
        <f t="shared" si="55"/>
        <v>#REF!</v>
      </c>
      <c r="ES15" s="42" t="e">
        <f t="shared" si="56"/>
        <v>#REF!</v>
      </c>
      <c r="ET15" s="42" t="e">
        <f t="shared" si="57"/>
        <v>#REF!</v>
      </c>
      <c r="EU15" s="42" t="e">
        <f t="shared" si="58"/>
        <v>#REF!</v>
      </c>
      <c r="EV15" s="42" t="e">
        <f t="shared" si="59"/>
        <v>#REF!</v>
      </c>
      <c r="EW15" s="42" t="e">
        <f t="shared" si="60"/>
        <v>#REF!</v>
      </c>
      <c r="EX15" s="42" t="e">
        <f t="shared" si="61"/>
        <v>#REF!</v>
      </c>
      <c r="EY15" s="42" t="e">
        <f t="shared" si="62"/>
        <v>#REF!</v>
      </c>
      <c r="EZ15" s="42" t="e">
        <f t="shared" si="63"/>
        <v>#REF!</v>
      </c>
      <c r="FA15" s="42" t="e">
        <f t="shared" si="64"/>
        <v>#REF!</v>
      </c>
      <c r="FB15" s="42" t="e">
        <f t="shared" si="65"/>
        <v>#REF!</v>
      </c>
      <c r="FC15" s="42" t="e">
        <f t="shared" si="66"/>
        <v>#REF!</v>
      </c>
      <c r="FD15" s="42" t="e">
        <f t="shared" si="67"/>
        <v>#REF!</v>
      </c>
      <c r="FE15" s="42" t="e">
        <f t="shared" si="68"/>
        <v>#REF!</v>
      </c>
      <c r="FF15" s="42" t="e">
        <f t="shared" si="69"/>
        <v>#REF!</v>
      </c>
      <c r="FG15" s="42" t="e">
        <f t="shared" si="70"/>
        <v>#REF!</v>
      </c>
      <c r="FH15" s="42" t="e">
        <f t="shared" si="71"/>
        <v>#REF!</v>
      </c>
      <c r="FI15" s="42" t="e">
        <f t="shared" si="72"/>
        <v>#REF!</v>
      </c>
      <c r="FJ15" s="42" t="e">
        <f t="shared" si="94"/>
        <v>#REF!</v>
      </c>
      <c r="FK15" s="42" t="e">
        <f t="shared" si="94"/>
        <v>#REF!</v>
      </c>
      <c r="FL15" s="42" t="e">
        <f t="shared" si="94"/>
        <v>#REF!</v>
      </c>
      <c r="FM15" s="42" t="e">
        <f t="shared" si="94"/>
        <v>#REF!</v>
      </c>
      <c r="FN15" s="42" t="e">
        <f t="shared" si="94"/>
        <v>#REF!</v>
      </c>
      <c r="FO15" s="42" t="e">
        <f t="shared" si="94"/>
        <v>#REF!</v>
      </c>
      <c r="FP15" s="42" t="e">
        <f t="shared" si="94"/>
        <v>#REF!</v>
      </c>
      <c r="FQ15" s="35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5"/>
      <c r="JI15" s="36"/>
      <c r="JJ15" s="36"/>
    </row>
    <row r="16" spans="1:270" ht="16.5" hidden="1" customHeight="1" x14ac:dyDescent="0.45">
      <c r="A16" s="14"/>
      <c r="B16" s="14"/>
      <c r="C16" s="14" t="s">
        <v>51</v>
      </c>
      <c r="D16" s="14"/>
      <c r="E16" s="33" t="e">
        <f>(E14/E15)*1000000</f>
        <v>#REF!</v>
      </c>
      <c r="F16" s="33" t="e">
        <f>(F14/F15)*1000000</f>
        <v>#REF!</v>
      </c>
      <c r="G16" s="33" t="e">
        <f>(G14/G15)*1000000</f>
        <v>#REF!</v>
      </c>
      <c r="H16" s="33" t="e">
        <f>(H14/H15)*1000000</f>
        <v>#REF!</v>
      </c>
      <c r="I16" s="33" t="e">
        <f>(I14/I15)*1000000</f>
        <v>#REF!</v>
      </c>
      <c r="J16" s="33" t="e">
        <f t="shared" ref="J16:CF16" si="98">(J14/J15)*1000000</f>
        <v>#REF!</v>
      </c>
      <c r="K16" s="33" t="e">
        <f t="shared" si="98"/>
        <v>#REF!</v>
      </c>
      <c r="L16" s="33" t="e">
        <f t="shared" si="98"/>
        <v>#REF!</v>
      </c>
      <c r="M16" s="33" t="e">
        <f t="shared" si="98"/>
        <v>#REF!</v>
      </c>
      <c r="N16" s="33" t="e">
        <f t="shared" si="98"/>
        <v>#REF!</v>
      </c>
      <c r="O16" s="33" t="e">
        <f t="shared" si="98"/>
        <v>#REF!</v>
      </c>
      <c r="P16" s="33" t="e">
        <f t="shared" si="98"/>
        <v>#REF!</v>
      </c>
      <c r="Q16" s="33" t="e">
        <f t="shared" si="98"/>
        <v>#REF!</v>
      </c>
      <c r="R16" s="33" t="e">
        <f t="shared" si="98"/>
        <v>#REF!</v>
      </c>
      <c r="S16" s="33" t="e">
        <f t="shared" si="98"/>
        <v>#REF!</v>
      </c>
      <c r="T16" s="33" t="e">
        <f t="shared" si="98"/>
        <v>#REF!</v>
      </c>
      <c r="U16" s="33" t="e">
        <f t="shared" si="98"/>
        <v>#REF!</v>
      </c>
      <c r="V16" s="33" t="e">
        <f t="shared" si="98"/>
        <v>#REF!</v>
      </c>
      <c r="W16" s="33" t="e">
        <f t="shared" si="98"/>
        <v>#REF!</v>
      </c>
      <c r="X16" s="33" t="e">
        <f t="shared" si="98"/>
        <v>#REF!</v>
      </c>
      <c r="Y16" s="33" t="e">
        <f t="shared" si="98"/>
        <v>#REF!</v>
      </c>
      <c r="Z16" s="33" t="e">
        <f t="shared" si="98"/>
        <v>#REF!</v>
      </c>
      <c r="AA16" s="33" t="e">
        <f t="shared" si="98"/>
        <v>#REF!</v>
      </c>
      <c r="AB16" s="33" t="e">
        <f t="shared" si="98"/>
        <v>#REF!</v>
      </c>
      <c r="AC16" s="33" t="e">
        <f t="shared" si="98"/>
        <v>#REF!</v>
      </c>
      <c r="AD16" s="33" t="e">
        <f t="shared" si="98"/>
        <v>#REF!</v>
      </c>
      <c r="AE16" s="33" t="e">
        <f t="shared" si="98"/>
        <v>#REF!</v>
      </c>
      <c r="AF16" s="33" t="e">
        <f t="shared" si="98"/>
        <v>#REF!</v>
      </c>
      <c r="AG16" s="33" t="e">
        <f t="shared" si="98"/>
        <v>#REF!</v>
      </c>
      <c r="AH16" s="33" t="e">
        <f t="shared" si="98"/>
        <v>#REF!</v>
      </c>
      <c r="AI16" s="33" t="e">
        <f t="shared" si="98"/>
        <v>#REF!</v>
      </c>
      <c r="AJ16" s="33" t="e">
        <f t="shared" si="98"/>
        <v>#REF!</v>
      </c>
      <c r="AK16" s="33" t="e">
        <f t="shared" si="98"/>
        <v>#REF!</v>
      </c>
      <c r="AL16" s="33" t="e">
        <f t="shared" si="98"/>
        <v>#REF!</v>
      </c>
      <c r="AM16" s="33" t="e">
        <f t="shared" si="98"/>
        <v>#REF!</v>
      </c>
      <c r="AN16" s="33" t="e">
        <f t="shared" si="98"/>
        <v>#REF!</v>
      </c>
      <c r="AO16" s="33" t="e">
        <f t="shared" si="98"/>
        <v>#REF!</v>
      </c>
      <c r="AP16" s="33" t="e">
        <f t="shared" si="98"/>
        <v>#REF!</v>
      </c>
      <c r="AQ16" s="33" t="e">
        <f t="shared" si="98"/>
        <v>#REF!</v>
      </c>
      <c r="AR16" s="33" t="e">
        <f t="shared" si="98"/>
        <v>#REF!</v>
      </c>
      <c r="AS16" s="33" t="e">
        <f t="shared" si="98"/>
        <v>#REF!</v>
      </c>
      <c r="AT16" s="33" t="e">
        <f t="shared" si="98"/>
        <v>#REF!</v>
      </c>
      <c r="AU16" s="33" t="e">
        <f t="shared" si="98"/>
        <v>#REF!</v>
      </c>
      <c r="AV16" s="33" t="e">
        <f t="shared" si="98"/>
        <v>#REF!</v>
      </c>
      <c r="AW16" s="33" t="e">
        <f t="shared" si="98"/>
        <v>#REF!</v>
      </c>
      <c r="AX16" s="33" t="e">
        <f t="shared" si="98"/>
        <v>#REF!</v>
      </c>
      <c r="AY16" s="33" t="e">
        <f t="shared" si="98"/>
        <v>#REF!</v>
      </c>
      <c r="AZ16" s="33" t="e">
        <f t="shared" si="98"/>
        <v>#REF!</v>
      </c>
      <c r="BA16" s="33" t="e">
        <f t="shared" si="98"/>
        <v>#REF!</v>
      </c>
      <c r="BB16" s="33" t="e">
        <f t="shared" si="98"/>
        <v>#REF!</v>
      </c>
      <c r="BC16" s="33" t="e">
        <f t="shared" si="98"/>
        <v>#REF!</v>
      </c>
      <c r="BD16" s="33" t="e">
        <f t="shared" si="98"/>
        <v>#REF!</v>
      </c>
      <c r="BE16" s="33" t="e">
        <f t="shared" si="98"/>
        <v>#REF!</v>
      </c>
      <c r="BF16" s="33" t="e">
        <f t="shared" si="98"/>
        <v>#REF!</v>
      </c>
      <c r="BG16" s="33" t="e">
        <f t="shared" si="98"/>
        <v>#REF!</v>
      </c>
      <c r="BH16" s="33" t="e">
        <f t="shared" si="98"/>
        <v>#REF!</v>
      </c>
      <c r="BI16" s="33" t="e">
        <f t="shared" si="98"/>
        <v>#REF!</v>
      </c>
      <c r="BJ16" s="33" t="e">
        <f t="shared" si="98"/>
        <v>#REF!</v>
      </c>
      <c r="BK16" s="33" t="e">
        <f t="shared" si="98"/>
        <v>#REF!</v>
      </c>
      <c r="BL16" s="33" t="e">
        <f t="shared" si="98"/>
        <v>#REF!</v>
      </c>
      <c r="BM16" s="33" t="e">
        <f t="shared" si="98"/>
        <v>#REF!</v>
      </c>
      <c r="BN16" s="33" t="e">
        <f t="shared" si="98"/>
        <v>#REF!</v>
      </c>
      <c r="BO16" s="33" t="e">
        <f t="shared" si="98"/>
        <v>#REF!</v>
      </c>
      <c r="BP16" s="93" t="e">
        <f t="shared" si="98"/>
        <v>#REF!</v>
      </c>
      <c r="BQ16" s="33"/>
      <c r="BR16" s="33" t="e">
        <f t="shared" si="98"/>
        <v>#REF!</v>
      </c>
      <c r="BS16" s="33" t="e">
        <f t="shared" si="98"/>
        <v>#REF!</v>
      </c>
      <c r="BT16" s="33" t="e">
        <f t="shared" si="98"/>
        <v>#REF!</v>
      </c>
      <c r="BU16" s="33" t="e">
        <f t="shared" si="98"/>
        <v>#REF!</v>
      </c>
      <c r="BV16" s="33" t="e">
        <f t="shared" si="98"/>
        <v>#REF!</v>
      </c>
      <c r="BW16" s="33" t="e">
        <f t="shared" si="98"/>
        <v>#REF!</v>
      </c>
      <c r="BX16" s="33" t="e">
        <f t="shared" si="98"/>
        <v>#REF!</v>
      </c>
      <c r="BY16" s="33" t="e">
        <f t="shared" si="98"/>
        <v>#REF!</v>
      </c>
      <c r="BZ16" s="33" t="e">
        <f t="shared" si="98"/>
        <v>#REF!</v>
      </c>
      <c r="CA16" s="33" t="e">
        <f t="shared" si="98"/>
        <v>#REF!</v>
      </c>
      <c r="CB16" s="33" t="e">
        <f t="shared" si="98"/>
        <v>#REF!</v>
      </c>
      <c r="CC16" s="33" t="e">
        <f t="shared" si="98"/>
        <v>#REF!</v>
      </c>
      <c r="CD16" s="33" t="e">
        <f t="shared" si="98"/>
        <v>#REF!</v>
      </c>
      <c r="CE16" s="33" t="e">
        <f t="shared" si="98"/>
        <v>#REF!</v>
      </c>
      <c r="CF16" s="33" t="e">
        <f t="shared" si="98"/>
        <v>#REF!</v>
      </c>
      <c r="CG16" s="33" t="e">
        <f t="shared" ref="CG16:CU16" si="99">(CG14/CG15)*1000000</f>
        <v>#REF!</v>
      </c>
      <c r="CH16" s="33" t="e">
        <f t="shared" si="99"/>
        <v>#REF!</v>
      </c>
      <c r="CI16" s="33" t="e">
        <f t="shared" si="99"/>
        <v>#REF!</v>
      </c>
      <c r="CJ16" s="33" t="e">
        <f t="shared" si="99"/>
        <v>#REF!</v>
      </c>
      <c r="CK16" s="33" t="e">
        <f t="shared" si="99"/>
        <v>#REF!</v>
      </c>
      <c r="CL16" s="33" t="e">
        <f t="shared" si="99"/>
        <v>#REF!</v>
      </c>
      <c r="CM16" s="33" t="e">
        <f t="shared" si="99"/>
        <v>#REF!</v>
      </c>
      <c r="CN16" s="93" t="e">
        <f t="shared" si="99"/>
        <v>#REF!</v>
      </c>
      <c r="CO16" s="33" t="e">
        <f t="shared" si="99"/>
        <v>#REF!</v>
      </c>
      <c r="CP16" s="33" t="e">
        <f t="shared" si="99"/>
        <v>#REF!</v>
      </c>
      <c r="CQ16" s="33" t="e">
        <f t="shared" si="99"/>
        <v>#REF!</v>
      </c>
      <c r="CR16" s="33" t="e">
        <f t="shared" si="99"/>
        <v>#REF!</v>
      </c>
      <c r="CS16" s="33" t="e">
        <f t="shared" si="99"/>
        <v>#REF!</v>
      </c>
      <c r="CT16" s="33" t="e">
        <f t="shared" si="99"/>
        <v>#REF!</v>
      </c>
      <c r="CU16" s="93" t="e">
        <f t="shared" si="99"/>
        <v>#REF!</v>
      </c>
      <c r="CV16" s="28"/>
      <c r="CW16" s="42" t="e">
        <f t="shared" si="9"/>
        <v>#REF!</v>
      </c>
      <c r="CX16" s="42" t="e">
        <f t="shared" si="10"/>
        <v>#REF!</v>
      </c>
      <c r="CY16" s="42" t="e">
        <f t="shared" si="11"/>
        <v>#REF!</v>
      </c>
      <c r="CZ16" s="42" t="e">
        <f t="shared" si="12"/>
        <v>#REF!</v>
      </c>
      <c r="DA16" s="42" t="e">
        <f t="shared" si="13"/>
        <v>#REF!</v>
      </c>
      <c r="DB16" s="42" t="e">
        <f t="shared" si="14"/>
        <v>#REF!</v>
      </c>
      <c r="DC16" s="42" t="e">
        <f t="shared" si="15"/>
        <v>#REF!</v>
      </c>
      <c r="DD16" s="42" t="e">
        <f t="shared" si="16"/>
        <v>#REF!</v>
      </c>
      <c r="DE16" s="42" t="e">
        <f t="shared" si="17"/>
        <v>#REF!</v>
      </c>
      <c r="DF16" s="42" t="e">
        <f t="shared" si="18"/>
        <v>#REF!</v>
      </c>
      <c r="DG16" s="42" t="e">
        <f t="shared" si="19"/>
        <v>#REF!</v>
      </c>
      <c r="DH16" s="42" t="e">
        <f t="shared" si="20"/>
        <v>#REF!</v>
      </c>
      <c r="DI16" s="42" t="e">
        <f t="shared" si="21"/>
        <v>#REF!</v>
      </c>
      <c r="DJ16" s="42" t="e">
        <f t="shared" si="22"/>
        <v>#REF!</v>
      </c>
      <c r="DK16" s="42" t="e">
        <f t="shared" si="23"/>
        <v>#REF!</v>
      </c>
      <c r="DL16" s="42" t="e">
        <f t="shared" si="24"/>
        <v>#REF!</v>
      </c>
      <c r="DM16" s="42" t="e">
        <f t="shared" si="25"/>
        <v>#REF!</v>
      </c>
      <c r="DN16" s="42" t="e">
        <f t="shared" si="26"/>
        <v>#REF!</v>
      </c>
      <c r="DO16" s="42" t="e">
        <f t="shared" si="27"/>
        <v>#REF!</v>
      </c>
      <c r="DP16" s="42" t="e">
        <f t="shared" si="28"/>
        <v>#REF!</v>
      </c>
      <c r="DQ16" s="42" t="e">
        <f t="shared" si="29"/>
        <v>#REF!</v>
      </c>
      <c r="DR16" s="42" t="e">
        <f t="shared" si="30"/>
        <v>#REF!</v>
      </c>
      <c r="DS16" s="42" t="e">
        <f t="shared" si="31"/>
        <v>#REF!</v>
      </c>
      <c r="DT16" s="42" t="e">
        <f t="shared" si="32"/>
        <v>#REF!</v>
      </c>
      <c r="DU16" s="42" t="e">
        <f t="shared" si="33"/>
        <v>#REF!</v>
      </c>
      <c r="DV16" s="42" t="e">
        <f t="shared" si="34"/>
        <v>#REF!</v>
      </c>
      <c r="DW16" s="42" t="e">
        <f t="shared" si="35"/>
        <v>#REF!</v>
      </c>
      <c r="DX16" s="42" t="e">
        <f t="shared" si="36"/>
        <v>#REF!</v>
      </c>
      <c r="DY16" s="42" t="e">
        <f t="shared" si="37"/>
        <v>#REF!</v>
      </c>
      <c r="DZ16" s="42" t="e">
        <f t="shared" si="38"/>
        <v>#REF!</v>
      </c>
      <c r="EA16" s="42" t="e">
        <f t="shared" si="39"/>
        <v>#REF!</v>
      </c>
      <c r="EB16" s="42" t="e">
        <f t="shared" si="40"/>
        <v>#REF!</v>
      </c>
      <c r="EC16" s="42" t="e">
        <f t="shared" si="41"/>
        <v>#REF!</v>
      </c>
      <c r="ED16" s="42" t="e">
        <f t="shared" si="42"/>
        <v>#REF!</v>
      </c>
      <c r="EE16" s="42" t="e">
        <f t="shared" si="43"/>
        <v>#REF!</v>
      </c>
      <c r="EF16" s="42" t="e">
        <f t="shared" si="44"/>
        <v>#REF!</v>
      </c>
      <c r="EG16" s="42" t="e">
        <f t="shared" si="45"/>
        <v>#REF!</v>
      </c>
      <c r="EH16" s="42" t="e">
        <f t="shared" si="46"/>
        <v>#REF!</v>
      </c>
      <c r="EI16" s="42" t="e">
        <f t="shared" si="47"/>
        <v>#REF!</v>
      </c>
      <c r="EJ16" s="42" t="e">
        <f t="shared" si="48"/>
        <v>#REF!</v>
      </c>
      <c r="EK16" s="42" t="e">
        <f t="shared" si="49"/>
        <v>#REF!</v>
      </c>
      <c r="EL16" s="90"/>
      <c r="EM16" s="42" t="e">
        <f t="shared" si="50"/>
        <v>#REF!</v>
      </c>
      <c r="EN16" s="42" t="e">
        <f t="shared" si="51"/>
        <v>#REF!</v>
      </c>
      <c r="EO16" s="42" t="e">
        <f t="shared" si="52"/>
        <v>#REF!</v>
      </c>
      <c r="EP16" s="42" t="e">
        <f t="shared" si="53"/>
        <v>#REF!</v>
      </c>
      <c r="EQ16" s="42" t="e">
        <f t="shared" si="54"/>
        <v>#REF!</v>
      </c>
      <c r="ER16" s="42" t="e">
        <f t="shared" si="55"/>
        <v>#REF!</v>
      </c>
      <c r="ES16" s="42" t="e">
        <f t="shared" si="56"/>
        <v>#REF!</v>
      </c>
      <c r="ET16" s="42" t="e">
        <f t="shared" si="57"/>
        <v>#REF!</v>
      </c>
      <c r="EU16" s="42" t="e">
        <f t="shared" si="58"/>
        <v>#REF!</v>
      </c>
      <c r="EV16" s="42" t="e">
        <f t="shared" si="59"/>
        <v>#REF!</v>
      </c>
      <c r="EW16" s="42" t="e">
        <f t="shared" si="60"/>
        <v>#REF!</v>
      </c>
      <c r="EX16" s="42" t="e">
        <f t="shared" si="61"/>
        <v>#REF!</v>
      </c>
      <c r="EY16" s="42" t="e">
        <f t="shared" si="62"/>
        <v>#REF!</v>
      </c>
      <c r="EZ16" s="42" t="e">
        <f t="shared" si="63"/>
        <v>#REF!</v>
      </c>
      <c r="FA16" s="42" t="e">
        <f t="shared" si="64"/>
        <v>#REF!</v>
      </c>
      <c r="FB16" s="42" t="e">
        <f t="shared" si="65"/>
        <v>#REF!</v>
      </c>
      <c r="FC16" s="42" t="e">
        <f t="shared" si="66"/>
        <v>#REF!</v>
      </c>
      <c r="FD16" s="42" t="e">
        <f t="shared" si="67"/>
        <v>#REF!</v>
      </c>
      <c r="FE16" s="42" t="e">
        <f t="shared" si="68"/>
        <v>#REF!</v>
      </c>
      <c r="FF16" s="42" t="e">
        <f t="shared" si="69"/>
        <v>#REF!</v>
      </c>
      <c r="FG16" s="42" t="e">
        <f t="shared" si="70"/>
        <v>#REF!</v>
      </c>
      <c r="FH16" s="42" t="e">
        <f t="shared" si="71"/>
        <v>#REF!</v>
      </c>
      <c r="FI16" s="42" t="e">
        <f t="shared" si="72"/>
        <v>#REF!</v>
      </c>
      <c r="FJ16" s="42" t="e">
        <f t="shared" ref="FJ16:FP22" si="100">((CO16/BS16)-1)*100</f>
        <v>#REF!</v>
      </c>
      <c r="FK16" s="42" t="e">
        <f t="shared" si="100"/>
        <v>#REF!</v>
      </c>
      <c r="FL16" s="42" t="e">
        <f t="shared" si="100"/>
        <v>#REF!</v>
      </c>
      <c r="FM16" s="42" t="e">
        <f t="shared" si="100"/>
        <v>#REF!</v>
      </c>
      <c r="FN16" s="42" t="e">
        <f t="shared" si="100"/>
        <v>#REF!</v>
      </c>
      <c r="FO16" s="42" t="e">
        <f t="shared" si="100"/>
        <v>#REF!</v>
      </c>
      <c r="FP16" s="42" t="e">
        <f t="shared" si="100"/>
        <v>#REF!</v>
      </c>
      <c r="FQ16" s="35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5"/>
      <c r="JI16" s="36"/>
      <c r="JJ16" s="36"/>
    </row>
    <row r="17" spans="1:270" ht="16.5" hidden="1" customHeight="1" x14ac:dyDescent="0.45">
      <c r="A17" s="14"/>
      <c r="B17" s="14" t="s">
        <v>91</v>
      </c>
      <c r="C17" s="14"/>
      <c r="D17" s="14"/>
      <c r="E17" s="33" t="e">
        <f>+'t44 (2)'!#REF!</f>
        <v>#REF!</v>
      </c>
      <c r="F17" s="33" t="e">
        <f>+'t44 (2)'!#REF!</f>
        <v>#REF!</v>
      </c>
      <c r="G17" s="33" t="e">
        <f>+'t44 (2)'!#REF!</f>
        <v>#REF!</v>
      </c>
      <c r="H17" s="33" t="e">
        <f>+'t44 (2)'!#REF!</f>
        <v>#REF!</v>
      </c>
      <c r="I17" s="33" t="e">
        <f>+'t44 (2)'!#REF!</f>
        <v>#REF!</v>
      </c>
      <c r="J17" s="33" t="e">
        <f>+'t44 (2)'!#REF!</f>
        <v>#REF!</v>
      </c>
      <c r="K17" s="33" t="e">
        <f>+'t44 (2)'!#REF!</f>
        <v>#REF!</v>
      </c>
      <c r="L17" s="33" t="e">
        <f>+'t44 (2)'!#REF!</f>
        <v>#REF!</v>
      </c>
      <c r="M17" s="33" t="e">
        <f>+'t44 (2)'!#REF!</f>
        <v>#REF!</v>
      </c>
      <c r="N17" s="33" t="e">
        <f>+'t44 (2)'!#REF!</f>
        <v>#REF!</v>
      </c>
      <c r="O17" s="33" t="e">
        <f>+'t44 (2)'!#REF!</f>
        <v>#REF!</v>
      </c>
      <c r="P17" s="33" t="e">
        <f>+'t44 (2)'!#REF!</f>
        <v>#REF!</v>
      </c>
      <c r="Q17" s="33" t="e">
        <f>+'t44 (2)'!#REF!</f>
        <v>#REF!</v>
      </c>
      <c r="R17" s="33" t="e">
        <f>+'t44 (2)'!#REF!</f>
        <v>#REF!</v>
      </c>
      <c r="S17" s="33" t="e">
        <f>+'t44 (2)'!#REF!</f>
        <v>#REF!</v>
      </c>
      <c r="T17" s="33" t="e">
        <f>+'t44 (2)'!#REF!</f>
        <v>#REF!</v>
      </c>
      <c r="U17" s="33" t="e">
        <f>+'t44 (2)'!#REF!</f>
        <v>#REF!</v>
      </c>
      <c r="V17" s="33" t="e">
        <f>+'t44 (2)'!#REF!</f>
        <v>#REF!</v>
      </c>
      <c r="W17" s="33" t="e">
        <f>+'t44 (2)'!#REF!</f>
        <v>#REF!</v>
      </c>
      <c r="X17" s="33" t="e">
        <f>+'t44 (2)'!#REF!</f>
        <v>#REF!</v>
      </c>
      <c r="Y17" s="33" t="e">
        <f>+'t44 (2)'!#REF!</f>
        <v>#REF!</v>
      </c>
      <c r="Z17" s="33" t="e">
        <f>+'t44 (2)'!#REF!</f>
        <v>#REF!</v>
      </c>
      <c r="AA17" s="33" t="e">
        <f>+'t44 (2)'!#REF!</f>
        <v>#REF!</v>
      </c>
      <c r="AB17" s="33" t="e">
        <f>+'t44 (2)'!#REF!</f>
        <v>#REF!</v>
      </c>
      <c r="AC17" s="33" t="e">
        <f>+'t44 (2)'!#REF!</f>
        <v>#REF!</v>
      </c>
      <c r="AD17" s="33" t="e">
        <f>+'t44 (2)'!#REF!</f>
        <v>#REF!</v>
      </c>
      <c r="AE17" s="33" t="e">
        <f>+'t44 (2)'!#REF!</f>
        <v>#REF!</v>
      </c>
      <c r="AF17" s="33" t="e">
        <f>+'t44 (2)'!#REF!</f>
        <v>#REF!</v>
      </c>
      <c r="AG17" s="33" t="e">
        <f>+'t44 (2)'!#REF!</f>
        <v>#REF!</v>
      </c>
      <c r="AH17" s="33" t="e">
        <f>+'t44 (2)'!#REF!</f>
        <v>#REF!</v>
      </c>
      <c r="AI17" s="33" t="e">
        <f>+'t44 (2)'!#REF!</f>
        <v>#REF!</v>
      </c>
      <c r="AJ17" s="33" t="e">
        <f>+'t44 (2)'!#REF!</f>
        <v>#REF!</v>
      </c>
      <c r="AK17" s="33" t="e">
        <f>+'t44 (2)'!#REF!</f>
        <v>#REF!</v>
      </c>
      <c r="AL17" s="33" t="e">
        <f>+'t44 (2)'!#REF!</f>
        <v>#REF!</v>
      </c>
      <c r="AM17" s="33" t="e">
        <f>+'t44 (2)'!#REF!</f>
        <v>#REF!</v>
      </c>
      <c r="AN17" s="33" t="e">
        <f>+'t44 (2)'!#REF!</f>
        <v>#REF!</v>
      </c>
      <c r="AO17" s="33" t="e">
        <f>+'t44 (2)'!#REF!</f>
        <v>#REF!</v>
      </c>
      <c r="AP17" s="33" t="e">
        <f>+'t44 (2)'!#REF!</f>
        <v>#REF!</v>
      </c>
      <c r="AQ17" s="33" t="e">
        <f>+'t44 (2)'!#REF!</f>
        <v>#REF!</v>
      </c>
      <c r="AR17" s="33" t="e">
        <f>+'t44 (2)'!#REF!</f>
        <v>#REF!</v>
      </c>
      <c r="AS17" s="33" t="e">
        <f>+'t44 (2)'!#REF!</f>
        <v>#REF!</v>
      </c>
      <c r="AT17" s="33" t="e">
        <f>+'t44 (2)'!#REF!</f>
        <v>#REF!</v>
      </c>
      <c r="AU17" s="33" t="e">
        <f>+'t44 (2)'!#REF!</f>
        <v>#REF!</v>
      </c>
      <c r="AV17" s="33" t="e">
        <f>+'t44 (2)'!#REF!</f>
        <v>#REF!</v>
      </c>
      <c r="AW17" s="33" t="e">
        <f>+'t44 (2)'!#REF!</f>
        <v>#REF!</v>
      </c>
      <c r="AX17" s="33" t="e">
        <f>+'t44 (2)'!#REF!</f>
        <v>#REF!</v>
      </c>
      <c r="AY17" s="33" t="e">
        <f>+'t44 (2)'!#REF!</f>
        <v>#REF!</v>
      </c>
      <c r="AZ17" s="33" t="e">
        <f>+'t44 (2)'!#REF!</f>
        <v>#REF!</v>
      </c>
      <c r="BA17" s="33" t="e">
        <f>+'t44 (2)'!#REF!</f>
        <v>#REF!</v>
      </c>
      <c r="BB17" s="33" t="e">
        <f>+'t44 (2)'!#REF!</f>
        <v>#REF!</v>
      </c>
      <c r="BC17" s="33" t="e">
        <f>+'t44 (2)'!#REF!</f>
        <v>#REF!</v>
      </c>
      <c r="BD17" s="33" t="e">
        <f>+'t44 (2)'!#REF!</f>
        <v>#REF!</v>
      </c>
      <c r="BE17" s="33" t="e">
        <f>+'t44 (2)'!#REF!</f>
        <v>#REF!</v>
      </c>
      <c r="BF17" s="33" t="e">
        <f>+'t44 (2)'!#REF!</f>
        <v>#REF!</v>
      </c>
      <c r="BG17" s="33" t="e">
        <f>+'t44 (2)'!#REF!</f>
        <v>#REF!</v>
      </c>
      <c r="BH17" s="33" t="e">
        <f>+'t44 (2)'!#REF!</f>
        <v>#REF!</v>
      </c>
      <c r="BI17" s="33" t="e">
        <f>+'t44 (2)'!#REF!</f>
        <v>#REF!</v>
      </c>
      <c r="BJ17" s="33" t="e">
        <f>+'t44 (2)'!#REF!</f>
        <v>#REF!</v>
      </c>
      <c r="BK17" s="33" t="e">
        <f>+'t44 (2)'!#REF!</f>
        <v>#REF!</v>
      </c>
      <c r="BL17" s="33" t="e">
        <f>+'t44 (2)'!#REF!</f>
        <v>#REF!</v>
      </c>
      <c r="BM17" s="33" t="e">
        <f>+'t44 (2)'!#REF!</f>
        <v>#REF!</v>
      </c>
      <c r="BN17" s="33" t="e">
        <f>+'t44 (2)'!#REF!</f>
        <v>#REF!</v>
      </c>
      <c r="BO17" s="33" t="e">
        <f>+'t44 (2)'!#REF!</f>
        <v>#REF!</v>
      </c>
      <c r="BP17" s="93" t="e">
        <f>+'t44 (2)'!#REF!</f>
        <v>#REF!</v>
      </c>
      <c r="BQ17" s="33"/>
      <c r="BR17" s="33" t="e">
        <f>+'t44 (2)'!#REF!</f>
        <v>#REF!</v>
      </c>
      <c r="BS17" s="33" t="e">
        <f>+'t44 (2)'!#REF!</f>
        <v>#REF!</v>
      </c>
      <c r="BT17" s="33" t="e">
        <f>+'t44 (2)'!#REF!</f>
        <v>#REF!</v>
      </c>
      <c r="BU17" s="33" t="e">
        <f>+'t44 (2)'!#REF!</f>
        <v>#REF!</v>
      </c>
      <c r="BV17" s="33" t="e">
        <f>+'t44 (2)'!#REF!</f>
        <v>#REF!</v>
      </c>
      <c r="BW17" s="33" t="e">
        <f>+'t44 (2)'!#REF!</f>
        <v>#REF!</v>
      </c>
      <c r="BX17" s="33" t="e">
        <f>+'t44 (2)'!#REF!</f>
        <v>#REF!</v>
      </c>
      <c r="BY17" s="33" t="e">
        <f>+'t44 (2)'!#REF!</f>
        <v>#REF!</v>
      </c>
      <c r="BZ17" s="33" t="e">
        <f>+'t44 (2)'!#REF!</f>
        <v>#REF!</v>
      </c>
      <c r="CA17" s="33" t="e">
        <f>+'t44 (2)'!#REF!</f>
        <v>#REF!</v>
      </c>
      <c r="CB17" s="33" t="e">
        <f>+'t44 (2)'!#REF!</f>
        <v>#REF!</v>
      </c>
      <c r="CC17" s="33" t="e">
        <f>+'t44 (2)'!#REF!</f>
        <v>#REF!</v>
      </c>
      <c r="CD17" s="33" t="e">
        <f>+'t44 (2)'!#REF!</f>
        <v>#REF!</v>
      </c>
      <c r="CE17" s="33" t="e">
        <f>+'t44 (2)'!#REF!</f>
        <v>#REF!</v>
      </c>
      <c r="CF17" s="33" t="e">
        <f>+'t44 (2)'!#REF!</f>
        <v>#REF!</v>
      </c>
      <c r="CG17" s="33" t="e">
        <f>+'t44 (2)'!#REF!</f>
        <v>#REF!</v>
      </c>
      <c r="CH17" s="33" t="e">
        <f>+'t44 (2)'!#REF!</f>
        <v>#REF!</v>
      </c>
      <c r="CI17" s="33" t="e">
        <f>+'t44 (2)'!#REF!</f>
        <v>#REF!</v>
      </c>
      <c r="CJ17" s="33" t="e">
        <f>+'t44 (2)'!#REF!</f>
        <v>#REF!</v>
      </c>
      <c r="CK17" s="33" t="e">
        <f>+'t44 (2)'!#REF!</f>
        <v>#REF!</v>
      </c>
      <c r="CL17" s="33" t="e">
        <f>+'t44 (2)'!#REF!</f>
        <v>#REF!</v>
      </c>
      <c r="CM17" s="33" t="e">
        <f>+'t44 (2)'!#REF!</f>
        <v>#REF!</v>
      </c>
      <c r="CN17" s="93" t="e">
        <f>+'t44 (2)'!#REF!</f>
        <v>#REF!</v>
      </c>
      <c r="CO17" s="33" t="e">
        <f>+'t44 (2)'!#REF!</f>
        <v>#REF!</v>
      </c>
      <c r="CP17" s="33" t="e">
        <f>+'t44 (2)'!#REF!</f>
        <v>#REF!</v>
      </c>
      <c r="CQ17" s="33" t="e">
        <f>+'t44 (2)'!#REF!</f>
        <v>#REF!</v>
      </c>
      <c r="CR17" s="33" t="e">
        <f>+'t44 (2)'!#REF!</f>
        <v>#REF!</v>
      </c>
      <c r="CS17" s="33" t="e">
        <f>+'t44 (2)'!#REF!</f>
        <v>#REF!</v>
      </c>
      <c r="CT17" s="33" t="e">
        <f>+'t44 (2)'!#REF!</f>
        <v>#REF!</v>
      </c>
      <c r="CU17" s="93" t="e">
        <f>+'t44 (2)'!#REF!</f>
        <v>#REF!</v>
      </c>
      <c r="CV17" s="28"/>
      <c r="CW17" s="42" t="e">
        <f t="shared" si="9"/>
        <v>#REF!</v>
      </c>
      <c r="CX17" s="42" t="e">
        <f t="shared" si="10"/>
        <v>#REF!</v>
      </c>
      <c r="CY17" s="42" t="e">
        <f t="shared" si="11"/>
        <v>#REF!</v>
      </c>
      <c r="CZ17" s="42" t="e">
        <f t="shared" si="12"/>
        <v>#REF!</v>
      </c>
      <c r="DA17" s="42" t="e">
        <f t="shared" si="13"/>
        <v>#REF!</v>
      </c>
      <c r="DB17" s="42" t="e">
        <f t="shared" si="14"/>
        <v>#REF!</v>
      </c>
      <c r="DC17" s="42" t="e">
        <f t="shared" si="15"/>
        <v>#REF!</v>
      </c>
      <c r="DD17" s="42" t="e">
        <f t="shared" si="16"/>
        <v>#REF!</v>
      </c>
      <c r="DE17" s="42" t="e">
        <f t="shared" si="17"/>
        <v>#REF!</v>
      </c>
      <c r="DF17" s="42" t="e">
        <f t="shared" si="18"/>
        <v>#REF!</v>
      </c>
      <c r="DG17" s="42" t="e">
        <f t="shared" si="19"/>
        <v>#REF!</v>
      </c>
      <c r="DH17" s="42" t="e">
        <f t="shared" si="20"/>
        <v>#REF!</v>
      </c>
      <c r="DI17" s="42" t="e">
        <f t="shared" si="21"/>
        <v>#REF!</v>
      </c>
      <c r="DJ17" s="42" t="e">
        <f t="shared" si="22"/>
        <v>#REF!</v>
      </c>
      <c r="DK17" s="42" t="e">
        <f t="shared" si="23"/>
        <v>#REF!</v>
      </c>
      <c r="DL17" s="42" t="e">
        <f t="shared" si="24"/>
        <v>#REF!</v>
      </c>
      <c r="DM17" s="42" t="e">
        <f t="shared" si="25"/>
        <v>#REF!</v>
      </c>
      <c r="DN17" s="42" t="e">
        <f t="shared" si="26"/>
        <v>#REF!</v>
      </c>
      <c r="DO17" s="42" t="e">
        <f t="shared" si="27"/>
        <v>#REF!</v>
      </c>
      <c r="DP17" s="42" t="e">
        <f t="shared" si="28"/>
        <v>#REF!</v>
      </c>
      <c r="DQ17" s="42" t="e">
        <f t="shared" si="29"/>
        <v>#REF!</v>
      </c>
      <c r="DR17" s="42" t="e">
        <f t="shared" si="30"/>
        <v>#REF!</v>
      </c>
      <c r="DS17" s="42" t="e">
        <f t="shared" si="31"/>
        <v>#REF!</v>
      </c>
      <c r="DT17" s="42" t="e">
        <f t="shared" si="32"/>
        <v>#REF!</v>
      </c>
      <c r="DU17" s="42" t="e">
        <f t="shared" si="33"/>
        <v>#REF!</v>
      </c>
      <c r="DV17" s="42" t="e">
        <f t="shared" si="34"/>
        <v>#REF!</v>
      </c>
      <c r="DW17" s="42" t="e">
        <f t="shared" si="35"/>
        <v>#REF!</v>
      </c>
      <c r="DX17" s="42" t="e">
        <f t="shared" si="36"/>
        <v>#REF!</v>
      </c>
      <c r="DY17" s="42" t="e">
        <f t="shared" si="37"/>
        <v>#REF!</v>
      </c>
      <c r="DZ17" s="42" t="e">
        <f t="shared" si="38"/>
        <v>#REF!</v>
      </c>
      <c r="EA17" s="42" t="e">
        <f t="shared" si="39"/>
        <v>#REF!</v>
      </c>
      <c r="EB17" s="42" t="e">
        <f t="shared" si="40"/>
        <v>#REF!</v>
      </c>
      <c r="EC17" s="42" t="e">
        <f t="shared" si="41"/>
        <v>#REF!</v>
      </c>
      <c r="ED17" s="42" t="e">
        <f t="shared" si="42"/>
        <v>#REF!</v>
      </c>
      <c r="EE17" s="42" t="e">
        <f t="shared" si="43"/>
        <v>#REF!</v>
      </c>
      <c r="EF17" s="42" t="e">
        <f t="shared" si="44"/>
        <v>#REF!</v>
      </c>
      <c r="EG17" s="42" t="e">
        <f t="shared" si="45"/>
        <v>#REF!</v>
      </c>
      <c r="EH17" s="42" t="e">
        <f t="shared" si="46"/>
        <v>#REF!</v>
      </c>
      <c r="EI17" s="42" t="e">
        <f t="shared" si="47"/>
        <v>#REF!</v>
      </c>
      <c r="EJ17" s="42" t="e">
        <f t="shared" si="48"/>
        <v>#REF!</v>
      </c>
      <c r="EK17" s="42" t="e">
        <f t="shared" si="49"/>
        <v>#REF!</v>
      </c>
      <c r="EL17" s="90"/>
      <c r="EM17" s="42" t="e">
        <f t="shared" si="50"/>
        <v>#REF!</v>
      </c>
      <c r="EN17" s="42" t="e">
        <f t="shared" si="51"/>
        <v>#REF!</v>
      </c>
      <c r="EO17" s="42" t="e">
        <f t="shared" si="52"/>
        <v>#REF!</v>
      </c>
      <c r="EP17" s="42" t="e">
        <f t="shared" si="53"/>
        <v>#REF!</v>
      </c>
      <c r="EQ17" s="42" t="e">
        <f t="shared" si="54"/>
        <v>#REF!</v>
      </c>
      <c r="ER17" s="42" t="e">
        <f t="shared" si="55"/>
        <v>#REF!</v>
      </c>
      <c r="ES17" s="42" t="e">
        <f t="shared" si="56"/>
        <v>#REF!</v>
      </c>
      <c r="ET17" s="42" t="e">
        <f t="shared" si="57"/>
        <v>#REF!</v>
      </c>
      <c r="EU17" s="42" t="e">
        <f t="shared" si="58"/>
        <v>#REF!</v>
      </c>
      <c r="EV17" s="42" t="e">
        <f t="shared" si="59"/>
        <v>#REF!</v>
      </c>
      <c r="EW17" s="42" t="e">
        <f t="shared" si="60"/>
        <v>#REF!</v>
      </c>
      <c r="EX17" s="42" t="e">
        <f t="shared" si="61"/>
        <v>#REF!</v>
      </c>
      <c r="EY17" s="42" t="e">
        <f t="shared" si="62"/>
        <v>#REF!</v>
      </c>
      <c r="EZ17" s="42" t="e">
        <f t="shared" si="63"/>
        <v>#REF!</v>
      </c>
      <c r="FA17" s="42" t="e">
        <f t="shared" si="64"/>
        <v>#REF!</v>
      </c>
      <c r="FB17" s="42" t="e">
        <f t="shared" si="65"/>
        <v>#REF!</v>
      </c>
      <c r="FC17" s="42" t="e">
        <f t="shared" si="66"/>
        <v>#REF!</v>
      </c>
      <c r="FD17" s="42" t="e">
        <f t="shared" si="67"/>
        <v>#REF!</v>
      </c>
      <c r="FE17" s="42" t="e">
        <f t="shared" si="68"/>
        <v>#REF!</v>
      </c>
      <c r="FF17" s="42" t="e">
        <f t="shared" si="69"/>
        <v>#REF!</v>
      </c>
      <c r="FG17" s="42" t="e">
        <f t="shared" si="70"/>
        <v>#REF!</v>
      </c>
      <c r="FH17" s="42" t="e">
        <f t="shared" si="71"/>
        <v>#REF!</v>
      </c>
      <c r="FI17" s="42" t="e">
        <f t="shared" si="72"/>
        <v>#REF!</v>
      </c>
      <c r="FJ17" s="42" t="e">
        <f t="shared" si="100"/>
        <v>#REF!</v>
      </c>
      <c r="FK17" s="42" t="e">
        <f t="shared" si="100"/>
        <v>#REF!</v>
      </c>
      <c r="FL17" s="42" t="e">
        <f t="shared" si="100"/>
        <v>#REF!</v>
      </c>
      <c r="FM17" s="42" t="e">
        <f t="shared" si="100"/>
        <v>#REF!</v>
      </c>
      <c r="FN17" s="42" t="e">
        <f t="shared" si="100"/>
        <v>#REF!</v>
      </c>
      <c r="FO17" s="42" t="e">
        <f t="shared" si="100"/>
        <v>#REF!</v>
      </c>
      <c r="FP17" s="42" t="e">
        <f t="shared" si="100"/>
        <v>#REF!</v>
      </c>
      <c r="FQ17" s="35"/>
      <c r="FR17" s="34" t="e">
        <f t="shared" ref="FR17:GW17" si="101">(E17/E$5)*100</f>
        <v>#REF!</v>
      </c>
      <c r="FS17" s="34" t="e">
        <f t="shared" si="101"/>
        <v>#REF!</v>
      </c>
      <c r="FT17" s="34" t="e">
        <f t="shared" si="101"/>
        <v>#REF!</v>
      </c>
      <c r="FU17" s="34" t="e">
        <f t="shared" si="101"/>
        <v>#REF!</v>
      </c>
      <c r="FV17" s="34" t="e">
        <f t="shared" si="101"/>
        <v>#REF!</v>
      </c>
      <c r="FW17" s="34" t="e">
        <f t="shared" si="101"/>
        <v>#REF!</v>
      </c>
      <c r="FX17" s="34" t="e">
        <f t="shared" si="101"/>
        <v>#REF!</v>
      </c>
      <c r="FY17" s="34" t="e">
        <f t="shared" si="101"/>
        <v>#REF!</v>
      </c>
      <c r="FZ17" s="34" t="e">
        <f t="shared" si="101"/>
        <v>#REF!</v>
      </c>
      <c r="GA17" s="34" t="e">
        <f t="shared" si="101"/>
        <v>#REF!</v>
      </c>
      <c r="GB17" s="34" t="e">
        <f t="shared" si="101"/>
        <v>#REF!</v>
      </c>
      <c r="GC17" s="34" t="e">
        <f t="shared" si="101"/>
        <v>#REF!</v>
      </c>
      <c r="GD17" s="34" t="e">
        <f t="shared" si="101"/>
        <v>#REF!</v>
      </c>
      <c r="GE17" s="34" t="e">
        <f t="shared" si="101"/>
        <v>#REF!</v>
      </c>
      <c r="GF17" s="34" t="e">
        <f t="shared" si="101"/>
        <v>#REF!</v>
      </c>
      <c r="GG17" s="34" t="e">
        <f t="shared" si="101"/>
        <v>#REF!</v>
      </c>
      <c r="GH17" s="34" t="e">
        <f t="shared" si="101"/>
        <v>#REF!</v>
      </c>
      <c r="GI17" s="34" t="e">
        <f t="shared" si="101"/>
        <v>#REF!</v>
      </c>
      <c r="GJ17" s="34" t="e">
        <f t="shared" si="101"/>
        <v>#REF!</v>
      </c>
      <c r="GK17" s="34" t="e">
        <f t="shared" si="101"/>
        <v>#REF!</v>
      </c>
      <c r="GL17" s="34" t="e">
        <f t="shared" si="101"/>
        <v>#REF!</v>
      </c>
      <c r="GM17" s="34" t="e">
        <f t="shared" si="101"/>
        <v>#REF!</v>
      </c>
      <c r="GN17" s="34" t="e">
        <f t="shared" si="101"/>
        <v>#REF!</v>
      </c>
      <c r="GO17" s="34" t="e">
        <f t="shared" si="101"/>
        <v>#REF!</v>
      </c>
      <c r="GP17" s="34" t="e">
        <f t="shared" si="101"/>
        <v>#REF!</v>
      </c>
      <c r="GQ17" s="34" t="e">
        <f t="shared" si="101"/>
        <v>#REF!</v>
      </c>
      <c r="GR17" s="34" t="e">
        <f t="shared" si="101"/>
        <v>#REF!</v>
      </c>
      <c r="GS17" s="34" t="e">
        <f t="shared" si="101"/>
        <v>#REF!</v>
      </c>
      <c r="GT17" s="34" t="e">
        <f t="shared" si="101"/>
        <v>#REF!</v>
      </c>
      <c r="GU17" s="34" t="e">
        <f t="shared" si="101"/>
        <v>#REF!</v>
      </c>
      <c r="GV17" s="34" t="e">
        <f t="shared" si="101"/>
        <v>#REF!</v>
      </c>
      <c r="GW17" s="34" t="e">
        <f t="shared" si="101"/>
        <v>#REF!</v>
      </c>
      <c r="GX17" s="34" t="e">
        <f t="shared" ref="GX17:IC17" si="102">(AK17/AK$5)*100</f>
        <v>#REF!</v>
      </c>
      <c r="GY17" s="34" t="e">
        <f t="shared" si="102"/>
        <v>#REF!</v>
      </c>
      <c r="GZ17" s="34" t="e">
        <f t="shared" si="102"/>
        <v>#REF!</v>
      </c>
      <c r="HA17" s="34" t="e">
        <f t="shared" si="102"/>
        <v>#REF!</v>
      </c>
      <c r="HB17" s="34" t="e">
        <f t="shared" si="102"/>
        <v>#REF!</v>
      </c>
      <c r="HC17" s="34" t="e">
        <f t="shared" si="102"/>
        <v>#REF!</v>
      </c>
      <c r="HD17" s="34" t="e">
        <f t="shared" si="102"/>
        <v>#REF!</v>
      </c>
      <c r="HE17" s="34" t="e">
        <f t="shared" si="102"/>
        <v>#REF!</v>
      </c>
      <c r="HF17" s="34" t="e">
        <f t="shared" si="102"/>
        <v>#REF!</v>
      </c>
      <c r="HG17" s="34" t="e">
        <f t="shared" si="102"/>
        <v>#REF!</v>
      </c>
      <c r="HH17" s="34" t="e">
        <f t="shared" si="102"/>
        <v>#REF!</v>
      </c>
      <c r="HI17" s="34" t="e">
        <f t="shared" si="102"/>
        <v>#REF!</v>
      </c>
      <c r="HJ17" s="34" t="e">
        <f t="shared" si="102"/>
        <v>#REF!</v>
      </c>
      <c r="HK17" s="34" t="e">
        <f t="shared" si="102"/>
        <v>#REF!</v>
      </c>
      <c r="HL17" s="34" t="e">
        <f t="shared" si="102"/>
        <v>#REF!</v>
      </c>
      <c r="HM17" s="34" t="e">
        <f t="shared" si="102"/>
        <v>#REF!</v>
      </c>
      <c r="HN17" s="34" t="e">
        <f t="shared" si="102"/>
        <v>#REF!</v>
      </c>
      <c r="HO17" s="34" t="e">
        <f t="shared" si="102"/>
        <v>#REF!</v>
      </c>
      <c r="HP17" s="34" t="e">
        <f t="shared" si="102"/>
        <v>#REF!</v>
      </c>
      <c r="HQ17" s="34" t="e">
        <f t="shared" si="102"/>
        <v>#REF!</v>
      </c>
      <c r="HR17" s="34" t="e">
        <f t="shared" si="102"/>
        <v>#REF!</v>
      </c>
      <c r="HS17" s="34" t="e">
        <f t="shared" si="102"/>
        <v>#REF!</v>
      </c>
      <c r="HT17" s="34" t="e">
        <f t="shared" si="102"/>
        <v>#REF!</v>
      </c>
      <c r="HU17" s="34" t="e">
        <f t="shared" si="102"/>
        <v>#REF!</v>
      </c>
      <c r="HV17" s="34" t="e">
        <f t="shared" si="102"/>
        <v>#REF!</v>
      </c>
      <c r="HW17" s="34" t="e">
        <f t="shared" si="102"/>
        <v>#REF!</v>
      </c>
      <c r="HX17" s="34" t="e">
        <f t="shared" si="102"/>
        <v>#REF!</v>
      </c>
      <c r="HY17" s="34" t="e">
        <f t="shared" si="102"/>
        <v>#REF!</v>
      </c>
      <c r="HZ17" s="34" t="e">
        <f t="shared" si="102"/>
        <v>#REF!</v>
      </c>
      <c r="IA17" s="34" t="e">
        <f t="shared" si="102"/>
        <v>#REF!</v>
      </c>
      <c r="IB17" s="34" t="e">
        <f t="shared" si="102"/>
        <v>#REF!</v>
      </c>
      <c r="IC17" s="34" t="e">
        <f t="shared" si="102"/>
        <v>#REF!</v>
      </c>
      <c r="ID17" s="34" t="e">
        <f t="shared" ref="ID17:JG17" si="103">(BR17/BR$5)*100</f>
        <v>#REF!</v>
      </c>
      <c r="IE17" s="34" t="e">
        <f t="shared" si="103"/>
        <v>#REF!</v>
      </c>
      <c r="IF17" s="34" t="e">
        <f t="shared" si="103"/>
        <v>#REF!</v>
      </c>
      <c r="IG17" s="34" t="e">
        <f t="shared" si="103"/>
        <v>#REF!</v>
      </c>
      <c r="IH17" s="34" t="e">
        <f t="shared" si="103"/>
        <v>#REF!</v>
      </c>
      <c r="II17" s="34" t="e">
        <f t="shared" si="103"/>
        <v>#REF!</v>
      </c>
      <c r="IJ17" s="34" t="e">
        <f t="shared" si="103"/>
        <v>#REF!</v>
      </c>
      <c r="IK17" s="34" t="e">
        <f t="shared" si="103"/>
        <v>#REF!</v>
      </c>
      <c r="IL17" s="34" t="e">
        <f t="shared" si="103"/>
        <v>#REF!</v>
      </c>
      <c r="IM17" s="34" t="e">
        <f t="shared" si="103"/>
        <v>#REF!</v>
      </c>
      <c r="IN17" s="34" t="e">
        <f t="shared" si="103"/>
        <v>#REF!</v>
      </c>
      <c r="IO17" s="34" t="e">
        <f t="shared" si="103"/>
        <v>#REF!</v>
      </c>
      <c r="IP17" s="34" t="e">
        <f t="shared" si="103"/>
        <v>#REF!</v>
      </c>
      <c r="IQ17" s="34" t="e">
        <f t="shared" si="103"/>
        <v>#REF!</v>
      </c>
      <c r="IR17" s="34" t="e">
        <f t="shared" si="103"/>
        <v>#REF!</v>
      </c>
      <c r="IS17" s="34" t="e">
        <f t="shared" si="103"/>
        <v>#REF!</v>
      </c>
      <c r="IT17" s="34" t="e">
        <f t="shared" si="103"/>
        <v>#REF!</v>
      </c>
      <c r="IU17" s="34" t="e">
        <f t="shared" si="103"/>
        <v>#REF!</v>
      </c>
      <c r="IV17" s="34" t="e">
        <f t="shared" si="103"/>
        <v>#REF!</v>
      </c>
      <c r="IW17" s="34" t="e">
        <f t="shared" si="103"/>
        <v>#REF!</v>
      </c>
      <c r="IX17" s="34" t="e">
        <f t="shared" si="103"/>
        <v>#REF!</v>
      </c>
      <c r="IY17" s="34" t="e">
        <f t="shared" si="103"/>
        <v>#REF!</v>
      </c>
      <c r="IZ17" s="34" t="e">
        <f t="shared" si="103"/>
        <v>#REF!</v>
      </c>
      <c r="JA17" s="34" t="e">
        <f t="shared" si="103"/>
        <v>#REF!</v>
      </c>
      <c r="JB17" s="34" t="e">
        <f t="shared" si="103"/>
        <v>#REF!</v>
      </c>
      <c r="JC17" s="34" t="e">
        <f t="shared" si="103"/>
        <v>#REF!</v>
      </c>
      <c r="JD17" s="34" t="e">
        <f t="shared" si="103"/>
        <v>#REF!</v>
      </c>
      <c r="JE17" s="34" t="e">
        <f t="shared" si="103"/>
        <v>#REF!</v>
      </c>
      <c r="JF17" s="34" t="e">
        <f t="shared" si="103"/>
        <v>#REF!</v>
      </c>
      <c r="JG17" s="34" t="e">
        <f t="shared" si="103"/>
        <v>#REF!</v>
      </c>
      <c r="JH17" s="35"/>
      <c r="JI17" s="36" t="e">
        <f>(#REF!/#REF!)*100</f>
        <v>#REF!</v>
      </c>
      <c r="JJ17" s="36" t="e">
        <f>(#REF!/#REF!)*100</f>
        <v>#REF!</v>
      </c>
    </row>
    <row r="18" spans="1:270" ht="16.5" hidden="1" customHeight="1" x14ac:dyDescent="0.45">
      <c r="A18" s="14"/>
      <c r="B18" s="14"/>
      <c r="C18" s="14" t="s">
        <v>50</v>
      </c>
      <c r="D18" s="14"/>
      <c r="E18" s="33" t="e">
        <f>+'t44 (2)'!#REF!</f>
        <v>#REF!</v>
      </c>
      <c r="F18" s="33" t="e">
        <f>+'t44 (2)'!#REF!</f>
        <v>#REF!</v>
      </c>
      <c r="G18" s="33" t="e">
        <f>+'t44 (2)'!#REF!</f>
        <v>#REF!</v>
      </c>
      <c r="H18" s="33" t="e">
        <f>+'t44 (2)'!#REF!</f>
        <v>#REF!</v>
      </c>
      <c r="I18" s="33" t="e">
        <f>+'t44 (2)'!#REF!</f>
        <v>#REF!</v>
      </c>
      <c r="J18" s="33" t="e">
        <f>+'t44 (2)'!#REF!</f>
        <v>#REF!</v>
      </c>
      <c r="K18" s="33" t="e">
        <f>+'t44 (2)'!#REF!</f>
        <v>#REF!</v>
      </c>
      <c r="L18" s="33" t="e">
        <f>+'t44 (2)'!#REF!</f>
        <v>#REF!</v>
      </c>
      <c r="M18" s="33" t="e">
        <f>+'t44 (2)'!#REF!</f>
        <v>#REF!</v>
      </c>
      <c r="N18" s="33" t="e">
        <f>+'t44 (2)'!#REF!</f>
        <v>#REF!</v>
      </c>
      <c r="O18" s="33" t="e">
        <f>+'t44 (2)'!#REF!</f>
        <v>#REF!</v>
      </c>
      <c r="P18" s="33" t="e">
        <f>+'t44 (2)'!#REF!</f>
        <v>#REF!</v>
      </c>
      <c r="Q18" s="33" t="e">
        <f>+'t44 (2)'!#REF!</f>
        <v>#REF!</v>
      </c>
      <c r="R18" s="33" t="e">
        <f>+'t44 (2)'!#REF!</f>
        <v>#REF!</v>
      </c>
      <c r="S18" s="33" t="e">
        <f>+'t44 (2)'!#REF!</f>
        <v>#REF!</v>
      </c>
      <c r="T18" s="33" t="e">
        <f>+'t44 (2)'!#REF!</f>
        <v>#REF!</v>
      </c>
      <c r="U18" s="33" t="e">
        <f>+'t44 (2)'!#REF!</f>
        <v>#REF!</v>
      </c>
      <c r="V18" s="33" t="e">
        <f>+'t44 (2)'!#REF!</f>
        <v>#REF!</v>
      </c>
      <c r="W18" s="33" t="e">
        <f>+'t44 (2)'!#REF!</f>
        <v>#REF!</v>
      </c>
      <c r="X18" s="33" t="e">
        <f>+'t44 (2)'!#REF!</f>
        <v>#REF!</v>
      </c>
      <c r="Y18" s="33" t="e">
        <f>+'t44 (2)'!#REF!</f>
        <v>#REF!</v>
      </c>
      <c r="Z18" s="33" t="e">
        <f>+'t44 (2)'!#REF!</f>
        <v>#REF!</v>
      </c>
      <c r="AA18" s="33" t="e">
        <f>+'t44 (2)'!#REF!</f>
        <v>#REF!</v>
      </c>
      <c r="AB18" s="33" t="e">
        <f>+'t44 (2)'!#REF!</f>
        <v>#REF!</v>
      </c>
      <c r="AC18" s="33" t="e">
        <f>+'t44 (2)'!#REF!</f>
        <v>#REF!</v>
      </c>
      <c r="AD18" s="33" t="e">
        <f>+'t44 (2)'!#REF!</f>
        <v>#REF!</v>
      </c>
      <c r="AE18" s="33" t="e">
        <f>+'t44 (2)'!#REF!</f>
        <v>#REF!</v>
      </c>
      <c r="AF18" s="33" t="e">
        <f>+'t44 (2)'!#REF!</f>
        <v>#REF!</v>
      </c>
      <c r="AG18" s="33" t="e">
        <f>+'t44 (2)'!#REF!</f>
        <v>#REF!</v>
      </c>
      <c r="AH18" s="33" t="e">
        <f>+'t44 (2)'!#REF!</f>
        <v>#REF!</v>
      </c>
      <c r="AI18" s="33" t="e">
        <f>+'t44 (2)'!#REF!</f>
        <v>#REF!</v>
      </c>
      <c r="AJ18" s="33" t="e">
        <f>+'t44 (2)'!#REF!</f>
        <v>#REF!</v>
      </c>
      <c r="AK18" s="33" t="e">
        <f>+'t44 (2)'!#REF!</f>
        <v>#REF!</v>
      </c>
      <c r="AL18" s="33" t="e">
        <f>+'t44 (2)'!#REF!</f>
        <v>#REF!</v>
      </c>
      <c r="AM18" s="33" t="e">
        <f>+'t44 (2)'!#REF!</f>
        <v>#REF!</v>
      </c>
      <c r="AN18" s="33" t="e">
        <f>+'t44 (2)'!#REF!</f>
        <v>#REF!</v>
      </c>
      <c r="AO18" s="33" t="e">
        <f>+'t44 (2)'!#REF!</f>
        <v>#REF!</v>
      </c>
      <c r="AP18" s="33" t="e">
        <f>+'t44 (2)'!#REF!</f>
        <v>#REF!</v>
      </c>
      <c r="AQ18" s="33" t="e">
        <f>+'t44 (2)'!#REF!</f>
        <v>#REF!</v>
      </c>
      <c r="AR18" s="33" t="e">
        <f>+'t44 (2)'!#REF!</f>
        <v>#REF!</v>
      </c>
      <c r="AS18" s="33" t="e">
        <f>+'t44 (2)'!#REF!</f>
        <v>#REF!</v>
      </c>
      <c r="AT18" s="33" t="e">
        <f>+'t44 (2)'!#REF!</f>
        <v>#REF!</v>
      </c>
      <c r="AU18" s="33" t="e">
        <f>+'t44 (2)'!#REF!</f>
        <v>#REF!</v>
      </c>
      <c r="AV18" s="33" t="e">
        <f>+'t44 (2)'!#REF!</f>
        <v>#REF!</v>
      </c>
      <c r="AW18" s="33" t="e">
        <f>+'t44 (2)'!#REF!</f>
        <v>#REF!</v>
      </c>
      <c r="AX18" s="33" t="e">
        <f>+'t44 (2)'!#REF!</f>
        <v>#REF!</v>
      </c>
      <c r="AY18" s="33" t="e">
        <f>+'t44 (2)'!#REF!</f>
        <v>#REF!</v>
      </c>
      <c r="AZ18" s="33" t="e">
        <f>+'t44 (2)'!#REF!</f>
        <v>#REF!</v>
      </c>
      <c r="BA18" s="33" t="e">
        <f>+'t44 (2)'!#REF!</f>
        <v>#REF!</v>
      </c>
      <c r="BB18" s="33" t="e">
        <f>+'t44 (2)'!#REF!</f>
        <v>#REF!</v>
      </c>
      <c r="BC18" s="33" t="e">
        <f>+'t44 (2)'!#REF!</f>
        <v>#REF!</v>
      </c>
      <c r="BD18" s="33" t="e">
        <f>+'t44 (2)'!#REF!</f>
        <v>#REF!</v>
      </c>
      <c r="BE18" s="33" t="e">
        <f>+'t44 (2)'!#REF!</f>
        <v>#REF!</v>
      </c>
      <c r="BF18" s="33" t="e">
        <f>+'t44 (2)'!#REF!</f>
        <v>#REF!</v>
      </c>
      <c r="BG18" s="33" t="e">
        <f>+'t44 (2)'!#REF!</f>
        <v>#REF!</v>
      </c>
      <c r="BH18" s="33" t="e">
        <f>+'t44 (2)'!#REF!</f>
        <v>#REF!</v>
      </c>
      <c r="BI18" s="33" t="e">
        <f>+'t44 (2)'!#REF!</f>
        <v>#REF!</v>
      </c>
      <c r="BJ18" s="33" t="e">
        <f>+'t44 (2)'!#REF!</f>
        <v>#REF!</v>
      </c>
      <c r="BK18" s="33" t="e">
        <f>+'t44 (2)'!#REF!</f>
        <v>#REF!</v>
      </c>
      <c r="BL18" s="33" t="e">
        <f>+'t44 (2)'!#REF!</f>
        <v>#REF!</v>
      </c>
      <c r="BM18" s="33" t="e">
        <f>+'t44 (2)'!#REF!</f>
        <v>#REF!</v>
      </c>
      <c r="BN18" s="33" t="e">
        <f>+'t44 (2)'!#REF!</f>
        <v>#REF!</v>
      </c>
      <c r="BO18" s="33" t="e">
        <f>+'t44 (2)'!#REF!</f>
        <v>#REF!</v>
      </c>
      <c r="BP18" s="93" t="e">
        <f>+'t44 (2)'!#REF!</f>
        <v>#REF!</v>
      </c>
      <c r="BQ18" s="33"/>
      <c r="BR18" s="33" t="e">
        <f>+'t44 (2)'!#REF!</f>
        <v>#REF!</v>
      </c>
      <c r="BS18" s="33" t="e">
        <f>+'t44 (2)'!#REF!</f>
        <v>#REF!</v>
      </c>
      <c r="BT18" s="33" t="e">
        <f>+'t44 (2)'!#REF!</f>
        <v>#REF!</v>
      </c>
      <c r="BU18" s="33" t="e">
        <f>+'t44 (2)'!#REF!</f>
        <v>#REF!</v>
      </c>
      <c r="BV18" s="33" t="e">
        <f>+'t44 (2)'!#REF!</f>
        <v>#REF!</v>
      </c>
      <c r="BW18" s="33" t="e">
        <f>+'t44 (2)'!#REF!</f>
        <v>#REF!</v>
      </c>
      <c r="BX18" s="33" t="e">
        <f>+'t44 (2)'!#REF!</f>
        <v>#REF!</v>
      </c>
      <c r="BY18" s="33" t="e">
        <f>+'t44 (2)'!#REF!</f>
        <v>#REF!</v>
      </c>
      <c r="BZ18" s="33" t="e">
        <f>+'t44 (2)'!#REF!</f>
        <v>#REF!</v>
      </c>
      <c r="CA18" s="33" t="e">
        <f>+'t44 (2)'!#REF!</f>
        <v>#REF!</v>
      </c>
      <c r="CB18" s="33" t="e">
        <f>+'t44 (2)'!#REF!</f>
        <v>#REF!</v>
      </c>
      <c r="CC18" s="33" t="e">
        <f>+'t44 (2)'!#REF!</f>
        <v>#REF!</v>
      </c>
      <c r="CD18" s="33" t="e">
        <f>+'t44 (2)'!#REF!</f>
        <v>#REF!</v>
      </c>
      <c r="CE18" s="33" t="e">
        <f>+'t44 (2)'!#REF!</f>
        <v>#REF!</v>
      </c>
      <c r="CF18" s="33" t="e">
        <f>+'t44 (2)'!#REF!</f>
        <v>#REF!</v>
      </c>
      <c r="CG18" s="33" t="e">
        <f>+'t44 (2)'!#REF!</f>
        <v>#REF!</v>
      </c>
      <c r="CH18" s="33" t="e">
        <f>+'t44 (2)'!#REF!</f>
        <v>#REF!</v>
      </c>
      <c r="CI18" s="33" t="e">
        <f>+'t44 (2)'!#REF!</f>
        <v>#REF!</v>
      </c>
      <c r="CJ18" s="33" t="e">
        <f>+'t44 (2)'!#REF!</f>
        <v>#REF!</v>
      </c>
      <c r="CK18" s="33" t="e">
        <f>+'t44 (2)'!#REF!</f>
        <v>#REF!</v>
      </c>
      <c r="CL18" s="33" t="e">
        <f>+'t44 (2)'!#REF!</f>
        <v>#REF!</v>
      </c>
      <c r="CM18" s="33" t="e">
        <f>+'t44 (2)'!#REF!</f>
        <v>#REF!</v>
      </c>
      <c r="CN18" s="93" t="e">
        <f>+'t44 (2)'!#REF!</f>
        <v>#REF!</v>
      </c>
      <c r="CO18" s="33" t="e">
        <f>+'t44 (2)'!#REF!</f>
        <v>#REF!</v>
      </c>
      <c r="CP18" s="33" t="e">
        <f>+'t44 (2)'!#REF!</f>
        <v>#REF!</v>
      </c>
      <c r="CQ18" s="33" t="e">
        <f>+'t44 (2)'!#REF!</f>
        <v>#REF!</v>
      </c>
      <c r="CR18" s="33" t="e">
        <f>+'t44 (2)'!#REF!</f>
        <v>#REF!</v>
      </c>
      <c r="CS18" s="33" t="e">
        <f>+'t44 (2)'!#REF!</f>
        <v>#REF!</v>
      </c>
      <c r="CT18" s="33" t="e">
        <f>+'t44 (2)'!#REF!</f>
        <v>#REF!</v>
      </c>
      <c r="CU18" s="93" t="e">
        <f>+'t44 (2)'!#REF!</f>
        <v>#REF!</v>
      </c>
      <c r="CV18" s="28"/>
      <c r="CW18" s="42" t="e">
        <f t="shared" si="9"/>
        <v>#REF!</v>
      </c>
      <c r="CX18" s="42" t="e">
        <f t="shared" si="10"/>
        <v>#REF!</v>
      </c>
      <c r="CY18" s="42" t="e">
        <f t="shared" si="11"/>
        <v>#REF!</v>
      </c>
      <c r="CZ18" s="42" t="e">
        <f t="shared" si="12"/>
        <v>#REF!</v>
      </c>
      <c r="DA18" s="42" t="e">
        <f t="shared" si="13"/>
        <v>#REF!</v>
      </c>
      <c r="DB18" s="42" t="e">
        <f t="shared" si="14"/>
        <v>#REF!</v>
      </c>
      <c r="DC18" s="42" t="e">
        <f t="shared" si="15"/>
        <v>#REF!</v>
      </c>
      <c r="DD18" s="42" t="e">
        <f t="shared" si="16"/>
        <v>#REF!</v>
      </c>
      <c r="DE18" s="42" t="e">
        <f t="shared" si="17"/>
        <v>#REF!</v>
      </c>
      <c r="DF18" s="42" t="e">
        <f t="shared" si="18"/>
        <v>#REF!</v>
      </c>
      <c r="DG18" s="42" t="e">
        <f t="shared" si="19"/>
        <v>#REF!</v>
      </c>
      <c r="DH18" s="42" t="e">
        <f t="shared" si="20"/>
        <v>#REF!</v>
      </c>
      <c r="DI18" s="42" t="e">
        <f t="shared" si="21"/>
        <v>#REF!</v>
      </c>
      <c r="DJ18" s="42" t="e">
        <f t="shared" si="22"/>
        <v>#REF!</v>
      </c>
      <c r="DK18" s="42" t="e">
        <f t="shared" si="23"/>
        <v>#REF!</v>
      </c>
      <c r="DL18" s="42" t="e">
        <f t="shared" si="24"/>
        <v>#REF!</v>
      </c>
      <c r="DM18" s="42" t="e">
        <f t="shared" si="25"/>
        <v>#REF!</v>
      </c>
      <c r="DN18" s="42" t="e">
        <f t="shared" si="26"/>
        <v>#REF!</v>
      </c>
      <c r="DO18" s="42" t="e">
        <f t="shared" si="27"/>
        <v>#REF!</v>
      </c>
      <c r="DP18" s="42" t="e">
        <f t="shared" si="28"/>
        <v>#REF!</v>
      </c>
      <c r="DQ18" s="42" t="e">
        <f t="shared" si="29"/>
        <v>#REF!</v>
      </c>
      <c r="DR18" s="42" t="e">
        <f t="shared" si="30"/>
        <v>#REF!</v>
      </c>
      <c r="DS18" s="42" t="e">
        <f t="shared" si="31"/>
        <v>#REF!</v>
      </c>
      <c r="DT18" s="42" t="e">
        <f t="shared" si="32"/>
        <v>#REF!</v>
      </c>
      <c r="DU18" s="42" t="e">
        <f t="shared" si="33"/>
        <v>#REF!</v>
      </c>
      <c r="DV18" s="42" t="e">
        <f t="shared" si="34"/>
        <v>#REF!</v>
      </c>
      <c r="DW18" s="42" t="e">
        <f t="shared" si="35"/>
        <v>#REF!</v>
      </c>
      <c r="DX18" s="42" t="e">
        <f t="shared" si="36"/>
        <v>#REF!</v>
      </c>
      <c r="DY18" s="42" t="e">
        <f t="shared" si="37"/>
        <v>#REF!</v>
      </c>
      <c r="DZ18" s="42" t="e">
        <f t="shared" si="38"/>
        <v>#REF!</v>
      </c>
      <c r="EA18" s="42" t="e">
        <f t="shared" si="39"/>
        <v>#REF!</v>
      </c>
      <c r="EB18" s="42" t="e">
        <f t="shared" si="40"/>
        <v>#REF!</v>
      </c>
      <c r="EC18" s="42" t="e">
        <f t="shared" si="41"/>
        <v>#REF!</v>
      </c>
      <c r="ED18" s="42" t="e">
        <f t="shared" si="42"/>
        <v>#REF!</v>
      </c>
      <c r="EE18" s="42" t="e">
        <f t="shared" si="43"/>
        <v>#REF!</v>
      </c>
      <c r="EF18" s="42" t="e">
        <f t="shared" si="44"/>
        <v>#REF!</v>
      </c>
      <c r="EG18" s="42" t="e">
        <f t="shared" si="45"/>
        <v>#REF!</v>
      </c>
      <c r="EH18" s="42" t="e">
        <f t="shared" si="46"/>
        <v>#REF!</v>
      </c>
      <c r="EI18" s="42" t="e">
        <f t="shared" si="47"/>
        <v>#REF!</v>
      </c>
      <c r="EJ18" s="42" t="e">
        <f t="shared" si="48"/>
        <v>#REF!</v>
      </c>
      <c r="EK18" s="42" t="e">
        <f t="shared" si="49"/>
        <v>#REF!</v>
      </c>
      <c r="EL18" s="90"/>
      <c r="EM18" s="42" t="e">
        <f t="shared" si="50"/>
        <v>#REF!</v>
      </c>
      <c r="EN18" s="42" t="e">
        <f t="shared" si="51"/>
        <v>#REF!</v>
      </c>
      <c r="EO18" s="42" t="e">
        <f t="shared" si="52"/>
        <v>#REF!</v>
      </c>
      <c r="EP18" s="42" t="e">
        <f t="shared" si="53"/>
        <v>#REF!</v>
      </c>
      <c r="EQ18" s="42" t="e">
        <f t="shared" si="54"/>
        <v>#REF!</v>
      </c>
      <c r="ER18" s="42" t="e">
        <f t="shared" si="55"/>
        <v>#REF!</v>
      </c>
      <c r="ES18" s="42" t="e">
        <f t="shared" si="56"/>
        <v>#REF!</v>
      </c>
      <c r="ET18" s="42" t="e">
        <f t="shared" si="57"/>
        <v>#REF!</v>
      </c>
      <c r="EU18" s="42" t="e">
        <f t="shared" si="58"/>
        <v>#REF!</v>
      </c>
      <c r="EV18" s="42" t="e">
        <f t="shared" si="59"/>
        <v>#REF!</v>
      </c>
      <c r="EW18" s="42" t="e">
        <f t="shared" si="60"/>
        <v>#REF!</v>
      </c>
      <c r="EX18" s="42" t="e">
        <f t="shared" si="61"/>
        <v>#REF!</v>
      </c>
      <c r="EY18" s="42" t="e">
        <f t="shared" si="62"/>
        <v>#REF!</v>
      </c>
      <c r="EZ18" s="42" t="e">
        <f t="shared" si="63"/>
        <v>#REF!</v>
      </c>
      <c r="FA18" s="42" t="e">
        <f t="shared" si="64"/>
        <v>#REF!</v>
      </c>
      <c r="FB18" s="42" t="e">
        <f t="shared" si="65"/>
        <v>#REF!</v>
      </c>
      <c r="FC18" s="42" t="e">
        <f t="shared" si="66"/>
        <v>#REF!</v>
      </c>
      <c r="FD18" s="42" t="e">
        <f t="shared" si="67"/>
        <v>#REF!</v>
      </c>
      <c r="FE18" s="42" t="e">
        <f t="shared" si="68"/>
        <v>#REF!</v>
      </c>
      <c r="FF18" s="42" t="e">
        <f t="shared" si="69"/>
        <v>#REF!</v>
      </c>
      <c r="FG18" s="42" t="e">
        <f t="shared" si="70"/>
        <v>#REF!</v>
      </c>
      <c r="FH18" s="42" t="e">
        <f t="shared" si="71"/>
        <v>#REF!</v>
      </c>
      <c r="FI18" s="42" t="e">
        <f t="shared" si="72"/>
        <v>#REF!</v>
      </c>
      <c r="FJ18" s="42" t="e">
        <f t="shared" si="100"/>
        <v>#REF!</v>
      </c>
      <c r="FK18" s="42" t="e">
        <f t="shared" si="100"/>
        <v>#REF!</v>
      </c>
      <c r="FL18" s="42" t="e">
        <f t="shared" si="100"/>
        <v>#REF!</v>
      </c>
      <c r="FM18" s="42" t="e">
        <f t="shared" si="100"/>
        <v>#REF!</v>
      </c>
      <c r="FN18" s="42" t="e">
        <f t="shared" si="100"/>
        <v>#REF!</v>
      </c>
      <c r="FO18" s="42" t="e">
        <f t="shared" si="100"/>
        <v>#REF!</v>
      </c>
      <c r="FP18" s="42" t="e">
        <f t="shared" si="100"/>
        <v>#REF!</v>
      </c>
      <c r="FQ18" s="35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5"/>
      <c r="JI18" s="36"/>
      <c r="JJ18" s="36"/>
    </row>
    <row r="19" spans="1:270" ht="16.5" hidden="1" customHeight="1" x14ac:dyDescent="0.45">
      <c r="A19" s="14"/>
      <c r="B19" s="14"/>
      <c r="C19" s="14" t="s">
        <v>51</v>
      </c>
      <c r="D19" s="14"/>
      <c r="E19" s="33" t="e">
        <f>(E17/E18)*1000000</f>
        <v>#REF!</v>
      </c>
      <c r="F19" s="33" t="e">
        <f>(F17/F18)*1000000</f>
        <v>#REF!</v>
      </c>
      <c r="G19" s="33" t="e">
        <f>(G17/G18)*1000000</f>
        <v>#REF!</v>
      </c>
      <c r="H19" s="33" t="e">
        <f>(H17/H18)*1000000</f>
        <v>#REF!</v>
      </c>
      <c r="I19" s="33" t="e">
        <f>(I17/I18)*1000000</f>
        <v>#REF!</v>
      </c>
      <c r="J19" s="33" t="e">
        <f t="shared" ref="J19:CF19" si="104">(J17/J18)*1000000</f>
        <v>#REF!</v>
      </c>
      <c r="K19" s="33" t="e">
        <f t="shared" si="104"/>
        <v>#REF!</v>
      </c>
      <c r="L19" s="33" t="e">
        <f t="shared" si="104"/>
        <v>#REF!</v>
      </c>
      <c r="M19" s="33" t="e">
        <f t="shared" si="104"/>
        <v>#REF!</v>
      </c>
      <c r="N19" s="33" t="e">
        <f t="shared" si="104"/>
        <v>#REF!</v>
      </c>
      <c r="O19" s="33" t="e">
        <f t="shared" si="104"/>
        <v>#REF!</v>
      </c>
      <c r="P19" s="33" t="e">
        <f t="shared" si="104"/>
        <v>#REF!</v>
      </c>
      <c r="Q19" s="33" t="e">
        <f t="shared" si="104"/>
        <v>#REF!</v>
      </c>
      <c r="R19" s="33" t="e">
        <f t="shared" si="104"/>
        <v>#REF!</v>
      </c>
      <c r="S19" s="33" t="e">
        <f t="shared" si="104"/>
        <v>#REF!</v>
      </c>
      <c r="T19" s="33" t="e">
        <f t="shared" si="104"/>
        <v>#REF!</v>
      </c>
      <c r="U19" s="33" t="e">
        <f t="shared" si="104"/>
        <v>#REF!</v>
      </c>
      <c r="V19" s="33" t="e">
        <f t="shared" si="104"/>
        <v>#REF!</v>
      </c>
      <c r="W19" s="33" t="e">
        <f t="shared" si="104"/>
        <v>#REF!</v>
      </c>
      <c r="X19" s="33" t="e">
        <f t="shared" si="104"/>
        <v>#REF!</v>
      </c>
      <c r="Y19" s="33" t="e">
        <f t="shared" si="104"/>
        <v>#REF!</v>
      </c>
      <c r="Z19" s="33" t="e">
        <f t="shared" si="104"/>
        <v>#REF!</v>
      </c>
      <c r="AA19" s="33" t="e">
        <f t="shared" si="104"/>
        <v>#REF!</v>
      </c>
      <c r="AB19" s="33" t="e">
        <f t="shared" si="104"/>
        <v>#REF!</v>
      </c>
      <c r="AC19" s="33" t="e">
        <f t="shared" si="104"/>
        <v>#REF!</v>
      </c>
      <c r="AD19" s="33" t="e">
        <f t="shared" si="104"/>
        <v>#REF!</v>
      </c>
      <c r="AE19" s="33" t="e">
        <f t="shared" si="104"/>
        <v>#REF!</v>
      </c>
      <c r="AF19" s="33" t="e">
        <f t="shared" si="104"/>
        <v>#REF!</v>
      </c>
      <c r="AG19" s="33" t="e">
        <f t="shared" si="104"/>
        <v>#REF!</v>
      </c>
      <c r="AH19" s="33" t="e">
        <f t="shared" si="104"/>
        <v>#REF!</v>
      </c>
      <c r="AI19" s="33" t="e">
        <f t="shared" si="104"/>
        <v>#REF!</v>
      </c>
      <c r="AJ19" s="33" t="e">
        <f t="shared" si="104"/>
        <v>#REF!</v>
      </c>
      <c r="AK19" s="33" t="e">
        <f t="shared" si="104"/>
        <v>#REF!</v>
      </c>
      <c r="AL19" s="33" t="e">
        <f t="shared" si="104"/>
        <v>#REF!</v>
      </c>
      <c r="AM19" s="33" t="e">
        <f t="shared" si="104"/>
        <v>#REF!</v>
      </c>
      <c r="AN19" s="33" t="e">
        <f t="shared" si="104"/>
        <v>#REF!</v>
      </c>
      <c r="AO19" s="33" t="e">
        <f t="shared" si="104"/>
        <v>#REF!</v>
      </c>
      <c r="AP19" s="33" t="e">
        <f t="shared" si="104"/>
        <v>#REF!</v>
      </c>
      <c r="AQ19" s="33" t="e">
        <f t="shared" si="104"/>
        <v>#REF!</v>
      </c>
      <c r="AR19" s="33" t="e">
        <f t="shared" si="104"/>
        <v>#REF!</v>
      </c>
      <c r="AS19" s="33" t="e">
        <f t="shared" si="104"/>
        <v>#REF!</v>
      </c>
      <c r="AT19" s="33" t="e">
        <f t="shared" si="104"/>
        <v>#REF!</v>
      </c>
      <c r="AU19" s="33" t="e">
        <f t="shared" si="104"/>
        <v>#REF!</v>
      </c>
      <c r="AV19" s="33" t="e">
        <f t="shared" si="104"/>
        <v>#REF!</v>
      </c>
      <c r="AW19" s="33" t="e">
        <f t="shared" si="104"/>
        <v>#REF!</v>
      </c>
      <c r="AX19" s="33" t="e">
        <f t="shared" si="104"/>
        <v>#REF!</v>
      </c>
      <c r="AY19" s="33" t="e">
        <f t="shared" si="104"/>
        <v>#REF!</v>
      </c>
      <c r="AZ19" s="33" t="e">
        <f t="shared" si="104"/>
        <v>#REF!</v>
      </c>
      <c r="BA19" s="33" t="e">
        <f t="shared" si="104"/>
        <v>#REF!</v>
      </c>
      <c r="BB19" s="33" t="e">
        <f t="shared" si="104"/>
        <v>#REF!</v>
      </c>
      <c r="BC19" s="33" t="e">
        <f t="shared" si="104"/>
        <v>#REF!</v>
      </c>
      <c r="BD19" s="33" t="e">
        <f t="shared" si="104"/>
        <v>#REF!</v>
      </c>
      <c r="BE19" s="33" t="e">
        <f t="shared" si="104"/>
        <v>#REF!</v>
      </c>
      <c r="BF19" s="33" t="e">
        <f t="shared" si="104"/>
        <v>#REF!</v>
      </c>
      <c r="BG19" s="33" t="e">
        <f t="shared" si="104"/>
        <v>#REF!</v>
      </c>
      <c r="BH19" s="33" t="e">
        <f t="shared" si="104"/>
        <v>#REF!</v>
      </c>
      <c r="BI19" s="33" t="e">
        <f t="shared" si="104"/>
        <v>#REF!</v>
      </c>
      <c r="BJ19" s="33" t="e">
        <f t="shared" si="104"/>
        <v>#REF!</v>
      </c>
      <c r="BK19" s="33" t="e">
        <f t="shared" si="104"/>
        <v>#REF!</v>
      </c>
      <c r="BL19" s="33" t="e">
        <f t="shared" si="104"/>
        <v>#REF!</v>
      </c>
      <c r="BM19" s="33" t="e">
        <f t="shared" si="104"/>
        <v>#REF!</v>
      </c>
      <c r="BN19" s="33" t="e">
        <f t="shared" si="104"/>
        <v>#REF!</v>
      </c>
      <c r="BO19" s="33" t="e">
        <f t="shared" si="104"/>
        <v>#REF!</v>
      </c>
      <c r="BP19" s="93" t="e">
        <f t="shared" si="104"/>
        <v>#REF!</v>
      </c>
      <c r="BQ19" s="33"/>
      <c r="BR19" s="33" t="e">
        <f t="shared" si="104"/>
        <v>#REF!</v>
      </c>
      <c r="BS19" s="33" t="e">
        <f t="shared" si="104"/>
        <v>#REF!</v>
      </c>
      <c r="BT19" s="33" t="e">
        <f t="shared" si="104"/>
        <v>#REF!</v>
      </c>
      <c r="BU19" s="33" t="e">
        <f t="shared" si="104"/>
        <v>#REF!</v>
      </c>
      <c r="BV19" s="33" t="e">
        <f t="shared" si="104"/>
        <v>#REF!</v>
      </c>
      <c r="BW19" s="33" t="e">
        <f t="shared" si="104"/>
        <v>#REF!</v>
      </c>
      <c r="BX19" s="33" t="e">
        <f t="shared" si="104"/>
        <v>#REF!</v>
      </c>
      <c r="BY19" s="33" t="e">
        <f t="shared" si="104"/>
        <v>#REF!</v>
      </c>
      <c r="BZ19" s="33" t="e">
        <f t="shared" si="104"/>
        <v>#REF!</v>
      </c>
      <c r="CA19" s="33" t="e">
        <f t="shared" si="104"/>
        <v>#REF!</v>
      </c>
      <c r="CB19" s="33" t="e">
        <f t="shared" si="104"/>
        <v>#REF!</v>
      </c>
      <c r="CC19" s="33" t="e">
        <f t="shared" si="104"/>
        <v>#REF!</v>
      </c>
      <c r="CD19" s="33" t="e">
        <f t="shared" si="104"/>
        <v>#REF!</v>
      </c>
      <c r="CE19" s="33" t="e">
        <f t="shared" si="104"/>
        <v>#REF!</v>
      </c>
      <c r="CF19" s="33" t="e">
        <f t="shared" si="104"/>
        <v>#REF!</v>
      </c>
      <c r="CG19" s="33" t="e">
        <f t="shared" ref="CG19:CU19" si="105">(CG17/CG18)*1000000</f>
        <v>#REF!</v>
      </c>
      <c r="CH19" s="33" t="e">
        <f t="shared" si="105"/>
        <v>#REF!</v>
      </c>
      <c r="CI19" s="33" t="e">
        <f t="shared" si="105"/>
        <v>#REF!</v>
      </c>
      <c r="CJ19" s="33" t="e">
        <f t="shared" si="105"/>
        <v>#REF!</v>
      </c>
      <c r="CK19" s="33" t="e">
        <f t="shared" si="105"/>
        <v>#REF!</v>
      </c>
      <c r="CL19" s="33" t="e">
        <f t="shared" si="105"/>
        <v>#REF!</v>
      </c>
      <c r="CM19" s="33" t="e">
        <f t="shared" si="105"/>
        <v>#REF!</v>
      </c>
      <c r="CN19" s="93" t="e">
        <f t="shared" si="105"/>
        <v>#REF!</v>
      </c>
      <c r="CO19" s="33" t="e">
        <f t="shared" si="105"/>
        <v>#REF!</v>
      </c>
      <c r="CP19" s="33" t="e">
        <f t="shared" si="105"/>
        <v>#REF!</v>
      </c>
      <c r="CQ19" s="33" t="e">
        <f t="shared" si="105"/>
        <v>#REF!</v>
      </c>
      <c r="CR19" s="33" t="e">
        <f t="shared" si="105"/>
        <v>#REF!</v>
      </c>
      <c r="CS19" s="33" t="e">
        <f t="shared" si="105"/>
        <v>#REF!</v>
      </c>
      <c r="CT19" s="33" t="e">
        <f t="shared" si="105"/>
        <v>#REF!</v>
      </c>
      <c r="CU19" s="93" t="e">
        <f t="shared" si="105"/>
        <v>#REF!</v>
      </c>
      <c r="CV19" s="28"/>
      <c r="CW19" s="42" t="e">
        <f t="shared" si="9"/>
        <v>#REF!</v>
      </c>
      <c r="CX19" s="42" t="e">
        <f t="shared" si="10"/>
        <v>#REF!</v>
      </c>
      <c r="CY19" s="42" t="e">
        <f t="shared" si="11"/>
        <v>#REF!</v>
      </c>
      <c r="CZ19" s="42" t="e">
        <f t="shared" si="12"/>
        <v>#REF!</v>
      </c>
      <c r="DA19" s="42" t="e">
        <f t="shared" si="13"/>
        <v>#REF!</v>
      </c>
      <c r="DB19" s="42" t="e">
        <f t="shared" si="14"/>
        <v>#REF!</v>
      </c>
      <c r="DC19" s="42" t="e">
        <f t="shared" si="15"/>
        <v>#REF!</v>
      </c>
      <c r="DD19" s="42" t="e">
        <f t="shared" si="16"/>
        <v>#REF!</v>
      </c>
      <c r="DE19" s="42" t="e">
        <f t="shared" si="17"/>
        <v>#REF!</v>
      </c>
      <c r="DF19" s="42" t="e">
        <f t="shared" si="18"/>
        <v>#REF!</v>
      </c>
      <c r="DG19" s="42" t="e">
        <f t="shared" si="19"/>
        <v>#REF!</v>
      </c>
      <c r="DH19" s="42" t="e">
        <f t="shared" si="20"/>
        <v>#REF!</v>
      </c>
      <c r="DI19" s="42" t="e">
        <f t="shared" si="21"/>
        <v>#REF!</v>
      </c>
      <c r="DJ19" s="42" t="e">
        <f t="shared" si="22"/>
        <v>#REF!</v>
      </c>
      <c r="DK19" s="42" t="e">
        <f t="shared" si="23"/>
        <v>#REF!</v>
      </c>
      <c r="DL19" s="42" t="e">
        <f t="shared" si="24"/>
        <v>#REF!</v>
      </c>
      <c r="DM19" s="42" t="e">
        <f t="shared" si="25"/>
        <v>#REF!</v>
      </c>
      <c r="DN19" s="42" t="e">
        <f t="shared" si="26"/>
        <v>#REF!</v>
      </c>
      <c r="DO19" s="42" t="e">
        <f t="shared" si="27"/>
        <v>#REF!</v>
      </c>
      <c r="DP19" s="42" t="e">
        <f t="shared" si="28"/>
        <v>#REF!</v>
      </c>
      <c r="DQ19" s="42" t="e">
        <f t="shared" si="29"/>
        <v>#REF!</v>
      </c>
      <c r="DR19" s="42" t="e">
        <f t="shared" si="30"/>
        <v>#REF!</v>
      </c>
      <c r="DS19" s="42" t="e">
        <f t="shared" si="31"/>
        <v>#REF!</v>
      </c>
      <c r="DT19" s="42" t="e">
        <f t="shared" si="32"/>
        <v>#REF!</v>
      </c>
      <c r="DU19" s="42" t="e">
        <f t="shared" si="33"/>
        <v>#REF!</v>
      </c>
      <c r="DV19" s="42" t="e">
        <f t="shared" si="34"/>
        <v>#REF!</v>
      </c>
      <c r="DW19" s="42" t="e">
        <f t="shared" si="35"/>
        <v>#REF!</v>
      </c>
      <c r="DX19" s="42" t="e">
        <f t="shared" si="36"/>
        <v>#REF!</v>
      </c>
      <c r="DY19" s="42" t="e">
        <f t="shared" si="37"/>
        <v>#REF!</v>
      </c>
      <c r="DZ19" s="42" t="e">
        <f t="shared" si="38"/>
        <v>#REF!</v>
      </c>
      <c r="EA19" s="42" t="e">
        <f t="shared" si="39"/>
        <v>#REF!</v>
      </c>
      <c r="EB19" s="42" t="e">
        <f t="shared" si="40"/>
        <v>#REF!</v>
      </c>
      <c r="EC19" s="42" t="e">
        <f t="shared" si="41"/>
        <v>#REF!</v>
      </c>
      <c r="ED19" s="42" t="e">
        <f t="shared" si="42"/>
        <v>#REF!</v>
      </c>
      <c r="EE19" s="42" t="e">
        <f t="shared" si="43"/>
        <v>#REF!</v>
      </c>
      <c r="EF19" s="42" t="e">
        <f t="shared" si="44"/>
        <v>#REF!</v>
      </c>
      <c r="EG19" s="42" t="e">
        <f t="shared" si="45"/>
        <v>#REF!</v>
      </c>
      <c r="EH19" s="42" t="e">
        <f t="shared" si="46"/>
        <v>#REF!</v>
      </c>
      <c r="EI19" s="42" t="e">
        <f t="shared" si="47"/>
        <v>#REF!</v>
      </c>
      <c r="EJ19" s="42" t="e">
        <f t="shared" si="48"/>
        <v>#REF!</v>
      </c>
      <c r="EK19" s="42" t="e">
        <f t="shared" si="49"/>
        <v>#REF!</v>
      </c>
      <c r="EL19" s="90"/>
      <c r="EM19" s="42" t="e">
        <f t="shared" si="50"/>
        <v>#REF!</v>
      </c>
      <c r="EN19" s="42" t="e">
        <f t="shared" si="51"/>
        <v>#REF!</v>
      </c>
      <c r="EO19" s="42" t="e">
        <f t="shared" si="52"/>
        <v>#REF!</v>
      </c>
      <c r="EP19" s="42" t="e">
        <f t="shared" si="53"/>
        <v>#REF!</v>
      </c>
      <c r="EQ19" s="42" t="e">
        <f t="shared" si="54"/>
        <v>#REF!</v>
      </c>
      <c r="ER19" s="42" t="e">
        <f t="shared" si="55"/>
        <v>#REF!</v>
      </c>
      <c r="ES19" s="42" t="e">
        <f t="shared" si="56"/>
        <v>#REF!</v>
      </c>
      <c r="ET19" s="42" t="e">
        <f t="shared" si="57"/>
        <v>#REF!</v>
      </c>
      <c r="EU19" s="42" t="e">
        <f t="shared" si="58"/>
        <v>#REF!</v>
      </c>
      <c r="EV19" s="42" t="e">
        <f t="shared" si="59"/>
        <v>#REF!</v>
      </c>
      <c r="EW19" s="42" t="e">
        <f t="shared" si="60"/>
        <v>#REF!</v>
      </c>
      <c r="EX19" s="42" t="e">
        <f t="shared" si="61"/>
        <v>#REF!</v>
      </c>
      <c r="EY19" s="42" t="e">
        <f t="shared" si="62"/>
        <v>#REF!</v>
      </c>
      <c r="EZ19" s="42" t="e">
        <f t="shared" si="63"/>
        <v>#REF!</v>
      </c>
      <c r="FA19" s="42" t="e">
        <f t="shared" si="64"/>
        <v>#REF!</v>
      </c>
      <c r="FB19" s="42" t="e">
        <f t="shared" si="65"/>
        <v>#REF!</v>
      </c>
      <c r="FC19" s="42" t="e">
        <f t="shared" si="66"/>
        <v>#REF!</v>
      </c>
      <c r="FD19" s="42" t="e">
        <f t="shared" si="67"/>
        <v>#REF!</v>
      </c>
      <c r="FE19" s="42" t="e">
        <f t="shared" si="68"/>
        <v>#REF!</v>
      </c>
      <c r="FF19" s="42" t="e">
        <f t="shared" si="69"/>
        <v>#REF!</v>
      </c>
      <c r="FG19" s="42" t="e">
        <f t="shared" si="70"/>
        <v>#REF!</v>
      </c>
      <c r="FH19" s="42" t="e">
        <f t="shared" si="71"/>
        <v>#REF!</v>
      </c>
      <c r="FI19" s="42" t="e">
        <f t="shared" si="72"/>
        <v>#REF!</v>
      </c>
      <c r="FJ19" s="42" t="e">
        <f t="shared" si="100"/>
        <v>#REF!</v>
      </c>
      <c r="FK19" s="42" t="e">
        <f t="shared" si="100"/>
        <v>#REF!</v>
      </c>
      <c r="FL19" s="42" t="e">
        <f t="shared" si="100"/>
        <v>#REF!</v>
      </c>
      <c r="FM19" s="42" t="e">
        <f t="shared" si="100"/>
        <v>#REF!</v>
      </c>
      <c r="FN19" s="42" t="e">
        <f t="shared" si="100"/>
        <v>#REF!</v>
      </c>
      <c r="FO19" s="42" t="e">
        <f t="shared" si="100"/>
        <v>#REF!</v>
      </c>
      <c r="FP19" s="42" t="e">
        <f t="shared" si="100"/>
        <v>#REF!</v>
      </c>
      <c r="FQ19" s="35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5"/>
      <c r="JI19" s="36"/>
      <c r="JJ19" s="36"/>
    </row>
    <row r="20" spans="1:270" ht="16.5" hidden="1" customHeight="1" x14ac:dyDescent="0.45">
      <c r="A20" s="14"/>
      <c r="B20" s="14" t="s">
        <v>90</v>
      </c>
      <c r="C20" s="14"/>
      <c r="D20" s="14"/>
      <c r="E20" s="33" t="e">
        <f t="shared" ref="E20:BP21" si="106">+E14-E17</f>
        <v>#REF!</v>
      </c>
      <c r="F20" s="33" t="e">
        <f t="shared" si="106"/>
        <v>#REF!</v>
      </c>
      <c r="G20" s="33" t="e">
        <f t="shared" si="106"/>
        <v>#REF!</v>
      </c>
      <c r="H20" s="33" t="e">
        <f t="shared" si="106"/>
        <v>#REF!</v>
      </c>
      <c r="I20" s="33" t="e">
        <f t="shared" si="106"/>
        <v>#REF!</v>
      </c>
      <c r="J20" s="33" t="e">
        <f t="shared" si="106"/>
        <v>#REF!</v>
      </c>
      <c r="K20" s="33" t="e">
        <f t="shared" si="106"/>
        <v>#REF!</v>
      </c>
      <c r="L20" s="33" t="e">
        <f t="shared" si="106"/>
        <v>#REF!</v>
      </c>
      <c r="M20" s="33" t="e">
        <f t="shared" si="106"/>
        <v>#REF!</v>
      </c>
      <c r="N20" s="33" t="e">
        <f t="shared" si="106"/>
        <v>#REF!</v>
      </c>
      <c r="O20" s="33" t="e">
        <f t="shared" si="106"/>
        <v>#REF!</v>
      </c>
      <c r="P20" s="33" t="e">
        <f t="shared" si="106"/>
        <v>#REF!</v>
      </c>
      <c r="Q20" s="33" t="e">
        <f t="shared" si="106"/>
        <v>#REF!</v>
      </c>
      <c r="R20" s="33" t="e">
        <f t="shared" si="106"/>
        <v>#REF!</v>
      </c>
      <c r="S20" s="33" t="e">
        <f t="shared" si="106"/>
        <v>#REF!</v>
      </c>
      <c r="T20" s="33" t="e">
        <f t="shared" si="106"/>
        <v>#REF!</v>
      </c>
      <c r="U20" s="33" t="e">
        <f t="shared" si="106"/>
        <v>#REF!</v>
      </c>
      <c r="V20" s="33" t="e">
        <f t="shared" si="106"/>
        <v>#REF!</v>
      </c>
      <c r="W20" s="33" t="e">
        <f t="shared" si="106"/>
        <v>#REF!</v>
      </c>
      <c r="X20" s="33" t="e">
        <f t="shared" si="106"/>
        <v>#REF!</v>
      </c>
      <c r="Y20" s="33" t="e">
        <f t="shared" si="106"/>
        <v>#REF!</v>
      </c>
      <c r="Z20" s="33" t="e">
        <f t="shared" si="106"/>
        <v>#REF!</v>
      </c>
      <c r="AA20" s="33" t="e">
        <f t="shared" si="106"/>
        <v>#REF!</v>
      </c>
      <c r="AB20" s="33" t="e">
        <f t="shared" si="106"/>
        <v>#REF!</v>
      </c>
      <c r="AC20" s="33" t="e">
        <f t="shared" si="106"/>
        <v>#REF!</v>
      </c>
      <c r="AD20" s="33" t="e">
        <f t="shared" si="106"/>
        <v>#REF!</v>
      </c>
      <c r="AE20" s="33" t="e">
        <f t="shared" si="106"/>
        <v>#REF!</v>
      </c>
      <c r="AF20" s="33" t="e">
        <f t="shared" si="106"/>
        <v>#REF!</v>
      </c>
      <c r="AG20" s="33" t="e">
        <f t="shared" si="106"/>
        <v>#REF!</v>
      </c>
      <c r="AH20" s="33" t="e">
        <f t="shared" si="106"/>
        <v>#REF!</v>
      </c>
      <c r="AI20" s="33" t="e">
        <f t="shared" si="106"/>
        <v>#REF!</v>
      </c>
      <c r="AJ20" s="33" t="e">
        <f t="shared" si="106"/>
        <v>#REF!</v>
      </c>
      <c r="AK20" s="33" t="e">
        <f t="shared" si="106"/>
        <v>#REF!</v>
      </c>
      <c r="AL20" s="33" t="e">
        <f t="shared" si="106"/>
        <v>#REF!</v>
      </c>
      <c r="AM20" s="33" t="e">
        <f t="shared" si="106"/>
        <v>#REF!</v>
      </c>
      <c r="AN20" s="33" t="e">
        <f t="shared" si="106"/>
        <v>#REF!</v>
      </c>
      <c r="AO20" s="33" t="e">
        <f t="shared" si="106"/>
        <v>#REF!</v>
      </c>
      <c r="AP20" s="33" t="e">
        <f t="shared" si="106"/>
        <v>#REF!</v>
      </c>
      <c r="AQ20" s="33" t="e">
        <f t="shared" si="106"/>
        <v>#REF!</v>
      </c>
      <c r="AR20" s="33" t="e">
        <f t="shared" si="106"/>
        <v>#REF!</v>
      </c>
      <c r="AS20" s="33" t="e">
        <f t="shared" si="106"/>
        <v>#REF!</v>
      </c>
      <c r="AT20" s="33" t="e">
        <f t="shared" si="106"/>
        <v>#REF!</v>
      </c>
      <c r="AU20" s="33" t="e">
        <f t="shared" si="106"/>
        <v>#REF!</v>
      </c>
      <c r="AV20" s="33" t="e">
        <f t="shared" si="106"/>
        <v>#REF!</v>
      </c>
      <c r="AW20" s="33" t="e">
        <f t="shared" si="106"/>
        <v>#REF!</v>
      </c>
      <c r="AX20" s="33" t="e">
        <f t="shared" si="106"/>
        <v>#REF!</v>
      </c>
      <c r="AY20" s="33" t="e">
        <f t="shared" si="106"/>
        <v>#REF!</v>
      </c>
      <c r="AZ20" s="33" t="e">
        <f t="shared" si="106"/>
        <v>#REF!</v>
      </c>
      <c r="BA20" s="33" t="e">
        <f t="shared" si="106"/>
        <v>#REF!</v>
      </c>
      <c r="BB20" s="33" t="e">
        <f t="shared" si="106"/>
        <v>#REF!</v>
      </c>
      <c r="BC20" s="33" t="e">
        <f t="shared" si="106"/>
        <v>#REF!</v>
      </c>
      <c r="BD20" s="33" t="e">
        <f t="shared" si="106"/>
        <v>#REF!</v>
      </c>
      <c r="BE20" s="33" t="e">
        <f t="shared" si="106"/>
        <v>#REF!</v>
      </c>
      <c r="BF20" s="33" t="e">
        <f t="shared" si="106"/>
        <v>#REF!</v>
      </c>
      <c r="BG20" s="33" t="e">
        <f t="shared" si="106"/>
        <v>#REF!</v>
      </c>
      <c r="BH20" s="33" t="e">
        <f t="shared" si="106"/>
        <v>#REF!</v>
      </c>
      <c r="BI20" s="33" t="e">
        <f t="shared" si="106"/>
        <v>#REF!</v>
      </c>
      <c r="BJ20" s="33" t="e">
        <f t="shared" si="106"/>
        <v>#REF!</v>
      </c>
      <c r="BK20" s="33" t="e">
        <f t="shared" si="106"/>
        <v>#REF!</v>
      </c>
      <c r="BL20" s="33" t="e">
        <f t="shared" si="106"/>
        <v>#REF!</v>
      </c>
      <c r="BM20" s="33" t="e">
        <f t="shared" si="106"/>
        <v>#REF!</v>
      </c>
      <c r="BN20" s="33" t="e">
        <f t="shared" si="106"/>
        <v>#REF!</v>
      </c>
      <c r="BO20" s="33" t="e">
        <f t="shared" si="106"/>
        <v>#REF!</v>
      </c>
      <c r="BP20" s="93" t="e">
        <f t="shared" si="106"/>
        <v>#REF!</v>
      </c>
      <c r="BQ20" s="33"/>
      <c r="BR20" s="33" t="e">
        <f t="shared" ref="BR20:CU21" si="107">+BR14-BR17</f>
        <v>#REF!</v>
      </c>
      <c r="BS20" s="33" t="e">
        <f t="shared" si="107"/>
        <v>#REF!</v>
      </c>
      <c r="BT20" s="33" t="e">
        <f t="shared" si="107"/>
        <v>#REF!</v>
      </c>
      <c r="BU20" s="33" t="e">
        <f t="shared" si="107"/>
        <v>#REF!</v>
      </c>
      <c r="BV20" s="33" t="e">
        <f t="shared" si="107"/>
        <v>#REF!</v>
      </c>
      <c r="BW20" s="33" t="e">
        <f t="shared" si="107"/>
        <v>#REF!</v>
      </c>
      <c r="BX20" s="33" t="e">
        <f t="shared" si="107"/>
        <v>#REF!</v>
      </c>
      <c r="BY20" s="33" t="e">
        <f t="shared" si="107"/>
        <v>#REF!</v>
      </c>
      <c r="BZ20" s="33" t="e">
        <f t="shared" si="107"/>
        <v>#REF!</v>
      </c>
      <c r="CA20" s="33" t="e">
        <f t="shared" si="107"/>
        <v>#REF!</v>
      </c>
      <c r="CB20" s="33" t="e">
        <f t="shared" si="107"/>
        <v>#REF!</v>
      </c>
      <c r="CC20" s="33" t="e">
        <f t="shared" si="107"/>
        <v>#REF!</v>
      </c>
      <c r="CD20" s="33" t="e">
        <f t="shared" si="107"/>
        <v>#REF!</v>
      </c>
      <c r="CE20" s="33" t="e">
        <f t="shared" si="107"/>
        <v>#REF!</v>
      </c>
      <c r="CF20" s="33" t="e">
        <f t="shared" si="107"/>
        <v>#REF!</v>
      </c>
      <c r="CG20" s="33" t="e">
        <f t="shared" si="107"/>
        <v>#REF!</v>
      </c>
      <c r="CH20" s="33" t="e">
        <f t="shared" si="107"/>
        <v>#REF!</v>
      </c>
      <c r="CI20" s="33" t="e">
        <f t="shared" si="107"/>
        <v>#REF!</v>
      </c>
      <c r="CJ20" s="33" t="e">
        <f t="shared" si="107"/>
        <v>#REF!</v>
      </c>
      <c r="CK20" s="33" t="e">
        <f t="shared" si="107"/>
        <v>#REF!</v>
      </c>
      <c r="CL20" s="33" t="e">
        <f t="shared" si="107"/>
        <v>#REF!</v>
      </c>
      <c r="CM20" s="33" t="e">
        <f t="shared" si="107"/>
        <v>#REF!</v>
      </c>
      <c r="CN20" s="93" t="e">
        <f t="shared" si="107"/>
        <v>#REF!</v>
      </c>
      <c r="CO20" s="33" t="e">
        <f t="shared" si="107"/>
        <v>#REF!</v>
      </c>
      <c r="CP20" s="33" t="e">
        <f t="shared" si="107"/>
        <v>#REF!</v>
      </c>
      <c r="CQ20" s="33" t="e">
        <f t="shared" si="107"/>
        <v>#REF!</v>
      </c>
      <c r="CR20" s="33" t="e">
        <f t="shared" si="107"/>
        <v>#REF!</v>
      </c>
      <c r="CS20" s="33" t="e">
        <f t="shared" si="107"/>
        <v>#REF!</v>
      </c>
      <c r="CT20" s="33" t="e">
        <f t="shared" si="107"/>
        <v>#REF!</v>
      </c>
      <c r="CU20" s="93" t="e">
        <f t="shared" si="107"/>
        <v>#REF!</v>
      </c>
      <c r="CV20" s="28"/>
      <c r="CW20" s="42" t="e">
        <f t="shared" si="9"/>
        <v>#REF!</v>
      </c>
      <c r="CX20" s="42" t="e">
        <f t="shared" si="10"/>
        <v>#REF!</v>
      </c>
      <c r="CY20" s="42" t="e">
        <f t="shared" si="11"/>
        <v>#REF!</v>
      </c>
      <c r="CZ20" s="42" t="e">
        <f t="shared" si="12"/>
        <v>#REF!</v>
      </c>
      <c r="DA20" s="42" t="e">
        <f t="shared" si="13"/>
        <v>#REF!</v>
      </c>
      <c r="DB20" s="42" t="e">
        <f t="shared" si="14"/>
        <v>#REF!</v>
      </c>
      <c r="DC20" s="42" t="e">
        <f t="shared" si="15"/>
        <v>#REF!</v>
      </c>
      <c r="DD20" s="42" t="e">
        <f t="shared" si="16"/>
        <v>#REF!</v>
      </c>
      <c r="DE20" s="42" t="e">
        <f t="shared" si="17"/>
        <v>#REF!</v>
      </c>
      <c r="DF20" s="42" t="e">
        <f t="shared" si="18"/>
        <v>#REF!</v>
      </c>
      <c r="DG20" s="42" t="e">
        <f t="shared" si="19"/>
        <v>#REF!</v>
      </c>
      <c r="DH20" s="42" t="e">
        <f t="shared" si="20"/>
        <v>#REF!</v>
      </c>
      <c r="DI20" s="42" t="e">
        <f t="shared" si="21"/>
        <v>#REF!</v>
      </c>
      <c r="DJ20" s="42" t="e">
        <f t="shared" si="22"/>
        <v>#REF!</v>
      </c>
      <c r="DK20" s="42" t="e">
        <f t="shared" si="23"/>
        <v>#REF!</v>
      </c>
      <c r="DL20" s="42" t="e">
        <f t="shared" si="24"/>
        <v>#REF!</v>
      </c>
      <c r="DM20" s="42" t="e">
        <f t="shared" si="25"/>
        <v>#REF!</v>
      </c>
      <c r="DN20" s="42" t="e">
        <f t="shared" si="26"/>
        <v>#REF!</v>
      </c>
      <c r="DO20" s="42" t="e">
        <f t="shared" si="27"/>
        <v>#REF!</v>
      </c>
      <c r="DP20" s="42" t="e">
        <f t="shared" si="28"/>
        <v>#REF!</v>
      </c>
      <c r="DQ20" s="42" t="e">
        <f t="shared" si="29"/>
        <v>#REF!</v>
      </c>
      <c r="DR20" s="42" t="e">
        <f t="shared" si="30"/>
        <v>#REF!</v>
      </c>
      <c r="DS20" s="42" t="e">
        <f t="shared" si="31"/>
        <v>#REF!</v>
      </c>
      <c r="DT20" s="42" t="e">
        <f t="shared" si="32"/>
        <v>#REF!</v>
      </c>
      <c r="DU20" s="42" t="e">
        <f t="shared" si="33"/>
        <v>#REF!</v>
      </c>
      <c r="DV20" s="42" t="e">
        <f t="shared" si="34"/>
        <v>#REF!</v>
      </c>
      <c r="DW20" s="42" t="e">
        <f t="shared" si="35"/>
        <v>#REF!</v>
      </c>
      <c r="DX20" s="42" t="e">
        <f t="shared" si="36"/>
        <v>#REF!</v>
      </c>
      <c r="DY20" s="42" t="e">
        <f t="shared" si="37"/>
        <v>#REF!</v>
      </c>
      <c r="DZ20" s="42" t="e">
        <f t="shared" si="38"/>
        <v>#REF!</v>
      </c>
      <c r="EA20" s="42" t="e">
        <f t="shared" si="39"/>
        <v>#REF!</v>
      </c>
      <c r="EB20" s="42" t="e">
        <f t="shared" si="40"/>
        <v>#REF!</v>
      </c>
      <c r="EC20" s="42" t="e">
        <f t="shared" si="41"/>
        <v>#REF!</v>
      </c>
      <c r="ED20" s="42" t="e">
        <f t="shared" si="42"/>
        <v>#REF!</v>
      </c>
      <c r="EE20" s="42" t="e">
        <f t="shared" si="43"/>
        <v>#REF!</v>
      </c>
      <c r="EF20" s="42" t="e">
        <f t="shared" si="44"/>
        <v>#REF!</v>
      </c>
      <c r="EG20" s="42" t="e">
        <f t="shared" si="45"/>
        <v>#REF!</v>
      </c>
      <c r="EH20" s="42" t="e">
        <f t="shared" si="46"/>
        <v>#REF!</v>
      </c>
      <c r="EI20" s="42" t="e">
        <f t="shared" si="47"/>
        <v>#REF!</v>
      </c>
      <c r="EJ20" s="42" t="e">
        <f t="shared" si="48"/>
        <v>#REF!</v>
      </c>
      <c r="EK20" s="42" t="e">
        <f t="shared" si="49"/>
        <v>#REF!</v>
      </c>
      <c r="EL20" s="90"/>
      <c r="EM20" s="42" t="e">
        <f t="shared" si="50"/>
        <v>#REF!</v>
      </c>
      <c r="EN20" s="42" t="e">
        <f t="shared" si="51"/>
        <v>#REF!</v>
      </c>
      <c r="EO20" s="42" t="e">
        <f t="shared" si="52"/>
        <v>#REF!</v>
      </c>
      <c r="EP20" s="42" t="e">
        <f t="shared" si="53"/>
        <v>#REF!</v>
      </c>
      <c r="EQ20" s="42" t="e">
        <f t="shared" si="54"/>
        <v>#REF!</v>
      </c>
      <c r="ER20" s="42" t="e">
        <f t="shared" si="55"/>
        <v>#REF!</v>
      </c>
      <c r="ES20" s="42" t="e">
        <f t="shared" si="56"/>
        <v>#REF!</v>
      </c>
      <c r="ET20" s="42" t="e">
        <f t="shared" si="57"/>
        <v>#REF!</v>
      </c>
      <c r="EU20" s="42" t="e">
        <f t="shared" si="58"/>
        <v>#REF!</v>
      </c>
      <c r="EV20" s="42" t="e">
        <f t="shared" si="59"/>
        <v>#REF!</v>
      </c>
      <c r="EW20" s="42" t="e">
        <f t="shared" si="60"/>
        <v>#REF!</v>
      </c>
      <c r="EX20" s="42" t="e">
        <f t="shared" si="61"/>
        <v>#REF!</v>
      </c>
      <c r="EY20" s="42" t="e">
        <f t="shared" si="62"/>
        <v>#REF!</v>
      </c>
      <c r="EZ20" s="42" t="e">
        <f t="shared" si="63"/>
        <v>#REF!</v>
      </c>
      <c r="FA20" s="42" t="e">
        <f t="shared" si="64"/>
        <v>#REF!</v>
      </c>
      <c r="FB20" s="42" t="e">
        <f t="shared" si="65"/>
        <v>#REF!</v>
      </c>
      <c r="FC20" s="42" t="e">
        <f t="shared" si="66"/>
        <v>#REF!</v>
      </c>
      <c r="FD20" s="42" t="e">
        <f t="shared" si="67"/>
        <v>#REF!</v>
      </c>
      <c r="FE20" s="42" t="e">
        <f t="shared" si="68"/>
        <v>#REF!</v>
      </c>
      <c r="FF20" s="42" t="e">
        <f t="shared" si="69"/>
        <v>#REF!</v>
      </c>
      <c r="FG20" s="42" t="e">
        <f t="shared" si="70"/>
        <v>#REF!</v>
      </c>
      <c r="FH20" s="42" t="e">
        <f t="shared" si="71"/>
        <v>#REF!</v>
      </c>
      <c r="FI20" s="42" t="e">
        <f t="shared" si="72"/>
        <v>#REF!</v>
      </c>
      <c r="FJ20" s="42" t="e">
        <f t="shared" si="100"/>
        <v>#REF!</v>
      </c>
      <c r="FK20" s="42" t="e">
        <f t="shared" si="100"/>
        <v>#REF!</v>
      </c>
      <c r="FL20" s="42" t="e">
        <f t="shared" si="100"/>
        <v>#REF!</v>
      </c>
      <c r="FM20" s="42" t="e">
        <f t="shared" si="100"/>
        <v>#REF!</v>
      </c>
      <c r="FN20" s="42" t="e">
        <f t="shared" si="100"/>
        <v>#REF!</v>
      </c>
      <c r="FO20" s="42" t="e">
        <f t="shared" si="100"/>
        <v>#REF!</v>
      </c>
      <c r="FP20" s="42" t="e">
        <f t="shared" si="100"/>
        <v>#REF!</v>
      </c>
      <c r="FQ20" s="35"/>
      <c r="FR20" s="34" t="e">
        <f t="shared" ref="FR20:GW20" si="108">(E20/E$5)*100</f>
        <v>#REF!</v>
      </c>
      <c r="FS20" s="34" t="e">
        <f t="shared" si="108"/>
        <v>#REF!</v>
      </c>
      <c r="FT20" s="34" t="e">
        <f t="shared" si="108"/>
        <v>#REF!</v>
      </c>
      <c r="FU20" s="34" t="e">
        <f t="shared" si="108"/>
        <v>#REF!</v>
      </c>
      <c r="FV20" s="34" t="e">
        <f t="shared" si="108"/>
        <v>#REF!</v>
      </c>
      <c r="FW20" s="34" t="e">
        <f t="shared" si="108"/>
        <v>#REF!</v>
      </c>
      <c r="FX20" s="34" t="e">
        <f t="shared" si="108"/>
        <v>#REF!</v>
      </c>
      <c r="FY20" s="34" t="e">
        <f t="shared" si="108"/>
        <v>#REF!</v>
      </c>
      <c r="FZ20" s="34" t="e">
        <f t="shared" si="108"/>
        <v>#REF!</v>
      </c>
      <c r="GA20" s="34" t="e">
        <f t="shared" si="108"/>
        <v>#REF!</v>
      </c>
      <c r="GB20" s="34" t="e">
        <f t="shared" si="108"/>
        <v>#REF!</v>
      </c>
      <c r="GC20" s="34" t="e">
        <f t="shared" si="108"/>
        <v>#REF!</v>
      </c>
      <c r="GD20" s="34" t="e">
        <f t="shared" si="108"/>
        <v>#REF!</v>
      </c>
      <c r="GE20" s="34" t="e">
        <f t="shared" si="108"/>
        <v>#REF!</v>
      </c>
      <c r="GF20" s="34" t="e">
        <f t="shared" si="108"/>
        <v>#REF!</v>
      </c>
      <c r="GG20" s="34" t="e">
        <f t="shared" si="108"/>
        <v>#REF!</v>
      </c>
      <c r="GH20" s="34" t="e">
        <f t="shared" si="108"/>
        <v>#REF!</v>
      </c>
      <c r="GI20" s="34" t="e">
        <f t="shared" si="108"/>
        <v>#REF!</v>
      </c>
      <c r="GJ20" s="34" t="e">
        <f t="shared" si="108"/>
        <v>#REF!</v>
      </c>
      <c r="GK20" s="34" t="e">
        <f t="shared" si="108"/>
        <v>#REF!</v>
      </c>
      <c r="GL20" s="34" t="e">
        <f t="shared" si="108"/>
        <v>#REF!</v>
      </c>
      <c r="GM20" s="34" t="e">
        <f t="shared" si="108"/>
        <v>#REF!</v>
      </c>
      <c r="GN20" s="34" t="e">
        <f t="shared" si="108"/>
        <v>#REF!</v>
      </c>
      <c r="GO20" s="34" t="e">
        <f t="shared" si="108"/>
        <v>#REF!</v>
      </c>
      <c r="GP20" s="34" t="e">
        <f t="shared" si="108"/>
        <v>#REF!</v>
      </c>
      <c r="GQ20" s="34" t="e">
        <f t="shared" si="108"/>
        <v>#REF!</v>
      </c>
      <c r="GR20" s="34" t="e">
        <f t="shared" si="108"/>
        <v>#REF!</v>
      </c>
      <c r="GS20" s="34" t="e">
        <f t="shared" si="108"/>
        <v>#REF!</v>
      </c>
      <c r="GT20" s="34" t="e">
        <f t="shared" si="108"/>
        <v>#REF!</v>
      </c>
      <c r="GU20" s="34" t="e">
        <f t="shared" si="108"/>
        <v>#REF!</v>
      </c>
      <c r="GV20" s="34" t="e">
        <f t="shared" si="108"/>
        <v>#REF!</v>
      </c>
      <c r="GW20" s="34" t="e">
        <f t="shared" si="108"/>
        <v>#REF!</v>
      </c>
      <c r="GX20" s="34" t="e">
        <f t="shared" ref="GX20:IC20" si="109">(AK20/AK$5)*100</f>
        <v>#REF!</v>
      </c>
      <c r="GY20" s="34" t="e">
        <f t="shared" si="109"/>
        <v>#REF!</v>
      </c>
      <c r="GZ20" s="34" t="e">
        <f t="shared" si="109"/>
        <v>#REF!</v>
      </c>
      <c r="HA20" s="34" t="e">
        <f t="shared" si="109"/>
        <v>#REF!</v>
      </c>
      <c r="HB20" s="34" t="e">
        <f t="shared" si="109"/>
        <v>#REF!</v>
      </c>
      <c r="HC20" s="34" t="e">
        <f t="shared" si="109"/>
        <v>#REF!</v>
      </c>
      <c r="HD20" s="34" t="e">
        <f t="shared" si="109"/>
        <v>#REF!</v>
      </c>
      <c r="HE20" s="34" t="e">
        <f t="shared" si="109"/>
        <v>#REF!</v>
      </c>
      <c r="HF20" s="34" t="e">
        <f t="shared" si="109"/>
        <v>#REF!</v>
      </c>
      <c r="HG20" s="34" t="e">
        <f t="shared" si="109"/>
        <v>#REF!</v>
      </c>
      <c r="HH20" s="34" t="e">
        <f t="shared" si="109"/>
        <v>#REF!</v>
      </c>
      <c r="HI20" s="34" t="e">
        <f t="shared" si="109"/>
        <v>#REF!</v>
      </c>
      <c r="HJ20" s="34" t="e">
        <f t="shared" si="109"/>
        <v>#REF!</v>
      </c>
      <c r="HK20" s="34" t="e">
        <f t="shared" si="109"/>
        <v>#REF!</v>
      </c>
      <c r="HL20" s="34" t="e">
        <f t="shared" si="109"/>
        <v>#REF!</v>
      </c>
      <c r="HM20" s="34" t="e">
        <f t="shared" si="109"/>
        <v>#REF!</v>
      </c>
      <c r="HN20" s="34" t="e">
        <f t="shared" si="109"/>
        <v>#REF!</v>
      </c>
      <c r="HO20" s="34" t="e">
        <f t="shared" si="109"/>
        <v>#REF!</v>
      </c>
      <c r="HP20" s="34" t="e">
        <f t="shared" si="109"/>
        <v>#REF!</v>
      </c>
      <c r="HQ20" s="34" t="e">
        <f t="shared" si="109"/>
        <v>#REF!</v>
      </c>
      <c r="HR20" s="34" t="e">
        <f t="shared" si="109"/>
        <v>#REF!</v>
      </c>
      <c r="HS20" s="34" t="e">
        <f t="shared" si="109"/>
        <v>#REF!</v>
      </c>
      <c r="HT20" s="34" t="e">
        <f t="shared" si="109"/>
        <v>#REF!</v>
      </c>
      <c r="HU20" s="34" t="e">
        <f t="shared" si="109"/>
        <v>#REF!</v>
      </c>
      <c r="HV20" s="34" t="e">
        <f t="shared" si="109"/>
        <v>#REF!</v>
      </c>
      <c r="HW20" s="34" t="e">
        <f t="shared" si="109"/>
        <v>#REF!</v>
      </c>
      <c r="HX20" s="34" t="e">
        <f t="shared" si="109"/>
        <v>#REF!</v>
      </c>
      <c r="HY20" s="34" t="e">
        <f t="shared" si="109"/>
        <v>#REF!</v>
      </c>
      <c r="HZ20" s="34" t="e">
        <f t="shared" si="109"/>
        <v>#REF!</v>
      </c>
      <c r="IA20" s="34" t="e">
        <f t="shared" si="109"/>
        <v>#REF!</v>
      </c>
      <c r="IB20" s="34" t="e">
        <f t="shared" si="109"/>
        <v>#REF!</v>
      </c>
      <c r="IC20" s="34" t="e">
        <f t="shared" si="109"/>
        <v>#REF!</v>
      </c>
      <c r="ID20" s="34" t="e">
        <f t="shared" ref="ID20:JG20" si="110">(BR20/BR$5)*100</f>
        <v>#REF!</v>
      </c>
      <c r="IE20" s="34" t="e">
        <f t="shared" si="110"/>
        <v>#REF!</v>
      </c>
      <c r="IF20" s="34" t="e">
        <f t="shared" si="110"/>
        <v>#REF!</v>
      </c>
      <c r="IG20" s="34" t="e">
        <f t="shared" si="110"/>
        <v>#REF!</v>
      </c>
      <c r="IH20" s="34" t="e">
        <f t="shared" si="110"/>
        <v>#REF!</v>
      </c>
      <c r="II20" s="34" t="e">
        <f t="shared" si="110"/>
        <v>#REF!</v>
      </c>
      <c r="IJ20" s="34" t="e">
        <f t="shared" si="110"/>
        <v>#REF!</v>
      </c>
      <c r="IK20" s="34" t="e">
        <f t="shared" si="110"/>
        <v>#REF!</v>
      </c>
      <c r="IL20" s="34" t="e">
        <f t="shared" si="110"/>
        <v>#REF!</v>
      </c>
      <c r="IM20" s="34" t="e">
        <f t="shared" si="110"/>
        <v>#REF!</v>
      </c>
      <c r="IN20" s="34" t="e">
        <f t="shared" si="110"/>
        <v>#REF!</v>
      </c>
      <c r="IO20" s="34" t="e">
        <f t="shared" si="110"/>
        <v>#REF!</v>
      </c>
      <c r="IP20" s="34" t="e">
        <f t="shared" si="110"/>
        <v>#REF!</v>
      </c>
      <c r="IQ20" s="34" t="e">
        <f t="shared" si="110"/>
        <v>#REF!</v>
      </c>
      <c r="IR20" s="34" t="e">
        <f t="shared" si="110"/>
        <v>#REF!</v>
      </c>
      <c r="IS20" s="34" t="e">
        <f t="shared" si="110"/>
        <v>#REF!</v>
      </c>
      <c r="IT20" s="34" t="e">
        <f t="shared" si="110"/>
        <v>#REF!</v>
      </c>
      <c r="IU20" s="34" t="e">
        <f t="shared" si="110"/>
        <v>#REF!</v>
      </c>
      <c r="IV20" s="34" t="e">
        <f t="shared" si="110"/>
        <v>#REF!</v>
      </c>
      <c r="IW20" s="34" t="e">
        <f t="shared" si="110"/>
        <v>#REF!</v>
      </c>
      <c r="IX20" s="34" t="e">
        <f t="shared" si="110"/>
        <v>#REF!</v>
      </c>
      <c r="IY20" s="34" t="e">
        <f t="shared" si="110"/>
        <v>#REF!</v>
      </c>
      <c r="IZ20" s="34" t="e">
        <f t="shared" si="110"/>
        <v>#REF!</v>
      </c>
      <c r="JA20" s="34" t="e">
        <f t="shared" si="110"/>
        <v>#REF!</v>
      </c>
      <c r="JB20" s="34" t="e">
        <f t="shared" si="110"/>
        <v>#REF!</v>
      </c>
      <c r="JC20" s="34" t="e">
        <f t="shared" si="110"/>
        <v>#REF!</v>
      </c>
      <c r="JD20" s="34" t="e">
        <f t="shared" si="110"/>
        <v>#REF!</v>
      </c>
      <c r="JE20" s="34" t="e">
        <f t="shared" si="110"/>
        <v>#REF!</v>
      </c>
      <c r="JF20" s="34" t="e">
        <f t="shared" si="110"/>
        <v>#REF!</v>
      </c>
      <c r="JG20" s="34" t="e">
        <f t="shared" si="110"/>
        <v>#REF!</v>
      </c>
      <c r="JH20" s="35"/>
      <c r="JI20" s="36" t="e">
        <f>(#REF!/#REF!)*100</f>
        <v>#REF!</v>
      </c>
      <c r="JJ20" s="36" t="e">
        <f>(#REF!/#REF!)*100</f>
        <v>#REF!</v>
      </c>
    </row>
    <row r="21" spans="1:270" ht="16.5" hidden="1" customHeight="1" x14ac:dyDescent="0.45">
      <c r="A21" s="14"/>
      <c r="B21" s="14"/>
      <c r="C21" s="14" t="s">
        <v>50</v>
      </c>
      <c r="D21" s="14"/>
      <c r="E21" s="33" t="e">
        <f t="shared" si="106"/>
        <v>#REF!</v>
      </c>
      <c r="F21" s="33" t="e">
        <f t="shared" si="106"/>
        <v>#REF!</v>
      </c>
      <c r="G21" s="33" t="e">
        <f t="shared" si="106"/>
        <v>#REF!</v>
      </c>
      <c r="H21" s="33" t="e">
        <f t="shared" si="106"/>
        <v>#REF!</v>
      </c>
      <c r="I21" s="33" t="e">
        <f t="shared" si="106"/>
        <v>#REF!</v>
      </c>
      <c r="J21" s="33" t="e">
        <f t="shared" si="106"/>
        <v>#REF!</v>
      </c>
      <c r="K21" s="33" t="e">
        <f t="shared" si="106"/>
        <v>#REF!</v>
      </c>
      <c r="L21" s="33" t="e">
        <f t="shared" si="106"/>
        <v>#REF!</v>
      </c>
      <c r="M21" s="33" t="e">
        <f t="shared" si="106"/>
        <v>#REF!</v>
      </c>
      <c r="N21" s="33" t="e">
        <f t="shared" si="106"/>
        <v>#REF!</v>
      </c>
      <c r="O21" s="33" t="e">
        <f t="shared" si="106"/>
        <v>#REF!</v>
      </c>
      <c r="P21" s="33" t="e">
        <f t="shared" si="106"/>
        <v>#REF!</v>
      </c>
      <c r="Q21" s="33" t="e">
        <f t="shared" si="106"/>
        <v>#REF!</v>
      </c>
      <c r="R21" s="33" t="e">
        <f t="shared" si="106"/>
        <v>#REF!</v>
      </c>
      <c r="S21" s="33" t="e">
        <f t="shared" si="106"/>
        <v>#REF!</v>
      </c>
      <c r="T21" s="33" t="e">
        <f t="shared" si="106"/>
        <v>#REF!</v>
      </c>
      <c r="U21" s="33" t="e">
        <f t="shared" si="106"/>
        <v>#REF!</v>
      </c>
      <c r="V21" s="33" t="e">
        <f t="shared" si="106"/>
        <v>#REF!</v>
      </c>
      <c r="W21" s="33" t="e">
        <f t="shared" si="106"/>
        <v>#REF!</v>
      </c>
      <c r="X21" s="33" t="e">
        <f t="shared" si="106"/>
        <v>#REF!</v>
      </c>
      <c r="Y21" s="33" t="e">
        <f t="shared" si="106"/>
        <v>#REF!</v>
      </c>
      <c r="Z21" s="33" t="e">
        <f t="shared" si="106"/>
        <v>#REF!</v>
      </c>
      <c r="AA21" s="33" t="e">
        <f t="shared" si="106"/>
        <v>#REF!</v>
      </c>
      <c r="AB21" s="33" t="e">
        <f t="shared" si="106"/>
        <v>#REF!</v>
      </c>
      <c r="AC21" s="33" t="e">
        <f t="shared" si="106"/>
        <v>#REF!</v>
      </c>
      <c r="AD21" s="33" t="e">
        <f t="shared" si="106"/>
        <v>#REF!</v>
      </c>
      <c r="AE21" s="33" t="e">
        <f t="shared" si="106"/>
        <v>#REF!</v>
      </c>
      <c r="AF21" s="33" t="e">
        <f t="shared" si="106"/>
        <v>#REF!</v>
      </c>
      <c r="AG21" s="33" t="e">
        <f t="shared" si="106"/>
        <v>#REF!</v>
      </c>
      <c r="AH21" s="33" t="e">
        <f t="shared" si="106"/>
        <v>#REF!</v>
      </c>
      <c r="AI21" s="33" t="e">
        <f t="shared" si="106"/>
        <v>#REF!</v>
      </c>
      <c r="AJ21" s="33" t="e">
        <f t="shared" si="106"/>
        <v>#REF!</v>
      </c>
      <c r="AK21" s="33" t="e">
        <f t="shared" si="106"/>
        <v>#REF!</v>
      </c>
      <c r="AL21" s="33" t="e">
        <f t="shared" si="106"/>
        <v>#REF!</v>
      </c>
      <c r="AM21" s="33" t="e">
        <f t="shared" si="106"/>
        <v>#REF!</v>
      </c>
      <c r="AN21" s="33" t="e">
        <f t="shared" si="106"/>
        <v>#REF!</v>
      </c>
      <c r="AO21" s="33" t="e">
        <f t="shared" si="106"/>
        <v>#REF!</v>
      </c>
      <c r="AP21" s="33" t="e">
        <f t="shared" si="106"/>
        <v>#REF!</v>
      </c>
      <c r="AQ21" s="33" t="e">
        <f t="shared" si="106"/>
        <v>#REF!</v>
      </c>
      <c r="AR21" s="33" t="e">
        <f t="shared" si="106"/>
        <v>#REF!</v>
      </c>
      <c r="AS21" s="33" t="e">
        <f t="shared" si="106"/>
        <v>#REF!</v>
      </c>
      <c r="AT21" s="33" t="e">
        <f t="shared" si="106"/>
        <v>#REF!</v>
      </c>
      <c r="AU21" s="33" t="e">
        <f t="shared" si="106"/>
        <v>#REF!</v>
      </c>
      <c r="AV21" s="33" t="e">
        <f t="shared" si="106"/>
        <v>#REF!</v>
      </c>
      <c r="AW21" s="33" t="e">
        <f t="shared" si="106"/>
        <v>#REF!</v>
      </c>
      <c r="AX21" s="33" t="e">
        <f t="shared" si="106"/>
        <v>#REF!</v>
      </c>
      <c r="AY21" s="33" t="e">
        <f t="shared" si="106"/>
        <v>#REF!</v>
      </c>
      <c r="AZ21" s="33" t="e">
        <f t="shared" si="106"/>
        <v>#REF!</v>
      </c>
      <c r="BA21" s="33" t="e">
        <f t="shared" si="106"/>
        <v>#REF!</v>
      </c>
      <c r="BB21" s="33" t="e">
        <f t="shared" si="106"/>
        <v>#REF!</v>
      </c>
      <c r="BC21" s="33" t="e">
        <f t="shared" si="106"/>
        <v>#REF!</v>
      </c>
      <c r="BD21" s="33" t="e">
        <f t="shared" si="106"/>
        <v>#REF!</v>
      </c>
      <c r="BE21" s="33" t="e">
        <f t="shared" si="106"/>
        <v>#REF!</v>
      </c>
      <c r="BF21" s="33" t="e">
        <f t="shared" si="106"/>
        <v>#REF!</v>
      </c>
      <c r="BG21" s="33" t="e">
        <f t="shared" si="106"/>
        <v>#REF!</v>
      </c>
      <c r="BH21" s="33" t="e">
        <f t="shared" si="106"/>
        <v>#REF!</v>
      </c>
      <c r="BI21" s="33" t="e">
        <f t="shared" si="106"/>
        <v>#REF!</v>
      </c>
      <c r="BJ21" s="33" t="e">
        <f t="shared" si="106"/>
        <v>#REF!</v>
      </c>
      <c r="BK21" s="33" t="e">
        <f t="shared" si="106"/>
        <v>#REF!</v>
      </c>
      <c r="BL21" s="33" t="e">
        <f t="shared" si="106"/>
        <v>#REF!</v>
      </c>
      <c r="BM21" s="33" t="e">
        <f t="shared" si="106"/>
        <v>#REF!</v>
      </c>
      <c r="BN21" s="33" t="e">
        <f t="shared" si="106"/>
        <v>#REF!</v>
      </c>
      <c r="BO21" s="33" t="e">
        <f t="shared" si="106"/>
        <v>#REF!</v>
      </c>
      <c r="BP21" s="93" t="e">
        <f t="shared" si="106"/>
        <v>#REF!</v>
      </c>
      <c r="BQ21" s="33"/>
      <c r="BR21" s="33" t="e">
        <f t="shared" si="107"/>
        <v>#REF!</v>
      </c>
      <c r="BS21" s="33" t="e">
        <f t="shared" si="107"/>
        <v>#REF!</v>
      </c>
      <c r="BT21" s="33" t="e">
        <f t="shared" si="107"/>
        <v>#REF!</v>
      </c>
      <c r="BU21" s="33" t="e">
        <f t="shared" si="107"/>
        <v>#REF!</v>
      </c>
      <c r="BV21" s="33" t="e">
        <f t="shared" si="107"/>
        <v>#REF!</v>
      </c>
      <c r="BW21" s="33" t="e">
        <f t="shared" si="107"/>
        <v>#REF!</v>
      </c>
      <c r="BX21" s="33" t="e">
        <f t="shared" si="107"/>
        <v>#REF!</v>
      </c>
      <c r="BY21" s="33" t="e">
        <f t="shared" si="107"/>
        <v>#REF!</v>
      </c>
      <c r="BZ21" s="33" t="e">
        <f t="shared" si="107"/>
        <v>#REF!</v>
      </c>
      <c r="CA21" s="33" t="e">
        <f t="shared" si="107"/>
        <v>#REF!</v>
      </c>
      <c r="CB21" s="33" t="e">
        <f t="shared" si="107"/>
        <v>#REF!</v>
      </c>
      <c r="CC21" s="33" t="e">
        <f t="shared" si="107"/>
        <v>#REF!</v>
      </c>
      <c r="CD21" s="33" t="e">
        <f t="shared" si="107"/>
        <v>#REF!</v>
      </c>
      <c r="CE21" s="33" t="e">
        <f t="shared" si="107"/>
        <v>#REF!</v>
      </c>
      <c r="CF21" s="33" t="e">
        <f t="shared" si="107"/>
        <v>#REF!</v>
      </c>
      <c r="CG21" s="33" t="e">
        <f t="shared" si="107"/>
        <v>#REF!</v>
      </c>
      <c r="CH21" s="33" t="e">
        <f t="shared" si="107"/>
        <v>#REF!</v>
      </c>
      <c r="CI21" s="33" t="e">
        <f t="shared" si="107"/>
        <v>#REF!</v>
      </c>
      <c r="CJ21" s="33" t="e">
        <f t="shared" si="107"/>
        <v>#REF!</v>
      </c>
      <c r="CK21" s="33" t="e">
        <f t="shared" si="107"/>
        <v>#REF!</v>
      </c>
      <c r="CL21" s="33" t="e">
        <f t="shared" si="107"/>
        <v>#REF!</v>
      </c>
      <c r="CM21" s="33" t="e">
        <f t="shared" si="107"/>
        <v>#REF!</v>
      </c>
      <c r="CN21" s="93" t="e">
        <f t="shared" si="107"/>
        <v>#REF!</v>
      </c>
      <c r="CO21" s="33" t="e">
        <f t="shared" si="107"/>
        <v>#REF!</v>
      </c>
      <c r="CP21" s="33" t="e">
        <f t="shared" si="107"/>
        <v>#REF!</v>
      </c>
      <c r="CQ21" s="33" t="e">
        <f t="shared" si="107"/>
        <v>#REF!</v>
      </c>
      <c r="CR21" s="33" t="e">
        <f t="shared" si="107"/>
        <v>#REF!</v>
      </c>
      <c r="CS21" s="33" t="e">
        <f t="shared" si="107"/>
        <v>#REF!</v>
      </c>
      <c r="CT21" s="33" t="e">
        <f t="shared" si="107"/>
        <v>#REF!</v>
      </c>
      <c r="CU21" s="93" t="e">
        <f t="shared" si="107"/>
        <v>#REF!</v>
      </c>
      <c r="CV21" s="28"/>
      <c r="CW21" s="42" t="e">
        <f t="shared" si="9"/>
        <v>#REF!</v>
      </c>
      <c r="CX21" s="42" t="e">
        <f t="shared" si="10"/>
        <v>#REF!</v>
      </c>
      <c r="CY21" s="42" t="e">
        <f t="shared" si="11"/>
        <v>#REF!</v>
      </c>
      <c r="CZ21" s="42" t="e">
        <f t="shared" si="12"/>
        <v>#REF!</v>
      </c>
      <c r="DA21" s="42" t="e">
        <f t="shared" si="13"/>
        <v>#REF!</v>
      </c>
      <c r="DB21" s="42" t="e">
        <f t="shared" si="14"/>
        <v>#REF!</v>
      </c>
      <c r="DC21" s="42" t="e">
        <f t="shared" si="15"/>
        <v>#REF!</v>
      </c>
      <c r="DD21" s="42" t="e">
        <f t="shared" si="16"/>
        <v>#REF!</v>
      </c>
      <c r="DE21" s="42" t="e">
        <f t="shared" si="17"/>
        <v>#REF!</v>
      </c>
      <c r="DF21" s="42" t="e">
        <f t="shared" si="18"/>
        <v>#REF!</v>
      </c>
      <c r="DG21" s="42" t="e">
        <f t="shared" si="19"/>
        <v>#REF!</v>
      </c>
      <c r="DH21" s="42" t="e">
        <f t="shared" si="20"/>
        <v>#REF!</v>
      </c>
      <c r="DI21" s="42" t="e">
        <f t="shared" si="21"/>
        <v>#REF!</v>
      </c>
      <c r="DJ21" s="42" t="e">
        <f t="shared" si="22"/>
        <v>#REF!</v>
      </c>
      <c r="DK21" s="42" t="e">
        <f t="shared" si="23"/>
        <v>#REF!</v>
      </c>
      <c r="DL21" s="42" t="e">
        <f t="shared" si="24"/>
        <v>#REF!</v>
      </c>
      <c r="DM21" s="42" t="e">
        <f t="shared" si="25"/>
        <v>#REF!</v>
      </c>
      <c r="DN21" s="42" t="e">
        <f t="shared" si="26"/>
        <v>#REF!</v>
      </c>
      <c r="DO21" s="42" t="e">
        <f t="shared" si="27"/>
        <v>#REF!</v>
      </c>
      <c r="DP21" s="42" t="e">
        <f t="shared" si="28"/>
        <v>#REF!</v>
      </c>
      <c r="DQ21" s="42" t="e">
        <f t="shared" si="29"/>
        <v>#REF!</v>
      </c>
      <c r="DR21" s="42" t="e">
        <f t="shared" si="30"/>
        <v>#REF!</v>
      </c>
      <c r="DS21" s="42" t="e">
        <f t="shared" si="31"/>
        <v>#REF!</v>
      </c>
      <c r="DT21" s="42" t="e">
        <f t="shared" si="32"/>
        <v>#REF!</v>
      </c>
      <c r="DU21" s="42" t="e">
        <f t="shared" si="33"/>
        <v>#REF!</v>
      </c>
      <c r="DV21" s="42" t="e">
        <f t="shared" si="34"/>
        <v>#REF!</v>
      </c>
      <c r="DW21" s="42" t="e">
        <f t="shared" si="35"/>
        <v>#REF!</v>
      </c>
      <c r="DX21" s="42" t="e">
        <f t="shared" si="36"/>
        <v>#REF!</v>
      </c>
      <c r="DY21" s="42" t="e">
        <f t="shared" si="37"/>
        <v>#REF!</v>
      </c>
      <c r="DZ21" s="42" t="e">
        <f t="shared" si="38"/>
        <v>#REF!</v>
      </c>
      <c r="EA21" s="42" t="e">
        <f t="shared" si="39"/>
        <v>#REF!</v>
      </c>
      <c r="EB21" s="42" t="e">
        <f t="shared" si="40"/>
        <v>#REF!</v>
      </c>
      <c r="EC21" s="42" t="e">
        <f t="shared" si="41"/>
        <v>#REF!</v>
      </c>
      <c r="ED21" s="42" t="e">
        <f t="shared" si="42"/>
        <v>#REF!</v>
      </c>
      <c r="EE21" s="42" t="e">
        <f t="shared" si="43"/>
        <v>#REF!</v>
      </c>
      <c r="EF21" s="42" t="e">
        <f t="shared" si="44"/>
        <v>#REF!</v>
      </c>
      <c r="EG21" s="42" t="e">
        <f t="shared" si="45"/>
        <v>#REF!</v>
      </c>
      <c r="EH21" s="42" t="e">
        <f t="shared" si="46"/>
        <v>#REF!</v>
      </c>
      <c r="EI21" s="42" t="e">
        <f t="shared" si="47"/>
        <v>#REF!</v>
      </c>
      <c r="EJ21" s="42" t="e">
        <f t="shared" si="48"/>
        <v>#REF!</v>
      </c>
      <c r="EK21" s="42" t="e">
        <f t="shared" si="49"/>
        <v>#REF!</v>
      </c>
      <c r="EL21" s="90"/>
      <c r="EM21" s="42" t="e">
        <f t="shared" si="50"/>
        <v>#REF!</v>
      </c>
      <c r="EN21" s="42" t="e">
        <f t="shared" si="51"/>
        <v>#REF!</v>
      </c>
      <c r="EO21" s="42" t="e">
        <f t="shared" si="52"/>
        <v>#REF!</v>
      </c>
      <c r="EP21" s="42" t="e">
        <f t="shared" si="53"/>
        <v>#REF!</v>
      </c>
      <c r="EQ21" s="42" t="e">
        <f t="shared" si="54"/>
        <v>#REF!</v>
      </c>
      <c r="ER21" s="42" t="e">
        <f t="shared" si="55"/>
        <v>#REF!</v>
      </c>
      <c r="ES21" s="42" t="e">
        <f t="shared" si="56"/>
        <v>#REF!</v>
      </c>
      <c r="ET21" s="42" t="e">
        <f t="shared" si="57"/>
        <v>#REF!</v>
      </c>
      <c r="EU21" s="42" t="e">
        <f t="shared" si="58"/>
        <v>#REF!</v>
      </c>
      <c r="EV21" s="42" t="e">
        <f t="shared" si="59"/>
        <v>#REF!</v>
      </c>
      <c r="EW21" s="42" t="e">
        <f t="shared" si="60"/>
        <v>#REF!</v>
      </c>
      <c r="EX21" s="42" t="e">
        <f t="shared" si="61"/>
        <v>#REF!</v>
      </c>
      <c r="EY21" s="42" t="e">
        <f t="shared" si="62"/>
        <v>#REF!</v>
      </c>
      <c r="EZ21" s="42" t="e">
        <f t="shared" si="63"/>
        <v>#REF!</v>
      </c>
      <c r="FA21" s="42" t="e">
        <f t="shared" si="64"/>
        <v>#REF!</v>
      </c>
      <c r="FB21" s="42" t="e">
        <f t="shared" si="65"/>
        <v>#REF!</v>
      </c>
      <c r="FC21" s="42" t="e">
        <f t="shared" si="66"/>
        <v>#REF!</v>
      </c>
      <c r="FD21" s="42" t="e">
        <f t="shared" si="67"/>
        <v>#REF!</v>
      </c>
      <c r="FE21" s="42" t="e">
        <f t="shared" si="68"/>
        <v>#REF!</v>
      </c>
      <c r="FF21" s="42" t="e">
        <f t="shared" si="69"/>
        <v>#REF!</v>
      </c>
      <c r="FG21" s="42" t="e">
        <f t="shared" si="70"/>
        <v>#REF!</v>
      </c>
      <c r="FH21" s="42" t="e">
        <f t="shared" si="71"/>
        <v>#REF!</v>
      </c>
      <c r="FI21" s="42" t="e">
        <f t="shared" si="72"/>
        <v>#REF!</v>
      </c>
      <c r="FJ21" s="42" t="e">
        <f t="shared" si="100"/>
        <v>#REF!</v>
      </c>
      <c r="FK21" s="42" t="e">
        <f t="shared" si="100"/>
        <v>#REF!</v>
      </c>
      <c r="FL21" s="42" t="e">
        <f t="shared" si="100"/>
        <v>#REF!</v>
      </c>
      <c r="FM21" s="42" t="e">
        <f t="shared" si="100"/>
        <v>#REF!</v>
      </c>
      <c r="FN21" s="42" t="e">
        <f t="shared" si="100"/>
        <v>#REF!</v>
      </c>
      <c r="FO21" s="42" t="e">
        <f t="shared" si="100"/>
        <v>#REF!</v>
      </c>
      <c r="FP21" s="42" t="e">
        <f t="shared" si="100"/>
        <v>#REF!</v>
      </c>
      <c r="FQ21" s="35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5"/>
      <c r="JI21" s="36"/>
      <c r="JJ21" s="36"/>
    </row>
    <row r="22" spans="1:270" ht="16.5" hidden="1" customHeight="1" x14ac:dyDescent="0.45">
      <c r="A22" s="14"/>
      <c r="B22" s="14"/>
      <c r="C22" s="14" t="s">
        <v>51</v>
      </c>
      <c r="D22" s="14"/>
      <c r="E22" s="33" t="e">
        <f>(E20/E21)*1000000</f>
        <v>#REF!</v>
      </c>
      <c r="F22" s="33" t="e">
        <f>(F20/F21)*1000000</f>
        <v>#REF!</v>
      </c>
      <c r="G22" s="33" t="e">
        <f>(G20/G21)*1000000</f>
        <v>#REF!</v>
      </c>
      <c r="H22" s="33" t="e">
        <f>(H20/H21)*1000000</f>
        <v>#REF!</v>
      </c>
      <c r="I22" s="33" t="e">
        <f>(I20/I21)*1000000</f>
        <v>#REF!</v>
      </c>
      <c r="J22" s="33" t="e">
        <f t="shared" ref="J22:CF22" si="111">(J20/J21)*1000000</f>
        <v>#REF!</v>
      </c>
      <c r="K22" s="33" t="e">
        <f t="shared" si="111"/>
        <v>#REF!</v>
      </c>
      <c r="L22" s="33" t="e">
        <f t="shared" si="111"/>
        <v>#REF!</v>
      </c>
      <c r="M22" s="33" t="e">
        <f t="shared" si="111"/>
        <v>#REF!</v>
      </c>
      <c r="N22" s="33" t="e">
        <f t="shared" si="111"/>
        <v>#REF!</v>
      </c>
      <c r="O22" s="33" t="e">
        <f t="shared" si="111"/>
        <v>#REF!</v>
      </c>
      <c r="P22" s="33" t="e">
        <f t="shared" si="111"/>
        <v>#REF!</v>
      </c>
      <c r="Q22" s="33" t="e">
        <f t="shared" si="111"/>
        <v>#REF!</v>
      </c>
      <c r="R22" s="33" t="e">
        <f t="shared" si="111"/>
        <v>#REF!</v>
      </c>
      <c r="S22" s="33" t="e">
        <f t="shared" si="111"/>
        <v>#REF!</v>
      </c>
      <c r="T22" s="33" t="e">
        <f t="shared" si="111"/>
        <v>#REF!</v>
      </c>
      <c r="U22" s="33" t="e">
        <f t="shared" si="111"/>
        <v>#REF!</v>
      </c>
      <c r="V22" s="33" t="e">
        <f t="shared" si="111"/>
        <v>#REF!</v>
      </c>
      <c r="W22" s="33" t="e">
        <f t="shared" si="111"/>
        <v>#REF!</v>
      </c>
      <c r="X22" s="33" t="e">
        <f t="shared" si="111"/>
        <v>#REF!</v>
      </c>
      <c r="Y22" s="33" t="e">
        <f t="shared" si="111"/>
        <v>#REF!</v>
      </c>
      <c r="Z22" s="33" t="e">
        <f t="shared" si="111"/>
        <v>#REF!</v>
      </c>
      <c r="AA22" s="33" t="e">
        <f t="shared" si="111"/>
        <v>#REF!</v>
      </c>
      <c r="AB22" s="33" t="e">
        <f t="shared" si="111"/>
        <v>#REF!</v>
      </c>
      <c r="AC22" s="33" t="e">
        <f t="shared" si="111"/>
        <v>#REF!</v>
      </c>
      <c r="AD22" s="33" t="e">
        <f t="shared" si="111"/>
        <v>#REF!</v>
      </c>
      <c r="AE22" s="33" t="e">
        <f t="shared" si="111"/>
        <v>#REF!</v>
      </c>
      <c r="AF22" s="33" t="e">
        <f t="shared" si="111"/>
        <v>#REF!</v>
      </c>
      <c r="AG22" s="33" t="e">
        <f t="shared" si="111"/>
        <v>#REF!</v>
      </c>
      <c r="AH22" s="33" t="e">
        <f t="shared" si="111"/>
        <v>#REF!</v>
      </c>
      <c r="AI22" s="33" t="e">
        <f t="shared" si="111"/>
        <v>#REF!</v>
      </c>
      <c r="AJ22" s="33" t="e">
        <f t="shared" si="111"/>
        <v>#REF!</v>
      </c>
      <c r="AK22" s="33" t="e">
        <f t="shared" si="111"/>
        <v>#REF!</v>
      </c>
      <c r="AL22" s="33" t="e">
        <f t="shared" si="111"/>
        <v>#REF!</v>
      </c>
      <c r="AM22" s="33" t="e">
        <f t="shared" si="111"/>
        <v>#REF!</v>
      </c>
      <c r="AN22" s="33" t="e">
        <f t="shared" si="111"/>
        <v>#REF!</v>
      </c>
      <c r="AO22" s="33" t="e">
        <f t="shared" si="111"/>
        <v>#REF!</v>
      </c>
      <c r="AP22" s="33" t="e">
        <f t="shared" si="111"/>
        <v>#REF!</v>
      </c>
      <c r="AQ22" s="33" t="e">
        <f t="shared" si="111"/>
        <v>#REF!</v>
      </c>
      <c r="AR22" s="33" t="e">
        <f t="shared" si="111"/>
        <v>#REF!</v>
      </c>
      <c r="AS22" s="33" t="e">
        <f t="shared" si="111"/>
        <v>#REF!</v>
      </c>
      <c r="AT22" s="33" t="e">
        <f t="shared" si="111"/>
        <v>#REF!</v>
      </c>
      <c r="AU22" s="33" t="e">
        <f t="shared" si="111"/>
        <v>#REF!</v>
      </c>
      <c r="AV22" s="33" t="e">
        <f t="shared" si="111"/>
        <v>#REF!</v>
      </c>
      <c r="AW22" s="33" t="e">
        <f t="shared" si="111"/>
        <v>#REF!</v>
      </c>
      <c r="AX22" s="33" t="e">
        <f t="shared" si="111"/>
        <v>#REF!</v>
      </c>
      <c r="AY22" s="33" t="e">
        <f t="shared" si="111"/>
        <v>#REF!</v>
      </c>
      <c r="AZ22" s="33" t="e">
        <f t="shared" si="111"/>
        <v>#REF!</v>
      </c>
      <c r="BA22" s="33" t="e">
        <f t="shared" si="111"/>
        <v>#REF!</v>
      </c>
      <c r="BB22" s="33" t="e">
        <f t="shared" si="111"/>
        <v>#REF!</v>
      </c>
      <c r="BC22" s="33" t="e">
        <f t="shared" si="111"/>
        <v>#REF!</v>
      </c>
      <c r="BD22" s="33" t="e">
        <f t="shared" si="111"/>
        <v>#REF!</v>
      </c>
      <c r="BE22" s="33" t="e">
        <f t="shared" si="111"/>
        <v>#REF!</v>
      </c>
      <c r="BF22" s="33" t="e">
        <f t="shared" si="111"/>
        <v>#REF!</v>
      </c>
      <c r="BG22" s="33" t="e">
        <f t="shared" si="111"/>
        <v>#REF!</v>
      </c>
      <c r="BH22" s="33" t="e">
        <f t="shared" si="111"/>
        <v>#REF!</v>
      </c>
      <c r="BI22" s="33" t="e">
        <f t="shared" si="111"/>
        <v>#REF!</v>
      </c>
      <c r="BJ22" s="33" t="e">
        <f t="shared" si="111"/>
        <v>#REF!</v>
      </c>
      <c r="BK22" s="33" t="e">
        <f t="shared" si="111"/>
        <v>#REF!</v>
      </c>
      <c r="BL22" s="33" t="e">
        <f t="shared" si="111"/>
        <v>#REF!</v>
      </c>
      <c r="BM22" s="33" t="e">
        <f t="shared" si="111"/>
        <v>#REF!</v>
      </c>
      <c r="BN22" s="33" t="e">
        <f t="shared" si="111"/>
        <v>#REF!</v>
      </c>
      <c r="BO22" s="33" t="e">
        <f t="shared" si="111"/>
        <v>#REF!</v>
      </c>
      <c r="BP22" s="93" t="e">
        <f t="shared" si="111"/>
        <v>#REF!</v>
      </c>
      <c r="BQ22" s="33"/>
      <c r="BR22" s="33" t="e">
        <f t="shared" si="111"/>
        <v>#REF!</v>
      </c>
      <c r="BS22" s="33" t="e">
        <f t="shared" si="111"/>
        <v>#REF!</v>
      </c>
      <c r="BT22" s="33" t="e">
        <f t="shared" si="111"/>
        <v>#REF!</v>
      </c>
      <c r="BU22" s="33" t="e">
        <f t="shared" si="111"/>
        <v>#REF!</v>
      </c>
      <c r="BV22" s="33" t="e">
        <f t="shared" si="111"/>
        <v>#REF!</v>
      </c>
      <c r="BW22" s="33" t="e">
        <f t="shared" si="111"/>
        <v>#REF!</v>
      </c>
      <c r="BX22" s="33" t="e">
        <f t="shared" si="111"/>
        <v>#REF!</v>
      </c>
      <c r="BY22" s="33" t="e">
        <f t="shared" si="111"/>
        <v>#REF!</v>
      </c>
      <c r="BZ22" s="33" t="e">
        <f t="shared" si="111"/>
        <v>#REF!</v>
      </c>
      <c r="CA22" s="33" t="e">
        <f t="shared" si="111"/>
        <v>#REF!</v>
      </c>
      <c r="CB22" s="33" t="e">
        <f t="shared" si="111"/>
        <v>#REF!</v>
      </c>
      <c r="CC22" s="33" t="e">
        <f t="shared" si="111"/>
        <v>#REF!</v>
      </c>
      <c r="CD22" s="33" t="e">
        <f t="shared" si="111"/>
        <v>#REF!</v>
      </c>
      <c r="CE22" s="33" t="e">
        <f t="shared" si="111"/>
        <v>#REF!</v>
      </c>
      <c r="CF22" s="33" t="e">
        <f t="shared" si="111"/>
        <v>#REF!</v>
      </c>
      <c r="CG22" s="33" t="e">
        <f t="shared" ref="CG22:CU22" si="112">(CG20/CG21)*1000000</f>
        <v>#REF!</v>
      </c>
      <c r="CH22" s="33" t="e">
        <f t="shared" si="112"/>
        <v>#REF!</v>
      </c>
      <c r="CI22" s="33" t="e">
        <f t="shared" si="112"/>
        <v>#REF!</v>
      </c>
      <c r="CJ22" s="33" t="e">
        <f t="shared" si="112"/>
        <v>#REF!</v>
      </c>
      <c r="CK22" s="33" t="e">
        <f t="shared" si="112"/>
        <v>#REF!</v>
      </c>
      <c r="CL22" s="33" t="e">
        <f t="shared" si="112"/>
        <v>#REF!</v>
      </c>
      <c r="CM22" s="33" t="e">
        <f t="shared" si="112"/>
        <v>#REF!</v>
      </c>
      <c r="CN22" s="93" t="e">
        <f t="shared" si="112"/>
        <v>#REF!</v>
      </c>
      <c r="CO22" s="33" t="e">
        <f t="shared" si="112"/>
        <v>#REF!</v>
      </c>
      <c r="CP22" s="33" t="e">
        <f t="shared" si="112"/>
        <v>#REF!</v>
      </c>
      <c r="CQ22" s="33" t="e">
        <f t="shared" si="112"/>
        <v>#REF!</v>
      </c>
      <c r="CR22" s="33" t="e">
        <f t="shared" si="112"/>
        <v>#REF!</v>
      </c>
      <c r="CS22" s="33" t="e">
        <f t="shared" si="112"/>
        <v>#REF!</v>
      </c>
      <c r="CT22" s="33" t="e">
        <f t="shared" si="112"/>
        <v>#REF!</v>
      </c>
      <c r="CU22" s="93" t="e">
        <f t="shared" si="112"/>
        <v>#REF!</v>
      </c>
      <c r="CV22" s="28"/>
      <c r="CW22" s="42" t="e">
        <f t="shared" si="9"/>
        <v>#REF!</v>
      </c>
      <c r="CX22" s="42" t="e">
        <f t="shared" si="10"/>
        <v>#REF!</v>
      </c>
      <c r="CY22" s="42" t="e">
        <f t="shared" si="11"/>
        <v>#REF!</v>
      </c>
      <c r="CZ22" s="42" t="e">
        <f t="shared" si="12"/>
        <v>#REF!</v>
      </c>
      <c r="DA22" s="42" t="e">
        <f t="shared" si="13"/>
        <v>#REF!</v>
      </c>
      <c r="DB22" s="42" t="e">
        <f t="shared" si="14"/>
        <v>#REF!</v>
      </c>
      <c r="DC22" s="42" t="e">
        <f t="shared" si="15"/>
        <v>#REF!</v>
      </c>
      <c r="DD22" s="42" t="e">
        <f t="shared" si="16"/>
        <v>#REF!</v>
      </c>
      <c r="DE22" s="42" t="e">
        <f t="shared" si="17"/>
        <v>#REF!</v>
      </c>
      <c r="DF22" s="42" t="e">
        <f t="shared" si="18"/>
        <v>#REF!</v>
      </c>
      <c r="DG22" s="42" t="e">
        <f t="shared" si="19"/>
        <v>#REF!</v>
      </c>
      <c r="DH22" s="42" t="e">
        <f t="shared" si="20"/>
        <v>#REF!</v>
      </c>
      <c r="DI22" s="42" t="e">
        <f t="shared" si="21"/>
        <v>#REF!</v>
      </c>
      <c r="DJ22" s="42" t="e">
        <f t="shared" si="22"/>
        <v>#REF!</v>
      </c>
      <c r="DK22" s="42" t="e">
        <f t="shared" si="23"/>
        <v>#REF!</v>
      </c>
      <c r="DL22" s="42" t="e">
        <f t="shared" si="24"/>
        <v>#REF!</v>
      </c>
      <c r="DM22" s="42" t="e">
        <f t="shared" si="25"/>
        <v>#REF!</v>
      </c>
      <c r="DN22" s="42" t="e">
        <f t="shared" si="26"/>
        <v>#REF!</v>
      </c>
      <c r="DO22" s="42" t="e">
        <f t="shared" si="27"/>
        <v>#REF!</v>
      </c>
      <c r="DP22" s="42" t="e">
        <f t="shared" si="28"/>
        <v>#REF!</v>
      </c>
      <c r="DQ22" s="42" t="e">
        <f t="shared" si="29"/>
        <v>#REF!</v>
      </c>
      <c r="DR22" s="42" t="e">
        <f t="shared" si="30"/>
        <v>#REF!</v>
      </c>
      <c r="DS22" s="42" t="e">
        <f t="shared" si="31"/>
        <v>#REF!</v>
      </c>
      <c r="DT22" s="42" t="e">
        <f t="shared" si="32"/>
        <v>#REF!</v>
      </c>
      <c r="DU22" s="42" t="e">
        <f t="shared" si="33"/>
        <v>#REF!</v>
      </c>
      <c r="DV22" s="42" t="e">
        <f t="shared" si="34"/>
        <v>#REF!</v>
      </c>
      <c r="DW22" s="42" t="e">
        <f t="shared" si="35"/>
        <v>#REF!</v>
      </c>
      <c r="DX22" s="42" t="e">
        <f t="shared" si="36"/>
        <v>#REF!</v>
      </c>
      <c r="DY22" s="42" t="e">
        <f t="shared" si="37"/>
        <v>#REF!</v>
      </c>
      <c r="DZ22" s="42" t="e">
        <f t="shared" si="38"/>
        <v>#REF!</v>
      </c>
      <c r="EA22" s="42" t="e">
        <f t="shared" si="39"/>
        <v>#REF!</v>
      </c>
      <c r="EB22" s="42" t="e">
        <f t="shared" si="40"/>
        <v>#REF!</v>
      </c>
      <c r="EC22" s="42" t="e">
        <f t="shared" si="41"/>
        <v>#REF!</v>
      </c>
      <c r="ED22" s="42" t="e">
        <f t="shared" si="42"/>
        <v>#REF!</v>
      </c>
      <c r="EE22" s="42" t="e">
        <f t="shared" si="43"/>
        <v>#REF!</v>
      </c>
      <c r="EF22" s="42" t="e">
        <f t="shared" si="44"/>
        <v>#REF!</v>
      </c>
      <c r="EG22" s="42" t="e">
        <f t="shared" si="45"/>
        <v>#REF!</v>
      </c>
      <c r="EH22" s="42" t="e">
        <f t="shared" si="46"/>
        <v>#REF!</v>
      </c>
      <c r="EI22" s="42" t="e">
        <f t="shared" si="47"/>
        <v>#REF!</v>
      </c>
      <c r="EJ22" s="42" t="e">
        <f t="shared" si="48"/>
        <v>#REF!</v>
      </c>
      <c r="EK22" s="42" t="e">
        <f t="shared" si="49"/>
        <v>#REF!</v>
      </c>
      <c r="EL22" s="90"/>
      <c r="EM22" s="42" t="e">
        <f t="shared" si="50"/>
        <v>#REF!</v>
      </c>
      <c r="EN22" s="42" t="e">
        <f t="shared" si="51"/>
        <v>#REF!</v>
      </c>
      <c r="EO22" s="42" t="e">
        <f t="shared" si="52"/>
        <v>#REF!</v>
      </c>
      <c r="EP22" s="42" t="e">
        <f t="shared" si="53"/>
        <v>#REF!</v>
      </c>
      <c r="EQ22" s="42" t="e">
        <f t="shared" si="54"/>
        <v>#REF!</v>
      </c>
      <c r="ER22" s="42" t="e">
        <f t="shared" si="55"/>
        <v>#REF!</v>
      </c>
      <c r="ES22" s="42" t="e">
        <f t="shared" si="56"/>
        <v>#REF!</v>
      </c>
      <c r="ET22" s="42" t="e">
        <f t="shared" si="57"/>
        <v>#REF!</v>
      </c>
      <c r="EU22" s="42" t="e">
        <f t="shared" si="58"/>
        <v>#REF!</v>
      </c>
      <c r="EV22" s="42" t="e">
        <f t="shared" si="59"/>
        <v>#REF!</v>
      </c>
      <c r="EW22" s="42" t="e">
        <f t="shared" si="60"/>
        <v>#REF!</v>
      </c>
      <c r="EX22" s="42" t="e">
        <f t="shared" si="61"/>
        <v>#REF!</v>
      </c>
      <c r="EY22" s="42" t="e">
        <f t="shared" si="62"/>
        <v>#REF!</v>
      </c>
      <c r="EZ22" s="42" t="e">
        <f t="shared" si="63"/>
        <v>#REF!</v>
      </c>
      <c r="FA22" s="42" t="e">
        <f t="shared" si="64"/>
        <v>#REF!</v>
      </c>
      <c r="FB22" s="42" t="e">
        <f t="shared" si="65"/>
        <v>#REF!</v>
      </c>
      <c r="FC22" s="42" t="e">
        <f t="shared" si="66"/>
        <v>#REF!</v>
      </c>
      <c r="FD22" s="42" t="e">
        <f t="shared" si="67"/>
        <v>#REF!</v>
      </c>
      <c r="FE22" s="42" t="e">
        <f t="shared" si="68"/>
        <v>#REF!</v>
      </c>
      <c r="FF22" s="42" t="e">
        <f t="shared" si="69"/>
        <v>#REF!</v>
      </c>
      <c r="FG22" s="42" t="e">
        <f t="shared" si="70"/>
        <v>#REF!</v>
      </c>
      <c r="FH22" s="42" t="e">
        <f t="shared" si="71"/>
        <v>#REF!</v>
      </c>
      <c r="FI22" s="42" t="e">
        <f t="shared" si="72"/>
        <v>#REF!</v>
      </c>
      <c r="FJ22" s="42" t="e">
        <f t="shared" si="100"/>
        <v>#REF!</v>
      </c>
      <c r="FK22" s="42" t="e">
        <f t="shared" si="100"/>
        <v>#REF!</v>
      </c>
      <c r="FL22" s="42" t="e">
        <f t="shared" si="100"/>
        <v>#REF!</v>
      </c>
      <c r="FM22" s="42" t="e">
        <f t="shared" si="100"/>
        <v>#REF!</v>
      </c>
      <c r="FN22" s="42" t="e">
        <f t="shared" si="100"/>
        <v>#REF!</v>
      </c>
      <c r="FO22" s="42" t="e">
        <f t="shared" si="100"/>
        <v>#REF!</v>
      </c>
      <c r="FP22" s="42" t="e">
        <f t="shared" si="100"/>
        <v>#REF!</v>
      </c>
      <c r="FQ22" s="35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5"/>
      <c r="JI22" s="36"/>
      <c r="JJ22" s="36"/>
    </row>
    <row r="23" spans="1:270" ht="16.5" customHeight="1" x14ac:dyDescent="0.45">
      <c r="A23" s="16">
        <v>1.4</v>
      </c>
      <c r="B23" s="16" t="s">
        <v>47</v>
      </c>
      <c r="C23" s="16"/>
      <c r="D23" s="16"/>
      <c r="E23" s="43" t="e">
        <f>+'t44 (2)'!#REF!</f>
        <v>#REF!</v>
      </c>
      <c r="F23" s="43" t="e">
        <f>+'t44 (2)'!#REF!</f>
        <v>#REF!</v>
      </c>
      <c r="G23" s="43" t="e">
        <f>+'t44 (2)'!#REF!</f>
        <v>#REF!</v>
      </c>
      <c r="H23" s="43" t="e">
        <f>+'t44 (2)'!#REF!</f>
        <v>#REF!</v>
      </c>
      <c r="I23" s="43" t="e">
        <f>+'t44 (2)'!#REF!</f>
        <v>#REF!</v>
      </c>
      <c r="J23" s="43" t="e">
        <f>+'t44 (2)'!#REF!</f>
        <v>#REF!</v>
      </c>
      <c r="K23" s="43" t="e">
        <f>+'t44 (2)'!#REF!</f>
        <v>#REF!</v>
      </c>
      <c r="L23" s="43" t="e">
        <f>+'t44 (2)'!#REF!</f>
        <v>#REF!</v>
      </c>
      <c r="M23" s="43" t="e">
        <f>+'t44 (2)'!#REF!</f>
        <v>#REF!</v>
      </c>
      <c r="N23" s="43" t="e">
        <f>+'t44 (2)'!#REF!</f>
        <v>#REF!</v>
      </c>
      <c r="O23" s="43" t="e">
        <f>+'t44 (2)'!#REF!</f>
        <v>#REF!</v>
      </c>
      <c r="P23" s="43" t="e">
        <f>+'t44 (2)'!#REF!</f>
        <v>#REF!</v>
      </c>
      <c r="Q23" s="43" t="e">
        <f>+'t44 (2)'!#REF!</f>
        <v>#REF!</v>
      </c>
      <c r="R23" s="43" t="e">
        <f>+'t44 (2)'!#REF!</f>
        <v>#REF!</v>
      </c>
      <c r="S23" s="43" t="e">
        <f>+'t44 (2)'!#REF!</f>
        <v>#REF!</v>
      </c>
      <c r="T23" s="43" t="e">
        <f>+'t44 (2)'!#REF!</f>
        <v>#REF!</v>
      </c>
      <c r="U23" s="43" t="e">
        <f>+'t44 (2)'!#REF!</f>
        <v>#REF!</v>
      </c>
      <c r="V23" s="43" t="e">
        <f>+'t44 (2)'!#REF!</f>
        <v>#REF!</v>
      </c>
      <c r="W23" s="43" t="e">
        <f>+'t44 (2)'!#REF!</f>
        <v>#REF!</v>
      </c>
      <c r="X23" s="43" t="e">
        <f>+'t44 (2)'!#REF!</f>
        <v>#REF!</v>
      </c>
      <c r="Y23" s="43" t="e">
        <f>+'t44 (2)'!#REF!</f>
        <v>#REF!</v>
      </c>
      <c r="Z23" s="43" t="e">
        <f>+'t44 (2)'!#REF!</f>
        <v>#REF!</v>
      </c>
      <c r="AA23" s="43" t="e">
        <f>+'t44 (2)'!#REF!</f>
        <v>#REF!</v>
      </c>
      <c r="AB23" s="43" t="e">
        <f>+'t44 (2)'!#REF!</f>
        <v>#REF!</v>
      </c>
      <c r="AC23" s="43" t="e">
        <f>+'t44 (2)'!#REF!</f>
        <v>#REF!</v>
      </c>
      <c r="AD23" s="43" t="e">
        <f>+'t44 (2)'!#REF!</f>
        <v>#REF!</v>
      </c>
      <c r="AE23" s="43" t="e">
        <f>+'t44 (2)'!#REF!</f>
        <v>#REF!</v>
      </c>
      <c r="AF23" s="43" t="e">
        <f>+'t44 (2)'!#REF!</f>
        <v>#REF!</v>
      </c>
      <c r="AG23" s="43" t="e">
        <f>+'t44 (2)'!#REF!</f>
        <v>#REF!</v>
      </c>
      <c r="AH23" s="43" t="e">
        <f>+'t44 (2)'!#REF!</f>
        <v>#REF!</v>
      </c>
      <c r="AI23" s="43" t="e">
        <f>+'t44 (2)'!#REF!</f>
        <v>#REF!</v>
      </c>
      <c r="AJ23" s="43" t="e">
        <f>+'t44 (2)'!#REF!</f>
        <v>#REF!</v>
      </c>
      <c r="AK23" s="43" t="e">
        <f>+'t44 (2)'!#REF!</f>
        <v>#REF!</v>
      </c>
      <c r="AL23" s="43" t="e">
        <f>+'t44 (2)'!#REF!</f>
        <v>#REF!</v>
      </c>
      <c r="AM23" s="43" t="e">
        <f>+'t44 (2)'!#REF!</f>
        <v>#REF!</v>
      </c>
      <c r="AN23" s="43" t="e">
        <f>+'t44 (2)'!#REF!</f>
        <v>#REF!</v>
      </c>
      <c r="AO23" s="43" t="e">
        <f>+'t44 (2)'!#REF!</f>
        <v>#REF!</v>
      </c>
      <c r="AP23" s="43" t="e">
        <f>+'t44 (2)'!#REF!</f>
        <v>#REF!</v>
      </c>
      <c r="AQ23" s="43" t="e">
        <f>+'t44 (2)'!#REF!</f>
        <v>#REF!</v>
      </c>
      <c r="AR23" s="43" t="e">
        <f>+'t44 (2)'!#REF!</f>
        <v>#REF!</v>
      </c>
      <c r="AS23" s="43" t="e">
        <f>+'t44 (2)'!#REF!</f>
        <v>#REF!</v>
      </c>
      <c r="AT23" s="43" t="e">
        <f>+'t44 (2)'!#REF!</f>
        <v>#REF!</v>
      </c>
      <c r="AU23" s="43" t="e">
        <f>+'t44 (2)'!#REF!</f>
        <v>#REF!</v>
      </c>
      <c r="AV23" s="43" t="e">
        <f>+'t44 (2)'!#REF!</f>
        <v>#REF!</v>
      </c>
      <c r="AW23" s="43" t="e">
        <f>+'t44 (2)'!#REF!</f>
        <v>#REF!</v>
      </c>
      <c r="AX23" s="43" t="e">
        <f>+'t44 (2)'!#REF!</f>
        <v>#REF!</v>
      </c>
      <c r="AY23" s="43" t="e">
        <f>+'t44 (2)'!#REF!</f>
        <v>#REF!</v>
      </c>
      <c r="AZ23" s="43" t="e">
        <f>+'t44 (2)'!#REF!</f>
        <v>#REF!</v>
      </c>
      <c r="BA23" s="43" t="e">
        <f>+'t44 (2)'!#REF!</f>
        <v>#REF!</v>
      </c>
      <c r="BB23" s="43" t="e">
        <f>+'t44 (2)'!#REF!</f>
        <v>#REF!</v>
      </c>
      <c r="BC23" s="43" t="e">
        <f>+'t44 (2)'!#REF!</f>
        <v>#REF!</v>
      </c>
      <c r="BD23" s="43" t="e">
        <f>+'t44 (2)'!#REF!</f>
        <v>#REF!</v>
      </c>
      <c r="BE23" s="43" t="e">
        <f>+'t44 (2)'!#REF!</f>
        <v>#REF!</v>
      </c>
      <c r="BF23" s="43" t="e">
        <f>+'t44 (2)'!#REF!</f>
        <v>#REF!</v>
      </c>
      <c r="BG23" s="43" t="e">
        <f>+'t44 (2)'!#REF!</f>
        <v>#REF!</v>
      </c>
      <c r="BH23" s="43" t="e">
        <f>+'t44 (2)'!#REF!</f>
        <v>#REF!</v>
      </c>
      <c r="BI23" s="43" t="e">
        <f>+'t44 (2)'!#REF!</f>
        <v>#REF!</v>
      </c>
      <c r="BJ23" s="43" t="e">
        <f>+'t44 (2)'!#REF!</f>
        <v>#REF!</v>
      </c>
      <c r="BK23" s="43" t="e">
        <f>+'t44 (2)'!#REF!</f>
        <v>#REF!</v>
      </c>
      <c r="BL23" s="43" t="e">
        <f>+'t44 (2)'!#REF!</f>
        <v>#REF!</v>
      </c>
      <c r="BM23" s="43" t="e">
        <f>+'t44 (2)'!#REF!</f>
        <v>#REF!</v>
      </c>
      <c r="BN23" s="43" t="e">
        <f>+'t44 (2)'!#REF!</f>
        <v>#REF!</v>
      </c>
      <c r="BO23" s="43" t="e">
        <f>+'t44 (2)'!#REF!</f>
        <v>#REF!</v>
      </c>
      <c r="BP23" s="106" t="e">
        <f>+'t44 (2)'!#REF!</f>
        <v>#REF!</v>
      </c>
      <c r="BQ23" s="43"/>
      <c r="BR23" s="43" t="e">
        <f>+'t44 (2)'!#REF!</f>
        <v>#REF!</v>
      </c>
      <c r="BS23" s="43" t="e">
        <f>+'t44 (2)'!#REF!</f>
        <v>#REF!</v>
      </c>
      <c r="BT23" s="43" t="e">
        <f>+'t44 (2)'!#REF!</f>
        <v>#REF!</v>
      </c>
      <c r="BU23" s="43" t="e">
        <f>+'t44 (2)'!#REF!</f>
        <v>#REF!</v>
      </c>
      <c r="BV23" s="43" t="e">
        <f>+'t44 (2)'!#REF!</f>
        <v>#REF!</v>
      </c>
      <c r="BW23" s="43" t="e">
        <f>+'t44 (2)'!#REF!</f>
        <v>#REF!</v>
      </c>
      <c r="BX23" s="43" t="e">
        <f>+'t44 (2)'!#REF!</f>
        <v>#REF!</v>
      </c>
      <c r="BY23" s="43" t="e">
        <f>+'t44 (2)'!#REF!</f>
        <v>#REF!</v>
      </c>
      <c r="BZ23" s="43" t="e">
        <f>+'t44 (2)'!#REF!</f>
        <v>#REF!</v>
      </c>
      <c r="CA23" s="43" t="e">
        <f>+'t44 (2)'!#REF!</f>
        <v>#REF!</v>
      </c>
      <c r="CB23" s="43" t="e">
        <f>+'t44 (2)'!#REF!</f>
        <v>#REF!</v>
      </c>
      <c r="CC23" s="43" t="e">
        <f>+'t44 (2)'!#REF!</f>
        <v>#REF!</v>
      </c>
      <c r="CD23" s="43" t="e">
        <f>+'t44 (2)'!#REF!</f>
        <v>#REF!</v>
      </c>
      <c r="CE23" s="43" t="e">
        <f>+'t44 (2)'!#REF!</f>
        <v>#REF!</v>
      </c>
      <c r="CF23" s="43" t="e">
        <f>+'t44 (2)'!#REF!</f>
        <v>#REF!</v>
      </c>
      <c r="CG23" s="43" t="e">
        <f>+'t44 (2)'!#REF!</f>
        <v>#REF!</v>
      </c>
      <c r="CH23" s="43" t="e">
        <f>+'t44 (2)'!#REF!</f>
        <v>#REF!</v>
      </c>
      <c r="CI23" s="43" t="e">
        <f>+'t44 (2)'!#REF!</f>
        <v>#REF!</v>
      </c>
      <c r="CJ23" s="43" t="e">
        <f>+'t44 (2)'!#REF!</f>
        <v>#REF!</v>
      </c>
      <c r="CK23" s="43" t="e">
        <f>+'t44 (2)'!#REF!</f>
        <v>#REF!</v>
      </c>
      <c r="CL23" s="43" t="e">
        <f>+'t44 (2)'!#REF!</f>
        <v>#REF!</v>
      </c>
      <c r="CM23" s="43" t="e">
        <f>+'t44 (2)'!#REF!</f>
        <v>#REF!</v>
      </c>
      <c r="CN23" s="106" t="e">
        <f>+'t44 (2)'!#REF!</f>
        <v>#REF!</v>
      </c>
      <c r="CO23" s="43" t="e">
        <f>+'t44 (2)'!#REF!</f>
        <v>#REF!</v>
      </c>
      <c r="CP23" s="43" t="e">
        <f>+'t44 (2)'!#REF!</f>
        <v>#REF!</v>
      </c>
      <c r="CQ23" s="43" t="e">
        <f>+'t44 (2)'!#REF!</f>
        <v>#REF!</v>
      </c>
      <c r="CR23" s="43" t="e">
        <f>+'t44 (2)'!#REF!</f>
        <v>#REF!</v>
      </c>
      <c r="CS23" s="43" t="e">
        <f>+'t44 (2)'!#REF!</f>
        <v>#REF!</v>
      </c>
      <c r="CT23" s="43" t="e">
        <f>+'t44 (2)'!#REF!</f>
        <v>#REF!</v>
      </c>
      <c r="CU23" s="106" t="e">
        <f>+'t44 (2)'!#REF!</f>
        <v>#REF!</v>
      </c>
      <c r="CV23" s="28"/>
      <c r="CW23" s="44" t="e">
        <f t="shared" si="9"/>
        <v>#REF!</v>
      </c>
      <c r="CX23" s="44" t="e">
        <f t="shared" si="10"/>
        <v>#REF!</v>
      </c>
      <c r="CY23" s="44" t="e">
        <f t="shared" si="11"/>
        <v>#REF!</v>
      </c>
      <c r="CZ23" s="44" t="e">
        <f t="shared" si="12"/>
        <v>#REF!</v>
      </c>
      <c r="DA23" s="44" t="e">
        <f t="shared" si="13"/>
        <v>#REF!</v>
      </c>
      <c r="DB23" s="44" t="e">
        <f t="shared" si="14"/>
        <v>#REF!</v>
      </c>
      <c r="DC23" s="44" t="e">
        <f t="shared" si="15"/>
        <v>#REF!</v>
      </c>
      <c r="DD23" s="44" t="e">
        <f t="shared" si="16"/>
        <v>#REF!</v>
      </c>
      <c r="DE23" s="44" t="e">
        <f t="shared" si="17"/>
        <v>#REF!</v>
      </c>
      <c r="DF23" s="44" t="e">
        <f t="shared" si="18"/>
        <v>#REF!</v>
      </c>
      <c r="DG23" s="44" t="e">
        <f t="shared" si="19"/>
        <v>#REF!</v>
      </c>
      <c r="DH23" s="44" t="e">
        <f t="shared" si="20"/>
        <v>#REF!</v>
      </c>
      <c r="DI23" s="44" t="e">
        <f t="shared" si="21"/>
        <v>#REF!</v>
      </c>
      <c r="DJ23" s="44" t="e">
        <f t="shared" si="22"/>
        <v>#REF!</v>
      </c>
      <c r="DK23" s="44" t="e">
        <f t="shared" si="23"/>
        <v>#REF!</v>
      </c>
      <c r="DL23" s="44" t="e">
        <f t="shared" si="24"/>
        <v>#REF!</v>
      </c>
      <c r="DM23" s="44" t="e">
        <f t="shared" si="25"/>
        <v>#REF!</v>
      </c>
      <c r="DN23" s="44" t="e">
        <f t="shared" si="26"/>
        <v>#REF!</v>
      </c>
      <c r="DO23" s="44" t="e">
        <f t="shared" si="27"/>
        <v>#REF!</v>
      </c>
      <c r="DP23" s="44" t="e">
        <f t="shared" si="28"/>
        <v>#REF!</v>
      </c>
      <c r="DQ23" s="44" t="e">
        <f t="shared" si="29"/>
        <v>#REF!</v>
      </c>
      <c r="DR23" s="44" t="e">
        <f t="shared" si="30"/>
        <v>#REF!</v>
      </c>
      <c r="DS23" s="44" t="e">
        <f t="shared" si="31"/>
        <v>#REF!</v>
      </c>
      <c r="DT23" s="44" t="e">
        <f t="shared" si="32"/>
        <v>#REF!</v>
      </c>
      <c r="DU23" s="44" t="e">
        <f t="shared" si="33"/>
        <v>#REF!</v>
      </c>
      <c r="DV23" s="44" t="e">
        <f t="shared" si="34"/>
        <v>#REF!</v>
      </c>
      <c r="DW23" s="44" t="e">
        <f t="shared" si="35"/>
        <v>#REF!</v>
      </c>
      <c r="DX23" s="44" t="e">
        <f t="shared" si="36"/>
        <v>#REF!</v>
      </c>
      <c r="DY23" s="44" t="e">
        <f t="shared" si="37"/>
        <v>#REF!</v>
      </c>
      <c r="DZ23" s="44" t="e">
        <f t="shared" si="38"/>
        <v>#REF!</v>
      </c>
      <c r="EA23" s="44" t="e">
        <f t="shared" si="39"/>
        <v>#REF!</v>
      </c>
      <c r="EB23" s="44" t="e">
        <f t="shared" si="40"/>
        <v>#REF!</v>
      </c>
      <c r="EC23" s="44" t="e">
        <f t="shared" si="41"/>
        <v>#REF!</v>
      </c>
      <c r="ED23" s="44" t="e">
        <f t="shared" si="42"/>
        <v>#REF!</v>
      </c>
      <c r="EE23" s="44" t="e">
        <f t="shared" si="43"/>
        <v>#REF!</v>
      </c>
      <c r="EF23" s="44" t="e">
        <f t="shared" si="44"/>
        <v>#REF!</v>
      </c>
      <c r="EG23" s="44" t="e">
        <f t="shared" si="45"/>
        <v>#REF!</v>
      </c>
      <c r="EH23" s="44" t="e">
        <f t="shared" si="46"/>
        <v>#REF!</v>
      </c>
      <c r="EI23" s="44" t="e">
        <f t="shared" si="47"/>
        <v>#REF!</v>
      </c>
      <c r="EJ23" s="44" t="e">
        <f t="shared" si="48"/>
        <v>#REF!</v>
      </c>
      <c r="EK23" s="44" t="e">
        <f t="shared" si="49"/>
        <v>#REF!</v>
      </c>
      <c r="EL23" s="90"/>
      <c r="EM23" s="44" t="e">
        <f t="shared" si="50"/>
        <v>#REF!</v>
      </c>
      <c r="EN23" s="44" t="e">
        <f t="shared" si="51"/>
        <v>#REF!</v>
      </c>
      <c r="EO23" s="44" t="e">
        <f t="shared" si="52"/>
        <v>#REF!</v>
      </c>
      <c r="EP23" s="44" t="e">
        <f t="shared" si="53"/>
        <v>#REF!</v>
      </c>
      <c r="EQ23" s="44" t="e">
        <f t="shared" si="54"/>
        <v>#REF!</v>
      </c>
      <c r="ER23" s="44" t="e">
        <f t="shared" si="55"/>
        <v>#REF!</v>
      </c>
      <c r="ES23" s="44" t="e">
        <f t="shared" si="56"/>
        <v>#REF!</v>
      </c>
      <c r="ET23" s="44" t="e">
        <f t="shared" si="57"/>
        <v>#REF!</v>
      </c>
      <c r="EU23" s="44" t="e">
        <f t="shared" si="58"/>
        <v>#REF!</v>
      </c>
      <c r="EV23" s="44" t="e">
        <f t="shared" si="59"/>
        <v>#REF!</v>
      </c>
      <c r="EW23" s="44" t="e">
        <f t="shared" si="60"/>
        <v>#REF!</v>
      </c>
      <c r="EX23" s="44" t="e">
        <f t="shared" si="61"/>
        <v>#REF!</v>
      </c>
      <c r="EY23" s="44" t="e">
        <f t="shared" si="62"/>
        <v>#REF!</v>
      </c>
      <c r="EZ23" s="44" t="e">
        <f t="shared" si="63"/>
        <v>#REF!</v>
      </c>
      <c r="FA23" s="44" t="e">
        <f t="shared" si="64"/>
        <v>#REF!</v>
      </c>
      <c r="FB23" s="44" t="e">
        <f t="shared" si="65"/>
        <v>#REF!</v>
      </c>
      <c r="FC23" s="44" t="e">
        <f t="shared" si="66"/>
        <v>#REF!</v>
      </c>
      <c r="FD23" s="44" t="e">
        <f t="shared" si="67"/>
        <v>#REF!</v>
      </c>
      <c r="FE23" s="44" t="e">
        <f t="shared" si="68"/>
        <v>#REF!</v>
      </c>
      <c r="FF23" s="44" t="e">
        <f t="shared" si="69"/>
        <v>#REF!</v>
      </c>
      <c r="FG23" s="44" t="e">
        <f t="shared" si="70"/>
        <v>#REF!</v>
      </c>
      <c r="FH23" s="44" t="e">
        <f t="shared" si="71"/>
        <v>#REF!</v>
      </c>
      <c r="FI23" s="44" t="e">
        <f t="shared" si="72"/>
        <v>#REF!</v>
      </c>
      <c r="FJ23" s="44" t="e">
        <f t="shared" ref="FJ23:FP23" si="113">((CO23/BR23)-1)*100</f>
        <v>#REF!</v>
      </c>
      <c r="FK23" s="44" t="e">
        <f t="shared" si="113"/>
        <v>#REF!</v>
      </c>
      <c r="FL23" s="44" t="e">
        <f t="shared" si="113"/>
        <v>#REF!</v>
      </c>
      <c r="FM23" s="44" t="e">
        <f t="shared" si="113"/>
        <v>#REF!</v>
      </c>
      <c r="FN23" s="44" t="e">
        <f t="shared" si="113"/>
        <v>#REF!</v>
      </c>
      <c r="FO23" s="44" t="e">
        <f t="shared" si="113"/>
        <v>#REF!</v>
      </c>
      <c r="FP23" s="44" t="e">
        <f t="shared" si="113"/>
        <v>#REF!</v>
      </c>
      <c r="FQ23" s="35"/>
      <c r="FR23" s="45" t="e">
        <f t="shared" ref="FR23:GW23" si="114">(E23/E$5)*100</f>
        <v>#REF!</v>
      </c>
      <c r="FS23" s="45" t="e">
        <f t="shared" si="114"/>
        <v>#REF!</v>
      </c>
      <c r="FT23" s="45" t="e">
        <f t="shared" si="114"/>
        <v>#REF!</v>
      </c>
      <c r="FU23" s="45" t="e">
        <f t="shared" si="114"/>
        <v>#REF!</v>
      </c>
      <c r="FV23" s="45" t="e">
        <f t="shared" si="114"/>
        <v>#REF!</v>
      </c>
      <c r="FW23" s="45" t="e">
        <f t="shared" si="114"/>
        <v>#REF!</v>
      </c>
      <c r="FX23" s="45" t="e">
        <f t="shared" si="114"/>
        <v>#REF!</v>
      </c>
      <c r="FY23" s="45" t="e">
        <f t="shared" si="114"/>
        <v>#REF!</v>
      </c>
      <c r="FZ23" s="45" t="e">
        <f t="shared" si="114"/>
        <v>#REF!</v>
      </c>
      <c r="GA23" s="45" t="e">
        <f t="shared" si="114"/>
        <v>#REF!</v>
      </c>
      <c r="GB23" s="45" t="e">
        <f t="shared" si="114"/>
        <v>#REF!</v>
      </c>
      <c r="GC23" s="45" t="e">
        <f t="shared" si="114"/>
        <v>#REF!</v>
      </c>
      <c r="GD23" s="45" t="e">
        <f t="shared" si="114"/>
        <v>#REF!</v>
      </c>
      <c r="GE23" s="45" t="e">
        <f t="shared" si="114"/>
        <v>#REF!</v>
      </c>
      <c r="GF23" s="45" t="e">
        <f t="shared" si="114"/>
        <v>#REF!</v>
      </c>
      <c r="GG23" s="45" t="e">
        <f t="shared" si="114"/>
        <v>#REF!</v>
      </c>
      <c r="GH23" s="45" t="e">
        <f t="shared" si="114"/>
        <v>#REF!</v>
      </c>
      <c r="GI23" s="45" t="e">
        <f t="shared" si="114"/>
        <v>#REF!</v>
      </c>
      <c r="GJ23" s="45" t="e">
        <f t="shared" si="114"/>
        <v>#REF!</v>
      </c>
      <c r="GK23" s="45" t="e">
        <f t="shared" si="114"/>
        <v>#REF!</v>
      </c>
      <c r="GL23" s="45" t="e">
        <f t="shared" si="114"/>
        <v>#REF!</v>
      </c>
      <c r="GM23" s="45" t="e">
        <f t="shared" si="114"/>
        <v>#REF!</v>
      </c>
      <c r="GN23" s="45" t="e">
        <f t="shared" si="114"/>
        <v>#REF!</v>
      </c>
      <c r="GO23" s="45" t="e">
        <f t="shared" si="114"/>
        <v>#REF!</v>
      </c>
      <c r="GP23" s="45" t="e">
        <f t="shared" si="114"/>
        <v>#REF!</v>
      </c>
      <c r="GQ23" s="45" t="e">
        <f t="shared" si="114"/>
        <v>#REF!</v>
      </c>
      <c r="GR23" s="45" t="e">
        <f t="shared" si="114"/>
        <v>#REF!</v>
      </c>
      <c r="GS23" s="45" t="e">
        <f t="shared" si="114"/>
        <v>#REF!</v>
      </c>
      <c r="GT23" s="45" t="e">
        <f t="shared" si="114"/>
        <v>#REF!</v>
      </c>
      <c r="GU23" s="45" t="e">
        <f t="shared" si="114"/>
        <v>#REF!</v>
      </c>
      <c r="GV23" s="45" t="e">
        <f t="shared" si="114"/>
        <v>#REF!</v>
      </c>
      <c r="GW23" s="45" t="e">
        <f t="shared" si="114"/>
        <v>#REF!</v>
      </c>
      <c r="GX23" s="45" t="e">
        <f t="shared" ref="GX23:IC23" si="115">(AK23/AK$5)*100</f>
        <v>#REF!</v>
      </c>
      <c r="GY23" s="45" t="e">
        <f t="shared" si="115"/>
        <v>#REF!</v>
      </c>
      <c r="GZ23" s="45" t="e">
        <f t="shared" si="115"/>
        <v>#REF!</v>
      </c>
      <c r="HA23" s="45" t="e">
        <f t="shared" si="115"/>
        <v>#REF!</v>
      </c>
      <c r="HB23" s="45" t="e">
        <f t="shared" si="115"/>
        <v>#REF!</v>
      </c>
      <c r="HC23" s="45" t="e">
        <f t="shared" si="115"/>
        <v>#REF!</v>
      </c>
      <c r="HD23" s="45" t="e">
        <f t="shared" si="115"/>
        <v>#REF!</v>
      </c>
      <c r="HE23" s="45" t="e">
        <f t="shared" si="115"/>
        <v>#REF!</v>
      </c>
      <c r="HF23" s="45" t="e">
        <f t="shared" si="115"/>
        <v>#REF!</v>
      </c>
      <c r="HG23" s="45" t="e">
        <f t="shared" si="115"/>
        <v>#REF!</v>
      </c>
      <c r="HH23" s="45" t="e">
        <f t="shared" si="115"/>
        <v>#REF!</v>
      </c>
      <c r="HI23" s="45" t="e">
        <f t="shared" si="115"/>
        <v>#REF!</v>
      </c>
      <c r="HJ23" s="45" t="e">
        <f t="shared" si="115"/>
        <v>#REF!</v>
      </c>
      <c r="HK23" s="45" t="e">
        <f t="shared" si="115"/>
        <v>#REF!</v>
      </c>
      <c r="HL23" s="45" t="e">
        <f t="shared" si="115"/>
        <v>#REF!</v>
      </c>
      <c r="HM23" s="45" t="e">
        <f t="shared" si="115"/>
        <v>#REF!</v>
      </c>
      <c r="HN23" s="45" t="e">
        <f t="shared" si="115"/>
        <v>#REF!</v>
      </c>
      <c r="HO23" s="45" t="e">
        <f t="shared" si="115"/>
        <v>#REF!</v>
      </c>
      <c r="HP23" s="45" t="e">
        <f t="shared" si="115"/>
        <v>#REF!</v>
      </c>
      <c r="HQ23" s="45" t="e">
        <f t="shared" si="115"/>
        <v>#REF!</v>
      </c>
      <c r="HR23" s="45" t="e">
        <f t="shared" si="115"/>
        <v>#REF!</v>
      </c>
      <c r="HS23" s="45" t="e">
        <f t="shared" si="115"/>
        <v>#REF!</v>
      </c>
      <c r="HT23" s="45" t="e">
        <f t="shared" si="115"/>
        <v>#REF!</v>
      </c>
      <c r="HU23" s="45" t="e">
        <f t="shared" si="115"/>
        <v>#REF!</v>
      </c>
      <c r="HV23" s="45" t="e">
        <f t="shared" si="115"/>
        <v>#REF!</v>
      </c>
      <c r="HW23" s="45" t="e">
        <f t="shared" si="115"/>
        <v>#REF!</v>
      </c>
      <c r="HX23" s="45" t="e">
        <f t="shared" si="115"/>
        <v>#REF!</v>
      </c>
      <c r="HY23" s="45" t="e">
        <f t="shared" si="115"/>
        <v>#REF!</v>
      </c>
      <c r="HZ23" s="45" t="e">
        <f t="shared" si="115"/>
        <v>#REF!</v>
      </c>
      <c r="IA23" s="45" t="e">
        <f t="shared" si="115"/>
        <v>#REF!</v>
      </c>
      <c r="IB23" s="45" t="e">
        <f t="shared" si="115"/>
        <v>#REF!</v>
      </c>
      <c r="IC23" s="45" t="e">
        <f t="shared" si="115"/>
        <v>#REF!</v>
      </c>
      <c r="ID23" s="45" t="e">
        <f t="shared" ref="ID23:JG23" si="116">(BR23/BR$5)*100</f>
        <v>#REF!</v>
      </c>
      <c r="IE23" s="45" t="e">
        <f t="shared" si="116"/>
        <v>#REF!</v>
      </c>
      <c r="IF23" s="45" t="e">
        <f t="shared" si="116"/>
        <v>#REF!</v>
      </c>
      <c r="IG23" s="45" t="e">
        <f t="shared" si="116"/>
        <v>#REF!</v>
      </c>
      <c r="IH23" s="45" t="e">
        <f t="shared" si="116"/>
        <v>#REF!</v>
      </c>
      <c r="II23" s="45" t="e">
        <f t="shared" si="116"/>
        <v>#REF!</v>
      </c>
      <c r="IJ23" s="45" t="e">
        <f t="shared" si="116"/>
        <v>#REF!</v>
      </c>
      <c r="IK23" s="45" t="e">
        <f t="shared" si="116"/>
        <v>#REF!</v>
      </c>
      <c r="IL23" s="45" t="e">
        <f t="shared" si="116"/>
        <v>#REF!</v>
      </c>
      <c r="IM23" s="45" t="e">
        <f t="shared" si="116"/>
        <v>#REF!</v>
      </c>
      <c r="IN23" s="45" t="e">
        <f t="shared" si="116"/>
        <v>#REF!</v>
      </c>
      <c r="IO23" s="45" t="e">
        <f t="shared" si="116"/>
        <v>#REF!</v>
      </c>
      <c r="IP23" s="45" t="e">
        <f t="shared" si="116"/>
        <v>#REF!</v>
      </c>
      <c r="IQ23" s="45" t="e">
        <f t="shared" si="116"/>
        <v>#REF!</v>
      </c>
      <c r="IR23" s="45" t="e">
        <f t="shared" si="116"/>
        <v>#REF!</v>
      </c>
      <c r="IS23" s="45" t="e">
        <f t="shared" si="116"/>
        <v>#REF!</v>
      </c>
      <c r="IT23" s="45" t="e">
        <f t="shared" si="116"/>
        <v>#REF!</v>
      </c>
      <c r="IU23" s="45" t="e">
        <f t="shared" si="116"/>
        <v>#REF!</v>
      </c>
      <c r="IV23" s="45" t="e">
        <f t="shared" si="116"/>
        <v>#REF!</v>
      </c>
      <c r="IW23" s="45" t="e">
        <f t="shared" si="116"/>
        <v>#REF!</v>
      </c>
      <c r="IX23" s="45" t="e">
        <f t="shared" si="116"/>
        <v>#REF!</v>
      </c>
      <c r="IY23" s="45" t="e">
        <f t="shared" si="116"/>
        <v>#REF!</v>
      </c>
      <c r="IZ23" s="45" t="e">
        <f t="shared" si="116"/>
        <v>#REF!</v>
      </c>
      <c r="JA23" s="45" t="e">
        <f t="shared" si="116"/>
        <v>#REF!</v>
      </c>
      <c r="JB23" s="45" t="e">
        <f t="shared" si="116"/>
        <v>#REF!</v>
      </c>
      <c r="JC23" s="45" t="e">
        <f t="shared" si="116"/>
        <v>#REF!</v>
      </c>
      <c r="JD23" s="45" t="e">
        <f t="shared" si="116"/>
        <v>#REF!</v>
      </c>
      <c r="JE23" s="45" t="e">
        <f t="shared" si="116"/>
        <v>#REF!</v>
      </c>
      <c r="JF23" s="45" t="e">
        <f t="shared" si="116"/>
        <v>#REF!</v>
      </c>
      <c r="JG23" s="45" t="e">
        <f t="shared" si="116"/>
        <v>#REF!</v>
      </c>
      <c r="JH23" s="35"/>
      <c r="JI23" s="46" t="e">
        <f>(#REF!/#REF!)*100</f>
        <v>#REF!</v>
      </c>
      <c r="JJ23" s="46" t="e">
        <f>(#REF!/#REF!)*100</f>
        <v>#REF!</v>
      </c>
    </row>
    <row r="24" spans="1:270" ht="16.5" hidden="1" customHeight="1" x14ac:dyDescent="0.45">
      <c r="A24" s="14"/>
      <c r="B24" s="14"/>
      <c r="C24" s="14" t="s">
        <v>50</v>
      </c>
      <c r="D24" s="14"/>
      <c r="E24" s="33" t="e">
        <f>+'t44 (2)'!#REF!</f>
        <v>#REF!</v>
      </c>
      <c r="F24" s="33" t="e">
        <f>+'t44 (2)'!#REF!</f>
        <v>#REF!</v>
      </c>
      <c r="G24" s="33" t="e">
        <f>+'t44 (2)'!#REF!</f>
        <v>#REF!</v>
      </c>
      <c r="H24" s="33" t="e">
        <f>+'t44 (2)'!#REF!</f>
        <v>#REF!</v>
      </c>
      <c r="I24" s="33" t="e">
        <f>+'t44 (2)'!#REF!</f>
        <v>#REF!</v>
      </c>
      <c r="J24" s="33" t="e">
        <f>+'t44 (2)'!#REF!</f>
        <v>#REF!</v>
      </c>
      <c r="K24" s="33" t="e">
        <f>+'t44 (2)'!#REF!</f>
        <v>#REF!</v>
      </c>
      <c r="L24" s="33" t="e">
        <f>+'t44 (2)'!#REF!</f>
        <v>#REF!</v>
      </c>
      <c r="M24" s="33" t="e">
        <f>+'t44 (2)'!#REF!</f>
        <v>#REF!</v>
      </c>
      <c r="N24" s="33" t="e">
        <f>+'t44 (2)'!#REF!</f>
        <v>#REF!</v>
      </c>
      <c r="O24" s="33" t="e">
        <f>+'t44 (2)'!#REF!</f>
        <v>#REF!</v>
      </c>
      <c r="P24" s="33" t="e">
        <f>+'t44 (2)'!#REF!</f>
        <v>#REF!</v>
      </c>
      <c r="Q24" s="33" t="e">
        <f>+'t44 (2)'!#REF!</f>
        <v>#REF!</v>
      </c>
      <c r="R24" s="33" t="e">
        <f>+'t44 (2)'!#REF!</f>
        <v>#REF!</v>
      </c>
      <c r="S24" s="33" t="e">
        <f>+'t44 (2)'!#REF!</f>
        <v>#REF!</v>
      </c>
      <c r="T24" s="33" t="e">
        <f>+'t44 (2)'!#REF!</f>
        <v>#REF!</v>
      </c>
      <c r="U24" s="33" t="e">
        <f>+'t44 (2)'!#REF!</f>
        <v>#REF!</v>
      </c>
      <c r="V24" s="33" t="e">
        <f>+'t44 (2)'!#REF!</f>
        <v>#REF!</v>
      </c>
      <c r="W24" s="33" t="e">
        <f>+'t44 (2)'!#REF!</f>
        <v>#REF!</v>
      </c>
      <c r="X24" s="33" t="e">
        <f>+'t44 (2)'!#REF!</f>
        <v>#REF!</v>
      </c>
      <c r="Y24" s="33" t="e">
        <f>+'t44 (2)'!#REF!</f>
        <v>#REF!</v>
      </c>
      <c r="Z24" s="33" t="e">
        <f>+'t44 (2)'!#REF!</f>
        <v>#REF!</v>
      </c>
      <c r="AA24" s="33" t="e">
        <f>+'t44 (2)'!#REF!</f>
        <v>#REF!</v>
      </c>
      <c r="AB24" s="33" t="e">
        <f>+'t44 (2)'!#REF!</f>
        <v>#REF!</v>
      </c>
      <c r="AC24" s="33" t="e">
        <f>+'t44 (2)'!#REF!</f>
        <v>#REF!</v>
      </c>
      <c r="AD24" s="33" t="e">
        <f>+'t44 (2)'!#REF!</f>
        <v>#REF!</v>
      </c>
      <c r="AE24" s="33" t="e">
        <f>+'t44 (2)'!#REF!</f>
        <v>#REF!</v>
      </c>
      <c r="AF24" s="33" t="e">
        <f>+'t44 (2)'!#REF!</f>
        <v>#REF!</v>
      </c>
      <c r="AG24" s="33" t="e">
        <f>+'t44 (2)'!#REF!</f>
        <v>#REF!</v>
      </c>
      <c r="AH24" s="33" t="e">
        <f>+'t44 (2)'!#REF!</f>
        <v>#REF!</v>
      </c>
      <c r="AI24" s="33" t="e">
        <f>+'t44 (2)'!#REF!</f>
        <v>#REF!</v>
      </c>
      <c r="AJ24" s="33" t="e">
        <f>+'t44 (2)'!#REF!</f>
        <v>#REF!</v>
      </c>
      <c r="AK24" s="33" t="e">
        <f>+'t44 (2)'!#REF!</f>
        <v>#REF!</v>
      </c>
      <c r="AL24" s="33" t="e">
        <f>+'t44 (2)'!#REF!</f>
        <v>#REF!</v>
      </c>
      <c r="AM24" s="33" t="e">
        <f>+'t44 (2)'!#REF!</f>
        <v>#REF!</v>
      </c>
      <c r="AN24" s="33" t="e">
        <f>+'t44 (2)'!#REF!</f>
        <v>#REF!</v>
      </c>
      <c r="AO24" s="33" t="e">
        <f>+'t44 (2)'!#REF!</f>
        <v>#REF!</v>
      </c>
      <c r="AP24" s="33" t="e">
        <f>+'t44 (2)'!#REF!</f>
        <v>#REF!</v>
      </c>
      <c r="AQ24" s="33" t="e">
        <f>+'t44 (2)'!#REF!</f>
        <v>#REF!</v>
      </c>
      <c r="AR24" s="33" t="e">
        <f>+'t44 (2)'!#REF!</f>
        <v>#REF!</v>
      </c>
      <c r="AS24" s="33" t="e">
        <f>+'t44 (2)'!#REF!</f>
        <v>#REF!</v>
      </c>
      <c r="AT24" s="33" t="e">
        <f>+'t44 (2)'!#REF!</f>
        <v>#REF!</v>
      </c>
      <c r="AU24" s="33" t="e">
        <f>+'t44 (2)'!#REF!</f>
        <v>#REF!</v>
      </c>
      <c r="AV24" s="33" t="e">
        <f>+'t44 (2)'!#REF!</f>
        <v>#REF!</v>
      </c>
      <c r="AW24" s="33" t="e">
        <f>+'t44 (2)'!#REF!</f>
        <v>#REF!</v>
      </c>
      <c r="AX24" s="33" t="e">
        <f>+'t44 (2)'!#REF!</f>
        <v>#REF!</v>
      </c>
      <c r="AY24" s="33" t="e">
        <f>+'t44 (2)'!#REF!</f>
        <v>#REF!</v>
      </c>
      <c r="AZ24" s="33" t="e">
        <f>+'t44 (2)'!#REF!</f>
        <v>#REF!</v>
      </c>
      <c r="BA24" s="33" t="e">
        <f>+'t44 (2)'!#REF!</f>
        <v>#REF!</v>
      </c>
      <c r="BB24" s="33" t="e">
        <f>+'t44 (2)'!#REF!</f>
        <v>#REF!</v>
      </c>
      <c r="BC24" s="33" t="e">
        <f>+'t44 (2)'!#REF!</f>
        <v>#REF!</v>
      </c>
      <c r="BD24" s="33" t="e">
        <f>+'t44 (2)'!#REF!</f>
        <v>#REF!</v>
      </c>
      <c r="BE24" s="33" t="e">
        <f>+'t44 (2)'!#REF!</f>
        <v>#REF!</v>
      </c>
      <c r="BF24" s="33" t="e">
        <f>+'t44 (2)'!#REF!</f>
        <v>#REF!</v>
      </c>
      <c r="BG24" s="33" t="e">
        <f>+'t44 (2)'!#REF!</f>
        <v>#REF!</v>
      </c>
      <c r="BH24" s="33" t="e">
        <f>+'t44 (2)'!#REF!</f>
        <v>#REF!</v>
      </c>
      <c r="BI24" s="33" t="e">
        <f>+'t44 (2)'!#REF!</f>
        <v>#REF!</v>
      </c>
      <c r="BJ24" s="33" t="e">
        <f>+'t44 (2)'!#REF!</f>
        <v>#REF!</v>
      </c>
      <c r="BK24" s="33" t="e">
        <f>+'t44 (2)'!#REF!</f>
        <v>#REF!</v>
      </c>
      <c r="BL24" s="33" t="e">
        <f>+'t44 (2)'!#REF!</f>
        <v>#REF!</v>
      </c>
      <c r="BM24" s="33" t="e">
        <f>+'t44 (2)'!#REF!</f>
        <v>#REF!</v>
      </c>
      <c r="BN24" s="33" t="e">
        <f>+'t44 (2)'!#REF!</f>
        <v>#REF!</v>
      </c>
      <c r="BO24" s="33" t="e">
        <f>+'t44 (2)'!#REF!</f>
        <v>#REF!</v>
      </c>
      <c r="BP24" s="93" t="e">
        <f>+'t44 (2)'!#REF!</f>
        <v>#REF!</v>
      </c>
      <c r="BQ24" s="33"/>
      <c r="BR24" s="33" t="e">
        <f>+'t44 (2)'!#REF!</f>
        <v>#REF!</v>
      </c>
      <c r="BS24" s="33" t="e">
        <f>+'t44 (2)'!#REF!</f>
        <v>#REF!</v>
      </c>
      <c r="BT24" s="33" t="e">
        <f>+'t44 (2)'!#REF!</f>
        <v>#REF!</v>
      </c>
      <c r="BU24" s="33" t="e">
        <f>+'t44 (2)'!#REF!</f>
        <v>#REF!</v>
      </c>
      <c r="BV24" s="33" t="e">
        <f>+'t44 (2)'!#REF!</f>
        <v>#REF!</v>
      </c>
      <c r="BW24" s="33" t="e">
        <f>+'t44 (2)'!#REF!</f>
        <v>#REF!</v>
      </c>
      <c r="BX24" s="33" t="e">
        <f>+'t44 (2)'!#REF!</f>
        <v>#REF!</v>
      </c>
      <c r="BY24" s="33" t="e">
        <f>+'t44 (2)'!#REF!</f>
        <v>#REF!</v>
      </c>
      <c r="BZ24" s="33" t="e">
        <f>+'t44 (2)'!#REF!</f>
        <v>#REF!</v>
      </c>
      <c r="CA24" s="33" t="e">
        <f>+'t44 (2)'!#REF!</f>
        <v>#REF!</v>
      </c>
      <c r="CB24" s="33" t="e">
        <f>+'t44 (2)'!#REF!</f>
        <v>#REF!</v>
      </c>
      <c r="CC24" s="33" t="e">
        <f>+'t44 (2)'!#REF!</f>
        <v>#REF!</v>
      </c>
      <c r="CD24" s="33" t="e">
        <f>+'t44 (2)'!#REF!</f>
        <v>#REF!</v>
      </c>
      <c r="CE24" s="33" t="e">
        <f>+'t44 (2)'!#REF!</f>
        <v>#REF!</v>
      </c>
      <c r="CF24" s="33" t="e">
        <f>+'t44 (2)'!#REF!</f>
        <v>#REF!</v>
      </c>
      <c r="CG24" s="33" t="e">
        <f>+'t44 (2)'!#REF!</f>
        <v>#REF!</v>
      </c>
      <c r="CH24" s="33" t="e">
        <f>+'t44 (2)'!#REF!</f>
        <v>#REF!</v>
      </c>
      <c r="CI24" s="33" t="e">
        <f>+'t44 (2)'!#REF!</f>
        <v>#REF!</v>
      </c>
      <c r="CJ24" s="33" t="e">
        <f>+'t44 (2)'!#REF!</f>
        <v>#REF!</v>
      </c>
      <c r="CK24" s="33" t="e">
        <f>+'t44 (2)'!#REF!</f>
        <v>#REF!</v>
      </c>
      <c r="CL24" s="33" t="e">
        <f>+'t44 (2)'!#REF!</f>
        <v>#REF!</v>
      </c>
      <c r="CM24" s="33" t="e">
        <f>+'t44 (2)'!#REF!</f>
        <v>#REF!</v>
      </c>
      <c r="CN24" s="93" t="e">
        <f>+'t44 (2)'!#REF!</f>
        <v>#REF!</v>
      </c>
      <c r="CO24" s="33" t="e">
        <f>+'t44 (2)'!#REF!</f>
        <v>#REF!</v>
      </c>
      <c r="CP24" s="33" t="e">
        <f>+'t44 (2)'!#REF!</f>
        <v>#REF!</v>
      </c>
      <c r="CQ24" s="33" t="e">
        <f>+'t44 (2)'!#REF!</f>
        <v>#REF!</v>
      </c>
      <c r="CR24" s="33" t="e">
        <f>+'t44 (2)'!#REF!</f>
        <v>#REF!</v>
      </c>
      <c r="CS24" s="33" t="e">
        <f>+'t44 (2)'!#REF!</f>
        <v>#REF!</v>
      </c>
      <c r="CT24" s="33" t="e">
        <f>+'t44 (2)'!#REF!</f>
        <v>#REF!</v>
      </c>
      <c r="CU24" s="93" t="e">
        <f>+'t44 (2)'!#REF!</f>
        <v>#REF!</v>
      </c>
      <c r="CV24" s="28"/>
      <c r="CW24" s="42" t="e">
        <f t="shared" si="9"/>
        <v>#REF!</v>
      </c>
      <c r="CX24" s="42" t="e">
        <f t="shared" si="10"/>
        <v>#REF!</v>
      </c>
      <c r="CY24" s="42" t="e">
        <f t="shared" si="11"/>
        <v>#REF!</v>
      </c>
      <c r="CZ24" s="42" t="e">
        <f t="shared" si="12"/>
        <v>#REF!</v>
      </c>
      <c r="DA24" s="42" t="e">
        <f t="shared" si="13"/>
        <v>#REF!</v>
      </c>
      <c r="DB24" s="42" t="e">
        <f t="shared" si="14"/>
        <v>#REF!</v>
      </c>
      <c r="DC24" s="42" t="e">
        <f t="shared" si="15"/>
        <v>#REF!</v>
      </c>
      <c r="DD24" s="42" t="e">
        <f t="shared" si="16"/>
        <v>#REF!</v>
      </c>
      <c r="DE24" s="42" t="e">
        <f t="shared" si="17"/>
        <v>#REF!</v>
      </c>
      <c r="DF24" s="42" t="e">
        <f t="shared" si="18"/>
        <v>#REF!</v>
      </c>
      <c r="DG24" s="42" t="e">
        <f t="shared" si="19"/>
        <v>#REF!</v>
      </c>
      <c r="DH24" s="42" t="e">
        <f t="shared" si="20"/>
        <v>#REF!</v>
      </c>
      <c r="DI24" s="42" t="e">
        <f t="shared" si="21"/>
        <v>#REF!</v>
      </c>
      <c r="DJ24" s="42" t="e">
        <f t="shared" si="22"/>
        <v>#REF!</v>
      </c>
      <c r="DK24" s="42" t="e">
        <f t="shared" si="23"/>
        <v>#REF!</v>
      </c>
      <c r="DL24" s="42" t="e">
        <f t="shared" si="24"/>
        <v>#REF!</v>
      </c>
      <c r="DM24" s="42" t="e">
        <f t="shared" si="25"/>
        <v>#REF!</v>
      </c>
      <c r="DN24" s="42" t="e">
        <f t="shared" si="26"/>
        <v>#REF!</v>
      </c>
      <c r="DO24" s="42" t="e">
        <f t="shared" si="27"/>
        <v>#REF!</v>
      </c>
      <c r="DP24" s="42" t="e">
        <f t="shared" si="28"/>
        <v>#REF!</v>
      </c>
      <c r="DQ24" s="42" t="e">
        <f t="shared" si="29"/>
        <v>#REF!</v>
      </c>
      <c r="DR24" s="42" t="e">
        <f t="shared" si="30"/>
        <v>#REF!</v>
      </c>
      <c r="DS24" s="42" t="e">
        <f t="shared" si="31"/>
        <v>#REF!</v>
      </c>
      <c r="DT24" s="42" t="e">
        <f t="shared" si="32"/>
        <v>#REF!</v>
      </c>
      <c r="DU24" s="42" t="e">
        <f t="shared" si="33"/>
        <v>#REF!</v>
      </c>
      <c r="DV24" s="42" t="e">
        <f t="shared" si="34"/>
        <v>#REF!</v>
      </c>
      <c r="DW24" s="42" t="e">
        <f t="shared" si="35"/>
        <v>#REF!</v>
      </c>
      <c r="DX24" s="42" t="e">
        <f t="shared" si="36"/>
        <v>#REF!</v>
      </c>
      <c r="DY24" s="42" t="e">
        <f t="shared" si="37"/>
        <v>#REF!</v>
      </c>
      <c r="DZ24" s="42" t="e">
        <f t="shared" si="38"/>
        <v>#REF!</v>
      </c>
      <c r="EA24" s="42" t="e">
        <f t="shared" si="39"/>
        <v>#REF!</v>
      </c>
      <c r="EB24" s="42" t="e">
        <f t="shared" si="40"/>
        <v>#REF!</v>
      </c>
      <c r="EC24" s="42" t="e">
        <f t="shared" si="41"/>
        <v>#REF!</v>
      </c>
      <c r="ED24" s="42" t="e">
        <f t="shared" si="42"/>
        <v>#REF!</v>
      </c>
      <c r="EE24" s="42" t="e">
        <f t="shared" si="43"/>
        <v>#REF!</v>
      </c>
      <c r="EF24" s="42" t="e">
        <f t="shared" si="44"/>
        <v>#REF!</v>
      </c>
      <c r="EG24" s="42" t="e">
        <f t="shared" si="45"/>
        <v>#REF!</v>
      </c>
      <c r="EH24" s="42" t="e">
        <f t="shared" si="46"/>
        <v>#REF!</v>
      </c>
      <c r="EI24" s="42" t="e">
        <f t="shared" si="47"/>
        <v>#REF!</v>
      </c>
      <c r="EJ24" s="42" t="e">
        <f t="shared" si="48"/>
        <v>#REF!</v>
      </c>
      <c r="EK24" s="42" t="e">
        <f t="shared" si="49"/>
        <v>#REF!</v>
      </c>
      <c r="EL24" s="90"/>
      <c r="EM24" s="42" t="e">
        <f t="shared" si="50"/>
        <v>#REF!</v>
      </c>
      <c r="EN24" s="42" t="e">
        <f t="shared" si="51"/>
        <v>#REF!</v>
      </c>
      <c r="EO24" s="42" t="e">
        <f t="shared" si="52"/>
        <v>#REF!</v>
      </c>
      <c r="EP24" s="42" t="e">
        <f t="shared" si="53"/>
        <v>#REF!</v>
      </c>
      <c r="EQ24" s="42" t="e">
        <f t="shared" si="54"/>
        <v>#REF!</v>
      </c>
      <c r="ER24" s="42" t="e">
        <f t="shared" si="55"/>
        <v>#REF!</v>
      </c>
      <c r="ES24" s="42" t="e">
        <f t="shared" si="56"/>
        <v>#REF!</v>
      </c>
      <c r="ET24" s="42" t="e">
        <f t="shared" si="57"/>
        <v>#REF!</v>
      </c>
      <c r="EU24" s="42" t="e">
        <f t="shared" si="58"/>
        <v>#REF!</v>
      </c>
      <c r="EV24" s="42" t="e">
        <f t="shared" si="59"/>
        <v>#REF!</v>
      </c>
      <c r="EW24" s="42" t="e">
        <f t="shared" si="60"/>
        <v>#REF!</v>
      </c>
      <c r="EX24" s="42" t="e">
        <f t="shared" si="61"/>
        <v>#REF!</v>
      </c>
      <c r="EY24" s="42" t="e">
        <f t="shared" si="62"/>
        <v>#REF!</v>
      </c>
      <c r="EZ24" s="42" t="e">
        <f t="shared" si="63"/>
        <v>#REF!</v>
      </c>
      <c r="FA24" s="42" t="e">
        <f t="shared" si="64"/>
        <v>#REF!</v>
      </c>
      <c r="FB24" s="42" t="e">
        <f t="shared" si="65"/>
        <v>#REF!</v>
      </c>
      <c r="FC24" s="42" t="e">
        <f t="shared" si="66"/>
        <v>#REF!</v>
      </c>
      <c r="FD24" s="42" t="e">
        <f t="shared" si="67"/>
        <v>#REF!</v>
      </c>
      <c r="FE24" s="42" t="e">
        <f t="shared" si="68"/>
        <v>#REF!</v>
      </c>
      <c r="FF24" s="42" t="e">
        <f t="shared" si="69"/>
        <v>#REF!</v>
      </c>
      <c r="FG24" s="42" t="e">
        <f t="shared" si="70"/>
        <v>#REF!</v>
      </c>
      <c r="FH24" s="42" t="e">
        <f t="shared" si="71"/>
        <v>#REF!</v>
      </c>
      <c r="FI24" s="42" t="e">
        <f t="shared" si="72"/>
        <v>#REF!</v>
      </c>
      <c r="FJ24" s="42" t="e">
        <f t="shared" ref="FJ24:FP25" si="117">((CO24/BS24)-1)*100</f>
        <v>#REF!</v>
      </c>
      <c r="FK24" s="42" t="e">
        <f t="shared" si="117"/>
        <v>#REF!</v>
      </c>
      <c r="FL24" s="42" t="e">
        <f t="shared" si="117"/>
        <v>#REF!</v>
      </c>
      <c r="FM24" s="42" t="e">
        <f t="shared" si="117"/>
        <v>#REF!</v>
      </c>
      <c r="FN24" s="42" t="e">
        <f t="shared" si="117"/>
        <v>#REF!</v>
      </c>
      <c r="FO24" s="42" t="e">
        <f t="shared" si="117"/>
        <v>#REF!</v>
      </c>
      <c r="FP24" s="42" t="e">
        <f t="shared" si="117"/>
        <v>#REF!</v>
      </c>
      <c r="FQ24" s="35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5"/>
      <c r="JI24" s="36"/>
      <c r="JJ24" s="36"/>
    </row>
    <row r="25" spans="1:270" ht="16.5" hidden="1" customHeight="1" x14ac:dyDescent="0.45">
      <c r="A25" s="14"/>
      <c r="B25" s="14"/>
      <c r="C25" s="14" t="s">
        <v>51</v>
      </c>
      <c r="D25" s="14"/>
      <c r="E25" s="33" t="e">
        <f>(E23/E24)*1000000</f>
        <v>#REF!</v>
      </c>
      <c r="F25" s="33" t="e">
        <f>(F23/F24)*1000000</f>
        <v>#REF!</v>
      </c>
      <c r="G25" s="33" t="e">
        <f>(G23/G24)*1000000</f>
        <v>#REF!</v>
      </c>
      <c r="H25" s="33" t="e">
        <f>(H23/H24)*1000000</f>
        <v>#REF!</v>
      </c>
      <c r="I25" s="33" t="e">
        <f>(I23/I24)*1000000</f>
        <v>#REF!</v>
      </c>
      <c r="J25" s="33" t="e">
        <f t="shared" ref="J25:CF25" si="118">(J23/J24)*1000000</f>
        <v>#REF!</v>
      </c>
      <c r="K25" s="33" t="e">
        <f t="shared" si="118"/>
        <v>#REF!</v>
      </c>
      <c r="L25" s="33" t="e">
        <f t="shared" si="118"/>
        <v>#REF!</v>
      </c>
      <c r="M25" s="33" t="e">
        <f t="shared" si="118"/>
        <v>#REF!</v>
      </c>
      <c r="N25" s="33" t="e">
        <f t="shared" si="118"/>
        <v>#REF!</v>
      </c>
      <c r="O25" s="33" t="e">
        <f t="shared" si="118"/>
        <v>#REF!</v>
      </c>
      <c r="P25" s="33" t="e">
        <f t="shared" si="118"/>
        <v>#REF!</v>
      </c>
      <c r="Q25" s="33" t="e">
        <f t="shared" si="118"/>
        <v>#REF!</v>
      </c>
      <c r="R25" s="33" t="e">
        <f t="shared" si="118"/>
        <v>#REF!</v>
      </c>
      <c r="S25" s="33" t="e">
        <f t="shared" si="118"/>
        <v>#REF!</v>
      </c>
      <c r="T25" s="33" t="e">
        <f t="shared" si="118"/>
        <v>#REF!</v>
      </c>
      <c r="U25" s="33" t="e">
        <f t="shared" si="118"/>
        <v>#REF!</v>
      </c>
      <c r="V25" s="33" t="e">
        <f t="shared" si="118"/>
        <v>#REF!</v>
      </c>
      <c r="W25" s="33" t="e">
        <f t="shared" si="118"/>
        <v>#REF!</v>
      </c>
      <c r="X25" s="33" t="e">
        <f t="shared" si="118"/>
        <v>#REF!</v>
      </c>
      <c r="Y25" s="33" t="e">
        <f t="shared" si="118"/>
        <v>#REF!</v>
      </c>
      <c r="Z25" s="33" t="e">
        <f t="shared" si="118"/>
        <v>#REF!</v>
      </c>
      <c r="AA25" s="33" t="e">
        <f t="shared" si="118"/>
        <v>#REF!</v>
      </c>
      <c r="AB25" s="33" t="e">
        <f t="shared" si="118"/>
        <v>#REF!</v>
      </c>
      <c r="AC25" s="33" t="e">
        <f t="shared" si="118"/>
        <v>#REF!</v>
      </c>
      <c r="AD25" s="33" t="e">
        <f t="shared" si="118"/>
        <v>#REF!</v>
      </c>
      <c r="AE25" s="33" t="e">
        <f t="shared" si="118"/>
        <v>#REF!</v>
      </c>
      <c r="AF25" s="33" t="e">
        <f t="shared" si="118"/>
        <v>#REF!</v>
      </c>
      <c r="AG25" s="33" t="e">
        <f t="shared" si="118"/>
        <v>#REF!</v>
      </c>
      <c r="AH25" s="33" t="e">
        <f t="shared" si="118"/>
        <v>#REF!</v>
      </c>
      <c r="AI25" s="33" t="e">
        <f t="shared" si="118"/>
        <v>#REF!</v>
      </c>
      <c r="AJ25" s="33" t="e">
        <f t="shared" si="118"/>
        <v>#REF!</v>
      </c>
      <c r="AK25" s="33" t="e">
        <f t="shared" si="118"/>
        <v>#REF!</v>
      </c>
      <c r="AL25" s="33" t="e">
        <f t="shared" si="118"/>
        <v>#REF!</v>
      </c>
      <c r="AM25" s="33" t="e">
        <f t="shared" si="118"/>
        <v>#REF!</v>
      </c>
      <c r="AN25" s="33" t="e">
        <f t="shared" si="118"/>
        <v>#REF!</v>
      </c>
      <c r="AO25" s="33" t="e">
        <f t="shared" si="118"/>
        <v>#REF!</v>
      </c>
      <c r="AP25" s="33" t="e">
        <f t="shared" si="118"/>
        <v>#REF!</v>
      </c>
      <c r="AQ25" s="33" t="e">
        <f t="shared" si="118"/>
        <v>#REF!</v>
      </c>
      <c r="AR25" s="33" t="e">
        <f t="shared" si="118"/>
        <v>#REF!</v>
      </c>
      <c r="AS25" s="33" t="e">
        <f t="shared" si="118"/>
        <v>#REF!</v>
      </c>
      <c r="AT25" s="33" t="e">
        <f t="shared" si="118"/>
        <v>#REF!</v>
      </c>
      <c r="AU25" s="33" t="e">
        <f t="shared" si="118"/>
        <v>#REF!</v>
      </c>
      <c r="AV25" s="33" t="e">
        <f t="shared" si="118"/>
        <v>#REF!</v>
      </c>
      <c r="AW25" s="33" t="e">
        <f t="shared" si="118"/>
        <v>#REF!</v>
      </c>
      <c r="AX25" s="33" t="e">
        <f t="shared" si="118"/>
        <v>#REF!</v>
      </c>
      <c r="AY25" s="33" t="e">
        <f t="shared" si="118"/>
        <v>#REF!</v>
      </c>
      <c r="AZ25" s="33" t="e">
        <f t="shared" si="118"/>
        <v>#REF!</v>
      </c>
      <c r="BA25" s="33" t="e">
        <f t="shared" si="118"/>
        <v>#REF!</v>
      </c>
      <c r="BB25" s="33" t="e">
        <f t="shared" si="118"/>
        <v>#REF!</v>
      </c>
      <c r="BC25" s="33" t="e">
        <f t="shared" si="118"/>
        <v>#REF!</v>
      </c>
      <c r="BD25" s="33" t="e">
        <f t="shared" si="118"/>
        <v>#REF!</v>
      </c>
      <c r="BE25" s="33" t="e">
        <f t="shared" si="118"/>
        <v>#REF!</v>
      </c>
      <c r="BF25" s="33" t="e">
        <f t="shared" si="118"/>
        <v>#REF!</v>
      </c>
      <c r="BG25" s="33" t="e">
        <f t="shared" si="118"/>
        <v>#REF!</v>
      </c>
      <c r="BH25" s="33" t="e">
        <f t="shared" si="118"/>
        <v>#REF!</v>
      </c>
      <c r="BI25" s="33" t="e">
        <f t="shared" si="118"/>
        <v>#REF!</v>
      </c>
      <c r="BJ25" s="33" t="e">
        <f t="shared" si="118"/>
        <v>#REF!</v>
      </c>
      <c r="BK25" s="33" t="e">
        <f t="shared" si="118"/>
        <v>#REF!</v>
      </c>
      <c r="BL25" s="33" t="e">
        <f t="shared" si="118"/>
        <v>#REF!</v>
      </c>
      <c r="BM25" s="33" t="e">
        <f t="shared" si="118"/>
        <v>#REF!</v>
      </c>
      <c r="BN25" s="33" t="e">
        <f t="shared" si="118"/>
        <v>#REF!</v>
      </c>
      <c r="BO25" s="33" t="e">
        <f t="shared" si="118"/>
        <v>#REF!</v>
      </c>
      <c r="BP25" s="93" t="e">
        <f t="shared" si="118"/>
        <v>#REF!</v>
      </c>
      <c r="BQ25" s="33"/>
      <c r="BR25" s="33" t="e">
        <f t="shared" si="118"/>
        <v>#REF!</v>
      </c>
      <c r="BS25" s="33" t="e">
        <f t="shared" si="118"/>
        <v>#REF!</v>
      </c>
      <c r="BT25" s="33" t="e">
        <f t="shared" si="118"/>
        <v>#REF!</v>
      </c>
      <c r="BU25" s="33" t="e">
        <f t="shared" si="118"/>
        <v>#REF!</v>
      </c>
      <c r="BV25" s="33" t="e">
        <f t="shared" si="118"/>
        <v>#REF!</v>
      </c>
      <c r="BW25" s="33" t="e">
        <f t="shared" si="118"/>
        <v>#REF!</v>
      </c>
      <c r="BX25" s="33" t="e">
        <f t="shared" si="118"/>
        <v>#REF!</v>
      </c>
      <c r="BY25" s="33" t="e">
        <f t="shared" si="118"/>
        <v>#REF!</v>
      </c>
      <c r="BZ25" s="33" t="e">
        <f t="shared" si="118"/>
        <v>#REF!</v>
      </c>
      <c r="CA25" s="33" t="e">
        <f t="shared" si="118"/>
        <v>#REF!</v>
      </c>
      <c r="CB25" s="33" t="e">
        <f t="shared" si="118"/>
        <v>#REF!</v>
      </c>
      <c r="CC25" s="33" t="e">
        <f t="shared" si="118"/>
        <v>#REF!</v>
      </c>
      <c r="CD25" s="33" t="e">
        <f t="shared" si="118"/>
        <v>#REF!</v>
      </c>
      <c r="CE25" s="33" t="e">
        <f t="shared" si="118"/>
        <v>#REF!</v>
      </c>
      <c r="CF25" s="33" t="e">
        <f t="shared" si="118"/>
        <v>#REF!</v>
      </c>
      <c r="CG25" s="33" t="e">
        <f t="shared" ref="CG25:CU25" si="119">(CG23/CG24)*1000000</f>
        <v>#REF!</v>
      </c>
      <c r="CH25" s="33" t="e">
        <f t="shared" si="119"/>
        <v>#REF!</v>
      </c>
      <c r="CI25" s="33" t="e">
        <f t="shared" si="119"/>
        <v>#REF!</v>
      </c>
      <c r="CJ25" s="33" t="e">
        <f t="shared" si="119"/>
        <v>#REF!</v>
      </c>
      <c r="CK25" s="33" t="e">
        <f t="shared" si="119"/>
        <v>#REF!</v>
      </c>
      <c r="CL25" s="33" t="e">
        <f t="shared" si="119"/>
        <v>#REF!</v>
      </c>
      <c r="CM25" s="33" t="e">
        <f t="shared" si="119"/>
        <v>#REF!</v>
      </c>
      <c r="CN25" s="93" t="e">
        <f t="shared" si="119"/>
        <v>#REF!</v>
      </c>
      <c r="CO25" s="33" t="e">
        <f t="shared" si="119"/>
        <v>#REF!</v>
      </c>
      <c r="CP25" s="33" t="e">
        <f t="shared" si="119"/>
        <v>#REF!</v>
      </c>
      <c r="CQ25" s="33" t="e">
        <f t="shared" si="119"/>
        <v>#REF!</v>
      </c>
      <c r="CR25" s="33" t="e">
        <f t="shared" si="119"/>
        <v>#REF!</v>
      </c>
      <c r="CS25" s="33" t="e">
        <f t="shared" si="119"/>
        <v>#REF!</v>
      </c>
      <c r="CT25" s="33" t="e">
        <f t="shared" si="119"/>
        <v>#REF!</v>
      </c>
      <c r="CU25" s="93" t="e">
        <f t="shared" si="119"/>
        <v>#REF!</v>
      </c>
      <c r="CV25" s="28"/>
      <c r="CW25" s="42" t="e">
        <f t="shared" si="9"/>
        <v>#REF!</v>
      </c>
      <c r="CX25" s="42" t="e">
        <f t="shared" si="10"/>
        <v>#REF!</v>
      </c>
      <c r="CY25" s="42" t="e">
        <f t="shared" si="11"/>
        <v>#REF!</v>
      </c>
      <c r="CZ25" s="42" t="e">
        <f t="shared" si="12"/>
        <v>#REF!</v>
      </c>
      <c r="DA25" s="42" t="e">
        <f t="shared" si="13"/>
        <v>#REF!</v>
      </c>
      <c r="DB25" s="42" t="e">
        <f t="shared" si="14"/>
        <v>#REF!</v>
      </c>
      <c r="DC25" s="42" t="e">
        <f t="shared" si="15"/>
        <v>#REF!</v>
      </c>
      <c r="DD25" s="42" t="e">
        <f t="shared" si="16"/>
        <v>#REF!</v>
      </c>
      <c r="DE25" s="42" t="e">
        <f t="shared" si="17"/>
        <v>#REF!</v>
      </c>
      <c r="DF25" s="42" t="e">
        <f t="shared" si="18"/>
        <v>#REF!</v>
      </c>
      <c r="DG25" s="42" t="e">
        <f t="shared" si="19"/>
        <v>#REF!</v>
      </c>
      <c r="DH25" s="42" t="e">
        <f t="shared" si="20"/>
        <v>#REF!</v>
      </c>
      <c r="DI25" s="42" t="e">
        <f t="shared" si="21"/>
        <v>#REF!</v>
      </c>
      <c r="DJ25" s="42" t="e">
        <f t="shared" si="22"/>
        <v>#REF!</v>
      </c>
      <c r="DK25" s="42" t="e">
        <f t="shared" si="23"/>
        <v>#REF!</v>
      </c>
      <c r="DL25" s="42" t="e">
        <f t="shared" si="24"/>
        <v>#REF!</v>
      </c>
      <c r="DM25" s="42" t="e">
        <f t="shared" si="25"/>
        <v>#REF!</v>
      </c>
      <c r="DN25" s="42" t="e">
        <f t="shared" si="26"/>
        <v>#REF!</v>
      </c>
      <c r="DO25" s="42" t="e">
        <f t="shared" si="27"/>
        <v>#REF!</v>
      </c>
      <c r="DP25" s="42" t="e">
        <f t="shared" si="28"/>
        <v>#REF!</v>
      </c>
      <c r="DQ25" s="42" t="e">
        <f t="shared" si="29"/>
        <v>#REF!</v>
      </c>
      <c r="DR25" s="42" t="e">
        <f t="shared" si="30"/>
        <v>#REF!</v>
      </c>
      <c r="DS25" s="42" t="e">
        <f t="shared" si="31"/>
        <v>#REF!</v>
      </c>
      <c r="DT25" s="42" t="e">
        <f t="shared" si="32"/>
        <v>#REF!</v>
      </c>
      <c r="DU25" s="42" t="e">
        <f t="shared" si="33"/>
        <v>#REF!</v>
      </c>
      <c r="DV25" s="42" t="e">
        <f t="shared" si="34"/>
        <v>#REF!</v>
      </c>
      <c r="DW25" s="42" t="e">
        <f t="shared" si="35"/>
        <v>#REF!</v>
      </c>
      <c r="DX25" s="42" t="e">
        <f t="shared" si="36"/>
        <v>#REF!</v>
      </c>
      <c r="DY25" s="42" t="e">
        <f t="shared" si="37"/>
        <v>#REF!</v>
      </c>
      <c r="DZ25" s="42" t="e">
        <f t="shared" si="38"/>
        <v>#REF!</v>
      </c>
      <c r="EA25" s="42" t="e">
        <f t="shared" si="39"/>
        <v>#REF!</v>
      </c>
      <c r="EB25" s="42" t="e">
        <f t="shared" si="40"/>
        <v>#REF!</v>
      </c>
      <c r="EC25" s="42" t="e">
        <f t="shared" si="41"/>
        <v>#REF!</v>
      </c>
      <c r="ED25" s="42" t="e">
        <f t="shared" si="42"/>
        <v>#REF!</v>
      </c>
      <c r="EE25" s="42" t="e">
        <f t="shared" si="43"/>
        <v>#REF!</v>
      </c>
      <c r="EF25" s="42" t="e">
        <f t="shared" si="44"/>
        <v>#REF!</v>
      </c>
      <c r="EG25" s="42" t="e">
        <f t="shared" si="45"/>
        <v>#REF!</v>
      </c>
      <c r="EH25" s="42" t="e">
        <f t="shared" si="46"/>
        <v>#REF!</v>
      </c>
      <c r="EI25" s="42" t="e">
        <f t="shared" si="47"/>
        <v>#REF!</v>
      </c>
      <c r="EJ25" s="42" t="e">
        <f t="shared" si="48"/>
        <v>#REF!</v>
      </c>
      <c r="EK25" s="42" t="e">
        <f t="shared" si="49"/>
        <v>#REF!</v>
      </c>
      <c r="EL25" s="90"/>
      <c r="EM25" s="42" t="e">
        <f t="shared" si="50"/>
        <v>#REF!</v>
      </c>
      <c r="EN25" s="42" t="e">
        <f t="shared" si="51"/>
        <v>#REF!</v>
      </c>
      <c r="EO25" s="42" t="e">
        <f t="shared" si="52"/>
        <v>#REF!</v>
      </c>
      <c r="EP25" s="42" t="e">
        <f t="shared" si="53"/>
        <v>#REF!</v>
      </c>
      <c r="EQ25" s="42" t="e">
        <f t="shared" si="54"/>
        <v>#REF!</v>
      </c>
      <c r="ER25" s="42" t="e">
        <f t="shared" si="55"/>
        <v>#REF!</v>
      </c>
      <c r="ES25" s="42" t="e">
        <f t="shared" si="56"/>
        <v>#REF!</v>
      </c>
      <c r="ET25" s="42" t="e">
        <f t="shared" si="57"/>
        <v>#REF!</v>
      </c>
      <c r="EU25" s="42" t="e">
        <f t="shared" si="58"/>
        <v>#REF!</v>
      </c>
      <c r="EV25" s="42" t="e">
        <f t="shared" si="59"/>
        <v>#REF!</v>
      </c>
      <c r="EW25" s="42" t="e">
        <f t="shared" si="60"/>
        <v>#REF!</v>
      </c>
      <c r="EX25" s="42" t="e">
        <f t="shared" si="61"/>
        <v>#REF!</v>
      </c>
      <c r="EY25" s="42" t="e">
        <f t="shared" si="62"/>
        <v>#REF!</v>
      </c>
      <c r="EZ25" s="42" t="e">
        <f t="shared" si="63"/>
        <v>#REF!</v>
      </c>
      <c r="FA25" s="42" t="e">
        <f t="shared" si="64"/>
        <v>#REF!</v>
      </c>
      <c r="FB25" s="42" t="e">
        <f t="shared" si="65"/>
        <v>#REF!</v>
      </c>
      <c r="FC25" s="42" t="e">
        <f t="shared" si="66"/>
        <v>#REF!</v>
      </c>
      <c r="FD25" s="42" t="e">
        <f t="shared" si="67"/>
        <v>#REF!</v>
      </c>
      <c r="FE25" s="42" t="e">
        <f t="shared" si="68"/>
        <v>#REF!</v>
      </c>
      <c r="FF25" s="42" t="e">
        <f t="shared" si="69"/>
        <v>#REF!</v>
      </c>
      <c r="FG25" s="42" t="e">
        <f t="shared" si="70"/>
        <v>#REF!</v>
      </c>
      <c r="FH25" s="42" t="e">
        <f t="shared" si="71"/>
        <v>#REF!</v>
      </c>
      <c r="FI25" s="42" t="e">
        <f t="shared" si="72"/>
        <v>#REF!</v>
      </c>
      <c r="FJ25" s="42" t="e">
        <f t="shared" si="117"/>
        <v>#REF!</v>
      </c>
      <c r="FK25" s="42" t="e">
        <f t="shared" si="117"/>
        <v>#REF!</v>
      </c>
      <c r="FL25" s="42" t="e">
        <f t="shared" si="117"/>
        <v>#REF!</v>
      </c>
      <c r="FM25" s="42" t="e">
        <f t="shared" si="117"/>
        <v>#REF!</v>
      </c>
      <c r="FN25" s="42" t="e">
        <f t="shared" si="117"/>
        <v>#REF!</v>
      </c>
      <c r="FO25" s="42" t="e">
        <f t="shared" si="117"/>
        <v>#REF!</v>
      </c>
      <c r="FP25" s="42" t="e">
        <f t="shared" si="117"/>
        <v>#REF!</v>
      </c>
      <c r="FQ25" s="35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5"/>
      <c r="JI25" s="36"/>
      <c r="JJ25" s="36"/>
    </row>
    <row r="26" spans="1:270" ht="16.5" customHeight="1" x14ac:dyDescent="0.45">
      <c r="A26" s="14"/>
      <c r="B26" s="14" t="s">
        <v>85</v>
      </c>
      <c r="C26" s="14"/>
      <c r="D26" s="14"/>
      <c r="E26" s="33" t="e">
        <f>+'t44 (2)'!#REF!</f>
        <v>#REF!</v>
      </c>
      <c r="F26" s="33" t="e">
        <f>+'t44 (2)'!#REF!</f>
        <v>#REF!</v>
      </c>
      <c r="G26" s="33" t="e">
        <f>+'t44 (2)'!#REF!</f>
        <v>#REF!</v>
      </c>
      <c r="H26" s="33" t="e">
        <f>+'t44 (2)'!#REF!</f>
        <v>#REF!</v>
      </c>
      <c r="I26" s="33" t="e">
        <f>+'t44 (2)'!#REF!</f>
        <v>#REF!</v>
      </c>
      <c r="J26" s="33" t="e">
        <f>+'t44 (2)'!#REF!</f>
        <v>#REF!</v>
      </c>
      <c r="K26" s="33" t="e">
        <f>+'t44 (2)'!#REF!</f>
        <v>#REF!</v>
      </c>
      <c r="L26" s="33" t="e">
        <f>+'t44 (2)'!#REF!</f>
        <v>#REF!</v>
      </c>
      <c r="M26" s="33" t="e">
        <f>+'t44 (2)'!#REF!</f>
        <v>#REF!</v>
      </c>
      <c r="N26" s="33" t="e">
        <f>+'t44 (2)'!#REF!</f>
        <v>#REF!</v>
      </c>
      <c r="O26" s="33" t="e">
        <f>+'t44 (2)'!#REF!</f>
        <v>#REF!</v>
      </c>
      <c r="P26" s="33" t="e">
        <f>+'t44 (2)'!#REF!</f>
        <v>#REF!</v>
      </c>
      <c r="Q26" s="33" t="e">
        <f>+'t44 (2)'!#REF!</f>
        <v>#REF!</v>
      </c>
      <c r="R26" s="33" t="e">
        <f>+'t44 (2)'!#REF!</f>
        <v>#REF!</v>
      </c>
      <c r="S26" s="33" t="e">
        <f>+'t44 (2)'!#REF!</f>
        <v>#REF!</v>
      </c>
      <c r="T26" s="33" t="e">
        <f>+'t44 (2)'!#REF!</f>
        <v>#REF!</v>
      </c>
      <c r="U26" s="33" t="e">
        <f>+'t44 (2)'!#REF!</f>
        <v>#REF!</v>
      </c>
      <c r="V26" s="33" t="e">
        <f>+'t44 (2)'!#REF!</f>
        <v>#REF!</v>
      </c>
      <c r="W26" s="33" t="e">
        <f>+'t44 (2)'!#REF!</f>
        <v>#REF!</v>
      </c>
      <c r="X26" s="33" t="e">
        <f>+'t44 (2)'!#REF!</f>
        <v>#REF!</v>
      </c>
      <c r="Y26" s="33" t="e">
        <f>+'t44 (2)'!#REF!</f>
        <v>#REF!</v>
      </c>
      <c r="Z26" s="33" t="e">
        <f>+'t44 (2)'!#REF!</f>
        <v>#REF!</v>
      </c>
      <c r="AA26" s="33" t="e">
        <f>+'t44 (2)'!#REF!</f>
        <v>#REF!</v>
      </c>
      <c r="AB26" s="33" t="e">
        <f>+'t44 (2)'!#REF!</f>
        <v>#REF!</v>
      </c>
      <c r="AC26" s="33" t="e">
        <f>+'t44 (2)'!#REF!</f>
        <v>#REF!</v>
      </c>
      <c r="AD26" s="33" t="e">
        <f>+'t44 (2)'!#REF!</f>
        <v>#REF!</v>
      </c>
      <c r="AE26" s="33" t="e">
        <f>+'t44 (2)'!#REF!</f>
        <v>#REF!</v>
      </c>
      <c r="AF26" s="33" t="e">
        <f>+'t44 (2)'!#REF!</f>
        <v>#REF!</v>
      </c>
      <c r="AG26" s="33" t="e">
        <f>+'t44 (2)'!#REF!</f>
        <v>#REF!</v>
      </c>
      <c r="AH26" s="33" t="e">
        <f>+'t44 (2)'!#REF!</f>
        <v>#REF!</v>
      </c>
      <c r="AI26" s="33" t="e">
        <f>+'t44 (2)'!#REF!</f>
        <v>#REF!</v>
      </c>
      <c r="AJ26" s="33" t="e">
        <f>+'t44 (2)'!#REF!</f>
        <v>#REF!</v>
      </c>
      <c r="AK26" s="33" t="e">
        <f>+'t44 (2)'!#REF!</f>
        <v>#REF!</v>
      </c>
      <c r="AL26" s="33" t="e">
        <f>+'t44 (2)'!#REF!</f>
        <v>#REF!</v>
      </c>
      <c r="AM26" s="33" t="e">
        <f>+'t44 (2)'!#REF!</f>
        <v>#REF!</v>
      </c>
      <c r="AN26" s="33" t="e">
        <f>+'t44 (2)'!#REF!</f>
        <v>#REF!</v>
      </c>
      <c r="AO26" s="33" t="e">
        <f>+'t44 (2)'!#REF!</f>
        <v>#REF!</v>
      </c>
      <c r="AP26" s="33" t="e">
        <f>+'t44 (2)'!#REF!</f>
        <v>#REF!</v>
      </c>
      <c r="AQ26" s="33" t="e">
        <f>+'t44 (2)'!#REF!</f>
        <v>#REF!</v>
      </c>
      <c r="AR26" s="33" t="e">
        <f>+'t44 (2)'!#REF!</f>
        <v>#REF!</v>
      </c>
      <c r="AS26" s="33" t="e">
        <f>+'t44 (2)'!#REF!</f>
        <v>#REF!</v>
      </c>
      <c r="AT26" s="33" t="e">
        <f>+'t44 (2)'!#REF!</f>
        <v>#REF!</v>
      </c>
      <c r="AU26" s="33" t="e">
        <f>+'t44 (2)'!#REF!</f>
        <v>#REF!</v>
      </c>
      <c r="AV26" s="33" t="e">
        <f>+'t44 (2)'!#REF!</f>
        <v>#REF!</v>
      </c>
      <c r="AW26" s="33" t="e">
        <f>+'t44 (2)'!#REF!</f>
        <v>#REF!</v>
      </c>
      <c r="AX26" s="33" t="e">
        <f>+'t44 (2)'!#REF!</f>
        <v>#REF!</v>
      </c>
      <c r="AY26" s="33" t="e">
        <f>+'t44 (2)'!#REF!</f>
        <v>#REF!</v>
      </c>
      <c r="AZ26" s="33" t="e">
        <f>+'t44 (2)'!#REF!</f>
        <v>#REF!</v>
      </c>
      <c r="BA26" s="33" t="e">
        <f>+'t44 (2)'!#REF!</f>
        <v>#REF!</v>
      </c>
      <c r="BB26" s="33" t="e">
        <f>+'t44 (2)'!#REF!</f>
        <v>#REF!</v>
      </c>
      <c r="BC26" s="33" t="e">
        <f>+'t44 (2)'!#REF!</f>
        <v>#REF!</v>
      </c>
      <c r="BD26" s="33" t="e">
        <f>+'t44 (2)'!#REF!</f>
        <v>#REF!</v>
      </c>
      <c r="BE26" s="33" t="e">
        <f>+'t44 (2)'!#REF!</f>
        <v>#REF!</v>
      </c>
      <c r="BF26" s="33" t="e">
        <f>+'t44 (2)'!#REF!</f>
        <v>#REF!</v>
      </c>
      <c r="BG26" s="33" t="e">
        <f>+'t44 (2)'!#REF!</f>
        <v>#REF!</v>
      </c>
      <c r="BH26" s="33" t="e">
        <f>+'t44 (2)'!#REF!</f>
        <v>#REF!</v>
      </c>
      <c r="BI26" s="33" t="e">
        <f>+'t44 (2)'!#REF!</f>
        <v>#REF!</v>
      </c>
      <c r="BJ26" s="33" t="e">
        <f>+'t44 (2)'!#REF!</f>
        <v>#REF!</v>
      </c>
      <c r="BK26" s="33" t="e">
        <f>+'t44 (2)'!#REF!</f>
        <v>#REF!</v>
      </c>
      <c r="BL26" s="33" t="e">
        <f>+'t44 (2)'!#REF!</f>
        <v>#REF!</v>
      </c>
      <c r="BM26" s="33" t="e">
        <f>+'t44 (2)'!#REF!</f>
        <v>#REF!</v>
      </c>
      <c r="BN26" s="33" t="e">
        <f>+'t44 (2)'!#REF!</f>
        <v>#REF!</v>
      </c>
      <c r="BO26" s="33" t="e">
        <f>+'t44 (2)'!#REF!</f>
        <v>#REF!</v>
      </c>
      <c r="BP26" s="93" t="e">
        <f>+'t44 (2)'!#REF!</f>
        <v>#REF!</v>
      </c>
      <c r="BQ26" s="33"/>
      <c r="BR26" s="33" t="e">
        <f>+'t44 (2)'!#REF!</f>
        <v>#REF!</v>
      </c>
      <c r="BS26" s="33" t="e">
        <f>+'t44 (2)'!#REF!</f>
        <v>#REF!</v>
      </c>
      <c r="BT26" s="33" t="e">
        <f>+'t44 (2)'!#REF!</f>
        <v>#REF!</v>
      </c>
      <c r="BU26" s="33" t="e">
        <f>+'t44 (2)'!#REF!</f>
        <v>#REF!</v>
      </c>
      <c r="BV26" s="33" t="e">
        <f>+'t44 (2)'!#REF!</f>
        <v>#REF!</v>
      </c>
      <c r="BW26" s="33" t="e">
        <f>+'t44 (2)'!#REF!</f>
        <v>#REF!</v>
      </c>
      <c r="BX26" s="33" t="e">
        <f>+'t44 (2)'!#REF!</f>
        <v>#REF!</v>
      </c>
      <c r="BY26" s="33" t="e">
        <f>+'t44 (2)'!#REF!</f>
        <v>#REF!</v>
      </c>
      <c r="BZ26" s="33" t="e">
        <f>+'t44 (2)'!#REF!</f>
        <v>#REF!</v>
      </c>
      <c r="CA26" s="33" t="e">
        <f>+'t44 (2)'!#REF!</f>
        <v>#REF!</v>
      </c>
      <c r="CB26" s="33" t="e">
        <f>+'t44 (2)'!#REF!</f>
        <v>#REF!</v>
      </c>
      <c r="CC26" s="33" t="e">
        <f>+'t44 (2)'!#REF!</f>
        <v>#REF!</v>
      </c>
      <c r="CD26" s="33" t="e">
        <f>+'t44 (2)'!#REF!</f>
        <v>#REF!</v>
      </c>
      <c r="CE26" s="33" t="e">
        <f>+'t44 (2)'!#REF!</f>
        <v>#REF!</v>
      </c>
      <c r="CF26" s="33" t="e">
        <f>+'t44 (2)'!#REF!</f>
        <v>#REF!</v>
      </c>
      <c r="CG26" s="33" t="e">
        <f>+'t44 (2)'!#REF!</f>
        <v>#REF!</v>
      </c>
      <c r="CH26" s="33" t="e">
        <f>+'t44 (2)'!#REF!</f>
        <v>#REF!</v>
      </c>
      <c r="CI26" s="33" t="e">
        <f>+'t44 (2)'!#REF!</f>
        <v>#REF!</v>
      </c>
      <c r="CJ26" s="33" t="e">
        <f>+'t44 (2)'!#REF!</f>
        <v>#REF!</v>
      </c>
      <c r="CK26" s="33" t="e">
        <f>+'t44 (2)'!#REF!</f>
        <v>#REF!</v>
      </c>
      <c r="CL26" s="33" t="e">
        <f>+'t44 (2)'!#REF!</f>
        <v>#REF!</v>
      </c>
      <c r="CM26" s="33" t="e">
        <f>+'t44 (2)'!#REF!</f>
        <v>#REF!</v>
      </c>
      <c r="CN26" s="93" t="e">
        <f>+'t44 (2)'!#REF!</f>
        <v>#REF!</v>
      </c>
      <c r="CO26" s="33" t="e">
        <f>+'t44 (2)'!#REF!</f>
        <v>#REF!</v>
      </c>
      <c r="CP26" s="33" t="e">
        <f>+'t44 (2)'!#REF!</f>
        <v>#REF!</v>
      </c>
      <c r="CQ26" s="33" t="e">
        <f>+'t44 (2)'!#REF!</f>
        <v>#REF!</v>
      </c>
      <c r="CR26" s="33" t="e">
        <f>+'t44 (2)'!#REF!</f>
        <v>#REF!</v>
      </c>
      <c r="CS26" s="33" t="e">
        <f>+'t44 (2)'!#REF!</f>
        <v>#REF!</v>
      </c>
      <c r="CT26" s="33" t="e">
        <f>+'t44 (2)'!#REF!</f>
        <v>#REF!</v>
      </c>
      <c r="CU26" s="93" t="e">
        <f>+'t44 (2)'!#REF!</f>
        <v>#REF!</v>
      </c>
      <c r="CV26" s="28"/>
      <c r="CW26" s="42" t="e">
        <f t="shared" si="9"/>
        <v>#REF!</v>
      </c>
      <c r="CX26" s="42" t="e">
        <f t="shared" si="10"/>
        <v>#REF!</v>
      </c>
      <c r="CY26" s="42" t="e">
        <f t="shared" si="11"/>
        <v>#REF!</v>
      </c>
      <c r="CZ26" s="42" t="e">
        <f t="shared" si="12"/>
        <v>#REF!</v>
      </c>
      <c r="DA26" s="42" t="e">
        <f t="shared" si="13"/>
        <v>#REF!</v>
      </c>
      <c r="DB26" s="42" t="e">
        <f t="shared" si="14"/>
        <v>#REF!</v>
      </c>
      <c r="DC26" s="42" t="e">
        <f t="shared" si="15"/>
        <v>#REF!</v>
      </c>
      <c r="DD26" s="42" t="e">
        <f t="shared" si="16"/>
        <v>#REF!</v>
      </c>
      <c r="DE26" s="42" t="e">
        <f t="shared" si="17"/>
        <v>#REF!</v>
      </c>
      <c r="DF26" s="42" t="e">
        <f t="shared" si="18"/>
        <v>#REF!</v>
      </c>
      <c r="DG26" s="42" t="e">
        <f t="shared" si="19"/>
        <v>#REF!</v>
      </c>
      <c r="DH26" s="42" t="e">
        <f t="shared" si="20"/>
        <v>#REF!</v>
      </c>
      <c r="DI26" s="42" t="e">
        <f t="shared" si="21"/>
        <v>#REF!</v>
      </c>
      <c r="DJ26" s="42" t="e">
        <f t="shared" si="22"/>
        <v>#REF!</v>
      </c>
      <c r="DK26" s="42" t="e">
        <f t="shared" si="23"/>
        <v>#REF!</v>
      </c>
      <c r="DL26" s="42" t="e">
        <f t="shared" si="24"/>
        <v>#REF!</v>
      </c>
      <c r="DM26" s="42" t="e">
        <f t="shared" si="25"/>
        <v>#REF!</v>
      </c>
      <c r="DN26" s="42" t="e">
        <f t="shared" si="26"/>
        <v>#REF!</v>
      </c>
      <c r="DO26" s="42" t="e">
        <f t="shared" si="27"/>
        <v>#REF!</v>
      </c>
      <c r="DP26" s="42" t="e">
        <f t="shared" si="28"/>
        <v>#REF!</v>
      </c>
      <c r="DQ26" s="42" t="e">
        <f t="shared" si="29"/>
        <v>#REF!</v>
      </c>
      <c r="DR26" s="42" t="e">
        <f t="shared" si="30"/>
        <v>#REF!</v>
      </c>
      <c r="DS26" s="42" t="e">
        <f t="shared" si="31"/>
        <v>#REF!</v>
      </c>
      <c r="DT26" s="42" t="e">
        <f t="shared" si="32"/>
        <v>#REF!</v>
      </c>
      <c r="DU26" s="42" t="e">
        <f t="shared" si="33"/>
        <v>#REF!</v>
      </c>
      <c r="DV26" s="42" t="e">
        <f t="shared" si="34"/>
        <v>#REF!</v>
      </c>
      <c r="DW26" s="42" t="e">
        <f t="shared" si="35"/>
        <v>#REF!</v>
      </c>
      <c r="DX26" s="42" t="e">
        <f t="shared" si="36"/>
        <v>#REF!</v>
      </c>
      <c r="DY26" s="42" t="e">
        <f t="shared" si="37"/>
        <v>#REF!</v>
      </c>
      <c r="DZ26" s="42" t="e">
        <f t="shared" si="38"/>
        <v>#REF!</v>
      </c>
      <c r="EA26" s="42" t="e">
        <f t="shared" si="39"/>
        <v>#REF!</v>
      </c>
      <c r="EB26" s="42" t="e">
        <f t="shared" si="40"/>
        <v>#REF!</v>
      </c>
      <c r="EC26" s="42" t="e">
        <f t="shared" si="41"/>
        <v>#REF!</v>
      </c>
      <c r="ED26" s="42" t="e">
        <f t="shared" si="42"/>
        <v>#REF!</v>
      </c>
      <c r="EE26" s="42" t="e">
        <f t="shared" si="43"/>
        <v>#REF!</v>
      </c>
      <c r="EF26" s="42" t="e">
        <f t="shared" si="44"/>
        <v>#REF!</v>
      </c>
      <c r="EG26" s="42" t="e">
        <f t="shared" si="45"/>
        <v>#REF!</v>
      </c>
      <c r="EH26" s="42" t="e">
        <f t="shared" si="46"/>
        <v>#REF!</v>
      </c>
      <c r="EI26" s="42" t="e">
        <f t="shared" si="47"/>
        <v>#REF!</v>
      </c>
      <c r="EJ26" s="42" t="e">
        <f t="shared" si="48"/>
        <v>#REF!</v>
      </c>
      <c r="EK26" s="42" t="e">
        <f t="shared" si="49"/>
        <v>#REF!</v>
      </c>
      <c r="EL26" s="90"/>
      <c r="EM26" s="42" t="e">
        <f t="shared" si="50"/>
        <v>#REF!</v>
      </c>
      <c r="EN26" s="42" t="e">
        <f t="shared" si="51"/>
        <v>#REF!</v>
      </c>
      <c r="EO26" s="42" t="e">
        <f t="shared" si="52"/>
        <v>#REF!</v>
      </c>
      <c r="EP26" s="42" t="e">
        <f t="shared" si="53"/>
        <v>#REF!</v>
      </c>
      <c r="EQ26" s="42" t="e">
        <f t="shared" si="54"/>
        <v>#REF!</v>
      </c>
      <c r="ER26" s="42" t="e">
        <f t="shared" si="55"/>
        <v>#REF!</v>
      </c>
      <c r="ES26" s="42" t="e">
        <f t="shared" si="56"/>
        <v>#REF!</v>
      </c>
      <c r="ET26" s="42" t="e">
        <f t="shared" si="57"/>
        <v>#REF!</v>
      </c>
      <c r="EU26" s="42" t="e">
        <f t="shared" si="58"/>
        <v>#REF!</v>
      </c>
      <c r="EV26" s="42" t="e">
        <f t="shared" si="59"/>
        <v>#REF!</v>
      </c>
      <c r="EW26" s="42" t="e">
        <f t="shared" si="60"/>
        <v>#REF!</v>
      </c>
      <c r="EX26" s="42" t="e">
        <f t="shared" si="61"/>
        <v>#REF!</v>
      </c>
      <c r="EY26" s="42" t="e">
        <f t="shared" si="62"/>
        <v>#REF!</v>
      </c>
      <c r="EZ26" s="42" t="e">
        <f t="shared" si="63"/>
        <v>#REF!</v>
      </c>
      <c r="FA26" s="42" t="e">
        <f t="shared" si="64"/>
        <v>#REF!</v>
      </c>
      <c r="FB26" s="42" t="e">
        <f t="shared" si="65"/>
        <v>#REF!</v>
      </c>
      <c r="FC26" s="42" t="e">
        <f t="shared" si="66"/>
        <v>#REF!</v>
      </c>
      <c r="FD26" s="42" t="e">
        <f t="shared" si="67"/>
        <v>#REF!</v>
      </c>
      <c r="FE26" s="42" t="e">
        <f t="shared" si="68"/>
        <v>#REF!</v>
      </c>
      <c r="FF26" s="42" t="e">
        <f t="shared" si="69"/>
        <v>#REF!</v>
      </c>
      <c r="FG26" s="42" t="e">
        <f t="shared" si="70"/>
        <v>#REF!</v>
      </c>
      <c r="FH26" s="42" t="e">
        <f t="shared" si="71"/>
        <v>#REF!</v>
      </c>
      <c r="FI26" s="42" t="e">
        <f t="shared" si="72"/>
        <v>#REF!</v>
      </c>
      <c r="FJ26" s="42" t="e">
        <f t="shared" ref="FJ26:FP26" si="120">((CO26/BR26)-1)*100</f>
        <v>#REF!</v>
      </c>
      <c r="FK26" s="42" t="e">
        <f t="shared" si="120"/>
        <v>#REF!</v>
      </c>
      <c r="FL26" s="42" t="e">
        <f t="shared" si="120"/>
        <v>#REF!</v>
      </c>
      <c r="FM26" s="42" t="e">
        <f t="shared" si="120"/>
        <v>#REF!</v>
      </c>
      <c r="FN26" s="42" t="e">
        <f t="shared" si="120"/>
        <v>#REF!</v>
      </c>
      <c r="FO26" s="42" t="e">
        <f t="shared" si="120"/>
        <v>#REF!</v>
      </c>
      <c r="FP26" s="42" t="e">
        <f t="shared" si="120"/>
        <v>#REF!</v>
      </c>
      <c r="FQ26" s="35"/>
      <c r="FR26" s="34" t="e">
        <f t="shared" ref="FR26:GW26" si="121">(E26/E$5)*100</f>
        <v>#REF!</v>
      </c>
      <c r="FS26" s="34" t="e">
        <f t="shared" si="121"/>
        <v>#REF!</v>
      </c>
      <c r="FT26" s="34" t="e">
        <f t="shared" si="121"/>
        <v>#REF!</v>
      </c>
      <c r="FU26" s="34" t="e">
        <f t="shared" si="121"/>
        <v>#REF!</v>
      </c>
      <c r="FV26" s="34" t="e">
        <f t="shared" si="121"/>
        <v>#REF!</v>
      </c>
      <c r="FW26" s="34" t="e">
        <f t="shared" si="121"/>
        <v>#REF!</v>
      </c>
      <c r="FX26" s="34" t="e">
        <f t="shared" si="121"/>
        <v>#REF!</v>
      </c>
      <c r="FY26" s="34" t="e">
        <f t="shared" si="121"/>
        <v>#REF!</v>
      </c>
      <c r="FZ26" s="34" t="e">
        <f t="shared" si="121"/>
        <v>#REF!</v>
      </c>
      <c r="GA26" s="34" t="e">
        <f t="shared" si="121"/>
        <v>#REF!</v>
      </c>
      <c r="GB26" s="34" t="e">
        <f t="shared" si="121"/>
        <v>#REF!</v>
      </c>
      <c r="GC26" s="34" t="e">
        <f t="shared" si="121"/>
        <v>#REF!</v>
      </c>
      <c r="GD26" s="34" t="e">
        <f t="shared" si="121"/>
        <v>#REF!</v>
      </c>
      <c r="GE26" s="34" t="e">
        <f t="shared" si="121"/>
        <v>#REF!</v>
      </c>
      <c r="GF26" s="34" t="e">
        <f t="shared" si="121"/>
        <v>#REF!</v>
      </c>
      <c r="GG26" s="34" t="e">
        <f t="shared" si="121"/>
        <v>#REF!</v>
      </c>
      <c r="GH26" s="34" t="e">
        <f t="shared" si="121"/>
        <v>#REF!</v>
      </c>
      <c r="GI26" s="34" t="e">
        <f t="shared" si="121"/>
        <v>#REF!</v>
      </c>
      <c r="GJ26" s="34" t="e">
        <f t="shared" si="121"/>
        <v>#REF!</v>
      </c>
      <c r="GK26" s="34" t="e">
        <f t="shared" si="121"/>
        <v>#REF!</v>
      </c>
      <c r="GL26" s="34" t="e">
        <f t="shared" si="121"/>
        <v>#REF!</v>
      </c>
      <c r="GM26" s="34" t="e">
        <f t="shared" si="121"/>
        <v>#REF!</v>
      </c>
      <c r="GN26" s="34" t="e">
        <f t="shared" si="121"/>
        <v>#REF!</v>
      </c>
      <c r="GO26" s="34" t="e">
        <f t="shared" si="121"/>
        <v>#REF!</v>
      </c>
      <c r="GP26" s="34" t="e">
        <f t="shared" si="121"/>
        <v>#REF!</v>
      </c>
      <c r="GQ26" s="34" t="e">
        <f t="shared" si="121"/>
        <v>#REF!</v>
      </c>
      <c r="GR26" s="34" t="e">
        <f t="shared" si="121"/>
        <v>#REF!</v>
      </c>
      <c r="GS26" s="34" t="e">
        <f t="shared" si="121"/>
        <v>#REF!</v>
      </c>
      <c r="GT26" s="34" t="e">
        <f t="shared" si="121"/>
        <v>#REF!</v>
      </c>
      <c r="GU26" s="34" t="e">
        <f t="shared" si="121"/>
        <v>#REF!</v>
      </c>
      <c r="GV26" s="34" t="e">
        <f t="shared" si="121"/>
        <v>#REF!</v>
      </c>
      <c r="GW26" s="34" t="e">
        <f t="shared" si="121"/>
        <v>#REF!</v>
      </c>
      <c r="GX26" s="34" t="e">
        <f t="shared" ref="GX26:IC26" si="122">(AK26/AK$5)*100</f>
        <v>#REF!</v>
      </c>
      <c r="GY26" s="34" t="e">
        <f t="shared" si="122"/>
        <v>#REF!</v>
      </c>
      <c r="GZ26" s="34" t="e">
        <f t="shared" si="122"/>
        <v>#REF!</v>
      </c>
      <c r="HA26" s="34" t="e">
        <f t="shared" si="122"/>
        <v>#REF!</v>
      </c>
      <c r="HB26" s="34" t="e">
        <f t="shared" si="122"/>
        <v>#REF!</v>
      </c>
      <c r="HC26" s="34" t="e">
        <f t="shared" si="122"/>
        <v>#REF!</v>
      </c>
      <c r="HD26" s="34" t="e">
        <f t="shared" si="122"/>
        <v>#REF!</v>
      </c>
      <c r="HE26" s="34" t="e">
        <f t="shared" si="122"/>
        <v>#REF!</v>
      </c>
      <c r="HF26" s="34" t="e">
        <f t="shared" si="122"/>
        <v>#REF!</v>
      </c>
      <c r="HG26" s="34" t="e">
        <f t="shared" si="122"/>
        <v>#REF!</v>
      </c>
      <c r="HH26" s="34" t="e">
        <f t="shared" si="122"/>
        <v>#REF!</v>
      </c>
      <c r="HI26" s="34" t="e">
        <f t="shared" si="122"/>
        <v>#REF!</v>
      </c>
      <c r="HJ26" s="34" t="e">
        <f t="shared" si="122"/>
        <v>#REF!</v>
      </c>
      <c r="HK26" s="34" t="e">
        <f t="shared" si="122"/>
        <v>#REF!</v>
      </c>
      <c r="HL26" s="34" t="e">
        <f t="shared" si="122"/>
        <v>#REF!</v>
      </c>
      <c r="HM26" s="34" t="e">
        <f t="shared" si="122"/>
        <v>#REF!</v>
      </c>
      <c r="HN26" s="34" t="e">
        <f t="shared" si="122"/>
        <v>#REF!</v>
      </c>
      <c r="HO26" s="34" t="e">
        <f t="shared" si="122"/>
        <v>#REF!</v>
      </c>
      <c r="HP26" s="34" t="e">
        <f t="shared" si="122"/>
        <v>#REF!</v>
      </c>
      <c r="HQ26" s="34" t="e">
        <f t="shared" si="122"/>
        <v>#REF!</v>
      </c>
      <c r="HR26" s="34" t="e">
        <f t="shared" si="122"/>
        <v>#REF!</v>
      </c>
      <c r="HS26" s="34" t="e">
        <f t="shared" si="122"/>
        <v>#REF!</v>
      </c>
      <c r="HT26" s="34" t="e">
        <f t="shared" si="122"/>
        <v>#REF!</v>
      </c>
      <c r="HU26" s="34" t="e">
        <f t="shared" si="122"/>
        <v>#REF!</v>
      </c>
      <c r="HV26" s="34" t="e">
        <f t="shared" si="122"/>
        <v>#REF!</v>
      </c>
      <c r="HW26" s="34" t="e">
        <f t="shared" si="122"/>
        <v>#REF!</v>
      </c>
      <c r="HX26" s="34" t="e">
        <f t="shared" si="122"/>
        <v>#REF!</v>
      </c>
      <c r="HY26" s="34" t="e">
        <f t="shared" si="122"/>
        <v>#REF!</v>
      </c>
      <c r="HZ26" s="34" t="e">
        <f t="shared" si="122"/>
        <v>#REF!</v>
      </c>
      <c r="IA26" s="34" t="e">
        <f t="shared" si="122"/>
        <v>#REF!</v>
      </c>
      <c r="IB26" s="34" t="e">
        <f t="shared" si="122"/>
        <v>#REF!</v>
      </c>
      <c r="IC26" s="34" t="e">
        <f t="shared" si="122"/>
        <v>#REF!</v>
      </c>
      <c r="ID26" s="34" t="e">
        <f t="shared" ref="ID26:JG26" si="123">(BR26/BR$5)*100</f>
        <v>#REF!</v>
      </c>
      <c r="IE26" s="34" t="e">
        <f t="shared" si="123"/>
        <v>#REF!</v>
      </c>
      <c r="IF26" s="34" t="e">
        <f t="shared" si="123"/>
        <v>#REF!</v>
      </c>
      <c r="IG26" s="34" t="e">
        <f t="shared" si="123"/>
        <v>#REF!</v>
      </c>
      <c r="IH26" s="34" t="e">
        <f t="shared" si="123"/>
        <v>#REF!</v>
      </c>
      <c r="II26" s="34" t="e">
        <f t="shared" si="123"/>
        <v>#REF!</v>
      </c>
      <c r="IJ26" s="34" t="e">
        <f t="shared" si="123"/>
        <v>#REF!</v>
      </c>
      <c r="IK26" s="34" t="e">
        <f t="shared" si="123"/>
        <v>#REF!</v>
      </c>
      <c r="IL26" s="34" t="e">
        <f t="shared" si="123"/>
        <v>#REF!</v>
      </c>
      <c r="IM26" s="34" t="e">
        <f t="shared" si="123"/>
        <v>#REF!</v>
      </c>
      <c r="IN26" s="34" t="e">
        <f t="shared" si="123"/>
        <v>#REF!</v>
      </c>
      <c r="IO26" s="34" t="e">
        <f t="shared" si="123"/>
        <v>#REF!</v>
      </c>
      <c r="IP26" s="34" t="e">
        <f t="shared" si="123"/>
        <v>#REF!</v>
      </c>
      <c r="IQ26" s="34" t="e">
        <f t="shared" si="123"/>
        <v>#REF!</v>
      </c>
      <c r="IR26" s="34" t="e">
        <f t="shared" si="123"/>
        <v>#REF!</v>
      </c>
      <c r="IS26" s="34" t="e">
        <f t="shared" si="123"/>
        <v>#REF!</v>
      </c>
      <c r="IT26" s="34" t="e">
        <f t="shared" si="123"/>
        <v>#REF!</v>
      </c>
      <c r="IU26" s="34" t="e">
        <f t="shared" si="123"/>
        <v>#REF!</v>
      </c>
      <c r="IV26" s="34" t="e">
        <f t="shared" si="123"/>
        <v>#REF!</v>
      </c>
      <c r="IW26" s="34" t="e">
        <f t="shared" si="123"/>
        <v>#REF!</v>
      </c>
      <c r="IX26" s="34" t="e">
        <f t="shared" si="123"/>
        <v>#REF!</v>
      </c>
      <c r="IY26" s="34" t="e">
        <f t="shared" si="123"/>
        <v>#REF!</v>
      </c>
      <c r="IZ26" s="34" t="e">
        <f t="shared" si="123"/>
        <v>#REF!</v>
      </c>
      <c r="JA26" s="34" t="e">
        <f t="shared" si="123"/>
        <v>#REF!</v>
      </c>
      <c r="JB26" s="34" t="e">
        <f t="shared" si="123"/>
        <v>#REF!</v>
      </c>
      <c r="JC26" s="34" t="e">
        <f t="shared" si="123"/>
        <v>#REF!</v>
      </c>
      <c r="JD26" s="34" t="e">
        <f t="shared" si="123"/>
        <v>#REF!</v>
      </c>
      <c r="JE26" s="34" t="e">
        <f t="shared" si="123"/>
        <v>#REF!</v>
      </c>
      <c r="JF26" s="34" t="e">
        <f t="shared" si="123"/>
        <v>#REF!</v>
      </c>
      <c r="JG26" s="34" t="e">
        <f t="shared" si="123"/>
        <v>#REF!</v>
      </c>
      <c r="JH26" s="35"/>
      <c r="JI26" s="36" t="e">
        <f>(#REF!/#REF!)*100</f>
        <v>#REF!</v>
      </c>
      <c r="JJ26" s="36" t="e">
        <f>(#REF!/#REF!)*100</f>
        <v>#REF!</v>
      </c>
    </row>
    <row r="27" spans="1:270" ht="16.5" hidden="1" customHeight="1" x14ac:dyDescent="0.45">
      <c r="A27" s="14"/>
      <c r="B27" s="14"/>
      <c r="C27" s="14" t="s">
        <v>50</v>
      </c>
      <c r="D27" s="14"/>
      <c r="E27" s="33" t="e">
        <f>+'t44 (2)'!#REF!</f>
        <v>#REF!</v>
      </c>
      <c r="F27" s="33" t="e">
        <f>+'t44 (2)'!#REF!</f>
        <v>#REF!</v>
      </c>
      <c r="G27" s="33" t="e">
        <f>+'t44 (2)'!#REF!</f>
        <v>#REF!</v>
      </c>
      <c r="H27" s="33" t="e">
        <f>+'t44 (2)'!#REF!</f>
        <v>#REF!</v>
      </c>
      <c r="I27" s="33" t="e">
        <f>+'t44 (2)'!#REF!</f>
        <v>#REF!</v>
      </c>
      <c r="J27" s="33" t="e">
        <f>+'t44 (2)'!#REF!</f>
        <v>#REF!</v>
      </c>
      <c r="K27" s="33" t="e">
        <f>+'t44 (2)'!#REF!</f>
        <v>#REF!</v>
      </c>
      <c r="L27" s="33" t="e">
        <f>+'t44 (2)'!#REF!</f>
        <v>#REF!</v>
      </c>
      <c r="M27" s="33" t="e">
        <f>+'t44 (2)'!#REF!</f>
        <v>#REF!</v>
      </c>
      <c r="N27" s="33" t="e">
        <f>+'t44 (2)'!#REF!</f>
        <v>#REF!</v>
      </c>
      <c r="O27" s="33" t="e">
        <f>+'t44 (2)'!#REF!</f>
        <v>#REF!</v>
      </c>
      <c r="P27" s="33" t="e">
        <f>+'t44 (2)'!#REF!</f>
        <v>#REF!</v>
      </c>
      <c r="Q27" s="33" t="e">
        <f>+'t44 (2)'!#REF!</f>
        <v>#REF!</v>
      </c>
      <c r="R27" s="33" t="e">
        <f>+'t44 (2)'!#REF!</f>
        <v>#REF!</v>
      </c>
      <c r="S27" s="33" t="e">
        <f>+'t44 (2)'!#REF!</f>
        <v>#REF!</v>
      </c>
      <c r="T27" s="33" t="e">
        <f>+'t44 (2)'!#REF!</f>
        <v>#REF!</v>
      </c>
      <c r="U27" s="33" t="e">
        <f>+'t44 (2)'!#REF!</f>
        <v>#REF!</v>
      </c>
      <c r="V27" s="33" t="e">
        <f>+'t44 (2)'!#REF!</f>
        <v>#REF!</v>
      </c>
      <c r="W27" s="33" t="e">
        <f>+'t44 (2)'!#REF!</f>
        <v>#REF!</v>
      </c>
      <c r="X27" s="33" t="e">
        <f>+'t44 (2)'!#REF!</f>
        <v>#REF!</v>
      </c>
      <c r="Y27" s="33" t="e">
        <f>+'t44 (2)'!#REF!</f>
        <v>#REF!</v>
      </c>
      <c r="Z27" s="33" t="e">
        <f>+'t44 (2)'!#REF!</f>
        <v>#REF!</v>
      </c>
      <c r="AA27" s="33" t="e">
        <f>+'t44 (2)'!#REF!</f>
        <v>#REF!</v>
      </c>
      <c r="AB27" s="33" t="e">
        <f>+'t44 (2)'!#REF!</f>
        <v>#REF!</v>
      </c>
      <c r="AC27" s="33" t="e">
        <f>+'t44 (2)'!#REF!</f>
        <v>#REF!</v>
      </c>
      <c r="AD27" s="33" t="e">
        <f>+'t44 (2)'!#REF!</f>
        <v>#REF!</v>
      </c>
      <c r="AE27" s="33" t="e">
        <f>+'t44 (2)'!#REF!</f>
        <v>#REF!</v>
      </c>
      <c r="AF27" s="33" t="e">
        <f>+'t44 (2)'!#REF!</f>
        <v>#REF!</v>
      </c>
      <c r="AG27" s="33" t="e">
        <f>+'t44 (2)'!#REF!</f>
        <v>#REF!</v>
      </c>
      <c r="AH27" s="33" t="e">
        <f>+'t44 (2)'!#REF!</f>
        <v>#REF!</v>
      </c>
      <c r="AI27" s="33" t="e">
        <f>+'t44 (2)'!#REF!</f>
        <v>#REF!</v>
      </c>
      <c r="AJ27" s="33" t="e">
        <f>+'t44 (2)'!#REF!</f>
        <v>#REF!</v>
      </c>
      <c r="AK27" s="33" t="e">
        <f>+'t44 (2)'!#REF!</f>
        <v>#REF!</v>
      </c>
      <c r="AL27" s="33" t="e">
        <f>+'t44 (2)'!#REF!</f>
        <v>#REF!</v>
      </c>
      <c r="AM27" s="33" t="e">
        <f>+'t44 (2)'!#REF!</f>
        <v>#REF!</v>
      </c>
      <c r="AN27" s="33" t="e">
        <f>+'t44 (2)'!#REF!</f>
        <v>#REF!</v>
      </c>
      <c r="AO27" s="33" t="e">
        <f>+'t44 (2)'!#REF!</f>
        <v>#REF!</v>
      </c>
      <c r="AP27" s="33" t="e">
        <f>+'t44 (2)'!#REF!</f>
        <v>#REF!</v>
      </c>
      <c r="AQ27" s="33" t="e">
        <f>+'t44 (2)'!#REF!</f>
        <v>#REF!</v>
      </c>
      <c r="AR27" s="33" t="e">
        <f>+'t44 (2)'!#REF!</f>
        <v>#REF!</v>
      </c>
      <c r="AS27" s="33" t="e">
        <f>+'t44 (2)'!#REF!</f>
        <v>#REF!</v>
      </c>
      <c r="AT27" s="33" t="e">
        <f>+'t44 (2)'!#REF!</f>
        <v>#REF!</v>
      </c>
      <c r="AU27" s="33" t="e">
        <f>+'t44 (2)'!#REF!</f>
        <v>#REF!</v>
      </c>
      <c r="AV27" s="33" t="e">
        <f>+'t44 (2)'!#REF!</f>
        <v>#REF!</v>
      </c>
      <c r="AW27" s="33" t="e">
        <f>+'t44 (2)'!#REF!</f>
        <v>#REF!</v>
      </c>
      <c r="AX27" s="33" t="e">
        <f>+'t44 (2)'!#REF!</f>
        <v>#REF!</v>
      </c>
      <c r="AY27" s="33" t="e">
        <f>+'t44 (2)'!#REF!</f>
        <v>#REF!</v>
      </c>
      <c r="AZ27" s="33" t="e">
        <f>+'t44 (2)'!#REF!</f>
        <v>#REF!</v>
      </c>
      <c r="BA27" s="33" t="e">
        <f>+'t44 (2)'!#REF!</f>
        <v>#REF!</v>
      </c>
      <c r="BB27" s="33" t="e">
        <f>+'t44 (2)'!#REF!</f>
        <v>#REF!</v>
      </c>
      <c r="BC27" s="33" t="e">
        <f>+'t44 (2)'!#REF!</f>
        <v>#REF!</v>
      </c>
      <c r="BD27" s="33" t="e">
        <f>+'t44 (2)'!#REF!</f>
        <v>#REF!</v>
      </c>
      <c r="BE27" s="33" t="e">
        <f>+'t44 (2)'!#REF!</f>
        <v>#REF!</v>
      </c>
      <c r="BF27" s="33" t="e">
        <f>+'t44 (2)'!#REF!</f>
        <v>#REF!</v>
      </c>
      <c r="BG27" s="33" t="e">
        <f>+'t44 (2)'!#REF!</f>
        <v>#REF!</v>
      </c>
      <c r="BH27" s="33" t="e">
        <f>+'t44 (2)'!#REF!</f>
        <v>#REF!</v>
      </c>
      <c r="BI27" s="33" t="e">
        <f>+'t44 (2)'!#REF!</f>
        <v>#REF!</v>
      </c>
      <c r="BJ27" s="33" t="e">
        <f>+'t44 (2)'!#REF!</f>
        <v>#REF!</v>
      </c>
      <c r="BK27" s="33" t="e">
        <f>+'t44 (2)'!#REF!</f>
        <v>#REF!</v>
      </c>
      <c r="BL27" s="33" t="e">
        <f>+'t44 (2)'!#REF!</f>
        <v>#REF!</v>
      </c>
      <c r="BM27" s="33" t="e">
        <f>+'t44 (2)'!#REF!</f>
        <v>#REF!</v>
      </c>
      <c r="BN27" s="33" t="e">
        <f>+'t44 (2)'!#REF!</f>
        <v>#REF!</v>
      </c>
      <c r="BO27" s="33" t="e">
        <f>+'t44 (2)'!#REF!</f>
        <v>#REF!</v>
      </c>
      <c r="BP27" s="93" t="e">
        <f>+'t44 (2)'!#REF!</f>
        <v>#REF!</v>
      </c>
      <c r="BQ27" s="33"/>
      <c r="BR27" s="33" t="e">
        <f>+'t44 (2)'!#REF!</f>
        <v>#REF!</v>
      </c>
      <c r="BS27" s="33" t="e">
        <f>+'t44 (2)'!#REF!</f>
        <v>#REF!</v>
      </c>
      <c r="BT27" s="33" t="e">
        <f>+'t44 (2)'!#REF!</f>
        <v>#REF!</v>
      </c>
      <c r="BU27" s="33" t="e">
        <f>+'t44 (2)'!#REF!</f>
        <v>#REF!</v>
      </c>
      <c r="BV27" s="33" t="e">
        <f>+'t44 (2)'!#REF!</f>
        <v>#REF!</v>
      </c>
      <c r="BW27" s="33" t="e">
        <f>+'t44 (2)'!#REF!</f>
        <v>#REF!</v>
      </c>
      <c r="BX27" s="33" t="e">
        <f>+'t44 (2)'!#REF!</f>
        <v>#REF!</v>
      </c>
      <c r="BY27" s="33" t="e">
        <f>+'t44 (2)'!#REF!</f>
        <v>#REF!</v>
      </c>
      <c r="BZ27" s="33" t="e">
        <f>+'t44 (2)'!#REF!</f>
        <v>#REF!</v>
      </c>
      <c r="CA27" s="33" t="e">
        <f>+'t44 (2)'!#REF!</f>
        <v>#REF!</v>
      </c>
      <c r="CB27" s="33" t="e">
        <f>+'t44 (2)'!#REF!</f>
        <v>#REF!</v>
      </c>
      <c r="CC27" s="33" t="e">
        <f>+'t44 (2)'!#REF!</f>
        <v>#REF!</v>
      </c>
      <c r="CD27" s="33" t="e">
        <f>+'t44 (2)'!#REF!</f>
        <v>#REF!</v>
      </c>
      <c r="CE27" s="33" t="e">
        <f>+'t44 (2)'!#REF!</f>
        <v>#REF!</v>
      </c>
      <c r="CF27" s="33" t="e">
        <f>+'t44 (2)'!#REF!</f>
        <v>#REF!</v>
      </c>
      <c r="CG27" s="33" t="e">
        <f>+'t44 (2)'!#REF!</f>
        <v>#REF!</v>
      </c>
      <c r="CH27" s="33" t="e">
        <f>+'t44 (2)'!#REF!</f>
        <v>#REF!</v>
      </c>
      <c r="CI27" s="33" t="e">
        <f>+'t44 (2)'!#REF!</f>
        <v>#REF!</v>
      </c>
      <c r="CJ27" s="33" t="e">
        <f>+'t44 (2)'!#REF!</f>
        <v>#REF!</v>
      </c>
      <c r="CK27" s="33" t="e">
        <f>+'t44 (2)'!#REF!</f>
        <v>#REF!</v>
      </c>
      <c r="CL27" s="33" t="e">
        <f>+'t44 (2)'!#REF!</f>
        <v>#REF!</v>
      </c>
      <c r="CM27" s="33" t="e">
        <f>+'t44 (2)'!#REF!</f>
        <v>#REF!</v>
      </c>
      <c r="CN27" s="93" t="e">
        <f>+'t44 (2)'!#REF!</f>
        <v>#REF!</v>
      </c>
      <c r="CO27" s="33" t="e">
        <f>+'t44 (2)'!#REF!</f>
        <v>#REF!</v>
      </c>
      <c r="CP27" s="33" t="e">
        <f>+'t44 (2)'!#REF!</f>
        <v>#REF!</v>
      </c>
      <c r="CQ27" s="33" t="e">
        <f>+'t44 (2)'!#REF!</f>
        <v>#REF!</v>
      </c>
      <c r="CR27" s="33" t="e">
        <f>+'t44 (2)'!#REF!</f>
        <v>#REF!</v>
      </c>
      <c r="CS27" s="33" t="e">
        <f>+'t44 (2)'!#REF!</f>
        <v>#REF!</v>
      </c>
      <c r="CT27" s="33" t="e">
        <f>+'t44 (2)'!#REF!</f>
        <v>#REF!</v>
      </c>
      <c r="CU27" s="93" t="e">
        <f>+'t44 (2)'!#REF!</f>
        <v>#REF!</v>
      </c>
      <c r="CV27" s="28"/>
      <c r="CW27" s="42" t="e">
        <f t="shared" si="9"/>
        <v>#REF!</v>
      </c>
      <c r="CX27" s="42" t="e">
        <f t="shared" si="10"/>
        <v>#REF!</v>
      </c>
      <c r="CY27" s="42" t="e">
        <f t="shared" si="11"/>
        <v>#REF!</v>
      </c>
      <c r="CZ27" s="42" t="e">
        <f t="shared" si="12"/>
        <v>#REF!</v>
      </c>
      <c r="DA27" s="42" t="e">
        <f t="shared" si="13"/>
        <v>#REF!</v>
      </c>
      <c r="DB27" s="42" t="e">
        <f t="shared" si="14"/>
        <v>#REF!</v>
      </c>
      <c r="DC27" s="42" t="e">
        <f t="shared" si="15"/>
        <v>#REF!</v>
      </c>
      <c r="DD27" s="42" t="e">
        <f t="shared" si="16"/>
        <v>#REF!</v>
      </c>
      <c r="DE27" s="42" t="e">
        <f t="shared" si="17"/>
        <v>#REF!</v>
      </c>
      <c r="DF27" s="42" t="e">
        <f t="shared" si="18"/>
        <v>#REF!</v>
      </c>
      <c r="DG27" s="42" t="e">
        <f t="shared" si="19"/>
        <v>#REF!</v>
      </c>
      <c r="DH27" s="42" t="e">
        <f t="shared" si="20"/>
        <v>#REF!</v>
      </c>
      <c r="DI27" s="42" t="e">
        <f t="shared" si="21"/>
        <v>#REF!</v>
      </c>
      <c r="DJ27" s="42" t="e">
        <f t="shared" si="22"/>
        <v>#REF!</v>
      </c>
      <c r="DK27" s="42" t="e">
        <f t="shared" si="23"/>
        <v>#REF!</v>
      </c>
      <c r="DL27" s="42" t="e">
        <f t="shared" si="24"/>
        <v>#REF!</v>
      </c>
      <c r="DM27" s="42" t="e">
        <f t="shared" si="25"/>
        <v>#REF!</v>
      </c>
      <c r="DN27" s="42" t="e">
        <f t="shared" si="26"/>
        <v>#REF!</v>
      </c>
      <c r="DO27" s="42" t="e">
        <f t="shared" si="27"/>
        <v>#REF!</v>
      </c>
      <c r="DP27" s="42" t="e">
        <f t="shared" si="28"/>
        <v>#REF!</v>
      </c>
      <c r="DQ27" s="42" t="e">
        <f t="shared" si="29"/>
        <v>#REF!</v>
      </c>
      <c r="DR27" s="42" t="e">
        <f t="shared" si="30"/>
        <v>#REF!</v>
      </c>
      <c r="DS27" s="42" t="e">
        <f t="shared" si="31"/>
        <v>#REF!</v>
      </c>
      <c r="DT27" s="42" t="e">
        <f t="shared" si="32"/>
        <v>#REF!</v>
      </c>
      <c r="DU27" s="42" t="e">
        <f t="shared" si="33"/>
        <v>#REF!</v>
      </c>
      <c r="DV27" s="42" t="e">
        <f t="shared" si="34"/>
        <v>#REF!</v>
      </c>
      <c r="DW27" s="42" t="e">
        <f t="shared" si="35"/>
        <v>#REF!</v>
      </c>
      <c r="DX27" s="42" t="e">
        <f t="shared" si="36"/>
        <v>#REF!</v>
      </c>
      <c r="DY27" s="42" t="e">
        <f t="shared" si="37"/>
        <v>#REF!</v>
      </c>
      <c r="DZ27" s="42" t="e">
        <f t="shared" si="38"/>
        <v>#REF!</v>
      </c>
      <c r="EA27" s="42" t="e">
        <f t="shared" si="39"/>
        <v>#REF!</v>
      </c>
      <c r="EB27" s="42" t="e">
        <f t="shared" si="40"/>
        <v>#REF!</v>
      </c>
      <c r="EC27" s="42" t="e">
        <f t="shared" si="41"/>
        <v>#REF!</v>
      </c>
      <c r="ED27" s="42" t="e">
        <f t="shared" si="42"/>
        <v>#REF!</v>
      </c>
      <c r="EE27" s="42" t="e">
        <f t="shared" si="43"/>
        <v>#REF!</v>
      </c>
      <c r="EF27" s="42" t="e">
        <f t="shared" si="44"/>
        <v>#REF!</v>
      </c>
      <c r="EG27" s="42" t="e">
        <f t="shared" si="45"/>
        <v>#REF!</v>
      </c>
      <c r="EH27" s="42" t="e">
        <f t="shared" si="46"/>
        <v>#REF!</v>
      </c>
      <c r="EI27" s="42" t="e">
        <f t="shared" si="47"/>
        <v>#REF!</v>
      </c>
      <c r="EJ27" s="42" t="e">
        <f t="shared" si="48"/>
        <v>#REF!</v>
      </c>
      <c r="EK27" s="42" t="e">
        <f t="shared" si="49"/>
        <v>#REF!</v>
      </c>
      <c r="EL27" s="90"/>
      <c r="EM27" s="42" t="e">
        <f t="shared" si="50"/>
        <v>#REF!</v>
      </c>
      <c r="EN27" s="42" t="e">
        <f t="shared" si="51"/>
        <v>#REF!</v>
      </c>
      <c r="EO27" s="42" t="e">
        <f t="shared" si="52"/>
        <v>#REF!</v>
      </c>
      <c r="EP27" s="42" t="e">
        <f t="shared" si="53"/>
        <v>#REF!</v>
      </c>
      <c r="EQ27" s="42" t="e">
        <f t="shared" si="54"/>
        <v>#REF!</v>
      </c>
      <c r="ER27" s="42" t="e">
        <f t="shared" si="55"/>
        <v>#REF!</v>
      </c>
      <c r="ES27" s="42" t="e">
        <f t="shared" si="56"/>
        <v>#REF!</v>
      </c>
      <c r="ET27" s="42" t="e">
        <f t="shared" si="57"/>
        <v>#REF!</v>
      </c>
      <c r="EU27" s="42" t="e">
        <f t="shared" si="58"/>
        <v>#REF!</v>
      </c>
      <c r="EV27" s="42" t="e">
        <f t="shared" si="59"/>
        <v>#REF!</v>
      </c>
      <c r="EW27" s="42" t="e">
        <f t="shared" si="60"/>
        <v>#REF!</v>
      </c>
      <c r="EX27" s="42" t="e">
        <f t="shared" si="61"/>
        <v>#REF!</v>
      </c>
      <c r="EY27" s="42" t="e">
        <f t="shared" si="62"/>
        <v>#REF!</v>
      </c>
      <c r="EZ27" s="42" t="e">
        <f t="shared" si="63"/>
        <v>#REF!</v>
      </c>
      <c r="FA27" s="42" t="e">
        <f t="shared" si="64"/>
        <v>#REF!</v>
      </c>
      <c r="FB27" s="42" t="e">
        <f t="shared" si="65"/>
        <v>#REF!</v>
      </c>
      <c r="FC27" s="42" t="e">
        <f t="shared" si="66"/>
        <v>#REF!</v>
      </c>
      <c r="FD27" s="42" t="e">
        <f t="shared" si="67"/>
        <v>#REF!</v>
      </c>
      <c r="FE27" s="42" t="e">
        <f t="shared" si="68"/>
        <v>#REF!</v>
      </c>
      <c r="FF27" s="42" t="e">
        <f t="shared" si="69"/>
        <v>#REF!</v>
      </c>
      <c r="FG27" s="42" t="e">
        <f t="shared" si="70"/>
        <v>#REF!</v>
      </c>
      <c r="FH27" s="42" t="e">
        <f t="shared" si="71"/>
        <v>#REF!</v>
      </c>
      <c r="FI27" s="42" t="e">
        <f t="shared" si="72"/>
        <v>#REF!</v>
      </c>
      <c r="FJ27" s="42" t="e">
        <f t="shared" ref="FJ27:FP28" si="124">((CO27/BS27)-1)*100</f>
        <v>#REF!</v>
      </c>
      <c r="FK27" s="42" t="e">
        <f t="shared" si="124"/>
        <v>#REF!</v>
      </c>
      <c r="FL27" s="42" t="e">
        <f t="shared" si="124"/>
        <v>#REF!</v>
      </c>
      <c r="FM27" s="42" t="e">
        <f t="shared" si="124"/>
        <v>#REF!</v>
      </c>
      <c r="FN27" s="42" t="e">
        <f t="shared" si="124"/>
        <v>#REF!</v>
      </c>
      <c r="FO27" s="42" t="e">
        <f t="shared" si="124"/>
        <v>#REF!</v>
      </c>
      <c r="FP27" s="42" t="e">
        <f t="shared" si="124"/>
        <v>#REF!</v>
      </c>
      <c r="FQ27" s="35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5"/>
      <c r="JI27" s="36"/>
      <c r="JJ27" s="36"/>
    </row>
    <row r="28" spans="1:270" ht="16.5" hidden="1" customHeight="1" x14ac:dyDescent="0.45">
      <c r="A28" s="14"/>
      <c r="B28" s="14"/>
      <c r="C28" s="14" t="s">
        <v>51</v>
      </c>
      <c r="D28" s="14"/>
      <c r="E28" s="33" t="e">
        <f>(E26/E27)*1000000</f>
        <v>#REF!</v>
      </c>
      <c r="F28" s="33" t="e">
        <f>(F26/F27)*1000000</f>
        <v>#REF!</v>
      </c>
      <c r="G28" s="33" t="e">
        <f>(G26/G27)*1000000</f>
        <v>#REF!</v>
      </c>
      <c r="H28" s="33" t="e">
        <f>(H26/H27)*1000000</f>
        <v>#REF!</v>
      </c>
      <c r="I28" s="33" t="e">
        <f>(I26/I27)*1000000</f>
        <v>#REF!</v>
      </c>
      <c r="J28" s="33" t="e">
        <f t="shared" ref="J28:CF28" si="125">(J26/J27)*1000000</f>
        <v>#REF!</v>
      </c>
      <c r="K28" s="33" t="e">
        <f t="shared" si="125"/>
        <v>#REF!</v>
      </c>
      <c r="L28" s="33" t="e">
        <f t="shared" si="125"/>
        <v>#REF!</v>
      </c>
      <c r="M28" s="33" t="e">
        <f t="shared" si="125"/>
        <v>#REF!</v>
      </c>
      <c r="N28" s="33" t="e">
        <f t="shared" si="125"/>
        <v>#REF!</v>
      </c>
      <c r="O28" s="33" t="e">
        <f t="shared" si="125"/>
        <v>#REF!</v>
      </c>
      <c r="P28" s="33" t="e">
        <f t="shared" si="125"/>
        <v>#REF!</v>
      </c>
      <c r="Q28" s="33" t="e">
        <f t="shared" si="125"/>
        <v>#REF!</v>
      </c>
      <c r="R28" s="33" t="e">
        <f t="shared" si="125"/>
        <v>#REF!</v>
      </c>
      <c r="S28" s="33" t="e">
        <f t="shared" si="125"/>
        <v>#REF!</v>
      </c>
      <c r="T28" s="33" t="e">
        <f t="shared" si="125"/>
        <v>#REF!</v>
      </c>
      <c r="U28" s="33" t="e">
        <f t="shared" si="125"/>
        <v>#REF!</v>
      </c>
      <c r="V28" s="33" t="e">
        <f t="shared" si="125"/>
        <v>#REF!</v>
      </c>
      <c r="W28" s="33" t="e">
        <f t="shared" si="125"/>
        <v>#REF!</v>
      </c>
      <c r="X28" s="33" t="e">
        <f t="shared" si="125"/>
        <v>#REF!</v>
      </c>
      <c r="Y28" s="33" t="e">
        <f t="shared" si="125"/>
        <v>#REF!</v>
      </c>
      <c r="Z28" s="33" t="e">
        <f t="shared" si="125"/>
        <v>#REF!</v>
      </c>
      <c r="AA28" s="33" t="e">
        <f t="shared" si="125"/>
        <v>#REF!</v>
      </c>
      <c r="AB28" s="33" t="e">
        <f t="shared" si="125"/>
        <v>#REF!</v>
      </c>
      <c r="AC28" s="33" t="e">
        <f t="shared" si="125"/>
        <v>#REF!</v>
      </c>
      <c r="AD28" s="33" t="e">
        <f t="shared" si="125"/>
        <v>#REF!</v>
      </c>
      <c r="AE28" s="33" t="e">
        <f t="shared" si="125"/>
        <v>#REF!</v>
      </c>
      <c r="AF28" s="33" t="e">
        <f t="shared" si="125"/>
        <v>#REF!</v>
      </c>
      <c r="AG28" s="33" t="e">
        <f t="shared" si="125"/>
        <v>#REF!</v>
      </c>
      <c r="AH28" s="33" t="e">
        <f t="shared" si="125"/>
        <v>#REF!</v>
      </c>
      <c r="AI28" s="33" t="e">
        <f t="shared" si="125"/>
        <v>#REF!</v>
      </c>
      <c r="AJ28" s="33" t="e">
        <f t="shared" si="125"/>
        <v>#REF!</v>
      </c>
      <c r="AK28" s="33" t="e">
        <f t="shared" si="125"/>
        <v>#REF!</v>
      </c>
      <c r="AL28" s="33" t="e">
        <f t="shared" si="125"/>
        <v>#REF!</v>
      </c>
      <c r="AM28" s="33" t="e">
        <f t="shared" si="125"/>
        <v>#REF!</v>
      </c>
      <c r="AN28" s="33" t="e">
        <f t="shared" si="125"/>
        <v>#REF!</v>
      </c>
      <c r="AO28" s="33" t="e">
        <f t="shared" si="125"/>
        <v>#REF!</v>
      </c>
      <c r="AP28" s="33" t="e">
        <f t="shared" si="125"/>
        <v>#REF!</v>
      </c>
      <c r="AQ28" s="33" t="e">
        <f t="shared" si="125"/>
        <v>#REF!</v>
      </c>
      <c r="AR28" s="33" t="e">
        <f t="shared" si="125"/>
        <v>#REF!</v>
      </c>
      <c r="AS28" s="33" t="e">
        <f t="shared" si="125"/>
        <v>#REF!</v>
      </c>
      <c r="AT28" s="33" t="e">
        <f t="shared" si="125"/>
        <v>#REF!</v>
      </c>
      <c r="AU28" s="33" t="e">
        <f t="shared" si="125"/>
        <v>#REF!</v>
      </c>
      <c r="AV28" s="33" t="e">
        <f t="shared" si="125"/>
        <v>#REF!</v>
      </c>
      <c r="AW28" s="33" t="e">
        <f t="shared" si="125"/>
        <v>#REF!</v>
      </c>
      <c r="AX28" s="33" t="e">
        <f t="shared" si="125"/>
        <v>#REF!</v>
      </c>
      <c r="AY28" s="33" t="e">
        <f t="shared" si="125"/>
        <v>#REF!</v>
      </c>
      <c r="AZ28" s="33" t="e">
        <f t="shared" si="125"/>
        <v>#REF!</v>
      </c>
      <c r="BA28" s="33" t="e">
        <f t="shared" si="125"/>
        <v>#REF!</v>
      </c>
      <c r="BB28" s="33" t="e">
        <f t="shared" si="125"/>
        <v>#REF!</v>
      </c>
      <c r="BC28" s="33" t="e">
        <f t="shared" si="125"/>
        <v>#REF!</v>
      </c>
      <c r="BD28" s="33" t="e">
        <f t="shared" si="125"/>
        <v>#REF!</v>
      </c>
      <c r="BE28" s="33" t="e">
        <f t="shared" si="125"/>
        <v>#REF!</v>
      </c>
      <c r="BF28" s="33" t="e">
        <f t="shared" si="125"/>
        <v>#REF!</v>
      </c>
      <c r="BG28" s="33" t="e">
        <f t="shared" si="125"/>
        <v>#REF!</v>
      </c>
      <c r="BH28" s="33" t="e">
        <f t="shared" si="125"/>
        <v>#REF!</v>
      </c>
      <c r="BI28" s="33" t="e">
        <f t="shared" si="125"/>
        <v>#REF!</v>
      </c>
      <c r="BJ28" s="33" t="e">
        <f t="shared" si="125"/>
        <v>#REF!</v>
      </c>
      <c r="BK28" s="33" t="e">
        <f t="shared" si="125"/>
        <v>#REF!</v>
      </c>
      <c r="BL28" s="33" t="e">
        <f t="shared" si="125"/>
        <v>#REF!</v>
      </c>
      <c r="BM28" s="33" t="e">
        <f t="shared" si="125"/>
        <v>#REF!</v>
      </c>
      <c r="BN28" s="33" t="e">
        <f t="shared" si="125"/>
        <v>#REF!</v>
      </c>
      <c r="BO28" s="33" t="e">
        <f t="shared" si="125"/>
        <v>#REF!</v>
      </c>
      <c r="BP28" s="93" t="e">
        <f t="shared" si="125"/>
        <v>#REF!</v>
      </c>
      <c r="BQ28" s="33"/>
      <c r="BR28" s="33" t="e">
        <f t="shared" si="125"/>
        <v>#REF!</v>
      </c>
      <c r="BS28" s="33" t="e">
        <f t="shared" si="125"/>
        <v>#REF!</v>
      </c>
      <c r="BT28" s="33" t="e">
        <f t="shared" si="125"/>
        <v>#REF!</v>
      </c>
      <c r="BU28" s="33" t="e">
        <f t="shared" si="125"/>
        <v>#REF!</v>
      </c>
      <c r="BV28" s="33" t="e">
        <f t="shared" si="125"/>
        <v>#REF!</v>
      </c>
      <c r="BW28" s="33" t="e">
        <f t="shared" si="125"/>
        <v>#REF!</v>
      </c>
      <c r="BX28" s="33" t="e">
        <f t="shared" si="125"/>
        <v>#REF!</v>
      </c>
      <c r="BY28" s="33" t="e">
        <f t="shared" si="125"/>
        <v>#REF!</v>
      </c>
      <c r="BZ28" s="33" t="e">
        <f t="shared" si="125"/>
        <v>#REF!</v>
      </c>
      <c r="CA28" s="33" t="e">
        <f t="shared" si="125"/>
        <v>#REF!</v>
      </c>
      <c r="CB28" s="33" t="e">
        <f t="shared" si="125"/>
        <v>#REF!</v>
      </c>
      <c r="CC28" s="33" t="e">
        <f t="shared" si="125"/>
        <v>#REF!</v>
      </c>
      <c r="CD28" s="33" t="e">
        <f t="shared" si="125"/>
        <v>#REF!</v>
      </c>
      <c r="CE28" s="33" t="e">
        <f t="shared" si="125"/>
        <v>#REF!</v>
      </c>
      <c r="CF28" s="33" t="e">
        <f t="shared" si="125"/>
        <v>#REF!</v>
      </c>
      <c r="CG28" s="33" t="e">
        <f t="shared" ref="CG28:CU28" si="126">(CG26/CG27)*1000000</f>
        <v>#REF!</v>
      </c>
      <c r="CH28" s="33" t="e">
        <f t="shared" si="126"/>
        <v>#REF!</v>
      </c>
      <c r="CI28" s="33" t="e">
        <f t="shared" si="126"/>
        <v>#REF!</v>
      </c>
      <c r="CJ28" s="33" t="e">
        <f t="shared" si="126"/>
        <v>#REF!</v>
      </c>
      <c r="CK28" s="33" t="e">
        <f t="shared" si="126"/>
        <v>#REF!</v>
      </c>
      <c r="CL28" s="33" t="e">
        <f t="shared" si="126"/>
        <v>#REF!</v>
      </c>
      <c r="CM28" s="33" t="e">
        <f t="shared" si="126"/>
        <v>#REF!</v>
      </c>
      <c r="CN28" s="93" t="e">
        <f t="shared" si="126"/>
        <v>#REF!</v>
      </c>
      <c r="CO28" s="33" t="e">
        <f t="shared" si="126"/>
        <v>#REF!</v>
      </c>
      <c r="CP28" s="33" t="e">
        <f t="shared" si="126"/>
        <v>#REF!</v>
      </c>
      <c r="CQ28" s="33" t="e">
        <f t="shared" si="126"/>
        <v>#REF!</v>
      </c>
      <c r="CR28" s="33" t="e">
        <f t="shared" si="126"/>
        <v>#REF!</v>
      </c>
      <c r="CS28" s="33" t="e">
        <f t="shared" si="126"/>
        <v>#REF!</v>
      </c>
      <c r="CT28" s="33" t="e">
        <f t="shared" si="126"/>
        <v>#REF!</v>
      </c>
      <c r="CU28" s="93" t="e">
        <f t="shared" si="126"/>
        <v>#REF!</v>
      </c>
      <c r="CV28" s="28"/>
      <c r="CW28" s="42" t="e">
        <f t="shared" si="9"/>
        <v>#REF!</v>
      </c>
      <c r="CX28" s="42" t="e">
        <f t="shared" si="10"/>
        <v>#REF!</v>
      </c>
      <c r="CY28" s="42" t="e">
        <f t="shared" si="11"/>
        <v>#REF!</v>
      </c>
      <c r="CZ28" s="42" t="e">
        <f t="shared" si="12"/>
        <v>#REF!</v>
      </c>
      <c r="DA28" s="42" t="e">
        <f t="shared" si="13"/>
        <v>#REF!</v>
      </c>
      <c r="DB28" s="42" t="e">
        <f t="shared" si="14"/>
        <v>#REF!</v>
      </c>
      <c r="DC28" s="42" t="e">
        <f t="shared" si="15"/>
        <v>#REF!</v>
      </c>
      <c r="DD28" s="42" t="e">
        <f t="shared" si="16"/>
        <v>#REF!</v>
      </c>
      <c r="DE28" s="42" t="e">
        <f t="shared" si="17"/>
        <v>#REF!</v>
      </c>
      <c r="DF28" s="42" t="e">
        <f t="shared" si="18"/>
        <v>#REF!</v>
      </c>
      <c r="DG28" s="42" t="e">
        <f t="shared" si="19"/>
        <v>#REF!</v>
      </c>
      <c r="DH28" s="42" t="e">
        <f t="shared" si="20"/>
        <v>#REF!</v>
      </c>
      <c r="DI28" s="42" t="e">
        <f t="shared" si="21"/>
        <v>#REF!</v>
      </c>
      <c r="DJ28" s="42" t="e">
        <f t="shared" si="22"/>
        <v>#REF!</v>
      </c>
      <c r="DK28" s="42" t="e">
        <f t="shared" si="23"/>
        <v>#REF!</v>
      </c>
      <c r="DL28" s="42" t="e">
        <f t="shared" si="24"/>
        <v>#REF!</v>
      </c>
      <c r="DM28" s="42" t="e">
        <f t="shared" si="25"/>
        <v>#REF!</v>
      </c>
      <c r="DN28" s="42" t="e">
        <f t="shared" si="26"/>
        <v>#REF!</v>
      </c>
      <c r="DO28" s="42" t="e">
        <f t="shared" si="27"/>
        <v>#REF!</v>
      </c>
      <c r="DP28" s="42" t="e">
        <f t="shared" si="28"/>
        <v>#REF!</v>
      </c>
      <c r="DQ28" s="42" t="e">
        <f t="shared" si="29"/>
        <v>#REF!</v>
      </c>
      <c r="DR28" s="42" t="e">
        <f t="shared" si="30"/>
        <v>#REF!</v>
      </c>
      <c r="DS28" s="42" t="e">
        <f t="shared" si="31"/>
        <v>#REF!</v>
      </c>
      <c r="DT28" s="42" t="e">
        <f t="shared" si="32"/>
        <v>#REF!</v>
      </c>
      <c r="DU28" s="42" t="e">
        <f t="shared" si="33"/>
        <v>#REF!</v>
      </c>
      <c r="DV28" s="42" t="e">
        <f t="shared" si="34"/>
        <v>#REF!</v>
      </c>
      <c r="DW28" s="42" t="e">
        <f t="shared" si="35"/>
        <v>#REF!</v>
      </c>
      <c r="DX28" s="42" t="e">
        <f t="shared" si="36"/>
        <v>#REF!</v>
      </c>
      <c r="DY28" s="42" t="e">
        <f t="shared" si="37"/>
        <v>#REF!</v>
      </c>
      <c r="DZ28" s="42" t="e">
        <f t="shared" si="38"/>
        <v>#REF!</v>
      </c>
      <c r="EA28" s="42" t="e">
        <f t="shared" si="39"/>
        <v>#REF!</v>
      </c>
      <c r="EB28" s="42" t="e">
        <f t="shared" si="40"/>
        <v>#REF!</v>
      </c>
      <c r="EC28" s="42" t="e">
        <f t="shared" si="41"/>
        <v>#REF!</v>
      </c>
      <c r="ED28" s="42" t="e">
        <f t="shared" si="42"/>
        <v>#REF!</v>
      </c>
      <c r="EE28" s="42" t="e">
        <f t="shared" si="43"/>
        <v>#REF!</v>
      </c>
      <c r="EF28" s="42" t="e">
        <f t="shared" si="44"/>
        <v>#REF!</v>
      </c>
      <c r="EG28" s="42" t="e">
        <f t="shared" si="45"/>
        <v>#REF!</v>
      </c>
      <c r="EH28" s="42" t="e">
        <f t="shared" si="46"/>
        <v>#REF!</v>
      </c>
      <c r="EI28" s="42" t="e">
        <f t="shared" si="47"/>
        <v>#REF!</v>
      </c>
      <c r="EJ28" s="42" t="e">
        <f t="shared" si="48"/>
        <v>#REF!</v>
      </c>
      <c r="EK28" s="42" t="e">
        <f t="shared" si="49"/>
        <v>#REF!</v>
      </c>
      <c r="EL28" s="90"/>
      <c r="EM28" s="42" t="e">
        <f t="shared" si="50"/>
        <v>#REF!</v>
      </c>
      <c r="EN28" s="42" t="e">
        <f t="shared" si="51"/>
        <v>#REF!</v>
      </c>
      <c r="EO28" s="42" t="e">
        <f t="shared" si="52"/>
        <v>#REF!</v>
      </c>
      <c r="EP28" s="42" t="e">
        <f t="shared" si="53"/>
        <v>#REF!</v>
      </c>
      <c r="EQ28" s="42" t="e">
        <f t="shared" si="54"/>
        <v>#REF!</v>
      </c>
      <c r="ER28" s="42" t="e">
        <f t="shared" si="55"/>
        <v>#REF!</v>
      </c>
      <c r="ES28" s="42" t="e">
        <f t="shared" si="56"/>
        <v>#REF!</v>
      </c>
      <c r="ET28" s="42" t="e">
        <f t="shared" si="57"/>
        <v>#REF!</v>
      </c>
      <c r="EU28" s="42" t="e">
        <f t="shared" si="58"/>
        <v>#REF!</v>
      </c>
      <c r="EV28" s="42" t="e">
        <f t="shared" si="59"/>
        <v>#REF!</v>
      </c>
      <c r="EW28" s="42" t="e">
        <f t="shared" si="60"/>
        <v>#REF!</v>
      </c>
      <c r="EX28" s="42" t="e">
        <f t="shared" si="61"/>
        <v>#REF!</v>
      </c>
      <c r="EY28" s="42" t="e">
        <f t="shared" si="62"/>
        <v>#REF!</v>
      </c>
      <c r="EZ28" s="42" t="e">
        <f t="shared" si="63"/>
        <v>#REF!</v>
      </c>
      <c r="FA28" s="42" t="e">
        <f t="shared" si="64"/>
        <v>#REF!</v>
      </c>
      <c r="FB28" s="42" t="e">
        <f t="shared" si="65"/>
        <v>#REF!</v>
      </c>
      <c r="FC28" s="42" t="e">
        <f t="shared" si="66"/>
        <v>#REF!</v>
      </c>
      <c r="FD28" s="42" t="e">
        <f t="shared" si="67"/>
        <v>#REF!</v>
      </c>
      <c r="FE28" s="42" t="e">
        <f t="shared" si="68"/>
        <v>#REF!</v>
      </c>
      <c r="FF28" s="42" t="e">
        <f t="shared" si="69"/>
        <v>#REF!</v>
      </c>
      <c r="FG28" s="42" t="e">
        <f t="shared" si="70"/>
        <v>#REF!</v>
      </c>
      <c r="FH28" s="42" t="e">
        <f t="shared" si="71"/>
        <v>#REF!</v>
      </c>
      <c r="FI28" s="42" t="e">
        <f t="shared" si="72"/>
        <v>#REF!</v>
      </c>
      <c r="FJ28" s="42" t="e">
        <f t="shared" si="124"/>
        <v>#REF!</v>
      </c>
      <c r="FK28" s="42" t="e">
        <f t="shared" si="124"/>
        <v>#REF!</v>
      </c>
      <c r="FL28" s="42" t="e">
        <f t="shared" si="124"/>
        <v>#REF!</v>
      </c>
      <c r="FM28" s="42" t="e">
        <f t="shared" si="124"/>
        <v>#REF!</v>
      </c>
      <c r="FN28" s="42" t="e">
        <f t="shared" si="124"/>
        <v>#REF!</v>
      </c>
      <c r="FO28" s="42" t="e">
        <f t="shared" si="124"/>
        <v>#REF!</v>
      </c>
      <c r="FP28" s="42" t="e">
        <f t="shared" si="124"/>
        <v>#REF!</v>
      </c>
      <c r="FQ28" s="35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5"/>
      <c r="JI28" s="36"/>
      <c r="JJ28" s="36"/>
    </row>
    <row r="29" spans="1:270" ht="16.5" customHeight="1" x14ac:dyDescent="0.45">
      <c r="A29" s="14"/>
      <c r="B29" s="14" t="s">
        <v>118</v>
      </c>
      <c r="C29" s="14"/>
      <c r="D29" s="33"/>
      <c r="E29" s="33" t="e">
        <f t="shared" ref="E29:BP30" si="127">+E26-E32</f>
        <v>#REF!</v>
      </c>
      <c r="F29" s="33" t="e">
        <f t="shared" si="127"/>
        <v>#REF!</v>
      </c>
      <c r="G29" s="33" t="e">
        <f t="shared" si="127"/>
        <v>#REF!</v>
      </c>
      <c r="H29" s="33" t="e">
        <f t="shared" si="127"/>
        <v>#REF!</v>
      </c>
      <c r="I29" s="33" t="e">
        <f t="shared" si="127"/>
        <v>#REF!</v>
      </c>
      <c r="J29" s="33" t="e">
        <f t="shared" si="127"/>
        <v>#REF!</v>
      </c>
      <c r="K29" s="33" t="e">
        <f t="shared" si="127"/>
        <v>#REF!</v>
      </c>
      <c r="L29" s="33" t="e">
        <f t="shared" si="127"/>
        <v>#REF!</v>
      </c>
      <c r="M29" s="33" t="e">
        <f t="shared" si="127"/>
        <v>#REF!</v>
      </c>
      <c r="N29" s="33" t="e">
        <f t="shared" si="127"/>
        <v>#REF!</v>
      </c>
      <c r="O29" s="33" t="e">
        <f t="shared" si="127"/>
        <v>#REF!</v>
      </c>
      <c r="P29" s="33" t="e">
        <f t="shared" si="127"/>
        <v>#REF!</v>
      </c>
      <c r="Q29" s="33" t="e">
        <f t="shared" si="127"/>
        <v>#REF!</v>
      </c>
      <c r="R29" s="33" t="e">
        <f t="shared" si="127"/>
        <v>#REF!</v>
      </c>
      <c r="S29" s="33" t="e">
        <f t="shared" si="127"/>
        <v>#REF!</v>
      </c>
      <c r="T29" s="33" t="e">
        <f t="shared" si="127"/>
        <v>#REF!</v>
      </c>
      <c r="U29" s="33" t="e">
        <f t="shared" si="127"/>
        <v>#REF!</v>
      </c>
      <c r="V29" s="33" t="e">
        <f t="shared" si="127"/>
        <v>#REF!</v>
      </c>
      <c r="W29" s="33" t="e">
        <f t="shared" si="127"/>
        <v>#REF!</v>
      </c>
      <c r="X29" s="33" t="e">
        <f t="shared" si="127"/>
        <v>#REF!</v>
      </c>
      <c r="Y29" s="33" t="e">
        <f t="shared" si="127"/>
        <v>#REF!</v>
      </c>
      <c r="Z29" s="33" t="e">
        <f t="shared" si="127"/>
        <v>#REF!</v>
      </c>
      <c r="AA29" s="33" t="e">
        <f t="shared" si="127"/>
        <v>#REF!</v>
      </c>
      <c r="AB29" s="33" t="e">
        <f t="shared" si="127"/>
        <v>#REF!</v>
      </c>
      <c r="AC29" s="33" t="e">
        <f t="shared" si="127"/>
        <v>#REF!</v>
      </c>
      <c r="AD29" s="33" t="e">
        <f t="shared" si="127"/>
        <v>#REF!</v>
      </c>
      <c r="AE29" s="33" t="e">
        <f t="shared" si="127"/>
        <v>#REF!</v>
      </c>
      <c r="AF29" s="33" t="e">
        <f t="shared" si="127"/>
        <v>#REF!</v>
      </c>
      <c r="AG29" s="33" t="e">
        <f t="shared" si="127"/>
        <v>#REF!</v>
      </c>
      <c r="AH29" s="33" t="e">
        <f t="shared" si="127"/>
        <v>#REF!</v>
      </c>
      <c r="AI29" s="33" t="e">
        <f t="shared" si="127"/>
        <v>#REF!</v>
      </c>
      <c r="AJ29" s="33" t="e">
        <f t="shared" si="127"/>
        <v>#REF!</v>
      </c>
      <c r="AK29" s="33" t="e">
        <f t="shared" si="127"/>
        <v>#REF!</v>
      </c>
      <c r="AL29" s="33" t="e">
        <f t="shared" si="127"/>
        <v>#REF!</v>
      </c>
      <c r="AM29" s="33" t="e">
        <f t="shared" si="127"/>
        <v>#REF!</v>
      </c>
      <c r="AN29" s="33" t="e">
        <f t="shared" si="127"/>
        <v>#REF!</v>
      </c>
      <c r="AO29" s="33" t="e">
        <f t="shared" si="127"/>
        <v>#REF!</v>
      </c>
      <c r="AP29" s="33" t="e">
        <f t="shared" si="127"/>
        <v>#REF!</v>
      </c>
      <c r="AQ29" s="33" t="e">
        <f t="shared" si="127"/>
        <v>#REF!</v>
      </c>
      <c r="AR29" s="33" t="e">
        <f t="shared" si="127"/>
        <v>#REF!</v>
      </c>
      <c r="AS29" s="33" t="e">
        <f t="shared" si="127"/>
        <v>#REF!</v>
      </c>
      <c r="AT29" s="33" t="e">
        <f t="shared" si="127"/>
        <v>#REF!</v>
      </c>
      <c r="AU29" s="33" t="e">
        <f t="shared" si="127"/>
        <v>#REF!</v>
      </c>
      <c r="AV29" s="33" t="e">
        <f t="shared" si="127"/>
        <v>#REF!</v>
      </c>
      <c r="AW29" s="33" t="e">
        <f t="shared" si="127"/>
        <v>#REF!</v>
      </c>
      <c r="AX29" s="33" t="e">
        <f t="shared" si="127"/>
        <v>#REF!</v>
      </c>
      <c r="AY29" s="33" t="e">
        <f t="shared" si="127"/>
        <v>#REF!</v>
      </c>
      <c r="AZ29" s="33" t="e">
        <f t="shared" si="127"/>
        <v>#REF!</v>
      </c>
      <c r="BA29" s="33" t="e">
        <f t="shared" si="127"/>
        <v>#REF!</v>
      </c>
      <c r="BB29" s="33" t="e">
        <f t="shared" si="127"/>
        <v>#REF!</v>
      </c>
      <c r="BC29" s="33" t="e">
        <f t="shared" si="127"/>
        <v>#REF!</v>
      </c>
      <c r="BD29" s="33" t="e">
        <f t="shared" si="127"/>
        <v>#REF!</v>
      </c>
      <c r="BE29" s="33" t="e">
        <f t="shared" si="127"/>
        <v>#REF!</v>
      </c>
      <c r="BF29" s="33" t="e">
        <f t="shared" si="127"/>
        <v>#REF!</v>
      </c>
      <c r="BG29" s="33" t="e">
        <f t="shared" si="127"/>
        <v>#REF!</v>
      </c>
      <c r="BH29" s="33" t="e">
        <f t="shared" si="127"/>
        <v>#REF!</v>
      </c>
      <c r="BI29" s="33" t="e">
        <f t="shared" si="127"/>
        <v>#REF!</v>
      </c>
      <c r="BJ29" s="33" t="e">
        <f t="shared" si="127"/>
        <v>#REF!</v>
      </c>
      <c r="BK29" s="33" t="e">
        <f t="shared" si="127"/>
        <v>#REF!</v>
      </c>
      <c r="BL29" s="33" t="e">
        <f t="shared" si="127"/>
        <v>#REF!</v>
      </c>
      <c r="BM29" s="33" t="e">
        <f t="shared" si="127"/>
        <v>#REF!</v>
      </c>
      <c r="BN29" s="33" t="e">
        <f t="shared" si="127"/>
        <v>#REF!</v>
      </c>
      <c r="BO29" s="33" t="e">
        <f t="shared" si="127"/>
        <v>#REF!</v>
      </c>
      <c r="BP29" s="93" t="e">
        <f t="shared" si="127"/>
        <v>#REF!</v>
      </c>
      <c r="BQ29" s="33"/>
      <c r="BR29" s="33" t="e">
        <f t="shared" ref="BR29:CU30" si="128">+BR26-BR32</f>
        <v>#REF!</v>
      </c>
      <c r="BS29" s="33" t="e">
        <f t="shared" si="128"/>
        <v>#REF!</v>
      </c>
      <c r="BT29" s="33" t="e">
        <f t="shared" si="128"/>
        <v>#REF!</v>
      </c>
      <c r="BU29" s="33" t="e">
        <f t="shared" si="128"/>
        <v>#REF!</v>
      </c>
      <c r="BV29" s="33" t="e">
        <f t="shared" si="128"/>
        <v>#REF!</v>
      </c>
      <c r="BW29" s="33" t="e">
        <f t="shared" si="128"/>
        <v>#REF!</v>
      </c>
      <c r="BX29" s="33" t="e">
        <f t="shared" si="128"/>
        <v>#REF!</v>
      </c>
      <c r="BY29" s="33" t="e">
        <f t="shared" si="128"/>
        <v>#REF!</v>
      </c>
      <c r="BZ29" s="33" t="e">
        <f t="shared" si="128"/>
        <v>#REF!</v>
      </c>
      <c r="CA29" s="33" t="e">
        <f t="shared" si="128"/>
        <v>#REF!</v>
      </c>
      <c r="CB29" s="33" t="e">
        <f t="shared" si="128"/>
        <v>#REF!</v>
      </c>
      <c r="CC29" s="33" t="e">
        <f t="shared" si="128"/>
        <v>#REF!</v>
      </c>
      <c r="CD29" s="33" t="e">
        <f t="shared" si="128"/>
        <v>#REF!</v>
      </c>
      <c r="CE29" s="33" t="e">
        <f t="shared" si="128"/>
        <v>#REF!</v>
      </c>
      <c r="CF29" s="33" t="e">
        <f t="shared" si="128"/>
        <v>#REF!</v>
      </c>
      <c r="CG29" s="33" t="e">
        <f t="shared" si="128"/>
        <v>#REF!</v>
      </c>
      <c r="CH29" s="33" t="e">
        <f t="shared" si="128"/>
        <v>#REF!</v>
      </c>
      <c r="CI29" s="33" t="e">
        <f t="shared" si="128"/>
        <v>#REF!</v>
      </c>
      <c r="CJ29" s="33" t="e">
        <f t="shared" si="128"/>
        <v>#REF!</v>
      </c>
      <c r="CK29" s="33" t="e">
        <f t="shared" si="128"/>
        <v>#REF!</v>
      </c>
      <c r="CL29" s="33" t="e">
        <f t="shared" si="128"/>
        <v>#REF!</v>
      </c>
      <c r="CM29" s="33" t="e">
        <f t="shared" si="128"/>
        <v>#REF!</v>
      </c>
      <c r="CN29" s="93" t="e">
        <f t="shared" si="128"/>
        <v>#REF!</v>
      </c>
      <c r="CO29" s="33" t="e">
        <f t="shared" si="128"/>
        <v>#REF!</v>
      </c>
      <c r="CP29" s="33" t="e">
        <f t="shared" si="128"/>
        <v>#REF!</v>
      </c>
      <c r="CQ29" s="33" t="e">
        <f t="shared" si="128"/>
        <v>#REF!</v>
      </c>
      <c r="CR29" s="33" t="e">
        <f t="shared" si="128"/>
        <v>#REF!</v>
      </c>
      <c r="CS29" s="33" t="e">
        <f t="shared" si="128"/>
        <v>#REF!</v>
      </c>
      <c r="CT29" s="33" t="e">
        <f t="shared" si="128"/>
        <v>#REF!</v>
      </c>
      <c r="CU29" s="93" t="e">
        <f t="shared" si="128"/>
        <v>#REF!</v>
      </c>
      <c r="CV29" s="28"/>
      <c r="CW29" s="42" t="e">
        <f t="shared" si="9"/>
        <v>#REF!</v>
      </c>
      <c r="CX29" s="42" t="e">
        <f t="shared" si="10"/>
        <v>#REF!</v>
      </c>
      <c r="CY29" s="42" t="e">
        <f t="shared" si="11"/>
        <v>#REF!</v>
      </c>
      <c r="CZ29" s="42" t="e">
        <f t="shared" si="12"/>
        <v>#REF!</v>
      </c>
      <c r="DA29" s="42" t="e">
        <f t="shared" si="13"/>
        <v>#REF!</v>
      </c>
      <c r="DB29" s="42" t="e">
        <f t="shared" si="14"/>
        <v>#REF!</v>
      </c>
      <c r="DC29" s="42" t="e">
        <f t="shared" si="15"/>
        <v>#REF!</v>
      </c>
      <c r="DD29" s="42" t="e">
        <f t="shared" si="16"/>
        <v>#REF!</v>
      </c>
      <c r="DE29" s="42" t="e">
        <f t="shared" si="17"/>
        <v>#REF!</v>
      </c>
      <c r="DF29" s="42" t="e">
        <f t="shared" si="18"/>
        <v>#REF!</v>
      </c>
      <c r="DG29" s="42" t="e">
        <f t="shared" si="19"/>
        <v>#REF!</v>
      </c>
      <c r="DH29" s="42" t="e">
        <f t="shared" si="20"/>
        <v>#REF!</v>
      </c>
      <c r="DI29" s="42" t="e">
        <f t="shared" si="21"/>
        <v>#REF!</v>
      </c>
      <c r="DJ29" s="42" t="e">
        <f t="shared" si="22"/>
        <v>#REF!</v>
      </c>
      <c r="DK29" s="42" t="e">
        <f t="shared" si="23"/>
        <v>#REF!</v>
      </c>
      <c r="DL29" s="42" t="e">
        <f t="shared" si="24"/>
        <v>#REF!</v>
      </c>
      <c r="DM29" s="42" t="e">
        <f t="shared" si="25"/>
        <v>#REF!</v>
      </c>
      <c r="DN29" s="42" t="e">
        <f t="shared" si="26"/>
        <v>#REF!</v>
      </c>
      <c r="DO29" s="42" t="e">
        <f t="shared" si="27"/>
        <v>#REF!</v>
      </c>
      <c r="DP29" s="42" t="e">
        <f t="shared" si="28"/>
        <v>#REF!</v>
      </c>
      <c r="DQ29" s="42" t="e">
        <f t="shared" si="29"/>
        <v>#REF!</v>
      </c>
      <c r="DR29" s="42" t="e">
        <f t="shared" si="30"/>
        <v>#REF!</v>
      </c>
      <c r="DS29" s="42" t="e">
        <f t="shared" si="31"/>
        <v>#REF!</v>
      </c>
      <c r="DT29" s="42" t="e">
        <f t="shared" si="32"/>
        <v>#REF!</v>
      </c>
      <c r="DU29" s="42" t="e">
        <f t="shared" si="33"/>
        <v>#REF!</v>
      </c>
      <c r="DV29" s="42" t="e">
        <f t="shared" si="34"/>
        <v>#REF!</v>
      </c>
      <c r="DW29" s="42" t="e">
        <f t="shared" si="35"/>
        <v>#REF!</v>
      </c>
      <c r="DX29" s="42" t="e">
        <f t="shared" si="36"/>
        <v>#REF!</v>
      </c>
      <c r="DY29" s="42" t="e">
        <f t="shared" si="37"/>
        <v>#REF!</v>
      </c>
      <c r="DZ29" s="42" t="e">
        <f t="shared" si="38"/>
        <v>#REF!</v>
      </c>
      <c r="EA29" s="42" t="e">
        <f t="shared" si="39"/>
        <v>#REF!</v>
      </c>
      <c r="EB29" s="42" t="e">
        <f t="shared" si="40"/>
        <v>#REF!</v>
      </c>
      <c r="EC29" s="42" t="e">
        <f t="shared" si="41"/>
        <v>#REF!</v>
      </c>
      <c r="ED29" s="42" t="e">
        <f t="shared" si="42"/>
        <v>#REF!</v>
      </c>
      <c r="EE29" s="42" t="e">
        <f t="shared" si="43"/>
        <v>#REF!</v>
      </c>
      <c r="EF29" s="42" t="e">
        <f t="shared" si="44"/>
        <v>#REF!</v>
      </c>
      <c r="EG29" s="42" t="e">
        <f t="shared" si="45"/>
        <v>#REF!</v>
      </c>
      <c r="EH29" s="42" t="e">
        <f t="shared" si="46"/>
        <v>#REF!</v>
      </c>
      <c r="EI29" s="42" t="e">
        <f t="shared" si="47"/>
        <v>#REF!</v>
      </c>
      <c r="EJ29" s="42" t="e">
        <f t="shared" si="48"/>
        <v>#REF!</v>
      </c>
      <c r="EK29" s="42" t="e">
        <f t="shared" si="49"/>
        <v>#REF!</v>
      </c>
      <c r="EL29" s="90"/>
      <c r="EM29" s="42" t="e">
        <f t="shared" si="50"/>
        <v>#REF!</v>
      </c>
      <c r="EN29" s="42" t="e">
        <f t="shared" si="51"/>
        <v>#REF!</v>
      </c>
      <c r="EO29" s="42" t="e">
        <f t="shared" si="52"/>
        <v>#REF!</v>
      </c>
      <c r="EP29" s="42" t="e">
        <f t="shared" si="53"/>
        <v>#REF!</v>
      </c>
      <c r="EQ29" s="42" t="e">
        <f t="shared" si="54"/>
        <v>#REF!</v>
      </c>
      <c r="ER29" s="42" t="e">
        <f t="shared" si="55"/>
        <v>#REF!</v>
      </c>
      <c r="ES29" s="42" t="e">
        <f t="shared" si="56"/>
        <v>#REF!</v>
      </c>
      <c r="ET29" s="42" t="e">
        <f t="shared" si="57"/>
        <v>#REF!</v>
      </c>
      <c r="EU29" s="42" t="e">
        <f t="shared" si="58"/>
        <v>#REF!</v>
      </c>
      <c r="EV29" s="42" t="e">
        <f t="shared" si="59"/>
        <v>#REF!</v>
      </c>
      <c r="EW29" s="42" t="e">
        <f t="shared" si="60"/>
        <v>#REF!</v>
      </c>
      <c r="EX29" s="42" t="e">
        <f t="shared" si="61"/>
        <v>#REF!</v>
      </c>
      <c r="EY29" s="42" t="e">
        <f t="shared" si="62"/>
        <v>#REF!</v>
      </c>
      <c r="EZ29" s="42" t="e">
        <f t="shared" si="63"/>
        <v>#REF!</v>
      </c>
      <c r="FA29" s="42" t="e">
        <f t="shared" si="64"/>
        <v>#REF!</v>
      </c>
      <c r="FB29" s="42" t="e">
        <f t="shared" si="65"/>
        <v>#REF!</v>
      </c>
      <c r="FC29" s="42" t="e">
        <f t="shared" si="66"/>
        <v>#REF!</v>
      </c>
      <c r="FD29" s="42" t="e">
        <f t="shared" si="67"/>
        <v>#REF!</v>
      </c>
      <c r="FE29" s="42" t="e">
        <f t="shared" si="68"/>
        <v>#REF!</v>
      </c>
      <c r="FF29" s="42" t="e">
        <f t="shared" si="69"/>
        <v>#REF!</v>
      </c>
      <c r="FG29" s="42" t="e">
        <f t="shared" si="70"/>
        <v>#REF!</v>
      </c>
      <c r="FH29" s="42" t="e">
        <f t="shared" si="71"/>
        <v>#REF!</v>
      </c>
      <c r="FI29" s="42" t="e">
        <f t="shared" si="72"/>
        <v>#REF!</v>
      </c>
      <c r="FJ29" s="42" t="e">
        <f t="shared" ref="FJ29:FP29" si="129">((CO29/BR29)-1)*100</f>
        <v>#REF!</v>
      </c>
      <c r="FK29" s="42" t="e">
        <f t="shared" si="129"/>
        <v>#REF!</v>
      </c>
      <c r="FL29" s="42" t="e">
        <f t="shared" si="129"/>
        <v>#REF!</v>
      </c>
      <c r="FM29" s="42" t="e">
        <f t="shared" si="129"/>
        <v>#REF!</v>
      </c>
      <c r="FN29" s="42" t="e">
        <f t="shared" si="129"/>
        <v>#REF!</v>
      </c>
      <c r="FO29" s="42" t="e">
        <f t="shared" si="129"/>
        <v>#REF!</v>
      </c>
      <c r="FP29" s="42" t="e">
        <f t="shared" si="129"/>
        <v>#REF!</v>
      </c>
      <c r="FQ29" s="35"/>
      <c r="FR29" s="34" t="e">
        <f t="shared" ref="FR29:GW29" si="130">(E29/E$5)*100</f>
        <v>#REF!</v>
      </c>
      <c r="FS29" s="34" t="e">
        <f t="shared" si="130"/>
        <v>#REF!</v>
      </c>
      <c r="FT29" s="34" t="e">
        <f t="shared" si="130"/>
        <v>#REF!</v>
      </c>
      <c r="FU29" s="34" t="e">
        <f t="shared" si="130"/>
        <v>#REF!</v>
      </c>
      <c r="FV29" s="34" t="e">
        <f t="shared" si="130"/>
        <v>#REF!</v>
      </c>
      <c r="FW29" s="34" t="e">
        <f t="shared" si="130"/>
        <v>#REF!</v>
      </c>
      <c r="FX29" s="34" t="e">
        <f t="shared" si="130"/>
        <v>#REF!</v>
      </c>
      <c r="FY29" s="34" t="e">
        <f t="shared" si="130"/>
        <v>#REF!</v>
      </c>
      <c r="FZ29" s="34" t="e">
        <f t="shared" si="130"/>
        <v>#REF!</v>
      </c>
      <c r="GA29" s="34" t="e">
        <f t="shared" si="130"/>
        <v>#REF!</v>
      </c>
      <c r="GB29" s="34" t="e">
        <f t="shared" si="130"/>
        <v>#REF!</v>
      </c>
      <c r="GC29" s="34" t="e">
        <f t="shared" si="130"/>
        <v>#REF!</v>
      </c>
      <c r="GD29" s="34" t="e">
        <f t="shared" si="130"/>
        <v>#REF!</v>
      </c>
      <c r="GE29" s="34" t="e">
        <f t="shared" si="130"/>
        <v>#REF!</v>
      </c>
      <c r="GF29" s="34" t="e">
        <f t="shared" si="130"/>
        <v>#REF!</v>
      </c>
      <c r="GG29" s="34" t="e">
        <f t="shared" si="130"/>
        <v>#REF!</v>
      </c>
      <c r="GH29" s="34" t="e">
        <f t="shared" si="130"/>
        <v>#REF!</v>
      </c>
      <c r="GI29" s="34" t="e">
        <f t="shared" si="130"/>
        <v>#REF!</v>
      </c>
      <c r="GJ29" s="34" t="e">
        <f t="shared" si="130"/>
        <v>#REF!</v>
      </c>
      <c r="GK29" s="34" t="e">
        <f t="shared" si="130"/>
        <v>#REF!</v>
      </c>
      <c r="GL29" s="34" t="e">
        <f t="shared" si="130"/>
        <v>#REF!</v>
      </c>
      <c r="GM29" s="34" t="e">
        <f t="shared" si="130"/>
        <v>#REF!</v>
      </c>
      <c r="GN29" s="34" t="e">
        <f t="shared" si="130"/>
        <v>#REF!</v>
      </c>
      <c r="GO29" s="34" t="e">
        <f t="shared" si="130"/>
        <v>#REF!</v>
      </c>
      <c r="GP29" s="34" t="e">
        <f t="shared" si="130"/>
        <v>#REF!</v>
      </c>
      <c r="GQ29" s="34" t="e">
        <f t="shared" si="130"/>
        <v>#REF!</v>
      </c>
      <c r="GR29" s="34" t="e">
        <f t="shared" si="130"/>
        <v>#REF!</v>
      </c>
      <c r="GS29" s="34" t="e">
        <f t="shared" si="130"/>
        <v>#REF!</v>
      </c>
      <c r="GT29" s="34" t="e">
        <f t="shared" si="130"/>
        <v>#REF!</v>
      </c>
      <c r="GU29" s="34" t="e">
        <f t="shared" si="130"/>
        <v>#REF!</v>
      </c>
      <c r="GV29" s="34" t="e">
        <f t="shared" si="130"/>
        <v>#REF!</v>
      </c>
      <c r="GW29" s="34" t="e">
        <f t="shared" si="130"/>
        <v>#REF!</v>
      </c>
      <c r="GX29" s="34" t="e">
        <f t="shared" ref="GX29:IC29" si="131">(AK29/AK$5)*100</f>
        <v>#REF!</v>
      </c>
      <c r="GY29" s="34" t="e">
        <f t="shared" si="131"/>
        <v>#REF!</v>
      </c>
      <c r="GZ29" s="34" t="e">
        <f t="shared" si="131"/>
        <v>#REF!</v>
      </c>
      <c r="HA29" s="34" t="e">
        <f t="shared" si="131"/>
        <v>#REF!</v>
      </c>
      <c r="HB29" s="34" t="e">
        <f t="shared" si="131"/>
        <v>#REF!</v>
      </c>
      <c r="HC29" s="34" t="e">
        <f t="shared" si="131"/>
        <v>#REF!</v>
      </c>
      <c r="HD29" s="34" t="e">
        <f t="shared" si="131"/>
        <v>#REF!</v>
      </c>
      <c r="HE29" s="34" t="e">
        <f t="shared" si="131"/>
        <v>#REF!</v>
      </c>
      <c r="HF29" s="34" t="e">
        <f t="shared" si="131"/>
        <v>#REF!</v>
      </c>
      <c r="HG29" s="34" t="e">
        <f t="shared" si="131"/>
        <v>#REF!</v>
      </c>
      <c r="HH29" s="34" t="e">
        <f t="shared" si="131"/>
        <v>#REF!</v>
      </c>
      <c r="HI29" s="34" t="e">
        <f t="shared" si="131"/>
        <v>#REF!</v>
      </c>
      <c r="HJ29" s="34" t="e">
        <f t="shared" si="131"/>
        <v>#REF!</v>
      </c>
      <c r="HK29" s="34" t="e">
        <f t="shared" si="131"/>
        <v>#REF!</v>
      </c>
      <c r="HL29" s="34" t="e">
        <f t="shared" si="131"/>
        <v>#REF!</v>
      </c>
      <c r="HM29" s="34" t="e">
        <f t="shared" si="131"/>
        <v>#REF!</v>
      </c>
      <c r="HN29" s="34" t="e">
        <f t="shared" si="131"/>
        <v>#REF!</v>
      </c>
      <c r="HO29" s="34" t="e">
        <f t="shared" si="131"/>
        <v>#REF!</v>
      </c>
      <c r="HP29" s="34" t="e">
        <f t="shared" si="131"/>
        <v>#REF!</v>
      </c>
      <c r="HQ29" s="34" t="e">
        <f t="shared" si="131"/>
        <v>#REF!</v>
      </c>
      <c r="HR29" s="34" t="e">
        <f t="shared" si="131"/>
        <v>#REF!</v>
      </c>
      <c r="HS29" s="34" t="e">
        <f t="shared" si="131"/>
        <v>#REF!</v>
      </c>
      <c r="HT29" s="34" t="e">
        <f t="shared" si="131"/>
        <v>#REF!</v>
      </c>
      <c r="HU29" s="34" t="e">
        <f t="shared" si="131"/>
        <v>#REF!</v>
      </c>
      <c r="HV29" s="34" t="e">
        <f t="shared" si="131"/>
        <v>#REF!</v>
      </c>
      <c r="HW29" s="34" t="e">
        <f t="shared" si="131"/>
        <v>#REF!</v>
      </c>
      <c r="HX29" s="34" t="e">
        <f t="shared" si="131"/>
        <v>#REF!</v>
      </c>
      <c r="HY29" s="34" t="e">
        <f t="shared" si="131"/>
        <v>#REF!</v>
      </c>
      <c r="HZ29" s="34" t="e">
        <f t="shared" si="131"/>
        <v>#REF!</v>
      </c>
      <c r="IA29" s="34" t="e">
        <f t="shared" si="131"/>
        <v>#REF!</v>
      </c>
      <c r="IB29" s="34" t="e">
        <f t="shared" si="131"/>
        <v>#REF!</v>
      </c>
      <c r="IC29" s="34" t="e">
        <f t="shared" si="131"/>
        <v>#REF!</v>
      </c>
      <c r="ID29" s="34" t="e">
        <f t="shared" ref="ID29:JG29" si="132">(BR29/BR$5)*100</f>
        <v>#REF!</v>
      </c>
      <c r="IE29" s="34" t="e">
        <f t="shared" si="132"/>
        <v>#REF!</v>
      </c>
      <c r="IF29" s="34" t="e">
        <f t="shared" si="132"/>
        <v>#REF!</v>
      </c>
      <c r="IG29" s="34" t="e">
        <f t="shared" si="132"/>
        <v>#REF!</v>
      </c>
      <c r="IH29" s="34" t="e">
        <f t="shared" si="132"/>
        <v>#REF!</v>
      </c>
      <c r="II29" s="34" t="e">
        <f t="shared" si="132"/>
        <v>#REF!</v>
      </c>
      <c r="IJ29" s="34" t="e">
        <f t="shared" si="132"/>
        <v>#REF!</v>
      </c>
      <c r="IK29" s="34" t="e">
        <f t="shared" si="132"/>
        <v>#REF!</v>
      </c>
      <c r="IL29" s="34" t="e">
        <f t="shared" si="132"/>
        <v>#REF!</v>
      </c>
      <c r="IM29" s="34" t="e">
        <f t="shared" si="132"/>
        <v>#REF!</v>
      </c>
      <c r="IN29" s="34" t="e">
        <f t="shared" si="132"/>
        <v>#REF!</v>
      </c>
      <c r="IO29" s="34" t="e">
        <f t="shared" si="132"/>
        <v>#REF!</v>
      </c>
      <c r="IP29" s="34" t="e">
        <f t="shared" si="132"/>
        <v>#REF!</v>
      </c>
      <c r="IQ29" s="34" t="e">
        <f t="shared" si="132"/>
        <v>#REF!</v>
      </c>
      <c r="IR29" s="34" t="e">
        <f t="shared" si="132"/>
        <v>#REF!</v>
      </c>
      <c r="IS29" s="34" t="e">
        <f t="shared" si="132"/>
        <v>#REF!</v>
      </c>
      <c r="IT29" s="34" t="e">
        <f t="shared" si="132"/>
        <v>#REF!</v>
      </c>
      <c r="IU29" s="34" t="e">
        <f t="shared" si="132"/>
        <v>#REF!</v>
      </c>
      <c r="IV29" s="34" t="e">
        <f t="shared" si="132"/>
        <v>#REF!</v>
      </c>
      <c r="IW29" s="34" t="e">
        <f t="shared" si="132"/>
        <v>#REF!</v>
      </c>
      <c r="IX29" s="34" t="e">
        <f t="shared" si="132"/>
        <v>#REF!</v>
      </c>
      <c r="IY29" s="34" t="e">
        <f t="shared" si="132"/>
        <v>#REF!</v>
      </c>
      <c r="IZ29" s="34" t="e">
        <f t="shared" si="132"/>
        <v>#REF!</v>
      </c>
      <c r="JA29" s="34" t="e">
        <f t="shared" si="132"/>
        <v>#REF!</v>
      </c>
      <c r="JB29" s="34" t="e">
        <f t="shared" si="132"/>
        <v>#REF!</v>
      </c>
      <c r="JC29" s="34" t="e">
        <f t="shared" si="132"/>
        <v>#REF!</v>
      </c>
      <c r="JD29" s="34" t="e">
        <f t="shared" si="132"/>
        <v>#REF!</v>
      </c>
      <c r="JE29" s="34" t="e">
        <f t="shared" si="132"/>
        <v>#REF!</v>
      </c>
      <c r="JF29" s="34" t="e">
        <f t="shared" si="132"/>
        <v>#REF!</v>
      </c>
      <c r="JG29" s="34" t="e">
        <f t="shared" si="132"/>
        <v>#REF!</v>
      </c>
      <c r="JH29" s="35"/>
      <c r="JI29" s="36"/>
      <c r="JJ29" s="36"/>
    </row>
    <row r="30" spans="1:270" ht="16.5" hidden="1" customHeight="1" x14ac:dyDescent="0.45">
      <c r="A30" s="14"/>
      <c r="B30" s="14"/>
      <c r="C30" s="14" t="s">
        <v>50</v>
      </c>
      <c r="D30" s="33"/>
      <c r="E30" s="33" t="e">
        <f t="shared" si="127"/>
        <v>#REF!</v>
      </c>
      <c r="F30" s="33" t="e">
        <f t="shared" si="127"/>
        <v>#REF!</v>
      </c>
      <c r="G30" s="33" t="e">
        <f t="shared" si="127"/>
        <v>#REF!</v>
      </c>
      <c r="H30" s="33" t="e">
        <f t="shared" si="127"/>
        <v>#REF!</v>
      </c>
      <c r="I30" s="33" t="e">
        <f>+I27-I33</f>
        <v>#REF!</v>
      </c>
      <c r="J30" s="33" t="e">
        <f t="shared" si="127"/>
        <v>#REF!</v>
      </c>
      <c r="K30" s="33" t="e">
        <f t="shared" si="127"/>
        <v>#REF!</v>
      </c>
      <c r="L30" s="33" t="e">
        <f t="shared" si="127"/>
        <v>#REF!</v>
      </c>
      <c r="M30" s="33" t="e">
        <f t="shared" si="127"/>
        <v>#REF!</v>
      </c>
      <c r="N30" s="33" t="e">
        <f t="shared" si="127"/>
        <v>#REF!</v>
      </c>
      <c r="O30" s="33" t="e">
        <f t="shared" si="127"/>
        <v>#REF!</v>
      </c>
      <c r="P30" s="33" t="e">
        <f t="shared" si="127"/>
        <v>#REF!</v>
      </c>
      <c r="Q30" s="33" t="e">
        <f t="shared" si="127"/>
        <v>#REF!</v>
      </c>
      <c r="R30" s="33" t="e">
        <f t="shared" si="127"/>
        <v>#REF!</v>
      </c>
      <c r="S30" s="33" t="e">
        <f t="shared" si="127"/>
        <v>#REF!</v>
      </c>
      <c r="T30" s="33" t="e">
        <f t="shared" si="127"/>
        <v>#REF!</v>
      </c>
      <c r="U30" s="33" t="e">
        <f t="shared" si="127"/>
        <v>#REF!</v>
      </c>
      <c r="V30" s="33" t="e">
        <f t="shared" si="127"/>
        <v>#REF!</v>
      </c>
      <c r="W30" s="33" t="e">
        <f t="shared" si="127"/>
        <v>#REF!</v>
      </c>
      <c r="X30" s="33" t="e">
        <f t="shared" si="127"/>
        <v>#REF!</v>
      </c>
      <c r="Y30" s="33" t="e">
        <f t="shared" si="127"/>
        <v>#REF!</v>
      </c>
      <c r="Z30" s="33" t="e">
        <f t="shared" si="127"/>
        <v>#REF!</v>
      </c>
      <c r="AA30" s="33" t="e">
        <f t="shared" si="127"/>
        <v>#REF!</v>
      </c>
      <c r="AB30" s="33" t="e">
        <f t="shared" si="127"/>
        <v>#REF!</v>
      </c>
      <c r="AC30" s="33" t="e">
        <f t="shared" si="127"/>
        <v>#REF!</v>
      </c>
      <c r="AD30" s="33" t="e">
        <f t="shared" si="127"/>
        <v>#REF!</v>
      </c>
      <c r="AE30" s="33" t="e">
        <f t="shared" si="127"/>
        <v>#REF!</v>
      </c>
      <c r="AF30" s="33" t="e">
        <f t="shared" si="127"/>
        <v>#REF!</v>
      </c>
      <c r="AG30" s="33" t="e">
        <f t="shared" si="127"/>
        <v>#REF!</v>
      </c>
      <c r="AH30" s="33" t="e">
        <f t="shared" si="127"/>
        <v>#REF!</v>
      </c>
      <c r="AI30" s="33" t="e">
        <f t="shared" si="127"/>
        <v>#REF!</v>
      </c>
      <c r="AJ30" s="33" t="e">
        <f t="shared" si="127"/>
        <v>#REF!</v>
      </c>
      <c r="AK30" s="33" t="e">
        <f t="shared" si="127"/>
        <v>#REF!</v>
      </c>
      <c r="AL30" s="33" t="e">
        <f t="shared" si="127"/>
        <v>#REF!</v>
      </c>
      <c r="AM30" s="33" t="e">
        <f t="shared" si="127"/>
        <v>#REF!</v>
      </c>
      <c r="AN30" s="33" t="e">
        <f t="shared" si="127"/>
        <v>#REF!</v>
      </c>
      <c r="AO30" s="33" t="e">
        <f t="shared" si="127"/>
        <v>#REF!</v>
      </c>
      <c r="AP30" s="33" t="e">
        <f t="shared" si="127"/>
        <v>#REF!</v>
      </c>
      <c r="AQ30" s="33" t="e">
        <f t="shared" si="127"/>
        <v>#REF!</v>
      </c>
      <c r="AR30" s="33" t="e">
        <f t="shared" si="127"/>
        <v>#REF!</v>
      </c>
      <c r="AS30" s="33" t="e">
        <f t="shared" si="127"/>
        <v>#REF!</v>
      </c>
      <c r="AT30" s="33" t="e">
        <f t="shared" si="127"/>
        <v>#REF!</v>
      </c>
      <c r="AU30" s="33" t="e">
        <f t="shared" si="127"/>
        <v>#REF!</v>
      </c>
      <c r="AV30" s="33" t="e">
        <f t="shared" si="127"/>
        <v>#REF!</v>
      </c>
      <c r="AW30" s="33" t="e">
        <f t="shared" si="127"/>
        <v>#REF!</v>
      </c>
      <c r="AX30" s="33" t="e">
        <f t="shared" si="127"/>
        <v>#REF!</v>
      </c>
      <c r="AY30" s="33" t="e">
        <f t="shared" si="127"/>
        <v>#REF!</v>
      </c>
      <c r="AZ30" s="33" t="e">
        <f t="shared" si="127"/>
        <v>#REF!</v>
      </c>
      <c r="BA30" s="33" t="e">
        <f t="shared" si="127"/>
        <v>#REF!</v>
      </c>
      <c r="BB30" s="33" t="e">
        <f t="shared" si="127"/>
        <v>#REF!</v>
      </c>
      <c r="BC30" s="33" t="e">
        <f t="shared" si="127"/>
        <v>#REF!</v>
      </c>
      <c r="BD30" s="33" t="e">
        <f t="shared" si="127"/>
        <v>#REF!</v>
      </c>
      <c r="BE30" s="33" t="e">
        <f t="shared" si="127"/>
        <v>#REF!</v>
      </c>
      <c r="BF30" s="33" t="e">
        <f t="shared" si="127"/>
        <v>#REF!</v>
      </c>
      <c r="BG30" s="33" t="e">
        <f t="shared" si="127"/>
        <v>#REF!</v>
      </c>
      <c r="BH30" s="33" t="e">
        <f t="shared" si="127"/>
        <v>#REF!</v>
      </c>
      <c r="BI30" s="33" t="e">
        <f t="shared" si="127"/>
        <v>#REF!</v>
      </c>
      <c r="BJ30" s="33" t="e">
        <f t="shared" si="127"/>
        <v>#REF!</v>
      </c>
      <c r="BK30" s="33" t="e">
        <f t="shared" si="127"/>
        <v>#REF!</v>
      </c>
      <c r="BL30" s="33" t="e">
        <f t="shared" si="127"/>
        <v>#REF!</v>
      </c>
      <c r="BM30" s="33" t="e">
        <f t="shared" si="127"/>
        <v>#REF!</v>
      </c>
      <c r="BN30" s="33" t="e">
        <f t="shared" si="127"/>
        <v>#REF!</v>
      </c>
      <c r="BO30" s="33" t="e">
        <f t="shared" si="127"/>
        <v>#REF!</v>
      </c>
      <c r="BP30" s="93" t="e">
        <f t="shared" si="127"/>
        <v>#REF!</v>
      </c>
      <c r="BQ30" s="33"/>
      <c r="BR30" s="33" t="e">
        <f t="shared" si="128"/>
        <v>#REF!</v>
      </c>
      <c r="BS30" s="33" t="e">
        <f t="shared" si="128"/>
        <v>#REF!</v>
      </c>
      <c r="BT30" s="33" t="e">
        <f t="shared" si="128"/>
        <v>#REF!</v>
      </c>
      <c r="BU30" s="33" t="e">
        <f t="shared" si="128"/>
        <v>#REF!</v>
      </c>
      <c r="BV30" s="33" t="e">
        <f t="shared" si="128"/>
        <v>#REF!</v>
      </c>
      <c r="BW30" s="33" t="e">
        <f t="shared" si="128"/>
        <v>#REF!</v>
      </c>
      <c r="BX30" s="33" t="e">
        <f t="shared" si="128"/>
        <v>#REF!</v>
      </c>
      <c r="BY30" s="33" t="e">
        <f t="shared" si="128"/>
        <v>#REF!</v>
      </c>
      <c r="BZ30" s="33" t="e">
        <f t="shared" si="128"/>
        <v>#REF!</v>
      </c>
      <c r="CA30" s="33" t="e">
        <f t="shared" si="128"/>
        <v>#REF!</v>
      </c>
      <c r="CB30" s="33" t="e">
        <f t="shared" si="128"/>
        <v>#REF!</v>
      </c>
      <c r="CC30" s="33" t="e">
        <f t="shared" si="128"/>
        <v>#REF!</v>
      </c>
      <c r="CD30" s="33" t="e">
        <f t="shared" si="128"/>
        <v>#REF!</v>
      </c>
      <c r="CE30" s="33" t="e">
        <f t="shared" si="128"/>
        <v>#REF!</v>
      </c>
      <c r="CF30" s="33" t="e">
        <f t="shared" si="128"/>
        <v>#REF!</v>
      </c>
      <c r="CG30" s="33" t="e">
        <f t="shared" si="128"/>
        <v>#REF!</v>
      </c>
      <c r="CH30" s="33" t="e">
        <f t="shared" si="128"/>
        <v>#REF!</v>
      </c>
      <c r="CI30" s="33" t="e">
        <f t="shared" si="128"/>
        <v>#REF!</v>
      </c>
      <c r="CJ30" s="33" t="e">
        <f t="shared" si="128"/>
        <v>#REF!</v>
      </c>
      <c r="CK30" s="33" t="e">
        <f t="shared" si="128"/>
        <v>#REF!</v>
      </c>
      <c r="CL30" s="33" t="e">
        <f t="shared" si="128"/>
        <v>#REF!</v>
      </c>
      <c r="CM30" s="33" t="e">
        <f t="shared" si="128"/>
        <v>#REF!</v>
      </c>
      <c r="CN30" s="93" t="e">
        <f t="shared" si="128"/>
        <v>#REF!</v>
      </c>
      <c r="CO30" s="33" t="e">
        <f t="shared" si="128"/>
        <v>#REF!</v>
      </c>
      <c r="CP30" s="33" t="e">
        <f t="shared" si="128"/>
        <v>#REF!</v>
      </c>
      <c r="CQ30" s="33" t="e">
        <f t="shared" si="128"/>
        <v>#REF!</v>
      </c>
      <c r="CR30" s="33" t="e">
        <f t="shared" si="128"/>
        <v>#REF!</v>
      </c>
      <c r="CS30" s="33" t="e">
        <f t="shared" si="128"/>
        <v>#REF!</v>
      </c>
      <c r="CT30" s="33" t="e">
        <f t="shared" si="128"/>
        <v>#REF!</v>
      </c>
      <c r="CU30" s="93" t="e">
        <f t="shared" si="128"/>
        <v>#REF!</v>
      </c>
      <c r="CV30" s="28"/>
      <c r="CW30" s="42" t="e">
        <f t="shared" si="9"/>
        <v>#REF!</v>
      </c>
      <c r="CX30" s="42" t="e">
        <f t="shared" si="10"/>
        <v>#REF!</v>
      </c>
      <c r="CY30" s="42" t="e">
        <f t="shared" si="11"/>
        <v>#REF!</v>
      </c>
      <c r="CZ30" s="42" t="e">
        <f t="shared" si="12"/>
        <v>#REF!</v>
      </c>
      <c r="DA30" s="42" t="e">
        <f t="shared" si="13"/>
        <v>#REF!</v>
      </c>
      <c r="DB30" s="42" t="e">
        <f t="shared" si="14"/>
        <v>#REF!</v>
      </c>
      <c r="DC30" s="42" t="e">
        <f t="shared" si="15"/>
        <v>#REF!</v>
      </c>
      <c r="DD30" s="42" t="e">
        <f t="shared" si="16"/>
        <v>#REF!</v>
      </c>
      <c r="DE30" s="42" t="e">
        <f t="shared" si="17"/>
        <v>#REF!</v>
      </c>
      <c r="DF30" s="42" t="e">
        <f t="shared" si="18"/>
        <v>#REF!</v>
      </c>
      <c r="DG30" s="42" t="e">
        <f t="shared" si="19"/>
        <v>#REF!</v>
      </c>
      <c r="DH30" s="42" t="e">
        <f t="shared" si="20"/>
        <v>#REF!</v>
      </c>
      <c r="DI30" s="42" t="e">
        <f t="shared" si="21"/>
        <v>#REF!</v>
      </c>
      <c r="DJ30" s="42" t="e">
        <f t="shared" si="22"/>
        <v>#REF!</v>
      </c>
      <c r="DK30" s="42" t="e">
        <f t="shared" si="23"/>
        <v>#REF!</v>
      </c>
      <c r="DL30" s="42" t="e">
        <f t="shared" si="24"/>
        <v>#REF!</v>
      </c>
      <c r="DM30" s="42" t="e">
        <f t="shared" si="25"/>
        <v>#REF!</v>
      </c>
      <c r="DN30" s="42" t="e">
        <f t="shared" si="26"/>
        <v>#REF!</v>
      </c>
      <c r="DO30" s="42" t="e">
        <f t="shared" si="27"/>
        <v>#REF!</v>
      </c>
      <c r="DP30" s="42" t="e">
        <f t="shared" si="28"/>
        <v>#REF!</v>
      </c>
      <c r="DQ30" s="42" t="e">
        <f t="shared" si="29"/>
        <v>#REF!</v>
      </c>
      <c r="DR30" s="42" t="e">
        <f t="shared" si="30"/>
        <v>#REF!</v>
      </c>
      <c r="DS30" s="42" t="e">
        <f t="shared" si="31"/>
        <v>#REF!</v>
      </c>
      <c r="DT30" s="42" t="e">
        <f t="shared" si="32"/>
        <v>#REF!</v>
      </c>
      <c r="DU30" s="42" t="e">
        <f t="shared" si="33"/>
        <v>#REF!</v>
      </c>
      <c r="DV30" s="42" t="e">
        <f t="shared" si="34"/>
        <v>#REF!</v>
      </c>
      <c r="DW30" s="42" t="e">
        <f t="shared" si="35"/>
        <v>#REF!</v>
      </c>
      <c r="DX30" s="42" t="e">
        <f t="shared" si="36"/>
        <v>#REF!</v>
      </c>
      <c r="DY30" s="42" t="e">
        <f t="shared" si="37"/>
        <v>#REF!</v>
      </c>
      <c r="DZ30" s="42" t="e">
        <f t="shared" si="38"/>
        <v>#REF!</v>
      </c>
      <c r="EA30" s="42" t="e">
        <f t="shared" si="39"/>
        <v>#REF!</v>
      </c>
      <c r="EB30" s="42" t="e">
        <f t="shared" si="40"/>
        <v>#REF!</v>
      </c>
      <c r="EC30" s="42" t="e">
        <f t="shared" si="41"/>
        <v>#REF!</v>
      </c>
      <c r="ED30" s="42" t="e">
        <f t="shared" si="42"/>
        <v>#REF!</v>
      </c>
      <c r="EE30" s="42" t="e">
        <f t="shared" si="43"/>
        <v>#REF!</v>
      </c>
      <c r="EF30" s="42" t="e">
        <f t="shared" si="44"/>
        <v>#REF!</v>
      </c>
      <c r="EG30" s="42" t="e">
        <f t="shared" si="45"/>
        <v>#REF!</v>
      </c>
      <c r="EH30" s="42" t="e">
        <f t="shared" si="46"/>
        <v>#REF!</v>
      </c>
      <c r="EI30" s="42" t="e">
        <f t="shared" si="47"/>
        <v>#REF!</v>
      </c>
      <c r="EJ30" s="42" t="e">
        <f t="shared" si="48"/>
        <v>#REF!</v>
      </c>
      <c r="EK30" s="42" t="e">
        <f t="shared" si="49"/>
        <v>#REF!</v>
      </c>
      <c r="EL30" s="90"/>
      <c r="EM30" s="42" t="e">
        <f t="shared" si="50"/>
        <v>#REF!</v>
      </c>
      <c r="EN30" s="42" t="e">
        <f t="shared" si="51"/>
        <v>#REF!</v>
      </c>
      <c r="EO30" s="42" t="e">
        <f t="shared" si="52"/>
        <v>#REF!</v>
      </c>
      <c r="EP30" s="42" t="e">
        <f t="shared" si="53"/>
        <v>#REF!</v>
      </c>
      <c r="EQ30" s="42" t="e">
        <f t="shared" si="54"/>
        <v>#REF!</v>
      </c>
      <c r="ER30" s="42" t="e">
        <f t="shared" si="55"/>
        <v>#REF!</v>
      </c>
      <c r="ES30" s="42" t="e">
        <f t="shared" si="56"/>
        <v>#REF!</v>
      </c>
      <c r="ET30" s="42" t="e">
        <f t="shared" si="57"/>
        <v>#REF!</v>
      </c>
      <c r="EU30" s="42" t="e">
        <f t="shared" si="58"/>
        <v>#REF!</v>
      </c>
      <c r="EV30" s="42" t="e">
        <f t="shared" si="59"/>
        <v>#REF!</v>
      </c>
      <c r="EW30" s="42" t="e">
        <f t="shared" si="60"/>
        <v>#REF!</v>
      </c>
      <c r="EX30" s="42" t="e">
        <f t="shared" si="61"/>
        <v>#REF!</v>
      </c>
      <c r="EY30" s="42" t="e">
        <f t="shared" si="62"/>
        <v>#REF!</v>
      </c>
      <c r="EZ30" s="42" t="e">
        <f t="shared" si="63"/>
        <v>#REF!</v>
      </c>
      <c r="FA30" s="42" t="e">
        <f t="shared" si="64"/>
        <v>#REF!</v>
      </c>
      <c r="FB30" s="42" t="e">
        <f t="shared" si="65"/>
        <v>#REF!</v>
      </c>
      <c r="FC30" s="42" t="e">
        <f t="shared" si="66"/>
        <v>#REF!</v>
      </c>
      <c r="FD30" s="42" t="e">
        <f t="shared" si="67"/>
        <v>#REF!</v>
      </c>
      <c r="FE30" s="42" t="e">
        <f t="shared" si="68"/>
        <v>#REF!</v>
      </c>
      <c r="FF30" s="42" t="e">
        <f t="shared" si="69"/>
        <v>#REF!</v>
      </c>
      <c r="FG30" s="42" t="e">
        <f t="shared" si="70"/>
        <v>#REF!</v>
      </c>
      <c r="FH30" s="42" t="e">
        <f t="shared" si="71"/>
        <v>#REF!</v>
      </c>
      <c r="FI30" s="42" t="e">
        <f t="shared" si="72"/>
        <v>#REF!</v>
      </c>
      <c r="FJ30" s="42" t="e">
        <f t="shared" ref="FJ30:FP31" si="133">((CO30/BS30)-1)*100</f>
        <v>#REF!</v>
      </c>
      <c r="FK30" s="42" t="e">
        <f t="shared" si="133"/>
        <v>#REF!</v>
      </c>
      <c r="FL30" s="42" t="e">
        <f t="shared" si="133"/>
        <v>#REF!</v>
      </c>
      <c r="FM30" s="42" t="e">
        <f t="shared" si="133"/>
        <v>#REF!</v>
      </c>
      <c r="FN30" s="42" t="e">
        <f t="shared" si="133"/>
        <v>#REF!</v>
      </c>
      <c r="FO30" s="42" t="e">
        <f t="shared" si="133"/>
        <v>#REF!</v>
      </c>
      <c r="FP30" s="42" t="e">
        <f t="shared" si="133"/>
        <v>#REF!</v>
      </c>
      <c r="FQ30" s="35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5"/>
      <c r="JI30" s="36"/>
      <c r="JJ30" s="36"/>
    </row>
    <row r="31" spans="1:270" ht="16.5" hidden="1" customHeight="1" x14ac:dyDescent="0.45">
      <c r="A31" s="14"/>
      <c r="B31" s="14"/>
      <c r="C31" s="14" t="s">
        <v>51</v>
      </c>
      <c r="D31" s="33"/>
      <c r="E31" s="33" t="e">
        <f>(E29/E30)*1000000</f>
        <v>#REF!</v>
      </c>
      <c r="F31" s="33" t="e">
        <f>(F29/F30)*1000000</f>
        <v>#REF!</v>
      </c>
      <c r="G31" s="33" t="e">
        <f>(G29/G30)*1000000</f>
        <v>#REF!</v>
      </c>
      <c r="H31" s="33" t="e">
        <f>(H29/H30)*1000000</f>
        <v>#REF!</v>
      </c>
      <c r="I31" s="33" t="e">
        <f>(I29/I30)*1000000</f>
        <v>#REF!</v>
      </c>
      <c r="J31" s="33" t="e">
        <f t="shared" ref="J31:CF31" si="134">(J29/J30)*1000000</f>
        <v>#REF!</v>
      </c>
      <c r="K31" s="33" t="e">
        <f t="shared" si="134"/>
        <v>#REF!</v>
      </c>
      <c r="L31" s="33" t="e">
        <f t="shared" si="134"/>
        <v>#REF!</v>
      </c>
      <c r="M31" s="33" t="e">
        <f t="shared" si="134"/>
        <v>#REF!</v>
      </c>
      <c r="N31" s="33" t="e">
        <f t="shared" si="134"/>
        <v>#REF!</v>
      </c>
      <c r="O31" s="33" t="e">
        <f t="shared" si="134"/>
        <v>#REF!</v>
      </c>
      <c r="P31" s="33" t="e">
        <f t="shared" si="134"/>
        <v>#REF!</v>
      </c>
      <c r="Q31" s="33" t="e">
        <f t="shared" si="134"/>
        <v>#REF!</v>
      </c>
      <c r="R31" s="33" t="e">
        <f t="shared" si="134"/>
        <v>#REF!</v>
      </c>
      <c r="S31" s="33" t="e">
        <f t="shared" si="134"/>
        <v>#REF!</v>
      </c>
      <c r="T31" s="33" t="e">
        <f t="shared" si="134"/>
        <v>#REF!</v>
      </c>
      <c r="U31" s="33" t="e">
        <f t="shared" si="134"/>
        <v>#REF!</v>
      </c>
      <c r="V31" s="33" t="e">
        <f t="shared" si="134"/>
        <v>#REF!</v>
      </c>
      <c r="W31" s="33" t="e">
        <f t="shared" si="134"/>
        <v>#REF!</v>
      </c>
      <c r="X31" s="33" t="e">
        <f t="shared" si="134"/>
        <v>#REF!</v>
      </c>
      <c r="Y31" s="33" t="e">
        <f t="shared" si="134"/>
        <v>#REF!</v>
      </c>
      <c r="Z31" s="33" t="e">
        <f t="shared" si="134"/>
        <v>#REF!</v>
      </c>
      <c r="AA31" s="33" t="e">
        <f t="shared" si="134"/>
        <v>#REF!</v>
      </c>
      <c r="AB31" s="33" t="e">
        <f t="shared" si="134"/>
        <v>#REF!</v>
      </c>
      <c r="AC31" s="33" t="e">
        <f t="shared" si="134"/>
        <v>#REF!</v>
      </c>
      <c r="AD31" s="33" t="e">
        <f t="shared" si="134"/>
        <v>#REF!</v>
      </c>
      <c r="AE31" s="33" t="e">
        <f t="shared" si="134"/>
        <v>#REF!</v>
      </c>
      <c r="AF31" s="33" t="e">
        <f t="shared" si="134"/>
        <v>#REF!</v>
      </c>
      <c r="AG31" s="33" t="e">
        <f t="shared" si="134"/>
        <v>#REF!</v>
      </c>
      <c r="AH31" s="33" t="e">
        <f t="shared" si="134"/>
        <v>#REF!</v>
      </c>
      <c r="AI31" s="33" t="e">
        <f t="shared" si="134"/>
        <v>#REF!</v>
      </c>
      <c r="AJ31" s="33" t="e">
        <f t="shared" si="134"/>
        <v>#REF!</v>
      </c>
      <c r="AK31" s="33" t="e">
        <f t="shared" si="134"/>
        <v>#REF!</v>
      </c>
      <c r="AL31" s="33" t="e">
        <f t="shared" si="134"/>
        <v>#REF!</v>
      </c>
      <c r="AM31" s="33" t="e">
        <f t="shared" si="134"/>
        <v>#REF!</v>
      </c>
      <c r="AN31" s="33" t="e">
        <f t="shared" si="134"/>
        <v>#REF!</v>
      </c>
      <c r="AO31" s="33" t="e">
        <f t="shared" si="134"/>
        <v>#REF!</v>
      </c>
      <c r="AP31" s="33" t="e">
        <f t="shared" si="134"/>
        <v>#REF!</v>
      </c>
      <c r="AQ31" s="33" t="e">
        <f t="shared" si="134"/>
        <v>#REF!</v>
      </c>
      <c r="AR31" s="33" t="e">
        <f t="shared" si="134"/>
        <v>#REF!</v>
      </c>
      <c r="AS31" s="33" t="e">
        <f t="shared" si="134"/>
        <v>#REF!</v>
      </c>
      <c r="AT31" s="33" t="e">
        <f t="shared" si="134"/>
        <v>#REF!</v>
      </c>
      <c r="AU31" s="33" t="e">
        <f t="shared" si="134"/>
        <v>#REF!</v>
      </c>
      <c r="AV31" s="33" t="e">
        <f t="shared" si="134"/>
        <v>#REF!</v>
      </c>
      <c r="AW31" s="33" t="e">
        <f t="shared" si="134"/>
        <v>#REF!</v>
      </c>
      <c r="AX31" s="33" t="e">
        <f t="shared" si="134"/>
        <v>#REF!</v>
      </c>
      <c r="AY31" s="33" t="e">
        <f t="shared" si="134"/>
        <v>#REF!</v>
      </c>
      <c r="AZ31" s="33" t="e">
        <f t="shared" si="134"/>
        <v>#REF!</v>
      </c>
      <c r="BA31" s="33" t="e">
        <f t="shared" si="134"/>
        <v>#REF!</v>
      </c>
      <c r="BB31" s="33" t="e">
        <f t="shared" si="134"/>
        <v>#REF!</v>
      </c>
      <c r="BC31" s="33" t="e">
        <f t="shared" si="134"/>
        <v>#REF!</v>
      </c>
      <c r="BD31" s="33" t="e">
        <f t="shared" si="134"/>
        <v>#REF!</v>
      </c>
      <c r="BE31" s="33" t="e">
        <f t="shared" si="134"/>
        <v>#REF!</v>
      </c>
      <c r="BF31" s="33" t="e">
        <f t="shared" si="134"/>
        <v>#REF!</v>
      </c>
      <c r="BG31" s="33" t="e">
        <f t="shared" si="134"/>
        <v>#REF!</v>
      </c>
      <c r="BH31" s="33" t="e">
        <f t="shared" si="134"/>
        <v>#REF!</v>
      </c>
      <c r="BI31" s="33" t="e">
        <f t="shared" si="134"/>
        <v>#REF!</v>
      </c>
      <c r="BJ31" s="33" t="e">
        <f t="shared" si="134"/>
        <v>#REF!</v>
      </c>
      <c r="BK31" s="33" t="e">
        <f t="shared" si="134"/>
        <v>#REF!</v>
      </c>
      <c r="BL31" s="33" t="e">
        <f t="shared" si="134"/>
        <v>#REF!</v>
      </c>
      <c r="BM31" s="33" t="e">
        <f t="shared" si="134"/>
        <v>#REF!</v>
      </c>
      <c r="BN31" s="33" t="e">
        <f t="shared" si="134"/>
        <v>#REF!</v>
      </c>
      <c r="BO31" s="33" t="e">
        <f t="shared" si="134"/>
        <v>#REF!</v>
      </c>
      <c r="BP31" s="93" t="e">
        <f t="shared" si="134"/>
        <v>#REF!</v>
      </c>
      <c r="BQ31" s="33"/>
      <c r="BR31" s="33" t="e">
        <f t="shared" si="134"/>
        <v>#REF!</v>
      </c>
      <c r="BS31" s="33" t="e">
        <f t="shared" si="134"/>
        <v>#REF!</v>
      </c>
      <c r="BT31" s="33" t="e">
        <f t="shared" si="134"/>
        <v>#REF!</v>
      </c>
      <c r="BU31" s="33" t="e">
        <f t="shared" si="134"/>
        <v>#REF!</v>
      </c>
      <c r="BV31" s="33" t="e">
        <f t="shared" si="134"/>
        <v>#REF!</v>
      </c>
      <c r="BW31" s="33" t="e">
        <f t="shared" si="134"/>
        <v>#REF!</v>
      </c>
      <c r="BX31" s="33" t="e">
        <f t="shared" si="134"/>
        <v>#REF!</v>
      </c>
      <c r="BY31" s="33" t="e">
        <f t="shared" si="134"/>
        <v>#REF!</v>
      </c>
      <c r="BZ31" s="33" t="e">
        <f t="shared" si="134"/>
        <v>#REF!</v>
      </c>
      <c r="CA31" s="33" t="e">
        <f t="shared" si="134"/>
        <v>#REF!</v>
      </c>
      <c r="CB31" s="33" t="e">
        <f t="shared" si="134"/>
        <v>#REF!</v>
      </c>
      <c r="CC31" s="33" t="e">
        <f t="shared" si="134"/>
        <v>#REF!</v>
      </c>
      <c r="CD31" s="33" t="e">
        <f t="shared" si="134"/>
        <v>#REF!</v>
      </c>
      <c r="CE31" s="33" t="e">
        <f t="shared" si="134"/>
        <v>#REF!</v>
      </c>
      <c r="CF31" s="33" t="e">
        <f t="shared" si="134"/>
        <v>#REF!</v>
      </c>
      <c r="CG31" s="33" t="e">
        <f t="shared" ref="CG31:CU31" si="135">(CG29/CG30)*1000000</f>
        <v>#REF!</v>
      </c>
      <c r="CH31" s="33" t="e">
        <f t="shared" si="135"/>
        <v>#REF!</v>
      </c>
      <c r="CI31" s="33" t="e">
        <f t="shared" si="135"/>
        <v>#REF!</v>
      </c>
      <c r="CJ31" s="33" t="e">
        <f t="shared" si="135"/>
        <v>#REF!</v>
      </c>
      <c r="CK31" s="33" t="e">
        <f t="shared" si="135"/>
        <v>#REF!</v>
      </c>
      <c r="CL31" s="33" t="e">
        <f t="shared" si="135"/>
        <v>#REF!</v>
      </c>
      <c r="CM31" s="33" t="e">
        <f t="shared" si="135"/>
        <v>#REF!</v>
      </c>
      <c r="CN31" s="93" t="e">
        <f t="shared" si="135"/>
        <v>#REF!</v>
      </c>
      <c r="CO31" s="33" t="e">
        <f t="shared" si="135"/>
        <v>#REF!</v>
      </c>
      <c r="CP31" s="33" t="e">
        <f t="shared" si="135"/>
        <v>#REF!</v>
      </c>
      <c r="CQ31" s="33" t="e">
        <f t="shared" si="135"/>
        <v>#REF!</v>
      </c>
      <c r="CR31" s="33" t="e">
        <f t="shared" si="135"/>
        <v>#REF!</v>
      </c>
      <c r="CS31" s="33" t="e">
        <f t="shared" si="135"/>
        <v>#REF!</v>
      </c>
      <c r="CT31" s="33" t="e">
        <f t="shared" si="135"/>
        <v>#REF!</v>
      </c>
      <c r="CU31" s="93" t="e">
        <f t="shared" si="135"/>
        <v>#REF!</v>
      </c>
      <c r="CV31" s="28"/>
      <c r="CW31" s="42" t="e">
        <f t="shared" si="9"/>
        <v>#REF!</v>
      </c>
      <c r="CX31" s="42" t="e">
        <f t="shared" si="10"/>
        <v>#REF!</v>
      </c>
      <c r="CY31" s="42" t="e">
        <f t="shared" si="11"/>
        <v>#REF!</v>
      </c>
      <c r="CZ31" s="42" t="e">
        <f t="shared" si="12"/>
        <v>#REF!</v>
      </c>
      <c r="DA31" s="42" t="e">
        <f t="shared" si="13"/>
        <v>#REF!</v>
      </c>
      <c r="DB31" s="42" t="e">
        <f t="shared" si="14"/>
        <v>#REF!</v>
      </c>
      <c r="DC31" s="42" t="e">
        <f t="shared" si="15"/>
        <v>#REF!</v>
      </c>
      <c r="DD31" s="42" t="e">
        <f t="shared" si="16"/>
        <v>#REF!</v>
      </c>
      <c r="DE31" s="42" t="e">
        <f t="shared" si="17"/>
        <v>#REF!</v>
      </c>
      <c r="DF31" s="42" t="e">
        <f t="shared" si="18"/>
        <v>#REF!</v>
      </c>
      <c r="DG31" s="42" t="e">
        <f t="shared" si="19"/>
        <v>#REF!</v>
      </c>
      <c r="DH31" s="42" t="e">
        <f t="shared" si="20"/>
        <v>#REF!</v>
      </c>
      <c r="DI31" s="42" t="e">
        <f t="shared" si="21"/>
        <v>#REF!</v>
      </c>
      <c r="DJ31" s="42" t="e">
        <f t="shared" si="22"/>
        <v>#REF!</v>
      </c>
      <c r="DK31" s="42" t="e">
        <f t="shared" si="23"/>
        <v>#REF!</v>
      </c>
      <c r="DL31" s="42" t="e">
        <f t="shared" si="24"/>
        <v>#REF!</v>
      </c>
      <c r="DM31" s="42" t="e">
        <f t="shared" si="25"/>
        <v>#REF!</v>
      </c>
      <c r="DN31" s="42" t="e">
        <f t="shared" si="26"/>
        <v>#REF!</v>
      </c>
      <c r="DO31" s="42" t="e">
        <f t="shared" si="27"/>
        <v>#REF!</v>
      </c>
      <c r="DP31" s="42" t="e">
        <f t="shared" si="28"/>
        <v>#REF!</v>
      </c>
      <c r="DQ31" s="42" t="e">
        <f t="shared" si="29"/>
        <v>#REF!</v>
      </c>
      <c r="DR31" s="42" t="e">
        <f t="shared" si="30"/>
        <v>#REF!</v>
      </c>
      <c r="DS31" s="42" t="e">
        <f t="shared" si="31"/>
        <v>#REF!</v>
      </c>
      <c r="DT31" s="42" t="e">
        <f t="shared" si="32"/>
        <v>#REF!</v>
      </c>
      <c r="DU31" s="42" t="e">
        <f t="shared" si="33"/>
        <v>#REF!</v>
      </c>
      <c r="DV31" s="42" t="e">
        <f t="shared" si="34"/>
        <v>#REF!</v>
      </c>
      <c r="DW31" s="42" t="e">
        <f t="shared" si="35"/>
        <v>#REF!</v>
      </c>
      <c r="DX31" s="42" t="e">
        <f t="shared" si="36"/>
        <v>#REF!</v>
      </c>
      <c r="DY31" s="42" t="e">
        <f t="shared" si="37"/>
        <v>#REF!</v>
      </c>
      <c r="DZ31" s="42" t="e">
        <f t="shared" si="38"/>
        <v>#REF!</v>
      </c>
      <c r="EA31" s="42" t="e">
        <f t="shared" si="39"/>
        <v>#REF!</v>
      </c>
      <c r="EB31" s="42" t="e">
        <f t="shared" si="40"/>
        <v>#REF!</v>
      </c>
      <c r="EC31" s="42" t="e">
        <f t="shared" si="41"/>
        <v>#REF!</v>
      </c>
      <c r="ED31" s="42" t="e">
        <f t="shared" si="42"/>
        <v>#REF!</v>
      </c>
      <c r="EE31" s="42" t="e">
        <f t="shared" si="43"/>
        <v>#REF!</v>
      </c>
      <c r="EF31" s="42" t="e">
        <f t="shared" si="44"/>
        <v>#REF!</v>
      </c>
      <c r="EG31" s="42" t="e">
        <f t="shared" si="45"/>
        <v>#REF!</v>
      </c>
      <c r="EH31" s="42" t="e">
        <f t="shared" si="46"/>
        <v>#REF!</v>
      </c>
      <c r="EI31" s="42" t="e">
        <f t="shared" si="47"/>
        <v>#REF!</v>
      </c>
      <c r="EJ31" s="42" t="e">
        <f t="shared" si="48"/>
        <v>#REF!</v>
      </c>
      <c r="EK31" s="42" t="e">
        <f t="shared" si="49"/>
        <v>#REF!</v>
      </c>
      <c r="EL31" s="90"/>
      <c r="EM31" s="42" t="e">
        <f t="shared" si="50"/>
        <v>#REF!</v>
      </c>
      <c r="EN31" s="42" t="e">
        <f t="shared" si="51"/>
        <v>#REF!</v>
      </c>
      <c r="EO31" s="42" t="e">
        <f t="shared" si="52"/>
        <v>#REF!</v>
      </c>
      <c r="EP31" s="42" t="e">
        <f t="shared" si="53"/>
        <v>#REF!</v>
      </c>
      <c r="EQ31" s="42" t="e">
        <f t="shared" si="54"/>
        <v>#REF!</v>
      </c>
      <c r="ER31" s="42" t="e">
        <f t="shared" si="55"/>
        <v>#REF!</v>
      </c>
      <c r="ES31" s="42" t="e">
        <f t="shared" si="56"/>
        <v>#REF!</v>
      </c>
      <c r="ET31" s="42" t="e">
        <f t="shared" si="57"/>
        <v>#REF!</v>
      </c>
      <c r="EU31" s="42" t="e">
        <f t="shared" si="58"/>
        <v>#REF!</v>
      </c>
      <c r="EV31" s="42" t="e">
        <f t="shared" si="59"/>
        <v>#REF!</v>
      </c>
      <c r="EW31" s="42" t="e">
        <f t="shared" si="60"/>
        <v>#REF!</v>
      </c>
      <c r="EX31" s="42" t="e">
        <f t="shared" si="61"/>
        <v>#REF!</v>
      </c>
      <c r="EY31" s="42" t="e">
        <f t="shared" si="62"/>
        <v>#REF!</v>
      </c>
      <c r="EZ31" s="42" t="e">
        <f t="shared" si="63"/>
        <v>#REF!</v>
      </c>
      <c r="FA31" s="42" t="e">
        <f t="shared" si="64"/>
        <v>#REF!</v>
      </c>
      <c r="FB31" s="42" t="e">
        <f t="shared" si="65"/>
        <v>#REF!</v>
      </c>
      <c r="FC31" s="42" t="e">
        <f t="shared" si="66"/>
        <v>#REF!</v>
      </c>
      <c r="FD31" s="42" t="e">
        <f t="shared" si="67"/>
        <v>#REF!</v>
      </c>
      <c r="FE31" s="42" t="e">
        <f t="shared" si="68"/>
        <v>#REF!</v>
      </c>
      <c r="FF31" s="42" t="e">
        <f t="shared" si="69"/>
        <v>#REF!</v>
      </c>
      <c r="FG31" s="42" t="e">
        <f t="shared" si="70"/>
        <v>#REF!</v>
      </c>
      <c r="FH31" s="42" t="e">
        <f t="shared" si="71"/>
        <v>#REF!</v>
      </c>
      <c r="FI31" s="42" t="e">
        <f t="shared" si="72"/>
        <v>#REF!</v>
      </c>
      <c r="FJ31" s="42" t="e">
        <f t="shared" si="133"/>
        <v>#REF!</v>
      </c>
      <c r="FK31" s="42" t="e">
        <f t="shared" si="133"/>
        <v>#REF!</v>
      </c>
      <c r="FL31" s="42" t="e">
        <f t="shared" si="133"/>
        <v>#REF!</v>
      </c>
      <c r="FM31" s="42" t="e">
        <f t="shared" si="133"/>
        <v>#REF!</v>
      </c>
      <c r="FN31" s="42" t="e">
        <f t="shared" si="133"/>
        <v>#REF!</v>
      </c>
      <c r="FO31" s="42" t="e">
        <f t="shared" si="133"/>
        <v>#REF!</v>
      </c>
      <c r="FP31" s="42" t="e">
        <f t="shared" si="133"/>
        <v>#REF!</v>
      </c>
      <c r="FQ31" s="35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5"/>
      <c r="JI31" s="36"/>
      <c r="JJ31" s="36"/>
    </row>
    <row r="32" spans="1:270" ht="16.5" customHeight="1" x14ac:dyDescent="0.45">
      <c r="A32" s="14"/>
      <c r="B32" s="14" t="s">
        <v>96</v>
      </c>
      <c r="C32" s="14"/>
      <c r="D32" s="14"/>
      <c r="E32" s="33" t="e">
        <f>+'t44 (2)'!#REF!+'t44 (2)'!#REF!</f>
        <v>#REF!</v>
      </c>
      <c r="F32" s="33" t="e">
        <f>+'t44 (2)'!#REF!+'t44 (2)'!#REF!</f>
        <v>#REF!</v>
      </c>
      <c r="G32" s="33" t="e">
        <f>+'t44 (2)'!#REF!+'t44 (2)'!#REF!</f>
        <v>#REF!</v>
      </c>
      <c r="H32" s="33" t="e">
        <f>+'t44 (2)'!#REF!+'t44 (2)'!#REF!</f>
        <v>#REF!</v>
      </c>
      <c r="I32" s="33" t="e">
        <f>+'t44 (2)'!#REF!+'t44 (2)'!#REF!</f>
        <v>#REF!</v>
      </c>
      <c r="J32" s="33" t="e">
        <f>+'t44 (2)'!#REF!+'t44 (2)'!#REF!</f>
        <v>#REF!</v>
      </c>
      <c r="K32" s="33" t="e">
        <f>+'t44 (2)'!#REF!+'t44 (2)'!#REF!</f>
        <v>#REF!</v>
      </c>
      <c r="L32" s="33" t="e">
        <f>+'t44 (2)'!#REF!+'t44 (2)'!#REF!</f>
        <v>#REF!</v>
      </c>
      <c r="M32" s="33" t="e">
        <f>+'t44 (2)'!#REF!+'t44 (2)'!#REF!</f>
        <v>#REF!</v>
      </c>
      <c r="N32" s="33" t="e">
        <f>+'t44 (2)'!#REF!+'t44 (2)'!#REF!</f>
        <v>#REF!</v>
      </c>
      <c r="O32" s="33" t="e">
        <f>+'t44 (2)'!#REF!+'t44 (2)'!#REF!</f>
        <v>#REF!</v>
      </c>
      <c r="P32" s="33" t="e">
        <f>+'t44 (2)'!#REF!+'t44 (2)'!#REF!</f>
        <v>#REF!</v>
      </c>
      <c r="Q32" s="33" t="e">
        <f>+'t44 (2)'!#REF!+'t44 (2)'!#REF!</f>
        <v>#REF!</v>
      </c>
      <c r="R32" s="33" t="e">
        <f>+'t44 (2)'!#REF!+'t44 (2)'!#REF!</f>
        <v>#REF!</v>
      </c>
      <c r="S32" s="33" t="e">
        <f>+'t44 (2)'!#REF!+'t44 (2)'!#REF!</f>
        <v>#REF!</v>
      </c>
      <c r="T32" s="33" t="e">
        <f>+'t44 (2)'!#REF!+'t44 (2)'!#REF!</f>
        <v>#REF!</v>
      </c>
      <c r="U32" s="33" t="e">
        <f>+'t44 (2)'!#REF!+'t44 (2)'!#REF!</f>
        <v>#REF!</v>
      </c>
      <c r="V32" s="33" t="e">
        <f>+'t44 (2)'!#REF!+'t44 (2)'!#REF!</f>
        <v>#REF!</v>
      </c>
      <c r="W32" s="33" t="e">
        <f>+'t44 (2)'!#REF!+'t44 (2)'!#REF!</f>
        <v>#REF!</v>
      </c>
      <c r="X32" s="33" t="e">
        <f>+'t44 (2)'!#REF!+'t44 (2)'!#REF!</f>
        <v>#REF!</v>
      </c>
      <c r="Y32" s="33" t="e">
        <f>+'t44 (2)'!#REF!+'t44 (2)'!#REF!</f>
        <v>#REF!</v>
      </c>
      <c r="Z32" s="33" t="e">
        <f>+'t44 (2)'!#REF!+'t44 (2)'!#REF!</f>
        <v>#REF!</v>
      </c>
      <c r="AA32" s="33" t="e">
        <f>+'t44 (2)'!#REF!+'t44 (2)'!#REF!</f>
        <v>#REF!</v>
      </c>
      <c r="AB32" s="33" t="e">
        <f>+'t44 (2)'!#REF!+'t44 (2)'!#REF!</f>
        <v>#REF!</v>
      </c>
      <c r="AC32" s="33" t="e">
        <f>+'t44 (2)'!#REF!+'t44 (2)'!#REF!</f>
        <v>#REF!</v>
      </c>
      <c r="AD32" s="33" t="e">
        <f>+'t44 (2)'!#REF!+'t44 (2)'!#REF!</f>
        <v>#REF!</v>
      </c>
      <c r="AE32" s="33" t="e">
        <f>+'t44 (2)'!#REF!+'t44 (2)'!#REF!</f>
        <v>#REF!</v>
      </c>
      <c r="AF32" s="33" t="e">
        <f>+'t44 (2)'!#REF!+'t44 (2)'!#REF!</f>
        <v>#REF!</v>
      </c>
      <c r="AG32" s="33" t="e">
        <f>+'t44 (2)'!#REF!+'t44 (2)'!#REF!</f>
        <v>#REF!</v>
      </c>
      <c r="AH32" s="33" t="e">
        <f>+'t44 (2)'!#REF!+'t44 (2)'!#REF!</f>
        <v>#REF!</v>
      </c>
      <c r="AI32" s="33" t="e">
        <f>+'t44 (2)'!#REF!+'t44 (2)'!#REF!</f>
        <v>#REF!</v>
      </c>
      <c r="AJ32" s="33" t="e">
        <f>+'t44 (2)'!#REF!+'t44 (2)'!#REF!</f>
        <v>#REF!</v>
      </c>
      <c r="AK32" s="33" t="e">
        <f>+'t44 (2)'!#REF!+'t44 (2)'!#REF!</f>
        <v>#REF!</v>
      </c>
      <c r="AL32" s="33" t="e">
        <f>+'t44 (2)'!#REF!+'t44 (2)'!#REF!</f>
        <v>#REF!</v>
      </c>
      <c r="AM32" s="33" t="e">
        <f>+'t44 (2)'!#REF!+'t44 (2)'!#REF!</f>
        <v>#REF!</v>
      </c>
      <c r="AN32" s="33" t="e">
        <f>+'t44 (2)'!#REF!+'t44 (2)'!#REF!</f>
        <v>#REF!</v>
      </c>
      <c r="AO32" s="33" t="e">
        <f>+'t44 (2)'!#REF!+'t44 (2)'!#REF!</f>
        <v>#REF!</v>
      </c>
      <c r="AP32" s="33" t="e">
        <f>+'t44 (2)'!#REF!+'t44 (2)'!#REF!</f>
        <v>#REF!</v>
      </c>
      <c r="AQ32" s="33" t="e">
        <f>+'t44 (2)'!#REF!+'t44 (2)'!#REF!</f>
        <v>#REF!</v>
      </c>
      <c r="AR32" s="33" t="e">
        <f>+'t44 (2)'!#REF!+'t44 (2)'!#REF!</f>
        <v>#REF!</v>
      </c>
      <c r="AS32" s="33" t="e">
        <f>+'t44 (2)'!#REF!+'t44 (2)'!#REF!</f>
        <v>#REF!</v>
      </c>
      <c r="AT32" s="33" t="e">
        <f>+'t44 (2)'!#REF!+'t44 (2)'!#REF!</f>
        <v>#REF!</v>
      </c>
      <c r="AU32" s="33" t="e">
        <f>+'t44 (2)'!#REF!+'t44 (2)'!#REF!</f>
        <v>#REF!</v>
      </c>
      <c r="AV32" s="33" t="e">
        <f>+'t44 (2)'!#REF!+'t44 (2)'!#REF!</f>
        <v>#REF!</v>
      </c>
      <c r="AW32" s="33" t="e">
        <f>+'t44 (2)'!#REF!+'t44 (2)'!#REF!</f>
        <v>#REF!</v>
      </c>
      <c r="AX32" s="33" t="e">
        <f>+'t44 (2)'!#REF!+'t44 (2)'!#REF!</f>
        <v>#REF!</v>
      </c>
      <c r="AY32" s="33" t="e">
        <f>+'t44 (2)'!#REF!+'t44 (2)'!#REF!</f>
        <v>#REF!</v>
      </c>
      <c r="AZ32" s="33" t="e">
        <f>+'t44 (2)'!#REF!+'t44 (2)'!#REF!</f>
        <v>#REF!</v>
      </c>
      <c r="BA32" s="33" t="e">
        <f>+'t44 (2)'!#REF!+'t44 (2)'!#REF!</f>
        <v>#REF!</v>
      </c>
      <c r="BB32" s="33" t="e">
        <f>+'t44 (2)'!#REF!+'t44 (2)'!#REF!</f>
        <v>#REF!</v>
      </c>
      <c r="BC32" s="33" t="e">
        <f>+'t44 (2)'!#REF!+'t44 (2)'!#REF!</f>
        <v>#REF!</v>
      </c>
      <c r="BD32" s="33" t="e">
        <f>+'t44 (2)'!#REF!+'t44 (2)'!#REF!</f>
        <v>#REF!</v>
      </c>
      <c r="BE32" s="33" t="e">
        <f>+'t44 (2)'!#REF!+'t44 (2)'!#REF!</f>
        <v>#REF!</v>
      </c>
      <c r="BF32" s="33" t="e">
        <f>+'t44 (2)'!#REF!+'t44 (2)'!#REF!</f>
        <v>#REF!</v>
      </c>
      <c r="BG32" s="33" t="e">
        <f>+'t44 (2)'!#REF!+'t44 (2)'!#REF!</f>
        <v>#REF!</v>
      </c>
      <c r="BH32" s="33" t="e">
        <f>+'t44 (2)'!#REF!+'t44 (2)'!#REF!</f>
        <v>#REF!</v>
      </c>
      <c r="BI32" s="33" t="e">
        <f>+'t44 (2)'!#REF!+'t44 (2)'!#REF!</f>
        <v>#REF!</v>
      </c>
      <c r="BJ32" s="33" t="e">
        <f>+'t44 (2)'!#REF!+'t44 (2)'!#REF!</f>
        <v>#REF!</v>
      </c>
      <c r="BK32" s="33" t="e">
        <f>+'t44 (2)'!#REF!+'t44 (2)'!#REF!</f>
        <v>#REF!</v>
      </c>
      <c r="BL32" s="33" t="e">
        <f>+'t44 (2)'!#REF!+'t44 (2)'!#REF!</f>
        <v>#REF!</v>
      </c>
      <c r="BM32" s="33" t="e">
        <f>+'t44 (2)'!#REF!+'t44 (2)'!#REF!</f>
        <v>#REF!</v>
      </c>
      <c r="BN32" s="33" t="e">
        <f>+'t44 (2)'!#REF!+'t44 (2)'!#REF!</f>
        <v>#REF!</v>
      </c>
      <c r="BO32" s="33" t="e">
        <f>+'t44 (2)'!#REF!+'t44 (2)'!#REF!</f>
        <v>#REF!</v>
      </c>
      <c r="BP32" s="93" t="e">
        <f>+'t44 (2)'!#REF!+'t44 (2)'!#REF!</f>
        <v>#REF!</v>
      </c>
      <c r="BQ32" s="33"/>
      <c r="BR32" s="33" t="e">
        <f>+'t44 (2)'!#REF!+'t44 (2)'!#REF!</f>
        <v>#REF!</v>
      </c>
      <c r="BS32" s="33" t="e">
        <f>+'t44 (2)'!#REF!+'t44 (2)'!#REF!</f>
        <v>#REF!</v>
      </c>
      <c r="BT32" s="33" t="e">
        <f>+'t44 (2)'!#REF!+'t44 (2)'!#REF!</f>
        <v>#REF!</v>
      </c>
      <c r="BU32" s="33" t="e">
        <f>+'t44 (2)'!#REF!+'t44 (2)'!#REF!</f>
        <v>#REF!</v>
      </c>
      <c r="BV32" s="33" t="e">
        <f>+'t44 (2)'!#REF!+'t44 (2)'!#REF!</f>
        <v>#REF!</v>
      </c>
      <c r="BW32" s="33" t="e">
        <f>+'t44 (2)'!#REF!+'t44 (2)'!#REF!</f>
        <v>#REF!</v>
      </c>
      <c r="BX32" s="33" t="e">
        <f>+'t44 (2)'!#REF!+'t44 (2)'!#REF!</f>
        <v>#REF!</v>
      </c>
      <c r="BY32" s="33" t="e">
        <f>+'t44 (2)'!#REF!+'t44 (2)'!#REF!</f>
        <v>#REF!</v>
      </c>
      <c r="BZ32" s="33" t="e">
        <f>+'t44 (2)'!#REF!+'t44 (2)'!#REF!</f>
        <v>#REF!</v>
      </c>
      <c r="CA32" s="33" t="e">
        <f>+'t44 (2)'!#REF!+'t44 (2)'!#REF!</f>
        <v>#REF!</v>
      </c>
      <c r="CB32" s="33" t="e">
        <f>+'t44 (2)'!#REF!+'t44 (2)'!#REF!</f>
        <v>#REF!</v>
      </c>
      <c r="CC32" s="33" t="e">
        <f>+'t44 (2)'!#REF!+'t44 (2)'!#REF!</f>
        <v>#REF!</v>
      </c>
      <c r="CD32" s="33" t="e">
        <f>+'t44 (2)'!#REF!+'t44 (2)'!#REF!</f>
        <v>#REF!</v>
      </c>
      <c r="CE32" s="33" t="e">
        <f>+'t44 (2)'!#REF!+'t44 (2)'!#REF!</f>
        <v>#REF!</v>
      </c>
      <c r="CF32" s="33" t="e">
        <f>+'t44 (2)'!#REF!+'t44 (2)'!#REF!</f>
        <v>#REF!</v>
      </c>
      <c r="CG32" s="33" t="e">
        <f>+'t44 (2)'!#REF!+'t44 (2)'!#REF!</f>
        <v>#REF!</v>
      </c>
      <c r="CH32" s="33" t="e">
        <f>+'t44 (2)'!#REF!+'t44 (2)'!#REF!</f>
        <v>#REF!</v>
      </c>
      <c r="CI32" s="33" t="e">
        <f>+'t44 (2)'!#REF!+'t44 (2)'!#REF!</f>
        <v>#REF!</v>
      </c>
      <c r="CJ32" s="33" t="e">
        <f>+'t44 (2)'!#REF!+'t44 (2)'!#REF!</f>
        <v>#REF!</v>
      </c>
      <c r="CK32" s="33" t="e">
        <f>+'t44 (2)'!#REF!+'t44 (2)'!#REF!</f>
        <v>#REF!</v>
      </c>
      <c r="CL32" s="33" t="e">
        <f>+'t44 (2)'!#REF!+'t44 (2)'!#REF!</f>
        <v>#REF!</v>
      </c>
      <c r="CM32" s="33" t="e">
        <f>+'t44 (2)'!#REF!+'t44 (2)'!#REF!</f>
        <v>#REF!</v>
      </c>
      <c r="CN32" s="93" t="e">
        <f>+'t44 (2)'!#REF!+'t44 (2)'!#REF!</f>
        <v>#REF!</v>
      </c>
      <c r="CO32" s="33" t="e">
        <f>+'t44 (2)'!#REF!+'t44 (2)'!#REF!</f>
        <v>#REF!</v>
      </c>
      <c r="CP32" s="33" t="e">
        <f>+'t44 (2)'!#REF!+'t44 (2)'!#REF!</f>
        <v>#REF!</v>
      </c>
      <c r="CQ32" s="33" t="e">
        <f>+'t44 (2)'!#REF!+'t44 (2)'!#REF!</f>
        <v>#REF!</v>
      </c>
      <c r="CR32" s="33" t="e">
        <f>+'t44 (2)'!#REF!+'t44 (2)'!#REF!</f>
        <v>#REF!</v>
      </c>
      <c r="CS32" s="33" t="e">
        <f>+'t44 (2)'!#REF!+'t44 (2)'!#REF!</f>
        <v>#REF!</v>
      </c>
      <c r="CT32" s="33" t="e">
        <f>+'t44 (2)'!#REF!+'t44 (2)'!#REF!</f>
        <v>#REF!</v>
      </c>
      <c r="CU32" s="93" t="e">
        <f>+'t44 (2)'!#REF!+'t44 (2)'!#REF!</f>
        <v>#REF!</v>
      </c>
      <c r="CV32" s="28"/>
      <c r="CW32" s="42" t="e">
        <f t="shared" si="9"/>
        <v>#REF!</v>
      </c>
      <c r="CX32" s="42" t="e">
        <f t="shared" si="10"/>
        <v>#REF!</v>
      </c>
      <c r="CY32" s="42" t="e">
        <f t="shared" si="11"/>
        <v>#REF!</v>
      </c>
      <c r="CZ32" s="42" t="e">
        <f t="shared" si="12"/>
        <v>#REF!</v>
      </c>
      <c r="DA32" s="42" t="e">
        <f t="shared" si="13"/>
        <v>#REF!</v>
      </c>
      <c r="DB32" s="42" t="e">
        <f t="shared" si="14"/>
        <v>#REF!</v>
      </c>
      <c r="DC32" s="42" t="e">
        <f t="shared" si="15"/>
        <v>#REF!</v>
      </c>
      <c r="DD32" s="42" t="e">
        <f t="shared" si="16"/>
        <v>#REF!</v>
      </c>
      <c r="DE32" s="42" t="e">
        <f t="shared" si="17"/>
        <v>#REF!</v>
      </c>
      <c r="DF32" s="42" t="e">
        <f t="shared" si="18"/>
        <v>#REF!</v>
      </c>
      <c r="DG32" s="42" t="e">
        <f t="shared" si="19"/>
        <v>#REF!</v>
      </c>
      <c r="DH32" s="42" t="e">
        <f t="shared" si="20"/>
        <v>#REF!</v>
      </c>
      <c r="DI32" s="42" t="e">
        <f t="shared" si="21"/>
        <v>#REF!</v>
      </c>
      <c r="DJ32" s="42" t="e">
        <f t="shared" si="22"/>
        <v>#REF!</v>
      </c>
      <c r="DK32" s="42" t="e">
        <f t="shared" si="23"/>
        <v>#REF!</v>
      </c>
      <c r="DL32" s="42" t="e">
        <f t="shared" si="24"/>
        <v>#REF!</v>
      </c>
      <c r="DM32" s="42" t="e">
        <f t="shared" si="25"/>
        <v>#REF!</v>
      </c>
      <c r="DN32" s="42" t="e">
        <f t="shared" si="26"/>
        <v>#REF!</v>
      </c>
      <c r="DO32" s="42" t="e">
        <f t="shared" si="27"/>
        <v>#REF!</v>
      </c>
      <c r="DP32" s="42" t="e">
        <f t="shared" si="28"/>
        <v>#REF!</v>
      </c>
      <c r="DQ32" s="42" t="e">
        <f t="shared" si="29"/>
        <v>#REF!</v>
      </c>
      <c r="DR32" s="42" t="e">
        <f t="shared" si="30"/>
        <v>#REF!</v>
      </c>
      <c r="DS32" s="42" t="e">
        <f t="shared" si="31"/>
        <v>#REF!</v>
      </c>
      <c r="DT32" s="42" t="e">
        <f t="shared" si="32"/>
        <v>#REF!</v>
      </c>
      <c r="DU32" s="42" t="e">
        <f t="shared" si="33"/>
        <v>#REF!</v>
      </c>
      <c r="DV32" s="42" t="e">
        <f t="shared" si="34"/>
        <v>#REF!</v>
      </c>
      <c r="DW32" s="42" t="e">
        <f t="shared" si="35"/>
        <v>#REF!</v>
      </c>
      <c r="DX32" s="42" t="e">
        <f t="shared" si="36"/>
        <v>#REF!</v>
      </c>
      <c r="DY32" s="42" t="e">
        <f t="shared" si="37"/>
        <v>#REF!</v>
      </c>
      <c r="DZ32" s="42" t="e">
        <f t="shared" si="38"/>
        <v>#REF!</v>
      </c>
      <c r="EA32" s="42" t="e">
        <f t="shared" si="39"/>
        <v>#REF!</v>
      </c>
      <c r="EB32" s="42" t="e">
        <f t="shared" si="40"/>
        <v>#REF!</v>
      </c>
      <c r="EC32" s="42" t="e">
        <f t="shared" si="41"/>
        <v>#REF!</v>
      </c>
      <c r="ED32" s="42" t="e">
        <f t="shared" si="42"/>
        <v>#REF!</v>
      </c>
      <c r="EE32" s="42" t="e">
        <f t="shared" si="43"/>
        <v>#REF!</v>
      </c>
      <c r="EF32" s="42" t="e">
        <f t="shared" si="44"/>
        <v>#REF!</v>
      </c>
      <c r="EG32" s="42" t="e">
        <f t="shared" si="45"/>
        <v>#REF!</v>
      </c>
      <c r="EH32" s="42" t="e">
        <f t="shared" si="46"/>
        <v>#REF!</v>
      </c>
      <c r="EI32" s="42" t="e">
        <f t="shared" si="47"/>
        <v>#REF!</v>
      </c>
      <c r="EJ32" s="42" t="e">
        <f t="shared" si="48"/>
        <v>#REF!</v>
      </c>
      <c r="EK32" s="42" t="e">
        <f t="shared" si="49"/>
        <v>#REF!</v>
      </c>
      <c r="EL32" s="90"/>
      <c r="EM32" s="42" t="e">
        <f t="shared" si="50"/>
        <v>#REF!</v>
      </c>
      <c r="EN32" s="42" t="e">
        <f t="shared" si="51"/>
        <v>#REF!</v>
      </c>
      <c r="EO32" s="42" t="e">
        <f t="shared" si="52"/>
        <v>#REF!</v>
      </c>
      <c r="EP32" s="42" t="e">
        <f t="shared" si="53"/>
        <v>#REF!</v>
      </c>
      <c r="EQ32" s="42" t="e">
        <f t="shared" si="54"/>
        <v>#REF!</v>
      </c>
      <c r="ER32" s="42" t="e">
        <f t="shared" si="55"/>
        <v>#REF!</v>
      </c>
      <c r="ES32" s="42" t="e">
        <f t="shared" si="56"/>
        <v>#REF!</v>
      </c>
      <c r="ET32" s="42" t="e">
        <f t="shared" si="57"/>
        <v>#REF!</v>
      </c>
      <c r="EU32" s="42" t="e">
        <f t="shared" si="58"/>
        <v>#REF!</v>
      </c>
      <c r="EV32" s="42" t="e">
        <f t="shared" si="59"/>
        <v>#REF!</v>
      </c>
      <c r="EW32" s="42" t="e">
        <f t="shared" si="60"/>
        <v>#REF!</v>
      </c>
      <c r="EX32" s="42" t="e">
        <f t="shared" si="61"/>
        <v>#REF!</v>
      </c>
      <c r="EY32" s="42" t="e">
        <f t="shared" si="62"/>
        <v>#REF!</v>
      </c>
      <c r="EZ32" s="42" t="e">
        <f t="shared" si="63"/>
        <v>#REF!</v>
      </c>
      <c r="FA32" s="42" t="e">
        <f t="shared" si="64"/>
        <v>#REF!</v>
      </c>
      <c r="FB32" s="42" t="e">
        <f t="shared" si="65"/>
        <v>#REF!</v>
      </c>
      <c r="FC32" s="42" t="e">
        <f t="shared" si="66"/>
        <v>#REF!</v>
      </c>
      <c r="FD32" s="42" t="e">
        <f t="shared" si="67"/>
        <v>#REF!</v>
      </c>
      <c r="FE32" s="42" t="e">
        <f t="shared" si="68"/>
        <v>#REF!</v>
      </c>
      <c r="FF32" s="42" t="e">
        <f t="shared" si="69"/>
        <v>#REF!</v>
      </c>
      <c r="FG32" s="42" t="e">
        <f t="shared" si="70"/>
        <v>#REF!</v>
      </c>
      <c r="FH32" s="42" t="e">
        <f t="shared" si="71"/>
        <v>#REF!</v>
      </c>
      <c r="FI32" s="42" t="e">
        <f t="shared" si="72"/>
        <v>#REF!</v>
      </c>
      <c r="FJ32" s="42" t="e">
        <f t="shared" ref="FJ32:FP32" si="136">((CO32/BR32)-1)*100</f>
        <v>#REF!</v>
      </c>
      <c r="FK32" s="42" t="e">
        <f t="shared" si="136"/>
        <v>#REF!</v>
      </c>
      <c r="FL32" s="42" t="e">
        <f t="shared" si="136"/>
        <v>#REF!</v>
      </c>
      <c r="FM32" s="42" t="e">
        <f t="shared" si="136"/>
        <v>#REF!</v>
      </c>
      <c r="FN32" s="42" t="e">
        <f t="shared" si="136"/>
        <v>#REF!</v>
      </c>
      <c r="FO32" s="42" t="e">
        <f t="shared" si="136"/>
        <v>#REF!</v>
      </c>
      <c r="FP32" s="42" t="e">
        <f t="shared" si="136"/>
        <v>#REF!</v>
      </c>
      <c r="FQ32" s="35"/>
      <c r="FR32" s="34" t="e">
        <f t="shared" ref="FR32:GW32" si="137">(E32/E$5)*100</f>
        <v>#REF!</v>
      </c>
      <c r="FS32" s="34" t="e">
        <f t="shared" si="137"/>
        <v>#REF!</v>
      </c>
      <c r="FT32" s="34" t="e">
        <f t="shared" si="137"/>
        <v>#REF!</v>
      </c>
      <c r="FU32" s="34" t="e">
        <f t="shared" si="137"/>
        <v>#REF!</v>
      </c>
      <c r="FV32" s="34" t="e">
        <f t="shared" si="137"/>
        <v>#REF!</v>
      </c>
      <c r="FW32" s="34" t="e">
        <f t="shared" si="137"/>
        <v>#REF!</v>
      </c>
      <c r="FX32" s="34" t="e">
        <f t="shared" si="137"/>
        <v>#REF!</v>
      </c>
      <c r="FY32" s="34" t="e">
        <f t="shared" si="137"/>
        <v>#REF!</v>
      </c>
      <c r="FZ32" s="34" t="e">
        <f t="shared" si="137"/>
        <v>#REF!</v>
      </c>
      <c r="GA32" s="34" t="e">
        <f t="shared" si="137"/>
        <v>#REF!</v>
      </c>
      <c r="GB32" s="34" t="e">
        <f t="shared" si="137"/>
        <v>#REF!</v>
      </c>
      <c r="GC32" s="34" t="e">
        <f t="shared" si="137"/>
        <v>#REF!</v>
      </c>
      <c r="GD32" s="34" t="e">
        <f t="shared" si="137"/>
        <v>#REF!</v>
      </c>
      <c r="GE32" s="34" t="e">
        <f t="shared" si="137"/>
        <v>#REF!</v>
      </c>
      <c r="GF32" s="34" t="e">
        <f t="shared" si="137"/>
        <v>#REF!</v>
      </c>
      <c r="GG32" s="34" t="e">
        <f t="shared" si="137"/>
        <v>#REF!</v>
      </c>
      <c r="GH32" s="34" t="e">
        <f t="shared" si="137"/>
        <v>#REF!</v>
      </c>
      <c r="GI32" s="34" t="e">
        <f t="shared" si="137"/>
        <v>#REF!</v>
      </c>
      <c r="GJ32" s="34" t="e">
        <f t="shared" si="137"/>
        <v>#REF!</v>
      </c>
      <c r="GK32" s="34" t="e">
        <f t="shared" si="137"/>
        <v>#REF!</v>
      </c>
      <c r="GL32" s="34" t="e">
        <f t="shared" si="137"/>
        <v>#REF!</v>
      </c>
      <c r="GM32" s="34" t="e">
        <f t="shared" si="137"/>
        <v>#REF!</v>
      </c>
      <c r="GN32" s="34" t="e">
        <f t="shared" si="137"/>
        <v>#REF!</v>
      </c>
      <c r="GO32" s="34" t="e">
        <f t="shared" si="137"/>
        <v>#REF!</v>
      </c>
      <c r="GP32" s="34" t="e">
        <f t="shared" si="137"/>
        <v>#REF!</v>
      </c>
      <c r="GQ32" s="34" t="e">
        <f t="shared" si="137"/>
        <v>#REF!</v>
      </c>
      <c r="GR32" s="34" t="e">
        <f t="shared" si="137"/>
        <v>#REF!</v>
      </c>
      <c r="GS32" s="34" t="e">
        <f t="shared" si="137"/>
        <v>#REF!</v>
      </c>
      <c r="GT32" s="34" t="e">
        <f t="shared" si="137"/>
        <v>#REF!</v>
      </c>
      <c r="GU32" s="34" t="e">
        <f t="shared" si="137"/>
        <v>#REF!</v>
      </c>
      <c r="GV32" s="34" t="e">
        <f t="shared" si="137"/>
        <v>#REF!</v>
      </c>
      <c r="GW32" s="34" t="e">
        <f t="shared" si="137"/>
        <v>#REF!</v>
      </c>
      <c r="GX32" s="34" t="e">
        <f t="shared" ref="GX32:IC32" si="138">(AK32/AK$5)*100</f>
        <v>#REF!</v>
      </c>
      <c r="GY32" s="34" t="e">
        <f t="shared" si="138"/>
        <v>#REF!</v>
      </c>
      <c r="GZ32" s="34" t="e">
        <f t="shared" si="138"/>
        <v>#REF!</v>
      </c>
      <c r="HA32" s="34" t="e">
        <f t="shared" si="138"/>
        <v>#REF!</v>
      </c>
      <c r="HB32" s="34" t="e">
        <f t="shared" si="138"/>
        <v>#REF!</v>
      </c>
      <c r="HC32" s="34" t="e">
        <f t="shared" si="138"/>
        <v>#REF!</v>
      </c>
      <c r="HD32" s="34" t="e">
        <f t="shared" si="138"/>
        <v>#REF!</v>
      </c>
      <c r="HE32" s="34" t="e">
        <f t="shared" si="138"/>
        <v>#REF!</v>
      </c>
      <c r="HF32" s="34" t="e">
        <f t="shared" si="138"/>
        <v>#REF!</v>
      </c>
      <c r="HG32" s="34" t="e">
        <f t="shared" si="138"/>
        <v>#REF!</v>
      </c>
      <c r="HH32" s="34" t="e">
        <f t="shared" si="138"/>
        <v>#REF!</v>
      </c>
      <c r="HI32" s="34" t="e">
        <f t="shared" si="138"/>
        <v>#REF!</v>
      </c>
      <c r="HJ32" s="34" t="e">
        <f t="shared" si="138"/>
        <v>#REF!</v>
      </c>
      <c r="HK32" s="34" t="e">
        <f t="shared" si="138"/>
        <v>#REF!</v>
      </c>
      <c r="HL32" s="34" t="e">
        <f t="shared" si="138"/>
        <v>#REF!</v>
      </c>
      <c r="HM32" s="34" t="e">
        <f t="shared" si="138"/>
        <v>#REF!</v>
      </c>
      <c r="HN32" s="34" t="e">
        <f t="shared" si="138"/>
        <v>#REF!</v>
      </c>
      <c r="HO32" s="34" t="e">
        <f t="shared" si="138"/>
        <v>#REF!</v>
      </c>
      <c r="HP32" s="34" t="e">
        <f t="shared" si="138"/>
        <v>#REF!</v>
      </c>
      <c r="HQ32" s="34" t="e">
        <f t="shared" si="138"/>
        <v>#REF!</v>
      </c>
      <c r="HR32" s="34" t="e">
        <f t="shared" si="138"/>
        <v>#REF!</v>
      </c>
      <c r="HS32" s="34" t="e">
        <f t="shared" si="138"/>
        <v>#REF!</v>
      </c>
      <c r="HT32" s="34" t="e">
        <f t="shared" si="138"/>
        <v>#REF!</v>
      </c>
      <c r="HU32" s="34" t="e">
        <f t="shared" si="138"/>
        <v>#REF!</v>
      </c>
      <c r="HV32" s="34" t="e">
        <f t="shared" si="138"/>
        <v>#REF!</v>
      </c>
      <c r="HW32" s="34" t="e">
        <f t="shared" si="138"/>
        <v>#REF!</v>
      </c>
      <c r="HX32" s="34" t="e">
        <f t="shared" si="138"/>
        <v>#REF!</v>
      </c>
      <c r="HY32" s="34" t="e">
        <f t="shared" si="138"/>
        <v>#REF!</v>
      </c>
      <c r="HZ32" s="34" t="e">
        <f t="shared" si="138"/>
        <v>#REF!</v>
      </c>
      <c r="IA32" s="34" t="e">
        <f t="shared" si="138"/>
        <v>#REF!</v>
      </c>
      <c r="IB32" s="34" t="e">
        <f t="shared" si="138"/>
        <v>#REF!</v>
      </c>
      <c r="IC32" s="34" t="e">
        <f t="shared" si="138"/>
        <v>#REF!</v>
      </c>
      <c r="ID32" s="34" t="e">
        <f t="shared" ref="ID32:JG32" si="139">(BR32/BR$5)*100</f>
        <v>#REF!</v>
      </c>
      <c r="IE32" s="34" t="e">
        <f t="shared" si="139"/>
        <v>#REF!</v>
      </c>
      <c r="IF32" s="34" t="e">
        <f t="shared" si="139"/>
        <v>#REF!</v>
      </c>
      <c r="IG32" s="34" t="e">
        <f t="shared" si="139"/>
        <v>#REF!</v>
      </c>
      <c r="IH32" s="34" t="e">
        <f t="shared" si="139"/>
        <v>#REF!</v>
      </c>
      <c r="II32" s="34" t="e">
        <f t="shared" si="139"/>
        <v>#REF!</v>
      </c>
      <c r="IJ32" s="34" t="e">
        <f t="shared" si="139"/>
        <v>#REF!</v>
      </c>
      <c r="IK32" s="34" t="e">
        <f t="shared" si="139"/>
        <v>#REF!</v>
      </c>
      <c r="IL32" s="34" t="e">
        <f t="shared" si="139"/>
        <v>#REF!</v>
      </c>
      <c r="IM32" s="34" t="e">
        <f t="shared" si="139"/>
        <v>#REF!</v>
      </c>
      <c r="IN32" s="34" t="e">
        <f t="shared" si="139"/>
        <v>#REF!</v>
      </c>
      <c r="IO32" s="34" t="e">
        <f t="shared" si="139"/>
        <v>#REF!</v>
      </c>
      <c r="IP32" s="34" t="e">
        <f t="shared" si="139"/>
        <v>#REF!</v>
      </c>
      <c r="IQ32" s="34" t="e">
        <f t="shared" si="139"/>
        <v>#REF!</v>
      </c>
      <c r="IR32" s="34" t="e">
        <f t="shared" si="139"/>
        <v>#REF!</v>
      </c>
      <c r="IS32" s="34" t="e">
        <f t="shared" si="139"/>
        <v>#REF!</v>
      </c>
      <c r="IT32" s="34" t="e">
        <f t="shared" si="139"/>
        <v>#REF!</v>
      </c>
      <c r="IU32" s="34" t="e">
        <f t="shared" si="139"/>
        <v>#REF!</v>
      </c>
      <c r="IV32" s="34" t="e">
        <f t="shared" si="139"/>
        <v>#REF!</v>
      </c>
      <c r="IW32" s="34" t="e">
        <f t="shared" si="139"/>
        <v>#REF!</v>
      </c>
      <c r="IX32" s="34" t="e">
        <f t="shared" si="139"/>
        <v>#REF!</v>
      </c>
      <c r="IY32" s="34" t="e">
        <f t="shared" si="139"/>
        <v>#REF!</v>
      </c>
      <c r="IZ32" s="34" t="e">
        <f t="shared" si="139"/>
        <v>#REF!</v>
      </c>
      <c r="JA32" s="34" t="e">
        <f t="shared" si="139"/>
        <v>#REF!</v>
      </c>
      <c r="JB32" s="34" t="e">
        <f t="shared" si="139"/>
        <v>#REF!</v>
      </c>
      <c r="JC32" s="34" t="e">
        <f t="shared" si="139"/>
        <v>#REF!</v>
      </c>
      <c r="JD32" s="34" t="e">
        <f t="shared" si="139"/>
        <v>#REF!</v>
      </c>
      <c r="JE32" s="34" t="e">
        <f t="shared" si="139"/>
        <v>#REF!</v>
      </c>
      <c r="JF32" s="34" t="e">
        <f t="shared" si="139"/>
        <v>#REF!</v>
      </c>
      <c r="JG32" s="34" t="e">
        <f t="shared" si="139"/>
        <v>#REF!</v>
      </c>
      <c r="JH32" s="35"/>
      <c r="JI32" s="36" t="e">
        <f>(#REF!/#REF!)*100</f>
        <v>#REF!</v>
      </c>
      <c r="JJ32" s="36" t="e">
        <f>(#REF!/#REF!)*100</f>
        <v>#REF!</v>
      </c>
    </row>
    <row r="33" spans="1:270" ht="16.5" hidden="1" customHeight="1" x14ac:dyDescent="0.45">
      <c r="A33" s="14"/>
      <c r="B33" s="14"/>
      <c r="C33" s="14" t="s">
        <v>50</v>
      </c>
      <c r="D33" s="14"/>
      <c r="E33" s="33" t="e">
        <f>+'t44 (2)'!#REF!+'t44 (2)'!#REF!</f>
        <v>#REF!</v>
      </c>
      <c r="F33" s="33" t="e">
        <f>+'t44 (2)'!#REF!+'t44 (2)'!#REF!</f>
        <v>#REF!</v>
      </c>
      <c r="G33" s="33" t="e">
        <f>+'t44 (2)'!#REF!+'t44 (2)'!#REF!</f>
        <v>#REF!</v>
      </c>
      <c r="H33" s="33" t="e">
        <f>+'t44 (2)'!#REF!+'t44 (2)'!#REF!</f>
        <v>#REF!</v>
      </c>
      <c r="I33" s="33" t="e">
        <f>+'t44 (2)'!#REF!+'t44 (2)'!#REF!</f>
        <v>#REF!</v>
      </c>
      <c r="J33" s="33" t="e">
        <f>+'t44 (2)'!#REF!+'t44 (2)'!#REF!</f>
        <v>#REF!</v>
      </c>
      <c r="K33" s="33" t="e">
        <f>+'t44 (2)'!#REF!+'t44 (2)'!#REF!</f>
        <v>#REF!</v>
      </c>
      <c r="L33" s="33" t="e">
        <f>+'t44 (2)'!#REF!+'t44 (2)'!#REF!</f>
        <v>#REF!</v>
      </c>
      <c r="M33" s="33" t="e">
        <f>+'t44 (2)'!#REF!+'t44 (2)'!#REF!</f>
        <v>#REF!</v>
      </c>
      <c r="N33" s="33" t="e">
        <f>+'t44 (2)'!#REF!+'t44 (2)'!#REF!</f>
        <v>#REF!</v>
      </c>
      <c r="O33" s="33" t="e">
        <f>+'t44 (2)'!#REF!+'t44 (2)'!#REF!</f>
        <v>#REF!</v>
      </c>
      <c r="P33" s="33" t="e">
        <f>+'t44 (2)'!#REF!+'t44 (2)'!#REF!</f>
        <v>#REF!</v>
      </c>
      <c r="Q33" s="33" t="e">
        <f>+'t44 (2)'!#REF!+'t44 (2)'!#REF!</f>
        <v>#REF!</v>
      </c>
      <c r="R33" s="33" t="e">
        <f>+'t44 (2)'!#REF!+'t44 (2)'!#REF!</f>
        <v>#REF!</v>
      </c>
      <c r="S33" s="33" t="e">
        <f>+'t44 (2)'!#REF!+'t44 (2)'!#REF!</f>
        <v>#REF!</v>
      </c>
      <c r="T33" s="33" t="e">
        <f>+'t44 (2)'!#REF!+'t44 (2)'!#REF!</f>
        <v>#REF!</v>
      </c>
      <c r="U33" s="33" t="e">
        <f>+'t44 (2)'!#REF!+'t44 (2)'!#REF!</f>
        <v>#REF!</v>
      </c>
      <c r="V33" s="33" t="e">
        <f>+'t44 (2)'!#REF!+'t44 (2)'!#REF!</f>
        <v>#REF!</v>
      </c>
      <c r="W33" s="33" t="e">
        <f>+'t44 (2)'!#REF!+'t44 (2)'!#REF!</f>
        <v>#REF!</v>
      </c>
      <c r="X33" s="33" t="e">
        <f>+'t44 (2)'!#REF!+'t44 (2)'!#REF!</f>
        <v>#REF!</v>
      </c>
      <c r="Y33" s="33" t="e">
        <f>+'t44 (2)'!#REF!+'t44 (2)'!#REF!</f>
        <v>#REF!</v>
      </c>
      <c r="Z33" s="33" t="e">
        <f>+'t44 (2)'!#REF!+'t44 (2)'!#REF!</f>
        <v>#REF!</v>
      </c>
      <c r="AA33" s="33" t="e">
        <f>+'t44 (2)'!#REF!+'t44 (2)'!#REF!</f>
        <v>#REF!</v>
      </c>
      <c r="AB33" s="33" t="e">
        <f>+'t44 (2)'!#REF!+'t44 (2)'!#REF!</f>
        <v>#REF!</v>
      </c>
      <c r="AC33" s="33" t="e">
        <f>+'t44 (2)'!#REF!+'t44 (2)'!#REF!</f>
        <v>#REF!</v>
      </c>
      <c r="AD33" s="33" t="e">
        <f>+'t44 (2)'!#REF!+'t44 (2)'!#REF!</f>
        <v>#REF!</v>
      </c>
      <c r="AE33" s="33" t="e">
        <f>+'t44 (2)'!#REF!+'t44 (2)'!#REF!</f>
        <v>#REF!</v>
      </c>
      <c r="AF33" s="33" t="e">
        <f>+'t44 (2)'!#REF!+'t44 (2)'!#REF!</f>
        <v>#REF!</v>
      </c>
      <c r="AG33" s="33" t="e">
        <f>+'t44 (2)'!#REF!+'t44 (2)'!#REF!</f>
        <v>#REF!</v>
      </c>
      <c r="AH33" s="33" t="e">
        <f>+'t44 (2)'!#REF!+'t44 (2)'!#REF!</f>
        <v>#REF!</v>
      </c>
      <c r="AI33" s="33" t="e">
        <f>+'t44 (2)'!#REF!+'t44 (2)'!#REF!</f>
        <v>#REF!</v>
      </c>
      <c r="AJ33" s="33" t="e">
        <f>+'t44 (2)'!#REF!+'t44 (2)'!#REF!</f>
        <v>#REF!</v>
      </c>
      <c r="AK33" s="33" t="e">
        <f>+'t44 (2)'!#REF!+'t44 (2)'!#REF!</f>
        <v>#REF!</v>
      </c>
      <c r="AL33" s="33" t="e">
        <f>+'t44 (2)'!#REF!+'t44 (2)'!#REF!</f>
        <v>#REF!</v>
      </c>
      <c r="AM33" s="33" t="e">
        <f>+'t44 (2)'!#REF!+'t44 (2)'!#REF!</f>
        <v>#REF!</v>
      </c>
      <c r="AN33" s="33" t="e">
        <f>+'t44 (2)'!#REF!+'t44 (2)'!#REF!</f>
        <v>#REF!</v>
      </c>
      <c r="AO33" s="33" t="e">
        <f>+'t44 (2)'!#REF!+'t44 (2)'!#REF!</f>
        <v>#REF!</v>
      </c>
      <c r="AP33" s="33" t="e">
        <f>+'t44 (2)'!#REF!+'t44 (2)'!#REF!</f>
        <v>#REF!</v>
      </c>
      <c r="AQ33" s="33" t="e">
        <f>+'t44 (2)'!#REF!+'t44 (2)'!#REF!</f>
        <v>#REF!</v>
      </c>
      <c r="AR33" s="33" t="e">
        <f>+'t44 (2)'!#REF!+'t44 (2)'!#REF!</f>
        <v>#REF!</v>
      </c>
      <c r="AS33" s="33" t="e">
        <f>+'t44 (2)'!#REF!+'t44 (2)'!#REF!</f>
        <v>#REF!</v>
      </c>
      <c r="AT33" s="33" t="e">
        <f>+'t44 (2)'!#REF!+'t44 (2)'!#REF!</f>
        <v>#REF!</v>
      </c>
      <c r="AU33" s="33" t="e">
        <f>+'t44 (2)'!#REF!+'t44 (2)'!#REF!</f>
        <v>#REF!</v>
      </c>
      <c r="AV33" s="33" t="e">
        <f>+'t44 (2)'!#REF!+'t44 (2)'!#REF!</f>
        <v>#REF!</v>
      </c>
      <c r="AW33" s="33" t="e">
        <f>+'t44 (2)'!#REF!+'t44 (2)'!#REF!</f>
        <v>#REF!</v>
      </c>
      <c r="AX33" s="33" t="e">
        <f>+'t44 (2)'!#REF!+'t44 (2)'!#REF!</f>
        <v>#REF!</v>
      </c>
      <c r="AY33" s="33" t="e">
        <f>+'t44 (2)'!#REF!+'t44 (2)'!#REF!</f>
        <v>#REF!</v>
      </c>
      <c r="AZ33" s="33" t="e">
        <f>+'t44 (2)'!#REF!+'t44 (2)'!#REF!</f>
        <v>#REF!</v>
      </c>
      <c r="BA33" s="33" t="e">
        <f>+'t44 (2)'!#REF!+'t44 (2)'!#REF!</f>
        <v>#REF!</v>
      </c>
      <c r="BB33" s="33" t="e">
        <f>+'t44 (2)'!#REF!+'t44 (2)'!#REF!</f>
        <v>#REF!</v>
      </c>
      <c r="BC33" s="33" t="e">
        <f>+'t44 (2)'!#REF!+'t44 (2)'!#REF!</f>
        <v>#REF!</v>
      </c>
      <c r="BD33" s="33" t="e">
        <f>+'t44 (2)'!#REF!+'t44 (2)'!#REF!</f>
        <v>#REF!</v>
      </c>
      <c r="BE33" s="33" t="e">
        <f>+'t44 (2)'!#REF!+'t44 (2)'!#REF!</f>
        <v>#REF!</v>
      </c>
      <c r="BF33" s="33" t="e">
        <f>+'t44 (2)'!#REF!+'t44 (2)'!#REF!</f>
        <v>#REF!</v>
      </c>
      <c r="BG33" s="33" t="e">
        <f>+'t44 (2)'!#REF!+'t44 (2)'!#REF!</f>
        <v>#REF!</v>
      </c>
      <c r="BH33" s="33" t="e">
        <f>+'t44 (2)'!#REF!+'t44 (2)'!#REF!</f>
        <v>#REF!</v>
      </c>
      <c r="BI33" s="33" t="e">
        <f>+'t44 (2)'!#REF!+'t44 (2)'!#REF!</f>
        <v>#REF!</v>
      </c>
      <c r="BJ33" s="33" t="e">
        <f>+'t44 (2)'!#REF!+'t44 (2)'!#REF!</f>
        <v>#REF!</v>
      </c>
      <c r="BK33" s="33" t="e">
        <f>+'t44 (2)'!#REF!+'t44 (2)'!#REF!</f>
        <v>#REF!</v>
      </c>
      <c r="BL33" s="33" t="e">
        <f>+'t44 (2)'!#REF!+'t44 (2)'!#REF!</f>
        <v>#REF!</v>
      </c>
      <c r="BM33" s="33" t="e">
        <f>+'t44 (2)'!#REF!+'t44 (2)'!#REF!</f>
        <v>#REF!</v>
      </c>
      <c r="BN33" s="33" t="e">
        <f>+'t44 (2)'!#REF!+'t44 (2)'!#REF!</f>
        <v>#REF!</v>
      </c>
      <c r="BO33" s="33" t="e">
        <f>+'t44 (2)'!#REF!+'t44 (2)'!#REF!</f>
        <v>#REF!</v>
      </c>
      <c r="BP33" s="93" t="e">
        <f>+'t44 (2)'!#REF!+'t44 (2)'!#REF!</f>
        <v>#REF!</v>
      </c>
      <c r="BQ33" s="33"/>
      <c r="BR33" s="33" t="e">
        <f>+'t44 (2)'!#REF!+'t44 (2)'!#REF!</f>
        <v>#REF!</v>
      </c>
      <c r="BS33" s="33" t="e">
        <f>+'t44 (2)'!#REF!+'t44 (2)'!#REF!</f>
        <v>#REF!</v>
      </c>
      <c r="BT33" s="33" t="e">
        <f>+'t44 (2)'!#REF!+'t44 (2)'!#REF!</f>
        <v>#REF!</v>
      </c>
      <c r="BU33" s="33" t="e">
        <f>+'t44 (2)'!#REF!+'t44 (2)'!#REF!</f>
        <v>#REF!</v>
      </c>
      <c r="BV33" s="33" t="e">
        <f>+'t44 (2)'!#REF!+'t44 (2)'!#REF!</f>
        <v>#REF!</v>
      </c>
      <c r="BW33" s="33" t="e">
        <f>+'t44 (2)'!#REF!+'t44 (2)'!#REF!</f>
        <v>#REF!</v>
      </c>
      <c r="BX33" s="33" t="e">
        <f>+'t44 (2)'!#REF!+'t44 (2)'!#REF!</f>
        <v>#REF!</v>
      </c>
      <c r="BY33" s="33" t="e">
        <f>+'t44 (2)'!#REF!+'t44 (2)'!#REF!</f>
        <v>#REF!</v>
      </c>
      <c r="BZ33" s="33" t="e">
        <f>+'t44 (2)'!#REF!+'t44 (2)'!#REF!</f>
        <v>#REF!</v>
      </c>
      <c r="CA33" s="33" t="e">
        <f>+'t44 (2)'!#REF!+'t44 (2)'!#REF!</f>
        <v>#REF!</v>
      </c>
      <c r="CB33" s="33" t="e">
        <f>+'t44 (2)'!#REF!+'t44 (2)'!#REF!</f>
        <v>#REF!</v>
      </c>
      <c r="CC33" s="33" t="e">
        <f>+'t44 (2)'!#REF!+'t44 (2)'!#REF!</f>
        <v>#REF!</v>
      </c>
      <c r="CD33" s="33" t="e">
        <f>+'t44 (2)'!#REF!+'t44 (2)'!#REF!</f>
        <v>#REF!</v>
      </c>
      <c r="CE33" s="33" t="e">
        <f>+'t44 (2)'!#REF!+'t44 (2)'!#REF!</f>
        <v>#REF!</v>
      </c>
      <c r="CF33" s="33" t="e">
        <f>+'t44 (2)'!#REF!+'t44 (2)'!#REF!</f>
        <v>#REF!</v>
      </c>
      <c r="CG33" s="33" t="e">
        <f>+'t44 (2)'!#REF!+'t44 (2)'!#REF!</f>
        <v>#REF!</v>
      </c>
      <c r="CH33" s="33" t="e">
        <f>+'t44 (2)'!#REF!+'t44 (2)'!#REF!</f>
        <v>#REF!</v>
      </c>
      <c r="CI33" s="33" t="e">
        <f>+'t44 (2)'!#REF!+'t44 (2)'!#REF!</f>
        <v>#REF!</v>
      </c>
      <c r="CJ33" s="33" t="e">
        <f>+'t44 (2)'!#REF!+'t44 (2)'!#REF!</f>
        <v>#REF!</v>
      </c>
      <c r="CK33" s="33" t="e">
        <f>+'t44 (2)'!#REF!+'t44 (2)'!#REF!</f>
        <v>#REF!</v>
      </c>
      <c r="CL33" s="33" t="e">
        <f>+'t44 (2)'!#REF!+'t44 (2)'!#REF!</f>
        <v>#REF!</v>
      </c>
      <c r="CM33" s="33" t="e">
        <f>+'t44 (2)'!#REF!+'t44 (2)'!#REF!</f>
        <v>#REF!</v>
      </c>
      <c r="CN33" s="93" t="e">
        <f>+'t44 (2)'!#REF!+'t44 (2)'!#REF!</f>
        <v>#REF!</v>
      </c>
      <c r="CO33" s="33" t="e">
        <f>+'t44 (2)'!#REF!+'t44 (2)'!#REF!</f>
        <v>#REF!</v>
      </c>
      <c r="CP33" s="33" t="e">
        <f>+'t44 (2)'!#REF!+'t44 (2)'!#REF!</f>
        <v>#REF!</v>
      </c>
      <c r="CQ33" s="33" t="e">
        <f>+'t44 (2)'!#REF!+'t44 (2)'!#REF!</f>
        <v>#REF!</v>
      </c>
      <c r="CR33" s="33" t="e">
        <f>+'t44 (2)'!#REF!+'t44 (2)'!#REF!</f>
        <v>#REF!</v>
      </c>
      <c r="CS33" s="33" t="e">
        <f>+'t44 (2)'!#REF!+'t44 (2)'!#REF!</f>
        <v>#REF!</v>
      </c>
      <c r="CT33" s="33" t="e">
        <f>+'t44 (2)'!#REF!+'t44 (2)'!#REF!</f>
        <v>#REF!</v>
      </c>
      <c r="CU33" s="93" t="e">
        <f>+'t44 (2)'!#REF!+'t44 (2)'!#REF!</f>
        <v>#REF!</v>
      </c>
      <c r="CV33" s="28"/>
      <c r="CW33" s="42" t="e">
        <f t="shared" si="9"/>
        <v>#REF!</v>
      </c>
      <c r="CX33" s="42" t="e">
        <f t="shared" si="10"/>
        <v>#REF!</v>
      </c>
      <c r="CY33" s="42" t="e">
        <f t="shared" si="11"/>
        <v>#REF!</v>
      </c>
      <c r="CZ33" s="42" t="e">
        <f t="shared" si="12"/>
        <v>#REF!</v>
      </c>
      <c r="DA33" s="42" t="e">
        <f t="shared" si="13"/>
        <v>#REF!</v>
      </c>
      <c r="DB33" s="42" t="e">
        <f t="shared" si="14"/>
        <v>#REF!</v>
      </c>
      <c r="DC33" s="42" t="e">
        <f t="shared" si="15"/>
        <v>#REF!</v>
      </c>
      <c r="DD33" s="42" t="e">
        <f t="shared" si="16"/>
        <v>#REF!</v>
      </c>
      <c r="DE33" s="42" t="e">
        <f t="shared" si="17"/>
        <v>#REF!</v>
      </c>
      <c r="DF33" s="42" t="e">
        <f t="shared" si="18"/>
        <v>#REF!</v>
      </c>
      <c r="DG33" s="42" t="e">
        <f t="shared" si="19"/>
        <v>#REF!</v>
      </c>
      <c r="DH33" s="42" t="e">
        <f t="shared" si="20"/>
        <v>#REF!</v>
      </c>
      <c r="DI33" s="42" t="e">
        <f t="shared" si="21"/>
        <v>#REF!</v>
      </c>
      <c r="DJ33" s="42" t="e">
        <f t="shared" si="22"/>
        <v>#REF!</v>
      </c>
      <c r="DK33" s="42" t="e">
        <f t="shared" si="23"/>
        <v>#REF!</v>
      </c>
      <c r="DL33" s="42" t="e">
        <f t="shared" si="24"/>
        <v>#REF!</v>
      </c>
      <c r="DM33" s="42" t="e">
        <f t="shared" si="25"/>
        <v>#REF!</v>
      </c>
      <c r="DN33" s="42" t="e">
        <f t="shared" si="26"/>
        <v>#REF!</v>
      </c>
      <c r="DO33" s="42" t="e">
        <f t="shared" si="27"/>
        <v>#REF!</v>
      </c>
      <c r="DP33" s="42" t="e">
        <f t="shared" si="28"/>
        <v>#REF!</v>
      </c>
      <c r="DQ33" s="42" t="e">
        <f t="shared" si="29"/>
        <v>#REF!</v>
      </c>
      <c r="DR33" s="42" t="e">
        <f t="shared" si="30"/>
        <v>#REF!</v>
      </c>
      <c r="DS33" s="42" t="e">
        <f t="shared" si="31"/>
        <v>#REF!</v>
      </c>
      <c r="DT33" s="42" t="e">
        <f t="shared" si="32"/>
        <v>#REF!</v>
      </c>
      <c r="DU33" s="42" t="e">
        <f t="shared" si="33"/>
        <v>#REF!</v>
      </c>
      <c r="DV33" s="42" t="e">
        <f t="shared" si="34"/>
        <v>#REF!</v>
      </c>
      <c r="DW33" s="42" t="e">
        <f t="shared" si="35"/>
        <v>#REF!</v>
      </c>
      <c r="DX33" s="42" t="e">
        <f t="shared" si="36"/>
        <v>#REF!</v>
      </c>
      <c r="DY33" s="42" t="e">
        <f t="shared" si="37"/>
        <v>#REF!</v>
      </c>
      <c r="DZ33" s="42" t="e">
        <f t="shared" si="38"/>
        <v>#REF!</v>
      </c>
      <c r="EA33" s="42" t="e">
        <f t="shared" si="39"/>
        <v>#REF!</v>
      </c>
      <c r="EB33" s="42" t="e">
        <f t="shared" si="40"/>
        <v>#REF!</v>
      </c>
      <c r="EC33" s="42" t="e">
        <f t="shared" si="41"/>
        <v>#REF!</v>
      </c>
      <c r="ED33" s="42" t="e">
        <f t="shared" si="42"/>
        <v>#REF!</v>
      </c>
      <c r="EE33" s="42" t="e">
        <f t="shared" si="43"/>
        <v>#REF!</v>
      </c>
      <c r="EF33" s="42" t="e">
        <f t="shared" si="44"/>
        <v>#REF!</v>
      </c>
      <c r="EG33" s="42" t="e">
        <f t="shared" si="45"/>
        <v>#REF!</v>
      </c>
      <c r="EH33" s="42" t="e">
        <f t="shared" si="46"/>
        <v>#REF!</v>
      </c>
      <c r="EI33" s="42" t="e">
        <f t="shared" si="47"/>
        <v>#REF!</v>
      </c>
      <c r="EJ33" s="42" t="e">
        <f t="shared" si="48"/>
        <v>#REF!</v>
      </c>
      <c r="EK33" s="42" t="e">
        <f t="shared" si="49"/>
        <v>#REF!</v>
      </c>
      <c r="EL33" s="90"/>
      <c r="EM33" s="42" t="e">
        <f t="shared" si="50"/>
        <v>#REF!</v>
      </c>
      <c r="EN33" s="42" t="e">
        <f t="shared" si="51"/>
        <v>#REF!</v>
      </c>
      <c r="EO33" s="42" t="e">
        <f t="shared" si="52"/>
        <v>#REF!</v>
      </c>
      <c r="EP33" s="42" t="e">
        <f t="shared" si="53"/>
        <v>#REF!</v>
      </c>
      <c r="EQ33" s="42" t="e">
        <f t="shared" si="54"/>
        <v>#REF!</v>
      </c>
      <c r="ER33" s="42" t="e">
        <f t="shared" si="55"/>
        <v>#REF!</v>
      </c>
      <c r="ES33" s="42" t="e">
        <f t="shared" si="56"/>
        <v>#REF!</v>
      </c>
      <c r="ET33" s="42" t="e">
        <f t="shared" si="57"/>
        <v>#REF!</v>
      </c>
      <c r="EU33" s="42" t="e">
        <f t="shared" si="58"/>
        <v>#REF!</v>
      </c>
      <c r="EV33" s="42" t="e">
        <f t="shared" si="59"/>
        <v>#REF!</v>
      </c>
      <c r="EW33" s="42" t="e">
        <f t="shared" si="60"/>
        <v>#REF!</v>
      </c>
      <c r="EX33" s="42" t="e">
        <f t="shared" si="61"/>
        <v>#REF!</v>
      </c>
      <c r="EY33" s="42" t="e">
        <f t="shared" si="62"/>
        <v>#REF!</v>
      </c>
      <c r="EZ33" s="42" t="e">
        <f t="shared" si="63"/>
        <v>#REF!</v>
      </c>
      <c r="FA33" s="42" t="e">
        <f t="shared" si="64"/>
        <v>#REF!</v>
      </c>
      <c r="FB33" s="42" t="e">
        <f t="shared" si="65"/>
        <v>#REF!</v>
      </c>
      <c r="FC33" s="42" t="e">
        <f t="shared" si="66"/>
        <v>#REF!</v>
      </c>
      <c r="FD33" s="42" t="e">
        <f t="shared" si="67"/>
        <v>#REF!</v>
      </c>
      <c r="FE33" s="42" t="e">
        <f t="shared" si="68"/>
        <v>#REF!</v>
      </c>
      <c r="FF33" s="42" t="e">
        <f t="shared" si="69"/>
        <v>#REF!</v>
      </c>
      <c r="FG33" s="42" t="e">
        <f t="shared" si="70"/>
        <v>#REF!</v>
      </c>
      <c r="FH33" s="42" t="e">
        <f t="shared" si="71"/>
        <v>#REF!</v>
      </c>
      <c r="FI33" s="42" t="e">
        <f t="shared" si="72"/>
        <v>#REF!</v>
      </c>
      <c r="FJ33" s="42" t="e">
        <f t="shared" ref="FJ33:FP34" si="140">((CO33/BS33)-1)*100</f>
        <v>#REF!</v>
      </c>
      <c r="FK33" s="42" t="e">
        <f t="shared" si="140"/>
        <v>#REF!</v>
      </c>
      <c r="FL33" s="42" t="e">
        <f t="shared" si="140"/>
        <v>#REF!</v>
      </c>
      <c r="FM33" s="42" t="e">
        <f t="shared" si="140"/>
        <v>#REF!</v>
      </c>
      <c r="FN33" s="42" t="e">
        <f t="shared" si="140"/>
        <v>#REF!</v>
      </c>
      <c r="FO33" s="42" t="e">
        <f t="shared" si="140"/>
        <v>#REF!</v>
      </c>
      <c r="FP33" s="42" t="e">
        <f t="shared" si="140"/>
        <v>#REF!</v>
      </c>
      <c r="FQ33" s="35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5"/>
      <c r="JI33" s="36"/>
      <c r="JJ33" s="36"/>
    </row>
    <row r="34" spans="1:270" ht="16.5" hidden="1" customHeight="1" x14ac:dyDescent="0.45">
      <c r="A34" s="14"/>
      <c r="B34" s="14"/>
      <c r="C34" s="14" t="s">
        <v>51</v>
      </c>
      <c r="D34" s="14"/>
      <c r="E34" s="33" t="e">
        <f>(E32/E33)*1000000</f>
        <v>#REF!</v>
      </c>
      <c r="F34" s="33" t="e">
        <f>(F32/F33)*1000000</f>
        <v>#REF!</v>
      </c>
      <c r="G34" s="33" t="e">
        <f>(G32/G33)*1000000</f>
        <v>#REF!</v>
      </c>
      <c r="H34" s="33" t="e">
        <f>(H32/H33)*1000000</f>
        <v>#REF!</v>
      </c>
      <c r="I34" s="33" t="e">
        <f>(I32/I33)*1000000</f>
        <v>#REF!</v>
      </c>
      <c r="J34" s="33" t="e">
        <f t="shared" ref="J34:CF34" si="141">(J32/J33)*1000000</f>
        <v>#REF!</v>
      </c>
      <c r="K34" s="33" t="e">
        <f t="shared" si="141"/>
        <v>#REF!</v>
      </c>
      <c r="L34" s="33" t="e">
        <f t="shared" si="141"/>
        <v>#REF!</v>
      </c>
      <c r="M34" s="33" t="e">
        <f t="shared" si="141"/>
        <v>#REF!</v>
      </c>
      <c r="N34" s="33" t="e">
        <f t="shared" si="141"/>
        <v>#REF!</v>
      </c>
      <c r="O34" s="33" t="e">
        <f t="shared" si="141"/>
        <v>#REF!</v>
      </c>
      <c r="P34" s="33" t="e">
        <f t="shared" si="141"/>
        <v>#REF!</v>
      </c>
      <c r="Q34" s="33" t="e">
        <f t="shared" si="141"/>
        <v>#REF!</v>
      </c>
      <c r="R34" s="33" t="e">
        <f t="shared" si="141"/>
        <v>#REF!</v>
      </c>
      <c r="S34" s="33" t="e">
        <f t="shared" si="141"/>
        <v>#REF!</v>
      </c>
      <c r="T34" s="33" t="e">
        <f t="shared" si="141"/>
        <v>#REF!</v>
      </c>
      <c r="U34" s="33" t="e">
        <f t="shared" si="141"/>
        <v>#REF!</v>
      </c>
      <c r="V34" s="33" t="e">
        <f t="shared" si="141"/>
        <v>#REF!</v>
      </c>
      <c r="W34" s="33" t="e">
        <f t="shared" si="141"/>
        <v>#REF!</v>
      </c>
      <c r="X34" s="33" t="e">
        <f t="shared" si="141"/>
        <v>#REF!</v>
      </c>
      <c r="Y34" s="33" t="e">
        <f t="shared" si="141"/>
        <v>#REF!</v>
      </c>
      <c r="Z34" s="33" t="e">
        <f t="shared" si="141"/>
        <v>#REF!</v>
      </c>
      <c r="AA34" s="33" t="e">
        <f t="shared" si="141"/>
        <v>#REF!</v>
      </c>
      <c r="AB34" s="33" t="e">
        <f t="shared" si="141"/>
        <v>#REF!</v>
      </c>
      <c r="AC34" s="33" t="e">
        <f t="shared" si="141"/>
        <v>#REF!</v>
      </c>
      <c r="AD34" s="33" t="e">
        <f t="shared" si="141"/>
        <v>#REF!</v>
      </c>
      <c r="AE34" s="33" t="e">
        <f t="shared" si="141"/>
        <v>#REF!</v>
      </c>
      <c r="AF34" s="33" t="e">
        <f t="shared" si="141"/>
        <v>#REF!</v>
      </c>
      <c r="AG34" s="33" t="e">
        <f t="shared" si="141"/>
        <v>#REF!</v>
      </c>
      <c r="AH34" s="33" t="e">
        <f t="shared" si="141"/>
        <v>#REF!</v>
      </c>
      <c r="AI34" s="33" t="e">
        <f t="shared" si="141"/>
        <v>#REF!</v>
      </c>
      <c r="AJ34" s="33" t="e">
        <f t="shared" si="141"/>
        <v>#REF!</v>
      </c>
      <c r="AK34" s="33" t="e">
        <f t="shared" si="141"/>
        <v>#REF!</v>
      </c>
      <c r="AL34" s="33" t="e">
        <f t="shared" si="141"/>
        <v>#REF!</v>
      </c>
      <c r="AM34" s="33" t="e">
        <f t="shared" si="141"/>
        <v>#REF!</v>
      </c>
      <c r="AN34" s="33" t="e">
        <f t="shared" si="141"/>
        <v>#REF!</v>
      </c>
      <c r="AO34" s="33" t="e">
        <f t="shared" si="141"/>
        <v>#REF!</v>
      </c>
      <c r="AP34" s="33" t="e">
        <f t="shared" si="141"/>
        <v>#REF!</v>
      </c>
      <c r="AQ34" s="33" t="e">
        <f t="shared" si="141"/>
        <v>#REF!</v>
      </c>
      <c r="AR34" s="33" t="e">
        <f t="shared" si="141"/>
        <v>#REF!</v>
      </c>
      <c r="AS34" s="33" t="e">
        <f t="shared" si="141"/>
        <v>#REF!</v>
      </c>
      <c r="AT34" s="33" t="e">
        <f t="shared" si="141"/>
        <v>#REF!</v>
      </c>
      <c r="AU34" s="33" t="e">
        <f t="shared" si="141"/>
        <v>#REF!</v>
      </c>
      <c r="AV34" s="33" t="e">
        <f t="shared" si="141"/>
        <v>#REF!</v>
      </c>
      <c r="AW34" s="33" t="e">
        <f t="shared" si="141"/>
        <v>#REF!</v>
      </c>
      <c r="AX34" s="33" t="e">
        <f t="shared" si="141"/>
        <v>#REF!</v>
      </c>
      <c r="AY34" s="33" t="e">
        <f t="shared" si="141"/>
        <v>#REF!</v>
      </c>
      <c r="AZ34" s="33" t="e">
        <f t="shared" si="141"/>
        <v>#REF!</v>
      </c>
      <c r="BA34" s="33" t="e">
        <f t="shared" si="141"/>
        <v>#REF!</v>
      </c>
      <c r="BB34" s="33" t="e">
        <f t="shared" si="141"/>
        <v>#REF!</v>
      </c>
      <c r="BC34" s="33" t="e">
        <f t="shared" si="141"/>
        <v>#REF!</v>
      </c>
      <c r="BD34" s="33" t="e">
        <f t="shared" si="141"/>
        <v>#REF!</v>
      </c>
      <c r="BE34" s="33" t="e">
        <f t="shared" si="141"/>
        <v>#REF!</v>
      </c>
      <c r="BF34" s="33" t="e">
        <f t="shared" si="141"/>
        <v>#REF!</v>
      </c>
      <c r="BG34" s="33" t="e">
        <f t="shared" si="141"/>
        <v>#REF!</v>
      </c>
      <c r="BH34" s="33" t="e">
        <f t="shared" si="141"/>
        <v>#REF!</v>
      </c>
      <c r="BI34" s="33" t="e">
        <f t="shared" si="141"/>
        <v>#REF!</v>
      </c>
      <c r="BJ34" s="33" t="e">
        <f t="shared" si="141"/>
        <v>#REF!</v>
      </c>
      <c r="BK34" s="33" t="e">
        <f t="shared" si="141"/>
        <v>#REF!</v>
      </c>
      <c r="BL34" s="33" t="e">
        <f t="shared" si="141"/>
        <v>#REF!</v>
      </c>
      <c r="BM34" s="33" t="e">
        <f t="shared" si="141"/>
        <v>#REF!</v>
      </c>
      <c r="BN34" s="33" t="e">
        <f t="shared" si="141"/>
        <v>#REF!</v>
      </c>
      <c r="BO34" s="33" t="e">
        <f t="shared" si="141"/>
        <v>#REF!</v>
      </c>
      <c r="BP34" s="93" t="e">
        <f t="shared" si="141"/>
        <v>#REF!</v>
      </c>
      <c r="BQ34" s="33"/>
      <c r="BR34" s="33" t="e">
        <f t="shared" si="141"/>
        <v>#REF!</v>
      </c>
      <c r="BS34" s="33" t="e">
        <f t="shared" si="141"/>
        <v>#REF!</v>
      </c>
      <c r="BT34" s="33" t="e">
        <f t="shared" si="141"/>
        <v>#REF!</v>
      </c>
      <c r="BU34" s="33" t="e">
        <f t="shared" si="141"/>
        <v>#REF!</v>
      </c>
      <c r="BV34" s="33" t="e">
        <f t="shared" si="141"/>
        <v>#REF!</v>
      </c>
      <c r="BW34" s="33" t="e">
        <f t="shared" si="141"/>
        <v>#REF!</v>
      </c>
      <c r="BX34" s="33" t="e">
        <f t="shared" si="141"/>
        <v>#REF!</v>
      </c>
      <c r="BY34" s="33" t="e">
        <f t="shared" si="141"/>
        <v>#REF!</v>
      </c>
      <c r="BZ34" s="33" t="e">
        <f t="shared" si="141"/>
        <v>#REF!</v>
      </c>
      <c r="CA34" s="33" t="e">
        <f t="shared" si="141"/>
        <v>#REF!</v>
      </c>
      <c r="CB34" s="33" t="e">
        <f t="shared" si="141"/>
        <v>#REF!</v>
      </c>
      <c r="CC34" s="33" t="e">
        <f t="shared" si="141"/>
        <v>#REF!</v>
      </c>
      <c r="CD34" s="33" t="e">
        <f t="shared" si="141"/>
        <v>#REF!</v>
      </c>
      <c r="CE34" s="33" t="e">
        <f t="shared" si="141"/>
        <v>#REF!</v>
      </c>
      <c r="CF34" s="33" t="e">
        <f t="shared" si="141"/>
        <v>#REF!</v>
      </c>
      <c r="CG34" s="33" t="e">
        <f t="shared" ref="CG34:CU34" si="142">(CG32/CG33)*1000000</f>
        <v>#REF!</v>
      </c>
      <c r="CH34" s="33" t="e">
        <f t="shared" si="142"/>
        <v>#REF!</v>
      </c>
      <c r="CI34" s="33" t="e">
        <f t="shared" si="142"/>
        <v>#REF!</v>
      </c>
      <c r="CJ34" s="33" t="e">
        <f t="shared" si="142"/>
        <v>#REF!</v>
      </c>
      <c r="CK34" s="33" t="e">
        <f t="shared" si="142"/>
        <v>#REF!</v>
      </c>
      <c r="CL34" s="33" t="e">
        <f t="shared" si="142"/>
        <v>#REF!</v>
      </c>
      <c r="CM34" s="33" t="e">
        <f t="shared" si="142"/>
        <v>#REF!</v>
      </c>
      <c r="CN34" s="93" t="e">
        <f t="shared" si="142"/>
        <v>#REF!</v>
      </c>
      <c r="CO34" s="33" t="e">
        <f t="shared" si="142"/>
        <v>#REF!</v>
      </c>
      <c r="CP34" s="33" t="e">
        <f t="shared" si="142"/>
        <v>#REF!</v>
      </c>
      <c r="CQ34" s="33" t="e">
        <f t="shared" si="142"/>
        <v>#REF!</v>
      </c>
      <c r="CR34" s="33" t="e">
        <f t="shared" si="142"/>
        <v>#REF!</v>
      </c>
      <c r="CS34" s="33" t="e">
        <f t="shared" si="142"/>
        <v>#REF!</v>
      </c>
      <c r="CT34" s="33" t="e">
        <f t="shared" si="142"/>
        <v>#REF!</v>
      </c>
      <c r="CU34" s="93" t="e">
        <f t="shared" si="142"/>
        <v>#REF!</v>
      </c>
      <c r="CV34" s="28"/>
      <c r="CW34" s="42" t="e">
        <f t="shared" si="9"/>
        <v>#REF!</v>
      </c>
      <c r="CX34" s="42" t="e">
        <f t="shared" si="10"/>
        <v>#REF!</v>
      </c>
      <c r="CY34" s="42" t="e">
        <f t="shared" si="11"/>
        <v>#REF!</v>
      </c>
      <c r="CZ34" s="42" t="e">
        <f t="shared" si="12"/>
        <v>#REF!</v>
      </c>
      <c r="DA34" s="42" t="e">
        <f t="shared" si="13"/>
        <v>#REF!</v>
      </c>
      <c r="DB34" s="42" t="e">
        <f t="shared" si="14"/>
        <v>#REF!</v>
      </c>
      <c r="DC34" s="42" t="e">
        <f t="shared" si="15"/>
        <v>#REF!</v>
      </c>
      <c r="DD34" s="42" t="e">
        <f t="shared" si="16"/>
        <v>#REF!</v>
      </c>
      <c r="DE34" s="42" t="e">
        <f t="shared" si="17"/>
        <v>#REF!</v>
      </c>
      <c r="DF34" s="42" t="e">
        <f t="shared" si="18"/>
        <v>#REF!</v>
      </c>
      <c r="DG34" s="42" t="e">
        <f t="shared" si="19"/>
        <v>#REF!</v>
      </c>
      <c r="DH34" s="42" t="e">
        <f t="shared" si="20"/>
        <v>#REF!</v>
      </c>
      <c r="DI34" s="42" t="e">
        <f t="shared" si="21"/>
        <v>#REF!</v>
      </c>
      <c r="DJ34" s="42" t="e">
        <f t="shared" si="22"/>
        <v>#REF!</v>
      </c>
      <c r="DK34" s="42" t="e">
        <f t="shared" si="23"/>
        <v>#REF!</v>
      </c>
      <c r="DL34" s="42" t="e">
        <f t="shared" si="24"/>
        <v>#REF!</v>
      </c>
      <c r="DM34" s="42" t="e">
        <f t="shared" si="25"/>
        <v>#REF!</v>
      </c>
      <c r="DN34" s="42" t="e">
        <f t="shared" si="26"/>
        <v>#REF!</v>
      </c>
      <c r="DO34" s="42" t="e">
        <f t="shared" si="27"/>
        <v>#REF!</v>
      </c>
      <c r="DP34" s="42" t="e">
        <f t="shared" si="28"/>
        <v>#REF!</v>
      </c>
      <c r="DQ34" s="42" t="e">
        <f t="shared" si="29"/>
        <v>#REF!</v>
      </c>
      <c r="DR34" s="42" t="e">
        <f t="shared" si="30"/>
        <v>#REF!</v>
      </c>
      <c r="DS34" s="42" t="e">
        <f t="shared" si="31"/>
        <v>#REF!</v>
      </c>
      <c r="DT34" s="42" t="e">
        <f t="shared" si="32"/>
        <v>#REF!</v>
      </c>
      <c r="DU34" s="42" t="e">
        <f t="shared" si="33"/>
        <v>#REF!</v>
      </c>
      <c r="DV34" s="42" t="e">
        <f t="shared" si="34"/>
        <v>#REF!</v>
      </c>
      <c r="DW34" s="42" t="e">
        <f t="shared" si="35"/>
        <v>#REF!</v>
      </c>
      <c r="DX34" s="42" t="e">
        <f t="shared" si="36"/>
        <v>#REF!</v>
      </c>
      <c r="DY34" s="42" t="e">
        <f t="shared" si="37"/>
        <v>#REF!</v>
      </c>
      <c r="DZ34" s="42" t="e">
        <f t="shared" si="38"/>
        <v>#REF!</v>
      </c>
      <c r="EA34" s="42" t="e">
        <f t="shared" si="39"/>
        <v>#REF!</v>
      </c>
      <c r="EB34" s="42" t="e">
        <f t="shared" si="40"/>
        <v>#REF!</v>
      </c>
      <c r="EC34" s="42" t="e">
        <f t="shared" si="41"/>
        <v>#REF!</v>
      </c>
      <c r="ED34" s="42" t="e">
        <f t="shared" si="42"/>
        <v>#REF!</v>
      </c>
      <c r="EE34" s="42" t="e">
        <f t="shared" si="43"/>
        <v>#REF!</v>
      </c>
      <c r="EF34" s="42" t="e">
        <f t="shared" si="44"/>
        <v>#REF!</v>
      </c>
      <c r="EG34" s="42" t="e">
        <f t="shared" si="45"/>
        <v>#REF!</v>
      </c>
      <c r="EH34" s="42" t="e">
        <f t="shared" si="46"/>
        <v>#REF!</v>
      </c>
      <c r="EI34" s="42" t="e">
        <f t="shared" si="47"/>
        <v>#REF!</v>
      </c>
      <c r="EJ34" s="42" t="e">
        <f t="shared" si="48"/>
        <v>#REF!</v>
      </c>
      <c r="EK34" s="42" t="e">
        <f t="shared" si="49"/>
        <v>#REF!</v>
      </c>
      <c r="EL34" s="90"/>
      <c r="EM34" s="42" t="e">
        <f t="shared" si="50"/>
        <v>#REF!</v>
      </c>
      <c r="EN34" s="42" t="e">
        <f t="shared" si="51"/>
        <v>#REF!</v>
      </c>
      <c r="EO34" s="42" t="e">
        <f t="shared" si="52"/>
        <v>#REF!</v>
      </c>
      <c r="EP34" s="42" t="e">
        <f t="shared" si="53"/>
        <v>#REF!</v>
      </c>
      <c r="EQ34" s="42" t="e">
        <f t="shared" si="54"/>
        <v>#REF!</v>
      </c>
      <c r="ER34" s="42" t="e">
        <f t="shared" si="55"/>
        <v>#REF!</v>
      </c>
      <c r="ES34" s="42" t="e">
        <f t="shared" si="56"/>
        <v>#REF!</v>
      </c>
      <c r="ET34" s="42" t="e">
        <f t="shared" si="57"/>
        <v>#REF!</v>
      </c>
      <c r="EU34" s="42" t="e">
        <f t="shared" si="58"/>
        <v>#REF!</v>
      </c>
      <c r="EV34" s="42" t="e">
        <f t="shared" si="59"/>
        <v>#REF!</v>
      </c>
      <c r="EW34" s="42" t="e">
        <f t="shared" si="60"/>
        <v>#REF!</v>
      </c>
      <c r="EX34" s="42" t="e">
        <f t="shared" si="61"/>
        <v>#REF!</v>
      </c>
      <c r="EY34" s="42" t="e">
        <f t="shared" si="62"/>
        <v>#REF!</v>
      </c>
      <c r="EZ34" s="42" t="e">
        <f t="shared" si="63"/>
        <v>#REF!</v>
      </c>
      <c r="FA34" s="42" t="e">
        <f t="shared" si="64"/>
        <v>#REF!</v>
      </c>
      <c r="FB34" s="42" t="e">
        <f t="shared" si="65"/>
        <v>#REF!</v>
      </c>
      <c r="FC34" s="42" t="e">
        <f t="shared" si="66"/>
        <v>#REF!</v>
      </c>
      <c r="FD34" s="42" t="e">
        <f t="shared" si="67"/>
        <v>#REF!</v>
      </c>
      <c r="FE34" s="42" t="e">
        <f t="shared" si="68"/>
        <v>#REF!</v>
      </c>
      <c r="FF34" s="42" t="e">
        <f t="shared" si="69"/>
        <v>#REF!</v>
      </c>
      <c r="FG34" s="42" t="e">
        <f t="shared" si="70"/>
        <v>#REF!</v>
      </c>
      <c r="FH34" s="42" t="e">
        <f t="shared" si="71"/>
        <v>#REF!</v>
      </c>
      <c r="FI34" s="42" t="e">
        <f t="shared" si="72"/>
        <v>#REF!</v>
      </c>
      <c r="FJ34" s="42" t="e">
        <f t="shared" si="140"/>
        <v>#REF!</v>
      </c>
      <c r="FK34" s="42" t="e">
        <f t="shared" si="140"/>
        <v>#REF!</v>
      </c>
      <c r="FL34" s="42" t="e">
        <f t="shared" si="140"/>
        <v>#REF!</v>
      </c>
      <c r="FM34" s="42" t="e">
        <f t="shared" si="140"/>
        <v>#REF!</v>
      </c>
      <c r="FN34" s="42" t="e">
        <f t="shared" si="140"/>
        <v>#REF!</v>
      </c>
      <c r="FO34" s="42" t="e">
        <f t="shared" si="140"/>
        <v>#REF!</v>
      </c>
      <c r="FP34" s="42" t="e">
        <f t="shared" si="140"/>
        <v>#REF!</v>
      </c>
      <c r="FQ34" s="35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5"/>
      <c r="JI34" s="36"/>
      <c r="JJ34" s="36"/>
    </row>
    <row r="35" spans="1:270" ht="16.5" customHeight="1" x14ac:dyDescent="0.45">
      <c r="A35" s="14"/>
      <c r="B35" s="14" t="s">
        <v>86</v>
      </c>
      <c r="C35" s="14"/>
      <c r="D35" s="14"/>
      <c r="E35" s="33" t="e">
        <f>+'t44 (2)'!#REF!</f>
        <v>#REF!</v>
      </c>
      <c r="F35" s="33" t="e">
        <f>+'t44 (2)'!#REF!</f>
        <v>#REF!</v>
      </c>
      <c r="G35" s="33" t="e">
        <f>+'t44 (2)'!#REF!</f>
        <v>#REF!</v>
      </c>
      <c r="H35" s="33" t="e">
        <f>+'t44 (2)'!#REF!</f>
        <v>#REF!</v>
      </c>
      <c r="I35" s="33" t="e">
        <f>+'t44 (2)'!#REF!</f>
        <v>#REF!</v>
      </c>
      <c r="J35" s="33" t="e">
        <f>+'t44 (2)'!#REF!</f>
        <v>#REF!</v>
      </c>
      <c r="K35" s="33" t="e">
        <f>+'t44 (2)'!#REF!</f>
        <v>#REF!</v>
      </c>
      <c r="L35" s="33" t="e">
        <f>+'t44 (2)'!#REF!</f>
        <v>#REF!</v>
      </c>
      <c r="M35" s="33" t="e">
        <f>+'t44 (2)'!#REF!</f>
        <v>#REF!</v>
      </c>
      <c r="N35" s="33" t="e">
        <f>+'t44 (2)'!#REF!</f>
        <v>#REF!</v>
      </c>
      <c r="O35" s="33" t="e">
        <f>+'t44 (2)'!#REF!</f>
        <v>#REF!</v>
      </c>
      <c r="P35" s="33" t="e">
        <f>+'t44 (2)'!#REF!</f>
        <v>#REF!</v>
      </c>
      <c r="Q35" s="33" t="e">
        <f>+'t44 (2)'!#REF!</f>
        <v>#REF!</v>
      </c>
      <c r="R35" s="33" t="e">
        <f>+'t44 (2)'!#REF!</f>
        <v>#REF!</v>
      </c>
      <c r="S35" s="33" t="e">
        <f>+'t44 (2)'!#REF!</f>
        <v>#REF!</v>
      </c>
      <c r="T35" s="33" t="e">
        <f>+'t44 (2)'!#REF!</f>
        <v>#REF!</v>
      </c>
      <c r="U35" s="33" t="e">
        <f>+'t44 (2)'!#REF!</f>
        <v>#REF!</v>
      </c>
      <c r="V35" s="33" t="e">
        <f>+'t44 (2)'!#REF!</f>
        <v>#REF!</v>
      </c>
      <c r="W35" s="33" t="e">
        <f>+'t44 (2)'!#REF!</f>
        <v>#REF!</v>
      </c>
      <c r="X35" s="33" t="e">
        <f>+'t44 (2)'!#REF!</f>
        <v>#REF!</v>
      </c>
      <c r="Y35" s="33" t="e">
        <f>+'t44 (2)'!#REF!</f>
        <v>#REF!</v>
      </c>
      <c r="Z35" s="33" t="e">
        <f>+'t44 (2)'!#REF!</f>
        <v>#REF!</v>
      </c>
      <c r="AA35" s="33" t="e">
        <f>+'t44 (2)'!#REF!</f>
        <v>#REF!</v>
      </c>
      <c r="AB35" s="33" t="e">
        <f>+'t44 (2)'!#REF!</f>
        <v>#REF!</v>
      </c>
      <c r="AC35" s="33" t="e">
        <f>+'t44 (2)'!#REF!</f>
        <v>#REF!</v>
      </c>
      <c r="AD35" s="33" t="e">
        <f>+'t44 (2)'!#REF!</f>
        <v>#REF!</v>
      </c>
      <c r="AE35" s="33" t="e">
        <f>+'t44 (2)'!#REF!</f>
        <v>#REF!</v>
      </c>
      <c r="AF35" s="33" t="e">
        <f>+'t44 (2)'!#REF!</f>
        <v>#REF!</v>
      </c>
      <c r="AG35" s="33" t="e">
        <f>+'t44 (2)'!#REF!</f>
        <v>#REF!</v>
      </c>
      <c r="AH35" s="33" t="e">
        <f>+'t44 (2)'!#REF!</f>
        <v>#REF!</v>
      </c>
      <c r="AI35" s="33" t="e">
        <f>+'t44 (2)'!#REF!</f>
        <v>#REF!</v>
      </c>
      <c r="AJ35" s="33" t="e">
        <f>+'t44 (2)'!#REF!</f>
        <v>#REF!</v>
      </c>
      <c r="AK35" s="33" t="e">
        <f>+'t44 (2)'!#REF!</f>
        <v>#REF!</v>
      </c>
      <c r="AL35" s="33" t="e">
        <f>+'t44 (2)'!#REF!</f>
        <v>#REF!</v>
      </c>
      <c r="AM35" s="33" t="e">
        <f>+'t44 (2)'!#REF!</f>
        <v>#REF!</v>
      </c>
      <c r="AN35" s="33" t="e">
        <f>+'t44 (2)'!#REF!</f>
        <v>#REF!</v>
      </c>
      <c r="AO35" s="33" t="e">
        <f>+'t44 (2)'!#REF!</f>
        <v>#REF!</v>
      </c>
      <c r="AP35" s="33" t="e">
        <f>+'t44 (2)'!#REF!</f>
        <v>#REF!</v>
      </c>
      <c r="AQ35" s="33" t="e">
        <f>+'t44 (2)'!#REF!</f>
        <v>#REF!</v>
      </c>
      <c r="AR35" s="33" t="e">
        <f>+'t44 (2)'!#REF!</f>
        <v>#REF!</v>
      </c>
      <c r="AS35" s="33" t="e">
        <f>+'t44 (2)'!#REF!</f>
        <v>#REF!</v>
      </c>
      <c r="AT35" s="33" t="e">
        <f>+'t44 (2)'!#REF!</f>
        <v>#REF!</v>
      </c>
      <c r="AU35" s="33" t="e">
        <f>+'t44 (2)'!#REF!</f>
        <v>#REF!</v>
      </c>
      <c r="AV35" s="33" t="e">
        <f>+'t44 (2)'!#REF!</f>
        <v>#REF!</v>
      </c>
      <c r="AW35" s="33" t="e">
        <f>+'t44 (2)'!#REF!</f>
        <v>#REF!</v>
      </c>
      <c r="AX35" s="33" t="e">
        <f>+'t44 (2)'!#REF!</f>
        <v>#REF!</v>
      </c>
      <c r="AY35" s="33" t="e">
        <f>+'t44 (2)'!#REF!</f>
        <v>#REF!</v>
      </c>
      <c r="AZ35" s="33" t="e">
        <f>+'t44 (2)'!#REF!</f>
        <v>#REF!</v>
      </c>
      <c r="BA35" s="33" t="e">
        <f>+'t44 (2)'!#REF!</f>
        <v>#REF!</v>
      </c>
      <c r="BB35" s="33" t="e">
        <f>+'t44 (2)'!#REF!</f>
        <v>#REF!</v>
      </c>
      <c r="BC35" s="33" t="e">
        <f>+'t44 (2)'!#REF!</f>
        <v>#REF!</v>
      </c>
      <c r="BD35" s="33" t="e">
        <f>+'t44 (2)'!#REF!</f>
        <v>#REF!</v>
      </c>
      <c r="BE35" s="33" t="e">
        <f>+'t44 (2)'!#REF!</f>
        <v>#REF!</v>
      </c>
      <c r="BF35" s="33" t="e">
        <f>+'t44 (2)'!#REF!</f>
        <v>#REF!</v>
      </c>
      <c r="BG35" s="33" t="e">
        <f>+'t44 (2)'!#REF!</f>
        <v>#REF!</v>
      </c>
      <c r="BH35" s="33" t="e">
        <f>+'t44 (2)'!#REF!</f>
        <v>#REF!</v>
      </c>
      <c r="BI35" s="33" t="e">
        <f>+'t44 (2)'!#REF!</f>
        <v>#REF!</v>
      </c>
      <c r="BJ35" s="33" t="e">
        <f>+'t44 (2)'!#REF!</f>
        <v>#REF!</v>
      </c>
      <c r="BK35" s="33" t="e">
        <f>+'t44 (2)'!#REF!</f>
        <v>#REF!</v>
      </c>
      <c r="BL35" s="33" t="e">
        <f>+'t44 (2)'!#REF!</f>
        <v>#REF!</v>
      </c>
      <c r="BM35" s="33" t="e">
        <f>+'t44 (2)'!#REF!</f>
        <v>#REF!</v>
      </c>
      <c r="BN35" s="33" t="e">
        <f>+'t44 (2)'!#REF!</f>
        <v>#REF!</v>
      </c>
      <c r="BO35" s="33" t="e">
        <f>+'t44 (2)'!#REF!</f>
        <v>#REF!</v>
      </c>
      <c r="BP35" s="93" t="e">
        <f>+'t44 (2)'!#REF!</f>
        <v>#REF!</v>
      </c>
      <c r="BQ35" s="33"/>
      <c r="BR35" s="33" t="e">
        <f>+'t44 (2)'!#REF!</f>
        <v>#REF!</v>
      </c>
      <c r="BS35" s="33" t="e">
        <f>+'t44 (2)'!#REF!</f>
        <v>#REF!</v>
      </c>
      <c r="BT35" s="33" t="e">
        <f>+'t44 (2)'!#REF!</f>
        <v>#REF!</v>
      </c>
      <c r="BU35" s="33" t="e">
        <f>+'t44 (2)'!#REF!</f>
        <v>#REF!</v>
      </c>
      <c r="BV35" s="33" t="e">
        <f>+'t44 (2)'!#REF!</f>
        <v>#REF!</v>
      </c>
      <c r="BW35" s="33" t="e">
        <f>+'t44 (2)'!#REF!</f>
        <v>#REF!</v>
      </c>
      <c r="BX35" s="33" t="e">
        <f>+'t44 (2)'!#REF!</f>
        <v>#REF!</v>
      </c>
      <c r="BY35" s="33" t="e">
        <f>+'t44 (2)'!#REF!</f>
        <v>#REF!</v>
      </c>
      <c r="BZ35" s="33" t="e">
        <f>+'t44 (2)'!#REF!</f>
        <v>#REF!</v>
      </c>
      <c r="CA35" s="33" t="e">
        <f>+'t44 (2)'!#REF!</f>
        <v>#REF!</v>
      </c>
      <c r="CB35" s="33" t="e">
        <f>+'t44 (2)'!#REF!</f>
        <v>#REF!</v>
      </c>
      <c r="CC35" s="33" t="e">
        <f>+'t44 (2)'!#REF!</f>
        <v>#REF!</v>
      </c>
      <c r="CD35" s="33" t="e">
        <f>+'t44 (2)'!#REF!</f>
        <v>#REF!</v>
      </c>
      <c r="CE35" s="33" t="e">
        <f>+'t44 (2)'!#REF!</f>
        <v>#REF!</v>
      </c>
      <c r="CF35" s="33" t="e">
        <f>+'t44 (2)'!#REF!</f>
        <v>#REF!</v>
      </c>
      <c r="CG35" s="33" t="e">
        <f>+'t44 (2)'!#REF!</f>
        <v>#REF!</v>
      </c>
      <c r="CH35" s="33" t="e">
        <f>+'t44 (2)'!#REF!</f>
        <v>#REF!</v>
      </c>
      <c r="CI35" s="33" t="e">
        <f>+'t44 (2)'!#REF!</f>
        <v>#REF!</v>
      </c>
      <c r="CJ35" s="33" t="e">
        <f>+'t44 (2)'!#REF!</f>
        <v>#REF!</v>
      </c>
      <c r="CK35" s="33" t="e">
        <f>+'t44 (2)'!#REF!</f>
        <v>#REF!</v>
      </c>
      <c r="CL35" s="33" t="e">
        <f>+'t44 (2)'!#REF!</f>
        <v>#REF!</v>
      </c>
      <c r="CM35" s="33" t="e">
        <f>+'t44 (2)'!#REF!</f>
        <v>#REF!</v>
      </c>
      <c r="CN35" s="93" t="e">
        <f>+'t44 (2)'!#REF!</f>
        <v>#REF!</v>
      </c>
      <c r="CO35" s="33" t="e">
        <f>+'t44 (2)'!#REF!</f>
        <v>#REF!</v>
      </c>
      <c r="CP35" s="33" t="e">
        <f>+'t44 (2)'!#REF!</f>
        <v>#REF!</v>
      </c>
      <c r="CQ35" s="33" t="e">
        <f>+'t44 (2)'!#REF!</f>
        <v>#REF!</v>
      </c>
      <c r="CR35" s="33" t="e">
        <f>+'t44 (2)'!#REF!</f>
        <v>#REF!</v>
      </c>
      <c r="CS35" s="33" t="e">
        <f>+'t44 (2)'!#REF!</f>
        <v>#REF!</v>
      </c>
      <c r="CT35" s="33" t="e">
        <f>+'t44 (2)'!#REF!</f>
        <v>#REF!</v>
      </c>
      <c r="CU35" s="93" t="e">
        <f>+'t44 (2)'!#REF!</f>
        <v>#REF!</v>
      </c>
      <c r="CV35" s="28"/>
      <c r="CW35" s="42" t="e">
        <f t="shared" si="9"/>
        <v>#REF!</v>
      </c>
      <c r="CX35" s="42" t="e">
        <f t="shared" si="10"/>
        <v>#REF!</v>
      </c>
      <c r="CY35" s="42" t="e">
        <f t="shared" si="11"/>
        <v>#REF!</v>
      </c>
      <c r="CZ35" s="42" t="e">
        <f t="shared" si="12"/>
        <v>#REF!</v>
      </c>
      <c r="DA35" s="42" t="e">
        <f t="shared" si="13"/>
        <v>#REF!</v>
      </c>
      <c r="DB35" s="42" t="e">
        <f t="shared" si="14"/>
        <v>#REF!</v>
      </c>
      <c r="DC35" s="42" t="e">
        <f t="shared" si="15"/>
        <v>#REF!</v>
      </c>
      <c r="DD35" s="42" t="e">
        <f t="shared" si="16"/>
        <v>#REF!</v>
      </c>
      <c r="DE35" s="42" t="e">
        <f t="shared" si="17"/>
        <v>#REF!</v>
      </c>
      <c r="DF35" s="42" t="e">
        <f t="shared" si="18"/>
        <v>#REF!</v>
      </c>
      <c r="DG35" s="42" t="e">
        <f t="shared" si="19"/>
        <v>#REF!</v>
      </c>
      <c r="DH35" s="42" t="e">
        <f t="shared" si="20"/>
        <v>#REF!</v>
      </c>
      <c r="DI35" s="42" t="e">
        <f t="shared" si="21"/>
        <v>#REF!</v>
      </c>
      <c r="DJ35" s="42" t="e">
        <f t="shared" si="22"/>
        <v>#REF!</v>
      </c>
      <c r="DK35" s="42" t="e">
        <f t="shared" si="23"/>
        <v>#REF!</v>
      </c>
      <c r="DL35" s="42" t="e">
        <f t="shared" si="24"/>
        <v>#REF!</v>
      </c>
      <c r="DM35" s="42" t="e">
        <f t="shared" si="25"/>
        <v>#REF!</v>
      </c>
      <c r="DN35" s="42" t="e">
        <f t="shared" si="26"/>
        <v>#REF!</v>
      </c>
      <c r="DO35" s="42" t="e">
        <f t="shared" si="27"/>
        <v>#REF!</v>
      </c>
      <c r="DP35" s="42" t="e">
        <f t="shared" si="28"/>
        <v>#REF!</v>
      </c>
      <c r="DQ35" s="42" t="e">
        <f t="shared" si="29"/>
        <v>#REF!</v>
      </c>
      <c r="DR35" s="42" t="e">
        <f t="shared" si="30"/>
        <v>#REF!</v>
      </c>
      <c r="DS35" s="42" t="e">
        <f t="shared" si="31"/>
        <v>#REF!</v>
      </c>
      <c r="DT35" s="42" t="e">
        <f t="shared" si="32"/>
        <v>#REF!</v>
      </c>
      <c r="DU35" s="42" t="e">
        <f t="shared" si="33"/>
        <v>#REF!</v>
      </c>
      <c r="DV35" s="42" t="e">
        <f t="shared" si="34"/>
        <v>#REF!</v>
      </c>
      <c r="DW35" s="42" t="e">
        <f t="shared" si="35"/>
        <v>#REF!</v>
      </c>
      <c r="DX35" s="42" t="e">
        <f t="shared" si="36"/>
        <v>#REF!</v>
      </c>
      <c r="DY35" s="42" t="e">
        <f t="shared" si="37"/>
        <v>#REF!</v>
      </c>
      <c r="DZ35" s="42" t="e">
        <f t="shared" si="38"/>
        <v>#REF!</v>
      </c>
      <c r="EA35" s="42" t="e">
        <f t="shared" si="39"/>
        <v>#REF!</v>
      </c>
      <c r="EB35" s="42" t="e">
        <f t="shared" si="40"/>
        <v>#REF!</v>
      </c>
      <c r="EC35" s="42" t="e">
        <f t="shared" si="41"/>
        <v>#REF!</v>
      </c>
      <c r="ED35" s="42" t="e">
        <f t="shared" si="42"/>
        <v>#REF!</v>
      </c>
      <c r="EE35" s="42" t="e">
        <f t="shared" si="43"/>
        <v>#REF!</v>
      </c>
      <c r="EF35" s="42" t="e">
        <f t="shared" si="44"/>
        <v>#REF!</v>
      </c>
      <c r="EG35" s="42" t="e">
        <f t="shared" si="45"/>
        <v>#REF!</v>
      </c>
      <c r="EH35" s="42" t="e">
        <f t="shared" si="46"/>
        <v>#REF!</v>
      </c>
      <c r="EI35" s="42" t="e">
        <f t="shared" si="47"/>
        <v>#REF!</v>
      </c>
      <c r="EJ35" s="42" t="e">
        <f t="shared" si="48"/>
        <v>#REF!</v>
      </c>
      <c r="EK35" s="42" t="e">
        <f t="shared" si="49"/>
        <v>#REF!</v>
      </c>
      <c r="EL35" s="90"/>
      <c r="EM35" s="42" t="e">
        <f t="shared" si="50"/>
        <v>#REF!</v>
      </c>
      <c r="EN35" s="42" t="e">
        <f t="shared" si="51"/>
        <v>#REF!</v>
      </c>
      <c r="EO35" s="42" t="e">
        <f t="shared" si="52"/>
        <v>#REF!</v>
      </c>
      <c r="EP35" s="42" t="e">
        <f t="shared" si="53"/>
        <v>#REF!</v>
      </c>
      <c r="EQ35" s="42" t="e">
        <f t="shared" si="54"/>
        <v>#REF!</v>
      </c>
      <c r="ER35" s="42" t="e">
        <f t="shared" si="55"/>
        <v>#REF!</v>
      </c>
      <c r="ES35" s="42" t="e">
        <f t="shared" si="56"/>
        <v>#REF!</v>
      </c>
      <c r="ET35" s="42" t="e">
        <f t="shared" si="57"/>
        <v>#REF!</v>
      </c>
      <c r="EU35" s="42" t="e">
        <f t="shared" si="58"/>
        <v>#REF!</v>
      </c>
      <c r="EV35" s="42" t="e">
        <f t="shared" si="59"/>
        <v>#REF!</v>
      </c>
      <c r="EW35" s="42" t="e">
        <f t="shared" si="60"/>
        <v>#REF!</v>
      </c>
      <c r="EX35" s="42" t="e">
        <f t="shared" si="61"/>
        <v>#REF!</v>
      </c>
      <c r="EY35" s="42" t="e">
        <f t="shared" si="62"/>
        <v>#REF!</v>
      </c>
      <c r="EZ35" s="42" t="e">
        <f t="shared" si="63"/>
        <v>#REF!</v>
      </c>
      <c r="FA35" s="42" t="e">
        <f t="shared" si="64"/>
        <v>#REF!</v>
      </c>
      <c r="FB35" s="42" t="e">
        <f t="shared" si="65"/>
        <v>#REF!</v>
      </c>
      <c r="FC35" s="42" t="e">
        <f t="shared" si="66"/>
        <v>#REF!</v>
      </c>
      <c r="FD35" s="42" t="e">
        <f t="shared" si="67"/>
        <v>#REF!</v>
      </c>
      <c r="FE35" s="42" t="e">
        <f t="shared" si="68"/>
        <v>#REF!</v>
      </c>
      <c r="FF35" s="42" t="e">
        <f t="shared" si="69"/>
        <v>#REF!</v>
      </c>
      <c r="FG35" s="42" t="e">
        <f t="shared" si="70"/>
        <v>#REF!</v>
      </c>
      <c r="FH35" s="42" t="e">
        <f t="shared" si="71"/>
        <v>#REF!</v>
      </c>
      <c r="FI35" s="42" t="e">
        <f t="shared" si="72"/>
        <v>#REF!</v>
      </c>
      <c r="FJ35" s="42" t="e">
        <f t="shared" ref="FJ35:FP35" si="143">((CO35/BR35)-1)*100</f>
        <v>#REF!</v>
      </c>
      <c r="FK35" s="42" t="e">
        <f t="shared" si="143"/>
        <v>#REF!</v>
      </c>
      <c r="FL35" s="42" t="e">
        <f t="shared" si="143"/>
        <v>#REF!</v>
      </c>
      <c r="FM35" s="42" t="e">
        <f t="shared" si="143"/>
        <v>#REF!</v>
      </c>
      <c r="FN35" s="42" t="e">
        <f t="shared" si="143"/>
        <v>#REF!</v>
      </c>
      <c r="FO35" s="42" t="e">
        <f t="shared" si="143"/>
        <v>#REF!</v>
      </c>
      <c r="FP35" s="42" t="e">
        <f t="shared" si="143"/>
        <v>#REF!</v>
      </c>
      <c r="FQ35" s="35"/>
      <c r="FR35" s="34" t="e">
        <f t="shared" ref="FR35:GW35" si="144">(E35/E$5)*100</f>
        <v>#REF!</v>
      </c>
      <c r="FS35" s="34" t="e">
        <f t="shared" si="144"/>
        <v>#REF!</v>
      </c>
      <c r="FT35" s="34" t="e">
        <f t="shared" si="144"/>
        <v>#REF!</v>
      </c>
      <c r="FU35" s="34" t="e">
        <f t="shared" si="144"/>
        <v>#REF!</v>
      </c>
      <c r="FV35" s="34" t="e">
        <f t="shared" si="144"/>
        <v>#REF!</v>
      </c>
      <c r="FW35" s="34" t="e">
        <f t="shared" si="144"/>
        <v>#REF!</v>
      </c>
      <c r="FX35" s="34" t="e">
        <f t="shared" si="144"/>
        <v>#REF!</v>
      </c>
      <c r="FY35" s="34" t="e">
        <f t="shared" si="144"/>
        <v>#REF!</v>
      </c>
      <c r="FZ35" s="34" t="e">
        <f t="shared" si="144"/>
        <v>#REF!</v>
      </c>
      <c r="GA35" s="34" t="e">
        <f t="shared" si="144"/>
        <v>#REF!</v>
      </c>
      <c r="GB35" s="34" t="e">
        <f t="shared" si="144"/>
        <v>#REF!</v>
      </c>
      <c r="GC35" s="34" t="e">
        <f t="shared" si="144"/>
        <v>#REF!</v>
      </c>
      <c r="GD35" s="34" t="e">
        <f t="shared" si="144"/>
        <v>#REF!</v>
      </c>
      <c r="GE35" s="34" t="e">
        <f t="shared" si="144"/>
        <v>#REF!</v>
      </c>
      <c r="GF35" s="34" t="e">
        <f t="shared" si="144"/>
        <v>#REF!</v>
      </c>
      <c r="GG35" s="34" t="e">
        <f t="shared" si="144"/>
        <v>#REF!</v>
      </c>
      <c r="GH35" s="34" t="e">
        <f t="shared" si="144"/>
        <v>#REF!</v>
      </c>
      <c r="GI35" s="34" t="e">
        <f t="shared" si="144"/>
        <v>#REF!</v>
      </c>
      <c r="GJ35" s="34" t="e">
        <f t="shared" si="144"/>
        <v>#REF!</v>
      </c>
      <c r="GK35" s="34" t="e">
        <f t="shared" si="144"/>
        <v>#REF!</v>
      </c>
      <c r="GL35" s="34" t="e">
        <f t="shared" si="144"/>
        <v>#REF!</v>
      </c>
      <c r="GM35" s="34" t="e">
        <f t="shared" si="144"/>
        <v>#REF!</v>
      </c>
      <c r="GN35" s="34" t="e">
        <f t="shared" si="144"/>
        <v>#REF!</v>
      </c>
      <c r="GO35" s="34" t="e">
        <f t="shared" si="144"/>
        <v>#REF!</v>
      </c>
      <c r="GP35" s="34" t="e">
        <f t="shared" si="144"/>
        <v>#REF!</v>
      </c>
      <c r="GQ35" s="34" t="e">
        <f t="shared" si="144"/>
        <v>#REF!</v>
      </c>
      <c r="GR35" s="34" t="e">
        <f t="shared" si="144"/>
        <v>#REF!</v>
      </c>
      <c r="GS35" s="34" t="e">
        <f t="shared" si="144"/>
        <v>#REF!</v>
      </c>
      <c r="GT35" s="34" t="e">
        <f t="shared" si="144"/>
        <v>#REF!</v>
      </c>
      <c r="GU35" s="34" t="e">
        <f t="shared" si="144"/>
        <v>#REF!</v>
      </c>
      <c r="GV35" s="34" t="e">
        <f t="shared" si="144"/>
        <v>#REF!</v>
      </c>
      <c r="GW35" s="34" t="e">
        <f t="shared" si="144"/>
        <v>#REF!</v>
      </c>
      <c r="GX35" s="34" t="e">
        <f t="shared" ref="GX35:IC35" si="145">(AK35/AK$5)*100</f>
        <v>#REF!</v>
      </c>
      <c r="GY35" s="34" t="e">
        <f t="shared" si="145"/>
        <v>#REF!</v>
      </c>
      <c r="GZ35" s="34" t="e">
        <f t="shared" si="145"/>
        <v>#REF!</v>
      </c>
      <c r="HA35" s="34" t="e">
        <f t="shared" si="145"/>
        <v>#REF!</v>
      </c>
      <c r="HB35" s="34" t="e">
        <f t="shared" si="145"/>
        <v>#REF!</v>
      </c>
      <c r="HC35" s="34" t="e">
        <f t="shared" si="145"/>
        <v>#REF!</v>
      </c>
      <c r="HD35" s="34" t="e">
        <f t="shared" si="145"/>
        <v>#REF!</v>
      </c>
      <c r="HE35" s="34" t="e">
        <f t="shared" si="145"/>
        <v>#REF!</v>
      </c>
      <c r="HF35" s="34" t="e">
        <f t="shared" si="145"/>
        <v>#REF!</v>
      </c>
      <c r="HG35" s="34" t="e">
        <f t="shared" si="145"/>
        <v>#REF!</v>
      </c>
      <c r="HH35" s="34" t="e">
        <f t="shared" si="145"/>
        <v>#REF!</v>
      </c>
      <c r="HI35" s="34" t="e">
        <f t="shared" si="145"/>
        <v>#REF!</v>
      </c>
      <c r="HJ35" s="34" t="e">
        <f t="shared" si="145"/>
        <v>#REF!</v>
      </c>
      <c r="HK35" s="34" t="e">
        <f t="shared" si="145"/>
        <v>#REF!</v>
      </c>
      <c r="HL35" s="34" t="e">
        <f t="shared" si="145"/>
        <v>#REF!</v>
      </c>
      <c r="HM35" s="34" t="e">
        <f t="shared" si="145"/>
        <v>#REF!</v>
      </c>
      <c r="HN35" s="34" t="e">
        <f t="shared" si="145"/>
        <v>#REF!</v>
      </c>
      <c r="HO35" s="34" t="e">
        <f t="shared" si="145"/>
        <v>#REF!</v>
      </c>
      <c r="HP35" s="34" t="e">
        <f t="shared" si="145"/>
        <v>#REF!</v>
      </c>
      <c r="HQ35" s="34" t="e">
        <f t="shared" si="145"/>
        <v>#REF!</v>
      </c>
      <c r="HR35" s="34" t="e">
        <f t="shared" si="145"/>
        <v>#REF!</v>
      </c>
      <c r="HS35" s="34" t="e">
        <f t="shared" si="145"/>
        <v>#REF!</v>
      </c>
      <c r="HT35" s="34" t="e">
        <f t="shared" si="145"/>
        <v>#REF!</v>
      </c>
      <c r="HU35" s="34" t="e">
        <f t="shared" si="145"/>
        <v>#REF!</v>
      </c>
      <c r="HV35" s="34" t="e">
        <f t="shared" si="145"/>
        <v>#REF!</v>
      </c>
      <c r="HW35" s="34" t="e">
        <f t="shared" si="145"/>
        <v>#REF!</v>
      </c>
      <c r="HX35" s="34" t="e">
        <f t="shared" si="145"/>
        <v>#REF!</v>
      </c>
      <c r="HY35" s="34" t="e">
        <f t="shared" si="145"/>
        <v>#REF!</v>
      </c>
      <c r="HZ35" s="34" t="e">
        <f t="shared" si="145"/>
        <v>#REF!</v>
      </c>
      <c r="IA35" s="34" t="e">
        <f t="shared" si="145"/>
        <v>#REF!</v>
      </c>
      <c r="IB35" s="34" t="e">
        <f t="shared" si="145"/>
        <v>#REF!</v>
      </c>
      <c r="IC35" s="34" t="e">
        <f t="shared" si="145"/>
        <v>#REF!</v>
      </c>
      <c r="ID35" s="34" t="e">
        <f t="shared" ref="ID35:JG35" si="146">(BR35/BR$5)*100</f>
        <v>#REF!</v>
      </c>
      <c r="IE35" s="34" t="e">
        <f t="shared" si="146"/>
        <v>#REF!</v>
      </c>
      <c r="IF35" s="34" t="e">
        <f t="shared" si="146"/>
        <v>#REF!</v>
      </c>
      <c r="IG35" s="34" t="e">
        <f t="shared" si="146"/>
        <v>#REF!</v>
      </c>
      <c r="IH35" s="34" t="e">
        <f t="shared" si="146"/>
        <v>#REF!</v>
      </c>
      <c r="II35" s="34" t="e">
        <f t="shared" si="146"/>
        <v>#REF!</v>
      </c>
      <c r="IJ35" s="34" t="e">
        <f t="shared" si="146"/>
        <v>#REF!</v>
      </c>
      <c r="IK35" s="34" t="e">
        <f t="shared" si="146"/>
        <v>#REF!</v>
      </c>
      <c r="IL35" s="34" t="e">
        <f t="shared" si="146"/>
        <v>#REF!</v>
      </c>
      <c r="IM35" s="34" t="e">
        <f t="shared" si="146"/>
        <v>#REF!</v>
      </c>
      <c r="IN35" s="34" t="e">
        <f t="shared" si="146"/>
        <v>#REF!</v>
      </c>
      <c r="IO35" s="34" t="e">
        <f t="shared" si="146"/>
        <v>#REF!</v>
      </c>
      <c r="IP35" s="34" t="e">
        <f t="shared" si="146"/>
        <v>#REF!</v>
      </c>
      <c r="IQ35" s="34" t="e">
        <f t="shared" si="146"/>
        <v>#REF!</v>
      </c>
      <c r="IR35" s="34" t="e">
        <f t="shared" si="146"/>
        <v>#REF!</v>
      </c>
      <c r="IS35" s="34" t="e">
        <f t="shared" si="146"/>
        <v>#REF!</v>
      </c>
      <c r="IT35" s="34" t="e">
        <f t="shared" si="146"/>
        <v>#REF!</v>
      </c>
      <c r="IU35" s="34" t="e">
        <f t="shared" si="146"/>
        <v>#REF!</v>
      </c>
      <c r="IV35" s="34" t="e">
        <f t="shared" si="146"/>
        <v>#REF!</v>
      </c>
      <c r="IW35" s="34" t="e">
        <f t="shared" si="146"/>
        <v>#REF!</v>
      </c>
      <c r="IX35" s="34" t="e">
        <f t="shared" si="146"/>
        <v>#REF!</v>
      </c>
      <c r="IY35" s="34" t="e">
        <f t="shared" si="146"/>
        <v>#REF!</v>
      </c>
      <c r="IZ35" s="34" t="e">
        <f t="shared" si="146"/>
        <v>#REF!</v>
      </c>
      <c r="JA35" s="34" t="e">
        <f t="shared" si="146"/>
        <v>#REF!</v>
      </c>
      <c r="JB35" s="34" t="e">
        <f t="shared" si="146"/>
        <v>#REF!</v>
      </c>
      <c r="JC35" s="34" t="e">
        <f t="shared" si="146"/>
        <v>#REF!</v>
      </c>
      <c r="JD35" s="34" t="e">
        <f t="shared" si="146"/>
        <v>#REF!</v>
      </c>
      <c r="JE35" s="34" t="e">
        <f t="shared" si="146"/>
        <v>#REF!</v>
      </c>
      <c r="JF35" s="34" t="e">
        <f t="shared" si="146"/>
        <v>#REF!</v>
      </c>
      <c r="JG35" s="34" t="e">
        <f t="shared" si="146"/>
        <v>#REF!</v>
      </c>
      <c r="JH35" s="35"/>
      <c r="JI35" s="36" t="e">
        <f>(#REF!/#REF!)*100</f>
        <v>#REF!</v>
      </c>
      <c r="JJ35" s="36" t="e">
        <f>(#REF!/#REF!)*100</f>
        <v>#REF!</v>
      </c>
    </row>
    <row r="36" spans="1:270" ht="16.5" hidden="1" customHeight="1" x14ac:dyDescent="0.45">
      <c r="A36" s="14"/>
      <c r="B36" s="14"/>
      <c r="C36" s="14" t="s">
        <v>50</v>
      </c>
      <c r="D36" s="14"/>
      <c r="E36" s="33" t="e">
        <f>+'t44 (2)'!#REF!</f>
        <v>#REF!</v>
      </c>
      <c r="F36" s="33" t="e">
        <f>+'t44 (2)'!#REF!</f>
        <v>#REF!</v>
      </c>
      <c r="G36" s="33" t="e">
        <f>+'t44 (2)'!#REF!</f>
        <v>#REF!</v>
      </c>
      <c r="H36" s="33" t="e">
        <f>+'t44 (2)'!#REF!</f>
        <v>#REF!</v>
      </c>
      <c r="I36" s="33" t="e">
        <f>+'t44 (2)'!#REF!</f>
        <v>#REF!</v>
      </c>
      <c r="J36" s="33" t="e">
        <f>+'t44 (2)'!#REF!</f>
        <v>#REF!</v>
      </c>
      <c r="K36" s="33" t="e">
        <f>+'t44 (2)'!#REF!</f>
        <v>#REF!</v>
      </c>
      <c r="L36" s="33" t="e">
        <f>+'t44 (2)'!#REF!</f>
        <v>#REF!</v>
      </c>
      <c r="M36" s="33" t="e">
        <f>+'t44 (2)'!#REF!</f>
        <v>#REF!</v>
      </c>
      <c r="N36" s="33" t="e">
        <f>+'t44 (2)'!#REF!</f>
        <v>#REF!</v>
      </c>
      <c r="O36" s="33" t="e">
        <f>+'t44 (2)'!#REF!</f>
        <v>#REF!</v>
      </c>
      <c r="P36" s="33" t="e">
        <f>+'t44 (2)'!#REF!</f>
        <v>#REF!</v>
      </c>
      <c r="Q36" s="33" t="e">
        <f>+'t44 (2)'!#REF!</f>
        <v>#REF!</v>
      </c>
      <c r="R36" s="33" t="e">
        <f>+'t44 (2)'!#REF!</f>
        <v>#REF!</v>
      </c>
      <c r="S36" s="33" t="e">
        <f>+'t44 (2)'!#REF!</f>
        <v>#REF!</v>
      </c>
      <c r="T36" s="33" t="e">
        <f>+'t44 (2)'!#REF!</f>
        <v>#REF!</v>
      </c>
      <c r="U36" s="33" t="e">
        <f>+'t44 (2)'!#REF!</f>
        <v>#REF!</v>
      </c>
      <c r="V36" s="33" t="e">
        <f>+'t44 (2)'!#REF!</f>
        <v>#REF!</v>
      </c>
      <c r="W36" s="33" t="e">
        <f>+'t44 (2)'!#REF!</f>
        <v>#REF!</v>
      </c>
      <c r="X36" s="33" t="e">
        <f>+'t44 (2)'!#REF!</f>
        <v>#REF!</v>
      </c>
      <c r="Y36" s="33" t="e">
        <f>+'t44 (2)'!#REF!</f>
        <v>#REF!</v>
      </c>
      <c r="Z36" s="33" t="e">
        <f>+'t44 (2)'!#REF!</f>
        <v>#REF!</v>
      </c>
      <c r="AA36" s="33" t="e">
        <f>+'t44 (2)'!#REF!</f>
        <v>#REF!</v>
      </c>
      <c r="AB36" s="33" t="e">
        <f>+'t44 (2)'!#REF!</f>
        <v>#REF!</v>
      </c>
      <c r="AC36" s="33" t="e">
        <f>+'t44 (2)'!#REF!</f>
        <v>#REF!</v>
      </c>
      <c r="AD36" s="33" t="e">
        <f>+'t44 (2)'!#REF!</f>
        <v>#REF!</v>
      </c>
      <c r="AE36" s="33" t="e">
        <f>+'t44 (2)'!#REF!</f>
        <v>#REF!</v>
      </c>
      <c r="AF36" s="33" t="e">
        <f>+'t44 (2)'!#REF!</f>
        <v>#REF!</v>
      </c>
      <c r="AG36" s="33" t="e">
        <f>+'t44 (2)'!#REF!</f>
        <v>#REF!</v>
      </c>
      <c r="AH36" s="33" t="e">
        <f>+'t44 (2)'!#REF!</f>
        <v>#REF!</v>
      </c>
      <c r="AI36" s="33" t="e">
        <f>+'t44 (2)'!#REF!</f>
        <v>#REF!</v>
      </c>
      <c r="AJ36" s="33" t="e">
        <f>+'t44 (2)'!#REF!</f>
        <v>#REF!</v>
      </c>
      <c r="AK36" s="33" t="e">
        <f>+'t44 (2)'!#REF!</f>
        <v>#REF!</v>
      </c>
      <c r="AL36" s="33" t="e">
        <f>+'t44 (2)'!#REF!</f>
        <v>#REF!</v>
      </c>
      <c r="AM36" s="33" t="e">
        <f>+'t44 (2)'!#REF!</f>
        <v>#REF!</v>
      </c>
      <c r="AN36" s="33" t="e">
        <f>+'t44 (2)'!#REF!</f>
        <v>#REF!</v>
      </c>
      <c r="AO36" s="33" t="e">
        <f>+'t44 (2)'!#REF!</f>
        <v>#REF!</v>
      </c>
      <c r="AP36" s="33" t="e">
        <f>+'t44 (2)'!#REF!</f>
        <v>#REF!</v>
      </c>
      <c r="AQ36" s="33" t="e">
        <f>+'t44 (2)'!#REF!</f>
        <v>#REF!</v>
      </c>
      <c r="AR36" s="33" t="e">
        <f>+'t44 (2)'!#REF!</f>
        <v>#REF!</v>
      </c>
      <c r="AS36" s="33" t="e">
        <f>+'t44 (2)'!#REF!</f>
        <v>#REF!</v>
      </c>
      <c r="AT36" s="33" t="e">
        <f>+'t44 (2)'!#REF!</f>
        <v>#REF!</v>
      </c>
      <c r="AU36" s="33" t="e">
        <f>+'t44 (2)'!#REF!</f>
        <v>#REF!</v>
      </c>
      <c r="AV36" s="33" t="e">
        <f>+'t44 (2)'!#REF!</f>
        <v>#REF!</v>
      </c>
      <c r="AW36" s="33" t="e">
        <f>+'t44 (2)'!#REF!</f>
        <v>#REF!</v>
      </c>
      <c r="AX36" s="33" t="e">
        <f>+'t44 (2)'!#REF!</f>
        <v>#REF!</v>
      </c>
      <c r="AY36" s="33" t="e">
        <f>+'t44 (2)'!#REF!</f>
        <v>#REF!</v>
      </c>
      <c r="AZ36" s="33" t="e">
        <f>+'t44 (2)'!#REF!</f>
        <v>#REF!</v>
      </c>
      <c r="BA36" s="33" t="e">
        <f>+'t44 (2)'!#REF!</f>
        <v>#REF!</v>
      </c>
      <c r="BB36" s="33" t="e">
        <f>+'t44 (2)'!#REF!</f>
        <v>#REF!</v>
      </c>
      <c r="BC36" s="33" t="e">
        <f>+'t44 (2)'!#REF!</f>
        <v>#REF!</v>
      </c>
      <c r="BD36" s="33" t="e">
        <f>+'t44 (2)'!#REF!</f>
        <v>#REF!</v>
      </c>
      <c r="BE36" s="33" t="e">
        <f>+'t44 (2)'!#REF!</f>
        <v>#REF!</v>
      </c>
      <c r="BF36" s="33" t="e">
        <f>+'t44 (2)'!#REF!</f>
        <v>#REF!</v>
      </c>
      <c r="BG36" s="33" t="e">
        <f>+'t44 (2)'!#REF!</f>
        <v>#REF!</v>
      </c>
      <c r="BH36" s="33" t="e">
        <f>+'t44 (2)'!#REF!</f>
        <v>#REF!</v>
      </c>
      <c r="BI36" s="33" t="e">
        <f>+'t44 (2)'!#REF!</f>
        <v>#REF!</v>
      </c>
      <c r="BJ36" s="33" t="e">
        <f>+'t44 (2)'!#REF!</f>
        <v>#REF!</v>
      </c>
      <c r="BK36" s="33" t="e">
        <f>+'t44 (2)'!#REF!</f>
        <v>#REF!</v>
      </c>
      <c r="BL36" s="33" t="e">
        <f>+'t44 (2)'!#REF!</f>
        <v>#REF!</v>
      </c>
      <c r="BM36" s="33" t="e">
        <f>+'t44 (2)'!#REF!</f>
        <v>#REF!</v>
      </c>
      <c r="BN36" s="33" t="e">
        <f>+'t44 (2)'!#REF!</f>
        <v>#REF!</v>
      </c>
      <c r="BO36" s="33" t="e">
        <f>+'t44 (2)'!#REF!</f>
        <v>#REF!</v>
      </c>
      <c r="BP36" s="93" t="e">
        <f>+'t44 (2)'!#REF!</f>
        <v>#REF!</v>
      </c>
      <c r="BQ36" s="33"/>
      <c r="BR36" s="33" t="e">
        <f>+'t44 (2)'!#REF!</f>
        <v>#REF!</v>
      </c>
      <c r="BS36" s="33" t="e">
        <f>+'t44 (2)'!#REF!</f>
        <v>#REF!</v>
      </c>
      <c r="BT36" s="33" t="e">
        <f>+'t44 (2)'!#REF!</f>
        <v>#REF!</v>
      </c>
      <c r="BU36" s="33" t="e">
        <f>+'t44 (2)'!#REF!</f>
        <v>#REF!</v>
      </c>
      <c r="BV36" s="33" t="e">
        <f>+'t44 (2)'!#REF!</f>
        <v>#REF!</v>
      </c>
      <c r="BW36" s="33" t="e">
        <f>+'t44 (2)'!#REF!</f>
        <v>#REF!</v>
      </c>
      <c r="BX36" s="33" t="e">
        <f>+'t44 (2)'!#REF!</f>
        <v>#REF!</v>
      </c>
      <c r="BY36" s="33" t="e">
        <f>+'t44 (2)'!#REF!</f>
        <v>#REF!</v>
      </c>
      <c r="BZ36" s="33" t="e">
        <f>+'t44 (2)'!#REF!</f>
        <v>#REF!</v>
      </c>
      <c r="CA36" s="33" t="e">
        <f>+'t44 (2)'!#REF!</f>
        <v>#REF!</v>
      </c>
      <c r="CB36" s="33" t="e">
        <f>+'t44 (2)'!#REF!</f>
        <v>#REF!</v>
      </c>
      <c r="CC36" s="33" t="e">
        <f>+'t44 (2)'!#REF!</f>
        <v>#REF!</v>
      </c>
      <c r="CD36" s="33" t="e">
        <f>+'t44 (2)'!#REF!</f>
        <v>#REF!</v>
      </c>
      <c r="CE36" s="33" t="e">
        <f>+'t44 (2)'!#REF!</f>
        <v>#REF!</v>
      </c>
      <c r="CF36" s="33" t="e">
        <f>+'t44 (2)'!#REF!</f>
        <v>#REF!</v>
      </c>
      <c r="CG36" s="33" t="e">
        <f>+'t44 (2)'!#REF!</f>
        <v>#REF!</v>
      </c>
      <c r="CH36" s="33" t="e">
        <f>+'t44 (2)'!#REF!</f>
        <v>#REF!</v>
      </c>
      <c r="CI36" s="33" t="e">
        <f>+'t44 (2)'!#REF!</f>
        <v>#REF!</v>
      </c>
      <c r="CJ36" s="33" t="e">
        <f>+'t44 (2)'!#REF!</f>
        <v>#REF!</v>
      </c>
      <c r="CK36" s="33" t="e">
        <f>+'t44 (2)'!#REF!</f>
        <v>#REF!</v>
      </c>
      <c r="CL36" s="33" t="e">
        <f>+'t44 (2)'!#REF!</f>
        <v>#REF!</v>
      </c>
      <c r="CM36" s="33" t="e">
        <f>+'t44 (2)'!#REF!</f>
        <v>#REF!</v>
      </c>
      <c r="CN36" s="93" t="e">
        <f>+'t44 (2)'!#REF!</f>
        <v>#REF!</v>
      </c>
      <c r="CO36" s="33" t="e">
        <f>+'t44 (2)'!#REF!</f>
        <v>#REF!</v>
      </c>
      <c r="CP36" s="33" t="e">
        <f>+'t44 (2)'!#REF!</f>
        <v>#REF!</v>
      </c>
      <c r="CQ36" s="33" t="e">
        <f>+'t44 (2)'!#REF!</f>
        <v>#REF!</v>
      </c>
      <c r="CR36" s="33" t="e">
        <f>+'t44 (2)'!#REF!</f>
        <v>#REF!</v>
      </c>
      <c r="CS36" s="33" t="e">
        <f>+'t44 (2)'!#REF!</f>
        <v>#REF!</v>
      </c>
      <c r="CT36" s="33" t="e">
        <f>+'t44 (2)'!#REF!</f>
        <v>#REF!</v>
      </c>
      <c r="CU36" s="93" t="e">
        <f>+'t44 (2)'!#REF!</f>
        <v>#REF!</v>
      </c>
      <c r="CV36" s="28"/>
      <c r="CW36" s="42" t="e">
        <f t="shared" si="9"/>
        <v>#REF!</v>
      </c>
      <c r="CX36" s="42" t="e">
        <f t="shared" si="10"/>
        <v>#REF!</v>
      </c>
      <c r="CY36" s="42" t="e">
        <f t="shared" si="11"/>
        <v>#REF!</v>
      </c>
      <c r="CZ36" s="42" t="e">
        <f t="shared" si="12"/>
        <v>#REF!</v>
      </c>
      <c r="DA36" s="42" t="e">
        <f t="shared" si="13"/>
        <v>#REF!</v>
      </c>
      <c r="DB36" s="42" t="e">
        <f t="shared" si="14"/>
        <v>#REF!</v>
      </c>
      <c r="DC36" s="42" t="e">
        <f t="shared" si="15"/>
        <v>#REF!</v>
      </c>
      <c r="DD36" s="42" t="e">
        <f t="shared" si="16"/>
        <v>#REF!</v>
      </c>
      <c r="DE36" s="42" t="e">
        <f t="shared" si="17"/>
        <v>#REF!</v>
      </c>
      <c r="DF36" s="42" t="e">
        <f t="shared" si="18"/>
        <v>#REF!</v>
      </c>
      <c r="DG36" s="42" t="e">
        <f t="shared" si="19"/>
        <v>#REF!</v>
      </c>
      <c r="DH36" s="42" t="e">
        <f t="shared" si="20"/>
        <v>#REF!</v>
      </c>
      <c r="DI36" s="42" t="e">
        <f t="shared" si="21"/>
        <v>#REF!</v>
      </c>
      <c r="DJ36" s="42" t="e">
        <f t="shared" si="22"/>
        <v>#REF!</v>
      </c>
      <c r="DK36" s="42" t="e">
        <f t="shared" si="23"/>
        <v>#REF!</v>
      </c>
      <c r="DL36" s="42" t="e">
        <f t="shared" si="24"/>
        <v>#REF!</v>
      </c>
      <c r="DM36" s="42" t="e">
        <f t="shared" si="25"/>
        <v>#REF!</v>
      </c>
      <c r="DN36" s="42" t="e">
        <f t="shared" si="26"/>
        <v>#REF!</v>
      </c>
      <c r="DO36" s="42" t="e">
        <f t="shared" si="27"/>
        <v>#REF!</v>
      </c>
      <c r="DP36" s="42" t="e">
        <f t="shared" si="28"/>
        <v>#REF!</v>
      </c>
      <c r="DQ36" s="42" t="e">
        <f t="shared" si="29"/>
        <v>#REF!</v>
      </c>
      <c r="DR36" s="42" t="e">
        <f t="shared" si="30"/>
        <v>#REF!</v>
      </c>
      <c r="DS36" s="42" t="e">
        <f t="shared" si="31"/>
        <v>#REF!</v>
      </c>
      <c r="DT36" s="42" t="e">
        <f t="shared" si="32"/>
        <v>#REF!</v>
      </c>
      <c r="DU36" s="42" t="e">
        <f t="shared" si="33"/>
        <v>#REF!</v>
      </c>
      <c r="DV36" s="42" t="e">
        <f t="shared" si="34"/>
        <v>#REF!</v>
      </c>
      <c r="DW36" s="42" t="e">
        <f t="shared" si="35"/>
        <v>#REF!</v>
      </c>
      <c r="DX36" s="42" t="e">
        <f t="shared" si="36"/>
        <v>#REF!</v>
      </c>
      <c r="DY36" s="42" t="e">
        <f t="shared" si="37"/>
        <v>#REF!</v>
      </c>
      <c r="DZ36" s="42" t="e">
        <f t="shared" si="38"/>
        <v>#REF!</v>
      </c>
      <c r="EA36" s="42" t="e">
        <f t="shared" si="39"/>
        <v>#REF!</v>
      </c>
      <c r="EB36" s="42" t="e">
        <f t="shared" si="40"/>
        <v>#REF!</v>
      </c>
      <c r="EC36" s="42" t="e">
        <f t="shared" si="41"/>
        <v>#REF!</v>
      </c>
      <c r="ED36" s="42" t="e">
        <f t="shared" si="42"/>
        <v>#REF!</v>
      </c>
      <c r="EE36" s="42" t="e">
        <f t="shared" si="43"/>
        <v>#REF!</v>
      </c>
      <c r="EF36" s="42" t="e">
        <f t="shared" si="44"/>
        <v>#REF!</v>
      </c>
      <c r="EG36" s="42" t="e">
        <f t="shared" si="45"/>
        <v>#REF!</v>
      </c>
      <c r="EH36" s="42" t="e">
        <f t="shared" si="46"/>
        <v>#REF!</v>
      </c>
      <c r="EI36" s="42" t="e">
        <f t="shared" si="47"/>
        <v>#REF!</v>
      </c>
      <c r="EJ36" s="42" t="e">
        <f t="shared" si="48"/>
        <v>#REF!</v>
      </c>
      <c r="EK36" s="42" t="e">
        <f t="shared" si="49"/>
        <v>#REF!</v>
      </c>
      <c r="EL36" s="90"/>
      <c r="EM36" s="42" t="e">
        <f t="shared" si="50"/>
        <v>#REF!</v>
      </c>
      <c r="EN36" s="42" t="e">
        <f t="shared" si="51"/>
        <v>#REF!</v>
      </c>
      <c r="EO36" s="42" t="e">
        <f t="shared" si="52"/>
        <v>#REF!</v>
      </c>
      <c r="EP36" s="42" t="e">
        <f t="shared" si="53"/>
        <v>#REF!</v>
      </c>
      <c r="EQ36" s="42" t="e">
        <f t="shared" si="54"/>
        <v>#REF!</v>
      </c>
      <c r="ER36" s="42" t="e">
        <f t="shared" si="55"/>
        <v>#REF!</v>
      </c>
      <c r="ES36" s="42" t="e">
        <f t="shared" si="56"/>
        <v>#REF!</v>
      </c>
      <c r="ET36" s="42" t="e">
        <f t="shared" si="57"/>
        <v>#REF!</v>
      </c>
      <c r="EU36" s="42" t="e">
        <f t="shared" si="58"/>
        <v>#REF!</v>
      </c>
      <c r="EV36" s="42" t="e">
        <f t="shared" si="59"/>
        <v>#REF!</v>
      </c>
      <c r="EW36" s="42" t="e">
        <f t="shared" si="60"/>
        <v>#REF!</v>
      </c>
      <c r="EX36" s="42" t="e">
        <f t="shared" si="61"/>
        <v>#REF!</v>
      </c>
      <c r="EY36" s="42" t="e">
        <f t="shared" si="62"/>
        <v>#REF!</v>
      </c>
      <c r="EZ36" s="42" t="e">
        <f t="shared" si="63"/>
        <v>#REF!</v>
      </c>
      <c r="FA36" s="42" t="e">
        <f t="shared" si="64"/>
        <v>#REF!</v>
      </c>
      <c r="FB36" s="42" t="e">
        <f t="shared" si="65"/>
        <v>#REF!</v>
      </c>
      <c r="FC36" s="42" t="e">
        <f t="shared" si="66"/>
        <v>#REF!</v>
      </c>
      <c r="FD36" s="42" t="e">
        <f t="shared" si="67"/>
        <v>#REF!</v>
      </c>
      <c r="FE36" s="42" t="e">
        <f t="shared" si="68"/>
        <v>#REF!</v>
      </c>
      <c r="FF36" s="42" t="e">
        <f t="shared" si="69"/>
        <v>#REF!</v>
      </c>
      <c r="FG36" s="42" t="e">
        <f t="shared" si="70"/>
        <v>#REF!</v>
      </c>
      <c r="FH36" s="42" t="e">
        <f t="shared" si="71"/>
        <v>#REF!</v>
      </c>
      <c r="FI36" s="42" t="e">
        <f t="shared" si="72"/>
        <v>#REF!</v>
      </c>
      <c r="FJ36" s="42" t="e">
        <f t="shared" ref="FJ36:FP37" si="147">((CO36/BS36)-1)*100</f>
        <v>#REF!</v>
      </c>
      <c r="FK36" s="42" t="e">
        <f t="shared" si="147"/>
        <v>#REF!</v>
      </c>
      <c r="FL36" s="42" t="e">
        <f t="shared" si="147"/>
        <v>#REF!</v>
      </c>
      <c r="FM36" s="42" t="e">
        <f t="shared" si="147"/>
        <v>#REF!</v>
      </c>
      <c r="FN36" s="42" t="e">
        <f t="shared" si="147"/>
        <v>#REF!</v>
      </c>
      <c r="FO36" s="42" t="e">
        <f t="shared" si="147"/>
        <v>#REF!</v>
      </c>
      <c r="FP36" s="42" t="e">
        <f t="shared" si="147"/>
        <v>#REF!</v>
      </c>
      <c r="FQ36" s="35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5"/>
      <c r="JI36" s="36"/>
      <c r="JJ36" s="36"/>
    </row>
    <row r="37" spans="1:270" ht="16.5" hidden="1" customHeight="1" x14ac:dyDescent="0.45">
      <c r="A37" s="14"/>
      <c r="B37" s="14"/>
      <c r="C37" s="14" t="s">
        <v>51</v>
      </c>
      <c r="D37" s="14"/>
      <c r="E37" s="33" t="e">
        <f>(E35/E36)*1000000</f>
        <v>#REF!</v>
      </c>
      <c r="F37" s="33" t="e">
        <f>(F35/F36)*1000000</f>
        <v>#REF!</v>
      </c>
      <c r="G37" s="33" t="e">
        <f>(G35/G36)*1000000</f>
        <v>#REF!</v>
      </c>
      <c r="H37" s="33" t="e">
        <f>(H35/H36)*1000000</f>
        <v>#REF!</v>
      </c>
      <c r="I37" s="33" t="e">
        <f>(I35/I36)*1000000</f>
        <v>#REF!</v>
      </c>
      <c r="J37" s="33" t="e">
        <f t="shared" ref="J37:CF37" si="148">(J35/J36)*1000000</f>
        <v>#REF!</v>
      </c>
      <c r="K37" s="33" t="e">
        <f t="shared" si="148"/>
        <v>#REF!</v>
      </c>
      <c r="L37" s="33" t="e">
        <f t="shared" si="148"/>
        <v>#REF!</v>
      </c>
      <c r="M37" s="33" t="e">
        <f t="shared" si="148"/>
        <v>#REF!</v>
      </c>
      <c r="N37" s="33" t="e">
        <f t="shared" si="148"/>
        <v>#REF!</v>
      </c>
      <c r="O37" s="33" t="e">
        <f t="shared" si="148"/>
        <v>#REF!</v>
      </c>
      <c r="P37" s="33" t="e">
        <f t="shared" si="148"/>
        <v>#REF!</v>
      </c>
      <c r="Q37" s="33" t="e">
        <f t="shared" si="148"/>
        <v>#REF!</v>
      </c>
      <c r="R37" s="33" t="e">
        <f t="shared" si="148"/>
        <v>#REF!</v>
      </c>
      <c r="S37" s="33" t="e">
        <f t="shared" si="148"/>
        <v>#REF!</v>
      </c>
      <c r="T37" s="33" t="e">
        <f t="shared" si="148"/>
        <v>#REF!</v>
      </c>
      <c r="U37" s="33" t="e">
        <f t="shared" si="148"/>
        <v>#REF!</v>
      </c>
      <c r="V37" s="33" t="e">
        <f t="shared" si="148"/>
        <v>#REF!</v>
      </c>
      <c r="W37" s="33" t="e">
        <f t="shared" si="148"/>
        <v>#REF!</v>
      </c>
      <c r="X37" s="33" t="e">
        <f t="shared" si="148"/>
        <v>#REF!</v>
      </c>
      <c r="Y37" s="33" t="e">
        <f t="shared" si="148"/>
        <v>#REF!</v>
      </c>
      <c r="Z37" s="33" t="e">
        <f t="shared" si="148"/>
        <v>#REF!</v>
      </c>
      <c r="AA37" s="33" t="e">
        <f t="shared" si="148"/>
        <v>#REF!</v>
      </c>
      <c r="AB37" s="33" t="e">
        <f t="shared" si="148"/>
        <v>#REF!</v>
      </c>
      <c r="AC37" s="33" t="e">
        <f t="shared" si="148"/>
        <v>#REF!</v>
      </c>
      <c r="AD37" s="33" t="e">
        <f t="shared" si="148"/>
        <v>#REF!</v>
      </c>
      <c r="AE37" s="33" t="e">
        <f t="shared" si="148"/>
        <v>#REF!</v>
      </c>
      <c r="AF37" s="33" t="e">
        <f t="shared" si="148"/>
        <v>#REF!</v>
      </c>
      <c r="AG37" s="33" t="e">
        <f t="shared" si="148"/>
        <v>#REF!</v>
      </c>
      <c r="AH37" s="33" t="e">
        <f t="shared" si="148"/>
        <v>#REF!</v>
      </c>
      <c r="AI37" s="33" t="e">
        <f t="shared" si="148"/>
        <v>#REF!</v>
      </c>
      <c r="AJ37" s="33" t="e">
        <f t="shared" si="148"/>
        <v>#REF!</v>
      </c>
      <c r="AK37" s="33" t="e">
        <f t="shared" si="148"/>
        <v>#REF!</v>
      </c>
      <c r="AL37" s="33" t="e">
        <f t="shared" si="148"/>
        <v>#REF!</v>
      </c>
      <c r="AM37" s="33" t="e">
        <f t="shared" si="148"/>
        <v>#REF!</v>
      </c>
      <c r="AN37" s="33" t="e">
        <f t="shared" si="148"/>
        <v>#REF!</v>
      </c>
      <c r="AO37" s="33" t="e">
        <f t="shared" si="148"/>
        <v>#REF!</v>
      </c>
      <c r="AP37" s="33" t="e">
        <f t="shared" si="148"/>
        <v>#REF!</v>
      </c>
      <c r="AQ37" s="33" t="e">
        <f t="shared" si="148"/>
        <v>#REF!</v>
      </c>
      <c r="AR37" s="33" t="e">
        <f t="shared" si="148"/>
        <v>#REF!</v>
      </c>
      <c r="AS37" s="33" t="e">
        <f t="shared" si="148"/>
        <v>#REF!</v>
      </c>
      <c r="AT37" s="33" t="e">
        <f t="shared" si="148"/>
        <v>#REF!</v>
      </c>
      <c r="AU37" s="33" t="e">
        <f t="shared" si="148"/>
        <v>#REF!</v>
      </c>
      <c r="AV37" s="33" t="e">
        <f t="shared" si="148"/>
        <v>#REF!</v>
      </c>
      <c r="AW37" s="33" t="e">
        <f t="shared" si="148"/>
        <v>#REF!</v>
      </c>
      <c r="AX37" s="33" t="e">
        <f t="shared" si="148"/>
        <v>#REF!</v>
      </c>
      <c r="AY37" s="33" t="e">
        <f t="shared" si="148"/>
        <v>#REF!</v>
      </c>
      <c r="AZ37" s="33" t="e">
        <f t="shared" si="148"/>
        <v>#REF!</v>
      </c>
      <c r="BA37" s="33" t="e">
        <f t="shared" si="148"/>
        <v>#REF!</v>
      </c>
      <c r="BB37" s="33" t="e">
        <f t="shared" si="148"/>
        <v>#REF!</v>
      </c>
      <c r="BC37" s="33" t="e">
        <f t="shared" si="148"/>
        <v>#REF!</v>
      </c>
      <c r="BD37" s="33" t="e">
        <f t="shared" si="148"/>
        <v>#REF!</v>
      </c>
      <c r="BE37" s="33" t="e">
        <f t="shared" si="148"/>
        <v>#REF!</v>
      </c>
      <c r="BF37" s="33" t="e">
        <f t="shared" si="148"/>
        <v>#REF!</v>
      </c>
      <c r="BG37" s="33" t="e">
        <f t="shared" si="148"/>
        <v>#REF!</v>
      </c>
      <c r="BH37" s="33" t="e">
        <f t="shared" si="148"/>
        <v>#REF!</v>
      </c>
      <c r="BI37" s="33" t="e">
        <f t="shared" si="148"/>
        <v>#REF!</v>
      </c>
      <c r="BJ37" s="33" t="e">
        <f t="shared" si="148"/>
        <v>#REF!</v>
      </c>
      <c r="BK37" s="33" t="e">
        <f t="shared" si="148"/>
        <v>#REF!</v>
      </c>
      <c r="BL37" s="33" t="e">
        <f t="shared" si="148"/>
        <v>#REF!</v>
      </c>
      <c r="BM37" s="33" t="e">
        <f t="shared" si="148"/>
        <v>#REF!</v>
      </c>
      <c r="BN37" s="33" t="e">
        <f t="shared" si="148"/>
        <v>#REF!</v>
      </c>
      <c r="BO37" s="33" t="e">
        <f t="shared" si="148"/>
        <v>#REF!</v>
      </c>
      <c r="BP37" s="93" t="e">
        <f t="shared" si="148"/>
        <v>#REF!</v>
      </c>
      <c r="BQ37" s="33"/>
      <c r="BR37" s="33" t="e">
        <f t="shared" si="148"/>
        <v>#REF!</v>
      </c>
      <c r="BS37" s="33" t="e">
        <f t="shared" si="148"/>
        <v>#REF!</v>
      </c>
      <c r="BT37" s="33" t="e">
        <f t="shared" si="148"/>
        <v>#REF!</v>
      </c>
      <c r="BU37" s="33" t="e">
        <f t="shared" si="148"/>
        <v>#REF!</v>
      </c>
      <c r="BV37" s="33" t="e">
        <f t="shared" si="148"/>
        <v>#REF!</v>
      </c>
      <c r="BW37" s="33" t="e">
        <f t="shared" si="148"/>
        <v>#REF!</v>
      </c>
      <c r="BX37" s="33" t="e">
        <f t="shared" si="148"/>
        <v>#REF!</v>
      </c>
      <c r="BY37" s="33" t="e">
        <f t="shared" si="148"/>
        <v>#REF!</v>
      </c>
      <c r="BZ37" s="33" t="e">
        <f t="shared" si="148"/>
        <v>#REF!</v>
      </c>
      <c r="CA37" s="33" t="e">
        <f t="shared" si="148"/>
        <v>#REF!</v>
      </c>
      <c r="CB37" s="33" t="e">
        <f t="shared" si="148"/>
        <v>#REF!</v>
      </c>
      <c r="CC37" s="33" t="e">
        <f t="shared" si="148"/>
        <v>#REF!</v>
      </c>
      <c r="CD37" s="33" t="e">
        <f t="shared" si="148"/>
        <v>#REF!</v>
      </c>
      <c r="CE37" s="33" t="e">
        <f t="shared" si="148"/>
        <v>#REF!</v>
      </c>
      <c r="CF37" s="33" t="e">
        <f t="shared" si="148"/>
        <v>#REF!</v>
      </c>
      <c r="CG37" s="33" t="e">
        <f t="shared" ref="CG37:CU37" si="149">(CG35/CG36)*1000000</f>
        <v>#REF!</v>
      </c>
      <c r="CH37" s="33" t="e">
        <f t="shared" si="149"/>
        <v>#REF!</v>
      </c>
      <c r="CI37" s="33" t="e">
        <f t="shared" si="149"/>
        <v>#REF!</v>
      </c>
      <c r="CJ37" s="33" t="e">
        <f t="shared" si="149"/>
        <v>#REF!</v>
      </c>
      <c r="CK37" s="33" t="e">
        <f t="shared" si="149"/>
        <v>#REF!</v>
      </c>
      <c r="CL37" s="33" t="e">
        <f t="shared" si="149"/>
        <v>#REF!</v>
      </c>
      <c r="CM37" s="33" t="e">
        <f t="shared" si="149"/>
        <v>#REF!</v>
      </c>
      <c r="CN37" s="93" t="e">
        <f t="shared" si="149"/>
        <v>#REF!</v>
      </c>
      <c r="CO37" s="33" t="e">
        <f t="shared" si="149"/>
        <v>#REF!</v>
      </c>
      <c r="CP37" s="33" t="e">
        <f t="shared" si="149"/>
        <v>#REF!</v>
      </c>
      <c r="CQ37" s="33" t="e">
        <f t="shared" si="149"/>
        <v>#REF!</v>
      </c>
      <c r="CR37" s="33" t="e">
        <f t="shared" si="149"/>
        <v>#REF!</v>
      </c>
      <c r="CS37" s="33" t="e">
        <f t="shared" si="149"/>
        <v>#REF!</v>
      </c>
      <c r="CT37" s="33" t="e">
        <f t="shared" si="149"/>
        <v>#REF!</v>
      </c>
      <c r="CU37" s="93" t="e">
        <f t="shared" si="149"/>
        <v>#REF!</v>
      </c>
      <c r="CV37" s="28"/>
      <c r="CW37" s="42" t="e">
        <f t="shared" si="9"/>
        <v>#REF!</v>
      </c>
      <c r="CX37" s="42" t="e">
        <f t="shared" si="10"/>
        <v>#REF!</v>
      </c>
      <c r="CY37" s="42" t="e">
        <f t="shared" si="11"/>
        <v>#REF!</v>
      </c>
      <c r="CZ37" s="42" t="e">
        <f t="shared" si="12"/>
        <v>#REF!</v>
      </c>
      <c r="DA37" s="42" t="e">
        <f t="shared" si="13"/>
        <v>#REF!</v>
      </c>
      <c r="DB37" s="42" t="e">
        <f t="shared" si="14"/>
        <v>#REF!</v>
      </c>
      <c r="DC37" s="42" t="e">
        <f t="shared" si="15"/>
        <v>#REF!</v>
      </c>
      <c r="DD37" s="42" t="e">
        <f t="shared" si="16"/>
        <v>#REF!</v>
      </c>
      <c r="DE37" s="42" t="e">
        <f t="shared" si="17"/>
        <v>#REF!</v>
      </c>
      <c r="DF37" s="42" t="e">
        <f t="shared" si="18"/>
        <v>#REF!</v>
      </c>
      <c r="DG37" s="42" t="e">
        <f t="shared" si="19"/>
        <v>#REF!</v>
      </c>
      <c r="DH37" s="42" t="e">
        <f t="shared" si="20"/>
        <v>#REF!</v>
      </c>
      <c r="DI37" s="42" t="e">
        <f t="shared" si="21"/>
        <v>#REF!</v>
      </c>
      <c r="DJ37" s="42" t="e">
        <f t="shared" si="22"/>
        <v>#REF!</v>
      </c>
      <c r="DK37" s="42" t="e">
        <f t="shared" si="23"/>
        <v>#REF!</v>
      </c>
      <c r="DL37" s="42" t="e">
        <f t="shared" si="24"/>
        <v>#REF!</v>
      </c>
      <c r="DM37" s="42" t="e">
        <f t="shared" si="25"/>
        <v>#REF!</v>
      </c>
      <c r="DN37" s="42" t="e">
        <f t="shared" si="26"/>
        <v>#REF!</v>
      </c>
      <c r="DO37" s="42" t="e">
        <f t="shared" si="27"/>
        <v>#REF!</v>
      </c>
      <c r="DP37" s="42" t="e">
        <f t="shared" si="28"/>
        <v>#REF!</v>
      </c>
      <c r="DQ37" s="42" t="e">
        <f t="shared" si="29"/>
        <v>#REF!</v>
      </c>
      <c r="DR37" s="42" t="e">
        <f t="shared" si="30"/>
        <v>#REF!</v>
      </c>
      <c r="DS37" s="42" t="e">
        <f t="shared" si="31"/>
        <v>#REF!</v>
      </c>
      <c r="DT37" s="42" t="e">
        <f t="shared" si="32"/>
        <v>#REF!</v>
      </c>
      <c r="DU37" s="42" t="e">
        <f t="shared" si="33"/>
        <v>#REF!</v>
      </c>
      <c r="DV37" s="42" t="e">
        <f t="shared" si="34"/>
        <v>#REF!</v>
      </c>
      <c r="DW37" s="42" t="e">
        <f t="shared" si="35"/>
        <v>#REF!</v>
      </c>
      <c r="DX37" s="42" t="e">
        <f t="shared" si="36"/>
        <v>#REF!</v>
      </c>
      <c r="DY37" s="42" t="e">
        <f t="shared" si="37"/>
        <v>#REF!</v>
      </c>
      <c r="DZ37" s="42" t="e">
        <f t="shared" si="38"/>
        <v>#REF!</v>
      </c>
      <c r="EA37" s="42" t="e">
        <f t="shared" si="39"/>
        <v>#REF!</v>
      </c>
      <c r="EB37" s="42" t="e">
        <f t="shared" si="40"/>
        <v>#REF!</v>
      </c>
      <c r="EC37" s="42" t="e">
        <f t="shared" si="41"/>
        <v>#REF!</v>
      </c>
      <c r="ED37" s="42" t="e">
        <f t="shared" si="42"/>
        <v>#REF!</v>
      </c>
      <c r="EE37" s="42" t="e">
        <f t="shared" si="43"/>
        <v>#REF!</v>
      </c>
      <c r="EF37" s="42" t="e">
        <f t="shared" si="44"/>
        <v>#REF!</v>
      </c>
      <c r="EG37" s="42" t="e">
        <f t="shared" si="45"/>
        <v>#REF!</v>
      </c>
      <c r="EH37" s="42" t="e">
        <f t="shared" si="46"/>
        <v>#REF!</v>
      </c>
      <c r="EI37" s="42" t="e">
        <f t="shared" si="47"/>
        <v>#REF!</v>
      </c>
      <c r="EJ37" s="42" t="e">
        <f t="shared" si="48"/>
        <v>#REF!</v>
      </c>
      <c r="EK37" s="42" t="e">
        <f t="shared" si="49"/>
        <v>#REF!</v>
      </c>
      <c r="EL37" s="90"/>
      <c r="EM37" s="42" t="e">
        <f t="shared" si="50"/>
        <v>#REF!</v>
      </c>
      <c r="EN37" s="42" t="e">
        <f t="shared" si="51"/>
        <v>#REF!</v>
      </c>
      <c r="EO37" s="42" t="e">
        <f t="shared" si="52"/>
        <v>#REF!</v>
      </c>
      <c r="EP37" s="42" t="e">
        <f t="shared" si="53"/>
        <v>#REF!</v>
      </c>
      <c r="EQ37" s="42" t="e">
        <f t="shared" si="54"/>
        <v>#REF!</v>
      </c>
      <c r="ER37" s="42" t="e">
        <f t="shared" si="55"/>
        <v>#REF!</v>
      </c>
      <c r="ES37" s="42" t="e">
        <f t="shared" si="56"/>
        <v>#REF!</v>
      </c>
      <c r="ET37" s="42" t="e">
        <f t="shared" si="57"/>
        <v>#REF!</v>
      </c>
      <c r="EU37" s="42" t="e">
        <f t="shared" si="58"/>
        <v>#REF!</v>
      </c>
      <c r="EV37" s="42" t="e">
        <f t="shared" si="59"/>
        <v>#REF!</v>
      </c>
      <c r="EW37" s="42" t="e">
        <f t="shared" si="60"/>
        <v>#REF!</v>
      </c>
      <c r="EX37" s="42" t="e">
        <f t="shared" si="61"/>
        <v>#REF!</v>
      </c>
      <c r="EY37" s="42" t="e">
        <f t="shared" si="62"/>
        <v>#REF!</v>
      </c>
      <c r="EZ37" s="42" t="e">
        <f t="shared" si="63"/>
        <v>#REF!</v>
      </c>
      <c r="FA37" s="42" t="e">
        <f t="shared" si="64"/>
        <v>#REF!</v>
      </c>
      <c r="FB37" s="42" t="e">
        <f t="shared" si="65"/>
        <v>#REF!</v>
      </c>
      <c r="FC37" s="42" t="e">
        <f t="shared" si="66"/>
        <v>#REF!</v>
      </c>
      <c r="FD37" s="42" t="e">
        <f t="shared" si="67"/>
        <v>#REF!</v>
      </c>
      <c r="FE37" s="42" t="e">
        <f t="shared" si="68"/>
        <v>#REF!</v>
      </c>
      <c r="FF37" s="42" t="e">
        <f t="shared" si="69"/>
        <v>#REF!</v>
      </c>
      <c r="FG37" s="42" t="e">
        <f t="shared" si="70"/>
        <v>#REF!</v>
      </c>
      <c r="FH37" s="42" t="e">
        <f t="shared" si="71"/>
        <v>#REF!</v>
      </c>
      <c r="FI37" s="42" t="e">
        <f t="shared" si="72"/>
        <v>#REF!</v>
      </c>
      <c r="FJ37" s="42" t="e">
        <f t="shared" si="147"/>
        <v>#REF!</v>
      </c>
      <c r="FK37" s="42" t="e">
        <f t="shared" si="147"/>
        <v>#REF!</v>
      </c>
      <c r="FL37" s="42" t="e">
        <f t="shared" si="147"/>
        <v>#REF!</v>
      </c>
      <c r="FM37" s="42" t="e">
        <f t="shared" si="147"/>
        <v>#REF!</v>
      </c>
      <c r="FN37" s="42" t="e">
        <f t="shared" si="147"/>
        <v>#REF!</v>
      </c>
      <c r="FO37" s="42" t="e">
        <f t="shared" si="147"/>
        <v>#REF!</v>
      </c>
      <c r="FP37" s="42" t="e">
        <f t="shared" si="147"/>
        <v>#REF!</v>
      </c>
      <c r="FQ37" s="35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5"/>
      <c r="JI37" s="36"/>
      <c r="JJ37" s="36"/>
    </row>
    <row r="38" spans="1:270" ht="16.5" customHeight="1" x14ac:dyDescent="0.45">
      <c r="A38" s="14"/>
      <c r="B38" s="14" t="s">
        <v>83</v>
      </c>
      <c r="C38" s="14"/>
      <c r="D38" s="14"/>
      <c r="E38" s="33" t="e">
        <f>+'t44 (2)'!#REF!</f>
        <v>#REF!</v>
      </c>
      <c r="F38" s="33" t="e">
        <f>+'t44 (2)'!#REF!</f>
        <v>#REF!</v>
      </c>
      <c r="G38" s="33" t="e">
        <f>+'t44 (2)'!#REF!</f>
        <v>#REF!</v>
      </c>
      <c r="H38" s="33" t="e">
        <f>+'t44 (2)'!#REF!</f>
        <v>#REF!</v>
      </c>
      <c r="I38" s="33" t="e">
        <f>+'t44 (2)'!#REF!</f>
        <v>#REF!</v>
      </c>
      <c r="J38" s="33" t="e">
        <f>+'t44 (2)'!#REF!</f>
        <v>#REF!</v>
      </c>
      <c r="K38" s="33" t="e">
        <f>+'t44 (2)'!#REF!</f>
        <v>#REF!</v>
      </c>
      <c r="L38" s="33" t="e">
        <f>+'t44 (2)'!#REF!</f>
        <v>#REF!</v>
      </c>
      <c r="M38" s="33" t="e">
        <f>+'t44 (2)'!#REF!</f>
        <v>#REF!</v>
      </c>
      <c r="N38" s="33" t="e">
        <f>+'t44 (2)'!#REF!</f>
        <v>#REF!</v>
      </c>
      <c r="O38" s="33" t="e">
        <f>+'t44 (2)'!#REF!</f>
        <v>#REF!</v>
      </c>
      <c r="P38" s="33" t="e">
        <f>+'t44 (2)'!#REF!</f>
        <v>#REF!</v>
      </c>
      <c r="Q38" s="33" t="e">
        <f>+'t44 (2)'!#REF!</f>
        <v>#REF!</v>
      </c>
      <c r="R38" s="33" t="e">
        <f>+'t44 (2)'!#REF!</f>
        <v>#REF!</v>
      </c>
      <c r="S38" s="33" t="e">
        <f>+'t44 (2)'!#REF!</f>
        <v>#REF!</v>
      </c>
      <c r="T38" s="33" t="e">
        <f>+'t44 (2)'!#REF!</f>
        <v>#REF!</v>
      </c>
      <c r="U38" s="33" t="e">
        <f>+'t44 (2)'!#REF!</f>
        <v>#REF!</v>
      </c>
      <c r="V38" s="33" t="e">
        <f>+'t44 (2)'!#REF!</f>
        <v>#REF!</v>
      </c>
      <c r="W38" s="33" t="e">
        <f>+'t44 (2)'!#REF!</f>
        <v>#REF!</v>
      </c>
      <c r="X38" s="33" t="e">
        <f>+'t44 (2)'!#REF!</f>
        <v>#REF!</v>
      </c>
      <c r="Y38" s="33" t="e">
        <f>+'t44 (2)'!#REF!</f>
        <v>#REF!</v>
      </c>
      <c r="Z38" s="33" t="e">
        <f>+'t44 (2)'!#REF!</f>
        <v>#REF!</v>
      </c>
      <c r="AA38" s="33" t="e">
        <f>+'t44 (2)'!#REF!</f>
        <v>#REF!</v>
      </c>
      <c r="AB38" s="33" t="e">
        <f>+'t44 (2)'!#REF!</f>
        <v>#REF!</v>
      </c>
      <c r="AC38" s="33" t="e">
        <f>+'t44 (2)'!#REF!</f>
        <v>#REF!</v>
      </c>
      <c r="AD38" s="33" t="e">
        <f>+'t44 (2)'!#REF!</f>
        <v>#REF!</v>
      </c>
      <c r="AE38" s="33" t="e">
        <f>+'t44 (2)'!#REF!</f>
        <v>#REF!</v>
      </c>
      <c r="AF38" s="33" t="e">
        <f>+'t44 (2)'!#REF!</f>
        <v>#REF!</v>
      </c>
      <c r="AG38" s="33" t="e">
        <f>+'t44 (2)'!#REF!</f>
        <v>#REF!</v>
      </c>
      <c r="AH38" s="33" t="e">
        <f>+'t44 (2)'!#REF!</f>
        <v>#REF!</v>
      </c>
      <c r="AI38" s="33" t="e">
        <f>+'t44 (2)'!#REF!</f>
        <v>#REF!</v>
      </c>
      <c r="AJ38" s="33" t="e">
        <f>+'t44 (2)'!#REF!</f>
        <v>#REF!</v>
      </c>
      <c r="AK38" s="33" t="e">
        <f>+'t44 (2)'!#REF!</f>
        <v>#REF!</v>
      </c>
      <c r="AL38" s="33" t="e">
        <f>+'t44 (2)'!#REF!</f>
        <v>#REF!</v>
      </c>
      <c r="AM38" s="33" t="e">
        <f>+'t44 (2)'!#REF!</f>
        <v>#REF!</v>
      </c>
      <c r="AN38" s="33" t="e">
        <f>+'t44 (2)'!#REF!</f>
        <v>#REF!</v>
      </c>
      <c r="AO38" s="33" t="e">
        <f>+'t44 (2)'!#REF!</f>
        <v>#REF!</v>
      </c>
      <c r="AP38" s="33" t="e">
        <f>+'t44 (2)'!#REF!</f>
        <v>#REF!</v>
      </c>
      <c r="AQ38" s="33" t="e">
        <f>+'t44 (2)'!#REF!</f>
        <v>#REF!</v>
      </c>
      <c r="AR38" s="33" t="e">
        <f>+'t44 (2)'!#REF!</f>
        <v>#REF!</v>
      </c>
      <c r="AS38" s="33" t="e">
        <f>+'t44 (2)'!#REF!</f>
        <v>#REF!</v>
      </c>
      <c r="AT38" s="33" t="e">
        <f>+'t44 (2)'!#REF!</f>
        <v>#REF!</v>
      </c>
      <c r="AU38" s="33" t="e">
        <f>+'t44 (2)'!#REF!</f>
        <v>#REF!</v>
      </c>
      <c r="AV38" s="33" t="e">
        <f>+'t44 (2)'!#REF!</f>
        <v>#REF!</v>
      </c>
      <c r="AW38" s="33" t="e">
        <f>+'t44 (2)'!#REF!</f>
        <v>#REF!</v>
      </c>
      <c r="AX38" s="33" t="e">
        <f>+'t44 (2)'!#REF!</f>
        <v>#REF!</v>
      </c>
      <c r="AY38" s="33" t="e">
        <f>+'t44 (2)'!#REF!</f>
        <v>#REF!</v>
      </c>
      <c r="AZ38" s="33" t="e">
        <f>+'t44 (2)'!#REF!</f>
        <v>#REF!</v>
      </c>
      <c r="BA38" s="33" t="e">
        <f>+'t44 (2)'!#REF!</f>
        <v>#REF!</v>
      </c>
      <c r="BB38" s="33" t="e">
        <f>+'t44 (2)'!#REF!</f>
        <v>#REF!</v>
      </c>
      <c r="BC38" s="33" t="e">
        <f>+'t44 (2)'!#REF!</f>
        <v>#REF!</v>
      </c>
      <c r="BD38" s="33" t="e">
        <f>+'t44 (2)'!#REF!</f>
        <v>#REF!</v>
      </c>
      <c r="BE38" s="33" t="e">
        <f>+'t44 (2)'!#REF!</f>
        <v>#REF!</v>
      </c>
      <c r="BF38" s="33" t="e">
        <f>+'t44 (2)'!#REF!</f>
        <v>#REF!</v>
      </c>
      <c r="BG38" s="33" t="e">
        <f>+'t44 (2)'!#REF!</f>
        <v>#REF!</v>
      </c>
      <c r="BH38" s="33" t="e">
        <f>+'t44 (2)'!#REF!</f>
        <v>#REF!</v>
      </c>
      <c r="BI38" s="33" t="e">
        <f>+'t44 (2)'!#REF!</f>
        <v>#REF!</v>
      </c>
      <c r="BJ38" s="33" t="e">
        <f>+'t44 (2)'!#REF!</f>
        <v>#REF!</v>
      </c>
      <c r="BK38" s="33" t="e">
        <f>+'t44 (2)'!#REF!</f>
        <v>#REF!</v>
      </c>
      <c r="BL38" s="33" t="e">
        <f>+'t44 (2)'!#REF!</f>
        <v>#REF!</v>
      </c>
      <c r="BM38" s="33" t="e">
        <f>+'t44 (2)'!#REF!</f>
        <v>#REF!</v>
      </c>
      <c r="BN38" s="33" t="e">
        <f>+'t44 (2)'!#REF!</f>
        <v>#REF!</v>
      </c>
      <c r="BO38" s="33" t="e">
        <f>+'t44 (2)'!#REF!</f>
        <v>#REF!</v>
      </c>
      <c r="BP38" s="93" t="e">
        <f>+'t44 (2)'!#REF!</f>
        <v>#REF!</v>
      </c>
      <c r="BQ38" s="33"/>
      <c r="BR38" s="33" t="e">
        <f>+'t44 (2)'!#REF!</f>
        <v>#REF!</v>
      </c>
      <c r="BS38" s="33" t="e">
        <f>+'t44 (2)'!#REF!</f>
        <v>#REF!</v>
      </c>
      <c r="BT38" s="33" t="e">
        <f>+'t44 (2)'!#REF!</f>
        <v>#REF!</v>
      </c>
      <c r="BU38" s="33" t="e">
        <f>+'t44 (2)'!#REF!</f>
        <v>#REF!</v>
      </c>
      <c r="BV38" s="33" t="e">
        <f>+'t44 (2)'!#REF!</f>
        <v>#REF!</v>
      </c>
      <c r="BW38" s="33" t="e">
        <f>+'t44 (2)'!#REF!</f>
        <v>#REF!</v>
      </c>
      <c r="BX38" s="33" t="e">
        <f>+'t44 (2)'!#REF!</f>
        <v>#REF!</v>
      </c>
      <c r="BY38" s="33" t="e">
        <f>+'t44 (2)'!#REF!</f>
        <v>#REF!</v>
      </c>
      <c r="BZ38" s="33" t="e">
        <f>+'t44 (2)'!#REF!</f>
        <v>#REF!</v>
      </c>
      <c r="CA38" s="33" t="e">
        <f>+'t44 (2)'!#REF!</f>
        <v>#REF!</v>
      </c>
      <c r="CB38" s="33" t="e">
        <f>+'t44 (2)'!#REF!</f>
        <v>#REF!</v>
      </c>
      <c r="CC38" s="33" t="e">
        <f>+'t44 (2)'!#REF!</f>
        <v>#REF!</v>
      </c>
      <c r="CD38" s="33" t="e">
        <f>+'t44 (2)'!#REF!</f>
        <v>#REF!</v>
      </c>
      <c r="CE38" s="33" t="e">
        <f>+'t44 (2)'!#REF!</f>
        <v>#REF!</v>
      </c>
      <c r="CF38" s="33" t="e">
        <f>+'t44 (2)'!#REF!</f>
        <v>#REF!</v>
      </c>
      <c r="CG38" s="33" t="e">
        <f>+'t44 (2)'!#REF!</f>
        <v>#REF!</v>
      </c>
      <c r="CH38" s="33" t="e">
        <f>+'t44 (2)'!#REF!</f>
        <v>#REF!</v>
      </c>
      <c r="CI38" s="33" t="e">
        <f>+'t44 (2)'!#REF!</f>
        <v>#REF!</v>
      </c>
      <c r="CJ38" s="33" t="e">
        <f>+'t44 (2)'!#REF!</f>
        <v>#REF!</v>
      </c>
      <c r="CK38" s="33" t="e">
        <f>+'t44 (2)'!#REF!</f>
        <v>#REF!</v>
      </c>
      <c r="CL38" s="33" t="e">
        <f>+'t44 (2)'!#REF!</f>
        <v>#REF!</v>
      </c>
      <c r="CM38" s="33" t="e">
        <f>+'t44 (2)'!#REF!</f>
        <v>#REF!</v>
      </c>
      <c r="CN38" s="93" t="e">
        <f>+'t44 (2)'!#REF!</f>
        <v>#REF!</v>
      </c>
      <c r="CO38" s="33" t="e">
        <f>+'t44 (2)'!#REF!</f>
        <v>#REF!</v>
      </c>
      <c r="CP38" s="33" t="e">
        <f>+'t44 (2)'!#REF!</f>
        <v>#REF!</v>
      </c>
      <c r="CQ38" s="33" t="e">
        <f>+'t44 (2)'!#REF!</f>
        <v>#REF!</v>
      </c>
      <c r="CR38" s="33" t="e">
        <f>+'t44 (2)'!#REF!</f>
        <v>#REF!</v>
      </c>
      <c r="CS38" s="33" t="e">
        <f>+'t44 (2)'!#REF!</f>
        <v>#REF!</v>
      </c>
      <c r="CT38" s="33" t="e">
        <f>+'t44 (2)'!#REF!</f>
        <v>#REF!</v>
      </c>
      <c r="CU38" s="93" t="e">
        <f>+'t44 (2)'!#REF!</f>
        <v>#REF!</v>
      </c>
      <c r="CV38" s="28"/>
      <c r="CW38" s="42" t="e">
        <f t="shared" si="9"/>
        <v>#REF!</v>
      </c>
      <c r="CX38" s="42" t="e">
        <f t="shared" si="10"/>
        <v>#REF!</v>
      </c>
      <c r="CY38" s="42" t="e">
        <f t="shared" si="11"/>
        <v>#REF!</v>
      </c>
      <c r="CZ38" s="42" t="e">
        <f t="shared" si="12"/>
        <v>#REF!</v>
      </c>
      <c r="DA38" s="42" t="e">
        <f t="shared" si="13"/>
        <v>#REF!</v>
      </c>
      <c r="DB38" s="42" t="e">
        <f t="shared" si="14"/>
        <v>#REF!</v>
      </c>
      <c r="DC38" s="42" t="e">
        <f t="shared" si="15"/>
        <v>#REF!</v>
      </c>
      <c r="DD38" s="42" t="e">
        <f t="shared" si="16"/>
        <v>#REF!</v>
      </c>
      <c r="DE38" s="42" t="e">
        <f t="shared" si="17"/>
        <v>#REF!</v>
      </c>
      <c r="DF38" s="42" t="e">
        <f t="shared" si="18"/>
        <v>#REF!</v>
      </c>
      <c r="DG38" s="42" t="e">
        <f t="shared" si="19"/>
        <v>#REF!</v>
      </c>
      <c r="DH38" s="42" t="e">
        <f t="shared" si="20"/>
        <v>#REF!</v>
      </c>
      <c r="DI38" s="42" t="e">
        <f t="shared" si="21"/>
        <v>#REF!</v>
      </c>
      <c r="DJ38" s="42" t="e">
        <f t="shared" si="22"/>
        <v>#REF!</v>
      </c>
      <c r="DK38" s="42" t="e">
        <f t="shared" si="23"/>
        <v>#REF!</v>
      </c>
      <c r="DL38" s="42" t="e">
        <f t="shared" si="24"/>
        <v>#REF!</v>
      </c>
      <c r="DM38" s="42" t="e">
        <f t="shared" si="25"/>
        <v>#REF!</v>
      </c>
      <c r="DN38" s="42" t="e">
        <f t="shared" si="26"/>
        <v>#REF!</v>
      </c>
      <c r="DO38" s="42" t="e">
        <f t="shared" si="27"/>
        <v>#REF!</v>
      </c>
      <c r="DP38" s="42" t="e">
        <f t="shared" si="28"/>
        <v>#REF!</v>
      </c>
      <c r="DQ38" s="42" t="e">
        <f t="shared" si="29"/>
        <v>#REF!</v>
      </c>
      <c r="DR38" s="42" t="e">
        <f t="shared" si="30"/>
        <v>#REF!</v>
      </c>
      <c r="DS38" s="42" t="e">
        <f t="shared" si="31"/>
        <v>#REF!</v>
      </c>
      <c r="DT38" s="42" t="e">
        <f t="shared" si="32"/>
        <v>#REF!</v>
      </c>
      <c r="DU38" s="42" t="e">
        <f t="shared" si="33"/>
        <v>#REF!</v>
      </c>
      <c r="DV38" s="42" t="e">
        <f t="shared" si="34"/>
        <v>#REF!</v>
      </c>
      <c r="DW38" s="42" t="e">
        <f t="shared" si="35"/>
        <v>#REF!</v>
      </c>
      <c r="DX38" s="42" t="e">
        <f t="shared" si="36"/>
        <v>#REF!</v>
      </c>
      <c r="DY38" s="42" t="e">
        <f t="shared" si="37"/>
        <v>#REF!</v>
      </c>
      <c r="DZ38" s="42" t="e">
        <f t="shared" si="38"/>
        <v>#REF!</v>
      </c>
      <c r="EA38" s="42" t="e">
        <f t="shared" si="39"/>
        <v>#REF!</v>
      </c>
      <c r="EB38" s="42" t="e">
        <f t="shared" si="40"/>
        <v>#REF!</v>
      </c>
      <c r="EC38" s="42" t="e">
        <f t="shared" si="41"/>
        <v>#REF!</v>
      </c>
      <c r="ED38" s="42" t="e">
        <f t="shared" si="42"/>
        <v>#REF!</v>
      </c>
      <c r="EE38" s="42" t="e">
        <f t="shared" si="43"/>
        <v>#REF!</v>
      </c>
      <c r="EF38" s="42" t="e">
        <f t="shared" si="44"/>
        <v>#REF!</v>
      </c>
      <c r="EG38" s="42" t="e">
        <f t="shared" si="45"/>
        <v>#REF!</v>
      </c>
      <c r="EH38" s="42" t="e">
        <f t="shared" si="46"/>
        <v>#REF!</v>
      </c>
      <c r="EI38" s="42" t="e">
        <f t="shared" si="47"/>
        <v>#REF!</v>
      </c>
      <c r="EJ38" s="42" t="e">
        <f t="shared" si="48"/>
        <v>#REF!</v>
      </c>
      <c r="EK38" s="42" t="e">
        <f t="shared" si="49"/>
        <v>#REF!</v>
      </c>
      <c r="EL38" s="90"/>
      <c r="EM38" s="42" t="e">
        <f t="shared" si="50"/>
        <v>#REF!</v>
      </c>
      <c r="EN38" s="42" t="e">
        <f t="shared" si="51"/>
        <v>#REF!</v>
      </c>
      <c r="EO38" s="42" t="e">
        <f t="shared" si="52"/>
        <v>#REF!</v>
      </c>
      <c r="EP38" s="42" t="e">
        <f t="shared" si="53"/>
        <v>#REF!</v>
      </c>
      <c r="EQ38" s="42" t="e">
        <f t="shared" si="54"/>
        <v>#REF!</v>
      </c>
      <c r="ER38" s="42" t="e">
        <f t="shared" si="55"/>
        <v>#REF!</v>
      </c>
      <c r="ES38" s="42" t="e">
        <f t="shared" si="56"/>
        <v>#REF!</v>
      </c>
      <c r="ET38" s="42" t="e">
        <f t="shared" si="57"/>
        <v>#REF!</v>
      </c>
      <c r="EU38" s="42" t="e">
        <f t="shared" si="58"/>
        <v>#REF!</v>
      </c>
      <c r="EV38" s="42" t="e">
        <f t="shared" si="59"/>
        <v>#REF!</v>
      </c>
      <c r="EW38" s="42" t="e">
        <f t="shared" si="60"/>
        <v>#REF!</v>
      </c>
      <c r="EX38" s="42" t="e">
        <f t="shared" si="61"/>
        <v>#REF!</v>
      </c>
      <c r="EY38" s="42" t="e">
        <f t="shared" si="62"/>
        <v>#REF!</v>
      </c>
      <c r="EZ38" s="42" t="e">
        <f t="shared" si="63"/>
        <v>#REF!</v>
      </c>
      <c r="FA38" s="42" t="e">
        <f t="shared" si="64"/>
        <v>#REF!</v>
      </c>
      <c r="FB38" s="42" t="e">
        <f t="shared" si="65"/>
        <v>#REF!</v>
      </c>
      <c r="FC38" s="42" t="e">
        <f t="shared" si="66"/>
        <v>#REF!</v>
      </c>
      <c r="FD38" s="42" t="e">
        <f t="shared" si="67"/>
        <v>#REF!</v>
      </c>
      <c r="FE38" s="42" t="e">
        <f t="shared" si="68"/>
        <v>#REF!</v>
      </c>
      <c r="FF38" s="42" t="e">
        <f t="shared" si="69"/>
        <v>#REF!</v>
      </c>
      <c r="FG38" s="42" t="e">
        <f t="shared" si="70"/>
        <v>#REF!</v>
      </c>
      <c r="FH38" s="42" t="e">
        <f t="shared" si="71"/>
        <v>#REF!</v>
      </c>
      <c r="FI38" s="42" t="e">
        <f t="shared" si="72"/>
        <v>#REF!</v>
      </c>
      <c r="FJ38" s="42" t="e">
        <f t="shared" ref="FJ38:FP38" si="150">((CO38/BR38)-1)*100</f>
        <v>#REF!</v>
      </c>
      <c r="FK38" s="42" t="e">
        <f t="shared" si="150"/>
        <v>#REF!</v>
      </c>
      <c r="FL38" s="42" t="e">
        <f t="shared" si="150"/>
        <v>#REF!</v>
      </c>
      <c r="FM38" s="42" t="e">
        <f t="shared" si="150"/>
        <v>#REF!</v>
      </c>
      <c r="FN38" s="42" t="e">
        <f t="shared" si="150"/>
        <v>#REF!</v>
      </c>
      <c r="FO38" s="42" t="e">
        <f t="shared" si="150"/>
        <v>#REF!</v>
      </c>
      <c r="FP38" s="42" t="e">
        <f t="shared" si="150"/>
        <v>#REF!</v>
      </c>
      <c r="FQ38" s="35"/>
      <c r="FR38" s="34" t="e">
        <f t="shared" ref="FR38:GW38" si="151">(E38/E$5)*100</f>
        <v>#REF!</v>
      </c>
      <c r="FS38" s="34" t="e">
        <f t="shared" si="151"/>
        <v>#REF!</v>
      </c>
      <c r="FT38" s="34" t="e">
        <f t="shared" si="151"/>
        <v>#REF!</v>
      </c>
      <c r="FU38" s="34" t="e">
        <f t="shared" si="151"/>
        <v>#REF!</v>
      </c>
      <c r="FV38" s="34" t="e">
        <f t="shared" si="151"/>
        <v>#REF!</v>
      </c>
      <c r="FW38" s="34" t="e">
        <f t="shared" si="151"/>
        <v>#REF!</v>
      </c>
      <c r="FX38" s="34" t="e">
        <f t="shared" si="151"/>
        <v>#REF!</v>
      </c>
      <c r="FY38" s="34" t="e">
        <f t="shared" si="151"/>
        <v>#REF!</v>
      </c>
      <c r="FZ38" s="34" t="e">
        <f t="shared" si="151"/>
        <v>#REF!</v>
      </c>
      <c r="GA38" s="34" t="e">
        <f t="shared" si="151"/>
        <v>#REF!</v>
      </c>
      <c r="GB38" s="34" t="e">
        <f t="shared" si="151"/>
        <v>#REF!</v>
      </c>
      <c r="GC38" s="34" t="e">
        <f t="shared" si="151"/>
        <v>#REF!</v>
      </c>
      <c r="GD38" s="34" t="e">
        <f t="shared" si="151"/>
        <v>#REF!</v>
      </c>
      <c r="GE38" s="34" t="e">
        <f t="shared" si="151"/>
        <v>#REF!</v>
      </c>
      <c r="GF38" s="34" t="e">
        <f t="shared" si="151"/>
        <v>#REF!</v>
      </c>
      <c r="GG38" s="34" t="e">
        <f t="shared" si="151"/>
        <v>#REF!</v>
      </c>
      <c r="GH38" s="34" t="e">
        <f t="shared" si="151"/>
        <v>#REF!</v>
      </c>
      <c r="GI38" s="34" t="e">
        <f t="shared" si="151"/>
        <v>#REF!</v>
      </c>
      <c r="GJ38" s="34" t="e">
        <f t="shared" si="151"/>
        <v>#REF!</v>
      </c>
      <c r="GK38" s="34" t="e">
        <f t="shared" si="151"/>
        <v>#REF!</v>
      </c>
      <c r="GL38" s="34" t="e">
        <f t="shared" si="151"/>
        <v>#REF!</v>
      </c>
      <c r="GM38" s="34" t="e">
        <f t="shared" si="151"/>
        <v>#REF!</v>
      </c>
      <c r="GN38" s="34" t="e">
        <f t="shared" si="151"/>
        <v>#REF!</v>
      </c>
      <c r="GO38" s="34" t="e">
        <f t="shared" si="151"/>
        <v>#REF!</v>
      </c>
      <c r="GP38" s="34" t="e">
        <f t="shared" si="151"/>
        <v>#REF!</v>
      </c>
      <c r="GQ38" s="34" t="e">
        <f t="shared" si="151"/>
        <v>#REF!</v>
      </c>
      <c r="GR38" s="34" t="e">
        <f t="shared" si="151"/>
        <v>#REF!</v>
      </c>
      <c r="GS38" s="34" t="e">
        <f t="shared" si="151"/>
        <v>#REF!</v>
      </c>
      <c r="GT38" s="34" t="e">
        <f t="shared" si="151"/>
        <v>#REF!</v>
      </c>
      <c r="GU38" s="34" t="e">
        <f t="shared" si="151"/>
        <v>#REF!</v>
      </c>
      <c r="GV38" s="34" t="e">
        <f t="shared" si="151"/>
        <v>#REF!</v>
      </c>
      <c r="GW38" s="34" t="e">
        <f t="shared" si="151"/>
        <v>#REF!</v>
      </c>
      <c r="GX38" s="34" t="e">
        <f t="shared" ref="GX38:IC38" si="152">(AK38/AK$5)*100</f>
        <v>#REF!</v>
      </c>
      <c r="GY38" s="34" t="e">
        <f t="shared" si="152"/>
        <v>#REF!</v>
      </c>
      <c r="GZ38" s="34" t="e">
        <f t="shared" si="152"/>
        <v>#REF!</v>
      </c>
      <c r="HA38" s="34" t="e">
        <f t="shared" si="152"/>
        <v>#REF!</v>
      </c>
      <c r="HB38" s="34" t="e">
        <f t="shared" si="152"/>
        <v>#REF!</v>
      </c>
      <c r="HC38" s="34" t="e">
        <f t="shared" si="152"/>
        <v>#REF!</v>
      </c>
      <c r="HD38" s="34" t="e">
        <f t="shared" si="152"/>
        <v>#REF!</v>
      </c>
      <c r="HE38" s="34" t="e">
        <f t="shared" si="152"/>
        <v>#REF!</v>
      </c>
      <c r="HF38" s="34" t="e">
        <f t="shared" si="152"/>
        <v>#REF!</v>
      </c>
      <c r="HG38" s="34" t="e">
        <f t="shared" si="152"/>
        <v>#REF!</v>
      </c>
      <c r="HH38" s="34" t="e">
        <f t="shared" si="152"/>
        <v>#REF!</v>
      </c>
      <c r="HI38" s="34" t="e">
        <f t="shared" si="152"/>
        <v>#REF!</v>
      </c>
      <c r="HJ38" s="34" t="e">
        <f t="shared" si="152"/>
        <v>#REF!</v>
      </c>
      <c r="HK38" s="34" t="e">
        <f t="shared" si="152"/>
        <v>#REF!</v>
      </c>
      <c r="HL38" s="34" t="e">
        <f t="shared" si="152"/>
        <v>#REF!</v>
      </c>
      <c r="HM38" s="34" t="e">
        <f t="shared" si="152"/>
        <v>#REF!</v>
      </c>
      <c r="HN38" s="34" t="e">
        <f t="shared" si="152"/>
        <v>#REF!</v>
      </c>
      <c r="HO38" s="34" t="e">
        <f t="shared" si="152"/>
        <v>#REF!</v>
      </c>
      <c r="HP38" s="34" t="e">
        <f t="shared" si="152"/>
        <v>#REF!</v>
      </c>
      <c r="HQ38" s="34" t="e">
        <f t="shared" si="152"/>
        <v>#REF!</v>
      </c>
      <c r="HR38" s="34" t="e">
        <f t="shared" si="152"/>
        <v>#REF!</v>
      </c>
      <c r="HS38" s="34" t="e">
        <f t="shared" si="152"/>
        <v>#REF!</v>
      </c>
      <c r="HT38" s="34" t="e">
        <f t="shared" si="152"/>
        <v>#REF!</v>
      </c>
      <c r="HU38" s="34" t="e">
        <f t="shared" si="152"/>
        <v>#REF!</v>
      </c>
      <c r="HV38" s="34" t="e">
        <f t="shared" si="152"/>
        <v>#REF!</v>
      </c>
      <c r="HW38" s="34" t="e">
        <f t="shared" si="152"/>
        <v>#REF!</v>
      </c>
      <c r="HX38" s="34" t="e">
        <f t="shared" si="152"/>
        <v>#REF!</v>
      </c>
      <c r="HY38" s="34" t="e">
        <f t="shared" si="152"/>
        <v>#REF!</v>
      </c>
      <c r="HZ38" s="34" t="e">
        <f t="shared" si="152"/>
        <v>#REF!</v>
      </c>
      <c r="IA38" s="34" t="e">
        <f t="shared" si="152"/>
        <v>#REF!</v>
      </c>
      <c r="IB38" s="34" t="e">
        <f t="shared" si="152"/>
        <v>#REF!</v>
      </c>
      <c r="IC38" s="34" t="e">
        <f t="shared" si="152"/>
        <v>#REF!</v>
      </c>
      <c r="ID38" s="34" t="e">
        <f t="shared" ref="ID38:JG38" si="153">(BR38/BR$5)*100</f>
        <v>#REF!</v>
      </c>
      <c r="IE38" s="34" t="e">
        <f t="shared" si="153"/>
        <v>#REF!</v>
      </c>
      <c r="IF38" s="34" t="e">
        <f t="shared" si="153"/>
        <v>#REF!</v>
      </c>
      <c r="IG38" s="34" t="e">
        <f t="shared" si="153"/>
        <v>#REF!</v>
      </c>
      <c r="IH38" s="34" t="e">
        <f t="shared" si="153"/>
        <v>#REF!</v>
      </c>
      <c r="II38" s="34" t="e">
        <f t="shared" si="153"/>
        <v>#REF!</v>
      </c>
      <c r="IJ38" s="34" t="e">
        <f t="shared" si="153"/>
        <v>#REF!</v>
      </c>
      <c r="IK38" s="34" t="e">
        <f t="shared" si="153"/>
        <v>#REF!</v>
      </c>
      <c r="IL38" s="34" t="e">
        <f t="shared" si="153"/>
        <v>#REF!</v>
      </c>
      <c r="IM38" s="34" t="e">
        <f t="shared" si="153"/>
        <v>#REF!</v>
      </c>
      <c r="IN38" s="34" t="e">
        <f t="shared" si="153"/>
        <v>#REF!</v>
      </c>
      <c r="IO38" s="34" t="e">
        <f t="shared" si="153"/>
        <v>#REF!</v>
      </c>
      <c r="IP38" s="34" t="e">
        <f t="shared" si="153"/>
        <v>#REF!</v>
      </c>
      <c r="IQ38" s="34" t="e">
        <f t="shared" si="153"/>
        <v>#REF!</v>
      </c>
      <c r="IR38" s="34" t="e">
        <f t="shared" si="153"/>
        <v>#REF!</v>
      </c>
      <c r="IS38" s="34" t="e">
        <f t="shared" si="153"/>
        <v>#REF!</v>
      </c>
      <c r="IT38" s="34" t="e">
        <f t="shared" si="153"/>
        <v>#REF!</v>
      </c>
      <c r="IU38" s="34" t="e">
        <f t="shared" si="153"/>
        <v>#REF!</v>
      </c>
      <c r="IV38" s="34" t="e">
        <f t="shared" si="153"/>
        <v>#REF!</v>
      </c>
      <c r="IW38" s="34" t="e">
        <f t="shared" si="153"/>
        <v>#REF!</v>
      </c>
      <c r="IX38" s="34" t="e">
        <f t="shared" si="153"/>
        <v>#REF!</v>
      </c>
      <c r="IY38" s="34" t="e">
        <f t="shared" si="153"/>
        <v>#REF!</v>
      </c>
      <c r="IZ38" s="34" t="e">
        <f t="shared" si="153"/>
        <v>#REF!</v>
      </c>
      <c r="JA38" s="34" t="e">
        <f t="shared" si="153"/>
        <v>#REF!</v>
      </c>
      <c r="JB38" s="34" t="e">
        <f t="shared" si="153"/>
        <v>#REF!</v>
      </c>
      <c r="JC38" s="34" t="e">
        <f t="shared" si="153"/>
        <v>#REF!</v>
      </c>
      <c r="JD38" s="34" t="e">
        <f t="shared" si="153"/>
        <v>#REF!</v>
      </c>
      <c r="JE38" s="34" t="e">
        <f t="shared" si="153"/>
        <v>#REF!</v>
      </c>
      <c r="JF38" s="34" t="e">
        <f t="shared" si="153"/>
        <v>#REF!</v>
      </c>
      <c r="JG38" s="34" t="e">
        <f t="shared" si="153"/>
        <v>#REF!</v>
      </c>
      <c r="JH38" s="35"/>
      <c r="JI38" s="36" t="e">
        <f>(#REF!/#REF!)*100</f>
        <v>#REF!</v>
      </c>
      <c r="JJ38" s="36" t="e">
        <f>(#REF!/#REF!)*100</f>
        <v>#REF!</v>
      </c>
    </row>
    <row r="39" spans="1:270" ht="16.5" hidden="1" customHeight="1" x14ac:dyDescent="0.45">
      <c r="A39" s="14"/>
      <c r="B39" s="14"/>
      <c r="C39" s="14" t="s">
        <v>50</v>
      </c>
      <c r="D39" s="14"/>
      <c r="E39" s="33" t="e">
        <f>+'t44 (2)'!#REF!</f>
        <v>#REF!</v>
      </c>
      <c r="F39" s="33" t="e">
        <f>+'t44 (2)'!#REF!</f>
        <v>#REF!</v>
      </c>
      <c r="G39" s="33" t="e">
        <f>+'t44 (2)'!#REF!</f>
        <v>#REF!</v>
      </c>
      <c r="H39" s="33" t="e">
        <f>+'t44 (2)'!#REF!</f>
        <v>#REF!</v>
      </c>
      <c r="I39" s="33" t="e">
        <f>+'t44 (2)'!#REF!</f>
        <v>#REF!</v>
      </c>
      <c r="J39" s="33" t="e">
        <f>+'t44 (2)'!#REF!</f>
        <v>#REF!</v>
      </c>
      <c r="K39" s="33" t="e">
        <f>+'t44 (2)'!#REF!</f>
        <v>#REF!</v>
      </c>
      <c r="L39" s="33" t="e">
        <f>+'t44 (2)'!#REF!</f>
        <v>#REF!</v>
      </c>
      <c r="M39" s="33" t="e">
        <f>+'t44 (2)'!#REF!</f>
        <v>#REF!</v>
      </c>
      <c r="N39" s="33" t="e">
        <f>+'t44 (2)'!#REF!</f>
        <v>#REF!</v>
      </c>
      <c r="O39" s="33" t="e">
        <f>+'t44 (2)'!#REF!</f>
        <v>#REF!</v>
      </c>
      <c r="P39" s="33" t="e">
        <f>+'t44 (2)'!#REF!</f>
        <v>#REF!</v>
      </c>
      <c r="Q39" s="33" t="e">
        <f>+'t44 (2)'!#REF!</f>
        <v>#REF!</v>
      </c>
      <c r="R39" s="33" t="e">
        <f>+'t44 (2)'!#REF!</f>
        <v>#REF!</v>
      </c>
      <c r="S39" s="33" t="e">
        <f>+'t44 (2)'!#REF!</f>
        <v>#REF!</v>
      </c>
      <c r="T39" s="33" t="e">
        <f>+'t44 (2)'!#REF!</f>
        <v>#REF!</v>
      </c>
      <c r="U39" s="33" t="e">
        <f>+'t44 (2)'!#REF!</f>
        <v>#REF!</v>
      </c>
      <c r="V39" s="33" t="e">
        <f>+'t44 (2)'!#REF!</f>
        <v>#REF!</v>
      </c>
      <c r="W39" s="33" t="e">
        <f>+'t44 (2)'!#REF!</f>
        <v>#REF!</v>
      </c>
      <c r="X39" s="33" t="e">
        <f>+'t44 (2)'!#REF!</f>
        <v>#REF!</v>
      </c>
      <c r="Y39" s="33" t="e">
        <f>+'t44 (2)'!#REF!</f>
        <v>#REF!</v>
      </c>
      <c r="Z39" s="33" t="e">
        <f>+'t44 (2)'!#REF!</f>
        <v>#REF!</v>
      </c>
      <c r="AA39" s="33" t="e">
        <f>+'t44 (2)'!#REF!</f>
        <v>#REF!</v>
      </c>
      <c r="AB39" s="33" t="e">
        <f>+'t44 (2)'!#REF!</f>
        <v>#REF!</v>
      </c>
      <c r="AC39" s="33" t="e">
        <f>+'t44 (2)'!#REF!</f>
        <v>#REF!</v>
      </c>
      <c r="AD39" s="33" t="e">
        <f>+'t44 (2)'!#REF!</f>
        <v>#REF!</v>
      </c>
      <c r="AE39" s="33" t="e">
        <f>+'t44 (2)'!#REF!</f>
        <v>#REF!</v>
      </c>
      <c r="AF39" s="33" t="e">
        <f>+'t44 (2)'!#REF!</f>
        <v>#REF!</v>
      </c>
      <c r="AG39" s="33" t="e">
        <f>+'t44 (2)'!#REF!</f>
        <v>#REF!</v>
      </c>
      <c r="AH39" s="33" t="e">
        <f>+'t44 (2)'!#REF!</f>
        <v>#REF!</v>
      </c>
      <c r="AI39" s="33" t="e">
        <f>+'t44 (2)'!#REF!</f>
        <v>#REF!</v>
      </c>
      <c r="AJ39" s="33" t="e">
        <f>+'t44 (2)'!#REF!</f>
        <v>#REF!</v>
      </c>
      <c r="AK39" s="33" t="e">
        <f>+'t44 (2)'!#REF!</f>
        <v>#REF!</v>
      </c>
      <c r="AL39" s="33" t="e">
        <f>+'t44 (2)'!#REF!</f>
        <v>#REF!</v>
      </c>
      <c r="AM39" s="33" t="e">
        <f>+'t44 (2)'!#REF!</f>
        <v>#REF!</v>
      </c>
      <c r="AN39" s="33" t="e">
        <f>+'t44 (2)'!#REF!</f>
        <v>#REF!</v>
      </c>
      <c r="AO39" s="33" t="e">
        <f>+'t44 (2)'!#REF!</f>
        <v>#REF!</v>
      </c>
      <c r="AP39" s="33" t="e">
        <f>+'t44 (2)'!#REF!</f>
        <v>#REF!</v>
      </c>
      <c r="AQ39" s="33" t="e">
        <f>+'t44 (2)'!#REF!</f>
        <v>#REF!</v>
      </c>
      <c r="AR39" s="33" t="e">
        <f>+'t44 (2)'!#REF!</f>
        <v>#REF!</v>
      </c>
      <c r="AS39" s="33" t="e">
        <f>+'t44 (2)'!#REF!</f>
        <v>#REF!</v>
      </c>
      <c r="AT39" s="33" t="e">
        <f>+'t44 (2)'!#REF!</f>
        <v>#REF!</v>
      </c>
      <c r="AU39" s="33" t="e">
        <f>+'t44 (2)'!#REF!</f>
        <v>#REF!</v>
      </c>
      <c r="AV39" s="33" t="e">
        <f>+'t44 (2)'!#REF!</f>
        <v>#REF!</v>
      </c>
      <c r="AW39" s="33" t="e">
        <f>+'t44 (2)'!#REF!</f>
        <v>#REF!</v>
      </c>
      <c r="AX39" s="33" t="e">
        <f>+'t44 (2)'!#REF!</f>
        <v>#REF!</v>
      </c>
      <c r="AY39" s="33" t="e">
        <f>+'t44 (2)'!#REF!</f>
        <v>#REF!</v>
      </c>
      <c r="AZ39" s="33" t="e">
        <f>+'t44 (2)'!#REF!</f>
        <v>#REF!</v>
      </c>
      <c r="BA39" s="33" t="e">
        <f>+'t44 (2)'!#REF!</f>
        <v>#REF!</v>
      </c>
      <c r="BB39" s="33" t="e">
        <f>+'t44 (2)'!#REF!</f>
        <v>#REF!</v>
      </c>
      <c r="BC39" s="33" t="e">
        <f>+'t44 (2)'!#REF!</f>
        <v>#REF!</v>
      </c>
      <c r="BD39" s="33" t="e">
        <f>+'t44 (2)'!#REF!</f>
        <v>#REF!</v>
      </c>
      <c r="BE39" s="33" t="e">
        <f>+'t44 (2)'!#REF!</f>
        <v>#REF!</v>
      </c>
      <c r="BF39" s="33" t="e">
        <f>+'t44 (2)'!#REF!</f>
        <v>#REF!</v>
      </c>
      <c r="BG39" s="33" t="e">
        <f>+'t44 (2)'!#REF!</f>
        <v>#REF!</v>
      </c>
      <c r="BH39" s="33" t="e">
        <f>+'t44 (2)'!#REF!</f>
        <v>#REF!</v>
      </c>
      <c r="BI39" s="33" t="e">
        <f>+'t44 (2)'!#REF!</f>
        <v>#REF!</v>
      </c>
      <c r="BJ39" s="33" t="e">
        <f>+'t44 (2)'!#REF!</f>
        <v>#REF!</v>
      </c>
      <c r="BK39" s="33" t="e">
        <f>+'t44 (2)'!#REF!</f>
        <v>#REF!</v>
      </c>
      <c r="BL39" s="33" t="e">
        <f>+'t44 (2)'!#REF!</f>
        <v>#REF!</v>
      </c>
      <c r="BM39" s="33" t="e">
        <f>+'t44 (2)'!#REF!</f>
        <v>#REF!</v>
      </c>
      <c r="BN39" s="33" t="e">
        <f>+'t44 (2)'!#REF!</f>
        <v>#REF!</v>
      </c>
      <c r="BO39" s="33" t="e">
        <f>+'t44 (2)'!#REF!</f>
        <v>#REF!</v>
      </c>
      <c r="BP39" s="93" t="e">
        <f>+'t44 (2)'!#REF!</f>
        <v>#REF!</v>
      </c>
      <c r="BQ39" s="33"/>
      <c r="BR39" s="33" t="e">
        <f>+'t44 (2)'!#REF!</f>
        <v>#REF!</v>
      </c>
      <c r="BS39" s="33" t="e">
        <f>+'t44 (2)'!#REF!</f>
        <v>#REF!</v>
      </c>
      <c r="BT39" s="33" t="e">
        <f>+'t44 (2)'!#REF!</f>
        <v>#REF!</v>
      </c>
      <c r="BU39" s="33" t="e">
        <f>+'t44 (2)'!#REF!</f>
        <v>#REF!</v>
      </c>
      <c r="BV39" s="33" t="e">
        <f>+'t44 (2)'!#REF!</f>
        <v>#REF!</v>
      </c>
      <c r="BW39" s="33" t="e">
        <f>+'t44 (2)'!#REF!</f>
        <v>#REF!</v>
      </c>
      <c r="BX39" s="33" t="e">
        <f>+'t44 (2)'!#REF!</f>
        <v>#REF!</v>
      </c>
      <c r="BY39" s="33" t="e">
        <f>+'t44 (2)'!#REF!</f>
        <v>#REF!</v>
      </c>
      <c r="BZ39" s="33" t="e">
        <f>+'t44 (2)'!#REF!</f>
        <v>#REF!</v>
      </c>
      <c r="CA39" s="33" t="e">
        <f>+'t44 (2)'!#REF!</f>
        <v>#REF!</v>
      </c>
      <c r="CB39" s="33" t="e">
        <f>+'t44 (2)'!#REF!</f>
        <v>#REF!</v>
      </c>
      <c r="CC39" s="33" t="e">
        <f>+'t44 (2)'!#REF!</f>
        <v>#REF!</v>
      </c>
      <c r="CD39" s="33" t="e">
        <f>+'t44 (2)'!#REF!</f>
        <v>#REF!</v>
      </c>
      <c r="CE39" s="33" t="e">
        <f>+'t44 (2)'!#REF!</f>
        <v>#REF!</v>
      </c>
      <c r="CF39" s="33" t="e">
        <f>+'t44 (2)'!#REF!</f>
        <v>#REF!</v>
      </c>
      <c r="CG39" s="33" t="e">
        <f>+'t44 (2)'!#REF!</f>
        <v>#REF!</v>
      </c>
      <c r="CH39" s="33" t="e">
        <f>+'t44 (2)'!#REF!</f>
        <v>#REF!</v>
      </c>
      <c r="CI39" s="33" t="e">
        <f>+'t44 (2)'!#REF!</f>
        <v>#REF!</v>
      </c>
      <c r="CJ39" s="33" t="e">
        <f>+'t44 (2)'!#REF!</f>
        <v>#REF!</v>
      </c>
      <c r="CK39" s="33" t="e">
        <f>+'t44 (2)'!#REF!</f>
        <v>#REF!</v>
      </c>
      <c r="CL39" s="33" t="e">
        <f>+'t44 (2)'!#REF!</f>
        <v>#REF!</v>
      </c>
      <c r="CM39" s="33" t="e">
        <f>+'t44 (2)'!#REF!</f>
        <v>#REF!</v>
      </c>
      <c r="CN39" s="93" t="e">
        <f>+'t44 (2)'!#REF!</f>
        <v>#REF!</v>
      </c>
      <c r="CO39" s="33" t="e">
        <f>+'t44 (2)'!#REF!</f>
        <v>#REF!</v>
      </c>
      <c r="CP39" s="33" t="e">
        <f>+'t44 (2)'!#REF!</f>
        <v>#REF!</v>
      </c>
      <c r="CQ39" s="33" t="e">
        <f>+'t44 (2)'!#REF!</f>
        <v>#REF!</v>
      </c>
      <c r="CR39" s="33" t="e">
        <f>+'t44 (2)'!#REF!</f>
        <v>#REF!</v>
      </c>
      <c r="CS39" s="33" t="e">
        <f>+'t44 (2)'!#REF!</f>
        <v>#REF!</v>
      </c>
      <c r="CT39" s="33" t="e">
        <f>+'t44 (2)'!#REF!</f>
        <v>#REF!</v>
      </c>
      <c r="CU39" s="93" t="e">
        <f>+'t44 (2)'!#REF!</f>
        <v>#REF!</v>
      </c>
      <c r="CV39" s="28"/>
      <c r="CW39" s="42" t="e">
        <f t="shared" si="9"/>
        <v>#REF!</v>
      </c>
      <c r="CX39" s="42" t="e">
        <f t="shared" si="10"/>
        <v>#REF!</v>
      </c>
      <c r="CY39" s="42" t="e">
        <f t="shared" si="11"/>
        <v>#REF!</v>
      </c>
      <c r="CZ39" s="42" t="e">
        <f t="shared" si="12"/>
        <v>#REF!</v>
      </c>
      <c r="DA39" s="42" t="e">
        <f t="shared" si="13"/>
        <v>#REF!</v>
      </c>
      <c r="DB39" s="42" t="e">
        <f t="shared" si="14"/>
        <v>#REF!</v>
      </c>
      <c r="DC39" s="42" t="e">
        <f t="shared" si="15"/>
        <v>#REF!</v>
      </c>
      <c r="DD39" s="42" t="e">
        <f t="shared" si="16"/>
        <v>#REF!</v>
      </c>
      <c r="DE39" s="42" t="e">
        <f t="shared" si="17"/>
        <v>#REF!</v>
      </c>
      <c r="DF39" s="42" t="e">
        <f t="shared" si="18"/>
        <v>#REF!</v>
      </c>
      <c r="DG39" s="42" t="e">
        <f t="shared" si="19"/>
        <v>#REF!</v>
      </c>
      <c r="DH39" s="42" t="e">
        <f t="shared" si="20"/>
        <v>#REF!</v>
      </c>
      <c r="DI39" s="42" t="e">
        <f t="shared" si="21"/>
        <v>#REF!</v>
      </c>
      <c r="DJ39" s="42" t="e">
        <f t="shared" si="22"/>
        <v>#REF!</v>
      </c>
      <c r="DK39" s="42" t="e">
        <f t="shared" si="23"/>
        <v>#REF!</v>
      </c>
      <c r="DL39" s="42" t="e">
        <f t="shared" si="24"/>
        <v>#REF!</v>
      </c>
      <c r="DM39" s="42" t="e">
        <f t="shared" si="25"/>
        <v>#REF!</v>
      </c>
      <c r="DN39" s="42" t="e">
        <f t="shared" si="26"/>
        <v>#REF!</v>
      </c>
      <c r="DO39" s="42" t="e">
        <f t="shared" si="27"/>
        <v>#REF!</v>
      </c>
      <c r="DP39" s="42" t="e">
        <f t="shared" si="28"/>
        <v>#REF!</v>
      </c>
      <c r="DQ39" s="42" t="e">
        <f t="shared" si="29"/>
        <v>#REF!</v>
      </c>
      <c r="DR39" s="42" t="e">
        <f t="shared" si="30"/>
        <v>#REF!</v>
      </c>
      <c r="DS39" s="42" t="e">
        <f t="shared" si="31"/>
        <v>#REF!</v>
      </c>
      <c r="DT39" s="42" t="e">
        <f t="shared" si="32"/>
        <v>#REF!</v>
      </c>
      <c r="DU39" s="42" t="e">
        <f t="shared" si="33"/>
        <v>#REF!</v>
      </c>
      <c r="DV39" s="42" t="e">
        <f t="shared" si="34"/>
        <v>#REF!</v>
      </c>
      <c r="DW39" s="42" t="e">
        <f t="shared" si="35"/>
        <v>#REF!</v>
      </c>
      <c r="DX39" s="42" t="e">
        <f t="shared" si="36"/>
        <v>#REF!</v>
      </c>
      <c r="DY39" s="42" t="e">
        <f t="shared" si="37"/>
        <v>#REF!</v>
      </c>
      <c r="DZ39" s="42" t="e">
        <f t="shared" si="38"/>
        <v>#REF!</v>
      </c>
      <c r="EA39" s="42" t="e">
        <f t="shared" si="39"/>
        <v>#REF!</v>
      </c>
      <c r="EB39" s="42" t="e">
        <f t="shared" si="40"/>
        <v>#REF!</v>
      </c>
      <c r="EC39" s="42" t="e">
        <f t="shared" si="41"/>
        <v>#REF!</v>
      </c>
      <c r="ED39" s="42" t="e">
        <f t="shared" si="42"/>
        <v>#REF!</v>
      </c>
      <c r="EE39" s="42" t="e">
        <f t="shared" si="43"/>
        <v>#REF!</v>
      </c>
      <c r="EF39" s="42" t="e">
        <f t="shared" si="44"/>
        <v>#REF!</v>
      </c>
      <c r="EG39" s="42" t="e">
        <f t="shared" si="45"/>
        <v>#REF!</v>
      </c>
      <c r="EH39" s="42" t="e">
        <f t="shared" si="46"/>
        <v>#REF!</v>
      </c>
      <c r="EI39" s="42" t="e">
        <f t="shared" si="47"/>
        <v>#REF!</v>
      </c>
      <c r="EJ39" s="42" t="e">
        <f t="shared" si="48"/>
        <v>#REF!</v>
      </c>
      <c r="EK39" s="42" t="e">
        <f t="shared" si="49"/>
        <v>#REF!</v>
      </c>
      <c r="EL39" s="90"/>
      <c r="EM39" s="42" t="e">
        <f t="shared" si="50"/>
        <v>#REF!</v>
      </c>
      <c r="EN39" s="42" t="e">
        <f t="shared" si="51"/>
        <v>#REF!</v>
      </c>
      <c r="EO39" s="42" t="e">
        <f t="shared" si="52"/>
        <v>#REF!</v>
      </c>
      <c r="EP39" s="42" t="e">
        <f t="shared" si="53"/>
        <v>#REF!</v>
      </c>
      <c r="EQ39" s="42" t="e">
        <f t="shared" si="54"/>
        <v>#REF!</v>
      </c>
      <c r="ER39" s="42" t="e">
        <f t="shared" si="55"/>
        <v>#REF!</v>
      </c>
      <c r="ES39" s="42" t="e">
        <f t="shared" si="56"/>
        <v>#REF!</v>
      </c>
      <c r="ET39" s="42" t="e">
        <f t="shared" si="57"/>
        <v>#REF!</v>
      </c>
      <c r="EU39" s="42" t="e">
        <f t="shared" si="58"/>
        <v>#REF!</v>
      </c>
      <c r="EV39" s="42" t="e">
        <f t="shared" si="59"/>
        <v>#REF!</v>
      </c>
      <c r="EW39" s="42" t="e">
        <f t="shared" si="60"/>
        <v>#REF!</v>
      </c>
      <c r="EX39" s="42" t="e">
        <f t="shared" si="61"/>
        <v>#REF!</v>
      </c>
      <c r="EY39" s="42" t="e">
        <f t="shared" si="62"/>
        <v>#REF!</v>
      </c>
      <c r="EZ39" s="42" t="e">
        <f t="shared" si="63"/>
        <v>#REF!</v>
      </c>
      <c r="FA39" s="42" t="e">
        <f t="shared" si="64"/>
        <v>#REF!</v>
      </c>
      <c r="FB39" s="42" t="e">
        <f t="shared" si="65"/>
        <v>#REF!</v>
      </c>
      <c r="FC39" s="42" t="e">
        <f t="shared" si="66"/>
        <v>#REF!</v>
      </c>
      <c r="FD39" s="42" t="e">
        <f t="shared" si="67"/>
        <v>#REF!</v>
      </c>
      <c r="FE39" s="42" t="e">
        <f t="shared" si="68"/>
        <v>#REF!</v>
      </c>
      <c r="FF39" s="42" t="e">
        <f t="shared" si="69"/>
        <v>#REF!</v>
      </c>
      <c r="FG39" s="42" t="e">
        <f t="shared" si="70"/>
        <v>#REF!</v>
      </c>
      <c r="FH39" s="42" t="e">
        <f t="shared" si="71"/>
        <v>#REF!</v>
      </c>
      <c r="FI39" s="42" t="e">
        <f t="shared" si="72"/>
        <v>#REF!</v>
      </c>
      <c r="FJ39" s="42" t="e">
        <f t="shared" ref="FJ39:FP40" si="154">((CO39/BS39)-1)*100</f>
        <v>#REF!</v>
      </c>
      <c r="FK39" s="42" t="e">
        <f t="shared" si="154"/>
        <v>#REF!</v>
      </c>
      <c r="FL39" s="42" t="e">
        <f t="shared" si="154"/>
        <v>#REF!</v>
      </c>
      <c r="FM39" s="42" t="e">
        <f t="shared" si="154"/>
        <v>#REF!</v>
      </c>
      <c r="FN39" s="42" t="e">
        <f t="shared" si="154"/>
        <v>#REF!</v>
      </c>
      <c r="FO39" s="42" t="e">
        <f t="shared" si="154"/>
        <v>#REF!</v>
      </c>
      <c r="FP39" s="42" t="e">
        <f t="shared" si="154"/>
        <v>#REF!</v>
      </c>
      <c r="FQ39" s="35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5"/>
      <c r="JI39" s="36"/>
      <c r="JJ39" s="36"/>
    </row>
    <row r="40" spans="1:270" ht="16.5" hidden="1" customHeight="1" x14ac:dyDescent="0.45">
      <c r="A40" s="14"/>
      <c r="B40" s="14"/>
      <c r="C40" s="14" t="s">
        <v>51</v>
      </c>
      <c r="D40" s="14"/>
      <c r="E40" s="33" t="e">
        <f>(E38/E39)*1000000</f>
        <v>#REF!</v>
      </c>
      <c r="F40" s="33" t="e">
        <f>(F38/F39)*1000000</f>
        <v>#REF!</v>
      </c>
      <c r="G40" s="33" t="e">
        <f>(G38/G39)*1000000</f>
        <v>#REF!</v>
      </c>
      <c r="H40" s="33" t="e">
        <f>(H38/H39)*1000000</f>
        <v>#REF!</v>
      </c>
      <c r="I40" s="33" t="e">
        <f>(I38/I39)*1000000</f>
        <v>#REF!</v>
      </c>
      <c r="J40" s="33" t="e">
        <f t="shared" ref="J40:CF40" si="155">(J38/J39)*1000000</f>
        <v>#REF!</v>
      </c>
      <c r="K40" s="33" t="e">
        <f t="shared" si="155"/>
        <v>#REF!</v>
      </c>
      <c r="L40" s="33" t="e">
        <f t="shared" si="155"/>
        <v>#REF!</v>
      </c>
      <c r="M40" s="33" t="e">
        <f t="shared" si="155"/>
        <v>#REF!</v>
      </c>
      <c r="N40" s="33" t="e">
        <f t="shared" si="155"/>
        <v>#REF!</v>
      </c>
      <c r="O40" s="33" t="e">
        <f t="shared" si="155"/>
        <v>#REF!</v>
      </c>
      <c r="P40" s="33" t="e">
        <f t="shared" si="155"/>
        <v>#REF!</v>
      </c>
      <c r="Q40" s="33" t="e">
        <f t="shared" si="155"/>
        <v>#REF!</v>
      </c>
      <c r="R40" s="33" t="e">
        <f t="shared" si="155"/>
        <v>#REF!</v>
      </c>
      <c r="S40" s="33" t="e">
        <f t="shared" si="155"/>
        <v>#REF!</v>
      </c>
      <c r="T40" s="33" t="e">
        <f t="shared" si="155"/>
        <v>#REF!</v>
      </c>
      <c r="U40" s="33" t="e">
        <f t="shared" si="155"/>
        <v>#REF!</v>
      </c>
      <c r="V40" s="33" t="e">
        <f t="shared" si="155"/>
        <v>#REF!</v>
      </c>
      <c r="W40" s="33" t="e">
        <f t="shared" si="155"/>
        <v>#REF!</v>
      </c>
      <c r="X40" s="33" t="e">
        <f t="shared" si="155"/>
        <v>#REF!</v>
      </c>
      <c r="Y40" s="33" t="e">
        <f t="shared" si="155"/>
        <v>#REF!</v>
      </c>
      <c r="Z40" s="33" t="e">
        <f t="shared" si="155"/>
        <v>#REF!</v>
      </c>
      <c r="AA40" s="33" t="e">
        <f t="shared" si="155"/>
        <v>#REF!</v>
      </c>
      <c r="AB40" s="33" t="e">
        <f t="shared" si="155"/>
        <v>#REF!</v>
      </c>
      <c r="AC40" s="33" t="e">
        <f t="shared" si="155"/>
        <v>#REF!</v>
      </c>
      <c r="AD40" s="33" t="e">
        <f t="shared" si="155"/>
        <v>#REF!</v>
      </c>
      <c r="AE40" s="33" t="e">
        <f t="shared" si="155"/>
        <v>#REF!</v>
      </c>
      <c r="AF40" s="33" t="e">
        <f t="shared" si="155"/>
        <v>#REF!</v>
      </c>
      <c r="AG40" s="33" t="e">
        <f t="shared" si="155"/>
        <v>#REF!</v>
      </c>
      <c r="AH40" s="33" t="e">
        <f t="shared" si="155"/>
        <v>#REF!</v>
      </c>
      <c r="AI40" s="33" t="e">
        <f t="shared" si="155"/>
        <v>#REF!</v>
      </c>
      <c r="AJ40" s="33" t="e">
        <f t="shared" si="155"/>
        <v>#REF!</v>
      </c>
      <c r="AK40" s="33" t="e">
        <f t="shared" si="155"/>
        <v>#REF!</v>
      </c>
      <c r="AL40" s="33" t="e">
        <f t="shared" si="155"/>
        <v>#REF!</v>
      </c>
      <c r="AM40" s="33" t="e">
        <f t="shared" si="155"/>
        <v>#REF!</v>
      </c>
      <c r="AN40" s="33" t="e">
        <f t="shared" si="155"/>
        <v>#REF!</v>
      </c>
      <c r="AO40" s="33" t="e">
        <f t="shared" si="155"/>
        <v>#REF!</v>
      </c>
      <c r="AP40" s="33" t="e">
        <f t="shared" si="155"/>
        <v>#REF!</v>
      </c>
      <c r="AQ40" s="33" t="e">
        <f t="shared" si="155"/>
        <v>#REF!</v>
      </c>
      <c r="AR40" s="33" t="e">
        <f t="shared" si="155"/>
        <v>#REF!</v>
      </c>
      <c r="AS40" s="33" t="e">
        <f t="shared" si="155"/>
        <v>#REF!</v>
      </c>
      <c r="AT40" s="33" t="e">
        <f t="shared" si="155"/>
        <v>#REF!</v>
      </c>
      <c r="AU40" s="33" t="e">
        <f t="shared" si="155"/>
        <v>#REF!</v>
      </c>
      <c r="AV40" s="33" t="e">
        <f t="shared" si="155"/>
        <v>#REF!</v>
      </c>
      <c r="AW40" s="33" t="e">
        <f t="shared" si="155"/>
        <v>#REF!</v>
      </c>
      <c r="AX40" s="33" t="e">
        <f t="shared" si="155"/>
        <v>#REF!</v>
      </c>
      <c r="AY40" s="33" t="e">
        <f t="shared" si="155"/>
        <v>#REF!</v>
      </c>
      <c r="AZ40" s="33" t="e">
        <f t="shared" si="155"/>
        <v>#REF!</v>
      </c>
      <c r="BA40" s="33" t="e">
        <f t="shared" si="155"/>
        <v>#REF!</v>
      </c>
      <c r="BB40" s="33" t="e">
        <f t="shared" si="155"/>
        <v>#REF!</v>
      </c>
      <c r="BC40" s="33" t="e">
        <f t="shared" si="155"/>
        <v>#REF!</v>
      </c>
      <c r="BD40" s="33" t="e">
        <f t="shared" si="155"/>
        <v>#REF!</v>
      </c>
      <c r="BE40" s="33" t="e">
        <f t="shared" si="155"/>
        <v>#REF!</v>
      </c>
      <c r="BF40" s="33" t="e">
        <f t="shared" si="155"/>
        <v>#REF!</v>
      </c>
      <c r="BG40" s="33" t="e">
        <f t="shared" si="155"/>
        <v>#REF!</v>
      </c>
      <c r="BH40" s="33" t="e">
        <f t="shared" si="155"/>
        <v>#REF!</v>
      </c>
      <c r="BI40" s="33" t="e">
        <f t="shared" si="155"/>
        <v>#REF!</v>
      </c>
      <c r="BJ40" s="33" t="e">
        <f t="shared" si="155"/>
        <v>#REF!</v>
      </c>
      <c r="BK40" s="33" t="e">
        <f t="shared" si="155"/>
        <v>#REF!</v>
      </c>
      <c r="BL40" s="33" t="e">
        <f t="shared" si="155"/>
        <v>#REF!</v>
      </c>
      <c r="BM40" s="33" t="e">
        <f t="shared" si="155"/>
        <v>#REF!</v>
      </c>
      <c r="BN40" s="33" t="e">
        <f t="shared" si="155"/>
        <v>#REF!</v>
      </c>
      <c r="BO40" s="33" t="e">
        <f t="shared" si="155"/>
        <v>#REF!</v>
      </c>
      <c r="BP40" s="93" t="e">
        <f t="shared" si="155"/>
        <v>#REF!</v>
      </c>
      <c r="BQ40" s="33"/>
      <c r="BR40" s="33" t="e">
        <f t="shared" si="155"/>
        <v>#REF!</v>
      </c>
      <c r="BS40" s="33" t="e">
        <f t="shared" si="155"/>
        <v>#REF!</v>
      </c>
      <c r="BT40" s="33" t="e">
        <f t="shared" si="155"/>
        <v>#REF!</v>
      </c>
      <c r="BU40" s="33" t="e">
        <f t="shared" si="155"/>
        <v>#REF!</v>
      </c>
      <c r="BV40" s="33" t="e">
        <f t="shared" si="155"/>
        <v>#REF!</v>
      </c>
      <c r="BW40" s="33" t="e">
        <f t="shared" si="155"/>
        <v>#REF!</v>
      </c>
      <c r="BX40" s="33" t="e">
        <f t="shared" si="155"/>
        <v>#REF!</v>
      </c>
      <c r="BY40" s="33" t="e">
        <f t="shared" si="155"/>
        <v>#REF!</v>
      </c>
      <c r="BZ40" s="33" t="e">
        <f t="shared" si="155"/>
        <v>#REF!</v>
      </c>
      <c r="CA40" s="33" t="e">
        <f t="shared" si="155"/>
        <v>#REF!</v>
      </c>
      <c r="CB40" s="33" t="e">
        <f t="shared" si="155"/>
        <v>#REF!</v>
      </c>
      <c r="CC40" s="33" t="e">
        <f t="shared" si="155"/>
        <v>#REF!</v>
      </c>
      <c r="CD40" s="33" t="e">
        <f t="shared" si="155"/>
        <v>#REF!</v>
      </c>
      <c r="CE40" s="33" t="e">
        <f t="shared" si="155"/>
        <v>#REF!</v>
      </c>
      <c r="CF40" s="33" t="e">
        <f t="shared" si="155"/>
        <v>#REF!</v>
      </c>
      <c r="CG40" s="33" t="e">
        <f t="shared" ref="CG40:CU40" si="156">(CG38/CG39)*1000000</f>
        <v>#REF!</v>
      </c>
      <c r="CH40" s="33" t="e">
        <f t="shared" si="156"/>
        <v>#REF!</v>
      </c>
      <c r="CI40" s="33" t="e">
        <f t="shared" si="156"/>
        <v>#REF!</v>
      </c>
      <c r="CJ40" s="33" t="e">
        <f t="shared" si="156"/>
        <v>#REF!</v>
      </c>
      <c r="CK40" s="33" t="e">
        <f t="shared" si="156"/>
        <v>#REF!</v>
      </c>
      <c r="CL40" s="33" t="e">
        <f t="shared" si="156"/>
        <v>#REF!</v>
      </c>
      <c r="CM40" s="33" t="e">
        <f t="shared" si="156"/>
        <v>#REF!</v>
      </c>
      <c r="CN40" s="93" t="e">
        <f t="shared" si="156"/>
        <v>#REF!</v>
      </c>
      <c r="CO40" s="33" t="e">
        <f t="shared" si="156"/>
        <v>#REF!</v>
      </c>
      <c r="CP40" s="33" t="e">
        <f t="shared" si="156"/>
        <v>#REF!</v>
      </c>
      <c r="CQ40" s="33" t="e">
        <f t="shared" si="156"/>
        <v>#REF!</v>
      </c>
      <c r="CR40" s="33" t="e">
        <f t="shared" si="156"/>
        <v>#REF!</v>
      </c>
      <c r="CS40" s="33" t="e">
        <f t="shared" si="156"/>
        <v>#REF!</v>
      </c>
      <c r="CT40" s="33" t="e">
        <f t="shared" si="156"/>
        <v>#REF!</v>
      </c>
      <c r="CU40" s="93" t="e">
        <f t="shared" si="156"/>
        <v>#REF!</v>
      </c>
      <c r="CV40" s="28"/>
      <c r="CW40" s="42" t="e">
        <f t="shared" si="9"/>
        <v>#REF!</v>
      </c>
      <c r="CX40" s="42" t="e">
        <f t="shared" si="10"/>
        <v>#REF!</v>
      </c>
      <c r="CY40" s="42" t="e">
        <f t="shared" si="11"/>
        <v>#REF!</v>
      </c>
      <c r="CZ40" s="42" t="e">
        <f t="shared" si="12"/>
        <v>#REF!</v>
      </c>
      <c r="DA40" s="42" t="e">
        <f t="shared" si="13"/>
        <v>#REF!</v>
      </c>
      <c r="DB40" s="42" t="e">
        <f t="shared" si="14"/>
        <v>#REF!</v>
      </c>
      <c r="DC40" s="42" t="e">
        <f t="shared" si="15"/>
        <v>#REF!</v>
      </c>
      <c r="DD40" s="42" t="e">
        <f t="shared" si="16"/>
        <v>#REF!</v>
      </c>
      <c r="DE40" s="42" t="e">
        <f t="shared" si="17"/>
        <v>#REF!</v>
      </c>
      <c r="DF40" s="42" t="e">
        <f t="shared" si="18"/>
        <v>#REF!</v>
      </c>
      <c r="DG40" s="42" t="e">
        <f t="shared" si="19"/>
        <v>#REF!</v>
      </c>
      <c r="DH40" s="42" t="e">
        <f t="shared" si="20"/>
        <v>#REF!</v>
      </c>
      <c r="DI40" s="42" t="e">
        <f t="shared" si="21"/>
        <v>#REF!</v>
      </c>
      <c r="DJ40" s="42" t="e">
        <f t="shared" si="22"/>
        <v>#REF!</v>
      </c>
      <c r="DK40" s="42" t="e">
        <f t="shared" si="23"/>
        <v>#REF!</v>
      </c>
      <c r="DL40" s="42" t="e">
        <f t="shared" si="24"/>
        <v>#REF!</v>
      </c>
      <c r="DM40" s="42" t="e">
        <f t="shared" si="25"/>
        <v>#REF!</v>
      </c>
      <c r="DN40" s="42" t="e">
        <f t="shared" si="26"/>
        <v>#REF!</v>
      </c>
      <c r="DO40" s="42" t="e">
        <f t="shared" si="27"/>
        <v>#REF!</v>
      </c>
      <c r="DP40" s="42" t="e">
        <f t="shared" si="28"/>
        <v>#REF!</v>
      </c>
      <c r="DQ40" s="42" t="e">
        <f t="shared" si="29"/>
        <v>#REF!</v>
      </c>
      <c r="DR40" s="42" t="e">
        <f t="shared" si="30"/>
        <v>#REF!</v>
      </c>
      <c r="DS40" s="42" t="e">
        <f t="shared" si="31"/>
        <v>#REF!</v>
      </c>
      <c r="DT40" s="42" t="e">
        <f t="shared" si="32"/>
        <v>#REF!</v>
      </c>
      <c r="DU40" s="42" t="e">
        <f t="shared" si="33"/>
        <v>#REF!</v>
      </c>
      <c r="DV40" s="42" t="e">
        <f t="shared" si="34"/>
        <v>#REF!</v>
      </c>
      <c r="DW40" s="42" t="e">
        <f t="shared" si="35"/>
        <v>#REF!</v>
      </c>
      <c r="DX40" s="42" t="e">
        <f t="shared" si="36"/>
        <v>#REF!</v>
      </c>
      <c r="DY40" s="42" t="e">
        <f t="shared" si="37"/>
        <v>#REF!</v>
      </c>
      <c r="DZ40" s="42" t="e">
        <f t="shared" si="38"/>
        <v>#REF!</v>
      </c>
      <c r="EA40" s="42" t="e">
        <f t="shared" si="39"/>
        <v>#REF!</v>
      </c>
      <c r="EB40" s="42" t="e">
        <f t="shared" si="40"/>
        <v>#REF!</v>
      </c>
      <c r="EC40" s="42" t="e">
        <f t="shared" si="41"/>
        <v>#REF!</v>
      </c>
      <c r="ED40" s="42" t="e">
        <f t="shared" si="42"/>
        <v>#REF!</v>
      </c>
      <c r="EE40" s="42" t="e">
        <f t="shared" si="43"/>
        <v>#REF!</v>
      </c>
      <c r="EF40" s="42" t="e">
        <f t="shared" si="44"/>
        <v>#REF!</v>
      </c>
      <c r="EG40" s="42" t="e">
        <f t="shared" si="45"/>
        <v>#REF!</v>
      </c>
      <c r="EH40" s="42" t="e">
        <f t="shared" si="46"/>
        <v>#REF!</v>
      </c>
      <c r="EI40" s="42" t="e">
        <f t="shared" si="47"/>
        <v>#REF!</v>
      </c>
      <c r="EJ40" s="42" t="e">
        <f t="shared" si="48"/>
        <v>#REF!</v>
      </c>
      <c r="EK40" s="42" t="e">
        <f t="shared" si="49"/>
        <v>#REF!</v>
      </c>
      <c r="EL40" s="90"/>
      <c r="EM40" s="42" t="e">
        <f t="shared" si="50"/>
        <v>#REF!</v>
      </c>
      <c r="EN40" s="42" t="e">
        <f t="shared" si="51"/>
        <v>#REF!</v>
      </c>
      <c r="EO40" s="42" t="e">
        <f t="shared" si="52"/>
        <v>#REF!</v>
      </c>
      <c r="EP40" s="42" t="e">
        <f t="shared" si="53"/>
        <v>#REF!</v>
      </c>
      <c r="EQ40" s="42" t="e">
        <f t="shared" si="54"/>
        <v>#REF!</v>
      </c>
      <c r="ER40" s="42" t="e">
        <f t="shared" si="55"/>
        <v>#REF!</v>
      </c>
      <c r="ES40" s="42" t="e">
        <f t="shared" si="56"/>
        <v>#REF!</v>
      </c>
      <c r="ET40" s="42" t="e">
        <f t="shared" si="57"/>
        <v>#REF!</v>
      </c>
      <c r="EU40" s="42" t="e">
        <f t="shared" si="58"/>
        <v>#REF!</v>
      </c>
      <c r="EV40" s="42" t="e">
        <f t="shared" si="59"/>
        <v>#REF!</v>
      </c>
      <c r="EW40" s="42" t="e">
        <f t="shared" si="60"/>
        <v>#REF!</v>
      </c>
      <c r="EX40" s="42" t="e">
        <f t="shared" si="61"/>
        <v>#REF!</v>
      </c>
      <c r="EY40" s="42" t="e">
        <f t="shared" si="62"/>
        <v>#REF!</v>
      </c>
      <c r="EZ40" s="42" t="e">
        <f t="shared" si="63"/>
        <v>#REF!</v>
      </c>
      <c r="FA40" s="42" t="e">
        <f t="shared" si="64"/>
        <v>#REF!</v>
      </c>
      <c r="FB40" s="42" t="e">
        <f t="shared" si="65"/>
        <v>#REF!</v>
      </c>
      <c r="FC40" s="42" t="e">
        <f t="shared" si="66"/>
        <v>#REF!</v>
      </c>
      <c r="FD40" s="42" t="e">
        <f t="shared" si="67"/>
        <v>#REF!</v>
      </c>
      <c r="FE40" s="42" t="e">
        <f t="shared" si="68"/>
        <v>#REF!</v>
      </c>
      <c r="FF40" s="42" t="e">
        <f t="shared" si="69"/>
        <v>#REF!</v>
      </c>
      <c r="FG40" s="42" t="e">
        <f t="shared" si="70"/>
        <v>#REF!</v>
      </c>
      <c r="FH40" s="42" t="e">
        <f t="shared" si="71"/>
        <v>#REF!</v>
      </c>
      <c r="FI40" s="42" t="e">
        <f t="shared" si="72"/>
        <v>#REF!</v>
      </c>
      <c r="FJ40" s="42" t="e">
        <f t="shared" si="154"/>
        <v>#REF!</v>
      </c>
      <c r="FK40" s="42" t="e">
        <f t="shared" si="154"/>
        <v>#REF!</v>
      </c>
      <c r="FL40" s="42" t="e">
        <f t="shared" si="154"/>
        <v>#REF!</v>
      </c>
      <c r="FM40" s="42" t="e">
        <f t="shared" si="154"/>
        <v>#REF!</v>
      </c>
      <c r="FN40" s="42" t="e">
        <f t="shared" si="154"/>
        <v>#REF!</v>
      </c>
      <c r="FO40" s="42" t="e">
        <f t="shared" si="154"/>
        <v>#REF!</v>
      </c>
      <c r="FP40" s="42" t="e">
        <f t="shared" si="154"/>
        <v>#REF!</v>
      </c>
      <c r="FQ40" s="35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5"/>
      <c r="JI40" s="36"/>
      <c r="JJ40" s="36"/>
    </row>
    <row r="41" spans="1:270" ht="16.5" customHeight="1" x14ac:dyDescent="0.45">
      <c r="A41" s="14"/>
      <c r="B41" s="14" t="s">
        <v>84</v>
      </c>
      <c r="C41" s="14"/>
      <c r="D41" s="14"/>
      <c r="E41" s="33" t="e">
        <f t="shared" ref="E41:BP42" si="157">+E23-E26-E35-E38</f>
        <v>#REF!</v>
      </c>
      <c r="F41" s="33" t="e">
        <f t="shared" si="157"/>
        <v>#REF!</v>
      </c>
      <c r="G41" s="33" t="e">
        <f t="shared" si="157"/>
        <v>#REF!</v>
      </c>
      <c r="H41" s="33" t="e">
        <f t="shared" si="157"/>
        <v>#REF!</v>
      </c>
      <c r="I41" s="33" t="e">
        <f t="shared" si="157"/>
        <v>#REF!</v>
      </c>
      <c r="J41" s="33" t="e">
        <f t="shared" si="157"/>
        <v>#REF!</v>
      </c>
      <c r="K41" s="33" t="e">
        <f t="shared" si="157"/>
        <v>#REF!</v>
      </c>
      <c r="L41" s="33" t="e">
        <f t="shared" si="157"/>
        <v>#REF!</v>
      </c>
      <c r="M41" s="33" t="e">
        <f t="shared" si="157"/>
        <v>#REF!</v>
      </c>
      <c r="N41" s="33" t="e">
        <f t="shared" si="157"/>
        <v>#REF!</v>
      </c>
      <c r="O41" s="33" t="e">
        <f t="shared" si="157"/>
        <v>#REF!</v>
      </c>
      <c r="P41" s="33" t="e">
        <f t="shared" si="157"/>
        <v>#REF!</v>
      </c>
      <c r="Q41" s="33" t="e">
        <f t="shared" si="157"/>
        <v>#REF!</v>
      </c>
      <c r="R41" s="33" t="e">
        <f t="shared" si="157"/>
        <v>#REF!</v>
      </c>
      <c r="S41" s="33" t="e">
        <f t="shared" si="157"/>
        <v>#REF!</v>
      </c>
      <c r="T41" s="33" t="e">
        <f t="shared" si="157"/>
        <v>#REF!</v>
      </c>
      <c r="U41" s="33" t="e">
        <f t="shared" si="157"/>
        <v>#REF!</v>
      </c>
      <c r="V41" s="33" t="e">
        <f t="shared" si="157"/>
        <v>#REF!</v>
      </c>
      <c r="W41" s="33" t="e">
        <f t="shared" si="157"/>
        <v>#REF!</v>
      </c>
      <c r="X41" s="33" t="e">
        <f t="shared" si="157"/>
        <v>#REF!</v>
      </c>
      <c r="Y41" s="33" t="e">
        <f t="shared" si="157"/>
        <v>#REF!</v>
      </c>
      <c r="Z41" s="33" t="e">
        <f t="shared" si="157"/>
        <v>#REF!</v>
      </c>
      <c r="AA41" s="33" t="e">
        <f t="shared" si="157"/>
        <v>#REF!</v>
      </c>
      <c r="AB41" s="33" t="e">
        <f t="shared" si="157"/>
        <v>#REF!</v>
      </c>
      <c r="AC41" s="33" t="e">
        <f t="shared" si="157"/>
        <v>#REF!</v>
      </c>
      <c r="AD41" s="33" t="e">
        <f t="shared" si="157"/>
        <v>#REF!</v>
      </c>
      <c r="AE41" s="33" t="e">
        <f t="shared" si="157"/>
        <v>#REF!</v>
      </c>
      <c r="AF41" s="33" t="e">
        <f t="shared" si="157"/>
        <v>#REF!</v>
      </c>
      <c r="AG41" s="33" t="e">
        <f t="shared" si="157"/>
        <v>#REF!</v>
      </c>
      <c r="AH41" s="33" t="e">
        <f t="shared" si="157"/>
        <v>#REF!</v>
      </c>
      <c r="AI41" s="33" t="e">
        <f t="shared" si="157"/>
        <v>#REF!</v>
      </c>
      <c r="AJ41" s="33" t="e">
        <f t="shared" si="157"/>
        <v>#REF!</v>
      </c>
      <c r="AK41" s="33" t="e">
        <f t="shared" si="157"/>
        <v>#REF!</v>
      </c>
      <c r="AL41" s="33" t="e">
        <f t="shared" si="157"/>
        <v>#REF!</v>
      </c>
      <c r="AM41" s="33" t="e">
        <f t="shared" si="157"/>
        <v>#REF!</v>
      </c>
      <c r="AN41" s="33" t="e">
        <f t="shared" si="157"/>
        <v>#REF!</v>
      </c>
      <c r="AO41" s="33" t="e">
        <f t="shared" si="157"/>
        <v>#REF!</v>
      </c>
      <c r="AP41" s="33" t="e">
        <f t="shared" si="157"/>
        <v>#REF!</v>
      </c>
      <c r="AQ41" s="33" t="e">
        <f t="shared" si="157"/>
        <v>#REF!</v>
      </c>
      <c r="AR41" s="33" t="e">
        <f t="shared" si="157"/>
        <v>#REF!</v>
      </c>
      <c r="AS41" s="33" t="e">
        <f t="shared" si="157"/>
        <v>#REF!</v>
      </c>
      <c r="AT41" s="33" t="e">
        <f t="shared" si="157"/>
        <v>#REF!</v>
      </c>
      <c r="AU41" s="33" t="e">
        <f t="shared" si="157"/>
        <v>#REF!</v>
      </c>
      <c r="AV41" s="33" t="e">
        <f t="shared" si="157"/>
        <v>#REF!</v>
      </c>
      <c r="AW41" s="33" t="e">
        <f t="shared" si="157"/>
        <v>#REF!</v>
      </c>
      <c r="AX41" s="33" t="e">
        <f t="shared" si="157"/>
        <v>#REF!</v>
      </c>
      <c r="AY41" s="33" t="e">
        <f t="shared" si="157"/>
        <v>#REF!</v>
      </c>
      <c r="AZ41" s="33" t="e">
        <f t="shared" si="157"/>
        <v>#REF!</v>
      </c>
      <c r="BA41" s="33" t="e">
        <f t="shared" si="157"/>
        <v>#REF!</v>
      </c>
      <c r="BB41" s="33" t="e">
        <f t="shared" si="157"/>
        <v>#REF!</v>
      </c>
      <c r="BC41" s="33" t="e">
        <f t="shared" si="157"/>
        <v>#REF!</v>
      </c>
      <c r="BD41" s="33" t="e">
        <f t="shared" si="157"/>
        <v>#REF!</v>
      </c>
      <c r="BE41" s="33" t="e">
        <f t="shared" si="157"/>
        <v>#REF!</v>
      </c>
      <c r="BF41" s="33" t="e">
        <f t="shared" si="157"/>
        <v>#REF!</v>
      </c>
      <c r="BG41" s="33" t="e">
        <f t="shared" si="157"/>
        <v>#REF!</v>
      </c>
      <c r="BH41" s="33" t="e">
        <f t="shared" si="157"/>
        <v>#REF!</v>
      </c>
      <c r="BI41" s="33" t="e">
        <f t="shared" si="157"/>
        <v>#REF!</v>
      </c>
      <c r="BJ41" s="33" t="e">
        <f t="shared" si="157"/>
        <v>#REF!</v>
      </c>
      <c r="BK41" s="33" t="e">
        <f t="shared" si="157"/>
        <v>#REF!</v>
      </c>
      <c r="BL41" s="33" t="e">
        <f t="shared" si="157"/>
        <v>#REF!</v>
      </c>
      <c r="BM41" s="33" t="e">
        <f t="shared" si="157"/>
        <v>#REF!</v>
      </c>
      <c r="BN41" s="33" t="e">
        <f t="shared" si="157"/>
        <v>#REF!</v>
      </c>
      <c r="BO41" s="33" t="e">
        <f t="shared" si="157"/>
        <v>#REF!</v>
      </c>
      <c r="BP41" s="93" t="e">
        <f t="shared" si="157"/>
        <v>#REF!</v>
      </c>
      <c r="BQ41" s="33"/>
      <c r="BR41" s="33" t="e">
        <f t="shared" ref="BR41:CU42" si="158">+BR23-BR26-BR35-BR38</f>
        <v>#REF!</v>
      </c>
      <c r="BS41" s="33" t="e">
        <f t="shared" si="158"/>
        <v>#REF!</v>
      </c>
      <c r="BT41" s="33" t="e">
        <f t="shared" si="158"/>
        <v>#REF!</v>
      </c>
      <c r="BU41" s="33" t="e">
        <f t="shared" si="158"/>
        <v>#REF!</v>
      </c>
      <c r="BV41" s="33" t="e">
        <f t="shared" si="158"/>
        <v>#REF!</v>
      </c>
      <c r="BW41" s="33" t="e">
        <f t="shared" si="158"/>
        <v>#REF!</v>
      </c>
      <c r="BX41" s="33" t="e">
        <f t="shared" si="158"/>
        <v>#REF!</v>
      </c>
      <c r="BY41" s="33" t="e">
        <f t="shared" si="158"/>
        <v>#REF!</v>
      </c>
      <c r="BZ41" s="33" t="e">
        <f t="shared" si="158"/>
        <v>#REF!</v>
      </c>
      <c r="CA41" s="33" t="e">
        <f t="shared" si="158"/>
        <v>#REF!</v>
      </c>
      <c r="CB41" s="33" t="e">
        <f t="shared" si="158"/>
        <v>#REF!</v>
      </c>
      <c r="CC41" s="33" t="e">
        <f t="shared" si="158"/>
        <v>#REF!</v>
      </c>
      <c r="CD41" s="33" t="e">
        <f t="shared" si="158"/>
        <v>#REF!</v>
      </c>
      <c r="CE41" s="33" t="e">
        <f t="shared" si="158"/>
        <v>#REF!</v>
      </c>
      <c r="CF41" s="33" t="e">
        <f t="shared" si="158"/>
        <v>#REF!</v>
      </c>
      <c r="CG41" s="33" t="e">
        <f t="shared" si="158"/>
        <v>#REF!</v>
      </c>
      <c r="CH41" s="33" t="e">
        <f t="shared" si="158"/>
        <v>#REF!</v>
      </c>
      <c r="CI41" s="33" t="e">
        <f t="shared" si="158"/>
        <v>#REF!</v>
      </c>
      <c r="CJ41" s="33" t="e">
        <f t="shared" si="158"/>
        <v>#REF!</v>
      </c>
      <c r="CK41" s="33" t="e">
        <f t="shared" si="158"/>
        <v>#REF!</v>
      </c>
      <c r="CL41" s="33" t="e">
        <f t="shared" si="158"/>
        <v>#REF!</v>
      </c>
      <c r="CM41" s="33" t="e">
        <f t="shared" si="158"/>
        <v>#REF!</v>
      </c>
      <c r="CN41" s="93" t="e">
        <f t="shared" si="158"/>
        <v>#REF!</v>
      </c>
      <c r="CO41" s="33" t="e">
        <f t="shared" si="158"/>
        <v>#REF!</v>
      </c>
      <c r="CP41" s="33" t="e">
        <f t="shared" si="158"/>
        <v>#REF!</v>
      </c>
      <c r="CQ41" s="33" t="e">
        <f t="shared" si="158"/>
        <v>#REF!</v>
      </c>
      <c r="CR41" s="33" t="e">
        <f t="shared" si="158"/>
        <v>#REF!</v>
      </c>
      <c r="CS41" s="33" t="e">
        <f t="shared" si="158"/>
        <v>#REF!</v>
      </c>
      <c r="CT41" s="33" t="e">
        <f t="shared" si="158"/>
        <v>#REF!</v>
      </c>
      <c r="CU41" s="93" t="e">
        <f t="shared" si="158"/>
        <v>#REF!</v>
      </c>
      <c r="CV41" s="28"/>
      <c r="CW41" s="42" t="e">
        <f t="shared" si="9"/>
        <v>#REF!</v>
      </c>
      <c r="CX41" s="42" t="e">
        <f t="shared" si="10"/>
        <v>#REF!</v>
      </c>
      <c r="CY41" s="42" t="e">
        <f t="shared" si="11"/>
        <v>#REF!</v>
      </c>
      <c r="CZ41" s="42" t="e">
        <f t="shared" si="12"/>
        <v>#REF!</v>
      </c>
      <c r="DA41" s="42" t="e">
        <f t="shared" si="13"/>
        <v>#REF!</v>
      </c>
      <c r="DB41" s="42" t="e">
        <f t="shared" si="14"/>
        <v>#REF!</v>
      </c>
      <c r="DC41" s="42" t="e">
        <f t="shared" si="15"/>
        <v>#REF!</v>
      </c>
      <c r="DD41" s="42" t="e">
        <f t="shared" si="16"/>
        <v>#REF!</v>
      </c>
      <c r="DE41" s="42" t="e">
        <f t="shared" si="17"/>
        <v>#REF!</v>
      </c>
      <c r="DF41" s="42" t="e">
        <f t="shared" si="18"/>
        <v>#REF!</v>
      </c>
      <c r="DG41" s="42" t="e">
        <f t="shared" si="19"/>
        <v>#REF!</v>
      </c>
      <c r="DH41" s="42" t="e">
        <f t="shared" si="20"/>
        <v>#REF!</v>
      </c>
      <c r="DI41" s="42" t="e">
        <f t="shared" si="21"/>
        <v>#REF!</v>
      </c>
      <c r="DJ41" s="42" t="e">
        <f t="shared" si="22"/>
        <v>#REF!</v>
      </c>
      <c r="DK41" s="42" t="e">
        <f t="shared" si="23"/>
        <v>#REF!</v>
      </c>
      <c r="DL41" s="42" t="e">
        <f t="shared" si="24"/>
        <v>#REF!</v>
      </c>
      <c r="DM41" s="42" t="e">
        <f t="shared" si="25"/>
        <v>#REF!</v>
      </c>
      <c r="DN41" s="42" t="e">
        <f t="shared" si="26"/>
        <v>#REF!</v>
      </c>
      <c r="DO41" s="42" t="e">
        <f t="shared" si="27"/>
        <v>#REF!</v>
      </c>
      <c r="DP41" s="42" t="e">
        <f t="shared" si="28"/>
        <v>#REF!</v>
      </c>
      <c r="DQ41" s="42" t="e">
        <f t="shared" si="29"/>
        <v>#REF!</v>
      </c>
      <c r="DR41" s="42" t="e">
        <f t="shared" si="30"/>
        <v>#REF!</v>
      </c>
      <c r="DS41" s="42" t="e">
        <f t="shared" si="31"/>
        <v>#REF!</v>
      </c>
      <c r="DT41" s="42" t="e">
        <f t="shared" si="32"/>
        <v>#REF!</v>
      </c>
      <c r="DU41" s="42" t="e">
        <f t="shared" si="33"/>
        <v>#REF!</v>
      </c>
      <c r="DV41" s="42" t="e">
        <f t="shared" si="34"/>
        <v>#REF!</v>
      </c>
      <c r="DW41" s="42" t="e">
        <f t="shared" si="35"/>
        <v>#REF!</v>
      </c>
      <c r="DX41" s="42" t="e">
        <f t="shared" si="36"/>
        <v>#REF!</v>
      </c>
      <c r="DY41" s="42" t="e">
        <f t="shared" si="37"/>
        <v>#REF!</v>
      </c>
      <c r="DZ41" s="42" t="e">
        <f t="shared" si="38"/>
        <v>#REF!</v>
      </c>
      <c r="EA41" s="42" t="e">
        <f t="shared" si="39"/>
        <v>#REF!</v>
      </c>
      <c r="EB41" s="42" t="e">
        <f t="shared" si="40"/>
        <v>#REF!</v>
      </c>
      <c r="EC41" s="42" t="e">
        <f t="shared" si="41"/>
        <v>#REF!</v>
      </c>
      <c r="ED41" s="42" t="e">
        <f t="shared" si="42"/>
        <v>#REF!</v>
      </c>
      <c r="EE41" s="42" t="e">
        <f t="shared" si="43"/>
        <v>#REF!</v>
      </c>
      <c r="EF41" s="42" t="e">
        <f t="shared" si="44"/>
        <v>#REF!</v>
      </c>
      <c r="EG41" s="42" t="e">
        <f t="shared" si="45"/>
        <v>#REF!</v>
      </c>
      <c r="EH41" s="42" t="e">
        <f t="shared" si="46"/>
        <v>#REF!</v>
      </c>
      <c r="EI41" s="42" t="e">
        <f t="shared" si="47"/>
        <v>#REF!</v>
      </c>
      <c r="EJ41" s="42" t="e">
        <f t="shared" si="48"/>
        <v>#REF!</v>
      </c>
      <c r="EK41" s="42" t="e">
        <f t="shared" si="49"/>
        <v>#REF!</v>
      </c>
      <c r="EL41" s="90"/>
      <c r="EM41" s="42" t="e">
        <f t="shared" si="50"/>
        <v>#REF!</v>
      </c>
      <c r="EN41" s="42" t="e">
        <f t="shared" si="51"/>
        <v>#REF!</v>
      </c>
      <c r="EO41" s="42" t="e">
        <f t="shared" si="52"/>
        <v>#REF!</v>
      </c>
      <c r="EP41" s="42" t="e">
        <f t="shared" si="53"/>
        <v>#REF!</v>
      </c>
      <c r="EQ41" s="42" t="e">
        <f t="shared" si="54"/>
        <v>#REF!</v>
      </c>
      <c r="ER41" s="42" t="e">
        <f t="shared" si="55"/>
        <v>#REF!</v>
      </c>
      <c r="ES41" s="42" t="e">
        <f t="shared" si="56"/>
        <v>#REF!</v>
      </c>
      <c r="ET41" s="42" t="e">
        <f t="shared" si="57"/>
        <v>#REF!</v>
      </c>
      <c r="EU41" s="42" t="e">
        <f t="shared" si="58"/>
        <v>#REF!</v>
      </c>
      <c r="EV41" s="42" t="e">
        <f t="shared" si="59"/>
        <v>#REF!</v>
      </c>
      <c r="EW41" s="42" t="e">
        <f t="shared" si="60"/>
        <v>#REF!</v>
      </c>
      <c r="EX41" s="42" t="e">
        <f t="shared" si="61"/>
        <v>#REF!</v>
      </c>
      <c r="EY41" s="42" t="e">
        <f t="shared" si="62"/>
        <v>#REF!</v>
      </c>
      <c r="EZ41" s="42" t="e">
        <f t="shared" si="63"/>
        <v>#REF!</v>
      </c>
      <c r="FA41" s="42" t="e">
        <f t="shared" si="64"/>
        <v>#REF!</v>
      </c>
      <c r="FB41" s="42" t="e">
        <f t="shared" si="65"/>
        <v>#REF!</v>
      </c>
      <c r="FC41" s="42" t="e">
        <f t="shared" si="66"/>
        <v>#REF!</v>
      </c>
      <c r="FD41" s="42" t="e">
        <f t="shared" si="67"/>
        <v>#REF!</v>
      </c>
      <c r="FE41" s="42" t="e">
        <f t="shared" si="68"/>
        <v>#REF!</v>
      </c>
      <c r="FF41" s="42" t="e">
        <f t="shared" si="69"/>
        <v>#REF!</v>
      </c>
      <c r="FG41" s="42" t="e">
        <f t="shared" si="70"/>
        <v>#REF!</v>
      </c>
      <c r="FH41" s="42" t="e">
        <f t="shared" si="71"/>
        <v>#REF!</v>
      </c>
      <c r="FI41" s="42" t="e">
        <f t="shared" si="72"/>
        <v>#REF!</v>
      </c>
      <c r="FJ41" s="42" t="e">
        <f t="shared" ref="FJ41:FP41" si="159">((CO41/BR41)-1)*100</f>
        <v>#REF!</v>
      </c>
      <c r="FK41" s="42" t="e">
        <f t="shared" si="159"/>
        <v>#REF!</v>
      </c>
      <c r="FL41" s="42" t="e">
        <f t="shared" si="159"/>
        <v>#REF!</v>
      </c>
      <c r="FM41" s="42" t="e">
        <f t="shared" si="159"/>
        <v>#REF!</v>
      </c>
      <c r="FN41" s="42" t="e">
        <f t="shared" si="159"/>
        <v>#REF!</v>
      </c>
      <c r="FO41" s="42" t="e">
        <f t="shared" si="159"/>
        <v>#REF!</v>
      </c>
      <c r="FP41" s="42" t="e">
        <f t="shared" si="159"/>
        <v>#REF!</v>
      </c>
      <c r="FQ41" s="35"/>
      <c r="FR41" s="34" t="e">
        <f t="shared" ref="FR41:GW41" si="160">(E41/E$5)*100</f>
        <v>#REF!</v>
      </c>
      <c r="FS41" s="34" t="e">
        <f t="shared" si="160"/>
        <v>#REF!</v>
      </c>
      <c r="FT41" s="34" t="e">
        <f t="shared" si="160"/>
        <v>#REF!</v>
      </c>
      <c r="FU41" s="34" t="e">
        <f t="shared" si="160"/>
        <v>#REF!</v>
      </c>
      <c r="FV41" s="34" t="e">
        <f t="shared" si="160"/>
        <v>#REF!</v>
      </c>
      <c r="FW41" s="34" t="e">
        <f t="shared" si="160"/>
        <v>#REF!</v>
      </c>
      <c r="FX41" s="34" t="e">
        <f t="shared" si="160"/>
        <v>#REF!</v>
      </c>
      <c r="FY41" s="34" t="e">
        <f t="shared" si="160"/>
        <v>#REF!</v>
      </c>
      <c r="FZ41" s="34" t="e">
        <f t="shared" si="160"/>
        <v>#REF!</v>
      </c>
      <c r="GA41" s="34" t="e">
        <f t="shared" si="160"/>
        <v>#REF!</v>
      </c>
      <c r="GB41" s="34" t="e">
        <f t="shared" si="160"/>
        <v>#REF!</v>
      </c>
      <c r="GC41" s="34" t="e">
        <f t="shared" si="160"/>
        <v>#REF!</v>
      </c>
      <c r="GD41" s="34" t="e">
        <f t="shared" si="160"/>
        <v>#REF!</v>
      </c>
      <c r="GE41" s="34" t="e">
        <f t="shared" si="160"/>
        <v>#REF!</v>
      </c>
      <c r="GF41" s="34" t="e">
        <f t="shared" si="160"/>
        <v>#REF!</v>
      </c>
      <c r="GG41" s="34" t="e">
        <f t="shared" si="160"/>
        <v>#REF!</v>
      </c>
      <c r="GH41" s="34" t="e">
        <f t="shared" si="160"/>
        <v>#REF!</v>
      </c>
      <c r="GI41" s="34" t="e">
        <f t="shared" si="160"/>
        <v>#REF!</v>
      </c>
      <c r="GJ41" s="34" t="e">
        <f t="shared" si="160"/>
        <v>#REF!</v>
      </c>
      <c r="GK41" s="34" t="e">
        <f t="shared" si="160"/>
        <v>#REF!</v>
      </c>
      <c r="GL41" s="34" t="e">
        <f t="shared" si="160"/>
        <v>#REF!</v>
      </c>
      <c r="GM41" s="34" t="e">
        <f t="shared" si="160"/>
        <v>#REF!</v>
      </c>
      <c r="GN41" s="34" t="e">
        <f t="shared" si="160"/>
        <v>#REF!</v>
      </c>
      <c r="GO41" s="34" t="e">
        <f t="shared" si="160"/>
        <v>#REF!</v>
      </c>
      <c r="GP41" s="34" t="e">
        <f t="shared" si="160"/>
        <v>#REF!</v>
      </c>
      <c r="GQ41" s="34" t="e">
        <f t="shared" si="160"/>
        <v>#REF!</v>
      </c>
      <c r="GR41" s="34" t="e">
        <f t="shared" si="160"/>
        <v>#REF!</v>
      </c>
      <c r="GS41" s="34" t="e">
        <f t="shared" si="160"/>
        <v>#REF!</v>
      </c>
      <c r="GT41" s="34" t="e">
        <f t="shared" si="160"/>
        <v>#REF!</v>
      </c>
      <c r="GU41" s="34" t="e">
        <f t="shared" si="160"/>
        <v>#REF!</v>
      </c>
      <c r="GV41" s="34" t="e">
        <f t="shared" si="160"/>
        <v>#REF!</v>
      </c>
      <c r="GW41" s="34" t="e">
        <f t="shared" si="160"/>
        <v>#REF!</v>
      </c>
      <c r="GX41" s="34" t="e">
        <f t="shared" ref="GX41:IC41" si="161">(AK41/AK$5)*100</f>
        <v>#REF!</v>
      </c>
      <c r="GY41" s="34" t="e">
        <f t="shared" si="161"/>
        <v>#REF!</v>
      </c>
      <c r="GZ41" s="34" t="e">
        <f t="shared" si="161"/>
        <v>#REF!</v>
      </c>
      <c r="HA41" s="34" t="e">
        <f t="shared" si="161"/>
        <v>#REF!</v>
      </c>
      <c r="HB41" s="34" t="e">
        <f t="shared" si="161"/>
        <v>#REF!</v>
      </c>
      <c r="HC41" s="34" t="e">
        <f t="shared" si="161"/>
        <v>#REF!</v>
      </c>
      <c r="HD41" s="34" t="e">
        <f t="shared" si="161"/>
        <v>#REF!</v>
      </c>
      <c r="HE41" s="34" t="e">
        <f t="shared" si="161"/>
        <v>#REF!</v>
      </c>
      <c r="HF41" s="34" t="e">
        <f t="shared" si="161"/>
        <v>#REF!</v>
      </c>
      <c r="HG41" s="34" t="e">
        <f t="shared" si="161"/>
        <v>#REF!</v>
      </c>
      <c r="HH41" s="34" t="e">
        <f t="shared" si="161"/>
        <v>#REF!</v>
      </c>
      <c r="HI41" s="34" t="e">
        <f t="shared" si="161"/>
        <v>#REF!</v>
      </c>
      <c r="HJ41" s="34" t="e">
        <f t="shared" si="161"/>
        <v>#REF!</v>
      </c>
      <c r="HK41" s="34" t="e">
        <f t="shared" si="161"/>
        <v>#REF!</v>
      </c>
      <c r="HL41" s="34" t="e">
        <f t="shared" si="161"/>
        <v>#REF!</v>
      </c>
      <c r="HM41" s="34" t="e">
        <f t="shared" si="161"/>
        <v>#REF!</v>
      </c>
      <c r="HN41" s="34" t="e">
        <f t="shared" si="161"/>
        <v>#REF!</v>
      </c>
      <c r="HO41" s="34" t="e">
        <f t="shared" si="161"/>
        <v>#REF!</v>
      </c>
      <c r="HP41" s="34" t="e">
        <f t="shared" si="161"/>
        <v>#REF!</v>
      </c>
      <c r="HQ41" s="34" t="e">
        <f t="shared" si="161"/>
        <v>#REF!</v>
      </c>
      <c r="HR41" s="34" t="e">
        <f t="shared" si="161"/>
        <v>#REF!</v>
      </c>
      <c r="HS41" s="34" t="e">
        <f t="shared" si="161"/>
        <v>#REF!</v>
      </c>
      <c r="HT41" s="34" t="e">
        <f t="shared" si="161"/>
        <v>#REF!</v>
      </c>
      <c r="HU41" s="34" t="e">
        <f t="shared" si="161"/>
        <v>#REF!</v>
      </c>
      <c r="HV41" s="34" t="e">
        <f t="shared" si="161"/>
        <v>#REF!</v>
      </c>
      <c r="HW41" s="34" t="e">
        <f t="shared" si="161"/>
        <v>#REF!</v>
      </c>
      <c r="HX41" s="34" t="e">
        <f t="shared" si="161"/>
        <v>#REF!</v>
      </c>
      <c r="HY41" s="34" t="e">
        <f t="shared" si="161"/>
        <v>#REF!</v>
      </c>
      <c r="HZ41" s="34" t="e">
        <f t="shared" si="161"/>
        <v>#REF!</v>
      </c>
      <c r="IA41" s="34" t="e">
        <f t="shared" si="161"/>
        <v>#REF!</v>
      </c>
      <c r="IB41" s="34" t="e">
        <f t="shared" si="161"/>
        <v>#REF!</v>
      </c>
      <c r="IC41" s="34" t="e">
        <f t="shared" si="161"/>
        <v>#REF!</v>
      </c>
      <c r="ID41" s="34" t="e">
        <f t="shared" ref="ID41:JG41" si="162">(BR41/BR$5)*100</f>
        <v>#REF!</v>
      </c>
      <c r="IE41" s="34" t="e">
        <f t="shared" si="162"/>
        <v>#REF!</v>
      </c>
      <c r="IF41" s="34" t="e">
        <f t="shared" si="162"/>
        <v>#REF!</v>
      </c>
      <c r="IG41" s="34" t="e">
        <f t="shared" si="162"/>
        <v>#REF!</v>
      </c>
      <c r="IH41" s="34" t="e">
        <f t="shared" si="162"/>
        <v>#REF!</v>
      </c>
      <c r="II41" s="34" t="e">
        <f t="shared" si="162"/>
        <v>#REF!</v>
      </c>
      <c r="IJ41" s="34" t="e">
        <f t="shared" si="162"/>
        <v>#REF!</v>
      </c>
      <c r="IK41" s="34" t="e">
        <f t="shared" si="162"/>
        <v>#REF!</v>
      </c>
      <c r="IL41" s="34" t="e">
        <f t="shared" si="162"/>
        <v>#REF!</v>
      </c>
      <c r="IM41" s="34" t="e">
        <f t="shared" si="162"/>
        <v>#REF!</v>
      </c>
      <c r="IN41" s="34" t="e">
        <f t="shared" si="162"/>
        <v>#REF!</v>
      </c>
      <c r="IO41" s="34" t="e">
        <f t="shared" si="162"/>
        <v>#REF!</v>
      </c>
      <c r="IP41" s="34" t="e">
        <f t="shared" si="162"/>
        <v>#REF!</v>
      </c>
      <c r="IQ41" s="34" t="e">
        <f t="shared" si="162"/>
        <v>#REF!</v>
      </c>
      <c r="IR41" s="34" t="e">
        <f t="shared" si="162"/>
        <v>#REF!</v>
      </c>
      <c r="IS41" s="34" t="e">
        <f t="shared" si="162"/>
        <v>#REF!</v>
      </c>
      <c r="IT41" s="34" t="e">
        <f t="shared" si="162"/>
        <v>#REF!</v>
      </c>
      <c r="IU41" s="34" t="e">
        <f t="shared" si="162"/>
        <v>#REF!</v>
      </c>
      <c r="IV41" s="34" t="e">
        <f t="shared" si="162"/>
        <v>#REF!</v>
      </c>
      <c r="IW41" s="34" t="e">
        <f t="shared" si="162"/>
        <v>#REF!</v>
      </c>
      <c r="IX41" s="34" t="e">
        <f t="shared" si="162"/>
        <v>#REF!</v>
      </c>
      <c r="IY41" s="34" t="e">
        <f t="shared" si="162"/>
        <v>#REF!</v>
      </c>
      <c r="IZ41" s="34" t="e">
        <f t="shared" si="162"/>
        <v>#REF!</v>
      </c>
      <c r="JA41" s="34" t="e">
        <f t="shared" si="162"/>
        <v>#REF!</v>
      </c>
      <c r="JB41" s="34" t="e">
        <f t="shared" si="162"/>
        <v>#REF!</v>
      </c>
      <c r="JC41" s="34" t="e">
        <f t="shared" si="162"/>
        <v>#REF!</v>
      </c>
      <c r="JD41" s="34" t="e">
        <f t="shared" si="162"/>
        <v>#REF!</v>
      </c>
      <c r="JE41" s="34" t="e">
        <f t="shared" si="162"/>
        <v>#REF!</v>
      </c>
      <c r="JF41" s="34" t="e">
        <f t="shared" si="162"/>
        <v>#REF!</v>
      </c>
      <c r="JG41" s="34" t="e">
        <f t="shared" si="162"/>
        <v>#REF!</v>
      </c>
      <c r="JH41" s="35"/>
      <c r="JI41" s="36" t="e">
        <f>(#REF!/#REF!)*100</f>
        <v>#REF!</v>
      </c>
      <c r="JJ41" s="36" t="e">
        <f>(#REF!/#REF!)*100</f>
        <v>#REF!</v>
      </c>
    </row>
    <row r="42" spans="1:270" ht="16.5" hidden="1" customHeight="1" x14ac:dyDescent="0.45">
      <c r="A42" s="14"/>
      <c r="B42" s="14"/>
      <c r="C42" s="14" t="s">
        <v>50</v>
      </c>
      <c r="D42" s="14"/>
      <c r="E42" s="33" t="e">
        <f t="shared" si="157"/>
        <v>#REF!</v>
      </c>
      <c r="F42" s="33" t="e">
        <f t="shared" si="157"/>
        <v>#REF!</v>
      </c>
      <c r="G42" s="33" t="e">
        <f t="shared" si="157"/>
        <v>#REF!</v>
      </c>
      <c r="H42" s="33" t="e">
        <f t="shared" si="157"/>
        <v>#REF!</v>
      </c>
      <c r="I42" s="33" t="e">
        <f t="shared" si="157"/>
        <v>#REF!</v>
      </c>
      <c r="J42" s="33" t="e">
        <f t="shared" si="157"/>
        <v>#REF!</v>
      </c>
      <c r="K42" s="33" t="e">
        <f t="shared" si="157"/>
        <v>#REF!</v>
      </c>
      <c r="L42" s="33" t="e">
        <f t="shared" si="157"/>
        <v>#REF!</v>
      </c>
      <c r="M42" s="33" t="e">
        <f t="shared" si="157"/>
        <v>#REF!</v>
      </c>
      <c r="N42" s="33" t="e">
        <f t="shared" si="157"/>
        <v>#REF!</v>
      </c>
      <c r="O42" s="33" t="e">
        <f t="shared" si="157"/>
        <v>#REF!</v>
      </c>
      <c r="P42" s="33" t="e">
        <f t="shared" si="157"/>
        <v>#REF!</v>
      </c>
      <c r="Q42" s="33" t="e">
        <f t="shared" si="157"/>
        <v>#REF!</v>
      </c>
      <c r="R42" s="33" t="e">
        <f t="shared" si="157"/>
        <v>#REF!</v>
      </c>
      <c r="S42" s="33" t="e">
        <f t="shared" si="157"/>
        <v>#REF!</v>
      </c>
      <c r="T42" s="33" t="e">
        <f t="shared" si="157"/>
        <v>#REF!</v>
      </c>
      <c r="U42" s="33" t="e">
        <f t="shared" si="157"/>
        <v>#REF!</v>
      </c>
      <c r="V42" s="33" t="e">
        <f t="shared" si="157"/>
        <v>#REF!</v>
      </c>
      <c r="W42" s="33" t="e">
        <f t="shared" si="157"/>
        <v>#REF!</v>
      </c>
      <c r="X42" s="33" t="e">
        <f t="shared" si="157"/>
        <v>#REF!</v>
      </c>
      <c r="Y42" s="33" t="e">
        <f t="shared" si="157"/>
        <v>#REF!</v>
      </c>
      <c r="Z42" s="33" t="e">
        <f t="shared" si="157"/>
        <v>#REF!</v>
      </c>
      <c r="AA42" s="33" t="e">
        <f t="shared" si="157"/>
        <v>#REF!</v>
      </c>
      <c r="AB42" s="33" t="e">
        <f t="shared" si="157"/>
        <v>#REF!</v>
      </c>
      <c r="AC42" s="33" t="e">
        <f t="shared" si="157"/>
        <v>#REF!</v>
      </c>
      <c r="AD42" s="33" t="e">
        <f t="shared" si="157"/>
        <v>#REF!</v>
      </c>
      <c r="AE42" s="33" t="e">
        <f t="shared" si="157"/>
        <v>#REF!</v>
      </c>
      <c r="AF42" s="33" t="e">
        <f t="shared" si="157"/>
        <v>#REF!</v>
      </c>
      <c r="AG42" s="33" t="e">
        <f t="shared" si="157"/>
        <v>#REF!</v>
      </c>
      <c r="AH42" s="33" t="e">
        <f t="shared" si="157"/>
        <v>#REF!</v>
      </c>
      <c r="AI42" s="33" t="e">
        <f t="shared" si="157"/>
        <v>#REF!</v>
      </c>
      <c r="AJ42" s="33" t="e">
        <f t="shared" si="157"/>
        <v>#REF!</v>
      </c>
      <c r="AK42" s="33" t="e">
        <f t="shared" si="157"/>
        <v>#REF!</v>
      </c>
      <c r="AL42" s="33" t="e">
        <f t="shared" si="157"/>
        <v>#REF!</v>
      </c>
      <c r="AM42" s="33" t="e">
        <f t="shared" si="157"/>
        <v>#REF!</v>
      </c>
      <c r="AN42" s="33" t="e">
        <f t="shared" si="157"/>
        <v>#REF!</v>
      </c>
      <c r="AO42" s="33" t="e">
        <f t="shared" si="157"/>
        <v>#REF!</v>
      </c>
      <c r="AP42" s="33" t="e">
        <f t="shared" si="157"/>
        <v>#REF!</v>
      </c>
      <c r="AQ42" s="33" t="e">
        <f t="shared" si="157"/>
        <v>#REF!</v>
      </c>
      <c r="AR42" s="33" t="e">
        <f t="shared" si="157"/>
        <v>#REF!</v>
      </c>
      <c r="AS42" s="33" t="e">
        <f t="shared" si="157"/>
        <v>#REF!</v>
      </c>
      <c r="AT42" s="33" t="e">
        <f t="shared" si="157"/>
        <v>#REF!</v>
      </c>
      <c r="AU42" s="33" t="e">
        <f t="shared" si="157"/>
        <v>#REF!</v>
      </c>
      <c r="AV42" s="33" t="e">
        <f t="shared" si="157"/>
        <v>#REF!</v>
      </c>
      <c r="AW42" s="33" t="e">
        <f t="shared" si="157"/>
        <v>#REF!</v>
      </c>
      <c r="AX42" s="33" t="e">
        <f t="shared" si="157"/>
        <v>#REF!</v>
      </c>
      <c r="AY42" s="33" t="e">
        <f t="shared" si="157"/>
        <v>#REF!</v>
      </c>
      <c r="AZ42" s="33" t="e">
        <f t="shared" si="157"/>
        <v>#REF!</v>
      </c>
      <c r="BA42" s="33" t="e">
        <f t="shared" si="157"/>
        <v>#REF!</v>
      </c>
      <c r="BB42" s="33" t="e">
        <f t="shared" si="157"/>
        <v>#REF!</v>
      </c>
      <c r="BC42" s="33" t="e">
        <f t="shared" si="157"/>
        <v>#REF!</v>
      </c>
      <c r="BD42" s="33" t="e">
        <f t="shared" si="157"/>
        <v>#REF!</v>
      </c>
      <c r="BE42" s="33" t="e">
        <f t="shared" si="157"/>
        <v>#REF!</v>
      </c>
      <c r="BF42" s="33" t="e">
        <f t="shared" si="157"/>
        <v>#REF!</v>
      </c>
      <c r="BG42" s="33" t="e">
        <f t="shared" si="157"/>
        <v>#REF!</v>
      </c>
      <c r="BH42" s="33" t="e">
        <f t="shared" si="157"/>
        <v>#REF!</v>
      </c>
      <c r="BI42" s="33" t="e">
        <f t="shared" si="157"/>
        <v>#REF!</v>
      </c>
      <c r="BJ42" s="33" t="e">
        <f t="shared" si="157"/>
        <v>#REF!</v>
      </c>
      <c r="BK42" s="33" t="e">
        <f t="shared" si="157"/>
        <v>#REF!</v>
      </c>
      <c r="BL42" s="33" t="e">
        <f t="shared" si="157"/>
        <v>#REF!</v>
      </c>
      <c r="BM42" s="33" t="e">
        <f t="shared" si="157"/>
        <v>#REF!</v>
      </c>
      <c r="BN42" s="33" t="e">
        <f t="shared" si="157"/>
        <v>#REF!</v>
      </c>
      <c r="BO42" s="33" t="e">
        <f t="shared" si="157"/>
        <v>#REF!</v>
      </c>
      <c r="BP42" s="93" t="e">
        <f t="shared" si="157"/>
        <v>#REF!</v>
      </c>
      <c r="BQ42" s="33"/>
      <c r="BR42" s="33" t="e">
        <f t="shared" si="158"/>
        <v>#REF!</v>
      </c>
      <c r="BS42" s="33" t="e">
        <f t="shared" si="158"/>
        <v>#REF!</v>
      </c>
      <c r="BT42" s="33" t="e">
        <f t="shared" si="158"/>
        <v>#REF!</v>
      </c>
      <c r="BU42" s="33" t="e">
        <f t="shared" si="158"/>
        <v>#REF!</v>
      </c>
      <c r="BV42" s="33" t="e">
        <f t="shared" si="158"/>
        <v>#REF!</v>
      </c>
      <c r="BW42" s="33" t="e">
        <f t="shared" si="158"/>
        <v>#REF!</v>
      </c>
      <c r="BX42" s="33" t="e">
        <f t="shared" si="158"/>
        <v>#REF!</v>
      </c>
      <c r="BY42" s="33" t="e">
        <f t="shared" si="158"/>
        <v>#REF!</v>
      </c>
      <c r="BZ42" s="33" t="e">
        <f t="shared" si="158"/>
        <v>#REF!</v>
      </c>
      <c r="CA42" s="33" t="e">
        <f t="shared" si="158"/>
        <v>#REF!</v>
      </c>
      <c r="CB42" s="33" t="e">
        <f t="shared" si="158"/>
        <v>#REF!</v>
      </c>
      <c r="CC42" s="33" t="e">
        <f t="shared" si="158"/>
        <v>#REF!</v>
      </c>
      <c r="CD42" s="33" t="e">
        <f t="shared" si="158"/>
        <v>#REF!</v>
      </c>
      <c r="CE42" s="33" t="e">
        <f t="shared" si="158"/>
        <v>#REF!</v>
      </c>
      <c r="CF42" s="33" t="e">
        <f t="shared" si="158"/>
        <v>#REF!</v>
      </c>
      <c r="CG42" s="33" t="e">
        <f t="shared" si="158"/>
        <v>#REF!</v>
      </c>
      <c r="CH42" s="33" t="e">
        <f t="shared" si="158"/>
        <v>#REF!</v>
      </c>
      <c r="CI42" s="33" t="e">
        <f t="shared" si="158"/>
        <v>#REF!</v>
      </c>
      <c r="CJ42" s="33" t="e">
        <f t="shared" si="158"/>
        <v>#REF!</v>
      </c>
      <c r="CK42" s="33" t="e">
        <f t="shared" si="158"/>
        <v>#REF!</v>
      </c>
      <c r="CL42" s="33" t="e">
        <f t="shared" si="158"/>
        <v>#REF!</v>
      </c>
      <c r="CM42" s="33" t="e">
        <f t="shared" si="158"/>
        <v>#REF!</v>
      </c>
      <c r="CN42" s="93" t="e">
        <f t="shared" si="158"/>
        <v>#REF!</v>
      </c>
      <c r="CO42" s="33" t="e">
        <f t="shared" si="158"/>
        <v>#REF!</v>
      </c>
      <c r="CP42" s="33" t="e">
        <f t="shared" si="158"/>
        <v>#REF!</v>
      </c>
      <c r="CQ42" s="33" t="e">
        <f t="shared" si="158"/>
        <v>#REF!</v>
      </c>
      <c r="CR42" s="33" t="e">
        <f t="shared" si="158"/>
        <v>#REF!</v>
      </c>
      <c r="CS42" s="33" t="e">
        <f t="shared" si="158"/>
        <v>#REF!</v>
      </c>
      <c r="CT42" s="33" t="e">
        <f t="shared" si="158"/>
        <v>#REF!</v>
      </c>
      <c r="CU42" s="93" t="e">
        <f t="shared" si="158"/>
        <v>#REF!</v>
      </c>
      <c r="CV42" s="28"/>
      <c r="CW42" s="42" t="e">
        <f t="shared" si="9"/>
        <v>#REF!</v>
      </c>
      <c r="CX42" s="42" t="e">
        <f t="shared" si="10"/>
        <v>#REF!</v>
      </c>
      <c r="CY42" s="42" t="e">
        <f t="shared" si="11"/>
        <v>#REF!</v>
      </c>
      <c r="CZ42" s="42" t="e">
        <f t="shared" si="12"/>
        <v>#REF!</v>
      </c>
      <c r="DA42" s="42" t="e">
        <f t="shared" si="13"/>
        <v>#REF!</v>
      </c>
      <c r="DB42" s="42" t="e">
        <f t="shared" si="14"/>
        <v>#REF!</v>
      </c>
      <c r="DC42" s="42" t="e">
        <f t="shared" si="15"/>
        <v>#REF!</v>
      </c>
      <c r="DD42" s="42" t="e">
        <f t="shared" si="16"/>
        <v>#REF!</v>
      </c>
      <c r="DE42" s="42" t="e">
        <f t="shared" si="17"/>
        <v>#REF!</v>
      </c>
      <c r="DF42" s="42" t="e">
        <f t="shared" si="18"/>
        <v>#REF!</v>
      </c>
      <c r="DG42" s="42" t="e">
        <f t="shared" si="19"/>
        <v>#REF!</v>
      </c>
      <c r="DH42" s="42" t="e">
        <f t="shared" si="20"/>
        <v>#REF!</v>
      </c>
      <c r="DI42" s="42" t="e">
        <f t="shared" si="21"/>
        <v>#REF!</v>
      </c>
      <c r="DJ42" s="42" t="e">
        <f t="shared" si="22"/>
        <v>#REF!</v>
      </c>
      <c r="DK42" s="42" t="e">
        <f t="shared" si="23"/>
        <v>#REF!</v>
      </c>
      <c r="DL42" s="42" t="e">
        <f t="shared" si="24"/>
        <v>#REF!</v>
      </c>
      <c r="DM42" s="42" t="e">
        <f t="shared" si="25"/>
        <v>#REF!</v>
      </c>
      <c r="DN42" s="42" t="e">
        <f t="shared" si="26"/>
        <v>#REF!</v>
      </c>
      <c r="DO42" s="42" t="e">
        <f t="shared" si="27"/>
        <v>#REF!</v>
      </c>
      <c r="DP42" s="42" t="e">
        <f t="shared" si="28"/>
        <v>#REF!</v>
      </c>
      <c r="DQ42" s="42" t="e">
        <f t="shared" si="29"/>
        <v>#REF!</v>
      </c>
      <c r="DR42" s="42" t="e">
        <f t="shared" si="30"/>
        <v>#REF!</v>
      </c>
      <c r="DS42" s="42" t="e">
        <f t="shared" si="31"/>
        <v>#REF!</v>
      </c>
      <c r="DT42" s="42" t="e">
        <f t="shared" si="32"/>
        <v>#REF!</v>
      </c>
      <c r="DU42" s="42" t="e">
        <f t="shared" si="33"/>
        <v>#REF!</v>
      </c>
      <c r="DV42" s="42" t="e">
        <f t="shared" si="34"/>
        <v>#REF!</v>
      </c>
      <c r="DW42" s="42" t="e">
        <f t="shared" si="35"/>
        <v>#REF!</v>
      </c>
      <c r="DX42" s="42" t="e">
        <f t="shared" si="36"/>
        <v>#REF!</v>
      </c>
      <c r="DY42" s="42" t="e">
        <f t="shared" si="37"/>
        <v>#REF!</v>
      </c>
      <c r="DZ42" s="42" t="e">
        <f t="shared" si="38"/>
        <v>#REF!</v>
      </c>
      <c r="EA42" s="42" t="e">
        <f t="shared" si="39"/>
        <v>#REF!</v>
      </c>
      <c r="EB42" s="42" t="e">
        <f t="shared" si="40"/>
        <v>#REF!</v>
      </c>
      <c r="EC42" s="42" t="e">
        <f t="shared" si="41"/>
        <v>#REF!</v>
      </c>
      <c r="ED42" s="42" t="e">
        <f t="shared" si="42"/>
        <v>#REF!</v>
      </c>
      <c r="EE42" s="42" t="e">
        <f t="shared" si="43"/>
        <v>#REF!</v>
      </c>
      <c r="EF42" s="42" t="e">
        <f t="shared" si="44"/>
        <v>#REF!</v>
      </c>
      <c r="EG42" s="42" t="e">
        <f t="shared" si="45"/>
        <v>#REF!</v>
      </c>
      <c r="EH42" s="42" t="e">
        <f t="shared" si="46"/>
        <v>#REF!</v>
      </c>
      <c r="EI42" s="42" t="e">
        <f t="shared" si="47"/>
        <v>#REF!</v>
      </c>
      <c r="EJ42" s="42" t="e">
        <f t="shared" si="48"/>
        <v>#REF!</v>
      </c>
      <c r="EK42" s="42" t="e">
        <f t="shared" si="49"/>
        <v>#REF!</v>
      </c>
      <c r="EL42" s="90"/>
      <c r="EM42" s="42" t="e">
        <f t="shared" si="50"/>
        <v>#REF!</v>
      </c>
      <c r="EN42" s="42" t="e">
        <f t="shared" si="51"/>
        <v>#REF!</v>
      </c>
      <c r="EO42" s="42" t="e">
        <f t="shared" si="52"/>
        <v>#REF!</v>
      </c>
      <c r="EP42" s="42" t="e">
        <f t="shared" si="53"/>
        <v>#REF!</v>
      </c>
      <c r="EQ42" s="42" t="e">
        <f t="shared" si="54"/>
        <v>#REF!</v>
      </c>
      <c r="ER42" s="42" t="e">
        <f t="shared" si="55"/>
        <v>#REF!</v>
      </c>
      <c r="ES42" s="42" t="e">
        <f t="shared" si="56"/>
        <v>#REF!</v>
      </c>
      <c r="ET42" s="42" t="e">
        <f t="shared" si="57"/>
        <v>#REF!</v>
      </c>
      <c r="EU42" s="42" t="e">
        <f t="shared" si="58"/>
        <v>#REF!</v>
      </c>
      <c r="EV42" s="42" t="e">
        <f t="shared" si="59"/>
        <v>#REF!</v>
      </c>
      <c r="EW42" s="42" t="e">
        <f t="shared" si="60"/>
        <v>#REF!</v>
      </c>
      <c r="EX42" s="42" t="e">
        <f t="shared" si="61"/>
        <v>#REF!</v>
      </c>
      <c r="EY42" s="42" t="e">
        <f t="shared" si="62"/>
        <v>#REF!</v>
      </c>
      <c r="EZ42" s="42" t="e">
        <f t="shared" si="63"/>
        <v>#REF!</v>
      </c>
      <c r="FA42" s="42" t="e">
        <f t="shared" si="64"/>
        <v>#REF!</v>
      </c>
      <c r="FB42" s="42" t="e">
        <f t="shared" si="65"/>
        <v>#REF!</v>
      </c>
      <c r="FC42" s="42" t="e">
        <f t="shared" si="66"/>
        <v>#REF!</v>
      </c>
      <c r="FD42" s="42" t="e">
        <f t="shared" si="67"/>
        <v>#REF!</v>
      </c>
      <c r="FE42" s="42" t="e">
        <f t="shared" si="68"/>
        <v>#REF!</v>
      </c>
      <c r="FF42" s="42" t="e">
        <f t="shared" si="69"/>
        <v>#REF!</v>
      </c>
      <c r="FG42" s="42" t="e">
        <f t="shared" si="70"/>
        <v>#REF!</v>
      </c>
      <c r="FH42" s="42" t="e">
        <f t="shared" si="71"/>
        <v>#REF!</v>
      </c>
      <c r="FI42" s="42" t="e">
        <f t="shared" si="72"/>
        <v>#REF!</v>
      </c>
      <c r="FJ42" s="42" t="e">
        <f t="shared" ref="FJ42:FP43" si="163">((CO42/BS42)-1)*100</f>
        <v>#REF!</v>
      </c>
      <c r="FK42" s="42" t="e">
        <f t="shared" si="163"/>
        <v>#REF!</v>
      </c>
      <c r="FL42" s="42" t="e">
        <f t="shared" si="163"/>
        <v>#REF!</v>
      </c>
      <c r="FM42" s="42" t="e">
        <f t="shared" si="163"/>
        <v>#REF!</v>
      </c>
      <c r="FN42" s="42" t="e">
        <f t="shared" si="163"/>
        <v>#REF!</v>
      </c>
      <c r="FO42" s="42" t="e">
        <f t="shared" si="163"/>
        <v>#REF!</v>
      </c>
      <c r="FP42" s="42" t="e">
        <f t="shared" si="163"/>
        <v>#REF!</v>
      </c>
      <c r="FQ42" s="35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5"/>
      <c r="JI42" s="36"/>
      <c r="JJ42" s="36"/>
    </row>
    <row r="43" spans="1:270" ht="16.5" hidden="1" customHeight="1" x14ac:dyDescent="0.45">
      <c r="A43" s="14"/>
      <c r="B43" s="14"/>
      <c r="C43" s="14" t="s">
        <v>51</v>
      </c>
      <c r="D43" s="14"/>
      <c r="E43" s="33" t="e">
        <f>(E41/E42)*1000000</f>
        <v>#REF!</v>
      </c>
      <c r="F43" s="33" t="e">
        <f>(F41/F42)*1000000</f>
        <v>#REF!</v>
      </c>
      <c r="G43" s="33" t="e">
        <f>(G41/G42)*1000000</f>
        <v>#REF!</v>
      </c>
      <c r="H43" s="33" t="e">
        <f>(H41/H42)*1000000</f>
        <v>#REF!</v>
      </c>
      <c r="I43" s="33" t="e">
        <f>(I41/I42)*1000000</f>
        <v>#REF!</v>
      </c>
      <c r="J43" s="33" t="e">
        <f t="shared" ref="J43:CF43" si="164">(J41/J42)*1000000</f>
        <v>#REF!</v>
      </c>
      <c r="K43" s="33" t="e">
        <f t="shared" si="164"/>
        <v>#REF!</v>
      </c>
      <c r="L43" s="33" t="e">
        <f t="shared" si="164"/>
        <v>#REF!</v>
      </c>
      <c r="M43" s="33" t="e">
        <f t="shared" si="164"/>
        <v>#REF!</v>
      </c>
      <c r="N43" s="33" t="e">
        <f t="shared" si="164"/>
        <v>#REF!</v>
      </c>
      <c r="O43" s="33" t="e">
        <f t="shared" si="164"/>
        <v>#REF!</v>
      </c>
      <c r="P43" s="33" t="e">
        <f t="shared" si="164"/>
        <v>#REF!</v>
      </c>
      <c r="Q43" s="33" t="e">
        <f t="shared" si="164"/>
        <v>#REF!</v>
      </c>
      <c r="R43" s="33" t="e">
        <f t="shared" si="164"/>
        <v>#REF!</v>
      </c>
      <c r="S43" s="33" t="e">
        <f t="shared" si="164"/>
        <v>#REF!</v>
      </c>
      <c r="T43" s="33" t="e">
        <f t="shared" si="164"/>
        <v>#REF!</v>
      </c>
      <c r="U43" s="33" t="e">
        <f t="shared" si="164"/>
        <v>#REF!</v>
      </c>
      <c r="V43" s="33" t="e">
        <f t="shared" si="164"/>
        <v>#REF!</v>
      </c>
      <c r="W43" s="33" t="e">
        <f t="shared" si="164"/>
        <v>#REF!</v>
      </c>
      <c r="X43" s="33" t="e">
        <f t="shared" si="164"/>
        <v>#REF!</v>
      </c>
      <c r="Y43" s="33" t="e">
        <f t="shared" si="164"/>
        <v>#REF!</v>
      </c>
      <c r="Z43" s="33" t="e">
        <f t="shared" si="164"/>
        <v>#REF!</v>
      </c>
      <c r="AA43" s="33" t="e">
        <f t="shared" si="164"/>
        <v>#REF!</v>
      </c>
      <c r="AB43" s="33" t="e">
        <f t="shared" si="164"/>
        <v>#REF!</v>
      </c>
      <c r="AC43" s="33" t="e">
        <f t="shared" si="164"/>
        <v>#REF!</v>
      </c>
      <c r="AD43" s="33" t="e">
        <f t="shared" si="164"/>
        <v>#REF!</v>
      </c>
      <c r="AE43" s="33" t="e">
        <f t="shared" si="164"/>
        <v>#REF!</v>
      </c>
      <c r="AF43" s="33" t="e">
        <f t="shared" si="164"/>
        <v>#REF!</v>
      </c>
      <c r="AG43" s="33" t="e">
        <f t="shared" si="164"/>
        <v>#REF!</v>
      </c>
      <c r="AH43" s="33" t="e">
        <f t="shared" si="164"/>
        <v>#REF!</v>
      </c>
      <c r="AI43" s="33" t="e">
        <f t="shared" si="164"/>
        <v>#REF!</v>
      </c>
      <c r="AJ43" s="33" t="e">
        <f t="shared" si="164"/>
        <v>#REF!</v>
      </c>
      <c r="AK43" s="33" t="e">
        <f t="shared" si="164"/>
        <v>#REF!</v>
      </c>
      <c r="AL43" s="33" t="e">
        <f t="shared" si="164"/>
        <v>#REF!</v>
      </c>
      <c r="AM43" s="33" t="e">
        <f t="shared" si="164"/>
        <v>#REF!</v>
      </c>
      <c r="AN43" s="33" t="e">
        <f t="shared" si="164"/>
        <v>#REF!</v>
      </c>
      <c r="AO43" s="33" t="e">
        <f t="shared" si="164"/>
        <v>#REF!</v>
      </c>
      <c r="AP43" s="33" t="e">
        <f t="shared" si="164"/>
        <v>#REF!</v>
      </c>
      <c r="AQ43" s="33" t="e">
        <f t="shared" si="164"/>
        <v>#REF!</v>
      </c>
      <c r="AR43" s="33" t="e">
        <f t="shared" si="164"/>
        <v>#REF!</v>
      </c>
      <c r="AS43" s="33" t="e">
        <f t="shared" si="164"/>
        <v>#REF!</v>
      </c>
      <c r="AT43" s="33" t="e">
        <f t="shared" si="164"/>
        <v>#REF!</v>
      </c>
      <c r="AU43" s="33" t="e">
        <f t="shared" si="164"/>
        <v>#REF!</v>
      </c>
      <c r="AV43" s="33" t="e">
        <f t="shared" si="164"/>
        <v>#REF!</v>
      </c>
      <c r="AW43" s="33" t="e">
        <f t="shared" si="164"/>
        <v>#REF!</v>
      </c>
      <c r="AX43" s="33" t="e">
        <f t="shared" si="164"/>
        <v>#REF!</v>
      </c>
      <c r="AY43" s="33" t="e">
        <f t="shared" si="164"/>
        <v>#REF!</v>
      </c>
      <c r="AZ43" s="33" t="e">
        <f t="shared" si="164"/>
        <v>#REF!</v>
      </c>
      <c r="BA43" s="33" t="e">
        <f t="shared" si="164"/>
        <v>#REF!</v>
      </c>
      <c r="BB43" s="33" t="e">
        <f t="shared" si="164"/>
        <v>#REF!</v>
      </c>
      <c r="BC43" s="33" t="e">
        <f t="shared" si="164"/>
        <v>#REF!</v>
      </c>
      <c r="BD43" s="33" t="e">
        <f t="shared" si="164"/>
        <v>#REF!</v>
      </c>
      <c r="BE43" s="33" t="e">
        <f t="shared" si="164"/>
        <v>#REF!</v>
      </c>
      <c r="BF43" s="33" t="e">
        <f t="shared" si="164"/>
        <v>#REF!</v>
      </c>
      <c r="BG43" s="33" t="e">
        <f t="shared" si="164"/>
        <v>#REF!</v>
      </c>
      <c r="BH43" s="33" t="e">
        <f t="shared" si="164"/>
        <v>#REF!</v>
      </c>
      <c r="BI43" s="33" t="e">
        <f t="shared" si="164"/>
        <v>#REF!</v>
      </c>
      <c r="BJ43" s="33" t="e">
        <f t="shared" si="164"/>
        <v>#REF!</v>
      </c>
      <c r="BK43" s="33" t="e">
        <f t="shared" si="164"/>
        <v>#REF!</v>
      </c>
      <c r="BL43" s="33" t="e">
        <f t="shared" si="164"/>
        <v>#REF!</v>
      </c>
      <c r="BM43" s="33" t="e">
        <f t="shared" si="164"/>
        <v>#REF!</v>
      </c>
      <c r="BN43" s="33" t="e">
        <f t="shared" si="164"/>
        <v>#REF!</v>
      </c>
      <c r="BO43" s="33" t="e">
        <f t="shared" si="164"/>
        <v>#REF!</v>
      </c>
      <c r="BP43" s="93" t="e">
        <f t="shared" si="164"/>
        <v>#REF!</v>
      </c>
      <c r="BQ43" s="33"/>
      <c r="BR43" s="33" t="e">
        <f t="shared" si="164"/>
        <v>#REF!</v>
      </c>
      <c r="BS43" s="33" t="e">
        <f t="shared" si="164"/>
        <v>#REF!</v>
      </c>
      <c r="BT43" s="33" t="e">
        <f t="shared" si="164"/>
        <v>#REF!</v>
      </c>
      <c r="BU43" s="33" t="e">
        <f t="shared" si="164"/>
        <v>#REF!</v>
      </c>
      <c r="BV43" s="33" t="e">
        <f t="shared" si="164"/>
        <v>#REF!</v>
      </c>
      <c r="BW43" s="33" t="e">
        <f t="shared" si="164"/>
        <v>#REF!</v>
      </c>
      <c r="BX43" s="33" t="e">
        <f t="shared" si="164"/>
        <v>#REF!</v>
      </c>
      <c r="BY43" s="33" t="e">
        <f t="shared" si="164"/>
        <v>#REF!</v>
      </c>
      <c r="BZ43" s="33" t="e">
        <f t="shared" si="164"/>
        <v>#REF!</v>
      </c>
      <c r="CA43" s="33" t="e">
        <f t="shared" si="164"/>
        <v>#REF!</v>
      </c>
      <c r="CB43" s="33" t="e">
        <f t="shared" si="164"/>
        <v>#REF!</v>
      </c>
      <c r="CC43" s="33" t="e">
        <f t="shared" si="164"/>
        <v>#REF!</v>
      </c>
      <c r="CD43" s="33" t="e">
        <f t="shared" si="164"/>
        <v>#REF!</v>
      </c>
      <c r="CE43" s="33" t="e">
        <f t="shared" si="164"/>
        <v>#REF!</v>
      </c>
      <c r="CF43" s="33" t="e">
        <f t="shared" si="164"/>
        <v>#REF!</v>
      </c>
      <c r="CG43" s="33" t="e">
        <f t="shared" ref="CG43:CU43" si="165">(CG41/CG42)*1000000</f>
        <v>#REF!</v>
      </c>
      <c r="CH43" s="33" t="e">
        <f t="shared" si="165"/>
        <v>#REF!</v>
      </c>
      <c r="CI43" s="33" t="e">
        <f t="shared" si="165"/>
        <v>#REF!</v>
      </c>
      <c r="CJ43" s="33" t="e">
        <f t="shared" si="165"/>
        <v>#REF!</v>
      </c>
      <c r="CK43" s="33" t="e">
        <f t="shared" si="165"/>
        <v>#REF!</v>
      </c>
      <c r="CL43" s="33" t="e">
        <f t="shared" si="165"/>
        <v>#REF!</v>
      </c>
      <c r="CM43" s="33" t="e">
        <f t="shared" si="165"/>
        <v>#REF!</v>
      </c>
      <c r="CN43" s="93" t="e">
        <f t="shared" si="165"/>
        <v>#REF!</v>
      </c>
      <c r="CO43" s="33" t="e">
        <f t="shared" si="165"/>
        <v>#REF!</v>
      </c>
      <c r="CP43" s="33" t="e">
        <f t="shared" si="165"/>
        <v>#REF!</v>
      </c>
      <c r="CQ43" s="33" t="e">
        <f t="shared" si="165"/>
        <v>#REF!</v>
      </c>
      <c r="CR43" s="33" t="e">
        <f t="shared" si="165"/>
        <v>#REF!</v>
      </c>
      <c r="CS43" s="33" t="e">
        <f t="shared" si="165"/>
        <v>#REF!</v>
      </c>
      <c r="CT43" s="33" t="e">
        <f t="shared" si="165"/>
        <v>#REF!</v>
      </c>
      <c r="CU43" s="93" t="e">
        <f t="shared" si="165"/>
        <v>#REF!</v>
      </c>
      <c r="CV43" s="28"/>
      <c r="CW43" s="42" t="e">
        <f t="shared" si="9"/>
        <v>#REF!</v>
      </c>
      <c r="CX43" s="42" t="e">
        <f t="shared" si="10"/>
        <v>#REF!</v>
      </c>
      <c r="CY43" s="42" t="e">
        <f t="shared" si="11"/>
        <v>#REF!</v>
      </c>
      <c r="CZ43" s="42" t="e">
        <f t="shared" si="12"/>
        <v>#REF!</v>
      </c>
      <c r="DA43" s="42" t="e">
        <f t="shared" si="13"/>
        <v>#REF!</v>
      </c>
      <c r="DB43" s="42" t="e">
        <f t="shared" si="14"/>
        <v>#REF!</v>
      </c>
      <c r="DC43" s="42" t="e">
        <f t="shared" si="15"/>
        <v>#REF!</v>
      </c>
      <c r="DD43" s="42" t="e">
        <f t="shared" si="16"/>
        <v>#REF!</v>
      </c>
      <c r="DE43" s="42" t="e">
        <f t="shared" si="17"/>
        <v>#REF!</v>
      </c>
      <c r="DF43" s="42" t="e">
        <f t="shared" si="18"/>
        <v>#REF!</v>
      </c>
      <c r="DG43" s="42" t="e">
        <f t="shared" si="19"/>
        <v>#REF!</v>
      </c>
      <c r="DH43" s="42" t="e">
        <f t="shared" si="20"/>
        <v>#REF!</v>
      </c>
      <c r="DI43" s="42" t="e">
        <f t="shared" si="21"/>
        <v>#REF!</v>
      </c>
      <c r="DJ43" s="42" t="e">
        <f t="shared" si="22"/>
        <v>#REF!</v>
      </c>
      <c r="DK43" s="42" t="e">
        <f t="shared" si="23"/>
        <v>#REF!</v>
      </c>
      <c r="DL43" s="42" t="e">
        <f t="shared" si="24"/>
        <v>#REF!</v>
      </c>
      <c r="DM43" s="42" t="e">
        <f t="shared" si="25"/>
        <v>#REF!</v>
      </c>
      <c r="DN43" s="42" t="e">
        <f t="shared" si="26"/>
        <v>#REF!</v>
      </c>
      <c r="DO43" s="42" t="e">
        <f t="shared" si="27"/>
        <v>#REF!</v>
      </c>
      <c r="DP43" s="42" t="e">
        <f t="shared" si="28"/>
        <v>#REF!</v>
      </c>
      <c r="DQ43" s="42" t="e">
        <f t="shared" si="29"/>
        <v>#REF!</v>
      </c>
      <c r="DR43" s="42" t="e">
        <f t="shared" si="30"/>
        <v>#REF!</v>
      </c>
      <c r="DS43" s="42" t="e">
        <f t="shared" si="31"/>
        <v>#REF!</v>
      </c>
      <c r="DT43" s="42" t="e">
        <f t="shared" si="32"/>
        <v>#REF!</v>
      </c>
      <c r="DU43" s="42" t="e">
        <f t="shared" si="33"/>
        <v>#REF!</v>
      </c>
      <c r="DV43" s="42" t="e">
        <f t="shared" si="34"/>
        <v>#REF!</v>
      </c>
      <c r="DW43" s="42" t="e">
        <f t="shared" si="35"/>
        <v>#REF!</v>
      </c>
      <c r="DX43" s="42" t="e">
        <f t="shared" si="36"/>
        <v>#REF!</v>
      </c>
      <c r="DY43" s="42" t="e">
        <f t="shared" si="37"/>
        <v>#REF!</v>
      </c>
      <c r="DZ43" s="42" t="e">
        <f t="shared" si="38"/>
        <v>#REF!</v>
      </c>
      <c r="EA43" s="42" t="e">
        <f t="shared" si="39"/>
        <v>#REF!</v>
      </c>
      <c r="EB43" s="42" t="e">
        <f t="shared" si="40"/>
        <v>#REF!</v>
      </c>
      <c r="EC43" s="42" t="e">
        <f t="shared" si="41"/>
        <v>#REF!</v>
      </c>
      <c r="ED43" s="42" t="e">
        <f t="shared" si="42"/>
        <v>#REF!</v>
      </c>
      <c r="EE43" s="42" t="e">
        <f t="shared" si="43"/>
        <v>#REF!</v>
      </c>
      <c r="EF43" s="42" t="e">
        <f t="shared" si="44"/>
        <v>#REF!</v>
      </c>
      <c r="EG43" s="42" t="e">
        <f t="shared" si="45"/>
        <v>#REF!</v>
      </c>
      <c r="EH43" s="42" t="e">
        <f t="shared" si="46"/>
        <v>#REF!</v>
      </c>
      <c r="EI43" s="42" t="e">
        <f t="shared" si="47"/>
        <v>#REF!</v>
      </c>
      <c r="EJ43" s="42" t="e">
        <f t="shared" si="48"/>
        <v>#REF!</v>
      </c>
      <c r="EK43" s="42" t="e">
        <f t="shared" si="49"/>
        <v>#REF!</v>
      </c>
      <c r="EL43" s="90"/>
      <c r="EM43" s="42" t="e">
        <f t="shared" si="50"/>
        <v>#REF!</v>
      </c>
      <c r="EN43" s="42" t="e">
        <f t="shared" si="51"/>
        <v>#REF!</v>
      </c>
      <c r="EO43" s="42" t="e">
        <f t="shared" si="52"/>
        <v>#REF!</v>
      </c>
      <c r="EP43" s="42" t="e">
        <f t="shared" si="53"/>
        <v>#REF!</v>
      </c>
      <c r="EQ43" s="42" t="e">
        <f t="shared" si="54"/>
        <v>#REF!</v>
      </c>
      <c r="ER43" s="42" t="e">
        <f t="shared" si="55"/>
        <v>#REF!</v>
      </c>
      <c r="ES43" s="42" t="e">
        <f t="shared" si="56"/>
        <v>#REF!</v>
      </c>
      <c r="ET43" s="42" t="e">
        <f t="shared" si="57"/>
        <v>#REF!</v>
      </c>
      <c r="EU43" s="42" t="e">
        <f t="shared" si="58"/>
        <v>#REF!</v>
      </c>
      <c r="EV43" s="42" t="e">
        <f t="shared" si="59"/>
        <v>#REF!</v>
      </c>
      <c r="EW43" s="42" t="e">
        <f t="shared" si="60"/>
        <v>#REF!</v>
      </c>
      <c r="EX43" s="42" t="e">
        <f t="shared" si="61"/>
        <v>#REF!</v>
      </c>
      <c r="EY43" s="42" t="e">
        <f t="shared" si="62"/>
        <v>#REF!</v>
      </c>
      <c r="EZ43" s="42" t="e">
        <f t="shared" si="63"/>
        <v>#REF!</v>
      </c>
      <c r="FA43" s="42" t="e">
        <f t="shared" si="64"/>
        <v>#REF!</v>
      </c>
      <c r="FB43" s="42" t="e">
        <f t="shared" si="65"/>
        <v>#REF!</v>
      </c>
      <c r="FC43" s="42" t="e">
        <f t="shared" si="66"/>
        <v>#REF!</v>
      </c>
      <c r="FD43" s="42" t="e">
        <f t="shared" si="67"/>
        <v>#REF!</v>
      </c>
      <c r="FE43" s="42" t="e">
        <f t="shared" si="68"/>
        <v>#REF!</v>
      </c>
      <c r="FF43" s="42" t="e">
        <f t="shared" si="69"/>
        <v>#REF!</v>
      </c>
      <c r="FG43" s="42" t="e">
        <f t="shared" si="70"/>
        <v>#REF!</v>
      </c>
      <c r="FH43" s="42" t="e">
        <f t="shared" si="71"/>
        <v>#REF!</v>
      </c>
      <c r="FI43" s="42" t="e">
        <f t="shared" si="72"/>
        <v>#REF!</v>
      </c>
      <c r="FJ43" s="42" t="e">
        <f t="shared" si="163"/>
        <v>#REF!</v>
      </c>
      <c r="FK43" s="42" t="e">
        <f t="shared" si="163"/>
        <v>#REF!</v>
      </c>
      <c r="FL43" s="42" t="e">
        <f t="shared" si="163"/>
        <v>#REF!</v>
      </c>
      <c r="FM43" s="42" t="e">
        <f t="shared" si="163"/>
        <v>#REF!</v>
      </c>
      <c r="FN43" s="42" t="e">
        <f t="shared" si="163"/>
        <v>#REF!</v>
      </c>
      <c r="FO43" s="42" t="e">
        <f t="shared" si="163"/>
        <v>#REF!</v>
      </c>
      <c r="FP43" s="42" t="e">
        <f t="shared" si="163"/>
        <v>#REF!</v>
      </c>
      <c r="FQ43" s="35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5"/>
      <c r="JI43" s="36"/>
      <c r="JJ43" s="36"/>
    </row>
    <row r="44" spans="1:270" ht="16.5" customHeight="1" x14ac:dyDescent="0.45">
      <c r="A44" s="15">
        <v>1.5</v>
      </c>
      <c r="B44" s="15" t="s">
        <v>55</v>
      </c>
      <c r="C44" s="15"/>
      <c r="D44" s="15"/>
      <c r="E44" s="47" t="e">
        <f>+'t44 (2)'!#REF!</f>
        <v>#REF!</v>
      </c>
      <c r="F44" s="47" t="e">
        <f>+'t44 (2)'!#REF!</f>
        <v>#REF!</v>
      </c>
      <c r="G44" s="47" t="e">
        <f>+'t44 (2)'!#REF!</f>
        <v>#REF!</v>
      </c>
      <c r="H44" s="47" t="e">
        <f>+'t44 (2)'!#REF!</f>
        <v>#REF!</v>
      </c>
      <c r="I44" s="47" t="e">
        <f>+'t44 (2)'!#REF!</f>
        <v>#REF!</v>
      </c>
      <c r="J44" s="47" t="e">
        <f>+'t44 (2)'!#REF!</f>
        <v>#REF!</v>
      </c>
      <c r="K44" s="47" t="e">
        <f>+'t44 (2)'!#REF!</f>
        <v>#REF!</v>
      </c>
      <c r="L44" s="47" t="e">
        <f>+'t44 (2)'!#REF!</f>
        <v>#REF!</v>
      </c>
      <c r="M44" s="47" t="e">
        <f>+'t44 (2)'!#REF!</f>
        <v>#REF!</v>
      </c>
      <c r="N44" s="47" t="e">
        <f>+'t44 (2)'!#REF!</f>
        <v>#REF!</v>
      </c>
      <c r="O44" s="47" t="e">
        <f>+'t44 (2)'!#REF!</f>
        <v>#REF!</v>
      </c>
      <c r="P44" s="47" t="e">
        <f>+'t44 (2)'!#REF!</f>
        <v>#REF!</v>
      </c>
      <c r="Q44" s="47" t="e">
        <f>+'t44 (2)'!#REF!</f>
        <v>#REF!</v>
      </c>
      <c r="R44" s="47" t="e">
        <f>+'t44 (2)'!#REF!</f>
        <v>#REF!</v>
      </c>
      <c r="S44" s="47" t="e">
        <f>+'t44 (2)'!#REF!</f>
        <v>#REF!</v>
      </c>
      <c r="T44" s="47" t="e">
        <f>+'t44 (2)'!#REF!</f>
        <v>#REF!</v>
      </c>
      <c r="U44" s="47" t="e">
        <f>+'t44 (2)'!#REF!</f>
        <v>#REF!</v>
      </c>
      <c r="V44" s="47" t="e">
        <f>+'t44 (2)'!#REF!</f>
        <v>#REF!</v>
      </c>
      <c r="W44" s="47" t="e">
        <f>+'t44 (2)'!#REF!</f>
        <v>#REF!</v>
      </c>
      <c r="X44" s="47" t="e">
        <f>+'t44 (2)'!#REF!</f>
        <v>#REF!</v>
      </c>
      <c r="Y44" s="47" t="e">
        <f>+'t44 (2)'!#REF!</f>
        <v>#REF!</v>
      </c>
      <c r="Z44" s="47" t="e">
        <f>+'t44 (2)'!#REF!</f>
        <v>#REF!</v>
      </c>
      <c r="AA44" s="47" t="e">
        <f>+'t44 (2)'!#REF!</f>
        <v>#REF!</v>
      </c>
      <c r="AB44" s="47" t="e">
        <f>+'t44 (2)'!#REF!</f>
        <v>#REF!</v>
      </c>
      <c r="AC44" s="47" t="e">
        <f>+'t44 (2)'!#REF!</f>
        <v>#REF!</v>
      </c>
      <c r="AD44" s="47" t="e">
        <f>+'t44 (2)'!#REF!</f>
        <v>#REF!</v>
      </c>
      <c r="AE44" s="47" t="e">
        <f>+'t44 (2)'!#REF!</f>
        <v>#REF!</v>
      </c>
      <c r="AF44" s="47" t="e">
        <f>+'t44 (2)'!#REF!</f>
        <v>#REF!</v>
      </c>
      <c r="AG44" s="47" t="e">
        <f>+'t44 (2)'!#REF!</f>
        <v>#REF!</v>
      </c>
      <c r="AH44" s="47" t="e">
        <f>+'t44 (2)'!#REF!</f>
        <v>#REF!</v>
      </c>
      <c r="AI44" s="47" t="e">
        <f>+'t44 (2)'!#REF!</f>
        <v>#REF!</v>
      </c>
      <c r="AJ44" s="47" t="e">
        <f>+'t44 (2)'!#REF!</f>
        <v>#REF!</v>
      </c>
      <c r="AK44" s="47" t="e">
        <f>+'t44 (2)'!#REF!</f>
        <v>#REF!</v>
      </c>
      <c r="AL44" s="47" t="e">
        <f>+'t44 (2)'!#REF!</f>
        <v>#REF!</v>
      </c>
      <c r="AM44" s="47" t="e">
        <f>+'t44 (2)'!#REF!</f>
        <v>#REF!</v>
      </c>
      <c r="AN44" s="47" t="e">
        <f>+'t44 (2)'!#REF!</f>
        <v>#REF!</v>
      </c>
      <c r="AO44" s="47" t="e">
        <f>+'t44 (2)'!#REF!</f>
        <v>#REF!</v>
      </c>
      <c r="AP44" s="47" t="e">
        <f>+'t44 (2)'!#REF!</f>
        <v>#REF!</v>
      </c>
      <c r="AQ44" s="47" t="e">
        <f>+'t44 (2)'!#REF!</f>
        <v>#REF!</v>
      </c>
      <c r="AR44" s="47" t="e">
        <f>+'t44 (2)'!#REF!</f>
        <v>#REF!</v>
      </c>
      <c r="AS44" s="47" t="e">
        <f>+'t44 (2)'!#REF!</f>
        <v>#REF!</v>
      </c>
      <c r="AT44" s="47" t="e">
        <f>+'t44 (2)'!#REF!</f>
        <v>#REF!</v>
      </c>
      <c r="AU44" s="47" t="e">
        <f>+'t44 (2)'!#REF!</f>
        <v>#REF!</v>
      </c>
      <c r="AV44" s="47" t="e">
        <f>+'t44 (2)'!#REF!</f>
        <v>#REF!</v>
      </c>
      <c r="AW44" s="47" t="e">
        <f>+'t44 (2)'!#REF!</f>
        <v>#REF!</v>
      </c>
      <c r="AX44" s="47" t="e">
        <f>+'t44 (2)'!#REF!</f>
        <v>#REF!</v>
      </c>
      <c r="AY44" s="47" t="e">
        <f>+'t44 (2)'!#REF!</f>
        <v>#REF!</v>
      </c>
      <c r="AZ44" s="47" t="e">
        <f>+'t44 (2)'!#REF!</f>
        <v>#REF!</v>
      </c>
      <c r="BA44" s="47" t="e">
        <f>+'t44 (2)'!#REF!</f>
        <v>#REF!</v>
      </c>
      <c r="BB44" s="47" t="e">
        <f>+'t44 (2)'!#REF!</f>
        <v>#REF!</v>
      </c>
      <c r="BC44" s="47" t="e">
        <f>+'t44 (2)'!#REF!</f>
        <v>#REF!</v>
      </c>
      <c r="BD44" s="47" t="e">
        <f>+'t44 (2)'!#REF!</f>
        <v>#REF!</v>
      </c>
      <c r="BE44" s="47" t="e">
        <f>+'t44 (2)'!#REF!</f>
        <v>#REF!</v>
      </c>
      <c r="BF44" s="47" t="e">
        <f>+'t44 (2)'!#REF!</f>
        <v>#REF!</v>
      </c>
      <c r="BG44" s="47" t="e">
        <f>+'t44 (2)'!#REF!</f>
        <v>#REF!</v>
      </c>
      <c r="BH44" s="47" t="e">
        <f>+'t44 (2)'!#REF!</f>
        <v>#REF!</v>
      </c>
      <c r="BI44" s="47" t="e">
        <f>+'t44 (2)'!#REF!</f>
        <v>#REF!</v>
      </c>
      <c r="BJ44" s="47" t="e">
        <f>+'t44 (2)'!#REF!</f>
        <v>#REF!</v>
      </c>
      <c r="BK44" s="47" t="e">
        <f>+'t44 (2)'!#REF!</f>
        <v>#REF!</v>
      </c>
      <c r="BL44" s="47" t="e">
        <f>+'t44 (2)'!#REF!</f>
        <v>#REF!</v>
      </c>
      <c r="BM44" s="47" t="e">
        <f>+'t44 (2)'!#REF!</f>
        <v>#REF!</v>
      </c>
      <c r="BN44" s="47" t="e">
        <f>+'t44 (2)'!#REF!</f>
        <v>#REF!</v>
      </c>
      <c r="BO44" s="47" t="e">
        <f>+'t44 (2)'!#REF!</f>
        <v>#REF!</v>
      </c>
      <c r="BP44" s="107" t="e">
        <f>+'t44 (2)'!#REF!</f>
        <v>#REF!</v>
      </c>
      <c r="BQ44" s="47"/>
      <c r="BR44" s="47" t="e">
        <f>+'t44 (2)'!#REF!</f>
        <v>#REF!</v>
      </c>
      <c r="BS44" s="47" t="e">
        <f>+'t44 (2)'!#REF!</f>
        <v>#REF!</v>
      </c>
      <c r="BT44" s="47" t="e">
        <f>+'t44 (2)'!#REF!</f>
        <v>#REF!</v>
      </c>
      <c r="BU44" s="47" t="e">
        <f>+'t44 (2)'!#REF!</f>
        <v>#REF!</v>
      </c>
      <c r="BV44" s="47" t="e">
        <f>+'t44 (2)'!#REF!</f>
        <v>#REF!</v>
      </c>
      <c r="BW44" s="47" t="e">
        <f>+'t44 (2)'!#REF!</f>
        <v>#REF!</v>
      </c>
      <c r="BX44" s="47" t="e">
        <f>+'t44 (2)'!#REF!</f>
        <v>#REF!</v>
      </c>
      <c r="BY44" s="47" t="e">
        <f>+'t44 (2)'!#REF!</f>
        <v>#REF!</v>
      </c>
      <c r="BZ44" s="47" t="e">
        <f>+'t44 (2)'!#REF!</f>
        <v>#REF!</v>
      </c>
      <c r="CA44" s="47" t="e">
        <f>+'t44 (2)'!#REF!</f>
        <v>#REF!</v>
      </c>
      <c r="CB44" s="47" t="e">
        <f>+'t44 (2)'!#REF!</f>
        <v>#REF!</v>
      </c>
      <c r="CC44" s="47" t="e">
        <f>+'t44 (2)'!#REF!</f>
        <v>#REF!</v>
      </c>
      <c r="CD44" s="47" t="e">
        <f>+'t44 (2)'!#REF!</f>
        <v>#REF!</v>
      </c>
      <c r="CE44" s="47" t="e">
        <f>+'t44 (2)'!#REF!</f>
        <v>#REF!</v>
      </c>
      <c r="CF44" s="47" t="e">
        <f>+'t44 (2)'!#REF!</f>
        <v>#REF!</v>
      </c>
      <c r="CG44" s="47" t="e">
        <f>+'t44 (2)'!#REF!</f>
        <v>#REF!</v>
      </c>
      <c r="CH44" s="47" t="e">
        <f>+'t44 (2)'!#REF!</f>
        <v>#REF!</v>
      </c>
      <c r="CI44" s="47" t="e">
        <f>+'t44 (2)'!#REF!</f>
        <v>#REF!</v>
      </c>
      <c r="CJ44" s="47" t="e">
        <f>+'t44 (2)'!#REF!</f>
        <v>#REF!</v>
      </c>
      <c r="CK44" s="47" t="e">
        <f>+'t44 (2)'!#REF!</f>
        <v>#REF!</v>
      </c>
      <c r="CL44" s="47" t="e">
        <f>+'t44 (2)'!#REF!</f>
        <v>#REF!</v>
      </c>
      <c r="CM44" s="47" t="e">
        <f>+'t44 (2)'!#REF!</f>
        <v>#REF!</v>
      </c>
      <c r="CN44" s="107" t="e">
        <f>+'t44 (2)'!#REF!</f>
        <v>#REF!</v>
      </c>
      <c r="CO44" s="47" t="e">
        <f>+'t44 (2)'!#REF!</f>
        <v>#REF!</v>
      </c>
      <c r="CP44" s="47" t="e">
        <f>+'t44 (2)'!#REF!</f>
        <v>#REF!</v>
      </c>
      <c r="CQ44" s="47" t="e">
        <f>+'t44 (2)'!#REF!</f>
        <v>#REF!</v>
      </c>
      <c r="CR44" s="47" t="e">
        <f>+'t44 (2)'!#REF!</f>
        <v>#REF!</v>
      </c>
      <c r="CS44" s="47" t="e">
        <f>+'t44 (2)'!#REF!</f>
        <v>#REF!</v>
      </c>
      <c r="CT44" s="47" t="e">
        <f>+'t44 (2)'!#REF!</f>
        <v>#REF!</v>
      </c>
      <c r="CU44" s="107" t="e">
        <f>+'t44 (2)'!#REF!</f>
        <v>#REF!</v>
      </c>
      <c r="CV44" s="28"/>
      <c r="CW44" s="48" t="e">
        <f t="shared" si="9"/>
        <v>#REF!</v>
      </c>
      <c r="CX44" s="48" t="e">
        <f t="shared" si="10"/>
        <v>#REF!</v>
      </c>
      <c r="CY44" s="48" t="e">
        <f t="shared" si="11"/>
        <v>#REF!</v>
      </c>
      <c r="CZ44" s="48" t="e">
        <f t="shared" si="12"/>
        <v>#REF!</v>
      </c>
      <c r="DA44" s="48" t="e">
        <f t="shared" si="13"/>
        <v>#REF!</v>
      </c>
      <c r="DB44" s="48" t="e">
        <f t="shared" si="14"/>
        <v>#REF!</v>
      </c>
      <c r="DC44" s="48" t="e">
        <f t="shared" si="15"/>
        <v>#REF!</v>
      </c>
      <c r="DD44" s="48" t="e">
        <f t="shared" si="16"/>
        <v>#REF!</v>
      </c>
      <c r="DE44" s="48" t="e">
        <f t="shared" si="17"/>
        <v>#REF!</v>
      </c>
      <c r="DF44" s="48" t="e">
        <f t="shared" si="18"/>
        <v>#REF!</v>
      </c>
      <c r="DG44" s="48" t="e">
        <f t="shared" si="19"/>
        <v>#REF!</v>
      </c>
      <c r="DH44" s="48" t="e">
        <f t="shared" si="20"/>
        <v>#REF!</v>
      </c>
      <c r="DI44" s="48" t="e">
        <f t="shared" si="21"/>
        <v>#REF!</v>
      </c>
      <c r="DJ44" s="48" t="e">
        <f t="shared" si="22"/>
        <v>#REF!</v>
      </c>
      <c r="DK44" s="48" t="e">
        <f t="shared" si="23"/>
        <v>#REF!</v>
      </c>
      <c r="DL44" s="48" t="e">
        <f t="shared" si="24"/>
        <v>#REF!</v>
      </c>
      <c r="DM44" s="48" t="e">
        <f t="shared" si="25"/>
        <v>#REF!</v>
      </c>
      <c r="DN44" s="48" t="e">
        <f t="shared" si="26"/>
        <v>#REF!</v>
      </c>
      <c r="DO44" s="48" t="e">
        <f t="shared" si="27"/>
        <v>#REF!</v>
      </c>
      <c r="DP44" s="48" t="e">
        <f t="shared" si="28"/>
        <v>#REF!</v>
      </c>
      <c r="DQ44" s="48" t="e">
        <f t="shared" si="29"/>
        <v>#REF!</v>
      </c>
      <c r="DR44" s="48" t="e">
        <f t="shared" si="30"/>
        <v>#REF!</v>
      </c>
      <c r="DS44" s="48" t="e">
        <f t="shared" si="31"/>
        <v>#REF!</v>
      </c>
      <c r="DT44" s="48" t="e">
        <f t="shared" si="32"/>
        <v>#REF!</v>
      </c>
      <c r="DU44" s="48" t="e">
        <f t="shared" si="33"/>
        <v>#REF!</v>
      </c>
      <c r="DV44" s="48" t="e">
        <f t="shared" si="34"/>
        <v>#REF!</v>
      </c>
      <c r="DW44" s="48" t="e">
        <f t="shared" si="35"/>
        <v>#REF!</v>
      </c>
      <c r="DX44" s="48" t="e">
        <f t="shared" si="36"/>
        <v>#REF!</v>
      </c>
      <c r="DY44" s="48" t="e">
        <f t="shared" si="37"/>
        <v>#REF!</v>
      </c>
      <c r="DZ44" s="48" t="e">
        <f t="shared" si="38"/>
        <v>#REF!</v>
      </c>
      <c r="EA44" s="48" t="e">
        <f t="shared" si="39"/>
        <v>#REF!</v>
      </c>
      <c r="EB44" s="48" t="e">
        <f t="shared" si="40"/>
        <v>#REF!</v>
      </c>
      <c r="EC44" s="48" t="e">
        <f t="shared" si="41"/>
        <v>#REF!</v>
      </c>
      <c r="ED44" s="48" t="e">
        <f t="shared" si="42"/>
        <v>#REF!</v>
      </c>
      <c r="EE44" s="48" t="e">
        <f t="shared" si="43"/>
        <v>#REF!</v>
      </c>
      <c r="EF44" s="48" t="e">
        <f t="shared" si="44"/>
        <v>#REF!</v>
      </c>
      <c r="EG44" s="48" t="e">
        <f t="shared" si="45"/>
        <v>#REF!</v>
      </c>
      <c r="EH44" s="48" t="e">
        <f t="shared" si="46"/>
        <v>#REF!</v>
      </c>
      <c r="EI44" s="48" t="e">
        <f t="shared" si="47"/>
        <v>#REF!</v>
      </c>
      <c r="EJ44" s="48" t="e">
        <f t="shared" si="48"/>
        <v>#REF!</v>
      </c>
      <c r="EK44" s="48" t="e">
        <f t="shared" si="49"/>
        <v>#REF!</v>
      </c>
      <c r="EL44" s="90"/>
      <c r="EM44" s="48" t="e">
        <f t="shared" si="50"/>
        <v>#REF!</v>
      </c>
      <c r="EN44" s="48" t="e">
        <f t="shared" si="51"/>
        <v>#REF!</v>
      </c>
      <c r="EO44" s="48" t="e">
        <f t="shared" si="52"/>
        <v>#REF!</v>
      </c>
      <c r="EP44" s="48" t="e">
        <f t="shared" si="53"/>
        <v>#REF!</v>
      </c>
      <c r="EQ44" s="48" t="e">
        <f t="shared" si="54"/>
        <v>#REF!</v>
      </c>
      <c r="ER44" s="48" t="e">
        <f t="shared" si="55"/>
        <v>#REF!</v>
      </c>
      <c r="ES44" s="48" t="e">
        <f t="shared" si="56"/>
        <v>#REF!</v>
      </c>
      <c r="ET44" s="48" t="e">
        <f t="shared" si="57"/>
        <v>#REF!</v>
      </c>
      <c r="EU44" s="48" t="e">
        <f t="shared" si="58"/>
        <v>#REF!</v>
      </c>
      <c r="EV44" s="48" t="e">
        <f t="shared" si="59"/>
        <v>#REF!</v>
      </c>
      <c r="EW44" s="48" t="e">
        <f t="shared" si="60"/>
        <v>#REF!</v>
      </c>
      <c r="EX44" s="48" t="e">
        <f t="shared" si="61"/>
        <v>#REF!</v>
      </c>
      <c r="EY44" s="48" t="e">
        <f t="shared" si="62"/>
        <v>#REF!</v>
      </c>
      <c r="EZ44" s="48" t="e">
        <f t="shared" si="63"/>
        <v>#REF!</v>
      </c>
      <c r="FA44" s="48" t="e">
        <f t="shared" si="64"/>
        <v>#REF!</v>
      </c>
      <c r="FB44" s="48" t="e">
        <f t="shared" si="65"/>
        <v>#REF!</v>
      </c>
      <c r="FC44" s="48" t="e">
        <f t="shared" si="66"/>
        <v>#REF!</v>
      </c>
      <c r="FD44" s="48" t="e">
        <f t="shared" si="67"/>
        <v>#REF!</v>
      </c>
      <c r="FE44" s="48" t="e">
        <f t="shared" si="68"/>
        <v>#REF!</v>
      </c>
      <c r="FF44" s="48" t="e">
        <f t="shared" si="69"/>
        <v>#REF!</v>
      </c>
      <c r="FG44" s="48" t="e">
        <f t="shared" si="70"/>
        <v>#REF!</v>
      </c>
      <c r="FH44" s="48" t="e">
        <f t="shared" si="71"/>
        <v>#REF!</v>
      </c>
      <c r="FI44" s="48" t="e">
        <f t="shared" si="72"/>
        <v>#REF!</v>
      </c>
      <c r="FJ44" s="48" t="e">
        <f t="shared" ref="FJ44:FP44" si="166">((CO44/BR44)-1)*100</f>
        <v>#REF!</v>
      </c>
      <c r="FK44" s="48" t="e">
        <f t="shared" si="166"/>
        <v>#REF!</v>
      </c>
      <c r="FL44" s="48" t="e">
        <f t="shared" si="166"/>
        <v>#REF!</v>
      </c>
      <c r="FM44" s="48" t="e">
        <f t="shared" si="166"/>
        <v>#REF!</v>
      </c>
      <c r="FN44" s="48" t="e">
        <f t="shared" si="166"/>
        <v>#REF!</v>
      </c>
      <c r="FO44" s="48" t="e">
        <f t="shared" si="166"/>
        <v>#REF!</v>
      </c>
      <c r="FP44" s="48" t="e">
        <f t="shared" si="166"/>
        <v>#REF!</v>
      </c>
      <c r="FQ44" s="35"/>
      <c r="FR44" s="49" t="e">
        <f t="shared" ref="FR44:GW44" si="167">(E44/E$5)*100</f>
        <v>#REF!</v>
      </c>
      <c r="FS44" s="49" t="e">
        <f t="shared" si="167"/>
        <v>#REF!</v>
      </c>
      <c r="FT44" s="49" t="e">
        <f t="shared" si="167"/>
        <v>#REF!</v>
      </c>
      <c r="FU44" s="49" t="e">
        <f t="shared" si="167"/>
        <v>#REF!</v>
      </c>
      <c r="FV44" s="49" t="e">
        <f t="shared" si="167"/>
        <v>#REF!</v>
      </c>
      <c r="FW44" s="49" t="e">
        <f t="shared" si="167"/>
        <v>#REF!</v>
      </c>
      <c r="FX44" s="49" t="e">
        <f t="shared" si="167"/>
        <v>#REF!</v>
      </c>
      <c r="FY44" s="49" t="e">
        <f t="shared" si="167"/>
        <v>#REF!</v>
      </c>
      <c r="FZ44" s="49" t="e">
        <f t="shared" si="167"/>
        <v>#REF!</v>
      </c>
      <c r="GA44" s="49" t="e">
        <f t="shared" si="167"/>
        <v>#REF!</v>
      </c>
      <c r="GB44" s="49" t="e">
        <f t="shared" si="167"/>
        <v>#REF!</v>
      </c>
      <c r="GC44" s="49" t="e">
        <f t="shared" si="167"/>
        <v>#REF!</v>
      </c>
      <c r="GD44" s="49" t="e">
        <f t="shared" si="167"/>
        <v>#REF!</v>
      </c>
      <c r="GE44" s="49" t="e">
        <f t="shared" si="167"/>
        <v>#REF!</v>
      </c>
      <c r="GF44" s="49" t="e">
        <f t="shared" si="167"/>
        <v>#REF!</v>
      </c>
      <c r="GG44" s="49" t="e">
        <f t="shared" si="167"/>
        <v>#REF!</v>
      </c>
      <c r="GH44" s="49" t="e">
        <f t="shared" si="167"/>
        <v>#REF!</v>
      </c>
      <c r="GI44" s="49" t="e">
        <f t="shared" si="167"/>
        <v>#REF!</v>
      </c>
      <c r="GJ44" s="49" t="e">
        <f t="shared" si="167"/>
        <v>#REF!</v>
      </c>
      <c r="GK44" s="49" t="e">
        <f t="shared" si="167"/>
        <v>#REF!</v>
      </c>
      <c r="GL44" s="49" t="e">
        <f t="shared" si="167"/>
        <v>#REF!</v>
      </c>
      <c r="GM44" s="49" t="e">
        <f t="shared" si="167"/>
        <v>#REF!</v>
      </c>
      <c r="GN44" s="49" t="e">
        <f t="shared" si="167"/>
        <v>#REF!</v>
      </c>
      <c r="GO44" s="49" t="e">
        <f t="shared" si="167"/>
        <v>#REF!</v>
      </c>
      <c r="GP44" s="49" t="e">
        <f t="shared" si="167"/>
        <v>#REF!</v>
      </c>
      <c r="GQ44" s="49" t="e">
        <f t="shared" si="167"/>
        <v>#REF!</v>
      </c>
      <c r="GR44" s="49" t="e">
        <f t="shared" si="167"/>
        <v>#REF!</v>
      </c>
      <c r="GS44" s="49" t="e">
        <f t="shared" si="167"/>
        <v>#REF!</v>
      </c>
      <c r="GT44" s="49" t="e">
        <f t="shared" si="167"/>
        <v>#REF!</v>
      </c>
      <c r="GU44" s="49" t="e">
        <f t="shared" si="167"/>
        <v>#REF!</v>
      </c>
      <c r="GV44" s="49" t="e">
        <f t="shared" si="167"/>
        <v>#REF!</v>
      </c>
      <c r="GW44" s="49" t="e">
        <f t="shared" si="167"/>
        <v>#REF!</v>
      </c>
      <c r="GX44" s="49" t="e">
        <f t="shared" ref="GX44:IC44" si="168">(AK44/AK$5)*100</f>
        <v>#REF!</v>
      </c>
      <c r="GY44" s="49" t="e">
        <f t="shared" si="168"/>
        <v>#REF!</v>
      </c>
      <c r="GZ44" s="49" t="e">
        <f t="shared" si="168"/>
        <v>#REF!</v>
      </c>
      <c r="HA44" s="49" t="e">
        <f t="shared" si="168"/>
        <v>#REF!</v>
      </c>
      <c r="HB44" s="49" t="e">
        <f t="shared" si="168"/>
        <v>#REF!</v>
      </c>
      <c r="HC44" s="49" t="e">
        <f t="shared" si="168"/>
        <v>#REF!</v>
      </c>
      <c r="HD44" s="49" t="e">
        <f t="shared" si="168"/>
        <v>#REF!</v>
      </c>
      <c r="HE44" s="49" t="e">
        <f t="shared" si="168"/>
        <v>#REF!</v>
      </c>
      <c r="HF44" s="49" t="e">
        <f t="shared" si="168"/>
        <v>#REF!</v>
      </c>
      <c r="HG44" s="49" t="e">
        <f t="shared" si="168"/>
        <v>#REF!</v>
      </c>
      <c r="HH44" s="49" t="e">
        <f t="shared" si="168"/>
        <v>#REF!</v>
      </c>
      <c r="HI44" s="49" t="e">
        <f t="shared" si="168"/>
        <v>#REF!</v>
      </c>
      <c r="HJ44" s="49" t="e">
        <f t="shared" si="168"/>
        <v>#REF!</v>
      </c>
      <c r="HK44" s="49" t="e">
        <f t="shared" si="168"/>
        <v>#REF!</v>
      </c>
      <c r="HL44" s="49" t="e">
        <f t="shared" si="168"/>
        <v>#REF!</v>
      </c>
      <c r="HM44" s="49" t="e">
        <f t="shared" si="168"/>
        <v>#REF!</v>
      </c>
      <c r="HN44" s="49" t="e">
        <f t="shared" si="168"/>
        <v>#REF!</v>
      </c>
      <c r="HO44" s="49" t="e">
        <f t="shared" si="168"/>
        <v>#REF!</v>
      </c>
      <c r="HP44" s="49" t="e">
        <f t="shared" si="168"/>
        <v>#REF!</v>
      </c>
      <c r="HQ44" s="49" t="e">
        <f t="shared" si="168"/>
        <v>#REF!</v>
      </c>
      <c r="HR44" s="49" t="e">
        <f t="shared" si="168"/>
        <v>#REF!</v>
      </c>
      <c r="HS44" s="49" t="e">
        <f t="shared" si="168"/>
        <v>#REF!</v>
      </c>
      <c r="HT44" s="49" t="e">
        <f t="shared" si="168"/>
        <v>#REF!</v>
      </c>
      <c r="HU44" s="49" t="e">
        <f t="shared" si="168"/>
        <v>#REF!</v>
      </c>
      <c r="HV44" s="49" t="e">
        <f t="shared" si="168"/>
        <v>#REF!</v>
      </c>
      <c r="HW44" s="49" t="e">
        <f t="shared" si="168"/>
        <v>#REF!</v>
      </c>
      <c r="HX44" s="49" t="e">
        <f t="shared" si="168"/>
        <v>#REF!</v>
      </c>
      <c r="HY44" s="49" t="e">
        <f t="shared" si="168"/>
        <v>#REF!</v>
      </c>
      <c r="HZ44" s="49" t="e">
        <f t="shared" si="168"/>
        <v>#REF!</v>
      </c>
      <c r="IA44" s="49" t="e">
        <f t="shared" si="168"/>
        <v>#REF!</v>
      </c>
      <c r="IB44" s="49" t="e">
        <f t="shared" si="168"/>
        <v>#REF!</v>
      </c>
      <c r="IC44" s="49" t="e">
        <f t="shared" si="168"/>
        <v>#REF!</v>
      </c>
      <c r="ID44" s="49" t="e">
        <f t="shared" ref="ID44:JG44" si="169">(BR44/BR$5)*100</f>
        <v>#REF!</v>
      </c>
      <c r="IE44" s="49" t="e">
        <f t="shared" si="169"/>
        <v>#REF!</v>
      </c>
      <c r="IF44" s="49" t="e">
        <f t="shared" si="169"/>
        <v>#REF!</v>
      </c>
      <c r="IG44" s="49" t="e">
        <f t="shared" si="169"/>
        <v>#REF!</v>
      </c>
      <c r="IH44" s="49" t="e">
        <f t="shared" si="169"/>
        <v>#REF!</v>
      </c>
      <c r="II44" s="49" t="e">
        <f t="shared" si="169"/>
        <v>#REF!</v>
      </c>
      <c r="IJ44" s="49" t="e">
        <f t="shared" si="169"/>
        <v>#REF!</v>
      </c>
      <c r="IK44" s="49" t="e">
        <f t="shared" si="169"/>
        <v>#REF!</v>
      </c>
      <c r="IL44" s="49" t="e">
        <f t="shared" si="169"/>
        <v>#REF!</v>
      </c>
      <c r="IM44" s="49" t="e">
        <f t="shared" si="169"/>
        <v>#REF!</v>
      </c>
      <c r="IN44" s="49" t="e">
        <f t="shared" si="169"/>
        <v>#REF!</v>
      </c>
      <c r="IO44" s="49" t="e">
        <f t="shared" si="169"/>
        <v>#REF!</v>
      </c>
      <c r="IP44" s="49" t="e">
        <f t="shared" si="169"/>
        <v>#REF!</v>
      </c>
      <c r="IQ44" s="49" t="e">
        <f t="shared" si="169"/>
        <v>#REF!</v>
      </c>
      <c r="IR44" s="49" t="e">
        <f t="shared" si="169"/>
        <v>#REF!</v>
      </c>
      <c r="IS44" s="49" t="e">
        <f t="shared" si="169"/>
        <v>#REF!</v>
      </c>
      <c r="IT44" s="49" t="e">
        <f t="shared" si="169"/>
        <v>#REF!</v>
      </c>
      <c r="IU44" s="49" t="e">
        <f t="shared" si="169"/>
        <v>#REF!</v>
      </c>
      <c r="IV44" s="49" t="e">
        <f t="shared" si="169"/>
        <v>#REF!</v>
      </c>
      <c r="IW44" s="49" t="e">
        <f t="shared" si="169"/>
        <v>#REF!</v>
      </c>
      <c r="IX44" s="49" t="e">
        <f t="shared" si="169"/>
        <v>#REF!</v>
      </c>
      <c r="IY44" s="49" t="e">
        <f t="shared" si="169"/>
        <v>#REF!</v>
      </c>
      <c r="IZ44" s="49" t="e">
        <f t="shared" si="169"/>
        <v>#REF!</v>
      </c>
      <c r="JA44" s="49" t="e">
        <f t="shared" si="169"/>
        <v>#REF!</v>
      </c>
      <c r="JB44" s="49" t="e">
        <f t="shared" si="169"/>
        <v>#REF!</v>
      </c>
      <c r="JC44" s="49" t="e">
        <f t="shared" si="169"/>
        <v>#REF!</v>
      </c>
      <c r="JD44" s="49" t="e">
        <f t="shared" si="169"/>
        <v>#REF!</v>
      </c>
      <c r="JE44" s="49" t="e">
        <f t="shared" si="169"/>
        <v>#REF!</v>
      </c>
      <c r="JF44" s="49" t="e">
        <f t="shared" si="169"/>
        <v>#REF!</v>
      </c>
      <c r="JG44" s="49" t="e">
        <f t="shared" si="169"/>
        <v>#REF!</v>
      </c>
      <c r="JH44" s="35"/>
      <c r="JI44" s="50" t="e">
        <f>(#REF!/#REF!)*100</f>
        <v>#REF!</v>
      </c>
      <c r="JJ44" s="50" t="e">
        <f>(#REF!/#REF!)*100</f>
        <v>#REF!</v>
      </c>
    </row>
    <row r="45" spans="1:270" ht="16.5" hidden="1" customHeight="1" x14ac:dyDescent="0.45">
      <c r="A45" s="14"/>
      <c r="B45" s="14"/>
      <c r="C45" s="14" t="s">
        <v>50</v>
      </c>
      <c r="D45" s="14"/>
      <c r="E45" s="33" t="e">
        <f>+'t44 (2)'!#REF!</f>
        <v>#REF!</v>
      </c>
      <c r="F45" s="33" t="e">
        <f>+'t44 (2)'!#REF!</f>
        <v>#REF!</v>
      </c>
      <c r="G45" s="33" t="e">
        <f>+'t44 (2)'!#REF!</f>
        <v>#REF!</v>
      </c>
      <c r="H45" s="33" t="e">
        <f>+'t44 (2)'!#REF!</f>
        <v>#REF!</v>
      </c>
      <c r="I45" s="33" t="e">
        <f>+'t44 (2)'!#REF!</f>
        <v>#REF!</v>
      </c>
      <c r="J45" s="33" t="e">
        <f>+'t44 (2)'!#REF!</f>
        <v>#REF!</v>
      </c>
      <c r="K45" s="33" t="e">
        <f>+'t44 (2)'!#REF!</f>
        <v>#REF!</v>
      </c>
      <c r="L45" s="33" t="e">
        <f>+'t44 (2)'!#REF!</f>
        <v>#REF!</v>
      </c>
      <c r="M45" s="33" t="e">
        <f>+'t44 (2)'!#REF!</f>
        <v>#REF!</v>
      </c>
      <c r="N45" s="33" t="e">
        <f>+'t44 (2)'!#REF!</f>
        <v>#REF!</v>
      </c>
      <c r="O45" s="33" t="e">
        <f>+'t44 (2)'!#REF!</f>
        <v>#REF!</v>
      </c>
      <c r="P45" s="33" t="e">
        <f>+'t44 (2)'!#REF!</f>
        <v>#REF!</v>
      </c>
      <c r="Q45" s="33" t="e">
        <f>+'t44 (2)'!#REF!</f>
        <v>#REF!</v>
      </c>
      <c r="R45" s="33" t="e">
        <f>+'t44 (2)'!#REF!</f>
        <v>#REF!</v>
      </c>
      <c r="S45" s="33" t="e">
        <f>+'t44 (2)'!#REF!</f>
        <v>#REF!</v>
      </c>
      <c r="T45" s="33" t="e">
        <f>+'t44 (2)'!#REF!</f>
        <v>#REF!</v>
      </c>
      <c r="U45" s="33" t="e">
        <f>+'t44 (2)'!#REF!</f>
        <v>#REF!</v>
      </c>
      <c r="V45" s="33" t="e">
        <f>+'t44 (2)'!#REF!</f>
        <v>#REF!</v>
      </c>
      <c r="W45" s="33" t="e">
        <f>+'t44 (2)'!#REF!</f>
        <v>#REF!</v>
      </c>
      <c r="X45" s="33" t="e">
        <f>+'t44 (2)'!#REF!</f>
        <v>#REF!</v>
      </c>
      <c r="Y45" s="33" t="e">
        <f>+'t44 (2)'!#REF!</f>
        <v>#REF!</v>
      </c>
      <c r="Z45" s="33" t="e">
        <f>+'t44 (2)'!#REF!</f>
        <v>#REF!</v>
      </c>
      <c r="AA45" s="33" t="e">
        <f>+'t44 (2)'!#REF!</f>
        <v>#REF!</v>
      </c>
      <c r="AB45" s="33" t="e">
        <f>+'t44 (2)'!#REF!</f>
        <v>#REF!</v>
      </c>
      <c r="AC45" s="33" t="e">
        <f>+'t44 (2)'!#REF!</f>
        <v>#REF!</v>
      </c>
      <c r="AD45" s="33" t="e">
        <f>+'t44 (2)'!#REF!</f>
        <v>#REF!</v>
      </c>
      <c r="AE45" s="33" t="e">
        <f>+'t44 (2)'!#REF!</f>
        <v>#REF!</v>
      </c>
      <c r="AF45" s="33" t="e">
        <f>+'t44 (2)'!#REF!</f>
        <v>#REF!</v>
      </c>
      <c r="AG45" s="33" t="e">
        <f>+'t44 (2)'!#REF!</f>
        <v>#REF!</v>
      </c>
      <c r="AH45" s="33" t="e">
        <f>+'t44 (2)'!#REF!</f>
        <v>#REF!</v>
      </c>
      <c r="AI45" s="33" t="e">
        <f>+'t44 (2)'!#REF!</f>
        <v>#REF!</v>
      </c>
      <c r="AJ45" s="33" t="e">
        <f>+'t44 (2)'!#REF!</f>
        <v>#REF!</v>
      </c>
      <c r="AK45" s="33" t="e">
        <f>+'t44 (2)'!#REF!</f>
        <v>#REF!</v>
      </c>
      <c r="AL45" s="33" t="e">
        <f>+'t44 (2)'!#REF!</f>
        <v>#REF!</v>
      </c>
      <c r="AM45" s="33" t="e">
        <f>+'t44 (2)'!#REF!</f>
        <v>#REF!</v>
      </c>
      <c r="AN45" s="33" t="e">
        <f>+'t44 (2)'!#REF!</f>
        <v>#REF!</v>
      </c>
      <c r="AO45" s="33" t="e">
        <f>+'t44 (2)'!#REF!</f>
        <v>#REF!</v>
      </c>
      <c r="AP45" s="33" t="e">
        <f>+'t44 (2)'!#REF!</f>
        <v>#REF!</v>
      </c>
      <c r="AQ45" s="33" t="e">
        <f>+'t44 (2)'!#REF!</f>
        <v>#REF!</v>
      </c>
      <c r="AR45" s="33" t="e">
        <f>+'t44 (2)'!#REF!</f>
        <v>#REF!</v>
      </c>
      <c r="AS45" s="33" t="e">
        <f>+'t44 (2)'!#REF!</f>
        <v>#REF!</v>
      </c>
      <c r="AT45" s="33" t="e">
        <f>+'t44 (2)'!#REF!</f>
        <v>#REF!</v>
      </c>
      <c r="AU45" s="33" t="e">
        <f>+'t44 (2)'!#REF!</f>
        <v>#REF!</v>
      </c>
      <c r="AV45" s="33" t="e">
        <f>+'t44 (2)'!#REF!</f>
        <v>#REF!</v>
      </c>
      <c r="AW45" s="33" t="e">
        <f>+'t44 (2)'!#REF!</f>
        <v>#REF!</v>
      </c>
      <c r="AX45" s="33" t="e">
        <f>+'t44 (2)'!#REF!</f>
        <v>#REF!</v>
      </c>
      <c r="AY45" s="33" t="e">
        <f>+'t44 (2)'!#REF!</f>
        <v>#REF!</v>
      </c>
      <c r="AZ45" s="33" t="e">
        <f>+'t44 (2)'!#REF!</f>
        <v>#REF!</v>
      </c>
      <c r="BA45" s="33" t="e">
        <f>+'t44 (2)'!#REF!</f>
        <v>#REF!</v>
      </c>
      <c r="BB45" s="33" t="e">
        <f>+'t44 (2)'!#REF!</f>
        <v>#REF!</v>
      </c>
      <c r="BC45" s="33" t="e">
        <f>+'t44 (2)'!#REF!</f>
        <v>#REF!</v>
      </c>
      <c r="BD45" s="33" t="e">
        <f>+'t44 (2)'!#REF!</f>
        <v>#REF!</v>
      </c>
      <c r="BE45" s="33" t="e">
        <f>+'t44 (2)'!#REF!</f>
        <v>#REF!</v>
      </c>
      <c r="BF45" s="33" t="e">
        <f>+'t44 (2)'!#REF!</f>
        <v>#REF!</v>
      </c>
      <c r="BG45" s="33" t="e">
        <f>+'t44 (2)'!#REF!</f>
        <v>#REF!</v>
      </c>
      <c r="BH45" s="33" t="e">
        <f>+'t44 (2)'!#REF!</f>
        <v>#REF!</v>
      </c>
      <c r="BI45" s="33" t="e">
        <f>+'t44 (2)'!#REF!</f>
        <v>#REF!</v>
      </c>
      <c r="BJ45" s="33" t="e">
        <f>+'t44 (2)'!#REF!</f>
        <v>#REF!</v>
      </c>
      <c r="BK45" s="33" t="e">
        <f>+'t44 (2)'!#REF!</f>
        <v>#REF!</v>
      </c>
      <c r="BL45" s="33" t="e">
        <f>+'t44 (2)'!#REF!</f>
        <v>#REF!</v>
      </c>
      <c r="BM45" s="33" t="e">
        <f>+'t44 (2)'!#REF!</f>
        <v>#REF!</v>
      </c>
      <c r="BN45" s="33" t="e">
        <f>+'t44 (2)'!#REF!</f>
        <v>#REF!</v>
      </c>
      <c r="BO45" s="33" t="e">
        <f>+'t44 (2)'!#REF!</f>
        <v>#REF!</v>
      </c>
      <c r="BP45" s="93" t="e">
        <f>+'t44 (2)'!#REF!</f>
        <v>#REF!</v>
      </c>
      <c r="BQ45" s="33"/>
      <c r="BR45" s="33" t="e">
        <f>+'t44 (2)'!#REF!</f>
        <v>#REF!</v>
      </c>
      <c r="BS45" s="33" t="e">
        <f>+'t44 (2)'!#REF!</f>
        <v>#REF!</v>
      </c>
      <c r="BT45" s="33" t="e">
        <f>+'t44 (2)'!#REF!</f>
        <v>#REF!</v>
      </c>
      <c r="BU45" s="33" t="e">
        <f>+'t44 (2)'!#REF!</f>
        <v>#REF!</v>
      </c>
      <c r="BV45" s="33" t="e">
        <f>+'t44 (2)'!#REF!</f>
        <v>#REF!</v>
      </c>
      <c r="BW45" s="33" t="e">
        <f>+'t44 (2)'!#REF!</f>
        <v>#REF!</v>
      </c>
      <c r="BX45" s="33" t="e">
        <f>+'t44 (2)'!#REF!</f>
        <v>#REF!</v>
      </c>
      <c r="BY45" s="33" t="e">
        <f>+'t44 (2)'!#REF!</f>
        <v>#REF!</v>
      </c>
      <c r="BZ45" s="33" t="e">
        <f>+'t44 (2)'!#REF!</f>
        <v>#REF!</v>
      </c>
      <c r="CA45" s="33" t="e">
        <f>+'t44 (2)'!#REF!</f>
        <v>#REF!</v>
      </c>
      <c r="CB45" s="33" t="e">
        <f>+'t44 (2)'!#REF!</f>
        <v>#REF!</v>
      </c>
      <c r="CC45" s="33" t="e">
        <f>+'t44 (2)'!#REF!</f>
        <v>#REF!</v>
      </c>
      <c r="CD45" s="33" t="e">
        <f>+'t44 (2)'!#REF!</f>
        <v>#REF!</v>
      </c>
      <c r="CE45" s="33" t="e">
        <f>+'t44 (2)'!#REF!</f>
        <v>#REF!</v>
      </c>
      <c r="CF45" s="33" t="e">
        <f>+'t44 (2)'!#REF!</f>
        <v>#REF!</v>
      </c>
      <c r="CG45" s="33" t="e">
        <f>+'t44 (2)'!#REF!</f>
        <v>#REF!</v>
      </c>
      <c r="CH45" s="33" t="e">
        <f>+'t44 (2)'!#REF!</f>
        <v>#REF!</v>
      </c>
      <c r="CI45" s="33" t="e">
        <f>+'t44 (2)'!#REF!</f>
        <v>#REF!</v>
      </c>
      <c r="CJ45" s="33" t="e">
        <f>+'t44 (2)'!#REF!</f>
        <v>#REF!</v>
      </c>
      <c r="CK45" s="33" t="e">
        <f>+'t44 (2)'!#REF!</f>
        <v>#REF!</v>
      </c>
      <c r="CL45" s="33" t="e">
        <f>+'t44 (2)'!#REF!</f>
        <v>#REF!</v>
      </c>
      <c r="CM45" s="33" t="e">
        <f>+'t44 (2)'!#REF!</f>
        <v>#REF!</v>
      </c>
      <c r="CN45" s="93" t="e">
        <f>+'t44 (2)'!#REF!</f>
        <v>#REF!</v>
      </c>
      <c r="CO45" s="33" t="e">
        <f>+'t44 (2)'!#REF!</f>
        <v>#REF!</v>
      </c>
      <c r="CP45" s="33" t="e">
        <f>+'t44 (2)'!#REF!</f>
        <v>#REF!</v>
      </c>
      <c r="CQ45" s="33" t="e">
        <f>+'t44 (2)'!#REF!</f>
        <v>#REF!</v>
      </c>
      <c r="CR45" s="33" t="e">
        <f>+'t44 (2)'!#REF!</f>
        <v>#REF!</v>
      </c>
      <c r="CS45" s="33" t="e">
        <f>+'t44 (2)'!#REF!</f>
        <v>#REF!</v>
      </c>
      <c r="CT45" s="33" t="e">
        <f>+'t44 (2)'!#REF!</f>
        <v>#REF!</v>
      </c>
      <c r="CU45" s="93" t="e">
        <f>+'t44 (2)'!#REF!</f>
        <v>#REF!</v>
      </c>
      <c r="CV45" s="28"/>
      <c r="CW45" s="42" t="e">
        <f t="shared" si="9"/>
        <v>#REF!</v>
      </c>
      <c r="CX45" s="42" t="e">
        <f t="shared" si="10"/>
        <v>#REF!</v>
      </c>
      <c r="CY45" s="42" t="e">
        <f t="shared" si="11"/>
        <v>#REF!</v>
      </c>
      <c r="CZ45" s="42" t="e">
        <f t="shared" si="12"/>
        <v>#REF!</v>
      </c>
      <c r="DA45" s="42" t="e">
        <f t="shared" si="13"/>
        <v>#REF!</v>
      </c>
      <c r="DB45" s="42" t="e">
        <f t="shared" si="14"/>
        <v>#REF!</v>
      </c>
      <c r="DC45" s="42" t="e">
        <f t="shared" si="15"/>
        <v>#REF!</v>
      </c>
      <c r="DD45" s="42" t="e">
        <f t="shared" si="16"/>
        <v>#REF!</v>
      </c>
      <c r="DE45" s="42" t="e">
        <f t="shared" si="17"/>
        <v>#REF!</v>
      </c>
      <c r="DF45" s="42" t="e">
        <f t="shared" si="18"/>
        <v>#REF!</v>
      </c>
      <c r="DG45" s="42" t="e">
        <f t="shared" si="19"/>
        <v>#REF!</v>
      </c>
      <c r="DH45" s="42" t="e">
        <f t="shared" si="20"/>
        <v>#REF!</v>
      </c>
      <c r="DI45" s="42" t="e">
        <f t="shared" si="21"/>
        <v>#REF!</v>
      </c>
      <c r="DJ45" s="42" t="e">
        <f t="shared" si="22"/>
        <v>#REF!</v>
      </c>
      <c r="DK45" s="42" t="e">
        <f t="shared" si="23"/>
        <v>#REF!</v>
      </c>
      <c r="DL45" s="42" t="e">
        <f t="shared" si="24"/>
        <v>#REF!</v>
      </c>
      <c r="DM45" s="42" t="e">
        <f t="shared" si="25"/>
        <v>#REF!</v>
      </c>
      <c r="DN45" s="42" t="e">
        <f t="shared" si="26"/>
        <v>#REF!</v>
      </c>
      <c r="DO45" s="42" t="e">
        <f t="shared" si="27"/>
        <v>#REF!</v>
      </c>
      <c r="DP45" s="42" t="e">
        <f t="shared" si="28"/>
        <v>#REF!</v>
      </c>
      <c r="DQ45" s="42" t="e">
        <f t="shared" si="29"/>
        <v>#REF!</v>
      </c>
      <c r="DR45" s="42" t="e">
        <f t="shared" si="30"/>
        <v>#REF!</v>
      </c>
      <c r="DS45" s="42" t="e">
        <f t="shared" si="31"/>
        <v>#REF!</v>
      </c>
      <c r="DT45" s="42" t="e">
        <f t="shared" si="32"/>
        <v>#REF!</v>
      </c>
      <c r="DU45" s="42" t="e">
        <f t="shared" si="33"/>
        <v>#REF!</v>
      </c>
      <c r="DV45" s="42" t="e">
        <f t="shared" si="34"/>
        <v>#REF!</v>
      </c>
      <c r="DW45" s="42" t="e">
        <f t="shared" si="35"/>
        <v>#REF!</v>
      </c>
      <c r="DX45" s="42" t="e">
        <f t="shared" si="36"/>
        <v>#REF!</v>
      </c>
      <c r="DY45" s="42" t="e">
        <f t="shared" si="37"/>
        <v>#REF!</v>
      </c>
      <c r="DZ45" s="42" t="e">
        <f t="shared" si="38"/>
        <v>#REF!</v>
      </c>
      <c r="EA45" s="42" t="e">
        <f t="shared" si="39"/>
        <v>#REF!</v>
      </c>
      <c r="EB45" s="42" t="e">
        <f t="shared" si="40"/>
        <v>#REF!</v>
      </c>
      <c r="EC45" s="42" t="e">
        <f t="shared" si="41"/>
        <v>#REF!</v>
      </c>
      <c r="ED45" s="42" t="e">
        <f t="shared" si="42"/>
        <v>#REF!</v>
      </c>
      <c r="EE45" s="42" t="e">
        <f t="shared" si="43"/>
        <v>#REF!</v>
      </c>
      <c r="EF45" s="42" t="e">
        <f t="shared" si="44"/>
        <v>#REF!</v>
      </c>
      <c r="EG45" s="42" t="e">
        <f t="shared" si="45"/>
        <v>#REF!</v>
      </c>
      <c r="EH45" s="42" t="e">
        <f t="shared" si="46"/>
        <v>#REF!</v>
      </c>
      <c r="EI45" s="42" t="e">
        <f t="shared" si="47"/>
        <v>#REF!</v>
      </c>
      <c r="EJ45" s="42" t="e">
        <f t="shared" si="48"/>
        <v>#REF!</v>
      </c>
      <c r="EK45" s="42" t="e">
        <f t="shared" si="49"/>
        <v>#REF!</v>
      </c>
      <c r="EL45" s="90"/>
      <c r="EM45" s="42" t="e">
        <f t="shared" si="50"/>
        <v>#REF!</v>
      </c>
      <c r="EN45" s="42" t="e">
        <f t="shared" si="51"/>
        <v>#REF!</v>
      </c>
      <c r="EO45" s="42" t="e">
        <f t="shared" si="52"/>
        <v>#REF!</v>
      </c>
      <c r="EP45" s="42" t="e">
        <f t="shared" si="53"/>
        <v>#REF!</v>
      </c>
      <c r="EQ45" s="42" t="e">
        <f t="shared" si="54"/>
        <v>#REF!</v>
      </c>
      <c r="ER45" s="42" t="e">
        <f t="shared" si="55"/>
        <v>#REF!</v>
      </c>
      <c r="ES45" s="42" t="e">
        <f t="shared" si="56"/>
        <v>#REF!</v>
      </c>
      <c r="ET45" s="42" t="e">
        <f t="shared" si="57"/>
        <v>#REF!</v>
      </c>
      <c r="EU45" s="42" t="e">
        <f t="shared" si="58"/>
        <v>#REF!</v>
      </c>
      <c r="EV45" s="42" t="e">
        <f t="shared" si="59"/>
        <v>#REF!</v>
      </c>
      <c r="EW45" s="42" t="e">
        <f t="shared" si="60"/>
        <v>#REF!</v>
      </c>
      <c r="EX45" s="42" t="e">
        <f t="shared" si="61"/>
        <v>#REF!</v>
      </c>
      <c r="EY45" s="42" t="e">
        <f t="shared" si="62"/>
        <v>#REF!</v>
      </c>
      <c r="EZ45" s="42" t="e">
        <f t="shared" si="63"/>
        <v>#REF!</v>
      </c>
      <c r="FA45" s="42" t="e">
        <f t="shared" si="64"/>
        <v>#REF!</v>
      </c>
      <c r="FB45" s="42" t="e">
        <f t="shared" si="65"/>
        <v>#REF!</v>
      </c>
      <c r="FC45" s="42" t="e">
        <f t="shared" si="66"/>
        <v>#REF!</v>
      </c>
      <c r="FD45" s="42" t="e">
        <f t="shared" si="67"/>
        <v>#REF!</v>
      </c>
      <c r="FE45" s="42" t="e">
        <f t="shared" si="68"/>
        <v>#REF!</v>
      </c>
      <c r="FF45" s="42" t="e">
        <f t="shared" si="69"/>
        <v>#REF!</v>
      </c>
      <c r="FG45" s="42" t="e">
        <f t="shared" si="70"/>
        <v>#REF!</v>
      </c>
      <c r="FH45" s="42" t="e">
        <f t="shared" si="71"/>
        <v>#REF!</v>
      </c>
      <c r="FI45" s="42" t="e">
        <f t="shared" si="72"/>
        <v>#REF!</v>
      </c>
      <c r="FJ45" s="42" t="e">
        <f t="shared" ref="FJ45:FP46" si="170">((CO45/BS45)-1)*100</f>
        <v>#REF!</v>
      </c>
      <c r="FK45" s="42" t="e">
        <f t="shared" si="170"/>
        <v>#REF!</v>
      </c>
      <c r="FL45" s="42" t="e">
        <f t="shared" si="170"/>
        <v>#REF!</v>
      </c>
      <c r="FM45" s="42" t="e">
        <f t="shared" si="170"/>
        <v>#REF!</v>
      </c>
      <c r="FN45" s="42" t="e">
        <f t="shared" si="170"/>
        <v>#REF!</v>
      </c>
      <c r="FO45" s="42" t="e">
        <f t="shared" si="170"/>
        <v>#REF!</v>
      </c>
      <c r="FP45" s="42" t="e">
        <f t="shared" si="170"/>
        <v>#REF!</v>
      </c>
      <c r="FQ45" s="35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5"/>
      <c r="JI45" s="36"/>
      <c r="JJ45" s="36"/>
    </row>
    <row r="46" spans="1:270" ht="16.5" hidden="1" customHeight="1" x14ac:dyDescent="0.45">
      <c r="A46" s="14"/>
      <c r="B46" s="14"/>
      <c r="C46" s="14" t="s">
        <v>51</v>
      </c>
      <c r="D46" s="14"/>
      <c r="E46" s="33" t="e">
        <f>(E44/E45)*1000000</f>
        <v>#REF!</v>
      </c>
      <c r="F46" s="33" t="e">
        <f>(F44/F45)*1000000</f>
        <v>#REF!</v>
      </c>
      <c r="G46" s="33" t="e">
        <f>(G44/G45)*1000000</f>
        <v>#REF!</v>
      </c>
      <c r="H46" s="33" t="e">
        <f>(H44/H45)*1000000</f>
        <v>#REF!</v>
      </c>
      <c r="I46" s="33" t="e">
        <f>(I44/I45)*1000000</f>
        <v>#REF!</v>
      </c>
      <c r="J46" s="33" t="e">
        <f t="shared" ref="J46:CF46" si="171">(J44/J45)*1000000</f>
        <v>#REF!</v>
      </c>
      <c r="K46" s="33" t="e">
        <f t="shared" si="171"/>
        <v>#REF!</v>
      </c>
      <c r="L46" s="33" t="e">
        <f t="shared" si="171"/>
        <v>#REF!</v>
      </c>
      <c r="M46" s="33" t="e">
        <f t="shared" si="171"/>
        <v>#REF!</v>
      </c>
      <c r="N46" s="33" t="e">
        <f t="shared" si="171"/>
        <v>#REF!</v>
      </c>
      <c r="O46" s="33" t="e">
        <f t="shared" si="171"/>
        <v>#REF!</v>
      </c>
      <c r="P46" s="33" t="e">
        <f t="shared" si="171"/>
        <v>#REF!</v>
      </c>
      <c r="Q46" s="33" t="e">
        <f t="shared" si="171"/>
        <v>#REF!</v>
      </c>
      <c r="R46" s="33" t="e">
        <f t="shared" si="171"/>
        <v>#REF!</v>
      </c>
      <c r="S46" s="33" t="e">
        <f t="shared" si="171"/>
        <v>#REF!</v>
      </c>
      <c r="T46" s="33" t="e">
        <f t="shared" si="171"/>
        <v>#REF!</v>
      </c>
      <c r="U46" s="33" t="e">
        <f t="shared" si="171"/>
        <v>#REF!</v>
      </c>
      <c r="V46" s="33" t="e">
        <f t="shared" si="171"/>
        <v>#REF!</v>
      </c>
      <c r="W46" s="33" t="e">
        <f t="shared" si="171"/>
        <v>#REF!</v>
      </c>
      <c r="X46" s="33" t="e">
        <f t="shared" si="171"/>
        <v>#REF!</v>
      </c>
      <c r="Y46" s="33" t="e">
        <f t="shared" si="171"/>
        <v>#REF!</v>
      </c>
      <c r="Z46" s="33" t="e">
        <f t="shared" si="171"/>
        <v>#REF!</v>
      </c>
      <c r="AA46" s="33" t="e">
        <f t="shared" si="171"/>
        <v>#REF!</v>
      </c>
      <c r="AB46" s="33" t="e">
        <f t="shared" si="171"/>
        <v>#REF!</v>
      </c>
      <c r="AC46" s="33" t="e">
        <f t="shared" si="171"/>
        <v>#REF!</v>
      </c>
      <c r="AD46" s="33" t="e">
        <f t="shared" si="171"/>
        <v>#REF!</v>
      </c>
      <c r="AE46" s="33" t="e">
        <f t="shared" si="171"/>
        <v>#REF!</v>
      </c>
      <c r="AF46" s="33" t="e">
        <f t="shared" si="171"/>
        <v>#REF!</v>
      </c>
      <c r="AG46" s="33" t="e">
        <f t="shared" si="171"/>
        <v>#REF!</v>
      </c>
      <c r="AH46" s="33" t="e">
        <f t="shared" si="171"/>
        <v>#REF!</v>
      </c>
      <c r="AI46" s="33" t="e">
        <f t="shared" si="171"/>
        <v>#REF!</v>
      </c>
      <c r="AJ46" s="33" t="e">
        <f t="shared" si="171"/>
        <v>#REF!</v>
      </c>
      <c r="AK46" s="33" t="e">
        <f t="shared" si="171"/>
        <v>#REF!</v>
      </c>
      <c r="AL46" s="33" t="e">
        <f t="shared" si="171"/>
        <v>#REF!</v>
      </c>
      <c r="AM46" s="33" t="e">
        <f t="shared" si="171"/>
        <v>#REF!</v>
      </c>
      <c r="AN46" s="33" t="e">
        <f t="shared" si="171"/>
        <v>#REF!</v>
      </c>
      <c r="AO46" s="33" t="e">
        <f t="shared" si="171"/>
        <v>#REF!</v>
      </c>
      <c r="AP46" s="33" t="e">
        <f t="shared" si="171"/>
        <v>#REF!</v>
      </c>
      <c r="AQ46" s="33" t="e">
        <f t="shared" si="171"/>
        <v>#REF!</v>
      </c>
      <c r="AR46" s="33" t="e">
        <f t="shared" si="171"/>
        <v>#REF!</v>
      </c>
      <c r="AS46" s="33" t="e">
        <f t="shared" si="171"/>
        <v>#REF!</v>
      </c>
      <c r="AT46" s="33" t="e">
        <f t="shared" si="171"/>
        <v>#REF!</v>
      </c>
      <c r="AU46" s="33" t="e">
        <f t="shared" si="171"/>
        <v>#REF!</v>
      </c>
      <c r="AV46" s="33" t="e">
        <f t="shared" si="171"/>
        <v>#REF!</v>
      </c>
      <c r="AW46" s="33" t="e">
        <f t="shared" si="171"/>
        <v>#REF!</v>
      </c>
      <c r="AX46" s="33" t="e">
        <f t="shared" si="171"/>
        <v>#REF!</v>
      </c>
      <c r="AY46" s="33" t="e">
        <f t="shared" si="171"/>
        <v>#REF!</v>
      </c>
      <c r="AZ46" s="33" t="e">
        <f t="shared" si="171"/>
        <v>#REF!</v>
      </c>
      <c r="BA46" s="33" t="e">
        <f t="shared" si="171"/>
        <v>#REF!</v>
      </c>
      <c r="BB46" s="33" t="e">
        <f t="shared" si="171"/>
        <v>#REF!</v>
      </c>
      <c r="BC46" s="33" t="e">
        <f t="shared" si="171"/>
        <v>#REF!</v>
      </c>
      <c r="BD46" s="33" t="e">
        <f t="shared" si="171"/>
        <v>#REF!</v>
      </c>
      <c r="BE46" s="33" t="e">
        <f t="shared" si="171"/>
        <v>#REF!</v>
      </c>
      <c r="BF46" s="33" t="e">
        <f t="shared" si="171"/>
        <v>#REF!</v>
      </c>
      <c r="BG46" s="33" t="e">
        <f t="shared" si="171"/>
        <v>#REF!</v>
      </c>
      <c r="BH46" s="33" t="e">
        <f t="shared" si="171"/>
        <v>#REF!</v>
      </c>
      <c r="BI46" s="33" t="e">
        <f t="shared" si="171"/>
        <v>#REF!</v>
      </c>
      <c r="BJ46" s="33" t="e">
        <f t="shared" si="171"/>
        <v>#REF!</v>
      </c>
      <c r="BK46" s="33" t="e">
        <f t="shared" si="171"/>
        <v>#REF!</v>
      </c>
      <c r="BL46" s="33" t="e">
        <f t="shared" si="171"/>
        <v>#REF!</v>
      </c>
      <c r="BM46" s="33" t="e">
        <f t="shared" si="171"/>
        <v>#REF!</v>
      </c>
      <c r="BN46" s="33" t="e">
        <f t="shared" si="171"/>
        <v>#REF!</v>
      </c>
      <c r="BO46" s="33" t="e">
        <f t="shared" si="171"/>
        <v>#REF!</v>
      </c>
      <c r="BP46" s="93" t="e">
        <f t="shared" si="171"/>
        <v>#REF!</v>
      </c>
      <c r="BQ46" s="33"/>
      <c r="BR46" s="33" t="e">
        <f t="shared" si="171"/>
        <v>#REF!</v>
      </c>
      <c r="BS46" s="33" t="e">
        <f t="shared" si="171"/>
        <v>#REF!</v>
      </c>
      <c r="BT46" s="33" t="e">
        <f t="shared" si="171"/>
        <v>#REF!</v>
      </c>
      <c r="BU46" s="33" t="e">
        <f t="shared" si="171"/>
        <v>#REF!</v>
      </c>
      <c r="BV46" s="33" t="e">
        <f t="shared" si="171"/>
        <v>#REF!</v>
      </c>
      <c r="BW46" s="33" t="e">
        <f t="shared" si="171"/>
        <v>#REF!</v>
      </c>
      <c r="BX46" s="33" t="e">
        <f t="shared" si="171"/>
        <v>#REF!</v>
      </c>
      <c r="BY46" s="33" t="e">
        <f t="shared" si="171"/>
        <v>#REF!</v>
      </c>
      <c r="BZ46" s="33" t="e">
        <f t="shared" si="171"/>
        <v>#REF!</v>
      </c>
      <c r="CA46" s="33" t="e">
        <f t="shared" si="171"/>
        <v>#REF!</v>
      </c>
      <c r="CB46" s="33" t="e">
        <f t="shared" si="171"/>
        <v>#REF!</v>
      </c>
      <c r="CC46" s="33" t="e">
        <f t="shared" si="171"/>
        <v>#REF!</v>
      </c>
      <c r="CD46" s="33" t="e">
        <f t="shared" si="171"/>
        <v>#REF!</v>
      </c>
      <c r="CE46" s="33" t="e">
        <f t="shared" si="171"/>
        <v>#REF!</v>
      </c>
      <c r="CF46" s="33" t="e">
        <f t="shared" si="171"/>
        <v>#REF!</v>
      </c>
      <c r="CG46" s="33" t="e">
        <f t="shared" ref="CG46:CU46" si="172">(CG44/CG45)*1000000</f>
        <v>#REF!</v>
      </c>
      <c r="CH46" s="33" t="e">
        <f t="shared" si="172"/>
        <v>#REF!</v>
      </c>
      <c r="CI46" s="33" t="e">
        <f t="shared" si="172"/>
        <v>#REF!</v>
      </c>
      <c r="CJ46" s="33" t="e">
        <f t="shared" si="172"/>
        <v>#REF!</v>
      </c>
      <c r="CK46" s="33" t="e">
        <f t="shared" si="172"/>
        <v>#REF!</v>
      </c>
      <c r="CL46" s="33" t="e">
        <f t="shared" si="172"/>
        <v>#REF!</v>
      </c>
      <c r="CM46" s="33" t="e">
        <f t="shared" si="172"/>
        <v>#REF!</v>
      </c>
      <c r="CN46" s="93" t="e">
        <f t="shared" si="172"/>
        <v>#REF!</v>
      </c>
      <c r="CO46" s="33" t="e">
        <f t="shared" si="172"/>
        <v>#REF!</v>
      </c>
      <c r="CP46" s="33" t="e">
        <f t="shared" si="172"/>
        <v>#REF!</v>
      </c>
      <c r="CQ46" s="33" t="e">
        <f t="shared" si="172"/>
        <v>#REF!</v>
      </c>
      <c r="CR46" s="33" t="e">
        <f t="shared" si="172"/>
        <v>#REF!</v>
      </c>
      <c r="CS46" s="33" t="e">
        <f t="shared" si="172"/>
        <v>#REF!</v>
      </c>
      <c r="CT46" s="33" t="e">
        <f t="shared" si="172"/>
        <v>#REF!</v>
      </c>
      <c r="CU46" s="93" t="e">
        <f t="shared" si="172"/>
        <v>#REF!</v>
      </c>
      <c r="CV46" s="28"/>
      <c r="CW46" s="42" t="e">
        <f t="shared" si="9"/>
        <v>#REF!</v>
      </c>
      <c r="CX46" s="42" t="e">
        <f t="shared" si="10"/>
        <v>#REF!</v>
      </c>
      <c r="CY46" s="42" t="e">
        <f t="shared" si="11"/>
        <v>#REF!</v>
      </c>
      <c r="CZ46" s="42" t="e">
        <f t="shared" si="12"/>
        <v>#REF!</v>
      </c>
      <c r="DA46" s="42" t="e">
        <f t="shared" si="13"/>
        <v>#REF!</v>
      </c>
      <c r="DB46" s="42" t="e">
        <f t="shared" si="14"/>
        <v>#REF!</v>
      </c>
      <c r="DC46" s="42" t="e">
        <f t="shared" si="15"/>
        <v>#REF!</v>
      </c>
      <c r="DD46" s="42" t="e">
        <f t="shared" si="16"/>
        <v>#REF!</v>
      </c>
      <c r="DE46" s="42" t="e">
        <f t="shared" si="17"/>
        <v>#REF!</v>
      </c>
      <c r="DF46" s="42" t="e">
        <f t="shared" si="18"/>
        <v>#REF!</v>
      </c>
      <c r="DG46" s="42" t="e">
        <f t="shared" si="19"/>
        <v>#REF!</v>
      </c>
      <c r="DH46" s="42" t="e">
        <f t="shared" si="20"/>
        <v>#REF!</v>
      </c>
      <c r="DI46" s="42" t="e">
        <f t="shared" si="21"/>
        <v>#REF!</v>
      </c>
      <c r="DJ46" s="42" t="e">
        <f t="shared" si="22"/>
        <v>#REF!</v>
      </c>
      <c r="DK46" s="42" t="e">
        <f t="shared" si="23"/>
        <v>#REF!</v>
      </c>
      <c r="DL46" s="42" t="e">
        <f t="shared" si="24"/>
        <v>#REF!</v>
      </c>
      <c r="DM46" s="42" t="e">
        <f t="shared" si="25"/>
        <v>#REF!</v>
      </c>
      <c r="DN46" s="42" t="e">
        <f t="shared" si="26"/>
        <v>#REF!</v>
      </c>
      <c r="DO46" s="42" t="e">
        <f t="shared" si="27"/>
        <v>#REF!</v>
      </c>
      <c r="DP46" s="42" t="e">
        <f t="shared" si="28"/>
        <v>#REF!</v>
      </c>
      <c r="DQ46" s="42" t="e">
        <f t="shared" si="29"/>
        <v>#REF!</v>
      </c>
      <c r="DR46" s="42" t="e">
        <f t="shared" si="30"/>
        <v>#REF!</v>
      </c>
      <c r="DS46" s="42" t="e">
        <f t="shared" si="31"/>
        <v>#REF!</v>
      </c>
      <c r="DT46" s="42" t="e">
        <f t="shared" si="32"/>
        <v>#REF!</v>
      </c>
      <c r="DU46" s="42" t="e">
        <f t="shared" si="33"/>
        <v>#REF!</v>
      </c>
      <c r="DV46" s="42" t="e">
        <f t="shared" si="34"/>
        <v>#REF!</v>
      </c>
      <c r="DW46" s="42" t="e">
        <f t="shared" si="35"/>
        <v>#REF!</v>
      </c>
      <c r="DX46" s="42" t="e">
        <f t="shared" si="36"/>
        <v>#REF!</v>
      </c>
      <c r="DY46" s="42" t="e">
        <f t="shared" si="37"/>
        <v>#REF!</v>
      </c>
      <c r="DZ46" s="42" t="e">
        <f t="shared" si="38"/>
        <v>#REF!</v>
      </c>
      <c r="EA46" s="42" t="e">
        <f t="shared" si="39"/>
        <v>#REF!</v>
      </c>
      <c r="EB46" s="42" t="e">
        <f t="shared" si="40"/>
        <v>#REF!</v>
      </c>
      <c r="EC46" s="42" t="e">
        <f t="shared" si="41"/>
        <v>#REF!</v>
      </c>
      <c r="ED46" s="42" t="e">
        <f t="shared" si="42"/>
        <v>#REF!</v>
      </c>
      <c r="EE46" s="42" t="e">
        <f t="shared" si="43"/>
        <v>#REF!</v>
      </c>
      <c r="EF46" s="42" t="e">
        <f t="shared" si="44"/>
        <v>#REF!</v>
      </c>
      <c r="EG46" s="42" t="e">
        <f t="shared" si="45"/>
        <v>#REF!</v>
      </c>
      <c r="EH46" s="42" t="e">
        <f t="shared" si="46"/>
        <v>#REF!</v>
      </c>
      <c r="EI46" s="42" t="e">
        <f t="shared" si="47"/>
        <v>#REF!</v>
      </c>
      <c r="EJ46" s="42" t="e">
        <f t="shared" si="48"/>
        <v>#REF!</v>
      </c>
      <c r="EK46" s="42" t="e">
        <f t="shared" si="49"/>
        <v>#REF!</v>
      </c>
      <c r="EL46" s="90"/>
      <c r="EM46" s="42" t="e">
        <f t="shared" si="50"/>
        <v>#REF!</v>
      </c>
      <c r="EN46" s="42" t="e">
        <f t="shared" si="51"/>
        <v>#REF!</v>
      </c>
      <c r="EO46" s="42" t="e">
        <f t="shared" si="52"/>
        <v>#REF!</v>
      </c>
      <c r="EP46" s="42" t="e">
        <f t="shared" si="53"/>
        <v>#REF!</v>
      </c>
      <c r="EQ46" s="42" t="e">
        <f t="shared" si="54"/>
        <v>#REF!</v>
      </c>
      <c r="ER46" s="42" t="e">
        <f t="shared" si="55"/>
        <v>#REF!</v>
      </c>
      <c r="ES46" s="42" t="e">
        <f t="shared" si="56"/>
        <v>#REF!</v>
      </c>
      <c r="ET46" s="42" t="e">
        <f t="shared" si="57"/>
        <v>#REF!</v>
      </c>
      <c r="EU46" s="42" t="e">
        <f t="shared" si="58"/>
        <v>#REF!</v>
      </c>
      <c r="EV46" s="42" t="e">
        <f t="shared" si="59"/>
        <v>#REF!</v>
      </c>
      <c r="EW46" s="42" t="e">
        <f t="shared" si="60"/>
        <v>#REF!</v>
      </c>
      <c r="EX46" s="42" t="e">
        <f t="shared" si="61"/>
        <v>#REF!</v>
      </c>
      <c r="EY46" s="42" t="e">
        <f t="shared" si="62"/>
        <v>#REF!</v>
      </c>
      <c r="EZ46" s="42" t="e">
        <f t="shared" si="63"/>
        <v>#REF!</v>
      </c>
      <c r="FA46" s="42" t="e">
        <f t="shared" si="64"/>
        <v>#REF!</v>
      </c>
      <c r="FB46" s="42" t="e">
        <f t="shared" si="65"/>
        <v>#REF!</v>
      </c>
      <c r="FC46" s="42" t="e">
        <f t="shared" si="66"/>
        <v>#REF!</v>
      </c>
      <c r="FD46" s="42" t="e">
        <f t="shared" si="67"/>
        <v>#REF!</v>
      </c>
      <c r="FE46" s="42" t="e">
        <f t="shared" si="68"/>
        <v>#REF!</v>
      </c>
      <c r="FF46" s="42" t="e">
        <f t="shared" si="69"/>
        <v>#REF!</v>
      </c>
      <c r="FG46" s="42" t="e">
        <f t="shared" si="70"/>
        <v>#REF!</v>
      </c>
      <c r="FH46" s="42" t="e">
        <f t="shared" si="71"/>
        <v>#REF!</v>
      </c>
      <c r="FI46" s="42" t="e">
        <f t="shared" si="72"/>
        <v>#REF!</v>
      </c>
      <c r="FJ46" s="42" t="e">
        <f t="shared" si="170"/>
        <v>#REF!</v>
      </c>
      <c r="FK46" s="42" t="e">
        <f t="shared" si="170"/>
        <v>#REF!</v>
      </c>
      <c r="FL46" s="42" t="e">
        <f t="shared" si="170"/>
        <v>#REF!</v>
      </c>
      <c r="FM46" s="42" t="e">
        <f t="shared" si="170"/>
        <v>#REF!</v>
      </c>
      <c r="FN46" s="42" t="e">
        <f t="shared" si="170"/>
        <v>#REF!</v>
      </c>
      <c r="FO46" s="42" t="e">
        <f t="shared" si="170"/>
        <v>#REF!</v>
      </c>
      <c r="FP46" s="42" t="e">
        <f t="shared" si="170"/>
        <v>#REF!</v>
      </c>
      <c r="FQ46" s="35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5"/>
      <c r="JI46" s="36"/>
      <c r="JJ46" s="36"/>
    </row>
    <row r="47" spans="1:270" ht="3.75" customHeight="1" x14ac:dyDescent="0.45">
      <c r="A47" s="14"/>
      <c r="B47" s="14"/>
      <c r="C47" s="14"/>
      <c r="D47" s="14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9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93"/>
      <c r="CO47" s="33"/>
      <c r="CP47" s="33"/>
      <c r="CQ47" s="33"/>
      <c r="CR47" s="33"/>
      <c r="CS47" s="33"/>
      <c r="CT47" s="33"/>
      <c r="CU47" s="93"/>
      <c r="CV47" s="28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76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5"/>
      <c r="FR47" s="34"/>
      <c r="FS47" s="34"/>
      <c r="FT47" s="34"/>
      <c r="FU47" s="34" t="e">
        <f t="shared" ref="FU47:GD49" si="173">(H47/H$5)*100</f>
        <v>#REF!</v>
      </c>
      <c r="FV47" s="34" t="e">
        <f t="shared" si="173"/>
        <v>#REF!</v>
      </c>
      <c r="FW47" s="34" t="e">
        <f t="shared" si="173"/>
        <v>#REF!</v>
      </c>
      <c r="FX47" s="34" t="e">
        <f t="shared" si="173"/>
        <v>#REF!</v>
      </c>
      <c r="FY47" s="34" t="e">
        <f t="shared" si="173"/>
        <v>#REF!</v>
      </c>
      <c r="FZ47" s="34" t="e">
        <f t="shared" si="173"/>
        <v>#REF!</v>
      </c>
      <c r="GA47" s="34" t="e">
        <f t="shared" si="173"/>
        <v>#REF!</v>
      </c>
      <c r="GB47" s="34" t="e">
        <f t="shared" si="173"/>
        <v>#REF!</v>
      </c>
      <c r="GC47" s="34" t="e">
        <f t="shared" si="173"/>
        <v>#REF!</v>
      </c>
      <c r="GD47" s="34" t="e">
        <f t="shared" si="173"/>
        <v>#REF!</v>
      </c>
      <c r="GE47" s="34" t="e">
        <f t="shared" ref="GE47:GN49" si="174">(R47/R$5)*100</f>
        <v>#REF!</v>
      </c>
      <c r="GF47" s="34" t="e">
        <f t="shared" si="174"/>
        <v>#REF!</v>
      </c>
      <c r="GG47" s="34" t="e">
        <f t="shared" si="174"/>
        <v>#REF!</v>
      </c>
      <c r="GH47" s="34" t="e">
        <f t="shared" si="174"/>
        <v>#REF!</v>
      </c>
      <c r="GI47" s="34" t="e">
        <f t="shared" si="174"/>
        <v>#REF!</v>
      </c>
      <c r="GJ47" s="34" t="e">
        <f t="shared" si="174"/>
        <v>#REF!</v>
      </c>
      <c r="GK47" s="34" t="e">
        <f t="shared" si="174"/>
        <v>#REF!</v>
      </c>
      <c r="GL47" s="34" t="e">
        <f t="shared" si="174"/>
        <v>#REF!</v>
      </c>
      <c r="GM47" s="34" t="e">
        <f t="shared" si="174"/>
        <v>#REF!</v>
      </c>
      <c r="GN47" s="34" t="e">
        <f t="shared" si="174"/>
        <v>#REF!</v>
      </c>
      <c r="GO47" s="34" t="e">
        <f t="shared" ref="GO47:GX49" si="175">(AB47/AB$5)*100</f>
        <v>#REF!</v>
      </c>
      <c r="GP47" s="34" t="e">
        <f t="shared" si="175"/>
        <v>#REF!</v>
      </c>
      <c r="GQ47" s="34" t="e">
        <f t="shared" si="175"/>
        <v>#REF!</v>
      </c>
      <c r="GR47" s="34" t="e">
        <f t="shared" si="175"/>
        <v>#REF!</v>
      </c>
      <c r="GS47" s="34" t="e">
        <f t="shared" si="175"/>
        <v>#REF!</v>
      </c>
      <c r="GT47" s="34" t="e">
        <f t="shared" si="175"/>
        <v>#REF!</v>
      </c>
      <c r="GU47" s="34" t="e">
        <f t="shared" si="175"/>
        <v>#REF!</v>
      </c>
      <c r="GV47" s="34" t="e">
        <f t="shared" si="175"/>
        <v>#REF!</v>
      </c>
      <c r="GW47" s="34" t="e">
        <f t="shared" si="175"/>
        <v>#REF!</v>
      </c>
      <c r="GX47" s="34" t="e">
        <f t="shared" si="175"/>
        <v>#REF!</v>
      </c>
      <c r="GY47" s="34" t="e">
        <f t="shared" ref="GY47:HH49" si="176">(AL47/AL$5)*100</f>
        <v>#REF!</v>
      </c>
      <c r="GZ47" s="34" t="e">
        <f t="shared" si="176"/>
        <v>#REF!</v>
      </c>
      <c r="HA47" s="34" t="e">
        <f t="shared" si="176"/>
        <v>#REF!</v>
      </c>
      <c r="HB47" s="34" t="e">
        <f t="shared" si="176"/>
        <v>#REF!</v>
      </c>
      <c r="HC47" s="34" t="e">
        <f t="shared" si="176"/>
        <v>#REF!</v>
      </c>
      <c r="HD47" s="34" t="e">
        <f t="shared" si="176"/>
        <v>#REF!</v>
      </c>
      <c r="HE47" s="34" t="e">
        <f t="shared" si="176"/>
        <v>#REF!</v>
      </c>
      <c r="HF47" s="34" t="e">
        <f t="shared" si="176"/>
        <v>#REF!</v>
      </c>
      <c r="HG47" s="34" t="e">
        <f t="shared" si="176"/>
        <v>#REF!</v>
      </c>
      <c r="HH47" s="34" t="e">
        <f t="shared" si="176"/>
        <v>#REF!</v>
      </c>
      <c r="HI47" s="34" t="e">
        <f t="shared" ref="HI47:HR49" si="177">(AV47/AV$5)*100</f>
        <v>#REF!</v>
      </c>
      <c r="HJ47" s="34" t="e">
        <f t="shared" si="177"/>
        <v>#REF!</v>
      </c>
      <c r="HK47" s="34" t="e">
        <f t="shared" si="177"/>
        <v>#REF!</v>
      </c>
      <c r="HL47" s="34" t="e">
        <f t="shared" si="177"/>
        <v>#REF!</v>
      </c>
      <c r="HM47" s="34" t="e">
        <f t="shared" si="177"/>
        <v>#REF!</v>
      </c>
      <c r="HN47" s="34" t="e">
        <f t="shared" si="177"/>
        <v>#REF!</v>
      </c>
      <c r="HO47" s="34" t="e">
        <f t="shared" si="177"/>
        <v>#REF!</v>
      </c>
      <c r="HP47" s="34" t="e">
        <f t="shared" si="177"/>
        <v>#REF!</v>
      </c>
      <c r="HQ47" s="34" t="e">
        <f t="shared" si="177"/>
        <v>#REF!</v>
      </c>
      <c r="HR47" s="34" t="e">
        <f t="shared" si="177"/>
        <v>#REF!</v>
      </c>
      <c r="HS47" s="34" t="e">
        <f t="shared" ref="HS47:IB49" si="178">(BF47/BF$5)*100</f>
        <v>#REF!</v>
      </c>
      <c r="HT47" s="34" t="e">
        <f t="shared" si="178"/>
        <v>#REF!</v>
      </c>
      <c r="HU47" s="34" t="e">
        <f t="shared" si="178"/>
        <v>#REF!</v>
      </c>
      <c r="HV47" s="34" t="e">
        <f t="shared" si="178"/>
        <v>#REF!</v>
      </c>
      <c r="HW47" s="34" t="e">
        <f t="shared" si="178"/>
        <v>#REF!</v>
      </c>
      <c r="HX47" s="34" t="e">
        <f t="shared" si="178"/>
        <v>#REF!</v>
      </c>
      <c r="HY47" s="34" t="e">
        <f t="shared" si="178"/>
        <v>#REF!</v>
      </c>
      <c r="HZ47" s="34" t="e">
        <f t="shared" si="178"/>
        <v>#REF!</v>
      </c>
      <c r="IA47" s="34" t="e">
        <f t="shared" si="178"/>
        <v>#REF!</v>
      </c>
      <c r="IB47" s="34" t="e">
        <f t="shared" si="178"/>
        <v>#REF!</v>
      </c>
      <c r="IC47" s="34" t="e">
        <f>(BP47/BP$5)*100</f>
        <v>#REF!</v>
      </c>
      <c r="ID47" s="34" t="e">
        <f t="shared" ref="ID47:IM49" si="179">(BR47/BR$5)*100</f>
        <v>#REF!</v>
      </c>
      <c r="IE47" s="34" t="e">
        <f t="shared" si="179"/>
        <v>#REF!</v>
      </c>
      <c r="IF47" s="34" t="e">
        <f t="shared" si="179"/>
        <v>#REF!</v>
      </c>
      <c r="IG47" s="34" t="e">
        <f t="shared" si="179"/>
        <v>#REF!</v>
      </c>
      <c r="IH47" s="34" t="e">
        <f t="shared" si="179"/>
        <v>#REF!</v>
      </c>
      <c r="II47" s="34" t="e">
        <f t="shared" si="179"/>
        <v>#REF!</v>
      </c>
      <c r="IJ47" s="34" t="e">
        <f t="shared" si="179"/>
        <v>#REF!</v>
      </c>
      <c r="IK47" s="34" t="e">
        <f t="shared" si="179"/>
        <v>#REF!</v>
      </c>
      <c r="IL47" s="34" t="e">
        <f t="shared" si="179"/>
        <v>#REF!</v>
      </c>
      <c r="IM47" s="34" t="e">
        <f t="shared" si="179"/>
        <v>#REF!</v>
      </c>
      <c r="IN47" s="34" t="e">
        <f t="shared" ref="IN47:IW49" si="180">(CB47/CB$5)*100</f>
        <v>#REF!</v>
      </c>
      <c r="IO47" s="34" t="e">
        <f t="shared" si="180"/>
        <v>#REF!</v>
      </c>
      <c r="IP47" s="34" t="e">
        <f t="shared" si="180"/>
        <v>#REF!</v>
      </c>
      <c r="IQ47" s="34" t="e">
        <f t="shared" si="180"/>
        <v>#REF!</v>
      </c>
      <c r="IR47" s="34" t="e">
        <f t="shared" si="180"/>
        <v>#REF!</v>
      </c>
      <c r="IS47" s="34" t="e">
        <f t="shared" si="180"/>
        <v>#REF!</v>
      </c>
      <c r="IT47" s="34" t="e">
        <f t="shared" si="180"/>
        <v>#REF!</v>
      </c>
      <c r="IU47" s="34" t="e">
        <f t="shared" si="180"/>
        <v>#REF!</v>
      </c>
      <c r="IV47" s="34" t="e">
        <f t="shared" si="180"/>
        <v>#REF!</v>
      </c>
      <c r="IW47" s="34" t="e">
        <f t="shared" si="180"/>
        <v>#REF!</v>
      </c>
      <c r="IX47" s="34" t="e">
        <f t="shared" ref="IX47:JG49" si="181">(CL47/CL$5)*100</f>
        <v>#REF!</v>
      </c>
      <c r="IY47" s="34" t="e">
        <f t="shared" si="181"/>
        <v>#REF!</v>
      </c>
      <c r="IZ47" s="34" t="e">
        <f t="shared" si="181"/>
        <v>#REF!</v>
      </c>
      <c r="JA47" s="34" t="e">
        <f t="shared" si="181"/>
        <v>#REF!</v>
      </c>
      <c r="JB47" s="34" t="e">
        <f t="shared" si="181"/>
        <v>#REF!</v>
      </c>
      <c r="JC47" s="34" t="e">
        <f t="shared" si="181"/>
        <v>#REF!</v>
      </c>
      <c r="JD47" s="34" t="e">
        <f t="shared" si="181"/>
        <v>#REF!</v>
      </c>
      <c r="JE47" s="34" t="e">
        <f t="shared" si="181"/>
        <v>#REF!</v>
      </c>
      <c r="JF47" s="34" t="e">
        <f t="shared" si="181"/>
        <v>#REF!</v>
      </c>
      <c r="JG47" s="34" t="e">
        <f t="shared" si="181"/>
        <v>#REF!</v>
      </c>
      <c r="JH47" s="35"/>
      <c r="JI47" s="36"/>
      <c r="JJ47" s="36"/>
    </row>
    <row r="48" spans="1:270" ht="16.5" customHeight="1" x14ac:dyDescent="0.45">
      <c r="A48" s="71">
        <v>2</v>
      </c>
      <c r="B48" s="72" t="s">
        <v>56</v>
      </c>
      <c r="C48" s="65"/>
      <c r="D48" s="73"/>
      <c r="E48" s="73" t="e">
        <f>+E49+E53+E58+E61+E64+E65+E66+E69+E70+E71+E72+E73+E74+E75+E76+E77+E78+E79+E80</f>
        <v>#REF!</v>
      </c>
      <c r="F48" s="73" t="e">
        <f>+F49+F53+F58+F61+F64+F65+F66+F69+F70+F71+F72+F73+F74+F75+F76+F77+F78+F79+F80</f>
        <v>#REF!</v>
      </c>
      <c r="G48" s="73" t="e">
        <f>+G49+G53+G58+G61+G64+G65+G66+G69+G70+G71+G72+G73+G74+G75+G76+G77+G78+G79+G80</f>
        <v>#REF!</v>
      </c>
      <c r="H48" s="73" t="e">
        <f>+H49+H53+H58+H61+H64+H65+H66+H69+H70+H71+H72+H73+H74+H75+H76+H77+H78+H79+H80</f>
        <v>#REF!</v>
      </c>
      <c r="I48" s="73" t="e">
        <f t="shared" ref="I48:AO48" si="182">+I49+I53+I58+I61+I64+I65+I66+I69+I70+I71+I72+I73+I74+I75+I76+I77+I78+I79+I80</f>
        <v>#REF!</v>
      </c>
      <c r="J48" s="73" t="e">
        <f t="shared" si="182"/>
        <v>#REF!</v>
      </c>
      <c r="K48" s="73" t="e">
        <f t="shared" si="182"/>
        <v>#REF!</v>
      </c>
      <c r="L48" s="73" t="e">
        <f t="shared" si="182"/>
        <v>#REF!</v>
      </c>
      <c r="M48" s="73" t="e">
        <f t="shared" si="182"/>
        <v>#REF!</v>
      </c>
      <c r="N48" s="73" t="e">
        <f t="shared" si="182"/>
        <v>#REF!</v>
      </c>
      <c r="O48" s="73" t="e">
        <f t="shared" si="182"/>
        <v>#REF!</v>
      </c>
      <c r="P48" s="73" t="e">
        <f t="shared" si="182"/>
        <v>#REF!</v>
      </c>
      <c r="Q48" s="73" t="e">
        <f t="shared" si="182"/>
        <v>#REF!</v>
      </c>
      <c r="R48" s="73" t="e">
        <f t="shared" si="182"/>
        <v>#REF!</v>
      </c>
      <c r="S48" s="73" t="e">
        <f t="shared" si="182"/>
        <v>#REF!</v>
      </c>
      <c r="T48" s="73" t="e">
        <f t="shared" si="182"/>
        <v>#REF!</v>
      </c>
      <c r="U48" s="73" t="e">
        <f t="shared" si="182"/>
        <v>#REF!</v>
      </c>
      <c r="V48" s="73" t="e">
        <f t="shared" si="182"/>
        <v>#REF!</v>
      </c>
      <c r="W48" s="73" t="e">
        <f t="shared" si="182"/>
        <v>#REF!</v>
      </c>
      <c r="X48" s="73" t="e">
        <f t="shared" si="182"/>
        <v>#REF!</v>
      </c>
      <c r="Y48" s="73" t="e">
        <f t="shared" si="182"/>
        <v>#REF!</v>
      </c>
      <c r="Z48" s="73" t="e">
        <f t="shared" si="182"/>
        <v>#REF!</v>
      </c>
      <c r="AA48" s="73" t="e">
        <f t="shared" si="182"/>
        <v>#REF!</v>
      </c>
      <c r="AB48" s="73" t="e">
        <f t="shared" si="182"/>
        <v>#REF!</v>
      </c>
      <c r="AC48" s="73" t="e">
        <f t="shared" si="182"/>
        <v>#REF!</v>
      </c>
      <c r="AD48" s="73" t="e">
        <f t="shared" si="182"/>
        <v>#REF!</v>
      </c>
      <c r="AE48" s="73" t="e">
        <f t="shared" si="182"/>
        <v>#REF!</v>
      </c>
      <c r="AF48" s="73" t="e">
        <f t="shared" si="182"/>
        <v>#REF!</v>
      </c>
      <c r="AG48" s="73" t="e">
        <f t="shared" si="182"/>
        <v>#REF!</v>
      </c>
      <c r="AH48" s="73" t="e">
        <f t="shared" si="182"/>
        <v>#REF!</v>
      </c>
      <c r="AI48" s="73" t="e">
        <f t="shared" si="182"/>
        <v>#REF!</v>
      </c>
      <c r="AJ48" s="73" t="e">
        <f t="shared" si="182"/>
        <v>#REF!</v>
      </c>
      <c r="AK48" s="73" t="e">
        <f t="shared" si="182"/>
        <v>#REF!</v>
      </c>
      <c r="AL48" s="73" t="e">
        <f t="shared" si="182"/>
        <v>#REF!</v>
      </c>
      <c r="AM48" s="73" t="e">
        <f t="shared" si="182"/>
        <v>#REF!</v>
      </c>
      <c r="AN48" s="73" t="e">
        <f t="shared" si="182"/>
        <v>#REF!</v>
      </c>
      <c r="AO48" s="73" t="e">
        <f t="shared" si="182"/>
        <v>#REF!</v>
      </c>
      <c r="AP48" s="73" t="e">
        <f>+AP49+AP53+AP58+AP61+AP64+AP65+AP66+AP69+AP70+AP71+AP72+AP73+AP74+AP75+AP76+AP77+AP78+AP79+AP80</f>
        <v>#REF!</v>
      </c>
      <c r="AQ48" s="73" t="e">
        <f>+AQ49+AQ53+AQ58+AQ61+AQ64+AQ65+AQ66+AQ69+AQ70+AQ71+AQ72+AQ73+AQ74+AQ75+AQ76+AQ77+AQ78+AQ79+AQ80</f>
        <v>#REF!</v>
      </c>
      <c r="AR48" s="73" t="e">
        <f>+AR49+AR53+AR58+AR61+AR64+AR65+AR66+AR69+AR70+AR71+AR72+AR73+AR74+AR75+AR76+AR77+AR78+AR79+AR80</f>
        <v>#REF!</v>
      </c>
      <c r="AS48" s="73" t="e">
        <f>+AS49+AS53+AS58+AS61+AS64+AS65+AS66+AS69+AS70+AS71+AS72+AS73+AS74+AS75+AS76+AS77+AS78+AS79+AS80</f>
        <v>#REF!</v>
      </c>
      <c r="AT48" s="73" t="e">
        <f t="shared" ref="AT48:BL48" si="183">+AT49+AT53+AT58+AT61+AT64+AT65+AT66+AT69+AT70+AT71+AT72+AT73+AT74+AT75+AT76+AT77+AT78+AT79+AT80</f>
        <v>#REF!</v>
      </c>
      <c r="AU48" s="73" t="e">
        <f t="shared" si="183"/>
        <v>#REF!</v>
      </c>
      <c r="AV48" s="73" t="e">
        <f t="shared" si="183"/>
        <v>#REF!</v>
      </c>
      <c r="AW48" s="73" t="e">
        <f t="shared" si="183"/>
        <v>#REF!</v>
      </c>
      <c r="AX48" s="73" t="e">
        <f t="shared" si="183"/>
        <v>#REF!</v>
      </c>
      <c r="AY48" s="73" t="e">
        <f t="shared" si="183"/>
        <v>#REF!</v>
      </c>
      <c r="AZ48" s="73" t="e">
        <f t="shared" si="183"/>
        <v>#REF!</v>
      </c>
      <c r="BA48" s="73" t="e">
        <f t="shared" si="183"/>
        <v>#REF!</v>
      </c>
      <c r="BB48" s="73" t="e">
        <f t="shared" si="183"/>
        <v>#REF!</v>
      </c>
      <c r="BC48" s="73" t="e">
        <f t="shared" si="183"/>
        <v>#REF!</v>
      </c>
      <c r="BD48" s="73" t="e">
        <f t="shared" si="183"/>
        <v>#REF!</v>
      </c>
      <c r="BE48" s="73" t="e">
        <f t="shared" si="183"/>
        <v>#REF!</v>
      </c>
      <c r="BF48" s="73" t="e">
        <f t="shared" si="183"/>
        <v>#REF!</v>
      </c>
      <c r="BG48" s="73" t="e">
        <f t="shared" si="183"/>
        <v>#REF!</v>
      </c>
      <c r="BH48" s="73" t="e">
        <f t="shared" si="183"/>
        <v>#REF!</v>
      </c>
      <c r="BI48" s="73" t="e">
        <f t="shared" si="183"/>
        <v>#REF!</v>
      </c>
      <c r="BJ48" s="73" t="e">
        <f t="shared" si="183"/>
        <v>#REF!</v>
      </c>
      <c r="BK48" s="73" t="e">
        <f t="shared" si="183"/>
        <v>#REF!</v>
      </c>
      <c r="BL48" s="73" t="e">
        <f t="shared" si="183"/>
        <v>#REF!</v>
      </c>
      <c r="BM48" s="73" t="e">
        <f>+BM49+BM53+BM58+BM61+BM64+BM65+BM66+BM69+BM70+BM71+BM72+BM73+BM74+BM75+BM76+BM77+BM78+BM79+BM80</f>
        <v>#REF!</v>
      </c>
      <c r="BN48" s="73" t="e">
        <f>+BN49+BN53+BN58+BN61+BN64+BN65+BN66+BN69+BN70+BN71+BN72+BN73+BN74+BN75+BN76+BN77+BN78+BN79+BN80</f>
        <v>#REF!</v>
      </c>
      <c r="BO48" s="73" t="e">
        <f>+BO49+BO53+BO58+BO61+BO64+BO65+BO66+BO69+BO70+BO71+BO72+BO73+BO74+BO75+BO76+BO77+BO78+BO79+BO80</f>
        <v>#REF!</v>
      </c>
      <c r="BP48" s="108" t="e">
        <f>+BP49+BP53+BP58+BP61+BP64+BP65+BP66+BP69+BP70+BP71+BP72+BP73+BP74+BP75+BP76+BP77+BP78+BP79+BP80</f>
        <v>#REF!</v>
      </c>
      <c r="BQ48" s="73"/>
      <c r="BR48" s="73" t="e">
        <f t="shared" ref="BR48:CU48" si="184">+BR49+BR53+BR58+BR61+BR64+BR65+BR66+BR69+BR70+BR71+BR72+BR73+BR74+BR75+BR76+BR77+BR78+BR79+BR80</f>
        <v>#REF!</v>
      </c>
      <c r="BS48" s="73" t="e">
        <f t="shared" si="184"/>
        <v>#REF!</v>
      </c>
      <c r="BT48" s="73" t="e">
        <f t="shared" si="184"/>
        <v>#REF!</v>
      </c>
      <c r="BU48" s="73" t="e">
        <f t="shared" si="184"/>
        <v>#REF!</v>
      </c>
      <c r="BV48" s="73" t="e">
        <f t="shared" si="184"/>
        <v>#REF!</v>
      </c>
      <c r="BW48" s="73" t="e">
        <f t="shared" si="184"/>
        <v>#REF!</v>
      </c>
      <c r="BX48" s="73" t="e">
        <f t="shared" si="184"/>
        <v>#REF!</v>
      </c>
      <c r="BY48" s="73" t="e">
        <f t="shared" si="184"/>
        <v>#REF!</v>
      </c>
      <c r="BZ48" s="73" t="e">
        <f t="shared" si="184"/>
        <v>#REF!</v>
      </c>
      <c r="CA48" s="73" t="e">
        <f t="shared" si="184"/>
        <v>#REF!</v>
      </c>
      <c r="CB48" s="73" t="e">
        <f t="shared" si="184"/>
        <v>#REF!</v>
      </c>
      <c r="CC48" s="73" t="e">
        <f t="shared" si="184"/>
        <v>#REF!</v>
      </c>
      <c r="CD48" s="73" t="e">
        <f t="shared" si="184"/>
        <v>#REF!</v>
      </c>
      <c r="CE48" s="73" t="e">
        <f t="shared" si="184"/>
        <v>#REF!</v>
      </c>
      <c r="CF48" s="73" t="e">
        <f t="shared" si="184"/>
        <v>#REF!</v>
      </c>
      <c r="CG48" s="73" t="e">
        <f t="shared" si="184"/>
        <v>#REF!</v>
      </c>
      <c r="CH48" s="73" t="e">
        <f t="shared" si="184"/>
        <v>#REF!</v>
      </c>
      <c r="CI48" s="73" t="e">
        <f t="shared" si="184"/>
        <v>#REF!</v>
      </c>
      <c r="CJ48" s="73" t="e">
        <f t="shared" si="184"/>
        <v>#REF!</v>
      </c>
      <c r="CK48" s="73" t="e">
        <f t="shared" si="184"/>
        <v>#REF!</v>
      </c>
      <c r="CL48" s="73" t="e">
        <f t="shared" si="184"/>
        <v>#REF!</v>
      </c>
      <c r="CM48" s="73" t="e">
        <f t="shared" si="184"/>
        <v>#REF!</v>
      </c>
      <c r="CN48" s="108" t="e">
        <f t="shared" si="184"/>
        <v>#REF!</v>
      </c>
      <c r="CO48" s="73" t="e">
        <f t="shared" si="184"/>
        <v>#REF!</v>
      </c>
      <c r="CP48" s="73" t="e">
        <f t="shared" si="184"/>
        <v>#REF!</v>
      </c>
      <c r="CQ48" s="73" t="e">
        <f t="shared" si="184"/>
        <v>#REF!</v>
      </c>
      <c r="CR48" s="73" t="e">
        <f t="shared" si="184"/>
        <v>#REF!</v>
      </c>
      <c r="CS48" s="73" t="e">
        <f t="shared" si="184"/>
        <v>#REF!</v>
      </c>
      <c r="CT48" s="73" t="e">
        <f t="shared" si="184"/>
        <v>#REF!</v>
      </c>
      <c r="CU48" s="108" t="e">
        <f t="shared" si="184"/>
        <v>#REF!</v>
      </c>
      <c r="CV48" s="72"/>
      <c r="CW48" s="69" t="e">
        <f t="shared" ref="CW48:CW80" si="185">((F48/E48)-1)*100</f>
        <v>#REF!</v>
      </c>
      <c r="CX48" s="69" t="e">
        <f t="shared" ref="CX48:CX80" si="186">((G48/F48)-1)*100</f>
        <v>#REF!</v>
      </c>
      <c r="CY48" s="69" t="e">
        <f t="shared" ref="CY48:CY80" si="187">((H48/G48)-1)*100</f>
        <v>#REF!</v>
      </c>
      <c r="CZ48" s="69" t="e">
        <f t="shared" ref="CZ48:CZ80" si="188">((I48/H48)-1)*100</f>
        <v>#REF!</v>
      </c>
      <c r="DA48" s="69" t="e">
        <f t="shared" ref="DA48:DC49" si="189">((V48/I48)-1)*100</f>
        <v>#REF!</v>
      </c>
      <c r="DB48" s="69" t="e">
        <f t="shared" si="189"/>
        <v>#REF!</v>
      </c>
      <c r="DC48" s="69" t="e">
        <f t="shared" si="189"/>
        <v>#REF!</v>
      </c>
      <c r="DD48" s="69" t="e">
        <f>((Z48/L48)-1)*100</f>
        <v>#REF!</v>
      </c>
      <c r="DE48" s="69" t="e">
        <f>((AB48/M48)-1)*100</f>
        <v>#REF!</v>
      </c>
      <c r="DF48" s="69" t="e">
        <f>((AD48/N48)-1)*100</f>
        <v>#REF!</v>
      </c>
      <c r="DG48" s="69" t="e">
        <f>((AF48/O48)-1)*100</f>
        <v>#REF!</v>
      </c>
      <c r="DH48" s="69" t="e">
        <f>((AH48/P48)-1)*100</f>
        <v>#REF!</v>
      </c>
      <c r="DI48" s="69" t="e">
        <f>((AJ48/Q48)-1)*100</f>
        <v>#REF!</v>
      </c>
      <c r="DJ48" s="69" t="e">
        <f>((AL48/R48)-1)*100</f>
        <v>#REF!</v>
      </c>
      <c r="DK48" s="69" t="e">
        <f>((AN48/S48)-1)*100</f>
        <v>#REF!</v>
      </c>
      <c r="DL48" s="69" t="e">
        <f>((AP48/T48)-1)*100</f>
        <v>#REF!</v>
      </c>
      <c r="DM48" s="69" t="e">
        <f t="shared" ref="DM48:DV49" si="190">((AR48/U48)-1)*100</f>
        <v>#REF!</v>
      </c>
      <c r="DN48" s="69" t="e">
        <f t="shared" si="190"/>
        <v>#REF!</v>
      </c>
      <c r="DO48" s="69" t="e">
        <f t="shared" si="190"/>
        <v>#REF!</v>
      </c>
      <c r="DP48" s="69" t="e">
        <f t="shared" si="190"/>
        <v>#REF!</v>
      </c>
      <c r="DQ48" s="69" t="e">
        <f t="shared" si="190"/>
        <v>#REF!</v>
      </c>
      <c r="DR48" s="69" t="e">
        <f t="shared" si="190"/>
        <v>#REF!</v>
      </c>
      <c r="DS48" s="69" t="e">
        <f t="shared" si="190"/>
        <v>#REF!</v>
      </c>
      <c r="DT48" s="69" t="e">
        <f t="shared" si="190"/>
        <v>#REF!</v>
      </c>
      <c r="DU48" s="69" t="e">
        <f t="shared" si="190"/>
        <v>#REF!</v>
      </c>
      <c r="DV48" s="69" t="e">
        <f t="shared" si="190"/>
        <v>#REF!</v>
      </c>
      <c r="DW48" s="69" t="e">
        <f t="shared" ref="DW48:EF49" si="191">((BB48/AE48)-1)*100</f>
        <v>#REF!</v>
      </c>
      <c r="DX48" s="69" t="e">
        <f t="shared" si="191"/>
        <v>#REF!</v>
      </c>
      <c r="DY48" s="69" t="e">
        <f t="shared" si="191"/>
        <v>#REF!</v>
      </c>
      <c r="DZ48" s="69" t="e">
        <f t="shared" si="191"/>
        <v>#REF!</v>
      </c>
      <c r="EA48" s="69" t="e">
        <f t="shared" si="191"/>
        <v>#REF!</v>
      </c>
      <c r="EB48" s="69" t="e">
        <f t="shared" si="191"/>
        <v>#REF!</v>
      </c>
      <c r="EC48" s="69" t="e">
        <f t="shared" si="191"/>
        <v>#REF!</v>
      </c>
      <c r="ED48" s="69" t="e">
        <f t="shared" si="191"/>
        <v>#REF!</v>
      </c>
      <c r="EE48" s="69" t="e">
        <f t="shared" si="191"/>
        <v>#REF!</v>
      </c>
      <c r="EF48" s="69" t="e">
        <f t="shared" si="191"/>
        <v>#REF!</v>
      </c>
      <c r="EG48" s="69" t="e">
        <f t="shared" ref="EG48:EK49" si="192">((BL48/AO48)-1)*100</f>
        <v>#REF!</v>
      </c>
      <c r="EH48" s="69" t="e">
        <f t="shared" si="192"/>
        <v>#REF!</v>
      </c>
      <c r="EI48" s="69" t="e">
        <f t="shared" si="192"/>
        <v>#REF!</v>
      </c>
      <c r="EJ48" s="69" t="e">
        <f t="shared" si="192"/>
        <v>#REF!</v>
      </c>
      <c r="EK48" s="69" t="e">
        <f t="shared" si="192"/>
        <v>#REF!</v>
      </c>
      <c r="EL48" s="91"/>
      <c r="EM48" s="69" t="e">
        <f t="shared" ref="EM48:EV49" si="193">((BR48/AT48)-1)*100</f>
        <v>#REF!</v>
      </c>
      <c r="EN48" s="69" t="e">
        <f t="shared" si="193"/>
        <v>#REF!</v>
      </c>
      <c r="EO48" s="69" t="e">
        <f t="shared" si="193"/>
        <v>#REF!</v>
      </c>
      <c r="EP48" s="69" t="e">
        <f t="shared" si="193"/>
        <v>#REF!</v>
      </c>
      <c r="EQ48" s="69" t="e">
        <f t="shared" si="193"/>
        <v>#REF!</v>
      </c>
      <c r="ER48" s="69" t="e">
        <f t="shared" si="193"/>
        <v>#REF!</v>
      </c>
      <c r="ES48" s="69" t="e">
        <f t="shared" si="193"/>
        <v>#REF!</v>
      </c>
      <c r="ET48" s="69" t="e">
        <f t="shared" si="193"/>
        <v>#REF!</v>
      </c>
      <c r="EU48" s="69" t="e">
        <f t="shared" si="193"/>
        <v>#REF!</v>
      </c>
      <c r="EV48" s="69" t="e">
        <f t="shared" si="193"/>
        <v>#REF!</v>
      </c>
      <c r="EW48" s="69" t="e">
        <f t="shared" ref="EW48:FF49" si="194">((CB48/BD48)-1)*100</f>
        <v>#REF!</v>
      </c>
      <c r="EX48" s="69" t="e">
        <f t="shared" si="194"/>
        <v>#REF!</v>
      </c>
      <c r="EY48" s="69" t="e">
        <f t="shared" si="194"/>
        <v>#REF!</v>
      </c>
      <c r="EZ48" s="69" t="e">
        <f t="shared" si="194"/>
        <v>#REF!</v>
      </c>
      <c r="FA48" s="69" t="e">
        <f t="shared" si="194"/>
        <v>#REF!</v>
      </c>
      <c r="FB48" s="69" t="e">
        <f t="shared" si="194"/>
        <v>#REF!</v>
      </c>
      <c r="FC48" s="69" t="e">
        <f t="shared" si="194"/>
        <v>#REF!</v>
      </c>
      <c r="FD48" s="69" t="e">
        <f t="shared" si="194"/>
        <v>#REF!</v>
      </c>
      <c r="FE48" s="69" t="e">
        <f t="shared" si="194"/>
        <v>#REF!</v>
      </c>
      <c r="FF48" s="69" t="e">
        <f t="shared" si="194"/>
        <v>#REF!</v>
      </c>
      <c r="FG48" s="69" t="e">
        <f t="shared" ref="FG48:FI49" si="195">((CL48/BN48)-1)*100</f>
        <v>#REF!</v>
      </c>
      <c r="FH48" s="69" t="e">
        <f t="shared" si="195"/>
        <v>#REF!</v>
      </c>
      <c r="FI48" s="69" t="e">
        <f t="shared" si="195"/>
        <v>#REF!</v>
      </c>
      <c r="FJ48" s="69" t="e">
        <f t="shared" ref="FJ48:FP49" si="196">((CO48/BR48)-1)*100</f>
        <v>#REF!</v>
      </c>
      <c r="FK48" s="69" t="e">
        <f t="shared" si="196"/>
        <v>#REF!</v>
      </c>
      <c r="FL48" s="69" t="e">
        <f t="shared" si="196"/>
        <v>#REF!</v>
      </c>
      <c r="FM48" s="69" t="e">
        <f t="shared" si="196"/>
        <v>#REF!</v>
      </c>
      <c r="FN48" s="69" t="e">
        <f t="shared" si="196"/>
        <v>#REF!</v>
      </c>
      <c r="FO48" s="69" t="e">
        <f t="shared" si="196"/>
        <v>#REF!</v>
      </c>
      <c r="FP48" s="69" t="e">
        <f t="shared" si="196"/>
        <v>#REF!</v>
      </c>
      <c r="FQ48" s="74"/>
      <c r="FR48" s="75" t="e">
        <f t="shared" ref="FR48:FR80" si="197">(E48/E$5)*100</f>
        <v>#REF!</v>
      </c>
      <c r="FS48" s="75" t="e">
        <f t="shared" ref="FS48:FS80" si="198">(F48/F$5)*100</f>
        <v>#REF!</v>
      </c>
      <c r="FT48" s="75" t="e">
        <f t="shared" ref="FT48:FT80" si="199">(G48/G$5)*100</f>
        <v>#REF!</v>
      </c>
      <c r="FU48" s="75" t="e">
        <f t="shared" si="173"/>
        <v>#REF!</v>
      </c>
      <c r="FV48" s="75" t="e">
        <f t="shared" si="173"/>
        <v>#REF!</v>
      </c>
      <c r="FW48" s="75" t="e">
        <f t="shared" si="173"/>
        <v>#REF!</v>
      </c>
      <c r="FX48" s="75" t="e">
        <f t="shared" si="173"/>
        <v>#REF!</v>
      </c>
      <c r="FY48" s="75" t="e">
        <f t="shared" si="173"/>
        <v>#REF!</v>
      </c>
      <c r="FZ48" s="75" t="e">
        <f t="shared" si="173"/>
        <v>#REF!</v>
      </c>
      <c r="GA48" s="75" t="e">
        <f t="shared" si="173"/>
        <v>#REF!</v>
      </c>
      <c r="GB48" s="75" t="e">
        <f t="shared" si="173"/>
        <v>#REF!</v>
      </c>
      <c r="GC48" s="75" t="e">
        <f t="shared" si="173"/>
        <v>#REF!</v>
      </c>
      <c r="GD48" s="75" t="e">
        <f t="shared" si="173"/>
        <v>#REF!</v>
      </c>
      <c r="GE48" s="75" t="e">
        <f t="shared" si="174"/>
        <v>#REF!</v>
      </c>
      <c r="GF48" s="75" t="e">
        <f t="shared" si="174"/>
        <v>#REF!</v>
      </c>
      <c r="GG48" s="75" t="e">
        <f t="shared" si="174"/>
        <v>#REF!</v>
      </c>
      <c r="GH48" s="75" t="e">
        <f t="shared" si="174"/>
        <v>#REF!</v>
      </c>
      <c r="GI48" s="75" t="e">
        <f t="shared" si="174"/>
        <v>#REF!</v>
      </c>
      <c r="GJ48" s="75" t="e">
        <f t="shared" si="174"/>
        <v>#REF!</v>
      </c>
      <c r="GK48" s="75" t="e">
        <f t="shared" si="174"/>
        <v>#REF!</v>
      </c>
      <c r="GL48" s="75" t="e">
        <f t="shared" si="174"/>
        <v>#REF!</v>
      </c>
      <c r="GM48" s="75" t="e">
        <f t="shared" si="174"/>
        <v>#REF!</v>
      </c>
      <c r="GN48" s="75" t="e">
        <f t="shared" si="174"/>
        <v>#REF!</v>
      </c>
      <c r="GO48" s="75" t="e">
        <f t="shared" si="175"/>
        <v>#REF!</v>
      </c>
      <c r="GP48" s="75" t="e">
        <f t="shared" si="175"/>
        <v>#REF!</v>
      </c>
      <c r="GQ48" s="75" t="e">
        <f t="shared" si="175"/>
        <v>#REF!</v>
      </c>
      <c r="GR48" s="75" t="e">
        <f t="shared" si="175"/>
        <v>#REF!</v>
      </c>
      <c r="GS48" s="75" t="e">
        <f t="shared" si="175"/>
        <v>#REF!</v>
      </c>
      <c r="GT48" s="75" t="e">
        <f t="shared" si="175"/>
        <v>#REF!</v>
      </c>
      <c r="GU48" s="75" t="e">
        <f t="shared" si="175"/>
        <v>#REF!</v>
      </c>
      <c r="GV48" s="75" t="e">
        <f t="shared" si="175"/>
        <v>#REF!</v>
      </c>
      <c r="GW48" s="75" t="e">
        <f t="shared" si="175"/>
        <v>#REF!</v>
      </c>
      <c r="GX48" s="75" t="e">
        <f t="shared" si="175"/>
        <v>#REF!</v>
      </c>
      <c r="GY48" s="75" t="e">
        <f t="shared" si="176"/>
        <v>#REF!</v>
      </c>
      <c r="GZ48" s="75" t="e">
        <f t="shared" si="176"/>
        <v>#REF!</v>
      </c>
      <c r="HA48" s="75" t="e">
        <f t="shared" si="176"/>
        <v>#REF!</v>
      </c>
      <c r="HB48" s="75" t="e">
        <f t="shared" si="176"/>
        <v>#REF!</v>
      </c>
      <c r="HC48" s="75" t="e">
        <f t="shared" si="176"/>
        <v>#REF!</v>
      </c>
      <c r="HD48" s="75" t="e">
        <f t="shared" si="176"/>
        <v>#REF!</v>
      </c>
      <c r="HE48" s="75" t="e">
        <f t="shared" si="176"/>
        <v>#REF!</v>
      </c>
      <c r="HF48" s="75" t="e">
        <f t="shared" si="176"/>
        <v>#REF!</v>
      </c>
      <c r="HG48" s="75" t="e">
        <f t="shared" si="176"/>
        <v>#REF!</v>
      </c>
      <c r="HH48" s="75" t="e">
        <f t="shared" si="176"/>
        <v>#REF!</v>
      </c>
      <c r="HI48" s="75" t="e">
        <f t="shared" si="177"/>
        <v>#REF!</v>
      </c>
      <c r="HJ48" s="75" t="e">
        <f t="shared" si="177"/>
        <v>#REF!</v>
      </c>
      <c r="HK48" s="75" t="e">
        <f t="shared" si="177"/>
        <v>#REF!</v>
      </c>
      <c r="HL48" s="75" t="e">
        <f t="shared" si="177"/>
        <v>#REF!</v>
      </c>
      <c r="HM48" s="75" t="e">
        <f t="shared" si="177"/>
        <v>#REF!</v>
      </c>
      <c r="HN48" s="75" t="e">
        <f t="shared" si="177"/>
        <v>#REF!</v>
      </c>
      <c r="HO48" s="75" t="e">
        <f t="shared" si="177"/>
        <v>#REF!</v>
      </c>
      <c r="HP48" s="75" t="e">
        <f t="shared" si="177"/>
        <v>#REF!</v>
      </c>
      <c r="HQ48" s="75" t="e">
        <f t="shared" si="177"/>
        <v>#REF!</v>
      </c>
      <c r="HR48" s="75" t="e">
        <f t="shared" si="177"/>
        <v>#REF!</v>
      </c>
      <c r="HS48" s="75" t="e">
        <f t="shared" si="178"/>
        <v>#REF!</v>
      </c>
      <c r="HT48" s="75" t="e">
        <f t="shared" si="178"/>
        <v>#REF!</v>
      </c>
      <c r="HU48" s="75" t="e">
        <f t="shared" si="178"/>
        <v>#REF!</v>
      </c>
      <c r="HV48" s="75" t="e">
        <f t="shared" si="178"/>
        <v>#REF!</v>
      </c>
      <c r="HW48" s="75" t="e">
        <f t="shared" si="178"/>
        <v>#REF!</v>
      </c>
      <c r="HX48" s="75" t="e">
        <f t="shared" si="178"/>
        <v>#REF!</v>
      </c>
      <c r="HY48" s="75" t="e">
        <f t="shared" si="178"/>
        <v>#REF!</v>
      </c>
      <c r="HZ48" s="75" t="e">
        <f t="shared" si="178"/>
        <v>#REF!</v>
      </c>
      <c r="IA48" s="75" t="e">
        <f t="shared" si="178"/>
        <v>#REF!</v>
      </c>
      <c r="IB48" s="75" t="e">
        <f t="shared" si="178"/>
        <v>#REF!</v>
      </c>
      <c r="IC48" s="75" t="e">
        <f>(BP48/BP$5)*100</f>
        <v>#REF!</v>
      </c>
      <c r="ID48" s="75" t="e">
        <f t="shared" si="179"/>
        <v>#REF!</v>
      </c>
      <c r="IE48" s="75" t="e">
        <f t="shared" si="179"/>
        <v>#REF!</v>
      </c>
      <c r="IF48" s="75" t="e">
        <f t="shared" si="179"/>
        <v>#REF!</v>
      </c>
      <c r="IG48" s="75" t="e">
        <f t="shared" si="179"/>
        <v>#REF!</v>
      </c>
      <c r="IH48" s="75" t="e">
        <f t="shared" si="179"/>
        <v>#REF!</v>
      </c>
      <c r="II48" s="75" t="e">
        <f t="shared" si="179"/>
        <v>#REF!</v>
      </c>
      <c r="IJ48" s="75" t="e">
        <f t="shared" si="179"/>
        <v>#REF!</v>
      </c>
      <c r="IK48" s="75" t="e">
        <f t="shared" si="179"/>
        <v>#REF!</v>
      </c>
      <c r="IL48" s="75" t="e">
        <f t="shared" si="179"/>
        <v>#REF!</v>
      </c>
      <c r="IM48" s="75" t="e">
        <f t="shared" si="179"/>
        <v>#REF!</v>
      </c>
      <c r="IN48" s="75" t="e">
        <f t="shared" si="180"/>
        <v>#REF!</v>
      </c>
      <c r="IO48" s="75" t="e">
        <f t="shared" si="180"/>
        <v>#REF!</v>
      </c>
      <c r="IP48" s="75" t="e">
        <f t="shared" si="180"/>
        <v>#REF!</v>
      </c>
      <c r="IQ48" s="75" t="e">
        <f t="shared" si="180"/>
        <v>#REF!</v>
      </c>
      <c r="IR48" s="75" t="e">
        <f t="shared" si="180"/>
        <v>#REF!</v>
      </c>
      <c r="IS48" s="75" t="e">
        <f t="shared" si="180"/>
        <v>#REF!</v>
      </c>
      <c r="IT48" s="75" t="e">
        <f t="shared" si="180"/>
        <v>#REF!</v>
      </c>
      <c r="IU48" s="75" t="e">
        <f t="shared" si="180"/>
        <v>#REF!</v>
      </c>
      <c r="IV48" s="75" t="e">
        <f t="shared" si="180"/>
        <v>#REF!</v>
      </c>
      <c r="IW48" s="75" t="e">
        <f t="shared" si="180"/>
        <v>#REF!</v>
      </c>
      <c r="IX48" s="75" t="e">
        <f t="shared" si="181"/>
        <v>#REF!</v>
      </c>
      <c r="IY48" s="75" t="e">
        <f t="shared" si="181"/>
        <v>#REF!</v>
      </c>
      <c r="IZ48" s="75" t="e">
        <f t="shared" si="181"/>
        <v>#REF!</v>
      </c>
      <c r="JA48" s="75" t="e">
        <f t="shared" si="181"/>
        <v>#REF!</v>
      </c>
      <c r="JB48" s="75" t="e">
        <f t="shared" si="181"/>
        <v>#REF!</v>
      </c>
      <c r="JC48" s="75" t="e">
        <f t="shared" si="181"/>
        <v>#REF!</v>
      </c>
      <c r="JD48" s="75" t="e">
        <f t="shared" si="181"/>
        <v>#REF!</v>
      </c>
      <c r="JE48" s="75" t="e">
        <f t="shared" si="181"/>
        <v>#REF!</v>
      </c>
      <c r="JF48" s="75" t="e">
        <f t="shared" si="181"/>
        <v>#REF!</v>
      </c>
      <c r="JG48" s="75" t="e">
        <f t="shared" si="181"/>
        <v>#REF!</v>
      </c>
      <c r="JH48" s="13"/>
      <c r="JI48" s="54" t="e">
        <f>(#REF!/#REF!)*100</f>
        <v>#REF!</v>
      </c>
      <c r="JJ48" s="54" t="e">
        <f>(#REF!/#REF!)*100</f>
        <v>#REF!</v>
      </c>
    </row>
    <row r="49" spans="1:270" ht="16.5" customHeight="1" x14ac:dyDescent="0.45">
      <c r="A49" s="14">
        <v>2.1</v>
      </c>
      <c r="B49" s="14" t="s">
        <v>57</v>
      </c>
      <c r="C49" s="14"/>
      <c r="D49" s="14"/>
      <c r="E49" s="33" t="e">
        <f>+'t44 (2)'!#REF!</f>
        <v>#REF!</v>
      </c>
      <c r="F49" s="33" t="e">
        <f>+'t44 (2)'!#REF!</f>
        <v>#REF!</v>
      </c>
      <c r="G49" s="33" t="e">
        <f>+'t44 (2)'!#REF!</f>
        <v>#REF!</v>
      </c>
      <c r="H49" s="33" t="e">
        <f>+'t44 (2)'!#REF!</f>
        <v>#REF!</v>
      </c>
      <c r="I49" s="33" t="e">
        <f>+'t44 (2)'!#REF!</f>
        <v>#REF!</v>
      </c>
      <c r="J49" s="33" t="e">
        <f>+'t44 (2)'!#REF!</f>
        <v>#REF!</v>
      </c>
      <c r="K49" s="33" t="e">
        <f>+'t44 (2)'!#REF!</f>
        <v>#REF!</v>
      </c>
      <c r="L49" s="33" t="e">
        <f>+'t44 (2)'!#REF!</f>
        <v>#REF!</v>
      </c>
      <c r="M49" s="33" t="e">
        <f>+'t44 (2)'!#REF!</f>
        <v>#REF!</v>
      </c>
      <c r="N49" s="33" t="e">
        <f>+'t44 (2)'!#REF!</f>
        <v>#REF!</v>
      </c>
      <c r="O49" s="33" t="e">
        <f>+'t44 (2)'!#REF!</f>
        <v>#REF!</v>
      </c>
      <c r="P49" s="33" t="e">
        <f>+'t44 (2)'!#REF!</f>
        <v>#REF!</v>
      </c>
      <c r="Q49" s="33" t="e">
        <f>+'t44 (2)'!#REF!</f>
        <v>#REF!</v>
      </c>
      <c r="R49" s="33" t="e">
        <f>+'t44 (2)'!#REF!</f>
        <v>#REF!</v>
      </c>
      <c r="S49" s="33" t="e">
        <f>+'t44 (2)'!#REF!</f>
        <v>#REF!</v>
      </c>
      <c r="T49" s="33" t="e">
        <f>+'t44 (2)'!#REF!</f>
        <v>#REF!</v>
      </c>
      <c r="U49" s="33" t="e">
        <f>+'t44 (2)'!#REF!</f>
        <v>#REF!</v>
      </c>
      <c r="V49" s="33" t="e">
        <f>+'t44 (2)'!#REF!</f>
        <v>#REF!</v>
      </c>
      <c r="W49" s="33" t="e">
        <f>+'t44 (2)'!#REF!</f>
        <v>#REF!</v>
      </c>
      <c r="X49" s="33" t="e">
        <f>+'t44 (2)'!#REF!</f>
        <v>#REF!</v>
      </c>
      <c r="Y49" s="33" t="e">
        <f>+'t44 (2)'!#REF!</f>
        <v>#REF!</v>
      </c>
      <c r="Z49" s="33" t="e">
        <f>+'t44 (2)'!#REF!</f>
        <v>#REF!</v>
      </c>
      <c r="AA49" s="33" t="e">
        <f>+'t44 (2)'!#REF!</f>
        <v>#REF!</v>
      </c>
      <c r="AB49" s="33" t="e">
        <f>+'t44 (2)'!#REF!</f>
        <v>#REF!</v>
      </c>
      <c r="AC49" s="33" t="e">
        <f>+'t44 (2)'!#REF!</f>
        <v>#REF!</v>
      </c>
      <c r="AD49" s="33" t="e">
        <f>+'t44 (2)'!#REF!</f>
        <v>#REF!</v>
      </c>
      <c r="AE49" s="33" t="e">
        <f>+'t44 (2)'!#REF!</f>
        <v>#REF!</v>
      </c>
      <c r="AF49" s="33" t="e">
        <f>+'t44 (2)'!#REF!</f>
        <v>#REF!</v>
      </c>
      <c r="AG49" s="33" t="e">
        <f>+'t44 (2)'!#REF!</f>
        <v>#REF!</v>
      </c>
      <c r="AH49" s="33" t="e">
        <f>+'t44 (2)'!#REF!</f>
        <v>#REF!</v>
      </c>
      <c r="AI49" s="33" t="e">
        <f>+'t44 (2)'!#REF!</f>
        <v>#REF!</v>
      </c>
      <c r="AJ49" s="33" t="e">
        <f>+'t44 (2)'!#REF!</f>
        <v>#REF!</v>
      </c>
      <c r="AK49" s="33" t="e">
        <f>+'t44 (2)'!#REF!</f>
        <v>#REF!</v>
      </c>
      <c r="AL49" s="33" t="e">
        <f>+'t44 (2)'!#REF!</f>
        <v>#REF!</v>
      </c>
      <c r="AM49" s="33" t="e">
        <f>+'t44 (2)'!#REF!</f>
        <v>#REF!</v>
      </c>
      <c r="AN49" s="33" t="e">
        <f>+'t44 (2)'!#REF!</f>
        <v>#REF!</v>
      </c>
      <c r="AO49" s="33" t="e">
        <f>+'t44 (2)'!#REF!</f>
        <v>#REF!</v>
      </c>
      <c r="AP49" s="33" t="e">
        <f>+'t44 (2)'!#REF!</f>
        <v>#REF!</v>
      </c>
      <c r="AQ49" s="33" t="e">
        <f>+'t44 (2)'!#REF!</f>
        <v>#REF!</v>
      </c>
      <c r="AR49" s="33" t="e">
        <f>+'t44 (2)'!#REF!</f>
        <v>#REF!</v>
      </c>
      <c r="AS49" s="33" t="e">
        <f>+'t44 (2)'!#REF!</f>
        <v>#REF!</v>
      </c>
      <c r="AT49" s="33" t="e">
        <f>+'t44 (2)'!#REF!</f>
        <v>#REF!</v>
      </c>
      <c r="AU49" s="33" t="e">
        <f>+'t44 (2)'!#REF!</f>
        <v>#REF!</v>
      </c>
      <c r="AV49" s="33" t="e">
        <f>+'t44 (2)'!#REF!</f>
        <v>#REF!</v>
      </c>
      <c r="AW49" s="33" t="e">
        <f>+'t44 (2)'!#REF!</f>
        <v>#REF!</v>
      </c>
      <c r="AX49" s="33" t="e">
        <f>+'t44 (2)'!#REF!</f>
        <v>#REF!</v>
      </c>
      <c r="AY49" s="33" t="e">
        <f>+'t44 (2)'!#REF!</f>
        <v>#REF!</v>
      </c>
      <c r="AZ49" s="33" t="e">
        <f>+'t44 (2)'!#REF!</f>
        <v>#REF!</v>
      </c>
      <c r="BA49" s="33" t="e">
        <f>+'t44 (2)'!#REF!</f>
        <v>#REF!</v>
      </c>
      <c r="BB49" s="33" t="e">
        <f>+'t44 (2)'!#REF!</f>
        <v>#REF!</v>
      </c>
      <c r="BC49" s="33" t="e">
        <f>+'t44 (2)'!#REF!</f>
        <v>#REF!</v>
      </c>
      <c r="BD49" s="33" t="e">
        <f>+'t44 (2)'!#REF!</f>
        <v>#REF!</v>
      </c>
      <c r="BE49" s="33" t="e">
        <f>+'t44 (2)'!#REF!</f>
        <v>#REF!</v>
      </c>
      <c r="BF49" s="33" t="e">
        <f>+'t44 (2)'!#REF!</f>
        <v>#REF!</v>
      </c>
      <c r="BG49" s="33" t="e">
        <f>+'t44 (2)'!#REF!</f>
        <v>#REF!</v>
      </c>
      <c r="BH49" s="33" t="e">
        <f>+'t44 (2)'!#REF!</f>
        <v>#REF!</v>
      </c>
      <c r="BI49" s="33" t="e">
        <f>+'t44 (2)'!#REF!</f>
        <v>#REF!</v>
      </c>
      <c r="BJ49" s="33" t="e">
        <f>+'t44 (2)'!#REF!</f>
        <v>#REF!</v>
      </c>
      <c r="BK49" s="33" t="e">
        <f>+'t44 (2)'!#REF!</f>
        <v>#REF!</v>
      </c>
      <c r="BL49" s="33" t="e">
        <f>+'t44 (2)'!#REF!</f>
        <v>#REF!</v>
      </c>
      <c r="BM49" s="33" t="e">
        <f>+'t44 (2)'!#REF!</f>
        <v>#REF!</v>
      </c>
      <c r="BN49" s="33" t="e">
        <f>+'t44 (2)'!#REF!</f>
        <v>#REF!</v>
      </c>
      <c r="BO49" s="33" t="e">
        <f>+'t44 (2)'!#REF!</f>
        <v>#REF!</v>
      </c>
      <c r="BP49" s="93" t="e">
        <f>+'t44 (2)'!#REF!</f>
        <v>#REF!</v>
      </c>
      <c r="BQ49" s="33"/>
      <c r="BR49" s="33" t="e">
        <f>+'t44 (2)'!#REF!</f>
        <v>#REF!</v>
      </c>
      <c r="BS49" s="33" t="e">
        <f>+'t44 (2)'!#REF!</f>
        <v>#REF!</v>
      </c>
      <c r="BT49" s="33" t="e">
        <f>+'t44 (2)'!#REF!</f>
        <v>#REF!</v>
      </c>
      <c r="BU49" s="33" t="e">
        <f>+'t44 (2)'!#REF!</f>
        <v>#REF!</v>
      </c>
      <c r="BV49" s="33" t="e">
        <f>+'t44 (2)'!#REF!</f>
        <v>#REF!</v>
      </c>
      <c r="BW49" s="33" t="e">
        <f>+'t44 (2)'!#REF!</f>
        <v>#REF!</v>
      </c>
      <c r="BX49" s="33" t="e">
        <f>+'t44 (2)'!#REF!</f>
        <v>#REF!</v>
      </c>
      <c r="BY49" s="33" t="e">
        <f>+'t44 (2)'!#REF!</f>
        <v>#REF!</v>
      </c>
      <c r="BZ49" s="33" t="e">
        <f>+'t44 (2)'!#REF!</f>
        <v>#REF!</v>
      </c>
      <c r="CA49" s="33" t="e">
        <f>+'t44 (2)'!#REF!</f>
        <v>#REF!</v>
      </c>
      <c r="CB49" s="33" t="e">
        <f>+'t44 (2)'!#REF!</f>
        <v>#REF!</v>
      </c>
      <c r="CC49" s="33" t="e">
        <f>+'t44 (2)'!#REF!</f>
        <v>#REF!</v>
      </c>
      <c r="CD49" s="33" t="e">
        <f>+'t44 (2)'!#REF!</f>
        <v>#REF!</v>
      </c>
      <c r="CE49" s="33" t="e">
        <f>+'t44 (2)'!#REF!</f>
        <v>#REF!</v>
      </c>
      <c r="CF49" s="33" t="e">
        <f>+'t44 (2)'!#REF!</f>
        <v>#REF!</v>
      </c>
      <c r="CG49" s="33" t="e">
        <f>+'t44 (2)'!#REF!</f>
        <v>#REF!</v>
      </c>
      <c r="CH49" s="33" t="e">
        <f>+'t44 (2)'!#REF!</f>
        <v>#REF!</v>
      </c>
      <c r="CI49" s="33" t="e">
        <f>+'t44 (2)'!#REF!</f>
        <v>#REF!</v>
      </c>
      <c r="CJ49" s="33" t="e">
        <f>+'t44 (2)'!#REF!</f>
        <v>#REF!</v>
      </c>
      <c r="CK49" s="33" t="e">
        <f>+'t44 (2)'!#REF!</f>
        <v>#REF!</v>
      </c>
      <c r="CL49" s="33" t="e">
        <f>+'t44 (2)'!#REF!</f>
        <v>#REF!</v>
      </c>
      <c r="CM49" s="33" t="e">
        <f>+'t44 (2)'!#REF!</f>
        <v>#REF!</v>
      </c>
      <c r="CN49" s="93" t="e">
        <f>+'t44 (2)'!#REF!</f>
        <v>#REF!</v>
      </c>
      <c r="CO49" s="33" t="e">
        <f>+'t44 (2)'!#REF!</f>
        <v>#REF!</v>
      </c>
      <c r="CP49" s="33" t="e">
        <f>+'t44 (2)'!#REF!</f>
        <v>#REF!</v>
      </c>
      <c r="CQ49" s="33" t="e">
        <f>+'t44 (2)'!#REF!</f>
        <v>#REF!</v>
      </c>
      <c r="CR49" s="33" t="e">
        <f>+'t44 (2)'!#REF!</f>
        <v>#REF!</v>
      </c>
      <c r="CS49" s="33" t="e">
        <f>+'t44 (2)'!#REF!</f>
        <v>#REF!</v>
      </c>
      <c r="CT49" s="33" t="e">
        <f>+'t44 (2)'!#REF!</f>
        <v>#REF!</v>
      </c>
      <c r="CU49" s="93" t="e">
        <f>+'t44 (2)'!#REF!</f>
        <v>#REF!</v>
      </c>
      <c r="CV49" s="28"/>
      <c r="CW49" s="42" t="e">
        <f t="shared" si="185"/>
        <v>#REF!</v>
      </c>
      <c r="CX49" s="42" t="e">
        <f t="shared" si="186"/>
        <v>#REF!</v>
      </c>
      <c r="CY49" s="42" t="e">
        <f t="shared" si="187"/>
        <v>#REF!</v>
      </c>
      <c r="CZ49" s="42" t="e">
        <f t="shared" si="188"/>
        <v>#REF!</v>
      </c>
      <c r="DA49" s="42" t="e">
        <f t="shared" si="189"/>
        <v>#REF!</v>
      </c>
      <c r="DB49" s="42" t="e">
        <f t="shared" si="189"/>
        <v>#REF!</v>
      </c>
      <c r="DC49" s="42" t="e">
        <f t="shared" si="189"/>
        <v>#REF!</v>
      </c>
      <c r="DD49" s="42" t="e">
        <f>((Z49/L49)-1)*100</f>
        <v>#REF!</v>
      </c>
      <c r="DE49" s="42" t="e">
        <f>((AB49/M49)-1)*100</f>
        <v>#REF!</v>
      </c>
      <c r="DF49" s="42" t="e">
        <f>((AD49/N49)-1)*100</f>
        <v>#REF!</v>
      </c>
      <c r="DG49" s="42" t="e">
        <f>((AF49/O49)-1)*100</f>
        <v>#REF!</v>
      </c>
      <c r="DH49" s="42" t="e">
        <f>((AH49/P49)-1)*100</f>
        <v>#REF!</v>
      </c>
      <c r="DI49" s="42" t="e">
        <f>((AJ49/Q49)-1)*100</f>
        <v>#REF!</v>
      </c>
      <c r="DJ49" s="42" t="e">
        <f>((AL49/R49)-1)*100</f>
        <v>#REF!</v>
      </c>
      <c r="DK49" s="42" t="e">
        <f>((AN49/S49)-1)*100</f>
        <v>#REF!</v>
      </c>
      <c r="DL49" s="42" t="e">
        <f>((AP49/T49)-1)*100</f>
        <v>#REF!</v>
      </c>
      <c r="DM49" s="42" t="e">
        <f t="shared" si="190"/>
        <v>#REF!</v>
      </c>
      <c r="DN49" s="42" t="e">
        <f t="shared" si="190"/>
        <v>#REF!</v>
      </c>
      <c r="DO49" s="42" t="e">
        <f t="shared" si="190"/>
        <v>#REF!</v>
      </c>
      <c r="DP49" s="42" t="e">
        <f t="shared" si="190"/>
        <v>#REF!</v>
      </c>
      <c r="DQ49" s="42" t="e">
        <f t="shared" si="190"/>
        <v>#REF!</v>
      </c>
      <c r="DR49" s="42" t="e">
        <f t="shared" si="190"/>
        <v>#REF!</v>
      </c>
      <c r="DS49" s="42" t="e">
        <f t="shared" si="190"/>
        <v>#REF!</v>
      </c>
      <c r="DT49" s="42" t="e">
        <f t="shared" si="190"/>
        <v>#REF!</v>
      </c>
      <c r="DU49" s="42" t="e">
        <f t="shared" si="190"/>
        <v>#REF!</v>
      </c>
      <c r="DV49" s="42" t="e">
        <f t="shared" si="190"/>
        <v>#REF!</v>
      </c>
      <c r="DW49" s="42" t="e">
        <f t="shared" si="191"/>
        <v>#REF!</v>
      </c>
      <c r="DX49" s="42" t="e">
        <f t="shared" si="191"/>
        <v>#REF!</v>
      </c>
      <c r="DY49" s="42" t="e">
        <f t="shared" si="191"/>
        <v>#REF!</v>
      </c>
      <c r="DZ49" s="42" t="e">
        <f t="shared" si="191"/>
        <v>#REF!</v>
      </c>
      <c r="EA49" s="42" t="e">
        <f t="shared" si="191"/>
        <v>#REF!</v>
      </c>
      <c r="EB49" s="42" t="e">
        <f t="shared" si="191"/>
        <v>#REF!</v>
      </c>
      <c r="EC49" s="42" t="e">
        <f t="shared" si="191"/>
        <v>#REF!</v>
      </c>
      <c r="ED49" s="42" t="e">
        <f t="shared" si="191"/>
        <v>#REF!</v>
      </c>
      <c r="EE49" s="42" t="e">
        <f t="shared" si="191"/>
        <v>#REF!</v>
      </c>
      <c r="EF49" s="42" t="e">
        <f t="shared" si="191"/>
        <v>#REF!</v>
      </c>
      <c r="EG49" s="42" t="e">
        <f t="shared" si="192"/>
        <v>#REF!</v>
      </c>
      <c r="EH49" s="42" t="e">
        <f t="shared" si="192"/>
        <v>#REF!</v>
      </c>
      <c r="EI49" s="42" t="e">
        <f t="shared" si="192"/>
        <v>#REF!</v>
      </c>
      <c r="EJ49" s="42" t="e">
        <f t="shared" si="192"/>
        <v>#REF!</v>
      </c>
      <c r="EK49" s="42" t="e">
        <f t="shared" si="192"/>
        <v>#REF!</v>
      </c>
      <c r="EL49" s="90"/>
      <c r="EM49" s="42" t="e">
        <f t="shared" si="193"/>
        <v>#REF!</v>
      </c>
      <c r="EN49" s="42" t="e">
        <f t="shared" si="193"/>
        <v>#REF!</v>
      </c>
      <c r="EO49" s="42" t="e">
        <f t="shared" si="193"/>
        <v>#REF!</v>
      </c>
      <c r="EP49" s="42" t="e">
        <f t="shared" si="193"/>
        <v>#REF!</v>
      </c>
      <c r="EQ49" s="42" t="e">
        <f t="shared" si="193"/>
        <v>#REF!</v>
      </c>
      <c r="ER49" s="42" t="e">
        <f t="shared" si="193"/>
        <v>#REF!</v>
      </c>
      <c r="ES49" s="42" t="e">
        <f t="shared" si="193"/>
        <v>#REF!</v>
      </c>
      <c r="ET49" s="42" t="e">
        <f t="shared" si="193"/>
        <v>#REF!</v>
      </c>
      <c r="EU49" s="42" t="e">
        <f t="shared" si="193"/>
        <v>#REF!</v>
      </c>
      <c r="EV49" s="42" t="e">
        <f t="shared" si="193"/>
        <v>#REF!</v>
      </c>
      <c r="EW49" s="42" t="e">
        <f t="shared" si="194"/>
        <v>#REF!</v>
      </c>
      <c r="EX49" s="42" t="e">
        <f t="shared" si="194"/>
        <v>#REF!</v>
      </c>
      <c r="EY49" s="42" t="e">
        <f t="shared" si="194"/>
        <v>#REF!</v>
      </c>
      <c r="EZ49" s="42" t="e">
        <f t="shared" si="194"/>
        <v>#REF!</v>
      </c>
      <c r="FA49" s="42" t="e">
        <f t="shared" si="194"/>
        <v>#REF!</v>
      </c>
      <c r="FB49" s="42" t="e">
        <f t="shared" si="194"/>
        <v>#REF!</v>
      </c>
      <c r="FC49" s="42" t="e">
        <f t="shared" si="194"/>
        <v>#REF!</v>
      </c>
      <c r="FD49" s="42" t="e">
        <f t="shared" si="194"/>
        <v>#REF!</v>
      </c>
      <c r="FE49" s="42" t="e">
        <f t="shared" si="194"/>
        <v>#REF!</v>
      </c>
      <c r="FF49" s="42" t="e">
        <f t="shared" si="194"/>
        <v>#REF!</v>
      </c>
      <c r="FG49" s="42" t="e">
        <f t="shared" si="195"/>
        <v>#REF!</v>
      </c>
      <c r="FH49" s="42" t="e">
        <f t="shared" si="195"/>
        <v>#REF!</v>
      </c>
      <c r="FI49" s="42" t="e">
        <f t="shared" si="195"/>
        <v>#REF!</v>
      </c>
      <c r="FJ49" s="42" t="e">
        <f t="shared" si="196"/>
        <v>#REF!</v>
      </c>
      <c r="FK49" s="42" t="e">
        <f t="shared" si="196"/>
        <v>#REF!</v>
      </c>
      <c r="FL49" s="42" t="e">
        <f t="shared" si="196"/>
        <v>#REF!</v>
      </c>
      <c r="FM49" s="42" t="e">
        <f t="shared" si="196"/>
        <v>#REF!</v>
      </c>
      <c r="FN49" s="42" t="e">
        <f t="shared" si="196"/>
        <v>#REF!</v>
      </c>
      <c r="FO49" s="42" t="e">
        <f t="shared" si="196"/>
        <v>#REF!</v>
      </c>
      <c r="FP49" s="42" t="e">
        <f t="shared" si="196"/>
        <v>#REF!</v>
      </c>
      <c r="FQ49" s="35"/>
      <c r="FR49" s="34" t="e">
        <f t="shared" si="197"/>
        <v>#REF!</v>
      </c>
      <c r="FS49" s="34" t="e">
        <f t="shared" si="198"/>
        <v>#REF!</v>
      </c>
      <c r="FT49" s="34" t="e">
        <f t="shared" si="199"/>
        <v>#REF!</v>
      </c>
      <c r="FU49" s="34" t="e">
        <f t="shared" si="173"/>
        <v>#REF!</v>
      </c>
      <c r="FV49" s="34" t="e">
        <f t="shared" si="173"/>
        <v>#REF!</v>
      </c>
      <c r="FW49" s="34" t="e">
        <f t="shared" si="173"/>
        <v>#REF!</v>
      </c>
      <c r="FX49" s="34" t="e">
        <f t="shared" si="173"/>
        <v>#REF!</v>
      </c>
      <c r="FY49" s="34" t="e">
        <f t="shared" si="173"/>
        <v>#REF!</v>
      </c>
      <c r="FZ49" s="34" t="e">
        <f t="shared" si="173"/>
        <v>#REF!</v>
      </c>
      <c r="GA49" s="34" t="e">
        <f t="shared" si="173"/>
        <v>#REF!</v>
      </c>
      <c r="GB49" s="34" t="e">
        <f t="shared" si="173"/>
        <v>#REF!</v>
      </c>
      <c r="GC49" s="34" t="e">
        <f t="shared" si="173"/>
        <v>#REF!</v>
      </c>
      <c r="GD49" s="34" t="e">
        <f t="shared" si="173"/>
        <v>#REF!</v>
      </c>
      <c r="GE49" s="34" t="e">
        <f t="shared" si="174"/>
        <v>#REF!</v>
      </c>
      <c r="GF49" s="34" t="e">
        <f t="shared" si="174"/>
        <v>#REF!</v>
      </c>
      <c r="GG49" s="34" t="e">
        <f t="shared" si="174"/>
        <v>#REF!</v>
      </c>
      <c r="GH49" s="34" t="e">
        <f t="shared" si="174"/>
        <v>#REF!</v>
      </c>
      <c r="GI49" s="34" t="e">
        <f t="shared" si="174"/>
        <v>#REF!</v>
      </c>
      <c r="GJ49" s="34" t="e">
        <f t="shared" si="174"/>
        <v>#REF!</v>
      </c>
      <c r="GK49" s="34" t="e">
        <f t="shared" si="174"/>
        <v>#REF!</v>
      </c>
      <c r="GL49" s="34" t="e">
        <f t="shared" si="174"/>
        <v>#REF!</v>
      </c>
      <c r="GM49" s="34" t="e">
        <f t="shared" si="174"/>
        <v>#REF!</v>
      </c>
      <c r="GN49" s="34" t="e">
        <f t="shared" si="174"/>
        <v>#REF!</v>
      </c>
      <c r="GO49" s="34" t="e">
        <f t="shared" si="175"/>
        <v>#REF!</v>
      </c>
      <c r="GP49" s="34" t="e">
        <f t="shared" si="175"/>
        <v>#REF!</v>
      </c>
      <c r="GQ49" s="34" t="e">
        <f t="shared" si="175"/>
        <v>#REF!</v>
      </c>
      <c r="GR49" s="34" t="e">
        <f t="shared" si="175"/>
        <v>#REF!</v>
      </c>
      <c r="GS49" s="34" t="e">
        <f t="shared" si="175"/>
        <v>#REF!</v>
      </c>
      <c r="GT49" s="34" t="e">
        <f t="shared" si="175"/>
        <v>#REF!</v>
      </c>
      <c r="GU49" s="34" t="e">
        <f t="shared" si="175"/>
        <v>#REF!</v>
      </c>
      <c r="GV49" s="34" t="e">
        <f t="shared" si="175"/>
        <v>#REF!</v>
      </c>
      <c r="GW49" s="34" t="e">
        <f t="shared" si="175"/>
        <v>#REF!</v>
      </c>
      <c r="GX49" s="34" t="e">
        <f t="shared" si="175"/>
        <v>#REF!</v>
      </c>
      <c r="GY49" s="34" t="e">
        <f t="shared" si="176"/>
        <v>#REF!</v>
      </c>
      <c r="GZ49" s="34" t="e">
        <f t="shared" si="176"/>
        <v>#REF!</v>
      </c>
      <c r="HA49" s="34" t="e">
        <f t="shared" si="176"/>
        <v>#REF!</v>
      </c>
      <c r="HB49" s="34" t="e">
        <f t="shared" si="176"/>
        <v>#REF!</v>
      </c>
      <c r="HC49" s="34" t="e">
        <f t="shared" si="176"/>
        <v>#REF!</v>
      </c>
      <c r="HD49" s="34" t="e">
        <f t="shared" si="176"/>
        <v>#REF!</v>
      </c>
      <c r="HE49" s="34" t="e">
        <f t="shared" si="176"/>
        <v>#REF!</v>
      </c>
      <c r="HF49" s="34" t="e">
        <f t="shared" si="176"/>
        <v>#REF!</v>
      </c>
      <c r="HG49" s="34" t="e">
        <f t="shared" si="176"/>
        <v>#REF!</v>
      </c>
      <c r="HH49" s="34" t="e">
        <f t="shared" si="176"/>
        <v>#REF!</v>
      </c>
      <c r="HI49" s="34" t="e">
        <f t="shared" si="177"/>
        <v>#REF!</v>
      </c>
      <c r="HJ49" s="34" t="e">
        <f t="shared" si="177"/>
        <v>#REF!</v>
      </c>
      <c r="HK49" s="34" t="e">
        <f t="shared" si="177"/>
        <v>#REF!</v>
      </c>
      <c r="HL49" s="34" t="e">
        <f t="shared" si="177"/>
        <v>#REF!</v>
      </c>
      <c r="HM49" s="34" t="e">
        <f t="shared" si="177"/>
        <v>#REF!</v>
      </c>
      <c r="HN49" s="34" t="e">
        <f t="shared" si="177"/>
        <v>#REF!</v>
      </c>
      <c r="HO49" s="34" t="e">
        <f t="shared" si="177"/>
        <v>#REF!</v>
      </c>
      <c r="HP49" s="34" t="e">
        <f t="shared" si="177"/>
        <v>#REF!</v>
      </c>
      <c r="HQ49" s="34" t="e">
        <f t="shared" si="177"/>
        <v>#REF!</v>
      </c>
      <c r="HR49" s="34" t="e">
        <f t="shared" si="177"/>
        <v>#REF!</v>
      </c>
      <c r="HS49" s="34" t="e">
        <f t="shared" si="178"/>
        <v>#REF!</v>
      </c>
      <c r="HT49" s="34" t="e">
        <f t="shared" si="178"/>
        <v>#REF!</v>
      </c>
      <c r="HU49" s="34" t="e">
        <f t="shared" si="178"/>
        <v>#REF!</v>
      </c>
      <c r="HV49" s="34" t="e">
        <f t="shared" si="178"/>
        <v>#REF!</v>
      </c>
      <c r="HW49" s="34" t="e">
        <f t="shared" si="178"/>
        <v>#REF!</v>
      </c>
      <c r="HX49" s="34" t="e">
        <f t="shared" si="178"/>
        <v>#REF!</v>
      </c>
      <c r="HY49" s="34" t="e">
        <f t="shared" si="178"/>
        <v>#REF!</v>
      </c>
      <c r="HZ49" s="34" t="e">
        <f t="shared" si="178"/>
        <v>#REF!</v>
      </c>
      <c r="IA49" s="34" t="e">
        <f t="shared" si="178"/>
        <v>#REF!</v>
      </c>
      <c r="IB49" s="34" t="e">
        <f t="shared" si="178"/>
        <v>#REF!</v>
      </c>
      <c r="IC49" s="34" t="e">
        <f>(BP49/BP$5)*100</f>
        <v>#REF!</v>
      </c>
      <c r="ID49" s="34" t="e">
        <f t="shared" si="179"/>
        <v>#REF!</v>
      </c>
      <c r="IE49" s="34" t="e">
        <f t="shared" si="179"/>
        <v>#REF!</v>
      </c>
      <c r="IF49" s="34" t="e">
        <f t="shared" si="179"/>
        <v>#REF!</v>
      </c>
      <c r="IG49" s="34" t="e">
        <f t="shared" si="179"/>
        <v>#REF!</v>
      </c>
      <c r="IH49" s="34" t="e">
        <f t="shared" si="179"/>
        <v>#REF!</v>
      </c>
      <c r="II49" s="34" t="e">
        <f t="shared" si="179"/>
        <v>#REF!</v>
      </c>
      <c r="IJ49" s="34" t="e">
        <f t="shared" si="179"/>
        <v>#REF!</v>
      </c>
      <c r="IK49" s="34" t="e">
        <f t="shared" si="179"/>
        <v>#REF!</v>
      </c>
      <c r="IL49" s="34" t="e">
        <f t="shared" si="179"/>
        <v>#REF!</v>
      </c>
      <c r="IM49" s="34" t="e">
        <f t="shared" si="179"/>
        <v>#REF!</v>
      </c>
      <c r="IN49" s="34" t="e">
        <f t="shared" si="180"/>
        <v>#REF!</v>
      </c>
      <c r="IO49" s="34" t="e">
        <f t="shared" si="180"/>
        <v>#REF!</v>
      </c>
      <c r="IP49" s="34" t="e">
        <f t="shared" si="180"/>
        <v>#REF!</v>
      </c>
      <c r="IQ49" s="34" t="e">
        <f t="shared" si="180"/>
        <v>#REF!</v>
      </c>
      <c r="IR49" s="34" t="e">
        <f t="shared" si="180"/>
        <v>#REF!</v>
      </c>
      <c r="IS49" s="34" t="e">
        <f t="shared" si="180"/>
        <v>#REF!</v>
      </c>
      <c r="IT49" s="34" t="e">
        <f t="shared" si="180"/>
        <v>#REF!</v>
      </c>
      <c r="IU49" s="34" t="e">
        <f t="shared" si="180"/>
        <v>#REF!</v>
      </c>
      <c r="IV49" s="34" t="e">
        <f t="shared" si="180"/>
        <v>#REF!</v>
      </c>
      <c r="IW49" s="34" t="e">
        <f t="shared" si="180"/>
        <v>#REF!</v>
      </c>
      <c r="IX49" s="34" t="e">
        <f t="shared" si="181"/>
        <v>#REF!</v>
      </c>
      <c r="IY49" s="34" t="e">
        <f t="shared" si="181"/>
        <v>#REF!</v>
      </c>
      <c r="IZ49" s="34" t="e">
        <f t="shared" si="181"/>
        <v>#REF!</v>
      </c>
      <c r="JA49" s="34" t="e">
        <f t="shared" si="181"/>
        <v>#REF!</v>
      </c>
      <c r="JB49" s="34" t="e">
        <f t="shared" si="181"/>
        <v>#REF!</v>
      </c>
      <c r="JC49" s="34" t="e">
        <f t="shared" si="181"/>
        <v>#REF!</v>
      </c>
      <c r="JD49" s="34" t="e">
        <f t="shared" si="181"/>
        <v>#REF!</v>
      </c>
      <c r="JE49" s="34" t="e">
        <f t="shared" si="181"/>
        <v>#REF!</v>
      </c>
      <c r="JF49" s="34" t="e">
        <f t="shared" si="181"/>
        <v>#REF!</v>
      </c>
      <c r="JG49" s="34" t="e">
        <f t="shared" si="181"/>
        <v>#REF!</v>
      </c>
      <c r="JH49" s="35"/>
      <c r="JI49" s="36" t="e">
        <f>(#REF!/#REF!)*100</f>
        <v>#REF!</v>
      </c>
      <c r="JJ49" s="36" t="e">
        <f>(#REF!/#REF!)*100</f>
        <v>#REF!</v>
      </c>
    </row>
    <row r="50" spans="1:270" ht="16.5" hidden="1" customHeight="1" x14ac:dyDescent="0.45">
      <c r="A50" s="14"/>
      <c r="B50" s="55" t="s">
        <v>99</v>
      </c>
      <c r="C50" s="14"/>
      <c r="D50" s="14"/>
      <c r="E50" s="33" t="e">
        <f>+'t44 (2)'!#REF!</f>
        <v>#REF!</v>
      </c>
      <c r="F50" s="33" t="e">
        <f>+'t44 (2)'!#REF!</f>
        <v>#REF!</v>
      </c>
      <c r="G50" s="33" t="e">
        <f>+'t44 (2)'!#REF!</f>
        <v>#REF!</v>
      </c>
      <c r="H50" s="33" t="e">
        <f>+'t44 (2)'!#REF!</f>
        <v>#REF!</v>
      </c>
      <c r="I50" s="33" t="e">
        <f>+'t44 (2)'!#REF!</f>
        <v>#REF!</v>
      </c>
      <c r="J50" s="33" t="e">
        <f>+'t44 (2)'!#REF!</f>
        <v>#REF!</v>
      </c>
      <c r="K50" s="33" t="e">
        <f>+'t44 (2)'!#REF!</f>
        <v>#REF!</v>
      </c>
      <c r="L50" s="33" t="e">
        <f>+'t44 (2)'!#REF!</f>
        <v>#REF!</v>
      </c>
      <c r="M50" s="33" t="e">
        <f>+'t44 (2)'!#REF!</f>
        <v>#REF!</v>
      </c>
      <c r="N50" s="33" t="e">
        <f>+'t44 (2)'!#REF!</f>
        <v>#REF!</v>
      </c>
      <c r="O50" s="33" t="e">
        <f>+'t44 (2)'!#REF!</f>
        <v>#REF!</v>
      </c>
      <c r="P50" s="33" t="e">
        <f>+'t44 (2)'!#REF!</f>
        <v>#REF!</v>
      </c>
      <c r="Q50" s="33" t="e">
        <f>+'t44 (2)'!#REF!</f>
        <v>#REF!</v>
      </c>
      <c r="R50" s="33" t="e">
        <f>+'t44 (2)'!#REF!</f>
        <v>#REF!</v>
      </c>
      <c r="S50" s="33" t="e">
        <f>+'t44 (2)'!#REF!</f>
        <v>#REF!</v>
      </c>
      <c r="T50" s="33" t="e">
        <f>+'t44 (2)'!#REF!</f>
        <v>#REF!</v>
      </c>
      <c r="U50" s="33" t="e">
        <f>+'t44 (2)'!#REF!</f>
        <v>#REF!</v>
      </c>
      <c r="V50" s="33" t="e">
        <f>+'t44 (2)'!#REF!</f>
        <v>#REF!</v>
      </c>
      <c r="W50" s="33" t="e">
        <f>+'t44 (2)'!#REF!</f>
        <v>#REF!</v>
      </c>
      <c r="X50" s="33" t="e">
        <f>+'t44 (2)'!#REF!</f>
        <v>#REF!</v>
      </c>
      <c r="Y50" s="33" t="e">
        <f>+'t44 (2)'!#REF!</f>
        <v>#REF!</v>
      </c>
      <c r="Z50" s="33" t="e">
        <f>+'t44 (2)'!#REF!</f>
        <v>#REF!</v>
      </c>
      <c r="AA50" s="33" t="e">
        <f>+'t44 (2)'!#REF!</f>
        <v>#REF!</v>
      </c>
      <c r="AB50" s="33" t="e">
        <f>+'t44 (2)'!#REF!</f>
        <v>#REF!</v>
      </c>
      <c r="AC50" s="33" t="e">
        <f>+'t44 (2)'!#REF!</f>
        <v>#REF!</v>
      </c>
      <c r="AD50" s="33" t="e">
        <f>+'t44 (2)'!#REF!</f>
        <v>#REF!</v>
      </c>
      <c r="AE50" s="33" t="e">
        <f>+'t44 (2)'!#REF!</f>
        <v>#REF!</v>
      </c>
      <c r="AF50" s="33" t="e">
        <f>+'t44 (2)'!#REF!</f>
        <v>#REF!</v>
      </c>
      <c r="AG50" s="33" t="e">
        <f>+'t44 (2)'!#REF!</f>
        <v>#REF!</v>
      </c>
      <c r="AH50" s="33" t="e">
        <f>+'t44 (2)'!#REF!</f>
        <v>#REF!</v>
      </c>
      <c r="AI50" s="33" t="e">
        <f>+'t44 (2)'!#REF!</f>
        <v>#REF!</v>
      </c>
      <c r="AJ50" s="33" t="e">
        <f>+'t44 (2)'!#REF!</f>
        <v>#REF!</v>
      </c>
      <c r="AK50" s="33" t="e">
        <f>+'t44 (2)'!#REF!</f>
        <v>#REF!</v>
      </c>
      <c r="AL50" s="33" t="e">
        <f>+'t44 (2)'!#REF!</f>
        <v>#REF!</v>
      </c>
      <c r="AM50" s="33" t="e">
        <f>+'t44 (2)'!#REF!</f>
        <v>#REF!</v>
      </c>
      <c r="AN50" s="33" t="e">
        <f>+'t44 (2)'!#REF!</f>
        <v>#REF!</v>
      </c>
      <c r="AO50" s="33" t="e">
        <f>+'t44 (2)'!#REF!</f>
        <v>#REF!</v>
      </c>
      <c r="AP50" s="33" t="e">
        <f>+'t44 (2)'!#REF!</f>
        <v>#REF!</v>
      </c>
      <c r="AQ50" s="33" t="e">
        <f>+'t44 (2)'!#REF!</f>
        <v>#REF!</v>
      </c>
      <c r="AR50" s="33" t="e">
        <f>+'t44 (2)'!#REF!</f>
        <v>#REF!</v>
      </c>
      <c r="AS50" s="33" t="e">
        <f>+'t44 (2)'!#REF!</f>
        <v>#REF!</v>
      </c>
      <c r="AT50" s="33" t="e">
        <f>+'t44 (2)'!#REF!</f>
        <v>#REF!</v>
      </c>
      <c r="AU50" s="33" t="e">
        <f>+'t44 (2)'!#REF!</f>
        <v>#REF!</v>
      </c>
      <c r="AV50" s="33" t="e">
        <f>+'t44 (2)'!#REF!</f>
        <v>#REF!</v>
      </c>
      <c r="AW50" s="33" t="e">
        <f>+'t44 (2)'!#REF!</f>
        <v>#REF!</v>
      </c>
      <c r="AX50" s="33" t="e">
        <f>+'t44 (2)'!#REF!</f>
        <v>#REF!</v>
      </c>
      <c r="AY50" s="33" t="e">
        <f>+'t44 (2)'!#REF!</f>
        <v>#REF!</v>
      </c>
      <c r="AZ50" s="33" t="e">
        <f>+'t44 (2)'!#REF!</f>
        <v>#REF!</v>
      </c>
      <c r="BA50" s="33" t="e">
        <f>+'t44 (2)'!#REF!</f>
        <v>#REF!</v>
      </c>
      <c r="BB50" s="33" t="e">
        <f>+'t44 (2)'!#REF!</f>
        <v>#REF!</v>
      </c>
      <c r="BC50" s="33" t="e">
        <f>+'t44 (2)'!#REF!</f>
        <v>#REF!</v>
      </c>
      <c r="BD50" s="33" t="e">
        <f>+'t44 (2)'!#REF!</f>
        <v>#REF!</v>
      </c>
      <c r="BE50" s="33" t="e">
        <f>+'t44 (2)'!#REF!</f>
        <v>#REF!</v>
      </c>
      <c r="BF50" s="33" t="e">
        <f>+'t44 (2)'!#REF!</f>
        <v>#REF!</v>
      </c>
      <c r="BG50" s="33" t="e">
        <f>+'t44 (2)'!#REF!</f>
        <v>#REF!</v>
      </c>
      <c r="BH50" s="33" t="e">
        <f>+'t44 (2)'!#REF!</f>
        <v>#REF!</v>
      </c>
      <c r="BI50" s="33" t="e">
        <f>+'t44 (2)'!#REF!</f>
        <v>#REF!</v>
      </c>
      <c r="BJ50" s="33" t="e">
        <f>+'t44 (2)'!#REF!</f>
        <v>#REF!</v>
      </c>
      <c r="BK50" s="33" t="e">
        <f>+'t44 (2)'!#REF!</f>
        <v>#REF!</v>
      </c>
      <c r="BL50" s="33" t="e">
        <f>+'t44 (2)'!#REF!</f>
        <v>#REF!</v>
      </c>
      <c r="BM50" s="33" t="e">
        <f>+'t44 (2)'!#REF!</f>
        <v>#REF!</v>
      </c>
      <c r="BN50" s="33" t="e">
        <f>+'t44 (2)'!#REF!</f>
        <v>#REF!</v>
      </c>
      <c r="BO50" s="33" t="e">
        <f>+'t44 (2)'!#REF!</f>
        <v>#REF!</v>
      </c>
      <c r="BP50" s="93" t="e">
        <f>+'t44 (2)'!#REF!</f>
        <v>#REF!</v>
      </c>
      <c r="BQ50" s="33"/>
      <c r="BR50" s="33" t="e">
        <f>+'t44 (2)'!#REF!</f>
        <v>#REF!</v>
      </c>
      <c r="BS50" s="33" t="e">
        <f>+'t44 (2)'!#REF!</f>
        <v>#REF!</v>
      </c>
      <c r="BT50" s="33" t="e">
        <f>+'t44 (2)'!#REF!</f>
        <v>#REF!</v>
      </c>
      <c r="BU50" s="33" t="e">
        <f>+'t44 (2)'!#REF!</f>
        <v>#REF!</v>
      </c>
      <c r="BV50" s="33" t="e">
        <f>+'t44 (2)'!#REF!</f>
        <v>#REF!</v>
      </c>
      <c r="BW50" s="33" t="e">
        <f>+'t44 (2)'!#REF!</f>
        <v>#REF!</v>
      </c>
      <c r="BX50" s="33" t="e">
        <f>+'t44 (2)'!#REF!</f>
        <v>#REF!</v>
      </c>
      <c r="BY50" s="33" t="e">
        <f>+'t44 (2)'!#REF!</f>
        <v>#REF!</v>
      </c>
      <c r="BZ50" s="33" t="e">
        <f>+'t44 (2)'!#REF!</f>
        <v>#REF!</v>
      </c>
      <c r="CA50" s="33" t="e">
        <f>+'t44 (2)'!#REF!</f>
        <v>#REF!</v>
      </c>
      <c r="CB50" s="33" t="e">
        <f>+'t44 (2)'!#REF!</f>
        <v>#REF!</v>
      </c>
      <c r="CC50" s="33" t="e">
        <f>+'t44 (2)'!#REF!</f>
        <v>#REF!</v>
      </c>
      <c r="CD50" s="33" t="e">
        <f>+'t44 (2)'!#REF!</f>
        <v>#REF!</v>
      </c>
      <c r="CE50" s="33" t="e">
        <f>+'t44 (2)'!#REF!</f>
        <v>#REF!</v>
      </c>
      <c r="CF50" s="33" t="e">
        <f>+'t44 (2)'!#REF!</f>
        <v>#REF!</v>
      </c>
      <c r="CG50" s="33" t="e">
        <f>+'t44 (2)'!#REF!</f>
        <v>#REF!</v>
      </c>
      <c r="CH50" s="33" t="e">
        <f>+'t44 (2)'!#REF!</f>
        <v>#REF!</v>
      </c>
      <c r="CI50" s="33" t="e">
        <f>+'t44 (2)'!#REF!</f>
        <v>#REF!</v>
      </c>
      <c r="CJ50" s="33" t="e">
        <f>+'t44 (2)'!#REF!</f>
        <v>#REF!</v>
      </c>
      <c r="CK50" s="33" t="e">
        <f>+'t44 (2)'!#REF!</f>
        <v>#REF!</v>
      </c>
      <c r="CL50" s="33" t="e">
        <f>+'t44 (2)'!#REF!</f>
        <v>#REF!</v>
      </c>
      <c r="CM50" s="33" t="e">
        <f>+'t44 (2)'!#REF!</f>
        <v>#REF!</v>
      </c>
      <c r="CN50" s="93" t="e">
        <f>+'t44 (2)'!#REF!</f>
        <v>#REF!</v>
      </c>
      <c r="CO50" s="33" t="e">
        <f>+'t44 (2)'!#REF!</f>
        <v>#REF!</v>
      </c>
      <c r="CP50" s="33" t="e">
        <f>+'t44 (2)'!#REF!</f>
        <v>#REF!</v>
      </c>
      <c r="CQ50" s="33" t="e">
        <f>+'t44 (2)'!#REF!</f>
        <v>#REF!</v>
      </c>
      <c r="CR50" s="33" t="e">
        <f>+'t44 (2)'!#REF!</f>
        <v>#REF!</v>
      </c>
      <c r="CS50" s="33" t="e">
        <f>+'t44 (2)'!#REF!</f>
        <v>#REF!</v>
      </c>
      <c r="CT50" s="33" t="e">
        <f>+'t44 (2)'!#REF!</f>
        <v>#REF!</v>
      </c>
      <c r="CU50" s="93" t="e">
        <f>+'t44 (2)'!#REF!</f>
        <v>#REF!</v>
      </c>
      <c r="CV50" s="28"/>
      <c r="CW50" s="42" t="e">
        <f t="shared" si="185"/>
        <v>#REF!</v>
      </c>
      <c r="CX50" s="42" t="e">
        <f t="shared" si="186"/>
        <v>#REF!</v>
      </c>
      <c r="CY50" s="42" t="e">
        <f t="shared" si="187"/>
        <v>#REF!</v>
      </c>
      <c r="CZ50" s="42" t="e">
        <f t="shared" si="188"/>
        <v>#REF!</v>
      </c>
      <c r="DA50" s="42" t="e">
        <f t="shared" ref="DA50:DA80" si="200">((V50/I50)-1)*100</f>
        <v>#REF!</v>
      </c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90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35"/>
      <c r="FR50" s="34" t="e">
        <f t="shared" si="197"/>
        <v>#REF!</v>
      </c>
      <c r="FS50" s="34" t="e">
        <f t="shared" si="198"/>
        <v>#REF!</v>
      </c>
      <c r="FT50" s="34" t="e">
        <f t="shared" si="199"/>
        <v>#REF!</v>
      </c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5"/>
      <c r="JI50" s="36"/>
      <c r="JJ50" s="36" t="e">
        <f>(#REF!/#REF!)*100</f>
        <v>#REF!</v>
      </c>
    </row>
    <row r="51" spans="1:270" ht="16.5" hidden="1" customHeight="1" x14ac:dyDescent="0.45">
      <c r="A51" s="14"/>
      <c r="B51" s="14" t="s">
        <v>87</v>
      </c>
      <c r="C51" s="14"/>
      <c r="D51" s="14"/>
      <c r="E51" s="33" t="e">
        <f>+'t44 (2)'!#REF!</f>
        <v>#REF!</v>
      </c>
      <c r="F51" s="33" t="e">
        <f>+'t44 (2)'!#REF!</f>
        <v>#REF!</v>
      </c>
      <c r="G51" s="33" t="e">
        <f>+'t44 (2)'!#REF!</f>
        <v>#REF!</v>
      </c>
      <c r="H51" s="33" t="e">
        <f>+'t44 (2)'!#REF!</f>
        <v>#REF!</v>
      </c>
      <c r="I51" s="33" t="e">
        <f>+'t44 (2)'!#REF!</f>
        <v>#REF!</v>
      </c>
      <c r="J51" s="33" t="e">
        <f>+'t44 (2)'!#REF!</f>
        <v>#REF!</v>
      </c>
      <c r="K51" s="33" t="e">
        <f>+'t44 (2)'!#REF!</f>
        <v>#REF!</v>
      </c>
      <c r="L51" s="33" t="e">
        <f>+'t44 (2)'!#REF!</f>
        <v>#REF!</v>
      </c>
      <c r="M51" s="33" t="e">
        <f>+'t44 (2)'!#REF!</f>
        <v>#REF!</v>
      </c>
      <c r="N51" s="33" t="e">
        <f>+'t44 (2)'!#REF!</f>
        <v>#REF!</v>
      </c>
      <c r="O51" s="33" t="e">
        <f>+'t44 (2)'!#REF!</f>
        <v>#REF!</v>
      </c>
      <c r="P51" s="33" t="e">
        <f>+'t44 (2)'!#REF!</f>
        <v>#REF!</v>
      </c>
      <c r="Q51" s="33" t="e">
        <f>+'t44 (2)'!#REF!</f>
        <v>#REF!</v>
      </c>
      <c r="R51" s="33" t="e">
        <f>+'t44 (2)'!#REF!</f>
        <v>#REF!</v>
      </c>
      <c r="S51" s="33" t="e">
        <f>+'t44 (2)'!#REF!</f>
        <v>#REF!</v>
      </c>
      <c r="T51" s="33" t="e">
        <f>+'t44 (2)'!#REF!</f>
        <v>#REF!</v>
      </c>
      <c r="U51" s="33" t="e">
        <f>+'t44 (2)'!#REF!</f>
        <v>#REF!</v>
      </c>
      <c r="V51" s="33" t="e">
        <f>+'t44 (2)'!#REF!</f>
        <v>#REF!</v>
      </c>
      <c r="W51" s="33" t="e">
        <f>+'t44 (2)'!#REF!</f>
        <v>#REF!</v>
      </c>
      <c r="X51" s="33" t="e">
        <f>+'t44 (2)'!#REF!</f>
        <v>#REF!</v>
      </c>
      <c r="Y51" s="33" t="e">
        <f>+'t44 (2)'!#REF!</f>
        <v>#REF!</v>
      </c>
      <c r="Z51" s="33" t="e">
        <f>+'t44 (2)'!#REF!</f>
        <v>#REF!</v>
      </c>
      <c r="AA51" s="33" t="e">
        <f>+'t44 (2)'!#REF!</f>
        <v>#REF!</v>
      </c>
      <c r="AB51" s="33" t="e">
        <f>+'t44 (2)'!#REF!</f>
        <v>#REF!</v>
      </c>
      <c r="AC51" s="33" t="e">
        <f>+'t44 (2)'!#REF!</f>
        <v>#REF!</v>
      </c>
      <c r="AD51" s="33" t="e">
        <f>+'t44 (2)'!#REF!</f>
        <v>#REF!</v>
      </c>
      <c r="AE51" s="33" t="e">
        <f>+'t44 (2)'!#REF!</f>
        <v>#REF!</v>
      </c>
      <c r="AF51" s="33" t="e">
        <f>+'t44 (2)'!#REF!</f>
        <v>#REF!</v>
      </c>
      <c r="AG51" s="33" t="e">
        <f>+'t44 (2)'!#REF!</f>
        <v>#REF!</v>
      </c>
      <c r="AH51" s="33" t="e">
        <f>+'t44 (2)'!#REF!</f>
        <v>#REF!</v>
      </c>
      <c r="AI51" s="33" t="e">
        <f>+'t44 (2)'!#REF!</f>
        <v>#REF!</v>
      </c>
      <c r="AJ51" s="33" t="e">
        <f>+'t44 (2)'!#REF!</f>
        <v>#REF!</v>
      </c>
      <c r="AK51" s="33" t="e">
        <f>+'t44 (2)'!#REF!</f>
        <v>#REF!</v>
      </c>
      <c r="AL51" s="33" t="e">
        <f>+'t44 (2)'!#REF!</f>
        <v>#REF!</v>
      </c>
      <c r="AM51" s="33" t="e">
        <f>+'t44 (2)'!#REF!</f>
        <v>#REF!</v>
      </c>
      <c r="AN51" s="33" t="e">
        <f>+'t44 (2)'!#REF!</f>
        <v>#REF!</v>
      </c>
      <c r="AO51" s="33" t="e">
        <f>+'t44 (2)'!#REF!</f>
        <v>#REF!</v>
      </c>
      <c r="AP51" s="33" t="e">
        <f>+'t44 (2)'!#REF!</f>
        <v>#REF!</v>
      </c>
      <c r="AQ51" s="33" t="e">
        <f>+'t44 (2)'!#REF!</f>
        <v>#REF!</v>
      </c>
      <c r="AR51" s="33" t="e">
        <f>+'t44 (2)'!#REF!</f>
        <v>#REF!</v>
      </c>
      <c r="AS51" s="33" t="e">
        <f>+'t44 (2)'!#REF!</f>
        <v>#REF!</v>
      </c>
      <c r="AT51" s="33" t="e">
        <f>+'t44 (2)'!#REF!</f>
        <v>#REF!</v>
      </c>
      <c r="AU51" s="33" t="e">
        <f>+'t44 (2)'!#REF!</f>
        <v>#REF!</v>
      </c>
      <c r="AV51" s="33" t="e">
        <f>+'t44 (2)'!#REF!</f>
        <v>#REF!</v>
      </c>
      <c r="AW51" s="33" t="e">
        <f>+'t44 (2)'!#REF!</f>
        <v>#REF!</v>
      </c>
      <c r="AX51" s="33" t="e">
        <f>+'t44 (2)'!#REF!</f>
        <v>#REF!</v>
      </c>
      <c r="AY51" s="33" t="e">
        <f>+'t44 (2)'!#REF!</f>
        <v>#REF!</v>
      </c>
      <c r="AZ51" s="33" t="e">
        <f>+'t44 (2)'!#REF!</f>
        <v>#REF!</v>
      </c>
      <c r="BA51" s="33" t="e">
        <f>+'t44 (2)'!#REF!</f>
        <v>#REF!</v>
      </c>
      <c r="BB51" s="33" t="e">
        <f>+'t44 (2)'!#REF!</f>
        <v>#REF!</v>
      </c>
      <c r="BC51" s="33" t="e">
        <f>+'t44 (2)'!#REF!</f>
        <v>#REF!</v>
      </c>
      <c r="BD51" s="33" t="e">
        <f>+'t44 (2)'!#REF!</f>
        <v>#REF!</v>
      </c>
      <c r="BE51" s="33" t="e">
        <f>+'t44 (2)'!#REF!</f>
        <v>#REF!</v>
      </c>
      <c r="BF51" s="33" t="e">
        <f>+'t44 (2)'!#REF!</f>
        <v>#REF!</v>
      </c>
      <c r="BG51" s="33" t="e">
        <f>+'t44 (2)'!#REF!</f>
        <v>#REF!</v>
      </c>
      <c r="BH51" s="33" t="e">
        <f>+'t44 (2)'!#REF!</f>
        <v>#REF!</v>
      </c>
      <c r="BI51" s="33" t="e">
        <f>+'t44 (2)'!#REF!</f>
        <v>#REF!</v>
      </c>
      <c r="BJ51" s="33" t="e">
        <f>+'t44 (2)'!#REF!</f>
        <v>#REF!</v>
      </c>
      <c r="BK51" s="33" t="e">
        <f>+'t44 (2)'!#REF!</f>
        <v>#REF!</v>
      </c>
      <c r="BL51" s="33" t="e">
        <f>+'t44 (2)'!#REF!</f>
        <v>#REF!</v>
      </c>
      <c r="BM51" s="33" t="e">
        <f>+'t44 (2)'!#REF!</f>
        <v>#REF!</v>
      </c>
      <c r="BN51" s="33" t="e">
        <f>+'t44 (2)'!#REF!</f>
        <v>#REF!</v>
      </c>
      <c r="BO51" s="33" t="e">
        <f>+'t44 (2)'!#REF!</f>
        <v>#REF!</v>
      </c>
      <c r="BP51" s="93" t="e">
        <f>+'t44 (2)'!#REF!</f>
        <v>#REF!</v>
      </c>
      <c r="BQ51" s="33"/>
      <c r="BR51" s="33" t="e">
        <f>+'t44 (2)'!#REF!</f>
        <v>#REF!</v>
      </c>
      <c r="BS51" s="33" t="e">
        <f>+'t44 (2)'!#REF!</f>
        <v>#REF!</v>
      </c>
      <c r="BT51" s="33" t="e">
        <f>+'t44 (2)'!#REF!</f>
        <v>#REF!</v>
      </c>
      <c r="BU51" s="33" t="e">
        <f>+'t44 (2)'!#REF!</f>
        <v>#REF!</v>
      </c>
      <c r="BV51" s="33" t="e">
        <f>+'t44 (2)'!#REF!</f>
        <v>#REF!</v>
      </c>
      <c r="BW51" s="33" t="e">
        <f>+'t44 (2)'!#REF!</f>
        <v>#REF!</v>
      </c>
      <c r="BX51" s="33" t="e">
        <f>+'t44 (2)'!#REF!</f>
        <v>#REF!</v>
      </c>
      <c r="BY51" s="33" t="e">
        <f>+'t44 (2)'!#REF!</f>
        <v>#REF!</v>
      </c>
      <c r="BZ51" s="33" t="e">
        <f>+'t44 (2)'!#REF!</f>
        <v>#REF!</v>
      </c>
      <c r="CA51" s="33" t="e">
        <f>+'t44 (2)'!#REF!</f>
        <v>#REF!</v>
      </c>
      <c r="CB51" s="33" t="e">
        <f>+'t44 (2)'!#REF!</f>
        <v>#REF!</v>
      </c>
      <c r="CC51" s="33" t="e">
        <f>+'t44 (2)'!#REF!</f>
        <v>#REF!</v>
      </c>
      <c r="CD51" s="33" t="e">
        <f>+'t44 (2)'!#REF!</f>
        <v>#REF!</v>
      </c>
      <c r="CE51" s="33" t="e">
        <f>+'t44 (2)'!#REF!</f>
        <v>#REF!</v>
      </c>
      <c r="CF51" s="33" t="e">
        <f>+'t44 (2)'!#REF!</f>
        <v>#REF!</v>
      </c>
      <c r="CG51" s="33" t="e">
        <f>+'t44 (2)'!#REF!</f>
        <v>#REF!</v>
      </c>
      <c r="CH51" s="33" t="e">
        <f>+'t44 (2)'!#REF!</f>
        <v>#REF!</v>
      </c>
      <c r="CI51" s="33" t="e">
        <f>+'t44 (2)'!#REF!</f>
        <v>#REF!</v>
      </c>
      <c r="CJ51" s="33" t="e">
        <f>+'t44 (2)'!#REF!</f>
        <v>#REF!</v>
      </c>
      <c r="CK51" s="33" t="e">
        <f>+'t44 (2)'!#REF!</f>
        <v>#REF!</v>
      </c>
      <c r="CL51" s="33" t="e">
        <f>+'t44 (2)'!#REF!</f>
        <v>#REF!</v>
      </c>
      <c r="CM51" s="33" t="e">
        <f>+'t44 (2)'!#REF!</f>
        <v>#REF!</v>
      </c>
      <c r="CN51" s="93" t="e">
        <f>+'t44 (2)'!#REF!</f>
        <v>#REF!</v>
      </c>
      <c r="CO51" s="33" t="e">
        <f>+'t44 (2)'!#REF!</f>
        <v>#REF!</v>
      </c>
      <c r="CP51" s="33" t="e">
        <f>+'t44 (2)'!#REF!</f>
        <v>#REF!</v>
      </c>
      <c r="CQ51" s="33" t="e">
        <f>+'t44 (2)'!#REF!</f>
        <v>#REF!</v>
      </c>
      <c r="CR51" s="33" t="e">
        <f>+'t44 (2)'!#REF!</f>
        <v>#REF!</v>
      </c>
      <c r="CS51" s="33" t="e">
        <f>+'t44 (2)'!#REF!</f>
        <v>#REF!</v>
      </c>
      <c r="CT51" s="33" t="e">
        <f>+'t44 (2)'!#REF!</f>
        <v>#REF!</v>
      </c>
      <c r="CU51" s="93" t="e">
        <f>+'t44 (2)'!#REF!</f>
        <v>#REF!</v>
      </c>
      <c r="CV51" s="28"/>
      <c r="CW51" s="42" t="e">
        <f t="shared" si="185"/>
        <v>#REF!</v>
      </c>
      <c r="CX51" s="42" t="e">
        <f t="shared" si="186"/>
        <v>#REF!</v>
      </c>
      <c r="CY51" s="42" t="e">
        <f t="shared" si="187"/>
        <v>#REF!</v>
      </c>
      <c r="CZ51" s="42" t="e">
        <f t="shared" si="188"/>
        <v>#REF!</v>
      </c>
      <c r="DA51" s="42" t="e">
        <f t="shared" si="200"/>
        <v>#REF!</v>
      </c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90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35"/>
      <c r="FR51" s="34" t="e">
        <f t="shared" si="197"/>
        <v>#REF!</v>
      </c>
      <c r="FS51" s="34" t="e">
        <f t="shared" si="198"/>
        <v>#REF!</v>
      </c>
      <c r="FT51" s="34" t="e">
        <f t="shared" si="199"/>
        <v>#REF!</v>
      </c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5"/>
      <c r="JI51" s="36"/>
      <c r="JJ51" s="36" t="e">
        <f>(#REF!/#REF!)*100</f>
        <v>#REF!</v>
      </c>
    </row>
    <row r="52" spans="1:270" ht="16.5" hidden="1" customHeight="1" x14ac:dyDescent="0.45">
      <c r="A52" s="14"/>
      <c r="B52" s="14" t="s">
        <v>88</v>
      </c>
      <c r="C52" s="14"/>
      <c r="D52" s="14"/>
      <c r="E52" s="33" t="e">
        <f>+E49-E50-E51</f>
        <v>#REF!</v>
      </c>
      <c r="F52" s="33" t="e">
        <f>+F49-F50-F51</f>
        <v>#REF!</v>
      </c>
      <c r="G52" s="33" t="e">
        <f>+G49-G50-G51</f>
        <v>#REF!</v>
      </c>
      <c r="H52" s="33" t="e">
        <f>+H49-H50-H51</f>
        <v>#REF!</v>
      </c>
      <c r="I52" s="33" t="e">
        <f>+I49-I50-I51</f>
        <v>#REF!</v>
      </c>
      <c r="J52" s="33" t="e">
        <f t="shared" ref="J52:CF52" si="201">+J49-J50-J51</f>
        <v>#REF!</v>
      </c>
      <c r="K52" s="33" t="e">
        <f t="shared" si="201"/>
        <v>#REF!</v>
      </c>
      <c r="L52" s="33" t="e">
        <f t="shared" si="201"/>
        <v>#REF!</v>
      </c>
      <c r="M52" s="33" t="e">
        <f t="shared" si="201"/>
        <v>#REF!</v>
      </c>
      <c r="N52" s="33" t="e">
        <f t="shared" si="201"/>
        <v>#REF!</v>
      </c>
      <c r="O52" s="33" t="e">
        <f t="shared" si="201"/>
        <v>#REF!</v>
      </c>
      <c r="P52" s="33" t="e">
        <f t="shared" si="201"/>
        <v>#REF!</v>
      </c>
      <c r="Q52" s="33" t="e">
        <f t="shared" si="201"/>
        <v>#REF!</v>
      </c>
      <c r="R52" s="33" t="e">
        <f t="shared" si="201"/>
        <v>#REF!</v>
      </c>
      <c r="S52" s="33" t="e">
        <f t="shared" si="201"/>
        <v>#REF!</v>
      </c>
      <c r="T52" s="33" t="e">
        <f t="shared" si="201"/>
        <v>#REF!</v>
      </c>
      <c r="U52" s="33" t="e">
        <f t="shared" si="201"/>
        <v>#REF!</v>
      </c>
      <c r="V52" s="33" t="e">
        <f t="shared" si="201"/>
        <v>#REF!</v>
      </c>
      <c r="W52" s="33" t="e">
        <f t="shared" si="201"/>
        <v>#REF!</v>
      </c>
      <c r="X52" s="33" t="e">
        <f t="shared" si="201"/>
        <v>#REF!</v>
      </c>
      <c r="Y52" s="33" t="e">
        <f t="shared" si="201"/>
        <v>#REF!</v>
      </c>
      <c r="Z52" s="33" t="e">
        <f t="shared" si="201"/>
        <v>#REF!</v>
      </c>
      <c r="AA52" s="33" t="e">
        <f t="shared" si="201"/>
        <v>#REF!</v>
      </c>
      <c r="AB52" s="33" t="e">
        <f t="shared" si="201"/>
        <v>#REF!</v>
      </c>
      <c r="AC52" s="33" t="e">
        <f t="shared" si="201"/>
        <v>#REF!</v>
      </c>
      <c r="AD52" s="33" t="e">
        <f t="shared" si="201"/>
        <v>#REF!</v>
      </c>
      <c r="AE52" s="33" t="e">
        <f t="shared" si="201"/>
        <v>#REF!</v>
      </c>
      <c r="AF52" s="33" t="e">
        <f t="shared" si="201"/>
        <v>#REF!</v>
      </c>
      <c r="AG52" s="33" t="e">
        <f t="shared" si="201"/>
        <v>#REF!</v>
      </c>
      <c r="AH52" s="33" t="e">
        <f t="shared" si="201"/>
        <v>#REF!</v>
      </c>
      <c r="AI52" s="33" t="e">
        <f t="shared" si="201"/>
        <v>#REF!</v>
      </c>
      <c r="AJ52" s="33" t="e">
        <f t="shared" si="201"/>
        <v>#REF!</v>
      </c>
      <c r="AK52" s="33" t="e">
        <f t="shared" si="201"/>
        <v>#REF!</v>
      </c>
      <c r="AL52" s="33" t="e">
        <f t="shared" si="201"/>
        <v>#REF!</v>
      </c>
      <c r="AM52" s="33" t="e">
        <f t="shared" si="201"/>
        <v>#REF!</v>
      </c>
      <c r="AN52" s="33" t="e">
        <f t="shared" si="201"/>
        <v>#REF!</v>
      </c>
      <c r="AO52" s="33" t="e">
        <f t="shared" si="201"/>
        <v>#REF!</v>
      </c>
      <c r="AP52" s="33" t="e">
        <f t="shared" si="201"/>
        <v>#REF!</v>
      </c>
      <c r="AQ52" s="33" t="e">
        <f t="shared" si="201"/>
        <v>#REF!</v>
      </c>
      <c r="AR52" s="33" t="e">
        <f t="shared" si="201"/>
        <v>#REF!</v>
      </c>
      <c r="AS52" s="33" t="e">
        <f t="shared" si="201"/>
        <v>#REF!</v>
      </c>
      <c r="AT52" s="33" t="e">
        <f t="shared" si="201"/>
        <v>#REF!</v>
      </c>
      <c r="AU52" s="33" t="e">
        <f t="shared" si="201"/>
        <v>#REF!</v>
      </c>
      <c r="AV52" s="33" t="e">
        <f t="shared" si="201"/>
        <v>#REF!</v>
      </c>
      <c r="AW52" s="33" t="e">
        <f t="shared" si="201"/>
        <v>#REF!</v>
      </c>
      <c r="AX52" s="33" t="e">
        <f t="shared" si="201"/>
        <v>#REF!</v>
      </c>
      <c r="AY52" s="33" t="e">
        <f t="shared" si="201"/>
        <v>#REF!</v>
      </c>
      <c r="AZ52" s="33" t="e">
        <f t="shared" si="201"/>
        <v>#REF!</v>
      </c>
      <c r="BA52" s="33" t="e">
        <f t="shared" si="201"/>
        <v>#REF!</v>
      </c>
      <c r="BB52" s="33" t="e">
        <f t="shared" si="201"/>
        <v>#REF!</v>
      </c>
      <c r="BC52" s="33" t="e">
        <f t="shared" si="201"/>
        <v>#REF!</v>
      </c>
      <c r="BD52" s="33" t="e">
        <f t="shared" si="201"/>
        <v>#REF!</v>
      </c>
      <c r="BE52" s="33" t="e">
        <f t="shared" si="201"/>
        <v>#REF!</v>
      </c>
      <c r="BF52" s="33" t="e">
        <f t="shared" si="201"/>
        <v>#REF!</v>
      </c>
      <c r="BG52" s="33" t="e">
        <f t="shared" si="201"/>
        <v>#REF!</v>
      </c>
      <c r="BH52" s="33" t="e">
        <f t="shared" si="201"/>
        <v>#REF!</v>
      </c>
      <c r="BI52" s="33" t="e">
        <f t="shared" si="201"/>
        <v>#REF!</v>
      </c>
      <c r="BJ52" s="33" t="e">
        <f t="shared" si="201"/>
        <v>#REF!</v>
      </c>
      <c r="BK52" s="33" t="e">
        <f t="shared" si="201"/>
        <v>#REF!</v>
      </c>
      <c r="BL52" s="33" t="e">
        <f t="shared" si="201"/>
        <v>#REF!</v>
      </c>
      <c r="BM52" s="33" t="e">
        <f t="shared" si="201"/>
        <v>#REF!</v>
      </c>
      <c r="BN52" s="33" t="e">
        <f t="shared" si="201"/>
        <v>#REF!</v>
      </c>
      <c r="BO52" s="33" t="e">
        <f t="shared" si="201"/>
        <v>#REF!</v>
      </c>
      <c r="BP52" s="93" t="e">
        <f t="shared" si="201"/>
        <v>#REF!</v>
      </c>
      <c r="BQ52" s="33"/>
      <c r="BR52" s="33" t="e">
        <f t="shared" si="201"/>
        <v>#REF!</v>
      </c>
      <c r="BS52" s="33" t="e">
        <f t="shared" si="201"/>
        <v>#REF!</v>
      </c>
      <c r="BT52" s="33" t="e">
        <f t="shared" si="201"/>
        <v>#REF!</v>
      </c>
      <c r="BU52" s="33" t="e">
        <f t="shared" si="201"/>
        <v>#REF!</v>
      </c>
      <c r="BV52" s="33" t="e">
        <f t="shared" si="201"/>
        <v>#REF!</v>
      </c>
      <c r="BW52" s="33" t="e">
        <f t="shared" si="201"/>
        <v>#REF!</v>
      </c>
      <c r="BX52" s="33" t="e">
        <f t="shared" si="201"/>
        <v>#REF!</v>
      </c>
      <c r="BY52" s="33" t="e">
        <f t="shared" si="201"/>
        <v>#REF!</v>
      </c>
      <c r="BZ52" s="33" t="e">
        <f t="shared" si="201"/>
        <v>#REF!</v>
      </c>
      <c r="CA52" s="33" t="e">
        <f t="shared" si="201"/>
        <v>#REF!</v>
      </c>
      <c r="CB52" s="33" t="e">
        <f t="shared" si="201"/>
        <v>#REF!</v>
      </c>
      <c r="CC52" s="33" t="e">
        <f t="shared" si="201"/>
        <v>#REF!</v>
      </c>
      <c r="CD52" s="33" t="e">
        <f t="shared" si="201"/>
        <v>#REF!</v>
      </c>
      <c r="CE52" s="33" t="e">
        <f t="shared" si="201"/>
        <v>#REF!</v>
      </c>
      <c r="CF52" s="33" t="e">
        <f t="shared" si="201"/>
        <v>#REF!</v>
      </c>
      <c r="CG52" s="33" t="e">
        <f t="shared" ref="CG52:CU52" si="202">+CG49-CG50-CG51</f>
        <v>#REF!</v>
      </c>
      <c r="CH52" s="33" t="e">
        <f t="shared" si="202"/>
        <v>#REF!</v>
      </c>
      <c r="CI52" s="33" t="e">
        <f t="shared" si="202"/>
        <v>#REF!</v>
      </c>
      <c r="CJ52" s="33" t="e">
        <f t="shared" si="202"/>
        <v>#REF!</v>
      </c>
      <c r="CK52" s="33" t="e">
        <f t="shared" si="202"/>
        <v>#REF!</v>
      </c>
      <c r="CL52" s="33" t="e">
        <f t="shared" si="202"/>
        <v>#REF!</v>
      </c>
      <c r="CM52" s="33" t="e">
        <f t="shared" si="202"/>
        <v>#REF!</v>
      </c>
      <c r="CN52" s="93" t="e">
        <f t="shared" si="202"/>
        <v>#REF!</v>
      </c>
      <c r="CO52" s="33" t="e">
        <f t="shared" si="202"/>
        <v>#REF!</v>
      </c>
      <c r="CP52" s="33" t="e">
        <f t="shared" si="202"/>
        <v>#REF!</v>
      </c>
      <c r="CQ52" s="33" t="e">
        <f t="shared" si="202"/>
        <v>#REF!</v>
      </c>
      <c r="CR52" s="33" t="e">
        <f t="shared" si="202"/>
        <v>#REF!</v>
      </c>
      <c r="CS52" s="33" t="e">
        <f t="shared" si="202"/>
        <v>#REF!</v>
      </c>
      <c r="CT52" s="33" t="e">
        <f t="shared" si="202"/>
        <v>#REF!</v>
      </c>
      <c r="CU52" s="93" t="e">
        <f t="shared" si="202"/>
        <v>#REF!</v>
      </c>
      <c r="CV52" s="28"/>
      <c r="CW52" s="42" t="e">
        <f t="shared" si="185"/>
        <v>#REF!</v>
      </c>
      <c r="CX52" s="42" t="e">
        <f t="shared" si="186"/>
        <v>#REF!</v>
      </c>
      <c r="CY52" s="42" t="e">
        <f t="shared" si="187"/>
        <v>#REF!</v>
      </c>
      <c r="CZ52" s="42" t="e">
        <f t="shared" si="188"/>
        <v>#REF!</v>
      </c>
      <c r="DA52" s="42" t="e">
        <f t="shared" si="200"/>
        <v>#REF!</v>
      </c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90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35"/>
      <c r="FR52" s="34" t="e">
        <f t="shared" si="197"/>
        <v>#REF!</v>
      </c>
      <c r="FS52" s="34" t="e">
        <f t="shared" si="198"/>
        <v>#REF!</v>
      </c>
      <c r="FT52" s="34" t="e">
        <f t="shared" si="199"/>
        <v>#REF!</v>
      </c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5"/>
      <c r="JI52" s="36"/>
      <c r="JJ52" s="36" t="e">
        <f>(#REF!/#REF!)*100</f>
        <v>#REF!</v>
      </c>
    </row>
    <row r="53" spans="1:270" ht="16.5" customHeight="1" x14ac:dyDescent="0.45">
      <c r="A53" s="16">
        <v>2.2000000000000002</v>
      </c>
      <c r="B53" s="16" t="s">
        <v>58</v>
      </c>
      <c r="C53" s="16"/>
      <c r="D53" s="16"/>
      <c r="E53" s="43" t="e">
        <f>+'t44 (2)'!#REF!</f>
        <v>#REF!</v>
      </c>
      <c r="F53" s="43" t="e">
        <f>+'t44 (2)'!#REF!</f>
        <v>#REF!</v>
      </c>
      <c r="G53" s="43" t="e">
        <f>+'t44 (2)'!#REF!</f>
        <v>#REF!</v>
      </c>
      <c r="H53" s="43" t="e">
        <f>+'t44 (2)'!#REF!</f>
        <v>#REF!</v>
      </c>
      <c r="I53" s="43" t="e">
        <f>+'t44 (2)'!#REF!</f>
        <v>#REF!</v>
      </c>
      <c r="J53" s="43" t="e">
        <f>+'t44 (2)'!#REF!</f>
        <v>#REF!</v>
      </c>
      <c r="K53" s="43" t="e">
        <f>+'t44 (2)'!#REF!</f>
        <v>#REF!</v>
      </c>
      <c r="L53" s="43" t="e">
        <f>+'t44 (2)'!#REF!</f>
        <v>#REF!</v>
      </c>
      <c r="M53" s="43" t="e">
        <f>+'t44 (2)'!#REF!</f>
        <v>#REF!</v>
      </c>
      <c r="N53" s="43" t="e">
        <f>+'t44 (2)'!#REF!</f>
        <v>#REF!</v>
      </c>
      <c r="O53" s="43" t="e">
        <f>+'t44 (2)'!#REF!</f>
        <v>#REF!</v>
      </c>
      <c r="P53" s="43" t="e">
        <f>+'t44 (2)'!#REF!</f>
        <v>#REF!</v>
      </c>
      <c r="Q53" s="43" t="e">
        <f>+'t44 (2)'!#REF!</f>
        <v>#REF!</v>
      </c>
      <c r="R53" s="43" t="e">
        <f>+'t44 (2)'!#REF!</f>
        <v>#REF!</v>
      </c>
      <c r="S53" s="43" t="e">
        <f>+'t44 (2)'!#REF!</f>
        <v>#REF!</v>
      </c>
      <c r="T53" s="43" t="e">
        <f>+'t44 (2)'!#REF!</f>
        <v>#REF!</v>
      </c>
      <c r="U53" s="43" t="e">
        <f>+'t44 (2)'!#REF!</f>
        <v>#REF!</v>
      </c>
      <c r="V53" s="43" t="e">
        <f>+'t44 (2)'!#REF!</f>
        <v>#REF!</v>
      </c>
      <c r="W53" s="43" t="e">
        <f>+'t44 (2)'!#REF!</f>
        <v>#REF!</v>
      </c>
      <c r="X53" s="43" t="e">
        <f>+'t44 (2)'!#REF!</f>
        <v>#REF!</v>
      </c>
      <c r="Y53" s="43" t="e">
        <f>+'t44 (2)'!#REF!</f>
        <v>#REF!</v>
      </c>
      <c r="Z53" s="43" t="e">
        <f>+'t44 (2)'!#REF!</f>
        <v>#REF!</v>
      </c>
      <c r="AA53" s="43" t="e">
        <f>+'t44 (2)'!#REF!</f>
        <v>#REF!</v>
      </c>
      <c r="AB53" s="43" t="e">
        <f>+'t44 (2)'!#REF!</f>
        <v>#REF!</v>
      </c>
      <c r="AC53" s="43" t="e">
        <f>+'t44 (2)'!#REF!</f>
        <v>#REF!</v>
      </c>
      <c r="AD53" s="43" t="e">
        <f>+'t44 (2)'!#REF!</f>
        <v>#REF!</v>
      </c>
      <c r="AE53" s="43" t="e">
        <f>+'t44 (2)'!#REF!</f>
        <v>#REF!</v>
      </c>
      <c r="AF53" s="43" t="e">
        <f>+'t44 (2)'!#REF!</f>
        <v>#REF!</v>
      </c>
      <c r="AG53" s="43" t="e">
        <f>+'t44 (2)'!#REF!</f>
        <v>#REF!</v>
      </c>
      <c r="AH53" s="43" t="e">
        <f>+'t44 (2)'!#REF!</f>
        <v>#REF!</v>
      </c>
      <c r="AI53" s="43" t="e">
        <f>+'t44 (2)'!#REF!</f>
        <v>#REF!</v>
      </c>
      <c r="AJ53" s="43" t="e">
        <f>+'t44 (2)'!#REF!</f>
        <v>#REF!</v>
      </c>
      <c r="AK53" s="43" t="e">
        <f>+'t44 (2)'!#REF!</f>
        <v>#REF!</v>
      </c>
      <c r="AL53" s="43" t="e">
        <f>+'t44 (2)'!#REF!</f>
        <v>#REF!</v>
      </c>
      <c r="AM53" s="43" t="e">
        <f>+'t44 (2)'!#REF!</f>
        <v>#REF!</v>
      </c>
      <c r="AN53" s="43" t="e">
        <f>+'t44 (2)'!#REF!</f>
        <v>#REF!</v>
      </c>
      <c r="AO53" s="43" t="e">
        <f>+'t44 (2)'!#REF!</f>
        <v>#REF!</v>
      </c>
      <c r="AP53" s="43" t="e">
        <f>+'t44 (2)'!#REF!</f>
        <v>#REF!</v>
      </c>
      <c r="AQ53" s="43" t="e">
        <f>+'t44 (2)'!#REF!</f>
        <v>#REF!</v>
      </c>
      <c r="AR53" s="43" t="e">
        <f>+'t44 (2)'!#REF!</f>
        <v>#REF!</v>
      </c>
      <c r="AS53" s="43" t="e">
        <f>+'t44 (2)'!#REF!</f>
        <v>#REF!</v>
      </c>
      <c r="AT53" s="43" t="e">
        <f>+'t44 (2)'!#REF!</f>
        <v>#REF!</v>
      </c>
      <c r="AU53" s="43" t="e">
        <f>+'t44 (2)'!#REF!</f>
        <v>#REF!</v>
      </c>
      <c r="AV53" s="43" t="e">
        <f>+'t44 (2)'!#REF!</f>
        <v>#REF!</v>
      </c>
      <c r="AW53" s="43" t="e">
        <f>+'t44 (2)'!#REF!</f>
        <v>#REF!</v>
      </c>
      <c r="AX53" s="43" t="e">
        <f>+'t44 (2)'!#REF!</f>
        <v>#REF!</v>
      </c>
      <c r="AY53" s="43" t="e">
        <f>+'t44 (2)'!#REF!</f>
        <v>#REF!</v>
      </c>
      <c r="AZ53" s="43" t="e">
        <f>+'t44 (2)'!#REF!</f>
        <v>#REF!</v>
      </c>
      <c r="BA53" s="43" t="e">
        <f>+'t44 (2)'!#REF!</f>
        <v>#REF!</v>
      </c>
      <c r="BB53" s="43" t="e">
        <f>+'t44 (2)'!#REF!</f>
        <v>#REF!</v>
      </c>
      <c r="BC53" s="43" t="e">
        <f>+'t44 (2)'!#REF!</f>
        <v>#REF!</v>
      </c>
      <c r="BD53" s="43" t="e">
        <f>+'t44 (2)'!#REF!</f>
        <v>#REF!</v>
      </c>
      <c r="BE53" s="43" t="e">
        <f>+'t44 (2)'!#REF!</f>
        <v>#REF!</v>
      </c>
      <c r="BF53" s="43" t="e">
        <f>+'t44 (2)'!#REF!</f>
        <v>#REF!</v>
      </c>
      <c r="BG53" s="43" t="e">
        <f>+'t44 (2)'!#REF!</f>
        <v>#REF!</v>
      </c>
      <c r="BH53" s="43" t="e">
        <f>+'t44 (2)'!#REF!</f>
        <v>#REF!</v>
      </c>
      <c r="BI53" s="43" t="e">
        <f>+'t44 (2)'!#REF!</f>
        <v>#REF!</v>
      </c>
      <c r="BJ53" s="43" t="e">
        <f>+'t44 (2)'!#REF!</f>
        <v>#REF!</v>
      </c>
      <c r="BK53" s="43" t="e">
        <f>+'t44 (2)'!#REF!</f>
        <v>#REF!</v>
      </c>
      <c r="BL53" s="43" t="e">
        <f>+'t44 (2)'!#REF!</f>
        <v>#REF!</v>
      </c>
      <c r="BM53" s="43" t="e">
        <f>+'t44 (2)'!#REF!</f>
        <v>#REF!</v>
      </c>
      <c r="BN53" s="43" t="e">
        <f>+'t44 (2)'!#REF!</f>
        <v>#REF!</v>
      </c>
      <c r="BO53" s="43" t="e">
        <f>+'t44 (2)'!#REF!</f>
        <v>#REF!</v>
      </c>
      <c r="BP53" s="106" t="e">
        <f>+'t44 (2)'!#REF!</f>
        <v>#REF!</v>
      </c>
      <c r="BQ53" s="43"/>
      <c r="BR53" s="43" t="e">
        <f>+'t44 (2)'!#REF!</f>
        <v>#REF!</v>
      </c>
      <c r="BS53" s="43" t="e">
        <f>+'t44 (2)'!#REF!</f>
        <v>#REF!</v>
      </c>
      <c r="BT53" s="43" t="e">
        <f>+'t44 (2)'!#REF!</f>
        <v>#REF!</v>
      </c>
      <c r="BU53" s="43" t="e">
        <f>+'t44 (2)'!#REF!</f>
        <v>#REF!</v>
      </c>
      <c r="BV53" s="43" t="e">
        <f>+'t44 (2)'!#REF!</f>
        <v>#REF!</v>
      </c>
      <c r="BW53" s="43" t="e">
        <f>+'t44 (2)'!#REF!</f>
        <v>#REF!</v>
      </c>
      <c r="BX53" s="43" t="e">
        <f>+'t44 (2)'!#REF!</f>
        <v>#REF!</v>
      </c>
      <c r="BY53" s="43" t="e">
        <f>+'t44 (2)'!#REF!</f>
        <v>#REF!</v>
      </c>
      <c r="BZ53" s="43" t="e">
        <f>+'t44 (2)'!#REF!</f>
        <v>#REF!</v>
      </c>
      <c r="CA53" s="43" t="e">
        <f>+'t44 (2)'!#REF!</f>
        <v>#REF!</v>
      </c>
      <c r="CB53" s="43" t="e">
        <f>+'t44 (2)'!#REF!</f>
        <v>#REF!</v>
      </c>
      <c r="CC53" s="43" t="e">
        <f>+'t44 (2)'!#REF!</f>
        <v>#REF!</v>
      </c>
      <c r="CD53" s="43" t="e">
        <f>+'t44 (2)'!#REF!</f>
        <v>#REF!</v>
      </c>
      <c r="CE53" s="43" t="e">
        <f>+'t44 (2)'!#REF!</f>
        <v>#REF!</v>
      </c>
      <c r="CF53" s="43" t="e">
        <f>+'t44 (2)'!#REF!</f>
        <v>#REF!</v>
      </c>
      <c r="CG53" s="43" t="e">
        <f>+'t44 (2)'!#REF!</f>
        <v>#REF!</v>
      </c>
      <c r="CH53" s="43" t="e">
        <f>+'t44 (2)'!#REF!</f>
        <v>#REF!</v>
      </c>
      <c r="CI53" s="43" t="e">
        <f>+'t44 (2)'!#REF!</f>
        <v>#REF!</v>
      </c>
      <c r="CJ53" s="43" t="e">
        <f>+'t44 (2)'!#REF!</f>
        <v>#REF!</v>
      </c>
      <c r="CK53" s="43" t="e">
        <f>+'t44 (2)'!#REF!</f>
        <v>#REF!</v>
      </c>
      <c r="CL53" s="43" t="e">
        <f>+'t44 (2)'!#REF!</f>
        <v>#REF!</v>
      </c>
      <c r="CM53" s="43" t="e">
        <f>+'t44 (2)'!#REF!</f>
        <v>#REF!</v>
      </c>
      <c r="CN53" s="106" t="e">
        <f>+'t44 (2)'!#REF!</f>
        <v>#REF!</v>
      </c>
      <c r="CO53" s="43" t="e">
        <f>+'t44 (2)'!#REF!</f>
        <v>#REF!</v>
      </c>
      <c r="CP53" s="43" t="e">
        <f>+'t44 (2)'!#REF!</f>
        <v>#REF!</v>
      </c>
      <c r="CQ53" s="43" t="e">
        <f>+'t44 (2)'!#REF!</f>
        <v>#REF!</v>
      </c>
      <c r="CR53" s="43" t="e">
        <f>+'t44 (2)'!#REF!</f>
        <v>#REF!</v>
      </c>
      <c r="CS53" s="43" t="e">
        <f>+'t44 (2)'!#REF!</f>
        <v>#REF!</v>
      </c>
      <c r="CT53" s="43" t="e">
        <f>+'t44 (2)'!#REF!</f>
        <v>#REF!</v>
      </c>
      <c r="CU53" s="106" t="e">
        <f>+'t44 (2)'!#REF!</f>
        <v>#REF!</v>
      </c>
      <c r="CV53" s="28"/>
      <c r="CW53" s="44" t="e">
        <f t="shared" si="185"/>
        <v>#REF!</v>
      </c>
      <c r="CX53" s="44" t="e">
        <f t="shared" si="186"/>
        <v>#REF!</v>
      </c>
      <c r="CY53" s="44" t="e">
        <f t="shared" si="187"/>
        <v>#REF!</v>
      </c>
      <c r="CZ53" s="44" t="e">
        <f t="shared" si="188"/>
        <v>#REF!</v>
      </c>
      <c r="DA53" s="44" t="e">
        <f t="shared" si="200"/>
        <v>#REF!</v>
      </c>
      <c r="DB53" s="44" t="e">
        <f>((W53/J53)-1)*100</f>
        <v>#REF!</v>
      </c>
      <c r="DC53" s="44" t="e">
        <f>((X53/K53)-1)*100</f>
        <v>#REF!</v>
      </c>
      <c r="DD53" s="44" t="e">
        <f>((Z53/L53)-1)*100</f>
        <v>#REF!</v>
      </c>
      <c r="DE53" s="44" t="e">
        <f>((AB53/M53)-1)*100</f>
        <v>#REF!</v>
      </c>
      <c r="DF53" s="44" t="e">
        <f>((AD53/N53)-1)*100</f>
        <v>#REF!</v>
      </c>
      <c r="DG53" s="44" t="e">
        <f>((AF53/O53)-1)*100</f>
        <v>#REF!</v>
      </c>
      <c r="DH53" s="44" t="e">
        <f>((AH53/P53)-1)*100</f>
        <v>#REF!</v>
      </c>
      <c r="DI53" s="44" t="e">
        <f>((AJ53/Q53)-1)*100</f>
        <v>#REF!</v>
      </c>
      <c r="DJ53" s="44" t="e">
        <f>((AL53/R53)-1)*100</f>
        <v>#REF!</v>
      </c>
      <c r="DK53" s="44" t="e">
        <f>((AN53/S53)-1)*100</f>
        <v>#REF!</v>
      </c>
      <c r="DL53" s="44" t="e">
        <f>((AP53/T53)-1)*100</f>
        <v>#REF!</v>
      </c>
      <c r="DM53" s="44" t="e">
        <f t="shared" ref="DM53:EK53" si="203">((AR53/U53)-1)*100</f>
        <v>#REF!</v>
      </c>
      <c r="DN53" s="44" t="e">
        <f t="shared" si="203"/>
        <v>#REF!</v>
      </c>
      <c r="DO53" s="44" t="e">
        <f t="shared" si="203"/>
        <v>#REF!</v>
      </c>
      <c r="DP53" s="44" t="e">
        <f t="shared" si="203"/>
        <v>#REF!</v>
      </c>
      <c r="DQ53" s="44" t="e">
        <f t="shared" si="203"/>
        <v>#REF!</v>
      </c>
      <c r="DR53" s="44" t="e">
        <f t="shared" si="203"/>
        <v>#REF!</v>
      </c>
      <c r="DS53" s="44" t="e">
        <f t="shared" si="203"/>
        <v>#REF!</v>
      </c>
      <c r="DT53" s="44" t="e">
        <f t="shared" si="203"/>
        <v>#REF!</v>
      </c>
      <c r="DU53" s="44" t="e">
        <f t="shared" si="203"/>
        <v>#REF!</v>
      </c>
      <c r="DV53" s="44" t="e">
        <f t="shared" si="203"/>
        <v>#REF!</v>
      </c>
      <c r="DW53" s="44" t="e">
        <f t="shared" si="203"/>
        <v>#REF!</v>
      </c>
      <c r="DX53" s="44" t="e">
        <f t="shared" si="203"/>
        <v>#REF!</v>
      </c>
      <c r="DY53" s="44" t="e">
        <f t="shared" si="203"/>
        <v>#REF!</v>
      </c>
      <c r="DZ53" s="44" t="e">
        <f t="shared" si="203"/>
        <v>#REF!</v>
      </c>
      <c r="EA53" s="44" t="e">
        <f t="shared" si="203"/>
        <v>#REF!</v>
      </c>
      <c r="EB53" s="44" t="e">
        <f t="shared" si="203"/>
        <v>#REF!</v>
      </c>
      <c r="EC53" s="44" t="e">
        <f t="shared" si="203"/>
        <v>#REF!</v>
      </c>
      <c r="ED53" s="44" t="e">
        <f t="shared" si="203"/>
        <v>#REF!</v>
      </c>
      <c r="EE53" s="44" t="e">
        <f t="shared" si="203"/>
        <v>#REF!</v>
      </c>
      <c r="EF53" s="44" t="e">
        <f t="shared" si="203"/>
        <v>#REF!</v>
      </c>
      <c r="EG53" s="44" t="e">
        <f t="shared" si="203"/>
        <v>#REF!</v>
      </c>
      <c r="EH53" s="44" t="e">
        <f t="shared" si="203"/>
        <v>#REF!</v>
      </c>
      <c r="EI53" s="44" t="e">
        <f t="shared" si="203"/>
        <v>#REF!</v>
      </c>
      <c r="EJ53" s="44" t="e">
        <f t="shared" si="203"/>
        <v>#REF!</v>
      </c>
      <c r="EK53" s="44" t="e">
        <f t="shared" si="203"/>
        <v>#REF!</v>
      </c>
      <c r="EL53" s="90"/>
      <c r="EM53" s="44" t="e">
        <f t="shared" ref="EM53:FI53" si="204">((BR53/AT53)-1)*100</f>
        <v>#REF!</v>
      </c>
      <c r="EN53" s="44" t="e">
        <f t="shared" si="204"/>
        <v>#REF!</v>
      </c>
      <c r="EO53" s="44" t="e">
        <f t="shared" si="204"/>
        <v>#REF!</v>
      </c>
      <c r="EP53" s="44" t="e">
        <f t="shared" si="204"/>
        <v>#REF!</v>
      </c>
      <c r="EQ53" s="44" t="e">
        <f t="shared" si="204"/>
        <v>#REF!</v>
      </c>
      <c r="ER53" s="44" t="e">
        <f t="shared" si="204"/>
        <v>#REF!</v>
      </c>
      <c r="ES53" s="44" t="e">
        <f t="shared" si="204"/>
        <v>#REF!</v>
      </c>
      <c r="ET53" s="44" t="e">
        <f t="shared" si="204"/>
        <v>#REF!</v>
      </c>
      <c r="EU53" s="44" t="e">
        <f t="shared" si="204"/>
        <v>#REF!</v>
      </c>
      <c r="EV53" s="44" t="e">
        <f t="shared" si="204"/>
        <v>#REF!</v>
      </c>
      <c r="EW53" s="44" t="e">
        <f t="shared" si="204"/>
        <v>#REF!</v>
      </c>
      <c r="EX53" s="44" t="e">
        <f t="shared" si="204"/>
        <v>#REF!</v>
      </c>
      <c r="EY53" s="44" t="e">
        <f t="shared" si="204"/>
        <v>#REF!</v>
      </c>
      <c r="EZ53" s="44" t="e">
        <f t="shared" si="204"/>
        <v>#REF!</v>
      </c>
      <c r="FA53" s="44" t="e">
        <f t="shared" si="204"/>
        <v>#REF!</v>
      </c>
      <c r="FB53" s="44" t="e">
        <f t="shared" si="204"/>
        <v>#REF!</v>
      </c>
      <c r="FC53" s="44" t="e">
        <f t="shared" si="204"/>
        <v>#REF!</v>
      </c>
      <c r="FD53" s="44" t="e">
        <f t="shared" si="204"/>
        <v>#REF!</v>
      </c>
      <c r="FE53" s="44" t="e">
        <f t="shared" si="204"/>
        <v>#REF!</v>
      </c>
      <c r="FF53" s="44" t="e">
        <f t="shared" si="204"/>
        <v>#REF!</v>
      </c>
      <c r="FG53" s="44" t="e">
        <f t="shared" si="204"/>
        <v>#REF!</v>
      </c>
      <c r="FH53" s="44" t="e">
        <f t="shared" si="204"/>
        <v>#REF!</v>
      </c>
      <c r="FI53" s="44" t="e">
        <f t="shared" si="204"/>
        <v>#REF!</v>
      </c>
      <c r="FJ53" s="44" t="e">
        <f t="shared" ref="FJ53:FP53" si="205">((CO53/BR53)-1)*100</f>
        <v>#REF!</v>
      </c>
      <c r="FK53" s="44" t="e">
        <f t="shared" si="205"/>
        <v>#REF!</v>
      </c>
      <c r="FL53" s="44" t="e">
        <f t="shared" si="205"/>
        <v>#REF!</v>
      </c>
      <c r="FM53" s="44" t="e">
        <f t="shared" si="205"/>
        <v>#REF!</v>
      </c>
      <c r="FN53" s="44" t="e">
        <f t="shared" si="205"/>
        <v>#REF!</v>
      </c>
      <c r="FO53" s="44" t="e">
        <f t="shared" si="205"/>
        <v>#REF!</v>
      </c>
      <c r="FP53" s="44" t="e">
        <f t="shared" si="205"/>
        <v>#REF!</v>
      </c>
      <c r="FQ53" s="35"/>
      <c r="FR53" s="45" t="e">
        <f t="shared" si="197"/>
        <v>#REF!</v>
      </c>
      <c r="FS53" s="45" t="e">
        <f t="shared" si="198"/>
        <v>#REF!</v>
      </c>
      <c r="FT53" s="45" t="e">
        <f t="shared" si="199"/>
        <v>#REF!</v>
      </c>
      <c r="FU53" s="45" t="e">
        <f t="shared" ref="FU53:GZ53" si="206">(H53/H$5)*100</f>
        <v>#REF!</v>
      </c>
      <c r="FV53" s="45" t="e">
        <f t="shared" si="206"/>
        <v>#REF!</v>
      </c>
      <c r="FW53" s="45" t="e">
        <f t="shared" si="206"/>
        <v>#REF!</v>
      </c>
      <c r="FX53" s="45" t="e">
        <f t="shared" si="206"/>
        <v>#REF!</v>
      </c>
      <c r="FY53" s="45" t="e">
        <f t="shared" si="206"/>
        <v>#REF!</v>
      </c>
      <c r="FZ53" s="45" t="e">
        <f t="shared" si="206"/>
        <v>#REF!</v>
      </c>
      <c r="GA53" s="45" t="e">
        <f t="shared" si="206"/>
        <v>#REF!</v>
      </c>
      <c r="GB53" s="45" t="e">
        <f t="shared" si="206"/>
        <v>#REF!</v>
      </c>
      <c r="GC53" s="45" t="e">
        <f t="shared" si="206"/>
        <v>#REF!</v>
      </c>
      <c r="GD53" s="45" t="e">
        <f t="shared" si="206"/>
        <v>#REF!</v>
      </c>
      <c r="GE53" s="45" t="e">
        <f t="shared" si="206"/>
        <v>#REF!</v>
      </c>
      <c r="GF53" s="45" t="e">
        <f t="shared" si="206"/>
        <v>#REF!</v>
      </c>
      <c r="GG53" s="45" t="e">
        <f t="shared" si="206"/>
        <v>#REF!</v>
      </c>
      <c r="GH53" s="45" t="e">
        <f t="shared" si="206"/>
        <v>#REF!</v>
      </c>
      <c r="GI53" s="45" t="e">
        <f t="shared" si="206"/>
        <v>#REF!</v>
      </c>
      <c r="GJ53" s="45" t="e">
        <f t="shared" si="206"/>
        <v>#REF!</v>
      </c>
      <c r="GK53" s="45" t="e">
        <f t="shared" si="206"/>
        <v>#REF!</v>
      </c>
      <c r="GL53" s="45" t="e">
        <f t="shared" si="206"/>
        <v>#REF!</v>
      </c>
      <c r="GM53" s="45" t="e">
        <f t="shared" si="206"/>
        <v>#REF!</v>
      </c>
      <c r="GN53" s="45" t="e">
        <f t="shared" si="206"/>
        <v>#REF!</v>
      </c>
      <c r="GO53" s="45" t="e">
        <f t="shared" si="206"/>
        <v>#REF!</v>
      </c>
      <c r="GP53" s="45" t="e">
        <f t="shared" si="206"/>
        <v>#REF!</v>
      </c>
      <c r="GQ53" s="45" t="e">
        <f t="shared" si="206"/>
        <v>#REF!</v>
      </c>
      <c r="GR53" s="45" t="e">
        <f t="shared" si="206"/>
        <v>#REF!</v>
      </c>
      <c r="GS53" s="45" t="e">
        <f t="shared" si="206"/>
        <v>#REF!</v>
      </c>
      <c r="GT53" s="45" t="e">
        <f t="shared" si="206"/>
        <v>#REF!</v>
      </c>
      <c r="GU53" s="45" t="e">
        <f t="shared" si="206"/>
        <v>#REF!</v>
      </c>
      <c r="GV53" s="45" t="e">
        <f t="shared" si="206"/>
        <v>#REF!</v>
      </c>
      <c r="GW53" s="45" t="e">
        <f t="shared" si="206"/>
        <v>#REF!</v>
      </c>
      <c r="GX53" s="45" t="e">
        <f t="shared" si="206"/>
        <v>#REF!</v>
      </c>
      <c r="GY53" s="45" t="e">
        <f t="shared" si="206"/>
        <v>#REF!</v>
      </c>
      <c r="GZ53" s="45" t="e">
        <f t="shared" si="206"/>
        <v>#REF!</v>
      </c>
      <c r="HA53" s="45" t="e">
        <f t="shared" ref="HA53:IC53" si="207">(AN53/AN$5)*100</f>
        <v>#REF!</v>
      </c>
      <c r="HB53" s="45" t="e">
        <f t="shared" si="207"/>
        <v>#REF!</v>
      </c>
      <c r="HC53" s="45" t="e">
        <f t="shared" si="207"/>
        <v>#REF!</v>
      </c>
      <c r="HD53" s="45" t="e">
        <f t="shared" si="207"/>
        <v>#REF!</v>
      </c>
      <c r="HE53" s="45" t="e">
        <f t="shared" si="207"/>
        <v>#REF!</v>
      </c>
      <c r="HF53" s="45" t="e">
        <f t="shared" si="207"/>
        <v>#REF!</v>
      </c>
      <c r="HG53" s="45" t="e">
        <f t="shared" si="207"/>
        <v>#REF!</v>
      </c>
      <c r="HH53" s="45" t="e">
        <f t="shared" si="207"/>
        <v>#REF!</v>
      </c>
      <c r="HI53" s="45" t="e">
        <f t="shared" si="207"/>
        <v>#REF!</v>
      </c>
      <c r="HJ53" s="45" t="e">
        <f t="shared" si="207"/>
        <v>#REF!</v>
      </c>
      <c r="HK53" s="45" t="e">
        <f t="shared" si="207"/>
        <v>#REF!</v>
      </c>
      <c r="HL53" s="45" t="e">
        <f t="shared" si="207"/>
        <v>#REF!</v>
      </c>
      <c r="HM53" s="45" t="e">
        <f t="shared" si="207"/>
        <v>#REF!</v>
      </c>
      <c r="HN53" s="45" t="e">
        <f t="shared" si="207"/>
        <v>#REF!</v>
      </c>
      <c r="HO53" s="45" t="e">
        <f t="shared" si="207"/>
        <v>#REF!</v>
      </c>
      <c r="HP53" s="45" t="e">
        <f t="shared" si="207"/>
        <v>#REF!</v>
      </c>
      <c r="HQ53" s="45" t="e">
        <f t="shared" si="207"/>
        <v>#REF!</v>
      </c>
      <c r="HR53" s="45" t="e">
        <f t="shared" si="207"/>
        <v>#REF!</v>
      </c>
      <c r="HS53" s="45" t="e">
        <f t="shared" si="207"/>
        <v>#REF!</v>
      </c>
      <c r="HT53" s="45" t="e">
        <f t="shared" si="207"/>
        <v>#REF!</v>
      </c>
      <c r="HU53" s="45" t="e">
        <f t="shared" si="207"/>
        <v>#REF!</v>
      </c>
      <c r="HV53" s="45" t="e">
        <f t="shared" si="207"/>
        <v>#REF!</v>
      </c>
      <c r="HW53" s="45" t="e">
        <f t="shared" si="207"/>
        <v>#REF!</v>
      </c>
      <c r="HX53" s="45" t="e">
        <f t="shared" si="207"/>
        <v>#REF!</v>
      </c>
      <c r="HY53" s="45" t="e">
        <f t="shared" si="207"/>
        <v>#REF!</v>
      </c>
      <c r="HZ53" s="45" t="e">
        <f t="shared" si="207"/>
        <v>#REF!</v>
      </c>
      <c r="IA53" s="45" t="e">
        <f t="shared" si="207"/>
        <v>#REF!</v>
      </c>
      <c r="IB53" s="45" t="e">
        <f t="shared" si="207"/>
        <v>#REF!</v>
      </c>
      <c r="IC53" s="45" t="e">
        <f t="shared" si="207"/>
        <v>#REF!</v>
      </c>
      <c r="ID53" s="45" t="e">
        <f t="shared" ref="ID53:JG53" si="208">(BR53/BR$5)*100</f>
        <v>#REF!</v>
      </c>
      <c r="IE53" s="45" t="e">
        <f t="shared" si="208"/>
        <v>#REF!</v>
      </c>
      <c r="IF53" s="45" t="e">
        <f t="shared" si="208"/>
        <v>#REF!</v>
      </c>
      <c r="IG53" s="45" t="e">
        <f t="shared" si="208"/>
        <v>#REF!</v>
      </c>
      <c r="IH53" s="45" t="e">
        <f t="shared" si="208"/>
        <v>#REF!</v>
      </c>
      <c r="II53" s="45" t="e">
        <f t="shared" si="208"/>
        <v>#REF!</v>
      </c>
      <c r="IJ53" s="45" t="e">
        <f t="shared" si="208"/>
        <v>#REF!</v>
      </c>
      <c r="IK53" s="45" t="e">
        <f t="shared" si="208"/>
        <v>#REF!</v>
      </c>
      <c r="IL53" s="45" t="e">
        <f t="shared" si="208"/>
        <v>#REF!</v>
      </c>
      <c r="IM53" s="45" t="e">
        <f t="shared" si="208"/>
        <v>#REF!</v>
      </c>
      <c r="IN53" s="45" t="e">
        <f t="shared" si="208"/>
        <v>#REF!</v>
      </c>
      <c r="IO53" s="45" t="e">
        <f t="shared" si="208"/>
        <v>#REF!</v>
      </c>
      <c r="IP53" s="45" t="e">
        <f t="shared" si="208"/>
        <v>#REF!</v>
      </c>
      <c r="IQ53" s="45" t="e">
        <f t="shared" si="208"/>
        <v>#REF!</v>
      </c>
      <c r="IR53" s="45" t="e">
        <f t="shared" si="208"/>
        <v>#REF!</v>
      </c>
      <c r="IS53" s="45" t="e">
        <f t="shared" si="208"/>
        <v>#REF!</v>
      </c>
      <c r="IT53" s="45" t="e">
        <f t="shared" si="208"/>
        <v>#REF!</v>
      </c>
      <c r="IU53" s="45" t="e">
        <f t="shared" si="208"/>
        <v>#REF!</v>
      </c>
      <c r="IV53" s="45" t="e">
        <f t="shared" si="208"/>
        <v>#REF!</v>
      </c>
      <c r="IW53" s="45" t="e">
        <f t="shared" si="208"/>
        <v>#REF!</v>
      </c>
      <c r="IX53" s="45" t="e">
        <f t="shared" si="208"/>
        <v>#REF!</v>
      </c>
      <c r="IY53" s="45" t="e">
        <f t="shared" si="208"/>
        <v>#REF!</v>
      </c>
      <c r="IZ53" s="45" t="e">
        <f t="shared" si="208"/>
        <v>#REF!</v>
      </c>
      <c r="JA53" s="45" t="e">
        <f t="shared" si="208"/>
        <v>#REF!</v>
      </c>
      <c r="JB53" s="45" t="e">
        <f t="shared" si="208"/>
        <v>#REF!</v>
      </c>
      <c r="JC53" s="45" t="e">
        <f t="shared" si="208"/>
        <v>#REF!</v>
      </c>
      <c r="JD53" s="45" t="e">
        <f t="shared" si="208"/>
        <v>#REF!</v>
      </c>
      <c r="JE53" s="45" t="e">
        <f t="shared" si="208"/>
        <v>#REF!</v>
      </c>
      <c r="JF53" s="45" t="e">
        <f t="shared" si="208"/>
        <v>#REF!</v>
      </c>
      <c r="JG53" s="45" t="e">
        <f t="shared" si="208"/>
        <v>#REF!</v>
      </c>
      <c r="JH53" s="35"/>
      <c r="JI53" s="46" t="e">
        <f>(#REF!/#REF!)*100</f>
        <v>#REF!</v>
      </c>
      <c r="JJ53" s="46" t="e">
        <f>(#REF!/#REF!)*100</f>
        <v>#REF!</v>
      </c>
    </row>
    <row r="54" spans="1:270" ht="16.5" hidden="1" customHeight="1" x14ac:dyDescent="0.45">
      <c r="A54" s="14"/>
      <c r="B54" s="55" t="s">
        <v>98</v>
      </c>
      <c r="C54" s="14"/>
      <c r="D54" s="14"/>
      <c r="E54" s="33" t="e">
        <f>+'t44 (2)'!#REF!</f>
        <v>#REF!</v>
      </c>
      <c r="F54" s="33" t="e">
        <f>+'t44 (2)'!#REF!</f>
        <v>#REF!</v>
      </c>
      <c r="G54" s="33" t="e">
        <f>+'t44 (2)'!#REF!</f>
        <v>#REF!</v>
      </c>
      <c r="H54" s="33" t="e">
        <f>+'t44 (2)'!#REF!</f>
        <v>#REF!</v>
      </c>
      <c r="I54" s="33" t="e">
        <f>+'t44 (2)'!#REF!</f>
        <v>#REF!</v>
      </c>
      <c r="J54" s="33" t="e">
        <f>+'t44 (2)'!#REF!</f>
        <v>#REF!</v>
      </c>
      <c r="K54" s="33" t="e">
        <f>+'t44 (2)'!#REF!</f>
        <v>#REF!</v>
      </c>
      <c r="L54" s="33" t="e">
        <f>+'t44 (2)'!#REF!</f>
        <v>#REF!</v>
      </c>
      <c r="M54" s="33" t="e">
        <f>+'t44 (2)'!#REF!</f>
        <v>#REF!</v>
      </c>
      <c r="N54" s="33" t="e">
        <f>+'t44 (2)'!#REF!</f>
        <v>#REF!</v>
      </c>
      <c r="O54" s="33" t="e">
        <f>+'t44 (2)'!#REF!</f>
        <v>#REF!</v>
      </c>
      <c r="P54" s="33" t="e">
        <f>+'t44 (2)'!#REF!</f>
        <v>#REF!</v>
      </c>
      <c r="Q54" s="33" t="e">
        <f>+'t44 (2)'!#REF!</f>
        <v>#REF!</v>
      </c>
      <c r="R54" s="33" t="e">
        <f>+'t44 (2)'!#REF!</f>
        <v>#REF!</v>
      </c>
      <c r="S54" s="33" t="e">
        <f>+'t44 (2)'!#REF!</f>
        <v>#REF!</v>
      </c>
      <c r="T54" s="33" t="e">
        <f>+'t44 (2)'!#REF!</f>
        <v>#REF!</v>
      </c>
      <c r="U54" s="33" t="e">
        <f>+'t44 (2)'!#REF!</f>
        <v>#REF!</v>
      </c>
      <c r="V54" s="33" t="e">
        <f>+'t44 (2)'!#REF!</f>
        <v>#REF!</v>
      </c>
      <c r="W54" s="33" t="e">
        <f>+'t44 (2)'!#REF!</f>
        <v>#REF!</v>
      </c>
      <c r="X54" s="33" t="e">
        <f>+'t44 (2)'!#REF!</f>
        <v>#REF!</v>
      </c>
      <c r="Y54" s="33" t="e">
        <f>+'t44 (2)'!#REF!</f>
        <v>#REF!</v>
      </c>
      <c r="Z54" s="33" t="e">
        <f>+'t44 (2)'!#REF!</f>
        <v>#REF!</v>
      </c>
      <c r="AA54" s="33" t="e">
        <f>+'t44 (2)'!#REF!</f>
        <v>#REF!</v>
      </c>
      <c r="AB54" s="33" t="e">
        <f>+'t44 (2)'!#REF!</f>
        <v>#REF!</v>
      </c>
      <c r="AC54" s="33" t="e">
        <f>+'t44 (2)'!#REF!</f>
        <v>#REF!</v>
      </c>
      <c r="AD54" s="33" t="e">
        <f>+'t44 (2)'!#REF!</f>
        <v>#REF!</v>
      </c>
      <c r="AE54" s="33" t="e">
        <f>+'t44 (2)'!#REF!</f>
        <v>#REF!</v>
      </c>
      <c r="AF54" s="33" t="e">
        <f>+'t44 (2)'!#REF!</f>
        <v>#REF!</v>
      </c>
      <c r="AG54" s="33" t="e">
        <f>+'t44 (2)'!#REF!</f>
        <v>#REF!</v>
      </c>
      <c r="AH54" s="33" t="e">
        <f>+'t44 (2)'!#REF!</f>
        <v>#REF!</v>
      </c>
      <c r="AI54" s="33" t="e">
        <f>+'t44 (2)'!#REF!</f>
        <v>#REF!</v>
      </c>
      <c r="AJ54" s="33" t="e">
        <f>+'t44 (2)'!#REF!</f>
        <v>#REF!</v>
      </c>
      <c r="AK54" s="33" t="e">
        <f>+'t44 (2)'!#REF!</f>
        <v>#REF!</v>
      </c>
      <c r="AL54" s="33" t="e">
        <f>+'t44 (2)'!#REF!</f>
        <v>#REF!</v>
      </c>
      <c r="AM54" s="33" t="e">
        <f>+'t44 (2)'!#REF!</f>
        <v>#REF!</v>
      </c>
      <c r="AN54" s="33" t="e">
        <f>+'t44 (2)'!#REF!</f>
        <v>#REF!</v>
      </c>
      <c r="AO54" s="33" t="e">
        <f>+'t44 (2)'!#REF!</f>
        <v>#REF!</v>
      </c>
      <c r="AP54" s="33" t="e">
        <f>+'t44 (2)'!#REF!</f>
        <v>#REF!</v>
      </c>
      <c r="AQ54" s="33" t="e">
        <f>+'t44 (2)'!#REF!</f>
        <v>#REF!</v>
      </c>
      <c r="AR54" s="33" t="e">
        <f>+'t44 (2)'!#REF!</f>
        <v>#REF!</v>
      </c>
      <c r="AS54" s="33" t="e">
        <f>+'t44 (2)'!#REF!</f>
        <v>#REF!</v>
      </c>
      <c r="AT54" s="33" t="e">
        <f>+'t44 (2)'!#REF!</f>
        <v>#REF!</v>
      </c>
      <c r="AU54" s="33" t="e">
        <f>+'t44 (2)'!#REF!</f>
        <v>#REF!</v>
      </c>
      <c r="AV54" s="33" t="e">
        <f>+'t44 (2)'!#REF!</f>
        <v>#REF!</v>
      </c>
      <c r="AW54" s="33" t="e">
        <f>+'t44 (2)'!#REF!</f>
        <v>#REF!</v>
      </c>
      <c r="AX54" s="33" t="e">
        <f>+'t44 (2)'!#REF!</f>
        <v>#REF!</v>
      </c>
      <c r="AY54" s="33" t="e">
        <f>+'t44 (2)'!#REF!</f>
        <v>#REF!</v>
      </c>
      <c r="AZ54" s="33" t="e">
        <f>+'t44 (2)'!#REF!</f>
        <v>#REF!</v>
      </c>
      <c r="BA54" s="33" t="e">
        <f>+'t44 (2)'!#REF!</f>
        <v>#REF!</v>
      </c>
      <c r="BB54" s="33" t="e">
        <f>+'t44 (2)'!#REF!</f>
        <v>#REF!</v>
      </c>
      <c r="BC54" s="33" t="e">
        <f>+'t44 (2)'!#REF!</f>
        <v>#REF!</v>
      </c>
      <c r="BD54" s="33" t="e">
        <f>+'t44 (2)'!#REF!</f>
        <v>#REF!</v>
      </c>
      <c r="BE54" s="33" t="e">
        <f>+'t44 (2)'!#REF!</f>
        <v>#REF!</v>
      </c>
      <c r="BF54" s="33" t="e">
        <f>+'t44 (2)'!#REF!</f>
        <v>#REF!</v>
      </c>
      <c r="BG54" s="33" t="e">
        <f>+'t44 (2)'!#REF!</f>
        <v>#REF!</v>
      </c>
      <c r="BH54" s="33" t="e">
        <f>+'t44 (2)'!#REF!</f>
        <v>#REF!</v>
      </c>
      <c r="BI54" s="33" t="e">
        <f>+'t44 (2)'!#REF!</f>
        <v>#REF!</v>
      </c>
      <c r="BJ54" s="33" t="e">
        <f>+'t44 (2)'!#REF!</f>
        <v>#REF!</v>
      </c>
      <c r="BK54" s="33" t="e">
        <f>+'t44 (2)'!#REF!</f>
        <v>#REF!</v>
      </c>
      <c r="BL54" s="33" t="e">
        <f>+'t44 (2)'!#REF!</f>
        <v>#REF!</v>
      </c>
      <c r="BM54" s="33" t="e">
        <f>+'t44 (2)'!#REF!</f>
        <v>#REF!</v>
      </c>
      <c r="BN54" s="33" t="e">
        <f>+'t44 (2)'!#REF!</f>
        <v>#REF!</v>
      </c>
      <c r="BO54" s="33" t="e">
        <f>+'t44 (2)'!#REF!</f>
        <v>#REF!</v>
      </c>
      <c r="BP54" s="93" t="e">
        <f>+'t44 (2)'!#REF!</f>
        <v>#REF!</v>
      </c>
      <c r="BQ54" s="33"/>
      <c r="BR54" s="33" t="e">
        <f>+'t44 (2)'!#REF!</f>
        <v>#REF!</v>
      </c>
      <c r="BS54" s="33" t="e">
        <f>+'t44 (2)'!#REF!</f>
        <v>#REF!</v>
      </c>
      <c r="BT54" s="33" t="e">
        <f>+'t44 (2)'!#REF!</f>
        <v>#REF!</v>
      </c>
      <c r="BU54" s="33" t="e">
        <f>+'t44 (2)'!#REF!</f>
        <v>#REF!</v>
      </c>
      <c r="BV54" s="33" t="e">
        <f>+'t44 (2)'!#REF!</f>
        <v>#REF!</v>
      </c>
      <c r="BW54" s="33" t="e">
        <f>+'t44 (2)'!#REF!</f>
        <v>#REF!</v>
      </c>
      <c r="BX54" s="33" t="e">
        <f>+'t44 (2)'!#REF!</f>
        <v>#REF!</v>
      </c>
      <c r="BY54" s="33" t="e">
        <f>+'t44 (2)'!#REF!</f>
        <v>#REF!</v>
      </c>
      <c r="BZ54" s="33" t="e">
        <f>+'t44 (2)'!#REF!</f>
        <v>#REF!</v>
      </c>
      <c r="CA54" s="33" t="e">
        <f>+'t44 (2)'!#REF!</f>
        <v>#REF!</v>
      </c>
      <c r="CB54" s="33" t="e">
        <f>+'t44 (2)'!#REF!</f>
        <v>#REF!</v>
      </c>
      <c r="CC54" s="33" t="e">
        <f>+'t44 (2)'!#REF!</f>
        <v>#REF!</v>
      </c>
      <c r="CD54" s="33" t="e">
        <f>+'t44 (2)'!#REF!</f>
        <v>#REF!</v>
      </c>
      <c r="CE54" s="33" t="e">
        <f>+'t44 (2)'!#REF!</f>
        <v>#REF!</v>
      </c>
      <c r="CF54" s="33" t="e">
        <f>+'t44 (2)'!#REF!</f>
        <v>#REF!</v>
      </c>
      <c r="CG54" s="33" t="e">
        <f>+'t44 (2)'!#REF!</f>
        <v>#REF!</v>
      </c>
      <c r="CH54" s="33" t="e">
        <f>+'t44 (2)'!#REF!</f>
        <v>#REF!</v>
      </c>
      <c r="CI54" s="33" t="e">
        <f>+'t44 (2)'!#REF!</f>
        <v>#REF!</v>
      </c>
      <c r="CJ54" s="33" t="e">
        <f>+'t44 (2)'!#REF!</f>
        <v>#REF!</v>
      </c>
      <c r="CK54" s="33" t="e">
        <f>+'t44 (2)'!#REF!</f>
        <v>#REF!</v>
      </c>
      <c r="CL54" s="33" t="e">
        <f>+'t44 (2)'!#REF!</f>
        <v>#REF!</v>
      </c>
      <c r="CM54" s="33" t="e">
        <f>+'t44 (2)'!#REF!</f>
        <v>#REF!</v>
      </c>
      <c r="CN54" s="93" t="e">
        <f>+'t44 (2)'!#REF!</f>
        <v>#REF!</v>
      </c>
      <c r="CO54" s="33" t="e">
        <f>+'t44 (2)'!#REF!</f>
        <v>#REF!</v>
      </c>
      <c r="CP54" s="33" t="e">
        <f>+'t44 (2)'!#REF!</f>
        <v>#REF!</v>
      </c>
      <c r="CQ54" s="33" t="e">
        <f>+'t44 (2)'!#REF!</f>
        <v>#REF!</v>
      </c>
      <c r="CR54" s="33" t="e">
        <f>+'t44 (2)'!#REF!</f>
        <v>#REF!</v>
      </c>
      <c r="CS54" s="33" t="e">
        <f>+'t44 (2)'!#REF!</f>
        <v>#REF!</v>
      </c>
      <c r="CT54" s="33" t="e">
        <f>+'t44 (2)'!#REF!</f>
        <v>#REF!</v>
      </c>
      <c r="CU54" s="93" t="e">
        <f>+'t44 (2)'!#REF!</f>
        <v>#REF!</v>
      </c>
      <c r="CV54" s="28"/>
      <c r="CW54" s="42" t="e">
        <f t="shared" si="185"/>
        <v>#REF!</v>
      </c>
      <c r="CX54" s="42" t="e">
        <f t="shared" si="186"/>
        <v>#REF!</v>
      </c>
      <c r="CY54" s="42" t="e">
        <f t="shared" si="187"/>
        <v>#REF!</v>
      </c>
      <c r="CZ54" s="42" t="e">
        <f t="shared" si="188"/>
        <v>#REF!</v>
      </c>
      <c r="DA54" s="42" t="e">
        <f t="shared" si="200"/>
        <v>#REF!</v>
      </c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90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35"/>
      <c r="FR54" s="34" t="e">
        <f t="shared" si="197"/>
        <v>#REF!</v>
      </c>
      <c r="FS54" s="34" t="e">
        <f t="shared" si="198"/>
        <v>#REF!</v>
      </c>
      <c r="FT54" s="34" t="e">
        <f t="shared" si="199"/>
        <v>#REF!</v>
      </c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5"/>
      <c r="JI54" s="36"/>
      <c r="JJ54" s="36" t="e">
        <f>(#REF!/#REF!)*100</f>
        <v>#REF!</v>
      </c>
    </row>
    <row r="55" spans="1:270" ht="16.5" hidden="1" customHeight="1" x14ac:dyDescent="0.45">
      <c r="A55" s="14"/>
      <c r="B55" s="55" t="s">
        <v>100</v>
      </c>
      <c r="C55" s="14"/>
      <c r="D55" s="14"/>
      <c r="E55" s="33" t="e">
        <f>+'t44 (2)'!#REF!</f>
        <v>#REF!</v>
      </c>
      <c r="F55" s="33" t="e">
        <f>+'t44 (2)'!#REF!</f>
        <v>#REF!</v>
      </c>
      <c r="G55" s="33" t="e">
        <f>+'t44 (2)'!#REF!</f>
        <v>#REF!</v>
      </c>
      <c r="H55" s="33" t="e">
        <f>+'t44 (2)'!#REF!</f>
        <v>#REF!</v>
      </c>
      <c r="I55" s="33" t="e">
        <f>+'t44 (2)'!#REF!</f>
        <v>#REF!</v>
      </c>
      <c r="J55" s="33" t="e">
        <f>+'t44 (2)'!#REF!</f>
        <v>#REF!</v>
      </c>
      <c r="K55" s="33" t="e">
        <f>+'t44 (2)'!#REF!</f>
        <v>#REF!</v>
      </c>
      <c r="L55" s="33" t="e">
        <f>+'t44 (2)'!#REF!</f>
        <v>#REF!</v>
      </c>
      <c r="M55" s="33" t="e">
        <f>+'t44 (2)'!#REF!</f>
        <v>#REF!</v>
      </c>
      <c r="N55" s="33" t="e">
        <f>+'t44 (2)'!#REF!</f>
        <v>#REF!</v>
      </c>
      <c r="O55" s="33" t="e">
        <f>+'t44 (2)'!#REF!</f>
        <v>#REF!</v>
      </c>
      <c r="P55" s="33" t="e">
        <f>+'t44 (2)'!#REF!</f>
        <v>#REF!</v>
      </c>
      <c r="Q55" s="33" t="e">
        <f>+'t44 (2)'!#REF!</f>
        <v>#REF!</v>
      </c>
      <c r="R55" s="33" t="e">
        <f>+'t44 (2)'!#REF!</f>
        <v>#REF!</v>
      </c>
      <c r="S55" s="33" t="e">
        <f>+'t44 (2)'!#REF!</f>
        <v>#REF!</v>
      </c>
      <c r="T55" s="33" t="e">
        <f>+'t44 (2)'!#REF!</f>
        <v>#REF!</v>
      </c>
      <c r="U55" s="33" t="e">
        <f>+'t44 (2)'!#REF!</f>
        <v>#REF!</v>
      </c>
      <c r="V55" s="33" t="e">
        <f>+'t44 (2)'!#REF!</f>
        <v>#REF!</v>
      </c>
      <c r="W55" s="33" t="e">
        <f>+'t44 (2)'!#REF!</f>
        <v>#REF!</v>
      </c>
      <c r="X55" s="33" t="e">
        <f>+'t44 (2)'!#REF!</f>
        <v>#REF!</v>
      </c>
      <c r="Y55" s="33" t="e">
        <f>+'t44 (2)'!#REF!</f>
        <v>#REF!</v>
      </c>
      <c r="Z55" s="33" t="e">
        <f>+'t44 (2)'!#REF!</f>
        <v>#REF!</v>
      </c>
      <c r="AA55" s="33" t="e">
        <f>+'t44 (2)'!#REF!</f>
        <v>#REF!</v>
      </c>
      <c r="AB55" s="33" t="e">
        <f>+'t44 (2)'!#REF!</f>
        <v>#REF!</v>
      </c>
      <c r="AC55" s="33" t="e">
        <f>+'t44 (2)'!#REF!</f>
        <v>#REF!</v>
      </c>
      <c r="AD55" s="33" t="e">
        <f>+'t44 (2)'!#REF!</f>
        <v>#REF!</v>
      </c>
      <c r="AE55" s="33" t="e">
        <f>+'t44 (2)'!#REF!</f>
        <v>#REF!</v>
      </c>
      <c r="AF55" s="33" t="e">
        <f>+'t44 (2)'!#REF!</f>
        <v>#REF!</v>
      </c>
      <c r="AG55" s="33" t="e">
        <f>+'t44 (2)'!#REF!</f>
        <v>#REF!</v>
      </c>
      <c r="AH55" s="33" t="e">
        <f>+'t44 (2)'!#REF!</f>
        <v>#REF!</v>
      </c>
      <c r="AI55" s="33" t="e">
        <f>+'t44 (2)'!#REF!</f>
        <v>#REF!</v>
      </c>
      <c r="AJ55" s="33" t="e">
        <f>+'t44 (2)'!#REF!</f>
        <v>#REF!</v>
      </c>
      <c r="AK55" s="33" t="e">
        <f>+'t44 (2)'!#REF!</f>
        <v>#REF!</v>
      </c>
      <c r="AL55" s="33" t="e">
        <f>+'t44 (2)'!#REF!</f>
        <v>#REF!</v>
      </c>
      <c r="AM55" s="33" t="e">
        <f>+'t44 (2)'!#REF!</f>
        <v>#REF!</v>
      </c>
      <c r="AN55" s="33" t="e">
        <f>+'t44 (2)'!#REF!</f>
        <v>#REF!</v>
      </c>
      <c r="AO55" s="33" t="e">
        <f>+'t44 (2)'!#REF!</f>
        <v>#REF!</v>
      </c>
      <c r="AP55" s="33" t="e">
        <f>+'t44 (2)'!#REF!</f>
        <v>#REF!</v>
      </c>
      <c r="AQ55" s="33" t="e">
        <f>+'t44 (2)'!#REF!</f>
        <v>#REF!</v>
      </c>
      <c r="AR55" s="33" t="e">
        <f>+'t44 (2)'!#REF!</f>
        <v>#REF!</v>
      </c>
      <c r="AS55" s="33" t="e">
        <f>+'t44 (2)'!#REF!</f>
        <v>#REF!</v>
      </c>
      <c r="AT55" s="33" t="e">
        <f>+'t44 (2)'!#REF!</f>
        <v>#REF!</v>
      </c>
      <c r="AU55" s="33" t="e">
        <f>+'t44 (2)'!#REF!</f>
        <v>#REF!</v>
      </c>
      <c r="AV55" s="33" t="e">
        <f>+'t44 (2)'!#REF!</f>
        <v>#REF!</v>
      </c>
      <c r="AW55" s="33" t="e">
        <f>+'t44 (2)'!#REF!</f>
        <v>#REF!</v>
      </c>
      <c r="AX55" s="33" t="e">
        <f>+'t44 (2)'!#REF!</f>
        <v>#REF!</v>
      </c>
      <c r="AY55" s="33" t="e">
        <f>+'t44 (2)'!#REF!</f>
        <v>#REF!</v>
      </c>
      <c r="AZ55" s="33" t="e">
        <f>+'t44 (2)'!#REF!</f>
        <v>#REF!</v>
      </c>
      <c r="BA55" s="33" t="e">
        <f>+'t44 (2)'!#REF!</f>
        <v>#REF!</v>
      </c>
      <c r="BB55" s="33" t="e">
        <f>+'t44 (2)'!#REF!</f>
        <v>#REF!</v>
      </c>
      <c r="BC55" s="33" t="e">
        <f>+'t44 (2)'!#REF!</f>
        <v>#REF!</v>
      </c>
      <c r="BD55" s="33" t="e">
        <f>+'t44 (2)'!#REF!</f>
        <v>#REF!</v>
      </c>
      <c r="BE55" s="33" t="e">
        <f>+'t44 (2)'!#REF!</f>
        <v>#REF!</v>
      </c>
      <c r="BF55" s="33" t="e">
        <f>+'t44 (2)'!#REF!</f>
        <v>#REF!</v>
      </c>
      <c r="BG55" s="33" t="e">
        <f>+'t44 (2)'!#REF!</f>
        <v>#REF!</v>
      </c>
      <c r="BH55" s="33" t="e">
        <f>+'t44 (2)'!#REF!</f>
        <v>#REF!</v>
      </c>
      <c r="BI55" s="33" t="e">
        <f>+'t44 (2)'!#REF!</f>
        <v>#REF!</v>
      </c>
      <c r="BJ55" s="33" t="e">
        <f>+'t44 (2)'!#REF!</f>
        <v>#REF!</v>
      </c>
      <c r="BK55" s="33" t="e">
        <f>+'t44 (2)'!#REF!</f>
        <v>#REF!</v>
      </c>
      <c r="BL55" s="33" t="e">
        <f>+'t44 (2)'!#REF!</f>
        <v>#REF!</v>
      </c>
      <c r="BM55" s="33" t="e">
        <f>+'t44 (2)'!#REF!</f>
        <v>#REF!</v>
      </c>
      <c r="BN55" s="33" t="e">
        <f>+'t44 (2)'!#REF!</f>
        <v>#REF!</v>
      </c>
      <c r="BO55" s="33" t="e">
        <f>+'t44 (2)'!#REF!</f>
        <v>#REF!</v>
      </c>
      <c r="BP55" s="93" t="e">
        <f>+'t44 (2)'!#REF!</f>
        <v>#REF!</v>
      </c>
      <c r="BQ55" s="33"/>
      <c r="BR55" s="33" t="e">
        <f>+'t44 (2)'!#REF!</f>
        <v>#REF!</v>
      </c>
      <c r="BS55" s="33" t="e">
        <f>+'t44 (2)'!#REF!</f>
        <v>#REF!</v>
      </c>
      <c r="BT55" s="33" t="e">
        <f>+'t44 (2)'!#REF!</f>
        <v>#REF!</v>
      </c>
      <c r="BU55" s="33" t="e">
        <f>+'t44 (2)'!#REF!</f>
        <v>#REF!</v>
      </c>
      <c r="BV55" s="33" t="e">
        <f>+'t44 (2)'!#REF!</f>
        <v>#REF!</v>
      </c>
      <c r="BW55" s="33" t="e">
        <f>+'t44 (2)'!#REF!</f>
        <v>#REF!</v>
      </c>
      <c r="BX55" s="33" t="e">
        <f>+'t44 (2)'!#REF!</f>
        <v>#REF!</v>
      </c>
      <c r="BY55" s="33" t="e">
        <f>+'t44 (2)'!#REF!</f>
        <v>#REF!</v>
      </c>
      <c r="BZ55" s="33" t="e">
        <f>+'t44 (2)'!#REF!</f>
        <v>#REF!</v>
      </c>
      <c r="CA55" s="33" t="e">
        <f>+'t44 (2)'!#REF!</f>
        <v>#REF!</v>
      </c>
      <c r="CB55" s="33" t="e">
        <f>+'t44 (2)'!#REF!</f>
        <v>#REF!</v>
      </c>
      <c r="CC55" s="33" t="e">
        <f>+'t44 (2)'!#REF!</f>
        <v>#REF!</v>
      </c>
      <c r="CD55" s="33" t="e">
        <f>+'t44 (2)'!#REF!</f>
        <v>#REF!</v>
      </c>
      <c r="CE55" s="33" t="e">
        <f>+'t44 (2)'!#REF!</f>
        <v>#REF!</v>
      </c>
      <c r="CF55" s="33" t="e">
        <f>+'t44 (2)'!#REF!</f>
        <v>#REF!</v>
      </c>
      <c r="CG55" s="33" t="e">
        <f>+'t44 (2)'!#REF!</f>
        <v>#REF!</v>
      </c>
      <c r="CH55" s="33" t="e">
        <f>+'t44 (2)'!#REF!</f>
        <v>#REF!</v>
      </c>
      <c r="CI55" s="33" t="e">
        <f>+'t44 (2)'!#REF!</f>
        <v>#REF!</v>
      </c>
      <c r="CJ55" s="33" t="e">
        <f>+'t44 (2)'!#REF!</f>
        <v>#REF!</v>
      </c>
      <c r="CK55" s="33" t="e">
        <f>+'t44 (2)'!#REF!</f>
        <v>#REF!</v>
      </c>
      <c r="CL55" s="33" t="e">
        <f>+'t44 (2)'!#REF!</f>
        <v>#REF!</v>
      </c>
      <c r="CM55" s="33" t="e">
        <f>+'t44 (2)'!#REF!</f>
        <v>#REF!</v>
      </c>
      <c r="CN55" s="93" t="e">
        <f>+'t44 (2)'!#REF!</f>
        <v>#REF!</v>
      </c>
      <c r="CO55" s="33" t="e">
        <f>+'t44 (2)'!#REF!</f>
        <v>#REF!</v>
      </c>
      <c r="CP55" s="33" t="e">
        <f>+'t44 (2)'!#REF!</f>
        <v>#REF!</v>
      </c>
      <c r="CQ55" s="33" t="e">
        <f>+'t44 (2)'!#REF!</f>
        <v>#REF!</v>
      </c>
      <c r="CR55" s="33" t="e">
        <f>+'t44 (2)'!#REF!</f>
        <v>#REF!</v>
      </c>
      <c r="CS55" s="33" t="e">
        <f>+'t44 (2)'!#REF!</f>
        <v>#REF!</v>
      </c>
      <c r="CT55" s="33" t="e">
        <f>+'t44 (2)'!#REF!</f>
        <v>#REF!</v>
      </c>
      <c r="CU55" s="93" t="e">
        <f>+'t44 (2)'!#REF!</f>
        <v>#REF!</v>
      </c>
      <c r="CV55" s="28"/>
      <c r="CW55" s="42" t="e">
        <f t="shared" si="185"/>
        <v>#REF!</v>
      </c>
      <c r="CX55" s="42" t="e">
        <f t="shared" si="186"/>
        <v>#REF!</v>
      </c>
      <c r="CY55" s="42" t="e">
        <f t="shared" si="187"/>
        <v>#REF!</v>
      </c>
      <c r="CZ55" s="42" t="e">
        <f t="shared" si="188"/>
        <v>#REF!</v>
      </c>
      <c r="DA55" s="42" t="e">
        <f t="shared" si="200"/>
        <v>#REF!</v>
      </c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90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35"/>
      <c r="FR55" s="34" t="e">
        <f t="shared" si="197"/>
        <v>#REF!</v>
      </c>
      <c r="FS55" s="34" t="e">
        <f t="shared" si="198"/>
        <v>#REF!</v>
      </c>
      <c r="FT55" s="34" t="e">
        <f t="shared" si="199"/>
        <v>#REF!</v>
      </c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5"/>
      <c r="JI55" s="36"/>
      <c r="JJ55" s="36" t="e">
        <f>(#REF!/#REF!)*100</f>
        <v>#REF!</v>
      </c>
    </row>
    <row r="56" spans="1:270" ht="16.5" hidden="1" customHeight="1" x14ac:dyDescent="0.45">
      <c r="A56" s="14"/>
      <c r="B56" s="55" t="s">
        <v>144</v>
      </c>
      <c r="C56" s="14"/>
      <c r="D56" s="14"/>
      <c r="E56" s="33" t="e">
        <f>+'t44 (2)'!#REF!</f>
        <v>#REF!</v>
      </c>
      <c r="F56" s="33" t="e">
        <f>+'t44 (2)'!#REF!</f>
        <v>#REF!</v>
      </c>
      <c r="G56" s="33" t="e">
        <f>+'t44 (2)'!#REF!</f>
        <v>#REF!</v>
      </c>
      <c r="H56" s="33" t="e">
        <f>+'t44 (2)'!#REF!</f>
        <v>#REF!</v>
      </c>
      <c r="I56" s="33" t="e">
        <f>+'t44 (2)'!#REF!</f>
        <v>#REF!</v>
      </c>
      <c r="J56" s="33" t="e">
        <f>+'t44 (2)'!#REF!</f>
        <v>#REF!</v>
      </c>
      <c r="K56" s="33" t="e">
        <f>+'t44 (2)'!#REF!</f>
        <v>#REF!</v>
      </c>
      <c r="L56" s="33" t="e">
        <f>+'t44 (2)'!#REF!</f>
        <v>#REF!</v>
      </c>
      <c r="M56" s="33" t="e">
        <f>+'t44 (2)'!#REF!</f>
        <v>#REF!</v>
      </c>
      <c r="N56" s="33" t="e">
        <f>+'t44 (2)'!#REF!</f>
        <v>#REF!</v>
      </c>
      <c r="O56" s="33" t="e">
        <f>+'t44 (2)'!#REF!</f>
        <v>#REF!</v>
      </c>
      <c r="P56" s="33" t="e">
        <f>+'t44 (2)'!#REF!</f>
        <v>#REF!</v>
      </c>
      <c r="Q56" s="33" t="e">
        <f>+'t44 (2)'!#REF!</f>
        <v>#REF!</v>
      </c>
      <c r="R56" s="33" t="e">
        <f>+'t44 (2)'!#REF!</f>
        <v>#REF!</v>
      </c>
      <c r="S56" s="33" t="e">
        <f>+'t44 (2)'!#REF!</f>
        <v>#REF!</v>
      </c>
      <c r="T56" s="33" t="e">
        <f>+'t44 (2)'!#REF!</f>
        <v>#REF!</v>
      </c>
      <c r="U56" s="33" t="e">
        <f>+'t44 (2)'!#REF!</f>
        <v>#REF!</v>
      </c>
      <c r="V56" s="33" t="e">
        <f>+'t44 (2)'!#REF!</f>
        <v>#REF!</v>
      </c>
      <c r="W56" s="33" t="e">
        <f>+'t44 (2)'!#REF!</f>
        <v>#REF!</v>
      </c>
      <c r="X56" s="33" t="e">
        <f>+'t44 (2)'!#REF!</f>
        <v>#REF!</v>
      </c>
      <c r="Y56" s="33" t="e">
        <f>+'t44 (2)'!#REF!</f>
        <v>#REF!</v>
      </c>
      <c r="Z56" s="33" t="e">
        <f>+'t44 (2)'!#REF!</f>
        <v>#REF!</v>
      </c>
      <c r="AA56" s="33" t="e">
        <f>+'t44 (2)'!#REF!</f>
        <v>#REF!</v>
      </c>
      <c r="AB56" s="33" t="e">
        <f>+'t44 (2)'!#REF!</f>
        <v>#REF!</v>
      </c>
      <c r="AC56" s="33" t="e">
        <f>+'t44 (2)'!#REF!</f>
        <v>#REF!</v>
      </c>
      <c r="AD56" s="33" t="e">
        <f>+'t44 (2)'!#REF!</f>
        <v>#REF!</v>
      </c>
      <c r="AE56" s="33" t="e">
        <f>+'t44 (2)'!#REF!</f>
        <v>#REF!</v>
      </c>
      <c r="AF56" s="33" t="e">
        <f>+'t44 (2)'!#REF!</f>
        <v>#REF!</v>
      </c>
      <c r="AG56" s="33" t="e">
        <f>+'t44 (2)'!#REF!</f>
        <v>#REF!</v>
      </c>
      <c r="AH56" s="33" t="e">
        <f>+'t44 (2)'!#REF!</f>
        <v>#REF!</v>
      </c>
      <c r="AI56" s="33" t="e">
        <f>+'t44 (2)'!#REF!</f>
        <v>#REF!</v>
      </c>
      <c r="AJ56" s="33" t="e">
        <f>+'t44 (2)'!#REF!</f>
        <v>#REF!</v>
      </c>
      <c r="AK56" s="33" t="e">
        <f>+'t44 (2)'!#REF!</f>
        <v>#REF!</v>
      </c>
      <c r="AL56" s="33" t="e">
        <f>+'t44 (2)'!#REF!</f>
        <v>#REF!</v>
      </c>
      <c r="AM56" s="33" t="e">
        <f>+'t44 (2)'!#REF!</f>
        <v>#REF!</v>
      </c>
      <c r="AN56" s="33" t="e">
        <f>+'t44 (2)'!#REF!</f>
        <v>#REF!</v>
      </c>
      <c r="AO56" s="33" t="e">
        <f>+'t44 (2)'!#REF!</f>
        <v>#REF!</v>
      </c>
      <c r="AP56" s="33" t="e">
        <f>+'t44 (2)'!#REF!</f>
        <v>#REF!</v>
      </c>
      <c r="AQ56" s="33" t="e">
        <f>+'t44 (2)'!#REF!</f>
        <v>#REF!</v>
      </c>
      <c r="AR56" s="33" t="e">
        <f>+'t44 (2)'!#REF!</f>
        <v>#REF!</v>
      </c>
      <c r="AS56" s="33" t="e">
        <f>+'t44 (2)'!#REF!</f>
        <v>#REF!</v>
      </c>
      <c r="AT56" s="33" t="e">
        <f>+'t44 (2)'!#REF!</f>
        <v>#REF!</v>
      </c>
      <c r="AU56" s="33" t="e">
        <f>+'t44 (2)'!#REF!</f>
        <v>#REF!</v>
      </c>
      <c r="AV56" s="33" t="e">
        <f>+'t44 (2)'!#REF!</f>
        <v>#REF!</v>
      </c>
      <c r="AW56" s="33" t="e">
        <f>+'t44 (2)'!#REF!</f>
        <v>#REF!</v>
      </c>
      <c r="AX56" s="33" t="e">
        <f>+'t44 (2)'!#REF!</f>
        <v>#REF!</v>
      </c>
      <c r="AY56" s="33" t="e">
        <f>+'t44 (2)'!#REF!</f>
        <v>#REF!</v>
      </c>
      <c r="AZ56" s="33" t="e">
        <f>+'t44 (2)'!#REF!</f>
        <v>#REF!</v>
      </c>
      <c r="BA56" s="33" t="e">
        <f>+'t44 (2)'!#REF!</f>
        <v>#REF!</v>
      </c>
      <c r="BB56" s="33" t="e">
        <f>+'t44 (2)'!#REF!</f>
        <v>#REF!</v>
      </c>
      <c r="BC56" s="33" t="e">
        <f>+'t44 (2)'!#REF!</f>
        <v>#REF!</v>
      </c>
      <c r="BD56" s="33" t="e">
        <f>+'t44 (2)'!#REF!</f>
        <v>#REF!</v>
      </c>
      <c r="BE56" s="33" t="e">
        <f>+'t44 (2)'!#REF!</f>
        <v>#REF!</v>
      </c>
      <c r="BF56" s="33" t="e">
        <f>+'t44 (2)'!#REF!</f>
        <v>#REF!</v>
      </c>
      <c r="BG56" s="33" t="e">
        <f>+'t44 (2)'!#REF!</f>
        <v>#REF!</v>
      </c>
      <c r="BH56" s="33" t="e">
        <f>+'t44 (2)'!#REF!</f>
        <v>#REF!</v>
      </c>
      <c r="BI56" s="33" t="e">
        <f>+'t44 (2)'!#REF!</f>
        <v>#REF!</v>
      </c>
      <c r="BJ56" s="33" t="e">
        <f>+'t44 (2)'!#REF!</f>
        <v>#REF!</v>
      </c>
      <c r="BK56" s="33" t="e">
        <f>+'t44 (2)'!#REF!</f>
        <v>#REF!</v>
      </c>
      <c r="BL56" s="33" t="e">
        <f>+'t44 (2)'!#REF!</f>
        <v>#REF!</v>
      </c>
      <c r="BM56" s="33" t="e">
        <f>+'t44 (2)'!#REF!</f>
        <v>#REF!</v>
      </c>
      <c r="BN56" s="33" t="e">
        <f>+'t44 (2)'!#REF!</f>
        <v>#REF!</v>
      </c>
      <c r="BO56" s="33" t="e">
        <f>+'t44 (2)'!#REF!</f>
        <v>#REF!</v>
      </c>
      <c r="BP56" s="93" t="e">
        <f>+'t44 (2)'!#REF!</f>
        <v>#REF!</v>
      </c>
      <c r="BQ56" s="33"/>
      <c r="BR56" s="33" t="e">
        <f>+'t44 (2)'!#REF!</f>
        <v>#REF!</v>
      </c>
      <c r="BS56" s="33" t="e">
        <f>+'t44 (2)'!#REF!</f>
        <v>#REF!</v>
      </c>
      <c r="BT56" s="33" t="e">
        <f>+'t44 (2)'!#REF!</f>
        <v>#REF!</v>
      </c>
      <c r="BU56" s="33" t="e">
        <f>+'t44 (2)'!#REF!</f>
        <v>#REF!</v>
      </c>
      <c r="BV56" s="33" t="e">
        <f>+'t44 (2)'!#REF!</f>
        <v>#REF!</v>
      </c>
      <c r="BW56" s="33" t="e">
        <f>+'t44 (2)'!#REF!</f>
        <v>#REF!</v>
      </c>
      <c r="BX56" s="33" t="e">
        <f>+'t44 (2)'!#REF!</f>
        <v>#REF!</v>
      </c>
      <c r="BY56" s="33" t="e">
        <f>+'t44 (2)'!#REF!</f>
        <v>#REF!</v>
      </c>
      <c r="BZ56" s="33" t="e">
        <f>+'t44 (2)'!#REF!</f>
        <v>#REF!</v>
      </c>
      <c r="CA56" s="33" t="e">
        <f>+'t44 (2)'!#REF!</f>
        <v>#REF!</v>
      </c>
      <c r="CB56" s="33" t="e">
        <f>+'t44 (2)'!#REF!</f>
        <v>#REF!</v>
      </c>
      <c r="CC56" s="33" t="e">
        <f>+'t44 (2)'!#REF!</f>
        <v>#REF!</v>
      </c>
      <c r="CD56" s="33" t="e">
        <f>+'t44 (2)'!#REF!</f>
        <v>#REF!</v>
      </c>
      <c r="CE56" s="33" t="e">
        <f>+'t44 (2)'!#REF!</f>
        <v>#REF!</v>
      </c>
      <c r="CF56" s="33" t="e">
        <f>+'t44 (2)'!#REF!</f>
        <v>#REF!</v>
      </c>
      <c r="CG56" s="33" t="e">
        <f>+'t44 (2)'!#REF!</f>
        <v>#REF!</v>
      </c>
      <c r="CH56" s="33" t="e">
        <f>+'t44 (2)'!#REF!</f>
        <v>#REF!</v>
      </c>
      <c r="CI56" s="33" t="e">
        <f>+'t44 (2)'!#REF!</f>
        <v>#REF!</v>
      </c>
      <c r="CJ56" s="33" t="e">
        <f>+'t44 (2)'!#REF!</f>
        <v>#REF!</v>
      </c>
      <c r="CK56" s="33" t="e">
        <f>+'t44 (2)'!#REF!</f>
        <v>#REF!</v>
      </c>
      <c r="CL56" s="33" t="e">
        <f>+'t44 (2)'!#REF!</f>
        <v>#REF!</v>
      </c>
      <c r="CM56" s="33" t="e">
        <f>+'t44 (2)'!#REF!</f>
        <v>#REF!</v>
      </c>
      <c r="CN56" s="93" t="e">
        <f>+'t44 (2)'!#REF!</f>
        <v>#REF!</v>
      </c>
      <c r="CO56" s="33" t="e">
        <f>+'t44 (2)'!#REF!</f>
        <v>#REF!</v>
      </c>
      <c r="CP56" s="33" t="e">
        <f>+'t44 (2)'!#REF!</f>
        <v>#REF!</v>
      </c>
      <c r="CQ56" s="33" t="e">
        <f>+'t44 (2)'!#REF!</f>
        <v>#REF!</v>
      </c>
      <c r="CR56" s="33" t="e">
        <f>+'t44 (2)'!#REF!</f>
        <v>#REF!</v>
      </c>
      <c r="CS56" s="33" t="e">
        <f>+'t44 (2)'!#REF!</f>
        <v>#REF!</v>
      </c>
      <c r="CT56" s="33" t="e">
        <f>+'t44 (2)'!#REF!</f>
        <v>#REF!</v>
      </c>
      <c r="CU56" s="93" t="e">
        <f>+'t44 (2)'!#REF!</f>
        <v>#REF!</v>
      </c>
      <c r="CV56" s="28"/>
      <c r="CW56" s="42" t="e">
        <f t="shared" si="185"/>
        <v>#REF!</v>
      </c>
      <c r="CX56" s="42" t="e">
        <f t="shared" si="186"/>
        <v>#REF!</v>
      </c>
      <c r="CY56" s="42" t="e">
        <f t="shared" si="187"/>
        <v>#REF!</v>
      </c>
      <c r="CZ56" s="42" t="e">
        <f t="shared" si="188"/>
        <v>#REF!</v>
      </c>
      <c r="DA56" s="42" t="e">
        <f t="shared" si="200"/>
        <v>#REF!</v>
      </c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90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35"/>
      <c r="FR56" s="34" t="e">
        <f t="shared" si="197"/>
        <v>#REF!</v>
      </c>
      <c r="FS56" s="34" t="e">
        <f t="shared" si="198"/>
        <v>#REF!</v>
      </c>
      <c r="FT56" s="34" t="e">
        <f t="shared" si="199"/>
        <v>#REF!</v>
      </c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5"/>
      <c r="JI56" s="36"/>
      <c r="JJ56" s="36"/>
    </row>
    <row r="57" spans="1:270" ht="16.5" hidden="1" customHeight="1" x14ac:dyDescent="0.45">
      <c r="A57" s="14"/>
      <c r="B57" s="14" t="s">
        <v>89</v>
      </c>
      <c r="C57" s="14"/>
      <c r="D57" s="14"/>
      <c r="E57" s="33" t="e">
        <f>+E53-E54-E55-E56</f>
        <v>#REF!</v>
      </c>
      <c r="F57" s="33" t="e">
        <f>+F53-F54-F55-F56</f>
        <v>#REF!</v>
      </c>
      <c r="G57" s="33" t="e">
        <f>+G53-G54-G55-G56</f>
        <v>#REF!</v>
      </c>
      <c r="H57" s="33" t="e">
        <f>+H53-H54-H55-H56</f>
        <v>#REF!</v>
      </c>
      <c r="I57" s="33" t="e">
        <f>+I53-I54-I55-I56</f>
        <v>#REF!</v>
      </c>
      <c r="J57" s="33" t="e">
        <f t="shared" ref="J57:CF57" si="209">+J53-J54-J55-J56</f>
        <v>#REF!</v>
      </c>
      <c r="K57" s="33" t="e">
        <f t="shared" si="209"/>
        <v>#REF!</v>
      </c>
      <c r="L57" s="33" t="e">
        <f t="shared" si="209"/>
        <v>#REF!</v>
      </c>
      <c r="M57" s="33" t="e">
        <f t="shared" si="209"/>
        <v>#REF!</v>
      </c>
      <c r="N57" s="33" t="e">
        <f t="shared" si="209"/>
        <v>#REF!</v>
      </c>
      <c r="O57" s="33" t="e">
        <f t="shared" si="209"/>
        <v>#REF!</v>
      </c>
      <c r="P57" s="33" t="e">
        <f t="shared" si="209"/>
        <v>#REF!</v>
      </c>
      <c r="Q57" s="33" t="e">
        <f t="shared" si="209"/>
        <v>#REF!</v>
      </c>
      <c r="R57" s="33" t="e">
        <f t="shared" si="209"/>
        <v>#REF!</v>
      </c>
      <c r="S57" s="33" t="e">
        <f t="shared" si="209"/>
        <v>#REF!</v>
      </c>
      <c r="T57" s="33" t="e">
        <f t="shared" si="209"/>
        <v>#REF!</v>
      </c>
      <c r="U57" s="33" t="e">
        <f t="shared" si="209"/>
        <v>#REF!</v>
      </c>
      <c r="V57" s="33" t="e">
        <f t="shared" si="209"/>
        <v>#REF!</v>
      </c>
      <c r="W57" s="33" t="e">
        <f t="shared" si="209"/>
        <v>#REF!</v>
      </c>
      <c r="X57" s="33" t="e">
        <f t="shared" si="209"/>
        <v>#REF!</v>
      </c>
      <c r="Y57" s="33" t="e">
        <f t="shared" si="209"/>
        <v>#REF!</v>
      </c>
      <c r="Z57" s="33" t="e">
        <f t="shared" si="209"/>
        <v>#REF!</v>
      </c>
      <c r="AA57" s="33" t="e">
        <f t="shared" si="209"/>
        <v>#REF!</v>
      </c>
      <c r="AB57" s="33" t="e">
        <f t="shared" si="209"/>
        <v>#REF!</v>
      </c>
      <c r="AC57" s="33" t="e">
        <f t="shared" si="209"/>
        <v>#REF!</v>
      </c>
      <c r="AD57" s="33" t="e">
        <f t="shared" si="209"/>
        <v>#REF!</v>
      </c>
      <c r="AE57" s="33" t="e">
        <f t="shared" si="209"/>
        <v>#REF!</v>
      </c>
      <c r="AF57" s="33" t="e">
        <f t="shared" si="209"/>
        <v>#REF!</v>
      </c>
      <c r="AG57" s="33" t="e">
        <f t="shared" si="209"/>
        <v>#REF!</v>
      </c>
      <c r="AH57" s="33" t="e">
        <f t="shared" si="209"/>
        <v>#REF!</v>
      </c>
      <c r="AI57" s="33" t="e">
        <f t="shared" si="209"/>
        <v>#REF!</v>
      </c>
      <c r="AJ57" s="33" t="e">
        <f t="shared" si="209"/>
        <v>#REF!</v>
      </c>
      <c r="AK57" s="33" t="e">
        <f t="shared" si="209"/>
        <v>#REF!</v>
      </c>
      <c r="AL57" s="33" t="e">
        <f t="shared" si="209"/>
        <v>#REF!</v>
      </c>
      <c r="AM57" s="33" t="e">
        <f t="shared" si="209"/>
        <v>#REF!</v>
      </c>
      <c r="AN57" s="33" t="e">
        <f t="shared" si="209"/>
        <v>#REF!</v>
      </c>
      <c r="AO57" s="33" t="e">
        <f t="shared" si="209"/>
        <v>#REF!</v>
      </c>
      <c r="AP57" s="33" t="e">
        <f t="shared" si="209"/>
        <v>#REF!</v>
      </c>
      <c r="AQ57" s="33" t="e">
        <f t="shared" si="209"/>
        <v>#REF!</v>
      </c>
      <c r="AR57" s="33" t="e">
        <f t="shared" si="209"/>
        <v>#REF!</v>
      </c>
      <c r="AS57" s="33" t="e">
        <f t="shared" si="209"/>
        <v>#REF!</v>
      </c>
      <c r="AT57" s="33" t="e">
        <f t="shared" si="209"/>
        <v>#REF!</v>
      </c>
      <c r="AU57" s="33" t="e">
        <f t="shared" si="209"/>
        <v>#REF!</v>
      </c>
      <c r="AV57" s="33" t="e">
        <f t="shared" si="209"/>
        <v>#REF!</v>
      </c>
      <c r="AW57" s="33" t="e">
        <f t="shared" si="209"/>
        <v>#REF!</v>
      </c>
      <c r="AX57" s="33" t="e">
        <f t="shared" si="209"/>
        <v>#REF!</v>
      </c>
      <c r="AY57" s="33" t="e">
        <f t="shared" si="209"/>
        <v>#REF!</v>
      </c>
      <c r="AZ57" s="33" t="e">
        <f t="shared" si="209"/>
        <v>#REF!</v>
      </c>
      <c r="BA57" s="33" t="e">
        <f t="shared" si="209"/>
        <v>#REF!</v>
      </c>
      <c r="BB57" s="33" t="e">
        <f t="shared" si="209"/>
        <v>#REF!</v>
      </c>
      <c r="BC57" s="33" t="e">
        <f t="shared" si="209"/>
        <v>#REF!</v>
      </c>
      <c r="BD57" s="33" t="e">
        <f t="shared" si="209"/>
        <v>#REF!</v>
      </c>
      <c r="BE57" s="33" t="e">
        <f t="shared" si="209"/>
        <v>#REF!</v>
      </c>
      <c r="BF57" s="33" t="e">
        <f t="shared" si="209"/>
        <v>#REF!</v>
      </c>
      <c r="BG57" s="33" t="e">
        <f t="shared" si="209"/>
        <v>#REF!</v>
      </c>
      <c r="BH57" s="33" t="e">
        <f t="shared" si="209"/>
        <v>#REF!</v>
      </c>
      <c r="BI57" s="33" t="e">
        <f t="shared" si="209"/>
        <v>#REF!</v>
      </c>
      <c r="BJ57" s="33" t="e">
        <f t="shared" si="209"/>
        <v>#REF!</v>
      </c>
      <c r="BK57" s="33" t="e">
        <f t="shared" si="209"/>
        <v>#REF!</v>
      </c>
      <c r="BL57" s="33" t="e">
        <f t="shared" si="209"/>
        <v>#REF!</v>
      </c>
      <c r="BM57" s="33" t="e">
        <f t="shared" si="209"/>
        <v>#REF!</v>
      </c>
      <c r="BN57" s="33" t="e">
        <f t="shared" si="209"/>
        <v>#REF!</v>
      </c>
      <c r="BO57" s="33" t="e">
        <f t="shared" si="209"/>
        <v>#REF!</v>
      </c>
      <c r="BP57" s="93" t="e">
        <f t="shared" si="209"/>
        <v>#REF!</v>
      </c>
      <c r="BQ57" s="33"/>
      <c r="BR57" s="33" t="e">
        <f t="shared" si="209"/>
        <v>#REF!</v>
      </c>
      <c r="BS57" s="33" t="e">
        <f t="shared" si="209"/>
        <v>#REF!</v>
      </c>
      <c r="BT57" s="33" t="e">
        <f t="shared" si="209"/>
        <v>#REF!</v>
      </c>
      <c r="BU57" s="33" t="e">
        <f t="shared" si="209"/>
        <v>#REF!</v>
      </c>
      <c r="BV57" s="33" t="e">
        <f t="shared" si="209"/>
        <v>#REF!</v>
      </c>
      <c r="BW57" s="33" t="e">
        <f t="shared" si="209"/>
        <v>#REF!</v>
      </c>
      <c r="BX57" s="33" t="e">
        <f t="shared" si="209"/>
        <v>#REF!</v>
      </c>
      <c r="BY57" s="33" t="e">
        <f t="shared" si="209"/>
        <v>#REF!</v>
      </c>
      <c r="BZ57" s="33" t="e">
        <f t="shared" si="209"/>
        <v>#REF!</v>
      </c>
      <c r="CA57" s="33" t="e">
        <f t="shared" si="209"/>
        <v>#REF!</v>
      </c>
      <c r="CB57" s="33" t="e">
        <f t="shared" si="209"/>
        <v>#REF!</v>
      </c>
      <c r="CC57" s="33" t="e">
        <f t="shared" si="209"/>
        <v>#REF!</v>
      </c>
      <c r="CD57" s="33" t="e">
        <f t="shared" si="209"/>
        <v>#REF!</v>
      </c>
      <c r="CE57" s="33" t="e">
        <f t="shared" si="209"/>
        <v>#REF!</v>
      </c>
      <c r="CF57" s="33" t="e">
        <f t="shared" si="209"/>
        <v>#REF!</v>
      </c>
      <c r="CG57" s="33" t="e">
        <f t="shared" ref="CG57:CU57" si="210">+CG53-CG54-CG55-CG56</f>
        <v>#REF!</v>
      </c>
      <c r="CH57" s="33" t="e">
        <f t="shared" si="210"/>
        <v>#REF!</v>
      </c>
      <c r="CI57" s="33" t="e">
        <f t="shared" si="210"/>
        <v>#REF!</v>
      </c>
      <c r="CJ57" s="33" t="e">
        <f t="shared" si="210"/>
        <v>#REF!</v>
      </c>
      <c r="CK57" s="33" t="e">
        <f t="shared" si="210"/>
        <v>#REF!</v>
      </c>
      <c r="CL57" s="33" t="e">
        <f t="shared" si="210"/>
        <v>#REF!</v>
      </c>
      <c r="CM57" s="33" t="e">
        <f t="shared" si="210"/>
        <v>#REF!</v>
      </c>
      <c r="CN57" s="93" t="e">
        <f t="shared" si="210"/>
        <v>#REF!</v>
      </c>
      <c r="CO57" s="33" t="e">
        <f t="shared" si="210"/>
        <v>#REF!</v>
      </c>
      <c r="CP57" s="33" t="e">
        <f t="shared" si="210"/>
        <v>#REF!</v>
      </c>
      <c r="CQ57" s="33" t="e">
        <f t="shared" si="210"/>
        <v>#REF!</v>
      </c>
      <c r="CR57" s="33" t="e">
        <f t="shared" si="210"/>
        <v>#REF!</v>
      </c>
      <c r="CS57" s="33" t="e">
        <f t="shared" si="210"/>
        <v>#REF!</v>
      </c>
      <c r="CT57" s="33" t="e">
        <f t="shared" si="210"/>
        <v>#REF!</v>
      </c>
      <c r="CU57" s="93" t="e">
        <f t="shared" si="210"/>
        <v>#REF!</v>
      </c>
      <c r="CV57" s="28"/>
      <c r="CW57" s="42" t="e">
        <f t="shared" si="185"/>
        <v>#REF!</v>
      </c>
      <c r="CX57" s="42" t="e">
        <f t="shared" si="186"/>
        <v>#REF!</v>
      </c>
      <c r="CY57" s="42" t="e">
        <f t="shared" si="187"/>
        <v>#REF!</v>
      </c>
      <c r="CZ57" s="42" t="e">
        <f t="shared" si="188"/>
        <v>#REF!</v>
      </c>
      <c r="DA57" s="42" t="e">
        <f t="shared" si="200"/>
        <v>#REF!</v>
      </c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90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35"/>
      <c r="FR57" s="34" t="e">
        <f t="shared" si="197"/>
        <v>#REF!</v>
      </c>
      <c r="FS57" s="34" t="e">
        <f t="shared" si="198"/>
        <v>#REF!</v>
      </c>
      <c r="FT57" s="34" t="e">
        <f t="shared" si="199"/>
        <v>#REF!</v>
      </c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5"/>
      <c r="JI57" s="36"/>
      <c r="JJ57" s="36" t="e">
        <f>(#REF!/#REF!)*100</f>
        <v>#REF!</v>
      </c>
    </row>
    <row r="58" spans="1:270" ht="16.5" customHeight="1" x14ac:dyDescent="0.45">
      <c r="A58" s="15">
        <v>2.2999999999999998</v>
      </c>
      <c r="B58" s="15" t="s">
        <v>61</v>
      </c>
      <c r="C58" s="15"/>
      <c r="D58" s="15"/>
      <c r="E58" s="47" t="e">
        <f>+'t44 (2)'!#REF!</f>
        <v>#REF!</v>
      </c>
      <c r="F58" s="47" t="e">
        <f>+'t44 (2)'!#REF!</f>
        <v>#REF!</v>
      </c>
      <c r="G58" s="47" t="e">
        <f>+'t44 (2)'!#REF!</f>
        <v>#REF!</v>
      </c>
      <c r="H58" s="47" t="e">
        <f>+'t44 (2)'!#REF!</f>
        <v>#REF!</v>
      </c>
      <c r="I58" s="47" t="e">
        <f>+'t44 (2)'!#REF!</f>
        <v>#REF!</v>
      </c>
      <c r="J58" s="47" t="e">
        <f>+'t44 (2)'!#REF!</f>
        <v>#REF!</v>
      </c>
      <c r="K58" s="47" t="e">
        <f>+'t44 (2)'!#REF!</f>
        <v>#REF!</v>
      </c>
      <c r="L58" s="47" t="e">
        <f>+'t44 (2)'!#REF!</f>
        <v>#REF!</v>
      </c>
      <c r="M58" s="47" t="e">
        <f>+'t44 (2)'!#REF!</f>
        <v>#REF!</v>
      </c>
      <c r="N58" s="47" t="e">
        <f>+'t44 (2)'!#REF!</f>
        <v>#REF!</v>
      </c>
      <c r="O58" s="47" t="e">
        <f>+'t44 (2)'!#REF!</f>
        <v>#REF!</v>
      </c>
      <c r="P58" s="47" t="e">
        <f>+'t44 (2)'!#REF!</f>
        <v>#REF!</v>
      </c>
      <c r="Q58" s="47" t="e">
        <f>+'t44 (2)'!#REF!</f>
        <v>#REF!</v>
      </c>
      <c r="R58" s="47" t="e">
        <f>+'t44 (2)'!#REF!</f>
        <v>#REF!</v>
      </c>
      <c r="S58" s="47" t="e">
        <f>+'t44 (2)'!#REF!</f>
        <v>#REF!</v>
      </c>
      <c r="T58" s="47" t="e">
        <f>+'t44 (2)'!#REF!</f>
        <v>#REF!</v>
      </c>
      <c r="U58" s="47" t="e">
        <f>+'t44 (2)'!#REF!</f>
        <v>#REF!</v>
      </c>
      <c r="V58" s="47" t="e">
        <f>+'t44 (2)'!#REF!</f>
        <v>#REF!</v>
      </c>
      <c r="W58" s="47" t="e">
        <f>+'t44 (2)'!#REF!</f>
        <v>#REF!</v>
      </c>
      <c r="X58" s="47" t="e">
        <f>+'t44 (2)'!#REF!</f>
        <v>#REF!</v>
      </c>
      <c r="Y58" s="47" t="e">
        <f>+'t44 (2)'!#REF!</f>
        <v>#REF!</v>
      </c>
      <c r="Z58" s="47" t="e">
        <f>+'t44 (2)'!#REF!</f>
        <v>#REF!</v>
      </c>
      <c r="AA58" s="47" t="e">
        <f>+'t44 (2)'!#REF!</f>
        <v>#REF!</v>
      </c>
      <c r="AB58" s="47" t="e">
        <f>+'t44 (2)'!#REF!</f>
        <v>#REF!</v>
      </c>
      <c r="AC58" s="47" t="e">
        <f>+'t44 (2)'!#REF!</f>
        <v>#REF!</v>
      </c>
      <c r="AD58" s="47" t="e">
        <f>+'t44 (2)'!#REF!</f>
        <v>#REF!</v>
      </c>
      <c r="AE58" s="47" t="e">
        <f>+'t44 (2)'!#REF!</f>
        <v>#REF!</v>
      </c>
      <c r="AF58" s="47" t="e">
        <f>+'t44 (2)'!#REF!</f>
        <v>#REF!</v>
      </c>
      <c r="AG58" s="47" t="e">
        <f>+'t44 (2)'!#REF!</f>
        <v>#REF!</v>
      </c>
      <c r="AH58" s="47" t="e">
        <f>+'t44 (2)'!#REF!</f>
        <v>#REF!</v>
      </c>
      <c r="AI58" s="47" t="e">
        <f>+'t44 (2)'!#REF!</f>
        <v>#REF!</v>
      </c>
      <c r="AJ58" s="47" t="e">
        <f>+'t44 (2)'!#REF!</f>
        <v>#REF!</v>
      </c>
      <c r="AK58" s="47" t="e">
        <f>+'t44 (2)'!#REF!</f>
        <v>#REF!</v>
      </c>
      <c r="AL58" s="47" t="e">
        <f>+'t44 (2)'!#REF!</f>
        <v>#REF!</v>
      </c>
      <c r="AM58" s="47" t="e">
        <f>+'t44 (2)'!#REF!</f>
        <v>#REF!</v>
      </c>
      <c r="AN58" s="47" t="e">
        <f>+'t44 (2)'!#REF!</f>
        <v>#REF!</v>
      </c>
      <c r="AO58" s="47" t="e">
        <f>+'t44 (2)'!#REF!</f>
        <v>#REF!</v>
      </c>
      <c r="AP58" s="47" t="e">
        <f>+'t44 (2)'!#REF!</f>
        <v>#REF!</v>
      </c>
      <c r="AQ58" s="47" t="e">
        <f>+'t44 (2)'!#REF!</f>
        <v>#REF!</v>
      </c>
      <c r="AR58" s="47" t="e">
        <f>+'t44 (2)'!#REF!</f>
        <v>#REF!</v>
      </c>
      <c r="AS58" s="47" t="e">
        <f>+'t44 (2)'!#REF!</f>
        <v>#REF!</v>
      </c>
      <c r="AT58" s="47" t="e">
        <f>+'t44 (2)'!#REF!</f>
        <v>#REF!</v>
      </c>
      <c r="AU58" s="47" t="e">
        <f>+'t44 (2)'!#REF!</f>
        <v>#REF!</v>
      </c>
      <c r="AV58" s="47" t="e">
        <f>+'t44 (2)'!#REF!</f>
        <v>#REF!</v>
      </c>
      <c r="AW58" s="47" t="e">
        <f>+'t44 (2)'!#REF!</f>
        <v>#REF!</v>
      </c>
      <c r="AX58" s="47" t="e">
        <f>+'t44 (2)'!#REF!</f>
        <v>#REF!</v>
      </c>
      <c r="AY58" s="47" t="e">
        <f>+'t44 (2)'!#REF!</f>
        <v>#REF!</v>
      </c>
      <c r="AZ58" s="47" t="e">
        <f>+'t44 (2)'!#REF!</f>
        <v>#REF!</v>
      </c>
      <c r="BA58" s="47" t="e">
        <f>+'t44 (2)'!#REF!</f>
        <v>#REF!</v>
      </c>
      <c r="BB58" s="47" t="e">
        <f>+'t44 (2)'!#REF!</f>
        <v>#REF!</v>
      </c>
      <c r="BC58" s="47" t="e">
        <f>+'t44 (2)'!#REF!</f>
        <v>#REF!</v>
      </c>
      <c r="BD58" s="47" t="e">
        <f>+'t44 (2)'!#REF!</f>
        <v>#REF!</v>
      </c>
      <c r="BE58" s="47" t="e">
        <f>+'t44 (2)'!#REF!</f>
        <v>#REF!</v>
      </c>
      <c r="BF58" s="47" t="e">
        <f>+'t44 (2)'!#REF!</f>
        <v>#REF!</v>
      </c>
      <c r="BG58" s="47" t="e">
        <f>+'t44 (2)'!#REF!</f>
        <v>#REF!</v>
      </c>
      <c r="BH58" s="47" t="e">
        <f>+'t44 (2)'!#REF!</f>
        <v>#REF!</v>
      </c>
      <c r="BI58" s="47" t="e">
        <f>+'t44 (2)'!#REF!</f>
        <v>#REF!</v>
      </c>
      <c r="BJ58" s="47" t="e">
        <f>+'t44 (2)'!#REF!</f>
        <v>#REF!</v>
      </c>
      <c r="BK58" s="47" t="e">
        <f>+'t44 (2)'!#REF!</f>
        <v>#REF!</v>
      </c>
      <c r="BL58" s="47" t="e">
        <f>+'t44 (2)'!#REF!</f>
        <v>#REF!</v>
      </c>
      <c r="BM58" s="47" t="e">
        <f>+'t44 (2)'!#REF!</f>
        <v>#REF!</v>
      </c>
      <c r="BN58" s="47" t="e">
        <f>+'t44 (2)'!#REF!</f>
        <v>#REF!</v>
      </c>
      <c r="BO58" s="47" t="e">
        <f>+'t44 (2)'!#REF!</f>
        <v>#REF!</v>
      </c>
      <c r="BP58" s="107" t="e">
        <f>+'t44 (2)'!#REF!</f>
        <v>#REF!</v>
      </c>
      <c r="BQ58" s="47"/>
      <c r="BR58" s="47" t="e">
        <f>+'t44 (2)'!#REF!</f>
        <v>#REF!</v>
      </c>
      <c r="BS58" s="47" t="e">
        <f>+'t44 (2)'!#REF!</f>
        <v>#REF!</v>
      </c>
      <c r="BT58" s="47" t="e">
        <f>+'t44 (2)'!#REF!</f>
        <v>#REF!</v>
      </c>
      <c r="BU58" s="47" t="e">
        <f>+'t44 (2)'!#REF!</f>
        <v>#REF!</v>
      </c>
      <c r="BV58" s="47" t="e">
        <f>+'t44 (2)'!#REF!</f>
        <v>#REF!</v>
      </c>
      <c r="BW58" s="47" t="e">
        <f>+'t44 (2)'!#REF!</f>
        <v>#REF!</v>
      </c>
      <c r="BX58" s="47" t="e">
        <f>+'t44 (2)'!#REF!</f>
        <v>#REF!</v>
      </c>
      <c r="BY58" s="47" t="e">
        <f>+'t44 (2)'!#REF!</f>
        <v>#REF!</v>
      </c>
      <c r="BZ58" s="47" t="e">
        <f>+'t44 (2)'!#REF!</f>
        <v>#REF!</v>
      </c>
      <c r="CA58" s="47" t="e">
        <f>+'t44 (2)'!#REF!</f>
        <v>#REF!</v>
      </c>
      <c r="CB58" s="47" t="e">
        <f>+'t44 (2)'!#REF!</f>
        <v>#REF!</v>
      </c>
      <c r="CC58" s="47" t="e">
        <f>+'t44 (2)'!#REF!</f>
        <v>#REF!</v>
      </c>
      <c r="CD58" s="47" t="e">
        <f>+'t44 (2)'!#REF!</f>
        <v>#REF!</v>
      </c>
      <c r="CE58" s="47" t="e">
        <f>+'t44 (2)'!#REF!</f>
        <v>#REF!</v>
      </c>
      <c r="CF58" s="47" t="e">
        <f>+'t44 (2)'!#REF!</f>
        <v>#REF!</v>
      </c>
      <c r="CG58" s="47" t="e">
        <f>+'t44 (2)'!#REF!</f>
        <v>#REF!</v>
      </c>
      <c r="CH58" s="47" t="e">
        <f>+'t44 (2)'!#REF!</f>
        <v>#REF!</v>
      </c>
      <c r="CI58" s="47" t="e">
        <f>+'t44 (2)'!#REF!</f>
        <v>#REF!</v>
      </c>
      <c r="CJ58" s="47" t="e">
        <f>+'t44 (2)'!#REF!</f>
        <v>#REF!</v>
      </c>
      <c r="CK58" s="47" t="e">
        <f>+'t44 (2)'!#REF!</f>
        <v>#REF!</v>
      </c>
      <c r="CL58" s="47" t="e">
        <f>+'t44 (2)'!#REF!</f>
        <v>#REF!</v>
      </c>
      <c r="CM58" s="47" t="e">
        <f>+'t44 (2)'!#REF!</f>
        <v>#REF!</v>
      </c>
      <c r="CN58" s="107" t="e">
        <f>+'t44 (2)'!#REF!</f>
        <v>#REF!</v>
      </c>
      <c r="CO58" s="47" t="e">
        <f>+'t44 (2)'!#REF!</f>
        <v>#REF!</v>
      </c>
      <c r="CP58" s="47" t="e">
        <f>+'t44 (2)'!#REF!</f>
        <v>#REF!</v>
      </c>
      <c r="CQ58" s="47" t="e">
        <f>+'t44 (2)'!#REF!</f>
        <v>#REF!</v>
      </c>
      <c r="CR58" s="47" t="e">
        <f>+'t44 (2)'!#REF!</f>
        <v>#REF!</v>
      </c>
      <c r="CS58" s="47" t="e">
        <f>+'t44 (2)'!#REF!</f>
        <v>#REF!</v>
      </c>
      <c r="CT58" s="47" t="e">
        <f>+'t44 (2)'!#REF!</f>
        <v>#REF!</v>
      </c>
      <c r="CU58" s="107" t="e">
        <f>+'t44 (2)'!#REF!</f>
        <v>#REF!</v>
      </c>
      <c r="CV58" s="28"/>
      <c r="CW58" s="48" t="e">
        <f t="shared" si="185"/>
        <v>#REF!</v>
      </c>
      <c r="CX58" s="48" t="e">
        <f t="shared" si="186"/>
        <v>#REF!</v>
      </c>
      <c r="CY58" s="48" t="e">
        <f t="shared" si="187"/>
        <v>#REF!</v>
      </c>
      <c r="CZ58" s="48" t="e">
        <f t="shared" si="188"/>
        <v>#REF!</v>
      </c>
      <c r="DA58" s="48" t="e">
        <f t="shared" si="200"/>
        <v>#REF!</v>
      </c>
      <c r="DB58" s="48" t="e">
        <f t="shared" ref="DB58:DC61" si="211">((W58/J58)-1)*100</f>
        <v>#REF!</v>
      </c>
      <c r="DC58" s="48" t="e">
        <f t="shared" si="211"/>
        <v>#REF!</v>
      </c>
      <c r="DD58" s="48" t="e">
        <f>((Z58/L58)-1)*100</f>
        <v>#REF!</v>
      </c>
      <c r="DE58" s="48" t="e">
        <f>((AB58/M58)-1)*100</f>
        <v>#REF!</v>
      </c>
      <c r="DF58" s="48" t="e">
        <f>((AD58/N58)-1)*100</f>
        <v>#REF!</v>
      </c>
      <c r="DG58" s="48" t="e">
        <f>((AF58/O58)-1)*100</f>
        <v>#REF!</v>
      </c>
      <c r="DH58" s="48" t="e">
        <f>((AH58/P58)-1)*100</f>
        <v>#REF!</v>
      </c>
      <c r="DI58" s="48" t="e">
        <f>((AJ58/Q58)-1)*100</f>
        <v>#REF!</v>
      </c>
      <c r="DJ58" s="48" t="e">
        <f>((AL58/R58)-1)*100</f>
        <v>#REF!</v>
      </c>
      <c r="DK58" s="48" t="e">
        <f>((AN58/S58)-1)*100</f>
        <v>#REF!</v>
      </c>
      <c r="DL58" s="48" t="e">
        <f>((AP58/T58)-1)*100</f>
        <v>#REF!</v>
      </c>
      <c r="DM58" s="48" t="e">
        <f t="shared" ref="DM58:DV61" si="212">((AR58/U58)-1)*100</f>
        <v>#REF!</v>
      </c>
      <c r="DN58" s="48" t="e">
        <f t="shared" si="212"/>
        <v>#REF!</v>
      </c>
      <c r="DO58" s="48" t="e">
        <f t="shared" si="212"/>
        <v>#REF!</v>
      </c>
      <c r="DP58" s="48" t="e">
        <f t="shared" si="212"/>
        <v>#REF!</v>
      </c>
      <c r="DQ58" s="48" t="e">
        <f t="shared" si="212"/>
        <v>#REF!</v>
      </c>
      <c r="DR58" s="48" t="e">
        <f t="shared" si="212"/>
        <v>#REF!</v>
      </c>
      <c r="DS58" s="48" t="e">
        <f t="shared" si="212"/>
        <v>#REF!</v>
      </c>
      <c r="DT58" s="48" t="e">
        <f t="shared" si="212"/>
        <v>#REF!</v>
      </c>
      <c r="DU58" s="48" t="e">
        <f t="shared" si="212"/>
        <v>#REF!</v>
      </c>
      <c r="DV58" s="48" t="e">
        <f t="shared" si="212"/>
        <v>#REF!</v>
      </c>
      <c r="DW58" s="48" t="e">
        <f t="shared" ref="DW58:EF61" si="213">((BB58/AE58)-1)*100</f>
        <v>#REF!</v>
      </c>
      <c r="DX58" s="48" t="e">
        <f t="shared" si="213"/>
        <v>#REF!</v>
      </c>
      <c r="DY58" s="48" t="e">
        <f t="shared" si="213"/>
        <v>#REF!</v>
      </c>
      <c r="DZ58" s="48" t="e">
        <f t="shared" si="213"/>
        <v>#REF!</v>
      </c>
      <c r="EA58" s="48" t="e">
        <f t="shared" si="213"/>
        <v>#REF!</v>
      </c>
      <c r="EB58" s="48" t="e">
        <f t="shared" si="213"/>
        <v>#REF!</v>
      </c>
      <c r="EC58" s="48" t="e">
        <f t="shared" si="213"/>
        <v>#REF!</v>
      </c>
      <c r="ED58" s="48" t="e">
        <f t="shared" si="213"/>
        <v>#REF!</v>
      </c>
      <c r="EE58" s="48" t="e">
        <f t="shared" si="213"/>
        <v>#REF!</v>
      </c>
      <c r="EF58" s="48" t="e">
        <f t="shared" si="213"/>
        <v>#REF!</v>
      </c>
      <c r="EG58" s="48" t="e">
        <f t="shared" ref="EG58:EK61" si="214">((BL58/AO58)-1)*100</f>
        <v>#REF!</v>
      </c>
      <c r="EH58" s="48" t="e">
        <f t="shared" si="214"/>
        <v>#REF!</v>
      </c>
      <c r="EI58" s="48" t="e">
        <f t="shared" si="214"/>
        <v>#REF!</v>
      </c>
      <c r="EJ58" s="48" t="e">
        <f t="shared" si="214"/>
        <v>#REF!</v>
      </c>
      <c r="EK58" s="48" t="e">
        <f t="shared" si="214"/>
        <v>#REF!</v>
      </c>
      <c r="EL58" s="90"/>
      <c r="EM58" s="48" t="e">
        <f t="shared" ref="EM58:EV61" si="215">((BR58/AT58)-1)*100</f>
        <v>#REF!</v>
      </c>
      <c r="EN58" s="48" t="e">
        <f t="shared" si="215"/>
        <v>#REF!</v>
      </c>
      <c r="EO58" s="48" t="e">
        <f t="shared" si="215"/>
        <v>#REF!</v>
      </c>
      <c r="EP58" s="48" t="e">
        <f t="shared" si="215"/>
        <v>#REF!</v>
      </c>
      <c r="EQ58" s="48" t="e">
        <f t="shared" si="215"/>
        <v>#REF!</v>
      </c>
      <c r="ER58" s="48" t="e">
        <f t="shared" si="215"/>
        <v>#REF!</v>
      </c>
      <c r="ES58" s="48" t="e">
        <f t="shared" si="215"/>
        <v>#REF!</v>
      </c>
      <c r="ET58" s="48" t="e">
        <f t="shared" si="215"/>
        <v>#REF!</v>
      </c>
      <c r="EU58" s="48" t="e">
        <f t="shared" si="215"/>
        <v>#REF!</v>
      </c>
      <c r="EV58" s="48" t="e">
        <f t="shared" si="215"/>
        <v>#REF!</v>
      </c>
      <c r="EW58" s="48" t="e">
        <f t="shared" ref="EW58:FF61" si="216">((CB58/BD58)-1)*100</f>
        <v>#REF!</v>
      </c>
      <c r="EX58" s="48" t="e">
        <f t="shared" si="216"/>
        <v>#REF!</v>
      </c>
      <c r="EY58" s="48" t="e">
        <f t="shared" si="216"/>
        <v>#REF!</v>
      </c>
      <c r="EZ58" s="48" t="e">
        <f t="shared" si="216"/>
        <v>#REF!</v>
      </c>
      <c r="FA58" s="48" t="e">
        <f t="shared" si="216"/>
        <v>#REF!</v>
      </c>
      <c r="FB58" s="48" t="e">
        <f t="shared" si="216"/>
        <v>#REF!</v>
      </c>
      <c r="FC58" s="48" t="e">
        <f t="shared" si="216"/>
        <v>#REF!</v>
      </c>
      <c r="FD58" s="48" t="e">
        <f t="shared" si="216"/>
        <v>#REF!</v>
      </c>
      <c r="FE58" s="48" t="e">
        <f t="shared" si="216"/>
        <v>#REF!</v>
      </c>
      <c r="FF58" s="48" t="e">
        <f t="shared" si="216"/>
        <v>#REF!</v>
      </c>
      <c r="FG58" s="48" t="e">
        <f t="shared" ref="FG58:FI61" si="217">((CL58/BN58)-1)*100</f>
        <v>#REF!</v>
      </c>
      <c r="FH58" s="48" t="e">
        <f t="shared" si="217"/>
        <v>#REF!</v>
      </c>
      <c r="FI58" s="48" t="e">
        <f t="shared" si="217"/>
        <v>#REF!</v>
      </c>
      <c r="FJ58" s="48" t="e">
        <f t="shared" ref="FJ58:FP61" si="218">((CO58/BR58)-1)*100</f>
        <v>#REF!</v>
      </c>
      <c r="FK58" s="48" t="e">
        <f t="shared" si="218"/>
        <v>#REF!</v>
      </c>
      <c r="FL58" s="48" t="e">
        <f t="shared" si="218"/>
        <v>#REF!</v>
      </c>
      <c r="FM58" s="48" t="e">
        <f t="shared" si="218"/>
        <v>#REF!</v>
      </c>
      <c r="FN58" s="48" t="e">
        <f t="shared" si="218"/>
        <v>#REF!</v>
      </c>
      <c r="FO58" s="48" t="e">
        <f t="shared" si="218"/>
        <v>#REF!</v>
      </c>
      <c r="FP58" s="48" t="e">
        <f t="shared" si="218"/>
        <v>#REF!</v>
      </c>
      <c r="FQ58" s="35"/>
      <c r="FR58" s="49" t="e">
        <f t="shared" si="197"/>
        <v>#REF!</v>
      </c>
      <c r="FS58" s="49" t="e">
        <f t="shared" si="198"/>
        <v>#REF!</v>
      </c>
      <c r="FT58" s="49" t="e">
        <f t="shared" si="199"/>
        <v>#REF!</v>
      </c>
      <c r="FU58" s="49" t="e">
        <f t="shared" ref="FU58:FU82" si="219">(H58/H$5)*100</f>
        <v>#REF!</v>
      </c>
      <c r="FV58" s="49" t="e">
        <f t="shared" ref="FV58:FV82" si="220">(I58/I$5)*100</f>
        <v>#REF!</v>
      </c>
      <c r="FW58" s="49" t="e">
        <f t="shared" ref="FW58:FW82" si="221">(J58/J$5)*100</f>
        <v>#REF!</v>
      </c>
      <c r="FX58" s="49" t="e">
        <f t="shared" ref="FX58:FX82" si="222">(K58/K$5)*100</f>
        <v>#REF!</v>
      </c>
      <c r="FY58" s="49" t="e">
        <f t="shared" ref="FY58:FY82" si="223">(L58/L$5)*100</f>
        <v>#REF!</v>
      </c>
      <c r="FZ58" s="49" t="e">
        <f t="shared" ref="FZ58:FZ82" si="224">(M58/M$5)*100</f>
        <v>#REF!</v>
      </c>
      <c r="GA58" s="49" t="e">
        <f t="shared" ref="GA58:GA82" si="225">(N58/N$5)*100</f>
        <v>#REF!</v>
      </c>
      <c r="GB58" s="49" t="e">
        <f t="shared" ref="GB58:GB82" si="226">(O58/O$5)*100</f>
        <v>#REF!</v>
      </c>
      <c r="GC58" s="49" t="e">
        <f t="shared" ref="GC58:GC82" si="227">(P58/P$5)*100</f>
        <v>#REF!</v>
      </c>
      <c r="GD58" s="49" t="e">
        <f t="shared" ref="GD58:GD82" si="228">(Q58/Q$5)*100</f>
        <v>#REF!</v>
      </c>
      <c r="GE58" s="49" t="e">
        <f t="shared" ref="GE58:GE82" si="229">(R58/R$5)*100</f>
        <v>#REF!</v>
      </c>
      <c r="GF58" s="49" t="e">
        <f t="shared" ref="GF58:GF82" si="230">(S58/S$5)*100</f>
        <v>#REF!</v>
      </c>
      <c r="GG58" s="49" t="e">
        <f t="shared" ref="GG58:GG82" si="231">(T58/T$5)*100</f>
        <v>#REF!</v>
      </c>
      <c r="GH58" s="49" t="e">
        <f t="shared" ref="GH58:GH82" si="232">(U58/U$5)*100</f>
        <v>#REF!</v>
      </c>
      <c r="GI58" s="49" t="e">
        <f t="shared" ref="GI58:GI82" si="233">(V58/V$5)*100</f>
        <v>#REF!</v>
      </c>
      <c r="GJ58" s="49" t="e">
        <f t="shared" ref="GJ58:GJ82" si="234">(W58/W$5)*100</f>
        <v>#REF!</v>
      </c>
      <c r="GK58" s="49" t="e">
        <f t="shared" ref="GK58:GK82" si="235">(X58/X$5)*100</f>
        <v>#REF!</v>
      </c>
      <c r="GL58" s="49" t="e">
        <f t="shared" ref="GL58:GL82" si="236">(Y58/Y$5)*100</f>
        <v>#REF!</v>
      </c>
      <c r="GM58" s="49" t="e">
        <f t="shared" ref="GM58:GM82" si="237">(Z58/Z$5)*100</f>
        <v>#REF!</v>
      </c>
      <c r="GN58" s="49" t="e">
        <f t="shared" ref="GN58:GN82" si="238">(AA58/AA$5)*100</f>
        <v>#REF!</v>
      </c>
      <c r="GO58" s="49" t="e">
        <f t="shared" ref="GO58:GO82" si="239">(AB58/AB$5)*100</f>
        <v>#REF!</v>
      </c>
      <c r="GP58" s="49" t="e">
        <f t="shared" ref="GP58:GP82" si="240">(AC58/AC$5)*100</f>
        <v>#REF!</v>
      </c>
      <c r="GQ58" s="49" t="e">
        <f t="shared" ref="GQ58:GQ82" si="241">(AD58/AD$5)*100</f>
        <v>#REF!</v>
      </c>
      <c r="GR58" s="49" t="e">
        <f t="shared" ref="GR58:GR82" si="242">(AE58/AE$5)*100</f>
        <v>#REF!</v>
      </c>
      <c r="GS58" s="49" t="e">
        <f t="shared" ref="GS58:GS82" si="243">(AF58/AF$5)*100</f>
        <v>#REF!</v>
      </c>
      <c r="GT58" s="49" t="e">
        <f t="shared" ref="GT58:GT82" si="244">(AG58/AG$5)*100</f>
        <v>#REF!</v>
      </c>
      <c r="GU58" s="49" t="e">
        <f t="shared" ref="GU58:GU82" si="245">(AH58/AH$5)*100</f>
        <v>#REF!</v>
      </c>
      <c r="GV58" s="49" t="e">
        <f t="shared" ref="GV58:GV82" si="246">(AI58/AI$5)*100</f>
        <v>#REF!</v>
      </c>
      <c r="GW58" s="49" t="e">
        <f t="shared" ref="GW58:GW82" si="247">(AJ58/AJ$5)*100</f>
        <v>#REF!</v>
      </c>
      <c r="GX58" s="49" t="e">
        <f t="shared" ref="GX58:GX82" si="248">(AK58/AK$5)*100</f>
        <v>#REF!</v>
      </c>
      <c r="GY58" s="49" t="e">
        <f t="shared" ref="GY58:GY82" si="249">(AL58/AL$5)*100</f>
        <v>#REF!</v>
      </c>
      <c r="GZ58" s="49" t="e">
        <f t="shared" ref="GZ58:GZ82" si="250">(AM58/AM$5)*100</f>
        <v>#REF!</v>
      </c>
      <c r="HA58" s="49" t="e">
        <f t="shared" ref="HA58:HA82" si="251">(AN58/AN$5)*100</f>
        <v>#REF!</v>
      </c>
      <c r="HB58" s="49" t="e">
        <f t="shared" ref="HB58:HB82" si="252">(AO58/AO$5)*100</f>
        <v>#REF!</v>
      </c>
      <c r="HC58" s="49" t="e">
        <f t="shared" ref="HC58:HC82" si="253">(AP58/AP$5)*100</f>
        <v>#REF!</v>
      </c>
      <c r="HD58" s="49" t="e">
        <f t="shared" ref="HD58:HD82" si="254">(AQ58/AQ$5)*100</f>
        <v>#REF!</v>
      </c>
      <c r="HE58" s="49" t="e">
        <f t="shared" ref="HE58:HE82" si="255">(AR58/AR$5)*100</f>
        <v>#REF!</v>
      </c>
      <c r="HF58" s="49" t="e">
        <f t="shared" ref="HF58:HF82" si="256">(AS58/AS$5)*100</f>
        <v>#REF!</v>
      </c>
      <c r="HG58" s="49" t="e">
        <f t="shared" ref="HG58:HG82" si="257">(AT58/AT$5)*100</f>
        <v>#REF!</v>
      </c>
      <c r="HH58" s="49" t="e">
        <f t="shared" ref="HH58:HH82" si="258">(AU58/AU$5)*100</f>
        <v>#REF!</v>
      </c>
      <c r="HI58" s="49" t="e">
        <f t="shared" ref="HI58:HI82" si="259">(AV58/AV$5)*100</f>
        <v>#REF!</v>
      </c>
      <c r="HJ58" s="49" t="e">
        <f t="shared" ref="HJ58:HJ82" si="260">(AW58/AW$5)*100</f>
        <v>#REF!</v>
      </c>
      <c r="HK58" s="49" t="e">
        <f t="shared" ref="HK58:HK82" si="261">(AX58/AX$5)*100</f>
        <v>#REF!</v>
      </c>
      <c r="HL58" s="49" t="e">
        <f t="shared" ref="HL58:HL82" si="262">(AY58/AY$5)*100</f>
        <v>#REF!</v>
      </c>
      <c r="HM58" s="49" t="e">
        <f t="shared" ref="HM58:HM82" si="263">(AZ58/AZ$5)*100</f>
        <v>#REF!</v>
      </c>
      <c r="HN58" s="49" t="e">
        <f t="shared" ref="HN58:HN82" si="264">(BA58/BA$5)*100</f>
        <v>#REF!</v>
      </c>
      <c r="HO58" s="49" t="e">
        <f t="shared" ref="HO58:HO82" si="265">(BB58/BB$5)*100</f>
        <v>#REF!</v>
      </c>
      <c r="HP58" s="49" t="e">
        <f t="shared" ref="HP58:HP82" si="266">(BC58/BC$5)*100</f>
        <v>#REF!</v>
      </c>
      <c r="HQ58" s="49" t="e">
        <f t="shared" ref="HQ58:HQ82" si="267">(BD58/BD$5)*100</f>
        <v>#REF!</v>
      </c>
      <c r="HR58" s="49" t="e">
        <f t="shared" ref="HR58:HR82" si="268">(BE58/BE$5)*100</f>
        <v>#REF!</v>
      </c>
      <c r="HS58" s="49" t="e">
        <f t="shared" ref="HS58:HS82" si="269">(BF58/BF$5)*100</f>
        <v>#REF!</v>
      </c>
      <c r="HT58" s="49" t="e">
        <f t="shared" ref="HT58:HT82" si="270">(BG58/BG$5)*100</f>
        <v>#REF!</v>
      </c>
      <c r="HU58" s="49" t="e">
        <f t="shared" ref="HU58:HU82" si="271">(BH58/BH$5)*100</f>
        <v>#REF!</v>
      </c>
      <c r="HV58" s="49" t="e">
        <f t="shared" ref="HV58:HV82" si="272">(BI58/BI$5)*100</f>
        <v>#REF!</v>
      </c>
      <c r="HW58" s="49" t="e">
        <f t="shared" ref="HW58:HW82" si="273">(BJ58/BJ$5)*100</f>
        <v>#REF!</v>
      </c>
      <c r="HX58" s="49" t="e">
        <f t="shared" ref="HX58:HX82" si="274">(BK58/BK$5)*100</f>
        <v>#REF!</v>
      </c>
      <c r="HY58" s="49" t="e">
        <f t="shared" ref="HY58:HY82" si="275">(BL58/BL$5)*100</f>
        <v>#REF!</v>
      </c>
      <c r="HZ58" s="49" t="e">
        <f t="shared" ref="HZ58:HZ82" si="276">(BM58/BM$5)*100</f>
        <v>#REF!</v>
      </c>
      <c r="IA58" s="49" t="e">
        <f t="shared" ref="IA58:IA82" si="277">(BN58/BN$5)*100</f>
        <v>#REF!</v>
      </c>
      <c r="IB58" s="49" t="e">
        <f t="shared" ref="IB58:IB82" si="278">(BO58/BO$5)*100</f>
        <v>#REF!</v>
      </c>
      <c r="IC58" s="49" t="e">
        <f t="shared" ref="IC58:IC82" si="279">(BP58/BP$5)*100</f>
        <v>#REF!</v>
      </c>
      <c r="ID58" s="49" t="e">
        <f t="shared" ref="ID58:ID82" si="280">(BR58/BR$5)*100</f>
        <v>#REF!</v>
      </c>
      <c r="IE58" s="49" t="e">
        <f t="shared" ref="IE58:IE82" si="281">(BS58/BS$5)*100</f>
        <v>#REF!</v>
      </c>
      <c r="IF58" s="49" t="e">
        <f t="shared" ref="IF58:IF82" si="282">(BT58/BT$5)*100</f>
        <v>#REF!</v>
      </c>
      <c r="IG58" s="49" t="e">
        <f t="shared" ref="IG58:IG82" si="283">(BU58/BU$5)*100</f>
        <v>#REF!</v>
      </c>
      <c r="IH58" s="49" t="e">
        <f t="shared" ref="IH58:IH82" si="284">(BV58/BV$5)*100</f>
        <v>#REF!</v>
      </c>
      <c r="II58" s="49" t="e">
        <f t="shared" ref="II58:II82" si="285">(BW58/BW$5)*100</f>
        <v>#REF!</v>
      </c>
      <c r="IJ58" s="49" t="e">
        <f t="shared" ref="IJ58:IJ82" si="286">(BX58/BX$5)*100</f>
        <v>#REF!</v>
      </c>
      <c r="IK58" s="49" t="e">
        <f t="shared" ref="IK58:IK82" si="287">(BY58/BY$5)*100</f>
        <v>#REF!</v>
      </c>
      <c r="IL58" s="49" t="e">
        <f t="shared" ref="IL58:IL82" si="288">(BZ58/BZ$5)*100</f>
        <v>#REF!</v>
      </c>
      <c r="IM58" s="49" t="e">
        <f t="shared" ref="IM58:IM82" si="289">(CA58/CA$5)*100</f>
        <v>#REF!</v>
      </c>
      <c r="IN58" s="49" t="e">
        <f t="shared" ref="IN58:IN82" si="290">(CB58/CB$5)*100</f>
        <v>#REF!</v>
      </c>
      <c r="IO58" s="49" t="e">
        <f t="shared" ref="IO58:IO82" si="291">(CC58/CC$5)*100</f>
        <v>#REF!</v>
      </c>
      <c r="IP58" s="49" t="e">
        <f t="shared" ref="IP58:IP82" si="292">(CD58/CD$5)*100</f>
        <v>#REF!</v>
      </c>
      <c r="IQ58" s="49" t="e">
        <f t="shared" ref="IQ58:IQ82" si="293">(CE58/CE$5)*100</f>
        <v>#REF!</v>
      </c>
      <c r="IR58" s="49" t="e">
        <f t="shared" ref="IR58:IR82" si="294">(CF58/CF$5)*100</f>
        <v>#REF!</v>
      </c>
      <c r="IS58" s="49" t="e">
        <f t="shared" ref="IS58:IS82" si="295">(CG58/CG$5)*100</f>
        <v>#REF!</v>
      </c>
      <c r="IT58" s="49" t="e">
        <f t="shared" ref="IT58:IT82" si="296">(CH58/CH$5)*100</f>
        <v>#REF!</v>
      </c>
      <c r="IU58" s="49" t="e">
        <f t="shared" ref="IU58:IU82" si="297">(CI58/CI$5)*100</f>
        <v>#REF!</v>
      </c>
      <c r="IV58" s="49" t="e">
        <f t="shared" ref="IV58:IV82" si="298">(CJ58/CJ$5)*100</f>
        <v>#REF!</v>
      </c>
      <c r="IW58" s="49" t="e">
        <f t="shared" ref="IW58:IW82" si="299">(CK58/CK$5)*100</f>
        <v>#REF!</v>
      </c>
      <c r="IX58" s="49" t="e">
        <f t="shared" ref="IX58:IX82" si="300">(CL58/CL$5)*100</f>
        <v>#REF!</v>
      </c>
      <c r="IY58" s="49" t="e">
        <f t="shared" ref="IY58:IY82" si="301">(CM58/CM$5)*100</f>
        <v>#REF!</v>
      </c>
      <c r="IZ58" s="49" t="e">
        <f t="shared" ref="IZ58:IZ82" si="302">(CN58/CN$5)*100</f>
        <v>#REF!</v>
      </c>
      <c r="JA58" s="49" t="e">
        <f t="shared" ref="JA58:JA82" si="303">(CO58/CO$5)*100</f>
        <v>#REF!</v>
      </c>
      <c r="JB58" s="49" t="e">
        <f t="shared" ref="JB58:JB82" si="304">(CP58/CP$5)*100</f>
        <v>#REF!</v>
      </c>
      <c r="JC58" s="49" t="e">
        <f t="shared" ref="JC58:JC82" si="305">(CQ58/CQ$5)*100</f>
        <v>#REF!</v>
      </c>
      <c r="JD58" s="49" t="e">
        <f t="shared" ref="JD58:JD82" si="306">(CR58/CR$5)*100</f>
        <v>#REF!</v>
      </c>
      <c r="JE58" s="49" t="e">
        <f t="shared" ref="JE58:JE82" si="307">(CS58/CS$5)*100</f>
        <v>#REF!</v>
      </c>
      <c r="JF58" s="49" t="e">
        <f t="shared" ref="JF58:JF82" si="308">(CT58/CT$5)*100</f>
        <v>#REF!</v>
      </c>
      <c r="JG58" s="49" t="e">
        <f t="shared" ref="JG58:JG82" si="309">(CU58/CU$5)*100</f>
        <v>#REF!</v>
      </c>
      <c r="JH58" s="35"/>
      <c r="JI58" s="50" t="e">
        <f>(#REF!/#REF!)*100</f>
        <v>#REF!</v>
      </c>
      <c r="JJ58" s="50" t="e">
        <f>(#REF!/#REF!)*100</f>
        <v>#REF!</v>
      </c>
    </row>
    <row r="59" spans="1:270" ht="16.5" customHeight="1" x14ac:dyDescent="0.45">
      <c r="A59" s="15"/>
      <c r="B59" s="15" t="s">
        <v>185</v>
      </c>
      <c r="C59" s="15"/>
      <c r="D59" s="15"/>
      <c r="E59" s="47" t="e">
        <f>+'t44 (2)'!#REF!</f>
        <v>#REF!</v>
      </c>
      <c r="F59" s="47" t="e">
        <f>+'t44 (2)'!#REF!</f>
        <v>#REF!</v>
      </c>
      <c r="G59" s="47" t="e">
        <f>+'t44 (2)'!#REF!</f>
        <v>#REF!</v>
      </c>
      <c r="H59" s="47" t="e">
        <f>+'t44 (2)'!#REF!</f>
        <v>#REF!</v>
      </c>
      <c r="I59" s="47" t="e">
        <f>+'t44 (2)'!#REF!</f>
        <v>#REF!</v>
      </c>
      <c r="J59" s="47" t="e">
        <f>+'t44 (2)'!#REF!</f>
        <v>#REF!</v>
      </c>
      <c r="K59" s="47" t="e">
        <f>+'t44 (2)'!#REF!</f>
        <v>#REF!</v>
      </c>
      <c r="L59" s="47" t="e">
        <f>+'t44 (2)'!#REF!</f>
        <v>#REF!</v>
      </c>
      <c r="M59" s="47" t="e">
        <f>+'t44 (2)'!#REF!</f>
        <v>#REF!</v>
      </c>
      <c r="N59" s="47" t="e">
        <f>+'t44 (2)'!#REF!</f>
        <v>#REF!</v>
      </c>
      <c r="O59" s="47" t="e">
        <f>+'t44 (2)'!#REF!</f>
        <v>#REF!</v>
      </c>
      <c r="P59" s="47" t="e">
        <f>+'t44 (2)'!#REF!</f>
        <v>#REF!</v>
      </c>
      <c r="Q59" s="47" t="e">
        <f>+'t44 (2)'!#REF!</f>
        <v>#REF!</v>
      </c>
      <c r="R59" s="47" t="e">
        <f>+'t44 (2)'!#REF!</f>
        <v>#REF!</v>
      </c>
      <c r="S59" s="47" t="e">
        <f>+'t44 (2)'!#REF!</f>
        <v>#REF!</v>
      </c>
      <c r="T59" s="47" t="e">
        <f>+'t44 (2)'!#REF!</f>
        <v>#REF!</v>
      </c>
      <c r="U59" s="47" t="e">
        <f>+'t44 (2)'!#REF!</f>
        <v>#REF!</v>
      </c>
      <c r="V59" s="47" t="e">
        <f>+'t44 (2)'!#REF!</f>
        <v>#REF!</v>
      </c>
      <c r="W59" s="47" t="e">
        <f>+'t44 (2)'!#REF!</f>
        <v>#REF!</v>
      </c>
      <c r="X59" s="47" t="e">
        <f>+'t44 (2)'!#REF!</f>
        <v>#REF!</v>
      </c>
      <c r="Y59" s="47" t="e">
        <f>+'t44 (2)'!#REF!</f>
        <v>#REF!</v>
      </c>
      <c r="Z59" s="47" t="e">
        <f>+'t44 (2)'!#REF!</f>
        <v>#REF!</v>
      </c>
      <c r="AA59" s="47" t="e">
        <f>+'t44 (2)'!#REF!</f>
        <v>#REF!</v>
      </c>
      <c r="AB59" s="47" t="e">
        <f>+'t44 (2)'!#REF!</f>
        <v>#REF!</v>
      </c>
      <c r="AC59" s="47" t="e">
        <f>+'t44 (2)'!#REF!</f>
        <v>#REF!</v>
      </c>
      <c r="AD59" s="47" t="e">
        <f>+'t44 (2)'!#REF!</f>
        <v>#REF!</v>
      </c>
      <c r="AE59" s="47" t="e">
        <f>+'t44 (2)'!#REF!</f>
        <v>#REF!</v>
      </c>
      <c r="AF59" s="47" t="e">
        <f>+'t44 (2)'!#REF!</f>
        <v>#REF!</v>
      </c>
      <c r="AG59" s="47" t="e">
        <f>+'t44 (2)'!#REF!</f>
        <v>#REF!</v>
      </c>
      <c r="AH59" s="47" t="e">
        <f>+'t44 (2)'!#REF!</f>
        <v>#REF!</v>
      </c>
      <c r="AI59" s="47" t="e">
        <f>+'t44 (2)'!#REF!</f>
        <v>#REF!</v>
      </c>
      <c r="AJ59" s="47" t="e">
        <f>+'t44 (2)'!#REF!</f>
        <v>#REF!</v>
      </c>
      <c r="AK59" s="47" t="e">
        <f>+'t44 (2)'!#REF!</f>
        <v>#REF!</v>
      </c>
      <c r="AL59" s="47" t="e">
        <f>+'t44 (2)'!#REF!</f>
        <v>#REF!</v>
      </c>
      <c r="AM59" s="47" t="e">
        <f>+'t44 (2)'!#REF!</f>
        <v>#REF!</v>
      </c>
      <c r="AN59" s="47" t="e">
        <f>+'t44 (2)'!#REF!</f>
        <v>#REF!</v>
      </c>
      <c r="AO59" s="47" t="e">
        <f>+'t44 (2)'!#REF!</f>
        <v>#REF!</v>
      </c>
      <c r="AP59" s="47" t="e">
        <f>+'t44 (2)'!#REF!</f>
        <v>#REF!</v>
      </c>
      <c r="AQ59" s="47" t="e">
        <f>+'t44 (2)'!#REF!</f>
        <v>#REF!</v>
      </c>
      <c r="AR59" s="47" t="e">
        <f>+'t44 (2)'!#REF!</f>
        <v>#REF!</v>
      </c>
      <c r="AS59" s="47" t="e">
        <f>+'t44 (2)'!#REF!</f>
        <v>#REF!</v>
      </c>
      <c r="AT59" s="47" t="e">
        <f>+'t44 (2)'!#REF!</f>
        <v>#REF!</v>
      </c>
      <c r="AU59" s="47" t="e">
        <f>+'t44 (2)'!#REF!</f>
        <v>#REF!</v>
      </c>
      <c r="AV59" s="47" t="e">
        <f>+'t44 (2)'!#REF!</f>
        <v>#REF!</v>
      </c>
      <c r="AW59" s="47" t="e">
        <f>+'t44 (2)'!#REF!</f>
        <v>#REF!</v>
      </c>
      <c r="AX59" s="47" t="e">
        <f>+'t44 (2)'!#REF!</f>
        <v>#REF!</v>
      </c>
      <c r="AY59" s="47" t="e">
        <f>+'t44 (2)'!#REF!</f>
        <v>#REF!</v>
      </c>
      <c r="AZ59" s="47" t="e">
        <f>+'t44 (2)'!#REF!</f>
        <v>#REF!</v>
      </c>
      <c r="BA59" s="47" t="e">
        <f>+'t44 (2)'!#REF!</f>
        <v>#REF!</v>
      </c>
      <c r="BB59" s="47" t="e">
        <f>+'t44 (2)'!#REF!</f>
        <v>#REF!</v>
      </c>
      <c r="BC59" s="47" t="e">
        <f>+'t44 (2)'!#REF!</f>
        <v>#REF!</v>
      </c>
      <c r="BD59" s="47" t="e">
        <f>+'t44 (2)'!#REF!</f>
        <v>#REF!</v>
      </c>
      <c r="BE59" s="47" t="e">
        <f>+'t44 (2)'!#REF!</f>
        <v>#REF!</v>
      </c>
      <c r="BF59" s="47" t="e">
        <f>+'t44 (2)'!#REF!</f>
        <v>#REF!</v>
      </c>
      <c r="BG59" s="47" t="e">
        <f>+'t44 (2)'!#REF!</f>
        <v>#REF!</v>
      </c>
      <c r="BH59" s="47" t="e">
        <f>+'t44 (2)'!#REF!</f>
        <v>#REF!</v>
      </c>
      <c r="BI59" s="47" t="e">
        <f>+'t44 (2)'!#REF!</f>
        <v>#REF!</v>
      </c>
      <c r="BJ59" s="47" t="e">
        <f>+'t44 (2)'!#REF!</f>
        <v>#REF!</v>
      </c>
      <c r="BK59" s="47" t="e">
        <f>+'t44 (2)'!#REF!</f>
        <v>#REF!</v>
      </c>
      <c r="BL59" s="47" t="e">
        <f>+'t44 (2)'!#REF!</f>
        <v>#REF!</v>
      </c>
      <c r="BM59" s="47" t="e">
        <f>+'t44 (2)'!#REF!</f>
        <v>#REF!</v>
      </c>
      <c r="BN59" s="47" t="e">
        <f>+'t44 (2)'!#REF!</f>
        <v>#REF!</v>
      </c>
      <c r="BO59" s="47" t="e">
        <f>+'t44 (2)'!#REF!</f>
        <v>#REF!</v>
      </c>
      <c r="BP59" s="107" t="e">
        <f>+'t44 (2)'!#REF!</f>
        <v>#REF!</v>
      </c>
      <c r="BQ59" s="47"/>
      <c r="BR59" s="47" t="e">
        <f>+'t44 (2)'!#REF!</f>
        <v>#REF!</v>
      </c>
      <c r="BS59" s="47" t="e">
        <f>+'t44 (2)'!#REF!</f>
        <v>#REF!</v>
      </c>
      <c r="BT59" s="47" t="e">
        <f>+'t44 (2)'!#REF!</f>
        <v>#REF!</v>
      </c>
      <c r="BU59" s="47" t="e">
        <f>+'t44 (2)'!#REF!</f>
        <v>#REF!</v>
      </c>
      <c r="BV59" s="47" t="e">
        <f>+'t44 (2)'!#REF!</f>
        <v>#REF!</v>
      </c>
      <c r="BW59" s="47" t="e">
        <f>+'t44 (2)'!#REF!</f>
        <v>#REF!</v>
      </c>
      <c r="BX59" s="47" t="e">
        <f>+'t44 (2)'!#REF!</f>
        <v>#REF!</v>
      </c>
      <c r="BY59" s="47" t="e">
        <f>+'t44 (2)'!#REF!</f>
        <v>#REF!</v>
      </c>
      <c r="BZ59" s="47" t="e">
        <f>+'t44 (2)'!#REF!</f>
        <v>#REF!</v>
      </c>
      <c r="CA59" s="47" t="e">
        <f>+'t44 (2)'!#REF!</f>
        <v>#REF!</v>
      </c>
      <c r="CB59" s="47" t="e">
        <f>+'t44 (2)'!#REF!</f>
        <v>#REF!</v>
      </c>
      <c r="CC59" s="47" t="e">
        <f>+'t44 (2)'!#REF!</f>
        <v>#REF!</v>
      </c>
      <c r="CD59" s="47" t="e">
        <f>+'t44 (2)'!#REF!</f>
        <v>#REF!</v>
      </c>
      <c r="CE59" s="47" t="e">
        <f>+'t44 (2)'!#REF!</f>
        <v>#REF!</v>
      </c>
      <c r="CF59" s="47" t="e">
        <f>+'t44 (2)'!#REF!</f>
        <v>#REF!</v>
      </c>
      <c r="CG59" s="47" t="e">
        <f>+'t44 (2)'!#REF!</f>
        <v>#REF!</v>
      </c>
      <c r="CH59" s="47" t="e">
        <f>+'t44 (2)'!#REF!</f>
        <v>#REF!</v>
      </c>
      <c r="CI59" s="47" t="e">
        <f>+'t44 (2)'!#REF!</f>
        <v>#REF!</v>
      </c>
      <c r="CJ59" s="47" t="e">
        <f>+'t44 (2)'!#REF!</f>
        <v>#REF!</v>
      </c>
      <c r="CK59" s="47" t="e">
        <f>+'t44 (2)'!#REF!</f>
        <v>#REF!</v>
      </c>
      <c r="CL59" s="47" t="e">
        <f>+'t44 (2)'!#REF!</f>
        <v>#REF!</v>
      </c>
      <c r="CM59" s="47" t="e">
        <f>+'t44 (2)'!#REF!</f>
        <v>#REF!</v>
      </c>
      <c r="CN59" s="107" t="e">
        <f>+'t44 (2)'!#REF!</f>
        <v>#REF!</v>
      </c>
      <c r="CO59" s="47" t="e">
        <f>+'t44 (2)'!#REF!</f>
        <v>#REF!</v>
      </c>
      <c r="CP59" s="47" t="e">
        <f>+'t44 (2)'!#REF!</f>
        <v>#REF!</v>
      </c>
      <c r="CQ59" s="47" t="e">
        <f>+'t44 (2)'!#REF!</f>
        <v>#REF!</v>
      </c>
      <c r="CR59" s="47" t="e">
        <f>+'t44 (2)'!#REF!</f>
        <v>#REF!</v>
      </c>
      <c r="CS59" s="47" t="e">
        <f>+'t44 (2)'!#REF!</f>
        <v>#REF!</v>
      </c>
      <c r="CT59" s="47" t="e">
        <f>+'t44 (2)'!#REF!</f>
        <v>#REF!</v>
      </c>
      <c r="CU59" s="107" t="e">
        <f>+'t44 (2)'!#REF!</f>
        <v>#REF!</v>
      </c>
      <c r="CV59" s="28"/>
      <c r="CW59" s="48" t="e">
        <f t="shared" si="185"/>
        <v>#REF!</v>
      </c>
      <c r="CX59" s="48" t="e">
        <f t="shared" si="186"/>
        <v>#REF!</v>
      </c>
      <c r="CY59" s="48" t="e">
        <f t="shared" si="187"/>
        <v>#REF!</v>
      </c>
      <c r="CZ59" s="48" t="e">
        <f t="shared" si="188"/>
        <v>#REF!</v>
      </c>
      <c r="DA59" s="48" t="e">
        <f t="shared" si="200"/>
        <v>#REF!</v>
      </c>
      <c r="DB59" s="48" t="e">
        <f t="shared" si="211"/>
        <v>#REF!</v>
      </c>
      <c r="DC59" s="48" t="e">
        <f t="shared" si="211"/>
        <v>#REF!</v>
      </c>
      <c r="DD59" s="48" t="e">
        <f>((Z59/L59)-1)*100</f>
        <v>#REF!</v>
      </c>
      <c r="DE59" s="48" t="e">
        <f>((AB59/M59)-1)*100</f>
        <v>#REF!</v>
      </c>
      <c r="DF59" s="48" t="e">
        <f>((AD59/N59)-1)*100</f>
        <v>#REF!</v>
      </c>
      <c r="DG59" s="48" t="e">
        <f>((AF59/O59)-1)*100</f>
        <v>#REF!</v>
      </c>
      <c r="DH59" s="48" t="e">
        <f>((AH59/P59)-1)*100</f>
        <v>#REF!</v>
      </c>
      <c r="DI59" s="48" t="e">
        <f>((AJ59/Q59)-1)*100</f>
        <v>#REF!</v>
      </c>
      <c r="DJ59" s="48" t="e">
        <f>((AL59/R59)-1)*100</f>
        <v>#REF!</v>
      </c>
      <c r="DK59" s="48" t="e">
        <f>((AN59/S59)-1)*100</f>
        <v>#REF!</v>
      </c>
      <c r="DL59" s="48" t="e">
        <f>((AP59/T59)-1)*100</f>
        <v>#REF!</v>
      </c>
      <c r="DM59" s="48" t="e">
        <f t="shared" si="212"/>
        <v>#REF!</v>
      </c>
      <c r="DN59" s="48" t="e">
        <f t="shared" si="212"/>
        <v>#REF!</v>
      </c>
      <c r="DO59" s="48" t="e">
        <f t="shared" si="212"/>
        <v>#REF!</v>
      </c>
      <c r="DP59" s="48" t="e">
        <f t="shared" si="212"/>
        <v>#REF!</v>
      </c>
      <c r="DQ59" s="48" t="e">
        <f t="shared" si="212"/>
        <v>#REF!</v>
      </c>
      <c r="DR59" s="48" t="e">
        <f t="shared" si="212"/>
        <v>#REF!</v>
      </c>
      <c r="DS59" s="48" t="e">
        <f t="shared" si="212"/>
        <v>#REF!</v>
      </c>
      <c r="DT59" s="48" t="e">
        <f t="shared" si="212"/>
        <v>#REF!</v>
      </c>
      <c r="DU59" s="48" t="e">
        <f t="shared" si="212"/>
        <v>#REF!</v>
      </c>
      <c r="DV59" s="48" t="e">
        <f t="shared" si="212"/>
        <v>#REF!</v>
      </c>
      <c r="DW59" s="48" t="e">
        <f t="shared" si="213"/>
        <v>#REF!</v>
      </c>
      <c r="DX59" s="48" t="e">
        <f t="shared" si="213"/>
        <v>#REF!</v>
      </c>
      <c r="DY59" s="48" t="e">
        <f t="shared" si="213"/>
        <v>#REF!</v>
      </c>
      <c r="DZ59" s="48" t="e">
        <f t="shared" si="213"/>
        <v>#REF!</v>
      </c>
      <c r="EA59" s="48" t="e">
        <f t="shared" si="213"/>
        <v>#REF!</v>
      </c>
      <c r="EB59" s="48" t="e">
        <f t="shared" si="213"/>
        <v>#REF!</v>
      </c>
      <c r="EC59" s="48" t="e">
        <f t="shared" si="213"/>
        <v>#REF!</v>
      </c>
      <c r="ED59" s="48" t="e">
        <f t="shared" si="213"/>
        <v>#REF!</v>
      </c>
      <c r="EE59" s="48" t="e">
        <f t="shared" si="213"/>
        <v>#REF!</v>
      </c>
      <c r="EF59" s="48" t="e">
        <f t="shared" si="213"/>
        <v>#REF!</v>
      </c>
      <c r="EG59" s="48" t="e">
        <f t="shared" si="214"/>
        <v>#REF!</v>
      </c>
      <c r="EH59" s="48" t="e">
        <f t="shared" si="214"/>
        <v>#REF!</v>
      </c>
      <c r="EI59" s="48" t="e">
        <f t="shared" si="214"/>
        <v>#REF!</v>
      </c>
      <c r="EJ59" s="48" t="e">
        <f t="shared" si="214"/>
        <v>#REF!</v>
      </c>
      <c r="EK59" s="48" t="e">
        <f t="shared" si="214"/>
        <v>#REF!</v>
      </c>
      <c r="EL59" s="90"/>
      <c r="EM59" s="48" t="e">
        <f t="shared" si="215"/>
        <v>#REF!</v>
      </c>
      <c r="EN59" s="48" t="e">
        <f t="shared" si="215"/>
        <v>#REF!</v>
      </c>
      <c r="EO59" s="48" t="e">
        <f t="shared" si="215"/>
        <v>#REF!</v>
      </c>
      <c r="EP59" s="48" t="e">
        <f t="shared" si="215"/>
        <v>#REF!</v>
      </c>
      <c r="EQ59" s="48" t="e">
        <f t="shared" si="215"/>
        <v>#REF!</v>
      </c>
      <c r="ER59" s="48" t="e">
        <f t="shared" si="215"/>
        <v>#REF!</v>
      </c>
      <c r="ES59" s="48" t="e">
        <f t="shared" si="215"/>
        <v>#REF!</v>
      </c>
      <c r="ET59" s="48" t="e">
        <f t="shared" si="215"/>
        <v>#REF!</v>
      </c>
      <c r="EU59" s="48" t="e">
        <f t="shared" si="215"/>
        <v>#REF!</v>
      </c>
      <c r="EV59" s="48" t="e">
        <f t="shared" si="215"/>
        <v>#REF!</v>
      </c>
      <c r="EW59" s="48" t="e">
        <f t="shared" si="216"/>
        <v>#REF!</v>
      </c>
      <c r="EX59" s="48" t="e">
        <f t="shared" si="216"/>
        <v>#REF!</v>
      </c>
      <c r="EY59" s="48" t="e">
        <f t="shared" si="216"/>
        <v>#REF!</v>
      </c>
      <c r="EZ59" s="48" t="e">
        <f t="shared" si="216"/>
        <v>#REF!</v>
      </c>
      <c r="FA59" s="48" t="e">
        <f t="shared" si="216"/>
        <v>#REF!</v>
      </c>
      <c r="FB59" s="48" t="e">
        <f t="shared" si="216"/>
        <v>#REF!</v>
      </c>
      <c r="FC59" s="48" t="e">
        <f t="shared" si="216"/>
        <v>#REF!</v>
      </c>
      <c r="FD59" s="48" t="e">
        <f t="shared" si="216"/>
        <v>#REF!</v>
      </c>
      <c r="FE59" s="48" t="e">
        <f t="shared" si="216"/>
        <v>#REF!</v>
      </c>
      <c r="FF59" s="48" t="e">
        <f t="shared" si="216"/>
        <v>#REF!</v>
      </c>
      <c r="FG59" s="48" t="e">
        <f t="shared" si="217"/>
        <v>#REF!</v>
      </c>
      <c r="FH59" s="48" t="e">
        <f t="shared" si="217"/>
        <v>#REF!</v>
      </c>
      <c r="FI59" s="48" t="e">
        <f t="shared" si="217"/>
        <v>#REF!</v>
      </c>
      <c r="FJ59" s="48" t="e">
        <f t="shared" si="218"/>
        <v>#REF!</v>
      </c>
      <c r="FK59" s="48" t="e">
        <f t="shared" si="218"/>
        <v>#REF!</v>
      </c>
      <c r="FL59" s="48" t="e">
        <f t="shared" si="218"/>
        <v>#REF!</v>
      </c>
      <c r="FM59" s="48" t="e">
        <f t="shared" si="218"/>
        <v>#REF!</v>
      </c>
      <c r="FN59" s="48" t="e">
        <f t="shared" si="218"/>
        <v>#REF!</v>
      </c>
      <c r="FO59" s="48" t="e">
        <f t="shared" si="218"/>
        <v>#REF!</v>
      </c>
      <c r="FP59" s="48" t="e">
        <f t="shared" si="218"/>
        <v>#REF!</v>
      </c>
      <c r="FQ59" s="35"/>
      <c r="FR59" s="49" t="e">
        <f t="shared" si="197"/>
        <v>#REF!</v>
      </c>
      <c r="FS59" s="49" t="e">
        <f t="shared" si="198"/>
        <v>#REF!</v>
      </c>
      <c r="FT59" s="49" t="e">
        <f t="shared" si="199"/>
        <v>#REF!</v>
      </c>
      <c r="FU59" s="49" t="e">
        <f t="shared" si="219"/>
        <v>#REF!</v>
      </c>
      <c r="FV59" s="49" t="e">
        <f t="shared" si="220"/>
        <v>#REF!</v>
      </c>
      <c r="FW59" s="49" t="e">
        <f t="shared" si="221"/>
        <v>#REF!</v>
      </c>
      <c r="FX59" s="49" t="e">
        <f t="shared" si="222"/>
        <v>#REF!</v>
      </c>
      <c r="FY59" s="49" t="e">
        <f t="shared" si="223"/>
        <v>#REF!</v>
      </c>
      <c r="FZ59" s="49" t="e">
        <f t="shared" si="224"/>
        <v>#REF!</v>
      </c>
      <c r="GA59" s="49" t="e">
        <f t="shared" si="225"/>
        <v>#REF!</v>
      </c>
      <c r="GB59" s="49" t="e">
        <f t="shared" si="226"/>
        <v>#REF!</v>
      </c>
      <c r="GC59" s="49" t="e">
        <f t="shared" si="227"/>
        <v>#REF!</v>
      </c>
      <c r="GD59" s="49" t="e">
        <f t="shared" si="228"/>
        <v>#REF!</v>
      </c>
      <c r="GE59" s="49" t="e">
        <f t="shared" si="229"/>
        <v>#REF!</v>
      </c>
      <c r="GF59" s="49" t="e">
        <f t="shared" si="230"/>
        <v>#REF!</v>
      </c>
      <c r="GG59" s="49" t="e">
        <f t="shared" si="231"/>
        <v>#REF!</v>
      </c>
      <c r="GH59" s="49" t="e">
        <f t="shared" si="232"/>
        <v>#REF!</v>
      </c>
      <c r="GI59" s="49" t="e">
        <f t="shared" si="233"/>
        <v>#REF!</v>
      </c>
      <c r="GJ59" s="49" t="e">
        <f t="shared" si="234"/>
        <v>#REF!</v>
      </c>
      <c r="GK59" s="49" t="e">
        <f t="shared" si="235"/>
        <v>#REF!</v>
      </c>
      <c r="GL59" s="49" t="e">
        <f t="shared" si="236"/>
        <v>#REF!</v>
      </c>
      <c r="GM59" s="49" t="e">
        <f t="shared" si="237"/>
        <v>#REF!</v>
      </c>
      <c r="GN59" s="49" t="e">
        <f t="shared" si="238"/>
        <v>#REF!</v>
      </c>
      <c r="GO59" s="49" t="e">
        <f t="shared" si="239"/>
        <v>#REF!</v>
      </c>
      <c r="GP59" s="49" t="e">
        <f t="shared" si="240"/>
        <v>#REF!</v>
      </c>
      <c r="GQ59" s="49" t="e">
        <f t="shared" si="241"/>
        <v>#REF!</v>
      </c>
      <c r="GR59" s="49" t="e">
        <f t="shared" si="242"/>
        <v>#REF!</v>
      </c>
      <c r="GS59" s="49" t="e">
        <f t="shared" si="243"/>
        <v>#REF!</v>
      </c>
      <c r="GT59" s="49" t="e">
        <f t="shared" si="244"/>
        <v>#REF!</v>
      </c>
      <c r="GU59" s="49" t="e">
        <f t="shared" si="245"/>
        <v>#REF!</v>
      </c>
      <c r="GV59" s="49" t="e">
        <f t="shared" si="246"/>
        <v>#REF!</v>
      </c>
      <c r="GW59" s="49" t="e">
        <f t="shared" si="247"/>
        <v>#REF!</v>
      </c>
      <c r="GX59" s="49" t="e">
        <f t="shared" si="248"/>
        <v>#REF!</v>
      </c>
      <c r="GY59" s="49" t="e">
        <f t="shared" si="249"/>
        <v>#REF!</v>
      </c>
      <c r="GZ59" s="49" t="e">
        <f t="shared" si="250"/>
        <v>#REF!</v>
      </c>
      <c r="HA59" s="49" t="e">
        <f t="shared" si="251"/>
        <v>#REF!</v>
      </c>
      <c r="HB59" s="49" t="e">
        <f t="shared" si="252"/>
        <v>#REF!</v>
      </c>
      <c r="HC59" s="49" t="e">
        <f t="shared" si="253"/>
        <v>#REF!</v>
      </c>
      <c r="HD59" s="49" t="e">
        <f t="shared" si="254"/>
        <v>#REF!</v>
      </c>
      <c r="HE59" s="49" t="e">
        <f t="shared" si="255"/>
        <v>#REF!</v>
      </c>
      <c r="HF59" s="49" t="e">
        <f t="shared" si="256"/>
        <v>#REF!</v>
      </c>
      <c r="HG59" s="49" t="e">
        <f t="shared" si="257"/>
        <v>#REF!</v>
      </c>
      <c r="HH59" s="49" t="e">
        <f t="shared" si="258"/>
        <v>#REF!</v>
      </c>
      <c r="HI59" s="49" t="e">
        <f t="shared" si="259"/>
        <v>#REF!</v>
      </c>
      <c r="HJ59" s="49" t="e">
        <f t="shared" si="260"/>
        <v>#REF!</v>
      </c>
      <c r="HK59" s="49" t="e">
        <f t="shared" si="261"/>
        <v>#REF!</v>
      </c>
      <c r="HL59" s="49" t="e">
        <f t="shared" si="262"/>
        <v>#REF!</v>
      </c>
      <c r="HM59" s="49" t="e">
        <f t="shared" si="263"/>
        <v>#REF!</v>
      </c>
      <c r="HN59" s="49" t="e">
        <f t="shared" si="264"/>
        <v>#REF!</v>
      </c>
      <c r="HO59" s="49" t="e">
        <f t="shared" si="265"/>
        <v>#REF!</v>
      </c>
      <c r="HP59" s="49" t="e">
        <f t="shared" si="266"/>
        <v>#REF!</v>
      </c>
      <c r="HQ59" s="49" t="e">
        <f t="shared" si="267"/>
        <v>#REF!</v>
      </c>
      <c r="HR59" s="49" t="e">
        <f t="shared" si="268"/>
        <v>#REF!</v>
      </c>
      <c r="HS59" s="49" t="e">
        <f t="shared" si="269"/>
        <v>#REF!</v>
      </c>
      <c r="HT59" s="49" t="e">
        <f t="shared" si="270"/>
        <v>#REF!</v>
      </c>
      <c r="HU59" s="49" t="e">
        <f t="shared" si="271"/>
        <v>#REF!</v>
      </c>
      <c r="HV59" s="49" t="e">
        <f t="shared" si="272"/>
        <v>#REF!</v>
      </c>
      <c r="HW59" s="49" t="e">
        <f t="shared" si="273"/>
        <v>#REF!</v>
      </c>
      <c r="HX59" s="49" t="e">
        <f t="shared" si="274"/>
        <v>#REF!</v>
      </c>
      <c r="HY59" s="49" t="e">
        <f t="shared" si="275"/>
        <v>#REF!</v>
      </c>
      <c r="HZ59" s="49" t="e">
        <f t="shared" si="276"/>
        <v>#REF!</v>
      </c>
      <c r="IA59" s="49" t="e">
        <f t="shared" si="277"/>
        <v>#REF!</v>
      </c>
      <c r="IB59" s="49" t="e">
        <f t="shared" si="278"/>
        <v>#REF!</v>
      </c>
      <c r="IC59" s="49" t="e">
        <f t="shared" si="279"/>
        <v>#REF!</v>
      </c>
      <c r="ID59" s="49" t="e">
        <f t="shared" si="280"/>
        <v>#REF!</v>
      </c>
      <c r="IE59" s="49" t="e">
        <f t="shared" si="281"/>
        <v>#REF!</v>
      </c>
      <c r="IF59" s="49" t="e">
        <f t="shared" si="282"/>
        <v>#REF!</v>
      </c>
      <c r="IG59" s="49" t="e">
        <f t="shared" si="283"/>
        <v>#REF!</v>
      </c>
      <c r="IH59" s="49" t="e">
        <f t="shared" si="284"/>
        <v>#REF!</v>
      </c>
      <c r="II59" s="49" t="e">
        <f t="shared" si="285"/>
        <v>#REF!</v>
      </c>
      <c r="IJ59" s="49" t="e">
        <f t="shared" si="286"/>
        <v>#REF!</v>
      </c>
      <c r="IK59" s="49" t="e">
        <f t="shared" si="287"/>
        <v>#REF!</v>
      </c>
      <c r="IL59" s="49" t="e">
        <f t="shared" si="288"/>
        <v>#REF!</v>
      </c>
      <c r="IM59" s="49" t="e">
        <f t="shared" si="289"/>
        <v>#REF!</v>
      </c>
      <c r="IN59" s="49" t="e">
        <f t="shared" si="290"/>
        <v>#REF!</v>
      </c>
      <c r="IO59" s="49" t="e">
        <f t="shared" si="291"/>
        <v>#REF!</v>
      </c>
      <c r="IP59" s="49" t="e">
        <f t="shared" si="292"/>
        <v>#REF!</v>
      </c>
      <c r="IQ59" s="49" t="e">
        <f t="shared" si="293"/>
        <v>#REF!</v>
      </c>
      <c r="IR59" s="49" t="e">
        <f t="shared" si="294"/>
        <v>#REF!</v>
      </c>
      <c r="IS59" s="49" t="e">
        <f t="shared" si="295"/>
        <v>#REF!</v>
      </c>
      <c r="IT59" s="49" t="e">
        <f t="shared" si="296"/>
        <v>#REF!</v>
      </c>
      <c r="IU59" s="49" t="e">
        <f t="shared" si="297"/>
        <v>#REF!</v>
      </c>
      <c r="IV59" s="49" t="e">
        <f t="shared" si="298"/>
        <v>#REF!</v>
      </c>
      <c r="IW59" s="49" t="e">
        <f t="shared" si="299"/>
        <v>#REF!</v>
      </c>
      <c r="IX59" s="49" t="e">
        <f t="shared" si="300"/>
        <v>#REF!</v>
      </c>
      <c r="IY59" s="49" t="e">
        <f t="shared" si="301"/>
        <v>#REF!</v>
      </c>
      <c r="IZ59" s="49" t="e">
        <f t="shared" si="302"/>
        <v>#REF!</v>
      </c>
      <c r="JA59" s="49" t="e">
        <f t="shared" si="303"/>
        <v>#REF!</v>
      </c>
      <c r="JB59" s="49" t="e">
        <f t="shared" si="304"/>
        <v>#REF!</v>
      </c>
      <c r="JC59" s="49" t="e">
        <f t="shared" si="305"/>
        <v>#REF!</v>
      </c>
      <c r="JD59" s="49" t="e">
        <f t="shared" si="306"/>
        <v>#REF!</v>
      </c>
      <c r="JE59" s="49" t="e">
        <f t="shared" si="307"/>
        <v>#REF!</v>
      </c>
      <c r="JF59" s="49" t="e">
        <f t="shared" si="308"/>
        <v>#REF!</v>
      </c>
      <c r="JG59" s="49" t="e">
        <f t="shared" si="309"/>
        <v>#REF!</v>
      </c>
      <c r="JH59" s="35"/>
      <c r="JI59" s="50"/>
      <c r="JJ59" s="50"/>
    </row>
    <row r="60" spans="1:270" ht="16.5" customHeight="1" x14ac:dyDescent="0.45">
      <c r="A60" s="15"/>
      <c r="B60" s="15" t="s">
        <v>184</v>
      </c>
      <c r="C60" s="15"/>
      <c r="D60" s="15"/>
      <c r="E60" s="47" t="e">
        <f>+E58-E59</f>
        <v>#REF!</v>
      </c>
      <c r="F60" s="47" t="e">
        <f t="shared" ref="F60:BP60" si="310">+F58-F59</f>
        <v>#REF!</v>
      </c>
      <c r="G60" s="47" t="e">
        <f t="shared" si="310"/>
        <v>#REF!</v>
      </c>
      <c r="H60" s="47" t="e">
        <f t="shared" si="310"/>
        <v>#REF!</v>
      </c>
      <c r="I60" s="47" t="e">
        <f t="shared" si="310"/>
        <v>#REF!</v>
      </c>
      <c r="J60" s="47" t="e">
        <f t="shared" si="310"/>
        <v>#REF!</v>
      </c>
      <c r="K60" s="47" t="e">
        <f t="shared" si="310"/>
        <v>#REF!</v>
      </c>
      <c r="L60" s="47" t="e">
        <f t="shared" si="310"/>
        <v>#REF!</v>
      </c>
      <c r="M60" s="47" t="e">
        <f t="shared" si="310"/>
        <v>#REF!</v>
      </c>
      <c r="N60" s="47" t="e">
        <f t="shared" si="310"/>
        <v>#REF!</v>
      </c>
      <c r="O60" s="47" t="e">
        <f t="shared" si="310"/>
        <v>#REF!</v>
      </c>
      <c r="P60" s="47" t="e">
        <f t="shared" si="310"/>
        <v>#REF!</v>
      </c>
      <c r="Q60" s="47" t="e">
        <f t="shared" si="310"/>
        <v>#REF!</v>
      </c>
      <c r="R60" s="47" t="e">
        <f t="shared" si="310"/>
        <v>#REF!</v>
      </c>
      <c r="S60" s="47" t="e">
        <f t="shared" si="310"/>
        <v>#REF!</v>
      </c>
      <c r="T60" s="47" t="e">
        <f t="shared" si="310"/>
        <v>#REF!</v>
      </c>
      <c r="U60" s="47" t="e">
        <f t="shared" si="310"/>
        <v>#REF!</v>
      </c>
      <c r="V60" s="47" t="e">
        <f t="shared" si="310"/>
        <v>#REF!</v>
      </c>
      <c r="W60" s="47" t="e">
        <f t="shared" si="310"/>
        <v>#REF!</v>
      </c>
      <c r="X60" s="47" t="e">
        <f t="shared" si="310"/>
        <v>#REF!</v>
      </c>
      <c r="Y60" s="47" t="e">
        <f t="shared" si="310"/>
        <v>#REF!</v>
      </c>
      <c r="Z60" s="47" t="e">
        <f t="shared" si="310"/>
        <v>#REF!</v>
      </c>
      <c r="AA60" s="47" t="e">
        <f t="shared" si="310"/>
        <v>#REF!</v>
      </c>
      <c r="AB60" s="47" t="e">
        <f t="shared" si="310"/>
        <v>#REF!</v>
      </c>
      <c r="AC60" s="47" t="e">
        <f t="shared" si="310"/>
        <v>#REF!</v>
      </c>
      <c r="AD60" s="47" t="e">
        <f t="shared" si="310"/>
        <v>#REF!</v>
      </c>
      <c r="AE60" s="47" t="e">
        <f t="shared" si="310"/>
        <v>#REF!</v>
      </c>
      <c r="AF60" s="47" t="e">
        <f t="shared" si="310"/>
        <v>#REF!</v>
      </c>
      <c r="AG60" s="47" t="e">
        <f t="shared" si="310"/>
        <v>#REF!</v>
      </c>
      <c r="AH60" s="47" t="e">
        <f t="shared" si="310"/>
        <v>#REF!</v>
      </c>
      <c r="AI60" s="47" t="e">
        <f t="shared" si="310"/>
        <v>#REF!</v>
      </c>
      <c r="AJ60" s="47" t="e">
        <f t="shared" si="310"/>
        <v>#REF!</v>
      </c>
      <c r="AK60" s="47" t="e">
        <f t="shared" si="310"/>
        <v>#REF!</v>
      </c>
      <c r="AL60" s="47" t="e">
        <f t="shared" si="310"/>
        <v>#REF!</v>
      </c>
      <c r="AM60" s="47" t="e">
        <f t="shared" si="310"/>
        <v>#REF!</v>
      </c>
      <c r="AN60" s="47" t="e">
        <f t="shared" si="310"/>
        <v>#REF!</v>
      </c>
      <c r="AO60" s="47" t="e">
        <f t="shared" si="310"/>
        <v>#REF!</v>
      </c>
      <c r="AP60" s="47" t="e">
        <f t="shared" si="310"/>
        <v>#REF!</v>
      </c>
      <c r="AQ60" s="47" t="e">
        <f t="shared" si="310"/>
        <v>#REF!</v>
      </c>
      <c r="AR60" s="47" t="e">
        <f t="shared" si="310"/>
        <v>#REF!</v>
      </c>
      <c r="AS60" s="47" t="e">
        <f t="shared" si="310"/>
        <v>#REF!</v>
      </c>
      <c r="AT60" s="47" t="e">
        <f t="shared" si="310"/>
        <v>#REF!</v>
      </c>
      <c r="AU60" s="47" t="e">
        <f t="shared" si="310"/>
        <v>#REF!</v>
      </c>
      <c r="AV60" s="47" t="e">
        <f t="shared" si="310"/>
        <v>#REF!</v>
      </c>
      <c r="AW60" s="47" t="e">
        <f t="shared" si="310"/>
        <v>#REF!</v>
      </c>
      <c r="AX60" s="47" t="e">
        <f t="shared" si="310"/>
        <v>#REF!</v>
      </c>
      <c r="AY60" s="47" t="e">
        <f t="shared" si="310"/>
        <v>#REF!</v>
      </c>
      <c r="AZ60" s="47" t="e">
        <f t="shared" si="310"/>
        <v>#REF!</v>
      </c>
      <c r="BA60" s="47" t="e">
        <f t="shared" si="310"/>
        <v>#REF!</v>
      </c>
      <c r="BB60" s="47" t="e">
        <f t="shared" si="310"/>
        <v>#REF!</v>
      </c>
      <c r="BC60" s="47" t="e">
        <f t="shared" si="310"/>
        <v>#REF!</v>
      </c>
      <c r="BD60" s="47" t="e">
        <f t="shared" si="310"/>
        <v>#REF!</v>
      </c>
      <c r="BE60" s="47" t="e">
        <f t="shared" si="310"/>
        <v>#REF!</v>
      </c>
      <c r="BF60" s="47" t="e">
        <f t="shared" si="310"/>
        <v>#REF!</v>
      </c>
      <c r="BG60" s="47" t="e">
        <f t="shared" si="310"/>
        <v>#REF!</v>
      </c>
      <c r="BH60" s="47" t="e">
        <f t="shared" si="310"/>
        <v>#REF!</v>
      </c>
      <c r="BI60" s="47" t="e">
        <f t="shared" si="310"/>
        <v>#REF!</v>
      </c>
      <c r="BJ60" s="47" t="e">
        <f t="shared" si="310"/>
        <v>#REF!</v>
      </c>
      <c r="BK60" s="47" t="e">
        <f t="shared" si="310"/>
        <v>#REF!</v>
      </c>
      <c r="BL60" s="47" t="e">
        <f t="shared" si="310"/>
        <v>#REF!</v>
      </c>
      <c r="BM60" s="47" t="e">
        <f t="shared" si="310"/>
        <v>#REF!</v>
      </c>
      <c r="BN60" s="47" t="e">
        <f t="shared" si="310"/>
        <v>#REF!</v>
      </c>
      <c r="BO60" s="47" t="e">
        <f t="shared" si="310"/>
        <v>#REF!</v>
      </c>
      <c r="BP60" s="107" t="e">
        <f t="shared" si="310"/>
        <v>#REF!</v>
      </c>
      <c r="BQ60" s="47"/>
      <c r="BR60" s="47" t="e">
        <f t="shared" ref="BR60:CU60" si="311">+BR58-BR59</f>
        <v>#REF!</v>
      </c>
      <c r="BS60" s="47" t="e">
        <f t="shared" si="311"/>
        <v>#REF!</v>
      </c>
      <c r="BT60" s="47" t="e">
        <f t="shared" si="311"/>
        <v>#REF!</v>
      </c>
      <c r="BU60" s="47" t="e">
        <f t="shared" si="311"/>
        <v>#REF!</v>
      </c>
      <c r="BV60" s="47" t="e">
        <f t="shared" si="311"/>
        <v>#REF!</v>
      </c>
      <c r="BW60" s="47" t="e">
        <f t="shared" si="311"/>
        <v>#REF!</v>
      </c>
      <c r="BX60" s="47" t="e">
        <f t="shared" si="311"/>
        <v>#REF!</v>
      </c>
      <c r="BY60" s="47" t="e">
        <f t="shared" si="311"/>
        <v>#REF!</v>
      </c>
      <c r="BZ60" s="47" t="e">
        <f t="shared" si="311"/>
        <v>#REF!</v>
      </c>
      <c r="CA60" s="47" t="e">
        <f t="shared" si="311"/>
        <v>#REF!</v>
      </c>
      <c r="CB60" s="47" t="e">
        <f t="shared" si="311"/>
        <v>#REF!</v>
      </c>
      <c r="CC60" s="47" t="e">
        <f t="shared" si="311"/>
        <v>#REF!</v>
      </c>
      <c r="CD60" s="47" t="e">
        <f t="shared" si="311"/>
        <v>#REF!</v>
      </c>
      <c r="CE60" s="47" t="e">
        <f t="shared" si="311"/>
        <v>#REF!</v>
      </c>
      <c r="CF60" s="47" t="e">
        <f t="shared" si="311"/>
        <v>#REF!</v>
      </c>
      <c r="CG60" s="47" t="e">
        <f t="shared" si="311"/>
        <v>#REF!</v>
      </c>
      <c r="CH60" s="47" t="e">
        <f t="shared" si="311"/>
        <v>#REF!</v>
      </c>
      <c r="CI60" s="47" t="e">
        <f t="shared" si="311"/>
        <v>#REF!</v>
      </c>
      <c r="CJ60" s="47" t="e">
        <f t="shared" si="311"/>
        <v>#REF!</v>
      </c>
      <c r="CK60" s="47" t="e">
        <f t="shared" si="311"/>
        <v>#REF!</v>
      </c>
      <c r="CL60" s="47" t="e">
        <f t="shared" si="311"/>
        <v>#REF!</v>
      </c>
      <c r="CM60" s="47" t="e">
        <f t="shared" si="311"/>
        <v>#REF!</v>
      </c>
      <c r="CN60" s="107" t="e">
        <f t="shared" si="311"/>
        <v>#REF!</v>
      </c>
      <c r="CO60" s="47" t="e">
        <f t="shared" si="311"/>
        <v>#REF!</v>
      </c>
      <c r="CP60" s="47" t="e">
        <f t="shared" si="311"/>
        <v>#REF!</v>
      </c>
      <c r="CQ60" s="47" t="e">
        <f t="shared" si="311"/>
        <v>#REF!</v>
      </c>
      <c r="CR60" s="47" t="e">
        <f t="shared" si="311"/>
        <v>#REF!</v>
      </c>
      <c r="CS60" s="47" t="e">
        <f t="shared" si="311"/>
        <v>#REF!</v>
      </c>
      <c r="CT60" s="47" t="e">
        <f t="shared" si="311"/>
        <v>#REF!</v>
      </c>
      <c r="CU60" s="107" t="e">
        <f t="shared" si="311"/>
        <v>#REF!</v>
      </c>
      <c r="CV60" s="28"/>
      <c r="CW60" s="48" t="e">
        <f t="shared" si="185"/>
        <v>#REF!</v>
      </c>
      <c r="CX60" s="48" t="e">
        <f t="shared" si="186"/>
        <v>#REF!</v>
      </c>
      <c r="CY60" s="48" t="e">
        <f t="shared" si="187"/>
        <v>#REF!</v>
      </c>
      <c r="CZ60" s="48" t="e">
        <f t="shared" si="188"/>
        <v>#REF!</v>
      </c>
      <c r="DA60" s="48" t="e">
        <f t="shared" si="200"/>
        <v>#REF!</v>
      </c>
      <c r="DB60" s="48" t="e">
        <f t="shared" si="211"/>
        <v>#REF!</v>
      </c>
      <c r="DC60" s="48" t="e">
        <f t="shared" si="211"/>
        <v>#REF!</v>
      </c>
      <c r="DD60" s="48" t="e">
        <f>((Z60/L60)-1)*100</f>
        <v>#REF!</v>
      </c>
      <c r="DE60" s="48" t="e">
        <f>((AB60/M60)-1)*100</f>
        <v>#REF!</v>
      </c>
      <c r="DF60" s="48" t="e">
        <f>((AD60/N60)-1)*100</f>
        <v>#REF!</v>
      </c>
      <c r="DG60" s="48" t="e">
        <f>((AF60/O60)-1)*100</f>
        <v>#REF!</v>
      </c>
      <c r="DH60" s="48" t="e">
        <f>((AH60/P60)-1)*100</f>
        <v>#REF!</v>
      </c>
      <c r="DI60" s="48" t="e">
        <f>((AJ60/Q60)-1)*100</f>
        <v>#REF!</v>
      </c>
      <c r="DJ60" s="48" t="e">
        <f>((AL60/R60)-1)*100</f>
        <v>#REF!</v>
      </c>
      <c r="DK60" s="48" t="e">
        <f>((AN60/S60)-1)*100</f>
        <v>#REF!</v>
      </c>
      <c r="DL60" s="48" t="e">
        <f>((AP60/T60)-1)*100</f>
        <v>#REF!</v>
      </c>
      <c r="DM60" s="48" t="e">
        <f t="shared" si="212"/>
        <v>#REF!</v>
      </c>
      <c r="DN60" s="48" t="e">
        <f t="shared" si="212"/>
        <v>#REF!</v>
      </c>
      <c r="DO60" s="48" t="e">
        <f t="shared" si="212"/>
        <v>#REF!</v>
      </c>
      <c r="DP60" s="48" t="e">
        <f t="shared" si="212"/>
        <v>#REF!</v>
      </c>
      <c r="DQ60" s="48" t="e">
        <f t="shared" si="212"/>
        <v>#REF!</v>
      </c>
      <c r="DR60" s="48" t="e">
        <f t="shared" si="212"/>
        <v>#REF!</v>
      </c>
      <c r="DS60" s="48" t="e">
        <f t="shared" si="212"/>
        <v>#REF!</v>
      </c>
      <c r="DT60" s="48" t="e">
        <f t="shared" si="212"/>
        <v>#REF!</v>
      </c>
      <c r="DU60" s="48" t="e">
        <f t="shared" si="212"/>
        <v>#REF!</v>
      </c>
      <c r="DV60" s="48" t="e">
        <f t="shared" si="212"/>
        <v>#REF!</v>
      </c>
      <c r="DW60" s="48" t="e">
        <f t="shared" si="213"/>
        <v>#REF!</v>
      </c>
      <c r="DX60" s="48" t="e">
        <f t="shared" si="213"/>
        <v>#REF!</v>
      </c>
      <c r="DY60" s="48" t="e">
        <f t="shared" si="213"/>
        <v>#REF!</v>
      </c>
      <c r="DZ60" s="48" t="e">
        <f t="shared" si="213"/>
        <v>#REF!</v>
      </c>
      <c r="EA60" s="48" t="e">
        <f t="shared" si="213"/>
        <v>#REF!</v>
      </c>
      <c r="EB60" s="48" t="e">
        <f t="shared" si="213"/>
        <v>#REF!</v>
      </c>
      <c r="EC60" s="48" t="e">
        <f t="shared" si="213"/>
        <v>#REF!</v>
      </c>
      <c r="ED60" s="48" t="e">
        <f t="shared" si="213"/>
        <v>#REF!</v>
      </c>
      <c r="EE60" s="48" t="e">
        <f t="shared" si="213"/>
        <v>#REF!</v>
      </c>
      <c r="EF60" s="48" t="e">
        <f t="shared" si="213"/>
        <v>#REF!</v>
      </c>
      <c r="EG60" s="48" t="e">
        <f t="shared" si="214"/>
        <v>#REF!</v>
      </c>
      <c r="EH60" s="48" t="e">
        <f t="shared" si="214"/>
        <v>#REF!</v>
      </c>
      <c r="EI60" s="48" t="e">
        <f t="shared" si="214"/>
        <v>#REF!</v>
      </c>
      <c r="EJ60" s="48" t="e">
        <f t="shared" si="214"/>
        <v>#REF!</v>
      </c>
      <c r="EK60" s="48" t="e">
        <f t="shared" si="214"/>
        <v>#REF!</v>
      </c>
      <c r="EL60" s="90"/>
      <c r="EM60" s="48" t="e">
        <f t="shared" si="215"/>
        <v>#REF!</v>
      </c>
      <c r="EN60" s="48" t="e">
        <f t="shared" si="215"/>
        <v>#REF!</v>
      </c>
      <c r="EO60" s="48" t="e">
        <f t="shared" si="215"/>
        <v>#REF!</v>
      </c>
      <c r="EP60" s="48" t="e">
        <f t="shared" si="215"/>
        <v>#REF!</v>
      </c>
      <c r="EQ60" s="48" t="e">
        <f t="shared" si="215"/>
        <v>#REF!</v>
      </c>
      <c r="ER60" s="48" t="e">
        <f t="shared" si="215"/>
        <v>#REF!</v>
      </c>
      <c r="ES60" s="48" t="e">
        <f t="shared" si="215"/>
        <v>#REF!</v>
      </c>
      <c r="ET60" s="48" t="e">
        <f t="shared" si="215"/>
        <v>#REF!</v>
      </c>
      <c r="EU60" s="48" t="e">
        <f t="shared" si="215"/>
        <v>#REF!</v>
      </c>
      <c r="EV60" s="48" t="e">
        <f t="shared" si="215"/>
        <v>#REF!</v>
      </c>
      <c r="EW60" s="48" t="e">
        <f t="shared" si="216"/>
        <v>#REF!</v>
      </c>
      <c r="EX60" s="48" t="e">
        <f t="shared" si="216"/>
        <v>#REF!</v>
      </c>
      <c r="EY60" s="48" t="e">
        <f t="shared" si="216"/>
        <v>#REF!</v>
      </c>
      <c r="EZ60" s="48" t="e">
        <f t="shared" si="216"/>
        <v>#REF!</v>
      </c>
      <c r="FA60" s="48" t="e">
        <f t="shared" si="216"/>
        <v>#REF!</v>
      </c>
      <c r="FB60" s="48" t="e">
        <f t="shared" si="216"/>
        <v>#REF!</v>
      </c>
      <c r="FC60" s="48" t="e">
        <f t="shared" si="216"/>
        <v>#REF!</v>
      </c>
      <c r="FD60" s="48" t="e">
        <f t="shared" si="216"/>
        <v>#REF!</v>
      </c>
      <c r="FE60" s="48" t="e">
        <f t="shared" si="216"/>
        <v>#REF!</v>
      </c>
      <c r="FF60" s="48" t="e">
        <f t="shared" si="216"/>
        <v>#REF!</v>
      </c>
      <c r="FG60" s="48" t="e">
        <f t="shared" si="217"/>
        <v>#REF!</v>
      </c>
      <c r="FH60" s="48" t="e">
        <f t="shared" si="217"/>
        <v>#REF!</v>
      </c>
      <c r="FI60" s="48" t="e">
        <f t="shared" si="217"/>
        <v>#REF!</v>
      </c>
      <c r="FJ60" s="48" t="e">
        <f t="shared" si="218"/>
        <v>#REF!</v>
      </c>
      <c r="FK60" s="48" t="e">
        <f t="shared" si="218"/>
        <v>#REF!</v>
      </c>
      <c r="FL60" s="48" t="e">
        <f t="shared" si="218"/>
        <v>#REF!</v>
      </c>
      <c r="FM60" s="48" t="e">
        <f t="shared" si="218"/>
        <v>#REF!</v>
      </c>
      <c r="FN60" s="48" t="e">
        <f t="shared" si="218"/>
        <v>#REF!</v>
      </c>
      <c r="FO60" s="48" t="e">
        <f t="shared" si="218"/>
        <v>#REF!</v>
      </c>
      <c r="FP60" s="48" t="e">
        <f t="shared" si="218"/>
        <v>#REF!</v>
      </c>
      <c r="FQ60" s="35"/>
      <c r="FR60" s="49" t="e">
        <f t="shared" si="197"/>
        <v>#REF!</v>
      </c>
      <c r="FS60" s="49" t="e">
        <f t="shared" si="198"/>
        <v>#REF!</v>
      </c>
      <c r="FT60" s="49" t="e">
        <f t="shared" si="199"/>
        <v>#REF!</v>
      </c>
      <c r="FU60" s="49" t="e">
        <f t="shared" si="219"/>
        <v>#REF!</v>
      </c>
      <c r="FV60" s="49" t="e">
        <f t="shared" si="220"/>
        <v>#REF!</v>
      </c>
      <c r="FW60" s="49" t="e">
        <f t="shared" si="221"/>
        <v>#REF!</v>
      </c>
      <c r="FX60" s="49" t="e">
        <f t="shared" si="222"/>
        <v>#REF!</v>
      </c>
      <c r="FY60" s="49" t="e">
        <f t="shared" si="223"/>
        <v>#REF!</v>
      </c>
      <c r="FZ60" s="49" t="e">
        <f t="shared" si="224"/>
        <v>#REF!</v>
      </c>
      <c r="GA60" s="49" t="e">
        <f t="shared" si="225"/>
        <v>#REF!</v>
      </c>
      <c r="GB60" s="49" t="e">
        <f t="shared" si="226"/>
        <v>#REF!</v>
      </c>
      <c r="GC60" s="49" t="e">
        <f t="shared" si="227"/>
        <v>#REF!</v>
      </c>
      <c r="GD60" s="49" t="e">
        <f t="shared" si="228"/>
        <v>#REF!</v>
      </c>
      <c r="GE60" s="49" t="e">
        <f t="shared" si="229"/>
        <v>#REF!</v>
      </c>
      <c r="GF60" s="49" t="e">
        <f t="shared" si="230"/>
        <v>#REF!</v>
      </c>
      <c r="GG60" s="49" t="e">
        <f t="shared" si="231"/>
        <v>#REF!</v>
      </c>
      <c r="GH60" s="49" t="e">
        <f t="shared" si="232"/>
        <v>#REF!</v>
      </c>
      <c r="GI60" s="49" t="e">
        <f t="shared" si="233"/>
        <v>#REF!</v>
      </c>
      <c r="GJ60" s="49" t="e">
        <f t="shared" si="234"/>
        <v>#REF!</v>
      </c>
      <c r="GK60" s="49" t="e">
        <f t="shared" si="235"/>
        <v>#REF!</v>
      </c>
      <c r="GL60" s="49" t="e">
        <f t="shared" si="236"/>
        <v>#REF!</v>
      </c>
      <c r="GM60" s="49" t="e">
        <f t="shared" si="237"/>
        <v>#REF!</v>
      </c>
      <c r="GN60" s="49" t="e">
        <f t="shared" si="238"/>
        <v>#REF!</v>
      </c>
      <c r="GO60" s="49" t="e">
        <f t="shared" si="239"/>
        <v>#REF!</v>
      </c>
      <c r="GP60" s="49" t="e">
        <f t="shared" si="240"/>
        <v>#REF!</v>
      </c>
      <c r="GQ60" s="49" t="e">
        <f t="shared" si="241"/>
        <v>#REF!</v>
      </c>
      <c r="GR60" s="49" t="e">
        <f t="shared" si="242"/>
        <v>#REF!</v>
      </c>
      <c r="GS60" s="49" t="e">
        <f t="shared" si="243"/>
        <v>#REF!</v>
      </c>
      <c r="GT60" s="49" t="e">
        <f t="shared" si="244"/>
        <v>#REF!</v>
      </c>
      <c r="GU60" s="49" t="e">
        <f t="shared" si="245"/>
        <v>#REF!</v>
      </c>
      <c r="GV60" s="49" t="e">
        <f t="shared" si="246"/>
        <v>#REF!</v>
      </c>
      <c r="GW60" s="49" t="e">
        <f t="shared" si="247"/>
        <v>#REF!</v>
      </c>
      <c r="GX60" s="49" t="e">
        <f t="shared" si="248"/>
        <v>#REF!</v>
      </c>
      <c r="GY60" s="49" t="e">
        <f t="shared" si="249"/>
        <v>#REF!</v>
      </c>
      <c r="GZ60" s="49" t="e">
        <f t="shared" si="250"/>
        <v>#REF!</v>
      </c>
      <c r="HA60" s="49" t="e">
        <f t="shared" si="251"/>
        <v>#REF!</v>
      </c>
      <c r="HB60" s="49" t="e">
        <f t="shared" si="252"/>
        <v>#REF!</v>
      </c>
      <c r="HC60" s="49" t="e">
        <f t="shared" si="253"/>
        <v>#REF!</v>
      </c>
      <c r="HD60" s="49" t="e">
        <f t="shared" si="254"/>
        <v>#REF!</v>
      </c>
      <c r="HE60" s="49" t="e">
        <f t="shared" si="255"/>
        <v>#REF!</v>
      </c>
      <c r="HF60" s="49" t="e">
        <f t="shared" si="256"/>
        <v>#REF!</v>
      </c>
      <c r="HG60" s="49" t="e">
        <f t="shared" si="257"/>
        <v>#REF!</v>
      </c>
      <c r="HH60" s="49" t="e">
        <f t="shared" si="258"/>
        <v>#REF!</v>
      </c>
      <c r="HI60" s="49" t="e">
        <f t="shared" si="259"/>
        <v>#REF!</v>
      </c>
      <c r="HJ60" s="49" t="e">
        <f t="shared" si="260"/>
        <v>#REF!</v>
      </c>
      <c r="HK60" s="49" t="e">
        <f t="shared" si="261"/>
        <v>#REF!</v>
      </c>
      <c r="HL60" s="49" t="e">
        <f t="shared" si="262"/>
        <v>#REF!</v>
      </c>
      <c r="HM60" s="49" t="e">
        <f t="shared" si="263"/>
        <v>#REF!</v>
      </c>
      <c r="HN60" s="49" t="e">
        <f t="shared" si="264"/>
        <v>#REF!</v>
      </c>
      <c r="HO60" s="49" t="e">
        <f t="shared" si="265"/>
        <v>#REF!</v>
      </c>
      <c r="HP60" s="49" t="e">
        <f t="shared" si="266"/>
        <v>#REF!</v>
      </c>
      <c r="HQ60" s="49" t="e">
        <f t="shared" si="267"/>
        <v>#REF!</v>
      </c>
      <c r="HR60" s="49" t="e">
        <f t="shared" si="268"/>
        <v>#REF!</v>
      </c>
      <c r="HS60" s="49" t="e">
        <f t="shared" si="269"/>
        <v>#REF!</v>
      </c>
      <c r="HT60" s="49" t="e">
        <f t="shared" si="270"/>
        <v>#REF!</v>
      </c>
      <c r="HU60" s="49" t="e">
        <f t="shared" si="271"/>
        <v>#REF!</v>
      </c>
      <c r="HV60" s="49" t="e">
        <f t="shared" si="272"/>
        <v>#REF!</v>
      </c>
      <c r="HW60" s="49" t="e">
        <f t="shared" si="273"/>
        <v>#REF!</v>
      </c>
      <c r="HX60" s="49" t="e">
        <f t="shared" si="274"/>
        <v>#REF!</v>
      </c>
      <c r="HY60" s="49" t="e">
        <f t="shared" si="275"/>
        <v>#REF!</v>
      </c>
      <c r="HZ60" s="49" t="e">
        <f t="shared" si="276"/>
        <v>#REF!</v>
      </c>
      <c r="IA60" s="49" t="e">
        <f t="shared" si="277"/>
        <v>#REF!</v>
      </c>
      <c r="IB60" s="49" t="e">
        <f t="shared" si="278"/>
        <v>#REF!</v>
      </c>
      <c r="IC60" s="49" t="e">
        <f t="shared" si="279"/>
        <v>#REF!</v>
      </c>
      <c r="ID60" s="49" t="e">
        <f t="shared" si="280"/>
        <v>#REF!</v>
      </c>
      <c r="IE60" s="49" t="e">
        <f t="shared" si="281"/>
        <v>#REF!</v>
      </c>
      <c r="IF60" s="49" t="e">
        <f t="shared" si="282"/>
        <v>#REF!</v>
      </c>
      <c r="IG60" s="49" t="e">
        <f t="shared" si="283"/>
        <v>#REF!</v>
      </c>
      <c r="IH60" s="49" t="e">
        <f t="shared" si="284"/>
        <v>#REF!</v>
      </c>
      <c r="II60" s="49" t="e">
        <f t="shared" si="285"/>
        <v>#REF!</v>
      </c>
      <c r="IJ60" s="49" t="e">
        <f t="shared" si="286"/>
        <v>#REF!</v>
      </c>
      <c r="IK60" s="49" t="e">
        <f t="shared" si="287"/>
        <v>#REF!</v>
      </c>
      <c r="IL60" s="49" t="e">
        <f t="shared" si="288"/>
        <v>#REF!</v>
      </c>
      <c r="IM60" s="49" t="e">
        <f t="shared" si="289"/>
        <v>#REF!</v>
      </c>
      <c r="IN60" s="49" t="e">
        <f t="shared" si="290"/>
        <v>#REF!</v>
      </c>
      <c r="IO60" s="49" t="e">
        <f t="shared" si="291"/>
        <v>#REF!</v>
      </c>
      <c r="IP60" s="49" t="e">
        <f t="shared" si="292"/>
        <v>#REF!</v>
      </c>
      <c r="IQ60" s="49" t="e">
        <f t="shared" si="293"/>
        <v>#REF!</v>
      </c>
      <c r="IR60" s="49" t="e">
        <f t="shared" si="294"/>
        <v>#REF!</v>
      </c>
      <c r="IS60" s="49" t="e">
        <f t="shared" si="295"/>
        <v>#REF!</v>
      </c>
      <c r="IT60" s="49" t="e">
        <f t="shared" si="296"/>
        <v>#REF!</v>
      </c>
      <c r="IU60" s="49" t="e">
        <f t="shared" si="297"/>
        <v>#REF!</v>
      </c>
      <c r="IV60" s="49" t="e">
        <f t="shared" si="298"/>
        <v>#REF!</v>
      </c>
      <c r="IW60" s="49" t="e">
        <f t="shared" si="299"/>
        <v>#REF!</v>
      </c>
      <c r="IX60" s="49" t="e">
        <f t="shared" si="300"/>
        <v>#REF!</v>
      </c>
      <c r="IY60" s="49" t="e">
        <f t="shared" si="301"/>
        <v>#REF!</v>
      </c>
      <c r="IZ60" s="49" t="e">
        <f t="shared" si="302"/>
        <v>#REF!</v>
      </c>
      <c r="JA60" s="49" t="e">
        <f t="shared" si="303"/>
        <v>#REF!</v>
      </c>
      <c r="JB60" s="49" t="e">
        <f t="shared" si="304"/>
        <v>#REF!</v>
      </c>
      <c r="JC60" s="49" t="e">
        <f t="shared" si="305"/>
        <v>#REF!</v>
      </c>
      <c r="JD60" s="49" t="e">
        <f t="shared" si="306"/>
        <v>#REF!</v>
      </c>
      <c r="JE60" s="49" t="e">
        <f t="shared" si="307"/>
        <v>#REF!</v>
      </c>
      <c r="JF60" s="49" t="e">
        <f t="shared" si="308"/>
        <v>#REF!</v>
      </c>
      <c r="JG60" s="49" t="e">
        <f t="shared" si="309"/>
        <v>#REF!</v>
      </c>
      <c r="JH60" s="35"/>
      <c r="JI60" s="50"/>
      <c r="JJ60" s="50"/>
    </row>
    <row r="61" spans="1:270" ht="16.5" customHeight="1" x14ac:dyDescent="0.45">
      <c r="A61" s="15">
        <v>2.4</v>
      </c>
      <c r="B61" s="15" t="s">
        <v>62</v>
      </c>
      <c r="C61" s="15"/>
      <c r="D61" s="15"/>
      <c r="E61" s="47" t="e">
        <f>+E62+E63</f>
        <v>#REF!</v>
      </c>
      <c r="F61" s="47" t="e">
        <f>+F62+F63</f>
        <v>#REF!</v>
      </c>
      <c r="G61" s="47" t="e">
        <f>+G62+G63</f>
        <v>#REF!</v>
      </c>
      <c r="H61" s="47" t="e">
        <f>+H62+H63</f>
        <v>#REF!</v>
      </c>
      <c r="I61" s="47" t="e">
        <f>+'t44 (2)'!#REF!</f>
        <v>#REF!</v>
      </c>
      <c r="J61" s="47" t="e">
        <f>+'t44 (2)'!#REF!</f>
        <v>#REF!</v>
      </c>
      <c r="K61" s="47" t="e">
        <f>+'t44 (2)'!#REF!</f>
        <v>#REF!</v>
      </c>
      <c r="L61" s="47" t="e">
        <f>+'t44 (2)'!#REF!</f>
        <v>#REF!</v>
      </c>
      <c r="M61" s="47" t="e">
        <f>+'t44 (2)'!#REF!</f>
        <v>#REF!</v>
      </c>
      <c r="N61" s="47" t="e">
        <f>+'t44 (2)'!#REF!</f>
        <v>#REF!</v>
      </c>
      <c r="O61" s="47" t="e">
        <f>+'t44 (2)'!#REF!</f>
        <v>#REF!</v>
      </c>
      <c r="P61" s="47" t="e">
        <f>+'t44 (2)'!#REF!</f>
        <v>#REF!</v>
      </c>
      <c r="Q61" s="47" t="e">
        <f>+'t44 (2)'!#REF!</f>
        <v>#REF!</v>
      </c>
      <c r="R61" s="47" t="e">
        <f>+'t44 (2)'!#REF!</f>
        <v>#REF!</v>
      </c>
      <c r="S61" s="47" t="e">
        <f>+'t44 (2)'!#REF!</f>
        <v>#REF!</v>
      </c>
      <c r="T61" s="47" t="e">
        <f>+'t44 (2)'!#REF!</f>
        <v>#REF!</v>
      </c>
      <c r="U61" s="47" t="e">
        <f>+'t44 (2)'!#REF!</f>
        <v>#REF!</v>
      </c>
      <c r="V61" s="47" t="e">
        <f>+'t44 (2)'!#REF!</f>
        <v>#REF!</v>
      </c>
      <c r="W61" s="47" t="e">
        <f>+'t44 (2)'!#REF!</f>
        <v>#REF!</v>
      </c>
      <c r="X61" s="47" t="e">
        <f>+'t44 (2)'!#REF!</f>
        <v>#REF!</v>
      </c>
      <c r="Y61" s="47" t="e">
        <f>+'t44 (2)'!#REF!</f>
        <v>#REF!</v>
      </c>
      <c r="Z61" s="47" t="e">
        <f>+'t44 (2)'!#REF!</f>
        <v>#REF!</v>
      </c>
      <c r="AA61" s="47" t="e">
        <f>+'t44 (2)'!#REF!</f>
        <v>#REF!</v>
      </c>
      <c r="AB61" s="47" t="e">
        <f>+'t44 (2)'!#REF!</f>
        <v>#REF!</v>
      </c>
      <c r="AC61" s="47" t="e">
        <f>+'t44 (2)'!#REF!</f>
        <v>#REF!</v>
      </c>
      <c r="AD61" s="47" t="e">
        <f>+'t44 (2)'!#REF!</f>
        <v>#REF!</v>
      </c>
      <c r="AE61" s="47" t="e">
        <f>+'t44 (2)'!#REF!</f>
        <v>#REF!</v>
      </c>
      <c r="AF61" s="47" t="e">
        <f>+'t44 (2)'!#REF!</f>
        <v>#REF!</v>
      </c>
      <c r="AG61" s="47" t="e">
        <f>+'t44 (2)'!#REF!</f>
        <v>#REF!</v>
      </c>
      <c r="AH61" s="47" t="e">
        <f>+'t44 (2)'!#REF!</f>
        <v>#REF!</v>
      </c>
      <c r="AI61" s="47" t="e">
        <f>+'t44 (2)'!#REF!</f>
        <v>#REF!</v>
      </c>
      <c r="AJ61" s="47" t="e">
        <f>+'t44 (2)'!#REF!</f>
        <v>#REF!</v>
      </c>
      <c r="AK61" s="47" t="e">
        <f>+'t44 (2)'!#REF!</f>
        <v>#REF!</v>
      </c>
      <c r="AL61" s="47" t="e">
        <f>+'t44 (2)'!#REF!</f>
        <v>#REF!</v>
      </c>
      <c r="AM61" s="47" t="e">
        <f>+'t44 (2)'!#REF!</f>
        <v>#REF!</v>
      </c>
      <c r="AN61" s="47" t="e">
        <f>+'t44 (2)'!#REF!</f>
        <v>#REF!</v>
      </c>
      <c r="AO61" s="47" t="e">
        <f>+'t44 (2)'!#REF!</f>
        <v>#REF!</v>
      </c>
      <c r="AP61" s="47" t="e">
        <f>+'t44 (2)'!#REF!</f>
        <v>#REF!</v>
      </c>
      <c r="AQ61" s="47" t="e">
        <f>+'t44 (2)'!#REF!</f>
        <v>#REF!</v>
      </c>
      <c r="AR61" s="47" t="e">
        <f>+'t44 (2)'!#REF!</f>
        <v>#REF!</v>
      </c>
      <c r="AS61" s="47" t="e">
        <f>+'t44 (2)'!#REF!</f>
        <v>#REF!</v>
      </c>
      <c r="AT61" s="47" t="e">
        <f>+'t44 (2)'!#REF!</f>
        <v>#REF!</v>
      </c>
      <c r="AU61" s="47" t="e">
        <f>+'t44 (2)'!#REF!</f>
        <v>#REF!</v>
      </c>
      <c r="AV61" s="47" t="e">
        <f>+'t44 (2)'!#REF!</f>
        <v>#REF!</v>
      </c>
      <c r="AW61" s="47" t="e">
        <f>+'t44 (2)'!#REF!</f>
        <v>#REF!</v>
      </c>
      <c r="AX61" s="47" t="e">
        <f>+'t44 (2)'!#REF!</f>
        <v>#REF!</v>
      </c>
      <c r="AY61" s="47" t="e">
        <f>+'t44 (2)'!#REF!</f>
        <v>#REF!</v>
      </c>
      <c r="AZ61" s="47" t="e">
        <f>+'t44 (2)'!#REF!</f>
        <v>#REF!</v>
      </c>
      <c r="BA61" s="47" t="e">
        <f>+'t44 (2)'!#REF!</f>
        <v>#REF!</v>
      </c>
      <c r="BB61" s="47" t="e">
        <f>+'t44 (2)'!#REF!</f>
        <v>#REF!</v>
      </c>
      <c r="BC61" s="47" t="e">
        <f>+'t44 (2)'!#REF!</f>
        <v>#REF!</v>
      </c>
      <c r="BD61" s="47" t="e">
        <f>+'t44 (2)'!#REF!</f>
        <v>#REF!</v>
      </c>
      <c r="BE61" s="47" t="e">
        <f>+'t44 (2)'!#REF!</f>
        <v>#REF!</v>
      </c>
      <c r="BF61" s="47" t="e">
        <f>+'t44 (2)'!#REF!</f>
        <v>#REF!</v>
      </c>
      <c r="BG61" s="47" t="e">
        <f>+'t44 (2)'!#REF!</f>
        <v>#REF!</v>
      </c>
      <c r="BH61" s="47" t="e">
        <f>+'t44 (2)'!#REF!</f>
        <v>#REF!</v>
      </c>
      <c r="BI61" s="47" t="e">
        <f>+'t44 (2)'!#REF!</f>
        <v>#REF!</v>
      </c>
      <c r="BJ61" s="47" t="e">
        <f>+'t44 (2)'!#REF!</f>
        <v>#REF!</v>
      </c>
      <c r="BK61" s="47" t="e">
        <f>+'t44 (2)'!#REF!</f>
        <v>#REF!</v>
      </c>
      <c r="BL61" s="47" t="e">
        <f>+'t44 (2)'!#REF!</f>
        <v>#REF!</v>
      </c>
      <c r="BM61" s="47" t="e">
        <f>+'t44 (2)'!#REF!</f>
        <v>#REF!</v>
      </c>
      <c r="BN61" s="47" t="e">
        <f>+'t44 (2)'!#REF!</f>
        <v>#REF!</v>
      </c>
      <c r="BO61" s="47" t="e">
        <f>+'t44 (2)'!#REF!</f>
        <v>#REF!</v>
      </c>
      <c r="BP61" s="107" t="e">
        <f>+'t44 (2)'!#REF!</f>
        <v>#REF!</v>
      </c>
      <c r="BQ61" s="47"/>
      <c r="BR61" s="47" t="e">
        <f>+'t44 (2)'!#REF!</f>
        <v>#REF!</v>
      </c>
      <c r="BS61" s="47" t="e">
        <f>+'t44 (2)'!#REF!</f>
        <v>#REF!</v>
      </c>
      <c r="BT61" s="47" t="e">
        <f>+'t44 (2)'!#REF!</f>
        <v>#REF!</v>
      </c>
      <c r="BU61" s="47" t="e">
        <f>+'t44 (2)'!#REF!</f>
        <v>#REF!</v>
      </c>
      <c r="BV61" s="47" t="e">
        <f>+'t44 (2)'!#REF!</f>
        <v>#REF!</v>
      </c>
      <c r="BW61" s="47" t="e">
        <f>+'t44 (2)'!#REF!</f>
        <v>#REF!</v>
      </c>
      <c r="BX61" s="47" t="e">
        <f>+'t44 (2)'!#REF!</f>
        <v>#REF!</v>
      </c>
      <c r="BY61" s="47" t="e">
        <f>+'t44 (2)'!#REF!</f>
        <v>#REF!</v>
      </c>
      <c r="BZ61" s="47" t="e">
        <f>+'t44 (2)'!#REF!</f>
        <v>#REF!</v>
      </c>
      <c r="CA61" s="47" t="e">
        <f>+'t44 (2)'!#REF!</f>
        <v>#REF!</v>
      </c>
      <c r="CB61" s="47" t="e">
        <f>+'t44 (2)'!#REF!</f>
        <v>#REF!</v>
      </c>
      <c r="CC61" s="47" t="e">
        <f>+'t44 (2)'!#REF!</f>
        <v>#REF!</v>
      </c>
      <c r="CD61" s="47" t="e">
        <f>+'t44 (2)'!#REF!</f>
        <v>#REF!</v>
      </c>
      <c r="CE61" s="47" t="e">
        <f>+'t44 (2)'!#REF!</f>
        <v>#REF!</v>
      </c>
      <c r="CF61" s="47" t="e">
        <f>+'t44 (2)'!#REF!</f>
        <v>#REF!</v>
      </c>
      <c r="CG61" s="47" t="e">
        <f>+'t44 (2)'!#REF!</f>
        <v>#REF!</v>
      </c>
      <c r="CH61" s="47" t="e">
        <f>+'t44 (2)'!#REF!</f>
        <v>#REF!</v>
      </c>
      <c r="CI61" s="47" t="e">
        <f>+'t44 (2)'!#REF!</f>
        <v>#REF!</v>
      </c>
      <c r="CJ61" s="47" t="e">
        <f>+'t44 (2)'!#REF!</f>
        <v>#REF!</v>
      </c>
      <c r="CK61" s="47" t="e">
        <f>+'t44 (2)'!#REF!</f>
        <v>#REF!</v>
      </c>
      <c r="CL61" s="47" t="e">
        <f>+'t44 (2)'!#REF!</f>
        <v>#REF!</v>
      </c>
      <c r="CM61" s="47" t="e">
        <f>+'t44 (2)'!#REF!</f>
        <v>#REF!</v>
      </c>
      <c r="CN61" s="107" t="e">
        <f>+'t44 (2)'!#REF!</f>
        <v>#REF!</v>
      </c>
      <c r="CO61" s="47" t="e">
        <f>+'t44 (2)'!#REF!</f>
        <v>#REF!</v>
      </c>
      <c r="CP61" s="47" t="e">
        <f>+'t44 (2)'!#REF!</f>
        <v>#REF!</v>
      </c>
      <c r="CQ61" s="47" t="e">
        <f>+'t44 (2)'!#REF!</f>
        <v>#REF!</v>
      </c>
      <c r="CR61" s="47" t="e">
        <f>+'t44 (2)'!#REF!</f>
        <v>#REF!</v>
      </c>
      <c r="CS61" s="47" t="e">
        <f>+'t44 (2)'!#REF!</f>
        <v>#REF!</v>
      </c>
      <c r="CT61" s="47" t="e">
        <f>+'t44 (2)'!#REF!</f>
        <v>#REF!</v>
      </c>
      <c r="CU61" s="107" t="e">
        <f>+'t44 (2)'!#REF!</f>
        <v>#REF!</v>
      </c>
      <c r="CV61" s="28"/>
      <c r="CW61" s="48" t="e">
        <f t="shared" si="185"/>
        <v>#REF!</v>
      </c>
      <c r="CX61" s="48" t="e">
        <f t="shared" si="186"/>
        <v>#REF!</v>
      </c>
      <c r="CY61" s="48" t="e">
        <f t="shared" si="187"/>
        <v>#REF!</v>
      </c>
      <c r="CZ61" s="48" t="e">
        <f t="shared" si="188"/>
        <v>#REF!</v>
      </c>
      <c r="DA61" s="48" t="e">
        <f t="shared" si="200"/>
        <v>#REF!</v>
      </c>
      <c r="DB61" s="48" t="e">
        <f t="shared" si="211"/>
        <v>#REF!</v>
      </c>
      <c r="DC61" s="48" t="e">
        <f t="shared" si="211"/>
        <v>#REF!</v>
      </c>
      <c r="DD61" s="48" t="e">
        <f>((Z61/L61)-1)*100</f>
        <v>#REF!</v>
      </c>
      <c r="DE61" s="48" t="e">
        <f>((AB61/M61)-1)*100</f>
        <v>#REF!</v>
      </c>
      <c r="DF61" s="48" t="e">
        <f>((AD61/N61)-1)*100</f>
        <v>#REF!</v>
      </c>
      <c r="DG61" s="48" t="e">
        <f>((AF61/O61)-1)*100</f>
        <v>#REF!</v>
      </c>
      <c r="DH61" s="48" t="e">
        <f>((AH61/P61)-1)*100</f>
        <v>#REF!</v>
      </c>
      <c r="DI61" s="48" t="e">
        <f>((AJ61/Q61)-1)*100</f>
        <v>#REF!</v>
      </c>
      <c r="DJ61" s="48" t="e">
        <f>((AL61/R61)-1)*100</f>
        <v>#REF!</v>
      </c>
      <c r="DK61" s="48" t="e">
        <f>((AN61/S61)-1)*100</f>
        <v>#REF!</v>
      </c>
      <c r="DL61" s="48" t="e">
        <f>((AP61/T61)-1)*100</f>
        <v>#REF!</v>
      </c>
      <c r="DM61" s="48" t="e">
        <f t="shared" si="212"/>
        <v>#REF!</v>
      </c>
      <c r="DN61" s="48" t="e">
        <f t="shared" si="212"/>
        <v>#REF!</v>
      </c>
      <c r="DO61" s="48" t="e">
        <f t="shared" si="212"/>
        <v>#REF!</v>
      </c>
      <c r="DP61" s="48" t="e">
        <f t="shared" si="212"/>
        <v>#REF!</v>
      </c>
      <c r="DQ61" s="48" t="e">
        <f t="shared" si="212"/>
        <v>#REF!</v>
      </c>
      <c r="DR61" s="48" t="e">
        <f t="shared" si="212"/>
        <v>#REF!</v>
      </c>
      <c r="DS61" s="48" t="e">
        <f t="shared" si="212"/>
        <v>#REF!</v>
      </c>
      <c r="DT61" s="48" t="e">
        <f t="shared" si="212"/>
        <v>#REF!</v>
      </c>
      <c r="DU61" s="48" t="e">
        <f t="shared" si="212"/>
        <v>#REF!</v>
      </c>
      <c r="DV61" s="48" t="e">
        <f t="shared" si="212"/>
        <v>#REF!</v>
      </c>
      <c r="DW61" s="48" t="e">
        <f t="shared" si="213"/>
        <v>#REF!</v>
      </c>
      <c r="DX61" s="48" t="e">
        <f t="shared" si="213"/>
        <v>#REF!</v>
      </c>
      <c r="DY61" s="48" t="e">
        <f t="shared" si="213"/>
        <v>#REF!</v>
      </c>
      <c r="DZ61" s="48" t="e">
        <f t="shared" si="213"/>
        <v>#REF!</v>
      </c>
      <c r="EA61" s="48" t="e">
        <f t="shared" si="213"/>
        <v>#REF!</v>
      </c>
      <c r="EB61" s="48" t="e">
        <f t="shared" si="213"/>
        <v>#REF!</v>
      </c>
      <c r="EC61" s="48" t="e">
        <f t="shared" si="213"/>
        <v>#REF!</v>
      </c>
      <c r="ED61" s="48" t="e">
        <f t="shared" si="213"/>
        <v>#REF!</v>
      </c>
      <c r="EE61" s="48" t="e">
        <f t="shared" si="213"/>
        <v>#REF!</v>
      </c>
      <c r="EF61" s="48" t="e">
        <f t="shared" si="213"/>
        <v>#REF!</v>
      </c>
      <c r="EG61" s="48" t="e">
        <f t="shared" si="214"/>
        <v>#REF!</v>
      </c>
      <c r="EH61" s="48" t="e">
        <f t="shared" si="214"/>
        <v>#REF!</v>
      </c>
      <c r="EI61" s="48" t="e">
        <f t="shared" si="214"/>
        <v>#REF!</v>
      </c>
      <c r="EJ61" s="48" t="e">
        <f t="shared" si="214"/>
        <v>#REF!</v>
      </c>
      <c r="EK61" s="48" t="e">
        <f t="shared" si="214"/>
        <v>#REF!</v>
      </c>
      <c r="EL61" s="90"/>
      <c r="EM61" s="48" t="e">
        <f t="shared" si="215"/>
        <v>#REF!</v>
      </c>
      <c r="EN61" s="48" t="e">
        <f t="shared" si="215"/>
        <v>#REF!</v>
      </c>
      <c r="EO61" s="48" t="e">
        <f t="shared" si="215"/>
        <v>#REF!</v>
      </c>
      <c r="EP61" s="48" t="e">
        <f t="shared" si="215"/>
        <v>#REF!</v>
      </c>
      <c r="EQ61" s="48" t="e">
        <f t="shared" si="215"/>
        <v>#REF!</v>
      </c>
      <c r="ER61" s="48" t="e">
        <f t="shared" si="215"/>
        <v>#REF!</v>
      </c>
      <c r="ES61" s="48" t="e">
        <f t="shared" si="215"/>
        <v>#REF!</v>
      </c>
      <c r="ET61" s="48" t="e">
        <f t="shared" si="215"/>
        <v>#REF!</v>
      </c>
      <c r="EU61" s="48" t="e">
        <f t="shared" si="215"/>
        <v>#REF!</v>
      </c>
      <c r="EV61" s="48" t="e">
        <f t="shared" si="215"/>
        <v>#REF!</v>
      </c>
      <c r="EW61" s="48" t="e">
        <f t="shared" si="216"/>
        <v>#REF!</v>
      </c>
      <c r="EX61" s="48" t="e">
        <f t="shared" si="216"/>
        <v>#REF!</v>
      </c>
      <c r="EY61" s="48" t="e">
        <f t="shared" si="216"/>
        <v>#REF!</v>
      </c>
      <c r="EZ61" s="48" t="e">
        <f t="shared" si="216"/>
        <v>#REF!</v>
      </c>
      <c r="FA61" s="48" t="e">
        <f t="shared" si="216"/>
        <v>#REF!</v>
      </c>
      <c r="FB61" s="48" t="e">
        <f t="shared" si="216"/>
        <v>#REF!</v>
      </c>
      <c r="FC61" s="48" t="e">
        <f t="shared" si="216"/>
        <v>#REF!</v>
      </c>
      <c r="FD61" s="48" t="e">
        <f t="shared" si="216"/>
        <v>#REF!</v>
      </c>
      <c r="FE61" s="48" t="e">
        <f t="shared" si="216"/>
        <v>#REF!</v>
      </c>
      <c r="FF61" s="48" t="e">
        <f t="shared" si="216"/>
        <v>#REF!</v>
      </c>
      <c r="FG61" s="48" t="e">
        <f t="shared" si="217"/>
        <v>#REF!</v>
      </c>
      <c r="FH61" s="48" t="e">
        <f t="shared" si="217"/>
        <v>#REF!</v>
      </c>
      <c r="FI61" s="48" t="e">
        <f t="shared" si="217"/>
        <v>#REF!</v>
      </c>
      <c r="FJ61" s="48" t="e">
        <f t="shared" si="218"/>
        <v>#REF!</v>
      </c>
      <c r="FK61" s="48" t="e">
        <f t="shared" si="218"/>
        <v>#REF!</v>
      </c>
      <c r="FL61" s="48" t="e">
        <f t="shared" si="218"/>
        <v>#REF!</v>
      </c>
      <c r="FM61" s="48" t="e">
        <f t="shared" si="218"/>
        <v>#REF!</v>
      </c>
      <c r="FN61" s="48" t="e">
        <f t="shared" si="218"/>
        <v>#REF!</v>
      </c>
      <c r="FO61" s="48" t="e">
        <f t="shared" si="218"/>
        <v>#REF!</v>
      </c>
      <c r="FP61" s="48" t="e">
        <f t="shared" si="218"/>
        <v>#REF!</v>
      </c>
      <c r="FQ61" s="35"/>
      <c r="FR61" s="49" t="e">
        <f t="shared" si="197"/>
        <v>#REF!</v>
      </c>
      <c r="FS61" s="49" t="e">
        <f t="shared" si="198"/>
        <v>#REF!</v>
      </c>
      <c r="FT61" s="49" t="e">
        <f t="shared" si="199"/>
        <v>#REF!</v>
      </c>
      <c r="FU61" s="49" t="e">
        <f t="shared" si="219"/>
        <v>#REF!</v>
      </c>
      <c r="FV61" s="49" t="e">
        <f t="shared" si="220"/>
        <v>#REF!</v>
      </c>
      <c r="FW61" s="49" t="e">
        <f t="shared" si="221"/>
        <v>#REF!</v>
      </c>
      <c r="FX61" s="49" t="e">
        <f t="shared" si="222"/>
        <v>#REF!</v>
      </c>
      <c r="FY61" s="49" t="e">
        <f t="shared" si="223"/>
        <v>#REF!</v>
      </c>
      <c r="FZ61" s="49" t="e">
        <f t="shared" si="224"/>
        <v>#REF!</v>
      </c>
      <c r="GA61" s="49" t="e">
        <f t="shared" si="225"/>
        <v>#REF!</v>
      </c>
      <c r="GB61" s="49" t="e">
        <f t="shared" si="226"/>
        <v>#REF!</v>
      </c>
      <c r="GC61" s="49" t="e">
        <f t="shared" si="227"/>
        <v>#REF!</v>
      </c>
      <c r="GD61" s="49" t="e">
        <f t="shared" si="228"/>
        <v>#REF!</v>
      </c>
      <c r="GE61" s="49" t="e">
        <f t="shared" si="229"/>
        <v>#REF!</v>
      </c>
      <c r="GF61" s="49" t="e">
        <f t="shared" si="230"/>
        <v>#REF!</v>
      </c>
      <c r="GG61" s="49" t="e">
        <f t="shared" si="231"/>
        <v>#REF!</v>
      </c>
      <c r="GH61" s="49" t="e">
        <f t="shared" si="232"/>
        <v>#REF!</v>
      </c>
      <c r="GI61" s="49" t="e">
        <f t="shared" si="233"/>
        <v>#REF!</v>
      </c>
      <c r="GJ61" s="49" t="e">
        <f t="shared" si="234"/>
        <v>#REF!</v>
      </c>
      <c r="GK61" s="49" t="e">
        <f t="shared" si="235"/>
        <v>#REF!</v>
      </c>
      <c r="GL61" s="49" t="e">
        <f t="shared" si="236"/>
        <v>#REF!</v>
      </c>
      <c r="GM61" s="49" t="e">
        <f t="shared" si="237"/>
        <v>#REF!</v>
      </c>
      <c r="GN61" s="49" t="e">
        <f t="shared" si="238"/>
        <v>#REF!</v>
      </c>
      <c r="GO61" s="49" t="e">
        <f t="shared" si="239"/>
        <v>#REF!</v>
      </c>
      <c r="GP61" s="49" t="e">
        <f t="shared" si="240"/>
        <v>#REF!</v>
      </c>
      <c r="GQ61" s="49" t="e">
        <f t="shared" si="241"/>
        <v>#REF!</v>
      </c>
      <c r="GR61" s="49" t="e">
        <f t="shared" si="242"/>
        <v>#REF!</v>
      </c>
      <c r="GS61" s="49" t="e">
        <f t="shared" si="243"/>
        <v>#REF!</v>
      </c>
      <c r="GT61" s="49" t="e">
        <f t="shared" si="244"/>
        <v>#REF!</v>
      </c>
      <c r="GU61" s="49" t="e">
        <f t="shared" si="245"/>
        <v>#REF!</v>
      </c>
      <c r="GV61" s="49" t="e">
        <f t="shared" si="246"/>
        <v>#REF!</v>
      </c>
      <c r="GW61" s="49" t="e">
        <f t="shared" si="247"/>
        <v>#REF!</v>
      </c>
      <c r="GX61" s="49" t="e">
        <f t="shared" si="248"/>
        <v>#REF!</v>
      </c>
      <c r="GY61" s="49" t="e">
        <f t="shared" si="249"/>
        <v>#REF!</v>
      </c>
      <c r="GZ61" s="49" t="e">
        <f t="shared" si="250"/>
        <v>#REF!</v>
      </c>
      <c r="HA61" s="49" t="e">
        <f t="shared" si="251"/>
        <v>#REF!</v>
      </c>
      <c r="HB61" s="49" t="e">
        <f t="shared" si="252"/>
        <v>#REF!</v>
      </c>
      <c r="HC61" s="49" t="e">
        <f t="shared" si="253"/>
        <v>#REF!</v>
      </c>
      <c r="HD61" s="49" t="e">
        <f t="shared" si="254"/>
        <v>#REF!</v>
      </c>
      <c r="HE61" s="49" t="e">
        <f t="shared" si="255"/>
        <v>#REF!</v>
      </c>
      <c r="HF61" s="49" t="e">
        <f t="shared" si="256"/>
        <v>#REF!</v>
      </c>
      <c r="HG61" s="49" t="e">
        <f t="shared" si="257"/>
        <v>#REF!</v>
      </c>
      <c r="HH61" s="49" t="e">
        <f t="shared" si="258"/>
        <v>#REF!</v>
      </c>
      <c r="HI61" s="49" t="e">
        <f t="shared" si="259"/>
        <v>#REF!</v>
      </c>
      <c r="HJ61" s="49" t="e">
        <f t="shared" si="260"/>
        <v>#REF!</v>
      </c>
      <c r="HK61" s="49" t="e">
        <f t="shared" si="261"/>
        <v>#REF!</v>
      </c>
      <c r="HL61" s="49" t="e">
        <f t="shared" si="262"/>
        <v>#REF!</v>
      </c>
      <c r="HM61" s="49" t="e">
        <f t="shared" si="263"/>
        <v>#REF!</v>
      </c>
      <c r="HN61" s="49" t="e">
        <f t="shared" si="264"/>
        <v>#REF!</v>
      </c>
      <c r="HO61" s="49" t="e">
        <f t="shared" si="265"/>
        <v>#REF!</v>
      </c>
      <c r="HP61" s="49" t="e">
        <f t="shared" si="266"/>
        <v>#REF!</v>
      </c>
      <c r="HQ61" s="49" t="e">
        <f t="shared" si="267"/>
        <v>#REF!</v>
      </c>
      <c r="HR61" s="49" t="e">
        <f t="shared" si="268"/>
        <v>#REF!</v>
      </c>
      <c r="HS61" s="49" t="e">
        <f t="shared" si="269"/>
        <v>#REF!</v>
      </c>
      <c r="HT61" s="49" t="e">
        <f t="shared" si="270"/>
        <v>#REF!</v>
      </c>
      <c r="HU61" s="49" t="e">
        <f t="shared" si="271"/>
        <v>#REF!</v>
      </c>
      <c r="HV61" s="49" t="e">
        <f t="shared" si="272"/>
        <v>#REF!</v>
      </c>
      <c r="HW61" s="49" t="e">
        <f t="shared" si="273"/>
        <v>#REF!</v>
      </c>
      <c r="HX61" s="49" t="e">
        <f t="shared" si="274"/>
        <v>#REF!</v>
      </c>
      <c r="HY61" s="49" t="e">
        <f t="shared" si="275"/>
        <v>#REF!</v>
      </c>
      <c r="HZ61" s="49" t="e">
        <f t="shared" si="276"/>
        <v>#REF!</v>
      </c>
      <c r="IA61" s="49" t="e">
        <f t="shared" si="277"/>
        <v>#REF!</v>
      </c>
      <c r="IB61" s="49" t="e">
        <f t="shared" si="278"/>
        <v>#REF!</v>
      </c>
      <c r="IC61" s="49" t="e">
        <f t="shared" si="279"/>
        <v>#REF!</v>
      </c>
      <c r="ID61" s="49" t="e">
        <f t="shared" si="280"/>
        <v>#REF!</v>
      </c>
      <c r="IE61" s="49" t="e">
        <f t="shared" si="281"/>
        <v>#REF!</v>
      </c>
      <c r="IF61" s="49" t="e">
        <f t="shared" si="282"/>
        <v>#REF!</v>
      </c>
      <c r="IG61" s="49" t="e">
        <f t="shared" si="283"/>
        <v>#REF!</v>
      </c>
      <c r="IH61" s="49" t="e">
        <f t="shared" si="284"/>
        <v>#REF!</v>
      </c>
      <c r="II61" s="49" t="e">
        <f t="shared" si="285"/>
        <v>#REF!</v>
      </c>
      <c r="IJ61" s="49" t="e">
        <f t="shared" si="286"/>
        <v>#REF!</v>
      </c>
      <c r="IK61" s="49" t="e">
        <f t="shared" si="287"/>
        <v>#REF!</v>
      </c>
      <c r="IL61" s="49" t="e">
        <f t="shared" si="288"/>
        <v>#REF!</v>
      </c>
      <c r="IM61" s="49" t="e">
        <f t="shared" si="289"/>
        <v>#REF!</v>
      </c>
      <c r="IN61" s="49" t="e">
        <f t="shared" si="290"/>
        <v>#REF!</v>
      </c>
      <c r="IO61" s="49" t="e">
        <f t="shared" si="291"/>
        <v>#REF!</v>
      </c>
      <c r="IP61" s="49" t="e">
        <f t="shared" si="292"/>
        <v>#REF!</v>
      </c>
      <c r="IQ61" s="49" t="e">
        <f t="shared" si="293"/>
        <v>#REF!</v>
      </c>
      <c r="IR61" s="49" t="e">
        <f t="shared" si="294"/>
        <v>#REF!</v>
      </c>
      <c r="IS61" s="49" t="e">
        <f t="shared" si="295"/>
        <v>#REF!</v>
      </c>
      <c r="IT61" s="49" t="e">
        <f t="shared" si="296"/>
        <v>#REF!</v>
      </c>
      <c r="IU61" s="49" t="e">
        <f t="shared" si="297"/>
        <v>#REF!</v>
      </c>
      <c r="IV61" s="49" t="e">
        <f t="shared" si="298"/>
        <v>#REF!</v>
      </c>
      <c r="IW61" s="49" t="e">
        <f t="shared" si="299"/>
        <v>#REF!</v>
      </c>
      <c r="IX61" s="49" t="e">
        <f t="shared" si="300"/>
        <v>#REF!</v>
      </c>
      <c r="IY61" s="49" t="e">
        <f t="shared" si="301"/>
        <v>#REF!</v>
      </c>
      <c r="IZ61" s="49" t="e">
        <f t="shared" si="302"/>
        <v>#REF!</v>
      </c>
      <c r="JA61" s="49" t="e">
        <f t="shared" si="303"/>
        <v>#REF!</v>
      </c>
      <c r="JB61" s="49" t="e">
        <f t="shared" si="304"/>
        <v>#REF!</v>
      </c>
      <c r="JC61" s="49" t="e">
        <f t="shared" si="305"/>
        <v>#REF!</v>
      </c>
      <c r="JD61" s="49" t="e">
        <f t="shared" si="306"/>
        <v>#REF!</v>
      </c>
      <c r="JE61" s="49" t="e">
        <f t="shared" si="307"/>
        <v>#REF!</v>
      </c>
      <c r="JF61" s="49" t="e">
        <f t="shared" si="308"/>
        <v>#REF!</v>
      </c>
      <c r="JG61" s="49" t="e">
        <f t="shared" si="309"/>
        <v>#REF!</v>
      </c>
      <c r="JH61" s="35"/>
      <c r="JI61" s="50"/>
      <c r="JJ61" s="50"/>
    </row>
    <row r="62" spans="1:270" ht="16.5" hidden="1" customHeight="1" x14ac:dyDescent="0.45">
      <c r="A62" s="15"/>
      <c r="B62" s="14" t="s">
        <v>63</v>
      </c>
      <c r="C62" s="14"/>
      <c r="D62" s="14"/>
      <c r="E62" s="33" t="e">
        <f>+'t44 (2)'!#REF!</f>
        <v>#REF!</v>
      </c>
      <c r="F62" s="33" t="e">
        <f>+'t44 (2)'!#REF!</f>
        <v>#REF!</v>
      </c>
      <c r="G62" s="33" t="e">
        <f>+'t44 (2)'!#REF!</f>
        <v>#REF!</v>
      </c>
      <c r="H62" s="33" t="e">
        <f>+'t44 (2)'!#REF!</f>
        <v>#REF!</v>
      </c>
      <c r="I62" s="33" t="e">
        <f>+'t44 (2)'!#REF!</f>
        <v>#REF!</v>
      </c>
      <c r="J62" s="33" t="e">
        <f>+'t44 (2)'!#REF!</f>
        <v>#REF!</v>
      </c>
      <c r="K62" s="33" t="e">
        <f>+'t44 (2)'!#REF!</f>
        <v>#REF!</v>
      </c>
      <c r="L62" s="33" t="e">
        <f>+'t44 (2)'!#REF!</f>
        <v>#REF!</v>
      </c>
      <c r="M62" s="33" t="e">
        <f>+'t44 (2)'!#REF!</f>
        <v>#REF!</v>
      </c>
      <c r="N62" s="33" t="e">
        <f>+'t44 (2)'!#REF!</f>
        <v>#REF!</v>
      </c>
      <c r="O62" s="33" t="e">
        <f>+'t44 (2)'!#REF!</f>
        <v>#REF!</v>
      </c>
      <c r="P62" s="33" t="e">
        <f>+'t44 (2)'!#REF!</f>
        <v>#REF!</v>
      </c>
      <c r="Q62" s="33" t="e">
        <f>+'t44 (2)'!#REF!</f>
        <v>#REF!</v>
      </c>
      <c r="R62" s="33" t="e">
        <f>+'t44 (2)'!#REF!</f>
        <v>#REF!</v>
      </c>
      <c r="S62" s="33" t="e">
        <f>+'t44 (2)'!#REF!</f>
        <v>#REF!</v>
      </c>
      <c r="T62" s="33" t="e">
        <f>+'t44 (2)'!#REF!</f>
        <v>#REF!</v>
      </c>
      <c r="U62" s="33" t="e">
        <f>+'t44 (2)'!#REF!</f>
        <v>#REF!</v>
      </c>
      <c r="V62" s="33" t="e">
        <f>+'t44 (2)'!#REF!</f>
        <v>#REF!</v>
      </c>
      <c r="W62" s="33" t="e">
        <f>+'t44 (2)'!#REF!</f>
        <v>#REF!</v>
      </c>
      <c r="X62" s="33" t="e">
        <f>+'t44 (2)'!#REF!</f>
        <v>#REF!</v>
      </c>
      <c r="Y62" s="33" t="e">
        <f>+'t44 (2)'!#REF!</f>
        <v>#REF!</v>
      </c>
      <c r="Z62" s="33" t="e">
        <f>+'t44 (2)'!#REF!</f>
        <v>#REF!</v>
      </c>
      <c r="AA62" s="33" t="e">
        <f>+'t44 (2)'!#REF!</f>
        <v>#REF!</v>
      </c>
      <c r="AB62" s="33" t="e">
        <f>+'t44 (2)'!#REF!</f>
        <v>#REF!</v>
      </c>
      <c r="AC62" s="33" t="e">
        <f>+'t44 (2)'!#REF!</f>
        <v>#REF!</v>
      </c>
      <c r="AD62" s="33" t="e">
        <f>+'t44 (2)'!#REF!</f>
        <v>#REF!</v>
      </c>
      <c r="AE62" s="33" t="e">
        <f>+'t44 (2)'!#REF!</f>
        <v>#REF!</v>
      </c>
      <c r="AF62" s="33" t="e">
        <f>+'t44 (2)'!#REF!</f>
        <v>#REF!</v>
      </c>
      <c r="AG62" s="33" t="e">
        <f>+'t44 (2)'!#REF!</f>
        <v>#REF!</v>
      </c>
      <c r="AH62" s="33" t="e">
        <f>+'t44 (2)'!#REF!</f>
        <v>#REF!</v>
      </c>
      <c r="AI62" s="33" t="e">
        <f>+'t44 (2)'!#REF!</f>
        <v>#REF!</v>
      </c>
      <c r="AJ62" s="33" t="e">
        <f>+'t44 (2)'!#REF!</f>
        <v>#REF!</v>
      </c>
      <c r="AK62" s="33" t="e">
        <f>+'t44 (2)'!#REF!</f>
        <v>#REF!</v>
      </c>
      <c r="AL62" s="33" t="e">
        <f>+'t44 (2)'!#REF!</f>
        <v>#REF!</v>
      </c>
      <c r="AM62" s="33" t="e">
        <f>+'t44 (2)'!#REF!</f>
        <v>#REF!</v>
      </c>
      <c r="AN62" s="33" t="e">
        <f>+'t44 (2)'!#REF!</f>
        <v>#REF!</v>
      </c>
      <c r="AO62" s="33" t="e">
        <f>+'t44 (2)'!#REF!</f>
        <v>#REF!</v>
      </c>
      <c r="AP62" s="33" t="e">
        <f>+'t44 (2)'!#REF!</f>
        <v>#REF!</v>
      </c>
      <c r="AQ62" s="33" t="e">
        <f>+'t44 (2)'!#REF!</f>
        <v>#REF!</v>
      </c>
      <c r="AR62" s="33" t="e">
        <f>+'t44 (2)'!#REF!</f>
        <v>#REF!</v>
      </c>
      <c r="AS62" s="33" t="e">
        <f>+'t44 (2)'!#REF!</f>
        <v>#REF!</v>
      </c>
      <c r="AT62" s="33" t="e">
        <f>+'t44 (2)'!#REF!</f>
        <v>#REF!</v>
      </c>
      <c r="AU62" s="33" t="e">
        <f>+'t44 (2)'!#REF!</f>
        <v>#REF!</v>
      </c>
      <c r="AV62" s="33" t="e">
        <f>+'t44 (2)'!#REF!</f>
        <v>#REF!</v>
      </c>
      <c r="AW62" s="33" t="e">
        <f>+'t44 (2)'!#REF!</f>
        <v>#REF!</v>
      </c>
      <c r="AX62" s="33" t="e">
        <f>+'t44 (2)'!#REF!</f>
        <v>#REF!</v>
      </c>
      <c r="AY62" s="33" t="e">
        <f>+'t44 (2)'!#REF!</f>
        <v>#REF!</v>
      </c>
      <c r="AZ62" s="33" t="e">
        <f>+'t44 (2)'!#REF!</f>
        <v>#REF!</v>
      </c>
      <c r="BA62" s="33" t="e">
        <f>+'t44 (2)'!#REF!</f>
        <v>#REF!</v>
      </c>
      <c r="BB62" s="33" t="e">
        <f>+'t44 (2)'!#REF!</f>
        <v>#REF!</v>
      </c>
      <c r="BC62" s="33" t="e">
        <f>+'t44 (2)'!#REF!</f>
        <v>#REF!</v>
      </c>
      <c r="BD62" s="33" t="e">
        <f>+'t44 (2)'!#REF!</f>
        <v>#REF!</v>
      </c>
      <c r="BE62" s="33" t="e">
        <f>+'t44 (2)'!#REF!</f>
        <v>#REF!</v>
      </c>
      <c r="BF62" s="33" t="e">
        <f>+'t44 (2)'!#REF!</f>
        <v>#REF!</v>
      </c>
      <c r="BG62" s="33" t="e">
        <f>+'t44 (2)'!#REF!</f>
        <v>#REF!</v>
      </c>
      <c r="BH62" s="33" t="e">
        <f>+'t44 (2)'!#REF!</f>
        <v>#REF!</v>
      </c>
      <c r="BI62" s="33" t="e">
        <f>+'t44 (2)'!#REF!</f>
        <v>#REF!</v>
      </c>
      <c r="BJ62" s="33" t="e">
        <f>+'t44 (2)'!#REF!</f>
        <v>#REF!</v>
      </c>
      <c r="BK62" s="33" t="e">
        <f>+'t44 (2)'!#REF!</f>
        <v>#REF!</v>
      </c>
      <c r="BL62" s="33" t="e">
        <f>+'t44 (2)'!#REF!</f>
        <v>#REF!</v>
      </c>
      <c r="BM62" s="33" t="e">
        <f>+'t44 (2)'!#REF!</f>
        <v>#REF!</v>
      </c>
      <c r="BN62" s="33" t="e">
        <f>+'t44 (2)'!#REF!</f>
        <v>#REF!</v>
      </c>
      <c r="BO62" s="33" t="e">
        <f>+'t44 (2)'!#REF!</f>
        <v>#REF!</v>
      </c>
      <c r="BP62" s="93" t="e">
        <f>+'t44 (2)'!#REF!</f>
        <v>#REF!</v>
      </c>
      <c r="BQ62" s="33"/>
      <c r="BR62" s="33" t="e">
        <f>+'t44 (2)'!#REF!</f>
        <v>#REF!</v>
      </c>
      <c r="BS62" s="33" t="e">
        <f>+'t44 (2)'!#REF!</f>
        <v>#REF!</v>
      </c>
      <c r="BT62" s="33" t="e">
        <f>+'t44 (2)'!#REF!</f>
        <v>#REF!</v>
      </c>
      <c r="BU62" s="33" t="e">
        <f>+'t44 (2)'!#REF!</f>
        <v>#REF!</v>
      </c>
      <c r="BV62" s="33" t="e">
        <f>+'t44 (2)'!#REF!</f>
        <v>#REF!</v>
      </c>
      <c r="BW62" s="33" t="e">
        <f>+'t44 (2)'!#REF!</f>
        <v>#REF!</v>
      </c>
      <c r="BX62" s="33" t="e">
        <f>+'t44 (2)'!#REF!</f>
        <v>#REF!</v>
      </c>
      <c r="BY62" s="33" t="e">
        <f>+'t44 (2)'!#REF!</f>
        <v>#REF!</v>
      </c>
      <c r="BZ62" s="33" t="e">
        <f>+'t44 (2)'!#REF!</f>
        <v>#REF!</v>
      </c>
      <c r="CA62" s="33" t="e">
        <f>+'t44 (2)'!#REF!</f>
        <v>#REF!</v>
      </c>
      <c r="CB62" s="33" t="e">
        <f>+'t44 (2)'!#REF!</f>
        <v>#REF!</v>
      </c>
      <c r="CC62" s="33" t="e">
        <f>+'t44 (2)'!#REF!</f>
        <v>#REF!</v>
      </c>
      <c r="CD62" s="33" t="e">
        <f>+'t44 (2)'!#REF!</f>
        <v>#REF!</v>
      </c>
      <c r="CE62" s="33" t="e">
        <f>+'t44 (2)'!#REF!</f>
        <v>#REF!</v>
      </c>
      <c r="CF62" s="33" t="e">
        <f>+'t44 (2)'!#REF!</f>
        <v>#REF!</v>
      </c>
      <c r="CG62" s="33" t="e">
        <f>+'t44 (2)'!#REF!</f>
        <v>#REF!</v>
      </c>
      <c r="CH62" s="33" t="e">
        <f>+'t44 (2)'!#REF!</f>
        <v>#REF!</v>
      </c>
      <c r="CI62" s="33" t="e">
        <f>+'t44 (2)'!#REF!</f>
        <v>#REF!</v>
      </c>
      <c r="CJ62" s="33" t="e">
        <f>+'t44 (2)'!#REF!</f>
        <v>#REF!</v>
      </c>
      <c r="CK62" s="33" t="e">
        <f>+'t44 (2)'!#REF!</f>
        <v>#REF!</v>
      </c>
      <c r="CL62" s="33" t="e">
        <f>+'t44 (2)'!#REF!</f>
        <v>#REF!</v>
      </c>
      <c r="CM62" s="33" t="e">
        <f>+'t44 (2)'!#REF!</f>
        <v>#REF!</v>
      </c>
      <c r="CN62" s="93" t="e">
        <f>+'t44 (2)'!#REF!</f>
        <v>#REF!</v>
      </c>
      <c r="CO62" s="33" t="e">
        <f>+'t44 (2)'!#REF!</f>
        <v>#REF!</v>
      </c>
      <c r="CP62" s="33" t="e">
        <f>+'t44 (2)'!#REF!</f>
        <v>#REF!</v>
      </c>
      <c r="CQ62" s="33" t="e">
        <f>+'t44 (2)'!#REF!</f>
        <v>#REF!</v>
      </c>
      <c r="CR62" s="33" t="e">
        <f>+'t44 (2)'!#REF!</f>
        <v>#REF!</v>
      </c>
      <c r="CS62" s="33" t="e">
        <f>+'t44 (2)'!#REF!</f>
        <v>#REF!</v>
      </c>
      <c r="CT62" s="33" t="e">
        <f>+'t44 (2)'!#REF!</f>
        <v>#REF!</v>
      </c>
      <c r="CU62" s="93" t="e">
        <f>+'t44 (2)'!#REF!</f>
        <v>#REF!</v>
      </c>
      <c r="CV62" s="28"/>
      <c r="CW62" s="42" t="e">
        <f t="shared" si="185"/>
        <v>#REF!</v>
      </c>
      <c r="CX62" s="42" t="e">
        <f t="shared" si="186"/>
        <v>#REF!</v>
      </c>
      <c r="CY62" s="42" t="e">
        <f t="shared" si="187"/>
        <v>#REF!</v>
      </c>
      <c r="CZ62" s="42" t="e">
        <f t="shared" si="188"/>
        <v>#REF!</v>
      </c>
      <c r="DA62" s="42" t="e">
        <f t="shared" si="200"/>
        <v>#REF!</v>
      </c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90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35"/>
      <c r="FR62" s="34" t="e">
        <f t="shared" si="197"/>
        <v>#REF!</v>
      </c>
      <c r="FS62" s="34" t="e">
        <f t="shared" si="198"/>
        <v>#REF!</v>
      </c>
      <c r="FT62" s="34" t="e">
        <f t="shared" si="199"/>
        <v>#REF!</v>
      </c>
      <c r="FU62" s="34" t="e">
        <f t="shared" si="219"/>
        <v>#REF!</v>
      </c>
      <c r="FV62" s="34" t="e">
        <f t="shared" si="220"/>
        <v>#REF!</v>
      </c>
      <c r="FW62" s="34" t="e">
        <f t="shared" si="221"/>
        <v>#REF!</v>
      </c>
      <c r="FX62" s="34" t="e">
        <f t="shared" si="222"/>
        <v>#REF!</v>
      </c>
      <c r="FY62" s="34" t="e">
        <f t="shared" si="223"/>
        <v>#REF!</v>
      </c>
      <c r="FZ62" s="34" t="e">
        <f t="shared" si="224"/>
        <v>#REF!</v>
      </c>
      <c r="GA62" s="34" t="e">
        <f t="shared" si="225"/>
        <v>#REF!</v>
      </c>
      <c r="GB62" s="34" t="e">
        <f t="shared" si="226"/>
        <v>#REF!</v>
      </c>
      <c r="GC62" s="34" t="e">
        <f t="shared" si="227"/>
        <v>#REF!</v>
      </c>
      <c r="GD62" s="34" t="e">
        <f t="shared" si="228"/>
        <v>#REF!</v>
      </c>
      <c r="GE62" s="34" t="e">
        <f t="shared" si="229"/>
        <v>#REF!</v>
      </c>
      <c r="GF62" s="34" t="e">
        <f t="shared" si="230"/>
        <v>#REF!</v>
      </c>
      <c r="GG62" s="34" t="e">
        <f t="shared" si="231"/>
        <v>#REF!</v>
      </c>
      <c r="GH62" s="34" t="e">
        <f t="shared" si="232"/>
        <v>#REF!</v>
      </c>
      <c r="GI62" s="34" t="e">
        <f t="shared" si="233"/>
        <v>#REF!</v>
      </c>
      <c r="GJ62" s="34" t="e">
        <f t="shared" si="234"/>
        <v>#REF!</v>
      </c>
      <c r="GK62" s="34" t="e">
        <f t="shared" si="235"/>
        <v>#REF!</v>
      </c>
      <c r="GL62" s="34" t="e">
        <f t="shared" si="236"/>
        <v>#REF!</v>
      </c>
      <c r="GM62" s="34" t="e">
        <f t="shared" si="237"/>
        <v>#REF!</v>
      </c>
      <c r="GN62" s="34" t="e">
        <f t="shared" si="238"/>
        <v>#REF!</v>
      </c>
      <c r="GO62" s="34" t="e">
        <f t="shared" si="239"/>
        <v>#REF!</v>
      </c>
      <c r="GP62" s="34" t="e">
        <f t="shared" si="240"/>
        <v>#REF!</v>
      </c>
      <c r="GQ62" s="34" t="e">
        <f t="shared" si="241"/>
        <v>#REF!</v>
      </c>
      <c r="GR62" s="34" t="e">
        <f t="shared" si="242"/>
        <v>#REF!</v>
      </c>
      <c r="GS62" s="34" t="e">
        <f t="shared" si="243"/>
        <v>#REF!</v>
      </c>
      <c r="GT62" s="34" t="e">
        <f t="shared" si="244"/>
        <v>#REF!</v>
      </c>
      <c r="GU62" s="34" t="e">
        <f t="shared" si="245"/>
        <v>#REF!</v>
      </c>
      <c r="GV62" s="34" t="e">
        <f t="shared" si="246"/>
        <v>#REF!</v>
      </c>
      <c r="GW62" s="34" t="e">
        <f t="shared" si="247"/>
        <v>#REF!</v>
      </c>
      <c r="GX62" s="34" t="e">
        <f t="shared" si="248"/>
        <v>#REF!</v>
      </c>
      <c r="GY62" s="34" t="e">
        <f t="shared" si="249"/>
        <v>#REF!</v>
      </c>
      <c r="GZ62" s="34" t="e">
        <f t="shared" si="250"/>
        <v>#REF!</v>
      </c>
      <c r="HA62" s="34" t="e">
        <f t="shared" si="251"/>
        <v>#REF!</v>
      </c>
      <c r="HB62" s="34" t="e">
        <f t="shared" si="252"/>
        <v>#REF!</v>
      </c>
      <c r="HC62" s="34" t="e">
        <f t="shared" si="253"/>
        <v>#REF!</v>
      </c>
      <c r="HD62" s="34" t="e">
        <f t="shared" si="254"/>
        <v>#REF!</v>
      </c>
      <c r="HE62" s="34" t="e">
        <f t="shared" si="255"/>
        <v>#REF!</v>
      </c>
      <c r="HF62" s="34" t="e">
        <f t="shared" si="256"/>
        <v>#REF!</v>
      </c>
      <c r="HG62" s="34" t="e">
        <f t="shared" si="257"/>
        <v>#REF!</v>
      </c>
      <c r="HH62" s="34" t="e">
        <f t="shared" si="258"/>
        <v>#REF!</v>
      </c>
      <c r="HI62" s="34" t="e">
        <f t="shared" si="259"/>
        <v>#REF!</v>
      </c>
      <c r="HJ62" s="34" t="e">
        <f t="shared" si="260"/>
        <v>#REF!</v>
      </c>
      <c r="HK62" s="34" t="e">
        <f t="shared" si="261"/>
        <v>#REF!</v>
      </c>
      <c r="HL62" s="34" t="e">
        <f t="shared" si="262"/>
        <v>#REF!</v>
      </c>
      <c r="HM62" s="34" t="e">
        <f t="shared" si="263"/>
        <v>#REF!</v>
      </c>
      <c r="HN62" s="34" t="e">
        <f t="shared" si="264"/>
        <v>#REF!</v>
      </c>
      <c r="HO62" s="34" t="e">
        <f t="shared" si="265"/>
        <v>#REF!</v>
      </c>
      <c r="HP62" s="34" t="e">
        <f t="shared" si="266"/>
        <v>#REF!</v>
      </c>
      <c r="HQ62" s="34" t="e">
        <f t="shared" si="267"/>
        <v>#REF!</v>
      </c>
      <c r="HR62" s="34" t="e">
        <f t="shared" si="268"/>
        <v>#REF!</v>
      </c>
      <c r="HS62" s="34" t="e">
        <f t="shared" si="269"/>
        <v>#REF!</v>
      </c>
      <c r="HT62" s="34" t="e">
        <f t="shared" si="270"/>
        <v>#REF!</v>
      </c>
      <c r="HU62" s="34" t="e">
        <f t="shared" si="271"/>
        <v>#REF!</v>
      </c>
      <c r="HV62" s="34" t="e">
        <f t="shared" si="272"/>
        <v>#REF!</v>
      </c>
      <c r="HW62" s="34" t="e">
        <f t="shared" si="273"/>
        <v>#REF!</v>
      </c>
      <c r="HX62" s="34" t="e">
        <f t="shared" si="274"/>
        <v>#REF!</v>
      </c>
      <c r="HY62" s="34" t="e">
        <f t="shared" si="275"/>
        <v>#REF!</v>
      </c>
      <c r="HZ62" s="34" t="e">
        <f t="shared" si="276"/>
        <v>#REF!</v>
      </c>
      <c r="IA62" s="34" t="e">
        <f t="shared" si="277"/>
        <v>#REF!</v>
      </c>
      <c r="IB62" s="34" t="e">
        <f t="shared" si="278"/>
        <v>#REF!</v>
      </c>
      <c r="IC62" s="34" t="e">
        <f t="shared" si="279"/>
        <v>#REF!</v>
      </c>
      <c r="ID62" s="34" t="e">
        <f t="shared" si="280"/>
        <v>#REF!</v>
      </c>
      <c r="IE62" s="34" t="e">
        <f t="shared" si="281"/>
        <v>#REF!</v>
      </c>
      <c r="IF62" s="34" t="e">
        <f t="shared" si="282"/>
        <v>#REF!</v>
      </c>
      <c r="IG62" s="34" t="e">
        <f t="shared" si="283"/>
        <v>#REF!</v>
      </c>
      <c r="IH62" s="34" t="e">
        <f t="shared" si="284"/>
        <v>#REF!</v>
      </c>
      <c r="II62" s="34" t="e">
        <f t="shared" si="285"/>
        <v>#REF!</v>
      </c>
      <c r="IJ62" s="34" t="e">
        <f t="shared" si="286"/>
        <v>#REF!</v>
      </c>
      <c r="IK62" s="34" t="e">
        <f t="shared" si="287"/>
        <v>#REF!</v>
      </c>
      <c r="IL62" s="34" t="e">
        <f t="shared" si="288"/>
        <v>#REF!</v>
      </c>
      <c r="IM62" s="34" t="e">
        <f t="shared" si="289"/>
        <v>#REF!</v>
      </c>
      <c r="IN62" s="34" t="e">
        <f t="shared" si="290"/>
        <v>#REF!</v>
      </c>
      <c r="IO62" s="34" t="e">
        <f t="shared" si="291"/>
        <v>#REF!</v>
      </c>
      <c r="IP62" s="34" t="e">
        <f t="shared" si="292"/>
        <v>#REF!</v>
      </c>
      <c r="IQ62" s="34" t="e">
        <f t="shared" si="293"/>
        <v>#REF!</v>
      </c>
      <c r="IR62" s="34" t="e">
        <f t="shared" si="294"/>
        <v>#REF!</v>
      </c>
      <c r="IS62" s="34" t="e">
        <f t="shared" si="295"/>
        <v>#REF!</v>
      </c>
      <c r="IT62" s="34" t="e">
        <f t="shared" si="296"/>
        <v>#REF!</v>
      </c>
      <c r="IU62" s="34" t="e">
        <f t="shared" si="297"/>
        <v>#REF!</v>
      </c>
      <c r="IV62" s="34" t="e">
        <f t="shared" si="298"/>
        <v>#REF!</v>
      </c>
      <c r="IW62" s="34" t="e">
        <f t="shared" si="299"/>
        <v>#REF!</v>
      </c>
      <c r="IX62" s="34" t="e">
        <f t="shared" si="300"/>
        <v>#REF!</v>
      </c>
      <c r="IY62" s="34" t="e">
        <f t="shared" si="301"/>
        <v>#REF!</v>
      </c>
      <c r="IZ62" s="34" t="e">
        <f t="shared" si="302"/>
        <v>#REF!</v>
      </c>
      <c r="JA62" s="34" t="e">
        <f t="shared" si="303"/>
        <v>#REF!</v>
      </c>
      <c r="JB62" s="34" t="e">
        <f t="shared" si="304"/>
        <v>#REF!</v>
      </c>
      <c r="JC62" s="34" t="e">
        <f t="shared" si="305"/>
        <v>#REF!</v>
      </c>
      <c r="JD62" s="34" t="e">
        <f t="shared" si="306"/>
        <v>#REF!</v>
      </c>
      <c r="JE62" s="34" t="e">
        <f t="shared" si="307"/>
        <v>#REF!</v>
      </c>
      <c r="JF62" s="34" t="e">
        <f t="shared" si="308"/>
        <v>#REF!</v>
      </c>
      <c r="JG62" s="34" t="e">
        <f t="shared" si="309"/>
        <v>#REF!</v>
      </c>
      <c r="JH62" s="35"/>
      <c r="JI62" s="50"/>
      <c r="JJ62" s="50"/>
    </row>
    <row r="63" spans="1:270" ht="16.5" hidden="1" customHeight="1" x14ac:dyDescent="0.45">
      <c r="A63" s="15"/>
      <c r="B63" s="14" t="s">
        <v>64</v>
      </c>
      <c r="C63" s="14"/>
      <c r="D63" s="14"/>
      <c r="E63" s="33" t="e">
        <f>+'t44 (2)'!#REF!</f>
        <v>#REF!</v>
      </c>
      <c r="F63" s="33" t="e">
        <f>+'t44 (2)'!#REF!</f>
        <v>#REF!</v>
      </c>
      <c r="G63" s="33" t="e">
        <f>+'t44 (2)'!#REF!</f>
        <v>#REF!</v>
      </c>
      <c r="H63" s="33" t="e">
        <f>+'t44 (2)'!#REF!</f>
        <v>#REF!</v>
      </c>
      <c r="I63" s="33" t="e">
        <f>+'t44 (2)'!#REF!</f>
        <v>#REF!</v>
      </c>
      <c r="J63" s="33" t="e">
        <f>+'t44 (2)'!#REF!</f>
        <v>#REF!</v>
      </c>
      <c r="K63" s="33" t="e">
        <f>+'t44 (2)'!#REF!</f>
        <v>#REF!</v>
      </c>
      <c r="L63" s="33" t="e">
        <f>+'t44 (2)'!#REF!</f>
        <v>#REF!</v>
      </c>
      <c r="M63" s="33" t="e">
        <f>+'t44 (2)'!#REF!</f>
        <v>#REF!</v>
      </c>
      <c r="N63" s="33" t="e">
        <f>+'t44 (2)'!#REF!</f>
        <v>#REF!</v>
      </c>
      <c r="O63" s="33" t="e">
        <f>+'t44 (2)'!#REF!</f>
        <v>#REF!</v>
      </c>
      <c r="P63" s="33" t="e">
        <f>+'t44 (2)'!#REF!</f>
        <v>#REF!</v>
      </c>
      <c r="Q63" s="33" t="e">
        <f>+'t44 (2)'!#REF!</f>
        <v>#REF!</v>
      </c>
      <c r="R63" s="33" t="e">
        <f>+'t44 (2)'!#REF!</f>
        <v>#REF!</v>
      </c>
      <c r="S63" s="33" t="e">
        <f>+'t44 (2)'!#REF!</f>
        <v>#REF!</v>
      </c>
      <c r="T63" s="33" t="e">
        <f>+'t44 (2)'!#REF!</f>
        <v>#REF!</v>
      </c>
      <c r="U63" s="33" t="e">
        <f>+'t44 (2)'!#REF!</f>
        <v>#REF!</v>
      </c>
      <c r="V63" s="33" t="e">
        <f>+'t44 (2)'!#REF!</f>
        <v>#REF!</v>
      </c>
      <c r="W63" s="33" t="e">
        <f>+'t44 (2)'!#REF!</f>
        <v>#REF!</v>
      </c>
      <c r="X63" s="33" t="e">
        <f>+'t44 (2)'!#REF!</f>
        <v>#REF!</v>
      </c>
      <c r="Y63" s="33" t="e">
        <f>+'t44 (2)'!#REF!</f>
        <v>#REF!</v>
      </c>
      <c r="Z63" s="33" t="e">
        <f>+'t44 (2)'!#REF!</f>
        <v>#REF!</v>
      </c>
      <c r="AA63" s="33" t="e">
        <f>+'t44 (2)'!#REF!</f>
        <v>#REF!</v>
      </c>
      <c r="AB63" s="33" t="e">
        <f>+'t44 (2)'!#REF!</f>
        <v>#REF!</v>
      </c>
      <c r="AC63" s="33" t="e">
        <f>+'t44 (2)'!#REF!</f>
        <v>#REF!</v>
      </c>
      <c r="AD63" s="33" t="e">
        <f>+'t44 (2)'!#REF!</f>
        <v>#REF!</v>
      </c>
      <c r="AE63" s="33" t="e">
        <f>+'t44 (2)'!#REF!</f>
        <v>#REF!</v>
      </c>
      <c r="AF63" s="33" t="e">
        <f>+'t44 (2)'!#REF!</f>
        <v>#REF!</v>
      </c>
      <c r="AG63" s="33" t="e">
        <f>+'t44 (2)'!#REF!</f>
        <v>#REF!</v>
      </c>
      <c r="AH63" s="33" t="e">
        <f>+'t44 (2)'!#REF!</f>
        <v>#REF!</v>
      </c>
      <c r="AI63" s="33" t="e">
        <f>+'t44 (2)'!#REF!</f>
        <v>#REF!</v>
      </c>
      <c r="AJ63" s="33" t="e">
        <f>+'t44 (2)'!#REF!</f>
        <v>#REF!</v>
      </c>
      <c r="AK63" s="33" t="e">
        <f>+'t44 (2)'!#REF!</f>
        <v>#REF!</v>
      </c>
      <c r="AL63" s="33" t="e">
        <f>+'t44 (2)'!#REF!</f>
        <v>#REF!</v>
      </c>
      <c r="AM63" s="33" t="e">
        <f>+'t44 (2)'!#REF!</f>
        <v>#REF!</v>
      </c>
      <c r="AN63" s="33" t="e">
        <f>+'t44 (2)'!#REF!</f>
        <v>#REF!</v>
      </c>
      <c r="AO63" s="33" t="e">
        <f>+'t44 (2)'!#REF!</f>
        <v>#REF!</v>
      </c>
      <c r="AP63" s="33" t="e">
        <f>+'t44 (2)'!#REF!</f>
        <v>#REF!</v>
      </c>
      <c r="AQ63" s="33" t="e">
        <f>+'t44 (2)'!#REF!</f>
        <v>#REF!</v>
      </c>
      <c r="AR63" s="33" t="e">
        <f>+'t44 (2)'!#REF!</f>
        <v>#REF!</v>
      </c>
      <c r="AS63" s="33" t="e">
        <f>+'t44 (2)'!#REF!</f>
        <v>#REF!</v>
      </c>
      <c r="AT63" s="33" t="e">
        <f>+'t44 (2)'!#REF!</f>
        <v>#REF!</v>
      </c>
      <c r="AU63" s="33" t="e">
        <f>+'t44 (2)'!#REF!</f>
        <v>#REF!</v>
      </c>
      <c r="AV63" s="33" t="e">
        <f>+'t44 (2)'!#REF!</f>
        <v>#REF!</v>
      </c>
      <c r="AW63" s="33" t="e">
        <f>+'t44 (2)'!#REF!</f>
        <v>#REF!</v>
      </c>
      <c r="AX63" s="33" t="e">
        <f>+'t44 (2)'!#REF!</f>
        <v>#REF!</v>
      </c>
      <c r="AY63" s="33" t="e">
        <f>+'t44 (2)'!#REF!</f>
        <v>#REF!</v>
      </c>
      <c r="AZ63" s="33" t="e">
        <f>+'t44 (2)'!#REF!</f>
        <v>#REF!</v>
      </c>
      <c r="BA63" s="33" t="e">
        <f>+'t44 (2)'!#REF!</f>
        <v>#REF!</v>
      </c>
      <c r="BB63" s="33" t="e">
        <f>+'t44 (2)'!#REF!</f>
        <v>#REF!</v>
      </c>
      <c r="BC63" s="33" t="e">
        <f>+'t44 (2)'!#REF!</f>
        <v>#REF!</v>
      </c>
      <c r="BD63" s="33" t="e">
        <f>+'t44 (2)'!#REF!</f>
        <v>#REF!</v>
      </c>
      <c r="BE63" s="33" t="e">
        <f>+'t44 (2)'!#REF!</f>
        <v>#REF!</v>
      </c>
      <c r="BF63" s="33" t="e">
        <f>+'t44 (2)'!#REF!</f>
        <v>#REF!</v>
      </c>
      <c r="BG63" s="33" t="e">
        <f>+'t44 (2)'!#REF!</f>
        <v>#REF!</v>
      </c>
      <c r="BH63" s="33" t="e">
        <f>+'t44 (2)'!#REF!</f>
        <v>#REF!</v>
      </c>
      <c r="BI63" s="33" t="e">
        <f>+'t44 (2)'!#REF!</f>
        <v>#REF!</v>
      </c>
      <c r="BJ63" s="33" t="e">
        <f>+'t44 (2)'!#REF!</f>
        <v>#REF!</v>
      </c>
      <c r="BK63" s="33" t="e">
        <f>+'t44 (2)'!#REF!</f>
        <v>#REF!</v>
      </c>
      <c r="BL63" s="33" t="e">
        <f>+'t44 (2)'!#REF!</f>
        <v>#REF!</v>
      </c>
      <c r="BM63" s="33" t="e">
        <f>+'t44 (2)'!#REF!</f>
        <v>#REF!</v>
      </c>
      <c r="BN63" s="33" t="e">
        <f>+'t44 (2)'!#REF!</f>
        <v>#REF!</v>
      </c>
      <c r="BO63" s="33" t="e">
        <f>+'t44 (2)'!#REF!</f>
        <v>#REF!</v>
      </c>
      <c r="BP63" s="93" t="e">
        <f>+'t44 (2)'!#REF!</f>
        <v>#REF!</v>
      </c>
      <c r="BQ63" s="33"/>
      <c r="BR63" s="33" t="e">
        <f>+'t44 (2)'!#REF!</f>
        <v>#REF!</v>
      </c>
      <c r="BS63" s="33" t="e">
        <f>+'t44 (2)'!#REF!</f>
        <v>#REF!</v>
      </c>
      <c r="BT63" s="33" t="e">
        <f>+'t44 (2)'!#REF!</f>
        <v>#REF!</v>
      </c>
      <c r="BU63" s="33" t="e">
        <f>+'t44 (2)'!#REF!</f>
        <v>#REF!</v>
      </c>
      <c r="BV63" s="33" t="e">
        <f>+'t44 (2)'!#REF!</f>
        <v>#REF!</v>
      </c>
      <c r="BW63" s="33" t="e">
        <f>+'t44 (2)'!#REF!</f>
        <v>#REF!</v>
      </c>
      <c r="BX63" s="33" t="e">
        <f>+'t44 (2)'!#REF!</f>
        <v>#REF!</v>
      </c>
      <c r="BY63" s="33" t="e">
        <f>+'t44 (2)'!#REF!</f>
        <v>#REF!</v>
      </c>
      <c r="BZ63" s="33" t="e">
        <f>+'t44 (2)'!#REF!</f>
        <v>#REF!</v>
      </c>
      <c r="CA63" s="33" t="e">
        <f>+'t44 (2)'!#REF!</f>
        <v>#REF!</v>
      </c>
      <c r="CB63" s="33" t="e">
        <f>+'t44 (2)'!#REF!</f>
        <v>#REF!</v>
      </c>
      <c r="CC63" s="33" t="e">
        <f>+'t44 (2)'!#REF!</f>
        <v>#REF!</v>
      </c>
      <c r="CD63" s="33" t="e">
        <f>+'t44 (2)'!#REF!</f>
        <v>#REF!</v>
      </c>
      <c r="CE63" s="33" t="e">
        <f>+'t44 (2)'!#REF!</f>
        <v>#REF!</v>
      </c>
      <c r="CF63" s="33" t="e">
        <f>+'t44 (2)'!#REF!</f>
        <v>#REF!</v>
      </c>
      <c r="CG63" s="33" t="e">
        <f>+'t44 (2)'!#REF!</f>
        <v>#REF!</v>
      </c>
      <c r="CH63" s="33" t="e">
        <f>+'t44 (2)'!#REF!</f>
        <v>#REF!</v>
      </c>
      <c r="CI63" s="33" t="e">
        <f>+'t44 (2)'!#REF!</f>
        <v>#REF!</v>
      </c>
      <c r="CJ63" s="33" t="e">
        <f>+'t44 (2)'!#REF!</f>
        <v>#REF!</v>
      </c>
      <c r="CK63" s="33" t="e">
        <f>+'t44 (2)'!#REF!</f>
        <v>#REF!</v>
      </c>
      <c r="CL63" s="33" t="e">
        <f>+'t44 (2)'!#REF!</f>
        <v>#REF!</v>
      </c>
      <c r="CM63" s="33" t="e">
        <f>+'t44 (2)'!#REF!</f>
        <v>#REF!</v>
      </c>
      <c r="CN63" s="93" t="e">
        <f>+'t44 (2)'!#REF!</f>
        <v>#REF!</v>
      </c>
      <c r="CO63" s="33" t="e">
        <f>+'t44 (2)'!#REF!</f>
        <v>#REF!</v>
      </c>
      <c r="CP63" s="33" t="e">
        <f>+'t44 (2)'!#REF!</f>
        <v>#REF!</v>
      </c>
      <c r="CQ63" s="33" t="e">
        <f>+'t44 (2)'!#REF!</f>
        <v>#REF!</v>
      </c>
      <c r="CR63" s="33" t="e">
        <f>+'t44 (2)'!#REF!</f>
        <v>#REF!</v>
      </c>
      <c r="CS63" s="33" t="e">
        <f>+'t44 (2)'!#REF!</f>
        <v>#REF!</v>
      </c>
      <c r="CT63" s="33" t="e">
        <f>+'t44 (2)'!#REF!</f>
        <v>#REF!</v>
      </c>
      <c r="CU63" s="93" t="e">
        <f>+'t44 (2)'!#REF!</f>
        <v>#REF!</v>
      </c>
      <c r="CV63" s="28"/>
      <c r="CW63" s="42" t="e">
        <f t="shared" si="185"/>
        <v>#REF!</v>
      </c>
      <c r="CX63" s="42" t="e">
        <f t="shared" si="186"/>
        <v>#REF!</v>
      </c>
      <c r="CY63" s="42" t="e">
        <f t="shared" si="187"/>
        <v>#REF!</v>
      </c>
      <c r="CZ63" s="42" t="e">
        <f t="shared" si="188"/>
        <v>#REF!</v>
      </c>
      <c r="DA63" s="42" t="e">
        <f t="shared" si="200"/>
        <v>#REF!</v>
      </c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90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35"/>
      <c r="FR63" s="34" t="e">
        <f t="shared" si="197"/>
        <v>#REF!</v>
      </c>
      <c r="FS63" s="34" t="e">
        <f t="shared" si="198"/>
        <v>#REF!</v>
      </c>
      <c r="FT63" s="34" t="e">
        <f t="shared" si="199"/>
        <v>#REF!</v>
      </c>
      <c r="FU63" s="34" t="e">
        <f t="shared" si="219"/>
        <v>#REF!</v>
      </c>
      <c r="FV63" s="34" t="e">
        <f t="shared" si="220"/>
        <v>#REF!</v>
      </c>
      <c r="FW63" s="34" t="e">
        <f t="shared" si="221"/>
        <v>#REF!</v>
      </c>
      <c r="FX63" s="34" t="e">
        <f t="shared" si="222"/>
        <v>#REF!</v>
      </c>
      <c r="FY63" s="34" t="e">
        <f t="shared" si="223"/>
        <v>#REF!</v>
      </c>
      <c r="FZ63" s="34" t="e">
        <f t="shared" si="224"/>
        <v>#REF!</v>
      </c>
      <c r="GA63" s="34" t="e">
        <f t="shared" si="225"/>
        <v>#REF!</v>
      </c>
      <c r="GB63" s="34" t="e">
        <f t="shared" si="226"/>
        <v>#REF!</v>
      </c>
      <c r="GC63" s="34" t="e">
        <f t="shared" si="227"/>
        <v>#REF!</v>
      </c>
      <c r="GD63" s="34" t="e">
        <f t="shared" si="228"/>
        <v>#REF!</v>
      </c>
      <c r="GE63" s="34" t="e">
        <f t="shared" si="229"/>
        <v>#REF!</v>
      </c>
      <c r="GF63" s="34" t="e">
        <f t="shared" si="230"/>
        <v>#REF!</v>
      </c>
      <c r="GG63" s="34" t="e">
        <f t="shared" si="231"/>
        <v>#REF!</v>
      </c>
      <c r="GH63" s="34" t="e">
        <f t="shared" si="232"/>
        <v>#REF!</v>
      </c>
      <c r="GI63" s="34" t="e">
        <f t="shared" si="233"/>
        <v>#REF!</v>
      </c>
      <c r="GJ63" s="34" t="e">
        <f t="shared" si="234"/>
        <v>#REF!</v>
      </c>
      <c r="GK63" s="34" t="e">
        <f t="shared" si="235"/>
        <v>#REF!</v>
      </c>
      <c r="GL63" s="34" t="e">
        <f t="shared" si="236"/>
        <v>#REF!</v>
      </c>
      <c r="GM63" s="34" t="e">
        <f t="shared" si="237"/>
        <v>#REF!</v>
      </c>
      <c r="GN63" s="34" t="e">
        <f t="shared" si="238"/>
        <v>#REF!</v>
      </c>
      <c r="GO63" s="34" t="e">
        <f t="shared" si="239"/>
        <v>#REF!</v>
      </c>
      <c r="GP63" s="34" t="e">
        <f t="shared" si="240"/>
        <v>#REF!</v>
      </c>
      <c r="GQ63" s="34" t="e">
        <f t="shared" si="241"/>
        <v>#REF!</v>
      </c>
      <c r="GR63" s="34" t="e">
        <f t="shared" si="242"/>
        <v>#REF!</v>
      </c>
      <c r="GS63" s="34" t="e">
        <f t="shared" si="243"/>
        <v>#REF!</v>
      </c>
      <c r="GT63" s="34" t="e">
        <f t="shared" si="244"/>
        <v>#REF!</v>
      </c>
      <c r="GU63" s="34" t="e">
        <f t="shared" si="245"/>
        <v>#REF!</v>
      </c>
      <c r="GV63" s="34" t="e">
        <f t="shared" si="246"/>
        <v>#REF!</v>
      </c>
      <c r="GW63" s="34" t="e">
        <f t="shared" si="247"/>
        <v>#REF!</v>
      </c>
      <c r="GX63" s="34" t="e">
        <f t="shared" si="248"/>
        <v>#REF!</v>
      </c>
      <c r="GY63" s="34" t="e">
        <f t="shared" si="249"/>
        <v>#REF!</v>
      </c>
      <c r="GZ63" s="34" t="e">
        <f t="shared" si="250"/>
        <v>#REF!</v>
      </c>
      <c r="HA63" s="34" t="e">
        <f t="shared" si="251"/>
        <v>#REF!</v>
      </c>
      <c r="HB63" s="34" t="e">
        <f t="shared" si="252"/>
        <v>#REF!</v>
      </c>
      <c r="HC63" s="34" t="e">
        <f t="shared" si="253"/>
        <v>#REF!</v>
      </c>
      <c r="HD63" s="34" t="e">
        <f t="shared" si="254"/>
        <v>#REF!</v>
      </c>
      <c r="HE63" s="34" t="e">
        <f t="shared" si="255"/>
        <v>#REF!</v>
      </c>
      <c r="HF63" s="34" t="e">
        <f t="shared" si="256"/>
        <v>#REF!</v>
      </c>
      <c r="HG63" s="34" t="e">
        <f t="shared" si="257"/>
        <v>#REF!</v>
      </c>
      <c r="HH63" s="34" t="e">
        <f t="shared" si="258"/>
        <v>#REF!</v>
      </c>
      <c r="HI63" s="34" t="e">
        <f t="shared" si="259"/>
        <v>#REF!</v>
      </c>
      <c r="HJ63" s="34" t="e">
        <f t="shared" si="260"/>
        <v>#REF!</v>
      </c>
      <c r="HK63" s="34" t="e">
        <f t="shared" si="261"/>
        <v>#REF!</v>
      </c>
      <c r="HL63" s="34" t="e">
        <f t="shared" si="262"/>
        <v>#REF!</v>
      </c>
      <c r="HM63" s="34" t="e">
        <f t="shared" si="263"/>
        <v>#REF!</v>
      </c>
      <c r="HN63" s="34" t="e">
        <f t="shared" si="264"/>
        <v>#REF!</v>
      </c>
      <c r="HO63" s="34" t="e">
        <f t="shared" si="265"/>
        <v>#REF!</v>
      </c>
      <c r="HP63" s="34" t="e">
        <f t="shared" si="266"/>
        <v>#REF!</v>
      </c>
      <c r="HQ63" s="34" t="e">
        <f t="shared" si="267"/>
        <v>#REF!</v>
      </c>
      <c r="HR63" s="34" t="e">
        <f t="shared" si="268"/>
        <v>#REF!</v>
      </c>
      <c r="HS63" s="34" t="e">
        <f t="shared" si="269"/>
        <v>#REF!</v>
      </c>
      <c r="HT63" s="34" t="e">
        <f t="shared" si="270"/>
        <v>#REF!</v>
      </c>
      <c r="HU63" s="34" t="e">
        <f t="shared" si="271"/>
        <v>#REF!</v>
      </c>
      <c r="HV63" s="34" t="e">
        <f t="shared" si="272"/>
        <v>#REF!</v>
      </c>
      <c r="HW63" s="34" t="e">
        <f t="shared" si="273"/>
        <v>#REF!</v>
      </c>
      <c r="HX63" s="34" t="e">
        <f t="shared" si="274"/>
        <v>#REF!</v>
      </c>
      <c r="HY63" s="34" t="e">
        <f t="shared" si="275"/>
        <v>#REF!</v>
      </c>
      <c r="HZ63" s="34" t="e">
        <f t="shared" si="276"/>
        <v>#REF!</v>
      </c>
      <c r="IA63" s="34" t="e">
        <f t="shared" si="277"/>
        <v>#REF!</v>
      </c>
      <c r="IB63" s="34" t="e">
        <f t="shared" si="278"/>
        <v>#REF!</v>
      </c>
      <c r="IC63" s="34" t="e">
        <f t="shared" si="279"/>
        <v>#REF!</v>
      </c>
      <c r="ID63" s="34" t="e">
        <f t="shared" si="280"/>
        <v>#REF!</v>
      </c>
      <c r="IE63" s="34" t="e">
        <f t="shared" si="281"/>
        <v>#REF!</v>
      </c>
      <c r="IF63" s="34" t="e">
        <f t="shared" si="282"/>
        <v>#REF!</v>
      </c>
      <c r="IG63" s="34" t="e">
        <f t="shared" si="283"/>
        <v>#REF!</v>
      </c>
      <c r="IH63" s="34" t="e">
        <f t="shared" si="284"/>
        <v>#REF!</v>
      </c>
      <c r="II63" s="34" t="e">
        <f t="shared" si="285"/>
        <v>#REF!</v>
      </c>
      <c r="IJ63" s="34" t="e">
        <f t="shared" si="286"/>
        <v>#REF!</v>
      </c>
      <c r="IK63" s="34" t="e">
        <f t="shared" si="287"/>
        <v>#REF!</v>
      </c>
      <c r="IL63" s="34" t="e">
        <f t="shared" si="288"/>
        <v>#REF!</v>
      </c>
      <c r="IM63" s="34" t="e">
        <f t="shared" si="289"/>
        <v>#REF!</v>
      </c>
      <c r="IN63" s="34" t="e">
        <f t="shared" si="290"/>
        <v>#REF!</v>
      </c>
      <c r="IO63" s="34" t="e">
        <f t="shared" si="291"/>
        <v>#REF!</v>
      </c>
      <c r="IP63" s="34" t="e">
        <f t="shared" si="292"/>
        <v>#REF!</v>
      </c>
      <c r="IQ63" s="34" t="e">
        <f t="shared" si="293"/>
        <v>#REF!</v>
      </c>
      <c r="IR63" s="34" t="e">
        <f t="shared" si="294"/>
        <v>#REF!</v>
      </c>
      <c r="IS63" s="34" t="e">
        <f t="shared" si="295"/>
        <v>#REF!</v>
      </c>
      <c r="IT63" s="34" t="e">
        <f t="shared" si="296"/>
        <v>#REF!</v>
      </c>
      <c r="IU63" s="34" t="e">
        <f t="shared" si="297"/>
        <v>#REF!</v>
      </c>
      <c r="IV63" s="34" t="e">
        <f t="shared" si="298"/>
        <v>#REF!</v>
      </c>
      <c r="IW63" s="34" t="e">
        <f t="shared" si="299"/>
        <v>#REF!</v>
      </c>
      <c r="IX63" s="34" t="e">
        <f t="shared" si="300"/>
        <v>#REF!</v>
      </c>
      <c r="IY63" s="34" t="e">
        <f t="shared" si="301"/>
        <v>#REF!</v>
      </c>
      <c r="IZ63" s="34" t="e">
        <f t="shared" si="302"/>
        <v>#REF!</v>
      </c>
      <c r="JA63" s="34" t="e">
        <f t="shared" si="303"/>
        <v>#REF!</v>
      </c>
      <c r="JB63" s="34" t="e">
        <f t="shared" si="304"/>
        <v>#REF!</v>
      </c>
      <c r="JC63" s="34" t="e">
        <f t="shared" si="305"/>
        <v>#REF!</v>
      </c>
      <c r="JD63" s="34" t="e">
        <f t="shared" si="306"/>
        <v>#REF!</v>
      </c>
      <c r="JE63" s="34" t="e">
        <f t="shared" si="307"/>
        <v>#REF!</v>
      </c>
      <c r="JF63" s="34" t="e">
        <f t="shared" si="308"/>
        <v>#REF!</v>
      </c>
      <c r="JG63" s="34" t="e">
        <f t="shared" si="309"/>
        <v>#REF!</v>
      </c>
      <c r="JH63" s="35"/>
      <c r="JI63" s="50"/>
      <c r="JJ63" s="50"/>
    </row>
    <row r="64" spans="1:270" ht="16.5" customHeight="1" x14ac:dyDescent="0.45">
      <c r="A64" s="15">
        <v>2.5</v>
      </c>
      <c r="B64" s="15" t="s">
        <v>59</v>
      </c>
      <c r="C64" s="15"/>
      <c r="D64" s="15"/>
      <c r="E64" s="47" t="e">
        <f>+'t44 (2)'!#REF!</f>
        <v>#REF!</v>
      </c>
      <c r="F64" s="47" t="e">
        <f>+'t44 (2)'!#REF!</f>
        <v>#REF!</v>
      </c>
      <c r="G64" s="47" t="e">
        <f>+'t44 (2)'!#REF!</f>
        <v>#REF!</v>
      </c>
      <c r="H64" s="47" t="e">
        <f>+'t44 (2)'!#REF!</f>
        <v>#REF!</v>
      </c>
      <c r="I64" s="47" t="e">
        <f>+'t44 (2)'!#REF!</f>
        <v>#REF!</v>
      </c>
      <c r="J64" s="47" t="e">
        <f>+'t44 (2)'!#REF!</f>
        <v>#REF!</v>
      </c>
      <c r="K64" s="47" t="e">
        <f>+'t44 (2)'!#REF!</f>
        <v>#REF!</v>
      </c>
      <c r="L64" s="47" t="e">
        <f>+'t44 (2)'!#REF!</f>
        <v>#REF!</v>
      </c>
      <c r="M64" s="47" t="e">
        <f>+'t44 (2)'!#REF!</f>
        <v>#REF!</v>
      </c>
      <c r="N64" s="47" t="e">
        <f>+'t44 (2)'!#REF!</f>
        <v>#REF!</v>
      </c>
      <c r="O64" s="47" t="e">
        <f>+'t44 (2)'!#REF!</f>
        <v>#REF!</v>
      </c>
      <c r="P64" s="47" t="e">
        <f>+'t44 (2)'!#REF!</f>
        <v>#REF!</v>
      </c>
      <c r="Q64" s="47" t="e">
        <f>+'t44 (2)'!#REF!</f>
        <v>#REF!</v>
      </c>
      <c r="R64" s="47" t="e">
        <f>+'t44 (2)'!#REF!</f>
        <v>#REF!</v>
      </c>
      <c r="S64" s="47" t="e">
        <f>+'t44 (2)'!#REF!</f>
        <v>#REF!</v>
      </c>
      <c r="T64" s="47" t="e">
        <f>+'t44 (2)'!#REF!</f>
        <v>#REF!</v>
      </c>
      <c r="U64" s="47" t="e">
        <f>+'t44 (2)'!#REF!</f>
        <v>#REF!</v>
      </c>
      <c r="V64" s="47" t="e">
        <f>+'t44 (2)'!#REF!</f>
        <v>#REF!</v>
      </c>
      <c r="W64" s="47" t="e">
        <f>+'t44 (2)'!#REF!</f>
        <v>#REF!</v>
      </c>
      <c r="X64" s="47" t="e">
        <f>+'t44 (2)'!#REF!</f>
        <v>#REF!</v>
      </c>
      <c r="Y64" s="47" t="e">
        <f>+'t44 (2)'!#REF!</f>
        <v>#REF!</v>
      </c>
      <c r="Z64" s="47" t="e">
        <f>+'t44 (2)'!#REF!</f>
        <v>#REF!</v>
      </c>
      <c r="AA64" s="47" t="e">
        <f>+'t44 (2)'!#REF!</f>
        <v>#REF!</v>
      </c>
      <c r="AB64" s="47" t="e">
        <f>+'t44 (2)'!#REF!</f>
        <v>#REF!</v>
      </c>
      <c r="AC64" s="47" t="e">
        <f>+'t44 (2)'!#REF!</f>
        <v>#REF!</v>
      </c>
      <c r="AD64" s="47" t="e">
        <f>+'t44 (2)'!#REF!</f>
        <v>#REF!</v>
      </c>
      <c r="AE64" s="47" t="e">
        <f>+'t44 (2)'!#REF!</f>
        <v>#REF!</v>
      </c>
      <c r="AF64" s="47" t="e">
        <f>+'t44 (2)'!#REF!</f>
        <v>#REF!</v>
      </c>
      <c r="AG64" s="47" t="e">
        <f>+'t44 (2)'!#REF!</f>
        <v>#REF!</v>
      </c>
      <c r="AH64" s="47" t="e">
        <f>+'t44 (2)'!#REF!</f>
        <v>#REF!</v>
      </c>
      <c r="AI64" s="47" t="e">
        <f>+'t44 (2)'!#REF!</f>
        <v>#REF!</v>
      </c>
      <c r="AJ64" s="47" t="e">
        <f>+'t44 (2)'!#REF!</f>
        <v>#REF!</v>
      </c>
      <c r="AK64" s="47" t="e">
        <f>+'t44 (2)'!#REF!</f>
        <v>#REF!</v>
      </c>
      <c r="AL64" s="47" t="e">
        <f>+'t44 (2)'!#REF!</f>
        <v>#REF!</v>
      </c>
      <c r="AM64" s="47" t="e">
        <f>+'t44 (2)'!#REF!</f>
        <v>#REF!</v>
      </c>
      <c r="AN64" s="47" t="e">
        <f>+'t44 (2)'!#REF!</f>
        <v>#REF!</v>
      </c>
      <c r="AO64" s="47" t="e">
        <f>+'t44 (2)'!#REF!</f>
        <v>#REF!</v>
      </c>
      <c r="AP64" s="47" t="e">
        <f>+'t44 (2)'!#REF!</f>
        <v>#REF!</v>
      </c>
      <c r="AQ64" s="47" t="e">
        <f>+'t44 (2)'!#REF!</f>
        <v>#REF!</v>
      </c>
      <c r="AR64" s="47" t="e">
        <f>+'t44 (2)'!#REF!</f>
        <v>#REF!</v>
      </c>
      <c r="AS64" s="47" t="e">
        <f>+'t44 (2)'!#REF!</f>
        <v>#REF!</v>
      </c>
      <c r="AT64" s="47" t="e">
        <f>+'t44 (2)'!#REF!</f>
        <v>#REF!</v>
      </c>
      <c r="AU64" s="47" t="e">
        <f>+'t44 (2)'!#REF!</f>
        <v>#REF!</v>
      </c>
      <c r="AV64" s="47" t="e">
        <f>+'t44 (2)'!#REF!</f>
        <v>#REF!</v>
      </c>
      <c r="AW64" s="47" t="e">
        <f>+'t44 (2)'!#REF!</f>
        <v>#REF!</v>
      </c>
      <c r="AX64" s="47" t="e">
        <f>+'t44 (2)'!#REF!</f>
        <v>#REF!</v>
      </c>
      <c r="AY64" s="47" t="e">
        <f>+'t44 (2)'!#REF!</f>
        <v>#REF!</v>
      </c>
      <c r="AZ64" s="47" t="e">
        <f>+'t44 (2)'!#REF!</f>
        <v>#REF!</v>
      </c>
      <c r="BA64" s="47" t="e">
        <f>+'t44 (2)'!#REF!</f>
        <v>#REF!</v>
      </c>
      <c r="BB64" s="47" t="e">
        <f>+'t44 (2)'!#REF!</f>
        <v>#REF!</v>
      </c>
      <c r="BC64" s="47" t="e">
        <f>+'t44 (2)'!#REF!</f>
        <v>#REF!</v>
      </c>
      <c r="BD64" s="47" t="e">
        <f>+'t44 (2)'!#REF!</f>
        <v>#REF!</v>
      </c>
      <c r="BE64" s="47" t="e">
        <f>+'t44 (2)'!#REF!</f>
        <v>#REF!</v>
      </c>
      <c r="BF64" s="47" t="e">
        <f>+'t44 (2)'!#REF!</f>
        <v>#REF!</v>
      </c>
      <c r="BG64" s="47" t="e">
        <f>+'t44 (2)'!#REF!</f>
        <v>#REF!</v>
      </c>
      <c r="BH64" s="47" t="e">
        <f>+'t44 (2)'!#REF!</f>
        <v>#REF!</v>
      </c>
      <c r="BI64" s="47" t="e">
        <f>+'t44 (2)'!#REF!</f>
        <v>#REF!</v>
      </c>
      <c r="BJ64" s="47" t="e">
        <f>+'t44 (2)'!#REF!</f>
        <v>#REF!</v>
      </c>
      <c r="BK64" s="47" t="e">
        <f>+'t44 (2)'!#REF!</f>
        <v>#REF!</v>
      </c>
      <c r="BL64" s="47" t="e">
        <f>+'t44 (2)'!#REF!</f>
        <v>#REF!</v>
      </c>
      <c r="BM64" s="47" t="e">
        <f>+'t44 (2)'!#REF!</f>
        <v>#REF!</v>
      </c>
      <c r="BN64" s="47" t="e">
        <f>+'t44 (2)'!#REF!</f>
        <v>#REF!</v>
      </c>
      <c r="BO64" s="47" t="e">
        <f>+'t44 (2)'!#REF!</f>
        <v>#REF!</v>
      </c>
      <c r="BP64" s="107" t="e">
        <f>+'t44 (2)'!#REF!</f>
        <v>#REF!</v>
      </c>
      <c r="BQ64" s="47"/>
      <c r="BR64" s="47" t="e">
        <f>+'t44 (2)'!#REF!</f>
        <v>#REF!</v>
      </c>
      <c r="BS64" s="47" t="e">
        <f>+'t44 (2)'!#REF!</f>
        <v>#REF!</v>
      </c>
      <c r="BT64" s="47" t="e">
        <f>+'t44 (2)'!#REF!</f>
        <v>#REF!</v>
      </c>
      <c r="BU64" s="47" t="e">
        <f>+'t44 (2)'!#REF!</f>
        <v>#REF!</v>
      </c>
      <c r="BV64" s="47" t="e">
        <f>+'t44 (2)'!#REF!</f>
        <v>#REF!</v>
      </c>
      <c r="BW64" s="47" t="e">
        <f>+'t44 (2)'!#REF!</f>
        <v>#REF!</v>
      </c>
      <c r="BX64" s="47" t="e">
        <f>+'t44 (2)'!#REF!</f>
        <v>#REF!</v>
      </c>
      <c r="BY64" s="47" t="e">
        <f>+'t44 (2)'!#REF!</f>
        <v>#REF!</v>
      </c>
      <c r="BZ64" s="47" t="e">
        <f>+'t44 (2)'!#REF!</f>
        <v>#REF!</v>
      </c>
      <c r="CA64" s="47" t="e">
        <f>+'t44 (2)'!#REF!</f>
        <v>#REF!</v>
      </c>
      <c r="CB64" s="47" t="e">
        <f>+'t44 (2)'!#REF!</f>
        <v>#REF!</v>
      </c>
      <c r="CC64" s="47" t="e">
        <f>+'t44 (2)'!#REF!</f>
        <v>#REF!</v>
      </c>
      <c r="CD64" s="47" t="e">
        <f>+'t44 (2)'!#REF!</f>
        <v>#REF!</v>
      </c>
      <c r="CE64" s="47" t="e">
        <f>+'t44 (2)'!#REF!</f>
        <v>#REF!</v>
      </c>
      <c r="CF64" s="47" t="e">
        <f>+'t44 (2)'!#REF!</f>
        <v>#REF!</v>
      </c>
      <c r="CG64" s="47" t="e">
        <f>+'t44 (2)'!#REF!</f>
        <v>#REF!</v>
      </c>
      <c r="CH64" s="47" t="e">
        <f>+'t44 (2)'!#REF!</f>
        <v>#REF!</v>
      </c>
      <c r="CI64" s="47" t="e">
        <f>+'t44 (2)'!#REF!</f>
        <v>#REF!</v>
      </c>
      <c r="CJ64" s="47" t="e">
        <f>+'t44 (2)'!#REF!</f>
        <v>#REF!</v>
      </c>
      <c r="CK64" s="47" t="e">
        <f>+'t44 (2)'!#REF!</f>
        <v>#REF!</v>
      </c>
      <c r="CL64" s="47" t="e">
        <f>+'t44 (2)'!#REF!</f>
        <v>#REF!</v>
      </c>
      <c r="CM64" s="47" t="e">
        <f>+'t44 (2)'!#REF!</f>
        <v>#REF!</v>
      </c>
      <c r="CN64" s="107" t="e">
        <f>+'t44 (2)'!#REF!</f>
        <v>#REF!</v>
      </c>
      <c r="CO64" s="47" t="e">
        <f>+'t44 (2)'!#REF!</f>
        <v>#REF!</v>
      </c>
      <c r="CP64" s="47" t="e">
        <f>+'t44 (2)'!#REF!</f>
        <v>#REF!</v>
      </c>
      <c r="CQ64" s="47" t="e">
        <f>+'t44 (2)'!#REF!</f>
        <v>#REF!</v>
      </c>
      <c r="CR64" s="47" t="e">
        <f>+'t44 (2)'!#REF!</f>
        <v>#REF!</v>
      </c>
      <c r="CS64" s="47" t="e">
        <f>+'t44 (2)'!#REF!</f>
        <v>#REF!</v>
      </c>
      <c r="CT64" s="47" t="e">
        <f>+'t44 (2)'!#REF!</f>
        <v>#REF!</v>
      </c>
      <c r="CU64" s="107" t="e">
        <f>+'t44 (2)'!#REF!</f>
        <v>#REF!</v>
      </c>
      <c r="CV64" s="28"/>
      <c r="CW64" s="48" t="e">
        <f t="shared" si="185"/>
        <v>#REF!</v>
      </c>
      <c r="CX64" s="48" t="e">
        <f t="shared" si="186"/>
        <v>#REF!</v>
      </c>
      <c r="CY64" s="48" t="e">
        <f t="shared" si="187"/>
        <v>#REF!</v>
      </c>
      <c r="CZ64" s="48" t="e">
        <f t="shared" si="188"/>
        <v>#REF!</v>
      </c>
      <c r="DA64" s="48" t="e">
        <f t="shared" si="200"/>
        <v>#REF!</v>
      </c>
      <c r="DB64" s="48" t="e">
        <f t="shared" ref="DB64:DB80" si="312">((W64/J64)-1)*100</f>
        <v>#REF!</v>
      </c>
      <c r="DC64" s="48" t="e">
        <f t="shared" ref="DC64:DC80" si="313">((X64/K64)-1)*100</f>
        <v>#REF!</v>
      </c>
      <c r="DD64" s="48" t="e">
        <f t="shared" ref="DD64:DD80" si="314">((Z64/L64)-1)*100</f>
        <v>#REF!</v>
      </c>
      <c r="DE64" s="48" t="e">
        <f t="shared" ref="DE64:DE80" si="315">((AB64/M64)-1)*100</f>
        <v>#REF!</v>
      </c>
      <c r="DF64" s="48" t="e">
        <f t="shared" ref="DF64:DF80" si="316">((AD64/N64)-1)*100</f>
        <v>#REF!</v>
      </c>
      <c r="DG64" s="48" t="e">
        <f t="shared" ref="DG64:DG80" si="317">((AF64/O64)-1)*100</f>
        <v>#REF!</v>
      </c>
      <c r="DH64" s="48" t="e">
        <f t="shared" ref="DH64:DH80" si="318">((AH64/P64)-1)*100</f>
        <v>#REF!</v>
      </c>
      <c r="DI64" s="48" t="e">
        <f t="shared" ref="DI64:DI80" si="319">((AJ64/Q64)-1)*100</f>
        <v>#REF!</v>
      </c>
      <c r="DJ64" s="48" t="e">
        <f t="shared" ref="DJ64:DJ80" si="320">((AL64/R64)-1)*100</f>
        <v>#REF!</v>
      </c>
      <c r="DK64" s="48" t="e">
        <f t="shared" ref="DK64:DK80" si="321">((AN64/S64)-1)*100</f>
        <v>#REF!</v>
      </c>
      <c r="DL64" s="48" t="e">
        <f t="shared" ref="DL64:DL80" si="322">((AP64/T64)-1)*100</f>
        <v>#REF!</v>
      </c>
      <c r="DM64" s="48" t="e">
        <f t="shared" ref="DM64:DM80" si="323">((AR64/U64)-1)*100</f>
        <v>#REF!</v>
      </c>
      <c r="DN64" s="48" t="e">
        <f t="shared" ref="DN64:DN80" si="324">((AS64/V64)-1)*100</f>
        <v>#REF!</v>
      </c>
      <c r="DO64" s="48" t="e">
        <f t="shared" ref="DO64:DO80" si="325">((AT64/W64)-1)*100</f>
        <v>#REF!</v>
      </c>
      <c r="DP64" s="48" t="e">
        <f t="shared" ref="DP64:DP80" si="326">((AU64/X64)-1)*100</f>
        <v>#REF!</v>
      </c>
      <c r="DQ64" s="48" t="e">
        <f t="shared" ref="DQ64:DQ80" si="327">((AV64/Y64)-1)*100</f>
        <v>#REF!</v>
      </c>
      <c r="DR64" s="48" t="e">
        <f t="shared" ref="DR64:DR80" si="328">((AW64/Z64)-1)*100</f>
        <v>#REF!</v>
      </c>
      <c r="DS64" s="48" t="e">
        <f t="shared" ref="DS64:DS80" si="329">((AX64/AA64)-1)*100</f>
        <v>#REF!</v>
      </c>
      <c r="DT64" s="48" t="e">
        <f t="shared" ref="DT64:DT80" si="330">((AY64/AB64)-1)*100</f>
        <v>#REF!</v>
      </c>
      <c r="DU64" s="48" t="e">
        <f t="shared" ref="DU64:DU80" si="331">((AZ64/AC64)-1)*100</f>
        <v>#REF!</v>
      </c>
      <c r="DV64" s="48" t="e">
        <f t="shared" ref="DV64:DV80" si="332">((BA64/AD64)-1)*100</f>
        <v>#REF!</v>
      </c>
      <c r="DW64" s="48" t="e">
        <f t="shared" ref="DW64:DW80" si="333">((BB64/AE64)-1)*100</f>
        <v>#REF!</v>
      </c>
      <c r="DX64" s="48" t="e">
        <f t="shared" ref="DX64:DX80" si="334">((BC64/AF64)-1)*100</f>
        <v>#REF!</v>
      </c>
      <c r="DY64" s="48" t="e">
        <f t="shared" ref="DY64:DY80" si="335">((BD64/AG64)-1)*100</f>
        <v>#REF!</v>
      </c>
      <c r="DZ64" s="48" t="e">
        <f t="shared" ref="DZ64:DZ80" si="336">((BE64/AH64)-1)*100</f>
        <v>#REF!</v>
      </c>
      <c r="EA64" s="48" t="e">
        <f t="shared" ref="EA64:EA80" si="337">((BF64/AI64)-1)*100</f>
        <v>#REF!</v>
      </c>
      <c r="EB64" s="48" t="e">
        <f t="shared" ref="EB64:EB80" si="338">((BG64/AJ64)-1)*100</f>
        <v>#REF!</v>
      </c>
      <c r="EC64" s="48" t="e">
        <f t="shared" ref="EC64:EC80" si="339">((BH64/AK64)-1)*100</f>
        <v>#REF!</v>
      </c>
      <c r="ED64" s="48" t="e">
        <f t="shared" ref="ED64:ED80" si="340">((BI64/AL64)-1)*100</f>
        <v>#REF!</v>
      </c>
      <c r="EE64" s="48" t="e">
        <f t="shared" ref="EE64:EE80" si="341">((BJ64/AM64)-1)*100</f>
        <v>#REF!</v>
      </c>
      <c r="EF64" s="48" t="e">
        <f t="shared" ref="EF64:EF80" si="342">((BK64/AN64)-1)*100</f>
        <v>#REF!</v>
      </c>
      <c r="EG64" s="48" t="e">
        <f t="shared" ref="EG64:EG80" si="343">((BL64/AO64)-1)*100</f>
        <v>#REF!</v>
      </c>
      <c r="EH64" s="48" t="e">
        <f t="shared" ref="EH64:EH80" si="344">((BM64/AP64)-1)*100</f>
        <v>#REF!</v>
      </c>
      <c r="EI64" s="48" t="e">
        <f t="shared" ref="EI64:EI80" si="345">((BN64/AQ64)-1)*100</f>
        <v>#REF!</v>
      </c>
      <c r="EJ64" s="48" t="e">
        <f t="shared" ref="EJ64:EJ80" si="346">((BO64/AR64)-1)*100</f>
        <v>#REF!</v>
      </c>
      <c r="EK64" s="48" t="e">
        <f t="shared" ref="EK64:EK80" si="347">((BP64/AS64)-1)*100</f>
        <v>#REF!</v>
      </c>
      <c r="EL64" s="90"/>
      <c r="EM64" s="48" t="e">
        <f t="shared" ref="EM64:EM80" si="348">((BR64/AT64)-1)*100</f>
        <v>#REF!</v>
      </c>
      <c r="EN64" s="48" t="e">
        <f t="shared" ref="EN64:EN80" si="349">((BS64/AU64)-1)*100</f>
        <v>#REF!</v>
      </c>
      <c r="EO64" s="48" t="e">
        <f t="shared" ref="EO64:EO80" si="350">((BT64/AV64)-1)*100</f>
        <v>#REF!</v>
      </c>
      <c r="EP64" s="48" t="e">
        <f t="shared" ref="EP64:EP80" si="351">((BU64/AW64)-1)*100</f>
        <v>#REF!</v>
      </c>
      <c r="EQ64" s="48" t="e">
        <f t="shared" ref="EQ64:EQ80" si="352">((BV64/AX64)-1)*100</f>
        <v>#REF!</v>
      </c>
      <c r="ER64" s="48" t="e">
        <f t="shared" ref="ER64:ER80" si="353">((BW64/AY64)-1)*100</f>
        <v>#REF!</v>
      </c>
      <c r="ES64" s="48" t="e">
        <f t="shared" ref="ES64:ES80" si="354">((BX64/AZ64)-1)*100</f>
        <v>#REF!</v>
      </c>
      <c r="ET64" s="48" t="e">
        <f t="shared" ref="ET64:ET80" si="355">((BY64/BA64)-1)*100</f>
        <v>#REF!</v>
      </c>
      <c r="EU64" s="48" t="e">
        <f t="shared" ref="EU64:EU80" si="356">((BZ64/BB64)-1)*100</f>
        <v>#REF!</v>
      </c>
      <c r="EV64" s="48" t="e">
        <f t="shared" ref="EV64:EV80" si="357">((CA64/BC64)-1)*100</f>
        <v>#REF!</v>
      </c>
      <c r="EW64" s="48" t="e">
        <f t="shared" ref="EW64:EW80" si="358">((CB64/BD64)-1)*100</f>
        <v>#REF!</v>
      </c>
      <c r="EX64" s="48" t="e">
        <f t="shared" ref="EX64:EX80" si="359">((CC64/BE64)-1)*100</f>
        <v>#REF!</v>
      </c>
      <c r="EY64" s="48" t="e">
        <f t="shared" ref="EY64:EY80" si="360">((CD64/BF64)-1)*100</f>
        <v>#REF!</v>
      </c>
      <c r="EZ64" s="48" t="e">
        <f t="shared" ref="EZ64:EZ80" si="361">((CE64/BG64)-1)*100</f>
        <v>#REF!</v>
      </c>
      <c r="FA64" s="48" t="e">
        <f t="shared" ref="FA64:FA80" si="362">((CF64/BH64)-1)*100</f>
        <v>#REF!</v>
      </c>
      <c r="FB64" s="48" t="e">
        <f t="shared" ref="FB64:FB80" si="363">((CG64/BI64)-1)*100</f>
        <v>#REF!</v>
      </c>
      <c r="FC64" s="48" t="e">
        <f t="shared" ref="FC64:FC80" si="364">((CH64/BJ64)-1)*100</f>
        <v>#REF!</v>
      </c>
      <c r="FD64" s="48" t="e">
        <f t="shared" ref="FD64:FD80" si="365">((CI64/BK64)-1)*100</f>
        <v>#REF!</v>
      </c>
      <c r="FE64" s="48" t="e">
        <f t="shared" ref="FE64:FE80" si="366">((CJ64/BL64)-1)*100</f>
        <v>#REF!</v>
      </c>
      <c r="FF64" s="48" t="e">
        <f t="shared" ref="FF64:FF80" si="367">((CK64/BM64)-1)*100</f>
        <v>#REF!</v>
      </c>
      <c r="FG64" s="48" t="e">
        <f t="shared" ref="FG64:FG80" si="368">((CL64/BN64)-1)*100</f>
        <v>#REF!</v>
      </c>
      <c r="FH64" s="48" t="e">
        <f t="shared" ref="FH64:FH80" si="369">((CM64/BO64)-1)*100</f>
        <v>#REF!</v>
      </c>
      <c r="FI64" s="48" t="e">
        <f t="shared" ref="FI64:FI80" si="370">((CN64/BP64)-1)*100</f>
        <v>#REF!</v>
      </c>
      <c r="FJ64" s="48" t="e">
        <f t="shared" ref="FJ64:FJ80" si="371">((CO64/BR64)-1)*100</f>
        <v>#REF!</v>
      </c>
      <c r="FK64" s="48" t="e">
        <f t="shared" ref="FK64:FK80" si="372">((CP64/BS64)-1)*100</f>
        <v>#REF!</v>
      </c>
      <c r="FL64" s="48" t="e">
        <f t="shared" ref="FL64:FL80" si="373">((CQ64/BT64)-1)*100</f>
        <v>#REF!</v>
      </c>
      <c r="FM64" s="48" t="e">
        <f t="shared" ref="FM64:FM80" si="374">((CR64/BU64)-1)*100</f>
        <v>#REF!</v>
      </c>
      <c r="FN64" s="48" t="e">
        <f t="shared" ref="FN64:FN80" si="375">((CS64/BV64)-1)*100</f>
        <v>#REF!</v>
      </c>
      <c r="FO64" s="48" t="e">
        <f t="shared" ref="FO64:FO80" si="376">((CT64/BW64)-1)*100</f>
        <v>#REF!</v>
      </c>
      <c r="FP64" s="48" t="e">
        <f t="shared" ref="FP64:FP80" si="377">((CU64/BX64)-1)*100</f>
        <v>#REF!</v>
      </c>
      <c r="FQ64" s="35"/>
      <c r="FR64" s="49" t="e">
        <f t="shared" si="197"/>
        <v>#REF!</v>
      </c>
      <c r="FS64" s="49" t="e">
        <f t="shared" si="198"/>
        <v>#REF!</v>
      </c>
      <c r="FT64" s="49" t="e">
        <f t="shared" si="199"/>
        <v>#REF!</v>
      </c>
      <c r="FU64" s="49" t="e">
        <f t="shared" si="219"/>
        <v>#REF!</v>
      </c>
      <c r="FV64" s="49" t="e">
        <f t="shared" si="220"/>
        <v>#REF!</v>
      </c>
      <c r="FW64" s="49" t="e">
        <f t="shared" si="221"/>
        <v>#REF!</v>
      </c>
      <c r="FX64" s="49" t="e">
        <f t="shared" si="222"/>
        <v>#REF!</v>
      </c>
      <c r="FY64" s="49" t="e">
        <f t="shared" si="223"/>
        <v>#REF!</v>
      </c>
      <c r="FZ64" s="49" t="e">
        <f t="shared" si="224"/>
        <v>#REF!</v>
      </c>
      <c r="GA64" s="49" t="e">
        <f t="shared" si="225"/>
        <v>#REF!</v>
      </c>
      <c r="GB64" s="49" t="e">
        <f t="shared" si="226"/>
        <v>#REF!</v>
      </c>
      <c r="GC64" s="49" t="e">
        <f t="shared" si="227"/>
        <v>#REF!</v>
      </c>
      <c r="GD64" s="49" t="e">
        <f t="shared" si="228"/>
        <v>#REF!</v>
      </c>
      <c r="GE64" s="49" t="e">
        <f t="shared" si="229"/>
        <v>#REF!</v>
      </c>
      <c r="GF64" s="49" t="e">
        <f t="shared" si="230"/>
        <v>#REF!</v>
      </c>
      <c r="GG64" s="49" t="e">
        <f t="shared" si="231"/>
        <v>#REF!</v>
      </c>
      <c r="GH64" s="49" t="e">
        <f t="shared" si="232"/>
        <v>#REF!</v>
      </c>
      <c r="GI64" s="49" t="e">
        <f t="shared" si="233"/>
        <v>#REF!</v>
      </c>
      <c r="GJ64" s="49" t="e">
        <f t="shared" si="234"/>
        <v>#REF!</v>
      </c>
      <c r="GK64" s="49" t="e">
        <f t="shared" si="235"/>
        <v>#REF!</v>
      </c>
      <c r="GL64" s="49" t="e">
        <f t="shared" si="236"/>
        <v>#REF!</v>
      </c>
      <c r="GM64" s="49" t="e">
        <f t="shared" si="237"/>
        <v>#REF!</v>
      </c>
      <c r="GN64" s="49" t="e">
        <f t="shared" si="238"/>
        <v>#REF!</v>
      </c>
      <c r="GO64" s="49" t="e">
        <f t="shared" si="239"/>
        <v>#REF!</v>
      </c>
      <c r="GP64" s="49" t="e">
        <f t="shared" si="240"/>
        <v>#REF!</v>
      </c>
      <c r="GQ64" s="49" t="e">
        <f t="shared" si="241"/>
        <v>#REF!</v>
      </c>
      <c r="GR64" s="49" t="e">
        <f t="shared" si="242"/>
        <v>#REF!</v>
      </c>
      <c r="GS64" s="49" t="e">
        <f t="shared" si="243"/>
        <v>#REF!</v>
      </c>
      <c r="GT64" s="49" t="e">
        <f t="shared" si="244"/>
        <v>#REF!</v>
      </c>
      <c r="GU64" s="49" t="e">
        <f t="shared" si="245"/>
        <v>#REF!</v>
      </c>
      <c r="GV64" s="49" t="e">
        <f t="shared" si="246"/>
        <v>#REF!</v>
      </c>
      <c r="GW64" s="49" t="e">
        <f t="shared" si="247"/>
        <v>#REF!</v>
      </c>
      <c r="GX64" s="49" t="e">
        <f t="shared" si="248"/>
        <v>#REF!</v>
      </c>
      <c r="GY64" s="49" t="e">
        <f t="shared" si="249"/>
        <v>#REF!</v>
      </c>
      <c r="GZ64" s="49" t="e">
        <f t="shared" si="250"/>
        <v>#REF!</v>
      </c>
      <c r="HA64" s="49" t="e">
        <f t="shared" si="251"/>
        <v>#REF!</v>
      </c>
      <c r="HB64" s="49" t="e">
        <f t="shared" si="252"/>
        <v>#REF!</v>
      </c>
      <c r="HC64" s="49" t="e">
        <f t="shared" si="253"/>
        <v>#REF!</v>
      </c>
      <c r="HD64" s="49" t="e">
        <f t="shared" si="254"/>
        <v>#REF!</v>
      </c>
      <c r="HE64" s="49" t="e">
        <f t="shared" si="255"/>
        <v>#REF!</v>
      </c>
      <c r="HF64" s="49" t="e">
        <f t="shared" si="256"/>
        <v>#REF!</v>
      </c>
      <c r="HG64" s="49" t="e">
        <f t="shared" si="257"/>
        <v>#REF!</v>
      </c>
      <c r="HH64" s="49" t="e">
        <f t="shared" si="258"/>
        <v>#REF!</v>
      </c>
      <c r="HI64" s="49" t="e">
        <f t="shared" si="259"/>
        <v>#REF!</v>
      </c>
      <c r="HJ64" s="49" t="e">
        <f t="shared" si="260"/>
        <v>#REF!</v>
      </c>
      <c r="HK64" s="49" t="e">
        <f t="shared" si="261"/>
        <v>#REF!</v>
      </c>
      <c r="HL64" s="49" t="e">
        <f t="shared" si="262"/>
        <v>#REF!</v>
      </c>
      <c r="HM64" s="49" t="e">
        <f t="shared" si="263"/>
        <v>#REF!</v>
      </c>
      <c r="HN64" s="49" t="e">
        <f t="shared" si="264"/>
        <v>#REF!</v>
      </c>
      <c r="HO64" s="49" t="e">
        <f t="shared" si="265"/>
        <v>#REF!</v>
      </c>
      <c r="HP64" s="49" t="e">
        <f t="shared" si="266"/>
        <v>#REF!</v>
      </c>
      <c r="HQ64" s="49" t="e">
        <f t="shared" si="267"/>
        <v>#REF!</v>
      </c>
      <c r="HR64" s="49" t="e">
        <f t="shared" si="268"/>
        <v>#REF!</v>
      </c>
      <c r="HS64" s="49" t="e">
        <f t="shared" si="269"/>
        <v>#REF!</v>
      </c>
      <c r="HT64" s="49" t="e">
        <f t="shared" si="270"/>
        <v>#REF!</v>
      </c>
      <c r="HU64" s="49" t="e">
        <f t="shared" si="271"/>
        <v>#REF!</v>
      </c>
      <c r="HV64" s="49" t="e">
        <f t="shared" si="272"/>
        <v>#REF!</v>
      </c>
      <c r="HW64" s="49" t="e">
        <f t="shared" si="273"/>
        <v>#REF!</v>
      </c>
      <c r="HX64" s="49" t="e">
        <f t="shared" si="274"/>
        <v>#REF!</v>
      </c>
      <c r="HY64" s="49" t="e">
        <f t="shared" si="275"/>
        <v>#REF!</v>
      </c>
      <c r="HZ64" s="49" t="e">
        <f t="shared" si="276"/>
        <v>#REF!</v>
      </c>
      <c r="IA64" s="49" t="e">
        <f t="shared" si="277"/>
        <v>#REF!</v>
      </c>
      <c r="IB64" s="49" t="e">
        <f t="shared" si="278"/>
        <v>#REF!</v>
      </c>
      <c r="IC64" s="49" t="e">
        <f t="shared" si="279"/>
        <v>#REF!</v>
      </c>
      <c r="ID64" s="49" t="e">
        <f t="shared" si="280"/>
        <v>#REF!</v>
      </c>
      <c r="IE64" s="49" t="e">
        <f t="shared" si="281"/>
        <v>#REF!</v>
      </c>
      <c r="IF64" s="49" t="e">
        <f t="shared" si="282"/>
        <v>#REF!</v>
      </c>
      <c r="IG64" s="49" t="e">
        <f t="shared" si="283"/>
        <v>#REF!</v>
      </c>
      <c r="IH64" s="49" t="e">
        <f t="shared" si="284"/>
        <v>#REF!</v>
      </c>
      <c r="II64" s="49" t="e">
        <f t="shared" si="285"/>
        <v>#REF!</v>
      </c>
      <c r="IJ64" s="49" t="e">
        <f t="shared" si="286"/>
        <v>#REF!</v>
      </c>
      <c r="IK64" s="49" t="e">
        <f t="shared" si="287"/>
        <v>#REF!</v>
      </c>
      <c r="IL64" s="49" t="e">
        <f t="shared" si="288"/>
        <v>#REF!</v>
      </c>
      <c r="IM64" s="49" t="e">
        <f t="shared" si="289"/>
        <v>#REF!</v>
      </c>
      <c r="IN64" s="49" t="e">
        <f t="shared" si="290"/>
        <v>#REF!</v>
      </c>
      <c r="IO64" s="49" t="e">
        <f t="shared" si="291"/>
        <v>#REF!</v>
      </c>
      <c r="IP64" s="49" t="e">
        <f t="shared" si="292"/>
        <v>#REF!</v>
      </c>
      <c r="IQ64" s="49" t="e">
        <f t="shared" si="293"/>
        <v>#REF!</v>
      </c>
      <c r="IR64" s="49" t="e">
        <f t="shared" si="294"/>
        <v>#REF!</v>
      </c>
      <c r="IS64" s="49" t="e">
        <f t="shared" si="295"/>
        <v>#REF!</v>
      </c>
      <c r="IT64" s="49" t="e">
        <f t="shared" si="296"/>
        <v>#REF!</v>
      </c>
      <c r="IU64" s="49" t="e">
        <f t="shared" si="297"/>
        <v>#REF!</v>
      </c>
      <c r="IV64" s="49" t="e">
        <f t="shared" si="298"/>
        <v>#REF!</v>
      </c>
      <c r="IW64" s="49" t="e">
        <f t="shared" si="299"/>
        <v>#REF!</v>
      </c>
      <c r="IX64" s="49" t="e">
        <f t="shared" si="300"/>
        <v>#REF!</v>
      </c>
      <c r="IY64" s="49" t="e">
        <f t="shared" si="301"/>
        <v>#REF!</v>
      </c>
      <c r="IZ64" s="49" t="e">
        <f t="shared" si="302"/>
        <v>#REF!</v>
      </c>
      <c r="JA64" s="49" t="e">
        <f t="shared" si="303"/>
        <v>#REF!</v>
      </c>
      <c r="JB64" s="49" t="e">
        <f t="shared" si="304"/>
        <v>#REF!</v>
      </c>
      <c r="JC64" s="49" t="e">
        <f t="shared" si="305"/>
        <v>#REF!</v>
      </c>
      <c r="JD64" s="49" t="e">
        <f t="shared" si="306"/>
        <v>#REF!</v>
      </c>
      <c r="JE64" s="49" t="e">
        <f t="shared" si="307"/>
        <v>#REF!</v>
      </c>
      <c r="JF64" s="49" t="e">
        <f t="shared" si="308"/>
        <v>#REF!</v>
      </c>
      <c r="JG64" s="49" t="e">
        <f t="shared" si="309"/>
        <v>#REF!</v>
      </c>
      <c r="JH64" s="35"/>
      <c r="JI64" s="50"/>
      <c r="JJ64" s="50"/>
    </row>
    <row r="65" spans="1:270" ht="16.5" customHeight="1" x14ac:dyDescent="0.45">
      <c r="A65" s="68">
        <v>2.6</v>
      </c>
      <c r="B65" s="15" t="s">
        <v>48</v>
      </c>
      <c r="C65" s="15"/>
      <c r="D65" s="15"/>
      <c r="E65" s="47" t="e">
        <f>+'t44 (2)'!#REF!</f>
        <v>#REF!</v>
      </c>
      <c r="F65" s="47" t="e">
        <f>+'t44 (2)'!#REF!</f>
        <v>#REF!</v>
      </c>
      <c r="G65" s="47" t="e">
        <f>+'t44 (2)'!#REF!</f>
        <v>#REF!</v>
      </c>
      <c r="H65" s="47" t="e">
        <f>+'t44 (2)'!#REF!</f>
        <v>#REF!</v>
      </c>
      <c r="I65" s="47" t="e">
        <f>+'t44 (2)'!#REF!</f>
        <v>#REF!</v>
      </c>
      <c r="J65" s="47" t="e">
        <f>+'t44 (2)'!#REF!</f>
        <v>#REF!</v>
      </c>
      <c r="K65" s="47" t="e">
        <f>+'t44 (2)'!#REF!</f>
        <v>#REF!</v>
      </c>
      <c r="L65" s="47" t="e">
        <f>+'t44 (2)'!#REF!</f>
        <v>#REF!</v>
      </c>
      <c r="M65" s="47" t="e">
        <f>+'t44 (2)'!#REF!</f>
        <v>#REF!</v>
      </c>
      <c r="N65" s="47" t="e">
        <f>+'t44 (2)'!#REF!</f>
        <v>#REF!</v>
      </c>
      <c r="O65" s="47" t="e">
        <f>+'t44 (2)'!#REF!</f>
        <v>#REF!</v>
      </c>
      <c r="P65" s="47" t="e">
        <f>+'t44 (2)'!#REF!</f>
        <v>#REF!</v>
      </c>
      <c r="Q65" s="47" t="e">
        <f>+'t44 (2)'!#REF!</f>
        <v>#REF!</v>
      </c>
      <c r="R65" s="47" t="e">
        <f>+'t44 (2)'!#REF!</f>
        <v>#REF!</v>
      </c>
      <c r="S65" s="47" t="e">
        <f>+'t44 (2)'!#REF!</f>
        <v>#REF!</v>
      </c>
      <c r="T65" s="47" t="e">
        <f>+'t44 (2)'!#REF!</f>
        <v>#REF!</v>
      </c>
      <c r="U65" s="47" t="e">
        <f>+'t44 (2)'!#REF!</f>
        <v>#REF!</v>
      </c>
      <c r="V65" s="47" t="e">
        <f>+'t44 (2)'!#REF!</f>
        <v>#REF!</v>
      </c>
      <c r="W65" s="47" t="e">
        <f>+'t44 (2)'!#REF!</f>
        <v>#REF!</v>
      </c>
      <c r="X65" s="47" t="e">
        <f>+'t44 (2)'!#REF!</f>
        <v>#REF!</v>
      </c>
      <c r="Y65" s="47" t="e">
        <f>+'t44 (2)'!#REF!</f>
        <v>#REF!</v>
      </c>
      <c r="Z65" s="47" t="e">
        <f>+'t44 (2)'!#REF!</f>
        <v>#REF!</v>
      </c>
      <c r="AA65" s="47" t="e">
        <f>+'t44 (2)'!#REF!</f>
        <v>#REF!</v>
      </c>
      <c r="AB65" s="47" t="e">
        <f>+'t44 (2)'!#REF!</f>
        <v>#REF!</v>
      </c>
      <c r="AC65" s="47" t="e">
        <f>+'t44 (2)'!#REF!</f>
        <v>#REF!</v>
      </c>
      <c r="AD65" s="47" t="e">
        <f>+'t44 (2)'!#REF!</f>
        <v>#REF!</v>
      </c>
      <c r="AE65" s="47" t="e">
        <f>+'t44 (2)'!#REF!</f>
        <v>#REF!</v>
      </c>
      <c r="AF65" s="47" t="e">
        <f>+'t44 (2)'!#REF!</f>
        <v>#REF!</v>
      </c>
      <c r="AG65" s="47" t="e">
        <f>+'t44 (2)'!#REF!</f>
        <v>#REF!</v>
      </c>
      <c r="AH65" s="47" t="e">
        <f>+'t44 (2)'!#REF!</f>
        <v>#REF!</v>
      </c>
      <c r="AI65" s="47" t="e">
        <f>+'t44 (2)'!#REF!</f>
        <v>#REF!</v>
      </c>
      <c r="AJ65" s="47" t="e">
        <f>+'t44 (2)'!#REF!</f>
        <v>#REF!</v>
      </c>
      <c r="AK65" s="47" t="e">
        <f>+'t44 (2)'!#REF!</f>
        <v>#REF!</v>
      </c>
      <c r="AL65" s="47" t="e">
        <f>+'t44 (2)'!#REF!</f>
        <v>#REF!</v>
      </c>
      <c r="AM65" s="47" t="e">
        <f>+'t44 (2)'!#REF!</f>
        <v>#REF!</v>
      </c>
      <c r="AN65" s="47" t="e">
        <f>+'t44 (2)'!#REF!</f>
        <v>#REF!</v>
      </c>
      <c r="AO65" s="47" t="e">
        <f>+'t44 (2)'!#REF!</f>
        <v>#REF!</v>
      </c>
      <c r="AP65" s="47" t="e">
        <f>+'t44 (2)'!#REF!</f>
        <v>#REF!</v>
      </c>
      <c r="AQ65" s="47" t="e">
        <f>+'t44 (2)'!#REF!</f>
        <v>#REF!</v>
      </c>
      <c r="AR65" s="47" t="e">
        <f>+'t44 (2)'!#REF!</f>
        <v>#REF!</v>
      </c>
      <c r="AS65" s="47" t="e">
        <f>+'t44 (2)'!#REF!</f>
        <v>#REF!</v>
      </c>
      <c r="AT65" s="47" t="e">
        <f>+'t44 (2)'!#REF!</f>
        <v>#REF!</v>
      </c>
      <c r="AU65" s="47" t="e">
        <f>+'t44 (2)'!#REF!</f>
        <v>#REF!</v>
      </c>
      <c r="AV65" s="47" t="e">
        <f>+'t44 (2)'!#REF!</f>
        <v>#REF!</v>
      </c>
      <c r="AW65" s="47" t="e">
        <f>+'t44 (2)'!#REF!</f>
        <v>#REF!</v>
      </c>
      <c r="AX65" s="47" t="e">
        <f>+'t44 (2)'!#REF!</f>
        <v>#REF!</v>
      </c>
      <c r="AY65" s="47" t="e">
        <f>+'t44 (2)'!#REF!</f>
        <v>#REF!</v>
      </c>
      <c r="AZ65" s="47" t="e">
        <f>+'t44 (2)'!#REF!</f>
        <v>#REF!</v>
      </c>
      <c r="BA65" s="47" t="e">
        <f>+'t44 (2)'!#REF!</f>
        <v>#REF!</v>
      </c>
      <c r="BB65" s="47" t="e">
        <f>+'t44 (2)'!#REF!</f>
        <v>#REF!</v>
      </c>
      <c r="BC65" s="47" t="e">
        <f>+'t44 (2)'!#REF!</f>
        <v>#REF!</v>
      </c>
      <c r="BD65" s="47" t="e">
        <f>+'t44 (2)'!#REF!</f>
        <v>#REF!</v>
      </c>
      <c r="BE65" s="47" t="e">
        <f>+'t44 (2)'!#REF!</f>
        <v>#REF!</v>
      </c>
      <c r="BF65" s="47" t="e">
        <f>+'t44 (2)'!#REF!</f>
        <v>#REF!</v>
      </c>
      <c r="BG65" s="47" t="e">
        <f>+'t44 (2)'!#REF!</f>
        <v>#REF!</v>
      </c>
      <c r="BH65" s="47" t="e">
        <f>+'t44 (2)'!#REF!</f>
        <v>#REF!</v>
      </c>
      <c r="BI65" s="47" t="e">
        <f>+'t44 (2)'!#REF!</f>
        <v>#REF!</v>
      </c>
      <c r="BJ65" s="47" t="e">
        <f>+'t44 (2)'!#REF!</f>
        <v>#REF!</v>
      </c>
      <c r="BK65" s="47" t="e">
        <f>+'t44 (2)'!#REF!</f>
        <v>#REF!</v>
      </c>
      <c r="BL65" s="47" t="e">
        <f>+'t44 (2)'!#REF!</f>
        <v>#REF!</v>
      </c>
      <c r="BM65" s="47" t="e">
        <f>+'t44 (2)'!#REF!</f>
        <v>#REF!</v>
      </c>
      <c r="BN65" s="47" t="e">
        <f>+'t44 (2)'!#REF!</f>
        <v>#REF!</v>
      </c>
      <c r="BO65" s="47" t="e">
        <f>+'t44 (2)'!#REF!</f>
        <v>#REF!</v>
      </c>
      <c r="BP65" s="107" t="e">
        <f>+'t44 (2)'!#REF!</f>
        <v>#REF!</v>
      </c>
      <c r="BQ65" s="47"/>
      <c r="BR65" s="47" t="e">
        <f>+'t44 (2)'!#REF!</f>
        <v>#REF!</v>
      </c>
      <c r="BS65" s="47" t="e">
        <f>+'t44 (2)'!#REF!</f>
        <v>#REF!</v>
      </c>
      <c r="BT65" s="47" t="e">
        <f>+'t44 (2)'!#REF!</f>
        <v>#REF!</v>
      </c>
      <c r="BU65" s="47" t="e">
        <f>+'t44 (2)'!#REF!</f>
        <v>#REF!</v>
      </c>
      <c r="BV65" s="47" t="e">
        <f>+'t44 (2)'!#REF!</f>
        <v>#REF!</v>
      </c>
      <c r="BW65" s="47" t="e">
        <f>+'t44 (2)'!#REF!</f>
        <v>#REF!</v>
      </c>
      <c r="BX65" s="47" t="e">
        <f>+'t44 (2)'!#REF!</f>
        <v>#REF!</v>
      </c>
      <c r="BY65" s="47" t="e">
        <f>+'t44 (2)'!#REF!</f>
        <v>#REF!</v>
      </c>
      <c r="BZ65" s="47" t="e">
        <f>+'t44 (2)'!#REF!</f>
        <v>#REF!</v>
      </c>
      <c r="CA65" s="47" t="e">
        <f>+'t44 (2)'!#REF!</f>
        <v>#REF!</v>
      </c>
      <c r="CB65" s="47" t="e">
        <f>+'t44 (2)'!#REF!</f>
        <v>#REF!</v>
      </c>
      <c r="CC65" s="47" t="e">
        <f>+'t44 (2)'!#REF!</f>
        <v>#REF!</v>
      </c>
      <c r="CD65" s="47" t="e">
        <f>+'t44 (2)'!#REF!</f>
        <v>#REF!</v>
      </c>
      <c r="CE65" s="47" t="e">
        <f>+'t44 (2)'!#REF!</f>
        <v>#REF!</v>
      </c>
      <c r="CF65" s="47" t="e">
        <f>+'t44 (2)'!#REF!</f>
        <v>#REF!</v>
      </c>
      <c r="CG65" s="47" t="e">
        <f>+'t44 (2)'!#REF!</f>
        <v>#REF!</v>
      </c>
      <c r="CH65" s="47" t="e">
        <f>+'t44 (2)'!#REF!</f>
        <v>#REF!</v>
      </c>
      <c r="CI65" s="47" t="e">
        <f>+'t44 (2)'!#REF!</f>
        <v>#REF!</v>
      </c>
      <c r="CJ65" s="47" t="e">
        <f>+'t44 (2)'!#REF!</f>
        <v>#REF!</v>
      </c>
      <c r="CK65" s="47" t="e">
        <f>+'t44 (2)'!#REF!</f>
        <v>#REF!</v>
      </c>
      <c r="CL65" s="47" t="e">
        <f>+'t44 (2)'!#REF!</f>
        <v>#REF!</v>
      </c>
      <c r="CM65" s="47" t="e">
        <f>+'t44 (2)'!#REF!</f>
        <v>#REF!</v>
      </c>
      <c r="CN65" s="107" t="e">
        <f>+'t44 (2)'!#REF!</f>
        <v>#REF!</v>
      </c>
      <c r="CO65" s="47" t="e">
        <f>+'t44 (2)'!#REF!</f>
        <v>#REF!</v>
      </c>
      <c r="CP65" s="47" t="e">
        <f>+'t44 (2)'!#REF!</f>
        <v>#REF!</v>
      </c>
      <c r="CQ65" s="47" t="e">
        <f>+'t44 (2)'!#REF!</f>
        <v>#REF!</v>
      </c>
      <c r="CR65" s="47" t="e">
        <f>+'t44 (2)'!#REF!</f>
        <v>#REF!</v>
      </c>
      <c r="CS65" s="47" t="e">
        <f>+'t44 (2)'!#REF!</f>
        <v>#REF!</v>
      </c>
      <c r="CT65" s="47" t="e">
        <f>+'t44 (2)'!#REF!</f>
        <v>#REF!</v>
      </c>
      <c r="CU65" s="107" t="e">
        <f>+'t44 (2)'!#REF!</f>
        <v>#REF!</v>
      </c>
      <c r="CV65" s="28"/>
      <c r="CW65" s="48" t="e">
        <f t="shared" si="185"/>
        <v>#REF!</v>
      </c>
      <c r="CX65" s="48" t="e">
        <f t="shared" si="186"/>
        <v>#REF!</v>
      </c>
      <c r="CY65" s="48" t="e">
        <f t="shared" si="187"/>
        <v>#REF!</v>
      </c>
      <c r="CZ65" s="48" t="e">
        <f t="shared" si="188"/>
        <v>#REF!</v>
      </c>
      <c r="DA65" s="48" t="e">
        <f t="shared" si="200"/>
        <v>#REF!</v>
      </c>
      <c r="DB65" s="48" t="e">
        <f t="shared" si="312"/>
        <v>#REF!</v>
      </c>
      <c r="DC65" s="48" t="e">
        <f t="shared" si="313"/>
        <v>#REF!</v>
      </c>
      <c r="DD65" s="48" t="e">
        <f t="shared" si="314"/>
        <v>#REF!</v>
      </c>
      <c r="DE65" s="48" t="e">
        <f t="shared" si="315"/>
        <v>#REF!</v>
      </c>
      <c r="DF65" s="48" t="e">
        <f t="shared" si="316"/>
        <v>#REF!</v>
      </c>
      <c r="DG65" s="48" t="e">
        <f t="shared" si="317"/>
        <v>#REF!</v>
      </c>
      <c r="DH65" s="48" t="e">
        <f t="shared" si="318"/>
        <v>#REF!</v>
      </c>
      <c r="DI65" s="48" t="e">
        <f t="shared" si="319"/>
        <v>#REF!</v>
      </c>
      <c r="DJ65" s="48" t="e">
        <f t="shared" si="320"/>
        <v>#REF!</v>
      </c>
      <c r="DK65" s="48" t="e">
        <f t="shared" si="321"/>
        <v>#REF!</v>
      </c>
      <c r="DL65" s="48" t="e">
        <f t="shared" si="322"/>
        <v>#REF!</v>
      </c>
      <c r="DM65" s="48" t="e">
        <f t="shared" si="323"/>
        <v>#REF!</v>
      </c>
      <c r="DN65" s="48" t="e">
        <f t="shared" si="324"/>
        <v>#REF!</v>
      </c>
      <c r="DO65" s="48" t="e">
        <f t="shared" si="325"/>
        <v>#REF!</v>
      </c>
      <c r="DP65" s="48" t="e">
        <f t="shared" si="326"/>
        <v>#REF!</v>
      </c>
      <c r="DQ65" s="48" t="e">
        <f t="shared" si="327"/>
        <v>#REF!</v>
      </c>
      <c r="DR65" s="48" t="e">
        <f t="shared" si="328"/>
        <v>#REF!</v>
      </c>
      <c r="DS65" s="48" t="e">
        <f t="shared" si="329"/>
        <v>#REF!</v>
      </c>
      <c r="DT65" s="48" t="e">
        <f t="shared" si="330"/>
        <v>#REF!</v>
      </c>
      <c r="DU65" s="48" t="e">
        <f t="shared" si="331"/>
        <v>#REF!</v>
      </c>
      <c r="DV65" s="48" t="e">
        <f t="shared" si="332"/>
        <v>#REF!</v>
      </c>
      <c r="DW65" s="48" t="e">
        <f t="shared" si="333"/>
        <v>#REF!</v>
      </c>
      <c r="DX65" s="48" t="e">
        <f t="shared" si="334"/>
        <v>#REF!</v>
      </c>
      <c r="DY65" s="48" t="e">
        <f t="shared" si="335"/>
        <v>#REF!</v>
      </c>
      <c r="DZ65" s="48" t="e">
        <f t="shared" si="336"/>
        <v>#REF!</v>
      </c>
      <c r="EA65" s="48" t="e">
        <f t="shared" si="337"/>
        <v>#REF!</v>
      </c>
      <c r="EB65" s="48" t="e">
        <f t="shared" si="338"/>
        <v>#REF!</v>
      </c>
      <c r="EC65" s="48" t="e">
        <f t="shared" si="339"/>
        <v>#REF!</v>
      </c>
      <c r="ED65" s="48" t="e">
        <f t="shared" si="340"/>
        <v>#REF!</v>
      </c>
      <c r="EE65" s="48" t="e">
        <f t="shared" si="341"/>
        <v>#REF!</v>
      </c>
      <c r="EF65" s="48" t="e">
        <f t="shared" si="342"/>
        <v>#REF!</v>
      </c>
      <c r="EG65" s="48" t="e">
        <f t="shared" si="343"/>
        <v>#REF!</v>
      </c>
      <c r="EH65" s="48" t="e">
        <f t="shared" si="344"/>
        <v>#REF!</v>
      </c>
      <c r="EI65" s="48" t="e">
        <f t="shared" si="345"/>
        <v>#REF!</v>
      </c>
      <c r="EJ65" s="48" t="e">
        <f t="shared" si="346"/>
        <v>#REF!</v>
      </c>
      <c r="EK65" s="48" t="e">
        <f t="shared" si="347"/>
        <v>#REF!</v>
      </c>
      <c r="EL65" s="90"/>
      <c r="EM65" s="48" t="e">
        <f t="shared" si="348"/>
        <v>#REF!</v>
      </c>
      <c r="EN65" s="48" t="e">
        <f t="shared" si="349"/>
        <v>#REF!</v>
      </c>
      <c r="EO65" s="48" t="e">
        <f t="shared" si="350"/>
        <v>#REF!</v>
      </c>
      <c r="EP65" s="48" t="e">
        <f t="shared" si="351"/>
        <v>#REF!</v>
      </c>
      <c r="EQ65" s="48" t="e">
        <f t="shared" si="352"/>
        <v>#REF!</v>
      </c>
      <c r="ER65" s="48" t="e">
        <f t="shared" si="353"/>
        <v>#REF!</v>
      </c>
      <c r="ES65" s="48" t="e">
        <f t="shared" si="354"/>
        <v>#REF!</v>
      </c>
      <c r="ET65" s="48" t="e">
        <f t="shared" si="355"/>
        <v>#REF!</v>
      </c>
      <c r="EU65" s="48" t="e">
        <f t="shared" si="356"/>
        <v>#REF!</v>
      </c>
      <c r="EV65" s="48" t="e">
        <f t="shared" si="357"/>
        <v>#REF!</v>
      </c>
      <c r="EW65" s="48" t="e">
        <f t="shared" si="358"/>
        <v>#REF!</v>
      </c>
      <c r="EX65" s="48" t="e">
        <f t="shared" si="359"/>
        <v>#REF!</v>
      </c>
      <c r="EY65" s="48" t="e">
        <f t="shared" si="360"/>
        <v>#REF!</v>
      </c>
      <c r="EZ65" s="48" t="e">
        <f t="shared" si="361"/>
        <v>#REF!</v>
      </c>
      <c r="FA65" s="48" t="e">
        <f t="shared" si="362"/>
        <v>#REF!</v>
      </c>
      <c r="FB65" s="48" t="e">
        <f t="shared" si="363"/>
        <v>#REF!</v>
      </c>
      <c r="FC65" s="48" t="e">
        <f t="shared" si="364"/>
        <v>#REF!</v>
      </c>
      <c r="FD65" s="48" t="e">
        <f t="shared" si="365"/>
        <v>#REF!</v>
      </c>
      <c r="FE65" s="48" t="e">
        <f t="shared" si="366"/>
        <v>#REF!</v>
      </c>
      <c r="FF65" s="48" t="e">
        <f t="shared" si="367"/>
        <v>#REF!</v>
      </c>
      <c r="FG65" s="48" t="e">
        <f t="shared" si="368"/>
        <v>#REF!</v>
      </c>
      <c r="FH65" s="48" t="e">
        <f t="shared" si="369"/>
        <v>#REF!</v>
      </c>
      <c r="FI65" s="48" t="e">
        <f t="shared" si="370"/>
        <v>#REF!</v>
      </c>
      <c r="FJ65" s="48" t="e">
        <f t="shared" si="371"/>
        <v>#REF!</v>
      </c>
      <c r="FK65" s="48" t="e">
        <f t="shared" si="372"/>
        <v>#REF!</v>
      </c>
      <c r="FL65" s="48" t="e">
        <f t="shared" si="373"/>
        <v>#REF!</v>
      </c>
      <c r="FM65" s="48" t="e">
        <f t="shared" si="374"/>
        <v>#REF!</v>
      </c>
      <c r="FN65" s="48" t="e">
        <f t="shared" si="375"/>
        <v>#REF!</v>
      </c>
      <c r="FO65" s="48" t="e">
        <f t="shared" si="376"/>
        <v>#REF!</v>
      </c>
      <c r="FP65" s="48" t="e">
        <f t="shared" si="377"/>
        <v>#REF!</v>
      </c>
      <c r="FQ65" s="35"/>
      <c r="FR65" s="49" t="e">
        <f t="shared" si="197"/>
        <v>#REF!</v>
      </c>
      <c r="FS65" s="49" t="e">
        <f t="shared" si="198"/>
        <v>#REF!</v>
      </c>
      <c r="FT65" s="49" t="e">
        <f t="shared" si="199"/>
        <v>#REF!</v>
      </c>
      <c r="FU65" s="49" t="e">
        <f t="shared" si="219"/>
        <v>#REF!</v>
      </c>
      <c r="FV65" s="49" t="e">
        <f t="shared" si="220"/>
        <v>#REF!</v>
      </c>
      <c r="FW65" s="49" t="e">
        <f t="shared" si="221"/>
        <v>#REF!</v>
      </c>
      <c r="FX65" s="49" t="e">
        <f t="shared" si="222"/>
        <v>#REF!</v>
      </c>
      <c r="FY65" s="49" t="e">
        <f t="shared" si="223"/>
        <v>#REF!</v>
      </c>
      <c r="FZ65" s="49" t="e">
        <f t="shared" si="224"/>
        <v>#REF!</v>
      </c>
      <c r="GA65" s="49" t="e">
        <f t="shared" si="225"/>
        <v>#REF!</v>
      </c>
      <c r="GB65" s="49" t="e">
        <f t="shared" si="226"/>
        <v>#REF!</v>
      </c>
      <c r="GC65" s="49" t="e">
        <f t="shared" si="227"/>
        <v>#REF!</v>
      </c>
      <c r="GD65" s="49" t="e">
        <f t="shared" si="228"/>
        <v>#REF!</v>
      </c>
      <c r="GE65" s="49" t="e">
        <f t="shared" si="229"/>
        <v>#REF!</v>
      </c>
      <c r="GF65" s="49" t="e">
        <f t="shared" si="230"/>
        <v>#REF!</v>
      </c>
      <c r="GG65" s="49" t="e">
        <f t="shared" si="231"/>
        <v>#REF!</v>
      </c>
      <c r="GH65" s="49" t="e">
        <f t="shared" si="232"/>
        <v>#REF!</v>
      </c>
      <c r="GI65" s="49" t="e">
        <f t="shared" si="233"/>
        <v>#REF!</v>
      </c>
      <c r="GJ65" s="49" t="e">
        <f t="shared" si="234"/>
        <v>#REF!</v>
      </c>
      <c r="GK65" s="49" t="e">
        <f t="shared" si="235"/>
        <v>#REF!</v>
      </c>
      <c r="GL65" s="49" t="e">
        <f t="shared" si="236"/>
        <v>#REF!</v>
      </c>
      <c r="GM65" s="49" t="e">
        <f t="shared" si="237"/>
        <v>#REF!</v>
      </c>
      <c r="GN65" s="49" t="e">
        <f t="shared" si="238"/>
        <v>#REF!</v>
      </c>
      <c r="GO65" s="49" t="e">
        <f t="shared" si="239"/>
        <v>#REF!</v>
      </c>
      <c r="GP65" s="49" t="e">
        <f t="shared" si="240"/>
        <v>#REF!</v>
      </c>
      <c r="GQ65" s="49" t="e">
        <f t="shared" si="241"/>
        <v>#REF!</v>
      </c>
      <c r="GR65" s="49" t="e">
        <f t="shared" si="242"/>
        <v>#REF!</v>
      </c>
      <c r="GS65" s="49" t="e">
        <f t="shared" si="243"/>
        <v>#REF!</v>
      </c>
      <c r="GT65" s="49" t="e">
        <f t="shared" si="244"/>
        <v>#REF!</v>
      </c>
      <c r="GU65" s="49" t="e">
        <f t="shared" si="245"/>
        <v>#REF!</v>
      </c>
      <c r="GV65" s="49" t="e">
        <f t="shared" si="246"/>
        <v>#REF!</v>
      </c>
      <c r="GW65" s="49" t="e">
        <f t="shared" si="247"/>
        <v>#REF!</v>
      </c>
      <c r="GX65" s="49" t="e">
        <f t="shared" si="248"/>
        <v>#REF!</v>
      </c>
      <c r="GY65" s="49" t="e">
        <f t="shared" si="249"/>
        <v>#REF!</v>
      </c>
      <c r="GZ65" s="49" t="e">
        <f t="shared" si="250"/>
        <v>#REF!</v>
      </c>
      <c r="HA65" s="49" t="e">
        <f t="shared" si="251"/>
        <v>#REF!</v>
      </c>
      <c r="HB65" s="49" t="e">
        <f t="shared" si="252"/>
        <v>#REF!</v>
      </c>
      <c r="HC65" s="49" t="e">
        <f t="shared" si="253"/>
        <v>#REF!</v>
      </c>
      <c r="HD65" s="49" t="e">
        <f t="shared" si="254"/>
        <v>#REF!</v>
      </c>
      <c r="HE65" s="49" t="e">
        <f t="shared" si="255"/>
        <v>#REF!</v>
      </c>
      <c r="HF65" s="49" t="e">
        <f t="shared" si="256"/>
        <v>#REF!</v>
      </c>
      <c r="HG65" s="49" t="e">
        <f t="shared" si="257"/>
        <v>#REF!</v>
      </c>
      <c r="HH65" s="49" t="e">
        <f t="shared" si="258"/>
        <v>#REF!</v>
      </c>
      <c r="HI65" s="49" t="e">
        <f t="shared" si="259"/>
        <v>#REF!</v>
      </c>
      <c r="HJ65" s="49" t="e">
        <f t="shared" si="260"/>
        <v>#REF!</v>
      </c>
      <c r="HK65" s="49" t="e">
        <f t="shared" si="261"/>
        <v>#REF!</v>
      </c>
      <c r="HL65" s="49" t="e">
        <f t="shared" si="262"/>
        <v>#REF!</v>
      </c>
      <c r="HM65" s="49" t="e">
        <f t="shared" si="263"/>
        <v>#REF!</v>
      </c>
      <c r="HN65" s="49" t="e">
        <f t="shared" si="264"/>
        <v>#REF!</v>
      </c>
      <c r="HO65" s="49" t="e">
        <f t="shared" si="265"/>
        <v>#REF!</v>
      </c>
      <c r="HP65" s="49" t="e">
        <f t="shared" si="266"/>
        <v>#REF!</v>
      </c>
      <c r="HQ65" s="49" t="e">
        <f t="shared" si="267"/>
        <v>#REF!</v>
      </c>
      <c r="HR65" s="49" t="e">
        <f t="shared" si="268"/>
        <v>#REF!</v>
      </c>
      <c r="HS65" s="49" t="e">
        <f t="shared" si="269"/>
        <v>#REF!</v>
      </c>
      <c r="HT65" s="49" t="e">
        <f t="shared" si="270"/>
        <v>#REF!</v>
      </c>
      <c r="HU65" s="49" t="e">
        <f t="shared" si="271"/>
        <v>#REF!</v>
      </c>
      <c r="HV65" s="49" t="e">
        <f t="shared" si="272"/>
        <v>#REF!</v>
      </c>
      <c r="HW65" s="49" t="e">
        <f t="shared" si="273"/>
        <v>#REF!</v>
      </c>
      <c r="HX65" s="49" t="e">
        <f t="shared" si="274"/>
        <v>#REF!</v>
      </c>
      <c r="HY65" s="49" t="e">
        <f t="shared" si="275"/>
        <v>#REF!</v>
      </c>
      <c r="HZ65" s="49" t="e">
        <f t="shared" si="276"/>
        <v>#REF!</v>
      </c>
      <c r="IA65" s="49" t="e">
        <f t="shared" si="277"/>
        <v>#REF!</v>
      </c>
      <c r="IB65" s="49" t="e">
        <f t="shared" si="278"/>
        <v>#REF!</v>
      </c>
      <c r="IC65" s="49" t="e">
        <f t="shared" si="279"/>
        <v>#REF!</v>
      </c>
      <c r="ID65" s="49" t="e">
        <f t="shared" si="280"/>
        <v>#REF!</v>
      </c>
      <c r="IE65" s="49" t="e">
        <f t="shared" si="281"/>
        <v>#REF!</v>
      </c>
      <c r="IF65" s="49" t="e">
        <f t="shared" si="282"/>
        <v>#REF!</v>
      </c>
      <c r="IG65" s="49" t="e">
        <f t="shared" si="283"/>
        <v>#REF!</v>
      </c>
      <c r="IH65" s="49" t="e">
        <f t="shared" si="284"/>
        <v>#REF!</v>
      </c>
      <c r="II65" s="49" t="e">
        <f t="shared" si="285"/>
        <v>#REF!</v>
      </c>
      <c r="IJ65" s="49" t="e">
        <f t="shared" si="286"/>
        <v>#REF!</v>
      </c>
      <c r="IK65" s="49" t="e">
        <f t="shared" si="287"/>
        <v>#REF!</v>
      </c>
      <c r="IL65" s="49" t="e">
        <f t="shared" si="288"/>
        <v>#REF!</v>
      </c>
      <c r="IM65" s="49" t="e">
        <f t="shared" si="289"/>
        <v>#REF!</v>
      </c>
      <c r="IN65" s="49" t="e">
        <f t="shared" si="290"/>
        <v>#REF!</v>
      </c>
      <c r="IO65" s="49" t="e">
        <f t="shared" si="291"/>
        <v>#REF!</v>
      </c>
      <c r="IP65" s="49" t="e">
        <f t="shared" si="292"/>
        <v>#REF!</v>
      </c>
      <c r="IQ65" s="49" t="e">
        <f t="shared" si="293"/>
        <v>#REF!</v>
      </c>
      <c r="IR65" s="49" t="e">
        <f t="shared" si="294"/>
        <v>#REF!</v>
      </c>
      <c r="IS65" s="49" t="e">
        <f t="shared" si="295"/>
        <v>#REF!</v>
      </c>
      <c r="IT65" s="49" t="e">
        <f t="shared" si="296"/>
        <v>#REF!</v>
      </c>
      <c r="IU65" s="49" t="e">
        <f t="shared" si="297"/>
        <v>#REF!</v>
      </c>
      <c r="IV65" s="49" t="e">
        <f t="shared" si="298"/>
        <v>#REF!</v>
      </c>
      <c r="IW65" s="49" t="e">
        <f t="shared" si="299"/>
        <v>#REF!</v>
      </c>
      <c r="IX65" s="49" t="e">
        <f t="shared" si="300"/>
        <v>#REF!</v>
      </c>
      <c r="IY65" s="49" t="e">
        <f t="shared" si="301"/>
        <v>#REF!</v>
      </c>
      <c r="IZ65" s="49" t="e">
        <f t="shared" si="302"/>
        <v>#REF!</v>
      </c>
      <c r="JA65" s="49" t="e">
        <f t="shared" si="303"/>
        <v>#REF!</v>
      </c>
      <c r="JB65" s="49" t="e">
        <f t="shared" si="304"/>
        <v>#REF!</v>
      </c>
      <c r="JC65" s="49" t="e">
        <f t="shared" si="305"/>
        <v>#REF!</v>
      </c>
      <c r="JD65" s="49" t="e">
        <f t="shared" si="306"/>
        <v>#REF!</v>
      </c>
      <c r="JE65" s="49" t="e">
        <f t="shared" si="307"/>
        <v>#REF!</v>
      </c>
      <c r="JF65" s="49" t="e">
        <f t="shared" si="308"/>
        <v>#REF!</v>
      </c>
      <c r="JG65" s="49" t="e">
        <f t="shared" si="309"/>
        <v>#REF!</v>
      </c>
      <c r="JH65" s="35"/>
      <c r="JI65" s="50" t="e">
        <f>(#REF!/#REF!)*100</f>
        <v>#REF!</v>
      </c>
      <c r="JJ65" s="50" t="e">
        <f>(#REF!/#REF!)*100</f>
        <v>#REF!</v>
      </c>
    </row>
    <row r="66" spans="1:270" ht="16.5" customHeight="1" x14ac:dyDescent="0.45">
      <c r="A66" s="15">
        <v>2.7</v>
      </c>
      <c r="B66" s="15" t="s">
        <v>60</v>
      </c>
      <c r="C66" s="15"/>
      <c r="D66" s="15"/>
      <c r="E66" s="47" t="e">
        <f>+'t44 (2)'!#REF!</f>
        <v>#REF!</v>
      </c>
      <c r="F66" s="47" t="e">
        <f>+'t44 (2)'!#REF!</f>
        <v>#REF!</v>
      </c>
      <c r="G66" s="47" t="e">
        <f>+'t44 (2)'!#REF!</f>
        <v>#REF!</v>
      </c>
      <c r="H66" s="47" t="e">
        <f>+'t44 (2)'!#REF!</f>
        <v>#REF!</v>
      </c>
      <c r="I66" s="47" t="e">
        <f>+'t44 (2)'!#REF!</f>
        <v>#REF!</v>
      </c>
      <c r="J66" s="47" t="e">
        <f>+'t44 (2)'!#REF!</f>
        <v>#REF!</v>
      </c>
      <c r="K66" s="47" t="e">
        <f>+'t44 (2)'!#REF!</f>
        <v>#REF!</v>
      </c>
      <c r="L66" s="47" t="e">
        <f>+'t44 (2)'!#REF!</f>
        <v>#REF!</v>
      </c>
      <c r="M66" s="47" t="e">
        <f>+'t44 (2)'!#REF!</f>
        <v>#REF!</v>
      </c>
      <c r="N66" s="47" t="e">
        <f>+'t44 (2)'!#REF!</f>
        <v>#REF!</v>
      </c>
      <c r="O66" s="47" t="e">
        <f>+'t44 (2)'!#REF!</f>
        <v>#REF!</v>
      </c>
      <c r="P66" s="47" t="e">
        <f>+'t44 (2)'!#REF!</f>
        <v>#REF!</v>
      </c>
      <c r="Q66" s="47" t="e">
        <f>+'t44 (2)'!#REF!</f>
        <v>#REF!</v>
      </c>
      <c r="R66" s="47" t="e">
        <f>+'t44 (2)'!#REF!</f>
        <v>#REF!</v>
      </c>
      <c r="S66" s="47" t="e">
        <f>+'t44 (2)'!#REF!</f>
        <v>#REF!</v>
      </c>
      <c r="T66" s="47" t="e">
        <f>+'t44 (2)'!#REF!</f>
        <v>#REF!</v>
      </c>
      <c r="U66" s="47" t="e">
        <f>+'t44 (2)'!#REF!</f>
        <v>#REF!</v>
      </c>
      <c r="V66" s="47" t="e">
        <f>+'t44 (2)'!#REF!</f>
        <v>#REF!</v>
      </c>
      <c r="W66" s="47" t="e">
        <f>+'t44 (2)'!#REF!</f>
        <v>#REF!</v>
      </c>
      <c r="X66" s="47" t="e">
        <f>+'t44 (2)'!#REF!</f>
        <v>#REF!</v>
      </c>
      <c r="Y66" s="47" t="e">
        <f>+'t44 (2)'!#REF!</f>
        <v>#REF!</v>
      </c>
      <c r="Z66" s="47" t="e">
        <f>+'t44 (2)'!#REF!</f>
        <v>#REF!</v>
      </c>
      <c r="AA66" s="47" t="e">
        <f>+'t44 (2)'!#REF!</f>
        <v>#REF!</v>
      </c>
      <c r="AB66" s="47" t="e">
        <f>+'t44 (2)'!#REF!</f>
        <v>#REF!</v>
      </c>
      <c r="AC66" s="47" t="e">
        <f>+'t44 (2)'!#REF!</f>
        <v>#REF!</v>
      </c>
      <c r="AD66" s="47" t="e">
        <f>+'t44 (2)'!#REF!</f>
        <v>#REF!</v>
      </c>
      <c r="AE66" s="47" t="e">
        <f>+'t44 (2)'!#REF!</f>
        <v>#REF!</v>
      </c>
      <c r="AF66" s="47" t="e">
        <f>+'t44 (2)'!#REF!</f>
        <v>#REF!</v>
      </c>
      <c r="AG66" s="47" t="e">
        <f>+'t44 (2)'!#REF!</f>
        <v>#REF!</v>
      </c>
      <c r="AH66" s="47" t="e">
        <f>+'t44 (2)'!#REF!</f>
        <v>#REF!</v>
      </c>
      <c r="AI66" s="47" t="e">
        <f>+'t44 (2)'!#REF!</f>
        <v>#REF!</v>
      </c>
      <c r="AJ66" s="47" t="e">
        <f>+'t44 (2)'!#REF!</f>
        <v>#REF!</v>
      </c>
      <c r="AK66" s="47" t="e">
        <f>+'t44 (2)'!#REF!</f>
        <v>#REF!</v>
      </c>
      <c r="AL66" s="47" t="e">
        <f>+'t44 (2)'!#REF!</f>
        <v>#REF!</v>
      </c>
      <c r="AM66" s="47" t="e">
        <f>+'t44 (2)'!#REF!</f>
        <v>#REF!</v>
      </c>
      <c r="AN66" s="47" t="e">
        <f>+'t44 (2)'!#REF!</f>
        <v>#REF!</v>
      </c>
      <c r="AO66" s="47" t="e">
        <f>+'t44 (2)'!#REF!</f>
        <v>#REF!</v>
      </c>
      <c r="AP66" s="47" t="e">
        <f>+'t44 (2)'!#REF!</f>
        <v>#REF!</v>
      </c>
      <c r="AQ66" s="47" t="e">
        <f>+'t44 (2)'!#REF!</f>
        <v>#REF!</v>
      </c>
      <c r="AR66" s="47" t="e">
        <f>+'t44 (2)'!#REF!</f>
        <v>#REF!</v>
      </c>
      <c r="AS66" s="47" t="e">
        <f>+'t44 (2)'!#REF!</f>
        <v>#REF!</v>
      </c>
      <c r="AT66" s="47" t="e">
        <f>+'t44 (2)'!#REF!</f>
        <v>#REF!</v>
      </c>
      <c r="AU66" s="47" t="e">
        <f>+'t44 (2)'!#REF!</f>
        <v>#REF!</v>
      </c>
      <c r="AV66" s="47" t="e">
        <f>+'t44 (2)'!#REF!</f>
        <v>#REF!</v>
      </c>
      <c r="AW66" s="47" t="e">
        <f>+'t44 (2)'!#REF!</f>
        <v>#REF!</v>
      </c>
      <c r="AX66" s="47" t="e">
        <f>+'t44 (2)'!#REF!</f>
        <v>#REF!</v>
      </c>
      <c r="AY66" s="47" t="e">
        <f>+'t44 (2)'!#REF!</f>
        <v>#REF!</v>
      </c>
      <c r="AZ66" s="47" t="e">
        <f>+'t44 (2)'!#REF!</f>
        <v>#REF!</v>
      </c>
      <c r="BA66" s="47" t="e">
        <f>+'t44 (2)'!#REF!</f>
        <v>#REF!</v>
      </c>
      <c r="BB66" s="47" t="e">
        <f>+'t44 (2)'!#REF!</f>
        <v>#REF!</v>
      </c>
      <c r="BC66" s="47" t="e">
        <f>+'t44 (2)'!#REF!</f>
        <v>#REF!</v>
      </c>
      <c r="BD66" s="47" t="e">
        <f>+'t44 (2)'!#REF!</f>
        <v>#REF!</v>
      </c>
      <c r="BE66" s="47" t="e">
        <f>+'t44 (2)'!#REF!</f>
        <v>#REF!</v>
      </c>
      <c r="BF66" s="47" t="e">
        <f>+'t44 (2)'!#REF!</f>
        <v>#REF!</v>
      </c>
      <c r="BG66" s="47" t="e">
        <f>+'t44 (2)'!#REF!</f>
        <v>#REF!</v>
      </c>
      <c r="BH66" s="47" t="e">
        <f>+'t44 (2)'!#REF!</f>
        <v>#REF!</v>
      </c>
      <c r="BI66" s="47" t="e">
        <f>+'t44 (2)'!#REF!</f>
        <v>#REF!</v>
      </c>
      <c r="BJ66" s="47" t="e">
        <f>+'t44 (2)'!#REF!</f>
        <v>#REF!</v>
      </c>
      <c r="BK66" s="47" t="e">
        <f>+'t44 (2)'!#REF!</f>
        <v>#REF!</v>
      </c>
      <c r="BL66" s="47" t="e">
        <f>+'t44 (2)'!#REF!</f>
        <v>#REF!</v>
      </c>
      <c r="BM66" s="47" t="e">
        <f>+'t44 (2)'!#REF!</f>
        <v>#REF!</v>
      </c>
      <c r="BN66" s="47" t="e">
        <f>+'t44 (2)'!#REF!</f>
        <v>#REF!</v>
      </c>
      <c r="BO66" s="47" t="e">
        <f>+'t44 (2)'!#REF!</f>
        <v>#REF!</v>
      </c>
      <c r="BP66" s="107" t="e">
        <f>+'t44 (2)'!#REF!</f>
        <v>#REF!</v>
      </c>
      <c r="BQ66" s="47"/>
      <c r="BR66" s="47" t="e">
        <f>+'t44 (2)'!#REF!</f>
        <v>#REF!</v>
      </c>
      <c r="BS66" s="47" t="e">
        <f>+'t44 (2)'!#REF!</f>
        <v>#REF!</v>
      </c>
      <c r="BT66" s="47" t="e">
        <f>+'t44 (2)'!#REF!</f>
        <v>#REF!</v>
      </c>
      <c r="BU66" s="47" t="e">
        <f>+'t44 (2)'!#REF!</f>
        <v>#REF!</v>
      </c>
      <c r="BV66" s="47" t="e">
        <f>+'t44 (2)'!#REF!</f>
        <v>#REF!</v>
      </c>
      <c r="BW66" s="47" t="e">
        <f>+'t44 (2)'!#REF!</f>
        <v>#REF!</v>
      </c>
      <c r="BX66" s="47" t="e">
        <f>+'t44 (2)'!#REF!</f>
        <v>#REF!</v>
      </c>
      <c r="BY66" s="47" t="e">
        <f>+'t44 (2)'!#REF!</f>
        <v>#REF!</v>
      </c>
      <c r="BZ66" s="47" t="e">
        <f>+'t44 (2)'!#REF!</f>
        <v>#REF!</v>
      </c>
      <c r="CA66" s="47" t="e">
        <f>+'t44 (2)'!#REF!</f>
        <v>#REF!</v>
      </c>
      <c r="CB66" s="47" t="e">
        <f>+'t44 (2)'!#REF!</f>
        <v>#REF!</v>
      </c>
      <c r="CC66" s="47" t="e">
        <f>+'t44 (2)'!#REF!</f>
        <v>#REF!</v>
      </c>
      <c r="CD66" s="47" t="e">
        <f>+'t44 (2)'!#REF!</f>
        <v>#REF!</v>
      </c>
      <c r="CE66" s="47" t="e">
        <f>+'t44 (2)'!#REF!</f>
        <v>#REF!</v>
      </c>
      <c r="CF66" s="47" t="e">
        <f>+'t44 (2)'!#REF!</f>
        <v>#REF!</v>
      </c>
      <c r="CG66" s="47" t="e">
        <f>+'t44 (2)'!#REF!</f>
        <v>#REF!</v>
      </c>
      <c r="CH66" s="47" t="e">
        <f>+'t44 (2)'!#REF!</f>
        <v>#REF!</v>
      </c>
      <c r="CI66" s="47" t="e">
        <f>+'t44 (2)'!#REF!</f>
        <v>#REF!</v>
      </c>
      <c r="CJ66" s="47" t="e">
        <f>+'t44 (2)'!#REF!</f>
        <v>#REF!</v>
      </c>
      <c r="CK66" s="47" t="e">
        <f>+'t44 (2)'!#REF!</f>
        <v>#REF!</v>
      </c>
      <c r="CL66" s="47" t="e">
        <f>+'t44 (2)'!#REF!</f>
        <v>#REF!</v>
      </c>
      <c r="CM66" s="47" t="e">
        <f>+'t44 (2)'!#REF!</f>
        <v>#REF!</v>
      </c>
      <c r="CN66" s="107" t="e">
        <f>+'t44 (2)'!#REF!</f>
        <v>#REF!</v>
      </c>
      <c r="CO66" s="47" t="e">
        <f>+'t44 (2)'!#REF!</f>
        <v>#REF!</v>
      </c>
      <c r="CP66" s="47" t="e">
        <f>+'t44 (2)'!#REF!</f>
        <v>#REF!</v>
      </c>
      <c r="CQ66" s="47" t="e">
        <f>+'t44 (2)'!#REF!</f>
        <v>#REF!</v>
      </c>
      <c r="CR66" s="47" t="e">
        <f>+'t44 (2)'!#REF!</f>
        <v>#REF!</v>
      </c>
      <c r="CS66" s="47" t="e">
        <f>+'t44 (2)'!#REF!</f>
        <v>#REF!</v>
      </c>
      <c r="CT66" s="47" t="e">
        <f>+'t44 (2)'!#REF!</f>
        <v>#REF!</v>
      </c>
      <c r="CU66" s="107" t="e">
        <f>+'t44 (2)'!#REF!</f>
        <v>#REF!</v>
      </c>
      <c r="CV66" s="28"/>
      <c r="CW66" s="48" t="e">
        <f t="shared" si="185"/>
        <v>#REF!</v>
      </c>
      <c r="CX66" s="48" t="e">
        <f t="shared" si="186"/>
        <v>#REF!</v>
      </c>
      <c r="CY66" s="48" t="e">
        <f t="shared" si="187"/>
        <v>#REF!</v>
      </c>
      <c r="CZ66" s="48" t="e">
        <f t="shared" si="188"/>
        <v>#REF!</v>
      </c>
      <c r="DA66" s="48" t="e">
        <f t="shared" si="200"/>
        <v>#REF!</v>
      </c>
      <c r="DB66" s="48" t="e">
        <f t="shared" si="312"/>
        <v>#REF!</v>
      </c>
      <c r="DC66" s="48" t="e">
        <f t="shared" si="313"/>
        <v>#REF!</v>
      </c>
      <c r="DD66" s="48" t="e">
        <f t="shared" si="314"/>
        <v>#REF!</v>
      </c>
      <c r="DE66" s="48" t="e">
        <f t="shared" si="315"/>
        <v>#REF!</v>
      </c>
      <c r="DF66" s="48" t="e">
        <f t="shared" si="316"/>
        <v>#REF!</v>
      </c>
      <c r="DG66" s="48" t="e">
        <f t="shared" si="317"/>
        <v>#REF!</v>
      </c>
      <c r="DH66" s="48" t="e">
        <f t="shared" si="318"/>
        <v>#REF!</v>
      </c>
      <c r="DI66" s="48" t="e">
        <f t="shared" si="319"/>
        <v>#REF!</v>
      </c>
      <c r="DJ66" s="48" t="e">
        <f t="shared" si="320"/>
        <v>#REF!</v>
      </c>
      <c r="DK66" s="48" t="e">
        <f t="shared" si="321"/>
        <v>#REF!</v>
      </c>
      <c r="DL66" s="48" t="e">
        <f t="shared" si="322"/>
        <v>#REF!</v>
      </c>
      <c r="DM66" s="48" t="e">
        <f t="shared" si="323"/>
        <v>#REF!</v>
      </c>
      <c r="DN66" s="48" t="e">
        <f t="shared" si="324"/>
        <v>#REF!</v>
      </c>
      <c r="DO66" s="48" t="e">
        <f t="shared" si="325"/>
        <v>#REF!</v>
      </c>
      <c r="DP66" s="48" t="e">
        <f t="shared" si="326"/>
        <v>#REF!</v>
      </c>
      <c r="DQ66" s="48" t="e">
        <f t="shared" si="327"/>
        <v>#REF!</v>
      </c>
      <c r="DR66" s="48" t="e">
        <f t="shared" si="328"/>
        <v>#REF!</v>
      </c>
      <c r="DS66" s="48" t="e">
        <f t="shared" si="329"/>
        <v>#REF!</v>
      </c>
      <c r="DT66" s="48" t="e">
        <f t="shared" si="330"/>
        <v>#REF!</v>
      </c>
      <c r="DU66" s="48" t="e">
        <f t="shared" si="331"/>
        <v>#REF!</v>
      </c>
      <c r="DV66" s="48" t="e">
        <f t="shared" si="332"/>
        <v>#REF!</v>
      </c>
      <c r="DW66" s="48" t="e">
        <f t="shared" si="333"/>
        <v>#REF!</v>
      </c>
      <c r="DX66" s="48" t="e">
        <f t="shared" si="334"/>
        <v>#REF!</v>
      </c>
      <c r="DY66" s="48" t="e">
        <f t="shared" si="335"/>
        <v>#REF!</v>
      </c>
      <c r="DZ66" s="48" t="e">
        <f t="shared" si="336"/>
        <v>#REF!</v>
      </c>
      <c r="EA66" s="48" t="e">
        <f t="shared" si="337"/>
        <v>#REF!</v>
      </c>
      <c r="EB66" s="48" t="e">
        <f t="shared" si="338"/>
        <v>#REF!</v>
      </c>
      <c r="EC66" s="48" t="e">
        <f t="shared" si="339"/>
        <v>#REF!</v>
      </c>
      <c r="ED66" s="48" t="e">
        <f t="shared" si="340"/>
        <v>#REF!</v>
      </c>
      <c r="EE66" s="48" t="e">
        <f t="shared" si="341"/>
        <v>#REF!</v>
      </c>
      <c r="EF66" s="48" t="e">
        <f t="shared" si="342"/>
        <v>#REF!</v>
      </c>
      <c r="EG66" s="48" t="e">
        <f t="shared" si="343"/>
        <v>#REF!</v>
      </c>
      <c r="EH66" s="48" t="e">
        <f t="shared" si="344"/>
        <v>#REF!</v>
      </c>
      <c r="EI66" s="48" t="e">
        <f t="shared" si="345"/>
        <v>#REF!</v>
      </c>
      <c r="EJ66" s="48" t="e">
        <f t="shared" si="346"/>
        <v>#REF!</v>
      </c>
      <c r="EK66" s="48" t="e">
        <f t="shared" si="347"/>
        <v>#REF!</v>
      </c>
      <c r="EL66" s="90"/>
      <c r="EM66" s="48" t="e">
        <f t="shared" si="348"/>
        <v>#REF!</v>
      </c>
      <c r="EN66" s="48" t="e">
        <f t="shared" si="349"/>
        <v>#REF!</v>
      </c>
      <c r="EO66" s="48" t="e">
        <f t="shared" si="350"/>
        <v>#REF!</v>
      </c>
      <c r="EP66" s="48" t="e">
        <f t="shared" si="351"/>
        <v>#REF!</v>
      </c>
      <c r="EQ66" s="48" t="e">
        <f t="shared" si="352"/>
        <v>#REF!</v>
      </c>
      <c r="ER66" s="48" t="e">
        <f t="shared" si="353"/>
        <v>#REF!</v>
      </c>
      <c r="ES66" s="48" t="e">
        <f t="shared" si="354"/>
        <v>#REF!</v>
      </c>
      <c r="ET66" s="48" t="e">
        <f t="shared" si="355"/>
        <v>#REF!</v>
      </c>
      <c r="EU66" s="48" t="e">
        <f t="shared" si="356"/>
        <v>#REF!</v>
      </c>
      <c r="EV66" s="48" t="e">
        <f t="shared" si="357"/>
        <v>#REF!</v>
      </c>
      <c r="EW66" s="48" t="e">
        <f t="shared" si="358"/>
        <v>#REF!</v>
      </c>
      <c r="EX66" s="48" t="e">
        <f t="shared" si="359"/>
        <v>#REF!</v>
      </c>
      <c r="EY66" s="48" t="e">
        <f t="shared" si="360"/>
        <v>#REF!</v>
      </c>
      <c r="EZ66" s="48" t="e">
        <f t="shared" si="361"/>
        <v>#REF!</v>
      </c>
      <c r="FA66" s="48" t="e">
        <f t="shared" si="362"/>
        <v>#REF!</v>
      </c>
      <c r="FB66" s="48" t="e">
        <f t="shared" si="363"/>
        <v>#REF!</v>
      </c>
      <c r="FC66" s="48" t="e">
        <f t="shared" si="364"/>
        <v>#REF!</v>
      </c>
      <c r="FD66" s="48" t="e">
        <f t="shared" si="365"/>
        <v>#REF!</v>
      </c>
      <c r="FE66" s="48" t="e">
        <f t="shared" si="366"/>
        <v>#REF!</v>
      </c>
      <c r="FF66" s="48" t="e">
        <f t="shared" si="367"/>
        <v>#REF!</v>
      </c>
      <c r="FG66" s="48" t="e">
        <f t="shared" si="368"/>
        <v>#REF!</v>
      </c>
      <c r="FH66" s="48" t="e">
        <f t="shared" si="369"/>
        <v>#REF!</v>
      </c>
      <c r="FI66" s="48" t="e">
        <f t="shared" si="370"/>
        <v>#REF!</v>
      </c>
      <c r="FJ66" s="48" t="e">
        <f t="shared" si="371"/>
        <v>#REF!</v>
      </c>
      <c r="FK66" s="48" t="e">
        <f t="shared" si="372"/>
        <v>#REF!</v>
      </c>
      <c r="FL66" s="48" t="e">
        <f t="shared" si="373"/>
        <v>#REF!</v>
      </c>
      <c r="FM66" s="48" t="e">
        <f t="shared" si="374"/>
        <v>#REF!</v>
      </c>
      <c r="FN66" s="48" t="e">
        <f t="shared" si="375"/>
        <v>#REF!</v>
      </c>
      <c r="FO66" s="48" t="e">
        <f t="shared" si="376"/>
        <v>#REF!</v>
      </c>
      <c r="FP66" s="48" t="e">
        <f t="shared" si="377"/>
        <v>#REF!</v>
      </c>
      <c r="FQ66" s="35"/>
      <c r="FR66" s="49" t="e">
        <f t="shared" si="197"/>
        <v>#REF!</v>
      </c>
      <c r="FS66" s="49" t="e">
        <f t="shared" si="198"/>
        <v>#REF!</v>
      </c>
      <c r="FT66" s="49" t="e">
        <f t="shared" si="199"/>
        <v>#REF!</v>
      </c>
      <c r="FU66" s="49" t="e">
        <f t="shared" si="219"/>
        <v>#REF!</v>
      </c>
      <c r="FV66" s="49" t="e">
        <f t="shared" si="220"/>
        <v>#REF!</v>
      </c>
      <c r="FW66" s="49" t="e">
        <f t="shared" si="221"/>
        <v>#REF!</v>
      </c>
      <c r="FX66" s="49" t="e">
        <f t="shared" si="222"/>
        <v>#REF!</v>
      </c>
      <c r="FY66" s="49" t="e">
        <f t="shared" si="223"/>
        <v>#REF!</v>
      </c>
      <c r="FZ66" s="49" t="e">
        <f t="shared" si="224"/>
        <v>#REF!</v>
      </c>
      <c r="GA66" s="49" t="e">
        <f t="shared" si="225"/>
        <v>#REF!</v>
      </c>
      <c r="GB66" s="49" t="e">
        <f t="shared" si="226"/>
        <v>#REF!</v>
      </c>
      <c r="GC66" s="49" t="e">
        <f t="shared" si="227"/>
        <v>#REF!</v>
      </c>
      <c r="GD66" s="49" t="e">
        <f t="shared" si="228"/>
        <v>#REF!</v>
      </c>
      <c r="GE66" s="49" t="e">
        <f t="shared" si="229"/>
        <v>#REF!</v>
      </c>
      <c r="GF66" s="49" t="e">
        <f t="shared" si="230"/>
        <v>#REF!</v>
      </c>
      <c r="GG66" s="49" t="e">
        <f t="shared" si="231"/>
        <v>#REF!</v>
      </c>
      <c r="GH66" s="49" t="e">
        <f t="shared" si="232"/>
        <v>#REF!</v>
      </c>
      <c r="GI66" s="49" t="e">
        <f t="shared" si="233"/>
        <v>#REF!</v>
      </c>
      <c r="GJ66" s="49" t="e">
        <f t="shared" si="234"/>
        <v>#REF!</v>
      </c>
      <c r="GK66" s="49" t="e">
        <f t="shared" si="235"/>
        <v>#REF!</v>
      </c>
      <c r="GL66" s="49" t="e">
        <f t="shared" si="236"/>
        <v>#REF!</v>
      </c>
      <c r="GM66" s="49" t="e">
        <f t="shared" si="237"/>
        <v>#REF!</v>
      </c>
      <c r="GN66" s="49" t="e">
        <f t="shared" si="238"/>
        <v>#REF!</v>
      </c>
      <c r="GO66" s="49" t="e">
        <f t="shared" si="239"/>
        <v>#REF!</v>
      </c>
      <c r="GP66" s="49" t="e">
        <f t="shared" si="240"/>
        <v>#REF!</v>
      </c>
      <c r="GQ66" s="49" t="e">
        <f t="shared" si="241"/>
        <v>#REF!</v>
      </c>
      <c r="GR66" s="49" t="e">
        <f t="shared" si="242"/>
        <v>#REF!</v>
      </c>
      <c r="GS66" s="49" t="e">
        <f t="shared" si="243"/>
        <v>#REF!</v>
      </c>
      <c r="GT66" s="49" t="e">
        <f t="shared" si="244"/>
        <v>#REF!</v>
      </c>
      <c r="GU66" s="49" t="e">
        <f t="shared" si="245"/>
        <v>#REF!</v>
      </c>
      <c r="GV66" s="49" t="e">
        <f t="shared" si="246"/>
        <v>#REF!</v>
      </c>
      <c r="GW66" s="49" t="e">
        <f t="shared" si="247"/>
        <v>#REF!</v>
      </c>
      <c r="GX66" s="49" t="e">
        <f t="shared" si="248"/>
        <v>#REF!</v>
      </c>
      <c r="GY66" s="49" t="e">
        <f t="shared" si="249"/>
        <v>#REF!</v>
      </c>
      <c r="GZ66" s="49" t="e">
        <f t="shared" si="250"/>
        <v>#REF!</v>
      </c>
      <c r="HA66" s="49" t="e">
        <f t="shared" si="251"/>
        <v>#REF!</v>
      </c>
      <c r="HB66" s="49" t="e">
        <f t="shared" si="252"/>
        <v>#REF!</v>
      </c>
      <c r="HC66" s="49" t="e">
        <f t="shared" si="253"/>
        <v>#REF!</v>
      </c>
      <c r="HD66" s="49" t="e">
        <f t="shared" si="254"/>
        <v>#REF!</v>
      </c>
      <c r="HE66" s="49" t="e">
        <f t="shared" si="255"/>
        <v>#REF!</v>
      </c>
      <c r="HF66" s="49" t="e">
        <f t="shared" si="256"/>
        <v>#REF!</v>
      </c>
      <c r="HG66" s="49" t="e">
        <f t="shared" si="257"/>
        <v>#REF!</v>
      </c>
      <c r="HH66" s="49" t="e">
        <f t="shared" si="258"/>
        <v>#REF!</v>
      </c>
      <c r="HI66" s="49" t="e">
        <f t="shared" si="259"/>
        <v>#REF!</v>
      </c>
      <c r="HJ66" s="49" t="e">
        <f t="shared" si="260"/>
        <v>#REF!</v>
      </c>
      <c r="HK66" s="49" t="e">
        <f t="shared" si="261"/>
        <v>#REF!</v>
      </c>
      <c r="HL66" s="49" t="e">
        <f t="shared" si="262"/>
        <v>#REF!</v>
      </c>
      <c r="HM66" s="49" t="e">
        <f t="shared" si="263"/>
        <v>#REF!</v>
      </c>
      <c r="HN66" s="49" t="e">
        <f t="shared" si="264"/>
        <v>#REF!</v>
      </c>
      <c r="HO66" s="49" t="e">
        <f t="shared" si="265"/>
        <v>#REF!</v>
      </c>
      <c r="HP66" s="49" t="e">
        <f t="shared" si="266"/>
        <v>#REF!</v>
      </c>
      <c r="HQ66" s="49" t="e">
        <f t="shared" si="267"/>
        <v>#REF!</v>
      </c>
      <c r="HR66" s="49" t="e">
        <f t="shared" si="268"/>
        <v>#REF!</v>
      </c>
      <c r="HS66" s="49" t="e">
        <f t="shared" si="269"/>
        <v>#REF!</v>
      </c>
      <c r="HT66" s="49" t="e">
        <f t="shared" si="270"/>
        <v>#REF!</v>
      </c>
      <c r="HU66" s="49" t="e">
        <f t="shared" si="271"/>
        <v>#REF!</v>
      </c>
      <c r="HV66" s="49" t="e">
        <f t="shared" si="272"/>
        <v>#REF!</v>
      </c>
      <c r="HW66" s="49" t="e">
        <f t="shared" si="273"/>
        <v>#REF!</v>
      </c>
      <c r="HX66" s="49" t="e">
        <f t="shared" si="274"/>
        <v>#REF!</v>
      </c>
      <c r="HY66" s="49" t="e">
        <f t="shared" si="275"/>
        <v>#REF!</v>
      </c>
      <c r="HZ66" s="49" t="e">
        <f t="shared" si="276"/>
        <v>#REF!</v>
      </c>
      <c r="IA66" s="49" t="e">
        <f t="shared" si="277"/>
        <v>#REF!</v>
      </c>
      <c r="IB66" s="49" t="e">
        <f t="shared" si="278"/>
        <v>#REF!</v>
      </c>
      <c r="IC66" s="49" t="e">
        <f t="shared" si="279"/>
        <v>#REF!</v>
      </c>
      <c r="ID66" s="49" t="e">
        <f t="shared" si="280"/>
        <v>#REF!</v>
      </c>
      <c r="IE66" s="49" t="e">
        <f t="shared" si="281"/>
        <v>#REF!</v>
      </c>
      <c r="IF66" s="49" t="e">
        <f t="shared" si="282"/>
        <v>#REF!</v>
      </c>
      <c r="IG66" s="49" t="e">
        <f t="shared" si="283"/>
        <v>#REF!</v>
      </c>
      <c r="IH66" s="49" t="e">
        <f t="shared" si="284"/>
        <v>#REF!</v>
      </c>
      <c r="II66" s="49" t="e">
        <f t="shared" si="285"/>
        <v>#REF!</v>
      </c>
      <c r="IJ66" s="49" t="e">
        <f t="shared" si="286"/>
        <v>#REF!</v>
      </c>
      <c r="IK66" s="49" t="e">
        <f t="shared" si="287"/>
        <v>#REF!</v>
      </c>
      <c r="IL66" s="49" t="e">
        <f t="shared" si="288"/>
        <v>#REF!</v>
      </c>
      <c r="IM66" s="49" t="e">
        <f t="shared" si="289"/>
        <v>#REF!</v>
      </c>
      <c r="IN66" s="49" t="e">
        <f t="shared" si="290"/>
        <v>#REF!</v>
      </c>
      <c r="IO66" s="49" t="e">
        <f t="shared" si="291"/>
        <v>#REF!</v>
      </c>
      <c r="IP66" s="49" t="e">
        <f t="shared" si="292"/>
        <v>#REF!</v>
      </c>
      <c r="IQ66" s="49" t="e">
        <f t="shared" si="293"/>
        <v>#REF!</v>
      </c>
      <c r="IR66" s="49" t="e">
        <f t="shared" si="294"/>
        <v>#REF!</v>
      </c>
      <c r="IS66" s="49" t="e">
        <f t="shared" si="295"/>
        <v>#REF!</v>
      </c>
      <c r="IT66" s="49" t="e">
        <f t="shared" si="296"/>
        <v>#REF!</v>
      </c>
      <c r="IU66" s="49" t="e">
        <f t="shared" si="297"/>
        <v>#REF!</v>
      </c>
      <c r="IV66" s="49" t="e">
        <f t="shared" si="298"/>
        <v>#REF!</v>
      </c>
      <c r="IW66" s="49" t="e">
        <f t="shared" si="299"/>
        <v>#REF!</v>
      </c>
      <c r="IX66" s="49" t="e">
        <f t="shared" si="300"/>
        <v>#REF!</v>
      </c>
      <c r="IY66" s="49" t="e">
        <f t="shared" si="301"/>
        <v>#REF!</v>
      </c>
      <c r="IZ66" s="49" t="e">
        <f t="shared" si="302"/>
        <v>#REF!</v>
      </c>
      <c r="JA66" s="49" t="e">
        <f t="shared" si="303"/>
        <v>#REF!</v>
      </c>
      <c r="JB66" s="49" t="e">
        <f t="shared" si="304"/>
        <v>#REF!</v>
      </c>
      <c r="JC66" s="49" t="e">
        <f t="shared" si="305"/>
        <v>#REF!</v>
      </c>
      <c r="JD66" s="49" t="e">
        <f t="shared" si="306"/>
        <v>#REF!</v>
      </c>
      <c r="JE66" s="49" t="e">
        <f t="shared" si="307"/>
        <v>#REF!</v>
      </c>
      <c r="JF66" s="49" t="e">
        <f t="shared" si="308"/>
        <v>#REF!</v>
      </c>
      <c r="JG66" s="49" t="e">
        <f t="shared" si="309"/>
        <v>#REF!</v>
      </c>
      <c r="JH66" s="35"/>
      <c r="JI66" s="50" t="e">
        <f>(#REF!/#REF!)*100</f>
        <v>#REF!</v>
      </c>
      <c r="JJ66" s="50" t="e">
        <f>(#REF!/#REF!)*100</f>
        <v>#REF!</v>
      </c>
    </row>
    <row r="67" spans="1:270" ht="16.5" customHeight="1" x14ac:dyDescent="0.45">
      <c r="A67" s="15"/>
      <c r="B67" s="15" t="s">
        <v>0</v>
      </c>
      <c r="C67" s="15"/>
      <c r="D67" s="15"/>
      <c r="E67" s="47" t="e">
        <f>+'t44 (2)'!#REF!</f>
        <v>#REF!</v>
      </c>
      <c r="F67" s="47" t="e">
        <f>+'t44 (2)'!#REF!</f>
        <v>#REF!</v>
      </c>
      <c r="G67" s="47" t="e">
        <f>+'t44 (2)'!#REF!</f>
        <v>#REF!</v>
      </c>
      <c r="H67" s="47" t="e">
        <f>+'t44 (2)'!#REF!</f>
        <v>#REF!</v>
      </c>
      <c r="I67" s="47" t="e">
        <f>+'t44 (2)'!#REF!</f>
        <v>#REF!</v>
      </c>
      <c r="J67" s="47" t="e">
        <f>+'t44 (2)'!#REF!</f>
        <v>#REF!</v>
      </c>
      <c r="K67" s="47" t="e">
        <f>+'t44 (2)'!#REF!</f>
        <v>#REF!</v>
      </c>
      <c r="L67" s="47" t="e">
        <f>+'t44 (2)'!#REF!</f>
        <v>#REF!</v>
      </c>
      <c r="M67" s="47" t="e">
        <f>+'t44 (2)'!#REF!</f>
        <v>#REF!</v>
      </c>
      <c r="N67" s="47" t="e">
        <f>+'t44 (2)'!#REF!</f>
        <v>#REF!</v>
      </c>
      <c r="O67" s="47" t="e">
        <f>+'t44 (2)'!#REF!</f>
        <v>#REF!</v>
      </c>
      <c r="P67" s="47" t="e">
        <f>+'t44 (2)'!#REF!</f>
        <v>#REF!</v>
      </c>
      <c r="Q67" s="47" t="e">
        <f>+'t44 (2)'!#REF!</f>
        <v>#REF!</v>
      </c>
      <c r="R67" s="47" t="e">
        <f>+'t44 (2)'!#REF!</f>
        <v>#REF!</v>
      </c>
      <c r="S67" s="47" t="e">
        <f>+'t44 (2)'!#REF!</f>
        <v>#REF!</v>
      </c>
      <c r="T67" s="47" t="e">
        <f>+'t44 (2)'!#REF!</f>
        <v>#REF!</v>
      </c>
      <c r="U67" s="47" t="e">
        <f>+'t44 (2)'!#REF!</f>
        <v>#REF!</v>
      </c>
      <c r="V67" s="47" t="e">
        <f>+'t44 (2)'!#REF!</f>
        <v>#REF!</v>
      </c>
      <c r="W67" s="47" t="e">
        <f>+'t44 (2)'!#REF!</f>
        <v>#REF!</v>
      </c>
      <c r="X67" s="47" t="e">
        <f>+'t44 (2)'!#REF!</f>
        <v>#REF!</v>
      </c>
      <c r="Y67" s="47" t="e">
        <f>+'t44 (2)'!#REF!</f>
        <v>#REF!</v>
      </c>
      <c r="Z67" s="47" t="e">
        <f>+'t44 (2)'!#REF!</f>
        <v>#REF!</v>
      </c>
      <c r="AA67" s="47" t="e">
        <f>+'t44 (2)'!#REF!</f>
        <v>#REF!</v>
      </c>
      <c r="AB67" s="47" t="e">
        <f>+'t44 (2)'!#REF!</f>
        <v>#REF!</v>
      </c>
      <c r="AC67" s="47" t="e">
        <f>+'t44 (2)'!#REF!</f>
        <v>#REF!</v>
      </c>
      <c r="AD67" s="47" t="e">
        <f>+'t44 (2)'!#REF!</f>
        <v>#REF!</v>
      </c>
      <c r="AE67" s="47" t="e">
        <f>+'t44 (2)'!#REF!</f>
        <v>#REF!</v>
      </c>
      <c r="AF67" s="47" t="e">
        <f>+'t44 (2)'!#REF!</f>
        <v>#REF!</v>
      </c>
      <c r="AG67" s="47" t="e">
        <f>+'t44 (2)'!#REF!</f>
        <v>#REF!</v>
      </c>
      <c r="AH67" s="47" t="e">
        <f>+'t44 (2)'!#REF!</f>
        <v>#REF!</v>
      </c>
      <c r="AI67" s="47" t="e">
        <f>+'t44 (2)'!#REF!</f>
        <v>#REF!</v>
      </c>
      <c r="AJ67" s="47" t="e">
        <f>+'t44 (2)'!#REF!</f>
        <v>#REF!</v>
      </c>
      <c r="AK67" s="47" t="e">
        <f>+'t44 (2)'!#REF!</f>
        <v>#REF!</v>
      </c>
      <c r="AL67" s="47" t="e">
        <f>+'t44 (2)'!#REF!</f>
        <v>#REF!</v>
      </c>
      <c r="AM67" s="47" t="e">
        <f>+'t44 (2)'!#REF!</f>
        <v>#REF!</v>
      </c>
      <c r="AN67" s="47" t="e">
        <f>+'t44 (2)'!#REF!</f>
        <v>#REF!</v>
      </c>
      <c r="AO67" s="47" t="e">
        <f>+'t44 (2)'!#REF!</f>
        <v>#REF!</v>
      </c>
      <c r="AP67" s="47" t="e">
        <f>+'t44 (2)'!#REF!</f>
        <v>#REF!</v>
      </c>
      <c r="AQ67" s="47" t="e">
        <f>+'t44 (2)'!#REF!</f>
        <v>#REF!</v>
      </c>
      <c r="AR67" s="47" t="e">
        <f>+'t44 (2)'!#REF!</f>
        <v>#REF!</v>
      </c>
      <c r="AS67" s="47" t="e">
        <f>+'t44 (2)'!#REF!</f>
        <v>#REF!</v>
      </c>
      <c r="AT67" s="47" t="e">
        <f>+'t44 (2)'!#REF!</f>
        <v>#REF!</v>
      </c>
      <c r="AU67" s="47" t="e">
        <f>+'t44 (2)'!#REF!</f>
        <v>#REF!</v>
      </c>
      <c r="AV67" s="47" t="e">
        <f>+'t44 (2)'!#REF!</f>
        <v>#REF!</v>
      </c>
      <c r="AW67" s="47" t="e">
        <f>+'t44 (2)'!#REF!</f>
        <v>#REF!</v>
      </c>
      <c r="AX67" s="47" t="e">
        <f>+'t44 (2)'!#REF!</f>
        <v>#REF!</v>
      </c>
      <c r="AY67" s="47" t="e">
        <f>+'t44 (2)'!#REF!</f>
        <v>#REF!</v>
      </c>
      <c r="AZ67" s="47" t="e">
        <f>+'t44 (2)'!#REF!</f>
        <v>#REF!</v>
      </c>
      <c r="BA67" s="47" t="e">
        <f>+'t44 (2)'!#REF!</f>
        <v>#REF!</v>
      </c>
      <c r="BB67" s="47" t="e">
        <f>+'t44 (2)'!#REF!</f>
        <v>#REF!</v>
      </c>
      <c r="BC67" s="47" t="e">
        <f>+'t44 (2)'!#REF!</f>
        <v>#REF!</v>
      </c>
      <c r="BD67" s="47" t="e">
        <f>+'t44 (2)'!#REF!</f>
        <v>#REF!</v>
      </c>
      <c r="BE67" s="47" t="e">
        <f>+'t44 (2)'!#REF!</f>
        <v>#REF!</v>
      </c>
      <c r="BF67" s="47" t="e">
        <f>+'t44 (2)'!#REF!</f>
        <v>#REF!</v>
      </c>
      <c r="BG67" s="47" t="e">
        <f>+'t44 (2)'!#REF!</f>
        <v>#REF!</v>
      </c>
      <c r="BH67" s="47" t="e">
        <f>+'t44 (2)'!#REF!</f>
        <v>#REF!</v>
      </c>
      <c r="BI67" s="47" t="e">
        <f>+'t44 (2)'!#REF!</f>
        <v>#REF!</v>
      </c>
      <c r="BJ67" s="47" t="e">
        <f>+'t44 (2)'!#REF!</f>
        <v>#REF!</v>
      </c>
      <c r="BK67" s="47" t="e">
        <f>+'t44 (2)'!#REF!</f>
        <v>#REF!</v>
      </c>
      <c r="BL67" s="47" t="e">
        <f>+'t44 (2)'!#REF!</f>
        <v>#REF!</v>
      </c>
      <c r="BM67" s="47" t="e">
        <f>+'t44 (2)'!#REF!</f>
        <v>#REF!</v>
      </c>
      <c r="BN67" s="47" t="e">
        <f>+'t44 (2)'!#REF!</f>
        <v>#REF!</v>
      </c>
      <c r="BO67" s="47" t="e">
        <f>+'t44 (2)'!#REF!</f>
        <v>#REF!</v>
      </c>
      <c r="BP67" s="107" t="e">
        <f>+'t44 (2)'!#REF!</f>
        <v>#REF!</v>
      </c>
      <c r="BQ67" s="47"/>
      <c r="BR67" s="47" t="e">
        <f>+'t44 (2)'!#REF!</f>
        <v>#REF!</v>
      </c>
      <c r="BS67" s="47" t="e">
        <f>+'t44 (2)'!#REF!</f>
        <v>#REF!</v>
      </c>
      <c r="BT67" s="47" t="e">
        <f>+'t44 (2)'!#REF!</f>
        <v>#REF!</v>
      </c>
      <c r="BU67" s="47" t="e">
        <f>+'t44 (2)'!#REF!</f>
        <v>#REF!</v>
      </c>
      <c r="BV67" s="47" t="e">
        <f>+'t44 (2)'!#REF!</f>
        <v>#REF!</v>
      </c>
      <c r="BW67" s="47" t="e">
        <f>+'t44 (2)'!#REF!</f>
        <v>#REF!</v>
      </c>
      <c r="BX67" s="47" t="e">
        <f>+'t44 (2)'!#REF!</f>
        <v>#REF!</v>
      </c>
      <c r="BY67" s="47" t="e">
        <f>+'t44 (2)'!#REF!</f>
        <v>#REF!</v>
      </c>
      <c r="BZ67" s="47" t="e">
        <f>+'t44 (2)'!#REF!</f>
        <v>#REF!</v>
      </c>
      <c r="CA67" s="47" t="e">
        <f>+'t44 (2)'!#REF!</f>
        <v>#REF!</v>
      </c>
      <c r="CB67" s="47" t="e">
        <f>+'t44 (2)'!#REF!</f>
        <v>#REF!</v>
      </c>
      <c r="CC67" s="47" t="e">
        <f>+'t44 (2)'!#REF!</f>
        <v>#REF!</v>
      </c>
      <c r="CD67" s="47" t="e">
        <f>+'t44 (2)'!#REF!</f>
        <v>#REF!</v>
      </c>
      <c r="CE67" s="47" t="e">
        <f>+'t44 (2)'!#REF!</f>
        <v>#REF!</v>
      </c>
      <c r="CF67" s="47" t="e">
        <f>+'t44 (2)'!#REF!</f>
        <v>#REF!</v>
      </c>
      <c r="CG67" s="47" t="e">
        <f>+'t44 (2)'!#REF!</f>
        <v>#REF!</v>
      </c>
      <c r="CH67" s="47" t="e">
        <f>+'t44 (2)'!#REF!</f>
        <v>#REF!</v>
      </c>
      <c r="CI67" s="47" t="e">
        <f>+'t44 (2)'!#REF!</f>
        <v>#REF!</v>
      </c>
      <c r="CJ67" s="47" t="e">
        <f>+'t44 (2)'!#REF!</f>
        <v>#REF!</v>
      </c>
      <c r="CK67" s="47" t="e">
        <f>+'t44 (2)'!#REF!</f>
        <v>#REF!</v>
      </c>
      <c r="CL67" s="47" t="e">
        <f>+'t44 (2)'!#REF!</f>
        <v>#REF!</v>
      </c>
      <c r="CM67" s="47" t="e">
        <f>+'t44 (2)'!#REF!</f>
        <v>#REF!</v>
      </c>
      <c r="CN67" s="107" t="e">
        <f>+'t44 (2)'!#REF!</f>
        <v>#REF!</v>
      </c>
      <c r="CO67" s="47" t="e">
        <f>+'t44 (2)'!#REF!</f>
        <v>#REF!</v>
      </c>
      <c r="CP67" s="47" t="e">
        <f>+'t44 (2)'!#REF!</f>
        <v>#REF!</v>
      </c>
      <c r="CQ67" s="47" t="e">
        <f>+'t44 (2)'!#REF!</f>
        <v>#REF!</v>
      </c>
      <c r="CR67" s="47" t="e">
        <f>+'t44 (2)'!#REF!</f>
        <v>#REF!</v>
      </c>
      <c r="CS67" s="47" t="e">
        <f>+'t44 (2)'!#REF!</f>
        <v>#REF!</v>
      </c>
      <c r="CT67" s="47" t="e">
        <f>+'t44 (2)'!#REF!</f>
        <v>#REF!</v>
      </c>
      <c r="CU67" s="107" t="e">
        <f>+'t44 (2)'!#REF!</f>
        <v>#REF!</v>
      </c>
      <c r="CV67" s="28"/>
      <c r="CW67" s="48" t="e">
        <f t="shared" si="185"/>
        <v>#REF!</v>
      </c>
      <c r="CX67" s="48" t="e">
        <f t="shared" si="186"/>
        <v>#REF!</v>
      </c>
      <c r="CY67" s="48" t="e">
        <f t="shared" si="187"/>
        <v>#REF!</v>
      </c>
      <c r="CZ67" s="48" t="e">
        <f t="shared" si="188"/>
        <v>#REF!</v>
      </c>
      <c r="DA67" s="48" t="e">
        <f t="shared" si="200"/>
        <v>#REF!</v>
      </c>
      <c r="DB67" s="48" t="e">
        <f t="shared" si="312"/>
        <v>#REF!</v>
      </c>
      <c r="DC67" s="78" t="e">
        <f t="shared" si="313"/>
        <v>#REF!</v>
      </c>
      <c r="DD67" s="48" t="e">
        <f t="shared" si="314"/>
        <v>#REF!</v>
      </c>
      <c r="DE67" s="48" t="e">
        <f t="shared" si="315"/>
        <v>#REF!</v>
      </c>
      <c r="DF67" s="48" t="e">
        <f t="shared" si="316"/>
        <v>#REF!</v>
      </c>
      <c r="DG67" s="48" t="e">
        <f t="shared" si="317"/>
        <v>#REF!</v>
      </c>
      <c r="DH67" s="48" t="e">
        <f t="shared" si="318"/>
        <v>#REF!</v>
      </c>
      <c r="DI67" s="78" t="e">
        <f t="shared" si="319"/>
        <v>#REF!</v>
      </c>
      <c r="DJ67" s="48" t="e">
        <f t="shared" si="320"/>
        <v>#REF!</v>
      </c>
      <c r="DK67" s="48" t="e">
        <f t="shared" si="321"/>
        <v>#REF!</v>
      </c>
      <c r="DL67" s="48" t="e">
        <f t="shared" si="322"/>
        <v>#REF!</v>
      </c>
      <c r="DM67" s="48" t="e">
        <f t="shared" si="323"/>
        <v>#REF!</v>
      </c>
      <c r="DN67" s="48" t="e">
        <f t="shared" si="324"/>
        <v>#REF!</v>
      </c>
      <c r="DO67" s="48" t="e">
        <f t="shared" si="325"/>
        <v>#REF!</v>
      </c>
      <c r="DP67" s="48" t="e">
        <f t="shared" si="326"/>
        <v>#REF!</v>
      </c>
      <c r="DQ67" s="48" t="e">
        <f t="shared" si="327"/>
        <v>#REF!</v>
      </c>
      <c r="DR67" s="48" t="e">
        <f t="shared" si="328"/>
        <v>#REF!</v>
      </c>
      <c r="DS67" s="48" t="e">
        <f t="shared" si="329"/>
        <v>#REF!</v>
      </c>
      <c r="DT67" s="78" t="e">
        <f t="shared" si="330"/>
        <v>#REF!</v>
      </c>
      <c r="DU67" s="48" t="e">
        <f t="shared" si="331"/>
        <v>#REF!</v>
      </c>
      <c r="DV67" s="48" t="e">
        <f t="shared" si="332"/>
        <v>#REF!</v>
      </c>
      <c r="DW67" s="48" t="e">
        <f t="shared" si="333"/>
        <v>#REF!</v>
      </c>
      <c r="DX67" s="48" t="e">
        <f t="shared" si="334"/>
        <v>#REF!</v>
      </c>
      <c r="DY67" s="48" t="e">
        <f t="shared" si="335"/>
        <v>#REF!</v>
      </c>
      <c r="DZ67" s="48" t="e">
        <f t="shared" si="336"/>
        <v>#REF!</v>
      </c>
      <c r="EA67" s="48" t="e">
        <f t="shared" si="337"/>
        <v>#REF!</v>
      </c>
      <c r="EB67" s="48" t="e">
        <f t="shared" si="338"/>
        <v>#REF!</v>
      </c>
      <c r="EC67" s="48" t="e">
        <f t="shared" si="339"/>
        <v>#REF!</v>
      </c>
      <c r="ED67" s="48" t="e">
        <f t="shared" si="340"/>
        <v>#REF!</v>
      </c>
      <c r="EE67" s="48" t="e">
        <f t="shared" si="341"/>
        <v>#REF!</v>
      </c>
      <c r="EF67" s="48" t="e">
        <f t="shared" si="342"/>
        <v>#REF!</v>
      </c>
      <c r="EG67" s="48" t="e">
        <f t="shared" si="343"/>
        <v>#REF!</v>
      </c>
      <c r="EH67" s="48" t="e">
        <f t="shared" si="344"/>
        <v>#REF!</v>
      </c>
      <c r="EI67" s="48" t="e">
        <f t="shared" si="345"/>
        <v>#REF!</v>
      </c>
      <c r="EJ67" s="48" t="e">
        <f t="shared" si="346"/>
        <v>#REF!</v>
      </c>
      <c r="EK67" s="48" t="e">
        <f t="shared" si="347"/>
        <v>#REF!</v>
      </c>
      <c r="EL67" s="90"/>
      <c r="EM67" s="48" t="e">
        <f t="shared" si="348"/>
        <v>#REF!</v>
      </c>
      <c r="EN67" s="48" t="e">
        <f t="shared" si="349"/>
        <v>#REF!</v>
      </c>
      <c r="EO67" s="48" t="e">
        <f t="shared" si="350"/>
        <v>#REF!</v>
      </c>
      <c r="EP67" s="48" t="e">
        <f t="shared" si="351"/>
        <v>#REF!</v>
      </c>
      <c r="EQ67" s="48" t="e">
        <f t="shared" si="352"/>
        <v>#REF!</v>
      </c>
      <c r="ER67" s="48" t="e">
        <f t="shared" si="353"/>
        <v>#REF!</v>
      </c>
      <c r="ES67" s="48" t="e">
        <f t="shared" si="354"/>
        <v>#REF!</v>
      </c>
      <c r="ET67" s="48" t="e">
        <f t="shared" si="355"/>
        <v>#REF!</v>
      </c>
      <c r="EU67" s="48" t="e">
        <f t="shared" si="356"/>
        <v>#REF!</v>
      </c>
      <c r="EV67" s="48" t="e">
        <f t="shared" si="357"/>
        <v>#REF!</v>
      </c>
      <c r="EW67" s="48" t="e">
        <f t="shared" si="358"/>
        <v>#REF!</v>
      </c>
      <c r="EX67" s="78" t="e">
        <f t="shared" si="359"/>
        <v>#REF!</v>
      </c>
      <c r="EY67" s="48" t="e">
        <f t="shared" si="360"/>
        <v>#REF!</v>
      </c>
      <c r="EZ67" s="48" t="e">
        <f t="shared" si="361"/>
        <v>#REF!</v>
      </c>
      <c r="FA67" s="48" t="e">
        <f t="shared" si="362"/>
        <v>#REF!</v>
      </c>
      <c r="FB67" s="48" t="e">
        <f t="shared" si="363"/>
        <v>#REF!</v>
      </c>
      <c r="FC67" s="48" t="e">
        <f t="shared" si="364"/>
        <v>#REF!</v>
      </c>
      <c r="FD67" s="48" t="e">
        <f t="shared" si="365"/>
        <v>#REF!</v>
      </c>
      <c r="FE67" s="48" t="e">
        <f t="shared" si="366"/>
        <v>#REF!</v>
      </c>
      <c r="FF67" s="48" t="e">
        <f t="shared" si="367"/>
        <v>#REF!</v>
      </c>
      <c r="FG67" s="48" t="e">
        <f t="shared" si="368"/>
        <v>#REF!</v>
      </c>
      <c r="FH67" s="48" t="e">
        <f t="shared" si="369"/>
        <v>#REF!</v>
      </c>
      <c r="FI67" s="48" t="e">
        <f t="shared" si="370"/>
        <v>#REF!</v>
      </c>
      <c r="FJ67" s="96" t="e">
        <f t="shared" si="371"/>
        <v>#REF!</v>
      </c>
      <c r="FK67" s="96" t="e">
        <f t="shared" si="372"/>
        <v>#REF!</v>
      </c>
      <c r="FL67" s="96" t="e">
        <f t="shared" si="373"/>
        <v>#REF!</v>
      </c>
      <c r="FM67" s="96" t="e">
        <f t="shared" si="374"/>
        <v>#REF!</v>
      </c>
      <c r="FN67" s="96" t="e">
        <f t="shared" si="375"/>
        <v>#REF!</v>
      </c>
      <c r="FO67" s="96" t="e">
        <f t="shared" si="376"/>
        <v>#REF!</v>
      </c>
      <c r="FP67" s="96" t="e">
        <f t="shared" si="377"/>
        <v>#REF!</v>
      </c>
      <c r="FQ67" s="35"/>
      <c r="FR67" s="49" t="e">
        <f t="shared" si="197"/>
        <v>#REF!</v>
      </c>
      <c r="FS67" s="49" t="e">
        <f t="shared" si="198"/>
        <v>#REF!</v>
      </c>
      <c r="FT67" s="49" t="e">
        <f t="shared" si="199"/>
        <v>#REF!</v>
      </c>
      <c r="FU67" s="49" t="e">
        <f t="shared" si="219"/>
        <v>#REF!</v>
      </c>
      <c r="FV67" s="49" t="e">
        <f t="shared" si="220"/>
        <v>#REF!</v>
      </c>
      <c r="FW67" s="49" t="e">
        <f t="shared" si="221"/>
        <v>#REF!</v>
      </c>
      <c r="FX67" s="49" t="e">
        <f t="shared" si="222"/>
        <v>#REF!</v>
      </c>
      <c r="FY67" s="49" t="e">
        <f t="shared" si="223"/>
        <v>#REF!</v>
      </c>
      <c r="FZ67" s="49" t="e">
        <f t="shared" si="224"/>
        <v>#REF!</v>
      </c>
      <c r="GA67" s="49" t="e">
        <f t="shared" si="225"/>
        <v>#REF!</v>
      </c>
      <c r="GB67" s="49" t="e">
        <f t="shared" si="226"/>
        <v>#REF!</v>
      </c>
      <c r="GC67" s="49" t="e">
        <f t="shared" si="227"/>
        <v>#REF!</v>
      </c>
      <c r="GD67" s="49" t="e">
        <f t="shared" si="228"/>
        <v>#REF!</v>
      </c>
      <c r="GE67" s="49" t="e">
        <f t="shared" si="229"/>
        <v>#REF!</v>
      </c>
      <c r="GF67" s="49" t="e">
        <f t="shared" si="230"/>
        <v>#REF!</v>
      </c>
      <c r="GG67" s="49" t="e">
        <f t="shared" si="231"/>
        <v>#REF!</v>
      </c>
      <c r="GH67" s="49" t="e">
        <f t="shared" si="232"/>
        <v>#REF!</v>
      </c>
      <c r="GI67" s="49" t="e">
        <f t="shared" si="233"/>
        <v>#REF!</v>
      </c>
      <c r="GJ67" s="49" t="e">
        <f t="shared" si="234"/>
        <v>#REF!</v>
      </c>
      <c r="GK67" s="49" t="e">
        <f t="shared" si="235"/>
        <v>#REF!</v>
      </c>
      <c r="GL67" s="49" t="e">
        <f t="shared" si="236"/>
        <v>#REF!</v>
      </c>
      <c r="GM67" s="49" t="e">
        <f t="shared" si="237"/>
        <v>#REF!</v>
      </c>
      <c r="GN67" s="49" t="e">
        <f t="shared" si="238"/>
        <v>#REF!</v>
      </c>
      <c r="GO67" s="49" t="e">
        <f t="shared" si="239"/>
        <v>#REF!</v>
      </c>
      <c r="GP67" s="49" t="e">
        <f t="shared" si="240"/>
        <v>#REF!</v>
      </c>
      <c r="GQ67" s="49" t="e">
        <f t="shared" si="241"/>
        <v>#REF!</v>
      </c>
      <c r="GR67" s="49" t="e">
        <f t="shared" si="242"/>
        <v>#REF!</v>
      </c>
      <c r="GS67" s="49" t="e">
        <f t="shared" si="243"/>
        <v>#REF!</v>
      </c>
      <c r="GT67" s="49" t="e">
        <f t="shared" si="244"/>
        <v>#REF!</v>
      </c>
      <c r="GU67" s="49" t="e">
        <f t="shared" si="245"/>
        <v>#REF!</v>
      </c>
      <c r="GV67" s="49" t="e">
        <f t="shared" si="246"/>
        <v>#REF!</v>
      </c>
      <c r="GW67" s="49" t="e">
        <f t="shared" si="247"/>
        <v>#REF!</v>
      </c>
      <c r="GX67" s="49" t="e">
        <f t="shared" si="248"/>
        <v>#REF!</v>
      </c>
      <c r="GY67" s="49" t="e">
        <f t="shared" si="249"/>
        <v>#REF!</v>
      </c>
      <c r="GZ67" s="49" t="e">
        <f t="shared" si="250"/>
        <v>#REF!</v>
      </c>
      <c r="HA67" s="49" t="e">
        <f t="shared" si="251"/>
        <v>#REF!</v>
      </c>
      <c r="HB67" s="49" t="e">
        <f t="shared" si="252"/>
        <v>#REF!</v>
      </c>
      <c r="HC67" s="49" t="e">
        <f t="shared" si="253"/>
        <v>#REF!</v>
      </c>
      <c r="HD67" s="49" t="e">
        <f t="shared" si="254"/>
        <v>#REF!</v>
      </c>
      <c r="HE67" s="49" t="e">
        <f t="shared" si="255"/>
        <v>#REF!</v>
      </c>
      <c r="HF67" s="49" t="e">
        <f t="shared" si="256"/>
        <v>#REF!</v>
      </c>
      <c r="HG67" s="49" t="e">
        <f t="shared" si="257"/>
        <v>#REF!</v>
      </c>
      <c r="HH67" s="49" t="e">
        <f t="shared" si="258"/>
        <v>#REF!</v>
      </c>
      <c r="HI67" s="49" t="e">
        <f t="shared" si="259"/>
        <v>#REF!</v>
      </c>
      <c r="HJ67" s="49" t="e">
        <f t="shared" si="260"/>
        <v>#REF!</v>
      </c>
      <c r="HK67" s="49" t="e">
        <f t="shared" si="261"/>
        <v>#REF!</v>
      </c>
      <c r="HL67" s="49" t="e">
        <f t="shared" si="262"/>
        <v>#REF!</v>
      </c>
      <c r="HM67" s="49" t="e">
        <f t="shared" si="263"/>
        <v>#REF!</v>
      </c>
      <c r="HN67" s="49" t="e">
        <f t="shared" si="264"/>
        <v>#REF!</v>
      </c>
      <c r="HO67" s="49" t="e">
        <f t="shared" si="265"/>
        <v>#REF!</v>
      </c>
      <c r="HP67" s="49" t="e">
        <f t="shared" si="266"/>
        <v>#REF!</v>
      </c>
      <c r="HQ67" s="49" t="e">
        <f t="shared" si="267"/>
        <v>#REF!</v>
      </c>
      <c r="HR67" s="49" t="e">
        <f t="shared" si="268"/>
        <v>#REF!</v>
      </c>
      <c r="HS67" s="49" t="e">
        <f t="shared" si="269"/>
        <v>#REF!</v>
      </c>
      <c r="HT67" s="49" t="e">
        <f t="shared" si="270"/>
        <v>#REF!</v>
      </c>
      <c r="HU67" s="49" t="e">
        <f t="shared" si="271"/>
        <v>#REF!</v>
      </c>
      <c r="HV67" s="49" t="e">
        <f t="shared" si="272"/>
        <v>#REF!</v>
      </c>
      <c r="HW67" s="49" t="e">
        <f t="shared" si="273"/>
        <v>#REF!</v>
      </c>
      <c r="HX67" s="49" t="e">
        <f t="shared" si="274"/>
        <v>#REF!</v>
      </c>
      <c r="HY67" s="49" t="e">
        <f t="shared" si="275"/>
        <v>#REF!</v>
      </c>
      <c r="HZ67" s="49" t="e">
        <f t="shared" si="276"/>
        <v>#REF!</v>
      </c>
      <c r="IA67" s="49" t="e">
        <f t="shared" si="277"/>
        <v>#REF!</v>
      </c>
      <c r="IB67" s="49" t="e">
        <f t="shared" si="278"/>
        <v>#REF!</v>
      </c>
      <c r="IC67" s="49" t="e">
        <f t="shared" si="279"/>
        <v>#REF!</v>
      </c>
      <c r="ID67" s="49" t="e">
        <f t="shared" si="280"/>
        <v>#REF!</v>
      </c>
      <c r="IE67" s="49" t="e">
        <f t="shared" si="281"/>
        <v>#REF!</v>
      </c>
      <c r="IF67" s="49" t="e">
        <f t="shared" si="282"/>
        <v>#REF!</v>
      </c>
      <c r="IG67" s="49" t="e">
        <f t="shared" si="283"/>
        <v>#REF!</v>
      </c>
      <c r="IH67" s="49" t="e">
        <f t="shared" si="284"/>
        <v>#REF!</v>
      </c>
      <c r="II67" s="49" t="e">
        <f t="shared" si="285"/>
        <v>#REF!</v>
      </c>
      <c r="IJ67" s="49" t="e">
        <f t="shared" si="286"/>
        <v>#REF!</v>
      </c>
      <c r="IK67" s="49" t="e">
        <f t="shared" si="287"/>
        <v>#REF!</v>
      </c>
      <c r="IL67" s="49" t="e">
        <f t="shared" si="288"/>
        <v>#REF!</v>
      </c>
      <c r="IM67" s="49" t="e">
        <f t="shared" si="289"/>
        <v>#REF!</v>
      </c>
      <c r="IN67" s="49" t="e">
        <f t="shared" si="290"/>
        <v>#REF!</v>
      </c>
      <c r="IO67" s="49" t="e">
        <f t="shared" si="291"/>
        <v>#REF!</v>
      </c>
      <c r="IP67" s="49" t="e">
        <f t="shared" si="292"/>
        <v>#REF!</v>
      </c>
      <c r="IQ67" s="49" t="e">
        <f t="shared" si="293"/>
        <v>#REF!</v>
      </c>
      <c r="IR67" s="49" t="e">
        <f t="shared" si="294"/>
        <v>#REF!</v>
      </c>
      <c r="IS67" s="49" t="e">
        <f t="shared" si="295"/>
        <v>#REF!</v>
      </c>
      <c r="IT67" s="49" t="e">
        <f t="shared" si="296"/>
        <v>#REF!</v>
      </c>
      <c r="IU67" s="49" t="e">
        <f t="shared" si="297"/>
        <v>#REF!</v>
      </c>
      <c r="IV67" s="49" t="e">
        <f t="shared" si="298"/>
        <v>#REF!</v>
      </c>
      <c r="IW67" s="49" t="e">
        <f t="shared" si="299"/>
        <v>#REF!</v>
      </c>
      <c r="IX67" s="49" t="e">
        <f t="shared" si="300"/>
        <v>#REF!</v>
      </c>
      <c r="IY67" s="49" t="e">
        <f t="shared" si="301"/>
        <v>#REF!</v>
      </c>
      <c r="IZ67" s="49" t="e">
        <f t="shared" si="302"/>
        <v>#REF!</v>
      </c>
      <c r="JA67" s="49" t="e">
        <f t="shared" si="303"/>
        <v>#REF!</v>
      </c>
      <c r="JB67" s="49" t="e">
        <f t="shared" si="304"/>
        <v>#REF!</v>
      </c>
      <c r="JC67" s="49" t="e">
        <f t="shared" si="305"/>
        <v>#REF!</v>
      </c>
      <c r="JD67" s="49" t="e">
        <f t="shared" si="306"/>
        <v>#REF!</v>
      </c>
      <c r="JE67" s="49" t="e">
        <f t="shared" si="307"/>
        <v>#REF!</v>
      </c>
      <c r="JF67" s="49" t="e">
        <f t="shared" si="308"/>
        <v>#REF!</v>
      </c>
      <c r="JG67" s="49" t="e">
        <f t="shared" si="309"/>
        <v>#REF!</v>
      </c>
      <c r="JH67" s="35"/>
      <c r="JI67" s="50"/>
      <c r="JJ67" s="50"/>
    </row>
    <row r="68" spans="1:270" ht="16.5" customHeight="1" x14ac:dyDescent="0.45">
      <c r="A68" s="15"/>
      <c r="B68" s="15" t="s">
        <v>1</v>
      </c>
      <c r="C68" s="15"/>
      <c r="D68" s="77"/>
      <c r="E68" s="47" t="e">
        <f t="shared" ref="E68:U68" si="378">+E66-E67</f>
        <v>#REF!</v>
      </c>
      <c r="F68" s="47" t="e">
        <f t="shared" si="378"/>
        <v>#REF!</v>
      </c>
      <c r="G68" s="47" t="e">
        <f t="shared" si="378"/>
        <v>#REF!</v>
      </c>
      <c r="H68" s="47" t="e">
        <f t="shared" si="378"/>
        <v>#REF!</v>
      </c>
      <c r="I68" s="47" t="e">
        <f t="shared" si="378"/>
        <v>#REF!</v>
      </c>
      <c r="J68" s="47" t="e">
        <f t="shared" si="378"/>
        <v>#REF!</v>
      </c>
      <c r="K68" s="47" t="e">
        <f t="shared" si="378"/>
        <v>#REF!</v>
      </c>
      <c r="L68" s="47" t="e">
        <f t="shared" si="378"/>
        <v>#REF!</v>
      </c>
      <c r="M68" s="47" t="e">
        <f t="shared" si="378"/>
        <v>#REF!</v>
      </c>
      <c r="N68" s="47" t="e">
        <f t="shared" si="378"/>
        <v>#REF!</v>
      </c>
      <c r="O68" s="47" t="e">
        <f t="shared" si="378"/>
        <v>#REF!</v>
      </c>
      <c r="P68" s="47" t="e">
        <f t="shared" si="378"/>
        <v>#REF!</v>
      </c>
      <c r="Q68" s="47" t="e">
        <f t="shared" si="378"/>
        <v>#REF!</v>
      </c>
      <c r="R68" s="47" t="e">
        <f t="shared" si="378"/>
        <v>#REF!</v>
      </c>
      <c r="S68" s="47" t="e">
        <f t="shared" si="378"/>
        <v>#REF!</v>
      </c>
      <c r="T68" s="47" t="e">
        <f t="shared" si="378"/>
        <v>#REF!</v>
      </c>
      <c r="U68" s="47" t="e">
        <f t="shared" si="378"/>
        <v>#REF!</v>
      </c>
      <c r="V68" s="47" t="e">
        <f>+V66-V67</f>
        <v>#REF!</v>
      </c>
      <c r="W68" s="47" t="e">
        <f t="shared" ref="W68:CH68" si="379">+W66-W67</f>
        <v>#REF!</v>
      </c>
      <c r="X68" s="47" t="e">
        <f t="shared" si="379"/>
        <v>#REF!</v>
      </c>
      <c r="Y68" s="47" t="e">
        <f t="shared" si="379"/>
        <v>#REF!</v>
      </c>
      <c r="Z68" s="47" t="e">
        <f t="shared" si="379"/>
        <v>#REF!</v>
      </c>
      <c r="AA68" s="47" t="e">
        <f t="shared" si="379"/>
        <v>#REF!</v>
      </c>
      <c r="AB68" s="47" t="e">
        <f t="shared" si="379"/>
        <v>#REF!</v>
      </c>
      <c r="AC68" s="47" t="e">
        <f t="shared" si="379"/>
        <v>#REF!</v>
      </c>
      <c r="AD68" s="47" t="e">
        <f t="shared" si="379"/>
        <v>#REF!</v>
      </c>
      <c r="AE68" s="47" t="e">
        <f t="shared" si="379"/>
        <v>#REF!</v>
      </c>
      <c r="AF68" s="47" t="e">
        <f t="shared" si="379"/>
        <v>#REF!</v>
      </c>
      <c r="AG68" s="47" t="e">
        <f t="shared" si="379"/>
        <v>#REF!</v>
      </c>
      <c r="AH68" s="47" t="e">
        <f t="shared" si="379"/>
        <v>#REF!</v>
      </c>
      <c r="AI68" s="47" t="e">
        <f t="shared" si="379"/>
        <v>#REF!</v>
      </c>
      <c r="AJ68" s="47" t="e">
        <f t="shared" si="379"/>
        <v>#REF!</v>
      </c>
      <c r="AK68" s="47" t="e">
        <f t="shared" si="379"/>
        <v>#REF!</v>
      </c>
      <c r="AL68" s="47" t="e">
        <f t="shared" si="379"/>
        <v>#REF!</v>
      </c>
      <c r="AM68" s="47" t="e">
        <f t="shared" si="379"/>
        <v>#REF!</v>
      </c>
      <c r="AN68" s="47" t="e">
        <f t="shared" si="379"/>
        <v>#REF!</v>
      </c>
      <c r="AO68" s="47" t="e">
        <f t="shared" si="379"/>
        <v>#REF!</v>
      </c>
      <c r="AP68" s="47" t="e">
        <f t="shared" si="379"/>
        <v>#REF!</v>
      </c>
      <c r="AQ68" s="47" t="e">
        <f t="shared" si="379"/>
        <v>#REF!</v>
      </c>
      <c r="AR68" s="47" t="e">
        <f t="shared" si="379"/>
        <v>#REF!</v>
      </c>
      <c r="AS68" s="47" t="e">
        <f t="shared" si="379"/>
        <v>#REF!</v>
      </c>
      <c r="AT68" s="47" t="e">
        <f t="shared" si="379"/>
        <v>#REF!</v>
      </c>
      <c r="AU68" s="47" t="e">
        <f t="shared" si="379"/>
        <v>#REF!</v>
      </c>
      <c r="AV68" s="47" t="e">
        <f t="shared" si="379"/>
        <v>#REF!</v>
      </c>
      <c r="AW68" s="47" t="e">
        <f t="shared" si="379"/>
        <v>#REF!</v>
      </c>
      <c r="AX68" s="47" t="e">
        <f t="shared" si="379"/>
        <v>#REF!</v>
      </c>
      <c r="AY68" s="47" t="e">
        <f t="shared" si="379"/>
        <v>#REF!</v>
      </c>
      <c r="AZ68" s="47" t="e">
        <f t="shared" si="379"/>
        <v>#REF!</v>
      </c>
      <c r="BA68" s="47" t="e">
        <f t="shared" si="379"/>
        <v>#REF!</v>
      </c>
      <c r="BB68" s="47" t="e">
        <f t="shared" si="379"/>
        <v>#REF!</v>
      </c>
      <c r="BC68" s="47" t="e">
        <f t="shared" si="379"/>
        <v>#REF!</v>
      </c>
      <c r="BD68" s="47" t="e">
        <f t="shared" si="379"/>
        <v>#REF!</v>
      </c>
      <c r="BE68" s="47" t="e">
        <f t="shared" si="379"/>
        <v>#REF!</v>
      </c>
      <c r="BF68" s="47" t="e">
        <f t="shared" si="379"/>
        <v>#REF!</v>
      </c>
      <c r="BG68" s="47" t="e">
        <f t="shared" si="379"/>
        <v>#REF!</v>
      </c>
      <c r="BH68" s="47" t="e">
        <f t="shared" si="379"/>
        <v>#REF!</v>
      </c>
      <c r="BI68" s="47" t="e">
        <f t="shared" si="379"/>
        <v>#REF!</v>
      </c>
      <c r="BJ68" s="47" t="e">
        <f t="shared" si="379"/>
        <v>#REF!</v>
      </c>
      <c r="BK68" s="47" t="e">
        <f t="shared" si="379"/>
        <v>#REF!</v>
      </c>
      <c r="BL68" s="47" t="e">
        <f t="shared" si="379"/>
        <v>#REF!</v>
      </c>
      <c r="BM68" s="47" t="e">
        <f t="shared" si="379"/>
        <v>#REF!</v>
      </c>
      <c r="BN68" s="47" t="e">
        <f t="shared" si="379"/>
        <v>#REF!</v>
      </c>
      <c r="BO68" s="47" t="e">
        <f t="shared" si="379"/>
        <v>#REF!</v>
      </c>
      <c r="BP68" s="107" t="e">
        <f t="shared" si="379"/>
        <v>#REF!</v>
      </c>
      <c r="BQ68" s="47"/>
      <c r="BR68" s="47" t="e">
        <f t="shared" si="379"/>
        <v>#REF!</v>
      </c>
      <c r="BS68" s="47" t="e">
        <f t="shared" si="379"/>
        <v>#REF!</v>
      </c>
      <c r="BT68" s="47" t="e">
        <f t="shared" si="379"/>
        <v>#REF!</v>
      </c>
      <c r="BU68" s="47" t="e">
        <f t="shared" si="379"/>
        <v>#REF!</v>
      </c>
      <c r="BV68" s="47" t="e">
        <f t="shared" si="379"/>
        <v>#REF!</v>
      </c>
      <c r="BW68" s="47" t="e">
        <f t="shared" si="379"/>
        <v>#REF!</v>
      </c>
      <c r="BX68" s="47" t="e">
        <f t="shared" si="379"/>
        <v>#REF!</v>
      </c>
      <c r="BY68" s="47" t="e">
        <f t="shared" si="379"/>
        <v>#REF!</v>
      </c>
      <c r="BZ68" s="47" t="e">
        <f t="shared" si="379"/>
        <v>#REF!</v>
      </c>
      <c r="CA68" s="47" t="e">
        <f t="shared" si="379"/>
        <v>#REF!</v>
      </c>
      <c r="CB68" s="47" t="e">
        <f t="shared" si="379"/>
        <v>#REF!</v>
      </c>
      <c r="CC68" s="47" t="e">
        <f t="shared" si="379"/>
        <v>#REF!</v>
      </c>
      <c r="CD68" s="47" t="e">
        <f t="shared" si="379"/>
        <v>#REF!</v>
      </c>
      <c r="CE68" s="47" t="e">
        <f t="shared" si="379"/>
        <v>#REF!</v>
      </c>
      <c r="CF68" s="47" t="e">
        <f t="shared" si="379"/>
        <v>#REF!</v>
      </c>
      <c r="CG68" s="47" t="e">
        <f t="shared" si="379"/>
        <v>#REF!</v>
      </c>
      <c r="CH68" s="47" t="e">
        <f t="shared" si="379"/>
        <v>#REF!</v>
      </c>
      <c r="CI68" s="47" t="e">
        <f t="shared" ref="CI68:CU68" si="380">+CI66-CI67</f>
        <v>#REF!</v>
      </c>
      <c r="CJ68" s="47" t="e">
        <f t="shared" si="380"/>
        <v>#REF!</v>
      </c>
      <c r="CK68" s="47" t="e">
        <f t="shared" si="380"/>
        <v>#REF!</v>
      </c>
      <c r="CL68" s="47" t="e">
        <f t="shared" si="380"/>
        <v>#REF!</v>
      </c>
      <c r="CM68" s="47" t="e">
        <f t="shared" si="380"/>
        <v>#REF!</v>
      </c>
      <c r="CN68" s="107" t="e">
        <f t="shared" si="380"/>
        <v>#REF!</v>
      </c>
      <c r="CO68" s="47" t="e">
        <f t="shared" si="380"/>
        <v>#REF!</v>
      </c>
      <c r="CP68" s="47" t="e">
        <f t="shared" si="380"/>
        <v>#REF!</v>
      </c>
      <c r="CQ68" s="47" t="e">
        <f t="shared" si="380"/>
        <v>#REF!</v>
      </c>
      <c r="CR68" s="47" t="e">
        <f t="shared" si="380"/>
        <v>#REF!</v>
      </c>
      <c r="CS68" s="47" t="e">
        <f t="shared" si="380"/>
        <v>#REF!</v>
      </c>
      <c r="CT68" s="47" t="e">
        <f t="shared" si="380"/>
        <v>#REF!</v>
      </c>
      <c r="CU68" s="107" t="e">
        <f t="shared" si="380"/>
        <v>#REF!</v>
      </c>
      <c r="CV68" s="28"/>
      <c r="CW68" s="48" t="e">
        <f t="shared" si="185"/>
        <v>#REF!</v>
      </c>
      <c r="CX68" s="48" t="e">
        <f t="shared" si="186"/>
        <v>#REF!</v>
      </c>
      <c r="CY68" s="48" t="e">
        <f t="shared" si="187"/>
        <v>#REF!</v>
      </c>
      <c r="CZ68" s="48" t="e">
        <f t="shared" si="188"/>
        <v>#REF!</v>
      </c>
      <c r="DA68" s="48" t="e">
        <f t="shared" si="200"/>
        <v>#REF!</v>
      </c>
      <c r="DB68" s="48" t="e">
        <f t="shared" si="312"/>
        <v>#REF!</v>
      </c>
      <c r="DC68" s="48" t="e">
        <f t="shared" si="313"/>
        <v>#REF!</v>
      </c>
      <c r="DD68" s="48" t="e">
        <f t="shared" si="314"/>
        <v>#REF!</v>
      </c>
      <c r="DE68" s="48" t="e">
        <f t="shared" si="315"/>
        <v>#REF!</v>
      </c>
      <c r="DF68" s="48" t="e">
        <f t="shared" si="316"/>
        <v>#REF!</v>
      </c>
      <c r="DG68" s="48" t="e">
        <f t="shared" si="317"/>
        <v>#REF!</v>
      </c>
      <c r="DH68" s="48" t="e">
        <f t="shared" si="318"/>
        <v>#REF!</v>
      </c>
      <c r="DI68" s="48" t="e">
        <f t="shared" si="319"/>
        <v>#REF!</v>
      </c>
      <c r="DJ68" s="48" t="e">
        <f t="shared" si="320"/>
        <v>#REF!</v>
      </c>
      <c r="DK68" s="48" t="e">
        <f t="shared" si="321"/>
        <v>#REF!</v>
      </c>
      <c r="DL68" s="48" t="e">
        <f t="shared" si="322"/>
        <v>#REF!</v>
      </c>
      <c r="DM68" s="48" t="e">
        <f t="shared" si="323"/>
        <v>#REF!</v>
      </c>
      <c r="DN68" s="48" t="e">
        <f t="shared" si="324"/>
        <v>#REF!</v>
      </c>
      <c r="DO68" s="48" t="e">
        <f t="shared" si="325"/>
        <v>#REF!</v>
      </c>
      <c r="DP68" s="48" t="e">
        <f t="shared" si="326"/>
        <v>#REF!</v>
      </c>
      <c r="DQ68" s="48" t="e">
        <f t="shared" si="327"/>
        <v>#REF!</v>
      </c>
      <c r="DR68" s="48" t="e">
        <f t="shared" si="328"/>
        <v>#REF!</v>
      </c>
      <c r="DS68" s="48" t="e">
        <f t="shared" si="329"/>
        <v>#REF!</v>
      </c>
      <c r="DT68" s="48" t="e">
        <f t="shared" si="330"/>
        <v>#REF!</v>
      </c>
      <c r="DU68" s="48" t="e">
        <f t="shared" si="331"/>
        <v>#REF!</v>
      </c>
      <c r="DV68" s="48" t="e">
        <f t="shared" si="332"/>
        <v>#REF!</v>
      </c>
      <c r="DW68" s="48" t="e">
        <f t="shared" si="333"/>
        <v>#REF!</v>
      </c>
      <c r="DX68" s="48" t="e">
        <f t="shared" si="334"/>
        <v>#REF!</v>
      </c>
      <c r="DY68" s="48" t="e">
        <f t="shared" si="335"/>
        <v>#REF!</v>
      </c>
      <c r="DZ68" s="48" t="e">
        <f t="shared" si="336"/>
        <v>#REF!</v>
      </c>
      <c r="EA68" s="48" t="e">
        <f t="shared" si="337"/>
        <v>#REF!</v>
      </c>
      <c r="EB68" s="48" t="e">
        <f t="shared" si="338"/>
        <v>#REF!</v>
      </c>
      <c r="EC68" s="48" t="e">
        <f t="shared" si="339"/>
        <v>#REF!</v>
      </c>
      <c r="ED68" s="48" t="e">
        <f t="shared" si="340"/>
        <v>#REF!</v>
      </c>
      <c r="EE68" s="48" t="e">
        <f t="shared" si="341"/>
        <v>#REF!</v>
      </c>
      <c r="EF68" s="48" t="e">
        <f t="shared" si="342"/>
        <v>#REF!</v>
      </c>
      <c r="EG68" s="48" t="e">
        <f t="shared" si="343"/>
        <v>#REF!</v>
      </c>
      <c r="EH68" s="48" t="e">
        <f t="shared" si="344"/>
        <v>#REF!</v>
      </c>
      <c r="EI68" s="48" t="e">
        <f t="shared" si="345"/>
        <v>#REF!</v>
      </c>
      <c r="EJ68" s="48" t="e">
        <f t="shared" si="346"/>
        <v>#REF!</v>
      </c>
      <c r="EK68" s="48" t="e">
        <f t="shared" si="347"/>
        <v>#REF!</v>
      </c>
      <c r="EL68" s="90"/>
      <c r="EM68" s="48" t="e">
        <f t="shared" si="348"/>
        <v>#REF!</v>
      </c>
      <c r="EN68" s="48" t="e">
        <f t="shared" si="349"/>
        <v>#REF!</v>
      </c>
      <c r="EO68" s="48" t="e">
        <f t="shared" si="350"/>
        <v>#REF!</v>
      </c>
      <c r="EP68" s="48" t="e">
        <f t="shared" si="351"/>
        <v>#REF!</v>
      </c>
      <c r="EQ68" s="48" t="e">
        <f t="shared" si="352"/>
        <v>#REF!</v>
      </c>
      <c r="ER68" s="48" t="e">
        <f t="shared" si="353"/>
        <v>#REF!</v>
      </c>
      <c r="ES68" s="48" t="e">
        <f t="shared" si="354"/>
        <v>#REF!</v>
      </c>
      <c r="ET68" s="48" t="e">
        <f t="shared" si="355"/>
        <v>#REF!</v>
      </c>
      <c r="EU68" s="48" t="e">
        <f t="shared" si="356"/>
        <v>#REF!</v>
      </c>
      <c r="EV68" s="48" t="e">
        <f t="shared" si="357"/>
        <v>#REF!</v>
      </c>
      <c r="EW68" s="48" t="e">
        <f t="shared" si="358"/>
        <v>#REF!</v>
      </c>
      <c r="EX68" s="48" t="e">
        <f t="shared" si="359"/>
        <v>#REF!</v>
      </c>
      <c r="EY68" s="48" t="e">
        <f t="shared" si="360"/>
        <v>#REF!</v>
      </c>
      <c r="EZ68" s="48" t="e">
        <f t="shared" si="361"/>
        <v>#REF!</v>
      </c>
      <c r="FA68" s="48" t="e">
        <f t="shared" si="362"/>
        <v>#REF!</v>
      </c>
      <c r="FB68" s="48" t="e">
        <f t="shared" si="363"/>
        <v>#REF!</v>
      </c>
      <c r="FC68" s="48" t="e">
        <f t="shared" si="364"/>
        <v>#REF!</v>
      </c>
      <c r="FD68" s="48" t="e">
        <f t="shared" si="365"/>
        <v>#REF!</v>
      </c>
      <c r="FE68" s="48" t="e">
        <f t="shared" si="366"/>
        <v>#REF!</v>
      </c>
      <c r="FF68" s="48" t="e">
        <f t="shared" si="367"/>
        <v>#REF!</v>
      </c>
      <c r="FG68" s="48" t="e">
        <f t="shared" si="368"/>
        <v>#REF!</v>
      </c>
      <c r="FH68" s="48" t="e">
        <f t="shared" si="369"/>
        <v>#REF!</v>
      </c>
      <c r="FI68" s="48" t="e">
        <f t="shared" si="370"/>
        <v>#REF!</v>
      </c>
      <c r="FJ68" s="48" t="e">
        <f t="shared" si="371"/>
        <v>#REF!</v>
      </c>
      <c r="FK68" s="48" t="e">
        <f t="shared" si="372"/>
        <v>#REF!</v>
      </c>
      <c r="FL68" s="48" t="e">
        <f t="shared" si="373"/>
        <v>#REF!</v>
      </c>
      <c r="FM68" s="48" t="e">
        <f t="shared" si="374"/>
        <v>#REF!</v>
      </c>
      <c r="FN68" s="48" t="e">
        <f t="shared" si="375"/>
        <v>#REF!</v>
      </c>
      <c r="FO68" s="48" t="e">
        <f t="shared" si="376"/>
        <v>#REF!</v>
      </c>
      <c r="FP68" s="48" t="e">
        <f t="shared" si="377"/>
        <v>#REF!</v>
      </c>
      <c r="FQ68" s="35"/>
      <c r="FR68" s="49" t="e">
        <f t="shared" si="197"/>
        <v>#REF!</v>
      </c>
      <c r="FS68" s="49" t="e">
        <f t="shared" si="198"/>
        <v>#REF!</v>
      </c>
      <c r="FT68" s="49" t="e">
        <f t="shared" si="199"/>
        <v>#REF!</v>
      </c>
      <c r="FU68" s="49" t="e">
        <f t="shared" si="219"/>
        <v>#REF!</v>
      </c>
      <c r="FV68" s="49" t="e">
        <f t="shared" si="220"/>
        <v>#REF!</v>
      </c>
      <c r="FW68" s="49" t="e">
        <f t="shared" si="221"/>
        <v>#REF!</v>
      </c>
      <c r="FX68" s="49" t="e">
        <f t="shared" si="222"/>
        <v>#REF!</v>
      </c>
      <c r="FY68" s="49" t="e">
        <f t="shared" si="223"/>
        <v>#REF!</v>
      </c>
      <c r="FZ68" s="49" t="e">
        <f t="shared" si="224"/>
        <v>#REF!</v>
      </c>
      <c r="GA68" s="49" t="e">
        <f t="shared" si="225"/>
        <v>#REF!</v>
      </c>
      <c r="GB68" s="49" t="e">
        <f t="shared" si="226"/>
        <v>#REF!</v>
      </c>
      <c r="GC68" s="49" t="e">
        <f t="shared" si="227"/>
        <v>#REF!</v>
      </c>
      <c r="GD68" s="49" t="e">
        <f t="shared" si="228"/>
        <v>#REF!</v>
      </c>
      <c r="GE68" s="49" t="e">
        <f t="shared" si="229"/>
        <v>#REF!</v>
      </c>
      <c r="GF68" s="49" t="e">
        <f t="shared" si="230"/>
        <v>#REF!</v>
      </c>
      <c r="GG68" s="49" t="e">
        <f t="shared" si="231"/>
        <v>#REF!</v>
      </c>
      <c r="GH68" s="49" t="e">
        <f t="shared" si="232"/>
        <v>#REF!</v>
      </c>
      <c r="GI68" s="49" t="e">
        <f t="shared" si="233"/>
        <v>#REF!</v>
      </c>
      <c r="GJ68" s="49" t="e">
        <f t="shared" si="234"/>
        <v>#REF!</v>
      </c>
      <c r="GK68" s="49" t="e">
        <f t="shared" si="235"/>
        <v>#REF!</v>
      </c>
      <c r="GL68" s="49" t="e">
        <f t="shared" si="236"/>
        <v>#REF!</v>
      </c>
      <c r="GM68" s="49" t="e">
        <f t="shared" si="237"/>
        <v>#REF!</v>
      </c>
      <c r="GN68" s="49" t="e">
        <f t="shared" si="238"/>
        <v>#REF!</v>
      </c>
      <c r="GO68" s="49" t="e">
        <f t="shared" si="239"/>
        <v>#REF!</v>
      </c>
      <c r="GP68" s="49" t="e">
        <f t="shared" si="240"/>
        <v>#REF!</v>
      </c>
      <c r="GQ68" s="49" t="e">
        <f t="shared" si="241"/>
        <v>#REF!</v>
      </c>
      <c r="GR68" s="49" t="e">
        <f t="shared" si="242"/>
        <v>#REF!</v>
      </c>
      <c r="GS68" s="49" t="e">
        <f t="shared" si="243"/>
        <v>#REF!</v>
      </c>
      <c r="GT68" s="49" t="e">
        <f t="shared" si="244"/>
        <v>#REF!</v>
      </c>
      <c r="GU68" s="49" t="e">
        <f t="shared" si="245"/>
        <v>#REF!</v>
      </c>
      <c r="GV68" s="49" t="e">
        <f t="shared" si="246"/>
        <v>#REF!</v>
      </c>
      <c r="GW68" s="49" t="e">
        <f t="shared" si="247"/>
        <v>#REF!</v>
      </c>
      <c r="GX68" s="49" t="e">
        <f t="shared" si="248"/>
        <v>#REF!</v>
      </c>
      <c r="GY68" s="49" t="e">
        <f t="shared" si="249"/>
        <v>#REF!</v>
      </c>
      <c r="GZ68" s="49" t="e">
        <f t="shared" si="250"/>
        <v>#REF!</v>
      </c>
      <c r="HA68" s="49" t="e">
        <f t="shared" si="251"/>
        <v>#REF!</v>
      </c>
      <c r="HB68" s="49" t="e">
        <f t="shared" si="252"/>
        <v>#REF!</v>
      </c>
      <c r="HC68" s="49" t="e">
        <f t="shared" si="253"/>
        <v>#REF!</v>
      </c>
      <c r="HD68" s="49" t="e">
        <f t="shared" si="254"/>
        <v>#REF!</v>
      </c>
      <c r="HE68" s="49" t="e">
        <f t="shared" si="255"/>
        <v>#REF!</v>
      </c>
      <c r="HF68" s="49" t="e">
        <f t="shared" si="256"/>
        <v>#REF!</v>
      </c>
      <c r="HG68" s="49" t="e">
        <f t="shared" si="257"/>
        <v>#REF!</v>
      </c>
      <c r="HH68" s="49" t="e">
        <f t="shared" si="258"/>
        <v>#REF!</v>
      </c>
      <c r="HI68" s="49" t="e">
        <f t="shared" si="259"/>
        <v>#REF!</v>
      </c>
      <c r="HJ68" s="49" t="e">
        <f t="shared" si="260"/>
        <v>#REF!</v>
      </c>
      <c r="HK68" s="49" t="e">
        <f t="shared" si="261"/>
        <v>#REF!</v>
      </c>
      <c r="HL68" s="49" t="e">
        <f t="shared" si="262"/>
        <v>#REF!</v>
      </c>
      <c r="HM68" s="49" t="e">
        <f t="shared" si="263"/>
        <v>#REF!</v>
      </c>
      <c r="HN68" s="49" t="e">
        <f t="shared" si="264"/>
        <v>#REF!</v>
      </c>
      <c r="HO68" s="49" t="e">
        <f t="shared" si="265"/>
        <v>#REF!</v>
      </c>
      <c r="HP68" s="49" t="e">
        <f t="shared" si="266"/>
        <v>#REF!</v>
      </c>
      <c r="HQ68" s="49" t="e">
        <f t="shared" si="267"/>
        <v>#REF!</v>
      </c>
      <c r="HR68" s="49" t="e">
        <f t="shared" si="268"/>
        <v>#REF!</v>
      </c>
      <c r="HS68" s="49" t="e">
        <f t="shared" si="269"/>
        <v>#REF!</v>
      </c>
      <c r="HT68" s="49" t="e">
        <f t="shared" si="270"/>
        <v>#REF!</v>
      </c>
      <c r="HU68" s="49" t="e">
        <f t="shared" si="271"/>
        <v>#REF!</v>
      </c>
      <c r="HV68" s="49" t="e">
        <f t="shared" si="272"/>
        <v>#REF!</v>
      </c>
      <c r="HW68" s="49" t="e">
        <f t="shared" si="273"/>
        <v>#REF!</v>
      </c>
      <c r="HX68" s="49" t="e">
        <f t="shared" si="274"/>
        <v>#REF!</v>
      </c>
      <c r="HY68" s="49" t="e">
        <f t="shared" si="275"/>
        <v>#REF!</v>
      </c>
      <c r="HZ68" s="49" t="e">
        <f t="shared" si="276"/>
        <v>#REF!</v>
      </c>
      <c r="IA68" s="49" t="e">
        <f t="shared" si="277"/>
        <v>#REF!</v>
      </c>
      <c r="IB68" s="49" t="e">
        <f t="shared" si="278"/>
        <v>#REF!</v>
      </c>
      <c r="IC68" s="49" t="e">
        <f t="shared" si="279"/>
        <v>#REF!</v>
      </c>
      <c r="ID68" s="49" t="e">
        <f t="shared" si="280"/>
        <v>#REF!</v>
      </c>
      <c r="IE68" s="49" t="e">
        <f t="shared" si="281"/>
        <v>#REF!</v>
      </c>
      <c r="IF68" s="49" t="e">
        <f t="shared" si="282"/>
        <v>#REF!</v>
      </c>
      <c r="IG68" s="49" t="e">
        <f t="shared" si="283"/>
        <v>#REF!</v>
      </c>
      <c r="IH68" s="49" t="e">
        <f t="shared" si="284"/>
        <v>#REF!</v>
      </c>
      <c r="II68" s="49" t="e">
        <f t="shared" si="285"/>
        <v>#REF!</v>
      </c>
      <c r="IJ68" s="49" t="e">
        <f t="shared" si="286"/>
        <v>#REF!</v>
      </c>
      <c r="IK68" s="49" t="e">
        <f t="shared" si="287"/>
        <v>#REF!</v>
      </c>
      <c r="IL68" s="49" t="e">
        <f t="shared" si="288"/>
        <v>#REF!</v>
      </c>
      <c r="IM68" s="49" t="e">
        <f t="shared" si="289"/>
        <v>#REF!</v>
      </c>
      <c r="IN68" s="49" t="e">
        <f t="shared" si="290"/>
        <v>#REF!</v>
      </c>
      <c r="IO68" s="49" t="e">
        <f t="shared" si="291"/>
        <v>#REF!</v>
      </c>
      <c r="IP68" s="49" t="e">
        <f t="shared" si="292"/>
        <v>#REF!</v>
      </c>
      <c r="IQ68" s="49" t="e">
        <f t="shared" si="293"/>
        <v>#REF!</v>
      </c>
      <c r="IR68" s="49" t="e">
        <f t="shared" si="294"/>
        <v>#REF!</v>
      </c>
      <c r="IS68" s="49" t="e">
        <f t="shared" si="295"/>
        <v>#REF!</v>
      </c>
      <c r="IT68" s="49" t="e">
        <f t="shared" si="296"/>
        <v>#REF!</v>
      </c>
      <c r="IU68" s="49" t="e">
        <f t="shared" si="297"/>
        <v>#REF!</v>
      </c>
      <c r="IV68" s="49" t="e">
        <f t="shared" si="298"/>
        <v>#REF!</v>
      </c>
      <c r="IW68" s="49" t="e">
        <f t="shared" si="299"/>
        <v>#REF!</v>
      </c>
      <c r="IX68" s="49" t="e">
        <f t="shared" si="300"/>
        <v>#REF!</v>
      </c>
      <c r="IY68" s="49" t="e">
        <f t="shared" si="301"/>
        <v>#REF!</v>
      </c>
      <c r="IZ68" s="49" t="e">
        <f t="shared" si="302"/>
        <v>#REF!</v>
      </c>
      <c r="JA68" s="49" t="e">
        <f t="shared" si="303"/>
        <v>#REF!</v>
      </c>
      <c r="JB68" s="49" t="e">
        <f t="shared" si="304"/>
        <v>#REF!</v>
      </c>
      <c r="JC68" s="49" t="e">
        <f t="shared" si="305"/>
        <v>#REF!</v>
      </c>
      <c r="JD68" s="49" t="e">
        <f t="shared" si="306"/>
        <v>#REF!</v>
      </c>
      <c r="JE68" s="49" t="e">
        <f t="shared" si="307"/>
        <v>#REF!</v>
      </c>
      <c r="JF68" s="49" t="e">
        <f t="shared" si="308"/>
        <v>#REF!</v>
      </c>
      <c r="JG68" s="49" t="e">
        <f t="shared" si="309"/>
        <v>#REF!</v>
      </c>
      <c r="JH68" s="35"/>
      <c r="JI68" s="50"/>
      <c r="JJ68" s="50"/>
    </row>
    <row r="69" spans="1:270" ht="16.5" customHeight="1" x14ac:dyDescent="0.45">
      <c r="A69" s="56" t="s">
        <v>183</v>
      </c>
      <c r="B69" s="15" t="s">
        <v>53</v>
      </c>
      <c r="C69" s="15"/>
      <c r="D69" s="15"/>
      <c r="E69" s="47" t="e">
        <f>+'t44 (2)'!#REF!</f>
        <v>#REF!</v>
      </c>
      <c r="F69" s="47" t="e">
        <f>+'t44 (2)'!#REF!</f>
        <v>#REF!</v>
      </c>
      <c r="G69" s="47" t="e">
        <f>+'t44 (2)'!#REF!</f>
        <v>#REF!</v>
      </c>
      <c r="H69" s="47" t="e">
        <f>+'t44 (2)'!#REF!</f>
        <v>#REF!</v>
      </c>
      <c r="I69" s="47" t="e">
        <f>+'t44 (2)'!#REF!</f>
        <v>#REF!</v>
      </c>
      <c r="J69" s="47" t="e">
        <f>+'t44 (2)'!#REF!</f>
        <v>#REF!</v>
      </c>
      <c r="K69" s="47" t="e">
        <f>+'t44 (2)'!#REF!</f>
        <v>#REF!</v>
      </c>
      <c r="L69" s="47" t="e">
        <f>+'t44 (2)'!#REF!</f>
        <v>#REF!</v>
      </c>
      <c r="M69" s="47" t="e">
        <f>+'t44 (2)'!#REF!</f>
        <v>#REF!</v>
      </c>
      <c r="N69" s="47" t="e">
        <f>+'t44 (2)'!#REF!</f>
        <v>#REF!</v>
      </c>
      <c r="O69" s="47" t="e">
        <f>+'t44 (2)'!#REF!</f>
        <v>#REF!</v>
      </c>
      <c r="P69" s="47" t="e">
        <f>+'t44 (2)'!#REF!</f>
        <v>#REF!</v>
      </c>
      <c r="Q69" s="47" t="e">
        <f>+'t44 (2)'!#REF!</f>
        <v>#REF!</v>
      </c>
      <c r="R69" s="47" t="e">
        <f>+'t44 (2)'!#REF!</f>
        <v>#REF!</v>
      </c>
      <c r="S69" s="47" t="e">
        <f>+'t44 (2)'!#REF!</f>
        <v>#REF!</v>
      </c>
      <c r="T69" s="47" t="e">
        <f>+'t44 (2)'!#REF!</f>
        <v>#REF!</v>
      </c>
      <c r="U69" s="47" t="e">
        <f>+'t44 (2)'!#REF!</f>
        <v>#REF!</v>
      </c>
      <c r="V69" s="47" t="e">
        <f>+'t44 (2)'!#REF!</f>
        <v>#REF!</v>
      </c>
      <c r="W69" s="47" t="e">
        <f>+'t44 (2)'!#REF!</f>
        <v>#REF!</v>
      </c>
      <c r="X69" s="47" t="e">
        <f>+'t44 (2)'!#REF!</f>
        <v>#REF!</v>
      </c>
      <c r="Y69" s="47" t="e">
        <f>+'t44 (2)'!#REF!</f>
        <v>#REF!</v>
      </c>
      <c r="Z69" s="47" t="e">
        <f>+'t44 (2)'!#REF!</f>
        <v>#REF!</v>
      </c>
      <c r="AA69" s="47" t="e">
        <f>+'t44 (2)'!#REF!</f>
        <v>#REF!</v>
      </c>
      <c r="AB69" s="47" t="e">
        <f>+'t44 (2)'!#REF!</f>
        <v>#REF!</v>
      </c>
      <c r="AC69" s="47" t="e">
        <f>+'t44 (2)'!#REF!</f>
        <v>#REF!</v>
      </c>
      <c r="AD69" s="47" t="e">
        <f>+'t44 (2)'!#REF!</f>
        <v>#REF!</v>
      </c>
      <c r="AE69" s="47" t="e">
        <f>+'t44 (2)'!#REF!</f>
        <v>#REF!</v>
      </c>
      <c r="AF69" s="47" t="e">
        <f>+'t44 (2)'!#REF!</f>
        <v>#REF!</v>
      </c>
      <c r="AG69" s="47" t="e">
        <f>+'t44 (2)'!#REF!</f>
        <v>#REF!</v>
      </c>
      <c r="AH69" s="47" t="e">
        <f>+'t44 (2)'!#REF!</f>
        <v>#REF!</v>
      </c>
      <c r="AI69" s="47" t="e">
        <f>+'t44 (2)'!#REF!</f>
        <v>#REF!</v>
      </c>
      <c r="AJ69" s="47" t="e">
        <f>+'t44 (2)'!#REF!</f>
        <v>#REF!</v>
      </c>
      <c r="AK69" s="47" t="e">
        <f>+'t44 (2)'!#REF!</f>
        <v>#REF!</v>
      </c>
      <c r="AL69" s="47" t="e">
        <f>+'t44 (2)'!#REF!</f>
        <v>#REF!</v>
      </c>
      <c r="AM69" s="47" t="e">
        <f>+'t44 (2)'!#REF!</f>
        <v>#REF!</v>
      </c>
      <c r="AN69" s="47" t="e">
        <f>+'t44 (2)'!#REF!</f>
        <v>#REF!</v>
      </c>
      <c r="AO69" s="47" t="e">
        <f>+'t44 (2)'!#REF!</f>
        <v>#REF!</v>
      </c>
      <c r="AP69" s="47" t="e">
        <f>+'t44 (2)'!#REF!</f>
        <v>#REF!</v>
      </c>
      <c r="AQ69" s="47" t="e">
        <f>+'t44 (2)'!#REF!</f>
        <v>#REF!</v>
      </c>
      <c r="AR69" s="47" t="e">
        <f>+'t44 (2)'!#REF!</f>
        <v>#REF!</v>
      </c>
      <c r="AS69" s="47" t="e">
        <f>+'t44 (2)'!#REF!</f>
        <v>#REF!</v>
      </c>
      <c r="AT69" s="47" t="e">
        <f>+'t44 (2)'!#REF!</f>
        <v>#REF!</v>
      </c>
      <c r="AU69" s="47" t="e">
        <f>+'t44 (2)'!#REF!</f>
        <v>#REF!</v>
      </c>
      <c r="AV69" s="47" t="e">
        <f>+'t44 (2)'!#REF!</f>
        <v>#REF!</v>
      </c>
      <c r="AW69" s="47" t="e">
        <f>+'t44 (2)'!#REF!</f>
        <v>#REF!</v>
      </c>
      <c r="AX69" s="47" t="e">
        <f>+'t44 (2)'!#REF!</f>
        <v>#REF!</v>
      </c>
      <c r="AY69" s="47" t="e">
        <f>+'t44 (2)'!#REF!</f>
        <v>#REF!</v>
      </c>
      <c r="AZ69" s="47" t="e">
        <f>+'t44 (2)'!#REF!</f>
        <v>#REF!</v>
      </c>
      <c r="BA69" s="47" t="e">
        <f>+'t44 (2)'!#REF!</f>
        <v>#REF!</v>
      </c>
      <c r="BB69" s="47" t="e">
        <f>+'t44 (2)'!#REF!</f>
        <v>#REF!</v>
      </c>
      <c r="BC69" s="47" t="e">
        <f>+'t44 (2)'!#REF!</f>
        <v>#REF!</v>
      </c>
      <c r="BD69" s="47" t="e">
        <f>+'t44 (2)'!#REF!</f>
        <v>#REF!</v>
      </c>
      <c r="BE69" s="47" t="e">
        <f>+'t44 (2)'!#REF!</f>
        <v>#REF!</v>
      </c>
      <c r="BF69" s="47" t="e">
        <f>+'t44 (2)'!#REF!</f>
        <v>#REF!</v>
      </c>
      <c r="BG69" s="47" t="e">
        <f>+'t44 (2)'!#REF!</f>
        <v>#REF!</v>
      </c>
      <c r="BH69" s="47" t="e">
        <f>+'t44 (2)'!#REF!</f>
        <v>#REF!</v>
      </c>
      <c r="BI69" s="47" t="e">
        <f>+'t44 (2)'!#REF!</f>
        <v>#REF!</v>
      </c>
      <c r="BJ69" s="47" t="e">
        <f>+'t44 (2)'!#REF!</f>
        <v>#REF!</v>
      </c>
      <c r="BK69" s="47" t="e">
        <f>+'t44 (2)'!#REF!</f>
        <v>#REF!</v>
      </c>
      <c r="BL69" s="47" t="e">
        <f>+'t44 (2)'!#REF!</f>
        <v>#REF!</v>
      </c>
      <c r="BM69" s="47" t="e">
        <f>+'t44 (2)'!#REF!</f>
        <v>#REF!</v>
      </c>
      <c r="BN69" s="47" t="e">
        <f>+'t44 (2)'!#REF!</f>
        <v>#REF!</v>
      </c>
      <c r="BO69" s="47" t="e">
        <f>+'t44 (2)'!#REF!</f>
        <v>#REF!</v>
      </c>
      <c r="BP69" s="107" t="e">
        <f>+'t44 (2)'!#REF!</f>
        <v>#REF!</v>
      </c>
      <c r="BQ69" s="47"/>
      <c r="BR69" s="47" t="e">
        <f>+'t44 (2)'!#REF!</f>
        <v>#REF!</v>
      </c>
      <c r="BS69" s="47" t="e">
        <f>+'t44 (2)'!#REF!</f>
        <v>#REF!</v>
      </c>
      <c r="BT69" s="47" t="e">
        <f>+'t44 (2)'!#REF!</f>
        <v>#REF!</v>
      </c>
      <c r="BU69" s="47" t="e">
        <f>+'t44 (2)'!#REF!</f>
        <v>#REF!</v>
      </c>
      <c r="BV69" s="47" t="e">
        <f>+'t44 (2)'!#REF!</f>
        <v>#REF!</v>
      </c>
      <c r="BW69" s="47" t="e">
        <f>+'t44 (2)'!#REF!</f>
        <v>#REF!</v>
      </c>
      <c r="BX69" s="47" t="e">
        <f>+'t44 (2)'!#REF!</f>
        <v>#REF!</v>
      </c>
      <c r="BY69" s="47" t="e">
        <f>+'t44 (2)'!#REF!</f>
        <v>#REF!</v>
      </c>
      <c r="BZ69" s="47" t="e">
        <f>+'t44 (2)'!#REF!</f>
        <v>#REF!</v>
      </c>
      <c r="CA69" s="47" t="e">
        <f>+'t44 (2)'!#REF!</f>
        <v>#REF!</v>
      </c>
      <c r="CB69" s="47" t="e">
        <f>+'t44 (2)'!#REF!</f>
        <v>#REF!</v>
      </c>
      <c r="CC69" s="47" t="e">
        <f>+'t44 (2)'!#REF!</f>
        <v>#REF!</v>
      </c>
      <c r="CD69" s="47" t="e">
        <f>+'t44 (2)'!#REF!</f>
        <v>#REF!</v>
      </c>
      <c r="CE69" s="47" t="e">
        <f>+'t44 (2)'!#REF!</f>
        <v>#REF!</v>
      </c>
      <c r="CF69" s="47" t="e">
        <f>+'t44 (2)'!#REF!</f>
        <v>#REF!</v>
      </c>
      <c r="CG69" s="47" t="e">
        <f>+'t44 (2)'!#REF!</f>
        <v>#REF!</v>
      </c>
      <c r="CH69" s="47" t="e">
        <f>+'t44 (2)'!#REF!</f>
        <v>#REF!</v>
      </c>
      <c r="CI69" s="47" t="e">
        <f>+'t44 (2)'!#REF!</f>
        <v>#REF!</v>
      </c>
      <c r="CJ69" s="47" t="e">
        <f>+'t44 (2)'!#REF!</f>
        <v>#REF!</v>
      </c>
      <c r="CK69" s="47" t="e">
        <f>+'t44 (2)'!#REF!</f>
        <v>#REF!</v>
      </c>
      <c r="CL69" s="47" t="e">
        <f>+'t44 (2)'!#REF!</f>
        <v>#REF!</v>
      </c>
      <c r="CM69" s="47" t="e">
        <f>+'t44 (2)'!#REF!</f>
        <v>#REF!</v>
      </c>
      <c r="CN69" s="107" t="e">
        <f>+'t44 (2)'!#REF!</f>
        <v>#REF!</v>
      </c>
      <c r="CO69" s="47" t="e">
        <f>+'t44 (2)'!#REF!</f>
        <v>#REF!</v>
      </c>
      <c r="CP69" s="47" t="e">
        <f>+'t44 (2)'!#REF!</f>
        <v>#REF!</v>
      </c>
      <c r="CQ69" s="47" t="e">
        <f>+'t44 (2)'!#REF!</f>
        <v>#REF!</v>
      </c>
      <c r="CR69" s="47" t="e">
        <f>+'t44 (2)'!#REF!</f>
        <v>#REF!</v>
      </c>
      <c r="CS69" s="47" t="e">
        <f>+'t44 (2)'!#REF!</f>
        <v>#REF!</v>
      </c>
      <c r="CT69" s="47" t="e">
        <f>+'t44 (2)'!#REF!</f>
        <v>#REF!</v>
      </c>
      <c r="CU69" s="107" t="e">
        <f>+'t44 (2)'!#REF!</f>
        <v>#REF!</v>
      </c>
      <c r="CV69" s="28"/>
      <c r="CW69" s="48" t="e">
        <f t="shared" si="185"/>
        <v>#REF!</v>
      </c>
      <c r="CX69" s="48" t="e">
        <f t="shared" si="186"/>
        <v>#REF!</v>
      </c>
      <c r="CY69" s="48" t="e">
        <f t="shared" si="187"/>
        <v>#REF!</v>
      </c>
      <c r="CZ69" s="48" t="e">
        <f t="shared" si="188"/>
        <v>#REF!</v>
      </c>
      <c r="DA69" s="48" t="e">
        <f t="shared" si="200"/>
        <v>#REF!</v>
      </c>
      <c r="DB69" s="48" t="e">
        <f t="shared" si="312"/>
        <v>#REF!</v>
      </c>
      <c r="DC69" s="48" t="e">
        <f t="shared" si="313"/>
        <v>#REF!</v>
      </c>
      <c r="DD69" s="48" t="e">
        <f t="shared" si="314"/>
        <v>#REF!</v>
      </c>
      <c r="DE69" s="48" t="e">
        <f t="shared" si="315"/>
        <v>#REF!</v>
      </c>
      <c r="DF69" s="48" t="e">
        <f t="shared" si="316"/>
        <v>#REF!</v>
      </c>
      <c r="DG69" s="48" t="e">
        <f t="shared" si="317"/>
        <v>#REF!</v>
      </c>
      <c r="DH69" s="48" t="e">
        <f t="shared" si="318"/>
        <v>#REF!</v>
      </c>
      <c r="DI69" s="48" t="e">
        <f t="shared" si="319"/>
        <v>#REF!</v>
      </c>
      <c r="DJ69" s="48" t="e">
        <f t="shared" si="320"/>
        <v>#REF!</v>
      </c>
      <c r="DK69" s="48" t="e">
        <f t="shared" si="321"/>
        <v>#REF!</v>
      </c>
      <c r="DL69" s="48" t="e">
        <f t="shared" si="322"/>
        <v>#REF!</v>
      </c>
      <c r="DM69" s="48" t="e">
        <f t="shared" si="323"/>
        <v>#REF!</v>
      </c>
      <c r="DN69" s="48" t="e">
        <f t="shared" si="324"/>
        <v>#REF!</v>
      </c>
      <c r="DO69" s="48" t="e">
        <f t="shared" si="325"/>
        <v>#REF!</v>
      </c>
      <c r="DP69" s="48" t="e">
        <f t="shared" si="326"/>
        <v>#REF!</v>
      </c>
      <c r="DQ69" s="48" t="e">
        <f t="shared" si="327"/>
        <v>#REF!</v>
      </c>
      <c r="DR69" s="48" t="e">
        <f t="shared" si="328"/>
        <v>#REF!</v>
      </c>
      <c r="DS69" s="48" t="e">
        <f t="shared" si="329"/>
        <v>#REF!</v>
      </c>
      <c r="DT69" s="48" t="e">
        <f t="shared" si="330"/>
        <v>#REF!</v>
      </c>
      <c r="DU69" s="48" t="e">
        <f t="shared" si="331"/>
        <v>#REF!</v>
      </c>
      <c r="DV69" s="48" t="e">
        <f t="shared" si="332"/>
        <v>#REF!</v>
      </c>
      <c r="DW69" s="48" t="e">
        <f t="shared" si="333"/>
        <v>#REF!</v>
      </c>
      <c r="DX69" s="48" t="e">
        <f t="shared" si="334"/>
        <v>#REF!</v>
      </c>
      <c r="DY69" s="48" t="e">
        <f t="shared" si="335"/>
        <v>#REF!</v>
      </c>
      <c r="DZ69" s="48" t="e">
        <f t="shared" si="336"/>
        <v>#REF!</v>
      </c>
      <c r="EA69" s="48" t="e">
        <f t="shared" si="337"/>
        <v>#REF!</v>
      </c>
      <c r="EB69" s="48" t="e">
        <f t="shared" si="338"/>
        <v>#REF!</v>
      </c>
      <c r="EC69" s="48" t="e">
        <f t="shared" si="339"/>
        <v>#REF!</v>
      </c>
      <c r="ED69" s="48" t="e">
        <f t="shared" si="340"/>
        <v>#REF!</v>
      </c>
      <c r="EE69" s="48" t="e">
        <f t="shared" si="341"/>
        <v>#REF!</v>
      </c>
      <c r="EF69" s="48" t="e">
        <f t="shared" si="342"/>
        <v>#REF!</v>
      </c>
      <c r="EG69" s="48" t="e">
        <f t="shared" si="343"/>
        <v>#REF!</v>
      </c>
      <c r="EH69" s="48" t="e">
        <f t="shared" si="344"/>
        <v>#REF!</v>
      </c>
      <c r="EI69" s="48" t="e">
        <f t="shared" si="345"/>
        <v>#REF!</v>
      </c>
      <c r="EJ69" s="48" t="e">
        <f t="shared" si="346"/>
        <v>#REF!</v>
      </c>
      <c r="EK69" s="48" t="e">
        <f t="shared" si="347"/>
        <v>#REF!</v>
      </c>
      <c r="EL69" s="90"/>
      <c r="EM69" s="48" t="e">
        <f t="shared" si="348"/>
        <v>#REF!</v>
      </c>
      <c r="EN69" s="48" t="e">
        <f t="shared" si="349"/>
        <v>#REF!</v>
      </c>
      <c r="EO69" s="48" t="e">
        <f t="shared" si="350"/>
        <v>#REF!</v>
      </c>
      <c r="EP69" s="48" t="e">
        <f t="shared" si="351"/>
        <v>#REF!</v>
      </c>
      <c r="EQ69" s="48" t="e">
        <f t="shared" si="352"/>
        <v>#REF!</v>
      </c>
      <c r="ER69" s="48" t="e">
        <f t="shared" si="353"/>
        <v>#REF!</v>
      </c>
      <c r="ES69" s="48" t="e">
        <f t="shared" si="354"/>
        <v>#REF!</v>
      </c>
      <c r="ET69" s="48" t="e">
        <f t="shared" si="355"/>
        <v>#REF!</v>
      </c>
      <c r="EU69" s="48" t="e">
        <f t="shared" si="356"/>
        <v>#REF!</v>
      </c>
      <c r="EV69" s="48" t="e">
        <f t="shared" si="357"/>
        <v>#REF!</v>
      </c>
      <c r="EW69" s="48" t="e">
        <f t="shared" si="358"/>
        <v>#REF!</v>
      </c>
      <c r="EX69" s="48" t="e">
        <f t="shared" si="359"/>
        <v>#REF!</v>
      </c>
      <c r="EY69" s="48" t="e">
        <f t="shared" si="360"/>
        <v>#REF!</v>
      </c>
      <c r="EZ69" s="48" t="e">
        <f t="shared" si="361"/>
        <v>#REF!</v>
      </c>
      <c r="FA69" s="48" t="e">
        <f t="shared" si="362"/>
        <v>#REF!</v>
      </c>
      <c r="FB69" s="48" t="e">
        <f t="shared" si="363"/>
        <v>#REF!</v>
      </c>
      <c r="FC69" s="48" t="e">
        <f t="shared" si="364"/>
        <v>#REF!</v>
      </c>
      <c r="FD69" s="48" t="e">
        <f t="shared" si="365"/>
        <v>#REF!</v>
      </c>
      <c r="FE69" s="48" t="e">
        <f t="shared" si="366"/>
        <v>#REF!</v>
      </c>
      <c r="FF69" s="48" t="e">
        <f t="shared" si="367"/>
        <v>#REF!</v>
      </c>
      <c r="FG69" s="48" t="e">
        <f t="shared" si="368"/>
        <v>#REF!</v>
      </c>
      <c r="FH69" s="48" t="e">
        <f t="shared" si="369"/>
        <v>#REF!</v>
      </c>
      <c r="FI69" s="48" t="e">
        <f t="shared" si="370"/>
        <v>#REF!</v>
      </c>
      <c r="FJ69" s="48" t="e">
        <f t="shared" si="371"/>
        <v>#REF!</v>
      </c>
      <c r="FK69" s="48" t="e">
        <f t="shared" si="372"/>
        <v>#REF!</v>
      </c>
      <c r="FL69" s="48" t="e">
        <f t="shared" si="373"/>
        <v>#REF!</v>
      </c>
      <c r="FM69" s="48" t="e">
        <f t="shared" si="374"/>
        <v>#REF!</v>
      </c>
      <c r="FN69" s="48" t="e">
        <f t="shared" si="375"/>
        <v>#REF!</v>
      </c>
      <c r="FO69" s="48" t="e">
        <f t="shared" si="376"/>
        <v>#REF!</v>
      </c>
      <c r="FP69" s="48" t="e">
        <f t="shared" si="377"/>
        <v>#REF!</v>
      </c>
      <c r="FQ69" s="35"/>
      <c r="FR69" s="49" t="e">
        <f t="shared" si="197"/>
        <v>#REF!</v>
      </c>
      <c r="FS69" s="49" t="e">
        <f t="shared" si="198"/>
        <v>#REF!</v>
      </c>
      <c r="FT69" s="49" t="e">
        <f t="shared" si="199"/>
        <v>#REF!</v>
      </c>
      <c r="FU69" s="49" t="e">
        <f t="shared" si="219"/>
        <v>#REF!</v>
      </c>
      <c r="FV69" s="49" t="e">
        <f t="shared" si="220"/>
        <v>#REF!</v>
      </c>
      <c r="FW69" s="49" t="e">
        <f t="shared" si="221"/>
        <v>#REF!</v>
      </c>
      <c r="FX69" s="49" t="e">
        <f t="shared" si="222"/>
        <v>#REF!</v>
      </c>
      <c r="FY69" s="49" t="e">
        <f t="shared" si="223"/>
        <v>#REF!</v>
      </c>
      <c r="FZ69" s="49" t="e">
        <f t="shared" si="224"/>
        <v>#REF!</v>
      </c>
      <c r="GA69" s="49" t="e">
        <f t="shared" si="225"/>
        <v>#REF!</v>
      </c>
      <c r="GB69" s="49" t="e">
        <f t="shared" si="226"/>
        <v>#REF!</v>
      </c>
      <c r="GC69" s="49" t="e">
        <f t="shared" si="227"/>
        <v>#REF!</v>
      </c>
      <c r="GD69" s="49" t="e">
        <f t="shared" si="228"/>
        <v>#REF!</v>
      </c>
      <c r="GE69" s="49" t="e">
        <f t="shared" si="229"/>
        <v>#REF!</v>
      </c>
      <c r="GF69" s="49" t="e">
        <f t="shared" si="230"/>
        <v>#REF!</v>
      </c>
      <c r="GG69" s="49" t="e">
        <f t="shared" si="231"/>
        <v>#REF!</v>
      </c>
      <c r="GH69" s="49" t="e">
        <f t="shared" si="232"/>
        <v>#REF!</v>
      </c>
      <c r="GI69" s="49" t="e">
        <f t="shared" si="233"/>
        <v>#REF!</v>
      </c>
      <c r="GJ69" s="49" t="e">
        <f t="shared" si="234"/>
        <v>#REF!</v>
      </c>
      <c r="GK69" s="49" t="e">
        <f t="shared" si="235"/>
        <v>#REF!</v>
      </c>
      <c r="GL69" s="49" t="e">
        <f t="shared" si="236"/>
        <v>#REF!</v>
      </c>
      <c r="GM69" s="49" t="e">
        <f t="shared" si="237"/>
        <v>#REF!</v>
      </c>
      <c r="GN69" s="49" t="e">
        <f t="shared" si="238"/>
        <v>#REF!</v>
      </c>
      <c r="GO69" s="49" t="e">
        <f t="shared" si="239"/>
        <v>#REF!</v>
      </c>
      <c r="GP69" s="49" t="e">
        <f t="shared" si="240"/>
        <v>#REF!</v>
      </c>
      <c r="GQ69" s="49" t="e">
        <f t="shared" si="241"/>
        <v>#REF!</v>
      </c>
      <c r="GR69" s="49" t="e">
        <f t="shared" si="242"/>
        <v>#REF!</v>
      </c>
      <c r="GS69" s="49" t="e">
        <f t="shared" si="243"/>
        <v>#REF!</v>
      </c>
      <c r="GT69" s="49" t="e">
        <f t="shared" si="244"/>
        <v>#REF!</v>
      </c>
      <c r="GU69" s="49" t="e">
        <f t="shared" si="245"/>
        <v>#REF!</v>
      </c>
      <c r="GV69" s="49" t="e">
        <f t="shared" si="246"/>
        <v>#REF!</v>
      </c>
      <c r="GW69" s="49" t="e">
        <f t="shared" si="247"/>
        <v>#REF!</v>
      </c>
      <c r="GX69" s="49" t="e">
        <f t="shared" si="248"/>
        <v>#REF!</v>
      </c>
      <c r="GY69" s="49" t="e">
        <f t="shared" si="249"/>
        <v>#REF!</v>
      </c>
      <c r="GZ69" s="49" t="e">
        <f t="shared" si="250"/>
        <v>#REF!</v>
      </c>
      <c r="HA69" s="49" t="e">
        <f t="shared" si="251"/>
        <v>#REF!</v>
      </c>
      <c r="HB69" s="49" t="e">
        <f t="shared" si="252"/>
        <v>#REF!</v>
      </c>
      <c r="HC69" s="49" t="e">
        <f t="shared" si="253"/>
        <v>#REF!</v>
      </c>
      <c r="HD69" s="49" t="e">
        <f t="shared" si="254"/>
        <v>#REF!</v>
      </c>
      <c r="HE69" s="49" t="e">
        <f t="shared" si="255"/>
        <v>#REF!</v>
      </c>
      <c r="HF69" s="49" t="e">
        <f t="shared" si="256"/>
        <v>#REF!</v>
      </c>
      <c r="HG69" s="49" t="e">
        <f t="shared" si="257"/>
        <v>#REF!</v>
      </c>
      <c r="HH69" s="49" t="e">
        <f t="shared" si="258"/>
        <v>#REF!</v>
      </c>
      <c r="HI69" s="49" t="e">
        <f t="shared" si="259"/>
        <v>#REF!</v>
      </c>
      <c r="HJ69" s="49" t="e">
        <f t="shared" si="260"/>
        <v>#REF!</v>
      </c>
      <c r="HK69" s="49" t="e">
        <f t="shared" si="261"/>
        <v>#REF!</v>
      </c>
      <c r="HL69" s="49" t="e">
        <f t="shared" si="262"/>
        <v>#REF!</v>
      </c>
      <c r="HM69" s="49" t="e">
        <f t="shared" si="263"/>
        <v>#REF!</v>
      </c>
      <c r="HN69" s="49" t="e">
        <f t="shared" si="264"/>
        <v>#REF!</v>
      </c>
      <c r="HO69" s="49" t="e">
        <f t="shared" si="265"/>
        <v>#REF!</v>
      </c>
      <c r="HP69" s="49" t="e">
        <f t="shared" si="266"/>
        <v>#REF!</v>
      </c>
      <c r="HQ69" s="49" t="e">
        <f t="shared" si="267"/>
        <v>#REF!</v>
      </c>
      <c r="HR69" s="49" t="e">
        <f t="shared" si="268"/>
        <v>#REF!</v>
      </c>
      <c r="HS69" s="49" t="e">
        <f t="shared" si="269"/>
        <v>#REF!</v>
      </c>
      <c r="HT69" s="49" t="e">
        <f t="shared" si="270"/>
        <v>#REF!</v>
      </c>
      <c r="HU69" s="49" t="e">
        <f t="shared" si="271"/>
        <v>#REF!</v>
      </c>
      <c r="HV69" s="49" t="e">
        <f t="shared" si="272"/>
        <v>#REF!</v>
      </c>
      <c r="HW69" s="49" t="e">
        <f t="shared" si="273"/>
        <v>#REF!</v>
      </c>
      <c r="HX69" s="49" t="e">
        <f t="shared" si="274"/>
        <v>#REF!</v>
      </c>
      <c r="HY69" s="49" t="e">
        <f t="shared" si="275"/>
        <v>#REF!</v>
      </c>
      <c r="HZ69" s="49" t="e">
        <f t="shared" si="276"/>
        <v>#REF!</v>
      </c>
      <c r="IA69" s="49" t="e">
        <f t="shared" si="277"/>
        <v>#REF!</v>
      </c>
      <c r="IB69" s="49" t="e">
        <f t="shared" si="278"/>
        <v>#REF!</v>
      </c>
      <c r="IC69" s="49" t="e">
        <f t="shared" si="279"/>
        <v>#REF!</v>
      </c>
      <c r="ID69" s="49" t="e">
        <f t="shared" si="280"/>
        <v>#REF!</v>
      </c>
      <c r="IE69" s="49" t="e">
        <f t="shared" si="281"/>
        <v>#REF!</v>
      </c>
      <c r="IF69" s="49" t="e">
        <f t="shared" si="282"/>
        <v>#REF!</v>
      </c>
      <c r="IG69" s="49" t="e">
        <f t="shared" si="283"/>
        <v>#REF!</v>
      </c>
      <c r="IH69" s="49" t="e">
        <f t="shared" si="284"/>
        <v>#REF!</v>
      </c>
      <c r="II69" s="49" t="e">
        <f t="shared" si="285"/>
        <v>#REF!</v>
      </c>
      <c r="IJ69" s="49" t="e">
        <f t="shared" si="286"/>
        <v>#REF!</v>
      </c>
      <c r="IK69" s="49" t="e">
        <f t="shared" si="287"/>
        <v>#REF!</v>
      </c>
      <c r="IL69" s="49" t="e">
        <f t="shared" si="288"/>
        <v>#REF!</v>
      </c>
      <c r="IM69" s="49" t="e">
        <f t="shared" si="289"/>
        <v>#REF!</v>
      </c>
      <c r="IN69" s="49" t="e">
        <f t="shared" si="290"/>
        <v>#REF!</v>
      </c>
      <c r="IO69" s="49" t="e">
        <f t="shared" si="291"/>
        <v>#REF!</v>
      </c>
      <c r="IP69" s="49" t="e">
        <f t="shared" si="292"/>
        <v>#REF!</v>
      </c>
      <c r="IQ69" s="49" t="e">
        <f t="shared" si="293"/>
        <v>#REF!</v>
      </c>
      <c r="IR69" s="49" t="e">
        <f t="shared" si="294"/>
        <v>#REF!</v>
      </c>
      <c r="IS69" s="49" t="e">
        <f t="shared" si="295"/>
        <v>#REF!</v>
      </c>
      <c r="IT69" s="49" t="e">
        <f t="shared" si="296"/>
        <v>#REF!</v>
      </c>
      <c r="IU69" s="49" t="e">
        <f t="shared" si="297"/>
        <v>#REF!</v>
      </c>
      <c r="IV69" s="49" t="e">
        <f t="shared" si="298"/>
        <v>#REF!</v>
      </c>
      <c r="IW69" s="49" t="e">
        <f t="shared" si="299"/>
        <v>#REF!</v>
      </c>
      <c r="IX69" s="49" t="e">
        <f t="shared" si="300"/>
        <v>#REF!</v>
      </c>
      <c r="IY69" s="49" t="e">
        <f t="shared" si="301"/>
        <v>#REF!</v>
      </c>
      <c r="IZ69" s="49" t="e">
        <f t="shared" si="302"/>
        <v>#REF!</v>
      </c>
      <c r="JA69" s="49" t="e">
        <f t="shared" si="303"/>
        <v>#REF!</v>
      </c>
      <c r="JB69" s="49" t="e">
        <f t="shared" si="304"/>
        <v>#REF!</v>
      </c>
      <c r="JC69" s="49" t="e">
        <f t="shared" si="305"/>
        <v>#REF!</v>
      </c>
      <c r="JD69" s="49" t="e">
        <f t="shared" si="306"/>
        <v>#REF!</v>
      </c>
      <c r="JE69" s="49" t="e">
        <f t="shared" si="307"/>
        <v>#REF!</v>
      </c>
      <c r="JF69" s="49" t="e">
        <f t="shared" si="308"/>
        <v>#REF!</v>
      </c>
      <c r="JG69" s="49" t="e">
        <f t="shared" si="309"/>
        <v>#REF!</v>
      </c>
      <c r="JH69" s="35"/>
      <c r="JI69" s="50" t="e">
        <f>(#REF!/#REF!)*100</f>
        <v>#REF!</v>
      </c>
      <c r="JJ69" s="50" t="e">
        <f>(#REF!/#REF!)*100</f>
        <v>#REF!</v>
      </c>
    </row>
    <row r="70" spans="1:270" ht="16.5" customHeight="1" x14ac:dyDescent="0.45">
      <c r="A70" s="56" t="s">
        <v>119</v>
      </c>
      <c r="B70" s="15" t="s">
        <v>72</v>
      </c>
      <c r="C70" s="15"/>
      <c r="D70" s="15"/>
      <c r="E70" s="47" t="e">
        <f>+'t44 (2)'!#REF!</f>
        <v>#REF!</v>
      </c>
      <c r="F70" s="47" t="e">
        <f>+'t44 (2)'!#REF!</f>
        <v>#REF!</v>
      </c>
      <c r="G70" s="47" t="e">
        <f>+'t44 (2)'!#REF!</f>
        <v>#REF!</v>
      </c>
      <c r="H70" s="47" t="e">
        <f>+'t44 (2)'!#REF!</f>
        <v>#REF!</v>
      </c>
      <c r="I70" s="47" t="e">
        <f>+'t44 (2)'!#REF!</f>
        <v>#REF!</v>
      </c>
      <c r="J70" s="47" t="e">
        <f>+'t44 (2)'!#REF!</f>
        <v>#REF!</v>
      </c>
      <c r="K70" s="47" t="e">
        <f>+'t44 (2)'!#REF!</f>
        <v>#REF!</v>
      </c>
      <c r="L70" s="47" t="e">
        <f>+'t44 (2)'!#REF!</f>
        <v>#REF!</v>
      </c>
      <c r="M70" s="47" t="e">
        <f>+'t44 (2)'!#REF!</f>
        <v>#REF!</v>
      </c>
      <c r="N70" s="47" t="e">
        <f>+'t44 (2)'!#REF!</f>
        <v>#REF!</v>
      </c>
      <c r="O70" s="47" t="e">
        <f>+'t44 (2)'!#REF!</f>
        <v>#REF!</v>
      </c>
      <c r="P70" s="47" t="e">
        <f>+'t44 (2)'!#REF!</f>
        <v>#REF!</v>
      </c>
      <c r="Q70" s="47" t="e">
        <f>+'t44 (2)'!#REF!</f>
        <v>#REF!</v>
      </c>
      <c r="R70" s="47" t="e">
        <f>+'t44 (2)'!#REF!</f>
        <v>#REF!</v>
      </c>
      <c r="S70" s="47" t="e">
        <f>+'t44 (2)'!#REF!</f>
        <v>#REF!</v>
      </c>
      <c r="T70" s="47" t="e">
        <f>+'t44 (2)'!#REF!</f>
        <v>#REF!</v>
      </c>
      <c r="U70" s="47" t="e">
        <f>+'t44 (2)'!#REF!</f>
        <v>#REF!</v>
      </c>
      <c r="V70" s="47" t="e">
        <f>+'t44 (2)'!#REF!</f>
        <v>#REF!</v>
      </c>
      <c r="W70" s="47" t="e">
        <f>+'t44 (2)'!#REF!</f>
        <v>#REF!</v>
      </c>
      <c r="X70" s="47" t="e">
        <f>+'t44 (2)'!#REF!</f>
        <v>#REF!</v>
      </c>
      <c r="Y70" s="47" t="e">
        <f>+'t44 (2)'!#REF!</f>
        <v>#REF!</v>
      </c>
      <c r="Z70" s="47" t="e">
        <f>+'t44 (2)'!#REF!</f>
        <v>#REF!</v>
      </c>
      <c r="AA70" s="47" t="e">
        <f>+'t44 (2)'!#REF!</f>
        <v>#REF!</v>
      </c>
      <c r="AB70" s="47" t="e">
        <f>+'t44 (2)'!#REF!</f>
        <v>#REF!</v>
      </c>
      <c r="AC70" s="47" t="e">
        <f>+'t44 (2)'!#REF!</f>
        <v>#REF!</v>
      </c>
      <c r="AD70" s="47" t="e">
        <f>+'t44 (2)'!#REF!</f>
        <v>#REF!</v>
      </c>
      <c r="AE70" s="47" t="e">
        <f>+'t44 (2)'!#REF!</f>
        <v>#REF!</v>
      </c>
      <c r="AF70" s="47" t="e">
        <f>+'t44 (2)'!#REF!</f>
        <v>#REF!</v>
      </c>
      <c r="AG70" s="47" t="e">
        <f>+'t44 (2)'!#REF!</f>
        <v>#REF!</v>
      </c>
      <c r="AH70" s="47" t="e">
        <f>+'t44 (2)'!#REF!</f>
        <v>#REF!</v>
      </c>
      <c r="AI70" s="47" t="e">
        <f>+'t44 (2)'!#REF!</f>
        <v>#REF!</v>
      </c>
      <c r="AJ70" s="47" t="e">
        <f>+'t44 (2)'!#REF!</f>
        <v>#REF!</v>
      </c>
      <c r="AK70" s="47" t="e">
        <f>+'t44 (2)'!#REF!</f>
        <v>#REF!</v>
      </c>
      <c r="AL70" s="47" t="e">
        <f>+'t44 (2)'!#REF!</f>
        <v>#REF!</v>
      </c>
      <c r="AM70" s="47" t="e">
        <f>+'t44 (2)'!#REF!</f>
        <v>#REF!</v>
      </c>
      <c r="AN70" s="47" t="e">
        <f>+'t44 (2)'!#REF!</f>
        <v>#REF!</v>
      </c>
      <c r="AO70" s="47" t="e">
        <f>+'t44 (2)'!#REF!</f>
        <v>#REF!</v>
      </c>
      <c r="AP70" s="47" t="e">
        <f>+'t44 (2)'!#REF!</f>
        <v>#REF!</v>
      </c>
      <c r="AQ70" s="47" t="e">
        <f>+'t44 (2)'!#REF!</f>
        <v>#REF!</v>
      </c>
      <c r="AR70" s="47" t="e">
        <f>+'t44 (2)'!#REF!</f>
        <v>#REF!</v>
      </c>
      <c r="AS70" s="47" t="e">
        <f>+'t44 (2)'!#REF!</f>
        <v>#REF!</v>
      </c>
      <c r="AT70" s="47" t="e">
        <f>+'t44 (2)'!#REF!</f>
        <v>#REF!</v>
      </c>
      <c r="AU70" s="47" t="e">
        <f>+'t44 (2)'!#REF!</f>
        <v>#REF!</v>
      </c>
      <c r="AV70" s="47" t="e">
        <f>+'t44 (2)'!#REF!</f>
        <v>#REF!</v>
      </c>
      <c r="AW70" s="47" t="e">
        <f>+'t44 (2)'!#REF!</f>
        <v>#REF!</v>
      </c>
      <c r="AX70" s="47" t="e">
        <f>+'t44 (2)'!#REF!</f>
        <v>#REF!</v>
      </c>
      <c r="AY70" s="47" t="e">
        <f>+'t44 (2)'!#REF!</f>
        <v>#REF!</v>
      </c>
      <c r="AZ70" s="47" t="e">
        <f>+'t44 (2)'!#REF!</f>
        <v>#REF!</v>
      </c>
      <c r="BA70" s="47" t="e">
        <f>+'t44 (2)'!#REF!</f>
        <v>#REF!</v>
      </c>
      <c r="BB70" s="47" t="e">
        <f>+'t44 (2)'!#REF!</f>
        <v>#REF!</v>
      </c>
      <c r="BC70" s="47" t="e">
        <f>+'t44 (2)'!#REF!</f>
        <v>#REF!</v>
      </c>
      <c r="BD70" s="47" t="e">
        <f>+'t44 (2)'!#REF!</f>
        <v>#REF!</v>
      </c>
      <c r="BE70" s="47" t="e">
        <f>+'t44 (2)'!#REF!</f>
        <v>#REF!</v>
      </c>
      <c r="BF70" s="47" t="e">
        <f>+'t44 (2)'!#REF!</f>
        <v>#REF!</v>
      </c>
      <c r="BG70" s="47" t="e">
        <f>+'t44 (2)'!#REF!</f>
        <v>#REF!</v>
      </c>
      <c r="BH70" s="47" t="e">
        <f>+'t44 (2)'!#REF!</f>
        <v>#REF!</v>
      </c>
      <c r="BI70" s="47" t="e">
        <f>+'t44 (2)'!#REF!</f>
        <v>#REF!</v>
      </c>
      <c r="BJ70" s="47" t="e">
        <f>+'t44 (2)'!#REF!</f>
        <v>#REF!</v>
      </c>
      <c r="BK70" s="47" t="e">
        <f>+'t44 (2)'!#REF!</f>
        <v>#REF!</v>
      </c>
      <c r="BL70" s="47" t="e">
        <f>+'t44 (2)'!#REF!</f>
        <v>#REF!</v>
      </c>
      <c r="BM70" s="47" t="e">
        <f>+'t44 (2)'!#REF!</f>
        <v>#REF!</v>
      </c>
      <c r="BN70" s="47" t="e">
        <f>+'t44 (2)'!#REF!</f>
        <v>#REF!</v>
      </c>
      <c r="BO70" s="47" t="e">
        <f>+'t44 (2)'!#REF!</f>
        <v>#REF!</v>
      </c>
      <c r="BP70" s="107" t="e">
        <f>+'t44 (2)'!#REF!</f>
        <v>#REF!</v>
      </c>
      <c r="BQ70" s="47"/>
      <c r="BR70" s="47" t="e">
        <f>+'t44 (2)'!#REF!</f>
        <v>#REF!</v>
      </c>
      <c r="BS70" s="47" t="e">
        <f>+'t44 (2)'!#REF!</f>
        <v>#REF!</v>
      </c>
      <c r="BT70" s="47" t="e">
        <f>+'t44 (2)'!#REF!</f>
        <v>#REF!</v>
      </c>
      <c r="BU70" s="47" t="e">
        <f>+'t44 (2)'!#REF!</f>
        <v>#REF!</v>
      </c>
      <c r="BV70" s="47" t="e">
        <f>+'t44 (2)'!#REF!</f>
        <v>#REF!</v>
      </c>
      <c r="BW70" s="47" t="e">
        <f>+'t44 (2)'!#REF!</f>
        <v>#REF!</v>
      </c>
      <c r="BX70" s="47" t="e">
        <f>+'t44 (2)'!#REF!</f>
        <v>#REF!</v>
      </c>
      <c r="BY70" s="47" t="e">
        <f>+'t44 (2)'!#REF!</f>
        <v>#REF!</v>
      </c>
      <c r="BZ70" s="47" t="e">
        <f>+'t44 (2)'!#REF!</f>
        <v>#REF!</v>
      </c>
      <c r="CA70" s="47" t="e">
        <f>+'t44 (2)'!#REF!</f>
        <v>#REF!</v>
      </c>
      <c r="CB70" s="47" t="e">
        <f>+'t44 (2)'!#REF!</f>
        <v>#REF!</v>
      </c>
      <c r="CC70" s="47" t="e">
        <f>+'t44 (2)'!#REF!</f>
        <v>#REF!</v>
      </c>
      <c r="CD70" s="47" t="e">
        <f>+'t44 (2)'!#REF!</f>
        <v>#REF!</v>
      </c>
      <c r="CE70" s="47" t="e">
        <f>+'t44 (2)'!#REF!</f>
        <v>#REF!</v>
      </c>
      <c r="CF70" s="47" t="e">
        <f>+'t44 (2)'!#REF!</f>
        <v>#REF!</v>
      </c>
      <c r="CG70" s="47" t="e">
        <f>+'t44 (2)'!#REF!</f>
        <v>#REF!</v>
      </c>
      <c r="CH70" s="47" t="e">
        <f>+'t44 (2)'!#REF!</f>
        <v>#REF!</v>
      </c>
      <c r="CI70" s="47" t="e">
        <f>+'t44 (2)'!#REF!</f>
        <v>#REF!</v>
      </c>
      <c r="CJ70" s="47" t="e">
        <f>+'t44 (2)'!#REF!</f>
        <v>#REF!</v>
      </c>
      <c r="CK70" s="47" t="e">
        <f>+'t44 (2)'!#REF!</f>
        <v>#REF!</v>
      </c>
      <c r="CL70" s="47" t="e">
        <f>+'t44 (2)'!#REF!</f>
        <v>#REF!</v>
      </c>
      <c r="CM70" s="47" t="e">
        <f>+'t44 (2)'!#REF!</f>
        <v>#REF!</v>
      </c>
      <c r="CN70" s="107" t="e">
        <f>+'t44 (2)'!#REF!</f>
        <v>#REF!</v>
      </c>
      <c r="CO70" s="47" t="e">
        <f>+'t44 (2)'!#REF!</f>
        <v>#REF!</v>
      </c>
      <c r="CP70" s="47" t="e">
        <f>+'t44 (2)'!#REF!</f>
        <v>#REF!</v>
      </c>
      <c r="CQ70" s="47" t="e">
        <f>+'t44 (2)'!#REF!</f>
        <v>#REF!</v>
      </c>
      <c r="CR70" s="47" t="e">
        <f>+'t44 (2)'!#REF!</f>
        <v>#REF!</v>
      </c>
      <c r="CS70" s="47" t="e">
        <f>+'t44 (2)'!#REF!</f>
        <v>#REF!</v>
      </c>
      <c r="CT70" s="47" t="e">
        <f>+'t44 (2)'!#REF!</f>
        <v>#REF!</v>
      </c>
      <c r="CU70" s="107" t="e">
        <f>+'t44 (2)'!#REF!</f>
        <v>#REF!</v>
      </c>
      <c r="CV70" s="28"/>
      <c r="CW70" s="48" t="e">
        <f t="shared" si="185"/>
        <v>#REF!</v>
      </c>
      <c r="CX70" s="48" t="e">
        <f t="shared" si="186"/>
        <v>#REF!</v>
      </c>
      <c r="CY70" s="48" t="e">
        <f t="shared" si="187"/>
        <v>#REF!</v>
      </c>
      <c r="CZ70" s="48" t="e">
        <f t="shared" si="188"/>
        <v>#REF!</v>
      </c>
      <c r="DA70" s="48" t="e">
        <f t="shared" si="200"/>
        <v>#REF!</v>
      </c>
      <c r="DB70" s="48" t="e">
        <f t="shared" si="312"/>
        <v>#REF!</v>
      </c>
      <c r="DC70" s="48" t="e">
        <f t="shared" si="313"/>
        <v>#REF!</v>
      </c>
      <c r="DD70" s="48" t="e">
        <f t="shared" si="314"/>
        <v>#REF!</v>
      </c>
      <c r="DE70" s="48" t="e">
        <f t="shared" si="315"/>
        <v>#REF!</v>
      </c>
      <c r="DF70" s="48" t="e">
        <f t="shared" si="316"/>
        <v>#REF!</v>
      </c>
      <c r="DG70" s="48" t="e">
        <f t="shared" si="317"/>
        <v>#REF!</v>
      </c>
      <c r="DH70" s="48" t="e">
        <f t="shared" si="318"/>
        <v>#REF!</v>
      </c>
      <c r="DI70" s="48" t="e">
        <f t="shared" si="319"/>
        <v>#REF!</v>
      </c>
      <c r="DJ70" s="48" t="e">
        <f t="shared" si="320"/>
        <v>#REF!</v>
      </c>
      <c r="DK70" s="48" t="e">
        <f t="shared" si="321"/>
        <v>#REF!</v>
      </c>
      <c r="DL70" s="48" t="e">
        <f t="shared" si="322"/>
        <v>#REF!</v>
      </c>
      <c r="DM70" s="48" t="e">
        <f t="shared" si="323"/>
        <v>#REF!</v>
      </c>
      <c r="DN70" s="48" t="e">
        <f t="shared" si="324"/>
        <v>#REF!</v>
      </c>
      <c r="DO70" s="48" t="e">
        <f t="shared" si="325"/>
        <v>#REF!</v>
      </c>
      <c r="DP70" s="48" t="e">
        <f t="shared" si="326"/>
        <v>#REF!</v>
      </c>
      <c r="DQ70" s="48" t="e">
        <f t="shared" si="327"/>
        <v>#REF!</v>
      </c>
      <c r="DR70" s="48" t="e">
        <f t="shared" si="328"/>
        <v>#REF!</v>
      </c>
      <c r="DS70" s="48" t="e">
        <f t="shared" si="329"/>
        <v>#REF!</v>
      </c>
      <c r="DT70" s="48" t="e">
        <f t="shared" si="330"/>
        <v>#REF!</v>
      </c>
      <c r="DU70" s="48" t="e">
        <f t="shared" si="331"/>
        <v>#REF!</v>
      </c>
      <c r="DV70" s="48" t="e">
        <f t="shared" si="332"/>
        <v>#REF!</v>
      </c>
      <c r="DW70" s="48" t="e">
        <f t="shared" si="333"/>
        <v>#REF!</v>
      </c>
      <c r="DX70" s="48" t="e">
        <f t="shared" si="334"/>
        <v>#REF!</v>
      </c>
      <c r="DY70" s="48" t="e">
        <f t="shared" si="335"/>
        <v>#REF!</v>
      </c>
      <c r="DZ70" s="48" t="e">
        <f t="shared" si="336"/>
        <v>#REF!</v>
      </c>
      <c r="EA70" s="48" t="e">
        <f t="shared" si="337"/>
        <v>#REF!</v>
      </c>
      <c r="EB70" s="48" t="e">
        <f t="shared" si="338"/>
        <v>#REF!</v>
      </c>
      <c r="EC70" s="48" t="e">
        <f t="shared" si="339"/>
        <v>#REF!</v>
      </c>
      <c r="ED70" s="48" t="e">
        <f t="shared" si="340"/>
        <v>#REF!</v>
      </c>
      <c r="EE70" s="48" t="e">
        <f t="shared" si="341"/>
        <v>#REF!</v>
      </c>
      <c r="EF70" s="48" t="e">
        <f t="shared" si="342"/>
        <v>#REF!</v>
      </c>
      <c r="EG70" s="48" t="e">
        <f t="shared" si="343"/>
        <v>#REF!</v>
      </c>
      <c r="EH70" s="48" t="e">
        <f t="shared" si="344"/>
        <v>#REF!</v>
      </c>
      <c r="EI70" s="48" t="e">
        <f t="shared" si="345"/>
        <v>#REF!</v>
      </c>
      <c r="EJ70" s="48" t="e">
        <f t="shared" si="346"/>
        <v>#REF!</v>
      </c>
      <c r="EK70" s="48" t="e">
        <f t="shared" si="347"/>
        <v>#REF!</v>
      </c>
      <c r="EL70" s="90"/>
      <c r="EM70" s="48" t="e">
        <f t="shared" si="348"/>
        <v>#REF!</v>
      </c>
      <c r="EN70" s="48" t="e">
        <f t="shared" si="349"/>
        <v>#REF!</v>
      </c>
      <c r="EO70" s="48" t="e">
        <f t="shared" si="350"/>
        <v>#REF!</v>
      </c>
      <c r="EP70" s="48" t="e">
        <f t="shared" si="351"/>
        <v>#REF!</v>
      </c>
      <c r="EQ70" s="48" t="e">
        <f t="shared" si="352"/>
        <v>#REF!</v>
      </c>
      <c r="ER70" s="48" t="e">
        <f t="shared" si="353"/>
        <v>#REF!</v>
      </c>
      <c r="ES70" s="48" t="e">
        <f t="shared" si="354"/>
        <v>#REF!</v>
      </c>
      <c r="ET70" s="48" t="e">
        <f t="shared" si="355"/>
        <v>#REF!</v>
      </c>
      <c r="EU70" s="48" t="e">
        <f t="shared" si="356"/>
        <v>#REF!</v>
      </c>
      <c r="EV70" s="48" t="e">
        <f t="shared" si="357"/>
        <v>#REF!</v>
      </c>
      <c r="EW70" s="48" t="e">
        <f t="shared" si="358"/>
        <v>#REF!</v>
      </c>
      <c r="EX70" s="48" t="e">
        <f t="shared" si="359"/>
        <v>#REF!</v>
      </c>
      <c r="EY70" s="48" t="e">
        <f t="shared" si="360"/>
        <v>#REF!</v>
      </c>
      <c r="EZ70" s="48" t="e">
        <f t="shared" si="361"/>
        <v>#REF!</v>
      </c>
      <c r="FA70" s="48" t="e">
        <f t="shared" si="362"/>
        <v>#REF!</v>
      </c>
      <c r="FB70" s="48" t="e">
        <f t="shared" si="363"/>
        <v>#REF!</v>
      </c>
      <c r="FC70" s="48" t="e">
        <f t="shared" si="364"/>
        <v>#REF!</v>
      </c>
      <c r="FD70" s="48" t="e">
        <f t="shared" si="365"/>
        <v>#REF!</v>
      </c>
      <c r="FE70" s="48" t="e">
        <f t="shared" si="366"/>
        <v>#REF!</v>
      </c>
      <c r="FF70" s="48" t="e">
        <f t="shared" si="367"/>
        <v>#REF!</v>
      </c>
      <c r="FG70" s="48" t="e">
        <f t="shared" si="368"/>
        <v>#REF!</v>
      </c>
      <c r="FH70" s="48" t="e">
        <f t="shared" si="369"/>
        <v>#REF!</v>
      </c>
      <c r="FI70" s="48" t="e">
        <f t="shared" si="370"/>
        <v>#REF!</v>
      </c>
      <c r="FJ70" s="48" t="e">
        <f t="shared" si="371"/>
        <v>#REF!</v>
      </c>
      <c r="FK70" s="48" t="e">
        <f t="shared" si="372"/>
        <v>#REF!</v>
      </c>
      <c r="FL70" s="48" t="e">
        <f t="shared" si="373"/>
        <v>#REF!</v>
      </c>
      <c r="FM70" s="48" t="e">
        <f t="shared" si="374"/>
        <v>#REF!</v>
      </c>
      <c r="FN70" s="48" t="e">
        <f t="shared" si="375"/>
        <v>#REF!</v>
      </c>
      <c r="FO70" s="48" t="e">
        <f t="shared" si="376"/>
        <v>#REF!</v>
      </c>
      <c r="FP70" s="48" t="e">
        <f t="shared" si="377"/>
        <v>#REF!</v>
      </c>
      <c r="FQ70" s="35"/>
      <c r="FR70" s="49" t="e">
        <f t="shared" si="197"/>
        <v>#REF!</v>
      </c>
      <c r="FS70" s="49" t="e">
        <f t="shared" si="198"/>
        <v>#REF!</v>
      </c>
      <c r="FT70" s="49" t="e">
        <f t="shared" si="199"/>
        <v>#REF!</v>
      </c>
      <c r="FU70" s="49" t="e">
        <f t="shared" si="219"/>
        <v>#REF!</v>
      </c>
      <c r="FV70" s="49" t="e">
        <f t="shared" si="220"/>
        <v>#REF!</v>
      </c>
      <c r="FW70" s="49" t="e">
        <f t="shared" si="221"/>
        <v>#REF!</v>
      </c>
      <c r="FX70" s="49" t="e">
        <f t="shared" si="222"/>
        <v>#REF!</v>
      </c>
      <c r="FY70" s="49" t="e">
        <f t="shared" si="223"/>
        <v>#REF!</v>
      </c>
      <c r="FZ70" s="49" t="e">
        <f t="shared" si="224"/>
        <v>#REF!</v>
      </c>
      <c r="GA70" s="49" t="e">
        <f t="shared" si="225"/>
        <v>#REF!</v>
      </c>
      <c r="GB70" s="49" t="e">
        <f t="shared" si="226"/>
        <v>#REF!</v>
      </c>
      <c r="GC70" s="49" t="e">
        <f t="shared" si="227"/>
        <v>#REF!</v>
      </c>
      <c r="GD70" s="49" t="e">
        <f t="shared" si="228"/>
        <v>#REF!</v>
      </c>
      <c r="GE70" s="49" t="e">
        <f t="shared" si="229"/>
        <v>#REF!</v>
      </c>
      <c r="GF70" s="49" t="e">
        <f t="shared" si="230"/>
        <v>#REF!</v>
      </c>
      <c r="GG70" s="49" t="e">
        <f t="shared" si="231"/>
        <v>#REF!</v>
      </c>
      <c r="GH70" s="49" t="e">
        <f t="shared" si="232"/>
        <v>#REF!</v>
      </c>
      <c r="GI70" s="49" t="e">
        <f t="shared" si="233"/>
        <v>#REF!</v>
      </c>
      <c r="GJ70" s="49" t="e">
        <f t="shared" si="234"/>
        <v>#REF!</v>
      </c>
      <c r="GK70" s="49" t="e">
        <f t="shared" si="235"/>
        <v>#REF!</v>
      </c>
      <c r="GL70" s="49" t="e">
        <f t="shared" si="236"/>
        <v>#REF!</v>
      </c>
      <c r="GM70" s="49" t="e">
        <f t="shared" si="237"/>
        <v>#REF!</v>
      </c>
      <c r="GN70" s="49" t="e">
        <f t="shared" si="238"/>
        <v>#REF!</v>
      </c>
      <c r="GO70" s="49" t="e">
        <f t="shared" si="239"/>
        <v>#REF!</v>
      </c>
      <c r="GP70" s="49" t="e">
        <f t="shared" si="240"/>
        <v>#REF!</v>
      </c>
      <c r="GQ70" s="49" t="e">
        <f t="shared" si="241"/>
        <v>#REF!</v>
      </c>
      <c r="GR70" s="49" t="e">
        <f t="shared" si="242"/>
        <v>#REF!</v>
      </c>
      <c r="GS70" s="49" t="e">
        <f t="shared" si="243"/>
        <v>#REF!</v>
      </c>
      <c r="GT70" s="49" t="e">
        <f t="shared" si="244"/>
        <v>#REF!</v>
      </c>
      <c r="GU70" s="49" t="e">
        <f t="shared" si="245"/>
        <v>#REF!</v>
      </c>
      <c r="GV70" s="49" t="e">
        <f t="shared" si="246"/>
        <v>#REF!</v>
      </c>
      <c r="GW70" s="49" t="e">
        <f t="shared" si="247"/>
        <v>#REF!</v>
      </c>
      <c r="GX70" s="49" t="e">
        <f t="shared" si="248"/>
        <v>#REF!</v>
      </c>
      <c r="GY70" s="49" t="e">
        <f t="shared" si="249"/>
        <v>#REF!</v>
      </c>
      <c r="GZ70" s="49" t="e">
        <f t="shared" si="250"/>
        <v>#REF!</v>
      </c>
      <c r="HA70" s="49" t="e">
        <f t="shared" si="251"/>
        <v>#REF!</v>
      </c>
      <c r="HB70" s="49" t="e">
        <f t="shared" si="252"/>
        <v>#REF!</v>
      </c>
      <c r="HC70" s="49" t="e">
        <f t="shared" si="253"/>
        <v>#REF!</v>
      </c>
      <c r="HD70" s="49" t="e">
        <f t="shared" si="254"/>
        <v>#REF!</v>
      </c>
      <c r="HE70" s="49" t="e">
        <f t="shared" si="255"/>
        <v>#REF!</v>
      </c>
      <c r="HF70" s="49" t="e">
        <f t="shared" si="256"/>
        <v>#REF!</v>
      </c>
      <c r="HG70" s="49" t="e">
        <f t="shared" si="257"/>
        <v>#REF!</v>
      </c>
      <c r="HH70" s="49" t="e">
        <f t="shared" si="258"/>
        <v>#REF!</v>
      </c>
      <c r="HI70" s="49" t="e">
        <f t="shared" si="259"/>
        <v>#REF!</v>
      </c>
      <c r="HJ70" s="49" t="e">
        <f t="shared" si="260"/>
        <v>#REF!</v>
      </c>
      <c r="HK70" s="49" t="e">
        <f t="shared" si="261"/>
        <v>#REF!</v>
      </c>
      <c r="HL70" s="49" t="e">
        <f t="shared" si="262"/>
        <v>#REF!</v>
      </c>
      <c r="HM70" s="49" t="e">
        <f t="shared" si="263"/>
        <v>#REF!</v>
      </c>
      <c r="HN70" s="49" t="e">
        <f t="shared" si="264"/>
        <v>#REF!</v>
      </c>
      <c r="HO70" s="49" t="e">
        <f t="shared" si="265"/>
        <v>#REF!</v>
      </c>
      <c r="HP70" s="49" t="e">
        <f t="shared" si="266"/>
        <v>#REF!</v>
      </c>
      <c r="HQ70" s="49" t="e">
        <f t="shared" si="267"/>
        <v>#REF!</v>
      </c>
      <c r="HR70" s="49" t="e">
        <f t="shared" si="268"/>
        <v>#REF!</v>
      </c>
      <c r="HS70" s="49" t="e">
        <f t="shared" si="269"/>
        <v>#REF!</v>
      </c>
      <c r="HT70" s="49" t="e">
        <f t="shared" si="270"/>
        <v>#REF!</v>
      </c>
      <c r="HU70" s="49" t="e">
        <f t="shared" si="271"/>
        <v>#REF!</v>
      </c>
      <c r="HV70" s="49" t="e">
        <f t="shared" si="272"/>
        <v>#REF!</v>
      </c>
      <c r="HW70" s="49" t="e">
        <f t="shared" si="273"/>
        <v>#REF!</v>
      </c>
      <c r="HX70" s="49" t="e">
        <f t="shared" si="274"/>
        <v>#REF!</v>
      </c>
      <c r="HY70" s="49" t="e">
        <f t="shared" si="275"/>
        <v>#REF!</v>
      </c>
      <c r="HZ70" s="49" t="e">
        <f t="shared" si="276"/>
        <v>#REF!</v>
      </c>
      <c r="IA70" s="49" t="e">
        <f t="shared" si="277"/>
        <v>#REF!</v>
      </c>
      <c r="IB70" s="49" t="e">
        <f t="shared" si="278"/>
        <v>#REF!</v>
      </c>
      <c r="IC70" s="49" t="e">
        <f t="shared" si="279"/>
        <v>#REF!</v>
      </c>
      <c r="ID70" s="49" t="e">
        <f t="shared" si="280"/>
        <v>#REF!</v>
      </c>
      <c r="IE70" s="49" t="e">
        <f t="shared" si="281"/>
        <v>#REF!</v>
      </c>
      <c r="IF70" s="49" t="e">
        <f t="shared" si="282"/>
        <v>#REF!</v>
      </c>
      <c r="IG70" s="49" t="e">
        <f t="shared" si="283"/>
        <v>#REF!</v>
      </c>
      <c r="IH70" s="49" t="e">
        <f t="shared" si="284"/>
        <v>#REF!</v>
      </c>
      <c r="II70" s="49" t="e">
        <f t="shared" si="285"/>
        <v>#REF!</v>
      </c>
      <c r="IJ70" s="49" t="e">
        <f t="shared" si="286"/>
        <v>#REF!</v>
      </c>
      <c r="IK70" s="49" t="e">
        <f t="shared" si="287"/>
        <v>#REF!</v>
      </c>
      <c r="IL70" s="49" t="e">
        <f t="shared" si="288"/>
        <v>#REF!</v>
      </c>
      <c r="IM70" s="49" t="e">
        <f t="shared" si="289"/>
        <v>#REF!</v>
      </c>
      <c r="IN70" s="49" t="e">
        <f t="shared" si="290"/>
        <v>#REF!</v>
      </c>
      <c r="IO70" s="49" t="e">
        <f t="shared" si="291"/>
        <v>#REF!</v>
      </c>
      <c r="IP70" s="49" t="e">
        <f t="shared" si="292"/>
        <v>#REF!</v>
      </c>
      <c r="IQ70" s="49" t="e">
        <f t="shared" si="293"/>
        <v>#REF!</v>
      </c>
      <c r="IR70" s="49" t="e">
        <f t="shared" si="294"/>
        <v>#REF!</v>
      </c>
      <c r="IS70" s="49" t="e">
        <f t="shared" si="295"/>
        <v>#REF!</v>
      </c>
      <c r="IT70" s="49" t="e">
        <f t="shared" si="296"/>
        <v>#REF!</v>
      </c>
      <c r="IU70" s="49" t="e">
        <f t="shared" si="297"/>
        <v>#REF!</v>
      </c>
      <c r="IV70" s="49" t="e">
        <f t="shared" si="298"/>
        <v>#REF!</v>
      </c>
      <c r="IW70" s="49" t="e">
        <f t="shared" si="299"/>
        <v>#REF!</v>
      </c>
      <c r="IX70" s="49" t="e">
        <f t="shared" si="300"/>
        <v>#REF!</v>
      </c>
      <c r="IY70" s="49" t="e">
        <f t="shared" si="301"/>
        <v>#REF!</v>
      </c>
      <c r="IZ70" s="49" t="e">
        <f t="shared" si="302"/>
        <v>#REF!</v>
      </c>
      <c r="JA70" s="49" t="e">
        <f t="shared" si="303"/>
        <v>#REF!</v>
      </c>
      <c r="JB70" s="49" t="e">
        <f t="shared" si="304"/>
        <v>#REF!</v>
      </c>
      <c r="JC70" s="49" t="e">
        <f t="shared" si="305"/>
        <v>#REF!</v>
      </c>
      <c r="JD70" s="49" t="e">
        <f t="shared" si="306"/>
        <v>#REF!</v>
      </c>
      <c r="JE70" s="49" t="e">
        <f t="shared" si="307"/>
        <v>#REF!</v>
      </c>
      <c r="JF70" s="49" t="e">
        <f t="shared" si="308"/>
        <v>#REF!</v>
      </c>
      <c r="JG70" s="49" t="e">
        <f t="shared" si="309"/>
        <v>#REF!</v>
      </c>
      <c r="JH70" s="35"/>
      <c r="JI70" s="50"/>
      <c r="JJ70" s="50"/>
    </row>
    <row r="71" spans="1:270" ht="16.5" customHeight="1" x14ac:dyDescent="0.45">
      <c r="A71" s="56" t="s">
        <v>97</v>
      </c>
      <c r="B71" s="15" t="s">
        <v>153</v>
      </c>
      <c r="C71" s="15"/>
      <c r="D71" s="15"/>
      <c r="E71" s="47" t="e">
        <f>+'t44 (2)'!#REF!</f>
        <v>#REF!</v>
      </c>
      <c r="F71" s="47" t="e">
        <f>+'t44 (2)'!#REF!</f>
        <v>#REF!</v>
      </c>
      <c r="G71" s="47" t="e">
        <f>+'t44 (2)'!#REF!</f>
        <v>#REF!</v>
      </c>
      <c r="H71" s="47" t="e">
        <f>+'t44 (2)'!#REF!</f>
        <v>#REF!</v>
      </c>
      <c r="I71" s="47" t="e">
        <f>+'t44 (2)'!#REF!</f>
        <v>#REF!</v>
      </c>
      <c r="J71" s="47" t="e">
        <f>+'t44 (2)'!#REF!</f>
        <v>#REF!</v>
      </c>
      <c r="K71" s="47" t="e">
        <f>+'t44 (2)'!#REF!</f>
        <v>#REF!</v>
      </c>
      <c r="L71" s="47" t="e">
        <f>+'t44 (2)'!#REF!</f>
        <v>#REF!</v>
      </c>
      <c r="M71" s="47" t="e">
        <f>+'t44 (2)'!#REF!</f>
        <v>#REF!</v>
      </c>
      <c r="N71" s="47" t="e">
        <f>+'t44 (2)'!#REF!</f>
        <v>#REF!</v>
      </c>
      <c r="O71" s="47" t="e">
        <f>+'t44 (2)'!#REF!</f>
        <v>#REF!</v>
      </c>
      <c r="P71" s="47" t="e">
        <f>+'t44 (2)'!#REF!</f>
        <v>#REF!</v>
      </c>
      <c r="Q71" s="47" t="e">
        <f>+'t44 (2)'!#REF!</f>
        <v>#REF!</v>
      </c>
      <c r="R71" s="47" t="e">
        <f>+'t44 (2)'!#REF!</f>
        <v>#REF!</v>
      </c>
      <c r="S71" s="47" t="e">
        <f>+'t44 (2)'!#REF!</f>
        <v>#REF!</v>
      </c>
      <c r="T71" s="47" t="e">
        <f>+'t44 (2)'!#REF!</f>
        <v>#REF!</v>
      </c>
      <c r="U71" s="47" t="e">
        <f>+'t44 (2)'!#REF!</f>
        <v>#REF!</v>
      </c>
      <c r="V71" s="47" t="e">
        <f>+'t44 (2)'!#REF!</f>
        <v>#REF!</v>
      </c>
      <c r="W71" s="47" t="e">
        <f>+'t44 (2)'!#REF!</f>
        <v>#REF!</v>
      </c>
      <c r="X71" s="47" t="e">
        <f>+'t44 (2)'!#REF!</f>
        <v>#REF!</v>
      </c>
      <c r="Y71" s="47" t="e">
        <f>+'t44 (2)'!#REF!</f>
        <v>#REF!</v>
      </c>
      <c r="Z71" s="47" t="e">
        <f>+'t44 (2)'!#REF!</f>
        <v>#REF!</v>
      </c>
      <c r="AA71" s="47" t="e">
        <f>+'t44 (2)'!#REF!</f>
        <v>#REF!</v>
      </c>
      <c r="AB71" s="47" t="e">
        <f>+'t44 (2)'!#REF!</f>
        <v>#REF!</v>
      </c>
      <c r="AC71" s="47" t="e">
        <f>+'t44 (2)'!#REF!</f>
        <v>#REF!</v>
      </c>
      <c r="AD71" s="47" t="e">
        <f>+'t44 (2)'!#REF!</f>
        <v>#REF!</v>
      </c>
      <c r="AE71" s="47" t="e">
        <f>+'t44 (2)'!#REF!</f>
        <v>#REF!</v>
      </c>
      <c r="AF71" s="47" t="e">
        <f>+'t44 (2)'!#REF!</f>
        <v>#REF!</v>
      </c>
      <c r="AG71" s="47" t="e">
        <f>+'t44 (2)'!#REF!</f>
        <v>#REF!</v>
      </c>
      <c r="AH71" s="47" t="e">
        <f>+'t44 (2)'!#REF!</f>
        <v>#REF!</v>
      </c>
      <c r="AI71" s="47" t="e">
        <f>+'t44 (2)'!#REF!</f>
        <v>#REF!</v>
      </c>
      <c r="AJ71" s="47" t="e">
        <f>+'t44 (2)'!#REF!</f>
        <v>#REF!</v>
      </c>
      <c r="AK71" s="47" t="e">
        <f>+'t44 (2)'!#REF!</f>
        <v>#REF!</v>
      </c>
      <c r="AL71" s="47" t="e">
        <f>+'t44 (2)'!#REF!</f>
        <v>#REF!</v>
      </c>
      <c r="AM71" s="47" t="e">
        <f>+'t44 (2)'!#REF!</f>
        <v>#REF!</v>
      </c>
      <c r="AN71" s="47" t="e">
        <f>+'t44 (2)'!#REF!</f>
        <v>#REF!</v>
      </c>
      <c r="AO71" s="47" t="e">
        <f>+'t44 (2)'!#REF!</f>
        <v>#REF!</v>
      </c>
      <c r="AP71" s="47" t="e">
        <f>+'t44 (2)'!#REF!</f>
        <v>#REF!</v>
      </c>
      <c r="AQ71" s="47" t="e">
        <f>+'t44 (2)'!#REF!</f>
        <v>#REF!</v>
      </c>
      <c r="AR71" s="47" t="e">
        <f>+'t44 (2)'!#REF!</f>
        <v>#REF!</v>
      </c>
      <c r="AS71" s="47" t="e">
        <f>+'t44 (2)'!#REF!</f>
        <v>#REF!</v>
      </c>
      <c r="AT71" s="47" t="e">
        <f>+'t44 (2)'!#REF!</f>
        <v>#REF!</v>
      </c>
      <c r="AU71" s="47" t="e">
        <f>+'t44 (2)'!#REF!</f>
        <v>#REF!</v>
      </c>
      <c r="AV71" s="47" t="e">
        <f>+'t44 (2)'!#REF!</f>
        <v>#REF!</v>
      </c>
      <c r="AW71" s="47" t="e">
        <f>+'t44 (2)'!#REF!</f>
        <v>#REF!</v>
      </c>
      <c r="AX71" s="47" t="e">
        <f>+'t44 (2)'!#REF!</f>
        <v>#REF!</v>
      </c>
      <c r="AY71" s="47" t="e">
        <f>+'t44 (2)'!#REF!</f>
        <v>#REF!</v>
      </c>
      <c r="AZ71" s="47" t="e">
        <f>+'t44 (2)'!#REF!</f>
        <v>#REF!</v>
      </c>
      <c r="BA71" s="47" t="e">
        <f>+'t44 (2)'!#REF!</f>
        <v>#REF!</v>
      </c>
      <c r="BB71" s="47" t="e">
        <f>+'t44 (2)'!#REF!</f>
        <v>#REF!</v>
      </c>
      <c r="BC71" s="47" t="e">
        <f>+'t44 (2)'!#REF!</f>
        <v>#REF!</v>
      </c>
      <c r="BD71" s="47" t="e">
        <f>+'t44 (2)'!#REF!</f>
        <v>#REF!</v>
      </c>
      <c r="BE71" s="47" t="e">
        <f>+'t44 (2)'!#REF!</f>
        <v>#REF!</v>
      </c>
      <c r="BF71" s="47" t="e">
        <f>+'t44 (2)'!#REF!</f>
        <v>#REF!</v>
      </c>
      <c r="BG71" s="47" t="e">
        <f>+'t44 (2)'!#REF!</f>
        <v>#REF!</v>
      </c>
      <c r="BH71" s="47" t="e">
        <f>+'t44 (2)'!#REF!</f>
        <v>#REF!</v>
      </c>
      <c r="BI71" s="47" t="e">
        <f>+'t44 (2)'!#REF!</f>
        <v>#REF!</v>
      </c>
      <c r="BJ71" s="47" t="e">
        <f>+'t44 (2)'!#REF!</f>
        <v>#REF!</v>
      </c>
      <c r="BK71" s="47" t="e">
        <f>+'t44 (2)'!#REF!</f>
        <v>#REF!</v>
      </c>
      <c r="BL71" s="47" t="e">
        <f>+'t44 (2)'!#REF!</f>
        <v>#REF!</v>
      </c>
      <c r="BM71" s="47" t="e">
        <f>+'t44 (2)'!#REF!</f>
        <v>#REF!</v>
      </c>
      <c r="BN71" s="47" t="e">
        <f>+'t44 (2)'!#REF!</f>
        <v>#REF!</v>
      </c>
      <c r="BO71" s="47" t="e">
        <f>+'t44 (2)'!#REF!</f>
        <v>#REF!</v>
      </c>
      <c r="BP71" s="107" t="e">
        <f>+'t44 (2)'!#REF!</f>
        <v>#REF!</v>
      </c>
      <c r="BQ71" s="47"/>
      <c r="BR71" s="47" t="e">
        <f>+'t44 (2)'!#REF!</f>
        <v>#REF!</v>
      </c>
      <c r="BS71" s="47" t="e">
        <f>+'t44 (2)'!#REF!</f>
        <v>#REF!</v>
      </c>
      <c r="BT71" s="47" t="e">
        <f>+'t44 (2)'!#REF!</f>
        <v>#REF!</v>
      </c>
      <c r="BU71" s="47" t="e">
        <f>+'t44 (2)'!#REF!</f>
        <v>#REF!</v>
      </c>
      <c r="BV71" s="47" t="e">
        <f>+'t44 (2)'!#REF!</f>
        <v>#REF!</v>
      </c>
      <c r="BW71" s="47" t="e">
        <f>+'t44 (2)'!#REF!</f>
        <v>#REF!</v>
      </c>
      <c r="BX71" s="47" t="e">
        <f>+'t44 (2)'!#REF!</f>
        <v>#REF!</v>
      </c>
      <c r="BY71" s="47" t="e">
        <f>+'t44 (2)'!#REF!</f>
        <v>#REF!</v>
      </c>
      <c r="BZ71" s="47" t="e">
        <f>+'t44 (2)'!#REF!</f>
        <v>#REF!</v>
      </c>
      <c r="CA71" s="47" t="e">
        <f>+'t44 (2)'!#REF!</f>
        <v>#REF!</v>
      </c>
      <c r="CB71" s="47" t="e">
        <f>+'t44 (2)'!#REF!</f>
        <v>#REF!</v>
      </c>
      <c r="CC71" s="47" t="e">
        <f>+'t44 (2)'!#REF!</f>
        <v>#REF!</v>
      </c>
      <c r="CD71" s="47" t="e">
        <f>+'t44 (2)'!#REF!</f>
        <v>#REF!</v>
      </c>
      <c r="CE71" s="47" t="e">
        <f>+'t44 (2)'!#REF!</f>
        <v>#REF!</v>
      </c>
      <c r="CF71" s="47" t="e">
        <f>+'t44 (2)'!#REF!</f>
        <v>#REF!</v>
      </c>
      <c r="CG71" s="47" t="e">
        <f>+'t44 (2)'!#REF!</f>
        <v>#REF!</v>
      </c>
      <c r="CH71" s="47" t="e">
        <f>+'t44 (2)'!#REF!</f>
        <v>#REF!</v>
      </c>
      <c r="CI71" s="47" t="e">
        <f>+'t44 (2)'!#REF!</f>
        <v>#REF!</v>
      </c>
      <c r="CJ71" s="47" t="e">
        <f>+'t44 (2)'!#REF!</f>
        <v>#REF!</v>
      </c>
      <c r="CK71" s="47" t="e">
        <f>+'t44 (2)'!#REF!</f>
        <v>#REF!</v>
      </c>
      <c r="CL71" s="47" t="e">
        <f>+'t44 (2)'!#REF!</f>
        <v>#REF!</v>
      </c>
      <c r="CM71" s="47" t="e">
        <f>+'t44 (2)'!#REF!</f>
        <v>#REF!</v>
      </c>
      <c r="CN71" s="107" t="e">
        <f>+'t44 (2)'!#REF!</f>
        <v>#REF!</v>
      </c>
      <c r="CO71" s="47" t="e">
        <f>+'t44 (2)'!#REF!</f>
        <v>#REF!</v>
      </c>
      <c r="CP71" s="47" t="e">
        <f>+'t44 (2)'!#REF!</f>
        <v>#REF!</v>
      </c>
      <c r="CQ71" s="47" t="e">
        <f>+'t44 (2)'!#REF!</f>
        <v>#REF!</v>
      </c>
      <c r="CR71" s="47" t="e">
        <f>+'t44 (2)'!#REF!</f>
        <v>#REF!</v>
      </c>
      <c r="CS71" s="47" t="e">
        <f>+'t44 (2)'!#REF!</f>
        <v>#REF!</v>
      </c>
      <c r="CT71" s="47" t="e">
        <f>+'t44 (2)'!#REF!</f>
        <v>#REF!</v>
      </c>
      <c r="CU71" s="107" t="e">
        <f>+'t44 (2)'!#REF!</f>
        <v>#REF!</v>
      </c>
      <c r="CV71" s="28"/>
      <c r="CW71" s="42" t="e">
        <f t="shared" si="185"/>
        <v>#REF!</v>
      </c>
      <c r="CX71" s="42" t="e">
        <f t="shared" si="186"/>
        <v>#REF!</v>
      </c>
      <c r="CY71" s="42" t="e">
        <f t="shared" si="187"/>
        <v>#REF!</v>
      </c>
      <c r="CZ71" s="42" t="e">
        <f t="shared" si="188"/>
        <v>#REF!</v>
      </c>
      <c r="DA71" s="42" t="e">
        <f t="shared" si="200"/>
        <v>#REF!</v>
      </c>
      <c r="DB71" s="42" t="e">
        <f t="shared" si="312"/>
        <v>#REF!</v>
      </c>
      <c r="DC71" s="42" t="e">
        <f t="shared" si="313"/>
        <v>#REF!</v>
      </c>
      <c r="DD71" s="42" t="e">
        <f t="shared" si="314"/>
        <v>#REF!</v>
      </c>
      <c r="DE71" s="42" t="e">
        <f t="shared" si="315"/>
        <v>#REF!</v>
      </c>
      <c r="DF71" s="42" t="e">
        <f t="shared" si="316"/>
        <v>#REF!</v>
      </c>
      <c r="DG71" s="42" t="e">
        <f t="shared" si="317"/>
        <v>#REF!</v>
      </c>
      <c r="DH71" s="42" t="e">
        <f t="shared" si="318"/>
        <v>#REF!</v>
      </c>
      <c r="DI71" s="42" t="e">
        <f t="shared" si="319"/>
        <v>#REF!</v>
      </c>
      <c r="DJ71" s="42" t="e">
        <f t="shared" si="320"/>
        <v>#REF!</v>
      </c>
      <c r="DK71" s="42" t="e">
        <f t="shared" si="321"/>
        <v>#REF!</v>
      </c>
      <c r="DL71" s="42" t="e">
        <f t="shared" si="322"/>
        <v>#REF!</v>
      </c>
      <c r="DM71" s="42" t="e">
        <f t="shared" si="323"/>
        <v>#REF!</v>
      </c>
      <c r="DN71" s="42" t="e">
        <f t="shared" si="324"/>
        <v>#REF!</v>
      </c>
      <c r="DO71" s="42" t="e">
        <f t="shared" si="325"/>
        <v>#REF!</v>
      </c>
      <c r="DP71" s="42" t="e">
        <f t="shared" si="326"/>
        <v>#REF!</v>
      </c>
      <c r="DQ71" s="42" t="e">
        <f t="shared" si="327"/>
        <v>#REF!</v>
      </c>
      <c r="DR71" s="42" t="e">
        <f t="shared" si="328"/>
        <v>#REF!</v>
      </c>
      <c r="DS71" s="42" t="e">
        <f t="shared" si="329"/>
        <v>#REF!</v>
      </c>
      <c r="DT71" s="42" t="e">
        <f t="shared" si="330"/>
        <v>#REF!</v>
      </c>
      <c r="DU71" s="42" t="e">
        <f t="shared" si="331"/>
        <v>#REF!</v>
      </c>
      <c r="DV71" s="42" t="e">
        <f t="shared" si="332"/>
        <v>#REF!</v>
      </c>
      <c r="DW71" s="42" t="e">
        <f t="shared" si="333"/>
        <v>#REF!</v>
      </c>
      <c r="DX71" s="42" t="e">
        <f t="shared" si="334"/>
        <v>#REF!</v>
      </c>
      <c r="DY71" s="42" t="e">
        <f t="shared" si="335"/>
        <v>#REF!</v>
      </c>
      <c r="DZ71" s="42" t="e">
        <f t="shared" si="336"/>
        <v>#REF!</v>
      </c>
      <c r="EA71" s="42" t="e">
        <f t="shared" si="337"/>
        <v>#REF!</v>
      </c>
      <c r="EB71" s="42" t="e">
        <f t="shared" si="338"/>
        <v>#REF!</v>
      </c>
      <c r="EC71" s="42" t="e">
        <f t="shared" si="339"/>
        <v>#REF!</v>
      </c>
      <c r="ED71" s="42" t="e">
        <f t="shared" si="340"/>
        <v>#REF!</v>
      </c>
      <c r="EE71" s="42" t="e">
        <f t="shared" si="341"/>
        <v>#REF!</v>
      </c>
      <c r="EF71" s="42" t="e">
        <f t="shared" si="342"/>
        <v>#REF!</v>
      </c>
      <c r="EG71" s="42" t="e">
        <f t="shared" si="343"/>
        <v>#REF!</v>
      </c>
      <c r="EH71" s="42" t="e">
        <f t="shared" si="344"/>
        <v>#REF!</v>
      </c>
      <c r="EI71" s="42" t="e">
        <f t="shared" si="345"/>
        <v>#REF!</v>
      </c>
      <c r="EJ71" s="42" t="e">
        <f t="shared" si="346"/>
        <v>#REF!</v>
      </c>
      <c r="EK71" s="42" t="e">
        <f t="shared" si="347"/>
        <v>#REF!</v>
      </c>
      <c r="EL71" s="90"/>
      <c r="EM71" s="42" t="e">
        <f t="shared" si="348"/>
        <v>#REF!</v>
      </c>
      <c r="EN71" s="42" t="e">
        <f t="shared" si="349"/>
        <v>#REF!</v>
      </c>
      <c r="EO71" s="42" t="e">
        <f t="shared" si="350"/>
        <v>#REF!</v>
      </c>
      <c r="EP71" s="42" t="e">
        <f t="shared" si="351"/>
        <v>#REF!</v>
      </c>
      <c r="EQ71" s="42" t="e">
        <f t="shared" si="352"/>
        <v>#REF!</v>
      </c>
      <c r="ER71" s="42" t="e">
        <f t="shared" si="353"/>
        <v>#REF!</v>
      </c>
      <c r="ES71" s="42" t="e">
        <f t="shared" si="354"/>
        <v>#REF!</v>
      </c>
      <c r="ET71" s="42" t="e">
        <f t="shared" si="355"/>
        <v>#REF!</v>
      </c>
      <c r="EU71" s="42" t="e">
        <f t="shared" si="356"/>
        <v>#REF!</v>
      </c>
      <c r="EV71" s="42" t="e">
        <f t="shared" si="357"/>
        <v>#REF!</v>
      </c>
      <c r="EW71" s="42" t="e">
        <f t="shared" si="358"/>
        <v>#REF!</v>
      </c>
      <c r="EX71" s="42" t="e">
        <f t="shared" si="359"/>
        <v>#REF!</v>
      </c>
      <c r="EY71" s="42" t="e">
        <f t="shared" si="360"/>
        <v>#REF!</v>
      </c>
      <c r="EZ71" s="42" t="e">
        <f t="shared" si="361"/>
        <v>#REF!</v>
      </c>
      <c r="FA71" s="42" t="e">
        <f t="shared" si="362"/>
        <v>#REF!</v>
      </c>
      <c r="FB71" s="42" t="e">
        <f t="shared" si="363"/>
        <v>#REF!</v>
      </c>
      <c r="FC71" s="42" t="e">
        <f t="shared" si="364"/>
        <v>#REF!</v>
      </c>
      <c r="FD71" s="42" t="e">
        <f t="shared" si="365"/>
        <v>#REF!</v>
      </c>
      <c r="FE71" s="42" t="e">
        <f t="shared" si="366"/>
        <v>#REF!</v>
      </c>
      <c r="FF71" s="42" t="e">
        <f t="shared" si="367"/>
        <v>#REF!</v>
      </c>
      <c r="FG71" s="42" t="e">
        <f t="shared" si="368"/>
        <v>#REF!</v>
      </c>
      <c r="FH71" s="42" t="e">
        <f t="shared" si="369"/>
        <v>#REF!</v>
      </c>
      <c r="FI71" s="42" t="e">
        <f t="shared" si="370"/>
        <v>#REF!</v>
      </c>
      <c r="FJ71" s="42" t="e">
        <f t="shared" si="371"/>
        <v>#REF!</v>
      </c>
      <c r="FK71" s="42" t="e">
        <f t="shared" si="372"/>
        <v>#REF!</v>
      </c>
      <c r="FL71" s="42" t="e">
        <f t="shared" si="373"/>
        <v>#REF!</v>
      </c>
      <c r="FM71" s="42" t="e">
        <f t="shared" si="374"/>
        <v>#REF!</v>
      </c>
      <c r="FN71" s="42" t="e">
        <f t="shared" si="375"/>
        <v>#REF!</v>
      </c>
      <c r="FO71" s="42" t="e">
        <f t="shared" si="376"/>
        <v>#REF!</v>
      </c>
      <c r="FP71" s="42" t="e">
        <f t="shared" si="377"/>
        <v>#REF!</v>
      </c>
      <c r="FQ71" s="35"/>
      <c r="FR71" s="49" t="e">
        <f t="shared" si="197"/>
        <v>#REF!</v>
      </c>
      <c r="FS71" s="49" t="e">
        <f t="shared" si="198"/>
        <v>#REF!</v>
      </c>
      <c r="FT71" s="49" t="e">
        <f t="shared" si="199"/>
        <v>#REF!</v>
      </c>
      <c r="FU71" s="49" t="e">
        <f t="shared" si="219"/>
        <v>#REF!</v>
      </c>
      <c r="FV71" s="49" t="e">
        <f t="shared" si="220"/>
        <v>#REF!</v>
      </c>
      <c r="FW71" s="49" t="e">
        <f t="shared" si="221"/>
        <v>#REF!</v>
      </c>
      <c r="FX71" s="49" t="e">
        <f t="shared" si="222"/>
        <v>#REF!</v>
      </c>
      <c r="FY71" s="49" t="e">
        <f t="shared" si="223"/>
        <v>#REF!</v>
      </c>
      <c r="FZ71" s="49" t="e">
        <f t="shared" si="224"/>
        <v>#REF!</v>
      </c>
      <c r="GA71" s="49" t="e">
        <f t="shared" si="225"/>
        <v>#REF!</v>
      </c>
      <c r="GB71" s="49" t="e">
        <f t="shared" si="226"/>
        <v>#REF!</v>
      </c>
      <c r="GC71" s="49" t="e">
        <f t="shared" si="227"/>
        <v>#REF!</v>
      </c>
      <c r="GD71" s="49" t="e">
        <f t="shared" si="228"/>
        <v>#REF!</v>
      </c>
      <c r="GE71" s="49" t="e">
        <f t="shared" si="229"/>
        <v>#REF!</v>
      </c>
      <c r="GF71" s="49" t="e">
        <f t="shared" si="230"/>
        <v>#REF!</v>
      </c>
      <c r="GG71" s="49" t="e">
        <f t="shared" si="231"/>
        <v>#REF!</v>
      </c>
      <c r="GH71" s="49" t="e">
        <f t="shared" si="232"/>
        <v>#REF!</v>
      </c>
      <c r="GI71" s="49" t="e">
        <f t="shared" si="233"/>
        <v>#REF!</v>
      </c>
      <c r="GJ71" s="49" t="e">
        <f t="shared" si="234"/>
        <v>#REF!</v>
      </c>
      <c r="GK71" s="49" t="e">
        <f t="shared" si="235"/>
        <v>#REF!</v>
      </c>
      <c r="GL71" s="49" t="e">
        <f t="shared" si="236"/>
        <v>#REF!</v>
      </c>
      <c r="GM71" s="49" t="e">
        <f t="shared" si="237"/>
        <v>#REF!</v>
      </c>
      <c r="GN71" s="49" t="e">
        <f t="shared" si="238"/>
        <v>#REF!</v>
      </c>
      <c r="GO71" s="49" t="e">
        <f t="shared" si="239"/>
        <v>#REF!</v>
      </c>
      <c r="GP71" s="49" t="e">
        <f t="shared" si="240"/>
        <v>#REF!</v>
      </c>
      <c r="GQ71" s="49" t="e">
        <f t="shared" si="241"/>
        <v>#REF!</v>
      </c>
      <c r="GR71" s="49" t="e">
        <f t="shared" si="242"/>
        <v>#REF!</v>
      </c>
      <c r="GS71" s="49" t="e">
        <f t="shared" si="243"/>
        <v>#REF!</v>
      </c>
      <c r="GT71" s="49" t="e">
        <f t="shared" si="244"/>
        <v>#REF!</v>
      </c>
      <c r="GU71" s="49" t="e">
        <f t="shared" si="245"/>
        <v>#REF!</v>
      </c>
      <c r="GV71" s="49" t="e">
        <f t="shared" si="246"/>
        <v>#REF!</v>
      </c>
      <c r="GW71" s="49" t="e">
        <f t="shared" si="247"/>
        <v>#REF!</v>
      </c>
      <c r="GX71" s="49" t="e">
        <f t="shared" si="248"/>
        <v>#REF!</v>
      </c>
      <c r="GY71" s="49" t="e">
        <f t="shared" si="249"/>
        <v>#REF!</v>
      </c>
      <c r="GZ71" s="49" t="e">
        <f t="shared" si="250"/>
        <v>#REF!</v>
      </c>
      <c r="HA71" s="49" t="e">
        <f t="shared" si="251"/>
        <v>#REF!</v>
      </c>
      <c r="HB71" s="49" t="e">
        <f t="shared" si="252"/>
        <v>#REF!</v>
      </c>
      <c r="HC71" s="49" t="e">
        <f t="shared" si="253"/>
        <v>#REF!</v>
      </c>
      <c r="HD71" s="49" t="e">
        <f t="shared" si="254"/>
        <v>#REF!</v>
      </c>
      <c r="HE71" s="49" t="e">
        <f t="shared" si="255"/>
        <v>#REF!</v>
      </c>
      <c r="HF71" s="49" t="e">
        <f t="shared" si="256"/>
        <v>#REF!</v>
      </c>
      <c r="HG71" s="49" t="e">
        <f t="shared" si="257"/>
        <v>#REF!</v>
      </c>
      <c r="HH71" s="49" t="e">
        <f t="shared" si="258"/>
        <v>#REF!</v>
      </c>
      <c r="HI71" s="49" t="e">
        <f t="shared" si="259"/>
        <v>#REF!</v>
      </c>
      <c r="HJ71" s="49" t="e">
        <f t="shared" si="260"/>
        <v>#REF!</v>
      </c>
      <c r="HK71" s="49" t="e">
        <f t="shared" si="261"/>
        <v>#REF!</v>
      </c>
      <c r="HL71" s="49" t="e">
        <f t="shared" si="262"/>
        <v>#REF!</v>
      </c>
      <c r="HM71" s="49" t="e">
        <f t="shared" si="263"/>
        <v>#REF!</v>
      </c>
      <c r="HN71" s="49" t="e">
        <f t="shared" si="264"/>
        <v>#REF!</v>
      </c>
      <c r="HO71" s="49" t="e">
        <f t="shared" si="265"/>
        <v>#REF!</v>
      </c>
      <c r="HP71" s="49" t="e">
        <f t="shared" si="266"/>
        <v>#REF!</v>
      </c>
      <c r="HQ71" s="49" t="e">
        <f t="shared" si="267"/>
        <v>#REF!</v>
      </c>
      <c r="HR71" s="49" t="e">
        <f t="shared" si="268"/>
        <v>#REF!</v>
      </c>
      <c r="HS71" s="49" t="e">
        <f t="shared" si="269"/>
        <v>#REF!</v>
      </c>
      <c r="HT71" s="49" t="e">
        <f t="shared" si="270"/>
        <v>#REF!</v>
      </c>
      <c r="HU71" s="49" t="e">
        <f t="shared" si="271"/>
        <v>#REF!</v>
      </c>
      <c r="HV71" s="49" t="e">
        <f t="shared" si="272"/>
        <v>#REF!</v>
      </c>
      <c r="HW71" s="49" t="e">
        <f t="shared" si="273"/>
        <v>#REF!</v>
      </c>
      <c r="HX71" s="49" t="e">
        <f t="shared" si="274"/>
        <v>#REF!</v>
      </c>
      <c r="HY71" s="49" t="e">
        <f t="shared" si="275"/>
        <v>#REF!</v>
      </c>
      <c r="HZ71" s="49" t="e">
        <f t="shared" si="276"/>
        <v>#REF!</v>
      </c>
      <c r="IA71" s="49" t="e">
        <f t="shared" si="277"/>
        <v>#REF!</v>
      </c>
      <c r="IB71" s="49" t="e">
        <f t="shared" si="278"/>
        <v>#REF!</v>
      </c>
      <c r="IC71" s="49" t="e">
        <f t="shared" si="279"/>
        <v>#REF!</v>
      </c>
      <c r="ID71" s="49" t="e">
        <f t="shared" si="280"/>
        <v>#REF!</v>
      </c>
      <c r="IE71" s="49" t="e">
        <f t="shared" si="281"/>
        <v>#REF!</v>
      </c>
      <c r="IF71" s="49" t="e">
        <f t="shared" si="282"/>
        <v>#REF!</v>
      </c>
      <c r="IG71" s="49" t="e">
        <f t="shared" si="283"/>
        <v>#REF!</v>
      </c>
      <c r="IH71" s="49" t="e">
        <f t="shared" si="284"/>
        <v>#REF!</v>
      </c>
      <c r="II71" s="49" t="e">
        <f t="shared" si="285"/>
        <v>#REF!</v>
      </c>
      <c r="IJ71" s="49" t="e">
        <f t="shared" si="286"/>
        <v>#REF!</v>
      </c>
      <c r="IK71" s="49" t="e">
        <f t="shared" si="287"/>
        <v>#REF!</v>
      </c>
      <c r="IL71" s="49" t="e">
        <f t="shared" si="288"/>
        <v>#REF!</v>
      </c>
      <c r="IM71" s="49" t="e">
        <f t="shared" si="289"/>
        <v>#REF!</v>
      </c>
      <c r="IN71" s="49" t="e">
        <f t="shared" si="290"/>
        <v>#REF!</v>
      </c>
      <c r="IO71" s="49" t="e">
        <f t="shared" si="291"/>
        <v>#REF!</v>
      </c>
      <c r="IP71" s="49" t="e">
        <f t="shared" si="292"/>
        <v>#REF!</v>
      </c>
      <c r="IQ71" s="49" t="e">
        <f t="shared" si="293"/>
        <v>#REF!</v>
      </c>
      <c r="IR71" s="49" t="e">
        <f t="shared" si="294"/>
        <v>#REF!</v>
      </c>
      <c r="IS71" s="49" t="e">
        <f t="shared" si="295"/>
        <v>#REF!</v>
      </c>
      <c r="IT71" s="49" t="e">
        <f t="shared" si="296"/>
        <v>#REF!</v>
      </c>
      <c r="IU71" s="49" t="e">
        <f t="shared" si="297"/>
        <v>#REF!</v>
      </c>
      <c r="IV71" s="49" t="e">
        <f t="shared" si="298"/>
        <v>#REF!</v>
      </c>
      <c r="IW71" s="49" t="e">
        <f t="shared" si="299"/>
        <v>#REF!</v>
      </c>
      <c r="IX71" s="49" t="e">
        <f t="shared" si="300"/>
        <v>#REF!</v>
      </c>
      <c r="IY71" s="49" t="e">
        <f t="shared" si="301"/>
        <v>#REF!</v>
      </c>
      <c r="IZ71" s="49" t="e">
        <f t="shared" si="302"/>
        <v>#REF!</v>
      </c>
      <c r="JA71" s="49" t="e">
        <f t="shared" si="303"/>
        <v>#REF!</v>
      </c>
      <c r="JB71" s="49" t="e">
        <f t="shared" si="304"/>
        <v>#REF!</v>
      </c>
      <c r="JC71" s="49" t="e">
        <f t="shared" si="305"/>
        <v>#REF!</v>
      </c>
      <c r="JD71" s="49" t="e">
        <f t="shared" si="306"/>
        <v>#REF!</v>
      </c>
      <c r="JE71" s="49" t="e">
        <f t="shared" si="307"/>
        <v>#REF!</v>
      </c>
      <c r="JF71" s="49" t="e">
        <f t="shared" si="308"/>
        <v>#REF!</v>
      </c>
      <c r="JG71" s="49" t="e">
        <f t="shared" si="309"/>
        <v>#REF!</v>
      </c>
      <c r="JH71" s="35"/>
      <c r="JI71" s="50" t="e">
        <f>(#REF!/#REF!)*100</f>
        <v>#REF!</v>
      </c>
      <c r="JJ71" s="50" t="e">
        <f>(#REF!/#REF!)*100</f>
        <v>#REF!</v>
      </c>
    </row>
    <row r="72" spans="1:270" ht="16.5" customHeight="1" x14ac:dyDescent="0.45">
      <c r="A72" s="56" t="s">
        <v>138</v>
      </c>
      <c r="B72" s="15" t="s">
        <v>65</v>
      </c>
      <c r="C72" s="15"/>
      <c r="D72" s="15"/>
      <c r="E72" s="47" t="e">
        <f>+'t44 (2)'!#REF!</f>
        <v>#REF!</v>
      </c>
      <c r="F72" s="47" t="e">
        <f>+'t44 (2)'!#REF!</f>
        <v>#REF!</v>
      </c>
      <c r="G72" s="47" t="e">
        <f>+'t44 (2)'!#REF!</f>
        <v>#REF!</v>
      </c>
      <c r="H72" s="47" t="e">
        <f>+'t44 (2)'!#REF!</f>
        <v>#REF!</v>
      </c>
      <c r="I72" s="47" t="e">
        <f>+'t44 (2)'!#REF!</f>
        <v>#REF!</v>
      </c>
      <c r="J72" s="47" t="e">
        <f>+'t44 (2)'!#REF!</f>
        <v>#REF!</v>
      </c>
      <c r="K72" s="47" t="e">
        <f>+'t44 (2)'!#REF!</f>
        <v>#REF!</v>
      </c>
      <c r="L72" s="47" t="e">
        <f>+'t44 (2)'!#REF!</f>
        <v>#REF!</v>
      </c>
      <c r="M72" s="47" t="e">
        <f>+'t44 (2)'!#REF!</f>
        <v>#REF!</v>
      </c>
      <c r="N72" s="47" t="e">
        <f>+'t44 (2)'!#REF!</f>
        <v>#REF!</v>
      </c>
      <c r="O72" s="47" t="e">
        <f>+'t44 (2)'!#REF!</f>
        <v>#REF!</v>
      </c>
      <c r="P72" s="47" t="e">
        <f>+'t44 (2)'!#REF!</f>
        <v>#REF!</v>
      </c>
      <c r="Q72" s="47" t="e">
        <f>+'t44 (2)'!#REF!</f>
        <v>#REF!</v>
      </c>
      <c r="R72" s="47" t="e">
        <f>+'t44 (2)'!#REF!</f>
        <v>#REF!</v>
      </c>
      <c r="S72" s="47" t="e">
        <f>+'t44 (2)'!#REF!</f>
        <v>#REF!</v>
      </c>
      <c r="T72" s="47" t="e">
        <f>+'t44 (2)'!#REF!</f>
        <v>#REF!</v>
      </c>
      <c r="U72" s="47" t="e">
        <f>+'t44 (2)'!#REF!</f>
        <v>#REF!</v>
      </c>
      <c r="V72" s="47" t="e">
        <f>+'t44 (2)'!#REF!</f>
        <v>#REF!</v>
      </c>
      <c r="W72" s="47" t="e">
        <f>+'t44 (2)'!#REF!</f>
        <v>#REF!</v>
      </c>
      <c r="X72" s="47" t="e">
        <f>+'t44 (2)'!#REF!</f>
        <v>#REF!</v>
      </c>
      <c r="Y72" s="47" t="e">
        <f>+'t44 (2)'!#REF!</f>
        <v>#REF!</v>
      </c>
      <c r="Z72" s="47" t="e">
        <f>+'t44 (2)'!#REF!</f>
        <v>#REF!</v>
      </c>
      <c r="AA72" s="47" t="e">
        <f>+'t44 (2)'!#REF!</f>
        <v>#REF!</v>
      </c>
      <c r="AB72" s="47" t="e">
        <f>+'t44 (2)'!#REF!</f>
        <v>#REF!</v>
      </c>
      <c r="AC72" s="47" t="e">
        <f>+'t44 (2)'!#REF!</f>
        <v>#REF!</v>
      </c>
      <c r="AD72" s="47" t="e">
        <f>+'t44 (2)'!#REF!</f>
        <v>#REF!</v>
      </c>
      <c r="AE72" s="47" t="e">
        <f>+'t44 (2)'!#REF!</f>
        <v>#REF!</v>
      </c>
      <c r="AF72" s="47" t="e">
        <f>+'t44 (2)'!#REF!</f>
        <v>#REF!</v>
      </c>
      <c r="AG72" s="47" t="e">
        <f>+'t44 (2)'!#REF!</f>
        <v>#REF!</v>
      </c>
      <c r="AH72" s="47" t="e">
        <f>+'t44 (2)'!#REF!</f>
        <v>#REF!</v>
      </c>
      <c r="AI72" s="47" t="e">
        <f>+'t44 (2)'!#REF!</f>
        <v>#REF!</v>
      </c>
      <c r="AJ72" s="47" t="e">
        <f>+'t44 (2)'!#REF!</f>
        <v>#REF!</v>
      </c>
      <c r="AK72" s="47" t="e">
        <f>+'t44 (2)'!#REF!</f>
        <v>#REF!</v>
      </c>
      <c r="AL72" s="47" t="e">
        <f>+'t44 (2)'!#REF!</f>
        <v>#REF!</v>
      </c>
      <c r="AM72" s="47" t="e">
        <f>+'t44 (2)'!#REF!</f>
        <v>#REF!</v>
      </c>
      <c r="AN72" s="47" t="e">
        <f>+'t44 (2)'!#REF!</f>
        <v>#REF!</v>
      </c>
      <c r="AO72" s="47" t="e">
        <f>+'t44 (2)'!#REF!</f>
        <v>#REF!</v>
      </c>
      <c r="AP72" s="47" t="e">
        <f>+'t44 (2)'!#REF!</f>
        <v>#REF!</v>
      </c>
      <c r="AQ72" s="47" t="e">
        <f>+'t44 (2)'!#REF!</f>
        <v>#REF!</v>
      </c>
      <c r="AR72" s="47" t="e">
        <f>+'t44 (2)'!#REF!</f>
        <v>#REF!</v>
      </c>
      <c r="AS72" s="47" t="e">
        <f>+'t44 (2)'!#REF!</f>
        <v>#REF!</v>
      </c>
      <c r="AT72" s="47" t="e">
        <f>+'t44 (2)'!#REF!</f>
        <v>#REF!</v>
      </c>
      <c r="AU72" s="47" t="e">
        <f>+'t44 (2)'!#REF!</f>
        <v>#REF!</v>
      </c>
      <c r="AV72" s="47" t="e">
        <f>+'t44 (2)'!#REF!</f>
        <v>#REF!</v>
      </c>
      <c r="AW72" s="47" t="e">
        <f>+'t44 (2)'!#REF!</f>
        <v>#REF!</v>
      </c>
      <c r="AX72" s="47" t="e">
        <f>+'t44 (2)'!#REF!</f>
        <v>#REF!</v>
      </c>
      <c r="AY72" s="47" t="e">
        <f>+'t44 (2)'!#REF!</f>
        <v>#REF!</v>
      </c>
      <c r="AZ72" s="47" t="e">
        <f>+'t44 (2)'!#REF!</f>
        <v>#REF!</v>
      </c>
      <c r="BA72" s="47" t="e">
        <f>+'t44 (2)'!#REF!</f>
        <v>#REF!</v>
      </c>
      <c r="BB72" s="47" t="e">
        <f>+'t44 (2)'!#REF!</f>
        <v>#REF!</v>
      </c>
      <c r="BC72" s="47" t="e">
        <f>+'t44 (2)'!#REF!</f>
        <v>#REF!</v>
      </c>
      <c r="BD72" s="47" t="e">
        <f>+'t44 (2)'!#REF!</f>
        <v>#REF!</v>
      </c>
      <c r="BE72" s="47" t="e">
        <f>+'t44 (2)'!#REF!</f>
        <v>#REF!</v>
      </c>
      <c r="BF72" s="47" t="e">
        <f>+'t44 (2)'!#REF!</f>
        <v>#REF!</v>
      </c>
      <c r="BG72" s="47" t="e">
        <f>+'t44 (2)'!#REF!</f>
        <v>#REF!</v>
      </c>
      <c r="BH72" s="47" t="e">
        <f>+'t44 (2)'!#REF!</f>
        <v>#REF!</v>
      </c>
      <c r="BI72" s="47" t="e">
        <f>+'t44 (2)'!#REF!</f>
        <v>#REF!</v>
      </c>
      <c r="BJ72" s="47" t="e">
        <f>+'t44 (2)'!#REF!</f>
        <v>#REF!</v>
      </c>
      <c r="BK72" s="47" t="e">
        <f>+'t44 (2)'!#REF!</f>
        <v>#REF!</v>
      </c>
      <c r="BL72" s="47" t="e">
        <f>+'t44 (2)'!#REF!</f>
        <v>#REF!</v>
      </c>
      <c r="BM72" s="47" t="e">
        <f>+'t44 (2)'!#REF!</f>
        <v>#REF!</v>
      </c>
      <c r="BN72" s="47" t="e">
        <f>+'t44 (2)'!#REF!</f>
        <v>#REF!</v>
      </c>
      <c r="BO72" s="47" t="e">
        <f>+'t44 (2)'!#REF!</f>
        <v>#REF!</v>
      </c>
      <c r="BP72" s="107" t="e">
        <f>+'t44 (2)'!#REF!</f>
        <v>#REF!</v>
      </c>
      <c r="BQ72" s="47"/>
      <c r="BR72" s="47" t="e">
        <f>+'t44 (2)'!#REF!</f>
        <v>#REF!</v>
      </c>
      <c r="BS72" s="47" t="e">
        <f>+'t44 (2)'!#REF!</f>
        <v>#REF!</v>
      </c>
      <c r="BT72" s="47" t="e">
        <f>+'t44 (2)'!#REF!</f>
        <v>#REF!</v>
      </c>
      <c r="BU72" s="47" t="e">
        <f>+'t44 (2)'!#REF!</f>
        <v>#REF!</v>
      </c>
      <c r="BV72" s="47" t="e">
        <f>+'t44 (2)'!#REF!</f>
        <v>#REF!</v>
      </c>
      <c r="BW72" s="47" t="e">
        <f>+'t44 (2)'!#REF!</f>
        <v>#REF!</v>
      </c>
      <c r="BX72" s="47" t="e">
        <f>+'t44 (2)'!#REF!</f>
        <v>#REF!</v>
      </c>
      <c r="BY72" s="47" t="e">
        <f>+'t44 (2)'!#REF!</f>
        <v>#REF!</v>
      </c>
      <c r="BZ72" s="47" t="e">
        <f>+'t44 (2)'!#REF!</f>
        <v>#REF!</v>
      </c>
      <c r="CA72" s="47" t="e">
        <f>+'t44 (2)'!#REF!</f>
        <v>#REF!</v>
      </c>
      <c r="CB72" s="47" t="e">
        <f>+'t44 (2)'!#REF!</f>
        <v>#REF!</v>
      </c>
      <c r="CC72" s="47" t="e">
        <f>+'t44 (2)'!#REF!</f>
        <v>#REF!</v>
      </c>
      <c r="CD72" s="47" t="e">
        <f>+'t44 (2)'!#REF!</f>
        <v>#REF!</v>
      </c>
      <c r="CE72" s="47" t="e">
        <f>+'t44 (2)'!#REF!</f>
        <v>#REF!</v>
      </c>
      <c r="CF72" s="47" t="e">
        <f>+'t44 (2)'!#REF!</f>
        <v>#REF!</v>
      </c>
      <c r="CG72" s="47" t="e">
        <f>+'t44 (2)'!#REF!</f>
        <v>#REF!</v>
      </c>
      <c r="CH72" s="47" t="e">
        <f>+'t44 (2)'!#REF!</f>
        <v>#REF!</v>
      </c>
      <c r="CI72" s="47" t="e">
        <f>+'t44 (2)'!#REF!</f>
        <v>#REF!</v>
      </c>
      <c r="CJ72" s="47" t="e">
        <f>+'t44 (2)'!#REF!</f>
        <v>#REF!</v>
      </c>
      <c r="CK72" s="47" t="e">
        <f>+'t44 (2)'!#REF!</f>
        <v>#REF!</v>
      </c>
      <c r="CL72" s="47" t="e">
        <f>+'t44 (2)'!#REF!</f>
        <v>#REF!</v>
      </c>
      <c r="CM72" s="47" t="e">
        <f>+'t44 (2)'!#REF!</f>
        <v>#REF!</v>
      </c>
      <c r="CN72" s="107" t="e">
        <f>+'t44 (2)'!#REF!</f>
        <v>#REF!</v>
      </c>
      <c r="CO72" s="47" t="e">
        <f>+'t44 (2)'!#REF!</f>
        <v>#REF!</v>
      </c>
      <c r="CP72" s="47" t="e">
        <f>+'t44 (2)'!#REF!</f>
        <v>#REF!</v>
      </c>
      <c r="CQ72" s="47" t="e">
        <f>+'t44 (2)'!#REF!</f>
        <v>#REF!</v>
      </c>
      <c r="CR72" s="47" t="e">
        <f>+'t44 (2)'!#REF!</f>
        <v>#REF!</v>
      </c>
      <c r="CS72" s="47" t="e">
        <f>+'t44 (2)'!#REF!</f>
        <v>#REF!</v>
      </c>
      <c r="CT72" s="47" t="e">
        <f>+'t44 (2)'!#REF!</f>
        <v>#REF!</v>
      </c>
      <c r="CU72" s="107" t="e">
        <f>+'t44 (2)'!#REF!</f>
        <v>#REF!</v>
      </c>
      <c r="CV72" s="28"/>
      <c r="CW72" s="48" t="e">
        <f t="shared" si="185"/>
        <v>#REF!</v>
      </c>
      <c r="CX72" s="48" t="e">
        <f t="shared" si="186"/>
        <v>#REF!</v>
      </c>
      <c r="CY72" s="48" t="e">
        <f t="shared" si="187"/>
        <v>#REF!</v>
      </c>
      <c r="CZ72" s="48" t="e">
        <f t="shared" si="188"/>
        <v>#REF!</v>
      </c>
      <c r="DA72" s="48" t="e">
        <f t="shared" si="200"/>
        <v>#REF!</v>
      </c>
      <c r="DB72" s="48" t="e">
        <f t="shared" si="312"/>
        <v>#REF!</v>
      </c>
      <c r="DC72" s="48" t="e">
        <f t="shared" si="313"/>
        <v>#REF!</v>
      </c>
      <c r="DD72" s="48" t="e">
        <f t="shared" si="314"/>
        <v>#REF!</v>
      </c>
      <c r="DE72" s="48" t="e">
        <f t="shared" si="315"/>
        <v>#REF!</v>
      </c>
      <c r="DF72" s="48" t="e">
        <f t="shared" si="316"/>
        <v>#REF!</v>
      </c>
      <c r="DG72" s="48" t="e">
        <f t="shared" si="317"/>
        <v>#REF!</v>
      </c>
      <c r="DH72" s="48" t="e">
        <f t="shared" si="318"/>
        <v>#REF!</v>
      </c>
      <c r="DI72" s="48" t="e">
        <f t="shared" si="319"/>
        <v>#REF!</v>
      </c>
      <c r="DJ72" s="48" t="e">
        <f t="shared" si="320"/>
        <v>#REF!</v>
      </c>
      <c r="DK72" s="48" t="e">
        <f t="shared" si="321"/>
        <v>#REF!</v>
      </c>
      <c r="DL72" s="48" t="e">
        <f t="shared" si="322"/>
        <v>#REF!</v>
      </c>
      <c r="DM72" s="48" t="e">
        <f t="shared" si="323"/>
        <v>#REF!</v>
      </c>
      <c r="DN72" s="48" t="e">
        <f t="shared" si="324"/>
        <v>#REF!</v>
      </c>
      <c r="DO72" s="48" t="e">
        <f t="shared" si="325"/>
        <v>#REF!</v>
      </c>
      <c r="DP72" s="48" t="e">
        <f t="shared" si="326"/>
        <v>#REF!</v>
      </c>
      <c r="DQ72" s="48" t="e">
        <f t="shared" si="327"/>
        <v>#REF!</v>
      </c>
      <c r="DR72" s="48" t="e">
        <f t="shared" si="328"/>
        <v>#REF!</v>
      </c>
      <c r="DS72" s="48" t="e">
        <f t="shared" si="329"/>
        <v>#REF!</v>
      </c>
      <c r="DT72" s="48" t="e">
        <f t="shared" si="330"/>
        <v>#REF!</v>
      </c>
      <c r="DU72" s="48" t="e">
        <f t="shared" si="331"/>
        <v>#REF!</v>
      </c>
      <c r="DV72" s="48" t="e">
        <f t="shared" si="332"/>
        <v>#REF!</v>
      </c>
      <c r="DW72" s="48" t="e">
        <f t="shared" si="333"/>
        <v>#REF!</v>
      </c>
      <c r="DX72" s="48" t="e">
        <f t="shared" si="334"/>
        <v>#REF!</v>
      </c>
      <c r="DY72" s="48" t="e">
        <f t="shared" si="335"/>
        <v>#REF!</v>
      </c>
      <c r="DZ72" s="48" t="e">
        <f t="shared" si="336"/>
        <v>#REF!</v>
      </c>
      <c r="EA72" s="48" t="e">
        <f t="shared" si="337"/>
        <v>#REF!</v>
      </c>
      <c r="EB72" s="48" t="e">
        <f t="shared" si="338"/>
        <v>#REF!</v>
      </c>
      <c r="EC72" s="48" t="e">
        <f t="shared" si="339"/>
        <v>#REF!</v>
      </c>
      <c r="ED72" s="48" t="e">
        <f t="shared" si="340"/>
        <v>#REF!</v>
      </c>
      <c r="EE72" s="48" t="e">
        <f t="shared" si="341"/>
        <v>#REF!</v>
      </c>
      <c r="EF72" s="48" t="e">
        <f t="shared" si="342"/>
        <v>#REF!</v>
      </c>
      <c r="EG72" s="48" t="e">
        <f t="shared" si="343"/>
        <v>#REF!</v>
      </c>
      <c r="EH72" s="48" t="e">
        <f t="shared" si="344"/>
        <v>#REF!</v>
      </c>
      <c r="EI72" s="48" t="e">
        <f t="shared" si="345"/>
        <v>#REF!</v>
      </c>
      <c r="EJ72" s="48" t="e">
        <f t="shared" si="346"/>
        <v>#REF!</v>
      </c>
      <c r="EK72" s="48" t="e">
        <f t="shared" si="347"/>
        <v>#REF!</v>
      </c>
      <c r="EL72" s="90"/>
      <c r="EM72" s="48" t="e">
        <f t="shared" si="348"/>
        <v>#REF!</v>
      </c>
      <c r="EN72" s="48" t="e">
        <f t="shared" si="349"/>
        <v>#REF!</v>
      </c>
      <c r="EO72" s="48" t="e">
        <f t="shared" si="350"/>
        <v>#REF!</v>
      </c>
      <c r="EP72" s="48" t="e">
        <f t="shared" si="351"/>
        <v>#REF!</v>
      </c>
      <c r="EQ72" s="48" t="e">
        <f t="shared" si="352"/>
        <v>#REF!</v>
      </c>
      <c r="ER72" s="48" t="e">
        <f t="shared" si="353"/>
        <v>#REF!</v>
      </c>
      <c r="ES72" s="48" t="e">
        <f t="shared" si="354"/>
        <v>#REF!</v>
      </c>
      <c r="ET72" s="48" t="e">
        <f t="shared" si="355"/>
        <v>#REF!</v>
      </c>
      <c r="EU72" s="48" t="e">
        <f t="shared" si="356"/>
        <v>#REF!</v>
      </c>
      <c r="EV72" s="48" t="e">
        <f t="shared" si="357"/>
        <v>#REF!</v>
      </c>
      <c r="EW72" s="48" t="e">
        <f t="shared" si="358"/>
        <v>#REF!</v>
      </c>
      <c r="EX72" s="48" t="e">
        <f t="shared" si="359"/>
        <v>#REF!</v>
      </c>
      <c r="EY72" s="48" t="e">
        <f t="shared" si="360"/>
        <v>#REF!</v>
      </c>
      <c r="EZ72" s="48" t="e">
        <f t="shared" si="361"/>
        <v>#REF!</v>
      </c>
      <c r="FA72" s="48" t="e">
        <f t="shared" si="362"/>
        <v>#REF!</v>
      </c>
      <c r="FB72" s="48" t="e">
        <f t="shared" si="363"/>
        <v>#REF!</v>
      </c>
      <c r="FC72" s="48" t="e">
        <f t="shared" si="364"/>
        <v>#REF!</v>
      </c>
      <c r="FD72" s="48" t="e">
        <f t="shared" si="365"/>
        <v>#REF!</v>
      </c>
      <c r="FE72" s="48" t="e">
        <f t="shared" si="366"/>
        <v>#REF!</v>
      </c>
      <c r="FF72" s="48" t="e">
        <f t="shared" si="367"/>
        <v>#REF!</v>
      </c>
      <c r="FG72" s="48" t="e">
        <f t="shared" si="368"/>
        <v>#REF!</v>
      </c>
      <c r="FH72" s="48" t="e">
        <f t="shared" si="369"/>
        <v>#REF!</v>
      </c>
      <c r="FI72" s="48" t="e">
        <f t="shared" si="370"/>
        <v>#REF!</v>
      </c>
      <c r="FJ72" s="48" t="e">
        <f t="shared" si="371"/>
        <v>#REF!</v>
      </c>
      <c r="FK72" s="48" t="e">
        <f t="shared" si="372"/>
        <v>#REF!</v>
      </c>
      <c r="FL72" s="48" t="e">
        <f t="shared" si="373"/>
        <v>#REF!</v>
      </c>
      <c r="FM72" s="48" t="e">
        <f t="shared" si="374"/>
        <v>#REF!</v>
      </c>
      <c r="FN72" s="48" t="e">
        <f t="shared" si="375"/>
        <v>#REF!</v>
      </c>
      <c r="FO72" s="48" t="e">
        <f t="shared" si="376"/>
        <v>#REF!</v>
      </c>
      <c r="FP72" s="48" t="e">
        <f t="shared" si="377"/>
        <v>#REF!</v>
      </c>
      <c r="FQ72" s="35"/>
      <c r="FR72" s="49" t="e">
        <f t="shared" si="197"/>
        <v>#REF!</v>
      </c>
      <c r="FS72" s="49" t="e">
        <f t="shared" si="198"/>
        <v>#REF!</v>
      </c>
      <c r="FT72" s="49" t="e">
        <f t="shared" si="199"/>
        <v>#REF!</v>
      </c>
      <c r="FU72" s="49" t="e">
        <f t="shared" si="219"/>
        <v>#REF!</v>
      </c>
      <c r="FV72" s="49" t="e">
        <f t="shared" si="220"/>
        <v>#REF!</v>
      </c>
      <c r="FW72" s="49" t="e">
        <f t="shared" si="221"/>
        <v>#REF!</v>
      </c>
      <c r="FX72" s="49" t="e">
        <f t="shared" si="222"/>
        <v>#REF!</v>
      </c>
      <c r="FY72" s="49" t="e">
        <f t="shared" si="223"/>
        <v>#REF!</v>
      </c>
      <c r="FZ72" s="49" t="e">
        <f t="shared" si="224"/>
        <v>#REF!</v>
      </c>
      <c r="GA72" s="49" t="e">
        <f t="shared" si="225"/>
        <v>#REF!</v>
      </c>
      <c r="GB72" s="49" t="e">
        <f t="shared" si="226"/>
        <v>#REF!</v>
      </c>
      <c r="GC72" s="49" t="e">
        <f t="shared" si="227"/>
        <v>#REF!</v>
      </c>
      <c r="GD72" s="49" t="e">
        <f t="shared" si="228"/>
        <v>#REF!</v>
      </c>
      <c r="GE72" s="49" t="e">
        <f t="shared" si="229"/>
        <v>#REF!</v>
      </c>
      <c r="GF72" s="49" t="e">
        <f t="shared" si="230"/>
        <v>#REF!</v>
      </c>
      <c r="GG72" s="49" t="e">
        <f t="shared" si="231"/>
        <v>#REF!</v>
      </c>
      <c r="GH72" s="49" t="e">
        <f t="shared" si="232"/>
        <v>#REF!</v>
      </c>
      <c r="GI72" s="49" t="e">
        <f t="shared" si="233"/>
        <v>#REF!</v>
      </c>
      <c r="GJ72" s="49" t="e">
        <f t="shared" si="234"/>
        <v>#REF!</v>
      </c>
      <c r="GK72" s="49" t="e">
        <f t="shared" si="235"/>
        <v>#REF!</v>
      </c>
      <c r="GL72" s="49" t="e">
        <f t="shared" si="236"/>
        <v>#REF!</v>
      </c>
      <c r="GM72" s="49" t="e">
        <f t="shared" si="237"/>
        <v>#REF!</v>
      </c>
      <c r="GN72" s="49" t="e">
        <f t="shared" si="238"/>
        <v>#REF!</v>
      </c>
      <c r="GO72" s="49" t="e">
        <f t="shared" si="239"/>
        <v>#REF!</v>
      </c>
      <c r="GP72" s="49" t="e">
        <f t="shared" si="240"/>
        <v>#REF!</v>
      </c>
      <c r="GQ72" s="49" t="e">
        <f t="shared" si="241"/>
        <v>#REF!</v>
      </c>
      <c r="GR72" s="49" t="e">
        <f t="shared" si="242"/>
        <v>#REF!</v>
      </c>
      <c r="GS72" s="49" t="e">
        <f t="shared" si="243"/>
        <v>#REF!</v>
      </c>
      <c r="GT72" s="49" t="e">
        <f t="shared" si="244"/>
        <v>#REF!</v>
      </c>
      <c r="GU72" s="49" t="e">
        <f t="shared" si="245"/>
        <v>#REF!</v>
      </c>
      <c r="GV72" s="49" t="e">
        <f t="shared" si="246"/>
        <v>#REF!</v>
      </c>
      <c r="GW72" s="49" t="e">
        <f t="shared" si="247"/>
        <v>#REF!</v>
      </c>
      <c r="GX72" s="49" t="e">
        <f t="shared" si="248"/>
        <v>#REF!</v>
      </c>
      <c r="GY72" s="49" t="e">
        <f t="shared" si="249"/>
        <v>#REF!</v>
      </c>
      <c r="GZ72" s="49" t="e">
        <f t="shared" si="250"/>
        <v>#REF!</v>
      </c>
      <c r="HA72" s="49" t="e">
        <f t="shared" si="251"/>
        <v>#REF!</v>
      </c>
      <c r="HB72" s="49" t="e">
        <f t="shared" si="252"/>
        <v>#REF!</v>
      </c>
      <c r="HC72" s="49" t="e">
        <f t="shared" si="253"/>
        <v>#REF!</v>
      </c>
      <c r="HD72" s="49" t="e">
        <f t="shared" si="254"/>
        <v>#REF!</v>
      </c>
      <c r="HE72" s="49" t="e">
        <f t="shared" si="255"/>
        <v>#REF!</v>
      </c>
      <c r="HF72" s="49" t="e">
        <f t="shared" si="256"/>
        <v>#REF!</v>
      </c>
      <c r="HG72" s="49" t="e">
        <f t="shared" si="257"/>
        <v>#REF!</v>
      </c>
      <c r="HH72" s="49" t="e">
        <f t="shared" si="258"/>
        <v>#REF!</v>
      </c>
      <c r="HI72" s="49" t="e">
        <f t="shared" si="259"/>
        <v>#REF!</v>
      </c>
      <c r="HJ72" s="49" t="e">
        <f t="shared" si="260"/>
        <v>#REF!</v>
      </c>
      <c r="HK72" s="49" t="e">
        <f t="shared" si="261"/>
        <v>#REF!</v>
      </c>
      <c r="HL72" s="49" t="e">
        <f t="shared" si="262"/>
        <v>#REF!</v>
      </c>
      <c r="HM72" s="49" t="e">
        <f t="shared" si="263"/>
        <v>#REF!</v>
      </c>
      <c r="HN72" s="49" t="e">
        <f t="shared" si="264"/>
        <v>#REF!</v>
      </c>
      <c r="HO72" s="49" t="e">
        <f t="shared" si="265"/>
        <v>#REF!</v>
      </c>
      <c r="HP72" s="49" t="e">
        <f t="shared" si="266"/>
        <v>#REF!</v>
      </c>
      <c r="HQ72" s="49" t="e">
        <f t="shared" si="267"/>
        <v>#REF!</v>
      </c>
      <c r="HR72" s="49" t="e">
        <f t="shared" si="268"/>
        <v>#REF!</v>
      </c>
      <c r="HS72" s="49" t="e">
        <f t="shared" si="269"/>
        <v>#REF!</v>
      </c>
      <c r="HT72" s="49" t="e">
        <f t="shared" si="270"/>
        <v>#REF!</v>
      </c>
      <c r="HU72" s="49" t="e">
        <f t="shared" si="271"/>
        <v>#REF!</v>
      </c>
      <c r="HV72" s="49" t="e">
        <f t="shared" si="272"/>
        <v>#REF!</v>
      </c>
      <c r="HW72" s="49" t="e">
        <f t="shared" si="273"/>
        <v>#REF!</v>
      </c>
      <c r="HX72" s="49" t="e">
        <f t="shared" si="274"/>
        <v>#REF!</v>
      </c>
      <c r="HY72" s="49" t="e">
        <f t="shared" si="275"/>
        <v>#REF!</v>
      </c>
      <c r="HZ72" s="49" t="e">
        <f t="shared" si="276"/>
        <v>#REF!</v>
      </c>
      <c r="IA72" s="49" t="e">
        <f t="shared" si="277"/>
        <v>#REF!</v>
      </c>
      <c r="IB72" s="49" t="e">
        <f t="shared" si="278"/>
        <v>#REF!</v>
      </c>
      <c r="IC72" s="49" t="e">
        <f t="shared" si="279"/>
        <v>#REF!</v>
      </c>
      <c r="ID72" s="49" t="e">
        <f t="shared" si="280"/>
        <v>#REF!</v>
      </c>
      <c r="IE72" s="49" t="e">
        <f t="shared" si="281"/>
        <v>#REF!</v>
      </c>
      <c r="IF72" s="49" t="e">
        <f t="shared" si="282"/>
        <v>#REF!</v>
      </c>
      <c r="IG72" s="49" t="e">
        <f t="shared" si="283"/>
        <v>#REF!</v>
      </c>
      <c r="IH72" s="49" t="e">
        <f t="shared" si="284"/>
        <v>#REF!</v>
      </c>
      <c r="II72" s="49" t="e">
        <f t="shared" si="285"/>
        <v>#REF!</v>
      </c>
      <c r="IJ72" s="49" t="e">
        <f t="shared" si="286"/>
        <v>#REF!</v>
      </c>
      <c r="IK72" s="49" t="e">
        <f t="shared" si="287"/>
        <v>#REF!</v>
      </c>
      <c r="IL72" s="49" t="e">
        <f t="shared" si="288"/>
        <v>#REF!</v>
      </c>
      <c r="IM72" s="49" t="e">
        <f t="shared" si="289"/>
        <v>#REF!</v>
      </c>
      <c r="IN72" s="49" t="e">
        <f t="shared" si="290"/>
        <v>#REF!</v>
      </c>
      <c r="IO72" s="49" t="e">
        <f t="shared" si="291"/>
        <v>#REF!</v>
      </c>
      <c r="IP72" s="49" t="e">
        <f t="shared" si="292"/>
        <v>#REF!</v>
      </c>
      <c r="IQ72" s="49" t="e">
        <f t="shared" si="293"/>
        <v>#REF!</v>
      </c>
      <c r="IR72" s="49" t="e">
        <f t="shared" si="294"/>
        <v>#REF!</v>
      </c>
      <c r="IS72" s="49" t="e">
        <f t="shared" si="295"/>
        <v>#REF!</v>
      </c>
      <c r="IT72" s="49" t="e">
        <f t="shared" si="296"/>
        <v>#REF!</v>
      </c>
      <c r="IU72" s="49" t="e">
        <f t="shared" si="297"/>
        <v>#REF!</v>
      </c>
      <c r="IV72" s="49" t="e">
        <f t="shared" si="298"/>
        <v>#REF!</v>
      </c>
      <c r="IW72" s="49" t="e">
        <f t="shared" si="299"/>
        <v>#REF!</v>
      </c>
      <c r="IX72" s="49" t="e">
        <f t="shared" si="300"/>
        <v>#REF!</v>
      </c>
      <c r="IY72" s="49" t="e">
        <f t="shared" si="301"/>
        <v>#REF!</v>
      </c>
      <c r="IZ72" s="49" t="e">
        <f t="shared" si="302"/>
        <v>#REF!</v>
      </c>
      <c r="JA72" s="49" t="e">
        <f t="shared" si="303"/>
        <v>#REF!</v>
      </c>
      <c r="JB72" s="49" t="e">
        <f t="shared" si="304"/>
        <v>#REF!</v>
      </c>
      <c r="JC72" s="49" t="e">
        <f t="shared" si="305"/>
        <v>#REF!</v>
      </c>
      <c r="JD72" s="49" t="e">
        <f t="shared" si="306"/>
        <v>#REF!</v>
      </c>
      <c r="JE72" s="49" t="e">
        <f t="shared" si="307"/>
        <v>#REF!</v>
      </c>
      <c r="JF72" s="49" t="e">
        <f t="shared" si="308"/>
        <v>#REF!</v>
      </c>
      <c r="JG72" s="49" t="e">
        <f t="shared" si="309"/>
        <v>#REF!</v>
      </c>
      <c r="JH72" s="35"/>
      <c r="JI72" s="50"/>
      <c r="JJ72" s="50"/>
    </row>
    <row r="73" spans="1:270" ht="16.5" customHeight="1" x14ac:dyDescent="0.45">
      <c r="A73" s="56" t="s">
        <v>139</v>
      </c>
      <c r="B73" s="15" t="s">
        <v>146</v>
      </c>
      <c r="C73" s="15"/>
      <c r="D73" s="15"/>
      <c r="E73" s="47" t="e">
        <f>+'t44 (2)'!#REF!</f>
        <v>#REF!</v>
      </c>
      <c r="F73" s="47" t="e">
        <f>+'t44 (2)'!#REF!</f>
        <v>#REF!</v>
      </c>
      <c r="G73" s="47" t="e">
        <f>+'t44 (2)'!#REF!</f>
        <v>#REF!</v>
      </c>
      <c r="H73" s="47" t="e">
        <f>+'t44 (2)'!#REF!</f>
        <v>#REF!</v>
      </c>
      <c r="I73" s="47" t="e">
        <f>+'t44 (2)'!#REF!</f>
        <v>#REF!</v>
      </c>
      <c r="J73" s="47" t="e">
        <f>+'t44 (2)'!#REF!</f>
        <v>#REF!</v>
      </c>
      <c r="K73" s="47" t="e">
        <f>+'t44 (2)'!#REF!</f>
        <v>#REF!</v>
      </c>
      <c r="L73" s="47" t="e">
        <f>+'t44 (2)'!#REF!</f>
        <v>#REF!</v>
      </c>
      <c r="M73" s="47" t="e">
        <f>+'t44 (2)'!#REF!</f>
        <v>#REF!</v>
      </c>
      <c r="N73" s="47" t="e">
        <f>+'t44 (2)'!#REF!</f>
        <v>#REF!</v>
      </c>
      <c r="O73" s="47" t="e">
        <f>+'t44 (2)'!#REF!</f>
        <v>#REF!</v>
      </c>
      <c r="P73" s="47" t="e">
        <f>+'t44 (2)'!#REF!</f>
        <v>#REF!</v>
      </c>
      <c r="Q73" s="47" t="e">
        <f>+'t44 (2)'!#REF!</f>
        <v>#REF!</v>
      </c>
      <c r="R73" s="47" t="e">
        <f>+'t44 (2)'!#REF!</f>
        <v>#REF!</v>
      </c>
      <c r="S73" s="47" t="e">
        <f>+'t44 (2)'!#REF!</f>
        <v>#REF!</v>
      </c>
      <c r="T73" s="47" t="e">
        <f>+'t44 (2)'!#REF!</f>
        <v>#REF!</v>
      </c>
      <c r="U73" s="47" t="e">
        <f>+'t44 (2)'!#REF!</f>
        <v>#REF!</v>
      </c>
      <c r="V73" s="47" t="e">
        <f>+'t44 (2)'!#REF!</f>
        <v>#REF!</v>
      </c>
      <c r="W73" s="47" t="e">
        <f>+'t44 (2)'!#REF!</f>
        <v>#REF!</v>
      </c>
      <c r="X73" s="47" t="e">
        <f>+'t44 (2)'!#REF!</f>
        <v>#REF!</v>
      </c>
      <c r="Y73" s="47" t="e">
        <f>+'t44 (2)'!#REF!</f>
        <v>#REF!</v>
      </c>
      <c r="Z73" s="47" t="e">
        <f>+'t44 (2)'!#REF!</f>
        <v>#REF!</v>
      </c>
      <c r="AA73" s="47" t="e">
        <f>+'t44 (2)'!#REF!</f>
        <v>#REF!</v>
      </c>
      <c r="AB73" s="47" t="e">
        <f>+'t44 (2)'!#REF!</f>
        <v>#REF!</v>
      </c>
      <c r="AC73" s="47" t="e">
        <f>+'t44 (2)'!#REF!</f>
        <v>#REF!</v>
      </c>
      <c r="AD73" s="47" t="e">
        <f>+'t44 (2)'!#REF!</f>
        <v>#REF!</v>
      </c>
      <c r="AE73" s="47" t="e">
        <f>+'t44 (2)'!#REF!</f>
        <v>#REF!</v>
      </c>
      <c r="AF73" s="47" t="e">
        <f>+'t44 (2)'!#REF!</f>
        <v>#REF!</v>
      </c>
      <c r="AG73" s="47" t="e">
        <f>+'t44 (2)'!#REF!</f>
        <v>#REF!</v>
      </c>
      <c r="AH73" s="47" t="e">
        <f>+'t44 (2)'!#REF!</f>
        <v>#REF!</v>
      </c>
      <c r="AI73" s="47" t="e">
        <f>+'t44 (2)'!#REF!</f>
        <v>#REF!</v>
      </c>
      <c r="AJ73" s="47" t="e">
        <f>+'t44 (2)'!#REF!</f>
        <v>#REF!</v>
      </c>
      <c r="AK73" s="47" t="e">
        <f>+'t44 (2)'!#REF!</f>
        <v>#REF!</v>
      </c>
      <c r="AL73" s="47" t="e">
        <f>+'t44 (2)'!#REF!</f>
        <v>#REF!</v>
      </c>
      <c r="AM73" s="47" t="e">
        <f>+'t44 (2)'!#REF!</f>
        <v>#REF!</v>
      </c>
      <c r="AN73" s="47" t="e">
        <f>+'t44 (2)'!#REF!</f>
        <v>#REF!</v>
      </c>
      <c r="AO73" s="47" t="e">
        <f>+'t44 (2)'!#REF!</f>
        <v>#REF!</v>
      </c>
      <c r="AP73" s="47" t="e">
        <f>+'t44 (2)'!#REF!</f>
        <v>#REF!</v>
      </c>
      <c r="AQ73" s="47" t="e">
        <f>+'t44 (2)'!#REF!</f>
        <v>#REF!</v>
      </c>
      <c r="AR73" s="47" t="e">
        <f>+'t44 (2)'!#REF!</f>
        <v>#REF!</v>
      </c>
      <c r="AS73" s="47" t="e">
        <f>+'t44 (2)'!#REF!</f>
        <v>#REF!</v>
      </c>
      <c r="AT73" s="47" t="e">
        <f>+'t44 (2)'!#REF!</f>
        <v>#REF!</v>
      </c>
      <c r="AU73" s="47" t="e">
        <f>+'t44 (2)'!#REF!</f>
        <v>#REF!</v>
      </c>
      <c r="AV73" s="47" t="e">
        <f>+'t44 (2)'!#REF!</f>
        <v>#REF!</v>
      </c>
      <c r="AW73" s="47" t="e">
        <f>+'t44 (2)'!#REF!</f>
        <v>#REF!</v>
      </c>
      <c r="AX73" s="47" t="e">
        <f>+'t44 (2)'!#REF!</f>
        <v>#REF!</v>
      </c>
      <c r="AY73" s="47" t="e">
        <f>+'t44 (2)'!#REF!</f>
        <v>#REF!</v>
      </c>
      <c r="AZ73" s="47" t="e">
        <f>+'t44 (2)'!#REF!</f>
        <v>#REF!</v>
      </c>
      <c r="BA73" s="47" t="e">
        <f>+'t44 (2)'!#REF!</f>
        <v>#REF!</v>
      </c>
      <c r="BB73" s="47" t="e">
        <f>+'t44 (2)'!#REF!</f>
        <v>#REF!</v>
      </c>
      <c r="BC73" s="47" t="e">
        <f>+'t44 (2)'!#REF!</f>
        <v>#REF!</v>
      </c>
      <c r="BD73" s="47" t="e">
        <f>+'t44 (2)'!#REF!</f>
        <v>#REF!</v>
      </c>
      <c r="BE73" s="47" t="e">
        <f>+'t44 (2)'!#REF!</f>
        <v>#REF!</v>
      </c>
      <c r="BF73" s="47" t="e">
        <f>+'t44 (2)'!#REF!</f>
        <v>#REF!</v>
      </c>
      <c r="BG73" s="47" t="e">
        <f>+'t44 (2)'!#REF!</f>
        <v>#REF!</v>
      </c>
      <c r="BH73" s="47" t="e">
        <f>+'t44 (2)'!#REF!</f>
        <v>#REF!</v>
      </c>
      <c r="BI73" s="47" t="e">
        <f>+'t44 (2)'!#REF!</f>
        <v>#REF!</v>
      </c>
      <c r="BJ73" s="47" t="e">
        <f>+'t44 (2)'!#REF!</f>
        <v>#REF!</v>
      </c>
      <c r="BK73" s="47" t="e">
        <f>+'t44 (2)'!#REF!</f>
        <v>#REF!</v>
      </c>
      <c r="BL73" s="47" t="e">
        <f>+'t44 (2)'!#REF!</f>
        <v>#REF!</v>
      </c>
      <c r="BM73" s="47" t="e">
        <f>+'t44 (2)'!#REF!</f>
        <v>#REF!</v>
      </c>
      <c r="BN73" s="47" t="e">
        <f>+'t44 (2)'!#REF!</f>
        <v>#REF!</v>
      </c>
      <c r="BO73" s="47" t="e">
        <f>+'t44 (2)'!#REF!</f>
        <v>#REF!</v>
      </c>
      <c r="BP73" s="107" t="e">
        <f>+'t44 (2)'!#REF!</f>
        <v>#REF!</v>
      </c>
      <c r="BQ73" s="47"/>
      <c r="BR73" s="47" t="e">
        <f>+'t44 (2)'!#REF!</f>
        <v>#REF!</v>
      </c>
      <c r="BS73" s="47" t="e">
        <f>+'t44 (2)'!#REF!</f>
        <v>#REF!</v>
      </c>
      <c r="BT73" s="47" t="e">
        <f>+'t44 (2)'!#REF!</f>
        <v>#REF!</v>
      </c>
      <c r="BU73" s="47" t="e">
        <f>+'t44 (2)'!#REF!</f>
        <v>#REF!</v>
      </c>
      <c r="BV73" s="47" t="e">
        <f>+'t44 (2)'!#REF!</f>
        <v>#REF!</v>
      </c>
      <c r="BW73" s="47" t="e">
        <f>+'t44 (2)'!#REF!</f>
        <v>#REF!</v>
      </c>
      <c r="BX73" s="47" t="e">
        <f>+'t44 (2)'!#REF!</f>
        <v>#REF!</v>
      </c>
      <c r="BY73" s="47" t="e">
        <f>+'t44 (2)'!#REF!</f>
        <v>#REF!</v>
      </c>
      <c r="BZ73" s="47" t="e">
        <f>+'t44 (2)'!#REF!</f>
        <v>#REF!</v>
      </c>
      <c r="CA73" s="47" t="e">
        <f>+'t44 (2)'!#REF!</f>
        <v>#REF!</v>
      </c>
      <c r="CB73" s="47" t="e">
        <f>+'t44 (2)'!#REF!</f>
        <v>#REF!</v>
      </c>
      <c r="CC73" s="47" t="e">
        <f>+'t44 (2)'!#REF!</f>
        <v>#REF!</v>
      </c>
      <c r="CD73" s="47" t="e">
        <f>+'t44 (2)'!#REF!</f>
        <v>#REF!</v>
      </c>
      <c r="CE73" s="47" t="e">
        <f>+'t44 (2)'!#REF!</f>
        <v>#REF!</v>
      </c>
      <c r="CF73" s="47" t="e">
        <f>+'t44 (2)'!#REF!</f>
        <v>#REF!</v>
      </c>
      <c r="CG73" s="47" t="e">
        <f>+'t44 (2)'!#REF!</f>
        <v>#REF!</v>
      </c>
      <c r="CH73" s="47" t="e">
        <f>+'t44 (2)'!#REF!</f>
        <v>#REF!</v>
      </c>
      <c r="CI73" s="47" t="e">
        <f>+'t44 (2)'!#REF!</f>
        <v>#REF!</v>
      </c>
      <c r="CJ73" s="47" t="e">
        <f>+'t44 (2)'!#REF!</f>
        <v>#REF!</v>
      </c>
      <c r="CK73" s="47" t="e">
        <f>+'t44 (2)'!#REF!</f>
        <v>#REF!</v>
      </c>
      <c r="CL73" s="47" t="e">
        <f>+'t44 (2)'!#REF!</f>
        <v>#REF!</v>
      </c>
      <c r="CM73" s="47" t="e">
        <f>+'t44 (2)'!#REF!</f>
        <v>#REF!</v>
      </c>
      <c r="CN73" s="107" t="e">
        <f>+'t44 (2)'!#REF!</f>
        <v>#REF!</v>
      </c>
      <c r="CO73" s="47" t="e">
        <f>+'t44 (2)'!#REF!</f>
        <v>#REF!</v>
      </c>
      <c r="CP73" s="47" t="e">
        <f>+'t44 (2)'!#REF!</f>
        <v>#REF!</v>
      </c>
      <c r="CQ73" s="47" t="e">
        <f>+'t44 (2)'!#REF!</f>
        <v>#REF!</v>
      </c>
      <c r="CR73" s="47" t="e">
        <f>+'t44 (2)'!#REF!</f>
        <v>#REF!</v>
      </c>
      <c r="CS73" s="47" t="e">
        <f>+'t44 (2)'!#REF!</f>
        <v>#REF!</v>
      </c>
      <c r="CT73" s="47" t="e">
        <f>+'t44 (2)'!#REF!</f>
        <v>#REF!</v>
      </c>
      <c r="CU73" s="107" t="e">
        <f>+'t44 (2)'!#REF!</f>
        <v>#REF!</v>
      </c>
      <c r="CV73" s="28"/>
      <c r="CW73" s="48" t="e">
        <f t="shared" si="185"/>
        <v>#REF!</v>
      </c>
      <c r="CX73" s="48" t="e">
        <f t="shared" si="186"/>
        <v>#REF!</v>
      </c>
      <c r="CY73" s="48" t="e">
        <f t="shared" si="187"/>
        <v>#REF!</v>
      </c>
      <c r="CZ73" s="48" t="e">
        <f t="shared" si="188"/>
        <v>#REF!</v>
      </c>
      <c r="DA73" s="48" t="e">
        <f t="shared" si="200"/>
        <v>#REF!</v>
      </c>
      <c r="DB73" s="48" t="e">
        <f t="shared" si="312"/>
        <v>#REF!</v>
      </c>
      <c r="DC73" s="48" t="e">
        <f t="shared" si="313"/>
        <v>#REF!</v>
      </c>
      <c r="DD73" s="48" t="e">
        <f t="shared" si="314"/>
        <v>#REF!</v>
      </c>
      <c r="DE73" s="48" t="e">
        <f t="shared" si="315"/>
        <v>#REF!</v>
      </c>
      <c r="DF73" s="48" t="e">
        <f t="shared" si="316"/>
        <v>#REF!</v>
      </c>
      <c r="DG73" s="48" t="e">
        <f t="shared" si="317"/>
        <v>#REF!</v>
      </c>
      <c r="DH73" s="48" t="e">
        <f t="shared" si="318"/>
        <v>#REF!</v>
      </c>
      <c r="DI73" s="48" t="e">
        <f t="shared" si="319"/>
        <v>#REF!</v>
      </c>
      <c r="DJ73" s="48" t="e">
        <f t="shared" si="320"/>
        <v>#REF!</v>
      </c>
      <c r="DK73" s="48" t="e">
        <f t="shared" si="321"/>
        <v>#REF!</v>
      </c>
      <c r="DL73" s="48" t="e">
        <f t="shared" si="322"/>
        <v>#REF!</v>
      </c>
      <c r="DM73" s="48" t="e">
        <f t="shared" si="323"/>
        <v>#REF!</v>
      </c>
      <c r="DN73" s="48" t="e">
        <f t="shared" si="324"/>
        <v>#REF!</v>
      </c>
      <c r="DO73" s="48" t="e">
        <f t="shared" si="325"/>
        <v>#REF!</v>
      </c>
      <c r="DP73" s="48" t="e">
        <f t="shared" si="326"/>
        <v>#REF!</v>
      </c>
      <c r="DQ73" s="48" t="e">
        <f t="shared" si="327"/>
        <v>#REF!</v>
      </c>
      <c r="DR73" s="48" t="e">
        <f t="shared" si="328"/>
        <v>#REF!</v>
      </c>
      <c r="DS73" s="48" t="e">
        <f t="shared" si="329"/>
        <v>#REF!</v>
      </c>
      <c r="DT73" s="48" t="e">
        <f t="shared" si="330"/>
        <v>#REF!</v>
      </c>
      <c r="DU73" s="48" t="e">
        <f t="shared" si="331"/>
        <v>#REF!</v>
      </c>
      <c r="DV73" s="48" t="e">
        <f t="shared" si="332"/>
        <v>#REF!</v>
      </c>
      <c r="DW73" s="48" t="e">
        <f t="shared" si="333"/>
        <v>#REF!</v>
      </c>
      <c r="DX73" s="48" t="e">
        <f t="shared" si="334"/>
        <v>#REF!</v>
      </c>
      <c r="DY73" s="48" t="e">
        <f t="shared" si="335"/>
        <v>#REF!</v>
      </c>
      <c r="DZ73" s="48" t="e">
        <f t="shared" si="336"/>
        <v>#REF!</v>
      </c>
      <c r="EA73" s="48" t="e">
        <f t="shared" si="337"/>
        <v>#REF!</v>
      </c>
      <c r="EB73" s="48" t="e">
        <f t="shared" si="338"/>
        <v>#REF!</v>
      </c>
      <c r="EC73" s="48" t="e">
        <f t="shared" si="339"/>
        <v>#REF!</v>
      </c>
      <c r="ED73" s="48" t="e">
        <f t="shared" si="340"/>
        <v>#REF!</v>
      </c>
      <c r="EE73" s="48" t="e">
        <f t="shared" si="341"/>
        <v>#REF!</v>
      </c>
      <c r="EF73" s="48" t="e">
        <f t="shared" si="342"/>
        <v>#REF!</v>
      </c>
      <c r="EG73" s="48" t="e">
        <f t="shared" si="343"/>
        <v>#REF!</v>
      </c>
      <c r="EH73" s="48" t="e">
        <f t="shared" si="344"/>
        <v>#REF!</v>
      </c>
      <c r="EI73" s="48" t="e">
        <f t="shared" si="345"/>
        <v>#REF!</v>
      </c>
      <c r="EJ73" s="48" t="e">
        <f t="shared" si="346"/>
        <v>#REF!</v>
      </c>
      <c r="EK73" s="48" t="e">
        <f t="shared" si="347"/>
        <v>#REF!</v>
      </c>
      <c r="EL73" s="90"/>
      <c r="EM73" s="48" t="e">
        <f t="shared" si="348"/>
        <v>#REF!</v>
      </c>
      <c r="EN73" s="48" t="e">
        <f t="shared" si="349"/>
        <v>#REF!</v>
      </c>
      <c r="EO73" s="48" t="e">
        <f t="shared" si="350"/>
        <v>#REF!</v>
      </c>
      <c r="EP73" s="48" t="e">
        <f t="shared" si="351"/>
        <v>#REF!</v>
      </c>
      <c r="EQ73" s="48" t="e">
        <f t="shared" si="352"/>
        <v>#REF!</v>
      </c>
      <c r="ER73" s="48" t="e">
        <f t="shared" si="353"/>
        <v>#REF!</v>
      </c>
      <c r="ES73" s="48" t="e">
        <f t="shared" si="354"/>
        <v>#REF!</v>
      </c>
      <c r="ET73" s="48" t="e">
        <f t="shared" si="355"/>
        <v>#REF!</v>
      </c>
      <c r="EU73" s="48" t="e">
        <f t="shared" si="356"/>
        <v>#REF!</v>
      </c>
      <c r="EV73" s="48" t="e">
        <f t="shared" si="357"/>
        <v>#REF!</v>
      </c>
      <c r="EW73" s="48" t="e">
        <f t="shared" si="358"/>
        <v>#REF!</v>
      </c>
      <c r="EX73" s="48" t="e">
        <f t="shared" si="359"/>
        <v>#REF!</v>
      </c>
      <c r="EY73" s="48" t="e">
        <f t="shared" si="360"/>
        <v>#REF!</v>
      </c>
      <c r="EZ73" s="48" t="e">
        <f t="shared" si="361"/>
        <v>#REF!</v>
      </c>
      <c r="FA73" s="48" t="e">
        <f t="shared" si="362"/>
        <v>#REF!</v>
      </c>
      <c r="FB73" s="48" t="e">
        <f t="shared" si="363"/>
        <v>#REF!</v>
      </c>
      <c r="FC73" s="48" t="e">
        <f t="shared" si="364"/>
        <v>#REF!</v>
      </c>
      <c r="FD73" s="48" t="e">
        <f t="shared" si="365"/>
        <v>#REF!</v>
      </c>
      <c r="FE73" s="48" t="e">
        <f t="shared" si="366"/>
        <v>#REF!</v>
      </c>
      <c r="FF73" s="48" t="e">
        <f t="shared" si="367"/>
        <v>#REF!</v>
      </c>
      <c r="FG73" s="48" t="e">
        <f t="shared" si="368"/>
        <v>#REF!</v>
      </c>
      <c r="FH73" s="48" t="e">
        <f t="shared" si="369"/>
        <v>#REF!</v>
      </c>
      <c r="FI73" s="48" t="e">
        <f t="shared" si="370"/>
        <v>#REF!</v>
      </c>
      <c r="FJ73" s="48" t="e">
        <f t="shared" si="371"/>
        <v>#REF!</v>
      </c>
      <c r="FK73" s="48" t="e">
        <f t="shared" si="372"/>
        <v>#REF!</v>
      </c>
      <c r="FL73" s="48" t="e">
        <f t="shared" si="373"/>
        <v>#REF!</v>
      </c>
      <c r="FM73" s="48" t="e">
        <f t="shared" si="374"/>
        <v>#REF!</v>
      </c>
      <c r="FN73" s="48" t="e">
        <f t="shared" si="375"/>
        <v>#REF!</v>
      </c>
      <c r="FO73" s="48" t="e">
        <f t="shared" si="376"/>
        <v>#REF!</v>
      </c>
      <c r="FP73" s="48" t="e">
        <f t="shared" si="377"/>
        <v>#REF!</v>
      </c>
      <c r="FQ73" s="35"/>
      <c r="FR73" s="49" t="e">
        <f t="shared" si="197"/>
        <v>#REF!</v>
      </c>
      <c r="FS73" s="49" t="e">
        <f t="shared" si="198"/>
        <v>#REF!</v>
      </c>
      <c r="FT73" s="49" t="e">
        <f t="shared" si="199"/>
        <v>#REF!</v>
      </c>
      <c r="FU73" s="49" t="e">
        <f t="shared" si="219"/>
        <v>#REF!</v>
      </c>
      <c r="FV73" s="49" t="e">
        <f t="shared" si="220"/>
        <v>#REF!</v>
      </c>
      <c r="FW73" s="49" t="e">
        <f t="shared" si="221"/>
        <v>#REF!</v>
      </c>
      <c r="FX73" s="49" t="e">
        <f t="shared" si="222"/>
        <v>#REF!</v>
      </c>
      <c r="FY73" s="49" t="e">
        <f t="shared" si="223"/>
        <v>#REF!</v>
      </c>
      <c r="FZ73" s="49" t="e">
        <f t="shared" si="224"/>
        <v>#REF!</v>
      </c>
      <c r="GA73" s="49" t="e">
        <f t="shared" si="225"/>
        <v>#REF!</v>
      </c>
      <c r="GB73" s="49" t="e">
        <f t="shared" si="226"/>
        <v>#REF!</v>
      </c>
      <c r="GC73" s="49" t="e">
        <f t="shared" si="227"/>
        <v>#REF!</v>
      </c>
      <c r="GD73" s="49" t="e">
        <f t="shared" si="228"/>
        <v>#REF!</v>
      </c>
      <c r="GE73" s="49" t="e">
        <f t="shared" si="229"/>
        <v>#REF!</v>
      </c>
      <c r="GF73" s="49" t="e">
        <f t="shared" si="230"/>
        <v>#REF!</v>
      </c>
      <c r="GG73" s="49" t="e">
        <f t="shared" si="231"/>
        <v>#REF!</v>
      </c>
      <c r="GH73" s="49" t="e">
        <f t="shared" si="232"/>
        <v>#REF!</v>
      </c>
      <c r="GI73" s="49" t="e">
        <f t="shared" si="233"/>
        <v>#REF!</v>
      </c>
      <c r="GJ73" s="49" t="e">
        <f t="shared" si="234"/>
        <v>#REF!</v>
      </c>
      <c r="GK73" s="49" t="e">
        <f t="shared" si="235"/>
        <v>#REF!</v>
      </c>
      <c r="GL73" s="49" t="e">
        <f t="shared" si="236"/>
        <v>#REF!</v>
      </c>
      <c r="GM73" s="49" t="e">
        <f t="shared" si="237"/>
        <v>#REF!</v>
      </c>
      <c r="GN73" s="49" t="e">
        <f t="shared" si="238"/>
        <v>#REF!</v>
      </c>
      <c r="GO73" s="49" t="e">
        <f t="shared" si="239"/>
        <v>#REF!</v>
      </c>
      <c r="GP73" s="49" t="e">
        <f t="shared" si="240"/>
        <v>#REF!</v>
      </c>
      <c r="GQ73" s="49" t="e">
        <f t="shared" si="241"/>
        <v>#REF!</v>
      </c>
      <c r="GR73" s="49" t="e">
        <f t="shared" si="242"/>
        <v>#REF!</v>
      </c>
      <c r="GS73" s="49" t="e">
        <f t="shared" si="243"/>
        <v>#REF!</v>
      </c>
      <c r="GT73" s="49" t="e">
        <f t="shared" si="244"/>
        <v>#REF!</v>
      </c>
      <c r="GU73" s="49" t="e">
        <f t="shared" si="245"/>
        <v>#REF!</v>
      </c>
      <c r="GV73" s="49" t="e">
        <f t="shared" si="246"/>
        <v>#REF!</v>
      </c>
      <c r="GW73" s="49" t="e">
        <f t="shared" si="247"/>
        <v>#REF!</v>
      </c>
      <c r="GX73" s="49" t="e">
        <f t="shared" si="248"/>
        <v>#REF!</v>
      </c>
      <c r="GY73" s="49" t="e">
        <f t="shared" si="249"/>
        <v>#REF!</v>
      </c>
      <c r="GZ73" s="49" t="e">
        <f t="shared" si="250"/>
        <v>#REF!</v>
      </c>
      <c r="HA73" s="49" t="e">
        <f t="shared" si="251"/>
        <v>#REF!</v>
      </c>
      <c r="HB73" s="49" t="e">
        <f t="shared" si="252"/>
        <v>#REF!</v>
      </c>
      <c r="HC73" s="49" t="e">
        <f t="shared" si="253"/>
        <v>#REF!</v>
      </c>
      <c r="HD73" s="49" t="e">
        <f t="shared" si="254"/>
        <v>#REF!</v>
      </c>
      <c r="HE73" s="49" t="e">
        <f t="shared" si="255"/>
        <v>#REF!</v>
      </c>
      <c r="HF73" s="49" t="e">
        <f t="shared" si="256"/>
        <v>#REF!</v>
      </c>
      <c r="HG73" s="49" t="e">
        <f t="shared" si="257"/>
        <v>#REF!</v>
      </c>
      <c r="HH73" s="49" t="e">
        <f t="shared" si="258"/>
        <v>#REF!</v>
      </c>
      <c r="HI73" s="49" t="e">
        <f t="shared" si="259"/>
        <v>#REF!</v>
      </c>
      <c r="HJ73" s="49" t="e">
        <f t="shared" si="260"/>
        <v>#REF!</v>
      </c>
      <c r="HK73" s="49" t="e">
        <f t="shared" si="261"/>
        <v>#REF!</v>
      </c>
      <c r="HL73" s="49" t="e">
        <f t="shared" si="262"/>
        <v>#REF!</v>
      </c>
      <c r="HM73" s="49" t="e">
        <f t="shared" si="263"/>
        <v>#REF!</v>
      </c>
      <c r="HN73" s="49" t="e">
        <f t="shared" si="264"/>
        <v>#REF!</v>
      </c>
      <c r="HO73" s="49" t="e">
        <f t="shared" si="265"/>
        <v>#REF!</v>
      </c>
      <c r="HP73" s="49" t="e">
        <f t="shared" si="266"/>
        <v>#REF!</v>
      </c>
      <c r="HQ73" s="49" t="e">
        <f t="shared" si="267"/>
        <v>#REF!</v>
      </c>
      <c r="HR73" s="49" t="e">
        <f t="shared" si="268"/>
        <v>#REF!</v>
      </c>
      <c r="HS73" s="49" t="e">
        <f t="shared" si="269"/>
        <v>#REF!</v>
      </c>
      <c r="HT73" s="49" t="e">
        <f t="shared" si="270"/>
        <v>#REF!</v>
      </c>
      <c r="HU73" s="49" t="e">
        <f t="shared" si="271"/>
        <v>#REF!</v>
      </c>
      <c r="HV73" s="49" t="e">
        <f t="shared" si="272"/>
        <v>#REF!</v>
      </c>
      <c r="HW73" s="49" t="e">
        <f t="shared" si="273"/>
        <v>#REF!</v>
      </c>
      <c r="HX73" s="49" t="e">
        <f t="shared" si="274"/>
        <v>#REF!</v>
      </c>
      <c r="HY73" s="49" t="e">
        <f t="shared" si="275"/>
        <v>#REF!</v>
      </c>
      <c r="HZ73" s="49" t="e">
        <f t="shared" si="276"/>
        <v>#REF!</v>
      </c>
      <c r="IA73" s="49" t="e">
        <f t="shared" si="277"/>
        <v>#REF!</v>
      </c>
      <c r="IB73" s="49" t="e">
        <f t="shared" si="278"/>
        <v>#REF!</v>
      </c>
      <c r="IC73" s="49" t="e">
        <f t="shared" si="279"/>
        <v>#REF!</v>
      </c>
      <c r="ID73" s="49" t="e">
        <f t="shared" si="280"/>
        <v>#REF!</v>
      </c>
      <c r="IE73" s="49" t="e">
        <f t="shared" si="281"/>
        <v>#REF!</v>
      </c>
      <c r="IF73" s="49" t="e">
        <f t="shared" si="282"/>
        <v>#REF!</v>
      </c>
      <c r="IG73" s="49" t="e">
        <f t="shared" si="283"/>
        <v>#REF!</v>
      </c>
      <c r="IH73" s="49" t="e">
        <f t="shared" si="284"/>
        <v>#REF!</v>
      </c>
      <c r="II73" s="49" t="e">
        <f t="shared" si="285"/>
        <v>#REF!</v>
      </c>
      <c r="IJ73" s="49" t="e">
        <f t="shared" si="286"/>
        <v>#REF!</v>
      </c>
      <c r="IK73" s="49" t="e">
        <f t="shared" si="287"/>
        <v>#REF!</v>
      </c>
      <c r="IL73" s="49" t="e">
        <f t="shared" si="288"/>
        <v>#REF!</v>
      </c>
      <c r="IM73" s="49" t="e">
        <f t="shared" si="289"/>
        <v>#REF!</v>
      </c>
      <c r="IN73" s="49" t="e">
        <f t="shared" si="290"/>
        <v>#REF!</v>
      </c>
      <c r="IO73" s="49" t="e">
        <f t="shared" si="291"/>
        <v>#REF!</v>
      </c>
      <c r="IP73" s="49" t="e">
        <f t="shared" si="292"/>
        <v>#REF!</v>
      </c>
      <c r="IQ73" s="49" t="e">
        <f t="shared" si="293"/>
        <v>#REF!</v>
      </c>
      <c r="IR73" s="49" t="e">
        <f t="shared" si="294"/>
        <v>#REF!</v>
      </c>
      <c r="IS73" s="49" t="e">
        <f t="shared" si="295"/>
        <v>#REF!</v>
      </c>
      <c r="IT73" s="49" t="e">
        <f t="shared" si="296"/>
        <v>#REF!</v>
      </c>
      <c r="IU73" s="49" t="e">
        <f t="shared" si="297"/>
        <v>#REF!</v>
      </c>
      <c r="IV73" s="49" t="e">
        <f t="shared" si="298"/>
        <v>#REF!</v>
      </c>
      <c r="IW73" s="49" t="e">
        <f t="shared" si="299"/>
        <v>#REF!</v>
      </c>
      <c r="IX73" s="49" t="e">
        <f t="shared" si="300"/>
        <v>#REF!</v>
      </c>
      <c r="IY73" s="49" t="e">
        <f t="shared" si="301"/>
        <v>#REF!</v>
      </c>
      <c r="IZ73" s="49" t="e">
        <f t="shared" si="302"/>
        <v>#REF!</v>
      </c>
      <c r="JA73" s="49" t="e">
        <f t="shared" si="303"/>
        <v>#REF!</v>
      </c>
      <c r="JB73" s="49" t="e">
        <f t="shared" si="304"/>
        <v>#REF!</v>
      </c>
      <c r="JC73" s="49" t="e">
        <f t="shared" si="305"/>
        <v>#REF!</v>
      </c>
      <c r="JD73" s="49" t="e">
        <f t="shared" si="306"/>
        <v>#REF!</v>
      </c>
      <c r="JE73" s="49" t="e">
        <f t="shared" si="307"/>
        <v>#REF!</v>
      </c>
      <c r="JF73" s="49" t="e">
        <f t="shared" si="308"/>
        <v>#REF!</v>
      </c>
      <c r="JG73" s="49" t="e">
        <f t="shared" si="309"/>
        <v>#REF!</v>
      </c>
      <c r="JH73" s="35"/>
      <c r="JI73" s="50"/>
      <c r="JJ73" s="50"/>
    </row>
    <row r="74" spans="1:270" ht="16.5" customHeight="1" x14ac:dyDescent="0.45">
      <c r="A74" s="56" t="s">
        <v>140</v>
      </c>
      <c r="B74" s="15" t="s">
        <v>104</v>
      </c>
      <c r="C74" s="15"/>
      <c r="D74" s="15"/>
      <c r="E74" s="47" t="e">
        <f>+'t44 (2)'!#REF!</f>
        <v>#REF!</v>
      </c>
      <c r="F74" s="47" t="e">
        <f>+'t44 (2)'!#REF!</f>
        <v>#REF!</v>
      </c>
      <c r="G74" s="47" t="e">
        <f>+'t44 (2)'!#REF!</f>
        <v>#REF!</v>
      </c>
      <c r="H74" s="47" t="e">
        <f>+'t44 (2)'!#REF!</f>
        <v>#REF!</v>
      </c>
      <c r="I74" s="47" t="e">
        <f>+'t44 (2)'!#REF!</f>
        <v>#REF!</v>
      </c>
      <c r="J74" s="47" t="e">
        <f>+'t44 (2)'!#REF!</f>
        <v>#REF!</v>
      </c>
      <c r="K74" s="47" t="e">
        <f>+'t44 (2)'!#REF!</f>
        <v>#REF!</v>
      </c>
      <c r="L74" s="47" t="e">
        <f>+'t44 (2)'!#REF!</f>
        <v>#REF!</v>
      </c>
      <c r="M74" s="47" t="e">
        <f>+'t44 (2)'!#REF!</f>
        <v>#REF!</v>
      </c>
      <c r="N74" s="47" t="e">
        <f>+'t44 (2)'!#REF!</f>
        <v>#REF!</v>
      </c>
      <c r="O74" s="47" t="e">
        <f>+'t44 (2)'!#REF!</f>
        <v>#REF!</v>
      </c>
      <c r="P74" s="47" t="e">
        <f>+'t44 (2)'!#REF!</f>
        <v>#REF!</v>
      </c>
      <c r="Q74" s="47" t="e">
        <f>+'t44 (2)'!#REF!</f>
        <v>#REF!</v>
      </c>
      <c r="R74" s="47" t="e">
        <f>+'t44 (2)'!#REF!</f>
        <v>#REF!</v>
      </c>
      <c r="S74" s="47" t="e">
        <f>+'t44 (2)'!#REF!</f>
        <v>#REF!</v>
      </c>
      <c r="T74" s="47" t="e">
        <f>+'t44 (2)'!#REF!</f>
        <v>#REF!</v>
      </c>
      <c r="U74" s="47" t="e">
        <f>+'t44 (2)'!#REF!</f>
        <v>#REF!</v>
      </c>
      <c r="V74" s="47" t="e">
        <f>+'t44 (2)'!#REF!</f>
        <v>#REF!</v>
      </c>
      <c r="W74" s="47" t="e">
        <f>+'t44 (2)'!#REF!</f>
        <v>#REF!</v>
      </c>
      <c r="X74" s="47" t="e">
        <f>+'t44 (2)'!#REF!</f>
        <v>#REF!</v>
      </c>
      <c r="Y74" s="47" t="e">
        <f>+'t44 (2)'!#REF!</f>
        <v>#REF!</v>
      </c>
      <c r="Z74" s="47" t="e">
        <f>+'t44 (2)'!#REF!</f>
        <v>#REF!</v>
      </c>
      <c r="AA74" s="47" t="e">
        <f>+'t44 (2)'!#REF!</f>
        <v>#REF!</v>
      </c>
      <c r="AB74" s="47" t="e">
        <f>+'t44 (2)'!#REF!</f>
        <v>#REF!</v>
      </c>
      <c r="AC74" s="47" t="e">
        <f>+'t44 (2)'!#REF!</f>
        <v>#REF!</v>
      </c>
      <c r="AD74" s="47" t="e">
        <f>+'t44 (2)'!#REF!</f>
        <v>#REF!</v>
      </c>
      <c r="AE74" s="47" t="e">
        <f>+'t44 (2)'!#REF!</f>
        <v>#REF!</v>
      </c>
      <c r="AF74" s="47" t="e">
        <f>+'t44 (2)'!#REF!</f>
        <v>#REF!</v>
      </c>
      <c r="AG74" s="47" t="e">
        <f>+'t44 (2)'!#REF!</f>
        <v>#REF!</v>
      </c>
      <c r="AH74" s="47" t="e">
        <f>+'t44 (2)'!#REF!</f>
        <v>#REF!</v>
      </c>
      <c r="AI74" s="47" t="e">
        <f>+'t44 (2)'!#REF!</f>
        <v>#REF!</v>
      </c>
      <c r="AJ74" s="47" t="e">
        <f>+'t44 (2)'!#REF!</f>
        <v>#REF!</v>
      </c>
      <c r="AK74" s="47" t="e">
        <f>+'t44 (2)'!#REF!</f>
        <v>#REF!</v>
      </c>
      <c r="AL74" s="47" t="e">
        <f>+'t44 (2)'!#REF!</f>
        <v>#REF!</v>
      </c>
      <c r="AM74" s="47" t="e">
        <f>+'t44 (2)'!#REF!</f>
        <v>#REF!</v>
      </c>
      <c r="AN74" s="47" t="e">
        <f>+'t44 (2)'!#REF!</f>
        <v>#REF!</v>
      </c>
      <c r="AO74" s="47" t="e">
        <f>+'t44 (2)'!#REF!</f>
        <v>#REF!</v>
      </c>
      <c r="AP74" s="47" t="e">
        <f>+'t44 (2)'!#REF!</f>
        <v>#REF!</v>
      </c>
      <c r="AQ74" s="47" t="e">
        <f>+'t44 (2)'!#REF!</f>
        <v>#REF!</v>
      </c>
      <c r="AR74" s="47" t="e">
        <f>+'t44 (2)'!#REF!</f>
        <v>#REF!</v>
      </c>
      <c r="AS74" s="47" t="e">
        <f>+'t44 (2)'!#REF!</f>
        <v>#REF!</v>
      </c>
      <c r="AT74" s="47" t="e">
        <f>+'t44 (2)'!#REF!</f>
        <v>#REF!</v>
      </c>
      <c r="AU74" s="47" t="e">
        <f>+'t44 (2)'!#REF!</f>
        <v>#REF!</v>
      </c>
      <c r="AV74" s="47" t="e">
        <f>+'t44 (2)'!#REF!</f>
        <v>#REF!</v>
      </c>
      <c r="AW74" s="47" t="e">
        <f>+'t44 (2)'!#REF!</f>
        <v>#REF!</v>
      </c>
      <c r="AX74" s="47" t="e">
        <f>+'t44 (2)'!#REF!</f>
        <v>#REF!</v>
      </c>
      <c r="AY74" s="47" t="e">
        <f>+'t44 (2)'!#REF!</f>
        <v>#REF!</v>
      </c>
      <c r="AZ74" s="47" t="e">
        <f>+'t44 (2)'!#REF!</f>
        <v>#REF!</v>
      </c>
      <c r="BA74" s="47" t="e">
        <f>+'t44 (2)'!#REF!</f>
        <v>#REF!</v>
      </c>
      <c r="BB74" s="47" t="e">
        <f>+'t44 (2)'!#REF!</f>
        <v>#REF!</v>
      </c>
      <c r="BC74" s="47" t="e">
        <f>+'t44 (2)'!#REF!</f>
        <v>#REF!</v>
      </c>
      <c r="BD74" s="47" t="e">
        <f>+'t44 (2)'!#REF!</f>
        <v>#REF!</v>
      </c>
      <c r="BE74" s="47" t="e">
        <f>+'t44 (2)'!#REF!</f>
        <v>#REF!</v>
      </c>
      <c r="BF74" s="47" t="e">
        <f>+'t44 (2)'!#REF!</f>
        <v>#REF!</v>
      </c>
      <c r="BG74" s="47" t="e">
        <f>+'t44 (2)'!#REF!</f>
        <v>#REF!</v>
      </c>
      <c r="BH74" s="47" t="e">
        <f>+'t44 (2)'!#REF!</f>
        <v>#REF!</v>
      </c>
      <c r="BI74" s="47" t="e">
        <f>+'t44 (2)'!#REF!</f>
        <v>#REF!</v>
      </c>
      <c r="BJ74" s="47" t="e">
        <f>+'t44 (2)'!#REF!</f>
        <v>#REF!</v>
      </c>
      <c r="BK74" s="47" t="e">
        <f>+'t44 (2)'!#REF!</f>
        <v>#REF!</v>
      </c>
      <c r="BL74" s="47" t="e">
        <f>+'t44 (2)'!#REF!</f>
        <v>#REF!</v>
      </c>
      <c r="BM74" s="47" t="e">
        <f>+'t44 (2)'!#REF!</f>
        <v>#REF!</v>
      </c>
      <c r="BN74" s="47" t="e">
        <f>+'t44 (2)'!#REF!</f>
        <v>#REF!</v>
      </c>
      <c r="BO74" s="47" t="e">
        <f>+'t44 (2)'!#REF!</f>
        <v>#REF!</v>
      </c>
      <c r="BP74" s="107" t="e">
        <f>+'t44 (2)'!#REF!</f>
        <v>#REF!</v>
      </c>
      <c r="BQ74" s="47"/>
      <c r="BR74" s="47" t="e">
        <f>+'t44 (2)'!#REF!</f>
        <v>#REF!</v>
      </c>
      <c r="BS74" s="47" t="e">
        <f>+'t44 (2)'!#REF!</f>
        <v>#REF!</v>
      </c>
      <c r="BT74" s="47" t="e">
        <f>+'t44 (2)'!#REF!</f>
        <v>#REF!</v>
      </c>
      <c r="BU74" s="47" t="e">
        <f>+'t44 (2)'!#REF!</f>
        <v>#REF!</v>
      </c>
      <c r="BV74" s="47" t="e">
        <f>+'t44 (2)'!#REF!</f>
        <v>#REF!</v>
      </c>
      <c r="BW74" s="47" t="e">
        <f>+'t44 (2)'!#REF!</f>
        <v>#REF!</v>
      </c>
      <c r="BX74" s="47" t="e">
        <f>+'t44 (2)'!#REF!</f>
        <v>#REF!</v>
      </c>
      <c r="BY74" s="47" t="e">
        <f>+'t44 (2)'!#REF!</f>
        <v>#REF!</v>
      </c>
      <c r="BZ74" s="47" t="e">
        <f>+'t44 (2)'!#REF!</f>
        <v>#REF!</v>
      </c>
      <c r="CA74" s="47" t="e">
        <f>+'t44 (2)'!#REF!</f>
        <v>#REF!</v>
      </c>
      <c r="CB74" s="47" t="e">
        <f>+'t44 (2)'!#REF!</f>
        <v>#REF!</v>
      </c>
      <c r="CC74" s="47" t="e">
        <f>+'t44 (2)'!#REF!</f>
        <v>#REF!</v>
      </c>
      <c r="CD74" s="47" t="e">
        <f>+'t44 (2)'!#REF!</f>
        <v>#REF!</v>
      </c>
      <c r="CE74" s="47" t="e">
        <f>+'t44 (2)'!#REF!</f>
        <v>#REF!</v>
      </c>
      <c r="CF74" s="47" t="e">
        <f>+'t44 (2)'!#REF!</f>
        <v>#REF!</v>
      </c>
      <c r="CG74" s="47" t="e">
        <f>+'t44 (2)'!#REF!</f>
        <v>#REF!</v>
      </c>
      <c r="CH74" s="47" t="e">
        <f>+'t44 (2)'!#REF!</f>
        <v>#REF!</v>
      </c>
      <c r="CI74" s="47" t="e">
        <f>+'t44 (2)'!#REF!</f>
        <v>#REF!</v>
      </c>
      <c r="CJ74" s="47" t="e">
        <f>+'t44 (2)'!#REF!</f>
        <v>#REF!</v>
      </c>
      <c r="CK74" s="47" t="e">
        <f>+'t44 (2)'!#REF!</f>
        <v>#REF!</v>
      </c>
      <c r="CL74" s="47" t="e">
        <f>+'t44 (2)'!#REF!</f>
        <v>#REF!</v>
      </c>
      <c r="CM74" s="47" t="e">
        <f>+'t44 (2)'!#REF!</f>
        <v>#REF!</v>
      </c>
      <c r="CN74" s="107" t="e">
        <f>+'t44 (2)'!#REF!</f>
        <v>#REF!</v>
      </c>
      <c r="CO74" s="47" t="e">
        <f>+'t44 (2)'!#REF!</f>
        <v>#REF!</v>
      </c>
      <c r="CP74" s="47" t="e">
        <f>+'t44 (2)'!#REF!</f>
        <v>#REF!</v>
      </c>
      <c r="CQ74" s="47" t="e">
        <f>+'t44 (2)'!#REF!</f>
        <v>#REF!</v>
      </c>
      <c r="CR74" s="47" t="e">
        <f>+'t44 (2)'!#REF!</f>
        <v>#REF!</v>
      </c>
      <c r="CS74" s="47" t="e">
        <f>+'t44 (2)'!#REF!</f>
        <v>#REF!</v>
      </c>
      <c r="CT74" s="47" t="e">
        <f>+'t44 (2)'!#REF!</f>
        <v>#REF!</v>
      </c>
      <c r="CU74" s="107" t="e">
        <f>+'t44 (2)'!#REF!</f>
        <v>#REF!</v>
      </c>
      <c r="CV74" s="28"/>
      <c r="CW74" s="48" t="e">
        <f t="shared" si="185"/>
        <v>#REF!</v>
      </c>
      <c r="CX74" s="48" t="e">
        <f t="shared" si="186"/>
        <v>#REF!</v>
      </c>
      <c r="CY74" s="48" t="e">
        <f t="shared" si="187"/>
        <v>#REF!</v>
      </c>
      <c r="CZ74" s="48" t="e">
        <f t="shared" si="188"/>
        <v>#REF!</v>
      </c>
      <c r="DA74" s="48" t="e">
        <f t="shared" si="200"/>
        <v>#REF!</v>
      </c>
      <c r="DB74" s="48" t="e">
        <f t="shared" si="312"/>
        <v>#REF!</v>
      </c>
      <c r="DC74" s="48" t="e">
        <f t="shared" si="313"/>
        <v>#REF!</v>
      </c>
      <c r="DD74" s="48" t="e">
        <f t="shared" si="314"/>
        <v>#REF!</v>
      </c>
      <c r="DE74" s="48" t="e">
        <f t="shared" si="315"/>
        <v>#REF!</v>
      </c>
      <c r="DF74" s="48" t="e">
        <f t="shared" si="316"/>
        <v>#REF!</v>
      </c>
      <c r="DG74" s="48" t="e">
        <f t="shared" si="317"/>
        <v>#REF!</v>
      </c>
      <c r="DH74" s="48" t="e">
        <f t="shared" si="318"/>
        <v>#REF!</v>
      </c>
      <c r="DI74" s="48" t="e">
        <f t="shared" si="319"/>
        <v>#REF!</v>
      </c>
      <c r="DJ74" s="48" t="e">
        <f t="shared" si="320"/>
        <v>#REF!</v>
      </c>
      <c r="DK74" s="48" t="e">
        <f t="shared" si="321"/>
        <v>#REF!</v>
      </c>
      <c r="DL74" s="48" t="e">
        <f t="shared" si="322"/>
        <v>#REF!</v>
      </c>
      <c r="DM74" s="48" t="e">
        <f t="shared" si="323"/>
        <v>#REF!</v>
      </c>
      <c r="DN74" s="48" t="e">
        <f t="shared" si="324"/>
        <v>#REF!</v>
      </c>
      <c r="DO74" s="48" t="e">
        <f t="shared" si="325"/>
        <v>#REF!</v>
      </c>
      <c r="DP74" s="48" t="e">
        <f t="shared" si="326"/>
        <v>#REF!</v>
      </c>
      <c r="DQ74" s="48" t="e">
        <f t="shared" si="327"/>
        <v>#REF!</v>
      </c>
      <c r="DR74" s="48" t="e">
        <f t="shared" si="328"/>
        <v>#REF!</v>
      </c>
      <c r="DS74" s="48" t="e">
        <f t="shared" si="329"/>
        <v>#REF!</v>
      </c>
      <c r="DT74" s="48" t="e">
        <f t="shared" si="330"/>
        <v>#REF!</v>
      </c>
      <c r="DU74" s="48" t="e">
        <f t="shared" si="331"/>
        <v>#REF!</v>
      </c>
      <c r="DV74" s="48" t="e">
        <f t="shared" si="332"/>
        <v>#REF!</v>
      </c>
      <c r="DW74" s="48" t="e">
        <f t="shared" si="333"/>
        <v>#REF!</v>
      </c>
      <c r="DX74" s="48" t="e">
        <f t="shared" si="334"/>
        <v>#REF!</v>
      </c>
      <c r="DY74" s="48" t="e">
        <f t="shared" si="335"/>
        <v>#REF!</v>
      </c>
      <c r="DZ74" s="48" t="e">
        <f t="shared" si="336"/>
        <v>#REF!</v>
      </c>
      <c r="EA74" s="48" t="e">
        <f t="shared" si="337"/>
        <v>#REF!</v>
      </c>
      <c r="EB74" s="48" t="e">
        <f t="shared" si="338"/>
        <v>#REF!</v>
      </c>
      <c r="EC74" s="48" t="e">
        <f t="shared" si="339"/>
        <v>#REF!</v>
      </c>
      <c r="ED74" s="48" t="e">
        <f t="shared" si="340"/>
        <v>#REF!</v>
      </c>
      <c r="EE74" s="48" t="e">
        <f t="shared" si="341"/>
        <v>#REF!</v>
      </c>
      <c r="EF74" s="48" t="e">
        <f t="shared" si="342"/>
        <v>#REF!</v>
      </c>
      <c r="EG74" s="48" t="e">
        <f t="shared" si="343"/>
        <v>#REF!</v>
      </c>
      <c r="EH74" s="48" t="e">
        <f t="shared" si="344"/>
        <v>#REF!</v>
      </c>
      <c r="EI74" s="48" t="e">
        <f t="shared" si="345"/>
        <v>#REF!</v>
      </c>
      <c r="EJ74" s="48" t="e">
        <f t="shared" si="346"/>
        <v>#REF!</v>
      </c>
      <c r="EK74" s="48" t="e">
        <f t="shared" si="347"/>
        <v>#REF!</v>
      </c>
      <c r="EL74" s="90"/>
      <c r="EM74" s="48" t="e">
        <f t="shared" si="348"/>
        <v>#REF!</v>
      </c>
      <c r="EN74" s="48" t="e">
        <f t="shared" si="349"/>
        <v>#REF!</v>
      </c>
      <c r="EO74" s="48" t="e">
        <f t="shared" si="350"/>
        <v>#REF!</v>
      </c>
      <c r="EP74" s="48" t="e">
        <f t="shared" si="351"/>
        <v>#REF!</v>
      </c>
      <c r="EQ74" s="48" t="e">
        <f t="shared" si="352"/>
        <v>#REF!</v>
      </c>
      <c r="ER74" s="48" t="e">
        <f t="shared" si="353"/>
        <v>#REF!</v>
      </c>
      <c r="ES74" s="48" t="e">
        <f t="shared" si="354"/>
        <v>#REF!</v>
      </c>
      <c r="ET74" s="48" t="e">
        <f t="shared" si="355"/>
        <v>#REF!</v>
      </c>
      <c r="EU74" s="48" t="e">
        <f t="shared" si="356"/>
        <v>#REF!</v>
      </c>
      <c r="EV74" s="48" t="e">
        <f t="shared" si="357"/>
        <v>#REF!</v>
      </c>
      <c r="EW74" s="48" t="e">
        <f t="shared" si="358"/>
        <v>#REF!</v>
      </c>
      <c r="EX74" s="48" t="e">
        <f t="shared" si="359"/>
        <v>#REF!</v>
      </c>
      <c r="EY74" s="48" t="e">
        <f t="shared" si="360"/>
        <v>#REF!</v>
      </c>
      <c r="EZ74" s="48" t="e">
        <f t="shared" si="361"/>
        <v>#REF!</v>
      </c>
      <c r="FA74" s="48" t="e">
        <f t="shared" si="362"/>
        <v>#REF!</v>
      </c>
      <c r="FB74" s="48" t="e">
        <f t="shared" si="363"/>
        <v>#REF!</v>
      </c>
      <c r="FC74" s="48" t="e">
        <f t="shared" si="364"/>
        <v>#REF!</v>
      </c>
      <c r="FD74" s="48" t="e">
        <f t="shared" si="365"/>
        <v>#REF!</v>
      </c>
      <c r="FE74" s="48" t="e">
        <f t="shared" si="366"/>
        <v>#REF!</v>
      </c>
      <c r="FF74" s="48" t="e">
        <f t="shared" si="367"/>
        <v>#REF!</v>
      </c>
      <c r="FG74" s="48" t="e">
        <f t="shared" si="368"/>
        <v>#REF!</v>
      </c>
      <c r="FH74" s="48" t="e">
        <f t="shared" si="369"/>
        <v>#REF!</v>
      </c>
      <c r="FI74" s="48" t="e">
        <f t="shared" si="370"/>
        <v>#REF!</v>
      </c>
      <c r="FJ74" s="48" t="e">
        <f t="shared" si="371"/>
        <v>#REF!</v>
      </c>
      <c r="FK74" s="48" t="e">
        <f t="shared" si="372"/>
        <v>#REF!</v>
      </c>
      <c r="FL74" s="48" t="e">
        <f t="shared" si="373"/>
        <v>#REF!</v>
      </c>
      <c r="FM74" s="48" t="e">
        <f t="shared" si="374"/>
        <v>#REF!</v>
      </c>
      <c r="FN74" s="48" t="e">
        <f t="shared" si="375"/>
        <v>#REF!</v>
      </c>
      <c r="FO74" s="48" t="e">
        <f t="shared" si="376"/>
        <v>#REF!</v>
      </c>
      <c r="FP74" s="48" t="e">
        <f t="shared" si="377"/>
        <v>#REF!</v>
      </c>
      <c r="FQ74" s="35"/>
      <c r="FR74" s="49" t="e">
        <f t="shared" si="197"/>
        <v>#REF!</v>
      </c>
      <c r="FS74" s="49" t="e">
        <f t="shared" si="198"/>
        <v>#REF!</v>
      </c>
      <c r="FT74" s="49" t="e">
        <f t="shared" si="199"/>
        <v>#REF!</v>
      </c>
      <c r="FU74" s="49" t="e">
        <f t="shared" si="219"/>
        <v>#REF!</v>
      </c>
      <c r="FV74" s="49" t="e">
        <f t="shared" si="220"/>
        <v>#REF!</v>
      </c>
      <c r="FW74" s="49" t="e">
        <f t="shared" si="221"/>
        <v>#REF!</v>
      </c>
      <c r="FX74" s="49" t="e">
        <f t="shared" si="222"/>
        <v>#REF!</v>
      </c>
      <c r="FY74" s="49" t="e">
        <f t="shared" si="223"/>
        <v>#REF!</v>
      </c>
      <c r="FZ74" s="49" t="e">
        <f t="shared" si="224"/>
        <v>#REF!</v>
      </c>
      <c r="GA74" s="49" t="e">
        <f t="shared" si="225"/>
        <v>#REF!</v>
      </c>
      <c r="GB74" s="49" t="e">
        <f t="shared" si="226"/>
        <v>#REF!</v>
      </c>
      <c r="GC74" s="49" t="e">
        <f t="shared" si="227"/>
        <v>#REF!</v>
      </c>
      <c r="GD74" s="49" t="e">
        <f t="shared" si="228"/>
        <v>#REF!</v>
      </c>
      <c r="GE74" s="49" t="e">
        <f t="shared" si="229"/>
        <v>#REF!</v>
      </c>
      <c r="GF74" s="49" t="e">
        <f t="shared" si="230"/>
        <v>#REF!</v>
      </c>
      <c r="GG74" s="49" t="e">
        <f t="shared" si="231"/>
        <v>#REF!</v>
      </c>
      <c r="GH74" s="49" t="e">
        <f t="shared" si="232"/>
        <v>#REF!</v>
      </c>
      <c r="GI74" s="49" t="e">
        <f t="shared" si="233"/>
        <v>#REF!</v>
      </c>
      <c r="GJ74" s="49" t="e">
        <f t="shared" si="234"/>
        <v>#REF!</v>
      </c>
      <c r="GK74" s="49" t="e">
        <f t="shared" si="235"/>
        <v>#REF!</v>
      </c>
      <c r="GL74" s="49" t="e">
        <f t="shared" si="236"/>
        <v>#REF!</v>
      </c>
      <c r="GM74" s="49" t="e">
        <f t="shared" si="237"/>
        <v>#REF!</v>
      </c>
      <c r="GN74" s="49" t="e">
        <f t="shared" si="238"/>
        <v>#REF!</v>
      </c>
      <c r="GO74" s="49" t="e">
        <f t="shared" si="239"/>
        <v>#REF!</v>
      </c>
      <c r="GP74" s="49" t="e">
        <f t="shared" si="240"/>
        <v>#REF!</v>
      </c>
      <c r="GQ74" s="49" t="e">
        <f t="shared" si="241"/>
        <v>#REF!</v>
      </c>
      <c r="GR74" s="49" t="e">
        <f t="shared" si="242"/>
        <v>#REF!</v>
      </c>
      <c r="GS74" s="49" t="e">
        <f t="shared" si="243"/>
        <v>#REF!</v>
      </c>
      <c r="GT74" s="49" t="e">
        <f t="shared" si="244"/>
        <v>#REF!</v>
      </c>
      <c r="GU74" s="49" t="e">
        <f t="shared" si="245"/>
        <v>#REF!</v>
      </c>
      <c r="GV74" s="49" t="e">
        <f t="shared" si="246"/>
        <v>#REF!</v>
      </c>
      <c r="GW74" s="49" t="e">
        <f t="shared" si="247"/>
        <v>#REF!</v>
      </c>
      <c r="GX74" s="49" t="e">
        <f t="shared" si="248"/>
        <v>#REF!</v>
      </c>
      <c r="GY74" s="49" t="e">
        <f t="shared" si="249"/>
        <v>#REF!</v>
      </c>
      <c r="GZ74" s="49" t="e">
        <f t="shared" si="250"/>
        <v>#REF!</v>
      </c>
      <c r="HA74" s="49" t="e">
        <f t="shared" si="251"/>
        <v>#REF!</v>
      </c>
      <c r="HB74" s="49" t="e">
        <f t="shared" si="252"/>
        <v>#REF!</v>
      </c>
      <c r="HC74" s="49" t="e">
        <f t="shared" si="253"/>
        <v>#REF!</v>
      </c>
      <c r="HD74" s="49" t="e">
        <f t="shared" si="254"/>
        <v>#REF!</v>
      </c>
      <c r="HE74" s="49" t="e">
        <f t="shared" si="255"/>
        <v>#REF!</v>
      </c>
      <c r="HF74" s="49" t="e">
        <f t="shared" si="256"/>
        <v>#REF!</v>
      </c>
      <c r="HG74" s="49" t="e">
        <f t="shared" si="257"/>
        <v>#REF!</v>
      </c>
      <c r="HH74" s="49" t="e">
        <f t="shared" si="258"/>
        <v>#REF!</v>
      </c>
      <c r="HI74" s="49" t="e">
        <f t="shared" si="259"/>
        <v>#REF!</v>
      </c>
      <c r="HJ74" s="49" t="e">
        <f t="shared" si="260"/>
        <v>#REF!</v>
      </c>
      <c r="HK74" s="49" t="e">
        <f t="shared" si="261"/>
        <v>#REF!</v>
      </c>
      <c r="HL74" s="49" t="e">
        <f t="shared" si="262"/>
        <v>#REF!</v>
      </c>
      <c r="HM74" s="49" t="e">
        <f t="shared" si="263"/>
        <v>#REF!</v>
      </c>
      <c r="HN74" s="49" t="e">
        <f t="shared" si="264"/>
        <v>#REF!</v>
      </c>
      <c r="HO74" s="49" t="e">
        <f t="shared" si="265"/>
        <v>#REF!</v>
      </c>
      <c r="HP74" s="49" t="e">
        <f t="shared" si="266"/>
        <v>#REF!</v>
      </c>
      <c r="HQ74" s="49" t="e">
        <f t="shared" si="267"/>
        <v>#REF!</v>
      </c>
      <c r="HR74" s="49" t="e">
        <f t="shared" si="268"/>
        <v>#REF!</v>
      </c>
      <c r="HS74" s="49" t="e">
        <f t="shared" si="269"/>
        <v>#REF!</v>
      </c>
      <c r="HT74" s="49" t="e">
        <f t="shared" si="270"/>
        <v>#REF!</v>
      </c>
      <c r="HU74" s="49" t="e">
        <f t="shared" si="271"/>
        <v>#REF!</v>
      </c>
      <c r="HV74" s="49" t="e">
        <f t="shared" si="272"/>
        <v>#REF!</v>
      </c>
      <c r="HW74" s="49" t="e">
        <f t="shared" si="273"/>
        <v>#REF!</v>
      </c>
      <c r="HX74" s="49" t="e">
        <f t="shared" si="274"/>
        <v>#REF!</v>
      </c>
      <c r="HY74" s="49" t="e">
        <f t="shared" si="275"/>
        <v>#REF!</v>
      </c>
      <c r="HZ74" s="49" t="e">
        <f t="shared" si="276"/>
        <v>#REF!</v>
      </c>
      <c r="IA74" s="49" t="e">
        <f t="shared" si="277"/>
        <v>#REF!</v>
      </c>
      <c r="IB74" s="49" t="e">
        <f t="shared" si="278"/>
        <v>#REF!</v>
      </c>
      <c r="IC74" s="49" t="e">
        <f t="shared" si="279"/>
        <v>#REF!</v>
      </c>
      <c r="ID74" s="49" t="e">
        <f t="shared" si="280"/>
        <v>#REF!</v>
      </c>
      <c r="IE74" s="49" t="e">
        <f t="shared" si="281"/>
        <v>#REF!</v>
      </c>
      <c r="IF74" s="49" t="e">
        <f t="shared" si="282"/>
        <v>#REF!</v>
      </c>
      <c r="IG74" s="49" t="e">
        <f t="shared" si="283"/>
        <v>#REF!</v>
      </c>
      <c r="IH74" s="49" t="e">
        <f t="shared" si="284"/>
        <v>#REF!</v>
      </c>
      <c r="II74" s="49" t="e">
        <f t="shared" si="285"/>
        <v>#REF!</v>
      </c>
      <c r="IJ74" s="49" t="e">
        <f t="shared" si="286"/>
        <v>#REF!</v>
      </c>
      <c r="IK74" s="49" t="e">
        <f t="shared" si="287"/>
        <v>#REF!</v>
      </c>
      <c r="IL74" s="49" t="e">
        <f t="shared" si="288"/>
        <v>#REF!</v>
      </c>
      <c r="IM74" s="49" t="e">
        <f t="shared" si="289"/>
        <v>#REF!</v>
      </c>
      <c r="IN74" s="49" t="e">
        <f t="shared" si="290"/>
        <v>#REF!</v>
      </c>
      <c r="IO74" s="49" t="e">
        <f t="shared" si="291"/>
        <v>#REF!</v>
      </c>
      <c r="IP74" s="49" t="e">
        <f t="shared" si="292"/>
        <v>#REF!</v>
      </c>
      <c r="IQ74" s="49" t="e">
        <f t="shared" si="293"/>
        <v>#REF!</v>
      </c>
      <c r="IR74" s="49" t="e">
        <f t="shared" si="294"/>
        <v>#REF!</v>
      </c>
      <c r="IS74" s="49" t="e">
        <f t="shared" si="295"/>
        <v>#REF!</v>
      </c>
      <c r="IT74" s="49" t="e">
        <f t="shared" si="296"/>
        <v>#REF!</v>
      </c>
      <c r="IU74" s="49" t="e">
        <f t="shared" si="297"/>
        <v>#REF!</v>
      </c>
      <c r="IV74" s="49" t="e">
        <f t="shared" si="298"/>
        <v>#REF!</v>
      </c>
      <c r="IW74" s="49" t="e">
        <f t="shared" si="299"/>
        <v>#REF!</v>
      </c>
      <c r="IX74" s="49" t="e">
        <f t="shared" si="300"/>
        <v>#REF!</v>
      </c>
      <c r="IY74" s="49" t="e">
        <f t="shared" si="301"/>
        <v>#REF!</v>
      </c>
      <c r="IZ74" s="49" t="e">
        <f t="shared" si="302"/>
        <v>#REF!</v>
      </c>
      <c r="JA74" s="49" t="e">
        <f t="shared" si="303"/>
        <v>#REF!</v>
      </c>
      <c r="JB74" s="49" t="e">
        <f t="shared" si="304"/>
        <v>#REF!</v>
      </c>
      <c r="JC74" s="49" t="e">
        <f t="shared" si="305"/>
        <v>#REF!</v>
      </c>
      <c r="JD74" s="49" t="e">
        <f t="shared" si="306"/>
        <v>#REF!</v>
      </c>
      <c r="JE74" s="49" t="e">
        <f t="shared" si="307"/>
        <v>#REF!</v>
      </c>
      <c r="JF74" s="49" t="e">
        <f t="shared" si="308"/>
        <v>#REF!</v>
      </c>
      <c r="JG74" s="49" t="e">
        <f t="shared" si="309"/>
        <v>#REF!</v>
      </c>
      <c r="JH74" s="35"/>
      <c r="JI74" s="50"/>
      <c r="JJ74" s="50"/>
    </row>
    <row r="75" spans="1:270" ht="16.5" customHeight="1" x14ac:dyDescent="0.45">
      <c r="A75" s="56" t="s">
        <v>141</v>
      </c>
      <c r="B75" s="15" t="s">
        <v>66</v>
      </c>
      <c r="C75" s="15"/>
      <c r="D75" s="15"/>
      <c r="E75" s="47" t="e">
        <f>+'t44 (2)'!#REF!</f>
        <v>#REF!</v>
      </c>
      <c r="F75" s="47" t="e">
        <f>+'t44 (2)'!#REF!</f>
        <v>#REF!</v>
      </c>
      <c r="G75" s="47" t="e">
        <f>+'t44 (2)'!#REF!</f>
        <v>#REF!</v>
      </c>
      <c r="H75" s="47" t="e">
        <f>+'t44 (2)'!#REF!</f>
        <v>#REF!</v>
      </c>
      <c r="I75" s="47" t="e">
        <f>+'t44 (2)'!#REF!</f>
        <v>#REF!</v>
      </c>
      <c r="J75" s="47" t="e">
        <f>+'t44 (2)'!#REF!</f>
        <v>#REF!</v>
      </c>
      <c r="K75" s="47" t="e">
        <f>+'t44 (2)'!#REF!</f>
        <v>#REF!</v>
      </c>
      <c r="L75" s="47" t="e">
        <f>+'t44 (2)'!#REF!</f>
        <v>#REF!</v>
      </c>
      <c r="M75" s="47" t="e">
        <f>+'t44 (2)'!#REF!</f>
        <v>#REF!</v>
      </c>
      <c r="N75" s="47" t="e">
        <f>+'t44 (2)'!#REF!</f>
        <v>#REF!</v>
      </c>
      <c r="O75" s="47" t="e">
        <f>+'t44 (2)'!#REF!</f>
        <v>#REF!</v>
      </c>
      <c r="P75" s="47" t="e">
        <f>+'t44 (2)'!#REF!</f>
        <v>#REF!</v>
      </c>
      <c r="Q75" s="47" t="e">
        <f>+'t44 (2)'!#REF!</f>
        <v>#REF!</v>
      </c>
      <c r="R75" s="47" t="e">
        <f>+'t44 (2)'!#REF!</f>
        <v>#REF!</v>
      </c>
      <c r="S75" s="47" t="e">
        <f>+'t44 (2)'!#REF!</f>
        <v>#REF!</v>
      </c>
      <c r="T75" s="47" t="e">
        <f>+'t44 (2)'!#REF!</f>
        <v>#REF!</v>
      </c>
      <c r="U75" s="47" t="e">
        <f>+'t44 (2)'!#REF!</f>
        <v>#REF!</v>
      </c>
      <c r="V75" s="47" t="e">
        <f>+'t44 (2)'!#REF!</f>
        <v>#REF!</v>
      </c>
      <c r="W75" s="47" t="e">
        <f>+'t44 (2)'!#REF!</f>
        <v>#REF!</v>
      </c>
      <c r="X75" s="47" t="e">
        <f>+'t44 (2)'!#REF!</f>
        <v>#REF!</v>
      </c>
      <c r="Y75" s="47" t="e">
        <f>+'t44 (2)'!#REF!</f>
        <v>#REF!</v>
      </c>
      <c r="Z75" s="47" t="e">
        <f>+'t44 (2)'!#REF!</f>
        <v>#REF!</v>
      </c>
      <c r="AA75" s="47" t="e">
        <f>+'t44 (2)'!#REF!</f>
        <v>#REF!</v>
      </c>
      <c r="AB75" s="47" t="e">
        <f>+'t44 (2)'!#REF!</f>
        <v>#REF!</v>
      </c>
      <c r="AC75" s="47" t="e">
        <f>+'t44 (2)'!#REF!</f>
        <v>#REF!</v>
      </c>
      <c r="AD75" s="47" t="e">
        <f>+'t44 (2)'!#REF!</f>
        <v>#REF!</v>
      </c>
      <c r="AE75" s="47" t="e">
        <f>+'t44 (2)'!#REF!</f>
        <v>#REF!</v>
      </c>
      <c r="AF75" s="47" t="e">
        <f>+'t44 (2)'!#REF!</f>
        <v>#REF!</v>
      </c>
      <c r="AG75" s="47" t="e">
        <f>+'t44 (2)'!#REF!</f>
        <v>#REF!</v>
      </c>
      <c r="AH75" s="47" t="e">
        <f>+'t44 (2)'!#REF!</f>
        <v>#REF!</v>
      </c>
      <c r="AI75" s="47" t="e">
        <f>+'t44 (2)'!#REF!</f>
        <v>#REF!</v>
      </c>
      <c r="AJ75" s="47" t="e">
        <f>+'t44 (2)'!#REF!</f>
        <v>#REF!</v>
      </c>
      <c r="AK75" s="47" t="e">
        <f>+'t44 (2)'!#REF!</f>
        <v>#REF!</v>
      </c>
      <c r="AL75" s="47" t="e">
        <f>+'t44 (2)'!#REF!</f>
        <v>#REF!</v>
      </c>
      <c r="AM75" s="47" t="e">
        <f>+'t44 (2)'!#REF!</f>
        <v>#REF!</v>
      </c>
      <c r="AN75" s="47" t="e">
        <f>+'t44 (2)'!#REF!</f>
        <v>#REF!</v>
      </c>
      <c r="AO75" s="47" t="e">
        <f>+'t44 (2)'!#REF!</f>
        <v>#REF!</v>
      </c>
      <c r="AP75" s="47" t="e">
        <f>+'t44 (2)'!#REF!</f>
        <v>#REF!</v>
      </c>
      <c r="AQ75" s="47" t="e">
        <f>+'t44 (2)'!#REF!</f>
        <v>#REF!</v>
      </c>
      <c r="AR75" s="47" t="e">
        <f>+'t44 (2)'!#REF!</f>
        <v>#REF!</v>
      </c>
      <c r="AS75" s="47" t="e">
        <f>+'t44 (2)'!#REF!</f>
        <v>#REF!</v>
      </c>
      <c r="AT75" s="47" t="e">
        <f>+'t44 (2)'!#REF!</f>
        <v>#REF!</v>
      </c>
      <c r="AU75" s="47" t="e">
        <f>+'t44 (2)'!#REF!</f>
        <v>#REF!</v>
      </c>
      <c r="AV75" s="47" t="e">
        <f>+'t44 (2)'!#REF!</f>
        <v>#REF!</v>
      </c>
      <c r="AW75" s="47" t="e">
        <f>+'t44 (2)'!#REF!</f>
        <v>#REF!</v>
      </c>
      <c r="AX75" s="47" t="e">
        <f>+'t44 (2)'!#REF!</f>
        <v>#REF!</v>
      </c>
      <c r="AY75" s="47" t="e">
        <f>+'t44 (2)'!#REF!</f>
        <v>#REF!</v>
      </c>
      <c r="AZ75" s="47" t="e">
        <f>+'t44 (2)'!#REF!</f>
        <v>#REF!</v>
      </c>
      <c r="BA75" s="47" t="e">
        <f>+'t44 (2)'!#REF!</f>
        <v>#REF!</v>
      </c>
      <c r="BB75" s="47" t="e">
        <f>+'t44 (2)'!#REF!</f>
        <v>#REF!</v>
      </c>
      <c r="BC75" s="47" t="e">
        <f>+'t44 (2)'!#REF!</f>
        <v>#REF!</v>
      </c>
      <c r="BD75" s="47" t="e">
        <f>+'t44 (2)'!#REF!</f>
        <v>#REF!</v>
      </c>
      <c r="BE75" s="47" t="e">
        <f>+'t44 (2)'!#REF!</f>
        <v>#REF!</v>
      </c>
      <c r="BF75" s="47" t="e">
        <f>+'t44 (2)'!#REF!</f>
        <v>#REF!</v>
      </c>
      <c r="BG75" s="47" t="e">
        <f>+'t44 (2)'!#REF!</f>
        <v>#REF!</v>
      </c>
      <c r="BH75" s="47" t="e">
        <f>+'t44 (2)'!#REF!</f>
        <v>#REF!</v>
      </c>
      <c r="BI75" s="47" t="e">
        <f>+'t44 (2)'!#REF!</f>
        <v>#REF!</v>
      </c>
      <c r="BJ75" s="47" t="e">
        <f>+'t44 (2)'!#REF!</f>
        <v>#REF!</v>
      </c>
      <c r="BK75" s="47" t="e">
        <f>+'t44 (2)'!#REF!</f>
        <v>#REF!</v>
      </c>
      <c r="BL75" s="47" t="e">
        <f>+'t44 (2)'!#REF!</f>
        <v>#REF!</v>
      </c>
      <c r="BM75" s="47" t="e">
        <f>+'t44 (2)'!#REF!</f>
        <v>#REF!</v>
      </c>
      <c r="BN75" s="47" t="e">
        <f>+'t44 (2)'!#REF!</f>
        <v>#REF!</v>
      </c>
      <c r="BO75" s="47" t="e">
        <f>+'t44 (2)'!#REF!</f>
        <v>#REF!</v>
      </c>
      <c r="BP75" s="107" t="e">
        <f>+'t44 (2)'!#REF!</f>
        <v>#REF!</v>
      </c>
      <c r="BQ75" s="47"/>
      <c r="BR75" s="47" t="e">
        <f>+'t44 (2)'!#REF!</f>
        <v>#REF!</v>
      </c>
      <c r="BS75" s="47" t="e">
        <f>+'t44 (2)'!#REF!</f>
        <v>#REF!</v>
      </c>
      <c r="BT75" s="47" t="e">
        <f>+'t44 (2)'!#REF!</f>
        <v>#REF!</v>
      </c>
      <c r="BU75" s="47" t="e">
        <f>+'t44 (2)'!#REF!</f>
        <v>#REF!</v>
      </c>
      <c r="BV75" s="47" t="e">
        <f>+'t44 (2)'!#REF!</f>
        <v>#REF!</v>
      </c>
      <c r="BW75" s="47" t="e">
        <f>+'t44 (2)'!#REF!</f>
        <v>#REF!</v>
      </c>
      <c r="BX75" s="47" t="e">
        <f>+'t44 (2)'!#REF!</f>
        <v>#REF!</v>
      </c>
      <c r="BY75" s="47" t="e">
        <f>+'t44 (2)'!#REF!</f>
        <v>#REF!</v>
      </c>
      <c r="BZ75" s="47" t="e">
        <f>+'t44 (2)'!#REF!</f>
        <v>#REF!</v>
      </c>
      <c r="CA75" s="47" t="e">
        <f>+'t44 (2)'!#REF!</f>
        <v>#REF!</v>
      </c>
      <c r="CB75" s="47" t="e">
        <f>+'t44 (2)'!#REF!</f>
        <v>#REF!</v>
      </c>
      <c r="CC75" s="47" t="e">
        <f>+'t44 (2)'!#REF!</f>
        <v>#REF!</v>
      </c>
      <c r="CD75" s="47" t="e">
        <f>+'t44 (2)'!#REF!</f>
        <v>#REF!</v>
      </c>
      <c r="CE75" s="47" t="e">
        <f>+'t44 (2)'!#REF!</f>
        <v>#REF!</v>
      </c>
      <c r="CF75" s="47" t="e">
        <f>+'t44 (2)'!#REF!</f>
        <v>#REF!</v>
      </c>
      <c r="CG75" s="47" t="e">
        <f>+'t44 (2)'!#REF!</f>
        <v>#REF!</v>
      </c>
      <c r="CH75" s="47" t="e">
        <f>+'t44 (2)'!#REF!</f>
        <v>#REF!</v>
      </c>
      <c r="CI75" s="47" t="e">
        <f>+'t44 (2)'!#REF!</f>
        <v>#REF!</v>
      </c>
      <c r="CJ75" s="47" t="e">
        <f>+'t44 (2)'!#REF!</f>
        <v>#REF!</v>
      </c>
      <c r="CK75" s="47" t="e">
        <f>+'t44 (2)'!#REF!</f>
        <v>#REF!</v>
      </c>
      <c r="CL75" s="47" t="e">
        <f>+'t44 (2)'!#REF!</f>
        <v>#REF!</v>
      </c>
      <c r="CM75" s="47" t="e">
        <f>+'t44 (2)'!#REF!</f>
        <v>#REF!</v>
      </c>
      <c r="CN75" s="107" t="e">
        <f>+'t44 (2)'!#REF!</f>
        <v>#REF!</v>
      </c>
      <c r="CO75" s="47" t="e">
        <f>+'t44 (2)'!#REF!</f>
        <v>#REF!</v>
      </c>
      <c r="CP75" s="47" t="e">
        <f>+'t44 (2)'!#REF!</f>
        <v>#REF!</v>
      </c>
      <c r="CQ75" s="47" t="e">
        <f>+'t44 (2)'!#REF!</f>
        <v>#REF!</v>
      </c>
      <c r="CR75" s="47" t="e">
        <f>+'t44 (2)'!#REF!</f>
        <v>#REF!</v>
      </c>
      <c r="CS75" s="47" t="e">
        <f>+'t44 (2)'!#REF!</f>
        <v>#REF!</v>
      </c>
      <c r="CT75" s="47" t="e">
        <f>+'t44 (2)'!#REF!</f>
        <v>#REF!</v>
      </c>
      <c r="CU75" s="107" t="e">
        <f>+'t44 (2)'!#REF!</f>
        <v>#REF!</v>
      </c>
      <c r="CV75" s="28"/>
      <c r="CW75" s="48" t="e">
        <f t="shared" si="185"/>
        <v>#REF!</v>
      </c>
      <c r="CX75" s="48" t="e">
        <f t="shared" si="186"/>
        <v>#REF!</v>
      </c>
      <c r="CY75" s="48" t="e">
        <f t="shared" si="187"/>
        <v>#REF!</v>
      </c>
      <c r="CZ75" s="48" t="e">
        <f t="shared" si="188"/>
        <v>#REF!</v>
      </c>
      <c r="DA75" s="48" t="e">
        <f t="shared" si="200"/>
        <v>#REF!</v>
      </c>
      <c r="DB75" s="48" t="e">
        <f t="shared" si="312"/>
        <v>#REF!</v>
      </c>
      <c r="DC75" s="48" t="e">
        <f t="shared" si="313"/>
        <v>#REF!</v>
      </c>
      <c r="DD75" s="48" t="e">
        <f t="shared" si="314"/>
        <v>#REF!</v>
      </c>
      <c r="DE75" s="48" t="e">
        <f t="shared" si="315"/>
        <v>#REF!</v>
      </c>
      <c r="DF75" s="48" t="e">
        <f t="shared" si="316"/>
        <v>#REF!</v>
      </c>
      <c r="DG75" s="48" t="e">
        <f t="shared" si="317"/>
        <v>#REF!</v>
      </c>
      <c r="DH75" s="48" t="e">
        <f t="shared" si="318"/>
        <v>#REF!</v>
      </c>
      <c r="DI75" s="48" t="e">
        <f t="shared" si="319"/>
        <v>#REF!</v>
      </c>
      <c r="DJ75" s="48" t="e">
        <f t="shared" si="320"/>
        <v>#REF!</v>
      </c>
      <c r="DK75" s="48" t="e">
        <f t="shared" si="321"/>
        <v>#REF!</v>
      </c>
      <c r="DL75" s="48" t="e">
        <f t="shared" si="322"/>
        <v>#REF!</v>
      </c>
      <c r="DM75" s="48" t="e">
        <f t="shared" si="323"/>
        <v>#REF!</v>
      </c>
      <c r="DN75" s="48" t="e">
        <f t="shared" si="324"/>
        <v>#REF!</v>
      </c>
      <c r="DO75" s="48" t="e">
        <f t="shared" si="325"/>
        <v>#REF!</v>
      </c>
      <c r="DP75" s="48" t="e">
        <f t="shared" si="326"/>
        <v>#REF!</v>
      </c>
      <c r="DQ75" s="48" t="e">
        <f t="shared" si="327"/>
        <v>#REF!</v>
      </c>
      <c r="DR75" s="48" t="e">
        <f t="shared" si="328"/>
        <v>#REF!</v>
      </c>
      <c r="DS75" s="48" t="e">
        <f t="shared" si="329"/>
        <v>#REF!</v>
      </c>
      <c r="DT75" s="48" t="e">
        <f t="shared" si="330"/>
        <v>#REF!</v>
      </c>
      <c r="DU75" s="48" t="e">
        <f t="shared" si="331"/>
        <v>#REF!</v>
      </c>
      <c r="DV75" s="48" t="e">
        <f t="shared" si="332"/>
        <v>#REF!</v>
      </c>
      <c r="DW75" s="48" t="e">
        <f t="shared" si="333"/>
        <v>#REF!</v>
      </c>
      <c r="DX75" s="48" t="e">
        <f t="shared" si="334"/>
        <v>#REF!</v>
      </c>
      <c r="DY75" s="48" t="e">
        <f t="shared" si="335"/>
        <v>#REF!</v>
      </c>
      <c r="DZ75" s="48" t="e">
        <f t="shared" si="336"/>
        <v>#REF!</v>
      </c>
      <c r="EA75" s="48" t="e">
        <f t="shared" si="337"/>
        <v>#REF!</v>
      </c>
      <c r="EB75" s="48" t="e">
        <f t="shared" si="338"/>
        <v>#REF!</v>
      </c>
      <c r="EC75" s="48" t="e">
        <f t="shared" si="339"/>
        <v>#REF!</v>
      </c>
      <c r="ED75" s="48" t="e">
        <f t="shared" si="340"/>
        <v>#REF!</v>
      </c>
      <c r="EE75" s="48" t="e">
        <f t="shared" si="341"/>
        <v>#REF!</v>
      </c>
      <c r="EF75" s="48" t="e">
        <f t="shared" si="342"/>
        <v>#REF!</v>
      </c>
      <c r="EG75" s="48" t="e">
        <f t="shared" si="343"/>
        <v>#REF!</v>
      </c>
      <c r="EH75" s="48" t="e">
        <f t="shared" si="344"/>
        <v>#REF!</v>
      </c>
      <c r="EI75" s="48" t="e">
        <f t="shared" si="345"/>
        <v>#REF!</v>
      </c>
      <c r="EJ75" s="48" t="e">
        <f t="shared" si="346"/>
        <v>#REF!</v>
      </c>
      <c r="EK75" s="48" t="e">
        <f t="shared" si="347"/>
        <v>#REF!</v>
      </c>
      <c r="EL75" s="90"/>
      <c r="EM75" s="48" t="e">
        <f t="shared" si="348"/>
        <v>#REF!</v>
      </c>
      <c r="EN75" s="48" t="e">
        <f t="shared" si="349"/>
        <v>#REF!</v>
      </c>
      <c r="EO75" s="48" t="e">
        <f t="shared" si="350"/>
        <v>#REF!</v>
      </c>
      <c r="EP75" s="48" t="e">
        <f t="shared" si="351"/>
        <v>#REF!</v>
      </c>
      <c r="EQ75" s="48" t="e">
        <f t="shared" si="352"/>
        <v>#REF!</v>
      </c>
      <c r="ER75" s="48" t="e">
        <f t="shared" si="353"/>
        <v>#REF!</v>
      </c>
      <c r="ES75" s="48" t="e">
        <f t="shared" si="354"/>
        <v>#REF!</v>
      </c>
      <c r="ET75" s="48" t="e">
        <f t="shared" si="355"/>
        <v>#REF!</v>
      </c>
      <c r="EU75" s="48" t="e">
        <f t="shared" si="356"/>
        <v>#REF!</v>
      </c>
      <c r="EV75" s="48" t="e">
        <f t="shared" si="357"/>
        <v>#REF!</v>
      </c>
      <c r="EW75" s="48" t="e">
        <f t="shared" si="358"/>
        <v>#REF!</v>
      </c>
      <c r="EX75" s="48" t="e">
        <f t="shared" si="359"/>
        <v>#REF!</v>
      </c>
      <c r="EY75" s="48" t="e">
        <f t="shared" si="360"/>
        <v>#REF!</v>
      </c>
      <c r="EZ75" s="48" t="e">
        <f t="shared" si="361"/>
        <v>#REF!</v>
      </c>
      <c r="FA75" s="48" t="e">
        <f t="shared" si="362"/>
        <v>#REF!</v>
      </c>
      <c r="FB75" s="48" t="e">
        <f t="shared" si="363"/>
        <v>#REF!</v>
      </c>
      <c r="FC75" s="48" t="e">
        <f t="shared" si="364"/>
        <v>#REF!</v>
      </c>
      <c r="FD75" s="48" t="e">
        <f t="shared" si="365"/>
        <v>#REF!</v>
      </c>
      <c r="FE75" s="48" t="e">
        <f t="shared" si="366"/>
        <v>#REF!</v>
      </c>
      <c r="FF75" s="48" t="e">
        <f t="shared" si="367"/>
        <v>#REF!</v>
      </c>
      <c r="FG75" s="48" t="e">
        <f t="shared" si="368"/>
        <v>#REF!</v>
      </c>
      <c r="FH75" s="48" t="e">
        <f t="shared" si="369"/>
        <v>#REF!</v>
      </c>
      <c r="FI75" s="48" t="e">
        <f t="shared" si="370"/>
        <v>#REF!</v>
      </c>
      <c r="FJ75" s="48" t="e">
        <f t="shared" si="371"/>
        <v>#REF!</v>
      </c>
      <c r="FK75" s="48" t="e">
        <f t="shared" si="372"/>
        <v>#REF!</v>
      </c>
      <c r="FL75" s="48" t="e">
        <f t="shared" si="373"/>
        <v>#REF!</v>
      </c>
      <c r="FM75" s="48" t="e">
        <f t="shared" si="374"/>
        <v>#REF!</v>
      </c>
      <c r="FN75" s="48" t="e">
        <f t="shared" si="375"/>
        <v>#REF!</v>
      </c>
      <c r="FO75" s="48" t="e">
        <f t="shared" si="376"/>
        <v>#REF!</v>
      </c>
      <c r="FP75" s="48" t="e">
        <f t="shared" si="377"/>
        <v>#REF!</v>
      </c>
      <c r="FQ75" s="35"/>
      <c r="FR75" s="49" t="e">
        <f t="shared" si="197"/>
        <v>#REF!</v>
      </c>
      <c r="FS75" s="49" t="e">
        <f t="shared" si="198"/>
        <v>#REF!</v>
      </c>
      <c r="FT75" s="49" t="e">
        <f t="shared" si="199"/>
        <v>#REF!</v>
      </c>
      <c r="FU75" s="49" t="e">
        <f t="shared" si="219"/>
        <v>#REF!</v>
      </c>
      <c r="FV75" s="49" t="e">
        <f t="shared" si="220"/>
        <v>#REF!</v>
      </c>
      <c r="FW75" s="49" t="e">
        <f t="shared" si="221"/>
        <v>#REF!</v>
      </c>
      <c r="FX75" s="49" t="e">
        <f t="shared" si="222"/>
        <v>#REF!</v>
      </c>
      <c r="FY75" s="49" t="e">
        <f t="shared" si="223"/>
        <v>#REF!</v>
      </c>
      <c r="FZ75" s="49" t="e">
        <f t="shared" si="224"/>
        <v>#REF!</v>
      </c>
      <c r="GA75" s="49" t="e">
        <f t="shared" si="225"/>
        <v>#REF!</v>
      </c>
      <c r="GB75" s="49" t="e">
        <f t="shared" si="226"/>
        <v>#REF!</v>
      </c>
      <c r="GC75" s="49" t="e">
        <f t="shared" si="227"/>
        <v>#REF!</v>
      </c>
      <c r="GD75" s="49" t="e">
        <f t="shared" si="228"/>
        <v>#REF!</v>
      </c>
      <c r="GE75" s="49" t="e">
        <f t="shared" si="229"/>
        <v>#REF!</v>
      </c>
      <c r="GF75" s="49" t="e">
        <f t="shared" si="230"/>
        <v>#REF!</v>
      </c>
      <c r="GG75" s="49" t="e">
        <f t="shared" si="231"/>
        <v>#REF!</v>
      </c>
      <c r="GH75" s="49" t="e">
        <f t="shared" si="232"/>
        <v>#REF!</v>
      </c>
      <c r="GI75" s="49" t="e">
        <f t="shared" si="233"/>
        <v>#REF!</v>
      </c>
      <c r="GJ75" s="49" t="e">
        <f t="shared" si="234"/>
        <v>#REF!</v>
      </c>
      <c r="GK75" s="49" t="e">
        <f t="shared" si="235"/>
        <v>#REF!</v>
      </c>
      <c r="GL75" s="49" t="e">
        <f t="shared" si="236"/>
        <v>#REF!</v>
      </c>
      <c r="GM75" s="49" t="e">
        <f t="shared" si="237"/>
        <v>#REF!</v>
      </c>
      <c r="GN75" s="49" t="e">
        <f t="shared" si="238"/>
        <v>#REF!</v>
      </c>
      <c r="GO75" s="49" t="e">
        <f t="shared" si="239"/>
        <v>#REF!</v>
      </c>
      <c r="GP75" s="49" t="e">
        <f t="shared" si="240"/>
        <v>#REF!</v>
      </c>
      <c r="GQ75" s="49" t="e">
        <f t="shared" si="241"/>
        <v>#REF!</v>
      </c>
      <c r="GR75" s="49" t="e">
        <f t="shared" si="242"/>
        <v>#REF!</v>
      </c>
      <c r="GS75" s="49" t="e">
        <f t="shared" si="243"/>
        <v>#REF!</v>
      </c>
      <c r="GT75" s="49" t="e">
        <f t="shared" si="244"/>
        <v>#REF!</v>
      </c>
      <c r="GU75" s="49" t="e">
        <f t="shared" si="245"/>
        <v>#REF!</v>
      </c>
      <c r="GV75" s="49" t="e">
        <f t="shared" si="246"/>
        <v>#REF!</v>
      </c>
      <c r="GW75" s="49" t="e">
        <f t="shared" si="247"/>
        <v>#REF!</v>
      </c>
      <c r="GX75" s="49" t="e">
        <f t="shared" si="248"/>
        <v>#REF!</v>
      </c>
      <c r="GY75" s="49" t="e">
        <f t="shared" si="249"/>
        <v>#REF!</v>
      </c>
      <c r="GZ75" s="49" t="e">
        <f t="shared" si="250"/>
        <v>#REF!</v>
      </c>
      <c r="HA75" s="49" t="e">
        <f t="shared" si="251"/>
        <v>#REF!</v>
      </c>
      <c r="HB75" s="49" t="e">
        <f t="shared" si="252"/>
        <v>#REF!</v>
      </c>
      <c r="HC75" s="49" t="e">
        <f t="shared" si="253"/>
        <v>#REF!</v>
      </c>
      <c r="HD75" s="49" t="e">
        <f t="shared" si="254"/>
        <v>#REF!</v>
      </c>
      <c r="HE75" s="49" t="e">
        <f t="shared" si="255"/>
        <v>#REF!</v>
      </c>
      <c r="HF75" s="49" t="e">
        <f t="shared" si="256"/>
        <v>#REF!</v>
      </c>
      <c r="HG75" s="49" t="e">
        <f t="shared" si="257"/>
        <v>#REF!</v>
      </c>
      <c r="HH75" s="49" t="e">
        <f t="shared" si="258"/>
        <v>#REF!</v>
      </c>
      <c r="HI75" s="49" t="e">
        <f t="shared" si="259"/>
        <v>#REF!</v>
      </c>
      <c r="HJ75" s="49" t="e">
        <f t="shared" si="260"/>
        <v>#REF!</v>
      </c>
      <c r="HK75" s="49" t="e">
        <f t="shared" si="261"/>
        <v>#REF!</v>
      </c>
      <c r="HL75" s="49" t="e">
        <f t="shared" si="262"/>
        <v>#REF!</v>
      </c>
      <c r="HM75" s="49" t="e">
        <f t="shared" si="263"/>
        <v>#REF!</v>
      </c>
      <c r="HN75" s="49" t="e">
        <f t="shared" si="264"/>
        <v>#REF!</v>
      </c>
      <c r="HO75" s="49" t="e">
        <f t="shared" si="265"/>
        <v>#REF!</v>
      </c>
      <c r="HP75" s="49" t="e">
        <f t="shared" si="266"/>
        <v>#REF!</v>
      </c>
      <c r="HQ75" s="49" t="e">
        <f t="shared" si="267"/>
        <v>#REF!</v>
      </c>
      <c r="HR75" s="49" t="e">
        <f t="shared" si="268"/>
        <v>#REF!</v>
      </c>
      <c r="HS75" s="49" t="e">
        <f t="shared" si="269"/>
        <v>#REF!</v>
      </c>
      <c r="HT75" s="49" t="e">
        <f t="shared" si="270"/>
        <v>#REF!</v>
      </c>
      <c r="HU75" s="49" t="e">
        <f t="shared" si="271"/>
        <v>#REF!</v>
      </c>
      <c r="HV75" s="49" t="e">
        <f t="shared" si="272"/>
        <v>#REF!</v>
      </c>
      <c r="HW75" s="49" t="e">
        <f t="shared" si="273"/>
        <v>#REF!</v>
      </c>
      <c r="HX75" s="49" t="e">
        <f t="shared" si="274"/>
        <v>#REF!</v>
      </c>
      <c r="HY75" s="49" t="e">
        <f t="shared" si="275"/>
        <v>#REF!</v>
      </c>
      <c r="HZ75" s="49" t="e">
        <f t="shared" si="276"/>
        <v>#REF!</v>
      </c>
      <c r="IA75" s="49" t="e">
        <f t="shared" si="277"/>
        <v>#REF!</v>
      </c>
      <c r="IB75" s="49" t="e">
        <f t="shared" si="278"/>
        <v>#REF!</v>
      </c>
      <c r="IC75" s="49" t="e">
        <f t="shared" si="279"/>
        <v>#REF!</v>
      </c>
      <c r="ID75" s="49" t="e">
        <f t="shared" si="280"/>
        <v>#REF!</v>
      </c>
      <c r="IE75" s="49" t="e">
        <f t="shared" si="281"/>
        <v>#REF!</v>
      </c>
      <c r="IF75" s="49" t="e">
        <f t="shared" si="282"/>
        <v>#REF!</v>
      </c>
      <c r="IG75" s="49" t="e">
        <f t="shared" si="283"/>
        <v>#REF!</v>
      </c>
      <c r="IH75" s="49" t="e">
        <f t="shared" si="284"/>
        <v>#REF!</v>
      </c>
      <c r="II75" s="49" t="e">
        <f t="shared" si="285"/>
        <v>#REF!</v>
      </c>
      <c r="IJ75" s="49" t="e">
        <f t="shared" si="286"/>
        <v>#REF!</v>
      </c>
      <c r="IK75" s="49" t="e">
        <f t="shared" si="287"/>
        <v>#REF!</v>
      </c>
      <c r="IL75" s="49" t="e">
        <f t="shared" si="288"/>
        <v>#REF!</v>
      </c>
      <c r="IM75" s="49" t="e">
        <f t="shared" si="289"/>
        <v>#REF!</v>
      </c>
      <c r="IN75" s="49" t="e">
        <f t="shared" si="290"/>
        <v>#REF!</v>
      </c>
      <c r="IO75" s="49" t="e">
        <f t="shared" si="291"/>
        <v>#REF!</v>
      </c>
      <c r="IP75" s="49" t="e">
        <f t="shared" si="292"/>
        <v>#REF!</v>
      </c>
      <c r="IQ75" s="49" t="e">
        <f t="shared" si="293"/>
        <v>#REF!</v>
      </c>
      <c r="IR75" s="49" t="e">
        <f t="shared" si="294"/>
        <v>#REF!</v>
      </c>
      <c r="IS75" s="49" t="e">
        <f t="shared" si="295"/>
        <v>#REF!</v>
      </c>
      <c r="IT75" s="49" t="e">
        <f t="shared" si="296"/>
        <v>#REF!</v>
      </c>
      <c r="IU75" s="49" t="e">
        <f t="shared" si="297"/>
        <v>#REF!</v>
      </c>
      <c r="IV75" s="49" t="e">
        <f t="shared" si="298"/>
        <v>#REF!</v>
      </c>
      <c r="IW75" s="49" t="e">
        <f t="shared" si="299"/>
        <v>#REF!</v>
      </c>
      <c r="IX75" s="49" t="e">
        <f t="shared" si="300"/>
        <v>#REF!</v>
      </c>
      <c r="IY75" s="49" t="e">
        <f t="shared" si="301"/>
        <v>#REF!</v>
      </c>
      <c r="IZ75" s="49" t="e">
        <f t="shared" si="302"/>
        <v>#REF!</v>
      </c>
      <c r="JA75" s="49" t="e">
        <f t="shared" si="303"/>
        <v>#REF!</v>
      </c>
      <c r="JB75" s="49" t="e">
        <f t="shared" si="304"/>
        <v>#REF!</v>
      </c>
      <c r="JC75" s="49" t="e">
        <f t="shared" si="305"/>
        <v>#REF!</v>
      </c>
      <c r="JD75" s="49" t="e">
        <f t="shared" si="306"/>
        <v>#REF!</v>
      </c>
      <c r="JE75" s="49" t="e">
        <f t="shared" si="307"/>
        <v>#REF!</v>
      </c>
      <c r="JF75" s="49" t="e">
        <f t="shared" si="308"/>
        <v>#REF!</v>
      </c>
      <c r="JG75" s="49" t="e">
        <f t="shared" si="309"/>
        <v>#REF!</v>
      </c>
      <c r="JH75" s="35"/>
      <c r="JI75" s="50" t="e">
        <f>(#REF!/#REF!)*100</f>
        <v>#REF!</v>
      </c>
      <c r="JJ75" s="50" t="e">
        <f>(#REF!/#REF!)*100</f>
        <v>#REF!</v>
      </c>
    </row>
    <row r="76" spans="1:270" ht="16.5" customHeight="1" x14ac:dyDescent="0.45">
      <c r="A76" s="56" t="s">
        <v>142</v>
      </c>
      <c r="B76" s="15" t="s">
        <v>103</v>
      </c>
      <c r="C76" s="15"/>
      <c r="D76" s="15"/>
      <c r="E76" s="47" t="e">
        <f>+'t44 (2)'!#REF!</f>
        <v>#REF!</v>
      </c>
      <c r="F76" s="47" t="e">
        <f>+'t44 (2)'!#REF!</f>
        <v>#REF!</v>
      </c>
      <c r="G76" s="47" t="e">
        <f>+'t44 (2)'!#REF!</f>
        <v>#REF!</v>
      </c>
      <c r="H76" s="47" t="e">
        <f>+'t44 (2)'!#REF!</f>
        <v>#REF!</v>
      </c>
      <c r="I76" s="47" t="e">
        <f>+'t44 (2)'!#REF!</f>
        <v>#REF!</v>
      </c>
      <c r="J76" s="47" t="e">
        <f>+'t44 (2)'!#REF!</f>
        <v>#REF!</v>
      </c>
      <c r="K76" s="47" t="e">
        <f>+'t44 (2)'!#REF!</f>
        <v>#REF!</v>
      </c>
      <c r="L76" s="47" t="e">
        <f>+'t44 (2)'!#REF!</f>
        <v>#REF!</v>
      </c>
      <c r="M76" s="47" t="e">
        <f>+'t44 (2)'!#REF!</f>
        <v>#REF!</v>
      </c>
      <c r="N76" s="47" t="e">
        <f>+'t44 (2)'!#REF!</f>
        <v>#REF!</v>
      </c>
      <c r="O76" s="47" t="e">
        <f>+'t44 (2)'!#REF!</f>
        <v>#REF!</v>
      </c>
      <c r="P76" s="47" t="e">
        <f>+'t44 (2)'!#REF!</f>
        <v>#REF!</v>
      </c>
      <c r="Q76" s="47" t="e">
        <f>+'t44 (2)'!#REF!</f>
        <v>#REF!</v>
      </c>
      <c r="R76" s="47" t="e">
        <f>+'t44 (2)'!#REF!</f>
        <v>#REF!</v>
      </c>
      <c r="S76" s="47" t="e">
        <f>+'t44 (2)'!#REF!</f>
        <v>#REF!</v>
      </c>
      <c r="T76" s="47" t="e">
        <f>+'t44 (2)'!#REF!</f>
        <v>#REF!</v>
      </c>
      <c r="U76" s="47" t="e">
        <f>+'t44 (2)'!#REF!</f>
        <v>#REF!</v>
      </c>
      <c r="V76" s="47" t="e">
        <f>+'t44 (2)'!#REF!</f>
        <v>#REF!</v>
      </c>
      <c r="W76" s="47" t="e">
        <f>+'t44 (2)'!#REF!</f>
        <v>#REF!</v>
      </c>
      <c r="X76" s="47" t="e">
        <f>+'t44 (2)'!#REF!</f>
        <v>#REF!</v>
      </c>
      <c r="Y76" s="47" t="e">
        <f>+'t44 (2)'!#REF!</f>
        <v>#REF!</v>
      </c>
      <c r="Z76" s="47" t="e">
        <f>+'t44 (2)'!#REF!</f>
        <v>#REF!</v>
      </c>
      <c r="AA76" s="47" t="e">
        <f>+'t44 (2)'!#REF!</f>
        <v>#REF!</v>
      </c>
      <c r="AB76" s="47" t="e">
        <f>+'t44 (2)'!#REF!</f>
        <v>#REF!</v>
      </c>
      <c r="AC76" s="47" t="e">
        <f>+'t44 (2)'!#REF!</f>
        <v>#REF!</v>
      </c>
      <c r="AD76" s="47" t="e">
        <f>+'t44 (2)'!#REF!</f>
        <v>#REF!</v>
      </c>
      <c r="AE76" s="47" t="e">
        <f>+'t44 (2)'!#REF!</f>
        <v>#REF!</v>
      </c>
      <c r="AF76" s="47" t="e">
        <f>+'t44 (2)'!#REF!</f>
        <v>#REF!</v>
      </c>
      <c r="AG76" s="47" t="e">
        <f>+'t44 (2)'!#REF!</f>
        <v>#REF!</v>
      </c>
      <c r="AH76" s="47" t="e">
        <f>+'t44 (2)'!#REF!</f>
        <v>#REF!</v>
      </c>
      <c r="AI76" s="47" t="e">
        <f>+'t44 (2)'!#REF!</f>
        <v>#REF!</v>
      </c>
      <c r="AJ76" s="47" t="e">
        <f>+'t44 (2)'!#REF!</f>
        <v>#REF!</v>
      </c>
      <c r="AK76" s="47" t="e">
        <f>+'t44 (2)'!#REF!</f>
        <v>#REF!</v>
      </c>
      <c r="AL76" s="47" t="e">
        <f>+'t44 (2)'!#REF!</f>
        <v>#REF!</v>
      </c>
      <c r="AM76" s="47" t="e">
        <f>+'t44 (2)'!#REF!</f>
        <v>#REF!</v>
      </c>
      <c r="AN76" s="47" t="e">
        <f>+'t44 (2)'!#REF!</f>
        <v>#REF!</v>
      </c>
      <c r="AO76" s="47" t="e">
        <f>+'t44 (2)'!#REF!</f>
        <v>#REF!</v>
      </c>
      <c r="AP76" s="47" t="e">
        <f>+'t44 (2)'!#REF!</f>
        <v>#REF!</v>
      </c>
      <c r="AQ76" s="47" t="e">
        <f>+'t44 (2)'!#REF!</f>
        <v>#REF!</v>
      </c>
      <c r="AR76" s="47" t="e">
        <f>+'t44 (2)'!#REF!</f>
        <v>#REF!</v>
      </c>
      <c r="AS76" s="47" t="e">
        <f>+'t44 (2)'!#REF!</f>
        <v>#REF!</v>
      </c>
      <c r="AT76" s="47" t="e">
        <f>+'t44 (2)'!#REF!</f>
        <v>#REF!</v>
      </c>
      <c r="AU76" s="47" t="e">
        <f>+'t44 (2)'!#REF!</f>
        <v>#REF!</v>
      </c>
      <c r="AV76" s="47" t="e">
        <f>+'t44 (2)'!#REF!</f>
        <v>#REF!</v>
      </c>
      <c r="AW76" s="47" t="e">
        <f>+'t44 (2)'!#REF!</f>
        <v>#REF!</v>
      </c>
      <c r="AX76" s="47" t="e">
        <f>+'t44 (2)'!#REF!</f>
        <v>#REF!</v>
      </c>
      <c r="AY76" s="47" t="e">
        <f>+'t44 (2)'!#REF!</f>
        <v>#REF!</v>
      </c>
      <c r="AZ76" s="47" t="e">
        <f>+'t44 (2)'!#REF!</f>
        <v>#REF!</v>
      </c>
      <c r="BA76" s="47" t="e">
        <f>+'t44 (2)'!#REF!</f>
        <v>#REF!</v>
      </c>
      <c r="BB76" s="47" t="e">
        <f>+'t44 (2)'!#REF!</f>
        <v>#REF!</v>
      </c>
      <c r="BC76" s="47" t="e">
        <f>+'t44 (2)'!#REF!</f>
        <v>#REF!</v>
      </c>
      <c r="BD76" s="47" t="e">
        <f>+'t44 (2)'!#REF!</f>
        <v>#REF!</v>
      </c>
      <c r="BE76" s="47" t="e">
        <f>+'t44 (2)'!#REF!</f>
        <v>#REF!</v>
      </c>
      <c r="BF76" s="47" t="e">
        <f>+'t44 (2)'!#REF!</f>
        <v>#REF!</v>
      </c>
      <c r="BG76" s="47" t="e">
        <f>+'t44 (2)'!#REF!</f>
        <v>#REF!</v>
      </c>
      <c r="BH76" s="47" t="e">
        <f>+'t44 (2)'!#REF!</f>
        <v>#REF!</v>
      </c>
      <c r="BI76" s="47" t="e">
        <f>+'t44 (2)'!#REF!</f>
        <v>#REF!</v>
      </c>
      <c r="BJ76" s="47" t="e">
        <f>+'t44 (2)'!#REF!</f>
        <v>#REF!</v>
      </c>
      <c r="BK76" s="47" t="e">
        <f>+'t44 (2)'!#REF!</f>
        <v>#REF!</v>
      </c>
      <c r="BL76" s="47" t="e">
        <f>+'t44 (2)'!#REF!</f>
        <v>#REF!</v>
      </c>
      <c r="BM76" s="47" t="e">
        <f>+'t44 (2)'!#REF!</f>
        <v>#REF!</v>
      </c>
      <c r="BN76" s="47" t="e">
        <f>+'t44 (2)'!#REF!</f>
        <v>#REF!</v>
      </c>
      <c r="BO76" s="47" t="e">
        <f>+'t44 (2)'!#REF!</f>
        <v>#REF!</v>
      </c>
      <c r="BP76" s="107" t="e">
        <f>+'t44 (2)'!#REF!</f>
        <v>#REF!</v>
      </c>
      <c r="BQ76" s="47"/>
      <c r="BR76" s="47" t="e">
        <f>+'t44 (2)'!#REF!</f>
        <v>#REF!</v>
      </c>
      <c r="BS76" s="47" t="e">
        <f>+'t44 (2)'!#REF!</f>
        <v>#REF!</v>
      </c>
      <c r="BT76" s="47" t="e">
        <f>+'t44 (2)'!#REF!</f>
        <v>#REF!</v>
      </c>
      <c r="BU76" s="47" t="e">
        <f>+'t44 (2)'!#REF!</f>
        <v>#REF!</v>
      </c>
      <c r="BV76" s="47" t="e">
        <f>+'t44 (2)'!#REF!</f>
        <v>#REF!</v>
      </c>
      <c r="BW76" s="47" t="e">
        <f>+'t44 (2)'!#REF!</f>
        <v>#REF!</v>
      </c>
      <c r="BX76" s="47" t="e">
        <f>+'t44 (2)'!#REF!</f>
        <v>#REF!</v>
      </c>
      <c r="BY76" s="47" t="e">
        <f>+'t44 (2)'!#REF!</f>
        <v>#REF!</v>
      </c>
      <c r="BZ76" s="47" t="e">
        <f>+'t44 (2)'!#REF!</f>
        <v>#REF!</v>
      </c>
      <c r="CA76" s="47" t="e">
        <f>+'t44 (2)'!#REF!</f>
        <v>#REF!</v>
      </c>
      <c r="CB76" s="47" t="e">
        <f>+'t44 (2)'!#REF!</f>
        <v>#REF!</v>
      </c>
      <c r="CC76" s="47" t="e">
        <f>+'t44 (2)'!#REF!</f>
        <v>#REF!</v>
      </c>
      <c r="CD76" s="47" t="e">
        <f>+'t44 (2)'!#REF!</f>
        <v>#REF!</v>
      </c>
      <c r="CE76" s="47" t="e">
        <f>+'t44 (2)'!#REF!</f>
        <v>#REF!</v>
      </c>
      <c r="CF76" s="47" t="e">
        <f>+'t44 (2)'!#REF!</f>
        <v>#REF!</v>
      </c>
      <c r="CG76" s="47" t="e">
        <f>+'t44 (2)'!#REF!</f>
        <v>#REF!</v>
      </c>
      <c r="CH76" s="47" t="e">
        <f>+'t44 (2)'!#REF!</f>
        <v>#REF!</v>
      </c>
      <c r="CI76" s="47" t="e">
        <f>+'t44 (2)'!#REF!</f>
        <v>#REF!</v>
      </c>
      <c r="CJ76" s="47" t="e">
        <f>+'t44 (2)'!#REF!</f>
        <v>#REF!</v>
      </c>
      <c r="CK76" s="47" t="e">
        <f>+'t44 (2)'!#REF!</f>
        <v>#REF!</v>
      </c>
      <c r="CL76" s="47" t="e">
        <f>+'t44 (2)'!#REF!</f>
        <v>#REF!</v>
      </c>
      <c r="CM76" s="47" t="e">
        <f>+'t44 (2)'!#REF!</f>
        <v>#REF!</v>
      </c>
      <c r="CN76" s="107" t="e">
        <f>+'t44 (2)'!#REF!</f>
        <v>#REF!</v>
      </c>
      <c r="CO76" s="47" t="e">
        <f>+'t44 (2)'!#REF!</f>
        <v>#REF!</v>
      </c>
      <c r="CP76" s="47" t="e">
        <f>+'t44 (2)'!#REF!</f>
        <v>#REF!</v>
      </c>
      <c r="CQ76" s="47" t="e">
        <f>+'t44 (2)'!#REF!</f>
        <v>#REF!</v>
      </c>
      <c r="CR76" s="47" t="e">
        <f>+'t44 (2)'!#REF!</f>
        <v>#REF!</v>
      </c>
      <c r="CS76" s="47" t="e">
        <f>+'t44 (2)'!#REF!</f>
        <v>#REF!</v>
      </c>
      <c r="CT76" s="47" t="e">
        <f>+'t44 (2)'!#REF!</f>
        <v>#REF!</v>
      </c>
      <c r="CU76" s="107" t="e">
        <f>+'t44 (2)'!#REF!</f>
        <v>#REF!</v>
      </c>
      <c r="CV76" s="28"/>
      <c r="CW76" s="48" t="e">
        <f t="shared" si="185"/>
        <v>#REF!</v>
      </c>
      <c r="CX76" s="48" t="e">
        <f t="shared" si="186"/>
        <v>#REF!</v>
      </c>
      <c r="CY76" s="48" t="e">
        <f t="shared" si="187"/>
        <v>#REF!</v>
      </c>
      <c r="CZ76" s="48" t="e">
        <f t="shared" si="188"/>
        <v>#REF!</v>
      </c>
      <c r="DA76" s="48" t="e">
        <f t="shared" si="200"/>
        <v>#REF!</v>
      </c>
      <c r="DB76" s="48" t="e">
        <f t="shared" si="312"/>
        <v>#REF!</v>
      </c>
      <c r="DC76" s="48" t="e">
        <f t="shared" si="313"/>
        <v>#REF!</v>
      </c>
      <c r="DD76" s="48" t="e">
        <f t="shared" si="314"/>
        <v>#REF!</v>
      </c>
      <c r="DE76" s="48" t="e">
        <f t="shared" si="315"/>
        <v>#REF!</v>
      </c>
      <c r="DF76" s="48" t="e">
        <f t="shared" si="316"/>
        <v>#REF!</v>
      </c>
      <c r="DG76" s="48" t="e">
        <f t="shared" si="317"/>
        <v>#REF!</v>
      </c>
      <c r="DH76" s="48" t="e">
        <f t="shared" si="318"/>
        <v>#REF!</v>
      </c>
      <c r="DI76" s="48" t="e">
        <f t="shared" si="319"/>
        <v>#REF!</v>
      </c>
      <c r="DJ76" s="48" t="e">
        <f t="shared" si="320"/>
        <v>#REF!</v>
      </c>
      <c r="DK76" s="48" t="e">
        <f t="shared" si="321"/>
        <v>#REF!</v>
      </c>
      <c r="DL76" s="48" t="e">
        <f t="shared" si="322"/>
        <v>#REF!</v>
      </c>
      <c r="DM76" s="48" t="e">
        <f t="shared" si="323"/>
        <v>#REF!</v>
      </c>
      <c r="DN76" s="48" t="e">
        <f t="shared" si="324"/>
        <v>#REF!</v>
      </c>
      <c r="DO76" s="48" t="e">
        <f t="shared" si="325"/>
        <v>#REF!</v>
      </c>
      <c r="DP76" s="48" t="e">
        <f t="shared" si="326"/>
        <v>#REF!</v>
      </c>
      <c r="DQ76" s="48" t="e">
        <f t="shared" si="327"/>
        <v>#REF!</v>
      </c>
      <c r="DR76" s="48" t="e">
        <f t="shared" si="328"/>
        <v>#REF!</v>
      </c>
      <c r="DS76" s="48" t="e">
        <f t="shared" si="329"/>
        <v>#REF!</v>
      </c>
      <c r="DT76" s="48" t="e">
        <f t="shared" si="330"/>
        <v>#REF!</v>
      </c>
      <c r="DU76" s="48" t="e">
        <f t="shared" si="331"/>
        <v>#REF!</v>
      </c>
      <c r="DV76" s="48" t="e">
        <f t="shared" si="332"/>
        <v>#REF!</v>
      </c>
      <c r="DW76" s="48" t="e">
        <f t="shared" si="333"/>
        <v>#REF!</v>
      </c>
      <c r="DX76" s="48" t="e">
        <f t="shared" si="334"/>
        <v>#REF!</v>
      </c>
      <c r="DY76" s="48" t="e">
        <f t="shared" si="335"/>
        <v>#REF!</v>
      </c>
      <c r="DZ76" s="48" t="e">
        <f t="shared" si="336"/>
        <v>#REF!</v>
      </c>
      <c r="EA76" s="48" t="e">
        <f t="shared" si="337"/>
        <v>#REF!</v>
      </c>
      <c r="EB76" s="48" t="e">
        <f t="shared" si="338"/>
        <v>#REF!</v>
      </c>
      <c r="EC76" s="48" t="e">
        <f t="shared" si="339"/>
        <v>#REF!</v>
      </c>
      <c r="ED76" s="48" t="e">
        <f t="shared" si="340"/>
        <v>#REF!</v>
      </c>
      <c r="EE76" s="48" t="e">
        <f t="shared" si="341"/>
        <v>#REF!</v>
      </c>
      <c r="EF76" s="48" t="e">
        <f t="shared" si="342"/>
        <v>#REF!</v>
      </c>
      <c r="EG76" s="48" t="e">
        <f t="shared" si="343"/>
        <v>#REF!</v>
      </c>
      <c r="EH76" s="48" t="e">
        <f t="shared" si="344"/>
        <v>#REF!</v>
      </c>
      <c r="EI76" s="48" t="e">
        <f t="shared" si="345"/>
        <v>#REF!</v>
      </c>
      <c r="EJ76" s="48" t="e">
        <f t="shared" si="346"/>
        <v>#REF!</v>
      </c>
      <c r="EK76" s="48" t="e">
        <f t="shared" si="347"/>
        <v>#REF!</v>
      </c>
      <c r="EL76" s="90"/>
      <c r="EM76" s="48" t="e">
        <f t="shared" si="348"/>
        <v>#REF!</v>
      </c>
      <c r="EN76" s="48" t="e">
        <f t="shared" si="349"/>
        <v>#REF!</v>
      </c>
      <c r="EO76" s="48" t="e">
        <f t="shared" si="350"/>
        <v>#REF!</v>
      </c>
      <c r="EP76" s="48" t="e">
        <f t="shared" si="351"/>
        <v>#REF!</v>
      </c>
      <c r="EQ76" s="48" t="e">
        <f t="shared" si="352"/>
        <v>#REF!</v>
      </c>
      <c r="ER76" s="48" t="e">
        <f t="shared" si="353"/>
        <v>#REF!</v>
      </c>
      <c r="ES76" s="48" t="e">
        <f t="shared" si="354"/>
        <v>#REF!</v>
      </c>
      <c r="ET76" s="48" t="e">
        <f t="shared" si="355"/>
        <v>#REF!</v>
      </c>
      <c r="EU76" s="48" t="e">
        <f t="shared" si="356"/>
        <v>#REF!</v>
      </c>
      <c r="EV76" s="48" t="e">
        <f t="shared" si="357"/>
        <v>#REF!</v>
      </c>
      <c r="EW76" s="48" t="e">
        <f t="shared" si="358"/>
        <v>#REF!</v>
      </c>
      <c r="EX76" s="48" t="e">
        <f t="shared" si="359"/>
        <v>#REF!</v>
      </c>
      <c r="EY76" s="48" t="e">
        <f t="shared" si="360"/>
        <v>#REF!</v>
      </c>
      <c r="EZ76" s="48" t="e">
        <f t="shared" si="361"/>
        <v>#REF!</v>
      </c>
      <c r="FA76" s="48" t="e">
        <f t="shared" si="362"/>
        <v>#REF!</v>
      </c>
      <c r="FB76" s="48" t="e">
        <f t="shared" si="363"/>
        <v>#REF!</v>
      </c>
      <c r="FC76" s="48" t="e">
        <f t="shared" si="364"/>
        <v>#REF!</v>
      </c>
      <c r="FD76" s="48" t="e">
        <f t="shared" si="365"/>
        <v>#REF!</v>
      </c>
      <c r="FE76" s="48" t="e">
        <f t="shared" si="366"/>
        <v>#REF!</v>
      </c>
      <c r="FF76" s="48" t="e">
        <f t="shared" si="367"/>
        <v>#REF!</v>
      </c>
      <c r="FG76" s="48" t="e">
        <f t="shared" si="368"/>
        <v>#REF!</v>
      </c>
      <c r="FH76" s="48" t="e">
        <f t="shared" si="369"/>
        <v>#REF!</v>
      </c>
      <c r="FI76" s="48" t="e">
        <f t="shared" si="370"/>
        <v>#REF!</v>
      </c>
      <c r="FJ76" s="48" t="e">
        <f t="shared" si="371"/>
        <v>#REF!</v>
      </c>
      <c r="FK76" s="48" t="e">
        <f t="shared" si="372"/>
        <v>#REF!</v>
      </c>
      <c r="FL76" s="48" t="e">
        <f t="shared" si="373"/>
        <v>#REF!</v>
      </c>
      <c r="FM76" s="48" t="e">
        <f t="shared" si="374"/>
        <v>#REF!</v>
      </c>
      <c r="FN76" s="48" t="e">
        <f t="shared" si="375"/>
        <v>#REF!</v>
      </c>
      <c r="FO76" s="48" t="e">
        <f t="shared" si="376"/>
        <v>#REF!</v>
      </c>
      <c r="FP76" s="48" t="e">
        <f t="shared" si="377"/>
        <v>#REF!</v>
      </c>
      <c r="FQ76" s="35"/>
      <c r="FR76" s="49" t="e">
        <f t="shared" si="197"/>
        <v>#REF!</v>
      </c>
      <c r="FS76" s="49" t="e">
        <f t="shared" si="198"/>
        <v>#REF!</v>
      </c>
      <c r="FT76" s="49" t="e">
        <f t="shared" si="199"/>
        <v>#REF!</v>
      </c>
      <c r="FU76" s="49" t="e">
        <f t="shared" si="219"/>
        <v>#REF!</v>
      </c>
      <c r="FV76" s="49" t="e">
        <f t="shared" si="220"/>
        <v>#REF!</v>
      </c>
      <c r="FW76" s="49" t="e">
        <f t="shared" si="221"/>
        <v>#REF!</v>
      </c>
      <c r="FX76" s="49" t="e">
        <f t="shared" si="222"/>
        <v>#REF!</v>
      </c>
      <c r="FY76" s="49" t="e">
        <f t="shared" si="223"/>
        <v>#REF!</v>
      </c>
      <c r="FZ76" s="49" t="e">
        <f t="shared" si="224"/>
        <v>#REF!</v>
      </c>
      <c r="GA76" s="49" t="e">
        <f t="shared" si="225"/>
        <v>#REF!</v>
      </c>
      <c r="GB76" s="49" t="e">
        <f t="shared" si="226"/>
        <v>#REF!</v>
      </c>
      <c r="GC76" s="49" t="e">
        <f t="shared" si="227"/>
        <v>#REF!</v>
      </c>
      <c r="GD76" s="49" t="e">
        <f t="shared" si="228"/>
        <v>#REF!</v>
      </c>
      <c r="GE76" s="49" t="e">
        <f t="shared" si="229"/>
        <v>#REF!</v>
      </c>
      <c r="GF76" s="49" t="e">
        <f t="shared" si="230"/>
        <v>#REF!</v>
      </c>
      <c r="GG76" s="49" t="e">
        <f t="shared" si="231"/>
        <v>#REF!</v>
      </c>
      <c r="GH76" s="49" t="e">
        <f t="shared" si="232"/>
        <v>#REF!</v>
      </c>
      <c r="GI76" s="49" t="e">
        <f t="shared" si="233"/>
        <v>#REF!</v>
      </c>
      <c r="GJ76" s="49" t="e">
        <f t="shared" si="234"/>
        <v>#REF!</v>
      </c>
      <c r="GK76" s="49" t="e">
        <f t="shared" si="235"/>
        <v>#REF!</v>
      </c>
      <c r="GL76" s="49" t="e">
        <f t="shared" si="236"/>
        <v>#REF!</v>
      </c>
      <c r="GM76" s="49" t="e">
        <f t="shared" si="237"/>
        <v>#REF!</v>
      </c>
      <c r="GN76" s="49" t="e">
        <f t="shared" si="238"/>
        <v>#REF!</v>
      </c>
      <c r="GO76" s="49" t="e">
        <f t="shared" si="239"/>
        <v>#REF!</v>
      </c>
      <c r="GP76" s="49" t="e">
        <f t="shared" si="240"/>
        <v>#REF!</v>
      </c>
      <c r="GQ76" s="49" t="e">
        <f t="shared" si="241"/>
        <v>#REF!</v>
      </c>
      <c r="GR76" s="49" t="e">
        <f t="shared" si="242"/>
        <v>#REF!</v>
      </c>
      <c r="GS76" s="49" t="e">
        <f t="shared" si="243"/>
        <v>#REF!</v>
      </c>
      <c r="GT76" s="49" t="e">
        <f t="shared" si="244"/>
        <v>#REF!</v>
      </c>
      <c r="GU76" s="49" t="e">
        <f t="shared" si="245"/>
        <v>#REF!</v>
      </c>
      <c r="GV76" s="49" t="e">
        <f t="shared" si="246"/>
        <v>#REF!</v>
      </c>
      <c r="GW76" s="49" t="e">
        <f t="shared" si="247"/>
        <v>#REF!</v>
      </c>
      <c r="GX76" s="49" t="e">
        <f t="shared" si="248"/>
        <v>#REF!</v>
      </c>
      <c r="GY76" s="49" t="e">
        <f t="shared" si="249"/>
        <v>#REF!</v>
      </c>
      <c r="GZ76" s="49" t="e">
        <f t="shared" si="250"/>
        <v>#REF!</v>
      </c>
      <c r="HA76" s="49" t="e">
        <f t="shared" si="251"/>
        <v>#REF!</v>
      </c>
      <c r="HB76" s="49" t="e">
        <f t="shared" si="252"/>
        <v>#REF!</v>
      </c>
      <c r="HC76" s="49" t="e">
        <f t="shared" si="253"/>
        <v>#REF!</v>
      </c>
      <c r="HD76" s="49" t="e">
        <f t="shared" si="254"/>
        <v>#REF!</v>
      </c>
      <c r="HE76" s="49" t="e">
        <f t="shared" si="255"/>
        <v>#REF!</v>
      </c>
      <c r="HF76" s="49" t="e">
        <f t="shared" si="256"/>
        <v>#REF!</v>
      </c>
      <c r="HG76" s="49" t="e">
        <f t="shared" si="257"/>
        <v>#REF!</v>
      </c>
      <c r="HH76" s="49" t="e">
        <f t="shared" si="258"/>
        <v>#REF!</v>
      </c>
      <c r="HI76" s="49" t="e">
        <f t="shared" si="259"/>
        <v>#REF!</v>
      </c>
      <c r="HJ76" s="49" t="e">
        <f t="shared" si="260"/>
        <v>#REF!</v>
      </c>
      <c r="HK76" s="49" t="e">
        <f t="shared" si="261"/>
        <v>#REF!</v>
      </c>
      <c r="HL76" s="49" t="e">
        <f t="shared" si="262"/>
        <v>#REF!</v>
      </c>
      <c r="HM76" s="49" t="e">
        <f t="shared" si="263"/>
        <v>#REF!</v>
      </c>
      <c r="HN76" s="49" t="e">
        <f t="shared" si="264"/>
        <v>#REF!</v>
      </c>
      <c r="HO76" s="49" t="e">
        <f t="shared" si="265"/>
        <v>#REF!</v>
      </c>
      <c r="HP76" s="49" t="e">
        <f t="shared" si="266"/>
        <v>#REF!</v>
      </c>
      <c r="HQ76" s="49" t="e">
        <f t="shared" si="267"/>
        <v>#REF!</v>
      </c>
      <c r="HR76" s="49" t="e">
        <f t="shared" si="268"/>
        <v>#REF!</v>
      </c>
      <c r="HS76" s="49" t="e">
        <f t="shared" si="269"/>
        <v>#REF!</v>
      </c>
      <c r="HT76" s="49" t="e">
        <f t="shared" si="270"/>
        <v>#REF!</v>
      </c>
      <c r="HU76" s="49" t="e">
        <f t="shared" si="271"/>
        <v>#REF!</v>
      </c>
      <c r="HV76" s="49" t="e">
        <f t="shared" si="272"/>
        <v>#REF!</v>
      </c>
      <c r="HW76" s="49" t="e">
        <f t="shared" si="273"/>
        <v>#REF!</v>
      </c>
      <c r="HX76" s="49" t="e">
        <f t="shared" si="274"/>
        <v>#REF!</v>
      </c>
      <c r="HY76" s="49" t="e">
        <f t="shared" si="275"/>
        <v>#REF!</v>
      </c>
      <c r="HZ76" s="49" t="e">
        <f t="shared" si="276"/>
        <v>#REF!</v>
      </c>
      <c r="IA76" s="49" t="e">
        <f t="shared" si="277"/>
        <v>#REF!</v>
      </c>
      <c r="IB76" s="49" t="e">
        <f t="shared" si="278"/>
        <v>#REF!</v>
      </c>
      <c r="IC76" s="49" t="e">
        <f t="shared" si="279"/>
        <v>#REF!</v>
      </c>
      <c r="ID76" s="49" t="e">
        <f t="shared" si="280"/>
        <v>#REF!</v>
      </c>
      <c r="IE76" s="49" t="e">
        <f t="shared" si="281"/>
        <v>#REF!</v>
      </c>
      <c r="IF76" s="49" t="e">
        <f t="shared" si="282"/>
        <v>#REF!</v>
      </c>
      <c r="IG76" s="49" t="e">
        <f t="shared" si="283"/>
        <v>#REF!</v>
      </c>
      <c r="IH76" s="49" t="e">
        <f t="shared" si="284"/>
        <v>#REF!</v>
      </c>
      <c r="II76" s="49" t="e">
        <f t="shared" si="285"/>
        <v>#REF!</v>
      </c>
      <c r="IJ76" s="49" t="e">
        <f t="shared" si="286"/>
        <v>#REF!</v>
      </c>
      <c r="IK76" s="49" t="e">
        <f t="shared" si="287"/>
        <v>#REF!</v>
      </c>
      <c r="IL76" s="49" t="e">
        <f t="shared" si="288"/>
        <v>#REF!</v>
      </c>
      <c r="IM76" s="49" t="e">
        <f t="shared" si="289"/>
        <v>#REF!</v>
      </c>
      <c r="IN76" s="49" t="e">
        <f t="shared" si="290"/>
        <v>#REF!</v>
      </c>
      <c r="IO76" s="49" t="e">
        <f t="shared" si="291"/>
        <v>#REF!</v>
      </c>
      <c r="IP76" s="49" t="e">
        <f t="shared" si="292"/>
        <v>#REF!</v>
      </c>
      <c r="IQ76" s="49" t="e">
        <f t="shared" si="293"/>
        <v>#REF!</v>
      </c>
      <c r="IR76" s="49" t="e">
        <f t="shared" si="294"/>
        <v>#REF!</v>
      </c>
      <c r="IS76" s="49" t="e">
        <f t="shared" si="295"/>
        <v>#REF!</v>
      </c>
      <c r="IT76" s="49" t="e">
        <f t="shared" si="296"/>
        <v>#REF!</v>
      </c>
      <c r="IU76" s="49" t="e">
        <f t="shared" si="297"/>
        <v>#REF!</v>
      </c>
      <c r="IV76" s="49" t="e">
        <f t="shared" si="298"/>
        <v>#REF!</v>
      </c>
      <c r="IW76" s="49" t="e">
        <f t="shared" si="299"/>
        <v>#REF!</v>
      </c>
      <c r="IX76" s="49" t="e">
        <f t="shared" si="300"/>
        <v>#REF!</v>
      </c>
      <c r="IY76" s="49" t="e">
        <f t="shared" si="301"/>
        <v>#REF!</v>
      </c>
      <c r="IZ76" s="49" t="e">
        <f t="shared" si="302"/>
        <v>#REF!</v>
      </c>
      <c r="JA76" s="49" t="e">
        <f t="shared" si="303"/>
        <v>#REF!</v>
      </c>
      <c r="JB76" s="49" t="e">
        <f t="shared" si="304"/>
        <v>#REF!</v>
      </c>
      <c r="JC76" s="49" t="e">
        <f t="shared" si="305"/>
        <v>#REF!</v>
      </c>
      <c r="JD76" s="49" t="e">
        <f t="shared" si="306"/>
        <v>#REF!</v>
      </c>
      <c r="JE76" s="49" t="e">
        <f t="shared" si="307"/>
        <v>#REF!</v>
      </c>
      <c r="JF76" s="49" t="e">
        <f t="shared" si="308"/>
        <v>#REF!</v>
      </c>
      <c r="JG76" s="49" t="e">
        <f t="shared" si="309"/>
        <v>#REF!</v>
      </c>
      <c r="JH76" s="35"/>
      <c r="JI76" s="50"/>
      <c r="JJ76" s="50"/>
    </row>
    <row r="77" spans="1:270" ht="16.5" customHeight="1" x14ac:dyDescent="0.45">
      <c r="A77" s="56" t="s">
        <v>149</v>
      </c>
      <c r="B77" s="15" t="s">
        <v>105</v>
      </c>
      <c r="C77" s="15"/>
      <c r="D77" s="15"/>
      <c r="E77" s="47" t="e">
        <f>+'t44 (2)'!#REF!+'t44 (2)'!#REF!</f>
        <v>#REF!</v>
      </c>
      <c r="F77" s="47" t="e">
        <f>+'t44 (2)'!#REF!+'t44 (2)'!#REF!</f>
        <v>#REF!</v>
      </c>
      <c r="G77" s="47" t="e">
        <f>+'t44 (2)'!#REF!+'t44 (2)'!#REF!</f>
        <v>#REF!</v>
      </c>
      <c r="H77" s="47" t="e">
        <f>+'t44 (2)'!#REF!+'t44 (2)'!#REF!</f>
        <v>#REF!</v>
      </c>
      <c r="I77" s="47" t="e">
        <f>+'t44 (2)'!#REF!+'t44 (2)'!#REF!</f>
        <v>#REF!</v>
      </c>
      <c r="J77" s="47" t="e">
        <f>+'t44 (2)'!#REF!+'t44 (2)'!#REF!</f>
        <v>#REF!</v>
      </c>
      <c r="K77" s="47" t="e">
        <f>+'t44 (2)'!#REF!+'t44 (2)'!#REF!</f>
        <v>#REF!</v>
      </c>
      <c r="L77" s="47" t="e">
        <f>+'t44 (2)'!#REF!+'t44 (2)'!#REF!</f>
        <v>#REF!</v>
      </c>
      <c r="M77" s="47" t="e">
        <f>+'t44 (2)'!#REF!+'t44 (2)'!#REF!</f>
        <v>#REF!</v>
      </c>
      <c r="N77" s="47" t="e">
        <f>+'t44 (2)'!#REF!+'t44 (2)'!#REF!</f>
        <v>#REF!</v>
      </c>
      <c r="O77" s="47" t="e">
        <f>+'t44 (2)'!#REF!+'t44 (2)'!#REF!</f>
        <v>#REF!</v>
      </c>
      <c r="P77" s="47" t="e">
        <f>+'t44 (2)'!#REF!+'t44 (2)'!#REF!</f>
        <v>#REF!</v>
      </c>
      <c r="Q77" s="47" t="e">
        <f>+'t44 (2)'!#REF!+'t44 (2)'!#REF!</f>
        <v>#REF!</v>
      </c>
      <c r="R77" s="47" t="e">
        <f>+'t44 (2)'!#REF!+'t44 (2)'!#REF!</f>
        <v>#REF!</v>
      </c>
      <c r="S77" s="47" t="e">
        <f>+'t44 (2)'!#REF!+'t44 (2)'!#REF!</f>
        <v>#REF!</v>
      </c>
      <c r="T77" s="47" t="e">
        <f>+'t44 (2)'!#REF!+'t44 (2)'!#REF!</f>
        <v>#REF!</v>
      </c>
      <c r="U77" s="47" t="e">
        <f>+'t44 (2)'!#REF!+'t44 (2)'!#REF!</f>
        <v>#REF!</v>
      </c>
      <c r="V77" s="47" t="e">
        <f>+'t44 (2)'!#REF!+'t44 (2)'!#REF!</f>
        <v>#REF!</v>
      </c>
      <c r="W77" s="47" t="e">
        <f>+'t44 (2)'!#REF!+'t44 (2)'!#REF!</f>
        <v>#REF!</v>
      </c>
      <c r="X77" s="47" t="e">
        <f>+'t44 (2)'!#REF!+'t44 (2)'!#REF!</f>
        <v>#REF!</v>
      </c>
      <c r="Y77" s="47" t="e">
        <f>+'t44 (2)'!#REF!+'t44 (2)'!#REF!</f>
        <v>#REF!</v>
      </c>
      <c r="Z77" s="47" t="e">
        <f>+'t44 (2)'!#REF!+'t44 (2)'!#REF!</f>
        <v>#REF!</v>
      </c>
      <c r="AA77" s="47" t="e">
        <f>+'t44 (2)'!#REF!+'t44 (2)'!#REF!</f>
        <v>#REF!</v>
      </c>
      <c r="AB77" s="47" t="e">
        <f>+'t44 (2)'!#REF!+'t44 (2)'!#REF!</f>
        <v>#REF!</v>
      </c>
      <c r="AC77" s="47" t="e">
        <f>+'t44 (2)'!#REF!+'t44 (2)'!#REF!</f>
        <v>#REF!</v>
      </c>
      <c r="AD77" s="47" t="e">
        <f>+'t44 (2)'!#REF!+'t44 (2)'!#REF!</f>
        <v>#REF!</v>
      </c>
      <c r="AE77" s="47" t="e">
        <f>+'t44 (2)'!#REF!+'t44 (2)'!#REF!</f>
        <v>#REF!</v>
      </c>
      <c r="AF77" s="47" t="e">
        <f>+'t44 (2)'!#REF!+'t44 (2)'!#REF!</f>
        <v>#REF!</v>
      </c>
      <c r="AG77" s="47" t="e">
        <f>+'t44 (2)'!#REF!+'t44 (2)'!#REF!</f>
        <v>#REF!</v>
      </c>
      <c r="AH77" s="47" t="e">
        <f>+'t44 (2)'!#REF!+'t44 (2)'!#REF!</f>
        <v>#REF!</v>
      </c>
      <c r="AI77" s="47" t="e">
        <f>+'t44 (2)'!#REF!+'t44 (2)'!#REF!</f>
        <v>#REF!</v>
      </c>
      <c r="AJ77" s="47" t="e">
        <f>+'t44 (2)'!#REF!+'t44 (2)'!#REF!</f>
        <v>#REF!</v>
      </c>
      <c r="AK77" s="47" t="e">
        <f>+'t44 (2)'!#REF!+'t44 (2)'!#REF!</f>
        <v>#REF!</v>
      </c>
      <c r="AL77" s="47" t="e">
        <f>+'t44 (2)'!#REF!+'t44 (2)'!#REF!</f>
        <v>#REF!</v>
      </c>
      <c r="AM77" s="47" t="e">
        <f>+'t44 (2)'!#REF!+'t44 (2)'!#REF!</f>
        <v>#REF!</v>
      </c>
      <c r="AN77" s="47" t="e">
        <f>+'t44 (2)'!#REF!+'t44 (2)'!#REF!</f>
        <v>#REF!</v>
      </c>
      <c r="AO77" s="47" t="e">
        <f>+'t44 (2)'!#REF!+'t44 (2)'!#REF!</f>
        <v>#REF!</v>
      </c>
      <c r="AP77" s="47" t="e">
        <f>+'t44 (2)'!#REF!+'t44 (2)'!#REF!</f>
        <v>#REF!</v>
      </c>
      <c r="AQ77" s="47" t="e">
        <f>+'t44 (2)'!#REF!+'t44 (2)'!#REF!</f>
        <v>#REF!</v>
      </c>
      <c r="AR77" s="47" t="e">
        <f>+'t44 (2)'!#REF!+'t44 (2)'!#REF!</f>
        <v>#REF!</v>
      </c>
      <c r="AS77" s="47" t="e">
        <f>+'t44 (2)'!#REF!+'t44 (2)'!#REF!</f>
        <v>#REF!</v>
      </c>
      <c r="AT77" s="47" t="e">
        <f>+'t44 (2)'!#REF!+'t44 (2)'!#REF!</f>
        <v>#REF!</v>
      </c>
      <c r="AU77" s="47" t="e">
        <f>+'t44 (2)'!#REF!+'t44 (2)'!#REF!</f>
        <v>#REF!</v>
      </c>
      <c r="AV77" s="47" t="e">
        <f>+'t44 (2)'!#REF!+'t44 (2)'!#REF!</f>
        <v>#REF!</v>
      </c>
      <c r="AW77" s="47" t="e">
        <f>+'t44 (2)'!#REF!+'t44 (2)'!#REF!</f>
        <v>#REF!</v>
      </c>
      <c r="AX77" s="47" t="e">
        <f>+'t44 (2)'!#REF!+'t44 (2)'!#REF!</f>
        <v>#REF!</v>
      </c>
      <c r="AY77" s="47" t="e">
        <f>+'t44 (2)'!#REF!+'t44 (2)'!#REF!</f>
        <v>#REF!</v>
      </c>
      <c r="AZ77" s="47" t="e">
        <f>+'t44 (2)'!#REF!+'t44 (2)'!#REF!</f>
        <v>#REF!</v>
      </c>
      <c r="BA77" s="47" t="e">
        <f>+'t44 (2)'!#REF!+'t44 (2)'!#REF!</f>
        <v>#REF!</v>
      </c>
      <c r="BB77" s="47" t="e">
        <f>+'t44 (2)'!#REF!+'t44 (2)'!#REF!</f>
        <v>#REF!</v>
      </c>
      <c r="BC77" s="47" t="e">
        <f>+'t44 (2)'!#REF!+'t44 (2)'!#REF!</f>
        <v>#REF!</v>
      </c>
      <c r="BD77" s="47" t="e">
        <f>+'t44 (2)'!#REF!+'t44 (2)'!#REF!</f>
        <v>#REF!</v>
      </c>
      <c r="BE77" s="47" t="e">
        <f>+'t44 (2)'!#REF!+'t44 (2)'!#REF!</f>
        <v>#REF!</v>
      </c>
      <c r="BF77" s="47" t="e">
        <f>+'t44 (2)'!#REF!+'t44 (2)'!#REF!</f>
        <v>#REF!</v>
      </c>
      <c r="BG77" s="47" t="e">
        <f>+'t44 (2)'!#REF!+'t44 (2)'!#REF!</f>
        <v>#REF!</v>
      </c>
      <c r="BH77" s="47" t="e">
        <f>+'t44 (2)'!#REF!+'t44 (2)'!#REF!</f>
        <v>#REF!</v>
      </c>
      <c r="BI77" s="47" t="e">
        <f>+'t44 (2)'!#REF!+'t44 (2)'!#REF!</f>
        <v>#REF!</v>
      </c>
      <c r="BJ77" s="47" t="e">
        <f>+'t44 (2)'!#REF!+'t44 (2)'!#REF!</f>
        <v>#REF!</v>
      </c>
      <c r="BK77" s="47" t="e">
        <f>+'t44 (2)'!#REF!+'t44 (2)'!#REF!</f>
        <v>#REF!</v>
      </c>
      <c r="BL77" s="47" t="e">
        <f>+'t44 (2)'!#REF!+'t44 (2)'!#REF!</f>
        <v>#REF!</v>
      </c>
      <c r="BM77" s="47" t="e">
        <f>+'t44 (2)'!#REF!+'t44 (2)'!#REF!</f>
        <v>#REF!</v>
      </c>
      <c r="BN77" s="47" t="e">
        <f>+'t44 (2)'!#REF!+'t44 (2)'!#REF!</f>
        <v>#REF!</v>
      </c>
      <c r="BO77" s="47" t="e">
        <f>+'t44 (2)'!#REF!+'t44 (2)'!#REF!</f>
        <v>#REF!</v>
      </c>
      <c r="BP77" s="107" t="e">
        <f>+'t44 (2)'!#REF!+'t44 (2)'!#REF!</f>
        <v>#REF!</v>
      </c>
      <c r="BQ77" s="47"/>
      <c r="BR77" s="47" t="e">
        <f>+'t44 (2)'!#REF!+'t44 (2)'!#REF!</f>
        <v>#REF!</v>
      </c>
      <c r="BS77" s="47" t="e">
        <f>+'t44 (2)'!#REF!+'t44 (2)'!#REF!</f>
        <v>#REF!</v>
      </c>
      <c r="BT77" s="47" t="e">
        <f>+'t44 (2)'!#REF!+'t44 (2)'!#REF!</f>
        <v>#REF!</v>
      </c>
      <c r="BU77" s="47" t="e">
        <f>+'t44 (2)'!#REF!+'t44 (2)'!#REF!</f>
        <v>#REF!</v>
      </c>
      <c r="BV77" s="47" t="e">
        <f>+'t44 (2)'!#REF!+'t44 (2)'!#REF!</f>
        <v>#REF!</v>
      </c>
      <c r="BW77" s="47" t="e">
        <f>+'t44 (2)'!#REF!+'t44 (2)'!#REF!</f>
        <v>#REF!</v>
      </c>
      <c r="BX77" s="47" t="e">
        <f>+'t44 (2)'!#REF!+'t44 (2)'!#REF!</f>
        <v>#REF!</v>
      </c>
      <c r="BY77" s="47" t="e">
        <f>+'t44 (2)'!#REF!+'t44 (2)'!#REF!</f>
        <v>#REF!</v>
      </c>
      <c r="BZ77" s="47" t="e">
        <f>+'t44 (2)'!#REF!+'t44 (2)'!#REF!</f>
        <v>#REF!</v>
      </c>
      <c r="CA77" s="47" t="e">
        <f>+'t44 (2)'!#REF!+'t44 (2)'!#REF!</f>
        <v>#REF!</v>
      </c>
      <c r="CB77" s="47" t="e">
        <f>+'t44 (2)'!#REF!+'t44 (2)'!#REF!</f>
        <v>#REF!</v>
      </c>
      <c r="CC77" s="47" t="e">
        <f>+'t44 (2)'!#REF!+'t44 (2)'!#REF!</f>
        <v>#REF!</v>
      </c>
      <c r="CD77" s="47" t="e">
        <f>+'t44 (2)'!#REF!+'t44 (2)'!#REF!</f>
        <v>#REF!</v>
      </c>
      <c r="CE77" s="47" t="e">
        <f>+'t44 (2)'!#REF!+'t44 (2)'!#REF!</f>
        <v>#REF!</v>
      </c>
      <c r="CF77" s="47" t="e">
        <f>+'t44 (2)'!#REF!+'t44 (2)'!#REF!</f>
        <v>#REF!</v>
      </c>
      <c r="CG77" s="47" t="e">
        <f>+'t44 (2)'!#REF!+'t44 (2)'!#REF!</f>
        <v>#REF!</v>
      </c>
      <c r="CH77" s="47" t="e">
        <f>+'t44 (2)'!#REF!+'t44 (2)'!#REF!</f>
        <v>#REF!</v>
      </c>
      <c r="CI77" s="47" t="e">
        <f>+'t44 (2)'!#REF!+'t44 (2)'!#REF!</f>
        <v>#REF!</v>
      </c>
      <c r="CJ77" s="47" t="e">
        <f>+'t44 (2)'!#REF!+'t44 (2)'!#REF!</f>
        <v>#REF!</v>
      </c>
      <c r="CK77" s="47" t="e">
        <f>+'t44 (2)'!#REF!+'t44 (2)'!#REF!</f>
        <v>#REF!</v>
      </c>
      <c r="CL77" s="47" t="e">
        <f>+'t44 (2)'!#REF!+'t44 (2)'!#REF!</f>
        <v>#REF!</v>
      </c>
      <c r="CM77" s="47" t="e">
        <f>+'t44 (2)'!#REF!+'t44 (2)'!#REF!</f>
        <v>#REF!</v>
      </c>
      <c r="CN77" s="107" t="e">
        <f>+'t44 (2)'!#REF!+'t44 (2)'!#REF!</f>
        <v>#REF!</v>
      </c>
      <c r="CO77" s="47" t="e">
        <f>+'t44 (2)'!#REF!+'t44 (2)'!#REF!</f>
        <v>#REF!</v>
      </c>
      <c r="CP77" s="47" t="e">
        <f>+'t44 (2)'!#REF!+'t44 (2)'!#REF!</f>
        <v>#REF!</v>
      </c>
      <c r="CQ77" s="47" t="e">
        <f>+'t44 (2)'!#REF!+'t44 (2)'!#REF!</f>
        <v>#REF!</v>
      </c>
      <c r="CR77" s="47" t="e">
        <f>+'t44 (2)'!#REF!+'t44 (2)'!#REF!</f>
        <v>#REF!</v>
      </c>
      <c r="CS77" s="47" t="e">
        <f>+'t44 (2)'!#REF!+'t44 (2)'!#REF!</f>
        <v>#REF!</v>
      </c>
      <c r="CT77" s="47" t="e">
        <f>+'t44 (2)'!#REF!+'t44 (2)'!#REF!</f>
        <v>#REF!</v>
      </c>
      <c r="CU77" s="107" t="e">
        <f>+'t44 (2)'!#REF!+'t44 (2)'!#REF!</f>
        <v>#REF!</v>
      </c>
      <c r="CV77" s="28"/>
      <c r="CW77" s="48" t="e">
        <f t="shared" si="185"/>
        <v>#REF!</v>
      </c>
      <c r="CX77" s="48" t="e">
        <f t="shared" si="186"/>
        <v>#REF!</v>
      </c>
      <c r="CY77" s="48" t="e">
        <f t="shared" si="187"/>
        <v>#REF!</v>
      </c>
      <c r="CZ77" s="48" t="e">
        <f t="shared" si="188"/>
        <v>#REF!</v>
      </c>
      <c r="DA77" s="48" t="e">
        <f t="shared" si="200"/>
        <v>#REF!</v>
      </c>
      <c r="DB77" s="48" t="e">
        <f t="shared" si="312"/>
        <v>#REF!</v>
      </c>
      <c r="DC77" s="48" t="e">
        <f t="shared" si="313"/>
        <v>#REF!</v>
      </c>
      <c r="DD77" s="48" t="e">
        <f t="shared" si="314"/>
        <v>#REF!</v>
      </c>
      <c r="DE77" s="48" t="e">
        <f t="shared" si="315"/>
        <v>#REF!</v>
      </c>
      <c r="DF77" s="48" t="e">
        <f t="shared" si="316"/>
        <v>#REF!</v>
      </c>
      <c r="DG77" s="48" t="e">
        <f t="shared" si="317"/>
        <v>#REF!</v>
      </c>
      <c r="DH77" s="48" t="e">
        <f t="shared" si="318"/>
        <v>#REF!</v>
      </c>
      <c r="DI77" s="48" t="e">
        <f t="shared" si="319"/>
        <v>#REF!</v>
      </c>
      <c r="DJ77" s="48" t="e">
        <f t="shared" si="320"/>
        <v>#REF!</v>
      </c>
      <c r="DK77" s="48" t="e">
        <f t="shared" si="321"/>
        <v>#REF!</v>
      </c>
      <c r="DL77" s="48" t="e">
        <f t="shared" si="322"/>
        <v>#REF!</v>
      </c>
      <c r="DM77" s="48" t="e">
        <f t="shared" si="323"/>
        <v>#REF!</v>
      </c>
      <c r="DN77" s="48" t="e">
        <f t="shared" si="324"/>
        <v>#REF!</v>
      </c>
      <c r="DO77" s="48" t="e">
        <f t="shared" si="325"/>
        <v>#REF!</v>
      </c>
      <c r="DP77" s="48" t="e">
        <f t="shared" si="326"/>
        <v>#REF!</v>
      </c>
      <c r="DQ77" s="48" t="e">
        <f t="shared" si="327"/>
        <v>#REF!</v>
      </c>
      <c r="DR77" s="48" t="e">
        <f t="shared" si="328"/>
        <v>#REF!</v>
      </c>
      <c r="DS77" s="48" t="e">
        <f t="shared" si="329"/>
        <v>#REF!</v>
      </c>
      <c r="DT77" s="48" t="e">
        <f t="shared" si="330"/>
        <v>#REF!</v>
      </c>
      <c r="DU77" s="48" t="e">
        <f t="shared" si="331"/>
        <v>#REF!</v>
      </c>
      <c r="DV77" s="48" t="e">
        <f t="shared" si="332"/>
        <v>#REF!</v>
      </c>
      <c r="DW77" s="48" t="e">
        <f t="shared" si="333"/>
        <v>#REF!</v>
      </c>
      <c r="DX77" s="48" t="e">
        <f t="shared" si="334"/>
        <v>#REF!</v>
      </c>
      <c r="DY77" s="48" t="e">
        <f t="shared" si="335"/>
        <v>#REF!</v>
      </c>
      <c r="DZ77" s="48" t="e">
        <f t="shared" si="336"/>
        <v>#REF!</v>
      </c>
      <c r="EA77" s="48" t="e">
        <f t="shared" si="337"/>
        <v>#REF!</v>
      </c>
      <c r="EB77" s="48" t="e">
        <f t="shared" si="338"/>
        <v>#REF!</v>
      </c>
      <c r="EC77" s="48" t="e">
        <f t="shared" si="339"/>
        <v>#REF!</v>
      </c>
      <c r="ED77" s="48" t="e">
        <f t="shared" si="340"/>
        <v>#REF!</v>
      </c>
      <c r="EE77" s="48" t="e">
        <f t="shared" si="341"/>
        <v>#REF!</v>
      </c>
      <c r="EF77" s="48" t="e">
        <f t="shared" si="342"/>
        <v>#REF!</v>
      </c>
      <c r="EG77" s="48" t="e">
        <f t="shared" si="343"/>
        <v>#REF!</v>
      </c>
      <c r="EH77" s="48" t="e">
        <f t="shared" si="344"/>
        <v>#REF!</v>
      </c>
      <c r="EI77" s="48" t="e">
        <f t="shared" si="345"/>
        <v>#REF!</v>
      </c>
      <c r="EJ77" s="48" t="e">
        <f t="shared" si="346"/>
        <v>#REF!</v>
      </c>
      <c r="EK77" s="48" t="e">
        <f t="shared" si="347"/>
        <v>#REF!</v>
      </c>
      <c r="EL77" s="90"/>
      <c r="EM77" s="48" t="e">
        <f t="shared" si="348"/>
        <v>#REF!</v>
      </c>
      <c r="EN77" s="48" t="e">
        <f t="shared" si="349"/>
        <v>#REF!</v>
      </c>
      <c r="EO77" s="48" t="e">
        <f t="shared" si="350"/>
        <v>#REF!</v>
      </c>
      <c r="EP77" s="48" t="e">
        <f t="shared" si="351"/>
        <v>#REF!</v>
      </c>
      <c r="EQ77" s="48" t="e">
        <f t="shared" si="352"/>
        <v>#REF!</v>
      </c>
      <c r="ER77" s="48" t="e">
        <f t="shared" si="353"/>
        <v>#REF!</v>
      </c>
      <c r="ES77" s="48" t="e">
        <f t="shared" si="354"/>
        <v>#REF!</v>
      </c>
      <c r="ET77" s="48" t="e">
        <f t="shared" si="355"/>
        <v>#REF!</v>
      </c>
      <c r="EU77" s="48" t="e">
        <f t="shared" si="356"/>
        <v>#REF!</v>
      </c>
      <c r="EV77" s="48" t="e">
        <f t="shared" si="357"/>
        <v>#REF!</v>
      </c>
      <c r="EW77" s="48" t="e">
        <f t="shared" si="358"/>
        <v>#REF!</v>
      </c>
      <c r="EX77" s="48" t="e">
        <f t="shared" si="359"/>
        <v>#REF!</v>
      </c>
      <c r="EY77" s="48" t="e">
        <f t="shared" si="360"/>
        <v>#REF!</v>
      </c>
      <c r="EZ77" s="48" t="e">
        <f t="shared" si="361"/>
        <v>#REF!</v>
      </c>
      <c r="FA77" s="48" t="e">
        <f t="shared" si="362"/>
        <v>#REF!</v>
      </c>
      <c r="FB77" s="48" t="e">
        <f t="shared" si="363"/>
        <v>#REF!</v>
      </c>
      <c r="FC77" s="48" t="e">
        <f t="shared" si="364"/>
        <v>#REF!</v>
      </c>
      <c r="FD77" s="48" t="e">
        <f t="shared" si="365"/>
        <v>#REF!</v>
      </c>
      <c r="FE77" s="48" t="e">
        <f t="shared" si="366"/>
        <v>#REF!</v>
      </c>
      <c r="FF77" s="48" t="e">
        <f t="shared" si="367"/>
        <v>#REF!</v>
      </c>
      <c r="FG77" s="48" t="e">
        <f t="shared" si="368"/>
        <v>#REF!</v>
      </c>
      <c r="FH77" s="48" t="e">
        <f t="shared" si="369"/>
        <v>#REF!</v>
      </c>
      <c r="FI77" s="48" t="e">
        <f t="shared" si="370"/>
        <v>#REF!</v>
      </c>
      <c r="FJ77" s="48" t="e">
        <f t="shared" si="371"/>
        <v>#REF!</v>
      </c>
      <c r="FK77" s="48" t="e">
        <f t="shared" si="372"/>
        <v>#REF!</v>
      </c>
      <c r="FL77" s="48" t="e">
        <f t="shared" si="373"/>
        <v>#REF!</v>
      </c>
      <c r="FM77" s="48" t="e">
        <f t="shared" si="374"/>
        <v>#REF!</v>
      </c>
      <c r="FN77" s="48" t="e">
        <f t="shared" si="375"/>
        <v>#REF!</v>
      </c>
      <c r="FO77" s="48" t="e">
        <f t="shared" si="376"/>
        <v>#REF!</v>
      </c>
      <c r="FP77" s="48" t="e">
        <f t="shared" si="377"/>
        <v>#REF!</v>
      </c>
      <c r="FQ77" s="35"/>
      <c r="FR77" s="49" t="e">
        <f t="shared" si="197"/>
        <v>#REF!</v>
      </c>
      <c r="FS77" s="49" t="e">
        <f t="shared" si="198"/>
        <v>#REF!</v>
      </c>
      <c r="FT77" s="49" t="e">
        <f t="shared" si="199"/>
        <v>#REF!</v>
      </c>
      <c r="FU77" s="49" t="e">
        <f t="shared" si="219"/>
        <v>#REF!</v>
      </c>
      <c r="FV77" s="49" t="e">
        <f t="shared" si="220"/>
        <v>#REF!</v>
      </c>
      <c r="FW77" s="49" t="e">
        <f t="shared" si="221"/>
        <v>#REF!</v>
      </c>
      <c r="FX77" s="49" t="e">
        <f t="shared" si="222"/>
        <v>#REF!</v>
      </c>
      <c r="FY77" s="49" t="e">
        <f t="shared" si="223"/>
        <v>#REF!</v>
      </c>
      <c r="FZ77" s="49" t="e">
        <f t="shared" si="224"/>
        <v>#REF!</v>
      </c>
      <c r="GA77" s="49" t="e">
        <f t="shared" si="225"/>
        <v>#REF!</v>
      </c>
      <c r="GB77" s="49" t="e">
        <f t="shared" si="226"/>
        <v>#REF!</v>
      </c>
      <c r="GC77" s="49" t="e">
        <f t="shared" si="227"/>
        <v>#REF!</v>
      </c>
      <c r="GD77" s="49" t="e">
        <f t="shared" si="228"/>
        <v>#REF!</v>
      </c>
      <c r="GE77" s="49" t="e">
        <f t="shared" si="229"/>
        <v>#REF!</v>
      </c>
      <c r="GF77" s="49" t="e">
        <f t="shared" si="230"/>
        <v>#REF!</v>
      </c>
      <c r="GG77" s="49" t="e">
        <f t="shared" si="231"/>
        <v>#REF!</v>
      </c>
      <c r="GH77" s="49" t="e">
        <f t="shared" si="232"/>
        <v>#REF!</v>
      </c>
      <c r="GI77" s="49" t="e">
        <f t="shared" si="233"/>
        <v>#REF!</v>
      </c>
      <c r="GJ77" s="49" t="e">
        <f t="shared" si="234"/>
        <v>#REF!</v>
      </c>
      <c r="GK77" s="49" t="e">
        <f t="shared" si="235"/>
        <v>#REF!</v>
      </c>
      <c r="GL77" s="49" t="e">
        <f t="shared" si="236"/>
        <v>#REF!</v>
      </c>
      <c r="GM77" s="49" t="e">
        <f t="shared" si="237"/>
        <v>#REF!</v>
      </c>
      <c r="GN77" s="49" t="e">
        <f t="shared" si="238"/>
        <v>#REF!</v>
      </c>
      <c r="GO77" s="49" t="e">
        <f t="shared" si="239"/>
        <v>#REF!</v>
      </c>
      <c r="GP77" s="49" t="e">
        <f t="shared" si="240"/>
        <v>#REF!</v>
      </c>
      <c r="GQ77" s="49" t="e">
        <f t="shared" si="241"/>
        <v>#REF!</v>
      </c>
      <c r="GR77" s="49" t="e">
        <f t="shared" si="242"/>
        <v>#REF!</v>
      </c>
      <c r="GS77" s="49" t="e">
        <f t="shared" si="243"/>
        <v>#REF!</v>
      </c>
      <c r="GT77" s="49" t="e">
        <f t="shared" si="244"/>
        <v>#REF!</v>
      </c>
      <c r="GU77" s="49" t="e">
        <f t="shared" si="245"/>
        <v>#REF!</v>
      </c>
      <c r="GV77" s="49" t="e">
        <f t="shared" si="246"/>
        <v>#REF!</v>
      </c>
      <c r="GW77" s="49" t="e">
        <f t="shared" si="247"/>
        <v>#REF!</v>
      </c>
      <c r="GX77" s="49" t="e">
        <f t="shared" si="248"/>
        <v>#REF!</v>
      </c>
      <c r="GY77" s="49" t="e">
        <f t="shared" si="249"/>
        <v>#REF!</v>
      </c>
      <c r="GZ77" s="49" t="e">
        <f t="shared" si="250"/>
        <v>#REF!</v>
      </c>
      <c r="HA77" s="49" t="e">
        <f t="shared" si="251"/>
        <v>#REF!</v>
      </c>
      <c r="HB77" s="49" t="e">
        <f t="shared" si="252"/>
        <v>#REF!</v>
      </c>
      <c r="HC77" s="49" t="e">
        <f t="shared" si="253"/>
        <v>#REF!</v>
      </c>
      <c r="HD77" s="49" t="e">
        <f t="shared" si="254"/>
        <v>#REF!</v>
      </c>
      <c r="HE77" s="49" t="e">
        <f t="shared" si="255"/>
        <v>#REF!</v>
      </c>
      <c r="HF77" s="49" t="e">
        <f t="shared" si="256"/>
        <v>#REF!</v>
      </c>
      <c r="HG77" s="49" t="e">
        <f t="shared" si="257"/>
        <v>#REF!</v>
      </c>
      <c r="HH77" s="49" t="e">
        <f t="shared" si="258"/>
        <v>#REF!</v>
      </c>
      <c r="HI77" s="49" t="e">
        <f t="shared" si="259"/>
        <v>#REF!</v>
      </c>
      <c r="HJ77" s="49" t="e">
        <f t="shared" si="260"/>
        <v>#REF!</v>
      </c>
      <c r="HK77" s="49" t="e">
        <f t="shared" si="261"/>
        <v>#REF!</v>
      </c>
      <c r="HL77" s="49" t="e">
        <f t="shared" si="262"/>
        <v>#REF!</v>
      </c>
      <c r="HM77" s="49" t="e">
        <f t="shared" si="263"/>
        <v>#REF!</v>
      </c>
      <c r="HN77" s="49" t="e">
        <f t="shared" si="264"/>
        <v>#REF!</v>
      </c>
      <c r="HO77" s="49" t="e">
        <f t="shared" si="265"/>
        <v>#REF!</v>
      </c>
      <c r="HP77" s="49" t="e">
        <f t="shared" si="266"/>
        <v>#REF!</v>
      </c>
      <c r="HQ77" s="49" t="e">
        <f t="shared" si="267"/>
        <v>#REF!</v>
      </c>
      <c r="HR77" s="49" t="e">
        <f t="shared" si="268"/>
        <v>#REF!</v>
      </c>
      <c r="HS77" s="49" t="e">
        <f t="shared" si="269"/>
        <v>#REF!</v>
      </c>
      <c r="HT77" s="49" t="e">
        <f t="shared" si="270"/>
        <v>#REF!</v>
      </c>
      <c r="HU77" s="49" t="e">
        <f t="shared" si="271"/>
        <v>#REF!</v>
      </c>
      <c r="HV77" s="49" t="e">
        <f t="shared" si="272"/>
        <v>#REF!</v>
      </c>
      <c r="HW77" s="49" t="e">
        <f t="shared" si="273"/>
        <v>#REF!</v>
      </c>
      <c r="HX77" s="49" t="e">
        <f t="shared" si="274"/>
        <v>#REF!</v>
      </c>
      <c r="HY77" s="49" t="e">
        <f t="shared" si="275"/>
        <v>#REF!</v>
      </c>
      <c r="HZ77" s="49" t="e">
        <f t="shared" si="276"/>
        <v>#REF!</v>
      </c>
      <c r="IA77" s="49" t="e">
        <f t="shared" si="277"/>
        <v>#REF!</v>
      </c>
      <c r="IB77" s="49" t="e">
        <f t="shared" si="278"/>
        <v>#REF!</v>
      </c>
      <c r="IC77" s="49" t="e">
        <f t="shared" si="279"/>
        <v>#REF!</v>
      </c>
      <c r="ID77" s="49" t="e">
        <f t="shared" si="280"/>
        <v>#REF!</v>
      </c>
      <c r="IE77" s="49" t="e">
        <f t="shared" si="281"/>
        <v>#REF!</v>
      </c>
      <c r="IF77" s="49" t="e">
        <f t="shared" si="282"/>
        <v>#REF!</v>
      </c>
      <c r="IG77" s="49" t="e">
        <f t="shared" si="283"/>
        <v>#REF!</v>
      </c>
      <c r="IH77" s="49" t="e">
        <f t="shared" si="284"/>
        <v>#REF!</v>
      </c>
      <c r="II77" s="49" t="e">
        <f t="shared" si="285"/>
        <v>#REF!</v>
      </c>
      <c r="IJ77" s="49" t="e">
        <f t="shared" si="286"/>
        <v>#REF!</v>
      </c>
      <c r="IK77" s="49" t="e">
        <f t="shared" si="287"/>
        <v>#REF!</v>
      </c>
      <c r="IL77" s="49" t="e">
        <f t="shared" si="288"/>
        <v>#REF!</v>
      </c>
      <c r="IM77" s="49" t="e">
        <f t="shared" si="289"/>
        <v>#REF!</v>
      </c>
      <c r="IN77" s="49" t="e">
        <f t="shared" si="290"/>
        <v>#REF!</v>
      </c>
      <c r="IO77" s="49" t="e">
        <f t="shared" si="291"/>
        <v>#REF!</v>
      </c>
      <c r="IP77" s="49" t="e">
        <f t="shared" si="292"/>
        <v>#REF!</v>
      </c>
      <c r="IQ77" s="49" t="e">
        <f t="shared" si="293"/>
        <v>#REF!</v>
      </c>
      <c r="IR77" s="49" t="e">
        <f t="shared" si="294"/>
        <v>#REF!</v>
      </c>
      <c r="IS77" s="49" t="e">
        <f t="shared" si="295"/>
        <v>#REF!</v>
      </c>
      <c r="IT77" s="49" t="e">
        <f t="shared" si="296"/>
        <v>#REF!</v>
      </c>
      <c r="IU77" s="49" t="e">
        <f t="shared" si="297"/>
        <v>#REF!</v>
      </c>
      <c r="IV77" s="49" t="e">
        <f t="shared" si="298"/>
        <v>#REF!</v>
      </c>
      <c r="IW77" s="49" t="e">
        <f t="shared" si="299"/>
        <v>#REF!</v>
      </c>
      <c r="IX77" s="49" t="e">
        <f t="shared" si="300"/>
        <v>#REF!</v>
      </c>
      <c r="IY77" s="49" t="e">
        <f t="shared" si="301"/>
        <v>#REF!</v>
      </c>
      <c r="IZ77" s="49" t="e">
        <f t="shared" si="302"/>
        <v>#REF!</v>
      </c>
      <c r="JA77" s="49" t="e">
        <f t="shared" si="303"/>
        <v>#REF!</v>
      </c>
      <c r="JB77" s="49" t="e">
        <f t="shared" si="304"/>
        <v>#REF!</v>
      </c>
      <c r="JC77" s="49" t="e">
        <f t="shared" si="305"/>
        <v>#REF!</v>
      </c>
      <c r="JD77" s="49" t="e">
        <f t="shared" si="306"/>
        <v>#REF!</v>
      </c>
      <c r="JE77" s="49" t="e">
        <f t="shared" si="307"/>
        <v>#REF!</v>
      </c>
      <c r="JF77" s="49" t="e">
        <f t="shared" si="308"/>
        <v>#REF!</v>
      </c>
      <c r="JG77" s="49" t="e">
        <f t="shared" si="309"/>
        <v>#REF!</v>
      </c>
      <c r="JH77" s="35"/>
      <c r="JI77" s="50" t="e">
        <f>(#REF!/#REF!)*100</f>
        <v>#REF!</v>
      </c>
      <c r="JJ77" s="50" t="e">
        <f>(#REF!/#REF!)*100</f>
        <v>#REF!</v>
      </c>
    </row>
    <row r="78" spans="1:270" ht="16.5" customHeight="1" x14ac:dyDescent="0.45">
      <c r="A78" s="56" t="s">
        <v>150</v>
      </c>
      <c r="B78" s="15" t="s">
        <v>102</v>
      </c>
      <c r="C78" s="15"/>
      <c r="D78" s="15"/>
      <c r="E78" s="47" t="e">
        <f>+'t44 (2)'!#REF!</f>
        <v>#REF!</v>
      </c>
      <c r="F78" s="47" t="e">
        <f>+'t44 (2)'!#REF!</f>
        <v>#REF!</v>
      </c>
      <c r="G78" s="47" t="e">
        <f>+'t44 (2)'!#REF!</f>
        <v>#REF!</v>
      </c>
      <c r="H78" s="47" t="e">
        <f>+'t44 (2)'!#REF!</f>
        <v>#REF!</v>
      </c>
      <c r="I78" s="47" t="e">
        <f>+'t44 (2)'!#REF!</f>
        <v>#REF!</v>
      </c>
      <c r="J78" s="47" t="e">
        <f>+'t44 (2)'!#REF!</f>
        <v>#REF!</v>
      </c>
      <c r="K78" s="47" t="e">
        <f>+'t44 (2)'!#REF!</f>
        <v>#REF!</v>
      </c>
      <c r="L78" s="47" t="e">
        <f>+'t44 (2)'!#REF!</f>
        <v>#REF!</v>
      </c>
      <c r="M78" s="47" t="e">
        <f>+'t44 (2)'!#REF!</f>
        <v>#REF!</v>
      </c>
      <c r="N78" s="47" t="e">
        <f>+'t44 (2)'!#REF!</f>
        <v>#REF!</v>
      </c>
      <c r="O78" s="47" t="e">
        <f>+'t44 (2)'!#REF!</f>
        <v>#REF!</v>
      </c>
      <c r="P78" s="47" t="e">
        <f>+'t44 (2)'!#REF!</f>
        <v>#REF!</v>
      </c>
      <c r="Q78" s="47" t="e">
        <f>+'t44 (2)'!#REF!</f>
        <v>#REF!</v>
      </c>
      <c r="R78" s="47" t="e">
        <f>+'t44 (2)'!#REF!</f>
        <v>#REF!</v>
      </c>
      <c r="S78" s="47" t="e">
        <f>+'t44 (2)'!#REF!</f>
        <v>#REF!</v>
      </c>
      <c r="T78" s="47" t="e">
        <f>+'t44 (2)'!#REF!</f>
        <v>#REF!</v>
      </c>
      <c r="U78" s="47" t="e">
        <f>+'t44 (2)'!#REF!</f>
        <v>#REF!</v>
      </c>
      <c r="V78" s="47" t="e">
        <f>+'t44 (2)'!#REF!</f>
        <v>#REF!</v>
      </c>
      <c r="W78" s="47" t="e">
        <f>+'t44 (2)'!#REF!</f>
        <v>#REF!</v>
      </c>
      <c r="X78" s="47" t="e">
        <f>+'t44 (2)'!#REF!</f>
        <v>#REF!</v>
      </c>
      <c r="Y78" s="47" t="e">
        <f>+'t44 (2)'!#REF!</f>
        <v>#REF!</v>
      </c>
      <c r="Z78" s="47" t="e">
        <f>+'t44 (2)'!#REF!</f>
        <v>#REF!</v>
      </c>
      <c r="AA78" s="47" t="e">
        <f>+'t44 (2)'!#REF!</f>
        <v>#REF!</v>
      </c>
      <c r="AB78" s="47" t="e">
        <f>+'t44 (2)'!#REF!</f>
        <v>#REF!</v>
      </c>
      <c r="AC78" s="47" t="e">
        <f>+'t44 (2)'!#REF!</f>
        <v>#REF!</v>
      </c>
      <c r="AD78" s="47" t="e">
        <f>+'t44 (2)'!#REF!</f>
        <v>#REF!</v>
      </c>
      <c r="AE78" s="47" t="e">
        <f>+'t44 (2)'!#REF!</f>
        <v>#REF!</v>
      </c>
      <c r="AF78" s="47" t="e">
        <f>+'t44 (2)'!#REF!</f>
        <v>#REF!</v>
      </c>
      <c r="AG78" s="47" t="e">
        <f>+'t44 (2)'!#REF!</f>
        <v>#REF!</v>
      </c>
      <c r="AH78" s="47" t="e">
        <f>+'t44 (2)'!#REF!</f>
        <v>#REF!</v>
      </c>
      <c r="AI78" s="47" t="e">
        <f>+'t44 (2)'!#REF!</f>
        <v>#REF!</v>
      </c>
      <c r="AJ78" s="47" t="e">
        <f>+'t44 (2)'!#REF!</f>
        <v>#REF!</v>
      </c>
      <c r="AK78" s="47" t="e">
        <f>+'t44 (2)'!#REF!</f>
        <v>#REF!</v>
      </c>
      <c r="AL78" s="47" t="e">
        <f>+'t44 (2)'!#REF!</f>
        <v>#REF!</v>
      </c>
      <c r="AM78" s="47" t="e">
        <f>+'t44 (2)'!#REF!</f>
        <v>#REF!</v>
      </c>
      <c r="AN78" s="47" t="e">
        <f>+'t44 (2)'!#REF!</f>
        <v>#REF!</v>
      </c>
      <c r="AO78" s="47" t="e">
        <f>+'t44 (2)'!#REF!</f>
        <v>#REF!</v>
      </c>
      <c r="AP78" s="47" t="e">
        <f>+'t44 (2)'!#REF!</f>
        <v>#REF!</v>
      </c>
      <c r="AQ78" s="47" t="e">
        <f>+'t44 (2)'!#REF!</f>
        <v>#REF!</v>
      </c>
      <c r="AR78" s="47" t="e">
        <f>+'t44 (2)'!#REF!</f>
        <v>#REF!</v>
      </c>
      <c r="AS78" s="47" t="e">
        <f>+'t44 (2)'!#REF!</f>
        <v>#REF!</v>
      </c>
      <c r="AT78" s="47" t="e">
        <f>+'t44 (2)'!#REF!</f>
        <v>#REF!</v>
      </c>
      <c r="AU78" s="47" t="e">
        <f>+'t44 (2)'!#REF!</f>
        <v>#REF!</v>
      </c>
      <c r="AV78" s="47" t="e">
        <f>+'t44 (2)'!#REF!</f>
        <v>#REF!</v>
      </c>
      <c r="AW78" s="47" t="e">
        <f>+'t44 (2)'!#REF!</f>
        <v>#REF!</v>
      </c>
      <c r="AX78" s="47" t="e">
        <f>+'t44 (2)'!#REF!</f>
        <v>#REF!</v>
      </c>
      <c r="AY78" s="47" t="e">
        <f>+'t44 (2)'!#REF!</f>
        <v>#REF!</v>
      </c>
      <c r="AZ78" s="47" t="e">
        <f>+'t44 (2)'!#REF!</f>
        <v>#REF!</v>
      </c>
      <c r="BA78" s="47" t="e">
        <f>+'t44 (2)'!#REF!</f>
        <v>#REF!</v>
      </c>
      <c r="BB78" s="47" t="e">
        <f>+'t44 (2)'!#REF!</f>
        <v>#REF!</v>
      </c>
      <c r="BC78" s="47" t="e">
        <f>+'t44 (2)'!#REF!</f>
        <v>#REF!</v>
      </c>
      <c r="BD78" s="47" t="e">
        <f>+'t44 (2)'!#REF!</f>
        <v>#REF!</v>
      </c>
      <c r="BE78" s="47" t="e">
        <f>+'t44 (2)'!#REF!</f>
        <v>#REF!</v>
      </c>
      <c r="BF78" s="47" t="e">
        <f>+'t44 (2)'!#REF!</f>
        <v>#REF!</v>
      </c>
      <c r="BG78" s="47" t="e">
        <f>+'t44 (2)'!#REF!</f>
        <v>#REF!</v>
      </c>
      <c r="BH78" s="47" t="e">
        <f>+'t44 (2)'!#REF!</f>
        <v>#REF!</v>
      </c>
      <c r="BI78" s="47" t="e">
        <f>+'t44 (2)'!#REF!</f>
        <v>#REF!</v>
      </c>
      <c r="BJ78" s="47" t="e">
        <f>+'t44 (2)'!#REF!</f>
        <v>#REF!</v>
      </c>
      <c r="BK78" s="47" t="e">
        <f>+'t44 (2)'!#REF!</f>
        <v>#REF!</v>
      </c>
      <c r="BL78" s="47" t="e">
        <f>+'t44 (2)'!#REF!</f>
        <v>#REF!</v>
      </c>
      <c r="BM78" s="47" t="e">
        <f>+'t44 (2)'!#REF!</f>
        <v>#REF!</v>
      </c>
      <c r="BN78" s="47" t="e">
        <f>+'t44 (2)'!#REF!</f>
        <v>#REF!</v>
      </c>
      <c r="BO78" s="47" t="e">
        <f>+'t44 (2)'!#REF!</f>
        <v>#REF!</v>
      </c>
      <c r="BP78" s="107" t="e">
        <f>+'t44 (2)'!#REF!</f>
        <v>#REF!</v>
      </c>
      <c r="BQ78" s="47"/>
      <c r="BR78" s="47" t="e">
        <f>+'t44 (2)'!#REF!</f>
        <v>#REF!</v>
      </c>
      <c r="BS78" s="47" t="e">
        <f>+'t44 (2)'!#REF!</f>
        <v>#REF!</v>
      </c>
      <c r="BT78" s="47" t="e">
        <f>+'t44 (2)'!#REF!</f>
        <v>#REF!</v>
      </c>
      <c r="BU78" s="47" t="e">
        <f>+'t44 (2)'!#REF!</f>
        <v>#REF!</v>
      </c>
      <c r="BV78" s="47" t="e">
        <f>+'t44 (2)'!#REF!</f>
        <v>#REF!</v>
      </c>
      <c r="BW78" s="47" t="e">
        <f>+'t44 (2)'!#REF!</f>
        <v>#REF!</v>
      </c>
      <c r="BX78" s="47" t="e">
        <f>+'t44 (2)'!#REF!</f>
        <v>#REF!</v>
      </c>
      <c r="BY78" s="47" t="e">
        <f>+'t44 (2)'!#REF!</f>
        <v>#REF!</v>
      </c>
      <c r="BZ78" s="47" t="e">
        <f>+'t44 (2)'!#REF!</f>
        <v>#REF!</v>
      </c>
      <c r="CA78" s="47" t="e">
        <f>+'t44 (2)'!#REF!</f>
        <v>#REF!</v>
      </c>
      <c r="CB78" s="47" t="e">
        <f>+'t44 (2)'!#REF!</f>
        <v>#REF!</v>
      </c>
      <c r="CC78" s="47" t="e">
        <f>+'t44 (2)'!#REF!</f>
        <v>#REF!</v>
      </c>
      <c r="CD78" s="47" t="e">
        <f>+'t44 (2)'!#REF!</f>
        <v>#REF!</v>
      </c>
      <c r="CE78" s="47" t="e">
        <f>+'t44 (2)'!#REF!</f>
        <v>#REF!</v>
      </c>
      <c r="CF78" s="47" t="e">
        <f>+'t44 (2)'!#REF!</f>
        <v>#REF!</v>
      </c>
      <c r="CG78" s="47" t="e">
        <f>+'t44 (2)'!#REF!</f>
        <v>#REF!</v>
      </c>
      <c r="CH78" s="47" t="e">
        <f>+'t44 (2)'!#REF!</f>
        <v>#REF!</v>
      </c>
      <c r="CI78" s="47" t="e">
        <f>+'t44 (2)'!#REF!</f>
        <v>#REF!</v>
      </c>
      <c r="CJ78" s="47" t="e">
        <f>+'t44 (2)'!#REF!</f>
        <v>#REF!</v>
      </c>
      <c r="CK78" s="47" t="e">
        <f>+'t44 (2)'!#REF!</f>
        <v>#REF!</v>
      </c>
      <c r="CL78" s="47" t="e">
        <f>+'t44 (2)'!#REF!</f>
        <v>#REF!</v>
      </c>
      <c r="CM78" s="47" t="e">
        <f>+'t44 (2)'!#REF!</f>
        <v>#REF!</v>
      </c>
      <c r="CN78" s="107" t="e">
        <f>+'t44 (2)'!#REF!</f>
        <v>#REF!</v>
      </c>
      <c r="CO78" s="47" t="e">
        <f>+'t44 (2)'!#REF!</f>
        <v>#REF!</v>
      </c>
      <c r="CP78" s="47" t="e">
        <f>+'t44 (2)'!#REF!</f>
        <v>#REF!</v>
      </c>
      <c r="CQ78" s="47" t="e">
        <f>+'t44 (2)'!#REF!</f>
        <v>#REF!</v>
      </c>
      <c r="CR78" s="47" t="e">
        <f>+'t44 (2)'!#REF!</f>
        <v>#REF!</v>
      </c>
      <c r="CS78" s="47" t="e">
        <f>+'t44 (2)'!#REF!</f>
        <v>#REF!</v>
      </c>
      <c r="CT78" s="47" t="e">
        <f>+'t44 (2)'!#REF!</f>
        <v>#REF!</v>
      </c>
      <c r="CU78" s="107" t="e">
        <f>+'t44 (2)'!#REF!</f>
        <v>#REF!</v>
      </c>
      <c r="CV78" s="28"/>
      <c r="CW78" s="48" t="e">
        <f t="shared" si="185"/>
        <v>#REF!</v>
      </c>
      <c r="CX78" s="48" t="e">
        <f t="shared" si="186"/>
        <v>#REF!</v>
      </c>
      <c r="CY78" s="48" t="e">
        <f t="shared" si="187"/>
        <v>#REF!</v>
      </c>
      <c r="CZ78" s="48" t="e">
        <f t="shared" si="188"/>
        <v>#REF!</v>
      </c>
      <c r="DA78" s="48" t="e">
        <f t="shared" si="200"/>
        <v>#REF!</v>
      </c>
      <c r="DB78" s="48" t="e">
        <f t="shared" si="312"/>
        <v>#REF!</v>
      </c>
      <c r="DC78" s="48" t="e">
        <f t="shared" si="313"/>
        <v>#REF!</v>
      </c>
      <c r="DD78" s="48" t="e">
        <f t="shared" si="314"/>
        <v>#REF!</v>
      </c>
      <c r="DE78" s="48" t="e">
        <f t="shared" si="315"/>
        <v>#REF!</v>
      </c>
      <c r="DF78" s="48" t="e">
        <f t="shared" si="316"/>
        <v>#REF!</v>
      </c>
      <c r="DG78" s="48" t="e">
        <f t="shared" si="317"/>
        <v>#REF!</v>
      </c>
      <c r="DH78" s="48" t="e">
        <f t="shared" si="318"/>
        <v>#REF!</v>
      </c>
      <c r="DI78" s="48" t="e">
        <f t="shared" si="319"/>
        <v>#REF!</v>
      </c>
      <c r="DJ78" s="48" t="e">
        <f t="shared" si="320"/>
        <v>#REF!</v>
      </c>
      <c r="DK78" s="48" t="e">
        <f t="shared" si="321"/>
        <v>#REF!</v>
      </c>
      <c r="DL78" s="48" t="e">
        <f t="shared" si="322"/>
        <v>#REF!</v>
      </c>
      <c r="DM78" s="48" t="e">
        <f t="shared" si="323"/>
        <v>#REF!</v>
      </c>
      <c r="DN78" s="48" t="e">
        <f t="shared" si="324"/>
        <v>#REF!</v>
      </c>
      <c r="DO78" s="48" t="e">
        <f t="shared" si="325"/>
        <v>#REF!</v>
      </c>
      <c r="DP78" s="48" t="e">
        <f t="shared" si="326"/>
        <v>#REF!</v>
      </c>
      <c r="DQ78" s="48" t="e">
        <f t="shared" si="327"/>
        <v>#REF!</v>
      </c>
      <c r="DR78" s="48" t="e">
        <f t="shared" si="328"/>
        <v>#REF!</v>
      </c>
      <c r="DS78" s="48" t="e">
        <f t="shared" si="329"/>
        <v>#REF!</v>
      </c>
      <c r="DT78" s="48" t="e">
        <f t="shared" si="330"/>
        <v>#REF!</v>
      </c>
      <c r="DU78" s="48" t="e">
        <f t="shared" si="331"/>
        <v>#REF!</v>
      </c>
      <c r="DV78" s="48" t="e">
        <f t="shared" si="332"/>
        <v>#REF!</v>
      </c>
      <c r="DW78" s="48" t="e">
        <f t="shared" si="333"/>
        <v>#REF!</v>
      </c>
      <c r="DX78" s="48" t="e">
        <f t="shared" si="334"/>
        <v>#REF!</v>
      </c>
      <c r="DY78" s="48" t="e">
        <f t="shared" si="335"/>
        <v>#REF!</v>
      </c>
      <c r="DZ78" s="48" t="e">
        <f t="shared" si="336"/>
        <v>#REF!</v>
      </c>
      <c r="EA78" s="48" t="e">
        <f t="shared" si="337"/>
        <v>#REF!</v>
      </c>
      <c r="EB78" s="48" t="e">
        <f t="shared" si="338"/>
        <v>#REF!</v>
      </c>
      <c r="EC78" s="48" t="e">
        <f t="shared" si="339"/>
        <v>#REF!</v>
      </c>
      <c r="ED78" s="48" t="e">
        <f t="shared" si="340"/>
        <v>#REF!</v>
      </c>
      <c r="EE78" s="48" t="e">
        <f t="shared" si="341"/>
        <v>#REF!</v>
      </c>
      <c r="EF78" s="48" t="e">
        <f t="shared" si="342"/>
        <v>#REF!</v>
      </c>
      <c r="EG78" s="48" t="e">
        <f t="shared" si="343"/>
        <v>#REF!</v>
      </c>
      <c r="EH78" s="48" t="e">
        <f t="shared" si="344"/>
        <v>#REF!</v>
      </c>
      <c r="EI78" s="48" t="e">
        <f t="shared" si="345"/>
        <v>#REF!</v>
      </c>
      <c r="EJ78" s="48" t="e">
        <f t="shared" si="346"/>
        <v>#REF!</v>
      </c>
      <c r="EK78" s="48" t="e">
        <f t="shared" si="347"/>
        <v>#REF!</v>
      </c>
      <c r="EL78" s="90"/>
      <c r="EM78" s="48" t="e">
        <f t="shared" si="348"/>
        <v>#REF!</v>
      </c>
      <c r="EN78" s="48" t="e">
        <f t="shared" si="349"/>
        <v>#REF!</v>
      </c>
      <c r="EO78" s="48" t="e">
        <f t="shared" si="350"/>
        <v>#REF!</v>
      </c>
      <c r="EP78" s="48" t="e">
        <f t="shared" si="351"/>
        <v>#REF!</v>
      </c>
      <c r="EQ78" s="48" t="e">
        <f t="shared" si="352"/>
        <v>#REF!</v>
      </c>
      <c r="ER78" s="48" t="e">
        <f t="shared" si="353"/>
        <v>#REF!</v>
      </c>
      <c r="ES78" s="48" t="e">
        <f t="shared" si="354"/>
        <v>#REF!</v>
      </c>
      <c r="ET78" s="48" t="e">
        <f t="shared" si="355"/>
        <v>#REF!</v>
      </c>
      <c r="EU78" s="48" t="e">
        <f t="shared" si="356"/>
        <v>#REF!</v>
      </c>
      <c r="EV78" s="48" t="e">
        <f t="shared" si="357"/>
        <v>#REF!</v>
      </c>
      <c r="EW78" s="48" t="e">
        <f t="shared" si="358"/>
        <v>#REF!</v>
      </c>
      <c r="EX78" s="48" t="e">
        <f t="shared" si="359"/>
        <v>#REF!</v>
      </c>
      <c r="EY78" s="48" t="e">
        <f t="shared" si="360"/>
        <v>#REF!</v>
      </c>
      <c r="EZ78" s="48" t="e">
        <f t="shared" si="361"/>
        <v>#REF!</v>
      </c>
      <c r="FA78" s="48" t="e">
        <f t="shared" si="362"/>
        <v>#REF!</v>
      </c>
      <c r="FB78" s="48" t="e">
        <f t="shared" si="363"/>
        <v>#REF!</v>
      </c>
      <c r="FC78" s="48" t="e">
        <f t="shared" si="364"/>
        <v>#REF!</v>
      </c>
      <c r="FD78" s="48" t="e">
        <f t="shared" si="365"/>
        <v>#REF!</v>
      </c>
      <c r="FE78" s="48" t="e">
        <f t="shared" si="366"/>
        <v>#REF!</v>
      </c>
      <c r="FF78" s="48" t="e">
        <f t="shared" si="367"/>
        <v>#REF!</v>
      </c>
      <c r="FG78" s="48" t="e">
        <f t="shared" si="368"/>
        <v>#REF!</v>
      </c>
      <c r="FH78" s="48" t="e">
        <f t="shared" si="369"/>
        <v>#REF!</v>
      </c>
      <c r="FI78" s="48" t="e">
        <f t="shared" si="370"/>
        <v>#REF!</v>
      </c>
      <c r="FJ78" s="48" t="e">
        <f t="shared" si="371"/>
        <v>#REF!</v>
      </c>
      <c r="FK78" s="48" t="e">
        <f t="shared" si="372"/>
        <v>#REF!</v>
      </c>
      <c r="FL78" s="48" t="e">
        <f t="shared" si="373"/>
        <v>#REF!</v>
      </c>
      <c r="FM78" s="48" t="e">
        <f t="shared" si="374"/>
        <v>#REF!</v>
      </c>
      <c r="FN78" s="48" t="e">
        <f t="shared" si="375"/>
        <v>#REF!</v>
      </c>
      <c r="FO78" s="48" t="e">
        <f t="shared" si="376"/>
        <v>#REF!</v>
      </c>
      <c r="FP78" s="48" t="e">
        <f t="shared" si="377"/>
        <v>#REF!</v>
      </c>
      <c r="FQ78" s="35"/>
      <c r="FR78" s="49" t="e">
        <f t="shared" si="197"/>
        <v>#REF!</v>
      </c>
      <c r="FS78" s="49" t="e">
        <f t="shared" si="198"/>
        <v>#REF!</v>
      </c>
      <c r="FT78" s="49" t="e">
        <f t="shared" si="199"/>
        <v>#REF!</v>
      </c>
      <c r="FU78" s="49" t="e">
        <f t="shared" si="219"/>
        <v>#REF!</v>
      </c>
      <c r="FV78" s="49" t="e">
        <f t="shared" si="220"/>
        <v>#REF!</v>
      </c>
      <c r="FW78" s="49" t="e">
        <f t="shared" si="221"/>
        <v>#REF!</v>
      </c>
      <c r="FX78" s="49" t="e">
        <f t="shared" si="222"/>
        <v>#REF!</v>
      </c>
      <c r="FY78" s="49" t="e">
        <f t="shared" si="223"/>
        <v>#REF!</v>
      </c>
      <c r="FZ78" s="49" t="e">
        <f t="shared" si="224"/>
        <v>#REF!</v>
      </c>
      <c r="GA78" s="49" t="e">
        <f t="shared" si="225"/>
        <v>#REF!</v>
      </c>
      <c r="GB78" s="49" t="e">
        <f t="shared" si="226"/>
        <v>#REF!</v>
      </c>
      <c r="GC78" s="49" t="e">
        <f t="shared" si="227"/>
        <v>#REF!</v>
      </c>
      <c r="GD78" s="49" t="e">
        <f t="shared" si="228"/>
        <v>#REF!</v>
      </c>
      <c r="GE78" s="49" t="e">
        <f t="shared" si="229"/>
        <v>#REF!</v>
      </c>
      <c r="GF78" s="49" t="e">
        <f t="shared" si="230"/>
        <v>#REF!</v>
      </c>
      <c r="GG78" s="49" t="e">
        <f t="shared" si="231"/>
        <v>#REF!</v>
      </c>
      <c r="GH78" s="49" t="e">
        <f t="shared" si="232"/>
        <v>#REF!</v>
      </c>
      <c r="GI78" s="49" t="e">
        <f t="shared" si="233"/>
        <v>#REF!</v>
      </c>
      <c r="GJ78" s="49" t="e">
        <f t="shared" si="234"/>
        <v>#REF!</v>
      </c>
      <c r="GK78" s="49" t="e">
        <f t="shared" si="235"/>
        <v>#REF!</v>
      </c>
      <c r="GL78" s="49" t="e">
        <f t="shared" si="236"/>
        <v>#REF!</v>
      </c>
      <c r="GM78" s="49" t="e">
        <f t="shared" si="237"/>
        <v>#REF!</v>
      </c>
      <c r="GN78" s="49" t="e">
        <f t="shared" si="238"/>
        <v>#REF!</v>
      </c>
      <c r="GO78" s="49" t="e">
        <f t="shared" si="239"/>
        <v>#REF!</v>
      </c>
      <c r="GP78" s="49" t="e">
        <f t="shared" si="240"/>
        <v>#REF!</v>
      </c>
      <c r="GQ78" s="49" t="e">
        <f t="shared" si="241"/>
        <v>#REF!</v>
      </c>
      <c r="GR78" s="49" t="e">
        <f t="shared" si="242"/>
        <v>#REF!</v>
      </c>
      <c r="GS78" s="49" t="e">
        <f t="shared" si="243"/>
        <v>#REF!</v>
      </c>
      <c r="GT78" s="49" t="e">
        <f t="shared" si="244"/>
        <v>#REF!</v>
      </c>
      <c r="GU78" s="49" t="e">
        <f t="shared" si="245"/>
        <v>#REF!</v>
      </c>
      <c r="GV78" s="49" t="e">
        <f t="shared" si="246"/>
        <v>#REF!</v>
      </c>
      <c r="GW78" s="49" t="e">
        <f t="shared" si="247"/>
        <v>#REF!</v>
      </c>
      <c r="GX78" s="49" t="e">
        <f t="shared" si="248"/>
        <v>#REF!</v>
      </c>
      <c r="GY78" s="49" t="e">
        <f t="shared" si="249"/>
        <v>#REF!</v>
      </c>
      <c r="GZ78" s="49" t="e">
        <f t="shared" si="250"/>
        <v>#REF!</v>
      </c>
      <c r="HA78" s="49" t="e">
        <f t="shared" si="251"/>
        <v>#REF!</v>
      </c>
      <c r="HB78" s="49" t="e">
        <f t="shared" si="252"/>
        <v>#REF!</v>
      </c>
      <c r="HC78" s="49" t="e">
        <f t="shared" si="253"/>
        <v>#REF!</v>
      </c>
      <c r="HD78" s="49" t="e">
        <f t="shared" si="254"/>
        <v>#REF!</v>
      </c>
      <c r="HE78" s="49" t="e">
        <f t="shared" si="255"/>
        <v>#REF!</v>
      </c>
      <c r="HF78" s="49" t="e">
        <f t="shared" si="256"/>
        <v>#REF!</v>
      </c>
      <c r="HG78" s="49" t="e">
        <f t="shared" si="257"/>
        <v>#REF!</v>
      </c>
      <c r="HH78" s="49" t="e">
        <f t="shared" si="258"/>
        <v>#REF!</v>
      </c>
      <c r="HI78" s="49" t="e">
        <f t="shared" si="259"/>
        <v>#REF!</v>
      </c>
      <c r="HJ78" s="49" t="e">
        <f t="shared" si="260"/>
        <v>#REF!</v>
      </c>
      <c r="HK78" s="49" t="e">
        <f t="shared" si="261"/>
        <v>#REF!</v>
      </c>
      <c r="HL78" s="49" t="e">
        <f t="shared" si="262"/>
        <v>#REF!</v>
      </c>
      <c r="HM78" s="49" t="e">
        <f t="shared" si="263"/>
        <v>#REF!</v>
      </c>
      <c r="HN78" s="49" t="e">
        <f t="shared" si="264"/>
        <v>#REF!</v>
      </c>
      <c r="HO78" s="49" t="e">
        <f t="shared" si="265"/>
        <v>#REF!</v>
      </c>
      <c r="HP78" s="49" t="e">
        <f t="shared" si="266"/>
        <v>#REF!</v>
      </c>
      <c r="HQ78" s="49" t="e">
        <f t="shared" si="267"/>
        <v>#REF!</v>
      </c>
      <c r="HR78" s="49" t="e">
        <f t="shared" si="268"/>
        <v>#REF!</v>
      </c>
      <c r="HS78" s="49" t="e">
        <f t="shared" si="269"/>
        <v>#REF!</v>
      </c>
      <c r="HT78" s="49" t="e">
        <f t="shared" si="270"/>
        <v>#REF!</v>
      </c>
      <c r="HU78" s="49" t="e">
        <f t="shared" si="271"/>
        <v>#REF!</v>
      </c>
      <c r="HV78" s="49" t="e">
        <f t="shared" si="272"/>
        <v>#REF!</v>
      </c>
      <c r="HW78" s="49" t="e">
        <f t="shared" si="273"/>
        <v>#REF!</v>
      </c>
      <c r="HX78" s="49" t="e">
        <f t="shared" si="274"/>
        <v>#REF!</v>
      </c>
      <c r="HY78" s="49" t="e">
        <f t="shared" si="275"/>
        <v>#REF!</v>
      </c>
      <c r="HZ78" s="49" t="e">
        <f t="shared" si="276"/>
        <v>#REF!</v>
      </c>
      <c r="IA78" s="49" t="e">
        <f t="shared" si="277"/>
        <v>#REF!</v>
      </c>
      <c r="IB78" s="49" t="e">
        <f t="shared" si="278"/>
        <v>#REF!</v>
      </c>
      <c r="IC78" s="49" t="e">
        <f t="shared" si="279"/>
        <v>#REF!</v>
      </c>
      <c r="ID78" s="49" t="e">
        <f t="shared" si="280"/>
        <v>#REF!</v>
      </c>
      <c r="IE78" s="49" t="e">
        <f t="shared" si="281"/>
        <v>#REF!</v>
      </c>
      <c r="IF78" s="49" t="e">
        <f t="shared" si="282"/>
        <v>#REF!</v>
      </c>
      <c r="IG78" s="49" t="e">
        <f t="shared" si="283"/>
        <v>#REF!</v>
      </c>
      <c r="IH78" s="49" t="e">
        <f t="shared" si="284"/>
        <v>#REF!</v>
      </c>
      <c r="II78" s="49" t="e">
        <f t="shared" si="285"/>
        <v>#REF!</v>
      </c>
      <c r="IJ78" s="49" t="e">
        <f t="shared" si="286"/>
        <v>#REF!</v>
      </c>
      <c r="IK78" s="49" t="e">
        <f t="shared" si="287"/>
        <v>#REF!</v>
      </c>
      <c r="IL78" s="49" t="e">
        <f t="shared" si="288"/>
        <v>#REF!</v>
      </c>
      <c r="IM78" s="49" t="e">
        <f t="shared" si="289"/>
        <v>#REF!</v>
      </c>
      <c r="IN78" s="49" t="e">
        <f t="shared" si="290"/>
        <v>#REF!</v>
      </c>
      <c r="IO78" s="49" t="e">
        <f t="shared" si="291"/>
        <v>#REF!</v>
      </c>
      <c r="IP78" s="49" t="e">
        <f t="shared" si="292"/>
        <v>#REF!</v>
      </c>
      <c r="IQ78" s="49" t="e">
        <f t="shared" si="293"/>
        <v>#REF!</v>
      </c>
      <c r="IR78" s="49" t="e">
        <f t="shared" si="294"/>
        <v>#REF!</v>
      </c>
      <c r="IS78" s="49" t="e">
        <f t="shared" si="295"/>
        <v>#REF!</v>
      </c>
      <c r="IT78" s="49" t="e">
        <f t="shared" si="296"/>
        <v>#REF!</v>
      </c>
      <c r="IU78" s="49" t="e">
        <f t="shared" si="297"/>
        <v>#REF!</v>
      </c>
      <c r="IV78" s="49" t="e">
        <f t="shared" si="298"/>
        <v>#REF!</v>
      </c>
      <c r="IW78" s="49" t="e">
        <f t="shared" si="299"/>
        <v>#REF!</v>
      </c>
      <c r="IX78" s="49" t="e">
        <f t="shared" si="300"/>
        <v>#REF!</v>
      </c>
      <c r="IY78" s="49" t="e">
        <f t="shared" si="301"/>
        <v>#REF!</v>
      </c>
      <c r="IZ78" s="49" t="e">
        <f t="shared" si="302"/>
        <v>#REF!</v>
      </c>
      <c r="JA78" s="49" t="e">
        <f t="shared" si="303"/>
        <v>#REF!</v>
      </c>
      <c r="JB78" s="49" t="e">
        <f t="shared" si="304"/>
        <v>#REF!</v>
      </c>
      <c r="JC78" s="49" t="e">
        <f t="shared" si="305"/>
        <v>#REF!</v>
      </c>
      <c r="JD78" s="49" t="e">
        <f t="shared" si="306"/>
        <v>#REF!</v>
      </c>
      <c r="JE78" s="49" t="e">
        <f t="shared" si="307"/>
        <v>#REF!</v>
      </c>
      <c r="JF78" s="49" t="e">
        <f t="shared" si="308"/>
        <v>#REF!</v>
      </c>
      <c r="JG78" s="49" t="e">
        <f t="shared" si="309"/>
        <v>#REF!</v>
      </c>
      <c r="JH78" s="35"/>
      <c r="JI78" s="50"/>
      <c r="JJ78" s="50"/>
    </row>
    <row r="79" spans="1:270" ht="16.5" customHeight="1" x14ac:dyDescent="0.45">
      <c r="A79" s="56" t="s">
        <v>151</v>
      </c>
      <c r="B79" s="15" t="s">
        <v>145</v>
      </c>
      <c r="C79" s="15"/>
      <c r="D79" s="15"/>
      <c r="E79" s="47" t="e">
        <f>+'t44 (2)'!#REF!</f>
        <v>#REF!</v>
      </c>
      <c r="F79" s="47" t="e">
        <f>+'t44 (2)'!#REF!</f>
        <v>#REF!</v>
      </c>
      <c r="G79" s="47" t="e">
        <f>+'t44 (2)'!#REF!</f>
        <v>#REF!</v>
      </c>
      <c r="H79" s="47" t="e">
        <f>+'t44 (2)'!#REF!</f>
        <v>#REF!</v>
      </c>
      <c r="I79" s="47" t="e">
        <f>+'t44 (2)'!#REF!</f>
        <v>#REF!</v>
      </c>
      <c r="J79" s="47" t="e">
        <f>+'t44 (2)'!#REF!</f>
        <v>#REF!</v>
      </c>
      <c r="K79" s="47" t="e">
        <f>+'t44 (2)'!#REF!</f>
        <v>#REF!</v>
      </c>
      <c r="L79" s="47" t="e">
        <f>+'t44 (2)'!#REF!</f>
        <v>#REF!</v>
      </c>
      <c r="M79" s="47" t="e">
        <f>+'t44 (2)'!#REF!</f>
        <v>#REF!</v>
      </c>
      <c r="N79" s="47" t="e">
        <f>+'t44 (2)'!#REF!</f>
        <v>#REF!</v>
      </c>
      <c r="O79" s="47" t="e">
        <f>+'t44 (2)'!#REF!</f>
        <v>#REF!</v>
      </c>
      <c r="P79" s="47" t="e">
        <f>+'t44 (2)'!#REF!</f>
        <v>#REF!</v>
      </c>
      <c r="Q79" s="47" t="e">
        <f>+'t44 (2)'!#REF!</f>
        <v>#REF!</v>
      </c>
      <c r="R79" s="47" t="e">
        <f>+'t44 (2)'!#REF!</f>
        <v>#REF!</v>
      </c>
      <c r="S79" s="47" t="e">
        <f>+'t44 (2)'!#REF!</f>
        <v>#REF!</v>
      </c>
      <c r="T79" s="47" t="e">
        <f>+'t44 (2)'!#REF!</f>
        <v>#REF!</v>
      </c>
      <c r="U79" s="47" t="e">
        <f>+'t44 (2)'!#REF!</f>
        <v>#REF!</v>
      </c>
      <c r="V79" s="47" t="e">
        <f>+'t44 (2)'!#REF!</f>
        <v>#REF!</v>
      </c>
      <c r="W79" s="47" t="e">
        <f>+'t44 (2)'!#REF!</f>
        <v>#REF!</v>
      </c>
      <c r="X79" s="47" t="e">
        <f>+'t44 (2)'!#REF!</f>
        <v>#REF!</v>
      </c>
      <c r="Y79" s="47" t="e">
        <f>+'t44 (2)'!#REF!</f>
        <v>#REF!</v>
      </c>
      <c r="Z79" s="47" t="e">
        <f>+'t44 (2)'!#REF!</f>
        <v>#REF!</v>
      </c>
      <c r="AA79" s="47" t="e">
        <f>+'t44 (2)'!#REF!</f>
        <v>#REF!</v>
      </c>
      <c r="AB79" s="47" t="e">
        <f>+'t44 (2)'!#REF!</f>
        <v>#REF!</v>
      </c>
      <c r="AC79" s="47" t="e">
        <f>+'t44 (2)'!#REF!</f>
        <v>#REF!</v>
      </c>
      <c r="AD79" s="47" t="e">
        <f>+'t44 (2)'!#REF!</f>
        <v>#REF!</v>
      </c>
      <c r="AE79" s="47" t="e">
        <f>+'t44 (2)'!#REF!</f>
        <v>#REF!</v>
      </c>
      <c r="AF79" s="47" t="e">
        <f>+'t44 (2)'!#REF!</f>
        <v>#REF!</v>
      </c>
      <c r="AG79" s="47" t="e">
        <f>+'t44 (2)'!#REF!</f>
        <v>#REF!</v>
      </c>
      <c r="AH79" s="47" t="e">
        <f>+'t44 (2)'!#REF!</f>
        <v>#REF!</v>
      </c>
      <c r="AI79" s="47" t="e">
        <f>+'t44 (2)'!#REF!</f>
        <v>#REF!</v>
      </c>
      <c r="AJ79" s="47" t="e">
        <f>+'t44 (2)'!#REF!</f>
        <v>#REF!</v>
      </c>
      <c r="AK79" s="47" t="e">
        <f>+'t44 (2)'!#REF!</f>
        <v>#REF!</v>
      </c>
      <c r="AL79" s="47" t="e">
        <f>+'t44 (2)'!#REF!</f>
        <v>#REF!</v>
      </c>
      <c r="AM79" s="47" t="e">
        <f>+'t44 (2)'!#REF!</f>
        <v>#REF!</v>
      </c>
      <c r="AN79" s="47" t="e">
        <f>+'t44 (2)'!#REF!</f>
        <v>#REF!</v>
      </c>
      <c r="AO79" s="47" t="e">
        <f>+'t44 (2)'!#REF!</f>
        <v>#REF!</v>
      </c>
      <c r="AP79" s="47" t="e">
        <f>+'t44 (2)'!#REF!</f>
        <v>#REF!</v>
      </c>
      <c r="AQ79" s="47" t="e">
        <f>+'t44 (2)'!#REF!</f>
        <v>#REF!</v>
      </c>
      <c r="AR79" s="47" t="e">
        <f>+'t44 (2)'!#REF!</f>
        <v>#REF!</v>
      </c>
      <c r="AS79" s="47" t="e">
        <f>+'t44 (2)'!#REF!</f>
        <v>#REF!</v>
      </c>
      <c r="AT79" s="47" t="e">
        <f>+'t44 (2)'!#REF!</f>
        <v>#REF!</v>
      </c>
      <c r="AU79" s="47" t="e">
        <f>+'t44 (2)'!#REF!</f>
        <v>#REF!</v>
      </c>
      <c r="AV79" s="47" t="e">
        <f>+'t44 (2)'!#REF!</f>
        <v>#REF!</v>
      </c>
      <c r="AW79" s="47" t="e">
        <f>+'t44 (2)'!#REF!</f>
        <v>#REF!</v>
      </c>
      <c r="AX79" s="47" t="e">
        <f>+'t44 (2)'!#REF!</f>
        <v>#REF!</v>
      </c>
      <c r="AY79" s="47" t="e">
        <f>+'t44 (2)'!#REF!</f>
        <v>#REF!</v>
      </c>
      <c r="AZ79" s="47" t="e">
        <f>+'t44 (2)'!#REF!</f>
        <v>#REF!</v>
      </c>
      <c r="BA79" s="47" t="e">
        <f>+'t44 (2)'!#REF!</f>
        <v>#REF!</v>
      </c>
      <c r="BB79" s="47" t="e">
        <f>+'t44 (2)'!#REF!</f>
        <v>#REF!</v>
      </c>
      <c r="BC79" s="47" t="e">
        <f>+'t44 (2)'!#REF!</f>
        <v>#REF!</v>
      </c>
      <c r="BD79" s="47" t="e">
        <f>+'t44 (2)'!#REF!</f>
        <v>#REF!</v>
      </c>
      <c r="BE79" s="47" t="e">
        <f>+'t44 (2)'!#REF!</f>
        <v>#REF!</v>
      </c>
      <c r="BF79" s="47" t="e">
        <f>+'t44 (2)'!#REF!</f>
        <v>#REF!</v>
      </c>
      <c r="BG79" s="47" t="e">
        <f>+'t44 (2)'!#REF!</f>
        <v>#REF!</v>
      </c>
      <c r="BH79" s="47" t="e">
        <f>+'t44 (2)'!#REF!</f>
        <v>#REF!</v>
      </c>
      <c r="BI79" s="47" t="e">
        <f>+'t44 (2)'!#REF!</f>
        <v>#REF!</v>
      </c>
      <c r="BJ79" s="47" t="e">
        <f>+'t44 (2)'!#REF!</f>
        <v>#REF!</v>
      </c>
      <c r="BK79" s="47" t="e">
        <f>+'t44 (2)'!#REF!</f>
        <v>#REF!</v>
      </c>
      <c r="BL79" s="47" t="e">
        <f>+'t44 (2)'!#REF!</f>
        <v>#REF!</v>
      </c>
      <c r="BM79" s="47" t="e">
        <f>+'t44 (2)'!#REF!</f>
        <v>#REF!</v>
      </c>
      <c r="BN79" s="47" t="e">
        <f>+'t44 (2)'!#REF!</f>
        <v>#REF!</v>
      </c>
      <c r="BO79" s="47" t="e">
        <f>+'t44 (2)'!#REF!</f>
        <v>#REF!</v>
      </c>
      <c r="BP79" s="107" t="e">
        <f>+'t44 (2)'!#REF!</f>
        <v>#REF!</v>
      </c>
      <c r="BQ79" s="47"/>
      <c r="BR79" s="47" t="e">
        <f>+'t44 (2)'!#REF!</f>
        <v>#REF!</v>
      </c>
      <c r="BS79" s="47" t="e">
        <f>+'t44 (2)'!#REF!</f>
        <v>#REF!</v>
      </c>
      <c r="BT79" s="47" t="e">
        <f>+'t44 (2)'!#REF!</f>
        <v>#REF!</v>
      </c>
      <c r="BU79" s="47" t="e">
        <f>+'t44 (2)'!#REF!</f>
        <v>#REF!</v>
      </c>
      <c r="BV79" s="47" t="e">
        <f>+'t44 (2)'!#REF!</f>
        <v>#REF!</v>
      </c>
      <c r="BW79" s="47" t="e">
        <f>+'t44 (2)'!#REF!</f>
        <v>#REF!</v>
      </c>
      <c r="BX79" s="47" t="e">
        <f>+'t44 (2)'!#REF!</f>
        <v>#REF!</v>
      </c>
      <c r="BY79" s="47" t="e">
        <f>+'t44 (2)'!#REF!</f>
        <v>#REF!</v>
      </c>
      <c r="BZ79" s="47" t="e">
        <f>+'t44 (2)'!#REF!</f>
        <v>#REF!</v>
      </c>
      <c r="CA79" s="47" t="e">
        <f>+'t44 (2)'!#REF!</f>
        <v>#REF!</v>
      </c>
      <c r="CB79" s="47" t="e">
        <f>+'t44 (2)'!#REF!</f>
        <v>#REF!</v>
      </c>
      <c r="CC79" s="47" t="e">
        <f>+'t44 (2)'!#REF!</f>
        <v>#REF!</v>
      </c>
      <c r="CD79" s="47" t="e">
        <f>+'t44 (2)'!#REF!</f>
        <v>#REF!</v>
      </c>
      <c r="CE79" s="47" t="e">
        <f>+'t44 (2)'!#REF!</f>
        <v>#REF!</v>
      </c>
      <c r="CF79" s="47" t="e">
        <f>+'t44 (2)'!#REF!</f>
        <v>#REF!</v>
      </c>
      <c r="CG79" s="47" t="e">
        <f>+'t44 (2)'!#REF!</f>
        <v>#REF!</v>
      </c>
      <c r="CH79" s="47" t="e">
        <f>+'t44 (2)'!#REF!</f>
        <v>#REF!</v>
      </c>
      <c r="CI79" s="47" t="e">
        <f>+'t44 (2)'!#REF!</f>
        <v>#REF!</v>
      </c>
      <c r="CJ79" s="47" t="e">
        <f>+'t44 (2)'!#REF!</f>
        <v>#REF!</v>
      </c>
      <c r="CK79" s="47" t="e">
        <f>+'t44 (2)'!#REF!</f>
        <v>#REF!</v>
      </c>
      <c r="CL79" s="47" t="e">
        <f>+'t44 (2)'!#REF!</f>
        <v>#REF!</v>
      </c>
      <c r="CM79" s="47" t="e">
        <f>+'t44 (2)'!#REF!</f>
        <v>#REF!</v>
      </c>
      <c r="CN79" s="107" t="e">
        <f>+'t44 (2)'!#REF!</f>
        <v>#REF!</v>
      </c>
      <c r="CO79" s="47" t="e">
        <f>+'t44 (2)'!#REF!</f>
        <v>#REF!</v>
      </c>
      <c r="CP79" s="47" t="e">
        <f>+'t44 (2)'!#REF!</f>
        <v>#REF!</v>
      </c>
      <c r="CQ79" s="47" t="e">
        <f>+'t44 (2)'!#REF!</f>
        <v>#REF!</v>
      </c>
      <c r="CR79" s="47" t="e">
        <f>+'t44 (2)'!#REF!</f>
        <v>#REF!</v>
      </c>
      <c r="CS79" s="47" t="e">
        <f>+'t44 (2)'!#REF!</f>
        <v>#REF!</v>
      </c>
      <c r="CT79" s="47" t="e">
        <f>+'t44 (2)'!#REF!</f>
        <v>#REF!</v>
      </c>
      <c r="CU79" s="107" t="e">
        <f>+'t44 (2)'!#REF!</f>
        <v>#REF!</v>
      </c>
      <c r="CV79" s="28"/>
      <c r="CW79" s="48" t="e">
        <f t="shared" si="185"/>
        <v>#REF!</v>
      </c>
      <c r="CX79" s="48" t="e">
        <f t="shared" si="186"/>
        <v>#REF!</v>
      </c>
      <c r="CY79" s="48" t="e">
        <f t="shared" si="187"/>
        <v>#REF!</v>
      </c>
      <c r="CZ79" s="48" t="e">
        <f t="shared" si="188"/>
        <v>#REF!</v>
      </c>
      <c r="DA79" s="48" t="e">
        <f t="shared" si="200"/>
        <v>#REF!</v>
      </c>
      <c r="DB79" s="48" t="e">
        <f t="shared" si="312"/>
        <v>#REF!</v>
      </c>
      <c r="DC79" s="48" t="e">
        <f t="shared" si="313"/>
        <v>#REF!</v>
      </c>
      <c r="DD79" s="48" t="e">
        <f t="shared" si="314"/>
        <v>#REF!</v>
      </c>
      <c r="DE79" s="48" t="e">
        <f t="shared" si="315"/>
        <v>#REF!</v>
      </c>
      <c r="DF79" s="48" t="e">
        <f t="shared" si="316"/>
        <v>#REF!</v>
      </c>
      <c r="DG79" s="48" t="e">
        <f t="shared" si="317"/>
        <v>#REF!</v>
      </c>
      <c r="DH79" s="48" t="e">
        <f t="shared" si="318"/>
        <v>#REF!</v>
      </c>
      <c r="DI79" s="48" t="e">
        <f t="shared" si="319"/>
        <v>#REF!</v>
      </c>
      <c r="DJ79" s="48" t="e">
        <f t="shared" si="320"/>
        <v>#REF!</v>
      </c>
      <c r="DK79" s="48" t="e">
        <f t="shared" si="321"/>
        <v>#REF!</v>
      </c>
      <c r="DL79" s="48" t="e">
        <f t="shared" si="322"/>
        <v>#REF!</v>
      </c>
      <c r="DM79" s="48" t="e">
        <f t="shared" si="323"/>
        <v>#REF!</v>
      </c>
      <c r="DN79" s="48" t="e">
        <f t="shared" si="324"/>
        <v>#REF!</v>
      </c>
      <c r="DO79" s="48" t="e">
        <f t="shared" si="325"/>
        <v>#REF!</v>
      </c>
      <c r="DP79" s="48" t="e">
        <f t="shared" si="326"/>
        <v>#REF!</v>
      </c>
      <c r="DQ79" s="48" t="e">
        <f t="shared" si="327"/>
        <v>#REF!</v>
      </c>
      <c r="DR79" s="48" t="e">
        <f t="shared" si="328"/>
        <v>#REF!</v>
      </c>
      <c r="DS79" s="48" t="e">
        <f t="shared" si="329"/>
        <v>#REF!</v>
      </c>
      <c r="DT79" s="48" t="e">
        <f t="shared" si="330"/>
        <v>#REF!</v>
      </c>
      <c r="DU79" s="48" t="e">
        <f t="shared" si="331"/>
        <v>#REF!</v>
      </c>
      <c r="DV79" s="48" t="e">
        <f t="shared" si="332"/>
        <v>#REF!</v>
      </c>
      <c r="DW79" s="48" t="e">
        <f t="shared" si="333"/>
        <v>#REF!</v>
      </c>
      <c r="DX79" s="48" t="e">
        <f t="shared" si="334"/>
        <v>#REF!</v>
      </c>
      <c r="DY79" s="48" t="e">
        <f t="shared" si="335"/>
        <v>#REF!</v>
      </c>
      <c r="DZ79" s="48" t="e">
        <f t="shared" si="336"/>
        <v>#REF!</v>
      </c>
      <c r="EA79" s="48" t="e">
        <f t="shared" si="337"/>
        <v>#REF!</v>
      </c>
      <c r="EB79" s="48" t="e">
        <f t="shared" si="338"/>
        <v>#REF!</v>
      </c>
      <c r="EC79" s="48" t="e">
        <f t="shared" si="339"/>
        <v>#REF!</v>
      </c>
      <c r="ED79" s="48" t="e">
        <f t="shared" si="340"/>
        <v>#REF!</v>
      </c>
      <c r="EE79" s="48" t="e">
        <f t="shared" si="341"/>
        <v>#REF!</v>
      </c>
      <c r="EF79" s="48" t="e">
        <f t="shared" si="342"/>
        <v>#REF!</v>
      </c>
      <c r="EG79" s="48" t="e">
        <f t="shared" si="343"/>
        <v>#REF!</v>
      </c>
      <c r="EH79" s="48" t="e">
        <f t="shared" si="344"/>
        <v>#REF!</v>
      </c>
      <c r="EI79" s="48" t="e">
        <f t="shared" si="345"/>
        <v>#REF!</v>
      </c>
      <c r="EJ79" s="48" t="e">
        <f t="shared" si="346"/>
        <v>#REF!</v>
      </c>
      <c r="EK79" s="48" t="e">
        <f t="shared" si="347"/>
        <v>#REF!</v>
      </c>
      <c r="EL79" s="90"/>
      <c r="EM79" s="48" t="e">
        <f t="shared" si="348"/>
        <v>#REF!</v>
      </c>
      <c r="EN79" s="48" t="e">
        <f t="shared" si="349"/>
        <v>#REF!</v>
      </c>
      <c r="EO79" s="48" t="e">
        <f t="shared" si="350"/>
        <v>#REF!</v>
      </c>
      <c r="EP79" s="48" t="e">
        <f t="shared" si="351"/>
        <v>#REF!</v>
      </c>
      <c r="EQ79" s="48" t="e">
        <f t="shared" si="352"/>
        <v>#REF!</v>
      </c>
      <c r="ER79" s="48" t="e">
        <f t="shared" si="353"/>
        <v>#REF!</v>
      </c>
      <c r="ES79" s="48" t="e">
        <f t="shared" si="354"/>
        <v>#REF!</v>
      </c>
      <c r="ET79" s="48" t="e">
        <f t="shared" si="355"/>
        <v>#REF!</v>
      </c>
      <c r="EU79" s="48" t="e">
        <f t="shared" si="356"/>
        <v>#REF!</v>
      </c>
      <c r="EV79" s="48" t="e">
        <f t="shared" si="357"/>
        <v>#REF!</v>
      </c>
      <c r="EW79" s="48" t="e">
        <f t="shared" si="358"/>
        <v>#REF!</v>
      </c>
      <c r="EX79" s="48" t="e">
        <f t="shared" si="359"/>
        <v>#REF!</v>
      </c>
      <c r="EY79" s="48" t="e">
        <f t="shared" si="360"/>
        <v>#REF!</v>
      </c>
      <c r="EZ79" s="48" t="e">
        <f t="shared" si="361"/>
        <v>#REF!</v>
      </c>
      <c r="FA79" s="48" t="e">
        <f t="shared" si="362"/>
        <v>#REF!</v>
      </c>
      <c r="FB79" s="48" t="e">
        <f t="shared" si="363"/>
        <v>#REF!</v>
      </c>
      <c r="FC79" s="48" t="e">
        <f t="shared" si="364"/>
        <v>#REF!</v>
      </c>
      <c r="FD79" s="48" t="e">
        <f t="shared" si="365"/>
        <v>#REF!</v>
      </c>
      <c r="FE79" s="48" t="e">
        <f t="shared" si="366"/>
        <v>#REF!</v>
      </c>
      <c r="FF79" s="48" t="e">
        <f t="shared" si="367"/>
        <v>#REF!</v>
      </c>
      <c r="FG79" s="48" t="e">
        <f t="shared" si="368"/>
        <v>#REF!</v>
      </c>
      <c r="FH79" s="48" t="e">
        <f t="shared" si="369"/>
        <v>#REF!</v>
      </c>
      <c r="FI79" s="48" t="e">
        <f t="shared" si="370"/>
        <v>#REF!</v>
      </c>
      <c r="FJ79" s="48" t="e">
        <f t="shared" si="371"/>
        <v>#REF!</v>
      </c>
      <c r="FK79" s="48" t="e">
        <f t="shared" si="372"/>
        <v>#REF!</v>
      </c>
      <c r="FL79" s="48" t="e">
        <f t="shared" si="373"/>
        <v>#REF!</v>
      </c>
      <c r="FM79" s="48" t="e">
        <f t="shared" si="374"/>
        <v>#REF!</v>
      </c>
      <c r="FN79" s="48" t="e">
        <f t="shared" si="375"/>
        <v>#REF!</v>
      </c>
      <c r="FO79" s="48" t="e">
        <f t="shared" si="376"/>
        <v>#REF!</v>
      </c>
      <c r="FP79" s="48" t="e">
        <f t="shared" si="377"/>
        <v>#REF!</v>
      </c>
      <c r="FQ79" s="35"/>
      <c r="FR79" s="49" t="e">
        <f t="shared" si="197"/>
        <v>#REF!</v>
      </c>
      <c r="FS79" s="49" t="e">
        <f t="shared" si="198"/>
        <v>#REF!</v>
      </c>
      <c r="FT79" s="49" t="e">
        <f t="shared" si="199"/>
        <v>#REF!</v>
      </c>
      <c r="FU79" s="49" t="e">
        <f t="shared" si="219"/>
        <v>#REF!</v>
      </c>
      <c r="FV79" s="49" t="e">
        <f t="shared" si="220"/>
        <v>#REF!</v>
      </c>
      <c r="FW79" s="49" t="e">
        <f t="shared" si="221"/>
        <v>#REF!</v>
      </c>
      <c r="FX79" s="49" t="e">
        <f t="shared" si="222"/>
        <v>#REF!</v>
      </c>
      <c r="FY79" s="49" t="e">
        <f t="shared" si="223"/>
        <v>#REF!</v>
      </c>
      <c r="FZ79" s="49" t="e">
        <f t="shared" si="224"/>
        <v>#REF!</v>
      </c>
      <c r="GA79" s="49" t="e">
        <f t="shared" si="225"/>
        <v>#REF!</v>
      </c>
      <c r="GB79" s="49" t="e">
        <f t="shared" si="226"/>
        <v>#REF!</v>
      </c>
      <c r="GC79" s="49" t="e">
        <f t="shared" si="227"/>
        <v>#REF!</v>
      </c>
      <c r="GD79" s="49" t="e">
        <f t="shared" si="228"/>
        <v>#REF!</v>
      </c>
      <c r="GE79" s="49" t="e">
        <f t="shared" si="229"/>
        <v>#REF!</v>
      </c>
      <c r="GF79" s="49" t="e">
        <f t="shared" si="230"/>
        <v>#REF!</v>
      </c>
      <c r="GG79" s="49" t="e">
        <f t="shared" si="231"/>
        <v>#REF!</v>
      </c>
      <c r="GH79" s="49" t="e">
        <f t="shared" si="232"/>
        <v>#REF!</v>
      </c>
      <c r="GI79" s="49" t="e">
        <f t="shared" si="233"/>
        <v>#REF!</v>
      </c>
      <c r="GJ79" s="49" t="e">
        <f t="shared" si="234"/>
        <v>#REF!</v>
      </c>
      <c r="GK79" s="49" t="e">
        <f t="shared" si="235"/>
        <v>#REF!</v>
      </c>
      <c r="GL79" s="49" t="e">
        <f t="shared" si="236"/>
        <v>#REF!</v>
      </c>
      <c r="GM79" s="49" t="e">
        <f t="shared" si="237"/>
        <v>#REF!</v>
      </c>
      <c r="GN79" s="49" t="e">
        <f t="shared" si="238"/>
        <v>#REF!</v>
      </c>
      <c r="GO79" s="49" t="e">
        <f t="shared" si="239"/>
        <v>#REF!</v>
      </c>
      <c r="GP79" s="49" t="e">
        <f t="shared" si="240"/>
        <v>#REF!</v>
      </c>
      <c r="GQ79" s="49" t="e">
        <f t="shared" si="241"/>
        <v>#REF!</v>
      </c>
      <c r="GR79" s="49" t="e">
        <f t="shared" si="242"/>
        <v>#REF!</v>
      </c>
      <c r="GS79" s="49" t="e">
        <f t="shared" si="243"/>
        <v>#REF!</v>
      </c>
      <c r="GT79" s="49" t="e">
        <f t="shared" si="244"/>
        <v>#REF!</v>
      </c>
      <c r="GU79" s="49" t="e">
        <f t="shared" si="245"/>
        <v>#REF!</v>
      </c>
      <c r="GV79" s="49" t="e">
        <f t="shared" si="246"/>
        <v>#REF!</v>
      </c>
      <c r="GW79" s="49" t="e">
        <f t="shared" si="247"/>
        <v>#REF!</v>
      </c>
      <c r="GX79" s="49" t="e">
        <f t="shared" si="248"/>
        <v>#REF!</v>
      </c>
      <c r="GY79" s="49" t="e">
        <f t="shared" si="249"/>
        <v>#REF!</v>
      </c>
      <c r="GZ79" s="49" t="e">
        <f t="shared" si="250"/>
        <v>#REF!</v>
      </c>
      <c r="HA79" s="49" t="e">
        <f t="shared" si="251"/>
        <v>#REF!</v>
      </c>
      <c r="HB79" s="49" t="e">
        <f t="shared" si="252"/>
        <v>#REF!</v>
      </c>
      <c r="HC79" s="49" t="e">
        <f t="shared" si="253"/>
        <v>#REF!</v>
      </c>
      <c r="HD79" s="49" t="e">
        <f t="shared" si="254"/>
        <v>#REF!</v>
      </c>
      <c r="HE79" s="49" t="e">
        <f t="shared" si="255"/>
        <v>#REF!</v>
      </c>
      <c r="HF79" s="49" t="e">
        <f t="shared" si="256"/>
        <v>#REF!</v>
      </c>
      <c r="HG79" s="49" t="e">
        <f t="shared" si="257"/>
        <v>#REF!</v>
      </c>
      <c r="HH79" s="49" t="e">
        <f t="shared" si="258"/>
        <v>#REF!</v>
      </c>
      <c r="HI79" s="49" t="e">
        <f t="shared" si="259"/>
        <v>#REF!</v>
      </c>
      <c r="HJ79" s="49" t="e">
        <f t="shared" si="260"/>
        <v>#REF!</v>
      </c>
      <c r="HK79" s="49" t="e">
        <f t="shared" si="261"/>
        <v>#REF!</v>
      </c>
      <c r="HL79" s="49" t="e">
        <f t="shared" si="262"/>
        <v>#REF!</v>
      </c>
      <c r="HM79" s="49" t="e">
        <f t="shared" si="263"/>
        <v>#REF!</v>
      </c>
      <c r="HN79" s="49" t="e">
        <f t="shared" si="264"/>
        <v>#REF!</v>
      </c>
      <c r="HO79" s="49" t="e">
        <f t="shared" si="265"/>
        <v>#REF!</v>
      </c>
      <c r="HP79" s="49" t="e">
        <f t="shared" si="266"/>
        <v>#REF!</v>
      </c>
      <c r="HQ79" s="49" t="e">
        <f t="shared" si="267"/>
        <v>#REF!</v>
      </c>
      <c r="HR79" s="49" t="e">
        <f t="shared" si="268"/>
        <v>#REF!</v>
      </c>
      <c r="HS79" s="49" t="e">
        <f t="shared" si="269"/>
        <v>#REF!</v>
      </c>
      <c r="HT79" s="49" t="e">
        <f t="shared" si="270"/>
        <v>#REF!</v>
      </c>
      <c r="HU79" s="49" t="e">
        <f t="shared" si="271"/>
        <v>#REF!</v>
      </c>
      <c r="HV79" s="49" t="e">
        <f t="shared" si="272"/>
        <v>#REF!</v>
      </c>
      <c r="HW79" s="49" t="e">
        <f t="shared" si="273"/>
        <v>#REF!</v>
      </c>
      <c r="HX79" s="49" t="e">
        <f t="shared" si="274"/>
        <v>#REF!</v>
      </c>
      <c r="HY79" s="49" t="e">
        <f t="shared" si="275"/>
        <v>#REF!</v>
      </c>
      <c r="HZ79" s="49" t="e">
        <f t="shared" si="276"/>
        <v>#REF!</v>
      </c>
      <c r="IA79" s="49" t="e">
        <f t="shared" si="277"/>
        <v>#REF!</v>
      </c>
      <c r="IB79" s="49" t="e">
        <f t="shared" si="278"/>
        <v>#REF!</v>
      </c>
      <c r="IC79" s="49" t="e">
        <f t="shared" si="279"/>
        <v>#REF!</v>
      </c>
      <c r="ID79" s="49" t="e">
        <f t="shared" si="280"/>
        <v>#REF!</v>
      </c>
      <c r="IE79" s="49" t="e">
        <f t="shared" si="281"/>
        <v>#REF!</v>
      </c>
      <c r="IF79" s="49" t="e">
        <f t="shared" si="282"/>
        <v>#REF!</v>
      </c>
      <c r="IG79" s="49" t="e">
        <f t="shared" si="283"/>
        <v>#REF!</v>
      </c>
      <c r="IH79" s="49" t="e">
        <f t="shared" si="284"/>
        <v>#REF!</v>
      </c>
      <c r="II79" s="49" t="e">
        <f t="shared" si="285"/>
        <v>#REF!</v>
      </c>
      <c r="IJ79" s="49" t="e">
        <f t="shared" si="286"/>
        <v>#REF!</v>
      </c>
      <c r="IK79" s="49" t="e">
        <f t="shared" si="287"/>
        <v>#REF!</v>
      </c>
      <c r="IL79" s="49" t="e">
        <f t="shared" si="288"/>
        <v>#REF!</v>
      </c>
      <c r="IM79" s="49" t="e">
        <f t="shared" si="289"/>
        <v>#REF!</v>
      </c>
      <c r="IN79" s="49" t="e">
        <f t="shared" si="290"/>
        <v>#REF!</v>
      </c>
      <c r="IO79" s="49" t="e">
        <f t="shared" si="291"/>
        <v>#REF!</v>
      </c>
      <c r="IP79" s="49" t="e">
        <f t="shared" si="292"/>
        <v>#REF!</v>
      </c>
      <c r="IQ79" s="49" t="e">
        <f t="shared" si="293"/>
        <v>#REF!</v>
      </c>
      <c r="IR79" s="49" t="e">
        <f t="shared" si="294"/>
        <v>#REF!</v>
      </c>
      <c r="IS79" s="49" t="e">
        <f t="shared" si="295"/>
        <v>#REF!</v>
      </c>
      <c r="IT79" s="49" t="e">
        <f t="shared" si="296"/>
        <v>#REF!</v>
      </c>
      <c r="IU79" s="49" t="e">
        <f t="shared" si="297"/>
        <v>#REF!</v>
      </c>
      <c r="IV79" s="49" t="e">
        <f t="shared" si="298"/>
        <v>#REF!</v>
      </c>
      <c r="IW79" s="49" t="e">
        <f t="shared" si="299"/>
        <v>#REF!</v>
      </c>
      <c r="IX79" s="49" t="e">
        <f t="shared" si="300"/>
        <v>#REF!</v>
      </c>
      <c r="IY79" s="49" t="e">
        <f t="shared" si="301"/>
        <v>#REF!</v>
      </c>
      <c r="IZ79" s="49" t="e">
        <f t="shared" si="302"/>
        <v>#REF!</v>
      </c>
      <c r="JA79" s="49" t="e">
        <f t="shared" si="303"/>
        <v>#REF!</v>
      </c>
      <c r="JB79" s="49" t="e">
        <f t="shared" si="304"/>
        <v>#REF!</v>
      </c>
      <c r="JC79" s="49" t="e">
        <f t="shared" si="305"/>
        <v>#REF!</v>
      </c>
      <c r="JD79" s="49" t="e">
        <f t="shared" si="306"/>
        <v>#REF!</v>
      </c>
      <c r="JE79" s="49" t="e">
        <f t="shared" si="307"/>
        <v>#REF!</v>
      </c>
      <c r="JF79" s="49" t="e">
        <f t="shared" si="308"/>
        <v>#REF!</v>
      </c>
      <c r="JG79" s="49" t="e">
        <f t="shared" si="309"/>
        <v>#REF!</v>
      </c>
      <c r="JH79" s="35"/>
      <c r="JI79" s="50"/>
      <c r="JJ79" s="50"/>
    </row>
    <row r="80" spans="1:270" ht="16.5" customHeight="1" x14ac:dyDescent="0.45">
      <c r="A80" s="56" t="s">
        <v>152</v>
      </c>
      <c r="B80" s="15" t="s">
        <v>67</v>
      </c>
      <c r="C80" s="15"/>
      <c r="D80" s="15"/>
      <c r="E80" s="47" t="e">
        <f>+'t44 (2)'!#REF!</f>
        <v>#REF!</v>
      </c>
      <c r="F80" s="47" t="e">
        <f>+'t44 (2)'!#REF!</f>
        <v>#REF!</v>
      </c>
      <c r="G80" s="47" t="e">
        <f>+'t44 (2)'!#REF!</f>
        <v>#REF!</v>
      </c>
      <c r="H80" s="47" t="e">
        <f>+'t44 (2)'!#REF!</f>
        <v>#REF!</v>
      </c>
      <c r="I80" s="47" t="e">
        <f>+'t44 (2)'!#REF!</f>
        <v>#REF!</v>
      </c>
      <c r="J80" s="47" t="e">
        <f>+'t44 (2)'!#REF!</f>
        <v>#REF!</v>
      </c>
      <c r="K80" s="47" t="e">
        <f>+'t44 (2)'!#REF!</f>
        <v>#REF!</v>
      </c>
      <c r="L80" s="47" t="e">
        <f>+'t44 (2)'!#REF!</f>
        <v>#REF!</v>
      </c>
      <c r="M80" s="47" t="e">
        <f>+'t44 (2)'!#REF!</f>
        <v>#REF!</v>
      </c>
      <c r="N80" s="47" t="e">
        <f>+'t44 (2)'!#REF!</f>
        <v>#REF!</v>
      </c>
      <c r="O80" s="47" t="e">
        <f>+'t44 (2)'!#REF!</f>
        <v>#REF!</v>
      </c>
      <c r="P80" s="47" t="e">
        <f>+'t44 (2)'!#REF!</f>
        <v>#REF!</v>
      </c>
      <c r="Q80" s="47" t="e">
        <f>+'t44 (2)'!#REF!</f>
        <v>#REF!</v>
      </c>
      <c r="R80" s="47" t="e">
        <f>+'t44 (2)'!#REF!</f>
        <v>#REF!</v>
      </c>
      <c r="S80" s="47" t="e">
        <f>+'t44 (2)'!#REF!</f>
        <v>#REF!</v>
      </c>
      <c r="T80" s="47" t="e">
        <f>+'t44 (2)'!#REF!</f>
        <v>#REF!</v>
      </c>
      <c r="U80" s="47" t="e">
        <f>+'t44 (2)'!#REF!</f>
        <v>#REF!</v>
      </c>
      <c r="V80" s="47" t="e">
        <f>+'t44 (2)'!#REF!</f>
        <v>#REF!</v>
      </c>
      <c r="W80" s="47" t="e">
        <f>+'t44 (2)'!#REF!</f>
        <v>#REF!</v>
      </c>
      <c r="X80" s="47" t="e">
        <f>+'t44 (2)'!#REF!</f>
        <v>#REF!</v>
      </c>
      <c r="Y80" s="47" t="e">
        <f>+'t44 (2)'!#REF!</f>
        <v>#REF!</v>
      </c>
      <c r="Z80" s="47" t="e">
        <f>+'t44 (2)'!#REF!</f>
        <v>#REF!</v>
      </c>
      <c r="AA80" s="47" t="e">
        <f>+'t44 (2)'!#REF!</f>
        <v>#REF!</v>
      </c>
      <c r="AB80" s="47" t="e">
        <f>+'t44 (2)'!#REF!</f>
        <v>#REF!</v>
      </c>
      <c r="AC80" s="47" t="e">
        <f>+'t44 (2)'!#REF!</f>
        <v>#REF!</v>
      </c>
      <c r="AD80" s="47" t="e">
        <f>+'t44 (2)'!#REF!</f>
        <v>#REF!</v>
      </c>
      <c r="AE80" s="47" t="e">
        <f>+'t44 (2)'!#REF!</f>
        <v>#REF!</v>
      </c>
      <c r="AF80" s="47" t="e">
        <f>+'t44 (2)'!#REF!</f>
        <v>#REF!</v>
      </c>
      <c r="AG80" s="47" t="e">
        <f>+'t44 (2)'!#REF!</f>
        <v>#REF!</v>
      </c>
      <c r="AH80" s="47" t="e">
        <f>+'t44 (2)'!#REF!</f>
        <v>#REF!</v>
      </c>
      <c r="AI80" s="47" t="e">
        <f>+'t44 (2)'!#REF!</f>
        <v>#REF!</v>
      </c>
      <c r="AJ80" s="47" t="e">
        <f>+'t44 (2)'!#REF!</f>
        <v>#REF!</v>
      </c>
      <c r="AK80" s="47" t="e">
        <f>+'t44 (2)'!#REF!</f>
        <v>#REF!</v>
      </c>
      <c r="AL80" s="47" t="e">
        <f>+'t44 (2)'!#REF!</f>
        <v>#REF!</v>
      </c>
      <c r="AM80" s="47" t="e">
        <f>+'t44 (2)'!#REF!</f>
        <v>#REF!</v>
      </c>
      <c r="AN80" s="47" t="e">
        <f>+'t44 (2)'!#REF!</f>
        <v>#REF!</v>
      </c>
      <c r="AO80" s="47" t="e">
        <f>+'t44 (2)'!#REF!</f>
        <v>#REF!</v>
      </c>
      <c r="AP80" s="47" t="e">
        <f>+'t44 (2)'!#REF!</f>
        <v>#REF!</v>
      </c>
      <c r="AQ80" s="47" t="e">
        <f>+'t44 (2)'!#REF!</f>
        <v>#REF!</v>
      </c>
      <c r="AR80" s="47" t="e">
        <f>+'t44 (2)'!#REF!</f>
        <v>#REF!</v>
      </c>
      <c r="AS80" s="47" t="e">
        <f>+'t44 (2)'!#REF!</f>
        <v>#REF!</v>
      </c>
      <c r="AT80" s="47" t="e">
        <f>+'t44 (2)'!#REF!</f>
        <v>#REF!</v>
      </c>
      <c r="AU80" s="47" t="e">
        <f>+'t44 (2)'!#REF!</f>
        <v>#REF!</v>
      </c>
      <c r="AV80" s="47" t="e">
        <f>+'t44 (2)'!#REF!</f>
        <v>#REF!</v>
      </c>
      <c r="AW80" s="47" t="e">
        <f>+'t44 (2)'!#REF!</f>
        <v>#REF!</v>
      </c>
      <c r="AX80" s="47" t="e">
        <f>+'t44 (2)'!#REF!</f>
        <v>#REF!</v>
      </c>
      <c r="AY80" s="47" t="e">
        <f>+'t44 (2)'!#REF!</f>
        <v>#REF!</v>
      </c>
      <c r="AZ80" s="47" t="e">
        <f>+'t44 (2)'!#REF!</f>
        <v>#REF!</v>
      </c>
      <c r="BA80" s="47" t="e">
        <f>+'t44 (2)'!#REF!</f>
        <v>#REF!</v>
      </c>
      <c r="BB80" s="47" t="e">
        <f>+'t44 (2)'!#REF!</f>
        <v>#REF!</v>
      </c>
      <c r="BC80" s="47" t="e">
        <f>+'t44 (2)'!#REF!</f>
        <v>#REF!</v>
      </c>
      <c r="BD80" s="47" t="e">
        <f>+'t44 (2)'!#REF!</f>
        <v>#REF!</v>
      </c>
      <c r="BE80" s="47" t="e">
        <f>+'t44 (2)'!#REF!</f>
        <v>#REF!</v>
      </c>
      <c r="BF80" s="47" t="e">
        <f>+'t44 (2)'!#REF!</f>
        <v>#REF!</v>
      </c>
      <c r="BG80" s="47" t="e">
        <f>+'t44 (2)'!#REF!</f>
        <v>#REF!</v>
      </c>
      <c r="BH80" s="47" t="e">
        <f>+'t44 (2)'!#REF!</f>
        <v>#REF!</v>
      </c>
      <c r="BI80" s="47" t="e">
        <f>+'t44 (2)'!#REF!</f>
        <v>#REF!</v>
      </c>
      <c r="BJ80" s="47" t="e">
        <f>+'t44 (2)'!#REF!</f>
        <v>#REF!</v>
      </c>
      <c r="BK80" s="47" t="e">
        <f>+'t44 (2)'!#REF!</f>
        <v>#REF!</v>
      </c>
      <c r="BL80" s="47" t="e">
        <f>+'t44 (2)'!#REF!</f>
        <v>#REF!</v>
      </c>
      <c r="BM80" s="47" t="e">
        <f>+'t44 (2)'!#REF!</f>
        <v>#REF!</v>
      </c>
      <c r="BN80" s="47" t="e">
        <f>+'t44 (2)'!#REF!</f>
        <v>#REF!</v>
      </c>
      <c r="BO80" s="47" t="e">
        <f>+'t44 (2)'!#REF!</f>
        <v>#REF!</v>
      </c>
      <c r="BP80" s="107" t="e">
        <f>+'t44 (2)'!#REF!</f>
        <v>#REF!</v>
      </c>
      <c r="BQ80" s="47"/>
      <c r="BR80" s="47" t="e">
        <f>+'t44 (2)'!#REF!</f>
        <v>#REF!</v>
      </c>
      <c r="BS80" s="47" t="e">
        <f>+'t44 (2)'!#REF!</f>
        <v>#REF!</v>
      </c>
      <c r="BT80" s="47" t="e">
        <f>+'t44 (2)'!#REF!</f>
        <v>#REF!</v>
      </c>
      <c r="BU80" s="47" t="e">
        <f>+'t44 (2)'!#REF!</f>
        <v>#REF!</v>
      </c>
      <c r="BV80" s="47" t="e">
        <f>+'t44 (2)'!#REF!</f>
        <v>#REF!</v>
      </c>
      <c r="BW80" s="47" t="e">
        <f>+'t44 (2)'!#REF!</f>
        <v>#REF!</v>
      </c>
      <c r="BX80" s="47" t="e">
        <f>+'t44 (2)'!#REF!</f>
        <v>#REF!</v>
      </c>
      <c r="BY80" s="47" t="e">
        <f>+'t44 (2)'!#REF!</f>
        <v>#REF!</v>
      </c>
      <c r="BZ80" s="47" t="e">
        <f>+'t44 (2)'!#REF!</f>
        <v>#REF!</v>
      </c>
      <c r="CA80" s="47" t="e">
        <f>+'t44 (2)'!#REF!</f>
        <v>#REF!</v>
      </c>
      <c r="CB80" s="47" t="e">
        <f>+'t44 (2)'!#REF!</f>
        <v>#REF!</v>
      </c>
      <c r="CC80" s="47" t="e">
        <f>+'t44 (2)'!#REF!</f>
        <v>#REF!</v>
      </c>
      <c r="CD80" s="47" t="e">
        <f>+'t44 (2)'!#REF!</f>
        <v>#REF!</v>
      </c>
      <c r="CE80" s="47" t="e">
        <f>+'t44 (2)'!#REF!</f>
        <v>#REF!</v>
      </c>
      <c r="CF80" s="47" t="e">
        <f>+'t44 (2)'!#REF!</f>
        <v>#REF!</v>
      </c>
      <c r="CG80" s="47" t="e">
        <f>+'t44 (2)'!#REF!</f>
        <v>#REF!</v>
      </c>
      <c r="CH80" s="47" t="e">
        <f>+'t44 (2)'!#REF!</f>
        <v>#REF!</v>
      </c>
      <c r="CI80" s="47" t="e">
        <f>+'t44 (2)'!#REF!</f>
        <v>#REF!</v>
      </c>
      <c r="CJ80" s="47" t="e">
        <f>+'t44 (2)'!#REF!</f>
        <v>#REF!</v>
      </c>
      <c r="CK80" s="47" t="e">
        <f>+'t44 (2)'!#REF!</f>
        <v>#REF!</v>
      </c>
      <c r="CL80" s="47" t="e">
        <f>+'t44 (2)'!#REF!</f>
        <v>#REF!</v>
      </c>
      <c r="CM80" s="47" t="e">
        <f>+'t44 (2)'!#REF!</f>
        <v>#REF!</v>
      </c>
      <c r="CN80" s="107" t="e">
        <f>+'t44 (2)'!#REF!</f>
        <v>#REF!</v>
      </c>
      <c r="CO80" s="47" t="e">
        <f>+'t44 (2)'!#REF!</f>
        <v>#REF!</v>
      </c>
      <c r="CP80" s="47" t="e">
        <f>+'t44 (2)'!#REF!</f>
        <v>#REF!</v>
      </c>
      <c r="CQ80" s="47" t="e">
        <f>+'t44 (2)'!#REF!</f>
        <v>#REF!</v>
      </c>
      <c r="CR80" s="47" t="e">
        <f>+'t44 (2)'!#REF!</f>
        <v>#REF!</v>
      </c>
      <c r="CS80" s="47" t="e">
        <f>+'t44 (2)'!#REF!</f>
        <v>#REF!</v>
      </c>
      <c r="CT80" s="47" t="e">
        <f>+'t44 (2)'!#REF!</f>
        <v>#REF!</v>
      </c>
      <c r="CU80" s="107" t="e">
        <f>+'t44 (2)'!#REF!</f>
        <v>#REF!</v>
      </c>
      <c r="CV80" s="28"/>
      <c r="CW80" s="48" t="e">
        <f t="shared" si="185"/>
        <v>#REF!</v>
      </c>
      <c r="CX80" s="48" t="e">
        <f t="shared" si="186"/>
        <v>#REF!</v>
      </c>
      <c r="CY80" s="48" t="e">
        <f t="shared" si="187"/>
        <v>#REF!</v>
      </c>
      <c r="CZ80" s="48" t="e">
        <f t="shared" si="188"/>
        <v>#REF!</v>
      </c>
      <c r="DA80" s="48" t="e">
        <f t="shared" si="200"/>
        <v>#REF!</v>
      </c>
      <c r="DB80" s="48" t="e">
        <f t="shared" si="312"/>
        <v>#REF!</v>
      </c>
      <c r="DC80" s="48" t="e">
        <f t="shared" si="313"/>
        <v>#REF!</v>
      </c>
      <c r="DD80" s="48" t="e">
        <f t="shared" si="314"/>
        <v>#REF!</v>
      </c>
      <c r="DE80" s="48" t="e">
        <f t="shared" si="315"/>
        <v>#REF!</v>
      </c>
      <c r="DF80" s="48" t="e">
        <f t="shared" si="316"/>
        <v>#REF!</v>
      </c>
      <c r="DG80" s="48" t="e">
        <f t="shared" si="317"/>
        <v>#REF!</v>
      </c>
      <c r="DH80" s="48" t="e">
        <f t="shared" si="318"/>
        <v>#REF!</v>
      </c>
      <c r="DI80" s="48" t="e">
        <f t="shared" si="319"/>
        <v>#REF!</v>
      </c>
      <c r="DJ80" s="48" t="e">
        <f t="shared" si="320"/>
        <v>#REF!</v>
      </c>
      <c r="DK80" s="48" t="e">
        <f t="shared" si="321"/>
        <v>#REF!</v>
      </c>
      <c r="DL80" s="48" t="e">
        <f t="shared" si="322"/>
        <v>#REF!</v>
      </c>
      <c r="DM80" s="48" t="e">
        <f t="shared" si="323"/>
        <v>#REF!</v>
      </c>
      <c r="DN80" s="48" t="e">
        <f t="shared" si="324"/>
        <v>#REF!</v>
      </c>
      <c r="DO80" s="48" t="e">
        <f t="shared" si="325"/>
        <v>#REF!</v>
      </c>
      <c r="DP80" s="48" t="e">
        <f t="shared" si="326"/>
        <v>#REF!</v>
      </c>
      <c r="DQ80" s="48" t="e">
        <f t="shared" si="327"/>
        <v>#REF!</v>
      </c>
      <c r="DR80" s="48" t="e">
        <f t="shared" si="328"/>
        <v>#REF!</v>
      </c>
      <c r="DS80" s="48" t="e">
        <f t="shared" si="329"/>
        <v>#REF!</v>
      </c>
      <c r="DT80" s="48" t="e">
        <f t="shared" si="330"/>
        <v>#REF!</v>
      </c>
      <c r="DU80" s="48" t="e">
        <f t="shared" si="331"/>
        <v>#REF!</v>
      </c>
      <c r="DV80" s="48" t="e">
        <f t="shared" si="332"/>
        <v>#REF!</v>
      </c>
      <c r="DW80" s="48" t="e">
        <f t="shared" si="333"/>
        <v>#REF!</v>
      </c>
      <c r="DX80" s="48" t="e">
        <f t="shared" si="334"/>
        <v>#REF!</v>
      </c>
      <c r="DY80" s="48" t="e">
        <f t="shared" si="335"/>
        <v>#REF!</v>
      </c>
      <c r="DZ80" s="48" t="e">
        <f t="shared" si="336"/>
        <v>#REF!</v>
      </c>
      <c r="EA80" s="48" t="e">
        <f t="shared" si="337"/>
        <v>#REF!</v>
      </c>
      <c r="EB80" s="48" t="e">
        <f t="shared" si="338"/>
        <v>#REF!</v>
      </c>
      <c r="EC80" s="48" t="e">
        <f t="shared" si="339"/>
        <v>#REF!</v>
      </c>
      <c r="ED80" s="48" t="e">
        <f t="shared" si="340"/>
        <v>#REF!</v>
      </c>
      <c r="EE80" s="48" t="e">
        <f t="shared" si="341"/>
        <v>#REF!</v>
      </c>
      <c r="EF80" s="48" t="e">
        <f t="shared" si="342"/>
        <v>#REF!</v>
      </c>
      <c r="EG80" s="48" t="e">
        <f t="shared" si="343"/>
        <v>#REF!</v>
      </c>
      <c r="EH80" s="48" t="e">
        <f t="shared" si="344"/>
        <v>#REF!</v>
      </c>
      <c r="EI80" s="48" t="e">
        <f t="shared" si="345"/>
        <v>#REF!</v>
      </c>
      <c r="EJ80" s="48" t="e">
        <f t="shared" si="346"/>
        <v>#REF!</v>
      </c>
      <c r="EK80" s="48" t="e">
        <f t="shared" si="347"/>
        <v>#REF!</v>
      </c>
      <c r="EL80" s="90"/>
      <c r="EM80" s="48" t="e">
        <f t="shared" si="348"/>
        <v>#REF!</v>
      </c>
      <c r="EN80" s="48" t="e">
        <f t="shared" si="349"/>
        <v>#REF!</v>
      </c>
      <c r="EO80" s="48" t="e">
        <f t="shared" si="350"/>
        <v>#REF!</v>
      </c>
      <c r="EP80" s="48" t="e">
        <f t="shared" si="351"/>
        <v>#REF!</v>
      </c>
      <c r="EQ80" s="48" t="e">
        <f t="shared" si="352"/>
        <v>#REF!</v>
      </c>
      <c r="ER80" s="48" t="e">
        <f t="shared" si="353"/>
        <v>#REF!</v>
      </c>
      <c r="ES80" s="48" t="e">
        <f t="shared" si="354"/>
        <v>#REF!</v>
      </c>
      <c r="ET80" s="48" t="e">
        <f t="shared" si="355"/>
        <v>#REF!</v>
      </c>
      <c r="EU80" s="48" t="e">
        <f t="shared" si="356"/>
        <v>#REF!</v>
      </c>
      <c r="EV80" s="48" t="e">
        <f t="shared" si="357"/>
        <v>#REF!</v>
      </c>
      <c r="EW80" s="48" t="e">
        <f t="shared" si="358"/>
        <v>#REF!</v>
      </c>
      <c r="EX80" s="48" t="e">
        <f t="shared" si="359"/>
        <v>#REF!</v>
      </c>
      <c r="EY80" s="48" t="e">
        <f t="shared" si="360"/>
        <v>#REF!</v>
      </c>
      <c r="EZ80" s="48" t="e">
        <f t="shared" si="361"/>
        <v>#REF!</v>
      </c>
      <c r="FA80" s="48" t="e">
        <f t="shared" si="362"/>
        <v>#REF!</v>
      </c>
      <c r="FB80" s="48" t="e">
        <f t="shared" si="363"/>
        <v>#REF!</v>
      </c>
      <c r="FC80" s="48" t="e">
        <f t="shared" si="364"/>
        <v>#REF!</v>
      </c>
      <c r="FD80" s="48" t="e">
        <f t="shared" si="365"/>
        <v>#REF!</v>
      </c>
      <c r="FE80" s="48" t="e">
        <f t="shared" si="366"/>
        <v>#REF!</v>
      </c>
      <c r="FF80" s="48" t="e">
        <f t="shared" si="367"/>
        <v>#REF!</v>
      </c>
      <c r="FG80" s="48" t="e">
        <f t="shared" si="368"/>
        <v>#REF!</v>
      </c>
      <c r="FH80" s="48" t="e">
        <f t="shared" si="369"/>
        <v>#REF!</v>
      </c>
      <c r="FI80" s="48" t="e">
        <f t="shared" si="370"/>
        <v>#REF!</v>
      </c>
      <c r="FJ80" s="48" t="e">
        <f t="shared" si="371"/>
        <v>#REF!</v>
      </c>
      <c r="FK80" s="48" t="e">
        <f t="shared" si="372"/>
        <v>#REF!</v>
      </c>
      <c r="FL80" s="48" t="e">
        <f t="shared" si="373"/>
        <v>#REF!</v>
      </c>
      <c r="FM80" s="48" t="e">
        <f t="shared" si="374"/>
        <v>#REF!</v>
      </c>
      <c r="FN80" s="48" t="e">
        <f t="shared" si="375"/>
        <v>#REF!</v>
      </c>
      <c r="FO80" s="48" t="e">
        <f t="shared" si="376"/>
        <v>#REF!</v>
      </c>
      <c r="FP80" s="48" t="e">
        <f t="shared" si="377"/>
        <v>#REF!</v>
      </c>
      <c r="FQ80" s="35"/>
      <c r="FR80" s="49" t="e">
        <f t="shared" si="197"/>
        <v>#REF!</v>
      </c>
      <c r="FS80" s="49" t="e">
        <f t="shared" si="198"/>
        <v>#REF!</v>
      </c>
      <c r="FT80" s="49" t="e">
        <f t="shared" si="199"/>
        <v>#REF!</v>
      </c>
      <c r="FU80" s="49" t="e">
        <f t="shared" si="219"/>
        <v>#REF!</v>
      </c>
      <c r="FV80" s="49" t="e">
        <f t="shared" si="220"/>
        <v>#REF!</v>
      </c>
      <c r="FW80" s="49" t="e">
        <f t="shared" si="221"/>
        <v>#REF!</v>
      </c>
      <c r="FX80" s="49" t="e">
        <f t="shared" si="222"/>
        <v>#REF!</v>
      </c>
      <c r="FY80" s="49" t="e">
        <f t="shared" si="223"/>
        <v>#REF!</v>
      </c>
      <c r="FZ80" s="49" t="e">
        <f t="shared" si="224"/>
        <v>#REF!</v>
      </c>
      <c r="GA80" s="49" t="e">
        <f t="shared" si="225"/>
        <v>#REF!</v>
      </c>
      <c r="GB80" s="49" t="e">
        <f t="shared" si="226"/>
        <v>#REF!</v>
      </c>
      <c r="GC80" s="49" t="e">
        <f t="shared" si="227"/>
        <v>#REF!</v>
      </c>
      <c r="GD80" s="49" t="e">
        <f t="shared" si="228"/>
        <v>#REF!</v>
      </c>
      <c r="GE80" s="49" t="e">
        <f t="shared" si="229"/>
        <v>#REF!</v>
      </c>
      <c r="GF80" s="49" t="e">
        <f t="shared" si="230"/>
        <v>#REF!</v>
      </c>
      <c r="GG80" s="49" t="e">
        <f t="shared" si="231"/>
        <v>#REF!</v>
      </c>
      <c r="GH80" s="49" t="e">
        <f t="shared" si="232"/>
        <v>#REF!</v>
      </c>
      <c r="GI80" s="49" t="e">
        <f t="shared" si="233"/>
        <v>#REF!</v>
      </c>
      <c r="GJ80" s="49" t="e">
        <f t="shared" si="234"/>
        <v>#REF!</v>
      </c>
      <c r="GK80" s="49" t="e">
        <f t="shared" si="235"/>
        <v>#REF!</v>
      </c>
      <c r="GL80" s="49" t="e">
        <f t="shared" si="236"/>
        <v>#REF!</v>
      </c>
      <c r="GM80" s="49" t="e">
        <f t="shared" si="237"/>
        <v>#REF!</v>
      </c>
      <c r="GN80" s="49" t="e">
        <f t="shared" si="238"/>
        <v>#REF!</v>
      </c>
      <c r="GO80" s="49" t="e">
        <f t="shared" si="239"/>
        <v>#REF!</v>
      </c>
      <c r="GP80" s="49" t="e">
        <f t="shared" si="240"/>
        <v>#REF!</v>
      </c>
      <c r="GQ80" s="49" t="e">
        <f t="shared" si="241"/>
        <v>#REF!</v>
      </c>
      <c r="GR80" s="49" t="e">
        <f t="shared" si="242"/>
        <v>#REF!</v>
      </c>
      <c r="GS80" s="49" t="e">
        <f t="shared" si="243"/>
        <v>#REF!</v>
      </c>
      <c r="GT80" s="49" t="e">
        <f t="shared" si="244"/>
        <v>#REF!</v>
      </c>
      <c r="GU80" s="49" t="e">
        <f t="shared" si="245"/>
        <v>#REF!</v>
      </c>
      <c r="GV80" s="49" t="e">
        <f t="shared" si="246"/>
        <v>#REF!</v>
      </c>
      <c r="GW80" s="49" t="e">
        <f t="shared" si="247"/>
        <v>#REF!</v>
      </c>
      <c r="GX80" s="49" t="e">
        <f t="shared" si="248"/>
        <v>#REF!</v>
      </c>
      <c r="GY80" s="49" t="e">
        <f t="shared" si="249"/>
        <v>#REF!</v>
      </c>
      <c r="GZ80" s="49" t="e">
        <f t="shared" si="250"/>
        <v>#REF!</v>
      </c>
      <c r="HA80" s="49" t="e">
        <f t="shared" si="251"/>
        <v>#REF!</v>
      </c>
      <c r="HB80" s="49" t="e">
        <f t="shared" si="252"/>
        <v>#REF!</v>
      </c>
      <c r="HC80" s="49" t="e">
        <f t="shared" si="253"/>
        <v>#REF!</v>
      </c>
      <c r="HD80" s="49" t="e">
        <f t="shared" si="254"/>
        <v>#REF!</v>
      </c>
      <c r="HE80" s="49" t="e">
        <f t="shared" si="255"/>
        <v>#REF!</v>
      </c>
      <c r="HF80" s="49" t="e">
        <f t="shared" si="256"/>
        <v>#REF!</v>
      </c>
      <c r="HG80" s="49" t="e">
        <f t="shared" si="257"/>
        <v>#REF!</v>
      </c>
      <c r="HH80" s="49" t="e">
        <f t="shared" si="258"/>
        <v>#REF!</v>
      </c>
      <c r="HI80" s="49" t="e">
        <f t="shared" si="259"/>
        <v>#REF!</v>
      </c>
      <c r="HJ80" s="49" t="e">
        <f t="shared" si="260"/>
        <v>#REF!</v>
      </c>
      <c r="HK80" s="49" t="e">
        <f t="shared" si="261"/>
        <v>#REF!</v>
      </c>
      <c r="HL80" s="49" t="e">
        <f t="shared" si="262"/>
        <v>#REF!</v>
      </c>
      <c r="HM80" s="49" t="e">
        <f t="shared" si="263"/>
        <v>#REF!</v>
      </c>
      <c r="HN80" s="49" t="e">
        <f t="shared" si="264"/>
        <v>#REF!</v>
      </c>
      <c r="HO80" s="49" t="e">
        <f t="shared" si="265"/>
        <v>#REF!</v>
      </c>
      <c r="HP80" s="49" t="e">
        <f t="shared" si="266"/>
        <v>#REF!</v>
      </c>
      <c r="HQ80" s="49" t="e">
        <f t="shared" si="267"/>
        <v>#REF!</v>
      </c>
      <c r="HR80" s="49" t="e">
        <f t="shared" si="268"/>
        <v>#REF!</v>
      </c>
      <c r="HS80" s="49" t="e">
        <f t="shared" si="269"/>
        <v>#REF!</v>
      </c>
      <c r="HT80" s="49" t="e">
        <f t="shared" si="270"/>
        <v>#REF!</v>
      </c>
      <c r="HU80" s="49" t="e">
        <f t="shared" si="271"/>
        <v>#REF!</v>
      </c>
      <c r="HV80" s="49" t="e">
        <f t="shared" si="272"/>
        <v>#REF!</v>
      </c>
      <c r="HW80" s="49" t="e">
        <f t="shared" si="273"/>
        <v>#REF!</v>
      </c>
      <c r="HX80" s="49" t="e">
        <f t="shared" si="274"/>
        <v>#REF!</v>
      </c>
      <c r="HY80" s="49" t="e">
        <f t="shared" si="275"/>
        <v>#REF!</v>
      </c>
      <c r="HZ80" s="49" t="e">
        <f t="shared" si="276"/>
        <v>#REF!</v>
      </c>
      <c r="IA80" s="49" t="e">
        <f t="shared" si="277"/>
        <v>#REF!</v>
      </c>
      <c r="IB80" s="49" t="e">
        <f t="shared" si="278"/>
        <v>#REF!</v>
      </c>
      <c r="IC80" s="49" t="e">
        <f t="shared" si="279"/>
        <v>#REF!</v>
      </c>
      <c r="ID80" s="49" t="e">
        <f t="shared" si="280"/>
        <v>#REF!</v>
      </c>
      <c r="IE80" s="49" t="e">
        <f t="shared" si="281"/>
        <v>#REF!</v>
      </c>
      <c r="IF80" s="49" t="e">
        <f t="shared" si="282"/>
        <v>#REF!</v>
      </c>
      <c r="IG80" s="49" t="e">
        <f t="shared" si="283"/>
        <v>#REF!</v>
      </c>
      <c r="IH80" s="49" t="e">
        <f t="shared" si="284"/>
        <v>#REF!</v>
      </c>
      <c r="II80" s="49" t="e">
        <f t="shared" si="285"/>
        <v>#REF!</v>
      </c>
      <c r="IJ80" s="49" t="e">
        <f t="shared" si="286"/>
        <v>#REF!</v>
      </c>
      <c r="IK80" s="49" t="e">
        <f t="shared" si="287"/>
        <v>#REF!</v>
      </c>
      <c r="IL80" s="49" t="e">
        <f t="shared" si="288"/>
        <v>#REF!</v>
      </c>
      <c r="IM80" s="49" t="e">
        <f t="shared" si="289"/>
        <v>#REF!</v>
      </c>
      <c r="IN80" s="49" t="e">
        <f t="shared" si="290"/>
        <v>#REF!</v>
      </c>
      <c r="IO80" s="49" t="e">
        <f t="shared" si="291"/>
        <v>#REF!</v>
      </c>
      <c r="IP80" s="49" t="e">
        <f t="shared" si="292"/>
        <v>#REF!</v>
      </c>
      <c r="IQ80" s="49" t="e">
        <f t="shared" si="293"/>
        <v>#REF!</v>
      </c>
      <c r="IR80" s="49" t="e">
        <f t="shared" si="294"/>
        <v>#REF!</v>
      </c>
      <c r="IS80" s="49" t="e">
        <f t="shared" si="295"/>
        <v>#REF!</v>
      </c>
      <c r="IT80" s="49" t="e">
        <f t="shared" si="296"/>
        <v>#REF!</v>
      </c>
      <c r="IU80" s="49" t="e">
        <f t="shared" si="297"/>
        <v>#REF!</v>
      </c>
      <c r="IV80" s="49" t="e">
        <f t="shared" si="298"/>
        <v>#REF!</v>
      </c>
      <c r="IW80" s="49" t="e">
        <f t="shared" si="299"/>
        <v>#REF!</v>
      </c>
      <c r="IX80" s="49" t="e">
        <f t="shared" si="300"/>
        <v>#REF!</v>
      </c>
      <c r="IY80" s="49" t="e">
        <f t="shared" si="301"/>
        <v>#REF!</v>
      </c>
      <c r="IZ80" s="49" t="e">
        <f t="shared" si="302"/>
        <v>#REF!</v>
      </c>
      <c r="JA80" s="49" t="e">
        <f t="shared" si="303"/>
        <v>#REF!</v>
      </c>
      <c r="JB80" s="49" t="e">
        <f t="shared" si="304"/>
        <v>#REF!</v>
      </c>
      <c r="JC80" s="49" t="e">
        <f t="shared" si="305"/>
        <v>#REF!</v>
      </c>
      <c r="JD80" s="49" t="e">
        <f t="shared" si="306"/>
        <v>#REF!</v>
      </c>
      <c r="JE80" s="49" t="e">
        <f t="shared" si="307"/>
        <v>#REF!</v>
      </c>
      <c r="JF80" s="49" t="e">
        <f t="shared" si="308"/>
        <v>#REF!</v>
      </c>
      <c r="JG80" s="49" t="e">
        <f t="shared" si="309"/>
        <v>#REF!</v>
      </c>
      <c r="JH80" s="35"/>
      <c r="JI80" s="50" t="e">
        <f>(#REF!/#REF!)*100</f>
        <v>#REF!</v>
      </c>
      <c r="JJ80" s="50" t="e">
        <f>(#REF!/#REF!)*100</f>
        <v>#REF!</v>
      </c>
    </row>
    <row r="81" spans="1:270" ht="4.5" customHeight="1" x14ac:dyDescent="0.45">
      <c r="A81" s="14"/>
      <c r="B81" s="14"/>
      <c r="C81" s="14"/>
      <c r="D81" s="14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9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93"/>
      <c r="CO81" s="33"/>
      <c r="CP81" s="33"/>
      <c r="CQ81" s="33"/>
      <c r="CR81" s="33"/>
      <c r="CS81" s="33"/>
      <c r="CT81" s="33"/>
      <c r="CU81" s="93"/>
      <c r="CV81" s="28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76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5"/>
      <c r="FR81" s="34"/>
      <c r="FS81" s="34"/>
      <c r="FT81" s="34"/>
      <c r="FU81" s="34" t="e">
        <f t="shared" si="219"/>
        <v>#REF!</v>
      </c>
      <c r="FV81" s="34" t="e">
        <f t="shared" si="220"/>
        <v>#REF!</v>
      </c>
      <c r="FW81" s="34" t="e">
        <f t="shared" si="221"/>
        <v>#REF!</v>
      </c>
      <c r="FX81" s="34" t="e">
        <f t="shared" si="222"/>
        <v>#REF!</v>
      </c>
      <c r="FY81" s="34" t="e">
        <f t="shared" si="223"/>
        <v>#REF!</v>
      </c>
      <c r="FZ81" s="34" t="e">
        <f t="shared" si="224"/>
        <v>#REF!</v>
      </c>
      <c r="GA81" s="34" t="e">
        <f t="shared" si="225"/>
        <v>#REF!</v>
      </c>
      <c r="GB81" s="34" t="e">
        <f t="shared" si="226"/>
        <v>#REF!</v>
      </c>
      <c r="GC81" s="34" t="e">
        <f t="shared" si="227"/>
        <v>#REF!</v>
      </c>
      <c r="GD81" s="34" t="e">
        <f t="shared" si="228"/>
        <v>#REF!</v>
      </c>
      <c r="GE81" s="34" t="e">
        <f t="shared" si="229"/>
        <v>#REF!</v>
      </c>
      <c r="GF81" s="34" t="e">
        <f t="shared" si="230"/>
        <v>#REF!</v>
      </c>
      <c r="GG81" s="34" t="e">
        <f t="shared" si="231"/>
        <v>#REF!</v>
      </c>
      <c r="GH81" s="34" t="e">
        <f t="shared" si="232"/>
        <v>#REF!</v>
      </c>
      <c r="GI81" s="34" t="e">
        <f t="shared" si="233"/>
        <v>#REF!</v>
      </c>
      <c r="GJ81" s="34" t="e">
        <f t="shared" si="234"/>
        <v>#REF!</v>
      </c>
      <c r="GK81" s="34" t="e">
        <f t="shared" si="235"/>
        <v>#REF!</v>
      </c>
      <c r="GL81" s="34" t="e">
        <f t="shared" si="236"/>
        <v>#REF!</v>
      </c>
      <c r="GM81" s="34" t="e">
        <f t="shared" si="237"/>
        <v>#REF!</v>
      </c>
      <c r="GN81" s="34" t="e">
        <f t="shared" si="238"/>
        <v>#REF!</v>
      </c>
      <c r="GO81" s="34" t="e">
        <f t="shared" si="239"/>
        <v>#REF!</v>
      </c>
      <c r="GP81" s="34" t="e">
        <f t="shared" si="240"/>
        <v>#REF!</v>
      </c>
      <c r="GQ81" s="34" t="e">
        <f t="shared" si="241"/>
        <v>#REF!</v>
      </c>
      <c r="GR81" s="34" t="e">
        <f t="shared" si="242"/>
        <v>#REF!</v>
      </c>
      <c r="GS81" s="34" t="e">
        <f t="shared" si="243"/>
        <v>#REF!</v>
      </c>
      <c r="GT81" s="34" t="e">
        <f t="shared" si="244"/>
        <v>#REF!</v>
      </c>
      <c r="GU81" s="34" t="e">
        <f t="shared" si="245"/>
        <v>#REF!</v>
      </c>
      <c r="GV81" s="34" t="e">
        <f t="shared" si="246"/>
        <v>#REF!</v>
      </c>
      <c r="GW81" s="34" t="e">
        <f t="shared" si="247"/>
        <v>#REF!</v>
      </c>
      <c r="GX81" s="34" t="e">
        <f t="shared" si="248"/>
        <v>#REF!</v>
      </c>
      <c r="GY81" s="34" t="e">
        <f t="shared" si="249"/>
        <v>#REF!</v>
      </c>
      <c r="GZ81" s="34" t="e">
        <f t="shared" si="250"/>
        <v>#REF!</v>
      </c>
      <c r="HA81" s="34" t="e">
        <f t="shared" si="251"/>
        <v>#REF!</v>
      </c>
      <c r="HB81" s="34" t="e">
        <f t="shared" si="252"/>
        <v>#REF!</v>
      </c>
      <c r="HC81" s="34" t="e">
        <f t="shared" si="253"/>
        <v>#REF!</v>
      </c>
      <c r="HD81" s="34" t="e">
        <f t="shared" si="254"/>
        <v>#REF!</v>
      </c>
      <c r="HE81" s="34" t="e">
        <f t="shared" si="255"/>
        <v>#REF!</v>
      </c>
      <c r="HF81" s="34" t="e">
        <f t="shared" si="256"/>
        <v>#REF!</v>
      </c>
      <c r="HG81" s="34" t="e">
        <f t="shared" si="257"/>
        <v>#REF!</v>
      </c>
      <c r="HH81" s="34" t="e">
        <f t="shared" si="258"/>
        <v>#REF!</v>
      </c>
      <c r="HI81" s="34" t="e">
        <f t="shared" si="259"/>
        <v>#REF!</v>
      </c>
      <c r="HJ81" s="34" t="e">
        <f t="shared" si="260"/>
        <v>#REF!</v>
      </c>
      <c r="HK81" s="34" t="e">
        <f t="shared" si="261"/>
        <v>#REF!</v>
      </c>
      <c r="HL81" s="34" t="e">
        <f t="shared" si="262"/>
        <v>#REF!</v>
      </c>
      <c r="HM81" s="34" t="e">
        <f t="shared" si="263"/>
        <v>#REF!</v>
      </c>
      <c r="HN81" s="34" t="e">
        <f t="shared" si="264"/>
        <v>#REF!</v>
      </c>
      <c r="HO81" s="34" t="e">
        <f t="shared" si="265"/>
        <v>#REF!</v>
      </c>
      <c r="HP81" s="34" t="e">
        <f t="shared" si="266"/>
        <v>#REF!</v>
      </c>
      <c r="HQ81" s="34" t="e">
        <f t="shared" si="267"/>
        <v>#REF!</v>
      </c>
      <c r="HR81" s="34" t="e">
        <f t="shared" si="268"/>
        <v>#REF!</v>
      </c>
      <c r="HS81" s="34" t="e">
        <f t="shared" si="269"/>
        <v>#REF!</v>
      </c>
      <c r="HT81" s="34" t="e">
        <f t="shared" si="270"/>
        <v>#REF!</v>
      </c>
      <c r="HU81" s="34" t="e">
        <f t="shared" si="271"/>
        <v>#REF!</v>
      </c>
      <c r="HV81" s="34" t="e">
        <f t="shared" si="272"/>
        <v>#REF!</v>
      </c>
      <c r="HW81" s="34" t="e">
        <f t="shared" si="273"/>
        <v>#REF!</v>
      </c>
      <c r="HX81" s="34" t="e">
        <f t="shared" si="274"/>
        <v>#REF!</v>
      </c>
      <c r="HY81" s="34" t="e">
        <f t="shared" si="275"/>
        <v>#REF!</v>
      </c>
      <c r="HZ81" s="34" t="e">
        <f t="shared" si="276"/>
        <v>#REF!</v>
      </c>
      <c r="IA81" s="34" t="e">
        <f t="shared" si="277"/>
        <v>#REF!</v>
      </c>
      <c r="IB81" s="34" t="e">
        <f t="shared" si="278"/>
        <v>#REF!</v>
      </c>
      <c r="IC81" s="34" t="e">
        <f t="shared" si="279"/>
        <v>#REF!</v>
      </c>
      <c r="ID81" s="34" t="e">
        <f t="shared" si="280"/>
        <v>#REF!</v>
      </c>
      <c r="IE81" s="34" t="e">
        <f t="shared" si="281"/>
        <v>#REF!</v>
      </c>
      <c r="IF81" s="34" t="e">
        <f t="shared" si="282"/>
        <v>#REF!</v>
      </c>
      <c r="IG81" s="34" t="e">
        <f t="shared" si="283"/>
        <v>#REF!</v>
      </c>
      <c r="IH81" s="34" t="e">
        <f t="shared" si="284"/>
        <v>#REF!</v>
      </c>
      <c r="II81" s="34" t="e">
        <f t="shared" si="285"/>
        <v>#REF!</v>
      </c>
      <c r="IJ81" s="34" t="e">
        <f t="shared" si="286"/>
        <v>#REF!</v>
      </c>
      <c r="IK81" s="34" t="e">
        <f t="shared" si="287"/>
        <v>#REF!</v>
      </c>
      <c r="IL81" s="34" t="e">
        <f t="shared" si="288"/>
        <v>#REF!</v>
      </c>
      <c r="IM81" s="34" t="e">
        <f t="shared" si="289"/>
        <v>#REF!</v>
      </c>
      <c r="IN81" s="34" t="e">
        <f t="shared" si="290"/>
        <v>#REF!</v>
      </c>
      <c r="IO81" s="34" t="e">
        <f t="shared" si="291"/>
        <v>#REF!</v>
      </c>
      <c r="IP81" s="34" t="e">
        <f t="shared" si="292"/>
        <v>#REF!</v>
      </c>
      <c r="IQ81" s="34" t="e">
        <f t="shared" si="293"/>
        <v>#REF!</v>
      </c>
      <c r="IR81" s="34" t="e">
        <f t="shared" si="294"/>
        <v>#REF!</v>
      </c>
      <c r="IS81" s="34" t="e">
        <f t="shared" si="295"/>
        <v>#REF!</v>
      </c>
      <c r="IT81" s="34" t="e">
        <f t="shared" si="296"/>
        <v>#REF!</v>
      </c>
      <c r="IU81" s="34" t="e">
        <f t="shared" si="297"/>
        <v>#REF!</v>
      </c>
      <c r="IV81" s="34" t="e">
        <f t="shared" si="298"/>
        <v>#REF!</v>
      </c>
      <c r="IW81" s="34" t="e">
        <f t="shared" si="299"/>
        <v>#REF!</v>
      </c>
      <c r="IX81" s="34" t="e">
        <f t="shared" si="300"/>
        <v>#REF!</v>
      </c>
      <c r="IY81" s="34" t="e">
        <f t="shared" si="301"/>
        <v>#REF!</v>
      </c>
      <c r="IZ81" s="34" t="e">
        <f t="shared" si="302"/>
        <v>#REF!</v>
      </c>
      <c r="JA81" s="34" t="e">
        <f t="shared" si="303"/>
        <v>#REF!</v>
      </c>
      <c r="JB81" s="34" t="e">
        <f t="shared" si="304"/>
        <v>#REF!</v>
      </c>
      <c r="JC81" s="34" t="e">
        <f t="shared" si="305"/>
        <v>#REF!</v>
      </c>
      <c r="JD81" s="34" t="e">
        <f t="shared" si="306"/>
        <v>#REF!</v>
      </c>
      <c r="JE81" s="34" t="e">
        <f t="shared" si="307"/>
        <v>#REF!</v>
      </c>
      <c r="JF81" s="34" t="e">
        <f t="shared" si="308"/>
        <v>#REF!</v>
      </c>
      <c r="JG81" s="34" t="e">
        <f t="shared" si="309"/>
        <v>#REF!</v>
      </c>
      <c r="JH81" s="35"/>
      <c r="JI81" s="36"/>
      <c r="JJ81" s="36"/>
    </row>
    <row r="82" spans="1:270" ht="16.5" customHeight="1" x14ac:dyDescent="0.45">
      <c r="A82" s="60">
        <v>3</v>
      </c>
      <c r="B82" s="60" t="s">
        <v>68</v>
      </c>
      <c r="C82" s="51"/>
      <c r="D82" s="67"/>
      <c r="E82" s="52" t="e">
        <f>+E5-E7-E48</f>
        <v>#REF!</v>
      </c>
      <c r="F82" s="52" t="e">
        <f>+F5-F7-F48</f>
        <v>#REF!</v>
      </c>
      <c r="G82" s="52" t="e">
        <f>+G5-G7-G48</f>
        <v>#REF!</v>
      </c>
      <c r="H82" s="52" t="e">
        <f>+H5-H7-H48</f>
        <v>#REF!</v>
      </c>
      <c r="I82" s="52" t="e">
        <f t="shared" ref="I82:AO82" si="381">+I5-I7-I48</f>
        <v>#REF!</v>
      </c>
      <c r="J82" s="52" t="e">
        <f t="shared" si="381"/>
        <v>#REF!</v>
      </c>
      <c r="K82" s="52" t="e">
        <f t="shared" si="381"/>
        <v>#REF!</v>
      </c>
      <c r="L82" s="52" t="e">
        <f t="shared" si="381"/>
        <v>#REF!</v>
      </c>
      <c r="M82" s="52" t="e">
        <f t="shared" si="381"/>
        <v>#REF!</v>
      </c>
      <c r="N82" s="52" t="e">
        <f t="shared" si="381"/>
        <v>#REF!</v>
      </c>
      <c r="O82" s="52" t="e">
        <f t="shared" si="381"/>
        <v>#REF!</v>
      </c>
      <c r="P82" s="52" t="e">
        <f t="shared" si="381"/>
        <v>#REF!</v>
      </c>
      <c r="Q82" s="52" t="e">
        <f t="shared" si="381"/>
        <v>#REF!</v>
      </c>
      <c r="R82" s="52" t="e">
        <f t="shared" si="381"/>
        <v>#REF!</v>
      </c>
      <c r="S82" s="52" t="e">
        <f t="shared" si="381"/>
        <v>#REF!</v>
      </c>
      <c r="T82" s="52" t="e">
        <f t="shared" si="381"/>
        <v>#REF!</v>
      </c>
      <c r="U82" s="52" t="e">
        <f t="shared" si="381"/>
        <v>#REF!</v>
      </c>
      <c r="V82" s="52" t="e">
        <f t="shared" si="381"/>
        <v>#REF!</v>
      </c>
      <c r="W82" s="52" t="e">
        <f t="shared" si="381"/>
        <v>#REF!</v>
      </c>
      <c r="X82" s="52" t="e">
        <f t="shared" si="381"/>
        <v>#REF!</v>
      </c>
      <c r="Y82" s="52" t="e">
        <f t="shared" si="381"/>
        <v>#REF!</v>
      </c>
      <c r="Z82" s="52" t="e">
        <f t="shared" si="381"/>
        <v>#REF!</v>
      </c>
      <c r="AA82" s="52" t="e">
        <f t="shared" si="381"/>
        <v>#REF!</v>
      </c>
      <c r="AB82" s="52" t="e">
        <f t="shared" si="381"/>
        <v>#REF!</v>
      </c>
      <c r="AC82" s="52" t="e">
        <f t="shared" si="381"/>
        <v>#REF!</v>
      </c>
      <c r="AD82" s="52" t="e">
        <f t="shared" si="381"/>
        <v>#REF!</v>
      </c>
      <c r="AE82" s="52" t="e">
        <f t="shared" si="381"/>
        <v>#REF!</v>
      </c>
      <c r="AF82" s="52" t="e">
        <f t="shared" si="381"/>
        <v>#REF!</v>
      </c>
      <c r="AG82" s="52" t="e">
        <f t="shared" si="381"/>
        <v>#REF!</v>
      </c>
      <c r="AH82" s="52" t="e">
        <f t="shared" si="381"/>
        <v>#REF!</v>
      </c>
      <c r="AI82" s="52" t="e">
        <f t="shared" si="381"/>
        <v>#REF!</v>
      </c>
      <c r="AJ82" s="52" t="e">
        <f t="shared" si="381"/>
        <v>#REF!</v>
      </c>
      <c r="AK82" s="52" t="e">
        <f t="shared" si="381"/>
        <v>#REF!</v>
      </c>
      <c r="AL82" s="52" t="e">
        <f t="shared" si="381"/>
        <v>#REF!</v>
      </c>
      <c r="AM82" s="52" t="e">
        <f t="shared" si="381"/>
        <v>#REF!</v>
      </c>
      <c r="AN82" s="52" t="e">
        <f t="shared" si="381"/>
        <v>#REF!</v>
      </c>
      <c r="AO82" s="52" t="e">
        <f t="shared" si="381"/>
        <v>#REF!</v>
      </c>
      <c r="AP82" s="52" t="e">
        <f>+AP5-AP7-AP48</f>
        <v>#REF!</v>
      </c>
      <c r="AQ82" s="52" t="e">
        <f>+AQ5-AQ7-AQ48</f>
        <v>#REF!</v>
      </c>
      <c r="AR82" s="52" t="e">
        <f>+AR5-AR7-AR48</f>
        <v>#REF!</v>
      </c>
      <c r="AS82" s="52" t="e">
        <f>+AS5-AS7-AS48</f>
        <v>#REF!</v>
      </c>
      <c r="AT82" s="52" t="e">
        <f t="shared" ref="AT82:BL82" si="382">+AT5-AT7-AT48</f>
        <v>#REF!</v>
      </c>
      <c r="AU82" s="52" t="e">
        <f t="shared" si="382"/>
        <v>#REF!</v>
      </c>
      <c r="AV82" s="52" t="e">
        <f t="shared" si="382"/>
        <v>#REF!</v>
      </c>
      <c r="AW82" s="52" t="e">
        <f t="shared" si="382"/>
        <v>#REF!</v>
      </c>
      <c r="AX82" s="52" t="e">
        <f t="shared" si="382"/>
        <v>#REF!</v>
      </c>
      <c r="AY82" s="52" t="e">
        <f t="shared" si="382"/>
        <v>#REF!</v>
      </c>
      <c r="AZ82" s="52" t="e">
        <f t="shared" si="382"/>
        <v>#REF!</v>
      </c>
      <c r="BA82" s="52" t="e">
        <f t="shared" si="382"/>
        <v>#REF!</v>
      </c>
      <c r="BB82" s="52" t="e">
        <f t="shared" si="382"/>
        <v>#REF!</v>
      </c>
      <c r="BC82" s="52" t="e">
        <f t="shared" si="382"/>
        <v>#REF!</v>
      </c>
      <c r="BD82" s="52" t="e">
        <f t="shared" si="382"/>
        <v>#REF!</v>
      </c>
      <c r="BE82" s="52" t="e">
        <f t="shared" si="382"/>
        <v>#REF!</v>
      </c>
      <c r="BF82" s="52" t="e">
        <f t="shared" si="382"/>
        <v>#REF!</v>
      </c>
      <c r="BG82" s="52" t="e">
        <f t="shared" si="382"/>
        <v>#REF!</v>
      </c>
      <c r="BH82" s="52" t="e">
        <f t="shared" si="382"/>
        <v>#REF!</v>
      </c>
      <c r="BI82" s="52" t="e">
        <f t="shared" si="382"/>
        <v>#REF!</v>
      </c>
      <c r="BJ82" s="52" t="e">
        <f t="shared" si="382"/>
        <v>#REF!</v>
      </c>
      <c r="BK82" s="52" t="e">
        <f t="shared" si="382"/>
        <v>#REF!</v>
      </c>
      <c r="BL82" s="52" t="e">
        <f t="shared" si="382"/>
        <v>#REF!</v>
      </c>
      <c r="BM82" s="52" t="e">
        <f>+BM5-BM7-BM48</f>
        <v>#REF!</v>
      </c>
      <c r="BN82" s="52" t="e">
        <f>+BN5-BN7-BN48</f>
        <v>#REF!</v>
      </c>
      <c r="BO82" s="52" t="e">
        <f>+BO5-BO7-BO48</f>
        <v>#REF!</v>
      </c>
      <c r="BP82" s="109" t="e">
        <f>+BP5-BP7-BP48</f>
        <v>#REF!</v>
      </c>
      <c r="BQ82" s="52"/>
      <c r="BR82" s="52" t="e">
        <f t="shared" ref="BR82:CU82" si="383">+BR5-BR7-BR48</f>
        <v>#REF!</v>
      </c>
      <c r="BS82" s="52" t="e">
        <f t="shared" si="383"/>
        <v>#REF!</v>
      </c>
      <c r="BT82" s="52" t="e">
        <f t="shared" si="383"/>
        <v>#REF!</v>
      </c>
      <c r="BU82" s="52" t="e">
        <f t="shared" si="383"/>
        <v>#REF!</v>
      </c>
      <c r="BV82" s="52" t="e">
        <f t="shared" si="383"/>
        <v>#REF!</v>
      </c>
      <c r="BW82" s="52" t="e">
        <f t="shared" si="383"/>
        <v>#REF!</v>
      </c>
      <c r="BX82" s="52" t="e">
        <f t="shared" si="383"/>
        <v>#REF!</v>
      </c>
      <c r="BY82" s="52" t="e">
        <f t="shared" si="383"/>
        <v>#REF!</v>
      </c>
      <c r="BZ82" s="52" t="e">
        <f t="shared" si="383"/>
        <v>#REF!</v>
      </c>
      <c r="CA82" s="52" t="e">
        <f t="shared" si="383"/>
        <v>#REF!</v>
      </c>
      <c r="CB82" s="52" t="e">
        <f t="shared" si="383"/>
        <v>#REF!</v>
      </c>
      <c r="CC82" s="52" t="e">
        <f t="shared" si="383"/>
        <v>#REF!</v>
      </c>
      <c r="CD82" s="52" t="e">
        <f t="shared" si="383"/>
        <v>#REF!</v>
      </c>
      <c r="CE82" s="52" t="e">
        <f t="shared" si="383"/>
        <v>#REF!</v>
      </c>
      <c r="CF82" s="52" t="e">
        <f t="shared" si="383"/>
        <v>#REF!</v>
      </c>
      <c r="CG82" s="52" t="e">
        <f t="shared" si="383"/>
        <v>#REF!</v>
      </c>
      <c r="CH82" s="52" t="e">
        <f t="shared" si="383"/>
        <v>#REF!</v>
      </c>
      <c r="CI82" s="52" t="e">
        <f t="shared" si="383"/>
        <v>#REF!</v>
      </c>
      <c r="CJ82" s="52" t="e">
        <f t="shared" si="383"/>
        <v>#REF!</v>
      </c>
      <c r="CK82" s="52" t="e">
        <f t="shared" si="383"/>
        <v>#REF!</v>
      </c>
      <c r="CL82" s="52" t="e">
        <f t="shared" si="383"/>
        <v>#REF!</v>
      </c>
      <c r="CM82" s="52" t="e">
        <f t="shared" si="383"/>
        <v>#REF!</v>
      </c>
      <c r="CN82" s="109" t="e">
        <f t="shared" si="383"/>
        <v>#REF!</v>
      </c>
      <c r="CO82" s="52" t="e">
        <f t="shared" si="383"/>
        <v>#REF!</v>
      </c>
      <c r="CP82" s="52" t="e">
        <f t="shared" si="383"/>
        <v>#REF!</v>
      </c>
      <c r="CQ82" s="52" t="e">
        <f t="shared" si="383"/>
        <v>#REF!</v>
      </c>
      <c r="CR82" s="52" t="e">
        <f t="shared" si="383"/>
        <v>#REF!</v>
      </c>
      <c r="CS82" s="52" t="e">
        <f t="shared" si="383"/>
        <v>#REF!</v>
      </c>
      <c r="CT82" s="52" t="e">
        <f t="shared" si="383"/>
        <v>#REF!</v>
      </c>
      <c r="CU82" s="109" t="e">
        <f t="shared" si="383"/>
        <v>#REF!</v>
      </c>
      <c r="CV82" s="11"/>
      <c r="CW82" s="58" t="e">
        <f>((F82/E82)-1)*100</f>
        <v>#REF!</v>
      </c>
      <c r="CX82" s="58" t="e">
        <f>((G82/F82)-1)*100</f>
        <v>#REF!</v>
      </c>
      <c r="CY82" s="58" t="e">
        <f>((H82/G82)-1)*100</f>
        <v>#REF!</v>
      </c>
      <c r="CZ82" s="58" t="e">
        <f>((I82/H82)-1)*100</f>
        <v>#REF!</v>
      </c>
      <c r="DA82" s="58" t="e">
        <f>((V82/I82)-1)*100</f>
        <v>#REF!</v>
      </c>
      <c r="DB82" s="58" t="e">
        <f>((W82/J82)-1)*100</f>
        <v>#REF!</v>
      </c>
      <c r="DC82" s="58" t="e">
        <f>((X82/K82)-1)*100</f>
        <v>#REF!</v>
      </c>
      <c r="DD82" s="58" t="e">
        <f>((Z82/L82)-1)*100</f>
        <v>#REF!</v>
      </c>
      <c r="DE82" s="58" t="e">
        <f>((AB82/M82)-1)*100</f>
        <v>#REF!</v>
      </c>
      <c r="DF82" s="58" t="e">
        <f>((AD82/N82)-1)*100</f>
        <v>#REF!</v>
      </c>
      <c r="DG82" s="58" t="e">
        <f>((AF82/O82)-1)*100</f>
        <v>#REF!</v>
      </c>
      <c r="DH82" s="58" t="e">
        <f>((AH82/P82)-1)*100</f>
        <v>#REF!</v>
      </c>
      <c r="DI82" s="58" t="e">
        <f>((AJ82/Q82)-1)*100</f>
        <v>#REF!</v>
      </c>
      <c r="DJ82" s="58" t="e">
        <f>((AL82/R82)-1)*100</f>
        <v>#REF!</v>
      </c>
      <c r="DK82" s="58" t="e">
        <f>((AN82/S82)-1)*100</f>
        <v>#REF!</v>
      </c>
      <c r="DL82" s="58" t="e">
        <f>((AP82/T82)-1)*100</f>
        <v>#REF!</v>
      </c>
      <c r="DM82" s="58" t="e">
        <f t="shared" ref="DM82:EJ82" si="384">((AR82/U82)-1)*100</f>
        <v>#REF!</v>
      </c>
      <c r="DN82" s="58" t="e">
        <f t="shared" si="384"/>
        <v>#REF!</v>
      </c>
      <c r="DO82" s="58" t="e">
        <f t="shared" si="384"/>
        <v>#REF!</v>
      </c>
      <c r="DP82" s="58" t="e">
        <f t="shared" si="384"/>
        <v>#REF!</v>
      </c>
      <c r="DQ82" s="58" t="e">
        <f t="shared" si="384"/>
        <v>#REF!</v>
      </c>
      <c r="DR82" s="58" t="e">
        <f t="shared" si="384"/>
        <v>#REF!</v>
      </c>
      <c r="DS82" s="58" t="e">
        <f t="shared" si="384"/>
        <v>#REF!</v>
      </c>
      <c r="DT82" s="58" t="e">
        <f t="shared" si="384"/>
        <v>#REF!</v>
      </c>
      <c r="DU82" s="58" t="e">
        <f t="shared" si="384"/>
        <v>#REF!</v>
      </c>
      <c r="DV82" s="58" t="e">
        <f t="shared" si="384"/>
        <v>#REF!</v>
      </c>
      <c r="DW82" s="58" t="e">
        <f t="shared" si="384"/>
        <v>#REF!</v>
      </c>
      <c r="DX82" s="58" t="e">
        <f t="shared" si="384"/>
        <v>#REF!</v>
      </c>
      <c r="DY82" s="58" t="e">
        <f t="shared" si="384"/>
        <v>#REF!</v>
      </c>
      <c r="DZ82" s="58" t="e">
        <f t="shared" si="384"/>
        <v>#REF!</v>
      </c>
      <c r="EA82" s="58" t="e">
        <f t="shared" si="384"/>
        <v>#REF!</v>
      </c>
      <c r="EB82" s="58" t="e">
        <f t="shared" si="384"/>
        <v>#REF!</v>
      </c>
      <c r="EC82" s="58" t="e">
        <f t="shared" si="384"/>
        <v>#REF!</v>
      </c>
      <c r="ED82" s="58" t="e">
        <f t="shared" si="384"/>
        <v>#REF!</v>
      </c>
      <c r="EE82" s="58" t="e">
        <f t="shared" si="384"/>
        <v>#REF!</v>
      </c>
      <c r="EF82" s="58" t="e">
        <f t="shared" si="384"/>
        <v>#REF!</v>
      </c>
      <c r="EG82" s="58" t="e">
        <f t="shared" si="384"/>
        <v>#REF!</v>
      </c>
      <c r="EH82" s="58" t="e">
        <f t="shared" si="384"/>
        <v>#REF!</v>
      </c>
      <c r="EI82" s="58" t="e">
        <f t="shared" si="384"/>
        <v>#REF!</v>
      </c>
      <c r="EJ82" s="58" t="e">
        <f t="shared" si="384"/>
        <v>#REF!</v>
      </c>
      <c r="EK82" s="58" t="e">
        <f>((BP82/AS82)-1)*100</f>
        <v>#REF!</v>
      </c>
      <c r="EL82" s="76"/>
      <c r="EM82" s="58" t="e">
        <f t="shared" ref="EM82:FI82" si="385">((BR82/AT82)-1)*100</f>
        <v>#REF!</v>
      </c>
      <c r="EN82" s="58" t="e">
        <f t="shared" si="385"/>
        <v>#REF!</v>
      </c>
      <c r="EO82" s="58" t="e">
        <f t="shared" si="385"/>
        <v>#REF!</v>
      </c>
      <c r="EP82" s="58" t="e">
        <f t="shared" si="385"/>
        <v>#REF!</v>
      </c>
      <c r="EQ82" s="58" t="e">
        <f t="shared" si="385"/>
        <v>#REF!</v>
      </c>
      <c r="ER82" s="58" t="e">
        <f t="shared" si="385"/>
        <v>#REF!</v>
      </c>
      <c r="ES82" s="58" t="e">
        <f t="shared" si="385"/>
        <v>#REF!</v>
      </c>
      <c r="ET82" s="58" t="e">
        <f t="shared" si="385"/>
        <v>#REF!</v>
      </c>
      <c r="EU82" s="58" t="e">
        <f t="shared" si="385"/>
        <v>#REF!</v>
      </c>
      <c r="EV82" s="58" t="e">
        <f t="shared" si="385"/>
        <v>#REF!</v>
      </c>
      <c r="EW82" s="58" t="e">
        <f t="shared" si="385"/>
        <v>#REF!</v>
      </c>
      <c r="EX82" s="58" t="e">
        <f t="shared" si="385"/>
        <v>#REF!</v>
      </c>
      <c r="EY82" s="58" t="e">
        <f t="shared" si="385"/>
        <v>#REF!</v>
      </c>
      <c r="EZ82" s="58" t="e">
        <f t="shared" si="385"/>
        <v>#REF!</v>
      </c>
      <c r="FA82" s="58" t="e">
        <f t="shared" si="385"/>
        <v>#REF!</v>
      </c>
      <c r="FB82" s="58" t="e">
        <f t="shared" si="385"/>
        <v>#REF!</v>
      </c>
      <c r="FC82" s="58" t="e">
        <f t="shared" si="385"/>
        <v>#REF!</v>
      </c>
      <c r="FD82" s="58" t="e">
        <f t="shared" si="385"/>
        <v>#REF!</v>
      </c>
      <c r="FE82" s="58" t="e">
        <f t="shared" si="385"/>
        <v>#REF!</v>
      </c>
      <c r="FF82" s="58" t="e">
        <f t="shared" si="385"/>
        <v>#REF!</v>
      </c>
      <c r="FG82" s="58" t="e">
        <f t="shared" si="385"/>
        <v>#REF!</v>
      </c>
      <c r="FH82" s="58" t="e">
        <f t="shared" si="385"/>
        <v>#REF!</v>
      </c>
      <c r="FI82" s="58" t="e">
        <f t="shared" si="385"/>
        <v>#REF!</v>
      </c>
      <c r="FJ82" s="58" t="e">
        <f t="shared" ref="FJ82:FP82" si="386">((CO82/BR82)-1)*100</f>
        <v>#REF!</v>
      </c>
      <c r="FK82" s="58" t="e">
        <f t="shared" si="386"/>
        <v>#REF!</v>
      </c>
      <c r="FL82" s="58" t="e">
        <f t="shared" si="386"/>
        <v>#REF!</v>
      </c>
      <c r="FM82" s="58" t="e">
        <f t="shared" si="386"/>
        <v>#REF!</v>
      </c>
      <c r="FN82" s="58" t="e">
        <f t="shared" si="386"/>
        <v>#REF!</v>
      </c>
      <c r="FO82" s="58" t="e">
        <f t="shared" si="386"/>
        <v>#REF!</v>
      </c>
      <c r="FP82" s="58" t="e">
        <f t="shared" si="386"/>
        <v>#REF!</v>
      </c>
      <c r="FQ82" s="13"/>
      <c r="FR82" s="53" t="e">
        <f>(E82/E$5)*100</f>
        <v>#REF!</v>
      </c>
      <c r="FS82" s="53" t="e">
        <f>(F82/F$5)*100</f>
        <v>#REF!</v>
      </c>
      <c r="FT82" s="53" t="e">
        <f>(G82/G$5)*100</f>
        <v>#REF!</v>
      </c>
      <c r="FU82" s="53" t="e">
        <f t="shared" si="219"/>
        <v>#REF!</v>
      </c>
      <c r="FV82" s="53" t="e">
        <f t="shared" si="220"/>
        <v>#REF!</v>
      </c>
      <c r="FW82" s="53" t="e">
        <f t="shared" si="221"/>
        <v>#REF!</v>
      </c>
      <c r="FX82" s="53" t="e">
        <f t="shared" si="222"/>
        <v>#REF!</v>
      </c>
      <c r="FY82" s="53" t="e">
        <f t="shared" si="223"/>
        <v>#REF!</v>
      </c>
      <c r="FZ82" s="53" t="e">
        <f t="shared" si="224"/>
        <v>#REF!</v>
      </c>
      <c r="GA82" s="53" t="e">
        <f t="shared" si="225"/>
        <v>#REF!</v>
      </c>
      <c r="GB82" s="53" t="e">
        <f t="shared" si="226"/>
        <v>#REF!</v>
      </c>
      <c r="GC82" s="53" t="e">
        <f t="shared" si="227"/>
        <v>#REF!</v>
      </c>
      <c r="GD82" s="53" t="e">
        <f t="shared" si="228"/>
        <v>#REF!</v>
      </c>
      <c r="GE82" s="53" t="e">
        <f t="shared" si="229"/>
        <v>#REF!</v>
      </c>
      <c r="GF82" s="53" t="e">
        <f t="shared" si="230"/>
        <v>#REF!</v>
      </c>
      <c r="GG82" s="53" t="e">
        <f t="shared" si="231"/>
        <v>#REF!</v>
      </c>
      <c r="GH82" s="53" t="e">
        <f t="shared" si="232"/>
        <v>#REF!</v>
      </c>
      <c r="GI82" s="53" t="e">
        <f t="shared" si="233"/>
        <v>#REF!</v>
      </c>
      <c r="GJ82" s="53" t="e">
        <f t="shared" si="234"/>
        <v>#REF!</v>
      </c>
      <c r="GK82" s="53" t="e">
        <f t="shared" si="235"/>
        <v>#REF!</v>
      </c>
      <c r="GL82" s="53" t="e">
        <f t="shared" si="236"/>
        <v>#REF!</v>
      </c>
      <c r="GM82" s="53" t="e">
        <f t="shared" si="237"/>
        <v>#REF!</v>
      </c>
      <c r="GN82" s="53" t="e">
        <f t="shared" si="238"/>
        <v>#REF!</v>
      </c>
      <c r="GO82" s="53" t="e">
        <f t="shared" si="239"/>
        <v>#REF!</v>
      </c>
      <c r="GP82" s="53" t="e">
        <f t="shared" si="240"/>
        <v>#REF!</v>
      </c>
      <c r="GQ82" s="53" t="e">
        <f t="shared" si="241"/>
        <v>#REF!</v>
      </c>
      <c r="GR82" s="53" t="e">
        <f t="shared" si="242"/>
        <v>#REF!</v>
      </c>
      <c r="GS82" s="53" t="e">
        <f t="shared" si="243"/>
        <v>#REF!</v>
      </c>
      <c r="GT82" s="53" t="e">
        <f t="shared" si="244"/>
        <v>#REF!</v>
      </c>
      <c r="GU82" s="53" t="e">
        <f t="shared" si="245"/>
        <v>#REF!</v>
      </c>
      <c r="GV82" s="53" t="e">
        <f t="shared" si="246"/>
        <v>#REF!</v>
      </c>
      <c r="GW82" s="53" t="e">
        <f t="shared" si="247"/>
        <v>#REF!</v>
      </c>
      <c r="GX82" s="53" t="e">
        <f t="shared" si="248"/>
        <v>#REF!</v>
      </c>
      <c r="GY82" s="53" t="e">
        <f t="shared" si="249"/>
        <v>#REF!</v>
      </c>
      <c r="GZ82" s="53" t="e">
        <f t="shared" si="250"/>
        <v>#REF!</v>
      </c>
      <c r="HA82" s="53" t="e">
        <f t="shared" si="251"/>
        <v>#REF!</v>
      </c>
      <c r="HB82" s="53" t="e">
        <f t="shared" si="252"/>
        <v>#REF!</v>
      </c>
      <c r="HC82" s="53" t="e">
        <f t="shared" si="253"/>
        <v>#REF!</v>
      </c>
      <c r="HD82" s="53" t="e">
        <f t="shared" si="254"/>
        <v>#REF!</v>
      </c>
      <c r="HE82" s="53" t="e">
        <f t="shared" si="255"/>
        <v>#REF!</v>
      </c>
      <c r="HF82" s="53" t="e">
        <f t="shared" si="256"/>
        <v>#REF!</v>
      </c>
      <c r="HG82" s="53" t="e">
        <f t="shared" si="257"/>
        <v>#REF!</v>
      </c>
      <c r="HH82" s="53" t="e">
        <f t="shared" si="258"/>
        <v>#REF!</v>
      </c>
      <c r="HI82" s="53" t="e">
        <f t="shared" si="259"/>
        <v>#REF!</v>
      </c>
      <c r="HJ82" s="53" t="e">
        <f t="shared" si="260"/>
        <v>#REF!</v>
      </c>
      <c r="HK82" s="53" t="e">
        <f t="shared" si="261"/>
        <v>#REF!</v>
      </c>
      <c r="HL82" s="53" t="e">
        <f t="shared" si="262"/>
        <v>#REF!</v>
      </c>
      <c r="HM82" s="53" t="e">
        <f t="shared" si="263"/>
        <v>#REF!</v>
      </c>
      <c r="HN82" s="53" t="e">
        <f t="shared" si="264"/>
        <v>#REF!</v>
      </c>
      <c r="HO82" s="53" t="e">
        <f t="shared" si="265"/>
        <v>#REF!</v>
      </c>
      <c r="HP82" s="53" t="e">
        <f t="shared" si="266"/>
        <v>#REF!</v>
      </c>
      <c r="HQ82" s="53" t="e">
        <f t="shared" si="267"/>
        <v>#REF!</v>
      </c>
      <c r="HR82" s="53" t="e">
        <f t="shared" si="268"/>
        <v>#REF!</v>
      </c>
      <c r="HS82" s="53" t="e">
        <f t="shared" si="269"/>
        <v>#REF!</v>
      </c>
      <c r="HT82" s="53" t="e">
        <f t="shared" si="270"/>
        <v>#REF!</v>
      </c>
      <c r="HU82" s="53" t="e">
        <f t="shared" si="271"/>
        <v>#REF!</v>
      </c>
      <c r="HV82" s="53" t="e">
        <f t="shared" si="272"/>
        <v>#REF!</v>
      </c>
      <c r="HW82" s="53" t="e">
        <f t="shared" si="273"/>
        <v>#REF!</v>
      </c>
      <c r="HX82" s="53" t="e">
        <f t="shared" si="274"/>
        <v>#REF!</v>
      </c>
      <c r="HY82" s="53" t="e">
        <f t="shared" si="275"/>
        <v>#REF!</v>
      </c>
      <c r="HZ82" s="53" t="e">
        <f t="shared" si="276"/>
        <v>#REF!</v>
      </c>
      <c r="IA82" s="53" t="e">
        <f t="shared" si="277"/>
        <v>#REF!</v>
      </c>
      <c r="IB82" s="53" t="e">
        <f t="shared" si="278"/>
        <v>#REF!</v>
      </c>
      <c r="IC82" s="53" t="e">
        <f t="shared" si="279"/>
        <v>#REF!</v>
      </c>
      <c r="ID82" s="53" t="e">
        <f t="shared" si="280"/>
        <v>#REF!</v>
      </c>
      <c r="IE82" s="53" t="e">
        <f t="shared" si="281"/>
        <v>#REF!</v>
      </c>
      <c r="IF82" s="53" t="e">
        <f t="shared" si="282"/>
        <v>#REF!</v>
      </c>
      <c r="IG82" s="53" t="e">
        <f t="shared" si="283"/>
        <v>#REF!</v>
      </c>
      <c r="IH82" s="53" t="e">
        <f t="shared" si="284"/>
        <v>#REF!</v>
      </c>
      <c r="II82" s="53" t="e">
        <f t="shared" si="285"/>
        <v>#REF!</v>
      </c>
      <c r="IJ82" s="53" t="e">
        <f t="shared" si="286"/>
        <v>#REF!</v>
      </c>
      <c r="IK82" s="53" t="e">
        <f t="shared" si="287"/>
        <v>#REF!</v>
      </c>
      <c r="IL82" s="53" t="e">
        <f t="shared" si="288"/>
        <v>#REF!</v>
      </c>
      <c r="IM82" s="53" t="e">
        <f t="shared" si="289"/>
        <v>#REF!</v>
      </c>
      <c r="IN82" s="53" t="e">
        <f t="shared" si="290"/>
        <v>#REF!</v>
      </c>
      <c r="IO82" s="53" t="e">
        <f t="shared" si="291"/>
        <v>#REF!</v>
      </c>
      <c r="IP82" s="53" t="e">
        <f t="shared" si="292"/>
        <v>#REF!</v>
      </c>
      <c r="IQ82" s="53" t="e">
        <f t="shared" si="293"/>
        <v>#REF!</v>
      </c>
      <c r="IR82" s="53" t="e">
        <f t="shared" si="294"/>
        <v>#REF!</v>
      </c>
      <c r="IS82" s="53" t="e">
        <f t="shared" si="295"/>
        <v>#REF!</v>
      </c>
      <c r="IT82" s="53" t="e">
        <f t="shared" si="296"/>
        <v>#REF!</v>
      </c>
      <c r="IU82" s="53" t="e">
        <f t="shared" si="297"/>
        <v>#REF!</v>
      </c>
      <c r="IV82" s="53" t="e">
        <f t="shared" si="298"/>
        <v>#REF!</v>
      </c>
      <c r="IW82" s="53" t="e">
        <f t="shared" si="299"/>
        <v>#REF!</v>
      </c>
      <c r="IX82" s="53" t="e">
        <f t="shared" si="300"/>
        <v>#REF!</v>
      </c>
      <c r="IY82" s="53" t="e">
        <f t="shared" si="301"/>
        <v>#REF!</v>
      </c>
      <c r="IZ82" s="53" t="e">
        <f t="shared" si="302"/>
        <v>#REF!</v>
      </c>
      <c r="JA82" s="53" t="e">
        <f t="shared" si="303"/>
        <v>#REF!</v>
      </c>
      <c r="JB82" s="53" t="e">
        <f t="shared" si="304"/>
        <v>#REF!</v>
      </c>
      <c r="JC82" s="53" t="e">
        <f t="shared" si="305"/>
        <v>#REF!</v>
      </c>
      <c r="JD82" s="53" t="e">
        <f t="shared" si="306"/>
        <v>#REF!</v>
      </c>
      <c r="JE82" s="53" t="e">
        <f t="shared" si="307"/>
        <v>#REF!</v>
      </c>
      <c r="JF82" s="53" t="e">
        <f t="shared" si="308"/>
        <v>#REF!</v>
      </c>
      <c r="JG82" s="53" t="e">
        <f t="shared" si="309"/>
        <v>#REF!</v>
      </c>
      <c r="JH82" s="13"/>
      <c r="JI82" s="54" t="e">
        <f>(#REF!/#REF!)*100</f>
        <v>#REF!</v>
      </c>
      <c r="JJ82" s="54" t="e">
        <f>(#REF!/#REF!)*100</f>
        <v>#REF!</v>
      </c>
    </row>
    <row r="83" spans="1:270" ht="16.5" customHeight="1" x14ac:dyDescent="0.45">
      <c r="A83" s="28"/>
      <c r="B83" s="28" t="s">
        <v>147</v>
      </c>
      <c r="C83" s="28"/>
      <c r="D83" s="28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</row>
    <row r="84" spans="1:270" ht="16.5" customHeight="1" x14ac:dyDescent="0.45">
      <c r="A84" s="14"/>
      <c r="B84" s="57"/>
      <c r="C84" s="14"/>
      <c r="D84" s="14"/>
      <c r="E84" s="17"/>
      <c r="F84" s="17"/>
      <c r="G84" s="17"/>
      <c r="H84" s="17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24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24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</row>
  </sheetData>
  <mergeCells count="3">
    <mergeCell ref="A1:CS1"/>
    <mergeCell ref="DA1:FP1"/>
    <mergeCell ref="IB1:JG1"/>
  </mergeCells>
  <printOptions horizontalCentered="1"/>
  <pageMargins left="3.937007874015748E-2" right="0" top="0.39370078740157483" bottom="0.19685039370078741" header="0" footer="0.11811023622047245"/>
  <pageSetup paperSize="9" orientation="portrait" r:id="rId1"/>
  <headerFooter alignWithMargins="0">
    <oddHeader>&amp;R&amp;"DilleniaUPC,Bold"&amp;ESTAT B1</oddHeader>
    <oddFooter>&amp;C&amp;F&amp;Rสยค/สอ 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94"/>
  <sheetViews>
    <sheetView zoomScale="110" zoomScaleNormal="110" workbookViewId="0">
      <selection sqref="A1:CH1"/>
    </sheetView>
  </sheetViews>
  <sheetFormatPr defaultColWidth="6.5" defaultRowHeight="21" x14ac:dyDescent="0.45"/>
  <cols>
    <col min="1" max="1" width="2" style="369" customWidth="1"/>
    <col min="2" max="2" width="17" style="369" customWidth="1"/>
    <col min="3" max="3" width="9.1640625" style="369" customWidth="1"/>
    <col min="4" max="4" width="21.6640625" style="369" customWidth="1"/>
    <col min="5" max="5" width="4" style="369" hidden="1" customWidth="1"/>
    <col min="6" max="6" width="6.6640625" style="369" hidden="1" customWidth="1"/>
    <col min="7" max="7" width="6.83203125" style="369" hidden="1" customWidth="1"/>
    <col min="8" max="8" width="6.5" style="369" hidden="1" customWidth="1"/>
    <col min="9" max="9" width="6.83203125" style="369" hidden="1" customWidth="1"/>
    <col min="10" max="10" width="6.5" style="369" hidden="1" customWidth="1"/>
    <col min="11" max="11" width="6.83203125" style="369" hidden="1" customWidth="1"/>
    <col min="12" max="12" width="6.5" style="369" hidden="1" customWidth="1"/>
    <col min="13" max="13" width="5.83203125" style="369" hidden="1" customWidth="1"/>
    <col min="14" max="14" width="6.5" style="369" hidden="1" customWidth="1"/>
    <col min="15" max="15" width="5.83203125" style="369" hidden="1" customWidth="1"/>
    <col min="16" max="16" width="6.5" style="369" hidden="1" customWidth="1"/>
    <col min="17" max="17" width="7" style="369" hidden="1" customWidth="1"/>
    <col min="18" max="18" width="6.5" style="369" hidden="1" customWidth="1"/>
    <col min="19" max="19" width="7" style="369" hidden="1" customWidth="1"/>
    <col min="20" max="20" width="6.5" style="369" hidden="1" customWidth="1"/>
    <col min="21" max="21" width="5.83203125" style="369" hidden="1" customWidth="1"/>
    <col min="22" max="22" width="6.5" style="369" hidden="1" customWidth="1"/>
    <col min="23" max="23" width="6" style="369" hidden="1" customWidth="1"/>
    <col min="24" max="24" width="6.5" style="369" hidden="1" customWidth="1"/>
    <col min="25" max="25" width="7" style="369" hidden="1" customWidth="1"/>
    <col min="26" max="26" width="6.5" style="369" hidden="1" customWidth="1"/>
    <col min="27" max="27" width="7" style="369" hidden="1" customWidth="1"/>
    <col min="28" max="28" width="6.5" style="369" hidden="1" customWidth="1"/>
    <col min="29" max="29" width="7" style="369" hidden="1" customWidth="1"/>
    <col min="30" max="37" width="6" style="369" hidden="1" customWidth="1"/>
    <col min="38" max="38" width="6.5" style="369" hidden="1" customWidth="1"/>
    <col min="39" max="39" width="6" style="369" hidden="1" customWidth="1"/>
    <col min="40" max="40" width="6.5" style="369" hidden="1" customWidth="1"/>
    <col min="41" max="41" width="6" style="369" hidden="1" customWidth="1"/>
    <col min="42" max="42" width="6.5" style="369" hidden="1" customWidth="1"/>
    <col min="43" max="43" width="6" style="369" hidden="1" customWidth="1"/>
    <col min="44" max="44" width="6.33203125" style="369" hidden="1" customWidth="1"/>
    <col min="45" max="45" width="6" style="369" hidden="1" customWidth="1"/>
    <col min="46" max="46" width="6.33203125" style="369" hidden="1" customWidth="1"/>
    <col min="47" max="47" width="7.6640625" style="369" hidden="1" customWidth="1"/>
    <col min="48" max="48" width="6.6640625" style="369" hidden="1" customWidth="1"/>
    <col min="49" max="49" width="6.83203125" style="369" hidden="1" customWidth="1"/>
    <col min="50" max="50" width="6.5" style="369" hidden="1" customWidth="1"/>
    <col min="51" max="51" width="6.6640625" style="369" hidden="1" customWidth="1"/>
    <col min="52" max="53" width="6.5" style="369" hidden="1" customWidth="1"/>
    <col min="54" max="54" width="8.83203125" style="369" hidden="1" customWidth="1"/>
    <col min="55" max="55" width="6.5" style="369" hidden="1" customWidth="1"/>
    <col min="56" max="59" width="6.6640625" style="369" hidden="1" customWidth="1"/>
    <col min="60" max="60" width="7.5" style="369" customWidth="1"/>
    <col min="61" max="61" width="6.6640625" style="404" hidden="1" customWidth="1"/>
    <col min="62" max="62" width="9.1640625" style="404" customWidth="1"/>
    <col min="63" max="65" width="6.6640625" style="369" hidden="1" customWidth="1"/>
    <col min="66" max="68" width="6.5" style="369" hidden="1" customWidth="1"/>
    <col min="69" max="81" width="6.6640625" style="369" hidden="1" customWidth="1"/>
    <col min="82" max="82" width="9.1640625" style="369" customWidth="1"/>
    <col min="83" max="83" width="6.83203125" style="369" hidden="1" customWidth="1"/>
    <col min="84" max="86" width="6.6640625" style="369" hidden="1" customWidth="1"/>
    <col min="87" max="87" width="6.6640625" style="404" hidden="1" customWidth="1"/>
    <col min="88" max="88" width="7.5" style="404" customWidth="1"/>
    <col min="89" max="89" width="6.6640625" style="369" hidden="1" customWidth="1"/>
    <col min="90" max="90" width="9" style="369" customWidth="1"/>
    <col min="91" max="91" width="1.83203125" style="369" customWidth="1"/>
    <col min="92" max="92" width="8" style="369" hidden="1" customWidth="1"/>
    <col min="93" max="93" width="1.83203125" style="369" hidden="1" customWidth="1"/>
    <col min="94" max="94" width="8.83203125" style="369" hidden="1" customWidth="1"/>
    <col min="95" max="95" width="6.1640625" style="369" hidden="1" customWidth="1"/>
    <col min="96" max="96" width="8.83203125" style="369" hidden="1" customWidth="1"/>
    <col min="97" max="97" width="1.83203125" style="369" hidden="1" customWidth="1"/>
    <col min="98" max="98" width="8.83203125" style="369" hidden="1" customWidth="1"/>
    <col min="99" max="99" width="1.83203125" style="369" hidden="1" customWidth="1"/>
    <col min="100" max="100" width="8" style="369" hidden="1" customWidth="1"/>
    <col min="101" max="101" width="1.83203125" style="369" hidden="1" customWidth="1"/>
    <col min="102" max="102" width="8.83203125" style="369" hidden="1" customWidth="1"/>
    <col min="103" max="103" width="1.83203125" style="369" hidden="1" customWidth="1"/>
    <col min="104" max="104" width="8.83203125" style="369" hidden="1" customWidth="1"/>
    <col min="105" max="105" width="1.83203125" style="369" hidden="1" customWidth="1"/>
    <col min="106" max="106" width="8.83203125" style="369" hidden="1" customWidth="1"/>
    <col min="107" max="107" width="1.83203125" style="369" hidden="1" customWidth="1"/>
    <col min="108" max="108" width="8.83203125" style="369" hidden="1" customWidth="1"/>
    <col min="109" max="109" width="1.83203125" style="369" hidden="1" customWidth="1"/>
    <col min="110" max="110" width="8.83203125" style="369" hidden="1" customWidth="1"/>
    <col min="111" max="111" width="6.5" style="369" hidden="1" customWidth="1"/>
    <col min="112" max="112" width="8.83203125" style="369" hidden="1" customWidth="1"/>
    <col min="113" max="113" width="6.5" style="369" hidden="1" customWidth="1"/>
    <col min="114" max="114" width="8" style="369" hidden="1" customWidth="1"/>
    <col min="115" max="115" width="1.83203125" style="369" hidden="1" customWidth="1"/>
    <col min="116" max="119" width="6.5" style="369" hidden="1" customWidth="1"/>
    <col min="120" max="120" width="8.33203125" style="369" hidden="1" customWidth="1"/>
    <col min="121" max="121" width="6.5" style="369" hidden="1" customWidth="1"/>
    <col min="122" max="122" width="8.1640625" style="369" hidden="1" customWidth="1"/>
    <col min="123" max="123" width="6.5" style="369" hidden="1" customWidth="1"/>
    <col min="124" max="124" width="6.6640625" style="369" hidden="1" customWidth="1"/>
    <col min="125" max="125" width="6.5" style="369" hidden="1" customWidth="1"/>
    <col min="126" max="126" width="7.83203125" style="369" hidden="1" customWidth="1"/>
    <col min="127" max="127" width="6.5" style="369" hidden="1" customWidth="1"/>
    <col min="128" max="128" width="8" style="369" hidden="1" customWidth="1"/>
    <col min="129" max="129" width="6.5" style="369" hidden="1" customWidth="1"/>
    <col min="130" max="130" width="8" style="369" hidden="1" customWidth="1"/>
    <col min="131" max="131" width="6.5" style="369" hidden="1" customWidth="1"/>
    <col min="132" max="132" width="9.33203125" style="369" hidden="1" customWidth="1"/>
    <col min="133" max="133" width="6.5" style="369" hidden="1" customWidth="1"/>
    <col min="134" max="134" width="7.33203125" style="369" hidden="1" customWidth="1"/>
    <col min="135" max="135" width="6.5" style="369" hidden="1" customWidth="1"/>
    <col min="136" max="136" width="7.33203125" style="369" hidden="1" customWidth="1"/>
    <col min="137" max="137" width="6.5" style="369" hidden="1" customWidth="1"/>
    <col min="138" max="138" width="9.33203125" style="369" hidden="1" customWidth="1"/>
    <col min="139" max="139" width="6.5" style="369" hidden="1" customWidth="1"/>
    <col min="140" max="140" width="7.6640625" style="369" customWidth="1"/>
    <col min="141" max="141" width="6.5" style="369" hidden="1" customWidth="1"/>
    <col min="142" max="142" width="8" style="369" hidden="1" customWidth="1"/>
    <col min="143" max="143" width="6.5" style="369" hidden="1" customWidth="1"/>
    <col min="144" max="144" width="8" style="369" hidden="1" customWidth="1"/>
    <col min="145" max="145" width="6.5" style="369" hidden="1" customWidth="1"/>
    <col min="146" max="146" width="9.1640625" style="369" customWidth="1"/>
    <col min="147" max="147" width="0" style="369" hidden="1" customWidth="1"/>
    <col min="148" max="16384" width="6.5" style="369"/>
  </cols>
  <sheetData>
    <row r="1" spans="1:148" x14ac:dyDescent="0.45">
      <c r="A1" s="434" t="s">
        <v>1030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434"/>
      <c r="BM1" s="434"/>
      <c r="BN1" s="434"/>
      <c r="BO1" s="434"/>
      <c r="BP1" s="434"/>
      <c r="BQ1" s="434"/>
      <c r="BR1" s="434"/>
      <c r="BS1" s="434"/>
      <c r="BT1" s="434"/>
      <c r="BU1" s="434"/>
      <c r="BV1" s="434"/>
      <c r="BW1" s="434"/>
      <c r="BX1" s="434"/>
      <c r="BY1" s="434"/>
      <c r="BZ1" s="434"/>
      <c r="CA1" s="434"/>
      <c r="CB1" s="434"/>
      <c r="CC1" s="434"/>
      <c r="CD1" s="434"/>
      <c r="CE1" s="434"/>
      <c r="CF1" s="434"/>
      <c r="CG1" s="434"/>
      <c r="CH1" s="434"/>
      <c r="CI1" s="405"/>
      <c r="CJ1" s="405"/>
      <c r="CK1" s="373"/>
      <c r="CL1" s="373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J1" s="434" t="s">
        <v>46</v>
      </c>
      <c r="EK1" s="434"/>
      <c r="EL1" s="434"/>
      <c r="EM1" s="434"/>
      <c r="EN1" s="434"/>
      <c r="EO1" s="434"/>
      <c r="EP1" s="434"/>
      <c r="EQ1" s="434"/>
      <c r="ER1" s="434"/>
    </row>
    <row r="2" spans="1:148" ht="19.5" customHeight="1" x14ac:dyDescent="0.45">
      <c r="A2" s="179"/>
      <c r="B2" s="179"/>
      <c r="C2" s="179"/>
      <c r="D2" s="326" t="s">
        <v>198</v>
      </c>
      <c r="E2" s="179"/>
      <c r="F2" s="179"/>
      <c r="G2" s="179"/>
      <c r="H2" s="179"/>
      <c r="I2" s="179"/>
      <c r="J2" s="179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 t="s">
        <v>200</v>
      </c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  <c r="BA2" s="373"/>
      <c r="BB2" s="373"/>
      <c r="BC2" s="434" t="s">
        <v>202</v>
      </c>
      <c r="BD2" s="434"/>
      <c r="BE2" s="434"/>
      <c r="BF2" s="434"/>
      <c r="BG2" s="434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/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328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325"/>
      <c r="DH2" s="325"/>
      <c r="DI2" s="325"/>
      <c r="DJ2" s="325"/>
      <c r="DK2" s="325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J2" s="434" t="s">
        <v>1000</v>
      </c>
      <c r="EK2" s="434"/>
      <c r="EL2" s="434"/>
      <c r="EM2" s="434"/>
      <c r="EN2" s="434"/>
      <c r="EO2" s="434"/>
      <c r="EP2" s="434"/>
      <c r="EQ2" s="434"/>
      <c r="ER2" s="434"/>
    </row>
    <row r="3" spans="1:148" ht="16.5" customHeight="1" x14ac:dyDescent="0.45">
      <c r="A3" s="183"/>
      <c r="B3" s="183"/>
      <c r="C3" s="184"/>
      <c r="D3" s="183"/>
      <c r="E3" s="329"/>
      <c r="F3" s="185">
        <v>2558</v>
      </c>
      <c r="G3" s="185"/>
      <c r="H3" s="185">
        <v>2558</v>
      </c>
      <c r="I3" s="185"/>
      <c r="J3" s="185">
        <v>2558</v>
      </c>
      <c r="K3" s="330"/>
      <c r="L3" s="331">
        <v>2558</v>
      </c>
      <c r="M3" s="320"/>
      <c r="N3" s="186">
        <v>2558</v>
      </c>
      <c r="O3" s="332"/>
      <c r="P3" s="186">
        <v>2558</v>
      </c>
      <c r="Q3" s="332"/>
      <c r="R3" s="186">
        <v>2558</v>
      </c>
      <c r="S3" s="332"/>
      <c r="T3" s="186">
        <v>2558</v>
      </c>
      <c r="U3" s="332"/>
      <c r="V3" s="186">
        <v>2558</v>
      </c>
      <c r="W3" s="332"/>
      <c r="X3" s="186">
        <v>2558</v>
      </c>
      <c r="Y3" s="332"/>
      <c r="Z3" s="186">
        <v>2558</v>
      </c>
      <c r="AA3" s="332"/>
      <c r="AB3" s="186">
        <v>2558</v>
      </c>
      <c r="AC3" s="332"/>
      <c r="AD3" s="186">
        <v>2559</v>
      </c>
      <c r="AE3" s="186"/>
      <c r="AF3" s="186">
        <v>2559</v>
      </c>
      <c r="AG3" s="186"/>
      <c r="AH3" s="331">
        <v>2559</v>
      </c>
      <c r="AI3" s="186"/>
      <c r="AJ3" s="331">
        <v>2559</v>
      </c>
      <c r="AK3" s="186"/>
      <c r="AL3" s="331">
        <v>2559</v>
      </c>
      <c r="AM3" s="186"/>
      <c r="AN3" s="331">
        <v>2559</v>
      </c>
      <c r="AO3" s="186"/>
      <c r="AP3" s="331">
        <v>2559</v>
      </c>
      <c r="AQ3" s="186"/>
      <c r="AR3" s="331">
        <v>2559</v>
      </c>
      <c r="AS3" s="186"/>
      <c r="AT3" s="331">
        <v>2559</v>
      </c>
      <c r="AU3" s="186"/>
      <c r="AV3" s="331">
        <v>2559</v>
      </c>
      <c r="AW3" s="187"/>
      <c r="AX3" s="331">
        <v>2559</v>
      </c>
      <c r="AY3" s="187"/>
      <c r="AZ3" s="331">
        <v>2559</v>
      </c>
      <c r="BA3" s="187"/>
      <c r="BB3" s="331">
        <v>2559</v>
      </c>
      <c r="BC3" s="187"/>
      <c r="BD3" s="186">
        <v>2560</v>
      </c>
      <c r="BE3" s="186"/>
      <c r="BF3" s="186">
        <v>2560</v>
      </c>
      <c r="BG3" s="186"/>
      <c r="BH3" s="186">
        <v>2560</v>
      </c>
      <c r="BI3" s="332"/>
      <c r="BJ3" s="186">
        <v>2560</v>
      </c>
      <c r="BK3" s="332"/>
      <c r="BL3" s="186">
        <v>2560</v>
      </c>
      <c r="BM3" s="332"/>
      <c r="BN3" s="186">
        <v>2560</v>
      </c>
      <c r="BO3" s="332"/>
      <c r="BP3" s="186">
        <v>2560</v>
      </c>
      <c r="BQ3" s="332"/>
      <c r="BR3" s="186">
        <v>2560</v>
      </c>
      <c r="BS3" s="332"/>
      <c r="BT3" s="186">
        <v>2560</v>
      </c>
      <c r="BU3" s="332"/>
      <c r="BV3" s="186">
        <v>2560</v>
      </c>
      <c r="BW3" s="332"/>
      <c r="BX3" s="186">
        <v>2560</v>
      </c>
      <c r="BY3" s="332"/>
      <c r="BZ3" s="186">
        <v>2560</v>
      </c>
      <c r="CA3" s="332"/>
      <c r="CB3" s="186">
        <v>2560</v>
      </c>
      <c r="CC3" s="332"/>
      <c r="CD3" s="186">
        <v>2560</v>
      </c>
      <c r="CE3" s="332"/>
      <c r="CF3" s="186">
        <v>2561</v>
      </c>
      <c r="CG3" s="186"/>
      <c r="CH3" s="186">
        <v>2561</v>
      </c>
      <c r="CI3" s="332"/>
      <c r="CJ3" s="186">
        <v>2560</v>
      </c>
      <c r="CK3" s="332"/>
      <c r="CL3" s="186">
        <v>2560</v>
      </c>
      <c r="CM3" s="332"/>
      <c r="CN3" s="186">
        <v>2559</v>
      </c>
      <c r="CO3" s="186"/>
      <c r="CP3" s="186">
        <v>2559</v>
      </c>
      <c r="CQ3" s="186"/>
      <c r="CR3" s="331">
        <v>2559</v>
      </c>
      <c r="CS3" s="186"/>
      <c r="CT3" s="331">
        <v>2559</v>
      </c>
      <c r="CU3" s="186"/>
      <c r="CV3" s="331">
        <v>2559</v>
      </c>
      <c r="CW3" s="186"/>
      <c r="CX3" s="331">
        <v>2559</v>
      </c>
      <c r="CY3" s="186"/>
      <c r="CZ3" s="331">
        <v>2559</v>
      </c>
      <c r="DA3" s="186"/>
      <c r="DB3" s="331">
        <v>2559</v>
      </c>
      <c r="DC3" s="186"/>
      <c r="DD3" s="331">
        <v>2559</v>
      </c>
      <c r="DE3" s="186"/>
      <c r="DF3" s="331">
        <v>2559</v>
      </c>
      <c r="DG3" s="176"/>
      <c r="DH3" s="331">
        <v>2559</v>
      </c>
      <c r="DI3" s="176"/>
      <c r="DJ3" s="331">
        <v>2559</v>
      </c>
      <c r="DK3" s="186"/>
      <c r="DL3" s="186">
        <v>2560</v>
      </c>
      <c r="DM3" s="186"/>
      <c r="DN3" s="186">
        <v>2560</v>
      </c>
      <c r="DO3" s="176"/>
      <c r="DP3" s="186">
        <v>2560</v>
      </c>
      <c r="DQ3" s="176"/>
      <c r="DR3" s="186">
        <v>2560</v>
      </c>
      <c r="DS3" s="332"/>
      <c r="DT3" s="186">
        <v>2560</v>
      </c>
      <c r="DU3" s="176"/>
      <c r="DV3" s="186">
        <v>2560</v>
      </c>
      <c r="DX3" s="186">
        <v>2560</v>
      </c>
      <c r="DY3" s="332"/>
      <c r="DZ3" s="186">
        <v>2560</v>
      </c>
      <c r="EA3" s="332"/>
      <c r="EB3" s="186">
        <v>2560</v>
      </c>
      <c r="ED3" s="186">
        <v>2560</v>
      </c>
      <c r="EE3" s="332"/>
      <c r="EF3" s="186">
        <v>2560</v>
      </c>
      <c r="EG3" s="332"/>
      <c r="EH3" s="186">
        <v>2560</v>
      </c>
      <c r="EI3" s="332"/>
      <c r="EJ3" s="186">
        <v>2560</v>
      </c>
      <c r="EK3" s="332"/>
      <c r="EL3" s="186">
        <v>2561</v>
      </c>
      <c r="EM3" s="186"/>
      <c r="EN3" s="186">
        <v>2561</v>
      </c>
      <c r="EO3" s="332"/>
      <c r="EP3" s="186">
        <v>2560</v>
      </c>
      <c r="EQ3" s="332"/>
      <c r="ER3" s="186">
        <v>2560</v>
      </c>
    </row>
    <row r="4" spans="1:148" ht="16.5" customHeight="1" x14ac:dyDescent="0.45">
      <c r="A4" s="188"/>
      <c r="B4" s="188"/>
      <c r="C4" s="189"/>
      <c r="D4" s="188"/>
      <c r="E4" s="329"/>
      <c r="F4" s="190" t="s">
        <v>41</v>
      </c>
      <c r="G4" s="190"/>
      <c r="H4" s="190" t="s">
        <v>42</v>
      </c>
      <c r="I4" s="190"/>
      <c r="J4" s="190" t="s">
        <v>29</v>
      </c>
      <c r="K4" s="333"/>
      <c r="L4" s="334" t="s">
        <v>30</v>
      </c>
      <c r="M4" s="320"/>
      <c r="N4" s="191" t="s">
        <v>31</v>
      </c>
      <c r="O4" s="332"/>
      <c r="P4" s="191" t="s">
        <v>32</v>
      </c>
      <c r="Q4" s="332"/>
      <c r="R4" s="191" t="s">
        <v>33</v>
      </c>
      <c r="S4" s="332"/>
      <c r="T4" s="191" t="s">
        <v>34</v>
      </c>
      <c r="U4" s="332"/>
      <c r="V4" s="191" t="s">
        <v>35</v>
      </c>
      <c r="W4" s="332"/>
      <c r="X4" s="191" t="s">
        <v>36</v>
      </c>
      <c r="Y4" s="332"/>
      <c r="Z4" s="191" t="s">
        <v>37</v>
      </c>
      <c r="AA4" s="332"/>
      <c r="AB4" s="191" t="s">
        <v>38</v>
      </c>
      <c r="AC4" s="332"/>
      <c r="AD4" s="191" t="s">
        <v>41</v>
      </c>
      <c r="AE4" s="191"/>
      <c r="AF4" s="191" t="s">
        <v>42</v>
      </c>
      <c r="AG4" s="191"/>
      <c r="AH4" s="334" t="s">
        <v>29</v>
      </c>
      <c r="AI4" s="191"/>
      <c r="AJ4" s="334" t="s">
        <v>30</v>
      </c>
      <c r="AK4" s="191"/>
      <c r="AL4" s="334" t="s">
        <v>31</v>
      </c>
      <c r="AM4" s="191"/>
      <c r="AN4" s="334" t="s">
        <v>32</v>
      </c>
      <c r="AO4" s="191"/>
      <c r="AP4" s="334" t="s">
        <v>33</v>
      </c>
      <c r="AQ4" s="191"/>
      <c r="AR4" s="334" t="s">
        <v>34</v>
      </c>
      <c r="AS4" s="191"/>
      <c r="AT4" s="334" t="s">
        <v>35</v>
      </c>
      <c r="AU4" s="191"/>
      <c r="AV4" s="334" t="s">
        <v>36</v>
      </c>
      <c r="AW4" s="187"/>
      <c r="AX4" s="334" t="s">
        <v>37</v>
      </c>
      <c r="AY4" s="187"/>
      <c r="AZ4" s="334" t="s">
        <v>38</v>
      </c>
      <c r="BA4" s="187"/>
      <c r="BB4" s="334" t="s">
        <v>44</v>
      </c>
      <c r="BC4" s="187"/>
      <c r="BD4" s="191" t="s">
        <v>41</v>
      </c>
      <c r="BE4" s="191"/>
      <c r="BF4" s="191" t="s">
        <v>42</v>
      </c>
      <c r="BG4" s="191"/>
      <c r="BH4" s="191" t="s">
        <v>29</v>
      </c>
      <c r="BI4" s="332"/>
      <c r="BJ4" s="191" t="s">
        <v>77</v>
      </c>
      <c r="BK4" s="332"/>
      <c r="BL4" s="191" t="s">
        <v>30</v>
      </c>
      <c r="BM4" s="332"/>
      <c r="BN4" s="191" t="s">
        <v>31</v>
      </c>
      <c r="BO4" s="332"/>
      <c r="BP4" s="191" t="s">
        <v>32</v>
      </c>
      <c r="BQ4" s="332"/>
      <c r="BR4" s="191" t="s">
        <v>33</v>
      </c>
      <c r="BS4" s="332"/>
      <c r="BT4" s="191" t="s">
        <v>34</v>
      </c>
      <c r="BU4" s="332"/>
      <c r="BV4" s="191" t="s">
        <v>35</v>
      </c>
      <c r="BW4" s="332"/>
      <c r="BX4" s="191" t="s">
        <v>36</v>
      </c>
      <c r="BY4" s="332"/>
      <c r="BZ4" s="191" t="s">
        <v>37</v>
      </c>
      <c r="CA4" s="332"/>
      <c r="CB4" s="191" t="s">
        <v>38</v>
      </c>
      <c r="CC4" s="332"/>
      <c r="CD4" s="191" t="s">
        <v>44</v>
      </c>
      <c r="CE4" s="332"/>
      <c r="CF4" s="191" t="s">
        <v>41</v>
      </c>
      <c r="CG4" s="191"/>
      <c r="CH4" s="191" t="s">
        <v>42</v>
      </c>
      <c r="CI4" s="332"/>
      <c r="CJ4" s="191" t="s">
        <v>29</v>
      </c>
      <c r="CK4" s="332"/>
      <c r="CL4" s="191" t="s">
        <v>77</v>
      </c>
      <c r="CM4" s="332"/>
      <c r="CN4" s="191" t="s">
        <v>41</v>
      </c>
      <c r="CO4" s="191"/>
      <c r="CP4" s="191" t="s">
        <v>42</v>
      </c>
      <c r="CQ4" s="191"/>
      <c r="CR4" s="334" t="s">
        <v>29</v>
      </c>
      <c r="CS4" s="191"/>
      <c r="CT4" s="334" t="s">
        <v>30</v>
      </c>
      <c r="CU4" s="191"/>
      <c r="CV4" s="334" t="s">
        <v>31</v>
      </c>
      <c r="CW4" s="191"/>
      <c r="CX4" s="334" t="s">
        <v>32</v>
      </c>
      <c r="CY4" s="191"/>
      <c r="CZ4" s="334" t="s">
        <v>33</v>
      </c>
      <c r="DA4" s="191"/>
      <c r="DB4" s="334" t="s">
        <v>34</v>
      </c>
      <c r="DC4" s="191"/>
      <c r="DD4" s="334" t="s">
        <v>35</v>
      </c>
      <c r="DE4" s="191"/>
      <c r="DF4" s="334" t="s">
        <v>36</v>
      </c>
      <c r="DG4" s="176"/>
      <c r="DH4" s="334" t="s">
        <v>37</v>
      </c>
      <c r="DI4" s="176"/>
      <c r="DJ4" s="334" t="s">
        <v>38</v>
      </c>
      <c r="DK4" s="191"/>
      <c r="DL4" s="191" t="s">
        <v>41</v>
      </c>
      <c r="DM4" s="191"/>
      <c r="DN4" s="191" t="s">
        <v>42</v>
      </c>
      <c r="DO4" s="176"/>
      <c r="DP4" s="191" t="s">
        <v>29</v>
      </c>
      <c r="DQ4" s="176"/>
      <c r="DR4" s="191" t="s">
        <v>30</v>
      </c>
      <c r="DS4" s="332"/>
      <c r="DT4" s="191" t="s">
        <v>31</v>
      </c>
      <c r="DU4" s="176"/>
      <c r="DV4" s="191" t="s">
        <v>32</v>
      </c>
      <c r="DX4" s="191" t="s">
        <v>33</v>
      </c>
      <c r="DY4" s="332"/>
      <c r="DZ4" s="191" t="s">
        <v>34</v>
      </c>
      <c r="EA4" s="332"/>
      <c r="EB4" s="191" t="s">
        <v>35</v>
      </c>
      <c r="ED4" s="191" t="s">
        <v>36</v>
      </c>
      <c r="EE4" s="332"/>
      <c r="EF4" s="191" t="s">
        <v>37</v>
      </c>
      <c r="EG4" s="332"/>
      <c r="EH4" s="191" t="s">
        <v>38</v>
      </c>
      <c r="EI4" s="332"/>
      <c r="EJ4" s="191" t="s">
        <v>44</v>
      </c>
      <c r="EK4" s="332"/>
      <c r="EL4" s="191" t="s">
        <v>41</v>
      </c>
      <c r="EM4" s="191"/>
      <c r="EN4" s="191" t="s">
        <v>42</v>
      </c>
      <c r="EO4" s="332"/>
      <c r="EP4" s="191" t="s">
        <v>29</v>
      </c>
      <c r="EQ4" s="332"/>
      <c r="ER4" s="191" t="s">
        <v>77</v>
      </c>
    </row>
    <row r="5" spans="1:148" ht="16.5" customHeight="1" x14ac:dyDescent="0.45">
      <c r="A5" s="335">
        <v>1.4</v>
      </c>
      <c r="B5" s="179" t="s">
        <v>285</v>
      </c>
      <c r="C5" s="374"/>
      <c r="D5" s="325"/>
      <c r="F5" s="224">
        <f>+STATB2!E67</f>
        <v>14536.289999999999</v>
      </c>
      <c r="H5" s="224">
        <f>+STATB2!G67</f>
        <v>13452.259999999998</v>
      </c>
      <c r="J5" s="224">
        <f>+STATB2!I67</f>
        <v>16359.1</v>
      </c>
      <c r="L5" s="224">
        <f>+STATB2!K67</f>
        <v>14225.03</v>
      </c>
      <c r="N5" s="224">
        <f>+STATB2!M67</f>
        <v>15128.97</v>
      </c>
      <c r="P5" s="224">
        <f>+STATB2!O67</f>
        <v>15096.39</v>
      </c>
      <c r="R5" s="224">
        <f>+STATB2!Q67</f>
        <v>15670.69</v>
      </c>
      <c r="T5" s="224">
        <f>+STATB2!S67</f>
        <v>14592.67</v>
      </c>
      <c r="V5" s="224">
        <f>+STATB2!U67</f>
        <v>15981.800000000001</v>
      </c>
      <c r="X5" s="224">
        <f>+STATB2!W67</f>
        <v>16422.400000000001</v>
      </c>
      <c r="Z5" s="224">
        <f>+STATB2!Y67</f>
        <v>15855.910000000002</v>
      </c>
      <c r="AB5" s="224">
        <f>+STATB2!AA67</f>
        <v>16611.629999999997</v>
      </c>
      <c r="AD5" s="224">
        <f>+STATB2!AC67</f>
        <v>14536.64</v>
      </c>
      <c r="AF5" s="224">
        <f>+STATB2!AE67</f>
        <v>15282.34</v>
      </c>
      <c r="AH5" s="224">
        <f>+STATB2!AG67</f>
        <v>18492.310000000005</v>
      </c>
      <c r="AJ5" s="224">
        <f>+STATB2!AI67</f>
        <v>15209.369999999999</v>
      </c>
      <c r="AL5" s="224">
        <f>+STATB2!AK67</f>
        <v>17150.77</v>
      </c>
      <c r="AN5" s="224">
        <f>+STATB2!AM67</f>
        <v>15874.339999999998</v>
      </c>
      <c r="AP5" s="224">
        <f>+STATB2!AO67</f>
        <v>15377.4</v>
      </c>
      <c r="AR5" s="224">
        <f>+STATB2!AQ67</f>
        <v>15737.78</v>
      </c>
      <c r="AT5" s="224">
        <f>+STATB2!AS67</f>
        <v>16309.589999999997</v>
      </c>
      <c r="AV5" s="224">
        <f>+STATB2!AU67</f>
        <v>15680.869999999999</v>
      </c>
      <c r="AX5" s="224">
        <f>+STATB2!AW67</f>
        <v>16903.05</v>
      </c>
      <c r="AZ5" s="224">
        <f>+STATB2!AY67</f>
        <v>16068.01</v>
      </c>
      <c r="BA5" s="226"/>
      <c r="BB5" s="212">
        <f>SUM(AD5:AZ5)</f>
        <v>192622.46999999997</v>
      </c>
      <c r="BC5" s="348"/>
      <c r="BD5" s="212">
        <f>+STATB2!BC67</f>
        <v>15740.07</v>
      </c>
      <c r="BE5" s="348"/>
      <c r="BF5" s="212">
        <f>+STATB2!BE67</f>
        <v>16608</v>
      </c>
      <c r="BG5" s="348"/>
      <c r="BH5" s="212">
        <f>+STATB2!BG67</f>
        <v>19085.009999999998</v>
      </c>
      <c r="BI5" s="196"/>
      <c r="BJ5" s="212">
        <f>BH5+BF5+BD5</f>
        <v>51433.079999999994</v>
      </c>
      <c r="BK5" s="348"/>
      <c r="BL5" s="212">
        <f>+STATB2!BK67</f>
        <v>15225.55</v>
      </c>
      <c r="BM5" s="348"/>
      <c r="BN5" s="212">
        <f>+STATB2!BM67</f>
        <v>18387.54</v>
      </c>
      <c r="BO5" s="348"/>
      <c r="BP5" s="212">
        <f>+STATB2!BO67</f>
        <v>17805.11</v>
      </c>
      <c r="BQ5" s="348"/>
      <c r="BR5" s="212">
        <f>+STATB2!BQ67</f>
        <v>17644.650000000001</v>
      </c>
      <c r="BS5" s="348"/>
      <c r="BT5" s="212">
        <f>+STATB2!BS67</f>
        <v>18918.080000000002</v>
      </c>
      <c r="BU5" s="348"/>
      <c r="BV5" s="212">
        <f>+STATB2!BU67</f>
        <v>18004.54</v>
      </c>
      <c r="BW5" s="348"/>
      <c r="BX5" s="212">
        <f>+STATB2!BW67</f>
        <v>18961.950000000004</v>
      </c>
      <c r="BY5" s="348"/>
      <c r="BZ5" s="212">
        <f>+STATB2!BY67</f>
        <v>20196.399999999998</v>
      </c>
      <c r="CA5" s="348"/>
      <c r="CB5" s="212">
        <f>+STATB2!CA67</f>
        <v>21051.499999999996</v>
      </c>
      <c r="CC5" s="196"/>
      <c r="CD5" s="212">
        <f>CB5+BZ5+BX5+BV5+BT5+BR5+BP5+BN5+BL5+BH5+BF5+BD5</f>
        <v>217628.4</v>
      </c>
      <c r="CE5" s="348"/>
      <c r="CF5" s="212">
        <f>+STATB2!CE67</f>
        <v>18836.329999999998</v>
      </c>
      <c r="CG5" s="348"/>
      <c r="CH5" s="212">
        <f>+STATB2!CG67</f>
        <v>18299.45</v>
      </c>
      <c r="CI5" s="196"/>
      <c r="CJ5" s="212">
        <f>+STATB2!CI67</f>
        <v>20246.86</v>
      </c>
      <c r="CK5" s="348"/>
      <c r="CL5" s="212">
        <f>+STATB2!CK67</f>
        <v>57382.64</v>
      </c>
      <c r="CM5" s="179"/>
      <c r="CN5" s="336">
        <f>((AD5/F5)-1)*100</f>
        <v>2.407767043721698E-3</v>
      </c>
      <c r="CO5" s="336"/>
      <c r="CP5" s="336">
        <f>((AF5/H5)-1)*100</f>
        <v>13.604256831194173</v>
      </c>
      <c r="CQ5" s="336"/>
      <c r="CR5" s="336">
        <f>((AH5/J5)-1)*100</f>
        <v>13.039898282912898</v>
      </c>
      <c r="CS5" s="336"/>
      <c r="CT5" s="336">
        <f>((AJ5/L5)-1)*100</f>
        <v>6.9197745101416075</v>
      </c>
      <c r="CU5" s="336"/>
      <c r="CV5" s="336">
        <f>((AL5/N5)-1)*100</f>
        <v>13.363765015067131</v>
      </c>
      <c r="CW5" s="336"/>
      <c r="CX5" s="336">
        <f>((AN5/P5)-1)*100</f>
        <v>5.1532187496480919</v>
      </c>
      <c r="CY5" s="337"/>
      <c r="CZ5" s="336">
        <f>((AP5/R5)-1)*100</f>
        <v>-1.8715831912953451</v>
      </c>
      <c r="DA5" s="337"/>
      <c r="DB5" s="336">
        <f>((AR5/T5)-1)*100</f>
        <v>7.8471588818221694</v>
      </c>
      <c r="DC5" s="181"/>
      <c r="DD5" s="336">
        <f>((AT5/V5)-1)*100</f>
        <v>2.0510205358595046</v>
      </c>
      <c r="DE5" s="181"/>
      <c r="DF5" s="336">
        <f>((AV5/X5)-1)*100</f>
        <v>-4.5153570732658022</v>
      </c>
      <c r="DG5" s="181"/>
      <c r="DH5" s="336">
        <f>((AX5/Z5)-1)*100</f>
        <v>6.6040990394117927</v>
      </c>
      <c r="DI5" s="181"/>
      <c r="DJ5" s="336">
        <f>((AZ5/AB5)-1)*100</f>
        <v>-3.2725265371308931</v>
      </c>
      <c r="DK5" s="181"/>
      <c r="DL5" s="218">
        <f>((BD5/AD5)-1)*100</f>
        <v>8.2785980804367387</v>
      </c>
      <c r="DM5" s="384"/>
      <c r="DN5" s="218">
        <f>((BF5/AF5)-1)*100</f>
        <v>8.6744569221729009</v>
      </c>
      <c r="DO5" s="384"/>
      <c r="DP5" s="218">
        <f>((BH5/AH5)-1)*100</f>
        <v>3.2051160725728334</v>
      </c>
      <c r="DQ5" s="385"/>
      <c r="DR5" s="218">
        <f>((BL5/AJ5)-1)*100</f>
        <v>0.10638178964677003</v>
      </c>
      <c r="DS5" s="385"/>
      <c r="DT5" s="218">
        <f>((BN5/AL5)-1)*100</f>
        <v>7.2111631139593069</v>
      </c>
      <c r="DU5" s="385"/>
      <c r="DV5" s="218">
        <f>((BP5/AN5)-1)*100</f>
        <v>12.162836376189512</v>
      </c>
      <c r="DW5" s="386"/>
      <c r="DX5" s="218">
        <f>((BR5/AP5)-1)*100</f>
        <v>14.744039954738785</v>
      </c>
      <c r="DY5" s="386"/>
      <c r="DZ5" s="218">
        <f>((BT5/AR5)-1)*100</f>
        <v>20.208059840714519</v>
      </c>
      <c r="EA5" s="386"/>
      <c r="EB5" s="218">
        <f>((BV5/AT5)-1)*100</f>
        <v>10.392351984323355</v>
      </c>
      <c r="EC5" s="386"/>
      <c r="ED5" s="218">
        <f>((BX5/AV5)-1)*100</f>
        <v>20.924094135083095</v>
      </c>
      <c r="EE5" s="386"/>
      <c r="EF5" s="218">
        <f>((BZ5/AX5)-1)*100</f>
        <v>19.483761806301224</v>
      </c>
      <c r="EG5" s="386"/>
      <c r="EH5" s="218">
        <f>((CB5/AZ5)-1)*100</f>
        <v>31.01497945296272</v>
      </c>
      <c r="EI5" s="386"/>
      <c r="EJ5" s="218">
        <f>((CD5/BB5)-1)*100</f>
        <v>12.981834362315059</v>
      </c>
      <c r="EK5" s="386"/>
      <c r="EL5" s="218">
        <f>((CF5/BD5)-1)*100</f>
        <v>19.671195871428758</v>
      </c>
      <c r="EM5" s="386"/>
      <c r="EN5" s="218">
        <f>((CH5/BF5)-1)*100</f>
        <v>10.184549614643545</v>
      </c>
      <c r="EO5" s="386"/>
      <c r="EP5" s="218">
        <f>((CJ5/BH5)-1)*100</f>
        <v>6.0877620708608582</v>
      </c>
      <c r="ER5" s="218">
        <f>((CL5/BJ5)-1)*100</f>
        <v>11.567574798164927</v>
      </c>
    </row>
    <row r="6" spans="1:148" ht="16.5" customHeight="1" x14ac:dyDescent="0.45">
      <c r="A6" s="179"/>
      <c r="B6" s="179" t="s">
        <v>1020</v>
      </c>
      <c r="C6" s="374"/>
      <c r="D6" s="325"/>
      <c r="F6" s="224"/>
      <c r="H6" s="224"/>
      <c r="J6" s="224"/>
      <c r="L6" s="224"/>
      <c r="N6" s="224"/>
      <c r="P6" s="224"/>
      <c r="R6" s="224"/>
      <c r="T6" s="224"/>
      <c r="V6" s="224"/>
      <c r="X6" s="224"/>
      <c r="Z6" s="224"/>
      <c r="AB6" s="224"/>
      <c r="AD6" s="224"/>
      <c r="AF6" s="224"/>
      <c r="AH6" s="224"/>
      <c r="AJ6" s="224"/>
      <c r="AL6" s="224"/>
      <c r="AN6" s="224"/>
      <c r="AP6" s="224"/>
      <c r="AR6" s="224"/>
      <c r="AT6" s="224"/>
      <c r="AV6" s="224"/>
      <c r="AX6" s="224"/>
      <c r="AZ6" s="224"/>
      <c r="BA6" s="226"/>
      <c r="BB6" s="224"/>
      <c r="BD6" s="224"/>
      <c r="BF6" s="224"/>
      <c r="BH6" s="224"/>
      <c r="BI6" s="226"/>
      <c r="BJ6" s="224"/>
      <c r="BL6" s="224"/>
      <c r="BN6" s="224"/>
      <c r="BP6" s="224"/>
      <c r="BR6" s="224"/>
      <c r="BT6" s="224"/>
      <c r="BV6" s="224"/>
      <c r="BX6" s="224"/>
      <c r="BZ6" s="224"/>
      <c r="CB6" s="224"/>
      <c r="CC6" s="226"/>
      <c r="CD6" s="224"/>
      <c r="CF6" s="224"/>
      <c r="CH6" s="224"/>
      <c r="CI6" s="226"/>
      <c r="CJ6" s="224"/>
      <c r="CL6" s="224"/>
      <c r="CM6" s="179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176"/>
      <c r="DF6" s="207"/>
      <c r="DG6" s="176"/>
      <c r="DH6" s="207"/>
      <c r="DI6" s="176"/>
      <c r="DJ6" s="207"/>
      <c r="DK6" s="176"/>
      <c r="DL6" s="229"/>
      <c r="DM6" s="339"/>
      <c r="DN6" s="229"/>
      <c r="DO6" s="339"/>
      <c r="DP6" s="229"/>
      <c r="DQ6" s="339"/>
      <c r="DR6" s="229"/>
      <c r="DS6" s="339"/>
      <c r="DT6" s="229"/>
      <c r="DU6" s="339"/>
      <c r="DV6" s="229"/>
      <c r="DW6" s="174"/>
      <c r="DX6" s="229"/>
      <c r="DY6" s="174"/>
      <c r="DZ6" s="229"/>
      <c r="EA6" s="174"/>
      <c r="EB6" s="229"/>
      <c r="EC6" s="174"/>
      <c r="ED6" s="229"/>
      <c r="EE6" s="174"/>
      <c r="EF6" s="229"/>
      <c r="EG6" s="174"/>
      <c r="EH6" s="229"/>
      <c r="EI6" s="174"/>
      <c r="EJ6" s="229"/>
      <c r="EK6" s="174"/>
      <c r="EL6" s="229"/>
      <c r="EM6" s="174"/>
      <c r="EN6" s="229"/>
      <c r="EO6" s="174"/>
      <c r="EP6" s="229"/>
      <c r="ER6" s="229"/>
    </row>
    <row r="7" spans="1:148" ht="16.5" customHeight="1" x14ac:dyDescent="0.45">
      <c r="A7" s="340"/>
      <c r="B7" s="342" t="s">
        <v>468</v>
      </c>
      <c r="C7" s="340"/>
      <c r="D7" s="340"/>
      <c r="F7" s="224">
        <f>+'t44 (4)'!C127</f>
        <v>44.59</v>
      </c>
      <c r="H7" s="224">
        <f>+'t44 (4)'!E127</f>
        <v>48.72</v>
      </c>
      <c r="J7" s="224">
        <f>+'t44 (4)'!G127</f>
        <v>40.39</v>
      </c>
      <c r="L7" s="224">
        <f>+'t44 (4)'!I127</f>
        <v>35.299999999999997</v>
      </c>
      <c r="N7" s="224">
        <f>+'t44 (4)'!K127</f>
        <v>45.92</v>
      </c>
      <c r="P7" s="224">
        <f>+'t44 (4)'!M127</f>
        <v>41.88</v>
      </c>
      <c r="R7" s="224">
        <f>+'t44 (4)'!O127</f>
        <v>38.380000000000003</v>
      </c>
      <c r="T7" s="224">
        <f>+'t44 (4)'!Q127</f>
        <v>25.64</v>
      </c>
      <c r="V7" s="224">
        <f>+'t44 (4)'!S127</f>
        <v>37.92</v>
      </c>
      <c r="X7" s="224">
        <f>+'t44 (4)'!U127</f>
        <v>33.54</v>
      </c>
      <c r="Z7" s="224">
        <f>+'t44 (4)'!W127</f>
        <v>33.880000000000003</v>
      </c>
      <c r="AB7" s="224">
        <f>+'t44 (4)'!Y127</f>
        <v>28.85</v>
      </c>
      <c r="AD7" s="224">
        <f>+'t44 (4)'!AA127</f>
        <v>28.21</v>
      </c>
      <c r="AF7" s="224">
        <f>+'t44 (4)'!AC127</f>
        <v>31.42</v>
      </c>
      <c r="AH7" s="224">
        <f>+'t44 (4)'!AE127</f>
        <v>34.67</v>
      </c>
      <c r="AJ7" s="224">
        <f>+'t44 (4)'!AG127</f>
        <v>30.52</v>
      </c>
      <c r="AL7" s="224">
        <f>+'t44 (4)'!AI127</f>
        <v>36.549999999999997</v>
      </c>
      <c r="AN7" s="224">
        <f>+'t44 (4)'!AK127</f>
        <v>27.81</v>
      </c>
      <c r="AP7" s="224">
        <f>+'t44 (4)'!AM127</f>
        <v>34.96</v>
      </c>
      <c r="AR7" s="224">
        <f>+'t44 (4)'!AO127</f>
        <v>36.4</v>
      </c>
      <c r="AT7" s="224">
        <f>+'t44 (4)'!AQ127</f>
        <v>50.95</v>
      </c>
      <c r="AV7" s="224">
        <f>+'t44 (4)'!AS127</f>
        <v>68.459999999999994</v>
      </c>
      <c r="AX7" s="224">
        <f>+'t44 (4)'!AU127</f>
        <v>73.2</v>
      </c>
      <c r="AZ7" s="224">
        <f>+'t44 (4)'!AW127</f>
        <v>73.290000000000006</v>
      </c>
      <c r="BA7" s="226"/>
      <c r="BB7" s="224">
        <f t="shared" ref="BB7:BB75" si="0">SUM(AD7:AZ7)</f>
        <v>526.43999999999994</v>
      </c>
      <c r="BD7" s="224">
        <f>+'t44 (4)'!AY127</f>
        <v>32.07</v>
      </c>
      <c r="BF7" s="224">
        <f>+'t44 (4)'!BA127</f>
        <v>33.020000000000003</v>
      </c>
      <c r="BH7" s="224">
        <f>+'t44 (4)'!BC127</f>
        <v>43.47</v>
      </c>
      <c r="BI7" s="226"/>
      <c r="BJ7" s="224">
        <f t="shared" ref="BJ7:BJ70" si="1">BH7+BF7+BD7</f>
        <v>108.56</v>
      </c>
      <c r="BL7" s="224">
        <f>+'t44 (4)'!BE127</f>
        <v>34.409999999999997</v>
      </c>
      <c r="BN7" s="224">
        <f>+'t44 (4)'!BG127</f>
        <v>49.42</v>
      </c>
      <c r="BP7" s="224">
        <f>+'t44 (4)'!BI127</f>
        <v>63.39</v>
      </c>
      <c r="BR7" s="224">
        <f>+'t44 (4)'!BK127</f>
        <v>38.06</v>
      </c>
      <c r="BT7" s="224">
        <f>+'t44 (4)'!BM127</f>
        <v>55.5</v>
      </c>
      <c r="BV7" s="224">
        <f>+'t44 (4)'!BO127</f>
        <v>56.2</v>
      </c>
      <c r="BX7" s="224">
        <f>+'t44 (4)'!BQ127</f>
        <v>63.93</v>
      </c>
      <c r="BZ7" s="224">
        <f>+'t44 (4)'!BS127</f>
        <v>99.33</v>
      </c>
      <c r="CB7" s="224">
        <f>+'t44 (4)'!BU127</f>
        <v>86.12</v>
      </c>
      <c r="CC7" s="226"/>
      <c r="CD7" s="224">
        <f t="shared" ref="CD7:CD32" si="2">CB7+BZ7+BX7+BV7+BT7+BR7+BP7+BN7+BL7+BH7+BF7+BD7</f>
        <v>654.92000000000007</v>
      </c>
      <c r="CF7" s="224">
        <f>+'t44 (4)'!BW127</f>
        <v>64.430000000000007</v>
      </c>
      <c r="CH7" s="224">
        <f>+'t44 (4)'!BY127</f>
        <v>38.36</v>
      </c>
      <c r="CI7" s="226"/>
      <c r="CJ7" s="224">
        <f>+'t44 (4)'!CA127</f>
        <v>51.37</v>
      </c>
      <c r="CL7" s="224">
        <f>CJ7+CH7+CF7</f>
        <v>154.16</v>
      </c>
      <c r="CM7" s="179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39"/>
      <c r="DD7" s="207"/>
      <c r="DE7" s="176"/>
      <c r="DF7" s="207"/>
      <c r="DG7" s="176"/>
      <c r="DH7" s="207"/>
      <c r="DI7" s="176"/>
      <c r="DJ7" s="207"/>
      <c r="DK7" s="176"/>
      <c r="DL7" s="229">
        <f t="shared" ref="DL7:DL52" si="3">((BD7/AD7)-1)*100</f>
        <v>13.683091102445943</v>
      </c>
      <c r="DM7" s="339"/>
      <c r="DN7" s="229">
        <f t="shared" ref="DN7:DN52" si="4">((BF7/AF7)-1)*100</f>
        <v>5.0922978994271118</v>
      </c>
      <c r="DO7" s="339"/>
      <c r="DP7" s="229">
        <f t="shared" ref="DP7:DP52" si="5">((BH7/AH7)-1)*100</f>
        <v>25.382174790885493</v>
      </c>
      <c r="DQ7" s="339"/>
      <c r="DR7" s="229">
        <f t="shared" ref="DR7:DR52" si="6">((BL7/AJ7)-1)*100</f>
        <v>12.745740498034074</v>
      </c>
      <c r="DS7" s="339"/>
      <c r="DT7" s="229">
        <f t="shared" ref="DT7:DT52" si="7">((BN7/AL7)-1)*100</f>
        <v>35.212038303693596</v>
      </c>
      <c r="DU7" s="339"/>
      <c r="DV7" s="229">
        <f t="shared" ref="DV7:DV52" si="8">((BP7/AN7)-1)*100</f>
        <v>127.93959007551243</v>
      </c>
      <c r="DW7" s="174"/>
      <c r="DX7" s="229">
        <f t="shared" ref="DX7:DX52" si="9">((BR7/AP7)-1)*100</f>
        <v>8.8672768878718564</v>
      </c>
      <c r="DY7" s="174"/>
      <c r="DZ7" s="229">
        <f t="shared" ref="DZ7:DZ52" si="10">((BT7/AR7)-1)*100</f>
        <v>52.472527472527489</v>
      </c>
      <c r="EA7" s="174"/>
      <c r="EB7" s="229">
        <f t="shared" ref="EB7:EB52" si="11">((BV7/AT7)-1)*100</f>
        <v>10.304219823356231</v>
      </c>
      <c r="EC7" s="174"/>
      <c r="ED7" s="229">
        <f t="shared" ref="ED7:ED52" si="12">((BX7/AV7)-1)*100</f>
        <v>-6.6170026292725614</v>
      </c>
      <c r="EE7" s="174"/>
      <c r="EF7" s="229">
        <f t="shared" ref="EF7:EF52" si="13">((BZ7/AX7)-1)*100</f>
        <v>35.696721311475407</v>
      </c>
      <c r="EG7" s="174"/>
      <c r="EH7" s="229">
        <f t="shared" ref="EH7:EH52" si="14">((CB7/AZ7)-1)*100</f>
        <v>17.505798881157041</v>
      </c>
      <c r="EI7" s="174"/>
      <c r="EJ7" s="229">
        <f t="shared" ref="EJ7:EJ32" si="15">((CD7/BB7)-1)*100</f>
        <v>24.405440316085425</v>
      </c>
      <c r="EK7" s="174"/>
      <c r="EL7" s="229">
        <f t="shared" ref="EL7:EL32" si="16">((CF7/BD7)-1)*100</f>
        <v>100.90427190520739</v>
      </c>
      <c r="EM7" s="174"/>
      <c r="EN7" s="229">
        <f t="shared" ref="EN7:EN32" si="17">((CH7/BF7)-1)*100</f>
        <v>16.172016959418521</v>
      </c>
      <c r="EO7" s="174"/>
      <c r="EP7" s="229">
        <f t="shared" ref="EP7:EP32" si="18">((CJ7/BH7)-1)*100</f>
        <v>18.173452956061652</v>
      </c>
      <c r="ER7" s="229">
        <f t="shared" ref="ER7:ER32" si="19">((CL7/BJ7)-1)*100</f>
        <v>42.004421518054528</v>
      </c>
    </row>
    <row r="8" spans="1:148" ht="16.5" customHeight="1" x14ac:dyDescent="0.45">
      <c r="A8" s="340"/>
      <c r="B8" s="342" t="s">
        <v>469</v>
      </c>
      <c r="C8" s="340"/>
      <c r="D8" s="340"/>
      <c r="F8" s="224">
        <f>+'t44 (4)'!C128</f>
        <v>25.11</v>
      </c>
      <c r="H8" s="224">
        <f>+'t44 (4)'!E128</f>
        <v>33.46</v>
      </c>
      <c r="J8" s="224">
        <f>+'t44 (4)'!G128</f>
        <v>19.28</v>
      </c>
      <c r="L8" s="224">
        <f>+'t44 (4)'!I128</f>
        <v>11.53</v>
      </c>
      <c r="N8" s="224">
        <f>+'t44 (4)'!K128</f>
        <v>4.1100000000000003</v>
      </c>
      <c r="P8" s="224">
        <f>+'t44 (4)'!M128</f>
        <v>32.979999999999997</v>
      </c>
      <c r="R8" s="224">
        <f>+'t44 (4)'!O128</f>
        <v>26.72</v>
      </c>
      <c r="T8" s="224">
        <f>+'t44 (4)'!Q128</f>
        <v>23.24</v>
      </c>
      <c r="V8" s="224">
        <f>+'t44 (4)'!S128</f>
        <v>22.43</v>
      </c>
      <c r="X8" s="224">
        <f>+'t44 (4)'!U128</f>
        <v>14.15</v>
      </c>
      <c r="Z8" s="224">
        <f>+'t44 (4)'!W128</f>
        <v>14.98</v>
      </c>
      <c r="AB8" s="224">
        <f>+'t44 (4)'!Y128</f>
        <v>40.26</v>
      </c>
      <c r="AD8" s="224">
        <f>+'t44 (4)'!AA128</f>
        <v>32.24</v>
      </c>
      <c r="AF8" s="224">
        <f>+'t44 (4)'!AC128</f>
        <v>24.65</v>
      </c>
      <c r="AH8" s="224">
        <f>+'t44 (4)'!AE128</f>
        <v>29.97</v>
      </c>
      <c r="AJ8" s="224">
        <f>+'t44 (4)'!AG128</f>
        <v>22.94</v>
      </c>
      <c r="AL8" s="224">
        <f>+'t44 (4)'!AI128</f>
        <v>22.59</v>
      </c>
      <c r="AN8" s="224">
        <f>+'t44 (4)'!AK128</f>
        <v>12.97</v>
      </c>
      <c r="AP8" s="224">
        <f>+'t44 (4)'!AM128</f>
        <v>13.31</v>
      </c>
      <c r="AR8" s="224">
        <f>+'t44 (4)'!AO128</f>
        <v>10.89</v>
      </c>
      <c r="AT8" s="224">
        <f>+'t44 (4)'!AQ128</f>
        <v>24.73</v>
      </c>
      <c r="AV8" s="224">
        <f>+'t44 (4)'!AS128</f>
        <v>14.1</v>
      </c>
      <c r="AX8" s="224">
        <f>+'t44 (4)'!AU128</f>
        <v>20.04</v>
      </c>
      <c r="AZ8" s="224">
        <f>+'t44 (4)'!AW128</f>
        <v>40.31</v>
      </c>
      <c r="BA8" s="226"/>
      <c r="BB8" s="224">
        <f t="shared" si="0"/>
        <v>268.74</v>
      </c>
      <c r="BD8" s="224">
        <f>+'t44 (4)'!AY128</f>
        <v>25.78</v>
      </c>
      <c r="BF8" s="224">
        <f>+'t44 (4)'!BA128</f>
        <v>47.82</v>
      </c>
      <c r="BH8" s="224">
        <f>+'t44 (4)'!BC128</f>
        <v>33.81</v>
      </c>
      <c r="BI8" s="226"/>
      <c r="BJ8" s="224">
        <f t="shared" si="1"/>
        <v>107.41</v>
      </c>
      <c r="BL8" s="224">
        <f>+'t44 (4)'!BE128</f>
        <v>28.03</v>
      </c>
      <c r="BN8" s="224">
        <f>+'t44 (4)'!BG128</f>
        <v>23.5</v>
      </c>
      <c r="BP8" s="224">
        <f>+'t44 (4)'!BI128</f>
        <v>20.43</v>
      </c>
      <c r="BR8" s="224">
        <f>+'t44 (4)'!BK128</f>
        <v>14.87</v>
      </c>
      <c r="BT8" s="224">
        <f>+'t44 (4)'!BM128</f>
        <v>13.57</v>
      </c>
      <c r="BV8" s="224">
        <f>+'t44 (4)'!BO128</f>
        <v>12.47</v>
      </c>
      <c r="BX8" s="224">
        <f>+'t44 (4)'!BQ128</f>
        <v>13.69</v>
      </c>
      <c r="BZ8" s="224">
        <f>+'t44 (4)'!BS128</f>
        <v>35.92</v>
      </c>
      <c r="CB8" s="224">
        <f>+'t44 (4)'!BU128</f>
        <v>31.65</v>
      </c>
      <c r="CC8" s="226"/>
      <c r="CD8" s="224">
        <f t="shared" si="2"/>
        <v>301.53999999999996</v>
      </c>
      <c r="CF8" s="224">
        <f>+'t44 (4)'!BW128</f>
        <v>45.13</v>
      </c>
      <c r="CH8" s="224">
        <f>+'t44 (4)'!BY128</f>
        <v>32.67</v>
      </c>
      <c r="CI8" s="226"/>
      <c r="CJ8" s="224">
        <f>+'t44 (4)'!CA128</f>
        <v>49.5</v>
      </c>
      <c r="CL8" s="224">
        <f t="shared" ref="CL8:CL71" si="20">CJ8+CH8+CF8</f>
        <v>127.30000000000001</v>
      </c>
      <c r="CM8" s="179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39"/>
      <c r="DD8" s="207"/>
      <c r="DE8" s="176"/>
      <c r="DF8" s="207"/>
      <c r="DG8" s="176"/>
      <c r="DH8" s="207"/>
      <c r="DI8" s="176"/>
      <c r="DJ8" s="207"/>
      <c r="DK8" s="176"/>
      <c r="DL8" s="229">
        <f t="shared" si="3"/>
        <v>-20.037220843672454</v>
      </c>
      <c r="DM8" s="339"/>
      <c r="DN8" s="229">
        <f t="shared" si="4"/>
        <v>93.995943204868169</v>
      </c>
      <c r="DO8" s="339"/>
      <c r="DP8" s="229">
        <f t="shared" si="5"/>
        <v>12.812812812812835</v>
      </c>
      <c r="DQ8" s="339"/>
      <c r="DR8" s="229">
        <f t="shared" si="6"/>
        <v>22.188317349607665</v>
      </c>
      <c r="DS8" s="339"/>
      <c r="DT8" s="229">
        <f t="shared" si="7"/>
        <v>4.0283311199645899</v>
      </c>
      <c r="DU8" s="339"/>
      <c r="DV8" s="229">
        <f t="shared" si="8"/>
        <v>57.517347725520416</v>
      </c>
      <c r="DW8" s="174"/>
      <c r="DX8" s="229">
        <f t="shared" si="9"/>
        <v>11.720510894064606</v>
      </c>
      <c r="DY8" s="174"/>
      <c r="DZ8" s="229">
        <f t="shared" si="10"/>
        <v>24.609733700642789</v>
      </c>
      <c r="EA8" s="174"/>
      <c r="EB8" s="229">
        <f t="shared" si="11"/>
        <v>-49.575414476344513</v>
      </c>
      <c r="EC8" s="174"/>
      <c r="ED8" s="229">
        <f t="shared" si="12"/>
        <v>-2.907801418439715</v>
      </c>
      <c r="EE8" s="174"/>
      <c r="EF8" s="229">
        <f t="shared" si="13"/>
        <v>79.241516966067877</v>
      </c>
      <c r="EG8" s="174"/>
      <c r="EH8" s="229">
        <f t="shared" si="14"/>
        <v>-21.483502852890112</v>
      </c>
      <c r="EI8" s="174"/>
      <c r="EJ8" s="229">
        <f t="shared" si="15"/>
        <v>12.205105306243947</v>
      </c>
      <c r="EK8" s="174"/>
      <c r="EL8" s="229">
        <f t="shared" si="16"/>
        <v>75.058184639255245</v>
      </c>
      <c r="EM8" s="174"/>
      <c r="EN8" s="229">
        <f t="shared" si="17"/>
        <v>-31.68130489335006</v>
      </c>
      <c r="EO8" s="174"/>
      <c r="EP8" s="229">
        <f t="shared" si="18"/>
        <v>46.406388642413489</v>
      </c>
      <c r="ER8" s="229">
        <f t="shared" si="19"/>
        <v>18.51782887999256</v>
      </c>
    </row>
    <row r="9" spans="1:148" ht="16.5" customHeight="1" x14ac:dyDescent="0.45">
      <c r="A9" s="340"/>
      <c r="B9" s="342" t="s">
        <v>470</v>
      </c>
      <c r="C9" s="340"/>
      <c r="D9" s="340"/>
      <c r="F9" s="224">
        <f>+'t44 (4)'!C129</f>
        <v>54.99</v>
      </c>
      <c r="H9" s="224">
        <f>+'t44 (4)'!E129</f>
        <v>49.69</v>
      </c>
      <c r="J9" s="224">
        <f>+'t44 (4)'!G129</f>
        <v>65.59</v>
      </c>
      <c r="L9" s="224">
        <f>+'t44 (4)'!I129</f>
        <v>35.090000000000003</v>
      </c>
      <c r="N9" s="224">
        <f>+'t44 (4)'!K129</f>
        <v>54.61</v>
      </c>
      <c r="P9" s="224">
        <f>+'t44 (4)'!M129</f>
        <v>45.65</v>
      </c>
      <c r="R9" s="224">
        <f>+'t44 (4)'!O129</f>
        <v>36.22</v>
      </c>
      <c r="T9" s="224">
        <f>+'t44 (4)'!Q129</f>
        <v>52.44</v>
      </c>
      <c r="V9" s="224">
        <f>+'t44 (4)'!S129</f>
        <v>38.9</v>
      </c>
      <c r="X9" s="224">
        <f>+'t44 (4)'!U129</f>
        <v>50.2</v>
      </c>
      <c r="Z9" s="224">
        <f>+'t44 (4)'!W129</f>
        <v>41.18</v>
      </c>
      <c r="AB9" s="224">
        <f>+'t44 (4)'!Y129</f>
        <v>40.479999999999997</v>
      </c>
      <c r="AD9" s="224">
        <f>+'t44 (4)'!AA129</f>
        <v>50.73</v>
      </c>
      <c r="AF9" s="224">
        <f>+'t44 (4)'!AC129</f>
        <v>63.34</v>
      </c>
      <c r="AH9" s="224">
        <f>+'t44 (4)'!AE129</f>
        <v>49.19</v>
      </c>
      <c r="AJ9" s="224">
        <f>+'t44 (4)'!AG129</f>
        <v>47.15</v>
      </c>
      <c r="AL9" s="224">
        <f>+'t44 (4)'!AI129</f>
        <v>45.35</v>
      </c>
      <c r="AN9" s="224">
        <f>+'t44 (4)'!AK129</f>
        <v>53.25</v>
      </c>
      <c r="AP9" s="224">
        <f>+'t44 (4)'!AM129</f>
        <v>41.6</v>
      </c>
      <c r="AR9" s="224">
        <f>+'t44 (4)'!AO129</f>
        <v>42.44</v>
      </c>
      <c r="AT9" s="224">
        <f>+'t44 (4)'!AQ129</f>
        <v>47.03</v>
      </c>
      <c r="AV9" s="224">
        <f>+'t44 (4)'!AS129</f>
        <v>50.09</v>
      </c>
      <c r="AX9" s="224">
        <f>+'t44 (4)'!AU129</f>
        <v>57.58</v>
      </c>
      <c r="AZ9" s="224">
        <f>+'t44 (4)'!AW129</f>
        <v>44.6</v>
      </c>
      <c r="BA9" s="226"/>
      <c r="BB9" s="224">
        <f t="shared" si="0"/>
        <v>592.35000000000014</v>
      </c>
      <c r="BD9" s="224">
        <f>+'t44 (4)'!AY129</f>
        <v>57.26</v>
      </c>
      <c r="BF9" s="224">
        <f>+'t44 (4)'!BA129</f>
        <v>65.180000000000007</v>
      </c>
      <c r="BH9" s="224">
        <f>+'t44 (4)'!BC129</f>
        <v>54.32</v>
      </c>
      <c r="BI9" s="226"/>
      <c r="BJ9" s="224">
        <f t="shared" si="1"/>
        <v>176.76</v>
      </c>
      <c r="BL9" s="224">
        <f>+'t44 (4)'!BE129</f>
        <v>55.59</v>
      </c>
      <c r="BN9" s="224">
        <f>+'t44 (4)'!BG129</f>
        <v>49.38</v>
      </c>
      <c r="BP9" s="224">
        <f>+'t44 (4)'!BI129</f>
        <v>59.79</v>
      </c>
      <c r="BR9" s="224">
        <f>+'t44 (4)'!BK129</f>
        <v>66.55</v>
      </c>
      <c r="BT9" s="224">
        <f>+'t44 (4)'!BM129</f>
        <v>65.540000000000006</v>
      </c>
      <c r="BV9" s="224">
        <f>+'t44 (4)'!BO129</f>
        <v>100.45</v>
      </c>
      <c r="BX9" s="224">
        <f>+'t44 (4)'!BQ129</f>
        <v>58.75</v>
      </c>
      <c r="BZ9" s="224">
        <f>+'t44 (4)'!BS129</f>
        <v>62.88</v>
      </c>
      <c r="CB9" s="224">
        <f>+'t44 (4)'!BU129</f>
        <v>48.93</v>
      </c>
      <c r="CC9" s="226"/>
      <c r="CD9" s="224">
        <f t="shared" si="2"/>
        <v>744.62000000000012</v>
      </c>
      <c r="CF9" s="224">
        <f>+'t44 (4)'!BW129</f>
        <v>80.14</v>
      </c>
      <c r="CH9" s="224">
        <f>+'t44 (4)'!BY129</f>
        <v>62.45</v>
      </c>
      <c r="CI9" s="226"/>
      <c r="CJ9" s="224">
        <f>+'t44 (4)'!CA129</f>
        <v>81.099999999999994</v>
      </c>
      <c r="CL9" s="224">
        <f t="shared" si="20"/>
        <v>223.69</v>
      </c>
      <c r="CM9" s="179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39"/>
      <c r="DD9" s="207"/>
      <c r="DE9" s="176"/>
      <c r="DF9" s="207"/>
      <c r="DG9" s="176"/>
      <c r="DH9" s="207"/>
      <c r="DI9" s="176"/>
      <c r="DJ9" s="207"/>
      <c r="DK9" s="176"/>
      <c r="DL9" s="229">
        <f t="shared" si="3"/>
        <v>12.872067809974386</v>
      </c>
      <c r="DM9" s="339"/>
      <c r="DN9" s="229">
        <f t="shared" si="4"/>
        <v>2.9049573729081235</v>
      </c>
      <c r="DO9" s="339"/>
      <c r="DP9" s="229">
        <f t="shared" si="5"/>
        <v>10.428948973368568</v>
      </c>
      <c r="DQ9" s="339"/>
      <c r="DR9" s="229">
        <f t="shared" si="6"/>
        <v>17.900318133616121</v>
      </c>
      <c r="DS9" s="339"/>
      <c r="DT9" s="229">
        <f t="shared" si="7"/>
        <v>8.8864388092612998</v>
      </c>
      <c r="DU9" s="339"/>
      <c r="DV9" s="229">
        <f t="shared" si="8"/>
        <v>12.281690140845058</v>
      </c>
      <c r="DW9" s="174"/>
      <c r="DX9" s="229">
        <f t="shared" si="9"/>
        <v>59.975961538461519</v>
      </c>
      <c r="DY9" s="174"/>
      <c r="DZ9" s="229">
        <f t="shared" si="10"/>
        <v>54.429783223374194</v>
      </c>
      <c r="EA9" s="174"/>
      <c r="EB9" s="229">
        <f t="shared" si="11"/>
        <v>113.58707208164999</v>
      </c>
      <c r="EC9" s="174"/>
      <c r="ED9" s="229">
        <f t="shared" si="12"/>
        <v>17.288880015971241</v>
      </c>
      <c r="EE9" s="174"/>
      <c r="EF9" s="229">
        <f t="shared" si="13"/>
        <v>9.2045849253213028</v>
      </c>
      <c r="EG9" s="174"/>
      <c r="EH9" s="229">
        <f t="shared" si="14"/>
        <v>9.7085201793722042</v>
      </c>
      <c r="EI9" s="174"/>
      <c r="EJ9" s="229">
        <f t="shared" si="15"/>
        <v>25.706085928927138</v>
      </c>
      <c r="EK9" s="174"/>
      <c r="EL9" s="229">
        <f t="shared" si="16"/>
        <v>39.958085923856103</v>
      </c>
      <c r="EM9" s="174"/>
      <c r="EN9" s="229">
        <f t="shared" si="17"/>
        <v>-4.1884013501073962</v>
      </c>
      <c r="EO9" s="174"/>
      <c r="EP9" s="229">
        <f t="shared" si="18"/>
        <v>49.300441826215</v>
      </c>
      <c r="ER9" s="229">
        <f t="shared" si="19"/>
        <v>26.550124462548098</v>
      </c>
    </row>
    <row r="10" spans="1:148" ht="16.5" customHeight="1" x14ac:dyDescent="0.45">
      <c r="A10" s="340"/>
      <c r="B10" s="342" t="s">
        <v>471</v>
      </c>
      <c r="C10" s="340"/>
      <c r="D10" s="340"/>
      <c r="F10" s="224">
        <f>+'t44 (4)'!C130</f>
        <v>85.71</v>
      </c>
      <c r="H10" s="224">
        <f>+'t44 (4)'!E130</f>
        <v>64.27</v>
      </c>
      <c r="J10" s="224">
        <f>+'t44 (4)'!G130</f>
        <v>64.180000000000007</v>
      </c>
      <c r="L10" s="224">
        <f>+'t44 (4)'!I130</f>
        <v>57.12</v>
      </c>
      <c r="N10" s="224">
        <f>+'t44 (4)'!K130</f>
        <v>41.03</v>
      </c>
      <c r="P10" s="224">
        <f>+'t44 (4)'!M130</f>
        <v>52.14</v>
      </c>
      <c r="R10" s="224">
        <f>+'t44 (4)'!O130</f>
        <v>43.63</v>
      </c>
      <c r="T10" s="224">
        <f>+'t44 (4)'!Q130</f>
        <v>40.18</v>
      </c>
      <c r="V10" s="224">
        <f>+'t44 (4)'!S130</f>
        <v>54.88</v>
      </c>
      <c r="X10" s="224">
        <f>+'t44 (4)'!U130</f>
        <v>81.8</v>
      </c>
      <c r="Z10" s="224">
        <f>+'t44 (4)'!W130</f>
        <v>54.88</v>
      </c>
      <c r="AB10" s="224">
        <f>+'t44 (4)'!Y130</f>
        <v>62.27</v>
      </c>
      <c r="AD10" s="224">
        <f>+'t44 (4)'!AA130</f>
        <v>62.89</v>
      </c>
      <c r="AF10" s="224">
        <f>+'t44 (4)'!AC130</f>
        <v>46.23</v>
      </c>
      <c r="AH10" s="224">
        <f>+'t44 (4)'!AE130</f>
        <v>42.92</v>
      </c>
      <c r="AJ10" s="224">
        <f>+'t44 (4)'!AG130</f>
        <v>41.22</v>
      </c>
      <c r="AL10" s="224">
        <f>+'t44 (4)'!AI130</f>
        <v>39.49</v>
      </c>
      <c r="AN10" s="224">
        <f>+'t44 (4)'!AK130</f>
        <v>35.17</v>
      </c>
      <c r="AP10" s="224">
        <f>+'t44 (4)'!AM130</f>
        <v>26.01</v>
      </c>
      <c r="AR10" s="224">
        <f>+'t44 (4)'!AO130</f>
        <v>27.47</v>
      </c>
      <c r="AT10" s="224">
        <f>+'t44 (4)'!AQ130</f>
        <v>25.11</v>
      </c>
      <c r="AV10" s="224">
        <f>+'t44 (4)'!AS130</f>
        <v>34.07</v>
      </c>
      <c r="AX10" s="224">
        <f>+'t44 (4)'!AU130</f>
        <v>28.22</v>
      </c>
      <c r="AZ10" s="224">
        <f>+'t44 (4)'!AW130</f>
        <v>25.95</v>
      </c>
      <c r="BA10" s="226"/>
      <c r="BB10" s="224">
        <f t="shared" si="0"/>
        <v>434.74999999999994</v>
      </c>
      <c r="BD10" s="224">
        <f>+'t44 (4)'!AY130</f>
        <v>23.11</v>
      </c>
      <c r="BF10" s="224">
        <f>+'t44 (4)'!BA130</f>
        <v>21.38</v>
      </c>
      <c r="BH10" s="224">
        <f>+'t44 (4)'!BC130</f>
        <v>25.53</v>
      </c>
      <c r="BI10" s="226"/>
      <c r="BJ10" s="224">
        <f t="shared" si="1"/>
        <v>70.02</v>
      </c>
      <c r="BL10" s="224">
        <f>+'t44 (4)'!BE130</f>
        <v>24.35</v>
      </c>
      <c r="BN10" s="224">
        <f>+'t44 (4)'!BG130</f>
        <v>20.96</v>
      </c>
      <c r="BP10" s="224">
        <f>+'t44 (4)'!BI130</f>
        <v>21.89</v>
      </c>
      <c r="BR10" s="224">
        <f>+'t44 (4)'!BK130</f>
        <v>25.35</v>
      </c>
      <c r="BT10" s="224">
        <f>+'t44 (4)'!BM130</f>
        <v>27.26</v>
      </c>
      <c r="BV10" s="224">
        <f>+'t44 (4)'!BO130</f>
        <v>55.35</v>
      </c>
      <c r="BX10" s="224">
        <f>+'t44 (4)'!BQ130</f>
        <v>49.81</v>
      </c>
      <c r="BZ10" s="224">
        <f>+'t44 (4)'!BS130</f>
        <v>65.510000000000005</v>
      </c>
      <c r="CB10" s="224">
        <f>+'t44 (4)'!BU130</f>
        <v>70.72</v>
      </c>
      <c r="CC10" s="226"/>
      <c r="CD10" s="224">
        <f t="shared" si="2"/>
        <v>431.22</v>
      </c>
      <c r="CF10" s="224">
        <f>+'t44 (4)'!BW130</f>
        <v>66.97</v>
      </c>
      <c r="CH10" s="224">
        <f>+'t44 (4)'!BY130</f>
        <v>48.03</v>
      </c>
      <c r="CI10" s="226"/>
      <c r="CJ10" s="224">
        <f>+'t44 (4)'!CA130</f>
        <v>55.38</v>
      </c>
      <c r="CL10" s="224">
        <f t="shared" si="20"/>
        <v>170.38</v>
      </c>
      <c r="CM10" s="179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39"/>
      <c r="DD10" s="207"/>
      <c r="DE10" s="176"/>
      <c r="DF10" s="207"/>
      <c r="DG10" s="176"/>
      <c r="DH10" s="207"/>
      <c r="DI10" s="176"/>
      <c r="DJ10" s="207"/>
      <c r="DK10" s="176"/>
      <c r="DL10" s="229">
        <f t="shared" si="3"/>
        <v>-63.253299411671172</v>
      </c>
      <c r="DM10" s="339"/>
      <c r="DN10" s="229">
        <f t="shared" si="4"/>
        <v>-53.752974259139087</v>
      </c>
      <c r="DO10" s="339"/>
      <c r="DP10" s="229">
        <f t="shared" si="5"/>
        <v>-40.517241379310342</v>
      </c>
      <c r="DQ10" s="339"/>
      <c r="DR10" s="229">
        <f t="shared" si="6"/>
        <v>-40.92673459485686</v>
      </c>
      <c r="DS10" s="339"/>
      <c r="DT10" s="229">
        <f t="shared" si="7"/>
        <v>-46.923271714358059</v>
      </c>
      <c r="DU10" s="339"/>
      <c r="DV10" s="229">
        <f t="shared" si="8"/>
        <v>-37.759454080181975</v>
      </c>
      <c r="DW10" s="174"/>
      <c r="DX10" s="229">
        <f t="shared" si="9"/>
        <v>-2.5374855824682796</v>
      </c>
      <c r="DY10" s="174"/>
      <c r="DZ10" s="229">
        <f t="shared" si="10"/>
        <v>-0.76447033127047259</v>
      </c>
      <c r="EA10" s="174"/>
      <c r="EB10" s="229">
        <f t="shared" si="11"/>
        <v>120.43010752688174</v>
      </c>
      <c r="EC10" s="174"/>
      <c r="ED10" s="229">
        <f t="shared" si="12"/>
        <v>46.199002054593485</v>
      </c>
      <c r="EE10" s="174"/>
      <c r="EF10" s="229">
        <f t="shared" si="13"/>
        <v>132.14032600992203</v>
      </c>
      <c r="EG10" s="174"/>
      <c r="EH10" s="229">
        <f t="shared" si="14"/>
        <v>172.52408477842005</v>
      </c>
      <c r="EI10" s="174"/>
      <c r="EJ10" s="229">
        <f t="shared" si="15"/>
        <v>-0.81196089706726537</v>
      </c>
      <c r="EK10" s="174"/>
      <c r="EL10" s="229">
        <f t="shared" si="16"/>
        <v>189.78797057550844</v>
      </c>
      <c r="EM10" s="174"/>
      <c r="EN10" s="229">
        <f t="shared" si="17"/>
        <v>124.64920486435922</v>
      </c>
      <c r="EO10" s="174"/>
      <c r="EP10" s="229">
        <f t="shared" si="18"/>
        <v>116.92126909518214</v>
      </c>
      <c r="ER10" s="229">
        <f t="shared" si="19"/>
        <v>143.33047700656957</v>
      </c>
    </row>
    <row r="11" spans="1:148" ht="16.5" customHeight="1" x14ac:dyDescent="0.45">
      <c r="A11" s="340"/>
      <c r="B11" s="342" t="s">
        <v>472</v>
      </c>
      <c r="C11" s="340"/>
      <c r="D11" s="340"/>
      <c r="F11" s="224">
        <f>+'t44 (4)'!C131</f>
        <v>1155.0999999999999</v>
      </c>
      <c r="H11" s="224">
        <f>+'t44 (4)'!E131</f>
        <v>745.16</v>
      </c>
      <c r="J11" s="224">
        <f>+'t44 (4)'!G131</f>
        <v>820.01</v>
      </c>
      <c r="L11" s="224">
        <f>+'t44 (4)'!I131</f>
        <v>730.48</v>
      </c>
      <c r="N11" s="224">
        <f>+'t44 (4)'!K131</f>
        <v>715.94</v>
      </c>
      <c r="P11" s="224">
        <f>+'t44 (4)'!M131</f>
        <v>631.6</v>
      </c>
      <c r="R11" s="224">
        <f>+'t44 (4)'!O131</f>
        <v>658.31</v>
      </c>
      <c r="T11" s="224">
        <f>+'t44 (4)'!Q131</f>
        <v>540.39</v>
      </c>
      <c r="V11" s="224">
        <f>+'t44 (4)'!S131</f>
        <v>635.94000000000005</v>
      </c>
      <c r="X11" s="224">
        <f>+'t44 (4)'!U131</f>
        <v>696.3</v>
      </c>
      <c r="Z11" s="224">
        <f>+'t44 (4)'!W131</f>
        <v>682.81</v>
      </c>
      <c r="AB11" s="224">
        <f>+'t44 (4)'!Y131</f>
        <v>823.54</v>
      </c>
      <c r="AD11" s="224">
        <f>+'t44 (4)'!AA131</f>
        <v>576.25</v>
      </c>
      <c r="AF11" s="224">
        <f>+'t44 (4)'!AC131</f>
        <v>382.81</v>
      </c>
      <c r="AH11" s="224">
        <f>+'t44 (4)'!AE131</f>
        <v>725.54</v>
      </c>
      <c r="AJ11" s="224">
        <f>+'t44 (4)'!AG131</f>
        <v>638.36</v>
      </c>
      <c r="AL11" s="224">
        <f>+'t44 (4)'!AI131</f>
        <v>851.31</v>
      </c>
      <c r="AN11" s="224">
        <f>+'t44 (4)'!AK131</f>
        <v>294.27</v>
      </c>
      <c r="AP11" s="224">
        <f>+'t44 (4)'!AM131</f>
        <v>482.76</v>
      </c>
      <c r="AR11" s="224">
        <f>+'t44 (4)'!AO131</f>
        <v>569.26</v>
      </c>
      <c r="AT11" s="224">
        <f>+'t44 (4)'!AQ131</f>
        <v>603.33000000000004</v>
      </c>
      <c r="AV11" s="224">
        <f>+'t44 (4)'!AS131</f>
        <v>559.78</v>
      </c>
      <c r="AX11" s="224">
        <f>+'t44 (4)'!AU131</f>
        <v>561.33000000000004</v>
      </c>
      <c r="AZ11" s="224">
        <f>+'t44 (4)'!AW131</f>
        <v>439.11</v>
      </c>
      <c r="BA11" s="226"/>
      <c r="BB11" s="224">
        <f t="shared" si="0"/>
        <v>6684.11</v>
      </c>
      <c r="BD11" s="224">
        <f>+'t44 (4)'!AY131</f>
        <v>462.32</v>
      </c>
      <c r="BF11" s="224">
        <f>+'t44 (4)'!BA131</f>
        <v>370.18</v>
      </c>
      <c r="BH11" s="224">
        <f>+'t44 (4)'!BC131</f>
        <v>389.43</v>
      </c>
      <c r="BI11" s="226"/>
      <c r="BJ11" s="224">
        <f t="shared" si="1"/>
        <v>1221.93</v>
      </c>
      <c r="BL11" s="224">
        <f>+'t44 (4)'!BE131</f>
        <v>329.2</v>
      </c>
      <c r="BN11" s="224">
        <f>+'t44 (4)'!BG131</f>
        <v>893.26</v>
      </c>
      <c r="BP11" s="224">
        <f>+'t44 (4)'!BI131</f>
        <v>263.08999999999997</v>
      </c>
      <c r="BR11" s="224">
        <f>+'t44 (4)'!BK131</f>
        <v>406.9</v>
      </c>
      <c r="BT11" s="224">
        <f>+'t44 (4)'!BM131</f>
        <v>401.02</v>
      </c>
      <c r="BV11" s="224">
        <f>+'t44 (4)'!BO131</f>
        <v>427.79</v>
      </c>
      <c r="BX11" s="224">
        <f>+'t44 (4)'!BQ131</f>
        <v>593.22</v>
      </c>
      <c r="BZ11" s="224">
        <f>+'t44 (4)'!BS131</f>
        <v>707.1</v>
      </c>
      <c r="CB11" s="224">
        <f>+'t44 (4)'!BU131</f>
        <v>761.89</v>
      </c>
      <c r="CC11" s="226"/>
      <c r="CD11" s="224">
        <f t="shared" si="2"/>
        <v>6005.4000000000005</v>
      </c>
      <c r="CF11" s="224">
        <f>+'t44 (4)'!BW131</f>
        <v>791.37</v>
      </c>
      <c r="CH11" s="224">
        <f>+'t44 (4)'!BY131</f>
        <v>823.43</v>
      </c>
      <c r="CI11" s="226"/>
      <c r="CJ11" s="224">
        <f>+'t44 (4)'!CA131</f>
        <v>673.1</v>
      </c>
      <c r="CL11" s="224">
        <f t="shared" si="20"/>
        <v>2287.9</v>
      </c>
      <c r="CM11" s="179"/>
      <c r="CN11" s="323">
        <f>((AD11/F11)-1)*100</f>
        <v>-50.112544368452937</v>
      </c>
      <c r="CO11" s="323"/>
      <c r="CP11" s="323">
        <f>((AF11/H11)-1)*100</f>
        <v>-48.627140479896937</v>
      </c>
      <c r="CQ11" s="323"/>
      <c r="CR11" s="323">
        <f>((AH11/J11)-1)*100</f>
        <v>-11.520591212302289</v>
      </c>
      <c r="CS11" s="323"/>
      <c r="CT11" s="323">
        <f>((AJ11/L11)-1)*100</f>
        <v>-12.61088599277188</v>
      </c>
      <c r="CU11" s="323"/>
      <c r="CV11" s="323">
        <f>((AL11/N11)-1)*100</f>
        <v>18.908009051037777</v>
      </c>
      <c r="CW11" s="323"/>
      <c r="CX11" s="323">
        <f>((AN11/P11)-1)*100</f>
        <v>-53.408803039898679</v>
      </c>
      <c r="CY11" s="338"/>
      <c r="CZ11" s="323">
        <f>((AP11/R11)-1)*100</f>
        <v>-26.666767936078738</v>
      </c>
      <c r="DA11" s="338"/>
      <c r="DB11" s="323">
        <f>((AR11/T11)-1)*100</f>
        <v>5.3424378689465035</v>
      </c>
      <c r="DC11" s="176"/>
      <c r="DD11" s="323">
        <f>((AT11/V11)-1)*100</f>
        <v>-5.1278422492687987</v>
      </c>
      <c r="DE11" s="176"/>
      <c r="DF11" s="323">
        <f>((AV11/X11)-1)*100</f>
        <v>-19.606491454832685</v>
      </c>
      <c r="DG11" s="176"/>
      <c r="DH11" s="323">
        <f>((AX11/Z11)-1)*100</f>
        <v>-17.791186420819837</v>
      </c>
      <c r="DI11" s="176"/>
      <c r="DJ11" s="323">
        <f>((AZ11/AB11)-1)*100</f>
        <v>-46.680185540471619</v>
      </c>
      <c r="DK11" s="176"/>
      <c r="DL11" s="229">
        <f t="shared" si="3"/>
        <v>-19.7709327548807</v>
      </c>
      <c r="DM11" s="339"/>
      <c r="DN11" s="229">
        <f t="shared" si="4"/>
        <v>-3.2992868524855612</v>
      </c>
      <c r="DO11" s="339"/>
      <c r="DP11" s="229">
        <f t="shared" si="5"/>
        <v>-46.325495493012106</v>
      </c>
      <c r="DQ11" s="339"/>
      <c r="DR11" s="229">
        <f t="shared" si="6"/>
        <v>-48.430352778996181</v>
      </c>
      <c r="DS11" s="339"/>
      <c r="DT11" s="229">
        <f t="shared" si="7"/>
        <v>4.92769966287252</v>
      </c>
      <c r="DU11" s="339"/>
      <c r="DV11" s="229">
        <f t="shared" si="8"/>
        <v>-10.595711421483678</v>
      </c>
      <c r="DW11" s="174"/>
      <c r="DX11" s="229">
        <f t="shared" si="9"/>
        <v>-15.713812246250725</v>
      </c>
      <c r="DY11" s="174"/>
      <c r="DZ11" s="229">
        <f t="shared" si="10"/>
        <v>-29.554158029722799</v>
      </c>
      <c r="EA11" s="174"/>
      <c r="EB11" s="229">
        <f t="shared" si="11"/>
        <v>-29.095188371206472</v>
      </c>
      <c r="EC11" s="174"/>
      <c r="ED11" s="229">
        <f t="shared" si="12"/>
        <v>5.9737754117689112</v>
      </c>
      <c r="EE11" s="174"/>
      <c r="EF11" s="229">
        <f t="shared" si="13"/>
        <v>25.968681524237081</v>
      </c>
      <c r="EG11" s="174"/>
      <c r="EH11" s="229">
        <f t="shared" si="14"/>
        <v>73.507777094577648</v>
      </c>
      <c r="EI11" s="174"/>
      <c r="EJ11" s="229">
        <f t="shared" si="15"/>
        <v>-10.154081844852925</v>
      </c>
      <c r="EK11" s="174"/>
      <c r="EL11" s="229">
        <f t="shared" si="16"/>
        <v>71.173645959508576</v>
      </c>
      <c r="EM11" s="174"/>
      <c r="EN11" s="229">
        <f t="shared" si="17"/>
        <v>122.44043438327297</v>
      </c>
      <c r="EO11" s="174"/>
      <c r="EP11" s="229">
        <f t="shared" si="18"/>
        <v>72.842359345710392</v>
      </c>
      <c r="ER11" s="229">
        <f t="shared" si="19"/>
        <v>87.236584747080428</v>
      </c>
    </row>
    <row r="12" spans="1:148" ht="16.5" customHeight="1" x14ac:dyDescent="0.45">
      <c r="A12" s="340"/>
      <c r="B12" s="342" t="s">
        <v>473</v>
      </c>
      <c r="C12" s="340"/>
      <c r="D12" s="340"/>
      <c r="F12" s="224">
        <f>+'t44 (4)'!C132</f>
        <v>819.66</v>
      </c>
      <c r="H12" s="224">
        <f>+'t44 (4)'!E132</f>
        <v>704.48</v>
      </c>
      <c r="J12" s="224">
        <f>+'t44 (4)'!G132</f>
        <v>754.1</v>
      </c>
      <c r="L12" s="224">
        <f>+'t44 (4)'!I132</f>
        <v>693.42</v>
      </c>
      <c r="N12" s="224">
        <f>+'t44 (4)'!K132</f>
        <v>776.49</v>
      </c>
      <c r="P12" s="224">
        <f>+'t44 (4)'!M132</f>
        <v>842.84</v>
      </c>
      <c r="R12" s="224">
        <f>+'t44 (4)'!O132</f>
        <v>979.74</v>
      </c>
      <c r="T12" s="224">
        <f>+'t44 (4)'!Q132</f>
        <v>1049.75</v>
      </c>
      <c r="V12" s="224">
        <f>+'t44 (4)'!S132</f>
        <v>671.57</v>
      </c>
      <c r="X12" s="224">
        <f>+'t44 (4)'!U132</f>
        <v>594.91</v>
      </c>
      <c r="Z12" s="224">
        <f>+'t44 (4)'!W132</f>
        <v>773.46</v>
      </c>
      <c r="AB12" s="224">
        <f>+'t44 (4)'!Y132</f>
        <v>994.74</v>
      </c>
      <c r="AD12" s="224">
        <f>+'t44 (4)'!AA132</f>
        <v>918.97</v>
      </c>
      <c r="AF12" s="224">
        <f>+'t44 (4)'!AC132</f>
        <v>1154.92</v>
      </c>
      <c r="AH12" s="224">
        <f>+'t44 (4)'!AE132</f>
        <v>1125.03</v>
      </c>
      <c r="AJ12" s="224">
        <f>+'t44 (4)'!AG132</f>
        <v>855.33</v>
      </c>
      <c r="AL12" s="224">
        <f>+'t44 (4)'!AI132</f>
        <v>929.43</v>
      </c>
      <c r="AN12" s="224">
        <f>+'t44 (4)'!AK132</f>
        <v>667.54</v>
      </c>
      <c r="AP12" s="224">
        <f>+'t44 (4)'!AM132</f>
        <v>642.48</v>
      </c>
      <c r="AR12" s="224">
        <f>+'t44 (4)'!AO132</f>
        <v>760.43</v>
      </c>
      <c r="AT12" s="224">
        <f>+'t44 (4)'!AQ132</f>
        <v>637.73</v>
      </c>
      <c r="AV12" s="224">
        <f>+'t44 (4)'!AS132</f>
        <v>639.99</v>
      </c>
      <c r="AX12" s="224">
        <f>+'t44 (4)'!AU132</f>
        <v>632.61</v>
      </c>
      <c r="AZ12" s="224">
        <f>+'t44 (4)'!AW132</f>
        <v>645.16</v>
      </c>
      <c r="BA12" s="226"/>
      <c r="BB12" s="224">
        <f t="shared" si="0"/>
        <v>9609.6200000000008</v>
      </c>
      <c r="BD12" s="224">
        <f>+'t44 (4)'!AY132</f>
        <v>559.64</v>
      </c>
      <c r="BF12" s="224">
        <f>+'t44 (4)'!BA132</f>
        <v>775.51</v>
      </c>
      <c r="BH12" s="224">
        <f>+'t44 (4)'!BC132</f>
        <v>946.97</v>
      </c>
      <c r="BI12" s="226"/>
      <c r="BJ12" s="224">
        <f t="shared" si="1"/>
        <v>2282.12</v>
      </c>
      <c r="BL12" s="224">
        <f>+'t44 (4)'!BE132</f>
        <v>751.15</v>
      </c>
      <c r="BN12" s="224">
        <f>+'t44 (4)'!BG132</f>
        <v>642.92999999999995</v>
      </c>
      <c r="BP12" s="224">
        <f>+'t44 (4)'!BI132</f>
        <v>528.22</v>
      </c>
      <c r="BR12" s="224">
        <f>+'t44 (4)'!BK132</f>
        <v>671.29</v>
      </c>
      <c r="BT12" s="224">
        <f>+'t44 (4)'!BM132</f>
        <v>570.01</v>
      </c>
      <c r="BV12" s="224">
        <f>+'t44 (4)'!BO132</f>
        <v>593.55999999999995</v>
      </c>
      <c r="BX12" s="224">
        <f>+'t44 (4)'!BQ132</f>
        <v>560.5</v>
      </c>
      <c r="BZ12" s="224">
        <f>+'t44 (4)'!BS132</f>
        <v>636.54999999999995</v>
      </c>
      <c r="CB12" s="224">
        <f>+'t44 (4)'!BU132</f>
        <v>844.28</v>
      </c>
      <c r="CC12" s="226"/>
      <c r="CD12" s="224">
        <f t="shared" si="2"/>
        <v>8080.6100000000006</v>
      </c>
      <c r="CF12" s="224">
        <f>+'t44 (4)'!BW132</f>
        <v>909.91</v>
      </c>
      <c r="CH12" s="224">
        <f>+'t44 (4)'!BY132</f>
        <v>698.59</v>
      </c>
      <c r="CI12" s="226"/>
      <c r="CJ12" s="224">
        <f>+'t44 (4)'!CA132</f>
        <v>881.76</v>
      </c>
      <c r="CL12" s="224">
        <f t="shared" si="20"/>
        <v>2490.2599999999998</v>
      </c>
      <c r="CM12" s="179"/>
      <c r="CN12" s="323">
        <f>((AD12/F12)-1)*100</f>
        <v>12.115999316789905</v>
      </c>
      <c r="CO12" s="323"/>
      <c r="CP12" s="323">
        <f>((AF12/H12)-1)*100</f>
        <v>63.939359527594817</v>
      </c>
      <c r="CQ12" s="323"/>
      <c r="CR12" s="323">
        <f>((AH12/J12)-1)*100</f>
        <v>49.188436546877057</v>
      </c>
      <c r="CS12" s="323"/>
      <c r="CT12" s="323">
        <f>((AJ12/L12)-1)*100</f>
        <v>23.349485160508788</v>
      </c>
      <c r="CU12" s="323"/>
      <c r="CV12" s="323">
        <f>((AL12/N12)-1)*100</f>
        <v>19.696325773673841</v>
      </c>
      <c r="CW12" s="323"/>
      <c r="CX12" s="323">
        <f>((AN12/P12)-1)*100</f>
        <v>-20.798728109724273</v>
      </c>
      <c r="CY12" s="338"/>
      <c r="CZ12" s="323">
        <f>((AP12/R12)-1)*100</f>
        <v>-34.423418457958235</v>
      </c>
      <c r="DA12" s="338"/>
      <c r="DB12" s="323">
        <f>((AR12/T12)-1)*100</f>
        <v>-27.56084782090975</v>
      </c>
      <c r="DC12" s="176"/>
      <c r="DD12" s="323">
        <f>((AT12/V12)-1)*100</f>
        <v>-5.0389386065488377</v>
      </c>
      <c r="DE12" s="176"/>
      <c r="DF12" s="323">
        <f>((AV12/X12)-1)*100</f>
        <v>7.5776167823704554</v>
      </c>
      <c r="DG12" s="176"/>
      <c r="DH12" s="323">
        <f>((AX12/Z12)-1)*100</f>
        <v>-18.210379334419368</v>
      </c>
      <c r="DI12" s="176"/>
      <c r="DJ12" s="323">
        <f>((AZ12/AB12)-1)*100</f>
        <v>-35.142851398355354</v>
      </c>
      <c r="DK12" s="176"/>
      <c r="DL12" s="229">
        <f t="shared" si="3"/>
        <v>-39.101385246526007</v>
      </c>
      <c r="DM12" s="339"/>
      <c r="DN12" s="229">
        <f t="shared" si="4"/>
        <v>-32.851626086655358</v>
      </c>
      <c r="DO12" s="339"/>
      <c r="DP12" s="229">
        <f t="shared" si="5"/>
        <v>-15.827133498662249</v>
      </c>
      <c r="DQ12" s="339"/>
      <c r="DR12" s="229">
        <f t="shared" si="6"/>
        <v>-12.180094232635364</v>
      </c>
      <c r="DS12" s="339"/>
      <c r="DT12" s="229">
        <f t="shared" si="7"/>
        <v>-30.825344566024338</v>
      </c>
      <c r="DU12" s="339"/>
      <c r="DV12" s="229">
        <f t="shared" si="8"/>
        <v>-20.870659436138649</v>
      </c>
      <c r="DW12" s="174"/>
      <c r="DX12" s="229">
        <f t="shared" si="9"/>
        <v>4.4841862781720643</v>
      </c>
      <c r="DY12" s="174"/>
      <c r="DZ12" s="229">
        <f t="shared" si="10"/>
        <v>-25.041095169838112</v>
      </c>
      <c r="EA12" s="174"/>
      <c r="EB12" s="229">
        <f t="shared" si="11"/>
        <v>-6.9261286124222003</v>
      </c>
      <c r="EC12" s="174"/>
      <c r="ED12" s="229">
        <f t="shared" si="12"/>
        <v>-12.420506570415169</v>
      </c>
      <c r="EE12" s="174"/>
      <c r="EF12" s="229">
        <f t="shared" si="13"/>
        <v>0.62281658525789041</v>
      </c>
      <c r="EG12" s="174"/>
      <c r="EH12" s="229">
        <f t="shared" si="14"/>
        <v>30.863661727323468</v>
      </c>
      <c r="EI12" s="174"/>
      <c r="EJ12" s="229">
        <f t="shared" si="15"/>
        <v>-15.911243108468387</v>
      </c>
      <c r="EK12" s="174"/>
      <c r="EL12" s="229">
        <f t="shared" si="16"/>
        <v>62.588449717675651</v>
      </c>
      <c r="EM12" s="174"/>
      <c r="EN12" s="229">
        <f t="shared" si="17"/>
        <v>-9.9186341891142504</v>
      </c>
      <c r="EO12" s="174"/>
      <c r="EP12" s="229">
        <f t="shared" si="18"/>
        <v>-6.886173796424389</v>
      </c>
      <c r="ER12" s="229">
        <f t="shared" si="19"/>
        <v>9.1204669342541003</v>
      </c>
    </row>
    <row r="13" spans="1:148" ht="16.5" customHeight="1" x14ac:dyDescent="0.45">
      <c r="A13" s="340"/>
      <c r="B13" s="342" t="s">
        <v>521</v>
      </c>
      <c r="C13" s="340"/>
      <c r="D13" s="340"/>
      <c r="F13" s="224">
        <f>+'t44 (4)'!C134</f>
        <v>885.08</v>
      </c>
      <c r="H13" s="224">
        <f>+'t44 (4)'!E134</f>
        <v>683.91</v>
      </c>
      <c r="J13" s="224">
        <f>+'t44 (4)'!G134</f>
        <v>848.37</v>
      </c>
      <c r="L13" s="224">
        <f>+'t44 (4)'!I134</f>
        <v>733.52</v>
      </c>
      <c r="N13" s="224">
        <f>+'t44 (4)'!K134</f>
        <v>790.93</v>
      </c>
      <c r="P13" s="224">
        <f>+'t44 (4)'!M134</f>
        <v>859.28</v>
      </c>
      <c r="R13" s="224">
        <f>+'t44 (4)'!O134</f>
        <v>804.06</v>
      </c>
      <c r="T13" s="224">
        <f>+'t44 (4)'!Q134</f>
        <v>775.52</v>
      </c>
      <c r="V13" s="224">
        <f>+'t44 (4)'!S134</f>
        <v>856.73</v>
      </c>
      <c r="X13" s="224">
        <f>+'t44 (4)'!U134</f>
        <v>927.27</v>
      </c>
      <c r="Z13" s="224">
        <f>+'t44 (4)'!W134</f>
        <v>908.52</v>
      </c>
      <c r="AB13" s="224">
        <f>+'t44 (4)'!Y134</f>
        <v>931.02</v>
      </c>
      <c r="AD13" s="224">
        <f>+'t44 (4)'!AA134</f>
        <v>812.16</v>
      </c>
      <c r="AF13" s="224">
        <f>+'t44 (4)'!AC134</f>
        <v>729.62</v>
      </c>
      <c r="AH13" s="224">
        <f>+'t44 (4)'!AE134</f>
        <v>870.45</v>
      </c>
      <c r="AJ13" s="224">
        <f>+'t44 (4)'!AG134</f>
        <v>738.08</v>
      </c>
      <c r="AL13" s="224">
        <f>+'t44 (4)'!AI134</f>
        <v>869.64</v>
      </c>
      <c r="AN13" s="224">
        <f>+'t44 (4)'!AK134</f>
        <v>939.29</v>
      </c>
      <c r="AP13" s="224">
        <f>+'t44 (4)'!AM134</f>
        <v>816.08</v>
      </c>
      <c r="AR13" s="224">
        <f>+'t44 (4)'!AO134</f>
        <v>896.72</v>
      </c>
      <c r="AT13" s="224">
        <f>+'t44 (4)'!AQ134</f>
        <v>896.22</v>
      </c>
      <c r="AV13" s="224">
        <f>+'t44 (4)'!AS134</f>
        <v>904.85</v>
      </c>
      <c r="AX13" s="224">
        <f>+'t44 (4)'!AU134</f>
        <v>977.89</v>
      </c>
      <c r="AZ13" s="224">
        <f>+'t44 (4)'!AW134</f>
        <v>922.99</v>
      </c>
      <c r="BA13" s="226"/>
      <c r="BB13" s="224">
        <f t="shared" si="0"/>
        <v>10373.99</v>
      </c>
      <c r="BD13" s="224">
        <f>+'t44 (4)'!AY134</f>
        <v>824.48</v>
      </c>
      <c r="BF13" s="224">
        <f>+'t44 (4)'!BA134</f>
        <v>937.48</v>
      </c>
      <c r="BH13" s="224">
        <f>+'t44 (4)'!BC134</f>
        <v>921.07</v>
      </c>
      <c r="BI13" s="226"/>
      <c r="BJ13" s="224">
        <f t="shared" si="1"/>
        <v>2683.03</v>
      </c>
      <c r="BL13" s="224">
        <f>+'t44 (4)'!BE134</f>
        <v>677.08</v>
      </c>
      <c r="BN13" s="224">
        <f>+'t44 (4)'!BG134</f>
        <v>972.58</v>
      </c>
      <c r="BP13" s="224">
        <f>+'t44 (4)'!BI134</f>
        <v>883.89</v>
      </c>
      <c r="BR13" s="224">
        <f>+'t44 (4)'!BK134</f>
        <v>861.63</v>
      </c>
      <c r="BT13" s="224">
        <f>+'t44 (4)'!BM134</f>
        <v>910.09</v>
      </c>
      <c r="BV13" s="224">
        <f>+'t44 (4)'!BO134</f>
        <v>905.8</v>
      </c>
      <c r="BX13" s="224">
        <f>+'t44 (4)'!BQ134</f>
        <v>908.51</v>
      </c>
      <c r="BZ13" s="224">
        <f>+'t44 (4)'!BS134</f>
        <v>1011.19</v>
      </c>
      <c r="CB13" s="224">
        <f>+'t44 (4)'!BU134</f>
        <v>926.43</v>
      </c>
      <c r="CC13" s="226"/>
      <c r="CD13" s="224">
        <f t="shared" si="2"/>
        <v>10740.23</v>
      </c>
      <c r="CF13" s="224">
        <f>+'t44 (4)'!BW134</f>
        <v>913.25</v>
      </c>
      <c r="CH13" s="224">
        <f>+'t44 (4)'!BY134</f>
        <v>773.51</v>
      </c>
      <c r="CI13" s="226"/>
      <c r="CJ13" s="224">
        <f>+'t44 (4)'!CA134</f>
        <v>904.39</v>
      </c>
      <c r="CL13" s="224">
        <f t="shared" si="20"/>
        <v>2591.15</v>
      </c>
      <c r="CM13" s="179"/>
      <c r="CN13" s="323"/>
      <c r="CO13" s="323"/>
      <c r="CP13" s="323"/>
      <c r="CQ13" s="323"/>
      <c r="CR13" s="323"/>
      <c r="CS13" s="323"/>
      <c r="CT13" s="323"/>
      <c r="CU13" s="323"/>
      <c r="CV13" s="323"/>
      <c r="CW13" s="323"/>
      <c r="CX13" s="323"/>
      <c r="CY13" s="338"/>
      <c r="CZ13" s="323"/>
      <c r="DA13" s="338"/>
      <c r="DB13" s="323"/>
      <c r="DC13" s="176"/>
      <c r="DD13" s="323"/>
      <c r="DE13" s="176"/>
      <c r="DF13" s="323"/>
      <c r="DG13" s="176"/>
      <c r="DH13" s="323"/>
      <c r="DI13" s="176"/>
      <c r="DJ13" s="323"/>
      <c r="DK13" s="176"/>
      <c r="DL13" s="229">
        <f t="shared" si="3"/>
        <v>1.5169424743892934</v>
      </c>
      <c r="DM13" s="339"/>
      <c r="DN13" s="229">
        <f t="shared" si="4"/>
        <v>28.48880239028535</v>
      </c>
      <c r="DO13" s="339"/>
      <c r="DP13" s="229">
        <f t="shared" si="5"/>
        <v>5.8153828479521996</v>
      </c>
      <c r="DQ13" s="339"/>
      <c r="DR13" s="229">
        <f t="shared" si="6"/>
        <v>-8.2646867548233249</v>
      </c>
      <c r="DS13" s="339"/>
      <c r="DT13" s="229">
        <f t="shared" si="7"/>
        <v>11.837082010947064</v>
      </c>
      <c r="DU13" s="339"/>
      <c r="DV13" s="229">
        <f t="shared" si="8"/>
        <v>-5.8980719479606929</v>
      </c>
      <c r="DW13" s="174"/>
      <c r="DX13" s="229">
        <f t="shared" si="9"/>
        <v>5.5815606313106558</v>
      </c>
      <c r="DY13" s="174"/>
      <c r="DZ13" s="229">
        <f t="shared" si="10"/>
        <v>1.4909893835310939</v>
      </c>
      <c r="EA13" s="174"/>
      <c r="EB13" s="229">
        <f t="shared" si="11"/>
        <v>1.0689339671062781</v>
      </c>
      <c r="EC13" s="174"/>
      <c r="ED13" s="229">
        <f t="shared" si="12"/>
        <v>0.40448693153560811</v>
      </c>
      <c r="EE13" s="174"/>
      <c r="EF13" s="229">
        <f t="shared" si="13"/>
        <v>3.405290983648479</v>
      </c>
      <c r="EG13" s="174"/>
      <c r="EH13" s="229">
        <f t="shared" si="14"/>
        <v>0.37270176274932787</v>
      </c>
      <c r="EI13" s="174"/>
      <c r="EJ13" s="229">
        <f t="shared" si="15"/>
        <v>3.5303677755617713</v>
      </c>
      <c r="EK13" s="174"/>
      <c r="EL13" s="229">
        <f t="shared" si="16"/>
        <v>10.7667863380555</v>
      </c>
      <c r="EM13" s="174"/>
      <c r="EN13" s="229">
        <f t="shared" si="17"/>
        <v>-17.490506464137901</v>
      </c>
      <c r="EO13" s="174"/>
      <c r="EP13" s="229">
        <f t="shared" si="18"/>
        <v>-1.8109372794684497</v>
      </c>
      <c r="ER13" s="229">
        <f t="shared" si="19"/>
        <v>-3.4244864947466147</v>
      </c>
    </row>
    <row r="14" spans="1:148" ht="16.5" customHeight="1" x14ac:dyDescent="0.45">
      <c r="A14" s="340"/>
      <c r="B14" s="342" t="s">
        <v>522</v>
      </c>
      <c r="C14" s="340"/>
      <c r="D14" s="340"/>
      <c r="F14" s="224">
        <f>+'t44 (4)'!C135</f>
        <v>91.92</v>
      </c>
      <c r="H14" s="224">
        <f>+'t44 (4)'!E135</f>
        <v>53.99</v>
      </c>
      <c r="J14" s="224">
        <f>+'t44 (4)'!G135</f>
        <v>67.37</v>
      </c>
      <c r="L14" s="224">
        <f>+'t44 (4)'!I135</f>
        <v>66.98</v>
      </c>
      <c r="N14" s="224">
        <f>+'t44 (4)'!K135</f>
        <v>86.4</v>
      </c>
      <c r="P14" s="224">
        <f>+'t44 (4)'!M135</f>
        <v>101.63</v>
      </c>
      <c r="R14" s="224">
        <f>+'t44 (4)'!O135</f>
        <v>70.599999999999994</v>
      </c>
      <c r="T14" s="224">
        <f>+'t44 (4)'!Q135</f>
        <v>75.27</v>
      </c>
      <c r="V14" s="224">
        <f>+'t44 (4)'!S135</f>
        <v>87.89</v>
      </c>
      <c r="X14" s="224">
        <f>+'t44 (4)'!U135</f>
        <v>74.05</v>
      </c>
      <c r="Z14" s="224">
        <f>+'t44 (4)'!W135</f>
        <v>120.55</v>
      </c>
      <c r="AB14" s="224">
        <f>+'t44 (4)'!Y135</f>
        <v>90.55</v>
      </c>
      <c r="AD14" s="224">
        <f>+'t44 (4)'!AA135</f>
        <v>86.56</v>
      </c>
      <c r="AF14" s="224">
        <f>+'t44 (4)'!AC135</f>
        <v>71.739999999999995</v>
      </c>
      <c r="AH14" s="224">
        <f>+'t44 (4)'!AE135</f>
        <v>72.290000000000006</v>
      </c>
      <c r="AJ14" s="224">
        <f>+'t44 (4)'!AG135</f>
        <v>68.53</v>
      </c>
      <c r="AL14" s="224">
        <f>+'t44 (4)'!AI135</f>
        <v>101.85</v>
      </c>
      <c r="AN14" s="224">
        <f>+'t44 (4)'!AK135</f>
        <v>106.83</v>
      </c>
      <c r="AP14" s="224">
        <f>+'t44 (4)'!AM135</f>
        <v>91.92</v>
      </c>
      <c r="AR14" s="224">
        <f>+'t44 (4)'!AO135</f>
        <v>77.06</v>
      </c>
      <c r="AT14" s="224">
        <f>+'t44 (4)'!AQ135</f>
        <v>83.67</v>
      </c>
      <c r="AV14" s="224">
        <f>+'t44 (4)'!AS135</f>
        <v>98.87</v>
      </c>
      <c r="AX14" s="224">
        <f>+'t44 (4)'!AU135</f>
        <v>114.78</v>
      </c>
      <c r="AZ14" s="224">
        <f>+'t44 (4)'!AW135</f>
        <v>113.05</v>
      </c>
      <c r="BA14" s="226"/>
      <c r="BB14" s="224">
        <f t="shared" si="0"/>
        <v>1087.1499999999999</v>
      </c>
      <c r="BD14" s="224">
        <f>+'t44 (4)'!AY135</f>
        <v>79.739999999999995</v>
      </c>
      <c r="BF14" s="224">
        <f>+'t44 (4)'!BA135</f>
        <v>66.75</v>
      </c>
      <c r="BH14" s="224">
        <f>+'t44 (4)'!BC135</f>
        <v>94.64</v>
      </c>
      <c r="BI14" s="226"/>
      <c r="BJ14" s="224">
        <f t="shared" si="1"/>
        <v>241.13</v>
      </c>
      <c r="BL14" s="224">
        <f>+'t44 (4)'!BE135</f>
        <v>67.94</v>
      </c>
      <c r="BN14" s="224">
        <f>+'t44 (4)'!BG135</f>
        <v>100.27</v>
      </c>
      <c r="BP14" s="224">
        <f>+'t44 (4)'!BI135</f>
        <v>87.43</v>
      </c>
      <c r="BR14" s="224">
        <f>+'t44 (4)'!BK135</f>
        <v>85.62</v>
      </c>
      <c r="BT14" s="224">
        <f>+'t44 (4)'!BM135</f>
        <v>90.48</v>
      </c>
      <c r="BV14" s="224">
        <f>+'t44 (4)'!BO135</f>
        <v>93.76</v>
      </c>
      <c r="BX14" s="224">
        <f>+'t44 (4)'!BQ135</f>
        <v>106.36</v>
      </c>
      <c r="BZ14" s="224">
        <f>+'t44 (4)'!BS135</f>
        <v>119.97</v>
      </c>
      <c r="CB14" s="224">
        <f>+'t44 (4)'!BU135</f>
        <v>85.72</v>
      </c>
      <c r="CC14" s="226"/>
      <c r="CD14" s="224">
        <f t="shared" si="2"/>
        <v>1078.68</v>
      </c>
      <c r="CF14" s="224">
        <f>+'t44 (4)'!BW135</f>
        <v>108.58</v>
      </c>
      <c r="CH14" s="224">
        <f>+'t44 (4)'!BY135</f>
        <v>70.95</v>
      </c>
      <c r="CI14" s="226"/>
      <c r="CJ14" s="224">
        <f>+'t44 (4)'!CA135</f>
        <v>103.58</v>
      </c>
      <c r="CL14" s="224">
        <f t="shared" si="20"/>
        <v>283.11</v>
      </c>
      <c r="CM14" s="179"/>
      <c r="CN14" s="323"/>
      <c r="CO14" s="323"/>
      <c r="CP14" s="323"/>
      <c r="CQ14" s="323"/>
      <c r="CR14" s="323"/>
      <c r="CS14" s="323"/>
      <c r="CT14" s="323"/>
      <c r="CU14" s="323"/>
      <c r="CV14" s="323"/>
      <c r="CW14" s="323"/>
      <c r="CX14" s="323"/>
      <c r="CY14" s="338"/>
      <c r="CZ14" s="323"/>
      <c r="DA14" s="338"/>
      <c r="DB14" s="323"/>
      <c r="DC14" s="176"/>
      <c r="DD14" s="323"/>
      <c r="DE14" s="176"/>
      <c r="DF14" s="323"/>
      <c r="DG14" s="176"/>
      <c r="DH14" s="323"/>
      <c r="DI14" s="176"/>
      <c r="DJ14" s="323"/>
      <c r="DK14" s="176"/>
      <c r="DL14" s="229">
        <f t="shared" si="3"/>
        <v>-7.878927911275424</v>
      </c>
      <c r="DM14" s="339"/>
      <c r="DN14" s="229">
        <f t="shared" si="4"/>
        <v>-6.9556732645664869</v>
      </c>
      <c r="DO14" s="339"/>
      <c r="DP14" s="229">
        <f t="shared" si="5"/>
        <v>30.917139300041498</v>
      </c>
      <c r="DQ14" s="339"/>
      <c r="DR14" s="229">
        <f t="shared" si="6"/>
        <v>-0.86093681599299643</v>
      </c>
      <c r="DS14" s="339"/>
      <c r="DT14" s="229">
        <f t="shared" si="7"/>
        <v>-1.5513009327442262</v>
      </c>
      <c r="DU14" s="339"/>
      <c r="DV14" s="229">
        <f t="shared" si="8"/>
        <v>-18.159692970139464</v>
      </c>
      <c r="DW14" s="174"/>
      <c r="DX14" s="229">
        <f t="shared" si="9"/>
        <v>-6.8537859007832829</v>
      </c>
      <c r="DY14" s="174"/>
      <c r="DZ14" s="229">
        <f t="shared" si="10"/>
        <v>17.415001297690115</v>
      </c>
      <c r="EA14" s="174"/>
      <c r="EB14" s="229">
        <f t="shared" si="11"/>
        <v>12.059280506752712</v>
      </c>
      <c r="EC14" s="174"/>
      <c r="ED14" s="229">
        <f t="shared" si="12"/>
        <v>7.5756043289167518</v>
      </c>
      <c r="EE14" s="174"/>
      <c r="EF14" s="229">
        <f t="shared" si="13"/>
        <v>4.521693674856242</v>
      </c>
      <c r="EG14" s="174"/>
      <c r="EH14" s="229">
        <f t="shared" si="14"/>
        <v>-24.175143741707206</v>
      </c>
      <c r="EI14" s="174"/>
      <c r="EJ14" s="229">
        <f t="shared" si="15"/>
        <v>-0.77910131996502541</v>
      </c>
      <c r="EK14" s="174"/>
      <c r="EL14" s="229">
        <f t="shared" si="16"/>
        <v>36.167544519689002</v>
      </c>
      <c r="EM14" s="174"/>
      <c r="EN14" s="229">
        <f t="shared" si="17"/>
        <v>6.2921348314606718</v>
      </c>
      <c r="EO14" s="174"/>
      <c r="EP14" s="229">
        <f t="shared" si="18"/>
        <v>9.4463229078613598</v>
      </c>
      <c r="ER14" s="229">
        <f t="shared" si="19"/>
        <v>17.409696014597941</v>
      </c>
    </row>
    <row r="15" spans="1:148" ht="16.5" customHeight="1" x14ac:dyDescent="0.45">
      <c r="A15" s="340"/>
      <c r="B15" s="342" t="s">
        <v>523</v>
      </c>
      <c r="C15" s="340"/>
      <c r="D15" s="340"/>
      <c r="F15" s="224">
        <f>+'t44 (4)'!C136</f>
        <v>225.25</v>
      </c>
      <c r="H15" s="224">
        <f>+'t44 (4)'!E136</f>
        <v>126.75</v>
      </c>
      <c r="J15" s="224">
        <f>+'t44 (4)'!G136</f>
        <v>197.87</v>
      </c>
      <c r="L15" s="224">
        <f>+'t44 (4)'!I136</f>
        <v>185.07</v>
      </c>
      <c r="N15" s="224">
        <f>+'t44 (4)'!K136</f>
        <v>217.95</v>
      </c>
      <c r="P15" s="224">
        <f>+'t44 (4)'!M136</f>
        <v>232.59</v>
      </c>
      <c r="R15" s="224">
        <f>+'t44 (4)'!O136</f>
        <v>208.09</v>
      </c>
      <c r="T15" s="224">
        <f>+'t44 (4)'!Q136</f>
        <v>205.42</v>
      </c>
      <c r="V15" s="224">
        <f>+'t44 (4)'!S136</f>
        <v>230.99</v>
      </c>
      <c r="X15" s="224">
        <f>+'t44 (4)'!U136</f>
        <v>279.45999999999998</v>
      </c>
      <c r="Z15" s="224">
        <f>+'t44 (4)'!W136</f>
        <v>283.07</v>
      </c>
      <c r="AB15" s="224">
        <f>+'t44 (4)'!Y136</f>
        <v>287.62</v>
      </c>
      <c r="AD15" s="224">
        <f>+'t44 (4)'!AA136</f>
        <v>234.25</v>
      </c>
      <c r="AF15" s="224">
        <f>+'t44 (4)'!AC136</f>
        <v>159.11000000000001</v>
      </c>
      <c r="AH15" s="224">
        <f>+'t44 (4)'!AE136</f>
        <v>236.99</v>
      </c>
      <c r="AJ15" s="224">
        <f>+'t44 (4)'!AG136</f>
        <v>202.25</v>
      </c>
      <c r="AL15" s="224">
        <f>+'t44 (4)'!AI136</f>
        <v>243.3</v>
      </c>
      <c r="AN15" s="224">
        <f>+'t44 (4)'!AK136</f>
        <v>250.79</v>
      </c>
      <c r="AP15" s="224">
        <f>+'t44 (4)'!AM136</f>
        <v>202.12</v>
      </c>
      <c r="AR15" s="224">
        <f>+'t44 (4)'!AO136</f>
        <v>266.07</v>
      </c>
      <c r="AT15" s="224">
        <f>+'t44 (4)'!AQ136</f>
        <v>253.81</v>
      </c>
      <c r="AV15" s="224">
        <f>+'t44 (4)'!AS136</f>
        <v>224.11</v>
      </c>
      <c r="AX15" s="224">
        <f>+'t44 (4)'!AU136</f>
        <v>298.14</v>
      </c>
      <c r="AZ15" s="224">
        <f>+'t44 (4)'!AW136</f>
        <v>286.02</v>
      </c>
      <c r="BA15" s="226"/>
      <c r="BB15" s="224">
        <f t="shared" si="0"/>
        <v>2856.96</v>
      </c>
      <c r="BD15" s="224">
        <f>+'t44 (4)'!AY136</f>
        <v>208.81</v>
      </c>
      <c r="BF15" s="224">
        <f>+'t44 (4)'!BA136</f>
        <v>231.17</v>
      </c>
      <c r="BH15" s="224">
        <f>+'t44 (4)'!BC136</f>
        <v>223.95</v>
      </c>
      <c r="BI15" s="226"/>
      <c r="BJ15" s="224">
        <f t="shared" si="1"/>
        <v>663.93000000000006</v>
      </c>
      <c r="BL15" s="224">
        <f>+'t44 (4)'!BE136</f>
        <v>171.82</v>
      </c>
      <c r="BN15" s="224">
        <f>+'t44 (4)'!BG136</f>
        <v>243.21</v>
      </c>
      <c r="BP15" s="224">
        <f>+'t44 (4)'!BI136</f>
        <v>247.28</v>
      </c>
      <c r="BR15" s="224">
        <f>+'t44 (4)'!BK136</f>
        <v>221.01</v>
      </c>
      <c r="BT15" s="224">
        <f>+'t44 (4)'!BM136</f>
        <v>193.23</v>
      </c>
      <c r="BV15" s="224">
        <f>+'t44 (4)'!BO136</f>
        <v>219.27</v>
      </c>
      <c r="BX15" s="224">
        <f>+'t44 (4)'!BQ136</f>
        <v>209.57</v>
      </c>
      <c r="BZ15" s="224">
        <f>+'t44 (4)'!BS136</f>
        <v>309.14999999999998</v>
      </c>
      <c r="CB15" s="224">
        <f>+'t44 (4)'!BU136</f>
        <v>251.2</v>
      </c>
      <c r="CC15" s="226"/>
      <c r="CD15" s="224">
        <f t="shared" si="2"/>
        <v>2729.6699999999996</v>
      </c>
      <c r="CF15" s="224">
        <f>+'t44 (4)'!BW136</f>
        <v>241.48</v>
      </c>
      <c r="CH15" s="224">
        <f>+'t44 (4)'!BY136</f>
        <v>205.07</v>
      </c>
      <c r="CI15" s="226"/>
      <c r="CJ15" s="224">
        <f>+'t44 (4)'!CA136</f>
        <v>246.36</v>
      </c>
      <c r="CL15" s="224">
        <f t="shared" si="20"/>
        <v>692.91</v>
      </c>
      <c r="CM15" s="179"/>
      <c r="CN15" s="323"/>
      <c r="CO15" s="323"/>
      <c r="CP15" s="323"/>
      <c r="CQ15" s="323"/>
      <c r="CR15" s="323"/>
      <c r="CS15" s="323"/>
      <c r="CT15" s="323"/>
      <c r="CU15" s="323"/>
      <c r="CV15" s="323"/>
      <c r="CW15" s="323"/>
      <c r="CX15" s="323"/>
      <c r="CY15" s="338"/>
      <c r="CZ15" s="323"/>
      <c r="DA15" s="338"/>
      <c r="DB15" s="323"/>
      <c r="DC15" s="176"/>
      <c r="DD15" s="323"/>
      <c r="DE15" s="176"/>
      <c r="DF15" s="323"/>
      <c r="DG15" s="176"/>
      <c r="DH15" s="323"/>
      <c r="DI15" s="176"/>
      <c r="DJ15" s="323"/>
      <c r="DK15" s="176"/>
      <c r="DL15" s="229">
        <f t="shared" si="3"/>
        <v>-10.860192102454647</v>
      </c>
      <c r="DM15" s="339"/>
      <c r="DN15" s="229">
        <f t="shared" si="4"/>
        <v>45.289422412167667</v>
      </c>
      <c r="DO15" s="339"/>
      <c r="DP15" s="229">
        <f t="shared" si="5"/>
        <v>-5.5023418709650329</v>
      </c>
      <c r="DQ15" s="339"/>
      <c r="DR15" s="229">
        <f t="shared" si="6"/>
        <v>-15.045735475896171</v>
      </c>
      <c r="DS15" s="339"/>
      <c r="DT15" s="229">
        <f t="shared" si="7"/>
        <v>-3.6991368680638903E-2</v>
      </c>
      <c r="DU15" s="339"/>
      <c r="DV15" s="229">
        <f t="shared" si="8"/>
        <v>-1.3995773356194396</v>
      </c>
      <c r="DW15" s="174"/>
      <c r="DX15" s="229">
        <f t="shared" si="9"/>
        <v>9.3459331090441253</v>
      </c>
      <c r="DY15" s="174"/>
      <c r="DZ15" s="229">
        <f t="shared" si="10"/>
        <v>-27.376254369150978</v>
      </c>
      <c r="EA15" s="174"/>
      <c r="EB15" s="229">
        <f t="shared" si="11"/>
        <v>-13.608604861904572</v>
      </c>
      <c r="EC15" s="174"/>
      <c r="ED15" s="229">
        <f t="shared" si="12"/>
        <v>-6.4878854134130641</v>
      </c>
      <c r="EE15" s="174"/>
      <c r="EF15" s="229">
        <f t="shared" si="13"/>
        <v>3.6928959549205054</v>
      </c>
      <c r="EG15" s="174"/>
      <c r="EH15" s="229">
        <f t="shared" si="14"/>
        <v>-12.173973847982655</v>
      </c>
      <c r="EI15" s="174"/>
      <c r="EJ15" s="229">
        <f t="shared" si="15"/>
        <v>-4.4554351478494736</v>
      </c>
      <c r="EK15" s="174"/>
      <c r="EL15" s="229">
        <f t="shared" si="16"/>
        <v>15.645802404099406</v>
      </c>
      <c r="EM15" s="174"/>
      <c r="EN15" s="229">
        <f t="shared" si="17"/>
        <v>-11.290392351948785</v>
      </c>
      <c r="EO15" s="174"/>
      <c r="EP15" s="229">
        <f t="shared" si="18"/>
        <v>10.006697923643681</v>
      </c>
      <c r="ER15" s="229">
        <f t="shared" si="19"/>
        <v>4.3649179883421318</v>
      </c>
    </row>
    <row r="16" spans="1:148" ht="16.5" customHeight="1" x14ac:dyDescent="0.45">
      <c r="A16" s="340"/>
      <c r="B16" s="342" t="s">
        <v>524</v>
      </c>
      <c r="C16" s="340"/>
      <c r="D16" s="340"/>
      <c r="F16" s="224">
        <f>+'t44 (4)'!C137</f>
        <v>145.44</v>
      </c>
      <c r="H16" s="224">
        <f>+'t44 (4)'!E137</f>
        <v>132.69999999999999</v>
      </c>
      <c r="J16" s="224">
        <f>+'t44 (4)'!G137</f>
        <v>151.38</v>
      </c>
      <c r="L16" s="224">
        <f>+'t44 (4)'!I137</f>
        <v>136.01</v>
      </c>
      <c r="N16" s="224">
        <f>+'t44 (4)'!K137</f>
        <v>154.66</v>
      </c>
      <c r="P16" s="224">
        <f>+'t44 (4)'!M137</f>
        <v>175.5</v>
      </c>
      <c r="R16" s="224">
        <f>+'t44 (4)'!O137</f>
        <v>171.44</v>
      </c>
      <c r="T16" s="224">
        <f>+'t44 (4)'!Q137</f>
        <v>165.53</v>
      </c>
      <c r="V16" s="224">
        <f>+'t44 (4)'!S137</f>
        <v>174.13</v>
      </c>
      <c r="X16" s="224">
        <f>+'t44 (4)'!U137</f>
        <v>178.27</v>
      </c>
      <c r="Z16" s="224">
        <f>+'t44 (4)'!W137</f>
        <v>168.09</v>
      </c>
      <c r="AB16" s="224">
        <f>+'t44 (4)'!Y137</f>
        <v>175.01</v>
      </c>
      <c r="AD16" s="224">
        <f>+'t44 (4)'!AA137</f>
        <v>166.13</v>
      </c>
      <c r="AF16" s="224">
        <f>+'t44 (4)'!AC137</f>
        <v>172.92</v>
      </c>
      <c r="AH16" s="224">
        <f>+'t44 (4)'!AE137</f>
        <v>186.43</v>
      </c>
      <c r="AJ16" s="224">
        <f>+'t44 (4)'!AG137</f>
        <v>154.41999999999999</v>
      </c>
      <c r="AL16" s="224">
        <f>+'t44 (4)'!AI137</f>
        <v>182.92</v>
      </c>
      <c r="AN16" s="224">
        <f>+'t44 (4)'!AK137</f>
        <v>215.36</v>
      </c>
      <c r="AP16" s="224">
        <f>+'t44 (4)'!AM137</f>
        <v>193</v>
      </c>
      <c r="AR16" s="224">
        <f>+'t44 (4)'!AO137</f>
        <v>184.03</v>
      </c>
      <c r="AT16" s="224">
        <f>+'t44 (4)'!AQ137</f>
        <v>160.6</v>
      </c>
      <c r="AV16" s="224">
        <f>+'t44 (4)'!AS137</f>
        <v>193.51</v>
      </c>
      <c r="AX16" s="224">
        <f>+'t44 (4)'!AU137</f>
        <v>176.47</v>
      </c>
      <c r="AZ16" s="224">
        <f>+'t44 (4)'!AW137</f>
        <v>183.11</v>
      </c>
      <c r="BA16" s="226"/>
      <c r="BB16" s="224">
        <f t="shared" si="0"/>
        <v>2168.8999999999996</v>
      </c>
      <c r="BD16" s="224">
        <f>+'t44 (4)'!AY137</f>
        <v>194.39</v>
      </c>
      <c r="BF16" s="224">
        <f>+'t44 (4)'!BA137</f>
        <v>255.32</v>
      </c>
      <c r="BH16" s="224">
        <f>+'t44 (4)'!BC137</f>
        <v>202.24</v>
      </c>
      <c r="BI16" s="226"/>
      <c r="BJ16" s="224">
        <f t="shared" si="1"/>
        <v>651.95000000000005</v>
      </c>
      <c r="BL16" s="224">
        <f>+'t44 (4)'!BE137</f>
        <v>134.63</v>
      </c>
      <c r="BN16" s="224">
        <f>+'t44 (4)'!BG137</f>
        <v>192.81</v>
      </c>
      <c r="BP16" s="224">
        <f>+'t44 (4)'!BI137</f>
        <v>185.96</v>
      </c>
      <c r="BR16" s="224">
        <f>+'t44 (4)'!BK137</f>
        <v>184.88</v>
      </c>
      <c r="BT16" s="224">
        <f>+'t44 (4)'!BM137</f>
        <v>186.82</v>
      </c>
      <c r="BV16" s="224">
        <f>+'t44 (4)'!BO137</f>
        <v>179.9</v>
      </c>
      <c r="BX16" s="224">
        <f>+'t44 (4)'!BQ137</f>
        <v>186.71</v>
      </c>
      <c r="BZ16" s="224">
        <f>+'t44 (4)'!BS137</f>
        <v>187.57</v>
      </c>
      <c r="CB16" s="224">
        <f>+'t44 (4)'!BU137</f>
        <v>176.99</v>
      </c>
      <c r="CC16" s="226"/>
      <c r="CD16" s="224">
        <f t="shared" si="2"/>
        <v>2268.2199999999998</v>
      </c>
      <c r="CF16" s="224">
        <f>+'t44 (4)'!BW137</f>
        <v>191.68</v>
      </c>
      <c r="CH16" s="224">
        <f>+'t44 (4)'!BY137</f>
        <v>177.51</v>
      </c>
      <c r="CI16" s="226"/>
      <c r="CJ16" s="224">
        <f>+'t44 (4)'!CA137</f>
        <v>187.4</v>
      </c>
      <c r="CL16" s="224">
        <f t="shared" si="20"/>
        <v>556.58999999999992</v>
      </c>
      <c r="CM16" s="179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38"/>
      <c r="CZ16" s="323"/>
      <c r="DA16" s="338"/>
      <c r="DB16" s="323"/>
      <c r="DC16" s="176"/>
      <c r="DD16" s="323"/>
      <c r="DE16" s="176"/>
      <c r="DF16" s="323"/>
      <c r="DG16" s="176"/>
      <c r="DH16" s="323"/>
      <c r="DI16" s="176"/>
      <c r="DJ16" s="323"/>
      <c r="DK16" s="176"/>
      <c r="DL16" s="229">
        <f t="shared" si="3"/>
        <v>17.010774694516329</v>
      </c>
      <c r="DM16" s="339"/>
      <c r="DN16" s="229">
        <f t="shared" si="4"/>
        <v>47.652093453620182</v>
      </c>
      <c r="DO16" s="339"/>
      <c r="DP16" s="229">
        <f t="shared" si="5"/>
        <v>8.4803947862468476</v>
      </c>
      <c r="DQ16" s="339"/>
      <c r="DR16" s="229">
        <f t="shared" si="6"/>
        <v>-12.815697448517028</v>
      </c>
      <c r="DS16" s="339"/>
      <c r="DT16" s="229">
        <f t="shared" si="7"/>
        <v>5.4067351847802314</v>
      </c>
      <c r="DU16" s="339"/>
      <c r="DV16" s="229">
        <f t="shared" si="8"/>
        <v>-13.651560178306099</v>
      </c>
      <c r="DW16" s="174"/>
      <c r="DX16" s="229">
        <f t="shared" si="9"/>
        <v>-4.2072538860103652</v>
      </c>
      <c r="DY16" s="174"/>
      <c r="DZ16" s="229">
        <f t="shared" si="10"/>
        <v>1.5160571645927323</v>
      </c>
      <c r="EA16" s="174"/>
      <c r="EB16" s="229">
        <f t="shared" si="11"/>
        <v>12.017434620174349</v>
      </c>
      <c r="EC16" s="174"/>
      <c r="ED16" s="229">
        <f t="shared" si="12"/>
        <v>-3.5140302826727199</v>
      </c>
      <c r="EE16" s="174"/>
      <c r="EF16" s="229">
        <f t="shared" si="13"/>
        <v>6.2900209667365425</v>
      </c>
      <c r="EG16" s="174"/>
      <c r="EH16" s="229">
        <f t="shared" si="14"/>
        <v>-3.3422532903719104</v>
      </c>
      <c r="EI16" s="174"/>
      <c r="EJ16" s="229">
        <f t="shared" si="15"/>
        <v>4.5792798192632267</v>
      </c>
      <c r="EK16" s="174"/>
      <c r="EL16" s="229">
        <f t="shared" si="16"/>
        <v>-1.3941046350120834</v>
      </c>
      <c r="EM16" s="174"/>
      <c r="EN16" s="229">
        <f t="shared" si="17"/>
        <v>-30.475481748394174</v>
      </c>
      <c r="EO16" s="174"/>
      <c r="EP16" s="229">
        <f t="shared" si="18"/>
        <v>-7.3378164556962</v>
      </c>
      <c r="ER16" s="229">
        <f t="shared" si="19"/>
        <v>-14.626888565074026</v>
      </c>
    </row>
    <row r="17" spans="1:148" ht="16.5" customHeight="1" x14ac:dyDescent="0.45">
      <c r="A17" s="340"/>
      <c r="B17" s="342" t="s">
        <v>525</v>
      </c>
      <c r="C17" s="340"/>
      <c r="D17" s="340"/>
      <c r="F17" s="224">
        <f>+'t44 (4)'!C138</f>
        <v>422.47</v>
      </c>
      <c r="H17" s="224">
        <f>+'t44 (4)'!E138</f>
        <v>370.47</v>
      </c>
      <c r="J17" s="224">
        <f>+'t44 (4)'!G138</f>
        <v>431.75</v>
      </c>
      <c r="L17" s="224">
        <f>+'t44 (4)'!I138</f>
        <v>345.46</v>
      </c>
      <c r="N17" s="224">
        <f>+'t44 (4)'!K138</f>
        <v>331.92</v>
      </c>
      <c r="P17" s="224">
        <f>+'t44 (4)'!M138</f>
        <v>349.55</v>
      </c>
      <c r="R17" s="224">
        <f>+'t44 (4)'!O138</f>
        <v>353.92</v>
      </c>
      <c r="T17" s="224">
        <f>+'t44 (4)'!Q138</f>
        <v>329.29</v>
      </c>
      <c r="V17" s="224">
        <f>+'t44 (4)'!S138</f>
        <v>363.72</v>
      </c>
      <c r="X17" s="224">
        <f>+'t44 (4)'!U138</f>
        <v>395.5</v>
      </c>
      <c r="Z17" s="224">
        <f>+'t44 (4)'!W138</f>
        <v>336.82</v>
      </c>
      <c r="AB17" s="224">
        <f>+'t44 (4)'!Y138</f>
        <v>377.83</v>
      </c>
      <c r="AD17" s="224">
        <f>+'t44 (4)'!AA138</f>
        <v>325.20999999999998</v>
      </c>
      <c r="AF17" s="224">
        <f>+'t44 (4)'!AC138</f>
        <v>325.86</v>
      </c>
      <c r="AH17" s="224">
        <f>+'t44 (4)'!AE138</f>
        <v>374.74</v>
      </c>
      <c r="AJ17" s="224">
        <f>+'t44 (4)'!AG138</f>
        <v>312.88</v>
      </c>
      <c r="AL17" s="224">
        <f>+'t44 (4)'!AI138</f>
        <v>341.56</v>
      </c>
      <c r="AN17" s="224">
        <f>+'t44 (4)'!AK138</f>
        <v>366.29</v>
      </c>
      <c r="AP17" s="224">
        <f>+'t44 (4)'!AM138</f>
        <v>329.05</v>
      </c>
      <c r="AR17" s="224">
        <f>+'t44 (4)'!AO138</f>
        <v>369.55</v>
      </c>
      <c r="AT17" s="224">
        <f>+'t44 (4)'!AQ138</f>
        <v>398.13</v>
      </c>
      <c r="AV17" s="224">
        <f>+'t44 (4)'!AS138</f>
        <v>388.35</v>
      </c>
      <c r="AX17" s="224">
        <f>+'t44 (4)'!AU138</f>
        <v>388.5</v>
      </c>
      <c r="AZ17" s="224">
        <f>+'t44 (4)'!AW138</f>
        <v>340.81</v>
      </c>
      <c r="BA17" s="226"/>
      <c r="BB17" s="224">
        <f t="shared" si="0"/>
        <v>4260.93</v>
      </c>
      <c r="BD17" s="224">
        <f>+'t44 (4)'!AY138</f>
        <v>341.53</v>
      </c>
      <c r="BF17" s="224">
        <f>+'t44 (4)'!BA138</f>
        <v>384.24</v>
      </c>
      <c r="BH17" s="224">
        <f>+'t44 (4)'!BC138</f>
        <v>400.25</v>
      </c>
      <c r="BI17" s="226"/>
      <c r="BJ17" s="224">
        <f t="shared" si="1"/>
        <v>1126.02</v>
      </c>
      <c r="BL17" s="224">
        <f>+'t44 (4)'!BE138</f>
        <v>302.69</v>
      </c>
      <c r="BN17" s="224">
        <f>+'t44 (4)'!BG138</f>
        <v>436.3</v>
      </c>
      <c r="BP17" s="224">
        <f>+'t44 (4)'!BI138</f>
        <v>363.23</v>
      </c>
      <c r="BR17" s="224">
        <f>+'t44 (4)'!BK138</f>
        <v>370.12</v>
      </c>
      <c r="BT17" s="224">
        <f>+'t44 (4)'!BM138</f>
        <v>439.56</v>
      </c>
      <c r="BV17" s="224">
        <f>+'t44 (4)'!BO138</f>
        <v>412.86</v>
      </c>
      <c r="BX17" s="224">
        <f>+'t44 (4)'!BQ138</f>
        <v>405.87</v>
      </c>
      <c r="BZ17" s="224">
        <f>+'t44 (4)'!BS138</f>
        <v>394.49</v>
      </c>
      <c r="CB17" s="224">
        <f>+'t44 (4)'!BU138</f>
        <v>412.53</v>
      </c>
      <c r="CC17" s="226"/>
      <c r="CD17" s="224">
        <f t="shared" si="2"/>
        <v>4663.67</v>
      </c>
      <c r="CF17" s="224">
        <f>+'t44 (4)'!BW138</f>
        <v>371.51</v>
      </c>
      <c r="CH17" s="224">
        <f>+'t44 (4)'!BY138</f>
        <v>319.98</v>
      </c>
      <c r="CI17" s="226"/>
      <c r="CJ17" s="224">
        <f>+'t44 (4)'!CA138</f>
        <v>367.05</v>
      </c>
      <c r="CL17" s="224">
        <f t="shared" si="20"/>
        <v>1058.54</v>
      </c>
      <c r="CM17" s="179"/>
      <c r="CN17" s="323"/>
      <c r="CO17" s="323"/>
      <c r="CP17" s="323"/>
      <c r="CQ17" s="323"/>
      <c r="CR17" s="323"/>
      <c r="CS17" s="323"/>
      <c r="CT17" s="323"/>
      <c r="CU17" s="323"/>
      <c r="CV17" s="323"/>
      <c r="CW17" s="323"/>
      <c r="CX17" s="323"/>
      <c r="CY17" s="338"/>
      <c r="CZ17" s="323"/>
      <c r="DA17" s="338"/>
      <c r="DB17" s="323"/>
      <c r="DC17" s="176"/>
      <c r="DD17" s="323"/>
      <c r="DE17" s="176"/>
      <c r="DF17" s="323"/>
      <c r="DG17" s="176"/>
      <c r="DH17" s="323"/>
      <c r="DI17" s="176"/>
      <c r="DJ17" s="323"/>
      <c r="DK17" s="176"/>
      <c r="DL17" s="229">
        <f t="shared" si="3"/>
        <v>5.0182958703606895</v>
      </c>
      <c r="DM17" s="339"/>
      <c r="DN17" s="229">
        <f t="shared" si="4"/>
        <v>17.915669305836857</v>
      </c>
      <c r="DO17" s="339"/>
      <c r="DP17" s="229">
        <f t="shared" si="5"/>
        <v>6.8073864546085217</v>
      </c>
      <c r="DQ17" s="339"/>
      <c r="DR17" s="229">
        <f t="shared" si="6"/>
        <v>-3.2568396829455337</v>
      </c>
      <c r="DS17" s="339"/>
      <c r="DT17" s="229">
        <f t="shared" si="7"/>
        <v>27.737439981262433</v>
      </c>
      <c r="DU17" s="339"/>
      <c r="DV17" s="229">
        <f t="shared" si="8"/>
        <v>-0.83540364192307148</v>
      </c>
      <c r="DW17" s="174"/>
      <c r="DX17" s="229">
        <f t="shared" si="9"/>
        <v>12.481385807628008</v>
      </c>
      <c r="DY17" s="174"/>
      <c r="DZ17" s="229">
        <f t="shared" si="10"/>
        <v>18.944662427276416</v>
      </c>
      <c r="EA17" s="174"/>
      <c r="EB17" s="229">
        <f t="shared" si="11"/>
        <v>3.6997965488659634</v>
      </c>
      <c r="EC17" s="174"/>
      <c r="ED17" s="229">
        <f t="shared" si="12"/>
        <v>4.5113943607570484</v>
      </c>
      <c r="EE17" s="174"/>
      <c r="EF17" s="229">
        <f t="shared" si="13"/>
        <v>1.5418275418275451</v>
      </c>
      <c r="EG17" s="174"/>
      <c r="EH17" s="229">
        <f t="shared" si="14"/>
        <v>21.043983451189806</v>
      </c>
      <c r="EI17" s="174"/>
      <c r="EJ17" s="229">
        <f t="shared" si="15"/>
        <v>9.4519271614412759</v>
      </c>
      <c r="EK17" s="174"/>
      <c r="EL17" s="229">
        <f t="shared" si="16"/>
        <v>8.7781454045032792</v>
      </c>
      <c r="EM17" s="174"/>
      <c r="EN17" s="229">
        <f t="shared" si="17"/>
        <v>-16.723922548407245</v>
      </c>
      <c r="EO17" s="174"/>
      <c r="EP17" s="229">
        <f t="shared" si="18"/>
        <v>-8.2948157401623988</v>
      </c>
      <c r="ER17" s="229">
        <f t="shared" si="19"/>
        <v>-5.9927887604127816</v>
      </c>
    </row>
    <row r="18" spans="1:148" ht="16.5" customHeight="1" x14ac:dyDescent="0.45">
      <c r="A18" s="340"/>
      <c r="B18" s="342" t="s">
        <v>946</v>
      </c>
      <c r="C18" s="340"/>
      <c r="D18" s="340"/>
      <c r="F18" s="224">
        <f>+'t44 (4)'!C139</f>
        <v>3064.35</v>
      </c>
      <c r="H18" s="224">
        <f>+'t44 (4)'!E139</f>
        <v>3021.49</v>
      </c>
      <c r="J18" s="224">
        <f>+'t44 (4)'!G139</f>
        <v>3737.1</v>
      </c>
      <c r="L18" s="224">
        <f>+'t44 (4)'!I139</f>
        <v>3365.62</v>
      </c>
      <c r="N18" s="224">
        <f>+'t44 (4)'!K139</f>
        <v>3482</v>
      </c>
      <c r="P18" s="224">
        <f>+'t44 (4)'!M139</f>
        <v>3718.56</v>
      </c>
      <c r="R18" s="224">
        <f>+'t44 (4)'!O139</f>
        <v>4029.65</v>
      </c>
      <c r="T18" s="224">
        <f>+'t44 (4)'!Q139</f>
        <v>3670.19</v>
      </c>
      <c r="V18" s="224">
        <f>+'t44 (4)'!S139</f>
        <v>4015.87</v>
      </c>
      <c r="X18" s="224">
        <f>+'t44 (4)'!U139</f>
        <v>4298.5</v>
      </c>
      <c r="Z18" s="224">
        <f>+'t44 (4)'!W139</f>
        <v>4122.1899999999996</v>
      </c>
      <c r="AB18" s="224">
        <f>+'t44 (4)'!Y139</f>
        <v>4007.04</v>
      </c>
      <c r="AD18" s="224">
        <f>+'t44 (4)'!AA139</f>
        <v>3399.61</v>
      </c>
      <c r="AF18" s="224">
        <f>+'t44 (4)'!AC139</f>
        <v>3761.27</v>
      </c>
      <c r="AH18" s="224">
        <f>+'t44 (4)'!AE139</f>
        <v>4507.1000000000004</v>
      </c>
      <c r="AJ18" s="224">
        <f>+'t44 (4)'!AG139</f>
        <v>3587.95</v>
      </c>
      <c r="AL18" s="224">
        <f>+'t44 (4)'!AI139</f>
        <v>4142.4799999999996</v>
      </c>
      <c r="AN18" s="224">
        <f>+'t44 (4)'!AK139</f>
        <v>4173.24</v>
      </c>
      <c r="AP18" s="224">
        <f>+'t44 (4)'!AM139</f>
        <v>4189.33</v>
      </c>
      <c r="AR18" s="224">
        <f>+'t44 (4)'!AO139</f>
        <v>4285.58</v>
      </c>
      <c r="AT18" s="224">
        <f>+'t44 (4)'!AQ139</f>
        <v>4488</v>
      </c>
      <c r="AV18" s="224">
        <f>+'t44 (4)'!AS139</f>
        <v>4381.37</v>
      </c>
      <c r="AX18" s="224">
        <f>+'t44 (4)'!AU139</f>
        <v>4458.1499999999996</v>
      </c>
      <c r="AZ18" s="224">
        <f>+'t44 (4)'!AW139</f>
        <v>4015.91</v>
      </c>
      <c r="BA18" s="226"/>
      <c r="BB18" s="224">
        <f t="shared" si="0"/>
        <v>49389.990000000005</v>
      </c>
      <c r="BD18" s="224">
        <f>+'t44 (4)'!AY139</f>
        <v>4830.82</v>
      </c>
      <c r="BF18" s="224">
        <f>+'t44 (4)'!BA139</f>
        <v>5128.88</v>
      </c>
      <c r="BH18" s="224">
        <f>+'t44 (4)'!BC139</f>
        <v>5589.77</v>
      </c>
      <c r="BI18" s="226"/>
      <c r="BJ18" s="224">
        <f t="shared" si="1"/>
        <v>15549.470000000001</v>
      </c>
      <c r="BL18" s="224">
        <f>+'t44 (4)'!BE139</f>
        <v>4409.7700000000004</v>
      </c>
      <c r="BN18" s="224">
        <f>+'t44 (4)'!BG139</f>
        <v>5456.43</v>
      </c>
      <c r="BP18" s="224">
        <f>+'t44 (4)'!BI139</f>
        <v>5726.25</v>
      </c>
      <c r="BR18" s="224">
        <f>+'t44 (4)'!BK139</f>
        <v>5686.4</v>
      </c>
      <c r="BT18" s="224">
        <f>+'t44 (4)'!BM139</f>
        <v>5787.24</v>
      </c>
      <c r="BV18" s="224">
        <f>+'t44 (4)'!BO139</f>
        <v>5586.29</v>
      </c>
      <c r="BX18" s="224">
        <f>+'t44 (4)'!BQ139</f>
        <v>5362.12</v>
      </c>
      <c r="BZ18" s="224">
        <f>+'t44 (4)'!BS139</f>
        <v>5933.78</v>
      </c>
      <c r="CB18" s="224">
        <f>+'t44 (4)'!BU139</f>
        <v>5531.28</v>
      </c>
      <c r="CC18" s="226"/>
      <c r="CD18" s="224">
        <f t="shared" si="2"/>
        <v>65029.03</v>
      </c>
      <c r="CF18" s="224">
        <f>+'t44 (4)'!BW139</f>
        <v>4901.09</v>
      </c>
      <c r="CH18" s="224">
        <f>+'t44 (4)'!BY139</f>
        <v>4867.84</v>
      </c>
      <c r="CI18" s="226"/>
      <c r="CJ18" s="224">
        <f>+'t44 (4)'!CA139</f>
        <v>5756.47</v>
      </c>
      <c r="CL18" s="224">
        <f t="shared" si="20"/>
        <v>15525.400000000001</v>
      </c>
      <c r="CM18" s="179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38"/>
      <c r="CZ18" s="323"/>
      <c r="DA18" s="338"/>
      <c r="DB18" s="323"/>
      <c r="DC18" s="176"/>
      <c r="DD18" s="323"/>
      <c r="DE18" s="176"/>
      <c r="DF18" s="323"/>
      <c r="DG18" s="176"/>
      <c r="DH18" s="323"/>
      <c r="DI18" s="176"/>
      <c r="DJ18" s="323"/>
      <c r="DK18" s="176"/>
      <c r="DL18" s="229">
        <f t="shared" si="3"/>
        <v>42.099240795267676</v>
      </c>
      <c r="DM18" s="339"/>
      <c r="DN18" s="229">
        <f t="shared" si="4"/>
        <v>36.360325102957262</v>
      </c>
      <c r="DO18" s="339"/>
      <c r="DP18" s="229">
        <f t="shared" si="5"/>
        <v>24.021432850391598</v>
      </c>
      <c r="DQ18" s="339"/>
      <c r="DR18" s="229">
        <f t="shared" si="6"/>
        <v>22.905001463231113</v>
      </c>
      <c r="DS18" s="339"/>
      <c r="DT18" s="229">
        <f t="shared" si="7"/>
        <v>31.718921998416437</v>
      </c>
      <c r="DU18" s="339"/>
      <c r="DV18" s="229">
        <f t="shared" si="8"/>
        <v>37.213531932024033</v>
      </c>
      <c r="DW18" s="174"/>
      <c r="DX18" s="229">
        <f t="shared" si="9"/>
        <v>35.73530850995266</v>
      </c>
      <c r="DY18" s="174"/>
      <c r="DZ18" s="229">
        <f t="shared" si="10"/>
        <v>35.039831248045772</v>
      </c>
      <c r="EA18" s="174"/>
      <c r="EB18" s="229">
        <f t="shared" si="11"/>
        <v>24.471702317290543</v>
      </c>
      <c r="EC18" s="174"/>
      <c r="ED18" s="229">
        <f t="shared" si="12"/>
        <v>22.384550950958261</v>
      </c>
      <c r="EE18" s="174"/>
      <c r="EF18" s="229">
        <f t="shared" si="13"/>
        <v>33.09960409586936</v>
      </c>
      <c r="EG18" s="174"/>
      <c r="EH18" s="229">
        <f t="shared" si="14"/>
        <v>37.734162369176595</v>
      </c>
      <c r="EI18" s="174"/>
      <c r="EJ18" s="229">
        <f t="shared" si="15"/>
        <v>31.664391914232006</v>
      </c>
      <c r="EK18" s="174"/>
      <c r="EL18" s="229">
        <f t="shared" si="16"/>
        <v>1.4546184705702236</v>
      </c>
      <c r="EM18" s="174"/>
      <c r="EN18" s="229">
        <f t="shared" si="17"/>
        <v>-5.0896102072967242</v>
      </c>
      <c r="EO18" s="174"/>
      <c r="EP18" s="229">
        <f t="shared" si="18"/>
        <v>2.9822336160521878</v>
      </c>
      <c r="ER18" s="229">
        <f t="shared" si="19"/>
        <v>-0.1547962727990071</v>
      </c>
    </row>
    <row r="19" spans="1:148" ht="16.5" customHeight="1" x14ac:dyDescent="0.45">
      <c r="A19" s="340"/>
      <c r="B19" s="342" t="s">
        <v>526</v>
      </c>
      <c r="C19" s="340"/>
      <c r="D19" s="340"/>
      <c r="F19" s="224">
        <f>+'t44 (4)'!C140</f>
        <v>2478.9699999999998</v>
      </c>
      <c r="H19" s="224">
        <f>+'t44 (4)'!E140</f>
        <v>2454.6799999999998</v>
      </c>
      <c r="J19" s="224">
        <f>+'t44 (4)'!G140</f>
        <v>3040.81</v>
      </c>
      <c r="L19" s="224">
        <f>+'t44 (4)'!I140</f>
        <v>2798.01</v>
      </c>
      <c r="N19" s="224">
        <f>+'t44 (4)'!K140</f>
        <v>2857.07</v>
      </c>
      <c r="P19" s="224">
        <f>+'t44 (4)'!M140</f>
        <v>3069.67</v>
      </c>
      <c r="R19" s="224">
        <f>+'t44 (4)'!O140</f>
        <v>3316.99</v>
      </c>
      <c r="T19" s="224">
        <f>+'t44 (4)'!Q140</f>
        <v>2968.47</v>
      </c>
      <c r="V19" s="224">
        <f>+'t44 (4)'!S140</f>
        <v>3230</v>
      </c>
      <c r="X19" s="224">
        <f>+'t44 (4)'!U140</f>
        <v>3410.96</v>
      </c>
      <c r="Z19" s="224">
        <f>+'t44 (4)'!W140</f>
        <v>3296.1</v>
      </c>
      <c r="AB19" s="224">
        <f>+'t44 (4)'!Y140</f>
        <v>3163.05</v>
      </c>
      <c r="AD19" s="224">
        <f>+'t44 (4)'!AA140</f>
        <v>2673.14</v>
      </c>
      <c r="AF19" s="224">
        <f>+'t44 (4)'!AC140</f>
        <v>3056.58</v>
      </c>
      <c r="AH19" s="224">
        <f>+'t44 (4)'!AE140</f>
        <v>3680.3</v>
      </c>
      <c r="AJ19" s="224">
        <f>+'t44 (4)'!AG140</f>
        <v>2872.77</v>
      </c>
      <c r="AL19" s="224">
        <f>+'t44 (4)'!AI140</f>
        <v>3340.45</v>
      </c>
      <c r="AN19" s="224">
        <f>+'t44 (4)'!AK140</f>
        <v>3353.29</v>
      </c>
      <c r="AP19" s="224">
        <f>+'t44 (4)'!AM140</f>
        <v>3365.84</v>
      </c>
      <c r="AR19" s="224">
        <f>+'t44 (4)'!AO140</f>
        <v>3419.82</v>
      </c>
      <c r="AT19" s="224">
        <f>+'t44 (4)'!AQ140</f>
        <v>3495.56</v>
      </c>
      <c r="AV19" s="224">
        <f>+'t44 (4)'!AS140</f>
        <v>3474.99</v>
      </c>
      <c r="AX19" s="224">
        <f>+'t44 (4)'!AU140</f>
        <v>3482.4</v>
      </c>
      <c r="AZ19" s="224">
        <f>+'t44 (4)'!AW140</f>
        <v>3174</v>
      </c>
      <c r="BA19" s="226"/>
      <c r="BB19" s="224">
        <f t="shared" si="0"/>
        <v>39389.140000000007</v>
      </c>
      <c r="BD19" s="224">
        <f>+'t44 (4)'!AY140</f>
        <v>3163.25</v>
      </c>
      <c r="BF19" s="224">
        <f>+'t44 (4)'!BA140</f>
        <v>3353</v>
      </c>
      <c r="BH19" s="224">
        <f>+'t44 (4)'!BC140</f>
        <v>3660.58</v>
      </c>
      <c r="BI19" s="226"/>
      <c r="BJ19" s="224">
        <f t="shared" si="1"/>
        <v>10176.83</v>
      </c>
      <c r="BL19" s="224">
        <f>+'t44 (4)'!BE140</f>
        <v>2862.71</v>
      </c>
      <c r="BN19" s="224">
        <f>+'t44 (4)'!BG140</f>
        <v>3528.47</v>
      </c>
      <c r="BP19" s="224">
        <f>+'t44 (4)'!BI140</f>
        <v>3751.63</v>
      </c>
      <c r="BR19" s="224">
        <f>+'t44 (4)'!BK140</f>
        <v>3840.69</v>
      </c>
      <c r="BT19" s="224">
        <f>+'t44 (4)'!BM140</f>
        <v>3811.31</v>
      </c>
      <c r="BV19" s="224">
        <f>+'t44 (4)'!BO140</f>
        <v>3614.49</v>
      </c>
      <c r="BX19" s="224">
        <f>+'t44 (4)'!BQ140</f>
        <v>3546.16</v>
      </c>
      <c r="BZ19" s="224">
        <f>+'t44 (4)'!BS140</f>
        <v>3880.62</v>
      </c>
      <c r="CB19" s="224">
        <f>+'t44 (4)'!BU140</f>
        <v>3610.02</v>
      </c>
      <c r="CC19" s="226"/>
      <c r="CD19" s="224">
        <f t="shared" si="2"/>
        <v>42622.93</v>
      </c>
      <c r="CF19" s="224">
        <f>+'t44 (4)'!BW140</f>
        <v>3183.04</v>
      </c>
      <c r="CH19" s="224">
        <f>+'t44 (4)'!BY140</f>
        <v>3188.4</v>
      </c>
      <c r="CI19" s="226"/>
      <c r="CJ19" s="224">
        <f>+'t44 (4)'!CA140</f>
        <v>3834.94</v>
      </c>
      <c r="CL19" s="224">
        <f t="shared" si="20"/>
        <v>10206.380000000001</v>
      </c>
      <c r="CM19" s="179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38"/>
      <c r="CZ19" s="323"/>
      <c r="DA19" s="338"/>
      <c r="DB19" s="323"/>
      <c r="DC19" s="176"/>
      <c r="DD19" s="323"/>
      <c r="DE19" s="176"/>
      <c r="DF19" s="323"/>
      <c r="DG19" s="176"/>
      <c r="DH19" s="323"/>
      <c r="DI19" s="176"/>
      <c r="DJ19" s="323"/>
      <c r="DK19" s="176"/>
      <c r="DL19" s="229">
        <f t="shared" si="3"/>
        <v>18.33461771549565</v>
      </c>
      <c r="DM19" s="339"/>
      <c r="DN19" s="229">
        <f t="shared" si="4"/>
        <v>9.6977667850996809</v>
      </c>
      <c r="DO19" s="339"/>
      <c r="DP19" s="229">
        <f t="shared" si="5"/>
        <v>-0.53582588375947759</v>
      </c>
      <c r="DQ19" s="339"/>
      <c r="DR19" s="229">
        <f t="shared" si="6"/>
        <v>-0.3501846649749174</v>
      </c>
      <c r="DS19" s="339"/>
      <c r="DT19" s="229">
        <f t="shared" si="7"/>
        <v>5.6285829753476291</v>
      </c>
      <c r="DU19" s="339"/>
      <c r="DV19" s="229">
        <f t="shared" si="8"/>
        <v>11.879079948349247</v>
      </c>
      <c r="DW19" s="174"/>
      <c r="DX19" s="229">
        <f t="shared" si="9"/>
        <v>14.107919568369255</v>
      </c>
      <c r="DY19" s="174"/>
      <c r="DZ19" s="229">
        <f t="shared" si="10"/>
        <v>11.447678532788274</v>
      </c>
      <c r="EA19" s="174"/>
      <c r="EB19" s="229">
        <f t="shared" si="11"/>
        <v>3.4023160809712794</v>
      </c>
      <c r="EC19" s="174"/>
      <c r="ED19" s="229">
        <f t="shared" si="12"/>
        <v>2.0480634476645942</v>
      </c>
      <c r="EE19" s="174"/>
      <c r="EF19" s="229">
        <f t="shared" si="13"/>
        <v>11.43521709166091</v>
      </c>
      <c r="EG19" s="174"/>
      <c r="EH19" s="229">
        <f t="shared" si="14"/>
        <v>13.737240075614366</v>
      </c>
      <c r="EI19" s="174"/>
      <c r="EJ19" s="229">
        <f t="shared" si="15"/>
        <v>8.2098517510156057</v>
      </c>
      <c r="EK19" s="174"/>
      <c r="EL19" s="229">
        <f t="shared" si="16"/>
        <v>0.62562238204377785</v>
      </c>
      <c r="EM19" s="174"/>
      <c r="EN19" s="229">
        <f t="shared" si="17"/>
        <v>-4.9090366835669474</v>
      </c>
      <c r="EO19" s="174"/>
      <c r="EP19" s="229">
        <f t="shared" si="18"/>
        <v>4.7631796054177222</v>
      </c>
      <c r="ER19" s="229">
        <f t="shared" si="19"/>
        <v>0.29036546743927971</v>
      </c>
    </row>
    <row r="20" spans="1:148" ht="16.5" customHeight="1" x14ac:dyDescent="0.45">
      <c r="A20" s="340"/>
      <c r="B20" s="342" t="s">
        <v>527</v>
      </c>
      <c r="C20" s="340"/>
      <c r="D20" s="340"/>
      <c r="F20" s="224">
        <f>+'t44 (4)'!C141</f>
        <v>585.37</v>
      </c>
      <c r="H20" s="224">
        <f>+'t44 (4)'!E141</f>
        <v>566.80999999999995</v>
      </c>
      <c r="J20" s="224">
        <f>+'t44 (4)'!G141</f>
        <v>696.29</v>
      </c>
      <c r="L20" s="224">
        <f>+'t44 (4)'!I141</f>
        <v>567.61</v>
      </c>
      <c r="N20" s="224">
        <f>+'t44 (4)'!K141</f>
        <v>624.91999999999996</v>
      </c>
      <c r="P20" s="224">
        <f>+'t44 (4)'!M141</f>
        <v>648.89</v>
      </c>
      <c r="R20" s="224">
        <f>+'t44 (4)'!O141</f>
        <v>712.66</v>
      </c>
      <c r="T20" s="224">
        <f>+'t44 (4)'!Q141</f>
        <v>701.71</v>
      </c>
      <c r="V20" s="224">
        <f>+'t44 (4)'!S141</f>
        <v>785.87</v>
      </c>
      <c r="X20" s="224">
        <f>+'t44 (4)'!U141</f>
        <v>887.53</v>
      </c>
      <c r="Z20" s="224">
        <f>+'t44 (4)'!W141</f>
        <v>826.09</v>
      </c>
      <c r="AB20" s="224">
        <f>+'t44 (4)'!Y141</f>
        <v>843.99</v>
      </c>
      <c r="AD20" s="224">
        <f>+'t44 (4)'!AA141</f>
        <v>726.47</v>
      </c>
      <c r="AF20" s="224">
        <f>+'t44 (4)'!AC141</f>
        <v>704.68</v>
      </c>
      <c r="AH20" s="224">
        <f>+'t44 (4)'!AE141</f>
        <v>826.79</v>
      </c>
      <c r="AJ20" s="224">
        <f>+'t44 (4)'!AG141</f>
        <v>715.18</v>
      </c>
      <c r="AL20" s="224">
        <f>+'t44 (4)'!AI141</f>
        <v>802.04</v>
      </c>
      <c r="AN20" s="224">
        <f>+'t44 (4)'!AK141</f>
        <v>819.95</v>
      </c>
      <c r="AP20" s="224">
        <f>+'t44 (4)'!AM141</f>
        <v>823.49</v>
      </c>
      <c r="AR20" s="224">
        <f>+'t44 (4)'!AO141</f>
        <v>865.76</v>
      </c>
      <c r="AT20" s="224">
        <f>+'t44 (4)'!AQ141</f>
        <v>992.44</v>
      </c>
      <c r="AV20" s="224">
        <f>+'t44 (4)'!AS141</f>
        <v>906.39</v>
      </c>
      <c r="AX20" s="224">
        <f>+'t44 (4)'!AU141</f>
        <v>975.75</v>
      </c>
      <c r="AZ20" s="224">
        <f>+'t44 (4)'!AW141</f>
        <v>841.91</v>
      </c>
      <c r="BA20" s="226"/>
      <c r="BB20" s="224">
        <f t="shared" si="0"/>
        <v>10000.849999999999</v>
      </c>
      <c r="BD20" s="224">
        <f>+'t44 (4)'!AY141</f>
        <v>1667.58</v>
      </c>
      <c r="BF20" s="224">
        <f>+'t44 (4)'!BA141</f>
        <v>1775.88</v>
      </c>
      <c r="BH20" s="224">
        <f>+'t44 (4)'!BC141</f>
        <v>1929.2</v>
      </c>
      <c r="BI20" s="226"/>
      <c r="BJ20" s="224">
        <f t="shared" si="1"/>
        <v>5372.66</v>
      </c>
      <c r="BL20" s="224">
        <f>+'t44 (4)'!BE141</f>
        <v>1547.06</v>
      </c>
      <c r="BN20" s="224">
        <f>+'t44 (4)'!BG141</f>
        <v>1927.96</v>
      </c>
      <c r="BP20" s="224">
        <f>+'t44 (4)'!BI141</f>
        <v>1974.62</v>
      </c>
      <c r="BR20" s="224">
        <f>+'t44 (4)'!BK141</f>
        <v>1845.71</v>
      </c>
      <c r="BT20" s="224">
        <f>+'t44 (4)'!BM141</f>
        <v>1975.93</v>
      </c>
      <c r="BV20" s="224">
        <f>+'t44 (4)'!BO141</f>
        <v>1971.81</v>
      </c>
      <c r="BX20" s="224">
        <f>+'t44 (4)'!BQ141</f>
        <v>1815.96</v>
      </c>
      <c r="BZ20" s="224">
        <f>+'t44 (4)'!BS141</f>
        <v>2053.15</v>
      </c>
      <c r="CB20" s="224">
        <f>+'t44 (4)'!BU141</f>
        <v>1921.26</v>
      </c>
      <c r="CC20" s="226"/>
      <c r="CD20" s="224">
        <f t="shared" si="2"/>
        <v>22406.120000000003</v>
      </c>
      <c r="CF20" s="224">
        <f>+'t44 (4)'!BW141</f>
        <v>1718.05</v>
      </c>
      <c r="CH20" s="224">
        <f>+'t44 (4)'!BY141</f>
        <v>1679.43</v>
      </c>
      <c r="CI20" s="226"/>
      <c r="CJ20" s="224">
        <f>+'t44 (4)'!CA141</f>
        <v>1921.53</v>
      </c>
      <c r="CL20" s="224">
        <f t="shared" si="20"/>
        <v>5319.01</v>
      </c>
      <c r="CM20" s="179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38"/>
      <c r="CZ20" s="323"/>
      <c r="DA20" s="338"/>
      <c r="DB20" s="323"/>
      <c r="DC20" s="176"/>
      <c r="DD20" s="323"/>
      <c r="DE20" s="176"/>
      <c r="DF20" s="323"/>
      <c r="DG20" s="176"/>
      <c r="DH20" s="323"/>
      <c r="DI20" s="176"/>
      <c r="DJ20" s="323"/>
      <c r="DK20" s="176"/>
      <c r="DL20" s="229">
        <f t="shared" si="3"/>
        <v>129.54561096810605</v>
      </c>
      <c r="DM20" s="339"/>
      <c r="DN20" s="229">
        <f t="shared" si="4"/>
        <v>152.01226088437306</v>
      </c>
      <c r="DO20" s="339"/>
      <c r="DP20" s="229">
        <f t="shared" si="5"/>
        <v>133.33615549293052</v>
      </c>
      <c r="DQ20" s="339"/>
      <c r="DR20" s="229">
        <f t="shared" si="6"/>
        <v>116.31757040185687</v>
      </c>
      <c r="DS20" s="339"/>
      <c r="DT20" s="229">
        <f t="shared" si="7"/>
        <v>140.38202583412297</v>
      </c>
      <c r="DU20" s="339"/>
      <c r="DV20" s="229">
        <f t="shared" si="8"/>
        <v>140.82200134154519</v>
      </c>
      <c r="DW20" s="174"/>
      <c r="DX20" s="229">
        <f t="shared" si="9"/>
        <v>124.13265491991403</v>
      </c>
      <c r="DY20" s="174"/>
      <c r="DZ20" s="229">
        <f t="shared" si="10"/>
        <v>128.23068748844949</v>
      </c>
      <c r="EA20" s="174"/>
      <c r="EB20" s="229">
        <f t="shared" si="11"/>
        <v>98.683043811212755</v>
      </c>
      <c r="EC20" s="174"/>
      <c r="ED20" s="229">
        <f t="shared" si="12"/>
        <v>100.35084235262968</v>
      </c>
      <c r="EE20" s="174"/>
      <c r="EF20" s="229">
        <f t="shared" si="13"/>
        <v>110.41762746605177</v>
      </c>
      <c r="EG20" s="174"/>
      <c r="EH20" s="229">
        <f t="shared" si="14"/>
        <v>128.20253946383821</v>
      </c>
      <c r="EI20" s="174"/>
      <c r="EJ20" s="229">
        <f t="shared" si="15"/>
        <v>124.04215641670464</v>
      </c>
      <c r="EK20" s="174"/>
      <c r="EL20" s="229">
        <f t="shared" si="16"/>
        <v>3.0265414552825165</v>
      </c>
      <c r="EM20" s="174"/>
      <c r="EN20" s="229">
        <f t="shared" si="17"/>
        <v>-5.4311102101493365</v>
      </c>
      <c r="EO20" s="174"/>
      <c r="EP20" s="229">
        <f t="shared" si="18"/>
        <v>-0.39757412398921943</v>
      </c>
      <c r="ER20" s="229">
        <f t="shared" si="19"/>
        <v>-0.9985742630279959</v>
      </c>
    </row>
    <row r="21" spans="1:148" ht="16.5" hidden="1" customHeight="1" x14ac:dyDescent="0.45">
      <c r="A21" s="340"/>
      <c r="B21" s="342" t="s">
        <v>528</v>
      </c>
      <c r="C21" s="340"/>
      <c r="D21" s="340"/>
      <c r="F21" s="224">
        <f>+'t44 (4)'!C142</f>
        <v>203.42</v>
      </c>
      <c r="H21" s="224">
        <f>+'t44 (4)'!E142</f>
        <v>203.52</v>
      </c>
      <c r="J21" s="224">
        <f>+'t44 (4)'!G142</f>
        <v>259.26</v>
      </c>
      <c r="L21" s="224">
        <f>+'t44 (4)'!I142</f>
        <v>168.81</v>
      </c>
      <c r="N21" s="224">
        <f>+'t44 (4)'!K142</f>
        <v>194.94</v>
      </c>
      <c r="P21" s="224">
        <f>+'t44 (4)'!M142</f>
        <v>231.49</v>
      </c>
      <c r="R21" s="224">
        <f>+'t44 (4)'!O142</f>
        <v>220.6</v>
      </c>
      <c r="T21" s="224">
        <f>+'t44 (4)'!Q142</f>
        <v>269.36</v>
      </c>
      <c r="V21" s="224">
        <f>+'t44 (4)'!S142</f>
        <v>278.98</v>
      </c>
      <c r="X21" s="224">
        <f>+'t44 (4)'!U142</f>
        <v>376.37</v>
      </c>
      <c r="Z21" s="224">
        <f>+'t44 (4)'!W142</f>
        <v>344.68</v>
      </c>
      <c r="AB21" s="224">
        <f>+'t44 (4)'!Y142</f>
        <v>312.18</v>
      </c>
      <c r="AD21" s="224">
        <f>+'t44 (4)'!AA142</f>
        <v>277.26</v>
      </c>
      <c r="AF21" s="224">
        <f>+'t44 (4)'!AC142</f>
        <v>223.87</v>
      </c>
      <c r="AH21" s="224">
        <f>+'t44 (4)'!AE142</f>
        <v>283.72000000000003</v>
      </c>
      <c r="AJ21" s="224">
        <f>+'t44 (4)'!AG142</f>
        <v>256.32</v>
      </c>
      <c r="AL21" s="224">
        <f>+'t44 (4)'!AI142</f>
        <v>310</v>
      </c>
      <c r="AN21" s="224">
        <f>+'t44 (4)'!AK142</f>
        <v>317.37</v>
      </c>
      <c r="AP21" s="224">
        <f>+'t44 (4)'!AM142</f>
        <v>341.99</v>
      </c>
      <c r="AR21" s="224">
        <f>+'t44 (4)'!AO142</f>
        <v>352.02</v>
      </c>
      <c r="AT21" s="224">
        <f>+'t44 (4)'!AQ142</f>
        <v>411.6</v>
      </c>
      <c r="AV21" s="224">
        <f>+'t44 (4)'!AS142</f>
        <v>346.3</v>
      </c>
      <c r="AX21" s="224">
        <f>+'t44 (4)'!AU142</f>
        <v>400.24</v>
      </c>
      <c r="AZ21" s="224">
        <f>+'t44 (4)'!AW142</f>
        <v>369.67</v>
      </c>
      <c r="BA21" s="226"/>
      <c r="BB21" s="224">
        <f t="shared" si="0"/>
        <v>3890.3600000000006</v>
      </c>
      <c r="BD21" s="224">
        <f>+'t44 (4)'!AY142</f>
        <v>280.58999999999997</v>
      </c>
      <c r="BF21" s="224">
        <f>+'t44 (4)'!BA142</f>
        <v>311.92</v>
      </c>
      <c r="BH21" s="224">
        <f>+'t44 (4)'!BC142</f>
        <v>363.14</v>
      </c>
      <c r="BI21" s="226"/>
      <c r="BJ21" s="224">
        <f t="shared" si="1"/>
        <v>955.64999999999986</v>
      </c>
      <c r="BL21" s="224">
        <f>+'t44 (4)'!BE142</f>
        <v>285.39999999999998</v>
      </c>
      <c r="BN21" s="224">
        <f>+'t44 (4)'!BG142</f>
        <v>350.3</v>
      </c>
      <c r="BP21" s="224">
        <f>+'t44 (4)'!BI142</f>
        <v>394.53</v>
      </c>
      <c r="BR21" s="224">
        <f>+'t44 (4)'!BK142</f>
        <v>376.28</v>
      </c>
      <c r="BT21" s="224">
        <f>+'t44 (4)'!BM142</f>
        <v>392.76</v>
      </c>
      <c r="BV21" s="224">
        <f>+'t44 (4)'!BO142</f>
        <v>447.93</v>
      </c>
      <c r="BX21" s="224">
        <f>+'t44 (4)'!BQ142</f>
        <v>412.16</v>
      </c>
      <c r="BZ21" s="224">
        <f>+'t44 (4)'!BS142</f>
        <v>426.37</v>
      </c>
      <c r="CB21" s="224">
        <f>+'t44 (4)'!BU142</f>
        <v>379.89</v>
      </c>
      <c r="CC21" s="226"/>
      <c r="CD21" s="224">
        <f t="shared" si="2"/>
        <v>4421.2700000000004</v>
      </c>
      <c r="CF21" s="224">
        <f>+'t44 (4)'!BW142</f>
        <v>317</v>
      </c>
      <c r="CH21" s="224">
        <f>+'t44 (4)'!BY142</f>
        <v>304.89999999999998</v>
      </c>
      <c r="CI21" s="226"/>
      <c r="CJ21" s="224">
        <f>+'t44 (4)'!CA142</f>
        <v>363.96</v>
      </c>
      <c r="CL21" s="224">
        <f t="shared" si="20"/>
        <v>985.8599999999999</v>
      </c>
      <c r="CM21" s="179"/>
      <c r="CN21" s="323"/>
      <c r="CO21" s="323"/>
      <c r="CP21" s="323"/>
      <c r="CQ21" s="323"/>
      <c r="CR21" s="323"/>
      <c r="CS21" s="323"/>
      <c r="CT21" s="323"/>
      <c r="CU21" s="323"/>
      <c r="CV21" s="323"/>
      <c r="CW21" s="323"/>
      <c r="CX21" s="323"/>
      <c r="CY21" s="338"/>
      <c r="CZ21" s="323"/>
      <c r="DA21" s="338"/>
      <c r="DB21" s="323"/>
      <c r="DC21" s="176"/>
      <c r="DD21" s="323"/>
      <c r="DE21" s="176"/>
      <c r="DF21" s="323"/>
      <c r="DG21" s="176"/>
      <c r="DH21" s="323"/>
      <c r="DI21" s="176"/>
      <c r="DJ21" s="323"/>
      <c r="DK21" s="176"/>
      <c r="DL21" s="229">
        <f t="shared" si="3"/>
        <v>1.201038736204274</v>
      </c>
      <c r="DM21" s="339"/>
      <c r="DN21" s="229">
        <f t="shared" si="4"/>
        <v>39.330861660785274</v>
      </c>
      <c r="DO21" s="339"/>
      <c r="DP21" s="229">
        <f t="shared" si="5"/>
        <v>27.992386860284778</v>
      </c>
      <c r="DQ21" s="339"/>
      <c r="DR21" s="229">
        <f t="shared" si="6"/>
        <v>11.345193508114848</v>
      </c>
      <c r="DS21" s="339"/>
      <c r="DT21" s="229">
        <f t="shared" si="7"/>
        <v>13.000000000000011</v>
      </c>
      <c r="DU21" s="339"/>
      <c r="DV21" s="229">
        <f t="shared" si="8"/>
        <v>24.312316854144989</v>
      </c>
      <c r="DW21" s="174"/>
      <c r="DX21" s="229">
        <f t="shared" si="9"/>
        <v>10.0266089651744</v>
      </c>
      <c r="DY21" s="174"/>
      <c r="DZ21" s="229">
        <f t="shared" si="10"/>
        <v>11.573206067837049</v>
      </c>
      <c r="EA21" s="174"/>
      <c r="EB21" s="229">
        <f t="shared" si="11"/>
        <v>8.8265306122448983</v>
      </c>
      <c r="EC21" s="174"/>
      <c r="ED21" s="229">
        <f t="shared" si="12"/>
        <v>19.018192318798732</v>
      </c>
      <c r="EE21" s="174"/>
      <c r="EF21" s="229">
        <f t="shared" si="13"/>
        <v>6.5285828502898324</v>
      </c>
      <c r="EG21" s="174"/>
      <c r="EH21" s="229">
        <f t="shared" si="14"/>
        <v>2.7646279113804129</v>
      </c>
      <c r="EI21" s="174"/>
      <c r="EJ21" s="229">
        <f t="shared" si="15"/>
        <v>13.646809035667641</v>
      </c>
      <c r="EK21" s="174"/>
      <c r="EL21" s="229">
        <f t="shared" si="16"/>
        <v>12.976228661035695</v>
      </c>
      <c r="EM21" s="174"/>
      <c r="EN21" s="229">
        <f t="shared" si="17"/>
        <v>-2.2505770710438688</v>
      </c>
      <c r="EO21" s="174"/>
      <c r="EP21" s="229">
        <f t="shared" si="18"/>
        <v>0.22580822823152769</v>
      </c>
      <c r="ER21" s="229">
        <f t="shared" si="19"/>
        <v>3.1611991838015996</v>
      </c>
    </row>
    <row r="22" spans="1:148" ht="16.5" hidden="1" customHeight="1" x14ac:dyDescent="0.45">
      <c r="A22" s="340"/>
      <c r="B22" s="342" t="s">
        <v>529</v>
      </c>
      <c r="C22" s="340"/>
      <c r="D22" s="340"/>
      <c r="F22" s="224">
        <f>+'t44 (4)'!C143</f>
        <v>42.25</v>
      </c>
      <c r="H22" s="224">
        <f>+'t44 (4)'!E143</f>
        <v>36.24</v>
      </c>
      <c r="J22" s="224">
        <f>+'t44 (4)'!G143</f>
        <v>40.840000000000003</v>
      </c>
      <c r="L22" s="224">
        <f>+'t44 (4)'!I143</f>
        <v>37.96</v>
      </c>
      <c r="N22" s="224">
        <f>+'t44 (4)'!K143</f>
        <v>35.58</v>
      </c>
      <c r="P22" s="224">
        <f>+'t44 (4)'!M143</f>
        <v>27.58</v>
      </c>
      <c r="R22" s="224">
        <f>+'t44 (4)'!O143</f>
        <v>37.65</v>
      </c>
      <c r="T22" s="224">
        <f>+'t44 (4)'!Q143</f>
        <v>37.74</v>
      </c>
      <c r="V22" s="224">
        <f>+'t44 (4)'!S143</f>
        <v>41.42</v>
      </c>
      <c r="X22" s="224">
        <f>+'t44 (4)'!U143</f>
        <v>43.25</v>
      </c>
      <c r="Z22" s="224">
        <f>+'t44 (4)'!W143</f>
        <v>38.25</v>
      </c>
      <c r="AB22" s="224">
        <f>+'t44 (4)'!Y143</f>
        <v>47.73</v>
      </c>
      <c r="AD22" s="224">
        <f>+'t44 (4)'!AA143</f>
        <v>41.11</v>
      </c>
      <c r="AF22" s="224">
        <f>+'t44 (4)'!AC143</f>
        <v>37.56</v>
      </c>
      <c r="AH22" s="224">
        <f>+'t44 (4)'!AE143</f>
        <v>43.96</v>
      </c>
      <c r="AJ22" s="224">
        <f>+'t44 (4)'!AG143</f>
        <v>41.4</v>
      </c>
      <c r="AL22" s="224">
        <f>+'t44 (4)'!AI143</f>
        <v>39.36</v>
      </c>
      <c r="AN22" s="224">
        <f>+'t44 (4)'!AK143</f>
        <v>40.020000000000003</v>
      </c>
      <c r="AP22" s="224">
        <f>+'t44 (4)'!AM143</f>
        <v>37.44</v>
      </c>
      <c r="AR22" s="224">
        <f>+'t44 (4)'!AO143</f>
        <v>47.37</v>
      </c>
      <c r="AT22" s="224">
        <f>+'t44 (4)'!AQ143</f>
        <v>42.62</v>
      </c>
      <c r="AV22" s="224">
        <f>+'t44 (4)'!AS143</f>
        <v>46.53</v>
      </c>
      <c r="AX22" s="224">
        <f>+'t44 (4)'!AU143</f>
        <v>42.77</v>
      </c>
      <c r="AZ22" s="224">
        <f>+'t44 (4)'!AW143</f>
        <v>43.3</v>
      </c>
      <c r="BA22" s="226"/>
      <c r="BB22" s="224">
        <f t="shared" si="0"/>
        <v>503.44</v>
      </c>
      <c r="BD22" s="224">
        <f>+'t44 (4)'!AY143</f>
        <v>38.82</v>
      </c>
      <c r="BF22" s="224">
        <f>+'t44 (4)'!BA143</f>
        <v>24.53</v>
      </c>
      <c r="BH22" s="224">
        <f>+'t44 (4)'!BC143</f>
        <v>30.83</v>
      </c>
      <c r="BI22" s="226"/>
      <c r="BJ22" s="224">
        <f t="shared" si="1"/>
        <v>94.18</v>
      </c>
      <c r="BL22" s="224">
        <f>+'t44 (4)'!BE143</f>
        <v>28.22</v>
      </c>
      <c r="BN22" s="224">
        <f>+'t44 (4)'!BG143</f>
        <v>29.28</v>
      </c>
      <c r="BP22" s="224">
        <f>+'t44 (4)'!BI143</f>
        <v>38.01</v>
      </c>
      <c r="BR22" s="224">
        <f>+'t44 (4)'!BK143</f>
        <v>31.5</v>
      </c>
      <c r="BT22" s="224">
        <f>+'t44 (4)'!BM143</f>
        <v>41.79</v>
      </c>
      <c r="BV22" s="224">
        <f>+'t44 (4)'!BO143</f>
        <v>36.76</v>
      </c>
      <c r="BX22" s="224">
        <f>+'t44 (4)'!BQ143</f>
        <v>39.42</v>
      </c>
      <c r="BZ22" s="224">
        <f>+'t44 (4)'!BS143</f>
        <v>29.98</v>
      </c>
      <c r="CB22" s="224">
        <f>+'t44 (4)'!BU143</f>
        <v>29.01</v>
      </c>
      <c r="CC22" s="226"/>
      <c r="CD22" s="224">
        <f t="shared" si="2"/>
        <v>398.15000000000003</v>
      </c>
      <c r="CF22" s="224">
        <f>+'t44 (4)'!BW143</f>
        <v>32.549999999999997</v>
      </c>
      <c r="CH22" s="224">
        <f>+'t44 (4)'!BY143</f>
        <v>30.04</v>
      </c>
      <c r="CI22" s="226"/>
      <c r="CJ22" s="224">
        <f>+'t44 (4)'!CA143</f>
        <v>25.09</v>
      </c>
      <c r="CL22" s="224">
        <f t="shared" si="20"/>
        <v>87.679999999999993</v>
      </c>
      <c r="CM22" s="179"/>
      <c r="CN22" s="323"/>
      <c r="CO22" s="323"/>
      <c r="CP22" s="323"/>
      <c r="CQ22" s="323"/>
      <c r="CR22" s="323"/>
      <c r="CS22" s="323"/>
      <c r="CT22" s="323"/>
      <c r="CU22" s="323"/>
      <c r="CV22" s="323"/>
      <c r="CW22" s="323"/>
      <c r="CX22" s="323"/>
      <c r="CY22" s="338"/>
      <c r="CZ22" s="323"/>
      <c r="DA22" s="338"/>
      <c r="DB22" s="323"/>
      <c r="DC22" s="176"/>
      <c r="DD22" s="323"/>
      <c r="DE22" s="176"/>
      <c r="DF22" s="323"/>
      <c r="DG22" s="176"/>
      <c r="DH22" s="323"/>
      <c r="DI22" s="176"/>
      <c r="DJ22" s="323"/>
      <c r="DK22" s="176"/>
      <c r="DL22" s="229">
        <f t="shared" si="3"/>
        <v>-5.5704208221843849</v>
      </c>
      <c r="DM22" s="339"/>
      <c r="DN22" s="229">
        <f t="shared" si="4"/>
        <v>-34.691160809371667</v>
      </c>
      <c r="DO22" s="339"/>
      <c r="DP22" s="229">
        <f t="shared" si="5"/>
        <v>-29.868061874431305</v>
      </c>
      <c r="DQ22" s="339"/>
      <c r="DR22" s="229">
        <f t="shared" si="6"/>
        <v>-31.835748792270536</v>
      </c>
      <c r="DS22" s="339"/>
      <c r="DT22" s="229">
        <f t="shared" si="7"/>
        <v>-25.609756097560975</v>
      </c>
      <c r="DU22" s="339"/>
      <c r="DV22" s="229">
        <f t="shared" si="8"/>
        <v>-5.0224887556222004</v>
      </c>
      <c r="DW22" s="174"/>
      <c r="DX22" s="229">
        <f t="shared" si="9"/>
        <v>-15.865384615384615</v>
      </c>
      <c r="DY22" s="174"/>
      <c r="DZ22" s="229">
        <f t="shared" si="10"/>
        <v>-11.779607346421784</v>
      </c>
      <c r="EA22" s="174"/>
      <c r="EB22" s="229">
        <f t="shared" si="11"/>
        <v>-13.749413420929136</v>
      </c>
      <c r="EC22" s="174"/>
      <c r="ED22" s="229">
        <f t="shared" si="12"/>
        <v>-15.280464216634426</v>
      </c>
      <c r="EE22" s="174"/>
      <c r="EF22" s="229">
        <f t="shared" si="13"/>
        <v>-29.904138414776714</v>
      </c>
      <c r="EG22" s="174"/>
      <c r="EH22" s="229">
        <f t="shared" si="14"/>
        <v>-33.002309468822169</v>
      </c>
      <c r="EI22" s="174"/>
      <c r="EJ22" s="229">
        <f t="shared" si="15"/>
        <v>-20.914110916891783</v>
      </c>
      <c r="EK22" s="174"/>
      <c r="EL22" s="229">
        <f t="shared" si="16"/>
        <v>-16.151468315301397</v>
      </c>
      <c r="EM22" s="174"/>
      <c r="EN22" s="229">
        <f t="shared" si="17"/>
        <v>22.462291072156539</v>
      </c>
      <c r="EO22" s="174"/>
      <c r="EP22" s="229">
        <f t="shared" si="18"/>
        <v>-18.618228997729481</v>
      </c>
      <c r="ER22" s="229">
        <f t="shared" si="19"/>
        <v>-6.9016776385644629</v>
      </c>
    </row>
    <row r="23" spans="1:148" ht="16.5" hidden="1" customHeight="1" x14ac:dyDescent="0.45">
      <c r="A23" s="340"/>
      <c r="B23" s="342" t="s">
        <v>530</v>
      </c>
      <c r="C23" s="340"/>
      <c r="D23" s="340"/>
      <c r="F23" s="224">
        <f>+'t44 (4)'!C144</f>
        <v>339.7</v>
      </c>
      <c r="H23" s="224">
        <f>+'t44 (4)'!E144</f>
        <v>327.05</v>
      </c>
      <c r="J23" s="224">
        <f>+'t44 (4)'!G144</f>
        <v>396.19</v>
      </c>
      <c r="L23" s="224">
        <f>+'t44 (4)'!I144</f>
        <v>360.83</v>
      </c>
      <c r="N23" s="224">
        <f>+'t44 (4)'!K144</f>
        <v>394.4</v>
      </c>
      <c r="P23" s="224">
        <f>+'t44 (4)'!M144</f>
        <v>389.82</v>
      </c>
      <c r="R23" s="224">
        <f>+'t44 (4)'!O144</f>
        <v>454.41</v>
      </c>
      <c r="T23" s="224">
        <f>+'t44 (4)'!Q144</f>
        <v>394.62</v>
      </c>
      <c r="V23" s="224">
        <f>+'t44 (4)'!S144</f>
        <v>465.47</v>
      </c>
      <c r="X23" s="224">
        <f>+'t44 (4)'!U144</f>
        <v>467.92</v>
      </c>
      <c r="Z23" s="224">
        <f>+'t44 (4)'!W144</f>
        <v>443.15</v>
      </c>
      <c r="AB23" s="224">
        <f>+'t44 (4)'!Y144</f>
        <v>484.09</v>
      </c>
      <c r="AD23" s="224">
        <f>+'t44 (4)'!AA144</f>
        <v>408.1</v>
      </c>
      <c r="AF23" s="224">
        <f>+'t44 (4)'!AC144</f>
        <v>443.25</v>
      </c>
      <c r="AH23" s="224">
        <f>+'t44 (4)'!AE144</f>
        <v>499.11</v>
      </c>
      <c r="AJ23" s="224">
        <f>+'t44 (4)'!AG144</f>
        <v>417.46</v>
      </c>
      <c r="AL23" s="224">
        <f>+'t44 (4)'!AI144</f>
        <v>452.67</v>
      </c>
      <c r="AN23" s="224">
        <f>+'t44 (4)'!AK144</f>
        <v>462.56</v>
      </c>
      <c r="AP23" s="224">
        <f>+'t44 (4)'!AM144</f>
        <v>444.05</v>
      </c>
      <c r="AR23" s="224">
        <f>+'t44 (4)'!AO144</f>
        <v>466.37</v>
      </c>
      <c r="AT23" s="224">
        <f>+'t44 (4)'!AQ144</f>
        <v>538.22</v>
      </c>
      <c r="AV23" s="224">
        <f>+'t44 (4)'!AS144</f>
        <v>513.55999999999995</v>
      </c>
      <c r="AX23" s="224">
        <f>+'t44 (4)'!AU144</f>
        <v>532.74</v>
      </c>
      <c r="AZ23" s="224">
        <f>+'t44 (4)'!AW144</f>
        <v>428.94</v>
      </c>
      <c r="BA23" s="226"/>
      <c r="BB23" s="224">
        <f t="shared" si="0"/>
        <v>5607.03</v>
      </c>
      <c r="BD23" s="224">
        <f>+'t44 (4)'!AY144</f>
        <v>1348.16</v>
      </c>
      <c r="BF23" s="224">
        <f>+'t44 (4)'!BA144</f>
        <v>1439.43</v>
      </c>
      <c r="BH23" s="224">
        <f>+'t44 (4)'!BC144</f>
        <v>1535.23</v>
      </c>
      <c r="BI23" s="226"/>
      <c r="BJ23" s="224">
        <f t="shared" si="1"/>
        <v>4322.82</v>
      </c>
      <c r="BL23" s="224">
        <f>+'t44 (4)'!BE144</f>
        <v>1233.45</v>
      </c>
      <c r="BN23" s="224">
        <f>+'t44 (4)'!BG144</f>
        <v>1548.39</v>
      </c>
      <c r="BP23" s="224">
        <f>+'t44 (4)'!BI144</f>
        <v>1542.08</v>
      </c>
      <c r="BR23" s="224">
        <f>+'t44 (4)'!BK144</f>
        <v>1437.92</v>
      </c>
      <c r="BT23" s="224">
        <f>+'t44 (4)'!BM144</f>
        <v>1541.38</v>
      </c>
      <c r="BV23" s="224">
        <f>+'t44 (4)'!BO144</f>
        <v>1487.12</v>
      </c>
      <c r="BX23" s="224">
        <f>+'t44 (4)'!BQ144</f>
        <v>1364.39</v>
      </c>
      <c r="BZ23" s="224">
        <f>+'t44 (4)'!BS144</f>
        <v>1596.8</v>
      </c>
      <c r="CB23" s="224">
        <f>+'t44 (4)'!BU144</f>
        <v>1512.36</v>
      </c>
      <c r="CC23" s="226"/>
      <c r="CD23" s="224">
        <f t="shared" si="2"/>
        <v>17586.710000000003</v>
      </c>
      <c r="CF23" s="224">
        <f>+'t44 (4)'!BW144</f>
        <v>1368.5</v>
      </c>
      <c r="CH23" s="224">
        <f>+'t44 (4)'!BY144</f>
        <v>1344.49</v>
      </c>
      <c r="CI23" s="226"/>
      <c r="CJ23" s="224">
        <f>+'t44 (4)'!CA144</f>
        <v>1532.48</v>
      </c>
      <c r="CL23" s="224">
        <f t="shared" si="20"/>
        <v>4245.47</v>
      </c>
      <c r="CM23" s="179"/>
      <c r="CN23" s="323"/>
      <c r="CO23" s="323"/>
      <c r="CP23" s="323"/>
      <c r="CQ23" s="323"/>
      <c r="CR23" s="323"/>
      <c r="CS23" s="323"/>
      <c r="CT23" s="323"/>
      <c r="CU23" s="323"/>
      <c r="CV23" s="323"/>
      <c r="CW23" s="323"/>
      <c r="CX23" s="323"/>
      <c r="CY23" s="338"/>
      <c r="CZ23" s="323"/>
      <c r="DA23" s="338"/>
      <c r="DB23" s="323"/>
      <c r="DC23" s="176"/>
      <c r="DD23" s="323"/>
      <c r="DE23" s="176"/>
      <c r="DF23" s="323"/>
      <c r="DG23" s="176"/>
      <c r="DH23" s="323"/>
      <c r="DI23" s="176"/>
      <c r="DJ23" s="323"/>
      <c r="DK23" s="176"/>
      <c r="DL23" s="229">
        <f t="shared" si="3"/>
        <v>230.35040431266847</v>
      </c>
      <c r="DM23" s="339"/>
      <c r="DN23" s="229">
        <f t="shared" si="4"/>
        <v>224.7445008460237</v>
      </c>
      <c r="DO23" s="339"/>
      <c r="DP23" s="229">
        <f t="shared" si="5"/>
        <v>207.59351645929755</v>
      </c>
      <c r="DQ23" s="339"/>
      <c r="DR23" s="229">
        <f t="shared" si="6"/>
        <v>195.46543381401813</v>
      </c>
      <c r="DS23" s="339"/>
      <c r="DT23" s="229">
        <f t="shared" si="7"/>
        <v>242.05712770892706</v>
      </c>
      <c r="DU23" s="339"/>
      <c r="DV23" s="229">
        <f t="shared" si="8"/>
        <v>233.37945347630574</v>
      </c>
      <c r="DW23" s="174"/>
      <c r="DX23" s="229">
        <f t="shared" si="9"/>
        <v>223.8193897083662</v>
      </c>
      <c r="DY23" s="174"/>
      <c r="DZ23" s="229">
        <f t="shared" si="10"/>
        <v>230.50582155799043</v>
      </c>
      <c r="EA23" s="174"/>
      <c r="EB23" s="229">
        <f t="shared" si="11"/>
        <v>176.30337036899405</v>
      </c>
      <c r="EC23" s="174"/>
      <c r="ED23" s="229">
        <f t="shared" si="12"/>
        <v>165.67294960666726</v>
      </c>
      <c r="EE23" s="174"/>
      <c r="EF23" s="229">
        <f t="shared" si="13"/>
        <v>199.73345346698198</v>
      </c>
      <c r="EG23" s="174"/>
      <c r="EH23" s="229">
        <f t="shared" si="14"/>
        <v>252.58078052874527</v>
      </c>
      <c r="EI23" s="174"/>
      <c r="EJ23" s="229">
        <f t="shared" si="15"/>
        <v>213.65464425908195</v>
      </c>
      <c r="EK23" s="174"/>
      <c r="EL23" s="229">
        <f t="shared" si="16"/>
        <v>1.5087230002373442</v>
      </c>
      <c r="EM23" s="174"/>
      <c r="EN23" s="229">
        <f t="shared" si="17"/>
        <v>-6.5956663401485311</v>
      </c>
      <c r="EO23" s="174"/>
      <c r="EP23" s="229">
        <f t="shared" si="18"/>
        <v>-0.17912625469799215</v>
      </c>
      <c r="ER23" s="229">
        <f t="shared" si="19"/>
        <v>-1.7893412170758793</v>
      </c>
    </row>
    <row r="24" spans="1:148" ht="16.5" customHeight="1" x14ac:dyDescent="0.45">
      <c r="A24" s="340"/>
      <c r="B24" s="342" t="s">
        <v>276</v>
      </c>
      <c r="C24" s="340"/>
      <c r="D24" s="340"/>
      <c r="F24" s="224">
        <f>+'t44 (4)'!C145</f>
        <v>1485.87</v>
      </c>
      <c r="H24" s="224">
        <f>+'t44 (4)'!E145</f>
        <v>1504.64</v>
      </c>
      <c r="J24" s="224">
        <f>+'t44 (4)'!G145</f>
        <v>1710.88</v>
      </c>
      <c r="L24" s="224">
        <f>+'t44 (4)'!I145</f>
        <v>1543.63</v>
      </c>
      <c r="N24" s="224">
        <f>+'t44 (4)'!K145</f>
        <v>1621.91</v>
      </c>
      <c r="P24" s="224">
        <f>+'t44 (4)'!M145</f>
        <v>1698.59</v>
      </c>
      <c r="R24" s="224">
        <f>+'t44 (4)'!O145</f>
        <v>1748.05</v>
      </c>
      <c r="T24" s="224">
        <f>+'t44 (4)'!Q145</f>
        <v>1558.98</v>
      </c>
      <c r="V24" s="224">
        <f>+'t44 (4)'!S145</f>
        <v>1733.11</v>
      </c>
      <c r="X24" s="224">
        <f>+'t44 (4)'!U145</f>
        <v>1714.71</v>
      </c>
      <c r="Z24" s="224">
        <f>+'t44 (4)'!W145</f>
        <v>1646.09</v>
      </c>
      <c r="AB24" s="224">
        <f>+'t44 (4)'!Y145</f>
        <v>1815.33</v>
      </c>
      <c r="AD24" s="224">
        <f>+'t44 (4)'!AA145</f>
        <v>1520.22</v>
      </c>
      <c r="AF24" s="224">
        <f>+'t44 (4)'!AC145</f>
        <v>1704.3</v>
      </c>
      <c r="AH24" s="224">
        <f>+'t44 (4)'!AE145</f>
        <v>2026.34</v>
      </c>
      <c r="AJ24" s="224">
        <f>+'t44 (4)'!AG145</f>
        <v>1676.35</v>
      </c>
      <c r="AL24" s="224">
        <f>+'t44 (4)'!AI145</f>
        <v>1795.98</v>
      </c>
      <c r="AN24" s="224">
        <f>+'t44 (4)'!AK145</f>
        <v>1756.39</v>
      </c>
      <c r="AP24" s="224">
        <f>+'t44 (4)'!AM145</f>
        <v>1698.71</v>
      </c>
      <c r="AR24" s="224">
        <f>+'t44 (4)'!AO145</f>
        <v>1748.41</v>
      </c>
      <c r="AT24" s="224">
        <f>+'t44 (4)'!AQ145</f>
        <v>1601.91</v>
      </c>
      <c r="AV24" s="224">
        <f>+'t44 (4)'!AS145</f>
        <v>1657.11</v>
      </c>
      <c r="AX24" s="224">
        <f>+'t44 (4)'!AU145</f>
        <v>1848.15</v>
      </c>
      <c r="AZ24" s="224">
        <f>+'t44 (4)'!AW145</f>
        <v>1754.49</v>
      </c>
      <c r="BA24" s="226"/>
      <c r="BB24" s="224">
        <f t="shared" si="0"/>
        <v>20788.36</v>
      </c>
      <c r="BD24" s="224">
        <f>+'t44 (4)'!AY145</f>
        <v>1515.75</v>
      </c>
      <c r="BF24" s="224">
        <f>+'t44 (4)'!BA145</f>
        <v>1731.72</v>
      </c>
      <c r="BH24" s="224">
        <f>+'t44 (4)'!BC145</f>
        <v>2111.06</v>
      </c>
      <c r="BI24" s="226"/>
      <c r="BJ24" s="224">
        <f t="shared" si="1"/>
        <v>5358.53</v>
      </c>
      <c r="BL24" s="224">
        <f>+'t44 (4)'!BE145</f>
        <v>1533.22</v>
      </c>
      <c r="BN24" s="224">
        <f>+'t44 (4)'!BG145</f>
        <v>1989.83</v>
      </c>
      <c r="BP24" s="224">
        <f>+'t44 (4)'!BI145</f>
        <v>1910.78</v>
      </c>
      <c r="BR24" s="224">
        <f>+'t44 (4)'!BK145</f>
        <v>1876.85</v>
      </c>
      <c r="BT24" s="224">
        <f>+'t44 (4)'!BM145</f>
        <v>2072.1</v>
      </c>
      <c r="BV24" s="224">
        <f>+'t44 (4)'!BO145</f>
        <v>1892.6</v>
      </c>
      <c r="BX24" s="224">
        <f>+'t44 (4)'!BQ145</f>
        <v>1764.16</v>
      </c>
      <c r="BZ24" s="224">
        <f>+'t44 (4)'!BS145</f>
        <v>2002.36</v>
      </c>
      <c r="CB24" s="224">
        <f>+'t44 (4)'!BU145</f>
        <v>1795.22</v>
      </c>
      <c r="CC24" s="226"/>
      <c r="CD24" s="224">
        <f t="shared" si="2"/>
        <v>22195.650000000005</v>
      </c>
      <c r="CF24" s="224">
        <f>+'t44 (4)'!BW145</f>
        <v>1796.93</v>
      </c>
      <c r="CH24" s="224">
        <f>+'t44 (4)'!BY145</f>
        <v>1803.18</v>
      </c>
      <c r="CI24" s="226"/>
      <c r="CJ24" s="224">
        <f>+'t44 (4)'!CA145</f>
        <v>1997.26</v>
      </c>
      <c r="CL24" s="224">
        <f t="shared" si="20"/>
        <v>5597.37</v>
      </c>
      <c r="CM24" s="179"/>
      <c r="CN24" s="323"/>
      <c r="CO24" s="323"/>
      <c r="CP24" s="323"/>
      <c r="CQ24" s="323"/>
      <c r="CR24" s="323"/>
      <c r="CS24" s="323"/>
      <c r="CT24" s="323"/>
      <c r="CU24" s="323"/>
      <c r="CV24" s="323"/>
      <c r="CW24" s="323"/>
      <c r="CX24" s="323"/>
      <c r="CY24" s="338"/>
      <c r="CZ24" s="323"/>
      <c r="DA24" s="338"/>
      <c r="DB24" s="323"/>
      <c r="DC24" s="176"/>
      <c r="DD24" s="323"/>
      <c r="DE24" s="176"/>
      <c r="DF24" s="323"/>
      <c r="DG24" s="176"/>
      <c r="DH24" s="323"/>
      <c r="DI24" s="176"/>
      <c r="DJ24" s="323"/>
      <c r="DK24" s="176"/>
      <c r="DL24" s="229">
        <f t="shared" si="3"/>
        <v>-0.2940363894699427</v>
      </c>
      <c r="DM24" s="339"/>
      <c r="DN24" s="229">
        <f t="shared" si="4"/>
        <v>1.6088716775215728</v>
      </c>
      <c r="DO24" s="339"/>
      <c r="DP24" s="229">
        <f t="shared" si="5"/>
        <v>4.1809370589338535</v>
      </c>
      <c r="DQ24" s="339"/>
      <c r="DR24" s="229">
        <f t="shared" si="6"/>
        <v>-8.5381930981000327</v>
      </c>
      <c r="DS24" s="339"/>
      <c r="DT24" s="229">
        <f t="shared" si="7"/>
        <v>10.793550039532729</v>
      </c>
      <c r="DU24" s="339"/>
      <c r="DV24" s="229">
        <f t="shared" si="8"/>
        <v>8.7901889671428322</v>
      </c>
      <c r="DW24" s="174"/>
      <c r="DX24" s="229">
        <f t="shared" si="9"/>
        <v>10.486781145692902</v>
      </c>
      <c r="DY24" s="174"/>
      <c r="DZ24" s="229">
        <f t="shared" si="10"/>
        <v>18.513392167740971</v>
      </c>
      <c r="EA24" s="174"/>
      <c r="EB24" s="229">
        <f t="shared" si="11"/>
        <v>18.146462660199369</v>
      </c>
      <c r="EC24" s="174"/>
      <c r="ED24" s="229">
        <f t="shared" si="12"/>
        <v>6.4600418801407322</v>
      </c>
      <c r="EE24" s="174"/>
      <c r="EF24" s="229">
        <f t="shared" si="13"/>
        <v>8.3440196953710419</v>
      </c>
      <c r="EG24" s="174"/>
      <c r="EH24" s="229">
        <f t="shared" si="14"/>
        <v>2.3214723366904444</v>
      </c>
      <c r="EI24" s="174"/>
      <c r="EJ24" s="229">
        <f t="shared" si="15"/>
        <v>6.769605683180413</v>
      </c>
      <c r="EK24" s="174"/>
      <c r="EL24" s="229">
        <f t="shared" si="16"/>
        <v>18.550552531749954</v>
      </c>
      <c r="EM24" s="174"/>
      <c r="EN24" s="229">
        <f t="shared" si="17"/>
        <v>4.1265331577853281</v>
      </c>
      <c r="EO24" s="174"/>
      <c r="EP24" s="229">
        <f t="shared" si="18"/>
        <v>-5.3906568264284305</v>
      </c>
      <c r="ER24" s="229">
        <f t="shared" si="19"/>
        <v>4.4571925509421462</v>
      </c>
    </row>
    <row r="25" spans="1:148" ht="16.5" customHeight="1" x14ac:dyDescent="0.45">
      <c r="A25" s="340"/>
      <c r="B25" s="342" t="s">
        <v>277</v>
      </c>
      <c r="C25" s="340"/>
      <c r="D25" s="340"/>
      <c r="F25" s="224">
        <f>+'t44 (4)'!C146</f>
        <v>464.3</v>
      </c>
      <c r="H25" s="224">
        <f>+'t44 (4)'!E146</f>
        <v>454.57</v>
      </c>
      <c r="J25" s="224">
        <f>+'t44 (4)'!G146</f>
        <v>534.52</v>
      </c>
      <c r="L25" s="224">
        <f>+'t44 (4)'!I146</f>
        <v>598.29</v>
      </c>
      <c r="N25" s="224">
        <f>+'t44 (4)'!K146</f>
        <v>593.29</v>
      </c>
      <c r="P25" s="224">
        <f>+'t44 (4)'!M146</f>
        <v>559.88</v>
      </c>
      <c r="R25" s="224">
        <f>+'t44 (4)'!O146</f>
        <v>524.55999999999995</v>
      </c>
      <c r="T25" s="224">
        <f>+'t44 (4)'!Q146</f>
        <v>558.57000000000005</v>
      </c>
      <c r="V25" s="224">
        <f>+'t44 (4)'!S146</f>
        <v>520.39</v>
      </c>
      <c r="X25" s="224">
        <f>+'t44 (4)'!U146</f>
        <v>674.48</v>
      </c>
      <c r="Z25" s="224">
        <f>+'t44 (4)'!W146</f>
        <v>589.95000000000005</v>
      </c>
      <c r="AB25" s="224">
        <f>+'t44 (4)'!Y146</f>
        <v>532.73</v>
      </c>
      <c r="AD25" s="224">
        <f>+'t44 (4)'!AA146</f>
        <v>486.43</v>
      </c>
      <c r="AF25" s="224">
        <f>+'t44 (4)'!AC146</f>
        <v>516.70000000000005</v>
      </c>
      <c r="AH25" s="224">
        <f>+'t44 (4)'!AE146</f>
        <v>605.1</v>
      </c>
      <c r="AJ25" s="224">
        <f>+'t44 (4)'!AG146</f>
        <v>542.75</v>
      </c>
      <c r="AL25" s="224">
        <f>+'t44 (4)'!AI146</f>
        <v>644.82000000000005</v>
      </c>
      <c r="AN25" s="224">
        <f>+'t44 (4)'!AK146</f>
        <v>605.82000000000005</v>
      </c>
      <c r="AP25" s="224">
        <f>+'t44 (4)'!AM146</f>
        <v>588.46</v>
      </c>
      <c r="AR25" s="224">
        <f>+'t44 (4)'!AO146</f>
        <v>635.35</v>
      </c>
      <c r="AT25" s="224">
        <f>+'t44 (4)'!AQ146</f>
        <v>642.04999999999995</v>
      </c>
      <c r="AV25" s="224">
        <f>+'t44 (4)'!AS146</f>
        <v>643.97</v>
      </c>
      <c r="AX25" s="224">
        <f>+'t44 (4)'!AU146</f>
        <v>648.27</v>
      </c>
      <c r="AZ25" s="224">
        <f>+'t44 (4)'!AW146</f>
        <v>563.5</v>
      </c>
      <c r="BA25" s="226"/>
      <c r="BB25" s="224">
        <f t="shared" si="0"/>
        <v>7123.2200000000012</v>
      </c>
      <c r="BD25" s="224">
        <f>+'t44 (4)'!AY146</f>
        <v>541.39</v>
      </c>
      <c r="BF25" s="224">
        <f>+'t44 (4)'!BA146</f>
        <v>529.76</v>
      </c>
      <c r="BH25" s="224">
        <f>+'t44 (4)'!BC146</f>
        <v>629.28</v>
      </c>
      <c r="BI25" s="226"/>
      <c r="BJ25" s="224">
        <f t="shared" si="1"/>
        <v>1700.4299999999998</v>
      </c>
      <c r="BL25" s="224">
        <f>+'t44 (4)'!BE146</f>
        <v>588.98</v>
      </c>
      <c r="BN25" s="224">
        <f>+'t44 (4)'!BG146</f>
        <v>666.89</v>
      </c>
      <c r="BP25" s="224">
        <f>+'t44 (4)'!BI146</f>
        <v>578.37</v>
      </c>
      <c r="BR25" s="224">
        <f>+'t44 (4)'!BK146</f>
        <v>604.16999999999996</v>
      </c>
      <c r="BT25" s="224">
        <f>+'t44 (4)'!BM146</f>
        <v>690.69</v>
      </c>
      <c r="BV25" s="224">
        <f>+'t44 (4)'!BO146</f>
        <v>657.82</v>
      </c>
      <c r="BX25" s="224">
        <f>+'t44 (4)'!BQ146</f>
        <v>860.11</v>
      </c>
      <c r="BZ25" s="224">
        <f>+'t44 (4)'!BS146</f>
        <v>613.99</v>
      </c>
      <c r="CB25" s="224">
        <f>+'t44 (4)'!BU146</f>
        <v>543.22</v>
      </c>
      <c r="CC25" s="226"/>
      <c r="CD25" s="224">
        <f t="shared" si="2"/>
        <v>7504.6700000000019</v>
      </c>
      <c r="CF25" s="224">
        <f>+'t44 (4)'!BW146</f>
        <v>580.09</v>
      </c>
      <c r="CH25" s="224">
        <f>+'t44 (4)'!BY146</f>
        <v>590.41999999999996</v>
      </c>
      <c r="CI25" s="226"/>
      <c r="CJ25" s="224">
        <f>+'t44 (4)'!CA146</f>
        <v>621.11</v>
      </c>
      <c r="CL25" s="224">
        <f t="shared" si="20"/>
        <v>1791.62</v>
      </c>
      <c r="CM25" s="179"/>
      <c r="CN25" s="323"/>
      <c r="CO25" s="323"/>
      <c r="CP25" s="323"/>
      <c r="CQ25" s="323"/>
      <c r="CR25" s="323"/>
      <c r="CS25" s="323"/>
      <c r="CT25" s="323"/>
      <c r="CU25" s="323"/>
      <c r="CV25" s="323"/>
      <c r="CW25" s="323"/>
      <c r="CX25" s="323"/>
      <c r="CY25" s="338"/>
      <c r="CZ25" s="323"/>
      <c r="DA25" s="338"/>
      <c r="DB25" s="323"/>
      <c r="DC25" s="176"/>
      <c r="DD25" s="323"/>
      <c r="DE25" s="176"/>
      <c r="DF25" s="323"/>
      <c r="DG25" s="176"/>
      <c r="DH25" s="323"/>
      <c r="DI25" s="176"/>
      <c r="DJ25" s="323"/>
      <c r="DK25" s="176"/>
      <c r="DL25" s="229">
        <f t="shared" si="3"/>
        <v>11.298645231585214</v>
      </c>
      <c r="DM25" s="339"/>
      <c r="DN25" s="229">
        <f t="shared" si="4"/>
        <v>2.5275788658796206</v>
      </c>
      <c r="DO25" s="339"/>
      <c r="DP25" s="229">
        <f t="shared" si="5"/>
        <v>3.9960337134357982</v>
      </c>
      <c r="DQ25" s="339"/>
      <c r="DR25" s="229">
        <f t="shared" si="6"/>
        <v>8.5177337632427417</v>
      </c>
      <c r="DS25" s="339"/>
      <c r="DT25" s="229">
        <f t="shared" si="7"/>
        <v>3.4226605874507543</v>
      </c>
      <c r="DU25" s="339"/>
      <c r="DV25" s="229">
        <f t="shared" si="8"/>
        <v>-4.531048826384076</v>
      </c>
      <c r="DW25" s="174"/>
      <c r="DX25" s="229">
        <f t="shared" si="9"/>
        <v>2.6696801821703975</v>
      </c>
      <c r="DY25" s="174"/>
      <c r="DZ25" s="229">
        <f t="shared" si="10"/>
        <v>8.7101597544660514</v>
      </c>
      <c r="EA25" s="174"/>
      <c r="EB25" s="229">
        <f t="shared" si="11"/>
        <v>2.4561950003893829</v>
      </c>
      <c r="EC25" s="174"/>
      <c r="ED25" s="229">
        <f t="shared" si="12"/>
        <v>33.563675326490362</v>
      </c>
      <c r="EE25" s="174"/>
      <c r="EF25" s="229">
        <f t="shared" si="13"/>
        <v>-5.2879201567248124</v>
      </c>
      <c r="EG25" s="174"/>
      <c r="EH25" s="229">
        <f t="shared" si="14"/>
        <v>-3.5989352262644103</v>
      </c>
      <c r="EI25" s="174"/>
      <c r="EJ25" s="229">
        <f t="shared" si="15"/>
        <v>5.3550220265554227</v>
      </c>
      <c r="EK25" s="174"/>
      <c r="EL25" s="229">
        <f t="shared" si="16"/>
        <v>7.1482664991965317</v>
      </c>
      <c r="EM25" s="174"/>
      <c r="EN25" s="229">
        <f t="shared" si="17"/>
        <v>11.450468136514647</v>
      </c>
      <c r="EO25" s="174"/>
      <c r="EP25" s="229">
        <f t="shared" si="18"/>
        <v>-1.2983091787439505</v>
      </c>
      <c r="ER25" s="229">
        <f t="shared" si="19"/>
        <v>5.362761183935838</v>
      </c>
    </row>
    <row r="26" spans="1:148" ht="16.5" customHeight="1" x14ac:dyDescent="0.45">
      <c r="A26" s="340"/>
      <c r="B26" s="342" t="s">
        <v>278</v>
      </c>
      <c r="C26" s="340"/>
      <c r="D26" s="340"/>
      <c r="F26" s="224">
        <f>+'t44 (4)'!C147</f>
        <v>345.68</v>
      </c>
      <c r="H26" s="224">
        <f>+'t44 (4)'!E147</f>
        <v>345.61</v>
      </c>
      <c r="J26" s="224">
        <f>+'t44 (4)'!G147</f>
        <v>384.19</v>
      </c>
      <c r="L26" s="224">
        <f>+'t44 (4)'!I147</f>
        <v>305</v>
      </c>
      <c r="N26" s="224">
        <f>+'t44 (4)'!K147</f>
        <v>374.02</v>
      </c>
      <c r="P26" s="224">
        <f>+'t44 (4)'!M147</f>
        <v>384.29</v>
      </c>
      <c r="R26" s="224">
        <f>+'t44 (4)'!O147</f>
        <v>403.84</v>
      </c>
      <c r="T26" s="224">
        <f>+'t44 (4)'!Q147</f>
        <v>427.25</v>
      </c>
      <c r="V26" s="224">
        <f>+'t44 (4)'!S147</f>
        <v>483.24</v>
      </c>
      <c r="X26" s="224">
        <f>+'t44 (4)'!U147</f>
        <v>513.11</v>
      </c>
      <c r="Z26" s="224">
        <f>+'t44 (4)'!W147</f>
        <v>487.93</v>
      </c>
      <c r="AB26" s="224">
        <f>+'t44 (4)'!Y147</f>
        <v>556.53</v>
      </c>
      <c r="AD26" s="224">
        <f>+'t44 (4)'!AA147</f>
        <v>426.01</v>
      </c>
      <c r="AF26" s="224">
        <f>+'t44 (4)'!AC147</f>
        <v>447.79</v>
      </c>
      <c r="AH26" s="224">
        <f>+'t44 (4)'!AE147</f>
        <v>460.29</v>
      </c>
      <c r="AJ26" s="224">
        <f>+'t44 (4)'!AG147</f>
        <v>391.49</v>
      </c>
      <c r="AL26" s="224">
        <f>+'t44 (4)'!AI147</f>
        <v>461.2</v>
      </c>
      <c r="AN26" s="224">
        <f>+'t44 (4)'!AK147</f>
        <v>504.89</v>
      </c>
      <c r="AP26" s="224">
        <f>+'t44 (4)'!AM147</f>
        <v>516.95000000000005</v>
      </c>
      <c r="AR26" s="224">
        <f>+'t44 (4)'!AO147</f>
        <v>555.62</v>
      </c>
      <c r="AT26" s="224">
        <f>+'t44 (4)'!AQ147</f>
        <v>632.42999999999995</v>
      </c>
      <c r="AV26" s="224">
        <f>+'t44 (4)'!AS147</f>
        <v>486.6</v>
      </c>
      <c r="AX26" s="224">
        <f>+'t44 (4)'!AU147</f>
        <v>533.22</v>
      </c>
      <c r="AZ26" s="224">
        <f>+'t44 (4)'!AW147</f>
        <v>538.92999999999995</v>
      </c>
      <c r="BA26" s="226"/>
      <c r="BB26" s="224">
        <f t="shared" si="0"/>
        <v>5955.420000000001</v>
      </c>
      <c r="BD26" s="224">
        <f>+'t44 (4)'!AY147</f>
        <v>414.37</v>
      </c>
      <c r="BF26" s="224">
        <f>+'t44 (4)'!BA147</f>
        <v>449.97</v>
      </c>
      <c r="BH26" s="224">
        <f>+'t44 (4)'!BC147</f>
        <v>532.27</v>
      </c>
      <c r="BI26" s="226"/>
      <c r="BJ26" s="224">
        <f t="shared" si="1"/>
        <v>1396.6100000000001</v>
      </c>
      <c r="BL26" s="224">
        <f>+'t44 (4)'!BE147</f>
        <v>414.48</v>
      </c>
      <c r="BN26" s="224">
        <f>+'t44 (4)'!BG147</f>
        <v>509.57</v>
      </c>
      <c r="BP26" s="224">
        <f>+'t44 (4)'!BI147</f>
        <v>512.71</v>
      </c>
      <c r="BR26" s="224">
        <f>+'t44 (4)'!BK147</f>
        <v>493.61</v>
      </c>
      <c r="BT26" s="224">
        <f>+'t44 (4)'!BM147</f>
        <v>490.78</v>
      </c>
      <c r="BV26" s="224">
        <f>+'t44 (4)'!BO147</f>
        <v>542.41</v>
      </c>
      <c r="BX26" s="224">
        <f>+'t44 (4)'!BQ147</f>
        <v>520.02</v>
      </c>
      <c r="BZ26" s="224">
        <f>+'t44 (4)'!BS147</f>
        <v>540.32000000000005</v>
      </c>
      <c r="CB26" s="224">
        <f>+'t44 (4)'!BU147</f>
        <v>493.05</v>
      </c>
      <c r="CC26" s="226"/>
      <c r="CD26" s="224">
        <f t="shared" si="2"/>
        <v>5913.5600000000013</v>
      </c>
      <c r="CF26" s="224">
        <f>+'t44 (4)'!BW147</f>
        <v>443.49</v>
      </c>
      <c r="CH26" s="224">
        <f>+'t44 (4)'!BY147</f>
        <v>389.3</v>
      </c>
      <c r="CI26" s="226"/>
      <c r="CJ26" s="224">
        <f>+'t44 (4)'!CA147</f>
        <v>450.16</v>
      </c>
      <c r="CL26" s="224">
        <f t="shared" si="20"/>
        <v>1282.95</v>
      </c>
      <c r="CM26" s="179"/>
      <c r="CN26" s="323"/>
      <c r="CO26" s="323"/>
      <c r="CP26" s="323"/>
      <c r="CQ26" s="323"/>
      <c r="CR26" s="323"/>
      <c r="CS26" s="323"/>
      <c r="CT26" s="323"/>
      <c r="CU26" s="323"/>
      <c r="CV26" s="323"/>
      <c r="CW26" s="323"/>
      <c r="CX26" s="323"/>
      <c r="CY26" s="338"/>
      <c r="CZ26" s="323"/>
      <c r="DA26" s="338"/>
      <c r="DB26" s="323"/>
      <c r="DC26" s="176"/>
      <c r="DD26" s="323"/>
      <c r="DE26" s="176"/>
      <c r="DF26" s="323"/>
      <c r="DG26" s="176"/>
      <c r="DH26" s="323"/>
      <c r="DI26" s="176"/>
      <c r="DJ26" s="323"/>
      <c r="DK26" s="176"/>
      <c r="DL26" s="229">
        <f t="shared" si="3"/>
        <v>-2.7323302269899763</v>
      </c>
      <c r="DM26" s="339"/>
      <c r="DN26" s="229">
        <f t="shared" si="4"/>
        <v>0.48683534692601782</v>
      </c>
      <c r="DO26" s="339"/>
      <c r="DP26" s="229">
        <f t="shared" si="5"/>
        <v>15.637967368398176</v>
      </c>
      <c r="DQ26" s="339"/>
      <c r="DR26" s="229">
        <f t="shared" si="6"/>
        <v>5.8724360775498807</v>
      </c>
      <c r="DS26" s="339"/>
      <c r="DT26" s="229">
        <f t="shared" si="7"/>
        <v>10.487857762359054</v>
      </c>
      <c r="DU26" s="339"/>
      <c r="DV26" s="229">
        <f t="shared" si="8"/>
        <v>1.5488522252371961</v>
      </c>
      <c r="DW26" s="174"/>
      <c r="DX26" s="229">
        <f t="shared" si="9"/>
        <v>-4.5149434181255499</v>
      </c>
      <c r="DY26" s="174"/>
      <c r="DZ26" s="229">
        <f t="shared" si="10"/>
        <v>-11.669846297829455</v>
      </c>
      <c r="EA26" s="174"/>
      <c r="EB26" s="229">
        <f t="shared" si="11"/>
        <v>-14.233986370033048</v>
      </c>
      <c r="EC26" s="174"/>
      <c r="ED26" s="229">
        <f t="shared" si="12"/>
        <v>6.8680641183723745</v>
      </c>
      <c r="EE26" s="174"/>
      <c r="EF26" s="229">
        <f t="shared" si="13"/>
        <v>1.3315329507520346</v>
      </c>
      <c r="EG26" s="174"/>
      <c r="EH26" s="229">
        <f t="shared" si="14"/>
        <v>-8.5131649750431304</v>
      </c>
      <c r="EI26" s="174"/>
      <c r="EJ26" s="229">
        <f t="shared" si="15"/>
        <v>-0.70288913292428923</v>
      </c>
      <c r="EK26" s="174"/>
      <c r="EL26" s="229">
        <f t="shared" si="16"/>
        <v>7.0275357772039415</v>
      </c>
      <c r="EM26" s="174"/>
      <c r="EN26" s="229">
        <f t="shared" si="17"/>
        <v>-13.483121096962025</v>
      </c>
      <c r="EO26" s="174"/>
      <c r="EP26" s="229">
        <f t="shared" si="18"/>
        <v>-15.426381347812191</v>
      </c>
      <c r="ER26" s="229">
        <f t="shared" si="19"/>
        <v>-8.1382776866841926</v>
      </c>
    </row>
    <row r="27" spans="1:148" ht="16.5" customHeight="1" x14ac:dyDescent="0.45">
      <c r="A27" s="340"/>
      <c r="B27" s="342" t="s">
        <v>279</v>
      </c>
      <c r="C27" s="340"/>
      <c r="D27" s="340"/>
      <c r="F27" s="224">
        <f>+'t44 (4)'!C148</f>
        <v>4033.33</v>
      </c>
      <c r="H27" s="224">
        <f>+'t44 (4)'!E148</f>
        <v>3626.03</v>
      </c>
      <c r="J27" s="224">
        <f>+'t44 (4)'!G148</f>
        <v>5267.42</v>
      </c>
      <c r="L27" s="224">
        <f>+'t44 (4)'!I148</f>
        <v>4112.99</v>
      </c>
      <c r="N27" s="224">
        <f>+'t44 (4)'!K148</f>
        <v>4217.08</v>
      </c>
      <c r="P27" s="224">
        <f>+'t44 (4)'!M148</f>
        <v>3748.68</v>
      </c>
      <c r="R27" s="224">
        <f>+'t44 (4)'!O148</f>
        <v>3895.66</v>
      </c>
      <c r="T27" s="224">
        <f>+'t44 (4)'!Q148</f>
        <v>3401.5</v>
      </c>
      <c r="V27" s="224">
        <f>+'t44 (4)'!S148</f>
        <v>3935.66</v>
      </c>
      <c r="X27" s="224">
        <f>+'t44 (4)'!U148</f>
        <v>4088.06</v>
      </c>
      <c r="Z27" s="224">
        <f>+'t44 (4)'!W148</f>
        <v>4146.66</v>
      </c>
      <c r="AB27" s="224">
        <f>+'t44 (4)'!Y148</f>
        <v>4380.22</v>
      </c>
      <c r="AD27" s="224">
        <f>+'t44 (4)'!AA148</f>
        <v>4277.78</v>
      </c>
      <c r="AF27" s="224">
        <f>+'t44 (4)'!AC148</f>
        <v>4228.22</v>
      </c>
      <c r="AH27" s="224">
        <f>+'t44 (4)'!AE148</f>
        <v>5445.81</v>
      </c>
      <c r="AJ27" s="224">
        <f>+'t44 (4)'!AG148</f>
        <v>4574.33</v>
      </c>
      <c r="AL27" s="224">
        <f>+'t44 (4)'!AI148</f>
        <v>4941.21</v>
      </c>
      <c r="AN27" s="224">
        <f>+'t44 (4)'!AK148</f>
        <v>4338.54</v>
      </c>
      <c r="AP27" s="224">
        <f>+'t44 (4)'!AM148</f>
        <v>4404.9799999999996</v>
      </c>
      <c r="AR27" s="224">
        <f>+'t44 (4)'!AO148</f>
        <v>4163.58</v>
      </c>
      <c r="AT27" s="224">
        <f>+'t44 (4)'!AQ148</f>
        <v>4303.37</v>
      </c>
      <c r="AV27" s="224">
        <f>+'t44 (4)'!AS148</f>
        <v>4072.23</v>
      </c>
      <c r="AX27" s="224">
        <f>+'t44 (4)'!AU148</f>
        <v>4402.3100000000004</v>
      </c>
      <c r="AZ27" s="224">
        <f>+'t44 (4)'!AW148</f>
        <v>4528.95</v>
      </c>
      <c r="BA27" s="226"/>
      <c r="BB27" s="224">
        <f t="shared" si="0"/>
        <v>53681.31</v>
      </c>
      <c r="BD27" s="224">
        <f>+'t44 (4)'!AY148</f>
        <v>4475.18</v>
      </c>
      <c r="BF27" s="224">
        <f>+'t44 (4)'!BA148</f>
        <v>4415.08</v>
      </c>
      <c r="BH27" s="224">
        <f>+'t44 (4)'!BC148</f>
        <v>5370.38</v>
      </c>
      <c r="BI27" s="226"/>
      <c r="BJ27" s="224">
        <f t="shared" si="1"/>
        <v>14260.64</v>
      </c>
      <c r="BL27" s="224">
        <f>+'t44 (4)'!BE148</f>
        <v>4498.08</v>
      </c>
      <c r="BN27" s="224">
        <f>+'t44 (4)'!BG148</f>
        <v>4793.72</v>
      </c>
      <c r="BP27" s="224">
        <f>+'t44 (4)'!BI148</f>
        <v>4884.08</v>
      </c>
      <c r="BR27" s="224">
        <f>+'t44 (4)'!BK148</f>
        <v>4555.28</v>
      </c>
      <c r="BT27" s="224">
        <f>+'t44 (4)'!BM148</f>
        <v>4444.47</v>
      </c>
      <c r="BV27" s="224">
        <f>+'t44 (4)'!BO148</f>
        <v>4269.5</v>
      </c>
      <c r="BX27" s="224">
        <f>+'t44 (4)'!BQ148</f>
        <v>4421.67</v>
      </c>
      <c r="BZ27" s="224">
        <f>+'t44 (4)'!BS148</f>
        <v>4547.08</v>
      </c>
      <c r="CB27" s="224">
        <f>+'t44 (4)'!BU148</f>
        <v>4785.25</v>
      </c>
      <c r="CC27" s="226"/>
      <c r="CD27" s="224">
        <f t="shared" si="2"/>
        <v>55459.770000000004</v>
      </c>
      <c r="CF27" s="224">
        <f>+'t44 (4)'!BW148</f>
        <v>4662.1400000000003</v>
      </c>
      <c r="CH27" s="224">
        <f>+'t44 (4)'!BY148</f>
        <v>4432.16</v>
      </c>
      <c r="CI27" s="226"/>
      <c r="CJ27" s="224">
        <f>+'t44 (4)'!CA148</f>
        <v>5351.23</v>
      </c>
      <c r="CL27" s="224">
        <f t="shared" si="20"/>
        <v>14445.529999999999</v>
      </c>
      <c r="CM27" s="179"/>
      <c r="CN27" s="323"/>
      <c r="CO27" s="323"/>
      <c r="CP27" s="323"/>
      <c r="CQ27" s="323"/>
      <c r="CR27" s="323"/>
      <c r="CS27" s="323"/>
      <c r="CT27" s="323"/>
      <c r="CU27" s="323"/>
      <c r="CV27" s="323"/>
      <c r="CW27" s="323"/>
      <c r="CX27" s="323"/>
      <c r="CY27" s="338"/>
      <c r="CZ27" s="323"/>
      <c r="DA27" s="338"/>
      <c r="DB27" s="323"/>
      <c r="DC27" s="176"/>
      <c r="DD27" s="323"/>
      <c r="DE27" s="176"/>
      <c r="DF27" s="323"/>
      <c r="DG27" s="176"/>
      <c r="DH27" s="323"/>
      <c r="DI27" s="176"/>
      <c r="DJ27" s="323"/>
      <c r="DK27" s="176"/>
      <c r="DL27" s="229">
        <f t="shared" si="3"/>
        <v>4.6145430573802493</v>
      </c>
      <c r="DM27" s="339"/>
      <c r="DN27" s="229">
        <f t="shared" si="4"/>
        <v>4.419353770617418</v>
      </c>
      <c r="DO27" s="339"/>
      <c r="DP27" s="229">
        <f t="shared" si="5"/>
        <v>-1.3851015735033001</v>
      </c>
      <c r="DQ27" s="339"/>
      <c r="DR27" s="229">
        <f t="shared" si="6"/>
        <v>-1.6669107825626917</v>
      </c>
      <c r="DS27" s="339"/>
      <c r="DT27" s="229">
        <f t="shared" si="7"/>
        <v>-2.9848964120124388</v>
      </c>
      <c r="DU27" s="339"/>
      <c r="DV27" s="229">
        <f t="shared" si="8"/>
        <v>12.574276138977636</v>
      </c>
      <c r="DW27" s="174"/>
      <c r="DX27" s="229">
        <f t="shared" si="9"/>
        <v>3.4120472737674268</v>
      </c>
      <c r="DY27" s="174"/>
      <c r="DZ27" s="229">
        <f t="shared" si="10"/>
        <v>6.7463577017854881</v>
      </c>
      <c r="EA27" s="174"/>
      <c r="EB27" s="229">
        <f t="shared" si="11"/>
        <v>-0.78705758510190238</v>
      </c>
      <c r="EC27" s="174"/>
      <c r="ED27" s="229">
        <f t="shared" si="12"/>
        <v>8.5810477306046185</v>
      </c>
      <c r="EE27" s="174"/>
      <c r="EF27" s="229">
        <f t="shared" si="13"/>
        <v>3.2885008098021196</v>
      </c>
      <c r="EG27" s="174"/>
      <c r="EH27" s="229">
        <f t="shared" si="14"/>
        <v>5.6591483677232102</v>
      </c>
      <c r="EI27" s="174"/>
      <c r="EJ27" s="229">
        <f t="shared" si="15"/>
        <v>3.312996646318811</v>
      </c>
      <c r="EK27" s="174"/>
      <c r="EL27" s="229">
        <f t="shared" si="16"/>
        <v>4.1777090530436878</v>
      </c>
      <c r="EM27" s="174"/>
      <c r="EN27" s="229">
        <f t="shared" si="17"/>
        <v>0.38685595730993949</v>
      </c>
      <c r="EO27" s="174"/>
      <c r="EP27" s="229">
        <f t="shared" si="18"/>
        <v>-0.35658556750175485</v>
      </c>
      <c r="ER27" s="229">
        <f t="shared" si="19"/>
        <v>1.2965056266759367</v>
      </c>
    </row>
    <row r="28" spans="1:148" ht="16.5" customHeight="1" x14ac:dyDescent="0.45">
      <c r="A28" s="340"/>
      <c r="B28" s="342" t="s">
        <v>280</v>
      </c>
      <c r="C28" s="340"/>
      <c r="D28" s="340"/>
      <c r="F28" s="224">
        <f>+'t44 (4)'!C149</f>
        <v>133.47</v>
      </c>
      <c r="H28" s="224">
        <f>+'t44 (4)'!E149</f>
        <v>141.96</v>
      </c>
      <c r="J28" s="224">
        <f>+'t44 (4)'!G149</f>
        <v>176.79</v>
      </c>
      <c r="L28" s="224">
        <f>+'t44 (4)'!I149</f>
        <v>126.36</v>
      </c>
      <c r="N28" s="224">
        <f>+'t44 (4)'!K149</f>
        <v>153.83000000000001</v>
      </c>
      <c r="P28" s="224">
        <f>+'t44 (4)'!M149</f>
        <v>120.21</v>
      </c>
      <c r="R28" s="224">
        <f>+'t44 (4)'!O149</f>
        <v>167.12</v>
      </c>
      <c r="T28" s="224">
        <f>+'t44 (4)'!Q149</f>
        <v>206.19</v>
      </c>
      <c r="V28" s="224">
        <f>+'t44 (4)'!S149</f>
        <v>275.14999999999998</v>
      </c>
      <c r="X28" s="224">
        <f>+'t44 (4)'!U149</f>
        <v>233.06</v>
      </c>
      <c r="Z28" s="224">
        <f>+'t44 (4)'!W149</f>
        <v>200.35</v>
      </c>
      <c r="AB28" s="224">
        <f>+'t44 (4)'!Y149</f>
        <v>142.24</v>
      </c>
      <c r="AD28" s="224">
        <f>+'t44 (4)'!AA149</f>
        <v>130.94</v>
      </c>
      <c r="AF28" s="224">
        <f>+'t44 (4)'!AC149</f>
        <v>145.75</v>
      </c>
      <c r="AH28" s="224">
        <f>+'t44 (4)'!AE149</f>
        <v>188.76</v>
      </c>
      <c r="AJ28" s="224">
        <f>+'t44 (4)'!AG149</f>
        <v>123.38</v>
      </c>
      <c r="AL28" s="224">
        <f>+'t44 (4)'!AI149</f>
        <v>155.88999999999999</v>
      </c>
      <c r="AN28" s="224">
        <f>+'t44 (4)'!AK149</f>
        <v>180.21</v>
      </c>
      <c r="AP28" s="224">
        <f>+'t44 (4)'!AM149</f>
        <v>166.13</v>
      </c>
      <c r="AR28" s="224">
        <f>+'t44 (4)'!AO149</f>
        <v>185.61</v>
      </c>
      <c r="AT28" s="224">
        <f>+'t44 (4)'!AQ149</f>
        <v>202.17</v>
      </c>
      <c r="AV28" s="224">
        <f>+'t44 (4)'!AS149</f>
        <v>205.45</v>
      </c>
      <c r="AX28" s="224">
        <f>+'t44 (4)'!AU149</f>
        <v>635.27</v>
      </c>
      <c r="AZ28" s="224">
        <f>+'t44 (4)'!AW149</f>
        <v>436.18</v>
      </c>
      <c r="BA28" s="226"/>
      <c r="BB28" s="224">
        <f t="shared" si="0"/>
        <v>2755.7400000000002</v>
      </c>
      <c r="BD28" s="224">
        <f>+'t44 (4)'!AY149</f>
        <v>201.64</v>
      </c>
      <c r="BF28" s="224">
        <f>+'t44 (4)'!BA149</f>
        <v>231.29</v>
      </c>
      <c r="BH28" s="224">
        <f>+'t44 (4)'!BC149</f>
        <v>267.93</v>
      </c>
      <c r="BI28" s="226"/>
      <c r="BJ28" s="224">
        <f t="shared" si="1"/>
        <v>700.86</v>
      </c>
      <c r="BL28" s="224">
        <f>+'t44 (4)'!BE149</f>
        <v>242.6</v>
      </c>
      <c r="BN28" s="224">
        <f>+'t44 (4)'!BG149</f>
        <v>226.73</v>
      </c>
      <c r="BP28" s="224">
        <f>+'t44 (4)'!BI149</f>
        <v>170.45</v>
      </c>
      <c r="BR28" s="224">
        <f>+'t44 (4)'!BK149</f>
        <v>166.85</v>
      </c>
      <c r="BT28" s="224">
        <f>+'t44 (4)'!BM149</f>
        <v>195.19</v>
      </c>
      <c r="BV28" s="224">
        <f>+'t44 (4)'!BO149</f>
        <v>168.33</v>
      </c>
      <c r="BX28" s="224">
        <f>+'t44 (4)'!BQ149</f>
        <v>185.7</v>
      </c>
      <c r="BZ28" s="224">
        <f>+'t44 (4)'!BS149</f>
        <v>202.02</v>
      </c>
      <c r="CB28" s="224">
        <f>+'t44 (4)'!BU149</f>
        <v>139.32</v>
      </c>
      <c r="CC28" s="226"/>
      <c r="CD28" s="224">
        <f t="shared" si="2"/>
        <v>2398.0499999999997</v>
      </c>
      <c r="CF28" s="224">
        <f>+'t44 (4)'!BW149</f>
        <v>189.98</v>
      </c>
      <c r="CH28" s="224">
        <f>+'t44 (4)'!BY149</f>
        <v>181.57</v>
      </c>
      <c r="CI28" s="226"/>
      <c r="CJ28" s="224">
        <f>+'t44 (4)'!CA149</f>
        <v>212.74</v>
      </c>
      <c r="CL28" s="224">
        <f t="shared" si="20"/>
        <v>584.29</v>
      </c>
      <c r="CM28" s="179"/>
      <c r="CN28" s="323"/>
      <c r="CO28" s="323"/>
      <c r="CP28" s="323"/>
      <c r="CQ28" s="323"/>
      <c r="CR28" s="323"/>
      <c r="CS28" s="323"/>
      <c r="CT28" s="323"/>
      <c r="CU28" s="323"/>
      <c r="CV28" s="323"/>
      <c r="CW28" s="323"/>
      <c r="CX28" s="323"/>
      <c r="CY28" s="338"/>
      <c r="CZ28" s="323"/>
      <c r="DA28" s="338"/>
      <c r="DB28" s="323"/>
      <c r="DC28" s="176"/>
      <c r="DD28" s="323"/>
      <c r="DE28" s="176"/>
      <c r="DF28" s="323"/>
      <c r="DG28" s="176"/>
      <c r="DH28" s="323"/>
      <c r="DI28" s="176"/>
      <c r="DJ28" s="323"/>
      <c r="DK28" s="176"/>
      <c r="DL28" s="229">
        <f t="shared" si="3"/>
        <v>53.994195814877031</v>
      </c>
      <c r="DM28" s="339"/>
      <c r="DN28" s="229">
        <f t="shared" si="4"/>
        <v>58.689536878216117</v>
      </c>
      <c r="DO28" s="339"/>
      <c r="DP28" s="229">
        <f t="shared" si="5"/>
        <v>41.942148760330596</v>
      </c>
      <c r="DQ28" s="339"/>
      <c r="DR28" s="229">
        <f t="shared" si="6"/>
        <v>96.628302804344315</v>
      </c>
      <c r="DS28" s="339"/>
      <c r="DT28" s="229">
        <f t="shared" si="7"/>
        <v>45.442299057027391</v>
      </c>
      <c r="DU28" s="339"/>
      <c r="DV28" s="229">
        <f t="shared" si="8"/>
        <v>-5.4159036679429668</v>
      </c>
      <c r="DW28" s="174"/>
      <c r="DX28" s="229">
        <f t="shared" si="9"/>
        <v>0.43339553361825267</v>
      </c>
      <c r="DY28" s="174"/>
      <c r="DZ28" s="229">
        <f t="shared" si="10"/>
        <v>5.1613598405258143</v>
      </c>
      <c r="EA28" s="174"/>
      <c r="EB28" s="229">
        <f t="shared" si="11"/>
        <v>-16.738388484938405</v>
      </c>
      <c r="EC28" s="174"/>
      <c r="ED28" s="229">
        <f t="shared" si="12"/>
        <v>-9.6130445363835531</v>
      </c>
      <c r="EE28" s="174"/>
      <c r="EF28" s="229">
        <f t="shared" si="13"/>
        <v>-68.199348308593201</v>
      </c>
      <c r="EG28" s="174"/>
      <c r="EH28" s="229">
        <f t="shared" si="14"/>
        <v>-68.059058186987031</v>
      </c>
      <c r="EI28" s="174"/>
      <c r="EJ28" s="229">
        <f t="shared" si="15"/>
        <v>-12.979816673561384</v>
      </c>
      <c r="EK28" s="174"/>
      <c r="EL28" s="229">
        <f t="shared" si="16"/>
        <v>-5.7825828208688757</v>
      </c>
      <c r="EM28" s="174"/>
      <c r="EN28" s="229">
        <f t="shared" si="17"/>
        <v>-21.496822171300099</v>
      </c>
      <c r="EO28" s="174"/>
      <c r="EP28" s="229">
        <f t="shared" si="18"/>
        <v>-20.598663830104879</v>
      </c>
      <c r="ER28" s="229">
        <f t="shared" si="19"/>
        <v>-16.632423023143005</v>
      </c>
    </row>
    <row r="29" spans="1:148" ht="16.5" customHeight="1" x14ac:dyDescent="0.45">
      <c r="A29" s="340"/>
      <c r="B29" s="342" t="s">
        <v>281</v>
      </c>
      <c r="C29" s="340"/>
      <c r="D29" s="340"/>
      <c r="F29" s="224">
        <f>+'t44 (4)'!C150</f>
        <v>809.84</v>
      </c>
      <c r="H29" s="224">
        <f>+'t44 (4)'!E150</f>
        <v>731.05</v>
      </c>
      <c r="J29" s="224">
        <f>+'t44 (4)'!G150</f>
        <v>811.15</v>
      </c>
      <c r="L29" s="224">
        <f>+'t44 (4)'!I150</f>
        <v>739.44</v>
      </c>
      <c r="N29" s="224">
        <f>+'t44 (4)'!K150</f>
        <v>1035.68</v>
      </c>
      <c r="P29" s="224">
        <f>+'t44 (4)'!M150</f>
        <v>992.87</v>
      </c>
      <c r="R29" s="224">
        <f>+'t44 (4)'!O150</f>
        <v>926.68</v>
      </c>
      <c r="T29" s="224">
        <f>+'t44 (4)'!Q150</f>
        <v>909.12</v>
      </c>
      <c r="V29" s="224">
        <f>+'t44 (4)'!S150</f>
        <v>1020.61</v>
      </c>
      <c r="X29" s="224">
        <f>+'t44 (4)'!U150</f>
        <v>1132.92</v>
      </c>
      <c r="Z29" s="224">
        <f>+'t44 (4)'!W150</f>
        <v>871.02</v>
      </c>
      <c r="AB29" s="224">
        <f>+'t44 (4)'!Y150</f>
        <v>879.94</v>
      </c>
      <c r="AD29" s="224">
        <f>+'t44 (4)'!AA150</f>
        <v>721.56</v>
      </c>
      <c r="AF29" s="224">
        <f>+'t44 (4)'!AC150</f>
        <v>865.01</v>
      </c>
      <c r="AH29" s="224">
        <f>+'t44 (4)'!AE150</f>
        <v>1080.26</v>
      </c>
      <c r="AJ29" s="224">
        <f>+'t44 (4)'!AG150</f>
        <v>927.68</v>
      </c>
      <c r="AL29" s="224">
        <f>+'t44 (4)'!AI150</f>
        <v>1011.04</v>
      </c>
      <c r="AN29" s="224">
        <f>+'t44 (4)'!AK150</f>
        <v>1143.25</v>
      </c>
      <c r="AP29" s="224">
        <f>+'t44 (4)'!AM150</f>
        <v>752.27</v>
      </c>
      <c r="AR29" s="224">
        <f>+'t44 (4)'!AO150</f>
        <v>728.66</v>
      </c>
      <c r="AT29" s="224">
        <f>+'t44 (4)'!AQ150</f>
        <v>937.82</v>
      </c>
      <c r="AV29" s="224">
        <f>+'t44 (4)'!AS150</f>
        <v>743.07</v>
      </c>
      <c r="AX29" s="224">
        <f>+'t44 (4)'!AU150</f>
        <v>842.89</v>
      </c>
      <c r="AZ29" s="224">
        <f>+'t44 (4)'!AW150</f>
        <v>944.61</v>
      </c>
      <c r="BA29" s="226"/>
      <c r="BB29" s="224">
        <f t="shared" si="0"/>
        <v>10698.119999999999</v>
      </c>
      <c r="BD29" s="224">
        <f>+'t44 (4)'!AY150</f>
        <v>821.9</v>
      </c>
      <c r="BF29" s="224">
        <f>+'t44 (4)'!BA150</f>
        <v>858.67</v>
      </c>
      <c r="BH29" s="224">
        <f>+'t44 (4)'!BC150</f>
        <v>930</v>
      </c>
      <c r="BI29" s="226"/>
      <c r="BJ29" s="224">
        <f t="shared" si="1"/>
        <v>2610.5700000000002</v>
      </c>
      <c r="BL29" s="224">
        <f>+'t44 (4)'!BE150</f>
        <v>669.55</v>
      </c>
      <c r="BN29" s="224">
        <f>+'t44 (4)'!BG150</f>
        <v>892.45</v>
      </c>
      <c r="BP29" s="224">
        <f>+'t44 (4)'!BI150</f>
        <v>1019.49</v>
      </c>
      <c r="BR29" s="224">
        <f>+'t44 (4)'!BK150</f>
        <v>1113.8699999999999</v>
      </c>
      <c r="BT29" s="224">
        <f>+'t44 (4)'!BM150</f>
        <v>2066.88</v>
      </c>
      <c r="BV29" s="224">
        <f>+'t44 (4)'!BO150</f>
        <v>1588.81</v>
      </c>
      <c r="BX29" s="224">
        <f>+'t44 (4)'!BQ150</f>
        <v>2460.6999999999998</v>
      </c>
      <c r="BZ29" s="224">
        <f>+'t44 (4)'!BS150</f>
        <v>2504.96</v>
      </c>
      <c r="CB29" s="224">
        <f>+'t44 (4)'!BU150</f>
        <v>3881.18</v>
      </c>
      <c r="CC29" s="226"/>
      <c r="CD29" s="224">
        <f t="shared" si="2"/>
        <v>18808.46</v>
      </c>
      <c r="CF29" s="224">
        <f>+'t44 (4)'!BW150</f>
        <v>2258.48</v>
      </c>
      <c r="CH29" s="224">
        <f>+'t44 (4)'!BY150</f>
        <v>2445.0700000000002</v>
      </c>
      <c r="CI29" s="226"/>
      <c r="CJ29" s="224">
        <f>+'t44 (4)'!CA150</f>
        <v>2025.58</v>
      </c>
      <c r="CL29" s="224">
        <f t="shared" si="20"/>
        <v>6729.1299999999992</v>
      </c>
      <c r="CM29" s="179"/>
      <c r="CN29" s="323"/>
      <c r="CO29" s="323"/>
      <c r="CP29" s="323"/>
      <c r="CQ29" s="323"/>
      <c r="CR29" s="323"/>
      <c r="CS29" s="323"/>
      <c r="CT29" s="323"/>
      <c r="CU29" s="323"/>
      <c r="CV29" s="323"/>
      <c r="CW29" s="323"/>
      <c r="CX29" s="323"/>
      <c r="CY29" s="338"/>
      <c r="CZ29" s="323"/>
      <c r="DA29" s="338"/>
      <c r="DB29" s="323"/>
      <c r="DC29" s="176"/>
      <c r="DD29" s="323"/>
      <c r="DE29" s="176"/>
      <c r="DF29" s="323"/>
      <c r="DG29" s="176"/>
      <c r="DH29" s="323"/>
      <c r="DI29" s="176"/>
      <c r="DJ29" s="323"/>
      <c r="DK29" s="176"/>
      <c r="DL29" s="229">
        <f t="shared" si="3"/>
        <v>13.905981484561236</v>
      </c>
      <c r="DM29" s="339"/>
      <c r="DN29" s="229">
        <f t="shared" si="4"/>
        <v>-0.73293950358955806</v>
      </c>
      <c r="DO29" s="339"/>
      <c r="DP29" s="229">
        <f t="shared" si="5"/>
        <v>-13.909614352100419</v>
      </c>
      <c r="DQ29" s="339"/>
      <c r="DR29" s="229">
        <f t="shared" si="6"/>
        <v>-27.825327699206625</v>
      </c>
      <c r="DS29" s="339"/>
      <c r="DT29" s="229">
        <f t="shared" si="7"/>
        <v>-11.729506250989076</v>
      </c>
      <c r="DU29" s="339"/>
      <c r="DV29" s="229">
        <f t="shared" si="8"/>
        <v>-10.825278810408923</v>
      </c>
      <c r="DW29" s="174"/>
      <c r="DX29" s="229">
        <f t="shared" si="9"/>
        <v>48.06784798011352</v>
      </c>
      <c r="DY29" s="174"/>
      <c r="DZ29" s="229">
        <f t="shared" si="10"/>
        <v>183.65492822441195</v>
      </c>
      <c r="EA29" s="174"/>
      <c r="EB29" s="229">
        <f t="shared" si="11"/>
        <v>69.415239598217141</v>
      </c>
      <c r="EC29" s="174"/>
      <c r="ED29" s="229">
        <f t="shared" si="12"/>
        <v>231.15318879782518</v>
      </c>
      <c r="EE29" s="174"/>
      <c r="EF29" s="229">
        <f t="shared" si="13"/>
        <v>197.18705880957182</v>
      </c>
      <c r="EG29" s="174"/>
      <c r="EH29" s="229">
        <f t="shared" si="14"/>
        <v>310.87644636410789</v>
      </c>
      <c r="EI29" s="174"/>
      <c r="EJ29" s="229">
        <f t="shared" si="15"/>
        <v>75.810890137706451</v>
      </c>
      <c r="EK29" s="174"/>
      <c r="EL29" s="229">
        <f t="shared" si="16"/>
        <v>174.7876870665531</v>
      </c>
      <c r="EM29" s="174"/>
      <c r="EN29" s="229">
        <f t="shared" si="17"/>
        <v>184.75083559458233</v>
      </c>
      <c r="EO29" s="174"/>
      <c r="EP29" s="229">
        <f t="shared" si="18"/>
        <v>117.80430107526882</v>
      </c>
      <c r="ER29" s="229">
        <f t="shared" si="19"/>
        <v>157.76477933937792</v>
      </c>
    </row>
    <row r="30" spans="1:148" ht="16.5" customHeight="1" x14ac:dyDescent="0.45">
      <c r="A30" s="340"/>
      <c r="B30" s="342" t="s">
        <v>282</v>
      </c>
      <c r="C30" s="340"/>
      <c r="D30" s="340"/>
      <c r="F30" s="224">
        <f>+'t44 (4)'!C151</f>
        <v>740.21</v>
      </c>
      <c r="H30" s="224">
        <f>+'t44 (4)'!E151</f>
        <v>719.65</v>
      </c>
      <c r="J30" s="224">
        <f>+'t44 (4)'!G151</f>
        <v>824.51</v>
      </c>
      <c r="L30" s="224">
        <f>+'t44 (4)'!I151</f>
        <v>779.92</v>
      </c>
      <c r="N30" s="224">
        <f>+'t44 (4)'!K151</f>
        <v>841.55</v>
      </c>
      <c r="P30" s="224">
        <f>+'t44 (4)'!M151</f>
        <v>814.8</v>
      </c>
      <c r="R30" s="224">
        <f>+'t44 (4)'!O151</f>
        <v>853.37</v>
      </c>
      <c r="T30" s="224">
        <f>+'t44 (4)'!Q151</f>
        <v>837.37</v>
      </c>
      <c r="V30" s="224">
        <f>+'t44 (4)'!S151</f>
        <v>1046.79</v>
      </c>
      <c r="X30" s="224">
        <f>+'t44 (4)'!U151</f>
        <v>1083.58</v>
      </c>
      <c r="Z30" s="224">
        <f>+'t44 (4)'!W151</f>
        <v>997.24</v>
      </c>
      <c r="AB30" s="224">
        <f>+'t44 (4)'!Y151</f>
        <v>923.2</v>
      </c>
      <c r="AD30" s="224">
        <f>+'t44 (4)'!AA151</f>
        <v>850.51</v>
      </c>
      <c r="AF30" s="224">
        <f>+'t44 (4)'!AC151</f>
        <v>837.01</v>
      </c>
      <c r="AH30" s="224">
        <f>+'t44 (4)'!AE151</f>
        <v>933.29</v>
      </c>
      <c r="AJ30" s="224">
        <f>+'t44 (4)'!AG151</f>
        <v>788</v>
      </c>
      <c r="AL30" s="224">
        <f>+'t44 (4)'!AI151</f>
        <v>965.66</v>
      </c>
      <c r="AN30" s="224">
        <f>+'t44 (4)'!AK151</f>
        <v>868.89</v>
      </c>
      <c r="AP30" s="224">
        <f>+'t44 (4)'!AM151</f>
        <v>786.72</v>
      </c>
      <c r="AR30" s="224">
        <f>+'t44 (4)'!AO151</f>
        <v>844.57</v>
      </c>
      <c r="AT30" s="224">
        <f>+'t44 (4)'!AQ151</f>
        <v>980.79</v>
      </c>
      <c r="AV30" s="224">
        <f>+'t44 (4)'!AS151</f>
        <v>970.6</v>
      </c>
      <c r="AX30" s="224">
        <f>+'t44 (4)'!AU151</f>
        <v>932.55</v>
      </c>
      <c r="AZ30" s="224">
        <f>+'t44 (4)'!AW151</f>
        <v>858.72</v>
      </c>
      <c r="BA30" s="226"/>
      <c r="BB30" s="224">
        <f t="shared" si="0"/>
        <v>10617.31</v>
      </c>
      <c r="BD30" s="224">
        <f>+'t44 (4)'!AY151</f>
        <v>713.57</v>
      </c>
      <c r="BF30" s="224">
        <f>+'t44 (4)'!BA151</f>
        <v>767.58</v>
      </c>
      <c r="BH30" s="224">
        <f>+'t44 (4)'!BC151</f>
        <v>986.01</v>
      </c>
      <c r="BI30" s="226"/>
      <c r="BJ30" s="224">
        <f t="shared" si="1"/>
        <v>2467.1600000000003</v>
      </c>
      <c r="BL30" s="224">
        <f>+'t44 (4)'!BE151</f>
        <v>756.38</v>
      </c>
      <c r="BN30" s="224">
        <f>+'t44 (4)'!BG151</f>
        <v>927.3</v>
      </c>
      <c r="BP30" s="224">
        <f>+'t44 (4)'!BI151</f>
        <v>931.79</v>
      </c>
      <c r="BR30" s="224">
        <f>+'t44 (4)'!BK151</f>
        <v>846.78</v>
      </c>
      <c r="BT30" s="224">
        <f>+'t44 (4)'!BM151</f>
        <v>851.95</v>
      </c>
      <c r="BV30" s="224">
        <f>+'t44 (4)'!BO151</f>
        <v>920.9</v>
      </c>
      <c r="BX30" s="224">
        <f>+'t44 (4)'!BQ151</f>
        <v>915.24</v>
      </c>
      <c r="BZ30" s="224">
        <f>+'t44 (4)'!BS151</f>
        <v>975.12</v>
      </c>
      <c r="CB30" s="224">
        <f>+'t44 (4)'!BU151</f>
        <v>879.51</v>
      </c>
      <c r="CC30" s="226"/>
      <c r="CD30" s="224">
        <f t="shared" si="2"/>
        <v>10472.129999999999</v>
      </c>
      <c r="CF30" s="224">
        <f>+'t44 (4)'!BW151</f>
        <v>861.08</v>
      </c>
      <c r="CH30" s="224">
        <f>+'t44 (4)'!BY151</f>
        <v>877.43</v>
      </c>
      <c r="CI30" s="226"/>
      <c r="CJ30" s="224">
        <f>+'t44 (4)'!CA151</f>
        <v>848.89</v>
      </c>
      <c r="CL30" s="224">
        <f t="shared" si="20"/>
        <v>2587.4</v>
      </c>
      <c r="CM30" s="179"/>
      <c r="CN30" s="323"/>
      <c r="CO30" s="323"/>
      <c r="CP30" s="323"/>
      <c r="CQ30" s="323"/>
      <c r="CR30" s="323"/>
      <c r="CS30" s="323"/>
      <c r="CT30" s="323"/>
      <c r="CU30" s="323"/>
      <c r="CV30" s="323"/>
      <c r="CW30" s="323"/>
      <c r="CX30" s="323"/>
      <c r="CY30" s="338"/>
      <c r="CZ30" s="323"/>
      <c r="DA30" s="338"/>
      <c r="DB30" s="323"/>
      <c r="DC30" s="176"/>
      <c r="DD30" s="323"/>
      <c r="DE30" s="176"/>
      <c r="DF30" s="323"/>
      <c r="DG30" s="176"/>
      <c r="DH30" s="323"/>
      <c r="DI30" s="176"/>
      <c r="DJ30" s="323"/>
      <c r="DK30" s="176"/>
      <c r="DL30" s="229">
        <f t="shared" si="3"/>
        <v>-16.100927678686894</v>
      </c>
      <c r="DM30" s="339"/>
      <c r="DN30" s="229">
        <f t="shared" si="4"/>
        <v>-8.2950024491941434</v>
      </c>
      <c r="DO30" s="339"/>
      <c r="DP30" s="229">
        <f t="shared" si="5"/>
        <v>5.6488336958501639</v>
      </c>
      <c r="DQ30" s="339"/>
      <c r="DR30" s="229">
        <f t="shared" si="6"/>
        <v>-4.0126903553299513</v>
      </c>
      <c r="DS30" s="339"/>
      <c r="DT30" s="229">
        <f t="shared" si="7"/>
        <v>-3.9724126504152579</v>
      </c>
      <c r="DU30" s="339"/>
      <c r="DV30" s="229">
        <f t="shared" si="8"/>
        <v>7.2391211775943987</v>
      </c>
      <c r="DW30" s="174"/>
      <c r="DX30" s="229">
        <f t="shared" si="9"/>
        <v>7.6342281879194562</v>
      </c>
      <c r="DY30" s="174"/>
      <c r="DZ30" s="229">
        <f t="shared" si="10"/>
        <v>0.87381744556400687</v>
      </c>
      <c r="EA30" s="174"/>
      <c r="EB30" s="229">
        <f t="shared" si="11"/>
        <v>-6.1063020626229818</v>
      </c>
      <c r="EC30" s="174"/>
      <c r="ED30" s="229">
        <f t="shared" si="12"/>
        <v>-5.7036884401401196</v>
      </c>
      <c r="EE30" s="174"/>
      <c r="EF30" s="229">
        <f t="shared" si="13"/>
        <v>4.5649026861830588</v>
      </c>
      <c r="EG30" s="174"/>
      <c r="EH30" s="229">
        <f t="shared" si="14"/>
        <v>2.4210452766908919</v>
      </c>
      <c r="EI30" s="174"/>
      <c r="EJ30" s="229">
        <f t="shared" si="15"/>
        <v>-1.3673896683811693</v>
      </c>
      <c r="EK30" s="174"/>
      <c r="EL30" s="229">
        <f t="shared" si="16"/>
        <v>20.672113457684603</v>
      </c>
      <c r="EM30" s="174"/>
      <c r="EN30" s="229">
        <f t="shared" si="17"/>
        <v>14.311211860652939</v>
      </c>
      <c r="EO30" s="174"/>
      <c r="EP30" s="229">
        <f t="shared" si="18"/>
        <v>-13.906552671879592</v>
      </c>
      <c r="ER30" s="229">
        <f t="shared" si="19"/>
        <v>4.8736198706204714</v>
      </c>
    </row>
    <row r="31" spans="1:148" ht="16.5" customHeight="1" x14ac:dyDescent="0.45">
      <c r="A31" s="340"/>
      <c r="B31" s="342" t="s">
        <v>283</v>
      </c>
      <c r="C31" s="340"/>
      <c r="D31" s="340"/>
      <c r="F31" s="224">
        <f>+'t44 (4)'!C152</f>
        <v>292.89</v>
      </c>
      <c r="H31" s="224">
        <f>+'t44 (4)'!E152</f>
        <v>444.85</v>
      </c>
      <c r="J31" s="224">
        <f>+'t44 (4)'!G152</f>
        <v>166.22</v>
      </c>
      <c r="L31" s="224">
        <f>+'t44 (4)'!I152</f>
        <v>204.26</v>
      </c>
      <c r="N31" s="224">
        <f>+'t44 (4)'!K152</f>
        <v>221.49</v>
      </c>
      <c r="P31" s="224">
        <f>+'t44 (4)'!M152</f>
        <v>402.72</v>
      </c>
      <c r="R31" s="224">
        <f>+'t44 (4)'!O152</f>
        <v>372.76</v>
      </c>
      <c r="T31" s="224">
        <f>+'t44 (4)'!Q152</f>
        <v>396.39</v>
      </c>
      <c r="V31" s="224">
        <f>+'t44 (4)'!S152</f>
        <v>509.36</v>
      </c>
      <c r="X31" s="224">
        <f>+'t44 (4)'!U152</f>
        <v>192.12</v>
      </c>
      <c r="Z31" s="224">
        <f>+'t44 (4)'!W152</f>
        <v>191.67</v>
      </c>
      <c r="AB31" s="224">
        <f>+'t44 (4)'!Y152</f>
        <v>323.51</v>
      </c>
      <c r="AD31" s="224">
        <f>+'t44 (4)'!AA152</f>
        <v>153.63</v>
      </c>
      <c r="AF31" s="224">
        <f>+'t44 (4)'!AC152</f>
        <v>241.71</v>
      </c>
      <c r="AH31" s="224">
        <f>+'t44 (4)'!AE152</f>
        <v>203.65</v>
      </c>
      <c r="AJ31" s="224">
        <f>+'t44 (4)'!AG152</f>
        <v>101.9</v>
      </c>
      <c r="AL31" s="224">
        <f>+'t44 (4)'!AI152</f>
        <v>96.28</v>
      </c>
      <c r="AN31" s="224">
        <f>+'t44 (4)'!AK152</f>
        <v>128.26</v>
      </c>
      <c r="AP31" s="224">
        <f>+'t44 (4)'!AM152</f>
        <v>97.58</v>
      </c>
      <c r="AR31" s="224">
        <f>+'t44 (4)'!AO152</f>
        <v>103.41</v>
      </c>
      <c r="AT31" s="224">
        <f>+'t44 (4)'!AQ152</f>
        <v>109.82</v>
      </c>
      <c r="AV31" s="224">
        <f>+'t44 (4)'!AS152</f>
        <v>106.22</v>
      </c>
      <c r="AX31" s="224">
        <f>+'t44 (4)'!AU152</f>
        <v>113.45</v>
      </c>
      <c r="AZ31" s="224">
        <f>+'t44 (4)'!AW152</f>
        <v>118.17</v>
      </c>
      <c r="BA31" s="226"/>
      <c r="BB31" s="224">
        <f t="shared" si="0"/>
        <v>1574.0800000000002</v>
      </c>
      <c r="BD31" s="224">
        <f>+'t44 (4)'!AY152</f>
        <v>91.94</v>
      </c>
      <c r="BF31" s="224">
        <f>+'t44 (4)'!BA152</f>
        <v>89.13</v>
      </c>
      <c r="BH31" s="224">
        <f>+'t44 (4)'!BC152</f>
        <v>81.64</v>
      </c>
      <c r="BI31" s="226"/>
      <c r="BJ31" s="224">
        <f t="shared" si="1"/>
        <v>262.70999999999998</v>
      </c>
      <c r="BL31" s="224">
        <f>+'t44 (4)'!BE152</f>
        <v>79.73</v>
      </c>
      <c r="BN31" s="224">
        <f>+'t44 (4)'!BG152</f>
        <v>96.74</v>
      </c>
      <c r="BP31" s="224">
        <f>+'t44 (4)'!BI152</f>
        <v>90.91</v>
      </c>
      <c r="BR31" s="224">
        <f>+'t44 (4)'!BK152</f>
        <v>90.81</v>
      </c>
      <c r="BT31" s="224">
        <f>+'t44 (4)'!BM152</f>
        <v>120.4</v>
      </c>
      <c r="BV31" s="224">
        <f>+'t44 (4)'!BO152</f>
        <v>119.03</v>
      </c>
      <c r="BX31" s="224">
        <f>+'t44 (4)'!BQ152</f>
        <v>87.42</v>
      </c>
      <c r="BZ31" s="224">
        <f>+'t44 (4)'!BS152</f>
        <v>114.11</v>
      </c>
      <c r="CB31" s="224">
        <f>+'t44 (4)'!BU152</f>
        <v>84.79</v>
      </c>
      <c r="CC31" s="226"/>
      <c r="CD31" s="224">
        <f t="shared" si="2"/>
        <v>1146.6500000000001</v>
      </c>
      <c r="CF31" s="224">
        <f>+'t44 (4)'!BW152</f>
        <v>104.37</v>
      </c>
      <c r="CH31" s="224">
        <f>+'t44 (4)'!BY152</f>
        <v>96.92</v>
      </c>
      <c r="CI31" s="226"/>
      <c r="CJ31" s="224">
        <f>+'t44 (4)'!CA152</f>
        <v>103.07</v>
      </c>
      <c r="CL31" s="224">
        <f t="shared" si="20"/>
        <v>304.36</v>
      </c>
      <c r="CM31" s="179"/>
      <c r="CN31" s="323">
        <f t="shared" ref="CN31:CN43" si="21">((AD31/F31)-1)*100</f>
        <v>-47.546860596128241</v>
      </c>
      <c r="CO31" s="323"/>
      <c r="CP31" s="323">
        <f t="shared" ref="CP31:CP43" si="22">((AF31/H31)-1)*100</f>
        <v>-45.664830841856805</v>
      </c>
      <c r="CQ31" s="323"/>
      <c r="CR31" s="323">
        <f t="shared" ref="CR31:CR43" si="23">((AH31/J31)-1)*100</f>
        <v>22.518349175791119</v>
      </c>
      <c r="CS31" s="323"/>
      <c r="CT31" s="323">
        <f t="shared" ref="CT31:CT43" si="24">((AJ31/L31)-1)*100</f>
        <v>-50.112601586213643</v>
      </c>
      <c r="CU31" s="323"/>
      <c r="CV31" s="323">
        <f>((AL31/N31)-1)*100</f>
        <v>-56.53076888347104</v>
      </c>
      <c r="CW31" s="323"/>
      <c r="CX31" s="323">
        <f t="shared" ref="CX31:CX43" si="25">((AN31/P31)-1)*100</f>
        <v>-68.15156932856577</v>
      </c>
      <c r="CY31" s="338"/>
      <c r="CZ31" s="323">
        <f t="shared" ref="CZ31:CZ43" si="26">((AP31/R31)-1)*100</f>
        <v>-73.822298529885174</v>
      </c>
      <c r="DA31" s="338"/>
      <c r="DB31" s="323">
        <f t="shared" ref="DB31:DB43" si="27">((AR31/T31)-1)*100</f>
        <v>-73.912056308181334</v>
      </c>
      <c r="DC31" s="176"/>
      <c r="DD31" s="323">
        <f t="shared" ref="DD31:DD43" si="28">((AT31/V31)-1)*100</f>
        <v>-78.439610491597307</v>
      </c>
      <c r="DE31" s="176"/>
      <c r="DF31" s="323">
        <f t="shared" ref="DF31:DF43" si="29">((AV31/X31)-1)*100</f>
        <v>-44.711638559233812</v>
      </c>
      <c r="DG31" s="176"/>
      <c r="DH31" s="323">
        <f t="shared" ref="DH31:DH43" si="30">((AX31/Z31)-1)*100</f>
        <v>-40.809725048260027</v>
      </c>
      <c r="DI31" s="176"/>
      <c r="DJ31" s="323">
        <f t="shared" ref="DJ31:DJ43" si="31">((AZ31/AB31)-1)*100</f>
        <v>-63.472535624864769</v>
      </c>
      <c r="DK31" s="176"/>
      <c r="DL31" s="229">
        <f t="shared" si="3"/>
        <v>-40.15491765931133</v>
      </c>
      <c r="DM31" s="339"/>
      <c r="DN31" s="229">
        <f t="shared" si="4"/>
        <v>-63.125232716892143</v>
      </c>
      <c r="DO31" s="339"/>
      <c r="DP31" s="229">
        <f t="shared" si="5"/>
        <v>-59.911613061625332</v>
      </c>
      <c r="DQ31" s="339"/>
      <c r="DR31" s="229">
        <f t="shared" si="6"/>
        <v>-21.756624141315019</v>
      </c>
      <c r="DS31" s="339"/>
      <c r="DT31" s="229">
        <f t="shared" si="7"/>
        <v>0.4777731616119496</v>
      </c>
      <c r="DU31" s="339"/>
      <c r="DV31" s="229">
        <f t="shared" si="8"/>
        <v>-29.120536410416342</v>
      </c>
      <c r="DW31" s="174"/>
      <c r="DX31" s="229">
        <f t="shared" si="9"/>
        <v>-6.9378971100635294</v>
      </c>
      <c r="DY31" s="174"/>
      <c r="DZ31" s="229">
        <f t="shared" si="10"/>
        <v>16.42974567256552</v>
      </c>
      <c r="EA31" s="174"/>
      <c r="EB31" s="229">
        <f t="shared" si="11"/>
        <v>8.3864505554543953</v>
      </c>
      <c r="EC31" s="174"/>
      <c r="ED31" s="229">
        <f t="shared" si="12"/>
        <v>-17.699115044247783</v>
      </c>
      <c r="EE31" s="174"/>
      <c r="EF31" s="229">
        <f t="shared" si="13"/>
        <v>0.58175407668576984</v>
      </c>
      <c r="EG31" s="174"/>
      <c r="EH31" s="229">
        <f t="shared" si="14"/>
        <v>-28.247440128628241</v>
      </c>
      <c r="EI31" s="174"/>
      <c r="EJ31" s="229">
        <f t="shared" si="15"/>
        <v>-27.154274242732267</v>
      </c>
      <c r="EK31" s="174"/>
      <c r="EL31" s="229">
        <f t="shared" si="16"/>
        <v>13.51968675222972</v>
      </c>
      <c r="EM31" s="174"/>
      <c r="EN31" s="229">
        <f t="shared" si="17"/>
        <v>8.740042634354328</v>
      </c>
      <c r="EO31" s="174"/>
      <c r="EP31" s="229">
        <f t="shared" si="18"/>
        <v>26.24938755512003</v>
      </c>
      <c r="ER31" s="229">
        <f t="shared" si="19"/>
        <v>15.853983479882782</v>
      </c>
    </row>
    <row r="32" spans="1:148" ht="16.5" customHeight="1" x14ac:dyDescent="0.45">
      <c r="A32" s="340"/>
      <c r="B32" s="342" t="s">
        <v>284</v>
      </c>
      <c r="C32" s="340"/>
      <c r="D32" s="340"/>
      <c r="F32" s="224">
        <f>+'t44 (4)'!C153</f>
        <v>151.1</v>
      </c>
      <c r="H32" s="224">
        <f>+'t44 (4)'!E153</f>
        <v>182.41</v>
      </c>
      <c r="J32" s="224">
        <f>+'t44 (4)'!G153</f>
        <v>199.99</v>
      </c>
      <c r="L32" s="224">
        <f>+'t44 (4)'!I153</f>
        <v>188.15</v>
      </c>
      <c r="N32" s="224">
        <f>+'t44 (4)'!K153</f>
        <v>213.7</v>
      </c>
      <c r="P32" s="224">
        <f>+'t44 (4)'!M153</f>
        <v>195.07</v>
      </c>
      <c r="R32" s="224">
        <f>+'t44 (4)'!O153</f>
        <v>198.16</v>
      </c>
      <c r="T32" s="224">
        <f>+'t44 (4)'!Q153</f>
        <v>172.39</v>
      </c>
      <c r="V32" s="224">
        <f>+'t44 (4)'!S153</f>
        <v>162.15</v>
      </c>
      <c r="X32" s="224">
        <f>+'t44 (4)'!U153</f>
        <v>143.88999999999999</v>
      </c>
      <c r="Z32" s="224">
        <f>+'t44 (4)'!W153</f>
        <v>134.28</v>
      </c>
      <c r="AB32" s="224">
        <f>+'t44 (4)'!Y153</f>
        <v>170.21</v>
      </c>
      <c r="AD32" s="224">
        <f>+'t44 (4)'!AA153</f>
        <v>139.22999999999999</v>
      </c>
      <c r="AF32" s="224">
        <f>+'t44 (4)'!AC153</f>
        <v>164.93</v>
      </c>
      <c r="AH32" s="224">
        <f>+'t44 (4)'!AE153</f>
        <v>213.13</v>
      </c>
      <c r="AJ32" s="224">
        <f>+'t44 (4)'!AG153</f>
        <v>169.09</v>
      </c>
      <c r="AL32" s="224">
        <f>+'t44 (4)'!AI153</f>
        <v>187.2</v>
      </c>
      <c r="AN32" s="224">
        <f>+'t44 (4)'!AK153</f>
        <v>197.8</v>
      </c>
      <c r="AP32" s="224">
        <f>+'t44 (4)'!AM153</f>
        <v>160.66999999999999</v>
      </c>
      <c r="AR32" s="224">
        <f>+'t44 (4)'!AO153</f>
        <v>185.82</v>
      </c>
      <c r="AT32" s="224">
        <f>+'t44 (4)'!AQ153</f>
        <v>173.16</v>
      </c>
      <c r="AV32" s="224">
        <f>+'t44 (4)'!AS153</f>
        <v>193</v>
      </c>
      <c r="AX32" s="224">
        <f>+'t44 (4)'!AU153</f>
        <v>195.5</v>
      </c>
      <c r="AZ32" s="224">
        <f>+'t44 (4)'!AW153</f>
        <v>161.74</v>
      </c>
      <c r="BA32" s="226"/>
      <c r="BB32" s="224">
        <f t="shared" si="0"/>
        <v>2141.27</v>
      </c>
      <c r="BD32" s="224">
        <f>+'t44 (4)'!AY153</f>
        <v>206.11</v>
      </c>
      <c r="BF32" s="224">
        <f>+'t44 (4)'!BA153</f>
        <v>220.53</v>
      </c>
      <c r="BH32" s="224">
        <f>+'t44 (4)'!BC153</f>
        <v>226.39</v>
      </c>
      <c r="BI32" s="226"/>
      <c r="BJ32" s="224">
        <f t="shared" si="1"/>
        <v>653.03</v>
      </c>
      <c r="BL32" s="224">
        <f>+'t44 (4)'!BE153</f>
        <v>188.54</v>
      </c>
      <c r="BN32" s="224">
        <f>+'t44 (4)'!BG153</f>
        <v>225.23</v>
      </c>
      <c r="BP32" s="224">
        <f>+'t44 (4)'!BI153</f>
        <v>199.37</v>
      </c>
      <c r="BR32" s="224">
        <f>+'t44 (4)'!BK153</f>
        <v>191.93</v>
      </c>
      <c r="BT32" s="224">
        <f>+'t44 (4)'!BM153</f>
        <v>220.93</v>
      </c>
      <c r="BV32" s="224">
        <f>+'t44 (4)'!BO153</f>
        <v>207.68</v>
      </c>
      <c r="BX32" s="224">
        <f>+'t44 (4)'!BQ153</f>
        <v>195.15</v>
      </c>
      <c r="BZ32" s="224">
        <f>+'t44 (4)'!BS153</f>
        <v>207.06</v>
      </c>
      <c r="CB32" s="224">
        <f>+'t44 (4)'!BU153</f>
        <v>197.59</v>
      </c>
      <c r="CC32" s="226"/>
      <c r="CD32" s="224">
        <f t="shared" si="2"/>
        <v>2486.5100000000002</v>
      </c>
      <c r="CF32" s="224">
        <f>+'t44 (4)'!BW153</f>
        <v>247.62</v>
      </c>
      <c r="CH32" s="224">
        <f>+'t44 (4)'!BY153</f>
        <v>200.97</v>
      </c>
      <c r="CI32" s="226"/>
      <c r="CJ32" s="224">
        <f>+'t44 (4)'!CA153</f>
        <v>264.85000000000002</v>
      </c>
      <c r="CL32" s="224">
        <f t="shared" si="20"/>
        <v>713.44</v>
      </c>
      <c r="CM32" s="179"/>
      <c r="CN32" s="323">
        <f t="shared" si="21"/>
        <v>-7.8557246856386538</v>
      </c>
      <c r="CO32" s="323"/>
      <c r="CP32" s="323">
        <f t="shared" si="22"/>
        <v>-9.5828079600899017</v>
      </c>
      <c r="CQ32" s="323"/>
      <c r="CR32" s="323">
        <f t="shared" si="23"/>
        <v>6.5703285164258052</v>
      </c>
      <c r="CS32" s="323"/>
      <c r="CT32" s="323">
        <f t="shared" si="24"/>
        <v>-10.130215253786879</v>
      </c>
      <c r="CU32" s="323"/>
      <c r="CV32" s="323">
        <f>((AL32/N32)-1)*100</f>
        <v>-12.400561534861954</v>
      </c>
      <c r="CW32" s="323"/>
      <c r="CX32" s="323">
        <f t="shared" si="25"/>
        <v>1.3994976162403416</v>
      </c>
      <c r="CY32" s="338"/>
      <c r="CZ32" s="323">
        <f t="shared" si="26"/>
        <v>-18.919055308841347</v>
      </c>
      <c r="DA32" s="338"/>
      <c r="DB32" s="323">
        <f t="shared" si="27"/>
        <v>7.7904750855618099</v>
      </c>
      <c r="DC32" s="176"/>
      <c r="DD32" s="323">
        <f t="shared" si="28"/>
        <v>6.7900092506937959</v>
      </c>
      <c r="DE32" s="176"/>
      <c r="DF32" s="323">
        <f t="shared" si="29"/>
        <v>34.130238376537633</v>
      </c>
      <c r="DG32" s="176"/>
      <c r="DH32" s="323">
        <f t="shared" si="30"/>
        <v>45.591301757521599</v>
      </c>
      <c r="DI32" s="176"/>
      <c r="DJ32" s="323">
        <f t="shared" si="31"/>
        <v>-4.9762058633452728</v>
      </c>
      <c r="DK32" s="176"/>
      <c r="DL32" s="229">
        <f t="shared" si="3"/>
        <v>48.03562450621277</v>
      </c>
      <c r="DM32" s="339"/>
      <c r="DN32" s="229">
        <f t="shared" si="4"/>
        <v>33.711271448493285</v>
      </c>
      <c r="DO32" s="339"/>
      <c r="DP32" s="229">
        <f t="shared" si="5"/>
        <v>6.221554919532668</v>
      </c>
      <c r="DQ32" s="339"/>
      <c r="DR32" s="229">
        <f t="shared" si="6"/>
        <v>11.502750014785024</v>
      </c>
      <c r="DS32" s="339"/>
      <c r="DT32" s="229">
        <f t="shared" si="7"/>
        <v>20.315170940170944</v>
      </c>
      <c r="DU32" s="339"/>
      <c r="DV32" s="229">
        <f t="shared" si="8"/>
        <v>0.79373104145601392</v>
      </c>
      <c r="DW32" s="174"/>
      <c r="DX32" s="229">
        <f t="shared" si="9"/>
        <v>19.456027883238946</v>
      </c>
      <c r="DY32" s="174"/>
      <c r="DZ32" s="229">
        <f t="shared" si="10"/>
        <v>18.894629211064483</v>
      </c>
      <c r="EA32" s="174"/>
      <c r="EB32" s="229">
        <f t="shared" si="11"/>
        <v>19.935319935319939</v>
      </c>
      <c r="EC32" s="174"/>
      <c r="ED32" s="229">
        <f t="shared" si="12"/>
        <v>1.1139896373057123</v>
      </c>
      <c r="EE32" s="174"/>
      <c r="EF32" s="229">
        <f t="shared" si="13"/>
        <v>5.913043478260871</v>
      </c>
      <c r="EG32" s="174"/>
      <c r="EH32" s="229">
        <f t="shared" si="14"/>
        <v>22.165203412884882</v>
      </c>
      <c r="EI32" s="174"/>
      <c r="EJ32" s="229">
        <f t="shared" si="15"/>
        <v>16.123141873747837</v>
      </c>
      <c r="EK32" s="174"/>
      <c r="EL32" s="229">
        <f t="shared" si="16"/>
        <v>20.139731211489</v>
      </c>
      <c r="EM32" s="174"/>
      <c r="EN32" s="229">
        <f t="shared" si="17"/>
        <v>-8.8695415589715729</v>
      </c>
      <c r="EO32" s="174"/>
      <c r="EP32" s="229">
        <f t="shared" si="18"/>
        <v>16.988382879102449</v>
      </c>
      <c r="ER32" s="229">
        <f t="shared" si="19"/>
        <v>9.2507235502197638</v>
      </c>
    </row>
    <row r="33" spans="1:148" ht="9.75" customHeight="1" x14ac:dyDescent="0.45">
      <c r="A33" s="179"/>
      <c r="B33" s="201"/>
      <c r="C33" s="179"/>
      <c r="D33" s="325"/>
      <c r="F33" s="224"/>
      <c r="H33" s="224"/>
      <c r="J33" s="224"/>
      <c r="L33" s="224"/>
      <c r="N33" s="224"/>
      <c r="P33" s="224"/>
      <c r="R33" s="224"/>
      <c r="T33" s="224"/>
      <c r="V33" s="224"/>
      <c r="X33" s="224"/>
      <c r="Z33" s="224"/>
      <c r="AB33" s="224"/>
      <c r="AD33" s="224"/>
      <c r="AF33" s="224"/>
      <c r="AH33" s="224"/>
      <c r="AJ33" s="224"/>
      <c r="AL33" s="224"/>
      <c r="AN33" s="224"/>
      <c r="AP33" s="224"/>
      <c r="AR33" s="224"/>
      <c r="AT33" s="224"/>
      <c r="AV33" s="224"/>
      <c r="AX33" s="224"/>
      <c r="AZ33" s="224"/>
      <c r="BA33" s="226"/>
      <c r="BB33" s="390"/>
      <c r="BC33" s="351"/>
      <c r="BD33" s="322"/>
      <c r="BE33" s="351"/>
      <c r="BF33" s="322"/>
      <c r="BG33" s="351"/>
      <c r="BH33" s="417"/>
      <c r="BI33" s="226"/>
      <c r="BJ33" s="417"/>
      <c r="BK33" s="417"/>
      <c r="BL33" s="417"/>
      <c r="BM33" s="417"/>
      <c r="BN33" s="417"/>
      <c r="BO33" s="417"/>
      <c r="BP33" s="417"/>
      <c r="BQ33" s="417"/>
      <c r="BR33" s="417"/>
      <c r="BS33" s="417"/>
      <c r="BT33" s="417"/>
      <c r="BU33" s="417"/>
      <c r="BV33" s="417"/>
      <c r="BW33" s="417"/>
      <c r="BX33" s="417"/>
      <c r="BY33" s="417"/>
      <c r="BZ33" s="417"/>
      <c r="CA33" s="417"/>
      <c r="CB33" s="417"/>
      <c r="CC33" s="417"/>
      <c r="CD33" s="417"/>
      <c r="CE33" s="417"/>
      <c r="CF33" s="417"/>
      <c r="CG33" s="417"/>
      <c r="CH33" s="417"/>
      <c r="CI33" s="417"/>
      <c r="CJ33" s="417"/>
      <c r="CK33" s="417"/>
      <c r="CL33" s="417"/>
      <c r="CM33" s="179"/>
      <c r="CN33" s="341" t="e">
        <f t="shared" si="21"/>
        <v>#DIV/0!</v>
      </c>
      <c r="CO33" s="341"/>
      <c r="CP33" s="341" t="e">
        <f t="shared" si="22"/>
        <v>#DIV/0!</v>
      </c>
      <c r="CQ33" s="341"/>
      <c r="CR33" s="341" t="e">
        <f t="shared" si="23"/>
        <v>#DIV/0!</v>
      </c>
      <c r="CS33" s="341"/>
      <c r="CT33" s="341" t="e">
        <f t="shared" si="24"/>
        <v>#DIV/0!</v>
      </c>
      <c r="CU33" s="341"/>
      <c r="CV33" s="341"/>
      <c r="CW33" s="341"/>
      <c r="CX33" s="341" t="e">
        <f t="shared" si="25"/>
        <v>#DIV/0!</v>
      </c>
      <c r="CY33" s="338"/>
      <c r="CZ33" s="341" t="e">
        <f t="shared" si="26"/>
        <v>#DIV/0!</v>
      </c>
      <c r="DA33" s="338"/>
      <c r="DB33" s="341" t="e">
        <f t="shared" si="27"/>
        <v>#DIV/0!</v>
      </c>
      <c r="DC33" s="176"/>
      <c r="DD33" s="341" t="e">
        <f t="shared" si="28"/>
        <v>#DIV/0!</v>
      </c>
      <c r="DE33" s="176"/>
      <c r="DF33" s="341" t="e">
        <f t="shared" si="29"/>
        <v>#DIV/0!</v>
      </c>
      <c r="DG33" s="176"/>
      <c r="DH33" s="341" t="e">
        <f t="shared" si="30"/>
        <v>#DIV/0!</v>
      </c>
      <c r="DI33" s="176"/>
      <c r="DJ33" s="341" t="e">
        <f t="shared" si="31"/>
        <v>#DIV/0!</v>
      </c>
      <c r="DK33" s="176"/>
      <c r="DL33" s="229" t="e">
        <f t="shared" si="3"/>
        <v>#DIV/0!</v>
      </c>
      <c r="DM33" s="339"/>
      <c r="DN33" s="229" t="e">
        <f t="shared" si="4"/>
        <v>#DIV/0!</v>
      </c>
      <c r="DO33" s="339"/>
      <c r="DP33" s="229" t="e">
        <f t="shared" si="5"/>
        <v>#DIV/0!</v>
      </c>
      <c r="DQ33" s="339"/>
      <c r="DR33" s="229" t="e">
        <f t="shared" si="6"/>
        <v>#DIV/0!</v>
      </c>
      <c r="DS33" s="339"/>
      <c r="DT33" s="229" t="e">
        <f t="shared" si="7"/>
        <v>#DIV/0!</v>
      </c>
      <c r="DU33" s="339"/>
      <c r="DV33" s="229" t="e">
        <f t="shared" si="8"/>
        <v>#DIV/0!</v>
      </c>
      <c r="DW33" s="174"/>
      <c r="DX33" s="229" t="e">
        <f t="shared" si="9"/>
        <v>#DIV/0!</v>
      </c>
      <c r="DY33" s="174"/>
      <c r="DZ33" s="229" t="e">
        <f t="shared" si="10"/>
        <v>#DIV/0!</v>
      </c>
      <c r="EA33" s="174"/>
      <c r="EB33" s="229" t="e">
        <f t="shared" si="11"/>
        <v>#DIV/0!</v>
      </c>
      <c r="EC33" s="174"/>
      <c r="ED33" s="229" t="e">
        <f t="shared" si="12"/>
        <v>#DIV/0!</v>
      </c>
      <c r="EE33" s="174"/>
      <c r="EF33" s="229" t="e">
        <f t="shared" si="13"/>
        <v>#DIV/0!</v>
      </c>
      <c r="EG33" s="174"/>
      <c r="EH33" s="229" t="e">
        <f t="shared" si="14"/>
        <v>#DIV/0!</v>
      </c>
      <c r="EI33" s="174"/>
      <c r="EJ33" s="417"/>
      <c r="EK33" s="417"/>
      <c r="EL33" s="417"/>
      <c r="EM33" s="417"/>
      <c r="EN33" s="417"/>
      <c r="EO33" s="417"/>
      <c r="EP33" s="417"/>
      <c r="EQ33" s="417"/>
      <c r="ER33" s="417"/>
    </row>
    <row r="34" spans="1:148" ht="16.5" customHeight="1" x14ac:dyDescent="0.45">
      <c r="A34" s="373">
        <v>2.1</v>
      </c>
      <c r="B34" s="179" t="s">
        <v>917</v>
      </c>
      <c r="C34" s="179"/>
      <c r="D34" s="179"/>
      <c r="F34" s="224">
        <f>+STATB2!E99</f>
        <v>18964.079999999998</v>
      </c>
      <c r="H34" s="224">
        <f>+STATB2!G99</f>
        <v>18357.920000000002</v>
      </c>
      <c r="J34" s="224">
        <f>+STATB2!I99</f>
        <v>20348.910000000003</v>
      </c>
      <c r="L34" s="224">
        <f>+STATB2!K99</f>
        <v>18193.580000000009</v>
      </c>
      <c r="N34" s="224">
        <f>+STATB2!M99</f>
        <v>20156.429999999993</v>
      </c>
      <c r="P34" s="224">
        <f>+STATB2!O99</f>
        <v>20833.499999999996</v>
      </c>
      <c r="R34" s="224">
        <f>+STATB2!Q99</f>
        <v>20619.129999999994</v>
      </c>
      <c r="T34" s="224">
        <f>+STATB2!S99</f>
        <v>20368.450000000004</v>
      </c>
      <c r="V34" s="224">
        <f>+STATB2!U99</f>
        <v>21792.729999999996</v>
      </c>
      <c r="X34" s="224">
        <f>+STATB2!W99</f>
        <v>22708.789999999997</v>
      </c>
      <c r="Z34" s="224">
        <f>+STATB2!Y99</f>
        <v>20784.779999999992</v>
      </c>
      <c r="AB34" s="224">
        <f>+STATB2!AA99</f>
        <v>20355.440000000006</v>
      </c>
      <c r="AD34" s="224">
        <f>+STATB2!AC99</f>
        <v>20237.019999999993</v>
      </c>
      <c r="AF34" s="224">
        <f>+STATB2!AE99</f>
        <v>20696.910000000007</v>
      </c>
      <c r="AH34" s="224">
        <f>+STATB2!AG99</f>
        <v>22518.809999999998</v>
      </c>
      <c r="AJ34" s="224">
        <f>+STATB2!AI99</f>
        <v>19503.12999999999</v>
      </c>
      <c r="AL34" s="224">
        <f>+STATB2!AK99</f>
        <v>20805.29</v>
      </c>
      <c r="AN34" s="224">
        <f>+STATB2!AM99</f>
        <v>23388.250000000004</v>
      </c>
      <c r="AP34" s="224">
        <f>+STATB2!AO99</f>
        <v>23404.680000000004</v>
      </c>
      <c r="AR34" s="224">
        <f>+STATB2!AQ99</f>
        <v>24086.499999999993</v>
      </c>
      <c r="AT34" s="224">
        <f>+STATB2!AS99</f>
        <v>26312.099999999995</v>
      </c>
      <c r="AV34" s="224">
        <f>+STATB2!AU99</f>
        <v>24955.730000000007</v>
      </c>
      <c r="AX34" s="224">
        <f>+STATB2!AW99</f>
        <v>24862.799999999999</v>
      </c>
      <c r="AZ34" s="224">
        <f>+STATB2!AY99</f>
        <v>24441.729999999996</v>
      </c>
      <c r="BA34" s="226"/>
      <c r="BB34" s="387">
        <f t="shared" si="0"/>
        <v>275212.95</v>
      </c>
      <c r="BC34" s="389"/>
      <c r="BD34" s="387">
        <f>+STATB2!BC99</f>
        <v>23471.489999999991</v>
      </c>
      <c r="BE34" s="389"/>
      <c r="BF34" s="387">
        <f>+STATB2!BE99</f>
        <v>23904.6</v>
      </c>
      <c r="BG34" s="389"/>
      <c r="BH34" s="387">
        <f>+STATB2!BG99</f>
        <v>27000.179999999997</v>
      </c>
      <c r="BI34" s="196"/>
      <c r="BJ34" s="387">
        <f t="shared" si="1"/>
        <v>74376.26999999999</v>
      </c>
      <c r="BK34" s="389"/>
      <c r="BL34" s="387">
        <f>+STATB2!BK99</f>
        <v>23137.719999999998</v>
      </c>
      <c r="BM34" s="389"/>
      <c r="BN34" s="387">
        <f>+STATB2!BM99</f>
        <v>30294.329999999998</v>
      </c>
      <c r="BO34" s="389"/>
      <c r="BP34" s="387">
        <f>+STATB2!BO99</f>
        <v>29886.870000000006</v>
      </c>
      <c r="BQ34" s="389"/>
      <c r="BR34" s="387">
        <f>+STATB2!BQ99</f>
        <v>25293.090000000004</v>
      </c>
      <c r="BS34" s="389"/>
      <c r="BT34" s="387">
        <f>+STATB2!BS99</f>
        <v>27286.6</v>
      </c>
      <c r="BU34" s="389"/>
      <c r="BV34" s="387">
        <f>+STATB2!BU99</f>
        <v>32002.729999999996</v>
      </c>
      <c r="BW34" s="389"/>
      <c r="BX34" s="387">
        <f>+STATB2!BW99</f>
        <v>29301.710000000003</v>
      </c>
      <c r="BY34" s="389"/>
      <c r="BZ34" s="387">
        <f>+STATB2!BY99</f>
        <v>36095.539999999994</v>
      </c>
      <c r="CA34" s="389"/>
      <c r="CB34" s="387">
        <f>+STATB2!CA99</f>
        <v>29569.049999999996</v>
      </c>
      <c r="CC34" s="196"/>
      <c r="CD34" s="387">
        <f t="shared" ref="CD34:CD51" si="32">CB34+BZ34+BX34+BV34+BT34+BR34+BP34+BN34+BL34+BH34+BF34+BD34</f>
        <v>337243.90999999992</v>
      </c>
      <c r="CE34" s="389"/>
      <c r="CF34" s="387">
        <f>+STATB2!CE99</f>
        <v>27865.600000000009</v>
      </c>
      <c r="CG34" s="389"/>
      <c r="CH34" s="387">
        <f>+STATB2!CG99</f>
        <v>24249.919999999998</v>
      </c>
      <c r="CI34" s="196"/>
      <c r="CJ34" s="387">
        <f>+STATB2!CI99</f>
        <v>28755.069999999992</v>
      </c>
      <c r="CK34" s="348"/>
      <c r="CL34" s="387">
        <f>+STATB2!CK99</f>
        <v>80870.59</v>
      </c>
      <c r="CM34" s="179"/>
      <c r="CN34" s="336">
        <f t="shared" si="21"/>
        <v>6.7123741304613516</v>
      </c>
      <c r="CO34" s="336"/>
      <c r="CP34" s="336">
        <f t="shared" si="22"/>
        <v>12.741040379302259</v>
      </c>
      <c r="CQ34" s="336"/>
      <c r="CR34" s="336">
        <f t="shared" si="23"/>
        <v>10.663470426671463</v>
      </c>
      <c r="CS34" s="336"/>
      <c r="CT34" s="336">
        <f t="shared" si="24"/>
        <v>7.1978686987386853</v>
      </c>
      <c r="CU34" s="336"/>
      <c r="CV34" s="336">
        <f t="shared" ref="CV34:CV43" si="33">((AL34/N34)-1)*100</f>
        <v>3.2191216400920597</v>
      </c>
      <c r="CW34" s="336"/>
      <c r="CX34" s="336">
        <f t="shared" si="25"/>
        <v>12.262701898384854</v>
      </c>
      <c r="CY34" s="337"/>
      <c r="CZ34" s="336">
        <f t="shared" si="26"/>
        <v>13.509541867188446</v>
      </c>
      <c r="DA34" s="337"/>
      <c r="DB34" s="336">
        <f t="shared" si="27"/>
        <v>18.253966305732572</v>
      </c>
      <c r="DC34" s="181"/>
      <c r="DD34" s="336">
        <f t="shared" si="28"/>
        <v>20.737970873773047</v>
      </c>
      <c r="DE34" s="181"/>
      <c r="DF34" s="336">
        <f t="shared" si="29"/>
        <v>9.894582670410923</v>
      </c>
      <c r="DG34" s="181"/>
      <c r="DH34" s="336">
        <f t="shared" si="30"/>
        <v>19.620222104828677</v>
      </c>
      <c r="DI34" s="181"/>
      <c r="DJ34" s="336">
        <f t="shared" si="31"/>
        <v>20.074682738373561</v>
      </c>
      <c r="DK34" s="181"/>
      <c r="DL34" s="218">
        <f t="shared" si="3"/>
        <v>15.982936222823319</v>
      </c>
      <c r="DM34" s="385"/>
      <c r="DN34" s="218">
        <f t="shared" si="4"/>
        <v>15.49840048586959</v>
      </c>
      <c r="DO34" s="385"/>
      <c r="DP34" s="218">
        <f t="shared" si="5"/>
        <v>19.900563129223968</v>
      </c>
      <c r="DQ34" s="385"/>
      <c r="DR34" s="218">
        <f t="shared" si="6"/>
        <v>18.635931770951686</v>
      </c>
      <c r="DS34" s="385"/>
      <c r="DT34" s="218">
        <f t="shared" si="7"/>
        <v>45.608785073411596</v>
      </c>
      <c r="DU34" s="385"/>
      <c r="DV34" s="218">
        <f t="shared" si="8"/>
        <v>27.785832629632413</v>
      </c>
      <c r="DW34" s="386"/>
      <c r="DX34" s="218">
        <f t="shared" si="9"/>
        <v>8.0685145022277638</v>
      </c>
      <c r="DY34" s="386"/>
      <c r="DZ34" s="218">
        <f t="shared" si="10"/>
        <v>13.285865526332197</v>
      </c>
      <c r="EA34" s="386"/>
      <c r="EB34" s="218">
        <f t="shared" si="11"/>
        <v>21.627426165148368</v>
      </c>
      <c r="EC34" s="386"/>
      <c r="ED34" s="218">
        <f t="shared" si="12"/>
        <v>17.414758053561229</v>
      </c>
      <c r="EE34" s="386"/>
      <c r="EF34" s="218">
        <f t="shared" si="13"/>
        <v>45.178901813150539</v>
      </c>
      <c r="EG34" s="386"/>
      <c r="EH34" s="218">
        <f t="shared" si="14"/>
        <v>20.977729481505602</v>
      </c>
      <c r="EI34" s="386"/>
      <c r="EJ34" s="388">
        <f t="shared" ref="EJ34:EJ51" si="34">((CD34/BB34)-1)*100</f>
        <v>22.539259144600532</v>
      </c>
      <c r="EK34" s="386"/>
      <c r="EL34" s="388">
        <f t="shared" ref="EL34:EL51" si="35">((CF34/BD34)-1)*100</f>
        <v>18.72105264727557</v>
      </c>
      <c r="EM34" s="386"/>
      <c r="EN34" s="388">
        <f t="shared" ref="EN34:EN42" si="36">((CH34/BF34)-1)*100</f>
        <v>1.4445755210294342</v>
      </c>
      <c r="EO34" s="386"/>
      <c r="EP34" s="388">
        <f t="shared" ref="EP34:EP42" si="37">((CJ34/BH34)-1)*100</f>
        <v>6.4995492622641704</v>
      </c>
      <c r="ER34" s="388">
        <f t="shared" ref="ER34:ER42" si="38">((CL34/BJ34)-1)*100</f>
        <v>8.7317097240827035</v>
      </c>
    </row>
    <row r="35" spans="1:148" ht="16.5" customHeight="1" x14ac:dyDescent="0.45">
      <c r="A35" s="340"/>
      <c r="B35" s="342" t="s">
        <v>967</v>
      </c>
      <c r="C35" s="340"/>
      <c r="D35" s="340"/>
      <c r="F35" s="224">
        <f>+'t44 (4)'!C166</f>
        <v>134.55000000000001</v>
      </c>
      <c r="H35" s="224">
        <f>+'t44 (4)'!E166</f>
        <v>77.22</v>
      </c>
      <c r="J35" s="224">
        <f>+'t44 (4)'!G166</f>
        <v>53.54</v>
      </c>
      <c r="L35" s="224">
        <f>+'t44 (4)'!I166</f>
        <v>74.25</v>
      </c>
      <c r="N35" s="224">
        <f>+'t44 (4)'!K166</f>
        <v>68.12</v>
      </c>
      <c r="P35" s="224">
        <f>+'t44 (4)'!M166</f>
        <v>125.08</v>
      </c>
      <c r="R35" s="224">
        <f>+'t44 (4)'!O166</f>
        <v>129.26</v>
      </c>
      <c r="T35" s="224">
        <f>+'t44 (4)'!Q166</f>
        <v>148.29</v>
      </c>
      <c r="V35" s="224">
        <f>+'t44 (4)'!S166</f>
        <v>83.94</v>
      </c>
      <c r="X35" s="224">
        <f>+'t44 (4)'!U166</f>
        <v>131.01</v>
      </c>
      <c r="Z35" s="224">
        <f>+'t44 (4)'!W166</f>
        <v>87.07</v>
      </c>
      <c r="AB35" s="224">
        <f>+'t44 (4)'!Y166</f>
        <v>130.93</v>
      </c>
      <c r="AD35" s="224">
        <f>+'t44 (4)'!AA166</f>
        <v>57.56</v>
      </c>
      <c r="AF35" s="224">
        <f>+'t44 (4)'!AC166</f>
        <v>146.27000000000001</v>
      </c>
      <c r="AH35" s="224">
        <f>+'t44 (4)'!AE166</f>
        <v>58</v>
      </c>
      <c r="AJ35" s="224">
        <f>+'t44 (4)'!AG166</f>
        <v>152.51</v>
      </c>
      <c r="AL35" s="224">
        <f>+'t44 (4)'!AI166</f>
        <v>119.69</v>
      </c>
      <c r="AN35" s="224">
        <f>+'t44 (4)'!AK166</f>
        <v>191.25</v>
      </c>
      <c r="AP35" s="224">
        <f>+'t44 (4)'!AM166</f>
        <v>152.44</v>
      </c>
      <c r="AR35" s="224">
        <f>+'t44 (4)'!AO166</f>
        <v>152.34</v>
      </c>
      <c r="AT35" s="224">
        <f>+'t44 (4)'!AQ166</f>
        <v>109.23</v>
      </c>
      <c r="AV35" s="224">
        <f>+'t44 (4)'!AS166</f>
        <v>123.17</v>
      </c>
      <c r="AX35" s="224">
        <f>+'t44 (4)'!AU166</f>
        <v>101</v>
      </c>
      <c r="AZ35" s="224">
        <f>+'t44 (4)'!AW166</f>
        <v>134.31</v>
      </c>
      <c r="BA35" s="226"/>
      <c r="BB35" s="224">
        <f t="shared" si="0"/>
        <v>1497.77</v>
      </c>
      <c r="BD35" s="224">
        <f>+'t44 (4)'!AY166</f>
        <v>180.79</v>
      </c>
      <c r="BF35" s="224">
        <f>+'t44 (4)'!BA166</f>
        <v>192.23</v>
      </c>
      <c r="BH35" s="224">
        <f>+'t44 (4)'!BC166</f>
        <v>437.13</v>
      </c>
      <c r="BI35" s="226"/>
      <c r="BJ35" s="224">
        <f t="shared" si="1"/>
        <v>810.15</v>
      </c>
      <c r="BL35" s="224">
        <f>+'t44 (4)'!BE166</f>
        <v>173.4</v>
      </c>
      <c r="BN35" s="224">
        <f>+'t44 (4)'!BG166</f>
        <v>220.51</v>
      </c>
      <c r="BP35" s="224">
        <f>+'t44 (4)'!BI166</f>
        <v>347.98</v>
      </c>
      <c r="BR35" s="224">
        <f>+'t44 (4)'!BK166</f>
        <v>121.23</v>
      </c>
      <c r="BT35" s="224">
        <f>+'t44 (4)'!BM166</f>
        <v>238.94</v>
      </c>
      <c r="BV35" s="224">
        <f>+'t44 (4)'!BO166</f>
        <v>75.930000000000007</v>
      </c>
      <c r="BX35" s="224">
        <f>+'t44 (4)'!BQ166</f>
        <v>521.14</v>
      </c>
      <c r="BZ35" s="224">
        <f>+'t44 (4)'!BS166</f>
        <v>200.89</v>
      </c>
      <c r="CB35" s="224">
        <f>+'t44 (4)'!BU166</f>
        <v>287.72000000000003</v>
      </c>
      <c r="CC35" s="226"/>
      <c r="CD35" s="224">
        <f t="shared" si="32"/>
        <v>2997.8900000000003</v>
      </c>
      <c r="CF35" s="224">
        <f>+'t44 (4)'!BW166</f>
        <v>87.33</v>
      </c>
      <c r="CH35" s="224">
        <f>+'t44 (4)'!BY166</f>
        <v>136.75</v>
      </c>
      <c r="CI35" s="226"/>
      <c r="CJ35" s="224">
        <f>+'t44 (4)'!CA166</f>
        <v>230.75</v>
      </c>
      <c r="CL35" s="224">
        <f t="shared" si="20"/>
        <v>454.83</v>
      </c>
      <c r="CM35" s="179"/>
      <c r="CN35" s="323">
        <f t="shared" si="21"/>
        <v>-57.220364176885916</v>
      </c>
      <c r="CO35" s="323"/>
      <c r="CP35" s="323">
        <f t="shared" si="22"/>
        <v>89.419839419839448</v>
      </c>
      <c r="CQ35" s="323"/>
      <c r="CR35" s="323">
        <f t="shared" si="23"/>
        <v>8.3302203959656254</v>
      </c>
      <c r="CS35" s="323"/>
      <c r="CT35" s="323">
        <f t="shared" si="24"/>
        <v>105.40067340067338</v>
      </c>
      <c r="CU35" s="323"/>
      <c r="CV35" s="323">
        <f t="shared" si="33"/>
        <v>75.704638872577789</v>
      </c>
      <c r="CW35" s="323"/>
      <c r="CX35" s="323">
        <f t="shared" si="25"/>
        <v>52.90214262871762</v>
      </c>
      <c r="CY35" s="338"/>
      <c r="CZ35" s="323">
        <f t="shared" si="26"/>
        <v>17.932848522358036</v>
      </c>
      <c r="DA35" s="338"/>
      <c r="DB35" s="323">
        <f t="shared" si="27"/>
        <v>2.7311349382965977</v>
      </c>
      <c r="DC35" s="176"/>
      <c r="DD35" s="323">
        <f t="shared" si="28"/>
        <v>30.12866333095068</v>
      </c>
      <c r="DE35" s="176"/>
      <c r="DF35" s="323">
        <f t="shared" si="29"/>
        <v>-5.9842760094649172</v>
      </c>
      <c r="DG35" s="176"/>
      <c r="DH35" s="323">
        <f t="shared" si="30"/>
        <v>15.998621798552893</v>
      </c>
      <c r="DI35" s="176"/>
      <c r="DJ35" s="323">
        <f t="shared" si="31"/>
        <v>2.5815321163980665</v>
      </c>
      <c r="DK35" s="176"/>
      <c r="DL35" s="229">
        <f t="shared" si="3"/>
        <v>214.08964558721331</v>
      </c>
      <c r="DM35" s="339"/>
      <c r="DN35" s="229">
        <f t="shared" si="4"/>
        <v>31.421344089697122</v>
      </c>
      <c r="DO35" s="339"/>
      <c r="DP35" s="229">
        <f t="shared" si="5"/>
        <v>653.67241379310337</v>
      </c>
      <c r="DQ35" s="339"/>
      <c r="DR35" s="229">
        <f t="shared" si="6"/>
        <v>13.697462461477938</v>
      </c>
      <c r="DS35" s="339"/>
      <c r="DT35" s="229">
        <f t="shared" si="7"/>
        <v>84.234271868994909</v>
      </c>
      <c r="DU35" s="339"/>
      <c r="DV35" s="229">
        <f t="shared" si="8"/>
        <v>81.950326797385628</v>
      </c>
      <c r="DW35" s="174"/>
      <c r="DX35" s="229">
        <f t="shared" si="9"/>
        <v>-20.473628968774594</v>
      </c>
      <c r="DY35" s="174"/>
      <c r="DZ35" s="229">
        <f t="shared" si="10"/>
        <v>56.846527504266774</v>
      </c>
      <c r="EA35" s="174"/>
      <c r="EB35" s="229">
        <f t="shared" si="11"/>
        <v>-30.48613018401538</v>
      </c>
      <c r="EC35" s="174"/>
      <c r="ED35" s="229">
        <f t="shared" si="12"/>
        <v>323.1062758788666</v>
      </c>
      <c r="EE35" s="174"/>
      <c r="EF35" s="229">
        <f t="shared" si="13"/>
        <v>98.900990099009874</v>
      </c>
      <c r="EG35" s="174"/>
      <c r="EH35" s="229">
        <f t="shared" si="14"/>
        <v>114.22083240265061</v>
      </c>
      <c r="EI35" s="174"/>
      <c r="EJ35" s="229">
        <f t="shared" si="34"/>
        <v>100.15689992455452</v>
      </c>
      <c r="EK35" s="174"/>
      <c r="EL35" s="229">
        <f t="shared" si="35"/>
        <v>-51.69533713147851</v>
      </c>
      <c r="EM35" s="174"/>
      <c r="EN35" s="229">
        <f t="shared" si="36"/>
        <v>-28.861259949019402</v>
      </c>
      <c r="EO35" s="174"/>
      <c r="EP35" s="229">
        <f t="shared" si="37"/>
        <v>-47.212499714043879</v>
      </c>
      <c r="ER35" s="229">
        <f t="shared" si="38"/>
        <v>-43.85854471394186</v>
      </c>
    </row>
    <row r="36" spans="1:148" ht="16.5" customHeight="1" x14ac:dyDescent="0.45">
      <c r="A36" s="340"/>
      <c r="B36" s="342" t="s">
        <v>640</v>
      </c>
      <c r="C36" s="340"/>
      <c r="D36" s="340"/>
      <c r="F36" s="224">
        <f>+'t44 (4)'!C168</f>
        <v>3776.81</v>
      </c>
      <c r="H36" s="224">
        <f>+'t44 (4)'!E168</f>
        <v>3166.28</v>
      </c>
      <c r="J36" s="224">
        <f>+'t44 (4)'!G168</f>
        <v>3318.79</v>
      </c>
      <c r="L36" s="224">
        <f>+'t44 (4)'!I168</f>
        <v>3275.89</v>
      </c>
      <c r="N36" s="224">
        <f>+'t44 (4)'!K168</f>
        <v>3515.35</v>
      </c>
      <c r="P36" s="224">
        <f>+'t44 (4)'!M168</f>
        <v>3887.93</v>
      </c>
      <c r="R36" s="224">
        <f>+'t44 (4)'!O168</f>
        <v>3997.55</v>
      </c>
      <c r="T36" s="224">
        <f>+'t44 (4)'!Q168</f>
        <v>4164.67</v>
      </c>
      <c r="V36" s="224">
        <f>+'t44 (4)'!S168</f>
        <v>4176.74</v>
      </c>
      <c r="X36" s="224">
        <f>+'t44 (4)'!U168</f>
        <v>4363.07</v>
      </c>
      <c r="Z36" s="224">
        <f>+'t44 (4)'!W168</f>
        <v>3431.91</v>
      </c>
      <c r="AB36" s="224">
        <f>+'t44 (4)'!Y168</f>
        <v>3266.09</v>
      </c>
      <c r="AD36" s="224">
        <f>+'t44 (4)'!AA168</f>
        <v>3357.81</v>
      </c>
      <c r="AF36" s="224">
        <f>+'t44 (4)'!AC168</f>
        <v>3223.73</v>
      </c>
      <c r="AH36" s="224">
        <f>+'t44 (4)'!AE168</f>
        <v>3279.46</v>
      </c>
      <c r="AJ36" s="224">
        <f>+'t44 (4)'!AG168</f>
        <v>3350.44</v>
      </c>
      <c r="AL36" s="224">
        <f>+'t44 (4)'!AI168</f>
        <v>3507.88</v>
      </c>
      <c r="AN36" s="224">
        <f>+'t44 (4)'!AK168</f>
        <v>3515.86</v>
      </c>
      <c r="AP36" s="224">
        <f>+'t44 (4)'!AM168</f>
        <v>3898.65</v>
      </c>
      <c r="AR36" s="224">
        <f>+'t44 (4)'!AO168</f>
        <v>4190.99</v>
      </c>
      <c r="AT36" s="224">
        <f>+'t44 (4)'!AQ168</f>
        <v>4139.83</v>
      </c>
      <c r="AV36" s="224">
        <f>+'t44 (4)'!AS168</f>
        <v>3601.81</v>
      </c>
      <c r="AX36" s="224">
        <f>+'t44 (4)'!AU168</f>
        <v>3382.6</v>
      </c>
      <c r="AZ36" s="224">
        <f>+'t44 (4)'!AW168</f>
        <v>3444.82</v>
      </c>
      <c r="BA36" s="226"/>
      <c r="BB36" s="224">
        <f t="shared" si="0"/>
        <v>42893.88</v>
      </c>
      <c r="BD36" s="224">
        <f>+'t44 (4)'!AY168</f>
        <v>3346.28</v>
      </c>
      <c r="BF36" s="224">
        <f>+'t44 (4)'!BA168</f>
        <v>3814.05</v>
      </c>
      <c r="BH36" s="224">
        <f>+'t44 (4)'!BC168</f>
        <v>3873.69</v>
      </c>
      <c r="BI36" s="226"/>
      <c r="BJ36" s="224">
        <f t="shared" si="1"/>
        <v>11034.02</v>
      </c>
      <c r="BL36" s="224">
        <f>+'t44 (4)'!BE168</f>
        <v>3455.07</v>
      </c>
      <c r="BN36" s="224">
        <f>+'t44 (4)'!BG168</f>
        <v>3908.42</v>
      </c>
      <c r="BP36" s="224">
        <f>+'t44 (4)'!BI168</f>
        <v>3789.89</v>
      </c>
      <c r="BR36" s="224">
        <f>+'t44 (4)'!BK168</f>
        <v>3885.75</v>
      </c>
      <c r="BT36" s="224">
        <f>+'t44 (4)'!BM168</f>
        <v>4162.75</v>
      </c>
      <c r="BV36" s="224">
        <f>+'t44 (4)'!BO168</f>
        <v>4174.1000000000004</v>
      </c>
      <c r="BX36" s="224">
        <f>+'t44 (4)'!BQ168</f>
        <v>3828.81</v>
      </c>
      <c r="BZ36" s="224">
        <f>+'t44 (4)'!BS168</f>
        <v>3992.36</v>
      </c>
      <c r="CB36" s="224">
        <f>+'t44 (4)'!BU168</f>
        <v>3543.74</v>
      </c>
      <c r="CC36" s="226"/>
      <c r="CD36" s="224">
        <f t="shared" si="32"/>
        <v>45774.91</v>
      </c>
      <c r="CF36" s="224">
        <f>+'t44 (4)'!BW168</f>
        <v>3640.14</v>
      </c>
      <c r="CH36" s="224">
        <f>+'t44 (4)'!BY168</f>
        <v>3164.39</v>
      </c>
      <c r="CI36" s="226"/>
      <c r="CJ36" s="224">
        <f>+'t44 (4)'!CA168</f>
        <v>3267.57</v>
      </c>
      <c r="CL36" s="224">
        <f t="shared" si="20"/>
        <v>10072.1</v>
      </c>
      <c r="CM36" s="179"/>
      <c r="CN36" s="323">
        <f t="shared" si="21"/>
        <v>-11.094018497091461</v>
      </c>
      <c r="CO36" s="323"/>
      <c r="CP36" s="323">
        <f t="shared" si="22"/>
        <v>1.8144320780221435</v>
      </c>
      <c r="CQ36" s="323"/>
      <c r="CR36" s="323">
        <f t="shared" si="23"/>
        <v>-1.1850704624275732</v>
      </c>
      <c r="CS36" s="323"/>
      <c r="CT36" s="323">
        <f t="shared" si="24"/>
        <v>2.2757174386197399</v>
      </c>
      <c r="CU36" s="323"/>
      <c r="CV36" s="323">
        <f t="shared" si="33"/>
        <v>-0.21249662195798047</v>
      </c>
      <c r="CW36" s="323"/>
      <c r="CX36" s="323">
        <f t="shared" si="25"/>
        <v>-9.5698739432036994</v>
      </c>
      <c r="CY36" s="338"/>
      <c r="CZ36" s="323">
        <f t="shared" si="26"/>
        <v>-2.474015334392321</v>
      </c>
      <c r="DA36" s="338"/>
      <c r="DB36" s="323">
        <f t="shared" si="27"/>
        <v>0.63198284617989042</v>
      </c>
      <c r="DC36" s="176"/>
      <c r="DD36" s="323">
        <f t="shared" si="28"/>
        <v>-0.88370355827750435</v>
      </c>
      <c r="DE36" s="176"/>
      <c r="DF36" s="323">
        <f t="shared" si="29"/>
        <v>-17.447806246519072</v>
      </c>
      <c r="DG36" s="176"/>
      <c r="DH36" s="323">
        <f t="shared" si="30"/>
        <v>-1.436809240335557</v>
      </c>
      <c r="DI36" s="176"/>
      <c r="DJ36" s="323">
        <f t="shared" si="31"/>
        <v>5.4722925577678438</v>
      </c>
      <c r="DK36" s="176"/>
      <c r="DL36" s="229">
        <f t="shared" si="3"/>
        <v>-0.34337857115201986</v>
      </c>
      <c r="DM36" s="339"/>
      <c r="DN36" s="229">
        <f t="shared" si="4"/>
        <v>18.311707245954235</v>
      </c>
      <c r="DO36" s="339"/>
      <c r="DP36" s="229">
        <f t="shared" si="5"/>
        <v>18.119751422490292</v>
      </c>
      <c r="DQ36" s="339"/>
      <c r="DR36" s="229">
        <f t="shared" si="6"/>
        <v>3.1228734136411918</v>
      </c>
      <c r="DS36" s="339"/>
      <c r="DT36" s="229">
        <f t="shared" si="7"/>
        <v>11.418292529961116</v>
      </c>
      <c r="DU36" s="339"/>
      <c r="DV36" s="229">
        <f t="shared" si="8"/>
        <v>7.7941101181503214</v>
      </c>
      <c r="DW36" s="174"/>
      <c r="DX36" s="229">
        <f t="shared" si="9"/>
        <v>-0.33088376745796788</v>
      </c>
      <c r="DY36" s="174"/>
      <c r="DZ36" s="229">
        <f t="shared" si="10"/>
        <v>-0.67382647059525125</v>
      </c>
      <c r="EA36" s="174"/>
      <c r="EB36" s="229">
        <f t="shared" si="11"/>
        <v>0.82781177004853657</v>
      </c>
      <c r="EC36" s="174"/>
      <c r="ED36" s="229">
        <f t="shared" si="12"/>
        <v>6.3023868554976437</v>
      </c>
      <c r="EE36" s="174"/>
      <c r="EF36" s="229">
        <f t="shared" si="13"/>
        <v>18.026370247738434</v>
      </c>
      <c r="EG36" s="174"/>
      <c r="EH36" s="229">
        <f t="shared" si="14"/>
        <v>2.8715578753026216</v>
      </c>
      <c r="EI36" s="174"/>
      <c r="EJ36" s="229">
        <f t="shared" si="34"/>
        <v>6.7166458245325522</v>
      </c>
      <c r="EK36" s="174"/>
      <c r="EL36" s="229">
        <f t="shared" si="35"/>
        <v>8.7816919086268754</v>
      </c>
      <c r="EM36" s="174"/>
      <c r="EN36" s="229">
        <f t="shared" si="36"/>
        <v>-17.033337266160654</v>
      </c>
      <c r="EO36" s="174"/>
      <c r="EP36" s="229">
        <f t="shared" si="37"/>
        <v>-15.647096179611687</v>
      </c>
      <c r="ER36" s="229">
        <f t="shared" si="38"/>
        <v>-8.7177656012949019</v>
      </c>
    </row>
    <row r="37" spans="1:148" ht="16.5" customHeight="1" x14ac:dyDescent="0.45">
      <c r="A37" s="340"/>
      <c r="B37" s="342" t="s">
        <v>641</v>
      </c>
      <c r="C37" s="340"/>
      <c r="D37" s="340"/>
      <c r="F37" s="224">
        <f>+'t44 (4)'!C169</f>
        <v>1101.5899999999999</v>
      </c>
      <c r="H37" s="224">
        <f>+'t44 (4)'!E169</f>
        <v>1055.8800000000001</v>
      </c>
      <c r="J37" s="224">
        <f>+'t44 (4)'!G169</f>
        <v>1152.5999999999999</v>
      </c>
      <c r="L37" s="224">
        <f>+'t44 (4)'!I169</f>
        <v>1058.73</v>
      </c>
      <c r="N37" s="224">
        <f>+'t44 (4)'!K169</f>
        <v>1133.53</v>
      </c>
      <c r="P37" s="224">
        <f>+'t44 (4)'!M169</f>
        <v>1113.17</v>
      </c>
      <c r="R37" s="224">
        <f>+'t44 (4)'!O169</f>
        <v>1156.99</v>
      </c>
      <c r="T37" s="224">
        <f>+'t44 (4)'!Q169</f>
        <v>1215.6099999999999</v>
      </c>
      <c r="V37" s="224">
        <f>+'t44 (4)'!S169</f>
        <v>1263.1099999999999</v>
      </c>
      <c r="X37" s="224">
        <f>+'t44 (4)'!U169</f>
        <v>1302.6300000000001</v>
      </c>
      <c r="Z37" s="224">
        <f>+'t44 (4)'!W169</f>
        <v>1238.3800000000001</v>
      </c>
      <c r="AB37" s="224">
        <f>+'t44 (4)'!Y169</f>
        <v>1304.1300000000001</v>
      </c>
      <c r="AD37" s="224">
        <f>+'t44 (4)'!AA169</f>
        <v>1290.57</v>
      </c>
      <c r="AF37" s="224">
        <f>+'t44 (4)'!AC169</f>
        <v>1353.03</v>
      </c>
      <c r="AH37" s="224">
        <f>+'t44 (4)'!AE169</f>
        <v>1431.26</v>
      </c>
      <c r="AJ37" s="224">
        <f>+'t44 (4)'!AG169</f>
        <v>1366.48</v>
      </c>
      <c r="AL37" s="224">
        <f>+'t44 (4)'!AI169</f>
        <v>1355.07</v>
      </c>
      <c r="AN37" s="224">
        <f>+'t44 (4)'!AK169</f>
        <v>1501.18</v>
      </c>
      <c r="AP37" s="224">
        <f>+'t44 (4)'!AM169</f>
        <v>1436.79</v>
      </c>
      <c r="AR37" s="224">
        <f>+'t44 (4)'!AO169</f>
        <v>1460.85</v>
      </c>
      <c r="AT37" s="224">
        <f>+'t44 (4)'!AQ169</f>
        <v>1476.87</v>
      </c>
      <c r="AV37" s="224">
        <f>+'t44 (4)'!AS169</f>
        <v>1464.13</v>
      </c>
      <c r="AX37" s="224">
        <f>+'t44 (4)'!AU169</f>
        <v>1451.63</v>
      </c>
      <c r="AZ37" s="224">
        <f>+'t44 (4)'!AW169</f>
        <v>1386.44</v>
      </c>
      <c r="BA37" s="226"/>
      <c r="BB37" s="224">
        <f t="shared" si="0"/>
        <v>16974.300000000003</v>
      </c>
      <c r="BD37" s="224">
        <f>+'t44 (4)'!AY169</f>
        <v>1395.48</v>
      </c>
      <c r="BF37" s="224">
        <f>+'t44 (4)'!BA169</f>
        <v>1487.26</v>
      </c>
      <c r="BH37" s="224">
        <f>+'t44 (4)'!BC169</f>
        <v>1525.34</v>
      </c>
      <c r="BI37" s="226"/>
      <c r="BJ37" s="224">
        <f t="shared" si="1"/>
        <v>4408.08</v>
      </c>
      <c r="BL37" s="224">
        <f>+'t44 (4)'!BE169</f>
        <v>1346.3</v>
      </c>
      <c r="BN37" s="224">
        <f>+'t44 (4)'!BG169</f>
        <v>1522.37</v>
      </c>
      <c r="BP37" s="224">
        <f>+'t44 (4)'!BI169</f>
        <v>1630.6</v>
      </c>
      <c r="BR37" s="224">
        <f>+'t44 (4)'!BK169</f>
        <v>1406.61</v>
      </c>
      <c r="BT37" s="224">
        <f>+'t44 (4)'!BM169</f>
        <v>1592.72</v>
      </c>
      <c r="BV37" s="224">
        <f>+'t44 (4)'!BO169</f>
        <v>1606.58</v>
      </c>
      <c r="BX37" s="224">
        <f>+'t44 (4)'!BQ169</f>
        <v>1518.87</v>
      </c>
      <c r="BZ37" s="224">
        <f>+'t44 (4)'!BS169</f>
        <v>1622.25</v>
      </c>
      <c r="CB37" s="224">
        <f>+'t44 (4)'!BU169</f>
        <v>1436.85</v>
      </c>
      <c r="CC37" s="226"/>
      <c r="CD37" s="224">
        <f t="shared" si="32"/>
        <v>18091.229999999996</v>
      </c>
      <c r="CF37" s="224">
        <f>+'t44 (4)'!BW169</f>
        <v>1594.22</v>
      </c>
      <c r="CH37" s="224">
        <f>+'t44 (4)'!BY169</f>
        <v>1567.21</v>
      </c>
      <c r="CI37" s="226"/>
      <c r="CJ37" s="224">
        <f>+'t44 (4)'!CA169</f>
        <v>1741.59</v>
      </c>
      <c r="CL37" s="224">
        <f t="shared" si="20"/>
        <v>4903.0200000000004</v>
      </c>
      <c r="CM37" s="179"/>
      <c r="CN37" s="323">
        <f t="shared" si="21"/>
        <v>17.155202933940949</v>
      </c>
      <c r="CO37" s="323"/>
      <c r="CP37" s="323">
        <f t="shared" si="22"/>
        <v>28.142402545743828</v>
      </c>
      <c r="CQ37" s="323"/>
      <c r="CR37" s="323">
        <f t="shared" si="23"/>
        <v>24.176644108971026</v>
      </c>
      <c r="CS37" s="323"/>
      <c r="CT37" s="323">
        <f t="shared" si="24"/>
        <v>29.067845437458082</v>
      </c>
      <c r="CU37" s="323"/>
      <c r="CV37" s="323">
        <f t="shared" si="33"/>
        <v>19.544255555653578</v>
      </c>
      <c r="CW37" s="323"/>
      <c r="CX37" s="323">
        <f t="shared" si="25"/>
        <v>34.856311255244023</v>
      </c>
      <c r="CY37" s="338"/>
      <c r="CZ37" s="323">
        <f t="shared" si="26"/>
        <v>24.183441516348459</v>
      </c>
      <c r="DA37" s="338"/>
      <c r="DB37" s="323">
        <f t="shared" si="27"/>
        <v>20.174233512392959</v>
      </c>
      <c r="DC37" s="176"/>
      <c r="DD37" s="323">
        <f t="shared" si="28"/>
        <v>16.92330834210798</v>
      </c>
      <c r="DE37" s="176"/>
      <c r="DF37" s="323">
        <f t="shared" si="29"/>
        <v>12.39799482585231</v>
      </c>
      <c r="DG37" s="176"/>
      <c r="DH37" s="323">
        <f t="shared" si="30"/>
        <v>17.220077843634417</v>
      </c>
      <c r="DI37" s="176"/>
      <c r="DJ37" s="323">
        <f t="shared" si="31"/>
        <v>6.3114873517210679</v>
      </c>
      <c r="DK37" s="176"/>
      <c r="DL37" s="229">
        <f t="shared" si="3"/>
        <v>8.1289662707175978</v>
      </c>
      <c r="DM37" s="339"/>
      <c r="DN37" s="229">
        <f t="shared" si="4"/>
        <v>9.9206965107943024</v>
      </c>
      <c r="DO37" s="339"/>
      <c r="DP37" s="229">
        <f t="shared" si="5"/>
        <v>6.5732291826781974</v>
      </c>
      <c r="DQ37" s="339"/>
      <c r="DR37" s="229">
        <f t="shared" si="6"/>
        <v>-1.4767870733563671</v>
      </c>
      <c r="DS37" s="339"/>
      <c r="DT37" s="229">
        <f t="shared" si="7"/>
        <v>12.346225656239152</v>
      </c>
      <c r="DU37" s="339"/>
      <c r="DV37" s="229">
        <f t="shared" si="8"/>
        <v>8.6212179751928417</v>
      </c>
      <c r="DW37" s="174"/>
      <c r="DX37" s="229">
        <f t="shared" si="9"/>
        <v>-2.1005157329881285</v>
      </c>
      <c r="DY37" s="174"/>
      <c r="DZ37" s="229">
        <f t="shared" si="10"/>
        <v>9.0269363726597653</v>
      </c>
      <c r="EA37" s="174"/>
      <c r="EB37" s="229">
        <f t="shared" si="11"/>
        <v>8.7827635472316423</v>
      </c>
      <c r="EC37" s="174"/>
      <c r="ED37" s="229">
        <f t="shared" si="12"/>
        <v>3.7387390463961445</v>
      </c>
      <c r="EE37" s="174"/>
      <c r="EF37" s="229">
        <f t="shared" si="13"/>
        <v>11.753683789946457</v>
      </c>
      <c r="EG37" s="174"/>
      <c r="EH37" s="229">
        <f t="shared" si="14"/>
        <v>3.635930873315818</v>
      </c>
      <c r="EI37" s="174"/>
      <c r="EJ37" s="229">
        <f t="shared" si="34"/>
        <v>6.5801240699174146</v>
      </c>
      <c r="EK37" s="174"/>
      <c r="EL37" s="229">
        <f t="shared" si="35"/>
        <v>14.241694614039613</v>
      </c>
      <c r="EM37" s="174"/>
      <c r="EN37" s="229">
        <f t="shared" si="36"/>
        <v>5.375657248900656</v>
      </c>
      <c r="EO37" s="174"/>
      <c r="EP37" s="229">
        <f t="shared" si="37"/>
        <v>14.177167057836293</v>
      </c>
      <c r="ER37" s="229">
        <f t="shared" si="38"/>
        <v>11.22801764033321</v>
      </c>
    </row>
    <row r="38" spans="1:148" ht="16.5" customHeight="1" x14ac:dyDescent="0.45">
      <c r="A38" s="340"/>
      <c r="B38" s="342" t="s">
        <v>642</v>
      </c>
      <c r="C38" s="340"/>
      <c r="D38" s="340"/>
      <c r="F38" s="224">
        <f>+'t44 (4)'!C170</f>
        <v>3159.65</v>
      </c>
      <c r="H38" s="224">
        <f>+'t44 (4)'!E170</f>
        <v>3143.96</v>
      </c>
      <c r="J38" s="224">
        <f>+'t44 (4)'!G170</f>
        <v>3089.75</v>
      </c>
      <c r="L38" s="224">
        <f>+'t44 (4)'!I170</f>
        <v>3331.24</v>
      </c>
      <c r="N38" s="224">
        <f>+'t44 (4)'!K170</f>
        <v>3115.41</v>
      </c>
      <c r="P38" s="224">
        <f>+'t44 (4)'!M170</f>
        <v>2992.6</v>
      </c>
      <c r="R38" s="224">
        <f>+'t44 (4)'!O170</f>
        <v>3214.41</v>
      </c>
      <c r="T38" s="224">
        <f>+'t44 (4)'!Q170</f>
        <v>2754.08</v>
      </c>
      <c r="V38" s="224">
        <f>+'t44 (4)'!S170</f>
        <v>3564.22</v>
      </c>
      <c r="X38" s="224">
        <f>+'t44 (4)'!U170</f>
        <v>3334.36</v>
      </c>
      <c r="Z38" s="224">
        <f>+'t44 (4)'!W170</f>
        <v>3235.32</v>
      </c>
      <c r="AB38" s="224">
        <f>+'t44 (4)'!Y170</f>
        <v>3268.06</v>
      </c>
      <c r="AD38" s="224">
        <f>+'t44 (4)'!AA170</f>
        <v>3052.75</v>
      </c>
      <c r="AF38" s="224">
        <f>+'t44 (4)'!AC170</f>
        <v>2829.45</v>
      </c>
      <c r="AH38" s="224">
        <f>+'t44 (4)'!AE170</f>
        <v>3205.29</v>
      </c>
      <c r="AJ38" s="224">
        <f>+'t44 (4)'!AG170</f>
        <v>2744.02</v>
      </c>
      <c r="AL38" s="224">
        <f>+'t44 (4)'!AI170</f>
        <v>3080.29</v>
      </c>
      <c r="AN38" s="224">
        <f>+'t44 (4)'!AK170</f>
        <v>3545.71</v>
      </c>
      <c r="AP38" s="224">
        <f>+'t44 (4)'!AM170</f>
        <v>3530.91</v>
      </c>
      <c r="AR38" s="224">
        <f>+'t44 (4)'!AO170</f>
        <v>3662.17</v>
      </c>
      <c r="AT38" s="224">
        <f>+'t44 (4)'!AQ170</f>
        <v>3597.43</v>
      </c>
      <c r="AV38" s="224">
        <f>+'t44 (4)'!AS170</f>
        <v>3495.89</v>
      </c>
      <c r="AX38" s="224">
        <f>+'t44 (4)'!AU170</f>
        <v>3643.34</v>
      </c>
      <c r="AZ38" s="224">
        <f>+'t44 (4)'!AW170</f>
        <v>3245.19</v>
      </c>
      <c r="BA38" s="226"/>
      <c r="BB38" s="224">
        <f t="shared" si="0"/>
        <v>39632.44</v>
      </c>
      <c r="BD38" s="224">
        <f>+'t44 (4)'!AY170</f>
        <v>3291.88</v>
      </c>
      <c r="BF38" s="224">
        <f>+'t44 (4)'!BA170</f>
        <v>2791.48</v>
      </c>
      <c r="BH38" s="224">
        <f>+'t44 (4)'!BC170</f>
        <v>3179.6</v>
      </c>
      <c r="BI38" s="226"/>
      <c r="BJ38" s="224">
        <f t="shared" si="1"/>
        <v>9262.9599999999991</v>
      </c>
      <c r="BL38" s="224">
        <f>+'t44 (4)'!BE170</f>
        <v>2876.32</v>
      </c>
      <c r="BN38" s="224">
        <f>+'t44 (4)'!BG170</f>
        <v>3464.51</v>
      </c>
      <c r="BP38" s="224">
        <f>+'t44 (4)'!BI170</f>
        <v>3161.83</v>
      </c>
      <c r="BR38" s="224">
        <f>+'t44 (4)'!BK170</f>
        <v>2879.24</v>
      </c>
      <c r="BT38" s="224">
        <f>+'t44 (4)'!BM170</f>
        <v>3133.5</v>
      </c>
      <c r="BV38" s="224">
        <f>+'t44 (4)'!BO170</f>
        <v>2960.33</v>
      </c>
      <c r="BX38" s="224">
        <f>+'t44 (4)'!BQ170</f>
        <v>2792.85</v>
      </c>
      <c r="BZ38" s="224">
        <f>+'t44 (4)'!BS170</f>
        <v>2991.83</v>
      </c>
      <c r="CB38" s="224">
        <f>+'t44 (4)'!BU170</f>
        <v>2693.94</v>
      </c>
      <c r="CC38" s="226"/>
      <c r="CD38" s="224">
        <f t="shared" si="32"/>
        <v>36217.310000000005</v>
      </c>
      <c r="CF38" s="224">
        <f>+'t44 (4)'!BW170</f>
        <v>2894.4</v>
      </c>
      <c r="CH38" s="224">
        <f>+'t44 (4)'!BY170</f>
        <v>2782.01</v>
      </c>
      <c r="CI38" s="226"/>
      <c r="CJ38" s="224">
        <f>+'t44 (4)'!CA170</f>
        <v>2601.7800000000002</v>
      </c>
      <c r="CL38" s="224">
        <f t="shared" si="20"/>
        <v>8278.19</v>
      </c>
      <c r="CM38" s="179"/>
      <c r="CN38" s="323">
        <f t="shared" si="21"/>
        <v>-3.3832861234630474</v>
      </c>
      <c r="CO38" s="323"/>
      <c r="CP38" s="323">
        <f t="shared" si="22"/>
        <v>-10.003626000330801</v>
      </c>
      <c r="CQ38" s="323"/>
      <c r="CR38" s="323">
        <f t="shared" si="23"/>
        <v>3.7394611214499607</v>
      </c>
      <c r="CS38" s="323"/>
      <c r="CT38" s="323">
        <f t="shared" si="24"/>
        <v>-17.627670176871067</v>
      </c>
      <c r="CU38" s="323"/>
      <c r="CV38" s="323">
        <f t="shared" si="33"/>
        <v>-1.1272994565723282</v>
      </c>
      <c r="CW38" s="323"/>
      <c r="CX38" s="323">
        <f t="shared" si="25"/>
        <v>18.482590389627763</v>
      </c>
      <c r="CY38" s="338"/>
      <c r="CZ38" s="323">
        <f t="shared" si="26"/>
        <v>9.8462859436101891</v>
      </c>
      <c r="DA38" s="338"/>
      <c r="DB38" s="323">
        <f t="shared" si="27"/>
        <v>32.972535293092434</v>
      </c>
      <c r="DC38" s="176"/>
      <c r="DD38" s="323">
        <f t="shared" si="28"/>
        <v>0.93176066572770999</v>
      </c>
      <c r="DE38" s="176"/>
      <c r="DF38" s="323">
        <f t="shared" si="29"/>
        <v>4.8444079223598946</v>
      </c>
      <c r="DG38" s="176"/>
      <c r="DH38" s="323">
        <f t="shared" si="30"/>
        <v>12.611426381316226</v>
      </c>
      <c r="DI38" s="176"/>
      <c r="DJ38" s="323">
        <f t="shared" si="31"/>
        <v>-0.69980355317833531</v>
      </c>
      <c r="DK38" s="176"/>
      <c r="DL38" s="229">
        <f t="shared" si="3"/>
        <v>7.8332650888543132</v>
      </c>
      <c r="DM38" s="339"/>
      <c r="DN38" s="229">
        <f t="shared" si="4"/>
        <v>-1.3419569174221047</v>
      </c>
      <c r="DO38" s="339"/>
      <c r="DP38" s="229">
        <f t="shared" si="5"/>
        <v>-0.80148754090894059</v>
      </c>
      <c r="DQ38" s="339"/>
      <c r="DR38" s="229">
        <f t="shared" si="6"/>
        <v>4.8213934300770367</v>
      </c>
      <c r="DS38" s="339"/>
      <c r="DT38" s="229">
        <f t="shared" si="7"/>
        <v>12.473500871671185</v>
      </c>
      <c r="DU38" s="339"/>
      <c r="DV38" s="229">
        <f t="shared" si="8"/>
        <v>-10.826604544646912</v>
      </c>
      <c r="DW38" s="174"/>
      <c r="DX38" s="229">
        <f t="shared" si="9"/>
        <v>-18.456148698210949</v>
      </c>
      <c r="DY38" s="174"/>
      <c r="DZ38" s="229">
        <f t="shared" si="10"/>
        <v>-14.43597648388797</v>
      </c>
      <c r="EA38" s="174"/>
      <c r="EB38" s="229">
        <f t="shared" si="11"/>
        <v>-17.709865098139499</v>
      </c>
      <c r="EC38" s="174"/>
      <c r="ED38" s="229">
        <f t="shared" si="12"/>
        <v>-20.110472583519503</v>
      </c>
      <c r="EE38" s="174"/>
      <c r="EF38" s="229">
        <f t="shared" si="13"/>
        <v>-17.882217964834467</v>
      </c>
      <c r="EG38" s="174"/>
      <c r="EH38" s="229">
        <f t="shared" si="14"/>
        <v>-16.98667874608266</v>
      </c>
      <c r="EI38" s="174"/>
      <c r="EJ38" s="229">
        <f t="shared" si="34"/>
        <v>-8.617006674330419</v>
      </c>
      <c r="EK38" s="174"/>
      <c r="EL38" s="229">
        <f t="shared" si="35"/>
        <v>-12.074559218440529</v>
      </c>
      <c r="EM38" s="174"/>
      <c r="EN38" s="229">
        <f t="shared" si="36"/>
        <v>-0.33924656454640267</v>
      </c>
      <c r="EO38" s="174"/>
      <c r="EP38" s="229">
        <f t="shared" si="37"/>
        <v>-18.172726129072835</v>
      </c>
      <c r="ER38" s="229">
        <f t="shared" si="38"/>
        <v>-10.631266895247293</v>
      </c>
    </row>
    <row r="39" spans="1:148" ht="16.5" customHeight="1" x14ac:dyDescent="0.45">
      <c r="A39" s="340"/>
      <c r="B39" s="342" t="s">
        <v>643</v>
      </c>
      <c r="C39" s="340"/>
      <c r="D39" s="340"/>
      <c r="F39" s="224">
        <f>+'t44 (4)'!C171</f>
        <v>4454.53</v>
      </c>
      <c r="H39" s="224">
        <f>+'t44 (4)'!E171</f>
        <v>4417.8500000000004</v>
      </c>
      <c r="J39" s="224">
        <f>+'t44 (4)'!G171</f>
        <v>5234.68</v>
      </c>
      <c r="L39" s="224">
        <f>+'t44 (4)'!I171</f>
        <v>4362.76</v>
      </c>
      <c r="N39" s="224">
        <f>+'t44 (4)'!K171</f>
        <v>5587.75</v>
      </c>
      <c r="P39" s="224">
        <f>+'t44 (4)'!M171</f>
        <v>5815.89</v>
      </c>
      <c r="R39" s="224">
        <f>+'t44 (4)'!O171</f>
        <v>5217.8900000000003</v>
      </c>
      <c r="T39" s="224">
        <f>+'t44 (4)'!Q171</f>
        <v>5449.77</v>
      </c>
      <c r="V39" s="224">
        <f>+'t44 (4)'!S171</f>
        <v>5653.12</v>
      </c>
      <c r="X39" s="224">
        <f>+'t44 (4)'!U171</f>
        <v>6297.22</v>
      </c>
      <c r="Z39" s="224">
        <f>+'t44 (4)'!W171</f>
        <v>5516.21</v>
      </c>
      <c r="AB39" s="224">
        <f>+'t44 (4)'!Y171</f>
        <v>5059.1400000000003</v>
      </c>
      <c r="AD39" s="224">
        <f>+'t44 (4)'!AA171</f>
        <v>5176.16</v>
      </c>
      <c r="AF39" s="224">
        <f>+'t44 (4)'!AC171</f>
        <v>5467.3</v>
      </c>
      <c r="AH39" s="224">
        <f>+'t44 (4)'!AE171</f>
        <v>5985.73</v>
      </c>
      <c r="AJ39" s="224">
        <f>+'t44 (4)'!AG171</f>
        <v>4554.76</v>
      </c>
      <c r="AL39" s="224">
        <f>+'t44 (4)'!AI171</f>
        <v>4904.62</v>
      </c>
      <c r="AN39" s="224">
        <f>+'t44 (4)'!AK171</f>
        <v>5816.67</v>
      </c>
      <c r="AP39" s="224">
        <f>+'t44 (4)'!AM171</f>
        <v>5531.66</v>
      </c>
      <c r="AR39" s="224">
        <f>+'t44 (4)'!AO171</f>
        <v>5905.13</v>
      </c>
      <c r="AT39" s="224">
        <f>+'t44 (4)'!AQ171</f>
        <v>7236.62</v>
      </c>
      <c r="AV39" s="224">
        <f>+'t44 (4)'!AS171</f>
        <v>7705.33</v>
      </c>
      <c r="AX39" s="224">
        <f>+'t44 (4)'!AU171</f>
        <v>7074.83</v>
      </c>
      <c r="AZ39" s="224">
        <f>+'t44 (4)'!AW171</f>
        <v>7228.87</v>
      </c>
      <c r="BA39" s="226"/>
      <c r="BB39" s="224">
        <f t="shared" si="0"/>
        <v>72587.679999999993</v>
      </c>
      <c r="BD39" s="224">
        <f>+'t44 (4)'!AY171</f>
        <v>6632.87</v>
      </c>
      <c r="BF39" s="224">
        <f>+'t44 (4)'!BA171</f>
        <v>6362.37</v>
      </c>
      <c r="BH39" s="224">
        <f>+'t44 (4)'!BC171</f>
        <v>7622.74</v>
      </c>
      <c r="BI39" s="226"/>
      <c r="BJ39" s="224">
        <f t="shared" si="1"/>
        <v>20617.98</v>
      </c>
      <c r="BL39" s="224">
        <f>+'t44 (4)'!BE171</f>
        <v>5976.03</v>
      </c>
      <c r="BN39" s="224">
        <f>+'t44 (4)'!BG171</f>
        <v>11495.13</v>
      </c>
      <c r="BP39" s="224">
        <f>+'t44 (4)'!BI171</f>
        <v>9779.4599999999991</v>
      </c>
      <c r="BR39" s="224">
        <f>+'t44 (4)'!BK171</f>
        <v>6549.36</v>
      </c>
      <c r="BT39" s="224">
        <f>+'t44 (4)'!BM171</f>
        <v>6182.71</v>
      </c>
      <c r="BV39" s="224">
        <f>+'t44 (4)'!BO171</f>
        <v>11855.37</v>
      </c>
      <c r="BX39" s="224">
        <f>+'t44 (4)'!BQ171</f>
        <v>9562.89</v>
      </c>
      <c r="BZ39" s="224">
        <f>+'t44 (4)'!BS171</f>
        <v>14883.87</v>
      </c>
      <c r="CB39" s="224">
        <f>+'t44 (4)'!BU171</f>
        <v>10288.77</v>
      </c>
      <c r="CC39" s="226"/>
      <c r="CD39" s="224">
        <f t="shared" si="32"/>
        <v>107191.56999999999</v>
      </c>
      <c r="CF39" s="224">
        <f>+'t44 (4)'!BW171</f>
        <v>8939.2999999999993</v>
      </c>
      <c r="CH39" s="224">
        <f>+'t44 (4)'!BY171</f>
        <v>6342.36</v>
      </c>
      <c r="CI39" s="226"/>
      <c r="CJ39" s="224">
        <f>+'t44 (4)'!CA171</f>
        <v>10061.98</v>
      </c>
      <c r="CL39" s="224">
        <f t="shared" si="20"/>
        <v>25343.64</v>
      </c>
      <c r="CM39" s="179"/>
      <c r="CN39" s="323">
        <f t="shared" si="21"/>
        <v>16.199913346638152</v>
      </c>
      <c r="CO39" s="323"/>
      <c r="CP39" s="323">
        <f t="shared" si="22"/>
        <v>23.754767590570069</v>
      </c>
      <c r="CQ39" s="323"/>
      <c r="CR39" s="323">
        <f t="shared" si="23"/>
        <v>14.347581896123529</v>
      </c>
      <c r="CS39" s="323"/>
      <c r="CT39" s="323">
        <f t="shared" si="24"/>
        <v>4.4008838441720322</v>
      </c>
      <c r="CU39" s="323"/>
      <c r="CV39" s="323">
        <f t="shared" si="33"/>
        <v>-12.225493266520516</v>
      </c>
      <c r="CW39" s="323"/>
      <c r="CX39" s="323">
        <f t="shared" si="25"/>
        <v>1.3411532886631328E-2</v>
      </c>
      <c r="CY39" s="338"/>
      <c r="CZ39" s="323">
        <f t="shared" si="26"/>
        <v>6.0133502239410941</v>
      </c>
      <c r="DA39" s="338"/>
      <c r="DB39" s="323">
        <f t="shared" si="27"/>
        <v>8.3555819786889973</v>
      </c>
      <c r="DC39" s="176"/>
      <c r="DD39" s="323">
        <f t="shared" si="28"/>
        <v>28.011080606815341</v>
      </c>
      <c r="DE39" s="176"/>
      <c r="DF39" s="323">
        <f t="shared" si="29"/>
        <v>22.360819536239784</v>
      </c>
      <c r="DG39" s="176"/>
      <c r="DH39" s="323">
        <f t="shared" si="30"/>
        <v>28.255269469436438</v>
      </c>
      <c r="DI39" s="176"/>
      <c r="DJ39" s="323">
        <f t="shared" si="31"/>
        <v>42.887328676415336</v>
      </c>
      <c r="DK39" s="176"/>
      <c r="DL39" s="229">
        <f t="shared" si="3"/>
        <v>28.142677196995457</v>
      </c>
      <c r="DM39" s="339"/>
      <c r="DN39" s="229">
        <f t="shared" si="4"/>
        <v>16.371335028258915</v>
      </c>
      <c r="DO39" s="339"/>
      <c r="DP39" s="229">
        <f t="shared" si="5"/>
        <v>27.348543953703231</v>
      </c>
      <c r="DQ39" s="339"/>
      <c r="DR39" s="229">
        <f t="shared" si="6"/>
        <v>31.204059050312182</v>
      </c>
      <c r="DS39" s="339"/>
      <c r="DT39" s="229">
        <f t="shared" si="7"/>
        <v>134.37350905880575</v>
      </c>
      <c r="DU39" s="339"/>
      <c r="DV39" s="229">
        <f t="shared" si="8"/>
        <v>68.128155800483768</v>
      </c>
      <c r="DW39" s="174"/>
      <c r="DX39" s="229">
        <f t="shared" si="9"/>
        <v>18.39773232628179</v>
      </c>
      <c r="DY39" s="174"/>
      <c r="DZ39" s="229">
        <f t="shared" si="10"/>
        <v>4.7006585799127087</v>
      </c>
      <c r="EA39" s="174"/>
      <c r="EB39" s="229">
        <f t="shared" si="11"/>
        <v>63.824686110366443</v>
      </c>
      <c r="EC39" s="174"/>
      <c r="ED39" s="229">
        <f t="shared" si="12"/>
        <v>24.107468466632831</v>
      </c>
      <c r="EE39" s="174"/>
      <c r="EF39" s="229">
        <f t="shared" si="13"/>
        <v>110.37777586175217</v>
      </c>
      <c r="EG39" s="174"/>
      <c r="EH39" s="229">
        <f t="shared" si="14"/>
        <v>42.328884044117544</v>
      </c>
      <c r="EI39" s="174"/>
      <c r="EJ39" s="229">
        <f t="shared" si="34"/>
        <v>47.671850099080174</v>
      </c>
      <c r="EK39" s="174"/>
      <c r="EL39" s="229">
        <f t="shared" si="35"/>
        <v>34.772730356542489</v>
      </c>
      <c r="EM39" s="174"/>
      <c r="EN39" s="229">
        <f t="shared" si="36"/>
        <v>-0.31450544372616518</v>
      </c>
      <c r="EO39" s="174"/>
      <c r="EP39" s="229">
        <f t="shared" si="37"/>
        <v>31.999517233960482</v>
      </c>
      <c r="ER39" s="229">
        <f t="shared" si="38"/>
        <v>22.92009207497534</v>
      </c>
    </row>
    <row r="40" spans="1:148" ht="16.5" customHeight="1" x14ac:dyDescent="0.45">
      <c r="A40" s="340"/>
      <c r="B40" s="342" t="s">
        <v>644</v>
      </c>
      <c r="C40" s="340"/>
      <c r="D40" s="340"/>
      <c r="F40" s="224">
        <f>+'t44 (4)'!C172</f>
        <v>29.13</v>
      </c>
      <c r="H40" s="224">
        <f>+'t44 (4)'!E172</f>
        <v>30.95</v>
      </c>
      <c r="J40" s="224">
        <f>+'t44 (4)'!G172</f>
        <v>31.51</v>
      </c>
      <c r="L40" s="224">
        <f>+'t44 (4)'!I172</f>
        <v>28.2</v>
      </c>
      <c r="N40" s="224">
        <f>+'t44 (4)'!K172</f>
        <v>13.51</v>
      </c>
      <c r="P40" s="224">
        <f>+'t44 (4)'!M172</f>
        <v>12.77</v>
      </c>
      <c r="R40" s="224">
        <f>+'t44 (4)'!O172</f>
        <v>12.92</v>
      </c>
      <c r="T40" s="224">
        <f>+'t44 (4)'!Q172</f>
        <v>24.46</v>
      </c>
      <c r="V40" s="224">
        <f>+'t44 (4)'!S172</f>
        <v>13.68</v>
      </c>
      <c r="X40" s="224">
        <f>+'t44 (4)'!U172</f>
        <v>14.05</v>
      </c>
      <c r="Z40" s="224">
        <f>+'t44 (4)'!W172</f>
        <v>10.58</v>
      </c>
      <c r="AB40" s="224">
        <f>+'t44 (4)'!Y172</f>
        <v>8.24</v>
      </c>
      <c r="AD40" s="224">
        <f>+'t44 (4)'!AA172</f>
        <v>15.68</v>
      </c>
      <c r="AF40" s="224">
        <f>+'t44 (4)'!AC172</f>
        <v>12.8</v>
      </c>
      <c r="AH40" s="224">
        <f>+'t44 (4)'!AE172</f>
        <v>18.13</v>
      </c>
      <c r="AJ40" s="224">
        <f>+'t44 (4)'!AG172</f>
        <v>1.25</v>
      </c>
      <c r="AL40" s="224">
        <f>+'t44 (4)'!AI172</f>
        <v>15.98</v>
      </c>
      <c r="AN40" s="224">
        <f>+'t44 (4)'!AK172</f>
        <v>1.41</v>
      </c>
      <c r="AP40" s="224">
        <f>+'t44 (4)'!AM172</f>
        <v>18.13</v>
      </c>
      <c r="AR40" s="224">
        <f>+'t44 (4)'!AO172</f>
        <v>1.51</v>
      </c>
      <c r="AT40" s="224">
        <f>+'t44 (4)'!AQ172</f>
        <v>4.9000000000000004</v>
      </c>
      <c r="AV40" s="224">
        <f>+'t44 (4)'!AS172</f>
        <v>15.67</v>
      </c>
      <c r="AX40" s="224">
        <f>+'t44 (4)'!AU172</f>
        <v>15.02</v>
      </c>
      <c r="AZ40" s="224">
        <f>+'t44 (4)'!AW172</f>
        <v>13.19</v>
      </c>
      <c r="BA40" s="226"/>
      <c r="BB40" s="224">
        <f t="shared" si="0"/>
        <v>133.67000000000002</v>
      </c>
      <c r="BD40" s="224">
        <f>+'t44 (4)'!AY172</f>
        <v>0.01</v>
      </c>
      <c r="BF40" s="224">
        <f>+'t44 (4)'!BA172</f>
        <v>1.19</v>
      </c>
      <c r="BH40" s="224">
        <f>+'t44 (4)'!BC172</f>
        <v>4.1399999999999997</v>
      </c>
      <c r="BI40" s="226"/>
      <c r="BJ40" s="224">
        <f t="shared" si="1"/>
        <v>5.34</v>
      </c>
      <c r="BL40" s="224">
        <f>+'t44 (4)'!BE172</f>
        <v>0.01</v>
      </c>
      <c r="BN40" s="224">
        <f>+'t44 (4)'!BG172</f>
        <v>0.4</v>
      </c>
      <c r="BP40" s="224">
        <f>+'t44 (4)'!BI172</f>
        <v>7.18</v>
      </c>
      <c r="BR40" s="224">
        <f>+'t44 (4)'!BK172</f>
        <v>0.05</v>
      </c>
      <c r="BT40" s="224">
        <f>+'t44 (4)'!BM172</f>
        <v>0.85</v>
      </c>
      <c r="BV40" s="224">
        <f>+'t44 (4)'!BO172</f>
        <v>0.51</v>
      </c>
      <c r="BX40" s="224">
        <f>+'t44 (4)'!BQ172</f>
        <v>0.43</v>
      </c>
      <c r="BZ40" s="224">
        <f>+'t44 (4)'!BS172</f>
        <v>0.13</v>
      </c>
      <c r="CB40" s="224">
        <f>+'t44 (4)'!BU172</f>
        <v>0.56000000000000005</v>
      </c>
      <c r="CC40" s="226"/>
      <c r="CD40" s="224">
        <f t="shared" si="32"/>
        <v>15.459999999999997</v>
      </c>
      <c r="CF40" s="224">
        <f>+'t44 (4)'!BW172</f>
        <v>0.14000000000000001</v>
      </c>
      <c r="CH40" s="224">
        <f>+'t44 (4)'!BY172</f>
        <v>0.31</v>
      </c>
      <c r="CI40" s="226"/>
      <c r="CJ40" s="224">
        <f>+'t44 (4)'!CA172</f>
        <v>0.54</v>
      </c>
      <c r="CL40" s="224">
        <f t="shared" si="20"/>
        <v>0.9900000000000001</v>
      </c>
      <c r="CM40" s="179"/>
      <c r="CN40" s="323">
        <f t="shared" si="21"/>
        <v>-46.172330930312391</v>
      </c>
      <c r="CO40" s="323"/>
      <c r="CP40" s="323">
        <f t="shared" si="22"/>
        <v>-58.64297253634895</v>
      </c>
      <c r="CQ40" s="323"/>
      <c r="CR40" s="323">
        <f t="shared" si="23"/>
        <v>-42.462710250714068</v>
      </c>
      <c r="CS40" s="323"/>
      <c r="CT40" s="323">
        <f t="shared" si="24"/>
        <v>-95.567375886524815</v>
      </c>
      <c r="CU40" s="323"/>
      <c r="CV40" s="323">
        <f t="shared" si="33"/>
        <v>18.282753515914152</v>
      </c>
      <c r="CW40" s="323"/>
      <c r="CX40" s="323">
        <f t="shared" si="25"/>
        <v>-88.958496476115897</v>
      </c>
      <c r="CY40" s="338"/>
      <c r="CZ40" s="323">
        <f t="shared" si="26"/>
        <v>40.325077399380802</v>
      </c>
      <c r="DA40" s="338"/>
      <c r="DB40" s="323">
        <f t="shared" si="27"/>
        <v>-93.82665576451349</v>
      </c>
      <c r="DC40" s="176"/>
      <c r="DD40" s="323">
        <f t="shared" si="28"/>
        <v>-64.181286549707607</v>
      </c>
      <c r="DE40" s="176"/>
      <c r="DF40" s="323">
        <f t="shared" si="29"/>
        <v>11.530249110320279</v>
      </c>
      <c r="DG40" s="176"/>
      <c r="DH40" s="323">
        <f t="shared" si="30"/>
        <v>41.965973534971646</v>
      </c>
      <c r="DI40" s="176"/>
      <c r="DJ40" s="323">
        <f t="shared" si="31"/>
        <v>60.07281553398056</v>
      </c>
      <c r="DK40" s="176"/>
      <c r="DL40" s="229">
        <f t="shared" si="3"/>
        <v>-99.936224489795919</v>
      </c>
      <c r="DM40" s="339"/>
      <c r="DN40" s="229">
        <f t="shared" si="4"/>
        <v>-90.703125</v>
      </c>
      <c r="DO40" s="339"/>
      <c r="DP40" s="229">
        <f t="shared" si="5"/>
        <v>-77.164920022062873</v>
      </c>
      <c r="DQ40" s="339"/>
      <c r="DR40" s="229">
        <f t="shared" si="6"/>
        <v>-99.2</v>
      </c>
      <c r="DS40" s="339"/>
      <c r="DT40" s="229">
        <f t="shared" si="7"/>
        <v>-97.496871088861084</v>
      </c>
      <c r="DU40" s="339"/>
      <c r="DV40" s="229">
        <f t="shared" si="8"/>
        <v>409.21985815602841</v>
      </c>
      <c r="DW40" s="174"/>
      <c r="DX40" s="229">
        <f t="shared" si="9"/>
        <v>-99.724214009928289</v>
      </c>
      <c r="DY40" s="174"/>
      <c r="DZ40" s="229">
        <f t="shared" si="10"/>
        <v>-43.70860927152318</v>
      </c>
      <c r="EA40" s="174"/>
      <c r="EB40" s="229">
        <f t="shared" si="11"/>
        <v>-89.591836734693871</v>
      </c>
      <c r="EC40" s="174"/>
      <c r="ED40" s="229">
        <f t="shared" si="12"/>
        <v>-97.255902999361837</v>
      </c>
      <c r="EE40" s="174"/>
      <c r="EF40" s="229">
        <f t="shared" si="13"/>
        <v>-99.134487350199734</v>
      </c>
      <c r="EG40" s="174"/>
      <c r="EH40" s="229">
        <f t="shared" si="14"/>
        <v>-95.75435936315391</v>
      </c>
      <c r="EI40" s="174"/>
      <c r="EJ40" s="229">
        <f t="shared" si="34"/>
        <v>-88.434203635819557</v>
      </c>
      <c r="EK40" s="174"/>
      <c r="EL40" s="229">
        <f t="shared" si="35"/>
        <v>1300.0000000000002</v>
      </c>
      <c r="EM40" s="174"/>
      <c r="EN40" s="229">
        <f t="shared" si="36"/>
        <v>-73.94957983193278</v>
      </c>
      <c r="EO40" s="174"/>
      <c r="EP40" s="229">
        <f t="shared" si="37"/>
        <v>-86.956521739130437</v>
      </c>
      <c r="ER40" s="229">
        <f t="shared" si="38"/>
        <v>-81.460674157303373</v>
      </c>
    </row>
    <row r="41" spans="1:148" ht="16.5" customHeight="1" x14ac:dyDescent="0.45">
      <c r="A41" s="340"/>
      <c r="B41" s="342" t="s">
        <v>968</v>
      </c>
      <c r="C41" s="275"/>
      <c r="D41" s="219"/>
      <c r="F41" s="224">
        <f>+'t44 (4)'!C173</f>
        <v>4425.3999999999996</v>
      </c>
      <c r="H41" s="224">
        <f>+'t44 (4)'!E173</f>
        <v>4386.8999999999996</v>
      </c>
      <c r="J41" s="224">
        <f>+'t44 (4)'!G173</f>
        <v>5203.17</v>
      </c>
      <c r="L41" s="224">
        <f>+'t44 (4)'!I173</f>
        <v>4334.5600000000004</v>
      </c>
      <c r="N41" s="224">
        <f>+'t44 (4)'!K173</f>
        <v>5574.23</v>
      </c>
      <c r="P41" s="224">
        <f>+'t44 (4)'!M173</f>
        <v>5803.12</v>
      </c>
      <c r="R41" s="224">
        <f>+'t44 (4)'!O173</f>
        <v>5204.97</v>
      </c>
      <c r="T41" s="224">
        <f>+'t44 (4)'!Q173</f>
        <v>5425.31</v>
      </c>
      <c r="V41" s="224">
        <f>+'t44 (4)'!S173</f>
        <v>5639.44</v>
      </c>
      <c r="X41" s="224">
        <f>+'t44 (4)'!U173</f>
        <v>6283.17</v>
      </c>
      <c r="Z41" s="224">
        <f>+'t44 (4)'!W173</f>
        <v>5505.63</v>
      </c>
      <c r="AB41" s="224">
        <f>+'t44 (4)'!Y173</f>
        <v>5050.8999999999996</v>
      </c>
      <c r="AD41" s="224">
        <f>+'t44 (4)'!AA173</f>
        <v>5160.4799999999996</v>
      </c>
      <c r="AF41" s="224">
        <f>+'t44 (4)'!AC173</f>
        <v>5454.51</v>
      </c>
      <c r="AH41" s="224">
        <f>+'t44 (4)'!AE173</f>
        <v>5967.6</v>
      </c>
      <c r="AJ41" s="224">
        <f>+'t44 (4)'!AG173</f>
        <v>4553.51</v>
      </c>
      <c r="AL41" s="224">
        <f>+'t44 (4)'!AI173</f>
        <v>4888.6499999999996</v>
      </c>
      <c r="AN41" s="224">
        <f>+'t44 (4)'!AK173</f>
        <v>5815.26</v>
      </c>
      <c r="AP41" s="224">
        <f>+'t44 (4)'!AM173</f>
        <v>5513.52</v>
      </c>
      <c r="AR41" s="224">
        <f>+'t44 (4)'!AO173</f>
        <v>5903.61</v>
      </c>
      <c r="AT41" s="224">
        <f>+'t44 (4)'!AQ173</f>
        <v>7231.72</v>
      </c>
      <c r="AV41" s="224">
        <f>+'t44 (4)'!AS173</f>
        <v>7689.66</v>
      </c>
      <c r="AX41" s="224">
        <f>+'t44 (4)'!AU173</f>
        <v>7059.81</v>
      </c>
      <c r="AZ41" s="224">
        <f>+'t44 (4)'!AW173</f>
        <v>7215.68</v>
      </c>
      <c r="BA41" s="226"/>
      <c r="BB41" s="224">
        <f t="shared" si="0"/>
        <v>72454.010000000009</v>
      </c>
      <c r="BD41" s="224">
        <f>+'t44 (4)'!AY173</f>
        <v>6632.86</v>
      </c>
      <c r="BF41" s="224">
        <f>+'t44 (4)'!BA173</f>
        <v>6361.18</v>
      </c>
      <c r="BH41" s="224">
        <f>+'t44 (4)'!BC173</f>
        <v>7618.6</v>
      </c>
      <c r="BI41" s="226"/>
      <c r="BJ41" s="224">
        <f t="shared" si="1"/>
        <v>20612.64</v>
      </c>
      <c r="BL41" s="224">
        <f>+'t44 (4)'!BE173</f>
        <v>5976.02</v>
      </c>
      <c r="BN41" s="224">
        <f>+'t44 (4)'!BG173</f>
        <v>11494.72</v>
      </c>
      <c r="BP41" s="224">
        <f>+'t44 (4)'!BI173</f>
        <v>9772.2800000000007</v>
      </c>
      <c r="BR41" s="224">
        <f>+'t44 (4)'!BK173</f>
        <v>6549.31</v>
      </c>
      <c r="BT41" s="224">
        <f>+'t44 (4)'!BM173</f>
        <v>6181.86</v>
      </c>
      <c r="BV41" s="224">
        <f>+'t44 (4)'!BO173</f>
        <v>11854.86</v>
      </c>
      <c r="BX41" s="224">
        <f>+'t44 (4)'!BQ173</f>
        <v>9562.4599999999991</v>
      </c>
      <c r="BZ41" s="224">
        <f>+'t44 (4)'!BS173</f>
        <v>14883.74</v>
      </c>
      <c r="CB41" s="224">
        <f>+'t44 (4)'!BU173</f>
        <v>10288.209999999999</v>
      </c>
      <c r="CC41" s="226"/>
      <c r="CD41" s="224">
        <f t="shared" si="32"/>
        <v>107176.10000000002</v>
      </c>
      <c r="CF41" s="224">
        <f>+'t44 (4)'!BW173</f>
        <v>8939.16</v>
      </c>
      <c r="CH41" s="224">
        <f>+'t44 (4)'!BY173</f>
        <v>6342.04</v>
      </c>
      <c r="CI41" s="226"/>
      <c r="CJ41" s="224">
        <f>+'t44 (4)'!CA173</f>
        <v>10061.450000000001</v>
      </c>
      <c r="CL41" s="224">
        <f t="shared" si="20"/>
        <v>25342.65</v>
      </c>
      <c r="CM41" s="179"/>
      <c r="CN41" s="323">
        <f t="shared" si="21"/>
        <v>16.61047588918516</v>
      </c>
      <c r="CO41" s="323"/>
      <c r="CP41" s="323">
        <f t="shared" si="22"/>
        <v>24.336319496683313</v>
      </c>
      <c r="CQ41" s="323"/>
      <c r="CR41" s="323">
        <f t="shared" si="23"/>
        <v>14.691620685082363</v>
      </c>
      <c r="CS41" s="323"/>
      <c r="CT41" s="323">
        <f t="shared" si="24"/>
        <v>5.0512624118711047</v>
      </c>
      <c r="CU41" s="323"/>
      <c r="CV41" s="323">
        <f t="shared" si="33"/>
        <v>-12.299097812612681</v>
      </c>
      <c r="CW41" s="323"/>
      <c r="CX41" s="323">
        <f t="shared" si="25"/>
        <v>0.20919781083279521</v>
      </c>
      <c r="CY41" s="338"/>
      <c r="CZ41" s="323">
        <f t="shared" si="26"/>
        <v>5.9279880575680677</v>
      </c>
      <c r="DA41" s="338"/>
      <c r="DB41" s="323">
        <f t="shared" si="27"/>
        <v>8.8160860854034073</v>
      </c>
      <c r="DC41" s="176"/>
      <c r="DD41" s="323">
        <f t="shared" si="28"/>
        <v>28.234718340828181</v>
      </c>
      <c r="DE41" s="176"/>
      <c r="DF41" s="323">
        <f t="shared" si="29"/>
        <v>22.385038125659506</v>
      </c>
      <c r="DG41" s="176"/>
      <c r="DH41" s="323">
        <f t="shared" si="30"/>
        <v>28.228922030721293</v>
      </c>
      <c r="DI41" s="176"/>
      <c r="DJ41" s="323">
        <f t="shared" si="31"/>
        <v>42.859292403334081</v>
      </c>
      <c r="DK41" s="176"/>
      <c r="DL41" s="229">
        <f t="shared" si="3"/>
        <v>28.531841999193873</v>
      </c>
      <c r="DM41" s="339"/>
      <c r="DN41" s="229">
        <f t="shared" si="4"/>
        <v>16.622391378877289</v>
      </c>
      <c r="DO41" s="379" t="s">
        <v>40</v>
      </c>
      <c r="DP41" s="229">
        <f t="shared" si="5"/>
        <v>27.666063409075669</v>
      </c>
      <c r="DQ41" s="339"/>
      <c r="DR41" s="229">
        <f t="shared" si="6"/>
        <v>31.239856725910343</v>
      </c>
      <c r="DS41" s="339"/>
      <c r="DT41" s="229">
        <f t="shared" si="7"/>
        <v>135.13076207132849</v>
      </c>
      <c r="DU41" s="339"/>
      <c r="DV41" s="229">
        <f t="shared" si="8"/>
        <v>68.045452825840982</v>
      </c>
      <c r="DW41" s="174"/>
      <c r="DX41" s="229">
        <f t="shared" si="9"/>
        <v>18.786365153295904</v>
      </c>
      <c r="DY41" s="174"/>
      <c r="DZ41" s="229">
        <f t="shared" si="10"/>
        <v>4.7132178446746886</v>
      </c>
      <c r="EA41" s="174"/>
      <c r="EB41" s="229">
        <f t="shared" si="11"/>
        <v>63.928636617568159</v>
      </c>
      <c r="EC41" s="174"/>
      <c r="ED41" s="229">
        <f t="shared" si="12"/>
        <v>24.35478291627977</v>
      </c>
      <c r="EE41" s="174"/>
      <c r="EF41" s="229">
        <f t="shared" si="13"/>
        <v>110.82352074630903</v>
      </c>
      <c r="EG41" s="174"/>
      <c r="EH41" s="229">
        <f t="shared" si="14"/>
        <v>42.581295179387091</v>
      </c>
      <c r="EI41" s="174"/>
      <c r="EJ41" s="229">
        <f t="shared" si="34"/>
        <v>47.922937598622916</v>
      </c>
      <c r="EK41" s="174"/>
      <c r="EL41" s="229">
        <f t="shared" si="35"/>
        <v>34.770822842634999</v>
      </c>
      <c r="EM41" s="174"/>
      <c r="EN41" s="229">
        <f t="shared" si="36"/>
        <v>-0.3008875711739023</v>
      </c>
      <c r="EO41" s="174"/>
      <c r="EP41" s="229">
        <f t="shared" si="37"/>
        <v>32.0642900270391</v>
      </c>
      <c r="ER41" s="229">
        <f t="shared" si="38"/>
        <v>22.947133409403175</v>
      </c>
    </row>
    <row r="42" spans="1:148" ht="16.5" customHeight="1" x14ac:dyDescent="0.45">
      <c r="A42" s="340"/>
      <c r="B42" s="342" t="s">
        <v>645</v>
      </c>
      <c r="C42" s="275"/>
      <c r="D42" s="275"/>
      <c r="F42" s="224">
        <f>+'t44 (4)'!C174</f>
        <v>2489.21</v>
      </c>
      <c r="H42" s="224">
        <f>+'t44 (4)'!E174</f>
        <v>2394.5300000000002</v>
      </c>
      <c r="J42" s="224">
        <f>+'t44 (4)'!G174</f>
        <v>3229.61</v>
      </c>
      <c r="L42" s="224">
        <f>+'t44 (4)'!I174</f>
        <v>2575.67</v>
      </c>
      <c r="N42" s="224">
        <f>+'t44 (4)'!K174</f>
        <v>2906.53</v>
      </c>
      <c r="P42" s="224">
        <f>+'t44 (4)'!M174</f>
        <v>3510.4</v>
      </c>
      <c r="R42" s="224">
        <f>+'t44 (4)'!O174</f>
        <v>3338.91</v>
      </c>
      <c r="T42" s="224">
        <f>+'t44 (4)'!Q174</f>
        <v>3598.06</v>
      </c>
      <c r="V42" s="224">
        <f>+'t44 (4)'!S174</f>
        <v>3523.47</v>
      </c>
      <c r="X42" s="224">
        <f>+'t44 (4)'!U174</f>
        <v>3280.48</v>
      </c>
      <c r="Z42" s="224">
        <f>+'t44 (4)'!W174</f>
        <v>3230.13</v>
      </c>
      <c r="AB42" s="224">
        <f>+'t44 (4)'!Y174</f>
        <v>2827.42</v>
      </c>
      <c r="AD42" s="224">
        <f>+'t44 (4)'!AA174</f>
        <v>2738.33</v>
      </c>
      <c r="AF42" s="224">
        <f>+'t44 (4)'!AC174</f>
        <v>2888.77</v>
      </c>
      <c r="AH42" s="224">
        <f>+'t44 (4)'!AE174</f>
        <v>3316.21</v>
      </c>
      <c r="AJ42" s="224">
        <f>+'t44 (4)'!AG174</f>
        <v>2452.2800000000002</v>
      </c>
      <c r="AL42" s="224">
        <f>+'t44 (4)'!AI174</f>
        <v>2557.4899999999998</v>
      </c>
      <c r="AN42" s="224">
        <f>+'t44 (4)'!AK174</f>
        <v>3132.48</v>
      </c>
      <c r="AP42" s="224">
        <f>+'t44 (4)'!AM174</f>
        <v>2793.58</v>
      </c>
      <c r="AR42" s="224">
        <f>+'t44 (4)'!AO174</f>
        <v>3088.47</v>
      </c>
      <c r="AT42" s="224">
        <f>+'t44 (4)'!AQ174</f>
        <v>3963.33</v>
      </c>
      <c r="AV42" s="224">
        <f>+'t44 (4)'!AS174</f>
        <v>4935.8</v>
      </c>
      <c r="AX42" s="224">
        <f>+'t44 (4)'!AU174</f>
        <v>4254.99</v>
      </c>
      <c r="AZ42" s="224">
        <f>+'t44 (4)'!AW174</f>
        <v>3926.09</v>
      </c>
      <c r="BA42" s="226"/>
      <c r="BB42" s="224">
        <f t="shared" si="0"/>
        <v>40047.820000000007</v>
      </c>
      <c r="BD42" s="224">
        <f>+'t44 (4)'!AY174</f>
        <v>4234.6499999999996</v>
      </c>
      <c r="BF42" s="224">
        <f>+'t44 (4)'!BA174</f>
        <v>3691.09</v>
      </c>
      <c r="BH42" s="224">
        <f>+'t44 (4)'!BC174</f>
        <v>4060.96</v>
      </c>
      <c r="BI42" s="226"/>
      <c r="BJ42" s="224">
        <f t="shared" si="1"/>
        <v>11986.7</v>
      </c>
      <c r="BL42" s="224">
        <f>+'t44 (4)'!BE174</f>
        <v>2871.44</v>
      </c>
      <c r="BN42" s="224">
        <f>+'t44 (4)'!BG174</f>
        <v>7711.74</v>
      </c>
      <c r="BP42" s="224">
        <f>+'t44 (4)'!BI174</f>
        <v>6218.95</v>
      </c>
      <c r="BR42" s="224">
        <f>+'t44 (4)'!BK174</f>
        <v>4002.76</v>
      </c>
      <c r="BT42" s="224">
        <f>+'t44 (4)'!BM174</f>
        <v>3606.73</v>
      </c>
      <c r="BV42" s="224">
        <f>+'t44 (4)'!BO174</f>
        <v>9415.98</v>
      </c>
      <c r="BX42" s="224">
        <f>+'t44 (4)'!BQ174</f>
        <v>6944.27</v>
      </c>
      <c r="BZ42" s="224">
        <f>+'t44 (4)'!BS174</f>
        <v>11792.28</v>
      </c>
      <c r="CB42" s="224">
        <f>+'t44 (4)'!BU174</f>
        <v>8025.37</v>
      </c>
      <c r="CC42" s="226"/>
      <c r="CD42" s="224">
        <f t="shared" si="32"/>
        <v>72576.22</v>
      </c>
      <c r="CF42" s="224">
        <f>+'t44 (4)'!BW174</f>
        <v>6549.78</v>
      </c>
      <c r="CH42" s="224">
        <f>+'t44 (4)'!BY174</f>
        <v>4423.2299999999996</v>
      </c>
      <c r="CI42" s="226"/>
      <c r="CJ42" s="224">
        <f>+'t44 (4)'!CA174</f>
        <v>7855.3</v>
      </c>
      <c r="CL42" s="224">
        <f t="shared" si="20"/>
        <v>18828.309999999998</v>
      </c>
      <c r="CM42" s="179"/>
      <c r="CN42" s="323">
        <f t="shared" si="21"/>
        <v>10.007994504280472</v>
      </c>
      <c r="CO42" s="323"/>
      <c r="CP42" s="323">
        <f t="shared" si="22"/>
        <v>20.64037619073471</v>
      </c>
      <c r="CQ42" s="323"/>
      <c r="CR42" s="323">
        <f t="shared" si="23"/>
        <v>2.681438316081497</v>
      </c>
      <c r="CS42" s="323"/>
      <c r="CT42" s="323">
        <f t="shared" si="24"/>
        <v>-4.7905981744555737</v>
      </c>
      <c r="CU42" s="323"/>
      <c r="CV42" s="323">
        <f t="shared" si="33"/>
        <v>-12.008821515690549</v>
      </c>
      <c r="CW42" s="323"/>
      <c r="CX42" s="323">
        <f t="shared" si="25"/>
        <v>-10.765724703737467</v>
      </c>
      <c r="CY42" s="338"/>
      <c r="CZ42" s="323">
        <f t="shared" si="26"/>
        <v>-16.332575601019496</v>
      </c>
      <c r="DA42" s="338"/>
      <c r="DB42" s="323">
        <f t="shared" si="27"/>
        <v>-14.162910012617914</v>
      </c>
      <c r="DC42" s="176"/>
      <c r="DD42" s="323">
        <f t="shared" si="28"/>
        <v>12.483716336452421</v>
      </c>
      <c r="DE42" s="176"/>
      <c r="DF42" s="323">
        <f t="shared" si="29"/>
        <v>50.45968882602547</v>
      </c>
      <c r="DG42" s="176"/>
      <c r="DH42" s="323">
        <f t="shared" si="30"/>
        <v>31.728134780953088</v>
      </c>
      <c r="DI42" s="176"/>
      <c r="DJ42" s="323">
        <f t="shared" si="31"/>
        <v>38.857686512792576</v>
      </c>
      <c r="DK42" s="176"/>
      <c r="DL42" s="229">
        <f t="shared" si="3"/>
        <v>54.643523607454171</v>
      </c>
      <c r="DM42" s="339"/>
      <c r="DN42" s="229">
        <f t="shared" si="4"/>
        <v>27.773758381594948</v>
      </c>
      <c r="DO42" s="339"/>
      <c r="DP42" s="229">
        <f t="shared" si="5"/>
        <v>22.457866057939647</v>
      </c>
      <c r="DQ42" s="339"/>
      <c r="DR42" s="229">
        <f t="shared" si="6"/>
        <v>17.092664785424173</v>
      </c>
      <c r="DS42" s="339"/>
      <c r="DT42" s="229">
        <f t="shared" si="7"/>
        <v>201.53548987483822</v>
      </c>
      <c r="DU42" s="339"/>
      <c r="DV42" s="229">
        <f t="shared" si="8"/>
        <v>98.531195729900901</v>
      </c>
      <c r="DW42" s="174"/>
      <c r="DX42" s="229">
        <f t="shared" si="9"/>
        <v>43.284244589379938</v>
      </c>
      <c r="DY42" s="174"/>
      <c r="DZ42" s="229">
        <f t="shared" si="10"/>
        <v>16.780477064695475</v>
      </c>
      <c r="EA42" s="174"/>
      <c r="EB42" s="229">
        <f t="shared" si="11"/>
        <v>137.57749165474488</v>
      </c>
      <c r="EC42" s="174"/>
      <c r="ED42" s="229">
        <f t="shared" si="12"/>
        <v>40.691883787835813</v>
      </c>
      <c r="EE42" s="174"/>
      <c r="EF42" s="229">
        <f t="shared" si="13"/>
        <v>177.14001678029797</v>
      </c>
      <c r="EG42" s="174"/>
      <c r="EH42" s="229">
        <f t="shared" si="14"/>
        <v>104.41125903889107</v>
      </c>
      <c r="EI42" s="174"/>
      <c r="EJ42" s="229">
        <f t="shared" si="34"/>
        <v>81.223896831338109</v>
      </c>
      <c r="EK42" s="174"/>
      <c r="EL42" s="229">
        <f t="shared" si="35"/>
        <v>54.671106230739277</v>
      </c>
      <c r="EM42" s="174"/>
      <c r="EN42" s="229">
        <f t="shared" si="36"/>
        <v>19.835333194259675</v>
      </c>
      <c r="EO42" s="174"/>
      <c r="EP42" s="229">
        <f t="shared" si="37"/>
        <v>93.434557346046262</v>
      </c>
      <c r="ER42" s="229">
        <f t="shared" si="38"/>
        <v>57.076676649953662</v>
      </c>
    </row>
    <row r="43" spans="1:148" ht="16.5" customHeight="1" x14ac:dyDescent="0.45">
      <c r="A43" s="340"/>
      <c r="B43" s="342" t="s">
        <v>646</v>
      </c>
      <c r="C43" s="275"/>
      <c r="D43" s="275"/>
      <c r="F43" s="224">
        <f>+'t44 (4)'!C175</f>
        <v>0.53</v>
      </c>
      <c r="H43" s="224">
        <f>+'t44 (4)'!E175</f>
        <v>0.14000000000000001</v>
      </c>
      <c r="J43" s="224">
        <f>+'t44 (4)'!G175</f>
        <v>3.07</v>
      </c>
      <c r="L43" s="224">
        <f>+'t44 (4)'!I175</f>
        <v>0.84</v>
      </c>
      <c r="N43" s="224">
        <f>+'t44 (4)'!K175</f>
        <v>5.51</v>
      </c>
      <c r="P43" s="224">
        <f>+'t44 (4)'!M175</f>
        <v>0.01</v>
      </c>
      <c r="R43" s="224">
        <f>+'t44 (4)'!O175</f>
        <v>0.03</v>
      </c>
      <c r="T43" s="224">
        <f>+'t44 (4)'!Q175</f>
        <v>2.64</v>
      </c>
      <c r="V43" s="224">
        <f>+'t44 (4)'!S175</f>
        <v>0</v>
      </c>
      <c r="X43" s="224">
        <f>+'t44 (4)'!U175</f>
        <v>0.13</v>
      </c>
      <c r="Z43" s="224">
        <f>+'t44 (4)'!W175</f>
        <v>0.59</v>
      </c>
      <c r="AB43" s="224">
        <f>+'t44 (4)'!Y175</f>
        <v>0.12</v>
      </c>
      <c r="AD43" s="224">
        <f>+'t44 (4)'!AA175</f>
        <v>0.06</v>
      </c>
      <c r="AF43" s="224">
        <f>+'t44 (4)'!AC175</f>
        <v>0.13</v>
      </c>
      <c r="AH43" s="224">
        <f>+'t44 (4)'!AE175</f>
        <v>0.01</v>
      </c>
      <c r="AJ43" s="224">
        <f>+'t44 (4)'!AG175</f>
        <v>0.18</v>
      </c>
      <c r="AL43" s="224">
        <f>+'t44 (4)'!AI175</f>
        <v>0.08</v>
      </c>
      <c r="AN43" s="224">
        <f>+'t44 (4)'!AK175</f>
        <v>1.07</v>
      </c>
      <c r="AP43" s="224">
        <f>+'t44 (4)'!AM175</f>
        <v>0</v>
      </c>
      <c r="AR43" s="224">
        <f>+'t44 (4)'!AO175</f>
        <v>0.24</v>
      </c>
      <c r="AT43" s="224">
        <f>+'t44 (4)'!AQ175</f>
        <v>6.28</v>
      </c>
      <c r="AV43" s="224">
        <f>+'t44 (4)'!AS175</f>
        <v>1.28</v>
      </c>
      <c r="AX43" s="224">
        <f>+'t44 (4)'!AU175</f>
        <v>33.22</v>
      </c>
      <c r="AZ43" s="224">
        <f>+'t44 (4)'!AW175</f>
        <v>19.28</v>
      </c>
      <c r="BA43" s="226"/>
      <c r="BB43" s="224">
        <f t="shared" si="0"/>
        <v>61.83</v>
      </c>
      <c r="BD43" s="224">
        <f>+'t44 (4)'!AY175</f>
        <v>0.68</v>
      </c>
      <c r="BF43" s="224">
        <f>+'t44 (4)'!BA175</f>
        <v>0.14000000000000001</v>
      </c>
      <c r="BH43" s="224">
        <f>+'t44 (4)'!BC175</f>
        <v>0</v>
      </c>
      <c r="BI43" s="226"/>
      <c r="BJ43" s="224">
        <f t="shared" si="1"/>
        <v>0.82000000000000006</v>
      </c>
      <c r="BL43" s="224">
        <f>+'t44 (4)'!BE175</f>
        <v>0.21</v>
      </c>
      <c r="BN43" s="224">
        <f>+'t44 (4)'!BG175</f>
        <v>0.12</v>
      </c>
      <c r="BP43" s="224">
        <f>+'t44 (4)'!BI175</f>
        <v>0</v>
      </c>
      <c r="BR43" s="224">
        <f>+'t44 (4)'!BK175</f>
        <v>0.12</v>
      </c>
      <c r="BT43" s="224">
        <f>+'t44 (4)'!BM175</f>
        <v>2.73</v>
      </c>
      <c r="BV43" s="224">
        <f>+'t44 (4)'!BO175</f>
        <v>0.14000000000000001</v>
      </c>
      <c r="BX43" s="224">
        <f>+'t44 (4)'!BQ175</f>
        <v>0.09</v>
      </c>
      <c r="BZ43" s="224">
        <f>+'t44 (4)'!BS175</f>
        <v>3.38</v>
      </c>
      <c r="CB43" s="224">
        <f>+'t44 (4)'!BU175</f>
        <v>0.05</v>
      </c>
      <c r="CC43" s="226"/>
      <c r="CD43" s="224">
        <f t="shared" si="32"/>
        <v>7.6599999999999993</v>
      </c>
      <c r="CF43" s="224">
        <f>+'t44 (4)'!BW175</f>
        <v>1.27</v>
      </c>
      <c r="CH43" s="224">
        <f>+'t44 (4)'!BY175</f>
        <v>0.08</v>
      </c>
      <c r="CI43" s="226"/>
      <c r="CJ43" s="224">
        <f>+'t44 (4)'!CA175</f>
        <v>0.75</v>
      </c>
      <c r="CL43" s="224">
        <f t="shared" si="20"/>
        <v>2.1</v>
      </c>
      <c r="CM43" s="179"/>
      <c r="CN43" s="323">
        <f t="shared" si="21"/>
        <v>-88.679245283018872</v>
      </c>
      <c r="CO43" s="323"/>
      <c r="CP43" s="323">
        <f t="shared" si="22"/>
        <v>-7.1428571428571512</v>
      </c>
      <c r="CQ43" s="323"/>
      <c r="CR43" s="323">
        <f t="shared" si="23"/>
        <v>-99.674267100977204</v>
      </c>
      <c r="CS43" s="323"/>
      <c r="CT43" s="323">
        <f t="shared" si="24"/>
        <v>-78.571428571428569</v>
      </c>
      <c r="CU43" s="323"/>
      <c r="CV43" s="323">
        <f t="shared" si="33"/>
        <v>-98.548094373865709</v>
      </c>
      <c r="CW43" s="323"/>
      <c r="CX43" s="323">
        <f t="shared" si="25"/>
        <v>10600</v>
      </c>
      <c r="CY43" s="338"/>
      <c r="CZ43" s="323">
        <f t="shared" si="26"/>
        <v>-100</v>
      </c>
      <c r="DA43" s="338"/>
      <c r="DB43" s="323">
        <f t="shared" si="27"/>
        <v>-90.909090909090907</v>
      </c>
      <c r="DC43" s="176"/>
      <c r="DD43" s="323" t="e">
        <f t="shared" si="28"/>
        <v>#DIV/0!</v>
      </c>
      <c r="DE43" s="176"/>
      <c r="DF43" s="323">
        <f t="shared" si="29"/>
        <v>884.61538461538464</v>
      </c>
      <c r="DG43" s="176"/>
      <c r="DH43" s="323">
        <f t="shared" si="30"/>
        <v>5530.5084745762715</v>
      </c>
      <c r="DI43" s="176"/>
      <c r="DJ43" s="323">
        <f t="shared" si="31"/>
        <v>15966.666666666668</v>
      </c>
      <c r="DK43" s="176"/>
      <c r="DL43" s="229">
        <f t="shared" si="3"/>
        <v>1033.3333333333335</v>
      </c>
      <c r="DM43" s="339"/>
      <c r="DN43" s="229">
        <f t="shared" si="4"/>
        <v>7.6923076923077094</v>
      </c>
      <c r="DO43" s="339"/>
      <c r="DP43" s="229">
        <f t="shared" si="5"/>
        <v>-100</v>
      </c>
      <c r="DQ43" s="339"/>
      <c r="DR43" s="229">
        <f t="shared" si="6"/>
        <v>16.666666666666675</v>
      </c>
      <c r="DS43" s="339"/>
      <c r="DT43" s="229">
        <f t="shared" si="7"/>
        <v>50</v>
      </c>
      <c r="DU43" s="339"/>
      <c r="DV43" s="229">
        <f t="shared" si="8"/>
        <v>-100</v>
      </c>
      <c r="DW43" s="174"/>
      <c r="DX43" s="229" t="e">
        <f t="shared" si="9"/>
        <v>#DIV/0!</v>
      </c>
      <c r="DY43" s="174"/>
      <c r="DZ43" s="229">
        <f t="shared" si="10"/>
        <v>1037.5</v>
      </c>
      <c r="EA43" s="174"/>
      <c r="EB43" s="229">
        <f t="shared" si="11"/>
        <v>-97.770700636942678</v>
      </c>
      <c r="EC43" s="174"/>
      <c r="ED43" s="229">
        <f t="shared" si="12"/>
        <v>-92.96875</v>
      </c>
      <c r="EE43" s="174"/>
      <c r="EF43" s="229">
        <f t="shared" si="13"/>
        <v>-89.825406381697775</v>
      </c>
      <c r="EG43" s="174"/>
      <c r="EH43" s="229">
        <f t="shared" si="14"/>
        <v>-99.740663900414944</v>
      </c>
      <c r="EI43" s="174"/>
      <c r="EJ43" s="229">
        <f t="shared" si="34"/>
        <v>-87.611191978004214</v>
      </c>
      <c r="EK43" s="174"/>
      <c r="EL43" s="229">
        <f t="shared" si="35"/>
        <v>86.764705882352928</v>
      </c>
      <c r="EM43" s="174"/>
      <c r="EN43" s="229" t="s">
        <v>1024</v>
      </c>
      <c r="EO43" s="174"/>
      <c r="EP43" s="229" t="s">
        <v>1024</v>
      </c>
      <c r="ER43" s="229" t="s">
        <v>1024</v>
      </c>
    </row>
    <row r="44" spans="1:148" ht="16.5" customHeight="1" x14ac:dyDescent="0.45">
      <c r="A44" s="340"/>
      <c r="B44" s="342" t="s">
        <v>969</v>
      </c>
      <c r="C44" s="275"/>
      <c r="D44" s="275"/>
      <c r="F44" s="224">
        <f>+'t44 (4)'!C176</f>
        <v>1935.66</v>
      </c>
      <c r="H44" s="224">
        <f>+'t44 (4)'!E176</f>
        <v>1992.23</v>
      </c>
      <c r="J44" s="224">
        <f>+'t44 (4)'!G176</f>
        <v>1970.49</v>
      </c>
      <c r="L44" s="224">
        <f>+'t44 (4)'!I176</f>
        <v>1758.04</v>
      </c>
      <c r="N44" s="224">
        <f>+'t44 (4)'!K176</f>
        <v>2662.2</v>
      </c>
      <c r="P44" s="224">
        <f>+'t44 (4)'!M176</f>
        <v>2292.71</v>
      </c>
      <c r="R44" s="224">
        <f>+'t44 (4)'!O176</f>
        <v>1866.04</v>
      </c>
      <c r="T44" s="224">
        <f>+'t44 (4)'!Q176</f>
        <v>1824.61</v>
      </c>
      <c r="V44" s="224">
        <f>+'t44 (4)'!S176</f>
        <v>2115.9699999999998</v>
      </c>
      <c r="X44" s="224">
        <f>+'t44 (4)'!U176</f>
        <v>3002.56</v>
      </c>
      <c r="Z44" s="224">
        <f>+'t44 (4)'!W176</f>
        <v>2274.92</v>
      </c>
      <c r="AB44" s="224">
        <f>+'t44 (4)'!Y176</f>
        <v>2223.35</v>
      </c>
      <c r="AD44" s="224">
        <f>+'t44 (4)'!AA176</f>
        <v>2422.09</v>
      </c>
      <c r="AF44" s="224">
        <f>+'t44 (4)'!AC176</f>
        <v>2565.6</v>
      </c>
      <c r="AH44" s="224">
        <f>+'t44 (4)'!AE176</f>
        <v>2651.37</v>
      </c>
      <c r="AJ44" s="224">
        <f>+'t44 (4)'!AG176</f>
        <v>2101.0500000000002</v>
      </c>
      <c r="AL44" s="224">
        <f>+'t44 (4)'!AI176</f>
        <v>2331.0700000000002</v>
      </c>
      <c r="AN44" s="224">
        <f>+'t44 (4)'!AK176</f>
        <v>2681.72</v>
      </c>
      <c r="AP44" s="224">
        <f>+'t44 (4)'!AM176</f>
        <v>2719.94</v>
      </c>
      <c r="AR44" s="224">
        <f>+'t44 (4)'!AO176</f>
        <v>2814.9</v>
      </c>
      <c r="AT44" s="224">
        <f>+'t44 (4)'!AQ176</f>
        <v>3262.11</v>
      </c>
      <c r="AV44" s="224">
        <f>+'t44 (4)'!AS176</f>
        <v>2752.58</v>
      </c>
      <c r="AX44" s="224">
        <f>+'t44 (4)'!AU176</f>
        <v>2771.6</v>
      </c>
      <c r="AZ44" s="224">
        <f>+'t44 (4)'!AW176</f>
        <v>3270.31</v>
      </c>
      <c r="BA44" s="226"/>
      <c r="BB44" s="224">
        <f t="shared" si="0"/>
        <v>32344.34</v>
      </c>
      <c r="BD44" s="224">
        <f>+'t44 (4)'!AY176</f>
        <v>2397.5300000000002</v>
      </c>
      <c r="BF44" s="224">
        <f>+'t44 (4)'!BA176</f>
        <v>2669.94</v>
      </c>
      <c r="BH44" s="224">
        <f>+'t44 (4)'!BC176</f>
        <v>3557.64</v>
      </c>
      <c r="BI44" s="226"/>
      <c r="BJ44" s="224">
        <f t="shared" si="1"/>
        <v>8625.11</v>
      </c>
      <c r="BL44" s="224">
        <f>+'t44 (4)'!BE176</f>
        <v>3104.37</v>
      </c>
      <c r="BN44" s="224">
        <f>+'t44 (4)'!BG176</f>
        <v>3782.86</v>
      </c>
      <c r="BP44" s="224">
        <f>+'t44 (4)'!BI176</f>
        <v>3553.33</v>
      </c>
      <c r="BR44" s="224">
        <f>+'t44 (4)'!BK176</f>
        <v>2546.4299999999998</v>
      </c>
      <c r="BT44" s="224">
        <f>+'t44 (4)'!BM176</f>
        <v>2572.41</v>
      </c>
      <c r="BV44" s="224">
        <f>+'t44 (4)'!BO176</f>
        <v>2438.7399999999998</v>
      </c>
      <c r="BX44" s="224">
        <f>+'t44 (4)'!BQ176</f>
        <v>2618.09</v>
      </c>
      <c r="BZ44" s="224">
        <f>+'t44 (4)'!BS176</f>
        <v>3088.08</v>
      </c>
      <c r="CB44" s="224">
        <f>+'t44 (4)'!BU176</f>
        <v>2262.79</v>
      </c>
      <c r="CC44" s="226"/>
      <c r="CD44" s="224">
        <f t="shared" si="32"/>
        <v>34592.21</v>
      </c>
      <c r="CF44" s="224">
        <f>+'t44 (4)'!BW176</f>
        <v>2388.11</v>
      </c>
      <c r="CH44" s="224">
        <f>+'t44 (4)'!BY176</f>
        <v>1918.73</v>
      </c>
      <c r="CI44" s="226"/>
      <c r="CJ44" s="224">
        <f>+'t44 (4)'!CA176</f>
        <v>2205.39</v>
      </c>
      <c r="CL44" s="224">
        <f t="shared" si="20"/>
        <v>6512.23</v>
      </c>
      <c r="CM44" s="179"/>
      <c r="CN44" s="323"/>
      <c r="CO44" s="323"/>
      <c r="CP44" s="323"/>
      <c r="CQ44" s="323"/>
      <c r="CR44" s="323"/>
      <c r="CS44" s="323"/>
      <c r="CT44" s="323"/>
      <c r="CU44" s="323"/>
      <c r="CV44" s="323"/>
      <c r="CW44" s="323"/>
      <c r="CX44" s="323"/>
      <c r="CY44" s="338"/>
      <c r="CZ44" s="323"/>
      <c r="DA44" s="338"/>
      <c r="DB44" s="323"/>
      <c r="DC44" s="176"/>
      <c r="DD44" s="323"/>
      <c r="DE44" s="176"/>
      <c r="DF44" s="323"/>
      <c r="DG44" s="176"/>
      <c r="DH44" s="323"/>
      <c r="DI44" s="176"/>
      <c r="DJ44" s="323"/>
      <c r="DK44" s="176"/>
      <c r="DL44" s="229">
        <f t="shared" si="3"/>
        <v>-1.0140003055212676</v>
      </c>
      <c r="DM44" s="339"/>
      <c r="DN44" s="229">
        <f t="shared" si="4"/>
        <v>4.0668849391955142</v>
      </c>
      <c r="DO44" s="339"/>
      <c r="DP44" s="229">
        <f t="shared" si="5"/>
        <v>34.181196890664076</v>
      </c>
      <c r="DQ44" s="339"/>
      <c r="DR44" s="229">
        <f t="shared" si="6"/>
        <v>47.753266224030824</v>
      </c>
      <c r="DS44" s="339"/>
      <c r="DT44" s="229">
        <f t="shared" si="7"/>
        <v>62.27998301209314</v>
      </c>
      <c r="DU44" s="339"/>
      <c r="DV44" s="229">
        <f t="shared" si="8"/>
        <v>32.501901764539177</v>
      </c>
      <c r="DW44" s="174"/>
      <c r="DX44" s="229">
        <f t="shared" si="9"/>
        <v>-6.3791848349596059</v>
      </c>
      <c r="DY44" s="174"/>
      <c r="DZ44" s="229">
        <f t="shared" si="10"/>
        <v>-8.6145156133432881</v>
      </c>
      <c r="EA44" s="174"/>
      <c r="EB44" s="229">
        <f t="shared" si="11"/>
        <v>-25.240411880653944</v>
      </c>
      <c r="EC44" s="174"/>
      <c r="ED44" s="229">
        <f t="shared" si="12"/>
        <v>-4.8859615342696561</v>
      </c>
      <c r="EE44" s="174"/>
      <c r="EF44" s="229">
        <f t="shared" si="13"/>
        <v>11.418675133496903</v>
      </c>
      <c r="EG44" s="174"/>
      <c r="EH44" s="229">
        <f t="shared" si="14"/>
        <v>-30.808088529833565</v>
      </c>
      <c r="EI44" s="174"/>
      <c r="EJ44" s="229">
        <f t="shared" si="34"/>
        <v>6.9498094566158963</v>
      </c>
      <c r="EK44" s="174"/>
      <c r="EL44" s="229">
        <f t="shared" si="35"/>
        <v>-0.39290436407469764</v>
      </c>
      <c r="EM44" s="174"/>
      <c r="EN44" s="229">
        <f t="shared" ref="EN44:EN51" si="39">((CH44/BF44)-1)*100</f>
        <v>-28.13583825853765</v>
      </c>
      <c r="EO44" s="174"/>
      <c r="EP44" s="229">
        <f t="shared" ref="EP44:EP51" si="40">((CJ44/BH44)-1)*100</f>
        <v>-38.009748035214351</v>
      </c>
      <c r="ER44" s="229">
        <f t="shared" ref="ER44:ER51" si="41">((CL44/BJ44)-1)*100</f>
        <v>-24.496846996733968</v>
      </c>
    </row>
    <row r="45" spans="1:148" ht="16.5" customHeight="1" x14ac:dyDescent="0.45">
      <c r="A45" s="340"/>
      <c r="B45" s="342" t="s">
        <v>970</v>
      </c>
      <c r="C45" s="275"/>
      <c r="D45" s="275"/>
      <c r="F45" s="224">
        <f>+'t44 (4)'!C177</f>
        <v>501.95</v>
      </c>
      <c r="H45" s="224">
        <f>+'t44 (4)'!E177</f>
        <v>618.54</v>
      </c>
      <c r="J45" s="224">
        <f>+'t44 (4)'!G177</f>
        <v>702.63</v>
      </c>
      <c r="L45" s="224">
        <f>+'t44 (4)'!I177</f>
        <v>349.68</v>
      </c>
      <c r="N45" s="224">
        <f>+'t44 (4)'!K177</f>
        <v>572.02</v>
      </c>
      <c r="P45" s="224">
        <f>+'t44 (4)'!M177</f>
        <v>660.42</v>
      </c>
      <c r="R45" s="224">
        <f>+'t44 (4)'!O177</f>
        <v>299.18</v>
      </c>
      <c r="T45" s="224">
        <f>+'t44 (4)'!Q177</f>
        <v>257.45</v>
      </c>
      <c r="V45" s="224">
        <f>+'t44 (4)'!S177</f>
        <v>305.85000000000002</v>
      </c>
      <c r="X45" s="224">
        <f>+'t44 (4)'!U177</f>
        <v>177.13</v>
      </c>
      <c r="Z45" s="224">
        <f>+'t44 (4)'!W177</f>
        <v>159.72999999999999</v>
      </c>
      <c r="AB45" s="224">
        <f>+'t44 (4)'!Y177</f>
        <v>238.03</v>
      </c>
      <c r="AD45" s="224">
        <f>+'t44 (4)'!AA177</f>
        <v>119.73</v>
      </c>
      <c r="AF45" s="224">
        <f>+'t44 (4)'!AC177</f>
        <v>89.55</v>
      </c>
      <c r="AH45" s="224">
        <f>+'t44 (4)'!AE177</f>
        <v>81.13</v>
      </c>
      <c r="AJ45" s="224">
        <f>+'t44 (4)'!AG177</f>
        <v>57.88</v>
      </c>
      <c r="AL45" s="224">
        <f>+'t44 (4)'!AI177</f>
        <v>155.38999999999999</v>
      </c>
      <c r="AN45" s="224">
        <f>+'t44 (4)'!AK177</f>
        <v>99.51</v>
      </c>
      <c r="AP45" s="224">
        <f>+'t44 (4)'!AM177</f>
        <v>207.09</v>
      </c>
      <c r="AR45" s="224">
        <f>+'t44 (4)'!AO177</f>
        <v>229.94</v>
      </c>
      <c r="AT45" s="224">
        <f>+'t44 (4)'!AQ177</f>
        <v>373.86</v>
      </c>
      <c r="AV45" s="224">
        <f>+'t44 (4)'!AS177</f>
        <v>216.54</v>
      </c>
      <c r="AX45" s="224">
        <f>+'t44 (4)'!AU177</f>
        <v>377.74</v>
      </c>
      <c r="AZ45" s="224">
        <f>+'t44 (4)'!AW177</f>
        <v>337.42</v>
      </c>
      <c r="BA45" s="226"/>
      <c r="BB45" s="224">
        <f t="shared" si="0"/>
        <v>2345.7799999999997</v>
      </c>
      <c r="BD45" s="224">
        <f>+'t44 (4)'!AY177</f>
        <v>393.81</v>
      </c>
      <c r="BF45" s="224">
        <f>+'t44 (4)'!BA177</f>
        <v>276.45999999999998</v>
      </c>
      <c r="BH45" s="224">
        <f>+'t44 (4)'!BC177</f>
        <v>542.30999999999995</v>
      </c>
      <c r="BI45" s="226"/>
      <c r="BJ45" s="224">
        <f t="shared" si="1"/>
        <v>1212.58</v>
      </c>
      <c r="BL45" s="224">
        <f>+'t44 (4)'!BE177</f>
        <v>504.18</v>
      </c>
      <c r="BN45" s="224">
        <f>+'t44 (4)'!BG177</f>
        <v>277.3</v>
      </c>
      <c r="BP45" s="224">
        <f>+'t44 (4)'!BI177</f>
        <v>722.62</v>
      </c>
      <c r="BR45" s="224">
        <f>+'t44 (4)'!BK177</f>
        <v>627.29999999999995</v>
      </c>
      <c r="BT45" s="224">
        <f>+'t44 (4)'!BM177</f>
        <v>399.98</v>
      </c>
      <c r="BV45" s="224">
        <f>+'t44 (4)'!BO177</f>
        <v>316.31</v>
      </c>
      <c r="BX45" s="224">
        <f>+'t44 (4)'!BQ177</f>
        <v>416.07</v>
      </c>
      <c r="BZ45" s="224">
        <f>+'t44 (4)'!BS177</f>
        <v>302.98</v>
      </c>
      <c r="CB45" s="224">
        <f>+'t44 (4)'!BU177</f>
        <v>645.91</v>
      </c>
      <c r="CC45" s="226"/>
      <c r="CD45" s="224">
        <f t="shared" si="32"/>
        <v>5425.2300000000014</v>
      </c>
      <c r="CF45" s="224">
        <f>+'t44 (4)'!BW177</f>
        <v>452.43</v>
      </c>
      <c r="CH45" s="224">
        <f>+'t44 (4)'!BY177</f>
        <v>430.22</v>
      </c>
      <c r="CI45" s="226"/>
      <c r="CJ45" s="224">
        <f>+'t44 (4)'!CA177</f>
        <v>610.4</v>
      </c>
      <c r="CL45" s="224">
        <f t="shared" si="20"/>
        <v>1493.05</v>
      </c>
      <c r="CM45" s="179"/>
      <c r="CN45" s="323"/>
      <c r="CO45" s="323"/>
      <c r="CP45" s="323"/>
      <c r="CQ45" s="323"/>
      <c r="CR45" s="323"/>
      <c r="CS45" s="323"/>
      <c r="CT45" s="323"/>
      <c r="CU45" s="323"/>
      <c r="CV45" s="323"/>
      <c r="CW45" s="323"/>
      <c r="CX45" s="323"/>
      <c r="CY45" s="338"/>
      <c r="CZ45" s="323"/>
      <c r="DA45" s="338"/>
      <c r="DB45" s="323"/>
      <c r="DC45" s="176"/>
      <c r="DD45" s="323"/>
      <c r="DE45" s="176"/>
      <c r="DF45" s="323"/>
      <c r="DG45" s="176"/>
      <c r="DH45" s="323"/>
      <c r="DI45" s="176"/>
      <c r="DJ45" s="323"/>
      <c r="DK45" s="176"/>
      <c r="DL45" s="229">
        <f t="shared" si="3"/>
        <v>228.91505888248557</v>
      </c>
      <c r="DM45" s="339"/>
      <c r="DN45" s="229">
        <f t="shared" si="4"/>
        <v>208.72138470128419</v>
      </c>
      <c r="DO45" s="339"/>
      <c r="DP45" s="229">
        <f t="shared" si="5"/>
        <v>568.44570442499696</v>
      </c>
      <c r="DQ45" s="339"/>
      <c r="DR45" s="229">
        <f t="shared" si="6"/>
        <v>771.07809260539034</v>
      </c>
      <c r="DS45" s="339"/>
      <c r="DT45" s="229">
        <f t="shared" si="7"/>
        <v>78.45421198275308</v>
      </c>
      <c r="DU45" s="339"/>
      <c r="DV45" s="229">
        <f t="shared" si="8"/>
        <v>626.17827354034773</v>
      </c>
      <c r="DW45" s="174"/>
      <c r="DX45" s="229">
        <f t="shared" si="9"/>
        <v>202.91177748804864</v>
      </c>
      <c r="DY45" s="174"/>
      <c r="DZ45" s="229">
        <f t="shared" si="10"/>
        <v>73.949726015482312</v>
      </c>
      <c r="EA45" s="174"/>
      <c r="EB45" s="229">
        <f t="shared" si="11"/>
        <v>-15.393462793559088</v>
      </c>
      <c r="EC45" s="174"/>
      <c r="ED45" s="229">
        <f t="shared" si="12"/>
        <v>92.144638403990029</v>
      </c>
      <c r="EE45" s="174"/>
      <c r="EF45" s="229">
        <f t="shared" si="13"/>
        <v>-19.791390903796259</v>
      </c>
      <c r="EG45" s="174"/>
      <c r="EH45" s="229">
        <f t="shared" si="14"/>
        <v>91.426115820046206</v>
      </c>
      <c r="EI45" s="174"/>
      <c r="EJ45" s="229">
        <f t="shared" si="34"/>
        <v>131.27616400514975</v>
      </c>
      <c r="EK45" s="174"/>
      <c r="EL45" s="229">
        <f t="shared" si="35"/>
        <v>14.885350803687047</v>
      </c>
      <c r="EM45" s="174"/>
      <c r="EN45" s="229">
        <f t="shared" si="39"/>
        <v>55.617449178904742</v>
      </c>
      <c r="EO45" s="174"/>
      <c r="EP45" s="229">
        <f t="shared" si="40"/>
        <v>12.555549409009604</v>
      </c>
      <c r="ER45" s="229">
        <f t="shared" si="41"/>
        <v>23.130020287321251</v>
      </c>
    </row>
    <row r="46" spans="1:148" ht="16.5" customHeight="1" x14ac:dyDescent="0.45">
      <c r="A46" s="340"/>
      <c r="B46" s="342" t="s">
        <v>971</v>
      </c>
      <c r="C46" s="275"/>
      <c r="D46" s="275"/>
      <c r="F46" s="224">
        <f>+'t44 (4)'!C178</f>
        <v>2062.9699999999998</v>
      </c>
      <c r="H46" s="224">
        <f>+'t44 (4)'!E178</f>
        <v>1959.31</v>
      </c>
      <c r="J46" s="224">
        <f>+'t44 (4)'!G178</f>
        <v>2233.1</v>
      </c>
      <c r="L46" s="224">
        <f>+'t44 (4)'!I178</f>
        <v>1895.3</v>
      </c>
      <c r="N46" s="224">
        <f>+'t44 (4)'!K178</f>
        <v>1968.09</v>
      </c>
      <c r="P46" s="224">
        <f>+'t44 (4)'!M178</f>
        <v>2154.19</v>
      </c>
      <c r="R46" s="224">
        <f>+'t44 (4)'!O178</f>
        <v>2108.12</v>
      </c>
      <c r="T46" s="224">
        <f>+'t44 (4)'!Q178</f>
        <v>2052.2399999999998</v>
      </c>
      <c r="V46" s="224">
        <f>+'t44 (4)'!S178</f>
        <v>2260.2800000000002</v>
      </c>
      <c r="X46" s="224">
        <f>+'t44 (4)'!U178</f>
        <v>2471.11</v>
      </c>
      <c r="Z46" s="224">
        <f>+'t44 (4)'!W178</f>
        <v>2619.4699999999998</v>
      </c>
      <c r="AB46" s="224">
        <f>+'t44 (4)'!Y178</f>
        <v>2785.39</v>
      </c>
      <c r="AD46" s="224">
        <f>+'t44 (4)'!AA178</f>
        <v>3244.29</v>
      </c>
      <c r="AF46" s="224">
        <f>+'t44 (4)'!AC178</f>
        <v>3832.88</v>
      </c>
      <c r="AH46" s="224">
        <f>+'t44 (4)'!AE178</f>
        <v>4296.84</v>
      </c>
      <c r="AJ46" s="224">
        <f>+'t44 (4)'!AG178</f>
        <v>3885.84</v>
      </c>
      <c r="AL46" s="224">
        <f>+'t44 (4)'!AI178</f>
        <v>4039.43</v>
      </c>
      <c r="AN46" s="224">
        <f>+'t44 (4)'!AK178</f>
        <v>4496.22</v>
      </c>
      <c r="AP46" s="224">
        <f>+'t44 (4)'!AM178</f>
        <v>4498.41</v>
      </c>
      <c r="AR46" s="224">
        <f>+'t44 (4)'!AO178</f>
        <v>4223.5</v>
      </c>
      <c r="AT46" s="224">
        <f>+'t44 (4)'!AQ178</f>
        <v>5106.63</v>
      </c>
      <c r="AV46" s="224">
        <f>+'t44 (4)'!AS178</f>
        <v>4349.8999999999996</v>
      </c>
      <c r="AX46" s="224">
        <f>+'t44 (4)'!AU178</f>
        <v>4814.46</v>
      </c>
      <c r="AZ46" s="224">
        <f>+'t44 (4)'!AW178</f>
        <v>4097.0600000000004</v>
      </c>
      <c r="BA46" s="226"/>
      <c r="BB46" s="224">
        <f t="shared" si="0"/>
        <v>50885.46</v>
      </c>
      <c r="BD46" s="224">
        <f>+'t44 (4)'!AY178</f>
        <v>4426.08</v>
      </c>
      <c r="BF46" s="224">
        <f>+'t44 (4)'!BA178</f>
        <v>5057.9799999999996</v>
      </c>
      <c r="BH46" s="224">
        <f>+'t44 (4)'!BC178</f>
        <v>5017.7299999999996</v>
      </c>
      <c r="BI46" s="226"/>
      <c r="BJ46" s="224">
        <f t="shared" si="1"/>
        <v>14501.789999999999</v>
      </c>
      <c r="BL46" s="224">
        <f>+'t44 (4)'!BE178</f>
        <v>5056.1400000000003</v>
      </c>
      <c r="BN46" s="224">
        <f>+'t44 (4)'!BG178</f>
        <v>5050.66</v>
      </c>
      <c r="BP46" s="224">
        <f>+'t44 (4)'!BI178</f>
        <v>5760.34</v>
      </c>
      <c r="BR46" s="224">
        <f>+'t44 (4)'!BK178</f>
        <v>5364.64</v>
      </c>
      <c r="BT46" s="224">
        <f>+'t44 (4)'!BM178</f>
        <v>6292.53</v>
      </c>
      <c r="BV46" s="224">
        <f>+'t44 (4)'!BO178</f>
        <v>6055.55</v>
      </c>
      <c r="BX46" s="224">
        <f>+'t44 (4)'!BQ178</f>
        <v>6088.07</v>
      </c>
      <c r="BZ46" s="224">
        <f>+'t44 (4)'!BS178</f>
        <v>7056.44</v>
      </c>
      <c r="CB46" s="224">
        <f>+'t44 (4)'!BU178</f>
        <v>6340.79</v>
      </c>
      <c r="CC46" s="226"/>
      <c r="CD46" s="224">
        <f t="shared" si="32"/>
        <v>67566.95</v>
      </c>
      <c r="CF46" s="224">
        <f>+'t44 (4)'!BW178</f>
        <v>5568.29</v>
      </c>
      <c r="CH46" s="224">
        <f>+'t44 (4)'!BY178</f>
        <v>5626.42</v>
      </c>
      <c r="CI46" s="226"/>
      <c r="CJ46" s="224">
        <f>+'t44 (4)'!CA178</f>
        <v>5615.09</v>
      </c>
      <c r="CL46" s="224">
        <f t="shared" si="20"/>
        <v>16809.8</v>
      </c>
      <c r="CM46" s="179"/>
      <c r="CN46" s="323"/>
      <c r="CO46" s="323"/>
      <c r="CP46" s="323"/>
      <c r="CQ46" s="323"/>
      <c r="CR46" s="323"/>
      <c r="CS46" s="323"/>
      <c r="CT46" s="323"/>
      <c r="CU46" s="323"/>
      <c r="CV46" s="323"/>
      <c r="CW46" s="323"/>
      <c r="CX46" s="323"/>
      <c r="CY46" s="338"/>
      <c r="CZ46" s="323"/>
      <c r="DA46" s="338"/>
      <c r="DB46" s="323"/>
      <c r="DC46" s="176"/>
      <c r="DD46" s="323"/>
      <c r="DE46" s="176"/>
      <c r="DF46" s="323"/>
      <c r="DG46" s="176"/>
      <c r="DH46" s="323"/>
      <c r="DI46" s="176"/>
      <c r="DJ46" s="323"/>
      <c r="DK46" s="176"/>
      <c r="DL46" s="229">
        <f t="shared" si="3"/>
        <v>36.426768260543916</v>
      </c>
      <c r="DM46" s="339"/>
      <c r="DN46" s="229">
        <f t="shared" si="4"/>
        <v>31.962910396359902</v>
      </c>
      <c r="DO46" s="339"/>
      <c r="DP46" s="229">
        <f t="shared" si="5"/>
        <v>16.777213021662419</v>
      </c>
      <c r="DQ46" s="339"/>
      <c r="DR46" s="229">
        <f t="shared" si="6"/>
        <v>30.117040331048116</v>
      </c>
      <c r="DS46" s="339"/>
      <c r="DT46" s="229">
        <f t="shared" si="7"/>
        <v>25.033977566141765</v>
      </c>
      <c r="DU46" s="339"/>
      <c r="DV46" s="229">
        <f t="shared" si="8"/>
        <v>28.115172300287796</v>
      </c>
      <c r="DW46" s="174"/>
      <c r="DX46" s="229">
        <f t="shared" si="9"/>
        <v>19.256359469234695</v>
      </c>
      <c r="DY46" s="174"/>
      <c r="DZ46" s="229">
        <f t="shared" si="10"/>
        <v>48.988516633124178</v>
      </c>
      <c r="EA46" s="174"/>
      <c r="EB46" s="229">
        <f t="shared" si="11"/>
        <v>18.582117756720184</v>
      </c>
      <c r="EC46" s="174"/>
      <c r="ED46" s="229">
        <f t="shared" si="12"/>
        <v>39.958849628727108</v>
      </c>
      <c r="EE46" s="174"/>
      <c r="EF46" s="229">
        <f t="shared" si="13"/>
        <v>46.56763167624198</v>
      </c>
      <c r="EG46" s="174"/>
      <c r="EH46" s="229">
        <f t="shared" si="14"/>
        <v>54.764392027453823</v>
      </c>
      <c r="EI46" s="174"/>
      <c r="EJ46" s="229">
        <f t="shared" si="34"/>
        <v>32.782429401247427</v>
      </c>
      <c r="EK46" s="174"/>
      <c r="EL46" s="229">
        <f t="shared" si="35"/>
        <v>25.806356866572688</v>
      </c>
      <c r="EM46" s="174"/>
      <c r="EN46" s="229">
        <f t="shared" si="39"/>
        <v>11.238478602129721</v>
      </c>
      <c r="EO46" s="174"/>
      <c r="EP46" s="229">
        <f t="shared" si="40"/>
        <v>11.904984923461415</v>
      </c>
      <c r="ER46" s="229">
        <f t="shared" si="41"/>
        <v>15.915345622850708</v>
      </c>
    </row>
    <row r="47" spans="1:148" ht="16.5" customHeight="1" x14ac:dyDescent="0.45">
      <c r="A47" s="340"/>
      <c r="B47" s="342" t="s">
        <v>647</v>
      </c>
      <c r="C47" s="275"/>
      <c r="D47" s="275"/>
      <c r="F47" s="224">
        <f>+'t44 (4)'!C179</f>
        <v>692.8</v>
      </c>
      <c r="H47" s="224">
        <f>+'t44 (4)'!E179</f>
        <v>684</v>
      </c>
      <c r="J47" s="224">
        <f>+'t44 (4)'!G179</f>
        <v>823.26</v>
      </c>
      <c r="L47" s="224">
        <f>+'t44 (4)'!I179</f>
        <v>713.92</v>
      </c>
      <c r="N47" s="224">
        <f>+'t44 (4)'!K179</f>
        <v>803.72</v>
      </c>
      <c r="P47" s="224">
        <f>+'t44 (4)'!M179</f>
        <v>815.81</v>
      </c>
      <c r="R47" s="224">
        <f>+'t44 (4)'!O179</f>
        <v>843.52</v>
      </c>
      <c r="T47" s="224">
        <f>+'t44 (4)'!Q179</f>
        <v>834.71</v>
      </c>
      <c r="V47" s="224">
        <f>+'t44 (4)'!S179</f>
        <v>929.6</v>
      </c>
      <c r="X47" s="224">
        <f>+'t44 (4)'!U179</f>
        <v>1198.83</v>
      </c>
      <c r="Z47" s="224">
        <f>+'t44 (4)'!W179</f>
        <v>1365.87</v>
      </c>
      <c r="AB47" s="224">
        <f>+'t44 (4)'!Y179</f>
        <v>1672.48</v>
      </c>
      <c r="AD47" s="224">
        <f>+'t44 (4)'!AA179</f>
        <v>2132.96</v>
      </c>
      <c r="AF47" s="224">
        <f>+'t44 (4)'!AC179</f>
        <v>2594.25</v>
      </c>
      <c r="AH47" s="224">
        <f>+'t44 (4)'!AE179</f>
        <v>2993.35</v>
      </c>
      <c r="AJ47" s="224">
        <f>+'t44 (4)'!AG179</f>
        <v>2765.14</v>
      </c>
      <c r="AL47" s="224">
        <f>+'t44 (4)'!AI179</f>
        <v>2749.55</v>
      </c>
      <c r="AN47" s="224">
        <f>+'t44 (4)'!AK179</f>
        <v>3086.27</v>
      </c>
      <c r="AP47" s="224">
        <f>+'t44 (4)'!AM179</f>
        <v>3101.89</v>
      </c>
      <c r="AR47" s="224">
        <f>+'t44 (4)'!AO179</f>
        <v>2796.44</v>
      </c>
      <c r="AT47" s="224">
        <f>+'t44 (4)'!AQ179</f>
        <v>3609.87</v>
      </c>
      <c r="AV47" s="224">
        <f>+'t44 (4)'!AS179</f>
        <v>2930.93</v>
      </c>
      <c r="AX47" s="224">
        <f>+'t44 (4)'!AU179</f>
        <v>3350.14</v>
      </c>
      <c r="AZ47" s="224">
        <f>+'t44 (4)'!AW179</f>
        <v>2720.99</v>
      </c>
      <c r="BA47" s="226"/>
      <c r="BB47" s="224">
        <f t="shared" si="0"/>
        <v>34831.78</v>
      </c>
      <c r="BD47" s="224">
        <f>+'t44 (4)'!AY179</f>
        <v>3120.11</v>
      </c>
      <c r="BF47" s="224">
        <f>+'t44 (4)'!BA179</f>
        <v>3643.13</v>
      </c>
      <c r="BH47" s="224">
        <f>+'t44 (4)'!BC179</f>
        <v>3499.97</v>
      </c>
      <c r="BI47" s="226"/>
      <c r="BJ47" s="224">
        <f t="shared" si="1"/>
        <v>10263.210000000001</v>
      </c>
      <c r="BL47" s="224">
        <f>+'t44 (4)'!BE179</f>
        <v>3734.12</v>
      </c>
      <c r="BN47" s="224">
        <f>+'t44 (4)'!BG179</f>
        <v>3547.2</v>
      </c>
      <c r="BP47" s="224">
        <f>+'t44 (4)'!BI179</f>
        <v>4230.42</v>
      </c>
      <c r="BR47" s="224">
        <f>+'t44 (4)'!BK179</f>
        <v>3931.8</v>
      </c>
      <c r="BT47" s="224">
        <f>+'t44 (4)'!BM179</f>
        <v>4743.01</v>
      </c>
      <c r="BV47" s="224">
        <f>+'t44 (4)'!BO179</f>
        <v>4566.9399999999996</v>
      </c>
      <c r="BX47" s="224">
        <f>+'t44 (4)'!BQ179</f>
        <v>4645.1000000000004</v>
      </c>
      <c r="BZ47" s="224">
        <f>+'t44 (4)'!BS179</f>
        <v>5412.05</v>
      </c>
      <c r="CB47" s="224">
        <f>+'t44 (4)'!BU179</f>
        <v>4902.8999999999996</v>
      </c>
      <c r="CC47" s="226"/>
      <c r="CD47" s="224">
        <f t="shared" si="32"/>
        <v>49976.75</v>
      </c>
      <c r="CF47" s="224">
        <f>+'t44 (4)'!BW179</f>
        <v>4095.18</v>
      </c>
      <c r="CH47" s="224">
        <f>+'t44 (4)'!BY179</f>
        <v>4138.63</v>
      </c>
      <c r="CI47" s="226"/>
      <c r="CJ47" s="224">
        <f>+'t44 (4)'!CA179</f>
        <v>3997.6</v>
      </c>
      <c r="CL47" s="224">
        <f t="shared" si="20"/>
        <v>12231.41</v>
      </c>
      <c r="CM47" s="179"/>
      <c r="CN47" s="323">
        <f>((AD47/F47)-1)*100</f>
        <v>207.87528868360278</v>
      </c>
      <c r="CO47" s="323"/>
      <c r="CP47" s="323">
        <f>((AF47/H47)-1)*100</f>
        <v>279.2763157894737</v>
      </c>
      <c r="CQ47" s="323"/>
      <c r="CR47" s="323">
        <f>((AH47/J47)-1)*100</f>
        <v>263.59716250030363</v>
      </c>
      <c r="CS47" s="323"/>
      <c r="CT47" s="323">
        <f>((AJ47/L47)-1)*100</f>
        <v>287.31790676826535</v>
      </c>
      <c r="CU47" s="323"/>
      <c r="CV47" s="323">
        <f>((AL47/N47)-1)*100</f>
        <v>242.10297118399441</v>
      </c>
      <c r="CW47" s="323"/>
      <c r="CX47" s="323">
        <f>((AN47/P47)-1)*100</f>
        <v>278.30744903837905</v>
      </c>
      <c r="CY47" s="338"/>
      <c r="CZ47" s="323">
        <f>((AP47/R47)-1)*100</f>
        <v>267.73164833080421</v>
      </c>
      <c r="DA47" s="338"/>
      <c r="DB47" s="323">
        <f>((AR47/T47)-1)*100</f>
        <v>235.01934803704279</v>
      </c>
      <c r="DC47" s="176"/>
      <c r="DD47" s="323">
        <f>((AT47/V47)-1)*100</f>
        <v>288.32508605851979</v>
      </c>
      <c r="DE47" s="176"/>
      <c r="DF47" s="323">
        <f>((AV47/X47)-1)*100</f>
        <v>144.48253714037853</v>
      </c>
      <c r="DG47" s="176"/>
      <c r="DH47" s="323">
        <f>((AX47/Z47)-1)*100</f>
        <v>145.27517260061353</v>
      </c>
      <c r="DI47" s="176"/>
      <c r="DJ47" s="323">
        <f>((AZ47/AB47)-1)*100</f>
        <v>62.69193054625466</v>
      </c>
      <c r="DK47" s="176"/>
      <c r="DL47" s="229">
        <f t="shared" si="3"/>
        <v>46.280755382191899</v>
      </c>
      <c r="DM47" s="339"/>
      <c r="DN47" s="229">
        <f t="shared" si="4"/>
        <v>40.430953069287852</v>
      </c>
      <c r="DO47" s="339"/>
      <c r="DP47" s="229">
        <f t="shared" si="5"/>
        <v>16.92485008435365</v>
      </c>
      <c r="DQ47" s="339"/>
      <c r="DR47" s="229">
        <f t="shared" si="6"/>
        <v>35.042710314848449</v>
      </c>
      <c r="DS47" s="339"/>
      <c r="DT47" s="229">
        <f t="shared" si="7"/>
        <v>29.010201669364054</v>
      </c>
      <c r="DU47" s="339"/>
      <c r="DV47" s="229">
        <f t="shared" si="8"/>
        <v>37.072258745994361</v>
      </c>
      <c r="DW47" s="174"/>
      <c r="DX47" s="229">
        <f t="shared" si="9"/>
        <v>26.754978416384855</v>
      </c>
      <c r="DY47" s="174"/>
      <c r="DZ47" s="229">
        <f t="shared" si="10"/>
        <v>69.608859836077301</v>
      </c>
      <c r="EA47" s="174"/>
      <c r="EB47" s="229">
        <f t="shared" si="11"/>
        <v>26.512589096006224</v>
      </c>
      <c r="EC47" s="174"/>
      <c r="ED47" s="229">
        <f t="shared" si="12"/>
        <v>58.485531896019374</v>
      </c>
      <c r="EE47" s="174"/>
      <c r="EF47" s="229">
        <f t="shared" si="13"/>
        <v>61.5469801262037</v>
      </c>
      <c r="EG47" s="174"/>
      <c r="EH47" s="229">
        <f t="shared" si="14"/>
        <v>80.18809330427527</v>
      </c>
      <c r="EI47" s="174"/>
      <c r="EJ47" s="229">
        <f t="shared" si="34"/>
        <v>43.480321706211967</v>
      </c>
      <c r="EK47" s="174"/>
      <c r="EL47" s="229">
        <f t="shared" si="35"/>
        <v>31.25114178666777</v>
      </c>
      <c r="EM47" s="174"/>
      <c r="EN47" s="229">
        <f t="shared" si="39"/>
        <v>13.600942047085884</v>
      </c>
      <c r="EO47" s="174"/>
      <c r="EP47" s="229">
        <f t="shared" si="40"/>
        <v>14.218121869616018</v>
      </c>
      <c r="ER47" s="229">
        <f t="shared" si="41"/>
        <v>19.177235971981467</v>
      </c>
    </row>
    <row r="48" spans="1:148" ht="16.5" customHeight="1" x14ac:dyDescent="0.45">
      <c r="A48" s="340"/>
      <c r="B48" s="342" t="s">
        <v>648</v>
      </c>
      <c r="C48" s="275"/>
      <c r="D48" s="275"/>
      <c r="F48" s="224">
        <f>+'t44 (4)'!C180</f>
        <v>605.33000000000004</v>
      </c>
      <c r="H48" s="224">
        <f>+'t44 (4)'!E180</f>
        <v>646.04</v>
      </c>
      <c r="J48" s="224">
        <f>+'t44 (4)'!G180</f>
        <v>710.48</v>
      </c>
      <c r="L48" s="224">
        <f>+'t44 (4)'!I180</f>
        <v>564.79999999999995</v>
      </c>
      <c r="N48" s="224">
        <f>+'t44 (4)'!K180</f>
        <v>575.27</v>
      </c>
      <c r="P48" s="224">
        <f>+'t44 (4)'!M180</f>
        <v>610.98</v>
      </c>
      <c r="R48" s="224">
        <f>+'t44 (4)'!O180</f>
        <v>623.61</v>
      </c>
      <c r="T48" s="224">
        <f>+'t44 (4)'!Q180</f>
        <v>628.24</v>
      </c>
      <c r="V48" s="224">
        <f>+'t44 (4)'!S180</f>
        <v>650.95000000000005</v>
      </c>
      <c r="X48" s="224">
        <f>+'t44 (4)'!U180</f>
        <v>629.48</v>
      </c>
      <c r="Z48" s="224">
        <f>+'t44 (4)'!W180</f>
        <v>625.99</v>
      </c>
      <c r="AB48" s="224">
        <f>+'t44 (4)'!Y180</f>
        <v>529.6</v>
      </c>
      <c r="AD48" s="224">
        <f>+'t44 (4)'!AA180</f>
        <v>512.09</v>
      </c>
      <c r="AF48" s="224">
        <f>+'t44 (4)'!AC180</f>
        <v>600.67999999999995</v>
      </c>
      <c r="AH48" s="224">
        <f>+'t44 (4)'!AE180</f>
        <v>603.08000000000004</v>
      </c>
      <c r="AJ48" s="224">
        <f>+'t44 (4)'!AG180</f>
        <v>520.45000000000005</v>
      </c>
      <c r="AL48" s="224">
        <f>+'t44 (4)'!AI180</f>
        <v>569.79999999999995</v>
      </c>
      <c r="AN48" s="224">
        <f>+'t44 (4)'!AK180</f>
        <v>650.55999999999995</v>
      </c>
      <c r="AP48" s="224">
        <f>+'t44 (4)'!AM180</f>
        <v>660.2</v>
      </c>
      <c r="AR48" s="224">
        <f>+'t44 (4)'!AO180</f>
        <v>665.46</v>
      </c>
      <c r="AT48" s="224">
        <f>+'t44 (4)'!AQ180</f>
        <v>710.15</v>
      </c>
      <c r="AV48" s="224">
        <f>+'t44 (4)'!AS180</f>
        <v>663.85</v>
      </c>
      <c r="AX48" s="224">
        <f>+'t44 (4)'!AU180</f>
        <v>662.34</v>
      </c>
      <c r="AZ48" s="224">
        <f>+'t44 (4)'!AW180</f>
        <v>610.69000000000005</v>
      </c>
      <c r="BA48" s="226"/>
      <c r="BB48" s="224">
        <f t="shared" si="0"/>
        <v>7429.35</v>
      </c>
      <c r="BD48" s="224">
        <f>+'t44 (4)'!AY180</f>
        <v>611.88</v>
      </c>
      <c r="BF48" s="224">
        <f>+'t44 (4)'!BA180</f>
        <v>633.79999999999995</v>
      </c>
      <c r="BH48" s="224">
        <f>+'t44 (4)'!BC180</f>
        <v>687.99</v>
      </c>
      <c r="BI48" s="226"/>
      <c r="BJ48" s="224">
        <f t="shared" si="1"/>
        <v>1933.67</v>
      </c>
      <c r="BL48" s="224">
        <f>+'t44 (4)'!BE180</f>
        <v>619.83000000000004</v>
      </c>
      <c r="BN48" s="224">
        <f>+'t44 (4)'!BG180</f>
        <v>674.31</v>
      </c>
      <c r="BP48" s="224">
        <f>+'t44 (4)'!BI180</f>
        <v>685.26</v>
      </c>
      <c r="BR48" s="224">
        <f>+'t44 (4)'!BK180</f>
        <v>678.25</v>
      </c>
      <c r="BT48" s="224">
        <f>+'t44 (4)'!BM180</f>
        <v>758.94</v>
      </c>
      <c r="BV48" s="224">
        <f>+'t44 (4)'!BO180</f>
        <v>689.31</v>
      </c>
      <c r="BX48" s="224">
        <f>+'t44 (4)'!BQ180</f>
        <v>690.64</v>
      </c>
      <c r="BZ48" s="224">
        <f>+'t44 (4)'!BS180</f>
        <v>754.81</v>
      </c>
      <c r="CB48" s="224">
        <f>+'t44 (4)'!BU180</f>
        <v>642.87</v>
      </c>
      <c r="CC48" s="226"/>
      <c r="CD48" s="224">
        <f t="shared" si="32"/>
        <v>8127.8899999999994</v>
      </c>
      <c r="CF48" s="224">
        <f>+'t44 (4)'!BW180</f>
        <v>719.56</v>
      </c>
      <c r="CH48" s="224">
        <f>+'t44 (4)'!BY180</f>
        <v>717.11</v>
      </c>
      <c r="CI48" s="226"/>
      <c r="CJ48" s="224">
        <f>+'t44 (4)'!CA180</f>
        <v>794.2</v>
      </c>
      <c r="CL48" s="224">
        <f t="shared" si="20"/>
        <v>2230.87</v>
      </c>
      <c r="CM48" s="179"/>
      <c r="CN48" s="323"/>
      <c r="CO48" s="323"/>
      <c r="CP48" s="323"/>
      <c r="CQ48" s="323"/>
      <c r="CR48" s="323"/>
      <c r="CS48" s="323"/>
      <c r="CT48" s="323"/>
      <c r="CU48" s="323"/>
      <c r="CV48" s="323"/>
      <c r="CW48" s="323"/>
      <c r="CX48" s="323"/>
      <c r="CY48" s="338"/>
      <c r="CZ48" s="323"/>
      <c r="DA48" s="338"/>
      <c r="DB48" s="323"/>
      <c r="DC48" s="176"/>
      <c r="DD48" s="323"/>
      <c r="DE48" s="176"/>
      <c r="DF48" s="323"/>
      <c r="DG48" s="176"/>
      <c r="DH48" s="323"/>
      <c r="DI48" s="176"/>
      <c r="DJ48" s="323"/>
      <c r="DK48" s="176"/>
      <c r="DL48" s="229">
        <f t="shared" si="3"/>
        <v>19.486808959362612</v>
      </c>
      <c r="DM48" s="339"/>
      <c r="DN48" s="229">
        <f t="shared" si="4"/>
        <v>5.5137510821069435</v>
      </c>
      <c r="DO48" s="339"/>
      <c r="DP48" s="229">
        <f t="shared" si="5"/>
        <v>14.07939245207932</v>
      </c>
      <c r="DQ48" s="339"/>
      <c r="DR48" s="229">
        <f t="shared" si="6"/>
        <v>19.095013930252659</v>
      </c>
      <c r="DS48" s="339"/>
      <c r="DT48" s="229">
        <f t="shared" si="7"/>
        <v>18.341523341523349</v>
      </c>
      <c r="DU48" s="339"/>
      <c r="DV48" s="229">
        <f t="shared" si="8"/>
        <v>5.333866207575011</v>
      </c>
      <c r="DW48" s="174"/>
      <c r="DX48" s="229">
        <f t="shared" si="9"/>
        <v>2.734019993941228</v>
      </c>
      <c r="DY48" s="174"/>
      <c r="DZ48" s="229">
        <f t="shared" si="10"/>
        <v>14.04742584077181</v>
      </c>
      <c r="EA48" s="174"/>
      <c r="EB48" s="229">
        <f t="shared" si="11"/>
        <v>-2.9345912835316512</v>
      </c>
      <c r="EC48" s="174"/>
      <c r="ED48" s="229">
        <f t="shared" si="12"/>
        <v>4.0355501995932741</v>
      </c>
      <c r="EE48" s="174"/>
      <c r="EF48" s="229">
        <f t="shared" si="13"/>
        <v>13.961107588247712</v>
      </c>
      <c r="EG48" s="174"/>
      <c r="EH48" s="229">
        <f t="shared" si="14"/>
        <v>5.2694493114346042</v>
      </c>
      <c r="EI48" s="174"/>
      <c r="EJ48" s="229">
        <f t="shared" si="34"/>
        <v>9.402437629133086</v>
      </c>
      <c r="EK48" s="174"/>
      <c r="EL48" s="229">
        <f t="shared" si="35"/>
        <v>17.598221873569962</v>
      </c>
      <c r="EM48" s="174"/>
      <c r="EN48" s="229">
        <f t="shared" si="39"/>
        <v>13.14452508677817</v>
      </c>
      <c r="EO48" s="174"/>
      <c r="EP48" s="229">
        <f t="shared" si="40"/>
        <v>15.437724385528862</v>
      </c>
      <c r="ER48" s="229">
        <f t="shared" si="41"/>
        <v>15.369737338842704</v>
      </c>
    </row>
    <row r="49" spans="1:148" ht="16.5" customHeight="1" x14ac:dyDescent="0.45">
      <c r="A49" s="340"/>
      <c r="B49" s="342" t="s">
        <v>649</v>
      </c>
      <c r="C49" s="275"/>
      <c r="D49" s="275"/>
      <c r="F49" s="224">
        <f>+'t44 (4)'!C181</f>
        <v>423.6</v>
      </c>
      <c r="H49" s="224">
        <f>+'t44 (4)'!E181</f>
        <v>281.5</v>
      </c>
      <c r="J49" s="224">
        <f>+'t44 (4)'!G181</f>
        <v>322.33999999999997</v>
      </c>
      <c r="L49" s="224">
        <f>+'t44 (4)'!I181</f>
        <v>290.07</v>
      </c>
      <c r="N49" s="224">
        <f>+'t44 (4)'!K181</f>
        <v>269.41000000000003</v>
      </c>
      <c r="P49" s="224">
        <f>+'t44 (4)'!M181</f>
        <v>339.81</v>
      </c>
      <c r="R49" s="224">
        <f>+'t44 (4)'!O181</f>
        <v>273.95999999999998</v>
      </c>
      <c r="T49" s="224">
        <f>+'t44 (4)'!Q181</f>
        <v>260.10000000000002</v>
      </c>
      <c r="V49" s="224">
        <f>+'t44 (4)'!S181</f>
        <v>300.68</v>
      </c>
      <c r="X49" s="224">
        <f>+'t44 (4)'!U181</f>
        <v>292.3</v>
      </c>
      <c r="Z49" s="224">
        <f>+'t44 (4)'!W181</f>
        <v>306.68</v>
      </c>
      <c r="AB49" s="224">
        <f>+'t44 (4)'!Y181</f>
        <v>301.93</v>
      </c>
      <c r="AD49" s="224">
        <f>+'t44 (4)'!AA181</f>
        <v>273.52</v>
      </c>
      <c r="AF49" s="224">
        <f>+'t44 (4)'!AC181</f>
        <v>304.08</v>
      </c>
      <c r="AH49" s="224">
        <f>+'t44 (4)'!AE181</f>
        <v>318.63</v>
      </c>
      <c r="AJ49" s="224">
        <f>+'t44 (4)'!AG181</f>
        <v>283.25</v>
      </c>
      <c r="AL49" s="224">
        <f>+'t44 (4)'!AI181</f>
        <v>324.14999999999998</v>
      </c>
      <c r="AN49" s="224">
        <f>+'t44 (4)'!AK181</f>
        <v>321.95</v>
      </c>
      <c r="AP49" s="224">
        <f>+'t44 (4)'!AM181</f>
        <v>316.62</v>
      </c>
      <c r="AR49" s="224">
        <f>+'t44 (4)'!AO181</f>
        <v>341.45</v>
      </c>
      <c r="AT49" s="224">
        <f>+'t44 (4)'!AQ181</f>
        <v>326.47000000000003</v>
      </c>
      <c r="AV49" s="224">
        <f>+'t44 (4)'!AS181</f>
        <v>321.56</v>
      </c>
      <c r="AX49" s="224">
        <f>+'t44 (4)'!AU181</f>
        <v>344.26</v>
      </c>
      <c r="AZ49" s="224">
        <f>+'t44 (4)'!AW181</f>
        <v>347.03</v>
      </c>
      <c r="BA49" s="226"/>
      <c r="BB49" s="224">
        <f t="shared" si="0"/>
        <v>3822.9699999999993</v>
      </c>
      <c r="BD49" s="224">
        <f>+'t44 (4)'!AY181</f>
        <v>335.96</v>
      </c>
      <c r="BF49" s="224">
        <f>+'t44 (4)'!BA181</f>
        <v>377.09</v>
      </c>
      <c r="BH49" s="224">
        <f>+'t44 (4)'!BC181</f>
        <v>418.79</v>
      </c>
      <c r="BI49" s="226"/>
      <c r="BJ49" s="224">
        <f t="shared" si="1"/>
        <v>1131.8399999999999</v>
      </c>
      <c r="BL49" s="224">
        <f>+'t44 (4)'!BE181</f>
        <v>344.34</v>
      </c>
      <c r="BN49" s="224">
        <f>+'t44 (4)'!BG181</f>
        <v>411.24</v>
      </c>
      <c r="BP49" s="224">
        <f>+'t44 (4)'!BI181</f>
        <v>383.32</v>
      </c>
      <c r="BR49" s="224">
        <f>+'t44 (4)'!BK181</f>
        <v>377.94</v>
      </c>
      <c r="BT49" s="224">
        <f>+'t44 (4)'!BM181</f>
        <v>367.79</v>
      </c>
      <c r="BV49" s="224">
        <f>+'t44 (4)'!BO181</f>
        <v>425.85</v>
      </c>
      <c r="BX49" s="224">
        <f>+'t44 (4)'!BQ181</f>
        <v>373.11</v>
      </c>
      <c r="BZ49" s="224">
        <f>+'t44 (4)'!BS181</f>
        <v>426.69</v>
      </c>
      <c r="CB49" s="224">
        <f>+'t44 (4)'!BU181</f>
        <v>414.15</v>
      </c>
      <c r="CC49" s="226"/>
      <c r="CD49" s="224">
        <f t="shared" si="32"/>
        <v>4656.2700000000004</v>
      </c>
      <c r="CF49" s="224">
        <f>+'t44 (4)'!BW181</f>
        <v>389.52</v>
      </c>
      <c r="CH49" s="224">
        <f>+'t44 (4)'!BY181</f>
        <v>348.23</v>
      </c>
      <c r="CI49" s="226"/>
      <c r="CJ49" s="224">
        <f>+'t44 (4)'!CA181</f>
        <v>404.71</v>
      </c>
      <c r="CL49" s="224">
        <f t="shared" si="20"/>
        <v>1142.46</v>
      </c>
      <c r="CM49" s="179"/>
      <c r="CN49" s="323"/>
      <c r="CO49" s="323"/>
      <c r="CP49" s="323"/>
      <c r="CQ49" s="323"/>
      <c r="CR49" s="323"/>
      <c r="CS49" s="323"/>
      <c r="CT49" s="323"/>
      <c r="CU49" s="323"/>
      <c r="CV49" s="323"/>
      <c r="CW49" s="323"/>
      <c r="CX49" s="323"/>
      <c r="CY49" s="338"/>
      <c r="CZ49" s="323"/>
      <c r="DA49" s="338"/>
      <c r="DB49" s="323"/>
      <c r="DC49" s="176"/>
      <c r="DD49" s="323"/>
      <c r="DE49" s="176"/>
      <c r="DF49" s="323"/>
      <c r="DG49" s="176"/>
      <c r="DH49" s="323"/>
      <c r="DI49" s="176"/>
      <c r="DJ49" s="323"/>
      <c r="DK49" s="176"/>
      <c r="DL49" s="229">
        <f t="shared" si="3"/>
        <v>22.828312372038617</v>
      </c>
      <c r="DM49" s="339"/>
      <c r="DN49" s="229">
        <f t="shared" si="4"/>
        <v>24.010128913443829</v>
      </c>
      <c r="DO49" s="339"/>
      <c r="DP49" s="229">
        <f t="shared" si="5"/>
        <v>31.434579292596432</v>
      </c>
      <c r="DQ49" s="339"/>
      <c r="DR49" s="229">
        <f t="shared" si="6"/>
        <v>21.567519858781981</v>
      </c>
      <c r="DS49" s="339"/>
      <c r="DT49" s="229">
        <f t="shared" si="7"/>
        <v>26.867191115224443</v>
      </c>
      <c r="DU49" s="339"/>
      <c r="DV49" s="229">
        <f t="shared" si="8"/>
        <v>19.061966143811148</v>
      </c>
      <c r="DW49" s="174"/>
      <c r="DX49" s="229">
        <f t="shared" si="9"/>
        <v>19.36706462004927</v>
      </c>
      <c r="DY49" s="174"/>
      <c r="DZ49" s="229">
        <f t="shared" si="10"/>
        <v>7.7141601991506992</v>
      </c>
      <c r="EA49" s="174"/>
      <c r="EB49" s="229">
        <f t="shared" si="11"/>
        <v>30.440775568964984</v>
      </c>
      <c r="EC49" s="174"/>
      <c r="ED49" s="229">
        <f t="shared" si="12"/>
        <v>16.031222788904099</v>
      </c>
      <c r="EE49" s="174"/>
      <c r="EF49" s="229">
        <f t="shared" si="13"/>
        <v>23.944112008365771</v>
      </c>
      <c r="EG49" s="174"/>
      <c r="EH49" s="229">
        <f t="shared" si="14"/>
        <v>19.341267325591449</v>
      </c>
      <c r="EI49" s="174"/>
      <c r="EJ49" s="229">
        <f t="shared" si="34"/>
        <v>21.797189096435531</v>
      </c>
      <c r="EK49" s="174"/>
      <c r="EL49" s="229">
        <f t="shared" si="35"/>
        <v>15.942374092153822</v>
      </c>
      <c r="EM49" s="174"/>
      <c r="EN49" s="229">
        <f t="shared" si="39"/>
        <v>-7.6533453552202317</v>
      </c>
      <c r="EO49" s="174"/>
      <c r="EP49" s="229">
        <f t="shared" si="40"/>
        <v>-3.3620669070417275</v>
      </c>
      <c r="ER49" s="229">
        <f t="shared" si="41"/>
        <v>0.93829516539440938</v>
      </c>
    </row>
    <row r="50" spans="1:148" ht="16.5" customHeight="1" x14ac:dyDescent="0.45">
      <c r="A50" s="340"/>
      <c r="B50" s="342" t="s">
        <v>972</v>
      </c>
      <c r="C50" s="275"/>
      <c r="D50" s="275"/>
      <c r="F50" s="224">
        <f>+'t44 (4)'!C182</f>
        <v>341.25</v>
      </c>
      <c r="H50" s="224">
        <f>+'t44 (4)'!E182</f>
        <v>347.77</v>
      </c>
      <c r="J50" s="224">
        <f>+'t44 (4)'!G182</f>
        <v>377.02</v>
      </c>
      <c r="L50" s="224">
        <f>+'t44 (4)'!I182</f>
        <v>326.51</v>
      </c>
      <c r="N50" s="224">
        <f>+'t44 (4)'!K182</f>
        <v>319.69</v>
      </c>
      <c r="P50" s="224">
        <f>+'t44 (4)'!M182</f>
        <v>387.59</v>
      </c>
      <c r="R50" s="224">
        <f>+'t44 (4)'!O182</f>
        <v>367.04</v>
      </c>
      <c r="T50" s="224">
        <f>+'t44 (4)'!Q182</f>
        <v>329.18</v>
      </c>
      <c r="V50" s="224">
        <f>+'t44 (4)'!S182</f>
        <v>379.05</v>
      </c>
      <c r="X50" s="224">
        <f>+'t44 (4)'!U182</f>
        <v>350.51</v>
      </c>
      <c r="Z50" s="224">
        <f>+'t44 (4)'!W182</f>
        <v>320.92</v>
      </c>
      <c r="AB50" s="224">
        <f>+'t44 (4)'!Y182</f>
        <v>281.38</v>
      </c>
      <c r="AD50" s="224">
        <f>+'t44 (4)'!AA182</f>
        <v>325.73</v>
      </c>
      <c r="AF50" s="224">
        <f>+'t44 (4)'!AC182</f>
        <v>333.87</v>
      </c>
      <c r="AH50" s="224">
        <f>+'t44 (4)'!AE182</f>
        <v>381.79</v>
      </c>
      <c r="AJ50" s="224">
        <f>+'t44 (4)'!AG182</f>
        <v>316.99</v>
      </c>
      <c r="AL50" s="224">
        <f>+'t44 (4)'!AI182</f>
        <v>395.93</v>
      </c>
      <c r="AN50" s="224">
        <f>+'t44 (4)'!AK182</f>
        <v>437.44</v>
      </c>
      <c r="AP50" s="224">
        <f>+'t44 (4)'!AM182</f>
        <v>419.7</v>
      </c>
      <c r="AR50" s="224">
        <f>+'t44 (4)'!AO182</f>
        <v>420.15</v>
      </c>
      <c r="AT50" s="224">
        <f>+'t44 (4)'!AQ182</f>
        <v>460.14</v>
      </c>
      <c r="AV50" s="224">
        <f>+'t44 (4)'!AS182</f>
        <v>433.55</v>
      </c>
      <c r="AX50" s="224">
        <f>+'t44 (4)'!AU182</f>
        <v>457.73</v>
      </c>
      <c r="AZ50" s="224">
        <f>+'t44 (4)'!AW182</f>
        <v>418.35</v>
      </c>
      <c r="BA50" s="226"/>
      <c r="BB50" s="224">
        <f t="shared" si="0"/>
        <v>4801.3700000000008</v>
      </c>
      <c r="BD50" s="224">
        <f>+'t44 (4)'!AY182</f>
        <v>358.13</v>
      </c>
      <c r="BF50" s="224">
        <f>+'t44 (4)'!BA182</f>
        <v>403.96</v>
      </c>
      <c r="BH50" s="224">
        <f>+'t44 (4)'!BC182</f>
        <v>410.98</v>
      </c>
      <c r="BI50" s="226"/>
      <c r="BJ50" s="224">
        <f t="shared" si="1"/>
        <v>1173.0700000000002</v>
      </c>
      <c r="BL50" s="224">
        <f>+'t44 (4)'!BE182</f>
        <v>357.84</v>
      </c>
      <c r="BN50" s="224">
        <f>+'t44 (4)'!BG182</f>
        <v>417.91</v>
      </c>
      <c r="BP50" s="224">
        <f>+'t44 (4)'!BI182</f>
        <v>461.33</v>
      </c>
      <c r="BR50" s="224">
        <f>+'t44 (4)'!BK182</f>
        <v>376.64</v>
      </c>
      <c r="BT50" s="224">
        <f>+'t44 (4)'!BM182</f>
        <v>422.79</v>
      </c>
      <c r="BV50" s="224">
        <f>+'t44 (4)'!BO182</f>
        <v>373.44</v>
      </c>
      <c r="BX50" s="224">
        <f>+'t44 (4)'!BQ182</f>
        <v>379.23</v>
      </c>
      <c r="BZ50" s="224">
        <f>+'t44 (4)'!BS182</f>
        <v>462.89</v>
      </c>
      <c r="CB50" s="224">
        <f>+'t44 (4)'!BU182</f>
        <v>380.86</v>
      </c>
      <c r="CC50" s="226"/>
      <c r="CD50" s="224">
        <f t="shared" si="32"/>
        <v>4806</v>
      </c>
      <c r="CF50" s="224">
        <f>+'t44 (4)'!BW182</f>
        <v>364.03</v>
      </c>
      <c r="CH50" s="224">
        <f>+'t44 (4)'!BY182</f>
        <v>422.44</v>
      </c>
      <c r="CI50" s="226"/>
      <c r="CJ50" s="224">
        <f>+'t44 (4)'!CA182</f>
        <v>418.57</v>
      </c>
      <c r="CL50" s="224">
        <f t="shared" si="20"/>
        <v>1205.04</v>
      </c>
      <c r="CM50" s="179"/>
      <c r="CN50" s="323"/>
      <c r="CO50" s="323"/>
      <c r="CP50" s="323"/>
      <c r="CQ50" s="323"/>
      <c r="CR50" s="323"/>
      <c r="CS50" s="323"/>
      <c r="CT50" s="323"/>
      <c r="CU50" s="323"/>
      <c r="CV50" s="323"/>
      <c r="CW50" s="323"/>
      <c r="CX50" s="323"/>
      <c r="CY50" s="338"/>
      <c r="CZ50" s="323"/>
      <c r="DA50" s="338"/>
      <c r="DB50" s="323"/>
      <c r="DC50" s="176"/>
      <c r="DD50" s="323"/>
      <c r="DE50" s="176"/>
      <c r="DF50" s="323"/>
      <c r="DG50" s="176"/>
      <c r="DH50" s="323"/>
      <c r="DI50" s="176"/>
      <c r="DJ50" s="323"/>
      <c r="DK50" s="176"/>
      <c r="DL50" s="229">
        <f t="shared" si="3"/>
        <v>9.9468885273078946</v>
      </c>
      <c r="DM50" s="339"/>
      <c r="DN50" s="229">
        <f t="shared" si="4"/>
        <v>20.993200946476165</v>
      </c>
      <c r="DO50" s="339"/>
      <c r="DP50" s="229">
        <f t="shared" si="5"/>
        <v>7.6455643154613728</v>
      </c>
      <c r="DQ50" s="339"/>
      <c r="DR50" s="229">
        <f t="shared" si="6"/>
        <v>12.886841856209962</v>
      </c>
      <c r="DS50" s="339"/>
      <c r="DT50" s="229">
        <f t="shared" si="7"/>
        <v>5.5514863738539644</v>
      </c>
      <c r="DU50" s="339"/>
      <c r="DV50" s="229">
        <f t="shared" si="8"/>
        <v>5.4613204096561674</v>
      </c>
      <c r="DW50" s="174"/>
      <c r="DX50" s="229">
        <f t="shared" si="9"/>
        <v>-10.259709316178222</v>
      </c>
      <c r="DY50" s="174"/>
      <c r="DZ50" s="229">
        <f t="shared" si="10"/>
        <v>0.62834701892182654</v>
      </c>
      <c r="EA50" s="174"/>
      <c r="EB50" s="229">
        <f t="shared" si="11"/>
        <v>-18.842091537358197</v>
      </c>
      <c r="EC50" s="174"/>
      <c r="ED50" s="229">
        <f t="shared" si="12"/>
        <v>-12.529120055356934</v>
      </c>
      <c r="EE50" s="174"/>
      <c r="EF50" s="229">
        <f t="shared" si="13"/>
        <v>1.127302121337892</v>
      </c>
      <c r="EG50" s="174"/>
      <c r="EH50" s="229">
        <f t="shared" si="14"/>
        <v>-8.9613959603203064</v>
      </c>
      <c r="EI50" s="174"/>
      <c r="EJ50" s="229">
        <f t="shared" si="34"/>
        <v>9.6430810372849507E-2</v>
      </c>
      <c r="EK50" s="174"/>
      <c r="EL50" s="229">
        <f t="shared" si="35"/>
        <v>1.6474464579901094</v>
      </c>
      <c r="EM50" s="174"/>
      <c r="EN50" s="229">
        <f t="shared" si="39"/>
        <v>4.5747103673630996</v>
      </c>
      <c r="EO50" s="174"/>
      <c r="EP50" s="229">
        <f t="shared" si="40"/>
        <v>1.8468051973332011</v>
      </c>
      <c r="ER50" s="229">
        <f t="shared" si="41"/>
        <v>2.7253275593101645</v>
      </c>
    </row>
    <row r="51" spans="1:148" ht="16.5" customHeight="1" x14ac:dyDescent="0.45">
      <c r="A51" s="340"/>
      <c r="B51" s="342" t="s">
        <v>650</v>
      </c>
      <c r="C51" s="275"/>
      <c r="D51" s="275"/>
      <c r="F51" s="224">
        <f>+'t44 (4)'!C183</f>
        <v>3772.03</v>
      </c>
      <c r="H51" s="224">
        <f>+'t44 (4)'!E183</f>
        <v>3918.89</v>
      </c>
      <c r="J51" s="224">
        <f>+'t44 (4)'!G183</f>
        <v>4563.82</v>
      </c>
      <c r="L51" s="224">
        <f>+'t44 (4)'!I183</f>
        <v>3845.74</v>
      </c>
      <c r="N51" s="224">
        <f>+'t44 (4)'!K183</f>
        <v>4196.17</v>
      </c>
      <c r="P51" s="224">
        <f>+'t44 (4)'!M183</f>
        <v>4084.22</v>
      </c>
      <c r="R51" s="224">
        <f>+'t44 (4)'!O183</f>
        <v>4495.71</v>
      </c>
      <c r="T51" s="224">
        <f>+'t44 (4)'!Q183</f>
        <v>4326.3500000000004</v>
      </c>
      <c r="V51" s="224">
        <f>+'t44 (4)'!S183</f>
        <v>4485.46</v>
      </c>
      <c r="X51" s="224">
        <f>+'t44 (4)'!U183</f>
        <v>4632.26</v>
      </c>
      <c r="Z51" s="224">
        <f>+'t44 (4)'!W183</f>
        <v>4496.68</v>
      </c>
      <c r="AB51" s="224">
        <f>+'t44 (4)'!Y183</f>
        <v>4303.68</v>
      </c>
      <c r="AD51" s="224">
        <f>+'t44 (4)'!AA183</f>
        <v>3938.16</v>
      </c>
      <c r="AF51" s="224">
        <f>+'t44 (4)'!AC183</f>
        <v>3754.69</v>
      </c>
      <c r="AH51" s="224">
        <f>+'t44 (4)'!AE183</f>
        <v>4181.09</v>
      </c>
      <c r="AJ51" s="224">
        <f>+'t44 (4)'!AG183</f>
        <v>3391.19</v>
      </c>
      <c r="AL51" s="224">
        <f>+'t44 (4)'!AI183</f>
        <v>3642.92</v>
      </c>
      <c r="AN51" s="224">
        <f>+'t44 (4)'!AK183</f>
        <v>4221.8500000000004</v>
      </c>
      <c r="AP51" s="224">
        <f>+'t44 (4)'!AM183</f>
        <v>4148.74</v>
      </c>
      <c r="AR51" s="224">
        <f>+'t44 (4)'!AO183</f>
        <v>4261.58</v>
      </c>
      <c r="AT51" s="224">
        <f>+'t44 (4)'!AQ183</f>
        <v>4271.63</v>
      </c>
      <c r="AV51" s="224">
        <f>+'t44 (4)'!AS183</f>
        <v>3998.97</v>
      </c>
      <c r="AX51" s="224">
        <f>+'t44 (4)'!AU183</f>
        <v>4017.2</v>
      </c>
      <c r="AZ51" s="224">
        <f>+'t44 (4)'!AW183</f>
        <v>4567.62</v>
      </c>
      <c r="BA51" s="226"/>
      <c r="BB51" s="224">
        <f t="shared" si="0"/>
        <v>48395.64</v>
      </c>
      <c r="BD51" s="224">
        <f>+'t44 (4)'!AY183</f>
        <v>3804.3</v>
      </c>
      <c r="BF51" s="224">
        <f>+'t44 (4)'!BA183</f>
        <v>3922.76</v>
      </c>
      <c r="BH51" s="224">
        <f>+'t44 (4)'!BC183</f>
        <v>4801.6400000000003</v>
      </c>
      <c r="BI51" s="226"/>
      <c r="BJ51" s="224">
        <f t="shared" si="1"/>
        <v>12528.7</v>
      </c>
      <c r="BL51" s="224">
        <f>+'t44 (4)'!BE183</f>
        <v>3750.28</v>
      </c>
      <c r="BN51" s="224">
        <f>+'t44 (4)'!BG183</f>
        <v>4355.4399999999996</v>
      </c>
      <c r="BP51" s="224">
        <f>+'t44 (4)'!BI183</f>
        <v>4694.1499999999996</v>
      </c>
      <c r="BR51" s="224">
        <f>+'t44 (4)'!BK183</f>
        <v>4458.96</v>
      </c>
      <c r="BT51" s="224">
        <f>+'t44 (4)'!BM183</f>
        <v>5283.47</v>
      </c>
      <c r="BV51" s="224">
        <f>+'t44 (4)'!BO183</f>
        <v>4958.5600000000004</v>
      </c>
      <c r="BX51" s="224">
        <f>+'t44 (4)'!BQ183</f>
        <v>4573.0200000000004</v>
      </c>
      <c r="BZ51" s="224">
        <f>+'t44 (4)'!BS183</f>
        <v>5044.92</v>
      </c>
      <c r="CB51" s="224">
        <f>+'t44 (4)'!BU183</f>
        <v>4331.33</v>
      </c>
      <c r="CC51" s="226"/>
      <c r="CD51" s="224">
        <f t="shared" si="32"/>
        <v>53978.830000000009</v>
      </c>
      <c r="CF51" s="224">
        <f>+'t44 (4)'!BW183</f>
        <v>4689.49</v>
      </c>
      <c r="CH51" s="224">
        <f>+'t44 (4)'!BY183</f>
        <v>4200.5600000000004</v>
      </c>
      <c r="CI51" s="226"/>
      <c r="CJ51" s="224">
        <f>+'t44 (4)'!CA183</f>
        <v>4625.8999999999996</v>
      </c>
      <c r="CL51" s="224">
        <f t="shared" si="20"/>
        <v>13515.949999999999</v>
      </c>
      <c r="CM51" s="179"/>
      <c r="CN51" s="323"/>
      <c r="CO51" s="323"/>
      <c r="CP51" s="323"/>
      <c r="CQ51" s="323"/>
      <c r="CR51" s="323"/>
      <c r="CS51" s="323"/>
      <c r="CT51" s="323"/>
      <c r="CU51" s="323"/>
      <c r="CV51" s="323"/>
      <c r="CW51" s="323"/>
      <c r="CX51" s="323"/>
      <c r="CY51" s="338"/>
      <c r="CZ51" s="323"/>
      <c r="DA51" s="338"/>
      <c r="DB51" s="323"/>
      <c r="DC51" s="176"/>
      <c r="DD51" s="323"/>
      <c r="DE51" s="176"/>
      <c r="DF51" s="323"/>
      <c r="DG51" s="176"/>
      <c r="DH51" s="323"/>
      <c r="DI51" s="176"/>
      <c r="DJ51" s="323"/>
      <c r="DK51" s="176"/>
      <c r="DL51" s="229">
        <f t="shared" si="3"/>
        <v>-3.399049302212187</v>
      </c>
      <c r="DM51" s="339"/>
      <c r="DN51" s="229">
        <f t="shared" si="4"/>
        <v>4.4762683470539466</v>
      </c>
      <c r="DO51" s="339"/>
      <c r="DP51" s="229">
        <f t="shared" si="5"/>
        <v>14.841823543621402</v>
      </c>
      <c r="DQ51" s="339"/>
      <c r="DR51" s="229">
        <f t="shared" si="6"/>
        <v>10.588908318318936</v>
      </c>
      <c r="DS51" s="339"/>
      <c r="DT51" s="229">
        <f t="shared" si="7"/>
        <v>19.559035059787199</v>
      </c>
      <c r="DU51" s="339"/>
      <c r="DV51" s="229">
        <f t="shared" si="8"/>
        <v>11.187038857372933</v>
      </c>
      <c r="DW51" s="174"/>
      <c r="DX51" s="229">
        <f t="shared" si="9"/>
        <v>7.4774509851183835</v>
      </c>
      <c r="DY51" s="174"/>
      <c r="DZ51" s="229">
        <f t="shared" si="10"/>
        <v>23.979134499411025</v>
      </c>
      <c r="EA51" s="174"/>
      <c r="EB51" s="229">
        <f t="shared" si="11"/>
        <v>16.08121489923051</v>
      </c>
      <c r="EC51" s="174"/>
      <c r="ED51" s="229">
        <f t="shared" si="12"/>
        <v>14.354946398697678</v>
      </c>
      <c r="EE51" s="174"/>
      <c r="EF51" s="229">
        <f t="shared" si="13"/>
        <v>25.582993129542974</v>
      </c>
      <c r="EG51" s="174"/>
      <c r="EH51" s="229">
        <f t="shared" si="14"/>
        <v>-5.1731536336210082</v>
      </c>
      <c r="EI51" s="174"/>
      <c r="EJ51" s="229">
        <f t="shared" si="34"/>
        <v>11.536555772379508</v>
      </c>
      <c r="EK51" s="174"/>
      <c r="EL51" s="229">
        <f t="shared" si="35"/>
        <v>23.26814394238097</v>
      </c>
      <c r="EM51" s="174"/>
      <c r="EN51" s="229">
        <f t="shared" si="39"/>
        <v>7.0817485647860279</v>
      </c>
      <c r="EO51" s="174"/>
      <c r="EP51" s="229">
        <f t="shared" si="40"/>
        <v>-3.6599995001707852</v>
      </c>
      <c r="ER51" s="229">
        <f t="shared" si="41"/>
        <v>7.8799077318476574</v>
      </c>
    </row>
    <row r="52" spans="1:148" ht="9" customHeight="1" x14ac:dyDescent="0.45">
      <c r="A52" s="179"/>
      <c r="B52" s="319"/>
      <c r="C52" s="274"/>
      <c r="D52" s="274"/>
      <c r="F52" s="224"/>
      <c r="H52" s="224"/>
      <c r="J52" s="224"/>
      <c r="L52" s="224"/>
      <c r="N52" s="224"/>
      <c r="P52" s="224"/>
      <c r="R52" s="224"/>
      <c r="T52" s="224"/>
      <c r="V52" s="224"/>
      <c r="X52" s="224"/>
      <c r="Z52" s="224"/>
      <c r="AB52" s="224"/>
      <c r="AD52" s="224"/>
      <c r="AF52" s="224"/>
      <c r="AH52" s="224"/>
      <c r="AJ52" s="224"/>
      <c r="AL52" s="224"/>
      <c r="AN52" s="224"/>
      <c r="AP52" s="224"/>
      <c r="AR52" s="224"/>
      <c r="AT52" s="224"/>
      <c r="AV52" s="224"/>
      <c r="AX52" s="224"/>
      <c r="AZ52" s="224"/>
      <c r="BA52" s="226"/>
      <c r="BB52" s="322"/>
      <c r="BC52" s="351"/>
      <c r="BD52" s="322"/>
      <c r="BE52" s="351"/>
      <c r="BF52" s="322"/>
      <c r="BG52" s="351"/>
      <c r="BH52" s="322"/>
      <c r="BI52" s="226"/>
      <c r="BJ52" s="322"/>
      <c r="BK52" s="351"/>
      <c r="BL52" s="322"/>
      <c r="BM52" s="351"/>
      <c r="BN52" s="322"/>
      <c r="BO52" s="351"/>
      <c r="BP52" s="322"/>
      <c r="BQ52" s="351"/>
      <c r="BR52" s="322"/>
      <c r="BS52" s="351"/>
      <c r="BT52" s="322"/>
      <c r="BU52" s="351"/>
      <c r="BV52" s="322"/>
      <c r="BW52" s="351"/>
      <c r="BX52" s="322"/>
      <c r="BY52" s="351"/>
      <c r="BZ52" s="322"/>
      <c r="CA52" s="351"/>
      <c r="CB52" s="322"/>
      <c r="CC52" s="226"/>
      <c r="CD52" s="322"/>
      <c r="CE52" s="351"/>
      <c r="CF52" s="322"/>
      <c r="CG52" s="351"/>
      <c r="CH52" s="322"/>
      <c r="CI52" s="226"/>
      <c r="CJ52" s="322"/>
      <c r="CK52" s="351"/>
      <c r="CL52" s="322"/>
      <c r="CM52" s="179"/>
      <c r="CN52" s="245" t="e">
        <f>((AD52/F52)-1)*100</f>
        <v>#DIV/0!</v>
      </c>
      <c r="CO52" s="245"/>
      <c r="CP52" s="245" t="e">
        <f>((AF52/H52)-1)*100</f>
        <v>#DIV/0!</v>
      </c>
      <c r="CQ52" s="245"/>
      <c r="CR52" s="245" t="e">
        <f>((AH52/J52)-1)*100</f>
        <v>#DIV/0!</v>
      </c>
      <c r="CS52" s="245"/>
      <c r="CT52" s="245" t="e">
        <f>((AJ52/L52)-1)*100</f>
        <v>#DIV/0!</v>
      </c>
      <c r="CU52" s="245"/>
      <c r="CV52" s="245"/>
      <c r="CW52" s="245"/>
      <c r="CX52" s="245" t="e">
        <f>((AN52/P52)-1)*100</f>
        <v>#DIV/0!</v>
      </c>
      <c r="CY52" s="338"/>
      <c r="CZ52" s="245" t="e">
        <f>((AP52/R52)-1)*100</f>
        <v>#DIV/0!</v>
      </c>
      <c r="DA52" s="338"/>
      <c r="DB52" s="245" t="e">
        <f>((AR52/T52)-1)*100</f>
        <v>#DIV/0!</v>
      </c>
      <c r="DC52" s="176"/>
      <c r="DD52" s="245" t="e">
        <f>((AT52/V52)-1)*100</f>
        <v>#DIV/0!</v>
      </c>
      <c r="DE52" s="176"/>
      <c r="DF52" s="245" t="e">
        <f>((AV52/X52)-1)*100</f>
        <v>#DIV/0!</v>
      </c>
      <c r="DG52" s="176"/>
      <c r="DH52" s="245" t="e">
        <f>((AX52/Z52)-1)*100</f>
        <v>#DIV/0!</v>
      </c>
      <c r="DI52" s="176"/>
      <c r="DJ52" s="245" t="e">
        <f>((AZ52/AB52)-1)*100</f>
        <v>#DIV/0!</v>
      </c>
      <c r="DK52" s="176"/>
      <c r="DL52" s="229" t="e">
        <f t="shared" si="3"/>
        <v>#DIV/0!</v>
      </c>
      <c r="DM52" s="339"/>
      <c r="DN52" s="229" t="e">
        <f t="shared" si="4"/>
        <v>#DIV/0!</v>
      </c>
      <c r="DO52" s="339"/>
      <c r="DP52" s="229" t="e">
        <f t="shared" si="5"/>
        <v>#DIV/0!</v>
      </c>
      <c r="DQ52" s="339"/>
      <c r="DR52" s="229" t="e">
        <f t="shared" si="6"/>
        <v>#DIV/0!</v>
      </c>
      <c r="DS52" s="339"/>
      <c r="DT52" s="229" t="e">
        <f t="shared" si="7"/>
        <v>#DIV/0!</v>
      </c>
      <c r="DU52" s="339"/>
      <c r="DV52" s="229" t="e">
        <f t="shared" si="8"/>
        <v>#DIV/0!</v>
      </c>
      <c r="DW52" s="174"/>
      <c r="DX52" s="229" t="e">
        <f t="shared" si="9"/>
        <v>#DIV/0!</v>
      </c>
      <c r="DY52" s="174"/>
      <c r="DZ52" s="229" t="e">
        <f t="shared" si="10"/>
        <v>#DIV/0!</v>
      </c>
      <c r="EA52" s="174"/>
      <c r="EB52" s="229" t="e">
        <f t="shared" si="11"/>
        <v>#DIV/0!</v>
      </c>
      <c r="EC52" s="174"/>
      <c r="ED52" s="229" t="e">
        <f t="shared" si="12"/>
        <v>#DIV/0!</v>
      </c>
      <c r="EE52" s="174"/>
      <c r="EF52" s="229" t="e">
        <f t="shared" si="13"/>
        <v>#DIV/0!</v>
      </c>
      <c r="EG52" s="174"/>
      <c r="EH52" s="229" t="e">
        <f t="shared" si="14"/>
        <v>#DIV/0!</v>
      </c>
      <c r="EI52" s="174"/>
      <c r="EJ52" s="381"/>
      <c r="EK52" s="382"/>
      <c r="EL52" s="381"/>
      <c r="EM52" s="382"/>
      <c r="EN52" s="381"/>
      <c r="EO52" s="382"/>
      <c r="EP52" s="381"/>
      <c r="ER52" s="381"/>
    </row>
    <row r="53" spans="1:148" ht="9" customHeight="1" x14ac:dyDescent="0.45">
      <c r="A53" s="179"/>
      <c r="B53" s="319"/>
      <c r="C53" s="274"/>
      <c r="D53" s="274"/>
      <c r="F53" s="224"/>
      <c r="H53" s="224"/>
      <c r="J53" s="224"/>
      <c r="L53" s="224"/>
      <c r="N53" s="224"/>
      <c r="P53" s="224"/>
      <c r="R53" s="224"/>
      <c r="T53" s="224"/>
      <c r="V53" s="224"/>
      <c r="X53" s="224"/>
      <c r="Z53" s="224"/>
      <c r="AB53" s="224"/>
      <c r="AD53" s="224"/>
      <c r="AF53" s="224"/>
      <c r="AH53" s="224"/>
      <c r="AJ53" s="224"/>
      <c r="AL53" s="224"/>
      <c r="AN53" s="224"/>
      <c r="AP53" s="224"/>
      <c r="AR53" s="224"/>
      <c r="AT53" s="224"/>
      <c r="AV53" s="224"/>
      <c r="AX53" s="224"/>
      <c r="AZ53" s="224"/>
      <c r="BA53" s="226"/>
      <c r="BB53" s="226"/>
      <c r="BC53" s="351"/>
      <c r="BD53" s="226"/>
      <c r="BE53" s="351"/>
      <c r="BF53" s="226"/>
      <c r="BG53" s="351"/>
      <c r="BH53" s="226"/>
      <c r="BI53" s="226"/>
      <c r="BJ53" s="226"/>
      <c r="BK53" s="351"/>
      <c r="BL53" s="226"/>
      <c r="BM53" s="351"/>
      <c r="BN53" s="226"/>
      <c r="BO53" s="351"/>
      <c r="BP53" s="226"/>
      <c r="BQ53" s="351"/>
      <c r="BR53" s="226"/>
      <c r="BS53" s="351"/>
      <c r="BT53" s="226"/>
      <c r="BU53" s="351"/>
      <c r="BV53" s="226"/>
      <c r="BW53" s="351"/>
      <c r="BX53" s="226"/>
      <c r="BY53" s="351"/>
      <c r="BZ53" s="226"/>
      <c r="CA53" s="351"/>
      <c r="CB53" s="226"/>
      <c r="CC53" s="226"/>
      <c r="CD53" s="226"/>
      <c r="CE53" s="351"/>
      <c r="CF53" s="226"/>
      <c r="CG53" s="351"/>
      <c r="CH53" s="226"/>
      <c r="CI53" s="226"/>
      <c r="CJ53" s="226"/>
      <c r="CK53" s="351"/>
      <c r="CL53" s="226"/>
      <c r="CM53" s="179"/>
      <c r="CN53" s="245"/>
      <c r="CO53" s="245"/>
      <c r="CP53" s="245"/>
      <c r="CQ53" s="245"/>
      <c r="CR53" s="245"/>
      <c r="CS53" s="245"/>
      <c r="CT53" s="245"/>
      <c r="CU53" s="245"/>
      <c r="CV53" s="245"/>
      <c r="CW53" s="245"/>
      <c r="CX53" s="245"/>
      <c r="CY53" s="338"/>
      <c r="CZ53" s="245"/>
      <c r="DA53" s="338"/>
      <c r="DB53" s="245"/>
      <c r="DC53" s="176"/>
      <c r="DD53" s="245"/>
      <c r="DE53" s="176"/>
      <c r="DF53" s="245"/>
      <c r="DG53" s="176"/>
      <c r="DH53" s="245"/>
      <c r="DI53" s="176"/>
      <c r="DJ53" s="245"/>
      <c r="DK53" s="176"/>
      <c r="DL53" s="229"/>
      <c r="DM53" s="339"/>
      <c r="DN53" s="229"/>
      <c r="DO53" s="339"/>
      <c r="DP53" s="229"/>
      <c r="DQ53" s="339"/>
      <c r="DR53" s="229"/>
      <c r="DS53" s="339"/>
      <c r="DT53" s="229"/>
      <c r="DU53" s="339"/>
      <c r="DV53" s="229"/>
      <c r="DW53" s="174"/>
      <c r="DX53" s="229"/>
      <c r="DY53" s="174"/>
      <c r="DZ53" s="229"/>
      <c r="EA53" s="174"/>
      <c r="EB53" s="229"/>
      <c r="EC53" s="174"/>
      <c r="ED53" s="229"/>
      <c r="EE53" s="174"/>
      <c r="EF53" s="229"/>
      <c r="EG53" s="174"/>
      <c r="EH53" s="229"/>
      <c r="EI53" s="174"/>
      <c r="EJ53" s="239"/>
      <c r="EK53" s="382"/>
      <c r="EL53" s="239"/>
      <c r="EM53" s="382"/>
      <c r="EN53" s="239"/>
      <c r="EO53" s="382"/>
      <c r="EP53" s="239"/>
      <c r="ER53" s="239"/>
    </row>
    <row r="54" spans="1:148" ht="9" customHeight="1" x14ac:dyDescent="0.45">
      <c r="A54" s="179"/>
      <c r="B54" s="319"/>
      <c r="C54" s="274"/>
      <c r="D54" s="274"/>
      <c r="F54" s="224"/>
      <c r="H54" s="224"/>
      <c r="J54" s="224"/>
      <c r="L54" s="224"/>
      <c r="N54" s="224"/>
      <c r="P54" s="224"/>
      <c r="R54" s="224"/>
      <c r="T54" s="224"/>
      <c r="V54" s="224"/>
      <c r="X54" s="224"/>
      <c r="Z54" s="224"/>
      <c r="AB54" s="224"/>
      <c r="AD54" s="224"/>
      <c r="AF54" s="224"/>
      <c r="AH54" s="224"/>
      <c r="AJ54" s="224"/>
      <c r="AL54" s="224"/>
      <c r="AN54" s="224"/>
      <c r="AP54" s="224"/>
      <c r="AR54" s="224"/>
      <c r="AT54" s="224"/>
      <c r="AV54" s="224"/>
      <c r="AX54" s="224"/>
      <c r="AZ54" s="224"/>
      <c r="BA54" s="226"/>
      <c r="BB54" s="226"/>
      <c r="BC54" s="351"/>
      <c r="BD54" s="226"/>
      <c r="BE54" s="351"/>
      <c r="BF54" s="226"/>
      <c r="BG54" s="351"/>
      <c r="BH54" s="226"/>
      <c r="BI54" s="226"/>
      <c r="BJ54" s="226"/>
      <c r="BK54" s="351"/>
      <c r="BL54" s="226"/>
      <c r="BM54" s="351"/>
      <c r="BN54" s="226"/>
      <c r="BO54" s="351"/>
      <c r="BP54" s="226"/>
      <c r="BQ54" s="351"/>
      <c r="BR54" s="226"/>
      <c r="BS54" s="351"/>
      <c r="BT54" s="226"/>
      <c r="BU54" s="351"/>
      <c r="BV54" s="226"/>
      <c r="BW54" s="351"/>
      <c r="BX54" s="226"/>
      <c r="BY54" s="351"/>
      <c r="BZ54" s="226"/>
      <c r="CA54" s="351"/>
      <c r="CB54" s="226"/>
      <c r="CC54" s="226"/>
      <c r="CD54" s="226"/>
      <c r="CE54" s="351"/>
      <c r="CF54" s="226"/>
      <c r="CG54" s="351"/>
      <c r="CH54" s="226"/>
      <c r="CI54" s="226"/>
      <c r="CJ54" s="226"/>
      <c r="CK54" s="351"/>
      <c r="CL54" s="226"/>
      <c r="CM54" s="179"/>
      <c r="CN54" s="245"/>
      <c r="CO54" s="245"/>
      <c r="CP54" s="245"/>
      <c r="CQ54" s="245"/>
      <c r="CR54" s="245"/>
      <c r="CS54" s="245"/>
      <c r="CT54" s="245"/>
      <c r="CU54" s="245"/>
      <c r="CV54" s="245"/>
      <c r="CW54" s="245"/>
      <c r="CX54" s="245"/>
      <c r="CY54" s="338"/>
      <c r="CZ54" s="245"/>
      <c r="DA54" s="338"/>
      <c r="DB54" s="245"/>
      <c r="DC54" s="176"/>
      <c r="DD54" s="245"/>
      <c r="DE54" s="176"/>
      <c r="DF54" s="245"/>
      <c r="DG54" s="176"/>
      <c r="DH54" s="245"/>
      <c r="DI54" s="176"/>
      <c r="DJ54" s="245"/>
      <c r="DK54" s="176"/>
      <c r="DL54" s="229"/>
      <c r="DM54" s="339"/>
      <c r="DN54" s="229"/>
      <c r="DO54" s="339"/>
      <c r="DP54" s="229"/>
      <c r="DQ54" s="339"/>
      <c r="DR54" s="229"/>
      <c r="DS54" s="339"/>
      <c r="DT54" s="229"/>
      <c r="DU54" s="339"/>
      <c r="DV54" s="229"/>
      <c r="DW54" s="174"/>
      <c r="DX54" s="229"/>
      <c r="DY54" s="174"/>
      <c r="DZ54" s="229"/>
      <c r="EA54" s="174"/>
      <c r="EB54" s="229"/>
      <c r="EC54" s="174"/>
      <c r="ED54" s="229"/>
      <c r="EE54" s="174"/>
      <c r="EF54" s="229"/>
      <c r="EG54" s="174"/>
      <c r="EH54" s="229"/>
      <c r="EI54" s="174"/>
      <c r="EJ54" s="239"/>
      <c r="EK54" s="382"/>
      <c r="EL54" s="239"/>
      <c r="EM54" s="382"/>
      <c r="EN54" s="239"/>
      <c r="EO54" s="382"/>
      <c r="EP54" s="239"/>
      <c r="ER54" s="239"/>
    </row>
    <row r="55" spans="1:148" ht="9" customHeight="1" x14ac:dyDescent="0.45">
      <c r="A55" s="179"/>
      <c r="B55" s="319"/>
      <c r="C55" s="274"/>
      <c r="D55" s="274"/>
      <c r="F55" s="224"/>
      <c r="H55" s="224"/>
      <c r="J55" s="224"/>
      <c r="L55" s="224"/>
      <c r="N55" s="224"/>
      <c r="P55" s="224"/>
      <c r="R55" s="224"/>
      <c r="T55" s="224"/>
      <c r="V55" s="224"/>
      <c r="X55" s="224"/>
      <c r="Z55" s="224"/>
      <c r="AB55" s="224"/>
      <c r="AD55" s="224"/>
      <c r="AF55" s="224"/>
      <c r="AH55" s="224"/>
      <c r="AJ55" s="224"/>
      <c r="AL55" s="224"/>
      <c r="AN55" s="224"/>
      <c r="AP55" s="224"/>
      <c r="AR55" s="224"/>
      <c r="AT55" s="224"/>
      <c r="AV55" s="224"/>
      <c r="AX55" s="224"/>
      <c r="AZ55" s="224"/>
      <c r="BA55" s="226"/>
      <c r="BB55" s="226"/>
      <c r="BC55" s="351"/>
      <c r="BD55" s="226"/>
      <c r="BE55" s="351"/>
      <c r="BF55" s="226"/>
      <c r="BG55" s="351"/>
      <c r="BH55" s="226"/>
      <c r="BI55" s="226"/>
      <c r="BJ55" s="226"/>
      <c r="BK55" s="351"/>
      <c r="BL55" s="226"/>
      <c r="BM55" s="351"/>
      <c r="BN55" s="226"/>
      <c r="BO55" s="351"/>
      <c r="BP55" s="226"/>
      <c r="BQ55" s="351"/>
      <c r="BR55" s="226"/>
      <c r="BS55" s="351"/>
      <c r="BT55" s="226"/>
      <c r="BU55" s="351"/>
      <c r="BV55" s="226"/>
      <c r="BW55" s="351"/>
      <c r="BX55" s="226"/>
      <c r="BY55" s="351"/>
      <c r="BZ55" s="226"/>
      <c r="CA55" s="351"/>
      <c r="CB55" s="226"/>
      <c r="CC55" s="226"/>
      <c r="CD55" s="226"/>
      <c r="CE55" s="351"/>
      <c r="CF55" s="226"/>
      <c r="CG55" s="351"/>
      <c r="CH55" s="226"/>
      <c r="CI55" s="226"/>
      <c r="CJ55" s="226"/>
      <c r="CK55" s="351"/>
      <c r="CL55" s="226"/>
      <c r="CM55" s="179"/>
      <c r="CN55" s="245"/>
      <c r="CO55" s="245"/>
      <c r="CP55" s="245"/>
      <c r="CQ55" s="245"/>
      <c r="CR55" s="245"/>
      <c r="CS55" s="245"/>
      <c r="CT55" s="245"/>
      <c r="CU55" s="245"/>
      <c r="CV55" s="245"/>
      <c r="CW55" s="245"/>
      <c r="CX55" s="245"/>
      <c r="CY55" s="338"/>
      <c r="CZ55" s="245"/>
      <c r="DA55" s="338"/>
      <c r="DB55" s="245"/>
      <c r="DC55" s="176"/>
      <c r="DD55" s="245"/>
      <c r="DE55" s="176"/>
      <c r="DF55" s="245"/>
      <c r="DG55" s="176"/>
      <c r="DH55" s="245"/>
      <c r="DI55" s="176"/>
      <c r="DJ55" s="245"/>
      <c r="DK55" s="176"/>
      <c r="DL55" s="229"/>
      <c r="DM55" s="339"/>
      <c r="DN55" s="229"/>
      <c r="DO55" s="339"/>
      <c r="DP55" s="229"/>
      <c r="DQ55" s="339"/>
      <c r="DR55" s="229"/>
      <c r="DS55" s="339"/>
      <c r="DT55" s="229"/>
      <c r="DU55" s="339"/>
      <c r="DV55" s="229"/>
      <c r="DW55" s="174"/>
      <c r="DX55" s="229"/>
      <c r="DY55" s="174"/>
      <c r="DZ55" s="229"/>
      <c r="EA55" s="174"/>
      <c r="EB55" s="229"/>
      <c r="EC55" s="174"/>
      <c r="ED55" s="229"/>
      <c r="EE55" s="174"/>
      <c r="EF55" s="229"/>
      <c r="EG55" s="174"/>
      <c r="EH55" s="229"/>
      <c r="EI55" s="174"/>
      <c r="EJ55" s="239"/>
      <c r="EK55" s="382"/>
      <c r="EL55" s="239"/>
      <c r="EM55" s="382"/>
      <c r="EN55" s="239"/>
      <c r="EO55" s="382"/>
      <c r="EP55" s="239"/>
      <c r="ER55" s="239"/>
    </row>
    <row r="56" spans="1:148" ht="9" customHeight="1" x14ac:dyDescent="0.45">
      <c r="A56" s="179"/>
      <c r="B56" s="319"/>
      <c r="C56" s="274"/>
      <c r="D56" s="274"/>
      <c r="F56" s="224"/>
      <c r="H56" s="224"/>
      <c r="J56" s="224"/>
      <c r="L56" s="224"/>
      <c r="N56" s="224"/>
      <c r="P56" s="224"/>
      <c r="R56" s="224"/>
      <c r="T56" s="224"/>
      <c r="V56" s="224"/>
      <c r="X56" s="224"/>
      <c r="Z56" s="224"/>
      <c r="AB56" s="224"/>
      <c r="AD56" s="224"/>
      <c r="AF56" s="224"/>
      <c r="AH56" s="224"/>
      <c r="AJ56" s="224"/>
      <c r="AL56" s="224"/>
      <c r="AN56" s="224"/>
      <c r="AP56" s="224"/>
      <c r="AR56" s="224"/>
      <c r="AT56" s="224"/>
      <c r="AV56" s="224"/>
      <c r="AX56" s="224"/>
      <c r="AZ56" s="224"/>
      <c r="BA56" s="226"/>
      <c r="BB56" s="226"/>
      <c r="BC56" s="351"/>
      <c r="BD56" s="226"/>
      <c r="BE56" s="351"/>
      <c r="BF56" s="226"/>
      <c r="BG56" s="351"/>
      <c r="BH56" s="226"/>
      <c r="BI56" s="226"/>
      <c r="BJ56" s="226"/>
      <c r="BK56" s="351"/>
      <c r="BL56" s="226"/>
      <c r="BM56" s="351"/>
      <c r="BN56" s="226"/>
      <c r="BO56" s="351"/>
      <c r="BP56" s="226"/>
      <c r="BQ56" s="351"/>
      <c r="BR56" s="226"/>
      <c r="BS56" s="351"/>
      <c r="BT56" s="226"/>
      <c r="BU56" s="351"/>
      <c r="BV56" s="226"/>
      <c r="BW56" s="351"/>
      <c r="BX56" s="226"/>
      <c r="BY56" s="351"/>
      <c r="BZ56" s="226"/>
      <c r="CA56" s="351"/>
      <c r="CB56" s="226"/>
      <c r="CC56" s="226"/>
      <c r="CD56" s="226"/>
      <c r="CE56" s="351"/>
      <c r="CF56" s="226"/>
      <c r="CG56" s="351"/>
      <c r="CH56" s="226"/>
      <c r="CI56" s="226"/>
      <c r="CJ56" s="226"/>
      <c r="CK56" s="351"/>
      <c r="CL56" s="226"/>
      <c r="CM56" s="179"/>
      <c r="CN56" s="245"/>
      <c r="CO56" s="245"/>
      <c r="CP56" s="245"/>
      <c r="CQ56" s="245"/>
      <c r="CR56" s="245"/>
      <c r="CS56" s="245"/>
      <c r="CT56" s="245"/>
      <c r="CU56" s="245"/>
      <c r="CV56" s="245"/>
      <c r="CW56" s="245"/>
      <c r="CX56" s="245"/>
      <c r="CY56" s="338"/>
      <c r="CZ56" s="245"/>
      <c r="DA56" s="338"/>
      <c r="DB56" s="245"/>
      <c r="DC56" s="176"/>
      <c r="DD56" s="245"/>
      <c r="DE56" s="176"/>
      <c r="DF56" s="245"/>
      <c r="DG56" s="176"/>
      <c r="DH56" s="245"/>
      <c r="DI56" s="176"/>
      <c r="DJ56" s="245"/>
      <c r="DK56" s="176"/>
      <c r="DL56" s="229"/>
      <c r="DM56" s="339"/>
      <c r="DN56" s="229"/>
      <c r="DO56" s="339"/>
      <c r="DP56" s="229"/>
      <c r="DQ56" s="339"/>
      <c r="DR56" s="229"/>
      <c r="DS56" s="339"/>
      <c r="DT56" s="229"/>
      <c r="DU56" s="339"/>
      <c r="DV56" s="229"/>
      <c r="DW56" s="174"/>
      <c r="DX56" s="229"/>
      <c r="DY56" s="174"/>
      <c r="DZ56" s="229"/>
      <c r="EA56" s="174"/>
      <c r="EB56" s="229"/>
      <c r="EC56" s="174"/>
      <c r="ED56" s="229"/>
      <c r="EE56" s="174"/>
      <c r="EF56" s="229"/>
      <c r="EG56" s="174"/>
      <c r="EH56" s="229"/>
      <c r="EI56" s="174"/>
      <c r="EJ56" s="239"/>
      <c r="EK56" s="382"/>
      <c r="EL56" s="239"/>
      <c r="EM56" s="382"/>
      <c r="EN56" s="239"/>
      <c r="EO56" s="382"/>
      <c r="EP56" s="239"/>
      <c r="ER56" s="239"/>
    </row>
    <row r="57" spans="1:148" ht="9" customHeight="1" x14ac:dyDescent="0.45">
      <c r="A57" s="179"/>
      <c r="B57" s="319"/>
      <c r="C57" s="274"/>
      <c r="D57" s="274"/>
      <c r="F57" s="224"/>
      <c r="H57" s="224"/>
      <c r="J57" s="224"/>
      <c r="L57" s="224"/>
      <c r="N57" s="224"/>
      <c r="P57" s="224"/>
      <c r="R57" s="224"/>
      <c r="T57" s="224"/>
      <c r="V57" s="224"/>
      <c r="X57" s="224"/>
      <c r="Z57" s="224"/>
      <c r="AB57" s="224"/>
      <c r="AD57" s="224"/>
      <c r="AF57" s="224"/>
      <c r="AH57" s="224"/>
      <c r="AJ57" s="224"/>
      <c r="AL57" s="224"/>
      <c r="AN57" s="224"/>
      <c r="AP57" s="224"/>
      <c r="AR57" s="224"/>
      <c r="AT57" s="224"/>
      <c r="AV57" s="224"/>
      <c r="AX57" s="224"/>
      <c r="AZ57" s="224"/>
      <c r="BA57" s="226"/>
      <c r="BB57" s="226"/>
      <c r="BC57" s="351"/>
      <c r="BD57" s="226"/>
      <c r="BE57" s="351"/>
      <c r="BF57" s="226"/>
      <c r="BG57" s="351"/>
      <c r="BH57" s="226"/>
      <c r="BI57" s="226"/>
      <c r="BJ57" s="226"/>
      <c r="BK57" s="351"/>
      <c r="BL57" s="226"/>
      <c r="BM57" s="351"/>
      <c r="BN57" s="226"/>
      <c r="BO57" s="351"/>
      <c r="BP57" s="226"/>
      <c r="BQ57" s="351"/>
      <c r="BR57" s="226"/>
      <c r="BS57" s="351"/>
      <c r="BT57" s="226"/>
      <c r="BU57" s="351"/>
      <c r="BV57" s="226"/>
      <c r="BW57" s="351"/>
      <c r="BX57" s="226"/>
      <c r="BY57" s="351"/>
      <c r="BZ57" s="226"/>
      <c r="CA57" s="351"/>
      <c r="CB57" s="226"/>
      <c r="CC57" s="226"/>
      <c r="CD57" s="226"/>
      <c r="CE57" s="351"/>
      <c r="CF57" s="226"/>
      <c r="CG57" s="351"/>
      <c r="CH57" s="226"/>
      <c r="CI57" s="226"/>
      <c r="CJ57" s="226"/>
      <c r="CK57" s="351"/>
      <c r="CL57" s="269"/>
      <c r="CM57" s="179"/>
      <c r="CN57" s="245"/>
      <c r="CO57" s="245"/>
      <c r="CP57" s="245"/>
      <c r="CQ57" s="245"/>
      <c r="CR57" s="245"/>
      <c r="CS57" s="245"/>
      <c r="CT57" s="245"/>
      <c r="CU57" s="245"/>
      <c r="CV57" s="245"/>
      <c r="CW57" s="245"/>
      <c r="CX57" s="245"/>
      <c r="CY57" s="338"/>
      <c r="CZ57" s="245"/>
      <c r="DA57" s="338"/>
      <c r="DB57" s="245"/>
      <c r="DC57" s="176"/>
      <c r="DD57" s="245"/>
      <c r="DE57" s="176"/>
      <c r="DF57" s="245"/>
      <c r="DG57" s="176"/>
      <c r="DH57" s="245"/>
      <c r="DI57" s="176"/>
      <c r="DJ57" s="245"/>
      <c r="DK57" s="176"/>
      <c r="DL57" s="229"/>
      <c r="DM57" s="339"/>
      <c r="DN57" s="229"/>
      <c r="DO57" s="339"/>
      <c r="DP57" s="229"/>
      <c r="DQ57" s="339"/>
      <c r="DR57" s="229"/>
      <c r="DS57" s="339"/>
      <c r="DT57" s="229"/>
      <c r="DU57" s="339"/>
      <c r="DV57" s="229"/>
      <c r="DW57" s="174"/>
      <c r="DX57" s="229"/>
      <c r="DY57" s="174"/>
      <c r="DZ57" s="229"/>
      <c r="EA57" s="174"/>
      <c r="EB57" s="229"/>
      <c r="EC57" s="174"/>
      <c r="ED57" s="229"/>
      <c r="EE57" s="174"/>
      <c r="EF57" s="229"/>
      <c r="EG57" s="174"/>
      <c r="EH57" s="229"/>
      <c r="EI57" s="174"/>
      <c r="EJ57" s="239"/>
      <c r="EK57" s="382"/>
      <c r="EL57" s="239"/>
      <c r="EM57" s="382"/>
      <c r="EN57" s="239"/>
      <c r="EO57" s="382"/>
      <c r="EP57" s="239"/>
      <c r="ER57" s="239"/>
    </row>
    <row r="58" spans="1:148" ht="16.5" customHeight="1" x14ac:dyDescent="0.45">
      <c r="A58" s="179"/>
      <c r="B58" s="179" t="s">
        <v>301</v>
      </c>
      <c r="C58" s="179"/>
      <c r="D58" s="274"/>
      <c r="F58" s="224">
        <f>+STATB2!E103</f>
        <v>37780.990000000005</v>
      </c>
      <c r="H58" s="224">
        <f>+STATB2!G103</f>
        <v>36262.090000000004</v>
      </c>
      <c r="J58" s="224">
        <f>+STATB2!I103</f>
        <v>38717.369999999995</v>
      </c>
      <c r="L58" s="224">
        <f>+STATB2!K103</f>
        <v>38160.740000000005</v>
      </c>
      <c r="N58" s="224">
        <f>+STATB2!M103</f>
        <v>39923.17</v>
      </c>
      <c r="P58" s="224">
        <f>+STATB2!O103</f>
        <v>39426.280000000006</v>
      </c>
      <c r="R58" s="224">
        <f>+STATB2!Q103</f>
        <v>40515.32</v>
      </c>
      <c r="T58" s="224">
        <f>+STATB2!S103</f>
        <v>38824.25</v>
      </c>
      <c r="V58" s="224">
        <f>+STATB2!U103</f>
        <v>42051.119999999995</v>
      </c>
      <c r="X58" s="224">
        <f>+STATB2!W103</f>
        <v>43441.819999999992</v>
      </c>
      <c r="Z58" s="224">
        <f>+STATB2!Y103</f>
        <v>41379.149999999994</v>
      </c>
      <c r="AB58" s="224">
        <f>+STATB2!AA103</f>
        <v>37228.98000000001</v>
      </c>
      <c r="AD58" s="224">
        <f>+STATB2!AC103</f>
        <v>37519.42</v>
      </c>
      <c r="AF58" s="224">
        <f>+STATB2!AE103</f>
        <v>39944.57</v>
      </c>
      <c r="AH58" s="224">
        <f>+STATB2!AG103</f>
        <v>42993.08</v>
      </c>
      <c r="AJ58" s="224">
        <f>+STATB2!AI103</f>
        <v>36990.670000000006</v>
      </c>
      <c r="AL58" s="224">
        <f>+STATB2!AK103</f>
        <v>39149.1</v>
      </c>
      <c r="AN58" s="224">
        <f>+STATB2!AM103</f>
        <v>41415.94</v>
      </c>
      <c r="AP58" s="224">
        <f>+STATB2!AO103</f>
        <v>39439.07</v>
      </c>
      <c r="AR58" s="224">
        <f>+STATB2!AQ103</f>
        <v>42180.36</v>
      </c>
      <c r="AT58" s="224">
        <f>+STATB2!AS103</f>
        <v>46097.509999999995</v>
      </c>
      <c r="AV58" s="224">
        <f>+STATB2!AU103</f>
        <v>43507.37</v>
      </c>
      <c r="AX58" s="224">
        <f>+STATB2!AW103</f>
        <v>49104.509999999995</v>
      </c>
      <c r="AZ58" s="224">
        <f>+STATB2!AY103</f>
        <v>45039.969999999994</v>
      </c>
      <c r="BA58" s="226"/>
      <c r="BB58" s="387">
        <f t="shared" si="0"/>
        <v>503381.56999999995</v>
      </c>
      <c r="BC58" s="348"/>
      <c r="BD58" s="387">
        <f>+STATB2!BC103</f>
        <v>41432.93</v>
      </c>
      <c r="BE58" s="348"/>
      <c r="BF58" s="387">
        <f>+STATB2!BE103</f>
        <v>42769.89</v>
      </c>
      <c r="BG58" s="348"/>
      <c r="BH58" s="387">
        <f>+STATB2!BG103</f>
        <v>49408.86</v>
      </c>
      <c r="BI58" s="196"/>
      <c r="BJ58" s="387">
        <f t="shared" si="1"/>
        <v>133611.68</v>
      </c>
      <c r="BK58" s="348"/>
      <c r="BL58" s="387">
        <f>+STATB2!BK103</f>
        <v>40112.9</v>
      </c>
      <c r="BM58" s="348"/>
      <c r="BN58" s="387">
        <f>+STATB2!BM103</f>
        <v>46888.329999999994</v>
      </c>
      <c r="BO58" s="348"/>
      <c r="BP58" s="387">
        <f>+STATB2!BO103</f>
        <v>47015.01</v>
      </c>
      <c r="BQ58" s="348"/>
      <c r="BR58" s="387">
        <f>+STATB2!BQ103</f>
        <v>42384.160000000003</v>
      </c>
      <c r="BS58" s="348"/>
      <c r="BT58" s="387">
        <f>+STATB2!BS103</f>
        <v>45726.65</v>
      </c>
      <c r="BU58" s="348"/>
      <c r="BV58" s="387">
        <f>+STATB2!BU103</f>
        <v>46713.100000000006</v>
      </c>
      <c r="BW58" s="348"/>
      <c r="BX58" s="387">
        <f>+STATB2!BW103</f>
        <v>44535.259999999995</v>
      </c>
      <c r="BY58" s="348"/>
      <c r="BZ58" s="387">
        <f>+STATB2!BY103</f>
        <v>46179.11</v>
      </c>
      <c r="CA58" s="348"/>
      <c r="CB58" s="387">
        <f>+STATB2!CA103</f>
        <v>42436.53</v>
      </c>
      <c r="CC58" s="196"/>
      <c r="CD58" s="387">
        <f t="shared" ref="CD58:CD93" si="42">CB58+BZ58+BX58+BV58+BT58+BR58+BP58+BN58+BL58+BH58+BF58+BD58</f>
        <v>535602.7300000001</v>
      </c>
      <c r="CE58" s="348"/>
      <c r="CF58" s="387">
        <f>+STATB2!CE103</f>
        <v>41227.239999999991</v>
      </c>
      <c r="CG58" s="348"/>
      <c r="CH58" s="387">
        <f>+STATB2!CG103</f>
        <v>41551.949999999997</v>
      </c>
      <c r="CI58" s="196"/>
      <c r="CJ58" s="387">
        <f>+STATB2!CI103</f>
        <v>44210.38</v>
      </c>
      <c r="CK58" s="348"/>
      <c r="CL58" s="387">
        <f>+STATB2!CK103</f>
        <v>126989.56999999998</v>
      </c>
      <c r="CM58" s="179"/>
      <c r="CN58" s="343">
        <f t="shared" ref="CN58:CN82" si="43">((AD58/F58)-1)*100</f>
        <v>-0.69233230786172051</v>
      </c>
      <c r="CO58" s="343"/>
      <c r="CP58" s="343">
        <f t="shared" ref="CP58:CP82" si="44">((AF58/H58)-1)*100</f>
        <v>10.155178590092294</v>
      </c>
      <c r="CQ58" s="343"/>
      <c r="CR58" s="343">
        <f t="shared" ref="CR58:CR82" si="45">((AH58/J58)-1)*100</f>
        <v>11.043389569074581</v>
      </c>
      <c r="CS58" s="343"/>
      <c r="CT58" s="343">
        <f t="shared" ref="CT58:CT82" si="46">((AJ58/L58)-1)*100</f>
        <v>-3.0661617148933673</v>
      </c>
      <c r="CU58" s="343"/>
      <c r="CV58" s="343">
        <f t="shared" ref="CV58:CV82" si="47">((AL58/N58)-1)*100</f>
        <v>-1.938899140524164</v>
      </c>
      <c r="CW58" s="343"/>
      <c r="CX58" s="343">
        <f t="shared" ref="CX58:CX82" si="48">((AN58/P58)-1)*100</f>
        <v>5.046532414420013</v>
      </c>
      <c r="CY58" s="337"/>
      <c r="CZ58" s="343">
        <f t="shared" ref="CZ58:CZ82" si="49">((AP58/R58)-1)*100</f>
        <v>-2.656402565745497</v>
      </c>
      <c r="DA58" s="337"/>
      <c r="DB58" s="343">
        <f t="shared" ref="DB58:DB82" si="50">((AR58/T58)-1)*100</f>
        <v>8.6443653129165465</v>
      </c>
      <c r="DC58" s="181"/>
      <c r="DD58" s="343">
        <f t="shared" ref="DD58:DD82" si="51">((AT58/V58)-1)*100</f>
        <v>9.6225498868995665</v>
      </c>
      <c r="DE58" s="181"/>
      <c r="DF58" s="343">
        <f t="shared" ref="DF58:DF82" si="52">((AV58/X58)-1)*100</f>
        <v>0.15089146817515164</v>
      </c>
      <c r="DG58" s="181"/>
      <c r="DH58" s="343">
        <f t="shared" ref="DH58:DH82" si="53">((AX58/Z58)-1)*100</f>
        <v>18.669692345057843</v>
      </c>
      <c r="DI58" s="181"/>
      <c r="DJ58" s="343">
        <f t="shared" ref="DJ58:DJ82" si="54">((AZ58/AB58)-1)*100</f>
        <v>20.980940117080781</v>
      </c>
      <c r="DK58" s="181"/>
      <c r="DL58" s="218">
        <f t="shared" ref="DL58:DL93" si="55">((BD58/AD58)-1)*100</f>
        <v>10.430624993669957</v>
      </c>
      <c r="DM58" s="385"/>
      <c r="DN58" s="218">
        <f t="shared" ref="DN58:DN93" si="56">((BF58/AF58)-1)*100</f>
        <v>7.0731015504735595</v>
      </c>
      <c r="DO58" s="385"/>
      <c r="DP58" s="218">
        <f t="shared" ref="DP58:DP93" si="57">((BH58/AH58)-1)*100</f>
        <v>14.922820137566317</v>
      </c>
      <c r="DQ58" s="385"/>
      <c r="DR58" s="218">
        <f t="shared" ref="DR58:DR93" si="58">((BL58/AJ58)-1)*100</f>
        <v>8.4405878563432282</v>
      </c>
      <c r="DS58" s="385"/>
      <c r="DT58" s="218">
        <f t="shared" ref="DT58:DT93" si="59">((BN58/AL58)-1)*100</f>
        <v>19.768602598782593</v>
      </c>
      <c r="DU58" s="385"/>
      <c r="DV58" s="218">
        <f t="shared" ref="DV58:DV93" si="60">((BP58/AN58)-1)*100</f>
        <v>13.51911848433236</v>
      </c>
      <c r="DW58" s="386"/>
      <c r="DX58" s="218">
        <f t="shared" ref="DX58:DX93" si="61">((BR58/AP58)-1)*100</f>
        <v>7.4674428174903884</v>
      </c>
      <c r="DY58" s="386"/>
      <c r="DZ58" s="218">
        <f t="shared" ref="DZ58:DZ93" si="62">((BT58/AR58)-1)*100</f>
        <v>8.4074436538711375</v>
      </c>
      <c r="EA58" s="386"/>
      <c r="EB58" s="218">
        <f t="shared" ref="EB58:EB93" si="63">((BV58/AT58)-1)*100</f>
        <v>1.3354083550283002</v>
      </c>
      <c r="EC58" s="386"/>
      <c r="ED58" s="218">
        <f t="shared" ref="ED58:ED93" si="64">((BX58/AV58)-1)*100</f>
        <v>2.3625652389468454</v>
      </c>
      <c r="EE58" s="386"/>
      <c r="EF58" s="218">
        <f t="shared" ref="EF58:EF93" si="65">((BZ58/AX58)-1)*100</f>
        <v>-5.957497590343519</v>
      </c>
      <c r="EG58" s="386"/>
      <c r="EH58" s="218">
        <f t="shared" ref="EH58:EH93" si="66">((CB58/AZ58)-1)*100</f>
        <v>-5.7802880419325238</v>
      </c>
      <c r="EI58" s="386"/>
      <c r="EJ58" s="388">
        <f t="shared" ref="EJ58:EJ81" si="67">((CD58/BB58)-1)*100</f>
        <v>6.4009415362584976</v>
      </c>
      <c r="EK58" s="386"/>
      <c r="EL58" s="388">
        <f t="shared" ref="EL58:EL93" si="68">((CF58/BD58)-1)*100</f>
        <v>-0.4964408744445814</v>
      </c>
      <c r="EM58" s="386"/>
      <c r="EN58" s="388">
        <f t="shared" ref="EN58:EN80" si="69">((CH58/BF58)-1)*100</f>
        <v>-2.8476575459979059</v>
      </c>
      <c r="EO58" s="386"/>
      <c r="EP58" s="388">
        <f t="shared" ref="EP58:EP80" si="70">((CJ58/BH58)-1)*100</f>
        <v>-10.521351838516413</v>
      </c>
      <c r="ER58" s="388">
        <f t="shared" ref="ER58:ER80" si="71">((CL58/BJ58)-1)*100</f>
        <v>-4.9562358620144682</v>
      </c>
    </row>
    <row r="59" spans="1:148" ht="16.5" customHeight="1" x14ac:dyDescent="0.45">
      <c r="A59" s="340"/>
      <c r="B59" s="342" t="s">
        <v>956</v>
      </c>
      <c r="C59" s="246"/>
      <c r="D59" s="246"/>
      <c r="F59" s="224">
        <f>+'t44 (4)'!C185</f>
        <v>1650.21</v>
      </c>
      <c r="H59" s="224">
        <f>+'t44 (4)'!E185</f>
        <v>1776.57</v>
      </c>
      <c r="J59" s="224">
        <f>+'t44 (4)'!G185</f>
        <v>1719.15</v>
      </c>
      <c r="L59" s="224">
        <f>+'t44 (4)'!I185</f>
        <v>1411.99</v>
      </c>
      <c r="N59" s="224">
        <f>+'t44 (4)'!K185</f>
        <v>1423.84</v>
      </c>
      <c r="P59" s="224">
        <f>+'t44 (4)'!M185</f>
        <v>1532.83</v>
      </c>
      <c r="R59" s="224">
        <f>+'t44 (4)'!O185</f>
        <v>1587.45</v>
      </c>
      <c r="T59" s="224">
        <f>+'t44 (4)'!Q185</f>
        <v>1464.04</v>
      </c>
      <c r="V59" s="224">
        <f>+'t44 (4)'!S185</f>
        <v>1744.86</v>
      </c>
      <c r="X59" s="224">
        <f>+'t44 (4)'!U185</f>
        <v>1581.04</v>
      </c>
      <c r="Z59" s="224">
        <f>+'t44 (4)'!W185</f>
        <v>1563.56</v>
      </c>
      <c r="AB59" s="224">
        <f>+'t44 (4)'!Y185</f>
        <v>1363.34</v>
      </c>
      <c r="AD59" s="224">
        <f>+'t44 (4)'!AA185</f>
        <v>1529.2</v>
      </c>
      <c r="AF59" s="224">
        <f>+'t44 (4)'!AC185</f>
        <v>1592.42</v>
      </c>
      <c r="AH59" s="224">
        <f>+'t44 (4)'!AE185</f>
        <v>1696.23</v>
      </c>
      <c r="AJ59" s="224">
        <f>+'t44 (4)'!AG185</f>
        <v>1484.58</v>
      </c>
      <c r="AL59" s="224">
        <f>+'t44 (4)'!AI185</f>
        <v>1475.25</v>
      </c>
      <c r="AN59" s="224">
        <f>+'t44 (4)'!AK185</f>
        <v>1574.07</v>
      </c>
      <c r="AP59" s="224">
        <f>+'t44 (4)'!AM185</f>
        <v>1287.28</v>
      </c>
      <c r="AR59" s="224">
        <f>+'t44 (4)'!AO185</f>
        <v>1368.41</v>
      </c>
      <c r="AT59" s="224">
        <f>+'t44 (4)'!AQ185</f>
        <v>1462.31</v>
      </c>
      <c r="AV59" s="224">
        <f>+'t44 (4)'!AS185</f>
        <v>1444.16</v>
      </c>
      <c r="AX59" s="224">
        <f>+'t44 (4)'!AU185</f>
        <v>1514.02</v>
      </c>
      <c r="AZ59" s="224">
        <f>+'t44 (4)'!AW185</f>
        <v>1454.93</v>
      </c>
      <c r="BA59" s="226"/>
      <c r="BB59" s="224">
        <f t="shared" si="0"/>
        <v>17882.86</v>
      </c>
      <c r="BD59" s="224">
        <f>+'t44 (4)'!AY185</f>
        <v>1576.18</v>
      </c>
      <c r="BF59" s="224">
        <f>+'t44 (4)'!BA185</f>
        <v>1467.78</v>
      </c>
      <c r="BH59" s="224">
        <f>+'t44 (4)'!BC185</f>
        <v>1624.31</v>
      </c>
      <c r="BI59" s="226"/>
      <c r="BJ59" s="224">
        <f t="shared" si="1"/>
        <v>4668.2700000000004</v>
      </c>
      <c r="BL59" s="224">
        <f>+'t44 (4)'!BE185</f>
        <v>1241.22</v>
      </c>
      <c r="BN59" s="224">
        <f>+'t44 (4)'!BG185</f>
        <v>1623.9</v>
      </c>
      <c r="BP59" s="224">
        <f>+'t44 (4)'!BI185</f>
        <v>1560.77</v>
      </c>
      <c r="BR59" s="224">
        <f>+'t44 (4)'!BK185</f>
        <v>1375.36</v>
      </c>
      <c r="BT59" s="224">
        <f>+'t44 (4)'!BM185</f>
        <v>1614.84</v>
      </c>
      <c r="BV59" s="224">
        <f>+'t44 (4)'!BO185</f>
        <v>1470.73</v>
      </c>
      <c r="BX59" s="224">
        <f>+'t44 (4)'!BQ185</f>
        <v>1330.34</v>
      </c>
      <c r="BZ59" s="224">
        <f>+'t44 (4)'!BS185</f>
        <v>1395.89</v>
      </c>
      <c r="CB59" s="224">
        <f>+'t44 (4)'!BU185</f>
        <v>1346.41</v>
      </c>
      <c r="CC59" s="226"/>
      <c r="CD59" s="224">
        <f t="shared" si="42"/>
        <v>17627.73</v>
      </c>
      <c r="CF59" s="224">
        <f>+'t44 (4)'!BW185</f>
        <v>1342.49</v>
      </c>
      <c r="CH59" s="224">
        <f>+'t44 (4)'!BY185</f>
        <v>1282.76</v>
      </c>
      <c r="CI59" s="226"/>
      <c r="CJ59" s="224">
        <f>+'t44 (4)'!CA185</f>
        <v>1321.44</v>
      </c>
      <c r="CL59" s="224">
        <f t="shared" si="20"/>
        <v>3946.6899999999996</v>
      </c>
      <c r="CM59" s="179"/>
      <c r="CN59" s="324">
        <f t="shared" si="43"/>
        <v>-7.3330061022536475</v>
      </c>
      <c r="CO59" s="324"/>
      <c r="CP59" s="324">
        <f t="shared" si="44"/>
        <v>-10.36547954766769</v>
      </c>
      <c r="CQ59" s="324"/>
      <c r="CR59" s="324">
        <f t="shared" si="45"/>
        <v>-1.3332169967716689</v>
      </c>
      <c r="CS59" s="324"/>
      <c r="CT59" s="324">
        <f t="shared" si="46"/>
        <v>5.1409712533374785</v>
      </c>
      <c r="CU59" s="324"/>
      <c r="CV59" s="324">
        <f t="shared" si="47"/>
        <v>3.6106585009551662</v>
      </c>
      <c r="CW59" s="324"/>
      <c r="CX59" s="324">
        <f t="shared" si="48"/>
        <v>2.6904483863181117</v>
      </c>
      <c r="CY59" s="338"/>
      <c r="CZ59" s="324">
        <f t="shared" si="49"/>
        <v>-18.908942013921703</v>
      </c>
      <c r="DA59" s="338"/>
      <c r="DB59" s="324">
        <f t="shared" si="50"/>
        <v>-6.5319253572306728</v>
      </c>
      <c r="DC59" s="176"/>
      <c r="DD59" s="324">
        <f t="shared" si="51"/>
        <v>-16.193276251389797</v>
      </c>
      <c r="DE59" s="176"/>
      <c r="DF59" s="324">
        <f t="shared" si="52"/>
        <v>-8.6575924707787184</v>
      </c>
      <c r="DG59" s="176"/>
      <c r="DH59" s="324">
        <f t="shared" si="53"/>
        <v>-3.1684105502826854</v>
      </c>
      <c r="DI59" s="176"/>
      <c r="DJ59" s="324">
        <f t="shared" si="54"/>
        <v>6.7180600583860439</v>
      </c>
      <c r="DK59" s="176"/>
      <c r="DL59" s="229">
        <f t="shared" si="55"/>
        <v>3.0721946115616072</v>
      </c>
      <c r="DM59" s="339"/>
      <c r="DN59" s="229">
        <f t="shared" si="56"/>
        <v>-7.827080795267582</v>
      </c>
      <c r="DO59" s="339"/>
      <c r="DP59" s="229">
        <f t="shared" si="57"/>
        <v>-4.2399910389510858</v>
      </c>
      <c r="DQ59" s="339"/>
      <c r="DR59" s="229">
        <f t="shared" si="58"/>
        <v>-16.392515054762956</v>
      </c>
      <c r="DS59" s="339"/>
      <c r="DT59" s="229">
        <f t="shared" si="59"/>
        <v>10.076258261311644</v>
      </c>
      <c r="DU59" s="339"/>
      <c r="DV59" s="229">
        <f t="shared" si="60"/>
        <v>-0.84494336338282183</v>
      </c>
      <c r="DW59" s="174"/>
      <c r="DX59" s="229">
        <f t="shared" si="61"/>
        <v>6.8423342241004326</v>
      </c>
      <c r="DY59" s="174"/>
      <c r="DZ59" s="229">
        <f t="shared" si="62"/>
        <v>18.008491607047581</v>
      </c>
      <c r="EA59" s="174"/>
      <c r="EB59" s="229">
        <f t="shared" si="63"/>
        <v>0.57580130068179969</v>
      </c>
      <c r="EC59" s="174"/>
      <c r="ED59" s="229">
        <f t="shared" si="64"/>
        <v>-7.881398183026822</v>
      </c>
      <c r="EE59" s="174"/>
      <c r="EF59" s="229">
        <f t="shared" si="65"/>
        <v>-7.8024068374261795</v>
      </c>
      <c r="EG59" s="174"/>
      <c r="EH59" s="229">
        <f t="shared" si="66"/>
        <v>-7.4587780855436385</v>
      </c>
      <c r="EI59" s="174"/>
      <c r="EJ59" s="229">
        <f t="shared" si="67"/>
        <v>-1.4266733620908578</v>
      </c>
      <c r="EK59" s="174"/>
      <c r="EL59" s="229">
        <f t="shared" si="68"/>
        <v>-14.82635232016648</v>
      </c>
      <c r="EM59" s="174"/>
      <c r="EN59" s="229">
        <f t="shared" si="69"/>
        <v>-12.605431331670957</v>
      </c>
      <c r="EO59" s="174"/>
      <c r="EP59" s="229">
        <f t="shared" si="70"/>
        <v>-18.646071254871288</v>
      </c>
      <c r="ER59" s="229">
        <f t="shared" si="71"/>
        <v>-15.45711794733382</v>
      </c>
    </row>
    <row r="60" spans="1:148" ht="16.5" customHeight="1" x14ac:dyDescent="0.45">
      <c r="A60" s="340"/>
      <c r="B60" s="342" t="s">
        <v>957</v>
      </c>
      <c r="C60" s="219"/>
      <c r="D60" s="246"/>
      <c r="F60" s="224">
        <f>+'t44 (4)'!C186</f>
        <v>32.64</v>
      </c>
      <c r="H60" s="224">
        <f>+'t44 (4)'!E186</f>
        <v>42.11</v>
      </c>
      <c r="J60" s="224">
        <f>+'t44 (4)'!G186</f>
        <v>34.83</v>
      </c>
      <c r="L60" s="224">
        <f>+'t44 (4)'!I186</f>
        <v>63.16</v>
      </c>
      <c r="N60" s="224">
        <f>+'t44 (4)'!K186</f>
        <v>28.27</v>
      </c>
      <c r="P60" s="224">
        <f>+'t44 (4)'!M186</f>
        <v>20.34</v>
      </c>
      <c r="R60" s="224">
        <f>+'t44 (4)'!O186</f>
        <v>30.93</v>
      </c>
      <c r="T60" s="224">
        <f>+'t44 (4)'!Q186</f>
        <v>28.98</v>
      </c>
      <c r="V60" s="224">
        <f>+'t44 (4)'!S186</f>
        <v>23.95</v>
      </c>
      <c r="X60" s="224">
        <f>+'t44 (4)'!U186</f>
        <v>21.31</v>
      </c>
      <c r="Z60" s="224">
        <f>+'t44 (4)'!W186</f>
        <v>17.079999999999998</v>
      </c>
      <c r="AB60" s="224">
        <f>+'t44 (4)'!Y186</f>
        <v>30.69</v>
      </c>
      <c r="AD60" s="224">
        <f>+'t44 (4)'!AA186</f>
        <v>31.15</v>
      </c>
      <c r="AF60" s="224">
        <f>+'t44 (4)'!AC186</f>
        <v>24.96</v>
      </c>
      <c r="AH60" s="224">
        <f>+'t44 (4)'!AE186</f>
        <v>21.61</v>
      </c>
      <c r="AJ60" s="224">
        <f>+'t44 (4)'!AG186</f>
        <v>15.87</v>
      </c>
      <c r="AL60" s="224">
        <f>+'t44 (4)'!AI186</f>
        <v>15.29</v>
      </c>
      <c r="AN60" s="224">
        <f>+'t44 (4)'!AK186</f>
        <v>21.74</v>
      </c>
      <c r="AP60" s="224">
        <f>+'t44 (4)'!AM186</f>
        <v>19.829999999999998</v>
      </c>
      <c r="AR60" s="224">
        <f>+'t44 (4)'!AO186</f>
        <v>19.739999999999998</v>
      </c>
      <c r="AT60" s="224">
        <f>+'t44 (4)'!AQ186</f>
        <v>22.84</v>
      </c>
      <c r="AV60" s="224">
        <f>+'t44 (4)'!AS186</f>
        <v>24.15</v>
      </c>
      <c r="AX60" s="224">
        <f>+'t44 (4)'!AU186</f>
        <v>27.81</v>
      </c>
      <c r="AZ60" s="224">
        <f>+'t44 (4)'!AW186</f>
        <v>16.79</v>
      </c>
      <c r="BA60" s="226"/>
      <c r="BB60" s="224">
        <f t="shared" si="0"/>
        <v>261.78000000000003</v>
      </c>
      <c r="BD60" s="224">
        <f>+'t44 (4)'!AY186</f>
        <v>18.88</v>
      </c>
      <c r="BF60" s="224">
        <f>+'t44 (4)'!BA186</f>
        <v>15.82</v>
      </c>
      <c r="BH60" s="224">
        <f>+'t44 (4)'!BC186</f>
        <v>16.11</v>
      </c>
      <c r="BI60" s="226"/>
      <c r="BJ60" s="224">
        <f t="shared" si="1"/>
        <v>50.81</v>
      </c>
      <c r="BL60" s="224">
        <f>+'t44 (4)'!BE186</f>
        <v>6.98</v>
      </c>
      <c r="BN60" s="224">
        <f>+'t44 (4)'!BG186</f>
        <v>8.25</v>
      </c>
      <c r="BP60" s="224">
        <f>+'t44 (4)'!BI186</f>
        <v>24.44</v>
      </c>
      <c r="BR60" s="224">
        <f>+'t44 (4)'!BK186</f>
        <v>10.37</v>
      </c>
      <c r="BT60" s="224">
        <f>+'t44 (4)'!BM186</f>
        <v>19.489999999999998</v>
      </c>
      <c r="BV60" s="224">
        <f>+'t44 (4)'!BO186</f>
        <v>20.65</v>
      </c>
      <c r="BX60" s="224">
        <f>+'t44 (4)'!BQ186</f>
        <v>14.87</v>
      </c>
      <c r="BZ60" s="224">
        <f>+'t44 (4)'!BS186</f>
        <v>16.309999999999999</v>
      </c>
      <c r="CB60" s="224">
        <f>+'t44 (4)'!BU186</f>
        <v>19.18</v>
      </c>
      <c r="CC60" s="226"/>
      <c r="CD60" s="224">
        <f t="shared" si="42"/>
        <v>191.34999999999997</v>
      </c>
      <c r="CF60" s="224">
        <f>+'t44 (4)'!BW186</f>
        <v>26.41</v>
      </c>
      <c r="CH60" s="224">
        <f>+'t44 (4)'!BY186</f>
        <v>43.29</v>
      </c>
      <c r="CI60" s="226"/>
      <c r="CJ60" s="224">
        <f>+'t44 (4)'!CA186</f>
        <v>23.65</v>
      </c>
      <c r="CL60" s="224">
        <f t="shared" si="20"/>
        <v>93.35</v>
      </c>
      <c r="CM60" s="179"/>
      <c r="CN60" s="324">
        <f t="shared" si="43"/>
        <v>-4.5649509803921688</v>
      </c>
      <c r="CO60" s="324"/>
      <c r="CP60" s="324">
        <f t="shared" si="44"/>
        <v>-40.726668249821898</v>
      </c>
      <c r="CQ60" s="324"/>
      <c r="CR60" s="324">
        <f t="shared" si="45"/>
        <v>-37.955785242606943</v>
      </c>
      <c r="CS60" s="324"/>
      <c r="CT60" s="324">
        <f t="shared" si="46"/>
        <v>-74.873337555414821</v>
      </c>
      <c r="CU60" s="324"/>
      <c r="CV60" s="324">
        <f t="shared" si="47"/>
        <v>-45.914396887159533</v>
      </c>
      <c r="CW60" s="324"/>
      <c r="CX60" s="324">
        <f t="shared" si="48"/>
        <v>6.8829891838741331</v>
      </c>
      <c r="CY60" s="338"/>
      <c r="CZ60" s="324">
        <f t="shared" si="49"/>
        <v>-35.887487875848699</v>
      </c>
      <c r="DA60" s="338"/>
      <c r="DB60" s="324">
        <f t="shared" si="50"/>
        <v>-31.884057971014499</v>
      </c>
      <c r="DC60" s="176"/>
      <c r="DD60" s="324">
        <f t="shared" si="51"/>
        <v>-4.6346555323590781</v>
      </c>
      <c r="DE60" s="176"/>
      <c r="DF60" s="324">
        <f t="shared" si="52"/>
        <v>13.32707648991085</v>
      </c>
      <c r="DG60" s="176"/>
      <c r="DH60" s="324">
        <f t="shared" si="53"/>
        <v>62.82201405152226</v>
      </c>
      <c r="DI60" s="176"/>
      <c r="DJ60" s="324">
        <f t="shared" si="54"/>
        <v>-45.291625936787227</v>
      </c>
      <c r="DK60" s="176"/>
      <c r="DL60" s="229">
        <f t="shared" si="55"/>
        <v>-39.390048154093094</v>
      </c>
      <c r="DM60" s="339"/>
      <c r="DN60" s="229">
        <f t="shared" si="56"/>
        <v>-36.618589743589745</v>
      </c>
      <c r="DO60" s="339"/>
      <c r="DP60" s="229">
        <f t="shared" si="57"/>
        <v>-25.451180009254969</v>
      </c>
      <c r="DQ60" s="339"/>
      <c r="DR60" s="229">
        <f t="shared" si="58"/>
        <v>-56.017643352236909</v>
      </c>
      <c r="DS60" s="339"/>
      <c r="DT60" s="229">
        <f t="shared" si="59"/>
        <v>-46.043165467625904</v>
      </c>
      <c r="DU60" s="339"/>
      <c r="DV60" s="229">
        <f t="shared" si="60"/>
        <v>12.419503219871221</v>
      </c>
      <c r="DW60" s="174"/>
      <c r="DX60" s="229">
        <f t="shared" si="61"/>
        <v>-47.705496722138172</v>
      </c>
      <c r="DY60" s="174"/>
      <c r="DZ60" s="229">
        <f t="shared" si="62"/>
        <v>-1.2664640324214771</v>
      </c>
      <c r="EA60" s="174"/>
      <c r="EB60" s="229">
        <f t="shared" si="63"/>
        <v>-9.5884413309982541</v>
      </c>
      <c r="EC60" s="174"/>
      <c r="ED60" s="229">
        <f t="shared" si="64"/>
        <v>-38.426501035196694</v>
      </c>
      <c r="EE60" s="174"/>
      <c r="EF60" s="229">
        <f t="shared" si="65"/>
        <v>-41.352031643293785</v>
      </c>
      <c r="EG60" s="174"/>
      <c r="EH60" s="229">
        <f t="shared" si="66"/>
        <v>14.234663490172728</v>
      </c>
      <c r="EI60" s="174"/>
      <c r="EJ60" s="229">
        <f t="shared" si="67"/>
        <v>-26.904270761708325</v>
      </c>
      <c r="EK60" s="174"/>
      <c r="EL60" s="229">
        <f t="shared" si="68"/>
        <v>39.883474576271198</v>
      </c>
      <c r="EM60" s="174"/>
      <c r="EN60" s="229">
        <f t="shared" si="69"/>
        <v>173.64096080910238</v>
      </c>
      <c r="EO60" s="174"/>
      <c r="EP60" s="229">
        <f t="shared" si="70"/>
        <v>46.803227808814405</v>
      </c>
      <c r="ER60" s="229">
        <f t="shared" si="71"/>
        <v>83.723676441645338</v>
      </c>
    </row>
    <row r="61" spans="1:148" ht="16.5" customHeight="1" x14ac:dyDescent="0.45">
      <c r="A61" s="340"/>
      <c r="B61" s="342" t="s">
        <v>600</v>
      </c>
      <c r="C61" s="219"/>
      <c r="D61" s="246"/>
      <c r="F61" s="224">
        <f>+'t44 (4)'!C187</f>
        <v>26.29</v>
      </c>
      <c r="H61" s="224">
        <f>+'t44 (4)'!E187</f>
        <v>1.08</v>
      </c>
      <c r="J61" s="224">
        <f>+'t44 (4)'!G187</f>
        <v>3.39</v>
      </c>
      <c r="L61" s="224">
        <f>+'t44 (4)'!I187</f>
        <v>0.13</v>
      </c>
      <c r="N61" s="224">
        <f>+'t44 (4)'!K187</f>
        <v>2.66</v>
      </c>
      <c r="P61" s="224">
        <f>+'t44 (4)'!M187</f>
        <v>5.64</v>
      </c>
      <c r="R61" s="224">
        <f>+'t44 (4)'!O187</f>
        <v>2.09</v>
      </c>
      <c r="T61" s="224">
        <f>+'t44 (4)'!Q187</f>
        <v>2.29</v>
      </c>
      <c r="V61" s="224">
        <f>+'t44 (4)'!S187</f>
        <v>34.590000000000003</v>
      </c>
      <c r="X61" s="224">
        <f>+'t44 (4)'!U187</f>
        <v>0.69</v>
      </c>
      <c r="Z61" s="224">
        <f>+'t44 (4)'!W187</f>
        <v>0.48</v>
      </c>
      <c r="AB61" s="224">
        <f>+'t44 (4)'!Y187</f>
        <v>0.51</v>
      </c>
      <c r="AD61" s="224">
        <f>+'t44 (4)'!AA187</f>
        <v>0.08</v>
      </c>
      <c r="AF61" s="224">
        <f>+'t44 (4)'!AC187</f>
        <v>0.35</v>
      </c>
      <c r="AH61" s="224">
        <f>+'t44 (4)'!AE187</f>
        <v>0.48</v>
      </c>
      <c r="AJ61" s="224">
        <f>+'t44 (4)'!AG187</f>
        <v>0.44</v>
      </c>
      <c r="AL61" s="224">
        <f>+'t44 (4)'!AI187</f>
        <v>0.04</v>
      </c>
      <c r="AN61" s="224">
        <f>+'t44 (4)'!AK187</f>
        <v>0.77</v>
      </c>
      <c r="AP61" s="224">
        <f>+'t44 (4)'!AM187</f>
        <v>0.17</v>
      </c>
      <c r="AR61" s="224">
        <f>+'t44 (4)'!AO187</f>
        <v>0.85</v>
      </c>
      <c r="AT61" s="224">
        <f>+'t44 (4)'!AQ187</f>
        <v>0.65</v>
      </c>
      <c r="AV61" s="224">
        <f>+'t44 (4)'!AS187</f>
        <v>0.36</v>
      </c>
      <c r="AX61" s="224">
        <f>+'t44 (4)'!AU187</f>
        <v>0.36</v>
      </c>
      <c r="AZ61" s="224">
        <f>+'t44 (4)'!AW187</f>
        <v>0.44</v>
      </c>
      <c r="BA61" s="226"/>
      <c r="BB61" s="224">
        <f t="shared" si="0"/>
        <v>4.9900000000000011</v>
      </c>
      <c r="BD61" s="224">
        <f>+'t44 (4)'!AY187</f>
        <v>141.07</v>
      </c>
      <c r="BF61" s="224">
        <f>+'t44 (4)'!BA187</f>
        <v>148.6</v>
      </c>
      <c r="BH61" s="224">
        <f>+'t44 (4)'!BC187</f>
        <v>221.54</v>
      </c>
      <c r="BI61" s="226"/>
      <c r="BJ61" s="224">
        <f t="shared" si="1"/>
        <v>511.21</v>
      </c>
      <c r="BL61" s="224">
        <f>+'t44 (4)'!BE187</f>
        <v>123.27</v>
      </c>
      <c r="BN61" s="224">
        <f>+'t44 (4)'!BG187</f>
        <v>219.66</v>
      </c>
      <c r="BP61" s="224">
        <f>+'t44 (4)'!BI187</f>
        <v>207.04</v>
      </c>
      <c r="BR61" s="224">
        <f>+'t44 (4)'!BK187</f>
        <v>182.05</v>
      </c>
      <c r="BT61" s="224">
        <f>+'t44 (4)'!BM187</f>
        <v>193.2</v>
      </c>
      <c r="BV61" s="224">
        <f>+'t44 (4)'!BO187</f>
        <v>154.62</v>
      </c>
      <c r="BX61" s="224">
        <f>+'t44 (4)'!BQ187</f>
        <v>95.68</v>
      </c>
      <c r="BZ61" s="224">
        <f>+'t44 (4)'!BS187</f>
        <v>138.97</v>
      </c>
      <c r="CB61" s="224">
        <f>+'t44 (4)'!BU187</f>
        <v>145.41999999999999</v>
      </c>
      <c r="CC61" s="226"/>
      <c r="CD61" s="224">
        <f t="shared" si="42"/>
        <v>1971.12</v>
      </c>
      <c r="CF61" s="224">
        <f>+'t44 (4)'!BW187</f>
        <v>134.71</v>
      </c>
      <c r="CH61" s="224">
        <f>+'t44 (4)'!BY187</f>
        <v>130.46</v>
      </c>
      <c r="CI61" s="226"/>
      <c r="CJ61" s="224">
        <f>+'t44 (4)'!CA187</f>
        <v>175.88</v>
      </c>
      <c r="CL61" s="224">
        <f t="shared" si="20"/>
        <v>441.05000000000007</v>
      </c>
      <c r="CM61" s="179"/>
      <c r="CN61" s="324">
        <f t="shared" si="43"/>
        <v>-99.695701787752</v>
      </c>
      <c r="CO61" s="324"/>
      <c r="CP61" s="324">
        <f t="shared" si="44"/>
        <v>-67.592592592592609</v>
      </c>
      <c r="CQ61" s="324"/>
      <c r="CR61" s="324">
        <f t="shared" si="45"/>
        <v>-85.840707964601776</v>
      </c>
      <c r="CS61" s="324"/>
      <c r="CT61" s="324">
        <f t="shared" si="46"/>
        <v>238.46153846153845</v>
      </c>
      <c r="CU61" s="324"/>
      <c r="CV61" s="347">
        <f t="shared" si="47"/>
        <v>-98.496240601503757</v>
      </c>
      <c r="CW61" s="324"/>
      <c r="CX61" s="324">
        <f t="shared" si="48"/>
        <v>-86.347517730496449</v>
      </c>
      <c r="CY61" s="338"/>
      <c r="CZ61" s="324">
        <f t="shared" si="49"/>
        <v>-91.866028708133967</v>
      </c>
      <c r="DA61" s="338"/>
      <c r="DB61" s="324">
        <f t="shared" si="50"/>
        <v>-62.882096069869</v>
      </c>
      <c r="DC61" s="176"/>
      <c r="DD61" s="324">
        <f t="shared" si="51"/>
        <v>-98.120844174616934</v>
      </c>
      <c r="DE61" s="176"/>
      <c r="DF61" s="324">
        <f t="shared" si="52"/>
        <v>-47.826086956521742</v>
      </c>
      <c r="DG61" s="176"/>
      <c r="DH61" s="324">
        <f t="shared" si="53"/>
        <v>-25</v>
      </c>
      <c r="DI61" s="176"/>
      <c r="DJ61" s="324">
        <f t="shared" si="54"/>
        <v>-13.725490196078427</v>
      </c>
      <c r="DK61" s="176"/>
      <c r="DL61" s="229">
        <f t="shared" si="55"/>
        <v>176237.49999999997</v>
      </c>
      <c r="DM61" s="339"/>
      <c r="DN61" s="229">
        <f t="shared" si="56"/>
        <v>42357.142857142855</v>
      </c>
      <c r="DO61" s="379" t="s">
        <v>40</v>
      </c>
      <c r="DP61" s="229">
        <f t="shared" si="57"/>
        <v>46054.166666666672</v>
      </c>
      <c r="DQ61" s="339"/>
      <c r="DR61" s="229">
        <f t="shared" si="58"/>
        <v>27915.909090909088</v>
      </c>
      <c r="DS61" s="339"/>
      <c r="DT61" s="229">
        <f t="shared" si="59"/>
        <v>549050</v>
      </c>
      <c r="DU61" s="339"/>
      <c r="DV61" s="229">
        <f t="shared" si="60"/>
        <v>26788.311688311689</v>
      </c>
      <c r="DW61" s="174"/>
      <c r="DX61" s="229">
        <f t="shared" si="61"/>
        <v>106988.23529411764</v>
      </c>
      <c r="DY61" s="380" t="s">
        <v>302</v>
      </c>
      <c r="DZ61" s="229">
        <f t="shared" si="62"/>
        <v>22629.411764705881</v>
      </c>
      <c r="EA61" s="380" t="s">
        <v>302</v>
      </c>
      <c r="EB61" s="229">
        <f t="shared" si="63"/>
        <v>23687.692307692309</v>
      </c>
      <c r="EC61" s="174"/>
      <c r="ED61" s="229">
        <f t="shared" si="64"/>
        <v>26477.777777777781</v>
      </c>
      <c r="EE61" s="174"/>
      <c r="EF61" s="229">
        <f t="shared" si="65"/>
        <v>38502.777777777774</v>
      </c>
      <c r="EG61" s="174"/>
      <c r="EH61" s="229">
        <f t="shared" si="66"/>
        <v>32949.999999999993</v>
      </c>
      <c r="EI61" s="174"/>
      <c r="EJ61" s="224">
        <f t="shared" si="67"/>
        <v>39401.402805611215</v>
      </c>
      <c r="EK61" s="174"/>
      <c r="EL61" s="229">
        <f t="shared" si="68"/>
        <v>-4.5084000850641459</v>
      </c>
      <c r="EM61" s="174"/>
      <c r="EN61" s="229">
        <f t="shared" si="69"/>
        <v>-12.207267833109004</v>
      </c>
      <c r="EO61" s="174"/>
      <c r="EP61" s="229">
        <f t="shared" si="70"/>
        <v>-20.610273539767089</v>
      </c>
      <c r="ER61" s="229">
        <f t="shared" si="71"/>
        <v>-13.72430116781751</v>
      </c>
    </row>
    <row r="62" spans="1:148" ht="16.5" customHeight="1" x14ac:dyDescent="0.45">
      <c r="A62" s="340"/>
      <c r="B62" s="342" t="s">
        <v>958</v>
      </c>
      <c r="C62" s="219"/>
      <c r="D62" s="246"/>
      <c r="F62" s="224">
        <f>+'t44 (4)'!C188</f>
        <v>1111.07</v>
      </c>
      <c r="H62" s="224">
        <f>+'t44 (4)'!E188</f>
        <v>1217.02</v>
      </c>
      <c r="J62" s="224">
        <f>+'t44 (4)'!G188</f>
        <v>1231.17</v>
      </c>
      <c r="L62" s="224">
        <f>+'t44 (4)'!I188</f>
        <v>1069.27</v>
      </c>
      <c r="N62" s="224">
        <f>+'t44 (4)'!K188</f>
        <v>1107.95</v>
      </c>
      <c r="P62" s="224">
        <f>+'t44 (4)'!M188</f>
        <v>1160.47</v>
      </c>
      <c r="R62" s="224">
        <f>+'t44 (4)'!O188</f>
        <v>1324.11</v>
      </c>
      <c r="T62" s="224">
        <f>+'t44 (4)'!Q188</f>
        <v>1135.78</v>
      </c>
      <c r="V62" s="224">
        <f>+'t44 (4)'!S188</f>
        <v>1435.56</v>
      </c>
      <c r="X62" s="224">
        <f>+'t44 (4)'!U188</f>
        <v>1262.23</v>
      </c>
      <c r="Z62" s="224">
        <f>+'t44 (4)'!W188</f>
        <v>1164.97</v>
      </c>
      <c r="AB62" s="224">
        <f>+'t44 (4)'!Y188</f>
        <v>1099.31</v>
      </c>
      <c r="AD62" s="224">
        <f>+'t44 (4)'!AA188</f>
        <v>1186.68</v>
      </c>
      <c r="AF62" s="224">
        <f>+'t44 (4)'!AC188</f>
        <v>1230.8</v>
      </c>
      <c r="AH62" s="224">
        <f>+'t44 (4)'!AE188</f>
        <v>1213.6300000000001</v>
      </c>
      <c r="AJ62" s="224">
        <f>+'t44 (4)'!AG188</f>
        <v>1145.45</v>
      </c>
      <c r="AL62" s="224">
        <f>+'t44 (4)'!AI188</f>
        <v>1168.3399999999999</v>
      </c>
      <c r="AN62" s="224">
        <f>+'t44 (4)'!AK188</f>
        <v>1344.62</v>
      </c>
      <c r="AP62" s="224">
        <f>+'t44 (4)'!AM188</f>
        <v>1062.1500000000001</v>
      </c>
      <c r="AR62" s="224">
        <f>+'t44 (4)'!AO188</f>
        <v>1196.8900000000001</v>
      </c>
      <c r="AT62" s="224">
        <f>+'t44 (4)'!AQ188</f>
        <v>1195.81</v>
      </c>
      <c r="AV62" s="224">
        <f>+'t44 (4)'!AS188</f>
        <v>1137.8599999999999</v>
      </c>
      <c r="AX62" s="224">
        <f>+'t44 (4)'!AU188</f>
        <v>1177.8699999999999</v>
      </c>
      <c r="AZ62" s="224">
        <f>+'t44 (4)'!AW188</f>
        <v>1091.54</v>
      </c>
      <c r="BA62" s="226"/>
      <c r="BB62" s="224">
        <f t="shared" si="0"/>
        <v>14151.64</v>
      </c>
      <c r="BD62" s="224">
        <f>+'t44 (4)'!AY188</f>
        <v>1067.1600000000001</v>
      </c>
      <c r="BF62" s="224">
        <f>+'t44 (4)'!BA188</f>
        <v>922.09</v>
      </c>
      <c r="BH62" s="224">
        <f>+'t44 (4)'!BC188</f>
        <v>889.01</v>
      </c>
      <c r="BI62" s="226"/>
      <c r="BJ62" s="224">
        <f t="shared" si="1"/>
        <v>2878.26</v>
      </c>
      <c r="BL62" s="224">
        <f>+'t44 (4)'!BE188</f>
        <v>803.64</v>
      </c>
      <c r="BN62" s="224">
        <f>+'t44 (4)'!BG188</f>
        <v>949.49</v>
      </c>
      <c r="BP62" s="224">
        <f>+'t44 (4)'!BI188</f>
        <v>853.14</v>
      </c>
      <c r="BR62" s="224">
        <f>+'t44 (4)'!BK188</f>
        <v>767.85</v>
      </c>
      <c r="BT62" s="224">
        <f>+'t44 (4)'!BM188</f>
        <v>992.6</v>
      </c>
      <c r="BV62" s="224">
        <f>+'t44 (4)'!BO188</f>
        <v>910.89</v>
      </c>
      <c r="BX62" s="224">
        <f>+'t44 (4)'!BQ188</f>
        <v>855.06</v>
      </c>
      <c r="BZ62" s="224">
        <f>+'t44 (4)'!BS188</f>
        <v>925.29</v>
      </c>
      <c r="CB62" s="224">
        <f>+'t44 (4)'!BU188</f>
        <v>840.98</v>
      </c>
      <c r="CC62" s="226"/>
      <c r="CD62" s="224">
        <f t="shared" si="42"/>
        <v>10777.2</v>
      </c>
      <c r="CF62" s="224">
        <f>+'t44 (4)'!BW188</f>
        <v>869.43</v>
      </c>
      <c r="CH62" s="224">
        <f>+'t44 (4)'!BY188</f>
        <v>832.3</v>
      </c>
      <c r="CI62" s="226"/>
      <c r="CJ62" s="224">
        <f>+'t44 (4)'!CA188</f>
        <v>786.26</v>
      </c>
      <c r="CL62" s="224">
        <f t="shared" si="20"/>
        <v>2487.9899999999998</v>
      </c>
      <c r="CM62" s="179"/>
      <c r="CN62" s="324">
        <f t="shared" si="43"/>
        <v>6.8051517906162706</v>
      </c>
      <c r="CO62" s="324"/>
      <c r="CP62" s="324">
        <f t="shared" si="44"/>
        <v>1.1322739149726369</v>
      </c>
      <c r="CQ62" s="324"/>
      <c r="CR62" s="324">
        <f t="shared" si="45"/>
        <v>-1.4246610947310279</v>
      </c>
      <c r="CS62" s="324"/>
      <c r="CT62" s="324">
        <f t="shared" si="46"/>
        <v>7.1244867994052052</v>
      </c>
      <c r="CU62" s="324"/>
      <c r="CV62" s="324">
        <f t="shared" si="47"/>
        <v>5.450606976849115</v>
      </c>
      <c r="CW62" s="324"/>
      <c r="CX62" s="324">
        <f t="shared" si="48"/>
        <v>15.868570492989885</v>
      </c>
      <c r="CY62" s="338"/>
      <c r="CZ62" s="324">
        <f t="shared" si="49"/>
        <v>-19.783854815687508</v>
      </c>
      <c r="DA62" s="338"/>
      <c r="DB62" s="324">
        <f t="shared" si="50"/>
        <v>5.3804433957280517</v>
      </c>
      <c r="DC62" s="176"/>
      <c r="DD62" s="324">
        <f t="shared" si="51"/>
        <v>-16.700799687926661</v>
      </c>
      <c r="DE62" s="176"/>
      <c r="DF62" s="324">
        <f t="shared" si="52"/>
        <v>-9.8531963271353167</v>
      </c>
      <c r="DG62" s="176"/>
      <c r="DH62" s="324">
        <f t="shared" si="53"/>
        <v>1.1073246521369429</v>
      </c>
      <c r="DI62" s="176"/>
      <c r="DJ62" s="324">
        <f t="shared" si="54"/>
        <v>-0.70680699711637152</v>
      </c>
      <c r="DK62" s="176"/>
      <c r="DL62" s="229">
        <f t="shared" si="55"/>
        <v>-10.071796946101729</v>
      </c>
      <c r="DM62" s="339"/>
      <c r="DN62" s="229">
        <f t="shared" si="56"/>
        <v>-25.082060448488786</v>
      </c>
      <c r="DO62" s="339"/>
      <c r="DP62" s="229">
        <f t="shared" si="57"/>
        <v>-26.747855606733527</v>
      </c>
      <c r="DQ62" s="339"/>
      <c r="DR62" s="229">
        <f t="shared" si="58"/>
        <v>-29.840673970928457</v>
      </c>
      <c r="DS62" s="339"/>
      <c r="DT62" s="229">
        <f t="shared" si="59"/>
        <v>-18.731704811955417</v>
      </c>
      <c r="DU62" s="339"/>
      <c r="DV62" s="229">
        <f t="shared" si="60"/>
        <v>-36.551590784013321</v>
      </c>
      <c r="DW62" s="174"/>
      <c r="DX62" s="229">
        <f t="shared" si="61"/>
        <v>-27.707950854399101</v>
      </c>
      <c r="DY62" s="174"/>
      <c r="DZ62" s="229">
        <f t="shared" si="62"/>
        <v>-17.068402275898375</v>
      </c>
      <c r="EA62" s="174"/>
      <c r="EB62" s="229">
        <f t="shared" si="63"/>
        <v>-23.826527625626138</v>
      </c>
      <c r="EC62" s="174"/>
      <c r="ED62" s="229">
        <f t="shared" si="64"/>
        <v>-24.853672683809958</v>
      </c>
      <c r="EE62" s="174"/>
      <c r="EF62" s="229">
        <f t="shared" si="65"/>
        <v>-21.443792608691957</v>
      </c>
      <c r="EG62" s="174"/>
      <c r="EH62" s="229">
        <f t="shared" si="66"/>
        <v>-22.954724517653958</v>
      </c>
      <c r="EI62" s="174"/>
      <c r="EJ62" s="229">
        <f t="shared" si="67"/>
        <v>-23.844868863255421</v>
      </c>
      <c r="EK62" s="174"/>
      <c r="EL62" s="229">
        <f t="shared" si="68"/>
        <v>-18.528618014168462</v>
      </c>
      <c r="EM62" s="174"/>
      <c r="EN62" s="229">
        <f t="shared" si="69"/>
        <v>-9.7376611827478925</v>
      </c>
      <c r="EO62" s="174"/>
      <c r="EP62" s="229">
        <f t="shared" si="70"/>
        <v>-11.557800249715978</v>
      </c>
      <c r="ER62" s="229">
        <f t="shared" si="71"/>
        <v>-13.559233703695995</v>
      </c>
    </row>
    <row r="63" spans="1:148" ht="16.5" customHeight="1" x14ac:dyDescent="0.45">
      <c r="A63" s="377"/>
      <c r="B63" s="342" t="s">
        <v>959</v>
      </c>
      <c r="C63" s="219"/>
      <c r="D63" s="246"/>
      <c r="F63" s="224">
        <f>+'t44 (4)'!C189</f>
        <v>480.22</v>
      </c>
      <c r="H63" s="224">
        <f>+'t44 (4)'!E189</f>
        <v>516.35</v>
      </c>
      <c r="J63" s="224">
        <f>+'t44 (4)'!G189</f>
        <v>449.77</v>
      </c>
      <c r="L63" s="224">
        <f>+'t44 (4)'!I189</f>
        <v>279.43</v>
      </c>
      <c r="N63" s="224">
        <f>+'t44 (4)'!K189</f>
        <v>284.95</v>
      </c>
      <c r="P63" s="224">
        <f>+'t44 (4)'!M189</f>
        <v>346.38</v>
      </c>
      <c r="R63" s="224">
        <f>+'t44 (4)'!O189</f>
        <v>230.32</v>
      </c>
      <c r="T63" s="224">
        <f>+'t44 (4)'!Q189</f>
        <v>296.99</v>
      </c>
      <c r="V63" s="224">
        <f>+'t44 (4)'!S189</f>
        <v>250.76</v>
      </c>
      <c r="X63" s="224">
        <f>+'t44 (4)'!U189</f>
        <v>296.81</v>
      </c>
      <c r="Z63" s="224">
        <f>+'t44 (4)'!W189</f>
        <v>381.03</v>
      </c>
      <c r="AB63" s="224">
        <f>+'t44 (4)'!Y189</f>
        <v>232.84</v>
      </c>
      <c r="AD63" s="224">
        <f>+'t44 (4)'!AA189</f>
        <v>311.29000000000002</v>
      </c>
      <c r="AF63" s="224">
        <f>+'t44 (4)'!AC189</f>
        <v>336.31</v>
      </c>
      <c r="AH63" s="224">
        <f>+'t44 (4)'!AE189</f>
        <v>460.51</v>
      </c>
      <c r="AJ63" s="224">
        <f>+'t44 (4)'!AG189</f>
        <v>322.81</v>
      </c>
      <c r="AL63" s="224">
        <f>+'t44 (4)'!AI189</f>
        <v>291.57</v>
      </c>
      <c r="AN63" s="224">
        <f>+'t44 (4)'!AK189</f>
        <v>206.94</v>
      </c>
      <c r="AP63" s="224">
        <f>+'t44 (4)'!AM189</f>
        <v>205.13</v>
      </c>
      <c r="AR63" s="224">
        <f>+'t44 (4)'!AO189</f>
        <v>150.94</v>
      </c>
      <c r="AT63" s="224">
        <f>+'t44 (4)'!AQ189</f>
        <v>243.01</v>
      </c>
      <c r="AV63" s="224">
        <f>+'t44 (4)'!AS189</f>
        <v>281.79000000000002</v>
      </c>
      <c r="AX63" s="224">
        <f>+'t44 (4)'!AU189</f>
        <v>307.98</v>
      </c>
      <c r="AZ63" s="224">
        <f>+'t44 (4)'!AW189</f>
        <v>346.16</v>
      </c>
      <c r="BA63" s="226"/>
      <c r="BB63" s="224">
        <f t="shared" si="0"/>
        <v>3464.44</v>
      </c>
      <c r="BD63" s="224">
        <f>+'t44 (4)'!AY189</f>
        <v>349.07</v>
      </c>
      <c r="BF63" s="224">
        <f>+'t44 (4)'!BA189</f>
        <v>381.26</v>
      </c>
      <c r="BH63" s="224">
        <f>+'t44 (4)'!BC189</f>
        <v>497.65</v>
      </c>
      <c r="BI63" s="226"/>
      <c r="BJ63" s="224">
        <f t="shared" si="1"/>
        <v>1227.98</v>
      </c>
      <c r="BL63" s="224">
        <f>+'t44 (4)'!BE189</f>
        <v>307.33</v>
      </c>
      <c r="BN63" s="224">
        <f>+'t44 (4)'!BG189</f>
        <v>446.51</v>
      </c>
      <c r="BP63" s="224">
        <f>+'t44 (4)'!BI189</f>
        <v>476.15</v>
      </c>
      <c r="BR63" s="224">
        <f>+'t44 (4)'!BK189</f>
        <v>415.09</v>
      </c>
      <c r="BT63" s="224">
        <f>+'t44 (4)'!BM189</f>
        <v>409.55</v>
      </c>
      <c r="BV63" s="224">
        <f>+'t44 (4)'!BO189</f>
        <v>384.57</v>
      </c>
      <c r="BX63" s="224">
        <f>+'t44 (4)'!BQ189</f>
        <v>364.73</v>
      </c>
      <c r="BZ63" s="224">
        <f>+'t44 (4)'!BS189</f>
        <v>315.32</v>
      </c>
      <c r="CB63" s="224">
        <f>+'t44 (4)'!BU189</f>
        <v>340.82</v>
      </c>
      <c r="CC63" s="226"/>
      <c r="CD63" s="224">
        <f t="shared" si="42"/>
        <v>4688.0499999999993</v>
      </c>
      <c r="CF63" s="224">
        <f>+'t44 (4)'!BW189</f>
        <v>311.94</v>
      </c>
      <c r="CH63" s="224">
        <f>+'t44 (4)'!BY189</f>
        <v>276.72000000000003</v>
      </c>
      <c r="CI63" s="226"/>
      <c r="CJ63" s="224">
        <f>+'t44 (4)'!CA189</f>
        <v>335.65</v>
      </c>
      <c r="CL63" s="224">
        <f t="shared" si="20"/>
        <v>924.31</v>
      </c>
      <c r="CM63" s="179"/>
      <c r="CN63" s="344">
        <f t="shared" si="43"/>
        <v>-35.177626920994541</v>
      </c>
      <c r="CO63" s="344"/>
      <c r="CP63" s="344">
        <f t="shared" si="44"/>
        <v>-34.867822213614794</v>
      </c>
      <c r="CQ63" s="344"/>
      <c r="CR63" s="344">
        <f t="shared" si="45"/>
        <v>2.387887142317191</v>
      </c>
      <c r="CS63" s="344"/>
      <c r="CT63" s="344">
        <f t="shared" si="46"/>
        <v>15.524460508893112</v>
      </c>
      <c r="CU63" s="344"/>
      <c r="CV63" s="344">
        <f t="shared" si="47"/>
        <v>2.32321459905247</v>
      </c>
      <c r="CW63" s="344"/>
      <c r="CX63" s="344">
        <f t="shared" si="48"/>
        <v>-40.256365840983889</v>
      </c>
      <c r="CY63" s="344"/>
      <c r="CZ63" s="344">
        <f t="shared" si="49"/>
        <v>-10.936957276832239</v>
      </c>
      <c r="DA63" s="345"/>
      <c r="DB63" s="344">
        <f t="shared" si="50"/>
        <v>-49.176739957574334</v>
      </c>
      <c r="DC63" s="321"/>
      <c r="DD63" s="344">
        <f t="shared" si="51"/>
        <v>-3.0906045621311162</v>
      </c>
      <c r="DE63" s="321"/>
      <c r="DF63" s="344">
        <f t="shared" si="52"/>
        <v>-5.0604763990431572</v>
      </c>
      <c r="DG63" s="176"/>
      <c r="DH63" s="344">
        <f t="shared" si="53"/>
        <v>-19.17171876230217</v>
      </c>
      <c r="DI63" s="176"/>
      <c r="DJ63" s="344">
        <f t="shared" si="54"/>
        <v>48.668613640267999</v>
      </c>
      <c r="DK63" s="176"/>
      <c r="DL63" s="229">
        <f t="shared" si="55"/>
        <v>12.136592887661024</v>
      </c>
      <c r="DM63" s="339"/>
      <c r="DN63" s="229">
        <f t="shared" si="56"/>
        <v>13.36564479200737</v>
      </c>
      <c r="DO63" s="339"/>
      <c r="DP63" s="229">
        <f t="shared" si="57"/>
        <v>8.0649714447026177</v>
      </c>
      <c r="DQ63" s="339"/>
      <c r="DR63" s="229">
        <f t="shared" si="58"/>
        <v>-4.7953904773705975</v>
      </c>
      <c r="DS63" s="339"/>
      <c r="DT63" s="229">
        <f t="shared" si="59"/>
        <v>53.139897794697674</v>
      </c>
      <c r="DU63" s="339"/>
      <c r="DV63" s="229">
        <f t="shared" si="60"/>
        <v>130.09084758867303</v>
      </c>
      <c r="DW63" s="174"/>
      <c r="DX63" s="229">
        <f t="shared" si="61"/>
        <v>102.35460439721153</v>
      </c>
      <c r="DY63" s="174"/>
      <c r="DZ63" s="229">
        <f t="shared" si="62"/>
        <v>171.33297999204981</v>
      </c>
      <c r="EA63" s="174"/>
      <c r="EB63" s="229">
        <f t="shared" si="63"/>
        <v>58.2527468005432</v>
      </c>
      <c r="EC63" s="174"/>
      <c r="ED63" s="229">
        <f t="shared" si="64"/>
        <v>29.433265907235871</v>
      </c>
      <c r="EE63" s="174"/>
      <c r="EF63" s="229">
        <f t="shared" si="65"/>
        <v>2.3832716410156385</v>
      </c>
      <c r="EG63" s="174"/>
      <c r="EH63" s="229">
        <f t="shared" si="66"/>
        <v>-1.542639241969046</v>
      </c>
      <c r="EI63" s="174"/>
      <c r="EJ63" s="229">
        <f t="shared" si="67"/>
        <v>35.319128055327823</v>
      </c>
      <c r="EK63" s="174"/>
      <c r="EL63" s="229">
        <f t="shared" si="68"/>
        <v>-10.636835018764145</v>
      </c>
      <c r="EM63" s="174"/>
      <c r="EN63" s="229">
        <f t="shared" si="69"/>
        <v>-27.419608666002194</v>
      </c>
      <c r="EO63" s="174"/>
      <c r="EP63" s="229">
        <f t="shared" si="70"/>
        <v>-32.552999095750025</v>
      </c>
      <c r="ER63" s="229">
        <f t="shared" si="71"/>
        <v>-24.729230117754362</v>
      </c>
    </row>
    <row r="64" spans="1:148" ht="16.5" customHeight="1" x14ac:dyDescent="0.45">
      <c r="A64" s="340"/>
      <c r="B64" s="342" t="s">
        <v>603</v>
      </c>
      <c r="C64" s="219"/>
      <c r="D64" s="246"/>
      <c r="F64" s="224">
        <f>+'t44 (4)'!C194</f>
        <v>0.14000000000000001</v>
      </c>
      <c r="H64" s="224">
        <f>+'t44 (4)'!E194</f>
        <v>0.5</v>
      </c>
      <c r="J64" s="224">
        <f>+'t44 (4)'!G194</f>
        <v>4.45</v>
      </c>
      <c r="L64" s="224">
        <f>+'t44 (4)'!I194</f>
        <v>0.01</v>
      </c>
      <c r="N64" s="224">
        <f>+'t44 (4)'!K194</f>
        <v>1.89</v>
      </c>
      <c r="P64" s="224">
        <f>+'t44 (4)'!M194</f>
        <v>0</v>
      </c>
      <c r="R64" s="224">
        <f>+'t44 (4)'!O194</f>
        <v>2.5099999999999998</v>
      </c>
      <c r="T64" s="224">
        <f>+'t44 (4)'!Q194</f>
        <v>0.03</v>
      </c>
      <c r="V64" s="224">
        <f>+'t44 (4)'!S194</f>
        <v>9.4</v>
      </c>
      <c r="X64" s="224">
        <f>+'t44 (4)'!U194</f>
        <v>3.42</v>
      </c>
      <c r="Z64" s="224">
        <f>+'t44 (4)'!W194</f>
        <v>3.31</v>
      </c>
      <c r="AB64" s="224">
        <f>+'t44 (4)'!Y194</f>
        <v>1.39</v>
      </c>
      <c r="AD64" s="224">
        <f>+'t44 (4)'!AA194</f>
        <v>6.72</v>
      </c>
      <c r="AF64" s="224">
        <f>+'t44 (4)'!AC194</f>
        <v>2.2200000000000002</v>
      </c>
      <c r="AH64" s="224">
        <f>+'t44 (4)'!AE194</f>
        <v>0.78</v>
      </c>
      <c r="AJ64" s="224">
        <f>+'t44 (4)'!AG194</f>
        <v>2.94</v>
      </c>
      <c r="AL64" s="224">
        <f>+'t44 (4)'!AI194</f>
        <v>2.72</v>
      </c>
      <c r="AN64" s="224">
        <f>+'t44 (4)'!AK194</f>
        <v>3.63</v>
      </c>
      <c r="AP64" s="224">
        <f>+'t44 (4)'!AM194</f>
        <v>2.0299999999999998</v>
      </c>
      <c r="AR64" s="224">
        <f>+'t44 (4)'!AO194</f>
        <v>0.08</v>
      </c>
      <c r="AT64" s="224">
        <f>+'t44 (4)'!AQ194</f>
        <v>3.87</v>
      </c>
      <c r="AV64" s="224">
        <f>+'t44 (4)'!AS194</f>
        <v>0.43</v>
      </c>
      <c r="AX64" s="224">
        <f>+'t44 (4)'!AU194</f>
        <v>0</v>
      </c>
      <c r="AZ64" s="224">
        <f>+'t44 (4)'!AW194</f>
        <v>0.91</v>
      </c>
      <c r="BA64" s="226"/>
      <c r="BB64" s="224">
        <f t="shared" si="0"/>
        <v>26.33</v>
      </c>
      <c r="BD64" s="224">
        <f>+'t44 (4)'!AY194</f>
        <v>1.02</v>
      </c>
      <c r="BF64" s="224">
        <f>+'t44 (4)'!BA194</f>
        <v>2.2799999999999998</v>
      </c>
      <c r="BH64" s="224">
        <f>+'t44 (4)'!BC194</f>
        <v>0.61</v>
      </c>
      <c r="BI64" s="226"/>
      <c r="BJ64" s="224">
        <f t="shared" si="1"/>
        <v>3.9099999999999997</v>
      </c>
      <c r="BL64" s="224">
        <f>+'t44 (4)'!BE194</f>
        <v>2.2200000000000002</v>
      </c>
      <c r="BN64" s="224">
        <f>+'t44 (4)'!BG194</f>
        <v>2.56</v>
      </c>
      <c r="BP64" s="224">
        <f>+'t44 (4)'!BI194</f>
        <v>2.0299999999999998</v>
      </c>
      <c r="BR64" s="224">
        <f>+'t44 (4)'!BK194</f>
        <v>0</v>
      </c>
      <c r="BT64" s="224">
        <f>+'t44 (4)'!BM194</f>
        <v>1.77</v>
      </c>
      <c r="BV64" s="224">
        <f>+'t44 (4)'!BO194</f>
        <v>0.45</v>
      </c>
      <c r="BX64" s="224">
        <f>+'t44 (4)'!BQ194</f>
        <v>0.79</v>
      </c>
      <c r="BZ64" s="224">
        <f>+'t44 (4)'!BS194</f>
        <v>0.91</v>
      </c>
      <c r="CB64" s="224">
        <f>+'t44 (4)'!BU194</f>
        <v>0</v>
      </c>
      <c r="CC64" s="226"/>
      <c r="CD64" s="224">
        <f t="shared" si="42"/>
        <v>14.639999999999999</v>
      </c>
      <c r="CF64" s="224">
        <f>+'t44 (4)'!BW194</f>
        <v>0.46</v>
      </c>
      <c r="CH64" s="224">
        <f>+'t44 (4)'!BY194</f>
        <v>0.43</v>
      </c>
      <c r="CI64" s="226"/>
      <c r="CJ64" s="224">
        <f>+'t44 (4)'!CA194</f>
        <v>1.1000000000000001</v>
      </c>
      <c r="CL64" s="224">
        <f t="shared" si="20"/>
        <v>1.99</v>
      </c>
      <c r="CM64" s="179"/>
      <c r="CN64" s="323">
        <f t="shared" si="43"/>
        <v>4699.9999999999991</v>
      </c>
      <c r="CO64" s="323"/>
      <c r="CP64" s="323">
        <f t="shared" si="44"/>
        <v>344.00000000000006</v>
      </c>
      <c r="CQ64" s="323"/>
      <c r="CR64" s="323">
        <f t="shared" si="45"/>
        <v>-82.471910112359552</v>
      </c>
      <c r="CS64" s="323"/>
      <c r="CT64" s="323">
        <f t="shared" si="46"/>
        <v>29300</v>
      </c>
      <c r="CU64" s="323"/>
      <c r="CV64" s="323">
        <f t="shared" si="47"/>
        <v>43.915343915343932</v>
      </c>
      <c r="CW64" s="323"/>
      <c r="CX64" s="323" t="e">
        <f t="shared" si="48"/>
        <v>#DIV/0!</v>
      </c>
      <c r="CY64" s="338"/>
      <c r="CZ64" s="323">
        <f t="shared" si="49"/>
        <v>-19.123505976095622</v>
      </c>
      <c r="DA64" s="338"/>
      <c r="DB64" s="323">
        <f t="shared" si="50"/>
        <v>166.66666666666669</v>
      </c>
      <c r="DC64" s="176"/>
      <c r="DD64" s="323">
        <f t="shared" si="51"/>
        <v>-58.829787234042556</v>
      </c>
      <c r="DE64" s="176"/>
      <c r="DF64" s="323">
        <f t="shared" si="52"/>
        <v>-87.42690058479532</v>
      </c>
      <c r="DG64" s="176"/>
      <c r="DH64" s="323">
        <f t="shared" si="53"/>
        <v>-100</v>
      </c>
      <c r="DI64" s="176"/>
      <c r="DJ64" s="323">
        <f t="shared" si="54"/>
        <v>-34.532374100719423</v>
      </c>
      <c r="DK64" s="176"/>
      <c r="DL64" s="229">
        <f t="shared" si="55"/>
        <v>-84.821428571428569</v>
      </c>
      <c r="DM64" s="339"/>
      <c r="DN64" s="229">
        <f t="shared" si="56"/>
        <v>2.7027027027026751</v>
      </c>
      <c r="DO64" s="339"/>
      <c r="DP64" s="229">
        <f t="shared" si="57"/>
        <v>-21.794871794871796</v>
      </c>
      <c r="DQ64" s="339"/>
      <c r="DR64" s="229">
        <f t="shared" si="58"/>
        <v>-24.489795918367342</v>
      </c>
      <c r="DS64" s="339"/>
      <c r="DT64" s="229">
        <f t="shared" si="59"/>
        <v>-5.8823529411764719</v>
      </c>
      <c r="DU64" s="339"/>
      <c r="DV64" s="229">
        <f t="shared" si="60"/>
        <v>-44.0771349862259</v>
      </c>
      <c r="DW64" s="174"/>
      <c r="DX64" s="229">
        <f t="shared" si="61"/>
        <v>-100</v>
      </c>
      <c r="DY64" s="174"/>
      <c r="DZ64" s="229">
        <f t="shared" si="62"/>
        <v>2112.5</v>
      </c>
      <c r="EA64" s="174"/>
      <c r="EB64" s="229">
        <f t="shared" si="63"/>
        <v>-88.372093023255815</v>
      </c>
      <c r="EC64" s="174"/>
      <c r="ED64" s="229">
        <f t="shared" si="64"/>
        <v>83.72093023255816</v>
      </c>
      <c r="EE64" s="174"/>
      <c r="EF64" s="229" t="e">
        <f t="shared" si="65"/>
        <v>#DIV/0!</v>
      </c>
      <c r="EG64" s="174"/>
      <c r="EH64" s="229">
        <f t="shared" si="66"/>
        <v>-100</v>
      </c>
      <c r="EI64" s="174"/>
      <c r="EJ64" s="229">
        <f t="shared" si="67"/>
        <v>-44.398025066464108</v>
      </c>
      <c r="EK64" s="174"/>
      <c r="EL64" s="229">
        <f t="shared" si="68"/>
        <v>-54.901960784313729</v>
      </c>
      <c r="EM64" s="174"/>
      <c r="EN64" s="229">
        <f t="shared" si="69"/>
        <v>-81.140350877192986</v>
      </c>
      <c r="EO64" s="174"/>
      <c r="EP64" s="229">
        <f t="shared" si="70"/>
        <v>80.327868852459034</v>
      </c>
      <c r="ER64" s="229">
        <f t="shared" si="71"/>
        <v>-49.104859335038363</v>
      </c>
    </row>
    <row r="65" spans="1:148" ht="16.5" customHeight="1" x14ac:dyDescent="0.45">
      <c r="A65" s="340"/>
      <c r="B65" s="342" t="s">
        <v>604</v>
      </c>
      <c r="C65" s="219"/>
      <c r="D65" s="246"/>
      <c r="F65" s="224">
        <f>+'t44 (4)'!C195</f>
        <v>271.08</v>
      </c>
      <c r="H65" s="224">
        <f>+'t44 (4)'!E195</f>
        <v>255.07</v>
      </c>
      <c r="J65" s="224">
        <f>+'t44 (4)'!G195</f>
        <v>281.83</v>
      </c>
      <c r="L65" s="224">
        <f>+'t44 (4)'!I195</f>
        <v>309.36</v>
      </c>
      <c r="N65" s="224">
        <f>+'t44 (4)'!K195</f>
        <v>275.7</v>
      </c>
      <c r="P65" s="224">
        <f>+'t44 (4)'!M195</f>
        <v>260.02</v>
      </c>
      <c r="R65" s="224">
        <f>+'t44 (4)'!O195</f>
        <v>302.32</v>
      </c>
      <c r="T65" s="224">
        <f>+'t44 (4)'!Q195</f>
        <v>314.63</v>
      </c>
      <c r="V65" s="224">
        <f>+'t44 (4)'!S195</f>
        <v>340.06</v>
      </c>
      <c r="X65" s="224">
        <f>+'t44 (4)'!U195</f>
        <v>297.67</v>
      </c>
      <c r="Z65" s="224">
        <f>+'t44 (4)'!W195</f>
        <v>269.95999999999998</v>
      </c>
      <c r="AB65" s="224">
        <f>+'t44 (4)'!Y195</f>
        <v>286.93</v>
      </c>
      <c r="AD65" s="224">
        <f>+'t44 (4)'!AA195</f>
        <v>244.43</v>
      </c>
      <c r="AF65" s="224">
        <f>+'t44 (4)'!AC195</f>
        <v>288.98</v>
      </c>
      <c r="AH65" s="224">
        <f>+'t44 (4)'!AE195</f>
        <v>307.38</v>
      </c>
      <c r="AJ65" s="224">
        <f>+'t44 (4)'!AG195</f>
        <v>316.27</v>
      </c>
      <c r="AL65" s="224">
        <f>+'t44 (4)'!AI195</f>
        <v>293.74</v>
      </c>
      <c r="AN65" s="224">
        <f>+'t44 (4)'!AK195</f>
        <v>272.94</v>
      </c>
      <c r="AP65" s="224">
        <f>+'t44 (4)'!AM195</f>
        <v>315.83999999999997</v>
      </c>
      <c r="AR65" s="224">
        <f>+'t44 (4)'!AO195</f>
        <v>312.91000000000003</v>
      </c>
      <c r="AT65" s="224">
        <f>+'t44 (4)'!AQ195</f>
        <v>329.2</v>
      </c>
      <c r="AV65" s="224">
        <f>+'t44 (4)'!AS195</f>
        <v>348.83</v>
      </c>
      <c r="AX65" s="224">
        <f>+'t44 (4)'!AU195</f>
        <v>316.08999999999997</v>
      </c>
      <c r="AZ65" s="224">
        <f>+'t44 (4)'!AW195</f>
        <v>377.67</v>
      </c>
      <c r="BA65" s="226"/>
      <c r="BB65" s="224">
        <f t="shared" si="0"/>
        <v>3724.2799999999997</v>
      </c>
      <c r="BD65" s="224">
        <f>+'t44 (4)'!AY195</f>
        <v>373.33</v>
      </c>
      <c r="BF65" s="224">
        <f>+'t44 (4)'!BA195</f>
        <v>398.49</v>
      </c>
      <c r="BH65" s="224">
        <f>+'t44 (4)'!BC195</f>
        <v>454.27</v>
      </c>
      <c r="BI65" s="226"/>
      <c r="BJ65" s="224">
        <f t="shared" si="1"/>
        <v>1226.0899999999999</v>
      </c>
      <c r="BL65" s="224">
        <f>+'t44 (4)'!BE195</f>
        <v>378.2</v>
      </c>
      <c r="BN65" s="224">
        <f>+'t44 (4)'!BG195</f>
        <v>385.31</v>
      </c>
      <c r="BP65" s="224">
        <f>+'t44 (4)'!BI195</f>
        <v>400.95</v>
      </c>
      <c r="BR65" s="224">
        <f>+'t44 (4)'!BK195</f>
        <v>354.71</v>
      </c>
      <c r="BT65" s="224">
        <f>+'t44 (4)'!BM195</f>
        <v>404.21</v>
      </c>
      <c r="BV65" s="224">
        <f>+'t44 (4)'!BO195</f>
        <v>382.76</v>
      </c>
      <c r="BX65" s="224">
        <f>+'t44 (4)'!BQ195</f>
        <v>408.61</v>
      </c>
      <c r="BZ65" s="224">
        <f>+'t44 (4)'!BS195</f>
        <v>399.28</v>
      </c>
      <c r="CB65" s="224">
        <f>+'t44 (4)'!BU195</f>
        <v>414.7</v>
      </c>
      <c r="CC65" s="226"/>
      <c r="CD65" s="224">
        <f t="shared" si="42"/>
        <v>4754.82</v>
      </c>
      <c r="CF65" s="224">
        <f>+'t44 (4)'!BW195</f>
        <v>406.01</v>
      </c>
      <c r="CH65" s="224">
        <f>+'t44 (4)'!BY195</f>
        <v>406.79</v>
      </c>
      <c r="CI65" s="226"/>
      <c r="CJ65" s="224">
        <f>+'t44 (4)'!CA195</f>
        <v>398.23</v>
      </c>
      <c r="CL65" s="224">
        <f t="shared" si="20"/>
        <v>1211.03</v>
      </c>
      <c r="CM65" s="179"/>
      <c r="CN65" s="323">
        <f t="shared" si="43"/>
        <v>-9.8310461856278568</v>
      </c>
      <c r="CO65" s="323"/>
      <c r="CP65" s="323">
        <f t="shared" si="44"/>
        <v>13.294389775355796</v>
      </c>
      <c r="CQ65" s="323"/>
      <c r="CR65" s="323">
        <f t="shared" si="45"/>
        <v>9.0657488556931565</v>
      </c>
      <c r="CS65" s="323"/>
      <c r="CT65" s="323">
        <f t="shared" si="46"/>
        <v>2.233643651409345</v>
      </c>
      <c r="CU65" s="323"/>
      <c r="CV65" s="323">
        <f t="shared" si="47"/>
        <v>6.5433442147261545</v>
      </c>
      <c r="CW65" s="323"/>
      <c r="CX65" s="323">
        <f t="shared" si="48"/>
        <v>4.9688485501115265</v>
      </c>
      <c r="CY65" s="338"/>
      <c r="CZ65" s="323">
        <f t="shared" si="49"/>
        <v>4.4720825615242044</v>
      </c>
      <c r="DA65" s="338"/>
      <c r="DB65" s="323">
        <f t="shared" si="50"/>
        <v>-0.54667387089596398</v>
      </c>
      <c r="DC65" s="176"/>
      <c r="DD65" s="323">
        <f t="shared" si="51"/>
        <v>-3.1935540786919958</v>
      </c>
      <c r="DE65" s="176"/>
      <c r="DF65" s="323">
        <f t="shared" si="52"/>
        <v>17.186817616823991</v>
      </c>
      <c r="DG65" s="176"/>
      <c r="DH65" s="323">
        <f t="shared" si="53"/>
        <v>17.087716698770183</v>
      </c>
      <c r="DI65" s="176"/>
      <c r="DJ65" s="323">
        <f t="shared" si="54"/>
        <v>31.624438016240909</v>
      </c>
      <c r="DK65" s="176"/>
      <c r="DL65" s="229">
        <f t="shared" si="55"/>
        <v>52.734934337029003</v>
      </c>
      <c r="DM65" s="339"/>
      <c r="DN65" s="229">
        <f t="shared" si="56"/>
        <v>37.895356080005541</v>
      </c>
      <c r="DO65" s="339"/>
      <c r="DP65" s="229">
        <f t="shared" si="57"/>
        <v>47.78775457088944</v>
      </c>
      <c r="DQ65" s="339"/>
      <c r="DR65" s="229">
        <f t="shared" si="58"/>
        <v>19.581370348120288</v>
      </c>
      <c r="DS65" s="339"/>
      <c r="DT65" s="229">
        <f t="shared" si="59"/>
        <v>31.173827194117255</v>
      </c>
      <c r="DU65" s="339"/>
      <c r="DV65" s="229">
        <f t="shared" si="60"/>
        <v>46.900417674214111</v>
      </c>
      <c r="DW65" s="174"/>
      <c r="DX65" s="229">
        <f t="shared" si="61"/>
        <v>12.306864235055738</v>
      </c>
      <c r="DY65" s="174"/>
      <c r="DZ65" s="229">
        <f t="shared" si="62"/>
        <v>29.17771883289122</v>
      </c>
      <c r="EA65" s="174"/>
      <c r="EB65" s="229">
        <f t="shared" si="63"/>
        <v>16.269744835965973</v>
      </c>
      <c r="EC65" s="174"/>
      <c r="ED65" s="229">
        <f t="shared" si="64"/>
        <v>17.137287503941767</v>
      </c>
      <c r="EE65" s="174"/>
      <c r="EF65" s="229">
        <f t="shared" si="65"/>
        <v>26.318453604985926</v>
      </c>
      <c r="EG65" s="174"/>
      <c r="EH65" s="229">
        <f t="shared" si="66"/>
        <v>9.8048560912966209</v>
      </c>
      <c r="EI65" s="174"/>
      <c r="EJ65" s="229">
        <f t="shared" si="67"/>
        <v>27.670851815652963</v>
      </c>
      <c r="EK65" s="174"/>
      <c r="EL65" s="229">
        <f t="shared" si="68"/>
        <v>8.7536495861570316</v>
      </c>
      <c r="EM65" s="174"/>
      <c r="EN65" s="229">
        <f t="shared" si="69"/>
        <v>2.0828628070967969</v>
      </c>
      <c r="EO65" s="174"/>
      <c r="EP65" s="229">
        <f t="shared" si="70"/>
        <v>-12.336275783124561</v>
      </c>
      <c r="ER65" s="229">
        <f t="shared" si="71"/>
        <v>-1.2282948233816371</v>
      </c>
    </row>
    <row r="66" spans="1:148" ht="16.5" customHeight="1" x14ac:dyDescent="0.45">
      <c r="A66" s="340"/>
      <c r="B66" s="342" t="s">
        <v>605</v>
      </c>
      <c r="C66" s="219"/>
      <c r="D66" s="246"/>
      <c r="F66" s="224">
        <f>+'t44 (4)'!C196</f>
        <v>192.63</v>
      </c>
      <c r="H66" s="224">
        <f>+'t44 (4)'!E196</f>
        <v>191.98</v>
      </c>
      <c r="J66" s="224">
        <f>+'t44 (4)'!G196</f>
        <v>208.99</v>
      </c>
      <c r="L66" s="224">
        <f>+'t44 (4)'!I196</f>
        <v>214.91</v>
      </c>
      <c r="N66" s="224">
        <f>+'t44 (4)'!K196</f>
        <v>206.94</v>
      </c>
      <c r="P66" s="224">
        <f>+'t44 (4)'!M196</f>
        <v>195.81</v>
      </c>
      <c r="R66" s="224">
        <f>+'t44 (4)'!O196</f>
        <v>216.8</v>
      </c>
      <c r="T66" s="224">
        <f>+'t44 (4)'!Q196</f>
        <v>241.6</v>
      </c>
      <c r="V66" s="224">
        <f>+'t44 (4)'!S196</f>
        <v>260.8</v>
      </c>
      <c r="X66" s="224">
        <f>+'t44 (4)'!U196</f>
        <v>232.88</v>
      </c>
      <c r="Z66" s="224">
        <f>+'t44 (4)'!W196</f>
        <v>204.89</v>
      </c>
      <c r="AB66" s="224">
        <f>+'t44 (4)'!Y196</f>
        <v>221.69</v>
      </c>
      <c r="AD66" s="224">
        <f>+'t44 (4)'!AA196</f>
        <v>179.98</v>
      </c>
      <c r="AF66" s="224">
        <f>+'t44 (4)'!AC196</f>
        <v>222.21</v>
      </c>
      <c r="AH66" s="224">
        <f>+'t44 (4)'!AE196</f>
        <v>216.66</v>
      </c>
      <c r="AJ66" s="224">
        <f>+'t44 (4)'!AG196</f>
        <v>230.79</v>
      </c>
      <c r="AL66" s="224">
        <f>+'t44 (4)'!AI196</f>
        <v>222.61</v>
      </c>
      <c r="AN66" s="224">
        <f>+'t44 (4)'!AK196</f>
        <v>184.11</v>
      </c>
      <c r="AP66" s="224">
        <f>+'t44 (4)'!AM196</f>
        <v>227.65</v>
      </c>
      <c r="AR66" s="224">
        <f>+'t44 (4)'!AO196</f>
        <v>219.71</v>
      </c>
      <c r="AT66" s="224">
        <f>+'t44 (4)'!AQ196</f>
        <v>238</v>
      </c>
      <c r="AV66" s="224">
        <f>+'t44 (4)'!AS196</f>
        <v>256.83</v>
      </c>
      <c r="AX66" s="224">
        <f>+'t44 (4)'!AU196</f>
        <v>224.72</v>
      </c>
      <c r="AZ66" s="224">
        <f>+'t44 (4)'!AW196</f>
        <v>270.27</v>
      </c>
      <c r="BA66" s="226"/>
      <c r="BB66" s="224">
        <f t="shared" si="0"/>
        <v>2693.54</v>
      </c>
      <c r="BD66" s="224">
        <f>+'t44 (4)'!AY196</f>
        <v>276.83999999999997</v>
      </c>
      <c r="BF66" s="224">
        <f>+'t44 (4)'!BA196</f>
        <v>311.32</v>
      </c>
      <c r="BH66" s="224">
        <f>+'t44 (4)'!BC196</f>
        <v>353.47</v>
      </c>
      <c r="BI66" s="226"/>
      <c r="BJ66" s="224">
        <f t="shared" si="1"/>
        <v>941.62999999999988</v>
      </c>
      <c r="BL66" s="224">
        <f>+'t44 (4)'!BE196</f>
        <v>271.68</v>
      </c>
      <c r="BN66" s="224">
        <f>+'t44 (4)'!BG196</f>
        <v>294.10000000000002</v>
      </c>
      <c r="BP66" s="224">
        <f>+'t44 (4)'!BI196</f>
        <v>300.38</v>
      </c>
      <c r="BR66" s="224">
        <f>+'t44 (4)'!BK196</f>
        <v>256.63</v>
      </c>
      <c r="BT66" s="224">
        <f>+'t44 (4)'!BM196</f>
        <v>273.82</v>
      </c>
      <c r="BV66" s="224">
        <f>+'t44 (4)'!BO196</f>
        <v>277.82</v>
      </c>
      <c r="BX66" s="224">
        <f>+'t44 (4)'!BQ196</f>
        <v>273.14</v>
      </c>
      <c r="BZ66" s="224">
        <f>+'t44 (4)'!BS196</f>
        <v>288.89999999999998</v>
      </c>
      <c r="CB66" s="224">
        <f>+'t44 (4)'!BU196</f>
        <v>279.44</v>
      </c>
      <c r="CC66" s="226"/>
      <c r="CD66" s="224">
        <f t="shared" si="42"/>
        <v>3457.5400000000004</v>
      </c>
      <c r="CF66" s="224">
        <f>+'t44 (4)'!BW196</f>
        <v>306.02999999999997</v>
      </c>
      <c r="CH66" s="224">
        <f>+'t44 (4)'!BY196</f>
        <v>305.29000000000002</v>
      </c>
      <c r="CI66" s="226"/>
      <c r="CJ66" s="224">
        <f>+'t44 (4)'!CA196</f>
        <v>284.83999999999997</v>
      </c>
      <c r="CL66" s="224">
        <f t="shared" si="20"/>
        <v>896.16</v>
      </c>
      <c r="CM66" s="179"/>
      <c r="CN66" s="323">
        <f t="shared" si="43"/>
        <v>-6.5669937185277476</v>
      </c>
      <c r="CO66" s="323"/>
      <c r="CP66" s="323">
        <f t="shared" si="44"/>
        <v>15.746431919991677</v>
      </c>
      <c r="CQ66" s="323"/>
      <c r="CR66" s="323">
        <f t="shared" si="45"/>
        <v>3.6700320589501789</v>
      </c>
      <c r="CS66" s="323"/>
      <c r="CT66" s="323">
        <f t="shared" si="46"/>
        <v>7.3891396398492404</v>
      </c>
      <c r="CU66" s="323"/>
      <c r="CV66" s="323">
        <f t="shared" si="47"/>
        <v>7.5722431622692543</v>
      </c>
      <c r="CW66" s="323"/>
      <c r="CX66" s="323">
        <f t="shared" si="48"/>
        <v>-5.975180021449356</v>
      </c>
      <c r="CY66" s="338"/>
      <c r="CZ66" s="323">
        <f t="shared" si="49"/>
        <v>5.0046125461254531</v>
      </c>
      <c r="DA66" s="338"/>
      <c r="DB66" s="323">
        <f t="shared" si="50"/>
        <v>-9.0604304635761519</v>
      </c>
      <c r="DC66" s="176"/>
      <c r="DD66" s="323">
        <f t="shared" si="51"/>
        <v>-8.7423312883435642</v>
      </c>
      <c r="DE66" s="176"/>
      <c r="DF66" s="323">
        <f t="shared" si="52"/>
        <v>10.284266575060119</v>
      </c>
      <c r="DG66" s="176"/>
      <c r="DH66" s="323">
        <f t="shared" si="53"/>
        <v>9.6783640001952378</v>
      </c>
      <c r="DI66" s="176"/>
      <c r="DJ66" s="323">
        <f t="shared" si="54"/>
        <v>21.913482791285112</v>
      </c>
      <c r="DK66" s="176"/>
      <c r="DL66" s="229">
        <f t="shared" si="55"/>
        <v>53.817090787865318</v>
      </c>
      <c r="DM66" s="339"/>
      <c r="DN66" s="229">
        <f t="shared" si="56"/>
        <v>40.101705593807658</v>
      </c>
      <c r="DO66" s="339"/>
      <c r="DP66" s="229">
        <f t="shared" si="57"/>
        <v>63.145019846764527</v>
      </c>
      <c r="DQ66" s="339"/>
      <c r="DR66" s="229">
        <f t="shared" si="58"/>
        <v>17.71740543351099</v>
      </c>
      <c r="DS66" s="339"/>
      <c r="DT66" s="229">
        <f t="shared" si="59"/>
        <v>32.114460266834378</v>
      </c>
      <c r="DU66" s="339"/>
      <c r="DV66" s="229">
        <f t="shared" si="60"/>
        <v>63.152463201346997</v>
      </c>
      <c r="DW66" s="174"/>
      <c r="DX66" s="229">
        <f t="shared" si="61"/>
        <v>12.73006808697561</v>
      </c>
      <c r="DY66" s="174"/>
      <c r="DZ66" s="229">
        <f t="shared" si="62"/>
        <v>24.62791861999909</v>
      </c>
      <c r="EA66" s="174"/>
      <c r="EB66" s="229">
        <f t="shared" si="63"/>
        <v>16.731092436974791</v>
      </c>
      <c r="EC66" s="174"/>
      <c r="ED66" s="229">
        <f t="shared" si="64"/>
        <v>6.3505042245843635</v>
      </c>
      <c r="EE66" s="174"/>
      <c r="EF66" s="229">
        <f t="shared" si="65"/>
        <v>28.559985760056961</v>
      </c>
      <c r="EG66" s="174"/>
      <c r="EH66" s="229">
        <f t="shared" si="66"/>
        <v>3.3929033929033903</v>
      </c>
      <c r="EI66" s="174"/>
      <c r="EJ66" s="229">
        <f t="shared" si="67"/>
        <v>28.364160175828101</v>
      </c>
      <c r="EK66" s="174"/>
      <c r="EL66" s="229">
        <f t="shared" si="68"/>
        <v>10.543996532293033</v>
      </c>
      <c r="EM66" s="174"/>
      <c r="EN66" s="229">
        <f t="shared" si="69"/>
        <v>-1.9369137864576502</v>
      </c>
      <c r="EO66" s="174"/>
      <c r="EP66" s="229">
        <f t="shared" si="70"/>
        <v>-19.416074914419912</v>
      </c>
      <c r="ER66" s="229">
        <f t="shared" si="71"/>
        <v>-4.8288605928018313</v>
      </c>
    </row>
    <row r="67" spans="1:148" ht="16.5" customHeight="1" x14ac:dyDescent="0.45">
      <c r="A67" s="340"/>
      <c r="B67" s="342" t="s">
        <v>606</v>
      </c>
      <c r="C67" s="219"/>
      <c r="D67" s="246"/>
      <c r="F67" s="224">
        <f>+'t44 (4)'!C197</f>
        <v>78.459999999999994</v>
      </c>
      <c r="H67" s="224">
        <f>+'t44 (4)'!E197</f>
        <v>63.08</v>
      </c>
      <c r="J67" s="224">
        <f>+'t44 (4)'!G197</f>
        <v>72.84</v>
      </c>
      <c r="L67" s="224">
        <f>+'t44 (4)'!I197</f>
        <v>94.45</v>
      </c>
      <c r="N67" s="224">
        <f>+'t44 (4)'!K197</f>
        <v>68.75</v>
      </c>
      <c r="P67" s="224">
        <f>+'t44 (4)'!M197</f>
        <v>64.209999999999994</v>
      </c>
      <c r="R67" s="224">
        <f>+'t44 (4)'!O197</f>
        <v>85.52</v>
      </c>
      <c r="T67" s="224">
        <f>+'t44 (4)'!Q197</f>
        <v>73.03</v>
      </c>
      <c r="V67" s="224">
        <f>+'t44 (4)'!S197</f>
        <v>79.260000000000005</v>
      </c>
      <c r="X67" s="224">
        <f>+'t44 (4)'!U197</f>
        <v>64.790000000000006</v>
      </c>
      <c r="Z67" s="224">
        <f>+'t44 (4)'!W197</f>
        <v>65.06</v>
      </c>
      <c r="AB67" s="224">
        <f>+'t44 (4)'!Y197</f>
        <v>65.239999999999995</v>
      </c>
      <c r="AD67" s="224">
        <f>+'t44 (4)'!AA197</f>
        <v>64.45</v>
      </c>
      <c r="AF67" s="224">
        <f>+'t44 (4)'!AC197</f>
        <v>66.77</v>
      </c>
      <c r="AH67" s="224">
        <f>+'t44 (4)'!AE197</f>
        <v>90.72</v>
      </c>
      <c r="AJ67" s="224">
        <f>+'t44 (4)'!AG197</f>
        <v>85.49</v>
      </c>
      <c r="AL67" s="224">
        <f>+'t44 (4)'!AI197</f>
        <v>71.13</v>
      </c>
      <c r="AN67" s="224">
        <f>+'t44 (4)'!AK197</f>
        <v>88.84</v>
      </c>
      <c r="AP67" s="224">
        <f>+'t44 (4)'!AM197</f>
        <v>88.19</v>
      </c>
      <c r="AR67" s="224">
        <f>+'t44 (4)'!AO197</f>
        <v>93.2</v>
      </c>
      <c r="AT67" s="224">
        <f>+'t44 (4)'!AQ197</f>
        <v>91.21</v>
      </c>
      <c r="AV67" s="224">
        <f>+'t44 (4)'!AS197</f>
        <v>92</v>
      </c>
      <c r="AX67" s="224">
        <f>+'t44 (4)'!AU197</f>
        <v>91.37</v>
      </c>
      <c r="AZ67" s="224">
        <f>+'t44 (4)'!AW197</f>
        <v>107.41</v>
      </c>
      <c r="BA67" s="226"/>
      <c r="BB67" s="224">
        <f t="shared" si="0"/>
        <v>1030.78</v>
      </c>
      <c r="BD67" s="224">
        <f>+'t44 (4)'!AY197</f>
        <v>96.49</v>
      </c>
      <c r="BF67" s="224">
        <f>+'t44 (4)'!BA197</f>
        <v>87.17</v>
      </c>
      <c r="BH67" s="224">
        <f>+'t44 (4)'!BC197</f>
        <v>100.8</v>
      </c>
      <c r="BI67" s="226"/>
      <c r="BJ67" s="224">
        <f t="shared" si="1"/>
        <v>284.45999999999998</v>
      </c>
      <c r="BL67" s="224">
        <f>+'t44 (4)'!BE197</f>
        <v>106.51</v>
      </c>
      <c r="BN67" s="224">
        <f>+'t44 (4)'!BG197</f>
        <v>91.21</v>
      </c>
      <c r="BP67" s="224">
        <f>+'t44 (4)'!BI197</f>
        <v>100.57</v>
      </c>
      <c r="BR67" s="224">
        <f>+'t44 (4)'!BK197</f>
        <v>98.07</v>
      </c>
      <c r="BT67" s="224">
        <f>+'t44 (4)'!BM197</f>
        <v>130.38999999999999</v>
      </c>
      <c r="BV67" s="224">
        <f>+'t44 (4)'!BO197</f>
        <v>104.95</v>
      </c>
      <c r="BX67" s="224">
        <f>+'t44 (4)'!BQ197</f>
        <v>135.46</v>
      </c>
      <c r="BZ67" s="224">
        <f>+'t44 (4)'!BS197</f>
        <v>110.38</v>
      </c>
      <c r="CB67" s="224">
        <f>+'t44 (4)'!BU197</f>
        <v>135.26</v>
      </c>
      <c r="CC67" s="226"/>
      <c r="CD67" s="224">
        <f t="shared" si="42"/>
        <v>1297.26</v>
      </c>
      <c r="CF67" s="224">
        <f>+'t44 (4)'!BW197</f>
        <v>99.98</v>
      </c>
      <c r="CH67" s="224">
        <f>+'t44 (4)'!BY197</f>
        <v>101.5</v>
      </c>
      <c r="CI67" s="226"/>
      <c r="CJ67" s="224">
        <f>+'t44 (4)'!CA197</f>
        <v>113.39</v>
      </c>
      <c r="CL67" s="224">
        <f t="shared" si="20"/>
        <v>314.87</v>
      </c>
      <c r="CM67" s="179"/>
      <c r="CN67" s="323">
        <f t="shared" si="43"/>
        <v>-17.856232475146562</v>
      </c>
      <c r="CO67" s="323"/>
      <c r="CP67" s="323">
        <f t="shared" si="44"/>
        <v>5.8497146480659401</v>
      </c>
      <c r="CQ67" s="323"/>
      <c r="CR67" s="323">
        <f t="shared" si="45"/>
        <v>24.54695222405272</v>
      </c>
      <c r="CS67" s="323"/>
      <c r="CT67" s="323">
        <f t="shared" si="46"/>
        <v>-9.48650079407094</v>
      </c>
      <c r="CU67" s="323"/>
      <c r="CV67" s="323">
        <f t="shared" si="47"/>
        <v>3.4618181818181659</v>
      </c>
      <c r="CW67" s="323"/>
      <c r="CX67" s="323">
        <f t="shared" si="48"/>
        <v>38.358511135337196</v>
      </c>
      <c r="CY67" s="338"/>
      <c r="CZ67" s="323">
        <f t="shared" si="49"/>
        <v>3.122076707202992</v>
      </c>
      <c r="DA67" s="338"/>
      <c r="DB67" s="323">
        <f t="shared" si="50"/>
        <v>27.618786799945227</v>
      </c>
      <c r="DC67" s="176"/>
      <c r="DD67" s="323">
        <f t="shared" si="51"/>
        <v>15.076961897552344</v>
      </c>
      <c r="DE67" s="176"/>
      <c r="DF67" s="323">
        <f t="shared" si="52"/>
        <v>41.997221793486638</v>
      </c>
      <c r="DG67" s="176"/>
      <c r="DH67" s="323">
        <f t="shared" si="53"/>
        <v>40.439594220719343</v>
      </c>
      <c r="DI67" s="176"/>
      <c r="DJ67" s="323">
        <f t="shared" si="54"/>
        <v>64.638258736971196</v>
      </c>
      <c r="DK67" s="176"/>
      <c r="DL67" s="229">
        <f t="shared" si="55"/>
        <v>49.712955779674161</v>
      </c>
      <c r="DM67" s="339"/>
      <c r="DN67" s="229">
        <f t="shared" si="56"/>
        <v>30.552643402725788</v>
      </c>
      <c r="DO67" s="339"/>
      <c r="DP67" s="229">
        <f t="shared" si="57"/>
        <v>11.111111111111116</v>
      </c>
      <c r="DQ67" s="339"/>
      <c r="DR67" s="229">
        <f t="shared" si="58"/>
        <v>24.587671072640084</v>
      </c>
      <c r="DS67" s="339"/>
      <c r="DT67" s="229">
        <f t="shared" si="59"/>
        <v>28.230001405876571</v>
      </c>
      <c r="DU67" s="339"/>
      <c r="DV67" s="229">
        <f t="shared" si="60"/>
        <v>13.20351193156235</v>
      </c>
      <c r="DW67" s="174"/>
      <c r="DX67" s="229">
        <f t="shared" si="61"/>
        <v>11.203084249914941</v>
      </c>
      <c r="DY67" s="174"/>
      <c r="DZ67" s="229">
        <f t="shared" si="62"/>
        <v>39.903433476394824</v>
      </c>
      <c r="EA67" s="174"/>
      <c r="EB67" s="229">
        <f t="shared" si="63"/>
        <v>15.064137704199121</v>
      </c>
      <c r="EC67" s="174"/>
      <c r="ED67" s="229">
        <f t="shared" si="64"/>
        <v>47.239130434782631</v>
      </c>
      <c r="EE67" s="174"/>
      <c r="EF67" s="229">
        <f t="shared" si="65"/>
        <v>20.805516033709083</v>
      </c>
      <c r="EG67" s="174"/>
      <c r="EH67" s="229">
        <f t="shared" si="66"/>
        <v>25.928684480029784</v>
      </c>
      <c r="EI67" s="174"/>
      <c r="EJ67" s="229">
        <f t="shared" si="67"/>
        <v>25.852267215118641</v>
      </c>
      <c r="EK67" s="174"/>
      <c r="EL67" s="229">
        <f t="shared" si="68"/>
        <v>3.6169551248834253</v>
      </c>
      <c r="EM67" s="174"/>
      <c r="EN67" s="229">
        <f t="shared" si="69"/>
        <v>16.439141906619238</v>
      </c>
      <c r="EO67" s="174"/>
      <c r="EP67" s="229">
        <f t="shared" si="70"/>
        <v>12.490079365079376</v>
      </c>
      <c r="ER67" s="229">
        <f t="shared" si="71"/>
        <v>10.690430992055134</v>
      </c>
    </row>
    <row r="68" spans="1:148" ht="16.5" customHeight="1" x14ac:dyDescent="0.45">
      <c r="A68" s="340"/>
      <c r="B68" s="342" t="s">
        <v>607</v>
      </c>
      <c r="C68" s="219"/>
      <c r="D68" s="246"/>
      <c r="F68" s="224">
        <f>+'t44 (4)'!C198</f>
        <v>1986.43</v>
      </c>
      <c r="H68" s="224">
        <f>+'t44 (4)'!E198</f>
        <v>2125.46</v>
      </c>
      <c r="J68" s="224">
        <f>+'t44 (4)'!G198</f>
        <v>2031.04</v>
      </c>
      <c r="L68" s="224">
        <f>+'t44 (4)'!I198</f>
        <v>1828.56</v>
      </c>
      <c r="N68" s="224">
        <f>+'t44 (4)'!K198</f>
        <v>2165.21</v>
      </c>
      <c r="P68" s="224">
        <f>+'t44 (4)'!M198</f>
        <v>2013.04</v>
      </c>
      <c r="R68" s="224">
        <f>+'t44 (4)'!O198</f>
        <v>2087.36</v>
      </c>
      <c r="T68" s="224">
        <f>+'t44 (4)'!Q198</f>
        <v>2136.92</v>
      </c>
      <c r="V68" s="224">
        <f>+'t44 (4)'!S198</f>
        <v>2479.83</v>
      </c>
      <c r="X68" s="224">
        <f>+'t44 (4)'!U198</f>
        <v>2693.89</v>
      </c>
      <c r="Z68" s="224">
        <f>+'t44 (4)'!W198</f>
        <v>2403.2199999999998</v>
      </c>
      <c r="AB68" s="224">
        <f>+'t44 (4)'!Y198</f>
        <v>2329.4699999999998</v>
      </c>
      <c r="AD68" s="224">
        <f>+'t44 (4)'!AA198</f>
        <v>2226.13</v>
      </c>
      <c r="AF68" s="224">
        <f>+'t44 (4)'!AC198</f>
        <v>2516.54</v>
      </c>
      <c r="AH68" s="224">
        <f>+'t44 (4)'!AE198</f>
        <v>2581.81</v>
      </c>
      <c r="AJ68" s="224">
        <f>+'t44 (4)'!AG198</f>
        <v>1967.3</v>
      </c>
      <c r="AL68" s="224">
        <f>+'t44 (4)'!AI198</f>
        <v>2348.5700000000002</v>
      </c>
      <c r="AN68" s="224">
        <f>+'t44 (4)'!AK198</f>
        <v>2348.61</v>
      </c>
      <c r="AP68" s="224">
        <f>+'t44 (4)'!AM198</f>
        <v>2256.12</v>
      </c>
      <c r="AR68" s="224">
        <f>+'t44 (4)'!AO198</f>
        <v>2112.8000000000002</v>
      </c>
      <c r="AT68" s="224">
        <f>+'t44 (4)'!AQ198</f>
        <v>2491.0100000000002</v>
      </c>
      <c r="AV68" s="224">
        <f>+'t44 (4)'!AS198</f>
        <v>2435.4699999999998</v>
      </c>
      <c r="AX68" s="224">
        <f>+'t44 (4)'!AU198</f>
        <v>2599.52</v>
      </c>
      <c r="AZ68" s="224">
        <f>+'t44 (4)'!AW198</f>
        <v>2281.27</v>
      </c>
      <c r="BA68" s="226"/>
      <c r="BB68" s="224">
        <f t="shared" si="0"/>
        <v>28165.15</v>
      </c>
      <c r="BD68" s="224">
        <f>+'t44 (4)'!AY198</f>
        <v>2160.96</v>
      </c>
      <c r="BF68" s="224">
        <f>+'t44 (4)'!BA198</f>
        <v>2046.89</v>
      </c>
      <c r="BH68" s="224">
        <f>+'t44 (4)'!BC198</f>
        <v>2444.5300000000002</v>
      </c>
      <c r="BI68" s="226"/>
      <c r="BJ68" s="224">
        <f t="shared" si="1"/>
        <v>6652.38</v>
      </c>
      <c r="BL68" s="224">
        <f>+'t44 (4)'!BE198</f>
        <v>1723.09</v>
      </c>
      <c r="BN68" s="224">
        <f>+'t44 (4)'!BG198</f>
        <v>2116.9499999999998</v>
      </c>
      <c r="BP68" s="224">
        <f>+'t44 (4)'!BI198</f>
        <v>2176.4</v>
      </c>
      <c r="BR68" s="224">
        <f>+'t44 (4)'!BK198</f>
        <v>2096.2399999999998</v>
      </c>
      <c r="BT68" s="224">
        <f>+'t44 (4)'!BM198</f>
        <v>2357.88</v>
      </c>
      <c r="BV68" s="224">
        <f>+'t44 (4)'!BO198</f>
        <v>2165.84</v>
      </c>
      <c r="BX68" s="224">
        <f>+'t44 (4)'!BQ198</f>
        <v>2238.7199999999998</v>
      </c>
      <c r="BZ68" s="224">
        <f>+'t44 (4)'!BS198</f>
        <v>2397.85</v>
      </c>
      <c r="CB68" s="224">
        <f>+'t44 (4)'!BU198</f>
        <v>2002.46</v>
      </c>
      <c r="CC68" s="226"/>
      <c r="CD68" s="224">
        <f t="shared" si="42"/>
        <v>25927.809999999998</v>
      </c>
      <c r="CF68" s="224">
        <f>+'t44 (4)'!BW198</f>
        <v>2351.6799999999998</v>
      </c>
      <c r="CH68" s="224">
        <f>+'t44 (4)'!BY198</f>
        <v>2244.87</v>
      </c>
      <c r="CI68" s="226"/>
      <c r="CJ68" s="224">
        <f>+'t44 (4)'!CA198</f>
        <v>2485.8200000000002</v>
      </c>
      <c r="CL68" s="224">
        <f t="shared" si="20"/>
        <v>7082.3700000000008</v>
      </c>
      <c r="CM68" s="179"/>
      <c r="CN68" s="323">
        <f t="shared" si="43"/>
        <v>12.066873738314477</v>
      </c>
      <c r="CO68" s="323"/>
      <c r="CP68" s="323">
        <f t="shared" si="44"/>
        <v>18.399781694315575</v>
      </c>
      <c r="CQ68" s="323"/>
      <c r="CR68" s="323">
        <f t="shared" si="45"/>
        <v>27.117634315424599</v>
      </c>
      <c r="CS68" s="323"/>
      <c r="CT68" s="323">
        <f t="shared" si="46"/>
        <v>7.5873911711948239</v>
      </c>
      <c r="CU68" s="323"/>
      <c r="CV68" s="323">
        <f t="shared" si="47"/>
        <v>8.4684626433463741</v>
      </c>
      <c r="CW68" s="323"/>
      <c r="CX68" s="323">
        <f t="shared" si="48"/>
        <v>16.669812820410932</v>
      </c>
      <c r="CY68" s="338"/>
      <c r="CZ68" s="323">
        <f t="shared" si="49"/>
        <v>8.0848535949716194</v>
      </c>
      <c r="DA68" s="338"/>
      <c r="DB68" s="323">
        <f t="shared" si="50"/>
        <v>-1.1287273271811671</v>
      </c>
      <c r="DC68" s="176"/>
      <c r="DD68" s="323">
        <f t="shared" si="51"/>
        <v>0.45083735578650419</v>
      </c>
      <c r="DE68" s="176"/>
      <c r="DF68" s="323">
        <f t="shared" si="52"/>
        <v>-9.5928193059107834</v>
      </c>
      <c r="DG68" s="176"/>
      <c r="DH68" s="323">
        <f t="shared" si="53"/>
        <v>8.1682076547299189</v>
      </c>
      <c r="DI68" s="176"/>
      <c r="DJ68" s="323">
        <f t="shared" si="54"/>
        <v>-2.0691401906871465</v>
      </c>
      <c r="DK68" s="176"/>
      <c r="DL68" s="229">
        <f t="shared" si="55"/>
        <v>-2.9275019877545327</v>
      </c>
      <c r="DM68" s="339"/>
      <c r="DN68" s="229">
        <f t="shared" si="56"/>
        <v>-18.662528710054271</v>
      </c>
      <c r="DO68" s="339"/>
      <c r="DP68" s="229">
        <f t="shared" si="57"/>
        <v>-5.3171999488730641</v>
      </c>
      <c r="DQ68" s="339"/>
      <c r="DR68" s="229">
        <f t="shared" si="58"/>
        <v>-12.413460072180149</v>
      </c>
      <c r="DS68" s="339"/>
      <c r="DT68" s="229">
        <f t="shared" si="59"/>
        <v>-9.8621714490094163</v>
      </c>
      <c r="DU68" s="339"/>
      <c r="DV68" s="229">
        <f t="shared" si="60"/>
        <v>-7.3324221560838172</v>
      </c>
      <c r="DW68" s="174"/>
      <c r="DX68" s="229">
        <f t="shared" si="61"/>
        <v>-7.0865024910022552</v>
      </c>
      <c r="DY68" s="174"/>
      <c r="DZ68" s="229">
        <f t="shared" si="62"/>
        <v>11.59977281332829</v>
      </c>
      <c r="EA68" s="174"/>
      <c r="EB68" s="229">
        <f t="shared" si="63"/>
        <v>-13.053741253547757</v>
      </c>
      <c r="EC68" s="174"/>
      <c r="ED68" s="229">
        <f t="shared" si="64"/>
        <v>-8.078522831322088</v>
      </c>
      <c r="EE68" s="174"/>
      <c r="EF68" s="229">
        <f t="shared" si="65"/>
        <v>-7.7579707022835009</v>
      </c>
      <c r="EG68" s="174"/>
      <c r="EH68" s="229">
        <f t="shared" si="66"/>
        <v>-12.22170107001801</v>
      </c>
      <c r="EI68" s="174"/>
      <c r="EJ68" s="229">
        <f t="shared" si="67"/>
        <v>-7.9436466697319297</v>
      </c>
      <c r="EK68" s="174"/>
      <c r="EL68" s="229">
        <f t="shared" si="68"/>
        <v>8.8257070931437873</v>
      </c>
      <c r="EM68" s="174"/>
      <c r="EN68" s="229">
        <f t="shared" si="69"/>
        <v>9.6722344630146182</v>
      </c>
      <c r="EO68" s="174"/>
      <c r="EP68" s="229">
        <f t="shared" si="70"/>
        <v>1.6890772459327463</v>
      </c>
      <c r="ER68" s="229">
        <f t="shared" si="71"/>
        <v>6.4637017127704866</v>
      </c>
    </row>
    <row r="69" spans="1:148" ht="16.5" customHeight="1" x14ac:dyDescent="0.45">
      <c r="A69" s="340"/>
      <c r="B69" s="342" t="s">
        <v>608</v>
      </c>
      <c r="C69" s="219"/>
      <c r="D69" s="246"/>
      <c r="F69" s="224">
        <f>+'t44 (4)'!C199</f>
        <v>639.25</v>
      </c>
      <c r="H69" s="224">
        <f>+'t44 (4)'!E199</f>
        <v>629.67999999999995</v>
      </c>
      <c r="J69" s="224">
        <f>+'t44 (4)'!G199</f>
        <v>639.08000000000004</v>
      </c>
      <c r="L69" s="224">
        <f>+'t44 (4)'!I199</f>
        <v>527.88</v>
      </c>
      <c r="N69" s="224">
        <f>+'t44 (4)'!K199</f>
        <v>601.16999999999996</v>
      </c>
      <c r="P69" s="224">
        <f>+'t44 (4)'!M199</f>
        <v>546.88</v>
      </c>
      <c r="R69" s="224">
        <f>+'t44 (4)'!O199</f>
        <v>561.74</v>
      </c>
      <c r="T69" s="224">
        <f>+'t44 (4)'!Q199</f>
        <v>556.98</v>
      </c>
      <c r="V69" s="224">
        <f>+'t44 (4)'!S199</f>
        <v>578.71</v>
      </c>
      <c r="X69" s="224">
        <f>+'t44 (4)'!U199</f>
        <v>684.1</v>
      </c>
      <c r="Z69" s="224">
        <f>+'t44 (4)'!W199</f>
        <v>761.2</v>
      </c>
      <c r="AB69" s="224">
        <f>+'t44 (4)'!Y199</f>
        <v>763.41</v>
      </c>
      <c r="AD69" s="224">
        <f>+'t44 (4)'!AA199</f>
        <v>690.92</v>
      </c>
      <c r="AF69" s="224">
        <f>+'t44 (4)'!AC199</f>
        <v>738.64</v>
      </c>
      <c r="AH69" s="224">
        <f>+'t44 (4)'!AE199</f>
        <v>739.51</v>
      </c>
      <c r="AJ69" s="224">
        <f>+'t44 (4)'!AG199</f>
        <v>509.68</v>
      </c>
      <c r="AL69" s="224">
        <f>+'t44 (4)'!AI199</f>
        <v>612.72</v>
      </c>
      <c r="AN69" s="224">
        <f>+'t44 (4)'!AK199</f>
        <v>528.97</v>
      </c>
      <c r="AP69" s="224">
        <f>+'t44 (4)'!AM199</f>
        <v>511.51</v>
      </c>
      <c r="AR69" s="224">
        <f>+'t44 (4)'!AO199</f>
        <v>483.99</v>
      </c>
      <c r="AT69" s="224">
        <f>+'t44 (4)'!AQ199</f>
        <v>491.59</v>
      </c>
      <c r="AV69" s="224">
        <f>+'t44 (4)'!AS199</f>
        <v>585.79999999999995</v>
      </c>
      <c r="AX69" s="224">
        <f>+'t44 (4)'!AU199</f>
        <v>761.34</v>
      </c>
      <c r="AZ69" s="224">
        <f>+'t44 (4)'!AW199</f>
        <v>747.2</v>
      </c>
      <c r="BA69" s="226"/>
      <c r="BB69" s="224">
        <f t="shared" si="0"/>
        <v>7401.87</v>
      </c>
      <c r="BD69" s="224">
        <f>+'t44 (4)'!AY199</f>
        <v>601.9</v>
      </c>
      <c r="BF69" s="224">
        <f>+'t44 (4)'!BA199</f>
        <v>681.82</v>
      </c>
      <c r="BH69" s="224">
        <f>+'t44 (4)'!BC199</f>
        <v>737.6</v>
      </c>
      <c r="BI69" s="226"/>
      <c r="BJ69" s="224">
        <f t="shared" si="1"/>
        <v>2021.3200000000002</v>
      </c>
      <c r="BL69" s="224">
        <f>+'t44 (4)'!BE199</f>
        <v>484.7</v>
      </c>
      <c r="BN69" s="224">
        <f>+'t44 (4)'!BG199</f>
        <v>491.12</v>
      </c>
      <c r="BP69" s="224">
        <f>+'t44 (4)'!BI199</f>
        <v>631.09</v>
      </c>
      <c r="BR69" s="224">
        <f>+'t44 (4)'!BK199</f>
        <v>521.41</v>
      </c>
      <c r="BT69" s="224">
        <f>+'t44 (4)'!BM199</f>
        <v>555.80999999999995</v>
      </c>
      <c r="BV69" s="224">
        <f>+'t44 (4)'!BO199</f>
        <v>566.42999999999995</v>
      </c>
      <c r="BX69" s="224">
        <f>+'t44 (4)'!BQ199</f>
        <v>544.22</v>
      </c>
      <c r="BZ69" s="224">
        <f>+'t44 (4)'!BS199</f>
        <v>730.12</v>
      </c>
      <c r="CB69" s="224">
        <f>+'t44 (4)'!BU199</f>
        <v>652.72</v>
      </c>
      <c r="CC69" s="226"/>
      <c r="CD69" s="224">
        <f t="shared" si="42"/>
        <v>7198.94</v>
      </c>
      <c r="CF69" s="224">
        <f>+'t44 (4)'!BW199</f>
        <v>805.57</v>
      </c>
      <c r="CH69" s="224">
        <f>+'t44 (4)'!BY199</f>
        <v>797.68</v>
      </c>
      <c r="CI69" s="226"/>
      <c r="CJ69" s="224">
        <f>+'t44 (4)'!CA199</f>
        <v>727.11</v>
      </c>
      <c r="CL69" s="224">
        <f t="shared" si="20"/>
        <v>2330.36</v>
      </c>
      <c r="CM69" s="179"/>
      <c r="CN69" s="323">
        <f t="shared" si="43"/>
        <v>8.0829096597575312</v>
      </c>
      <c r="CO69" s="323"/>
      <c r="CP69" s="323">
        <f t="shared" si="44"/>
        <v>17.304027442510495</v>
      </c>
      <c r="CQ69" s="323"/>
      <c r="CR69" s="323">
        <f t="shared" si="45"/>
        <v>15.71477749264567</v>
      </c>
      <c r="CS69" s="323"/>
      <c r="CT69" s="323">
        <f t="shared" si="46"/>
        <v>-3.4477532772599795</v>
      </c>
      <c r="CU69" s="323"/>
      <c r="CV69" s="323">
        <f t="shared" si="47"/>
        <v>1.9212535555666488</v>
      </c>
      <c r="CW69" s="323"/>
      <c r="CX69" s="323">
        <f t="shared" si="48"/>
        <v>-3.274941486249261</v>
      </c>
      <c r="CY69" s="338"/>
      <c r="CZ69" s="323">
        <f t="shared" si="49"/>
        <v>-8.9418592231281462</v>
      </c>
      <c r="DA69" s="338"/>
      <c r="DB69" s="323">
        <f t="shared" si="50"/>
        <v>-13.104599806097173</v>
      </c>
      <c r="DC69" s="176"/>
      <c r="DD69" s="323">
        <f t="shared" si="51"/>
        <v>-15.054172210606353</v>
      </c>
      <c r="DE69" s="176"/>
      <c r="DF69" s="323">
        <f t="shared" si="52"/>
        <v>-14.36924426253473</v>
      </c>
      <c r="DG69" s="176"/>
      <c r="DH69" s="323">
        <f t="shared" si="53"/>
        <v>1.8392012611667674E-2</v>
      </c>
      <c r="DI69" s="176"/>
      <c r="DJ69" s="323">
        <f t="shared" si="54"/>
        <v>-2.1233675220392656</v>
      </c>
      <c r="DK69" s="176"/>
      <c r="DL69" s="229">
        <f t="shared" si="55"/>
        <v>-12.884270248364494</v>
      </c>
      <c r="DM69" s="339"/>
      <c r="DN69" s="229">
        <f t="shared" si="56"/>
        <v>-7.692515975305958</v>
      </c>
      <c r="DO69" s="339"/>
      <c r="DP69" s="229">
        <f t="shared" si="57"/>
        <v>-0.25827913077578479</v>
      </c>
      <c r="DQ69" s="339"/>
      <c r="DR69" s="229">
        <f t="shared" si="58"/>
        <v>-4.9011144247370968</v>
      </c>
      <c r="DS69" s="339"/>
      <c r="DT69" s="229">
        <f t="shared" si="59"/>
        <v>-19.845932889411156</v>
      </c>
      <c r="DU69" s="339"/>
      <c r="DV69" s="229">
        <f t="shared" si="60"/>
        <v>19.305442652702421</v>
      </c>
      <c r="DW69" s="174"/>
      <c r="DX69" s="229">
        <f t="shared" si="61"/>
        <v>1.9354460323356193</v>
      </c>
      <c r="DY69" s="174"/>
      <c r="DZ69" s="229">
        <f t="shared" si="62"/>
        <v>14.839149569205956</v>
      </c>
      <c r="EA69" s="174"/>
      <c r="EB69" s="229">
        <f t="shared" si="63"/>
        <v>15.224068837852677</v>
      </c>
      <c r="EC69" s="174"/>
      <c r="ED69" s="229">
        <f t="shared" si="64"/>
        <v>-7.09798566063502</v>
      </c>
      <c r="EE69" s="174"/>
      <c r="EF69" s="229">
        <f t="shared" si="65"/>
        <v>-4.1006646176478316</v>
      </c>
      <c r="EG69" s="174"/>
      <c r="EH69" s="229">
        <f t="shared" si="66"/>
        <v>-12.644539614561035</v>
      </c>
      <c r="EI69" s="174"/>
      <c r="EJ69" s="229">
        <f t="shared" si="67"/>
        <v>-2.7416044864338351</v>
      </c>
      <c r="EK69" s="174"/>
      <c r="EL69" s="229">
        <f t="shared" si="68"/>
        <v>33.83784681840838</v>
      </c>
      <c r="EM69" s="174"/>
      <c r="EN69" s="229">
        <f t="shared" si="69"/>
        <v>16.992754685987489</v>
      </c>
      <c r="EO69" s="174"/>
      <c r="EP69" s="229">
        <f t="shared" si="70"/>
        <v>-1.4221800433839471</v>
      </c>
      <c r="ER69" s="229">
        <f t="shared" si="71"/>
        <v>15.289019056853936</v>
      </c>
    </row>
    <row r="70" spans="1:148" ht="16.5" customHeight="1" x14ac:dyDescent="0.45">
      <c r="A70" s="340"/>
      <c r="B70" s="342" t="s">
        <v>609</v>
      </c>
      <c r="C70" s="219"/>
      <c r="D70" s="246"/>
      <c r="F70" s="224">
        <f>+'t44 (4)'!C200</f>
        <v>1347.18</v>
      </c>
      <c r="H70" s="224">
        <f>+'t44 (4)'!E200</f>
        <v>1495.77</v>
      </c>
      <c r="J70" s="224">
        <f>+'t44 (4)'!G200</f>
        <v>1391.96</v>
      </c>
      <c r="L70" s="224">
        <f>+'t44 (4)'!I200</f>
        <v>1300.68</v>
      </c>
      <c r="N70" s="224">
        <f>+'t44 (4)'!K200</f>
        <v>1564.04</v>
      </c>
      <c r="P70" s="224">
        <f>+'t44 (4)'!M200</f>
        <v>1466.16</v>
      </c>
      <c r="R70" s="224">
        <f>+'t44 (4)'!O200</f>
        <v>1525.62</v>
      </c>
      <c r="T70" s="224">
        <f>+'t44 (4)'!Q200</f>
        <v>1579.94</v>
      </c>
      <c r="V70" s="224">
        <f>+'t44 (4)'!S200</f>
        <v>1901.12</v>
      </c>
      <c r="X70" s="224">
        <f>+'t44 (4)'!U200</f>
        <v>2009.79</v>
      </c>
      <c r="Z70" s="224">
        <f>+'t44 (4)'!W200</f>
        <v>1642.03</v>
      </c>
      <c r="AB70" s="224">
        <f>+'t44 (4)'!Y200</f>
        <v>1566.06</v>
      </c>
      <c r="AD70" s="224">
        <f>+'t44 (4)'!AA200</f>
        <v>1535.21</v>
      </c>
      <c r="AF70" s="224">
        <f>+'t44 (4)'!AC200</f>
        <v>1777.9</v>
      </c>
      <c r="AH70" s="224">
        <f>+'t44 (4)'!AE200</f>
        <v>1842.3</v>
      </c>
      <c r="AJ70" s="224">
        <f>+'t44 (4)'!AG200</f>
        <v>1457.63</v>
      </c>
      <c r="AL70" s="224">
        <f>+'t44 (4)'!AI200</f>
        <v>1735.85</v>
      </c>
      <c r="AN70" s="224">
        <f>+'t44 (4)'!AK200</f>
        <v>1819.63</v>
      </c>
      <c r="AP70" s="224">
        <f>+'t44 (4)'!AM200</f>
        <v>1744.61</v>
      </c>
      <c r="AR70" s="224">
        <f>+'t44 (4)'!AO200</f>
        <v>1628.81</v>
      </c>
      <c r="AT70" s="224">
        <f>+'t44 (4)'!AQ200</f>
        <v>1999.42</v>
      </c>
      <c r="AV70" s="224">
        <f>+'t44 (4)'!AS200</f>
        <v>1849.67</v>
      </c>
      <c r="AX70" s="224">
        <f>+'t44 (4)'!AU200</f>
        <v>1838.18</v>
      </c>
      <c r="AZ70" s="224">
        <f>+'t44 (4)'!AW200</f>
        <v>1534.08</v>
      </c>
      <c r="BA70" s="226"/>
      <c r="BB70" s="224">
        <f t="shared" si="0"/>
        <v>20763.29</v>
      </c>
      <c r="BD70" s="224">
        <f>+'t44 (4)'!AY200</f>
        <v>1559.05</v>
      </c>
      <c r="BF70" s="224">
        <f>+'t44 (4)'!BA200</f>
        <v>1365.06</v>
      </c>
      <c r="BH70" s="224">
        <f>+'t44 (4)'!BC200</f>
        <v>1706.94</v>
      </c>
      <c r="BI70" s="226"/>
      <c r="BJ70" s="224">
        <f t="shared" si="1"/>
        <v>4631.05</v>
      </c>
      <c r="BL70" s="224">
        <f>+'t44 (4)'!BE200</f>
        <v>1238.3900000000001</v>
      </c>
      <c r="BN70" s="224">
        <f>+'t44 (4)'!BG200</f>
        <v>1625.83</v>
      </c>
      <c r="BP70" s="224">
        <f>+'t44 (4)'!BI200</f>
        <v>1545.31</v>
      </c>
      <c r="BR70" s="224">
        <f>+'t44 (4)'!BK200</f>
        <v>1574.84</v>
      </c>
      <c r="BT70" s="224">
        <f>+'t44 (4)'!BM200</f>
        <v>1802.07</v>
      </c>
      <c r="BV70" s="224">
        <f>+'t44 (4)'!BO200</f>
        <v>1599.4</v>
      </c>
      <c r="BX70" s="224">
        <f>+'t44 (4)'!BQ200</f>
        <v>1694.5</v>
      </c>
      <c r="BZ70" s="224">
        <f>+'t44 (4)'!BS200</f>
        <v>1667.73</v>
      </c>
      <c r="CB70" s="224">
        <f>+'t44 (4)'!BU200</f>
        <v>1349.74</v>
      </c>
      <c r="CC70" s="226"/>
      <c r="CD70" s="224">
        <f t="shared" si="42"/>
        <v>18728.86</v>
      </c>
      <c r="CF70" s="224">
        <f>+'t44 (4)'!BW200</f>
        <v>1546.11</v>
      </c>
      <c r="CH70" s="224">
        <f>+'t44 (4)'!BY200</f>
        <v>1447.19</v>
      </c>
      <c r="CI70" s="226"/>
      <c r="CJ70" s="224">
        <f>+'t44 (4)'!CA200</f>
        <v>1758.72</v>
      </c>
      <c r="CL70" s="224">
        <f t="shared" si="20"/>
        <v>4752.0199999999995</v>
      </c>
      <c r="CM70" s="179"/>
      <c r="CN70" s="323">
        <f t="shared" si="43"/>
        <v>13.957303404147915</v>
      </c>
      <c r="CO70" s="323"/>
      <c r="CP70" s="323">
        <f t="shared" si="44"/>
        <v>18.861857103699098</v>
      </c>
      <c r="CQ70" s="323"/>
      <c r="CR70" s="323">
        <f t="shared" si="45"/>
        <v>32.352941176470587</v>
      </c>
      <c r="CS70" s="323"/>
      <c r="CT70" s="323">
        <f t="shared" si="46"/>
        <v>12.066765076729101</v>
      </c>
      <c r="CU70" s="323"/>
      <c r="CV70" s="323">
        <f t="shared" si="47"/>
        <v>10.985013171018633</v>
      </c>
      <c r="CW70" s="323"/>
      <c r="CX70" s="323">
        <f t="shared" si="48"/>
        <v>24.108555682872268</v>
      </c>
      <c r="CY70" s="338"/>
      <c r="CZ70" s="323">
        <f t="shared" si="49"/>
        <v>14.354164208649589</v>
      </c>
      <c r="DA70" s="338"/>
      <c r="DB70" s="323">
        <f t="shared" si="50"/>
        <v>3.093155436282391</v>
      </c>
      <c r="DC70" s="176"/>
      <c r="DD70" s="323">
        <f t="shared" si="51"/>
        <v>5.1706362565224762</v>
      </c>
      <c r="DE70" s="176"/>
      <c r="DF70" s="323">
        <f t="shared" si="52"/>
        <v>-7.9670015275227657</v>
      </c>
      <c r="DG70" s="176"/>
      <c r="DH70" s="323">
        <f t="shared" si="53"/>
        <v>11.945579557011744</v>
      </c>
      <c r="DI70" s="176"/>
      <c r="DJ70" s="323">
        <f t="shared" si="54"/>
        <v>-2.0420673537412393</v>
      </c>
      <c r="DK70" s="176"/>
      <c r="DL70" s="229">
        <f t="shared" si="55"/>
        <v>1.5528820161410994</v>
      </c>
      <c r="DM70" s="339"/>
      <c r="DN70" s="229">
        <f t="shared" si="56"/>
        <v>-23.220653580066376</v>
      </c>
      <c r="DO70" s="339"/>
      <c r="DP70" s="229">
        <f t="shared" si="57"/>
        <v>-7.3473375671714631</v>
      </c>
      <c r="DQ70" s="339"/>
      <c r="DR70" s="229">
        <f t="shared" si="58"/>
        <v>-15.040853989009562</v>
      </c>
      <c r="DS70" s="339"/>
      <c r="DT70" s="229">
        <f t="shared" si="59"/>
        <v>-6.3381052510297575</v>
      </c>
      <c r="DU70" s="339"/>
      <c r="DV70" s="229">
        <f t="shared" si="60"/>
        <v>-15.075592290740436</v>
      </c>
      <c r="DW70" s="174"/>
      <c r="DX70" s="229">
        <f t="shared" si="61"/>
        <v>-9.7311146903892531</v>
      </c>
      <c r="DY70" s="174"/>
      <c r="DZ70" s="229">
        <f t="shared" si="62"/>
        <v>10.637213671330592</v>
      </c>
      <c r="EA70" s="174"/>
      <c r="EB70" s="229">
        <f t="shared" si="63"/>
        <v>-20.006801972572042</v>
      </c>
      <c r="EC70" s="174"/>
      <c r="ED70" s="229">
        <f t="shared" si="64"/>
        <v>-8.389063995199141</v>
      </c>
      <c r="EE70" s="174"/>
      <c r="EF70" s="229">
        <f t="shared" si="65"/>
        <v>-9.2727589245884534</v>
      </c>
      <c r="EG70" s="174"/>
      <c r="EH70" s="229">
        <f t="shared" si="66"/>
        <v>-12.016322486441378</v>
      </c>
      <c r="EI70" s="174"/>
      <c r="EJ70" s="229">
        <f t="shared" si="67"/>
        <v>-9.7982063536173669</v>
      </c>
      <c r="EK70" s="174"/>
      <c r="EL70" s="229">
        <f t="shared" si="68"/>
        <v>-0.82999262371316052</v>
      </c>
      <c r="EM70" s="174"/>
      <c r="EN70" s="229">
        <f t="shared" si="69"/>
        <v>6.0165853515596446</v>
      </c>
      <c r="EO70" s="174"/>
      <c r="EP70" s="229">
        <f t="shared" si="70"/>
        <v>3.0334985412492577</v>
      </c>
      <c r="ER70" s="229">
        <f t="shared" si="71"/>
        <v>2.6121505921983035</v>
      </c>
    </row>
    <row r="71" spans="1:148" ht="16.5" customHeight="1" x14ac:dyDescent="0.45">
      <c r="A71" s="340"/>
      <c r="B71" s="342" t="s">
        <v>610</v>
      </c>
      <c r="C71" s="219"/>
      <c r="D71" s="246"/>
      <c r="F71" s="224">
        <f>+'t44 (4)'!C201</f>
        <v>871.71</v>
      </c>
      <c r="H71" s="224">
        <f>+'t44 (4)'!E201</f>
        <v>1038.96</v>
      </c>
      <c r="J71" s="224">
        <f>+'t44 (4)'!G201</f>
        <v>886.17</v>
      </c>
      <c r="L71" s="224">
        <f>+'t44 (4)'!I201</f>
        <v>837.86</v>
      </c>
      <c r="N71" s="224">
        <f>+'t44 (4)'!K201</f>
        <v>1079.03</v>
      </c>
      <c r="P71" s="224">
        <f>+'t44 (4)'!M201</f>
        <v>909.54</v>
      </c>
      <c r="R71" s="224">
        <f>+'t44 (4)'!O201</f>
        <v>965.16</v>
      </c>
      <c r="T71" s="224">
        <f>+'t44 (4)'!Q201</f>
        <v>1020.02</v>
      </c>
      <c r="V71" s="224">
        <f>+'t44 (4)'!S201</f>
        <v>1277.74</v>
      </c>
      <c r="X71" s="224">
        <f>+'t44 (4)'!U201</f>
        <v>1263.5</v>
      </c>
      <c r="Z71" s="224">
        <f>+'t44 (4)'!W201</f>
        <v>1002.39</v>
      </c>
      <c r="AB71" s="224">
        <f>+'t44 (4)'!Y201</f>
        <v>990.27</v>
      </c>
      <c r="AD71" s="224">
        <f>+'t44 (4)'!AA201</f>
        <v>959.13</v>
      </c>
      <c r="AF71" s="224">
        <f>+'t44 (4)'!AC201</f>
        <v>1133.43</v>
      </c>
      <c r="AH71" s="224">
        <f>+'t44 (4)'!AE201</f>
        <v>1155.82</v>
      </c>
      <c r="AJ71" s="224">
        <f>+'t44 (4)'!AG201</f>
        <v>854.37</v>
      </c>
      <c r="AL71" s="224">
        <f>+'t44 (4)'!AI201</f>
        <v>1142.28</v>
      </c>
      <c r="AN71" s="224">
        <f>+'t44 (4)'!AK201</f>
        <v>1197.07</v>
      </c>
      <c r="AP71" s="224">
        <f>+'t44 (4)'!AM201</f>
        <v>1054</v>
      </c>
      <c r="AR71" s="224">
        <f>+'t44 (4)'!AO201</f>
        <v>1132.1300000000001</v>
      </c>
      <c r="AT71" s="224">
        <f>+'t44 (4)'!AQ201</f>
        <v>1316.46</v>
      </c>
      <c r="AV71" s="224">
        <f>+'t44 (4)'!AS201</f>
        <v>1272.48</v>
      </c>
      <c r="AX71" s="224">
        <f>+'t44 (4)'!AU201</f>
        <v>1159.3599999999999</v>
      </c>
      <c r="AZ71" s="224">
        <f>+'t44 (4)'!AW201</f>
        <v>960.69</v>
      </c>
      <c r="BA71" s="226"/>
      <c r="BB71" s="224">
        <f t="shared" si="0"/>
        <v>13337.22</v>
      </c>
      <c r="BD71" s="224">
        <f>+'t44 (4)'!AY201</f>
        <v>1109.42</v>
      </c>
      <c r="BF71" s="224">
        <f>+'t44 (4)'!BA201</f>
        <v>830.05</v>
      </c>
      <c r="BH71" s="224">
        <f>+'t44 (4)'!BC201</f>
        <v>1028.6400000000001</v>
      </c>
      <c r="BI71" s="226"/>
      <c r="BJ71" s="224">
        <f t="shared" ref="BJ71:BJ93" si="72">BH71+BF71+BD71</f>
        <v>2968.11</v>
      </c>
      <c r="BL71" s="224">
        <f>+'t44 (4)'!BE201</f>
        <v>782.73</v>
      </c>
      <c r="BN71" s="224">
        <f>+'t44 (4)'!BG201</f>
        <v>1052.24</v>
      </c>
      <c r="BP71" s="224">
        <f>+'t44 (4)'!BI201</f>
        <v>948.83</v>
      </c>
      <c r="BR71" s="224">
        <f>+'t44 (4)'!BK201</f>
        <v>956.84</v>
      </c>
      <c r="BT71" s="224">
        <f>+'t44 (4)'!BM201</f>
        <v>1154.8699999999999</v>
      </c>
      <c r="BV71" s="224">
        <f>+'t44 (4)'!BO201</f>
        <v>1002.92</v>
      </c>
      <c r="BX71" s="224">
        <f>+'t44 (4)'!BQ201</f>
        <v>1094.5899999999999</v>
      </c>
      <c r="BZ71" s="224">
        <f>+'t44 (4)'!BS201</f>
        <v>1044.19</v>
      </c>
      <c r="CB71" s="224">
        <f>+'t44 (4)'!BU201</f>
        <v>795.85</v>
      </c>
      <c r="CC71" s="226"/>
      <c r="CD71" s="224">
        <f t="shared" si="42"/>
        <v>11801.169999999998</v>
      </c>
      <c r="CF71" s="224">
        <f>+'t44 (4)'!BW201</f>
        <v>1047.75</v>
      </c>
      <c r="CH71" s="224">
        <f>+'t44 (4)'!BY201</f>
        <v>978.49</v>
      </c>
      <c r="CI71" s="226"/>
      <c r="CJ71" s="224">
        <f>+'t44 (4)'!CA201</f>
        <v>1165.07</v>
      </c>
      <c r="CL71" s="224">
        <f t="shared" si="20"/>
        <v>3191.31</v>
      </c>
      <c r="CM71" s="179"/>
      <c r="CN71" s="323">
        <f t="shared" si="43"/>
        <v>10.028564545548392</v>
      </c>
      <c r="CO71" s="323"/>
      <c r="CP71" s="323">
        <f t="shared" si="44"/>
        <v>9.0927465927465931</v>
      </c>
      <c r="CQ71" s="323"/>
      <c r="CR71" s="323">
        <f t="shared" si="45"/>
        <v>30.428698782400666</v>
      </c>
      <c r="CS71" s="323"/>
      <c r="CT71" s="323">
        <f t="shared" si="46"/>
        <v>1.970496264292354</v>
      </c>
      <c r="CU71" s="323"/>
      <c r="CV71" s="323">
        <f t="shared" si="47"/>
        <v>5.8617461979741048</v>
      </c>
      <c r="CW71" s="323"/>
      <c r="CX71" s="323">
        <f t="shared" si="48"/>
        <v>31.612683334432788</v>
      </c>
      <c r="CY71" s="338"/>
      <c r="CZ71" s="323">
        <f t="shared" si="49"/>
        <v>9.2046914501222599</v>
      </c>
      <c r="DA71" s="338"/>
      <c r="DB71" s="323">
        <f t="shared" si="50"/>
        <v>10.990960961549789</v>
      </c>
      <c r="DC71" s="176"/>
      <c r="DD71" s="323">
        <f t="shared" si="51"/>
        <v>3.0303504625354138</v>
      </c>
      <c r="DE71" s="176"/>
      <c r="DF71" s="323">
        <f t="shared" si="52"/>
        <v>0.71072417886821615</v>
      </c>
      <c r="DG71" s="176"/>
      <c r="DH71" s="323">
        <f t="shared" si="53"/>
        <v>15.659573619050459</v>
      </c>
      <c r="DI71" s="176"/>
      <c r="DJ71" s="323">
        <f t="shared" si="54"/>
        <v>-2.9870641340240423</v>
      </c>
      <c r="DK71" s="176"/>
      <c r="DL71" s="229">
        <f t="shared" si="55"/>
        <v>15.669408734999424</v>
      </c>
      <c r="DM71" s="339"/>
      <c r="DN71" s="229">
        <f t="shared" si="56"/>
        <v>-26.76654050095728</v>
      </c>
      <c r="DO71" s="339"/>
      <c r="DP71" s="229">
        <f t="shared" si="57"/>
        <v>-11.003443442750582</v>
      </c>
      <c r="DQ71" s="339"/>
      <c r="DR71" s="229">
        <f t="shared" si="58"/>
        <v>-8.3851258822290049</v>
      </c>
      <c r="DS71" s="339"/>
      <c r="DT71" s="229">
        <f t="shared" si="59"/>
        <v>-7.8824806527296287</v>
      </c>
      <c r="DU71" s="339"/>
      <c r="DV71" s="229">
        <f t="shared" si="60"/>
        <v>-20.737300241422794</v>
      </c>
      <c r="DW71" s="174"/>
      <c r="DX71" s="229">
        <f t="shared" si="61"/>
        <v>-9.2182163187855775</v>
      </c>
      <c r="DY71" s="174"/>
      <c r="DZ71" s="229">
        <f t="shared" si="62"/>
        <v>2.0086032522766528</v>
      </c>
      <c r="EA71" s="174"/>
      <c r="EB71" s="229">
        <f t="shared" si="63"/>
        <v>-23.816902906278969</v>
      </c>
      <c r="EC71" s="174"/>
      <c r="ED71" s="229">
        <f t="shared" si="64"/>
        <v>-13.979787501571739</v>
      </c>
      <c r="EE71" s="174"/>
      <c r="EF71" s="229">
        <f t="shared" si="65"/>
        <v>-9.9339290643113305</v>
      </c>
      <c r="EG71" s="174"/>
      <c r="EH71" s="229">
        <f t="shared" si="66"/>
        <v>-17.158500660983258</v>
      </c>
      <c r="EI71" s="174"/>
      <c r="EJ71" s="229">
        <f t="shared" si="67"/>
        <v>-11.517017789314421</v>
      </c>
      <c r="EK71" s="174"/>
      <c r="EL71" s="229">
        <f t="shared" si="68"/>
        <v>-5.5587604333796055</v>
      </c>
      <c r="EM71" s="174"/>
      <c r="EN71" s="229">
        <f t="shared" si="69"/>
        <v>17.883260044575632</v>
      </c>
      <c r="EO71" s="174"/>
      <c r="EP71" s="229">
        <f t="shared" si="70"/>
        <v>13.263143568206548</v>
      </c>
      <c r="ER71" s="229">
        <f t="shared" si="71"/>
        <v>7.5199369295612328</v>
      </c>
    </row>
    <row r="72" spans="1:148" ht="16.5" customHeight="1" x14ac:dyDescent="0.45">
      <c r="A72" s="340"/>
      <c r="B72" s="342" t="s">
        <v>611</v>
      </c>
      <c r="C72" s="219"/>
      <c r="D72" s="246"/>
      <c r="F72" s="224">
        <f>+'t44 (4)'!C202</f>
        <v>164.48</v>
      </c>
      <c r="H72" s="224">
        <f>+'t44 (4)'!E202</f>
        <v>168.05</v>
      </c>
      <c r="J72" s="224">
        <f>+'t44 (4)'!G202</f>
        <v>184.09</v>
      </c>
      <c r="L72" s="224">
        <f>+'t44 (4)'!I202</f>
        <v>213.04</v>
      </c>
      <c r="N72" s="224">
        <f>+'t44 (4)'!K202</f>
        <v>181.92</v>
      </c>
      <c r="P72" s="224">
        <f>+'t44 (4)'!M202</f>
        <v>237.82</v>
      </c>
      <c r="R72" s="224">
        <f>+'t44 (4)'!O202</f>
        <v>273.02999999999997</v>
      </c>
      <c r="T72" s="224">
        <f>+'t44 (4)'!Q202</f>
        <v>233.1</v>
      </c>
      <c r="V72" s="224">
        <f>+'t44 (4)'!S202</f>
        <v>303.8</v>
      </c>
      <c r="X72" s="224">
        <f>+'t44 (4)'!U202</f>
        <v>372.52</v>
      </c>
      <c r="Z72" s="224">
        <f>+'t44 (4)'!W202</f>
        <v>294.88</v>
      </c>
      <c r="AB72" s="224">
        <f>+'t44 (4)'!Y202</f>
        <v>294.56</v>
      </c>
      <c r="AD72" s="224">
        <f>+'t44 (4)'!AA202</f>
        <v>305.60000000000002</v>
      </c>
      <c r="AF72" s="224">
        <f>+'t44 (4)'!AC202</f>
        <v>318.47000000000003</v>
      </c>
      <c r="AH72" s="224">
        <f>+'t44 (4)'!AE202</f>
        <v>337.47</v>
      </c>
      <c r="AJ72" s="224">
        <f>+'t44 (4)'!AG202</f>
        <v>291.33</v>
      </c>
      <c r="AL72" s="224">
        <f>+'t44 (4)'!AI202</f>
        <v>290.64999999999998</v>
      </c>
      <c r="AN72" s="224">
        <f>+'t44 (4)'!AK202</f>
        <v>318.64</v>
      </c>
      <c r="AP72" s="224">
        <f>+'t44 (4)'!AM202</f>
        <v>391.27</v>
      </c>
      <c r="AR72" s="224">
        <f>+'t44 (4)'!AO202</f>
        <v>237.45</v>
      </c>
      <c r="AT72" s="224">
        <f>+'t44 (4)'!AQ202</f>
        <v>353.51</v>
      </c>
      <c r="AV72" s="224">
        <f>+'t44 (4)'!AS202</f>
        <v>264.73</v>
      </c>
      <c r="AX72" s="224">
        <f>+'t44 (4)'!AU202</f>
        <v>339.07</v>
      </c>
      <c r="AZ72" s="224">
        <f>+'t44 (4)'!AW202</f>
        <v>261.27999999999997</v>
      </c>
      <c r="BA72" s="226"/>
      <c r="BB72" s="224">
        <f t="shared" si="0"/>
        <v>3709.4699999999993</v>
      </c>
      <c r="BD72" s="224">
        <f>+'t44 (4)'!AY202</f>
        <v>202.8</v>
      </c>
      <c r="BF72" s="224">
        <f>+'t44 (4)'!BA202</f>
        <v>220.87</v>
      </c>
      <c r="BH72" s="224">
        <f>+'t44 (4)'!BC202</f>
        <v>356.82</v>
      </c>
      <c r="BI72" s="226"/>
      <c r="BJ72" s="224">
        <f t="shared" si="72"/>
        <v>780.49</v>
      </c>
      <c r="BL72" s="224">
        <f>+'t44 (4)'!BE202</f>
        <v>215.24</v>
      </c>
      <c r="BN72" s="224">
        <f>+'t44 (4)'!BG202</f>
        <v>276.04000000000002</v>
      </c>
      <c r="BP72" s="224">
        <f>+'t44 (4)'!BI202</f>
        <v>312.68</v>
      </c>
      <c r="BR72" s="224">
        <f>+'t44 (4)'!BK202</f>
        <v>312.52999999999997</v>
      </c>
      <c r="BT72" s="224">
        <f>+'t44 (4)'!BM202</f>
        <v>321.74</v>
      </c>
      <c r="BV72" s="224">
        <f>+'t44 (4)'!BO202</f>
        <v>298.41000000000003</v>
      </c>
      <c r="BX72" s="224">
        <f>+'t44 (4)'!BQ202</f>
        <v>328.97</v>
      </c>
      <c r="BZ72" s="224">
        <f>+'t44 (4)'!BS202</f>
        <v>298.27999999999997</v>
      </c>
      <c r="CB72" s="224">
        <f>+'t44 (4)'!BU202</f>
        <v>252.37</v>
      </c>
      <c r="CC72" s="226"/>
      <c r="CD72" s="224">
        <f t="shared" si="42"/>
        <v>3396.7500000000005</v>
      </c>
      <c r="CF72" s="224">
        <f>+'t44 (4)'!BW202</f>
        <v>216.08</v>
      </c>
      <c r="CH72" s="224">
        <f>+'t44 (4)'!BY202</f>
        <v>219.76</v>
      </c>
      <c r="CI72" s="226"/>
      <c r="CJ72" s="224">
        <f>+'t44 (4)'!CA202</f>
        <v>316.72000000000003</v>
      </c>
      <c r="CL72" s="224">
        <f t="shared" ref="CL72:CL93" si="73">CJ72+CH72+CF72</f>
        <v>752.56000000000006</v>
      </c>
      <c r="CM72" s="179"/>
      <c r="CN72" s="323">
        <f t="shared" si="43"/>
        <v>85.797665369649835</v>
      </c>
      <c r="CO72" s="323"/>
      <c r="CP72" s="323">
        <f t="shared" si="44"/>
        <v>89.509074680154725</v>
      </c>
      <c r="CQ72" s="323"/>
      <c r="CR72" s="323">
        <f t="shared" si="45"/>
        <v>83.317942310826226</v>
      </c>
      <c r="CS72" s="323"/>
      <c r="CT72" s="323">
        <f t="shared" si="46"/>
        <v>36.748967330078862</v>
      </c>
      <c r="CU72" s="323"/>
      <c r="CV72" s="323">
        <f t="shared" si="47"/>
        <v>59.768029903254181</v>
      </c>
      <c r="CW72" s="323"/>
      <c r="CX72" s="323">
        <f t="shared" si="48"/>
        <v>33.983685140021855</v>
      </c>
      <c r="CY72" s="338"/>
      <c r="CZ72" s="323">
        <f t="shared" si="49"/>
        <v>43.306596344724028</v>
      </c>
      <c r="DA72" s="338"/>
      <c r="DB72" s="323">
        <f t="shared" si="50"/>
        <v>1.8661518661518661</v>
      </c>
      <c r="DC72" s="176"/>
      <c r="DD72" s="323">
        <f t="shared" si="51"/>
        <v>16.362738643844633</v>
      </c>
      <c r="DE72" s="176"/>
      <c r="DF72" s="323">
        <f t="shared" si="52"/>
        <v>-28.935359175346285</v>
      </c>
      <c r="DG72" s="176"/>
      <c r="DH72" s="323">
        <f t="shared" si="53"/>
        <v>14.985756918068361</v>
      </c>
      <c r="DI72" s="176"/>
      <c r="DJ72" s="323">
        <f t="shared" si="54"/>
        <v>-11.298207495926139</v>
      </c>
      <c r="DK72" s="176"/>
      <c r="DL72" s="229">
        <f t="shared" si="55"/>
        <v>-33.638743455497391</v>
      </c>
      <c r="DM72" s="339"/>
      <c r="DN72" s="229">
        <f t="shared" si="56"/>
        <v>-30.646528715420608</v>
      </c>
      <c r="DO72" s="339"/>
      <c r="DP72" s="229">
        <f t="shared" si="57"/>
        <v>5.7338430082673808</v>
      </c>
      <c r="DQ72" s="339"/>
      <c r="DR72" s="229">
        <f t="shared" si="58"/>
        <v>-26.118147804894786</v>
      </c>
      <c r="DS72" s="339"/>
      <c r="DT72" s="229">
        <f t="shared" si="59"/>
        <v>-5.0266643729571463</v>
      </c>
      <c r="DU72" s="339"/>
      <c r="DV72" s="229">
        <f t="shared" si="60"/>
        <v>-1.8704494099924585</v>
      </c>
      <c r="DW72" s="174"/>
      <c r="DX72" s="229">
        <f t="shared" si="61"/>
        <v>-20.124210902957039</v>
      </c>
      <c r="DY72" s="174"/>
      <c r="DZ72" s="229">
        <f t="shared" si="62"/>
        <v>35.49799957885871</v>
      </c>
      <c r="EA72" s="174"/>
      <c r="EB72" s="229">
        <f t="shared" si="63"/>
        <v>-15.586546349466769</v>
      </c>
      <c r="EC72" s="174"/>
      <c r="ED72" s="229">
        <f t="shared" si="64"/>
        <v>24.266233520945878</v>
      </c>
      <c r="EE72" s="174"/>
      <c r="EF72" s="229">
        <f t="shared" si="65"/>
        <v>-12.02996431415343</v>
      </c>
      <c r="EG72" s="174"/>
      <c r="EH72" s="229">
        <f t="shared" si="66"/>
        <v>-3.4101347213716937</v>
      </c>
      <c r="EI72" s="174"/>
      <c r="EJ72" s="229">
        <f t="shared" si="67"/>
        <v>-8.4303148428211845</v>
      </c>
      <c r="EK72" s="174"/>
      <c r="EL72" s="229">
        <f t="shared" si="68"/>
        <v>6.5483234714003968</v>
      </c>
      <c r="EM72" s="174"/>
      <c r="EN72" s="229">
        <f t="shared" si="69"/>
        <v>-0.50255806583058282</v>
      </c>
      <c r="EO72" s="174"/>
      <c r="EP72" s="229">
        <f t="shared" si="70"/>
        <v>-11.23815929600358</v>
      </c>
      <c r="ER72" s="229">
        <f t="shared" si="71"/>
        <v>-3.5785211854091559</v>
      </c>
    </row>
    <row r="73" spans="1:148" ht="16.5" customHeight="1" x14ac:dyDescent="0.45">
      <c r="A73" s="340"/>
      <c r="B73" s="342" t="s">
        <v>612</v>
      </c>
      <c r="C73" s="219"/>
      <c r="D73" s="246"/>
      <c r="F73" s="224">
        <f>+'t44 (4)'!C203</f>
        <v>50.57</v>
      </c>
      <c r="H73" s="224">
        <f>+'t44 (4)'!E203</f>
        <v>52.97</v>
      </c>
      <c r="J73" s="224">
        <f>+'t44 (4)'!G203</f>
        <v>74.790000000000006</v>
      </c>
      <c r="L73" s="224">
        <f>+'t44 (4)'!I203</f>
        <v>46.29</v>
      </c>
      <c r="N73" s="224">
        <f>+'t44 (4)'!K203</f>
        <v>34.94</v>
      </c>
      <c r="P73" s="224">
        <f>+'t44 (4)'!M203</f>
        <v>53.24</v>
      </c>
      <c r="R73" s="224">
        <f>+'t44 (4)'!O203</f>
        <v>40.49</v>
      </c>
      <c r="T73" s="224">
        <f>+'t44 (4)'!Q203</f>
        <v>42.45</v>
      </c>
      <c r="V73" s="224">
        <f>+'t44 (4)'!S203</f>
        <v>51.33</v>
      </c>
      <c r="X73" s="224">
        <f>+'t44 (4)'!U203</f>
        <v>62.8</v>
      </c>
      <c r="Z73" s="224">
        <f>+'t44 (4)'!W203</f>
        <v>68.03</v>
      </c>
      <c r="AB73" s="224">
        <f>+'t44 (4)'!Y203</f>
        <v>49.61</v>
      </c>
      <c r="AD73" s="224">
        <f>+'t44 (4)'!AA203</f>
        <v>37.54</v>
      </c>
      <c r="AF73" s="224">
        <f>+'t44 (4)'!AC203</f>
        <v>34.14</v>
      </c>
      <c r="AH73" s="224">
        <f>+'t44 (4)'!AE203</f>
        <v>57.4</v>
      </c>
      <c r="AJ73" s="224">
        <f>+'t44 (4)'!AG203</f>
        <v>32.549999999999997</v>
      </c>
      <c r="AL73" s="224">
        <f>+'t44 (4)'!AI203</f>
        <v>37.11</v>
      </c>
      <c r="AN73" s="224">
        <f>+'t44 (4)'!AK203</f>
        <v>40.229999999999997</v>
      </c>
      <c r="AP73" s="224">
        <f>+'t44 (4)'!AM203</f>
        <v>55.43</v>
      </c>
      <c r="AR73" s="224">
        <f>+'t44 (4)'!AO203</f>
        <v>62.04</v>
      </c>
      <c r="AT73" s="224">
        <f>+'t44 (4)'!AQ203</f>
        <v>64.569999999999993</v>
      </c>
      <c r="AV73" s="224">
        <f>+'t44 (4)'!AS203</f>
        <v>56.84</v>
      </c>
      <c r="AX73" s="224">
        <f>+'t44 (4)'!AU203</f>
        <v>47.31</v>
      </c>
      <c r="AZ73" s="224">
        <f>+'t44 (4)'!AW203</f>
        <v>44.87</v>
      </c>
      <c r="BA73" s="226"/>
      <c r="BB73" s="224">
        <f t="shared" si="0"/>
        <v>570.03000000000009</v>
      </c>
      <c r="BD73" s="224">
        <f>+'t44 (4)'!AY203</f>
        <v>32</v>
      </c>
      <c r="BF73" s="224">
        <f>+'t44 (4)'!BA203</f>
        <v>46.29</v>
      </c>
      <c r="BH73" s="224">
        <f>+'t44 (4)'!BC203</f>
        <v>46.98</v>
      </c>
      <c r="BI73" s="226"/>
      <c r="BJ73" s="224">
        <f t="shared" si="72"/>
        <v>125.27</v>
      </c>
      <c r="BL73" s="224">
        <f>+'t44 (4)'!BE203</f>
        <v>36.18</v>
      </c>
      <c r="BN73" s="224">
        <f>+'t44 (4)'!BG203</f>
        <v>47.88</v>
      </c>
      <c r="BP73" s="224">
        <f>+'t44 (4)'!BI203</f>
        <v>33.39</v>
      </c>
      <c r="BR73" s="224">
        <f>+'t44 (4)'!BK203</f>
        <v>55.23</v>
      </c>
      <c r="BT73" s="224">
        <f>+'t44 (4)'!BM203</f>
        <v>49.82</v>
      </c>
      <c r="BV73" s="224">
        <f>+'t44 (4)'!BO203</f>
        <v>35.700000000000003</v>
      </c>
      <c r="BX73" s="224">
        <f>+'t44 (4)'!BQ203</f>
        <v>46.16</v>
      </c>
      <c r="BZ73" s="224">
        <f>+'t44 (4)'!BS203</f>
        <v>64.03</v>
      </c>
      <c r="CB73" s="224">
        <f>+'t44 (4)'!BU203</f>
        <v>42.35</v>
      </c>
      <c r="CC73" s="226"/>
      <c r="CD73" s="224">
        <f t="shared" si="42"/>
        <v>536.01</v>
      </c>
      <c r="CF73" s="224">
        <f>+'t44 (4)'!BW203</f>
        <v>27.34</v>
      </c>
      <c r="CH73" s="224">
        <f>+'t44 (4)'!BY203</f>
        <v>25.18</v>
      </c>
      <c r="CI73" s="226"/>
      <c r="CJ73" s="224">
        <f>+'t44 (4)'!CA203</f>
        <v>32.81</v>
      </c>
      <c r="CL73" s="224">
        <f t="shared" si="73"/>
        <v>85.33</v>
      </c>
      <c r="CM73" s="179"/>
      <c r="CN73" s="323">
        <f t="shared" si="43"/>
        <v>-25.766264583745301</v>
      </c>
      <c r="CO73" s="323"/>
      <c r="CP73" s="323">
        <f t="shared" si="44"/>
        <v>-35.548423636020388</v>
      </c>
      <c r="CQ73" s="323"/>
      <c r="CR73" s="323">
        <f t="shared" si="45"/>
        <v>-23.251771627222894</v>
      </c>
      <c r="CS73" s="323"/>
      <c r="CT73" s="323">
        <f t="shared" si="46"/>
        <v>-29.682436811406355</v>
      </c>
      <c r="CU73" s="323"/>
      <c r="CV73" s="323">
        <f t="shared" si="47"/>
        <v>6.2106468231253542</v>
      </c>
      <c r="CW73" s="323"/>
      <c r="CX73" s="323">
        <f t="shared" si="48"/>
        <v>-24.436513899323831</v>
      </c>
      <c r="CY73" s="338"/>
      <c r="CZ73" s="323">
        <f t="shared" si="49"/>
        <v>36.897999506050859</v>
      </c>
      <c r="DA73" s="338"/>
      <c r="DB73" s="323">
        <f t="shared" si="50"/>
        <v>46.148409893992913</v>
      </c>
      <c r="DC73" s="176"/>
      <c r="DD73" s="323">
        <f t="shared" si="51"/>
        <v>25.793882719657102</v>
      </c>
      <c r="DE73" s="176"/>
      <c r="DF73" s="323">
        <f t="shared" si="52"/>
        <v>-9.4904458598725974</v>
      </c>
      <c r="DG73" s="176"/>
      <c r="DH73" s="323">
        <f t="shared" si="53"/>
        <v>-30.457151256798465</v>
      </c>
      <c r="DI73" s="176"/>
      <c r="DJ73" s="323">
        <f t="shared" si="54"/>
        <v>-9.5545252973190937</v>
      </c>
      <c r="DK73" s="176"/>
      <c r="DL73" s="229">
        <f t="shared" si="55"/>
        <v>-14.757591901971235</v>
      </c>
      <c r="DM73" s="339"/>
      <c r="DN73" s="229">
        <f t="shared" si="56"/>
        <v>35.588752196836552</v>
      </c>
      <c r="DO73" s="339"/>
      <c r="DP73" s="229">
        <f t="shared" si="57"/>
        <v>-18.15331010452962</v>
      </c>
      <c r="DQ73" s="339"/>
      <c r="DR73" s="229">
        <f t="shared" si="58"/>
        <v>11.152073732718893</v>
      </c>
      <c r="DS73" s="339"/>
      <c r="DT73" s="229">
        <f t="shared" si="59"/>
        <v>29.021827000808422</v>
      </c>
      <c r="DU73" s="339"/>
      <c r="DV73" s="229">
        <f t="shared" si="60"/>
        <v>-17.002237136465315</v>
      </c>
      <c r="DW73" s="174"/>
      <c r="DX73" s="229">
        <f t="shared" si="61"/>
        <v>-0.36081544290096357</v>
      </c>
      <c r="DY73" s="174"/>
      <c r="DZ73" s="229">
        <f t="shared" si="62"/>
        <v>-19.696969696969692</v>
      </c>
      <c r="EA73" s="174"/>
      <c r="EB73" s="229">
        <f t="shared" si="63"/>
        <v>-44.71116617624282</v>
      </c>
      <c r="EC73" s="174"/>
      <c r="ED73" s="229">
        <f t="shared" si="64"/>
        <v>-18.78958479943703</v>
      </c>
      <c r="EE73" s="174"/>
      <c r="EF73" s="229">
        <f t="shared" si="65"/>
        <v>35.341365461847388</v>
      </c>
      <c r="EG73" s="174"/>
      <c r="EH73" s="229">
        <f t="shared" si="66"/>
        <v>-5.6162246489859458</v>
      </c>
      <c r="EI73" s="174"/>
      <c r="EJ73" s="229">
        <f t="shared" si="67"/>
        <v>-5.9681069417399257</v>
      </c>
      <c r="EK73" s="174"/>
      <c r="EL73" s="229">
        <f t="shared" si="68"/>
        <v>-14.5625</v>
      </c>
      <c r="EM73" s="174"/>
      <c r="EN73" s="229">
        <f t="shared" si="69"/>
        <v>-45.603802117087923</v>
      </c>
      <c r="EO73" s="174"/>
      <c r="EP73" s="229">
        <f t="shared" si="70"/>
        <v>-30.16177096636866</v>
      </c>
      <c r="ER73" s="229">
        <f t="shared" si="71"/>
        <v>-31.883132433942684</v>
      </c>
    </row>
    <row r="74" spans="1:148" ht="16.5" customHeight="1" x14ac:dyDescent="0.45">
      <c r="A74" s="340"/>
      <c r="B74" s="342" t="s">
        <v>962</v>
      </c>
      <c r="C74" s="219"/>
      <c r="D74" s="246"/>
      <c r="F74" s="224">
        <f>+'t44 (4)'!C204</f>
        <v>260.42</v>
      </c>
      <c r="H74" s="224">
        <f>+'t44 (4)'!E204</f>
        <v>235.79</v>
      </c>
      <c r="J74" s="224">
        <f>+'t44 (4)'!G204</f>
        <v>246.91</v>
      </c>
      <c r="L74" s="224">
        <f>+'t44 (4)'!I204</f>
        <v>203.5</v>
      </c>
      <c r="N74" s="224">
        <f>+'t44 (4)'!K204</f>
        <v>268.16000000000003</v>
      </c>
      <c r="P74" s="224">
        <f>+'t44 (4)'!M204</f>
        <v>265.56</v>
      </c>
      <c r="R74" s="224">
        <f>+'t44 (4)'!O204</f>
        <v>246.94</v>
      </c>
      <c r="T74" s="224">
        <f>+'t44 (4)'!Q204</f>
        <v>284.36</v>
      </c>
      <c r="V74" s="224">
        <f>+'t44 (4)'!S204</f>
        <v>268.25</v>
      </c>
      <c r="X74" s="224">
        <f>+'t44 (4)'!U204</f>
        <v>310.98</v>
      </c>
      <c r="Z74" s="224">
        <f>+'t44 (4)'!W204</f>
        <v>276.73</v>
      </c>
      <c r="AB74" s="224">
        <f>+'t44 (4)'!Y204</f>
        <v>231.61</v>
      </c>
      <c r="AD74" s="224">
        <f>+'t44 (4)'!AA204</f>
        <v>232.94</v>
      </c>
      <c r="AF74" s="224">
        <f>+'t44 (4)'!AC204</f>
        <v>291.86</v>
      </c>
      <c r="AH74" s="224">
        <f>+'t44 (4)'!AE204</f>
        <v>291.61</v>
      </c>
      <c r="AJ74" s="224">
        <f>+'t44 (4)'!AG204</f>
        <v>279.38</v>
      </c>
      <c r="AL74" s="224">
        <f>+'t44 (4)'!AI204</f>
        <v>265.81</v>
      </c>
      <c r="AN74" s="224">
        <f>+'t44 (4)'!AK204</f>
        <v>263.69</v>
      </c>
      <c r="AP74" s="224">
        <f>+'t44 (4)'!AM204</f>
        <v>243.91</v>
      </c>
      <c r="AR74" s="224">
        <f>+'t44 (4)'!AO204</f>
        <v>197.19</v>
      </c>
      <c r="AT74" s="224">
        <f>+'t44 (4)'!AQ204</f>
        <v>264.89</v>
      </c>
      <c r="AV74" s="224">
        <f>+'t44 (4)'!AS204</f>
        <v>255.63</v>
      </c>
      <c r="AX74" s="224">
        <f>+'t44 (4)'!AU204</f>
        <v>292.42</v>
      </c>
      <c r="AZ74" s="224">
        <f>+'t44 (4)'!AW204</f>
        <v>267.23</v>
      </c>
      <c r="BA74" s="226"/>
      <c r="BB74" s="224">
        <f t="shared" si="0"/>
        <v>3146.56</v>
      </c>
      <c r="BD74" s="224">
        <f>+'t44 (4)'!AY204</f>
        <v>214.84</v>
      </c>
      <c r="BF74" s="224">
        <f>+'t44 (4)'!BA204</f>
        <v>267.85000000000002</v>
      </c>
      <c r="BH74" s="224">
        <f>+'t44 (4)'!BC204</f>
        <v>274.5</v>
      </c>
      <c r="BI74" s="226"/>
      <c r="BJ74" s="224">
        <f t="shared" si="72"/>
        <v>757.19</v>
      </c>
      <c r="BL74" s="224">
        <f>+'t44 (4)'!BE204</f>
        <v>204.25</v>
      </c>
      <c r="BN74" s="224">
        <f>+'t44 (4)'!BG204</f>
        <v>249.68</v>
      </c>
      <c r="BP74" s="224">
        <f>+'t44 (4)'!BI204</f>
        <v>250.42</v>
      </c>
      <c r="BR74" s="224">
        <f>+'t44 (4)'!BK204</f>
        <v>250.24</v>
      </c>
      <c r="BT74" s="224">
        <f>+'t44 (4)'!BM204</f>
        <v>275.64</v>
      </c>
      <c r="BV74" s="224">
        <f>+'t44 (4)'!BO204</f>
        <v>262.38</v>
      </c>
      <c r="BX74" s="224">
        <f>+'t44 (4)'!BQ204</f>
        <v>224.78</v>
      </c>
      <c r="BZ74" s="224">
        <f>+'t44 (4)'!BS204</f>
        <v>261.24</v>
      </c>
      <c r="CB74" s="224">
        <f>+'t44 (4)'!BU204</f>
        <v>259.17</v>
      </c>
      <c r="CC74" s="226"/>
      <c r="CD74" s="224">
        <f t="shared" si="42"/>
        <v>2994.9900000000002</v>
      </c>
      <c r="CF74" s="224">
        <f>+'t44 (4)'!BW204</f>
        <v>254.94</v>
      </c>
      <c r="CH74" s="224">
        <f>+'t44 (4)'!BY204</f>
        <v>223.77</v>
      </c>
      <c r="CI74" s="226"/>
      <c r="CJ74" s="224">
        <f>+'t44 (4)'!CA204</f>
        <v>244.12</v>
      </c>
      <c r="CL74" s="224">
        <f t="shared" si="73"/>
        <v>722.82999999999993</v>
      </c>
      <c r="CM74" s="179"/>
      <c r="CN74" s="323">
        <f t="shared" si="43"/>
        <v>-10.552184932032871</v>
      </c>
      <c r="CO74" s="323"/>
      <c r="CP74" s="323">
        <f t="shared" si="44"/>
        <v>23.779634420458894</v>
      </c>
      <c r="CQ74" s="323"/>
      <c r="CR74" s="323">
        <f t="shared" si="45"/>
        <v>18.103762504556322</v>
      </c>
      <c r="CS74" s="323"/>
      <c r="CT74" s="323">
        <f t="shared" si="46"/>
        <v>37.287469287469285</v>
      </c>
      <c r="CU74" s="323"/>
      <c r="CV74" s="323">
        <f t="shared" si="47"/>
        <v>-0.87634248210024523</v>
      </c>
      <c r="CW74" s="323"/>
      <c r="CX74" s="323">
        <f t="shared" si="48"/>
        <v>-0.7041723151076984</v>
      </c>
      <c r="CY74" s="338"/>
      <c r="CZ74" s="323">
        <f t="shared" si="49"/>
        <v>-1.2270187089981399</v>
      </c>
      <c r="DA74" s="338"/>
      <c r="DB74" s="323">
        <f t="shared" si="50"/>
        <v>-30.654803769869186</v>
      </c>
      <c r="DC74" s="176"/>
      <c r="DD74" s="323">
        <f t="shared" si="51"/>
        <v>-1.2525629077353218</v>
      </c>
      <c r="DE74" s="176"/>
      <c r="DF74" s="323">
        <f t="shared" si="52"/>
        <v>-17.798572255450516</v>
      </c>
      <c r="DG74" s="176"/>
      <c r="DH74" s="323">
        <f t="shared" si="53"/>
        <v>5.6697864344306792</v>
      </c>
      <c r="DI74" s="176"/>
      <c r="DJ74" s="323">
        <f t="shared" si="54"/>
        <v>15.379301411856128</v>
      </c>
      <c r="DK74" s="176"/>
      <c r="DL74" s="229">
        <f t="shared" si="55"/>
        <v>-7.7702412638447687</v>
      </c>
      <c r="DM74" s="339"/>
      <c r="DN74" s="229">
        <f t="shared" si="56"/>
        <v>-8.2265469745768538</v>
      </c>
      <c r="DO74" s="339"/>
      <c r="DP74" s="229">
        <f t="shared" si="57"/>
        <v>-5.8674256712732848</v>
      </c>
      <c r="DQ74" s="339"/>
      <c r="DR74" s="229">
        <f t="shared" si="58"/>
        <v>-26.891688739351416</v>
      </c>
      <c r="DS74" s="339"/>
      <c r="DT74" s="229">
        <f t="shared" si="59"/>
        <v>-6.0682442346036591</v>
      </c>
      <c r="DU74" s="339"/>
      <c r="DV74" s="229">
        <f t="shared" si="60"/>
        <v>-5.0324244377867977</v>
      </c>
      <c r="DW74" s="174"/>
      <c r="DX74" s="229">
        <f t="shared" si="61"/>
        <v>2.5952195481940166</v>
      </c>
      <c r="DY74" s="174"/>
      <c r="DZ74" s="229">
        <f t="shared" si="62"/>
        <v>39.78396470409249</v>
      </c>
      <c r="EA74" s="174"/>
      <c r="EB74" s="229">
        <f t="shared" si="63"/>
        <v>-0.94756313941636305</v>
      </c>
      <c r="EC74" s="174"/>
      <c r="ED74" s="229">
        <f t="shared" si="64"/>
        <v>-12.068223604428274</v>
      </c>
      <c r="EE74" s="174"/>
      <c r="EF74" s="229">
        <f t="shared" si="65"/>
        <v>-10.662745366254022</v>
      </c>
      <c r="EG74" s="174"/>
      <c r="EH74" s="229">
        <f t="shared" si="66"/>
        <v>-3.0161284286943868</v>
      </c>
      <c r="EI74" s="174"/>
      <c r="EJ74" s="229">
        <f t="shared" si="67"/>
        <v>-4.817006508695199</v>
      </c>
      <c r="EK74" s="174"/>
      <c r="EL74" s="229">
        <f t="shared" si="68"/>
        <v>18.665053062744374</v>
      </c>
      <c r="EM74" s="174"/>
      <c r="EN74" s="229">
        <f t="shared" si="69"/>
        <v>-16.456972185924958</v>
      </c>
      <c r="EO74" s="174"/>
      <c r="EP74" s="229">
        <f t="shared" si="70"/>
        <v>-11.067395264116575</v>
      </c>
      <c r="ER74" s="229">
        <f t="shared" si="71"/>
        <v>-4.5378306633738097</v>
      </c>
    </row>
    <row r="75" spans="1:148" ht="16.5" customHeight="1" x14ac:dyDescent="0.45">
      <c r="A75" s="340"/>
      <c r="B75" s="342" t="s">
        <v>613</v>
      </c>
      <c r="C75" s="219"/>
      <c r="D75" s="246"/>
      <c r="F75" s="224">
        <f>+'t44 (4)'!C205</f>
        <v>577.34</v>
      </c>
      <c r="H75" s="224">
        <f>+'t44 (4)'!E205</f>
        <v>614.65</v>
      </c>
      <c r="J75" s="224">
        <f>+'t44 (4)'!G205</f>
        <v>760.21</v>
      </c>
      <c r="L75" s="224">
        <f>+'t44 (4)'!I205</f>
        <v>719.22</v>
      </c>
      <c r="N75" s="224">
        <f>+'t44 (4)'!K205</f>
        <v>730.6</v>
      </c>
      <c r="P75" s="224">
        <f>+'t44 (4)'!M205</f>
        <v>667.25</v>
      </c>
      <c r="R75" s="224">
        <f>+'t44 (4)'!O205</f>
        <v>713.76</v>
      </c>
      <c r="T75" s="224">
        <f>+'t44 (4)'!Q205</f>
        <v>668.48</v>
      </c>
      <c r="V75" s="224">
        <f>+'t44 (4)'!S205</f>
        <v>691.21</v>
      </c>
      <c r="X75" s="224">
        <f>+'t44 (4)'!U205</f>
        <v>821.15</v>
      </c>
      <c r="Z75" s="224">
        <f>+'t44 (4)'!W205</f>
        <v>748.48</v>
      </c>
      <c r="AB75" s="224">
        <f>+'t44 (4)'!Y205</f>
        <v>754.51</v>
      </c>
      <c r="AD75" s="224">
        <f>+'t44 (4)'!AA205</f>
        <v>799.54</v>
      </c>
      <c r="AF75" s="224">
        <f>+'t44 (4)'!AC205</f>
        <v>872.4</v>
      </c>
      <c r="AH75" s="224">
        <f>+'t44 (4)'!AE205</f>
        <v>1017.61</v>
      </c>
      <c r="AJ75" s="224">
        <f>+'t44 (4)'!AG205</f>
        <v>870.63</v>
      </c>
      <c r="AL75" s="224">
        <f>+'t44 (4)'!AI205</f>
        <v>997.36</v>
      </c>
      <c r="AN75" s="224">
        <f>+'t44 (4)'!AK205</f>
        <v>962.33</v>
      </c>
      <c r="AP75" s="224">
        <f>+'t44 (4)'!AM205</f>
        <v>938.21</v>
      </c>
      <c r="AR75" s="224">
        <f>+'t44 (4)'!AO205</f>
        <v>934.4</v>
      </c>
      <c r="AT75" s="224">
        <f>+'t44 (4)'!AQ205</f>
        <v>970.89</v>
      </c>
      <c r="AV75" s="224">
        <f>+'t44 (4)'!AS205</f>
        <v>787.91</v>
      </c>
      <c r="AX75" s="224">
        <f>+'t44 (4)'!AU205</f>
        <v>755.12</v>
      </c>
      <c r="AZ75" s="224">
        <f>+'t44 (4)'!AW205</f>
        <v>866.94</v>
      </c>
      <c r="BA75" s="226"/>
      <c r="BB75" s="224">
        <f t="shared" si="0"/>
        <v>10773.34</v>
      </c>
      <c r="BD75" s="224">
        <f>+'t44 (4)'!AY205</f>
        <v>706.19</v>
      </c>
      <c r="BF75" s="224">
        <f>+'t44 (4)'!BA205</f>
        <v>854.14</v>
      </c>
      <c r="BH75" s="224">
        <f>+'t44 (4)'!BC205</f>
        <v>1153.93</v>
      </c>
      <c r="BI75" s="226"/>
      <c r="BJ75" s="224">
        <f t="shared" si="72"/>
        <v>2714.26</v>
      </c>
      <c r="BL75" s="224">
        <f>+'t44 (4)'!BE205</f>
        <v>799.37</v>
      </c>
      <c r="BN75" s="224">
        <f>+'t44 (4)'!BG205</f>
        <v>1017.14</v>
      </c>
      <c r="BP75" s="224">
        <f>+'t44 (4)'!BI205</f>
        <v>970.02</v>
      </c>
      <c r="BR75" s="224">
        <f>+'t44 (4)'!BK205</f>
        <v>854.01</v>
      </c>
      <c r="BT75" s="224">
        <f>+'t44 (4)'!BM205</f>
        <v>874.87</v>
      </c>
      <c r="BV75" s="224">
        <f>+'t44 (4)'!BO205</f>
        <v>843.41</v>
      </c>
      <c r="BX75" s="224">
        <f>+'t44 (4)'!BQ205</f>
        <v>782.4</v>
      </c>
      <c r="BZ75" s="224">
        <f>+'t44 (4)'!BS205</f>
        <v>799.47</v>
      </c>
      <c r="CB75" s="224">
        <f>+'t44 (4)'!BU205</f>
        <v>780.08</v>
      </c>
      <c r="CC75" s="226"/>
      <c r="CD75" s="224">
        <f t="shared" si="42"/>
        <v>10435.030000000001</v>
      </c>
      <c r="CF75" s="224">
        <f>+'t44 (4)'!BW205</f>
        <v>834.29</v>
      </c>
      <c r="CH75" s="224">
        <f>+'t44 (4)'!BY205</f>
        <v>810.32</v>
      </c>
      <c r="CI75" s="226"/>
      <c r="CJ75" s="224">
        <f>+'t44 (4)'!CA205</f>
        <v>1012.96</v>
      </c>
      <c r="CL75" s="224">
        <f t="shared" si="73"/>
        <v>2657.57</v>
      </c>
      <c r="CM75" s="179"/>
      <c r="CN75" s="323">
        <f t="shared" si="43"/>
        <v>38.486853500536931</v>
      </c>
      <c r="CO75" s="323"/>
      <c r="CP75" s="323">
        <f t="shared" si="44"/>
        <v>41.93443423086309</v>
      </c>
      <c r="CQ75" s="323"/>
      <c r="CR75" s="323">
        <f t="shared" si="45"/>
        <v>33.859065258283884</v>
      </c>
      <c r="CS75" s="323"/>
      <c r="CT75" s="323">
        <f t="shared" si="46"/>
        <v>21.051972970718282</v>
      </c>
      <c r="CU75" s="323"/>
      <c r="CV75" s="323">
        <f t="shared" si="47"/>
        <v>36.512455516014228</v>
      </c>
      <c r="CW75" s="323"/>
      <c r="CX75" s="323">
        <f t="shared" si="48"/>
        <v>44.223304608467593</v>
      </c>
      <c r="CY75" s="338"/>
      <c r="CZ75" s="323">
        <f t="shared" si="49"/>
        <v>31.446144362250617</v>
      </c>
      <c r="DA75" s="338"/>
      <c r="DB75" s="323">
        <f t="shared" si="50"/>
        <v>39.779798946864517</v>
      </c>
      <c r="DC75" s="176"/>
      <c r="DD75" s="323">
        <f t="shared" si="51"/>
        <v>40.46237756976894</v>
      </c>
      <c r="DE75" s="176"/>
      <c r="DF75" s="323">
        <f t="shared" si="52"/>
        <v>-4.0479814893746635</v>
      </c>
      <c r="DG75" s="176"/>
      <c r="DH75" s="323">
        <f t="shared" si="53"/>
        <v>0.88713125267207982</v>
      </c>
      <c r="DI75" s="176"/>
      <c r="DJ75" s="323">
        <f t="shared" si="54"/>
        <v>14.901061616148237</v>
      </c>
      <c r="DK75" s="176"/>
      <c r="DL75" s="229">
        <f t="shared" si="55"/>
        <v>-11.675463391450069</v>
      </c>
      <c r="DM75" s="339"/>
      <c r="DN75" s="229">
        <f t="shared" si="56"/>
        <v>-2.0930765703805587</v>
      </c>
      <c r="DO75" s="339"/>
      <c r="DP75" s="229">
        <f t="shared" si="57"/>
        <v>13.396094771081257</v>
      </c>
      <c r="DQ75" s="339"/>
      <c r="DR75" s="229">
        <f t="shared" si="58"/>
        <v>-8.1848776173575448</v>
      </c>
      <c r="DS75" s="339"/>
      <c r="DT75" s="229">
        <f t="shared" si="59"/>
        <v>1.9832357423598346</v>
      </c>
      <c r="DU75" s="339"/>
      <c r="DV75" s="229">
        <f t="shared" si="60"/>
        <v>0.7991021790861641</v>
      </c>
      <c r="DW75" s="174"/>
      <c r="DX75" s="229">
        <f t="shared" si="61"/>
        <v>-8.9745366176016024</v>
      </c>
      <c r="DY75" s="174"/>
      <c r="DZ75" s="229">
        <f t="shared" si="62"/>
        <v>-6.3709332191780765</v>
      </c>
      <c r="EA75" s="174"/>
      <c r="EB75" s="229">
        <f t="shared" si="63"/>
        <v>-13.13022072531389</v>
      </c>
      <c r="EC75" s="174"/>
      <c r="ED75" s="229">
        <f t="shared" si="64"/>
        <v>-0.69931845007678017</v>
      </c>
      <c r="EE75" s="174"/>
      <c r="EF75" s="229">
        <f t="shared" si="65"/>
        <v>5.873238690539262</v>
      </c>
      <c r="EG75" s="174"/>
      <c r="EH75" s="229">
        <f t="shared" si="66"/>
        <v>-10.019147807230034</v>
      </c>
      <c r="EI75" s="174"/>
      <c r="EJ75" s="229">
        <f t="shared" si="67"/>
        <v>-3.140251769646174</v>
      </c>
      <c r="EK75" s="174"/>
      <c r="EL75" s="229">
        <f t="shared" si="68"/>
        <v>18.139594160211825</v>
      </c>
      <c r="EM75" s="174"/>
      <c r="EN75" s="229">
        <f t="shared" si="69"/>
        <v>-5.1303065071299674</v>
      </c>
      <c r="EO75" s="174"/>
      <c r="EP75" s="229">
        <f t="shared" si="70"/>
        <v>-12.216512266775281</v>
      </c>
      <c r="ER75" s="229">
        <f t="shared" si="71"/>
        <v>-2.0885987340932721</v>
      </c>
    </row>
    <row r="76" spans="1:148" ht="16.5" customHeight="1" x14ac:dyDescent="0.45">
      <c r="A76" s="340"/>
      <c r="B76" s="342" t="s">
        <v>614</v>
      </c>
      <c r="C76" s="219"/>
      <c r="D76" s="246"/>
      <c r="F76" s="224">
        <f>+'t44 (4)'!C206</f>
        <v>4684.3100000000004</v>
      </c>
      <c r="H76" s="224">
        <f>+'t44 (4)'!E206</f>
        <v>4434.1099999999997</v>
      </c>
      <c r="J76" s="224">
        <f>+'t44 (4)'!G206</f>
        <v>5083.66</v>
      </c>
      <c r="L76" s="224">
        <f>+'t44 (4)'!I206</f>
        <v>4838.5600000000004</v>
      </c>
      <c r="N76" s="224">
        <f>+'t44 (4)'!K206</f>
        <v>5418.52</v>
      </c>
      <c r="P76" s="224">
        <f>+'t44 (4)'!M206</f>
        <v>5488.97</v>
      </c>
      <c r="R76" s="224">
        <f>+'t44 (4)'!O206</f>
        <v>5928.23</v>
      </c>
      <c r="T76" s="224">
        <f>+'t44 (4)'!Q206</f>
        <v>5027.97</v>
      </c>
      <c r="V76" s="224">
        <f>+'t44 (4)'!S206</f>
        <v>5255.74</v>
      </c>
      <c r="X76" s="224">
        <f>+'t44 (4)'!U206</f>
        <v>5701.33</v>
      </c>
      <c r="Z76" s="224">
        <f>+'t44 (4)'!W206</f>
        <v>5474.96</v>
      </c>
      <c r="AB76" s="224">
        <f>+'t44 (4)'!Y206</f>
        <v>4870.3100000000004</v>
      </c>
      <c r="AD76" s="224">
        <f>+'t44 (4)'!AA206</f>
        <v>5200.37</v>
      </c>
      <c r="AF76" s="224">
        <f>+'t44 (4)'!AC206</f>
        <v>5543.49</v>
      </c>
      <c r="AH76" s="224">
        <f>+'t44 (4)'!AE206</f>
        <v>5976.23</v>
      </c>
      <c r="AJ76" s="224">
        <f>+'t44 (4)'!AG206</f>
        <v>5229.1499999999996</v>
      </c>
      <c r="AL76" s="224">
        <f>+'t44 (4)'!AI206</f>
        <v>6046.46</v>
      </c>
      <c r="AN76" s="224">
        <f>+'t44 (4)'!AK206</f>
        <v>6003.82</v>
      </c>
      <c r="AP76" s="224">
        <f>+'t44 (4)'!AM206</f>
        <v>5212.8900000000003</v>
      </c>
      <c r="AR76" s="224">
        <f>+'t44 (4)'!AO206</f>
        <v>5394.56</v>
      </c>
      <c r="AT76" s="224">
        <f>+'t44 (4)'!AQ206</f>
        <v>5112.34</v>
      </c>
      <c r="AV76" s="224">
        <f>+'t44 (4)'!AS206</f>
        <v>5531.82</v>
      </c>
      <c r="AX76" s="224">
        <f>+'t44 (4)'!AU206</f>
        <v>5695.78</v>
      </c>
      <c r="AZ76" s="224">
        <f>+'t44 (4)'!AW206</f>
        <v>5102.13</v>
      </c>
      <c r="BA76" s="226"/>
      <c r="BB76" s="224">
        <f t="shared" ref="BB76:BB93" si="74">SUM(AD76:AZ76)</f>
        <v>66049.039999999994</v>
      </c>
      <c r="BD76" s="224">
        <f>+'t44 (4)'!AY206</f>
        <v>5188.21</v>
      </c>
      <c r="BF76" s="224">
        <f>+'t44 (4)'!BA206</f>
        <v>5101.41</v>
      </c>
      <c r="BH76" s="224">
        <f>+'t44 (4)'!BC206</f>
        <v>5862.91</v>
      </c>
      <c r="BI76" s="226"/>
      <c r="BJ76" s="224">
        <f t="shared" si="72"/>
        <v>16152.529999999999</v>
      </c>
      <c r="BL76" s="224">
        <f>+'t44 (4)'!BE206</f>
        <v>5158.96</v>
      </c>
      <c r="BN76" s="224">
        <f>+'t44 (4)'!BG206</f>
        <v>5901.2</v>
      </c>
      <c r="BP76" s="224">
        <f>+'t44 (4)'!BI206</f>
        <v>5888.19</v>
      </c>
      <c r="BR76" s="224">
        <f>+'t44 (4)'!BK206</f>
        <v>5866.39</v>
      </c>
      <c r="BT76" s="224">
        <f>+'t44 (4)'!BM206</f>
        <v>6108.45</v>
      </c>
      <c r="BV76" s="224">
        <f>+'t44 (4)'!BO206</f>
        <v>5795.5</v>
      </c>
      <c r="BX76" s="224">
        <f>+'t44 (4)'!BQ206</f>
        <v>5054.43</v>
      </c>
      <c r="BZ76" s="224">
        <f>+'t44 (4)'!BS206</f>
        <v>5202.9399999999996</v>
      </c>
      <c r="CB76" s="224">
        <f>+'t44 (4)'!BU206</f>
        <v>4398.83</v>
      </c>
      <c r="CC76" s="226"/>
      <c r="CD76" s="224">
        <f t="shared" si="42"/>
        <v>65527.420000000006</v>
      </c>
      <c r="CF76" s="224">
        <f>+'t44 (4)'!BW206</f>
        <v>5275.37</v>
      </c>
      <c r="CH76" s="224">
        <f>+'t44 (4)'!BY206</f>
        <v>4808.57</v>
      </c>
      <c r="CI76" s="226"/>
      <c r="CJ76" s="224">
        <f>+'t44 (4)'!CA206</f>
        <v>5751.13</v>
      </c>
      <c r="CL76" s="224">
        <f t="shared" si="73"/>
        <v>15835.07</v>
      </c>
      <c r="CM76" s="179"/>
      <c r="CN76" s="323">
        <f t="shared" si="43"/>
        <v>11.016777284167766</v>
      </c>
      <c r="CO76" s="323"/>
      <c r="CP76" s="323">
        <f t="shared" si="44"/>
        <v>25.019225955152223</v>
      </c>
      <c r="CQ76" s="323"/>
      <c r="CR76" s="323">
        <f t="shared" si="45"/>
        <v>17.55762580503022</v>
      </c>
      <c r="CS76" s="323"/>
      <c r="CT76" s="323">
        <f t="shared" si="46"/>
        <v>8.0724430409047088</v>
      </c>
      <c r="CU76" s="323"/>
      <c r="CV76" s="323">
        <f t="shared" si="47"/>
        <v>11.588773318175427</v>
      </c>
      <c r="CW76" s="323"/>
      <c r="CX76" s="323">
        <f t="shared" si="48"/>
        <v>9.3797196924013004</v>
      </c>
      <c r="CY76" s="338"/>
      <c r="CZ76" s="323">
        <f t="shared" si="49"/>
        <v>-12.066670827548853</v>
      </c>
      <c r="DA76" s="338"/>
      <c r="DB76" s="323">
        <f t="shared" si="50"/>
        <v>7.2910140673074775</v>
      </c>
      <c r="DC76" s="176"/>
      <c r="DD76" s="323">
        <f t="shared" si="51"/>
        <v>-2.7284454710468919</v>
      </c>
      <c r="DE76" s="176"/>
      <c r="DF76" s="323">
        <f t="shared" si="52"/>
        <v>-2.9731659104103803</v>
      </c>
      <c r="DG76" s="176"/>
      <c r="DH76" s="323">
        <f t="shared" si="53"/>
        <v>4.0332714759559796</v>
      </c>
      <c r="DI76" s="176"/>
      <c r="DJ76" s="323">
        <f t="shared" si="54"/>
        <v>4.7598612819307107</v>
      </c>
      <c r="DK76" s="176"/>
      <c r="DL76" s="229">
        <f t="shared" si="55"/>
        <v>-0.23382951597674673</v>
      </c>
      <c r="DM76" s="339"/>
      <c r="DN76" s="229">
        <f t="shared" si="56"/>
        <v>-7.9747595828620561</v>
      </c>
      <c r="DO76" s="339"/>
      <c r="DP76" s="229">
        <f t="shared" si="57"/>
        <v>-1.8961786945950854</v>
      </c>
      <c r="DQ76" s="339"/>
      <c r="DR76" s="229">
        <f t="shared" si="58"/>
        <v>-1.3422831626554887</v>
      </c>
      <c r="DS76" s="339"/>
      <c r="DT76" s="229">
        <f t="shared" si="59"/>
        <v>-2.4023974358550304</v>
      </c>
      <c r="DU76" s="339"/>
      <c r="DV76" s="229">
        <f t="shared" si="60"/>
        <v>-1.925940484558164</v>
      </c>
      <c r="DW76" s="174"/>
      <c r="DX76" s="229">
        <f t="shared" si="61"/>
        <v>12.536232301084427</v>
      </c>
      <c r="DY76" s="174"/>
      <c r="DZ76" s="229">
        <f t="shared" si="62"/>
        <v>13.233516727962979</v>
      </c>
      <c r="EA76" s="174"/>
      <c r="EB76" s="229">
        <f t="shared" si="63"/>
        <v>13.362960992422245</v>
      </c>
      <c r="EC76" s="174"/>
      <c r="ED76" s="229">
        <f t="shared" si="64"/>
        <v>-8.6298903435035772</v>
      </c>
      <c r="EE76" s="174"/>
      <c r="EF76" s="229">
        <f t="shared" si="65"/>
        <v>-8.6527218396778025</v>
      </c>
      <c r="EG76" s="174"/>
      <c r="EH76" s="229">
        <f t="shared" si="66"/>
        <v>-13.784439048005448</v>
      </c>
      <c r="EI76" s="174"/>
      <c r="EJ76" s="229">
        <f t="shared" si="67"/>
        <v>-0.78974652773149412</v>
      </c>
      <c r="EK76" s="174"/>
      <c r="EL76" s="229">
        <f t="shared" si="68"/>
        <v>1.679962838821103</v>
      </c>
      <c r="EM76" s="174"/>
      <c r="EN76" s="229">
        <f t="shared" si="69"/>
        <v>-5.7403737398091899</v>
      </c>
      <c r="EO76" s="174"/>
      <c r="EP76" s="229">
        <f t="shared" si="70"/>
        <v>-1.9065617585806272</v>
      </c>
      <c r="ER76" s="229">
        <f t="shared" si="71"/>
        <v>-1.9653887038129536</v>
      </c>
    </row>
    <row r="77" spans="1:148" ht="16.5" customHeight="1" x14ac:dyDescent="0.45">
      <c r="A77" s="340"/>
      <c r="B77" s="342" t="s">
        <v>615</v>
      </c>
      <c r="C77" s="219"/>
      <c r="D77" s="246"/>
      <c r="F77" s="224">
        <f>+'t44 (4)'!C207</f>
        <v>4083.39</v>
      </c>
      <c r="H77" s="224">
        <f>+'t44 (4)'!E207</f>
        <v>3845.41</v>
      </c>
      <c r="J77" s="224">
        <f>+'t44 (4)'!G207</f>
        <v>4132.7700000000004</v>
      </c>
      <c r="L77" s="224">
        <f>+'t44 (4)'!I207</f>
        <v>3967.61</v>
      </c>
      <c r="N77" s="224">
        <f>+'t44 (4)'!K207</f>
        <v>4590.54</v>
      </c>
      <c r="P77" s="224">
        <f>+'t44 (4)'!M207</f>
        <v>4498.59</v>
      </c>
      <c r="R77" s="224">
        <f>+'t44 (4)'!O207</f>
        <v>4927.9399999999996</v>
      </c>
      <c r="T77" s="224">
        <f>+'t44 (4)'!Q207</f>
        <v>4073.3</v>
      </c>
      <c r="V77" s="224">
        <f>+'t44 (4)'!S207</f>
        <v>4329.57</v>
      </c>
      <c r="X77" s="224">
        <f>+'t44 (4)'!U207</f>
        <v>4747.41</v>
      </c>
      <c r="Z77" s="224">
        <f>+'t44 (4)'!W207</f>
        <v>4569.4399999999996</v>
      </c>
      <c r="AB77" s="224">
        <f>+'t44 (4)'!Y207</f>
        <v>3818.51</v>
      </c>
      <c r="AD77" s="224">
        <f>+'t44 (4)'!AA207</f>
        <v>4225.97</v>
      </c>
      <c r="AF77" s="224">
        <f>+'t44 (4)'!AC207</f>
        <v>4513.57</v>
      </c>
      <c r="AH77" s="224">
        <f>+'t44 (4)'!AE207</f>
        <v>4928.24</v>
      </c>
      <c r="AJ77" s="224">
        <f>+'t44 (4)'!AG207</f>
        <v>4310.8</v>
      </c>
      <c r="AL77" s="224">
        <f>+'t44 (4)'!AI207</f>
        <v>4959.08</v>
      </c>
      <c r="AN77" s="224">
        <f>+'t44 (4)'!AK207</f>
        <v>5027.2700000000004</v>
      </c>
      <c r="AP77" s="224">
        <f>+'t44 (4)'!AM207</f>
        <v>4317.41</v>
      </c>
      <c r="AR77" s="224">
        <f>+'t44 (4)'!AO207</f>
        <v>4306.1899999999996</v>
      </c>
      <c r="AT77" s="224">
        <f>+'t44 (4)'!AQ207</f>
        <v>4152.5600000000004</v>
      </c>
      <c r="AV77" s="224">
        <f>+'t44 (4)'!AS207</f>
        <v>4693.04</v>
      </c>
      <c r="AX77" s="224">
        <f>+'t44 (4)'!AU207</f>
        <v>4530.9799999999996</v>
      </c>
      <c r="AZ77" s="224">
        <f>+'t44 (4)'!AW207</f>
        <v>4113.1000000000004</v>
      </c>
      <c r="BA77" s="226"/>
      <c r="BB77" s="224">
        <f t="shared" si="74"/>
        <v>54078.21</v>
      </c>
      <c r="BD77" s="224">
        <f>+'t44 (4)'!AY207</f>
        <v>4319</v>
      </c>
      <c r="BF77" s="224">
        <f>+'t44 (4)'!BA207</f>
        <v>4245.6499999999996</v>
      </c>
      <c r="BH77" s="224">
        <f>+'t44 (4)'!BC207</f>
        <v>4835.1899999999996</v>
      </c>
      <c r="BI77" s="226"/>
      <c r="BJ77" s="224">
        <f t="shared" si="72"/>
        <v>13399.84</v>
      </c>
      <c r="BL77" s="224">
        <f>+'t44 (4)'!BE207</f>
        <v>4339.01</v>
      </c>
      <c r="BN77" s="224">
        <f>+'t44 (4)'!BG207</f>
        <v>4906.5600000000004</v>
      </c>
      <c r="BP77" s="224">
        <f>+'t44 (4)'!BI207</f>
        <v>4838.5600000000004</v>
      </c>
      <c r="BR77" s="224">
        <f>+'t44 (4)'!BK207</f>
        <v>5033.34</v>
      </c>
      <c r="BT77" s="224">
        <f>+'t44 (4)'!BM207</f>
        <v>5242.3999999999996</v>
      </c>
      <c r="BV77" s="224">
        <f>+'t44 (4)'!BO207</f>
        <v>4913.45</v>
      </c>
      <c r="BX77" s="224">
        <f>+'t44 (4)'!BQ207</f>
        <v>4278.24</v>
      </c>
      <c r="BZ77" s="224">
        <f>+'t44 (4)'!BS207</f>
        <v>4252.54</v>
      </c>
      <c r="CB77" s="224">
        <f>+'t44 (4)'!BU207</f>
        <v>3639.38</v>
      </c>
      <c r="CC77" s="226"/>
      <c r="CD77" s="224">
        <f t="shared" si="42"/>
        <v>54843.320000000007</v>
      </c>
      <c r="CF77" s="224">
        <f>+'t44 (4)'!BW207</f>
        <v>4363.34</v>
      </c>
      <c r="CH77" s="224">
        <f>+'t44 (4)'!BY207</f>
        <v>4049.7</v>
      </c>
      <c r="CI77" s="226"/>
      <c r="CJ77" s="224">
        <f>+'t44 (4)'!CA207</f>
        <v>4705.18</v>
      </c>
      <c r="CL77" s="224">
        <f t="shared" si="73"/>
        <v>13118.220000000001</v>
      </c>
      <c r="CM77" s="179"/>
      <c r="CN77" s="323">
        <f t="shared" si="43"/>
        <v>3.4917066457037071</v>
      </c>
      <c r="CO77" s="323"/>
      <c r="CP77" s="323">
        <f t="shared" si="44"/>
        <v>17.375520425650315</v>
      </c>
      <c r="CQ77" s="323"/>
      <c r="CR77" s="323">
        <f t="shared" si="45"/>
        <v>19.247865233245488</v>
      </c>
      <c r="CS77" s="323"/>
      <c r="CT77" s="323">
        <f t="shared" si="46"/>
        <v>8.6497916881951511</v>
      </c>
      <c r="CU77" s="323"/>
      <c r="CV77" s="323">
        <f t="shared" si="47"/>
        <v>8.0282493998527382</v>
      </c>
      <c r="CW77" s="323"/>
      <c r="CX77" s="323">
        <f t="shared" si="48"/>
        <v>11.752126777501392</v>
      </c>
      <c r="CY77" s="338"/>
      <c r="CZ77" s="323">
        <f t="shared" si="49"/>
        <v>-12.389152465330334</v>
      </c>
      <c r="DA77" s="338"/>
      <c r="DB77" s="323">
        <f t="shared" si="50"/>
        <v>5.7174772297645449</v>
      </c>
      <c r="DC77" s="176"/>
      <c r="DD77" s="323">
        <f t="shared" si="51"/>
        <v>-4.0883967691941585</v>
      </c>
      <c r="DE77" s="176"/>
      <c r="DF77" s="323">
        <f t="shared" si="52"/>
        <v>-1.1452560448749982</v>
      </c>
      <c r="DG77" s="176"/>
      <c r="DH77" s="323">
        <f t="shared" si="53"/>
        <v>-0.84167863020413458</v>
      </c>
      <c r="DI77" s="176"/>
      <c r="DJ77" s="323">
        <f t="shared" si="54"/>
        <v>7.7147892764455328</v>
      </c>
      <c r="DK77" s="176"/>
      <c r="DL77" s="229">
        <f t="shared" si="55"/>
        <v>2.2013880836825539</v>
      </c>
      <c r="DM77" s="339"/>
      <c r="DN77" s="229">
        <f t="shared" si="56"/>
        <v>-5.9358778084753316</v>
      </c>
      <c r="DO77" s="339"/>
      <c r="DP77" s="229">
        <f t="shared" si="57"/>
        <v>-1.8880979822411326</v>
      </c>
      <c r="DQ77" s="339"/>
      <c r="DR77" s="229">
        <f t="shared" si="58"/>
        <v>0.65440289505427351</v>
      </c>
      <c r="DS77" s="339"/>
      <c r="DT77" s="229">
        <f t="shared" si="59"/>
        <v>-1.0590674076643158</v>
      </c>
      <c r="DU77" s="339"/>
      <c r="DV77" s="229">
        <f t="shared" si="60"/>
        <v>-3.7537271720038956</v>
      </c>
      <c r="DW77" s="174"/>
      <c r="DX77" s="229">
        <f t="shared" si="61"/>
        <v>16.582395463947151</v>
      </c>
      <c r="DY77" s="174"/>
      <c r="DZ77" s="229">
        <f t="shared" si="62"/>
        <v>21.741028612299964</v>
      </c>
      <c r="EA77" s="174"/>
      <c r="EB77" s="229">
        <f t="shared" si="63"/>
        <v>18.323395688442766</v>
      </c>
      <c r="EC77" s="174"/>
      <c r="ED77" s="229">
        <f t="shared" si="64"/>
        <v>-8.8386205956054056</v>
      </c>
      <c r="EE77" s="174"/>
      <c r="EF77" s="229">
        <f t="shared" si="65"/>
        <v>-6.1452489306949021</v>
      </c>
      <c r="EG77" s="174"/>
      <c r="EH77" s="229">
        <f t="shared" si="66"/>
        <v>-11.517347013201729</v>
      </c>
      <c r="EI77" s="174"/>
      <c r="EJ77" s="229">
        <f t="shared" si="67"/>
        <v>1.4148212376112523</v>
      </c>
      <c r="EK77" s="174"/>
      <c r="EL77" s="229">
        <f t="shared" si="68"/>
        <v>1.0266265339198943</v>
      </c>
      <c r="EM77" s="174"/>
      <c r="EN77" s="229">
        <f t="shared" si="69"/>
        <v>-4.6153121430169701</v>
      </c>
      <c r="EO77" s="174"/>
      <c r="EP77" s="229">
        <f t="shared" si="70"/>
        <v>-2.6888291876844383</v>
      </c>
      <c r="ER77" s="229">
        <f t="shared" si="71"/>
        <v>-2.1016668855747489</v>
      </c>
    </row>
    <row r="78" spans="1:148" ht="16.5" customHeight="1" x14ac:dyDescent="0.45">
      <c r="A78" s="340"/>
      <c r="B78" s="342" t="s">
        <v>616</v>
      </c>
      <c r="C78" s="219"/>
      <c r="D78" s="246"/>
      <c r="F78" s="224">
        <f>+'t44 (4)'!C208</f>
        <v>161.51</v>
      </c>
      <c r="H78" s="224">
        <f>+'t44 (4)'!E208</f>
        <v>147.29</v>
      </c>
      <c r="J78" s="224">
        <f>+'t44 (4)'!G208</f>
        <v>417.19</v>
      </c>
      <c r="L78" s="224">
        <f>+'t44 (4)'!I208</f>
        <v>372.72</v>
      </c>
      <c r="N78" s="224">
        <f>+'t44 (4)'!K208</f>
        <v>301.22000000000003</v>
      </c>
      <c r="P78" s="224">
        <f>+'t44 (4)'!M208</f>
        <v>405.66</v>
      </c>
      <c r="R78" s="224">
        <f>+'t44 (4)'!O208</f>
        <v>412.09</v>
      </c>
      <c r="T78" s="224">
        <f>+'t44 (4)'!Q208</f>
        <v>374.41</v>
      </c>
      <c r="V78" s="224">
        <f>+'t44 (4)'!S208</f>
        <v>338.23</v>
      </c>
      <c r="X78" s="224">
        <f>+'t44 (4)'!U208</f>
        <v>303.61</v>
      </c>
      <c r="Z78" s="224">
        <f>+'t44 (4)'!W208</f>
        <v>361.05</v>
      </c>
      <c r="AB78" s="224">
        <f>+'t44 (4)'!Y208</f>
        <v>401.53</v>
      </c>
      <c r="AD78" s="224">
        <f>+'t44 (4)'!AA208</f>
        <v>373.72</v>
      </c>
      <c r="AF78" s="224">
        <f>+'t44 (4)'!AC208</f>
        <v>365.39</v>
      </c>
      <c r="AH78" s="224">
        <f>+'t44 (4)'!AE208</f>
        <v>396.3</v>
      </c>
      <c r="AJ78" s="224">
        <f>+'t44 (4)'!AG208</f>
        <v>394.66</v>
      </c>
      <c r="AL78" s="224">
        <f>+'t44 (4)'!AI208</f>
        <v>382.85</v>
      </c>
      <c r="AN78" s="224">
        <f>+'t44 (4)'!AK208</f>
        <v>351</v>
      </c>
      <c r="AP78" s="224">
        <f>+'t44 (4)'!AM208</f>
        <v>259.85000000000002</v>
      </c>
      <c r="AR78" s="224">
        <f>+'t44 (4)'!AO208</f>
        <v>407.83</v>
      </c>
      <c r="AT78" s="224">
        <f>+'t44 (4)'!AQ208</f>
        <v>295.14999999999998</v>
      </c>
      <c r="AV78" s="224">
        <f>+'t44 (4)'!AS208</f>
        <v>299.38</v>
      </c>
      <c r="AX78" s="224">
        <f>+'t44 (4)'!AU208</f>
        <v>402.75</v>
      </c>
      <c r="AZ78" s="224">
        <f>+'t44 (4)'!AW208</f>
        <v>369.2</v>
      </c>
      <c r="BA78" s="226"/>
      <c r="BB78" s="224">
        <f t="shared" si="74"/>
        <v>4298.08</v>
      </c>
      <c r="BD78" s="224">
        <f>+'t44 (4)'!AY208</f>
        <v>275.83999999999997</v>
      </c>
      <c r="BF78" s="224">
        <f>+'t44 (4)'!BA208</f>
        <v>310.68</v>
      </c>
      <c r="BH78" s="224">
        <f>+'t44 (4)'!BC208</f>
        <v>317.61</v>
      </c>
      <c r="BI78" s="226"/>
      <c r="BJ78" s="224">
        <f t="shared" si="72"/>
        <v>904.12999999999988</v>
      </c>
      <c r="BL78" s="224">
        <f>+'t44 (4)'!BE208</f>
        <v>251.24</v>
      </c>
      <c r="BN78" s="224">
        <f>+'t44 (4)'!BG208</f>
        <v>358.46</v>
      </c>
      <c r="BP78" s="224">
        <f>+'t44 (4)'!BI208</f>
        <v>381.83</v>
      </c>
      <c r="BR78" s="224">
        <f>+'t44 (4)'!BK208</f>
        <v>308.12</v>
      </c>
      <c r="BT78" s="224">
        <f>+'t44 (4)'!BM208</f>
        <v>252.16</v>
      </c>
      <c r="BV78" s="224">
        <f>+'t44 (4)'!BO208</f>
        <v>240.94</v>
      </c>
      <c r="BX78" s="224">
        <f>+'t44 (4)'!BQ208</f>
        <v>211.6</v>
      </c>
      <c r="BZ78" s="224">
        <f>+'t44 (4)'!BS208</f>
        <v>333.43</v>
      </c>
      <c r="CB78" s="224">
        <f>+'t44 (4)'!BU208</f>
        <v>253.37</v>
      </c>
      <c r="CC78" s="226"/>
      <c r="CD78" s="224">
        <f t="shared" si="42"/>
        <v>3495.2799999999997</v>
      </c>
      <c r="CF78" s="224">
        <f>+'t44 (4)'!BW208</f>
        <v>291.82</v>
      </c>
      <c r="CH78" s="224">
        <f>+'t44 (4)'!BY208</f>
        <v>206.27</v>
      </c>
      <c r="CI78" s="226"/>
      <c r="CJ78" s="224">
        <f>+'t44 (4)'!CA208</f>
        <v>431.86</v>
      </c>
      <c r="CL78" s="224">
        <f t="shared" si="73"/>
        <v>929.95</v>
      </c>
      <c r="CM78" s="179"/>
      <c r="CN78" s="323">
        <f t="shared" si="43"/>
        <v>131.39124512414094</v>
      </c>
      <c r="CO78" s="323"/>
      <c r="CP78" s="323">
        <f t="shared" si="44"/>
        <v>148.07522574512868</v>
      </c>
      <c r="CQ78" s="323"/>
      <c r="CR78" s="323">
        <f t="shared" si="45"/>
        <v>-5.0073108176130754</v>
      </c>
      <c r="CS78" s="323"/>
      <c r="CT78" s="323">
        <f t="shared" si="46"/>
        <v>5.8864563210989429</v>
      </c>
      <c r="CU78" s="323"/>
      <c r="CV78" s="323">
        <f t="shared" si="47"/>
        <v>27.099794170373805</v>
      </c>
      <c r="CW78" s="323"/>
      <c r="CX78" s="323">
        <f t="shared" si="48"/>
        <v>-13.474338115663365</v>
      </c>
      <c r="CY78" s="338"/>
      <c r="CZ78" s="323">
        <f t="shared" si="49"/>
        <v>-36.943386153510147</v>
      </c>
      <c r="DA78" s="338"/>
      <c r="DB78" s="323">
        <f t="shared" si="50"/>
        <v>8.9260436419967384</v>
      </c>
      <c r="DC78" s="176"/>
      <c r="DD78" s="323">
        <f t="shared" si="51"/>
        <v>-12.736895012269766</v>
      </c>
      <c r="DE78" s="176"/>
      <c r="DF78" s="323">
        <f t="shared" si="52"/>
        <v>-1.3932347419386759</v>
      </c>
      <c r="DG78" s="176"/>
      <c r="DH78" s="323">
        <f t="shared" si="53"/>
        <v>11.549646863315321</v>
      </c>
      <c r="DI78" s="176"/>
      <c r="DJ78" s="323">
        <f t="shared" si="54"/>
        <v>-8.0517022389360644</v>
      </c>
      <c r="DK78" s="176"/>
      <c r="DL78" s="229">
        <f t="shared" si="55"/>
        <v>-26.190731028577552</v>
      </c>
      <c r="DM78" s="339"/>
      <c r="DN78" s="229">
        <f t="shared" si="56"/>
        <v>-14.973042502531541</v>
      </c>
      <c r="DO78" s="339"/>
      <c r="DP78" s="229">
        <f t="shared" si="57"/>
        <v>-19.856169568508708</v>
      </c>
      <c r="DQ78" s="339"/>
      <c r="DR78" s="229">
        <f t="shared" si="58"/>
        <v>-36.340140880758121</v>
      </c>
      <c r="DS78" s="339"/>
      <c r="DT78" s="229">
        <f t="shared" si="59"/>
        <v>-6.3706412433067854</v>
      </c>
      <c r="DU78" s="339"/>
      <c r="DV78" s="229">
        <f t="shared" si="60"/>
        <v>8.7834757834757795</v>
      </c>
      <c r="DW78" s="174"/>
      <c r="DX78" s="229">
        <f t="shared" si="61"/>
        <v>18.576101597075233</v>
      </c>
      <c r="DY78" s="174"/>
      <c r="DZ78" s="229">
        <f t="shared" si="62"/>
        <v>-38.170316063065492</v>
      </c>
      <c r="EA78" s="174"/>
      <c r="EB78" s="229">
        <f t="shared" si="63"/>
        <v>-18.366932068439766</v>
      </c>
      <c r="EC78" s="174"/>
      <c r="ED78" s="229">
        <f t="shared" si="64"/>
        <v>-29.320595898189595</v>
      </c>
      <c r="EE78" s="174"/>
      <c r="EF78" s="229">
        <f t="shared" si="65"/>
        <v>-17.211669770328985</v>
      </c>
      <c r="EG78" s="174"/>
      <c r="EH78" s="229">
        <f t="shared" si="66"/>
        <v>-31.373239436619716</v>
      </c>
      <c r="EI78" s="174"/>
      <c r="EJ78" s="229">
        <f t="shared" si="67"/>
        <v>-18.678107434017054</v>
      </c>
      <c r="EK78" s="174"/>
      <c r="EL78" s="229">
        <f t="shared" si="68"/>
        <v>5.7932134570765736</v>
      </c>
      <c r="EM78" s="174"/>
      <c r="EN78" s="229">
        <f t="shared" si="69"/>
        <v>-33.606926741341567</v>
      </c>
      <c r="EO78" s="174"/>
      <c r="EP78" s="229">
        <f t="shared" si="70"/>
        <v>35.971789301344415</v>
      </c>
      <c r="ER78" s="229">
        <f t="shared" si="71"/>
        <v>2.8557840133609291</v>
      </c>
    </row>
    <row r="79" spans="1:148" ht="16.5" customHeight="1" x14ac:dyDescent="0.45">
      <c r="A79" s="340"/>
      <c r="B79" s="342" t="s">
        <v>617</v>
      </c>
      <c r="C79" s="219"/>
      <c r="D79" s="246"/>
      <c r="F79" s="224">
        <f>+'t44 (4)'!C209</f>
        <v>439.41</v>
      </c>
      <c r="H79" s="224">
        <f>+'t44 (4)'!E209</f>
        <v>441.42</v>
      </c>
      <c r="J79" s="224">
        <f>+'t44 (4)'!G209</f>
        <v>533.70000000000005</v>
      </c>
      <c r="L79" s="224">
        <f>+'t44 (4)'!I209</f>
        <v>498.23</v>
      </c>
      <c r="N79" s="224">
        <f>+'t44 (4)'!K209</f>
        <v>526.76</v>
      </c>
      <c r="P79" s="224">
        <f>+'t44 (4)'!M209</f>
        <v>584.71</v>
      </c>
      <c r="R79" s="224">
        <f>+'t44 (4)'!O209</f>
        <v>588.19000000000005</v>
      </c>
      <c r="T79" s="224">
        <f>+'t44 (4)'!Q209</f>
        <v>580.26</v>
      </c>
      <c r="V79" s="224">
        <f>+'t44 (4)'!S209</f>
        <v>587.94000000000005</v>
      </c>
      <c r="X79" s="224">
        <f>+'t44 (4)'!U209</f>
        <v>650.32000000000005</v>
      </c>
      <c r="Z79" s="224">
        <f>+'t44 (4)'!W209</f>
        <v>544.47</v>
      </c>
      <c r="AB79" s="224">
        <f>+'t44 (4)'!Y209</f>
        <v>650.26</v>
      </c>
      <c r="AD79" s="224">
        <f>+'t44 (4)'!AA209</f>
        <v>600.67999999999995</v>
      </c>
      <c r="AF79" s="224">
        <f>+'t44 (4)'!AC209</f>
        <v>664.54</v>
      </c>
      <c r="AH79" s="224">
        <f>+'t44 (4)'!AE209</f>
        <v>651.67999999999995</v>
      </c>
      <c r="AJ79" s="224">
        <f>+'t44 (4)'!AG209</f>
        <v>523.69000000000005</v>
      </c>
      <c r="AL79" s="224">
        <f>+'t44 (4)'!AI209</f>
        <v>704.53</v>
      </c>
      <c r="AN79" s="224">
        <f>+'t44 (4)'!AK209</f>
        <v>625.54999999999995</v>
      </c>
      <c r="AP79" s="224">
        <f>+'t44 (4)'!AM209</f>
        <v>635.63</v>
      </c>
      <c r="AR79" s="224">
        <f>+'t44 (4)'!AO209</f>
        <v>680.54</v>
      </c>
      <c r="AT79" s="224">
        <f>+'t44 (4)'!AQ209</f>
        <v>664.62</v>
      </c>
      <c r="AV79" s="224">
        <f>+'t44 (4)'!AS209</f>
        <v>539.4</v>
      </c>
      <c r="AX79" s="224">
        <f>+'t44 (4)'!AU209</f>
        <v>762.05</v>
      </c>
      <c r="AZ79" s="224">
        <f>+'t44 (4)'!AW209</f>
        <v>619.84</v>
      </c>
      <c r="BA79" s="226"/>
      <c r="BB79" s="224">
        <f t="shared" si="74"/>
        <v>7672.75</v>
      </c>
      <c r="BD79" s="224">
        <f>+'t44 (4)'!AY209</f>
        <v>593.37</v>
      </c>
      <c r="BF79" s="224">
        <f>+'t44 (4)'!BA209</f>
        <v>545.09</v>
      </c>
      <c r="BH79" s="224">
        <f>+'t44 (4)'!BC209</f>
        <v>710.1</v>
      </c>
      <c r="BI79" s="226"/>
      <c r="BJ79" s="224">
        <f t="shared" si="72"/>
        <v>1848.56</v>
      </c>
      <c r="BL79" s="224">
        <f>+'t44 (4)'!BE209</f>
        <v>568.70000000000005</v>
      </c>
      <c r="BN79" s="224">
        <f>+'t44 (4)'!BG209</f>
        <v>636.16999999999996</v>
      </c>
      <c r="BP79" s="224">
        <f>+'t44 (4)'!BI209</f>
        <v>667.8</v>
      </c>
      <c r="BR79" s="224">
        <f>+'t44 (4)'!BK209</f>
        <v>524.94000000000005</v>
      </c>
      <c r="BT79" s="224">
        <f>+'t44 (4)'!BM209</f>
        <v>613.88</v>
      </c>
      <c r="BV79" s="224">
        <f>+'t44 (4)'!BO209</f>
        <v>641.12</v>
      </c>
      <c r="BX79" s="224">
        <f>+'t44 (4)'!BQ209</f>
        <v>564.59</v>
      </c>
      <c r="BZ79" s="224">
        <f>+'t44 (4)'!BS209</f>
        <v>616.97</v>
      </c>
      <c r="CB79" s="224">
        <f>+'t44 (4)'!BU209</f>
        <v>506.08</v>
      </c>
      <c r="CC79" s="226"/>
      <c r="CD79" s="224">
        <f t="shared" si="42"/>
        <v>7188.81</v>
      </c>
      <c r="CF79" s="224">
        <f>+'t44 (4)'!BW209</f>
        <v>620.20000000000005</v>
      </c>
      <c r="CH79" s="224">
        <f>+'t44 (4)'!BY209</f>
        <v>552.61</v>
      </c>
      <c r="CI79" s="226"/>
      <c r="CJ79" s="224">
        <f>+'t44 (4)'!CA209</f>
        <v>614.09</v>
      </c>
      <c r="CL79" s="224">
        <f t="shared" si="73"/>
        <v>1786.9</v>
      </c>
      <c r="CM79" s="179"/>
      <c r="CN79" s="323">
        <f t="shared" si="43"/>
        <v>36.701486083612103</v>
      </c>
      <c r="CO79" s="323"/>
      <c r="CP79" s="323">
        <f t="shared" si="44"/>
        <v>50.545965293824466</v>
      </c>
      <c r="CQ79" s="323"/>
      <c r="CR79" s="323">
        <f t="shared" si="45"/>
        <v>22.106052089188655</v>
      </c>
      <c r="CS79" s="323"/>
      <c r="CT79" s="323">
        <f t="shared" si="46"/>
        <v>5.110089717600319</v>
      </c>
      <c r="CU79" s="323"/>
      <c r="CV79" s="323">
        <f t="shared" si="47"/>
        <v>33.747816842584854</v>
      </c>
      <c r="CW79" s="323"/>
      <c r="CX79" s="323">
        <f t="shared" si="48"/>
        <v>6.9846590617570925</v>
      </c>
      <c r="CY79" s="338"/>
      <c r="CZ79" s="323">
        <f t="shared" si="49"/>
        <v>8.065421037419874</v>
      </c>
      <c r="DA79" s="338"/>
      <c r="DB79" s="323">
        <f t="shared" si="50"/>
        <v>17.281908110157506</v>
      </c>
      <c r="DC79" s="176"/>
      <c r="DD79" s="323">
        <f t="shared" si="51"/>
        <v>13.042147157873242</v>
      </c>
      <c r="DE79" s="176"/>
      <c r="DF79" s="323">
        <f t="shared" si="52"/>
        <v>-17.05621847705746</v>
      </c>
      <c r="DG79" s="176"/>
      <c r="DH79" s="323">
        <f t="shared" si="53"/>
        <v>39.961797711535986</v>
      </c>
      <c r="DI79" s="176"/>
      <c r="DJ79" s="323">
        <f t="shared" si="54"/>
        <v>-4.6781287485005985</v>
      </c>
      <c r="DK79" s="176"/>
      <c r="DL79" s="229">
        <f t="shared" si="55"/>
        <v>-1.2169541186655031</v>
      </c>
      <c r="DM79" s="339"/>
      <c r="DN79" s="229">
        <f t="shared" si="56"/>
        <v>-17.974839738766658</v>
      </c>
      <c r="DO79" s="339"/>
      <c r="DP79" s="229">
        <f t="shared" si="57"/>
        <v>8.9645224650135127</v>
      </c>
      <c r="DQ79" s="339"/>
      <c r="DR79" s="229">
        <f t="shared" si="58"/>
        <v>8.594779354198101</v>
      </c>
      <c r="DS79" s="339"/>
      <c r="DT79" s="229">
        <f t="shared" si="59"/>
        <v>-9.7029225157197025</v>
      </c>
      <c r="DU79" s="339"/>
      <c r="DV79" s="229">
        <f t="shared" si="60"/>
        <v>6.7540564303413042</v>
      </c>
      <c r="DW79" s="174"/>
      <c r="DX79" s="229">
        <f t="shared" si="61"/>
        <v>-17.414218963862616</v>
      </c>
      <c r="DY79" s="174"/>
      <c r="DZ79" s="229">
        <f t="shared" si="62"/>
        <v>-9.7951626649425361</v>
      </c>
      <c r="EA79" s="174"/>
      <c r="EB79" s="229">
        <f t="shared" si="63"/>
        <v>-3.5358550750804962</v>
      </c>
      <c r="EC79" s="174"/>
      <c r="ED79" s="229">
        <f t="shared" si="64"/>
        <v>4.6700037078235113</v>
      </c>
      <c r="EE79" s="174"/>
      <c r="EF79" s="229">
        <f t="shared" si="65"/>
        <v>-19.038120858211393</v>
      </c>
      <c r="EG79" s="174"/>
      <c r="EH79" s="229">
        <f t="shared" si="66"/>
        <v>-18.353123386680437</v>
      </c>
      <c r="EI79" s="174"/>
      <c r="EJ79" s="229">
        <f t="shared" si="67"/>
        <v>-6.3072561988856579</v>
      </c>
      <c r="EK79" s="174"/>
      <c r="EL79" s="229">
        <f t="shared" si="68"/>
        <v>4.521630685744138</v>
      </c>
      <c r="EM79" s="174"/>
      <c r="EN79" s="229">
        <f t="shared" si="69"/>
        <v>1.3795886917756572</v>
      </c>
      <c r="EO79" s="174"/>
      <c r="EP79" s="229">
        <f t="shared" si="70"/>
        <v>-13.520630897056751</v>
      </c>
      <c r="ER79" s="229">
        <f t="shared" si="71"/>
        <v>-3.3355693080018955</v>
      </c>
    </row>
    <row r="80" spans="1:148" ht="16.5" customHeight="1" x14ac:dyDescent="0.45">
      <c r="A80" s="340"/>
      <c r="B80" s="342" t="s">
        <v>963</v>
      </c>
      <c r="C80" s="219"/>
      <c r="D80" s="246"/>
      <c r="F80" s="224">
        <f>+'t44 (4)'!C210</f>
        <v>133.66999999999999</v>
      </c>
      <c r="H80" s="224">
        <f>+'t44 (4)'!E210</f>
        <v>161.81</v>
      </c>
      <c r="J80" s="224">
        <f>+'t44 (4)'!G210</f>
        <v>119.38</v>
      </c>
      <c r="L80" s="224">
        <f>+'t44 (4)'!I210</f>
        <v>119.64</v>
      </c>
      <c r="N80" s="224">
        <f>+'t44 (4)'!K210</f>
        <v>135.4</v>
      </c>
      <c r="P80" s="224">
        <f>+'t44 (4)'!M210</f>
        <v>161.87</v>
      </c>
      <c r="R80" s="224">
        <f>+'t44 (4)'!O210</f>
        <v>157.11000000000001</v>
      </c>
      <c r="T80" s="224">
        <f>+'t44 (4)'!Q210</f>
        <v>150.87</v>
      </c>
      <c r="V80" s="224">
        <f>+'t44 (4)'!S210</f>
        <v>142.34</v>
      </c>
      <c r="X80" s="224">
        <f>+'t44 (4)'!U210</f>
        <v>138.11000000000001</v>
      </c>
      <c r="Z80" s="224">
        <f>+'t44 (4)'!W210</f>
        <v>146.77000000000001</v>
      </c>
      <c r="AB80" s="224">
        <f>+'t44 (4)'!Y210</f>
        <v>153.54</v>
      </c>
      <c r="AD80" s="224">
        <f>+'t44 (4)'!AA210</f>
        <v>145.93</v>
      </c>
      <c r="AF80" s="224">
        <f>+'t44 (4)'!AC210</f>
        <v>146.51</v>
      </c>
      <c r="AH80" s="224">
        <f>+'t44 (4)'!AE210</f>
        <v>152.05000000000001</v>
      </c>
      <c r="AJ80" s="224">
        <f>+'t44 (4)'!AG210</f>
        <v>134.84</v>
      </c>
      <c r="AL80" s="224">
        <f>+'t44 (4)'!AI210</f>
        <v>145.53</v>
      </c>
      <c r="AN80" s="224">
        <f>+'t44 (4)'!AK210</f>
        <v>145.5</v>
      </c>
      <c r="AP80" s="224">
        <f>+'t44 (4)'!AM210</f>
        <v>157.79</v>
      </c>
      <c r="AR80" s="224">
        <f>+'t44 (4)'!AO210</f>
        <v>165.9</v>
      </c>
      <c r="AT80" s="224">
        <f>+'t44 (4)'!AQ210</f>
        <v>184.2</v>
      </c>
      <c r="AV80" s="224">
        <f>+'t44 (4)'!AS210</f>
        <v>130.25</v>
      </c>
      <c r="AX80" s="224">
        <f>+'t44 (4)'!AU210</f>
        <v>145.79</v>
      </c>
      <c r="AZ80" s="224">
        <f>+'t44 (4)'!AW210</f>
        <v>148.21</v>
      </c>
      <c r="BA80" s="226"/>
      <c r="BB80" s="224">
        <f t="shared" si="74"/>
        <v>1802.5000000000002</v>
      </c>
      <c r="BD80" s="224">
        <f>+'t44 (4)'!AY210</f>
        <v>41.51</v>
      </c>
      <c r="BF80" s="224">
        <f>+'t44 (4)'!BA210</f>
        <v>39.94</v>
      </c>
      <c r="BH80" s="224">
        <f>+'t44 (4)'!BC210</f>
        <v>61.16</v>
      </c>
      <c r="BI80" s="226"/>
      <c r="BJ80" s="224">
        <f t="shared" si="72"/>
        <v>142.60999999999999</v>
      </c>
      <c r="BL80" s="224">
        <f>+'t44 (4)'!BE210</f>
        <v>53.63</v>
      </c>
      <c r="BN80" s="224">
        <f>+'t44 (4)'!BG210</f>
        <v>71.22</v>
      </c>
      <c r="BP80" s="224">
        <f>+'t44 (4)'!BI210</f>
        <v>85.66</v>
      </c>
      <c r="BR80" s="224">
        <f>+'t44 (4)'!BK210</f>
        <v>59.23</v>
      </c>
      <c r="BT80" s="224">
        <f>+'t44 (4)'!BM210</f>
        <v>62.78</v>
      </c>
      <c r="BV80" s="224">
        <f>+'t44 (4)'!BO210</f>
        <v>57.41</v>
      </c>
      <c r="BX80" s="224">
        <f>+'t44 (4)'!BQ210</f>
        <v>50.61</v>
      </c>
      <c r="BZ80" s="224">
        <f>+'t44 (4)'!BS210</f>
        <v>48.43</v>
      </c>
      <c r="CB80" s="224">
        <f>+'t44 (4)'!BU210</f>
        <v>40.26</v>
      </c>
      <c r="CC80" s="226"/>
      <c r="CD80" s="224">
        <f t="shared" si="42"/>
        <v>671.83999999999992</v>
      </c>
      <c r="CF80" s="224">
        <f>+'t44 (4)'!BW210</f>
        <v>52.59</v>
      </c>
      <c r="CH80" s="224">
        <f>+'t44 (4)'!BY210</f>
        <v>49.3</v>
      </c>
      <c r="CI80" s="226"/>
      <c r="CJ80" s="224">
        <f>+'t44 (4)'!CA210</f>
        <v>53.71</v>
      </c>
      <c r="CL80" s="224">
        <f t="shared" si="73"/>
        <v>155.6</v>
      </c>
      <c r="CM80" s="179"/>
      <c r="CN80" s="323">
        <f t="shared" si="43"/>
        <v>9.1718411012194458</v>
      </c>
      <c r="CO80" s="323"/>
      <c r="CP80" s="323">
        <f t="shared" si="44"/>
        <v>-9.4555342685866179</v>
      </c>
      <c r="CQ80" s="323"/>
      <c r="CR80" s="323">
        <f t="shared" si="45"/>
        <v>27.366393030658422</v>
      </c>
      <c r="CS80" s="323"/>
      <c r="CT80" s="323">
        <f t="shared" si="46"/>
        <v>12.704781009695765</v>
      </c>
      <c r="CU80" s="323"/>
      <c r="CV80" s="323">
        <f t="shared" si="47"/>
        <v>7.4815361890694154</v>
      </c>
      <c r="CW80" s="323"/>
      <c r="CX80" s="323">
        <f t="shared" si="48"/>
        <v>-10.113053685055906</v>
      </c>
      <c r="CY80" s="338"/>
      <c r="CZ80" s="323">
        <f t="shared" si="49"/>
        <v>0.43281777098846952</v>
      </c>
      <c r="DA80" s="338"/>
      <c r="DB80" s="323">
        <f t="shared" si="50"/>
        <v>9.9622191290515083</v>
      </c>
      <c r="DC80" s="176"/>
      <c r="DD80" s="323">
        <f t="shared" si="51"/>
        <v>29.408458620205135</v>
      </c>
      <c r="DE80" s="176"/>
      <c r="DF80" s="323">
        <f t="shared" si="52"/>
        <v>-5.6911157772789878</v>
      </c>
      <c r="DG80" s="176"/>
      <c r="DH80" s="323">
        <f t="shared" si="53"/>
        <v>-0.66771138516046324</v>
      </c>
      <c r="DI80" s="176"/>
      <c r="DJ80" s="323">
        <f t="shared" si="54"/>
        <v>-3.471408102123219</v>
      </c>
      <c r="DK80" s="176"/>
      <c r="DL80" s="229">
        <f t="shared" si="55"/>
        <v>-71.554855067498124</v>
      </c>
      <c r="DM80" s="339"/>
      <c r="DN80" s="229">
        <f t="shared" si="56"/>
        <v>-72.739062180055967</v>
      </c>
      <c r="DO80" s="339"/>
      <c r="DP80" s="229">
        <f t="shared" si="57"/>
        <v>-59.776389345610006</v>
      </c>
      <c r="DQ80" s="339"/>
      <c r="DR80" s="229">
        <f t="shared" si="58"/>
        <v>-60.226935627410263</v>
      </c>
      <c r="DS80" s="339"/>
      <c r="DT80" s="229">
        <f t="shared" si="59"/>
        <v>-51.061636775922494</v>
      </c>
      <c r="DU80" s="339"/>
      <c r="DV80" s="229">
        <f t="shared" si="60"/>
        <v>-41.127147766323027</v>
      </c>
      <c r="DW80" s="174"/>
      <c r="DX80" s="229">
        <f t="shared" si="61"/>
        <v>-62.462766968755943</v>
      </c>
      <c r="DY80" s="174"/>
      <c r="DZ80" s="229">
        <f t="shared" si="62"/>
        <v>-62.157926461723932</v>
      </c>
      <c r="EA80" s="174"/>
      <c r="EB80" s="229">
        <f t="shared" si="63"/>
        <v>-68.8327904451683</v>
      </c>
      <c r="EC80" s="174"/>
      <c r="ED80" s="229">
        <f t="shared" si="64"/>
        <v>-61.143953934740878</v>
      </c>
      <c r="EE80" s="174"/>
      <c r="EF80" s="229">
        <f t="shared" si="65"/>
        <v>-66.780986350229782</v>
      </c>
      <c r="EG80" s="174"/>
      <c r="EH80" s="229">
        <f t="shared" si="66"/>
        <v>-72.835841036367327</v>
      </c>
      <c r="EI80" s="174"/>
      <c r="EJ80" s="229">
        <f t="shared" si="67"/>
        <v>-62.727323162274629</v>
      </c>
      <c r="EK80" s="174"/>
      <c r="EL80" s="229">
        <f t="shared" si="68"/>
        <v>26.69236328595521</v>
      </c>
      <c r="EM80" s="174"/>
      <c r="EN80" s="229">
        <f t="shared" si="69"/>
        <v>23.435152729093645</v>
      </c>
      <c r="EO80" s="174"/>
      <c r="EP80" s="229">
        <f t="shared" si="70"/>
        <v>-12.181164159581414</v>
      </c>
      <c r="ER80" s="229">
        <f t="shared" si="71"/>
        <v>9.1087581516022809</v>
      </c>
    </row>
    <row r="81" spans="1:148" ht="16.5" customHeight="1" x14ac:dyDescent="0.45">
      <c r="A81" s="340"/>
      <c r="B81" s="342" t="s">
        <v>618</v>
      </c>
      <c r="C81" s="219"/>
      <c r="D81" s="246"/>
      <c r="F81" s="224">
        <f>+'t44 (4)'!C211</f>
        <v>305.74</v>
      </c>
      <c r="H81" s="224">
        <f>+'t44 (4)'!E211</f>
        <v>279.62</v>
      </c>
      <c r="J81" s="224">
        <f>+'t44 (4)'!G211</f>
        <v>414.32</v>
      </c>
      <c r="L81" s="224">
        <f>+'t44 (4)'!I211</f>
        <v>378.59</v>
      </c>
      <c r="N81" s="224">
        <f>+'t44 (4)'!K211</f>
        <v>391.35</v>
      </c>
      <c r="P81" s="224">
        <f>+'t44 (4)'!M211</f>
        <v>422.84</v>
      </c>
      <c r="R81" s="224">
        <f>+'t44 (4)'!O211</f>
        <v>431.08</v>
      </c>
      <c r="T81" s="224">
        <f>+'t44 (4)'!Q211</f>
        <v>429.39</v>
      </c>
      <c r="V81" s="224">
        <f>+'t44 (4)'!S211</f>
        <v>445.6</v>
      </c>
      <c r="X81" s="224">
        <f>+'t44 (4)'!U211</f>
        <v>512.21</v>
      </c>
      <c r="Z81" s="224">
        <f>+'t44 (4)'!W211</f>
        <v>397.71</v>
      </c>
      <c r="AB81" s="224">
        <f>+'t44 (4)'!Y211</f>
        <v>496.73</v>
      </c>
      <c r="AD81" s="224">
        <f>+'t44 (4)'!AA211</f>
        <v>454.76</v>
      </c>
      <c r="AF81" s="224">
        <f>+'t44 (4)'!AC211</f>
        <v>518.03</v>
      </c>
      <c r="AH81" s="224">
        <f>+'t44 (4)'!AE211</f>
        <v>499.62</v>
      </c>
      <c r="AJ81" s="224">
        <f>+'t44 (4)'!AG211</f>
        <v>388.85</v>
      </c>
      <c r="AL81" s="224">
        <f>+'t44 (4)'!AI211</f>
        <v>559</v>
      </c>
      <c r="AN81" s="224">
        <f>+'t44 (4)'!AK211</f>
        <v>480.05</v>
      </c>
      <c r="AP81" s="224">
        <f>+'t44 (4)'!AM211</f>
        <v>477.84</v>
      </c>
      <c r="AR81" s="224">
        <f>+'t44 (4)'!AO211</f>
        <v>514.64</v>
      </c>
      <c r="AT81" s="224">
        <f>+'t44 (4)'!AQ211</f>
        <v>480.42</v>
      </c>
      <c r="AV81" s="224">
        <f>+'t44 (4)'!AS211</f>
        <v>409.16</v>
      </c>
      <c r="AX81" s="224">
        <f>+'t44 (4)'!AU211</f>
        <v>616.25</v>
      </c>
      <c r="AZ81" s="224">
        <f>+'t44 (4)'!AW211</f>
        <v>471.63</v>
      </c>
      <c r="BA81" s="226"/>
      <c r="BB81" s="224">
        <f t="shared" si="74"/>
        <v>5870.25</v>
      </c>
      <c r="BD81" s="224">
        <f>+'t44 (4)'!AY211</f>
        <v>0</v>
      </c>
      <c r="BF81" s="224">
        <f>+'t44 (4)'!BA211</f>
        <v>0</v>
      </c>
      <c r="BH81" s="224">
        <f>+'t44 (4)'!BC211</f>
        <v>0</v>
      </c>
      <c r="BI81" s="226"/>
      <c r="BJ81" s="224">
        <f t="shared" si="72"/>
        <v>0</v>
      </c>
      <c r="BL81" s="224">
        <f>+'t44 (4)'!BE211</f>
        <v>0</v>
      </c>
      <c r="BN81" s="224">
        <f>+'t44 (4)'!BG211</f>
        <v>0</v>
      </c>
      <c r="BP81" s="224">
        <f>+'t44 (4)'!BI211</f>
        <v>0</v>
      </c>
      <c r="BR81" s="224">
        <f>+'t44 (4)'!BK211</f>
        <v>0</v>
      </c>
      <c r="BT81" s="224">
        <f>+'t44 (4)'!BM211</f>
        <v>0</v>
      </c>
      <c r="BV81" s="224">
        <f>+'t44 (4)'!BO211</f>
        <v>0</v>
      </c>
      <c r="BX81" s="224">
        <f>+'t44 (4)'!BQ211</f>
        <v>0</v>
      </c>
      <c r="BZ81" s="224">
        <f>+'t44 (4)'!BS211</f>
        <v>0</v>
      </c>
      <c r="CB81" s="224">
        <f>+'t44 (4)'!BU211</f>
        <v>0</v>
      </c>
      <c r="CC81" s="226"/>
      <c r="CD81" s="224">
        <f t="shared" si="42"/>
        <v>0</v>
      </c>
      <c r="CF81" s="224">
        <f>+'t44 (4)'!BW211</f>
        <v>0</v>
      </c>
      <c r="CH81" s="224">
        <f>+'t44 (4)'!BY211</f>
        <v>0</v>
      </c>
      <c r="CI81" s="226"/>
      <c r="CJ81" s="224">
        <f>+'t44 (4)'!CA211</f>
        <v>0</v>
      </c>
      <c r="CL81" s="224">
        <f t="shared" si="73"/>
        <v>0</v>
      </c>
      <c r="CM81" s="179"/>
      <c r="CN81" s="323">
        <f t="shared" si="43"/>
        <v>48.740760122980298</v>
      </c>
      <c r="CO81" s="323"/>
      <c r="CP81" s="323">
        <f t="shared" si="44"/>
        <v>85.262141477719751</v>
      </c>
      <c r="CQ81" s="323"/>
      <c r="CR81" s="323">
        <f t="shared" si="45"/>
        <v>20.587951341957901</v>
      </c>
      <c r="CS81" s="323"/>
      <c r="CT81" s="323">
        <f t="shared" si="46"/>
        <v>2.7100557331150021</v>
      </c>
      <c r="CU81" s="323"/>
      <c r="CV81" s="323">
        <f t="shared" si="47"/>
        <v>42.838891018270076</v>
      </c>
      <c r="CW81" s="323"/>
      <c r="CX81" s="323">
        <f t="shared" si="48"/>
        <v>13.529940402989315</v>
      </c>
      <c r="CY81" s="338"/>
      <c r="CZ81" s="323">
        <f t="shared" si="49"/>
        <v>10.847174538368742</v>
      </c>
      <c r="DA81" s="338"/>
      <c r="DB81" s="323">
        <f t="shared" si="50"/>
        <v>19.853746011784157</v>
      </c>
      <c r="DC81" s="176"/>
      <c r="DD81" s="323">
        <f t="shared" si="51"/>
        <v>7.8141831238779158</v>
      </c>
      <c r="DE81" s="176"/>
      <c r="DF81" s="323">
        <f t="shared" si="52"/>
        <v>-20.118701313914212</v>
      </c>
      <c r="DG81" s="176"/>
      <c r="DH81" s="323">
        <f t="shared" si="53"/>
        <v>54.949586382037175</v>
      </c>
      <c r="DI81" s="176"/>
      <c r="DJ81" s="323">
        <f t="shared" si="54"/>
        <v>-5.0530469269019385</v>
      </c>
      <c r="DK81" s="176"/>
      <c r="DL81" s="229">
        <f t="shared" si="55"/>
        <v>-100</v>
      </c>
      <c r="DM81" s="339"/>
      <c r="DN81" s="229">
        <f t="shared" si="56"/>
        <v>-100</v>
      </c>
      <c r="DO81" s="339"/>
      <c r="DP81" s="229">
        <f t="shared" si="57"/>
        <v>-100</v>
      </c>
      <c r="DQ81" s="339"/>
      <c r="DR81" s="229">
        <f t="shared" si="58"/>
        <v>-100</v>
      </c>
      <c r="DS81" s="339"/>
      <c r="DT81" s="229">
        <f t="shared" si="59"/>
        <v>-100</v>
      </c>
      <c r="DU81" s="339"/>
      <c r="DV81" s="229">
        <f t="shared" si="60"/>
        <v>-100</v>
      </c>
      <c r="DW81" s="174"/>
      <c r="DX81" s="229">
        <f t="shared" si="61"/>
        <v>-100</v>
      </c>
      <c r="DY81" s="174"/>
      <c r="DZ81" s="229">
        <f t="shared" si="62"/>
        <v>-100</v>
      </c>
      <c r="EA81" s="174"/>
      <c r="EB81" s="229">
        <f t="shared" si="63"/>
        <v>-100</v>
      </c>
      <c r="EC81" s="174"/>
      <c r="ED81" s="229">
        <f t="shared" si="64"/>
        <v>-100</v>
      </c>
      <c r="EE81" s="174"/>
      <c r="EF81" s="229">
        <f t="shared" si="65"/>
        <v>-100</v>
      </c>
      <c r="EG81" s="174"/>
      <c r="EH81" s="229">
        <f t="shared" si="66"/>
        <v>-100</v>
      </c>
      <c r="EI81" s="174"/>
      <c r="EJ81" s="229">
        <f t="shared" si="67"/>
        <v>-100</v>
      </c>
      <c r="EK81" s="174"/>
      <c r="EL81" s="229" t="e">
        <f t="shared" si="68"/>
        <v>#DIV/0!</v>
      </c>
      <c r="EM81" s="174"/>
      <c r="EN81" s="229" t="s">
        <v>1023</v>
      </c>
      <c r="EO81" s="174"/>
      <c r="EP81" s="229" t="s">
        <v>1023</v>
      </c>
      <c r="ER81" s="229" t="s">
        <v>1023</v>
      </c>
    </row>
    <row r="82" spans="1:148" ht="16.5" customHeight="1" x14ac:dyDescent="0.45">
      <c r="A82" s="340"/>
      <c r="B82" s="342" t="s">
        <v>918</v>
      </c>
      <c r="C82" s="219"/>
      <c r="D82" s="246"/>
      <c r="F82" s="224">
        <f>+'t44 (4)'!C212</f>
        <v>0</v>
      </c>
      <c r="H82" s="224">
        <f>+'t44 (4)'!E212</f>
        <v>0</v>
      </c>
      <c r="J82" s="224">
        <f>+'t44 (4)'!G212</f>
        <v>0</v>
      </c>
      <c r="L82" s="224">
        <f>+'t44 (4)'!I212</f>
        <v>0</v>
      </c>
      <c r="N82" s="224">
        <f>+'t44 (4)'!K212</f>
        <v>0</v>
      </c>
      <c r="P82" s="224">
        <f>+'t44 (4)'!M212</f>
        <v>0</v>
      </c>
      <c r="R82" s="224">
        <f>+'t44 (4)'!O212</f>
        <v>0</v>
      </c>
      <c r="T82" s="224">
        <f>+'t44 (4)'!Q212</f>
        <v>0</v>
      </c>
      <c r="V82" s="224">
        <f>+'t44 (4)'!S212</f>
        <v>0</v>
      </c>
      <c r="X82" s="224">
        <f>+'t44 (4)'!U212</f>
        <v>0</v>
      </c>
      <c r="Z82" s="224">
        <f>+'t44 (4)'!W212</f>
        <v>0</v>
      </c>
      <c r="AB82" s="224">
        <f>+'t44 (4)'!Y212</f>
        <v>0</v>
      </c>
      <c r="AD82" s="224">
        <f>+'t44 (4)'!AA212</f>
        <v>0</v>
      </c>
      <c r="AF82" s="224">
        <f>+'t44 (4)'!AC212</f>
        <v>0</v>
      </c>
      <c r="AH82" s="224">
        <f>+'t44 (4)'!AE212</f>
        <v>0</v>
      </c>
      <c r="AJ82" s="224">
        <f>+'t44 (4)'!AG212</f>
        <v>0</v>
      </c>
      <c r="AL82" s="224">
        <f>+'t44 (4)'!AI212</f>
        <v>0</v>
      </c>
      <c r="AN82" s="224">
        <f>+'t44 (4)'!AK212</f>
        <v>0</v>
      </c>
      <c r="AP82" s="224">
        <f>+'t44 (4)'!AM212</f>
        <v>0</v>
      </c>
      <c r="AR82" s="224">
        <f>+'t44 (4)'!AO212</f>
        <v>0</v>
      </c>
      <c r="AT82" s="224">
        <f>+'t44 (4)'!AQ212</f>
        <v>0</v>
      </c>
      <c r="AV82" s="224">
        <f>+'t44 (4)'!AS212</f>
        <v>0</v>
      </c>
      <c r="AX82" s="224">
        <f>+'t44 (4)'!AU212</f>
        <v>0</v>
      </c>
      <c r="AZ82" s="224">
        <f>+'t44 (4)'!AW212</f>
        <v>0</v>
      </c>
      <c r="BA82" s="226"/>
      <c r="BB82" s="224">
        <f t="shared" si="74"/>
        <v>0</v>
      </c>
      <c r="BD82" s="224">
        <f>+'t44 (4)'!AY212</f>
        <v>551.87</v>
      </c>
      <c r="BF82" s="224">
        <f>+'t44 (4)'!BA212</f>
        <v>505.15</v>
      </c>
      <c r="BH82" s="224">
        <f>+'t44 (4)'!BC212</f>
        <v>648.95000000000005</v>
      </c>
      <c r="BI82" s="226"/>
      <c r="BJ82" s="224">
        <f t="shared" si="72"/>
        <v>1705.9699999999998</v>
      </c>
      <c r="BL82" s="224">
        <f>+'t44 (4)'!BE212</f>
        <v>515.07000000000005</v>
      </c>
      <c r="BN82" s="224">
        <f>+'t44 (4)'!BG212</f>
        <v>564.96</v>
      </c>
      <c r="BP82" s="224">
        <f>+'t44 (4)'!BI212</f>
        <v>582.14</v>
      </c>
      <c r="BR82" s="224">
        <f>+'t44 (4)'!BK212</f>
        <v>465.71</v>
      </c>
      <c r="BT82" s="224">
        <f>+'t44 (4)'!BM212</f>
        <v>551.1</v>
      </c>
      <c r="BV82" s="224">
        <f>+'t44 (4)'!BO212</f>
        <v>583.70000000000005</v>
      </c>
      <c r="BX82" s="224">
        <f>+'t44 (4)'!BQ212</f>
        <v>513.98</v>
      </c>
      <c r="BZ82" s="224">
        <f>+'t44 (4)'!BS212</f>
        <v>568.54</v>
      </c>
      <c r="CB82" s="224">
        <f>+'t44 (4)'!BU212</f>
        <v>465.82</v>
      </c>
      <c r="CC82" s="226"/>
      <c r="CD82" s="224">
        <f t="shared" si="42"/>
        <v>6516.9899999999989</v>
      </c>
      <c r="CF82" s="224">
        <f>+'t44 (4)'!BW212</f>
        <v>567.62</v>
      </c>
      <c r="CH82" s="224">
        <f>+'t44 (4)'!BY212</f>
        <v>503.31</v>
      </c>
      <c r="CI82" s="226"/>
      <c r="CJ82" s="224">
        <f>+'t44 (4)'!CA212</f>
        <v>560.38</v>
      </c>
      <c r="CL82" s="224">
        <f t="shared" si="73"/>
        <v>1631.31</v>
      </c>
      <c r="CM82" s="179"/>
      <c r="CN82" s="323" t="e">
        <f t="shared" si="43"/>
        <v>#DIV/0!</v>
      </c>
      <c r="CO82" s="323"/>
      <c r="CP82" s="323" t="e">
        <f t="shared" si="44"/>
        <v>#DIV/0!</v>
      </c>
      <c r="CQ82" s="323"/>
      <c r="CR82" s="323" t="e">
        <f t="shared" si="45"/>
        <v>#DIV/0!</v>
      </c>
      <c r="CS82" s="323"/>
      <c r="CT82" s="323" t="e">
        <f t="shared" si="46"/>
        <v>#DIV/0!</v>
      </c>
      <c r="CU82" s="323"/>
      <c r="CV82" s="323" t="e">
        <f t="shared" si="47"/>
        <v>#DIV/0!</v>
      </c>
      <c r="CW82" s="323"/>
      <c r="CX82" s="323" t="e">
        <f t="shared" si="48"/>
        <v>#DIV/0!</v>
      </c>
      <c r="CY82" s="338"/>
      <c r="CZ82" s="323" t="e">
        <f t="shared" si="49"/>
        <v>#DIV/0!</v>
      </c>
      <c r="DA82" s="338"/>
      <c r="DB82" s="323" t="e">
        <f t="shared" si="50"/>
        <v>#DIV/0!</v>
      </c>
      <c r="DC82" s="176"/>
      <c r="DD82" s="323" t="e">
        <f t="shared" si="51"/>
        <v>#DIV/0!</v>
      </c>
      <c r="DE82" s="176"/>
      <c r="DF82" s="323" t="e">
        <f t="shared" si="52"/>
        <v>#DIV/0!</v>
      </c>
      <c r="DG82" s="176"/>
      <c r="DH82" s="323" t="e">
        <f t="shared" si="53"/>
        <v>#DIV/0!</v>
      </c>
      <c r="DI82" s="176"/>
      <c r="DJ82" s="323" t="e">
        <f t="shared" si="54"/>
        <v>#DIV/0!</v>
      </c>
      <c r="DK82" s="176"/>
      <c r="DL82" s="229" t="e">
        <f t="shared" si="55"/>
        <v>#DIV/0!</v>
      </c>
      <c r="DM82" s="339"/>
      <c r="DN82" s="229" t="e">
        <f t="shared" si="56"/>
        <v>#DIV/0!</v>
      </c>
      <c r="DO82" s="339"/>
      <c r="DP82" s="229" t="e">
        <f t="shared" si="57"/>
        <v>#DIV/0!</v>
      </c>
      <c r="DQ82" s="339"/>
      <c r="DR82" s="229" t="e">
        <f t="shared" si="58"/>
        <v>#DIV/0!</v>
      </c>
      <c r="DS82" s="339"/>
      <c r="DT82" s="229" t="e">
        <f t="shared" si="59"/>
        <v>#DIV/0!</v>
      </c>
      <c r="DU82" s="339"/>
      <c r="DV82" s="229" t="e">
        <f t="shared" si="60"/>
        <v>#DIV/0!</v>
      </c>
      <c r="DW82" s="174"/>
      <c r="DX82" s="229" t="e">
        <f t="shared" si="61"/>
        <v>#DIV/0!</v>
      </c>
      <c r="DY82" s="174"/>
      <c r="DZ82" s="229" t="e">
        <f t="shared" si="62"/>
        <v>#DIV/0!</v>
      </c>
      <c r="EA82" s="174"/>
      <c r="EB82" s="229" t="e">
        <f t="shared" si="63"/>
        <v>#DIV/0!</v>
      </c>
      <c r="EC82" s="174"/>
      <c r="ED82" s="229" t="e">
        <f t="shared" si="64"/>
        <v>#DIV/0!</v>
      </c>
      <c r="EE82" s="174"/>
      <c r="EF82" s="229" t="e">
        <f t="shared" si="65"/>
        <v>#DIV/0!</v>
      </c>
      <c r="EG82" s="174"/>
      <c r="EH82" s="229" t="e">
        <f t="shared" si="66"/>
        <v>#DIV/0!</v>
      </c>
      <c r="EI82" s="174"/>
      <c r="EJ82" s="229" t="s">
        <v>1023</v>
      </c>
      <c r="EK82" s="174"/>
      <c r="EL82" s="229">
        <f t="shared" si="68"/>
        <v>2.853932991465391</v>
      </c>
      <c r="EM82" s="174"/>
      <c r="EN82" s="229">
        <f t="shared" ref="EN82:EN93" si="75">((CH82/BF82)-1)*100</f>
        <v>-0.36424824309611026</v>
      </c>
      <c r="EO82" s="174"/>
      <c r="EP82" s="229">
        <f t="shared" ref="EP82:EP93" si="76">((CJ82/BH82)-1)*100</f>
        <v>-13.64820093997997</v>
      </c>
      <c r="ER82" s="229">
        <f t="shared" ref="ER82:ER93" si="77">((CL82/BJ82)-1)*100</f>
        <v>-4.3763958334554491</v>
      </c>
    </row>
    <row r="83" spans="1:148" ht="21.75" customHeight="1" x14ac:dyDescent="0.45">
      <c r="A83" s="340"/>
      <c r="B83" s="342" t="s">
        <v>624</v>
      </c>
      <c r="C83" s="219"/>
      <c r="D83" s="246"/>
      <c r="F83" s="224">
        <f>+'t44 (4)'!C219</f>
        <v>2902.88</v>
      </c>
      <c r="H83" s="224">
        <f>+'t44 (4)'!E219</f>
        <v>2735.84</v>
      </c>
      <c r="J83" s="224">
        <f>+'t44 (4)'!G219</f>
        <v>3021.79</v>
      </c>
      <c r="L83" s="224">
        <f>+'t44 (4)'!I219</f>
        <v>2922.91</v>
      </c>
      <c r="N83" s="224">
        <f>+'t44 (4)'!K219</f>
        <v>3291.34</v>
      </c>
      <c r="P83" s="224">
        <f>+'t44 (4)'!M219</f>
        <v>2961.68</v>
      </c>
      <c r="R83" s="224">
        <f>+'t44 (4)'!O219</f>
        <v>2634.52</v>
      </c>
      <c r="T83" s="224">
        <f>+'t44 (4)'!Q219</f>
        <v>2641.55</v>
      </c>
      <c r="V83" s="224">
        <f>+'t44 (4)'!S219</f>
        <v>2857.72</v>
      </c>
      <c r="X83" s="224">
        <f>+'t44 (4)'!U219</f>
        <v>2700.31</v>
      </c>
      <c r="Z83" s="224">
        <f>+'t44 (4)'!W219</f>
        <v>2883.11</v>
      </c>
      <c r="AB83" s="224">
        <f>+'t44 (4)'!Y219</f>
        <v>2792.95</v>
      </c>
      <c r="AD83" s="224">
        <f>+'t44 (4)'!AA219</f>
        <v>2819.31</v>
      </c>
      <c r="AF83" s="224">
        <f>+'t44 (4)'!AC219</f>
        <v>3187.88</v>
      </c>
      <c r="AH83" s="224">
        <f>+'t44 (4)'!AE219</f>
        <v>3578.56</v>
      </c>
      <c r="AJ83" s="224">
        <f>+'t44 (4)'!AG219</f>
        <v>2817.15</v>
      </c>
      <c r="AL83" s="224">
        <f>+'t44 (4)'!AI219</f>
        <v>2686.87</v>
      </c>
      <c r="AN83" s="224">
        <f>+'t44 (4)'!AK219</f>
        <v>3083.59</v>
      </c>
      <c r="AP83" s="224">
        <f>+'t44 (4)'!AM219</f>
        <v>2409.39</v>
      </c>
      <c r="AR83" s="224">
        <f>+'t44 (4)'!AO219</f>
        <v>2513.37</v>
      </c>
      <c r="AT83" s="224">
        <f>+'t44 (4)'!AQ219</f>
        <v>2912.02</v>
      </c>
      <c r="AV83" s="224">
        <f>+'t44 (4)'!AS219</f>
        <v>2372.37</v>
      </c>
      <c r="AX83" s="224">
        <f>+'t44 (4)'!AU219</f>
        <v>2837.84</v>
      </c>
      <c r="AZ83" s="224">
        <f>+'t44 (4)'!AW219</f>
        <v>2642.15</v>
      </c>
      <c r="BA83" s="226"/>
      <c r="BB83" s="224">
        <f t="shared" si="74"/>
        <v>33860.5</v>
      </c>
      <c r="BD83" s="224">
        <f>+'t44 (4)'!AY219</f>
        <v>2418.6</v>
      </c>
      <c r="BF83" s="224">
        <f>+'t44 (4)'!BA219</f>
        <v>2539.38</v>
      </c>
      <c r="BH83" s="224">
        <f>+'t44 (4)'!BC219</f>
        <v>3318.39</v>
      </c>
      <c r="BI83" s="226"/>
      <c r="BJ83" s="224">
        <f t="shared" si="72"/>
        <v>8276.3700000000008</v>
      </c>
      <c r="BL83" s="224">
        <f>+'t44 (4)'!BE219</f>
        <v>2631.57</v>
      </c>
      <c r="BN83" s="224">
        <f>+'t44 (4)'!BG219</f>
        <v>2842.67</v>
      </c>
      <c r="BP83" s="224">
        <f>+'t44 (4)'!BI219</f>
        <v>2976.96</v>
      </c>
      <c r="BR83" s="224">
        <f>+'t44 (4)'!BK219</f>
        <v>2266.5</v>
      </c>
      <c r="BT83" s="224">
        <f>+'t44 (4)'!BM219</f>
        <v>2415.88</v>
      </c>
      <c r="BV83" s="224">
        <f>+'t44 (4)'!BO219</f>
        <v>2528.61</v>
      </c>
      <c r="BX83" s="224">
        <f>+'t44 (4)'!BQ219</f>
        <v>2213.6999999999998</v>
      </c>
      <c r="BZ83" s="224">
        <f>+'t44 (4)'!BS219</f>
        <v>2407.0500000000002</v>
      </c>
      <c r="CB83" s="224">
        <f>+'t44 (4)'!BU219</f>
        <v>2333.1999999999998</v>
      </c>
      <c r="CC83" s="226"/>
      <c r="CD83" s="224">
        <f t="shared" si="42"/>
        <v>30892.51</v>
      </c>
      <c r="CF83" s="224">
        <f>+'t44 (4)'!BW219</f>
        <v>2418.7800000000002</v>
      </c>
      <c r="CH83" s="224">
        <f>+'t44 (4)'!BY219</f>
        <v>2332.67</v>
      </c>
      <c r="CI83" s="226"/>
      <c r="CJ83" s="224">
        <f>+'t44 (4)'!CA219</f>
        <v>2669.74</v>
      </c>
      <c r="CL83" s="224">
        <f t="shared" si="73"/>
        <v>7421.1900000000005</v>
      </c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76"/>
      <c r="DK83" s="176"/>
      <c r="DL83" s="229">
        <f t="shared" si="55"/>
        <v>-14.213052129776438</v>
      </c>
      <c r="DM83" s="339"/>
      <c r="DN83" s="229">
        <f t="shared" si="56"/>
        <v>-20.342672873508416</v>
      </c>
      <c r="DO83" s="339"/>
      <c r="DP83" s="229">
        <f t="shared" si="57"/>
        <v>-7.270242779218461</v>
      </c>
      <c r="DQ83" s="339"/>
      <c r="DR83" s="229">
        <f t="shared" si="58"/>
        <v>-6.5875086523614286</v>
      </c>
      <c r="DS83" s="339"/>
      <c r="DT83" s="229">
        <f t="shared" si="59"/>
        <v>5.7985685946845278</v>
      </c>
      <c r="DU83" s="339"/>
      <c r="DV83" s="229">
        <f t="shared" si="60"/>
        <v>-3.4579824165988371</v>
      </c>
      <c r="DW83" s="174"/>
      <c r="DX83" s="229">
        <f t="shared" si="61"/>
        <v>-5.9305467358958026</v>
      </c>
      <c r="DY83" s="174"/>
      <c r="DZ83" s="229">
        <f t="shared" si="62"/>
        <v>-3.8788558787603789</v>
      </c>
      <c r="EA83" s="174"/>
      <c r="EB83" s="229">
        <f t="shared" si="63"/>
        <v>-13.166461768806526</v>
      </c>
      <c r="EC83" s="174"/>
      <c r="ED83" s="229">
        <f t="shared" si="64"/>
        <v>-6.6882484604003594</v>
      </c>
      <c r="EE83" s="174"/>
      <c r="EF83" s="229">
        <f t="shared" si="65"/>
        <v>-15.180207481746677</v>
      </c>
      <c r="EG83" s="174"/>
      <c r="EH83" s="229">
        <f t="shared" si="66"/>
        <v>-11.693128702004064</v>
      </c>
      <c r="EI83" s="174"/>
      <c r="EJ83" s="229">
        <f t="shared" ref="EJ83:EJ93" si="78">((CD83/BB83)-1)*100</f>
        <v>-8.7653460521847073</v>
      </c>
      <c r="EK83" s="174"/>
      <c r="EL83" s="229">
        <f t="shared" si="68"/>
        <v>7.4423220044694816E-3</v>
      </c>
      <c r="EM83" s="174"/>
      <c r="EN83" s="229">
        <f t="shared" si="75"/>
        <v>-8.1401759484598593</v>
      </c>
      <c r="EO83" s="174"/>
      <c r="EP83" s="229">
        <f t="shared" si="76"/>
        <v>-19.547129782816363</v>
      </c>
      <c r="ER83" s="229">
        <f t="shared" si="77"/>
        <v>-10.332790824963123</v>
      </c>
    </row>
    <row r="84" spans="1:148" x14ac:dyDescent="0.45">
      <c r="A84" s="340"/>
      <c r="B84" s="342" t="s">
        <v>625</v>
      </c>
      <c r="C84" s="219"/>
      <c r="D84" s="246"/>
      <c r="F84" s="224">
        <f>+'t44 (4)'!C220</f>
        <v>1483.19</v>
      </c>
      <c r="H84" s="224">
        <f>+'t44 (4)'!E220</f>
        <v>1370.87</v>
      </c>
      <c r="J84" s="224">
        <f>+'t44 (4)'!G220</f>
        <v>1493.47</v>
      </c>
      <c r="L84" s="224">
        <f>+'t44 (4)'!I220</f>
        <v>1590</v>
      </c>
      <c r="N84" s="224">
        <f>+'t44 (4)'!K220</f>
        <v>1456.86</v>
      </c>
      <c r="P84" s="224">
        <f>+'t44 (4)'!M220</f>
        <v>1390.27</v>
      </c>
      <c r="R84" s="224">
        <f>+'t44 (4)'!O220</f>
        <v>1476.9</v>
      </c>
      <c r="T84" s="224">
        <f>+'t44 (4)'!Q220</f>
        <v>1450.19</v>
      </c>
      <c r="V84" s="224">
        <f>+'t44 (4)'!S220</f>
        <v>1603.52</v>
      </c>
      <c r="X84" s="224">
        <f>+'t44 (4)'!U220</f>
        <v>1564.7</v>
      </c>
      <c r="Z84" s="224">
        <f>+'t44 (4)'!W220</f>
        <v>1424.15</v>
      </c>
      <c r="AB84" s="224">
        <f>+'t44 (4)'!Y220</f>
        <v>1383.69</v>
      </c>
      <c r="AD84" s="224">
        <f>+'t44 (4)'!AA220</f>
        <v>1261.77</v>
      </c>
      <c r="AF84" s="224">
        <f>+'t44 (4)'!AC220</f>
        <v>1406.96</v>
      </c>
      <c r="AH84" s="224">
        <f>+'t44 (4)'!AE220</f>
        <v>1537.01</v>
      </c>
      <c r="AJ84" s="224">
        <f>+'t44 (4)'!AG220</f>
        <v>1287.1500000000001</v>
      </c>
      <c r="AL84" s="224">
        <f>+'t44 (4)'!AI220</f>
        <v>1454.83</v>
      </c>
      <c r="AN84" s="224">
        <f>+'t44 (4)'!AK220</f>
        <v>1655.16</v>
      </c>
      <c r="AP84" s="224">
        <f>+'t44 (4)'!AM220</f>
        <v>1471.47</v>
      </c>
      <c r="AR84" s="224">
        <f>+'t44 (4)'!AO220</f>
        <v>1699.24</v>
      </c>
      <c r="AT84" s="224">
        <f>+'t44 (4)'!AQ220</f>
        <v>1778.78</v>
      </c>
      <c r="AV84" s="224">
        <f>+'t44 (4)'!AS220</f>
        <v>1668.46</v>
      </c>
      <c r="AX84" s="224">
        <f>+'t44 (4)'!AU220</f>
        <v>1619.43</v>
      </c>
      <c r="AZ84" s="224">
        <f>+'t44 (4)'!AW220</f>
        <v>1581</v>
      </c>
      <c r="BA84" s="226"/>
      <c r="BB84" s="224">
        <f t="shared" si="74"/>
        <v>18421.259999999998</v>
      </c>
      <c r="BD84" s="224">
        <f>+'t44 (4)'!AY220</f>
        <v>1458.75</v>
      </c>
      <c r="BF84" s="224">
        <f>+'t44 (4)'!BA220</f>
        <v>1483.23</v>
      </c>
      <c r="BH84" s="224">
        <f>+'t44 (4)'!BC220</f>
        <v>1713.96</v>
      </c>
      <c r="BI84" s="226"/>
      <c r="BJ84" s="224">
        <f t="shared" si="72"/>
        <v>4655.9400000000005</v>
      </c>
      <c r="BL84" s="224">
        <f>+'t44 (4)'!BE220</f>
        <v>1515.83</v>
      </c>
      <c r="BN84" s="224">
        <f>+'t44 (4)'!BG220</f>
        <v>1724.86</v>
      </c>
      <c r="BP84" s="224">
        <f>+'t44 (4)'!BI220</f>
        <v>1698.5</v>
      </c>
      <c r="BR84" s="224">
        <f>+'t44 (4)'!BK220</f>
        <v>1518.4</v>
      </c>
      <c r="BT84" s="224">
        <f>+'t44 (4)'!BM220</f>
        <v>1730.51</v>
      </c>
      <c r="BV84" s="224">
        <f>+'t44 (4)'!BO220</f>
        <v>1799.07</v>
      </c>
      <c r="BX84" s="224">
        <f>+'t44 (4)'!BQ220</f>
        <v>1651.98</v>
      </c>
      <c r="BZ84" s="224">
        <f>+'t44 (4)'!BS220</f>
        <v>1850.8</v>
      </c>
      <c r="CB84" s="224">
        <f>+'t44 (4)'!BU220</f>
        <v>1960.35</v>
      </c>
      <c r="CC84" s="226"/>
      <c r="CD84" s="224">
        <f t="shared" si="42"/>
        <v>20106.239999999998</v>
      </c>
      <c r="CF84" s="224">
        <f>+'t44 (4)'!BW220</f>
        <v>1644.59</v>
      </c>
      <c r="CH84" s="224">
        <f>+'t44 (4)'!BY220</f>
        <v>1637.29</v>
      </c>
      <c r="CI84" s="226"/>
      <c r="CJ84" s="224">
        <f>+'t44 (4)'!CA220</f>
        <v>1958.96</v>
      </c>
      <c r="CL84" s="224">
        <f t="shared" si="73"/>
        <v>5240.84</v>
      </c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76"/>
      <c r="DK84" s="176"/>
      <c r="DL84" s="229">
        <f t="shared" si="55"/>
        <v>15.611403029078197</v>
      </c>
      <c r="DM84" s="339"/>
      <c r="DN84" s="229">
        <f t="shared" si="56"/>
        <v>5.4209074884858044</v>
      </c>
      <c r="DO84" s="339"/>
      <c r="DP84" s="229">
        <f t="shared" si="57"/>
        <v>11.512612149563118</v>
      </c>
      <c r="DQ84" s="339"/>
      <c r="DR84" s="229">
        <f t="shared" si="58"/>
        <v>17.766383094433415</v>
      </c>
      <c r="DS84" s="339"/>
      <c r="DT84" s="229">
        <f t="shared" si="59"/>
        <v>18.560931517771827</v>
      </c>
      <c r="DU84" s="339"/>
      <c r="DV84" s="229">
        <f t="shared" si="60"/>
        <v>2.6184779719181206</v>
      </c>
      <c r="DW84" s="174"/>
      <c r="DX84" s="229">
        <f t="shared" si="61"/>
        <v>3.1893276791236103</v>
      </c>
      <c r="DY84" s="174"/>
      <c r="DZ84" s="229">
        <f t="shared" si="62"/>
        <v>1.8402344577575835</v>
      </c>
      <c r="EA84" s="174"/>
      <c r="EB84" s="229">
        <f t="shared" si="63"/>
        <v>1.1406694475989188</v>
      </c>
      <c r="EC84" s="174"/>
      <c r="ED84" s="229">
        <f t="shared" si="64"/>
        <v>-0.98773719477841526</v>
      </c>
      <c r="EE84" s="174"/>
      <c r="EF84" s="229">
        <f t="shared" si="65"/>
        <v>14.287125717073291</v>
      </c>
      <c r="EG84" s="174"/>
      <c r="EH84" s="229">
        <f t="shared" si="66"/>
        <v>23.994307400379512</v>
      </c>
      <c r="EI84" s="174"/>
      <c r="EJ84" s="229">
        <f t="shared" si="78"/>
        <v>9.1469313174017408</v>
      </c>
      <c r="EK84" s="174"/>
      <c r="EL84" s="229">
        <f t="shared" si="68"/>
        <v>12.739674378748923</v>
      </c>
      <c r="EM84" s="174"/>
      <c r="EN84" s="229">
        <f t="shared" si="75"/>
        <v>10.386790989934136</v>
      </c>
      <c r="EO84" s="174"/>
      <c r="EP84" s="229">
        <f t="shared" si="76"/>
        <v>14.294382599360556</v>
      </c>
      <c r="ER84" s="229">
        <f t="shared" si="77"/>
        <v>12.562447110572727</v>
      </c>
    </row>
    <row r="85" spans="1:148" x14ac:dyDescent="0.45">
      <c r="A85" s="340"/>
      <c r="B85" s="342" t="s">
        <v>626</v>
      </c>
      <c r="C85" s="219"/>
      <c r="D85" s="246"/>
      <c r="F85" s="224">
        <f>+'t44 (4)'!C221</f>
        <v>226.74</v>
      </c>
      <c r="H85" s="224">
        <f>+'t44 (4)'!E221</f>
        <v>191.47</v>
      </c>
      <c r="J85" s="224">
        <f>+'t44 (4)'!G221</f>
        <v>223.84</v>
      </c>
      <c r="L85" s="224">
        <f>+'t44 (4)'!I221</f>
        <v>228.38</v>
      </c>
      <c r="N85" s="224">
        <f>+'t44 (4)'!K221</f>
        <v>222.78</v>
      </c>
      <c r="P85" s="224">
        <f>+'t44 (4)'!M221</f>
        <v>206.83</v>
      </c>
      <c r="R85" s="224">
        <f>+'t44 (4)'!O221</f>
        <v>211.53</v>
      </c>
      <c r="T85" s="224">
        <f>+'t44 (4)'!Q221</f>
        <v>174.92</v>
      </c>
      <c r="V85" s="224">
        <f>+'t44 (4)'!S221</f>
        <v>230.2</v>
      </c>
      <c r="X85" s="224">
        <f>+'t44 (4)'!U221</f>
        <v>224.01</v>
      </c>
      <c r="Z85" s="224">
        <f>+'t44 (4)'!W221</f>
        <v>205.14</v>
      </c>
      <c r="AB85" s="224">
        <f>+'t44 (4)'!Y221</f>
        <v>211.6</v>
      </c>
      <c r="AD85" s="224">
        <f>+'t44 (4)'!AA221</f>
        <v>177.63</v>
      </c>
      <c r="AF85" s="224">
        <f>+'t44 (4)'!AC221</f>
        <v>182.65</v>
      </c>
      <c r="AH85" s="224">
        <f>+'t44 (4)'!AE221</f>
        <v>226.41</v>
      </c>
      <c r="AJ85" s="224">
        <f>+'t44 (4)'!AG221</f>
        <v>161.03</v>
      </c>
      <c r="AL85" s="224">
        <f>+'t44 (4)'!AI221</f>
        <v>188.05</v>
      </c>
      <c r="AN85" s="224">
        <f>+'t44 (4)'!AK221</f>
        <v>205.19</v>
      </c>
      <c r="AP85" s="224">
        <f>+'t44 (4)'!AM221</f>
        <v>205.94</v>
      </c>
      <c r="AR85" s="224">
        <f>+'t44 (4)'!AO221</f>
        <v>162.19999999999999</v>
      </c>
      <c r="AT85" s="224">
        <f>+'t44 (4)'!AQ221</f>
        <v>173.81</v>
      </c>
      <c r="AV85" s="224">
        <f>+'t44 (4)'!AS221</f>
        <v>153.93</v>
      </c>
      <c r="AX85" s="224">
        <f>+'t44 (4)'!AU221</f>
        <v>168.41</v>
      </c>
      <c r="AZ85" s="224">
        <f>+'t44 (4)'!AW221</f>
        <v>170.04</v>
      </c>
      <c r="BA85" s="226"/>
      <c r="BB85" s="224">
        <f t="shared" si="74"/>
        <v>2175.2900000000004</v>
      </c>
      <c r="BD85" s="224">
        <f>+'t44 (4)'!AY221</f>
        <v>152.82</v>
      </c>
      <c r="BF85" s="224">
        <f>+'t44 (4)'!BA221</f>
        <v>136.74</v>
      </c>
      <c r="BH85" s="224">
        <f>+'t44 (4)'!BC221</f>
        <v>215.98</v>
      </c>
      <c r="BI85" s="226"/>
      <c r="BJ85" s="224">
        <f t="shared" si="72"/>
        <v>505.54</v>
      </c>
      <c r="BL85" s="224">
        <f>+'t44 (4)'!BE221</f>
        <v>129.55000000000001</v>
      </c>
      <c r="BN85" s="224">
        <f>+'t44 (4)'!BG221</f>
        <v>162.5</v>
      </c>
      <c r="BP85" s="224">
        <f>+'t44 (4)'!BI221</f>
        <v>149.29</v>
      </c>
      <c r="BR85" s="224">
        <f>+'t44 (4)'!BK221</f>
        <v>150.08000000000001</v>
      </c>
      <c r="BT85" s="224">
        <f>+'t44 (4)'!BM221</f>
        <v>142.02000000000001</v>
      </c>
      <c r="BV85" s="224">
        <f>+'t44 (4)'!BO221</f>
        <v>166.08</v>
      </c>
      <c r="BX85" s="224">
        <f>+'t44 (4)'!BQ221</f>
        <v>127.56</v>
      </c>
      <c r="BZ85" s="224">
        <f>+'t44 (4)'!BS221</f>
        <v>144.47999999999999</v>
      </c>
      <c r="CB85" s="224">
        <f>+'t44 (4)'!BU221</f>
        <v>123.67</v>
      </c>
      <c r="CC85" s="226"/>
      <c r="CD85" s="224">
        <f t="shared" si="42"/>
        <v>1800.7699999999998</v>
      </c>
      <c r="CF85" s="224">
        <f>+'t44 (4)'!BW221</f>
        <v>112.01</v>
      </c>
      <c r="CH85" s="224">
        <f>+'t44 (4)'!BY221</f>
        <v>127.08</v>
      </c>
      <c r="CI85" s="226"/>
      <c r="CJ85" s="224">
        <f>+'t44 (4)'!CA221</f>
        <v>130.26</v>
      </c>
      <c r="CL85" s="224">
        <f t="shared" si="73"/>
        <v>369.34999999999997</v>
      </c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176"/>
      <c r="DH85" s="176"/>
      <c r="DI85" s="176"/>
      <c r="DJ85" s="176"/>
      <c r="DK85" s="176"/>
      <c r="DL85" s="229">
        <f t="shared" si="55"/>
        <v>-13.967235264313461</v>
      </c>
      <c r="DM85" s="339"/>
      <c r="DN85" s="229">
        <f t="shared" si="56"/>
        <v>-25.135505064330687</v>
      </c>
      <c r="DO85" s="339"/>
      <c r="DP85" s="229">
        <f t="shared" si="57"/>
        <v>-4.6066869837904756</v>
      </c>
      <c r="DQ85" s="339"/>
      <c r="DR85" s="229">
        <f t="shared" si="58"/>
        <v>-19.549152331863617</v>
      </c>
      <c r="DS85" s="339"/>
      <c r="DT85" s="229">
        <f t="shared" si="59"/>
        <v>-13.586812018080307</v>
      </c>
      <c r="DU85" s="339"/>
      <c r="DV85" s="229">
        <f t="shared" si="60"/>
        <v>-27.243043033286231</v>
      </c>
      <c r="DW85" s="174"/>
      <c r="DX85" s="229">
        <f t="shared" si="61"/>
        <v>-27.124405166553355</v>
      </c>
      <c r="DY85" s="174"/>
      <c r="DZ85" s="229">
        <f t="shared" si="62"/>
        <v>-12.441430332922309</v>
      </c>
      <c r="EA85" s="174"/>
      <c r="EB85" s="229">
        <f t="shared" si="63"/>
        <v>-4.4473850756573174</v>
      </c>
      <c r="EC85" s="174"/>
      <c r="ED85" s="229">
        <f t="shared" si="64"/>
        <v>-17.131163515883841</v>
      </c>
      <c r="EE85" s="174"/>
      <c r="EF85" s="229">
        <f t="shared" si="65"/>
        <v>-14.209369989905596</v>
      </c>
      <c r="EG85" s="174"/>
      <c r="EH85" s="229">
        <f t="shared" si="66"/>
        <v>-27.270054104916486</v>
      </c>
      <c r="EI85" s="174"/>
      <c r="EJ85" s="229">
        <f t="shared" si="78"/>
        <v>-17.217014742861902</v>
      </c>
      <c r="EK85" s="174"/>
      <c r="EL85" s="229">
        <f t="shared" si="68"/>
        <v>-26.704619814160445</v>
      </c>
      <c r="EM85" s="174"/>
      <c r="EN85" s="229">
        <f t="shared" si="75"/>
        <v>-7.064501974550252</v>
      </c>
      <c r="EO85" s="174"/>
      <c r="EP85" s="229">
        <f t="shared" si="76"/>
        <v>-39.688860079637003</v>
      </c>
      <c r="ER85" s="229">
        <f t="shared" si="77"/>
        <v>-26.939510226688302</v>
      </c>
    </row>
    <row r="86" spans="1:148" x14ac:dyDescent="0.45">
      <c r="A86" s="340"/>
      <c r="B86" s="342" t="s">
        <v>627</v>
      </c>
      <c r="C86" s="219"/>
      <c r="D86" s="246"/>
      <c r="F86" s="224">
        <f>+'t44 (4)'!C222</f>
        <v>3849.03</v>
      </c>
      <c r="H86" s="224">
        <f>+'t44 (4)'!E222</f>
        <v>3834.05</v>
      </c>
      <c r="J86" s="224">
        <f>+'t44 (4)'!G222</f>
        <v>4005.84</v>
      </c>
      <c r="L86" s="224">
        <f>+'t44 (4)'!I222</f>
        <v>3986.17</v>
      </c>
      <c r="N86" s="224">
        <f>+'t44 (4)'!K222</f>
        <v>3997.19</v>
      </c>
      <c r="P86" s="224">
        <f>+'t44 (4)'!M222</f>
        <v>4032.1</v>
      </c>
      <c r="R86" s="224">
        <f>+'t44 (4)'!O222</f>
        <v>4180.92</v>
      </c>
      <c r="T86" s="224">
        <f>+'t44 (4)'!Q222</f>
        <v>4033.96</v>
      </c>
      <c r="V86" s="224">
        <f>+'t44 (4)'!S222</f>
        <v>4466.34</v>
      </c>
      <c r="X86" s="224">
        <f>+'t44 (4)'!U222</f>
        <v>4501.8999999999996</v>
      </c>
      <c r="Z86" s="224">
        <f>+'t44 (4)'!W222</f>
        <v>4197.99</v>
      </c>
      <c r="AB86" s="224">
        <f>+'t44 (4)'!Y222</f>
        <v>4010.52</v>
      </c>
      <c r="AD86" s="224">
        <f>+'t44 (4)'!AA222</f>
        <v>4031.1</v>
      </c>
      <c r="AF86" s="224">
        <f>+'t44 (4)'!AC222</f>
        <v>4121.33</v>
      </c>
      <c r="AH86" s="224">
        <f>+'t44 (4)'!AE222</f>
        <v>4644.82</v>
      </c>
      <c r="AJ86" s="224">
        <f>+'t44 (4)'!AG222</f>
        <v>3856.97</v>
      </c>
      <c r="AL86" s="224">
        <f>+'t44 (4)'!AI222</f>
        <v>4273.1499999999996</v>
      </c>
      <c r="AN86" s="224">
        <f>+'t44 (4)'!AK222</f>
        <v>4386.3</v>
      </c>
      <c r="AP86" s="224">
        <f>+'t44 (4)'!AM222</f>
        <v>4181.62</v>
      </c>
      <c r="AR86" s="224">
        <f>+'t44 (4)'!AO222</f>
        <v>4454.8</v>
      </c>
      <c r="AT86" s="224">
        <f>+'t44 (4)'!AQ222</f>
        <v>5027.46</v>
      </c>
      <c r="AV86" s="224">
        <f>+'t44 (4)'!AS222</f>
        <v>4746.87</v>
      </c>
      <c r="AX86" s="224">
        <f>+'t44 (4)'!AU222</f>
        <v>4866.2700000000004</v>
      </c>
      <c r="AZ86" s="224">
        <f>+'t44 (4)'!AW222</f>
        <v>5636.47</v>
      </c>
      <c r="BA86" s="226"/>
      <c r="BB86" s="224">
        <f t="shared" si="74"/>
        <v>54227.16</v>
      </c>
      <c r="BD86" s="224">
        <f>+'t44 (4)'!AY222</f>
        <v>5981.95</v>
      </c>
      <c r="BF86" s="224">
        <f>+'t44 (4)'!BA222</f>
        <v>6744.43</v>
      </c>
      <c r="BH86" s="224">
        <f>+'t44 (4)'!BC222</f>
        <v>6595.78</v>
      </c>
      <c r="BI86" s="226"/>
      <c r="BJ86" s="224">
        <f t="shared" si="72"/>
        <v>19322.16</v>
      </c>
      <c r="BL86" s="224">
        <f>+'t44 (4)'!BE222</f>
        <v>4401.29</v>
      </c>
      <c r="BN86" s="224">
        <f>+'t44 (4)'!BG222</f>
        <v>4942.3500000000004</v>
      </c>
      <c r="BP86" s="224">
        <f>+'t44 (4)'!BI222</f>
        <v>4829.67</v>
      </c>
      <c r="BR86" s="224">
        <f>+'t44 (4)'!BK222</f>
        <v>4671.4399999999996</v>
      </c>
      <c r="BT86" s="224">
        <f>+'t44 (4)'!BM222</f>
        <v>5279.16</v>
      </c>
      <c r="BV86" s="224">
        <f>+'t44 (4)'!BO222</f>
        <v>4940.24</v>
      </c>
      <c r="BX86" s="224">
        <f>+'t44 (4)'!BQ222</f>
        <v>5030.58</v>
      </c>
      <c r="BZ86" s="224">
        <f>+'t44 (4)'!BS222</f>
        <v>5134.45</v>
      </c>
      <c r="CB86" s="224">
        <f>+'t44 (4)'!BU222</f>
        <v>4827.87</v>
      </c>
      <c r="CC86" s="226"/>
      <c r="CD86" s="224">
        <f t="shared" si="42"/>
        <v>63379.209999999992</v>
      </c>
      <c r="CF86" s="224">
        <f>+'t44 (4)'!BW222</f>
        <v>4720.78</v>
      </c>
      <c r="CH86" s="224">
        <f>+'t44 (4)'!BY222</f>
        <v>4510.37</v>
      </c>
      <c r="CI86" s="226"/>
      <c r="CJ86" s="224">
        <f>+'t44 (4)'!CA222</f>
        <v>5028.3500000000004</v>
      </c>
      <c r="CL86" s="224">
        <f t="shared" si="73"/>
        <v>14259.5</v>
      </c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229">
        <f t="shared" si="55"/>
        <v>48.394979037979709</v>
      </c>
      <c r="DM86" s="339"/>
      <c r="DN86" s="229">
        <f t="shared" si="56"/>
        <v>63.646929510619167</v>
      </c>
      <c r="DO86" s="339"/>
      <c r="DP86" s="229">
        <f t="shared" si="57"/>
        <v>42.002919381160098</v>
      </c>
      <c r="DQ86" s="339"/>
      <c r="DR86" s="229">
        <f t="shared" si="58"/>
        <v>14.112632455010022</v>
      </c>
      <c r="DS86" s="339"/>
      <c r="DT86" s="229">
        <f t="shared" si="59"/>
        <v>15.660578261937941</v>
      </c>
      <c r="DU86" s="339"/>
      <c r="DV86" s="229">
        <f t="shared" si="60"/>
        <v>10.108063743929963</v>
      </c>
      <c r="DW86" s="174"/>
      <c r="DX86" s="229">
        <f t="shared" si="61"/>
        <v>11.713642081298637</v>
      </c>
      <c r="DY86" s="174"/>
      <c r="DZ86" s="229">
        <f t="shared" si="62"/>
        <v>18.504983388704321</v>
      </c>
      <c r="EA86" s="174"/>
      <c r="EB86" s="229">
        <f t="shared" si="63"/>
        <v>-1.734872082522787</v>
      </c>
      <c r="EC86" s="174"/>
      <c r="ED86" s="229">
        <f t="shared" si="64"/>
        <v>5.9767804890380472</v>
      </c>
      <c r="EE86" s="174"/>
      <c r="EF86" s="229">
        <f t="shared" si="65"/>
        <v>5.5109971292180537</v>
      </c>
      <c r="EG86" s="174"/>
      <c r="EH86" s="229">
        <f t="shared" si="66"/>
        <v>-14.345858312028636</v>
      </c>
      <c r="EI86" s="174"/>
      <c r="EJ86" s="229">
        <f t="shared" si="78"/>
        <v>16.877243801814412</v>
      </c>
      <c r="EK86" s="174"/>
      <c r="EL86" s="229">
        <f t="shared" si="68"/>
        <v>-21.082924464430498</v>
      </c>
      <c r="EM86" s="174"/>
      <c r="EN86" s="229">
        <f t="shared" si="75"/>
        <v>-33.124519047569635</v>
      </c>
      <c r="EO86" s="174"/>
      <c r="EP86" s="229">
        <f t="shared" si="76"/>
        <v>-23.764134037217733</v>
      </c>
      <c r="ER86" s="229">
        <f t="shared" si="77"/>
        <v>-26.201314966856703</v>
      </c>
    </row>
    <row r="87" spans="1:148" x14ac:dyDescent="0.45">
      <c r="A87" s="340"/>
      <c r="B87" s="342" t="s">
        <v>628</v>
      </c>
      <c r="C87" s="219"/>
      <c r="D87" s="246"/>
      <c r="F87" s="224">
        <f>+'t44 (4)'!C223</f>
        <v>1302.71</v>
      </c>
      <c r="H87" s="224">
        <f>+'t44 (4)'!E223</f>
        <v>599.19000000000005</v>
      </c>
      <c r="J87" s="224">
        <f>+'t44 (4)'!G223</f>
        <v>613.32000000000005</v>
      </c>
      <c r="L87" s="224">
        <f>+'t44 (4)'!I223</f>
        <v>621.76</v>
      </c>
      <c r="N87" s="224">
        <f>+'t44 (4)'!K223</f>
        <v>757.78</v>
      </c>
      <c r="P87" s="224">
        <f>+'t44 (4)'!M223</f>
        <v>724.65</v>
      </c>
      <c r="R87" s="224">
        <f>+'t44 (4)'!O223</f>
        <v>732.19</v>
      </c>
      <c r="T87" s="224">
        <f>+'t44 (4)'!Q223</f>
        <v>722.12</v>
      </c>
      <c r="V87" s="224">
        <f>+'t44 (4)'!S223</f>
        <v>784.49</v>
      </c>
      <c r="X87" s="224">
        <f>+'t44 (4)'!U223</f>
        <v>661.54</v>
      </c>
      <c r="Z87" s="224">
        <f>+'t44 (4)'!W223</f>
        <v>668.37</v>
      </c>
      <c r="AB87" s="224">
        <f>+'t44 (4)'!Y223</f>
        <v>678.73</v>
      </c>
      <c r="AD87" s="224">
        <f>+'t44 (4)'!AA223</f>
        <v>607.12</v>
      </c>
      <c r="AF87" s="224">
        <f>+'t44 (4)'!AC223</f>
        <v>652.27</v>
      </c>
      <c r="AH87" s="224">
        <f>+'t44 (4)'!AE223</f>
        <v>705.49</v>
      </c>
      <c r="AJ87" s="224">
        <f>+'t44 (4)'!AG223</f>
        <v>633.48</v>
      </c>
      <c r="AL87" s="224">
        <f>+'t44 (4)'!AI223</f>
        <v>766.63</v>
      </c>
      <c r="AN87" s="224">
        <f>+'t44 (4)'!AK223</f>
        <v>729.76</v>
      </c>
      <c r="AP87" s="224">
        <f>+'t44 (4)'!AM223</f>
        <v>780.7</v>
      </c>
      <c r="AR87" s="224">
        <f>+'t44 (4)'!AO223</f>
        <v>750.93</v>
      </c>
      <c r="AT87" s="224">
        <f>+'t44 (4)'!AQ223</f>
        <v>758.74</v>
      </c>
      <c r="AV87" s="224">
        <f>+'t44 (4)'!AS223</f>
        <v>711.69</v>
      </c>
      <c r="AX87" s="224">
        <f>+'t44 (4)'!AU223</f>
        <v>776.16</v>
      </c>
      <c r="AZ87" s="224">
        <f>+'t44 (4)'!AW223</f>
        <v>782.77</v>
      </c>
      <c r="BA87" s="226"/>
      <c r="BB87" s="224">
        <f t="shared" si="74"/>
        <v>8655.74</v>
      </c>
      <c r="BD87" s="224">
        <f>+'t44 (4)'!AY223</f>
        <v>707.45</v>
      </c>
      <c r="BF87" s="224">
        <f>+'t44 (4)'!BA223</f>
        <v>767.5</v>
      </c>
      <c r="BH87" s="224">
        <f>+'t44 (4)'!BC223</f>
        <v>852.97</v>
      </c>
      <c r="BI87" s="226"/>
      <c r="BJ87" s="224">
        <f t="shared" si="72"/>
        <v>2327.92</v>
      </c>
      <c r="BL87" s="224">
        <f>+'t44 (4)'!BE223</f>
        <v>751.89</v>
      </c>
      <c r="BN87" s="224">
        <f>+'t44 (4)'!BG223</f>
        <v>880.71</v>
      </c>
      <c r="BP87" s="224">
        <f>+'t44 (4)'!BI223</f>
        <v>879.83</v>
      </c>
      <c r="BR87" s="224">
        <f>+'t44 (4)'!BK223</f>
        <v>822.04</v>
      </c>
      <c r="BT87" s="224">
        <f>+'t44 (4)'!BM223</f>
        <v>879.25</v>
      </c>
      <c r="BV87" s="224">
        <f>+'t44 (4)'!BO223</f>
        <v>832.76</v>
      </c>
      <c r="BX87" s="224">
        <f>+'t44 (4)'!BQ223</f>
        <v>796.54</v>
      </c>
      <c r="BZ87" s="224">
        <f>+'t44 (4)'!BS223</f>
        <v>819.9</v>
      </c>
      <c r="CB87" s="224">
        <f>+'t44 (4)'!BU223</f>
        <v>753.33</v>
      </c>
      <c r="CC87" s="226"/>
      <c r="CD87" s="224">
        <f t="shared" si="42"/>
        <v>9744.17</v>
      </c>
      <c r="CF87" s="224">
        <f>+'t44 (4)'!BW223</f>
        <v>832.94</v>
      </c>
      <c r="CH87" s="224">
        <f>+'t44 (4)'!BY223</f>
        <v>776.42</v>
      </c>
      <c r="CI87" s="226"/>
      <c r="CJ87" s="224">
        <f>+'t44 (4)'!CA223</f>
        <v>818.68</v>
      </c>
      <c r="CL87" s="224">
        <f t="shared" si="73"/>
        <v>2428.04</v>
      </c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229">
        <f t="shared" si="55"/>
        <v>16.52556331532482</v>
      </c>
      <c r="DM87" s="339"/>
      <c r="DN87" s="229">
        <f t="shared" si="56"/>
        <v>17.665997209744443</v>
      </c>
      <c r="DO87" s="339"/>
      <c r="DP87" s="229">
        <f t="shared" si="57"/>
        <v>20.904619484330045</v>
      </c>
      <c r="DQ87" s="339"/>
      <c r="DR87" s="229">
        <f t="shared" si="58"/>
        <v>18.691987118772492</v>
      </c>
      <c r="DS87" s="339"/>
      <c r="DT87" s="229">
        <f t="shared" si="59"/>
        <v>14.880711686211079</v>
      </c>
      <c r="DU87" s="339"/>
      <c r="DV87" s="229">
        <f t="shared" si="60"/>
        <v>20.564295110721332</v>
      </c>
      <c r="DW87" s="174"/>
      <c r="DX87" s="229">
        <f t="shared" si="61"/>
        <v>5.2952478544895598</v>
      </c>
      <c r="DY87" s="174"/>
      <c r="DZ87" s="229">
        <f t="shared" si="62"/>
        <v>17.08814403473027</v>
      </c>
      <c r="EA87" s="174"/>
      <c r="EB87" s="229">
        <f t="shared" si="63"/>
        <v>9.7556475208898874</v>
      </c>
      <c r="EC87" s="174"/>
      <c r="ED87" s="229">
        <f t="shared" si="64"/>
        <v>11.922325731709016</v>
      </c>
      <c r="EE87" s="174"/>
      <c r="EF87" s="229">
        <f t="shared" si="65"/>
        <v>5.6354359925788522</v>
      </c>
      <c r="EG87" s="174"/>
      <c r="EH87" s="229">
        <f t="shared" si="66"/>
        <v>-3.7610025933543678</v>
      </c>
      <c r="EI87" s="174"/>
      <c r="EJ87" s="229">
        <f t="shared" si="78"/>
        <v>12.574661438536738</v>
      </c>
      <c r="EK87" s="174"/>
      <c r="EL87" s="229">
        <f t="shared" si="68"/>
        <v>17.73835606756662</v>
      </c>
      <c r="EM87" s="174"/>
      <c r="EN87" s="229">
        <f t="shared" si="75"/>
        <v>1.1622149837133389</v>
      </c>
      <c r="EO87" s="174"/>
      <c r="EP87" s="229">
        <f t="shared" si="76"/>
        <v>-4.0200710458750066</v>
      </c>
      <c r="ER87" s="229">
        <f t="shared" si="77"/>
        <v>4.3008350802433037</v>
      </c>
    </row>
    <row r="88" spans="1:148" x14ac:dyDescent="0.45">
      <c r="A88" s="340"/>
      <c r="B88" s="342" t="s">
        <v>629</v>
      </c>
      <c r="C88" s="219"/>
      <c r="D88" s="246"/>
      <c r="F88" s="224">
        <f>+'t44 (4)'!C224</f>
        <v>3225.04</v>
      </c>
      <c r="H88" s="224">
        <f>+'t44 (4)'!E224</f>
        <v>3033.64</v>
      </c>
      <c r="J88" s="224">
        <f>+'t44 (4)'!G224</f>
        <v>2825.83</v>
      </c>
      <c r="L88" s="224">
        <f>+'t44 (4)'!I224</f>
        <v>2896.63</v>
      </c>
      <c r="N88" s="224">
        <f>+'t44 (4)'!K224</f>
        <v>3143.79</v>
      </c>
      <c r="P88" s="224">
        <f>+'t44 (4)'!M224</f>
        <v>2613.37</v>
      </c>
      <c r="R88" s="224">
        <f>+'t44 (4)'!O224</f>
        <v>3056.05</v>
      </c>
      <c r="T88" s="224">
        <f>+'t44 (4)'!Q224</f>
        <v>2970.16</v>
      </c>
      <c r="V88" s="224">
        <f>+'t44 (4)'!S224</f>
        <v>3302.53</v>
      </c>
      <c r="X88" s="224">
        <f>+'t44 (4)'!U224</f>
        <v>3355.81</v>
      </c>
      <c r="Z88" s="224">
        <f>+'t44 (4)'!W224</f>
        <v>2928.68</v>
      </c>
      <c r="AB88" s="224">
        <f>+'t44 (4)'!Y224</f>
        <v>2946.61</v>
      </c>
      <c r="AD88" s="224">
        <f>+'t44 (4)'!AA224</f>
        <v>2935.61</v>
      </c>
      <c r="AF88" s="224">
        <f>+'t44 (4)'!AC224</f>
        <v>3140.6</v>
      </c>
      <c r="AH88" s="224">
        <f>+'t44 (4)'!AE224</f>
        <v>3277.45</v>
      </c>
      <c r="AJ88" s="224">
        <f>+'t44 (4)'!AG224</f>
        <v>2535.2800000000002</v>
      </c>
      <c r="AL88" s="224">
        <f>+'t44 (4)'!AI224</f>
        <v>2851.76</v>
      </c>
      <c r="AN88" s="224">
        <f>+'t44 (4)'!AK224</f>
        <v>2817.47</v>
      </c>
      <c r="AP88" s="224">
        <f>+'t44 (4)'!AM224</f>
        <v>3340.05</v>
      </c>
      <c r="AR88" s="224">
        <f>+'t44 (4)'!AO224</f>
        <v>4068.42</v>
      </c>
      <c r="AT88" s="224">
        <f>+'t44 (4)'!AQ224</f>
        <v>4714.82</v>
      </c>
      <c r="AV88" s="224">
        <f>+'t44 (4)'!AS224</f>
        <v>3608.4</v>
      </c>
      <c r="AX88" s="224">
        <f>+'t44 (4)'!AU224</f>
        <v>3427.64</v>
      </c>
      <c r="AZ88" s="224">
        <f>+'t44 (4)'!AW224</f>
        <v>3464.97</v>
      </c>
      <c r="BA88" s="226"/>
      <c r="BB88" s="224">
        <f t="shared" si="74"/>
        <v>40182.47</v>
      </c>
      <c r="BD88" s="224">
        <f>+'t44 (4)'!AY224</f>
        <v>3488.3</v>
      </c>
      <c r="BF88" s="224">
        <f>+'t44 (4)'!BA224</f>
        <v>3725.44</v>
      </c>
      <c r="BH88" s="224">
        <f>+'t44 (4)'!BC224</f>
        <v>4164.16</v>
      </c>
      <c r="BI88" s="226"/>
      <c r="BJ88" s="224">
        <f t="shared" si="72"/>
        <v>11377.900000000001</v>
      </c>
      <c r="BL88" s="224">
        <f>+'t44 (4)'!BE224</f>
        <v>3559.86</v>
      </c>
      <c r="BN88" s="224">
        <f>+'t44 (4)'!BG224</f>
        <v>4941.2299999999996</v>
      </c>
      <c r="BP88" s="224">
        <f>+'t44 (4)'!BI224</f>
        <v>4481.6499999999996</v>
      </c>
      <c r="BR88" s="224">
        <f>+'t44 (4)'!BK224</f>
        <v>4643.8999999999996</v>
      </c>
      <c r="BT88" s="224">
        <f>+'t44 (4)'!BM224</f>
        <v>4441.18</v>
      </c>
      <c r="BV88" s="224">
        <f>+'t44 (4)'!BO224</f>
        <v>5495.44</v>
      </c>
      <c r="BX88" s="224">
        <f>+'t44 (4)'!BQ224</f>
        <v>5537.63</v>
      </c>
      <c r="BZ88" s="224">
        <f>+'t44 (4)'!BS224</f>
        <v>5330.19</v>
      </c>
      <c r="CB88" s="224">
        <f>+'t44 (4)'!BU224</f>
        <v>4191.34</v>
      </c>
      <c r="CC88" s="226"/>
      <c r="CD88" s="224">
        <f t="shared" si="42"/>
        <v>54000.320000000007</v>
      </c>
      <c r="CF88" s="224">
        <f>+'t44 (4)'!BW224</f>
        <v>4310.2700000000004</v>
      </c>
      <c r="CH88" s="224">
        <f>+'t44 (4)'!BY224</f>
        <v>4532.53</v>
      </c>
      <c r="CI88" s="226"/>
      <c r="CJ88" s="224">
        <f>+'t44 (4)'!CA224</f>
        <v>4117.6099999999997</v>
      </c>
      <c r="CL88" s="224">
        <f t="shared" si="73"/>
        <v>12960.41</v>
      </c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229">
        <f t="shared" si="55"/>
        <v>18.827092154611826</v>
      </c>
      <c r="DM88" s="339"/>
      <c r="DN88" s="229">
        <f t="shared" si="56"/>
        <v>18.621919378462714</v>
      </c>
      <c r="DO88" s="339"/>
      <c r="DP88" s="229">
        <f t="shared" si="57"/>
        <v>27.054874979023324</v>
      </c>
      <c r="DQ88" s="339"/>
      <c r="DR88" s="229">
        <f t="shared" si="58"/>
        <v>40.412893250449656</v>
      </c>
      <c r="DS88" s="339"/>
      <c r="DT88" s="229">
        <f t="shared" si="59"/>
        <v>73.26948971862987</v>
      </c>
      <c r="DU88" s="339"/>
      <c r="DV88" s="229">
        <f t="shared" si="60"/>
        <v>59.066467433548532</v>
      </c>
      <c r="DW88" s="174"/>
      <c r="DX88" s="229">
        <f t="shared" si="61"/>
        <v>39.03684076585678</v>
      </c>
      <c r="DY88" s="174"/>
      <c r="DZ88" s="229">
        <f t="shared" si="62"/>
        <v>9.1622792140437781</v>
      </c>
      <c r="EA88" s="174"/>
      <c r="EB88" s="229">
        <f t="shared" si="63"/>
        <v>16.556729631247858</v>
      </c>
      <c r="EC88" s="174"/>
      <c r="ED88" s="229">
        <f t="shared" si="64"/>
        <v>53.464970624099315</v>
      </c>
      <c r="EE88" s="174"/>
      <c r="EF88" s="229">
        <f t="shared" si="65"/>
        <v>55.506120829491998</v>
      </c>
      <c r="EG88" s="174"/>
      <c r="EH88" s="229">
        <f t="shared" si="66"/>
        <v>20.963240662978343</v>
      </c>
      <c r="EI88" s="174"/>
      <c r="EJ88" s="229">
        <f t="shared" si="78"/>
        <v>34.387756651096879</v>
      </c>
      <c r="EK88" s="174"/>
      <c r="EL88" s="229">
        <f t="shared" si="68"/>
        <v>23.563626981624285</v>
      </c>
      <c r="EM88" s="174"/>
      <c r="EN88" s="229">
        <f t="shared" si="75"/>
        <v>21.664286634598852</v>
      </c>
      <c r="EO88" s="174"/>
      <c r="EP88" s="229">
        <f t="shared" si="76"/>
        <v>-1.1178725121032906</v>
      </c>
      <c r="ER88" s="229">
        <f t="shared" si="77"/>
        <v>13.908629887764867</v>
      </c>
    </row>
    <row r="89" spans="1:148" x14ac:dyDescent="0.45">
      <c r="A89" s="340"/>
      <c r="B89" s="342" t="s">
        <v>630</v>
      </c>
      <c r="C89" s="219"/>
      <c r="D89" s="246"/>
      <c r="F89" s="224">
        <f>+'t44 (4)'!C225</f>
        <v>659.71</v>
      </c>
      <c r="H89" s="224">
        <f>+'t44 (4)'!E225</f>
        <v>754.49</v>
      </c>
      <c r="J89" s="224">
        <f>+'t44 (4)'!G225</f>
        <v>966.66</v>
      </c>
      <c r="L89" s="224">
        <f>+'t44 (4)'!I225</f>
        <v>757</v>
      </c>
      <c r="N89" s="224">
        <f>+'t44 (4)'!K225</f>
        <v>905.38</v>
      </c>
      <c r="P89" s="224">
        <f>+'t44 (4)'!M225</f>
        <v>967.23</v>
      </c>
      <c r="R89" s="224">
        <f>+'t44 (4)'!O225</f>
        <v>1168.52</v>
      </c>
      <c r="T89" s="224">
        <f>+'t44 (4)'!Q225</f>
        <v>1007.05</v>
      </c>
      <c r="V89" s="224">
        <f>+'t44 (4)'!S225</f>
        <v>912.78</v>
      </c>
      <c r="X89" s="224">
        <f>+'t44 (4)'!U225</f>
        <v>1041.83</v>
      </c>
      <c r="Z89" s="224">
        <f>+'t44 (4)'!W225</f>
        <v>1235.77</v>
      </c>
      <c r="AB89" s="224">
        <f>+'t44 (4)'!Y225</f>
        <v>842.25</v>
      </c>
      <c r="AD89" s="224">
        <f>+'t44 (4)'!AA225</f>
        <v>834.64</v>
      </c>
      <c r="AF89" s="224">
        <f>+'t44 (4)'!AC225</f>
        <v>946.29</v>
      </c>
      <c r="AH89" s="224">
        <f>+'t44 (4)'!AE225</f>
        <v>1094.3499999999999</v>
      </c>
      <c r="AJ89" s="224">
        <f>+'t44 (4)'!AG225</f>
        <v>940.01</v>
      </c>
      <c r="AL89" s="224">
        <f>+'t44 (4)'!AI225</f>
        <v>911.5</v>
      </c>
      <c r="AN89" s="224">
        <f>+'t44 (4)'!AK225</f>
        <v>932.14</v>
      </c>
      <c r="AP89" s="224">
        <f>+'t44 (4)'!AM225</f>
        <v>868.27</v>
      </c>
      <c r="AR89" s="224">
        <f>+'t44 (4)'!AO225</f>
        <v>952.41</v>
      </c>
      <c r="AT89" s="224">
        <f>+'t44 (4)'!AQ225</f>
        <v>953.68</v>
      </c>
      <c r="AV89" s="224">
        <f>+'t44 (4)'!AS225</f>
        <v>1127.6199999999999</v>
      </c>
      <c r="AX89" s="224">
        <f>+'t44 (4)'!AU225</f>
        <v>1139.95</v>
      </c>
      <c r="AZ89" s="224">
        <f>+'t44 (4)'!AW225</f>
        <v>1304.19</v>
      </c>
      <c r="BA89" s="226"/>
      <c r="BB89" s="224">
        <f t="shared" si="74"/>
        <v>12005.050000000001</v>
      </c>
      <c r="BD89" s="224">
        <f>+'t44 (4)'!AY225</f>
        <v>1134.17</v>
      </c>
      <c r="BF89" s="224">
        <f>+'t44 (4)'!BA225</f>
        <v>1035.94</v>
      </c>
      <c r="BH89" s="224">
        <f>+'t44 (4)'!BC225</f>
        <v>1008.78</v>
      </c>
      <c r="BI89" s="226"/>
      <c r="BJ89" s="224">
        <f t="shared" si="72"/>
        <v>3178.8900000000003</v>
      </c>
      <c r="BL89" s="224">
        <f>+'t44 (4)'!BE225</f>
        <v>1095.75</v>
      </c>
      <c r="BN89" s="224">
        <f>+'t44 (4)'!BG225</f>
        <v>1161.42</v>
      </c>
      <c r="BP89" s="224">
        <f>+'t44 (4)'!BI225</f>
        <v>1213.3900000000001</v>
      </c>
      <c r="BR89" s="224">
        <f>+'t44 (4)'!BK225</f>
        <v>1278.22</v>
      </c>
      <c r="BT89" s="224">
        <f>+'t44 (4)'!BM225</f>
        <v>1264.6500000000001</v>
      </c>
      <c r="BV89" s="224">
        <f>+'t44 (4)'!BO225</f>
        <v>1210.3900000000001</v>
      </c>
      <c r="BX89" s="224">
        <f>+'t44 (4)'!BQ225</f>
        <v>1356.07</v>
      </c>
      <c r="BZ89" s="224">
        <f>+'t44 (4)'!BS225</f>
        <v>1422.65</v>
      </c>
      <c r="CB89" s="224">
        <f>+'t44 (4)'!BU225</f>
        <v>1234.3599999999999</v>
      </c>
      <c r="CC89" s="226"/>
      <c r="CD89" s="224">
        <f t="shared" si="42"/>
        <v>14415.790000000003</v>
      </c>
      <c r="CF89" s="224">
        <f>+'t44 (4)'!BW225</f>
        <v>1435.46</v>
      </c>
      <c r="CH89" s="224">
        <f>+'t44 (4)'!BY225</f>
        <v>1535.48</v>
      </c>
      <c r="CI89" s="226"/>
      <c r="CJ89" s="224">
        <f>+'t44 (4)'!CA225</f>
        <v>1543.65</v>
      </c>
      <c r="CL89" s="224">
        <f t="shared" si="73"/>
        <v>4514.59</v>
      </c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229">
        <f t="shared" si="55"/>
        <v>35.887328668647569</v>
      </c>
      <c r="DM89" s="339"/>
      <c r="DN89" s="229">
        <f t="shared" si="56"/>
        <v>9.4738399433577527</v>
      </c>
      <c r="DO89" s="339"/>
      <c r="DP89" s="229">
        <f t="shared" si="57"/>
        <v>-7.8192534381139485</v>
      </c>
      <c r="DQ89" s="339"/>
      <c r="DR89" s="229">
        <f t="shared" si="58"/>
        <v>16.567908852033497</v>
      </c>
      <c r="DS89" s="339"/>
      <c r="DT89" s="229">
        <f t="shared" si="59"/>
        <v>27.418540866703232</v>
      </c>
      <c r="DU89" s="339"/>
      <c r="DV89" s="229">
        <f t="shared" si="60"/>
        <v>30.172506275881329</v>
      </c>
      <c r="DW89" s="174"/>
      <c r="DX89" s="229">
        <f t="shared" si="61"/>
        <v>47.214576111117523</v>
      </c>
      <c r="DY89" s="174"/>
      <c r="DZ89" s="229">
        <f t="shared" si="62"/>
        <v>32.784200081897509</v>
      </c>
      <c r="EA89" s="174"/>
      <c r="EB89" s="229">
        <f t="shared" si="63"/>
        <v>26.917834074322645</v>
      </c>
      <c r="EC89" s="174"/>
      <c r="ED89" s="229">
        <f t="shared" si="64"/>
        <v>20.259484578138022</v>
      </c>
      <c r="EE89" s="174"/>
      <c r="EF89" s="229">
        <f t="shared" si="65"/>
        <v>24.799333304092297</v>
      </c>
      <c r="EG89" s="174"/>
      <c r="EH89" s="229">
        <f t="shared" si="66"/>
        <v>-5.3542812013587131</v>
      </c>
      <c r="EI89" s="174"/>
      <c r="EJ89" s="229">
        <f t="shared" si="78"/>
        <v>20.081049225117773</v>
      </c>
      <c r="EK89" s="174"/>
      <c r="EL89" s="229">
        <f t="shared" si="68"/>
        <v>26.564800691254398</v>
      </c>
      <c r="EM89" s="174"/>
      <c r="EN89" s="229">
        <f t="shared" si="75"/>
        <v>48.220939436646916</v>
      </c>
      <c r="EO89" s="174"/>
      <c r="EP89" s="229">
        <f t="shared" si="76"/>
        <v>53.021471480402084</v>
      </c>
      <c r="ER89" s="229">
        <f t="shared" si="77"/>
        <v>42.017811248580458</v>
      </c>
    </row>
    <row r="90" spans="1:148" x14ac:dyDescent="0.45">
      <c r="A90" s="340"/>
      <c r="B90" s="342" t="s">
        <v>631</v>
      </c>
      <c r="C90" s="219"/>
      <c r="D90" s="246"/>
      <c r="F90" s="224">
        <f>+'t44 (4)'!C226</f>
        <v>1984.53</v>
      </c>
      <c r="H90" s="224">
        <f>+'t44 (4)'!E226</f>
        <v>1863.17</v>
      </c>
      <c r="J90" s="224">
        <f>+'t44 (4)'!G226</f>
        <v>2025.24</v>
      </c>
      <c r="L90" s="224">
        <f>+'t44 (4)'!I226</f>
        <v>1886.47</v>
      </c>
      <c r="N90" s="224">
        <f>+'t44 (4)'!K226</f>
        <v>1798.12</v>
      </c>
      <c r="P90" s="224">
        <f>+'t44 (4)'!M226</f>
        <v>1845.26</v>
      </c>
      <c r="R90" s="224">
        <f>+'t44 (4)'!O226</f>
        <v>1824.74</v>
      </c>
      <c r="T90" s="224">
        <f>+'t44 (4)'!Q226</f>
        <v>1852.53</v>
      </c>
      <c r="V90" s="224">
        <f>+'t44 (4)'!S226</f>
        <v>1831.78</v>
      </c>
      <c r="X90" s="224">
        <f>+'t44 (4)'!U226</f>
        <v>1812.27</v>
      </c>
      <c r="Z90" s="224">
        <f>+'t44 (4)'!W226</f>
        <v>1655.73</v>
      </c>
      <c r="AB90" s="224">
        <f>+'t44 (4)'!Y226</f>
        <v>1552.78</v>
      </c>
      <c r="AD90" s="224">
        <f>+'t44 (4)'!AA226</f>
        <v>1372.74</v>
      </c>
      <c r="AF90" s="224">
        <f>+'t44 (4)'!AC226</f>
        <v>1422.65</v>
      </c>
      <c r="AH90" s="224">
        <f>+'t44 (4)'!AE226</f>
        <v>1563.65</v>
      </c>
      <c r="AJ90" s="224">
        <f>+'t44 (4)'!AG226</f>
        <v>1295.32</v>
      </c>
      <c r="AL90" s="224">
        <f>+'t44 (4)'!AI226</f>
        <v>1422.59</v>
      </c>
      <c r="AN90" s="224">
        <f>+'t44 (4)'!AK226</f>
        <v>1733.47</v>
      </c>
      <c r="AP90" s="224">
        <f>+'t44 (4)'!AM226</f>
        <v>1560.32</v>
      </c>
      <c r="AR90" s="224">
        <f>+'t44 (4)'!AO226</f>
        <v>1692.24</v>
      </c>
      <c r="AT90" s="224">
        <f>+'t44 (4)'!AQ226</f>
        <v>1646.62</v>
      </c>
      <c r="AV90" s="224">
        <f>+'t44 (4)'!AS226</f>
        <v>1629.59</v>
      </c>
      <c r="AX90" s="224">
        <f>+'t44 (4)'!AU226</f>
        <v>1837.91</v>
      </c>
      <c r="AZ90" s="224">
        <f>+'t44 (4)'!AW226</f>
        <v>1942.96</v>
      </c>
      <c r="BA90" s="226"/>
      <c r="BB90" s="224">
        <f t="shared" si="74"/>
        <v>19120.059999999998</v>
      </c>
      <c r="BD90" s="224">
        <f>+'t44 (4)'!AY226</f>
        <v>1659.48</v>
      </c>
      <c r="BF90" s="224">
        <f>+'t44 (4)'!BA226</f>
        <v>1728.53</v>
      </c>
      <c r="BH90" s="224">
        <f>+'t44 (4)'!BC226</f>
        <v>1972.63</v>
      </c>
      <c r="BI90" s="226"/>
      <c r="BJ90" s="224">
        <f t="shared" si="72"/>
        <v>5360.6399999999994</v>
      </c>
      <c r="BL90" s="224">
        <f>+'t44 (4)'!BE226</f>
        <v>2115.0700000000002</v>
      </c>
      <c r="BN90" s="224">
        <f>+'t44 (4)'!BG226</f>
        <v>2395.58</v>
      </c>
      <c r="BP90" s="224">
        <f>+'t44 (4)'!BI226</f>
        <v>2229.46</v>
      </c>
      <c r="BR90" s="224">
        <f>+'t44 (4)'!BK226</f>
        <v>1988.79</v>
      </c>
      <c r="BT90" s="224">
        <f>+'t44 (4)'!BM226</f>
        <v>2122.59</v>
      </c>
      <c r="BV90" s="224">
        <f>+'t44 (4)'!BO226</f>
        <v>1902.81</v>
      </c>
      <c r="BX90" s="224">
        <f>+'t44 (4)'!BQ226</f>
        <v>1955.32</v>
      </c>
      <c r="BZ90" s="224">
        <f>+'t44 (4)'!BS226</f>
        <v>2006.56</v>
      </c>
      <c r="CB90" s="224">
        <f>+'t44 (4)'!BU226</f>
        <v>1862.53</v>
      </c>
      <c r="CC90" s="226"/>
      <c r="CD90" s="224">
        <f t="shared" si="42"/>
        <v>23939.35</v>
      </c>
      <c r="CF90" s="224">
        <f>+'t44 (4)'!BW226</f>
        <v>1779.47</v>
      </c>
      <c r="CH90" s="224">
        <f>+'t44 (4)'!BY226</f>
        <v>2367.04</v>
      </c>
      <c r="CI90" s="226"/>
      <c r="CJ90" s="224">
        <f>+'t44 (4)'!CA226</f>
        <v>1802.51</v>
      </c>
      <c r="CL90" s="224">
        <f t="shared" si="73"/>
        <v>5949.02</v>
      </c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229">
        <f t="shared" si="55"/>
        <v>20.888150705887497</v>
      </c>
      <c r="DM90" s="339"/>
      <c r="DN90" s="229">
        <f t="shared" si="56"/>
        <v>21.500720486416181</v>
      </c>
      <c r="DO90" s="339"/>
      <c r="DP90" s="229">
        <f t="shared" si="57"/>
        <v>26.155469574393251</v>
      </c>
      <c r="DQ90" s="339"/>
      <c r="DR90" s="229">
        <f t="shared" si="58"/>
        <v>63.28552018034155</v>
      </c>
      <c r="DS90" s="339"/>
      <c r="DT90" s="229">
        <f t="shared" si="59"/>
        <v>68.39567268151751</v>
      </c>
      <c r="DU90" s="339"/>
      <c r="DV90" s="229">
        <f t="shared" si="60"/>
        <v>28.612551702654223</v>
      </c>
      <c r="DW90" s="174"/>
      <c r="DX90" s="229">
        <f t="shared" si="61"/>
        <v>27.460392739950777</v>
      </c>
      <c r="DY90" s="174"/>
      <c r="DZ90" s="229">
        <f t="shared" si="62"/>
        <v>25.430789958871092</v>
      </c>
      <c r="EA90" s="174"/>
      <c r="EB90" s="229">
        <f t="shared" si="63"/>
        <v>15.558538096221364</v>
      </c>
      <c r="EC90" s="174"/>
      <c r="ED90" s="229">
        <f t="shared" si="64"/>
        <v>19.988463355813437</v>
      </c>
      <c r="EE90" s="174"/>
      <c r="EF90" s="229">
        <f t="shared" si="65"/>
        <v>9.1761838174883259</v>
      </c>
      <c r="EG90" s="174"/>
      <c r="EH90" s="229">
        <f t="shared" si="66"/>
        <v>-4.1395602585745479</v>
      </c>
      <c r="EI90" s="174"/>
      <c r="EJ90" s="229">
        <f t="shared" si="78"/>
        <v>25.20541253531632</v>
      </c>
      <c r="EK90" s="174"/>
      <c r="EL90" s="229">
        <f t="shared" si="68"/>
        <v>7.2305782534287877</v>
      </c>
      <c r="EM90" s="174"/>
      <c r="EN90" s="229">
        <f t="shared" si="75"/>
        <v>36.939480367711283</v>
      </c>
      <c r="EO90" s="174"/>
      <c r="EP90" s="229">
        <f t="shared" si="76"/>
        <v>-8.6240197097276265</v>
      </c>
      <c r="ER90" s="229">
        <f t="shared" si="77"/>
        <v>10.975928247373478</v>
      </c>
    </row>
    <row r="91" spans="1:148" x14ac:dyDescent="0.45">
      <c r="A91" s="340"/>
      <c r="B91" s="342" t="s">
        <v>632</v>
      </c>
      <c r="C91" s="219"/>
      <c r="D91" s="246"/>
      <c r="F91" s="224">
        <f>+'t44 (4)'!C227</f>
        <v>2865.99</v>
      </c>
      <c r="H91" s="224">
        <f>+'t44 (4)'!E227</f>
        <v>2907.87</v>
      </c>
      <c r="J91" s="224">
        <f>+'t44 (4)'!G227</f>
        <v>3236.99</v>
      </c>
      <c r="L91" s="224">
        <f>+'t44 (4)'!I227</f>
        <v>2942.29</v>
      </c>
      <c r="N91" s="224">
        <f>+'t44 (4)'!K227</f>
        <v>2863.19</v>
      </c>
      <c r="P91" s="224">
        <f>+'t44 (4)'!M227</f>
        <v>3018.52</v>
      </c>
      <c r="R91" s="224">
        <f>+'t44 (4)'!O227</f>
        <v>2839.07</v>
      </c>
      <c r="T91" s="224">
        <f>+'t44 (4)'!Q227</f>
        <v>2845.49</v>
      </c>
      <c r="V91" s="224">
        <f>+'t44 (4)'!S227</f>
        <v>3666.81</v>
      </c>
      <c r="X91" s="224">
        <f>+'t44 (4)'!U227</f>
        <v>3503.67</v>
      </c>
      <c r="Z91" s="224">
        <f>+'t44 (4)'!W227</f>
        <v>3350.41</v>
      </c>
      <c r="AB91" s="224">
        <f>+'t44 (4)'!Y227</f>
        <v>3338.68</v>
      </c>
      <c r="AD91" s="224">
        <f>+'t44 (4)'!AA227</f>
        <v>3199.79</v>
      </c>
      <c r="AF91" s="224">
        <f>+'t44 (4)'!AC227</f>
        <v>4064.34</v>
      </c>
      <c r="AH91" s="224">
        <f>+'t44 (4)'!AE227</f>
        <v>3570.82</v>
      </c>
      <c r="AJ91" s="224">
        <f>+'t44 (4)'!AG227</f>
        <v>3110</v>
      </c>
      <c r="AL91" s="224">
        <f>+'t44 (4)'!AI227</f>
        <v>3458.8</v>
      </c>
      <c r="AN91" s="224">
        <f>+'t44 (4)'!AK227</f>
        <v>3820.9</v>
      </c>
      <c r="AP91" s="224">
        <f>+'t44 (4)'!AM227</f>
        <v>3812.95</v>
      </c>
      <c r="AR91" s="224">
        <f>+'t44 (4)'!AO227</f>
        <v>4407.2299999999996</v>
      </c>
      <c r="AT91" s="224">
        <f>+'t44 (4)'!AQ227</f>
        <v>4711.5600000000004</v>
      </c>
      <c r="AV91" s="224">
        <f>+'t44 (4)'!AS227</f>
        <v>4428.34</v>
      </c>
      <c r="AX91" s="224">
        <f>+'t44 (4)'!AU227</f>
        <v>5026</v>
      </c>
      <c r="AZ91" s="224">
        <f>+'t44 (4)'!AW227</f>
        <v>5001.59</v>
      </c>
      <c r="BA91" s="226"/>
      <c r="BB91" s="224">
        <f t="shared" si="74"/>
        <v>48612.319999999992</v>
      </c>
      <c r="BD91" s="224">
        <f>+'t44 (4)'!AY227</f>
        <v>4322.7299999999996</v>
      </c>
      <c r="BF91" s="224">
        <f>+'t44 (4)'!BA227</f>
        <v>4623.12</v>
      </c>
      <c r="BH91" s="224">
        <f>+'t44 (4)'!BC227</f>
        <v>5457.65</v>
      </c>
      <c r="BI91" s="226"/>
      <c r="BJ91" s="224">
        <f t="shared" si="72"/>
        <v>14403.5</v>
      </c>
      <c r="BL91" s="224">
        <f>+'t44 (4)'!BE227</f>
        <v>3970.73</v>
      </c>
      <c r="BN91" s="224">
        <f>+'t44 (4)'!BG227</f>
        <v>4703.28</v>
      </c>
      <c r="BP91" s="224">
        <f>+'t44 (4)'!BI227</f>
        <v>5362.09</v>
      </c>
      <c r="BR91" s="224">
        <f>+'t44 (4)'!BK227</f>
        <v>5073.42</v>
      </c>
      <c r="BT91" s="224">
        <f>+'t44 (4)'!BM227</f>
        <v>5969.07</v>
      </c>
      <c r="BV91" s="224">
        <f>+'t44 (4)'!BO227</f>
        <v>6048.19</v>
      </c>
      <c r="BX91" s="224">
        <f>+'t44 (4)'!BQ227</f>
        <v>5640.75</v>
      </c>
      <c r="BZ91" s="224">
        <f>+'t44 (4)'!BS227</f>
        <v>6028.28</v>
      </c>
      <c r="CB91" s="224">
        <f>+'t44 (4)'!BU227</f>
        <v>5324.53</v>
      </c>
      <c r="CC91" s="226"/>
      <c r="CD91" s="224">
        <f t="shared" si="42"/>
        <v>62523.840000000011</v>
      </c>
      <c r="CF91" s="224">
        <f>+'t44 (4)'!BW227</f>
        <v>4687.62</v>
      </c>
      <c r="CH91" s="224">
        <f>+'t44 (4)'!BY227</f>
        <v>4516.3999999999996</v>
      </c>
      <c r="CI91" s="226"/>
      <c r="CJ91" s="224">
        <f>+'t44 (4)'!CA227</f>
        <v>4653.8</v>
      </c>
      <c r="CL91" s="224">
        <f t="shared" si="73"/>
        <v>13857.82</v>
      </c>
      <c r="DL91" s="229">
        <f t="shared" si="55"/>
        <v>35.094178055434867</v>
      </c>
      <c r="DM91" s="174"/>
      <c r="DN91" s="229">
        <f t="shared" si="56"/>
        <v>13.748357666927458</v>
      </c>
      <c r="DO91" s="174"/>
      <c r="DP91" s="229">
        <f t="shared" si="57"/>
        <v>52.840243977573763</v>
      </c>
      <c r="DQ91" s="174"/>
      <c r="DR91" s="229">
        <f t="shared" si="58"/>
        <v>27.67620578778136</v>
      </c>
      <c r="DS91" s="174"/>
      <c r="DT91" s="229">
        <f t="shared" si="59"/>
        <v>35.980108708222481</v>
      </c>
      <c r="DU91" s="174"/>
      <c r="DV91" s="229">
        <f t="shared" si="60"/>
        <v>40.335784762752233</v>
      </c>
      <c r="DW91" s="174"/>
      <c r="DX91" s="229">
        <f t="shared" si="61"/>
        <v>33.057606315320179</v>
      </c>
      <c r="DY91" s="174"/>
      <c r="DZ91" s="229">
        <f t="shared" si="62"/>
        <v>35.438132341629554</v>
      </c>
      <c r="EA91" s="174"/>
      <c r="EB91" s="229">
        <f t="shared" si="63"/>
        <v>28.369160108329282</v>
      </c>
      <c r="EC91" s="174"/>
      <c r="ED91" s="229">
        <f t="shared" si="64"/>
        <v>27.378430743800152</v>
      </c>
      <c r="EE91" s="174"/>
      <c r="EF91" s="229">
        <f t="shared" si="65"/>
        <v>19.941902109033016</v>
      </c>
      <c r="EG91" s="174"/>
      <c r="EH91" s="229">
        <f t="shared" si="66"/>
        <v>6.45674675453205</v>
      </c>
      <c r="EI91" s="174"/>
      <c r="EJ91" s="229">
        <f t="shared" si="78"/>
        <v>28.617272329319032</v>
      </c>
      <c r="EK91" s="174"/>
      <c r="EL91" s="229">
        <f t="shared" si="68"/>
        <v>8.441193412496272</v>
      </c>
      <c r="EM91" s="174"/>
      <c r="EN91" s="229">
        <f t="shared" si="75"/>
        <v>-2.3083977919673315</v>
      </c>
      <c r="EO91" s="174"/>
      <c r="EP91" s="229">
        <f t="shared" si="76"/>
        <v>-14.728866819968289</v>
      </c>
      <c r="ER91" s="229">
        <f t="shared" si="77"/>
        <v>-3.7885236227305885</v>
      </c>
    </row>
    <row r="92" spans="1:148" x14ac:dyDescent="0.45">
      <c r="A92" s="340"/>
      <c r="B92" s="342" t="s">
        <v>633</v>
      </c>
      <c r="C92" s="219"/>
      <c r="D92" s="246"/>
      <c r="F92" s="224">
        <f>+'t44 (4)'!C228</f>
        <v>599.5</v>
      </c>
      <c r="H92" s="224">
        <f>+'t44 (4)'!E228</f>
        <v>421.98</v>
      </c>
      <c r="J92" s="224">
        <f>+'t44 (4)'!G228</f>
        <v>305.87</v>
      </c>
      <c r="L92" s="224">
        <f>+'t44 (4)'!I228</f>
        <v>345.13</v>
      </c>
      <c r="N92" s="224">
        <f>+'t44 (4)'!K228</f>
        <v>330.07</v>
      </c>
      <c r="P92" s="224">
        <f>+'t44 (4)'!M228</f>
        <v>291.29000000000002</v>
      </c>
      <c r="R92" s="224">
        <f>+'t44 (4)'!O228</f>
        <v>279.14999999999998</v>
      </c>
      <c r="T92" s="224">
        <f>+'t44 (4)'!Q228</f>
        <v>261.2</v>
      </c>
      <c r="V92" s="224">
        <f>+'t44 (4)'!S228</f>
        <v>217.55</v>
      </c>
      <c r="X92" s="224">
        <f>+'t44 (4)'!U228</f>
        <v>248.99</v>
      </c>
      <c r="Z92" s="224">
        <f>+'t44 (4)'!W228</f>
        <v>216.59</v>
      </c>
      <c r="AB92" s="224">
        <f>+'t44 (4)'!Y228</f>
        <v>284.41000000000003</v>
      </c>
      <c r="AD92" s="224">
        <f>+'t44 (4)'!AA228</f>
        <v>203.35</v>
      </c>
      <c r="AF92" s="224">
        <f>+'t44 (4)'!AC228</f>
        <v>239.44</v>
      </c>
      <c r="AH92" s="224">
        <f>+'t44 (4)'!AE228</f>
        <v>225.23</v>
      </c>
      <c r="AJ92" s="224">
        <f>+'t44 (4)'!AG228</f>
        <v>193.65</v>
      </c>
      <c r="AL92" s="224">
        <f>+'t44 (4)'!AI228</f>
        <v>236.36</v>
      </c>
      <c r="AN92" s="224">
        <f>+'t44 (4)'!AK228</f>
        <v>221.36</v>
      </c>
      <c r="AP92" s="224">
        <f>+'t44 (4)'!AM228</f>
        <v>211.26</v>
      </c>
      <c r="AR92" s="224">
        <f>+'t44 (4)'!AO228</f>
        <v>222.81</v>
      </c>
      <c r="AT92" s="224">
        <f>+'t44 (4)'!AQ228</f>
        <v>255.72</v>
      </c>
      <c r="AV92" s="224">
        <f>+'t44 (4)'!AS228</f>
        <v>226.09</v>
      </c>
      <c r="AX92" s="224">
        <f>+'t44 (4)'!AU228</f>
        <v>280.5</v>
      </c>
      <c r="AZ92" s="224">
        <f>+'t44 (4)'!AW228</f>
        <v>402.25</v>
      </c>
      <c r="BA92" s="226"/>
      <c r="BB92" s="224">
        <f t="shared" si="74"/>
        <v>2918.02</v>
      </c>
      <c r="BD92" s="224">
        <f>+'t44 (4)'!AY228</f>
        <v>213.46</v>
      </c>
      <c r="BF92" s="224">
        <f>+'t44 (4)'!BA228</f>
        <v>252.12</v>
      </c>
      <c r="BH92" s="224">
        <f>+'t44 (4)'!BC228</f>
        <v>258.58999999999997</v>
      </c>
      <c r="BI92" s="226"/>
      <c r="BJ92" s="224">
        <f t="shared" si="72"/>
        <v>724.17</v>
      </c>
      <c r="BL92" s="224">
        <f>+'t44 (4)'!BE228</f>
        <v>207.08</v>
      </c>
      <c r="BN92" s="224">
        <f>+'t44 (4)'!BG228</f>
        <v>241.78</v>
      </c>
      <c r="BP92" s="224">
        <f>+'t44 (4)'!BI228</f>
        <v>242.63</v>
      </c>
      <c r="BR92" s="224">
        <f>+'t44 (4)'!BK228</f>
        <v>197.27</v>
      </c>
      <c r="BT92" s="224">
        <f>+'t44 (4)'!BM228</f>
        <v>248.51</v>
      </c>
      <c r="BV92" s="224">
        <f>+'t44 (4)'!BO228</f>
        <v>241.68</v>
      </c>
      <c r="BX92" s="224">
        <f>+'t44 (4)'!BQ228</f>
        <v>252.83</v>
      </c>
      <c r="BZ92" s="224">
        <f>+'t44 (4)'!BS228</f>
        <v>277.19</v>
      </c>
      <c r="CB92" s="224">
        <f>+'t44 (4)'!BU228</f>
        <v>219.68</v>
      </c>
      <c r="CC92" s="226"/>
      <c r="CD92" s="224">
        <f t="shared" si="42"/>
        <v>2852.82</v>
      </c>
      <c r="CF92" s="224">
        <f>+'t44 (4)'!BW228</f>
        <v>251.39</v>
      </c>
      <c r="CH92" s="224">
        <f>+'t44 (4)'!BY228</f>
        <v>237.58</v>
      </c>
      <c r="CI92" s="226"/>
      <c r="CJ92" s="224">
        <f>+'t44 (4)'!CA228</f>
        <v>237.97</v>
      </c>
      <c r="CL92" s="224">
        <f t="shared" si="73"/>
        <v>726.94</v>
      </c>
      <c r="DL92" s="229">
        <f t="shared" si="55"/>
        <v>4.9717236292107225</v>
      </c>
      <c r="DM92" s="174"/>
      <c r="DN92" s="229">
        <f t="shared" si="56"/>
        <v>5.2956899432007987</v>
      </c>
      <c r="DO92" s="174"/>
      <c r="DP92" s="229">
        <f t="shared" si="57"/>
        <v>14.811525995648879</v>
      </c>
      <c r="DQ92" s="174"/>
      <c r="DR92" s="229">
        <f t="shared" si="58"/>
        <v>6.9351923573457208</v>
      </c>
      <c r="DS92" s="174"/>
      <c r="DT92" s="229">
        <f t="shared" si="59"/>
        <v>2.2931122017261663</v>
      </c>
      <c r="DU92" s="174"/>
      <c r="DV92" s="229">
        <f t="shared" si="60"/>
        <v>9.6087820744488628</v>
      </c>
      <c r="DW92" s="174"/>
      <c r="DX92" s="229">
        <f t="shared" si="61"/>
        <v>-6.6221717315156585</v>
      </c>
      <c r="DY92" s="174"/>
      <c r="DZ92" s="229">
        <f t="shared" si="62"/>
        <v>11.534491270589275</v>
      </c>
      <c r="EA92" s="174"/>
      <c r="EB92" s="229">
        <f t="shared" si="63"/>
        <v>-5.4903801032379125</v>
      </c>
      <c r="EC92" s="174"/>
      <c r="ED92" s="229">
        <f t="shared" si="64"/>
        <v>11.827148480693527</v>
      </c>
      <c r="EE92" s="174"/>
      <c r="EF92" s="229">
        <f t="shared" si="65"/>
        <v>-1.1800356506238896</v>
      </c>
      <c r="EG92" s="174"/>
      <c r="EH92" s="229">
        <f t="shared" si="66"/>
        <v>-45.387197016780611</v>
      </c>
      <c r="EI92" s="174"/>
      <c r="EJ92" s="229">
        <f t="shared" si="78"/>
        <v>-2.2343918136270458</v>
      </c>
      <c r="EK92" s="174"/>
      <c r="EL92" s="229">
        <f t="shared" si="68"/>
        <v>17.769137074861785</v>
      </c>
      <c r="EM92" s="174"/>
      <c r="EN92" s="229">
        <f t="shared" si="75"/>
        <v>-5.7670950341107368</v>
      </c>
      <c r="EO92" s="174"/>
      <c r="EP92" s="229">
        <f t="shared" si="76"/>
        <v>-7.9740129161993796</v>
      </c>
      <c r="ER92" s="229">
        <f t="shared" si="77"/>
        <v>0.38250686993386296</v>
      </c>
    </row>
    <row r="93" spans="1:148" x14ac:dyDescent="0.45">
      <c r="A93" s="340"/>
      <c r="B93" s="342" t="s">
        <v>634</v>
      </c>
      <c r="C93" s="219"/>
      <c r="D93" s="246"/>
      <c r="F93" s="224">
        <f>+'t44 (4)'!C229</f>
        <v>9512.18</v>
      </c>
      <c r="H93" s="224">
        <f>+'t44 (4)'!E229</f>
        <v>9343.16</v>
      </c>
      <c r="J93" s="224">
        <f>+'t44 (4)'!G229</f>
        <v>10118.200000000001</v>
      </c>
      <c r="L93" s="224">
        <f>+'t44 (4)'!I229</f>
        <v>10876.3</v>
      </c>
      <c r="N93" s="224">
        <f>+'t44 (4)'!K229</f>
        <v>11140.91</v>
      </c>
      <c r="P93" s="224">
        <f>+'t44 (4)'!M229</f>
        <v>11412.95</v>
      </c>
      <c r="R93" s="224">
        <f>+'t44 (4)'!O229</f>
        <v>11490.11</v>
      </c>
      <c r="T93" s="224">
        <f>+'t44 (4)'!Q229</f>
        <v>11253.01</v>
      </c>
      <c r="V93" s="224">
        <f>+'t44 (4)'!S229</f>
        <v>11656.31</v>
      </c>
      <c r="X93" s="224">
        <f>+'t44 (4)'!U229</f>
        <v>12728.28</v>
      </c>
      <c r="Z93" s="224">
        <f>+'t44 (4)'!W229</f>
        <v>12149.71</v>
      </c>
      <c r="AB93" s="224">
        <f>+'t44 (4)'!Y229</f>
        <v>9580.81</v>
      </c>
      <c r="AD93" s="224">
        <f>+'t44 (4)'!AA229</f>
        <v>10069.950000000001</v>
      </c>
      <c r="AF93" s="224">
        <f>+'t44 (4)'!AC229</f>
        <v>9764.1</v>
      </c>
      <c r="AH93" s="224">
        <f>+'t44 (4)'!AE229</f>
        <v>10989.25</v>
      </c>
      <c r="AJ93" s="224">
        <f>+'t44 (4)'!AG229</f>
        <v>10289.74</v>
      </c>
      <c r="AL93" s="224">
        <f>+'t44 (4)'!AI229</f>
        <v>9734.44</v>
      </c>
      <c r="AN93" s="224">
        <f>+'t44 (4)'!AK229</f>
        <v>10665.19</v>
      </c>
      <c r="AP93" s="224">
        <f>+'t44 (4)'!AM229</f>
        <v>10584.75</v>
      </c>
      <c r="AR93" s="224">
        <f>+'t44 (4)'!AO229</f>
        <v>11133.56</v>
      </c>
      <c r="AT93" s="224">
        <f>+'t44 (4)'!AQ229</f>
        <v>12794.69</v>
      </c>
      <c r="AV93" s="224">
        <f>+'t44 (4)'!AS229</f>
        <v>12285.38</v>
      </c>
      <c r="AX93" s="224">
        <f>+'t44 (4)'!AU229</f>
        <v>16243.87</v>
      </c>
      <c r="AZ93" s="224">
        <f>+'t44 (4)'!AW229</f>
        <v>12027.72</v>
      </c>
      <c r="BA93" s="226"/>
      <c r="BB93" s="224">
        <f t="shared" si="74"/>
        <v>136582.64000000001</v>
      </c>
      <c r="BD93" s="224">
        <f>+'t44 (4)'!AY229</f>
        <v>9889.34</v>
      </c>
      <c r="BF93" s="224">
        <f>+'t44 (4)'!BA229</f>
        <v>9862.4699999999993</v>
      </c>
      <c r="BH93" s="224">
        <f>+'t44 (4)'!BC229</f>
        <v>12309.4</v>
      </c>
      <c r="BI93" s="226"/>
      <c r="BJ93" s="224">
        <f t="shared" si="72"/>
        <v>32061.21</v>
      </c>
      <c r="BL93" s="224">
        <f>+'t44 (4)'!BE229</f>
        <v>10431.24</v>
      </c>
      <c r="BN93" s="224">
        <f>+'t44 (4)'!BG229</f>
        <v>11844.88</v>
      </c>
      <c r="BP93" s="224">
        <f>+'t44 (4)'!BI229</f>
        <v>11953.21</v>
      </c>
      <c r="BR93" s="224">
        <f>+'t44 (4)'!BK229</f>
        <v>9227.39</v>
      </c>
      <c r="BT93" s="224">
        <f>+'t44 (4)'!BM229</f>
        <v>9871.82</v>
      </c>
      <c r="BV93" s="224">
        <f>+'t44 (4)'!BO229</f>
        <v>10889.13</v>
      </c>
      <c r="BX93" s="224">
        <f>+'t44 (4)'!BQ229</f>
        <v>10157.02</v>
      </c>
      <c r="BZ93" s="224">
        <f>+'t44 (4)'!BS229</f>
        <v>10561.22</v>
      </c>
      <c r="CB93" s="224">
        <f>+'t44 (4)'!BU229</f>
        <v>10663.18</v>
      </c>
      <c r="CC93" s="226"/>
      <c r="CD93" s="224">
        <f t="shared" si="42"/>
        <v>127660.3</v>
      </c>
      <c r="CF93" s="224">
        <f>+'t44 (4)'!BW229</f>
        <v>8823.6299999999992</v>
      </c>
      <c r="CH93" s="224">
        <f>+'t44 (4)'!BY229</f>
        <v>9425.34</v>
      </c>
      <c r="CI93" s="226"/>
      <c r="CJ93" s="224">
        <f>+'t44 (4)'!CA229</f>
        <v>10278.15</v>
      </c>
      <c r="CL93" s="224">
        <f t="shared" si="73"/>
        <v>28527.119999999995</v>
      </c>
      <c r="DL93" s="229">
        <f t="shared" si="55"/>
        <v>-1.7935540891464319</v>
      </c>
      <c r="DM93" s="174"/>
      <c r="DN93" s="229">
        <f t="shared" si="56"/>
        <v>1.0074661259102058</v>
      </c>
      <c r="DO93" s="174"/>
      <c r="DP93" s="229">
        <f t="shared" si="57"/>
        <v>12.0131037149942</v>
      </c>
      <c r="DQ93" s="174"/>
      <c r="DR93" s="229">
        <f t="shared" si="58"/>
        <v>1.3751562235780446</v>
      </c>
      <c r="DS93" s="174"/>
      <c r="DT93" s="229">
        <f t="shared" si="59"/>
        <v>21.680137737764049</v>
      </c>
      <c r="DU93" s="174"/>
      <c r="DV93" s="229">
        <f t="shared" si="60"/>
        <v>12.076859390221827</v>
      </c>
      <c r="DW93" s="174"/>
      <c r="DX93" s="229">
        <f t="shared" si="61"/>
        <v>-12.823732256312148</v>
      </c>
      <c r="DY93" s="174"/>
      <c r="DZ93" s="229">
        <f t="shared" si="62"/>
        <v>-11.332763285058867</v>
      </c>
      <c r="EA93" s="174"/>
      <c r="EB93" s="229">
        <f t="shared" si="63"/>
        <v>-14.893365919768286</v>
      </c>
      <c r="EC93" s="174"/>
      <c r="ED93" s="229">
        <f t="shared" si="64"/>
        <v>-17.324331848099117</v>
      </c>
      <c r="EE93" s="174"/>
      <c r="EF93" s="229">
        <f t="shared" si="65"/>
        <v>-34.98335064242697</v>
      </c>
      <c r="EG93" s="174"/>
      <c r="EH93" s="229">
        <f t="shared" si="66"/>
        <v>-11.344959809506694</v>
      </c>
      <c r="EI93" s="174"/>
      <c r="EJ93" s="229">
        <f t="shared" si="78"/>
        <v>-6.5325578711906696</v>
      </c>
      <c r="EK93" s="174"/>
      <c r="EL93" s="229">
        <f t="shared" si="68"/>
        <v>-10.776351101286853</v>
      </c>
      <c r="EM93" s="174"/>
      <c r="EN93" s="229">
        <f t="shared" si="75"/>
        <v>-4.4322568281576435</v>
      </c>
      <c r="EO93" s="174"/>
      <c r="EP93" s="229">
        <f t="shared" si="76"/>
        <v>-16.501616650689719</v>
      </c>
      <c r="ER93" s="229">
        <f t="shared" si="77"/>
        <v>-11.022946420300428</v>
      </c>
    </row>
    <row r="94" spans="1:148" x14ac:dyDescent="0.45">
      <c r="A94" s="110" t="s">
        <v>1025</v>
      </c>
      <c r="DL94" s="174"/>
      <c r="DM94" s="174"/>
      <c r="DN94" s="174"/>
      <c r="DO94" s="174"/>
      <c r="DP94" s="174"/>
    </row>
  </sheetData>
  <mergeCells count="6">
    <mergeCell ref="A1:CH1"/>
    <mergeCell ref="DL1:ED1"/>
    <mergeCell ref="BC2:CL2"/>
    <mergeCell ref="DL2:ED2"/>
    <mergeCell ref="EJ2:ER2"/>
    <mergeCell ref="EJ1:ER1"/>
  </mergeCells>
  <printOptions horizontalCentered="1"/>
  <pageMargins left="0.9" right="0.15748031496063" top="0.57999999999999996" bottom="0.196850393700787" header="0.27" footer="0.118110236220472"/>
  <pageSetup paperSize="9" orientation="portrait" r:id="rId1"/>
  <headerFooter alignWithMargins="0">
    <oddHeader>&amp;R&amp;"TH SarabunPSK,Regular"STAT B2 - ส่งออกสินค้าอื่นๆ(ล้านเหรียญสหรัฐฯ)</oddHeader>
    <oddFooter>&amp;R&amp;"TH SarabunPSK,Regular"สำนักสารสนเทศและการบริการการค้าระหว่างประเทศ
กรมส่งเสริมการค้าระหว่างประเทศ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W124"/>
  <sheetViews>
    <sheetView view="pageBreakPreview" zoomScale="90" zoomScaleNormal="90" zoomScaleSheetLayoutView="90" workbookViewId="0">
      <selection activeCell="BG12" sqref="BG12:CK12"/>
    </sheetView>
  </sheetViews>
  <sheetFormatPr defaultColWidth="7" defaultRowHeight="21" x14ac:dyDescent="0.45"/>
  <cols>
    <col min="1" max="1" width="5.1640625" style="369" bestFit="1" customWidth="1"/>
    <col min="2" max="2" width="5" style="119" customWidth="1"/>
    <col min="3" max="3" width="13.83203125" style="119" customWidth="1"/>
    <col min="4" max="4" width="25.5" style="119" customWidth="1"/>
    <col min="5" max="5" width="8.6640625" style="119" hidden="1" customWidth="1"/>
    <col min="6" max="6" width="2.33203125" style="119" hidden="1" customWidth="1"/>
    <col min="7" max="7" width="10.33203125" style="119" hidden="1" customWidth="1"/>
    <col min="8" max="8" width="2.33203125" style="119" hidden="1" customWidth="1"/>
    <col min="9" max="9" width="10.33203125" style="119" hidden="1" customWidth="1"/>
    <col min="10" max="10" width="2.33203125" style="119" hidden="1" customWidth="1"/>
    <col min="11" max="11" width="10.33203125" style="119" hidden="1" customWidth="1"/>
    <col min="12" max="12" width="2.1640625" style="119" hidden="1" customWidth="1"/>
    <col min="13" max="13" width="10.33203125" style="119" hidden="1" customWidth="1"/>
    <col min="14" max="14" width="2.5" style="119" hidden="1" customWidth="1"/>
    <col min="15" max="15" width="10.33203125" style="119" hidden="1" customWidth="1"/>
    <col min="16" max="16" width="2.33203125" style="119" hidden="1" customWidth="1"/>
    <col min="17" max="17" width="8.6640625" style="119" hidden="1" customWidth="1"/>
    <col min="18" max="18" width="2.6640625" style="119" hidden="1" customWidth="1"/>
    <col min="19" max="19" width="8.6640625" style="119" hidden="1" customWidth="1"/>
    <col min="20" max="20" width="2.1640625" style="119" hidden="1" customWidth="1"/>
    <col min="21" max="21" width="8.6640625" style="119" hidden="1" customWidth="1"/>
    <col min="22" max="22" width="2.83203125" style="119" hidden="1" customWidth="1"/>
    <col min="23" max="23" width="10.33203125" style="119" hidden="1" customWidth="1"/>
    <col min="24" max="24" width="2.83203125" style="119" hidden="1" customWidth="1"/>
    <col min="25" max="25" width="8.6640625" style="119" hidden="1" customWidth="1"/>
    <col min="26" max="26" width="2.83203125" style="119" hidden="1" customWidth="1"/>
    <col min="27" max="27" width="10.33203125" style="119" hidden="1" customWidth="1"/>
    <col min="28" max="28" width="8.6640625" style="119" hidden="1" customWidth="1"/>
    <col min="29" max="29" width="10.33203125" style="119" hidden="1" customWidth="1"/>
    <col min="30" max="30" width="9.5" style="119" hidden="1" customWidth="1"/>
    <col min="31" max="31" width="9.33203125" style="119" hidden="1" customWidth="1"/>
    <col min="32" max="32" width="9.5" style="119" hidden="1" customWidth="1"/>
    <col min="33" max="33" width="10" style="119" hidden="1" customWidth="1"/>
    <col min="34" max="34" width="9.5" style="119" hidden="1" customWidth="1"/>
    <col min="35" max="35" width="9" style="119" hidden="1" customWidth="1"/>
    <col min="36" max="36" width="9.5" style="119" hidden="1" customWidth="1"/>
    <col min="37" max="37" width="10.1640625" style="119" hidden="1" customWidth="1"/>
    <col min="38" max="38" width="9.5" style="119" hidden="1" customWidth="1"/>
    <col min="39" max="39" width="8.83203125" style="119" hidden="1" customWidth="1"/>
    <col min="40" max="41" width="9.33203125" style="119" hidden="1" customWidth="1"/>
    <col min="42" max="42" width="9.83203125" style="119" hidden="1" customWidth="1"/>
    <col min="43" max="43" width="8.6640625" style="119" hidden="1" customWidth="1"/>
    <col min="44" max="44" width="8" style="119" hidden="1" customWidth="1"/>
    <col min="45" max="45" width="8.6640625" style="119" hidden="1" customWidth="1"/>
    <col min="46" max="46" width="8" style="119" hidden="1" customWidth="1"/>
    <col min="47" max="47" width="8.6640625" style="119" hidden="1" customWidth="1"/>
    <col min="48" max="48" width="8" style="119" hidden="1" customWidth="1"/>
    <col min="49" max="49" width="10.33203125" style="119" hidden="1" customWidth="1"/>
    <col min="50" max="50" width="8" style="119" hidden="1" customWidth="1"/>
    <col min="51" max="52" width="10.33203125" style="119" hidden="1" customWidth="1"/>
    <col min="53" max="53" width="11" style="119" hidden="1" customWidth="1"/>
    <col min="54" max="54" width="8" style="119" hidden="1" customWidth="1"/>
    <col min="55" max="55" width="8.6640625" style="119" hidden="1" customWidth="1"/>
    <col min="56" max="56" width="8" style="119" hidden="1" customWidth="1"/>
    <col min="57" max="57" width="10.33203125" style="119" hidden="1" customWidth="1"/>
    <col min="58" max="58" width="8" style="119" hidden="1" customWidth="1"/>
    <col min="59" max="59" width="10.33203125" style="119" customWidth="1"/>
    <col min="60" max="60" width="10.33203125" style="119" hidden="1" customWidth="1"/>
    <col min="61" max="61" width="10.83203125" style="119" customWidth="1"/>
    <col min="62" max="62" width="8" style="119" hidden="1" customWidth="1"/>
    <col min="63" max="63" width="8.6640625" style="119" hidden="1" customWidth="1"/>
    <col min="64" max="64" width="8" style="119" hidden="1" customWidth="1"/>
    <col min="65" max="65" width="8.6640625" style="119" hidden="1" customWidth="1"/>
    <col min="66" max="66" width="11" style="119" hidden="1" customWidth="1"/>
    <col min="67" max="67" width="10.33203125" style="119" hidden="1" customWidth="1"/>
    <col min="68" max="68" width="11" style="119" hidden="1" customWidth="1"/>
    <col min="69" max="69" width="8.6640625" style="119" hidden="1" customWidth="1"/>
    <col min="70" max="70" width="11" style="119" hidden="1" customWidth="1"/>
    <col min="71" max="71" width="8.6640625" style="119" hidden="1" customWidth="1"/>
    <col min="72" max="80" width="9.33203125" style="119" hidden="1" customWidth="1"/>
    <col min="81" max="81" width="11.6640625" style="119" customWidth="1"/>
    <col min="82" max="86" width="9.33203125" style="119" hidden="1" customWidth="1"/>
    <col min="87" max="87" width="9.33203125" style="119" customWidth="1"/>
    <col min="88" max="88" width="9.33203125" style="119" hidden="1" customWidth="1"/>
    <col min="89" max="89" width="11" style="119" customWidth="1"/>
    <col min="90" max="90" width="1.6640625" style="119" customWidth="1"/>
    <col min="91" max="91" width="8" style="119" hidden="1" customWidth="1"/>
    <col min="92" max="92" width="2" style="119" hidden="1" customWidth="1"/>
    <col min="93" max="93" width="8.6640625" style="119" hidden="1" customWidth="1"/>
    <col min="94" max="94" width="2" style="119" hidden="1" customWidth="1"/>
    <col min="95" max="95" width="6.6640625" style="119" hidden="1" customWidth="1"/>
    <col min="96" max="96" width="2" style="119" hidden="1" customWidth="1"/>
    <col min="97" max="97" width="8" style="119" hidden="1" customWidth="1"/>
    <col min="98" max="98" width="2" style="119" hidden="1" customWidth="1"/>
    <col min="99" max="99" width="8" style="119" hidden="1" customWidth="1"/>
    <col min="100" max="100" width="2" style="119" hidden="1" customWidth="1"/>
    <col min="101" max="101" width="7" style="119" hidden="1" customWidth="1"/>
    <col min="102" max="102" width="2" style="119" hidden="1" customWidth="1"/>
    <col min="103" max="103" width="8" style="119" hidden="1" customWidth="1"/>
    <col min="104" max="104" width="3.1640625" style="119" hidden="1" customWidth="1"/>
    <col min="105" max="105" width="8" style="119" hidden="1" customWidth="1"/>
    <col min="106" max="106" width="6.1640625" style="119" hidden="1" customWidth="1"/>
    <col min="107" max="107" width="8" style="119" hidden="1" customWidth="1"/>
    <col min="108" max="108" width="6.1640625" style="119" hidden="1" customWidth="1"/>
    <col min="109" max="109" width="8" style="119" hidden="1" customWidth="1"/>
    <col min="110" max="110" width="6.1640625" style="119" hidden="1" customWidth="1"/>
    <col min="111" max="111" width="8" style="119" hidden="1" customWidth="1"/>
    <col min="112" max="112" width="6.1640625" style="119" hidden="1" customWidth="1"/>
    <col min="113" max="113" width="8" style="119" hidden="1" customWidth="1"/>
    <col min="114" max="114" width="7.33203125" style="119" hidden="1" customWidth="1"/>
    <col min="115" max="115" width="9.33203125" style="119" hidden="1" customWidth="1"/>
    <col min="116" max="116" width="7.33203125" style="119" hidden="1" customWidth="1"/>
    <col min="117" max="117" width="9.33203125" style="119" hidden="1" customWidth="1"/>
    <col min="118" max="118" width="7.33203125" style="119" hidden="1" customWidth="1"/>
    <col min="119" max="119" width="9.33203125" style="119" hidden="1" customWidth="1"/>
    <col min="120" max="120" width="6.33203125" style="119" hidden="1" customWidth="1"/>
    <col min="121" max="121" width="9.33203125" style="119" hidden="1" customWidth="1"/>
    <col min="122" max="122" width="2" style="119" hidden="1" customWidth="1"/>
    <col min="123" max="123" width="9.33203125" style="119" hidden="1" customWidth="1"/>
    <col min="124" max="124" width="7.33203125" style="119" hidden="1" customWidth="1"/>
    <col min="125" max="125" width="9.33203125" style="119" hidden="1" customWidth="1"/>
    <col min="126" max="126" width="2" style="119" hidden="1" customWidth="1"/>
    <col min="127" max="127" width="9.33203125" style="119" hidden="1" customWidth="1"/>
    <col min="128" max="128" width="7.33203125" style="119" hidden="1" customWidth="1"/>
    <col min="129" max="129" width="9.33203125" style="119" hidden="1" customWidth="1"/>
    <col min="130" max="138" width="7.6640625" style="119" hidden="1" customWidth="1"/>
    <col min="139" max="139" width="7.6640625" style="119" customWidth="1"/>
    <col min="140" max="144" width="7.6640625" style="119" hidden="1" customWidth="1"/>
    <col min="145" max="145" width="9" style="119" customWidth="1"/>
    <col min="146" max="146" width="7.6640625" style="119" hidden="1" customWidth="1"/>
    <col min="147" max="147" width="8" style="119" customWidth="1"/>
    <col min="148" max="148" width="1.83203125" style="119" bestFit="1" customWidth="1"/>
    <col min="149" max="149" width="7.33203125" style="369" hidden="1" customWidth="1"/>
    <col min="150" max="150" width="5.5" style="369" hidden="1" customWidth="1"/>
    <col min="151" max="151" width="7.33203125" style="369" hidden="1" customWidth="1"/>
    <col min="152" max="152" width="5.6640625" style="369" hidden="1" customWidth="1"/>
    <col min="153" max="153" width="6.83203125" style="369" hidden="1" customWidth="1"/>
    <col min="154" max="154" width="5" style="369" hidden="1" customWidth="1"/>
    <col min="155" max="155" width="6.1640625" style="369" hidden="1" customWidth="1"/>
    <col min="156" max="156" width="7" style="369" hidden="1" customWidth="1"/>
    <col min="157" max="157" width="6.1640625" style="369" hidden="1" customWidth="1"/>
    <col min="158" max="158" width="7" style="369" hidden="1" customWidth="1"/>
    <col min="159" max="159" width="7.5" style="369" hidden="1" customWidth="1"/>
    <col min="160" max="162" width="7" style="369" hidden="1" customWidth="1"/>
    <col min="163" max="163" width="6.33203125" style="369" hidden="1" customWidth="1"/>
    <col min="164" max="171" width="7" style="369" hidden="1" customWidth="1"/>
    <col min="172" max="172" width="3.5" style="369" hidden="1" customWidth="1"/>
    <col min="173" max="173" width="14.83203125" style="369" hidden="1" customWidth="1"/>
    <col min="174" max="174" width="3.5" style="369" hidden="1" customWidth="1"/>
    <col min="175" max="175" width="8.6640625" style="369" hidden="1" customWidth="1"/>
    <col min="176" max="176" width="3.5" style="369" hidden="1" customWidth="1"/>
    <col min="177" max="177" width="8.6640625" style="369" hidden="1" customWidth="1"/>
    <col min="178" max="178" width="3.5" style="369" hidden="1" customWidth="1"/>
    <col min="179" max="179" width="14" style="369" hidden="1" customWidth="1"/>
    <col min="180" max="180" width="3.5" style="369" hidden="1" customWidth="1"/>
    <col min="181" max="181" width="14.83203125" style="369" hidden="1" customWidth="1"/>
    <col min="182" max="182" width="3.5" style="369" hidden="1" customWidth="1"/>
    <col min="183" max="183" width="8.6640625" style="369" hidden="1" customWidth="1"/>
    <col min="184" max="184" width="3.5" style="369" hidden="1" customWidth="1"/>
    <col min="185" max="185" width="14.83203125" style="369" hidden="1" customWidth="1"/>
    <col min="186" max="186" width="3.5" style="369" hidden="1" customWidth="1"/>
    <col min="187" max="187" width="8.6640625" style="369" hidden="1" customWidth="1"/>
    <col min="188" max="188" width="3.5" style="369" hidden="1" customWidth="1"/>
    <col min="189" max="189" width="14.83203125" style="369" hidden="1" customWidth="1"/>
    <col min="190" max="190" width="3.5" style="369" hidden="1" customWidth="1"/>
    <col min="191" max="191" width="8.5" style="369" hidden="1" customWidth="1"/>
    <col min="192" max="196" width="7" style="369" hidden="1" customWidth="1"/>
    <col min="197" max="197" width="7" style="369" customWidth="1"/>
    <col min="198" max="200" width="7" style="369" hidden="1" customWidth="1"/>
    <col min="201" max="201" width="7.6640625" style="369" hidden="1" customWidth="1"/>
    <col min="202" max="202" width="7" style="369" hidden="1" customWidth="1"/>
    <col min="203" max="203" width="8.5" style="369" customWidth="1"/>
    <col min="204" max="204" width="0" style="369" hidden="1" customWidth="1"/>
    <col min="205" max="16384" width="7" style="369"/>
  </cols>
  <sheetData>
    <row r="1" spans="1:205" ht="23.25" customHeight="1" x14ac:dyDescent="0.45">
      <c r="A1" s="434" t="s">
        <v>1029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434"/>
      <c r="BM1" s="434"/>
      <c r="BN1" s="434"/>
      <c r="BO1" s="434"/>
      <c r="BP1" s="434"/>
      <c r="BQ1" s="434"/>
      <c r="BR1" s="434"/>
      <c r="BS1" s="434"/>
      <c r="BT1" s="434"/>
      <c r="BU1" s="434"/>
      <c r="BV1" s="434"/>
      <c r="BW1" s="434"/>
      <c r="BX1" s="434"/>
      <c r="BY1" s="434"/>
      <c r="BZ1" s="434"/>
      <c r="CA1" s="434"/>
      <c r="CB1" s="434"/>
      <c r="CC1" s="434"/>
      <c r="CD1" s="434"/>
      <c r="CE1" s="434"/>
      <c r="CF1" s="434"/>
      <c r="CG1" s="434"/>
      <c r="CH1" s="434"/>
      <c r="CI1" s="434"/>
      <c r="CJ1" s="434"/>
      <c r="CK1" s="434"/>
      <c r="CL1" s="373"/>
      <c r="CM1" s="434"/>
      <c r="CN1" s="434"/>
      <c r="CO1" s="434"/>
      <c r="CP1" s="434"/>
      <c r="CQ1" s="434"/>
      <c r="CR1" s="434"/>
      <c r="CS1" s="434"/>
      <c r="CT1" s="434"/>
      <c r="CU1" s="434"/>
      <c r="CV1" s="434"/>
      <c r="CW1" s="434"/>
      <c r="CX1" s="434"/>
      <c r="CY1" s="434"/>
      <c r="CZ1" s="434"/>
      <c r="DA1" s="434"/>
      <c r="DB1" s="434"/>
      <c r="DC1" s="434"/>
      <c r="DD1" s="434"/>
      <c r="DE1" s="434"/>
      <c r="DF1" s="434"/>
      <c r="DG1" s="434"/>
      <c r="DH1" s="434"/>
      <c r="DI1" s="434"/>
      <c r="DJ1" s="373"/>
      <c r="DK1" s="434" t="s">
        <v>46</v>
      </c>
      <c r="DL1" s="434"/>
      <c r="DM1" s="434"/>
      <c r="DN1" s="434"/>
      <c r="DO1" s="434"/>
      <c r="DP1" s="434"/>
      <c r="DQ1" s="434"/>
      <c r="DR1" s="434"/>
      <c r="DS1" s="434"/>
      <c r="DT1" s="434"/>
      <c r="DU1" s="434"/>
      <c r="DV1" s="434"/>
      <c r="DW1" s="434"/>
      <c r="DX1" s="434"/>
      <c r="DY1" s="434"/>
      <c r="DZ1" s="434"/>
      <c r="EA1" s="434"/>
      <c r="EB1" s="434"/>
      <c r="EC1" s="434"/>
      <c r="ED1" s="434"/>
      <c r="EE1" s="434"/>
      <c r="EF1" s="434"/>
      <c r="EG1" s="434"/>
      <c r="EH1" s="434"/>
      <c r="EI1" s="434"/>
      <c r="EJ1" s="434"/>
      <c r="EK1" s="434"/>
      <c r="EL1" s="434"/>
      <c r="EM1" s="434"/>
      <c r="EN1" s="434"/>
      <c r="EO1" s="434"/>
      <c r="EP1" s="434"/>
      <c r="EQ1" s="434"/>
      <c r="ER1" s="373"/>
      <c r="ES1" s="434"/>
      <c r="ET1" s="434"/>
      <c r="EU1" s="434"/>
      <c r="EV1" s="434"/>
      <c r="EW1" s="434"/>
      <c r="EX1" s="434"/>
      <c r="EY1" s="434"/>
      <c r="EZ1" s="434"/>
      <c r="FA1" s="434"/>
      <c r="FB1" s="434"/>
      <c r="FC1" s="434"/>
      <c r="FD1" s="434"/>
      <c r="FE1" s="434"/>
      <c r="FF1" s="434"/>
      <c r="FG1" s="434"/>
      <c r="FH1" s="434"/>
      <c r="FI1" s="434"/>
      <c r="FJ1" s="434"/>
      <c r="FK1" s="434"/>
      <c r="FL1" s="434"/>
      <c r="FM1" s="434"/>
      <c r="FN1" s="434"/>
      <c r="FO1" s="434"/>
      <c r="FP1" s="435" t="s">
        <v>70</v>
      </c>
      <c r="FQ1" s="435"/>
      <c r="FR1" s="435"/>
      <c r="FS1" s="435"/>
      <c r="FT1" s="435"/>
      <c r="FU1" s="435"/>
      <c r="FV1" s="435"/>
      <c r="FW1" s="435"/>
      <c r="FX1" s="435"/>
      <c r="FY1" s="435"/>
      <c r="FZ1" s="435"/>
      <c r="GA1" s="435"/>
      <c r="GB1" s="435"/>
      <c r="GC1" s="435"/>
      <c r="GD1" s="435"/>
      <c r="GE1" s="435"/>
      <c r="GF1" s="435"/>
      <c r="GG1" s="435"/>
      <c r="GH1" s="435"/>
      <c r="GI1" s="435"/>
      <c r="GO1" s="434" t="s">
        <v>70</v>
      </c>
      <c r="GP1" s="434"/>
      <c r="GQ1" s="434"/>
      <c r="GR1" s="434"/>
      <c r="GS1" s="434"/>
      <c r="GT1" s="434"/>
      <c r="GU1" s="434"/>
      <c r="GV1" s="434"/>
      <c r="GW1" s="434"/>
    </row>
    <row r="2" spans="1:205" ht="14.25" customHeight="1" x14ac:dyDescent="0.45">
      <c r="A2" s="177"/>
      <c r="B2" s="177"/>
      <c r="C2" s="177"/>
      <c r="D2" s="177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  <c r="AG2" s="439"/>
      <c r="AH2" s="439"/>
      <c r="AI2" s="439"/>
      <c r="AJ2" s="439"/>
      <c r="AK2" s="439"/>
      <c r="AL2" s="439"/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439"/>
      <c r="AX2" s="375"/>
      <c r="AY2" s="375"/>
      <c r="AZ2" s="375"/>
      <c r="BA2" s="375"/>
      <c r="BB2" s="436" t="s">
        <v>202</v>
      </c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6"/>
      <c r="BO2" s="436"/>
      <c r="BP2" s="436"/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6"/>
      <c r="CE2" s="436"/>
      <c r="CF2" s="436"/>
      <c r="CG2" s="436"/>
      <c r="CH2" s="436"/>
      <c r="CI2" s="436"/>
      <c r="CJ2" s="436"/>
      <c r="CK2" s="436"/>
      <c r="CL2" s="179"/>
      <c r="CM2" s="436" t="s">
        <v>45</v>
      </c>
      <c r="CN2" s="436"/>
      <c r="CO2" s="436"/>
      <c r="CP2" s="436"/>
      <c r="CQ2" s="436"/>
      <c r="CR2" s="436"/>
      <c r="CS2" s="436"/>
      <c r="CT2" s="436"/>
      <c r="CU2" s="436"/>
      <c r="CV2" s="436"/>
      <c r="CW2" s="436"/>
      <c r="CX2" s="436"/>
      <c r="CY2" s="436"/>
      <c r="CZ2" s="436"/>
      <c r="DA2" s="436"/>
      <c r="DB2" s="436"/>
      <c r="DC2" s="436"/>
      <c r="DD2" s="436"/>
      <c r="DE2" s="436"/>
      <c r="DF2" s="436"/>
      <c r="DG2" s="436"/>
      <c r="DH2" s="436"/>
      <c r="DI2" s="436"/>
      <c r="DJ2" s="436"/>
      <c r="DK2" s="436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E2" s="436"/>
      <c r="EF2" s="436"/>
      <c r="EG2" s="436"/>
      <c r="EH2" s="436"/>
      <c r="EI2" s="436"/>
      <c r="EJ2" s="436"/>
      <c r="EK2" s="436"/>
      <c r="EL2" s="436"/>
      <c r="EM2" s="436"/>
      <c r="EN2" s="436"/>
      <c r="EO2" s="436"/>
      <c r="EP2" s="436"/>
      <c r="EQ2" s="436"/>
      <c r="ER2" s="436"/>
      <c r="ES2" s="435"/>
      <c r="ET2" s="435"/>
      <c r="EU2" s="435"/>
      <c r="EV2" s="435"/>
      <c r="EW2" s="435"/>
      <c r="EX2" s="435"/>
      <c r="EY2" s="435"/>
      <c r="EZ2" s="435"/>
      <c r="FA2" s="435"/>
      <c r="FB2" s="435"/>
      <c r="FC2" s="435"/>
      <c r="FD2" s="435"/>
      <c r="FE2" s="435"/>
      <c r="FF2" s="435"/>
      <c r="FG2" s="435"/>
      <c r="FH2" s="435"/>
      <c r="FI2" s="435"/>
      <c r="FJ2" s="435"/>
      <c r="FK2" s="435"/>
      <c r="FL2" s="435"/>
      <c r="FM2" s="435"/>
      <c r="FN2" s="435"/>
      <c r="FO2" s="435"/>
      <c r="FP2" s="176"/>
      <c r="FQ2" s="181" t="s">
        <v>45</v>
      </c>
      <c r="FR2" s="176"/>
      <c r="FS2" s="176"/>
      <c r="FT2" s="176"/>
      <c r="FU2" s="181"/>
      <c r="FV2" s="176"/>
      <c r="FW2" s="181" t="s">
        <v>1000</v>
      </c>
      <c r="FX2" s="176"/>
      <c r="FY2" s="181" t="s">
        <v>45</v>
      </c>
      <c r="FZ2" s="176"/>
      <c r="GA2" s="176"/>
      <c r="GC2" s="181" t="s">
        <v>45</v>
      </c>
      <c r="GG2" s="373" t="s">
        <v>45</v>
      </c>
      <c r="GI2" s="373" t="s">
        <v>45</v>
      </c>
      <c r="GO2" s="434" t="s">
        <v>45</v>
      </c>
      <c r="GP2" s="434"/>
      <c r="GQ2" s="434"/>
      <c r="GR2" s="434"/>
      <c r="GS2" s="434"/>
      <c r="GT2" s="434"/>
      <c r="GU2" s="434"/>
      <c r="GV2" s="434"/>
      <c r="GW2" s="434"/>
    </row>
    <row r="3" spans="1:205" ht="14.25" customHeight="1" x14ac:dyDescent="0.45">
      <c r="A3" s="182"/>
      <c r="B3" s="183"/>
      <c r="C3" s="184"/>
      <c r="D3" s="183"/>
      <c r="E3" s="185">
        <v>2558</v>
      </c>
      <c r="F3" s="185"/>
      <c r="G3" s="185">
        <v>2558</v>
      </c>
      <c r="H3" s="185"/>
      <c r="I3" s="185">
        <v>2558</v>
      </c>
      <c r="J3" s="185"/>
      <c r="K3" s="186">
        <v>2558</v>
      </c>
      <c r="L3" s="186"/>
      <c r="M3" s="186">
        <v>2558</v>
      </c>
      <c r="N3" s="187"/>
      <c r="O3" s="186">
        <v>2558</v>
      </c>
      <c r="P3" s="187"/>
      <c r="Q3" s="186">
        <v>2558</v>
      </c>
      <c r="R3" s="187"/>
      <c r="S3" s="186">
        <v>2558</v>
      </c>
      <c r="T3" s="187"/>
      <c r="U3" s="186">
        <v>2558</v>
      </c>
      <c r="V3" s="187"/>
      <c r="W3" s="186">
        <v>2558</v>
      </c>
      <c r="X3" s="187"/>
      <c r="Y3" s="186">
        <v>2558</v>
      </c>
      <c r="Z3" s="187"/>
      <c r="AA3" s="186">
        <v>2558</v>
      </c>
      <c r="AB3" s="186"/>
      <c r="AC3" s="186">
        <v>2559</v>
      </c>
      <c r="AD3" s="186"/>
      <c r="AE3" s="186">
        <v>2559</v>
      </c>
      <c r="AF3" s="187"/>
      <c r="AG3" s="186">
        <v>2559</v>
      </c>
      <c r="AH3" s="187"/>
      <c r="AI3" s="186">
        <v>2559</v>
      </c>
      <c r="AJ3" s="187"/>
      <c r="AK3" s="186">
        <v>2559</v>
      </c>
      <c r="AL3" s="187"/>
      <c r="AM3" s="186">
        <v>2559</v>
      </c>
      <c r="AN3" s="187"/>
      <c r="AO3" s="186">
        <v>2559</v>
      </c>
      <c r="AP3" s="187"/>
      <c r="AQ3" s="186">
        <v>2559</v>
      </c>
      <c r="AR3" s="187"/>
      <c r="AS3" s="186">
        <v>2559</v>
      </c>
      <c r="AT3" s="187"/>
      <c r="AU3" s="186">
        <v>2559</v>
      </c>
      <c r="AV3" s="187"/>
      <c r="AW3" s="186">
        <v>2559</v>
      </c>
      <c r="AX3" s="187"/>
      <c r="AY3" s="186">
        <v>2559</v>
      </c>
      <c r="AZ3" s="187"/>
      <c r="BA3" s="186">
        <v>2559</v>
      </c>
      <c r="BB3" s="187"/>
      <c r="BC3" s="186">
        <v>2560</v>
      </c>
      <c r="BD3" s="187"/>
      <c r="BE3" s="186">
        <v>2560</v>
      </c>
      <c r="BF3" s="187"/>
      <c r="BG3" s="186">
        <v>2560</v>
      </c>
      <c r="BH3" s="187"/>
      <c r="BI3" s="186">
        <v>2560</v>
      </c>
      <c r="BJ3" s="187"/>
      <c r="BK3" s="186">
        <v>2560</v>
      </c>
      <c r="BL3" s="187"/>
      <c r="BM3" s="186">
        <v>2560</v>
      </c>
      <c r="BN3" s="187"/>
      <c r="BO3" s="186">
        <v>2560</v>
      </c>
      <c r="BP3" s="187"/>
      <c r="BQ3" s="186">
        <v>2560</v>
      </c>
      <c r="BR3" s="187"/>
      <c r="BS3" s="186">
        <v>2560</v>
      </c>
      <c r="BT3" s="187"/>
      <c r="BU3" s="186">
        <v>2560</v>
      </c>
      <c r="BV3" s="187"/>
      <c r="BW3" s="186">
        <v>2560</v>
      </c>
      <c r="BX3" s="187"/>
      <c r="BY3" s="186">
        <v>2560</v>
      </c>
      <c r="BZ3" s="187"/>
      <c r="CA3" s="186">
        <v>2560</v>
      </c>
      <c r="CB3" s="187"/>
      <c r="CC3" s="186">
        <v>2560</v>
      </c>
      <c r="CD3" s="187"/>
      <c r="CE3" s="186">
        <v>2561</v>
      </c>
      <c r="CF3" s="187"/>
      <c r="CG3" s="186">
        <v>2561</v>
      </c>
      <c r="CH3" s="187"/>
      <c r="CI3" s="186">
        <v>2561</v>
      </c>
      <c r="CJ3" s="187"/>
      <c r="CK3" s="186">
        <v>2561</v>
      </c>
      <c r="CL3" s="187"/>
      <c r="CM3" s="186">
        <v>2559</v>
      </c>
      <c r="CN3" s="186"/>
      <c r="CO3" s="186">
        <v>2559</v>
      </c>
      <c r="CP3" s="186"/>
      <c r="CQ3" s="186">
        <v>2559</v>
      </c>
      <c r="CR3" s="186"/>
      <c r="CS3" s="186">
        <v>2559</v>
      </c>
      <c r="CT3" s="187"/>
      <c r="CU3" s="186">
        <v>2559</v>
      </c>
      <c r="CV3" s="187"/>
      <c r="CW3" s="186">
        <v>2559</v>
      </c>
      <c r="CX3" s="187"/>
      <c r="CY3" s="186">
        <v>2559</v>
      </c>
      <c r="CZ3" s="187"/>
      <c r="DA3" s="186">
        <v>2559</v>
      </c>
      <c r="DB3" s="187"/>
      <c r="DC3" s="186">
        <v>2559</v>
      </c>
      <c r="DD3" s="187"/>
      <c r="DE3" s="186">
        <v>2559</v>
      </c>
      <c r="DF3" s="187"/>
      <c r="DG3" s="186">
        <v>2559</v>
      </c>
      <c r="DH3" s="187"/>
      <c r="DI3" s="186">
        <v>2559</v>
      </c>
      <c r="DJ3" s="187"/>
      <c r="DK3" s="186">
        <v>2560</v>
      </c>
      <c r="DL3" s="187"/>
      <c r="DM3" s="186">
        <v>2560</v>
      </c>
      <c r="DN3" s="187"/>
      <c r="DO3" s="186">
        <v>2560</v>
      </c>
      <c r="DP3" s="187"/>
      <c r="DQ3" s="186">
        <v>2560</v>
      </c>
      <c r="DR3" s="187"/>
      <c r="DS3" s="186">
        <v>2560</v>
      </c>
      <c r="DT3" s="187"/>
      <c r="DU3" s="186">
        <v>2560</v>
      </c>
      <c r="DV3" s="187"/>
      <c r="DW3" s="186">
        <v>2560</v>
      </c>
      <c r="DX3" s="187"/>
      <c r="DY3" s="186">
        <v>2560</v>
      </c>
      <c r="DZ3" s="187"/>
      <c r="EA3" s="186">
        <v>2560</v>
      </c>
      <c r="EB3" s="187"/>
      <c r="EC3" s="186">
        <v>2560</v>
      </c>
      <c r="ED3" s="187"/>
      <c r="EE3" s="186">
        <v>2560</v>
      </c>
      <c r="EF3" s="187"/>
      <c r="EG3" s="186">
        <v>2560</v>
      </c>
      <c r="EH3" s="187"/>
      <c r="EI3" s="186">
        <v>2560</v>
      </c>
      <c r="EJ3" s="187"/>
      <c r="EK3" s="186">
        <v>2561</v>
      </c>
      <c r="EL3" s="187"/>
      <c r="EM3" s="186">
        <v>2561</v>
      </c>
      <c r="EN3" s="187"/>
      <c r="EO3" s="186">
        <v>2561</v>
      </c>
      <c r="EP3" s="187"/>
      <c r="EQ3" s="186">
        <v>2561</v>
      </c>
      <c r="ER3" s="187"/>
      <c r="ES3" s="186">
        <v>2559</v>
      </c>
      <c r="ET3" s="186"/>
      <c r="EU3" s="186">
        <v>2559</v>
      </c>
      <c r="EV3" s="186"/>
      <c r="EW3" s="186">
        <v>2559</v>
      </c>
      <c r="EX3" s="186"/>
      <c r="EY3" s="186">
        <v>2559</v>
      </c>
      <c r="EZ3" s="187"/>
      <c r="FA3" s="186">
        <v>2559</v>
      </c>
      <c r="FB3" s="187"/>
      <c r="FC3" s="186">
        <v>2559</v>
      </c>
      <c r="FD3" s="187"/>
      <c r="FE3" s="186">
        <v>2559</v>
      </c>
      <c r="FF3" s="187"/>
      <c r="FG3" s="186">
        <v>2559</v>
      </c>
      <c r="FH3" s="187"/>
      <c r="FI3" s="186">
        <v>2559</v>
      </c>
      <c r="FJ3" s="187"/>
      <c r="FK3" s="186">
        <v>2559</v>
      </c>
      <c r="FL3" s="176"/>
      <c r="FM3" s="186">
        <v>2559</v>
      </c>
      <c r="FN3" s="176"/>
      <c r="FO3" s="186">
        <v>2559</v>
      </c>
      <c r="FP3" s="176"/>
      <c r="FQ3" s="186">
        <v>2560</v>
      </c>
      <c r="FR3" s="176"/>
      <c r="FS3" s="186">
        <v>2560</v>
      </c>
      <c r="FT3" s="176"/>
      <c r="FU3" s="186">
        <v>2560</v>
      </c>
      <c r="FV3" s="176"/>
      <c r="FW3" s="186">
        <v>2560</v>
      </c>
      <c r="FX3" s="187"/>
      <c r="FY3" s="186">
        <v>2560</v>
      </c>
      <c r="FZ3" s="187"/>
      <c r="GA3" s="186">
        <v>2560</v>
      </c>
      <c r="GC3" s="186">
        <v>2560</v>
      </c>
      <c r="GD3" s="187"/>
      <c r="GE3" s="186">
        <v>2560</v>
      </c>
      <c r="GG3" s="186">
        <v>2560</v>
      </c>
      <c r="GI3" s="186">
        <v>2560</v>
      </c>
      <c r="GK3" s="186">
        <v>2560</v>
      </c>
      <c r="GL3" s="187"/>
      <c r="GM3" s="186">
        <v>2560</v>
      </c>
      <c r="GN3" s="187"/>
      <c r="GO3" s="186">
        <v>2560</v>
      </c>
      <c r="GP3" s="187"/>
      <c r="GQ3" s="186">
        <v>2561</v>
      </c>
      <c r="GR3" s="187"/>
      <c r="GS3" s="186">
        <v>2561</v>
      </c>
      <c r="GT3" s="187"/>
      <c r="GU3" s="186">
        <v>2561</v>
      </c>
      <c r="GV3" s="187"/>
      <c r="GW3" s="186">
        <v>2561</v>
      </c>
    </row>
    <row r="4" spans="1:205" ht="14.25" customHeight="1" x14ac:dyDescent="0.45">
      <c r="A4" s="188"/>
      <c r="B4" s="188"/>
      <c r="C4" s="189"/>
      <c r="D4" s="188"/>
      <c r="E4" s="190" t="s">
        <v>41</v>
      </c>
      <c r="F4" s="190"/>
      <c r="G4" s="190" t="s">
        <v>42</v>
      </c>
      <c r="H4" s="190"/>
      <c r="I4" s="190" t="s">
        <v>29</v>
      </c>
      <c r="J4" s="190"/>
      <c r="K4" s="191" t="s">
        <v>30</v>
      </c>
      <c r="L4" s="191"/>
      <c r="M4" s="191" t="s">
        <v>31</v>
      </c>
      <c r="N4" s="187"/>
      <c r="O4" s="191" t="s">
        <v>32</v>
      </c>
      <c r="P4" s="187"/>
      <c r="Q4" s="191" t="s">
        <v>33</v>
      </c>
      <c r="R4" s="187"/>
      <c r="S4" s="191" t="s">
        <v>34</v>
      </c>
      <c r="T4" s="187"/>
      <c r="U4" s="191" t="s">
        <v>35</v>
      </c>
      <c r="V4" s="187"/>
      <c r="W4" s="191" t="s">
        <v>36</v>
      </c>
      <c r="X4" s="187"/>
      <c r="Y4" s="191" t="s">
        <v>37</v>
      </c>
      <c r="Z4" s="187"/>
      <c r="AA4" s="191" t="s">
        <v>38</v>
      </c>
      <c r="AB4" s="191"/>
      <c r="AC4" s="191" t="s">
        <v>41</v>
      </c>
      <c r="AD4" s="191"/>
      <c r="AE4" s="191" t="s">
        <v>42</v>
      </c>
      <c r="AF4" s="187"/>
      <c r="AG4" s="191" t="s">
        <v>29</v>
      </c>
      <c r="AH4" s="187"/>
      <c r="AI4" s="191" t="s">
        <v>30</v>
      </c>
      <c r="AJ4" s="187"/>
      <c r="AK4" s="191" t="s">
        <v>31</v>
      </c>
      <c r="AL4" s="187"/>
      <c r="AM4" s="191" t="s">
        <v>32</v>
      </c>
      <c r="AN4" s="187"/>
      <c r="AO4" s="191" t="s">
        <v>33</v>
      </c>
      <c r="AP4" s="187"/>
      <c r="AQ4" s="191" t="s">
        <v>34</v>
      </c>
      <c r="AR4" s="187"/>
      <c r="AS4" s="191" t="s">
        <v>35</v>
      </c>
      <c r="AT4" s="187"/>
      <c r="AU4" s="191" t="s">
        <v>36</v>
      </c>
      <c r="AV4" s="187"/>
      <c r="AW4" s="191" t="s">
        <v>37</v>
      </c>
      <c r="AX4" s="187"/>
      <c r="AY4" s="191" t="s">
        <v>38</v>
      </c>
      <c r="AZ4" s="187"/>
      <c r="BA4" s="191" t="s">
        <v>44</v>
      </c>
      <c r="BB4" s="187"/>
      <c r="BC4" s="191" t="s">
        <v>41</v>
      </c>
      <c r="BD4" s="187"/>
      <c r="BE4" s="191" t="s">
        <v>42</v>
      </c>
      <c r="BF4" s="187"/>
      <c r="BG4" s="191" t="s">
        <v>29</v>
      </c>
      <c r="BH4" s="187"/>
      <c r="BI4" s="191" t="s">
        <v>77</v>
      </c>
      <c r="BJ4" s="187"/>
      <c r="BK4" s="191" t="s">
        <v>30</v>
      </c>
      <c r="BL4" s="187"/>
      <c r="BM4" s="191" t="s">
        <v>31</v>
      </c>
      <c r="BN4" s="187"/>
      <c r="BO4" s="191" t="s">
        <v>32</v>
      </c>
      <c r="BP4" s="187"/>
      <c r="BQ4" s="191" t="s">
        <v>33</v>
      </c>
      <c r="BR4" s="187"/>
      <c r="BS4" s="191" t="s">
        <v>34</v>
      </c>
      <c r="BT4" s="187"/>
      <c r="BU4" s="191" t="s">
        <v>35</v>
      </c>
      <c r="BV4" s="187"/>
      <c r="BW4" s="191" t="s">
        <v>36</v>
      </c>
      <c r="BX4" s="187"/>
      <c r="BY4" s="191" t="s">
        <v>37</v>
      </c>
      <c r="BZ4" s="187"/>
      <c r="CA4" s="191" t="s">
        <v>38</v>
      </c>
      <c r="CB4" s="187"/>
      <c r="CC4" s="191" t="s">
        <v>1022</v>
      </c>
      <c r="CD4" s="187"/>
      <c r="CE4" s="191" t="s">
        <v>41</v>
      </c>
      <c r="CF4" s="187"/>
      <c r="CG4" s="191" t="s">
        <v>42</v>
      </c>
      <c r="CH4" s="187"/>
      <c r="CI4" s="191" t="s">
        <v>29</v>
      </c>
      <c r="CJ4" s="187"/>
      <c r="CK4" s="191" t="s">
        <v>77</v>
      </c>
      <c r="CL4" s="187"/>
      <c r="CM4" s="191" t="s">
        <v>41</v>
      </c>
      <c r="CN4" s="191"/>
      <c r="CO4" s="191" t="s">
        <v>42</v>
      </c>
      <c r="CP4" s="191"/>
      <c r="CQ4" s="191" t="s">
        <v>29</v>
      </c>
      <c r="CR4" s="191"/>
      <c r="CS4" s="191" t="s">
        <v>30</v>
      </c>
      <c r="CT4" s="187"/>
      <c r="CU4" s="191" t="s">
        <v>31</v>
      </c>
      <c r="CV4" s="187"/>
      <c r="CW4" s="191" t="s">
        <v>32</v>
      </c>
      <c r="CX4" s="187"/>
      <c r="CY4" s="191" t="s">
        <v>33</v>
      </c>
      <c r="CZ4" s="187"/>
      <c r="DA4" s="191" t="s">
        <v>34</v>
      </c>
      <c r="DB4" s="187"/>
      <c r="DC4" s="191" t="s">
        <v>35</v>
      </c>
      <c r="DD4" s="187"/>
      <c r="DE4" s="191" t="s">
        <v>36</v>
      </c>
      <c r="DF4" s="187"/>
      <c r="DG4" s="191" t="s">
        <v>37</v>
      </c>
      <c r="DH4" s="187"/>
      <c r="DI4" s="191" t="s">
        <v>38</v>
      </c>
      <c r="DJ4" s="187"/>
      <c r="DK4" s="191" t="s">
        <v>41</v>
      </c>
      <c r="DL4" s="187"/>
      <c r="DM4" s="191" t="s">
        <v>42</v>
      </c>
      <c r="DN4" s="187"/>
      <c r="DO4" s="191" t="s">
        <v>29</v>
      </c>
      <c r="DP4" s="187"/>
      <c r="DQ4" s="191" t="s">
        <v>30</v>
      </c>
      <c r="DR4" s="187"/>
      <c r="DS4" s="191" t="s">
        <v>31</v>
      </c>
      <c r="DT4" s="187"/>
      <c r="DU4" s="191" t="s">
        <v>32</v>
      </c>
      <c r="DV4" s="187"/>
      <c r="DW4" s="191" t="s">
        <v>33</v>
      </c>
      <c r="DX4" s="187"/>
      <c r="DY4" s="191" t="s">
        <v>34</v>
      </c>
      <c r="DZ4" s="187"/>
      <c r="EA4" s="191" t="s">
        <v>35</v>
      </c>
      <c r="EB4" s="187"/>
      <c r="EC4" s="191" t="s">
        <v>36</v>
      </c>
      <c r="ED4" s="187"/>
      <c r="EE4" s="191" t="s">
        <v>37</v>
      </c>
      <c r="EF4" s="187"/>
      <c r="EG4" s="191" t="s">
        <v>38</v>
      </c>
      <c r="EH4" s="187"/>
      <c r="EI4" s="191" t="s">
        <v>44</v>
      </c>
      <c r="EJ4" s="187"/>
      <c r="EK4" s="191" t="s">
        <v>41</v>
      </c>
      <c r="EL4" s="187"/>
      <c r="EM4" s="191" t="s">
        <v>42</v>
      </c>
      <c r="EN4" s="187"/>
      <c r="EO4" s="191" t="s">
        <v>29</v>
      </c>
      <c r="EP4" s="187"/>
      <c r="EQ4" s="191" t="s">
        <v>77</v>
      </c>
      <c r="ER4" s="187"/>
      <c r="ES4" s="191" t="s">
        <v>41</v>
      </c>
      <c r="ET4" s="191"/>
      <c r="EU4" s="191" t="s">
        <v>42</v>
      </c>
      <c r="EV4" s="191"/>
      <c r="EW4" s="191" t="s">
        <v>29</v>
      </c>
      <c r="EX4" s="191"/>
      <c r="EY4" s="191" t="s">
        <v>30</v>
      </c>
      <c r="EZ4" s="187"/>
      <c r="FA4" s="191" t="s">
        <v>31</v>
      </c>
      <c r="FB4" s="187"/>
      <c r="FC4" s="191" t="s">
        <v>32</v>
      </c>
      <c r="FD4" s="187"/>
      <c r="FE4" s="191" t="s">
        <v>33</v>
      </c>
      <c r="FF4" s="187"/>
      <c r="FG4" s="191" t="s">
        <v>34</v>
      </c>
      <c r="FH4" s="187"/>
      <c r="FI4" s="191" t="s">
        <v>35</v>
      </c>
      <c r="FJ4" s="187"/>
      <c r="FK4" s="191" t="s">
        <v>36</v>
      </c>
      <c r="FL4" s="176"/>
      <c r="FM4" s="191" t="s">
        <v>37</v>
      </c>
      <c r="FN4" s="176"/>
      <c r="FO4" s="191" t="s">
        <v>38</v>
      </c>
      <c r="FP4" s="176"/>
      <c r="FQ4" s="191" t="s">
        <v>41</v>
      </c>
      <c r="FR4" s="176"/>
      <c r="FS4" s="191" t="s">
        <v>42</v>
      </c>
      <c r="FT4" s="176"/>
      <c r="FU4" s="191" t="s">
        <v>29</v>
      </c>
      <c r="FV4" s="176"/>
      <c r="FW4" s="191" t="s">
        <v>30</v>
      </c>
      <c r="FX4" s="187"/>
      <c r="FY4" s="191" t="s">
        <v>31</v>
      </c>
      <c r="FZ4" s="187"/>
      <c r="GA4" s="191" t="s">
        <v>32</v>
      </c>
      <c r="GC4" s="191" t="s">
        <v>33</v>
      </c>
      <c r="GD4" s="187"/>
      <c r="GE4" s="191" t="s">
        <v>34</v>
      </c>
      <c r="GG4" s="191" t="s">
        <v>35</v>
      </c>
      <c r="GI4" s="191" t="s">
        <v>36</v>
      </c>
      <c r="GK4" s="191" t="s">
        <v>37</v>
      </c>
      <c r="GL4" s="187"/>
      <c r="GM4" s="191" t="s">
        <v>38</v>
      </c>
      <c r="GN4" s="187"/>
      <c r="GO4" s="191" t="s">
        <v>44</v>
      </c>
      <c r="GP4" s="187"/>
      <c r="GQ4" s="191" t="s">
        <v>41</v>
      </c>
      <c r="GR4" s="187"/>
      <c r="GS4" s="191" t="s">
        <v>42</v>
      </c>
      <c r="GT4" s="187"/>
      <c r="GU4" s="191" t="s">
        <v>29</v>
      </c>
      <c r="GV4" s="187"/>
      <c r="GW4" s="191" t="s">
        <v>77</v>
      </c>
    </row>
    <row r="5" spans="1:205" ht="16.5" customHeight="1" x14ac:dyDescent="0.45">
      <c r="A5" s="192"/>
      <c r="B5" s="193" t="s">
        <v>154</v>
      </c>
      <c r="C5" s="193"/>
      <c r="D5" s="194"/>
      <c r="E5" s="195">
        <f>+'t44 (3)'!E5</f>
        <v>563090.32999999996</v>
      </c>
      <c r="F5" s="195"/>
      <c r="G5" s="195">
        <f>+'t44 (3)'!G5</f>
        <v>557940.19999999995</v>
      </c>
      <c r="H5" s="195"/>
      <c r="I5" s="195">
        <f>+'t44 (3)'!I5</f>
        <v>610463.32999999996</v>
      </c>
      <c r="J5" s="195"/>
      <c r="K5" s="195">
        <f>+'t44 (3)'!K5</f>
        <v>548206.41</v>
      </c>
      <c r="L5" s="196"/>
      <c r="M5" s="195">
        <f>+'t44 (3)'!M5</f>
        <v>592417.18000000005</v>
      </c>
      <c r="N5" s="196"/>
      <c r="O5" s="195">
        <f>+'t44 (3)'!O5</f>
        <v>603058.47</v>
      </c>
      <c r="P5" s="196"/>
      <c r="Q5" s="195">
        <f>+'t44 (3)'!Q5</f>
        <v>608588.57999999996</v>
      </c>
      <c r="R5" s="196"/>
      <c r="S5" s="195">
        <f>+'t44 (3)'!S5</f>
        <v>604318.86</v>
      </c>
      <c r="T5" s="196"/>
      <c r="U5" s="195">
        <f>+'t44 (3)'!U5</f>
        <v>665537.06000000006</v>
      </c>
      <c r="V5" s="196"/>
      <c r="W5" s="195">
        <f>+'t44 (3)'!W5</f>
        <v>661143.01</v>
      </c>
      <c r="X5" s="196"/>
      <c r="Y5" s="195">
        <f>+'t44 (3)'!Y5</f>
        <v>602017.82999999996</v>
      </c>
      <c r="Z5" s="196"/>
      <c r="AA5" s="195">
        <f>+'t44 (3)'!AA5</f>
        <v>608941.54</v>
      </c>
      <c r="AB5" s="195"/>
      <c r="AC5" s="195">
        <f>+'t44 (3)'!AC5</f>
        <v>562748.36</v>
      </c>
      <c r="AD5" s="195"/>
      <c r="AE5" s="195">
        <f>+'t44 (3)'!AE5</f>
        <v>683420.33</v>
      </c>
      <c r="AF5" s="196"/>
      <c r="AG5" s="195">
        <f>+'t44 (3)'!AG5</f>
        <v>678143.66</v>
      </c>
      <c r="AH5" s="196"/>
      <c r="AI5" s="195">
        <f>+'t44 (3)'!AI5</f>
        <v>542074.06000000006</v>
      </c>
      <c r="AJ5" s="196"/>
      <c r="AK5" s="195">
        <f>+'t44 (3)'!AK5</f>
        <v>614455.05000000005</v>
      </c>
      <c r="AL5" s="196"/>
      <c r="AM5" s="195">
        <f>+'t44 (3)'!AM5</f>
        <v>642598.63</v>
      </c>
      <c r="AN5" s="196"/>
      <c r="AO5" s="195">
        <f>+'t44 (3)'!AO5</f>
        <v>596638.71999999997</v>
      </c>
      <c r="AP5" s="196"/>
      <c r="AQ5" s="195">
        <f>+'t44 (3)'!AQ5</f>
        <v>651390.56000000006</v>
      </c>
      <c r="AR5" s="196"/>
      <c r="AS5" s="195">
        <f>+'t44 (3)'!AS5</f>
        <v>668163.24</v>
      </c>
      <c r="AT5" s="196"/>
      <c r="AU5" s="195">
        <f>+'t44 (3)'!AU5</f>
        <v>613246.27</v>
      </c>
      <c r="AV5" s="196"/>
      <c r="AW5" s="195">
        <f>+'t44 (3)'!AW5</f>
        <v>657540.93999999994</v>
      </c>
      <c r="AX5" s="196"/>
      <c r="AY5" s="195">
        <f>+'t44 (3)'!AY5</f>
        <v>640284.25</v>
      </c>
      <c r="AZ5" s="196"/>
      <c r="BA5" s="195">
        <f>SUM(AC5:AY5)</f>
        <v>7550704.0699999984</v>
      </c>
      <c r="BB5" s="197"/>
      <c r="BC5" s="195">
        <f>+'t44 (3)'!BA5</f>
        <v>609543.21</v>
      </c>
      <c r="BD5" s="197"/>
      <c r="BE5" s="195">
        <f>+'t44 (3)'!BC5</f>
        <v>647360.39</v>
      </c>
      <c r="BF5" s="197"/>
      <c r="BG5" s="195">
        <f>+'t44 (3)'!BE5</f>
        <v>726021.13</v>
      </c>
      <c r="BH5" s="196"/>
      <c r="BI5" s="195">
        <f>BG5+BE5+BC5</f>
        <v>1982924.73</v>
      </c>
      <c r="BJ5" s="196"/>
      <c r="BK5" s="195">
        <f>+'t44 (3)'!BG5</f>
        <v>581717.15</v>
      </c>
      <c r="BL5" s="196"/>
      <c r="BM5" s="195">
        <f>+'t44 (3)'!BI5</f>
        <v>680124.72</v>
      </c>
      <c r="BN5" s="196"/>
      <c r="BO5" s="195">
        <f>+'t44 (3)'!BK5</f>
        <v>693427.96</v>
      </c>
      <c r="BP5" s="196"/>
      <c r="BQ5" s="195">
        <f>+'t44 (3)'!BM5</f>
        <v>635791.42000000004</v>
      </c>
      <c r="BR5" s="196"/>
      <c r="BS5" s="195">
        <f>+'t44 (3)'!BO5</f>
        <v>707214.24</v>
      </c>
      <c r="BT5" s="196"/>
      <c r="BU5" s="195">
        <f>+'t44 (3)'!BQ5</f>
        <v>720175.77</v>
      </c>
      <c r="BV5" s="196"/>
      <c r="BW5" s="195">
        <f>+'t44 (3)'!BS5</f>
        <v>659516.5</v>
      </c>
      <c r="BX5" s="196"/>
      <c r="BY5" s="195">
        <f>+'t44 (3)'!BU5</f>
        <v>704899.28</v>
      </c>
      <c r="BZ5" s="196"/>
      <c r="CA5" s="195">
        <f>+'t44 (3)'!BW5</f>
        <v>642582.71</v>
      </c>
      <c r="CB5" s="196"/>
      <c r="CC5" s="195">
        <f>CA5+BY5+BW5+BU5+BS5+BQ5+BO5+BM5+BK5+BG5+BE5+BC5</f>
        <v>8008374.4799999995</v>
      </c>
      <c r="CD5" s="196"/>
      <c r="CE5" s="195">
        <f>+'t44 (3)'!BY5</f>
        <v>652511.49</v>
      </c>
      <c r="CF5" s="196"/>
      <c r="CG5" s="195">
        <f>+'t44 (3)'!CA5</f>
        <v>643705.76</v>
      </c>
      <c r="CH5" s="196"/>
      <c r="CI5" s="195">
        <f>+'t44 (3)'!CC5</f>
        <v>697074.14</v>
      </c>
      <c r="CJ5" s="196"/>
      <c r="CK5" s="195">
        <f>CI5+CG5+CE5</f>
        <v>1993291.39</v>
      </c>
      <c r="CL5" s="196"/>
      <c r="CM5" s="198">
        <f>((AC5/E5)-1)*100</f>
        <v>-6.0730931039065794E-2</v>
      </c>
      <c r="CN5" s="198"/>
      <c r="CO5" s="198">
        <f>((AE5/G5)-1)*100</f>
        <v>22.48988870133395</v>
      </c>
      <c r="CP5" s="198"/>
      <c r="CQ5" s="198">
        <f>((AG5/I5)-1)*100</f>
        <v>11.086715069355613</v>
      </c>
      <c r="CR5" s="198"/>
      <c r="CS5" s="198">
        <f>((AI5/K5)-1)*100</f>
        <v>-1.11862063050302</v>
      </c>
      <c r="CT5" s="199"/>
      <c r="CU5" s="198">
        <f>((AK5/M5)-1)*100</f>
        <v>3.7199917125968485</v>
      </c>
      <c r="CV5" s="199"/>
      <c r="CW5" s="198">
        <f>((AM5/O5)-1)*100</f>
        <v>6.5566047020283236</v>
      </c>
      <c r="CX5" s="199"/>
      <c r="CY5" s="198">
        <f>((AO5/Q5)-1)*100</f>
        <v>-1.9635366802314924</v>
      </c>
      <c r="CZ5" s="199"/>
      <c r="DA5" s="198">
        <f>((AQ5/S5)-1)*100</f>
        <v>7.7892157792328387</v>
      </c>
      <c r="DB5" s="199"/>
      <c r="DC5" s="198">
        <f>((AS5/U5)-1)*100</f>
        <v>0.39459560674202088</v>
      </c>
      <c r="DD5" s="199"/>
      <c r="DE5" s="198">
        <f>((AU5/W5)-1)*100</f>
        <v>-7.2445354901354841</v>
      </c>
      <c r="DF5" s="199"/>
      <c r="DG5" s="198">
        <f>((AW5/Y5)-1)*100</f>
        <v>9.2228348120519943</v>
      </c>
      <c r="DH5" s="199"/>
      <c r="DI5" s="198">
        <f>((AY5/AA5)-1)*100</f>
        <v>5.1470802927978898</v>
      </c>
      <c r="DJ5" s="198"/>
      <c r="DK5" s="198">
        <f>((BC5/AC5)-1)*100</f>
        <v>8.3154129494042337</v>
      </c>
      <c r="DL5" s="200"/>
      <c r="DM5" s="198">
        <f>((BE5/AE5)-1)*100</f>
        <v>-5.2763926411144251</v>
      </c>
      <c r="DN5" s="200"/>
      <c r="DO5" s="198">
        <f>((BG5/AG5)-1)*100</f>
        <v>7.060077801213982</v>
      </c>
      <c r="DP5" s="199"/>
      <c r="DQ5" s="198">
        <f>((BK5/AI5)-1)*100</f>
        <v>7.3132239531993104</v>
      </c>
      <c r="DR5" s="199"/>
      <c r="DS5" s="198">
        <f>((BM5/AK5)-1)*100</f>
        <v>10.687465258850093</v>
      </c>
      <c r="DT5" s="199"/>
      <c r="DU5" s="198">
        <f>((BO5/AM5)-1)*100</f>
        <v>7.9099655098860078</v>
      </c>
      <c r="DV5" s="199"/>
      <c r="DW5" s="198">
        <f>((BQ5/AO5)-1)*100</f>
        <v>6.5622123887635109</v>
      </c>
      <c r="DX5" s="199"/>
      <c r="DY5" s="198">
        <f>((BS5/AQ5)-1)*100</f>
        <v>8.5699246240227964</v>
      </c>
      <c r="DZ5" s="199"/>
      <c r="EA5" s="198">
        <f>((BU5/AS5)-1)*100</f>
        <v>7.7844046014863055</v>
      </c>
      <c r="EB5" s="199"/>
      <c r="EC5" s="198">
        <f>((BW5/AU5)-1)*100</f>
        <v>7.5451302785747076</v>
      </c>
      <c r="ED5" s="199"/>
      <c r="EE5" s="198">
        <f>((BY5/AW5)-1)*100</f>
        <v>7.2023408915040443</v>
      </c>
      <c r="EF5" s="199"/>
      <c r="EG5" s="198">
        <f>((CA5/AY5)-1)*100</f>
        <v>0.35897493964593963</v>
      </c>
      <c r="EH5" s="199"/>
      <c r="EI5" s="198">
        <f>((CC5/BA5)-1)*100</f>
        <v>6.0612944932961987</v>
      </c>
      <c r="EJ5" s="199"/>
      <c r="EK5" s="198">
        <f>((CE5/BC5)-1)*100</f>
        <v>7.0492590672940114</v>
      </c>
      <c r="EL5" s="199"/>
      <c r="EM5" s="198">
        <f>((CG5/BE5)-1)*100</f>
        <v>-0.56454334501374603</v>
      </c>
      <c r="EN5" s="199"/>
      <c r="EO5" s="198">
        <f>((CI5/BG5)-1)*100</f>
        <v>-3.9870726627474262</v>
      </c>
      <c r="EP5" s="199"/>
      <c r="EQ5" s="198">
        <f>((CK5/BI5)-1)*100</f>
        <v>0.52279644522865709</v>
      </c>
      <c r="ER5" s="199"/>
      <c r="ES5" s="198">
        <f>(AC5/AC$5)*100</f>
        <v>100</v>
      </c>
      <c r="ET5" s="202"/>
      <c r="EU5" s="198">
        <f>(AE5/AE$5)*100</f>
        <v>100</v>
      </c>
      <c r="EV5" s="202"/>
      <c r="EW5" s="198">
        <f>(AG5/AG$5)*100</f>
        <v>100</v>
      </c>
      <c r="EX5" s="202"/>
      <c r="EY5" s="198">
        <f>(AI5/AI$5)*100</f>
        <v>100</v>
      </c>
      <c r="EZ5" s="203"/>
      <c r="FA5" s="198">
        <f>(AK5/AK$5)*100</f>
        <v>100</v>
      </c>
      <c r="FB5" s="201"/>
      <c r="FC5" s="198">
        <f>(AM5/AM$5)*100</f>
        <v>100</v>
      </c>
      <c r="FD5" s="201"/>
      <c r="FE5" s="198">
        <f>(AO5/AO$5)*100</f>
        <v>100</v>
      </c>
      <c r="FF5" s="202"/>
      <c r="FG5" s="198">
        <f>(AQ5/AQ$5)*100</f>
        <v>100</v>
      </c>
      <c r="FH5" s="176"/>
      <c r="FI5" s="198">
        <f>(AS5/AS$5)*100</f>
        <v>100</v>
      </c>
      <c r="FJ5" s="176"/>
      <c r="FK5" s="198">
        <f>(AU5/AU$5)*100</f>
        <v>100</v>
      </c>
      <c r="FL5" s="176"/>
      <c r="FM5" s="198">
        <f>(AW5/AW$5)*100</f>
        <v>100</v>
      </c>
      <c r="FN5" s="176"/>
      <c r="FO5" s="198">
        <f>(AY5/AY$5)*100</f>
        <v>100</v>
      </c>
      <c r="FP5" s="176"/>
      <c r="FQ5" s="198">
        <f>(BC5/BC$5)*100</f>
        <v>100</v>
      </c>
      <c r="FR5" s="176"/>
      <c r="FS5" s="198">
        <f>(BE5/BE$5)*100</f>
        <v>100</v>
      </c>
      <c r="FT5" s="176"/>
      <c r="FU5" s="198">
        <f>(BG5/BG$5)*100</f>
        <v>100</v>
      </c>
      <c r="FV5" s="176"/>
      <c r="FW5" s="198">
        <f>(BK5/BK$5)*100</f>
        <v>100</v>
      </c>
      <c r="FX5" s="176"/>
      <c r="FY5" s="198">
        <f>(BM5/BM$5)*100</f>
        <v>100</v>
      </c>
      <c r="FZ5" s="217"/>
      <c r="GA5" s="198">
        <f>(BO5/BO$5)*100</f>
        <v>100</v>
      </c>
      <c r="GC5" s="198">
        <f>(BQ5/BQ$5)*100</f>
        <v>100</v>
      </c>
      <c r="GE5" s="198">
        <f>(BS5/BS$5)*100</f>
        <v>100</v>
      </c>
      <c r="GG5" s="198">
        <f>(BU5/BU$5)*100</f>
        <v>100</v>
      </c>
      <c r="GI5" s="198">
        <f>(BW5/BW$5)*100</f>
        <v>100</v>
      </c>
      <c r="GK5" s="198">
        <f>(BY5/BY$5)*100</f>
        <v>100</v>
      </c>
      <c r="GM5" s="198">
        <f>(CA5/CA$5)*100</f>
        <v>100</v>
      </c>
      <c r="GO5" s="200">
        <f>(CC5/CC$5)*100</f>
        <v>100</v>
      </c>
      <c r="GP5" s="214" t="e">
        <f>(CD5/CD$5)*100</f>
        <v>#DIV/0!</v>
      </c>
      <c r="GQ5" s="214">
        <f>(CE5/CE$5)*100</f>
        <v>100</v>
      </c>
      <c r="GR5" s="214" t="e">
        <f>(CF5/CF$5)*100</f>
        <v>#DIV/0!</v>
      </c>
      <c r="GS5" s="200">
        <f>(CG5/CG$5)*100</f>
        <v>100</v>
      </c>
      <c r="GT5" s="214" t="e">
        <f t="shared" ref="GT5" si="0">(CJ5/CJ$5)*100</f>
        <v>#DIV/0!</v>
      </c>
      <c r="GU5" s="200">
        <f>(CI5/CI$5)*100</f>
        <v>100</v>
      </c>
      <c r="GW5" s="200">
        <f>(CK5/CK$5)*100</f>
        <v>100</v>
      </c>
    </row>
    <row r="6" spans="1:205" ht="4.5" customHeight="1" x14ac:dyDescent="0.45">
      <c r="A6" s="201"/>
      <c r="B6" s="201"/>
      <c r="C6" s="201"/>
      <c r="D6" s="179"/>
      <c r="E6" s="204"/>
      <c r="F6" s="204"/>
      <c r="G6" s="204"/>
      <c r="H6" s="205"/>
      <c r="I6" s="204"/>
      <c r="J6" s="205"/>
      <c r="K6" s="204"/>
      <c r="L6" s="206"/>
      <c r="M6" s="204"/>
      <c r="N6" s="206"/>
      <c r="O6" s="204"/>
      <c r="P6" s="206"/>
      <c r="Q6" s="204"/>
      <c r="R6" s="206"/>
      <c r="S6" s="204"/>
      <c r="T6" s="206"/>
      <c r="U6" s="204"/>
      <c r="V6" s="206"/>
      <c r="W6" s="204"/>
      <c r="X6" s="206"/>
      <c r="Y6" s="204"/>
      <c r="Z6" s="206"/>
      <c r="AA6" s="204"/>
      <c r="AB6" s="204"/>
      <c r="AC6" s="204"/>
      <c r="AD6" s="204"/>
      <c r="AE6" s="204"/>
      <c r="AF6" s="206"/>
      <c r="AG6" s="204"/>
      <c r="AH6" s="206"/>
      <c r="AI6" s="204"/>
      <c r="AJ6" s="206"/>
      <c r="AK6" s="204"/>
      <c r="AL6" s="206"/>
      <c r="AM6" s="204"/>
      <c r="AN6" s="206"/>
      <c r="AO6" s="204"/>
      <c r="AP6" s="206"/>
      <c r="AQ6" s="204"/>
      <c r="AR6" s="206"/>
      <c r="AS6" s="204"/>
      <c r="AT6" s="206"/>
      <c r="AU6" s="204"/>
      <c r="AV6" s="206"/>
      <c r="AW6" s="204"/>
      <c r="AX6" s="206"/>
      <c r="AY6" s="204"/>
      <c r="AZ6" s="206"/>
      <c r="BA6" s="204"/>
      <c r="BB6" s="206"/>
      <c r="BC6" s="204"/>
      <c r="BD6" s="206"/>
      <c r="BE6" s="204"/>
      <c r="BF6" s="206"/>
      <c r="BG6" s="204"/>
      <c r="BH6" s="206"/>
      <c r="BI6" s="204"/>
      <c r="BJ6" s="206"/>
      <c r="BK6" s="204"/>
      <c r="BL6" s="206"/>
      <c r="BM6" s="204"/>
      <c r="BN6" s="206"/>
      <c r="BO6" s="204"/>
      <c r="BP6" s="206"/>
      <c r="BQ6" s="204"/>
      <c r="BR6" s="206"/>
      <c r="BS6" s="204"/>
      <c r="BT6" s="206"/>
      <c r="BU6" s="204"/>
      <c r="BV6" s="206"/>
      <c r="BW6" s="204"/>
      <c r="BX6" s="206"/>
      <c r="BY6" s="204"/>
      <c r="BZ6" s="206"/>
      <c r="CA6" s="204"/>
      <c r="CB6" s="206"/>
      <c r="CC6" s="204"/>
      <c r="CD6" s="206"/>
      <c r="CE6" s="204"/>
      <c r="CF6" s="206"/>
      <c r="CG6" s="204"/>
      <c r="CH6" s="206"/>
      <c r="CI6" s="204"/>
      <c r="CJ6" s="206"/>
      <c r="CK6" s="204"/>
      <c r="CL6" s="206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  <c r="CX6" s="204"/>
      <c r="CY6" s="204"/>
      <c r="CZ6" s="206"/>
      <c r="DA6" s="204"/>
      <c r="DB6" s="206"/>
      <c r="DC6" s="204"/>
      <c r="DD6" s="206"/>
      <c r="DE6" s="204"/>
      <c r="DF6" s="206"/>
      <c r="DG6" s="204"/>
      <c r="DH6" s="206"/>
      <c r="DI6" s="204"/>
      <c r="DJ6" s="204"/>
      <c r="DK6" s="204"/>
      <c r="DL6" s="207"/>
      <c r="DM6" s="204"/>
      <c r="DN6" s="207"/>
      <c r="DO6" s="204"/>
      <c r="DP6" s="206"/>
      <c r="DQ6" s="204"/>
      <c r="DR6" s="206"/>
      <c r="DS6" s="204"/>
      <c r="DT6" s="206"/>
      <c r="DU6" s="204"/>
      <c r="DV6" s="206"/>
      <c r="DW6" s="204"/>
      <c r="DX6" s="206"/>
      <c r="DY6" s="204"/>
      <c r="DZ6" s="206"/>
      <c r="EA6" s="204"/>
      <c r="EB6" s="206"/>
      <c r="EC6" s="204"/>
      <c r="ED6" s="206"/>
      <c r="EE6" s="204"/>
      <c r="EF6" s="206"/>
      <c r="EG6" s="204"/>
      <c r="EH6" s="206"/>
      <c r="EI6" s="204"/>
      <c r="EJ6" s="206"/>
      <c r="EK6" s="204"/>
      <c r="EL6" s="206"/>
      <c r="EM6" s="204"/>
      <c r="EN6" s="206"/>
      <c r="EO6" s="204"/>
      <c r="EP6" s="206"/>
      <c r="EQ6" s="204"/>
      <c r="ER6" s="206"/>
      <c r="ES6" s="204"/>
      <c r="ET6" s="204"/>
      <c r="EU6" s="204"/>
      <c r="EV6" s="204"/>
      <c r="EW6" s="204"/>
      <c r="EX6" s="203"/>
      <c r="EY6" s="204"/>
      <c r="EZ6" s="203"/>
      <c r="FA6" s="204"/>
      <c r="FB6" s="201"/>
      <c r="FC6" s="204"/>
      <c r="FD6" s="201"/>
      <c r="FE6" s="204"/>
      <c r="FF6" s="204"/>
      <c r="FG6" s="204"/>
      <c r="FH6" s="176"/>
      <c r="FI6" s="204"/>
      <c r="FJ6" s="176"/>
      <c r="FK6" s="204"/>
      <c r="FL6" s="176"/>
      <c r="FM6" s="204"/>
      <c r="FN6" s="176"/>
      <c r="FO6" s="204"/>
      <c r="FP6" s="176"/>
      <c r="FQ6" s="204"/>
      <c r="FR6" s="176"/>
      <c r="FS6" s="204"/>
      <c r="FT6" s="176"/>
      <c r="FU6" s="204"/>
      <c r="FV6" s="176"/>
      <c r="FW6" s="204"/>
      <c r="FX6" s="176"/>
      <c r="FY6" s="204"/>
      <c r="FZ6" s="206"/>
      <c r="GA6" s="204"/>
      <c r="GC6" s="204"/>
      <c r="GE6" s="204"/>
      <c r="GG6" s="204"/>
      <c r="GI6" s="204"/>
      <c r="GK6" s="204"/>
      <c r="GM6" s="204"/>
      <c r="GO6" s="207"/>
      <c r="GP6" s="214"/>
      <c r="GQ6" s="214"/>
      <c r="GR6" s="214"/>
      <c r="GS6" s="207"/>
      <c r="GT6" s="214"/>
      <c r="GU6" s="207"/>
      <c r="GW6" s="207"/>
    </row>
    <row r="7" spans="1:205" ht="17.25" customHeight="1" x14ac:dyDescent="0.45">
      <c r="A7" s="208">
        <v>1</v>
      </c>
      <c r="B7" s="209" t="s">
        <v>1016</v>
      </c>
      <c r="C7" s="210"/>
      <c r="D7" s="211"/>
      <c r="E7" s="212">
        <f>+'t44 (4)'!C6</f>
        <v>93438.35</v>
      </c>
      <c r="F7" s="212"/>
      <c r="G7" s="212">
        <f>+'t44 (4)'!E6</f>
        <v>90141.89</v>
      </c>
      <c r="H7" s="212"/>
      <c r="I7" s="212">
        <f>+'t44 (4)'!G6</f>
        <v>106554.44</v>
      </c>
      <c r="J7" s="212"/>
      <c r="K7" s="212">
        <f>+'t44 (4)'!I6</f>
        <v>94417.59</v>
      </c>
      <c r="L7" s="213"/>
      <c r="M7" s="212">
        <f>+'t44 (4)'!K6</f>
        <v>106174.84</v>
      </c>
      <c r="N7" s="213"/>
      <c r="O7" s="212">
        <f>+'t44 (4)'!M6</f>
        <v>102736.66</v>
      </c>
      <c r="P7" s="196"/>
      <c r="Q7" s="212">
        <f>+'t44 (4)'!O6</f>
        <v>106046.23999999999</v>
      </c>
      <c r="R7" s="196"/>
      <c r="S7" s="212">
        <f>+'t44 (4)'!Q6</f>
        <v>103545.45</v>
      </c>
      <c r="T7" s="196"/>
      <c r="U7" s="212">
        <f>+'t44 (4)'!S6</f>
        <v>105499.42</v>
      </c>
      <c r="V7" s="196"/>
      <c r="W7" s="212">
        <f>+'t44 (4)'!U6</f>
        <v>115046.04999999999</v>
      </c>
      <c r="X7" s="196"/>
      <c r="Y7" s="212">
        <f>+'t44 (4)'!W6</f>
        <v>103808.93</v>
      </c>
      <c r="Z7" s="196"/>
      <c r="AA7" s="212">
        <f>+'t44 (4)'!Y6</f>
        <v>112894.95999999999</v>
      </c>
      <c r="AB7" s="212"/>
      <c r="AC7" s="212">
        <f>+'t44 (4)'!AA6</f>
        <v>99541.66</v>
      </c>
      <c r="AD7" s="212"/>
      <c r="AE7" s="212">
        <f>+'t44 (4)'!AC6</f>
        <v>102807.19</v>
      </c>
      <c r="AF7" s="196"/>
      <c r="AG7" s="212">
        <f>+'t44 (4)'!AE6</f>
        <v>119292.92</v>
      </c>
      <c r="AH7" s="196"/>
      <c r="AI7" s="212">
        <f>+'t44 (4)'!AG6</f>
        <v>101009.07</v>
      </c>
      <c r="AJ7" s="196"/>
      <c r="AK7" s="212">
        <f>+'t44 (4)'!AI6</f>
        <v>110631.13</v>
      </c>
      <c r="AL7" s="196"/>
      <c r="AM7" s="212">
        <f>+'t44 (4)'!AK6</f>
        <v>106472.35</v>
      </c>
      <c r="AN7" s="196"/>
      <c r="AO7" s="212">
        <f>+'t44 (4)'!AM6</f>
        <v>94953.16</v>
      </c>
      <c r="AP7" s="196"/>
      <c r="AQ7" s="212">
        <f>+'t44 (4)'!AO6</f>
        <v>105138.92000000001</v>
      </c>
      <c r="AR7" s="196"/>
      <c r="AS7" s="212">
        <f>+'t44 (4)'!AQ6</f>
        <v>105963.56</v>
      </c>
      <c r="AT7" s="196"/>
      <c r="AU7" s="212">
        <f>+'t44 (4)'!AS6</f>
        <v>105026.01000000001</v>
      </c>
      <c r="AV7" s="196"/>
      <c r="AW7" s="212">
        <f>+'t44 (4)'!AU6</f>
        <v>115542.81</v>
      </c>
      <c r="AX7" s="196"/>
      <c r="AY7" s="212">
        <f>+'t44 (4)'!AW6</f>
        <v>119528.18</v>
      </c>
      <c r="AZ7" s="196"/>
      <c r="BA7" s="212">
        <f t="shared" ref="BA7:BA70" si="1">SUM(AC7:AY7)</f>
        <v>1285906.96</v>
      </c>
      <c r="BB7" s="196"/>
      <c r="BC7" s="212">
        <f>+'t44 (4)'!AY6</f>
        <v>100413.1</v>
      </c>
      <c r="BD7" s="196"/>
      <c r="BE7" s="212">
        <f>+'t44 (4)'!BA6</f>
        <v>109904.3</v>
      </c>
      <c r="BF7" s="196"/>
      <c r="BG7" s="212">
        <f>+'t44 (4)'!BC6</f>
        <v>124242.34</v>
      </c>
      <c r="BH7" s="196"/>
      <c r="BI7" s="212">
        <f t="shared" ref="BI7:BI70" si="2">BG7+BE7+BC7</f>
        <v>334559.74</v>
      </c>
      <c r="BJ7" s="196"/>
      <c r="BK7" s="212">
        <f>+'t44 (4)'!BE6</f>
        <v>106667.4</v>
      </c>
      <c r="BL7" s="196"/>
      <c r="BM7" s="212">
        <f>+'t44 (4)'!BG6</f>
        <v>120756.56</v>
      </c>
      <c r="BN7" s="196"/>
      <c r="BO7" s="212">
        <f>+'t44 (4)'!BI6</f>
        <v>113373.65</v>
      </c>
      <c r="BP7" s="196"/>
      <c r="BQ7" s="212">
        <f>+'t44 (4)'!BK6</f>
        <v>110106.60999999999</v>
      </c>
      <c r="BR7" s="196"/>
      <c r="BS7" s="212">
        <f>+'t44 (4)'!BM6</f>
        <v>118038.23</v>
      </c>
      <c r="BT7" s="196"/>
      <c r="BU7" s="212">
        <f>+'t44 (4)'!BO6</f>
        <v>106586.88</v>
      </c>
      <c r="BV7" s="196"/>
      <c r="BW7" s="212">
        <f>+'t44 (4)'!BQ6</f>
        <v>104483.38</v>
      </c>
      <c r="BX7" s="196"/>
      <c r="BY7" s="212">
        <f>+'t44 (4)'!BS6</f>
        <v>122474.21</v>
      </c>
      <c r="BZ7" s="196"/>
      <c r="CA7" s="212">
        <f>+'t44 (4)'!BU6</f>
        <v>112193.5</v>
      </c>
      <c r="CB7" s="196"/>
      <c r="CC7" s="212">
        <f>CA7+BY7+BW7+BU7+BS7+BQ7+BO7+BM7+BK7+BG7+BE7+BC7</f>
        <v>1349240.1600000001</v>
      </c>
      <c r="CD7" s="196"/>
      <c r="CE7" s="212">
        <f>+'t44 (4)'!BW6</f>
        <v>106612.45</v>
      </c>
      <c r="CF7" s="196"/>
      <c r="CG7" s="212">
        <f>+'t44 (4)'!BY6</f>
        <v>99397.63</v>
      </c>
      <c r="CH7" s="196"/>
      <c r="CI7" s="212">
        <f>+'t44 (4)'!CA6</f>
        <v>107756.25</v>
      </c>
      <c r="CJ7" s="196"/>
      <c r="CK7" s="212">
        <f t="shared" ref="CK7:CK70" si="3">CI7+CG7+CE7</f>
        <v>313766.33</v>
      </c>
      <c r="CL7" s="196"/>
      <c r="CM7" s="214">
        <f>((AC7/E7)-1)*100</f>
        <v>6.5319111478316927</v>
      </c>
      <c r="CN7" s="214"/>
      <c r="CO7" s="214">
        <f>((AE7/G7)-1)*100</f>
        <v>14.050404312578756</v>
      </c>
      <c r="CP7" s="214"/>
      <c r="CQ7" s="214">
        <f>((AG7/I7)-1)*100</f>
        <v>11.954903052373966</v>
      </c>
      <c r="CR7" s="214"/>
      <c r="CS7" s="214">
        <f>((AI7/K7)-1)*100</f>
        <v>6.9811991600294165</v>
      </c>
      <c r="CT7" s="215"/>
      <c r="CU7" s="214">
        <f>((AK7/M7)-1)*100</f>
        <v>4.1971242904627948</v>
      </c>
      <c r="CV7" s="215"/>
      <c r="CW7" s="214">
        <f>((AM7/O7)-1)*100</f>
        <v>3.6361801133110605</v>
      </c>
      <c r="CX7" s="216"/>
      <c r="CY7" s="214">
        <f>((AO7/Q7)-1)*100</f>
        <v>-10.460606618395884</v>
      </c>
      <c r="CZ7" s="217"/>
      <c r="DA7" s="214">
        <f>((AQ7/S7)-1)*100</f>
        <v>1.5389087593902229</v>
      </c>
      <c r="DB7" s="217"/>
      <c r="DC7" s="214">
        <f>((AS7/U7)-1)*100</f>
        <v>0.43994554662005747</v>
      </c>
      <c r="DD7" s="217"/>
      <c r="DE7" s="214">
        <f>((AU7/W7)-1)*100</f>
        <v>-8.7095906378358734</v>
      </c>
      <c r="DF7" s="217"/>
      <c r="DG7" s="214">
        <f>((AW7/Y7)-1)*100</f>
        <v>11.303343556281732</v>
      </c>
      <c r="DH7" s="217"/>
      <c r="DI7" s="214">
        <f>((AY7/AA7)-1)*100</f>
        <v>5.8755678730033623</v>
      </c>
      <c r="DJ7" s="214"/>
      <c r="DK7" s="214">
        <f>((BC7/AC7)-1)*100</f>
        <v>0.8754525492140619</v>
      </c>
      <c r="DL7" s="218"/>
      <c r="DM7" s="214">
        <f>((BE7/AE7)-1)*100</f>
        <v>6.9033206724160134</v>
      </c>
      <c r="DN7" s="218"/>
      <c r="DO7" s="214">
        <f>((BG7/AG7)-1)*100</f>
        <v>4.1489637440344396</v>
      </c>
      <c r="DP7" s="217"/>
      <c r="DQ7" s="214">
        <f>((BK7/AI7)-1)*100</f>
        <v>5.6018038776121548</v>
      </c>
      <c r="DR7" s="199"/>
      <c r="DS7" s="214">
        <f>((BM7/AK7)-1)*100</f>
        <v>9.1524239154024745</v>
      </c>
      <c r="DT7" s="217"/>
      <c r="DU7" s="214">
        <f>((BO7/AM7)-1)*100</f>
        <v>6.4817767241917679</v>
      </c>
      <c r="DV7" s="217"/>
      <c r="DW7" s="214">
        <f>((BQ7/AO7)-1)*100</f>
        <v>15.958868562141571</v>
      </c>
      <c r="DX7" s="217"/>
      <c r="DY7" s="214">
        <f>((BS7/AQ7)-1)*100</f>
        <v>12.268824903280318</v>
      </c>
      <c r="DZ7" s="217"/>
      <c r="EA7" s="214">
        <f>((BU7/AS7)-1)*100</f>
        <v>0.58823995720793665</v>
      </c>
      <c r="EB7" s="217"/>
      <c r="EC7" s="214">
        <f>((BW7/AU7)-1)*100</f>
        <v>-0.51666249151044452</v>
      </c>
      <c r="ED7" s="217"/>
      <c r="EE7" s="214">
        <f>((BY7/AW7)-1)*100</f>
        <v>5.9989885999830017</v>
      </c>
      <c r="EF7" s="217"/>
      <c r="EG7" s="214">
        <f>((CA7/AY7)-1)*100</f>
        <v>-6.136360480013991</v>
      </c>
      <c r="EH7" s="217"/>
      <c r="EI7" s="214">
        <f t="shared" ref="EI7:EI38" si="4">((CC7/BA7)-1)*100</f>
        <v>4.9251774794033532</v>
      </c>
      <c r="EJ7" s="217"/>
      <c r="EK7" s="214">
        <f>((CE7/BC7)-1)*100</f>
        <v>6.1738458428232779</v>
      </c>
      <c r="EL7" s="217"/>
      <c r="EM7" s="214">
        <f t="shared" ref="EM7:EM38" si="5">((CG7/BE7)-1)*100</f>
        <v>-9.5598352384756566</v>
      </c>
      <c r="EN7" s="217"/>
      <c r="EO7" s="214">
        <f t="shared" ref="EO7:EO38" si="6">((CI7/BG7)-1)*100</f>
        <v>-13.269300948452834</v>
      </c>
      <c r="EP7" s="217"/>
      <c r="EQ7" s="214">
        <f t="shared" ref="EQ7:EQ38" si="7">((CK7/BI7)-1)*100</f>
        <v>-6.2151560734713502</v>
      </c>
      <c r="ER7" s="217"/>
      <c r="ES7" s="214">
        <f t="shared" ref="ES7:EY72" si="8">(AC7/AC$5)*100</f>
        <v>17.688485133923805</v>
      </c>
      <c r="ET7" s="218"/>
      <c r="EU7" s="214">
        <f t="shared" si="8"/>
        <v>15.043039471769887</v>
      </c>
      <c r="EV7" s="218"/>
      <c r="EW7" s="214">
        <f t="shared" si="8"/>
        <v>17.59109861765868</v>
      </c>
      <c r="EX7" s="220"/>
      <c r="EY7" s="214">
        <f t="shared" si="8"/>
        <v>18.633813615800022</v>
      </c>
      <c r="EZ7" s="220"/>
      <c r="FA7" s="214">
        <f t="shared" ref="FA7:FA72" si="9">(AK7/AK$5)*100</f>
        <v>18.004755596035867</v>
      </c>
      <c r="FB7" s="220"/>
      <c r="FC7" s="214">
        <f t="shared" ref="FC7:FC72" si="10">(AM7/AM$5)*100</f>
        <v>16.569028477387199</v>
      </c>
      <c r="FD7" s="219"/>
      <c r="FE7" s="214">
        <f t="shared" ref="FE7:FE72" si="11">(AO7/AO$5)*100</f>
        <v>15.914682841904732</v>
      </c>
      <c r="FF7" s="218"/>
      <c r="FG7" s="214">
        <f t="shared" ref="FG7:FG72" si="12">(AQ7/AQ$5)*100</f>
        <v>16.140688314549724</v>
      </c>
      <c r="FH7" s="176"/>
      <c r="FI7" s="214">
        <f t="shared" ref="FI7:FI72" si="13">(AS7/AS$5)*100</f>
        <v>15.858932915854515</v>
      </c>
      <c r="FJ7" s="176"/>
      <c r="FK7" s="214">
        <f t="shared" ref="FK7:FK72" si="14">(AU7/AU$5)*100</f>
        <v>17.126237066227898</v>
      </c>
      <c r="FL7" s="176"/>
      <c r="FM7" s="214">
        <f t="shared" ref="FM7:FM72" si="15">(AW7/AW$5)*100</f>
        <v>17.571956812301302</v>
      </c>
      <c r="FN7" s="176"/>
      <c r="FO7" s="214">
        <f t="shared" ref="FO7:FO72" si="16">(AY7/AY$5)*100</f>
        <v>18.667986913624691</v>
      </c>
      <c r="FP7" s="221"/>
      <c r="FQ7" s="214">
        <f t="shared" ref="FQ7:FQ70" si="17">(BC7/BC$5)*100</f>
        <v>16.473499885266545</v>
      </c>
      <c r="FR7" s="221"/>
      <c r="FS7" s="214">
        <f t="shared" ref="FS7:FS70" si="18">(BE7/BE$5)*100</f>
        <v>16.977297606979011</v>
      </c>
      <c r="FT7" s="221"/>
      <c r="FU7" s="214">
        <f t="shared" ref="FU7:FU70" si="19">(BG7/BG$5)*100</f>
        <v>17.112771910646732</v>
      </c>
      <c r="FV7" s="176"/>
      <c r="FW7" s="214">
        <f t="shared" ref="FW7:FW70" si="20">(BK7/BK$5)*100</f>
        <v>18.336643504493548</v>
      </c>
      <c r="FX7" s="176"/>
      <c r="FY7" s="214">
        <f t="shared" ref="FY7:FY70" si="21">(BM7/BM$5)*100</f>
        <v>17.755061159959016</v>
      </c>
      <c r="FZ7" s="197"/>
      <c r="GA7" s="214">
        <f t="shared" ref="GA7:GA70" si="22">(BO7/BO$5)*100</f>
        <v>16.349737325273125</v>
      </c>
      <c r="GC7" s="214">
        <f t="shared" ref="GC7:GC70" si="23">(BQ7/BQ$5)*100</f>
        <v>17.318039617458187</v>
      </c>
      <c r="GE7" s="214">
        <f t="shared" ref="GE7:GE70" si="24">(BS7/BS$5)*100</f>
        <v>16.690590110289634</v>
      </c>
      <c r="GG7" s="214">
        <f t="shared" ref="GG7:GG70" si="25">(BU7/BU$5)*100</f>
        <v>14.800120253976331</v>
      </c>
      <c r="GI7" s="214">
        <f t="shared" ref="GI7:GI70" si="26">(BW7/BW$5)*100</f>
        <v>15.842420925026138</v>
      </c>
      <c r="GK7" s="214">
        <f t="shared" ref="GK7:GK70" si="27">(BY7/BY$5)*100</f>
        <v>17.374710611138656</v>
      </c>
      <c r="GM7" s="214">
        <f t="shared" ref="GM7:GM70" si="28">(CA7/CA$5)*100</f>
        <v>17.459775722879318</v>
      </c>
      <c r="GO7" s="218">
        <f t="shared" ref="GO7:GS10" si="29">(CC7/CC$5)*100</f>
        <v>16.847865485930676</v>
      </c>
      <c r="GP7" s="214" t="e">
        <f t="shared" si="29"/>
        <v>#DIV/0!</v>
      </c>
      <c r="GQ7" s="214">
        <f t="shared" si="29"/>
        <v>16.338785084075685</v>
      </c>
      <c r="GR7" s="214" t="e">
        <f t="shared" si="29"/>
        <v>#DIV/0!</v>
      </c>
      <c r="GS7" s="218">
        <f t="shared" si="29"/>
        <v>15.441469717468429</v>
      </c>
      <c r="GT7" s="214" t="e">
        <f t="shared" ref="GT7:GT70" si="30">(CJ7/CJ$5)*100</f>
        <v>#DIV/0!</v>
      </c>
      <c r="GU7" s="218">
        <f>(CI7/CI$5)*100</f>
        <v>15.45836286510356</v>
      </c>
      <c r="GW7" s="218">
        <f>(CK7/CK$5)*100</f>
        <v>15.741117007483791</v>
      </c>
    </row>
    <row r="8" spans="1:205" ht="17.25" customHeight="1" x14ac:dyDescent="0.45">
      <c r="A8" s="208"/>
      <c r="B8" s="340"/>
      <c r="C8" s="219" t="s">
        <v>1017</v>
      </c>
      <c r="D8" s="223"/>
      <c r="E8" s="224">
        <f>+'t44 (4)'!C7</f>
        <v>53112.51</v>
      </c>
      <c r="F8" s="224"/>
      <c r="G8" s="224">
        <f>+'t44 (4)'!E7</f>
        <v>51937.97</v>
      </c>
      <c r="H8" s="212"/>
      <c r="I8" s="224">
        <f>+'t44 (4)'!G7</f>
        <v>57805.48</v>
      </c>
      <c r="J8" s="212"/>
      <c r="K8" s="224">
        <f>+'t44 (4)'!I7</f>
        <v>49980.77</v>
      </c>
      <c r="L8" s="213"/>
      <c r="M8" s="224">
        <f>+'t44 (4)'!K7</f>
        <v>60474.81</v>
      </c>
      <c r="N8" s="213"/>
      <c r="O8" s="224">
        <f>+'t44 (4)'!M7</f>
        <v>56777.37</v>
      </c>
      <c r="P8" s="196"/>
      <c r="Q8" s="224">
        <f>+'t44 (4)'!O7</f>
        <v>56798.75</v>
      </c>
      <c r="R8" s="196"/>
      <c r="S8" s="224">
        <f>+'t44 (4)'!Q7</f>
        <v>58445.2</v>
      </c>
      <c r="T8" s="196"/>
      <c r="U8" s="224">
        <f>+'t44 (4)'!S7</f>
        <v>54795.199999999997</v>
      </c>
      <c r="V8" s="196"/>
      <c r="W8" s="224">
        <f>+'t44 (4)'!U7</f>
        <v>61768.06</v>
      </c>
      <c r="X8" s="196"/>
      <c r="Y8" s="224">
        <f>+'t44 (4)'!W7</f>
        <v>53825.08</v>
      </c>
      <c r="Z8" s="196"/>
      <c r="AA8" s="224">
        <f>+'t44 (4)'!Y7</f>
        <v>64039.67</v>
      </c>
      <c r="AB8" s="212"/>
      <c r="AC8" s="224">
        <f>+'t44 (4)'!AA7</f>
        <v>55288.94</v>
      </c>
      <c r="AD8" s="212"/>
      <c r="AE8" s="224">
        <f>+'t44 (4)'!AC7</f>
        <v>53795.24</v>
      </c>
      <c r="AF8" s="196"/>
      <c r="AG8" s="224">
        <f>+'t44 (4)'!AE7</f>
        <v>60509.42</v>
      </c>
      <c r="AH8" s="196"/>
      <c r="AI8" s="224">
        <f>+'t44 (4)'!AG7</f>
        <v>53965.16</v>
      </c>
      <c r="AJ8" s="196"/>
      <c r="AK8" s="224">
        <f>+'t44 (4)'!AI7</f>
        <v>56813.14</v>
      </c>
      <c r="AL8" s="196"/>
      <c r="AM8" s="224">
        <f>+'t44 (4)'!AK7</f>
        <v>53471.63</v>
      </c>
      <c r="AN8" s="196"/>
      <c r="AO8" s="224">
        <f>+'t44 (4)'!AM7</f>
        <v>46138.9</v>
      </c>
      <c r="AP8" s="196"/>
      <c r="AQ8" s="224">
        <f>+'t44 (4)'!AO7</f>
        <v>56016.87</v>
      </c>
      <c r="AR8" s="196"/>
      <c r="AS8" s="224">
        <f>+'t44 (4)'!AQ7</f>
        <v>57604.54</v>
      </c>
      <c r="AT8" s="196"/>
      <c r="AU8" s="224">
        <f>+'t44 (4)'!AS7</f>
        <v>56542.3</v>
      </c>
      <c r="AV8" s="196"/>
      <c r="AW8" s="224">
        <f>+'t44 (4)'!AU7</f>
        <v>64166.09</v>
      </c>
      <c r="AX8" s="196"/>
      <c r="AY8" s="224">
        <f>+'t44 (4)'!AW7</f>
        <v>68676.09</v>
      </c>
      <c r="AZ8" s="226"/>
      <c r="BA8" s="224">
        <f t="shared" si="1"/>
        <v>682988.32</v>
      </c>
      <c r="BB8" s="196"/>
      <c r="BC8" s="224">
        <f>+'t44 (4)'!AY7</f>
        <v>59964.58</v>
      </c>
      <c r="BD8" s="196"/>
      <c r="BE8" s="224">
        <f>+'t44 (4)'!BA7</f>
        <v>63867.12</v>
      </c>
      <c r="BF8" s="196"/>
      <c r="BG8" s="224">
        <f>+'t44 (4)'!BC7</f>
        <v>72333.13</v>
      </c>
      <c r="BH8" s="226"/>
      <c r="BI8" s="224">
        <f t="shared" si="2"/>
        <v>196164.83000000002</v>
      </c>
      <c r="BJ8" s="196"/>
      <c r="BK8" s="224">
        <f>+'t44 (4)'!BE7</f>
        <v>60996.72</v>
      </c>
      <c r="BL8" s="196"/>
      <c r="BM8" s="224">
        <f>+'t44 (4)'!BG7</f>
        <v>67131.070000000007</v>
      </c>
      <c r="BN8" s="196"/>
      <c r="BO8" s="224">
        <f>+'t44 (4)'!BI7</f>
        <v>62077.59</v>
      </c>
      <c r="BP8" s="196"/>
      <c r="BQ8" s="224">
        <f>+'t44 (4)'!BK7</f>
        <v>63301.34</v>
      </c>
      <c r="BR8" s="196"/>
      <c r="BS8" s="224">
        <f>+'t44 (4)'!BM7</f>
        <v>67357.119999999995</v>
      </c>
      <c r="BT8" s="196"/>
      <c r="BU8" s="224">
        <f>+'t44 (4)'!BO7</f>
        <v>60421.55</v>
      </c>
      <c r="BV8" s="196"/>
      <c r="BW8" s="224">
        <f>+'t44 (4)'!BQ7</f>
        <v>58706.69</v>
      </c>
      <c r="BX8" s="196"/>
      <c r="BY8" s="224">
        <f>+'t44 (4)'!BS7</f>
        <v>72942.820000000007</v>
      </c>
      <c r="BZ8" s="196"/>
      <c r="CA8" s="224">
        <f>+'t44 (4)'!BU7</f>
        <v>67478.16</v>
      </c>
      <c r="CB8" s="226"/>
      <c r="CC8" s="224">
        <f>CA8+BY8+BW8+BU8+BS8+BQ8+BO8+BM8+BK8+BG8+BE8+BC8</f>
        <v>776577.89</v>
      </c>
      <c r="CD8" s="196"/>
      <c r="CE8" s="224">
        <f>+'t44 (4)'!BW7</f>
        <v>61368.45</v>
      </c>
      <c r="CF8" s="196"/>
      <c r="CG8" s="224">
        <f>+'t44 (4)'!BY7</f>
        <v>57814.12</v>
      </c>
      <c r="CH8" s="226"/>
      <c r="CI8" s="224">
        <f>+'t44 (4)'!CA7</f>
        <v>58584.7</v>
      </c>
      <c r="CJ8" s="196"/>
      <c r="CK8" s="224">
        <f t="shared" si="3"/>
        <v>177767.27000000002</v>
      </c>
      <c r="CL8" s="196"/>
      <c r="CM8" s="214"/>
      <c r="CN8" s="214"/>
      <c r="CO8" s="214"/>
      <c r="CP8" s="214"/>
      <c r="CQ8" s="214"/>
      <c r="CR8" s="214"/>
      <c r="CS8" s="214"/>
      <c r="CT8" s="215"/>
      <c r="CU8" s="214"/>
      <c r="CV8" s="215"/>
      <c r="CW8" s="214"/>
      <c r="CX8" s="216"/>
      <c r="CY8" s="214"/>
      <c r="CZ8" s="217"/>
      <c r="DA8" s="214"/>
      <c r="DB8" s="217"/>
      <c r="DC8" s="214"/>
      <c r="DD8" s="217"/>
      <c r="DE8" s="214"/>
      <c r="DF8" s="217"/>
      <c r="DG8" s="214"/>
      <c r="DH8" s="217"/>
      <c r="DI8" s="214"/>
      <c r="DJ8" s="214"/>
      <c r="DK8" s="214"/>
      <c r="DL8" s="218"/>
      <c r="DM8" s="214"/>
      <c r="DN8" s="218"/>
      <c r="DO8" s="214"/>
      <c r="DP8" s="217"/>
      <c r="DQ8" s="214"/>
      <c r="DR8" s="199"/>
      <c r="DS8" s="214"/>
      <c r="DT8" s="217"/>
      <c r="DU8" s="214"/>
      <c r="DV8" s="217"/>
      <c r="DW8" s="214"/>
      <c r="DX8" s="217"/>
      <c r="DY8" s="214"/>
      <c r="DZ8" s="217"/>
      <c r="EA8" s="214"/>
      <c r="EB8" s="217"/>
      <c r="EC8" s="214"/>
      <c r="ED8" s="217"/>
      <c r="EE8" s="214"/>
      <c r="EF8" s="217"/>
      <c r="EG8" s="214"/>
      <c r="EH8" s="217"/>
      <c r="EI8" s="227">
        <f t="shared" si="4"/>
        <v>13.702953221806213</v>
      </c>
      <c r="EJ8" s="217"/>
      <c r="EK8" s="214"/>
      <c r="EL8" s="217"/>
      <c r="EM8" s="227">
        <f t="shared" si="5"/>
        <v>-9.4774901389008903</v>
      </c>
      <c r="EN8" s="206"/>
      <c r="EO8" s="227">
        <f t="shared" si="6"/>
        <v>-19.007099513044722</v>
      </c>
      <c r="EP8" s="217"/>
      <c r="EQ8" s="227">
        <f t="shared" si="7"/>
        <v>-9.3786230691811578</v>
      </c>
      <c r="ER8" s="217"/>
      <c r="ES8" s="214"/>
      <c r="ET8" s="218"/>
      <c r="EU8" s="214"/>
      <c r="EV8" s="218"/>
      <c r="EW8" s="214"/>
      <c r="EX8" s="220"/>
      <c r="EY8" s="214"/>
      <c r="EZ8" s="220"/>
      <c r="FA8" s="214"/>
      <c r="FB8" s="220"/>
      <c r="FC8" s="214"/>
      <c r="FD8" s="219"/>
      <c r="FE8" s="214"/>
      <c r="FF8" s="218"/>
      <c r="FG8" s="214"/>
      <c r="FH8" s="176"/>
      <c r="FI8" s="214"/>
      <c r="FJ8" s="176"/>
      <c r="FK8" s="214"/>
      <c r="FL8" s="176"/>
      <c r="FM8" s="214"/>
      <c r="FN8" s="176"/>
      <c r="FO8" s="214"/>
      <c r="FP8" s="221"/>
      <c r="FQ8" s="214"/>
      <c r="FR8" s="221"/>
      <c r="FS8" s="214"/>
      <c r="FT8" s="221"/>
      <c r="FU8" s="214"/>
      <c r="FV8" s="176"/>
      <c r="FW8" s="214"/>
      <c r="FX8" s="176"/>
      <c r="FY8" s="214"/>
      <c r="FZ8" s="197"/>
      <c r="GA8" s="214"/>
      <c r="GC8" s="214"/>
      <c r="GE8" s="214"/>
      <c r="GG8" s="214"/>
      <c r="GI8" s="214"/>
      <c r="GK8" s="214"/>
      <c r="GM8" s="214"/>
      <c r="GO8" s="229">
        <f t="shared" si="29"/>
        <v>9.6970726323976812</v>
      </c>
      <c r="GP8" s="227" t="e">
        <f t="shared" si="29"/>
        <v>#DIV/0!</v>
      </c>
      <c r="GQ8" s="227">
        <f t="shared" si="29"/>
        <v>9.4049608229887252</v>
      </c>
      <c r="GR8" s="227" t="e">
        <f t="shared" si="29"/>
        <v>#DIV/0!</v>
      </c>
      <c r="GS8" s="229">
        <f t="shared" si="29"/>
        <v>8.9814514010252147</v>
      </c>
      <c r="GT8" s="227" t="e">
        <f t="shared" si="30"/>
        <v>#DIV/0!</v>
      </c>
      <c r="GU8" s="229">
        <f>(CI8/CI$5)*100</f>
        <v>8.4043714489250743</v>
      </c>
      <c r="GW8" s="229">
        <f>(CK8/CK$5)*100</f>
        <v>8.918278124905763</v>
      </c>
    </row>
    <row r="9" spans="1:205" ht="17.25" customHeight="1" x14ac:dyDescent="0.45">
      <c r="A9" s="208"/>
      <c r="B9" s="340"/>
      <c r="C9" s="219" t="s">
        <v>1018</v>
      </c>
      <c r="D9" s="223"/>
      <c r="E9" s="224">
        <f>+'t44 (4)'!C8</f>
        <v>40325.839999999997</v>
      </c>
      <c r="F9" s="224"/>
      <c r="G9" s="224">
        <f>+'t44 (4)'!E8</f>
        <v>38203.919999999998</v>
      </c>
      <c r="H9" s="212"/>
      <c r="I9" s="224">
        <f>+'t44 (4)'!G8</f>
        <v>48748.959999999999</v>
      </c>
      <c r="J9" s="212"/>
      <c r="K9" s="224">
        <f>+'t44 (4)'!I8</f>
        <v>44436.82</v>
      </c>
      <c r="L9" s="213"/>
      <c r="M9" s="224">
        <f>+'t44 (4)'!K8</f>
        <v>45700.03</v>
      </c>
      <c r="N9" s="213"/>
      <c r="O9" s="224">
        <f>+'t44 (4)'!M8</f>
        <v>45959.29</v>
      </c>
      <c r="P9" s="196"/>
      <c r="Q9" s="224">
        <f>+'t44 (4)'!O8</f>
        <v>49247.49</v>
      </c>
      <c r="R9" s="196"/>
      <c r="S9" s="224">
        <f>+'t44 (4)'!Q8</f>
        <v>45100.25</v>
      </c>
      <c r="T9" s="196"/>
      <c r="U9" s="224">
        <f>+'t44 (4)'!S8</f>
        <v>50704.22</v>
      </c>
      <c r="V9" s="196"/>
      <c r="W9" s="224">
        <f>+'t44 (4)'!U8</f>
        <v>53277.99</v>
      </c>
      <c r="X9" s="196"/>
      <c r="Y9" s="224">
        <f>+'t44 (4)'!W8</f>
        <v>49983.85</v>
      </c>
      <c r="Z9" s="196"/>
      <c r="AA9" s="224">
        <f>+'t44 (4)'!Y8</f>
        <v>48855.29</v>
      </c>
      <c r="AB9" s="212"/>
      <c r="AC9" s="224">
        <f>+'t44 (4)'!AA8</f>
        <v>44252.72</v>
      </c>
      <c r="AD9" s="212"/>
      <c r="AE9" s="224">
        <f>+'t44 (4)'!AC8</f>
        <v>49011.95</v>
      </c>
      <c r="AF9" s="196"/>
      <c r="AG9" s="224">
        <f>+'t44 (4)'!AE8</f>
        <v>58783.5</v>
      </c>
      <c r="AH9" s="196"/>
      <c r="AI9" s="224">
        <f>+'t44 (4)'!AG8</f>
        <v>47043.91</v>
      </c>
      <c r="AJ9" s="196"/>
      <c r="AK9" s="224">
        <f>+'t44 (4)'!AI8</f>
        <v>53817.99</v>
      </c>
      <c r="AL9" s="196"/>
      <c r="AM9" s="224">
        <f>+'t44 (4)'!AK8</f>
        <v>53000.72</v>
      </c>
      <c r="AN9" s="196"/>
      <c r="AO9" s="224">
        <f>+'t44 (4)'!AM8</f>
        <v>48814.26</v>
      </c>
      <c r="AP9" s="196"/>
      <c r="AQ9" s="224">
        <f>+'t44 (4)'!AO8</f>
        <v>49122.05</v>
      </c>
      <c r="AR9" s="196"/>
      <c r="AS9" s="224">
        <f>+'t44 (4)'!AQ8</f>
        <v>48359.02</v>
      </c>
      <c r="AT9" s="196"/>
      <c r="AU9" s="224">
        <f>+'t44 (4)'!AS8</f>
        <v>48483.71</v>
      </c>
      <c r="AV9" s="196"/>
      <c r="AW9" s="224">
        <f>+'t44 (4)'!AU8</f>
        <v>51376.72</v>
      </c>
      <c r="AX9" s="196"/>
      <c r="AY9" s="224">
        <f>+'t44 (4)'!AW8</f>
        <v>50852.09</v>
      </c>
      <c r="AZ9" s="226"/>
      <c r="BA9" s="224">
        <f t="shared" si="1"/>
        <v>602918.64</v>
      </c>
      <c r="BB9" s="196"/>
      <c r="BC9" s="224">
        <f>+'t44 (4)'!AY8</f>
        <v>40448.519999999997</v>
      </c>
      <c r="BD9" s="196"/>
      <c r="BE9" s="224">
        <f>+'t44 (4)'!BA8</f>
        <v>46037.18</v>
      </c>
      <c r="BF9" s="196"/>
      <c r="BG9" s="224">
        <f>+'t44 (4)'!BC8</f>
        <v>51909.21</v>
      </c>
      <c r="BH9" s="226"/>
      <c r="BI9" s="224">
        <f t="shared" si="2"/>
        <v>138394.91</v>
      </c>
      <c r="BJ9" s="196"/>
      <c r="BK9" s="224">
        <f>+'t44 (4)'!BE8</f>
        <v>45670.68</v>
      </c>
      <c r="BL9" s="196"/>
      <c r="BM9" s="224">
        <f>+'t44 (4)'!BG8</f>
        <v>53625.49</v>
      </c>
      <c r="BN9" s="196"/>
      <c r="BO9" s="224">
        <f>+'t44 (4)'!BI8</f>
        <v>51296.06</v>
      </c>
      <c r="BP9" s="196"/>
      <c r="BQ9" s="224">
        <f>+'t44 (4)'!BK8</f>
        <v>46805.27</v>
      </c>
      <c r="BR9" s="196"/>
      <c r="BS9" s="224">
        <f>+'t44 (4)'!BM8</f>
        <v>50681.11</v>
      </c>
      <c r="BT9" s="196"/>
      <c r="BU9" s="224">
        <f>+'t44 (4)'!BO8</f>
        <v>46165.33</v>
      </c>
      <c r="BV9" s="196"/>
      <c r="BW9" s="224">
        <f>+'t44 (4)'!BQ8</f>
        <v>45776.69</v>
      </c>
      <c r="BX9" s="196"/>
      <c r="BY9" s="224">
        <f>+'t44 (4)'!BS8</f>
        <v>49531.39</v>
      </c>
      <c r="BZ9" s="196"/>
      <c r="CA9" s="224">
        <f>+'t44 (4)'!BU8</f>
        <v>44715.34</v>
      </c>
      <c r="CB9" s="226"/>
      <c r="CC9" s="224">
        <f>CA9+BY9+BW9+BU9+BS9+BQ9+BO9+BM9+BK9+BG9+BE9+BC9</f>
        <v>572662.27</v>
      </c>
      <c r="CD9" s="196"/>
      <c r="CE9" s="224">
        <f>+'t44 (4)'!BW8</f>
        <v>45244</v>
      </c>
      <c r="CF9" s="196"/>
      <c r="CG9" s="224">
        <f>+'t44 (4)'!BY8</f>
        <v>41583.51</v>
      </c>
      <c r="CH9" s="226"/>
      <c r="CI9" s="224">
        <f>+'t44 (4)'!CA8</f>
        <v>49171.55</v>
      </c>
      <c r="CJ9" s="196"/>
      <c r="CK9" s="224">
        <f t="shared" si="3"/>
        <v>135999.06</v>
      </c>
      <c r="CL9" s="196"/>
      <c r="CM9" s="214"/>
      <c r="CN9" s="214"/>
      <c r="CO9" s="214"/>
      <c r="CP9" s="214"/>
      <c r="CQ9" s="214"/>
      <c r="CR9" s="214"/>
      <c r="CS9" s="214"/>
      <c r="CT9" s="215"/>
      <c r="CU9" s="214"/>
      <c r="CV9" s="215"/>
      <c r="CW9" s="214"/>
      <c r="CX9" s="216"/>
      <c r="CY9" s="214"/>
      <c r="CZ9" s="217"/>
      <c r="DA9" s="214"/>
      <c r="DB9" s="217"/>
      <c r="DC9" s="214"/>
      <c r="DD9" s="217"/>
      <c r="DE9" s="214"/>
      <c r="DF9" s="217"/>
      <c r="DG9" s="214"/>
      <c r="DH9" s="217"/>
      <c r="DI9" s="214"/>
      <c r="DJ9" s="214"/>
      <c r="DK9" s="214"/>
      <c r="DL9" s="218"/>
      <c r="DM9" s="214"/>
      <c r="DN9" s="218"/>
      <c r="DO9" s="214"/>
      <c r="DP9" s="217"/>
      <c r="DQ9" s="214"/>
      <c r="DR9" s="199"/>
      <c r="DS9" s="214"/>
      <c r="DT9" s="217"/>
      <c r="DU9" s="214"/>
      <c r="DV9" s="217"/>
      <c r="DW9" s="214"/>
      <c r="DX9" s="217"/>
      <c r="DY9" s="214"/>
      <c r="DZ9" s="217"/>
      <c r="EA9" s="214"/>
      <c r="EB9" s="217"/>
      <c r="EC9" s="214"/>
      <c r="ED9" s="217"/>
      <c r="EE9" s="214"/>
      <c r="EF9" s="217"/>
      <c r="EG9" s="214"/>
      <c r="EH9" s="217"/>
      <c r="EI9" s="227">
        <f t="shared" si="4"/>
        <v>-5.0183172309948842</v>
      </c>
      <c r="EJ9" s="217"/>
      <c r="EK9" s="214"/>
      <c r="EL9" s="217"/>
      <c r="EM9" s="227">
        <f t="shared" si="5"/>
        <v>-9.6740721303954729</v>
      </c>
      <c r="EN9" s="206"/>
      <c r="EO9" s="227">
        <f t="shared" si="6"/>
        <v>-5.2739388636428792</v>
      </c>
      <c r="EP9" s="217"/>
      <c r="EQ9" s="227">
        <f t="shared" si="7"/>
        <v>-1.7311691593281942</v>
      </c>
      <c r="ER9" s="217"/>
      <c r="ES9" s="214"/>
      <c r="ET9" s="218"/>
      <c r="EU9" s="214"/>
      <c r="EV9" s="218"/>
      <c r="EW9" s="214"/>
      <c r="EX9" s="220"/>
      <c r="EY9" s="214"/>
      <c r="EZ9" s="220"/>
      <c r="FA9" s="214"/>
      <c r="FB9" s="220"/>
      <c r="FC9" s="214"/>
      <c r="FD9" s="219"/>
      <c r="FE9" s="214"/>
      <c r="FF9" s="218"/>
      <c r="FG9" s="214"/>
      <c r="FH9" s="176"/>
      <c r="FI9" s="214"/>
      <c r="FJ9" s="176"/>
      <c r="FK9" s="214"/>
      <c r="FL9" s="176"/>
      <c r="FM9" s="214"/>
      <c r="FN9" s="176"/>
      <c r="FO9" s="214"/>
      <c r="FP9" s="221"/>
      <c r="FQ9" s="214"/>
      <c r="FR9" s="221"/>
      <c r="FS9" s="214"/>
      <c r="FT9" s="221"/>
      <c r="FU9" s="214"/>
      <c r="FV9" s="176"/>
      <c r="FW9" s="214"/>
      <c r="FX9" s="176"/>
      <c r="FY9" s="214"/>
      <c r="FZ9" s="197"/>
      <c r="GA9" s="214"/>
      <c r="GC9" s="214"/>
      <c r="GE9" s="214"/>
      <c r="GG9" s="214"/>
      <c r="GI9" s="214"/>
      <c r="GK9" s="214"/>
      <c r="GM9" s="214"/>
      <c r="GO9" s="229">
        <f t="shared" si="29"/>
        <v>7.1507928535329928</v>
      </c>
      <c r="GP9" s="227" t="e">
        <f t="shared" si="29"/>
        <v>#DIV/0!</v>
      </c>
      <c r="GQ9" s="227">
        <f t="shared" si="29"/>
        <v>6.9338242610869587</v>
      </c>
      <c r="GR9" s="227" t="e">
        <f t="shared" si="29"/>
        <v>#DIV/0!</v>
      </c>
      <c r="GS9" s="229">
        <f t="shared" si="29"/>
        <v>6.4600183164432154</v>
      </c>
      <c r="GT9" s="227" t="e">
        <f t="shared" si="30"/>
        <v>#DIV/0!</v>
      </c>
      <c r="GU9" s="229">
        <f>(CI9/CI$5)*100</f>
        <v>7.0539914161784862</v>
      </c>
      <c r="GW9" s="229">
        <f>(CK9/CK$5)*100</f>
        <v>6.8228388825780266</v>
      </c>
    </row>
    <row r="10" spans="1:205" ht="17.25" customHeight="1" x14ac:dyDescent="0.45">
      <c r="A10" s="222">
        <v>1.1000000000000001</v>
      </c>
      <c r="B10" s="219" t="s">
        <v>49</v>
      </c>
      <c r="C10" s="219"/>
      <c r="D10" s="223"/>
      <c r="E10" s="224">
        <f>+'t44 (4)'!C9</f>
        <v>10887.56</v>
      </c>
      <c r="F10" s="224"/>
      <c r="G10" s="224">
        <f>+'t44 (4)'!E9</f>
        <v>11966.41</v>
      </c>
      <c r="H10" s="224"/>
      <c r="I10" s="224">
        <f>+'t44 (4)'!G9</f>
        <v>12921.08</v>
      </c>
      <c r="J10" s="224"/>
      <c r="K10" s="224">
        <f>+'t44 (4)'!I9</f>
        <v>11474.64</v>
      </c>
      <c r="L10" s="225"/>
      <c r="M10" s="224">
        <f>+'t44 (4)'!K9</f>
        <v>14110.17</v>
      </c>
      <c r="N10" s="225"/>
      <c r="O10" s="224">
        <f>+'t44 (4)'!M9</f>
        <v>10782.27</v>
      </c>
      <c r="P10" s="226"/>
      <c r="Q10" s="224">
        <f>+'t44 (4)'!O9</f>
        <v>11610.43</v>
      </c>
      <c r="R10" s="226"/>
      <c r="S10" s="224">
        <f>+'t44 (4)'!Q9</f>
        <v>11141.03</v>
      </c>
      <c r="T10" s="226"/>
      <c r="U10" s="224">
        <f>+'t44 (4)'!S9</f>
        <v>11891</v>
      </c>
      <c r="V10" s="226"/>
      <c r="W10" s="224">
        <f>+'t44 (4)'!U9</f>
        <v>17441.009999999998</v>
      </c>
      <c r="X10" s="226"/>
      <c r="Y10" s="224">
        <f>+'t44 (4)'!W9</f>
        <v>12577.72</v>
      </c>
      <c r="Z10" s="226"/>
      <c r="AA10" s="224">
        <f>+'t44 (4)'!Y9</f>
        <v>19108.7</v>
      </c>
      <c r="AB10" s="224"/>
      <c r="AC10" s="224">
        <f>+'t44 (4)'!AA9</f>
        <v>15609.71</v>
      </c>
      <c r="AD10" s="224"/>
      <c r="AE10" s="224">
        <f>+'t44 (4)'!AC9</f>
        <v>13355.53</v>
      </c>
      <c r="AF10" s="226"/>
      <c r="AG10" s="224">
        <f>+'t44 (4)'!AE9</f>
        <v>15171.46</v>
      </c>
      <c r="AH10" s="226"/>
      <c r="AI10" s="224">
        <f>+'t44 (4)'!AG9</f>
        <v>10897.98</v>
      </c>
      <c r="AJ10" s="226"/>
      <c r="AK10" s="224">
        <f>+'t44 (4)'!AI9</f>
        <v>11530.42</v>
      </c>
      <c r="AL10" s="226"/>
      <c r="AM10" s="224">
        <f>+'t44 (4)'!AK9</f>
        <v>11540.73</v>
      </c>
      <c r="AN10" s="226"/>
      <c r="AO10" s="224">
        <f>+'t44 (4)'!AM9</f>
        <v>7887.66</v>
      </c>
      <c r="AP10" s="226"/>
      <c r="AQ10" s="224">
        <f>+'t44 (4)'!AO9</f>
        <v>10504.95</v>
      </c>
      <c r="AR10" s="226"/>
      <c r="AS10" s="224">
        <f>+'t44 (4)'!AQ9</f>
        <v>12226.53</v>
      </c>
      <c r="AT10" s="226"/>
      <c r="AU10" s="224">
        <f>+'t44 (4)'!AS9</f>
        <v>12801.69</v>
      </c>
      <c r="AV10" s="226"/>
      <c r="AW10" s="224">
        <f>+'t44 (4)'!AU9</f>
        <v>15735.77</v>
      </c>
      <c r="AX10" s="226"/>
      <c r="AY10" s="224">
        <f>+'t44 (4)'!AW9</f>
        <v>17428.009999999998</v>
      </c>
      <c r="AZ10" s="226"/>
      <c r="BA10" s="224">
        <f t="shared" si="1"/>
        <v>154690.44</v>
      </c>
      <c r="BB10" s="226"/>
      <c r="BC10" s="224">
        <f>+'t44 (4)'!AY9</f>
        <v>12325.22</v>
      </c>
      <c r="BD10" s="226"/>
      <c r="BE10" s="224">
        <f>+'t44 (4)'!BA9</f>
        <v>13777.57</v>
      </c>
      <c r="BF10" s="226"/>
      <c r="BG10" s="224">
        <f>+'t44 (4)'!BC9</f>
        <v>14157.31</v>
      </c>
      <c r="BH10" s="226"/>
      <c r="BI10" s="224">
        <f t="shared" si="2"/>
        <v>40260.1</v>
      </c>
      <c r="BJ10" s="226"/>
      <c r="BK10" s="224">
        <f>+'t44 (4)'!BE9</f>
        <v>13238.82</v>
      </c>
      <c r="BL10" s="226"/>
      <c r="BM10" s="224">
        <f>+'t44 (4)'!BG9</f>
        <v>11565.91</v>
      </c>
      <c r="BN10" s="226"/>
      <c r="BO10" s="224">
        <f>+'t44 (4)'!BI9</f>
        <v>14983.21</v>
      </c>
      <c r="BP10" s="226"/>
      <c r="BQ10" s="224">
        <f>+'t44 (4)'!BK9</f>
        <v>15121.52</v>
      </c>
      <c r="BR10" s="226"/>
      <c r="BS10" s="224">
        <f>+'t44 (4)'!BM9</f>
        <v>14821.68</v>
      </c>
      <c r="BT10" s="226"/>
      <c r="BU10" s="224">
        <f>+'t44 (4)'!BO9</f>
        <v>12478.06</v>
      </c>
      <c r="BV10" s="226"/>
      <c r="BW10" s="224">
        <f>+'t44 (4)'!BQ9</f>
        <v>11883.35</v>
      </c>
      <c r="BX10" s="226"/>
      <c r="BY10" s="224">
        <f>+'t44 (4)'!BS9</f>
        <v>22280.51</v>
      </c>
      <c r="BZ10" s="226"/>
      <c r="CA10" s="224">
        <f>+'t44 (4)'!BU9</f>
        <v>17870.080000000002</v>
      </c>
      <c r="CB10" s="226"/>
      <c r="CC10" s="224">
        <f>CA10+BY10+BW10+BU10+BS10+BQ10+BO10+BM10+BK10+BG10+BE10+BC10</f>
        <v>174503.24000000002</v>
      </c>
      <c r="CD10" s="226"/>
      <c r="CE10" s="224">
        <f>+'t44 (4)'!BW9</f>
        <v>15397.4</v>
      </c>
      <c r="CF10" s="226"/>
      <c r="CG10" s="224">
        <f>+'t44 (4)'!BY9</f>
        <v>14920.75</v>
      </c>
      <c r="CH10" s="226"/>
      <c r="CI10" s="224">
        <f>+'t44 (4)'!CA9</f>
        <v>13780.58</v>
      </c>
      <c r="CJ10" s="226"/>
      <c r="CK10" s="224">
        <f t="shared" si="3"/>
        <v>44098.73</v>
      </c>
      <c r="CL10" s="226"/>
      <c r="CM10" s="227">
        <f t="shared" ref="CM10:CM24" si="31">((AC10/E10)-1)*100</f>
        <v>43.371976824926797</v>
      </c>
      <c r="CN10" s="227"/>
      <c r="CO10" s="227">
        <f t="shared" ref="CO10:CO24" si="32">((AE10/G10)-1)*100</f>
        <v>11.608494109762258</v>
      </c>
      <c r="CP10" s="227"/>
      <c r="CQ10" s="227">
        <f t="shared" ref="CQ10:CQ24" si="33">((AG10/I10)-1)*100</f>
        <v>17.416346002036963</v>
      </c>
      <c r="CR10" s="227"/>
      <c r="CS10" s="227">
        <f t="shared" ref="CS10:CS24" si="34">((AI10/K10)-1)*100</f>
        <v>-5.0255171404070209</v>
      </c>
      <c r="CT10" s="228"/>
      <c r="CU10" s="227">
        <f t="shared" ref="CU10:CU24" si="35">((AK10/M10)-1)*100</f>
        <v>-18.282912254069227</v>
      </c>
      <c r="CV10" s="228"/>
      <c r="CW10" s="227">
        <f t="shared" ref="CW10:CW24" si="36">((AM10/O10)-1)*100</f>
        <v>7.0343257959594618</v>
      </c>
      <c r="CX10" s="216"/>
      <c r="CY10" s="227">
        <f t="shared" ref="CY10:CY24" si="37">((AO10/Q10)-1)*100</f>
        <v>-32.064014855608278</v>
      </c>
      <c r="CZ10" s="206"/>
      <c r="DA10" s="227">
        <f t="shared" ref="DA10:DA24" si="38">((AQ10/S10)-1)*100</f>
        <v>-5.7093464428333851</v>
      </c>
      <c r="DB10" s="206"/>
      <c r="DC10" s="227">
        <f t="shared" ref="DC10:DC24" si="39">((AS10/U10)-1)*100</f>
        <v>2.8217139012698844</v>
      </c>
      <c r="DD10" s="206"/>
      <c r="DE10" s="227">
        <f t="shared" ref="DE10:DE24" si="40">((AU10/W10)-1)*100</f>
        <v>-26.600065019170327</v>
      </c>
      <c r="DF10" s="206"/>
      <c r="DG10" s="227">
        <f t="shared" ref="DG10:DG24" si="41">((AW10/Y10)-1)*100</f>
        <v>25.108286716511419</v>
      </c>
      <c r="DH10" s="206"/>
      <c r="DI10" s="227">
        <f t="shared" ref="DI10:DI24" si="42">((AY10/AA10)-1)*100</f>
        <v>-8.7954177939891345</v>
      </c>
      <c r="DJ10" s="227"/>
      <c r="DK10" s="227">
        <f t="shared" ref="DK10:DK24" si="43">((BC10/AC10)-1)*100</f>
        <v>-21.041326200166431</v>
      </c>
      <c r="DL10" s="229"/>
      <c r="DM10" s="227">
        <f t="shared" ref="DM10:DM24" si="44">((BE10/AE10)-1)*100</f>
        <v>3.1600393245344804</v>
      </c>
      <c r="DN10" s="229"/>
      <c r="DO10" s="227">
        <f t="shared" ref="DO10:DO24" si="45">((BG10/AG10)-1)*100</f>
        <v>-6.6845906722227122</v>
      </c>
      <c r="DP10" s="206"/>
      <c r="DQ10" s="227">
        <f t="shared" ref="DQ10:DQ24" si="46">((BK10/AI10)-1)*100</f>
        <v>21.479576949122681</v>
      </c>
      <c r="DR10" s="199"/>
      <c r="DS10" s="227">
        <f t="shared" ref="DS10:DS24" si="47">((BM10/AK10)-1)*100</f>
        <v>0.30779451225539933</v>
      </c>
      <c r="DT10" s="206"/>
      <c r="DU10" s="227">
        <f t="shared" ref="DU10:DU24" si="48">((BO10/AM10)-1)*100</f>
        <v>29.828962292679929</v>
      </c>
      <c r="DV10" s="206"/>
      <c r="DW10" s="227">
        <f t="shared" ref="DW10:DW24" si="49">((BQ10/AO10)-1)*100</f>
        <v>91.711103166211544</v>
      </c>
      <c r="DX10" s="206"/>
      <c r="DY10" s="227">
        <f t="shared" ref="DY10:DY24" si="50">((BS10/AQ10)-1)*100</f>
        <v>41.092342181542982</v>
      </c>
      <c r="DZ10" s="206"/>
      <c r="EA10" s="227">
        <f t="shared" ref="EA10:EA24" si="51">((BU10/AS10)-1)*100</f>
        <v>2.0572476409905338</v>
      </c>
      <c r="EB10" s="206"/>
      <c r="EC10" s="227">
        <f t="shared" ref="EC10:EC24" si="52">((BW10/AU10)-1)*100</f>
        <v>-7.1735841127226196</v>
      </c>
      <c r="ED10" s="206"/>
      <c r="EE10" s="227">
        <f t="shared" ref="EE10:EE24" si="53">((BY10/AW10)-1)*100</f>
        <v>41.591482336104278</v>
      </c>
      <c r="EF10" s="206"/>
      <c r="EG10" s="227">
        <f t="shared" ref="EG10:EG24" si="54">((CA10/AY10)-1)*100</f>
        <v>2.536548923256321</v>
      </c>
      <c r="EH10" s="206"/>
      <c r="EI10" s="227">
        <f t="shared" si="4"/>
        <v>12.808031317255297</v>
      </c>
      <c r="EJ10" s="206"/>
      <c r="EK10" s="227">
        <f t="shared" ref="EK10:EK24" si="55">((CE10/BC10)-1)*100</f>
        <v>24.925964810364441</v>
      </c>
      <c r="EL10" s="206"/>
      <c r="EM10" s="227">
        <f t="shared" si="5"/>
        <v>8.2973993236833401</v>
      </c>
      <c r="EN10" s="206"/>
      <c r="EO10" s="227">
        <f t="shared" si="6"/>
        <v>-2.6610281190423857</v>
      </c>
      <c r="EP10" s="206"/>
      <c r="EQ10" s="227">
        <f t="shared" si="7"/>
        <v>9.5345764168494505</v>
      </c>
      <c r="ER10" s="206"/>
      <c r="ES10" s="227">
        <f t="shared" si="8"/>
        <v>2.7738348273462758</v>
      </c>
      <c r="ET10" s="229"/>
      <c r="EU10" s="227">
        <f t="shared" si="8"/>
        <v>1.9542190089662685</v>
      </c>
      <c r="EV10" s="229"/>
      <c r="EW10" s="227">
        <f t="shared" si="8"/>
        <v>2.2372044295157165</v>
      </c>
      <c r="EX10" s="230"/>
      <c r="EY10" s="227">
        <f t="shared" si="8"/>
        <v>2.010422708660879</v>
      </c>
      <c r="EZ10" s="230"/>
      <c r="FA10" s="227">
        <f t="shared" si="9"/>
        <v>1.8765278273813517</v>
      </c>
      <c r="FB10" s="230"/>
      <c r="FC10" s="227">
        <f t="shared" si="10"/>
        <v>1.7959468727781134</v>
      </c>
      <c r="FD10" s="219"/>
      <c r="FE10" s="227">
        <f t="shared" si="11"/>
        <v>1.3220161105199475</v>
      </c>
      <c r="FF10" s="229"/>
      <c r="FG10" s="227">
        <f t="shared" si="12"/>
        <v>1.6126960759148858</v>
      </c>
      <c r="FH10" s="176"/>
      <c r="FI10" s="227">
        <f t="shared" si="13"/>
        <v>1.8298716942284945</v>
      </c>
      <c r="FJ10" s="176"/>
      <c r="FK10" s="227">
        <f t="shared" si="14"/>
        <v>2.0875283921417083</v>
      </c>
      <c r="FL10" s="176"/>
      <c r="FM10" s="227">
        <f t="shared" si="15"/>
        <v>2.3931239931615513</v>
      </c>
      <c r="FN10" s="176"/>
      <c r="FO10" s="227">
        <f t="shared" si="16"/>
        <v>2.7219176482944878</v>
      </c>
      <c r="FP10" s="221"/>
      <c r="FQ10" s="227">
        <f t="shared" si="17"/>
        <v>2.0220420468632572</v>
      </c>
      <c r="FR10" s="221"/>
      <c r="FS10" s="227">
        <f t="shared" si="18"/>
        <v>2.1282689229719476</v>
      </c>
      <c r="FT10" s="221"/>
      <c r="FU10" s="227">
        <f t="shared" si="19"/>
        <v>1.9499859460013238</v>
      </c>
      <c r="FV10" s="176"/>
      <c r="FW10" s="227">
        <f t="shared" si="20"/>
        <v>2.275817379632008</v>
      </c>
      <c r="FX10" s="176"/>
      <c r="FY10" s="227">
        <f t="shared" si="21"/>
        <v>1.7005572154471904</v>
      </c>
      <c r="FZ10" s="239"/>
      <c r="GA10" s="227">
        <f t="shared" si="22"/>
        <v>2.1607450037059368</v>
      </c>
      <c r="GC10" s="227">
        <f t="shared" si="23"/>
        <v>2.3783774873841486</v>
      </c>
      <c r="GE10" s="227">
        <f t="shared" si="24"/>
        <v>2.09578359168786</v>
      </c>
      <c r="GG10" s="227">
        <f t="shared" si="25"/>
        <v>1.7326409079272409</v>
      </c>
      <c r="GI10" s="227">
        <f t="shared" si="26"/>
        <v>1.8018275509407271</v>
      </c>
      <c r="GK10" s="227">
        <f t="shared" si="27"/>
        <v>3.1608075979308703</v>
      </c>
      <c r="GM10" s="227">
        <f t="shared" si="28"/>
        <v>2.7809774091182757</v>
      </c>
      <c r="GO10" s="229">
        <f t="shared" si="29"/>
        <v>2.1790094910746483</v>
      </c>
      <c r="GP10" s="237" t="e">
        <f t="shared" si="29"/>
        <v>#DIV/0!</v>
      </c>
      <c r="GQ10" s="237">
        <f t="shared" si="29"/>
        <v>2.3597132366205535</v>
      </c>
      <c r="GR10" s="237" t="e">
        <f t="shared" si="29"/>
        <v>#DIV/0!</v>
      </c>
      <c r="GS10" s="229">
        <f t="shared" si="29"/>
        <v>2.3179457023966976</v>
      </c>
      <c r="GT10" s="237" t="e">
        <f t="shared" si="30"/>
        <v>#DIV/0!</v>
      </c>
      <c r="GU10" s="229">
        <f>(CI10/CI$5)*100</f>
        <v>1.9769174050840561</v>
      </c>
      <c r="GW10" s="229">
        <f>(CK10/CK$5)*100</f>
        <v>2.2123574215609292</v>
      </c>
    </row>
    <row r="11" spans="1:205" ht="18" customHeight="1" x14ac:dyDescent="0.45">
      <c r="A11" s="222"/>
      <c r="B11" s="219"/>
      <c r="C11" s="219" t="s">
        <v>50</v>
      </c>
      <c r="D11" s="223"/>
      <c r="E11" s="224">
        <f>+'t44 (4)'!B9</f>
        <v>608504</v>
      </c>
      <c r="F11" s="224"/>
      <c r="G11" s="224">
        <f>+'t44 (4)'!D9</f>
        <v>732151</v>
      </c>
      <c r="H11" s="224"/>
      <c r="I11" s="224">
        <f>+'t44 (4)'!F9</f>
        <v>785892</v>
      </c>
      <c r="J11" s="224"/>
      <c r="K11" s="224">
        <f>+'t44 (4)'!H9</f>
        <v>700011</v>
      </c>
      <c r="L11" s="225"/>
      <c r="M11" s="224">
        <f>+'t44 (4)'!J9</f>
        <v>945597</v>
      </c>
      <c r="N11" s="225"/>
      <c r="O11" s="224">
        <f>+'t44 (4)'!L9</f>
        <v>685768</v>
      </c>
      <c r="P11" s="226"/>
      <c r="Q11" s="224">
        <f>+'t44 (4)'!N9</f>
        <v>734947</v>
      </c>
      <c r="R11" s="226"/>
      <c r="S11" s="224">
        <f>+'t44 (4)'!P9</f>
        <v>696920</v>
      </c>
      <c r="T11" s="226"/>
      <c r="U11" s="224">
        <f>+'t44 (4)'!R9</f>
        <v>720554</v>
      </c>
      <c r="V11" s="226"/>
      <c r="W11" s="224">
        <f>+'t44 (4)'!T9</f>
        <v>1203811</v>
      </c>
      <c r="X11" s="226"/>
      <c r="Y11" s="224">
        <f>+'t44 (4)'!V9</f>
        <v>763418</v>
      </c>
      <c r="Z11" s="226"/>
      <c r="AA11" s="224">
        <f>+'t44 (4)'!X9</f>
        <v>1218208</v>
      </c>
      <c r="AB11" s="224"/>
      <c r="AC11" s="224">
        <f>+'t44 (4)'!Z9</f>
        <v>1030307</v>
      </c>
      <c r="AD11" s="224"/>
      <c r="AE11" s="224">
        <f>+'t44 (4)'!AB9</f>
        <v>836932</v>
      </c>
      <c r="AF11" s="226"/>
      <c r="AG11" s="224">
        <f>+'t44 (4)'!AD9</f>
        <v>991381</v>
      </c>
      <c r="AH11" s="226"/>
      <c r="AI11" s="224">
        <f>+'t44 (4)'!AF9</f>
        <v>704952</v>
      </c>
      <c r="AJ11" s="226"/>
      <c r="AK11" s="224">
        <f>+'t44 (4)'!AH9</f>
        <v>727421</v>
      </c>
      <c r="AL11" s="226"/>
      <c r="AM11" s="224">
        <f>+'t44 (4)'!AJ9</f>
        <v>718880</v>
      </c>
      <c r="AN11" s="226"/>
      <c r="AO11" s="224">
        <f>+'t44 (4)'!AL9</f>
        <v>445102</v>
      </c>
      <c r="AP11" s="226"/>
      <c r="AQ11" s="224">
        <f>+'t44 (4)'!AN9</f>
        <v>629600</v>
      </c>
      <c r="AR11" s="226"/>
      <c r="AS11" s="224">
        <f>+'t44 (4)'!AP9</f>
        <v>787206</v>
      </c>
      <c r="AT11" s="226"/>
      <c r="AU11" s="224">
        <f>+'t44 (4)'!AR9</f>
        <v>851504</v>
      </c>
      <c r="AV11" s="226"/>
      <c r="AW11" s="224">
        <f>+'t44 (4)'!AT9</f>
        <v>1011870</v>
      </c>
      <c r="AX11" s="226"/>
      <c r="AY11" s="224">
        <f>+'t44 (4)'!AV9</f>
        <v>1171238</v>
      </c>
      <c r="AZ11" s="226"/>
      <c r="BA11" s="224">
        <f t="shared" si="1"/>
        <v>9906393</v>
      </c>
      <c r="BB11" s="226"/>
      <c r="BC11" s="224">
        <f>+'t44 (4)'!AX9</f>
        <v>823401</v>
      </c>
      <c r="BD11" s="226"/>
      <c r="BE11" s="224">
        <f>+'t44 (4)'!AZ9</f>
        <v>914773</v>
      </c>
      <c r="BF11" s="226"/>
      <c r="BG11" s="224">
        <f>+'t44 (4)'!BB9</f>
        <v>955448</v>
      </c>
      <c r="BH11" s="226"/>
      <c r="BI11" s="224">
        <f t="shared" si="2"/>
        <v>2693622</v>
      </c>
      <c r="BJ11" s="226"/>
      <c r="BK11" s="224">
        <f>+'t44 (4)'!BD9</f>
        <v>936597</v>
      </c>
      <c r="BL11" s="226"/>
      <c r="BM11" s="224">
        <f>+'t44 (4)'!BF9</f>
        <v>754862</v>
      </c>
      <c r="BN11" s="226"/>
      <c r="BO11" s="224">
        <f>+'t44 (4)'!BH9</f>
        <v>1037782</v>
      </c>
      <c r="BP11" s="226"/>
      <c r="BQ11" s="224">
        <f>+'t44 (4)'!BJ9</f>
        <v>986839</v>
      </c>
      <c r="BR11" s="226"/>
      <c r="BS11" s="224">
        <f>+'t44 (4)'!BL9</f>
        <v>985877</v>
      </c>
      <c r="BT11" s="226"/>
      <c r="BU11" s="224">
        <f>+'t44 (4)'!BN9</f>
        <v>840362</v>
      </c>
      <c r="BV11" s="226"/>
      <c r="BW11" s="224">
        <f>+'t44 (4)'!BP9</f>
        <v>750093</v>
      </c>
      <c r="BX11" s="226"/>
      <c r="BY11" s="224">
        <f>+'t44 (4)'!BR9</f>
        <v>1488050</v>
      </c>
      <c r="BZ11" s="226"/>
      <c r="CA11" s="224">
        <f>+'t44 (4)'!BT9</f>
        <v>1154219</v>
      </c>
      <c r="CB11" s="226"/>
      <c r="CC11" s="224">
        <f>CA11+BY11+BW11+BU11+BS11+BQ11+BO11+BM11+BK11+BG11+BE11+BC11</f>
        <v>11628303</v>
      </c>
      <c r="CD11" s="226"/>
      <c r="CE11" s="224">
        <f>+'t44 (4)'!BV9</f>
        <v>961859</v>
      </c>
      <c r="CF11" s="226"/>
      <c r="CG11" s="224">
        <f>+'t44 (4)'!BX9</f>
        <v>950761</v>
      </c>
      <c r="CH11" s="226"/>
      <c r="CI11" s="224">
        <f>+'t44 (4)'!BZ9</f>
        <v>864939</v>
      </c>
      <c r="CJ11" s="226"/>
      <c r="CK11" s="224">
        <f t="shared" si="3"/>
        <v>2777559</v>
      </c>
      <c r="CL11" s="226"/>
      <c r="CM11" s="227">
        <f t="shared" si="31"/>
        <v>69.318032420493552</v>
      </c>
      <c r="CN11" s="227"/>
      <c r="CO11" s="227">
        <f t="shared" si="32"/>
        <v>14.311392048907944</v>
      </c>
      <c r="CP11" s="227"/>
      <c r="CQ11" s="227">
        <f t="shared" si="33"/>
        <v>26.147231426201056</v>
      </c>
      <c r="CR11" s="227"/>
      <c r="CS11" s="227">
        <f t="shared" si="34"/>
        <v>0.7058460509906217</v>
      </c>
      <c r="CT11" s="228"/>
      <c r="CU11" s="227">
        <f t="shared" si="35"/>
        <v>-23.07283123783176</v>
      </c>
      <c r="CV11" s="228"/>
      <c r="CW11" s="227">
        <f t="shared" si="36"/>
        <v>4.8284551043501489</v>
      </c>
      <c r="CX11" s="216"/>
      <c r="CY11" s="227">
        <f t="shared" si="37"/>
        <v>-39.437537672784572</v>
      </c>
      <c r="CZ11" s="206"/>
      <c r="DA11" s="227">
        <f t="shared" si="38"/>
        <v>-9.659645296447227</v>
      </c>
      <c r="DB11" s="206"/>
      <c r="DC11" s="227">
        <f t="shared" si="39"/>
        <v>9.2501047804883552</v>
      </c>
      <c r="DD11" s="206"/>
      <c r="DE11" s="227">
        <f t="shared" si="40"/>
        <v>-29.265972814669418</v>
      </c>
      <c r="DF11" s="206"/>
      <c r="DG11" s="227">
        <f t="shared" si="41"/>
        <v>32.544687183168321</v>
      </c>
      <c r="DH11" s="206"/>
      <c r="DI11" s="227">
        <f t="shared" si="42"/>
        <v>-3.8556634006672086</v>
      </c>
      <c r="DJ11" s="227"/>
      <c r="DK11" s="227">
        <f t="shared" si="43"/>
        <v>-20.081975566505903</v>
      </c>
      <c r="DL11" s="229"/>
      <c r="DM11" s="227">
        <f t="shared" si="44"/>
        <v>9.3007556169437891</v>
      </c>
      <c r="DN11" s="229"/>
      <c r="DO11" s="227">
        <f t="shared" si="45"/>
        <v>-3.624539909479807</v>
      </c>
      <c r="DP11" s="206"/>
      <c r="DQ11" s="227">
        <f t="shared" si="46"/>
        <v>32.859684063595829</v>
      </c>
      <c r="DR11" s="199"/>
      <c r="DS11" s="227">
        <f t="shared" si="47"/>
        <v>3.7723684083907472</v>
      </c>
      <c r="DT11" s="206"/>
      <c r="DU11" s="227">
        <f t="shared" si="48"/>
        <v>44.360950367237926</v>
      </c>
      <c r="DV11" s="206"/>
      <c r="DW11" s="227">
        <f t="shared" si="49"/>
        <v>121.71075393954642</v>
      </c>
      <c r="DX11" s="206"/>
      <c r="DY11" s="227">
        <f t="shared" si="50"/>
        <v>56.587833545108012</v>
      </c>
      <c r="DZ11" s="206"/>
      <c r="EA11" s="227">
        <f t="shared" si="51"/>
        <v>6.7524891832633438</v>
      </c>
      <c r="EB11" s="206"/>
      <c r="EC11" s="227">
        <f t="shared" si="52"/>
        <v>-11.909632837896245</v>
      </c>
      <c r="ED11" s="206"/>
      <c r="EE11" s="227">
        <f t="shared" si="53"/>
        <v>47.059404864261211</v>
      </c>
      <c r="EF11" s="206"/>
      <c r="EG11" s="227">
        <f t="shared" si="54"/>
        <v>-1.4530778543728973</v>
      </c>
      <c r="EH11" s="206"/>
      <c r="EI11" s="227">
        <f t="shared" si="4"/>
        <v>17.381805870209277</v>
      </c>
      <c r="EJ11" s="206"/>
      <c r="EK11" s="227">
        <f t="shared" si="55"/>
        <v>16.815379140904607</v>
      </c>
      <c r="EL11" s="206"/>
      <c r="EM11" s="227">
        <f t="shared" si="5"/>
        <v>3.9340907525692081</v>
      </c>
      <c r="EN11" s="206"/>
      <c r="EO11" s="227">
        <f t="shared" si="6"/>
        <v>-9.4729383493397883</v>
      </c>
      <c r="EP11" s="206"/>
      <c r="EQ11" s="227">
        <f t="shared" si="7"/>
        <v>3.116138790075218</v>
      </c>
      <c r="ER11" s="206"/>
      <c r="ES11" s="227">
        <f t="shared" si="8"/>
        <v>183.08485163777289</v>
      </c>
      <c r="ET11" s="229"/>
      <c r="EU11" s="227">
        <f t="shared" si="8"/>
        <v>122.46226271905023</v>
      </c>
      <c r="EV11" s="229"/>
      <c r="EW11" s="227">
        <f t="shared" si="8"/>
        <v>146.19041045078856</v>
      </c>
      <c r="EX11" s="230"/>
      <c r="EY11" s="227">
        <f t="shared" si="8"/>
        <v>130.04717473475856</v>
      </c>
      <c r="EZ11" s="230"/>
      <c r="FA11" s="227">
        <f t="shared" si="9"/>
        <v>118.38473782581818</v>
      </c>
      <c r="FB11" s="230"/>
      <c r="FC11" s="227">
        <f t="shared" si="10"/>
        <v>111.87076449260405</v>
      </c>
      <c r="FD11" s="219"/>
      <c r="FE11" s="227">
        <f t="shared" si="11"/>
        <v>74.601594747320448</v>
      </c>
      <c r="FF11" s="229"/>
      <c r="FG11" s="227">
        <f t="shared" si="12"/>
        <v>96.654762697205797</v>
      </c>
      <c r="FH11" s="176"/>
      <c r="FI11" s="227">
        <f t="shared" si="13"/>
        <v>117.81641863446424</v>
      </c>
      <c r="FJ11" s="176"/>
      <c r="FK11" s="227">
        <f t="shared" si="14"/>
        <v>138.85188408891588</v>
      </c>
      <c r="FL11" s="176"/>
      <c r="FM11" s="227">
        <f t="shared" si="15"/>
        <v>153.88699599450038</v>
      </c>
      <c r="FN11" s="176"/>
      <c r="FO11" s="227">
        <f t="shared" si="16"/>
        <v>182.92469321242871</v>
      </c>
      <c r="FP11" s="221"/>
      <c r="FQ11" s="227"/>
      <c r="FR11" s="221"/>
      <c r="FS11" s="227"/>
      <c r="FT11" s="221"/>
      <c r="FU11" s="227"/>
      <c r="FV11" s="176"/>
      <c r="FW11" s="227"/>
      <c r="FX11" s="176"/>
      <c r="FY11" s="227"/>
      <c r="FZ11" s="239"/>
      <c r="GA11" s="227"/>
      <c r="GC11" s="227"/>
      <c r="GE11" s="227"/>
      <c r="GG11" s="227"/>
      <c r="GI11" s="227"/>
      <c r="GK11" s="227"/>
      <c r="GM11" s="227"/>
      <c r="GO11" s="229"/>
      <c r="GP11" s="204"/>
      <c r="GQ11" s="204"/>
      <c r="GR11" s="204"/>
      <c r="GS11" s="229"/>
      <c r="GT11" s="204"/>
      <c r="GU11" s="229"/>
      <c r="GW11" s="229"/>
    </row>
    <row r="12" spans="1:205" ht="17.25" customHeight="1" x14ac:dyDescent="0.45">
      <c r="A12" s="231"/>
      <c r="B12" s="232"/>
      <c r="C12" s="232" t="s">
        <v>51</v>
      </c>
      <c r="D12" s="233"/>
      <c r="E12" s="234">
        <f>(E10/E11)*1000000</f>
        <v>17892.339245099454</v>
      </c>
      <c r="F12" s="234"/>
      <c r="G12" s="234">
        <f>(G10/G11)*1000000</f>
        <v>16344.183098841631</v>
      </c>
      <c r="H12" s="234"/>
      <c r="I12" s="234">
        <f>(I10/I11)*1000000</f>
        <v>16441.292187730629</v>
      </c>
      <c r="J12" s="234"/>
      <c r="K12" s="234">
        <f>(K10/K11)*1000000</f>
        <v>16392.085267231516</v>
      </c>
      <c r="L12" s="235"/>
      <c r="M12" s="234">
        <f>(M10/M11)*1000000</f>
        <v>14921.969930107645</v>
      </c>
      <c r="N12" s="235"/>
      <c r="O12" s="234">
        <f>(O10/O11)*1000000</f>
        <v>15722.912121883786</v>
      </c>
      <c r="P12" s="236"/>
      <c r="Q12" s="234">
        <f>(Q10/Q11)*1000000</f>
        <v>15797.642551095521</v>
      </c>
      <c r="R12" s="236"/>
      <c r="S12" s="234">
        <f>(S10/S11)*1000000</f>
        <v>15986.095965103599</v>
      </c>
      <c r="T12" s="236"/>
      <c r="U12" s="234">
        <f>(U10/U11)*1000000</f>
        <v>16502.579959309085</v>
      </c>
      <c r="V12" s="236"/>
      <c r="W12" s="234">
        <f>(W10/W11)*1000000</f>
        <v>14488.163008977321</v>
      </c>
      <c r="X12" s="236"/>
      <c r="Y12" s="234">
        <f>(Y10/Y11)*1000000</f>
        <v>16475.53502799253</v>
      </c>
      <c r="Z12" s="236"/>
      <c r="AA12" s="234">
        <f>(AA10/AA11)*1000000</f>
        <v>15685.909138669258</v>
      </c>
      <c r="AB12" s="234"/>
      <c r="AC12" s="234">
        <f>(AC10/AC11)*1000000</f>
        <v>15150.542508203864</v>
      </c>
      <c r="AD12" s="234"/>
      <c r="AE12" s="234">
        <f>(AE10/AE11)*1000000</f>
        <v>15957.724163970313</v>
      </c>
      <c r="AF12" s="236"/>
      <c r="AG12" s="234">
        <f>(AG10/AG11)*1000000</f>
        <v>15303.359656882671</v>
      </c>
      <c r="AH12" s="236"/>
      <c r="AI12" s="234">
        <f>(AI10/AI11)*1000000</f>
        <v>15459.180199502945</v>
      </c>
      <c r="AJ12" s="226"/>
      <c r="AK12" s="234">
        <f>(AK10/AK11)*1000000</f>
        <v>15851.095857831984</v>
      </c>
      <c r="AL12" s="226"/>
      <c r="AM12" s="234">
        <f>(AM10/AM11)*1000000</f>
        <v>16053.764188738038</v>
      </c>
      <c r="AN12" s="226"/>
      <c r="AO12" s="234">
        <f>(AO10/AO11)*1000000</f>
        <v>17721.016755709927</v>
      </c>
      <c r="AP12" s="226"/>
      <c r="AQ12" s="234">
        <f>(AQ10/AQ11)*1000000</f>
        <v>16685.117534942823</v>
      </c>
      <c r="AR12" s="226"/>
      <c r="AS12" s="234">
        <f>(AS10/AS11)*1000000</f>
        <v>15531.55082659431</v>
      </c>
      <c r="AT12" s="226"/>
      <c r="AU12" s="234">
        <f>(AU10/AU11)*1000000</f>
        <v>15034.210056558748</v>
      </c>
      <c r="AV12" s="226"/>
      <c r="AW12" s="234">
        <f>(AW10/AW11)*1000000</f>
        <v>15551.177522804313</v>
      </c>
      <c r="AX12" s="226"/>
      <c r="AY12" s="234">
        <f>(AY10/AY11)*1000000</f>
        <v>14879.990232557344</v>
      </c>
      <c r="AZ12" s="226"/>
      <c r="BA12" s="234">
        <f>(BA10/BA11)*1000000</f>
        <v>15615.213327393734</v>
      </c>
      <c r="BB12" s="226"/>
      <c r="BC12" s="234">
        <f>(BC10/BC11)*1000000</f>
        <v>14968.672615165637</v>
      </c>
      <c r="BD12" s="226"/>
      <c r="BE12" s="234">
        <f>(BE10/BE11)*1000000</f>
        <v>15061.190043868806</v>
      </c>
      <c r="BF12" s="226"/>
      <c r="BG12" s="234">
        <f>(BG10/BG11)*1000000</f>
        <v>14817.457360316834</v>
      </c>
      <c r="BH12" s="226"/>
      <c r="BI12" s="234">
        <f>(BI10/BI11)*1000000</f>
        <v>14946.454996283814</v>
      </c>
      <c r="BJ12" s="226"/>
      <c r="BK12" s="234">
        <f>(BK10/BK11)*1000000</f>
        <v>14135.022854012985</v>
      </c>
      <c r="BL12" s="226"/>
      <c r="BM12" s="234">
        <f>(BM10/BM11)*1000000</f>
        <v>15321.886649480302</v>
      </c>
      <c r="BN12" s="226"/>
      <c r="BO12" s="234">
        <f>(BO10/BO11)*1000000</f>
        <v>14437.723915041888</v>
      </c>
      <c r="BP12" s="226"/>
      <c r="BQ12" s="234">
        <f>(BQ10/BQ11)*1000000</f>
        <v>15323.188483633096</v>
      </c>
      <c r="BR12" s="226"/>
      <c r="BS12" s="234">
        <f>(BS10/BS11)*1000000</f>
        <v>15034.005256233791</v>
      </c>
      <c r="BT12" s="226"/>
      <c r="BU12" s="234">
        <f>(BU10/BU11)*1000000</f>
        <v>14848.434365190238</v>
      </c>
      <c r="BV12" s="226"/>
      <c r="BW12" s="234">
        <f>(BW10/BW11)*1000000</f>
        <v>15842.502196394315</v>
      </c>
      <c r="BX12" s="226"/>
      <c r="BY12" s="234">
        <f>(BY10/BY11)*1000000</f>
        <v>14972.957897920096</v>
      </c>
      <c r="BZ12" s="226"/>
      <c r="CA12" s="234">
        <f>(CA10/CA11)*1000000</f>
        <v>15482.399787215425</v>
      </c>
      <c r="CB12" s="226"/>
      <c r="CC12" s="234">
        <f>(CC10/CC11)*1000000</f>
        <v>15006.767539511142</v>
      </c>
      <c r="CD12" s="226"/>
      <c r="CE12" s="234">
        <f>(CE10/CE11)*1000000</f>
        <v>16007.959586592215</v>
      </c>
      <c r="CF12" s="226"/>
      <c r="CG12" s="234">
        <f>(CG10/CG11)*1000000</f>
        <v>15693.481327063268</v>
      </c>
      <c r="CH12" s="226"/>
      <c r="CI12" s="234">
        <f>(CI10/CI11)*1000000</f>
        <v>15932.42991702305</v>
      </c>
      <c r="CJ12" s="226"/>
      <c r="CK12" s="234">
        <f>(CK10/CK11)*1000000</f>
        <v>15876.793256236862</v>
      </c>
      <c r="CL12" s="226"/>
      <c r="CM12" s="237">
        <f t="shared" si="31"/>
        <v>-15.323858436490035</v>
      </c>
      <c r="CN12" s="237"/>
      <c r="CO12" s="237">
        <f t="shared" si="32"/>
        <v>-2.3645044388832637</v>
      </c>
      <c r="CP12" s="237"/>
      <c r="CQ12" s="237">
        <f t="shared" si="33"/>
        <v>-6.9211867160729916</v>
      </c>
      <c r="CR12" s="238"/>
      <c r="CS12" s="237">
        <f t="shared" si="34"/>
        <v>-5.6911921364482421</v>
      </c>
      <c r="CT12" s="238"/>
      <c r="CU12" s="237">
        <f t="shared" si="35"/>
        <v>6.2265634636460954</v>
      </c>
      <c r="CV12" s="238"/>
      <c r="CW12" s="237">
        <f t="shared" si="36"/>
        <v>2.1042670994373847</v>
      </c>
      <c r="CX12" s="232"/>
      <c r="CY12" s="237">
        <f t="shared" si="37"/>
        <v>12.175071048692798</v>
      </c>
      <c r="CZ12" s="206"/>
      <c r="DA12" s="237">
        <f t="shared" si="38"/>
        <v>4.3726846840224987</v>
      </c>
      <c r="DB12" s="206"/>
      <c r="DC12" s="237">
        <f t="shared" si="39"/>
        <v>-5.8841050012123581</v>
      </c>
      <c r="DD12" s="206"/>
      <c r="DE12" s="237">
        <f t="shared" si="40"/>
        <v>3.768918442200575</v>
      </c>
      <c r="DF12" s="206"/>
      <c r="DG12" s="237">
        <f t="shared" si="41"/>
        <v>-5.6104855084687655</v>
      </c>
      <c r="DH12" s="206"/>
      <c r="DI12" s="237">
        <f t="shared" si="42"/>
        <v>-5.1378526994341982</v>
      </c>
      <c r="DJ12" s="237"/>
      <c r="DK12" s="237">
        <f t="shared" si="43"/>
        <v>-1.2004183542585811</v>
      </c>
      <c r="DL12" s="237"/>
      <c r="DM12" s="237">
        <f t="shared" si="44"/>
        <v>-5.6181828366586366</v>
      </c>
      <c r="DN12" s="237"/>
      <c r="DO12" s="237">
        <f t="shared" si="45"/>
        <v>-3.1751347904007687</v>
      </c>
      <c r="DP12" s="239"/>
      <c r="DQ12" s="237">
        <f t="shared" si="46"/>
        <v>-8.5655081860843811</v>
      </c>
      <c r="DR12" s="199"/>
      <c r="DS12" s="237">
        <f t="shared" si="47"/>
        <v>-3.3386285282616668</v>
      </c>
      <c r="DT12" s="239"/>
      <c r="DU12" s="237">
        <f t="shared" si="48"/>
        <v>-10.066425884278452</v>
      </c>
      <c r="DV12" s="239"/>
      <c r="DW12" s="237">
        <f t="shared" si="49"/>
        <v>-13.530985863461931</v>
      </c>
      <c r="DX12" s="239"/>
      <c r="DY12" s="237">
        <f t="shared" si="50"/>
        <v>-9.8957185962351701</v>
      </c>
      <c r="DZ12" s="239"/>
      <c r="EA12" s="237">
        <f t="shared" si="51"/>
        <v>-4.3982501749560532</v>
      </c>
      <c r="EB12" s="239"/>
      <c r="EC12" s="237">
        <f t="shared" si="52"/>
        <v>5.3763525771874265</v>
      </c>
      <c r="ED12" s="239"/>
      <c r="EE12" s="237">
        <f t="shared" si="53"/>
        <v>-3.7181726209241317</v>
      </c>
      <c r="EF12" s="239"/>
      <c r="EG12" s="237">
        <f t="shared" si="54"/>
        <v>4.0484539656485241</v>
      </c>
      <c r="EH12" s="239"/>
      <c r="EI12" s="237">
        <f t="shared" si="4"/>
        <v>-3.8964935997076511</v>
      </c>
      <c r="EJ12" s="239"/>
      <c r="EK12" s="237">
        <f t="shared" si="55"/>
        <v>6.9430803795763163</v>
      </c>
      <c r="EL12" s="239"/>
      <c r="EM12" s="237">
        <f t="shared" si="5"/>
        <v>4.1981495575899697</v>
      </c>
      <c r="EN12" s="239"/>
      <c r="EO12" s="237">
        <f t="shared" si="6"/>
        <v>7.5247225592986355</v>
      </c>
      <c r="EP12" s="239"/>
      <c r="EQ12" s="237">
        <f t="shared" si="7"/>
        <v>6.2244743665595736</v>
      </c>
      <c r="ER12" s="206"/>
      <c r="ES12" s="237">
        <f t="shared" si="8"/>
        <v>2.6922410770248826</v>
      </c>
      <c r="ET12" s="237"/>
      <c r="EU12" s="237">
        <f t="shared" si="8"/>
        <v>2.3349794355649789</v>
      </c>
      <c r="EV12" s="237"/>
      <c r="EW12" s="237">
        <f t="shared" si="8"/>
        <v>2.2566545349524714</v>
      </c>
      <c r="EX12" s="238"/>
      <c r="EY12" s="237">
        <f t="shared" si="8"/>
        <v>2.8518575855673562</v>
      </c>
      <c r="EZ12" s="238"/>
      <c r="FA12" s="237">
        <f t="shared" si="9"/>
        <v>2.5796998263472619</v>
      </c>
      <c r="FB12" s="238"/>
      <c r="FC12" s="237">
        <f t="shared" si="10"/>
        <v>2.4982568339334987</v>
      </c>
      <c r="FD12" s="232"/>
      <c r="FE12" s="237">
        <f t="shared" si="11"/>
        <v>2.9701419236937769</v>
      </c>
      <c r="FF12" s="237"/>
      <c r="FG12" s="237">
        <f t="shared" si="12"/>
        <v>2.5614613658114451</v>
      </c>
      <c r="FH12" s="176"/>
      <c r="FI12" s="237">
        <f t="shared" si="13"/>
        <v>2.3245144145604764</v>
      </c>
      <c r="FJ12" s="176"/>
      <c r="FK12" s="237">
        <f t="shared" si="14"/>
        <v>2.4515779046742097</v>
      </c>
      <c r="FL12" s="176"/>
      <c r="FM12" s="237">
        <f t="shared" si="15"/>
        <v>2.3650508396943795</v>
      </c>
      <c r="FN12" s="176"/>
      <c r="FO12" s="237">
        <f t="shared" si="16"/>
        <v>2.323966305989464</v>
      </c>
      <c r="FP12" s="221"/>
      <c r="FQ12" s="237"/>
      <c r="FR12" s="221"/>
      <c r="FS12" s="237"/>
      <c r="FT12" s="221"/>
      <c r="FU12" s="237"/>
      <c r="FV12" s="176"/>
      <c r="FW12" s="237"/>
      <c r="FX12" s="176"/>
      <c r="FY12" s="237"/>
      <c r="FZ12" s="239"/>
      <c r="GA12" s="237"/>
      <c r="GC12" s="237"/>
      <c r="GE12" s="237"/>
      <c r="GG12" s="237"/>
      <c r="GI12" s="237"/>
      <c r="GK12" s="237"/>
      <c r="GM12" s="237"/>
      <c r="GO12" s="237"/>
      <c r="GP12" s="227"/>
      <c r="GQ12" s="227"/>
      <c r="GR12" s="227"/>
      <c r="GS12" s="237"/>
      <c r="GT12" s="227"/>
      <c r="GU12" s="237"/>
      <c r="GW12" s="237"/>
    </row>
    <row r="13" spans="1:205" ht="17.25" customHeight="1" x14ac:dyDescent="0.45">
      <c r="A13" s="241">
        <v>1.2</v>
      </c>
      <c r="B13" s="242" t="s">
        <v>52</v>
      </c>
      <c r="C13" s="243"/>
      <c r="D13" s="244"/>
      <c r="E13" s="245">
        <f>+'t44 (4)'!C10</f>
        <v>13930.25</v>
      </c>
      <c r="F13" s="245"/>
      <c r="G13" s="245">
        <f>+'t44 (4)'!E10</f>
        <v>13518.82</v>
      </c>
      <c r="H13" s="245"/>
      <c r="I13" s="245">
        <f>+'t44 (4)'!G10</f>
        <v>14757.9</v>
      </c>
      <c r="J13" s="245"/>
      <c r="K13" s="245">
        <f>+'t44 (4)'!I10</f>
        <v>11265.08</v>
      </c>
      <c r="L13" s="226"/>
      <c r="M13" s="245">
        <f>+'t44 (4)'!K10</f>
        <v>11906</v>
      </c>
      <c r="N13" s="226"/>
      <c r="O13" s="245">
        <f>+'t44 (4)'!M10</f>
        <v>14258.41</v>
      </c>
      <c r="P13" s="226"/>
      <c r="Q13" s="245">
        <f>+'t44 (4)'!O10</f>
        <v>17007.89</v>
      </c>
      <c r="R13" s="226"/>
      <c r="S13" s="245">
        <f>+'t44 (4)'!Q10</f>
        <v>18459.96</v>
      </c>
      <c r="T13" s="226"/>
      <c r="U13" s="245">
        <f>+'t44 (4)'!S10</f>
        <v>14603.3</v>
      </c>
      <c r="V13" s="226"/>
      <c r="W13" s="245">
        <f>+'t44 (4)'!U10</f>
        <v>14401.04</v>
      </c>
      <c r="X13" s="226"/>
      <c r="Y13" s="245">
        <f>+'t44 (4)'!W10</f>
        <v>13140.2</v>
      </c>
      <c r="Z13" s="226"/>
      <c r="AA13" s="245">
        <f>+'t44 (4)'!Y10</f>
        <v>13172.44</v>
      </c>
      <c r="AB13" s="245"/>
      <c r="AC13" s="245">
        <f>+'t44 (4)'!AA10</f>
        <v>11379.54</v>
      </c>
      <c r="AD13" s="245"/>
      <c r="AE13" s="245">
        <f>+'t44 (4)'!AC10</f>
        <v>12065.97</v>
      </c>
      <c r="AF13" s="226"/>
      <c r="AG13" s="245">
        <f>+'t44 (4)'!AE10</f>
        <v>12732.32</v>
      </c>
      <c r="AH13" s="226"/>
      <c r="AI13" s="245">
        <f>+'t44 (4)'!AG10</f>
        <v>13349.8</v>
      </c>
      <c r="AJ13" s="226"/>
      <c r="AK13" s="245">
        <f>+'t44 (4)'!AI10</f>
        <v>11668.65</v>
      </c>
      <c r="AL13" s="226"/>
      <c r="AM13" s="245">
        <f>+'t44 (4)'!AK10</f>
        <v>11678.64</v>
      </c>
      <c r="AN13" s="226"/>
      <c r="AO13" s="245">
        <f>+'t44 (4)'!AM10</f>
        <v>11580.08</v>
      </c>
      <c r="AP13" s="226"/>
      <c r="AQ13" s="245">
        <f>+'t44 (4)'!AO10</f>
        <v>12782.3</v>
      </c>
      <c r="AR13" s="226"/>
      <c r="AS13" s="245">
        <f>+'t44 (4)'!AQ10</f>
        <v>12475</v>
      </c>
      <c r="AT13" s="226"/>
      <c r="AU13" s="245">
        <f>+'t44 (4)'!AS10</f>
        <v>13271.96</v>
      </c>
      <c r="AV13" s="226"/>
      <c r="AW13" s="245">
        <f>+'t44 (4)'!AU10</f>
        <v>15053.64</v>
      </c>
      <c r="AX13" s="226"/>
      <c r="AY13" s="245">
        <f>+'t44 (4)'!AW10</f>
        <v>17743.29</v>
      </c>
      <c r="AZ13" s="226"/>
      <c r="BA13" s="245">
        <f t="shared" si="1"/>
        <v>155781.19000000003</v>
      </c>
      <c r="BB13" s="226"/>
      <c r="BC13" s="245">
        <f>+'t44 (4)'!AY10</f>
        <v>18366.07</v>
      </c>
      <c r="BD13" s="226"/>
      <c r="BE13" s="245">
        <f>+'t44 (4)'!BA10</f>
        <v>20574.12</v>
      </c>
      <c r="BF13" s="226"/>
      <c r="BG13" s="245">
        <f>+'t44 (4)'!BC10</f>
        <v>24439.759999999998</v>
      </c>
      <c r="BH13" s="226"/>
      <c r="BI13" s="245">
        <f t="shared" si="2"/>
        <v>63379.95</v>
      </c>
      <c r="BJ13" s="226"/>
      <c r="BK13" s="245">
        <f>+'t44 (4)'!BE10</f>
        <v>18663.48</v>
      </c>
      <c r="BL13" s="226"/>
      <c r="BM13" s="245">
        <f>+'t44 (4)'!BG10</f>
        <v>16629.86</v>
      </c>
      <c r="BN13" s="226"/>
      <c r="BO13" s="245">
        <f>+'t44 (4)'!BI10</f>
        <v>14345.49</v>
      </c>
      <c r="BP13" s="226"/>
      <c r="BQ13" s="245">
        <f>+'t44 (4)'!BK10</f>
        <v>13575.65</v>
      </c>
      <c r="BR13" s="226"/>
      <c r="BS13" s="245">
        <f>+'t44 (4)'!BM10</f>
        <v>15276.18</v>
      </c>
      <c r="BT13" s="226"/>
      <c r="BU13" s="245">
        <f>+'t44 (4)'!BO10</f>
        <v>14665.4</v>
      </c>
      <c r="BV13" s="226"/>
      <c r="BW13" s="245">
        <f>+'t44 (4)'!BQ10</f>
        <v>15590.31</v>
      </c>
      <c r="BX13" s="226"/>
      <c r="BY13" s="245">
        <f>+'t44 (4)'!BS10</f>
        <v>16244.52</v>
      </c>
      <c r="BZ13" s="226"/>
      <c r="CA13" s="245">
        <f>+'t44 (4)'!BU10</f>
        <v>16466.82</v>
      </c>
      <c r="CB13" s="226"/>
      <c r="CC13" s="245">
        <f>CA13+BY13+BW13+BU13+BS13+BQ13+BO13+BM13+BK13+BG13+BE13+BC13</f>
        <v>204837.66000000003</v>
      </c>
      <c r="CD13" s="226"/>
      <c r="CE13" s="245">
        <f>+'t44 (4)'!BW10</f>
        <v>13256.24</v>
      </c>
      <c r="CF13" s="226"/>
      <c r="CG13" s="245">
        <f>+'t44 (4)'!BY10</f>
        <v>13216.32</v>
      </c>
      <c r="CH13" s="226"/>
      <c r="CI13" s="245">
        <f>+'t44 (4)'!CA10</f>
        <v>10905.49</v>
      </c>
      <c r="CJ13" s="226"/>
      <c r="CK13" s="245">
        <f t="shared" si="3"/>
        <v>37378.049999999996</v>
      </c>
      <c r="CL13" s="226"/>
      <c r="CM13" s="204">
        <f t="shared" si="31"/>
        <v>-18.310583083577104</v>
      </c>
      <c r="CN13" s="204"/>
      <c r="CO13" s="204">
        <f t="shared" si="32"/>
        <v>-10.746869919120162</v>
      </c>
      <c r="CP13" s="204"/>
      <c r="CQ13" s="204">
        <f t="shared" si="33"/>
        <v>-13.725394534452729</v>
      </c>
      <c r="CR13" s="204"/>
      <c r="CS13" s="204">
        <f t="shared" si="34"/>
        <v>18.506038128446491</v>
      </c>
      <c r="CT13" s="206"/>
      <c r="CU13" s="204">
        <f t="shared" si="35"/>
        <v>-1.9935326726020497</v>
      </c>
      <c r="CV13" s="206"/>
      <c r="CW13" s="204">
        <f t="shared" si="36"/>
        <v>-18.09297109565513</v>
      </c>
      <c r="CX13" s="199"/>
      <c r="CY13" s="204">
        <f t="shared" si="37"/>
        <v>-31.913482507236345</v>
      </c>
      <c r="CZ13" s="206"/>
      <c r="DA13" s="204">
        <f t="shared" si="38"/>
        <v>-30.756621357792756</v>
      </c>
      <c r="DB13" s="206"/>
      <c r="DC13" s="204">
        <f t="shared" si="39"/>
        <v>-14.574103113679781</v>
      </c>
      <c r="DD13" s="206"/>
      <c r="DE13" s="204">
        <f t="shared" si="40"/>
        <v>-7.840267091821163</v>
      </c>
      <c r="DF13" s="206"/>
      <c r="DG13" s="204">
        <f t="shared" si="41"/>
        <v>14.561726609945037</v>
      </c>
      <c r="DH13" s="206"/>
      <c r="DI13" s="204">
        <f t="shared" si="42"/>
        <v>34.700101120217667</v>
      </c>
      <c r="DJ13" s="204"/>
      <c r="DK13" s="204">
        <f t="shared" si="43"/>
        <v>61.395539714259087</v>
      </c>
      <c r="DL13" s="207"/>
      <c r="DM13" s="204">
        <f t="shared" si="44"/>
        <v>70.513601475886318</v>
      </c>
      <c r="DN13" s="207"/>
      <c r="DO13" s="204">
        <f t="shared" si="45"/>
        <v>91.950563605061745</v>
      </c>
      <c r="DP13" s="206"/>
      <c r="DQ13" s="204">
        <f t="shared" si="46"/>
        <v>39.803442748205974</v>
      </c>
      <c r="DR13" s="199"/>
      <c r="DS13" s="204">
        <f t="shared" si="47"/>
        <v>42.51742917989656</v>
      </c>
      <c r="DT13" s="206"/>
      <c r="DU13" s="204">
        <f t="shared" si="48"/>
        <v>22.835278765335687</v>
      </c>
      <c r="DV13" s="206"/>
      <c r="DW13" s="204">
        <f t="shared" si="49"/>
        <v>17.232782502366128</v>
      </c>
      <c r="DX13" s="206"/>
      <c r="DY13" s="204">
        <f t="shared" si="50"/>
        <v>19.510416748159564</v>
      </c>
      <c r="DZ13" s="206"/>
      <c r="EA13" s="204">
        <f t="shared" si="51"/>
        <v>17.558316633266525</v>
      </c>
      <c r="EB13" s="206"/>
      <c r="EC13" s="204">
        <f t="shared" si="52"/>
        <v>17.468030343671927</v>
      </c>
      <c r="ED13" s="206"/>
      <c r="EE13" s="204">
        <f t="shared" si="53"/>
        <v>7.9109105837525062</v>
      </c>
      <c r="EF13" s="206"/>
      <c r="EG13" s="204">
        <f t="shared" si="54"/>
        <v>-7.1940998540856889</v>
      </c>
      <c r="EH13" s="206"/>
      <c r="EI13" s="204">
        <f t="shared" si="4"/>
        <v>31.490624766700016</v>
      </c>
      <c r="EJ13" s="206"/>
      <c r="EK13" s="204">
        <f t="shared" si="55"/>
        <v>-27.822119811151758</v>
      </c>
      <c r="EL13" s="206"/>
      <c r="EM13" s="204">
        <f t="shared" si="5"/>
        <v>-35.76240441875521</v>
      </c>
      <c r="EN13" s="206"/>
      <c r="EO13" s="204">
        <f t="shared" si="6"/>
        <v>-55.378080635816396</v>
      </c>
      <c r="EP13" s="206"/>
      <c r="EQ13" s="204">
        <f t="shared" si="7"/>
        <v>-41.025434699774934</v>
      </c>
      <c r="ER13" s="206"/>
      <c r="ES13" s="204">
        <f t="shared" si="8"/>
        <v>2.0221365016505781</v>
      </c>
      <c r="ET13" s="207"/>
      <c r="EU13" s="204">
        <f t="shared" si="8"/>
        <v>1.7655269342075324</v>
      </c>
      <c r="EV13" s="207"/>
      <c r="EW13" s="204">
        <f t="shared" si="8"/>
        <v>1.877525478893366</v>
      </c>
      <c r="EX13" s="239"/>
      <c r="EY13" s="204">
        <f t="shared" si="8"/>
        <v>2.4627262186277643</v>
      </c>
      <c r="EZ13" s="239"/>
      <c r="FA13" s="204">
        <f t="shared" si="9"/>
        <v>1.8990241841124096</v>
      </c>
      <c r="FB13" s="239"/>
      <c r="FC13" s="204">
        <f t="shared" si="10"/>
        <v>1.8174081696999571</v>
      </c>
      <c r="FD13" s="201"/>
      <c r="FE13" s="204">
        <f t="shared" si="11"/>
        <v>1.9408864379435515</v>
      </c>
      <c r="FF13" s="207"/>
      <c r="FG13" s="204">
        <f t="shared" si="12"/>
        <v>1.9623096779296276</v>
      </c>
      <c r="FH13" s="176"/>
      <c r="FI13" s="204">
        <f t="shared" si="13"/>
        <v>1.8670587145740012</v>
      </c>
      <c r="FJ13" s="176"/>
      <c r="FK13" s="204">
        <f t="shared" si="14"/>
        <v>2.1642137342311107</v>
      </c>
      <c r="FL13" s="176"/>
      <c r="FM13" s="204">
        <f t="shared" si="15"/>
        <v>2.2893844450202603</v>
      </c>
      <c r="FN13" s="176"/>
      <c r="FO13" s="204">
        <f t="shared" si="16"/>
        <v>2.7711582785302</v>
      </c>
      <c r="FP13" s="221"/>
      <c r="FQ13" s="204">
        <f t="shared" si="17"/>
        <v>3.0130874560968373</v>
      </c>
      <c r="FR13" s="221"/>
      <c r="FS13" s="204">
        <f t="shared" si="18"/>
        <v>3.1781555247765465</v>
      </c>
      <c r="FT13" s="221"/>
      <c r="FU13" s="204">
        <f t="shared" si="19"/>
        <v>3.3662601527864622</v>
      </c>
      <c r="FV13" s="176"/>
      <c r="FW13" s="204">
        <f t="shared" si="20"/>
        <v>3.2083427487052769</v>
      </c>
      <c r="FX13" s="176"/>
      <c r="FY13" s="204">
        <f t="shared" si="21"/>
        <v>2.4451191834344734</v>
      </c>
      <c r="FZ13" s="239"/>
      <c r="GA13" s="204">
        <f t="shared" si="22"/>
        <v>2.0687787091827103</v>
      </c>
      <c r="GC13" s="204">
        <f t="shared" si="23"/>
        <v>2.1352364270659705</v>
      </c>
      <c r="GE13" s="204">
        <f t="shared" si="24"/>
        <v>2.1600498315757894</v>
      </c>
      <c r="GG13" s="204">
        <f t="shared" si="25"/>
        <v>2.0363639837535774</v>
      </c>
      <c r="GI13" s="204">
        <f t="shared" si="26"/>
        <v>2.3638999175911444</v>
      </c>
      <c r="GK13" s="204">
        <f t="shared" si="27"/>
        <v>2.3045164693599913</v>
      </c>
      <c r="GM13" s="204">
        <f t="shared" si="28"/>
        <v>2.5625992955832877</v>
      </c>
      <c r="GO13" s="391">
        <f>(CC13/CC$5)*100</f>
        <v>2.5577932264725969</v>
      </c>
      <c r="GP13" s="383" t="e">
        <f>(CD13/CD$5)*100</f>
        <v>#DIV/0!</v>
      </c>
      <c r="GQ13" s="383">
        <f>(CE13/CE$5)*100</f>
        <v>2.0315718884888909</v>
      </c>
      <c r="GR13" s="383" t="e">
        <f>(CF13/CF$5)*100</f>
        <v>#DIV/0!</v>
      </c>
      <c r="GS13" s="391">
        <f>(CG13/CG$5)*100</f>
        <v>2.0531616805790276</v>
      </c>
      <c r="GT13" s="383" t="e">
        <f t="shared" si="30"/>
        <v>#DIV/0!</v>
      </c>
      <c r="GU13" s="391">
        <f>(CI13/CI$5)*100</f>
        <v>1.5644662990940961</v>
      </c>
      <c r="GW13" s="391">
        <f>(CK13/CK$5)*100</f>
        <v>1.8751924674695954</v>
      </c>
    </row>
    <row r="14" spans="1:205" ht="17.25" customHeight="1" x14ac:dyDescent="0.45">
      <c r="A14" s="222"/>
      <c r="B14" s="219"/>
      <c r="C14" s="219" t="s">
        <v>50</v>
      </c>
      <c r="D14" s="223"/>
      <c r="E14" s="224">
        <f>+'t44 (4)'!B10</f>
        <v>302300</v>
      </c>
      <c r="F14" s="224"/>
      <c r="G14" s="224">
        <f>+'t44 (4)'!D10</f>
        <v>303180</v>
      </c>
      <c r="H14" s="224"/>
      <c r="I14" s="224">
        <f>+'t44 (4)'!F10</f>
        <v>327094</v>
      </c>
      <c r="J14" s="224"/>
      <c r="K14" s="224">
        <f>+'t44 (4)'!H10</f>
        <v>241973</v>
      </c>
      <c r="L14" s="225"/>
      <c r="M14" s="224">
        <f>+'t44 (4)'!J10</f>
        <v>257930</v>
      </c>
      <c r="N14" s="225"/>
      <c r="O14" s="224">
        <f>+'t44 (4)'!L10</f>
        <v>287675</v>
      </c>
      <c r="P14" s="226"/>
      <c r="Q14" s="224">
        <f>+'t44 (4)'!N10</f>
        <v>332661</v>
      </c>
      <c r="R14" s="226"/>
      <c r="S14" s="224">
        <f>+'t44 (4)'!P10</f>
        <v>341658</v>
      </c>
      <c r="T14" s="226"/>
      <c r="U14" s="224">
        <f>+'t44 (4)'!R10</f>
        <v>309085</v>
      </c>
      <c r="V14" s="226"/>
      <c r="W14" s="224">
        <f>+'t44 (4)'!T10</f>
        <v>322282</v>
      </c>
      <c r="X14" s="226"/>
      <c r="Y14" s="224">
        <f>+'t44 (4)'!V10</f>
        <v>309859</v>
      </c>
      <c r="Z14" s="226"/>
      <c r="AA14" s="224">
        <f>+'t44 (4)'!X10</f>
        <v>317833</v>
      </c>
      <c r="AB14" s="224"/>
      <c r="AC14" s="224">
        <f>+'t44 (4)'!Z10</f>
        <v>285772</v>
      </c>
      <c r="AD14" s="224"/>
      <c r="AE14" s="224">
        <f>+'t44 (4)'!AB10</f>
        <v>318147</v>
      </c>
      <c r="AF14" s="226"/>
      <c r="AG14" s="224">
        <f>+'t44 (4)'!AD10</f>
        <v>335325</v>
      </c>
      <c r="AH14" s="226"/>
      <c r="AI14" s="224">
        <f>+'t44 (4)'!AF10</f>
        <v>300349</v>
      </c>
      <c r="AJ14" s="226"/>
      <c r="AK14" s="224">
        <f>+'t44 (4)'!AH10</f>
        <v>256109</v>
      </c>
      <c r="AL14" s="226"/>
      <c r="AM14" s="224">
        <f>+'t44 (4)'!AJ10</f>
        <v>248608</v>
      </c>
      <c r="AN14" s="226"/>
      <c r="AO14" s="224">
        <f>+'t44 (4)'!AL10</f>
        <v>256760</v>
      </c>
      <c r="AP14" s="226"/>
      <c r="AQ14" s="224">
        <f>+'t44 (4)'!AN10</f>
        <v>282282</v>
      </c>
      <c r="AR14" s="226"/>
      <c r="AS14" s="224">
        <f>+'t44 (4)'!AP10</f>
        <v>279635</v>
      </c>
      <c r="AT14" s="226"/>
      <c r="AU14" s="224">
        <f>+'t44 (4)'!AR10</f>
        <v>295774</v>
      </c>
      <c r="AV14" s="226"/>
      <c r="AW14" s="224">
        <f>+'t44 (4)'!AT10</f>
        <v>308369</v>
      </c>
      <c r="AX14" s="226"/>
      <c r="AY14" s="224">
        <f>+'t44 (4)'!AV10</f>
        <v>326157</v>
      </c>
      <c r="AZ14" s="226"/>
      <c r="BA14" s="224">
        <f t="shared" si="1"/>
        <v>3493287</v>
      </c>
      <c r="BB14" s="226"/>
      <c r="BC14" s="224">
        <f>+'t44 (4)'!AX10</f>
        <v>296445</v>
      </c>
      <c r="BD14" s="226"/>
      <c r="BE14" s="224">
        <f>+'t44 (4)'!AZ10</f>
        <v>309665</v>
      </c>
      <c r="BF14" s="226"/>
      <c r="BG14" s="224">
        <f>+'t44 (4)'!BB10</f>
        <v>341557</v>
      </c>
      <c r="BH14" s="226"/>
      <c r="BI14" s="224">
        <f t="shared" si="2"/>
        <v>947667</v>
      </c>
      <c r="BJ14" s="226"/>
      <c r="BK14" s="224">
        <f>+'t44 (4)'!BD10</f>
        <v>269037</v>
      </c>
      <c r="BL14" s="226"/>
      <c r="BM14" s="224">
        <f>+'t44 (4)'!BF10</f>
        <v>266737</v>
      </c>
      <c r="BN14" s="226"/>
      <c r="BO14" s="224">
        <f>+'t44 (4)'!BH10</f>
        <v>251540</v>
      </c>
      <c r="BP14" s="226"/>
      <c r="BQ14" s="224">
        <f>+'t44 (4)'!BJ10</f>
        <v>273404</v>
      </c>
      <c r="BR14" s="226"/>
      <c r="BS14" s="224">
        <f>+'t44 (4)'!BL10</f>
        <v>313044</v>
      </c>
      <c r="BT14" s="226"/>
      <c r="BU14" s="224">
        <f>+'t44 (4)'!BN10</f>
        <v>298852</v>
      </c>
      <c r="BV14" s="226"/>
      <c r="BW14" s="224">
        <f>+'t44 (4)'!BP10</f>
        <v>314397</v>
      </c>
      <c r="BX14" s="226"/>
      <c r="BY14" s="224">
        <f>+'t44 (4)'!BR10</f>
        <v>360886</v>
      </c>
      <c r="BZ14" s="226"/>
      <c r="CA14" s="224">
        <f>+'t44 (4)'!BT10</f>
        <v>366591</v>
      </c>
      <c r="CB14" s="226"/>
      <c r="CC14" s="224">
        <f>CA14+BY14+BW14+BU14+BS14+BQ14+BO14+BM14+BK14+BG14+BE14+BC14</f>
        <v>3662155</v>
      </c>
      <c r="CD14" s="226"/>
      <c r="CE14" s="224">
        <f>+'t44 (4)'!BV10</f>
        <v>309518</v>
      </c>
      <c r="CF14" s="226"/>
      <c r="CG14" s="224">
        <f>+'t44 (4)'!BX10</f>
        <v>311225</v>
      </c>
      <c r="CH14" s="226"/>
      <c r="CI14" s="224">
        <f>+'t44 (4)'!BZ10</f>
        <v>262670</v>
      </c>
      <c r="CJ14" s="226"/>
      <c r="CK14" s="224">
        <f t="shared" si="3"/>
        <v>883413</v>
      </c>
      <c r="CL14" s="226"/>
      <c r="CM14" s="227">
        <f t="shared" si="31"/>
        <v>-5.4674164737016255</v>
      </c>
      <c r="CN14" s="227"/>
      <c r="CO14" s="227">
        <f t="shared" si="32"/>
        <v>4.9366712843855076</v>
      </c>
      <c r="CP14" s="227"/>
      <c r="CQ14" s="227">
        <f t="shared" si="33"/>
        <v>2.5164020128770392</v>
      </c>
      <c r="CR14" s="227"/>
      <c r="CS14" s="227">
        <f t="shared" si="34"/>
        <v>24.125005682452173</v>
      </c>
      <c r="CT14" s="228"/>
      <c r="CU14" s="227">
        <f t="shared" si="35"/>
        <v>-0.70600550536967788</v>
      </c>
      <c r="CV14" s="228"/>
      <c r="CW14" s="227">
        <f t="shared" si="36"/>
        <v>-13.580255496654214</v>
      </c>
      <c r="CX14" s="216"/>
      <c r="CY14" s="227">
        <f t="shared" si="37"/>
        <v>-22.816320518485789</v>
      </c>
      <c r="CZ14" s="227"/>
      <c r="DA14" s="227">
        <f t="shared" si="38"/>
        <v>-17.37878229106299</v>
      </c>
      <c r="DB14" s="227"/>
      <c r="DC14" s="227">
        <f t="shared" si="39"/>
        <v>-9.5281233317695779</v>
      </c>
      <c r="DD14" s="227"/>
      <c r="DE14" s="227">
        <f t="shared" si="40"/>
        <v>-8.2250947927591351</v>
      </c>
      <c r="DF14" s="227"/>
      <c r="DG14" s="227">
        <f t="shared" si="41"/>
        <v>-0.48086387679557863</v>
      </c>
      <c r="DH14" s="227"/>
      <c r="DI14" s="227">
        <f t="shared" si="42"/>
        <v>2.6189854420403114</v>
      </c>
      <c r="DJ14" s="227"/>
      <c r="DK14" s="227">
        <f t="shared" si="43"/>
        <v>3.7347955712945913</v>
      </c>
      <c r="DL14" s="229"/>
      <c r="DM14" s="227">
        <f t="shared" si="44"/>
        <v>-2.6660631720556882</v>
      </c>
      <c r="DN14" s="229"/>
      <c r="DO14" s="227">
        <f t="shared" si="45"/>
        <v>1.8584954894505401</v>
      </c>
      <c r="DP14" s="227"/>
      <c r="DQ14" s="227">
        <f t="shared" si="46"/>
        <v>-10.425205344449296</v>
      </c>
      <c r="DR14" s="199"/>
      <c r="DS14" s="227">
        <f t="shared" si="47"/>
        <v>4.1497955948443854</v>
      </c>
      <c r="DT14" s="227"/>
      <c r="DU14" s="227">
        <f t="shared" si="48"/>
        <v>1.1793667138627839</v>
      </c>
      <c r="DV14" s="227"/>
      <c r="DW14" s="227">
        <f t="shared" si="49"/>
        <v>6.4823181180869272</v>
      </c>
      <c r="DX14" s="206"/>
      <c r="DY14" s="227">
        <f t="shared" si="50"/>
        <v>10.897613025272591</v>
      </c>
      <c r="DZ14" s="206"/>
      <c r="EA14" s="227">
        <f t="shared" si="51"/>
        <v>6.8721726536377759</v>
      </c>
      <c r="EB14" s="206"/>
      <c r="EC14" s="227">
        <f t="shared" si="52"/>
        <v>6.2963614110773669</v>
      </c>
      <c r="ED14" s="206"/>
      <c r="EE14" s="227">
        <f t="shared" si="53"/>
        <v>17.030570517788757</v>
      </c>
      <c r="EF14" s="206"/>
      <c r="EG14" s="227">
        <f t="shared" si="54"/>
        <v>12.397097103542155</v>
      </c>
      <c r="EH14" s="206"/>
      <c r="EI14" s="227">
        <f t="shared" si="4"/>
        <v>4.8340717496157648</v>
      </c>
      <c r="EJ14" s="206"/>
      <c r="EK14" s="227">
        <f t="shared" si="55"/>
        <v>4.4099242692573704</v>
      </c>
      <c r="EL14" s="206"/>
      <c r="EM14" s="227">
        <f t="shared" si="5"/>
        <v>0.50377020328420397</v>
      </c>
      <c r="EN14" s="206"/>
      <c r="EO14" s="227">
        <f t="shared" si="6"/>
        <v>-23.096291394994097</v>
      </c>
      <c r="EP14" s="206"/>
      <c r="EQ14" s="227">
        <f t="shared" si="7"/>
        <v>-6.7802297642526321</v>
      </c>
      <c r="ER14" s="229"/>
      <c r="ES14" s="227">
        <f t="shared" si="8"/>
        <v>50.781489616424643</v>
      </c>
      <c r="ET14" s="229"/>
      <c r="EU14" s="227">
        <f t="shared" si="8"/>
        <v>46.552170901910401</v>
      </c>
      <c r="EV14" s="229"/>
      <c r="EW14" s="227">
        <f t="shared" si="8"/>
        <v>49.447487277253316</v>
      </c>
      <c r="EX14" s="230"/>
      <c r="EY14" s="227">
        <f t="shared" si="8"/>
        <v>55.407373671413083</v>
      </c>
      <c r="EZ14" s="230"/>
      <c r="FA14" s="227">
        <f t="shared" si="9"/>
        <v>41.680672980065829</v>
      </c>
      <c r="FB14" s="230"/>
      <c r="FC14" s="227">
        <f t="shared" si="10"/>
        <v>38.687913169064799</v>
      </c>
      <c r="FD14" s="219"/>
      <c r="FE14" s="227">
        <f t="shared" si="11"/>
        <v>43.034417880220715</v>
      </c>
      <c r="FF14" s="229"/>
      <c r="FG14" s="227">
        <f t="shared" si="12"/>
        <v>43.335291810185275</v>
      </c>
      <c r="FH14" s="176"/>
      <c r="FI14" s="227">
        <f t="shared" si="13"/>
        <v>41.85129969137482</v>
      </c>
      <c r="FJ14" s="176"/>
      <c r="FK14" s="227">
        <f t="shared" si="14"/>
        <v>48.230868163291071</v>
      </c>
      <c r="FL14" s="176"/>
      <c r="FM14" s="227">
        <f t="shared" si="15"/>
        <v>46.897308021611558</v>
      </c>
      <c r="FN14" s="176"/>
      <c r="FO14" s="227">
        <f t="shared" si="16"/>
        <v>50.939406989942363</v>
      </c>
      <c r="FP14" s="221"/>
      <c r="FQ14" s="227"/>
      <c r="FR14" s="221"/>
      <c r="FS14" s="227"/>
      <c r="FT14" s="221"/>
      <c r="FU14" s="227"/>
      <c r="FV14" s="176"/>
      <c r="FW14" s="227"/>
      <c r="FX14" s="176"/>
      <c r="FY14" s="227"/>
      <c r="FZ14" s="239"/>
      <c r="GA14" s="227"/>
      <c r="GC14" s="227"/>
      <c r="GE14" s="227"/>
      <c r="GG14" s="227"/>
      <c r="GI14" s="227"/>
      <c r="GK14" s="227"/>
      <c r="GM14" s="227"/>
      <c r="GO14" s="383"/>
      <c r="GP14" s="383"/>
      <c r="GQ14" s="383"/>
      <c r="GR14" s="383"/>
      <c r="GS14" s="383"/>
      <c r="GT14" s="383"/>
      <c r="GU14" s="383"/>
      <c r="GW14" s="383"/>
    </row>
    <row r="15" spans="1:205" ht="17.25" customHeight="1" x14ac:dyDescent="0.45">
      <c r="A15" s="222"/>
      <c r="B15" s="219"/>
      <c r="C15" s="219" t="s">
        <v>51</v>
      </c>
      <c r="D15" s="223"/>
      <c r="E15" s="224">
        <f>(E13/E14)*1000000</f>
        <v>46080.879920608662</v>
      </c>
      <c r="F15" s="224"/>
      <c r="G15" s="224">
        <f>(G13/G14)*1000000</f>
        <v>44590.0785012204</v>
      </c>
      <c r="H15" s="224"/>
      <c r="I15" s="224">
        <f>(I13/I14)*1000000</f>
        <v>45118.222896170519</v>
      </c>
      <c r="J15" s="224"/>
      <c r="K15" s="224">
        <f>(K13/K14)*1000000</f>
        <v>46555.111520706858</v>
      </c>
      <c r="L15" s="225"/>
      <c r="M15" s="224">
        <f>(M13/M14)*1000000</f>
        <v>46159.810801380219</v>
      </c>
      <c r="N15" s="225"/>
      <c r="O15" s="224">
        <f>(O13/O14)*1000000</f>
        <v>49564.299991309636</v>
      </c>
      <c r="P15" s="226"/>
      <c r="Q15" s="224">
        <f>(Q13/Q14)*1000000</f>
        <v>51126.792740958517</v>
      </c>
      <c r="R15" s="226"/>
      <c r="S15" s="224">
        <f>(S13/S14)*1000000</f>
        <v>54030.521749819993</v>
      </c>
      <c r="T15" s="226"/>
      <c r="U15" s="224">
        <f>(U13/U14)*1000000</f>
        <v>47246.873837293948</v>
      </c>
      <c r="V15" s="226"/>
      <c r="W15" s="224">
        <f>(W13/W14)*1000000</f>
        <v>44684.592996195875</v>
      </c>
      <c r="X15" s="226"/>
      <c r="Y15" s="224">
        <f>(Y13/Y14)*1000000</f>
        <v>42407.030294424243</v>
      </c>
      <c r="Z15" s="226"/>
      <c r="AA15" s="224">
        <f>(AA13/AA14)*1000000</f>
        <v>41444.532191433871</v>
      </c>
      <c r="AB15" s="224"/>
      <c r="AC15" s="224">
        <f>(AC13/AC14)*1000000</f>
        <v>39820.346290049412</v>
      </c>
      <c r="AD15" s="224"/>
      <c r="AE15" s="224">
        <f>(AE13/AE14)*1000000</f>
        <v>37925.770162849243</v>
      </c>
      <c r="AF15" s="226"/>
      <c r="AG15" s="224">
        <f>(AG13/AG14)*1000000</f>
        <v>37970.088719898602</v>
      </c>
      <c r="AH15" s="226"/>
      <c r="AI15" s="224">
        <f>(AI13/AI14)*1000000</f>
        <v>44447.625928503177</v>
      </c>
      <c r="AJ15" s="226"/>
      <c r="AK15" s="224">
        <f>(AK13/AK14)*1000000</f>
        <v>45561.26493016645</v>
      </c>
      <c r="AL15" s="226"/>
      <c r="AM15" s="224">
        <f>(AM13/AM14)*1000000</f>
        <v>46976.123053159994</v>
      </c>
      <c r="AN15" s="226"/>
      <c r="AO15" s="224">
        <f>(AO13/AO14)*1000000</f>
        <v>45100.794516279799</v>
      </c>
      <c r="AP15" s="226"/>
      <c r="AQ15" s="224">
        <f>(AQ13/AQ14)*1000000</f>
        <v>45282.02294159741</v>
      </c>
      <c r="AR15" s="226"/>
      <c r="AS15" s="224">
        <f>(AS13/AS14)*1000000</f>
        <v>44611.725999964241</v>
      </c>
      <c r="AT15" s="226"/>
      <c r="AU15" s="224">
        <f>(AU13/AU14)*1000000</f>
        <v>44871.963052871441</v>
      </c>
      <c r="AV15" s="226"/>
      <c r="AW15" s="224">
        <f>(AW13/AW14)*1000000</f>
        <v>48816.969280310273</v>
      </c>
      <c r="AX15" s="226"/>
      <c r="AY15" s="224">
        <f>(AY13/AY14)*1000000</f>
        <v>54401.070650024376</v>
      </c>
      <c r="AZ15" s="226"/>
      <c r="BA15" s="224">
        <f>(BA13/BA14)*1000000</f>
        <v>44594.443571341268</v>
      </c>
      <c r="BB15" s="226"/>
      <c r="BC15" s="224">
        <f>(BC13/BC14)*1000000</f>
        <v>61954.392889068797</v>
      </c>
      <c r="BD15" s="226"/>
      <c r="BE15" s="224">
        <f>(BE13/BE14)*1000000</f>
        <v>66439.927017906448</v>
      </c>
      <c r="BF15" s="226"/>
      <c r="BG15" s="224">
        <f>(BG13/BG14)*1000000</f>
        <v>71553.971957828413</v>
      </c>
      <c r="BH15" s="226"/>
      <c r="BI15" s="224">
        <f>(BI13/BI14)*1000000</f>
        <v>66879.979992972207</v>
      </c>
      <c r="BJ15" s="226"/>
      <c r="BK15" s="224">
        <f>(BK13/BK14)*1000000</f>
        <v>69371.424748268822</v>
      </c>
      <c r="BL15" s="226"/>
      <c r="BM15" s="224">
        <f>(BM13/BM14)*1000000</f>
        <v>62345.531366102194</v>
      </c>
      <c r="BN15" s="226"/>
      <c r="BO15" s="224">
        <f>(BO13/BO14)*1000000</f>
        <v>57030.651188677744</v>
      </c>
      <c r="BP15" s="226"/>
      <c r="BQ15" s="224">
        <f>(BQ13/BQ14)*1000000</f>
        <v>49654.174774326631</v>
      </c>
      <c r="BR15" s="226"/>
      <c r="BS15" s="224">
        <f>(BS13/BS14)*1000000</f>
        <v>48798.827001954996</v>
      </c>
      <c r="BT15" s="226"/>
      <c r="BU15" s="224">
        <f>(BU13/BU14)*1000000</f>
        <v>49072.450577543401</v>
      </c>
      <c r="BV15" s="226"/>
      <c r="BW15" s="224">
        <f>(BW13/BW14)*1000000</f>
        <v>49587.973167682896</v>
      </c>
      <c r="BX15" s="226"/>
      <c r="BY15" s="224">
        <f>(BY13/BY14)*1000000</f>
        <v>45012.884955359863</v>
      </c>
      <c r="BZ15" s="226"/>
      <c r="CA15" s="224">
        <f>(CA13/CA14)*1000000</f>
        <v>44918.778693421278</v>
      </c>
      <c r="CB15" s="226"/>
      <c r="CC15" s="224">
        <f>(CC13/CC14)*1000000</f>
        <v>55933.640165421733</v>
      </c>
      <c r="CD15" s="226"/>
      <c r="CE15" s="224">
        <f>(CE13/CE14)*1000000</f>
        <v>42828.656168623471</v>
      </c>
      <c r="CF15" s="226"/>
      <c r="CG15" s="224">
        <f>(CG13/CG14)*1000000</f>
        <v>42465.483171339059</v>
      </c>
      <c r="CH15" s="226"/>
      <c r="CI15" s="224">
        <f>(CI13/CI14)*1000000</f>
        <v>41517.836068070203</v>
      </c>
      <c r="CJ15" s="226"/>
      <c r="CK15" s="224">
        <f>(CK13/CK14)*1000000</f>
        <v>42310.957615520711</v>
      </c>
      <c r="CL15" s="226"/>
      <c r="CM15" s="227">
        <f t="shared" si="31"/>
        <v>-13.585968066029409</v>
      </c>
      <c r="CN15" s="227"/>
      <c r="CO15" s="227">
        <f t="shared" si="32"/>
        <v>-14.945720129622019</v>
      </c>
      <c r="CP15" s="227"/>
      <c r="CQ15" s="227">
        <f t="shared" si="33"/>
        <v>-15.843119957808948</v>
      </c>
      <c r="CR15" s="227"/>
      <c r="CS15" s="227">
        <f t="shared" si="34"/>
        <v>-4.5268618705086912</v>
      </c>
      <c r="CT15" s="228"/>
      <c r="CU15" s="227">
        <f t="shared" si="35"/>
        <v>-1.2966818122137402</v>
      </c>
      <c r="CV15" s="228"/>
      <c r="CW15" s="227">
        <f t="shared" si="36"/>
        <v>-5.2218571403276908</v>
      </c>
      <c r="CX15" s="216"/>
      <c r="CY15" s="227">
        <f t="shared" si="37"/>
        <v>-11.786380294203735</v>
      </c>
      <c r="CZ15" s="227"/>
      <c r="DA15" s="227">
        <f t="shared" si="38"/>
        <v>-16.191771844682822</v>
      </c>
      <c r="DB15" s="227"/>
      <c r="DC15" s="227">
        <f t="shared" si="39"/>
        <v>-5.5774014729619514</v>
      </c>
      <c r="DD15" s="227"/>
      <c r="DE15" s="227">
        <f t="shared" si="40"/>
        <v>0.4193169146500253</v>
      </c>
      <c r="DF15" s="227"/>
      <c r="DG15" s="227">
        <f t="shared" si="41"/>
        <v>15.115274381117928</v>
      </c>
      <c r="DH15" s="227"/>
      <c r="DI15" s="227">
        <f t="shared" si="42"/>
        <v>31.262359045926157</v>
      </c>
      <c r="DJ15" s="227"/>
      <c r="DK15" s="227">
        <f t="shared" si="43"/>
        <v>55.584766736572533</v>
      </c>
      <c r="DL15" s="229"/>
      <c r="DM15" s="227">
        <f t="shared" si="44"/>
        <v>75.184120803929446</v>
      </c>
      <c r="DN15" s="229"/>
      <c r="DO15" s="227">
        <f t="shared" si="45"/>
        <v>88.448261171246202</v>
      </c>
      <c r="DP15" s="227"/>
      <c r="DQ15" s="227">
        <f t="shared" si="46"/>
        <v>56.074533339209509</v>
      </c>
      <c r="DR15" s="199"/>
      <c r="DS15" s="227">
        <f t="shared" si="47"/>
        <v>36.838894753386796</v>
      </c>
      <c r="DT15" s="227"/>
      <c r="DU15" s="227">
        <f t="shared" si="48"/>
        <v>21.403486456597665</v>
      </c>
      <c r="DV15" s="227"/>
      <c r="DW15" s="227">
        <f t="shared" si="49"/>
        <v>10.096008965880232</v>
      </c>
      <c r="DX15" s="206"/>
      <c r="DY15" s="227">
        <f t="shared" si="50"/>
        <v>7.7664464436436376</v>
      </c>
      <c r="DZ15" s="206"/>
      <c r="EA15" s="227">
        <f t="shared" si="51"/>
        <v>9.9989957294697174</v>
      </c>
      <c r="EB15" s="206"/>
      <c r="EC15" s="227">
        <f t="shared" si="52"/>
        <v>10.50992600714773</v>
      </c>
      <c r="ED15" s="206"/>
      <c r="EE15" s="227">
        <f t="shared" si="53"/>
        <v>-7.7925450535593637</v>
      </c>
      <c r="EF15" s="206"/>
      <c r="EG15" s="227">
        <f t="shared" si="54"/>
        <v>-17.430340696059165</v>
      </c>
      <c r="EH15" s="206"/>
      <c r="EI15" s="227">
        <f t="shared" si="4"/>
        <v>25.42737544407354</v>
      </c>
      <c r="EJ15" s="206"/>
      <c r="EK15" s="227">
        <f t="shared" si="55"/>
        <v>-30.870670873477092</v>
      </c>
      <c r="EL15" s="206"/>
      <c r="EM15" s="227">
        <f t="shared" si="5"/>
        <v>-36.08439220606904</v>
      </c>
      <c r="EN15" s="206"/>
      <c r="EO15" s="227">
        <f t="shared" si="6"/>
        <v>-41.97689529724574</v>
      </c>
      <c r="EP15" s="206"/>
      <c r="EQ15" s="227">
        <f t="shared" si="7"/>
        <v>-36.735989424687666</v>
      </c>
      <c r="ER15" s="229"/>
      <c r="ES15" s="227">
        <f t="shared" si="8"/>
        <v>7.0760483940014343</v>
      </c>
      <c r="ET15" s="229"/>
      <c r="EU15" s="227">
        <f t="shared" si="8"/>
        <v>5.5494061996735224</v>
      </c>
      <c r="EV15" s="229"/>
      <c r="EW15" s="227">
        <f t="shared" si="8"/>
        <v>5.5991216846145253</v>
      </c>
      <c r="EX15" s="230"/>
      <c r="EY15" s="227">
        <f t="shared" si="8"/>
        <v>8.1995485872360643</v>
      </c>
      <c r="EZ15" s="230"/>
      <c r="FA15" s="227">
        <f t="shared" si="9"/>
        <v>7.4149060912049531</v>
      </c>
      <c r="FB15" s="230"/>
      <c r="FC15" s="227">
        <f t="shared" si="10"/>
        <v>7.3103366331733382</v>
      </c>
      <c r="FD15" s="219"/>
      <c r="FE15" s="227">
        <f t="shared" si="11"/>
        <v>7.5591464322462683</v>
      </c>
      <c r="FF15" s="229"/>
      <c r="FG15" s="227">
        <f t="shared" si="12"/>
        <v>6.9515933638334273</v>
      </c>
      <c r="FH15" s="176"/>
      <c r="FI15" s="227">
        <f t="shared" si="13"/>
        <v>6.6767704850036704</v>
      </c>
      <c r="FJ15" s="176"/>
      <c r="FK15" s="227">
        <f t="shared" si="14"/>
        <v>7.3171196056147938</v>
      </c>
      <c r="FL15" s="176"/>
      <c r="FM15" s="227">
        <f t="shared" si="15"/>
        <v>7.4241718364046321</v>
      </c>
      <c r="FN15" s="176"/>
      <c r="FO15" s="227">
        <f t="shared" si="16"/>
        <v>8.4963936954601618</v>
      </c>
      <c r="FP15" s="221"/>
      <c r="FQ15" s="227"/>
      <c r="FR15" s="221"/>
      <c r="FS15" s="227"/>
      <c r="FT15" s="221"/>
      <c r="FU15" s="227"/>
      <c r="FV15" s="176"/>
      <c r="FW15" s="227"/>
      <c r="FX15" s="176"/>
      <c r="FY15" s="227"/>
      <c r="FZ15" s="239"/>
      <c r="GA15" s="227"/>
      <c r="GC15" s="227"/>
      <c r="GE15" s="227"/>
      <c r="GG15" s="227"/>
      <c r="GI15" s="227"/>
      <c r="GK15" s="227"/>
      <c r="GM15" s="227"/>
      <c r="GO15" s="383"/>
      <c r="GP15" s="383"/>
      <c r="GQ15" s="383"/>
      <c r="GR15" s="383"/>
      <c r="GS15" s="383"/>
      <c r="GT15" s="383"/>
      <c r="GU15" s="383"/>
      <c r="GW15" s="383"/>
    </row>
    <row r="16" spans="1:205" ht="17.25" customHeight="1" x14ac:dyDescent="0.45">
      <c r="A16" s="222"/>
      <c r="B16" s="246" t="s">
        <v>215</v>
      </c>
      <c r="C16" s="247"/>
      <c r="D16" s="223"/>
      <c r="E16" s="224">
        <f>+'t44 (4)'!C12</f>
        <v>3037.75</v>
      </c>
      <c r="F16" s="224"/>
      <c r="G16" s="224">
        <f>+'t44 (4)'!E12</f>
        <v>2701.72</v>
      </c>
      <c r="H16" s="224"/>
      <c r="I16" s="224">
        <f>+'t44 (4)'!G12</f>
        <v>3285.28</v>
      </c>
      <c r="J16" s="224"/>
      <c r="K16" s="224">
        <f>+'t44 (4)'!I12</f>
        <v>2819.72</v>
      </c>
      <c r="L16" s="225"/>
      <c r="M16" s="224">
        <f>+'t44 (4)'!K12</f>
        <v>2526.35</v>
      </c>
      <c r="N16" s="225"/>
      <c r="O16" s="224">
        <f>+'t44 (4)'!M12</f>
        <v>2467.79</v>
      </c>
      <c r="P16" s="226"/>
      <c r="Q16" s="224">
        <f>+'t44 (4)'!O12</f>
        <v>3291.93</v>
      </c>
      <c r="R16" s="226"/>
      <c r="S16" s="224">
        <f>+'t44 (4)'!Q12</f>
        <v>3877.5</v>
      </c>
      <c r="T16" s="226"/>
      <c r="U16" s="224">
        <f>+'t44 (4)'!S12</f>
        <v>3411.84</v>
      </c>
      <c r="V16" s="226"/>
      <c r="W16" s="224">
        <f>+'t44 (4)'!U12</f>
        <v>3095.4</v>
      </c>
      <c r="X16" s="226"/>
      <c r="Y16" s="224">
        <f>+'t44 (4)'!W12</f>
        <v>2796</v>
      </c>
      <c r="Z16" s="226"/>
      <c r="AA16" s="224">
        <f>+'t44 (4)'!Y12</f>
        <v>2909.79</v>
      </c>
      <c r="AB16" s="224"/>
      <c r="AC16" s="224">
        <f>+'t44 (4)'!AA12</f>
        <v>2478.5300000000002</v>
      </c>
      <c r="AD16" s="224"/>
      <c r="AE16" s="224">
        <f>+'t44 (4)'!AC12</f>
        <v>2501.46</v>
      </c>
      <c r="AF16" s="226"/>
      <c r="AG16" s="224">
        <f>+'t44 (4)'!AE12</f>
        <v>2555.5500000000002</v>
      </c>
      <c r="AH16" s="226"/>
      <c r="AI16" s="224">
        <f>+'t44 (4)'!AG12</f>
        <v>3539.73</v>
      </c>
      <c r="AJ16" s="226"/>
      <c r="AK16" s="224">
        <f>+'t44 (4)'!AI12</f>
        <v>2263.1799999999998</v>
      </c>
      <c r="AL16" s="226"/>
      <c r="AM16" s="224">
        <f>+'t44 (4)'!AK12</f>
        <v>2178.1999999999998</v>
      </c>
      <c r="AN16" s="226"/>
      <c r="AO16" s="224">
        <f>+'t44 (4)'!AM12</f>
        <v>1845.25</v>
      </c>
      <c r="AP16" s="226"/>
      <c r="AQ16" s="224">
        <f>+'t44 (4)'!AO12</f>
        <v>2384.36</v>
      </c>
      <c r="AR16" s="226"/>
      <c r="AS16" s="224">
        <f>+'t44 (4)'!AQ12</f>
        <v>2531.29</v>
      </c>
      <c r="AT16" s="226"/>
      <c r="AU16" s="224">
        <f>+'t44 (4)'!AS12</f>
        <v>2157.4499999999998</v>
      </c>
      <c r="AV16" s="226"/>
      <c r="AW16" s="224">
        <f>+'t44 (4)'!AU12</f>
        <v>2787.07</v>
      </c>
      <c r="AX16" s="226"/>
      <c r="AY16" s="224">
        <f>+'t44 (4)'!AW12</f>
        <v>4166.95</v>
      </c>
      <c r="AZ16" s="226"/>
      <c r="BA16" s="224">
        <f t="shared" si="1"/>
        <v>31389.020000000004</v>
      </c>
      <c r="BB16" s="226"/>
      <c r="BC16" s="224">
        <f>+'t44 (4)'!AY12</f>
        <v>3878.85</v>
      </c>
      <c r="BD16" s="226"/>
      <c r="BE16" s="224">
        <f>+'t44 (4)'!BA12</f>
        <v>4511.47</v>
      </c>
      <c r="BF16" s="226"/>
      <c r="BG16" s="224">
        <f>+'t44 (4)'!BC12</f>
        <v>5029.59</v>
      </c>
      <c r="BH16" s="226"/>
      <c r="BI16" s="224">
        <f t="shared" si="2"/>
        <v>13419.910000000002</v>
      </c>
      <c r="BJ16" s="226"/>
      <c r="BK16" s="224">
        <f>+'t44 (4)'!BE12</f>
        <v>3466.83</v>
      </c>
      <c r="BL16" s="226"/>
      <c r="BM16" s="224">
        <f>+'t44 (4)'!BG12</f>
        <v>4087.08</v>
      </c>
      <c r="BN16" s="226"/>
      <c r="BO16" s="224">
        <f>+'t44 (4)'!BI12</f>
        <v>3418.43</v>
      </c>
      <c r="BP16" s="226"/>
      <c r="BQ16" s="224">
        <f>+'t44 (4)'!BK12</f>
        <v>3369.28</v>
      </c>
      <c r="BR16" s="226"/>
      <c r="BS16" s="224">
        <f>+'t44 (4)'!BM12</f>
        <v>4160.71</v>
      </c>
      <c r="BT16" s="226"/>
      <c r="BU16" s="224">
        <f>+'t44 (4)'!BO12</f>
        <v>4284.28</v>
      </c>
      <c r="BV16" s="226"/>
      <c r="BW16" s="224">
        <f>+'t44 (4)'!BQ12</f>
        <v>4318.29</v>
      </c>
      <c r="BX16" s="226"/>
      <c r="BY16" s="224">
        <f>+'t44 (4)'!BS12</f>
        <v>3811.33</v>
      </c>
      <c r="BZ16" s="226"/>
      <c r="CA16" s="224">
        <f>+'t44 (4)'!BU12</f>
        <v>4372.18</v>
      </c>
      <c r="CB16" s="226"/>
      <c r="CC16" s="224">
        <f>CA16+BY16+BW16+BU16+BS16+BQ16+BO16+BM16+BK16+BG16+BE16+BC16</f>
        <v>48708.32</v>
      </c>
      <c r="CD16" s="226"/>
      <c r="CE16" s="224">
        <f>+'t44 (4)'!BW12</f>
        <v>2903.42</v>
      </c>
      <c r="CF16" s="226"/>
      <c r="CG16" s="224">
        <f>+'t44 (4)'!BY12</f>
        <v>2656.58</v>
      </c>
      <c r="CH16" s="226"/>
      <c r="CI16" s="224">
        <f>+'t44 (4)'!CA12</f>
        <v>2233.3200000000002</v>
      </c>
      <c r="CJ16" s="226"/>
      <c r="CK16" s="224">
        <f t="shared" si="3"/>
        <v>7793.32</v>
      </c>
      <c r="CL16" s="226"/>
      <c r="CM16" s="227">
        <f t="shared" si="31"/>
        <v>-18.409019833758535</v>
      </c>
      <c r="CN16" s="227"/>
      <c r="CO16" s="227">
        <f t="shared" si="32"/>
        <v>-7.4123151177768136</v>
      </c>
      <c r="CP16" s="227"/>
      <c r="CQ16" s="227">
        <f t="shared" si="33"/>
        <v>-22.212109774509326</v>
      </c>
      <c r="CR16" s="227"/>
      <c r="CS16" s="227">
        <f t="shared" si="34"/>
        <v>25.534804874242845</v>
      </c>
      <c r="CT16" s="228"/>
      <c r="CU16" s="227">
        <f t="shared" si="35"/>
        <v>-10.417004769727079</v>
      </c>
      <c r="CV16" s="228"/>
      <c r="CW16" s="227">
        <f t="shared" si="36"/>
        <v>-11.734791047860638</v>
      </c>
      <c r="CX16" s="216"/>
      <c r="CY16" s="227">
        <f t="shared" si="37"/>
        <v>-43.946256451382624</v>
      </c>
      <c r="CZ16" s="227"/>
      <c r="DA16" s="227">
        <f t="shared" si="38"/>
        <v>-38.507801418439712</v>
      </c>
      <c r="DB16" s="227"/>
      <c r="DC16" s="227">
        <f t="shared" si="39"/>
        <v>-25.808654567623336</v>
      </c>
      <c r="DD16" s="227"/>
      <c r="DE16" s="227">
        <f t="shared" si="40"/>
        <v>-30.30141500290755</v>
      </c>
      <c r="DF16" s="227"/>
      <c r="DG16" s="227">
        <f t="shared" si="41"/>
        <v>-0.31938483547925278</v>
      </c>
      <c r="DH16" s="227"/>
      <c r="DI16" s="227">
        <f t="shared" si="42"/>
        <v>43.204492420415221</v>
      </c>
      <c r="DJ16" s="227"/>
      <c r="DK16" s="227">
        <f t="shared" si="43"/>
        <v>56.498004865787379</v>
      </c>
      <c r="DL16" s="229"/>
      <c r="DM16" s="227">
        <f t="shared" si="44"/>
        <v>80.353473571434293</v>
      </c>
      <c r="DN16" s="229"/>
      <c r="DO16" s="227">
        <f t="shared" si="45"/>
        <v>96.810471327111586</v>
      </c>
      <c r="DP16" s="227"/>
      <c r="DQ16" s="227">
        <f t="shared" si="46"/>
        <v>-2.0594791128136891</v>
      </c>
      <c r="DR16" s="199"/>
      <c r="DS16" s="227">
        <f t="shared" si="47"/>
        <v>80.590143073021153</v>
      </c>
      <c r="DT16" s="227"/>
      <c r="DU16" s="227">
        <f t="shared" si="48"/>
        <v>56.938297676980994</v>
      </c>
      <c r="DV16" s="227"/>
      <c r="DW16" s="227">
        <f t="shared" si="49"/>
        <v>82.592060696382603</v>
      </c>
      <c r="DX16" s="206"/>
      <c r="DY16" s="227">
        <f t="shared" si="50"/>
        <v>74.500075491955897</v>
      </c>
      <c r="DZ16" s="206"/>
      <c r="EA16" s="227">
        <f t="shared" si="51"/>
        <v>69.252831560192618</v>
      </c>
      <c r="EB16" s="206"/>
      <c r="EC16" s="227">
        <f t="shared" si="52"/>
        <v>100.15712994507405</v>
      </c>
      <c r="ED16" s="206"/>
      <c r="EE16" s="227">
        <f t="shared" si="53"/>
        <v>36.750422486697488</v>
      </c>
      <c r="EF16" s="206"/>
      <c r="EG16" s="227">
        <f t="shared" si="54"/>
        <v>4.9251850874140635</v>
      </c>
      <c r="EH16" s="206"/>
      <c r="EI16" s="227">
        <f t="shared" si="4"/>
        <v>55.176300502532392</v>
      </c>
      <c r="EJ16" s="206"/>
      <c r="EK16" s="227">
        <f t="shared" si="55"/>
        <v>-25.147401936140866</v>
      </c>
      <c r="EL16" s="206"/>
      <c r="EM16" s="227">
        <f t="shared" si="5"/>
        <v>-41.114980261422552</v>
      </c>
      <c r="EN16" s="206"/>
      <c r="EO16" s="227">
        <f t="shared" si="6"/>
        <v>-55.596380619493836</v>
      </c>
      <c r="EP16" s="206"/>
      <c r="EQ16" s="227">
        <f t="shared" si="7"/>
        <v>-41.927181329830091</v>
      </c>
      <c r="ER16" s="229"/>
      <c r="ES16" s="227">
        <f t="shared" si="8"/>
        <v>0.44043309162198185</v>
      </c>
      <c r="ET16" s="229"/>
      <c r="EU16" s="227">
        <f t="shared" si="8"/>
        <v>0.36602071817208015</v>
      </c>
      <c r="EV16" s="229"/>
      <c r="EW16" s="227">
        <f t="shared" si="8"/>
        <v>0.37684492987813234</v>
      </c>
      <c r="EX16" s="230"/>
      <c r="EY16" s="227">
        <f t="shared" si="8"/>
        <v>0.65299748894090226</v>
      </c>
      <c r="EZ16" s="230"/>
      <c r="FA16" s="227">
        <f t="shared" si="9"/>
        <v>0.36832311818415353</v>
      </c>
      <c r="FB16" s="230"/>
      <c r="FC16" s="227">
        <f t="shared" si="10"/>
        <v>0.33896742045652972</v>
      </c>
      <c r="FD16" s="219"/>
      <c r="FE16" s="227">
        <f t="shared" si="11"/>
        <v>0.30927426232075589</v>
      </c>
      <c r="FF16" s="229"/>
      <c r="FG16" s="227">
        <f t="shared" si="12"/>
        <v>0.36604153428321096</v>
      </c>
      <c r="FH16" s="176"/>
      <c r="FI16" s="227">
        <f t="shared" si="13"/>
        <v>0.37884305038990174</v>
      </c>
      <c r="FJ16" s="176"/>
      <c r="FK16" s="227">
        <f t="shared" si="14"/>
        <v>0.35180809171493205</v>
      </c>
      <c r="FL16" s="176"/>
      <c r="FM16" s="227">
        <f t="shared" si="15"/>
        <v>0.42386258108886732</v>
      </c>
      <c r="FN16" s="176"/>
      <c r="FO16" s="227">
        <f t="shared" si="16"/>
        <v>0.65079689216156733</v>
      </c>
      <c r="FP16" s="221"/>
      <c r="FQ16" s="227">
        <f t="shared" si="17"/>
        <v>0.63635357368676126</v>
      </c>
      <c r="FR16" s="221"/>
      <c r="FS16" s="227">
        <f t="shared" si="18"/>
        <v>0.69690238539308835</v>
      </c>
      <c r="FT16" s="221"/>
      <c r="FU16" s="227">
        <f t="shared" si="19"/>
        <v>0.6927608291510744</v>
      </c>
      <c r="FV16" s="176"/>
      <c r="FW16" s="227">
        <f t="shared" si="20"/>
        <v>0.59596489462275604</v>
      </c>
      <c r="FX16" s="176"/>
      <c r="FY16" s="227">
        <f t="shared" si="21"/>
        <v>0.60093095866299351</v>
      </c>
      <c r="FZ16" s="239"/>
      <c r="GA16" s="227">
        <f t="shared" si="22"/>
        <v>0.49297550678516044</v>
      </c>
      <c r="GC16" s="227">
        <f t="shared" si="23"/>
        <v>0.52993480157376138</v>
      </c>
      <c r="GE16" s="227">
        <f t="shared" si="24"/>
        <v>0.58832384370540958</v>
      </c>
      <c r="GG16" s="227">
        <f t="shared" si="25"/>
        <v>0.59489366047402559</v>
      </c>
      <c r="GI16" s="227">
        <f t="shared" si="26"/>
        <v>0.65476602935635431</v>
      </c>
      <c r="GK16" s="227">
        <f t="shared" si="27"/>
        <v>0.54069143041258316</v>
      </c>
      <c r="GM16" s="227">
        <f t="shared" si="28"/>
        <v>0.68040735176332412</v>
      </c>
      <c r="GO16" s="383">
        <f>(CC16/CC$5)*100</f>
        <v>0.60821731203558804</v>
      </c>
      <c r="GP16" s="383" t="e">
        <f>(CD16/CD$5)*100</f>
        <v>#DIV/0!</v>
      </c>
      <c r="GQ16" s="383">
        <f>(CE16/CE$5)*100</f>
        <v>0.44496074697473914</v>
      </c>
      <c r="GR16" s="383" t="e">
        <f>(CF16/CF$5)*100</f>
        <v>#DIV/0!</v>
      </c>
      <c r="GS16" s="383">
        <f>(CG16/CG$5)*100</f>
        <v>0.41270098313241754</v>
      </c>
      <c r="GT16" s="383" t="e">
        <f t="shared" si="30"/>
        <v>#DIV/0!</v>
      </c>
      <c r="GU16" s="383">
        <f>(CI16/CI$5)*100</f>
        <v>0.32038485891902402</v>
      </c>
      <c r="GW16" s="383">
        <f>(CK16/CK$5)*100</f>
        <v>0.39097745764105263</v>
      </c>
    </row>
    <row r="17" spans="1:205" ht="17.25" customHeight="1" x14ac:dyDescent="0.45">
      <c r="A17" s="222"/>
      <c r="B17" s="219"/>
      <c r="C17" s="219" t="s">
        <v>50</v>
      </c>
      <c r="D17" s="223"/>
      <c r="E17" s="224">
        <f>+'t44 (4)'!B12</f>
        <v>57348</v>
      </c>
      <c r="F17" s="224"/>
      <c r="G17" s="224">
        <f>+'t44 (4)'!D12</f>
        <v>50476</v>
      </c>
      <c r="H17" s="224"/>
      <c r="I17" s="224">
        <f>+'t44 (4)'!F12</f>
        <v>58577</v>
      </c>
      <c r="J17" s="224"/>
      <c r="K17" s="224">
        <f>+'t44 (4)'!H12</f>
        <v>49610</v>
      </c>
      <c r="L17" s="225"/>
      <c r="M17" s="224">
        <f>+'t44 (4)'!J12</f>
        <v>45199</v>
      </c>
      <c r="N17" s="225"/>
      <c r="O17" s="224">
        <f>+'t44 (4)'!L12</f>
        <v>41310</v>
      </c>
      <c r="P17" s="226"/>
      <c r="Q17" s="224">
        <f>+'t44 (4)'!N12</f>
        <v>56173</v>
      </c>
      <c r="R17" s="226"/>
      <c r="S17" s="224">
        <f>+'t44 (4)'!P12</f>
        <v>67874</v>
      </c>
      <c r="T17" s="226"/>
      <c r="U17" s="224">
        <f>+'t44 (4)'!R12</f>
        <v>61017</v>
      </c>
      <c r="V17" s="226"/>
      <c r="W17" s="224">
        <f>+'t44 (4)'!T12</f>
        <v>60270</v>
      </c>
      <c r="X17" s="226"/>
      <c r="Y17" s="224">
        <f>+'t44 (4)'!V12</f>
        <v>59009</v>
      </c>
      <c r="Z17" s="226"/>
      <c r="AA17" s="224">
        <f>+'t44 (4)'!X12</f>
        <v>64114</v>
      </c>
      <c r="AB17" s="224"/>
      <c r="AC17" s="224">
        <f>+'t44 (4)'!Z12</f>
        <v>54429</v>
      </c>
      <c r="AD17" s="224"/>
      <c r="AE17" s="224">
        <f>+'t44 (4)'!AB12</f>
        <v>56227</v>
      </c>
      <c r="AF17" s="226"/>
      <c r="AG17" s="224">
        <f>+'t44 (4)'!AD12</f>
        <v>55623</v>
      </c>
      <c r="AH17" s="226"/>
      <c r="AI17" s="224">
        <f>+'t44 (4)'!AF12</f>
        <v>51868</v>
      </c>
      <c r="AJ17" s="226"/>
      <c r="AK17" s="224">
        <f>+'t44 (4)'!AH12</f>
        <v>42392</v>
      </c>
      <c r="AL17" s="226"/>
      <c r="AM17" s="224">
        <f>+'t44 (4)'!AJ12</f>
        <v>38799</v>
      </c>
      <c r="AN17" s="226"/>
      <c r="AO17" s="224">
        <f>+'t44 (4)'!AL12</f>
        <v>33631</v>
      </c>
      <c r="AP17" s="226"/>
      <c r="AQ17" s="224">
        <f>+'t44 (4)'!AN12</f>
        <v>41831</v>
      </c>
      <c r="AR17" s="226"/>
      <c r="AS17" s="224">
        <f>+'t44 (4)'!AP12</f>
        <v>46073</v>
      </c>
      <c r="AT17" s="226"/>
      <c r="AU17" s="224">
        <f>+'t44 (4)'!AR12</f>
        <v>39034</v>
      </c>
      <c r="AV17" s="226"/>
      <c r="AW17" s="224">
        <f>+'t44 (4)'!AT12</f>
        <v>49658</v>
      </c>
      <c r="AX17" s="226"/>
      <c r="AY17" s="224">
        <f>+'t44 (4)'!AV12</f>
        <v>63851</v>
      </c>
      <c r="AZ17" s="226"/>
      <c r="BA17" s="224">
        <f t="shared" si="1"/>
        <v>573416</v>
      </c>
      <c r="BB17" s="226"/>
      <c r="BC17" s="224">
        <f>+'t44 (4)'!AX12</f>
        <v>53085</v>
      </c>
      <c r="BD17" s="226"/>
      <c r="BE17" s="224">
        <f>+'t44 (4)'!AZ12</f>
        <v>56209</v>
      </c>
      <c r="BF17" s="226"/>
      <c r="BG17" s="224">
        <f>+'t44 (4)'!BB12</f>
        <v>56885</v>
      </c>
      <c r="BH17" s="226"/>
      <c r="BI17" s="224">
        <f t="shared" si="2"/>
        <v>166179</v>
      </c>
      <c r="BJ17" s="226"/>
      <c r="BK17" s="224">
        <f>+'t44 (4)'!BD12</f>
        <v>40679</v>
      </c>
      <c r="BL17" s="226"/>
      <c r="BM17" s="224">
        <f>+'t44 (4)'!BF12</f>
        <v>51340</v>
      </c>
      <c r="BN17" s="226"/>
      <c r="BO17" s="224">
        <f>+'t44 (4)'!BH12</f>
        <v>46122</v>
      </c>
      <c r="BP17" s="226"/>
      <c r="BQ17" s="224">
        <f>+'t44 (4)'!BJ12</f>
        <v>53763</v>
      </c>
      <c r="BR17" s="226"/>
      <c r="BS17" s="224">
        <f>+'t44 (4)'!BL12</f>
        <v>69421</v>
      </c>
      <c r="BT17" s="226"/>
      <c r="BU17" s="224">
        <f>+'t44 (4)'!BN12</f>
        <v>70387</v>
      </c>
      <c r="BV17" s="226"/>
      <c r="BW17" s="224">
        <f>+'t44 (4)'!BP12</f>
        <v>70424</v>
      </c>
      <c r="BX17" s="226"/>
      <c r="BY17" s="224">
        <f>+'t44 (4)'!BR12</f>
        <v>69509</v>
      </c>
      <c r="BZ17" s="226"/>
      <c r="CA17" s="224">
        <f>+'t44 (4)'!BT12</f>
        <v>74093</v>
      </c>
      <c r="CB17" s="226"/>
      <c r="CC17" s="224">
        <f>CA17+BY17+BW17+BU17+BS17+BQ17+BO17+BM17+BK17+BG17+BE17+BC17</f>
        <v>711917</v>
      </c>
      <c r="CD17" s="226"/>
      <c r="CE17" s="224">
        <f>+'t44 (4)'!BV12</f>
        <v>53674</v>
      </c>
      <c r="CF17" s="226"/>
      <c r="CG17" s="224">
        <f>+'t44 (4)'!BX12</f>
        <v>49778</v>
      </c>
      <c r="CH17" s="226"/>
      <c r="CI17" s="224">
        <f>+'t44 (4)'!BZ12</f>
        <v>41084</v>
      </c>
      <c r="CJ17" s="226"/>
      <c r="CK17" s="224">
        <f t="shared" si="3"/>
        <v>144536</v>
      </c>
      <c r="CL17" s="226"/>
      <c r="CM17" s="227">
        <f t="shared" si="31"/>
        <v>-5.0899769826323489</v>
      </c>
      <c r="CN17" s="227"/>
      <c r="CO17" s="227">
        <f t="shared" si="32"/>
        <v>11.393533560504011</v>
      </c>
      <c r="CP17" s="227"/>
      <c r="CQ17" s="227">
        <f t="shared" si="33"/>
        <v>-5.0429349403349422</v>
      </c>
      <c r="CR17" s="227"/>
      <c r="CS17" s="227">
        <f t="shared" si="34"/>
        <v>4.5515017133642477</v>
      </c>
      <c r="CT17" s="228"/>
      <c r="CU17" s="227">
        <f t="shared" si="35"/>
        <v>-6.2103143874864486</v>
      </c>
      <c r="CV17" s="228"/>
      <c r="CW17" s="227">
        <f t="shared" si="36"/>
        <v>-6.0784313725490202</v>
      </c>
      <c r="CX17" s="216"/>
      <c r="CY17" s="227">
        <f t="shared" si="37"/>
        <v>-40.129599629715344</v>
      </c>
      <c r="CZ17" s="227"/>
      <c r="DA17" s="227">
        <f t="shared" si="38"/>
        <v>-38.369626071838994</v>
      </c>
      <c r="DB17" s="227"/>
      <c r="DC17" s="227">
        <f t="shared" si="39"/>
        <v>-24.491535145942933</v>
      </c>
      <c r="DD17" s="227"/>
      <c r="DE17" s="227">
        <f t="shared" si="40"/>
        <v>-35.234776837564297</v>
      </c>
      <c r="DF17" s="227"/>
      <c r="DG17" s="227">
        <f t="shared" si="41"/>
        <v>-15.846735243776378</v>
      </c>
      <c r="DH17" s="227"/>
      <c r="DI17" s="227">
        <f t="shared" si="42"/>
        <v>-0.41020681910347578</v>
      </c>
      <c r="DJ17" s="227"/>
      <c r="DK17" s="227">
        <f t="shared" si="43"/>
        <v>-2.4692718954968829</v>
      </c>
      <c r="DL17" s="229"/>
      <c r="DM17" s="227">
        <f t="shared" si="44"/>
        <v>-3.2013089796711913E-2</v>
      </c>
      <c r="DN17" s="229"/>
      <c r="DO17" s="227">
        <f t="shared" si="45"/>
        <v>2.268845621415605</v>
      </c>
      <c r="DP17" s="227"/>
      <c r="DQ17" s="227">
        <f t="shared" si="46"/>
        <v>-21.572067556103956</v>
      </c>
      <c r="DR17" s="199"/>
      <c r="DS17" s="227">
        <f t="shared" si="47"/>
        <v>21.107756180411407</v>
      </c>
      <c r="DT17" s="227"/>
      <c r="DU17" s="227">
        <f t="shared" si="48"/>
        <v>18.8741977886028</v>
      </c>
      <c r="DV17" s="227"/>
      <c r="DW17" s="227">
        <f t="shared" si="49"/>
        <v>59.861437364336467</v>
      </c>
      <c r="DX17" s="206"/>
      <c r="DY17" s="227">
        <f t="shared" si="50"/>
        <v>65.95587004852861</v>
      </c>
      <c r="DZ17" s="206"/>
      <c r="EA17" s="227">
        <f t="shared" si="51"/>
        <v>52.772773641829261</v>
      </c>
      <c r="EB17" s="206"/>
      <c r="EC17" s="227">
        <f t="shared" si="52"/>
        <v>80.417072295947122</v>
      </c>
      <c r="ED17" s="206"/>
      <c r="EE17" s="227">
        <f t="shared" si="53"/>
        <v>39.975431954569252</v>
      </c>
      <c r="EF17" s="206"/>
      <c r="EG17" s="227">
        <f t="shared" si="54"/>
        <v>16.040469217396748</v>
      </c>
      <c r="EH17" s="206"/>
      <c r="EI17" s="227">
        <f t="shared" si="4"/>
        <v>24.153668540815044</v>
      </c>
      <c r="EJ17" s="206"/>
      <c r="EK17" s="227">
        <f t="shared" si="55"/>
        <v>1.1095413016859679</v>
      </c>
      <c r="EL17" s="206"/>
      <c r="EM17" s="227">
        <f t="shared" si="5"/>
        <v>-11.441228273052362</v>
      </c>
      <c r="EN17" s="206"/>
      <c r="EO17" s="227">
        <f t="shared" si="6"/>
        <v>-27.777094137294544</v>
      </c>
      <c r="EP17" s="206"/>
      <c r="EQ17" s="227">
        <f t="shared" si="7"/>
        <v>-13.023907954675384</v>
      </c>
      <c r="ER17" s="229"/>
      <c r="ES17" s="227">
        <f t="shared" si="8"/>
        <v>9.6719962009307316</v>
      </c>
      <c r="ET17" s="229"/>
      <c r="EU17" s="227">
        <f t="shared" si="8"/>
        <v>8.2272940285519454</v>
      </c>
      <c r="EV17" s="229"/>
      <c r="EW17" s="227">
        <f t="shared" si="8"/>
        <v>8.2022443445095394</v>
      </c>
      <c r="EX17" s="230"/>
      <c r="EY17" s="227">
        <f t="shared" si="8"/>
        <v>9.5684342467890815</v>
      </c>
      <c r="EZ17" s="230"/>
      <c r="FA17" s="227">
        <f t="shared" si="9"/>
        <v>6.8991214247486443</v>
      </c>
      <c r="FB17" s="230"/>
      <c r="FC17" s="227">
        <f t="shared" si="10"/>
        <v>6.0378279984817267</v>
      </c>
      <c r="FD17" s="219"/>
      <c r="FE17" s="227">
        <f t="shared" si="11"/>
        <v>5.6367444607014452</v>
      </c>
      <c r="FF17" s="229"/>
      <c r="FG17" s="227">
        <f t="shared" si="12"/>
        <v>6.421800156268767</v>
      </c>
      <c r="FH17" s="176"/>
      <c r="FI17" s="227">
        <f t="shared" si="13"/>
        <v>6.8954706337930229</v>
      </c>
      <c r="FJ17" s="176"/>
      <c r="FK17" s="227">
        <f t="shared" si="14"/>
        <v>6.3651426693553308</v>
      </c>
      <c r="FL17" s="176"/>
      <c r="FM17" s="227">
        <f t="shared" si="15"/>
        <v>7.5520772896665571</v>
      </c>
      <c r="FN17" s="176"/>
      <c r="FO17" s="227">
        <f t="shared" si="16"/>
        <v>9.9722896510417041</v>
      </c>
      <c r="FP17" s="221"/>
      <c r="FQ17" s="227"/>
      <c r="FR17" s="221"/>
      <c r="FS17" s="227"/>
      <c r="FT17" s="221"/>
      <c r="FU17" s="227"/>
      <c r="FV17" s="176"/>
      <c r="FW17" s="227"/>
      <c r="FX17" s="176"/>
      <c r="FY17" s="227"/>
      <c r="FZ17" s="239"/>
      <c r="GA17" s="227"/>
      <c r="GC17" s="227"/>
      <c r="GE17" s="227"/>
      <c r="GG17" s="227"/>
      <c r="GI17" s="227"/>
      <c r="GK17" s="227"/>
      <c r="GM17" s="227"/>
      <c r="GO17" s="383"/>
      <c r="GP17" s="383"/>
      <c r="GQ17" s="383"/>
      <c r="GR17" s="383"/>
      <c r="GS17" s="383"/>
      <c r="GT17" s="383"/>
      <c r="GU17" s="383"/>
      <c r="GW17" s="383"/>
    </row>
    <row r="18" spans="1:205" ht="17.25" customHeight="1" x14ac:dyDescent="0.45">
      <c r="A18" s="222"/>
      <c r="B18" s="219"/>
      <c r="C18" s="219" t="s">
        <v>51</v>
      </c>
      <c r="D18" s="223"/>
      <c r="E18" s="224">
        <f>(E16/E17)*1000000</f>
        <v>52970.461044848991</v>
      </c>
      <c r="F18" s="224"/>
      <c r="G18" s="224">
        <f>(G16/G17)*1000000</f>
        <v>53524.843489975428</v>
      </c>
      <c r="H18" s="224"/>
      <c r="I18" s="224">
        <f>(I16/I17)*1000000</f>
        <v>56084.811444765015</v>
      </c>
      <c r="J18" s="224"/>
      <c r="K18" s="224">
        <f>(K16/K17)*1000000</f>
        <v>56837.734327756494</v>
      </c>
      <c r="L18" s="225"/>
      <c r="M18" s="224">
        <f>(M16/M17)*1000000</f>
        <v>55893.935706542179</v>
      </c>
      <c r="N18" s="225"/>
      <c r="O18" s="224">
        <f>(O16/O17)*1000000</f>
        <v>59738.320019365769</v>
      </c>
      <c r="P18" s="226"/>
      <c r="Q18" s="224">
        <f>(Q16/Q17)*1000000</f>
        <v>58603.421572641659</v>
      </c>
      <c r="R18" s="226"/>
      <c r="S18" s="224">
        <f>(S16/S17)*1000000</f>
        <v>57127.913486754871</v>
      </c>
      <c r="T18" s="226"/>
      <c r="U18" s="224">
        <f>(U16/U17)*1000000</f>
        <v>55916.220069816613</v>
      </c>
      <c r="V18" s="226"/>
      <c r="W18" s="224">
        <f>(W16/W17)*1000000</f>
        <v>51358.885017421606</v>
      </c>
      <c r="X18" s="226"/>
      <c r="Y18" s="224">
        <f>(Y16/Y17)*1000000</f>
        <v>47382.602653832466</v>
      </c>
      <c r="Z18" s="226"/>
      <c r="AA18" s="224">
        <f>(AA16/AA17)*1000000</f>
        <v>45384.627382474966</v>
      </c>
      <c r="AB18" s="224"/>
      <c r="AC18" s="224">
        <f>(AC16/AC17)*1000000</f>
        <v>45536.938029359357</v>
      </c>
      <c r="AD18" s="224"/>
      <c r="AE18" s="224">
        <f>(AE16/AE17)*1000000</f>
        <v>44488.590890497449</v>
      </c>
      <c r="AF18" s="226"/>
      <c r="AG18" s="224">
        <f>(AG16/AG17)*1000000</f>
        <v>45944.12383366593</v>
      </c>
      <c r="AH18" s="226"/>
      <c r="AI18" s="224">
        <f>(AI16/AI17)*1000000</f>
        <v>68244.967995681349</v>
      </c>
      <c r="AJ18" s="226"/>
      <c r="AK18" s="224">
        <f>(AK16/AK17)*1000000</f>
        <v>53386.95980373655</v>
      </c>
      <c r="AL18" s="226"/>
      <c r="AM18" s="224">
        <f>(AM16/AM17)*1000000</f>
        <v>56140.622180984043</v>
      </c>
      <c r="AN18" s="226"/>
      <c r="AO18" s="224">
        <f>(AO16/AO17)*1000000</f>
        <v>54867.532930926827</v>
      </c>
      <c r="AP18" s="226"/>
      <c r="AQ18" s="224">
        <f>(AQ16/AQ17)*1000000</f>
        <v>56999.832659989006</v>
      </c>
      <c r="AR18" s="226"/>
      <c r="AS18" s="224">
        <f>(AS16/AS17)*1000000</f>
        <v>54940.854730536324</v>
      </c>
      <c r="AT18" s="226"/>
      <c r="AU18" s="224">
        <f>(AU16/AU17)*1000000</f>
        <v>55271.045754982828</v>
      </c>
      <c r="AV18" s="226"/>
      <c r="AW18" s="224">
        <f>(AW16/AW17)*1000000</f>
        <v>56125.297031696813</v>
      </c>
      <c r="AX18" s="226"/>
      <c r="AY18" s="224">
        <f>(AY16/AY17)*1000000</f>
        <v>65260.528417722504</v>
      </c>
      <c r="AZ18" s="226"/>
      <c r="BA18" s="224">
        <f>(BA16/BA17)*1000000</f>
        <v>54740.397896117305</v>
      </c>
      <c r="BB18" s="226"/>
      <c r="BC18" s="224">
        <f>(BC16/BC17)*1000000</f>
        <v>73068.663464255427</v>
      </c>
      <c r="BD18" s="226"/>
      <c r="BE18" s="224">
        <f>(BE16/BE17)*1000000</f>
        <v>80262.413492501204</v>
      </c>
      <c r="BF18" s="226"/>
      <c r="BG18" s="224">
        <f>(BG16/BG17)*1000000</f>
        <v>88416.805836336469</v>
      </c>
      <c r="BH18" s="226"/>
      <c r="BI18" s="224">
        <f>(BI16/BI17)*1000000</f>
        <v>80755.751328386876</v>
      </c>
      <c r="BJ18" s="226"/>
      <c r="BK18" s="224">
        <f>(BK16/BK17)*1000000</f>
        <v>85224.071388185548</v>
      </c>
      <c r="BL18" s="226"/>
      <c r="BM18" s="224">
        <f>(BM16/BM17)*1000000</f>
        <v>79608.102843786517</v>
      </c>
      <c r="BN18" s="226"/>
      <c r="BO18" s="224">
        <f>(BO16/BO17)*1000000</f>
        <v>74117.124148996139</v>
      </c>
      <c r="BP18" s="226"/>
      <c r="BQ18" s="224">
        <f>(BQ16/BQ17)*1000000</f>
        <v>62669.121886799476</v>
      </c>
      <c r="BR18" s="226"/>
      <c r="BS18" s="224">
        <f>(BS16/BS17)*1000000</f>
        <v>59934.457872977917</v>
      </c>
      <c r="BT18" s="226"/>
      <c r="BU18" s="224">
        <f>(BU16/BU17)*1000000</f>
        <v>60867.489735320443</v>
      </c>
      <c r="BV18" s="226"/>
      <c r="BW18" s="224">
        <f>(BW16/BW17)*1000000</f>
        <v>61318.442576394409</v>
      </c>
      <c r="BX18" s="226"/>
      <c r="BY18" s="224">
        <f>(BY16/BY17)*1000000</f>
        <v>54832.180005466922</v>
      </c>
      <c r="BZ18" s="226"/>
      <c r="CA18" s="224">
        <f>(CA16/CA17)*1000000</f>
        <v>59009.353110280324</v>
      </c>
      <c r="CB18" s="226"/>
      <c r="CC18" s="224">
        <f>(CC16/CC17)*1000000</f>
        <v>68418.537554237366</v>
      </c>
      <c r="CD18" s="226"/>
      <c r="CE18" s="224">
        <f>(CE16/CE17)*1000000</f>
        <v>54093.602116480979</v>
      </c>
      <c r="CF18" s="226"/>
      <c r="CG18" s="224">
        <f>(CG16/CG17)*1000000</f>
        <v>53368.556390373262</v>
      </c>
      <c r="CH18" s="226"/>
      <c r="CI18" s="224">
        <f>(CI16/CI17)*1000000</f>
        <v>54359.84811605492</v>
      </c>
      <c r="CJ18" s="226"/>
      <c r="CK18" s="224">
        <f>(CK16/CK17)*1000000</f>
        <v>53919.577129573248</v>
      </c>
      <c r="CL18" s="226"/>
      <c r="CM18" s="227">
        <f t="shared" si="31"/>
        <v>-14.033336446129518</v>
      </c>
      <c r="CN18" s="227"/>
      <c r="CO18" s="227">
        <f t="shared" si="32"/>
        <v>-16.882352213080942</v>
      </c>
      <c r="CP18" s="227"/>
      <c r="CQ18" s="227">
        <f t="shared" si="33"/>
        <v>-18.080987258174375</v>
      </c>
      <c r="CR18" s="227"/>
      <c r="CS18" s="227">
        <f t="shared" si="34"/>
        <v>20.06982474379555</v>
      </c>
      <c r="CT18" s="228"/>
      <c r="CU18" s="227">
        <f t="shared" si="35"/>
        <v>-4.4852377473790899</v>
      </c>
      <c r="CV18" s="228"/>
      <c r="CW18" s="227">
        <f t="shared" si="36"/>
        <v>-6.0224288818557898</v>
      </c>
      <c r="CX18" s="216"/>
      <c r="CY18" s="227">
        <f t="shared" si="37"/>
        <v>-6.374864370477118</v>
      </c>
      <c r="CZ18" s="227"/>
      <c r="DA18" s="227">
        <f t="shared" si="38"/>
        <v>-0.22420007829545563</v>
      </c>
      <c r="DB18" s="227"/>
      <c r="DC18" s="227">
        <f t="shared" si="39"/>
        <v>-1.7443334654281939</v>
      </c>
      <c r="DD18" s="227"/>
      <c r="DE18" s="227">
        <f t="shared" si="40"/>
        <v>7.6173007576666896</v>
      </c>
      <c r="DF18" s="227"/>
      <c r="DG18" s="227">
        <f t="shared" si="41"/>
        <v>18.451275126730948</v>
      </c>
      <c r="DH18" s="227"/>
      <c r="DI18" s="227">
        <f t="shared" si="42"/>
        <v>43.794346635800551</v>
      </c>
      <c r="DJ18" s="227"/>
      <c r="DK18" s="227">
        <f t="shared" si="43"/>
        <v>60.460203576150292</v>
      </c>
      <c r="DL18" s="229"/>
      <c r="DM18" s="227">
        <f t="shared" si="44"/>
        <v>80.411228780107024</v>
      </c>
      <c r="DN18" s="229"/>
      <c r="DO18" s="227">
        <f t="shared" si="45"/>
        <v>92.444209310502373</v>
      </c>
      <c r="DP18" s="227"/>
      <c r="DQ18" s="227">
        <f t="shared" si="46"/>
        <v>24.879641519618943</v>
      </c>
      <c r="DR18" s="199"/>
      <c r="DS18" s="227">
        <f t="shared" si="47"/>
        <v>49.11525798892702</v>
      </c>
      <c r="DT18" s="227"/>
      <c r="DU18" s="227">
        <f t="shared" si="48"/>
        <v>32.020489388343655</v>
      </c>
      <c r="DV18" s="227"/>
      <c r="DW18" s="227">
        <f t="shared" si="49"/>
        <v>14.218953430426939</v>
      </c>
      <c r="DX18" s="206"/>
      <c r="DY18" s="227">
        <f t="shared" si="50"/>
        <v>5.1484804008010254</v>
      </c>
      <c r="DZ18" s="206"/>
      <c r="EA18" s="227">
        <f t="shared" si="51"/>
        <v>10.787300332060678</v>
      </c>
      <c r="EB18" s="206"/>
      <c r="EC18" s="227">
        <f t="shared" si="52"/>
        <v>10.941346845905109</v>
      </c>
      <c r="ED18" s="206"/>
      <c r="EE18" s="227">
        <f t="shared" si="53"/>
        <v>-2.3039825081007659</v>
      </c>
      <c r="EF18" s="206"/>
      <c r="EG18" s="227">
        <f t="shared" si="54"/>
        <v>-9.5787997109514365</v>
      </c>
      <c r="EH18" s="206"/>
      <c r="EI18" s="227">
        <f t="shared" si="4"/>
        <v>24.98728577764</v>
      </c>
      <c r="EJ18" s="206"/>
      <c r="EK18" s="227">
        <f t="shared" si="55"/>
        <v>-25.968808581064152</v>
      </c>
      <c r="EL18" s="206"/>
      <c r="EM18" s="227">
        <f t="shared" si="5"/>
        <v>-33.507411416977384</v>
      </c>
      <c r="EN18" s="206"/>
      <c r="EO18" s="227">
        <f t="shared" si="6"/>
        <v>-38.518647442797835</v>
      </c>
      <c r="EP18" s="206"/>
      <c r="EQ18" s="227">
        <f t="shared" si="7"/>
        <v>-33.231285397477691</v>
      </c>
      <c r="ER18" s="229"/>
      <c r="ES18" s="227">
        <f t="shared" si="8"/>
        <v>8.0918828496202746</v>
      </c>
      <c r="ET18" s="229"/>
      <c r="EU18" s="227">
        <f t="shared" si="8"/>
        <v>6.5096967323897807</v>
      </c>
      <c r="EV18" s="229"/>
      <c r="EW18" s="227">
        <f t="shared" si="8"/>
        <v>6.7749839073428673</v>
      </c>
      <c r="EX18" s="230"/>
      <c r="EY18" s="227">
        <f t="shared" si="8"/>
        <v>12.58960223916292</v>
      </c>
      <c r="EZ18" s="230"/>
      <c r="FA18" s="227">
        <f t="shared" si="9"/>
        <v>8.6885053355386273</v>
      </c>
      <c r="FB18" s="230"/>
      <c r="FC18" s="227">
        <f t="shared" si="10"/>
        <v>8.7364988906036167</v>
      </c>
      <c r="FD18" s="219"/>
      <c r="FE18" s="227">
        <f t="shared" si="11"/>
        <v>9.1961066373511322</v>
      </c>
      <c r="FF18" s="229"/>
      <c r="FG18" s="227">
        <f t="shared" si="12"/>
        <v>8.7504849103107976</v>
      </c>
      <c r="FH18" s="176"/>
      <c r="FI18" s="227">
        <f t="shared" si="13"/>
        <v>8.2226694677989656</v>
      </c>
      <c r="FJ18" s="176"/>
      <c r="FK18" s="227">
        <f t="shared" si="14"/>
        <v>9.0128629326979564</v>
      </c>
      <c r="FL18" s="176"/>
      <c r="FM18" s="227">
        <f t="shared" si="15"/>
        <v>8.5356353676923629</v>
      </c>
      <c r="FN18" s="176"/>
      <c r="FO18" s="227">
        <f t="shared" si="16"/>
        <v>10.192430692731003</v>
      </c>
      <c r="FP18" s="221"/>
      <c r="FQ18" s="227"/>
      <c r="FR18" s="221"/>
      <c r="FS18" s="227"/>
      <c r="FT18" s="221"/>
      <c r="FU18" s="227"/>
      <c r="FV18" s="176"/>
      <c r="FW18" s="227"/>
      <c r="FX18" s="176"/>
      <c r="FY18" s="227"/>
      <c r="FZ18" s="239"/>
      <c r="GA18" s="227"/>
      <c r="GC18" s="227"/>
      <c r="GE18" s="227"/>
      <c r="GG18" s="227"/>
      <c r="GI18" s="227"/>
      <c r="GK18" s="227"/>
      <c r="GM18" s="227"/>
      <c r="GO18" s="383"/>
      <c r="GP18" s="383"/>
      <c r="GQ18" s="383"/>
      <c r="GR18" s="383"/>
      <c r="GS18" s="383"/>
      <c r="GT18" s="383"/>
      <c r="GU18" s="383"/>
      <c r="GW18" s="383"/>
    </row>
    <row r="19" spans="1:205" ht="17.25" customHeight="1" x14ac:dyDescent="0.45">
      <c r="A19" s="222"/>
      <c r="B19" s="246" t="s">
        <v>216</v>
      </c>
      <c r="C19" s="247"/>
      <c r="D19" s="223"/>
      <c r="E19" s="224">
        <f>+'t44 (4)'!C20</f>
        <v>7590.68</v>
      </c>
      <c r="F19" s="224"/>
      <c r="G19" s="224">
        <f>+'t44 (4)'!E20</f>
        <v>7317.26</v>
      </c>
      <c r="H19" s="224"/>
      <c r="I19" s="224">
        <f>+'t44 (4)'!G20</f>
        <v>7572.14</v>
      </c>
      <c r="J19" s="224"/>
      <c r="K19" s="224">
        <f>+'t44 (4)'!I20</f>
        <v>5702.82</v>
      </c>
      <c r="L19" s="225"/>
      <c r="M19" s="224">
        <f>+'t44 (4)'!K20</f>
        <v>6166.78</v>
      </c>
      <c r="N19" s="225"/>
      <c r="O19" s="224">
        <f>+'t44 (4)'!M20</f>
        <v>8223.1</v>
      </c>
      <c r="P19" s="226"/>
      <c r="Q19" s="224">
        <f>+'t44 (4)'!O20</f>
        <v>9863.4599999999991</v>
      </c>
      <c r="R19" s="226"/>
      <c r="S19" s="224">
        <f>+'t44 (4)'!Q20</f>
        <v>9551</v>
      </c>
      <c r="T19" s="226"/>
      <c r="U19" s="224">
        <f>+'t44 (4)'!S20</f>
        <v>7739.05</v>
      </c>
      <c r="V19" s="226"/>
      <c r="W19" s="224">
        <f>+'t44 (4)'!U20</f>
        <v>7601.11</v>
      </c>
      <c r="X19" s="226"/>
      <c r="Y19" s="224">
        <f>+'t44 (4)'!W20</f>
        <v>7006.74</v>
      </c>
      <c r="Z19" s="226"/>
      <c r="AA19" s="224">
        <f>+'t44 (4)'!Y20</f>
        <v>7129.41</v>
      </c>
      <c r="AB19" s="224"/>
      <c r="AC19" s="224">
        <f>+'t44 (4)'!AA20</f>
        <v>6107.91</v>
      </c>
      <c r="AD19" s="224"/>
      <c r="AE19" s="224">
        <f>+'t44 (4)'!AC20</f>
        <v>6203.06</v>
      </c>
      <c r="AF19" s="226"/>
      <c r="AG19" s="224">
        <f>+'t44 (4)'!AE20</f>
        <v>6628.37</v>
      </c>
      <c r="AH19" s="226"/>
      <c r="AI19" s="224">
        <f>+'t44 (4)'!AG20</f>
        <v>6563.36</v>
      </c>
      <c r="AJ19" s="226"/>
      <c r="AK19" s="224">
        <f>+'t44 (4)'!AI20</f>
        <v>6318.72</v>
      </c>
      <c r="AL19" s="226"/>
      <c r="AM19" s="224">
        <f>+'t44 (4)'!AK20</f>
        <v>6454.86</v>
      </c>
      <c r="AN19" s="226"/>
      <c r="AO19" s="224">
        <f>+'t44 (4)'!AM20</f>
        <v>6659.68</v>
      </c>
      <c r="AP19" s="226"/>
      <c r="AQ19" s="224">
        <f>+'t44 (4)'!AO20</f>
        <v>6816.8</v>
      </c>
      <c r="AR19" s="226"/>
      <c r="AS19" s="224">
        <f>+'t44 (4)'!AQ20</f>
        <v>6651.44</v>
      </c>
      <c r="AT19" s="226"/>
      <c r="AU19" s="224">
        <f>+'t44 (4)'!AS20</f>
        <v>7063.74</v>
      </c>
      <c r="AV19" s="226"/>
      <c r="AW19" s="224">
        <f>+'t44 (4)'!AU20</f>
        <v>8056.34</v>
      </c>
      <c r="AX19" s="226"/>
      <c r="AY19" s="224">
        <f>+'t44 (4)'!AW20</f>
        <v>9168.4599999999991</v>
      </c>
      <c r="AZ19" s="226"/>
      <c r="BA19" s="224">
        <f t="shared" si="1"/>
        <v>82692.739999999991</v>
      </c>
      <c r="BB19" s="226"/>
      <c r="BC19" s="224">
        <f>+'t44 (4)'!AY20</f>
        <v>10028.58</v>
      </c>
      <c r="BD19" s="226"/>
      <c r="BE19" s="224">
        <f>+'t44 (4)'!BA20</f>
        <v>10964.06</v>
      </c>
      <c r="BF19" s="226"/>
      <c r="BG19" s="224">
        <f>+'t44 (4)'!BC20</f>
        <v>13441.25</v>
      </c>
      <c r="BH19" s="226"/>
      <c r="BI19" s="224">
        <f t="shared" si="2"/>
        <v>34433.89</v>
      </c>
      <c r="BJ19" s="226"/>
      <c r="BK19" s="224">
        <f>+'t44 (4)'!BE20</f>
        <v>10621.56</v>
      </c>
      <c r="BL19" s="226"/>
      <c r="BM19" s="224">
        <f>+'t44 (4)'!BG20</f>
        <v>8208.56</v>
      </c>
      <c r="BN19" s="226"/>
      <c r="BO19" s="224">
        <f>+'t44 (4)'!BI20</f>
        <v>7186.51</v>
      </c>
      <c r="BP19" s="226"/>
      <c r="BQ19" s="224">
        <f>+'t44 (4)'!BK20</f>
        <v>5404.83</v>
      </c>
      <c r="BR19" s="226"/>
      <c r="BS19" s="224">
        <f>+'t44 (4)'!BM20</f>
        <v>6521.61</v>
      </c>
      <c r="BT19" s="226"/>
      <c r="BU19" s="224">
        <f>+'t44 (4)'!BO20</f>
        <v>5584.52</v>
      </c>
      <c r="BV19" s="226"/>
      <c r="BW19" s="224">
        <f>+'t44 (4)'!BQ20</f>
        <v>6433.17</v>
      </c>
      <c r="BX19" s="226"/>
      <c r="BY19" s="224">
        <f>+'t44 (4)'!BS20</f>
        <v>7081.23</v>
      </c>
      <c r="BZ19" s="226"/>
      <c r="CA19" s="224">
        <f>+'t44 (4)'!BU20</f>
        <v>6978.67</v>
      </c>
      <c r="CB19" s="226"/>
      <c r="CC19" s="224">
        <f>CA19+BY19+BW19+BU19+BS19+BQ19+BO19+BM19+BK19+BG19+BE19+BC19</f>
        <v>98454.55</v>
      </c>
      <c r="CD19" s="226"/>
      <c r="CE19" s="224">
        <f>+'t44 (4)'!BW20</f>
        <v>5821.74</v>
      </c>
      <c r="CF19" s="226"/>
      <c r="CG19" s="224">
        <f>+'t44 (4)'!BY20</f>
        <v>5590.89</v>
      </c>
      <c r="CH19" s="226"/>
      <c r="CI19" s="224">
        <f>+'t44 (4)'!CA20</f>
        <v>3419.64</v>
      </c>
      <c r="CJ19" s="226"/>
      <c r="CK19" s="224">
        <f t="shared" si="3"/>
        <v>14832.27</v>
      </c>
      <c r="CL19" s="226"/>
      <c r="CM19" s="227">
        <f t="shared" si="31"/>
        <v>-19.534086537701501</v>
      </c>
      <c r="CN19" s="227"/>
      <c r="CO19" s="227">
        <f t="shared" si="32"/>
        <v>-15.227011203647267</v>
      </c>
      <c r="CP19" s="227"/>
      <c r="CQ19" s="227">
        <f t="shared" si="33"/>
        <v>-12.463715673508425</v>
      </c>
      <c r="CR19" s="227"/>
      <c r="CS19" s="227">
        <f t="shared" si="34"/>
        <v>15.08972753830562</v>
      </c>
      <c r="CT19" s="228"/>
      <c r="CU19" s="227">
        <f t="shared" si="35"/>
        <v>2.463846610386633</v>
      </c>
      <c r="CV19" s="228"/>
      <c r="CW19" s="227">
        <f t="shared" si="36"/>
        <v>-21.503325996278789</v>
      </c>
      <c r="CX19" s="216"/>
      <c r="CY19" s="227">
        <f t="shared" si="37"/>
        <v>-32.481299665634566</v>
      </c>
      <c r="CZ19" s="227"/>
      <c r="DA19" s="227">
        <f t="shared" si="38"/>
        <v>-28.627368861899271</v>
      </c>
      <c r="DB19" s="227"/>
      <c r="DC19" s="227">
        <f t="shared" si="39"/>
        <v>-14.053533702457022</v>
      </c>
      <c r="DD19" s="227"/>
      <c r="DE19" s="227">
        <f t="shared" si="40"/>
        <v>-7.0696253573491186</v>
      </c>
      <c r="DF19" s="227"/>
      <c r="DG19" s="227">
        <f t="shared" si="41"/>
        <v>14.979862246922249</v>
      </c>
      <c r="DH19" s="227"/>
      <c r="DI19" s="227">
        <f t="shared" si="42"/>
        <v>28.600543382972777</v>
      </c>
      <c r="DJ19" s="227"/>
      <c r="DK19" s="227">
        <f t="shared" si="43"/>
        <v>64.190042092958151</v>
      </c>
      <c r="DL19" s="229"/>
      <c r="DM19" s="227">
        <f t="shared" si="44"/>
        <v>76.752441536918852</v>
      </c>
      <c r="DN19" s="229"/>
      <c r="DO19" s="227">
        <f t="shared" si="45"/>
        <v>102.78364062356205</v>
      </c>
      <c r="DP19" s="227"/>
      <c r="DQ19" s="227">
        <f t="shared" si="46"/>
        <v>61.831135272177676</v>
      </c>
      <c r="DR19" s="199"/>
      <c r="DS19" s="227">
        <f t="shared" si="47"/>
        <v>29.908589081332913</v>
      </c>
      <c r="DT19" s="227"/>
      <c r="DU19" s="227">
        <f t="shared" si="48"/>
        <v>11.334870159848553</v>
      </c>
      <c r="DV19" s="227"/>
      <c r="DW19" s="227">
        <f t="shared" si="49"/>
        <v>-18.842496936789765</v>
      </c>
      <c r="DX19" s="206"/>
      <c r="DY19" s="227">
        <f t="shared" si="50"/>
        <v>-4.330330947071948</v>
      </c>
      <c r="DZ19" s="206"/>
      <c r="EA19" s="227">
        <f t="shared" si="51"/>
        <v>-16.040436356638555</v>
      </c>
      <c r="EB19" s="206"/>
      <c r="EC19" s="227">
        <f t="shared" si="52"/>
        <v>-8.9268574437903929</v>
      </c>
      <c r="ED19" s="206"/>
      <c r="EE19" s="227">
        <f t="shared" si="53"/>
        <v>-12.103635149459935</v>
      </c>
      <c r="EF19" s="206"/>
      <c r="EG19" s="227">
        <f t="shared" si="54"/>
        <v>-23.883945613549052</v>
      </c>
      <c r="EH19" s="206"/>
      <c r="EI19" s="227">
        <f t="shared" si="4"/>
        <v>19.060693840837793</v>
      </c>
      <c r="EJ19" s="206"/>
      <c r="EK19" s="227">
        <f t="shared" si="55"/>
        <v>-41.948511155118673</v>
      </c>
      <c r="EL19" s="206"/>
      <c r="EM19" s="227">
        <f t="shared" si="5"/>
        <v>-49.007119625394239</v>
      </c>
      <c r="EN19" s="206"/>
      <c r="EO19" s="227">
        <f t="shared" si="6"/>
        <v>-74.558616200130203</v>
      </c>
      <c r="EP19" s="206"/>
      <c r="EQ19" s="227">
        <f t="shared" si="7"/>
        <v>-56.925372068041113</v>
      </c>
      <c r="ER19" s="229"/>
      <c r="ES19" s="227">
        <f t="shared" si="8"/>
        <v>1.0853714438190454</v>
      </c>
      <c r="ET19" s="229"/>
      <c r="EU19" s="227">
        <f t="shared" si="8"/>
        <v>0.90764932322104031</v>
      </c>
      <c r="EV19" s="229"/>
      <c r="EW19" s="227">
        <f t="shared" si="8"/>
        <v>0.97742858791896681</v>
      </c>
      <c r="EX19" s="230"/>
      <c r="EY19" s="227">
        <f t="shared" si="8"/>
        <v>1.2107865851393071</v>
      </c>
      <c r="EZ19" s="230"/>
      <c r="FA19" s="227">
        <f t="shared" si="9"/>
        <v>1.0283453606573825</v>
      </c>
      <c r="FB19" s="230"/>
      <c r="FC19" s="227">
        <f t="shared" si="10"/>
        <v>1.0044932713286363</v>
      </c>
      <c r="FD19" s="219"/>
      <c r="FE19" s="227">
        <f t="shared" si="11"/>
        <v>1.1161997665857155</v>
      </c>
      <c r="FF19" s="229"/>
      <c r="FG19" s="227">
        <f t="shared" si="12"/>
        <v>1.0464996606644099</v>
      </c>
      <c r="FH19" s="176"/>
      <c r="FI19" s="227">
        <f t="shared" si="13"/>
        <v>0.99548128388505774</v>
      </c>
      <c r="FJ19" s="176"/>
      <c r="FK19" s="227">
        <f t="shared" si="14"/>
        <v>1.1518602469445105</v>
      </c>
      <c r="FL19" s="176"/>
      <c r="FM19" s="227">
        <f t="shared" si="15"/>
        <v>1.2252225694114196</v>
      </c>
      <c r="FN19" s="176"/>
      <c r="FO19" s="227">
        <f t="shared" si="16"/>
        <v>1.4319358940970357</v>
      </c>
      <c r="FP19" s="221"/>
      <c r="FQ19" s="227">
        <f t="shared" si="17"/>
        <v>1.6452615393747068</v>
      </c>
      <c r="FR19" s="221"/>
      <c r="FS19" s="227">
        <f t="shared" si="18"/>
        <v>1.6936562955296042</v>
      </c>
      <c r="FT19" s="221"/>
      <c r="FU19" s="227">
        <f t="shared" si="19"/>
        <v>1.8513579625430459</v>
      </c>
      <c r="FV19" s="176"/>
      <c r="FW19" s="227">
        <f t="shared" si="20"/>
        <v>1.8258976892807781</v>
      </c>
      <c r="FX19" s="176"/>
      <c r="FY19" s="227">
        <f t="shared" si="21"/>
        <v>1.2069198131777947</v>
      </c>
      <c r="FZ19" s="239"/>
      <c r="GA19" s="227">
        <f t="shared" si="22"/>
        <v>1.0363744202065346</v>
      </c>
      <c r="GC19" s="227">
        <f t="shared" si="23"/>
        <v>0.85009483141499453</v>
      </c>
      <c r="GE19" s="227">
        <f t="shared" si="24"/>
        <v>0.92215479145329426</v>
      </c>
      <c r="GG19" s="227">
        <f t="shared" si="25"/>
        <v>0.7754384738603467</v>
      </c>
      <c r="GI19" s="227">
        <f t="shared" si="26"/>
        <v>0.97543730899833436</v>
      </c>
      <c r="GK19" s="227">
        <f t="shared" si="27"/>
        <v>1.0045733058487447</v>
      </c>
      <c r="GM19" s="227">
        <f t="shared" si="28"/>
        <v>1.0860345121953252</v>
      </c>
      <c r="GO19" s="383">
        <f>(CC19/CC$5)*100</f>
        <v>1.2293949320911377</v>
      </c>
      <c r="GP19" s="383" t="e">
        <f>(CD19/CD$5)*100</f>
        <v>#DIV/0!</v>
      </c>
      <c r="GQ19" s="383">
        <f>(CE19/CE$5)*100</f>
        <v>0.89220497864336457</v>
      </c>
      <c r="GR19" s="383" t="e">
        <f>(CF19/CF$5)*100</f>
        <v>#DIV/0!</v>
      </c>
      <c r="GS19" s="383">
        <f>(CG19/CG$5)*100</f>
        <v>0.86854745559523971</v>
      </c>
      <c r="GT19" s="383" t="e">
        <f t="shared" si="30"/>
        <v>#DIV/0!</v>
      </c>
      <c r="GU19" s="383">
        <f>(CI19/CI$5)*100</f>
        <v>0.49057048651955437</v>
      </c>
      <c r="GW19" s="383">
        <f>(CK19/CK$5)*100</f>
        <v>0.74410947011615802</v>
      </c>
    </row>
    <row r="20" spans="1:205" ht="17.25" customHeight="1" x14ac:dyDescent="0.45">
      <c r="A20" s="222"/>
      <c r="B20" s="219"/>
      <c r="C20" s="219" t="s">
        <v>50</v>
      </c>
      <c r="D20" s="223"/>
      <c r="E20" s="224">
        <f>+'t44 (4)'!B20</f>
        <v>150521</v>
      </c>
      <c r="F20" s="224"/>
      <c r="G20" s="224">
        <f>+'t44 (4)'!D20</f>
        <v>150419</v>
      </c>
      <c r="H20" s="224"/>
      <c r="I20" s="224">
        <f>+'t44 (4)'!F20</f>
        <v>156624</v>
      </c>
      <c r="J20" s="224"/>
      <c r="K20" s="224">
        <f>+'t44 (4)'!H20</f>
        <v>116744</v>
      </c>
      <c r="L20" s="225"/>
      <c r="M20" s="224">
        <f>+'t44 (4)'!J20</f>
        <v>125417</v>
      </c>
      <c r="N20" s="225"/>
      <c r="O20" s="224">
        <f>+'t44 (4)'!L20</f>
        <v>156309</v>
      </c>
      <c r="P20" s="226"/>
      <c r="Q20" s="224">
        <f>+'t44 (4)'!N20</f>
        <v>180778</v>
      </c>
      <c r="R20" s="226"/>
      <c r="S20" s="224">
        <f>+'t44 (4)'!P20</f>
        <v>180083</v>
      </c>
      <c r="T20" s="226"/>
      <c r="U20" s="224">
        <f>+'t44 (4)'!R20</f>
        <v>151164</v>
      </c>
      <c r="V20" s="226"/>
      <c r="W20" s="224">
        <f>+'t44 (4)'!T20</f>
        <v>153687</v>
      </c>
      <c r="X20" s="226"/>
      <c r="Y20" s="224">
        <f>+'t44 (4)'!V20</f>
        <v>147902</v>
      </c>
      <c r="Z20" s="226"/>
      <c r="AA20" s="224">
        <f>+'t44 (4)'!X20</f>
        <v>152571</v>
      </c>
      <c r="AB20" s="224"/>
      <c r="AC20" s="224">
        <f>+'t44 (4)'!Z20</f>
        <v>138003</v>
      </c>
      <c r="AD20" s="224"/>
      <c r="AE20" s="224">
        <f>+'t44 (4)'!AB20</f>
        <v>147626</v>
      </c>
      <c r="AF20" s="226"/>
      <c r="AG20" s="224">
        <f>+'t44 (4)'!AD20</f>
        <v>162432</v>
      </c>
      <c r="AH20" s="226"/>
      <c r="AI20" s="224">
        <f>+'t44 (4)'!AF20</f>
        <v>149898</v>
      </c>
      <c r="AJ20" s="226"/>
      <c r="AK20" s="224">
        <f>+'t44 (4)'!AH20</f>
        <v>131100</v>
      </c>
      <c r="AL20" s="226"/>
      <c r="AM20" s="224">
        <f>+'t44 (4)'!AJ20</f>
        <v>129121</v>
      </c>
      <c r="AN20" s="226"/>
      <c r="AO20" s="224">
        <f>+'t44 (4)'!AL20</f>
        <v>137610</v>
      </c>
      <c r="AP20" s="226"/>
      <c r="AQ20" s="224">
        <f>+'t44 (4)'!AN20</f>
        <v>142314</v>
      </c>
      <c r="AR20" s="226"/>
      <c r="AS20" s="224">
        <f>+'t44 (4)'!AP20</f>
        <v>140780</v>
      </c>
      <c r="AT20" s="226"/>
      <c r="AU20" s="224">
        <f>+'t44 (4)'!AR20</f>
        <v>146311</v>
      </c>
      <c r="AV20" s="226"/>
      <c r="AW20" s="224">
        <f>+'t44 (4)'!AT20</f>
        <v>151247</v>
      </c>
      <c r="AX20" s="226"/>
      <c r="AY20" s="224">
        <f>+'t44 (4)'!AV20</f>
        <v>157997</v>
      </c>
      <c r="AZ20" s="226"/>
      <c r="BA20" s="224">
        <f t="shared" si="1"/>
        <v>1734439</v>
      </c>
      <c r="BB20" s="226"/>
      <c r="BC20" s="224">
        <f>+'t44 (4)'!AX20</f>
        <v>147222</v>
      </c>
      <c r="BD20" s="226"/>
      <c r="BE20" s="224">
        <f>+'t44 (4)'!AZ20</f>
        <v>150954</v>
      </c>
      <c r="BF20" s="226"/>
      <c r="BG20" s="224">
        <f>+'t44 (4)'!BB20</f>
        <v>175056</v>
      </c>
      <c r="BH20" s="226"/>
      <c r="BI20" s="224">
        <f t="shared" si="2"/>
        <v>473232</v>
      </c>
      <c r="BJ20" s="226"/>
      <c r="BK20" s="224">
        <f>+'t44 (4)'!BD20</f>
        <v>143323</v>
      </c>
      <c r="BL20" s="226"/>
      <c r="BM20" s="224">
        <f>+'t44 (4)'!BF20</f>
        <v>126507</v>
      </c>
      <c r="BN20" s="226"/>
      <c r="BO20" s="224">
        <f>+'t44 (4)'!BH20</f>
        <v>122393</v>
      </c>
      <c r="BP20" s="226"/>
      <c r="BQ20" s="224">
        <f>+'t44 (4)'!BJ20</f>
        <v>98278</v>
      </c>
      <c r="BR20" s="226"/>
      <c r="BS20" s="224">
        <f>+'t44 (4)'!BL20</f>
        <v>122032</v>
      </c>
      <c r="BT20" s="226"/>
      <c r="BU20" s="224">
        <f>+'t44 (4)'!BN20</f>
        <v>104095</v>
      </c>
      <c r="BV20" s="226"/>
      <c r="BW20" s="224">
        <f>+'t44 (4)'!BP20</f>
        <v>118545</v>
      </c>
      <c r="BX20" s="226"/>
      <c r="BY20" s="224">
        <f>+'t44 (4)'!BR20</f>
        <v>136357</v>
      </c>
      <c r="BZ20" s="226"/>
      <c r="CA20" s="224">
        <f>+'t44 (4)'!BT20</f>
        <v>138772</v>
      </c>
      <c r="CB20" s="226"/>
      <c r="CC20" s="224">
        <f>CA20+BY20+BW20+BU20+BS20+BQ20+BO20+BM20+BK20+BG20+BE20+BC20</f>
        <v>1583534</v>
      </c>
      <c r="CD20" s="226"/>
      <c r="CE20" s="224">
        <f>+'t44 (4)'!BV20</f>
        <v>120527</v>
      </c>
      <c r="CF20" s="226"/>
      <c r="CG20" s="224">
        <f>+'t44 (4)'!BX20</f>
        <v>116731</v>
      </c>
      <c r="CH20" s="226"/>
      <c r="CI20" s="224">
        <f>+'t44 (4)'!BZ20</f>
        <v>70895</v>
      </c>
      <c r="CJ20" s="226"/>
      <c r="CK20" s="224">
        <f t="shared" si="3"/>
        <v>308153</v>
      </c>
      <c r="CL20" s="226"/>
      <c r="CM20" s="227">
        <f t="shared" si="31"/>
        <v>-8.3164475388816221</v>
      </c>
      <c r="CN20" s="227"/>
      <c r="CO20" s="227">
        <f t="shared" si="32"/>
        <v>-1.8568133015111177</v>
      </c>
      <c r="CP20" s="227"/>
      <c r="CQ20" s="227">
        <f t="shared" si="33"/>
        <v>3.7082439472877704</v>
      </c>
      <c r="CR20" s="227"/>
      <c r="CS20" s="227">
        <f t="shared" si="34"/>
        <v>28.398889878708978</v>
      </c>
      <c r="CT20" s="228"/>
      <c r="CU20" s="227">
        <f t="shared" si="35"/>
        <v>4.5312836377843446</v>
      </c>
      <c r="CV20" s="228"/>
      <c r="CW20" s="227">
        <f t="shared" si="36"/>
        <v>-17.393752119199789</v>
      </c>
      <c r="CX20" s="216"/>
      <c r="CY20" s="227">
        <f t="shared" si="37"/>
        <v>-23.879011826660324</v>
      </c>
      <c r="CZ20" s="227"/>
      <c r="DA20" s="227">
        <f t="shared" si="38"/>
        <v>-20.973106845176947</v>
      </c>
      <c r="DB20" s="227"/>
      <c r="DC20" s="227">
        <f t="shared" si="39"/>
        <v>-6.8693604297319517</v>
      </c>
      <c r="DD20" s="227"/>
      <c r="DE20" s="227">
        <f t="shared" si="40"/>
        <v>-4.7993649430335683</v>
      </c>
      <c r="DF20" s="227"/>
      <c r="DG20" s="227">
        <f t="shared" si="41"/>
        <v>2.2616327027356053</v>
      </c>
      <c r="DH20" s="227"/>
      <c r="DI20" s="227">
        <f t="shared" si="42"/>
        <v>3.5563770310216292</v>
      </c>
      <c r="DJ20" s="227"/>
      <c r="DK20" s="227">
        <f t="shared" si="43"/>
        <v>6.6802895589226363</v>
      </c>
      <c r="DL20" s="229"/>
      <c r="DM20" s="227">
        <f t="shared" si="44"/>
        <v>2.2543454405050678</v>
      </c>
      <c r="DN20" s="229"/>
      <c r="DO20" s="227">
        <f t="shared" si="45"/>
        <v>7.7718676122931374</v>
      </c>
      <c r="DP20" s="227"/>
      <c r="DQ20" s="227">
        <f t="shared" si="46"/>
        <v>-4.3863160282325282</v>
      </c>
      <c r="DR20" s="199"/>
      <c r="DS20" s="227">
        <f t="shared" si="47"/>
        <v>-3.5034324942791795</v>
      </c>
      <c r="DT20" s="227"/>
      <c r="DU20" s="227">
        <f t="shared" si="48"/>
        <v>-5.2106163985718768</v>
      </c>
      <c r="DV20" s="227"/>
      <c r="DW20" s="227">
        <f t="shared" si="49"/>
        <v>-28.582225128987716</v>
      </c>
      <c r="DX20" s="206"/>
      <c r="DY20" s="227">
        <f t="shared" si="50"/>
        <v>-14.251584524361627</v>
      </c>
      <c r="DZ20" s="206"/>
      <c r="EA20" s="227">
        <f t="shared" si="51"/>
        <v>-26.05838897570678</v>
      </c>
      <c r="EB20" s="206"/>
      <c r="EC20" s="227">
        <f t="shared" si="52"/>
        <v>-18.977383792059378</v>
      </c>
      <c r="ED20" s="206"/>
      <c r="EE20" s="227">
        <f t="shared" si="53"/>
        <v>-9.8448233683973925</v>
      </c>
      <c r="EF20" s="206"/>
      <c r="EG20" s="227">
        <f t="shared" si="54"/>
        <v>-12.16795255606119</v>
      </c>
      <c r="EH20" s="206"/>
      <c r="EI20" s="227">
        <f t="shared" si="4"/>
        <v>-8.7005077722537401</v>
      </c>
      <c r="EJ20" s="206"/>
      <c r="EK20" s="227">
        <f t="shared" si="55"/>
        <v>-18.132480199970114</v>
      </c>
      <c r="EL20" s="206"/>
      <c r="EM20" s="227">
        <f t="shared" si="5"/>
        <v>-22.671144852074143</v>
      </c>
      <c r="EN20" s="206"/>
      <c r="EO20" s="227">
        <f t="shared" si="6"/>
        <v>-59.501530938671053</v>
      </c>
      <c r="EP20" s="206"/>
      <c r="EQ20" s="227">
        <f t="shared" si="7"/>
        <v>-34.88331304730027</v>
      </c>
      <c r="ER20" s="229"/>
      <c r="ES20" s="227">
        <f t="shared" si="8"/>
        <v>24.523039036488708</v>
      </c>
      <c r="ET20" s="229"/>
      <c r="EU20" s="227">
        <f t="shared" si="8"/>
        <v>21.601054800345203</v>
      </c>
      <c r="EV20" s="229"/>
      <c r="EW20" s="227">
        <f t="shared" si="8"/>
        <v>23.952446890088154</v>
      </c>
      <c r="EX20" s="230"/>
      <c r="EY20" s="227">
        <f t="shared" si="8"/>
        <v>27.652679045368817</v>
      </c>
      <c r="EZ20" s="230"/>
      <c r="FA20" s="227">
        <f t="shared" si="9"/>
        <v>21.335978929622271</v>
      </c>
      <c r="FB20" s="230"/>
      <c r="FC20" s="227">
        <f t="shared" si="10"/>
        <v>20.093569138172608</v>
      </c>
      <c r="FD20" s="219"/>
      <c r="FE20" s="227">
        <f t="shared" si="11"/>
        <v>23.064208772772911</v>
      </c>
      <c r="FF20" s="229"/>
      <c r="FG20" s="227">
        <f t="shared" si="12"/>
        <v>21.847722202176218</v>
      </c>
      <c r="FH20" s="176"/>
      <c r="FI20" s="227">
        <f t="shared" si="13"/>
        <v>21.069701469958151</v>
      </c>
      <c r="FJ20" s="176"/>
      <c r="FK20" s="227">
        <f t="shared" si="14"/>
        <v>23.858441079470406</v>
      </c>
      <c r="FL20" s="176"/>
      <c r="FM20" s="227">
        <f t="shared" si="15"/>
        <v>23.001913766768652</v>
      </c>
      <c r="FN20" s="176"/>
      <c r="FO20" s="227">
        <f t="shared" si="16"/>
        <v>24.676071604135196</v>
      </c>
      <c r="FP20" s="221"/>
      <c r="FQ20" s="227"/>
      <c r="FR20" s="221"/>
      <c r="FS20" s="227"/>
      <c r="FT20" s="221"/>
      <c r="FU20" s="227"/>
      <c r="FV20" s="176"/>
      <c r="FW20" s="227"/>
      <c r="FX20" s="176"/>
      <c r="FY20" s="227"/>
      <c r="FZ20" s="239"/>
      <c r="GA20" s="227"/>
      <c r="GC20" s="227"/>
      <c r="GE20" s="227"/>
      <c r="GG20" s="227"/>
      <c r="GI20" s="227"/>
      <c r="GK20" s="227"/>
      <c r="GM20" s="227"/>
      <c r="GO20" s="383"/>
      <c r="GP20" s="383"/>
      <c r="GQ20" s="383"/>
      <c r="GR20" s="383"/>
      <c r="GS20" s="383"/>
      <c r="GT20" s="383"/>
      <c r="GU20" s="383"/>
      <c r="GW20" s="383"/>
    </row>
    <row r="21" spans="1:205" ht="17.25" customHeight="1" x14ac:dyDescent="0.45">
      <c r="A21" s="222"/>
      <c r="B21" s="219"/>
      <c r="C21" s="219" t="s">
        <v>51</v>
      </c>
      <c r="D21" s="223"/>
      <c r="E21" s="224">
        <f>(E19/E20)*1000000</f>
        <v>50429.375303113855</v>
      </c>
      <c r="F21" s="224"/>
      <c r="G21" s="224">
        <f>(G19/G20)*1000000</f>
        <v>48645.849261064097</v>
      </c>
      <c r="H21" s="224"/>
      <c r="I21" s="224">
        <f>(I19/I20)*1000000</f>
        <v>48345.975074062728</v>
      </c>
      <c r="J21" s="224"/>
      <c r="K21" s="224">
        <f>(K19/K20)*1000000</f>
        <v>48848.934420612619</v>
      </c>
      <c r="L21" s="225"/>
      <c r="M21" s="224">
        <f>(M19/M20)*1000000</f>
        <v>49170.208185493189</v>
      </c>
      <c r="N21" s="225"/>
      <c r="O21" s="224">
        <f>(O19/O20)*1000000</f>
        <v>52607.975228553696</v>
      </c>
      <c r="P21" s="226"/>
      <c r="Q21" s="224">
        <f>(Q19/Q20)*1000000</f>
        <v>54561.17447919547</v>
      </c>
      <c r="R21" s="226"/>
      <c r="S21" s="224">
        <f>(S19/S20)*1000000</f>
        <v>53036.655320046862</v>
      </c>
      <c r="T21" s="226"/>
      <c r="U21" s="224">
        <f>(U19/U20)*1000000</f>
        <v>51196.382736630418</v>
      </c>
      <c r="V21" s="226"/>
      <c r="W21" s="224">
        <f>(W19/W20)*1000000</f>
        <v>49458.379693793227</v>
      </c>
      <c r="X21" s="226"/>
      <c r="Y21" s="224">
        <f>(Y19/Y20)*1000000</f>
        <v>47374.207245338126</v>
      </c>
      <c r="Z21" s="226"/>
      <c r="AA21" s="224">
        <f>(AA19/AA20)*1000000</f>
        <v>46728.473956387519</v>
      </c>
      <c r="AB21" s="224"/>
      <c r="AC21" s="224">
        <f>(AC19/AC20)*1000000</f>
        <v>44259.255233581884</v>
      </c>
      <c r="AD21" s="224"/>
      <c r="AE21" s="224">
        <f>(AE19/AE20)*1000000</f>
        <v>42018.750084673433</v>
      </c>
      <c r="AF21" s="226"/>
      <c r="AG21" s="224">
        <f>(AG19/AG20)*1000000</f>
        <v>40807.045409771476</v>
      </c>
      <c r="AH21" s="226"/>
      <c r="AI21" s="224">
        <f>(AI19/AI20)*1000000</f>
        <v>43785.507478418651</v>
      </c>
      <c r="AJ21" s="226"/>
      <c r="AK21" s="224">
        <f>(AK19/AK20)*1000000</f>
        <v>48197.711670480552</v>
      </c>
      <c r="AL21" s="226"/>
      <c r="AM21" s="224">
        <f>(AM19/AM20)*1000000</f>
        <v>49990.783838415126</v>
      </c>
      <c r="AN21" s="226"/>
      <c r="AO21" s="224">
        <f>(AO19/AO20)*1000000</f>
        <v>48395.320107550331</v>
      </c>
      <c r="AP21" s="226"/>
      <c r="AQ21" s="224">
        <f>(AQ19/AQ20)*1000000</f>
        <v>47899.714715347756</v>
      </c>
      <c r="AR21" s="226"/>
      <c r="AS21" s="224">
        <f>(AS19/AS20)*1000000</f>
        <v>47247.052138087798</v>
      </c>
      <c r="AT21" s="226"/>
      <c r="AU21" s="224">
        <f>(AU19/AU20)*1000000</f>
        <v>48278.940066023744</v>
      </c>
      <c r="AV21" s="226"/>
      <c r="AW21" s="224">
        <f>(AW19/AW20)*1000000</f>
        <v>53266.114369210627</v>
      </c>
      <c r="AX21" s="226"/>
      <c r="AY21" s="224">
        <f>(AY19/AY20)*1000000</f>
        <v>58029.329670816529</v>
      </c>
      <c r="AZ21" s="226"/>
      <c r="BA21" s="224">
        <f>(BA19/BA20)*1000000</f>
        <v>47676.937614986746</v>
      </c>
      <c r="BB21" s="226"/>
      <c r="BC21" s="224">
        <f>(BC19/BC20)*1000000</f>
        <v>68118.759424542528</v>
      </c>
      <c r="BD21" s="226"/>
      <c r="BE21" s="224">
        <f>(BE19/BE20)*1000000</f>
        <v>72631.79511639307</v>
      </c>
      <c r="BF21" s="226"/>
      <c r="BG21" s="224">
        <f>(BG19/BG20)*1000000</f>
        <v>76782.572433963986</v>
      </c>
      <c r="BH21" s="226"/>
      <c r="BI21" s="224">
        <f>(BI19/BI20)*1000000</f>
        <v>72763.232410318829</v>
      </c>
      <c r="BJ21" s="226"/>
      <c r="BK21" s="224">
        <f>(BK19/BK20)*1000000</f>
        <v>74109.249736608908</v>
      </c>
      <c r="BL21" s="226"/>
      <c r="BM21" s="224">
        <f>(BM19/BM20)*1000000</f>
        <v>64886.211830175402</v>
      </c>
      <c r="BN21" s="226"/>
      <c r="BO21" s="224">
        <f>(BO19/BO20)*1000000</f>
        <v>58716.674973241934</v>
      </c>
      <c r="BP21" s="226"/>
      <c r="BQ21" s="224">
        <f>(BQ19/BQ20)*1000000</f>
        <v>54995.319400069195</v>
      </c>
      <c r="BR21" s="226"/>
      <c r="BS21" s="224">
        <f>(BS19/BS20)*1000000</f>
        <v>53441.802150255666</v>
      </c>
      <c r="BT21" s="226"/>
      <c r="BU21" s="224">
        <f>(BU19/BU20)*1000000</f>
        <v>53648.302031797881</v>
      </c>
      <c r="BV21" s="226"/>
      <c r="BW21" s="224">
        <f>(BW19/BW20)*1000000</f>
        <v>54267.746425408077</v>
      </c>
      <c r="BX21" s="226"/>
      <c r="BY21" s="224">
        <f>(BY19/BY20)*1000000</f>
        <v>51931.54733530365</v>
      </c>
      <c r="BZ21" s="226"/>
      <c r="CA21" s="224">
        <f>(CA19/CA20)*1000000</f>
        <v>50288.747009483181</v>
      </c>
      <c r="CB21" s="226"/>
      <c r="CC21" s="224">
        <f>(CC19/CC20)*1000000</f>
        <v>62173.941323646977</v>
      </c>
      <c r="CD21" s="226"/>
      <c r="CE21" s="224">
        <f>(CE19/CE20)*1000000</f>
        <v>48302.372082603899</v>
      </c>
      <c r="CF21" s="226"/>
      <c r="CG21" s="224">
        <f>(CG19/CG20)*1000000</f>
        <v>47895.503336731461</v>
      </c>
      <c r="CH21" s="226"/>
      <c r="CI21" s="224">
        <f>(CI19/CI20)*1000000</f>
        <v>48235.277523097539</v>
      </c>
      <c r="CJ21" s="226"/>
      <c r="CK21" s="224">
        <f>(CK19/CK20)*1000000</f>
        <v>48132.810649255407</v>
      </c>
      <c r="CL21" s="226"/>
      <c r="CM21" s="227">
        <f t="shared" si="31"/>
        <v>-12.235170537896757</v>
      </c>
      <c r="CN21" s="227"/>
      <c r="CO21" s="227">
        <f t="shared" si="32"/>
        <v>-13.623154445974418</v>
      </c>
      <c r="CP21" s="227"/>
      <c r="CQ21" s="227">
        <f t="shared" si="33"/>
        <v>-15.593706927499396</v>
      </c>
      <c r="CR21" s="227"/>
      <c r="CS21" s="227">
        <f t="shared" si="34"/>
        <v>-10.365480848764165</v>
      </c>
      <c r="CT21" s="228"/>
      <c r="CU21" s="227">
        <f t="shared" si="35"/>
        <v>-1.9778165496959543</v>
      </c>
      <c r="CV21" s="228"/>
      <c r="CW21" s="227">
        <f t="shared" si="36"/>
        <v>-4.9748947355762407</v>
      </c>
      <c r="CX21" s="216"/>
      <c r="CY21" s="227">
        <f t="shared" si="37"/>
        <v>-11.300809468454931</v>
      </c>
      <c r="CZ21" s="227"/>
      <c r="DA21" s="227">
        <f t="shared" si="38"/>
        <v>-9.6856420784842356</v>
      </c>
      <c r="DB21" s="227"/>
      <c r="DC21" s="227">
        <f t="shared" si="39"/>
        <v>-7.7140813226183607</v>
      </c>
      <c r="DD21" s="227"/>
      <c r="DE21" s="227">
        <f t="shared" si="40"/>
        <v>-2.384711418108787</v>
      </c>
      <c r="DF21" s="227"/>
      <c r="DG21" s="227">
        <f t="shared" si="41"/>
        <v>12.436951384452556</v>
      </c>
      <c r="DH21" s="227"/>
      <c r="DI21" s="227">
        <f t="shared" si="42"/>
        <v>24.184088966774929</v>
      </c>
      <c r="DJ21" s="227"/>
      <c r="DK21" s="227">
        <f t="shared" si="43"/>
        <v>53.908508096306939</v>
      </c>
      <c r="DL21" s="229"/>
      <c r="DM21" s="227">
        <f t="shared" si="44"/>
        <v>72.85567745358972</v>
      </c>
      <c r="DN21" s="229"/>
      <c r="DO21" s="227">
        <f t="shared" si="45"/>
        <v>88.160087707741681</v>
      </c>
      <c r="DP21" s="227"/>
      <c r="DQ21" s="227">
        <f t="shared" si="46"/>
        <v>69.255203386957348</v>
      </c>
      <c r="DR21" s="199"/>
      <c r="DS21" s="227">
        <f t="shared" si="47"/>
        <v>34.625088165577743</v>
      </c>
      <c r="DT21" s="227"/>
      <c r="DU21" s="227">
        <f t="shared" si="48"/>
        <v>17.45499963159498</v>
      </c>
      <c r="DV21" s="227"/>
      <c r="DW21" s="227">
        <f t="shared" si="49"/>
        <v>13.63768082916177</v>
      </c>
      <c r="DX21" s="206"/>
      <c r="DY21" s="227">
        <f t="shared" si="50"/>
        <v>11.570188816035154</v>
      </c>
      <c r="DZ21" s="206"/>
      <c r="EA21" s="227">
        <f t="shared" si="51"/>
        <v>13.548464092534939</v>
      </c>
      <c r="EB21" s="206"/>
      <c r="EC21" s="227">
        <f t="shared" si="52"/>
        <v>12.404593703164068</v>
      </c>
      <c r="ED21" s="206"/>
      <c r="EE21" s="227">
        <f t="shared" si="53"/>
        <v>-2.5054709728900226</v>
      </c>
      <c r="EF21" s="206"/>
      <c r="EG21" s="227">
        <f t="shared" si="54"/>
        <v>-13.339086812209299</v>
      </c>
      <c r="EH21" s="206"/>
      <c r="EI21" s="227">
        <f t="shared" si="4"/>
        <v>30.40674261784644</v>
      </c>
      <c r="EJ21" s="206"/>
      <c r="EK21" s="227">
        <f t="shared" si="55"/>
        <v>-29.090939866410693</v>
      </c>
      <c r="EL21" s="206"/>
      <c r="EM21" s="227">
        <f t="shared" si="5"/>
        <v>-34.057111957678444</v>
      </c>
      <c r="EN21" s="206"/>
      <c r="EO21" s="227">
        <f t="shared" si="6"/>
        <v>-37.179393716482004</v>
      </c>
      <c r="EP21" s="206"/>
      <c r="EQ21" s="227">
        <f t="shared" si="7"/>
        <v>-33.850092890555104</v>
      </c>
      <c r="ER21" s="229"/>
      <c r="ES21" s="227">
        <f t="shared" si="8"/>
        <v>7.8648394876853809</v>
      </c>
      <c r="ET21" s="229"/>
      <c r="EU21" s="227">
        <f t="shared" si="8"/>
        <v>6.1483026243415138</v>
      </c>
      <c r="EV21" s="229"/>
      <c r="EW21" s="227">
        <f t="shared" si="8"/>
        <v>6.0174632333466738</v>
      </c>
      <c r="EX21" s="230"/>
      <c r="EY21" s="227">
        <f t="shared" si="8"/>
        <v>8.0774032017725865</v>
      </c>
      <c r="EZ21" s="230"/>
      <c r="FA21" s="227">
        <f t="shared" si="9"/>
        <v>7.8439768166085626</v>
      </c>
      <c r="FB21" s="230"/>
      <c r="FC21" s="227">
        <f t="shared" si="10"/>
        <v>7.7794725205709083</v>
      </c>
      <c r="FD21" s="219"/>
      <c r="FE21" s="227">
        <f t="shared" si="11"/>
        <v>8.1113274223218923</v>
      </c>
      <c r="FF21" s="229"/>
      <c r="FG21" s="227">
        <f t="shared" si="12"/>
        <v>7.353455462318605</v>
      </c>
      <c r="FH21" s="176"/>
      <c r="FI21" s="227">
        <f t="shared" si="13"/>
        <v>7.0711840025931085</v>
      </c>
      <c r="FJ21" s="176"/>
      <c r="FK21" s="227">
        <f t="shared" si="14"/>
        <v>7.8726838511425017</v>
      </c>
      <c r="FL21" s="176"/>
      <c r="FM21" s="227">
        <f t="shared" si="15"/>
        <v>8.1008057641567746</v>
      </c>
      <c r="FN21" s="176"/>
      <c r="FO21" s="227">
        <f t="shared" si="16"/>
        <v>9.0630574890474858</v>
      </c>
      <c r="FP21" s="221"/>
      <c r="FQ21" s="227"/>
      <c r="FR21" s="221"/>
      <c r="FS21" s="227"/>
      <c r="FT21" s="221"/>
      <c r="FU21" s="227"/>
      <c r="FV21" s="176"/>
      <c r="FW21" s="227"/>
      <c r="FX21" s="176"/>
      <c r="FY21" s="227"/>
      <c r="FZ21" s="239"/>
      <c r="GA21" s="227"/>
      <c r="GC21" s="227"/>
      <c r="GE21" s="227"/>
      <c r="GG21" s="227"/>
      <c r="GI21" s="227"/>
      <c r="GK21" s="227"/>
      <c r="GM21" s="227"/>
      <c r="GO21" s="383"/>
      <c r="GP21" s="383"/>
      <c r="GQ21" s="383"/>
      <c r="GR21" s="383"/>
      <c r="GS21" s="383"/>
      <c r="GT21" s="383"/>
      <c r="GU21" s="383"/>
      <c r="GW21" s="383"/>
    </row>
    <row r="22" spans="1:205" ht="17.25" hidden="1" customHeight="1" x14ac:dyDescent="0.45">
      <c r="A22" s="248"/>
      <c r="B22" s="219" t="s">
        <v>218</v>
      </c>
      <c r="C22" s="223"/>
      <c r="D22" s="219"/>
      <c r="E22" s="224">
        <f>+'t44 (4)'!C21</f>
        <v>7476.51</v>
      </c>
      <c r="F22" s="224"/>
      <c r="G22" s="224">
        <f>+'t44 (4)'!E21</f>
        <v>7218.06</v>
      </c>
      <c r="H22" s="224"/>
      <c r="I22" s="224">
        <f>+'t44 (4)'!G21</f>
        <v>7471.94</v>
      </c>
      <c r="J22" s="224"/>
      <c r="K22" s="224">
        <f>+'t44 (4)'!I21</f>
        <v>5603.66</v>
      </c>
      <c r="L22" s="225"/>
      <c r="M22" s="224">
        <f>+'t44 (4)'!K21</f>
        <v>6043.46</v>
      </c>
      <c r="N22" s="225"/>
      <c r="O22" s="224">
        <f>+'t44 (4)'!M21</f>
        <v>8072.3</v>
      </c>
      <c r="P22" s="226"/>
      <c r="Q22" s="224">
        <f>+'t44 (4)'!O21</f>
        <v>9713.2199999999993</v>
      </c>
      <c r="R22" s="226"/>
      <c r="S22" s="224">
        <f>+'t44 (4)'!Q21</f>
        <v>9316.99</v>
      </c>
      <c r="T22" s="226"/>
      <c r="U22" s="224">
        <f>+'t44 (4)'!S21</f>
        <v>7508.85</v>
      </c>
      <c r="V22" s="226"/>
      <c r="W22" s="224">
        <f>+'t44 (4)'!U21</f>
        <v>7439.5</v>
      </c>
      <c r="X22" s="226"/>
      <c r="Y22" s="224">
        <f>+'t44 (4)'!W21</f>
        <v>6788.17</v>
      </c>
      <c r="Z22" s="226"/>
      <c r="AA22" s="224">
        <f>+'t44 (4)'!Y21</f>
        <v>6924.62</v>
      </c>
      <c r="AB22" s="224"/>
      <c r="AC22" s="224">
        <f>+'t44 (4)'!AA21</f>
        <v>5951.96</v>
      </c>
      <c r="AD22" s="224"/>
      <c r="AE22" s="224">
        <f>+'t44 (4)'!AC21</f>
        <v>5987.9</v>
      </c>
      <c r="AF22" s="226"/>
      <c r="AG22" s="224">
        <f>+'t44 (4)'!AE21</f>
        <v>6401.97</v>
      </c>
      <c r="AH22" s="226"/>
      <c r="AI22" s="224">
        <f>+'t44 (4)'!AG21</f>
        <v>6388.66</v>
      </c>
      <c r="AJ22" s="226"/>
      <c r="AK22" s="224">
        <f>+'t44 (4)'!AI21</f>
        <v>6049.16</v>
      </c>
      <c r="AL22" s="226"/>
      <c r="AM22" s="224">
        <f>+'t44 (4)'!AK21</f>
        <v>6167.9</v>
      </c>
      <c r="AN22" s="226"/>
      <c r="AO22" s="224">
        <f>+'t44 (4)'!AM21</f>
        <v>6432.33</v>
      </c>
      <c r="AP22" s="226"/>
      <c r="AQ22" s="224">
        <f>+'t44 (4)'!AO21</f>
        <v>6589.59</v>
      </c>
      <c r="AR22" s="226"/>
      <c r="AS22" s="224">
        <f>+'t44 (4)'!AQ21</f>
        <v>6411.1</v>
      </c>
      <c r="AT22" s="226"/>
      <c r="AU22" s="224">
        <f>+'t44 (4)'!AS21</f>
        <v>6814.28</v>
      </c>
      <c r="AV22" s="226"/>
      <c r="AW22" s="224">
        <f>+'t44 (4)'!AU21</f>
        <v>7744.38</v>
      </c>
      <c r="AX22" s="226"/>
      <c r="AY22" s="224">
        <f>+'t44 (4)'!AW21</f>
        <v>8780.7000000000007</v>
      </c>
      <c r="AZ22" s="226"/>
      <c r="BA22" s="224">
        <f t="shared" si="1"/>
        <v>79719.929999999993</v>
      </c>
      <c r="BB22" s="226"/>
      <c r="BC22" s="224">
        <f>+'t44 (4)'!AY21</f>
        <v>9633.81</v>
      </c>
      <c r="BD22" s="226"/>
      <c r="BE22" s="224">
        <f>+'t44 (4)'!BA21</f>
        <v>10658.76</v>
      </c>
      <c r="BF22" s="226"/>
      <c r="BG22" s="224">
        <f>+'t44 (4)'!BC21</f>
        <v>12971.56</v>
      </c>
      <c r="BH22" s="226"/>
      <c r="BI22" s="224">
        <f t="shared" si="2"/>
        <v>33264.129999999997</v>
      </c>
      <c r="BJ22" s="226"/>
      <c r="BK22" s="224">
        <f>+'t44 (4)'!BE21</f>
        <v>10349.36</v>
      </c>
      <c r="BL22" s="226"/>
      <c r="BM22" s="224">
        <f>+'t44 (4)'!BG21</f>
        <v>7895.25</v>
      </c>
      <c r="BN22" s="226"/>
      <c r="BO22" s="224">
        <f>+'t44 (4)'!BI21</f>
        <v>6901.68</v>
      </c>
      <c r="BP22" s="226"/>
      <c r="BQ22" s="224">
        <f>+'t44 (4)'!BK21</f>
        <v>4962.6499999999996</v>
      </c>
      <c r="BR22" s="226"/>
      <c r="BS22" s="224">
        <f>+'t44 (4)'!BM21</f>
        <v>6138.92</v>
      </c>
      <c r="BT22" s="226"/>
      <c r="BU22" s="224">
        <f>+'t44 (4)'!BO21</f>
        <v>5102.88</v>
      </c>
      <c r="BV22" s="226"/>
      <c r="BW22" s="224">
        <f>+'t44 (4)'!BQ21</f>
        <v>6000.95</v>
      </c>
      <c r="BX22" s="226"/>
      <c r="BY22" s="224">
        <f>+'t44 (4)'!BS21</f>
        <v>6417.45</v>
      </c>
      <c r="BZ22" s="226"/>
      <c r="CA22" s="224">
        <f>+'t44 (4)'!BU21</f>
        <v>6521.5</v>
      </c>
      <c r="CB22" s="226"/>
      <c r="CC22" s="224">
        <f>CA22+BY22+BW22+BU22+BS22+BQ22+BO22+BM22+BK22+BG22+BE22+BC22</f>
        <v>93554.77</v>
      </c>
      <c r="CD22" s="226"/>
      <c r="CE22" s="224">
        <f>+'t44 (4)'!BW21</f>
        <v>5354.79</v>
      </c>
      <c r="CF22" s="226"/>
      <c r="CG22" s="224">
        <f>+'t44 (4)'!BY21</f>
        <v>5306.43</v>
      </c>
      <c r="CH22" s="226"/>
      <c r="CI22" s="224">
        <f>+'t44 (4)'!CA21</f>
        <v>3101.92</v>
      </c>
      <c r="CJ22" s="226"/>
      <c r="CK22" s="224">
        <f t="shared" si="3"/>
        <v>13763.14</v>
      </c>
      <c r="CL22" s="226"/>
      <c r="CM22" s="227">
        <f t="shared" si="31"/>
        <v>-20.391198567245951</v>
      </c>
      <c r="CN22" s="227"/>
      <c r="CO22" s="227">
        <f t="shared" si="32"/>
        <v>-17.04280651587824</v>
      </c>
      <c r="CP22" s="227"/>
      <c r="CQ22" s="227">
        <f t="shared" si="33"/>
        <v>-14.319841968752423</v>
      </c>
      <c r="CR22" s="227"/>
      <c r="CS22" s="227">
        <f t="shared" si="34"/>
        <v>14.008701455834217</v>
      </c>
      <c r="CT22" s="228"/>
      <c r="CU22" s="227">
        <f t="shared" si="35"/>
        <v>9.4316831748697538E-2</v>
      </c>
      <c r="CV22" s="228"/>
      <c r="CW22" s="227">
        <f t="shared" si="36"/>
        <v>-23.591789205059289</v>
      </c>
      <c r="CX22" s="216"/>
      <c r="CY22" s="227">
        <f t="shared" si="37"/>
        <v>-33.777573245535464</v>
      </c>
      <c r="CZ22" s="227"/>
      <c r="DA22" s="227">
        <f t="shared" si="38"/>
        <v>-29.273402676186187</v>
      </c>
      <c r="DB22" s="227"/>
      <c r="DC22" s="227">
        <f t="shared" si="39"/>
        <v>-14.619415756074494</v>
      </c>
      <c r="DD22" s="227"/>
      <c r="DE22" s="227">
        <f t="shared" si="40"/>
        <v>-8.4040594125949326</v>
      </c>
      <c r="DF22" s="227"/>
      <c r="DG22" s="227">
        <f t="shared" si="41"/>
        <v>14.086417988942523</v>
      </c>
      <c r="DH22" s="227"/>
      <c r="DI22" s="227">
        <f t="shared" si="42"/>
        <v>26.804070115038826</v>
      </c>
      <c r="DJ22" s="227"/>
      <c r="DK22" s="227">
        <f t="shared" si="43"/>
        <v>61.859454700636427</v>
      </c>
      <c r="DL22" s="229"/>
      <c r="DM22" s="227">
        <f t="shared" si="44"/>
        <v>78.004976703017761</v>
      </c>
      <c r="DN22" s="229"/>
      <c r="DO22" s="227">
        <f t="shared" si="45"/>
        <v>102.61825656790018</v>
      </c>
      <c r="DP22" s="227"/>
      <c r="DQ22" s="227">
        <f t="shared" si="46"/>
        <v>61.995786283821651</v>
      </c>
      <c r="DR22" s="199"/>
      <c r="DS22" s="227">
        <f t="shared" si="47"/>
        <v>30.518121524310814</v>
      </c>
      <c r="DT22" s="227"/>
      <c r="DU22" s="227">
        <f t="shared" si="48"/>
        <v>11.896755783978353</v>
      </c>
      <c r="DV22" s="227"/>
      <c r="DW22" s="227">
        <f t="shared" si="49"/>
        <v>-22.848330231813364</v>
      </c>
      <c r="DX22" s="206"/>
      <c r="DY22" s="227">
        <f t="shared" si="50"/>
        <v>-6.8391204915632109</v>
      </c>
      <c r="DZ22" s="206"/>
      <c r="EA22" s="227">
        <f t="shared" si="51"/>
        <v>-20.405546630063487</v>
      </c>
      <c r="EB22" s="206"/>
      <c r="EC22" s="227">
        <f t="shared" si="52"/>
        <v>-11.935670386306407</v>
      </c>
      <c r="ED22" s="206"/>
      <c r="EE22" s="227">
        <f t="shared" si="53"/>
        <v>-17.134102407164942</v>
      </c>
      <c r="EF22" s="206"/>
      <c r="EG22" s="227">
        <f t="shared" si="54"/>
        <v>-25.729155989841367</v>
      </c>
      <c r="EH22" s="206"/>
      <c r="EI22" s="227">
        <f t="shared" si="4"/>
        <v>17.354305253404021</v>
      </c>
      <c r="EJ22" s="206"/>
      <c r="EK22" s="227">
        <f t="shared" si="55"/>
        <v>-44.416694952464283</v>
      </c>
      <c r="EL22" s="206"/>
      <c r="EM22" s="227">
        <f t="shared" si="5"/>
        <v>-50.215315852875939</v>
      </c>
      <c r="EN22" s="206"/>
      <c r="EO22" s="227">
        <f t="shared" si="6"/>
        <v>-76.086762116507188</v>
      </c>
      <c r="EP22" s="206"/>
      <c r="EQ22" s="227">
        <f t="shared" si="7"/>
        <v>-58.624680699600439</v>
      </c>
      <c r="ER22" s="229"/>
      <c r="ES22" s="227">
        <f t="shared" si="8"/>
        <v>1.0576592351153187</v>
      </c>
      <c r="ET22" s="229"/>
      <c r="EU22" s="227">
        <f t="shared" si="8"/>
        <v>0.87616650209981317</v>
      </c>
      <c r="EV22" s="229"/>
      <c r="EW22" s="227">
        <f t="shared" si="8"/>
        <v>0.9440433314675537</v>
      </c>
      <c r="EX22" s="230"/>
      <c r="EY22" s="227">
        <f t="shared" si="8"/>
        <v>1.1785585165244761</v>
      </c>
      <c r="EZ22" s="230"/>
      <c r="FA22" s="227">
        <f t="shared" si="9"/>
        <v>0.98447559345472058</v>
      </c>
      <c r="FB22" s="230"/>
      <c r="FC22" s="227">
        <f t="shared" si="10"/>
        <v>0.95983709146718832</v>
      </c>
      <c r="FD22" s="219"/>
      <c r="FE22" s="227">
        <f t="shared" si="11"/>
        <v>1.0780946298624401</v>
      </c>
      <c r="FF22" s="229"/>
      <c r="FG22" s="227">
        <f t="shared" si="12"/>
        <v>1.0116188972710933</v>
      </c>
      <c r="FH22" s="176"/>
      <c r="FI22" s="227">
        <f t="shared" si="13"/>
        <v>0.95951103206455957</v>
      </c>
      <c r="FJ22" s="176"/>
      <c r="FK22" s="227">
        <f t="shared" si="14"/>
        <v>1.1111816464860031</v>
      </c>
      <c r="FL22" s="176"/>
      <c r="FM22" s="227">
        <f t="shared" si="15"/>
        <v>1.1777791356991398</v>
      </c>
      <c r="FN22" s="176"/>
      <c r="FO22" s="227">
        <f t="shared" si="16"/>
        <v>1.3713752915209143</v>
      </c>
      <c r="FP22" s="221"/>
      <c r="FQ22" s="227">
        <f t="shared" si="17"/>
        <v>1.5804966476453737</v>
      </c>
      <c r="FR22" s="221"/>
      <c r="FS22" s="227">
        <f t="shared" si="18"/>
        <v>1.646495547866313</v>
      </c>
      <c r="FT22" s="221"/>
      <c r="FU22" s="227">
        <f t="shared" si="19"/>
        <v>1.7866642531464614</v>
      </c>
      <c r="FV22" s="176"/>
      <c r="FW22" s="227">
        <f t="shared" si="20"/>
        <v>1.7791051888361897</v>
      </c>
      <c r="FX22" s="176"/>
      <c r="FY22" s="227">
        <f t="shared" si="21"/>
        <v>1.1608532623251806</v>
      </c>
      <c r="FZ22" s="239"/>
      <c r="GA22" s="227">
        <f t="shared" si="22"/>
        <v>0.99529877624201946</v>
      </c>
      <c r="GC22" s="227">
        <f t="shared" si="23"/>
        <v>0.78054686551133379</v>
      </c>
      <c r="GE22" s="227">
        <f t="shared" si="24"/>
        <v>0.86804247606778961</v>
      </c>
      <c r="GG22" s="227">
        <f t="shared" si="25"/>
        <v>0.70856035603641598</v>
      </c>
      <c r="GI22" s="227">
        <f t="shared" si="26"/>
        <v>0.90990142020707587</v>
      </c>
      <c r="GK22" s="227">
        <f t="shared" si="27"/>
        <v>0.91040666121832325</v>
      </c>
      <c r="GM22" s="227">
        <f t="shared" si="28"/>
        <v>1.0148888070766797</v>
      </c>
      <c r="GO22" s="383">
        <f>(CC22/CC$5)*100</f>
        <v>1.1682117292796728</v>
      </c>
      <c r="GP22" s="383" t="e">
        <f>(CD22/CD$5)*100</f>
        <v>#DIV/0!</v>
      </c>
      <c r="GQ22" s="383">
        <f>(CE22/CE$5)*100</f>
        <v>0.82064302040106596</v>
      </c>
      <c r="GR22" s="383" t="e">
        <f>(CF22/CF$5)*100</f>
        <v>#DIV/0!</v>
      </c>
      <c r="GS22" s="383">
        <f>(CG22/CG$5)*100</f>
        <v>0.82435645752183417</v>
      </c>
      <c r="GT22" s="383" t="e">
        <f t="shared" si="30"/>
        <v>#DIV/0!</v>
      </c>
      <c r="GU22" s="383">
        <f>(CI22/CI$5)*100</f>
        <v>0.4449914036403646</v>
      </c>
      <c r="GW22" s="383">
        <f>(CK22/CK$5)*100</f>
        <v>0.69047305722822594</v>
      </c>
    </row>
    <row r="23" spans="1:205" ht="17.25" hidden="1" customHeight="1" x14ac:dyDescent="0.45">
      <c r="A23" s="248"/>
      <c r="B23" s="219"/>
      <c r="C23" s="219" t="s">
        <v>50</v>
      </c>
      <c r="D23" s="223"/>
      <c r="E23" s="224">
        <f>+'t44 (4)'!B21</f>
        <v>148640</v>
      </c>
      <c r="F23" s="224"/>
      <c r="G23" s="224">
        <f>+'t44 (4)'!D21</f>
        <v>148651</v>
      </c>
      <c r="H23" s="224"/>
      <c r="I23" s="224">
        <f>+'t44 (4)'!F21</f>
        <v>154961</v>
      </c>
      <c r="J23" s="224"/>
      <c r="K23" s="224">
        <f>+'t44 (4)'!H21</f>
        <v>115052</v>
      </c>
      <c r="L23" s="225"/>
      <c r="M23" s="224">
        <f>+'t44 (4)'!J21</f>
        <v>123363</v>
      </c>
      <c r="N23" s="225"/>
      <c r="O23" s="224">
        <f>+'t44 (4)'!L21</f>
        <v>153977</v>
      </c>
      <c r="P23" s="226"/>
      <c r="Q23" s="224">
        <f>+'t44 (4)'!N21</f>
        <v>178197</v>
      </c>
      <c r="R23" s="226"/>
      <c r="S23" s="224">
        <f>+'t44 (4)'!P21</f>
        <v>175904</v>
      </c>
      <c r="T23" s="226"/>
      <c r="U23" s="224">
        <f>+'t44 (4)'!R21</f>
        <v>146705</v>
      </c>
      <c r="V23" s="226"/>
      <c r="W23" s="224">
        <f>+'t44 (4)'!T21</f>
        <v>150580</v>
      </c>
      <c r="X23" s="226"/>
      <c r="Y23" s="224">
        <f>+'t44 (4)'!V21</f>
        <v>143438</v>
      </c>
      <c r="Z23" s="226"/>
      <c r="AA23" s="224">
        <f>+'t44 (4)'!X21</f>
        <v>148346</v>
      </c>
      <c r="AB23" s="224"/>
      <c r="AC23" s="224">
        <f>+'t44 (4)'!Z21</f>
        <v>134672</v>
      </c>
      <c r="AD23" s="224"/>
      <c r="AE23" s="224">
        <f>+'t44 (4)'!AB21</f>
        <v>143001</v>
      </c>
      <c r="AF23" s="226"/>
      <c r="AG23" s="224">
        <f>+'t44 (4)'!AD21</f>
        <v>157751</v>
      </c>
      <c r="AH23" s="226"/>
      <c r="AI23" s="224">
        <f>+'t44 (4)'!AF21</f>
        <v>146157</v>
      </c>
      <c r="AJ23" s="226"/>
      <c r="AK23" s="224">
        <f>+'t44 (4)'!AH21</f>
        <v>126326</v>
      </c>
      <c r="AL23" s="226"/>
      <c r="AM23" s="224">
        <f>+'t44 (4)'!AJ21</f>
        <v>123690</v>
      </c>
      <c r="AN23" s="226"/>
      <c r="AO23" s="224">
        <f>+'t44 (4)'!AL21</f>
        <v>133283</v>
      </c>
      <c r="AP23" s="226"/>
      <c r="AQ23" s="224">
        <f>+'t44 (4)'!AN21</f>
        <v>137754</v>
      </c>
      <c r="AR23" s="226"/>
      <c r="AS23" s="224">
        <f>+'t44 (4)'!AP21</f>
        <v>136053</v>
      </c>
      <c r="AT23" s="226"/>
      <c r="AU23" s="224">
        <f>+'t44 (4)'!AR21</f>
        <v>141550</v>
      </c>
      <c r="AV23" s="226"/>
      <c r="AW23" s="224">
        <f>+'t44 (4)'!AT21</f>
        <v>145556</v>
      </c>
      <c r="AX23" s="226"/>
      <c r="AY23" s="224">
        <f>+'t44 (4)'!AV21</f>
        <v>151275</v>
      </c>
      <c r="AZ23" s="226"/>
      <c r="BA23" s="224">
        <f t="shared" si="1"/>
        <v>1677068</v>
      </c>
      <c r="BB23" s="226"/>
      <c r="BC23" s="224">
        <f>+'t44 (4)'!AX21</f>
        <v>141821</v>
      </c>
      <c r="BD23" s="226"/>
      <c r="BE23" s="224">
        <f>+'t44 (4)'!AZ21</f>
        <v>147216</v>
      </c>
      <c r="BF23" s="226"/>
      <c r="BG23" s="224">
        <f>+'t44 (4)'!BB21</f>
        <v>169518</v>
      </c>
      <c r="BH23" s="226"/>
      <c r="BI23" s="224">
        <f t="shared" si="2"/>
        <v>458555</v>
      </c>
      <c r="BJ23" s="226"/>
      <c r="BK23" s="224">
        <f>+'t44 (4)'!BD21</f>
        <v>139763</v>
      </c>
      <c r="BL23" s="226"/>
      <c r="BM23" s="224">
        <f>+'t44 (4)'!BF21</f>
        <v>121554</v>
      </c>
      <c r="BN23" s="226"/>
      <c r="BO23" s="224">
        <f>+'t44 (4)'!BH21</f>
        <v>117806</v>
      </c>
      <c r="BP23" s="226"/>
      <c r="BQ23" s="224">
        <f>+'t44 (4)'!BJ21</f>
        <v>89857</v>
      </c>
      <c r="BR23" s="226"/>
      <c r="BS23" s="224">
        <f>+'t44 (4)'!BL21</f>
        <v>114635</v>
      </c>
      <c r="BT23" s="226"/>
      <c r="BU23" s="224">
        <f>+'t44 (4)'!BN21</f>
        <v>95221</v>
      </c>
      <c r="BV23" s="226"/>
      <c r="BW23" s="224">
        <f>+'t44 (4)'!BP21</f>
        <v>110501</v>
      </c>
      <c r="BX23" s="226"/>
      <c r="BY23" s="224">
        <f>+'t44 (4)'!BR21</f>
        <v>123928</v>
      </c>
      <c r="BZ23" s="226"/>
      <c r="CA23" s="224">
        <f>+'t44 (4)'!BT21</f>
        <v>129495</v>
      </c>
      <c r="CB23" s="226"/>
      <c r="CC23" s="224">
        <f>CA23+BY23+BW23+BU23+BS23+BQ23+BO23+BM23+BK23+BG23+BE23+BC23</f>
        <v>1501315</v>
      </c>
      <c r="CD23" s="226"/>
      <c r="CE23" s="224">
        <f>+'t44 (4)'!BV21</f>
        <v>110791</v>
      </c>
      <c r="CF23" s="226"/>
      <c r="CG23" s="224">
        <f>+'t44 (4)'!BX21</f>
        <v>111341</v>
      </c>
      <c r="CH23" s="226"/>
      <c r="CI23" s="224">
        <f>+'t44 (4)'!BZ21</f>
        <v>64505</v>
      </c>
      <c r="CJ23" s="226"/>
      <c r="CK23" s="224">
        <f t="shared" si="3"/>
        <v>286637</v>
      </c>
      <c r="CL23" s="226"/>
      <c r="CM23" s="227">
        <f t="shared" si="31"/>
        <v>-9.3972012917115215</v>
      </c>
      <c r="CN23" s="227"/>
      <c r="CO23" s="227">
        <f t="shared" si="32"/>
        <v>-3.8008489683890478</v>
      </c>
      <c r="CP23" s="227"/>
      <c r="CQ23" s="227">
        <f t="shared" si="33"/>
        <v>1.8004530172107902</v>
      </c>
      <c r="CR23" s="227"/>
      <c r="CS23" s="227">
        <f t="shared" si="34"/>
        <v>27.035601293328227</v>
      </c>
      <c r="CT23" s="228"/>
      <c r="CU23" s="227">
        <f t="shared" si="35"/>
        <v>2.4018546890072434</v>
      </c>
      <c r="CV23" s="228"/>
      <c r="CW23" s="227">
        <f t="shared" si="36"/>
        <v>-19.6698208173948</v>
      </c>
      <c r="CX23" s="216"/>
      <c r="CY23" s="227">
        <f t="shared" si="37"/>
        <v>-25.204689192298414</v>
      </c>
      <c r="CZ23" s="227"/>
      <c r="DA23" s="227">
        <f t="shared" si="38"/>
        <v>-21.687966163361839</v>
      </c>
      <c r="DB23" s="227"/>
      <c r="DC23" s="227">
        <f t="shared" si="39"/>
        <v>-7.2608295559115188</v>
      </c>
      <c r="DD23" s="227"/>
      <c r="DE23" s="227">
        <f t="shared" si="40"/>
        <v>-5.9968123256740613</v>
      </c>
      <c r="DF23" s="227"/>
      <c r="DG23" s="227">
        <f t="shared" si="41"/>
        <v>1.4765961600133881</v>
      </c>
      <c r="DH23" s="227"/>
      <c r="DI23" s="227">
        <f t="shared" si="42"/>
        <v>1.9744381378668852</v>
      </c>
      <c r="DJ23" s="227"/>
      <c r="DK23" s="227">
        <f t="shared" si="43"/>
        <v>5.3084531305690907</v>
      </c>
      <c r="DL23" s="229"/>
      <c r="DM23" s="227">
        <f t="shared" si="44"/>
        <v>2.947531835441719</v>
      </c>
      <c r="DN23" s="229"/>
      <c r="DO23" s="227">
        <f t="shared" si="45"/>
        <v>7.4592237133203509</v>
      </c>
      <c r="DP23" s="227"/>
      <c r="DQ23" s="227">
        <f t="shared" si="46"/>
        <v>-4.3747477028127317</v>
      </c>
      <c r="DR23" s="199"/>
      <c r="DS23" s="227">
        <f t="shared" si="47"/>
        <v>-3.7775279831546937</v>
      </c>
      <c r="DT23" s="227"/>
      <c r="DU23" s="227">
        <f t="shared" si="48"/>
        <v>-4.7570539251354234</v>
      </c>
      <c r="DV23" s="227"/>
      <c r="DW23" s="227">
        <f t="shared" si="49"/>
        <v>-32.581799629360084</v>
      </c>
      <c r="DX23" s="206"/>
      <c r="DY23" s="227">
        <f t="shared" si="50"/>
        <v>-16.782815744007429</v>
      </c>
      <c r="DZ23" s="206"/>
      <c r="EA23" s="227">
        <f t="shared" si="51"/>
        <v>-30.011833623661367</v>
      </c>
      <c r="EB23" s="206"/>
      <c r="EC23" s="227">
        <f t="shared" si="52"/>
        <v>-21.935005298481101</v>
      </c>
      <c r="ED23" s="206"/>
      <c r="EE23" s="227">
        <f t="shared" si="53"/>
        <v>-14.858885927065868</v>
      </c>
      <c r="EF23" s="206"/>
      <c r="EG23" s="227">
        <f t="shared" si="54"/>
        <v>-14.397620228061481</v>
      </c>
      <c r="EH23" s="206"/>
      <c r="EI23" s="227">
        <f t="shared" si="4"/>
        <v>-10.479777802688982</v>
      </c>
      <c r="EJ23" s="206"/>
      <c r="EK23" s="227">
        <f t="shared" si="55"/>
        <v>-21.879693416348779</v>
      </c>
      <c r="EL23" s="206"/>
      <c r="EM23" s="227">
        <f t="shared" si="5"/>
        <v>-24.368954461471581</v>
      </c>
      <c r="EN23" s="206"/>
      <c r="EO23" s="227">
        <f t="shared" si="6"/>
        <v>-61.947993723380399</v>
      </c>
      <c r="EP23" s="206"/>
      <c r="EQ23" s="227">
        <f t="shared" si="7"/>
        <v>-37.491249686515246</v>
      </c>
      <c r="ER23" s="229"/>
      <c r="ES23" s="227">
        <f t="shared" si="8"/>
        <v>23.931122606914396</v>
      </c>
      <c r="ET23" s="229"/>
      <c r="EU23" s="227">
        <f t="shared" si="8"/>
        <v>20.924311689703469</v>
      </c>
      <c r="EV23" s="229"/>
      <c r="EW23" s="227">
        <f t="shared" si="8"/>
        <v>23.26218016990677</v>
      </c>
      <c r="EX23" s="230"/>
      <c r="EY23" s="227">
        <f t="shared" si="8"/>
        <v>26.962551943548078</v>
      </c>
      <c r="EZ23" s="230"/>
      <c r="FA23" s="227">
        <f t="shared" si="9"/>
        <v>20.559030314748</v>
      </c>
      <c r="FB23" s="230"/>
      <c r="FC23" s="227">
        <f t="shared" si="10"/>
        <v>19.248407049980795</v>
      </c>
      <c r="FD23" s="219"/>
      <c r="FE23" s="227">
        <f t="shared" si="11"/>
        <v>22.338979273755484</v>
      </c>
      <c r="FF23" s="229"/>
      <c r="FG23" s="227">
        <f t="shared" si="12"/>
        <v>21.147681354178665</v>
      </c>
      <c r="FH23" s="176"/>
      <c r="FI23" s="227">
        <f t="shared" si="13"/>
        <v>20.362239622760452</v>
      </c>
      <c r="FJ23" s="176"/>
      <c r="FK23" s="227">
        <f t="shared" si="14"/>
        <v>23.082080874295411</v>
      </c>
      <c r="FL23" s="176"/>
      <c r="FM23" s="227">
        <f t="shared" si="15"/>
        <v>22.136416327171965</v>
      </c>
      <c r="FN23" s="176"/>
      <c r="FO23" s="227">
        <f t="shared" si="16"/>
        <v>23.626225383491786</v>
      </c>
      <c r="FP23" s="221"/>
      <c r="FQ23" s="227"/>
      <c r="FR23" s="221"/>
      <c r="FS23" s="227"/>
      <c r="FT23" s="221"/>
      <c r="FU23" s="227"/>
      <c r="FV23" s="176"/>
      <c r="FW23" s="227"/>
      <c r="FX23" s="176"/>
      <c r="FY23" s="227"/>
      <c r="FZ23" s="239"/>
      <c r="GA23" s="227"/>
      <c r="GC23" s="227"/>
      <c r="GE23" s="227"/>
      <c r="GG23" s="227"/>
      <c r="GI23" s="227"/>
      <c r="GK23" s="227"/>
      <c r="GM23" s="227"/>
      <c r="GO23" s="383"/>
      <c r="GP23" s="392"/>
      <c r="GQ23" s="392"/>
      <c r="GR23" s="392"/>
      <c r="GS23" s="383"/>
      <c r="GT23" s="392"/>
      <c r="GU23" s="383"/>
      <c r="GW23" s="383"/>
    </row>
    <row r="24" spans="1:205" ht="17.25" hidden="1" customHeight="1" x14ac:dyDescent="0.45">
      <c r="A24" s="222"/>
      <c r="B24" s="219"/>
      <c r="C24" s="219" t="s">
        <v>51</v>
      </c>
      <c r="D24" s="223"/>
      <c r="E24" s="224">
        <f>(E22/E23)*1000000</f>
        <v>50299.448331539294</v>
      </c>
      <c r="F24" s="224"/>
      <c r="G24" s="224">
        <f>(G22/G23)*1000000</f>
        <v>48557.090096938467</v>
      </c>
      <c r="H24" s="224"/>
      <c r="I24" s="224">
        <f>(I22/I23)*1000000</f>
        <v>48218.196836623407</v>
      </c>
      <c r="J24" s="224"/>
      <c r="K24" s="224">
        <f>(K22/K23)*1000000</f>
        <v>48705.454924729682</v>
      </c>
      <c r="L24" s="225"/>
      <c r="M24" s="224">
        <f>(M22/M23)*1000000</f>
        <v>48989.243128004346</v>
      </c>
      <c r="N24" s="225"/>
      <c r="O24" s="224">
        <f>(O22/O23)*1000000</f>
        <v>52425.362229423881</v>
      </c>
      <c r="P24" s="226"/>
      <c r="Q24" s="224">
        <f>(Q22/Q23)*1000000</f>
        <v>54508.325055977373</v>
      </c>
      <c r="R24" s="226"/>
      <c r="S24" s="224">
        <f>(S22/S23)*1000000</f>
        <v>52966.333909405133</v>
      </c>
      <c r="T24" s="226"/>
      <c r="U24" s="224">
        <f>(U22/U23)*1000000</f>
        <v>51183.327084966433</v>
      </c>
      <c r="V24" s="226"/>
      <c r="W24" s="224">
        <f>(W22/W23)*1000000</f>
        <v>49405.631557975823</v>
      </c>
      <c r="X24" s="226"/>
      <c r="Y24" s="224">
        <f>(Y22/Y23)*1000000</f>
        <v>47324.767495363849</v>
      </c>
      <c r="Z24" s="226"/>
      <c r="AA24" s="224">
        <f>(AA22/AA23)*1000000</f>
        <v>46678.845401965671</v>
      </c>
      <c r="AB24" s="224"/>
      <c r="AC24" s="224">
        <f>(AC22/AC23)*1000000</f>
        <v>44195.972436735174</v>
      </c>
      <c r="AD24" s="224"/>
      <c r="AE24" s="224">
        <f>(AE22/AE23)*1000000</f>
        <v>41873.133754309405</v>
      </c>
      <c r="AF24" s="226"/>
      <c r="AG24" s="224">
        <f>(AG22/AG23)*1000000</f>
        <v>40582.753833573159</v>
      </c>
      <c r="AH24" s="226"/>
      <c r="AI24" s="224">
        <f>(AI22/AI23)*1000000</f>
        <v>43710.9409744316</v>
      </c>
      <c r="AJ24" s="226"/>
      <c r="AK24" s="224">
        <f>(AK22/AK23)*1000000</f>
        <v>47885.312603897844</v>
      </c>
      <c r="AL24" s="226"/>
      <c r="AM24" s="224">
        <f>(AM22/AM23)*1000000</f>
        <v>49865.793516048179</v>
      </c>
      <c r="AN24" s="226"/>
      <c r="AO24" s="224">
        <f>(AO22/AO23)*1000000</f>
        <v>48260.693411762935</v>
      </c>
      <c r="AP24" s="226"/>
      <c r="AQ24" s="224">
        <f>(AQ22/AQ23)*1000000</f>
        <v>47835.924909621499</v>
      </c>
      <c r="AR24" s="226"/>
      <c r="AS24" s="224">
        <f>(AS22/AS23)*1000000</f>
        <v>47122.077425709096</v>
      </c>
      <c r="AT24" s="226"/>
      <c r="AU24" s="224">
        <f>(AU22/AU23)*1000000</f>
        <v>48140.445072412571</v>
      </c>
      <c r="AV24" s="226"/>
      <c r="AW24" s="224">
        <f>(AW22/AW23)*1000000</f>
        <v>53205.501662590344</v>
      </c>
      <c r="AX24" s="226"/>
      <c r="AY24" s="224">
        <f>(AY22/AY23)*1000000</f>
        <v>58044.6207238473</v>
      </c>
      <c r="AZ24" s="226"/>
      <c r="BA24" s="224">
        <f>(BA22/BA23)*1000000</f>
        <v>47535.299701622112</v>
      </c>
      <c r="BB24" s="226"/>
      <c r="BC24" s="224">
        <f>(BC22/BC23)*1000000</f>
        <v>67929.361660120849</v>
      </c>
      <c r="BD24" s="226"/>
      <c r="BE24" s="224">
        <f>(BE22/BE23)*1000000</f>
        <v>72402.184545158132</v>
      </c>
      <c r="BF24" s="226"/>
      <c r="BG24" s="224">
        <f>(BG22/BG23)*1000000</f>
        <v>76520.25153670997</v>
      </c>
      <c r="BH24" s="226"/>
      <c r="BI24" s="224">
        <f>(BI22/BI23)*1000000</f>
        <v>72541.200074145949</v>
      </c>
      <c r="BJ24" s="226"/>
      <c r="BK24" s="224">
        <f>(BK22/BK23)*1000000</f>
        <v>74049.354979501019</v>
      </c>
      <c r="BL24" s="226"/>
      <c r="BM24" s="224">
        <f>(BM22/BM23)*1000000</f>
        <v>64952.613653191176</v>
      </c>
      <c r="BN24" s="226"/>
      <c r="BO24" s="224">
        <f>(BO22/BO23)*1000000</f>
        <v>58585.131487360581</v>
      </c>
      <c r="BP24" s="226"/>
      <c r="BQ24" s="224">
        <f>(BQ22/BQ23)*1000000</f>
        <v>55228.307199216528</v>
      </c>
      <c r="BR24" s="226"/>
      <c r="BS24" s="224">
        <f>(BS22/BS23)*1000000</f>
        <v>53551.882060452743</v>
      </c>
      <c r="BT24" s="226"/>
      <c r="BU24" s="224">
        <f>(BU22/BU23)*1000000</f>
        <v>53589.859379758665</v>
      </c>
      <c r="BV24" s="226"/>
      <c r="BW24" s="224">
        <f>(BW22/BW23)*1000000</f>
        <v>54306.7483552185</v>
      </c>
      <c r="BX24" s="226"/>
      <c r="BY24" s="224">
        <f>(BY22/BY23)*1000000</f>
        <v>51783.696985346331</v>
      </c>
      <c r="BZ24" s="226"/>
      <c r="CA24" s="224">
        <f>(CA22/CA23)*1000000</f>
        <v>50361.017799915055</v>
      </c>
      <c r="CB24" s="226"/>
      <c r="CC24" s="224">
        <f>(CC22/CC23)*1000000</f>
        <v>62315.216993102717</v>
      </c>
      <c r="CD24" s="226"/>
      <c r="CE24" s="224">
        <f>(CE22/CE23)*1000000</f>
        <v>48332.355516242293</v>
      </c>
      <c r="CF24" s="226"/>
      <c r="CG24" s="224">
        <f>(CG22/CG23)*1000000</f>
        <v>47659.262984884277</v>
      </c>
      <c r="CH24" s="226"/>
      <c r="CI24" s="224">
        <f>(CI22/CI23)*1000000</f>
        <v>48088.055189520193</v>
      </c>
      <c r="CJ24" s="226"/>
      <c r="CK24" s="224">
        <f>(CK22/CK23)*1000000</f>
        <v>48015.922578034231</v>
      </c>
      <c r="CL24" s="226"/>
      <c r="CM24" s="227">
        <f t="shared" si="31"/>
        <v>-12.134279991649633</v>
      </c>
      <c r="CN24" s="227"/>
      <c r="CO24" s="227">
        <f t="shared" si="32"/>
        <v>-13.76515011357834</v>
      </c>
      <c r="CP24" s="227"/>
      <c r="CQ24" s="227">
        <f t="shared" si="33"/>
        <v>-15.83518983283685</v>
      </c>
      <c r="CR24" s="227"/>
      <c r="CS24" s="227">
        <f t="shared" si="34"/>
        <v>-10.25452684512792</v>
      </c>
      <c r="CT24" s="228"/>
      <c r="CU24" s="227">
        <f t="shared" si="35"/>
        <v>-2.2534141244477501</v>
      </c>
      <c r="CV24" s="228"/>
      <c r="CW24" s="227">
        <f t="shared" si="36"/>
        <v>-4.8823100204334668</v>
      </c>
      <c r="CX24" s="216"/>
      <c r="CY24" s="227">
        <f t="shared" si="37"/>
        <v>-11.461793474296677</v>
      </c>
      <c r="CZ24" s="227"/>
      <c r="DA24" s="227">
        <f t="shared" si="38"/>
        <v>-9.6861697253935013</v>
      </c>
      <c r="DB24" s="227"/>
      <c r="DC24" s="227">
        <f t="shared" si="39"/>
        <v>-7.9347121231792883</v>
      </c>
      <c r="DD24" s="227"/>
      <c r="DE24" s="227">
        <f t="shared" si="40"/>
        <v>-2.5608143154259633</v>
      </c>
      <c r="DF24" s="227"/>
      <c r="DG24" s="227">
        <f t="shared" si="41"/>
        <v>12.426335042855952</v>
      </c>
      <c r="DH24" s="227"/>
      <c r="DI24" s="227">
        <f t="shared" si="42"/>
        <v>24.348878435204412</v>
      </c>
      <c r="DJ24" s="227"/>
      <c r="DK24" s="227">
        <f t="shared" si="43"/>
        <v>53.700343978988371</v>
      </c>
      <c r="DL24" s="229"/>
      <c r="DM24" s="227">
        <f t="shared" si="44"/>
        <v>72.908445233590385</v>
      </c>
      <c r="DN24" s="229"/>
      <c r="DO24" s="227">
        <f t="shared" si="45"/>
        <v>88.553620216394876</v>
      </c>
      <c r="DP24" s="250"/>
      <c r="DQ24" s="227">
        <f t="shared" si="46"/>
        <v>69.406911241777337</v>
      </c>
      <c r="DR24" s="199"/>
      <c r="DS24" s="227">
        <f t="shared" si="47"/>
        <v>35.642037445745032</v>
      </c>
      <c r="DT24" s="227"/>
      <c r="DU24" s="227">
        <f t="shared" si="48"/>
        <v>17.485609586271366</v>
      </c>
      <c r="DV24" s="227"/>
      <c r="DW24" s="227">
        <f t="shared" si="49"/>
        <v>14.437450635044801</v>
      </c>
      <c r="DX24" s="206"/>
      <c r="DY24" s="227">
        <f t="shared" si="50"/>
        <v>11.949088810618068</v>
      </c>
      <c r="DZ24" s="206"/>
      <c r="EA24" s="227">
        <f t="shared" si="51"/>
        <v>13.725587468520327</v>
      </c>
      <c r="EB24" s="206"/>
      <c r="EC24" s="227">
        <f t="shared" si="52"/>
        <v>12.808986858203353</v>
      </c>
      <c r="ED24" s="206"/>
      <c r="EE24" s="227">
        <f t="shared" si="53"/>
        <v>-2.6722888288143065</v>
      </c>
      <c r="EF24" s="206"/>
      <c r="EG24" s="227">
        <f t="shared" si="54"/>
        <v>-13.237407408496482</v>
      </c>
      <c r="EH24" s="206"/>
      <c r="EI24" s="227">
        <f t="shared" si="4"/>
        <v>31.092508902339478</v>
      </c>
      <c r="EJ24" s="206"/>
      <c r="EK24" s="227">
        <f t="shared" si="55"/>
        <v>-28.849095096654398</v>
      </c>
      <c r="EL24" s="206"/>
      <c r="EM24" s="227">
        <f t="shared" si="5"/>
        <v>-34.174274872661329</v>
      </c>
      <c r="EN24" s="206"/>
      <c r="EO24" s="227">
        <f t="shared" si="6"/>
        <v>-37.156433461996215</v>
      </c>
      <c r="EP24" s="206"/>
      <c r="EQ24" s="227">
        <f t="shared" si="7"/>
        <v>-33.808756225488267</v>
      </c>
      <c r="ER24" s="229"/>
      <c r="ES24" s="227">
        <f t="shared" si="8"/>
        <v>7.8535941778195815</v>
      </c>
      <c r="ET24" s="229"/>
      <c r="EU24" s="227">
        <f t="shared" si="8"/>
        <v>6.1269956300991817</v>
      </c>
      <c r="EV24" s="229"/>
      <c r="EW24" s="227">
        <f t="shared" si="8"/>
        <v>5.984388887978862</v>
      </c>
      <c r="EX24" s="230"/>
      <c r="EY24" s="227">
        <f t="shared" si="8"/>
        <v>8.0636474238283231</v>
      </c>
      <c r="EZ24" s="230"/>
      <c r="FA24" s="227">
        <f t="shared" si="9"/>
        <v>7.7931351697569804</v>
      </c>
      <c r="FB24" s="230"/>
      <c r="FC24" s="227">
        <f t="shared" si="10"/>
        <v>7.7600217597800016</v>
      </c>
      <c r="FD24" s="219"/>
      <c r="FE24" s="227">
        <f t="shared" si="11"/>
        <v>8.0887632320884126</v>
      </c>
      <c r="FF24" s="229"/>
      <c r="FG24" s="227">
        <f t="shared" si="12"/>
        <v>7.3436625961575945</v>
      </c>
      <c r="FH24" s="176"/>
      <c r="FI24" s="227">
        <f t="shared" si="13"/>
        <v>7.0524797840882556</v>
      </c>
      <c r="FJ24" s="176"/>
      <c r="FK24" s="227">
        <f t="shared" si="14"/>
        <v>7.8500999398516642</v>
      </c>
      <c r="FL24" s="176"/>
      <c r="FM24" s="227">
        <f t="shared" si="15"/>
        <v>8.0915876755279079</v>
      </c>
      <c r="FN24" s="176"/>
      <c r="FO24" s="227">
        <f t="shared" si="16"/>
        <v>9.065445655401847</v>
      </c>
      <c r="FP24" s="221"/>
      <c r="FQ24" s="227"/>
      <c r="FR24" s="221"/>
      <c r="FS24" s="227"/>
      <c r="FT24" s="221"/>
      <c r="FU24" s="227"/>
      <c r="FV24" s="176"/>
      <c r="FW24" s="227"/>
      <c r="FX24" s="176"/>
      <c r="FY24" s="227"/>
      <c r="FZ24" s="239"/>
      <c r="GA24" s="227"/>
      <c r="GC24" s="227"/>
      <c r="GE24" s="227"/>
      <c r="GG24" s="227"/>
      <c r="GI24" s="227"/>
      <c r="GK24" s="227"/>
      <c r="GM24" s="227"/>
      <c r="GO24" s="383"/>
      <c r="GP24" s="392"/>
      <c r="GQ24" s="392"/>
      <c r="GR24" s="392"/>
      <c r="GS24" s="383"/>
      <c r="GT24" s="392"/>
      <c r="GU24" s="383"/>
      <c r="GW24" s="383"/>
    </row>
    <row r="25" spans="1:205" ht="17.25" hidden="1" customHeight="1" x14ac:dyDescent="0.45">
      <c r="A25" s="248"/>
      <c r="B25" s="219"/>
      <c r="C25" s="223" t="s">
        <v>217</v>
      </c>
      <c r="D25" s="219"/>
      <c r="E25" s="224">
        <f>+'t44 (2)'!C21</f>
        <v>228.97</v>
      </c>
      <c r="F25" s="224"/>
      <c r="G25" s="224">
        <f>+'t44 (2)'!E21</f>
        <v>222.76</v>
      </c>
      <c r="H25" s="224"/>
      <c r="I25" s="224">
        <f>+'t44 (2)'!G21</f>
        <v>230.97</v>
      </c>
      <c r="J25" s="224"/>
      <c r="K25" s="224">
        <f>+'t44 (2)'!I21</f>
        <v>172.67</v>
      </c>
      <c r="L25" s="225"/>
      <c r="M25" s="224">
        <f>+'t44 (2)'!K21</f>
        <v>187.97</v>
      </c>
      <c r="N25" s="225"/>
      <c r="O25" s="224">
        <f>+'t44 (2)'!M21</f>
        <v>242.97</v>
      </c>
      <c r="P25" s="226"/>
      <c r="Q25" s="224">
        <f>+'t44 (2)'!O21</f>
        <v>290.58</v>
      </c>
      <c r="R25" s="226"/>
      <c r="S25" s="224">
        <f>+'t44 (2)'!Q21</f>
        <v>272.39</v>
      </c>
      <c r="T25" s="226"/>
      <c r="U25" s="224">
        <f>+'t44 (2)'!S21</f>
        <v>212.27</v>
      </c>
      <c r="V25" s="226"/>
      <c r="W25" s="224">
        <f>+'t44 (2)'!U21</f>
        <v>208.92</v>
      </c>
      <c r="X25" s="226"/>
      <c r="Y25" s="224">
        <f>+'t44 (2)'!W21</f>
        <v>193.52</v>
      </c>
      <c r="Z25" s="226"/>
      <c r="AA25" s="224">
        <f>+'t44 (2)'!Y21</f>
        <v>194.32</v>
      </c>
      <c r="AB25" s="224"/>
      <c r="AC25" s="224">
        <f>+'t44 (2)'!AA21</f>
        <v>165.97</v>
      </c>
      <c r="AD25" s="224"/>
      <c r="AE25" s="224">
        <f>+'t44 (2)'!AC21</f>
        <v>166.31</v>
      </c>
      <c r="AF25" s="226"/>
      <c r="AG25" s="224">
        <f>+'t44 (2)'!AE21</f>
        <v>180.98</v>
      </c>
      <c r="AH25" s="226"/>
      <c r="AI25" s="224">
        <f>+'t44 (2)'!AG21</f>
        <v>183.96</v>
      </c>
      <c r="AJ25" s="226"/>
      <c r="AK25" s="224">
        <f>+'t44 (2)'!AI21</f>
        <v>174.22</v>
      </c>
      <c r="AL25" s="226"/>
      <c r="AM25" s="224">
        <f>+'t44 (2)'!AK21</f>
        <v>174.23</v>
      </c>
      <c r="AN25" s="226"/>
      <c r="AO25" s="224">
        <f>+'t44 (2)'!AM21</f>
        <v>183.97</v>
      </c>
      <c r="AP25" s="226"/>
      <c r="AQ25" s="224">
        <f>+'t44 (2)'!AO21</f>
        <v>189.63</v>
      </c>
      <c r="AR25" s="226"/>
      <c r="AS25" s="224">
        <f>+'t44 (2)'!AQ21</f>
        <v>186.51</v>
      </c>
      <c r="AT25" s="226"/>
      <c r="AU25" s="224">
        <f>+'t44 (2)'!AS21</f>
        <v>197.31</v>
      </c>
      <c r="AV25" s="226"/>
      <c r="AW25" s="224">
        <f>+'t44 (2)'!AU21</f>
        <v>222.7</v>
      </c>
      <c r="AX25" s="226"/>
      <c r="AY25" s="224">
        <f>+'t44 (2)'!AW21</f>
        <v>249.21</v>
      </c>
      <c r="AZ25" s="226"/>
      <c r="BA25" s="224">
        <f t="shared" si="1"/>
        <v>2275</v>
      </c>
      <c r="BB25" s="226"/>
      <c r="BC25" s="224">
        <f>+'t44 (2)'!AY21</f>
        <v>270.25</v>
      </c>
      <c r="BD25" s="226"/>
      <c r="BE25" s="224">
        <f>+'t44 (2)'!BA21</f>
        <v>304.10000000000002</v>
      </c>
      <c r="BF25" s="226"/>
      <c r="BG25" s="224">
        <f>+'t44 (2)'!BC21</f>
        <v>373.19</v>
      </c>
      <c r="BH25" s="226"/>
      <c r="BI25" s="224">
        <f t="shared" si="2"/>
        <v>947.54</v>
      </c>
      <c r="BJ25" s="226"/>
      <c r="BK25" s="224">
        <f>+'t44 (2)'!BE21</f>
        <v>300.02999999999997</v>
      </c>
      <c r="BL25" s="226"/>
      <c r="BM25" s="224">
        <f>+'t44 (2)'!BG21</f>
        <v>231.52</v>
      </c>
      <c r="BN25" s="226"/>
      <c r="BO25" s="224">
        <f>+'t44 (2)'!BI21</f>
        <v>201.86</v>
      </c>
      <c r="BP25" s="226"/>
      <c r="BQ25" s="224">
        <f>+'t44 (2)'!BK21</f>
        <v>147.15</v>
      </c>
      <c r="BR25" s="226"/>
      <c r="BS25" s="224">
        <f>+'t44 (2)'!BM21</f>
        <v>184.23</v>
      </c>
      <c r="BT25" s="226"/>
      <c r="BU25" s="224">
        <f>+'t44 (2)'!BO21</f>
        <v>154.55000000000001</v>
      </c>
      <c r="BV25" s="226"/>
      <c r="BW25" s="224">
        <f>+'t44 (2)'!BQ21</f>
        <v>182.74</v>
      </c>
      <c r="BX25" s="226"/>
      <c r="BY25" s="224">
        <f>+'t44 (2)'!BS21</f>
        <v>195.14</v>
      </c>
      <c r="BZ25" s="226"/>
      <c r="CA25" s="224">
        <f>+'t44 (2)'!BU21</f>
        <v>200.35</v>
      </c>
      <c r="CB25" s="226"/>
      <c r="CC25" s="224">
        <f>CA25+BY25+BW25+BU25+BS25+BQ25+BO25+BM25+BK25+BG25+BE25+BC25</f>
        <v>2745.1099999999997</v>
      </c>
      <c r="CD25" s="226"/>
      <c r="CE25" s="224">
        <f>+'t44 (2)'!BW21</f>
        <v>164.96</v>
      </c>
      <c r="CF25" s="226"/>
      <c r="CG25" s="224">
        <f>+'t44 (2)'!BY21</f>
        <v>167.88</v>
      </c>
      <c r="CH25" s="226"/>
      <c r="CI25" s="224">
        <f>+'t44 (2)'!CA21</f>
        <v>99.51</v>
      </c>
      <c r="CJ25" s="226"/>
      <c r="CK25" s="224">
        <f t="shared" si="3"/>
        <v>432.35</v>
      </c>
      <c r="CL25" s="226"/>
      <c r="CM25" s="249" t="s">
        <v>302</v>
      </c>
      <c r="CN25" s="249" t="s">
        <v>302</v>
      </c>
      <c r="CO25" s="249" t="s">
        <v>302</v>
      </c>
      <c r="CP25" s="249" t="s">
        <v>302</v>
      </c>
      <c r="CQ25" s="249" t="s">
        <v>302</v>
      </c>
      <c r="CR25" s="249" t="s">
        <v>302</v>
      </c>
      <c r="CS25" s="249" t="s">
        <v>302</v>
      </c>
      <c r="CT25" s="251" t="s">
        <v>302</v>
      </c>
      <c r="CU25" s="249" t="s">
        <v>302</v>
      </c>
      <c r="CV25" s="251" t="s">
        <v>302</v>
      </c>
      <c r="CW25" s="249" t="s">
        <v>302</v>
      </c>
      <c r="CX25" s="249" t="s">
        <v>302</v>
      </c>
      <c r="CY25" s="249" t="s">
        <v>302</v>
      </c>
      <c r="CZ25" s="249"/>
      <c r="DA25" s="249" t="s">
        <v>302</v>
      </c>
      <c r="DB25" s="249"/>
      <c r="DC25" s="249" t="s">
        <v>302</v>
      </c>
      <c r="DD25" s="249"/>
      <c r="DE25" s="249" t="s">
        <v>302</v>
      </c>
      <c r="DF25" s="249"/>
      <c r="DG25" s="249" t="s">
        <v>302</v>
      </c>
      <c r="DH25" s="249"/>
      <c r="DI25" s="249" t="s">
        <v>302</v>
      </c>
      <c r="DJ25" s="249"/>
      <c r="DK25" s="249" t="s">
        <v>302</v>
      </c>
      <c r="DL25" s="229"/>
      <c r="DM25" s="249" t="s">
        <v>302</v>
      </c>
      <c r="DN25" s="229"/>
      <c r="DO25" s="249" t="s">
        <v>302</v>
      </c>
      <c r="DP25" s="249"/>
      <c r="DQ25" s="249" t="s">
        <v>302</v>
      </c>
      <c r="DR25" s="249" t="s">
        <v>302</v>
      </c>
      <c r="DS25" s="249" t="s">
        <v>302</v>
      </c>
      <c r="DT25" s="249"/>
      <c r="DU25" s="249" t="s">
        <v>302</v>
      </c>
      <c r="DV25" s="249"/>
      <c r="DW25" s="249" t="s">
        <v>302</v>
      </c>
      <c r="DX25" s="249"/>
      <c r="DY25" s="249" t="s">
        <v>302</v>
      </c>
      <c r="DZ25" s="249"/>
      <c r="EA25" s="249" t="s">
        <v>302</v>
      </c>
      <c r="EB25" s="257"/>
      <c r="EC25" s="249" t="s">
        <v>302</v>
      </c>
      <c r="ED25" s="249"/>
      <c r="EE25" s="249" t="s">
        <v>302</v>
      </c>
      <c r="EF25" s="249"/>
      <c r="EG25" s="249" t="s">
        <v>302</v>
      </c>
      <c r="EH25" s="249"/>
      <c r="EI25" s="249">
        <f t="shared" si="4"/>
        <v>20.664175824175814</v>
      </c>
      <c r="EJ25" s="249"/>
      <c r="EK25" s="249" t="s">
        <v>302</v>
      </c>
      <c r="EL25" s="249"/>
      <c r="EM25" s="249">
        <f t="shared" si="5"/>
        <v>-44.794475501479781</v>
      </c>
      <c r="EN25" s="249"/>
      <c r="EO25" s="249">
        <f t="shared" si="6"/>
        <v>-73.335298373482672</v>
      </c>
      <c r="EP25" s="249"/>
      <c r="EQ25" s="249">
        <f t="shared" si="7"/>
        <v>-54.371319416594545</v>
      </c>
      <c r="ER25" s="224"/>
      <c r="ES25" s="249">
        <f t="shared" si="8"/>
        <v>2.9492755874046438E-2</v>
      </c>
      <c r="ET25" s="229"/>
      <c r="EU25" s="249">
        <f t="shared" si="8"/>
        <v>2.433495064450307E-2</v>
      </c>
      <c r="EV25" s="229"/>
      <c r="EW25" s="249">
        <f t="shared" si="8"/>
        <v>2.6687560567918604E-2</v>
      </c>
      <c r="EX25" s="230"/>
      <c r="EY25" s="249">
        <f t="shared" si="8"/>
        <v>3.3936322280390986E-2</v>
      </c>
      <c r="EZ25" s="230"/>
      <c r="FA25" s="249">
        <f t="shared" si="9"/>
        <v>2.8353579322035027E-2</v>
      </c>
      <c r="FB25" s="230"/>
      <c r="FC25" s="249">
        <f t="shared" si="10"/>
        <v>2.7113347565026705E-2</v>
      </c>
      <c r="FD25" s="219"/>
      <c r="FE25" s="249">
        <f t="shared" si="11"/>
        <v>3.0834405115377023E-2</v>
      </c>
      <c r="FF25" s="229"/>
      <c r="FG25" s="249">
        <f t="shared" si="12"/>
        <v>2.9111567106529755E-2</v>
      </c>
      <c r="FH25" s="176"/>
      <c r="FI25" s="249">
        <f t="shared" si="13"/>
        <v>2.7913837343101964E-2</v>
      </c>
      <c r="FJ25" s="176"/>
      <c r="FK25" s="249">
        <f t="shared" si="14"/>
        <v>3.2174675925872323E-2</v>
      </c>
      <c r="FL25" s="176"/>
      <c r="FM25" s="249">
        <f t="shared" si="15"/>
        <v>3.3868613564959162E-2</v>
      </c>
      <c r="FN25" s="176"/>
      <c r="FO25" s="249">
        <f t="shared" si="16"/>
        <v>3.8921775758188649E-2</v>
      </c>
      <c r="FP25" s="221"/>
      <c r="FQ25" s="249">
        <f t="shared" si="17"/>
        <v>4.4336479443352346E-2</v>
      </c>
      <c r="FR25" s="221"/>
      <c r="FS25" s="249">
        <f t="shared" si="18"/>
        <v>4.6975379510012967E-2</v>
      </c>
      <c r="FT25" s="221"/>
      <c r="FU25" s="249">
        <f t="shared" si="19"/>
        <v>5.1402085225811543E-2</v>
      </c>
      <c r="FV25" s="176"/>
      <c r="FW25" s="249">
        <f t="shared" si="20"/>
        <v>5.1576612448163153E-2</v>
      </c>
      <c r="FX25" s="176"/>
      <c r="FY25" s="249">
        <f t="shared" si="21"/>
        <v>3.4040815337516329E-2</v>
      </c>
      <c r="FZ25" s="239"/>
      <c r="GA25" s="249">
        <f t="shared" si="22"/>
        <v>2.9110450060306197E-2</v>
      </c>
      <c r="GC25" s="249">
        <f t="shared" si="23"/>
        <v>2.3144382791450695E-2</v>
      </c>
      <c r="GE25" s="249">
        <f t="shared" si="24"/>
        <v>2.6050097633780675E-2</v>
      </c>
      <c r="GG25" s="249">
        <f t="shared" si="25"/>
        <v>2.146003884579455E-2</v>
      </c>
      <c r="GI25" s="249">
        <f t="shared" si="26"/>
        <v>2.7708177126728444E-2</v>
      </c>
      <c r="GK25" s="249">
        <f t="shared" si="27"/>
        <v>2.7683387618157303E-2</v>
      </c>
      <c r="GM25" s="249">
        <f t="shared" si="28"/>
        <v>3.1178865674739369E-2</v>
      </c>
      <c r="GO25" s="383">
        <f t="shared" ref="GO25:GS28" si="56">(CC25/CC$5)*100</f>
        <v>3.4277992454718471E-2</v>
      </c>
      <c r="GP25" s="392" t="e">
        <f t="shared" si="56"/>
        <v>#DIV/0!</v>
      </c>
      <c r="GQ25" s="392">
        <f t="shared" si="56"/>
        <v>2.5280780879429421E-2</v>
      </c>
      <c r="GR25" s="392" t="e">
        <f t="shared" si="56"/>
        <v>#DIV/0!</v>
      </c>
      <c r="GS25" s="383">
        <f t="shared" si="56"/>
        <v>2.6080238896728218E-2</v>
      </c>
      <c r="GT25" s="392" t="e">
        <f t="shared" si="30"/>
        <v>#DIV/0!</v>
      </c>
      <c r="GU25" s="383">
        <f>(CI25/CI$5)*100</f>
        <v>1.4275382529611557E-2</v>
      </c>
      <c r="GW25" s="383">
        <f>(CK25/CK$5)*100</f>
        <v>2.1690255733257346E-2</v>
      </c>
    </row>
    <row r="26" spans="1:205" ht="17.25" hidden="1" customHeight="1" x14ac:dyDescent="0.45">
      <c r="A26" s="248"/>
      <c r="B26" s="219"/>
      <c r="C26" s="219" t="s">
        <v>50</v>
      </c>
      <c r="D26" s="223"/>
      <c r="E26" s="252"/>
      <c r="F26" s="252"/>
      <c r="G26" s="252"/>
      <c r="H26" s="224"/>
      <c r="I26" s="252"/>
      <c r="J26" s="224"/>
      <c r="K26" s="252"/>
      <c r="L26" s="253"/>
      <c r="M26" s="252"/>
      <c r="N26" s="253"/>
      <c r="O26" s="252"/>
      <c r="P26" s="254"/>
      <c r="Q26" s="252"/>
      <c r="R26" s="254"/>
      <c r="S26" s="252"/>
      <c r="T26" s="254"/>
      <c r="U26" s="252"/>
      <c r="V26" s="254"/>
      <c r="W26" s="252"/>
      <c r="X26" s="254"/>
      <c r="Y26" s="252"/>
      <c r="Z26" s="254"/>
      <c r="AA26" s="252"/>
      <c r="AB26" s="252"/>
      <c r="AC26" s="252"/>
      <c r="AD26" s="252"/>
      <c r="AE26" s="252"/>
      <c r="AF26" s="254"/>
      <c r="AG26" s="252"/>
      <c r="AH26" s="254"/>
      <c r="AI26" s="252"/>
      <c r="AJ26" s="254"/>
      <c r="AK26" s="252"/>
      <c r="AL26" s="254"/>
      <c r="AM26" s="252"/>
      <c r="AN26" s="254"/>
      <c r="AO26" s="252"/>
      <c r="AP26" s="254"/>
      <c r="AQ26" s="252"/>
      <c r="AR26" s="254"/>
      <c r="AS26" s="252"/>
      <c r="AT26" s="254"/>
      <c r="AU26" s="252"/>
      <c r="AV26" s="254"/>
      <c r="AW26" s="252"/>
      <c r="AX26" s="254"/>
      <c r="AY26" s="252"/>
      <c r="AZ26" s="254"/>
      <c r="BA26" s="252">
        <f t="shared" si="1"/>
        <v>0</v>
      </c>
      <c r="BB26" s="254"/>
      <c r="BC26" s="252"/>
      <c r="BD26" s="254"/>
      <c r="BE26" s="252"/>
      <c r="BF26" s="254"/>
      <c r="BG26" s="252"/>
      <c r="BH26" s="254"/>
      <c r="BI26" s="252">
        <f t="shared" si="2"/>
        <v>0</v>
      </c>
      <c r="BJ26" s="254"/>
      <c r="BK26" s="252"/>
      <c r="BL26" s="254"/>
      <c r="BM26" s="252"/>
      <c r="BN26" s="254"/>
      <c r="BO26" s="252"/>
      <c r="BP26" s="254"/>
      <c r="BQ26" s="252"/>
      <c r="BR26" s="254"/>
      <c r="BS26" s="252"/>
      <c r="BT26" s="254"/>
      <c r="BU26" s="252"/>
      <c r="BV26" s="254"/>
      <c r="BW26" s="252"/>
      <c r="BX26" s="254"/>
      <c r="BY26" s="252"/>
      <c r="BZ26" s="254"/>
      <c r="CA26" s="252"/>
      <c r="CB26" s="254"/>
      <c r="CC26" s="252">
        <f>CA26+BY26+BW26+BU26+BS26+BQ26+BO26+BM26+BK26+BG26+BE26+BC26</f>
        <v>0</v>
      </c>
      <c r="CD26" s="254"/>
      <c r="CE26" s="252"/>
      <c r="CF26" s="254"/>
      <c r="CG26" s="252"/>
      <c r="CH26" s="254"/>
      <c r="CI26" s="252"/>
      <c r="CJ26" s="254"/>
      <c r="CK26" s="252">
        <f t="shared" si="3"/>
        <v>0</v>
      </c>
      <c r="CL26" s="226"/>
      <c r="CM26" s="252"/>
      <c r="CN26" s="252"/>
      <c r="CO26" s="252"/>
      <c r="CP26" s="252"/>
      <c r="CQ26" s="252"/>
      <c r="CR26" s="253"/>
      <c r="CS26" s="252"/>
      <c r="CT26" s="253"/>
      <c r="CU26" s="252"/>
      <c r="CV26" s="253"/>
      <c r="CW26" s="252"/>
      <c r="CX26" s="216"/>
      <c r="CY26" s="252"/>
      <c r="CZ26" s="249"/>
      <c r="DA26" s="252"/>
      <c r="DB26" s="249"/>
      <c r="DC26" s="252"/>
      <c r="DD26" s="249"/>
      <c r="DE26" s="252"/>
      <c r="DF26" s="249"/>
      <c r="DG26" s="252"/>
      <c r="DH26" s="249"/>
      <c r="DI26" s="252"/>
      <c r="DJ26" s="252"/>
      <c r="DK26" s="252"/>
      <c r="DL26" s="255"/>
      <c r="DM26" s="252"/>
      <c r="DN26" s="255"/>
      <c r="DO26" s="252"/>
      <c r="DP26" s="252"/>
      <c r="DQ26" s="252" t="s">
        <v>302</v>
      </c>
      <c r="DR26" s="249" t="s">
        <v>302</v>
      </c>
      <c r="DS26" s="252" t="s">
        <v>302</v>
      </c>
      <c r="DT26" s="252"/>
      <c r="DU26" s="252" t="s">
        <v>302</v>
      </c>
      <c r="DV26" s="252"/>
      <c r="DW26" s="252" t="s">
        <v>302</v>
      </c>
      <c r="DX26" s="252"/>
      <c r="DY26" s="252" t="s">
        <v>302</v>
      </c>
      <c r="DZ26" s="252"/>
      <c r="EA26" s="252" t="s">
        <v>302</v>
      </c>
      <c r="EB26" s="254"/>
      <c r="EC26" s="249" t="s">
        <v>302</v>
      </c>
      <c r="ED26" s="249"/>
      <c r="EE26" s="249" t="s">
        <v>302</v>
      </c>
      <c r="EF26" s="249"/>
      <c r="EG26" s="249" t="s">
        <v>302</v>
      </c>
      <c r="EH26" s="249"/>
      <c r="EI26" s="249" t="e">
        <f t="shared" si="4"/>
        <v>#DIV/0!</v>
      </c>
      <c r="EJ26" s="249"/>
      <c r="EK26" s="249" t="s">
        <v>302</v>
      </c>
      <c r="EL26" s="249"/>
      <c r="EM26" s="249" t="e">
        <f t="shared" si="5"/>
        <v>#DIV/0!</v>
      </c>
      <c r="EN26" s="249"/>
      <c r="EO26" s="249" t="e">
        <f t="shared" si="6"/>
        <v>#DIV/0!</v>
      </c>
      <c r="EP26" s="249"/>
      <c r="EQ26" s="249" t="e">
        <f t="shared" si="7"/>
        <v>#DIV/0!</v>
      </c>
      <c r="ER26" s="252"/>
      <c r="ES26" s="252">
        <f t="shared" si="8"/>
        <v>0</v>
      </c>
      <c r="ET26" s="255"/>
      <c r="EU26" s="252">
        <f t="shared" si="8"/>
        <v>0</v>
      </c>
      <c r="EV26" s="255"/>
      <c r="EW26" s="252">
        <f t="shared" si="8"/>
        <v>0</v>
      </c>
      <c r="EX26" s="256"/>
      <c r="EY26" s="252">
        <f t="shared" si="8"/>
        <v>0</v>
      </c>
      <c r="EZ26" s="256"/>
      <c r="FA26" s="252">
        <f t="shared" si="9"/>
        <v>0</v>
      </c>
      <c r="FB26" s="256"/>
      <c r="FC26" s="252">
        <f t="shared" si="10"/>
        <v>0</v>
      </c>
      <c r="FD26" s="219"/>
      <c r="FE26" s="252">
        <f t="shared" si="11"/>
        <v>0</v>
      </c>
      <c r="FF26" s="255"/>
      <c r="FG26" s="252">
        <f t="shared" si="12"/>
        <v>0</v>
      </c>
      <c r="FH26" s="176"/>
      <c r="FI26" s="252">
        <f t="shared" si="13"/>
        <v>0</v>
      </c>
      <c r="FJ26" s="176"/>
      <c r="FK26" s="252">
        <f t="shared" si="14"/>
        <v>0</v>
      </c>
      <c r="FL26" s="176"/>
      <c r="FM26" s="252">
        <f t="shared" si="15"/>
        <v>0</v>
      </c>
      <c r="FN26" s="176"/>
      <c r="FO26" s="252">
        <f t="shared" si="16"/>
        <v>0</v>
      </c>
      <c r="FP26" s="221"/>
      <c r="FQ26" s="252">
        <f t="shared" si="17"/>
        <v>0</v>
      </c>
      <c r="FR26" s="221"/>
      <c r="FS26" s="252">
        <f t="shared" si="18"/>
        <v>0</v>
      </c>
      <c r="FT26" s="221"/>
      <c r="FU26" s="252">
        <f t="shared" si="19"/>
        <v>0</v>
      </c>
      <c r="FV26" s="176"/>
      <c r="FW26" s="252">
        <f t="shared" si="20"/>
        <v>0</v>
      </c>
      <c r="FX26" s="176"/>
      <c r="FY26" s="252">
        <f t="shared" si="21"/>
        <v>0</v>
      </c>
      <c r="FZ26" s="350"/>
      <c r="GA26" s="252">
        <f t="shared" si="22"/>
        <v>0</v>
      </c>
      <c r="GC26" s="252">
        <f t="shared" si="23"/>
        <v>0</v>
      </c>
      <c r="GE26" s="252">
        <f t="shared" si="24"/>
        <v>0</v>
      </c>
      <c r="GG26" s="252">
        <f t="shared" si="25"/>
        <v>0</v>
      </c>
      <c r="GI26" s="252">
        <f t="shared" si="26"/>
        <v>0</v>
      </c>
      <c r="GK26" s="252">
        <f t="shared" si="27"/>
        <v>0</v>
      </c>
      <c r="GM26" s="252">
        <f t="shared" si="28"/>
        <v>0</v>
      </c>
      <c r="GO26" s="392">
        <f t="shared" si="56"/>
        <v>0</v>
      </c>
      <c r="GP26" s="383" t="e">
        <f t="shared" si="56"/>
        <v>#DIV/0!</v>
      </c>
      <c r="GQ26" s="383">
        <f t="shared" si="56"/>
        <v>0</v>
      </c>
      <c r="GR26" s="383" t="e">
        <f t="shared" si="56"/>
        <v>#DIV/0!</v>
      </c>
      <c r="GS26" s="392">
        <f t="shared" si="56"/>
        <v>0</v>
      </c>
      <c r="GT26" s="383" t="e">
        <f t="shared" si="30"/>
        <v>#DIV/0!</v>
      </c>
      <c r="GU26" s="392">
        <f>(CI26/CI$5)*100</f>
        <v>0</v>
      </c>
      <c r="GW26" s="392">
        <f>(CK26/CK$5)*100</f>
        <v>0</v>
      </c>
    </row>
    <row r="27" spans="1:205" ht="17.25" hidden="1" customHeight="1" x14ac:dyDescent="0.45">
      <c r="A27" s="248"/>
      <c r="B27" s="219"/>
      <c r="C27" s="219" t="s">
        <v>51</v>
      </c>
      <c r="D27" s="223"/>
      <c r="E27" s="252"/>
      <c r="F27" s="252"/>
      <c r="G27" s="252"/>
      <c r="H27" s="224"/>
      <c r="I27" s="252"/>
      <c r="J27" s="224"/>
      <c r="K27" s="252"/>
      <c r="L27" s="253"/>
      <c r="M27" s="252"/>
      <c r="N27" s="253"/>
      <c r="O27" s="252"/>
      <c r="P27" s="254"/>
      <c r="Q27" s="252"/>
      <c r="R27" s="254"/>
      <c r="S27" s="252"/>
      <c r="T27" s="254"/>
      <c r="U27" s="252"/>
      <c r="V27" s="254"/>
      <c r="W27" s="252"/>
      <c r="X27" s="254"/>
      <c r="Y27" s="252"/>
      <c r="Z27" s="254"/>
      <c r="AA27" s="252"/>
      <c r="AB27" s="252"/>
      <c r="AC27" s="252"/>
      <c r="AD27" s="252"/>
      <c r="AE27" s="252"/>
      <c r="AF27" s="254"/>
      <c r="AG27" s="252"/>
      <c r="AH27" s="254"/>
      <c r="AI27" s="252"/>
      <c r="AJ27" s="254"/>
      <c r="AK27" s="252"/>
      <c r="AL27" s="254"/>
      <c r="AM27" s="252"/>
      <c r="AN27" s="254"/>
      <c r="AO27" s="252"/>
      <c r="AP27" s="254"/>
      <c r="AQ27" s="252"/>
      <c r="AR27" s="254"/>
      <c r="AS27" s="252"/>
      <c r="AT27" s="254"/>
      <c r="AU27" s="252"/>
      <c r="AV27" s="254"/>
      <c r="AW27" s="252"/>
      <c r="AX27" s="254"/>
      <c r="AY27" s="252"/>
      <c r="AZ27" s="254"/>
      <c r="BA27" s="252">
        <f t="shared" si="1"/>
        <v>0</v>
      </c>
      <c r="BB27" s="254"/>
      <c r="BC27" s="252"/>
      <c r="BD27" s="254"/>
      <c r="BE27" s="252"/>
      <c r="BF27" s="254"/>
      <c r="BG27" s="252"/>
      <c r="BH27" s="254"/>
      <c r="BI27" s="252">
        <f t="shared" si="2"/>
        <v>0</v>
      </c>
      <c r="BJ27" s="254"/>
      <c r="BK27" s="252"/>
      <c r="BL27" s="254"/>
      <c r="BM27" s="252"/>
      <c r="BN27" s="254"/>
      <c r="BO27" s="252"/>
      <c r="BP27" s="254"/>
      <c r="BQ27" s="252"/>
      <c r="BR27" s="254"/>
      <c r="BS27" s="252"/>
      <c r="BT27" s="254"/>
      <c r="BU27" s="252"/>
      <c r="BV27" s="254"/>
      <c r="BW27" s="252"/>
      <c r="BX27" s="254"/>
      <c r="BY27" s="252"/>
      <c r="BZ27" s="254"/>
      <c r="CA27" s="252"/>
      <c r="CB27" s="254"/>
      <c r="CC27" s="252">
        <f>CA27+BY27+BW27+BU27+BS27+BQ27+BO27+BM27+BK27+BG27+BE27+BC27</f>
        <v>0</v>
      </c>
      <c r="CD27" s="254"/>
      <c r="CE27" s="252"/>
      <c r="CF27" s="254"/>
      <c r="CG27" s="252"/>
      <c r="CH27" s="254"/>
      <c r="CI27" s="252"/>
      <c r="CJ27" s="254"/>
      <c r="CK27" s="252">
        <f t="shared" si="3"/>
        <v>0</v>
      </c>
      <c r="CL27" s="226"/>
      <c r="CM27" s="252"/>
      <c r="CN27" s="252"/>
      <c r="CO27" s="252"/>
      <c r="CP27" s="252"/>
      <c r="CQ27" s="252"/>
      <c r="CR27" s="253"/>
      <c r="CS27" s="252"/>
      <c r="CT27" s="253"/>
      <c r="CU27" s="252"/>
      <c r="CV27" s="253"/>
      <c r="CW27" s="252"/>
      <c r="CX27" s="216"/>
      <c r="CY27" s="252"/>
      <c r="CZ27" s="249"/>
      <c r="DA27" s="252"/>
      <c r="DB27" s="249"/>
      <c r="DC27" s="252"/>
      <c r="DD27" s="249"/>
      <c r="DE27" s="252"/>
      <c r="DF27" s="249"/>
      <c r="DG27" s="252"/>
      <c r="DH27" s="249"/>
      <c r="DI27" s="252"/>
      <c r="DJ27" s="252"/>
      <c r="DK27" s="252"/>
      <c r="DL27" s="255"/>
      <c r="DM27" s="252"/>
      <c r="DN27" s="255"/>
      <c r="DO27" s="252"/>
      <c r="DP27" s="252"/>
      <c r="DQ27" s="252" t="s">
        <v>302</v>
      </c>
      <c r="DR27" s="249" t="s">
        <v>302</v>
      </c>
      <c r="DS27" s="252" t="s">
        <v>302</v>
      </c>
      <c r="DT27" s="252"/>
      <c r="DU27" s="252" t="s">
        <v>302</v>
      </c>
      <c r="DV27" s="252"/>
      <c r="DW27" s="252"/>
      <c r="DX27" s="252"/>
      <c r="DY27" s="252"/>
      <c r="DZ27" s="252"/>
      <c r="EA27" s="252"/>
      <c r="EB27" s="254"/>
      <c r="EC27" s="249" t="s">
        <v>302</v>
      </c>
      <c r="ED27" s="249"/>
      <c r="EE27" s="249" t="s">
        <v>302</v>
      </c>
      <c r="EF27" s="249"/>
      <c r="EG27" s="249" t="s">
        <v>302</v>
      </c>
      <c r="EH27" s="249"/>
      <c r="EI27" s="249" t="e">
        <f t="shared" si="4"/>
        <v>#DIV/0!</v>
      </c>
      <c r="EJ27" s="249"/>
      <c r="EK27" s="249" t="s">
        <v>302</v>
      </c>
      <c r="EL27" s="249"/>
      <c r="EM27" s="249" t="e">
        <f t="shared" si="5"/>
        <v>#DIV/0!</v>
      </c>
      <c r="EN27" s="249"/>
      <c r="EO27" s="249" t="e">
        <f t="shared" si="6"/>
        <v>#DIV/0!</v>
      </c>
      <c r="EP27" s="249"/>
      <c r="EQ27" s="249" t="e">
        <f t="shared" si="7"/>
        <v>#DIV/0!</v>
      </c>
      <c r="ER27" s="252"/>
      <c r="ES27" s="252">
        <f t="shared" si="8"/>
        <v>0</v>
      </c>
      <c r="ET27" s="255"/>
      <c r="EU27" s="252">
        <f t="shared" si="8"/>
        <v>0</v>
      </c>
      <c r="EV27" s="255"/>
      <c r="EW27" s="252">
        <f t="shared" si="8"/>
        <v>0</v>
      </c>
      <c r="EX27" s="256"/>
      <c r="EY27" s="252">
        <f t="shared" si="8"/>
        <v>0</v>
      </c>
      <c r="EZ27" s="256"/>
      <c r="FA27" s="252">
        <f t="shared" si="9"/>
        <v>0</v>
      </c>
      <c r="FB27" s="256"/>
      <c r="FC27" s="252">
        <f t="shared" si="10"/>
        <v>0</v>
      </c>
      <c r="FD27" s="219"/>
      <c r="FE27" s="252">
        <f t="shared" si="11"/>
        <v>0</v>
      </c>
      <c r="FF27" s="255"/>
      <c r="FG27" s="252">
        <f t="shared" si="12"/>
        <v>0</v>
      </c>
      <c r="FH27" s="176"/>
      <c r="FI27" s="252">
        <f t="shared" si="13"/>
        <v>0</v>
      </c>
      <c r="FJ27" s="176"/>
      <c r="FK27" s="252">
        <f t="shared" si="14"/>
        <v>0</v>
      </c>
      <c r="FL27" s="176"/>
      <c r="FM27" s="252">
        <f t="shared" si="15"/>
        <v>0</v>
      </c>
      <c r="FN27" s="176"/>
      <c r="FO27" s="252">
        <f t="shared" si="16"/>
        <v>0</v>
      </c>
      <c r="FP27" s="221"/>
      <c r="FQ27" s="252">
        <f t="shared" si="17"/>
        <v>0</v>
      </c>
      <c r="FR27" s="221"/>
      <c r="FS27" s="252">
        <f t="shared" si="18"/>
        <v>0</v>
      </c>
      <c r="FT27" s="221"/>
      <c r="FU27" s="252">
        <f t="shared" si="19"/>
        <v>0</v>
      </c>
      <c r="FV27" s="176"/>
      <c r="FW27" s="252">
        <f t="shared" si="20"/>
        <v>0</v>
      </c>
      <c r="FX27" s="176"/>
      <c r="FY27" s="252">
        <f t="shared" si="21"/>
        <v>0</v>
      </c>
      <c r="FZ27" s="350"/>
      <c r="GA27" s="252">
        <f t="shared" si="22"/>
        <v>0</v>
      </c>
      <c r="GC27" s="252">
        <f t="shared" si="23"/>
        <v>0</v>
      </c>
      <c r="GE27" s="252">
        <f t="shared" si="24"/>
        <v>0</v>
      </c>
      <c r="GG27" s="252">
        <f t="shared" si="25"/>
        <v>0</v>
      </c>
      <c r="GI27" s="252">
        <f t="shared" si="26"/>
        <v>0</v>
      </c>
      <c r="GK27" s="252">
        <f t="shared" si="27"/>
        <v>0</v>
      </c>
      <c r="GM27" s="252">
        <f t="shared" si="28"/>
        <v>0</v>
      </c>
      <c r="GO27" s="392">
        <f t="shared" si="56"/>
        <v>0</v>
      </c>
      <c r="GP27" s="383" t="e">
        <f t="shared" si="56"/>
        <v>#DIV/0!</v>
      </c>
      <c r="GQ27" s="383">
        <f t="shared" si="56"/>
        <v>0</v>
      </c>
      <c r="GR27" s="383" t="e">
        <f t="shared" si="56"/>
        <v>#DIV/0!</v>
      </c>
      <c r="GS27" s="392">
        <f t="shared" si="56"/>
        <v>0</v>
      </c>
      <c r="GT27" s="383" t="e">
        <f t="shared" si="30"/>
        <v>#DIV/0!</v>
      </c>
      <c r="GU27" s="392">
        <f>(CI27/CI$5)*100</f>
        <v>0</v>
      </c>
      <c r="GW27" s="392">
        <f>(CK27/CK$5)*100</f>
        <v>0</v>
      </c>
    </row>
    <row r="28" spans="1:205" ht="17.25" hidden="1" customHeight="1" x14ac:dyDescent="0.45">
      <c r="A28" s="248"/>
      <c r="B28" s="219" t="s">
        <v>219</v>
      </c>
      <c r="C28" s="223"/>
      <c r="D28" s="219"/>
      <c r="E28" s="224">
        <f>+'t44 (4)'!C23</f>
        <v>114.18</v>
      </c>
      <c r="F28" s="224"/>
      <c r="G28" s="224">
        <f>+'t44 (4)'!E23</f>
        <v>99.2</v>
      </c>
      <c r="H28" s="224"/>
      <c r="I28" s="224">
        <f>+'t44 (4)'!G23</f>
        <v>100.2</v>
      </c>
      <c r="J28" s="224"/>
      <c r="K28" s="224">
        <f>+'t44 (4)'!I23</f>
        <v>99.15</v>
      </c>
      <c r="L28" s="225"/>
      <c r="M28" s="224">
        <f>+'t44 (4)'!K23</f>
        <v>123.32</v>
      </c>
      <c r="N28" s="225"/>
      <c r="O28" s="224">
        <f>+'t44 (4)'!M23</f>
        <v>150.80000000000001</v>
      </c>
      <c r="P28" s="226"/>
      <c r="Q28" s="224">
        <f>+'t44 (4)'!O23</f>
        <v>150.24</v>
      </c>
      <c r="R28" s="226"/>
      <c r="S28" s="224">
        <f>+'t44 (4)'!Q23</f>
        <v>234.01</v>
      </c>
      <c r="T28" s="226"/>
      <c r="U28" s="224">
        <f>+'t44 (4)'!S23</f>
        <v>230.2</v>
      </c>
      <c r="V28" s="226"/>
      <c r="W28" s="224">
        <f>+'t44 (4)'!U23</f>
        <v>161.61000000000001</v>
      </c>
      <c r="X28" s="226"/>
      <c r="Y28" s="224">
        <f>+'t44 (4)'!W23</f>
        <v>218.56</v>
      </c>
      <c r="Z28" s="226"/>
      <c r="AA28" s="224">
        <f>+'t44 (4)'!Y23</f>
        <v>204.79</v>
      </c>
      <c r="AB28" s="224"/>
      <c r="AC28" s="224">
        <f>+'t44 (4)'!AA23</f>
        <v>155.94999999999999</v>
      </c>
      <c r="AD28" s="224"/>
      <c r="AE28" s="224">
        <f>+'t44 (4)'!AC23</f>
        <v>215.16</v>
      </c>
      <c r="AF28" s="226"/>
      <c r="AG28" s="224">
        <f>+'t44 (4)'!AE23</f>
        <v>226.4</v>
      </c>
      <c r="AH28" s="226"/>
      <c r="AI28" s="224">
        <f>+'t44 (4)'!AG23</f>
        <v>174.71</v>
      </c>
      <c r="AJ28" s="226"/>
      <c r="AK28" s="224">
        <f>+'t44 (4)'!AI23</f>
        <v>269.56</v>
      </c>
      <c r="AL28" s="226"/>
      <c r="AM28" s="224">
        <f>+'t44 (4)'!AK23</f>
        <v>286.95</v>
      </c>
      <c r="AN28" s="226"/>
      <c r="AO28" s="224">
        <f>+'t44 (4)'!AM23</f>
        <v>227.35</v>
      </c>
      <c r="AP28" s="226"/>
      <c r="AQ28" s="224">
        <f>+'t44 (4)'!AO23</f>
        <v>227.21</v>
      </c>
      <c r="AR28" s="226"/>
      <c r="AS28" s="224">
        <f>+'t44 (4)'!AQ23</f>
        <v>240.34</v>
      </c>
      <c r="AT28" s="226"/>
      <c r="AU28" s="224">
        <f>+'t44 (4)'!AS23</f>
        <v>249.47</v>
      </c>
      <c r="AV28" s="226"/>
      <c r="AW28" s="224">
        <f>+'t44 (4)'!AU23</f>
        <v>311.95999999999998</v>
      </c>
      <c r="AX28" s="226"/>
      <c r="AY28" s="224">
        <f>+'t44 (4)'!AW23</f>
        <v>387.76</v>
      </c>
      <c r="AZ28" s="226"/>
      <c r="BA28" s="224">
        <f t="shared" si="1"/>
        <v>2972.8199999999997</v>
      </c>
      <c r="BB28" s="226"/>
      <c r="BC28" s="224">
        <f>+'t44 (4)'!AY23</f>
        <v>394.77</v>
      </c>
      <c r="BD28" s="226"/>
      <c r="BE28" s="224">
        <f>+'t44 (4)'!BA23</f>
        <v>305.3</v>
      </c>
      <c r="BF28" s="226"/>
      <c r="BG28" s="224">
        <f>+'t44 (4)'!BC23</f>
        <v>469.69</v>
      </c>
      <c r="BH28" s="226"/>
      <c r="BI28" s="224">
        <f t="shared" si="2"/>
        <v>1169.76</v>
      </c>
      <c r="BJ28" s="226"/>
      <c r="BK28" s="224">
        <f>+'t44 (4)'!BE23</f>
        <v>272.2</v>
      </c>
      <c r="BL28" s="226"/>
      <c r="BM28" s="224">
        <f>+'t44 (4)'!BG23</f>
        <v>313.31</v>
      </c>
      <c r="BN28" s="226"/>
      <c r="BO28" s="224">
        <f>+'t44 (4)'!BI23</f>
        <v>284.83999999999997</v>
      </c>
      <c r="BP28" s="226"/>
      <c r="BQ28" s="224">
        <f>+'t44 (4)'!BK23</f>
        <v>442.18</v>
      </c>
      <c r="BR28" s="226"/>
      <c r="BS28" s="224">
        <f>+'t44 (4)'!BM23</f>
        <v>382.69</v>
      </c>
      <c r="BT28" s="226"/>
      <c r="BU28" s="224">
        <f>+'t44 (4)'!BO23</f>
        <v>481.64</v>
      </c>
      <c r="BV28" s="226"/>
      <c r="BW28" s="224">
        <f>+'t44 (4)'!BQ23</f>
        <v>432.22</v>
      </c>
      <c r="BX28" s="226"/>
      <c r="BY28" s="224">
        <f>+'t44 (4)'!BS23</f>
        <v>663.78</v>
      </c>
      <c r="BZ28" s="226"/>
      <c r="CA28" s="224">
        <f>+'t44 (4)'!BU23</f>
        <v>457.17</v>
      </c>
      <c r="CB28" s="226"/>
      <c r="CC28" s="224">
        <f>CA28+BY28+BW28+BU28+BS28+BQ28+BO28+BM28+BK28+BG28+BE28+BC28</f>
        <v>4899.7899999999991</v>
      </c>
      <c r="CD28" s="226"/>
      <c r="CE28" s="224">
        <f>+'t44 (4)'!BW23</f>
        <v>466.95</v>
      </c>
      <c r="CF28" s="226"/>
      <c r="CG28" s="224">
        <f>+'t44 (4)'!BY23</f>
        <v>284.45999999999998</v>
      </c>
      <c r="CH28" s="226"/>
      <c r="CI28" s="224">
        <f>+'t44 (4)'!CA23</f>
        <v>317.72000000000003</v>
      </c>
      <c r="CJ28" s="226"/>
      <c r="CK28" s="224">
        <f t="shared" si="3"/>
        <v>1069.1300000000001</v>
      </c>
      <c r="CL28" s="226"/>
      <c r="CM28" s="227">
        <f t="shared" ref="CM28:CM59" si="57">((AC28/E28)-1)*100</f>
        <v>36.582588894727607</v>
      </c>
      <c r="CN28" s="227"/>
      <c r="CO28" s="227">
        <f t="shared" ref="CO28:CO59" si="58">((AE28/G28)-1)*100</f>
        <v>116.89516129032258</v>
      </c>
      <c r="CP28" s="227"/>
      <c r="CQ28" s="250">
        <f t="shared" ref="CQ28:CQ72" si="59">((AG28/I28)-1)*100</f>
        <v>125.9481037924152</v>
      </c>
      <c r="CR28" s="227"/>
      <c r="CS28" s="227">
        <f t="shared" ref="CS28:CS59" si="60">((AI28/K28)-1)*100</f>
        <v>76.207766011094293</v>
      </c>
      <c r="CT28" s="228"/>
      <c r="CU28" s="227">
        <f t="shared" ref="CU28:CU59" si="61">((AK28/M28)-1)*100</f>
        <v>118.58579305870904</v>
      </c>
      <c r="CV28" s="228"/>
      <c r="CW28" s="227">
        <f t="shared" ref="CW28:CW72" si="62">((AM28/O28)-1)*100</f>
        <v>90.28514588859413</v>
      </c>
      <c r="CX28" s="216"/>
      <c r="CY28" s="227">
        <f t="shared" ref="CY28:CY59" si="63">((AO28/Q28)-1)*100</f>
        <v>51.32454739084131</v>
      </c>
      <c r="CZ28" s="227"/>
      <c r="DA28" s="227">
        <f t="shared" ref="DA28:DA59" si="64">((AQ28/S28)-1)*100</f>
        <v>-2.9058587239861433</v>
      </c>
      <c r="DB28" s="227"/>
      <c r="DC28" s="227">
        <f t="shared" ref="DC28:DC59" si="65">((AS28/U28)-1)*100</f>
        <v>4.4048653344917588</v>
      </c>
      <c r="DD28" s="227"/>
      <c r="DE28" s="227">
        <f t="shared" ref="DE28:DE59" si="66">((AU28/W28)-1)*100</f>
        <v>54.365447682692889</v>
      </c>
      <c r="DF28" s="227"/>
      <c r="DG28" s="227">
        <f t="shared" ref="DG28:DG59" si="67">((AW28/Y28)-1)*100</f>
        <v>42.734260614934108</v>
      </c>
      <c r="DH28" s="227"/>
      <c r="DI28" s="227">
        <f t="shared" ref="DI28:DI59" si="68">((AY28/AA28)-1)*100</f>
        <v>89.345182870257347</v>
      </c>
      <c r="DJ28" s="227"/>
      <c r="DK28" s="227">
        <f t="shared" ref="DK28:DK59" si="69">((BC28/AC28)-1)*100</f>
        <v>153.13882654697019</v>
      </c>
      <c r="DL28" s="229"/>
      <c r="DM28" s="227">
        <f t="shared" ref="DM28:DM59" si="70">((BE28/AE28)-1)*100</f>
        <v>41.894404164342824</v>
      </c>
      <c r="DN28" s="229"/>
      <c r="DO28" s="227">
        <f t="shared" ref="DO28:DO72" si="71">((BG28/AG28)-1)*100</f>
        <v>107.46024734982331</v>
      </c>
      <c r="DP28" s="227"/>
      <c r="DQ28" s="227">
        <f t="shared" ref="DQ28:DQ72" si="72">((BK28/AI28)-1)*100</f>
        <v>55.801041726289256</v>
      </c>
      <c r="DR28" s="199"/>
      <c r="DS28" s="227">
        <f t="shared" ref="DS28:DS72" si="73">((BM28/AK28)-1)*100</f>
        <v>16.230152841667909</v>
      </c>
      <c r="DT28" s="227"/>
      <c r="DU28" s="227">
        <f t="shared" ref="DU28:DU72" si="74">((BO28/AM28)-1)*100</f>
        <v>-0.735319742115359</v>
      </c>
      <c r="DV28" s="227"/>
      <c r="DW28" s="227">
        <f t="shared" ref="DW28:DW72" si="75">((BQ28/AO28)-1)*100</f>
        <v>94.493072355399164</v>
      </c>
      <c r="DX28" s="206"/>
      <c r="DY28" s="227">
        <f t="shared" ref="DY28:DY72" si="76">((BS28/AQ28)-1)*100</f>
        <v>68.430086703930272</v>
      </c>
      <c r="DZ28" s="206"/>
      <c r="EA28" s="227">
        <f t="shared" ref="EA28:EA72" si="77">((BU28/AS28)-1)*100</f>
        <v>100.39943413497542</v>
      </c>
      <c r="EB28" s="206"/>
      <c r="EC28" s="227">
        <f t="shared" ref="EC28:EC72" si="78">((BW28/AU28)-1)*100</f>
        <v>73.25530123862589</v>
      </c>
      <c r="ED28" s="206"/>
      <c r="EE28" s="227">
        <f t="shared" ref="EE28:EE72" si="79">((BY28/AW28)-1)*100</f>
        <v>112.77727913835109</v>
      </c>
      <c r="EF28" s="206"/>
      <c r="EG28" s="227">
        <f t="shared" ref="EG28:EG72" si="80">((CA28/AY28)-1)*100</f>
        <v>17.900247575820096</v>
      </c>
      <c r="EH28" s="206"/>
      <c r="EI28" s="227">
        <f t="shared" si="4"/>
        <v>64.819598899361523</v>
      </c>
      <c r="EJ28" s="206"/>
      <c r="EK28" s="227">
        <f t="shared" ref="EK28:EK72" si="81">((CE28/BC28)-1)*100</f>
        <v>18.284064138612365</v>
      </c>
      <c r="EL28" s="206"/>
      <c r="EM28" s="227">
        <f t="shared" si="5"/>
        <v>-6.8260727153619527</v>
      </c>
      <c r="EN28" s="206"/>
      <c r="EO28" s="227">
        <f t="shared" si="6"/>
        <v>-32.3553833379463</v>
      </c>
      <c r="EP28" s="206"/>
      <c r="EQ28" s="227">
        <f t="shared" si="7"/>
        <v>-8.6026193407194533</v>
      </c>
      <c r="ER28" s="224"/>
      <c r="ES28" s="227">
        <f t="shared" si="8"/>
        <v>2.7712208703726825E-2</v>
      </c>
      <c r="ET28" s="229"/>
      <c r="EU28" s="227">
        <f t="shared" si="8"/>
        <v>3.1482821121227113E-2</v>
      </c>
      <c r="EV28" s="229"/>
      <c r="EW28" s="227">
        <f t="shared" si="8"/>
        <v>3.3385256451413256E-2</v>
      </c>
      <c r="EX28" s="230"/>
      <c r="EY28" s="227">
        <f t="shared" si="8"/>
        <v>3.2229913381208466E-2</v>
      </c>
      <c r="EZ28" s="230"/>
      <c r="FA28" s="227">
        <f t="shared" si="9"/>
        <v>4.3869767202661933E-2</v>
      </c>
      <c r="FB28" s="230"/>
      <c r="FC28" s="227">
        <f t="shared" si="10"/>
        <v>4.4654623680103395E-2</v>
      </c>
      <c r="FD28" s="219"/>
      <c r="FE28" s="227">
        <f t="shared" si="11"/>
        <v>3.8105136723275354E-2</v>
      </c>
      <c r="FF28" s="229"/>
      <c r="FG28" s="227">
        <f t="shared" si="12"/>
        <v>3.4880763393316597E-2</v>
      </c>
      <c r="FH28" s="176"/>
      <c r="FI28" s="227">
        <f t="shared" si="13"/>
        <v>3.597025182049824E-2</v>
      </c>
      <c r="FJ28" s="176"/>
      <c r="FK28" s="227">
        <f t="shared" si="14"/>
        <v>4.0680231124764932E-2</v>
      </c>
      <c r="FL28" s="176"/>
      <c r="FM28" s="227">
        <f t="shared" si="15"/>
        <v>4.7443433712279576E-2</v>
      </c>
      <c r="FN28" s="176"/>
      <c r="FO28" s="227">
        <f t="shared" si="16"/>
        <v>6.0560602576121461E-2</v>
      </c>
      <c r="FP28" s="221"/>
      <c r="FQ28" s="227">
        <f t="shared" si="17"/>
        <v>6.4764891729332849E-2</v>
      </c>
      <c r="FR28" s="221"/>
      <c r="FS28" s="227">
        <f t="shared" si="18"/>
        <v>4.7160747663291543E-2</v>
      </c>
      <c r="FT28" s="221"/>
      <c r="FU28" s="227">
        <f t="shared" si="19"/>
        <v>6.4693709396584642E-2</v>
      </c>
      <c r="FV28" s="176"/>
      <c r="FW28" s="227">
        <f t="shared" si="20"/>
        <v>4.6792500444588922E-2</v>
      </c>
      <c r="FX28" s="176"/>
      <c r="FY28" s="227">
        <f t="shared" si="21"/>
        <v>4.6066550852614213E-2</v>
      </c>
      <c r="FZ28" s="239"/>
      <c r="GA28" s="227">
        <f t="shared" si="22"/>
        <v>4.107708607538698E-2</v>
      </c>
      <c r="GC28" s="227">
        <f t="shared" si="23"/>
        <v>6.9547965903660663E-2</v>
      </c>
      <c r="GE28" s="227">
        <f t="shared" si="24"/>
        <v>5.4112315385504678E-2</v>
      </c>
      <c r="GG28" s="227">
        <f t="shared" si="25"/>
        <v>6.6878117823930675E-2</v>
      </c>
      <c r="GI28" s="227">
        <f t="shared" si="26"/>
        <v>6.5535888791258448E-2</v>
      </c>
      <c r="GK28" s="227">
        <f t="shared" si="27"/>
        <v>9.4166644630421528E-2</v>
      </c>
      <c r="GM28" s="227">
        <f t="shared" si="28"/>
        <v>7.1145705118645361E-2</v>
      </c>
      <c r="GO28" s="383">
        <f t="shared" si="56"/>
        <v>6.1183327680750507E-2</v>
      </c>
      <c r="GP28" s="383" t="e">
        <f t="shared" si="56"/>
        <v>#DIV/0!</v>
      </c>
      <c r="GQ28" s="383">
        <f t="shared" si="56"/>
        <v>7.1561958242298537E-2</v>
      </c>
      <c r="GR28" s="383" t="e">
        <f t="shared" si="56"/>
        <v>#DIV/0!</v>
      </c>
      <c r="GS28" s="383">
        <f t="shared" si="56"/>
        <v>4.4190998073405457E-2</v>
      </c>
      <c r="GT28" s="383" t="e">
        <f t="shared" si="30"/>
        <v>#DIV/0!</v>
      </c>
      <c r="GU28" s="383">
        <f>(CI28/CI$5)*100</f>
        <v>4.5579082879189867E-2</v>
      </c>
      <c r="GW28" s="383">
        <f>(CK28/CK$5)*100</f>
        <v>5.3636412887932063E-2</v>
      </c>
    </row>
    <row r="29" spans="1:205" ht="17.25" hidden="1" customHeight="1" x14ac:dyDescent="0.45">
      <c r="A29" s="248"/>
      <c r="B29" s="219"/>
      <c r="C29" s="219" t="s">
        <v>50</v>
      </c>
      <c r="D29" s="223"/>
      <c r="E29" s="224">
        <f>+'t44 (4)'!B23</f>
        <v>1882</v>
      </c>
      <c r="F29" s="224"/>
      <c r="G29" s="224">
        <f>+'t44 (4)'!D23</f>
        <v>1768</v>
      </c>
      <c r="H29" s="224"/>
      <c r="I29" s="224">
        <f>+'t44 (4)'!F23</f>
        <v>1663</v>
      </c>
      <c r="J29" s="224"/>
      <c r="K29" s="224">
        <f>+'t44 (4)'!H23</f>
        <v>1692</v>
      </c>
      <c r="L29" s="225"/>
      <c r="M29" s="224">
        <f>+'t44 (4)'!J23</f>
        <v>2054</v>
      </c>
      <c r="N29" s="225"/>
      <c r="O29" s="224">
        <f>+'t44 (4)'!L23</f>
        <v>2332</v>
      </c>
      <c r="P29" s="226"/>
      <c r="Q29" s="224">
        <f>+'t44 (4)'!N23</f>
        <v>2582</v>
      </c>
      <c r="R29" s="226"/>
      <c r="S29" s="224">
        <f>+'t44 (4)'!P23</f>
        <v>4179</v>
      </c>
      <c r="T29" s="226"/>
      <c r="U29" s="224">
        <f>+'t44 (4)'!R23</f>
        <v>4459</v>
      </c>
      <c r="V29" s="226"/>
      <c r="W29" s="224">
        <f>+'t44 (4)'!T23</f>
        <v>3107</v>
      </c>
      <c r="X29" s="226"/>
      <c r="Y29" s="224">
        <f>+'t44 (4)'!V23</f>
        <v>4464</v>
      </c>
      <c r="Z29" s="226"/>
      <c r="AA29" s="224">
        <f>+'t44 (4)'!X23</f>
        <v>4225</v>
      </c>
      <c r="AB29" s="224"/>
      <c r="AC29" s="224">
        <f>+'t44 (4)'!Z23</f>
        <v>3331</v>
      </c>
      <c r="AD29" s="224"/>
      <c r="AE29" s="224">
        <f>+'t44 (4)'!AB23</f>
        <v>4625</v>
      </c>
      <c r="AF29" s="226"/>
      <c r="AG29" s="224">
        <f>+'t44 (4)'!AD23</f>
        <v>4681</v>
      </c>
      <c r="AH29" s="226"/>
      <c r="AI29" s="224">
        <f>+'t44 (4)'!AF23</f>
        <v>3741</v>
      </c>
      <c r="AJ29" s="226"/>
      <c r="AK29" s="224">
        <f>+'t44 (4)'!AH23</f>
        <v>4774</v>
      </c>
      <c r="AL29" s="226"/>
      <c r="AM29" s="224">
        <f>+'t44 (4)'!AJ23</f>
        <v>5432</v>
      </c>
      <c r="AN29" s="226"/>
      <c r="AO29" s="224">
        <f>+'t44 (4)'!AL23</f>
        <v>4326</v>
      </c>
      <c r="AP29" s="226"/>
      <c r="AQ29" s="224">
        <f>+'t44 (4)'!AN23</f>
        <v>4560</v>
      </c>
      <c r="AR29" s="226"/>
      <c r="AS29" s="224">
        <f>+'t44 (4)'!AP23</f>
        <v>4727</v>
      </c>
      <c r="AT29" s="226"/>
      <c r="AU29" s="224">
        <f>+'t44 (4)'!AR23</f>
        <v>4761</v>
      </c>
      <c r="AV29" s="226"/>
      <c r="AW29" s="224">
        <f>+'t44 (4)'!AT23</f>
        <v>5691</v>
      </c>
      <c r="AX29" s="226"/>
      <c r="AY29" s="224">
        <f>+'t44 (4)'!AV23</f>
        <v>6721</v>
      </c>
      <c r="AZ29" s="226"/>
      <c r="BA29" s="224">
        <f t="shared" si="1"/>
        <v>57370</v>
      </c>
      <c r="BB29" s="226"/>
      <c r="BC29" s="224">
        <f>+'t44 (4)'!AX23</f>
        <v>5401</v>
      </c>
      <c r="BD29" s="226"/>
      <c r="BE29" s="224">
        <f>+'t44 (4)'!AZ23</f>
        <v>3739</v>
      </c>
      <c r="BF29" s="226"/>
      <c r="BG29" s="224">
        <f>+'t44 (4)'!BB23</f>
        <v>5538</v>
      </c>
      <c r="BH29" s="226"/>
      <c r="BI29" s="224">
        <f t="shared" si="2"/>
        <v>14678</v>
      </c>
      <c r="BJ29" s="226"/>
      <c r="BK29" s="224">
        <f>+'t44 (4)'!BD23</f>
        <v>3560</v>
      </c>
      <c r="BL29" s="226"/>
      <c r="BM29" s="224">
        <f>+'t44 (4)'!BF23</f>
        <v>4954</v>
      </c>
      <c r="BN29" s="226"/>
      <c r="BO29" s="224">
        <f>+'t44 (4)'!BH23</f>
        <v>4587</v>
      </c>
      <c r="BP29" s="226"/>
      <c r="BQ29" s="224">
        <f>+'t44 (4)'!BJ23</f>
        <v>8421</v>
      </c>
      <c r="BR29" s="226"/>
      <c r="BS29" s="224">
        <f>+'t44 (4)'!BL23</f>
        <v>7397</v>
      </c>
      <c r="BT29" s="226"/>
      <c r="BU29" s="224">
        <f>+'t44 (4)'!BN23</f>
        <v>8874</v>
      </c>
      <c r="BV29" s="226"/>
      <c r="BW29" s="224">
        <f>+'t44 (4)'!BP23</f>
        <v>8043</v>
      </c>
      <c r="BX29" s="226"/>
      <c r="BY29" s="224">
        <f>+'t44 (4)'!BR23</f>
        <v>12429</v>
      </c>
      <c r="BZ29" s="226"/>
      <c r="CA29" s="224">
        <f>+'t44 (4)'!BT23</f>
        <v>9277</v>
      </c>
      <c r="CB29" s="226"/>
      <c r="CC29" s="224">
        <f>CA29+BY29+BW29+BU29+BS29+BQ29+BO29+BM29+BK29+BG29+BE29+BC29</f>
        <v>82220</v>
      </c>
      <c r="CD29" s="226"/>
      <c r="CE29" s="224">
        <f>+'t44 (4)'!BV23</f>
        <v>9737</v>
      </c>
      <c r="CF29" s="226"/>
      <c r="CG29" s="224">
        <f>+'t44 (4)'!BX23</f>
        <v>5390</v>
      </c>
      <c r="CH29" s="226"/>
      <c r="CI29" s="224">
        <f>+'t44 (4)'!BZ23</f>
        <v>6391</v>
      </c>
      <c r="CJ29" s="226"/>
      <c r="CK29" s="224">
        <f t="shared" si="3"/>
        <v>21518</v>
      </c>
      <c r="CL29" s="226"/>
      <c r="CM29" s="227">
        <f t="shared" si="57"/>
        <v>76.99256110520723</v>
      </c>
      <c r="CN29" s="227"/>
      <c r="CO29" s="227">
        <f t="shared" si="58"/>
        <v>161.59502262443439</v>
      </c>
      <c r="CP29" s="227"/>
      <c r="CQ29" s="250">
        <f t="shared" si="59"/>
        <v>181.47925435959112</v>
      </c>
      <c r="CR29" s="227"/>
      <c r="CS29" s="227">
        <f t="shared" si="60"/>
        <v>121.09929078014186</v>
      </c>
      <c r="CT29" s="228"/>
      <c r="CU29" s="227">
        <f t="shared" si="61"/>
        <v>132.42453748782862</v>
      </c>
      <c r="CV29" s="228"/>
      <c r="CW29" s="227">
        <f t="shared" si="62"/>
        <v>132.93310463121784</v>
      </c>
      <c r="CX29" s="216"/>
      <c r="CY29" s="227">
        <f t="shared" si="63"/>
        <v>67.544539116963591</v>
      </c>
      <c r="CZ29" s="227"/>
      <c r="DA29" s="227">
        <f t="shared" si="64"/>
        <v>9.1170136396267143</v>
      </c>
      <c r="DB29" s="227"/>
      <c r="DC29" s="227">
        <f t="shared" si="65"/>
        <v>6.0103162143978484</v>
      </c>
      <c r="DD29" s="227"/>
      <c r="DE29" s="227">
        <f t="shared" si="66"/>
        <v>53.234631477309293</v>
      </c>
      <c r="DF29" s="227"/>
      <c r="DG29" s="227">
        <f t="shared" si="67"/>
        <v>27.486559139784951</v>
      </c>
      <c r="DH29" s="227"/>
      <c r="DI29" s="227">
        <f t="shared" si="68"/>
        <v>59.076923076923073</v>
      </c>
      <c r="DJ29" s="227"/>
      <c r="DK29" s="227">
        <f t="shared" si="69"/>
        <v>62.143500450315223</v>
      </c>
      <c r="DL29" s="229"/>
      <c r="DM29" s="227">
        <f t="shared" si="70"/>
        <v>-19.156756756756753</v>
      </c>
      <c r="DN29" s="229"/>
      <c r="DO29" s="227">
        <f t="shared" si="71"/>
        <v>18.308053834650707</v>
      </c>
      <c r="DP29" s="227"/>
      <c r="DQ29" s="227">
        <f t="shared" si="72"/>
        <v>-4.83827853515103</v>
      </c>
      <c r="DR29" s="199"/>
      <c r="DS29" s="227">
        <f t="shared" si="73"/>
        <v>3.7704231252618348</v>
      </c>
      <c r="DT29" s="227"/>
      <c r="DU29" s="227">
        <f t="shared" si="74"/>
        <v>-15.555964653902798</v>
      </c>
      <c r="DV29" s="227"/>
      <c r="DW29" s="227">
        <f t="shared" si="75"/>
        <v>94.660194174757279</v>
      </c>
      <c r="DX29" s="206"/>
      <c r="DY29" s="227">
        <f t="shared" si="76"/>
        <v>62.214912280701753</v>
      </c>
      <c r="DZ29" s="206"/>
      <c r="EA29" s="227">
        <f t="shared" si="77"/>
        <v>87.730061349693258</v>
      </c>
      <c r="EB29" s="206"/>
      <c r="EC29" s="227">
        <f t="shared" si="78"/>
        <v>68.935097668557034</v>
      </c>
      <c r="ED29" s="206"/>
      <c r="EE29" s="227">
        <f t="shared" si="79"/>
        <v>118.3974696889826</v>
      </c>
      <c r="EF29" s="206"/>
      <c r="EG29" s="227">
        <f t="shared" si="80"/>
        <v>38.030055051331658</v>
      </c>
      <c r="EH29" s="206"/>
      <c r="EI29" s="227">
        <f t="shared" si="4"/>
        <v>43.315321596653298</v>
      </c>
      <c r="EJ29" s="206"/>
      <c r="EK29" s="227">
        <f t="shared" si="81"/>
        <v>80.281429364932407</v>
      </c>
      <c r="EL29" s="206"/>
      <c r="EM29" s="227">
        <f t="shared" si="5"/>
        <v>44.156191495052141</v>
      </c>
      <c r="EN29" s="206"/>
      <c r="EO29" s="227">
        <f t="shared" si="6"/>
        <v>15.402672444925969</v>
      </c>
      <c r="EP29" s="206"/>
      <c r="EQ29" s="227">
        <f t="shared" si="7"/>
        <v>46.600354271699153</v>
      </c>
      <c r="ER29" s="224"/>
      <c r="ES29" s="227">
        <f t="shared" si="8"/>
        <v>0.59191642957431279</v>
      </c>
      <c r="ET29" s="229"/>
      <c r="EU29" s="227">
        <f t="shared" si="8"/>
        <v>0.67674311064173354</v>
      </c>
      <c r="EV29" s="229"/>
      <c r="EW29" s="227">
        <f t="shared" si="8"/>
        <v>0.69026672018138457</v>
      </c>
      <c r="EX29" s="230"/>
      <c r="EY29" s="227">
        <f t="shared" si="8"/>
        <v>0.69012710182073644</v>
      </c>
      <c r="EZ29" s="230"/>
      <c r="FA29" s="227">
        <f t="shared" si="9"/>
        <v>0.77694861487426947</v>
      </c>
      <c r="FB29" s="230"/>
      <c r="FC29" s="227">
        <f t="shared" si="10"/>
        <v>0.84531770632626457</v>
      </c>
      <c r="FD29" s="219"/>
      <c r="FE29" s="227">
        <f t="shared" si="11"/>
        <v>0.72506189340175586</v>
      </c>
      <c r="FF29" s="229"/>
      <c r="FG29" s="227">
        <f t="shared" si="12"/>
        <v>0.70004084799755151</v>
      </c>
      <c r="FH29" s="176"/>
      <c r="FI29" s="227">
        <f t="shared" si="13"/>
        <v>0.70746184719769978</v>
      </c>
      <c r="FJ29" s="176"/>
      <c r="FK29" s="227">
        <f t="shared" si="14"/>
        <v>0.77636020517499438</v>
      </c>
      <c r="FL29" s="176"/>
      <c r="FM29" s="227">
        <f t="shared" si="15"/>
        <v>0.8654974395966889</v>
      </c>
      <c r="FN29" s="176"/>
      <c r="FO29" s="227">
        <f t="shared" si="16"/>
        <v>1.0496900400095739</v>
      </c>
      <c r="FP29" s="221"/>
      <c r="FQ29" s="227"/>
      <c r="FR29" s="221"/>
      <c r="FS29" s="227"/>
      <c r="FT29" s="221"/>
      <c r="FU29" s="227"/>
      <c r="FV29" s="176"/>
      <c r="FW29" s="227"/>
      <c r="FX29" s="176"/>
      <c r="FY29" s="227"/>
      <c r="FZ29" s="239"/>
      <c r="GA29" s="227"/>
      <c r="GC29" s="227"/>
      <c r="GE29" s="227"/>
      <c r="GG29" s="227"/>
      <c r="GI29" s="227"/>
      <c r="GK29" s="227"/>
      <c r="GM29" s="227"/>
      <c r="GO29" s="383"/>
      <c r="GP29" s="383"/>
      <c r="GQ29" s="383"/>
      <c r="GR29" s="383"/>
      <c r="GS29" s="383"/>
      <c r="GT29" s="383"/>
      <c r="GU29" s="383"/>
      <c r="GW29" s="383"/>
    </row>
    <row r="30" spans="1:205" ht="17.25" hidden="1" customHeight="1" x14ac:dyDescent="0.45">
      <c r="A30" s="222"/>
      <c r="B30" s="219"/>
      <c r="C30" s="219" t="s">
        <v>51</v>
      </c>
      <c r="D30" s="223"/>
      <c r="E30" s="224">
        <f>(E28/E29)*1000000</f>
        <v>60669.500531349629</v>
      </c>
      <c r="F30" s="224"/>
      <c r="G30" s="224">
        <f>(G28/G29)*1000000</f>
        <v>56108.597285067874</v>
      </c>
      <c r="H30" s="224"/>
      <c r="I30" s="224">
        <f>(I28/I29)*1000000</f>
        <v>60252.555622369211</v>
      </c>
      <c r="J30" s="224"/>
      <c r="K30" s="224">
        <f>(K28/K29)*1000000</f>
        <v>58599.290780141848</v>
      </c>
      <c r="L30" s="225"/>
      <c r="M30" s="224">
        <f>(M28/M29)*1000000</f>
        <v>60038.948393378771</v>
      </c>
      <c r="N30" s="225"/>
      <c r="O30" s="224">
        <f>(O28/O29)*1000000</f>
        <v>64665.523156089199</v>
      </c>
      <c r="P30" s="226"/>
      <c r="Q30" s="224">
        <f>(Q28/Q29)*1000000</f>
        <v>58187.451587916352</v>
      </c>
      <c r="R30" s="226"/>
      <c r="S30" s="224">
        <f>(S28/S29)*1000000</f>
        <v>55996.649916247909</v>
      </c>
      <c r="T30" s="226"/>
      <c r="U30" s="224">
        <f>(U28/U29)*1000000</f>
        <v>51625.92509531285</v>
      </c>
      <c r="V30" s="226"/>
      <c r="W30" s="224">
        <f>(W28/W29)*1000000</f>
        <v>52014.805278403612</v>
      </c>
      <c r="X30" s="226"/>
      <c r="Y30" s="224">
        <f>(Y28/Y29)*1000000</f>
        <v>48960.573476702513</v>
      </c>
      <c r="Z30" s="226"/>
      <c r="AA30" s="224">
        <f>(AA28/AA29)*1000000</f>
        <v>48471.00591715976</v>
      </c>
      <c r="AB30" s="224"/>
      <c r="AC30" s="224">
        <f>(AC28/AC29)*1000000</f>
        <v>46817.77244070849</v>
      </c>
      <c r="AD30" s="224"/>
      <c r="AE30" s="224">
        <f>(AE28/AE29)*1000000</f>
        <v>46521.08108108108</v>
      </c>
      <c r="AF30" s="226"/>
      <c r="AG30" s="224">
        <f>(AG28/AG29)*1000000</f>
        <v>48365.733817560351</v>
      </c>
      <c r="AH30" s="226"/>
      <c r="AI30" s="224">
        <f>(AI28/AI29)*1000000</f>
        <v>46701.416733493723</v>
      </c>
      <c r="AJ30" s="226"/>
      <c r="AK30" s="224">
        <f>(AK28/AK29)*1000000</f>
        <v>56464.180980310019</v>
      </c>
      <c r="AL30" s="224" t="e">
        <f t="shared" ref="AL30:BL30" si="82">(AL28/AL29)*1000000</f>
        <v>#DIV/0!</v>
      </c>
      <c r="AM30" s="224">
        <f>(AM28/AM29)*1000000</f>
        <v>52825.846833578791</v>
      </c>
      <c r="AN30" s="224" t="e">
        <f t="shared" si="82"/>
        <v>#DIV/0!</v>
      </c>
      <c r="AO30" s="224">
        <f>(AO28/AO29)*1000000</f>
        <v>52554.322699953766</v>
      </c>
      <c r="AP30" s="224" t="e">
        <f t="shared" si="82"/>
        <v>#DIV/0!</v>
      </c>
      <c r="AQ30" s="224">
        <f>(AQ28/AQ29)*1000000</f>
        <v>49826.754385964916</v>
      </c>
      <c r="AR30" s="224" t="e">
        <f t="shared" si="82"/>
        <v>#DIV/0!</v>
      </c>
      <c r="AS30" s="224">
        <f>(AS28/AS29)*1000000</f>
        <v>50844.08715887455</v>
      </c>
      <c r="AT30" s="224" t="e">
        <f t="shared" si="82"/>
        <v>#DIV/0!</v>
      </c>
      <c r="AU30" s="224">
        <f>(AU28/AU29)*1000000</f>
        <v>52398.655744591473</v>
      </c>
      <c r="AV30" s="224" t="e">
        <f t="shared" si="82"/>
        <v>#DIV/0!</v>
      </c>
      <c r="AW30" s="224">
        <f>(AW28/AW29)*1000000</f>
        <v>54816.376735195918</v>
      </c>
      <c r="AX30" s="224" t="e">
        <f t="shared" si="82"/>
        <v>#DIV/0!</v>
      </c>
      <c r="AY30" s="224">
        <f>(AY28/AY29)*1000000</f>
        <v>57693.795566135988</v>
      </c>
      <c r="AZ30" s="224"/>
      <c r="BA30" s="224">
        <f>(BA28/BA29)*1000000</f>
        <v>51818.371971413624</v>
      </c>
      <c r="BB30" s="224" t="e">
        <f t="shared" si="82"/>
        <v>#DIV/0!</v>
      </c>
      <c r="BC30" s="224">
        <f>(BC28/BC29)*1000000</f>
        <v>73092.019996296978</v>
      </c>
      <c r="BD30" s="224" t="e">
        <f t="shared" si="82"/>
        <v>#DIV/0!</v>
      </c>
      <c r="BE30" s="224">
        <f>(BE28/BE29)*1000000</f>
        <v>81652.848355175185</v>
      </c>
      <c r="BF30" s="224" t="e">
        <f t="shared" si="82"/>
        <v>#DIV/0!</v>
      </c>
      <c r="BG30" s="224">
        <f>(BG28/BG29)*1000000</f>
        <v>84812.206572769952</v>
      </c>
      <c r="BH30" s="224"/>
      <c r="BI30" s="224">
        <f>(BI28/BI29)*1000000</f>
        <v>79694.781305354962</v>
      </c>
      <c r="BJ30" s="224" t="e">
        <f t="shared" si="82"/>
        <v>#DIV/0!</v>
      </c>
      <c r="BK30" s="224">
        <f>(BK28/BK29)*1000000</f>
        <v>76460.674157303365</v>
      </c>
      <c r="BL30" s="224" t="e">
        <f t="shared" si="82"/>
        <v>#DIV/0!</v>
      </c>
      <c r="BM30" s="224">
        <f>(BM28/BM29)*1000000</f>
        <v>63243.843358901904</v>
      </c>
      <c r="BN30" s="226"/>
      <c r="BO30" s="224">
        <f>(BO28/BO29)*1000000</f>
        <v>62097.231305864392</v>
      </c>
      <c r="BP30" s="226"/>
      <c r="BQ30" s="224">
        <f>(BQ28/BQ29)*1000000</f>
        <v>52509.203182519894</v>
      </c>
      <c r="BR30" s="226"/>
      <c r="BS30" s="224">
        <f>(BS28/BS29)*1000000</f>
        <v>51735.838853589295</v>
      </c>
      <c r="BT30" s="226"/>
      <c r="BU30" s="224">
        <f>(BU28/BU29)*1000000</f>
        <v>54275.41131395087</v>
      </c>
      <c r="BV30" s="226"/>
      <c r="BW30" s="224">
        <f>(BW28/BW29)*1000000</f>
        <v>53738.654730821836</v>
      </c>
      <c r="BX30" s="226"/>
      <c r="BY30" s="224">
        <f>(BY28/BY29)*1000000</f>
        <v>53405.74462949553</v>
      </c>
      <c r="BZ30" s="226"/>
      <c r="CA30" s="224">
        <f>(CA28/CA29)*1000000</f>
        <v>49279.939635658084</v>
      </c>
      <c r="CB30" s="226"/>
      <c r="CC30" s="224">
        <f>(CC28/CC29)*1000000</f>
        <v>59593.651179761604</v>
      </c>
      <c r="CD30" s="226"/>
      <c r="CE30" s="224">
        <f>(CE28/CE29)*1000000</f>
        <v>47956.249358118512</v>
      </c>
      <c r="CF30" s="226"/>
      <c r="CG30" s="224">
        <f>(CG28/CG29)*1000000</f>
        <v>52775.510204081635</v>
      </c>
      <c r="CH30" s="226"/>
      <c r="CI30" s="224">
        <f>(CI28/CI29)*1000000</f>
        <v>49713.659834141763</v>
      </c>
      <c r="CJ30" s="226"/>
      <c r="CK30" s="224">
        <f>(CK28/CK29)*1000000</f>
        <v>49685.379682126601</v>
      </c>
      <c r="CL30" s="226"/>
      <c r="CM30" s="227">
        <f t="shared" si="57"/>
        <v>-22.831452326665456</v>
      </c>
      <c r="CN30" s="227"/>
      <c r="CO30" s="227">
        <f t="shared" si="58"/>
        <v>-17.087428073234523</v>
      </c>
      <c r="CP30" s="227"/>
      <c r="CQ30" s="227">
        <f t="shared" si="59"/>
        <v>-19.728328005386363</v>
      </c>
      <c r="CR30" s="227"/>
      <c r="CS30" s="227">
        <f t="shared" si="60"/>
        <v>-20.303785059938097</v>
      </c>
      <c r="CT30" s="228"/>
      <c r="CU30" s="227">
        <f t="shared" si="61"/>
        <v>-5.9540806571871663</v>
      </c>
      <c r="CV30" s="228"/>
      <c r="CW30" s="227">
        <f t="shared" si="62"/>
        <v>-18.30910158096437</v>
      </c>
      <c r="CX30" s="216"/>
      <c r="CY30" s="227">
        <f t="shared" si="63"/>
        <v>-9.681002921139104</v>
      </c>
      <c r="CZ30" s="227"/>
      <c r="DA30" s="227">
        <f t="shared" si="64"/>
        <v>-11.018329738495202</v>
      </c>
      <c r="DB30" s="227"/>
      <c r="DC30" s="227">
        <f t="shared" si="65"/>
        <v>-1.5144289133702804</v>
      </c>
      <c r="DD30" s="227"/>
      <c r="DE30" s="227">
        <f t="shared" si="66"/>
        <v>0.73796386266054004</v>
      </c>
      <c r="DF30" s="227"/>
      <c r="DG30" s="227">
        <f t="shared" si="67"/>
        <v>11.960242380085351</v>
      </c>
      <c r="DH30" s="227"/>
      <c r="DI30" s="227">
        <f t="shared" si="68"/>
        <v>19.027436040297175</v>
      </c>
      <c r="DJ30" s="227"/>
      <c r="DK30" s="227">
        <f t="shared" si="69"/>
        <v>56.120242775033844</v>
      </c>
      <c r="DL30" s="229"/>
      <c r="DM30" s="227">
        <f t="shared" si="70"/>
        <v>75.517951125992397</v>
      </c>
      <c r="DN30" s="229"/>
      <c r="DO30" s="227">
        <f t="shared" si="71"/>
        <v>75.355980109159077</v>
      </c>
      <c r="DP30" s="250"/>
      <c r="DQ30" s="227">
        <f t="shared" si="72"/>
        <v>63.722386825294407</v>
      </c>
      <c r="DR30" s="199"/>
      <c r="DS30" s="227">
        <f t="shared" si="73"/>
        <v>12.007014466314603</v>
      </c>
      <c r="DT30" s="227"/>
      <c r="DU30" s="227">
        <f t="shared" si="74"/>
        <v>17.550848737917903</v>
      </c>
      <c r="DV30" s="227"/>
      <c r="DW30" s="227">
        <f t="shared" si="75"/>
        <v>-8.5853104208899467E-2</v>
      </c>
      <c r="DX30" s="206"/>
      <c r="DY30" s="227">
        <f t="shared" si="76"/>
        <v>3.83144455453861</v>
      </c>
      <c r="DZ30" s="206"/>
      <c r="EA30" s="227">
        <f t="shared" si="77"/>
        <v>6.7487181830097942</v>
      </c>
      <c r="EB30" s="206"/>
      <c r="EC30" s="227">
        <f t="shared" si="78"/>
        <v>2.5573155784033075</v>
      </c>
      <c r="ED30" s="206"/>
      <c r="EE30" s="227">
        <f t="shared" si="79"/>
        <v>-2.5733771360241353</v>
      </c>
      <c r="EF30" s="206"/>
      <c r="EG30" s="227">
        <f t="shared" si="80"/>
        <v>-14.583640836791311</v>
      </c>
      <c r="EH30" s="206"/>
      <c r="EI30" s="227">
        <f t="shared" si="4"/>
        <v>15.004869725813318</v>
      </c>
      <c r="EJ30" s="206"/>
      <c r="EK30" s="227">
        <f t="shared" si="81"/>
        <v>-34.389213267675331</v>
      </c>
      <c r="EL30" s="206"/>
      <c r="EM30" s="227">
        <f t="shared" si="5"/>
        <v>-35.365989959691703</v>
      </c>
      <c r="EN30" s="206"/>
      <c r="EO30" s="227">
        <f t="shared" si="6"/>
        <v>-41.383838667743177</v>
      </c>
      <c r="EP30" s="206"/>
      <c r="EQ30" s="227">
        <f t="shared" si="7"/>
        <v>-37.655416241429506</v>
      </c>
      <c r="ER30" s="224"/>
      <c r="ES30" s="227">
        <f t="shared" si="8"/>
        <v>8.3194862514940944</v>
      </c>
      <c r="ET30" s="229"/>
      <c r="EU30" s="227">
        <f t="shared" si="8"/>
        <v>6.8070964586436995</v>
      </c>
      <c r="EV30" s="229"/>
      <c r="EW30" s="227">
        <f t="shared" si="8"/>
        <v>7.1320778575973627</v>
      </c>
      <c r="EX30" s="230"/>
      <c r="EY30" s="227">
        <f t="shared" si="8"/>
        <v>8.6153203371313722</v>
      </c>
      <c r="EZ30" s="230"/>
      <c r="FA30" s="227">
        <f t="shared" si="9"/>
        <v>9.1893102644872098</v>
      </c>
      <c r="FB30" s="230"/>
      <c r="FC30" s="227">
        <f t="shared" si="10"/>
        <v>8.2206597349233057</v>
      </c>
      <c r="FD30" s="219"/>
      <c r="FE30" s="227">
        <f t="shared" si="11"/>
        <v>8.8083996124076176</v>
      </c>
      <c r="FF30" s="229"/>
      <c r="FG30" s="227">
        <f t="shared" si="12"/>
        <v>7.6492902178325872</v>
      </c>
      <c r="FH30" s="176"/>
      <c r="FI30" s="227">
        <f t="shared" si="13"/>
        <v>7.6095307426482419</v>
      </c>
      <c r="FJ30" s="176"/>
      <c r="FK30" s="227">
        <f t="shared" si="14"/>
        <v>8.5444719858779514</v>
      </c>
      <c r="FL30" s="176"/>
      <c r="FM30" s="227">
        <f t="shared" si="15"/>
        <v>8.3365724323105912</v>
      </c>
      <c r="FN30" s="176"/>
      <c r="FO30" s="227">
        <f t="shared" si="16"/>
        <v>9.0106535599049931</v>
      </c>
      <c r="FP30" s="221"/>
      <c r="FQ30" s="227"/>
      <c r="FR30" s="221"/>
      <c r="FS30" s="227"/>
      <c r="FT30" s="221"/>
      <c r="FU30" s="227"/>
      <c r="FV30" s="176"/>
      <c r="FW30" s="227"/>
      <c r="FX30" s="176"/>
      <c r="FY30" s="227"/>
      <c r="FZ30" s="239"/>
      <c r="GA30" s="227"/>
      <c r="GC30" s="227"/>
      <c r="GE30" s="227"/>
      <c r="GG30" s="227"/>
      <c r="GI30" s="227"/>
      <c r="GK30" s="227"/>
      <c r="GM30" s="227"/>
      <c r="GO30" s="383"/>
      <c r="GP30" s="383"/>
      <c r="GQ30" s="383"/>
      <c r="GR30" s="383"/>
      <c r="GS30" s="383"/>
      <c r="GT30" s="383"/>
      <c r="GU30" s="383"/>
      <c r="GW30" s="383"/>
    </row>
    <row r="31" spans="1:205" ht="17.25" customHeight="1" x14ac:dyDescent="0.45">
      <c r="A31" s="222"/>
      <c r="B31" s="246" t="s">
        <v>220</v>
      </c>
      <c r="C31" s="247"/>
      <c r="D31" s="223"/>
      <c r="E31" s="224">
        <f>+'t44 (4)'!C24</f>
        <v>2904.65</v>
      </c>
      <c r="F31" s="224"/>
      <c r="G31" s="224">
        <f>+'t44 (4)'!E24</f>
        <v>3235.17</v>
      </c>
      <c r="H31" s="224"/>
      <c r="I31" s="224">
        <f>+'t44 (4)'!G24</f>
        <v>3588.53</v>
      </c>
      <c r="J31" s="224"/>
      <c r="K31" s="224">
        <f>+'t44 (4)'!I24</f>
        <v>2518.9699999999998</v>
      </c>
      <c r="L31" s="225"/>
      <c r="M31" s="224">
        <f>+'t44 (4)'!K24</f>
        <v>2952.09</v>
      </c>
      <c r="N31" s="225"/>
      <c r="O31" s="224">
        <f>+'t44 (4)'!M24</f>
        <v>3270.75</v>
      </c>
      <c r="P31" s="226"/>
      <c r="Q31" s="224">
        <f>+'t44 (4)'!O24</f>
        <v>3502.63</v>
      </c>
      <c r="R31" s="226"/>
      <c r="S31" s="224">
        <f>+'t44 (4)'!Q24</f>
        <v>4830.72</v>
      </c>
      <c r="T31" s="226"/>
      <c r="U31" s="224">
        <f>+'t44 (4)'!S24</f>
        <v>3260.63</v>
      </c>
      <c r="V31" s="226"/>
      <c r="W31" s="224">
        <f>+'t44 (4)'!U24</f>
        <v>3435.62</v>
      </c>
      <c r="X31" s="226"/>
      <c r="Y31" s="224">
        <f>+'t44 (4)'!W24</f>
        <v>3141.68</v>
      </c>
      <c r="Z31" s="226"/>
      <c r="AA31" s="224">
        <f>+'t44 (4)'!Y24</f>
        <v>2905.04</v>
      </c>
      <c r="AB31" s="224"/>
      <c r="AC31" s="224">
        <f>+'t44 (4)'!AA24</f>
        <v>2618.16</v>
      </c>
      <c r="AD31" s="224"/>
      <c r="AE31" s="224">
        <f>+'t44 (4)'!AC24</f>
        <v>3190.74</v>
      </c>
      <c r="AF31" s="226"/>
      <c r="AG31" s="224">
        <f>+'t44 (4)'!AE24</f>
        <v>3359.91</v>
      </c>
      <c r="AH31" s="226"/>
      <c r="AI31" s="224">
        <f>+'t44 (4)'!AG24</f>
        <v>3158.5</v>
      </c>
      <c r="AJ31" s="226"/>
      <c r="AK31" s="224">
        <f>+'t44 (4)'!AI24</f>
        <v>3005.2</v>
      </c>
      <c r="AL31" s="226"/>
      <c r="AM31" s="224">
        <f>+'t44 (4)'!AK24</f>
        <v>2931.78</v>
      </c>
      <c r="AN31" s="226"/>
      <c r="AO31" s="224">
        <f>+'t44 (4)'!AM24</f>
        <v>2927.37</v>
      </c>
      <c r="AP31" s="226"/>
      <c r="AQ31" s="224">
        <f>+'t44 (4)'!AO24</f>
        <v>3419.16</v>
      </c>
      <c r="AR31" s="226"/>
      <c r="AS31" s="224">
        <f>+'t44 (4)'!AQ24</f>
        <v>3181.86</v>
      </c>
      <c r="AT31" s="226"/>
      <c r="AU31" s="224">
        <f>+'t44 (4)'!AS24</f>
        <v>3886.96</v>
      </c>
      <c r="AV31" s="226"/>
      <c r="AW31" s="224">
        <f>+'t44 (4)'!AU24</f>
        <v>4059.48</v>
      </c>
      <c r="AX31" s="226"/>
      <c r="AY31" s="224">
        <f>+'t44 (4)'!AW24</f>
        <v>4171.08</v>
      </c>
      <c r="AZ31" s="226"/>
      <c r="BA31" s="224">
        <f t="shared" si="1"/>
        <v>39910.199999999997</v>
      </c>
      <c r="BB31" s="226"/>
      <c r="BC31" s="224">
        <f>+'t44 (4)'!AY24</f>
        <v>4286.24</v>
      </c>
      <c r="BD31" s="226"/>
      <c r="BE31" s="224">
        <f>+'t44 (4)'!BA24</f>
        <v>4971.29</v>
      </c>
      <c r="BF31" s="226"/>
      <c r="BG31" s="224">
        <f>+'t44 (4)'!BC24</f>
        <v>5763.06</v>
      </c>
      <c r="BH31" s="226"/>
      <c r="BI31" s="224">
        <f t="shared" si="2"/>
        <v>15020.59</v>
      </c>
      <c r="BJ31" s="226"/>
      <c r="BK31" s="224">
        <f>+'t44 (4)'!BE24</f>
        <v>4439.0600000000004</v>
      </c>
      <c r="BL31" s="226"/>
      <c r="BM31" s="224">
        <f>+'t44 (4)'!BG24</f>
        <v>4164.99</v>
      </c>
      <c r="BN31" s="226"/>
      <c r="BO31" s="224">
        <f>+'t44 (4)'!BI24</f>
        <v>3477.69</v>
      </c>
      <c r="BP31" s="226"/>
      <c r="BQ31" s="224">
        <f>+'t44 (4)'!BK24</f>
        <v>4179.99</v>
      </c>
      <c r="BR31" s="226"/>
      <c r="BS31" s="224">
        <f>+'t44 (4)'!BM24</f>
        <v>4032.08</v>
      </c>
      <c r="BT31" s="226"/>
      <c r="BU31" s="224">
        <f>+'t44 (4)'!BO24</f>
        <v>4218.9799999999996</v>
      </c>
      <c r="BV31" s="226"/>
      <c r="BW31" s="224">
        <f>+'t44 (4)'!BQ24</f>
        <v>4301.1099999999997</v>
      </c>
      <c r="BX31" s="226"/>
      <c r="BY31" s="224">
        <f>+'t44 (4)'!BS24</f>
        <v>4112.8900000000003</v>
      </c>
      <c r="BZ31" s="226"/>
      <c r="CA31" s="224">
        <f>+'t44 (4)'!BU24</f>
        <v>3789.23</v>
      </c>
      <c r="CB31" s="226"/>
      <c r="CC31" s="224">
        <f>CA31+BY31+BW31+BU31+BS31+BQ31+BO31+BM31+BK31+BG31+BE31+BC31</f>
        <v>51736.609999999993</v>
      </c>
      <c r="CD31" s="226"/>
      <c r="CE31" s="224">
        <f>+'t44 (4)'!BW24</f>
        <v>3578.26</v>
      </c>
      <c r="CF31" s="226"/>
      <c r="CG31" s="224">
        <f>+'t44 (4)'!BY24</f>
        <v>4567.28</v>
      </c>
      <c r="CH31" s="226"/>
      <c r="CI31" s="224">
        <f>+'t44 (4)'!CA24</f>
        <v>4853.22</v>
      </c>
      <c r="CJ31" s="226"/>
      <c r="CK31" s="224">
        <f t="shared" si="3"/>
        <v>12998.76</v>
      </c>
      <c r="CL31" s="226"/>
      <c r="CM31" s="227">
        <f t="shared" si="57"/>
        <v>-9.8631504656326978</v>
      </c>
      <c r="CN31" s="227"/>
      <c r="CO31" s="227">
        <f t="shared" si="58"/>
        <v>-1.3733435955452178</v>
      </c>
      <c r="CP31" s="227"/>
      <c r="CQ31" s="227">
        <f t="shared" si="59"/>
        <v>-6.3708538036466251</v>
      </c>
      <c r="CR31" s="227"/>
      <c r="CS31" s="227">
        <f t="shared" si="60"/>
        <v>25.388551669928596</v>
      </c>
      <c r="CT31" s="228"/>
      <c r="CU31" s="227">
        <f t="shared" si="61"/>
        <v>1.7990643916682592</v>
      </c>
      <c r="CV31" s="228"/>
      <c r="CW31" s="227">
        <f t="shared" si="62"/>
        <v>-10.363678055491853</v>
      </c>
      <c r="CX31" s="216"/>
      <c r="CY31" s="227">
        <f t="shared" si="63"/>
        <v>-16.423658793535147</v>
      </c>
      <c r="CZ31" s="227"/>
      <c r="DA31" s="227">
        <f t="shared" si="64"/>
        <v>-29.22048887122417</v>
      </c>
      <c r="DB31" s="227"/>
      <c r="DC31" s="227">
        <f t="shared" si="65"/>
        <v>-2.4157908134317618</v>
      </c>
      <c r="DD31" s="227"/>
      <c r="DE31" s="227">
        <f t="shared" si="66"/>
        <v>13.137075695216582</v>
      </c>
      <c r="DF31" s="227"/>
      <c r="DG31" s="227">
        <f t="shared" si="67"/>
        <v>29.213669119706665</v>
      </c>
      <c r="DH31" s="227"/>
      <c r="DI31" s="227">
        <f t="shared" si="68"/>
        <v>43.580811279706985</v>
      </c>
      <c r="DJ31" s="227"/>
      <c r="DK31" s="227">
        <f t="shared" si="69"/>
        <v>63.711919821554062</v>
      </c>
      <c r="DL31" s="229"/>
      <c r="DM31" s="227">
        <f t="shared" si="70"/>
        <v>55.803669368234331</v>
      </c>
      <c r="DN31" s="229"/>
      <c r="DO31" s="227">
        <f t="shared" si="71"/>
        <v>71.524237256355107</v>
      </c>
      <c r="DP31" s="227"/>
      <c r="DQ31" s="227">
        <f t="shared" si="72"/>
        <v>40.543295868291928</v>
      </c>
      <c r="DR31" s="199"/>
      <c r="DS31" s="227">
        <f t="shared" si="73"/>
        <v>38.592772527618791</v>
      </c>
      <c r="DT31" s="227"/>
      <c r="DU31" s="227">
        <f t="shared" si="74"/>
        <v>18.620428545115942</v>
      </c>
      <c r="DV31" s="227"/>
      <c r="DW31" s="227">
        <f t="shared" si="75"/>
        <v>42.789944557742963</v>
      </c>
      <c r="DX31" s="206"/>
      <c r="DY31" s="227">
        <f t="shared" si="76"/>
        <v>17.926040313995252</v>
      </c>
      <c r="DZ31" s="206"/>
      <c r="EA31" s="227">
        <f t="shared" si="77"/>
        <v>32.594771611573094</v>
      </c>
      <c r="EB31" s="206"/>
      <c r="EC31" s="227">
        <f t="shared" si="78"/>
        <v>10.654856237265097</v>
      </c>
      <c r="ED31" s="206"/>
      <c r="EE31" s="227">
        <f t="shared" si="79"/>
        <v>1.3156857528550558</v>
      </c>
      <c r="EF31" s="206"/>
      <c r="EG31" s="227">
        <f t="shared" si="80"/>
        <v>-9.1547033382241452</v>
      </c>
      <c r="EH31" s="206"/>
      <c r="EI31" s="227">
        <f t="shared" si="4"/>
        <v>29.632550074918186</v>
      </c>
      <c r="EJ31" s="206"/>
      <c r="EK31" s="227">
        <f t="shared" si="81"/>
        <v>-16.517507185785195</v>
      </c>
      <c r="EL31" s="206"/>
      <c r="EM31" s="227">
        <f t="shared" si="5"/>
        <v>-8.1268644557046628</v>
      </c>
      <c r="EN31" s="206"/>
      <c r="EO31" s="227">
        <f t="shared" si="6"/>
        <v>-15.787446252511684</v>
      </c>
      <c r="EP31" s="206"/>
      <c r="EQ31" s="227">
        <f t="shared" si="7"/>
        <v>-13.46039003794125</v>
      </c>
      <c r="ER31" s="224"/>
      <c r="ES31" s="227">
        <f t="shared" si="8"/>
        <v>0.46524524744949941</v>
      </c>
      <c r="ET31" s="229"/>
      <c r="EU31" s="227">
        <f t="shared" si="8"/>
        <v>0.46687812169708209</v>
      </c>
      <c r="EV31" s="229"/>
      <c r="EW31" s="227">
        <f t="shared" si="8"/>
        <v>0.49545696556390417</v>
      </c>
      <c r="EX31" s="230"/>
      <c r="EY31" s="227">
        <f t="shared" si="8"/>
        <v>0.58266946033167488</v>
      </c>
      <c r="EZ31" s="230"/>
      <c r="FA31" s="227">
        <f t="shared" si="9"/>
        <v>0.4890837824508073</v>
      </c>
      <c r="FB31" s="230"/>
      <c r="FC31" s="227">
        <f t="shared" si="10"/>
        <v>0.45623813421450959</v>
      </c>
      <c r="FD31" s="219"/>
      <c r="FE31" s="227">
        <f t="shared" si="11"/>
        <v>0.49064365115291214</v>
      </c>
      <c r="FF31" s="229"/>
      <c r="FG31" s="227">
        <f t="shared" si="12"/>
        <v>0.52490168110511148</v>
      </c>
      <c r="FH31" s="176"/>
      <c r="FI31" s="227">
        <f t="shared" si="13"/>
        <v>0.47620997527490444</v>
      </c>
      <c r="FJ31" s="176"/>
      <c r="FK31" s="227">
        <f t="shared" si="14"/>
        <v>0.63383345160827476</v>
      </c>
      <c r="FL31" s="176"/>
      <c r="FM31" s="227">
        <f t="shared" si="15"/>
        <v>0.61737296540045106</v>
      </c>
      <c r="FN31" s="176"/>
      <c r="FO31" s="227">
        <f t="shared" si="16"/>
        <v>0.65144191817930863</v>
      </c>
      <c r="FP31" s="221"/>
      <c r="FQ31" s="227">
        <f t="shared" si="17"/>
        <v>0.70318886826743587</v>
      </c>
      <c r="FR31" s="221"/>
      <c r="FS31" s="227">
        <f t="shared" si="18"/>
        <v>0.76793237226021815</v>
      </c>
      <c r="FT31" s="221"/>
      <c r="FU31" s="227">
        <f t="shared" si="19"/>
        <v>0.7937868144416127</v>
      </c>
      <c r="FV31" s="176"/>
      <c r="FW31" s="227">
        <f t="shared" si="20"/>
        <v>0.76309594791901869</v>
      </c>
      <c r="FX31" s="176"/>
      <c r="FY31" s="227">
        <f t="shared" si="21"/>
        <v>0.61238621057620135</v>
      </c>
      <c r="FZ31" s="239"/>
      <c r="GA31" s="227">
        <f t="shared" si="22"/>
        <v>0.50152145581207885</v>
      </c>
      <c r="GC31" s="227">
        <f t="shared" si="23"/>
        <v>0.65744674566385308</v>
      </c>
      <c r="GE31" s="227">
        <f t="shared" si="24"/>
        <v>0.57013557871798504</v>
      </c>
      <c r="GG31" s="227">
        <f t="shared" si="25"/>
        <v>0.58582642956732622</v>
      </c>
      <c r="GI31" s="227">
        <f t="shared" si="26"/>
        <v>0.65216109073844242</v>
      </c>
      <c r="GK31" s="227">
        <f t="shared" si="27"/>
        <v>0.58347201035586249</v>
      </c>
      <c r="GM31" s="227">
        <f t="shared" si="28"/>
        <v>0.58968751275613995</v>
      </c>
      <c r="GO31" s="383">
        <f>(CC31/CC$5)*100</f>
        <v>0.64603135291945035</v>
      </c>
      <c r="GP31" s="383" t="e">
        <f>(CD31/CD$5)*100</f>
        <v>#DIV/0!</v>
      </c>
      <c r="GQ31" s="383">
        <f>(CE31/CE$5)*100</f>
        <v>0.54838268058697326</v>
      </c>
      <c r="GR31" s="383" t="e">
        <f>(CF31/CF$5)*100</f>
        <v>#DIV/0!</v>
      </c>
      <c r="GS31" s="383">
        <f>(CG31/CG$5)*100</f>
        <v>0.70952914884589502</v>
      </c>
      <c r="GT31" s="383" t="e">
        <f t="shared" si="30"/>
        <v>#DIV/0!</v>
      </c>
      <c r="GU31" s="383">
        <f>(CI31/CI$5)*100</f>
        <v>0.69622723344750681</v>
      </c>
      <c r="GW31" s="383">
        <f>(CK31/CK$5)*100</f>
        <v>0.6521254275823668</v>
      </c>
    </row>
    <row r="32" spans="1:205" ht="17.25" customHeight="1" x14ac:dyDescent="0.45">
      <c r="A32" s="222"/>
      <c r="B32" s="219"/>
      <c r="C32" s="219" t="s">
        <v>50</v>
      </c>
      <c r="D32" s="223"/>
      <c r="E32" s="224">
        <f>+'t44 (4)'!B24</f>
        <v>84146</v>
      </c>
      <c r="F32" s="224"/>
      <c r="G32" s="224">
        <f>+'t44 (4)'!D24</f>
        <v>95111</v>
      </c>
      <c r="H32" s="224"/>
      <c r="I32" s="224">
        <f>+'t44 (4)'!F24</f>
        <v>103530</v>
      </c>
      <c r="J32" s="224"/>
      <c r="K32" s="224">
        <f>+'t44 (4)'!H24</f>
        <v>69918</v>
      </c>
      <c r="L32" s="225"/>
      <c r="M32" s="224">
        <f>+'t44 (4)'!J24</f>
        <v>80395</v>
      </c>
      <c r="N32" s="225"/>
      <c r="O32" s="224">
        <f>+'t44 (4)'!L24</f>
        <v>82673</v>
      </c>
      <c r="P32" s="226"/>
      <c r="Q32" s="224">
        <f>+'t44 (4)'!N24</f>
        <v>86799</v>
      </c>
      <c r="R32" s="226"/>
      <c r="S32" s="224">
        <f>+'t44 (4)'!P24</f>
        <v>88182</v>
      </c>
      <c r="T32" s="226"/>
      <c r="U32" s="224">
        <f>+'t44 (4)'!R24</f>
        <v>91219</v>
      </c>
      <c r="V32" s="226"/>
      <c r="W32" s="224">
        <f>+'t44 (4)'!T24</f>
        <v>100043</v>
      </c>
      <c r="X32" s="226"/>
      <c r="Y32" s="224">
        <f>+'t44 (4)'!V24</f>
        <v>96894</v>
      </c>
      <c r="Z32" s="226"/>
      <c r="AA32" s="224">
        <f>+'t44 (4)'!X24</f>
        <v>93813</v>
      </c>
      <c r="AB32" s="224"/>
      <c r="AC32" s="224">
        <f>+'t44 (4)'!Z24</f>
        <v>87308</v>
      </c>
      <c r="AD32" s="224"/>
      <c r="AE32" s="224">
        <f>+'t44 (4)'!AB24</f>
        <v>108269</v>
      </c>
      <c r="AF32" s="226"/>
      <c r="AG32" s="224">
        <f>+'t44 (4)'!AD24</f>
        <v>111449</v>
      </c>
      <c r="AH32" s="226"/>
      <c r="AI32" s="224">
        <f>+'t44 (4)'!AF24</f>
        <v>95754</v>
      </c>
      <c r="AJ32" s="226"/>
      <c r="AK32" s="224">
        <f>+'t44 (4)'!AH24</f>
        <v>80149</v>
      </c>
      <c r="AL32" s="226"/>
      <c r="AM32" s="224">
        <f>+'t44 (4)'!AJ24</f>
        <v>77436</v>
      </c>
      <c r="AN32" s="226"/>
      <c r="AO32" s="224">
        <f>+'t44 (4)'!AL24</f>
        <v>81057</v>
      </c>
      <c r="AP32" s="226"/>
      <c r="AQ32" s="224">
        <f>+'t44 (4)'!AN24</f>
        <v>93246</v>
      </c>
      <c r="AR32" s="226"/>
      <c r="AS32" s="224">
        <f>+'t44 (4)'!AP24</f>
        <v>89106</v>
      </c>
      <c r="AT32" s="226"/>
      <c r="AU32" s="224">
        <f>+'t44 (4)'!AR24</f>
        <v>105239</v>
      </c>
      <c r="AV32" s="226"/>
      <c r="AW32" s="224">
        <f>+'t44 (4)'!AT24</f>
        <v>103391</v>
      </c>
      <c r="AX32" s="226"/>
      <c r="AY32" s="224">
        <f>+'t44 (4)'!AV24</f>
        <v>98918</v>
      </c>
      <c r="AZ32" s="226"/>
      <c r="BA32" s="224">
        <f t="shared" si="1"/>
        <v>1131322</v>
      </c>
      <c r="BB32" s="226"/>
      <c r="BC32" s="224">
        <f>+'t44 (4)'!AX24</f>
        <v>92715</v>
      </c>
      <c r="BD32" s="226"/>
      <c r="BE32" s="224">
        <f>+'t44 (4)'!AZ24</f>
        <v>99912</v>
      </c>
      <c r="BF32" s="226"/>
      <c r="BG32" s="224">
        <f>+'t44 (4)'!BB24</f>
        <v>105403</v>
      </c>
      <c r="BH32" s="226"/>
      <c r="BI32" s="224">
        <f t="shared" si="2"/>
        <v>298030</v>
      </c>
      <c r="BJ32" s="226"/>
      <c r="BK32" s="224">
        <f>+'t44 (4)'!BD24</f>
        <v>81824</v>
      </c>
      <c r="BL32" s="226"/>
      <c r="BM32" s="224">
        <f>+'t44 (4)'!BF24</f>
        <v>84930</v>
      </c>
      <c r="BN32" s="226"/>
      <c r="BO32" s="224">
        <f>+'t44 (4)'!BH24</f>
        <v>75956</v>
      </c>
      <c r="BP32" s="226"/>
      <c r="BQ32" s="224">
        <f>+'t44 (4)'!BJ24</f>
        <v>103306</v>
      </c>
      <c r="BR32" s="226"/>
      <c r="BS32" s="224">
        <f>+'t44 (4)'!BL24</f>
        <v>105167</v>
      </c>
      <c r="BT32" s="226"/>
      <c r="BU32" s="224">
        <f>+'t44 (4)'!BN24</f>
        <v>107038</v>
      </c>
      <c r="BV32" s="226"/>
      <c r="BW32" s="224">
        <f>+'t44 (4)'!BP24</f>
        <v>108979</v>
      </c>
      <c r="BX32" s="226"/>
      <c r="BY32" s="224">
        <f>+'t44 (4)'!BR24</f>
        <v>113681</v>
      </c>
      <c r="BZ32" s="226"/>
      <c r="CA32" s="224">
        <f>+'t44 (4)'!BT24</f>
        <v>107031</v>
      </c>
      <c r="CB32" s="226"/>
      <c r="CC32" s="224">
        <f>CA32+BY32+BW32+BU32+BS32+BQ32+BO32+BM32+BK32+BG32+BE32+BC32</f>
        <v>1185942</v>
      </c>
      <c r="CD32" s="226"/>
      <c r="CE32" s="224">
        <f>+'t44 (4)'!BV24</f>
        <v>101741</v>
      </c>
      <c r="CF32" s="226"/>
      <c r="CG32" s="224">
        <f>+'t44 (4)'!BX24</f>
        <v>131276</v>
      </c>
      <c r="CH32" s="226"/>
      <c r="CI32" s="224">
        <f>+'t44 (4)'!BZ24</f>
        <v>137769</v>
      </c>
      <c r="CJ32" s="226"/>
      <c r="CK32" s="224">
        <f t="shared" si="3"/>
        <v>370786</v>
      </c>
      <c r="CL32" s="226"/>
      <c r="CM32" s="227">
        <f t="shared" si="57"/>
        <v>3.7577543792931323</v>
      </c>
      <c r="CN32" s="227"/>
      <c r="CO32" s="227">
        <f t="shared" si="58"/>
        <v>13.834361956030317</v>
      </c>
      <c r="CP32" s="227"/>
      <c r="CQ32" s="227">
        <f t="shared" si="59"/>
        <v>7.648990630735053</v>
      </c>
      <c r="CR32" s="227"/>
      <c r="CS32" s="227">
        <f t="shared" si="60"/>
        <v>36.951857890671924</v>
      </c>
      <c r="CT32" s="228"/>
      <c r="CU32" s="227">
        <f t="shared" si="61"/>
        <v>-0.30598917843149831</v>
      </c>
      <c r="CV32" s="228"/>
      <c r="CW32" s="227">
        <f t="shared" si="62"/>
        <v>-6.3345953334220333</v>
      </c>
      <c r="CX32" s="216"/>
      <c r="CY32" s="227">
        <f t="shared" si="63"/>
        <v>-6.6152835862164361</v>
      </c>
      <c r="CZ32" s="227"/>
      <c r="DA32" s="227">
        <f t="shared" si="64"/>
        <v>5.7426685718173776</v>
      </c>
      <c r="DB32" s="227"/>
      <c r="DC32" s="227">
        <f t="shared" si="65"/>
        <v>-2.3164033808745987</v>
      </c>
      <c r="DD32" s="227"/>
      <c r="DE32" s="227">
        <f t="shared" si="66"/>
        <v>5.1937666803274496</v>
      </c>
      <c r="DF32" s="227"/>
      <c r="DG32" s="227">
        <f t="shared" si="67"/>
        <v>6.7052655479183487</v>
      </c>
      <c r="DH32" s="227"/>
      <c r="DI32" s="227">
        <f t="shared" si="68"/>
        <v>5.4416765267073952</v>
      </c>
      <c r="DJ32" s="227"/>
      <c r="DK32" s="227">
        <f t="shared" si="69"/>
        <v>6.1930178219636201</v>
      </c>
      <c r="DL32" s="229"/>
      <c r="DM32" s="227">
        <f t="shared" si="70"/>
        <v>-7.7187375887834975</v>
      </c>
      <c r="DN32" s="229"/>
      <c r="DO32" s="227">
        <f t="shared" si="71"/>
        <v>-5.4249028703712066</v>
      </c>
      <c r="DP32" s="227"/>
      <c r="DQ32" s="227">
        <f t="shared" si="72"/>
        <v>-14.547695135451255</v>
      </c>
      <c r="DR32" s="199"/>
      <c r="DS32" s="227">
        <f t="shared" si="73"/>
        <v>5.9651399268861649</v>
      </c>
      <c r="DT32" s="227"/>
      <c r="DU32" s="227">
        <f t="shared" si="74"/>
        <v>-1.9112557466811286</v>
      </c>
      <c r="DV32" s="227"/>
      <c r="DW32" s="227">
        <f t="shared" si="75"/>
        <v>27.448585563245608</v>
      </c>
      <c r="DX32" s="206"/>
      <c r="DY32" s="227">
        <f t="shared" si="76"/>
        <v>12.784462604294022</v>
      </c>
      <c r="DZ32" s="206"/>
      <c r="EA32" s="227">
        <f t="shared" si="77"/>
        <v>20.124346284200833</v>
      </c>
      <c r="EB32" s="206"/>
      <c r="EC32" s="227">
        <f t="shared" si="78"/>
        <v>3.5538156006803545</v>
      </c>
      <c r="ED32" s="206"/>
      <c r="EE32" s="227">
        <f t="shared" si="79"/>
        <v>9.9525103732433173</v>
      </c>
      <c r="EF32" s="206"/>
      <c r="EG32" s="227">
        <f t="shared" si="80"/>
        <v>8.2017428577205287</v>
      </c>
      <c r="EH32" s="206"/>
      <c r="EI32" s="227">
        <f t="shared" si="4"/>
        <v>4.82798000922815</v>
      </c>
      <c r="EJ32" s="206"/>
      <c r="EK32" s="227">
        <f t="shared" si="81"/>
        <v>9.7352100523108387</v>
      </c>
      <c r="EL32" s="206"/>
      <c r="EM32" s="227">
        <f t="shared" si="5"/>
        <v>31.391624629674109</v>
      </c>
      <c r="EN32" s="206"/>
      <c r="EO32" s="227">
        <f t="shared" si="6"/>
        <v>30.706905875544344</v>
      </c>
      <c r="EP32" s="206"/>
      <c r="EQ32" s="227">
        <f t="shared" si="7"/>
        <v>24.412307485823568</v>
      </c>
      <c r="ER32" s="224"/>
      <c r="ES32" s="227">
        <f t="shared" si="8"/>
        <v>15.514572090445542</v>
      </c>
      <c r="ET32" s="229"/>
      <c r="EU32" s="227">
        <f t="shared" si="8"/>
        <v>15.842226993744832</v>
      </c>
      <c r="EV32" s="229"/>
      <c r="EW32" s="227">
        <f t="shared" si="8"/>
        <v>16.434423349176484</v>
      </c>
      <c r="EX32" s="230"/>
      <c r="EY32" s="227">
        <f t="shared" si="8"/>
        <v>17.664375971061961</v>
      </c>
      <c r="EZ32" s="230"/>
      <c r="FA32" s="227">
        <f t="shared" si="9"/>
        <v>13.0439159056468</v>
      </c>
      <c r="FB32" s="230"/>
      <c r="FC32" s="227">
        <f t="shared" si="10"/>
        <v>12.050445859182737</v>
      </c>
      <c r="FD32" s="219"/>
      <c r="FE32" s="227">
        <f t="shared" si="11"/>
        <v>13.585608389613066</v>
      </c>
      <c r="FF32" s="229"/>
      <c r="FG32" s="227">
        <f t="shared" si="12"/>
        <v>14.314914235170983</v>
      </c>
      <c r="FH32" s="176"/>
      <c r="FI32" s="227">
        <f t="shared" si="13"/>
        <v>13.335962630928336</v>
      </c>
      <c r="FJ32" s="176"/>
      <c r="FK32" s="227">
        <f t="shared" si="14"/>
        <v>17.16096862684546</v>
      </c>
      <c r="FL32" s="176"/>
      <c r="FM32" s="227">
        <f t="shared" si="15"/>
        <v>15.723887854039933</v>
      </c>
      <c r="FN32" s="176"/>
      <c r="FO32" s="227">
        <f t="shared" si="16"/>
        <v>15.449075937757332</v>
      </c>
      <c r="FP32" s="221"/>
      <c r="FQ32" s="227"/>
      <c r="FR32" s="221"/>
      <c r="FS32" s="227"/>
      <c r="FT32" s="221"/>
      <c r="FU32" s="227"/>
      <c r="FV32" s="176"/>
      <c r="FW32" s="227"/>
      <c r="FX32" s="176"/>
      <c r="FY32" s="227"/>
      <c r="FZ32" s="239"/>
      <c r="GA32" s="227"/>
      <c r="GC32" s="227"/>
      <c r="GE32" s="227"/>
      <c r="GG32" s="227"/>
      <c r="GI32" s="227"/>
      <c r="GK32" s="227"/>
      <c r="GM32" s="227"/>
      <c r="GO32" s="383"/>
      <c r="GP32" s="383"/>
      <c r="GQ32" s="383"/>
      <c r="GR32" s="383"/>
      <c r="GS32" s="383"/>
      <c r="GT32" s="383"/>
      <c r="GU32" s="383"/>
      <c r="GW32" s="383"/>
    </row>
    <row r="33" spans="1:205" ht="17.25" customHeight="1" x14ac:dyDescent="0.45">
      <c r="A33" s="222"/>
      <c r="B33" s="219"/>
      <c r="C33" s="219" t="s">
        <v>51</v>
      </c>
      <c r="D33" s="223"/>
      <c r="E33" s="224">
        <f>(E31/E32)*1000000</f>
        <v>34519.16906329475</v>
      </c>
      <c r="F33" s="224"/>
      <c r="G33" s="224">
        <f>(G31/G32)*1000000</f>
        <v>34014.67758724017</v>
      </c>
      <c r="H33" s="224"/>
      <c r="I33" s="224">
        <f>(I31/I32)*1000000</f>
        <v>34661.740558292287</v>
      </c>
      <c r="J33" s="224"/>
      <c r="K33" s="224">
        <f>(K31/K32)*1000000</f>
        <v>36027.489344660884</v>
      </c>
      <c r="L33" s="225"/>
      <c r="M33" s="224">
        <f>(M31/M32)*1000000</f>
        <v>36719.820884383356</v>
      </c>
      <c r="N33" s="225"/>
      <c r="O33" s="224">
        <f>(O31/O32)*1000000</f>
        <v>39562.493196085787</v>
      </c>
      <c r="P33" s="226"/>
      <c r="Q33" s="224">
        <f>(Q31/Q32)*1000000</f>
        <v>40353.345084620792</v>
      </c>
      <c r="R33" s="226"/>
      <c r="S33" s="224">
        <f>(S31/S32)*1000000</f>
        <v>54781.247873715729</v>
      </c>
      <c r="T33" s="226"/>
      <c r="U33" s="224">
        <f>(U31/U32)*1000000</f>
        <v>35745.075039191397</v>
      </c>
      <c r="V33" s="226"/>
      <c r="W33" s="224">
        <f>(W31/W32)*1000000</f>
        <v>34341.433183730995</v>
      </c>
      <c r="X33" s="226"/>
      <c r="Y33" s="224">
        <f>(Y31/Y32)*1000000</f>
        <v>32423.885895927506</v>
      </c>
      <c r="Z33" s="226"/>
      <c r="AA33" s="224">
        <f>(AA31/AA32)*1000000</f>
        <v>30966.283990491724</v>
      </c>
      <c r="AB33" s="224"/>
      <c r="AC33" s="224">
        <f>(AC31/AC32)*1000000</f>
        <v>29987.629999541852</v>
      </c>
      <c r="AD33" s="224"/>
      <c r="AE33" s="224">
        <f>(AE31/AE32)*1000000</f>
        <v>29470.485549880388</v>
      </c>
      <c r="AF33" s="226"/>
      <c r="AG33" s="224">
        <f>(AG31/AG32)*1000000</f>
        <v>30147.511417778536</v>
      </c>
      <c r="AH33" s="226"/>
      <c r="AI33" s="224">
        <f>(AI31/AI32)*1000000</f>
        <v>32985.567182572006</v>
      </c>
      <c r="AJ33" s="226"/>
      <c r="AK33" s="224">
        <f>(AK31/AK32)*1000000</f>
        <v>37495.165254713094</v>
      </c>
      <c r="AL33" s="224" t="e">
        <f t="shared" ref="AL33:BL33" si="83">(AL31/AL32)*1000000</f>
        <v>#DIV/0!</v>
      </c>
      <c r="AM33" s="224">
        <f>(AM31/AM32)*1000000</f>
        <v>37860.684952735166</v>
      </c>
      <c r="AN33" s="224" t="e">
        <f t="shared" si="83"/>
        <v>#DIV/0!</v>
      </c>
      <c r="AO33" s="224">
        <f>(AO31/AO32)*1000000</f>
        <v>36114.956141974166</v>
      </c>
      <c r="AP33" s="224" t="e">
        <f t="shared" si="83"/>
        <v>#DIV/0!</v>
      </c>
      <c r="AQ33" s="224">
        <f>(AQ31/AQ32)*1000000</f>
        <v>36668.168071552667</v>
      </c>
      <c r="AR33" s="224" t="e">
        <f t="shared" si="83"/>
        <v>#DIV/0!</v>
      </c>
      <c r="AS33" s="224">
        <f>(AS31/AS32)*1000000</f>
        <v>35708.706484411821</v>
      </c>
      <c r="AT33" s="224" t="e">
        <f t="shared" si="83"/>
        <v>#DIV/0!</v>
      </c>
      <c r="AU33" s="224">
        <f>(AU31/AU32)*1000000</f>
        <v>36934.596489894429</v>
      </c>
      <c r="AV33" s="224" t="e">
        <f t="shared" si="83"/>
        <v>#DIV/0!</v>
      </c>
      <c r="AW33" s="224">
        <f>(AW31/AW32)*1000000</f>
        <v>39263.378824075597</v>
      </c>
      <c r="AX33" s="224" t="e">
        <f t="shared" si="83"/>
        <v>#DIV/0!</v>
      </c>
      <c r="AY33" s="224">
        <f>(AY31/AY32)*1000000</f>
        <v>42167.047453446285</v>
      </c>
      <c r="AZ33" s="224"/>
      <c r="BA33" s="224">
        <f>(BA31/BA32)*1000000</f>
        <v>35277.489521108932</v>
      </c>
      <c r="BB33" s="224" t="e">
        <f t="shared" si="83"/>
        <v>#DIV/0!</v>
      </c>
      <c r="BC33" s="224">
        <f>(BC31/BC32)*1000000</f>
        <v>46230.275575688938</v>
      </c>
      <c r="BD33" s="224" t="e">
        <f t="shared" si="83"/>
        <v>#DIV/0!</v>
      </c>
      <c r="BE33" s="224">
        <f>(BE31/BE32)*1000000</f>
        <v>49756.685883577549</v>
      </c>
      <c r="BF33" s="224" t="e">
        <f t="shared" si="83"/>
        <v>#DIV/0!</v>
      </c>
      <c r="BG33" s="224">
        <f>(BG31/BG32)*1000000</f>
        <v>54676.432359610262</v>
      </c>
      <c r="BH33" s="224"/>
      <c r="BI33" s="224">
        <f>(BI31/BI32)*1000000</f>
        <v>50399.590645237062</v>
      </c>
      <c r="BJ33" s="224" t="e">
        <f t="shared" si="83"/>
        <v>#DIV/0!</v>
      </c>
      <c r="BK33" s="224">
        <f>(BK31/BK32)*1000000</f>
        <v>54251.319906140008</v>
      </c>
      <c r="BL33" s="224" t="e">
        <f t="shared" si="83"/>
        <v>#DIV/0!</v>
      </c>
      <c r="BM33" s="224">
        <f>(BM31/BM32)*1000000</f>
        <v>49040.268456375838</v>
      </c>
      <c r="BN33" s="226"/>
      <c r="BO33" s="224">
        <f>(BO31/BO32)*1000000</f>
        <v>45785.586392121753</v>
      </c>
      <c r="BP33" s="226"/>
      <c r="BQ33" s="224">
        <f>(BQ31/BQ32)*1000000</f>
        <v>40462.219038584401</v>
      </c>
      <c r="BR33" s="226"/>
      <c r="BS33" s="224">
        <f>(BS31/BS32)*1000000</f>
        <v>38339.783392128709</v>
      </c>
      <c r="BT33" s="226"/>
      <c r="BU33" s="224">
        <f>(BU31/BU32)*1000000</f>
        <v>39415.72151946037</v>
      </c>
      <c r="BV33" s="226"/>
      <c r="BW33" s="224">
        <f>(BW31/BW32)*1000000</f>
        <v>39467.328567889228</v>
      </c>
      <c r="BX33" s="226"/>
      <c r="BY33" s="224">
        <f>(BY31/BY32)*1000000</f>
        <v>36179.22080206895</v>
      </c>
      <c r="BZ33" s="226"/>
      <c r="CA33" s="224">
        <f>(CA31/CA32)*1000000</f>
        <v>35403.107510908056</v>
      </c>
      <c r="CB33" s="226"/>
      <c r="CC33" s="224">
        <f>(CC31/CC32)*1000000</f>
        <v>43624.907457531641</v>
      </c>
      <c r="CD33" s="226"/>
      <c r="CE33" s="224">
        <f>(CE31/CE32)*1000000</f>
        <v>35170.285332363557</v>
      </c>
      <c r="CF33" s="226"/>
      <c r="CG33" s="224">
        <f>(CG31/CG32)*1000000</f>
        <v>34791.431792559189</v>
      </c>
      <c r="CH33" s="226"/>
      <c r="CI33" s="224">
        <f>(CI31/CI32)*1000000</f>
        <v>35227.228186311877</v>
      </c>
      <c r="CJ33" s="226"/>
      <c r="CK33" s="224">
        <f>(CK31/CK32)*1000000</f>
        <v>35057.310685948229</v>
      </c>
      <c r="CL33" s="226"/>
      <c r="CM33" s="227">
        <f t="shared" si="57"/>
        <v>-13.127601812905221</v>
      </c>
      <c r="CN33" s="227"/>
      <c r="CO33" s="227">
        <f t="shared" si="58"/>
        <v>-13.35950348406193</v>
      </c>
      <c r="CP33" s="227"/>
      <c r="CQ33" s="227">
        <f t="shared" si="59"/>
        <v>-13.023665481893387</v>
      </c>
      <c r="CR33" s="227"/>
      <c r="CS33" s="227">
        <f t="shared" si="60"/>
        <v>-8.443336511706379</v>
      </c>
      <c r="CT33" s="228"/>
      <c r="CU33" s="227">
        <f t="shared" si="61"/>
        <v>2.1115145762039544</v>
      </c>
      <c r="CV33" s="228"/>
      <c r="CW33" s="227">
        <f t="shared" si="62"/>
        <v>-4.3015697593067559</v>
      </c>
      <c r="CX33" s="216"/>
      <c r="CY33" s="227">
        <f t="shared" si="63"/>
        <v>-10.50319108306571</v>
      </c>
      <c r="CZ33" s="227"/>
      <c r="DA33" s="227">
        <f t="shared" si="64"/>
        <v>-33.064379701459465</v>
      </c>
      <c r="DB33" s="227"/>
      <c r="DC33" s="227">
        <f t="shared" si="65"/>
        <v>-0.10174423956224032</v>
      </c>
      <c r="DD33" s="227"/>
      <c r="DE33" s="227">
        <f t="shared" si="66"/>
        <v>7.5511213882358597</v>
      </c>
      <c r="DF33" s="227"/>
      <c r="DG33" s="227">
        <f t="shared" si="67"/>
        <v>21.093995180285098</v>
      </c>
      <c r="DH33" s="227"/>
      <c r="DI33" s="227">
        <f t="shared" si="68"/>
        <v>36.170834919662241</v>
      </c>
      <c r="DJ33" s="227"/>
      <c r="DK33" s="227">
        <f t="shared" si="69"/>
        <v>54.164485744272682</v>
      </c>
      <c r="DL33" s="229"/>
      <c r="DM33" s="227">
        <f t="shared" si="70"/>
        <v>68.835650160434824</v>
      </c>
      <c r="DN33" s="229"/>
      <c r="DO33" s="227">
        <f t="shared" si="71"/>
        <v>81.363004069936508</v>
      </c>
      <c r="DP33" s="227"/>
      <c r="DQ33" s="227">
        <f t="shared" si="72"/>
        <v>64.469871340589862</v>
      </c>
      <c r="DR33" s="199"/>
      <c r="DS33" s="227">
        <f t="shared" si="73"/>
        <v>30.790911636831741</v>
      </c>
      <c r="DT33" s="227"/>
      <c r="DU33" s="227">
        <f t="shared" si="74"/>
        <v>20.931743441197483</v>
      </c>
      <c r="DV33" s="227"/>
      <c r="DW33" s="227">
        <f t="shared" si="75"/>
        <v>12.037292471075943</v>
      </c>
      <c r="DX33" s="206"/>
      <c r="DY33" s="227">
        <f t="shared" si="76"/>
        <v>4.5587642047296262</v>
      </c>
      <c r="DZ33" s="206"/>
      <c r="EA33" s="227">
        <f t="shared" si="77"/>
        <v>10.381263842942046</v>
      </c>
      <c r="EB33" s="206"/>
      <c r="EC33" s="227">
        <f t="shared" si="78"/>
        <v>6.8573433005766571</v>
      </c>
      <c r="ED33" s="206"/>
      <c r="EE33" s="227">
        <f t="shared" si="79"/>
        <v>-7.8550499584500777</v>
      </c>
      <c r="EF33" s="206"/>
      <c r="EG33" s="227">
        <f t="shared" si="80"/>
        <v>-16.040819433719722</v>
      </c>
      <c r="EH33" s="206"/>
      <c r="EI33" s="227">
        <f t="shared" si="4"/>
        <v>23.662165448105021</v>
      </c>
      <c r="EJ33" s="206"/>
      <c r="EK33" s="227">
        <f t="shared" si="81"/>
        <v>-23.923695252946931</v>
      </c>
      <c r="EL33" s="206"/>
      <c r="EM33" s="227">
        <f t="shared" si="5"/>
        <v>-30.076870726548364</v>
      </c>
      <c r="EN33" s="206"/>
      <c r="EO33" s="227">
        <f t="shared" si="6"/>
        <v>-35.571458001099579</v>
      </c>
      <c r="EP33" s="206"/>
      <c r="EQ33" s="227">
        <f t="shared" si="7"/>
        <v>-30.441278912924531</v>
      </c>
      <c r="ER33" s="224"/>
      <c r="ES33" s="227">
        <f t="shared" si="8"/>
        <v>5.3287814112051528</v>
      </c>
      <c r="ET33" s="229"/>
      <c r="EU33" s="227">
        <f t="shared" si="8"/>
        <v>4.3122049866266625</v>
      </c>
      <c r="EV33" s="229"/>
      <c r="EW33" s="227">
        <f t="shared" si="8"/>
        <v>4.4455936398164564</v>
      </c>
      <c r="EX33" s="230"/>
      <c r="EY33" s="227">
        <f t="shared" si="8"/>
        <v>6.085066528099869</v>
      </c>
      <c r="EZ33" s="230"/>
      <c r="FA33" s="227">
        <f t="shared" si="9"/>
        <v>6.102181966722072</v>
      </c>
      <c r="FB33" s="230"/>
      <c r="FC33" s="227">
        <f t="shared" si="10"/>
        <v>5.8918091613010697</v>
      </c>
      <c r="FD33" s="219"/>
      <c r="FE33" s="227">
        <f t="shared" si="11"/>
        <v>6.0530694591819598</v>
      </c>
      <c r="FF33" s="229"/>
      <c r="FG33" s="227">
        <f t="shared" si="12"/>
        <v>5.6292139191505424</v>
      </c>
      <c r="FH33" s="176"/>
      <c r="FI33" s="227">
        <f t="shared" si="13"/>
        <v>5.3443087477263518</v>
      </c>
      <c r="FJ33" s="176"/>
      <c r="FK33" s="227">
        <f t="shared" si="14"/>
        <v>6.0228000228838621</v>
      </c>
      <c r="FL33" s="176"/>
      <c r="FM33" s="227">
        <f t="shared" si="15"/>
        <v>5.9712447447113481</v>
      </c>
      <c r="FN33" s="176"/>
      <c r="FO33" s="227">
        <f t="shared" si="16"/>
        <v>6.5856761982582404</v>
      </c>
      <c r="FP33" s="221"/>
      <c r="FQ33" s="227"/>
      <c r="FR33" s="221"/>
      <c r="FS33" s="227"/>
      <c r="FT33" s="221"/>
      <c r="FU33" s="227"/>
      <c r="FV33" s="176"/>
      <c r="FW33" s="227"/>
      <c r="FX33" s="176"/>
      <c r="FY33" s="227"/>
      <c r="FZ33" s="239"/>
      <c r="GA33" s="227"/>
      <c r="GC33" s="227"/>
      <c r="GE33" s="227"/>
      <c r="GG33" s="227"/>
      <c r="GI33" s="227"/>
      <c r="GK33" s="227"/>
      <c r="GM33" s="227"/>
      <c r="GO33" s="383"/>
      <c r="GP33" s="383"/>
      <c r="GQ33" s="383"/>
      <c r="GR33" s="383"/>
      <c r="GS33" s="383"/>
      <c r="GT33" s="383"/>
      <c r="GU33" s="383"/>
      <c r="GW33" s="383"/>
    </row>
    <row r="34" spans="1:205" ht="17.25" customHeight="1" x14ac:dyDescent="0.45">
      <c r="A34" s="222"/>
      <c r="B34" s="246" t="s">
        <v>221</v>
      </c>
      <c r="C34" s="247"/>
      <c r="D34" s="223"/>
      <c r="E34" s="224">
        <f>+'t44 (4)'!C25</f>
        <v>397.16</v>
      </c>
      <c r="F34" s="224"/>
      <c r="G34" s="224">
        <f>+'t44 (4)'!E25</f>
        <v>264.66000000000003</v>
      </c>
      <c r="H34" s="224"/>
      <c r="I34" s="224">
        <f>+'t44 (4)'!G25</f>
        <v>311.95</v>
      </c>
      <c r="J34" s="224"/>
      <c r="K34" s="224">
        <f>+'t44 (4)'!I25</f>
        <v>223.58</v>
      </c>
      <c r="L34" s="225"/>
      <c r="M34" s="224">
        <f>+'t44 (4)'!K25</f>
        <v>260.77999999999997</v>
      </c>
      <c r="N34" s="225"/>
      <c r="O34" s="224">
        <f>+'t44 (4)'!M25</f>
        <v>296.77</v>
      </c>
      <c r="P34" s="226"/>
      <c r="Q34" s="224">
        <f>+'t44 (4)'!O25</f>
        <v>349.87</v>
      </c>
      <c r="R34" s="226"/>
      <c r="S34" s="224">
        <f>+'t44 (4)'!Q25</f>
        <v>200.74</v>
      </c>
      <c r="T34" s="226"/>
      <c r="U34" s="224">
        <f>+'t44 (4)'!S25</f>
        <v>191.79</v>
      </c>
      <c r="V34" s="226"/>
      <c r="W34" s="224">
        <f>+'t44 (4)'!U25</f>
        <v>268.92</v>
      </c>
      <c r="X34" s="226"/>
      <c r="Y34" s="224">
        <f>+'t44 (4)'!W25</f>
        <v>195.78</v>
      </c>
      <c r="Z34" s="226"/>
      <c r="AA34" s="224">
        <f>+'t44 (4)'!Y25</f>
        <v>228.2</v>
      </c>
      <c r="AB34" s="224"/>
      <c r="AC34" s="224">
        <f>+'t44 (4)'!AA25</f>
        <v>174.93</v>
      </c>
      <c r="AD34" s="224"/>
      <c r="AE34" s="224">
        <f>+'t44 (4)'!AC25</f>
        <v>170.71</v>
      </c>
      <c r="AF34" s="226"/>
      <c r="AG34" s="224">
        <f>+'t44 (4)'!AE25</f>
        <v>188.48</v>
      </c>
      <c r="AH34" s="226"/>
      <c r="AI34" s="224">
        <f>+'t44 (4)'!AG25</f>
        <v>88.21</v>
      </c>
      <c r="AJ34" s="226"/>
      <c r="AK34" s="224">
        <f>+'t44 (4)'!AI25</f>
        <v>81.55</v>
      </c>
      <c r="AL34" s="226"/>
      <c r="AM34" s="224">
        <f>+'t44 (4)'!AK25</f>
        <v>113.81</v>
      </c>
      <c r="AN34" s="226"/>
      <c r="AO34" s="224">
        <f>+'t44 (4)'!AM25</f>
        <v>147.79</v>
      </c>
      <c r="AP34" s="226"/>
      <c r="AQ34" s="224">
        <f>+'t44 (4)'!AO25</f>
        <v>161.97999999999999</v>
      </c>
      <c r="AR34" s="226"/>
      <c r="AS34" s="224">
        <f>+'t44 (4)'!AQ25</f>
        <v>110.4</v>
      </c>
      <c r="AT34" s="226"/>
      <c r="AU34" s="224">
        <f>+'t44 (4)'!AS25</f>
        <v>163.80000000000001</v>
      </c>
      <c r="AV34" s="226"/>
      <c r="AW34" s="224">
        <f>+'t44 (4)'!AU25</f>
        <v>150.75</v>
      </c>
      <c r="AX34" s="226"/>
      <c r="AY34" s="224">
        <f>+'t44 (4)'!AW25</f>
        <v>236.8</v>
      </c>
      <c r="AZ34" s="226"/>
      <c r="BA34" s="224">
        <f t="shared" si="1"/>
        <v>1789.21</v>
      </c>
      <c r="BB34" s="226"/>
      <c r="BC34" s="224">
        <f>+'t44 (4)'!AY25</f>
        <v>172.4</v>
      </c>
      <c r="BD34" s="226"/>
      <c r="BE34" s="224">
        <f>+'t44 (4)'!BA25</f>
        <v>127.3</v>
      </c>
      <c r="BF34" s="226"/>
      <c r="BG34" s="224">
        <f>+'t44 (4)'!BC25</f>
        <v>205.86</v>
      </c>
      <c r="BH34" s="226"/>
      <c r="BI34" s="224">
        <f t="shared" si="2"/>
        <v>505.56000000000006</v>
      </c>
      <c r="BJ34" s="226"/>
      <c r="BK34" s="224">
        <f>+'t44 (4)'!BE25</f>
        <v>136.02000000000001</v>
      </c>
      <c r="BL34" s="226"/>
      <c r="BM34" s="224">
        <f>+'t44 (4)'!BG25</f>
        <v>169.23</v>
      </c>
      <c r="BN34" s="226"/>
      <c r="BO34" s="224">
        <f>+'t44 (4)'!BI25</f>
        <v>262.86</v>
      </c>
      <c r="BP34" s="226"/>
      <c r="BQ34" s="224">
        <f>+'t44 (4)'!BK25</f>
        <v>621.54999999999995</v>
      </c>
      <c r="BR34" s="226"/>
      <c r="BS34" s="224">
        <f>+'t44 (4)'!BM25</f>
        <v>561.79</v>
      </c>
      <c r="BT34" s="226"/>
      <c r="BU34" s="224">
        <f>+'t44 (4)'!BO25</f>
        <v>577.61</v>
      </c>
      <c r="BV34" s="226"/>
      <c r="BW34" s="224">
        <f>+'t44 (4)'!BQ25</f>
        <v>537.74</v>
      </c>
      <c r="BX34" s="226"/>
      <c r="BY34" s="224">
        <f>+'t44 (4)'!BS25</f>
        <v>1239.06</v>
      </c>
      <c r="BZ34" s="226"/>
      <c r="CA34" s="224">
        <f>+'t44 (4)'!BU25</f>
        <v>1326.74</v>
      </c>
      <c r="CB34" s="226"/>
      <c r="CC34" s="224">
        <f>CA34+BY34+BW34+BU34+BS34+BQ34+BO34+BM34+BK34+BG34+BE34+BC34</f>
        <v>5938.16</v>
      </c>
      <c r="CD34" s="226"/>
      <c r="CE34" s="224">
        <f>+'t44 (4)'!BW25</f>
        <v>952.82</v>
      </c>
      <c r="CF34" s="226"/>
      <c r="CG34" s="224">
        <f>+'t44 (4)'!BY25</f>
        <v>401.57</v>
      </c>
      <c r="CH34" s="226"/>
      <c r="CI34" s="224">
        <f>+'t44 (4)'!CA25</f>
        <v>399.31</v>
      </c>
      <c r="CJ34" s="226"/>
      <c r="CK34" s="224">
        <f t="shared" si="3"/>
        <v>1753.7</v>
      </c>
      <c r="CL34" s="226"/>
      <c r="CM34" s="227">
        <f t="shared" si="57"/>
        <v>-55.95477893040588</v>
      </c>
      <c r="CN34" s="227"/>
      <c r="CO34" s="227">
        <f t="shared" si="58"/>
        <v>-35.498375273936375</v>
      </c>
      <c r="CP34" s="227"/>
      <c r="CQ34" s="227">
        <f t="shared" si="59"/>
        <v>-39.580060907196668</v>
      </c>
      <c r="CR34" s="227"/>
      <c r="CS34" s="227">
        <f t="shared" si="60"/>
        <v>-60.546560515251826</v>
      </c>
      <c r="CT34" s="228"/>
      <c r="CU34" s="227">
        <f t="shared" si="61"/>
        <v>-68.728430094332381</v>
      </c>
      <c r="CV34" s="228"/>
      <c r="CW34" s="227">
        <f t="shared" si="62"/>
        <v>-61.650436364861669</v>
      </c>
      <c r="CX34" s="216"/>
      <c r="CY34" s="227">
        <f t="shared" si="63"/>
        <v>-57.758596049961419</v>
      </c>
      <c r="CZ34" s="227"/>
      <c r="DA34" s="227">
        <f t="shared" si="64"/>
        <v>-19.308558334163607</v>
      </c>
      <c r="DB34" s="227"/>
      <c r="DC34" s="227">
        <f t="shared" si="65"/>
        <v>-42.437040513061156</v>
      </c>
      <c r="DD34" s="227"/>
      <c r="DE34" s="227">
        <f t="shared" si="66"/>
        <v>-39.08969210174029</v>
      </c>
      <c r="DF34" s="227"/>
      <c r="DG34" s="227">
        <f t="shared" si="67"/>
        <v>-23.000306466441923</v>
      </c>
      <c r="DH34" s="227"/>
      <c r="DI34" s="227">
        <f t="shared" si="68"/>
        <v>3.7686240140228033</v>
      </c>
      <c r="DJ34" s="227"/>
      <c r="DK34" s="227">
        <f t="shared" si="69"/>
        <v>-1.4462928028354249</v>
      </c>
      <c r="DL34" s="229"/>
      <c r="DM34" s="227">
        <f t="shared" si="70"/>
        <v>-25.429090270048626</v>
      </c>
      <c r="DN34" s="229"/>
      <c r="DO34" s="227">
        <f t="shared" si="71"/>
        <v>9.2211375212224223</v>
      </c>
      <c r="DP34" s="227"/>
      <c r="DQ34" s="227">
        <f t="shared" si="72"/>
        <v>54.200204058496794</v>
      </c>
      <c r="DR34" s="199"/>
      <c r="DS34" s="227">
        <f t="shared" si="73"/>
        <v>107.51686082158183</v>
      </c>
      <c r="DT34" s="227"/>
      <c r="DU34" s="227">
        <f t="shared" si="74"/>
        <v>130.96388718038838</v>
      </c>
      <c r="DV34" s="227"/>
      <c r="DW34" s="227">
        <f t="shared" si="75"/>
        <v>320.56296095811626</v>
      </c>
      <c r="DX34" s="206"/>
      <c r="DY34" s="227">
        <f t="shared" si="76"/>
        <v>246.82676873688106</v>
      </c>
      <c r="DZ34" s="206"/>
      <c r="EA34" s="227">
        <f t="shared" si="77"/>
        <v>423.19746376811594</v>
      </c>
      <c r="EB34" s="206"/>
      <c r="EC34" s="227">
        <f t="shared" si="78"/>
        <v>228.29059829059827</v>
      </c>
      <c r="ED34" s="206"/>
      <c r="EE34" s="227">
        <f t="shared" si="79"/>
        <v>721.93034825870632</v>
      </c>
      <c r="EF34" s="206"/>
      <c r="EG34" s="227">
        <f t="shared" si="80"/>
        <v>460.2787162162162</v>
      </c>
      <c r="EH34" s="206"/>
      <c r="EI34" s="227">
        <f t="shared" si="4"/>
        <v>231.88725750470874</v>
      </c>
      <c r="EJ34" s="206"/>
      <c r="EK34" s="227">
        <f t="shared" si="81"/>
        <v>452.67981438515079</v>
      </c>
      <c r="EL34" s="206"/>
      <c r="EM34" s="227">
        <f t="shared" si="5"/>
        <v>215.45168892380207</v>
      </c>
      <c r="EN34" s="206"/>
      <c r="EO34" s="227">
        <f t="shared" si="6"/>
        <v>93.971631205673759</v>
      </c>
      <c r="EP34" s="206"/>
      <c r="EQ34" s="227">
        <f t="shared" si="7"/>
        <v>246.88266476778225</v>
      </c>
      <c r="ER34" s="224"/>
      <c r="ES34" s="227">
        <f t="shared" si="8"/>
        <v>3.1084941766867165E-2</v>
      </c>
      <c r="ET34" s="229"/>
      <c r="EU34" s="227">
        <f t="shared" si="8"/>
        <v>2.4978771117329799E-2</v>
      </c>
      <c r="EV34" s="229"/>
      <c r="EW34" s="227">
        <f t="shared" si="8"/>
        <v>2.7793520918561705E-2</v>
      </c>
      <c r="EX34" s="230"/>
      <c r="EY34" s="227">
        <f t="shared" si="8"/>
        <v>1.6272684215880018E-2</v>
      </c>
      <c r="EZ34" s="230"/>
      <c r="FA34" s="227">
        <f t="shared" si="9"/>
        <v>1.3271922820066331E-2</v>
      </c>
      <c r="FB34" s="230"/>
      <c r="FC34" s="227">
        <f t="shared" si="10"/>
        <v>1.7710899881625951E-2</v>
      </c>
      <c r="FD34" s="219"/>
      <c r="FE34" s="227">
        <f t="shared" si="11"/>
        <v>2.4770433940324889E-2</v>
      </c>
      <c r="FF34" s="229"/>
      <c r="FG34" s="227">
        <f t="shared" si="12"/>
        <v>2.4866801876895477E-2</v>
      </c>
      <c r="FH34" s="176"/>
      <c r="FI34" s="227">
        <f t="shared" si="13"/>
        <v>1.6522908383885353E-2</v>
      </c>
      <c r="FJ34" s="176"/>
      <c r="FK34" s="227">
        <f t="shared" si="14"/>
        <v>2.6710313297135913E-2</v>
      </c>
      <c r="FL34" s="176"/>
      <c r="FM34" s="227">
        <f t="shared" si="15"/>
        <v>2.2926329119522203E-2</v>
      </c>
      <c r="FN34" s="176"/>
      <c r="FO34" s="227">
        <f t="shared" si="16"/>
        <v>3.6983574092287919E-2</v>
      </c>
      <c r="FP34" s="221"/>
      <c r="FQ34" s="227">
        <f t="shared" si="17"/>
        <v>2.8283474767933189E-2</v>
      </c>
      <c r="FR34" s="221"/>
      <c r="FS34" s="227">
        <f t="shared" si="18"/>
        <v>1.966447159363581E-2</v>
      </c>
      <c r="FT34" s="221"/>
      <c r="FU34" s="227">
        <f t="shared" si="19"/>
        <v>2.8354546650729021E-2</v>
      </c>
      <c r="FV34" s="176"/>
      <c r="FW34" s="227">
        <f t="shared" si="20"/>
        <v>2.3382497834213759E-2</v>
      </c>
      <c r="FX34" s="176"/>
      <c r="FY34" s="227">
        <f t="shared" si="21"/>
        <v>2.4882201017483969E-2</v>
      </c>
      <c r="FZ34" s="239"/>
      <c r="GA34" s="227">
        <f t="shared" si="22"/>
        <v>3.7907326378936325E-2</v>
      </c>
      <c r="GC34" s="227">
        <f t="shared" si="23"/>
        <v>9.7760048413361722E-2</v>
      </c>
      <c r="GE34" s="227">
        <f t="shared" si="24"/>
        <v>7.9437031697778021E-2</v>
      </c>
      <c r="GG34" s="227">
        <f t="shared" si="25"/>
        <v>8.0204031301969514E-2</v>
      </c>
      <c r="GI34" s="227">
        <f t="shared" si="26"/>
        <v>8.1535488498013314E-2</v>
      </c>
      <c r="GK34" s="227">
        <f t="shared" si="27"/>
        <v>0.1757783041004099</v>
      </c>
      <c r="GM34" s="227">
        <f t="shared" si="28"/>
        <v>0.20646991886849866</v>
      </c>
      <c r="GO34" s="383">
        <f>(CC34/CC$5)*100</f>
        <v>7.4149379687848974E-2</v>
      </c>
      <c r="GP34" s="393" t="e">
        <f>(CD34/CD$5)*100</f>
        <v>#DIV/0!</v>
      </c>
      <c r="GQ34" s="393">
        <f>(CE34/CE$5)*100</f>
        <v>0.1460234822838139</v>
      </c>
      <c r="GR34" s="393" t="e">
        <f>(CF34/CF$5)*100</f>
        <v>#DIV/0!</v>
      </c>
      <c r="GS34" s="383">
        <f>(CG34/CG$5)*100</f>
        <v>6.2384093005475039E-2</v>
      </c>
      <c r="GT34" s="393" t="e">
        <f t="shared" si="30"/>
        <v>#DIV/0!</v>
      </c>
      <c r="GU34" s="383">
        <f>(CI34/CI$5)*100</f>
        <v>5.728372020801116E-2</v>
      </c>
      <c r="GW34" s="383">
        <f>(CK34/CK$5)*100</f>
        <v>8.7980112130018287E-2</v>
      </c>
    </row>
    <row r="35" spans="1:205" ht="17.25" customHeight="1" x14ac:dyDescent="0.45">
      <c r="A35" s="222"/>
      <c r="B35" s="219"/>
      <c r="C35" s="219" t="s">
        <v>50</v>
      </c>
      <c r="D35" s="223"/>
      <c r="E35" s="224">
        <f>+'t44 (4)'!B25</f>
        <v>10285</v>
      </c>
      <c r="F35" s="224"/>
      <c r="G35" s="224">
        <f>+'t44 (4)'!D25</f>
        <v>7174</v>
      </c>
      <c r="H35" s="224"/>
      <c r="I35" s="224">
        <f>+'t44 (4)'!F25</f>
        <v>8363</v>
      </c>
      <c r="J35" s="224"/>
      <c r="K35" s="224">
        <f>+'t44 (4)'!H25</f>
        <v>5700</v>
      </c>
      <c r="L35" s="225"/>
      <c r="M35" s="224">
        <f>+'t44 (4)'!J25</f>
        <v>6919</v>
      </c>
      <c r="N35" s="225"/>
      <c r="O35" s="224">
        <f>+'t44 (4)'!L25</f>
        <v>7382</v>
      </c>
      <c r="P35" s="226"/>
      <c r="Q35" s="224">
        <f>+'t44 (4)'!N25</f>
        <v>8911</v>
      </c>
      <c r="R35" s="226"/>
      <c r="S35" s="224">
        <f>+'t44 (4)'!P25</f>
        <v>5520</v>
      </c>
      <c r="T35" s="226"/>
      <c r="U35" s="224">
        <f>+'t44 (4)'!R25</f>
        <v>5685</v>
      </c>
      <c r="V35" s="226"/>
      <c r="W35" s="224">
        <f>+'t44 (4)'!T25</f>
        <v>8281</v>
      </c>
      <c r="X35" s="226"/>
      <c r="Y35" s="224">
        <f>+'t44 (4)'!V25</f>
        <v>6053</v>
      </c>
      <c r="Z35" s="226"/>
      <c r="AA35" s="224">
        <f>+'t44 (4)'!X25</f>
        <v>7335</v>
      </c>
      <c r="AB35" s="224"/>
      <c r="AC35" s="224">
        <f>+'t44 (4)'!Z25</f>
        <v>6032</v>
      </c>
      <c r="AD35" s="224"/>
      <c r="AE35" s="224">
        <f>+'t44 (4)'!AB25</f>
        <v>6025</v>
      </c>
      <c r="AF35" s="226"/>
      <c r="AG35" s="224">
        <f>+'t44 (4)'!AD25</f>
        <v>5821</v>
      </c>
      <c r="AH35" s="226"/>
      <c r="AI35" s="224">
        <f>+'t44 (4)'!AF25</f>
        <v>2829</v>
      </c>
      <c r="AJ35" s="226"/>
      <c r="AK35" s="224">
        <f>+'t44 (4)'!AH25</f>
        <v>2469</v>
      </c>
      <c r="AL35" s="226"/>
      <c r="AM35" s="224">
        <f>+'t44 (4)'!AJ25</f>
        <v>3253</v>
      </c>
      <c r="AN35" s="226"/>
      <c r="AO35" s="224">
        <f>+'t44 (4)'!AL25</f>
        <v>4462</v>
      </c>
      <c r="AP35" s="226"/>
      <c r="AQ35" s="224">
        <f>+'t44 (4)'!AN25</f>
        <v>4891</v>
      </c>
      <c r="AR35" s="226"/>
      <c r="AS35" s="224">
        <f>+'t44 (4)'!AP25</f>
        <v>3677</v>
      </c>
      <c r="AT35" s="226"/>
      <c r="AU35" s="224">
        <f>+'t44 (4)'!AR25</f>
        <v>5190</v>
      </c>
      <c r="AV35" s="226"/>
      <c r="AW35" s="224">
        <f>+'t44 (4)'!AT25</f>
        <v>4073</v>
      </c>
      <c r="AX35" s="226"/>
      <c r="AY35" s="224">
        <f>+'t44 (4)'!AV25</f>
        <v>5392</v>
      </c>
      <c r="AZ35" s="226"/>
      <c r="BA35" s="224">
        <f t="shared" si="1"/>
        <v>54114</v>
      </c>
      <c r="BB35" s="226"/>
      <c r="BC35" s="224">
        <f>+'t44 (4)'!AX25</f>
        <v>3424</v>
      </c>
      <c r="BD35" s="226"/>
      <c r="BE35" s="224">
        <f>+'t44 (4)'!AZ25</f>
        <v>2590</v>
      </c>
      <c r="BF35" s="226"/>
      <c r="BG35" s="224">
        <f>+'t44 (4)'!BB25</f>
        <v>4213</v>
      </c>
      <c r="BH35" s="226"/>
      <c r="BI35" s="224">
        <f t="shared" si="2"/>
        <v>10227</v>
      </c>
      <c r="BJ35" s="226"/>
      <c r="BK35" s="224">
        <f>+'t44 (4)'!BD25</f>
        <v>3211</v>
      </c>
      <c r="BL35" s="226"/>
      <c r="BM35" s="224">
        <f>+'t44 (4)'!BF25</f>
        <v>3960</v>
      </c>
      <c r="BN35" s="226"/>
      <c r="BO35" s="224">
        <f>+'t44 (4)'!BH25</f>
        <v>7068</v>
      </c>
      <c r="BP35" s="226"/>
      <c r="BQ35" s="224">
        <f>+'t44 (4)'!BJ25</f>
        <v>18057</v>
      </c>
      <c r="BR35" s="226"/>
      <c r="BS35" s="224">
        <f>+'t44 (4)'!BL25</f>
        <v>16423</v>
      </c>
      <c r="BT35" s="226"/>
      <c r="BU35" s="224">
        <f>+'t44 (4)'!BN25</f>
        <v>17332</v>
      </c>
      <c r="BV35" s="226"/>
      <c r="BW35" s="224">
        <f>+'t44 (4)'!BP25</f>
        <v>16450</v>
      </c>
      <c r="BX35" s="226"/>
      <c r="BY35" s="224">
        <f>+'t44 (4)'!BR25</f>
        <v>41340</v>
      </c>
      <c r="BZ35" s="226"/>
      <c r="CA35" s="224">
        <f>+'t44 (4)'!BT25</f>
        <v>46695</v>
      </c>
      <c r="CB35" s="226"/>
      <c r="CC35" s="224">
        <f>CA35+BY35+BW35+BU35+BS35+BQ35+BO35+BM35+BK35+BG35+BE35+BC35</f>
        <v>180763</v>
      </c>
      <c r="CD35" s="226"/>
      <c r="CE35" s="224">
        <f>+'t44 (4)'!BV25</f>
        <v>33575</v>
      </c>
      <c r="CF35" s="226"/>
      <c r="CG35" s="224">
        <f>+'t44 (4)'!BX25</f>
        <v>13440</v>
      </c>
      <c r="CH35" s="226"/>
      <c r="CI35" s="224">
        <f>+'t44 (4)'!BZ25</f>
        <v>12922</v>
      </c>
      <c r="CJ35" s="226"/>
      <c r="CK35" s="224">
        <f t="shared" si="3"/>
        <v>59937</v>
      </c>
      <c r="CL35" s="226"/>
      <c r="CM35" s="227">
        <f t="shared" si="57"/>
        <v>-41.351482741857069</v>
      </c>
      <c r="CN35" s="227"/>
      <c r="CO35" s="227">
        <f t="shared" si="58"/>
        <v>-16.016169500975742</v>
      </c>
      <c r="CP35" s="227"/>
      <c r="CQ35" s="227">
        <f t="shared" si="59"/>
        <v>-30.395790984096614</v>
      </c>
      <c r="CR35" s="227"/>
      <c r="CS35" s="227">
        <f t="shared" si="60"/>
        <v>-50.368421052631575</v>
      </c>
      <c r="CT35" s="228"/>
      <c r="CU35" s="227">
        <f t="shared" si="61"/>
        <v>-64.315652550946666</v>
      </c>
      <c r="CV35" s="228"/>
      <c r="CW35" s="227">
        <f t="shared" si="62"/>
        <v>-55.933351395285833</v>
      </c>
      <c r="CX35" s="216"/>
      <c r="CY35" s="227">
        <f t="shared" si="63"/>
        <v>-49.927056447087871</v>
      </c>
      <c r="CZ35" s="227"/>
      <c r="DA35" s="227">
        <f t="shared" si="64"/>
        <v>-11.394927536231879</v>
      </c>
      <c r="DB35" s="227"/>
      <c r="DC35" s="227">
        <f t="shared" si="65"/>
        <v>-35.321020228671941</v>
      </c>
      <c r="DD35" s="227"/>
      <c r="DE35" s="227">
        <f t="shared" si="66"/>
        <v>-37.326409853882382</v>
      </c>
      <c r="DF35" s="227"/>
      <c r="DG35" s="227">
        <f t="shared" si="67"/>
        <v>-32.711052370725255</v>
      </c>
      <c r="DH35" s="227"/>
      <c r="DI35" s="227">
        <f t="shared" si="68"/>
        <v>-26.489434219495568</v>
      </c>
      <c r="DJ35" s="227"/>
      <c r="DK35" s="227">
        <f t="shared" si="69"/>
        <v>-43.236074270557033</v>
      </c>
      <c r="DL35" s="229"/>
      <c r="DM35" s="227">
        <f t="shared" si="70"/>
        <v>-57.012448132780079</v>
      </c>
      <c r="DN35" s="229"/>
      <c r="DO35" s="227">
        <f t="shared" si="71"/>
        <v>-27.624119567084694</v>
      </c>
      <c r="DP35" s="227"/>
      <c r="DQ35" s="227">
        <f t="shared" si="72"/>
        <v>13.503004595263345</v>
      </c>
      <c r="DR35" s="199"/>
      <c r="DS35" s="227">
        <f t="shared" si="73"/>
        <v>60.388821385176186</v>
      </c>
      <c r="DT35" s="227"/>
      <c r="DU35" s="227">
        <f t="shared" si="74"/>
        <v>117.27636028281587</v>
      </c>
      <c r="DV35" s="227"/>
      <c r="DW35" s="227">
        <f t="shared" si="75"/>
        <v>304.68399820708203</v>
      </c>
      <c r="DX35" s="206"/>
      <c r="DY35" s="227">
        <f t="shared" si="76"/>
        <v>235.78000408914329</v>
      </c>
      <c r="DZ35" s="206"/>
      <c r="EA35" s="227">
        <f t="shared" si="77"/>
        <v>371.36252379657327</v>
      </c>
      <c r="EB35" s="206"/>
      <c r="EC35" s="227">
        <f t="shared" si="78"/>
        <v>216.95568400770716</v>
      </c>
      <c r="ED35" s="206"/>
      <c r="EE35" s="227">
        <f t="shared" si="79"/>
        <v>914.97667566904011</v>
      </c>
      <c r="EF35" s="206"/>
      <c r="EG35" s="227">
        <f t="shared" si="80"/>
        <v>766.00519287833822</v>
      </c>
      <c r="EH35" s="206"/>
      <c r="EI35" s="227">
        <f t="shared" si="4"/>
        <v>234.04109842185017</v>
      </c>
      <c r="EJ35" s="206"/>
      <c r="EK35" s="227">
        <f t="shared" si="81"/>
        <v>880.57827102803742</v>
      </c>
      <c r="EL35" s="206"/>
      <c r="EM35" s="227">
        <f t="shared" si="5"/>
        <v>418.91891891891896</v>
      </c>
      <c r="EN35" s="206"/>
      <c r="EO35" s="227">
        <f t="shared" si="6"/>
        <v>206.7173035841443</v>
      </c>
      <c r="EP35" s="206"/>
      <c r="EQ35" s="227">
        <f t="shared" si="7"/>
        <v>486.06629510120268</v>
      </c>
      <c r="ER35" s="224"/>
      <c r="ES35" s="227">
        <f t="shared" si="8"/>
        <v>1.0718822885596682</v>
      </c>
      <c r="ET35" s="229"/>
      <c r="EU35" s="227">
        <f t="shared" si="8"/>
        <v>0.8815950792684204</v>
      </c>
      <c r="EV35" s="229"/>
      <c r="EW35" s="227">
        <f t="shared" si="8"/>
        <v>0.85837269347913669</v>
      </c>
      <c r="EX35" s="230"/>
      <c r="EY35" s="227">
        <f t="shared" si="8"/>
        <v>0.52188440819322723</v>
      </c>
      <c r="EZ35" s="230"/>
      <c r="FA35" s="227">
        <f t="shared" si="9"/>
        <v>0.40181946588281764</v>
      </c>
      <c r="FB35" s="230"/>
      <c r="FC35" s="227">
        <f t="shared" si="10"/>
        <v>0.50622579136217583</v>
      </c>
      <c r="FD35" s="219"/>
      <c r="FE35" s="227">
        <f t="shared" si="11"/>
        <v>0.74785625713329507</v>
      </c>
      <c r="FF35" s="229"/>
      <c r="FG35" s="227">
        <f t="shared" si="12"/>
        <v>0.75085521656930365</v>
      </c>
      <c r="FH35" s="176"/>
      <c r="FI35" s="227">
        <f t="shared" si="13"/>
        <v>0.55031462072052928</v>
      </c>
      <c r="FJ35" s="176"/>
      <c r="FK35" s="227">
        <f t="shared" si="14"/>
        <v>0.84631578761987414</v>
      </c>
      <c r="FL35" s="176"/>
      <c r="FM35" s="227">
        <f t="shared" si="15"/>
        <v>0.61942911113641086</v>
      </c>
      <c r="FN35" s="176"/>
      <c r="FO35" s="227">
        <f t="shared" si="16"/>
        <v>0.84212597764196129</v>
      </c>
      <c r="FP35" s="221"/>
      <c r="FQ35" s="227"/>
      <c r="FR35" s="221"/>
      <c r="FS35" s="227"/>
      <c r="FT35" s="221"/>
      <c r="FU35" s="227"/>
      <c r="FV35" s="176"/>
      <c r="FW35" s="227"/>
      <c r="FX35" s="176"/>
      <c r="FY35" s="227"/>
      <c r="FZ35" s="239"/>
      <c r="GA35" s="227"/>
      <c r="GC35" s="227"/>
      <c r="GE35" s="227"/>
      <c r="GG35" s="227"/>
      <c r="GI35" s="227"/>
      <c r="GK35" s="227"/>
      <c r="GM35" s="227"/>
      <c r="GO35" s="383"/>
      <c r="GP35" s="391"/>
      <c r="GQ35" s="391"/>
      <c r="GR35" s="391"/>
      <c r="GS35" s="383"/>
      <c r="GT35" s="391"/>
      <c r="GU35" s="383"/>
      <c r="GW35" s="383"/>
    </row>
    <row r="36" spans="1:205" ht="17.25" customHeight="1" x14ac:dyDescent="0.45">
      <c r="A36" s="231"/>
      <c r="B36" s="232"/>
      <c r="C36" s="232" t="s">
        <v>51</v>
      </c>
      <c r="D36" s="233"/>
      <c r="E36" s="234">
        <f>(E34/E35)*1000000</f>
        <v>38615.459406903261</v>
      </c>
      <c r="F36" s="234"/>
      <c r="G36" s="234">
        <f>(G34/G35)*1000000</f>
        <v>36891.552829662673</v>
      </c>
      <c r="H36" s="234"/>
      <c r="I36" s="234">
        <f>(I34/I35)*1000000</f>
        <v>37301.20770058591</v>
      </c>
      <c r="J36" s="234"/>
      <c r="K36" s="234">
        <f>(K34/K35)*1000000</f>
        <v>39224.561403508771</v>
      </c>
      <c r="L36" s="235"/>
      <c r="M36" s="234">
        <f>(M34/M35)*1000000</f>
        <v>37690.417690417686</v>
      </c>
      <c r="N36" s="235"/>
      <c r="O36" s="234">
        <f>(O34/O35)*1000000</f>
        <v>40201.842319154697</v>
      </c>
      <c r="P36" s="236"/>
      <c r="Q36" s="234">
        <f>(Q34/Q35)*1000000</f>
        <v>39262.709011334307</v>
      </c>
      <c r="R36" s="236"/>
      <c r="S36" s="234">
        <f>(S34/S35)*1000000</f>
        <v>36365.942028985504</v>
      </c>
      <c r="T36" s="236"/>
      <c r="U36" s="234">
        <f>(U34/U35)*1000000</f>
        <v>33736.147757255931</v>
      </c>
      <c r="V36" s="236"/>
      <c r="W36" s="234">
        <f>(W34/W35)*1000000</f>
        <v>32474.338847965224</v>
      </c>
      <c r="X36" s="236"/>
      <c r="Y36" s="234">
        <f>(Y34/Y35)*1000000</f>
        <v>32344.292086568646</v>
      </c>
      <c r="Z36" s="236"/>
      <c r="AA36" s="234">
        <f>(AA34/AA35)*1000000</f>
        <v>31111.111111111109</v>
      </c>
      <c r="AB36" s="234"/>
      <c r="AC36" s="234">
        <f>(AC34/AC35)*1000000</f>
        <v>29000.33156498674</v>
      </c>
      <c r="AD36" s="234"/>
      <c r="AE36" s="234">
        <f>(AE34/AE35)*1000000</f>
        <v>28333.609958506226</v>
      </c>
      <c r="AF36" s="236"/>
      <c r="AG36" s="234">
        <f>(AG34/AG35)*1000000</f>
        <v>32379.316268682353</v>
      </c>
      <c r="AH36" s="236"/>
      <c r="AI36" s="234">
        <f>(AI34/AI35)*1000000</f>
        <v>31180.629197596321</v>
      </c>
      <c r="AJ36" s="226"/>
      <c r="AK36" s="234">
        <f>(AK34/AK35)*1000000</f>
        <v>33029.566626164436</v>
      </c>
      <c r="AL36" s="234" t="e">
        <f t="shared" ref="AL36:BL36" si="84">(AL34/AL35)*1000000</f>
        <v>#DIV/0!</v>
      </c>
      <c r="AM36" s="234">
        <f>(AM34/AM35)*1000000</f>
        <v>34986.16661543191</v>
      </c>
      <c r="AN36" s="234" t="e">
        <f t="shared" si="84"/>
        <v>#DIV/0!</v>
      </c>
      <c r="AO36" s="234">
        <f>(AO34/AO35)*1000000</f>
        <v>33121.918422232178</v>
      </c>
      <c r="AP36" s="234" t="e">
        <f t="shared" si="84"/>
        <v>#DIV/0!</v>
      </c>
      <c r="AQ36" s="234">
        <f>(AQ34/AQ35)*1000000</f>
        <v>33117.971784911053</v>
      </c>
      <c r="AR36" s="234" t="e">
        <f t="shared" si="84"/>
        <v>#DIV/0!</v>
      </c>
      <c r="AS36" s="234">
        <f>(AS34/AS35)*1000000</f>
        <v>30024.476475387546</v>
      </c>
      <c r="AT36" s="234" t="e">
        <f t="shared" si="84"/>
        <v>#DIV/0!</v>
      </c>
      <c r="AU36" s="234">
        <f>(AU34/AU35)*1000000</f>
        <v>31560.693641618502</v>
      </c>
      <c r="AV36" s="234" t="e">
        <f t="shared" si="84"/>
        <v>#DIV/0!</v>
      </c>
      <c r="AW36" s="234">
        <f>(AW34/AW35)*1000000</f>
        <v>37012.030444389886</v>
      </c>
      <c r="AX36" s="234" t="e">
        <f t="shared" si="84"/>
        <v>#DIV/0!</v>
      </c>
      <c r="AY36" s="234">
        <f>(AY34/AY35)*1000000</f>
        <v>43916.913946587541</v>
      </c>
      <c r="AZ36" s="234"/>
      <c r="BA36" s="234">
        <f>(BA34/BA35)*1000000</f>
        <v>33063.717337472743</v>
      </c>
      <c r="BB36" s="234" t="e">
        <f t="shared" si="84"/>
        <v>#DIV/0!</v>
      </c>
      <c r="BC36" s="234">
        <f>(BC34/BC35)*1000000</f>
        <v>50350.467289719629</v>
      </c>
      <c r="BD36" s="234" t="e">
        <f t="shared" si="84"/>
        <v>#DIV/0!</v>
      </c>
      <c r="BE36" s="234">
        <f>(BE34/BE35)*1000000</f>
        <v>49150.579150579149</v>
      </c>
      <c r="BF36" s="234" t="e">
        <f t="shared" si="84"/>
        <v>#DIV/0!</v>
      </c>
      <c r="BG36" s="234">
        <f>(BG34/BG35)*1000000</f>
        <v>48863.042962259678</v>
      </c>
      <c r="BH36" s="234"/>
      <c r="BI36" s="234">
        <f>(BI34/BI35)*1000000</f>
        <v>49433.851569375183</v>
      </c>
      <c r="BJ36" s="234" t="e">
        <f t="shared" si="84"/>
        <v>#DIV/0!</v>
      </c>
      <c r="BK36" s="234">
        <f>(BK34/BK35)*1000000</f>
        <v>42360.635316100903</v>
      </c>
      <c r="BL36" s="234" t="e">
        <f t="shared" si="84"/>
        <v>#DIV/0!</v>
      </c>
      <c r="BM36" s="234">
        <f>(BM34/BM35)*1000000</f>
        <v>42734.84848484848</v>
      </c>
      <c r="BN36" s="226"/>
      <c r="BO36" s="234">
        <f>(BO34/BO35)*1000000</f>
        <v>37190.152801358236</v>
      </c>
      <c r="BP36" s="226"/>
      <c r="BQ36" s="234">
        <f>(BQ34/BQ35)*1000000</f>
        <v>34421.55396799025</v>
      </c>
      <c r="BR36" s="226"/>
      <c r="BS36" s="234">
        <f>(BS34/BS35)*1000000</f>
        <v>34207.513852523902</v>
      </c>
      <c r="BT36" s="226"/>
      <c r="BU36" s="234">
        <f>(BU34/BU35)*1000000</f>
        <v>33326.217401338567</v>
      </c>
      <c r="BV36" s="226"/>
      <c r="BW36" s="234">
        <f>(BW34/BW35)*1000000</f>
        <v>32689.361702127662</v>
      </c>
      <c r="BX36" s="226"/>
      <c r="BY36" s="234">
        <f>(BY34/BY35)*1000000</f>
        <v>29972.42380261248</v>
      </c>
      <c r="BZ36" s="226"/>
      <c r="CA36" s="234">
        <f>(CA34/CA35)*1000000</f>
        <v>28412.892172609489</v>
      </c>
      <c r="CB36" s="226"/>
      <c r="CC36" s="234">
        <f>(CC34/CC35)*1000000</f>
        <v>32850.528039477103</v>
      </c>
      <c r="CD36" s="226"/>
      <c r="CE36" s="234">
        <f>(CE34/CE35)*1000000</f>
        <v>28378.853313477292</v>
      </c>
      <c r="CF36" s="226"/>
      <c r="CG36" s="234">
        <f>(CG34/CG35)*1000000</f>
        <v>29878.72023809524</v>
      </c>
      <c r="CH36" s="226"/>
      <c r="CI36" s="234">
        <f>(CI34/CI35)*1000000</f>
        <v>30901.563225506889</v>
      </c>
      <c r="CJ36" s="226"/>
      <c r="CK36" s="234">
        <f>(CK34/CK35)*1000000</f>
        <v>29259.05534144185</v>
      </c>
      <c r="CL36" s="226"/>
      <c r="CM36" s="237">
        <f t="shared" si="57"/>
        <v>-24.899685228651279</v>
      </c>
      <c r="CN36" s="237"/>
      <c r="CO36" s="237">
        <f t="shared" si="58"/>
        <v>-23.197567504600748</v>
      </c>
      <c r="CP36" s="237"/>
      <c r="CQ36" s="237">
        <f t="shared" si="59"/>
        <v>-13.19499216060569</v>
      </c>
      <c r="CR36" s="238"/>
      <c r="CS36" s="237">
        <f t="shared" si="60"/>
        <v>-20.507385979828683</v>
      </c>
      <c r="CT36" s="238"/>
      <c r="CU36" s="237">
        <f t="shared" si="61"/>
        <v>-12.366143306069578</v>
      </c>
      <c r="CV36" s="238"/>
      <c r="CW36" s="237">
        <f t="shared" si="62"/>
        <v>-12.973723100340873</v>
      </c>
      <c r="CX36" s="232"/>
      <c r="CY36" s="237">
        <f t="shared" si="63"/>
        <v>-15.640262080055178</v>
      </c>
      <c r="CZ36" s="206"/>
      <c r="DA36" s="237">
        <f t="shared" si="64"/>
        <v>-8.9313518717201177</v>
      </c>
      <c r="DB36" s="206"/>
      <c r="DC36" s="237">
        <f t="shared" si="65"/>
        <v>-11.002060189489427</v>
      </c>
      <c r="DD36" s="206"/>
      <c r="DE36" s="237">
        <f t="shared" si="66"/>
        <v>-2.8134374363220305</v>
      </c>
      <c r="DF36" s="206"/>
      <c r="DG36" s="237">
        <f t="shared" si="67"/>
        <v>14.431412953259759</v>
      </c>
      <c r="DH36" s="206"/>
      <c r="DI36" s="237">
        <f t="shared" si="68"/>
        <v>41.161509114031382</v>
      </c>
      <c r="DJ36" s="237"/>
      <c r="DK36" s="237">
        <f t="shared" si="69"/>
        <v>73.62031595014507</v>
      </c>
      <c r="DL36" s="237"/>
      <c r="DM36" s="237">
        <f t="shared" si="70"/>
        <v>73.470938657512377</v>
      </c>
      <c r="DN36" s="237"/>
      <c r="DO36" s="237">
        <f t="shared" si="71"/>
        <v>50.908198792080661</v>
      </c>
      <c r="DP36" s="239"/>
      <c r="DQ36" s="237">
        <f t="shared" si="72"/>
        <v>35.855614226561002</v>
      </c>
      <c r="DR36" s="199"/>
      <c r="DS36" s="237">
        <f t="shared" si="73"/>
        <v>29.383618527395349</v>
      </c>
      <c r="DT36" s="239"/>
      <c r="DU36" s="237">
        <f t="shared" si="74"/>
        <v>6.2995932368142826</v>
      </c>
      <c r="DV36" s="239"/>
      <c r="DW36" s="237">
        <f t="shared" si="75"/>
        <v>3.9237930882823679</v>
      </c>
      <c r="DX36" s="239"/>
      <c r="DY36" s="237">
        <f t="shared" si="76"/>
        <v>3.2898816228512429</v>
      </c>
      <c r="DZ36" s="239"/>
      <c r="EA36" s="237">
        <f t="shared" si="77"/>
        <v>10.99683096442201</v>
      </c>
      <c r="EB36" s="239"/>
      <c r="EC36" s="237">
        <f t="shared" si="78"/>
        <v>3.576182682565654</v>
      </c>
      <c r="ED36" s="239"/>
      <c r="EE36" s="237">
        <f t="shared" si="79"/>
        <v>-19.019779669624793</v>
      </c>
      <c r="EF36" s="239"/>
      <c r="EG36" s="237">
        <f t="shared" si="80"/>
        <v>-35.303076606963536</v>
      </c>
      <c r="EH36" s="239"/>
      <c r="EI36" s="237">
        <f t="shared" si="4"/>
        <v>-0.64478321000530636</v>
      </c>
      <c r="EJ36" s="239"/>
      <c r="EK36" s="237">
        <f t="shared" si="81"/>
        <v>-43.637358616388489</v>
      </c>
      <c r="EL36" s="239"/>
      <c r="EM36" s="237">
        <f t="shared" si="5"/>
        <v>-39.209830780308977</v>
      </c>
      <c r="EN36" s="239"/>
      <c r="EO36" s="237">
        <f t="shared" si="6"/>
        <v>-36.758823535868792</v>
      </c>
      <c r="EP36" s="239"/>
      <c r="EQ36" s="237">
        <f t="shared" si="7"/>
        <v>-40.811702077512905</v>
      </c>
      <c r="ER36" s="206"/>
      <c r="ES36" s="237">
        <f t="shared" si="8"/>
        <v>5.1533391523320908</v>
      </c>
      <c r="ET36" s="237"/>
      <c r="EU36" s="237">
        <f t="shared" si="8"/>
        <v>4.1458541273576435</v>
      </c>
      <c r="EV36" s="237"/>
      <c r="EW36" s="237">
        <f t="shared" si="8"/>
        <v>4.7746986632127992</v>
      </c>
      <c r="EX36" s="238"/>
      <c r="EY36" s="237">
        <f t="shared" si="8"/>
        <v>5.7520976372852664</v>
      </c>
      <c r="EZ36" s="238"/>
      <c r="FA36" s="237">
        <f t="shared" si="9"/>
        <v>5.3754243904683401</v>
      </c>
      <c r="FB36" s="238"/>
      <c r="FC36" s="237">
        <f t="shared" si="10"/>
        <v>5.4444819802108686</v>
      </c>
      <c r="FD36" s="232"/>
      <c r="FE36" s="237">
        <f t="shared" si="11"/>
        <v>5.5514195294318451</v>
      </c>
      <c r="FF36" s="237"/>
      <c r="FG36" s="237">
        <f t="shared" si="12"/>
        <v>5.0841958447956399</v>
      </c>
      <c r="FH36" s="176"/>
      <c r="FI36" s="237">
        <f t="shared" si="13"/>
        <v>4.4935840043201942</v>
      </c>
      <c r="FJ36" s="176"/>
      <c r="FK36" s="237">
        <f t="shared" si="14"/>
        <v>5.1464958183306191</v>
      </c>
      <c r="FL36" s="176"/>
      <c r="FM36" s="237">
        <f t="shared" si="15"/>
        <v>5.6288556640123257</v>
      </c>
      <c r="FN36" s="176"/>
      <c r="FO36" s="237">
        <f t="shared" si="16"/>
        <v>6.8589714562848512</v>
      </c>
      <c r="FP36" s="221"/>
      <c r="FQ36" s="237"/>
      <c r="FR36" s="221"/>
      <c r="FS36" s="237"/>
      <c r="FT36" s="221"/>
      <c r="FU36" s="237"/>
      <c r="FV36" s="176"/>
      <c r="FW36" s="237"/>
      <c r="FX36" s="176"/>
      <c r="FY36" s="237"/>
      <c r="FZ36" s="239"/>
      <c r="GA36" s="237"/>
      <c r="GC36" s="237"/>
      <c r="GE36" s="237"/>
      <c r="GG36" s="237"/>
      <c r="GI36" s="237"/>
      <c r="GK36" s="237"/>
      <c r="GM36" s="237"/>
      <c r="GO36" s="393"/>
      <c r="GP36" s="383"/>
      <c r="GQ36" s="383"/>
      <c r="GR36" s="383"/>
      <c r="GS36" s="393"/>
      <c r="GT36" s="383"/>
      <c r="GU36" s="393"/>
      <c r="GW36" s="393"/>
    </row>
    <row r="37" spans="1:205" ht="17.25" customHeight="1" x14ac:dyDescent="0.45">
      <c r="A37" s="241">
        <v>1.3</v>
      </c>
      <c r="B37" s="242" t="s">
        <v>54</v>
      </c>
      <c r="C37" s="243"/>
      <c r="D37" s="244"/>
      <c r="E37" s="245">
        <f>+'t44 (4)'!C29</f>
        <v>9780.17</v>
      </c>
      <c r="F37" s="245"/>
      <c r="G37" s="245">
        <f>+'t44 (4)'!E29</f>
        <v>11199.15</v>
      </c>
      <c r="H37" s="245"/>
      <c r="I37" s="245">
        <f>+'t44 (4)'!G29</f>
        <v>11576.04</v>
      </c>
      <c r="J37" s="245"/>
      <c r="K37" s="245">
        <f>+'t44 (4)'!I29</f>
        <v>9763.26</v>
      </c>
      <c r="L37" s="226"/>
      <c r="M37" s="245">
        <f>+'t44 (4)'!K29</f>
        <v>13423.19</v>
      </c>
      <c r="N37" s="226"/>
      <c r="O37" s="245">
        <f>+'t44 (4)'!M29</f>
        <v>10763.29</v>
      </c>
      <c r="P37" s="226"/>
      <c r="Q37" s="245">
        <f>+'t44 (4)'!O29</f>
        <v>8515.7800000000007</v>
      </c>
      <c r="R37" s="226"/>
      <c r="S37" s="245">
        <f>+'t44 (4)'!Q29</f>
        <v>7109.67</v>
      </c>
      <c r="T37" s="226"/>
      <c r="U37" s="245">
        <f>+'t44 (4)'!S29</f>
        <v>7101.47</v>
      </c>
      <c r="V37" s="226"/>
      <c r="W37" s="245">
        <f>+'t44 (4)'!U29</f>
        <v>9925.9</v>
      </c>
      <c r="X37" s="226"/>
      <c r="Y37" s="245">
        <f>+'t44 (4)'!W29</f>
        <v>8487.4599999999991</v>
      </c>
      <c r="Z37" s="226"/>
      <c r="AA37" s="245">
        <f>+'t44 (4)'!Y29</f>
        <v>9770.11</v>
      </c>
      <c r="AB37" s="245"/>
      <c r="AC37" s="245">
        <f>+'t44 (4)'!AA29</f>
        <v>8644.2800000000007</v>
      </c>
      <c r="AD37" s="245"/>
      <c r="AE37" s="245">
        <f>+'t44 (4)'!AC29</f>
        <v>10429.68</v>
      </c>
      <c r="AF37" s="226"/>
      <c r="AG37" s="245">
        <f>+'t44 (4)'!AE29</f>
        <v>11099.72</v>
      </c>
      <c r="AH37" s="226"/>
      <c r="AI37" s="245">
        <f>+'t44 (4)'!AG29</f>
        <v>8520.9699999999993</v>
      </c>
      <c r="AJ37" s="226"/>
      <c r="AK37" s="245">
        <f>+'t44 (4)'!AI29</f>
        <v>9274.25</v>
      </c>
      <c r="AL37" s="226"/>
      <c r="AM37" s="245">
        <f>+'t44 (4)'!AK29</f>
        <v>7309.06</v>
      </c>
      <c r="AN37" s="226"/>
      <c r="AO37" s="245">
        <f>+'t44 (4)'!AM29</f>
        <v>6376.76</v>
      </c>
      <c r="AP37" s="226"/>
      <c r="AQ37" s="245">
        <f>+'t44 (4)'!AO29</f>
        <v>7636.4</v>
      </c>
      <c r="AR37" s="226"/>
      <c r="AS37" s="245">
        <f>+'t44 (4)'!AQ29</f>
        <v>7192.29</v>
      </c>
      <c r="AT37" s="226"/>
      <c r="AU37" s="245">
        <f>+'t44 (4)'!AS29</f>
        <v>7423.5</v>
      </c>
      <c r="AV37" s="226"/>
      <c r="AW37" s="245">
        <f>+'t44 (4)'!AU29</f>
        <v>9964.17</v>
      </c>
      <c r="AX37" s="226"/>
      <c r="AY37" s="245">
        <f>+'t44 (4)'!AW29</f>
        <v>9389.07</v>
      </c>
      <c r="AZ37" s="226"/>
      <c r="BA37" s="245">
        <f t="shared" si="1"/>
        <v>103260.15</v>
      </c>
      <c r="BB37" s="226"/>
      <c r="BC37" s="245">
        <f>+'t44 (4)'!AY29</f>
        <v>7640.76</v>
      </c>
      <c r="BD37" s="226"/>
      <c r="BE37" s="245">
        <f>+'t44 (4)'!BA29</f>
        <v>8706.0300000000007</v>
      </c>
      <c r="BF37" s="226"/>
      <c r="BG37" s="245">
        <f>+'t44 (4)'!BC29</f>
        <v>9099.14</v>
      </c>
      <c r="BH37" s="226"/>
      <c r="BI37" s="245">
        <f t="shared" si="2"/>
        <v>25445.93</v>
      </c>
      <c r="BJ37" s="226"/>
      <c r="BK37" s="245">
        <f>+'t44 (4)'!BE29</f>
        <v>7300.22</v>
      </c>
      <c r="BL37" s="226"/>
      <c r="BM37" s="245">
        <f>+'t44 (4)'!BG29</f>
        <v>7830.18</v>
      </c>
      <c r="BN37" s="226"/>
      <c r="BO37" s="245">
        <f>+'t44 (4)'!BI29</f>
        <v>7169.76</v>
      </c>
      <c r="BP37" s="226"/>
      <c r="BQ37" s="245">
        <f>+'t44 (4)'!BK29</f>
        <v>7324.94</v>
      </c>
      <c r="BR37" s="226"/>
      <c r="BS37" s="245">
        <f>+'t44 (4)'!BM29</f>
        <v>6938.02</v>
      </c>
      <c r="BT37" s="226"/>
      <c r="BU37" s="245">
        <f>+'t44 (4)'!BO29</f>
        <v>6817.14</v>
      </c>
      <c r="BV37" s="226"/>
      <c r="BW37" s="245">
        <f>+'t44 (4)'!BQ29</f>
        <v>8156.6</v>
      </c>
      <c r="BX37" s="226"/>
      <c r="BY37" s="245">
        <f>+'t44 (4)'!BS29</f>
        <v>8469.32</v>
      </c>
      <c r="BZ37" s="226"/>
      <c r="CA37" s="245">
        <f>+'t44 (4)'!BU29</f>
        <v>9361.18</v>
      </c>
      <c r="CB37" s="226"/>
      <c r="CC37" s="245">
        <f>CA37+BY37+BW37+BU37+BS37+BQ37+BO37+BM37+BK37+BG37+BE37+BC37</f>
        <v>94813.29</v>
      </c>
      <c r="CD37" s="226"/>
      <c r="CE37" s="245">
        <f>+'t44 (4)'!BW29</f>
        <v>9902.4500000000007</v>
      </c>
      <c r="CF37" s="226"/>
      <c r="CG37" s="245">
        <f>+'t44 (4)'!BY29</f>
        <v>8962.07</v>
      </c>
      <c r="CH37" s="226"/>
      <c r="CI37" s="245">
        <f>+'t44 (4)'!CA29</f>
        <v>10157.540000000001</v>
      </c>
      <c r="CJ37" s="226"/>
      <c r="CK37" s="245">
        <f t="shared" si="3"/>
        <v>29022.06</v>
      </c>
      <c r="CL37" s="226"/>
      <c r="CM37" s="204">
        <f t="shared" si="57"/>
        <v>-11.614215294826158</v>
      </c>
      <c r="CN37" s="204"/>
      <c r="CO37" s="204">
        <f t="shared" si="58"/>
        <v>-6.8707893009737342</v>
      </c>
      <c r="CP37" s="204"/>
      <c r="CQ37" s="204">
        <f t="shared" si="59"/>
        <v>-4.1147058925159357</v>
      </c>
      <c r="CR37" s="204"/>
      <c r="CS37" s="204">
        <f t="shared" si="60"/>
        <v>-12.724131079168233</v>
      </c>
      <c r="CT37" s="206"/>
      <c r="CU37" s="204">
        <f t="shared" si="61"/>
        <v>-30.908748218568014</v>
      </c>
      <c r="CV37" s="206"/>
      <c r="CW37" s="204">
        <f t="shared" si="62"/>
        <v>-32.092696563968829</v>
      </c>
      <c r="CX37" s="199"/>
      <c r="CY37" s="204">
        <f t="shared" si="63"/>
        <v>-25.11830977315055</v>
      </c>
      <c r="CZ37" s="206"/>
      <c r="DA37" s="204">
        <f t="shared" si="64"/>
        <v>7.4086420326119118</v>
      </c>
      <c r="DB37" s="206"/>
      <c r="DC37" s="204">
        <f t="shared" si="65"/>
        <v>1.2788901452797763</v>
      </c>
      <c r="DD37" s="206"/>
      <c r="DE37" s="204">
        <f t="shared" si="66"/>
        <v>-25.210812117792848</v>
      </c>
      <c r="DF37" s="206"/>
      <c r="DG37" s="204">
        <f t="shared" si="67"/>
        <v>17.398727063220342</v>
      </c>
      <c r="DH37" s="206"/>
      <c r="DI37" s="204">
        <f t="shared" si="68"/>
        <v>-3.9000584435589847</v>
      </c>
      <c r="DJ37" s="204"/>
      <c r="DK37" s="204">
        <f t="shared" si="69"/>
        <v>-11.609064028467387</v>
      </c>
      <c r="DL37" s="207"/>
      <c r="DM37" s="204">
        <f t="shared" si="70"/>
        <v>-16.526393906620328</v>
      </c>
      <c r="DN37" s="207"/>
      <c r="DO37" s="204">
        <f t="shared" si="71"/>
        <v>-18.023697895082037</v>
      </c>
      <c r="DP37" s="206"/>
      <c r="DQ37" s="204">
        <f t="shared" si="72"/>
        <v>-14.326420583572052</v>
      </c>
      <c r="DR37" s="199"/>
      <c r="DS37" s="204">
        <f t="shared" si="73"/>
        <v>-15.570746960670668</v>
      </c>
      <c r="DT37" s="206"/>
      <c r="DU37" s="204">
        <f t="shared" si="74"/>
        <v>-1.9058538307251571</v>
      </c>
      <c r="DV37" s="206"/>
      <c r="DW37" s="204">
        <f t="shared" si="75"/>
        <v>14.869306669844873</v>
      </c>
      <c r="DX37" s="206"/>
      <c r="DY37" s="204">
        <f t="shared" si="76"/>
        <v>-9.1454088313865043</v>
      </c>
      <c r="DZ37" s="206"/>
      <c r="EA37" s="204">
        <f t="shared" si="77"/>
        <v>-5.216002135620224</v>
      </c>
      <c r="EB37" s="206"/>
      <c r="EC37" s="204">
        <f t="shared" si="78"/>
        <v>9.8753957028355988</v>
      </c>
      <c r="ED37" s="206"/>
      <c r="EE37" s="204">
        <f t="shared" si="79"/>
        <v>-15.002253072759697</v>
      </c>
      <c r="EF37" s="206"/>
      <c r="EG37" s="204">
        <f t="shared" si="80"/>
        <v>-0.29704752440870008</v>
      </c>
      <c r="EH37" s="206"/>
      <c r="EI37" s="204">
        <f t="shared" si="4"/>
        <v>-8.1801740555286777</v>
      </c>
      <c r="EJ37" s="206"/>
      <c r="EK37" s="204">
        <f t="shared" si="81"/>
        <v>29.600327716091069</v>
      </c>
      <c r="EL37" s="206"/>
      <c r="EM37" s="204">
        <f t="shared" si="5"/>
        <v>2.940950123075603</v>
      </c>
      <c r="EN37" s="206"/>
      <c r="EO37" s="204">
        <f t="shared" si="6"/>
        <v>11.631868506254461</v>
      </c>
      <c r="EP37" s="206"/>
      <c r="EQ37" s="204">
        <f t="shared" si="7"/>
        <v>14.053838865390267</v>
      </c>
      <c r="ER37" s="206"/>
      <c r="ES37" s="204">
        <f t="shared" si="8"/>
        <v>1.5360826640170042</v>
      </c>
      <c r="ET37" s="207"/>
      <c r="EU37" s="204">
        <f t="shared" si="8"/>
        <v>1.5261003429617028</v>
      </c>
      <c r="EV37" s="207"/>
      <c r="EW37" s="204">
        <f t="shared" si="8"/>
        <v>1.6367800297653743</v>
      </c>
      <c r="EX37" s="239"/>
      <c r="EY37" s="204">
        <f t="shared" si="8"/>
        <v>1.5719198959640308</v>
      </c>
      <c r="EZ37" s="239"/>
      <c r="FA37" s="204">
        <f t="shared" si="9"/>
        <v>1.5093455574984693</v>
      </c>
      <c r="FB37" s="239"/>
      <c r="FC37" s="204">
        <f t="shared" si="10"/>
        <v>1.1374222817748616</v>
      </c>
      <c r="FD37" s="201"/>
      <c r="FE37" s="204">
        <f t="shared" si="11"/>
        <v>1.0687807857994869</v>
      </c>
      <c r="FF37" s="207"/>
      <c r="FG37" s="204">
        <f t="shared" si="12"/>
        <v>1.1723227920281802</v>
      </c>
      <c r="FH37" s="176"/>
      <c r="FI37" s="204">
        <f t="shared" si="13"/>
        <v>1.0764270719233222</v>
      </c>
      <c r="FJ37" s="176"/>
      <c r="FK37" s="204">
        <f t="shared" si="14"/>
        <v>1.2105250962227623</v>
      </c>
      <c r="FL37" s="176"/>
      <c r="FM37" s="204">
        <f t="shared" si="15"/>
        <v>1.5153687616774099</v>
      </c>
      <c r="FN37" s="176"/>
      <c r="FO37" s="204">
        <f t="shared" si="16"/>
        <v>1.466390903727524</v>
      </c>
      <c r="FP37" s="221"/>
      <c r="FQ37" s="204">
        <f t="shared" si="17"/>
        <v>1.2535222892565729</v>
      </c>
      <c r="FR37" s="221"/>
      <c r="FS37" s="204">
        <f t="shared" si="18"/>
        <v>1.3448505862399149</v>
      </c>
      <c r="FT37" s="221"/>
      <c r="FU37" s="204">
        <f t="shared" si="19"/>
        <v>1.2532885923030916</v>
      </c>
      <c r="FV37" s="176"/>
      <c r="FW37" s="204">
        <f t="shared" si="20"/>
        <v>1.2549432314312892</v>
      </c>
      <c r="FX37" s="176"/>
      <c r="FY37" s="204">
        <f t="shared" si="21"/>
        <v>1.1512858994450312</v>
      </c>
      <c r="FZ37" s="239"/>
      <c r="GA37" s="204">
        <f t="shared" si="22"/>
        <v>1.033958884496091</v>
      </c>
      <c r="GC37" s="204">
        <f t="shared" si="23"/>
        <v>1.152097963196798</v>
      </c>
      <c r="GE37" s="204">
        <f t="shared" si="24"/>
        <v>0.98103511037899926</v>
      </c>
      <c r="GG37" s="204">
        <f t="shared" si="25"/>
        <v>0.94659391276104721</v>
      </c>
      <c r="GI37" s="204">
        <f t="shared" si="26"/>
        <v>1.236754501214147</v>
      </c>
      <c r="GK37" s="204">
        <f t="shared" si="27"/>
        <v>1.2014936375023675</v>
      </c>
      <c r="GM37" s="204">
        <f t="shared" si="28"/>
        <v>1.4568054593314534</v>
      </c>
      <c r="GO37" s="391">
        <f>(CC37/CC$5)*100</f>
        <v>1.1839267786088843</v>
      </c>
      <c r="GP37" s="383" t="e">
        <f>(CD37/CD$5)*100</f>
        <v>#DIV/0!</v>
      </c>
      <c r="GQ37" s="383">
        <f>(CE37/CE$5)*100</f>
        <v>1.5175901346963254</v>
      </c>
      <c r="GR37" s="383" t="e">
        <f>(CF37/CF$5)*100</f>
        <v>#DIV/0!</v>
      </c>
      <c r="GS37" s="391">
        <f>(CG37/CG$5)*100</f>
        <v>1.3922618930736304</v>
      </c>
      <c r="GT37" s="383" t="e">
        <f t="shared" si="30"/>
        <v>#DIV/0!</v>
      </c>
      <c r="GU37" s="391">
        <f>(CI37/CI$5)*100</f>
        <v>1.4571678128814247</v>
      </c>
      <c r="GW37" s="391">
        <f>(CK37/CK$5)*100</f>
        <v>1.455986823883286</v>
      </c>
    </row>
    <row r="38" spans="1:205" ht="17.25" customHeight="1" x14ac:dyDescent="0.45">
      <c r="A38" s="222"/>
      <c r="B38" s="219"/>
      <c r="C38" s="219" t="s">
        <v>50</v>
      </c>
      <c r="D38" s="223"/>
      <c r="E38" s="224">
        <f>+'t44 (4)'!B29</f>
        <v>940857</v>
      </c>
      <c r="F38" s="224"/>
      <c r="G38" s="224">
        <f>+'t44 (4)'!D29</f>
        <v>1211461</v>
      </c>
      <c r="H38" s="224"/>
      <c r="I38" s="224">
        <f>+'t44 (4)'!F29</f>
        <v>1194069</v>
      </c>
      <c r="J38" s="224"/>
      <c r="K38" s="224">
        <f>+'t44 (4)'!H29</f>
        <v>1036547</v>
      </c>
      <c r="L38" s="225"/>
      <c r="M38" s="224">
        <f>+'t44 (4)'!J29</f>
        <v>1496985</v>
      </c>
      <c r="N38" s="225"/>
      <c r="O38" s="224">
        <f>+'t44 (4)'!L29</f>
        <v>1071570</v>
      </c>
      <c r="P38" s="226"/>
      <c r="Q38" s="224">
        <f>+'t44 (4)'!N29</f>
        <v>900311</v>
      </c>
      <c r="R38" s="226"/>
      <c r="S38" s="224">
        <f>+'t44 (4)'!P29</f>
        <v>618197</v>
      </c>
      <c r="T38" s="226"/>
      <c r="U38" s="224">
        <f>+'t44 (4)'!R29</f>
        <v>586932</v>
      </c>
      <c r="V38" s="226"/>
      <c r="W38" s="224">
        <f>+'t44 (4)'!T29</f>
        <v>894005</v>
      </c>
      <c r="X38" s="226"/>
      <c r="Y38" s="224">
        <f>+'t44 (4)'!V29</f>
        <v>741356</v>
      </c>
      <c r="Z38" s="226"/>
      <c r="AA38" s="224">
        <f>+'t44 (4)'!X29</f>
        <v>1003434</v>
      </c>
      <c r="AB38" s="224"/>
      <c r="AC38" s="224">
        <f>+'t44 (4)'!Z29</f>
        <v>888830</v>
      </c>
      <c r="AD38" s="224"/>
      <c r="AE38" s="224">
        <f>+'t44 (4)'!AB29</f>
        <v>1113268</v>
      </c>
      <c r="AF38" s="226"/>
      <c r="AG38" s="224">
        <f>+'t44 (4)'!AD29</f>
        <v>1183574</v>
      </c>
      <c r="AH38" s="226"/>
      <c r="AI38" s="224">
        <f>+'t44 (4)'!AF29</f>
        <v>960837</v>
      </c>
      <c r="AJ38" s="226"/>
      <c r="AK38" s="224">
        <f>+'t44 (4)'!AH29</f>
        <v>1095565</v>
      </c>
      <c r="AL38" s="226"/>
      <c r="AM38" s="224">
        <f>+'t44 (4)'!AJ29</f>
        <v>743050</v>
      </c>
      <c r="AN38" s="226"/>
      <c r="AO38" s="224">
        <f>+'t44 (4)'!AL29</f>
        <v>630877</v>
      </c>
      <c r="AP38" s="226"/>
      <c r="AQ38" s="224">
        <f>+'t44 (4)'!AN29</f>
        <v>786568</v>
      </c>
      <c r="AR38" s="226"/>
      <c r="AS38" s="224">
        <f>+'t44 (4)'!AP29</f>
        <v>743849</v>
      </c>
      <c r="AT38" s="226"/>
      <c r="AU38" s="224">
        <f>+'t44 (4)'!AR29</f>
        <v>788245</v>
      </c>
      <c r="AV38" s="226"/>
      <c r="AW38" s="224">
        <f>+'t44 (4)'!AT29</f>
        <v>1229367</v>
      </c>
      <c r="AX38" s="226"/>
      <c r="AY38" s="224">
        <f>+'t44 (4)'!AV29</f>
        <v>1114992</v>
      </c>
      <c r="AZ38" s="226"/>
      <c r="BA38" s="224">
        <f t="shared" si="1"/>
        <v>11279022</v>
      </c>
      <c r="BB38" s="226"/>
      <c r="BC38" s="224">
        <f>+'t44 (4)'!AX29</f>
        <v>851375</v>
      </c>
      <c r="BD38" s="226"/>
      <c r="BE38" s="224">
        <f>+'t44 (4)'!AZ29</f>
        <v>1086679</v>
      </c>
      <c r="BF38" s="226"/>
      <c r="BG38" s="224">
        <f>+'t44 (4)'!BB29</f>
        <v>1137320</v>
      </c>
      <c r="BH38" s="226"/>
      <c r="BI38" s="224">
        <f t="shared" si="2"/>
        <v>3075374</v>
      </c>
      <c r="BJ38" s="226"/>
      <c r="BK38" s="224">
        <f>+'t44 (4)'!BD29</f>
        <v>868945</v>
      </c>
      <c r="BL38" s="226"/>
      <c r="BM38" s="224">
        <f>+'t44 (4)'!BF29</f>
        <v>878646</v>
      </c>
      <c r="BN38" s="226"/>
      <c r="BO38" s="224">
        <f>+'t44 (4)'!BH29</f>
        <v>786099</v>
      </c>
      <c r="BP38" s="226"/>
      <c r="BQ38" s="224">
        <f>+'t44 (4)'!BJ29</f>
        <v>937911</v>
      </c>
      <c r="BR38" s="226"/>
      <c r="BS38" s="224">
        <f>+'t44 (4)'!BL29</f>
        <v>800130</v>
      </c>
      <c r="BT38" s="226"/>
      <c r="BU38" s="224">
        <f>+'t44 (4)'!BN29</f>
        <v>777867</v>
      </c>
      <c r="BV38" s="226"/>
      <c r="BW38" s="224">
        <f>+'t44 (4)'!BP29</f>
        <v>987670</v>
      </c>
      <c r="BX38" s="226"/>
      <c r="BY38" s="224">
        <f>+'t44 (4)'!BR29</f>
        <v>920805</v>
      </c>
      <c r="BZ38" s="226"/>
      <c r="CA38" s="224">
        <f>+'t44 (4)'!BT29</f>
        <v>1066162</v>
      </c>
      <c r="CB38" s="226"/>
      <c r="CC38" s="224">
        <f>CA38+BY38+BW38+BU38+BS38+BQ38+BO38+BM38+BK38+BG38+BE38+BC38</f>
        <v>11099609</v>
      </c>
      <c r="CD38" s="226"/>
      <c r="CE38" s="224">
        <f>+'t44 (4)'!BV29</f>
        <v>1033018</v>
      </c>
      <c r="CF38" s="226"/>
      <c r="CG38" s="224">
        <f>+'t44 (4)'!BX29</f>
        <v>890144</v>
      </c>
      <c r="CH38" s="226"/>
      <c r="CI38" s="224">
        <f>+'t44 (4)'!BZ29</f>
        <v>939925</v>
      </c>
      <c r="CJ38" s="226"/>
      <c r="CK38" s="224">
        <f t="shared" si="3"/>
        <v>2863087</v>
      </c>
      <c r="CL38" s="226"/>
      <c r="CM38" s="227">
        <f t="shared" si="57"/>
        <v>-5.5297457530740557</v>
      </c>
      <c r="CN38" s="227"/>
      <c r="CO38" s="227">
        <f t="shared" si="58"/>
        <v>-8.1053372745800267</v>
      </c>
      <c r="CP38" s="227"/>
      <c r="CQ38" s="227">
        <f t="shared" si="59"/>
        <v>-0.87892743216682057</v>
      </c>
      <c r="CR38" s="227"/>
      <c r="CS38" s="227">
        <f t="shared" si="60"/>
        <v>-7.3040585713913586</v>
      </c>
      <c r="CT38" s="228"/>
      <c r="CU38" s="227">
        <f t="shared" si="61"/>
        <v>-26.815231949551933</v>
      </c>
      <c r="CV38" s="228"/>
      <c r="CW38" s="227">
        <f t="shared" si="62"/>
        <v>-30.657819834448517</v>
      </c>
      <c r="CX38" s="216"/>
      <c r="CY38" s="227">
        <f t="shared" si="63"/>
        <v>-29.926769749564318</v>
      </c>
      <c r="CZ38" s="206"/>
      <c r="DA38" s="227">
        <f t="shared" si="64"/>
        <v>27.235816414508651</v>
      </c>
      <c r="DB38" s="206"/>
      <c r="DC38" s="227">
        <f t="shared" si="65"/>
        <v>26.735124341491012</v>
      </c>
      <c r="DD38" s="206"/>
      <c r="DE38" s="227">
        <f t="shared" si="66"/>
        <v>-11.829911465819542</v>
      </c>
      <c r="DF38" s="206"/>
      <c r="DG38" s="227">
        <f t="shared" si="67"/>
        <v>65.826809252235094</v>
      </c>
      <c r="DH38" s="206"/>
      <c r="DI38" s="227">
        <f t="shared" si="68"/>
        <v>11.117622085757507</v>
      </c>
      <c r="DJ38" s="227"/>
      <c r="DK38" s="227">
        <f t="shared" si="69"/>
        <v>-4.2139666752922356</v>
      </c>
      <c r="DL38" s="229"/>
      <c r="DM38" s="227">
        <f t="shared" si="70"/>
        <v>-2.388373688994927</v>
      </c>
      <c r="DN38" s="229"/>
      <c r="DO38" s="227">
        <f t="shared" si="71"/>
        <v>-3.9079939234893613</v>
      </c>
      <c r="DP38" s="206"/>
      <c r="DQ38" s="227">
        <f t="shared" si="72"/>
        <v>-9.5637449432109722</v>
      </c>
      <c r="DR38" s="199"/>
      <c r="DS38" s="227">
        <f t="shared" si="73"/>
        <v>-19.799738034712679</v>
      </c>
      <c r="DT38" s="206"/>
      <c r="DU38" s="227">
        <f t="shared" si="74"/>
        <v>5.7935535966624041</v>
      </c>
      <c r="DV38" s="206"/>
      <c r="DW38" s="227">
        <f t="shared" si="75"/>
        <v>48.66780687836139</v>
      </c>
      <c r="DX38" s="206"/>
      <c r="DY38" s="227">
        <f t="shared" si="76"/>
        <v>1.7241993063536798</v>
      </c>
      <c r="DZ38" s="206"/>
      <c r="EA38" s="227">
        <f t="shared" si="77"/>
        <v>4.5732399989782957</v>
      </c>
      <c r="EB38" s="206"/>
      <c r="EC38" s="227">
        <f t="shared" si="78"/>
        <v>25.299875038852136</v>
      </c>
      <c r="ED38" s="206"/>
      <c r="EE38" s="227">
        <f t="shared" si="79"/>
        <v>-25.099258398834522</v>
      </c>
      <c r="EF38" s="206"/>
      <c r="EG38" s="227">
        <f t="shared" si="80"/>
        <v>-4.3794036190394241</v>
      </c>
      <c r="EH38" s="206"/>
      <c r="EI38" s="227">
        <f t="shared" si="4"/>
        <v>-1.5906786953691521</v>
      </c>
      <c r="EJ38" s="206"/>
      <c r="EK38" s="227">
        <f t="shared" si="81"/>
        <v>21.335251798561149</v>
      </c>
      <c r="EL38" s="206"/>
      <c r="EM38" s="227">
        <f t="shared" si="5"/>
        <v>-18.085837676075457</v>
      </c>
      <c r="EN38" s="206"/>
      <c r="EO38" s="227">
        <f t="shared" si="6"/>
        <v>-17.356153061583367</v>
      </c>
      <c r="EP38" s="206"/>
      <c r="EQ38" s="227">
        <f t="shared" si="7"/>
        <v>-6.902802716027379</v>
      </c>
      <c r="ER38" s="206"/>
      <c r="ES38" s="227">
        <f t="shared" si="8"/>
        <v>157.94448516917936</v>
      </c>
      <c r="ET38" s="229"/>
      <c r="EU38" s="227">
        <f t="shared" si="8"/>
        <v>162.89652957792461</v>
      </c>
      <c r="EV38" s="229"/>
      <c r="EW38" s="227">
        <f t="shared" si="8"/>
        <v>174.53145547360864</v>
      </c>
      <c r="EX38" s="230"/>
      <c r="EY38" s="227">
        <f t="shared" si="8"/>
        <v>177.25197918527957</v>
      </c>
      <c r="EZ38" s="230"/>
      <c r="FA38" s="227">
        <f t="shared" si="9"/>
        <v>178.29864039688499</v>
      </c>
      <c r="FB38" s="230"/>
      <c r="FC38" s="227">
        <f t="shared" si="10"/>
        <v>115.63205480223324</v>
      </c>
      <c r="FD38" s="219"/>
      <c r="FE38" s="227">
        <f t="shared" si="11"/>
        <v>105.73852799898739</v>
      </c>
      <c r="FF38" s="229"/>
      <c r="FG38" s="227">
        <f t="shared" si="12"/>
        <v>120.75213371222327</v>
      </c>
      <c r="FH38" s="176"/>
      <c r="FI38" s="227">
        <f t="shared" si="13"/>
        <v>111.32743549315882</v>
      </c>
      <c r="FJ38" s="176"/>
      <c r="FK38" s="227">
        <f t="shared" si="14"/>
        <v>128.53645241087239</v>
      </c>
      <c r="FL38" s="176"/>
      <c r="FM38" s="227">
        <f t="shared" si="15"/>
        <v>186.96432803104247</v>
      </c>
      <c r="FN38" s="176"/>
      <c r="FO38" s="227">
        <f t="shared" si="16"/>
        <v>174.1401572817073</v>
      </c>
      <c r="FP38" s="221"/>
      <c r="FQ38" s="227"/>
      <c r="FR38" s="221"/>
      <c r="FS38" s="227"/>
      <c r="FT38" s="221"/>
      <c r="FU38" s="227"/>
      <c r="FV38" s="176"/>
      <c r="FW38" s="227"/>
      <c r="FX38" s="176"/>
      <c r="FY38" s="227"/>
      <c r="FZ38" s="239"/>
      <c r="GA38" s="227"/>
      <c r="GC38" s="227"/>
      <c r="GE38" s="227"/>
      <c r="GG38" s="227"/>
      <c r="GI38" s="227"/>
      <c r="GK38" s="227"/>
      <c r="GM38" s="227"/>
      <c r="GO38" s="383"/>
      <c r="GP38" s="383"/>
      <c r="GQ38" s="383"/>
      <c r="GR38" s="383"/>
      <c r="GS38" s="383"/>
      <c r="GT38" s="383"/>
      <c r="GU38" s="383"/>
      <c r="GW38" s="383"/>
    </row>
    <row r="39" spans="1:205" ht="17.25" customHeight="1" x14ac:dyDescent="0.45">
      <c r="A39" s="222"/>
      <c r="B39" s="219"/>
      <c r="C39" s="219" t="s">
        <v>51</v>
      </c>
      <c r="D39" s="223"/>
      <c r="E39" s="224">
        <f>(E37/E38)*1000000</f>
        <v>10394.959063917258</v>
      </c>
      <c r="F39" s="224"/>
      <c r="G39" s="224">
        <f>(G37/G38)*1000000</f>
        <v>9244.3339075711046</v>
      </c>
      <c r="H39" s="224"/>
      <c r="I39" s="224">
        <f>(I37/I38)*1000000</f>
        <v>9694.6156377897769</v>
      </c>
      <c r="J39" s="224"/>
      <c r="K39" s="224">
        <f>(K37/K38)*1000000</f>
        <v>9419.0229676030121</v>
      </c>
      <c r="L39" s="225"/>
      <c r="M39" s="224">
        <f>(M37/M38)*1000000</f>
        <v>8966.8166347692204</v>
      </c>
      <c r="N39" s="225"/>
      <c r="O39" s="224">
        <f>(O37/O38)*1000000</f>
        <v>10044.411471019159</v>
      </c>
      <c r="P39" s="226"/>
      <c r="Q39" s="224">
        <f>(Q37/Q38)*1000000</f>
        <v>9458.7092682417533</v>
      </c>
      <c r="R39" s="226"/>
      <c r="S39" s="224">
        <f>(S37/S38)*1000000</f>
        <v>11500.65432216591</v>
      </c>
      <c r="T39" s="226"/>
      <c r="U39" s="224">
        <f>(U37/U38)*1000000</f>
        <v>12099.306222867384</v>
      </c>
      <c r="V39" s="226"/>
      <c r="W39" s="224">
        <f>(W37/W38)*1000000</f>
        <v>11102.734324752098</v>
      </c>
      <c r="X39" s="226"/>
      <c r="Y39" s="224">
        <f>(Y37/Y38)*1000000</f>
        <v>11448.561824548529</v>
      </c>
      <c r="Z39" s="226"/>
      <c r="AA39" s="224">
        <f>(AA37/AA38)*1000000</f>
        <v>9736.6742605891377</v>
      </c>
      <c r="AB39" s="224"/>
      <c r="AC39" s="224">
        <f>(AC37/AC38)*1000000</f>
        <v>9725.4593116794003</v>
      </c>
      <c r="AD39" s="224"/>
      <c r="AE39" s="224">
        <f>(AE37/AE38)*1000000</f>
        <v>9368.5258176827138</v>
      </c>
      <c r="AF39" s="226"/>
      <c r="AG39" s="224">
        <f>(AG37/AG38)*1000000</f>
        <v>9378.1377421268116</v>
      </c>
      <c r="AH39" s="226"/>
      <c r="AI39" s="224">
        <f>(AI37/AI38)*1000000</f>
        <v>8868.2783864484809</v>
      </c>
      <c r="AJ39" s="226"/>
      <c r="AK39" s="224">
        <f>(AK37/AK38)*1000000</f>
        <v>8465.2667801545322</v>
      </c>
      <c r="AL39" s="226"/>
      <c r="AM39" s="224">
        <f>(AM37/AM38)*1000000</f>
        <v>9836.565507031828</v>
      </c>
      <c r="AN39" s="226"/>
      <c r="AO39" s="224">
        <f>(AO37/AO38)*1000000</f>
        <v>10107.770611387006</v>
      </c>
      <c r="AP39" s="226"/>
      <c r="AQ39" s="224">
        <f>(AQ37/AQ38)*1000000</f>
        <v>9708.5058125934429</v>
      </c>
      <c r="AR39" s="226"/>
      <c r="AS39" s="224">
        <f>(AS37/AS38)*1000000</f>
        <v>9669.018846566978</v>
      </c>
      <c r="AT39" s="226"/>
      <c r="AU39" s="224">
        <f>(AU37/AU38)*1000000</f>
        <v>9417.7571694079888</v>
      </c>
      <c r="AV39" s="226"/>
      <c r="AW39" s="224">
        <f>(AW37/AW38)*1000000</f>
        <v>8105.1223922555264</v>
      </c>
      <c r="AX39" s="226"/>
      <c r="AY39" s="224">
        <f>(AY37/AY38)*1000000</f>
        <v>8420.7510009040416</v>
      </c>
      <c r="AZ39" s="224"/>
      <c r="BA39" s="224">
        <f>(BA37/BA38)*1000000</f>
        <v>9155.0623804085135</v>
      </c>
      <c r="BB39" s="224" t="e">
        <f t="shared" ref="BB39:BL39" si="85">(BB37/BB38)*1000000</f>
        <v>#DIV/0!</v>
      </c>
      <c r="BC39" s="224">
        <f>(BC37/BC38)*1000000</f>
        <v>8974.611657612686</v>
      </c>
      <c r="BD39" s="224" t="e">
        <f t="shared" si="85"/>
        <v>#DIV/0!</v>
      </c>
      <c r="BE39" s="224">
        <f>(BE37/BE38)*1000000</f>
        <v>8011.593119955387</v>
      </c>
      <c r="BF39" s="224" t="e">
        <f t="shared" si="85"/>
        <v>#DIV/0!</v>
      </c>
      <c r="BG39" s="224">
        <f>(BG37/BG38)*1000000</f>
        <v>8000.5099708085663</v>
      </c>
      <c r="BH39" s="224"/>
      <c r="BI39" s="224">
        <f>(BI37/BI38)*1000000</f>
        <v>8274.0928420413256</v>
      </c>
      <c r="BJ39" s="224" t="e">
        <f t="shared" si="85"/>
        <v>#DIV/0!</v>
      </c>
      <c r="BK39" s="224">
        <f>(BK37/BK38)*1000000</f>
        <v>8401.2451881304351</v>
      </c>
      <c r="BL39" s="224" t="e">
        <f t="shared" si="85"/>
        <v>#DIV/0!</v>
      </c>
      <c r="BM39" s="224">
        <f>(BM37/BM38)*1000000</f>
        <v>8911.6435970800521</v>
      </c>
      <c r="BN39" s="226"/>
      <c r="BO39" s="224">
        <f>(BO37/BO38)*1000000</f>
        <v>9120.6832727175588</v>
      </c>
      <c r="BP39" s="226"/>
      <c r="BQ39" s="224">
        <f>(BQ37/BQ38)*1000000</f>
        <v>7809.8454970674184</v>
      </c>
      <c r="BR39" s="226"/>
      <c r="BS39" s="224">
        <f>(BS37/BS38)*1000000</f>
        <v>8671.115943659157</v>
      </c>
      <c r="BT39" s="226"/>
      <c r="BU39" s="224">
        <f>(BU37/BU38)*1000000</f>
        <v>8763.8889424541721</v>
      </c>
      <c r="BV39" s="226"/>
      <c r="BW39" s="224">
        <f>(BW37/BW38)*1000000</f>
        <v>8258.4263974809401</v>
      </c>
      <c r="BX39" s="226"/>
      <c r="BY39" s="224">
        <f>(BY37/BY38)*1000000</f>
        <v>9197.7345909285905</v>
      </c>
      <c r="BZ39" s="226"/>
      <c r="CA39" s="224">
        <f>(CA37/CA38)*1000000</f>
        <v>8780.2604107068164</v>
      </c>
      <c r="CB39" s="226"/>
      <c r="CC39" s="224">
        <f>(CC37/CC38)*1000000</f>
        <v>8542.0387330760932</v>
      </c>
      <c r="CD39" s="226"/>
      <c r="CE39" s="224">
        <f>(CE37/CE38)*1000000</f>
        <v>9585.9413872749556</v>
      </c>
      <c r="CF39" s="226"/>
      <c r="CG39" s="224">
        <f>(CG37/CG38)*1000000</f>
        <v>10068.112575044037</v>
      </c>
      <c r="CH39" s="226"/>
      <c r="CI39" s="224">
        <f>(CI37/CI38)*1000000</f>
        <v>10806.755858180175</v>
      </c>
      <c r="CJ39" s="226"/>
      <c r="CK39" s="224">
        <f>(CK37/CK38)*1000000</f>
        <v>10136.632243449116</v>
      </c>
      <c r="CL39" s="226"/>
      <c r="CM39" s="227">
        <f t="shared" si="57"/>
        <v>-6.4406194206363949</v>
      </c>
      <c r="CN39" s="227"/>
      <c r="CO39" s="227">
        <f t="shared" si="58"/>
        <v>1.3434381682156271</v>
      </c>
      <c r="CP39" s="227"/>
      <c r="CQ39" s="227">
        <f t="shared" si="59"/>
        <v>-3.2644707896342884</v>
      </c>
      <c r="CR39" s="227"/>
      <c r="CS39" s="227">
        <f t="shared" si="60"/>
        <v>-5.8471519078871825</v>
      </c>
      <c r="CT39" s="228"/>
      <c r="CU39" s="227">
        <f t="shared" si="61"/>
        <v>-5.5933992524159208</v>
      </c>
      <c r="CV39" s="228"/>
      <c r="CW39" s="227">
        <f t="shared" si="62"/>
        <v>-2.069269708703414</v>
      </c>
      <c r="CX39" s="216"/>
      <c r="CY39" s="227">
        <f t="shared" si="63"/>
        <v>6.8620498287701892</v>
      </c>
      <c r="CZ39" s="206"/>
      <c r="DA39" s="227">
        <f t="shared" si="64"/>
        <v>-15.583013447490124</v>
      </c>
      <c r="DB39" s="206"/>
      <c r="DC39" s="227">
        <f t="shared" si="65"/>
        <v>-20.086171318709368</v>
      </c>
      <c r="DD39" s="206"/>
      <c r="DE39" s="227">
        <f t="shared" si="66"/>
        <v>-15.176235925844617</v>
      </c>
      <c r="DF39" s="206"/>
      <c r="DG39" s="227">
        <f t="shared" si="67"/>
        <v>-29.204012552247804</v>
      </c>
      <c r="DH39" s="206"/>
      <c r="DI39" s="227">
        <f t="shared" si="68"/>
        <v>-13.515120506922184</v>
      </c>
      <c r="DJ39" s="227"/>
      <c r="DK39" s="227">
        <f t="shared" si="69"/>
        <v>-7.7204338633653391</v>
      </c>
      <c r="DL39" s="229"/>
      <c r="DM39" s="227">
        <f t="shared" si="70"/>
        <v>-14.483951094698067</v>
      </c>
      <c r="DN39" s="229"/>
      <c r="DO39" s="227">
        <f t="shared" si="71"/>
        <v>-14.689779668408043</v>
      </c>
      <c r="DP39" s="206"/>
      <c r="DQ39" s="227">
        <f t="shared" si="72"/>
        <v>-5.266334433430897</v>
      </c>
      <c r="DR39" s="199"/>
      <c r="DS39" s="227">
        <f t="shared" si="73"/>
        <v>5.2730389781923792</v>
      </c>
      <c r="DT39" s="206"/>
      <c r="DU39" s="227">
        <f t="shared" si="74"/>
        <v>-7.277766145129716</v>
      </c>
      <c r="DV39" s="206"/>
      <c r="DW39" s="227">
        <f t="shared" si="75"/>
        <v>-22.73424281839992</v>
      </c>
      <c r="DX39" s="206"/>
      <c r="DY39" s="227">
        <f t="shared" si="76"/>
        <v>-10.685371044312808</v>
      </c>
      <c r="DZ39" s="206"/>
      <c r="EA39" s="227">
        <f t="shared" si="77"/>
        <v>-9.3611349659761594</v>
      </c>
      <c r="EB39" s="206"/>
      <c r="EC39" s="227">
        <f t="shared" si="78"/>
        <v>-12.310051651076126</v>
      </c>
      <c r="ED39" s="206"/>
      <c r="EE39" s="227">
        <f t="shared" si="79"/>
        <v>13.48051449188552</v>
      </c>
      <c r="EF39" s="206"/>
      <c r="EG39" s="227">
        <f t="shared" si="80"/>
        <v>4.2693271629119289</v>
      </c>
      <c r="EH39" s="206"/>
      <c r="EI39" s="227">
        <f t="shared" ref="EI39:EI72" si="86">((CC39/BA39)-1)*100</f>
        <v>-6.6960073220720728</v>
      </c>
      <c r="EJ39" s="206"/>
      <c r="EK39" s="227">
        <f t="shared" si="81"/>
        <v>6.8117680517542079</v>
      </c>
      <c r="EL39" s="206"/>
      <c r="EM39" s="227">
        <f t="shared" ref="EM39:EM72" si="87">((CG39/BE39)-1)*100</f>
        <v>25.669294786903784</v>
      </c>
      <c r="EN39" s="206"/>
      <c r="EO39" s="227">
        <f t="shared" ref="EO39:EO72" si="88">((CI39/BG39)-1)*100</f>
        <v>35.075837635485094</v>
      </c>
      <c r="EP39" s="206"/>
      <c r="EQ39" s="227">
        <f t="shared" ref="EQ39:EQ72" si="89">((CK39/BI39)-1)*100</f>
        <v>22.510496763392339</v>
      </c>
      <c r="ER39" s="206"/>
      <c r="ES39" s="227">
        <f t="shared" si="8"/>
        <v>1.7282074907653928</v>
      </c>
      <c r="ET39" s="229"/>
      <c r="EU39" s="227">
        <f t="shared" si="8"/>
        <v>1.3708292549158896</v>
      </c>
      <c r="EV39" s="229"/>
      <c r="EW39" s="227">
        <f t="shared" si="8"/>
        <v>1.3829131340882568</v>
      </c>
      <c r="EX39" s="230"/>
      <c r="EY39" s="227">
        <f t="shared" si="8"/>
        <v>1.6359901793582377</v>
      </c>
      <c r="EZ39" s="230"/>
      <c r="FA39" s="227">
        <f t="shared" si="9"/>
        <v>1.3776869081236343</v>
      </c>
      <c r="FB39" s="230"/>
      <c r="FC39" s="227">
        <f t="shared" si="10"/>
        <v>1.5307479735884013</v>
      </c>
      <c r="FD39" s="219"/>
      <c r="FE39" s="227">
        <f t="shared" si="11"/>
        <v>1.6941191164038107</v>
      </c>
      <c r="FF39" s="229"/>
      <c r="FG39" s="227">
        <f t="shared" si="12"/>
        <v>1.4904277723326911</v>
      </c>
      <c r="FH39" s="176"/>
      <c r="FI39" s="227">
        <f t="shared" si="13"/>
        <v>1.447104280469991</v>
      </c>
      <c r="FJ39" s="176"/>
      <c r="FK39" s="227">
        <f t="shared" si="14"/>
        <v>1.5357218837071751</v>
      </c>
      <c r="FL39" s="176"/>
      <c r="FM39" s="227">
        <f t="shared" si="15"/>
        <v>1.2326414827121681</v>
      </c>
      <c r="FN39" s="176"/>
      <c r="FO39" s="227">
        <f t="shared" si="16"/>
        <v>1.3151582286935906</v>
      </c>
      <c r="FP39" s="221"/>
      <c r="FQ39" s="227"/>
      <c r="FR39" s="221"/>
      <c r="FS39" s="227"/>
      <c r="FT39" s="221"/>
      <c r="FU39" s="227"/>
      <c r="FV39" s="176"/>
      <c r="FW39" s="227"/>
      <c r="FX39" s="176"/>
      <c r="FY39" s="227"/>
      <c r="FZ39" s="239"/>
      <c r="GA39" s="227"/>
      <c r="GC39" s="227"/>
      <c r="GE39" s="227"/>
      <c r="GG39" s="227"/>
      <c r="GI39" s="227"/>
      <c r="GK39" s="227"/>
      <c r="GM39" s="227"/>
      <c r="GO39" s="383"/>
      <c r="GP39" s="383"/>
      <c r="GQ39" s="383"/>
      <c r="GR39" s="383"/>
      <c r="GS39" s="383"/>
      <c r="GT39" s="383"/>
      <c r="GU39" s="383"/>
      <c r="GW39" s="383"/>
    </row>
    <row r="40" spans="1:205" ht="17.25" customHeight="1" x14ac:dyDescent="0.45">
      <c r="A40" s="222"/>
      <c r="B40" s="246" t="s">
        <v>222</v>
      </c>
      <c r="C40" s="247"/>
      <c r="D40" s="223"/>
      <c r="E40" s="224">
        <f>+'t44 (4)'!C30</f>
        <v>4148.8100000000004</v>
      </c>
      <c r="F40" s="224"/>
      <c r="G40" s="224">
        <f>+'t44 (4)'!E30</f>
        <v>5679.38</v>
      </c>
      <c r="H40" s="224"/>
      <c r="I40" s="224">
        <f>+'t44 (4)'!G30</f>
        <v>4956.99</v>
      </c>
      <c r="J40" s="224"/>
      <c r="K40" s="224">
        <f>+'t44 (4)'!I30</f>
        <v>4567.32</v>
      </c>
      <c r="L40" s="225"/>
      <c r="M40" s="224">
        <f>+'t44 (4)'!K30</f>
        <v>7472.85</v>
      </c>
      <c r="N40" s="225"/>
      <c r="O40" s="224">
        <f>+'t44 (4)'!M30</f>
        <v>5289.36</v>
      </c>
      <c r="P40" s="226"/>
      <c r="Q40" s="224">
        <f>+'t44 (4)'!O30</f>
        <v>4196.47</v>
      </c>
      <c r="R40" s="226"/>
      <c r="S40" s="224">
        <f>+'t44 (4)'!Q30</f>
        <v>2407.7800000000002</v>
      </c>
      <c r="T40" s="226"/>
      <c r="U40" s="224">
        <f>+'t44 (4)'!S30</f>
        <v>1985.94</v>
      </c>
      <c r="V40" s="226"/>
      <c r="W40" s="224">
        <f>+'t44 (4)'!U30</f>
        <v>4434.38</v>
      </c>
      <c r="X40" s="226"/>
      <c r="Y40" s="224">
        <f>+'t44 (4)'!W30</f>
        <v>2759.84</v>
      </c>
      <c r="Z40" s="226"/>
      <c r="AA40" s="224">
        <f>+'t44 (4)'!Y30</f>
        <v>4263.32</v>
      </c>
      <c r="AB40" s="224"/>
      <c r="AC40" s="224">
        <f>+'t44 (4)'!AA30</f>
        <v>3429.31</v>
      </c>
      <c r="AD40" s="224"/>
      <c r="AE40" s="224">
        <f>+'t44 (4)'!AC30</f>
        <v>3859.86</v>
      </c>
      <c r="AF40" s="226"/>
      <c r="AG40" s="224">
        <f>+'t44 (4)'!AE30</f>
        <v>4028.04</v>
      </c>
      <c r="AH40" s="226"/>
      <c r="AI40" s="224">
        <f>+'t44 (4)'!AG30</f>
        <v>3297.93</v>
      </c>
      <c r="AJ40" s="226"/>
      <c r="AK40" s="224">
        <f>+'t44 (4)'!AI30</f>
        <v>4193.1099999999997</v>
      </c>
      <c r="AL40" s="226"/>
      <c r="AM40" s="224">
        <f>+'t44 (4)'!AK30</f>
        <v>2668.8</v>
      </c>
      <c r="AN40" s="226"/>
      <c r="AO40" s="224">
        <f>+'t44 (4)'!AM30</f>
        <v>2237.9299999999998</v>
      </c>
      <c r="AP40" s="226"/>
      <c r="AQ40" s="224">
        <f>+'t44 (4)'!AO30</f>
        <v>2383.1799999999998</v>
      </c>
      <c r="AR40" s="226"/>
      <c r="AS40" s="224">
        <f>+'t44 (4)'!AQ30</f>
        <v>2203.0700000000002</v>
      </c>
      <c r="AT40" s="226"/>
      <c r="AU40" s="224">
        <f>+'t44 (4)'!AS30</f>
        <v>2171.04</v>
      </c>
      <c r="AV40" s="226"/>
      <c r="AW40" s="224">
        <f>+'t44 (4)'!AU30</f>
        <v>4685.49</v>
      </c>
      <c r="AX40" s="226"/>
      <c r="AY40" s="224">
        <f>+'t44 (4)'!AW30</f>
        <v>4056.09</v>
      </c>
      <c r="AZ40" s="226"/>
      <c r="BA40" s="224">
        <f t="shared" si="1"/>
        <v>39213.850000000006</v>
      </c>
      <c r="BB40" s="226"/>
      <c r="BC40" s="224">
        <f>+'t44 (4)'!AY30</f>
        <v>2757.66</v>
      </c>
      <c r="BD40" s="226"/>
      <c r="BE40" s="224">
        <f>+'t44 (4)'!BA30</f>
        <v>4124.1099999999997</v>
      </c>
      <c r="BF40" s="226"/>
      <c r="BG40" s="224">
        <f>+'t44 (4)'!BC30</f>
        <v>3922.33</v>
      </c>
      <c r="BH40" s="226"/>
      <c r="BI40" s="224">
        <f t="shared" si="2"/>
        <v>10804.099999999999</v>
      </c>
      <c r="BJ40" s="226"/>
      <c r="BK40" s="224">
        <f>+'t44 (4)'!BE30</f>
        <v>2979.96</v>
      </c>
      <c r="BL40" s="226"/>
      <c r="BM40" s="224">
        <f>+'t44 (4)'!BG30</f>
        <v>2492.9899999999998</v>
      </c>
      <c r="BN40" s="226"/>
      <c r="BO40" s="224">
        <f>+'t44 (4)'!BI30</f>
        <v>1940.92</v>
      </c>
      <c r="BP40" s="226"/>
      <c r="BQ40" s="224">
        <f>+'t44 (4)'!BK30</f>
        <v>3004.46</v>
      </c>
      <c r="BR40" s="226"/>
      <c r="BS40" s="224">
        <f>+'t44 (4)'!BM30</f>
        <v>2321.66</v>
      </c>
      <c r="BT40" s="226"/>
      <c r="BU40" s="224">
        <f>+'t44 (4)'!BO30</f>
        <v>2337.9299999999998</v>
      </c>
      <c r="BV40" s="226"/>
      <c r="BW40" s="224">
        <f>+'t44 (4)'!BQ30</f>
        <v>3340.17</v>
      </c>
      <c r="BX40" s="226"/>
      <c r="BY40" s="224">
        <f>+'t44 (4)'!BS30</f>
        <v>3346.16</v>
      </c>
      <c r="BZ40" s="226"/>
      <c r="CA40" s="224">
        <f>+'t44 (4)'!BU30</f>
        <v>3715.69</v>
      </c>
      <c r="CB40" s="226"/>
      <c r="CC40" s="224">
        <f>CA40+BY40+BW40+BU40+BS40+BQ40+BO40+BM40+BK40+BG40+BE40+BC40</f>
        <v>36284.039999999994</v>
      </c>
      <c r="CD40" s="226"/>
      <c r="CE40" s="224">
        <f>+'t44 (4)'!BW30</f>
        <v>4616.58</v>
      </c>
      <c r="CF40" s="226"/>
      <c r="CG40" s="224">
        <f>+'t44 (4)'!BY30</f>
        <v>3245.37</v>
      </c>
      <c r="CH40" s="226"/>
      <c r="CI40" s="224">
        <f>+'t44 (4)'!CA30</f>
        <v>3458.43</v>
      </c>
      <c r="CJ40" s="226"/>
      <c r="CK40" s="224">
        <f t="shared" si="3"/>
        <v>11320.38</v>
      </c>
      <c r="CL40" s="226"/>
      <c r="CM40" s="227">
        <f t="shared" si="57"/>
        <v>-17.342322256261443</v>
      </c>
      <c r="CN40" s="227"/>
      <c r="CO40" s="227">
        <f t="shared" si="58"/>
        <v>-32.03729984610996</v>
      </c>
      <c r="CP40" s="227"/>
      <c r="CQ40" s="227">
        <f t="shared" si="59"/>
        <v>-18.740203228168706</v>
      </c>
      <c r="CR40" s="227"/>
      <c r="CS40" s="227">
        <f t="shared" si="60"/>
        <v>-27.792885105488551</v>
      </c>
      <c r="CT40" s="228"/>
      <c r="CU40" s="227">
        <f t="shared" si="61"/>
        <v>-43.888743919655823</v>
      </c>
      <c r="CV40" s="228"/>
      <c r="CW40" s="227">
        <f t="shared" si="62"/>
        <v>-49.543990199192336</v>
      </c>
      <c r="CX40" s="216"/>
      <c r="CY40" s="227">
        <f t="shared" si="63"/>
        <v>-46.671130736071042</v>
      </c>
      <c r="CZ40" s="206"/>
      <c r="DA40" s="227">
        <f t="shared" si="64"/>
        <v>-1.0216880279759977</v>
      </c>
      <c r="DB40" s="206"/>
      <c r="DC40" s="227">
        <f t="shared" si="65"/>
        <v>10.93336153156692</v>
      </c>
      <c r="DD40" s="206"/>
      <c r="DE40" s="227">
        <f t="shared" si="66"/>
        <v>-51.040731737018483</v>
      </c>
      <c r="DF40" s="206"/>
      <c r="DG40" s="227">
        <f t="shared" si="67"/>
        <v>69.773972404197337</v>
      </c>
      <c r="DH40" s="206"/>
      <c r="DI40" s="227">
        <f t="shared" si="68"/>
        <v>-4.8607657881650779</v>
      </c>
      <c r="DJ40" s="227"/>
      <c r="DK40" s="227">
        <f t="shared" si="69"/>
        <v>-19.585572607900716</v>
      </c>
      <c r="DL40" s="229"/>
      <c r="DM40" s="227">
        <f t="shared" si="70"/>
        <v>6.8461032265418886</v>
      </c>
      <c r="DN40" s="229"/>
      <c r="DO40" s="227">
        <f t="shared" si="71"/>
        <v>-2.6243532834827832</v>
      </c>
      <c r="DP40" s="206"/>
      <c r="DQ40" s="227">
        <f t="shared" si="72"/>
        <v>-9.6415023969580904</v>
      </c>
      <c r="DR40" s="199"/>
      <c r="DS40" s="227">
        <f t="shared" si="73"/>
        <v>-40.545561647559921</v>
      </c>
      <c r="DT40" s="206"/>
      <c r="DU40" s="227">
        <f t="shared" si="74"/>
        <v>-27.273681055155873</v>
      </c>
      <c r="DV40" s="206"/>
      <c r="DW40" s="227">
        <f t="shared" si="75"/>
        <v>34.251741564749572</v>
      </c>
      <c r="DX40" s="206"/>
      <c r="DY40" s="227">
        <f t="shared" si="76"/>
        <v>-2.581424818939404</v>
      </c>
      <c r="DZ40" s="206"/>
      <c r="EA40" s="227">
        <f t="shared" si="77"/>
        <v>6.1214577839106221</v>
      </c>
      <c r="EB40" s="206"/>
      <c r="EC40" s="227">
        <f t="shared" si="78"/>
        <v>53.851149679416331</v>
      </c>
      <c r="ED40" s="206"/>
      <c r="EE40" s="227">
        <f t="shared" si="79"/>
        <v>-28.584630422858659</v>
      </c>
      <c r="EF40" s="206"/>
      <c r="EG40" s="227">
        <f t="shared" si="80"/>
        <v>-8.392318710876733</v>
      </c>
      <c r="EH40" s="206"/>
      <c r="EI40" s="227">
        <f t="shared" si="86"/>
        <v>-7.4713653466823899</v>
      </c>
      <c r="EJ40" s="206"/>
      <c r="EK40" s="227">
        <f t="shared" si="81"/>
        <v>67.409325297534878</v>
      </c>
      <c r="EL40" s="206"/>
      <c r="EM40" s="227">
        <f t="shared" si="87"/>
        <v>-21.307385108544629</v>
      </c>
      <c r="EN40" s="206"/>
      <c r="EO40" s="227">
        <f t="shared" si="88"/>
        <v>-11.827153758097865</v>
      </c>
      <c r="EP40" s="206"/>
      <c r="EQ40" s="227">
        <f t="shared" si="89"/>
        <v>4.7785562888162936</v>
      </c>
      <c r="ER40" s="206"/>
      <c r="ES40" s="227">
        <f t="shared" si="8"/>
        <v>0.60938604956574205</v>
      </c>
      <c r="ET40" s="229"/>
      <c r="EU40" s="227">
        <f t="shared" si="8"/>
        <v>0.56478565687385984</v>
      </c>
      <c r="EV40" s="229"/>
      <c r="EW40" s="227">
        <f t="shared" si="8"/>
        <v>0.59398033744059475</v>
      </c>
      <c r="EX40" s="230"/>
      <c r="EY40" s="227">
        <f t="shared" si="8"/>
        <v>0.60839103793308236</v>
      </c>
      <c r="EZ40" s="230"/>
      <c r="FA40" s="227">
        <f t="shared" si="9"/>
        <v>0.68241118695338243</v>
      </c>
      <c r="FB40" s="230"/>
      <c r="FC40" s="227">
        <f t="shared" si="10"/>
        <v>0.41531367721714568</v>
      </c>
      <c r="FD40" s="219"/>
      <c r="FE40" s="227">
        <f t="shared" si="11"/>
        <v>0.37508963548326196</v>
      </c>
      <c r="FF40" s="229"/>
      <c r="FG40" s="227">
        <f t="shared" si="12"/>
        <v>0.36586038336201859</v>
      </c>
      <c r="FH40" s="176"/>
      <c r="FI40" s="227">
        <f t="shared" si="13"/>
        <v>0.32972032403339041</v>
      </c>
      <c r="FJ40" s="176"/>
      <c r="FK40" s="227">
        <f t="shared" si="14"/>
        <v>0.35402416715881529</v>
      </c>
      <c r="FL40" s="176"/>
      <c r="FM40" s="227">
        <f t="shared" si="15"/>
        <v>0.71257768375608677</v>
      </c>
      <c r="FN40" s="176"/>
      <c r="FO40" s="227">
        <f t="shared" si="16"/>
        <v>0.63348270709454435</v>
      </c>
      <c r="FP40" s="221"/>
      <c r="FQ40" s="227">
        <f t="shared" si="17"/>
        <v>0.45241419390103615</v>
      </c>
      <c r="FR40" s="221"/>
      <c r="FS40" s="227">
        <f t="shared" si="18"/>
        <v>0.63706554551476335</v>
      </c>
      <c r="FT40" s="221"/>
      <c r="FU40" s="227">
        <f t="shared" si="19"/>
        <v>0.54025011641190113</v>
      </c>
      <c r="FV40" s="176"/>
      <c r="FW40" s="227">
        <f t="shared" si="20"/>
        <v>0.51226957981211318</v>
      </c>
      <c r="FX40" s="176"/>
      <c r="FY40" s="227">
        <f t="shared" si="21"/>
        <v>0.36654894708135294</v>
      </c>
      <c r="FZ40" s="239"/>
      <c r="GA40" s="227">
        <f t="shared" si="22"/>
        <v>0.27990218335009165</v>
      </c>
      <c r="GC40" s="227">
        <f t="shared" si="23"/>
        <v>0.47255434809107671</v>
      </c>
      <c r="GE40" s="227">
        <f t="shared" si="24"/>
        <v>0.32828241693775845</v>
      </c>
      <c r="GG40" s="227">
        <f t="shared" si="25"/>
        <v>0.32463324890811024</v>
      </c>
      <c r="GI40" s="227">
        <f t="shared" si="26"/>
        <v>0.506457382036689</v>
      </c>
      <c r="GK40" s="227">
        <f t="shared" si="27"/>
        <v>0.47470044230999919</v>
      </c>
      <c r="GM40" s="227">
        <f t="shared" si="28"/>
        <v>0.57824307161952737</v>
      </c>
      <c r="GO40" s="383">
        <f>(CC40/CC$5)*100</f>
        <v>0.45307621528707531</v>
      </c>
      <c r="GP40" s="383" t="e">
        <f>(CD40/CD$5)*100</f>
        <v>#DIV/0!</v>
      </c>
      <c r="GQ40" s="383">
        <f>(CE40/CE$5)*100</f>
        <v>0.70750938040953115</v>
      </c>
      <c r="GR40" s="383" t="e">
        <f>(CF40/CF$5)*100</f>
        <v>#DIV/0!</v>
      </c>
      <c r="GS40" s="383">
        <f>(CG40/CG$5)*100</f>
        <v>0.50416979335403178</v>
      </c>
      <c r="GT40" s="383" t="e">
        <f t="shared" si="30"/>
        <v>#DIV/0!</v>
      </c>
      <c r="GU40" s="383">
        <f>(CI40/CI$5)*100</f>
        <v>0.49613517437327398</v>
      </c>
      <c r="GW40" s="383">
        <f>(CK40/CK$5)*100</f>
        <v>0.56792399028021689</v>
      </c>
    </row>
    <row r="41" spans="1:205" ht="17.25" customHeight="1" x14ac:dyDescent="0.45">
      <c r="A41" s="222"/>
      <c r="B41" s="219"/>
      <c r="C41" s="219" t="s">
        <v>50</v>
      </c>
      <c r="D41" s="223"/>
      <c r="E41" s="224">
        <f>+'t44 (4)'!B30</f>
        <v>571148</v>
      </c>
      <c r="F41" s="224"/>
      <c r="G41" s="224">
        <f>+'t44 (4)'!D30</f>
        <v>808999</v>
      </c>
      <c r="H41" s="224"/>
      <c r="I41" s="224">
        <f>+'t44 (4)'!F30</f>
        <v>721859</v>
      </c>
      <c r="J41" s="224"/>
      <c r="K41" s="224">
        <f>+'t44 (4)'!H30</f>
        <v>665323</v>
      </c>
      <c r="L41" s="225"/>
      <c r="M41" s="224">
        <f>+'t44 (4)'!J30</f>
        <v>1076999</v>
      </c>
      <c r="N41" s="225"/>
      <c r="O41" s="224">
        <f>+'t44 (4)'!L30</f>
        <v>697294</v>
      </c>
      <c r="P41" s="226"/>
      <c r="Q41" s="224">
        <f>+'t44 (4)'!N30</f>
        <v>641393</v>
      </c>
      <c r="R41" s="226"/>
      <c r="S41" s="224">
        <f>+'t44 (4)'!P30</f>
        <v>315477</v>
      </c>
      <c r="T41" s="226"/>
      <c r="U41" s="224">
        <f>+'t44 (4)'!R30</f>
        <v>253743</v>
      </c>
      <c r="V41" s="226"/>
      <c r="W41" s="224">
        <f>+'t44 (4)'!T30</f>
        <v>559914</v>
      </c>
      <c r="X41" s="226"/>
      <c r="Y41" s="224">
        <f>+'t44 (4)'!V30</f>
        <v>367712</v>
      </c>
      <c r="Z41" s="226"/>
      <c r="AA41" s="224">
        <f>+'t44 (4)'!X30</f>
        <v>619033</v>
      </c>
      <c r="AB41" s="224"/>
      <c r="AC41" s="224">
        <f>+'t44 (4)'!Z30</f>
        <v>530730</v>
      </c>
      <c r="AD41" s="224"/>
      <c r="AE41" s="224">
        <f>+'t44 (4)'!AB30</f>
        <v>633567</v>
      </c>
      <c r="AF41" s="226"/>
      <c r="AG41" s="224">
        <f>+'t44 (4)'!AD30</f>
        <v>679991</v>
      </c>
      <c r="AH41" s="226"/>
      <c r="AI41" s="224">
        <f>+'t44 (4)'!AF30</f>
        <v>554897</v>
      </c>
      <c r="AJ41" s="226"/>
      <c r="AK41" s="224">
        <f>+'t44 (4)'!AH30</f>
        <v>691201</v>
      </c>
      <c r="AL41" s="226"/>
      <c r="AM41" s="224">
        <f>+'t44 (4)'!AJ30</f>
        <v>414744</v>
      </c>
      <c r="AN41" s="226"/>
      <c r="AO41" s="224">
        <f>+'t44 (4)'!AL30</f>
        <v>349705</v>
      </c>
      <c r="AP41" s="226"/>
      <c r="AQ41" s="224">
        <f>+'t44 (4)'!AN30</f>
        <v>409839</v>
      </c>
      <c r="AR41" s="226"/>
      <c r="AS41" s="224">
        <f>+'t44 (4)'!AP30</f>
        <v>354572</v>
      </c>
      <c r="AT41" s="226"/>
      <c r="AU41" s="224">
        <f>+'t44 (4)'!AR30</f>
        <v>354404</v>
      </c>
      <c r="AV41" s="226"/>
      <c r="AW41" s="224">
        <f>+'t44 (4)'!AT30</f>
        <v>791707</v>
      </c>
      <c r="AX41" s="226"/>
      <c r="AY41" s="224">
        <f>+'t44 (4)'!AV30</f>
        <v>668991</v>
      </c>
      <c r="AZ41" s="226"/>
      <c r="BA41" s="224">
        <f t="shared" si="1"/>
        <v>6434348</v>
      </c>
      <c r="BB41" s="226"/>
      <c r="BC41" s="224">
        <f>+'t44 (4)'!AX30</f>
        <v>456290</v>
      </c>
      <c r="BD41" s="226"/>
      <c r="BE41" s="224">
        <f>+'t44 (4)'!AZ30</f>
        <v>722179</v>
      </c>
      <c r="BF41" s="226"/>
      <c r="BG41" s="224">
        <f>+'t44 (4)'!BB30</f>
        <v>699629</v>
      </c>
      <c r="BH41" s="226"/>
      <c r="BI41" s="224">
        <f t="shared" si="2"/>
        <v>1878098</v>
      </c>
      <c r="BJ41" s="226"/>
      <c r="BK41" s="224">
        <f>+'t44 (4)'!BD30</f>
        <v>532836</v>
      </c>
      <c r="BL41" s="226"/>
      <c r="BM41" s="224">
        <f>+'t44 (4)'!BF30</f>
        <v>457041</v>
      </c>
      <c r="BN41" s="226"/>
      <c r="BO41" s="224">
        <f>+'t44 (4)'!BH30</f>
        <v>356729</v>
      </c>
      <c r="BP41" s="226"/>
      <c r="BQ41" s="224">
        <f>+'t44 (4)'!BJ30</f>
        <v>556541</v>
      </c>
      <c r="BR41" s="226"/>
      <c r="BS41" s="224">
        <f>+'t44 (4)'!BL30</f>
        <v>427787</v>
      </c>
      <c r="BT41" s="226"/>
      <c r="BU41" s="224">
        <f>+'t44 (4)'!BN30</f>
        <v>428315</v>
      </c>
      <c r="BV41" s="226"/>
      <c r="BW41" s="224">
        <f>+'t44 (4)'!BP30</f>
        <v>597319</v>
      </c>
      <c r="BX41" s="226"/>
      <c r="BY41" s="224">
        <f>+'t44 (4)'!BR30</f>
        <v>550105</v>
      </c>
      <c r="BZ41" s="226"/>
      <c r="CA41" s="224">
        <f>+'t44 (4)'!BT30</f>
        <v>617515</v>
      </c>
      <c r="CB41" s="226"/>
      <c r="CC41" s="224">
        <f>CA41+BY41+BW41+BU41+BS41+BQ41+BO41+BM41+BK41+BG41+BE41+BC41</f>
        <v>6402286</v>
      </c>
      <c r="CD41" s="226"/>
      <c r="CE41" s="224">
        <f>+'t44 (4)'!BV30</f>
        <v>683658</v>
      </c>
      <c r="CF41" s="226"/>
      <c r="CG41" s="224">
        <f>+'t44 (4)'!BX30</f>
        <v>481831</v>
      </c>
      <c r="CH41" s="226"/>
      <c r="CI41" s="224">
        <f>+'t44 (4)'!BZ30</f>
        <v>504379</v>
      </c>
      <c r="CJ41" s="226"/>
      <c r="CK41" s="224">
        <f t="shared" si="3"/>
        <v>1669868</v>
      </c>
      <c r="CL41" s="226"/>
      <c r="CM41" s="227">
        <f t="shared" si="57"/>
        <v>-7.0766246226897422</v>
      </c>
      <c r="CN41" s="227"/>
      <c r="CO41" s="227">
        <f t="shared" si="58"/>
        <v>-21.685070068071777</v>
      </c>
      <c r="CP41" s="227"/>
      <c r="CQ41" s="227">
        <f t="shared" si="59"/>
        <v>-5.8000246585552029</v>
      </c>
      <c r="CR41" s="227"/>
      <c r="CS41" s="227">
        <f t="shared" si="60"/>
        <v>-16.597351962881191</v>
      </c>
      <c r="CT41" s="228"/>
      <c r="CU41" s="227">
        <f t="shared" si="61"/>
        <v>-35.821574578992177</v>
      </c>
      <c r="CV41" s="228"/>
      <c r="CW41" s="227">
        <f t="shared" si="62"/>
        <v>-40.520928044698501</v>
      </c>
      <c r="CX41" s="216"/>
      <c r="CY41" s="227">
        <f t="shared" si="63"/>
        <v>-45.477265888464636</v>
      </c>
      <c r="CZ41" s="206"/>
      <c r="DA41" s="227">
        <f t="shared" si="64"/>
        <v>29.910896832415681</v>
      </c>
      <c r="DB41" s="206"/>
      <c r="DC41" s="227">
        <f t="shared" si="65"/>
        <v>39.736662686261305</v>
      </c>
      <c r="DD41" s="206"/>
      <c r="DE41" s="227">
        <f t="shared" si="66"/>
        <v>-36.70385094853853</v>
      </c>
      <c r="DF41" s="206"/>
      <c r="DG41" s="227">
        <f t="shared" si="67"/>
        <v>115.3062723000609</v>
      </c>
      <c r="DH41" s="206"/>
      <c r="DI41" s="227">
        <f t="shared" si="68"/>
        <v>8.0703290454628309</v>
      </c>
      <c r="DJ41" s="227"/>
      <c r="DK41" s="227">
        <f t="shared" si="69"/>
        <v>-14.025964237936428</v>
      </c>
      <c r="DL41" s="229"/>
      <c r="DM41" s="227">
        <f t="shared" si="70"/>
        <v>13.986208246325971</v>
      </c>
      <c r="DN41" s="229"/>
      <c r="DO41" s="227">
        <f t="shared" si="71"/>
        <v>2.8879793997273584</v>
      </c>
      <c r="DP41" s="206"/>
      <c r="DQ41" s="227">
        <f t="shared" si="72"/>
        <v>-3.9756927862287905</v>
      </c>
      <c r="DR41" s="199"/>
      <c r="DS41" s="227">
        <f t="shared" si="73"/>
        <v>-33.877265802566839</v>
      </c>
      <c r="DT41" s="206"/>
      <c r="DU41" s="227">
        <f t="shared" si="74"/>
        <v>-13.988146905078791</v>
      </c>
      <c r="DV41" s="206"/>
      <c r="DW41" s="227">
        <f t="shared" si="75"/>
        <v>59.145851503410007</v>
      </c>
      <c r="DX41" s="206"/>
      <c r="DY41" s="227">
        <f t="shared" si="76"/>
        <v>4.3792806443505805</v>
      </c>
      <c r="DZ41" s="206"/>
      <c r="EA41" s="227">
        <f t="shared" si="77"/>
        <v>20.79775052739641</v>
      </c>
      <c r="EB41" s="206"/>
      <c r="EC41" s="227">
        <f t="shared" si="78"/>
        <v>68.541833613616092</v>
      </c>
      <c r="ED41" s="206"/>
      <c r="EE41" s="227">
        <f t="shared" si="79"/>
        <v>-30.516592628333463</v>
      </c>
      <c r="EF41" s="206"/>
      <c r="EG41" s="227">
        <f t="shared" si="80"/>
        <v>-7.6945728716828814</v>
      </c>
      <c r="EH41" s="206"/>
      <c r="EI41" s="227">
        <f t="shared" si="86"/>
        <v>-0.49829446588838255</v>
      </c>
      <c r="EJ41" s="206"/>
      <c r="EK41" s="227">
        <f t="shared" si="81"/>
        <v>49.829713559359192</v>
      </c>
      <c r="EL41" s="206"/>
      <c r="EM41" s="227">
        <f t="shared" si="87"/>
        <v>-33.280945582743335</v>
      </c>
      <c r="EN41" s="206"/>
      <c r="EO41" s="227">
        <f t="shared" si="88"/>
        <v>-27.907648196401237</v>
      </c>
      <c r="EP41" s="206"/>
      <c r="EQ41" s="227">
        <f t="shared" si="89"/>
        <v>-11.087280855418625</v>
      </c>
      <c r="ER41" s="206"/>
      <c r="ES41" s="227">
        <f t="shared" si="8"/>
        <v>94.310359251868817</v>
      </c>
      <c r="ET41" s="229"/>
      <c r="EU41" s="227">
        <f t="shared" si="8"/>
        <v>92.70531943350295</v>
      </c>
      <c r="EV41" s="229"/>
      <c r="EW41" s="227">
        <f t="shared" si="8"/>
        <v>100.2724113058876</v>
      </c>
      <c r="EX41" s="230"/>
      <c r="EY41" s="227">
        <f t="shared" si="8"/>
        <v>102.36553285726306</v>
      </c>
      <c r="EZ41" s="230"/>
      <c r="FA41" s="227">
        <f t="shared" si="9"/>
        <v>112.49008369285922</v>
      </c>
      <c r="FB41" s="230"/>
      <c r="FC41" s="227">
        <f t="shared" si="10"/>
        <v>64.54168755386236</v>
      </c>
      <c r="FD41" s="219"/>
      <c r="FE41" s="227">
        <f t="shared" si="11"/>
        <v>58.612521828955387</v>
      </c>
      <c r="FF41" s="229"/>
      <c r="FG41" s="227">
        <f t="shared" si="12"/>
        <v>62.917552873348356</v>
      </c>
      <c r="FH41" s="176"/>
      <c r="FI41" s="227">
        <f t="shared" si="13"/>
        <v>53.066672749012653</v>
      </c>
      <c r="FJ41" s="176"/>
      <c r="FK41" s="227">
        <f t="shared" si="14"/>
        <v>57.791464430757969</v>
      </c>
      <c r="FL41" s="176"/>
      <c r="FM41" s="227">
        <f t="shared" si="15"/>
        <v>120.40421391860407</v>
      </c>
      <c r="FN41" s="176"/>
      <c r="FO41" s="227">
        <f t="shared" si="16"/>
        <v>104.48343841036227</v>
      </c>
      <c r="FP41" s="221"/>
      <c r="FQ41" s="227"/>
      <c r="FR41" s="221"/>
      <c r="FS41" s="227"/>
      <c r="FT41" s="221"/>
      <c r="FU41" s="227"/>
      <c r="FV41" s="176"/>
      <c r="FW41" s="227"/>
      <c r="FX41" s="176"/>
      <c r="FY41" s="227"/>
      <c r="FZ41" s="239"/>
      <c r="GA41" s="227"/>
      <c r="GC41" s="227"/>
      <c r="GE41" s="227"/>
      <c r="GG41" s="227"/>
      <c r="GI41" s="227"/>
      <c r="GK41" s="227"/>
      <c r="GM41" s="227"/>
      <c r="GO41" s="383"/>
      <c r="GP41" s="383"/>
      <c r="GQ41" s="383"/>
      <c r="GR41" s="383"/>
      <c r="GS41" s="383"/>
      <c r="GT41" s="383"/>
      <c r="GU41" s="383"/>
      <c r="GW41" s="383"/>
    </row>
    <row r="42" spans="1:205" ht="17.25" customHeight="1" x14ac:dyDescent="0.45">
      <c r="A42" s="222"/>
      <c r="B42" s="219"/>
      <c r="C42" s="219" t="s">
        <v>51</v>
      </c>
      <c r="D42" s="223"/>
      <c r="E42" s="224">
        <f>(E40/E41)*1000000</f>
        <v>7263.9841162010553</v>
      </c>
      <c r="F42" s="224"/>
      <c r="G42" s="224">
        <f>(G40/G41)*1000000</f>
        <v>7020.2558964844211</v>
      </c>
      <c r="H42" s="224"/>
      <c r="I42" s="224">
        <f>(I40/I41)*1000000</f>
        <v>6866.9781771786447</v>
      </c>
      <c r="J42" s="224"/>
      <c r="K42" s="224">
        <f>(K40/K41)*1000000</f>
        <v>6864.8160367220125</v>
      </c>
      <c r="L42" s="225"/>
      <c r="M42" s="224">
        <f>(M40/M41)*1000000</f>
        <v>6938.5858296990064</v>
      </c>
      <c r="N42" s="225"/>
      <c r="O42" s="224">
        <f>(O40/O41)*1000000</f>
        <v>7585.552148734967</v>
      </c>
      <c r="P42" s="226"/>
      <c r="Q42" s="224">
        <f>(Q40/Q41)*1000000</f>
        <v>6542.7436844493159</v>
      </c>
      <c r="R42" s="226"/>
      <c r="S42" s="224">
        <f>(S40/S41)*1000000</f>
        <v>7632.1887174025378</v>
      </c>
      <c r="T42" s="226"/>
      <c r="U42" s="224">
        <f>(U40/U41)*1000000</f>
        <v>7826.580437686951</v>
      </c>
      <c r="V42" s="226"/>
      <c r="W42" s="224">
        <f>(W40/W41)*1000000</f>
        <v>7919.751961908436</v>
      </c>
      <c r="X42" s="226"/>
      <c r="Y42" s="224">
        <f>(Y40/Y41)*1000000</f>
        <v>7505.4390392481073</v>
      </c>
      <c r="Z42" s="226"/>
      <c r="AA42" s="224">
        <f>(AA40/AA41)*1000000</f>
        <v>6887.064179130999</v>
      </c>
      <c r="AB42" s="224"/>
      <c r="AC42" s="224">
        <f>(AC40/AC41)*1000000</f>
        <v>6461.4964294462343</v>
      </c>
      <c r="AD42" s="224"/>
      <c r="AE42" s="224">
        <f>(AE40/AE41)*1000000</f>
        <v>6092.2680632040492</v>
      </c>
      <c r="AF42" s="226"/>
      <c r="AG42" s="224">
        <f>(AG40/AG41)*1000000</f>
        <v>5923.6666367643102</v>
      </c>
      <c r="AH42" s="226"/>
      <c r="AI42" s="224">
        <f>(AI40/AI41)*1000000</f>
        <v>5943.3192105922353</v>
      </c>
      <c r="AJ42" s="226"/>
      <c r="AK42" s="224">
        <f>(AK40/AK41)*1000000</f>
        <v>6066.4119409549457</v>
      </c>
      <c r="AL42" s="224" t="e">
        <f t="shared" ref="AL42:BL42" si="90">(AL40/AL41)*1000000</f>
        <v>#DIV/0!</v>
      </c>
      <c r="AM42" s="224">
        <f>(AM40/AM41)*1000000</f>
        <v>6434.8128001851746</v>
      </c>
      <c r="AN42" s="224" t="e">
        <f t="shared" si="90"/>
        <v>#DIV/0!</v>
      </c>
      <c r="AO42" s="224">
        <f>(AO40/AO41)*1000000</f>
        <v>6399.4795613445613</v>
      </c>
      <c r="AP42" s="224" t="e">
        <f t="shared" si="90"/>
        <v>#DIV/0!</v>
      </c>
      <c r="AQ42" s="224">
        <f>(AQ40/AQ41)*1000000</f>
        <v>5814.9175651902324</v>
      </c>
      <c r="AR42" s="224" t="e">
        <f t="shared" si="90"/>
        <v>#DIV/0!</v>
      </c>
      <c r="AS42" s="224">
        <f>(AS40/AS41)*1000000</f>
        <v>6213.3219769186517</v>
      </c>
      <c r="AT42" s="224" t="e">
        <f t="shared" si="90"/>
        <v>#DIV/0!</v>
      </c>
      <c r="AU42" s="224">
        <f>(AU40/AU41)*1000000</f>
        <v>6125.8902269726077</v>
      </c>
      <c r="AV42" s="224" t="e">
        <f t="shared" si="90"/>
        <v>#DIV/0!</v>
      </c>
      <c r="AW42" s="224">
        <f>(AW40/AW41)*1000000</f>
        <v>5918.2121668748659</v>
      </c>
      <c r="AX42" s="224" t="e">
        <f t="shared" si="90"/>
        <v>#DIV/0!</v>
      </c>
      <c r="AY42" s="224">
        <f>(AY40/AY41)*1000000</f>
        <v>6062.9963631797737</v>
      </c>
      <c r="AZ42" s="224"/>
      <c r="BA42" s="224">
        <f>(BA40/BA41)*1000000</f>
        <v>6094.455879601167</v>
      </c>
      <c r="BB42" s="224" t="e">
        <f t="shared" si="90"/>
        <v>#DIV/0!</v>
      </c>
      <c r="BC42" s="224">
        <f>(BC40/BC41)*1000000</f>
        <v>6043.6564465581096</v>
      </c>
      <c r="BD42" s="224" t="e">
        <f t="shared" si="90"/>
        <v>#DIV/0!</v>
      </c>
      <c r="BE42" s="224">
        <f>(BE40/BE41)*1000000</f>
        <v>5710.6479141597856</v>
      </c>
      <c r="BF42" s="224" t="e">
        <f t="shared" si="90"/>
        <v>#DIV/0!</v>
      </c>
      <c r="BG42" s="224">
        <f>(BG40/BG41)*1000000</f>
        <v>5606.2999103810726</v>
      </c>
      <c r="BH42" s="224"/>
      <c r="BI42" s="224">
        <f>(BI40/BI41)*1000000</f>
        <v>5752.6817024457714</v>
      </c>
      <c r="BJ42" s="224" t="e">
        <f t="shared" si="90"/>
        <v>#DIV/0!</v>
      </c>
      <c r="BK42" s="224">
        <f>(BK40/BK41)*1000000</f>
        <v>5592.6401369276846</v>
      </c>
      <c r="BL42" s="224" t="e">
        <f t="shared" si="90"/>
        <v>#DIV/0!</v>
      </c>
      <c r="BM42" s="224">
        <f>(BM40/BM41)*1000000</f>
        <v>5454.6309849663367</v>
      </c>
      <c r="BN42" s="226"/>
      <c r="BO42" s="224">
        <f>(BO40/BO41)*1000000</f>
        <v>5440.8808927785522</v>
      </c>
      <c r="BP42" s="226"/>
      <c r="BQ42" s="224">
        <f>(BQ40/BQ41)*1000000</f>
        <v>5398.4522254425101</v>
      </c>
      <c r="BR42" s="226"/>
      <c r="BS42" s="224">
        <f>(BS40/BS41)*1000000</f>
        <v>5427.1401421735582</v>
      </c>
      <c r="BT42" s="226"/>
      <c r="BU42" s="224">
        <f>(BU40/BU41)*1000000</f>
        <v>5458.435964185237</v>
      </c>
      <c r="BV42" s="226"/>
      <c r="BW42" s="224">
        <f>(BW40/BW41)*1000000</f>
        <v>5591.936636872425</v>
      </c>
      <c r="BX42" s="226"/>
      <c r="BY42" s="224">
        <f>(BY40/BY41)*1000000</f>
        <v>6082.7660173966788</v>
      </c>
      <c r="BZ42" s="226"/>
      <c r="CA42" s="224">
        <f>(CA40/CA41)*1000000</f>
        <v>6017.1655749253059</v>
      </c>
      <c r="CB42" s="226"/>
      <c r="CC42" s="224">
        <f>(CC40/CC41)*1000000</f>
        <v>5667.3569409426564</v>
      </c>
      <c r="CD42" s="226"/>
      <c r="CE42" s="224">
        <f>(CE40/CE41)*1000000</f>
        <v>6752.7623460853238</v>
      </c>
      <c r="CF42" s="226"/>
      <c r="CG42" s="224">
        <f>(CG40/CG41)*1000000</f>
        <v>6735.4943953377842</v>
      </c>
      <c r="CH42" s="226"/>
      <c r="CI42" s="224">
        <f>(CI40/CI41)*1000000</f>
        <v>6856.8080748801995</v>
      </c>
      <c r="CJ42" s="226"/>
      <c r="CK42" s="224">
        <f>(CK40/CK41)*1000000</f>
        <v>6779.2065001545034</v>
      </c>
      <c r="CL42" s="226"/>
      <c r="CM42" s="227">
        <f t="shared" si="57"/>
        <v>-11.047486805002936</v>
      </c>
      <c r="CN42" s="227"/>
      <c r="CO42" s="227">
        <f t="shared" si="58"/>
        <v>-13.2187180490826</v>
      </c>
      <c r="CP42" s="227"/>
      <c r="CQ42" s="227">
        <f t="shared" si="59"/>
        <v>-13.736923521168109</v>
      </c>
      <c r="CR42" s="227"/>
      <c r="CS42" s="227">
        <f t="shared" si="60"/>
        <v>-13.42347444127282</v>
      </c>
      <c r="CT42" s="228"/>
      <c r="CU42" s="227">
        <f t="shared" si="61"/>
        <v>-12.569908482084669</v>
      </c>
      <c r="CV42" s="228"/>
      <c r="CW42" s="227">
        <f t="shared" si="62"/>
        <v>-15.170146167167275</v>
      </c>
      <c r="CX42" s="216"/>
      <c r="CY42" s="227">
        <f t="shared" si="63"/>
        <v>-2.1896643062032539</v>
      </c>
      <c r="CZ42" s="206"/>
      <c r="DA42" s="227">
        <f t="shared" si="64"/>
        <v>-23.810616056553403</v>
      </c>
      <c r="DB42" s="206"/>
      <c r="DC42" s="227">
        <f t="shared" si="65"/>
        <v>-20.612558365848443</v>
      </c>
      <c r="DD42" s="206"/>
      <c r="DE42" s="227">
        <f t="shared" si="66"/>
        <v>-22.650478746856596</v>
      </c>
      <c r="DF42" s="206"/>
      <c r="DG42" s="227">
        <f t="shared" si="67"/>
        <v>-21.147688550572109</v>
      </c>
      <c r="DH42" s="206"/>
      <c r="DI42" s="227">
        <f t="shared" si="68"/>
        <v>-11.965444121288925</v>
      </c>
      <c r="DJ42" s="227"/>
      <c r="DK42" s="227">
        <f t="shared" si="69"/>
        <v>-6.4666132288482059</v>
      </c>
      <c r="DL42" s="229"/>
      <c r="DM42" s="227">
        <f t="shared" si="70"/>
        <v>-6.2640078388730984</v>
      </c>
      <c r="DN42" s="229"/>
      <c r="DO42" s="227">
        <f t="shared" si="71"/>
        <v>-5.3576061220857785</v>
      </c>
      <c r="DP42" s="206"/>
      <c r="DQ42" s="227">
        <f t="shared" si="72"/>
        <v>-5.9003910313208063</v>
      </c>
      <c r="DR42" s="199"/>
      <c r="DS42" s="227">
        <f t="shared" si="73"/>
        <v>-10.084724907295129</v>
      </c>
      <c r="DT42" s="206"/>
      <c r="DU42" s="227">
        <f t="shared" si="74"/>
        <v>-15.446166629400937</v>
      </c>
      <c r="DV42" s="206"/>
      <c r="DW42" s="227">
        <f t="shared" si="75"/>
        <v>-15.642324134428998</v>
      </c>
      <c r="DX42" s="206"/>
      <c r="DY42" s="227">
        <f t="shared" si="76"/>
        <v>-6.6686658696250678</v>
      </c>
      <c r="DZ42" s="206"/>
      <c r="EA42" s="227">
        <f t="shared" si="77"/>
        <v>-12.149475200829396</v>
      </c>
      <c r="EB42" s="206"/>
      <c r="EC42" s="227">
        <f t="shared" si="78"/>
        <v>-8.7163427733190186</v>
      </c>
      <c r="ED42" s="206"/>
      <c r="EE42" s="227">
        <f t="shared" si="79"/>
        <v>2.7804655507764009</v>
      </c>
      <c r="EF42" s="206"/>
      <c r="EG42" s="227">
        <f t="shared" si="80"/>
        <v>-0.75590987540080645</v>
      </c>
      <c r="EH42" s="206"/>
      <c r="EI42" s="227">
        <f t="shared" si="86"/>
        <v>-7.0079913136800176</v>
      </c>
      <c r="EJ42" s="206"/>
      <c r="EK42" s="227">
        <f t="shared" si="81"/>
        <v>11.733061033458526</v>
      </c>
      <c r="EL42" s="206"/>
      <c r="EM42" s="227">
        <f t="shared" si="87"/>
        <v>17.946238265483849</v>
      </c>
      <c r="EN42" s="206"/>
      <c r="EO42" s="227">
        <f t="shared" si="88"/>
        <v>22.305409708524259</v>
      </c>
      <c r="EP42" s="206"/>
      <c r="EQ42" s="227">
        <f t="shared" si="89"/>
        <v>17.844282906740716</v>
      </c>
      <c r="ER42" s="206"/>
      <c r="ES42" s="227">
        <f t="shared" si="8"/>
        <v>1.1482035113254234</v>
      </c>
      <c r="ET42" s="229"/>
      <c r="EU42" s="227">
        <f t="shared" si="8"/>
        <v>0.89143793296345886</v>
      </c>
      <c r="EV42" s="229"/>
      <c r="EW42" s="227">
        <f t="shared" si="8"/>
        <v>0.87351205742516413</v>
      </c>
      <c r="EX42" s="230"/>
      <c r="EY42" s="227">
        <f t="shared" si="8"/>
        <v>1.0964035450418408</v>
      </c>
      <c r="EZ42" s="230"/>
      <c r="FA42" s="227">
        <f t="shared" si="9"/>
        <v>0.9872832749856878</v>
      </c>
      <c r="FB42" s="230"/>
      <c r="FC42" s="227">
        <f t="shared" si="10"/>
        <v>1.0013735634925294</v>
      </c>
      <c r="FD42" s="219"/>
      <c r="FE42" s="227">
        <f t="shared" si="11"/>
        <v>1.0725887118664643</v>
      </c>
      <c r="FF42" s="229"/>
      <c r="FG42" s="227">
        <f t="shared" si="12"/>
        <v>0.89269294372184815</v>
      </c>
      <c r="FH42" s="176"/>
      <c r="FI42" s="227">
        <f t="shared" si="13"/>
        <v>0.92991077703087222</v>
      </c>
      <c r="FJ42" s="176"/>
      <c r="FK42" s="227">
        <f t="shared" si="14"/>
        <v>0.99892824900061883</v>
      </c>
      <c r="FL42" s="176"/>
      <c r="FM42" s="227">
        <f t="shared" si="15"/>
        <v>0.90005227155511658</v>
      </c>
      <c r="FN42" s="176"/>
      <c r="FO42" s="227">
        <f t="shared" si="16"/>
        <v>0.94692261494481145</v>
      </c>
      <c r="FP42" s="221"/>
      <c r="FQ42" s="227"/>
      <c r="FR42" s="221"/>
      <c r="FS42" s="227"/>
      <c r="FT42" s="221"/>
      <c r="FU42" s="227"/>
      <c r="FV42" s="176"/>
      <c r="FW42" s="227"/>
      <c r="FX42" s="176"/>
      <c r="FY42" s="227"/>
      <c r="FZ42" s="239"/>
      <c r="GA42" s="227"/>
      <c r="GC42" s="227"/>
      <c r="GE42" s="227"/>
      <c r="GG42" s="227"/>
      <c r="GI42" s="227"/>
      <c r="GK42" s="227"/>
      <c r="GM42" s="227"/>
      <c r="GO42" s="383"/>
      <c r="GP42" s="383"/>
      <c r="GQ42" s="383"/>
      <c r="GR42" s="383"/>
      <c r="GS42" s="383"/>
      <c r="GT42" s="383"/>
      <c r="GU42" s="383"/>
      <c r="GW42" s="383"/>
    </row>
    <row r="43" spans="1:205" ht="17.25" customHeight="1" x14ac:dyDescent="0.45">
      <c r="A43" s="222"/>
      <c r="B43" s="246" t="s">
        <v>223</v>
      </c>
      <c r="C43" s="247"/>
      <c r="D43" s="223"/>
      <c r="E43" s="224">
        <f>+'t44 (4)'!C33</f>
        <v>3553.1</v>
      </c>
      <c r="F43" s="224"/>
      <c r="G43" s="224">
        <f>+'t44 (4)'!E33</f>
        <v>3702.37</v>
      </c>
      <c r="H43" s="224"/>
      <c r="I43" s="224">
        <f>+'t44 (4)'!G33</f>
        <v>4448.34</v>
      </c>
      <c r="J43" s="224"/>
      <c r="K43" s="224">
        <f>+'t44 (4)'!I33</f>
        <v>3234.05</v>
      </c>
      <c r="L43" s="225"/>
      <c r="M43" s="224">
        <f>+'t44 (4)'!K33</f>
        <v>3885.31</v>
      </c>
      <c r="N43" s="225"/>
      <c r="O43" s="224">
        <f>+'t44 (4)'!M33</f>
        <v>3394.38</v>
      </c>
      <c r="P43" s="226"/>
      <c r="Q43" s="224">
        <f>+'t44 (4)'!O33</f>
        <v>2381.06</v>
      </c>
      <c r="R43" s="226"/>
      <c r="S43" s="224">
        <f>+'t44 (4)'!Q33</f>
        <v>2909.6</v>
      </c>
      <c r="T43" s="226"/>
      <c r="U43" s="224">
        <f>+'t44 (4)'!S33</f>
        <v>2962.53</v>
      </c>
      <c r="V43" s="226"/>
      <c r="W43" s="224">
        <f>+'t44 (4)'!U33</f>
        <v>3294.61</v>
      </c>
      <c r="X43" s="226"/>
      <c r="Y43" s="224">
        <f>+'t44 (4)'!W33</f>
        <v>3677.22</v>
      </c>
      <c r="Z43" s="226"/>
      <c r="AA43" s="224">
        <f>+'t44 (4)'!Y33</f>
        <v>3677.43</v>
      </c>
      <c r="AB43" s="224"/>
      <c r="AC43" s="224">
        <f>+'t44 (4)'!AA33</f>
        <v>3623.97</v>
      </c>
      <c r="AD43" s="224"/>
      <c r="AE43" s="224">
        <f>+'t44 (4)'!AC33</f>
        <v>4696.72</v>
      </c>
      <c r="AF43" s="226"/>
      <c r="AG43" s="224">
        <f>+'t44 (4)'!AE33</f>
        <v>4736.53</v>
      </c>
      <c r="AH43" s="226"/>
      <c r="AI43" s="224">
        <f>+'t44 (4)'!AG33</f>
        <v>3250.21</v>
      </c>
      <c r="AJ43" s="226"/>
      <c r="AK43" s="224">
        <f>+'t44 (4)'!AI33</f>
        <v>2896.04</v>
      </c>
      <c r="AL43" s="226"/>
      <c r="AM43" s="224">
        <f>+'t44 (4)'!AK33</f>
        <v>2369.36</v>
      </c>
      <c r="AN43" s="226"/>
      <c r="AO43" s="224">
        <f>+'t44 (4)'!AM33</f>
        <v>2151.31</v>
      </c>
      <c r="AP43" s="226"/>
      <c r="AQ43" s="224">
        <f>+'t44 (4)'!AO33</f>
        <v>3132.14</v>
      </c>
      <c r="AR43" s="226"/>
      <c r="AS43" s="224">
        <f>+'t44 (4)'!AQ33</f>
        <v>2959.09</v>
      </c>
      <c r="AT43" s="226"/>
      <c r="AU43" s="224">
        <f>+'t44 (4)'!AS33</f>
        <v>3441.25</v>
      </c>
      <c r="AV43" s="226"/>
      <c r="AW43" s="224">
        <f>+'t44 (4)'!AU33</f>
        <v>3304.06</v>
      </c>
      <c r="AX43" s="226"/>
      <c r="AY43" s="224">
        <f>+'t44 (4)'!AW33</f>
        <v>3482.02</v>
      </c>
      <c r="AZ43" s="226"/>
      <c r="BA43" s="224">
        <f t="shared" si="1"/>
        <v>40042.699999999997</v>
      </c>
      <c r="BB43" s="226"/>
      <c r="BC43" s="224">
        <f>+'t44 (4)'!AY33</f>
        <v>3273.6</v>
      </c>
      <c r="BD43" s="226"/>
      <c r="BE43" s="224">
        <f>+'t44 (4)'!BA33</f>
        <v>2871.4</v>
      </c>
      <c r="BF43" s="226"/>
      <c r="BG43" s="224">
        <f>+'t44 (4)'!BC33</f>
        <v>2839.96</v>
      </c>
      <c r="BH43" s="226"/>
      <c r="BI43" s="224">
        <f t="shared" si="2"/>
        <v>8984.9600000000009</v>
      </c>
      <c r="BJ43" s="226"/>
      <c r="BK43" s="224">
        <f>+'t44 (4)'!BE33</f>
        <v>2316.5100000000002</v>
      </c>
      <c r="BL43" s="226"/>
      <c r="BM43" s="224">
        <f>+'t44 (4)'!BG33</f>
        <v>3186.91</v>
      </c>
      <c r="BN43" s="226"/>
      <c r="BO43" s="224">
        <f>+'t44 (4)'!BI33</f>
        <v>3133.04</v>
      </c>
      <c r="BP43" s="226"/>
      <c r="BQ43" s="224">
        <f>+'t44 (4)'!BK33</f>
        <v>2565.0700000000002</v>
      </c>
      <c r="BR43" s="226"/>
      <c r="BS43" s="224">
        <f>+'t44 (4)'!BM33</f>
        <v>2717.83</v>
      </c>
      <c r="BT43" s="226"/>
      <c r="BU43" s="224">
        <f>+'t44 (4)'!BO33</f>
        <v>2428.38</v>
      </c>
      <c r="BV43" s="226"/>
      <c r="BW43" s="224">
        <f>+'t44 (4)'!BQ33</f>
        <v>2917.24</v>
      </c>
      <c r="BX43" s="226"/>
      <c r="BY43" s="224">
        <f>+'t44 (4)'!BS33</f>
        <v>3125</v>
      </c>
      <c r="BZ43" s="226"/>
      <c r="CA43" s="224">
        <f>+'t44 (4)'!BU33</f>
        <v>3719.65</v>
      </c>
      <c r="CB43" s="226"/>
      <c r="CC43" s="224">
        <f>CA43+BY43+BW43+BU43+BS43+BQ43+BO43+BM43+BK43+BG43+BE43+BC43</f>
        <v>35094.590000000004</v>
      </c>
      <c r="CD43" s="226"/>
      <c r="CE43" s="224">
        <f>+'t44 (4)'!BW33</f>
        <v>3503.94</v>
      </c>
      <c r="CF43" s="226"/>
      <c r="CG43" s="224">
        <f>+'t44 (4)'!BY33</f>
        <v>3721.51</v>
      </c>
      <c r="CH43" s="226"/>
      <c r="CI43" s="224">
        <f>+'t44 (4)'!CA33</f>
        <v>4303.3</v>
      </c>
      <c r="CJ43" s="226"/>
      <c r="CK43" s="224">
        <f t="shared" si="3"/>
        <v>11528.75</v>
      </c>
      <c r="CL43" s="226"/>
      <c r="CM43" s="227">
        <f t="shared" si="57"/>
        <v>1.9945962680476104</v>
      </c>
      <c r="CN43" s="227"/>
      <c r="CO43" s="227">
        <f t="shared" si="58"/>
        <v>26.857121249361903</v>
      </c>
      <c r="CP43" s="227"/>
      <c r="CQ43" s="227">
        <f t="shared" si="59"/>
        <v>6.4785965101588294</v>
      </c>
      <c r="CR43" s="227"/>
      <c r="CS43" s="227">
        <f t="shared" si="60"/>
        <v>0.49968305994032569</v>
      </c>
      <c r="CT43" s="228"/>
      <c r="CU43" s="227">
        <f t="shared" si="61"/>
        <v>-25.461803562650086</v>
      </c>
      <c r="CV43" s="228"/>
      <c r="CW43" s="227">
        <f t="shared" si="62"/>
        <v>-30.19756185223811</v>
      </c>
      <c r="CX43" s="216"/>
      <c r="CY43" s="227">
        <f t="shared" si="63"/>
        <v>-9.6490638623134224</v>
      </c>
      <c r="CZ43" s="206"/>
      <c r="DA43" s="227">
        <f t="shared" si="64"/>
        <v>7.6484740170470245</v>
      </c>
      <c r="DB43" s="206"/>
      <c r="DC43" s="227">
        <f t="shared" si="65"/>
        <v>-0.11611696759189494</v>
      </c>
      <c r="DD43" s="206"/>
      <c r="DE43" s="227">
        <f t="shared" si="66"/>
        <v>4.4509061770588998</v>
      </c>
      <c r="DF43" s="206"/>
      <c r="DG43" s="227">
        <f t="shared" si="67"/>
        <v>-10.147883455436435</v>
      </c>
      <c r="DH43" s="206"/>
      <c r="DI43" s="227">
        <f t="shared" si="68"/>
        <v>-5.3137653198021439</v>
      </c>
      <c r="DJ43" s="227"/>
      <c r="DK43" s="227">
        <f t="shared" si="69"/>
        <v>-9.6681263917747664</v>
      </c>
      <c r="DL43" s="229"/>
      <c r="DM43" s="227">
        <f t="shared" si="70"/>
        <v>-38.86371765828067</v>
      </c>
      <c r="DN43" s="229"/>
      <c r="DO43" s="227">
        <f t="shared" si="71"/>
        <v>-40.041338279288837</v>
      </c>
      <c r="DP43" s="206"/>
      <c r="DQ43" s="227">
        <f t="shared" si="72"/>
        <v>-28.727374538875939</v>
      </c>
      <c r="DR43" s="199"/>
      <c r="DS43" s="227">
        <f t="shared" si="73"/>
        <v>10.043714865816767</v>
      </c>
      <c r="DT43" s="206"/>
      <c r="DU43" s="227">
        <f t="shared" si="74"/>
        <v>32.23148867204646</v>
      </c>
      <c r="DV43" s="206"/>
      <c r="DW43" s="227">
        <f t="shared" si="75"/>
        <v>19.232932492295408</v>
      </c>
      <c r="DX43" s="206"/>
      <c r="DY43" s="227">
        <f t="shared" si="76"/>
        <v>-13.227697357078549</v>
      </c>
      <c r="DZ43" s="206"/>
      <c r="EA43" s="227">
        <f t="shared" si="77"/>
        <v>-17.934905663565491</v>
      </c>
      <c r="EB43" s="206"/>
      <c r="EC43" s="227">
        <f t="shared" si="78"/>
        <v>-15.227315655648388</v>
      </c>
      <c r="ED43" s="206"/>
      <c r="EE43" s="227">
        <f t="shared" si="79"/>
        <v>-5.4193931102946014</v>
      </c>
      <c r="EF43" s="206"/>
      <c r="EG43" s="227">
        <f t="shared" si="80"/>
        <v>6.8244869357442006</v>
      </c>
      <c r="EH43" s="206"/>
      <c r="EI43" s="227">
        <f t="shared" si="86"/>
        <v>-12.357083813029579</v>
      </c>
      <c r="EJ43" s="206"/>
      <c r="EK43" s="227">
        <f t="shared" si="81"/>
        <v>7.0362903225806406</v>
      </c>
      <c r="EL43" s="206"/>
      <c r="EM43" s="227">
        <f t="shared" si="87"/>
        <v>29.606115483736151</v>
      </c>
      <c r="EN43" s="206"/>
      <c r="EO43" s="227">
        <f t="shared" si="88"/>
        <v>51.526782067353061</v>
      </c>
      <c r="EP43" s="206"/>
      <c r="EQ43" s="227">
        <f t="shared" si="89"/>
        <v>28.311645238264816</v>
      </c>
      <c r="ER43" s="206"/>
      <c r="ES43" s="227">
        <f t="shared" si="8"/>
        <v>0.64397699888454585</v>
      </c>
      <c r="ET43" s="229"/>
      <c r="EU43" s="227">
        <f t="shared" si="8"/>
        <v>0.68723738434880932</v>
      </c>
      <c r="EV43" s="229"/>
      <c r="EW43" s="227">
        <f t="shared" si="8"/>
        <v>0.6984552506175461</v>
      </c>
      <c r="EX43" s="230"/>
      <c r="EY43" s="227">
        <f t="shared" si="8"/>
        <v>0.5995878127796781</v>
      </c>
      <c r="EZ43" s="230"/>
      <c r="FA43" s="227">
        <f t="shared" si="9"/>
        <v>0.47131844713457882</v>
      </c>
      <c r="FB43" s="230"/>
      <c r="FC43" s="227">
        <f t="shared" si="10"/>
        <v>0.36871538303777585</v>
      </c>
      <c r="FD43" s="219"/>
      <c r="FE43" s="227">
        <f t="shared" si="11"/>
        <v>0.36057163705365952</v>
      </c>
      <c r="FF43" s="229"/>
      <c r="FG43" s="227">
        <f t="shared" si="12"/>
        <v>0.48083902229101988</v>
      </c>
      <c r="FH43" s="176"/>
      <c r="FI43" s="227">
        <f t="shared" si="13"/>
        <v>0.44286932037745746</v>
      </c>
      <c r="FJ43" s="176"/>
      <c r="FK43" s="227">
        <f t="shared" si="14"/>
        <v>0.56115302584718529</v>
      </c>
      <c r="FL43" s="176"/>
      <c r="FM43" s="227">
        <f t="shared" si="15"/>
        <v>0.50248734322154909</v>
      </c>
      <c r="FN43" s="176"/>
      <c r="FO43" s="227">
        <f t="shared" si="16"/>
        <v>0.54382409062849824</v>
      </c>
      <c r="FP43" s="221"/>
      <c r="FQ43" s="227">
        <f t="shared" si="17"/>
        <v>0.53705790603425807</v>
      </c>
      <c r="FR43" s="221"/>
      <c r="FS43" s="227">
        <f t="shared" si="18"/>
        <v>0.44355509610342392</v>
      </c>
      <c r="FT43" s="221"/>
      <c r="FU43" s="227">
        <f t="shared" si="19"/>
        <v>0.391167678549521</v>
      </c>
      <c r="FV43" s="176"/>
      <c r="FW43" s="227">
        <f t="shared" si="20"/>
        <v>0.39821930641034053</v>
      </c>
      <c r="FX43" s="176"/>
      <c r="FY43" s="227">
        <f t="shared" si="21"/>
        <v>0.46857729270596132</v>
      </c>
      <c r="FZ43" s="239"/>
      <c r="GA43" s="227">
        <f t="shared" si="22"/>
        <v>0.45181910461181868</v>
      </c>
      <c r="GC43" s="227">
        <f t="shared" si="23"/>
        <v>0.40344520534737638</v>
      </c>
      <c r="GE43" s="227">
        <f t="shared" si="24"/>
        <v>0.38430080254040133</v>
      </c>
      <c r="GG43" s="227">
        <f t="shared" si="25"/>
        <v>0.3371926828363026</v>
      </c>
      <c r="GI43" s="227">
        <f t="shared" si="26"/>
        <v>0.44233010091483682</v>
      </c>
      <c r="GK43" s="227">
        <f t="shared" si="27"/>
        <v>0.44332574719043544</v>
      </c>
      <c r="GM43" s="227">
        <f t="shared" si="28"/>
        <v>0.57885933469949735</v>
      </c>
      <c r="GO43" s="383">
        <f>(CC43/CC$5)*100</f>
        <v>0.4382236381133866</v>
      </c>
      <c r="GP43" s="393" t="e">
        <f>(CD43/CD$5)*100</f>
        <v>#DIV/0!</v>
      </c>
      <c r="GQ43" s="393">
        <f>(CE43/CE$5)*100</f>
        <v>0.53699284283867554</v>
      </c>
      <c r="GR43" s="393" t="e">
        <f>(CF43/CF$5)*100</f>
        <v>#DIV/0!</v>
      </c>
      <c r="GS43" s="383">
        <f>(CG43/CG$5)*100</f>
        <v>0.5781383717927272</v>
      </c>
      <c r="GT43" s="393" t="e">
        <f t="shared" si="30"/>
        <v>#DIV/0!</v>
      </c>
      <c r="GU43" s="383">
        <f>(CI43/CI$5)*100</f>
        <v>0.61733749009825556</v>
      </c>
      <c r="GW43" s="383">
        <f>(CK43/CK$5)*100</f>
        <v>0.57837755472369745</v>
      </c>
    </row>
    <row r="44" spans="1:205" ht="17.25" customHeight="1" x14ac:dyDescent="0.45">
      <c r="A44" s="222"/>
      <c r="B44" s="219"/>
      <c r="C44" s="219" t="s">
        <v>50</v>
      </c>
      <c r="D44" s="223"/>
      <c r="E44" s="224">
        <f>+'t44 (4)'!B33</f>
        <v>261138</v>
      </c>
      <c r="F44" s="224"/>
      <c r="G44" s="224">
        <f>+'t44 (4)'!D33</f>
        <v>278533</v>
      </c>
      <c r="H44" s="224"/>
      <c r="I44" s="224">
        <f>+'t44 (4)'!F33</f>
        <v>335936</v>
      </c>
      <c r="J44" s="224"/>
      <c r="K44" s="224">
        <f>+'t44 (4)'!H33</f>
        <v>237061</v>
      </c>
      <c r="L44" s="225"/>
      <c r="M44" s="224">
        <f>+'t44 (4)'!J33</f>
        <v>285492</v>
      </c>
      <c r="N44" s="225"/>
      <c r="O44" s="224">
        <f>+'t44 (4)'!L33</f>
        <v>234724</v>
      </c>
      <c r="P44" s="226"/>
      <c r="Q44" s="224">
        <f>+'t44 (4)'!N33</f>
        <v>163138</v>
      </c>
      <c r="R44" s="226"/>
      <c r="S44" s="224">
        <f>+'t44 (4)'!P33</f>
        <v>193968</v>
      </c>
      <c r="T44" s="226"/>
      <c r="U44" s="224">
        <f>+'t44 (4)'!R33</f>
        <v>192273</v>
      </c>
      <c r="V44" s="226"/>
      <c r="W44" s="224">
        <f>+'t44 (4)'!T33</f>
        <v>219042</v>
      </c>
      <c r="X44" s="226"/>
      <c r="Y44" s="224">
        <f>+'t44 (4)'!V33</f>
        <v>260589</v>
      </c>
      <c r="Z44" s="226"/>
      <c r="AA44" s="224">
        <f>+'t44 (4)'!X33</f>
        <v>268028</v>
      </c>
      <c r="AB44" s="224"/>
      <c r="AC44" s="224">
        <f>+'t44 (4)'!Z33</f>
        <v>272795</v>
      </c>
      <c r="AD44" s="224"/>
      <c r="AE44" s="224">
        <f>+'t44 (4)'!AB33</f>
        <v>361695</v>
      </c>
      <c r="AF44" s="226"/>
      <c r="AG44" s="224">
        <f>+'t44 (4)'!AD33</f>
        <v>370950</v>
      </c>
      <c r="AH44" s="226"/>
      <c r="AI44" s="224">
        <f>+'t44 (4)'!AF33</f>
        <v>256712</v>
      </c>
      <c r="AJ44" s="226"/>
      <c r="AK44" s="224">
        <f>+'t44 (4)'!AH33</f>
        <v>222133</v>
      </c>
      <c r="AL44" s="226"/>
      <c r="AM44" s="224">
        <f>+'t44 (4)'!AJ33</f>
        <v>173119</v>
      </c>
      <c r="AN44" s="226"/>
      <c r="AO44" s="224">
        <f>+'t44 (4)'!AL33</f>
        <v>162193</v>
      </c>
      <c r="AP44" s="226"/>
      <c r="AQ44" s="224">
        <f>+'t44 (4)'!AN33</f>
        <v>251688</v>
      </c>
      <c r="AR44" s="226"/>
      <c r="AS44" s="224">
        <f>+'t44 (4)'!AP33</f>
        <v>260360</v>
      </c>
      <c r="AT44" s="226"/>
      <c r="AU44" s="224">
        <f>+'t44 (4)'!AR33</f>
        <v>323729</v>
      </c>
      <c r="AV44" s="226"/>
      <c r="AW44" s="224">
        <f>+'t44 (4)'!AT33</f>
        <v>312304</v>
      </c>
      <c r="AX44" s="226"/>
      <c r="AY44" s="224">
        <f>+'t44 (4)'!AV33</f>
        <v>312799</v>
      </c>
      <c r="AZ44" s="226"/>
      <c r="BA44" s="224">
        <f t="shared" si="1"/>
        <v>3280477</v>
      </c>
      <c r="BB44" s="226"/>
      <c r="BC44" s="224">
        <f>+'t44 (4)'!AX33</f>
        <v>295407</v>
      </c>
      <c r="BD44" s="226"/>
      <c r="BE44" s="224">
        <f>+'t44 (4)'!AZ33</f>
        <v>258771</v>
      </c>
      <c r="BF44" s="226"/>
      <c r="BG44" s="224">
        <f>+'t44 (4)'!BB33</f>
        <v>255070</v>
      </c>
      <c r="BH44" s="226"/>
      <c r="BI44" s="224">
        <f t="shared" si="2"/>
        <v>809248</v>
      </c>
      <c r="BJ44" s="226"/>
      <c r="BK44" s="224">
        <f>+'t44 (4)'!BD33</f>
        <v>207802</v>
      </c>
      <c r="BL44" s="226"/>
      <c r="BM44" s="224">
        <f>+'t44 (4)'!BF33</f>
        <v>286208</v>
      </c>
      <c r="BN44" s="226"/>
      <c r="BO44" s="224">
        <f>+'t44 (4)'!BH33</f>
        <v>281444</v>
      </c>
      <c r="BP44" s="226"/>
      <c r="BQ44" s="224">
        <f>+'t44 (4)'!BJ33</f>
        <v>233669</v>
      </c>
      <c r="BR44" s="226"/>
      <c r="BS44" s="224">
        <f>+'t44 (4)'!BL33</f>
        <v>251680</v>
      </c>
      <c r="BT44" s="226"/>
      <c r="BU44" s="224">
        <f>+'t44 (4)'!BN33</f>
        <v>226881</v>
      </c>
      <c r="BV44" s="226"/>
      <c r="BW44" s="224">
        <f>+'t44 (4)'!BP33</f>
        <v>268988</v>
      </c>
      <c r="BX44" s="226"/>
      <c r="BY44" s="224">
        <f>+'t44 (4)'!BR33</f>
        <v>264699</v>
      </c>
      <c r="BZ44" s="226"/>
      <c r="CA44" s="224">
        <f>+'t44 (4)'!BT33</f>
        <v>302853</v>
      </c>
      <c r="CB44" s="226"/>
      <c r="CC44" s="224">
        <f>CA44+BY44+BW44+BU44+BS44+BQ44+BO44+BM44+BK44+BG44+BE44+BC44</f>
        <v>3133472</v>
      </c>
      <c r="CD44" s="226"/>
      <c r="CE44" s="224">
        <f>+'t44 (4)'!BV33</f>
        <v>266203</v>
      </c>
      <c r="CF44" s="226"/>
      <c r="CG44" s="224">
        <f>+'t44 (4)'!BX33</f>
        <v>274637</v>
      </c>
      <c r="CH44" s="226"/>
      <c r="CI44" s="224">
        <f>+'t44 (4)'!BZ33</f>
        <v>296513</v>
      </c>
      <c r="CJ44" s="226"/>
      <c r="CK44" s="224">
        <f t="shared" si="3"/>
        <v>837353</v>
      </c>
      <c r="CL44" s="226"/>
      <c r="CM44" s="227">
        <f t="shared" si="57"/>
        <v>4.4639232896016567</v>
      </c>
      <c r="CN44" s="227"/>
      <c r="CO44" s="227">
        <f t="shared" si="58"/>
        <v>29.857144395816661</v>
      </c>
      <c r="CP44" s="227"/>
      <c r="CQ44" s="227">
        <f t="shared" si="59"/>
        <v>10.4228186321204</v>
      </c>
      <c r="CR44" s="227"/>
      <c r="CS44" s="227">
        <f t="shared" si="60"/>
        <v>8.2894276156769706</v>
      </c>
      <c r="CT44" s="228"/>
      <c r="CU44" s="227">
        <f t="shared" si="61"/>
        <v>-22.19291608871702</v>
      </c>
      <c r="CV44" s="228"/>
      <c r="CW44" s="227">
        <f t="shared" si="62"/>
        <v>-26.24571837562414</v>
      </c>
      <c r="CX44" s="216"/>
      <c r="CY44" s="227">
        <f t="shared" si="63"/>
        <v>-0.57926418124533141</v>
      </c>
      <c r="CZ44" s="206"/>
      <c r="DA44" s="227">
        <f t="shared" si="64"/>
        <v>29.757485770848803</v>
      </c>
      <c r="DB44" s="206"/>
      <c r="DC44" s="227">
        <f t="shared" si="65"/>
        <v>35.411628257737689</v>
      </c>
      <c r="DD44" s="206"/>
      <c r="DE44" s="227">
        <f t="shared" si="66"/>
        <v>47.793117301704704</v>
      </c>
      <c r="DF44" s="206"/>
      <c r="DG44" s="227">
        <f t="shared" si="67"/>
        <v>19.845427090168812</v>
      </c>
      <c r="DH44" s="206"/>
      <c r="DI44" s="227">
        <f t="shared" si="68"/>
        <v>16.703851836375307</v>
      </c>
      <c r="DJ44" s="227"/>
      <c r="DK44" s="227">
        <f t="shared" si="69"/>
        <v>8.2890082296229739</v>
      </c>
      <c r="DL44" s="229"/>
      <c r="DM44" s="227">
        <f t="shared" si="70"/>
        <v>-28.456019574503376</v>
      </c>
      <c r="DN44" s="229"/>
      <c r="DO44" s="227">
        <f t="shared" si="71"/>
        <v>-31.23871141663297</v>
      </c>
      <c r="DP44" s="206"/>
      <c r="DQ44" s="227">
        <f t="shared" si="72"/>
        <v>-19.052479042662597</v>
      </c>
      <c r="DR44" s="199"/>
      <c r="DS44" s="227">
        <f t="shared" si="73"/>
        <v>28.845331400557317</v>
      </c>
      <c r="DT44" s="206"/>
      <c r="DU44" s="227">
        <f t="shared" si="74"/>
        <v>62.572565691807384</v>
      </c>
      <c r="DV44" s="206"/>
      <c r="DW44" s="227">
        <f t="shared" si="75"/>
        <v>44.068486309520139</v>
      </c>
      <c r="DX44" s="206"/>
      <c r="DY44" s="227">
        <f t="shared" si="76"/>
        <v>-3.1785385079974304E-3</v>
      </c>
      <c r="DZ44" s="206"/>
      <c r="EA44" s="227">
        <f t="shared" si="77"/>
        <v>-12.858734060531575</v>
      </c>
      <c r="EB44" s="206"/>
      <c r="EC44" s="227">
        <f t="shared" si="78"/>
        <v>-16.909513821745968</v>
      </c>
      <c r="ED44" s="206"/>
      <c r="EE44" s="227">
        <f t="shared" si="79"/>
        <v>-15.243160510272046</v>
      </c>
      <c r="EF44" s="206"/>
      <c r="EG44" s="227">
        <f t="shared" si="80"/>
        <v>-3.1796776843915686</v>
      </c>
      <c r="EH44" s="206"/>
      <c r="EI44" s="227">
        <f t="shared" si="86"/>
        <v>-4.4812080682169135</v>
      </c>
      <c r="EJ44" s="206"/>
      <c r="EK44" s="227">
        <f t="shared" si="81"/>
        <v>-9.8860216582545402</v>
      </c>
      <c r="EL44" s="206"/>
      <c r="EM44" s="227">
        <f t="shared" si="87"/>
        <v>6.1312898276854932</v>
      </c>
      <c r="EN44" s="206"/>
      <c r="EO44" s="227">
        <f t="shared" si="88"/>
        <v>16.247696710706872</v>
      </c>
      <c r="EP44" s="206"/>
      <c r="EQ44" s="227">
        <f t="shared" si="89"/>
        <v>3.4729773814702103</v>
      </c>
      <c r="ER44" s="206"/>
      <c r="ES44" s="227">
        <f t="shared" si="8"/>
        <v>48.475485561610519</v>
      </c>
      <c r="ET44" s="229"/>
      <c r="EU44" s="227">
        <f t="shared" si="8"/>
        <v>52.924237708878231</v>
      </c>
      <c r="EV44" s="229"/>
      <c r="EW44" s="227">
        <f t="shared" si="8"/>
        <v>54.700798942808071</v>
      </c>
      <c r="EX44" s="230"/>
      <c r="EY44" s="227">
        <f t="shared" si="8"/>
        <v>47.357366629939825</v>
      </c>
      <c r="EZ44" s="230"/>
      <c r="FA44" s="227">
        <f t="shared" si="9"/>
        <v>36.151220500181417</v>
      </c>
      <c r="FB44" s="230"/>
      <c r="FC44" s="227">
        <f t="shared" si="10"/>
        <v>26.940455817654012</v>
      </c>
      <c r="FD44" s="219"/>
      <c r="FE44" s="227">
        <f t="shared" si="11"/>
        <v>27.184457622864304</v>
      </c>
      <c r="FF44" s="229"/>
      <c r="FG44" s="227">
        <f t="shared" si="12"/>
        <v>38.638570383949066</v>
      </c>
      <c r="FH44" s="176"/>
      <c r="FI44" s="227">
        <f t="shared" si="13"/>
        <v>38.966525605329622</v>
      </c>
      <c r="FJ44" s="176"/>
      <c r="FK44" s="227">
        <f t="shared" si="14"/>
        <v>52.789395686010451</v>
      </c>
      <c r="FL44" s="176"/>
      <c r="FM44" s="227">
        <f t="shared" si="15"/>
        <v>47.495749846389792</v>
      </c>
      <c r="FN44" s="176"/>
      <c r="FO44" s="227">
        <f t="shared" si="16"/>
        <v>48.853146083165406</v>
      </c>
      <c r="FP44" s="221"/>
      <c r="FQ44" s="227"/>
      <c r="FR44" s="221"/>
      <c r="FS44" s="227"/>
      <c r="FT44" s="221"/>
      <c r="FU44" s="227"/>
      <c r="FV44" s="176"/>
      <c r="FW44" s="227"/>
      <c r="FX44" s="176"/>
      <c r="FY44" s="227"/>
      <c r="FZ44" s="239"/>
      <c r="GA44" s="227"/>
      <c r="GC44" s="227"/>
      <c r="GE44" s="227"/>
      <c r="GG44" s="227"/>
      <c r="GI44" s="227"/>
      <c r="GK44" s="227"/>
      <c r="GM44" s="227"/>
      <c r="GO44" s="383"/>
      <c r="GP44" s="391"/>
      <c r="GQ44" s="391"/>
      <c r="GR44" s="391"/>
      <c r="GS44" s="383"/>
      <c r="GT44" s="391"/>
      <c r="GU44" s="383"/>
      <c r="GW44" s="383"/>
    </row>
    <row r="45" spans="1:205" ht="17.25" customHeight="1" x14ac:dyDescent="0.45">
      <c r="A45" s="231"/>
      <c r="B45" s="232"/>
      <c r="C45" s="232" t="s">
        <v>51</v>
      </c>
      <c r="D45" s="233"/>
      <c r="E45" s="234">
        <f>(E43/E44)*1000000</f>
        <v>13606.215870535885</v>
      </c>
      <c r="F45" s="234"/>
      <c r="G45" s="234">
        <f>(G43/G44)*1000000</f>
        <v>13292.392642882531</v>
      </c>
      <c r="H45" s="234"/>
      <c r="I45" s="234">
        <f>(I43/I44)*1000000</f>
        <v>13241.629357972948</v>
      </c>
      <c r="J45" s="234"/>
      <c r="K45" s="234">
        <f>(K43/K44)*1000000</f>
        <v>13642.269289339032</v>
      </c>
      <c r="L45" s="235"/>
      <c r="M45" s="234">
        <f>(M43/M44)*1000000</f>
        <v>13609.172936544632</v>
      </c>
      <c r="N45" s="235"/>
      <c r="O45" s="234">
        <f>(O43/O44)*1000000</f>
        <v>14461.154377055605</v>
      </c>
      <c r="P45" s="236"/>
      <c r="Q45" s="234">
        <f>(Q43/Q44)*1000000</f>
        <v>14595.373242285672</v>
      </c>
      <c r="R45" s="236"/>
      <c r="S45" s="234">
        <f>(S43/S44)*1000000</f>
        <v>15000.412439165222</v>
      </c>
      <c r="T45" s="236"/>
      <c r="U45" s="234">
        <f>(U43/U44)*1000000</f>
        <v>15407.935591580723</v>
      </c>
      <c r="V45" s="236"/>
      <c r="W45" s="234">
        <f>(W43/W44)*1000000</f>
        <v>15040.99670382849</v>
      </c>
      <c r="X45" s="236"/>
      <c r="Y45" s="234">
        <f>(Y43/Y44)*1000000</f>
        <v>14111.186581168045</v>
      </c>
      <c r="Z45" s="236"/>
      <c r="AA45" s="234">
        <f>(AA43/AA44)*1000000</f>
        <v>13720.320265046936</v>
      </c>
      <c r="AB45" s="234"/>
      <c r="AC45" s="234">
        <f>(AC43/AC44)*1000000</f>
        <v>13284.590993236679</v>
      </c>
      <c r="AD45" s="234"/>
      <c r="AE45" s="234">
        <f>(AE43/AE44)*1000000</f>
        <v>12985.305298663239</v>
      </c>
      <c r="AF45" s="236"/>
      <c r="AG45" s="234">
        <f>(AG43/AG44)*1000000</f>
        <v>12768.648065777057</v>
      </c>
      <c r="AH45" s="236"/>
      <c r="AI45" s="234">
        <f>(AI43/AI44)*1000000</f>
        <v>12660.919629779675</v>
      </c>
      <c r="AJ45" s="226"/>
      <c r="AK45" s="234">
        <f>(AK43/AK44)*1000000</f>
        <v>13037.414521930556</v>
      </c>
      <c r="AL45" s="234" t="e">
        <f t="shared" ref="AL45:BL45" si="91">(AL43/AL44)*1000000</f>
        <v>#DIV/0!</v>
      </c>
      <c r="AM45" s="234">
        <f>(AM43/AM44)*1000000</f>
        <v>13686.308261946984</v>
      </c>
      <c r="AN45" s="234" t="e">
        <f t="shared" si="91"/>
        <v>#DIV/0!</v>
      </c>
      <c r="AO45" s="234">
        <f>(AO43/AO44)*1000000</f>
        <v>13263.889317048208</v>
      </c>
      <c r="AP45" s="234" t="e">
        <f t="shared" si="91"/>
        <v>#DIV/0!</v>
      </c>
      <c r="AQ45" s="234">
        <f>(AQ43/AQ44)*1000000</f>
        <v>12444.534503035504</v>
      </c>
      <c r="AR45" s="234" t="e">
        <f t="shared" si="91"/>
        <v>#DIV/0!</v>
      </c>
      <c r="AS45" s="234">
        <f>(AS43/AS44)*1000000</f>
        <v>11365.378706406515</v>
      </c>
      <c r="AT45" s="234" t="e">
        <f t="shared" si="91"/>
        <v>#DIV/0!</v>
      </c>
      <c r="AU45" s="234">
        <f>(AU43/AU44)*1000000</f>
        <v>10630.033145007088</v>
      </c>
      <c r="AV45" s="234" t="e">
        <f t="shared" si="91"/>
        <v>#DIV/0!</v>
      </c>
      <c r="AW45" s="234">
        <f>(AW43/AW44)*1000000</f>
        <v>10579.62754239459</v>
      </c>
      <c r="AX45" s="234" t="e">
        <f t="shared" si="91"/>
        <v>#DIV/0!</v>
      </c>
      <c r="AY45" s="234">
        <f>(AY43/AY44)*1000000</f>
        <v>11131.813081243867</v>
      </c>
      <c r="AZ45" s="234"/>
      <c r="BA45" s="234">
        <f>(BA43/BA44)*1000000</f>
        <v>12206.365110927465</v>
      </c>
      <c r="BB45" s="234" t="e">
        <f t="shared" si="91"/>
        <v>#DIV/0!</v>
      </c>
      <c r="BC45" s="234">
        <f>(BC43/BC44)*1000000</f>
        <v>11081.660217936609</v>
      </c>
      <c r="BD45" s="234" t="e">
        <f t="shared" si="91"/>
        <v>#DIV/0!</v>
      </c>
      <c r="BE45" s="234">
        <f>(BE43/BE44)*1000000</f>
        <v>11096.297498560503</v>
      </c>
      <c r="BF45" s="234" t="e">
        <f t="shared" si="91"/>
        <v>#DIV/0!</v>
      </c>
      <c r="BG45" s="234">
        <f>(BG43/BG44)*1000000</f>
        <v>11134.041635629435</v>
      </c>
      <c r="BH45" s="234"/>
      <c r="BI45" s="234">
        <f>(BI43/BI44)*1000000</f>
        <v>11102.851041955</v>
      </c>
      <c r="BJ45" s="234" t="e">
        <f t="shared" si="91"/>
        <v>#DIV/0!</v>
      </c>
      <c r="BK45" s="234">
        <f>(BK43/BK44)*1000000</f>
        <v>11147.679040625213</v>
      </c>
      <c r="BL45" s="234" t="e">
        <f t="shared" si="91"/>
        <v>#DIV/0!</v>
      </c>
      <c r="BM45" s="234">
        <f>(BM43/BM44)*1000000</f>
        <v>11134.943817084079</v>
      </c>
      <c r="BN45" s="226"/>
      <c r="BO45" s="234">
        <f>(BO43/BO44)*1000000</f>
        <v>11132.019158340558</v>
      </c>
      <c r="BP45" s="226"/>
      <c r="BQ45" s="234">
        <f>(BQ43/BQ44)*1000000</f>
        <v>10977.36541860495</v>
      </c>
      <c r="BR45" s="226"/>
      <c r="BS45" s="234">
        <f>(BS43/BS44)*1000000</f>
        <v>10798.752383979658</v>
      </c>
      <c r="BT45" s="226"/>
      <c r="BU45" s="234">
        <f>(BU43/BU44)*1000000</f>
        <v>10703.32024277044</v>
      </c>
      <c r="BV45" s="226"/>
      <c r="BW45" s="234">
        <f>(BW43/BW44)*1000000</f>
        <v>10845.242166936814</v>
      </c>
      <c r="BX45" s="226"/>
      <c r="BY45" s="234">
        <f>(BY43/BY44)*1000000</f>
        <v>11805.862507980764</v>
      </c>
      <c r="BZ45" s="226"/>
      <c r="CA45" s="234">
        <f>(CA43/CA44)*1000000</f>
        <v>12282.031216464755</v>
      </c>
      <c r="CB45" s="226"/>
      <c r="CC45" s="234">
        <f>(CC43/CC44)*1000000</f>
        <v>11199.9054084415</v>
      </c>
      <c r="CD45" s="226"/>
      <c r="CE45" s="234">
        <f>(CE43/CE44)*1000000</f>
        <v>13162.661577818433</v>
      </c>
      <c r="CF45" s="226"/>
      <c r="CG45" s="234">
        <f>(CG43/CG44)*1000000</f>
        <v>13550.65049501706</v>
      </c>
      <c r="CH45" s="226"/>
      <c r="CI45" s="234">
        <f>(CI43/CI44)*1000000</f>
        <v>14513.023037775747</v>
      </c>
      <c r="CJ45" s="226"/>
      <c r="CK45" s="234">
        <f>(CK43/CK44)*1000000</f>
        <v>13768.088249519618</v>
      </c>
      <c r="CL45" s="226"/>
      <c r="CM45" s="237">
        <f t="shared" si="57"/>
        <v>-2.3638084266741743</v>
      </c>
      <c r="CN45" s="237"/>
      <c r="CO45" s="237">
        <f t="shared" si="58"/>
        <v>-2.3102488202808469</v>
      </c>
      <c r="CP45" s="237"/>
      <c r="CQ45" s="237">
        <f t="shared" si="59"/>
        <v>-3.5719266822032192</v>
      </c>
      <c r="CR45" s="238"/>
      <c r="CS45" s="237">
        <f t="shared" si="60"/>
        <v>-7.1934488225228632</v>
      </c>
      <c r="CT45" s="238"/>
      <c r="CU45" s="237">
        <f t="shared" si="61"/>
        <v>-4.2012723130201106</v>
      </c>
      <c r="CV45" s="238"/>
      <c r="CW45" s="237">
        <f t="shared" si="62"/>
        <v>-5.3581207620465587</v>
      </c>
      <c r="CX45" s="232"/>
      <c r="CY45" s="237">
        <f t="shared" si="63"/>
        <v>-9.1226438895025463</v>
      </c>
      <c r="CZ45" s="206"/>
      <c r="DA45" s="237">
        <f t="shared" si="64"/>
        <v>-17.038717745229903</v>
      </c>
      <c r="DB45" s="206"/>
      <c r="DC45" s="237">
        <f t="shared" si="65"/>
        <v>-26.236849584075117</v>
      </c>
      <c r="DD45" s="206"/>
      <c r="DE45" s="237">
        <f t="shared" si="66"/>
        <v>-29.326271693807694</v>
      </c>
      <c r="DF45" s="206"/>
      <c r="DG45" s="237">
        <f t="shared" si="67"/>
        <v>-25.026662488372629</v>
      </c>
      <c r="DH45" s="206"/>
      <c r="DI45" s="237">
        <f t="shared" si="68"/>
        <v>-18.866230042730081</v>
      </c>
      <c r="DJ45" s="237"/>
      <c r="DK45" s="237">
        <f t="shared" si="69"/>
        <v>-16.582601424624997</v>
      </c>
      <c r="DL45" s="237"/>
      <c r="DM45" s="237">
        <f t="shared" si="70"/>
        <v>-14.54727291084329</v>
      </c>
      <c r="DN45" s="237"/>
      <c r="DO45" s="237">
        <f t="shared" si="71"/>
        <v>-12.801718879923918</v>
      </c>
      <c r="DP45" s="239"/>
      <c r="DQ45" s="237">
        <f t="shared" si="72"/>
        <v>-11.952059039970353</v>
      </c>
      <c r="DR45" s="199"/>
      <c r="DS45" s="237">
        <f t="shared" si="73"/>
        <v>-14.592392545671418</v>
      </c>
      <c r="DT45" s="239"/>
      <c r="DU45" s="237">
        <f t="shared" si="74"/>
        <v>-18.663097854578492</v>
      </c>
      <c r="DV45" s="239"/>
      <c r="DW45" s="237">
        <f t="shared" si="75"/>
        <v>-17.23871365169164</v>
      </c>
      <c r="DX45" s="239"/>
      <c r="DY45" s="237">
        <f t="shared" si="76"/>
        <v>-13.224939178354989</v>
      </c>
      <c r="DZ45" s="239"/>
      <c r="EA45" s="237">
        <f t="shared" si="77"/>
        <v>-5.825221321159157</v>
      </c>
      <c r="EB45" s="239"/>
      <c r="EC45" s="237">
        <f t="shared" si="78"/>
        <v>2.0245376377853397</v>
      </c>
      <c r="ED45" s="239"/>
      <c r="EE45" s="237">
        <f t="shared" si="79"/>
        <v>11.590530580329194</v>
      </c>
      <c r="EF45" s="239"/>
      <c r="EG45" s="237">
        <f t="shared" si="80"/>
        <v>10.332711543269667</v>
      </c>
      <c r="EH45" s="239"/>
      <c r="EI45" s="237">
        <f t="shared" si="86"/>
        <v>-8.2453678334179497</v>
      </c>
      <c r="EJ45" s="239"/>
      <c r="EK45" s="237">
        <f t="shared" si="81"/>
        <v>18.778786923222455</v>
      </c>
      <c r="EL45" s="239"/>
      <c r="EM45" s="237">
        <f t="shared" si="87"/>
        <v>22.118666129625254</v>
      </c>
      <c r="EN45" s="239"/>
      <c r="EO45" s="237">
        <f t="shared" si="88"/>
        <v>30.348201603031733</v>
      </c>
      <c r="EP45" s="239"/>
      <c r="EQ45" s="237">
        <f t="shared" si="89"/>
        <v>24.004980319859538</v>
      </c>
      <c r="ER45" s="206"/>
      <c r="ES45" s="237">
        <f t="shared" si="8"/>
        <v>2.3606627646567784</v>
      </c>
      <c r="ET45" s="237"/>
      <c r="EU45" s="237">
        <f t="shared" si="8"/>
        <v>1.9000466811783665</v>
      </c>
      <c r="EV45" s="237"/>
      <c r="EW45" s="237">
        <f t="shared" si="8"/>
        <v>1.8828824656086967</v>
      </c>
      <c r="EX45" s="238"/>
      <c r="EY45" s="237">
        <f t="shared" si="8"/>
        <v>2.3356438841179146</v>
      </c>
      <c r="EZ45" s="238"/>
      <c r="FA45" s="237">
        <f t="shared" si="9"/>
        <v>2.1217849087464664</v>
      </c>
      <c r="FB45" s="238"/>
      <c r="FC45" s="237">
        <f t="shared" si="10"/>
        <v>2.1298377592163531</v>
      </c>
      <c r="FD45" s="232"/>
      <c r="FE45" s="237">
        <f t="shared" si="11"/>
        <v>2.2231023352034893</v>
      </c>
      <c r="FF45" s="237"/>
      <c r="FG45" s="237">
        <f t="shared" si="12"/>
        <v>1.9104566856227549</v>
      </c>
      <c r="FH45" s="176"/>
      <c r="FI45" s="237">
        <f t="shared" si="13"/>
        <v>1.7009883253090239</v>
      </c>
      <c r="FJ45" s="176"/>
      <c r="FK45" s="237">
        <f t="shared" si="14"/>
        <v>1.7334036365206245</v>
      </c>
      <c r="FL45" s="176"/>
      <c r="FM45" s="237">
        <f t="shared" si="15"/>
        <v>1.608968643442124</v>
      </c>
      <c r="FN45" s="176"/>
      <c r="FO45" s="237">
        <f t="shared" si="16"/>
        <v>1.738573622768929</v>
      </c>
      <c r="FP45" s="221"/>
      <c r="FQ45" s="237"/>
      <c r="FR45" s="221"/>
      <c r="FS45" s="237"/>
      <c r="FT45" s="221"/>
      <c r="FU45" s="237"/>
      <c r="FV45" s="176"/>
      <c r="FW45" s="237"/>
      <c r="FX45" s="176"/>
      <c r="FY45" s="237"/>
      <c r="FZ45" s="239"/>
      <c r="GA45" s="237"/>
      <c r="GC45" s="237"/>
      <c r="GE45" s="237"/>
      <c r="GG45" s="237"/>
      <c r="GI45" s="237"/>
      <c r="GK45" s="237"/>
      <c r="GM45" s="237"/>
      <c r="GO45" s="393"/>
      <c r="GP45" s="383"/>
      <c r="GQ45" s="383"/>
      <c r="GR45" s="383"/>
      <c r="GS45" s="393"/>
      <c r="GT45" s="383"/>
      <c r="GU45" s="393"/>
      <c r="GW45" s="393"/>
    </row>
    <row r="46" spans="1:205" ht="17.25" customHeight="1" x14ac:dyDescent="0.45">
      <c r="A46" s="241">
        <v>1.4</v>
      </c>
      <c r="B46" s="242" t="s">
        <v>47</v>
      </c>
      <c r="C46" s="243"/>
      <c r="D46" s="244"/>
      <c r="E46" s="245">
        <f>+'t44 (4)'!C43</f>
        <v>44254.39</v>
      </c>
      <c r="F46" s="245"/>
      <c r="G46" s="245">
        <f>+'t44 (4)'!E43</f>
        <v>39586.119999999995</v>
      </c>
      <c r="H46" s="245"/>
      <c r="I46" s="245">
        <f>+'t44 (4)'!G43</f>
        <v>48131.040000000001</v>
      </c>
      <c r="J46" s="245"/>
      <c r="K46" s="245">
        <f>+'t44 (4)'!I43</f>
        <v>43620.3</v>
      </c>
      <c r="L46" s="226"/>
      <c r="M46" s="245">
        <f>+'t44 (4)'!K43</f>
        <v>48228.49</v>
      </c>
      <c r="N46" s="226"/>
      <c r="O46" s="245">
        <f>+'t44 (4)'!M43</f>
        <v>49849.04</v>
      </c>
      <c r="P46" s="226"/>
      <c r="Q46" s="245">
        <f>+'t44 (4)'!O43</f>
        <v>49471.33</v>
      </c>
      <c r="R46" s="226"/>
      <c r="S46" s="245">
        <f>+'t44 (4)'!Q43</f>
        <v>48960.75</v>
      </c>
      <c r="T46" s="226"/>
      <c r="U46" s="245">
        <f>+'t44 (4)'!S43</f>
        <v>50821.990000000005</v>
      </c>
      <c r="V46" s="226"/>
      <c r="W46" s="245">
        <f>+'t44 (4)'!U43</f>
        <v>50896.5</v>
      </c>
      <c r="X46" s="226"/>
      <c r="Y46" s="245">
        <f>+'t44 (4)'!W43</f>
        <v>49710.69</v>
      </c>
      <c r="Z46" s="226"/>
      <c r="AA46" s="245">
        <f>+'t44 (4)'!Y43</f>
        <v>53279.27</v>
      </c>
      <c r="AB46" s="245"/>
      <c r="AC46" s="245">
        <f>+'t44 (4)'!AA43</f>
        <v>46116.65</v>
      </c>
      <c r="AD46" s="245"/>
      <c r="AE46" s="245">
        <f>+'t44 (4)'!AC43</f>
        <v>45783.229999999996</v>
      </c>
      <c r="AF46" s="226"/>
      <c r="AG46" s="245">
        <f>+'t44 (4)'!AE43</f>
        <v>54626.62000000001</v>
      </c>
      <c r="AH46" s="226"/>
      <c r="AI46" s="245">
        <f>+'t44 (4)'!AG43</f>
        <v>47383.62</v>
      </c>
      <c r="AJ46" s="226"/>
      <c r="AK46" s="245">
        <f>+'t44 (4)'!AI43</f>
        <v>54967.64</v>
      </c>
      <c r="AL46" s="226"/>
      <c r="AM46" s="245">
        <f>+'t44 (4)'!AK43</f>
        <v>53321.86</v>
      </c>
      <c r="AN46" s="226"/>
      <c r="AO46" s="245">
        <f>+'t44 (4)'!AM43</f>
        <v>49531.11</v>
      </c>
      <c r="AP46" s="226"/>
      <c r="AQ46" s="245">
        <f>+'t44 (4)'!AO43</f>
        <v>54054.52</v>
      </c>
      <c r="AR46" s="226"/>
      <c r="AS46" s="245">
        <f>+'t44 (4)'!AQ43</f>
        <v>56037.899999999994</v>
      </c>
      <c r="AT46" s="226"/>
      <c r="AU46" s="245">
        <f>+'t44 (4)'!AS43</f>
        <v>53142.489999999991</v>
      </c>
      <c r="AV46" s="226"/>
      <c r="AW46" s="245">
        <f>+'t44 (4)'!AU43</f>
        <v>55462.070000000007</v>
      </c>
      <c r="AX46" s="226"/>
      <c r="AY46" s="245">
        <f>+'t44 (4)'!AW43</f>
        <v>54756.160000000003</v>
      </c>
      <c r="AZ46" s="226"/>
      <c r="BA46" s="245">
        <f t="shared" si="1"/>
        <v>625183.87</v>
      </c>
      <c r="BB46" s="226"/>
      <c r="BC46" s="245">
        <f>+'t44 (4)'!AY43</f>
        <v>49117.53</v>
      </c>
      <c r="BD46" s="226"/>
      <c r="BE46" s="245">
        <f>+'t44 (4)'!BA43</f>
        <v>49829.649999999994</v>
      </c>
      <c r="BF46" s="226"/>
      <c r="BG46" s="245">
        <f>+'t44 (4)'!BC43</f>
        <v>56833</v>
      </c>
      <c r="BH46" s="226"/>
      <c r="BI46" s="245">
        <f t="shared" si="2"/>
        <v>155780.18</v>
      </c>
      <c r="BJ46" s="226"/>
      <c r="BK46" s="245">
        <f>+'t44 (4)'!BE43</f>
        <v>47425.41</v>
      </c>
      <c r="BL46" s="226"/>
      <c r="BM46" s="245">
        <f>+'t44 (4)'!BG43</f>
        <v>63441.340000000004</v>
      </c>
      <c r="BN46" s="226"/>
      <c r="BO46" s="245">
        <f>+'t44 (4)'!BI43</f>
        <v>57974.49</v>
      </c>
      <c r="BP46" s="226"/>
      <c r="BQ46" s="245">
        <f>+'t44 (4)'!BK43</f>
        <v>58481.89</v>
      </c>
      <c r="BR46" s="226"/>
      <c r="BS46" s="245">
        <f>+'t44 (4)'!BM43</f>
        <v>63152.88</v>
      </c>
      <c r="BT46" s="226"/>
      <c r="BU46" s="245">
        <f>+'t44 (4)'!BO43</f>
        <v>55776.52</v>
      </c>
      <c r="BV46" s="226"/>
      <c r="BW46" s="245">
        <f>+'t44 (4)'!BQ43</f>
        <v>55630.390000000007</v>
      </c>
      <c r="BX46" s="226"/>
      <c r="BY46" s="245">
        <f>+'t44 (4)'!BS43</f>
        <v>60571.319999999992</v>
      </c>
      <c r="BZ46" s="226"/>
      <c r="CA46" s="245">
        <f>+'t44 (4)'!BU43</f>
        <v>57315.149999999994</v>
      </c>
      <c r="CB46" s="226"/>
      <c r="CC46" s="245">
        <f>CA46+BY46+BW46+BU46+BS46+BQ46+BO46+BM46+BK46+BG46+BE46+BC46</f>
        <v>675549.57000000007</v>
      </c>
      <c r="CD46" s="226"/>
      <c r="CE46" s="245">
        <f>+'t44 (4)'!BW43</f>
        <v>52763.649999999994</v>
      </c>
      <c r="CF46" s="226"/>
      <c r="CG46" s="245">
        <f>+'t44 (4)'!BY43</f>
        <v>48735.5</v>
      </c>
      <c r="CH46" s="226"/>
      <c r="CI46" s="245">
        <f>+'t44 (4)'!CA43</f>
        <v>55853.36</v>
      </c>
      <c r="CJ46" s="226"/>
      <c r="CK46" s="245">
        <f t="shared" si="3"/>
        <v>157352.51</v>
      </c>
      <c r="CL46" s="226"/>
      <c r="CM46" s="204">
        <f t="shared" si="57"/>
        <v>4.2080796955963118</v>
      </c>
      <c r="CN46" s="204"/>
      <c r="CO46" s="204">
        <f t="shared" si="58"/>
        <v>15.654754747371058</v>
      </c>
      <c r="CP46" s="204"/>
      <c r="CQ46" s="204">
        <f t="shared" si="59"/>
        <v>13.495615303554654</v>
      </c>
      <c r="CR46" s="204"/>
      <c r="CS46" s="204">
        <f t="shared" si="60"/>
        <v>8.6274509803921475</v>
      </c>
      <c r="CT46" s="206"/>
      <c r="CU46" s="204">
        <f t="shared" si="61"/>
        <v>13.973379635149264</v>
      </c>
      <c r="CV46" s="206"/>
      <c r="CW46" s="204">
        <f t="shared" si="62"/>
        <v>6.9666737814810364</v>
      </c>
      <c r="CX46" s="199"/>
      <c r="CY46" s="204">
        <f t="shared" si="63"/>
        <v>0.1208376649667553</v>
      </c>
      <c r="CZ46" s="206"/>
      <c r="DA46" s="204">
        <f t="shared" si="64"/>
        <v>10.403782621793978</v>
      </c>
      <c r="DB46" s="206"/>
      <c r="DC46" s="204">
        <f t="shared" si="65"/>
        <v>10.263096742177913</v>
      </c>
      <c r="DD46" s="206"/>
      <c r="DE46" s="204">
        <f t="shared" si="66"/>
        <v>4.4128574656410402</v>
      </c>
      <c r="DF46" s="206"/>
      <c r="DG46" s="204">
        <f t="shared" si="67"/>
        <v>11.569704624900613</v>
      </c>
      <c r="DH46" s="206"/>
      <c r="DI46" s="204">
        <f t="shared" si="68"/>
        <v>2.7719786701281945</v>
      </c>
      <c r="DJ46" s="204"/>
      <c r="DK46" s="204">
        <f t="shared" si="69"/>
        <v>6.5071508880198303</v>
      </c>
      <c r="DL46" s="207"/>
      <c r="DM46" s="204">
        <f t="shared" si="70"/>
        <v>8.8382143418015637</v>
      </c>
      <c r="DN46" s="207"/>
      <c r="DO46" s="204">
        <f t="shared" si="71"/>
        <v>4.0390198038977809</v>
      </c>
      <c r="DP46" s="206"/>
      <c r="DQ46" s="204">
        <f t="shared" si="72"/>
        <v>8.8195034486604484E-2</v>
      </c>
      <c r="DR46" s="199"/>
      <c r="DS46" s="204">
        <f t="shared" si="73"/>
        <v>15.415797367323769</v>
      </c>
      <c r="DT46" s="206"/>
      <c r="DU46" s="204">
        <f t="shared" si="74"/>
        <v>8.7255583357369595</v>
      </c>
      <c r="DV46" s="206"/>
      <c r="DW46" s="204">
        <f t="shared" si="75"/>
        <v>18.071026472049589</v>
      </c>
      <c r="DX46" s="206"/>
      <c r="DY46" s="204">
        <f t="shared" si="76"/>
        <v>16.831820909703765</v>
      </c>
      <c r="DZ46" s="206"/>
      <c r="EA46" s="204">
        <f t="shared" si="77"/>
        <v>-0.46643432391292317</v>
      </c>
      <c r="EB46" s="206"/>
      <c r="EC46" s="204">
        <f t="shared" si="78"/>
        <v>4.6815646011318268</v>
      </c>
      <c r="ED46" s="206"/>
      <c r="EE46" s="204">
        <f t="shared" si="79"/>
        <v>9.2121516560777152</v>
      </c>
      <c r="EF46" s="206"/>
      <c r="EG46" s="204">
        <f t="shared" si="80"/>
        <v>4.6734285238409612</v>
      </c>
      <c r="EH46" s="206"/>
      <c r="EI46" s="204">
        <f t="shared" si="86"/>
        <v>8.0561419474882037</v>
      </c>
      <c r="EJ46" s="206"/>
      <c r="EK46" s="204">
        <f t="shared" si="81"/>
        <v>7.4232560147059479</v>
      </c>
      <c r="EL46" s="206"/>
      <c r="EM46" s="204">
        <f t="shared" si="87"/>
        <v>-2.1957810259554233</v>
      </c>
      <c r="EN46" s="206"/>
      <c r="EO46" s="204">
        <f t="shared" si="88"/>
        <v>-1.7237168546443082</v>
      </c>
      <c r="EP46" s="206"/>
      <c r="EQ46" s="204">
        <f t="shared" si="89"/>
        <v>1.0093260901354872</v>
      </c>
      <c r="ER46" s="206"/>
      <c r="ES46" s="204">
        <f t="shared" si="8"/>
        <v>8.194897271668637</v>
      </c>
      <c r="ET46" s="207"/>
      <c r="EU46" s="204">
        <f t="shared" si="8"/>
        <v>6.6991319968488492</v>
      </c>
      <c r="EV46" s="207"/>
      <c r="EW46" s="204">
        <f t="shared" si="8"/>
        <v>8.055316774619703</v>
      </c>
      <c r="EX46" s="239"/>
      <c r="EY46" s="204">
        <f t="shared" si="8"/>
        <v>8.7411709019981512</v>
      </c>
      <c r="EZ46" s="239"/>
      <c r="FA46" s="204">
        <f t="shared" si="9"/>
        <v>8.9457544534787363</v>
      </c>
      <c r="FB46" s="239"/>
      <c r="FC46" s="204">
        <f t="shared" si="10"/>
        <v>8.2978483785438506</v>
      </c>
      <c r="FD46" s="201"/>
      <c r="FE46" s="204">
        <f t="shared" si="11"/>
        <v>8.3016921865211835</v>
      </c>
      <c r="FF46" s="207"/>
      <c r="FG46" s="204">
        <f t="shared" si="12"/>
        <v>8.2983271971273247</v>
      </c>
      <c r="FH46" s="176"/>
      <c r="FI46" s="204">
        <f t="shared" si="13"/>
        <v>8.3868576786714577</v>
      </c>
      <c r="FJ46" s="176"/>
      <c r="FK46" s="204">
        <f t="shared" si="14"/>
        <v>8.6657665280214395</v>
      </c>
      <c r="FL46" s="176"/>
      <c r="FM46" s="204">
        <f t="shared" si="15"/>
        <v>8.4347706167162784</v>
      </c>
      <c r="FN46" s="176"/>
      <c r="FO46" s="204">
        <f t="shared" si="16"/>
        <v>8.5518517752076519</v>
      </c>
      <c r="FP46" s="221"/>
      <c r="FQ46" s="204">
        <f t="shared" si="17"/>
        <v>8.0580882854884077</v>
      </c>
      <c r="FR46" s="221"/>
      <c r="FS46" s="204">
        <f t="shared" si="18"/>
        <v>7.6973584991815756</v>
      </c>
      <c r="FT46" s="221"/>
      <c r="FU46" s="204">
        <f t="shared" si="19"/>
        <v>7.8280090828761413</v>
      </c>
      <c r="FV46" s="176"/>
      <c r="FW46" s="204">
        <f t="shared" si="20"/>
        <v>8.1526580400801318</v>
      </c>
      <c r="FX46" s="176"/>
      <c r="FY46" s="204">
        <f t="shared" si="21"/>
        <v>9.3278979773003989</v>
      </c>
      <c r="FZ46" s="239"/>
      <c r="GA46" s="204">
        <f t="shared" si="22"/>
        <v>8.360564232223922</v>
      </c>
      <c r="GC46" s="204">
        <f t="shared" si="23"/>
        <v>9.1982823549270289</v>
      </c>
      <c r="GE46" s="204">
        <f t="shared" si="24"/>
        <v>8.9298088794139669</v>
      </c>
      <c r="GG46" s="204">
        <f t="shared" si="25"/>
        <v>7.7448481778274765</v>
      </c>
      <c r="GI46" s="204">
        <f t="shared" si="26"/>
        <v>8.4350262654535566</v>
      </c>
      <c r="GK46" s="204">
        <f t="shared" si="27"/>
        <v>8.5929042231395076</v>
      </c>
      <c r="GM46" s="204">
        <f t="shared" si="28"/>
        <v>8.9194976939233221</v>
      </c>
      <c r="GO46" s="391">
        <f>(CC46/CC$5)*100</f>
        <v>8.4355392181910069</v>
      </c>
      <c r="GP46" s="383" t="e">
        <f>(CD46/CD$5)*100</f>
        <v>#DIV/0!</v>
      </c>
      <c r="GQ46" s="383">
        <f>(CE46/CE$5)*100</f>
        <v>8.0862407495690221</v>
      </c>
      <c r="GR46" s="383" t="e">
        <f>(CF46/CF$5)*100</f>
        <v>#DIV/0!</v>
      </c>
      <c r="GS46" s="391">
        <f>(CG46/CG$5)*100</f>
        <v>7.5710834092893631</v>
      </c>
      <c r="GT46" s="383" t="e">
        <f t="shared" si="30"/>
        <v>#DIV/0!</v>
      </c>
      <c r="GU46" s="391">
        <f>(CI46/CI$5)*100</f>
        <v>8.012542252679177</v>
      </c>
      <c r="GW46" s="391">
        <f>(CK46/CK$5)*100</f>
        <v>7.8941047349830793</v>
      </c>
    </row>
    <row r="47" spans="1:205" ht="17.25" customHeight="1" x14ac:dyDescent="0.45">
      <c r="A47" s="222"/>
      <c r="B47" s="219"/>
      <c r="C47" s="219" t="s">
        <v>50</v>
      </c>
      <c r="D47" s="223"/>
      <c r="E47" s="224">
        <f>+'t44 (4)'!B43</f>
        <v>503353</v>
      </c>
      <c r="F47" s="224"/>
      <c r="G47" s="224">
        <f>+'t44 (4)'!D43</f>
        <v>445294</v>
      </c>
      <c r="H47" s="224"/>
      <c r="I47" s="224">
        <f>+'t44 (4)'!F43</f>
        <v>556851</v>
      </c>
      <c r="J47" s="224"/>
      <c r="K47" s="224">
        <f>+'t44 (4)'!H43</f>
        <v>523541</v>
      </c>
      <c r="L47" s="225"/>
      <c r="M47" s="224">
        <f>+'t44 (4)'!J43</f>
        <v>583925</v>
      </c>
      <c r="N47" s="225"/>
      <c r="O47" s="224">
        <f>+'t44 (4)'!L43</f>
        <v>601209</v>
      </c>
      <c r="P47" s="226"/>
      <c r="Q47" s="224">
        <f>+'t44 (4)'!N43</f>
        <v>573355</v>
      </c>
      <c r="R47" s="226"/>
      <c r="S47" s="224">
        <f>+'t44 (4)'!P43</f>
        <v>563213</v>
      </c>
      <c r="T47" s="226"/>
      <c r="U47" s="224">
        <f>+'t44 (4)'!R43</f>
        <v>525053</v>
      </c>
      <c r="V47" s="226"/>
      <c r="W47" s="224">
        <f>+'t44 (4)'!T43</f>
        <v>515304</v>
      </c>
      <c r="X47" s="226"/>
      <c r="Y47" s="224">
        <f>+'t44 (4)'!V43</f>
        <v>517869</v>
      </c>
      <c r="Z47" s="226"/>
      <c r="AA47" s="224">
        <f>+'t44 (4)'!X43</f>
        <v>591365</v>
      </c>
      <c r="AB47" s="224"/>
      <c r="AC47" s="224">
        <f>+'t44 (4)'!Z43</f>
        <v>540588</v>
      </c>
      <c r="AD47" s="224"/>
      <c r="AE47" s="224">
        <f>+'t44 (4)'!AB43</f>
        <v>478267</v>
      </c>
      <c r="AF47" s="226"/>
      <c r="AG47" s="224">
        <f>+'t44 (4)'!AD43</f>
        <v>590571</v>
      </c>
      <c r="AH47" s="226"/>
      <c r="AI47" s="224">
        <f>+'t44 (4)'!AF43</f>
        <v>547509</v>
      </c>
      <c r="AJ47" s="226"/>
      <c r="AK47" s="224">
        <f>+'t44 (4)'!AH43</f>
        <v>616762</v>
      </c>
      <c r="AL47" s="226"/>
      <c r="AM47" s="224">
        <f>+'t44 (4)'!AJ43</f>
        <v>541851</v>
      </c>
      <c r="AN47" s="226"/>
      <c r="AO47" s="224">
        <f>+'t44 (4)'!AL43</f>
        <v>496597</v>
      </c>
      <c r="AP47" s="226"/>
      <c r="AQ47" s="224">
        <f>+'t44 (4)'!AN43</f>
        <v>587042</v>
      </c>
      <c r="AR47" s="226"/>
      <c r="AS47" s="224">
        <f>+'t44 (4)'!AP43</f>
        <v>572980</v>
      </c>
      <c r="AT47" s="226"/>
      <c r="AU47" s="224">
        <f>+'t44 (4)'!AR43</f>
        <v>509763</v>
      </c>
      <c r="AV47" s="226"/>
      <c r="AW47" s="224">
        <f>+'t44 (4)'!AT43</f>
        <v>537060</v>
      </c>
      <c r="AX47" s="226"/>
      <c r="AY47" s="224">
        <f>+'t44 (4)'!AV43</f>
        <v>580580</v>
      </c>
      <c r="AZ47" s="226"/>
      <c r="BA47" s="224">
        <f t="shared" si="1"/>
        <v>6599570</v>
      </c>
      <c r="BB47" s="226"/>
      <c r="BC47" s="224">
        <f>+'t44 (4)'!AX43</f>
        <v>567357</v>
      </c>
      <c r="BD47" s="226"/>
      <c r="BE47" s="224">
        <f>+'t44 (4)'!AZ43</f>
        <v>521041</v>
      </c>
      <c r="BF47" s="226"/>
      <c r="BG47" s="224">
        <f>+'t44 (4)'!BB43</f>
        <v>584051</v>
      </c>
      <c r="BH47" s="226"/>
      <c r="BI47" s="224">
        <f t="shared" si="2"/>
        <v>1672449</v>
      </c>
      <c r="BJ47" s="226"/>
      <c r="BK47" s="224">
        <f>+'t44 (4)'!BD43</f>
        <v>502561</v>
      </c>
      <c r="BL47" s="226"/>
      <c r="BM47" s="224">
        <f>+'t44 (4)'!BF43</f>
        <v>747972</v>
      </c>
      <c r="BN47" s="226"/>
      <c r="BO47" s="224">
        <f>+'t44 (4)'!BH43</f>
        <v>612766</v>
      </c>
      <c r="BP47" s="226"/>
      <c r="BQ47" s="224">
        <f>+'t44 (4)'!BJ43</f>
        <v>719416</v>
      </c>
      <c r="BR47" s="226"/>
      <c r="BS47" s="224">
        <f>+'t44 (4)'!BL43</f>
        <v>781349</v>
      </c>
      <c r="BT47" s="226"/>
      <c r="BU47" s="224">
        <f>+'t44 (4)'!BN43</f>
        <v>604097</v>
      </c>
      <c r="BV47" s="226"/>
      <c r="BW47" s="224">
        <f>+'t44 (4)'!BP43</f>
        <v>620596</v>
      </c>
      <c r="BX47" s="226"/>
      <c r="BY47" s="224">
        <f>+'t44 (4)'!BR43</f>
        <v>731750</v>
      </c>
      <c r="BZ47" s="226"/>
      <c r="CA47" s="224">
        <f>+'t44 (4)'!BT43</f>
        <v>744642</v>
      </c>
      <c r="CB47" s="226"/>
      <c r="CC47" s="224">
        <f>CA47+BY47+BW47+BU47+BS47+BQ47+BO47+BM47+BK47+BG47+BE47+BC47</f>
        <v>7737598</v>
      </c>
      <c r="CD47" s="226"/>
      <c r="CE47" s="224">
        <f>+'t44 (4)'!BV43</f>
        <v>691034</v>
      </c>
      <c r="CF47" s="226"/>
      <c r="CG47" s="224">
        <f>+'t44 (4)'!BX43</f>
        <v>634762</v>
      </c>
      <c r="CH47" s="226"/>
      <c r="CI47" s="224">
        <f>+'t44 (4)'!BZ43</f>
        <v>657803</v>
      </c>
      <c r="CJ47" s="226"/>
      <c r="CK47" s="224">
        <f t="shared" si="3"/>
        <v>1983599</v>
      </c>
      <c r="CL47" s="226"/>
      <c r="CM47" s="227">
        <f t="shared" si="57"/>
        <v>7.3973930819921652</v>
      </c>
      <c r="CN47" s="227"/>
      <c r="CO47" s="227">
        <f t="shared" si="58"/>
        <v>7.4047707806527807</v>
      </c>
      <c r="CP47" s="227"/>
      <c r="CQ47" s="227">
        <f t="shared" si="59"/>
        <v>6.0554798321274417</v>
      </c>
      <c r="CR47" s="227"/>
      <c r="CS47" s="227">
        <f t="shared" si="60"/>
        <v>4.5780559688735067</v>
      </c>
      <c r="CT47" s="228"/>
      <c r="CU47" s="227">
        <f t="shared" si="61"/>
        <v>5.6234961681722817</v>
      </c>
      <c r="CV47" s="228"/>
      <c r="CW47" s="227">
        <f t="shared" si="62"/>
        <v>-9.8731056920305598</v>
      </c>
      <c r="CX47" s="216"/>
      <c r="CY47" s="227">
        <f t="shared" si="63"/>
        <v>-13.387517332193843</v>
      </c>
      <c r="CZ47" s="206"/>
      <c r="DA47" s="227">
        <f t="shared" si="64"/>
        <v>4.2309037610992695</v>
      </c>
      <c r="DB47" s="206"/>
      <c r="DC47" s="227">
        <f t="shared" si="65"/>
        <v>9.1280308845011824</v>
      </c>
      <c r="DD47" s="206"/>
      <c r="DE47" s="227">
        <f t="shared" si="66"/>
        <v>-1.0752875972241616</v>
      </c>
      <c r="DF47" s="206"/>
      <c r="DG47" s="227">
        <f t="shared" si="67"/>
        <v>3.705763426658093</v>
      </c>
      <c r="DH47" s="206"/>
      <c r="DI47" s="227">
        <f t="shared" si="68"/>
        <v>-1.8237467553879561</v>
      </c>
      <c r="DJ47" s="227"/>
      <c r="DK47" s="227">
        <f t="shared" si="69"/>
        <v>4.9518302293058758</v>
      </c>
      <c r="DL47" s="229"/>
      <c r="DM47" s="227">
        <f t="shared" si="70"/>
        <v>8.9435399055339371</v>
      </c>
      <c r="DN47" s="229"/>
      <c r="DO47" s="227">
        <f t="shared" si="71"/>
        <v>-1.1040162825468935</v>
      </c>
      <c r="DP47" s="206"/>
      <c r="DQ47" s="227">
        <f t="shared" si="72"/>
        <v>-8.2095454138653388</v>
      </c>
      <c r="DR47" s="199"/>
      <c r="DS47" s="227">
        <f t="shared" si="73"/>
        <v>21.27400845058547</v>
      </c>
      <c r="DT47" s="206"/>
      <c r="DU47" s="227">
        <f t="shared" si="74"/>
        <v>13.087546207352197</v>
      </c>
      <c r="DV47" s="206"/>
      <c r="DW47" s="227">
        <f t="shared" si="75"/>
        <v>44.869179636606745</v>
      </c>
      <c r="DX47" s="206"/>
      <c r="DY47" s="227">
        <f t="shared" si="76"/>
        <v>33.099335311613132</v>
      </c>
      <c r="DZ47" s="206"/>
      <c r="EA47" s="227">
        <f t="shared" si="77"/>
        <v>5.4307305665119099</v>
      </c>
      <c r="EB47" s="206"/>
      <c r="EC47" s="227">
        <f t="shared" si="78"/>
        <v>21.74206444955793</v>
      </c>
      <c r="ED47" s="206"/>
      <c r="EE47" s="227">
        <f t="shared" si="79"/>
        <v>36.251070643875913</v>
      </c>
      <c r="EF47" s="206"/>
      <c r="EG47" s="227">
        <f t="shared" si="80"/>
        <v>28.258293430707226</v>
      </c>
      <c r="EH47" s="206"/>
      <c r="EI47" s="227">
        <f t="shared" si="86"/>
        <v>17.243971955748627</v>
      </c>
      <c r="EJ47" s="206"/>
      <c r="EK47" s="227">
        <f t="shared" si="81"/>
        <v>21.798796877451053</v>
      </c>
      <c r="EL47" s="206"/>
      <c r="EM47" s="227">
        <f t="shared" si="87"/>
        <v>21.825729645075921</v>
      </c>
      <c r="EN47" s="206"/>
      <c r="EO47" s="227">
        <f t="shared" si="88"/>
        <v>12.627664364927039</v>
      </c>
      <c r="EP47" s="206"/>
      <c r="EQ47" s="227">
        <f t="shared" si="89"/>
        <v>18.604453708304412</v>
      </c>
      <c r="ER47" s="206"/>
      <c r="ES47" s="227">
        <f t="shared" si="8"/>
        <v>96.062119132608402</v>
      </c>
      <c r="ET47" s="229"/>
      <c r="EU47" s="227">
        <f t="shared" si="8"/>
        <v>69.981383199414054</v>
      </c>
      <c r="EV47" s="229"/>
      <c r="EW47" s="227">
        <f t="shared" si="8"/>
        <v>87.086414698620047</v>
      </c>
      <c r="EX47" s="230"/>
      <c r="EY47" s="227">
        <f t="shared" si="8"/>
        <v>101.00261945757005</v>
      </c>
      <c r="EZ47" s="230"/>
      <c r="FA47" s="227">
        <f t="shared" si="9"/>
        <v>100.37544650336912</v>
      </c>
      <c r="FB47" s="230"/>
      <c r="FC47" s="227">
        <f t="shared" si="10"/>
        <v>84.321841769254931</v>
      </c>
      <c r="FD47" s="219"/>
      <c r="FE47" s="227">
        <f t="shared" si="11"/>
        <v>83.232445926405845</v>
      </c>
      <c r="FF47" s="229"/>
      <c r="FG47" s="227">
        <f t="shared" si="12"/>
        <v>90.121355151354962</v>
      </c>
      <c r="FH47" s="176"/>
      <c r="FI47" s="227">
        <f t="shared" si="13"/>
        <v>85.754493168465842</v>
      </c>
      <c r="FJ47" s="176"/>
      <c r="FK47" s="227">
        <f t="shared" si="14"/>
        <v>83.125332339974932</v>
      </c>
      <c r="FL47" s="176"/>
      <c r="FM47" s="227">
        <f t="shared" si="15"/>
        <v>81.677043561728652</v>
      </c>
      <c r="FN47" s="176"/>
      <c r="FO47" s="227">
        <f t="shared" si="16"/>
        <v>90.675352392316384</v>
      </c>
      <c r="FP47" s="221"/>
      <c r="FQ47" s="227"/>
      <c r="FR47" s="221"/>
      <c r="FS47" s="227"/>
      <c r="FT47" s="221"/>
      <c r="FU47" s="227"/>
      <c r="FV47" s="176"/>
      <c r="FW47" s="227"/>
      <c r="FX47" s="176"/>
      <c r="FY47" s="227"/>
      <c r="FZ47" s="239"/>
      <c r="GA47" s="227"/>
      <c r="GC47" s="227"/>
      <c r="GE47" s="227"/>
      <c r="GG47" s="227"/>
      <c r="GI47" s="227"/>
      <c r="GK47" s="227"/>
      <c r="GM47" s="227"/>
      <c r="GO47" s="383"/>
      <c r="GP47" s="383"/>
      <c r="GQ47" s="383"/>
      <c r="GR47" s="383"/>
      <c r="GS47" s="383"/>
      <c r="GT47" s="383"/>
      <c r="GU47" s="383"/>
      <c r="GW47" s="383"/>
    </row>
    <row r="48" spans="1:205" ht="17.25" customHeight="1" x14ac:dyDescent="0.45">
      <c r="A48" s="222"/>
      <c r="B48" s="219"/>
      <c r="C48" s="219" t="s">
        <v>51</v>
      </c>
      <c r="D48" s="223"/>
      <c r="E48" s="224">
        <f>(E46/E47)*1000000</f>
        <v>87919.193885801811</v>
      </c>
      <c r="F48" s="224"/>
      <c r="G48" s="224">
        <f>(G46/G47)*1000000</f>
        <v>88898.839867593095</v>
      </c>
      <c r="H48" s="224"/>
      <c r="I48" s="224">
        <f>(I46/I47)*1000000</f>
        <v>86434.324442265526</v>
      </c>
      <c r="J48" s="224"/>
      <c r="K48" s="224">
        <f>(K46/K47)*1000000</f>
        <v>83317.829931180182</v>
      </c>
      <c r="L48" s="225"/>
      <c r="M48" s="224">
        <f>(M46/M47)*1000000</f>
        <v>82593.637881577248</v>
      </c>
      <c r="N48" s="225"/>
      <c r="O48" s="224">
        <f>(O46/O47)*1000000</f>
        <v>82914.660292843255</v>
      </c>
      <c r="P48" s="226"/>
      <c r="Q48" s="224">
        <f>(Q46/Q47)*1000000</f>
        <v>86283.942757977173</v>
      </c>
      <c r="R48" s="226"/>
      <c r="S48" s="224">
        <f>(S46/S47)*1000000</f>
        <v>86931.143279718337</v>
      </c>
      <c r="T48" s="226"/>
      <c r="U48" s="224">
        <f>(U46/U47)*1000000</f>
        <v>96794.018889521627</v>
      </c>
      <c r="V48" s="226"/>
      <c r="W48" s="224">
        <f>(W46/W47)*1000000</f>
        <v>98769.852358995849</v>
      </c>
      <c r="X48" s="226"/>
      <c r="Y48" s="224">
        <f>(Y46/Y47)*1000000</f>
        <v>95990.858692063062</v>
      </c>
      <c r="Z48" s="226"/>
      <c r="AA48" s="224">
        <f>(AA46/AA47)*1000000</f>
        <v>90095.406390300399</v>
      </c>
      <c r="AB48" s="224"/>
      <c r="AC48" s="224">
        <f>(AC46/AC47)*1000000</f>
        <v>85308.312430168633</v>
      </c>
      <c r="AD48" s="224"/>
      <c r="AE48" s="224">
        <f>(AE46/AE47)*1000000</f>
        <v>95727.344767671617</v>
      </c>
      <c r="AF48" s="226"/>
      <c r="AG48" s="224">
        <f>(AG46/AG47)*1000000</f>
        <v>92497.972301382921</v>
      </c>
      <c r="AH48" s="226"/>
      <c r="AI48" s="224">
        <f>(AI46/AI47)*1000000</f>
        <v>86544.002016405226</v>
      </c>
      <c r="AJ48" s="226"/>
      <c r="AK48" s="224">
        <f>(AK46/AK47)*1000000</f>
        <v>89122.935589416986</v>
      </c>
      <c r="AL48" s="224" t="e">
        <f t="shared" ref="AL48:BL48" si="92">(AL46/AL47)*1000000</f>
        <v>#DIV/0!</v>
      </c>
      <c r="AM48" s="224">
        <f>(AM46/AM47)*1000000</f>
        <v>98406.868308815523</v>
      </c>
      <c r="AN48" s="224" t="e">
        <f t="shared" si="92"/>
        <v>#DIV/0!</v>
      </c>
      <c r="AO48" s="224">
        <f>(AO46/AO47)*1000000</f>
        <v>99741.057638286176</v>
      </c>
      <c r="AP48" s="224" t="e">
        <f t="shared" si="92"/>
        <v>#DIV/0!</v>
      </c>
      <c r="AQ48" s="224">
        <f>(AQ46/AQ47)*1000000</f>
        <v>92079.476425877539</v>
      </c>
      <c r="AR48" s="224" t="e">
        <f t="shared" si="92"/>
        <v>#DIV/0!</v>
      </c>
      <c r="AS48" s="224">
        <f>(AS46/AS47)*1000000</f>
        <v>97800.79583929629</v>
      </c>
      <c r="AT48" s="224" t="e">
        <f t="shared" si="92"/>
        <v>#DIV/0!</v>
      </c>
      <c r="AU48" s="224">
        <f>(AU46/AU47)*1000000</f>
        <v>104249.40609655858</v>
      </c>
      <c r="AV48" s="224" t="e">
        <f t="shared" si="92"/>
        <v>#DIV/0!</v>
      </c>
      <c r="AW48" s="224">
        <f>(AW46/AW47)*1000000</f>
        <v>103269.78363683762</v>
      </c>
      <c r="AX48" s="224" t="e">
        <f t="shared" si="92"/>
        <v>#DIV/0!</v>
      </c>
      <c r="AY48" s="224">
        <f>(AY46/AY47)*1000000</f>
        <v>94312.859554238879</v>
      </c>
      <c r="AZ48" s="224"/>
      <c r="BA48" s="224">
        <f>(BA46/BA47)*1000000</f>
        <v>94731.000656103352</v>
      </c>
      <c r="BB48" s="224" t="e">
        <f t="shared" si="92"/>
        <v>#DIV/0!</v>
      </c>
      <c r="BC48" s="224">
        <f>(BC46/BC47)*1000000</f>
        <v>86572.528408039376</v>
      </c>
      <c r="BD48" s="224" t="e">
        <f t="shared" si="92"/>
        <v>#DIV/0!</v>
      </c>
      <c r="BE48" s="224">
        <f>(BE46/BE47)*1000000</f>
        <v>95634.796493941918</v>
      </c>
      <c r="BF48" s="224" t="e">
        <f t="shared" si="92"/>
        <v>#DIV/0!</v>
      </c>
      <c r="BG48" s="224">
        <f>(BG46/BG47)*1000000</f>
        <v>97308.283009531704</v>
      </c>
      <c r="BH48" s="224"/>
      <c r="BI48" s="224">
        <f>(BI46/BI47)*1000000</f>
        <v>93144.950907322142</v>
      </c>
      <c r="BJ48" s="224" t="e">
        <f t="shared" si="92"/>
        <v>#DIV/0!</v>
      </c>
      <c r="BK48" s="224">
        <f>(BK46/BK47)*1000000</f>
        <v>94367.46981958409</v>
      </c>
      <c r="BL48" s="224" t="e">
        <f t="shared" si="92"/>
        <v>#DIV/0!</v>
      </c>
      <c r="BM48" s="224">
        <f>(BM46/BM47)*1000000</f>
        <v>84817.800666335112</v>
      </c>
      <c r="BN48" s="226"/>
      <c r="BO48" s="224">
        <f>(BO46/BO47)*1000000</f>
        <v>94611.140304781919</v>
      </c>
      <c r="BP48" s="226"/>
      <c r="BQ48" s="224">
        <f>(BQ46/BQ47)*1000000</f>
        <v>81290.783079609013</v>
      </c>
      <c r="BR48" s="226"/>
      <c r="BS48" s="224">
        <f>(BS46/BS47)*1000000</f>
        <v>80825.444199711012</v>
      </c>
      <c r="BT48" s="226"/>
      <c r="BU48" s="224">
        <f>(BU46/BU47)*1000000</f>
        <v>92330.403892090166</v>
      </c>
      <c r="BV48" s="226"/>
      <c r="BW48" s="224">
        <f>(BW46/BW47)*1000000</f>
        <v>89640.265164454817</v>
      </c>
      <c r="BX48" s="226"/>
      <c r="BY48" s="224">
        <f>(BY46/BY47)*1000000</f>
        <v>82775.975401434902</v>
      </c>
      <c r="BZ48" s="226"/>
      <c r="CA48" s="224">
        <f>(CA46/CA47)*1000000</f>
        <v>76970.074210157356</v>
      </c>
      <c r="CB48" s="226"/>
      <c r="CC48" s="224">
        <f>(CC46/CC47)*1000000</f>
        <v>87307.400823873249</v>
      </c>
      <c r="CD48" s="226"/>
      <c r="CE48" s="224">
        <f>(CE46/CE47)*1000000</f>
        <v>76354.636674895883</v>
      </c>
      <c r="CF48" s="226"/>
      <c r="CG48" s="224">
        <f>(CG46/CG47)*1000000</f>
        <v>76777.595382206244</v>
      </c>
      <c r="CH48" s="226"/>
      <c r="CI48" s="224">
        <f>(CI46/CI47)*1000000</f>
        <v>84908.946903556236</v>
      </c>
      <c r="CJ48" s="226"/>
      <c r="CK48" s="224">
        <f>(CK46/CK47)*1000000</f>
        <v>79326.774211924901</v>
      </c>
      <c r="CL48" s="226"/>
      <c r="CM48" s="227">
        <f t="shared" si="57"/>
        <v>-2.9696376186347351</v>
      </c>
      <c r="CN48" s="227"/>
      <c r="CO48" s="227">
        <f t="shared" si="58"/>
        <v>7.6812081127818566</v>
      </c>
      <c r="CP48" s="227"/>
      <c r="CQ48" s="227">
        <f t="shared" si="59"/>
        <v>7.015323944791918</v>
      </c>
      <c r="CR48" s="227"/>
      <c r="CS48" s="227">
        <f t="shared" si="60"/>
        <v>3.8721268759517979</v>
      </c>
      <c r="CT48" s="228"/>
      <c r="CU48" s="227">
        <f t="shared" si="61"/>
        <v>7.9053276684597051</v>
      </c>
      <c r="CV48" s="228"/>
      <c r="CW48" s="227">
        <f t="shared" si="62"/>
        <v>18.684522087235123</v>
      </c>
      <c r="CX48" s="216"/>
      <c r="CY48" s="227">
        <f t="shared" si="63"/>
        <v>15.596314273741108</v>
      </c>
      <c r="CZ48" s="206"/>
      <c r="DA48" s="227">
        <f t="shared" si="64"/>
        <v>5.9223115582334174</v>
      </c>
      <c r="DB48" s="206"/>
      <c r="DC48" s="227">
        <f t="shared" si="65"/>
        <v>1.0401230998826172</v>
      </c>
      <c r="DD48" s="206"/>
      <c r="DE48" s="227">
        <f t="shared" si="66"/>
        <v>5.5477998667512018</v>
      </c>
      <c r="DF48" s="206"/>
      <c r="DG48" s="227">
        <f t="shared" si="67"/>
        <v>7.5829355461078052</v>
      </c>
      <c r="DH48" s="206"/>
      <c r="DI48" s="227">
        <f t="shared" si="68"/>
        <v>4.6810967760866129</v>
      </c>
      <c r="DJ48" s="227"/>
      <c r="DK48" s="227">
        <f t="shared" si="69"/>
        <v>1.4819376234943116</v>
      </c>
      <c r="DL48" s="229"/>
      <c r="DM48" s="227">
        <f t="shared" si="70"/>
        <v>-9.6679035602953434E-2</v>
      </c>
      <c r="DN48" s="229"/>
      <c r="DO48" s="227">
        <f t="shared" si="71"/>
        <v>5.200449900107551</v>
      </c>
      <c r="DP48" s="206"/>
      <c r="DQ48" s="227">
        <f t="shared" si="72"/>
        <v>9.0398729211711881</v>
      </c>
      <c r="DR48" s="199"/>
      <c r="DS48" s="227">
        <f t="shared" si="73"/>
        <v>-4.8305578071567652</v>
      </c>
      <c r="DT48" s="206"/>
      <c r="DU48" s="227">
        <f t="shared" si="74"/>
        <v>-3.8571779279897855</v>
      </c>
      <c r="DV48" s="206"/>
      <c r="DW48" s="227">
        <f t="shared" si="75"/>
        <v>-18.498174167741045</v>
      </c>
      <c r="DX48" s="206"/>
      <c r="DY48" s="227">
        <f t="shared" si="76"/>
        <v>-12.222085379933533</v>
      </c>
      <c r="DZ48" s="206"/>
      <c r="EA48" s="227">
        <f t="shared" si="77"/>
        <v>-5.593402282937376</v>
      </c>
      <c r="EB48" s="206"/>
      <c r="EC48" s="227">
        <f t="shared" si="78"/>
        <v>-14.013644277812375</v>
      </c>
      <c r="ED48" s="206"/>
      <c r="EE48" s="227">
        <f t="shared" si="79"/>
        <v>-19.844922216039507</v>
      </c>
      <c r="EF48" s="206"/>
      <c r="EG48" s="227">
        <f t="shared" si="80"/>
        <v>-18.388569094448638</v>
      </c>
      <c r="EH48" s="206"/>
      <c r="EI48" s="227">
        <f t="shared" si="86"/>
        <v>-7.8365052420163668</v>
      </c>
      <c r="EJ48" s="206"/>
      <c r="EK48" s="227">
        <f t="shared" si="81"/>
        <v>-11.802695290339503</v>
      </c>
      <c r="EL48" s="206"/>
      <c r="EM48" s="227">
        <f t="shared" si="87"/>
        <v>-19.717928832451904</v>
      </c>
      <c r="EN48" s="206"/>
      <c r="EO48" s="227">
        <f t="shared" si="88"/>
        <v>-12.742323389634681</v>
      </c>
      <c r="EP48" s="206"/>
      <c r="EQ48" s="227">
        <f t="shared" si="89"/>
        <v>-14.835132297343867</v>
      </c>
      <c r="ER48" s="206"/>
      <c r="ES48" s="227">
        <f t="shared" si="8"/>
        <v>15.159228972283213</v>
      </c>
      <c r="ET48" s="229"/>
      <c r="EU48" s="227">
        <f t="shared" si="8"/>
        <v>14.007096447902221</v>
      </c>
      <c r="EV48" s="229"/>
      <c r="EW48" s="227">
        <f t="shared" si="8"/>
        <v>13.639878650695181</v>
      </c>
      <c r="EX48" s="230"/>
      <c r="EY48" s="227">
        <f t="shared" si="8"/>
        <v>15.965346509369075</v>
      </c>
      <c r="EZ48" s="230"/>
      <c r="FA48" s="227">
        <f t="shared" si="9"/>
        <v>14.504386543721463</v>
      </c>
      <c r="FB48" s="230"/>
      <c r="FC48" s="227">
        <f t="shared" si="10"/>
        <v>15.313893263173551</v>
      </c>
      <c r="FD48" s="219"/>
      <c r="FE48" s="227">
        <f t="shared" si="11"/>
        <v>16.717161373349384</v>
      </c>
      <c r="FF48" s="229"/>
      <c r="FG48" s="227">
        <f t="shared" si="12"/>
        <v>14.135832184285496</v>
      </c>
      <c r="FH48" s="176"/>
      <c r="FI48" s="227">
        <f t="shared" si="13"/>
        <v>14.637260774671814</v>
      </c>
      <c r="FJ48" s="176"/>
      <c r="FK48" s="227">
        <f t="shared" si="14"/>
        <v>16.999598888152807</v>
      </c>
      <c r="FL48" s="176"/>
      <c r="FM48" s="227">
        <f t="shared" si="15"/>
        <v>15.705453053134248</v>
      </c>
      <c r="FN48" s="176"/>
      <c r="FO48" s="227">
        <f t="shared" si="16"/>
        <v>14.729842184036054</v>
      </c>
      <c r="FP48" s="221"/>
      <c r="FQ48" s="227"/>
      <c r="FR48" s="221"/>
      <c r="FS48" s="227"/>
      <c r="FT48" s="221"/>
      <c r="FU48" s="227"/>
      <c r="FV48" s="176"/>
      <c r="FW48" s="227"/>
      <c r="FX48" s="176"/>
      <c r="FY48" s="227"/>
      <c r="FZ48" s="239"/>
      <c r="GA48" s="227"/>
      <c r="GC48" s="227"/>
      <c r="GE48" s="227"/>
      <c r="GG48" s="227"/>
      <c r="GI48" s="227"/>
      <c r="GK48" s="227"/>
      <c r="GM48" s="227"/>
      <c r="GO48" s="383"/>
      <c r="GP48" s="383"/>
      <c r="GQ48" s="383"/>
      <c r="GR48" s="383"/>
      <c r="GS48" s="383"/>
      <c r="GT48" s="383"/>
      <c r="GU48" s="383"/>
      <c r="GW48" s="383"/>
    </row>
    <row r="49" spans="1:205" ht="17.25" customHeight="1" x14ac:dyDescent="0.45">
      <c r="A49" s="222"/>
      <c r="B49" s="246" t="s">
        <v>224</v>
      </c>
      <c r="C49" s="247"/>
      <c r="D49" s="223"/>
      <c r="E49" s="224">
        <f>+'t44 (4)'!C44</f>
        <v>15050.04</v>
      </c>
      <c r="F49" s="224"/>
      <c r="G49" s="224">
        <f>+'t44 (4)'!E44</f>
        <v>12962.57</v>
      </c>
      <c r="H49" s="224"/>
      <c r="I49" s="224">
        <f>+'t44 (4)'!G44</f>
        <v>15052.85</v>
      </c>
      <c r="J49" s="224"/>
      <c r="K49" s="224">
        <f>+'t44 (4)'!I44</f>
        <v>13226.740000000002</v>
      </c>
      <c r="L49" s="225"/>
      <c r="M49" s="224">
        <f>+'t44 (4)'!K44</f>
        <v>14412.7</v>
      </c>
      <c r="N49" s="225"/>
      <c r="O49" s="224">
        <f>+'t44 (4)'!M44</f>
        <v>15023.170000000002</v>
      </c>
      <c r="P49" s="226"/>
      <c r="Q49" s="224">
        <f>+'t44 (4)'!O44</f>
        <v>15268.34</v>
      </c>
      <c r="R49" s="226"/>
      <c r="S49" s="224">
        <f>+'t44 (4)'!Q44</f>
        <v>15364.34</v>
      </c>
      <c r="T49" s="226"/>
      <c r="U49" s="224">
        <f>+'t44 (4)'!S44</f>
        <v>17156.690000000002</v>
      </c>
      <c r="V49" s="226"/>
      <c r="W49" s="224">
        <f>+'t44 (4)'!U44</f>
        <v>17592.3</v>
      </c>
      <c r="X49" s="226"/>
      <c r="Y49" s="224">
        <f>+'t44 (4)'!W44</f>
        <v>17006.36</v>
      </c>
      <c r="Z49" s="226"/>
      <c r="AA49" s="224">
        <f>+'t44 (4)'!Y44</f>
        <v>17216.099999999999</v>
      </c>
      <c r="AB49" s="224"/>
      <c r="AC49" s="224">
        <f>+'t44 (4)'!AA44</f>
        <v>13697.130000000001</v>
      </c>
      <c r="AD49" s="224"/>
      <c r="AE49" s="224">
        <f>+'t44 (4)'!AC44</f>
        <v>14142.16</v>
      </c>
      <c r="AF49" s="226"/>
      <c r="AG49" s="224">
        <f>+'t44 (4)'!AE44</f>
        <v>16222.95</v>
      </c>
      <c r="AH49" s="226"/>
      <c r="AI49" s="224">
        <f>+'t44 (4)'!AG44</f>
        <v>13501.16</v>
      </c>
      <c r="AJ49" s="226"/>
      <c r="AK49" s="224">
        <f>+'t44 (4)'!AI44</f>
        <v>16667.940000000002</v>
      </c>
      <c r="AL49" s="226"/>
      <c r="AM49" s="224">
        <f>+'t44 (4)'!AK44</f>
        <v>17031.11</v>
      </c>
      <c r="AN49" s="226"/>
      <c r="AO49" s="224">
        <f>+'t44 (4)'!AM44</f>
        <v>16293.57</v>
      </c>
      <c r="AP49" s="226"/>
      <c r="AQ49" s="224">
        <f>+'t44 (4)'!AO44</f>
        <v>16242.25</v>
      </c>
      <c r="AR49" s="226"/>
      <c r="AS49" s="224">
        <f>+'t44 (4)'!AQ44</f>
        <v>18524.18</v>
      </c>
      <c r="AT49" s="226"/>
      <c r="AU49" s="224">
        <f>+'t44 (4)'!AS44</f>
        <v>18829.080000000002</v>
      </c>
      <c r="AV49" s="226"/>
      <c r="AW49" s="224">
        <f>+'t44 (4)'!AU44</f>
        <v>18741.95</v>
      </c>
      <c r="AX49" s="226"/>
      <c r="AY49" s="224">
        <f>+'t44 (4)'!AW44</f>
        <v>17460.97</v>
      </c>
      <c r="AZ49" s="226"/>
      <c r="BA49" s="224">
        <f t="shared" si="1"/>
        <v>197354.45000000004</v>
      </c>
      <c r="BB49" s="226"/>
      <c r="BC49" s="224">
        <f>+'t44 (4)'!AY44</f>
        <v>13561.05</v>
      </c>
      <c r="BD49" s="226"/>
      <c r="BE49" s="224">
        <f>+'t44 (4)'!BA44</f>
        <v>14875.5</v>
      </c>
      <c r="BF49" s="226"/>
      <c r="BG49" s="224">
        <f>+'t44 (4)'!BC44</f>
        <v>16757.53</v>
      </c>
      <c r="BH49" s="226"/>
      <c r="BI49" s="224">
        <f t="shared" si="2"/>
        <v>45194.080000000002</v>
      </c>
      <c r="BJ49" s="226"/>
      <c r="BK49" s="224">
        <f>+'t44 (4)'!BE44</f>
        <v>13738.61</v>
      </c>
      <c r="BL49" s="226"/>
      <c r="BM49" s="224">
        <f>+'t44 (4)'!BG44</f>
        <v>17766.09</v>
      </c>
      <c r="BN49" s="226"/>
      <c r="BO49" s="224">
        <f>+'t44 (4)'!BI44</f>
        <v>17712.739999999998</v>
      </c>
      <c r="BP49" s="226"/>
      <c r="BQ49" s="224">
        <f>+'t44 (4)'!BK44</f>
        <v>16256.489999999998</v>
      </c>
      <c r="BR49" s="226"/>
      <c r="BS49" s="224">
        <f>+'t44 (4)'!BM44</f>
        <v>17893.310000000001</v>
      </c>
      <c r="BT49" s="226"/>
      <c r="BU49" s="224">
        <f>+'t44 (4)'!BO44</f>
        <v>17758.5</v>
      </c>
      <c r="BV49" s="226"/>
      <c r="BW49" s="224">
        <f>+'t44 (4)'!BQ44</f>
        <v>17461.48</v>
      </c>
      <c r="BX49" s="226"/>
      <c r="BY49" s="224">
        <f>+'t44 (4)'!BS44</f>
        <v>18301.07</v>
      </c>
      <c r="BZ49" s="226"/>
      <c r="CA49" s="224">
        <f>+'t44 (4)'!BU44</f>
        <v>16377.210000000001</v>
      </c>
      <c r="CB49" s="226"/>
      <c r="CC49" s="224">
        <f>CA49+BY49+BW49+BU49+BS49+BQ49+BO49+BM49+BK49+BG49+BE49+BC49</f>
        <v>198459.58</v>
      </c>
      <c r="CD49" s="226"/>
      <c r="CE49" s="224">
        <f>+'t44 (4)'!BW44</f>
        <v>14868.95</v>
      </c>
      <c r="CF49" s="226"/>
      <c r="CG49" s="224">
        <f>+'t44 (4)'!BY44</f>
        <v>12807.01</v>
      </c>
      <c r="CH49" s="226"/>
      <c r="CI49" s="224">
        <f>+'t44 (4)'!CA44</f>
        <v>15426.599999999999</v>
      </c>
      <c r="CJ49" s="226"/>
      <c r="CK49" s="224">
        <f t="shared" si="3"/>
        <v>43102.559999999998</v>
      </c>
      <c r="CL49" s="226"/>
      <c r="CM49" s="227">
        <f t="shared" si="57"/>
        <v>-8.9894113238237257</v>
      </c>
      <c r="CN49" s="227"/>
      <c r="CO49" s="227">
        <f t="shared" si="58"/>
        <v>9.0999701448092551</v>
      </c>
      <c r="CP49" s="227"/>
      <c r="CQ49" s="227">
        <f t="shared" si="59"/>
        <v>7.7732788143109133</v>
      </c>
      <c r="CR49" s="227"/>
      <c r="CS49" s="227">
        <f t="shared" si="60"/>
        <v>2.0747364807957025</v>
      </c>
      <c r="CT49" s="228"/>
      <c r="CU49" s="227">
        <f t="shared" si="61"/>
        <v>15.647588585067339</v>
      </c>
      <c r="CV49" s="228"/>
      <c r="CW49" s="227">
        <f t="shared" si="62"/>
        <v>13.365621237062463</v>
      </c>
      <c r="CX49" s="216"/>
      <c r="CY49" s="227">
        <f t="shared" si="63"/>
        <v>6.7147443664471673</v>
      </c>
      <c r="CZ49" s="206"/>
      <c r="DA49" s="227">
        <f t="shared" si="64"/>
        <v>5.7139454086540642</v>
      </c>
      <c r="DB49" s="206"/>
      <c r="DC49" s="227">
        <f t="shared" si="65"/>
        <v>7.9705933953460484</v>
      </c>
      <c r="DD49" s="206"/>
      <c r="DE49" s="227">
        <f t="shared" si="66"/>
        <v>7.030234818642267</v>
      </c>
      <c r="DF49" s="206"/>
      <c r="DG49" s="227">
        <f t="shared" si="67"/>
        <v>10.205534870483746</v>
      </c>
      <c r="DH49" s="206"/>
      <c r="DI49" s="227">
        <f t="shared" si="68"/>
        <v>1.4223314223314354</v>
      </c>
      <c r="DJ49" s="227"/>
      <c r="DK49" s="227">
        <f t="shared" si="69"/>
        <v>-0.99349279739625596</v>
      </c>
      <c r="DL49" s="229"/>
      <c r="DM49" s="227">
        <f t="shared" si="70"/>
        <v>5.1854879311222568</v>
      </c>
      <c r="DN49" s="229"/>
      <c r="DO49" s="227">
        <f t="shared" si="71"/>
        <v>3.2952083314070402</v>
      </c>
      <c r="DP49" s="206"/>
      <c r="DQ49" s="227">
        <f t="shared" si="72"/>
        <v>1.7587377677177329</v>
      </c>
      <c r="DR49" s="199"/>
      <c r="DS49" s="227">
        <f t="shared" si="73"/>
        <v>6.5883966464961974</v>
      </c>
      <c r="DT49" s="206"/>
      <c r="DU49" s="227">
        <f t="shared" si="74"/>
        <v>4.0022640920057251</v>
      </c>
      <c r="DV49" s="206"/>
      <c r="DW49" s="227">
        <f t="shared" si="75"/>
        <v>-0.22757443580505576</v>
      </c>
      <c r="DX49" s="206"/>
      <c r="DY49" s="227">
        <f t="shared" si="76"/>
        <v>10.165217257461268</v>
      </c>
      <c r="DZ49" s="206"/>
      <c r="EA49" s="227">
        <f t="shared" si="77"/>
        <v>-4.1334083344040096</v>
      </c>
      <c r="EB49" s="206"/>
      <c r="EC49" s="227">
        <f t="shared" si="78"/>
        <v>-7.2632332540942146</v>
      </c>
      <c r="ED49" s="206"/>
      <c r="EE49" s="227">
        <f t="shared" si="79"/>
        <v>-2.3523699508322338</v>
      </c>
      <c r="EF49" s="206"/>
      <c r="EG49" s="227">
        <f t="shared" si="80"/>
        <v>-6.2067571274677213</v>
      </c>
      <c r="EH49" s="206"/>
      <c r="EI49" s="227">
        <f t="shared" si="86"/>
        <v>0.55997217189678317</v>
      </c>
      <c r="EJ49" s="206"/>
      <c r="EK49" s="227">
        <f t="shared" si="81"/>
        <v>9.6445334247716943</v>
      </c>
      <c r="EL49" s="206"/>
      <c r="EM49" s="227">
        <f t="shared" si="87"/>
        <v>-13.905347719404393</v>
      </c>
      <c r="EN49" s="206"/>
      <c r="EO49" s="227">
        <f t="shared" si="88"/>
        <v>-7.9422802763891802</v>
      </c>
      <c r="EP49" s="206"/>
      <c r="EQ49" s="227">
        <f t="shared" si="89"/>
        <v>-4.6278627643266628</v>
      </c>
      <c r="ER49" s="206"/>
      <c r="ES49" s="227">
        <f t="shared" si="8"/>
        <v>2.4339706649700412</v>
      </c>
      <c r="ET49" s="229"/>
      <c r="EU49" s="227">
        <f t="shared" si="8"/>
        <v>2.0693209404525619</v>
      </c>
      <c r="EV49" s="229"/>
      <c r="EW49" s="227">
        <f t="shared" si="8"/>
        <v>2.3922585960620792</v>
      </c>
      <c r="EX49" s="230"/>
      <c r="EY49" s="227">
        <f t="shared" si="8"/>
        <v>2.4906486025175227</v>
      </c>
      <c r="EZ49" s="230"/>
      <c r="FA49" s="227">
        <f t="shared" si="9"/>
        <v>2.7126378080870195</v>
      </c>
      <c r="FB49" s="230"/>
      <c r="FC49" s="227">
        <f t="shared" si="10"/>
        <v>2.650349565793503</v>
      </c>
      <c r="FD49" s="219"/>
      <c r="FE49" s="227">
        <f t="shared" si="11"/>
        <v>2.73089383136247</v>
      </c>
      <c r="FF49" s="229"/>
      <c r="FG49" s="227">
        <f t="shared" si="12"/>
        <v>2.4934733472342612</v>
      </c>
      <c r="FH49" s="176"/>
      <c r="FI49" s="227">
        <f t="shared" si="13"/>
        <v>2.7724033426322587</v>
      </c>
      <c r="FJ49" s="176"/>
      <c r="FK49" s="227">
        <f t="shared" si="14"/>
        <v>3.0703945414947245</v>
      </c>
      <c r="FL49" s="176"/>
      <c r="FM49" s="227">
        <f t="shared" si="15"/>
        <v>2.850309214206495</v>
      </c>
      <c r="FN49" s="176"/>
      <c r="FO49" s="227">
        <f t="shared" si="16"/>
        <v>2.7270653619857121</v>
      </c>
      <c r="FP49" s="221"/>
      <c r="FQ49" s="227">
        <f t="shared" si="17"/>
        <v>2.2247889530259881</v>
      </c>
      <c r="FR49" s="221"/>
      <c r="FS49" s="227">
        <f t="shared" si="18"/>
        <v>2.2978699700795717</v>
      </c>
      <c r="FT49" s="221"/>
      <c r="FU49" s="227">
        <f t="shared" si="19"/>
        <v>2.3081325470513505</v>
      </c>
      <c r="FV49" s="176"/>
      <c r="FW49" s="227">
        <f t="shared" si="20"/>
        <v>2.3617337051176848</v>
      </c>
      <c r="FX49" s="176"/>
      <c r="FY49" s="227">
        <f t="shared" si="21"/>
        <v>2.6121811893559759</v>
      </c>
      <c r="FZ49" s="239"/>
      <c r="GA49" s="227">
        <f t="shared" si="22"/>
        <v>2.5543734925254529</v>
      </c>
      <c r="GC49" s="227">
        <f t="shared" si="23"/>
        <v>2.556890434287395</v>
      </c>
      <c r="GE49" s="227">
        <f t="shared" si="24"/>
        <v>2.5301116674347512</v>
      </c>
      <c r="GG49" s="227">
        <f t="shared" si="25"/>
        <v>2.4658563561503879</v>
      </c>
      <c r="GI49" s="227">
        <f t="shared" si="26"/>
        <v>2.6476183689111643</v>
      </c>
      <c r="GK49" s="227">
        <f t="shared" si="27"/>
        <v>2.5962673702830283</v>
      </c>
      <c r="GM49" s="227">
        <f t="shared" si="28"/>
        <v>2.5486540090691205</v>
      </c>
      <c r="GO49" s="383">
        <f>(CC49/CC$5)*100</f>
        <v>2.4781505971733733</v>
      </c>
      <c r="GP49" s="383" t="e">
        <f>(CD49/CD$5)*100</f>
        <v>#DIV/0!</v>
      </c>
      <c r="GQ49" s="383">
        <f>(CE49/CE$5)*100</f>
        <v>2.2787261569907376</v>
      </c>
      <c r="GR49" s="383" t="e">
        <f>(CF49/CF$5)*100</f>
        <v>#DIV/0!</v>
      </c>
      <c r="GS49" s="383">
        <f>(CG49/CG$5)*100</f>
        <v>1.9895751748438602</v>
      </c>
      <c r="GT49" s="383" t="e">
        <f t="shared" si="30"/>
        <v>#DIV/0!</v>
      </c>
      <c r="GU49" s="383">
        <f>(CI49/CI$5)*100</f>
        <v>2.2130501068365551</v>
      </c>
      <c r="GW49" s="383">
        <f>(CK49/CK$5)*100</f>
        <v>2.1623812863607461</v>
      </c>
    </row>
    <row r="50" spans="1:205" ht="17.25" customHeight="1" x14ac:dyDescent="0.45">
      <c r="A50" s="222"/>
      <c r="B50" s="219"/>
      <c r="C50" s="219" t="s">
        <v>50</v>
      </c>
      <c r="D50" s="223"/>
      <c r="E50" s="224">
        <f>+'t44 (4)'!B44</f>
        <v>69450</v>
      </c>
      <c r="F50" s="224"/>
      <c r="G50" s="224">
        <f>+'t44 (4)'!D44</f>
        <v>66620</v>
      </c>
      <c r="H50" s="224"/>
      <c r="I50" s="224">
        <f>+'t44 (4)'!F44</f>
        <v>76744</v>
      </c>
      <c r="J50" s="224"/>
      <c r="K50" s="224">
        <f>+'t44 (4)'!H44</f>
        <v>66781</v>
      </c>
      <c r="L50" s="225"/>
      <c r="M50" s="224">
        <f>+'t44 (4)'!J44</f>
        <v>74566</v>
      </c>
      <c r="N50" s="225"/>
      <c r="O50" s="224">
        <f>+'t44 (4)'!L44</f>
        <v>76658</v>
      </c>
      <c r="P50" s="226"/>
      <c r="Q50" s="224">
        <f>+'t44 (4)'!N44</f>
        <v>75218</v>
      </c>
      <c r="R50" s="226"/>
      <c r="S50" s="224">
        <f>+'t44 (4)'!P44</f>
        <v>71989</v>
      </c>
      <c r="T50" s="226"/>
      <c r="U50" s="224">
        <f>+'t44 (4)'!R44</f>
        <v>76699</v>
      </c>
      <c r="V50" s="226"/>
      <c r="W50" s="224">
        <f>+'t44 (4)'!T44</f>
        <v>74010</v>
      </c>
      <c r="X50" s="226"/>
      <c r="Y50" s="224">
        <f>+'t44 (4)'!V44</f>
        <v>76903</v>
      </c>
      <c r="Z50" s="226"/>
      <c r="AA50" s="224">
        <f>+'t44 (4)'!X44</f>
        <v>78449</v>
      </c>
      <c r="AB50" s="224"/>
      <c r="AC50" s="224">
        <f>+'t44 (4)'!Z44</f>
        <v>61579</v>
      </c>
      <c r="AD50" s="224"/>
      <c r="AE50" s="224">
        <f>+'t44 (4)'!AB44</f>
        <v>68961</v>
      </c>
      <c r="AF50" s="226"/>
      <c r="AG50" s="224">
        <f>+'t44 (4)'!AD44</f>
        <v>75259</v>
      </c>
      <c r="AH50" s="226"/>
      <c r="AI50" s="224">
        <f>+'t44 (4)'!AF44</f>
        <v>58423</v>
      </c>
      <c r="AJ50" s="226"/>
      <c r="AK50" s="224">
        <f>+'t44 (4)'!AH44</f>
        <v>73222</v>
      </c>
      <c r="AL50" s="226"/>
      <c r="AM50" s="224">
        <f>+'t44 (4)'!AJ44</f>
        <v>70686</v>
      </c>
      <c r="AN50" s="226"/>
      <c r="AO50" s="224">
        <f>+'t44 (4)'!AL44</f>
        <v>67483</v>
      </c>
      <c r="AP50" s="226"/>
      <c r="AQ50" s="224">
        <f>+'t44 (4)'!AN44</f>
        <v>68191</v>
      </c>
      <c r="AR50" s="226"/>
      <c r="AS50" s="224">
        <f>+'t44 (4)'!AP44</f>
        <v>74639</v>
      </c>
      <c r="AT50" s="226"/>
      <c r="AU50" s="224">
        <f>+'t44 (4)'!AR44</f>
        <v>76820</v>
      </c>
      <c r="AV50" s="226"/>
      <c r="AW50" s="224">
        <f>+'t44 (4)'!AT44</f>
        <v>86871</v>
      </c>
      <c r="AX50" s="226"/>
      <c r="AY50" s="224">
        <f>+'t44 (4)'!AV44</f>
        <v>69695</v>
      </c>
      <c r="AZ50" s="226"/>
      <c r="BA50" s="224">
        <f t="shared" si="1"/>
        <v>851829</v>
      </c>
      <c r="BB50" s="226"/>
      <c r="BC50" s="224">
        <f>+'t44 (4)'!AX44</f>
        <v>56607</v>
      </c>
      <c r="BD50" s="226"/>
      <c r="BE50" s="224">
        <f>+'t44 (4)'!AZ44</f>
        <v>59498</v>
      </c>
      <c r="BF50" s="226"/>
      <c r="BG50" s="224">
        <f>+'t44 (4)'!BB44</f>
        <v>66486</v>
      </c>
      <c r="BH50" s="226"/>
      <c r="BI50" s="224">
        <f t="shared" si="2"/>
        <v>182591</v>
      </c>
      <c r="BJ50" s="226"/>
      <c r="BK50" s="224">
        <f>+'t44 (4)'!BD44</f>
        <v>53148</v>
      </c>
      <c r="BL50" s="226"/>
      <c r="BM50" s="224">
        <f>+'t44 (4)'!BF44</f>
        <v>69088</v>
      </c>
      <c r="BN50" s="226"/>
      <c r="BO50" s="224">
        <f>+'t44 (4)'!BH44</f>
        <v>64540</v>
      </c>
      <c r="BP50" s="226"/>
      <c r="BQ50" s="224">
        <f>+'t44 (4)'!BJ44</f>
        <v>61697</v>
      </c>
      <c r="BR50" s="226"/>
      <c r="BS50" s="224">
        <f>+'t44 (4)'!BL44</f>
        <v>67631</v>
      </c>
      <c r="BT50" s="226"/>
      <c r="BU50" s="224">
        <f>+'t44 (4)'!BN44</f>
        <v>67457</v>
      </c>
      <c r="BV50" s="226"/>
      <c r="BW50" s="224">
        <f>+'t44 (4)'!BP44</f>
        <v>67617</v>
      </c>
      <c r="BX50" s="226"/>
      <c r="BY50" s="224">
        <f>+'t44 (4)'!BR44</f>
        <v>69334</v>
      </c>
      <c r="BZ50" s="226"/>
      <c r="CA50" s="224">
        <f>+'t44 (4)'!BT44</f>
        <v>65390</v>
      </c>
      <c r="CB50" s="226"/>
      <c r="CC50" s="224">
        <f>CA50+BY50+BW50+BU50+BS50+BQ50+BO50+BM50+BK50+BG50+BE50+BC50</f>
        <v>768493</v>
      </c>
      <c r="CD50" s="226"/>
      <c r="CE50" s="224">
        <f>+'t44 (4)'!BV44</f>
        <v>62128</v>
      </c>
      <c r="CF50" s="226"/>
      <c r="CG50" s="224">
        <f>+'t44 (4)'!BX44</f>
        <v>54037</v>
      </c>
      <c r="CH50" s="226"/>
      <c r="CI50" s="224">
        <f>+'t44 (4)'!BZ44</f>
        <v>65135</v>
      </c>
      <c r="CJ50" s="226"/>
      <c r="CK50" s="224">
        <f t="shared" si="3"/>
        <v>181300</v>
      </c>
      <c r="CL50" s="226"/>
      <c r="CM50" s="227">
        <f t="shared" si="57"/>
        <v>-11.333333333333329</v>
      </c>
      <c r="CN50" s="227"/>
      <c r="CO50" s="227">
        <f t="shared" si="58"/>
        <v>3.5139597718402804</v>
      </c>
      <c r="CP50" s="227"/>
      <c r="CQ50" s="227">
        <f t="shared" si="59"/>
        <v>-1.935004690920461</v>
      </c>
      <c r="CR50" s="227"/>
      <c r="CS50" s="227">
        <f t="shared" si="60"/>
        <v>-12.515535856006943</v>
      </c>
      <c r="CT50" s="228"/>
      <c r="CU50" s="227">
        <f t="shared" si="61"/>
        <v>-1.8024300619585376</v>
      </c>
      <c r="CV50" s="228"/>
      <c r="CW50" s="227">
        <f t="shared" si="62"/>
        <v>-7.7904458764903817</v>
      </c>
      <c r="CX50" s="216"/>
      <c r="CY50" s="227">
        <f t="shared" si="63"/>
        <v>-10.283442792948494</v>
      </c>
      <c r="CZ50" s="206"/>
      <c r="DA50" s="227">
        <f t="shared" si="64"/>
        <v>-5.2758060259206268</v>
      </c>
      <c r="DB50" s="206"/>
      <c r="DC50" s="227">
        <f t="shared" si="65"/>
        <v>-2.6858238047432148</v>
      </c>
      <c r="DD50" s="206"/>
      <c r="DE50" s="227">
        <f t="shared" si="66"/>
        <v>3.7967842183488809</v>
      </c>
      <c r="DF50" s="206"/>
      <c r="DG50" s="227">
        <f t="shared" si="67"/>
        <v>12.961783025369611</v>
      </c>
      <c r="DH50" s="206"/>
      <c r="DI50" s="227">
        <f t="shared" si="68"/>
        <v>-11.158842050249207</v>
      </c>
      <c r="DJ50" s="227"/>
      <c r="DK50" s="227">
        <f t="shared" si="69"/>
        <v>-8.0741811331785147</v>
      </c>
      <c r="DL50" s="229"/>
      <c r="DM50" s="227">
        <f t="shared" si="70"/>
        <v>-13.722248807296877</v>
      </c>
      <c r="DN50" s="229"/>
      <c r="DO50" s="227">
        <f t="shared" si="71"/>
        <v>-11.657077558830176</v>
      </c>
      <c r="DP50" s="206"/>
      <c r="DQ50" s="227">
        <f t="shared" si="72"/>
        <v>-9.0289783133355002</v>
      </c>
      <c r="DR50" s="199"/>
      <c r="DS50" s="227">
        <f t="shared" si="73"/>
        <v>-5.6458441452022612</v>
      </c>
      <c r="DT50" s="206"/>
      <c r="DU50" s="227">
        <f t="shared" si="74"/>
        <v>-8.6947910477322203</v>
      </c>
      <c r="DV50" s="206"/>
      <c r="DW50" s="227">
        <f t="shared" si="75"/>
        <v>-8.5740112324585454</v>
      </c>
      <c r="DX50" s="206"/>
      <c r="DY50" s="227">
        <f t="shared" si="76"/>
        <v>-0.82122274200407963</v>
      </c>
      <c r="DZ50" s="206"/>
      <c r="EA50" s="227">
        <f t="shared" si="77"/>
        <v>-9.6223154115140925</v>
      </c>
      <c r="EB50" s="206"/>
      <c r="EC50" s="227">
        <f t="shared" si="78"/>
        <v>-11.979953137203857</v>
      </c>
      <c r="ED50" s="206"/>
      <c r="EE50" s="227">
        <f t="shared" si="79"/>
        <v>-20.187404312140988</v>
      </c>
      <c r="EF50" s="206"/>
      <c r="EG50" s="227">
        <f t="shared" si="80"/>
        <v>-6.1769136953870429</v>
      </c>
      <c r="EH50" s="206"/>
      <c r="EI50" s="227">
        <f t="shared" si="86"/>
        <v>-9.7831841836800599</v>
      </c>
      <c r="EJ50" s="206"/>
      <c r="EK50" s="227">
        <f t="shared" si="81"/>
        <v>9.7532107336548499</v>
      </c>
      <c r="EL50" s="206"/>
      <c r="EM50" s="227">
        <f t="shared" si="87"/>
        <v>-9.1784597801606758</v>
      </c>
      <c r="EN50" s="206"/>
      <c r="EO50" s="227">
        <f t="shared" si="88"/>
        <v>-2.0320067382606832</v>
      </c>
      <c r="EP50" s="206"/>
      <c r="EQ50" s="227">
        <f t="shared" si="89"/>
        <v>-0.70704470647512396</v>
      </c>
      <c r="ER50" s="206"/>
      <c r="ES50" s="227">
        <f t="shared" si="8"/>
        <v>10.942546327456201</v>
      </c>
      <c r="ET50" s="229"/>
      <c r="EU50" s="227">
        <f t="shared" si="8"/>
        <v>10.090569006046398</v>
      </c>
      <c r="EV50" s="229"/>
      <c r="EW50" s="227">
        <f t="shared" si="8"/>
        <v>11.097796003873279</v>
      </c>
      <c r="EX50" s="230"/>
      <c r="EY50" s="227">
        <f t="shared" si="8"/>
        <v>10.777678607236803</v>
      </c>
      <c r="EZ50" s="230"/>
      <c r="FA50" s="227">
        <f t="shared" si="9"/>
        <v>11.916575508656003</v>
      </c>
      <c r="FB50" s="230"/>
      <c r="FC50" s="227">
        <f t="shared" si="10"/>
        <v>11.000023451652861</v>
      </c>
      <c r="FD50" s="219"/>
      <c r="FE50" s="227">
        <f t="shared" si="11"/>
        <v>11.310529762466642</v>
      </c>
      <c r="FF50" s="229"/>
      <c r="FG50" s="227">
        <f t="shared" si="12"/>
        <v>10.46852751443005</v>
      </c>
      <c r="FH50" s="176"/>
      <c r="FI50" s="227">
        <f t="shared" si="13"/>
        <v>11.170773178123358</v>
      </c>
      <c r="FJ50" s="176"/>
      <c r="FK50" s="227">
        <f t="shared" si="14"/>
        <v>12.526778189780103</v>
      </c>
      <c r="FL50" s="176"/>
      <c r="FM50" s="227">
        <f t="shared" si="15"/>
        <v>13.21149676246775</v>
      </c>
      <c r="FN50" s="176"/>
      <c r="FO50" s="227">
        <f t="shared" si="16"/>
        <v>10.885009275177392</v>
      </c>
      <c r="FP50" s="221"/>
      <c r="FQ50" s="227"/>
      <c r="FR50" s="221"/>
      <c r="FS50" s="227"/>
      <c r="FT50" s="221"/>
      <c r="FU50" s="227"/>
      <c r="FV50" s="176"/>
      <c r="FW50" s="227"/>
      <c r="FX50" s="176"/>
      <c r="FY50" s="227"/>
      <c r="FZ50" s="239"/>
      <c r="GA50" s="227"/>
      <c r="GC50" s="227"/>
      <c r="GE50" s="227"/>
      <c r="GG50" s="227"/>
      <c r="GI50" s="227"/>
      <c r="GK50" s="227"/>
      <c r="GM50" s="227"/>
      <c r="GO50" s="383"/>
      <c r="GP50" s="383"/>
      <c r="GQ50" s="383"/>
      <c r="GR50" s="383"/>
      <c r="GS50" s="383"/>
      <c r="GT50" s="383"/>
      <c r="GU50" s="383"/>
      <c r="GW50" s="383"/>
    </row>
    <row r="51" spans="1:205" ht="17.25" customHeight="1" x14ac:dyDescent="0.45">
      <c r="A51" s="222"/>
      <c r="B51" s="219"/>
      <c r="C51" s="219" t="s">
        <v>51</v>
      </c>
      <c r="D51" s="223"/>
      <c r="E51" s="224">
        <f>(E49/E50)*1000000</f>
        <v>216703.23974082075</v>
      </c>
      <c r="F51" s="224"/>
      <c r="G51" s="224">
        <f>(G49/G50)*1000000</f>
        <v>194574.75232662863</v>
      </c>
      <c r="H51" s="224"/>
      <c r="I51" s="224">
        <f>(I49/I50)*1000000</f>
        <v>196143.67246950904</v>
      </c>
      <c r="J51" s="224"/>
      <c r="K51" s="224">
        <f>(K49/K50)*1000000</f>
        <v>198061.42465671376</v>
      </c>
      <c r="L51" s="225"/>
      <c r="M51" s="224">
        <f>(M49/M50)*1000000</f>
        <v>193287.82555051902</v>
      </c>
      <c r="N51" s="225"/>
      <c r="O51" s="224">
        <f>(O49/O50)*1000000</f>
        <v>195976.54517467195</v>
      </c>
      <c r="P51" s="226"/>
      <c r="Q51" s="224">
        <f>(Q49/Q50)*1000000</f>
        <v>202987.8486532479</v>
      </c>
      <c r="R51" s="226"/>
      <c r="S51" s="224">
        <f>(S49/S50)*1000000</f>
        <v>213426.21789440053</v>
      </c>
      <c r="T51" s="226"/>
      <c r="U51" s="224">
        <f>(U49/U50)*1000000</f>
        <v>223688.57481844618</v>
      </c>
      <c r="V51" s="226"/>
      <c r="W51" s="224">
        <f>(W49/W50)*1000000</f>
        <v>237701.66193757599</v>
      </c>
      <c r="X51" s="226"/>
      <c r="Y51" s="224">
        <f>(Y49/Y50)*1000000</f>
        <v>221140.39764378505</v>
      </c>
      <c r="Z51" s="226"/>
      <c r="AA51" s="224">
        <f>(AA49/AA50)*1000000</f>
        <v>219455.95227472624</v>
      </c>
      <c r="AB51" s="224"/>
      <c r="AC51" s="224">
        <f>(AC49/AC50)*1000000</f>
        <v>222431.83552834572</v>
      </c>
      <c r="AD51" s="224"/>
      <c r="AE51" s="224">
        <f>(AE49/AE50)*1000000</f>
        <v>205074.75239628195</v>
      </c>
      <c r="AF51" s="226"/>
      <c r="AG51" s="224">
        <f>(AG49/AG50)*1000000</f>
        <v>215561.59396218395</v>
      </c>
      <c r="AH51" s="226"/>
      <c r="AI51" s="224">
        <f>(AI49/AI50)*1000000</f>
        <v>231093.23382914261</v>
      </c>
      <c r="AJ51" s="226"/>
      <c r="AK51" s="224">
        <f>(AK49/AK50)*1000000</f>
        <v>227635.68326459263</v>
      </c>
      <c r="AL51" s="224" t="e">
        <f t="shared" ref="AL51:BL51" si="93">(AL49/AL50)*1000000</f>
        <v>#DIV/0!</v>
      </c>
      <c r="AM51" s="224">
        <f>(AM49/AM50)*1000000</f>
        <v>240940.35594035595</v>
      </c>
      <c r="AN51" s="224" t="e">
        <f t="shared" si="93"/>
        <v>#DIV/0!</v>
      </c>
      <c r="AO51" s="224">
        <f>(AO49/AO50)*1000000</f>
        <v>241447.03110412994</v>
      </c>
      <c r="AP51" s="224" t="e">
        <f t="shared" si="93"/>
        <v>#DIV/0!</v>
      </c>
      <c r="AQ51" s="224">
        <f>(AQ49/AQ50)*1000000</f>
        <v>238187.59073778064</v>
      </c>
      <c r="AR51" s="224" t="e">
        <f t="shared" si="93"/>
        <v>#DIV/0!</v>
      </c>
      <c r="AS51" s="224">
        <f>(AS49/AS50)*1000000</f>
        <v>248183.65733731695</v>
      </c>
      <c r="AT51" s="224" t="e">
        <f t="shared" si="93"/>
        <v>#DIV/0!</v>
      </c>
      <c r="AU51" s="224">
        <f>(AU49/AU50)*1000000</f>
        <v>245106.48268680033</v>
      </c>
      <c r="AV51" s="224" t="e">
        <f t="shared" si="93"/>
        <v>#DIV/0!</v>
      </c>
      <c r="AW51" s="224">
        <f>(AW49/AW50)*1000000</f>
        <v>215744.60982376168</v>
      </c>
      <c r="AX51" s="224" t="e">
        <f t="shared" si="93"/>
        <v>#DIV/0!</v>
      </c>
      <c r="AY51" s="224">
        <f>(AY49/AY50)*1000000</f>
        <v>250534.04117942462</v>
      </c>
      <c r="AZ51" s="224"/>
      <c r="BA51" s="224">
        <f>(BA49/BA50)*1000000</f>
        <v>231683.17819656298</v>
      </c>
      <c r="BB51" s="224" t="e">
        <f t="shared" si="93"/>
        <v>#DIV/0!</v>
      </c>
      <c r="BC51" s="224">
        <f>(BC49/BC50)*1000000</f>
        <v>239564.89480099632</v>
      </c>
      <c r="BD51" s="224" t="e">
        <f t="shared" si="93"/>
        <v>#DIV/0!</v>
      </c>
      <c r="BE51" s="224">
        <f>(BE49/BE50)*1000000</f>
        <v>250016.80728763991</v>
      </c>
      <c r="BF51" s="224" t="e">
        <f t="shared" si="93"/>
        <v>#DIV/0!</v>
      </c>
      <c r="BG51" s="224">
        <f>(BG49/BG50)*1000000</f>
        <v>252045.99464548926</v>
      </c>
      <c r="BH51" s="224"/>
      <c r="BI51" s="224">
        <f>(BI49/BI50)*1000000</f>
        <v>247515.37589475935</v>
      </c>
      <c r="BJ51" s="224" t="e">
        <f t="shared" si="93"/>
        <v>#DIV/0!</v>
      </c>
      <c r="BK51" s="224">
        <f>(BK49/BK50)*1000000</f>
        <v>258497.21532324833</v>
      </c>
      <c r="BL51" s="224" t="e">
        <f t="shared" si="93"/>
        <v>#DIV/0!</v>
      </c>
      <c r="BM51" s="224">
        <f>(BM49/BM50)*1000000</f>
        <v>257151.6037517369</v>
      </c>
      <c r="BN51" s="226"/>
      <c r="BO51" s="224">
        <f>(BO49/BO50)*1000000</f>
        <v>274445.92500774714</v>
      </c>
      <c r="BP51" s="226"/>
      <c r="BQ51" s="224">
        <f>(BQ49/BQ50)*1000000</f>
        <v>263489.14858096821</v>
      </c>
      <c r="BR51" s="226"/>
      <c r="BS51" s="224">
        <f>(BS49/BS50)*1000000</f>
        <v>264572.60723632656</v>
      </c>
      <c r="BT51" s="226"/>
      <c r="BU51" s="224">
        <f>(BU49/BU50)*1000000</f>
        <v>263256.59308893076</v>
      </c>
      <c r="BV51" s="226"/>
      <c r="BW51" s="224">
        <f>(BW49/BW50)*1000000</f>
        <v>258240.97490276117</v>
      </c>
      <c r="BX51" s="226"/>
      <c r="BY51" s="224">
        <f>(BY49/BY50)*1000000</f>
        <v>263955.20235382352</v>
      </c>
      <c r="BZ51" s="226"/>
      <c r="CA51" s="224">
        <f>(CA49/CA50)*1000000</f>
        <v>250454.35081816791</v>
      </c>
      <c r="CB51" s="226"/>
      <c r="CC51" s="224">
        <f>(CC49/CC50)*1000000</f>
        <v>258245.13691081112</v>
      </c>
      <c r="CD51" s="226"/>
      <c r="CE51" s="224">
        <f>(CE49/CE50)*1000000</f>
        <v>239327.67834148856</v>
      </c>
      <c r="CF51" s="226"/>
      <c r="CG51" s="224">
        <f>(CG49/CG50)*1000000</f>
        <v>237004.45990710071</v>
      </c>
      <c r="CH51" s="226"/>
      <c r="CI51" s="224">
        <f>(CI49/CI50)*1000000</f>
        <v>236840.40838258999</v>
      </c>
      <c r="CJ51" s="226"/>
      <c r="CK51" s="224">
        <f>(CK49/CK50)*1000000</f>
        <v>237741.64368450083</v>
      </c>
      <c r="CL51" s="226"/>
      <c r="CM51" s="227">
        <f t="shared" si="57"/>
        <v>2.6435210633567019</v>
      </c>
      <c r="CN51" s="227"/>
      <c r="CO51" s="227">
        <f t="shared" si="58"/>
        <v>5.3963836233116069</v>
      </c>
      <c r="CP51" s="227"/>
      <c r="CQ51" s="227">
        <f t="shared" si="59"/>
        <v>9.8998459895225377</v>
      </c>
      <c r="CR51" s="227"/>
      <c r="CS51" s="227">
        <f t="shared" si="60"/>
        <v>16.677558100816768</v>
      </c>
      <c r="CT51" s="228"/>
      <c r="CU51" s="227">
        <f t="shared" si="61"/>
        <v>17.770316167738276</v>
      </c>
      <c r="CV51" s="228"/>
      <c r="CW51" s="227">
        <f t="shared" si="62"/>
        <v>22.94346536500489</v>
      </c>
      <c r="CX51" s="216"/>
      <c r="CY51" s="227">
        <f t="shared" si="63"/>
        <v>18.946544192691839</v>
      </c>
      <c r="CZ51" s="206"/>
      <c r="DA51" s="227">
        <f t="shared" si="64"/>
        <v>11.601842120273908</v>
      </c>
      <c r="DB51" s="206"/>
      <c r="DC51" s="227">
        <f t="shared" si="65"/>
        <v>10.950529117882702</v>
      </c>
      <c r="DD51" s="206"/>
      <c r="DE51" s="227">
        <f t="shared" si="66"/>
        <v>3.11517415943392</v>
      </c>
      <c r="DF51" s="206"/>
      <c r="DG51" s="227">
        <f t="shared" si="67"/>
        <v>-2.439982869486812</v>
      </c>
      <c r="DH51" s="206"/>
      <c r="DI51" s="227">
        <f t="shared" si="68"/>
        <v>14.161424460154649</v>
      </c>
      <c r="DJ51" s="227"/>
      <c r="DK51" s="227">
        <f t="shared" si="69"/>
        <v>7.7026111086815341</v>
      </c>
      <c r="DL51" s="229"/>
      <c r="DM51" s="227">
        <f t="shared" si="70"/>
        <v>21.914962405763582</v>
      </c>
      <c r="DN51" s="229"/>
      <c r="DO51" s="227">
        <f t="shared" si="71"/>
        <v>16.925278762647199</v>
      </c>
      <c r="DP51" s="206"/>
      <c r="DQ51" s="227">
        <f t="shared" si="72"/>
        <v>11.858409283573689</v>
      </c>
      <c r="DR51" s="199"/>
      <c r="DS51" s="227">
        <f t="shared" si="73"/>
        <v>12.966297754309641</v>
      </c>
      <c r="DT51" s="206"/>
      <c r="DU51" s="227">
        <f t="shared" si="74"/>
        <v>13.906167332003694</v>
      </c>
      <c r="DV51" s="206"/>
      <c r="DW51" s="227">
        <f t="shared" si="75"/>
        <v>9.1291731258986033</v>
      </c>
      <c r="DX51" s="206"/>
      <c r="DY51" s="227">
        <f t="shared" si="76"/>
        <v>11.077410211345985</v>
      </c>
      <c r="DZ51" s="206"/>
      <c r="EA51" s="227">
        <f t="shared" si="77"/>
        <v>6.0732990694578826</v>
      </c>
      <c r="EB51" s="206"/>
      <c r="EC51" s="227">
        <f t="shared" si="78"/>
        <v>5.3586882207208753</v>
      </c>
      <c r="ED51" s="206"/>
      <c r="EE51" s="227">
        <f t="shared" si="79"/>
        <v>22.346139989056635</v>
      </c>
      <c r="EF51" s="206"/>
      <c r="EG51" s="227">
        <f t="shared" si="80"/>
        <v>-3.1808196954619117E-2</v>
      </c>
      <c r="EH51" s="206"/>
      <c r="EI51" s="227">
        <f t="shared" si="86"/>
        <v>11.464776562980617</v>
      </c>
      <c r="EJ51" s="206"/>
      <c r="EK51" s="227">
        <f t="shared" si="81"/>
        <v>-9.9019708085701375E-2</v>
      </c>
      <c r="EL51" s="206"/>
      <c r="EM51" s="227">
        <f t="shared" si="87"/>
        <v>-5.2045890521146942</v>
      </c>
      <c r="EN51" s="206"/>
      <c r="EO51" s="227">
        <f t="shared" si="88"/>
        <v>-6.0328616942659341</v>
      </c>
      <c r="EP51" s="206"/>
      <c r="EQ51" s="227">
        <f t="shared" si="89"/>
        <v>-3.9487373965867101</v>
      </c>
      <c r="ER51" s="206"/>
      <c r="ES51" s="227">
        <f t="shared" si="8"/>
        <v>39.525985562773691</v>
      </c>
      <c r="ET51" s="229"/>
      <c r="EU51" s="227">
        <f t="shared" si="8"/>
        <v>30.007119102863385</v>
      </c>
      <c r="EV51" s="229"/>
      <c r="EW51" s="227">
        <f t="shared" si="8"/>
        <v>31.787010139147203</v>
      </c>
      <c r="EX51" s="230"/>
      <c r="EY51" s="227">
        <f t="shared" si="8"/>
        <v>42.631302783450394</v>
      </c>
      <c r="EZ51" s="230"/>
      <c r="FA51" s="227">
        <f t="shared" si="9"/>
        <v>37.046759281186247</v>
      </c>
      <c r="FB51" s="230"/>
      <c r="FC51" s="227">
        <f t="shared" si="10"/>
        <v>37.494688704885029</v>
      </c>
      <c r="FD51" s="219"/>
      <c r="FE51" s="227">
        <f t="shared" si="11"/>
        <v>40.467878300645651</v>
      </c>
      <c r="FF51" s="229"/>
      <c r="FG51" s="227">
        <f t="shared" si="12"/>
        <v>36.56601820231792</v>
      </c>
      <c r="FH51" s="176"/>
      <c r="FI51" s="227">
        <f t="shared" si="13"/>
        <v>37.144165150018871</v>
      </c>
      <c r="FJ51" s="176"/>
      <c r="FK51" s="227">
        <f t="shared" si="14"/>
        <v>39.968687080118784</v>
      </c>
      <c r="FL51" s="176"/>
      <c r="FM51" s="227">
        <f t="shared" si="15"/>
        <v>32.810825410165592</v>
      </c>
      <c r="FN51" s="176"/>
      <c r="FO51" s="227">
        <f t="shared" si="16"/>
        <v>39.128565348815719</v>
      </c>
      <c r="FP51" s="221"/>
      <c r="FQ51" s="227"/>
      <c r="FR51" s="221"/>
      <c r="FS51" s="227"/>
      <c r="FT51" s="221"/>
      <c r="FU51" s="227"/>
      <c r="FV51" s="176"/>
      <c r="FW51" s="227"/>
      <c r="FX51" s="176"/>
      <c r="FY51" s="227"/>
      <c r="FZ51" s="239"/>
      <c r="GA51" s="227"/>
      <c r="GC51" s="227"/>
      <c r="GE51" s="227"/>
      <c r="GG51" s="227"/>
      <c r="GI51" s="227"/>
      <c r="GK51" s="227"/>
      <c r="GM51" s="227"/>
      <c r="GO51" s="383"/>
      <c r="GP51" s="383"/>
      <c r="GQ51" s="383"/>
      <c r="GR51" s="383"/>
      <c r="GS51" s="383"/>
      <c r="GT51" s="383"/>
      <c r="GU51" s="383"/>
      <c r="GW51" s="383"/>
    </row>
    <row r="52" spans="1:205" ht="17.25" customHeight="1" x14ac:dyDescent="0.45">
      <c r="A52" s="222"/>
      <c r="B52" s="246" t="s">
        <v>228</v>
      </c>
      <c r="C52" s="247"/>
      <c r="D52" s="223"/>
      <c r="E52" s="224">
        <f>+'t44 (4)'!C45</f>
        <v>12993.93</v>
      </c>
      <c r="F52" s="224"/>
      <c r="G52" s="224">
        <f>+'t44 (4)'!E45</f>
        <v>11681.42</v>
      </c>
      <c r="H52" s="224"/>
      <c r="I52" s="224">
        <f>+'t44 (4)'!G45</f>
        <v>13491.83</v>
      </c>
      <c r="J52" s="224"/>
      <c r="K52" s="224">
        <f>+'t44 (4)'!I45</f>
        <v>11932.140000000001</v>
      </c>
      <c r="L52" s="225"/>
      <c r="M52" s="224">
        <f>+'t44 (4)'!K45</f>
        <v>12626.25</v>
      </c>
      <c r="N52" s="225"/>
      <c r="O52" s="224">
        <f>+'t44 (4)'!M45</f>
        <v>13214.960000000003</v>
      </c>
      <c r="P52" s="226"/>
      <c r="Q52" s="224">
        <f>+'t44 (4)'!O45</f>
        <v>13381.970000000001</v>
      </c>
      <c r="R52" s="226"/>
      <c r="S52" s="224">
        <f>+'t44 (4)'!Q45</f>
        <v>13452.76</v>
      </c>
      <c r="T52" s="226"/>
      <c r="U52" s="224">
        <f>+'t44 (4)'!S45</f>
        <v>14754.090000000002</v>
      </c>
      <c r="V52" s="226"/>
      <c r="W52" s="224">
        <f>+'t44 (4)'!U45</f>
        <v>14772.89</v>
      </c>
      <c r="X52" s="226"/>
      <c r="Y52" s="224">
        <f>+'t44 (4)'!W45</f>
        <v>14256.68</v>
      </c>
      <c r="Z52" s="226"/>
      <c r="AA52" s="224">
        <f>+'t44 (4)'!Y45</f>
        <v>14430.239999999998</v>
      </c>
      <c r="AB52" s="224"/>
      <c r="AC52" s="224">
        <f>+'t44 (4)'!AA45</f>
        <v>11507.010000000002</v>
      </c>
      <c r="AD52" s="224"/>
      <c r="AE52" s="224">
        <f>+'t44 (4)'!AC45</f>
        <v>12164.79</v>
      </c>
      <c r="AF52" s="226"/>
      <c r="AG52" s="224">
        <f>+'t44 (4)'!AE45</f>
        <v>13727.300000000001</v>
      </c>
      <c r="AH52" s="226"/>
      <c r="AI52" s="224">
        <f>+'t44 (4)'!AG45</f>
        <v>11254.91</v>
      </c>
      <c r="AJ52" s="226"/>
      <c r="AK52" s="224">
        <f>+'t44 (4)'!AI45</f>
        <v>13406.790000000003</v>
      </c>
      <c r="AL52" s="226"/>
      <c r="AM52" s="224">
        <f>+'t44 (4)'!AK45</f>
        <v>13609.08</v>
      </c>
      <c r="AN52" s="226"/>
      <c r="AO52" s="224">
        <f>+'t44 (4)'!AM45</f>
        <v>13125.32</v>
      </c>
      <c r="AP52" s="226"/>
      <c r="AQ52" s="224">
        <f>+'t44 (4)'!AO45</f>
        <v>13298.43</v>
      </c>
      <c r="AR52" s="226"/>
      <c r="AS52" s="224">
        <f>+'t44 (4)'!AQ45</f>
        <v>14916.75</v>
      </c>
      <c r="AT52" s="226"/>
      <c r="AU52" s="224">
        <f>+'t44 (4)'!AS45</f>
        <v>15283.950000000003</v>
      </c>
      <c r="AV52" s="226"/>
      <c r="AW52" s="224">
        <f>+'t44 (4)'!AU45</f>
        <v>14923.94</v>
      </c>
      <c r="AX52" s="226"/>
      <c r="AY52" s="224">
        <f>+'t44 (4)'!AW45</f>
        <v>14349.810000000001</v>
      </c>
      <c r="AZ52" s="226"/>
      <c r="BA52" s="224">
        <f t="shared" si="1"/>
        <v>161568.08000000002</v>
      </c>
      <c r="BB52" s="226"/>
      <c r="BC52" s="224">
        <f>+'t44 (4)'!AY45</f>
        <v>11643.4</v>
      </c>
      <c r="BD52" s="226"/>
      <c r="BE52" s="224">
        <f>+'t44 (4)'!BA45</f>
        <v>12865.76</v>
      </c>
      <c r="BF52" s="226"/>
      <c r="BG52" s="224">
        <f>+'t44 (4)'!BC45</f>
        <v>14224.289999999999</v>
      </c>
      <c r="BH52" s="226"/>
      <c r="BI52" s="224">
        <f t="shared" si="2"/>
        <v>38733.449999999997</v>
      </c>
      <c r="BJ52" s="226"/>
      <c r="BK52" s="224">
        <f>+'t44 (4)'!BE45</f>
        <v>11306.960000000001</v>
      </c>
      <c r="BL52" s="226"/>
      <c r="BM52" s="224">
        <f>+'t44 (4)'!BG45</f>
        <v>14399.99</v>
      </c>
      <c r="BN52" s="226"/>
      <c r="BO52" s="224">
        <f>+'t44 (4)'!BI45</f>
        <v>13933.229999999998</v>
      </c>
      <c r="BP52" s="226"/>
      <c r="BQ52" s="224">
        <f>+'t44 (4)'!BK45</f>
        <v>12855.749999999998</v>
      </c>
      <c r="BR52" s="226"/>
      <c r="BS52" s="224">
        <f>+'t44 (4)'!BM45</f>
        <v>14343.760000000002</v>
      </c>
      <c r="BT52" s="226"/>
      <c r="BU52" s="224">
        <f>+'t44 (4)'!BO45</f>
        <v>14465.58</v>
      </c>
      <c r="BV52" s="226"/>
      <c r="BW52" s="224">
        <f>+'t44 (4)'!BQ45</f>
        <v>14468.949999999999</v>
      </c>
      <c r="BX52" s="226"/>
      <c r="BY52" s="224">
        <f>+'t44 (4)'!BS45</f>
        <v>15082.07</v>
      </c>
      <c r="BZ52" s="226"/>
      <c r="CA52" s="224">
        <f>+'t44 (4)'!BU45</f>
        <v>13683.230000000001</v>
      </c>
      <c r="CB52" s="226"/>
      <c r="CC52" s="224">
        <f>CA52+BY52+BW52+BU52+BS52+BQ52+BO52+BM52+BK52+BG52+BE52+BC52</f>
        <v>163272.97</v>
      </c>
      <c r="CD52" s="226"/>
      <c r="CE52" s="224">
        <f>+'t44 (4)'!BW45</f>
        <v>12959.970000000001</v>
      </c>
      <c r="CF52" s="226"/>
      <c r="CG52" s="224">
        <f>+'t44 (4)'!BY45</f>
        <v>11151.55</v>
      </c>
      <c r="CH52" s="226"/>
      <c r="CI52" s="224">
        <f>+'t44 (4)'!CA45</f>
        <v>13467.489999999998</v>
      </c>
      <c r="CJ52" s="226"/>
      <c r="CK52" s="224">
        <f t="shared" si="3"/>
        <v>37579.009999999995</v>
      </c>
      <c r="CL52" s="226"/>
      <c r="CM52" s="227">
        <f t="shared" si="57"/>
        <v>-11.443189242977281</v>
      </c>
      <c r="CN52" s="227"/>
      <c r="CO52" s="227">
        <f t="shared" si="58"/>
        <v>4.1379387095062059</v>
      </c>
      <c r="CP52" s="227"/>
      <c r="CQ52" s="227">
        <f t="shared" si="59"/>
        <v>1.7452784388774623</v>
      </c>
      <c r="CR52" s="227"/>
      <c r="CS52" s="227">
        <f t="shared" si="60"/>
        <v>-5.6756792997735612</v>
      </c>
      <c r="CT52" s="228"/>
      <c r="CU52" s="227">
        <f t="shared" si="61"/>
        <v>6.1818829818830023</v>
      </c>
      <c r="CV52" s="228"/>
      <c r="CW52" s="227">
        <f t="shared" si="62"/>
        <v>2.9823775478699632</v>
      </c>
      <c r="CX52" s="216"/>
      <c r="CY52" s="227">
        <f t="shared" si="63"/>
        <v>-1.9178790566710346</v>
      </c>
      <c r="CZ52" s="206"/>
      <c r="DA52" s="227">
        <f t="shared" si="64"/>
        <v>-1.1471995337759666</v>
      </c>
      <c r="DB52" s="206"/>
      <c r="DC52" s="227">
        <f t="shared" si="65"/>
        <v>1.1024739580685727</v>
      </c>
      <c r="DD52" s="206"/>
      <c r="DE52" s="227">
        <f t="shared" si="66"/>
        <v>3.4594449698061913</v>
      </c>
      <c r="DF52" s="206"/>
      <c r="DG52" s="227">
        <f t="shared" si="67"/>
        <v>4.6803323073815184</v>
      </c>
      <c r="DH52" s="206"/>
      <c r="DI52" s="227">
        <f t="shared" si="68"/>
        <v>-0.55737118717358314</v>
      </c>
      <c r="DJ52" s="227"/>
      <c r="DK52" s="227">
        <f t="shared" si="69"/>
        <v>1.1852774960654289</v>
      </c>
      <c r="DL52" s="229"/>
      <c r="DM52" s="227">
        <f t="shared" si="70"/>
        <v>5.762286073166889</v>
      </c>
      <c r="DN52" s="229"/>
      <c r="DO52" s="227">
        <f t="shared" si="71"/>
        <v>3.6204497606958208</v>
      </c>
      <c r="DP52" s="206"/>
      <c r="DQ52" s="227">
        <f t="shared" si="72"/>
        <v>0.46246482646241649</v>
      </c>
      <c r="DR52" s="199"/>
      <c r="DS52" s="227">
        <f t="shared" si="73"/>
        <v>7.4081864488068971</v>
      </c>
      <c r="DT52" s="206"/>
      <c r="DU52" s="227">
        <f t="shared" si="74"/>
        <v>2.381865636766034</v>
      </c>
      <c r="DV52" s="206"/>
      <c r="DW52" s="227">
        <f t="shared" si="75"/>
        <v>-2.0538165926621388</v>
      </c>
      <c r="DX52" s="206"/>
      <c r="DY52" s="227">
        <f t="shared" si="76"/>
        <v>7.860551959893014</v>
      </c>
      <c r="DZ52" s="206"/>
      <c r="EA52" s="227">
        <f t="shared" si="77"/>
        <v>-3.024586454824274</v>
      </c>
      <c r="EB52" s="206"/>
      <c r="EC52" s="227">
        <f t="shared" si="78"/>
        <v>-5.3323911685133947</v>
      </c>
      <c r="ED52" s="206"/>
      <c r="EE52" s="227">
        <f t="shared" si="79"/>
        <v>1.059572740174497</v>
      </c>
      <c r="EF52" s="206"/>
      <c r="EG52" s="227">
        <f t="shared" si="80"/>
        <v>-4.6452182990576185</v>
      </c>
      <c r="EH52" s="206"/>
      <c r="EI52" s="227">
        <f t="shared" si="86"/>
        <v>1.0552146191252554</v>
      </c>
      <c r="EJ52" s="206"/>
      <c r="EK52" s="227">
        <f t="shared" si="81"/>
        <v>11.307435972310497</v>
      </c>
      <c r="EL52" s="206"/>
      <c r="EM52" s="227">
        <f t="shared" si="87"/>
        <v>-13.32381452786311</v>
      </c>
      <c r="EN52" s="206"/>
      <c r="EO52" s="227">
        <f t="shared" si="88"/>
        <v>-5.3204764526032626</v>
      </c>
      <c r="EP52" s="206"/>
      <c r="EQ52" s="227">
        <f t="shared" si="89"/>
        <v>-2.9804729503826843</v>
      </c>
      <c r="ER52" s="206"/>
      <c r="ES52" s="227">
        <f t="shared" si="8"/>
        <v>2.0447878337664109</v>
      </c>
      <c r="ET52" s="229"/>
      <c r="EU52" s="227">
        <f t="shared" si="8"/>
        <v>1.7799865567358821</v>
      </c>
      <c r="EV52" s="229"/>
      <c r="EW52" s="227">
        <f t="shared" si="8"/>
        <v>2.0242466028510835</v>
      </c>
      <c r="EX52" s="230"/>
      <c r="EY52" s="227">
        <f t="shared" si="8"/>
        <v>2.0762679549727943</v>
      </c>
      <c r="EZ52" s="230"/>
      <c r="FA52" s="227">
        <f t="shared" si="9"/>
        <v>2.1818992292438644</v>
      </c>
      <c r="FB52" s="230"/>
      <c r="FC52" s="227">
        <f t="shared" si="10"/>
        <v>2.1178196411654349</v>
      </c>
      <c r="FD52" s="219"/>
      <c r="FE52" s="227">
        <f t="shared" si="11"/>
        <v>2.1998773395062261</v>
      </c>
      <c r="FF52" s="229"/>
      <c r="FG52" s="227">
        <f t="shared" si="12"/>
        <v>2.0415447838237015</v>
      </c>
      <c r="FH52" s="176"/>
      <c r="FI52" s="227">
        <f t="shared" si="13"/>
        <v>2.2325008481460311</v>
      </c>
      <c r="FJ52" s="176"/>
      <c r="FK52" s="227">
        <f t="shared" si="14"/>
        <v>2.4923021545650825</v>
      </c>
      <c r="FL52" s="176"/>
      <c r="FM52" s="227">
        <f t="shared" si="15"/>
        <v>2.2696594374792851</v>
      </c>
      <c r="FN52" s="176"/>
      <c r="FO52" s="227">
        <f t="shared" si="16"/>
        <v>2.241162421221512</v>
      </c>
      <c r="FP52" s="221"/>
      <c r="FQ52" s="227">
        <f t="shared" si="17"/>
        <v>1.9101845134162025</v>
      </c>
      <c r="FR52" s="221"/>
      <c r="FS52" s="227">
        <f t="shared" si="18"/>
        <v>1.9874184764378311</v>
      </c>
      <c r="FT52" s="221"/>
      <c r="FU52" s="227">
        <f t="shared" si="19"/>
        <v>1.9592115728091823</v>
      </c>
      <c r="FV52" s="176"/>
      <c r="FW52" s="227">
        <f t="shared" si="20"/>
        <v>1.9437212741621939</v>
      </c>
      <c r="FX52" s="176"/>
      <c r="FY52" s="227">
        <f t="shared" si="21"/>
        <v>2.1172572583452047</v>
      </c>
      <c r="FZ52" s="239"/>
      <c r="GA52" s="227">
        <f t="shared" si="22"/>
        <v>2.0093262463774892</v>
      </c>
      <c r="GC52" s="227">
        <f t="shared" si="23"/>
        <v>2.0220074690532939</v>
      </c>
      <c r="GE52" s="227">
        <f t="shared" si="24"/>
        <v>2.0282057668974542</v>
      </c>
      <c r="GG52" s="227">
        <f t="shared" si="25"/>
        <v>2.0086179794690953</v>
      </c>
      <c r="GI52" s="227">
        <f t="shared" si="26"/>
        <v>2.1938723291987388</v>
      </c>
      <c r="GK52" s="227">
        <f t="shared" si="27"/>
        <v>2.1396063846171041</v>
      </c>
      <c r="GM52" s="227">
        <f t="shared" si="28"/>
        <v>2.1294114807415223</v>
      </c>
      <c r="GO52" s="383">
        <f>(CC52/CC$5)*100</f>
        <v>2.0387779118940506</v>
      </c>
      <c r="GP52" s="383" t="e">
        <f>(CD52/CD$5)*100</f>
        <v>#DIV/0!</v>
      </c>
      <c r="GQ52" s="383">
        <f>(CE52/CE$5)*100</f>
        <v>1.9861673240420641</v>
      </c>
      <c r="GR52" s="383" t="e">
        <f>(CF52/CF$5)*100</f>
        <v>#DIV/0!</v>
      </c>
      <c r="GS52" s="383">
        <f>(CG52/CG$5)*100</f>
        <v>1.7323986661234785</v>
      </c>
      <c r="GT52" s="383" t="e">
        <f t="shared" si="30"/>
        <v>#DIV/0!</v>
      </c>
      <c r="GU52" s="383">
        <f>(CI52/CI$5)*100</f>
        <v>1.9320025270195791</v>
      </c>
      <c r="GW52" s="383">
        <f>(CK52/CK$5)*100</f>
        <v>1.8852742849604138</v>
      </c>
    </row>
    <row r="53" spans="1:205" ht="17.25" customHeight="1" x14ac:dyDescent="0.45">
      <c r="A53" s="222"/>
      <c r="B53" s="219"/>
      <c r="C53" s="219" t="s">
        <v>50</v>
      </c>
      <c r="D53" s="223"/>
      <c r="E53" s="224">
        <f>+'t44 (4)'!B45</f>
        <v>63267</v>
      </c>
      <c r="F53" s="224"/>
      <c r="G53" s="224">
        <f>+'t44 (4)'!D45</f>
        <v>62552</v>
      </c>
      <c r="H53" s="224"/>
      <c r="I53" s="224">
        <f>+'t44 (4)'!F45</f>
        <v>71726</v>
      </c>
      <c r="J53" s="224"/>
      <c r="K53" s="224">
        <f>+'t44 (4)'!H45</f>
        <v>62493</v>
      </c>
      <c r="L53" s="225"/>
      <c r="M53" s="224">
        <f>+'t44 (4)'!J45</f>
        <v>68527</v>
      </c>
      <c r="N53" s="225"/>
      <c r="O53" s="224">
        <f>+'t44 (4)'!L45</f>
        <v>70651</v>
      </c>
      <c r="P53" s="226"/>
      <c r="Q53" s="224">
        <f>+'t44 (4)'!N45</f>
        <v>68923</v>
      </c>
      <c r="R53" s="226"/>
      <c r="S53" s="224">
        <f>+'t44 (4)'!P45</f>
        <v>65733</v>
      </c>
      <c r="T53" s="226"/>
      <c r="U53" s="224">
        <f>+'t44 (4)'!R45</f>
        <v>68828</v>
      </c>
      <c r="V53" s="226"/>
      <c r="W53" s="224">
        <f>+'t44 (4)'!T45</f>
        <v>64530</v>
      </c>
      <c r="X53" s="226"/>
      <c r="Y53" s="224">
        <f>+'t44 (4)'!V45</f>
        <v>67240</v>
      </c>
      <c r="Z53" s="226"/>
      <c r="AA53" s="224">
        <f>+'t44 (4)'!X45</f>
        <v>68597</v>
      </c>
      <c r="AB53" s="224"/>
      <c r="AC53" s="224">
        <f>+'t44 (4)'!Z45</f>
        <v>53868</v>
      </c>
      <c r="AD53" s="224"/>
      <c r="AE53" s="224">
        <f>+'t44 (4)'!AB45</f>
        <v>62267</v>
      </c>
      <c r="AF53" s="226"/>
      <c r="AG53" s="224">
        <f>+'t44 (4)'!AD45</f>
        <v>66771</v>
      </c>
      <c r="AH53" s="226"/>
      <c r="AI53" s="224">
        <f>+'t44 (4)'!AF45</f>
        <v>50354</v>
      </c>
      <c r="AJ53" s="226"/>
      <c r="AK53" s="224">
        <f>+'t44 (4)'!AH45</f>
        <v>61196</v>
      </c>
      <c r="AL53" s="226"/>
      <c r="AM53" s="224">
        <f>+'t44 (4)'!AJ45</f>
        <v>58858</v>
      </c>
      <c r="AN53" s="226"/>
      <c r="AO53" s="224">
        <f>+'t44 (4)'!AL45</f>
        <v>56955</v>
      </c>
      <c r="AP53" s="226"/>
      <c r="AQ53" s="224">
        <f>+'t44 (4)'!AN45</f>
        <v>58726</v>
      </c>
      <c r="AR53" s="226"/>
      <c r="AS53" s="224">
        <f>+'t44 (4)'!AP45</f>
        <v>63198</v>
      </c>
      <c r="AT53" s="226"/>
      <c r="AU53" s="224">
        <f>+'t44 (4)'!AR45</f>
        <v>65472</v>
      </c>
      <c r="AV53" s="226"/>
      <c r="AW53" s="224">
        <f>+'t44 (4)'!AT45</f>
        <v>74067</v>
      </c>
      <c r="AX53" s="226"/>
      <c r="AY53" s="224">
        <f>+'t44 (4)'!AV45</f>
        <v>59291</v>
      </c>
      <c r="AZ53" s="226"/>
      <c r="BA53" s="224">
        <f t="shared" si="1"/>
        <v>731023</v>
      </c>
      <c r="BB53" s="226"/>
      <c r="BC53" s="224">
        <f>+'t44 (4)'!AX45</f>
        <v>50171</v>
      </c>
      <c r="BD53" s="226"/>
      <c r="BE53" s="224">
        <f>+'t44 (4)'!AZ45</f>
        <v>52780</v>
      </c>
      <c r="BF53" s="226"/>
      <c r="BG53" s="224">
        <f>+'t44 (4)'!BB45</f>
        <v>58105</v>
      </c>
      <c r="BH53" s="226"/>
      <c r="BI53" s="224">
        <f t="shared" si="2"/>
        <v>161056</v>
      </c>
      <c r="BJ53" s="226"/>
      <c r="BK53" s="224">
        <f>+'t44 (4)'!BD45</f>
        <v>44857</v>
      </c>
      <c r="BL53" s="226"/>
      <c r="BM53" s="224">
        <f>+'t44 (4)'!BF45</f>
        <v>57678</v>
      </c>
      <c r="BN53" s="226"/>
      <c r="BO53" s="224">
        <f>+'t44 (4)'!BH45</f>
        <v>51893</v>
      </c>
      <c r="BP53" s="226"/>
      <c r="BQ53" s="224">
        <f>+'t44 (4)'!BJ45</f>
        <v>50479</v>
      </c>
      <c r="BR53" s="226"/>
      <c r="BS53" s="224">
        <f>+'t44 (4)'!BL45</f>
        <v>56027</v>
      </c>
      <c r="BT53" s="226"/>
      <c r="BU53" s="224">
        <f>+'t44 (4)'!BN45</f>
        <v>56313</v>
      </c>
      <c r="BV53" s="226"/>
      <c r="BW53" s="224">
        <f>+'t44 (4)'!BP45</f>
        <v>57233</v>
      </c>
      <c r="BX53" s="226"/>
      <c r="BY53" s="224">
        <f>+'t44 (4)'!BR45</f>
        <v>58792</v>
      </c>
      <c r="BZ53" s="226"/>
      <c r="CA53" s="224">
        <f>+'t44 (4)'!BT45</f>
        <v>56116</v>
      </c>
      <c r="CB53" s="226"/>
      <c r="CC53" s="224">
        <f>CA53+BY53+BW53+BU53+BS53+BQ53+BO53+BM53+BK53+BG53+BE53+BC53</f>
        <v>650444</v>
      </c>
      <c r="CD53" s="226"/>
      <c r="CE53" s="224">
        <f>+'t44 (4)'!BV45</f>
        <v>55411</v>
      </c>
      <c r="CF53" s="226"/>
      <c r="CG53" s="224">
        <f>+'t44 (4)'!BX45</f>
        <v>48235</v>
      </c>
      <c r="CH53" s="226"/>
      <c r="CI53" s="224">
        <f>+'t44 (4)'!BZ45</f>
        <v>58464</v>
      </c>
      <c r="CJ53" s="226"/>
      <c r="CK53" s="224">
        <f t="shared" si="3"/>
        <v>162110</v>
      </c>
      <c r="CL53" s="226"/>
      <c r="CM53" s="227">
        <f t="shared" si="57"/>
        <v>-14.856086111242828</v>
      </c>
      <c r="CN53" s="227"/>
      <c r="CO53" s="227">
        <f t="shared" si="58"/>
        <v>-0.45562092339174187</v>
      </c>
      <c r="CP53" s="227"/>
      <c r="CQ53" s="227">
        <f t="shared" si="59"/>
        <v>-6.9082341131528331</v>
      </c>
      <c r="CR53" s="227"/>
      <c r="CS53" s="227">
        <f t="shared" si="60"/>
        <v>-19.424575552461874</v>
      </c>
      <c r="CT53" s="228"/>
      <c r="CU53" s="227">
        <f t="shared" si="61"/>
        <v>-10.697973061712906</v>
      </c>
      <c r="CV53" s="228"/>
      <c r="CW53" s="227">
        <f t="shared" si="62"/>
        <v>-16.691908111704013</v>
      </c>
      <c r="CX53" s="216"/>
      <c r="CY53" s="227">
        <f t="shared" si="63"/>
        <v>-17.364305094090504</v>
      </c>
      <c r="CZ53" s="206"/>
      <c r="DA53" s="227">
        <f t="shared" si="64"/>
        <v>-10.659790364048504</v>
      </c>
      <c r="DB53" s="206"/>
      <c r="DC53" s="227">
        <f t="shared" si="65"/>
        <v>-8.1798105422211886</v>
      </c>
      <c r="DD53" s="206"/>
      <c r="DE53" s="227">
        <f t="shared" si="66"/>
        <v>1.4597861459786143</v>
      </c>
      <c r="DF53" s="206"/>
      <c r="DG53" s="227">
        <f t="shared" si="67"/>
        <v>10.15318262938727</v>
      </c>
      <c r="DH53" s="206"/>
      <c r="DI53" s="227">
        <f t="shared" si="68"/>
        <v>-13.56619094129481</v>
      </c>
      <c r="DJ53" s="227"/>
      <c r="DK53" s="227">
        <f t="shared" si="69"/>
        <v>-6.8630726962203958</v>
      </c>
      <c r="DL53" s="229"/>
      <c r="DM53" s="227">
        <f t="shared" si="70"/>
        <v>-15.235999807281541</v>
      </c>
      <c r="DN53" s="229"/>
      <c r="DO53" s="227">
        <f t="shared" si="71"/>
        <v>-12.978688352727985</v>
      </c>
      <c r="DP53" s="206"/>
      <c r="DQ53" s="227">
        <f t="shared" si="72"/>
        <v>-10.916709695356875</v>
      </c>
      <c r="DR53" s="199"/>
      <c r="DS53" s="227">
        <f t="shared" si="73"/>
        <v>-5.7487417478266583</v>
      </c>
      <c r="DT53" s="206"/>
      <c r="DU53" s="227">
        <f t="shared" si="74"/>
        <v>-11.833565530599067</v>
      </c>
      <c r="DV53" s="206"/>
      <c r="DW53" s="227">
        <f t="shared" si="75"/>
        <v>-11.370380124659818</v>
      </c>
      <c r="DX53" s="206"/>
      <c r="DY53" s="227">
        <f t="shared" si="76"/>
        <v>-4.5959200354187217</v>
      </c>
      <c r="DZ53" s="206"/>
      <c r="EA53" s="227">
        <f t="shared" si="77"/>
        <v>-10.894332099117065</v>
      </c>
      <c r="EB53" s="206"/>
      <c r="EC53" s="227">
        <f t="shared" si="78"/>
        <v>-12.584005376344088</v>
      </c>
      <c r="ED53" s="206"/>
      <c r="EE53" s="227">
        <f t="shared" si="79"/>
        <v>-20.623219517463919</v>
      </c>
      <c r="EF53" s="206"/>
      <c r="EG53" s="227">
        <f t="shared" si="80"/>
        <v>-5.3549442579818196</v>
      </c>
      <c r="EH53" s="206"/>
      <c r="EI53" s="227">
        <f t="shared" si="86"/>
        <v>-11.022772197318009</v>
      </c>
      <c r="EJ53" s="206"/>
      <c r="EK53" s="227">
        <f t="shared" si="81"/>
        <v>10.444280560483143</v>
      </c>
      <c r="EL53" s="206"/>
      <c r="EM53" s="227">
        <f t="shared" si="87"/>
        <v>-8.6112163698370594</v>
      </c>
      <c r="EN53" s="206"/>
      <c r="EO53" s="227">
        <f t="shared" si="88"/>
        <v>0.61784700111866542</v>
      </c>
      <c r="EP53" s="206"/>
      <c r="EQ53" s="227">
        <f t="shared" si="89"/>
        <v>0.65443075700377662</v>
      </c>
      <c r="ER53" s="206"/>
      <c r="ES53" s="227">
        <f t="shared" si="8"/>
        <v>9.5723068833110414</v>
      </c>
      <c r="ET53" s="229"/>
      <c r="EU53" s="227">
        <f t="shared" si="8"/>
        <v>9.1110839503413672</v>
      </c>
      <c r="EV53" s="229"/>
      <c r="EW53" s="227">
        <f t="shared" si="8"/>
        <v>9.8461438097054526</v>
      </c>
      <c r="EX53" s="230"/>
      <c r="EY53" s="227">
        <f t="shared" si="8"/>
        <v>9.2891366172363963</v>
      </c>
      <c r="EZ53" s="230"/>
      <c r="FA53" s="227">
        <f t="shared" si="9"/>
        <v>9.9593941005123146</v>
      </c>
      <c r="FB53" s="230"/>
      <c r="FC53" s="227">
        <f t="shared" si="10"/>
        <v>9.1593721573916209</v>
      </c>
      <c r="FD53" s="219"/>
      <c r="FE53" s="227">
        <f t="shared" si="11"/>
        <v>9.5459778406604254</v>
      </c>
      <c r="FF53" s="229"/>
      <c r="FG53" s="227">
        <f t="shared" si="12"/>
        <v>9.0154822016456588</v>
      </c>
      <c r="FH53" s="176"/>
      <c r="FI53" s="227">
        <f t="shared" si="13"/>
        <v>9.4584670656230649</v>
      </c>
      <c r="FJ53" s="176"/>
      <c r="FK53" s="227">
        <f t="shared" si="14"/>
        <v>10.676298120818574</v>
      </c>
      <c r="FL53" s="176"/>
      <c r="FM53" s="227">
        <f t="shared" si="15"/>
        <v>11.264241584714101</v>
      </c>
      <c r="FN53" s="176"/>
      <c r="FO53" s="227">
        <f t="shared" si="16"/>
        <v>9.2601059607510265</v>
      </c>
      <c r="FP53" s="221"/>
      <c r="FQ53" s="227"/>
      <c r="FR53" s="221"/>
      <c r="FS53" s="227"/>
      <c r="FT53" s="221"/>
      <c r="FU53" s="227"/>
      <c r="FV53" s="176"/>
      <c r="FW53" s="227"/>
      <c r="FX53" s="176"/>
      <c r="FY53" s="227"/>
      <c r="FZ53" s="239"/>
      <c r="GA53" s="227"/>
      <c r="GC53" s="227"/>
      <c r="GE53" s="227"/>
      <c r="GG53" s="227"/>
      <c r="GI53" s="227"/>
      <c r="GK53" s="227"/>
      <c r="GM53" s="227"/>
      <c r="GO53" s="383"/>
      <c r="GP53" s="383"/>
      <c r="GQ53" s="383"/>
      <c r="GR53" s="383"/>
      <c r="GS53" s="383"/>
      <c r="GT53" s="383"/>
      <c r="GU53" s="383"/>
      <c r="GW53" s="383"/>
    </row>
    <row r="54" spans="1:205" ht="17.25" customHeight="1" x14ac:dyDescent="0.45">
      <c r="A54" s="222"/>
      <c r="B54" s="219"/>
      <c r="C54" s="219" t="s">
        <v>51</v>
      </c>
      <c r="D54" s="223"/>
      <c r="E54" s="224">
        <f>(E52/E53)*1000000</f>
        <v>205382.42685760348</v>
      </c>
      <c r="F54" s="224"/>
      <c r="G54" s="224">
        <f>(G52/G53)*1000000</f>
        <v>186747.34620795501</v>
      </c>
      <c r="H54" s="224"/>
      <c r="I54" s="224">
        <f>(I52/I53)*1000000</f>
        <v>188102.36176560802</v>
      </c>
      <c r="J54" s="224"/>
      <c r="K54" s="224">
        <f>(K52/K53)*1000000</f>
        <v>190935.62478997649</v>
      </c>
      <c r="L54" s="225"/>
      <c r="M54" s="224">
        <f>(M52/M53)*1000000</f>
        <v>184252.19256643366</v>
      </c>
      <c r="N54" s="225"/>
      <c r="O54" s="224">
        <f>(O52/O53)*1000000</f>
        <v>187045.61860412452</v>
      </c>
      <c r="P54" s="226"/>
      <c r="Q54" s="224">
        <f>(Q52/Q53)*1000000</f>
        <v>194158.26356949061</v>
      </c>
      <c r="R54" s="226"/>
      <c r="S54" s="224">
        <f>(S52/S53)*1000000</f>
        <v>204657.63010968614</v>
      </c>
      <c r="T54" s="226"/>
      <c r="U54" s="224">
        <f>(U52/U53)*1000000</f>
        <v>214361.74231417448</v>
      </c>
      <c r="V54" s="226"/>
      <c r="W54" s="224">
        <f>(W52/W53)*1000000</f>
        <v>228930.57492639084</v>
      </c>
      <c r="X54" s="226"/>
      <c r="Y54" s="224">
        <f>(Y52/Y53)*1000000</f>
        <v>212026.76977989293</v>
      </c>
      <c r="Z54" s="226"/>
      <c r="AA54" s="224">
        <f>(AA52/AA53)*1000000</f>
        <v>210362.55229820544</v>
      </c>
      <c r="AB54" s="224"/>
      <c r="AC54" s="224">
        <f>(AC52/AC53)*1000000</f>
        <v>213614.94764981067</v>
      </c>
      <c r="AD54" s="224"/>
      <c r="AE54" s="224">
        <f>(AE52/AE53)*1000000</f>
        <v>195364.96057301623</v>
      </c>
      <c r="AF54" s="226"/>
      <c r="AG54" s="224">
        <f>(AG52/AG53)*1000000</f>
        <v>205587.75516316967</v>
      </c>
      <c r="AH54" s="226"/>
      <c r="AI54" s="224">
        <f>(AI52/AI53)*1000000</f>
        <v>223515.70878182468</v>
      </c>
      <c r="AJ54" s="226"/>
      <c r="AK54" s="224">
        <f>(AK52/AK53)*1000000</f>
        <v>219079.51500098049</v>
      </c>
      <c r="AL54" s="224" t="e">
        <f t="shared" ref="AL54:BL54" si="94">(AL52/AL53)*1000000</f>
        <v>#DIV/0!</v>
      </c>
      <c r="AM54" s="224">
        <f>(AM52/AM53)*1000000</f>
        <v>231218.86574467362</v>
      </c>
      <c r="AN54" s="224" t="e">
        <f t="shared" si="94"/>
        <v>#DIV/0!</v>
      </c>
      <c r="AO54" s="224">
        <f>(AO52/AO53)*1000000</f>
        <v>230450.70669827054</v>
      </c>
      <c r="AP54" s="224" t="e">
        <f t="shared" si="94"/>
        <v>#DIV/0!</v>
      </c>
      <c r="AQ54" s="224">
        <f>(AQ52/AQ53)*1000000</f>
        <v>226448.76204747471</v>
      </c>
      <c r="AR54" s="224" t="e">
        <f t="shared" si="94"/>
        <v>#DIV/0!</v>
      </c>
      <c r="AS54" s="224">
        <f>(AS52/AS53)*1000000</f>
        <v>236031.99468337605</v>
      </c>
      <c r="AT54" s="224" t="e">
        <f t="shared" si="94"/>
        <v>#DIV/0!</v>
      </c>
      <c r="AU54" s="224">
        <f>(AU52/AU53)*1000000</f>
        <v>233442.54032258069</v>
      </c>
      <c r="AV54" s="224" t="e">
        <f t="shared" si="94"/>
        <v>#DIV/0!</v>
      </c>
      <c r="AW54" s="224">
        <f>(AW52/AW53)*1000000</f>
        <v>201492.43252730637</v>
      </c>
      <c r="AX54" s="224" t="e">
        <f t="shared" si="94"/>
        <v>#DIV/0!</v>
      </c>
      <c r="AY54" s="224">
        <f>(AY52/AY53)*1000000</f>
        <v>242023.40996103964</v>
      </c>
      <c r="AZ54" s="224"/>
      <c r="BA54" s="224">
        <f>(BA52/BA53)*1000000</f>
        <v>221016.4112483465</v>
      </c>
      <c r="BB54" s="224" t="e">
        <f t="shared" si="94"/>
        <v>#DIV/0!</v>
      </c>
      <c r="BC54" s="224">
        <f>(BC52/BC53)*1000000</f>
        <v>232074.30587391122</v>
      </c>
      <c r="BD54" s="224" t="e">
        <f t="shared" si="94"/>
        <v>#DIV/0!</v>
      </c>
      <c r="BE54" s="224">
        <f>(BE52/BE53)*1000000</f>
        <v>243762.03107237589</v>
      </c>
      <c r="BF54" s="224" t="e">
        <f t="shared" si="94"/>
        <v>#DIV/0!</v>
      </c>
      <c r="BG54" s="224">
        <f>(BG52/BG53)*1000000</f>
        <v>244803.20110145427</v>
      </c>
      <c r="BH54" s="224"/>
      <c r="BI54" s="224">
        <f>(BI52/BI53)*1000000</f>
        <v>240496.78372739916</v>
      </c>
      <c r="BJ54" s="224" t="e">
        <f t="shared" si="94"/>
        <v>#DIV/0!</v>
      </c>
      <c r="BK54" s="224">
        <f>(BK52/BK53)*1000000</f>
        <v>252066.7900216243</v>
      </c>
      <c r="BL54" s="224" t="e">
        <f t="shared" si="94"/>
        <v>#DIV/0!</v>
      </c>
      <c r="BM54" s="224">
        <f>(BM52/BM53)*1000000</f>
        <v>249661.74277887581</v>
      </c>
      <c r="BN54" s="226"/>
      <c r="BO54" s="224">
        <f>(BO52/BO53)*1000000</f>
        <v>268499.21954791585</v>
      </c>
      <c r="BP54" s="226"/>
      <c r="BQ54" s="224">
        <f>(BQ52/BQ53)*1000000</f>
        <v>254675.2114740783</v>
      </c>
      <c r="BR54" s="226"/>
      <c r="BS54" s="224">
        <f>(BS52/BS53)*1000000</f>
        <v>256015.13555964094</v>
      </c>
      <c r="BT54" s="226"/>
      <c r="BU54" s="224">
        <f>(BU52/BU53)*1000000</f>
        <v>256878.16312396782</v>
      </c>
      <c r="BV54" s="226"/>
      <c r="BW54" s="224">
        <f>(BW52/BW53)*1000000</f>
        <v>252807.82066290424</v>
      </c>
      <c r="BX54" s="226"/>
      <c r="BY54" s="224">
        <f>(BY52/BY53)*1000000</f>
        <v>256532.69152265613</v>
      </c>
      <c r="BZ54" s="226"/>
      <c r="CA54" s="224">
        <f>(CA52/CA53)*1000000</f>
        <v>243838.29923729418</v>
      </c>
      <c r="CB54" s="226"/>
      <c r="CC54" s="224">
        <f>(CC52/CC53)*1000000</f>
        <v>251017.72020343028</v>
      </c>
      <c r="CD54" s="226"/>
      <c r="CE54" s="224">
        <f>(CE52/CE53)*1000000</f>
        <v>233888.03667141905</v>
      </c>
      <c r="CF54" s="226"/>
      <c r="CG54" s="224">
        <f>(CG52/CG53)*1000000</f>
        <v>231192.08043951486</v>
      </c>
      <c r="CH54" s="226"/>
      <c r="CI54" s="224">
        <f>(CI52/CI53)*1000000</f>
        <v>230355.26135741649</v>
      </c>
      <c r="CJ54" s="226"/>
      <c r="CK54" s="224">
        <f>(CK52/CK53)*1000000</f>
        <v>231811.79446055143</v>
      </c>
      <c r="CL54" s="226"/>
      <c r="CM54" s="227">
        <f t="shared" si="57"/>
        <v>4.0083861692387979</v>
      </c>
      <c r="CN54" s="227"/>
      <c r="CO54" s="227">
        <f t="shared" si="58"/>
        <v>4.6145846460730722</v>
      </c>
      <c r="CP54" s="227"/>
      <c r="CQ54" s="227">
        <f t="shared" si="59"/>
        <v>9.2956798805907468</v>
      </c>
      <c r="CR54" s="227"/>
      <c r="CS54" s="227">
        <f t="shared" si="60"/>
        <v>17.063386692601412</v>
      </c>
      <c r="CT54" s="228"/>
      <c r="CU54" s="227">
        <f t="shared" si="61"/>
        <v>18.901985343805094</v>
      </c>
      <c r="CV54" s="228"/>
      <c r="CW54" s="227">
        <f t="shared" si="62"/>
        <v>23.616296104770164</v>
      </c>
      <c r="CX54" s="216"/>
      <c r="CY54" s="227">
        <f t="shared" si="63"/>
        <v>18.692195975367596</v>
      </c>
      <c r="CZ54" s="206"/>
      <c r="DA54" s="227">
        <f t="shared" si="64"/>
        <v>10.647602987540527</v>
      </c>
      <c r="DB54" s="206"/>
      <c r="DC54" s="227">
        <f t="shared" si="65"/>
        <v>10.109197721224451</v>
      </c>
      <c r="DD54" s="206"/>
      <c r="DE54" s="227">
        <f t="shared" si="66"/>
        <v>1.9708880727882683</v>
      </c>
      <c r="DF54" s="206"/>
      <c r="DG54" s="227">
        <f t="shared" si="67"/>
        <v>-4.9683996334624947</v>
      </c>
      <c r="DH54" s="206"/>
      <c r="DI54" s="227">
        <f t="shared" si="68"/>
        <v>15.050614910752969</v>
      </c>
      <c r="DJ54" s="227"/>
      <c r="DK54" s="227">
        <f t="shared" si="69"/>
        <v>8.641416917303868</v>
      </c>
      <c r="DL54" s="229"/>
      <c r="DM54" s="227">
        <f t="shared" si="70"/>
        <v>24.772646209130023</v>
      </c>
      <c r="DN54" s="229"/>
      <c r="DO54" s="227">
        <f t="shared" si="71"/>
        <v>19.074796505832904</v>
      </c>
      <c r="DP54" s="206"/>
      <c r="DQ54" s="227">
        <f t="shared" si="72"/>
        <v>12.773635193429978</v>
      </c>
      <c r="DR54" s="199"/>
      <c r="DS54" s="227">
        <f t="shared" si="73"/>
        <v>13.959419153250563</v>
      </c>
      <c r="DT54" s="206"/>
      <c r="DU54" s="227">
        <f t="shared" si="74"/>
        <v>16.123404845523947</v>
      </c>
      <c r="DV54" s="206"/>
      <c r="DW54" s="227">
        <f t="shared" si="75"/>
        <v>10.511794527722994</v>
      </c>
      <c r="DX54" s="206"/>
      <c r="DY54" s="227">
        <f t="shared" si="76"/>
        <v>13.056540139516271</v>
      </c>
      <c r="DZ54" s="206"/>
      <c r="EA54" s="227">
        <f t="shared" si="77"/>
        <v>8.8319248704209699</v>
      </c>
      <c r="EB54" s="206"/>
      <c r="EC54" s="227">
        <f t="shared" si="78"/>
        <v>8.2955233067476755</v>
      </c>
      <c r="ED54" s="206"/>
      <c r="EE54" s="227">
        <f t="shared" si="79"/>
        <v>27.316290892408901</v>
      </c>
      <c r="EF54" s="206"/>
      <c r="EG54" s="227">
        <f t="shared" si="80"/>
        <v>0.7498817062972174</v>
      </c>
      <c r="EH54" s="206"/>
      <c r="EI54" s="227">
        <f t="shared" si="86"/>
        <v>13.574244910425515</v>
      </c>
      <c r="EJ54" s="206"/>
      <c r="EK54" s="227">
        <f t="shared" si="81"/>
        <v>0.78153020459457156</v>
      </c>
      <c r="EL54" s="206"/>
      <c r="EM54" s="227">
        <f t="shared" si="87"/>
        <v>-5.1566483006243331</v>
      </c>
      <c r="EN54" s="206"/>
      <c r="EO54" s="227">
        <f t="shared" si="88"/>
        <v>-5.901858994911624</v>
      </c>
      <c r="EP54" s="206"/>
      <c r="EQ54" s="227">
        <f t="shared" si="89"/>
        <v>-3.6112704428896136</v>
      </c>
      <c r="ER54" s="206"/>
      <c r="ES54" s="227">
        <f t="shared" si="8"/>
        <v>37.959230596391372</v>
      </c>
      <c r="ET54" s="229"/>
      <c r="EU54" s="227">
        <f t="shared" si="8"/>
        <v>28.586354838612461</v>
      </c>
      <c r="EV54" s="229"/>
      <c r="EW54" s="227">
        <f t="shared" si="8"/>
        <v>30.316254105091783</v>
      </c>
      <c r="EX54" s="230"/>
      <c r="EY54" s="227">
        <f t="shared" si="8"/>
        <v>41.23342644025886</v>
      </c>
      <c r="EZ54" s="230"/>
      <c r="FA54" s="227">
        <f t="shared" si="9"/>
        <v>35.654278535261525</v>
      </c>
      <c r="FB54" s="230"/>
      <c r="FC54" s="227">
        <f t="shared" si="10"/>
        <v>35.981848536569963</v>
      </c>
      <c r="FD54" s="219"/>
      <c r="FE54" s="227">
        <f t="shared" si="11"/>
        <v>38.624832578460641</v>
      </c>
      <c r="FF54" s="229"/>
      <c r="FG54" s="227">
        <f t="shared" si="12"/>
        <v>34.763899870989022</v>
      </c>
      <c r="FH54" s="176"/>
      <c r="FI54" s="227">
        <f t="shared" si="13"/>
        <v>35.325498404158843</v>
      </c>
      <c r="FJ54" s="176"/>
      <c r="FK54" s="227">
        <f t="shared" si="14"/>
        <v>38.066687355893855</v>
      </c>
      <c r="FL54" s="176"/>
      <c r="FM54" s="227">
        <f t="shared" si="15"/>
        <v>30.643328843874933</v>
      </c>
      <c r="FN54" s="176"/>
      <c r="FO54" s="227">
        <f t="shared" si="16"/>
        <v>37.799369570786666</v>
      </c>
      <c r="FP54" s="221"/>
      <c r="FQ54" s="227"/>
      <c r="FR54" s="221"/>
      <c r="FS54" s="227"/>
      <c r="FT54" s="221"/>
      <c r="FU54" s="227"/>
      <c r="FV54" s="176"/>
      <c r="FW54" s="227"/>
      <c r="FX54" s="176"/>
      <c r="FY54" s="227"/>
      <c r="FZ54" s="239"/>
      <c r="GA54" s="227"/>
      <c r="GC54" s="227"/>
      <c r="GE54" s="227"/>
      <c r="GG54" s="227"/>
      <c r="GI54" s="227"/>
      <c r="GK54" s="227"/>
      <c r="GM54" s="227"/>
      <c r="GO54" s="383"/>
      <c r="GP54" s="383"/>
      <c r="GQ54" s="383"/>
      <c r="GR54" s="383"/>
      <c r="GS54" s="383"/>
      <c r="GT54" s="383"/>
      <c r="GU54" s="383"/>
      <c r="GW54" s="383"/>
    </row>
    <row r="55" spans="1:205" ht="17.25" customHeight="1" x14ac:dyDescent="0.45">
      <c r="A55" s="222"/>
      <c r="B55" s="246" t="s">
        <v>203</v>
      </c>
      <c r="C55" s="247"/>
      <c r="D55" s="223"/>
      <c r="E55" s="224">
        <f>+'t44 (4)'!C75</f>
        <v>5236.1000000000004</v>
      </c>
      <c r="F55" s="224"/>
      <c r="G55" s="224">
        <f>+'t44 (4)'!E75</f>
        <v>5009.1499999999996</v>
      </c>
      <c r="H55" s="224"/>
      <c r="I55" s="224">
        <f>+'t44 (4)'!G75</f>
        <v>5924.35</v>
      </c>
      <c r="J55" s="224"/>
      <c r="K55" s="224">
        <f>+'t44 (4)'!I75</f>
        <v>5149.8</v>
      </c>
      <c r="L55" s="225"/>
      <c r="M55" s="224">
        <f>+'t44 (4)'!K75</f>
        <v>5425.01</v>
      </c>
      <c r="N55" s="225"/>
      <c r="O55" s="224">
        <f>+'t44 (4)'!M75</f>
        <v>5552.83</v>
      </c>
      <c r="P55" s="226"/>
      <c r="Q55" s="224">
        <f>+'t44 (4)'!O75</f>
        <v>5672.83</v>
      </c>
      <c r="R55" s="226"/>
      <c r="S55" s="224">
        <f>+'t44 (4)'!Q75</f>
        <v>5147.01</v>
      </c>
      <c r="T55" s="226"/>
      <c r="U55" s="224">
        <f>+'t44 (4)'!S75</f>
        <v>5659.63</v>
      </c>
      <c r="V55" s="226"/>
      <c r="W55" s="224">
        <f>+'t44 (4)'!U75</f>
        <v>5334.72</v>
      </c>
      <c r="X55" s="226"/>
      <c r="Y55" s="224">
        <f>+'t44 (4)'!W75</f>
        <v>5792.6</v>
      </c>
      <c r="Z55" s="226"/>
      <c r="AA55" s="224">
        <f>+'t44 (4)'!Y75</f>
        <v>6142.98</v>
      </c>
      <c r="AB55" s="224"/>
      <c r="AC55" s="224">
        <f>+'t44 (4)'!AA75</f>
        <v>4934.75</v>
      </c>
      <c r="AD55" s="224"/>
      <c r="AE55" s="224">
        <f>+'t44 (4)'!AC75</f>
        <v>5645.74</v>
      </c>
      <c r="AF55" s="226"/>
      <c r="AG55" s="224">
        <f>+'t44 (4)'!AE75</f>
        <v>6022.71</v>
      </c>
      <c r="AH55" s="226"/>
      <c r="AI55" s="224">
        <f>+'t44 (4)'!AG75</f>
        <v>4804.0200000000004</v>
      </c>
      <c r="AJ55" s="226"/>
      <c r="AK55" s="224">
        <f>+'t44 (4)'!AI75</f>
        <v>6033.69</v>
      </c>
      <c r="AL55" s="226"/>
      <c r="AM55" s="224">
        <f>+'t44 (4)'!AK75</f>
        <v>5871.36</v>
      </c>
      <c r="AN55" s="226"/>
      <c r="AO55" s="224">
        <f>+'t44 (4)'!AM75</f>
        <v>5759.93</v>
      </c>
      <c r="AP55" s="226"/>
      <c r="AQ55" s="224">
        <f>+'t44 (4)'!AO75</f>
        <v>5725.94</v>
      </c>
      <c r="AR55" s="226"/>
      <c r="AS55" s="224">
        <f>+'t44 (4)'!AQ75</f>
        <v>6093.3</v>
      </c>
      <c r="AT55" s="226"/>
      <c r="AU55" s="224">
        <f>+'t44 (4)'!AS75</f>
        <v>6352.79</v>
      </c>
      <c r="AV55" s="226"/>
      <c r="AW55" s="224">
        <f>+'t44 (4)'!AU75</f>
        <v>5772.32</v>
      </c>
      <c r="AX55" s="226"/>
      <c r="AY55" s="224">
        <f>+'t44 (4)'!AW75</f>
        <v>5900.35</v>
      </c>
      <c r="AZ55" s="226"/>
      <c r="BA55" s="224">
        <f t="shared" si="1"/>
        <v>68916.900000000009</v>
      </c>
      <c r="BB55" s="226"/>
      <c r="BC55" s="224">
        <f>+'t44 (4)'!AY75</f>
        <v>5225.6000000000004</v>
      </c>
      <c r="BD55" s="226"/>
      <c r="BE55" s="224">
        <f>+'t44 (4)'!BA75</f>
        <v>5490.36</v>
      </c>
      <c r="BF55" s="226"/>
      <c r="BG55" s="224">
        <f>+'t44 (4)'!BC75</f>
        <v>5948.3</v>
      </c>
      <c r="BH55" s="226"/>
      <c r="BI55" s="224">
        <f t="shared" si="2"/>
        <v>16664.260000000002</v>
      </c>
      <c r="BJ55" s="226"/>
      <c r="BK55" s="224">
        <f>+'t44 (4)'!BE75</f>
        <v>4925.58</v>
      </c>
      <c r="BL55" s="226"/>
      <c r="BM55" s="224">
        <f>+'t44 (4)'!BG75</f>
        <v>6235.32</v>
      </c>
      <c r="BN55" s="226"/>
      <c r="BO55" s="224">
        <f>+'t44 (4)'!BI75</f>
        <v>5724.29</v>
      </c>
      <c r="BP55" s="226"/>
      <c r="BQ55" s="224">
        <f>+'t44 (4)'!BK75</f>
        <v>5354.25</v>
      </c>
      <c r="BR55" s="226"/>
      <c r="BS55" s="224">
        <f>+'t44 (4)'!BM75</f>
        <v>5892.2</v>
      </c>
      <c r="BT55" s="226"/>
      <c r="BU55" s="224">
        <f>+'t44 (4)'!BO75</f>
        <v>5787.59</v>
      </c>
      <c r="BV55" s="226"/>
      <c r="BW55" s="224">
        <f>+'t44 (4)'!BQ75</f>
        <v>5976.85</v>
      </c>
      <c r="BX55" s="226"/>
      <c r="BY55" s="224">
        <f>+'t44 (4)'!BS75</f>
        <v>6530.8</v>
      </c>
      <c r="BZ55" s="226"/>
      <c r="CA55" s="224">
        <f>+'t44 (4)'!BU75</f>
        <v>5929.92</v>
      </c>
      <c r="CB55" s="226"/>
      <c r="CC55" s="224">
        <f>CA55+BY55+BW55+BU55+BS55+BQ55+BO55+BM55+BK55+BG55+BE55+BC55</f>
        <v>69021.060000000012</v>
      </c>
      <c r="CD55" s="226"/>
      <c r="CE55" s="224">
        <f>+'t44 (4)'!BW75</f>
        <v>5982.62</v>
      </c>
      <c r="CF55" s="226"/>
      <c r="CG55" s="224">
        <f>+'t44 (4)'!BY75</f>
        <v>4724.07</v>
      </c>
      <c r="CH55" s="226"/>
      <c r="CI55" s="224">
        <f>+'t44 (4)'!CA75</f>
        <v>5788.07</v>
      </c>
      <c r="CJ55" s="226"/>
      <c r="CK55" s="224">
        <f t="shared" si="3"/>
        <v>16494.759999999998</v>
      </c>
      <c r="CL55" s="226"/>
      <c r="CM55" s="227">
        <f t="shared" si="57"/>
        <v>-5.7552376768969289</v>
      </c>
      <c r="CN55" s="227"/>
      <c r="CO55" s="227">
        <f t="shared" si="58"/>
        <v>12.708543365640889</v>
      </c>
      <c r="CP55" s="227"/>
      <c r="CQ55" s="227">
        <f t="shared" si="59"/>
        <v>1.6602665271295614</v>
      </c>
      <c r="CR55" s="227"/>
      <c r="CS55" s="227">
        <f t="shared" si="60"/>
        <v>-6.7144355120587136</v>
      </c>
      <c r="CT55" s="228"/>
      <c r="CU55" s="227">
        <f t="shared" si="61"/>
        <v>11.219887152281727</v>
      </c>
      <c r="CV55" s="228"/>
      <c r="CW55" s="227">
        <f t="shared" si="62"/>
        <v>5.7363542553976909</v>
      </c>
      <c r="CX55" s="216"/>
      <c r="CY55" s="227">
        <f t="shared" si="63"/>
        <v>1.5353888623491407</v>
      </c>
      <c r="CZ55" s="206"/>
      <c r="DA55" s="227">
        <f t="shared" si="64"/>
        <v>11.24788955140945</v>
      </c>
      <c r="DB55" s="206"/>
      <c r="DC55" s="227">
        <f t="shared" si="65"/>
        <v>7.6625150407358733</v>
      </c>
      <c r="DD55" s="206"/>
      <c r="DE55" s="227">
        <f t="shared" si="66"/>
        <v>19.083850698818306</v>
      </c>
      <c r="DF55" s="206"/>
      <c r="DG55" s="227">
        <f t="shared" si="67"/>
        <v>-0.35010185408971273</v>
      </c>
      <c r="DH55" s="206"/>
      <c r="DI55" s="227">
        <f t="shared" si="68"/>
        <v>-3.9497117034403395</v>
      </c>
      <c r="DJ55" s="227"/>
      <c r="DK55" s="227">
        <f t="shared" si="69"/>
        <v>5.8939155985612279</v>
      </c>
      <c r="DL55" s="229"/>
      <c r="DM55" s="227">
        <f t="shared" si="70"/>
        <v>-2.7521635782023268</v>
      </c>
      <c r="DN55" s="229"/>
      <c r="DO55" s="227">
        <f t="shared" si="71"/>
        <v>-1.2354903357458702</v>
      </c>
      <c r="DP55" s="206"/>
      <c r="DQ55" s="227">
        <f t="shared" si="72"/>
        <v>2.5303808060749056</v>
      </c>
      <c r="DR55" s="199"/>
      <c r="DS55" s="227">
        <f t="shared" si="73"/>
        <v>3.3417361515092781</v>
      </c>
      <c r="DT55" s="206"/>
      <c r="DU55" s="227">
        <f t="shared" si="74"/>
        <v>-2.5048711031175008</v>
      </c>
      <c r="DV55" s="206"/>
      <c r="DW55" s="227">
        <f t="shared" si="75"/>
        <v>-7.0431411492848035</v>
      </c>
      <c r="DX55" s="206"/>
      <c r="DY55" s="227">
        <f t="shared" si="76"/>
        <v>2.9036280505908341</v>
      </c>
      <c r="DZ55" s="206"/>
      <c r="EA55" s="227">
        <f t="shared" si="77"/>
        <v>-5.0171499844091088</v>
      </c>
      <c r="EB55" s="206"/>
      <c r="EC55" s="227">
        <f t="shared" si="78"/>
        <v>-5.9177148937710751</v>
      </c>
      <c r="ED55" s="206"/>
      <c r="EE55" s="227">
        <f t="shared" si="79"/>
        <v>13.139950661086019</v>
      </c>
      <c r="EF55" s="206"/>
      <c r="EG55" s="227">
        <f t="shared" si="80"/>
        <v>0.50115671104256077</v>
      </c>
      <c r="EH55" s="206"/>
      <c r="EI55" s="227">
        <f t="shared" si="86"/>
        <v>0.15113854511739078</v>
      </c>
      <c r="EJ55" s="206"/>
      <c r="EK55" s="227">
        <f t="shared" si="81"/>
        <v>14.486757501530922</v>
      </c>
      <c r="EL55" s="206"/>
      <c r="EM55" s="227">
        <f t="shared" si="87"/>
        <v>-13.957008283609817</v>
      </c>
      <c r="EN55" s="206"/>
      <c r="EO55" s="227">
        <f t="shared" si="88"/>
        <v>-2.6937108081300565</v>
      </c>
      <c r="EP55" s="206"/>
      <c r="EQ55" s="227">
        <f t="shared" si="89"/>
        <v>-1.017146876008912</v>
      </c>
      <c r="ER55" s="206"/>
      <c r="ES55" s="227">
        <f t="shared" si="8"/>
        <v>0.8769017114505675</v>
      </c>
      <c r="ET55" s="229"/>
      <c r="EU55" s="227">
        <f t="shared" si="8"/>
        <v>0.82610068096745093</v>
      </c>
      <c r="EV55" s="229"/>
      <c r="EW55" s="227">
        <f t="shared" si="8"/>
        <v>0.88811712845623303</v>
      </c>
      <c r="EX55" s="230"/>
      <c r="EY55" s="227">
        <f t="shared" si="8"/>
        <v>0.88622945728116931</v>
      </c>
      <c r="EZ55" s="230"/>
      <c r="FA55" s="227">
        <f t="shared" si="9"/>
        <v>0.98195791539185806</v>
      </c>
      <c r="FB55" s="230"/>
      <c r="FC55" s="227">
        <f t="shared" si="10"/>
        <v>0.91369008987772038</v>
      </c>
      <c r="FD55" s="219"/>
      <c r="FE55" s="227">
        <f t="shared" si="11"/>
        <v>0.96539661388385933</v>
      </c>
      <c r="FF55" s="229"/>
      <c r="FG55" s="227">
        <f t="shared" si="12"/>
        <v>0.87903330990857453</v>
      </c>
      <c r="FH55" s="176"/>
      <c r="FI55" s="227">
        <f t="shared" si="13"/>
        <v>0.91194780485080262</v>
      </c>
      <c r="FJ55" s="176"/>
      <c r="FK55" s="227">
        <f t="shared" si="14"/>
        <v>1.0359280293706474</v>
      </c>
      <c r="FL55" s="176"/>
      <c r="FM55" s="227">
        <f t="shared" si="15"/>
        <v>0.87786473036948853</v>
      </c>
      <c r="FN55" s="176"/>
      <c r="FO55" s="227">
        <f t="shared" si="16"/>
        <v>0.92152040285232695</v>
      </c>
      <c r="FP55" s="221"/>
      <c r="FQ55" s="227">
        <f t="shared" si="17"/>
        <v>0.85729771315145986</v>
      </c>
      <c r="FR55" s="221"/>
      <c r="FS55" s="227">
        <f t="shared" si="18"/>
        <v>0.84811491169547759</v>
      </c>
      <c r="FT55" s="221"/>
      <c r="FU55" s="227">
        <f t="shared" si="19"/>
        <v>0.81930122336797551</v>
      </c>
      <c r="FV55" s="176"/>
      <c r="FW55" s="227">
        <f t="shared" si="20"/>
        <v>0.84673109603180863</v>
      </c>
      <c r="FX55" s="176"/>
      <c r="FY55" s="227">
        <f t="shared" si="21"/>
        <v>0.91679067333414965</v>
      </c>
      <c r="FZ55" s="239"/>
      <c r="GA55" s="227">
        <f t="shared" si="22"/>
        <v>0.82550608429461081</v>
      </c>
      <c r="GC55" s="227">
        <f t="shared" si="23"/>
        <v>0.84213939219248968</v>
      </c>
      <c r="GE55" s="227">
        <f t="shared" si="24"/>
        <v>0.83315630069892255</v>
      </c>
      <c r="GG55" s="227">
        <f t="shared" si="25"/>
        <v>0.80363575686529976</v>
      </c>
      <c r="GI55" s="227">
        <f t="shared" si="26"/>
        <v>0.90624722808299718</v>
      </c>
      <c r="GK55" s="227">
        <f t="shared" si="27"/>
        <v>0.9264869727204148</v>
      </c>
      <c r="GM55" s="227">
        <f t="shared" si="28"/>
        <v>0.92282595029673298</v>
      </c>
      <c r="GO55" s="383">
        <f>(CC55/CC$5)*100</f>
        <v>0.86186104523923324</v>
      </c>
      <c r="GP55" s="383" t="e">
        <f>(CD55/CD$5)*100</f>
        <v>#DIV/0!</v>
      </c>
      <c r="GQ55" s="383">
        <f>(CE55/CE$5)*100</f>
        <v>0.91686048317708557</v>
      </c>
      <c r="GR55" s="383" t="e">
        <f>(CF55/CF$5)*100</f>
        <v>#DIV/0!</v>
      </c>
      <c r="GS55" s="383">
        <f>(CG55/CG$5)*100</f>
        <v>0.73388655089865895</v>
      </c>
      <c r="GT55" s="383" t="e">
        <f t="shared" si="30"/>
        <v>#DIV/0!</v>
      </c>
      <c r="GU55" s="383">
        <f>(CI55/CI$5)*100</f>
        <v>0.83033778874654562</v>
      </c>
      <c r="GW55" s="383">
        <f>(CK55/CK$5)*100</f>
        <v>0.82751373345369239</v>
      </c>
    </row>
    <row r="56" spans="1:205" ht="17.25" customHeight="1" x14ac:dyDescent="0.45">
      <c r="A56" s="222"/>
      <c r="B56" s="219"/>
      <c r="C56" s="219" t="s">
        <v>50</v>
      </c>
      <c r="D56" s="223"/>
      <c r="E56" s="224">
        <f>+'t44 (4)'!B75</f>
        <v>41942</v>
      </c>
      <c r="F56" s="224"/>
      <c r="G56" s="224">
        <f>+'t44 (4)'!D75</f>
        <v>41944</v>
      </c>
      <c r="H56" s="224"/>
      <c r="I56" s="224">
        <f>+'t44 (4)'!F75</f>
        <v>50576</v>
      </c>
      <c r="J56" s="224"/>
      <c r="K56" s="224">
        <f>+'t44 (4)'!H75</f>
        <v>44583</v>
      </c>
      <c r="L56" s="225"/>
      <c r="M56" s="224">
        <f>+'t44 (4)'!J75</f>
        <v>48275</v>
      </c>
      <c r="N56" s="225"/>
      <c r="O56" s="224">
        <f>+'t44 (4)'!L75</f>
        <v>48339</v>
      </c>
      <c r="P56" s="226"/>
      <c r="Q56" s="224">
        <f>+'t44 (4)'!N75</f>
        <v>47740</v>
      </c>
      <c r="R56" s="226"/>
      <c r="S56" s="224">
        <f>+'t44 (4)'!P75</f>
        <v>43283</v>
      </c>
      <c r="T56" s="226"/>
      <c r="U56" s="224">
        <f>+'t44 (4)'!R75</f>
        <v>45596</v>
      </c>
      <c r="V56" s="226"/>
      <c r="W56" s="224">
        <f>+'t44 (4)'!T75</f>
        <v>41742</v>
      </c>
      <c r="X56" s="226"/>
      <c r="Y56" s="224">
        <f>+'t44 (4)'!V75</f>
        <v>47707</v>
      </c>
      <c r="Z56" s="226"/>
      <c r="AA56" s="224">
        <f>+'t44 (4)'!X75</f>
        <v>49944</v>
      </c>
      <c r="AB56" s="224"/>
      <c r="AC56" s="224">
        <f>+'t44 (4)'!Z75</f>
        <v>40483</v>
      </c>
      <c r="AD56" s="224"/>
      <c r="AE56" s="224">
        <f>+'t44 (4)'!AB75</f>
        <v>47312</v>
      </c>
      <c r="AF56" s="226"/>
      <c r="AG56" s="224">
        <f>+'t44 (4)'!AD75</f>
        <v>49910</v>
      </c>
      <c r="AH56" s="226"/>
      <c r="AI56" s="224">
        <f>+'t44 (4)'!AF75</f>
        <v>38933</v>
      </c>
      <c r="AJ56" s="226"/>
      <c r="AK56" s="224">
        <f>+'t44 (4)'!AH75</f>
        <v>48500</v>
      </c>
      <c r="AL56" s="226"/>
      <c r="AM56" s="224">
        <f>+'t44 (4)'!AJ75</f>
        <v>45124</v>
      </c>
      <c r="AN56" s="226"/>
      <c r="AO56" s="224">
        <f>+'t44 (4)'!AL75</f>
        <v>43869</v>
      </c>
      <c r="AP56" s="226"/>
      <c r="AQ56" s="224">
        <f>+'t44 (4)'!AN75</f>
        <v>43615</v>
      </c>
      <c r="AR56" s="226"/>
      <c r="AS56" s="224">
        <f>+'t44 (4)'!AP75</f>
        <v>47716</v>
      </c>
      <c r="AT56" s="226"/>
      <c r="AU56" s="224">
        <f>+'t44 (4)'!AR75</f>
        <v>47501</v>
      </c>
      <c r="AV56" s="226"/>
      <c r="AW56" s="224">
        <f>+'t44 (4)'!AT75</f>
        <v>58419</v>
      </c>
      <c r="AX56" s="226"/>
      <c r="AY56" s="224">
        <f>+'t44 (4)'!AV75</f>
        <v>42682</v>
      </c>
      <c r="AZ56" s="226"/>
      <c r="BA56" s="224">
        <f t="shared" si="1"/>
        <v>554064</v>
      </c>
      <c r="BB56" s="226"/>
      <c r="BC56" s="224">
        <f>+'t44 (4)'!AX75</f>
        <v>37247</v>
      </c>
      <c r="BD56" s="226"/>
      <c r="BE56" s="224">
        <f>+'t44 (4)'!AZ75</f>
        <v>39535</v>
      </c>
      <c r="BF56" s="226"/>
      <c r="BG56" s="224">
        <f>+'t44 (4)'!BB75</f>
        <v>42459</v>
      </c>
      <c r="BH56" s="226"/>
      <c r="BI56" s="224">
        <f t="shared" si="2"/>
        <v>119241</v>
      </c>
      <c r="BJ56" s="226"/>
      <c r="BK56" s="224">
        <f>+'t44 (4)'!BD75</f>
        <v>34665</v>
      </c>
      <c r="BL56" s="226"/>
      <c r="BM56" s="224">
        <f>+'t44 (4)'!BF75</f>
        <v>44064</v>
      </c>
      <c r="BN56" s="226"/>
      <c r="BO56" s="224">
        <f>+'t44 (4)'!BH75</f>
        <v>40275</v>
      </c>
      <c r="BP56" s="226"/>
      <c r="BQ56" s="224">
        <f>+'t44 (4)'!BJ75</f>
        <v>38460</v>
      </c>
      <c r="BR56" s="226"/>
      <c r="BS56" s="224">
        <f>+'t44 (4)'!BL75</f>
        <v>41603</v>
      </c>
      <c r="BT56" s="226"/>
      <c r="BU56" s="224">
        <f>+'t44 (4)'!BN75</f>
        <v>40279</v>
      </c>
      <c r="BV56" s="226"/>
      <c r="BW56" s="224">
        <f>+'t44 (4)'!BP75</f>
        <v>40312</v>
      </c>
      <c r="BX56" s="226"/>
      <c r="BY56" s="224">
        <f>+'t44 (4)'!BR75</f>
        <v>42214</v>
      </c>
      <c r="BZ56" s="226"/>
      <c r="CA56" s="224">
        <f>+'t44 (4)'!BT75</f>
        <v>38757</v>
      </c>
      <c r="CB56" s="226"/>
      <c r="CC56" s="224">
        <f>CA56+BY56+BW56+BU56+BS56+BQ56+BO56+BM56+BK56+BG56+BE56+BC56</f>
        <v>479870</v>
      </c>
      <c r="CD56" s="226"/>
      <c r="CE56" s="224">
        <f>+'t44 (4)'!BV75</f>
        <v>39499</v>
      </c>
      <c r="CF56" s="226"/>
      <c r="CG56" s="224">
        <f>+'t44 (4)'!BX75</f>
        <v>32996</v>
      </c>
      <c r="CH56" s="226"/>
      <c r="CI56" s="224">
        <f>+'t44 (4)'!BZ75</f>
        <v>41739</v>
      </c>
      <c r="CJ56" s="226"/>
      <c r="CK56" s="224">
        <f t="shared" si="3"/>
        <v>114234</v>
      </c>
      <c r="CL56" s="226"/>
      <c r="CM56" s="227">
        <f t="shared" si="57"/>
        <v>-3.4786133231605509</v>
      </c>
      <c r="CN56" s="227"/>
      <c r="CO56" s="227">
        <f t="shared" si="58"/>
        <v>12.79801640282281</v>
      </c>
      <c r="CP56" s="227"/>
      <c r="CQ56" s="227">
        <f t="shared" si="59"/>
        <v>-1.3168301170515706</v>
      </c>
      <c r="CR56" s="227"/>
      <c r="CS56" s="227">
        <f t="shared" si="60"/>
        <v>-12.672991947603352</v>
      </c>
      <c r="CT56" s="228"/>
      <c r="CU56" s="227">
        <f t="shared" si="61"/>
        <v>0.46607975142414215</v>
      </c>
      <c r="CV56" s="228"/>
      <c r="CW56" s="227">
        <f t="shared" si="62"/>
        <v>-6.6509443720391364</v>
      </c>
      <c r="CX56" s="216"/>
      <c r="CY56" s="227">
        <f t="shared" si="63"/>
        <v>-8.1085043988269767</v>
      </c>
      <c r="CZ56" s="206"/>
      <c r="DA56" s="227">
        <f t="shared" si="64"/>
        <v>0.76704479818867632</v>
      </c>
      <c r="DB56" s="206"/>
      <c r="DC56" s="227">
        <f t="shared" si="65"/>
        <v>4.6495306605842668</v>
      </c>
      <c r="DD56" s="206"/>
      <c r="DE56" s="227">
        <f t="shared" si="66"/>
        <v>13.79665564659096</v>
      </c>
      <c r="DF56" s="206"/>
      <c r="DG56" s="227">
        <f t="shared" si="67"/>
        <v>22.453727964449666</v>
      </c>
      <c r="DH56" s="206"/>
      <c r="DI56" s="227">
        <f t="shared" si="68"/>
        <v>-14.540285119333651</v>
      </c>
      <c r="DJ56" s="227"/>
      <c r="DK56" s="227">
        <f t="shared" si="69"/>
        <v>-7.9934787441642179</v>
      </c>
      <c r="DL56" s="229"/>
      <c r="DM56" s="227">
        <f t="shared" si="70"/>
        <v>-16.43769022658099</v>
      </c>
      <c r="DN56" s="229"/>
      <c r="DO56" s="227">
        <f t="shared" si="71"/>
        <v>-14.928871969545177</v>
      </c>
      <c r="DP56" s="206"/>
      <c r="DQ56" s="227">
        <f t="shared" si="72"/>
        <v>-10.962422623481361</v>
      </c>
      <c r="DR56" s="199"/>
      <c r="DS56" s="227">
        <f t="shared" si="73"/>
        <v>-9.1463917525773208</v>
      </c>
      <c r="DT56" s="206"/>
      <c r="DU56" s="227">
        <f t="shared" si="74"/>
        <v>-10.745944508465566</v>
      </c>
      <c r="DV56" s="206"/>
      <c r="DW56" s="227">
        <f t="shared" si="75"/>
        <v>-12.329891267181836</v>
      </c>
      <c r="DX56" s="206"/>
      <c r="DY56" s="227">
        <f t="shared" si="76"/>
        <v>-4.613091826206583</v>
      </c>
      <c r="DZ56" s="206"/>
      <c r="EA56" s="227">
        <f t="shared" si="77"/>
        <v>-15.585966971246545</v>
      </c>
      <c r="EB56" s="206"/>
      <c r="EC56" s="227">
        <f t="shared" si="78"/>
        <v>-15.13441822277426</v>
      </c>
      <c r="ED56" s="206"/>
      <c r="EE56" s="227">
        <f t="shared" si="79"/>
        <v>-27.739262911039219</v>
      </c>
      <c r="EF56" s="206"/>
      <c r="EG56" s="227">
        <f t="shared" si="80"/>
        <v>-9.1959139684176012</v>
      </c>
      <c r="EH56" s="206"/>
      <c r="EI56" s="227">
        <f t="shared" si="86"/>
        <v>-13.39087181264258</v>
      </c>
      <c r="EJ56" s="206"/>
      <c r="EK56" s="227">
        <f t="shared" si="81"/>
        <v>6.046124520095586</v>
      </c>
      <c r="EL56" s="206"/>
      <c r="EM56" s="227">
        <f t="shared" si="87"/>
        <v>-16.539774883015046</v>
      </c>
      <c r="EN56" s="206"/>
      <c r="EO56" s="227">
        <f t="shared" si="88"/>
        <v>-1.6957535504839916</v>
      </c>
      <c r="EP56" s="206"/>
      <c r="EQ56" s="227">
        <f t="shared" si="89"/>
        <v>-4.1990590484816455</v>
      </c>
      <c r="ER56" s="206"/>
      <c r="ES56" s="227">
        <f t="shared" si="8"/>
        <v>7.1938015065916847</v>
      </c>
      <c r="ET56" s="229"/>
      <c r="EU56" s="227">
        <f t="shared" si="8"/>
        <v>6.922825956904151</v>
      </c>
      <c r="EV56" s="229"/>
      <c r="EW56" s="227">
        <f t="shared" si="8"/>
        <v>7.3597974800796635</v>
      </c>
      <c r="EX56" s="230"/>
      <c r="EY56" s="227">
        <f t="shared" si="8"/>
        <v>7.1822289374997945</v>
      </c>
      <c r="EZ56" s="230"/>
      <c r="FA56" s="227">
        <f t="shared" si="9"/>
        <v>7.8931729831173163</v>
      </c>
      <c r="FB56" s="230"/>
      <c r="FC56" s="227">
        <f t="shared" si="10"/>
        <v>7.0221126988708331</v>
      </c>
      <c r="FD56" s="219"/>
      <c r="FE56" s="227">
        <f t="shared" si="11"/>
        <v>7.3526907539624649</v>
      </c>
      <c r="FF56" s="229"/>
      <c r="FG56" s="227">
        <f t="shared" si="12"/>
        <v>6.6956757862748271</v>
      </c>
      <c r="FH56" s="176"/>
      <c r="FI56" s="227">
        <f t="shared" si="13"/>
        <v>7.1413686272234909</v>
      </c>
      <c r="FJ56" s="176"/>
      <c r="FK56" s="227">
        <f t="shared" si="14"/>
        <v>7.7458277895436689</v>
      </c>
      <c r="FL56" s="176"/>
      <c r="FM56" s="227">
        <f t="shared" si="15"/>
        <v>8.8844658098399165</v>
      </c>
      <c r="FN56" s="176"/>
      <c r="FO56" s="227">
        <f t="shared" si="16"/>
        <v>6.6661018133742953</v>
      </c>
      <c r="FP56" s="221"/>
      <c r="FQ56" s="227"/>
      <c r="FR56" s="221"/>
      <c r="FS56" s="227"/>
      <c r="FT56" s="221"/>
      <c r="FU56" s="227"/>
      <c r="FV56" s="176"/>
      <c r="FW56" s="227"/>
      <c r="FX56" s="176"/>
      <c r="FY56" s="227"/>
      <c r="FZ56" s="239"/>
      <c r="GA56" s="227"/>
      <c r="GC56" s="227"/>
      <c r="GE56" s="227"/>
      <c r="GG56" s="227"/>
      <c r="GI56" s="227"/>
      <c r="GK56" s="227"/>
      <c r="GM56" s="227"/>
      <c r="GO56" s="383"/>
      <c r="GP56" s="383"/>
      <c r="GQ56" s="383"/>
      <c r="GR56" s="383"/>
      <c r="GS56" s="383"/>
      <c r="GT56" s="383"/>
      <c r="GU56" s="383"/>
      <c r="GW56" s="383"/>
    </row>
    <row r="57" spans="1:205" ht="17.25" customHeight="1" x14ac:dyDescent="0.45">
      <c r="A57" s="222"/>
      <c r="B57" s="219"/>
      <c r="C57" s="219" t="s">
        <v>51</v>
      </c>
      <c r="D57" s="223"/>
      <c r="E57" s="224">
        <f>(E55/E56)*1000000</f>
        <v>124841.44771350913</v>
      </c>
      <c r="F57" s="224"/>
      <c r="G57" s="224">
        <f>(G55/G56)*1000000</f>
        <v>119424.70913599084</v>
      </c>
      <c r="H57" s="224"/>
      <c r="I57" s="224">
        <f>(I55/I56)*1000000</f>
        <v>117137.57513445112</v>
      </c>
      <c r="J57" s="224"/>
      <c r="K57" s="224">
        <f>(K55/K56)*1000000</f>
        <v>115510.39633941189</v>
      </c>
      <c r="L57" s="225"/>
      <c r="M57" s="224">
        <f>(M55/M56)*1000000</f>
        <v>112377.21387881927</v>
      </c>
      <c r="N57" s="225"/>
      <c r="O57" s="224">
        <f>(O55/O56)*1000000</f>
        <v>114872.67010074681</v>
      </c>
      <c r="P57" s="226"/>
      <c r="Q57" s="224">
        <f>(Q55/Q56)*1000000</f>
        <v>118827.60787599497</v>
      </c>
      <c r="R57" s="226"/>
      <c r="S57" s="224">
        <f>(S55/S56)*1000000</f>
        <v>118915.27851581453</v>
      </c>
      <c r="T57" s="226"/>
      <c r="U57" s="224">
        <f>(U55/U56)*1000000</f>
        <v>124125.58119133257</v>
      </c>
      <c r="V57" s="226"/>
      <c r="W57" s="224">
        <f>(W55/W56)*1000000</f>
        <v>127802.21359781515</v>
      </c>
      <c r="X57" s="226"/>
      <c r="Y57" s="224">
        <f>(Y55/Y56)*1000000</f>
        <v>121420.3366382292</v>
      </c>
      <c r="Z57" s="226"/>
      <c r="AA57" s="224">
        <f>(AA55/AA56)*1000000</f>
        <v>122997.35703988466</v>
      </c>
      <c r="AB57" s="224"/>
      <c r="AC57" s="224">
        <f>(AC55/AC56)*1000000</f>
        <v>121896.84558950672</v>
      </c>
      <c r="AD57" s="224"/>
      <c r="AE57" s="224">
        <f>(AE55/AE56)*1000000</f>
        <v>119329.97970916469</v>
      </c>
      <c r="AF57" s="226"/>
      <c r="AG57" s="224">
        <f>(AG55/AG56)*1000000</f>
        <v>120671.40853536365</v>
      </c>
      <c r="AH57" s="226"/>
      <c r="AI57" s="224">
        <f>(AI55/AI56)*1000000</f>
        <v>123391.98109572858</v>
      </c>
      <c r="AJ57" s="226"/>
      <c r="AK57" s="224">
        <f>(AK55/AK56)*1000000</f>
        <v>124405.97938144329</v>
      </c>
      <c r="AL57" s="224" t="e">
        <f t="shared" ref="AL57:BL57" si="95">(AL55/AL56)*1000000</f>
        <v>#DIV/0!</v>
      </c>
      <c r="AM57" s="224">
        <f>(AM55/AM56)*1000000</f>
        <v>130116.12445705167</v>
      </c>
      <c r="AN57" s="224" t="e">
        <f t="shared" si="95"/>
        <v>#DIV/0!</v>
      </c>
      <c r="AO57" s="224">
        <f>(AO55/AO56)*1000000</f>
        <v>131298.41117873669</v>
      </c>
      <c r="AP57" s="224" t="e">
        <f t="shared" si="95"/>
        <v>#DIV/0!</v>
      </c>
      <c r="AQ57" s="224">
        <f>(AQ55/AQ56)*1000000</f>
        <v>131283.73266078182</v>
      </c>
      <c r="AR57" s="224" t="e">
        <f t="shared" si="95"/>
        <v>#DIV/0!</v>
      </c>
      <c r="AS57" s="224">
        <f>(AS55/AS56)*1000000</f>
        <v>127699.30421661498</v>
      </c>
      <c r="AT57" s="224" t="e">
        <f t="shared" si="95"/>
        <v>#DIV/0!</v>
      </c>
      <c r="AU57" s="224">
        <f>(AU55/AU56)*1000000</f>
        <v>133740.13178669923</v>
      </c>
      <c r="AV57" s="224" t="e">
        <f t="shared" si="95"/>
        <v>#DIV/0!</v>
      </c>
      <c r="AW57" s="224">
        <f>(AW55/AW56)*1000000</f>
        <v>98808.949143258171</v>
      </c>
      <c r="AX57" s="224" t="e">
        <f t="shared" si="95"/>
        <v>#DIV/0!</v>
      </c>
      <c r="AY57" s="224">
        <f>(AY55/AY56)*1000000</f>
        <v>138239.77320650392</v>
      </c>
      <c r="AZ57" s="224"/>
      <c r="BA57" s="224">
        <f>(BA55/BA56)*1000000</f>
        <v>124384.36714892145</v>
      </c>
      <c r="BB57" s="224" t="e">
        <f t="shared" si="95"/>
        <v>#DIV/0!</v>
      </c>
      <c r="BC57" s="224">
        <f>(BC55/BC56)*1000000</f>
        <v>140295.86275404732</v>
      </c>
      <c r="BD57" s="224" t="e">
        <f t="shared" si="95"/>
        <v>#DIV/0!</v>
      </c>
      <c r="BE57" s="224">
        <f>(BE55/BE56)*1000000</f>
        <v>138873.40331351967</v>
      </c>
      <c r="BF57" s="224" t="e">
        <f t="shared" si="95"/>
        <v>#DIV/0!</v>
      </c>
      <c r="BG57" s="224">
        <f>(BG55/BG56)*1000000</f>
        <v>140095.1506158883</v>
      </c>
      <c r="BH57" s="224"/>
      <c r="BI57" s="224">
        <f>(BI55/BI56)*1000000</f>
        <v>139752.76960106005</v>
      </c>
      <c r="BJ57" s="224" t="e">
        <f t="shared" si="95"/>
        <v>#DIV/0!</v>
      </c>
      <c r="BK57" s="224">
        <f>(BK55/BK56)*1000000</f>
        <v>142090.86975335353</v>
      </c>
      <c r="BL57" s="224" t="e">
        <f t="shared" si="95"/>
        <v>#DIV/0!</v>
      </c>
      <c r="BM57" s="224">
        <f>(BM55/BM56)*1000000</f>
        <v>141505.99128540303</v>
      </c>
      <c r="BN57" s="226"/>
      <c r="BO57" s="224">
        <f>(BO55/BO56)*1000000</f>
        <v>142130.10552451893</v>
      </c>
      <c r="BP57" s="226"/>
      <c r="BQ57" s="224">
        <f>(BQ55/BQ56)*1000000</f>
        <v>139216.06864274573</v>
      </c>
      <c r="BR57" s="226"/>
      <c r="BS57" s="224">
        <f>(BS55/BS56)*1000000</f>
        <v>141629.20943201211</v>
      </c>
      <c r="BT57" s="226"/>
      <c r="BU57" s="224">
        <f>(BU55/BU56)*1000000</f>
        <v>143687.52948186401</v>
      </c>
      <c r="BV57" s="226"/>
      <c r="BW57" s="224">
        <f>(BW55/BW56)*1000000</f>
        <v>148264.78467949992</v>
      </c>
      <c r="BX57" s="226"/>
      <c r="BY57" s="224">
        <f>(BY55/BY56)*1000000</f>
        <v>154706.96925190696</v>
      </c>
      <c r="BZ57" s="226"/>
      <c r="CA57" s="224">
        <f>(CA55/CA56)*1000000</f>
        <v>153002.55437727377</v>
      </c>
      <c r="CB57" s="226"/>
      <c r="CC57" s="224">
        <f>(CC55/CC56)*1000000</f>
        <v>143832.82972471713</v>
      </c>
      <c r="CD57" s="226"/>
      <c r="CE57" s="224">
        <f>(CE55/CE56)*1000000</f>
        <v>151462.56867262462</v>
      </c>
      <c r="CF57" s="226"/>
      <c r="CG57" s="224">
        <f>(CG55/CG56)*1000000</f>
        <v>143170.99042308156</v>
      </c>
      <c r="CH57" s="226"/>
      <c r="CI57" s="224">
        <f>(CI55/CI56)*1000000</f>
        <v>138672.94376961596</v>
      </c>
      <c r="CJ57" s="226"/>
      <c r="CK57" s="224">
        <f>(CK55/CK56)*1000000</f>
        <v>144394.48850604898</v>
      </c>
      <c r="CL57" s="226"/>
      <c r="CM57" s="227">
        <f t="shared" si="57"/>
        <v>-2.3586734837934609</v>
      </c>
      <c r="CN57" s="227"/>
      <c r="CO57" s="227">
        <f t="shared" si="58"/>
        <v>-7.9321463298087647E-2</v>
      </c>
      <c r="CP57" s="227"/>
      <c r="CQ57" s="227">
        <f t="shared" si="59"/>
        <v>3.0168230790643902</v>
      </c>
      <c r="CR57" s="227"/>
      <c r="CS57" s="227">
        <f t="shared" si="60"/>
        <v>6.8232687325889829</v>
      </c>
      <c r="CT57" s="228"/>
      <c r="CU57" s="227">
        <f t="shared" si="61"/>
        <v>10.703918603637131</v>
      </c>
      <c r="CV57" s="228"/>
      <c r="CW57" s="227">
        <f t="shared" si="62"/>
        <v>13.269870320708922</v>
      </c>
      <c r="CX57" s="216"/>
      <c r="CY57" s="227">
        <f t="shared" si="63"/>
        <v>10.494870279435297</v>
      </c>
      <c r="CZ57" s="206"/>
      <c r="DA57" s="227">
        <f t="shared" si="64"/>
        <v>10.401063933363641</v>
      </c>
      <c r="DB57" s="206"/>
      <c r="DC57" s="227">
        <f t="shared" si="65"/>
        <v>2.8791188657346201</v>
      </c>
      <c r="DD57" s="206"/>
      <c r="DE57" s="227">
        <f t="shared" si="66"/>
        <v>4.6461778882565419</v>
      </c>
      <c r="DF57" s="206"/>
      <c r="DG57" s="227">
        <f t="shared" si="67"/>
        <v>-18.622405538490195</v>
      </c>
      <c r="DH57" s="206"/>
      <c r="DI57" s="227">
        <f t="shared" si="68"/>
        <v>12.392474548600706</v>
      </c>
      <c r="DJ57" s="227"/>
      <c r="DK57" s="227">
        <f t="shared" si="69"/>
        <v>15.093923944923194</v>
      </c>
      <c r="DL57" s="229"/>
      <c r="DM57" s="227">
        <f t="shared" si="70"/>
        <v>16.377630878666793</v>
      </c>
      <c r="DN57" s="229"/>
      <c r="DO57" s="227">
        <f t="shared" si="71"/>
        <v>16.096391279656252</v>
      </c>
      <c r="DP57" s="206"/>
      <c r="DQ57" s="227">
        <f t="shared" si="72"/>
        <v>15.154054981188914</v>
      </c>
      <c r="DR57" s="199"/>
      <c r="DS57" s="227">
        <f t="shared" si="73"/>
        <v>13.745329596682087</v>
      </c>
      <c r="DT57" s="206"/>
      <c r="DU57" s="227">
        <f t="shared" si="74"/>
        <v>9.2332761351440418</v>
      </c>
      <c r="DV57" s="206"/>
      <c r="DW57" s="227">
        <f t="shared" si="75"/>
        <v>6.0302766750396808</v>
      </c>
      <c r="DX57" s="206"/>
      <c r="DY57" s="227">
        <f t="shared" si="76"/>
        <v>7.8802427090959526</v>
      </c>
      <c r="DZ57" s="206"/>
      <c r="EA57" s="227">
        <f t="shared" si="77"/>
        <v>12.520213295859751</v>
      </c>
      <c r="EB57" s="206"/>
      <c r="EC57" s="227">
        <f t="shared" si="78"/>
        <v>10.860354852921716</v>
      </c>
      <c r="ED57" s="206"/>
      <c r="EE57" s="227">
        <f t="shared" si="79"/>
        <v>56.571819246458176</v>
      </c>
      <c r="EF57" s="206"/>
      <c r="EG57" s="227">
        <f t="shared" si="80"/>
        <v>10.679112695531611</v>
      </c>
      <c r="EH57" s="206"/>
      <c r="EI57" s="227">
        <f t="shared" si="86"/>
        <v>15.635777245633008</v>
      </c>
      <c r="EJ57" s="206"/>
      <c r="EK57" s="227">
        <f t="shared" si="81"/>
        <v>7.9593978748707883</v>
      </c>
      <c r="EL57" s="206"/>
      <c r="EM57" s="227">
        <f t="shared" si="87"/>
        <v>3.0946077557123752</v>
      </c>
      <c r="EN57" s="206"/>
      <c r="EO57" s="227">
        <f t="shared" si="88"/>
        <v>-1.0151720741367609</v>
      </c>
      <c r="EP57" s="206"/>
      <c r="EQ57" s="227">
        <f t="shared" si="89"/>
        <v>3.3213788308018799</v>
      </c>
      <c r="ER57" s="206"/>
      <c r="ES57" s="227">
        <f t="shared" si="8"/>
        <v>21.660986375776684</v>
      </c>
      <c r="ET57" s="229"/>
      <c r="EU57" s="227">
        <f t="shared" si="8"/>
        <v>17.46070089971785</v>
      </c>
      <c r="EV57" s="229"/>
      <c r="EW57" s="227">
        <f t="shared" si="8"/>
        <v>17.794372439515787</v>
      </c>
      <c r="EX57" s="230"/>
      <c r="EY57" s="227">
        <f t="shared" si="8"/>
        <v>22.762937797785153</v>
      </c>
      <c r="EZ57" s="230"/>
      <c r="FA57" s="227">
        <f t="shared" si="9"/>
        <v>20.246554956533156</v>
      </c>
      <c r="FB57" s="230"/>
      <c r="FC57" s="227">
        <f t="shared" si="10"/>
        <v>20.248428549723435</v>
      </c>
      <c r="FD57" s="219"/>
      <c r="FE57" s="227">
        <f t="shared" si="11"/>
        <v>22.006351042509728</v>
      </c>
      <c r="FF57" s="229"/>
      <c r="FG57" s="227">
        <f t="shared" si="12"/>
        <v>20.154380600907359</v>
      </c>
      <c r="FH57" s="176"/>
      <c r="FI57" s="227">
        <f t="shared" si="13"/>
        <v>19.111991886386175</v>
      </c>
      <c r="FJ57" s="176"/>
      <c r="FK57" s="227">
        <f t="shared" si="14"/>
        <v>21.808552017234319</v>
      </c>
      <c r="FL57" s="176"/>
      <c r="FM57" s="227">
        <f t="shared" si="15"/>
        <v>15.027041379850537</v>
      </c>
      <c r="FN57" s="176"/>
      <c r="FO57" s="227">
        <f t="shared" si="16"/>
        <v>21.590375400691787</v>
      </c>
      <c r="FP57" s="221"/>
      <c r="FQ57" s="227"/>
      <c r="FR57" s="221"/>
      <c r="FS57" s="227"/>
      <c r="FT57" s="221"/>
      <c r="FU57" s="227"/>
      <c r="FV57" s="176"/>
      <c r="FW57" s="227"/>
      <c r="FX57" s="176"/>
      <c r="FY57" s="227"/>
      <c r="FZ57" s="239"/>
      <c r="GA57" s="227"/>
      <c r="GC57" s="227"/>
      <c r="GE57" s="227"/>
      <c r="GG57" s="227"/>
      <c r="GI57" s="227"/>
      <c r="GK57" s="227"/>
      <c r="GM57" s="227"/>
      <c r="GO57" s="383"/>
      <c r="GP57" s="383"/>
      <c r="GQ57" s="383"/>
      <c r="GR57" s="383"/>
      <c r="GS57" s="383"/>
      <c r="GT57" s="383"/>
      <c r="GU57" s="383"/>
      <c r="GW57" s="383"/>
    </row>
    <row r="58" spans="1:205" ht="17.25" customHeight="1" x14ac:dyDescent="0.45">
      <c r="A58" s="222"/>
      <c r="B58" s="246" t="s">
        <v>229</v>
      </c>
      <c r="C58" s="247"/>
      <c r="D58" s="223"/>
      <c r="E58" s="224">
        <f>+'t44 (4)'!C82+'t44 (4)'!C49</f>
        <v>4050.85</v>
      </c>
      <c r="F58" s="224"/>
      <c r="G58" s="224">
        <f>+'t44 (4)'!E82+'t44 (4)'!E49</f>
        <v>3056.6800000000003</v>
      </c>
      <c r="H58" s="224"/>
      <c r="I58" s="224">
        <f>+'t44 (4)'!G82+'t44 (4)'!G49</f>
        <v>3475.12</v>
      </c>
      <c r="J58" s="224"/>
      <c r="K58" s="224">
        <f>+'t44 (4)'!I82+'t44 (4)'!I49</f>
        <v>2954.89</v>
      </c>
      <c r="L58" s="225"/>
      <c r="M58" s="224">
        <f>+'t44 (4)'!K82+'t44 (4)'!K49</f>
        <v>3552.78</v>
      </c>
      <c r="N58" s="225"/>
      <c r="O58" s="224">
        <f>+'t44 (4)'!M82+'t44 (4)'!M49</f>
        <v>3448.41</v>
      </c>
      <c r="P58" s="226"/>
      <c r="Q58" s="224">
        <f>+'t44 (4)'!O82+'t44 (4)'!O49</f>
        <v>3814.87</v>
      </c>
      <c r="R58" s="226"/>
      <c r="S58" s="224">
        <f>+'t44 (4)'!Q82+'t44 (4)'!Q49</f>
        <v>4197.6100000000006</v>
      </c>
      <c r="T58" s="226"/>
      <c r="U58" s="224">
        <f>+'t44 (4)'!S82+'t44 (4)'!S49</f>
        <v>5116.7199999999993</v>
      </c>
      <c r="V58" s="226"/>
      <c r="W58" s="224">
        <f>+'t44 (4)'!U82+'t44 (4)'!U49</f>
        <v>5630.6100000000006</v>
      </c>
      <c r="X58" s="226"/>
      <c r="Y58" s="224">
        <f>+'t44 (4)'!W82+'t44 (4)'!W49</f>
        <v>5155.16</v>
      </c>
      <c r="Z58" s="226"/>
      <c r="AA58" s="224">
        <f>+'t44 (4)'!Y82+'t44 (4)'!Y49</f>
        <v>4798.75</v>
      </c>
      <c r="AB58" s="224"/>
      <c r="AC58" s="224">
        <f>+'t44 (4)'!AA82+'t44 (4)'!AA49</f>
        <v>3592.7</v>
      </c>
      <c r="AD58" s="224"/>
      <c r="AE58" s="224">
        <f>+'t44 (4)'!AC82+'t44 (4)'!AC49</f>
        <v>3300.29</v>
      </c>
      <c r="AF58" s="226"/>
      <c r="AG58" s="224">
        <f>+'t44 (4)'!AE82+'t44 (4)'!AE49</f>
        <v>4219.3500000000004</v>
      </c>
      <c r="AH58" s="226"/>
      <c r="AI58" s="224">
        <f>+'t44 (4)'!AG82+'t44 (4)'!AG49</f>
        <v>3660.7700000000004</v>
      </c>
      <c r="AJ58" s="226"/>
      <c r="AK58" s="224">
        <f>+'t44 (4)'!AI82+'t44 (4)'!AI49</f>
        <v>5001.6499999999996</v>
      </c>
      <c r="AL58" s="226"/>
      <c r="AM58" s="224">
        <f>+'t44 (4)'!AK82+'t44 (4)'!AK49</f>
        <v>5519.42</v>
      </c>
      <c r="AN58" s="226"/>
      <c r="AO58" s="224">
        <f>+'t44 (4)'!AM82+'t44 (4)'!AM49</f>
        <v>5163.82</v>
      </c>
      <c r="AP58" s="226"/>
      <c r="AQ58" s="224">
        <f>+'t44 (4)'!AO82+'t44 (4)'!AO49</f>
        <v>5120.9400000000005</v>
      </c>
      <c r="AR58" s="226"/>
      <c r="AS58" s="224">
        <f>+'t44 (4)'!AQ82+'t44 (4)'!AQ49</f>
        <v>6315.25</v>
      </c>
      <c r="AT58" s="226"/>
      <c r="AU58" s="224">
        <f>+'t44 (4)'!AS82+'t44 (4)'!AS49</f>
        <v>6145.18</v>
      </c>
      <c r="AV58" s="226"/>
      <c r="AW58" s="224">
        <f>+'t44 (4)'!AU82+'t44 (4)'!AU49</f>
        <v>6535.3</v>
      </c>
      <c r="AX58" s="226"/>
      <c r="AY58" s="224">
        <f>+'t44 (4)'!AW82+'t44 (4)'!AW49</f>
        <v>5173.91</v>
      </c>
      <c r="AZ58" s="226"/>
      <c r="BA58" s="224">
        <f t="shared" si="1"/>
        <v>59748.58</v>
      </c>
      <c r="BB58" s="226"/>
      <c r="BC58" s="224">
        <f>+'t44 (4)'!AY82+'t44 (4)'!AY49</f>
        <v>3280.88</v>
      </c>
      <c r="BD58" s="226"/>
      <c r="BE58" s="224">
        <f>+'t44 (4)'!BA82+'t44 (4)'!BA49</f>
        <v>3979.16</v>
      </c>
      <c r="BF58" s="226"/>
      <c r="BG58" s="224">
        <f>+'t44 (4)'!BC82+'t44 (4)'!BC49</f>
        <v>4456.53</v>
      </c>
      <c r="BH58" s="226"/>
      <c r="BI58" s="224">
        <f t="shared" si="2"/>
        <v>11716.57</v>
      </c>
      <c r="BJ58" s="226"/>
      <c r="BK58" s="224">
        <f>+'t44 (4)'!BE82+'t44 (4)'!BE49</f>
        <v>3876.3599999999997</v>
      </c>
      <c r="BL58" s="226"/>
      <c r="BM58" s="224">
        <f>+'t44 (4)'!BG82+'t44 (4)'!BG49</f>
        <v>5295.42</v>
      </c>
      <c r="BN58" s="226"/>
      <c r="BO58" s="224">
        <f>+'t44 (4)'!BI82+'t44 (4)'!BI49</f>
        <v>5832.8</v>
      </c>
      <c r="BP58" s="226"/>
      <c r="BQ58" s="224">
        <f>+'t44 (4)'!BK82+'t44 (4)'!BK49</f>
        <v>5405.5</v>
      </c>
      <c r="BR58" s="226"/>
      <c r="BS58" s="224">
        <f>+'t44 (4)'!BM82+'t44 (4)'!BM49</f>
        <v>5605.27</v>
      </c>
      <c r="BT58" s="226"/>
      <c r="BU58" s="224">
        <f>+'t44 (4)'!BO82+'t44 (4)'!BO49</f>
        <v>5489.57</v>
      </c>
      <c r="BV58" s="226"/>
      <c r="BW58" s="224">
        <f>+'t44 (4)'!BQ82+'t44 (4)'!BQ49</f>
        <v>5074.43</v>
      </c>
      <c r="BX58" s="226"/>
      <c r="BY58" s="224">
        <f>+'t44 (4)'!BS82+'t44 (4)'!BS49</f>
        <v>5027.7700000000004</v>
      </c>
      <c r="BZ58" s="226"/>
      <c r="CA58" s="224">
        <f>+'t44 (4)'!BU82+'t44 (4)'!BU49</f>
        <v>4184.7299999999996</v>
      </c>
      <c r="CB58" s="226"/>
      <c r="CC58" s="224">
        <f>CA58+BY58+BW58+BU58+BS58+BQ58+BO58+BM58+BK58+BG58+BE58+BC58</f>
        <v>57508.419999999991</v>
      </c>
      <c r="CD58" s="226"/>
      <c r="CE58" s="224">
        <f>+'t44 (4)'!BW82+'t44 (4)'!BW49</f>
        <v>3096.63</v>
      </c>
      <c r="CF58" s="226"/>
      <c r="CG58" s="224">
        <f>+'t44 (4)'!BY82+'t44 (4)'!BY49</f>
        <v>2805.51</v>
      </c>
      <c r="CH58" s="226"/>
      <c r="CI58" s="224">
        <f>+'t44 (4)'!CA82+'t44 (4)'!CA49</f>
        <v>3138.1800000000003</v>
      </c>
      <c r="CJ58" s="226"/>
      <c r="CK58" s="224">
        <f t="shared" si="3"/>
        <v>9040.32</v>
      </c>
      <c r="CL58" s="226"/>
      <c r="CM58" s="227">
        <f t="shared" si="57"/>
        <v>-11.309971981189138</v>
      </c>
      <c r="CN58" s="227"/>
      <c r="CO58" s="227">
        <f t="shared" si="58"/>
        <v>7.9697580381328681</v>
      </c>
      <c r="CP58" s="227"/>
      <c r="CQ58" s="227">
        <f t="shared" si="59"/>
        <v>21.415951103846798</v>
      </c>
      <c r="CR58" s="227"/>
      <c r="CS58" s="227">
        <f t="shared" si="60"/>
        <v>23.888537305957257</v>
      </c>
      <c r="CT58" s="228"/>
      <c r="CU58" s="227">
        <f t="shared" si="61"/>
        <v>40.781303655165793</v>
      </c>
      <c r="CV58" s="228"/>
      <c r="CW58" s="227">
        <f t="shared" si="62"/>
        <v>60.0569537844978</v>
      </c>
      <c r="CX58" s="216"/>
      <c r="CY58" s="227">
        <f t="shared" si="63"/>
        <v>35.360313719733561</v>
      </c>
      <c r="CZ58" s="206"/>
      <c r="DA58" s="227">
        <f t="shared" si="64"/>
        <v>21.996564711824096</v>
      </c>
      <c r="DB58" s="206"/>
      <c r="DC58" s="227">
        <f t="shared" si="65"/>
        <v>23.423794931127762</v>
      </c>
      <c r="DD58" s="206"/>
      <c r="DE58" s="227">
        <f t="shared" si="66"/>
        <v>9.1387966845510427</v>
      </c>
      <c r="DF58" s="206"/>
      <c r="DG58" s="227">
        <f t="shared" si="67"/>
        <v>26.772010956013006</v>
      </c>
      <c r="DH58" s="206"/>
      <c r="DI58" s="227">
        <f t="shared" si="68"/>
        <v>7.8178692367804059</v>
      </c>
      <c r="DJ58" s="227"/>
      <c r="DK58" s="227">
        <f t="shared" si="69"/>
        <v>-8.6792662899768942</v>
      </c>
      <c r="DL58" s="229"/>
      <c r="DM58" s="227">
        <f t="shared" si="70"/>
        <v>20.570010514227533</v>
      </c>
      <c r="DN58" s="229"/>
      <c r="DO58" s="227">
        <f t="shared" si="71"/>
        <v>5.6212449784919238</v>
      </c>
      <c r="DP58" s="206"/>
      <c r="DQ58" s="227">
        <f t="shared" si="72"/>
        <v>5.8891981741545862</v>
      </c>
      <c r="DR58" s="199"/>
      <c r="DS58" s="227">
        <f t="shared" si="73"/>
        <v>5.8734617576200021</v>
      </c>
      <c r="DT58" s="206"/>
      <c r="DU58" s="227">
        <f t="shared" si="74"/>
        <v>5.6777704903776094</v>
      </c>
      <c r="DV58" s="206"/>
      <c r="DW58" s="227">
        <f t="shared" si="75"/>
        <v>4.6802560894841472</v>
      </c>
      <c r="DX58" s="206"/>
      <c r="DY58" s="227">
        <f t="shared" si="76"/>
        <v>9.4578339133049703</v>
      </c>
      <c r="DZ58" s="206"/>
      <c r="EA58" s="227">
        <f t="shared" si="77"/>
        <v>-13.074383436918581</v>
      </c>
      <c r="EB58" s="206"/>
      <c r="EC58" s="227">
        <f t="shared" si="78"/>
        <v>-17.424225165088735</v>
      </c>
      <c r="ED58" s="206"/>
      <c r="EE58" s="227">
        <f t="shared" si="79"/>
        <v>-23.067494988753378</v>
      </c>
      <c r="EF58" s="206"/>
      <c r="EG58" s="227">
        <f t="shared" si="80"/>
        <v>-19.118616288261691</v>
      </c>
      <c r="EH58" s="206"/>
      <c r="EI58" s="227">
        <f t="shared" si="86"/>
        <v>-3.7493108622832727</v>
      </c>
      <c r="EJ58" s="206"/>
      <c r="EK58" s="227">
        <f t="shared" si="81"/>
        <v>-5.6158713515885967</v>
      </c>
      <c r="EL58" s="206"/>
      <c r="EM58" s="227">
        <f t="shared" si="87"/>
        <v>-29.494918525517942</v>
      </c>
      <c r="EN58" s="206"/>
      <c r="EO58" s="227">
        <f t="shared" si="88"/>
        <v>-29.582432969148631</v>
      </c>
      <c r="EP58" s="206"/>
      <c r="EQ58" s="227">
        <f t="shared" si="89"/>
        <v>-22.841582476782886</v>
      </c>
      <c r="ER58" s="206"/>
      <c r="ES58" s="227">
        <f t="shared" si="8"/>
        <v>0.6384203411983288</v>
      </c>
      <c r="ET58" s="229"/>
      <c r="EU58" s="227">
        <f t="shared" si="8"/>
        <v>0.48290778824212038</v>
      </c>
      <c r="EV58" s="229"/>
      <c r="EW58" s="227">
        <f t="shared" si="8"/>
        <v>0.62219117406479918</v>
      </c>
      <c r="EX58" s="230"/>
      <c r="EY58" s="227">
        <f t="shared" si="8"/>
        <v>0.67532654117409718</v>
      </c>
      <c r="EZ58" s="230"/>
      <c r="FA58" s="227">
        <f t="shared" si="9"/>
        <v>0.81399770414450967</v>
      </c>
      <c r="FB58" s="230"/>
      <c r="FC58" s="227">
        <f t="shared" si="10"/>
        <v>0.85892184363978497</v>
      </c>
      <c r="FD58" s="219"/>
      <c r="FE58" s="227">
        <f t="shared" si="11"/>
        <v>0.86548523032497793</v>
      </c>
      <c r="FF58" s="229"/>
      <c r="FG58" s="227">
        <f t="shared" si="12"/>
        <v>0.78615508336503992</v>
      </c>
      <c r="FH58" s="176"/>
      <c r="FI58" s="227">
        <f t="shared" si="13"/>
        <v>0.94516573524757208</v>
      </c>
      <c r="FJ58" s="176"/>
      <c r="FK58" s="227">
        <f t="shared" si="14"/>
        <v>1.002073767199595</v>
      </c>
      <c r="FL58" s="176"/>
      <c r="FM58" s="227">
        <f t="shared" si="15"/>
        <v>0.99390009084453368</v>
      </c>
      <c r="FN58" s="176"/>
      <c r="FO58" s="227">
        <f t="shared" si="16"/>
        <v>0.80806454320873888</v>
      </c>
      <c r="FP58" s="221"/>
      <c r="FQ58" s="227">
        <f t="shared" si="17"/>
        <v>0.53825224301981811</v>
      </c>
      <c r="FR58" s="221"/>
      <c r="FS58" s="227">
        <f t="shared" si="18"/>
        <v>0.61467461733332185</v>
      </c>
      <c r="FT58" s="221"/>
      <c r="FU58" s="227">
        <f t="shared" si="19"/>
        <v>0.61382924213238799</v>
      </c>
      <c r="FV58" s="176"/>
      <c r="FW58" s="227">
        <f t="shared" si="20"/>
        <v>0.66636508825638019</v>
      </c>
      <c r="FX58" s="176"/>
      <c r="FY58" s="227">
        <f t="shared" si="21"/>
        <v>0.77859543173199186</v>
      </c>
      <c r="FZ58" s="239"/>
      <c r="GA58" s="227">
        <f t="shared" si="22"/>
        <v>0.84115442936566909</v>
      </c>
      <c r="GC58" s="227">
        <f t="shared" si="23"/>
        <v>0.8502002118870996</v>
      </c>
      <c r="GE58" s="227">
        <f t="shared" si="24"/>
        <v>0.79258443664822142</v>
      </c>
      <c r="GG58" s="227">
        <f t="shared" si="25"/>
        <v>0.76225419247304027</v>
      </c>
      <c r="GI58" s="227">
        <f t="shared" si="26"/>
        <v>0.7694166863148989</v>
      </c>
      <c r="GK58" s="227">
        <f t="shared" si="27"/>
        <v>0.71326076542452999</v>
      </c>
      <c r="GM58" s="227">
        <f t="shared" si="28"/>
        <v>0.65123600975818352</v>
      </c>
      <c r="GO58" s="383">
        <f>(CC58/CC$5)*100</f>
        <v>0.71810353204162336</v>
      </c>
      <c r="GP58" s="383" t="e">
        <f>(CD58/CD$5)*100</f>
        <v>#DIV/0!</v>
      </c>
      <c r="GQ58" s="383">
        <f>(CE58/CE$5)*100</f>
        <v>0.4745709535321746</v>
      </c>
      <c r="GR58" s="383" t="e">
        <f>(CF58/CF$5)*100</f>
        <v>#DIV/0!</v>
      </c>
      <c r="GS58" s="383">
        <f>(CG58/CG$5)*100</f>
        <v>0.43583733039766498</v>
      </c>
      <c r="GT58" s="383" t="e">
        <f t="shared" si="30"/>
        <v>#DIV/0!</v>
      </c>
      <c r="GU58" s="383">
        <f>(CI58/CI$5)*100</f>
        <v>0.45019314588258869</v>
      </c>
      <c r="GW58" s="383">
        <f>(CK58/CK$5)*100</f>
        <v>0.45353730244126528</v>
      </c>
    </row>
    <row r="59" spans="1:205" ht="17.25" customHeight="1" x14ac:dyDescent="0.45">
      <c r="A59" s="222"/>
      <c r="B59" s="219"/>
      <c r="C59" s="219" t="s">
        <v>50</v>
      </c>
      <c r="D59" s="223"/>
      <c r="E59" s="224">
        <f>+'t44 (4)'!B49+'t44 (4)'!B82</f>
        <v>11315</v>
      </c>
      <c r="F59" s="224"/>
      <c r="G59" s="224">
        <f>+'t44 (4)'!D49+'t44 (4)'!D82</f>
        <v>8640</v>
      </c>
      <c r="H59" s="224"/>
      <c r="I59" s="224">
        <f>+'t44 (4)'!F49+'t44 (4)'!F82</f>
        <v>10104</v>
      </c>
      <c r="J59" s="224"/>
      <c r="K59" s="224">
        <f>+'t44 (4)'!H49+'t44 (4)'!H82</f>
        <v>8775</v>
      </c>
      <c r="L59" s="225"/>
      <c r="M59" s="224">
        <f>+'t44 (4)'!J49+'t44 (4)'!J82</f>
        <v>11037</v>
      </c>
      <c r="N59" s="225"/>
      <c r="O59" s="224">
        <f>+'t44 (4)'!L49+'t44 (4)'!L82</f>
        <v>10501</v>
      </c>
      <c r="P59" s="226"/>
      <c r="Q59" s="224">
        <f>+'t44 (4)'!N49+'t44 (4)'!N82</f>
        <v>11767</v>
      </c>
      <c r="R59" s="226"/>
      <c r="S59" s="224">
        <f>+'t44 (4)'!P49+'t44 (4)'!P82</f>
        <v>12365</v>
      </c>
      <c r="T59" s="226"/>
      <c r="U59" s="224">
        <f>+'t44 (4)'!R49+'t44 (4)'!R82</f>
        <v>14820</v>
      </c>
      <c r="V59" s="226"/>
      <c r="W59" s="224">
        <f>+'t44 (4)'!T49+'t44 (4)'!T82</f>
        <v>16714</v>
      </c>
      <c r="X59" s="226"/>
      <c r="Y59" s="224">
        <f>+'t44 (4)'!V49+'t44 (4)'!V82</f>
        <v>16154</v>
      </c>
      <c r="Z59" s="226"/>
      <c r="AA59" s="224">
        <f>+'t44 (4)'!X49+'t44 (4)'!X82</f>
        <v>15279</v>
      </c>
      <c r="AB59" s="224"/>
      <c r="AC59" s="224">
        <f>+'t44 (4)'!Z49+'t44 (4)'!Z82</f>
        <v>11568</v>
      </c>
      <c r="AD59" s="224"/>
      <c r="AE59" s="224">
        <f>+'t44 (4)'!AB49+'t44 (4)'!AB82</f>
        <v>10120</v>
      </c>
      <c r="AF59" s="226"/>
      <c r="AG59" s="224">
        <f>+'t44 (4)'!AD49+'t44 (4)'!AD82</f>
        <v>13201</v>
      </c>
      <c r="AH59" s="226"/>
      <c r="AI59" s="224">
        <f>+'t44 (4)'!AF49+'t44 (4)'!AF82</f>
        <v>11803</v>
      </c>
      <c r="AJ59" s="226"/>
      <c r="AK59" s="224">
        <f>+'t44 (4)'!AH49+'t44 (4)'!AH82</f>
        <v>16563</v>
      </c>
      <c r="AL59" s="226"/>
      <c r="AM59" s="224">
        <f>+'t44 (4)'!AJ49+'t44 (4)'!AJ82</f>
        <v>17289</v>
      </c>
      <c r="AN59" s="226"/>
      <c r="AO59" s="224">
        <f>+'t44 (4)'!AL49+'t44 (4)'!AL82</f>
        <v>15657</v>
      </c>
      <c r="AP59" s="226"/>
      <c r="AQ59" s="224">
        <f>+'t44 (4)'!AN49+'t44 (4)'!AN82</f>
        <v>14998</v>
      </c>
      <c r="AR59" s="226"/>
      <c r="AS59" s="224">
        <f>+'t44 (4)'!AP49+'t44 (4)'!AP82</f>
        <v>18347</v>
      </c>
      <c r="AT59" s="226"/>
      <c r="AU59" s="224">
        <f>+'t44 (4)'!AR49+'t44 (4)'!AR82</f>
        <v>18006</v>
      </c>
      <c r="AV59" s="226"/>
      <c r="AW59" s="224">
        <f>+'t44 (4)'!AT49+'t44 (4)'!AT82</f>
        <v>19634</v>
      </c>
      <c r="AX59" s="226"/>
      <c r="AY59" s="224">
        <f>+'t44 (4)'!AV49+'t44 (4)'!AV82</f>
        <v>15849</v>
      </c>
      <c r="AZ59" s="226"/>
      <c r="BA59" s="224">
        <f t="shared" si="1"/>
        <v>183035</v>
      </c>
      <c r="BB59" s="226"/>
      <c r="BC59" s="224">
        <f>+'t44 (4)'!AX49+'t44 (4)'!AX82</f>
        <v>10118</v>
      </c>
      <c r="BD59" s="226"/>
      <c r="BE59" s="224">
        <f>+'t44 (4)'!AZ49+'t44 (4)'!AZ82</f>
        <v>10362</v>
      </c>
      <c r="BF59" s="226"/>
      <c r="BG59" s="224">
        <f>+'t44 (4)'!BB49+'t44 (4)'!BB82</f>
        <v>13503</v>
      </c>
      <c r="BH59" s="226"/>
      <c r="BI59" s="224">
        <f t="shared" si="2"/>
        <v>33983</v>
      </c>
      <c r="BJ59" s="226"/>
      <c r="BK59" s="224">
        <f>+'t44 (4)'!BD49+'t44 (4)'!BD82</f>
        <v>12011</v>
      </c>
      <c r="BL59" s="226"/>
      <c r="BM59" s="224">
        <f>+'t44 (4)'!BF49+'t44 (4)'!BF82</f>
        <v>16588</v>
      </c>
      <c r="BN59" s="226"/>
      <c r="BO59" s="224">
        <f>+'t44 (4)'!BH49+'t44 (4)'!BH82</f>
        <v>18171</v>
      </c>
      <c r="BP59" s="226"/>
      <c r="BQ59" s="224">
        <f>+'t44 (4)'!BJ49+'t44 (4)'!BJ82</f>
        <v>16398</v>
      </c>
      <c r="BR59" s="226"/>
      <c r="BS59" s="224">
        <f>+'t44 (4)'!BL49+'t44 (4)'!BL82</f>
        <v>17010</v>
      </c>
      <c r="BT59" s="226"/>
      <c r="BU59" s="224">
        <f>+'t44 (4)'!BN49+'t44 (4)'!BN82</f>
        <v>16849</v>
      </c>
      <c r="BV59" s="226"/>
      <c r="BW59" s="224">
        <f>+'t44 (4)'!BP49+'t44 (4)'!BP82</f>
        <v>15924</v>
      </c>
      <c r="BX59" s="226"/>
      <c r="BY59" s="224">
        <f>+'t44 (4)'!BR49+'t44 (4)'!BR82</f>
        <v>15633</v>
      </c>
      <c r="BZ59" s="226"/>
      <c r="CA59" s="224">
        <f>+'t44 (4)'!BT49+'t44 (4)'!BT82</f>
        <v>13325</v>
      </c>
      <c r="CB59" s="226"/>
      <c r="CC59" s="224">
        <f>CA59+BY59+BW59+BU59+BS59+BQ59+BO59+BM59+BK59+BG59+BE59+BC59</f>
        <v>175892</v>
      </c>
      <c r="CD59" s="226"/>
      <c r="CE59" s="224">
        <f>+'t44 (4)'!BV49+'t44 (4)'!BV82</f>
        <v>10008</v>
      </c>
      <c r="CF59" s="226"/>
      <c r="CG59" s="224">
        <f>+'t44 (4)'!BX49+'t44 (4)'!BX82</f>
        <v>9055</v>
      </c>
      <c r="CH59" s="226"/>
      <c r="CI59" s="224">
        <f>+'t44 (4)'!BZ49+'t44 (4)'!BZ82</f>
        <v>10007</v>
      </c>
      <c r="CJ59" s="226"/>
      <c r="CK59" s="224">
        <f t="shared" si="3"/>
        <v>29070</v>
      </c>
      <c r="CL59" s="226"/>
      <c r="CM59" s="227">
        <f t="shared" si="57"/>
        <v>2.2359699513919473</v>
      </c>
      <c r="CN59" s="227"/>
      <c r="CO59" s="227">
        <f t="shared" si="58"/>
        <v>17.129629629629626</v>
      </c>
      <c r="CP59" s="227"/>
      <c r="CQ59" s="227">
        <f t="shared" si="59"/>
        <v>30.65122723673792</v>
      </c>
      <c r="CR59" s="227"/>
      <c r="CS59" s="227">
        <f t="shared" si="60"/>
        <v>34.50712250712251</v>
      </c>
      <c r="CT59" s="228"/>
      <c r="CU59" s="227">
        <f t="shared" si="61"/>
        <v>50.067953248165267</v>
      </c>
      <c r="CV59" s="228"/>
      <c r="CW59" s="227">
        <f t="shared" si="62"/>
        <v>64.64146271783639</v>
      </c>
      <c r="CX59" s="216"/>
      <c r="CY59" s="227">
        <f t="shared" si="63"/>
        <v>33.058553582051495</v>
      </c>
      <c r="CZ59" s="206"/>
      <c r="DA59" s="227">
        <f t="shared" si="64"/>
        <v>21.293974929235748</v>
      </c>
      <c r="DB59" s="206"/>
      <c r="DC59" s="227">
        <f t="shared" si="65"/>
        <v>23.798920377867748</v>
      </c>
      <c r="DD59" s="206"/>
      <c r="DE59" s="227">
        <f t="shared" si="66"/>
        <v>7.7300466674643964</v>
      </c>
      <c r="DF59" s="206"/>
      <c r="DG59" s="227">
        <f t="shared" si="67"/>
        <v>21.542651974743098</v>
      </c>
      <c r="DH59" s="206"/>
      <c r="DI59" s="227">
        <f t="shared" si="68"/>
        <v>3.7306106420577301</v>
      </c>
      <c r="DJ59" s="227"/>
      <c r="DK59" s="227">
        <f t="shared" si="69"/>
        <v>-12.534578146611342</v>
      </c>
      <c r="DL59" s="229"/>
      <c r="DM59" s="227">
        <f t="shared" si="70"/>
        <v>2.3913043478260843</v>
      </c>
      <c r="DN59" s="229"/>
      <c r="DO59" s="227">
        <f t="shared" si="71"/>
        <v>2.2877054768578153</v>
      </c>
      <c r="DP59" s="206"/>
      <c r="DQ59" s="227">
        <f t="shared" si="72"/>
        <v>1.7622638312293493</v>
      </c>
      <c r="DR59" s="199"/>
      <c r="DS59" s="227">
        <f t="shared" si="73"/>
        <v>0.15093883958219312</v>
      </c>
      <c r="DT59" s="206"/>
      <c r="DU59" s="227">
        <f t="shared" si="74"/>
        <v>5.1015096304008356</v>
      </c>
      <c r="DV59" s="206"/>
      <c r="DW59" s="227">
        <f t="shared" si="75"/>
        <v>4.7327074152136328</v>
      </c>
      <c r="DX59" s="206"/>
      <c r="DY59" s="227">
        <f t="shared" si="76"/>
        <v>13.415122016268842</v>
      </c>
      <c r="DZ59" s="206"/>
      <c r="EA59" s="227">
        <f t="shared" si="77"/>
        <v>-8.1648225867989375</v>
      </c>
      <c r="EB59" s="206"/>
      <c r="EC59" s="227">
        <f t="shared" si="78"/>
        <v>-11.562812395868038</v>
      </c>
      <c r="ED59" s="206"/>
      <c r="EE59" s="227">
        <f t="shared" si="79"/>
        <v>-20.377915860242435</v>
      </c>
      <c r="EF59" s="206"/>
      <c r="EG59" s="227">
        <f t="shared" si="80"/>
        <v>-15.92529497129156</v>
      </c>
      <c r="EH59" s="206"/>
      <c r="EI59" s="227">
        <f t="shared" si="86"/>
        <v>-3.9025323025650871</v>
      </c>
      <c r="EJ59" s="206"/>
      <c r="EK59" s="227">
        <f t="shared" si="81"/>
        <v>-1.0871713777426351</v>
      </c>
      <c r="EL59" s="206"/>
      <c r="EM59" s="227">
        <f t="shared" si="87"/>
        <v>-12.613395097471535</v>
      </c>
      <c r="EN59" s="206"/>
      <c r="EO59" s="227">
        <f t="shared" si="88"/>
        <v>-25.890542842331332</v>
      </c>
      <c r="EP59" s="206"/>
      <c r="EQ59" s="227">
        <f t="shared" si="89"/>
        <v>-14.45722861430715</v>
      </c>
      <c r="ER59" s="206"/>
      <c r="ES59" s="227">
        <f t="shared" si="8"/>
        <v>2.0556257151953314</v>
      </c>
      <c r="ET59" s="229"/>
      <c r="EU59" s="227">
        <f t="shared" si="8"/>
        <v>1.4807870875014795</v>
      </c>
      <c r="EV59" s="229"/>
      <c r="EW59" s="227">
        <f t="shared" si="8"/>
        <v>1.9466376785119544</v>
      </c>
      <c r="EX59" s="230"/>
      <c r="EY59" s="227">
        <f t="shared" si="8"/>
        <v>2.1773777553568969</v>
      </c>
      <c r="EZ59" s="230"/>
      <c r="FA59" s="227">
        <f t="shared" si="9"/>
        <v>2.6955592601932392</v>
      </c>
      <c r="FB59" s="230"/>
      <c r="FC59" s="227">
        <f t="shared" si="10"/>
        <v>2.6904819264865223</v>
      </c>
      <c r="FD59" s="219"/>
      <c r="FE59" s="227">
        <f t="shared" si="11"/>
        <v>2.6242011245934558</v>
      </c>
      <c r="FF59" s="229"/>
      <c r="FG59" s="227">
        <f t="shared" si="12"/>
        <v>2.3024589119007186</v>
      </c>
      <c r="FH59" s="176"/>
      <c r="FI59" s="227">
        <f t="shared" si="13"/>
        <v>2.7458858706444254</v>
      </c>
      <c r="FJ59" s="176"/>
      <c r="FK59" s="227">
        <f t="shared" si="14"/>
        <v>2.9361776631760024</v>
      </c>
      <c r="FL59" s="176"/>
      <c r="FM59" s="227">
        <f t="shared" si="15"/>
        <v>2.9859737706978371</v>
      </c>
      <c r="FN59" s="176"/>
      <c r="FO59" s="227">
        <f t="shared" si="16"/>
        <v>2.4753068656616182</v>
      </c>
      <c r="FP59" s="221"/>
      <c r="FQ59" s="227"/>
      <c r="FR59" s="221"/>
      <c r="FS59" s="227"/>
      <c r="FT59" s="221"/>
      <c r="FU59" s="227"/>
      <c r="FV59" s="176"/>
      <c r="FW59" s="227"/>
      <c r="FX59" s="176"/>
      <c r="FY59" s="227"/>
      <c r="FZ59" s="239"/>
      <c r="GA59" s="227"/>
      <c r="GC59" s="227"/>
      <c r="GE59" s="227"/>
      <c r="GG59" s="227"/>
      <c r="GI59" s="227"/>
      <c r="GK59" s="227"/>
      <c r="GM59" s="227"/>
      <c r="GO59" s="383"/>
      <c r="GP59" s="383"/>
      <c r="GQ59" s="383"/>
      <c r="GR59" s="383"/>
      <c r="GS59" s="383"/>
      <c r="GT59" s="383"/>
      <c r="GU59" s="383"/>
      <c r="GW59" s="383"/>
    </row>
    <row r="60" spans="1:205" ht="17.25" customHeight="1" x14ac:dyDescent="0.45">
      <c r="A60" s="222"/>
      <c r="B60" s="219"/>
      <c r="C60" s="219" t="s">
        <v>51</v>
      </c>
      <c r="D60" s="223"/>
      <c r="E60" s="224">
        <f>(E58/E59)*1000000</f>
        <v>358007.0702607159</v>
      </c>
      <c r="F60" s="224"/>
      <c r="G60" s="224">
        <f>(G58/G59)*1000000</f>
        <v>353782.40740740747</v>
      </c>
      <c r="H60" s="224"/>
      <c r="I60" s="224">
        <f>(I58/I59)*1000000</f>
        <v>343935.07521773555</v>
      </c>
      <c r="J60" s="224"/>
      <c r="K60" s="224">
        <f>(K58/K59)*1000000</f>
        <v>336739.60113960109</v>
      </c>
      <c r="L60" s="225"/>
      <c r="M60" s="224">
        <f>(M58/M59)*1000000</f>
        <v>321897.25468877412</v>
      </c>
      <c r="N60" s="225"/>
      <c r="O60" s="224">
        <f>(O58/O59)*1000000</f>
        <v>328388.72488334443</v>
      </c>
      <c r="P60" s="226"/>
      <c r="Q60" s="224">
        <f>(Q58/Q59)*1000000</f>
        <v>324200.73085748282</v>
      </c>
      <c r="R60" s="226"/>
      <c r="S60" s="224">
        <f>(S58/S59)*1000000</f>
        <v>339475.1314193288</v>
      </c>
      <c r="T60" s="226"/>
      <c r="U60" s="224">
        <f>(U58/U59)*1000000</f>
        <v>345257.75978407555</v>
      </c>
      <c r="V60" s="226"/>
      <c r="W60" s="224">
        <f>(W58/W59)*1000000</f>
        <v>336879.8611942085</v>
      </c>
      <c r="X60" s="226"/>
      <c r="Y60" s="224">
        <f>(Y58/Y59)*1000000</f>
        <v>319125.91308654204</v>
      </c>
      <c r="Z60" s="226"/>
      <c r="AA60" s="224">
        <f>(AA58/AA59)*1000000</f>
        <v>314074.87401007919</v>
      </c>
      <c r="AB60" s="224"/>
      <c r="AC60" s="224">
        <f>(AC58/AC59)*1000000</f>
        <v>310572.26832641772</v>
      </c>
      <c r="AD60" s="224"/>
      <c r="AE60" s="224">
        <f>(AE58/AE59)*1000000</f>
        <v>326115.61264822137</v>
      </c>
      <c r="AF60" s="226"/>
      <c r="AG60" s="224">
        <f>(AG58/AG59)*1000000</f>
        <v>319623.51337019925</v>
      </c>
      <c r="AH60" s="226"/>
      <c r="AI60" s="224">
        <f>(AI58/AI59)*1000000</f>
        <v>310155.8925696857</v>
      </c>
      <c r="AJ60" s="226"/>
      <c r="AK60" s="224">
        <f>(AK58/AK59)*1000000</f>
        <v>301977.29879852681</v>
      </c>
      <c r="AL60" s="224" t="e">
        <f t="shared" ref="AL60:BL60" si="96">(AL58/AL59)*1000000</f>
        <v>#DIV/0!</v>
      </c>
      <c r="AM60" s="224">
        <f>(AM58/AM59)*1000000</f>
        <v>319244.60639713117</v>
      </c>
      <c r="AN60" s="224" t="e">
        <f t="shared" si="96"/>
        <v>#DIV/0!</v>
      </c>
      <c r="AO60" s="224">
        <f>(AO58/AO59)*1000000</f>
        <v>329809.03110429837</v>
      </c>
      <c r="AP60" s="224" t="e">
        <f t="shared" si="96"/>
        <v>#DIV/0!</v>
      </c>
      <c r="AQ60" s="224">
        <f>(AQ58/AQ59)*1000000</f>
        <v>341441.52553673828</v>
      </c>
      <c r="AR60" s="224" t="e">
        <f t="shared" si="96"/>
        <v>#DIV/0!</v>
      </c>
      <c r="AS60" s="224">
        <f>(AS58/AS59)*1000000</f>
        <v>344211.58772551367</v>
      </c>
      <c r="AT60" s="224" t="e">
        <f t="shared" si="96"/>
        <v>#DIV/0!</v>
      </c>
      <c r="AU60" s="224">
        <f>(AU58/AU59)*1000000</f>
        <v>341285.12717982894</v>
      </c>
      <c r="AV60" s="224" t="e">
        <f t="shared" si="96"/>
        <v>#DIV/0!</v>
      </c>
      <c r="AW60" s="224">
        <f>(AW58/AW59)*1000000</f>
        <v>332856.26973617193</v>
      </c>
      <c r="AX60" s="224" t="e">
        <f t="shared" si="96"/>
        <v>#DIV/0!</v>
      </c>
      <c r="AY60" s="224">
        <f>(AY58/AY59)*1000000</f>
        <v>326450.24922708055</v>
      </c>
      <c r="AZ60" s="224"/>
      <c r="BA60" s="224">
        <f>(BA58/BA59)*1000000</f>
        <v>326432.54022454721</v>
      </c>
      <c r="BB60" s="224" t="e">
        <f t="shared" si="96"/>
        <v>#DIV/0!</v>
      </c>
      <c r="BC60" s="224">
        <f>(BC58/BC59)*1000000</f>
        <v>324261.71180075116</v>
      </c>
      <c r="BD60" s="224" t="e">
        <f t="shared" si="96"/>
        <v>#DIV/0!</v>
      </c>
      <c r="BE60" s="224">
        <f>(BE58/BE59)*1000000</f>
        <v>384014.66898282181</v>
      </c>
      <c r="BF60" s="224" t="e">
        <f t="shared" si="96"/>
        <v>#DIV/0!</v>
      </c>
      <c r="BG60" s="224">
        <f>(BG58/BG59)*1000000</f>
        <v>330039.99111308594</v>
      </c>
      <c r="BH60" s="224"/>
      <c r="BI60" s="224">
        <f>(BI58/BI59)*1000000</f>
        <v>344777.38869434717</v>
      </c>
      <c r="BJ60" s="224" t="e">
        <f t="shared" si="96"/>
        <v>#DIV/0!</v>
      </c>
      <c r="BK60" s="224">
        <f>(BK58/BK59)*1000000</f>
        <v>322734.16035300971</v>
      </c>
      <c r="BL60" s="224" t="e">
        <f t="shared" si="96"/>
        <v>#DIV/0!</v>
      </c>
      <c r="BM60" s="224">
        <f>(BM58/BM59)*1000000</f>
        <v>319231.97492163006</v>
      </c>
      <c r="BN60" s="226"/>
      <c r="BO60" s="224">
        <f>(BO58/BO59)*1000000</f>
        <v>320994.99202025204</v>
      </c>
      <c r="BP60" s="226"/>
      <c r="BQ60" s="224">
        <f>(BQ58/BQ59)*1000000</f>
        <v>329643.85900719598</v>
      </c>
      <c r="BR60" s="226"/>
      <c r="BS60" s="224">
        <f>(BS58/BS59)*1000000</f>
        <v>329527.92475014698</v>
      </c>
      <c r="BT60" s="226"/>
      <c r="BU60" s="224">
        <f>(BU58/BU59)*1000000</f>
        <v>325809.84034660808</v>
      </c>
      <c r="BV60" s="226"/>
      <c r="BW60" s="224">
        <f>(BW58/BW59)*1000000</f>
        <v>318665.53629741271</v>
      </c>
      <c r="BX60" s="226"/>
      <c r="BY60" s="224">
        <f>(BY58/BY59)*1000000</f>
        <v>321612.6143414572</v>
      </c>
      <c r="BZ60" s="226"/>
      <c r="CA60" s="224">
        <f>(CA58/CA59)*1000000</f>
        <v>314051.03189493425</v>
      </c>
      <c r="CB60" s="226"/>
      <c r="CC60" s="224">
        <f>(CC58/CC59)*1000000</f>
        <v>326953.01662383729</v>
      </c>
      <c r="CD60" s="226"/>
      <c r="CE60" s="224">
        <f>(CE58/CE59)*1000000</f>
        <v>309415.4676258993</v>
      </c>
      <c r="CF60" s="226"/>
      <c r="CG60" s="224">
        <f>(CG58/CG59)*1000000</f>
        <v>309829.92821645498</v>
      </c>
      <c r="CH60" s="226"/>
      <c r="CI60" s="224">
        <f>(CI58/CI59)*1000000</f>
        <v>313598.48106325575</v>
      </c>
      <c r="CJ60" s="226"/>
      <c r="CK60" s="224">
        <f>(CK58/CK59)*1000000</f>
        <v>310984.52012383897</v>
      </c>
      <c r="CL60" s="226"/>
      <c r="CM60" s="227">
        <f t="shared" ref="CM60:CM91" si="97">((AC60/E60)-1)*100</f>
        <v>-13.249683002001655</v>
      </c>
      <c r="CN60" s="227"/>
      <c r="CO60" s="227">
        <f t="shared" ref="CO60:CO91" si="98">((AE60/G60)-1)*100</f>
        <v>-7.8202856275229271</v>
      </c>
      <c r="CP60" s="227"/>
      <c r="CQ60" s="227">
        <f t="shared" si="59"/>
        <v>-7.0686485907682783</v>
      </c>
      <c r="CR60" s="227"/>
      <c r="CS60" s="227">
        <f t="shared" ref="CS60:CS91" si="99">((AI60/K60)-1)*100</f>
        <v>-7.8944408320109183</v>
      </c>
      <c r="CT60" s="228"/>
      <c r="CU60" s="227">
        <f t="shared" ref="CU60:CU91" si="100">((AK60/M60)-1)*100</f>
        <v>-6.1882962964399546</v>
      </c>
      <c r="CV60" s="228"/>
      <c r="CW60" s="227">
        <f t="shared" si="62"/>
        <v>-2.7845409398454812</v>
      </c>
      <c r="CX60" s="216"/>
      <c r="CY60" s="227">
        <f t="shared" ref="CY60:CY91" si="101">((AO60/Q60)-1)*100</f>
        <v>1.7298851338126475</v>
      </c>
      <c r="CZ60" s="206"/>
      <c r="DA60" s="227">
        <f t="shared" ref="DA60:DA91" si="102">((AQ60/S60)-1)*100</f>
        <v>0.57924541016836084</v>
      </c>
      <c r="DB60" s="206"/>
      <c r="DC60" s="227">
        <f t="shared" ref="DC60:DC91" si="103">((AS60/U60)-1)*100</f>
        <v>-0.30301188862956741</v>
      </c>
      <c r="DD60" s="206"/>
      <c r="DE60" s="227">
        <f t="shared" ref="DE60:DE91" si="104">((AU60/W60)-1)*100</f>
        <v>1.3076667658328267</v>
      </c>
      <c r="DF60" s="206"/>
      <c r="DG60" s="227">
        <f t="shared" ref="DG60:DG91" si="105">((AW60/Y60)-1)*100</f>
        <v>4.3024887941037981</v>
      </c>
      <c r="DH60" s="206"/>
      <c r="DI60" s="227">
        <f t="shared" ref="DI60:DI91" si="106">((AY60/AA60)-1)*100</f>
        <v>3.9402627338486873</v>
      </c>
      <c r="DJ60" s="227"/>
      <c r="DK60" s="227">
        <f t="shared" ref="DK60:DK91" si="107">((BC60/AC60)-1)*100</f>
        <v>4.4078125674587243</v>
      </c>
      <c r="DL60" s="229"/>
      <c r="DM60" s="227">
        <f t="shared" ref="DM60:DM91" si="108">((BE60/AE60)-1)*100</f>
        <v>17.75415039606083</v>
      </c>
      <c r="DN60" s="229"/>
      <c r="DO60" s="227">
        <f t="shared" si="71"/>
        <v>3.2589835563261449</v>
      </c>
      <c r="DP60" s="206"/>
      <c r="DQ60" s="227">
        <f t="shared" si="72"/>
        <v>4.0554663266627822</v>
      </c>
      <c r="DR60" s="199"/>
      <c r="DS60" s="227">
        <f t="shared" si="73"/>
        <v>5.7138984260585834</v>
      </c>
      <c r="DT60" s="206"/>
      <c r="DU60" s="227">
        <f t="shared" si="74"/>
        <v>0.54828980288030849</v>
      </c>
      <c r="DV60" s="206"/>
      <c r="DW60" s="227">
        <f t="shared" si="75"/>
        <v>-5.0081132268986472E-2</v>
      </c>
      <c r="DX60" s="206"/>
      <c r="DY60" s="227">
        <f t="shared" si="76"/>
        <v>-3.4892067588625619</v>
      </c>
      <c r="DZ60" s="206"/>
      <c r="EA60" s="227">
        <f t="shared" si="77"/>
        <v>-5.3460569124069712</v>
      </c>
      <c r="EB60" s="206"/>
      <c r="EC60" s="227">
        <f t="shared" si="78"/>
        <v>-6.6277692993335746</v>
      </c>
      <c r="ED60" s="206"/>
      <c r="EE60" s="227">
        <f t="shared" si="79"/>
        <v>-3.377931082273633</v>
      </c>
      <c r="EF60" s="206"/>
      <c r="EG60" s="227">
        <f t="shared" si="80"/>
        <v>-3.7981950883797078</v>
      </c>
      <c r="EH60" s="206"/>
      <c r="EI60" s="227">
        <f t="shared" si="86"/>
        <v>0.15944378551600025</v>
      </c>
      <c r="EJ60" s="206"/>
      <c r="EK60" s="227">
        <f t="shared" si="81"/>
        <v>-4.5784758528550569</v>
      </c>
      <c r="EL60" s="206"/>
      <c r="EM60" s="227">
        <f t="shared" si="87"/>
        <v>-19.318204943281824</v>
      </c>
      <c r="EN60" s="206"/>
      <c r="EO60" s="227">
        <f t="shared" si="88"/>
        <v>-4.9816720677939408</v>
      </c>
      <c r="EP60" s="206"/>
      <c r="EQ60" s="227">
        <f t="shared" si="89"/>
        <v>-9.8013586965432715</v>
      </c>
      <c r="ER60" s="206"/>
      <c r="ES60" s="227">
        <f t="shared" si="8"/>
        <v>55.188480394046415</v>
      </c>
      <c r="ET60" s="229"/>
      <c r="EU60" s="227">
        <f t="shared" si="8"/>
        <v>47.718160893490158</v>
      </c>
      <c r="EV60" s="229"/>
      <c r="EW60" s="227">
        <f t="shared" si="8"/>
        <v>47.132124389424987</v>
      </c>
      <c r="EX60" s="230"/>
      <c r="EY60" s="227">
        <f t="shared" si="8"/>
        <v>57.216516239438889</v>
      </c>
      <c r="EZ60" s="230"/>
      <c r="FA60" s="227">
        <f t="shared" si="9"/>
        <v>49.14554755445932</v>
      </c>
      <c r="FB60" s="230"/>
      <c r="FC60" s="227">
        <f t="shared" si="10"/>
        <v>49.680250080385505</v>
      </c>
      <c r="FD60" s="219"/>
      <c r="FE60" s="227">
        <f t="shared" si="11"/>
        <v>55.27784571277882</v>
      </c>
      <c r="FF60" s="229"/>
      <c r="FG60" s="227">
        <f t="shared" si="12"/>
        <v>52.417327868051736</v>
      </c>
      <c r="FH60" s="176"/>
      <c r="FI60" s="227">
        <f t="shared" si="13"/>
        <v>51.516091745112128</v>
      </c>
      <c r="FJ60" s="176"/>
      <c r="FK60" s="227">
        <f t="shared" si="14"/>
        <v>55.652214106386481</v>
      </c>
      <c r="FL60" s="176"/>
      <c r="FM60" s="227">
        <f t="shared" si="15"/>
        <v>50.621375717863579</v>
      </c>
      <c r="FN60" s="176"/>
      <c r="FO60" s="227">
        <f t="shared" si="16"/>
        <v>50.985206840099615</v>
      </c>
      <c r="FP60" s="221"/>
      <c r="FQ60" s="227"/>
      <c r="FR60" s="221"/>
      <c r="FS60" s="227"/>
      <c r="FT60" s="221"/>
      <c r="FU60" s="227"/>
      <c r="FV60" s="176"/>
      <c r="FW60" s="227"/>
      <c r="FX60" s="176"/>
      <c r="FY60" s="227"/>
      <c r="FZ60" s="239"/>
      <c r="GA60" s="227"/>
      <c r="GC60" s="227"/>
      <c r="GE60" s="227"/>
      <c r="GG60" s="227"/>
      <c r="GI60" s="227"/>
      <c r="GK60" s="227"/>
      <c r="GM60" s="227"/>
      <c r="GO60" s="383"/>
      <c r="GP60" s="383"/>
      <c r="GQ60" s="383"/>
      <c r="GR60" s="383"/>
      <c r="GS60" s="383"/>
      <c r="GT60" s="383"/>
      <c r="GU60" s="383"/>
      <c r="GW60" s="383"/>
    </row>
    <row r="61" spans="1:205" ht="17.25" customHeight="1" x14ac:dyDescent="0.45">
      <c r="A61" s="222"/>
      <c r="B61" s="246" t="s">
        <v>225</v>
      </c>
      <c r="C61" s="247"/>
      <c r="D61" s="223"/>
      <c r="E61" s="224">
        <f>+'t44 (4)'!C91</f>
        <v>8375.5899999999983</v>
      </c>
      <c r="F61" s="224"/>
      <c r="G61" s="224">
        <f>+'t44 (4)'!E91</f>
        <v>7583.06</v>
      </c>
      <c r="H61" s="224"/>
      <c r="I61" s="224">
        <f>+'t44 (4)'!G91</f>
        <v>10203.519999999999</v>
      </c>
      <c r="J61" s="224"/>
      <c r="K61" s="224">
        <f>+'t44 (4)'!I91</f>
        <v>10244.970000000001</v>
      </c>
      <c r="L61" s="225"/>
      <c r="M61" s="224">
        <f>+'t44 (4)'!K91</f>
        <v>11991.669999999998</v>
      </c>
      <c r="N61" s="225"/>
      <c r="O61" s="224">
        <f>+'t44 (4)'!M91</f>
        <v>12415.02</v>
      </c>
      <c r="P61" s="226"/>
      <c r="Q61" s="224">
        <f>+'t44 (4)'!O91</f>
        <v>11896.1</v>
      </c>
      <c r="R61" s="226"/>
      <c r="S61" s="224">
        <f>+'t44 (4)'!Q91</f>
        <v>12137.210000000001</v>
      </c>
      <c r="T61" s="226"/>
      <c r="U61" s="224">
        <f>+'t44 (4)'!S91</f>
        <v>10245.470000000001</v>
      </c>
      <c r="V61" s="226"/>
      <c r="W61" s="224">
        <f>+'t44 (4)'!U91</f>
        <v>9332.11</v>
      </c>
      <c r="X61" s="226"/>
      <c r="Y61" s="224">
        <f>+'t44 (4)'!W91</f>
        <v>9824.44</v>
      </c>
      <c r="Z61" s="226"/>
      <c r="AA61" s="224">
        <f>+'t44 (4)'!Y91</f>
        <v>12105.4</v>
      </c>
      <c r="AB61" s="224"/>
      <c r="AC61" s="224">
        <f>+'t44 (4)'!AA91</f>
        <v>11096.12</v>
      </c>
      <c r="AD61" s="224"/>
      <c r="AE61" s="224">
        <f>+'t44 (4)'!AC91</f>
        <v>9501.39</v>
      </c>
      <c r="AF61" s="226"/>
      <c r="AG61" s="224">
        <f>+'t44 (4)'!AE91</f>
        <v>12498.6</v>
      </c>
      <c r="AH61" s="226"/>
      <c r="AI61" s="224">
        <f>+'t44 (4)'!AG91</f>
        <v>12566.53</v>
      </c>
      <c r="AJ61" s="226"/>
      <c r="AK61" s="224">
        <f>+'t44 (4)'!AI91</f>
        <v>14145.69</v>
      </c>
      <c r="AL61" s="226"/>
      <c r="AM61" s="224">
        <f>+'t44 (4)'!AK91</f>
        <v>12595.86</v>
      </c>
      <c r="AN61" s="226"/>
      <c r="AO61" s="224">
        <f>+'t44 (4)'!AM91</f>
        <v>10786.05</v>
      </c>
      <c r="AP61" s="226"/>
      <c r="AQ61" s="224">
        <f>+'t44 (4)'!AO91</f>
        <v>14316.81</v>
      </c>
      <c r="AR61" s="226"/>
      <c r="AS61" s="224">
        <f>+'t44 (4)'!AQ91</f>
        <v>13193.74</v>
      </c>
      <c r="AT61" s="226"/>
      <c r="AU61" s="224">
        <f>+'t44 (4)'!AS91</f>
        <v>10597.38</v>
      </c>
      <c r="AV61" s="226"/>
      <c r="AW61" s="224">
        <f>+'t44 (4)'!AU91</f>
        <v>11404.89</v>
      </c>
      <c r="AX61" s="226"/>
      <c r="AY61" s="224">
        <f>+'t44 (4)'!AW91</f>
        <v>13390.96</v>
      </c>
      <c r="AZ61" s="226"/>
      <c r="BA61" s="224">
        <f t="shared" si="1"/>
        <v>146094.01999999999</v>
      </c>
      <c r="BB61" s="226"/>
      <c r="BC61" s="224">
        <f>+'t44 (4)'!AY91</f>
        <v>12558.48</v>
      </c>
      <c r="BD61" s="226"/>
      <c r="BE61" s="224">
        <f>+'t44 (4)'!BA91</f>
        <v>11407.92</v>
      </c>
      <c r="BF61" s="226"/>
      <c r="BG61" s="224">
        <f>+'t44 (4)'!BC91</f>
        <v>12640.550000000001</v>
      </c>
      <c r="BH61" s="226"/>
      <c r="BI61" s="224">
        <f t="shared" si="2"/>
        <v>36606.949999999997</v>
      </c>
      <c r="BJ61" s="226"/>
      <c r="BK61" s="224">
        <f>+'t44 (4)'!BE91</f>
        <v>11726.59</v>
      </c>
      <c r="BL61" s="226"/>
      <c r="BM61" s="224">
        <f>+'t44 (4)'!BG91</f>
        <v>18968.560000000001</v>
      </c>
      <c r="BN61" s="226"/>
      <c r="BO61" s="224">
        <f>+'t44 (4)'!BI91</f>
        <v>13985.38</v>
      </c>
      <c r="BP61" s="226"/>
      <c r="BQ61" s="224">
        <f>+'t44 (4)'!BK91</f>
        <v>16788.04</v>
      </c>
      <c r="BR61" s="226"/>
      <c r="BS61" s="224">
        <f>+'t44 (4)'!BM91</f>
        <v>17764.429999999997</v>
      </c>
      <c r="BT61" s="226"/>
      <c r="BU61" s="224">
        <f>+'t44 (4)'!BO91</f>
        <v>11441.439999999999</v>
      </c>
      <c r="BV61" s="226"/>
      <c r="BW61" s="224">
        <f>+'t44 (4)'!BQ91</f>
        <v>10767.99</v>
      </c>
      <c r="BX61" s="226"/>
      <c r="BY61" s="224">
        <f>+'t44 (4)'!BS91</f>
        <v>13043.5</v>
      </c>
      <c r="BZ61" s="226"/>
      <c r="CA61" s="224">
        <f>+'t44 (4)'!BU91</f>
        <v>12102.449999999999</v>
      </c>
      <c r="CB61" s="226"/>
      <c r="CC61" s="224">
        <f>CA61+BY61+BW61+BU61+BS61+BQ61+BO61+BM61+BK61+BG61+BE61+BC61</f>
        <v>163195.32999999999</v>
      </c>
      <c r="CD61" s="226"/>
      <c r="CE61" s="224">
        <f>+'t44 (4)'!BW91</f>
        <v>11233.810000000001</v>
      </c>
      <c r="CF61" s="226"/>
      <c r="CG61" s="224">
        <f>+'t44 (4)'!BY91</f>
        <v>10098.199999999999</v>
      </c>
      <c r="CH61" s="226"/>
      <c r="CI61" s="224">
        <f>+'t44 (4)'!CA91</f>
        <v>12061.91</v>
      </c>
      <c r="CJ61" s="226"/>
      <c r="CK61" s="224">
        <f t="shared" si="3"/>
        <v>33393.919999999998</v>
      </c>
      <c r="CL61" s="226"/>
      <c r="CM61" s="227">
        <f t="shared" si="97"/>
        <v>32.481652038841482</v>
      </c>
      <c r="CN61" s="227"/>
      <c r="CO61" s="227">
        <f t="shared" si="98"/>
        <v>25.297571165202413</v>
      </c>
      <c r="CP61" s="227"/>
      <c r="CQ61" s="227">
        <f t="shared" si="59"/>
        <v>22.493022015931775</v>
      </c>
      <c r="CR61" s="227"/>
      <c r="CS61" s="227">
        <f t="shared" si="99"/>
        <v>22.66048607267761</v>
      </c>
      <c r="CT61" s="228"/>
      <c r="CU61" s="227">
        <f t="shared" si="100"/>
        <v>17.962635729635679</v>
      </c>
      <c r="CV61" s="228"/>
      <c r="CW61" s="227">
        <f t="shared" si="62"/>
        <v>1.4566227037894341</v>
      </c>
      <c r="CX61" s="216"/>
      <c r="CY61" s="227">
        <f t="shared" si="101"/>
        <v>-9.331209387950679</v>
      </c>
      <c r="CZ61" s="206"/>
      <c r="DA61" s="227">
        <f t="shared" si="102"/>
        <v>17.957998584518165</v>
      </c>
      <c r="DB61" s="206"/>
      <c r="DC61" s="227">
        <f t="shared" si="103"/>
        <v>28.776327489124441</v>
      </c>
      <c r="DD61" s="206"/>
      <c r="DE61" s="227">
        <f t="shared" si="104"/>
        <v>13.558241383781366</v>
      </c>
      <c r="DF61" s="206"/>
      <c r="DG61" s="227">
        <f t="shared" si="105"/>
        <v>16.086922002679028</v>
      </c>
      <c r="DH61" s="206"/>
      <c r="DI61" s="227">
        <f t="shared" si="106"/>
        <v>10.619723429213401</v>
      </c>
      <c r="DJ61" s="227"/>
      <c r="DK61" s="227">
        <f t="shared" si="107"/>
        <v>13.17902113531575</v>
      </c>
      <c r="DL61" s="229"/>
      <c r="DM61" s="227">
        <f t="shared" si="108"/>
        <v>20.065800898605367</v>
      </c>
      <c r="DN61" s="229"/>
      <c r="DO61" s="227">
        <f t="shared" si="71"/>
        <v>1.135727201446568</v>
      </c>
      <c r="DP61" s="206"/>
      <c r="DQ61" s="227">
        <f t="shared" si="72"/>
        <v>-6.6839453691671435</v>
      </c>
      <c r="DR61" s="199"/>
      <c r="DS61" s="227">
        <f t="shared" si="73"/>
        <v>34.094271824138666</v>
      </c>
      <c r="DT61" s="206"/>
      <c r="DU61" s="227">
        <f t="shared" si="74"/>
        <v>11.031561163747439</v>
      </c>
      <c r="DV61" s="206"/>
      <c r="DW61" s="227">
        <f t="shared" si="75"/>
        <v>55.645857380598109</v>
      </c>
      <c r="DX61" s="206"/>
      <c r="DY61" s="227">
        <f t="shared" si="76"/>
        <v>24.080923054786616</v>
      </c>
      <c r="DZ61" s="206"/>
      <c r="EA61" s="227">
        <f t="shared" si="77"/>
        <v>-13.28129855522393</v>
      </c>
      <c r="EB61" s="206"/>
      <c r="EC61" s="227">
        <f t="shared" si="78"/>
        <v>1.6099262270485859</v>
      </c>
      <c r="ED61" s="206"/>
      <c r="EE61" s="227">
        <f t="shared" si="79"/>
        <v>14.367608981761348</v>
      </c>
      <c r="EF61" s="206"/>
      <c r="EG61" s="227">
        <f t="shared" si="80"/>
        <v>-9.6222376887094008</v>
      </c>
      <c r="EH61" s="206"/>
      <c r="EI61" s="227">
        <f t="shared" si="86"/>
        <v>11.705687885103021</v>
      </c>
      <c r="EJ61" s="206"/>
      <c r="EK61" s="227">
        <f t="shared" si="81"/>
        <v>-10.548012179817922</v>
      </c>
      <c r="EL61" s="206"/>
      <c r="EM61" s="227">
        <f t="shared" si="87"/>
        <v>-11.480795798007005</v>
      </c>
      <c r="EN61" s="206"/>
      <c r="EO61" s="227">
        <f t="shared" si="88"/>
        <v>-4.5776489155930804</v>
      </c>
      <c r="EP61" s="206"/>
      <c r="EQ61" s="227">
        <f t="shared" si="89"/>
        <v>-8.7771038013273461</v>
      </c>
      <c r="ER61" s="206"/>
      <c r="ES61" s="227">
        <f t="shared" si="8"/>
        <v>1.9717729608310191</v>
      </c>
      <c r="ET61" s="229"/>
      <c r="EU61" s="227">
        <f t="shared" si="8"/>
        <v>1.3902703187070831</v>
      </c>
      <c r="EV61" s="229"/>
      <c r="EW61" s="227">
        <f t="shared" si="8"/>
        <v>1.8430608051397253</v>
      </c>
      <c r="EX61" s="230"/>
      <c r="EY61" s="227">
        <f t="shared" si="8"/>
        <v>2.3182312025777434</v>
      </c>
      <c r="EZ61" s="230"/>
      <c r="FA61" s="227">
        <f t="shared" si="9"/>
        <v>2.3021521265062428</v>
      </c>
      <c r="FB61" s="230"/>
      <c r="FC61" s="227">
        <f t="shared" si="10"/>
        <v>1.9601442349791502</v>
      </c>
      <c r="FD61" s="219"/>
      <c r="FE61" s="227">
        <f t="shared" si="11"/>
        <v>1.8078025509306535</v>
      </c>
      <c r="FF61" s="229"/>
      <c r="FG61" s="227">
        <f t="shared" si="12"/>
        <v>2.1978841695218918</v>
      </c>
      <c r="FH61" s="176"/>
      <c r="FI61" s="227">
        <f t="shared" si="13"/>
        <v>1.9746282360580028</v>
      </c>
      <c r="FJ61" s="176"/>
      <c r="FK61" s="227">
        <f t="shared" si="14"/>
        <v>1.7280789983443356</v>
      </c>
      <c r="FL61" s="176"/>
      <c r="FM61" s="227">
        <f t="shared" si="15"/>
        <v>1.7344760312567</v>
      </c>
      <c r="FN61" s="176"/>
      <c r="FO61" s="227">
        <f t="shared" si="16"/>
        <v>2.091408620468175</v>
      </c>
      <c r="FP61" s="221"/>
      <c r="FQ61" s="227">
        <f t="shared" si="17"/>
        <v>2.0603100475846499</v>
      </c>
      <c r="FR61" s="221"/>
      <c r="FS61" s="227">
        <f t="shared" si="18"/>
        <v>1.7622208859581292</v>
      </c>
      <c r="FT61" s="221"/>
      <c r="FU61" s="227">
        <f t="shared" si="19"/>
        <v>1.7410719161851391</v>
      </c>
      <c r="FV61" s="176"/>
      <c r="FW61" s="227">
        <f t="shared" si="20"/>
        <v>2.0158577067910066</v>
      </c>
      <c r="FX61" s="176"/>
      <c r="FY61" s="227">
        <f t="shared" si="21"/>
        <v>2.7889825854293315</v>
      </c>
      <c r="FZ61" s="239"/>
      <c r="GA61" s="227">
        <f t="shared" si="22"/>
        <v>2.0168468545744824</v>
      </c>
      <c r="GC61" s="227">
        <f t="shared" si="23"/>
        <v>2.6404948968955888</v>
      </c>
      <c r="GE61" s="227">
        <f t="shared" si="24"/>
        <v>2.511888052480391</v>
      </c>
      <c r="GG61" s="227">
        <f t="shared" si="25"/>
        <v>1.5887010472457299</v>
      </c>
      <c r="GI61" s="227">
        <f t="shared" si="26"/>
        <v>1.6327097199236105</v>
      </c>
      <c r="GK61" s="227">
        <f t="shared" si="27"/>
        <v>1.8504062027131025</v>
      </c>
      <c r="GM61" s="227">
        <f t="shared" si="28"/>
        <v>1.8834073515610152</v>
      </c>
      <c r="GO61" s="383">
        <f>(CC61/CC$5)*100</f>
        <v>2.0378084267607828</v>
      </c>
      <c r="GP61" s="383" t="e">
        <f>(CD61/CD$5)*100</f>
        <v>#DIV/0!</v>
      </c>
      <c r="GQ61" s="383">
        <f>(CE61/CE$5)*100</f>
        <v>1.7216263885253578</v>
      </c>
      <c r="GR61" s="383" t="e">
        <f>(CF61/CF$5)*100</f>
        <v>#DIV/0!</v>
      </c>
      <c r="GS61" s="383">
        <f>(CG61/CG$5)*100</f>
        <v>1.5687602360432504</v>
      </c>
      <c r="GT61" s="383" t="e">
        <f t="shared" si="30"/>
        <v>#DIV/0!</v>
      </c>
      <c r="GU61" s="383">
        <f>(CI61/CI$5)*100</f>
        <v>1.7303625694678617</v>
      </c>
      <c r="GW61" s="383">
        <f>(CK61/CK$5)*100</f>
        <v>1.6753155192227063</v>
      </c>
    </row>
    <row r="62" spans="1:205" ht="17.25" customHeight="1" x14ac:dyDescent="0.45">
      <c r="A62" s="222"/>
      <c r="B62" s="219"/>
      <c r="C62" s="219" t="s">
        <v>50</v>
      </c>
      <c r="D62" s="223"/>
      <c r="E62" s="224">
        <f>+'t44 (4)'!B91</f>
        <v>237297</v>
      </c>
      <c r="F62" s="224"/>
      <c r="G62" s="224">
        <f>+'t44 (4)'!D91</f>
        <v>207428</v>
      </c>
      <c r="H62" s="224"/>
      <c r="I62" s="224">
        <f>+'t44 (4)'!F91</f>
        <v>278180</v>
      </c>
      <c r="J62" s="224"/>
      <c r="K62" s="224">
        <f>+'t44 (4)'!H91</f>
        <v>268585</v>
      </c>
      <c r="L62" s="225"/>
      <c r="M62" s="224">
        <f>+'t44 (4)'!J91</f>
        <v>309163</v>
      </c>
      <c r="N62" s="225"/>
      <c r="O62" s="224">
        <f>+'t44 (4)'!L91</f>
        <v>317860</v>
      </c>
      <c r="P62" s="226"/>
      <c r="Q62" s="224">
        <f>+'t44 (4)'!N91</f>
        <v>291385</v>
      </c>
      <c r="R62" s="226"/>
      <c r="S62" s="224">
        <f>+'t44 (4)'!P91</f>
        <v>296354</v>
      </c>
      <c r="T62" s="226"/>
      <c r="U62" s="224">
        <f>+'t44 (4)'!R91</f>
        <v>235845</v>
      </c>
      <c r="V62" s="226"/>
      <c r="W62" s="224">
        <f>+'t44 (4)'!T91</f>
        <v>208633</v>
      </c>
      <c r="X62" s="226"/>
      <c r="Y62" s="224">
        <f>+'t44 (4)'!V91</f>
        <v>231903</v>
      </c>
      <c r="Z62" s="226"/>
      <c r="AA62" s="224">
        <f>+'t44 (4)'!X91</f>
        <v>297235</v>
      </c>
      <c r="AB62" s="224"/>
      <c r="AC62" s="224">
        <f>+'t44 (4)'!Z91</f>
        <v>288298</v>
      </c>
      <c r="AD62" s="224"/>
      <c r="AE62" s="224">
        <f>+'t44 (4)'!AB91</f>
        <v>218836</v>
      </c>
      <c r="AF62" s="226"/>
      <c r="AG62" s="224">
        <f>+'t44 (4)'!AD91</f>
        <v>288675</v>
      </c>
      <c r="AH62" s="226"/>
      <c r="AI62" s="224">
        <f>+'t44 (4)'!AF91</f>
        <v>299616</v>
      </c>
      <c r="AJ62" s="226"/>
      <c r="AK62" s="224">
        <f>+'t44 (4)'!AH91</f>
        <v>326452</v>
      </c>
      <c r="AL62" s="226"/>
      <c r="AM62" s="224">
        <f>+'t44 (4)'!AJ91</f>
        <v>263601</v>
      </c>
      <c r="AN62" s="226"/>
      <c r="AO62" s="224">
        <f>+'t44 (4)'!AL91</f>
        <v>237835</v>
      </c>
      <c r="AP62" s="226"/>
      <c r="AQ62" s="224">
        <f>+'t44 (4)'!AN91</f>
        <v>315711</v>
      </c>
      <c r="AR62" s="226"/>
      <c r="AS62" s="224">
        <f>+'t44 (4)'!AP91</f>
        <v>284124</v>
      </c>
      <c r="AT62" s="226"/>
      <c r="AU62" s="224">
        <f>+'t44 (4)'!AR91</f>
        <v>223332</v>
      </c>
      <c r="AV62" s="226"/>
      <c r="AW62" s="224">
        <f>+'t44 (4)'!AT91</f>
        <v>235989</v>
      </c>
      <c r="AX62" s="226"/>
      <c r="AY62" s="224">
        <f>+'t44 (4)'!AV91</f>
        <v>307946</v>
      </c>
      <c r="AZ62" s="226"/>
      <c r="BA62" s="224">
        <f t="shared" si="1"/>
        <v>3290415</v>
      </c>
      <c r="BB62" s="226"/>
      <c r="BC62" s="224">
        <f>+'t44 (4)'!AX91</f>
        <v>317808</v>
      </c>
      <c r="BD62" s="226"/>
      <c r="BE62" s="224">
        <f>+'t44 (4)'!AZ91</f>
        <v>262689</v>
      </c>
      <c r="BF62" s="226"/>
      <c r="BG62" s="224">
        <f>+'t44 (4)'!BB91</f>
        <v>290008</v>
      </c>
      <c r="BH62" s="226"/>
      <c r="BI62" s="224">
        <f t="shared" si="2"/>
        <v>870505</v>
      </c>
      <c r="BJ62" s="226"/>
      <c r="BK62" s="224">
        <f>+'t44 (4)'!BD91</f>
        <v>267980</v>
      </c>
      <c r="BL62" s="226"/>
      <c r="BM62" s="224">
        <f>+'t44 (4)'!BF91</f>
        <v>444773</v>
      </c>
      <c r="BN62" s="226"/>
      <c r="BO62" s="224">
        <f>+'t44 (4)'!BH91</f>
        <v>319348</v>
      </c>
      <c r="BP62" s="226"/>
      <c r="BQ62" s="224">
        <f>+'t44 (4)'!BJ91</f>
        <v>422206</v>
      </c>
      <c r="BR62" s="226"/>
      <c r="BS62" s="224">
        <f>+'t44 (4)'!BL91</f>
        <v>429742</v>
      </c>
      <c r="BT62" s="226"/>
      <c r="BU62" s="224">
        <f>+'t44 (4)'!BN91</f>
        <v>268935</v>
      </c>
      <c r="BV62" s="226"/>
      <c r="BW62" s="224">
        <f>+'t44 (4)'!BP91</f>
        <v>257235</v>
      </c>
      <c r="BX62" s="226"/>
      <c r="BY62" s="224">
        <f>+'t44 (4)'!BR91</f>
        <v>328214</v>
      </c>
      <c r="BZ62" s="226"/>
      <c r="CA62" s="224">
        <f>+'t44 (4)'!BT91</f>
        <v>299539</v>
      </c>
      <c r="CB62" s="226"/>
      <c r="CC62" s="224">
        <f>CA62+BY62+BW62+BU62+BS62+BQ62+BO62+BM62+BK62+BG62+BE62+BC62</f>
        <v>3908477</v>
      </c>
      <c r="CD62" s="226"/>
      <c r="CE62" s="224">
        <f>+'t44 (4)'!BV91</f>
        <v>317491</v>
      </c>
      <c r="CF62" s="226"/>
      <c r="CG62" s="224">
        <f>+'t44 (4)'!BX91</f>
        <v>275101</v>
      </c>
      <c r="CH62" s="226"/>
      <c r="CI62" s="224">
        <f>+'t44 (4)'!BZ91</f>
        <v>287445</v>
      </c>
      <c r="CJ62" s="226"/>
      <c r="CK62" s="224">
        <f t="shared" si="3"/>
        <v>880037</v>
      </c>
      <c r="CL62" s="226"/>
      <c r="CM62" s="227">
        <f t="shared" si="97"/>
        <v>21.492475673944455</v>
      </c>
      <c r="CN62" s="227"/>
      <c r="CO62" s="227">
        <f t="shared" si="98"/>
        <v>5.4997396687043176</v>
      </c>
      <c r="CP62" s="227"/>
      <c r="CQ62" s="227">
        <f t="shared" si="59"/>
        <v>3.7727370767129287</v>
      </c>
      <c r="CR62" s="227"/>
      <c r="CS62" s="227">
        <f t="shared" si="99"/>
        <v>11.553511923599613</v>
      </c>
      <c r="CT62" s="228"/>
      <c r="CU62" s="227">
        <f t="shared" si="100"/>
        <v>5.5921957025905522</v>
      </c>
      <c r="CV62" s="228"/>
      <c r="CW62" s="227">
        <f t="shared" si="62"/>
        <v>-17.070093751966276</v>
      </c>
      <c r="CX62" s="216"/>
      <c r="CY62" s="227">
        <f t="shared" si="101"/>
        <v>-18.377747653448186</v>
      </c>
      <c r="CZ62" s="206"/>
      <c r="DA62" s="227">
        <f t="shared" si="102"/>
        <v>6.5317154484164197</v>
      </c>
      <c r="DB62" s="206"/>
      <c r="DC62" s="227">
        <f t="shared" si="103"/>
        <v>20.470648095147226</v>
      </c>
      <c r="DD62" s="206"/>
      <c r="DE62" s="227">
        <f t="shared" si="104"/>
        <v>7.04538591689714</v>
      </c>
      <c r="DF62" s="206"/>
      <c r="DG62" s="227">
        <f t="shared" si="105"/>
        <v>1.7619435712345144</v>
      </c>
      <c r="DH62" s="206"/>
      <c r="DI62" s="227">
        <f t="shared" si="106"/>
        <v>3.6035460157787691</v>
      </c>
      <c r="DJ62" s="227"/>
      <c r="DK62" s="227">
        <f t="shared" si="107"/>
        <v>10.235936426891623</v>
      </c>
      <c r="DL62" s="229"/>
      <c r="DM62" s="227">
        <f t="shared" si="108"/>
        <v>20.039207443016682</v>
      </c>
      <c r="DN62" s="229"/>
      <c r="DO62" s="227">
        <f t="shared" si="71"/>
        <v>0.46176496059582295</v>
      </c>
      <c r="DP62" s="206"/>
      <c r="DQ62" s="227">
        <f t="shared" si="72"/>
        <v>-10.558848659617649</v>
      </c>
      <c r="DR62" s="199"/>
      <c r="DS62" s="227">
        <f t="shared" si="73"/>
        <v>36.244532121108165</v>
      </c>
      <c r="DT62" s="206"/>
      <c r="DU62" s="227">
        <f t="shared" si="74"/>
        <v>21.14825057568066</v>
      </c>
      <c r="DV62" s="206"/>
      <c r="DW62" s="227">
        <f t="shared" si="75"/>
        <v>77.520549961107491</v>
      </c>
      <c r="DX62" s="206"/>
      <c r="DY62" s="227">
        <f t="shared" si="76"/>
        <v>36.118792186525027</v>
      </c>
      <c r="DZ62" s="206"/>
      <c r="EA62" s="227">
        <f t="shared" si="77"/>
        <v>-5.3459053089496162</v>
      </c>
      <c r="EB62" s="206"/>
      <c r="EC62" s="227">
        <f t="shared" si="78"/>
        <v>15.180538391273979</v>
      </c>
      <c r="ED62" s="206"/>
      <c r="EE62" s="227">
        <f t="shared" si="79"/>
        <v>39.080211365783988</v>
      </c>
      <c r="EF62" s="206"/>
      <c r="EG62" s="227">
        <f t="shared" si="80"/>
        <v>-2.7300240951335653</v>
      </c>
      <c r="EH62" s="206"/>
      <c r="EI62" s="227">
        <f t="shared" si="86"/>
        <v>18.783709653645509</v>
      </c>
      <c r="EJ62" s="206"/>
      <c r="EK62" s="227">
        <f t="shared" si="81"/>
        <v>-9.97457584453465E-2</v>
      </c>
      <c r="EL62" s="206"/>
      <c r="EM62" s="227">
        <f t="shared" si="87"/>
        <v>4.7249789675243292</v>
      </c>
      <c r="EN62" s="206"/>
      <c r="EO62" s="227">
        <f t="shared" si="88"/>
        <v>-0.88376872362141423</v>
      </c>
      <c r="EP62" s="206"/>
      <c r="EQ62" s="227">
        <f t="shared" si="89"/>
        <v>1.0949965824435193</v>
      </c>
      <c r="ER62" s="206"/>
      <c r="ES62" s="227">
        <f t="shared" si="8"/>
        <v>51.230358094690857</v>
      </c>
      <c r="ET62" s="229"/>
      <c r="EU62" s="227">
        <f t="shared" si="8"/>
        <v>32.020703861706892</v>
      </c>
      <c r="EV62" s="229"/>
      <c r="EW62" s="227">
        <f t="shared" si="8"/>
        <v>42.56841389625319</v>
      </c>
      <c r="EX62" s="230"/>
      <c r="EY62" s="227">
        <f t="shared" si="8"/>
        <v>55.272152295942732</v>
      </c>
      <c r="EZ62" s="230"/>
      <c r="FA62" s="227">
        <f t="shared" si="9"/>
        <v>53.128703230610597</v>
      </c>
      <c r="FB62" s="230"/>
      <c r="FC62" s="227">
        <f t="shared" si="10"/>
        <v>41.021095858856718</v>
      </c>
      <c r="FD62" s="219"/>
      <c r="FE62" s="227">
        <f t="shared" si="11"/>
        <v>39.862481603607627</v>
      </c>
      <c r="FF62" s="229"/>
      <c r="FG62" s="227">
        <f t="shared" si="12"/>
        <v>48.467236000472589</v>
      </c>
      <c r="FH62" s="176"/>
      <c r="FI62" s="227">
        <f t="shared" si="13"/>
        <v>42.523141500571029</v>
      </c>
      <c r="FJ62" s="176"/>
      <c r="FK62" s="227">
        <f t="shared" si="14"/>
        <v>36.41799566102538</v>
      </c>
      <c r="FL62" s="176"/>
      <c r="FM62" s="227">
        <f t="shared" si="15"/>
        <v>35.889628408536815</v>
      </c>
      <c r="FN62" s="176"/>
      <c r="FO62" s="227">
        <f t="shared" si="16"/>
        <v>48.095201467160877</v>
      </c>
      <c r="FP62" s="221"/>
      <c r="FQ62" s="227"/>
      <c r="FR62" s="221"/>
      <c r="FS62" s="227"/>
      <c r="FT62" s="221"/>
      <c r="FU62" s="227"/>
      <c r="FV62" s="176"/>
      <c r="FW62" s="227"/>
      <c r="FX62" s="176"/>
      <c r="FY62" s="227"/>
      <c r="FZ62" s="239"/>
      <c r="GA62" s="227"/>
      <c r="GC62" s="227"/>
      <c r="GE62" s="227"/>
      <c r="GG62" s="227"/>
      <c r="GI62" s="227"/>
      <c r="GK62" s="227"/>
      <c r="GM62" s="227"/>
      <c r="GO62" s="383"/>
      <c r="GP62" s="391"/>
      <c r="GQ62" s="391"/>
      <c r="GR62" s="391"/>
      <c r="GS62" s="383"/>
      <c r="GT62" s="391"/>
      <c r="GU62" s="383"/>
      <c r="GW62" s="383"/>
    </row>
    <row r="63" spans="1:205" ht="17.25" customHeight="1" x14ac:dyDescent="0.45">
      <c r="A63" s="222"/>
      <c r="B63" s="219"/>
      <c r="C63" s="219" t="s">
        <v>51</v>
      </c>
      <c r="D63" s="223"/>
      <c r="E63" s="224">
        <f>(E61/E62)*1000000</f>
        <v>35295.810735070387</v>
      </c>
      <c r="F63" s="224"/>
      <c r="G63" s="224">
        <f>(G61/G62)*1000000</f>
        <v>36557.552500144629</v>
      </c>
      <c r="H63" s="224"/>
      <c r="I63" s="224">
        <f>(I61/I62)*1000000</f>
        <v>36679.559997124161</v>
      </c>
      <c r="J63" s="224"/>
      <c r="K63" s="224">
        <f>(K61/K62)*1000000</f>
        <v>38144.237392259434</v>
      </c>
      <c r="L63" s="225"/>
      <c r="M63" s="224">
        <f>(M61/M62)*1000000</f>
        <v>38787.532790146295</v>
      </c>
      <c r="N63" s="225"/>
      <c r="O63" s="224">
        <f>(O61/O62)*1000000</f>
        <v>39058.138803246715</v>
      </c>
      <c r="P63" s="226"/>
      <c r="Q63" s="224">
        <f>(Q61/Q62)*1000000</f>
        <v>40826.054875851536</v>
      </c>
      <c r="R63" s="226"/>
      <c r="S63" s="224">
        <f>(S61/S62)*1000000</f>
        <v>40955.107742767104</v>
      </c>
      <c r="T63" s="226"/>
      <c r="U63" s="224">
        <f>(U61/U62)*1000000</f>
        <v>43441.53999448791</v>
      </c>
      <c r="V63" s="226"/>
      <c r="W63" s="224">
        <f>(W61/W62)*1000000</f>
        <v>44729.788671974231</v>
      </c>
      <c r="X63" s="226"/>
      <c r="Y63" s="224">
        <f>(Y61/Y62)*1000000</f>
        <v>42364.436855064407</v>
      </c>
      <c r="Z63" s="226"/>
      <c r="AA63" s="224">
        <f>(AA61/AA62)*1000000</f>
        <v>40726.697730751766</v>
      </c>
      <c r="AB63" s="224"/>
      <c r="AC63" s="224">
        <f>(AC61/AC62)*1000000</f>
        <v>38488.36967304664</v>
      </c>
      <c r="AD63" s="224"/>
      <c r="AE63" s="224">
        <f>(AE61/AE62)*1000000</f>
        <v>43417.856294211189</v>
      </c>
      <c r="AF63" s="226"/>
      <c r="AG63" s="224">
        <f>(AG61/AG62)*1000000</f>
        <v>43296.440633930892</v>
      </c>
      <c r="AH63" s="226"/>
      <c r="AI63" s="224">
        <f>(AI61/AI62)*1000000</f>
        <v>41942.119245968177</v>
      </c>
      <c r="AJ63" s="226"/>
      <c r="AK63" s="224">
        <f>(AK61/AK62)*1000000</f>
        <v>43331.607709556076</v>
      </c>
      <c r="AL63" s="224" t="e">
        <f t="shared" ref="AL63:BL63" si="109">(AL61/AL62)*1000000</f>
        <v>#DIV/0!</v>
      </c>
      <c r="AM63" s="224">
        <f>(AM61/AM62)*1000000</f>
        <v>47783.809621359556</v>
      </c>
      <c r="AN63" s="224" t="e">
        <f t="shared" si="109"/>
        <v>#DIV/0!</v>
      </c>
      <c r="AO63" s="224">
        <f>(AO61/AO62)*1000000</f>
        <v>45350.978619631256</v>
      </c>
      <c r="AP63" s="224" t="e">
        <f t="shared" si="109"/>
        <v>#DIV/0!</v>
      </c>
      <c r="AQ63" s="224">
        <f>(AQ61/AQ62)*1000000</f>
        <v>45347.833936733281</v>
      </c>
      <c r="AR63" s="224" t="e">
        <f t="shared" si="109"/>
        <v>#DIV/0!</v>
      </c>
      <c r="AS63" s="224">
        <f>(AS61/AS62)*1000000</f>
        <v>46436.555869972268</v>
      </c>
      <c r="AT63" s="224" t="e">
        <f t="shared" si="109"/>
        <v>#DIV/0!</v>
      </c>
      <c r="AU63" s="224">
        <f>(AU61/AU62)*1000000</f>
        <v>47451.238514856799</v>
      </c>
      <c r="AV63" s="224" t="e">
        <f t="shared" si="109"/>
        <v>#DIV/0!</v>
      </c>
      <c r="AW63" s="224">
        <f>(AW61/AW62)*1000000</f>
        <v>48328.057663704662</v>
      </c>
      <c r="AX63" s="224" t="e">
        <f t="shared" si="109"/>
        <v>#DIV/0!</v>
      </c>
      <c r="AY63" s="224">
        <f>(AY61/AY62)*1000000</f>
        <v>43484.766809765344</v>
      </c>
      <c r="AZ63" s="224"/>
      <c r="BA63" s="224">
        <f>(BA61/BA62)*1000000</f>
        <v>44399.876611308908</v>
      </c>
      <c r="BB63" s="224" t="e">
        <f t="shared" si="109"/>
        <v>#DIV/0!</v>
      </c>
      <c r="BC63" s="224">
        <f>(BC61/BC62)*1000000</f>
        <v>39515.934148920103</v>
      </c>
      <c r="BD63" s="224" t="e">
        <f t="shared" si="109"/>
        <v>#DIV/0!</v>
      </c>
      <c r="BE63" s="224">
        <f>(BE61/BE62)*1000000</f>
        <v>43427.475075088798</v>
      </c>
      <c r="BF63" s="224" t="e">
        <f t="shared" si="109"/>
        <v>#DIV/0!</v>
      </c>
      <c r="BG63" s="224">
        <f>(BG61/BG62)*1000000</f>
        <v>43586.901051005494</v>
      </c>
      <c r="BH63" s="224"/>
      <c r="BI63" s="224">
        <f>(BI61/BI62)*1000000</f>
        <v>42052.544212841967</v>
      </c>
      <c r="BJ63" s="224" t="e">
        <f t="shared" si="109"/>
        <v>#DIV/0!</v>
      </c>
      <c r="BK63" s="224">
        <f>(BK61/BK62)*1000000</f>
        <v>43759.198447645351</v>
      </c>
      <c r="BL63" s="224" t="e">
        <f t="shared" si="109"/>
        <v>#DIV/0!</v>
      </c>
      <c r="BM63" s="224">
        <f>(BM61/BM62)*1000000</f>
        <v>42647.73266362842</v>
      </c>
      <c r="BN63" s="226"/>
      <c r="BO63" s="224">
        <f>(BO61/BO62)*1000000</f>
        <v>43793.541841502061</v>
      </c>
      <c r="BP63" s="226"/>
      <c r="BQ63" s="224">
        <f>(BQ61/BQ62)*1000000</f>
        <v>39762.67509225355</v>
      </c>
      <c r="BR63" s="226"/>
      <c r="BS63" s="224">
        <f>(BS61/BS62)*1000000</f>
        <v>41337.430365195854</v>
      </c>
      <c r="BT63" s="226"/>
      <c r="BU63" s="224">
        <f>(BU61/BU62)*1000000</f>
        <v>42543.514232063506</v>
      </c>
      <c r="BV63" s="226"/>
      <c r="BW63" s="224">
        <f>(BW61/BW62)*1000000</f>
        <v>41860.516648201061</v>
      </c>
      <c r="BX63" s="226"/>
      <c r="BY63" s="224">
        <f>(BY61/BY62)*1000000</f>
        <v>39740.839817923676</v>
      </c>
      <c r="BZ63" s="226"/>
      <c r="CA63" s="224">
        <f>(CA61/CA62)*1000000</f>
        <v>40403.586845118662</v>
      </c>
      <c r="CB63" s="226"/>
      <c r="CC63" s="224">
        <f>(CC61/CC62)*1000000</f>
        <v>41754.199909581148</v>
      </c>
      <c r="CD63" s="226"/>
      <c r="CE63" s="224">
        <f>(CE61/CE62)*1000000</f>
        <v>35383.081725151271</v>
      </c>
      <c r="CF63" s="226"/>
      <c r="CG63" s="224">
        <f>(CG61/CG62)*1000000</f>
        <v>36707.245702487446</v>
      </c>
      <c r="CH63" s="226"/>
      <c r="CI63" s="224">
        <f>(CI61/CI62)*1000000</f>
        <v>41962.4971733723</v>
      </c>
      <c r="CJ63" s="226"/>
      <c r="CK63" s="224">
        <f>(CK61/CK62)*1000000</f>
        <v>37946.040905098307</v>
      </c>
      <c r="CL63" s="226"/>
      <c r="CM63" s="227">
        <f t="shared" si="97"/>
        <v>9.0451497542853865</v>
      </c>
      <c r="CN63" s="227"/>
      <c r="CO63" s="227">
        <f t="shared" si="98"/>
        <v>18.76576336460003</v>
      </c>
      <c r="CP63" s="227"/>
      <c r="CQ63" s="227">
        <f t="shared" si="59"/>
        <v>18.039694689155272</v>
      </c>
      <c r="CR63" s="227"/>
      <c r="CS63" s="227">
        <f t="shared" si="99"/>
        <v>9.9566333300962651</v>
      </c>
      <c r="CT63" s="228"/>
      <c r="CU63" s="227">
        <f t="shared" si="100"/>
        <v>11.715297655034584</v>
      </c>
      <c r="CV63" s="228"/>
      <c r="CW63" s="227">
        <f t="shared" si="62"/>
        <v>22.340211503850547</v>
      </c>
      <c r="CX63" s="216"/>
      <c r="CY63" s="227">
        <f t="shared" si="101"/>
        <v>11.083421500166057</v>
      </c>
      <c r="CZ63" s="206"/>
      <c r="DA63" s="227">
        <f t="shared" si="102"/>
        <v>10.725710261968381</v>
      </c>
      <c r="DB63" s="206"/>
      <c r="DC63" s="227">
        <f t="shared" si="103"/>
        <v>6.8943593525100155</v>
      </c>
      <c r="DD63" s="206"/>
      <c r="DE63" s="227">
        <f t="shared" si="104"/>
        <v>6.0842000905488636</v>
      </c>
      <c r="DF63" s="206"/>
      <c r="DG63" s="227">
        <f t="shared" si="105"/>
        <v>14.076950506961229</v>
      </c>
      <c r="DH63" s="206"/>
      <c r="DI63" s="227">
        <f t="shared" si="106"/>
        <v>6.7721402242024276</v>
      </c>
      <c r="DJ63" s="227"/>
      <c r="DK63" s="227">
        <f t="shared" si="107"/>
        <v>2.6698051504973508</v>
      </c>
      <c r="DL63" s="229"/>
      <c r="DM63" s="227">
        <f t="shared" si="108"/>
        <v>2.2153974651417663E-2</v>
      </c>
      <c r="DN63" s="229"/>
      <c r="DO63" s="227">
        <f t="shared" si="71"/>
        <v>0.67086442400756674</v>
      </c>
      <c r="DP63" s="206"/>
      <c r="DQ63" s="227">
        <f t="shared" si="72"/>
        <v>4.3323495196343709</v>
      </c>
      <c r="DR63" s="199"/>
      <c r="DS63" s="227">
        <f t="shared" si="73"/>
        <v>-1.5782360315627963</v>
      </c>
      <c r="DT63" s="206"/>
      <c r="DU63" s="227">
        <f t="shared" si="74"/>
        <v>-8.3506690058337885</v>
      </c>
      <c r="DV63" s="206"/>
      <c r="DW63" s="227">
        <f t="shared" si="75"/>
        <v>-12.32234385557156</v>
      </c>
      <c r="DX63" s="206"/>
      <c r="DY63" s="227">
        <f t="shared" si="76"/>
        <v>-8.8436496815537335</v>
      </c>
      <c r="DZ63" s="206"/>
      <c r="EA63" s="227">
        <f t="shared" si="77"/>
        <v>-8.3835710142021078</v>
      </c>
      <c r="EB63" s="206"/>
      <c r="EC63" s="227">
        <f t="shared" si="78"/>
        <v>-11.782035709995863</v>
      </c>
      <c r="ED63" s="206"/>
      <c r="EE63" s="227">
        <f t="shared" si="79"/>
        <v>-17.768597086057024</v>
      </c>
      <c r="EF63" s="206"/>
      <c r="EG63" s="227">
        <f t="shared" si="80"/>
        <v>-7.0856536453927639</v>
      </c>
      <c r="EH63" s="206"/>
      <c r="EI63" s="227">
        <f t="shared" si="86"/>
        <v>-5.9587478697044176</v>
      </c>
      <c r="EJ63" s="206"/>
      <c r="EK63" s="227">
        <f t="shared" si="81"/>
        <v>-10.458698529544385</v>
      </c>
      <c r="EL63" s="206"/>
      <c r="EM63" s="227">
        <f t="shared" si="87"/>
        <v>-15.474603027188794</v>
      </c>
      <c r="EN63" s="206"/>
      <c r="EO63" s="227">
        <f t="shared" si="88"/>
        <v>-3.7268166317497853</v>
      </c>
      <c r="EP63" s="206"/>
      <c r="EQ63" s="227">
        <f t="shared" si="89"/>
        <v>-9.7651720831901994</v>
      </c>
      <c r="ER63" s="206"/>
      <c r="ES63" s="227">
        <f t="shared" si="8"/>
        <v>6.8393570570417364</v>
      </c>
      <c r="ET63" s="229"/>
      <c r="EU63" s="227">
        <f t="shared" si="8"/>
        <v>6.3530238110141077</v>
      </c>
      <c r="EV63" s="229"/>
      <c r="EW63" s="227">
        <f t="shared" si="8"/>
        <v>6.3845528886800906</v>
      </c>
      <c r="EX63" s="230"/>
      <c r="EY63" s="227">
        <f t="shared" si="8"/>
        <v>7.7373411385831998</v>
      </c>
      <c r="EZ63" s="230"/>
      <c r="FA63" s="227">
        <f t="shared" si="9"/>
        <v>7.0520386657341447</v>
      </c>
      <c r="FB63" s="230"/>
      <c r="FC63" s="227">
        <f t="shared" si="10"/>
        <v>7.4360273101359633</v>
      </c>
      <c r="FD63" s="219"/>
      <c r="FE63" s="227">
        <f t="shared" si="11"/>
        <v>7.6010786929201073</v>
      </c>
      <c r="FF63" s="229"/>
      <c r="FG63" s="227">
        <f t="shared" si="12"/>
        <v>6.9616965184041462</v>
      </c>
      <c r="FH63" s="176"/>
      <c r="FI63" s="227">
        <f t="shared" si="13"/>
        <v>6.9498818686841064</v>
      </c>
      <c r="FJ63" s="176"/>
      <c r="FK63" s="227">
        <f t="shared" si="14"/>
        <v>7.7377133520692754</v>
      </c>
      <c r="FL63" s="176"/>
      <c r="FM63" s="227">
        <f t="shared" si="15"/>
        <v>7.3498172849442138</v>
      </c>
      <c r="FN63" s="176"/>
      <c r="FO63" s="227">
        <f t="shared" si="16"/>
        <v>6.7914784425456887</v>
      </c>
      <c r="FP63" s="221"/>
      <c r="FQ63" s="227"/>
      <c r="FR63" s="221"/>
      <c r="FS63" s="227"/>
      <c r="FT63" s="221"/>
      <c r="FU63" s="227"/>
      <c r="FV63" s="176"/>
      <c r="FW63" s="227"/>
      <c r="FX63" s="176"/>
      <c r="FY63" s="227"/>
      <c r="FZ63" s="239"/>
      <c r="GA63" s="227"/>
      <c r="GC63" s="227"/>
      <c r="GE63" s="227"/>
      <c r="GG63" s="227"/>
      <c r="GI63" s="227"/>
      <c r="GK63" s="227"/>
      <c r="GM63" s="227"/>
      <c r="GO63" s="383"/>
      <c r="GP63" s="383"/>
      <c r="GQ63" s="383"/>
      <c r="GR63" s="383"/>
      <c r="GS63" s="383"/>
      <c r="GT63" s="383"/>
      <c r="GU63" s="383"/>
      <c r="GW63" s="383"/>
    </row>
    <row r="64" spans="1:205" ht="17.25" customHeight="1" x14ac:dyDescent="0.45">
      <c r="A64" s="241"/>
      <c r="B64" s="258" t="s">
        <v>226</v>
      </c>
      <c r="C64" s="258"/>
      <c r="D64" s="244"/>
      <c r="E64" s="245">
        <f>+'t44 (4)'!C122</f>
        <v>6292.47</v>
      </c>
      <c r="F64" s="245"/>
      <c r="G64" s="245">
        <f>+'t44 (4)'!E122</f>
        <v>5588.23</v>
      </c>
      <c r="H64" s="245"/>
      <c r="I64" s="245">
        <f>+'t44 (4)'!G122</f>
        <v>6515.57</v>
      </c>
      <c r="J64" s="245"/>
      <c r="K64" s="245">
        <f>+'t44 (4)'!I122</f>
        <v>5923.56</v>
      </c>
      <c r="L64" s="226"/>
      <c r="M64" s="245">
        <f>+'t44 (4)'!K122</f>
        <v>6695.15</v>
      </c>
      <c r="N64" s="226"/>
      <c r="O64" s="245">
        <f>+'t44 (4)'!M122</f>
        <v>7314.46</v>
      </c>
      <c r="P64" s="226"/>
      <c r="Q64" s="245">
        <f>+'t44 (4)'!O122</f>
        <v>6636.2</v>
      </c>
      <c r="R64" s="226"/>
      <c r="S64" s="245">
        <f>+'t44 (4)'!Q122</f>
        <v>6866.53</v>
      </c>
      <c r="T64" s="226"/>
      <c r="U64" s="245">
        <f>+'t44 (4)'!S122</f>
        <v>7438.03</v>
      </c>
      <c r="V64" s="226"/>
      <c r="W64" s="245">
        <f>+'t44 (4)'!U122</f>
        <v>7549.69</v>
      </c>
      <c r="X64" s="226"/>
      <c r="Y64" s="245">
        <f>+'t44 (4)'!W122</f>
        <v>7023.98</v>
      </c>
      <c r="Z64" s="226"/>
      <c r="AA64" s="245">
        <f>+'t44 (4)'!Y122</f>
        <v>7346.14</v>
      </c>
      <c r="AB64" s="245"/>
      <c r="AC64" s="245">
        <f>+'t44 (4)'!AA122</f>
        <v>6786.76</v>
      </c>
      <c r="AD64" s="245"/>
      <c r="AE64" s="245">
        <f>+'t44 (4)'!AC122</f>
        <v>6857.34</v>
      </c>
      <c r="AF64" s="226"/>
      <c r="AG64" s="245">
        <f>+'t44 (4)'!AE122</f>
        <v>7412.76</v>
      </c>
      <c r="AH64" s="226"/>
      <c r="AI64" s="245">
        <f>+'t44 (4)'!AG122</f>
        <v>6106.56</v>
      </c>
      <c r="AJ64" s="226"/>
      <c r="AK64" s="245">
        <f>+'t44 (4)'!AI122</f>
        <v>7003.24</v>
      </c>
      <c r="AL64" s="226"/>
      <c r="AM64" s="245">
        <f>+'t44 (4)'!AK122</f>
        <v>7820.55</v>
      </c>
      <c r="AN64" s="226"/>
      <c r="AO64" s="245">
        <f>+'t44 (4)'!AM122</f>
        <v>7074.09</v>
      </c>
      <c r="AP64" s="226"/>
      <c r="AQ64" s="245">
        <f>+'t44 (4)'!AO122</f>
        <v>7757.68</v>
      </c>
      <c r="AR64" s="226"/>
      <c r="AS64" s="245">
        <f>+'t44 (4)'!AQ122</f>
        <v>8010.39</v>
      </c>
      <c r="AT64" s="226"/>
      <c r="AU64" s="245">
        <f>+'t44 (4)'!AS122</f>
        <v>8035.16</v>
      </c>
      <c r="AV64" s="226"/>
      <c r="AW64" s="245">
        <f>+'t44 (4)'!AU122</f>
        <v>8412.18</v>
      </c>
      <c r="AX64" s="226"/>
      <c r="AY64" s="245">
        <f>+'t44 (4)'!AW122</f>
        <v>7836.22</v>
      </c>
      <c r="AZ64" s="226"/>
      <c r="BA64" s="245">
        <f t="shared" si="1"/>
        <v>89112.93</v>
      </c>
      <c r="BB64" s="226"/>
      <c r="BC64" s="245">
        <f>+'t44 (4)'!AY122</f>
        <v>7257.93</v>
      </c>
      <c r="BD64" s="226"/>
      <c r="BE64" s="245">
        <f>+'t44 (4)'!BA122</f>
        <v>6938.23</v>
      </c>
      <c r="BF64" s="226"/>
      <c r="BG64" s="245">
        <f>+'t44 (4)'!BC122</f>
        <v>8349.91</v>
      </c>
      <c r="BH64" s="226"/>
      <c r="BI64" s="245">
        <f t="shared" si="2"/>
        <v>22546.07</v>
      </c>
      <c r="BJ64" s="226"/>
      <c r="BK64" s="245">
        <f>+'t44 (4)'!BE122</f>
        <v>6734.66</v>
      </c>
      <c r="BL64" s="226"/>
      <c r="BM64" s="245">
        <f>+'t44 (4)'!BG122</f>
        <v>8319.15</v>
      </c>
      <c r="BN64" s="226"/>
      <c r="BO64" s="245">
        <f>+'t44 (4)'!BI122</f>
        <v>8471.26</v>
      </c>
      <c r="BP64" s="226"/>
      <c r="BQ64" s="245">
        <f>+'t44 (4)'!BK122</f>
        <v>7792.71</v>
      </c>
      <c r="BR64" s="226"/>
      <c r="BS64" s="245">
        <f>+'t44 (4)'!BM122</f>
        <v>8577.06</v>
      </c>
      <c r="BT64" s="226"/>
      <c r="BU64" s="245">
        <f>+'t44 (4)'!BO122</f>
        <v>8572.0400000000009</v>
      </c>
      <c r="BV64" s="226"/>
      <c r="BW64" s="245">
        <f>+'t44 (4)'!BQ122</f>
        <v>8438.9699999999993</v>
      </c>
      <c r="BX64" s="226"/>
      <c r="BY64" s="245">
        <f>+'t44 (4)'!BS122</f>
        <v>9030.35</v>
      </c>
      <c r="BZ64" s="226"/>
      <c r="CA64" s="245">
        <f>+'t44 (4)'!BU122</f>
        <v>7783.99</v>
      </c>
      <c r="CB64" s="226"/>
      <c r="CC64" s="245">
        <f>CA64+BY64+BW64+BU64+BS64+BQ64+BO64+BM64+BK64+BG64+BE64+BC64</f>
        <v>96266.260000000009</v>
      </c>
      <c r="CD64" s="226"/>
      <c r="CE64" s="245">
        <f>+'t44 (4)'!BW122</f>
        <v>7824.56</v>
      </c>
      <c r="CF64" s="226"/>
      <c r="CG64" s="245">
        <f>+'t44 (4)'!BY122</f>
        <v>7530.84</v>
      </c>
      <c r="CH64" s="226"/>
      <c r="CI64" s="245">
        <f>+'t44 (4)'!CA122</f>
        <v>8117.99</v>
      </c>
      <c r="CJ64" s="226"/>
      <c r="CK64" s="245">
        <f t="shared" si="3"/>
        <v>23473.39</v>
      </c>
      <c r="CL64" s="226"/>
      <c r="CM64" s="204">
        <f t="shared" si="97"/>
        <v>7.8552619241728516</v>
      </c>
      <c r="CN64" s="204"/>
      <c r="CO64" s="204">
        <f t="shared" si="98"/>
        <v>22.710410988810416</v>
      </c>
      <c r="CP64" s="204"/>
      <c r="CQ64" s="204">
        <f t="shared" si="59"/>
        <v>13.769938777420855</v>
      </c>
      <c r="CR64" s="204"/>
      <c r="CS64" s="204">
        <f t="shared" si="99"/>
        <v>3.0893584263517182</v>
      </c>
      <c r="CT64" s="206"/>
      <c r="CU64" s="204">
        <f t="shared" si="100"/>
        <v>4.6016892825403444</v>
      </c>
      <c r="CV64" s="206"/>
      <c r="CW64" s="204">
        <f t="shared" si="62"/>
        <v>6.919034351134612</v>
      </c>
      <c r="CX64" s="199"/>
      <c r="CY64" s="204">
        <f t="shared" si="101"/>
        <v>6.5985051686205942</v>
      </c>
      <c r="CZ64" s="206"/>
      <c r="DA64" s="204">
        <f t="shared" si="102"/>
        <v>12.978170924761123</v>
      </c>
      <c r="DB64" s="206"/>
      <c r="DC64" s="204">
        <f t="shared" si="103"/>
        <v>7.6950482856347868</v>
      </c>
      <c r="DD64" s="206"/>
      <c r="DE64" s="204">
        <f t="shared" si="104"/>
        <v>6.4303302519706174</v>
      </c>
      <c r="DF64" s="206"/>
      <c r="DG64" s="204">
        <f t="shared" si="105"/>
        <v>19.763723700807812</v>
      </c>
      <c r="DH64" s="206"/>
      <c r="DI64" s="204">
        <f t="shared" si="106"/>
        <v>6.6712586473985036</v>
      </c>
      <c r="DJ64" s="204"/>
      <c r="DK64" s="204">
        <f t="shared" si="107"/>
        <v>6.9424880207934248</v>
      </c>
      <c r="DL64" s="207"/>
      <c r="DM64" s="204">
        <f t="shared" si="108"/>
        <v>1.1796119194906307</v>
      </c>
      <c r="DN64" s="207"/>
      <c r="DO64" s="204">
        <f t="shared" si="71"/>
        <v>12.642389609268335</v>
      </c>
      <c r="DP64" s="206"/>
      <c r="DQ64" s="204">
        <f t="shared" si="72"/>
        <v>10.285660011528574</v>
      </c>
      <c r="DR64" s="199"/>
      <c r="DS64" s="204">
        <f t="shared" si="73"/>
        <v>18.790017192042541</v>
      </c>
      <c r="DT64" s="206"/>
      <c r="DU64" s="204">
        <f t="shared" si="74"/>
        <v>8.3205145418161042</v>
      </c>
      <c r="DV64" s="206"/>
      <c r="DW64" s="204">
        <f t="shared" si="75"/>
        <v>10.158479747925163</v>
      </c>
      <c r="DX64" s="206"/>
      <c r="DY64" s="204">
        <f t="shared" si="76"/>
        <v>10.562178383227971</v>
      </c>
      <c r="DZ64" s="206"/>
      <c r="EA64" s="204">
        <f t="shared" si="77"/>
        <v>7.011518789971527</v>
      </c>
      <c r="EB64" s="206"/>
      <c r="EC64" s="204">
        <f t="shared" si="78"/>
        <v>5.0255377615380237</v>
      </c>
      <c r="ED64" s="206"/>
      <c r="EE64" s="204">
        <f t="shared" si="79"/>
        <v>7.3485113252450551</v>
      </c>
      <c r="EF64" s="206"/>
      <c r="EG64" s="204">
        <f t="shared" si="80"/>
        <v>-0.66652033761176455</v>
      </c>
      <c r="EH64" s="206"/>
      <c r="EI64" s="204">
        <f t="shared" si="86"/>
        <v>8.0272638325325154</v>
      </c>
      <c r="EJ64" s="206"/>
      <c r="EK64" s="204">
        <f t="shared" si="81"/>
        <v>7.8070469128250108</v>
      </c>
      <c r="EL64" s="206"/>
      <c r="EM64" s="204">
        <f t="shared" si="87"/>
        <v>8.5412273735520508</v>
      </c>
      <c r="EN64" s="206"/>
      <c r="EO64" s="204">
        <f t="shared" si="88"/>
        <v>-2.7775149672271904</v>
      </c>
      <c r="EP64" s="206"/>
      <c r="EQ64" s="204">
        <f t="shared" si="89"/>
        <v>4.1130006249426199</v>
      </c>
      <c r="ER64" s="206"/>
      <c r="ES64" s="204">
        <f t="shared" si="8"/>
        <v>1.206002626111607</v>
      </c>
      <c r="ET64" s="207"/>
      <c r="EU64" s="204">
        <f t="shared" si="8"/>
        <v>1.0033854275303753</v>
      </c>
      <c r="EV64" s="207"/>
      <c r="EW64" s="204">
        <f t="shared" si="8"/>
        <v>1.0930958198444263</v>
      </c>
      <c r="EX64" s="239"/>
      <c r="EY64" s="204">
        <f t="shared" si="8"/>
        <v>1.1265176570153532</v>
      </c>
      <c r="EZ64" s="239"/>
      <c r="FA64" s="204">
        <f t="shared" si="9"/>
        <v>1.139748139428588</v>
      </c>
      <c r="FB64" s="239"/>
      <c r="FC64" s="204">
        <f t="shared" si="10"/>
        <v>1.2170194013641145</v>
      </c>
      <c r="FD64" s="201"/>
      <c r="FE64" s="204">
        <f t="shared" si="11"/>
        <v>1.1856572097767977</v>
      </c>
      <c r="FF64" s="207"/>
      <c r="FG64" s="204">
        <f t="shared" si="12"/>
        <v>1.1909414223012382</v>
      </c>
      <c r="FH64" s="176"/>
      <c r="FI64" s="204">
        <f t="shared" si="13"/>
        <v>1.1988672109528205</v>
      </c>
      <c r="FJ64" s="176"/>
      <c r="FK64" s="204">
        <f t="shared" si="14"/>
        <v>1.3102664285263406</v>
      </c>
      <c r="FL64" s="176"/>
      <c r="FM64" s="204">
        <f t="shared" si="15"/>
        <v>1.2793393518584562</v>
      </c>
      <c r="FN64" s="176"/>
      <c r="FO64" s="204">
        <f t="shared" si="16"/>
        <v>1.2238658064757957</v>
      </c>
      <c r="FP64" s="221"/>
      <c r="FQ64" s="204">
        <f t="shared" si="17"/>
        <v>1.1907162414293813</v>
      </c>
      <c r="FR64" s="221"/>
      <c r="FS64" s="204">
        <f t="shared" si="18"/>
        <v>1.0717724017683565</v>
      </c>
      <c r="FT64" s="221"/>
      <c r="FU64" s="204">
        <f t="shared" si="19"/>
        <v>1.1500918712930572</v>
      </c>
      <c r="FV64" s="176"/>
      <c r="FW64" s="204">
        <f t="shared" si="20"/>
        <v>1.1577207238947655</v>
      </c>
      <c r="FX64" s="176"/>
      <c r="FY64" s="204">
        <f t="shared" si="21"/>
        <v>1.2231800661502201</v>
      </c>
      <c r="FZ64" s="239"/>
      <c r="GA64" s="204">
        <f t="shared" si="22"/>
        <v>1.2216496144747322</v>
      </c>
      <c r="GC64" s="204">
        <f t="shared" si="23"/>
        <v>1.2256708339977282</v>
      </c>
      <c r="GE64" s="204">
        <f t="shared" si="24"/>
        <v>1.2127951495999287</v>
      </c>
      <c r="GG64" s="204">
        <f t="shared" si="25"/>
        <v>1.190270536316433</v>
      </c>
      <c r="GI64" s="204">
        <f t="shared" si="26"/>
        <v>1.2795691995575544</v>
      </c>
      <c r="GK64" s="204">
        <f t="shared" si="27"/>
        <v>1.2810837315651677</v>
      </c>
      <c r="GM64" s="204">
        <f t="shared" si="28"/>
        <v>1.2113600130946569</v>
      </c>
      <c r="GO64" s="391">
        <f>(CC64/CC$5)*100</f>
        <v>1.2020699111962609</v>
      </c>
      <c r="GP64" s="383" t="e">
        <f>(CD64/CD$5)*100</f>
        <v>#DIV/0!</v>
      </c>
      <c r="GQ64" s="383">
        <f>(CE64/CE$5)*100</f>
        <v>1.1991451675433333</v>
      </c>
      <c r="GR64" s="383" t="e">
        <f>(CF64/CF$5)*100</f>
        <v>#DIV/0!</v>
      </c>
      <c r="GS64" s="391">
        <f>(CG64/CG$5)*100</f>
        <v>1.1699196229034832</v>
      </c>
      <c r="GT64" s="383" t="e">
        <f t="shared" si="30"/>
        <v>#DIV/0!</v>
      </c>
      <c r="GU64" s="391">
        <f>(CI64/CI$5)*100</f>
        <v>1.1645805710135797</v>
      </c>
      <c r="GW64" s="391">
        <f>(CK64/CK$5)*100</f>
        <v>1.1776195952966013</v>
      </c>
    </row>
    <row r="65" spans="1:205" ht="17.25" customHeight="1" x14ac:dyDescent="0.45">
      <c r="A65" s="222"/>
      <c r="B65" s="219"/>
      <c r="C65" s="219" t="s">
        <v>50</v>
      </c>
      <c r="D65" s="223"/>
      <c r="E65" s="224">
        <f>+'t44 (4)'!B122</f>
        <v>48110</v>
      </c>
      <c r="F65" s="224"/>
      <c r="G65" s="224">
        <f>+'t44 (4)'!D122</f>
        <v>43915</v>
      </c>
      <c r="H65" s="224"/>
      <c r="I65" s="224">
        <f>+'t44 (4)'!F122</f>
        <v>50656</v>
      </c>
      <c r="J65" s="224"/>
      <c r="K65" s="224">
        <f>+'t44 (4)'!H122</f>
        <v>45932</v>
      </c>
      <c r="L65" s="225"/>
      <c r="M65" s="224">
        <f>+'t44 (4)'!J122</f>
        <v>51925</v>
      </c>
      <c r="N65" s="225"/>
      <c r="O65" s="224">
        <f>+'t44 (4)'!L122</f>
        <v>56669</v>
      </c>
      <c r="P65" s="226"/>
      <c r="Q65" s="224">
        <f>+'t44 (4)'!N122</f>
        <v>56351</v>
      </c>
      <c r="R65" s="226"/>
      <c r="S65" s="224">
        <f>+'t44 (4)'!P122</f>
        <v>52068</v>
      </c>
      <c r="T65" s="226"/>
      <c r="U65" s="224">
        <f>+'t44 (4)'!R122</f>
        <v>52937</v>
      </c>
      <c r="V65" s="226"/>
      <c r="W65" s="224">
        <f>+'t44 (4)'!T122</f>
        <v>54670</v>
      </c>
      <c r="X65" s="226"/>
      <c r="Y65" s="224">
        <f>+'t44 (4)'!V122</f>
        <v>51910</v>
      </c>
      <c r="Z65" s="226"/>
      <c r="AA65" s="224">
        <f>+'t44 (4)'!X122</f>
        <v>56931</v>
      </c>
      <c r="AB65" s="224"/>
      <c r="AC65" s="224">
        <f>+'t44 (4)'!Z122</f>
        <v>52025</v>
      </c>
      <c r="AD65" s="224"/>
      <c r="AE65" s="224">
        <f>+'t44 (4)'!AB122</f>
        <v>53116</v>
      </c>
      <c r="AF65" s="226"/>
      <c r="AG65" s="224">
        <f>+'t44 (4)'!AD122</f>
        <v>58065</v>
      </c>
      <c r="AH65" s="226"/>
      <c r="AI65" s="224">
        <f>+'t44 (4)'!AF122</f>
        <v>47738</v>
      </c>
      <c r="AJ65" s="226"/>
      <c r="AK65" s="224">
        <f>+'t44 (4)'!AH122</f>
        <v>54233</v>
      </c>
      <c r="AL65" s="226"/>
      <c r="AM65" s="224">
        <f>+'t44 (4)'!AJ122</f>
        <v>59151</v>
      </c>
      <c r="AN65" s="226"/>
      <c r="AO65" s="224">
        <f>+'t44 (4)'!AL122</f>
        <v>54749</v>
      </c>
      <c r="AP65" s="226"/>
      <c r="AQ65" s="224">
        <f>+'t44 (4)'!AN122</f>
        <v>60625</v>
      </c>
      <c r="AR65" s="226"/>
      <c r="AS65" s="224">
        <f>+'t44 (4)'!AP122</f>
        <v>62346</v>
      </c>
      <c r="AT65" s="226"/>
      <c r="AU65" s="224">
        <f>+'t44 (4)'!AR122</f>
        <v>62951</v>
      </c>
      <c r="AV65" s="226"/>
      <c r="AW65" s="224">
        <f>+'t44 (4)'!AT122</f>
        <v>65302</v>
      </c>
      <c r="AX65" s="226"/>
      <c r="AY65" s="224">
        <f>+'t44 (4)'!AV122</f>
        <v>61935</v>
      </c>
      <c r="AZ65" s="226"/>
      <c r="BA65" s="224">
        <f t="shared" si="1"/>
        <v>692236</v>
      </c>
      <c r="BB65" s="226"/>
      <c r="BC65" s="224">
        <f>+'t44 (4)'!AX122</f>
        <v>55826</v>
      </c>
      <c r="BD65" s="226"/>
      <c r="BE65" s="224">
        <f>+'t44 (4)'!AZ122</f>
        <v>55851</v>
      </c>
      <c r="BF65" s="226"/>
      <c r="BG65" s="224">
        <f>+'t44 (4)'!BB122</f>
        <v>66139</v>
      </c>
      <c r="BH65" s="226"/>
      <c r="BI65" s="224">
        <f t="shared" si="2"/>
        <v>177816</v>
      </c>
      <c r="BJ65" s="226"/>
      <c r="BK65" s="224">
        <f>+'t44 (4)'!BD122</f>
        <v>51056</v>
      </c>
      <c r="BL65" s="226"/>
      <c r="BM65" s="224">
        <f>+'t44 (4)'!BF122</f>
        <v>64709</v>
      </c>
      <c r="BN65" s="226"/>
      <c r="BO65" s="224">
        <f>+'t44 (4)'!BH122</f>
        <v>65735</v>
      </c>
      <c r="BP65" s="226"/>
      <c r="BQ65" s="224">
        <f>+'t44 (4)'!BJ122</f>
        <v>61083</v>
      </c>
      <c r="BR65" s="226"/>
      <c r="BS65" s="224">
        <f>+'t44 (4)'!BL122</f>
        <v>67684</v>
      </c>
      <c r="BT65" s="226"/>
      <c r="BU65" s="224">
        <f>+'t44 (4)'!BN122</f>
        <v>67398</v>
      </c>
      <c r="BV65" s="226"/>
      <c r="BW65" s="224">
        <f>+'t44 (4)'!BP122</f>
        <v>66875</v>
      </c>
      <c r="BX65" s="226"/>
      <c r="BY65" s="224">
        <f>+'t44 (4)'!BR122</f>
        <v>71729</v>
      </c>
      <c r="BZ65" s="226"/>
      <c r="CA65" s="224">
        <f>+'t44 (4)'!BT122</f>
        <v>64295</v>
      </c>
      <c r="CB65" s="226"/>
      <c r="CC65" s="224">
        <f>CA65+BY65+BW65+BU65+BS65+BQ65+BO65+BM65+BK65+BG65+BE65+BC65</f>
        <v>758380</v>
      </c>
      <c r="CD65" s="226"/>
      <c r="CE65" s="224">
        <f>+'t44 (4)'!BV122</f>
        <v>65764</v>
      </c>
      <c r="CF65" s="226"/>
      <c r="CG65" s="224">
        <f>+'t44 (4)'!BX122</f>
        <v>64928</v>
      </c>
      <c r="CH65" s="226"/>
      <c r="CI65" s="224">
        <f>+'t44 (4)'!BZ122</f>
        <v>71187</v>
      </c>
      <c r="CJ65" s="226"/>
      <c r="CK65" s="224">
        <f t="shared" si="3"/>
        <v>201879</v>
      </c>
      <c r="CL65" s="226"/>
      <c r="CM65" s="227">
        <f t="shared" si="97"/>
        <v>8.1376013302847596</v>
      </c>
      <c r="CN65" s="227"/>
      <c r="CO65" s="227">
        <f t="shared" si="98"/>
        <v>20.951838779460317</v>
      </c>
      <c r="CP65" s="227"/>
      <c r="CQ65" s="227">
        <f t="shared" si="59"/>
        <v>14.626105495893871</v>
      </c>
      <c r="CR65" s="227"/>
      <c r="CS65" s="227">
        <f t="shared" si="99"/>
        <v>3.9318993294435334</v>
      </c>
      <c r="CT65" s="228"/>
      <c r="CU65" s="227">
        <f t="shared" si="100"/>
        <v>4.4448724121328942</v>
      </c>
      <c r="CV65" s="228"/>
      <c r="CW65" s="227">
        <f t="shared" si="62"/>
        <v>4.3798196544848178</v>
      </c>
      <c r="CX65" s="216"/>
      <c r="CY65" s="227">
        <f t="shared" si="101"/>
        <v>-2.842895423328784</v>
      </c>
      <c r="CZ65" s="206"/>
      <c r="DA65" s="227">
        <f t="shared" si="102"/>
        <v>16.434278251517242</v>
      </c>
      <c r="DB65" s="206"/>
      <c r="DC65" s="227">
        <f t="shared" si="103"/>
        <v>17.773957723331502</v>
      </c>
      <c r="DD65" s="206"/>
      <c r="DE65" s="227">
        <f t="shared" si="104"/>
        <v>15.147247119078111</v>
      </c>
      <c r="DF65" s="206"/>
      <c r="DG65" s="227">
        <f t="shared" si="105"/>
        <v>25.79849739934501</v>
      </c>
      <c r="DH65" s="206"/>
      <c r="DI65" s="227">
        <f t="shared" si="106"/>
        <v>8.7895873952679615</v>
      </c>
      <c r="DJ65" s="227"/>
      <c r="DK65" s="227">
        <f t="shared" si="107"/>
        <v>7.3061028351753876</v>
      </c>
      <c r="DL65" s="229"/>
      <c r="DM65" s="227">
        <f t="shared" si="108"/>
        <v>5.1491076135251168</v>
      </c>
      <c r="DN65" s="229"/>
      <c r="DO65" s="227">
        <f t="shared" si="71"/>
        <v>13.905106346335995</v>
      </c>
      <c r="DP65" s="206"/>
      <c r="DQ65" s="227">
        <f t="shared" si="72"/>
        <v>6.9504378063597105</v>
      </c>
      <c r="DR65" s="199"/>
      <c r="DS65" s="227">
        <f t="shared" si="73"/>
        <v>19.316652222816376</v>
      </c>
      <c r="DT65" s="206"/>
      <c r="DU65" s="227">
        <f t="shared" si="74"/>
        <v>11.130834643539412</v>
      </c>
      <c r="DV65" s="206"/>
      <c r="DW65" s="227">
        <f t="shared" si="75"/>
        <v>11.569161080567692</v>
      </c>
      <c r="DX65" s="206"/>
      <c r="DY65" s="227">
        <f t="shared" si="76"/>
        <v>11.643711340206186</v>
      </c>
      <c r="DZ65" s="206"/>
      <c r="EA65" s="227">
        <f t="shared" si="77"/>
        <v>8.1031662015205406</v>
      </c>
      <c r="EB65" s="206"/>
      <c r="EC65" s="227">
        <f t="shared" si="78"/>
        <v>6.23341964384998</v>
      </c>
      <c r="ED65" s="206"/>
      <c r="EE65" s="227">
        <f t="shared" si="79"/>
        <v>9.8419650240421319</v>
      </c>
      <c r="EF65" s="206"/>
      <c r="EG65" s="227">
        <f t="shared" si="80"/>
        <v>3.8104464357794354</v>
      </c>
      <c r="EH65" s="206"/>
      <c r="EI65" s="227">
        <f t="shared" si="86"/>
        <v>9.5551228193852857</v>
      </c>
      <c r="EJ65" s="206"/>
      <c r="EK65" s="227">
        <f t="shared" si="81"/>
        <v>17.801741124207361</v>
      </c>
      <c r="EL65" s="206"/>
      <c r="EM65" s="227">
        <f t="shared" si="87"/>
        <v>16.252170954862045</v>
      </c>
      <c r="EN65" s="206"/>
      <c r="EO65" s="227">
        <f t="shared" si="88"/>
        <v>7.6324105293397171</v>
      </c>
      <c r="EP65" s="206"/>
      <c r="EQ65" s="227">
        <f t="shared" si="89"/>
        <v>13.532528006478618</v>
      </c>
      <c r="ER65" s="206"/>
      <c r="ES65" s="227">
        <f t="shared" si="8"/>
        <v>9.2448070395087427</v>
      </c>
      <c r="ET65" s="229"/>
      <c r="EU65" s="227">
        <f t="shared" si="8"/>
        <v>7.7720836896965002</v>
      </c>
      <c r="EV65" s="229"/>
      <c r="EW65" s="227">
        <f t="shared" si="8"/>
        <v>8.5623450346789358</v>
      </c>
      <c r="EX65" s="230"/>
      <c r="EY65" s="227">
        <f t="shared" si="8"/>
        <v>8.8065457328838033</v>
      </c>
      <c r="EZ65" s="230"/>
      <c r="FA65" s="227">
        <f t="shared" si="9"/>
        <v>8.8261948534721935</v>
      </c>
      <c r="FB65" s="230"/>
      <c r="FC65" s="227">
        <f t="shared" si="10"/>
        <v>9.2049682707851392</v>
      </c>
      <c r="FD65" s="219"/>
      <c r="FE65" s="227">
        <f t="shared" si="11"/>
        <v>9.1762398524856064</v>
      </c>
      <c r="FF65" s="229"/>
      <c r="FG65" s="227">
        <f t="shared" si="12"/>
        <v>9.3070123705814822</v>
      </c>
      <c r="FH65" s="176"/>
      <c r="FI65" s="227">
        <f t="shared" si="13"/>
        <v>9.3309533161387339</v>
      </c>
      <c r="FJ65" s="176"/>
      <c r="FK65" s="227">
        <f t="shared" si="14"/>
        <v>10.265207157313814</v>
      </c>
      <c r="FL65" s="176"/>
      <c r="FM65" s="227">
        <f t="shared" si="15"/>
        <v>9.9312447373999255</v>
      </c>
      <c r="FN65" s="176"/>
      <c r="FO65" s="227">
        <f t="shared" si="16"/>
        <v>9.673047556612552</v>
      </c>
      <c r="FP65" s="221"/>
      <c r="FQ65" s="227"/>
      <c r="FR65" s="221"/>
      <c r="FS65" s="227"/>
      <c r="FT65" s="221"/>
      <c r="FU65" s="227"/>
      <c r="FV65" s="176"/>
      <c r="FW65" s="227"/>
      <c r="FX65" s="176"/>
      <c r="FY65" s="227"/>
      <c r="FZ65" s="239"/>
      <c r="GA65" s="227"/>
      <c r="GC65" s="227"/>
      <c r="GE65" s="227"/>
      <c r="GG65" s="227"/>
      <c r="GI65" s="227"/>
      <c r="GK65" s="227"/>
      <c r="GM65" s="227"/>
      <c r="GO65" s="383"/>
      <c r="GP65" s="383"/>
      <c r="GQ65" s="383"/>
      <c r="GR65" s="383"/>
      <c r="GS65" s="383"/>
      <c r="GT65" s="383"/>
      <c r="GU65" s="383"/>
      <c r="GW65" s="383"/>
    </row>
    <row r="66" spans="1:205" ht="17.25" customHeight="1" x14ac:dyDescent="0.45">
      <c r="A66" s="222"/>
      <c r="B66" s="219"/>
      <c r="C66" s="219" t="s">
        <v>51</v>
      </c>
      <c r="D66" s="223"/>
      <c r="E66" s="224">
        <f>(E64/E65)*1000000</f>
        <v>130793.39014757847</v>
      </c>
      <c r="F66" s="224"/>
      <c r="G66" s="224">
        <f>(G64/G65)*1000000</f>
        <v>127251.05317089833</v>
      </c>
      <c r="H66" s="224"/>
      <c r="I66" s="224">
        <f>(I64/I65)*1000000</f>
        <v>128623.8550221099</v>
      </c>
      <c r="J66" s="224"/>
      <c r="K66" s="224">
        <f>(K64/K65)*1000000</f>
        <v>128963.68544805364</v>
      </c>
      <c r="L66" s="225"/>
      <c r="M66" s="224">
        <f>(M64/M65)*1000000</f>
        <v>128938.85411651421</v>
      </c>
      <c r="N66" s="225"/>
      <c r="O66" s="224">
        <f>(O64/O65)*1000000</f>
        <v>129073.39109566077</v>
      </c>
      <c r="P66" s="226"/>
      <c r="Q66" s="224">
        <f>(Q64/Q65)*1000000</f>
        <v>117765.43450870438</v>
      </c>
      <c r="R66" s="226"/>
      <c r="S66" s="224">
        <f>(S64/S65)*1000000</f>
        <v>131876.20035338405</v>
      </c>
      <c r="T66" s="226"/>
      <c r="U66" s="224">
        <f>(U64/U65)*1000000</f>
        <v>140507.20667963807</v>
      </c>
      <c r="V66" s="226"/>
      <c r="W66" s="224">
        <f>(W64/W65)*1000000</f>
        <v>138095.6648984818</v>
      </c>
      <c r="X66" s="226"/>
      <c r="Y66" s="224">
        <f>(Y64/Y65)*1000000</f>
        <v>135310.73010980544</v>
      </c>
      <c r="Z66" s="226"/>
      <c r="AA66" s="224">
        <f>(AA64/AA65)*1000000</f>
        <v>129035.85041541516</v>
      </c>
      <c r="AB66" s="224"/>
      <c r="AC66" s="224">
        <f>(AC64/AC65)*1000000</f>
        <v>130451.89812590102</v>
      </c>
      <c r="AD66" s="224"/>
      <c r="AE66" s="224">
        <f>(AE64/AE65)*1000000</f>
        <v>129101.21244069583</v>
      </c>
      <c r="AF66" s="226"/>
      <c r="AG66" s="224">
        <f>(AG64/AG65)*1000000</f>
        <v>127663.13614053218</v>
      </c>
      <c r="AH66" s="226"/>
      <c r="AI66" s="224">
        <f>(AI64/AI65)*1000000</f>
        <v>127918.22028572627</v>
      </c>
      <c r="AJ66" s="226"/>
      <c r="AK66" s="224">
        <f>(AK64/AK65)*1000000</f>
        <v>129132.44703409362</v>
      </c>
      <c r="AL66" s="224" t="e">
        <f t="shared" ref="AL66:BL66" si="110">(AL64/AL65)*1000000</f>
        <v>#DIV/0!</v>
      </c>
      <c r="AM66" s="224">
        <f>(AM64/AM65)*1000000</f>
        <v>132213.31845615458</v>
      </c>
      <c r="AN66" s="224" t="e">
        <f t="shared" si="110"/>
        <v>#DIV/0!</v>
      </c>
      <c r="AO66" s="224">
        <f>(AO64/AO65)*1000000</f>
        <v>129209.4832782334</v>
      </c>
      <c r="AP66" s="224" t="e">
        <f t="shared" si="110"/>
        <v>#DIV/0!</v>
      </c>
      <c r="AQ66" s="224">
        <f>(AQ64/AQ65)*1000000</f>
        <v>127961.7319587629</v>
      </c>
      <c r="AR66" s="224" t="e">
        <f t="shared" si="110"/>
        <v>#DIV/0!</v>
      </c>
      <c r="AS66" s="224">
        <f>(AS64/AS65)*1000000</f>
        <v>128482.82167260131</v>
      </c>
      <c r="AT66" s="224" t="e">
        <f t="shared" si="110"/>
        <v>#DIV/0!</v>
      </c>
      <c r="AU66" s="224">
        <f>(AU64/AU65)*1000000</f>
        <v>127641.49894362281</v>
      </c>
      <c r="AV66" s="224" t="e">
        <f t="shared" si="110"/>
        <v>#DIV/0!</v>
      </c>
      <c r="AW66" s="224">
        <f>(AW64/AW65)*1000000</f>
        <v>128819.63798964809</v>
      </c>
      <c r="AX66" s="224" t="e">
        <f t="shared" si="110"/>
        <v>#DIV/0!</v>
      </c>
      <c r="AY66" s="224">
        <f>(AY64/AY65)*1000000</f>
        <v>126523.29054654074</v>
      </c>
      <c r="AZ66" s="224"/>
      <c r="BA66" s="224">
        <f>(BA64/BA65)*1000000</f>
        <v>128732.00758122953</v>
      </c>
      <c r="BB66" s="224" t="e">
        <f t="shared" si="110"/>
        <v>#DIV/0!</v>
      </c>
      <c r="BC66" s="224">
        <f>(BC64/BC65)*1000000</f>
        <v>130009.85204026799</v>
      </c>
      <c r="BD66" s="224" t="e">
        <f t="shared" si="110"/>
        <v>#DIV/0!</v>
      </c>
      <c r="BE66" s="224">
        <f>(BE64/BE65)*1000000</f>
        <v>124227.49816475979</v>
      </c>
      <c r="BF66" s="224" t="e">
        <f t="shared" si="110"/>
        <v>#DIV/0!</v>
      </c>
      <c r="BG66" s="224">
        <f>(BG64/BG65)*1000000</f>
        <v>126247.90214548148</v>
      </c>
      <c r="BH66" s="224"/>
      <c r="BI66" s="224">
        <f>(BI64/BI65)*1000000</f>
        <v>126794.3829576641</v>
      </c>
      <c r="BJ66" s="224" t="e">
        <f t="shared" si="110"/>
        <v>#DIV/0!</v>
      </c>
      <c r="BK66" s="224">
        <f>(BK64/BK65)*1000000</f>
        <v>131907.31745534315</v>
      </c>
      <c r="BL66" s="224" t="e">
        <f t="shared" si="110"/>
        <v>#DIV/0!</v>
      </c>
      <c r="BM66" s="224">
        <f>(BM64/BM65)*1000000</f>
        <v>128562.48744378678</v>
      </c>
      <c r="BN66" s="226"/>
      <c r="BO66" s="224">
        <f>(BO64/BO65)*1000000</f>
        <v>128869.85624096752</v>
      </c>
      <c r="BP66" s="226"/>
      <c r="BQ66" s="224">
        <f>(BQ64/BQ65)*1000000</f>
        <v>127575.75757575757</v>
      </c>
      <c r="BR66" s="226"/>
      <c r="BS66" s="224">
        <f>(BS64/BS65)*1000000</f>
        <v>126722.12044205425</v>
      </c>
      <c r="BT66" s="226"/>
      <c r="BU66" s="224">
        <f>(BU64/BU65)*1000000</f>
        <v>127185.37642066533</v>
      </c>
      <c r="BV66" s="226"/>
      <c r="BW66" s="224">
        <f>(BW64/BW65)*1000000</f>
        <v>126190.20560747663</v>
      </c>
      <c r="BX66" s="226"/>
      <c r="BY66" s="224">
        <f>(BY64/BY65)*1000000</f>
        <v>125895.3840148336</v>
      </c>
      <c r="BZ66" s="226"/>
      <c r="CA66" s="224">
        <f>(CA64/CA65)*1000000</f>
        <v>121066.80146201105</v>
      </c>
      <c r="CB66" s="226"/>
      <c r="CC66" s="224">
        <f>(CC64/CC65)*1000000</f>
        <v>126936.70719164534</v>
      </c>
      <c r="CD66" s="226"/>
      <c r="CE66" s="224">
        <f>(CE64/CE65)*1000000</f>
        <v>118979.38081625206</v>
      </c>
      <c r="CF66" s="226"/>
      <c r="CG66" s="224">
        <f>(CG64/CG65)*1000000</f>
        <v>115987.55544603254</v>
      </c>
      <c r="CH66" s="226"/>
      <c r="CI66" s="224">
        <f>(CI64/CI65)*1000000</f>
        <v>114037.53494317783</v>
      </c>
      <c r="CJ66" s="226"/>
      <c r="CK66" s="224">
        <f>(CK64/CK65)*1000000</f>
        <v>116274.55059713987</v>
      </c>
      <c r="CL66" s="226"/>
      <c r="CM66" s="227">
        <f t="shared" si="97"/>
        <v>-0.26109272134633432</v>
      </c>
      <c r="CN66" s="227"/>
      <c r="CO66" s="227">
        <f t="shared" si="98"/>
        <v>1.4539441707509759</v>
      </c>
      <c r="CP66" s="227"/>
      <c r="CQ66" s="227">
        <f t="shared" si="59"/>
        <v>-0.74692123122307441</v>
      </c>
      <c r="CR66" s="227"/>
      <c r="CS66" s="227">
        <f t="shared" si="99"/>
        <v>-0.81066631951091095</v>
      </c>
      <c r="CT66" s="228"/>
      <c r="CU66" s="227">
        <f t="shared" si="100"/>
        <v>0.15014319687103317</v>
      </c>
      <c r="CV66" s="228"/>
      <c r="CW66" s="227">
        <f t="shared" si="62"/>
        <v>2.4326682159971247</v>
      </c>
      <c r="CX66" s="216"/>
      <c r="CY66" s="227">
        <f t="shared" si="101"/>
        <v>9.7176636058547103</v>
      </c>
      <c r="CZ66" s="206"/>
      <c r="DA66" s="227">
        <f t="shared" si="102"/>
        <v>-2.9682902480748452</v>
      </c>
      <c r="DB66" s="206"/>
      <c r="DC66" s="227">
        <f t="shared" si="103"/>
        <v>-8.5578421855989397</v>
      </c>
      <c r="DD66" s="206"/>
      <c r="DE66" s="227">
        <f t="shared" si="104"/>
        <v>-7.5702347083408945</v>
      </c>
      <c r="DF66" s="206"/>
      <c r="DG66" s="227">
        <f t="shared" si="105"/>
        <v>-4.7971747066103294</v>
      </c>
      <c r="DH66" s="206"/>
      <c r="DI66" s="227">
        <f t="shared" si="106"/>
        <v>-1.9471796874942493</v>
      </c>
      <c r="DJ66" s="227"/>
      <c r="DK66" s="227">
        <f t="shared" si="107"/>
        <v>-0.33885753445028755</v>
      </c>
      <c r="DL66" s="229"/>
      <c r="DM66" s="227">
        <f t="shared" si="108"/>
        <v>-3.7751111579799046</v>
      </c>
      <c r="DN66" s="229"/>
      <c r="DO66" s="227">
        <f t="shared" si="71"/>
        <v>-1.1085690339714072</v>
      </c>
      <c r="DP66" s="206"/>
      <c r="DQ66" s="227">
        <f t="shared" si="72"/>
        <v>3.1184745696950511</v>
      </c>
      <c r="DR66" s="199"/>
      <c r="DS66" s="227">
        <f t="shared" si="73"/>
        <v>-0.44137596970988957</v>
      </c>
      <c r="DT66" s="206"/>
      <c r="DU66" s="227">
        <f t="shared" si="74"/>
        <v>-2.5288391927745457</v>
      </c>
      <c r="DV66" s="206"/>
      <c r="DW66" s="227">
        <f t="shared" si="75"/>
        <v>-1.2644007707683813</v>
      </c>
      <c r="DX66" s="206"/>
      <c r="DY66" s="227">
        <f t="shared" si="76"/>
        <v>-0.96873611956747041</v>
      </c>
      <c r="DZ66" s="206"/>
      <c r="EA66" s="227">
        <f t="shared" si="77"/>
        <v>-1.0098200172176441</v>
      </c>
      <c r="EB66" s="206"/>
      <c r="EC66" s="227">
        <f t="shared" si="78"/>
        <v>-1.1370074373595274</v>
      </c>
      <c r="ED66" s="206"/>
      <c r="EE66" s="227">
        <f t="shared" si="79"/>
        <v>-2.2700374107940569</v>
      </c>
      <c r="EF66" s="206"/>
      <c r="EG66" s="227">
        <f t="shared" si="80"/>
        <v>-4.3126360853874228</v>
      </c>
      <c r="EH66" s="206"/>
      <c r="EI66" s="227">
        <f t="shared" si="86"/>
        <v>-1.3946029610789279</v>
      </c>
      <c r="EJ66" s="206"/>
      <c r="EK66" s="227">
        <f t="shared" si="81"/>
        <v>-8.484334879943912</v>
      </c>
      <c r="EL66" s="206"/>
      <c r="EM66" s="227">
        <f t="shared" si="87"/>
        <v>-6.6329458778915606</v>
      </c>
      <c r="EN66" s="206"/>
      <c r="EO66" s="227">
        <f t="shared" si="88"/>
        <v>-9.6717386941076118</v>
      </c>
      <c r="EP66" s="206"/>
      <c r="EQ66" s="227">
        <f t="shared" si="89"/>
        <v>-8.2967652944348043</v>
      </c>
      <c r="ER66" s="206"/>
      <c r="ES66" s="227">
        <f t="shared" si="8"/>
        <v>23.181213380328824</v>
      </c>
      <c r="ET66" s="229"/>
      <c r="EU66" s="227">
        <f t="shared" si="8"/>
        <v>18.890455371834761</v>
      </c>
      <c r="EV66" s="229"/>
      <c r="EW66" s="227">
        <f t="shared" si="8"/>
        <v>18.825382241357559</v>
      </c>
      <c r="EX66" s="230"/>
      <c r="EY66" s="227">
        <f t="shared" si="8"/>
        <v>23.597923185205776</v>
      </c>
      <c r="EZ66" s="230"/>
      <c r="FA66" s="227">
        <f t="shared" si="9"/>
        <v>21.01576787986259</v>
      </c>
      <c r="FB66" s="230"/>
      <c r="FC66" s="227">
        <f t="shared" si="10"/>
        <v>20.574789967441198</v>
      </c>
      <c r="FD66" s="219"/>
      <c r="FE66" s="227">
        <f t="shared" si="11"/>
        <v>21.656234995649193</v>
      </c>
      <c r="FF66" s="229"/>
      <c r="FG66" s="227">
        <f t="shared" si="12"/>
        <v>19.644394594659598</v>
      </c>
      <c r="FH66" s="176"/>
      <c r="FI66" s="227">
        <f t="shared" si="13"/>
        <v>19.229256262676365</v>
      </c>
      <c r="FJ66" s="176"/>
      <c r="FK66" s="227">
        <f t="shared" si="14"/>
        <v>20.814068537852307</v>
      </c>
      <c r="FL66" s="176"/>
      <c r="FM66" s="227">
        <f t="shared" si="15"/>
        <v>19.59112051481511</v>
      </c>
      <c r="FN66" s="176"/>
      <c r="FO66" s="227">
        <f t="shared" si="16"/>
        <v>19.76048771253404</v>
      </c>
      <c r="FP66" s="221"/>
      <c r="FQ66" s="227"/>
      <c r="FR66" s="221"/>
      <c r="FS66" s="227"/>
      <c r="FT66" s="221"/>
      <c r="FU66" s="227"/>
      <c r="FV66" s="176"/>
      <c r="FW66" s="227"/>
      <c r="FX66" s="176"/>
      <c r="FY66" s="227"/>
      <c r="FZ66" s="239"/>
      <c r="GA66" s="227"/>
      <c r="GC66" s="227"/>
      <c r="GE66" s="227"/>
      <c r="GG66" s="227"/>
      <c r="GI66" s="227"/>
      <c r="GK66" s="227"/>
      <c r="GM66" s="227"/>
      <c r="GO66" s="383"/>
      <c r="GP66" s="383"/>
      <c r="GQ66" s="383"/>
      <c r="GR66" s="383"/>
      <c r="GS66" s="383"/>
      <c r="GT66" s="383"/>
      <c r="GU66" s="383"/>
      <c r="GW66" s="383"/>
    </row>
    <row r="67" spans="1:205" ht="17.25" customHeight="1" x14ac:dyDescent="0.45">
      <c r="A67" s="248"/>
      <c r="B67" s="219" t="s">
        <v>1019</v>
      </c>
      <c r="C67" s="219"/>
      <c r="D67" s="223"/>
      <c r="E67" s="245">
        <f>+'t44 (4)'!C125</f>
        <v>14536.289999999999</v>
      </c>
      <c r="F67" s="245"/>
      <c r="G67" s="245">
        <f>+'t44 (4)'!E125</f>
        <v>13452.259999999998</v>
      </c>
      <c r="H67" s="224"/>
      <c r="I67" s="245">
        <f>+'t44 (4)'!G125</f>
        <v>16359.1</v>
      </c>
      <c r="J67" s="224"/>
      <c r="K67" s="245">
        <f>+'t44 (4)'!I125</f>
        <v>14225.03</v>
      </c>
      <c r="L67" s="225"/>
      <c r="M67" s="245">
        <f>+'t44 (4)'!K125</f>
        <v>15128.97</v>
      </c>
      <c r="N67" s="225"/>
      <c r="O67" s="245">
        <f>+'t44 (4)'!M125</f>
        <v>15096.39</v>
      </c>
      <c r="P67" s="226"/>
      <c r="Q67" s="245">
        <f>+'t44 (4)'!O125</f>
        <v>15670.69</v>
      </c>
      <c r="R67" s="226"/>
      <c r="S67" s="245">
        <f>+'t44 (4)'!Q125</f>
        <v>14592.67</v>
      </c>
      <c r="T67" s="226"/>
      <c r="U67" s="245">
        <f>+'t44 (4)'!S125</f>
        <v>15981.800000000001</v>
      </c>
      <c r="V67" s="226"/>
      <c r="W67" s="245">
        <f>+'t44 (4)'!U125</f>
        <v>16422.400000000001</v>
      </c>
      <c r="X67" s="226"/>
      <c r="Y67" s="245">
        <f>+'t44 (4)'!W125</f>
        <v>15855.910000000002</v>
      </c>
      <c r="Z67" s="226"/>
      <c r="AA67" s="245">
        <f>+'t44 (4)'!Y125</f>
        <v>16611.629999999997</v>
      </c>
      <c r="AB67" s="224"/>
      <c r="AC67" s="245">
        <f>+'t44 (4)'!AA125</f>
        <v>14536.64</v>
      </c>
      <c r="AD67" s="224"/>
      <c r="AE67" s="245">
        <f>+'t44 (4)'!AC125</f>
        <v>15282.34</v>
      </c>
      <c r="AF67" s="226"/>
      <c r="AG67" s="245">
        <f>+'t44 (4)'!AE125</f>
        <v>18492.310000000005</v>
      </c>
      <c r="AH67" s="226"/>
      <c r="AI67" s="245">
        <f>+'t44 (4)'!AG125</f>
        <v>15209.369999999999</v>
      </c>
      <c r="AJ67" s="226"/>
      <c r="AK67" s="245">
        <f>+'t44 (4)'!AI125</f>
        <v>17150.77</v>
      </c>
      <c r="AL67" s="226"/>
      <c r="AM67" s="245">
        <f>+'t44 (4)'!AK125</f>
        <v>15874.339999999998</v>
      </c>
      <c r="AN67" s="226"/>
      <c r="AO67" s="245">
        <f>+'t44 (4)'!AM125</f>
        <v>15377.4</v>
      </c>
      <c r="AP67" s="226"/>
      <c r="AQ67" s="245">
        <f>+'t44 (4)'!AO125</f>
        <v>15737.78</v>
      </c>
      <c r="AR67" s="226"/>
      <c r="AS67" s="245">
        <f>+'t44 (4)'!AQ125</f>
        <v>16309.589999999997</v>
      </c>
      <c r="AT67" s="226"/>
      <c r="AU67" s="245">
        <f>+'t44 (4)'!AS125</f>
        <v>15680.869999999999</v>
      </c>
      <c r="AV67" s="226"/>
      <c r="AW67" s="245">
        <f>+'t44 (4)'!AU125</f>
        <v>16903.05</v>
      </c>
      <c r="AX67" s="226"/>
      <c r="AY67" s="245">
        <f>+'t44 (4)'!AW125</f>
        <v>16068.01</v>
      </c>
      <c r="AZ67" s="226"/>
      <c r="BA67" s="245">
        <f t="shared" si="1"/>
        <v>192622.46999999997</v>
      </c>
      <c r="BB67" s="226"/>
      <c r="BC67" s="245">
        <f>+'t44 (4)'!AY125</f>
        <v>15740.07</v>
      </c>
      <c r="BD67" s="226"/>
      <c r="BE67" s="245">
        <f>+'t44 (4)'!BA125</f>
        <v>16608</v>
      </c>
      <c r="BF67" s="226"/>
      <c r="BG67" s="245">
        <f>+'t44 (4)'!BC125</f>
        <v>19085.009999999998</v>
      </c>
      <c r="BH67" s="226"/>
      <c r="BI67" s="245">
        <f t="shared" si="2"/>
        <v>51433.079999999994</v>
      </c>
      <c r="BJ67" s="226"/>
      <c r="BK67" s="245">
        <f>+'t44 (4)'!BE125</f>
        <v>15225.55</v>
      </c>
      <c r="BL67" s="226"/>
      <c r="BM67" s="245">
        <f>+'t44 (4)'!BG125</f>
        <v>18387.54</v>
      </c>
      <c r="BN67" s="226"/>
      <c r="BO67" s="245">
        <f>+'t44 (4)'!BI125</f>
        <v>17805.11</v>
      </c>
      <c r="BP67" s="226"/>
      <c r="BQ67" s="245">
        <f>+'t44 (4)'!BK125</f>
        <v>17644.650000000001</v>
      </c>
      <c r="BR67" s="226"/>
      <c r="BS67" s="245">
        <f>+'t44 (4)'!BM125</f>
        <v>18918.080000000002</v>
      </c>
      <c r="BT67" s="226"/>
      <c r="BU67" s="245">
        <f>+'t44 (4)'!BO125</f>
        <v>18004.54</v>
      </c>
      <c r="BV67" s="226"/>
      <c r="BW67" s="245">
        <f>+'t44 (4)'!BQ125</f>
        <v>18961.950000000004</v>
      </c>
      <c r="BX67" s="226"/>
      <c r="BY67" s="245">
        <f>+'t44 (4)'!BS125</f>
        <v>20196.399999999998</v>
      </c>
      <c r="BZ67" s="226"/>
      <c r="CA67" s="245">
        <f>+'t44 (4)'!BU125</f>
        <v>21051.499999999996</v>
      </c>
      <c r="CB67" s="226"/>
      <c r="CC67" s="245">
        <f>CA67+BY67+BW67+BU67+BS67+BQ67+BO67+BM67+BK67+BG67+BE67+BC67</f>
        <v>217628.4</v>
      </c>
      <c r="CD67" s="226"/>
      <c r="CE67" s="245">
        <f>+'t44 (4)'!BW125</f>
        <v>18836.329999999998</v>
      </c>
      <c r="CF67" s="226"/>
      <c r="CG67" s="245">
        <f>+'t44 (4)'!BY125</f>
        <v>18299.45</v>
      </c>
      <c r="CH67" s="226"/>
      <c r="CI67" s="245">
        <f>+'t44 (4)'!CA125</f>
        <v>20246.86</v>
      </c>
      <c r="CJ67" s="226"/>
      <c r="CK67" s="245">
        <f t="shared" si="3"/>
        <v>57382.64</v>
      </c>
      <c r="CL67" s="226"/>
      <c r="CM67" s="227">
        <f t="shared" si="97"/>
        <v>2.407767043721698E-3</v>
      </c>
      <c r="CN67" s="227"/>
      <c r="CO67" s="227">
        <f t="shared" si="98"/>
        <v>13.604256831194173</v>
      </c>
      <c r="CP67" s="227"/>
      <c r="CQ67" s="227">
        <f t="shared" si="59"/>
        <v>13.039898282912898</v>
      </c>
      <c r="CR67" s="227"/>
      <c r="CS67" s="227">
        <f t="shared" si="99"/>
        <v>6.9197745101416075</v>
      </c>
      <c r="CT67" s="228"/>
      <c r="CU67" s="227">
        <f t="shared" si="100"/>
        <v>13.363765015067131</v>
      </c>
      <c r="CV67" s="228"/>
      <c r="CW67" s="227">
        <f t="shared" si="62"/>
        <v>5.1532187496480919</v>
      </c>
      <c r="CX67" s="216"/>
      <c r="CY67" s="227">
        <f t="shared" si="101"/>
        <v>-1.8715831912953451</v>
      </c>
      <c r="CZ67" s="206"/>
      <c r="DA67" s="227">
        <f t="shared" si="102"/>
        <v>7.8471588818221694</v>
      </c>
      <c r="DB67" s="206"/>
      <c r="DC67" s="227">
        <f t="shared" si="103"/>
        <v>2.0510205358595046</v>
      </c>
      <c r="DD67" s="206"/>
      <c r="DE67" s="227">
        <f t="shared" si="104"/>
        <v>-4.5153570732658022</v>
      </c>
      <c r="DF67" s="206"/>
      <c r="DG67" s="227">
        <f t="shared" si="105"/>
        <v>6.6040990394117927</v>
      </c>
      <c r="DH67" s="206"/>
      <c r="DI67" s="227">
        <f t="shared" si="106"/>
        <v>-3.2725265371308931</v>
      </c>
      <c r="DJ67" s="227"/>
      <c r="DK67" s="227">
        <f t="shared" si="107"/>
        <v>8.2785980804367387</v>
      </c>
      <c r="DL67" s="229"/>
      <c r="DM67" s="227">
        <f t="shared" si="108"/>
        <v>8.6744569221729009</v>
      </c>
      <c r="DN67" s="229"/>
      <c r="DO67" s="227">
        <f t="shared" si="71"/>
        <v>3.2051160725728334</v>
      </c>
      <c r="DP67" s="206"/>
      <c r="DQ67" s="227">
        <f t="shared" si="72"/>
        <v>0.10638178964677003</v>
      </c>
      <c r="DR67" s="199"/>
      <c r="DS67" s="227">
        <f t="shared" si="73"/>
        <v>7.2111631139593069</v>
      </c>
      <c r="DT67" s="206"/>
      <c r="DU67" s="227">
        <f t="shared" si="74"/>
        <v>12.162836376189512</v>
      </c>
      <c r="DV67" s="206"/>
      <c r="DW67" s="227">
        <f t="shared" si="75"/>
        <v>14.744039954738785</v>
      </c>
      <c r="DX67" s="206"/>
      <c r="DY67" s="227">
        <f t="shared" si="76"/>
        <v>20.208059840714519</v>
      </c>
      <c r="DZ67" s="206"/>
      <c r="EA67" s="227">
        <f t="shared" si="77"/>
        <v>10.392351984323355</v>
      </c>
      <c r="EB67" s="206"/>
      <c r="EC67" s="227">
        <f t="shared" si="78"/>
        <v>20.924094135083095</v>
      </c>
      <c r="ED67" s="206"/>
      <c r="EE67" s="227">
        <f t="shared" si="79"/>
        <v>19.483761806301224</v>
      </c>
      <c r="EF67" s="206"/>
      <c r="EG67" s="227">
        <f t="shared" si="80"/>
        <v>31.01497945296272</v>
      </c>
      <c r="EH67" s="206"/>
      <c r="EI67" s="227">
        <f t="shared" si="86"/>
        <v>12.981834362315059</v>
      </c>
      <c r="EJ67" s="206"/>
      <c r="EK67" s="227">
        <f t="shared" si="81"/>
        <v>19.671195871428758</v>
      </c>
      <c r="EL67" s="206"/>
      <c r="EM67" s="227">
        <f t="shared" si="87"/>
        <v>10.184549614643545</v>
      </c>
      <c r="EN67" s="206"/>
      <c r="EO67" s="227">
        <f t="shared" si="88"/>
        <v>6.0877620708608582</v>
      </c>
      <c r="EP67" s="206"/>
      <c r="EQ67" s="227">
        <f t="shared" si="89"/>
        <v>11.567574798164927</v>
      </c>
      <c r="ER67" s="206"/>
      <c r="ES67" s="227">
        <f t="shared" si="8"/>
        <v>2.5831510197559702</v>
      </c>
      <c r="ET67" s="229"/>
      <c r="EU67" s="227">
        <f t="shared" si="8"/>
        <v>2.2361553101588303</v>
      </c>
      <c r="EV67" s="229"/>
      <c r="EW67" s="227">
        <f t="shared" si="8"/>
        <v>2.7269015535734722</v>
      </c>
      <c r="EX67" s="230"/>
      <c r="EY67" s="227">
        <f t="shared" si="8"/>
        <v>2.8057734398875307</v>
      </c>
      <c r="EZ67" s="230"/>
      <c r="FA67" s="227">
        <f t="shared" si="9"/>
        <v>2.7912163794568863</v>
      </c>
      <c r="FB67" s="230"/>
      <c r="FC67" s="227">
        <f t="shared" si="10"/>
        <v>2.4703351764070831</v>
      </c>
      <c r="FD67" s="219"/>
      <c r="FE67" s="227">
        <f t="shared" si="11"/>
        <v>2.5773385944512621</v>
      </c>
      <c r="FF67" s="229"/>
      <c r="FG67" s="227">
        <f t="shared" si="12"/>
        <v>2.4160282580699359</v>
      </c>
      <c r="FH67" s="176"/>
      <c r="FI67" s="227">
        <f t="shared" si="13"/>
        <v>2.4409588890283751</v>
      </c>
      <c r="FJ67" s="176"/>
      <c r="FK67" s="227">
        <f t="shared" si="14"/>
        <v>2.5570265596560415</v>
      </c>
      <c r="FL67" s="176"/>
      <c r="FM67" s="227">
        <f t="shared" si="15"/>
        <v>2.570646019394625</v>
      </c>
      <c r="FN67" s="176"/>
      <c r="FO67" s="227">
        <f t="shared" si="16"/>
        <v>2.5095119862779693</v>
      </c>
      <c r="FP67" s="221"/>
      <c r="FQ67" s="227">
        <f t="shared" si="17"/>
        <v>2.5822730434483883</v>
      </c>
      <c r="FR67" s="221"/>
      <c r="FS67" s="227">
        <f t="shared" si="18"/>
        <v>2.565495241375519</v>
      </c>
      <c r="FT67" s="221"/>
      <c r="FU67" s="227">
        <f t="shared" si="19"/>
        <v>2.6287127483465942</v>
      </c>
      <c r="FV67" s="176"/>
      <c r="FW67" s="227">
        <f t="shared" si="20"/>
        <v>2.6173459042766742</v>
      </c>
      <c r="FX67" s="176"/>
      <c r="FY67" s="227">
        <f t="shared" si="21"/>
        <v>2.7035541363648714</v>
      </c>
      <c r="FZ67" s="239"/>
      <c r="GA67" s="227">
        <f t="shared" si="22"/>
        <v>2.5676942706492545</v>
      </c>
      <c r="GC67" s="227">
        <f t="shared" si="23"/>
        <v>2.7752261897463169</v>
      </c>
      <c r="GE67" s="227">
        <f t="shared" si="24"/>
        <v>2.6750140098988959</v>
      </c>
      <c r="GG67" s="227">
        <f t="shared" si="25"/>
        <v>2.5000202381149257</v>
      </c>
      <c r="GI67" s="227">
        <f t="shared" si="26"/>
        <v>2.8751289770612263</v>
      </c>
      <c r="GK67" s="227">
        <f t="shared" si="27"/>
        <v>2.865146918578211</v>
      </c>
      <c r="GM67" s="227">
        <f t="shared" si="28"/>
        <v>3.276076320198531</v>
      </c>
      <c r="GO67" s="391">
        <f>(CC67/CC$5)*100</f>
        <v>2.7175102830605891</v>
      </c>
      <c r="GP67" s="393" t="e">
        <f>(CD67/CD$5)*100</f>
        <v>#DIV/0!</v>
      </c>
      <c r="GQ67" s="393">
        <f>(CE67/CE$5)*100</f>
        <v>2.8867430365095941</v>
      </c>
      <c r="GR67" s="393" t="e">
        <f>(CF67/CF$5)*100</f>
        <v>#DIV/0!</v>
      </c>
      <c r="GS67" s="391">
        <f>(CG67/CG$5)*100</f>
        <v>2.842828375498768</v>
      </c>
      <c r="GT67" s="393" t="e">
        <f t="shared" si="30"/>
        <v>#DIV/0!</v>
      </c>
      <c r="GU67" s="391">
        <f>(CI67/CI$5)*100</f>
        <v>2.9045490053611802</v>
      </c>
      <c r="GW67" s="391">
        <f>(CK67/CK$5)*100</f>
        <v>2.8787883341030236</v>
      </c>
    </row>
    <row r="68" spans="1:205" ht="17.25" customHeight="1" x14ac:dyDescent="0.45">
      <c r="A68" s="222"/>
      <c r="B68" s="219"/>
      <c r="C68" s="219" t="s">
        <v>50</v>
      </c>
      <c r="D68" s="223"/>
      <c r="E68" s="224">
        <f>+'t44 (4)'!B125</f>
        <v>148496</v>
      </c>
      <c r="F68" s="224"/>
      <c r="G68" s="224">
        <f>+'t44 (4)'!D125</f>
        <v>127331</v>
      </c>
      <c r="H68" s="224"/>
      <c r="I68" s="224">
        <f>+'t44 (4)'!F125</f>
        <v>151271</v>
      </c>
      <c r="J68" s="224"/>
      <c r="K68" s="224">
        <f>+'t44 (4)'!H125</f>
        <v>142243</v>
      </c>
      <c r="L68" s="225"/>
      <c r="M68" s="224">
        <f>+'t44 (4)'!J125</f>
        <v>148271</v>
      </c>
      <c r="N68" s="225"/>
      <c r="O68" s="224">
        <f>+'t44 (4)'!L125</f>
        <v>150022</v>
      </c>
      <c r="P68" s="226"/>
      <c r="Q68" s="224">
        <f>+'t44 (4)'!N125</f>
        <v>150401</v>
      </c>
      <c r="R68" s="226"/>
      <c r="S68" s="224">
        <f>+'t44 (4)'!P125</f>
        <v>142802</v>
      </c>
      <c r="T68" s="226"/>
      <c r="U68" s="224">
        <f>+'t44 (4)'!R125</f>
        <v>159572</v>
      </c>
      <c r="V68" s="226"/>
      <c r="W68" s="224">
        <f>+'t44 (4)'!T125</f>
        <v>177991</v>
      </c>
      <c r="X68" s="226"/>
      <c r="Y68" s="224">
        <f>+'t44 (4)'!V125</f>
        <v>157153</v>
      </c>
      <c r="Z68" s="226"/>
      <c r="AA68" s="224">
        <f>+'t44 (4)'!X125</f>
        <v>158750</v>
      </c>
      <c r="AB68" s="224"/>
      <c r="AC68" s="224">
        <f>+'t44 (4)'!Z125</f>
        <v>138686</v>
      </c>
      <c r="AD68" s="224"/>
      <c r="AE68" s="224">
        <f>+'t44 (4)'!AB125</f>
        <v>137354</v>
      </c>
      <c r="AF68" s="226"/>
      <c r="AG68" s="224">
        <f>+'t44 (4)'!AD125</f>
        <v>168572</v>
      </c>
      <c r="AH68" s="226"/>
      <c r="AI68" s="224">
        <f>+'t44 (4)'!AF125</f>
        <v>141732</v>
      </c>
      <c r="AJ68" s="226"/>
      <c r="AK68" s="224">
        <f>+'t44 (4)'!AH125</f>
        <v>162855</v>
      </c>
      <c r="AL68" s="226"/>
      <c r="AM68" s="224">
        <f>+'t44 (4)'!AJ125</f>
        <v>148413</v>
      </c>
      <c r="AN68" s="226"/>
      <c r="AO68" s="224">
        <f>+'t44 (4)'!AL125</f>
        <v>136530</v>
      </c>
      <c r="AP68" s="226"/>
      <c r="AQ68" s="224">
        <f>+'t44 (4)'!AN125</f>
        <v>142515</v>
      </c>
      <c r="AR68" s="226"/>
      <c r="AS68" s="224">
        <f>+'t44 (4)'!AP125</f>
        <v>151871</v>
      </c>
      <c r="AT68" s="226"/>
      <c r="AU68" s="224">
        <f>+'t44 (4)'!AR125</f>
        <v>146660</v>
      </c>
      <c r="AV68" s="226"/>
      <c r="AW68" s="224">
        <f>+'t44 (4)'!AT125</f>
        <v>148898</v>
      </c>
      <c r="AX68" s="226"/>
      <c r="AY68" s="224">
        <f>+'t44 (4)'!AV125</f>
        <v>141004</v>
      </c>
      <c r="AZ68" s="226"/>
      <c r="BA68" s="224">
        <f t="shared" si="1"/>
        <v>1765090</v>
      </c>
      <c r="BB68" s="226"/>
      <c r="BC68" s="224">
        <f>+'t44 (4)'!AX125</f>
        <v>137116</v>
      </c>
      <c r="BD68" s="226"/>
      <c r="BE68" s="224">
        <f>+'t44 (4)'!AZ125</f>
        <v>143003</v>
      </c>
      <c r="BF68" s="226"/>
      <c r="BG68" s="224">
        <f>+'t44 (4)'!BB125</f>
        <v>161418</v>
      </c>
      <c r="BH68" s="226"/>
      <c r="BI68" s="224">
        <f t="shared" si="2"/>
        <v>441537</v>
      </c>
      <c r="BJ68" s="226"/>
      <c r="BK68" s="224">
        <f>+'t44 (4)'!BD125</f>
        <v>130377</v>
      </c>
      <c r="BL68" s="226"/>
      <c r="BM68" s="224">
        <f>+'t44 (4)'!BF125</f>
        <v>169402</v>
      </c>
      <c r="BN68" s="226"/>
      <c r="BO68" s="224">
        <f>+'t44 (4)'!BH125</f>
        <v>163143</v>
      </c>
      <c r="BP68" s="226"/>
      <c r="BQ68" s="224">
        <f>+'t44 (4)'!BJ125</f>
        <v>174430</v>
      </c>
      <c r="BR68" s="226"/>
      <c r="BS68" s="224">
        <f>+'t44 (4)'!BL125</f>
        <v>216292</v>
      </c>
      <c r="BT68" s="226"/>
      <c r="BU68" s="224">
        <f>+'t44 (4)'!BN125</f>
        <v>200307</v>
      </c>
      <c r="BV68" s="226"/>
      <c r="BW68" s="224">
        <f>+'t44 (4)'!BP125</f>
        <v>228869</v>
      </c>
      <c r="BX68" s="226"/>
      <c r="BY68" s="224">
        <f>+'t44 (4)'!BR125</f>
        <v>262473</v>
      </c>
      <c r="BZ68" s="226"/>
      <c r="CA68" s="224">
        <f>+'t44 (4)'!BT125</f>
        <v>315418</v>
      </c>
      <c r="CB68" s="226"/>
      <c r="CC68" s="224">
        <f>CA68+BY68+BW68+BU68+BS68+BQ68+BO68+BM68+BK68+BG68+BE68+BC68</f>
        <v>2302248</v>
      </c>
      <c r="CD68" s="226"/>
      <c r="CE68" s="224">
        <f>+'t44 (4)'!BV125</f>
        <v>245651</v>
      </c>
      <c r="CF68" s="226"/>
      <c r="CG68" s="224">
        <f>+'t44 (4)'!BX125</f>
        <v>240696</v>
      </c>
      <c r="CH68" s="226"/>
      <c r="CI68" s="224">
        <f>+'t44 (4)'!BZ125</f>
        <v>234036</v>
      </c>
      <c r="CJ68" s="226"/>
      <c r="CK68" s="224">
        <f t="shared" si="3"/>
        <v>720383</v>
      </c>
      <c r="CL68" s="226"/>
      <c r="CM68" s="227">
        <f t="shared" si="97"/>
        <v>-6.6062385518801836</v>
      </c>
      <c r="CN68" s="227"/>
      <c r="CO68" s="227">
        <f t="shared" si="98"/>
        <v>7.8716102127526</v>
      </c>
      <c r="CP68" s="227"/>
      <c r="CQ68" s="227">
        <f t="shared" si="59"/>
        <v>11.437089726385107</v>
      </c>
      <c r="CR68" s="227"/>
      <c r="CS68" s="227">
        <f t="shared" si="99"/>
        <v>-0.35924439163965705</v>
      </c>
      <c r="CT68" s="228"/>
      <c r="CU68" s="227">
        <f t="shared" si="100"/>
        <v>9.8360434609600098</v>
      </c>
      <c r="CV68" s="228"/>
      <c r="CW68" s="227">
        <f t="shared" si="62"/>
        <v>-1.072509365293095</v>
      </c>
      <c r="CX68" s="216"/>
      <c r="CY68" s="227">
        <f t="shared" si="101"/>
        <v>-9.2226780407045119</v>
      </c>
      <c r="CZ68" s="206"/>
      <c r="DA68" s="227">
        <f t="shared" si="102"/>
        <v>-0.20097757734485189</v>
      </c>
      <c r="DB68" s="206"/>
      <c r="DC68" s="227">
        <f t="shared" si="103"/>
        <v>-4.826034642669141</v>
      </c>
      <c r="DD68" s="206"/>
      <c r="DE68" s="227">
        <f t="shared" si="104"/>
        <v>-17.602575411116295</v>
      </c>
      <c r="DF68" s="206"/>
      <c r="DG68" s="227">
        <f t="shared" si="105"/>
        <v>-5.2528427710575087</v>
      </c>
      <c r="DH68" s="206"/>
      <c r="DI68" s="227">
        <f t="shared" si="106"/>
        <v>-11.17858267716535</v>
      </c>
      <c r="DJ68" s="227"/>
      <c r="DK68" s="227">
        <f t="shared" si="107"/>
        <v>-1.1320537040508727</v>
      </c>
      <c r="DL68" s="229"/>
      <c r="DM68" s="227">
        <f t="shared" si="108"/>
        <v>4.1127306085006587</v>
      </c>
      <c r="DN68" s="229"/>
      <c r="DO68" s="227">
        <f t="shared" si="71"/>
        <v>-4.243883919037561</v>
      </c>
      <c r="DP68" s="206"/>
      <c r="DQ68" s="227">
        <f t="shared" si="72"/>
        <v>-8.0115993565320505</v>
      </c>
      <c r="DR68" s="199"/>
      <c r="DS68" s="227">
        <f t="shared" si="73"/>
        <v>4.0201406158852926</v>
      </c>
      <c r="DT68" s="206"/>
      <c r="DU68" s="227">
        <f t="shared" si="74"/>
        <v>9.9250065695053671</v>
      </c>
      <c r="DV68" s="206"/>
      <c r="DW68" s="227">
        <f t="shared" si="75"/>
        <v>27.759466783857036</v>
      </c>
      <c r="DX68" s="206"/>
      <c r="DY68" s="227">
        <f t="shared" si="76"/>
        <v>51.767884082377293</v>
      </c>
      <c r="DZ68" s="206"/>
      <c r="EA68" s="227">
        <f t="shared" si="77"/>
        <v>31.892856437371186</v>
      </c>
      <c r="EB68" s="206"/>
      <c r="EC68" s="227">
        <f t="shared" si="78"/>
        <v>56.054138824492014</v>
      </c>
      <c r="ED68" s="206"/>
      <c r="EE68" s="227">
        <f t="shared" si="79"/>
        <v>76.277048717914269</v>
      </c>
      <c r="EF68" s="206"/>
      <c r="EG68" s="227">
        <f t="shared" si="80"/>
        <v>123.69436328047429</v>
      </c>
      <c r="EH68" s="206"/>
      <c r="EI68" s="227">
        <f t="shared" si="86"/>
        <v>30.432329229671005</v>
      </c>
      <c r="EJ68" s="206"/>
      <c r="EK68" s="227">
        <f t="shared" si="81"/>
        <v>79.155605472738415</v>
      </c>
      <c r="EL68" s="206"/>
      <c r="EM68" s="227">
        <f t="shared" si="87"/>
        <v>68.31535002762179</v>
      </c>
      <c r="EN68" s="206"/>
      <c r="EO68" s="227">
        <f t="shared" si="88"/>
        <v>44.987547857116319</v>
      </c>
      <c r="EP68" s="206"/>
      <c r="EQ68" s="227">
        <f t="shared" si="89"/>
        <v>63.153484305958507</v>
      </c>
      <c r="ER68" s="206"/>
      <c r="ES68" s="227">
        <f t="shared" si="8"/>
        <v>24.64440767095261</v>
      </c>
      <c r="ET68" s="229"/>
      <c r="EU68" s="227">
        <f t="shared" si="8"/>
        <v>20.09802664196425</v>
      </c>
      <c r="EV68" s="229"/>
      <c r="EW68" s="227">
        <f t="shared" si="8"/>
        <v>24.857859763814645</v>
      </c>
      <c r="EX68" s="230"/>
      <c r="EY68" s="227">
        <f t="shared" si="8"/>
        <v>26.146242821506711</v>
      </c>
      <c r="EZ68" s="230"/>
      <c r="FA68" s="227">
        <f t="shared" si="9"/>
        <v>26.503972910630321</v>
      </c>
      <c r="FB68" s="230"/>
      <c r="FC68" s="227">
        <f t="shared" si="10"/>
        <v>23.095754187960221</v>
      </c>
      <c r="FD68" s="219"/>
      <c r="FE68" s="227">
        <f t="shared" si="11"/>
        <v>22.883194707845984</v>
      </c>
      <c r="FF68" s="229"/>
      <c r="FG68" s="227">
        <f t="shared" si="12"/>
        <v>21.878579265870847</v>
      </c>
      <c r="FH68" s="176"/>
      <c r="FI68" s="227">
        <f t="shared" si="13"/>
        <v>22.729625173632719</v>
      </c>
      <c r="FJ68" s="176"/>
      <c r="FK68" s="227">
        <f t="shared" si="14"/>
        <v>23.915351331855632</v>
      </c>
      <c r="FL68" s="176"/>
      <c r="FM68" s="227">
        <f t="shared" si="15"/>
        <v>22.644673653324158</v>
      </c>
      <c r="FN68" s="176"/>
      <c r="FO68" s="227">
        <f t="shared" si="16"/>
        <v>22.022094093365563</v>
      </c>
      <c r="FP68" s="221"/>
      <c r="FQ68" s="227"/>
      <c r="FR68" s="221"/>
      <c r="FS68" s="227"/>
      <c r="FT68" s="221"/>
      <c r="FU68" s="227"/>
      <c r="FV68" s="176"/>
      <c r="FW68" s="227"/>
      <c r="FX68" s="176"/>
      <c r="FY68" s="227"/>
      <c r="FZ68" s="239"/>
      <c r="GA68" s="227"/>
      <c r="GC68" s="227"/>
      <c r="GE68" s="227"/>
      <c r="GG68" s="227"/>
      <c r="GI68" s="227"/>
      <c r="GK68" s="227"/>
      <c r="GM68" s="227"/>
      <c r="GO68" s="383"/>
      <c r="GP68" s="394"/>
      <c r="GQ68" s="394"/>
      <c r="GR68" s="394"/>
      <c r="GS68" s="383"/>
      <c r="GT68" s="394"/>
      <c r="GU68" s="383"/>
      <c r="GW68" s="383"/>
    </row>
    <row r="69" spans="1:205" ht="17.25" customHeight="1" x14ac:dyDescent="0.45">
      <c r="A69" s="231"/>
      <c r="B69" s="232"/>
      <c r="C69" s="232" t="s">
        <v>51</v>
      </c>
      <c r="D69" s="233"/>
      <c r="E69" s="234">
        <f>(E67/E68)*1000000</f>
        <v>97890.111518155361</v>
      </c>
      <c r="F69" s="234"/>
      <c r="G69" s="234">
        <f>(G67/G68)*1000000</f>
        <v>105647.95689973375</v>
      </c>
      <c r="H69" s="234"/>
      <c r="I69" s="234">
        <f>(I67/I68)*1000000</f>
        <v>108144.3237633122</v>
      </c>
      <c r="J69" s="234"/>
      <c r="K69" s="234">
        <f>(K67/K68)*1000000</f>
        <v>100005.13206273771</v>
      </c>
      <c r="L69" s="235"/>
      <c r="M69" s="234">
        <f>(M67/M68)*1000000</f>
        <v>102035.93420156334</v>
      </c>
      <c r="N69" s="235"/>
      <c r="O69" s="234">
        <f>(O67/O68)*1000000</f>
        <v>100627.84124995</v>
      </c>
      <c r="P69" s="236"/>
      <c r="Q69" s="234">
        <f>(Q67/Q68)*1000000</f>
        <v>104192.72478241501</v>
      </c>
      <c r="R69" s="236"/>
      <c r="S69" s="234">
        <f>(S67/S68)*1000000</f>
        <v>102188.1346199633</v>
      </c>
      <c r="T69" s="236"/>
      <c r="U69" s="234">
        <f>(U67/U68)*1000000</f>
        <v>100154.16238437821</v>
      </c>
      <c r="V69" s="236"/>
      <c r="W69" s="234">
        <f>(W67/W68)*1000000</f>
        <v>92265.33925872657</v>
      </c>
      <c r="X69" s="236"/>
      <c r="Y69" s="234">
        <f>(Y67/Y68)*1000000</f>
        <v>100894.73315813254</v>
      </c>
      <c r="Z69" s="236"/>
      <c r="AA69" s="234">
        <f>(AA67/AA68)*1000000</f>
        <v>104640.18897637793</v>
      </c>
      <c r="AB69" s="234"/>
      <c r="AC69" s="234">
        <f>(AC67/AC68)*1000000</f>
        <v>104816.92456340222</v>
      </c>
      <c r="AD69" s="234"/>
      <c r="AE69" s="234">
        <f>(AE67/AE68)*1000000</f>
        <v>111262.43138168528</v>
      </c>
      <c r="AF69" s="236"/>
      <c r="AG69" s="234">
        <f>(AG67/AG68)*1000000</f>
        <v>109699.77220416204</v>
      </c>
      <c r="AH69" s="236"/>
      <c r="AI69" s="234">
        <f>(AI67/AI68)*1000000</f>
        <v>107310.76962153924</v>
      </c>
      <c r="AJ69" s="226"/>
      <c r="AK69" s="234">
        <f>(AK67/AK68)*1000000</f>
        <v>105313.13131313132</v>
      </c>
      <c r="AL69" s="234" t="e">
        <f t="shared" ref="AL69:BL69" si="111">(AL67/AL68)*1000000</f>
        <v>#DIV/0!</v>
      </c>
      <c r="AM69" s="234">
        <f>(AM67/AM68)*1000000</f>
        <v>106960.57622984509</v>
      </c>
      <c r="AN69" s="234" t="e">
        <f t="shared" si="111"/>
        <v>#DIV/0!</v>
      </c>
      <c r="AO69" s="234">
        <f>(AO67/AO68)*1000000</f>
        <v>112630.19116677652</v>
      </c>
      <c r="AP69" s="234" t="e">
        <f t="shared" si="111"/>
        <v>#DIV/0!</v>
      </c>
      <c r="AQ69" s="234">
        <f>(AQ67/AQ68)*1000000</f>
        <v>110428.93730484511</v>
      </c>
      <c r="AR69" s="234" t="e">
        <f t="shared" si="111"/>
        <v>#DIV/0!</v>
      </c>
      <c r="AS69" s="234">
        <f>(AS67/AS68)*1000000</f>
        <v>107391.07532050225</v>
      </c>
      <c r="AT69" s="234" t="e">
        <f t="shared" si="111"/>
        <v>#DIV/0!</v>
      </c>
      <c r="AU69" s="234">
        <f>(AU67/AU68)*1000000</f>
        <v>106919.8827219419</v>
      </c>
      <c r="AV69" s="234" t="e">
        <f t="shared" si="111"/>
        <v>#DIV/0!</v>
      </c>
      <c r="AW69" s="234">
        <f>(AW67/AW68)*1000000</f>
        <v>113521.00095367298</v>
      </c>
      <c r="AX69" s="234" t="e">
        <f t="shared" si="111"/>
        <v>#DIV/0!</v>
      </c>
      <c r="AY69" s="234">
        <f>(AY67/AY68)*1000000</f>
        <v>113954.28498482313</v>
      </c>
      <c r="AZ69" s="234"/>
      <c r="BA69" s="234">
        <f>(BA67/BA68)*1000000</f>
        <v>109128.97925884798</v>
      </c>
      <c r="BB69" s="234" t="e">
        <f t="shared" si="111"/>
        <v>#DIV/0!</v>
      </c>
      <c r="BC69" s="234">
        <f>(BC67/BC68)*1000000</f>
        <v>114793.82420724058</v>
      </c>
      <c r="BD69" s="234" t="e">
        <f t="shared" si="111"/>
        <v>#DIV/0!</v>
      </c>
      <c r="BE69" s="234">
        <f>(BE67/BE68)*1000000</f>
        <v>116137.42369041209</v>
      </c>
      <c r="BF69" s="234" t="e">
        <f t="shared" si="111"/>
        <v>#DIV/0!</v>
      </c>
      <c r="BG69" s="234">
        <f>(BG67/BG68)*1000000</f>
        <v>118233.46838642529</v>
      </c>
      <c r="BH69" s="234"/>
      <c r="BI69" s="234">
        <f>(BI67/BI68)*1000000</f>
        <v>116486.45526875436</v>
      </c>
      <c r="BJ69" s="234" t="e">
        <f t="shared" si="111"/>
        <v>#DIV/0!</v>
      </c>
      <c r="BK69" s="234">
        <f>(BK67/BK68)*1000000</f>
        <v>116780.95062779477</v>
      </c>
      <c r="BL69" s="234" t="e">
        <f t="shared" si="111"/>
        <v>#DIV/0!</v>
      </c>
      <c r="BM69" s="234">
        <f>(BM67/BM68)*1000000</f>
        <v>108543.81884511399</v>
      </c>
      <c r="BN69" s="226"/>
      <c r="BO69" s="234">
        <f>(BO67/BO68)*1000000</f>
        <v>109138.0567967979</v>
      </c>
      <c r="BP69" s="226"/>
      <c r="BQ69" s="234">
        <f>(BQ67/BQ68)*1000000</f>
        <v>101156.05113799233</v>
      </c>
      <c r="BR69" s="226"/>
      <c r="BS69" s="234">
        <f>(BS67/BS68)*1000000</f>
        <v>87465.463355094049</v>
      </c>
      <c r="BT69" s="226"/>
      <c r="BU69" s="234">
        <f>(BU67/BU68)*1000000</f>
        <v>89884.726944140755</v>
      </c>
      <c r="BV69" s="226"/>
      <c r="BW69" s="234">
        <f>(BW67/BW68)*1000000</f>
        <v>82850.670033949573</v>
      </c>
      <c r="BX69" s="226"/>
      <c r="BY69" s="234">
        <f>(BY67/BY68)*1000000</f>
        <v>76946.581172158651</v>
      </c>
      <c r="BZ69" s="226"/>
      <c r="CA69" s="234">
        <f>(CA67/CA68)*1000000</f>
        <v>66741.593694716197</v>
      </c>
      <c r="CB69" s="226"/>
      <c r="CC69" s="234">
        <f>(CC67/CC68)*1000000</f>
        <v>94528.651995788459</v>
      </c>
      <c r="CD69" s="226"/>
      <c r="CE69" s="234">
        <f>(CE67/CE68)*1000000</f>
        <v>76679.231918453414</v>
      </c>
      <c r="CF69" s="226"/>
      <c r="CG69" s="234">
        <f>(CG67/CG68)*1000000</f>
        <v>76027.229368165659</v>
      </c>
      <c r="CH69" s="226"/>
      <c r="CI69" s="234">
        <f>(CI67/CI68)*1000000</f>
        <v>86511.733237621564</v>
      </c>
      <c r="CJ69" s="226"/>
      <c r="CK69" s="234">
        <f>(CK67/CK68)*1000000</f>
        <v>79655.738683450327</v>
      </c>
      <c r="CL69" s="226"/>
      <c r="CM69" s="240">
        <f t="shared" si="97"/>
        <v>7.0761110982718201</v>
      </c>
      <c r="CN69" s="240"/>
      <c r="CO69" s="240">
        <f t="shared" si="98"/>
        <v>5.3143237661283038</v>
      </c>
      <c r="CP69" s="240"/>
      <c r="CQ69" s="240">
        <f t="shared" si="59"/>
        <v>1.4383079820760036</v>
      </c>
      <c r="CR69" s="240"/>
      <c r="CS69" s="240">
        <f t="shared" si="99"/>
        <v>7.3052626481392657</v>
      </c>
      <c r="CT69" s="259"/>
      <c r="CU69" s="240">
        <f t="shared" si="100"/>
        <v>3.2118068376716602</v>
      </c>
      <c r="CV69" s="259"/>
      <c r="CW69" s="240">
        <f t="shared" si="62"/>
        <v>6.2932235266432546</v>
      </c>
      <c r="CX69" s="260"/>
      <c r="CY69" s="240">
        <f t="shared" si="101"/>
        <v>8.0979419647402509</v>
      </c>
      <c r="CZ69" s="206"/>
      <c r="DA69" s="240">
        <f t="shared" si="102"/>
        <v>8.06434398233149</v>
      </c>
      <c r="DB69" s="206"/>
      <c r="DC69" s="240">
        <f t="shared" si="103"/>
        <v>7.2257735113891108</v>
      </c>
      <c r="DD69" s="206"/>
      <c r="DE69" s="240">
        <f t="shared" si="104"/>
        <v>15.883042950854698</v>
      </c>
      <c r="DF69" s="206"/>
      <c r="DG69" s="240">
        <f t="shared" si="105"/>
        <v>12.514298219859764</v>
      </c>
      <c r="DH69" s="206"/>
      <c r="DI69" s="240">
        <f t="shared" si="106"/>
        <v>8.9010695599448972</v>
      </c>
      <c r="DJ69" s="240"/>
      <c r="DK69" s="240">
        <f t="shared" si="107"/>
        <v>9.5184052436145361</v>
      </c>
      <c r="DL69" s="237"/>
      <c r="DM69" s="240">
        <f t="shared" si="108"/>
        <v>4.3815259546173158</v>
      </c>
      <c r="DN69" s="237"/>
      <c r="DO69" s="240">
        <f t="shared" si="71"/>
        <v>7.7791375595394952</v>
      </c>
      <c r="DP69" s="206"/>
      <c r="DQ69" s="240">
        <f t="shared" si="72"/>
        <v>8.8250052065181439</v>
      </c>
      <c r="DR69" s="199"/>
      <c r="DS69" s="240">
        <f t="shared" si="73"/>
        <v>3.0676967740867367</v>
      </c>
      <c r="DT69" s="206"/>
      <c r="DU69" s="240">
        <f t="shared" si="74"/>
        <v>2.0357786426595803</v>
      </c>
      <c r="DV69" s="206"/>
      <c r="DW69" s="240">
        <f t="shared" si="75"/>
        <v>-10.18744611007002</v>
      </c>
      <c r="DX69" s="206"/>
      <c r="DY69" s="240">
        <f t="shared" si="76"/>
        <v>-20.79479755053617</v>
      </c>
      <c r="DZ69" s="206"/>
      <c r="EA69" s="240">
        <f t="shared" si="77"/>
        <v>-16.301492767545945</v>
      </c>
      <c r="EB69" s="206"/>
      <c r="EC69" s="240">
        <f t="shared" si="78"/>
        <v>-22.511446959390359</v>
      </c>
      <c r="ED69" s="206"/>
      <c r="EE69" s="240">
        <f t="shared" si="79"/>
        <v>-32.218197050993282</v>
      </c>
      <c r="EF69" s="206"/>
      <c r="EG69" s="240">
        <f t="shared" si="80"/>
        <v>-41.431255785067577</v>
      </c>
      <c r="EH69" s="206"/>
      <c r="EI69" s="240">
        <f t="shared" si="86"/>
        <v>-13.378964379780678</v>
      </c>
      <c r="EJ69" s="206"/>
      <c r="EK69" s="240">
        <f t="shared" si="81"/>
        <v>-33.202650536302201</v>
      </c>
      <c r="EL69" s="206"/>
      <c r="EM69" s="240">
        <f t="shared" si="87"/>
        <v>-34.536838383093723</v>
      </c>
      <c r="EN69" s="206"/>
      <c r="EO69" s="240">
        <f t="shared" si="88"/>
        <v>-26.829742526986365</v>
      </c>
      <c r="EP69" s="206"/>
      <c r="EQ69" s="240">
        <f t="shared" si="89"/>
        <v>-31.618025031604937</v>
      </c>
      <c r="ER69" s="206"/>
      <c r="ES69" s="240">
        <f t="shared" si="8"/>
        <v>18.625896051194573</v>
      </c>
      <c r="ET69" s="237"/>
      <c r="EU69" s="240">
        <f t="shared" si="8"/>
        <v>16.280234359092784</v>
      </c>
      <c r="EV69" s="237"/>
      <c r="EW69" s="240">
        <f t="shared" si="8"/>
        <v>16.176479804317871</v>
      </c>
      <c r="EX69" s="238"/>
      <c r="EY69" s="240">
        <f t="shared" si="8"/>
        <v>19.796329974088636</v>
      </c>
      <c r="EZ69" s="238"/>
      <c r="FA69" s="240">
        <f t="shared" si="9"/>
        <v>17.139273460789575</v>
      </c>
      <c r="FB69" s="238"/>
      <c r="FC69" s="240">
        <f t="shared" si="10"/>
        <v>16.645005332464695</v>
      </c>
      <c r="FD69" s="232"/>
      <c r="FE69" s="240">
        <f t="shared" si="11"/>
        <v>18.877452533884583</v>
      </c>
      <c r="FF69" s="237"/>
      <c r="FG69" s="240">
        <f t="shared" si="12"/>
        <v>16.952799761919344</v>
      </c>
      <c r="FH69" s="176"/>
      <c r="FI69" s="240">
        <f t="shared" si="13"/>
        <v>16.072580604778892</v>
      </c>
      <c r="FJ69" s="176"/>
      <c r="FK69" s="240">
        <f t="shared" si="14"/>
        <v>17.435064500586673</v>
      </c>
      <c r="FL69" s="176"/>
      <c r="FM69" s="240">
        <f t="shared" si="15"/>
        <v>17.264476483194034</v>
      </c>
      <c r="FN69" s="176"/>
      <c r="FO69" s="240">
        <f t="shared" si="16"/>
        <v>17.797452457220857</v>
      </c>
      <c r="FP69" s="221"/>
      <c r="FQ69" s="240"/>
      <c r="FR69" s="221"/>
      <c r="FS69" s="240"/>
      <c r="FT69" s="221"/>
      <c r="FU69" s="240"/>
      <c r="FV69" s="176"/>
      <c r="FW69" s="240"/>
      <c r="FX69" s="176"/>
      <c r="FY69" s="240"/>
      <c r="FZ69" s="239"/>
      <c r="GA69" s="240"/>
      <c r="GC69" s="240"/>
      <c r="GE69" s="240"/>
      <c r="GG69" s="240"/>
      <c r="GI69" s="240"/>
      <c r="GK69" s="240"/>
      <c r="GM69" s="240"/>
      <c r="GO69" s="393"/>
      <c r="GP69" s="383"/>
      <c r="GQ69" s="383"/>
      <c r="GR69" s="383"/>
      <c r="GS69" s="393"/>
      <c r="GT69" s="383"/>
      <c r="GU69" s="393"/>
      <c r="GW69" s="393"/>
    </row>
    <row r="70" spans="1:205" ht="17.25" customHeight="1" x14ac:dyDescent="0.45">
      <c r="A70" s="241">
        <v>1.5</v>
      </c>
      <c r="B70" s="258" t="s">
        <v>1009</v>
      </c>
      <c r="C70" s="258"/>
      <c r="D70" s="244"/>
      <c r="E70" s="245">
        <f>+'t44 (4)'!C154</f>
        <v>4740.82</v>
      </c>
      <c r="F70" s="245"/>
      <c r="G70" s="245">
        <f>+'t44 (4)'!E154</f>
        <v>4449.82</v>
      </c>
      <c r="H70" s="245"/>
      <c r="I70" s="245">
        <f>+'t44 (4)'!G154</f>
        <v>8129.33</v>
      </c>
      <c r="J70" s="245"/>
      <c r="K70" s="245">
        <f>+'t44 (4)'!I154</f>
        <v>8369.49</v>
      </c>
      <c r="L70" s="226"/>
      <c r="M70" s="245">
        <f>+'t44 (4)'!K154</f>
        <v>8032.87</v>
      </c>
      <c r="N70" s="226"/>
      <c r="O70" s="245">
        <f>+'t44 (4)'!M154</f>
        <v>7376.1</v>
      </c>
      <c r="P70" s="226"/>
      <c r="Q70" s="245">
        <f>+'t44 (4)'!O154</f>
        <v>9659.41</v>
      </c>
      <c r="R70" s="226"/>
      <c r="S70" s="245">
        <f>+'t44 (4)'!Q154</f>
        <v>7940.42</v>
      </c>
      <c r="T70" s="226"/>
      <c r="U70" s="245">
        <f>+'t44 (4)'!S154</f>
        <v>9322.1200000000008</v>
      </c>
      <c r="V70" s="226"/>
      <c r="W70" s="245">
        <f>+'t44 (4)'!U154</f>
        <v>9598.1200000000008</v>
      </c>
      <c r="X70" s="226"/>
      <c r="Y70" s="245">
        <f>+'t44 (4)'!W154</f>
        <v>6613.38</v>
      </c>
      <c r="Z70" s="226"/>
      <c r="AA70" s="245">
        <f>+'t44 (4)'!Y154</f>
        <v>5863.42</v>
      </c>
      <c r="AB70" s="245"/>
      <c r="AC70" s="245">
        <f>+'t44 (4)'!AA154</f>
        <v>6844.05</v>
      </c>
      <c r="AD70" s="245"/>
      <c r="AE70" s="245">
        <f>+'t44 (4)'!AC154</f>
        <v>8849.75</v>
      </c>
      <c r="AF70" s="226"/>
      <c r="AG70" s="245">
        <f>+'t44 (4)'!AE154</f>
        <v>10690.8</v>
      </c>
      <c r="AH70" s="226"/>
      <c r="AI70" s="245">
        <f>+'t44 (4)'!AG154</f>
        <v>8052.23</v>
      </c>
      <c r="AJ70" s="226"/>
      <c r="AK70" s="245">
        <f>+'t44 (4)'!AI154</f>
        <v>8967.74</v>
      </c>
      <c r="AL70" s="226"/>
      <c r="AM70" s="245">
        <f>+'t44 (4)'!AK154</f>
        <v>7315.5</v>
      </c>
      <c r="AN70" s="226"/>
      <c r="AO70" s="245">
        <f>+'t44 (4)'!AM154</f>
        <v>6636.91</v>
      </c>
      <c r="AP70" s="226"/>
      <c r="AQ70" s="245">
        <f>+'t44 (4)'!AO154</f>
        <v>6325.12</v>
      </c>
      <c r="AR70" s="226"/>
      <c r="AS70" s="245">
        <f>+'t44 (4)'!AQ154</f>
        <v>5028.49</v>
      </c>
      <c r="AT70" s="226"/>
      <c r="AU70" s="245">
        <f>+'t44 (4)'!AS154</f>
        <v>5183.79</v>
      </c>
      <c r="AV70" s="226"/>
      <c r="AW70" s="245">
        <f>+'t44 (4)'!AU154</f>
        <v>5052.7700000000004</v>
      </c>
      <c r="AX70" s="226"/>
      <c r="AY70" s="245">
        <f>+'t44 (4)'!AW154</f>
        <v>6276.15</v>
      </c>
      <c r="AZ70" s="226"/>
      <c r="BA70" s="245">
        <f t="shared" si="1"/>
        <v>85223.299999999988</v>
      </c>
      <c r="BB70" s="226"/>
      <c r="BC70" s="245">
        <f>+'t44 (4)'!AY154</f>
        <v>4795.17</v>
      </c>
      <c r="BD70" s="226"/>
      <c r="BE70" s="245">
        <f>+'t44 (4)'!BA154</f>
        <v>7293.68</v>
      </c>
      <c r="BF70" s="226"/>
      <c r="BG70" s="245">
        <f>+'t44 (4)'!BC154</f>
        <v>8761.2800000000007</v>
      </c>
      <c r="BH70" s="226"/>
      <c r="BI70" s="245">
        <f t="shared" si="2"/>
        <v>20850.13</v>
      </c>
      <c r="BJ70" s="226"/>
      <c r="BK70" s="245">
        <f>+'t44 (4)'!BE154</f>
        <v>11016.3</v>
      </c>
      <c r="BL70" s="226"/>
      <c r="BM70" s="245">
        <f>+'t44 (4)'!BG154</f>
        <v>11064.98</v>
      </c>
      <c r="BN70" s="226"/>
      <c r="BO70" s="245">
        <f>+'t44 (4)'!BI154</f>
        <v>9610.49</v>
      </c>
      <c r="BP70" s="226"/>
      <c r="BQ70" s="245">
        <f>+'t44 (4)'!BK154</f>
        <v>7021.35</v>
      </c>
      <c r="BR70" s="226"/>
      <c r="BS70" s="245">
        <f>+'t44 (4)'!BM154</f>
        <v>8488.2099999999991</v>
      </c>
      <c r="BT70" s="226"/>
      <c r="BU70" s="245">
        <f>+'t44 (4)'!BO154</f>
        <v>6456.16</v>
      </c>
      <c r="BV70" s="226"/>
      <c r="BW70" s="245">
        <f>+'t44 (4)'!BQ154</f>
        <v>4605.71</v>
      </c>
      <c r="BX70" s="226"/>
      <c r="BY70" s="245">
        <f>+'t44 (4)'!BS154</f>
        <v>6136.82</v>
      </c>
      <c r="BZ70" s="226"/>
      <c r="CA70" s="245">
        <f>+'t44 (4)'!BU154</f>
        <v>3258.81</v>
      </c>
      <c r="CB70" s="226"/>
      <c r="CC70" s="245">
        <f>CA70+BY70+BW70+BU70+BS70+BQ70+BO70+BM70+BK70+BG70+BE70+BC70</f>
        <v>88508.96</v>
      </c>
      <c r="CD70" s="226"/>
      <c r="CE70" s="245">
        <f>+'t44 (4)'!BW154</f>
        <v>6211.33</v>
      </c>
      <c r="CF70" s="226"/>
      <c r="CG70" s="245">
        <f>+'t44 (4)'!BY154</f>
        <v>5008.57</v>
      </c>
      <c r="CH70" s="226"/>
      <c r="CI70" s="245">
        <f>+'t44 (4)'!CA154</f>
        <v>7509.02</v>
      </c>
      <c r="CJ70" s="226"/>
      <c r="CK70" s="245">
        <f t="shared" si="3"/>
        <v>18728.919999999998</v>
      </c>
      <c r="CL70" s="226"/>
      <c r="CM70" s="261">
        <f t="shared" si="97"/>
        <v>44.364266097426189</v>
      </c>
      <c r="CN70" s="261"/>
      <c r="CO70" s="261">
        <f t="shared" si="98"/>
        <v>98.878831053840386</v>
      </c>
      <c r="CP70" s="261"/>
      <c r="CQ70" s="261">
        <f t="shared" si="59"/>
        <v>31.508992746019658</v>
      </c>
      <c r="CR70" s="261"/>
      <c r="CS70" s="261">
        <f t="shared" si="99"/>
        <v>-3.7906730278666978</v>
      </c>
      <c r="CT70" s="262"/>
      <c r="CU70" s="261">
        <f t="shared" si="100"/>
        <v>11.638057132755787</v>
      </c>
      <c r="CV70" s="262"/>
      <c r="CW70" s="261">
        <f t="shared" si="62"/>
        <v>-0.82157237564567387</v>
      </c>
      <c r="CX70" s="263"/>
      <c r="CY70" s="261">
        <f t="shared" si="101"/>
        <v>-31.290731007380369</v>
      </c>
      <c r="CZ70" s="206"/>
      <c r="DA70" s="261">
        <f t="shared" si="102"/>
        <v>-20.342752650363582</v>
      </c>
      <c r="DB70" s="206"/>
      <c r="DC70" s="261">
        <f t="shared" si="103"/>
        <v>-46.05851458681073</v>
      </c>
      <c r="DD70" s="206"/>
      <c r="DE70" s="261">
        <f t="shared" si="104"/>
        <v>-45.991610857126197</v>
      </c>
      <c r="DF70" s="206"/>
      <c r="DG70" s="261">
        <f t="shared" si="105"/>
        <v>-23.597766951241262</v>
      </c>
      <c r="DH70" s="206"/>
      <c r="DI70" s="261">
        <f t="shared" si="106"/>
        <v>7.0390659376268427</v>
      </c>
      <c r="DJ70" s="204"/>
      <c r="DK70" s="261">
        <f t="shared" si="107"/>
        <v>-29.936660310780894</v>
      </c>
      <c r="DL70" s="207"/>
      <c r="DM70" s="261">
        <f t="shared" si="108"/>
        <v>-17.583208565213702</v>
      </c>
      <c r="DN70" s="207"/>
      <c r="DO70" s="261">
        <f t="shared" si="71"/>
        <v>-18.048415460021694</v>
      </c>
      <c r="DP70" s="206"/>
      <c r="DQ70" s="261">
        <f t="shared" si="72"/>
        <v>36.810548133870988</v>
      </c>
      <c r="DR70" s="199"/>
      <c r="DS70" s="261">
        <f t="shared" si="73"/>
        <v>23.386494256077906</v>
      </c>
      <c r="DT70" s="206"/>
      <c r="DU70" s="261">
        <f t="shared" si="74"/>
        <v>31.371608229102588</v>
      </c>
      <c r="DV70" s="206"/>
      <c r="DW70" s="261">
        <f t="shared" si="75"/>
        <v>5.792454621201748</v>
      </c>
      <c r="DX70" s="206"/>
      <c r="DY70" s="261">
        <f t="shared" si="76"/>
        <v>34.198402559951411</v>
      </c>
      <c r="DZ70" s="206"/>
      <c r="EA70" s="261">
        <f t="shared" si="77"/>
        <v>28.391624523465286</v>
      </c>
      <c r="EB70" s="206"/>
      <c r="EC70" s="261">
        <f t="shared" si="78"/>
        <v>-11.151686314453324</v>
      </c>
      <c r="ED70" s="206"/>
      <c r="EE70" s="261">
        <f t="shared" si="79"/>
        <v>21.45456848421756</v>
      </c>
      <c r="EF70" s="206"/>
      <c r="EG70" s="261">
        <f t="shared" si="80"/>
        <v>-48.076288807628877</v>
      </c>
      <c r="EH70" s="206"/>
      <c r="EI70" s="261">
        <f t="shared" si="86"/>
        <v>3.8553541109063172</v>
      </c>
      <c r="EJ70" s="206"/>
      <c r="EK70" s="261">
        <f t="shared" si="81"/>
        <v>29.533050965867737</v>
      </c>
      <c r="EL70" s="206"/>
      <c r="EM70" s="261">
        <f t="shared" si="87"/>
        <v>-31.330000767788015</v>
      </c>
      <c r="EN70" s="206"/>
      <c r="EO70" s="261">
        <f t="shared" si="88"/>
        <v>-14.293116987472153</v>
      </c>
      <c r="EP70" s="206"/>
      <c r="EQ70" s="261">
        <f t="shared" si="89"/>
        <v>-10.173605632195116</v>
      </c>
      <c r="ER70" s="206"/>
      <c r="ES70" s="261">
        <f t="shared" si="8"/>
        <v>1.2161830200624664</v>
      </c>
      <c r="ET70" s="264"/>
      <c r="EU70" s="261">
        <f t="shared" si="8"/>
        <v>1.2949205066814446</v>
      </c>
      <c r="EV70" s="264"/>
      <c r="EW70" s="261">
        <f t="shared" si="8"/>
        <v>1.5764801222207105</v>
      </c>
      <c r="EX70" s="265"/>
      <c r="EY70" s="261">
        <f t="shared" si="8"/>
        <v>1.4854483167853483</v>
      </c>
      <c r="EZ70" s="265"/>
      <c r="FA70" s="261">
        <f t="shared" si="9"/>
        <v>1.4594623317035151</v>
      </c>
      <c r="FB70" s="265"/>
      <c r="FC70" s="261">
        <f t="shared" si="10"/>
        <v>1.1384244625607123</v>
      </c>
      <c r="FD70" s="266"/>
      <c r="FE70" s="261">
        <f t="shared" si="11"/>
        <v>1.1123833867168393</v>
      </c>
      <c r="FF70" s="264"/>
      <c r="FG70" s="261">
        <f t="shared" si="12"/>
        <v>0.97101806326453355</v>
      </c>
      <c r="FH70" s="176"/>
      <c r="FI70" s="261">
        <f t="shared" si="13"/>
        <v>0.75258405416017793</v>
      </c>
      <c r="FJ70" s="176"/>
      <c r="FK70" s="261">
        <f t="shared" si="14"/>
        <v>0.84530314387399363</v>
      </c>
      <c r="FL70" s="176"/>
      <c r="FM70" s="261">
        <f t="shared" si="15"/>
        <v>0.76843428182585882</v>
      </c>
      <c r="FN70" s="176"/>
      <c r="FO70" s="261">
        <f t="shared" si="16"/>
        <v>0.9802130850477736</v>
      </c>
      <c r="FP70" s="221"/>
      <c r="FQ70" s="261">
        <f t="shared" si="17"/>
        <v>0.78668253888022155</v>
      </c>
      <c r="FR70" s="221"/>
      <c r="FS70" s="261">
        <f t="shared" si="18"/>
        <v>1.1266799935040821</v>
      </c>
      <c r="FT70" s="221"/>
      <c r="FU70" s="261">
        <f t="shared" si="19"/>
        <v>1.2067527566312017</v>
      </c>
      <c r="FV70" s="176"/>
      <c r="FW70" s="261">
        <f t="shared" si="20"/>
        <v>1.8937554101679828</v>
      </c>
      <c r="FX70" s="176"/>
      <c r="FY70" s="261">
        <f t="shared" si="21"/>
        <v>1.6269045477423609</v>
      </c>
      <c r="FZ70" s="239"/>
      <c r="GA70" s="261">
        <f t="shared" si="22"/>
        <v>1.3859392113349454</v>
      </c>
      <c r="GC70" s="261">
        <f t="shared" si="23"/>
        <v>1.1043480265902299</v>
      </c>
      <c r="GE70" s="261">
        <f t="shared" si="24"/>
        <v>1.2002317713512103</v>
      </c>
      <c r="GG70" s="261">
        <f t="shared" si="25"/>
        <v>0.89647003814082771</v>
      </c>
      <c r="GI70" s="261">
        <f t="shared" si="26"/>
        <v>0.69834644015729697</v>
      </c>
      <c r="GK70" s="261">
        <f t="shared" si="27"/>
        <v>0.87059529979942663</v>
      </c>
      <c r="GM70" s="261">
        <f t="shared" si="28"/>
        <v>0.50714249687795054</v>
      </c>
      <c r="GO70" s="391">
        <f>(CC70/CC$5)*100</f>
        <v>1.1052050602908372</v>
      </c>
      <c r="GP70" s="393" t="e">
        <f>(CD70/CD$5)*100</f>
        <v>#DIV/0!</v>
      </c>
      <c r="GQ70" s="393">
        <f>(CE70/CE$5)*100</f>
        <v>0.95191120695821008</v>
      </c>
      <c r="GR70" s="393" t="e">
        <f>(CF70/CF$5)*100</f>
        <v>#DIV/0!</v>
      </c>
      <c r="GS70" s="391">
        <f>(CG70/CG$5)*100</f>
        <v>0.77808376299133941</v>
      </c>
      <c r="GT70" s="393" t="e">
        <f t="shared" si="30"/>
        <v>#DIV/0!</v>
      </c>
      <c r="GU70" s="391">
        <f>(CI70/CI$5)*100</f>
        <v>1.0772197057833763</v>
      </c>
      <c r="GW70" s="391">
        <f>(CK70/CK$5)*100</f>
        <v>0.93959769725388709</v>
      </c>
    </row>
    <row r="71" spans="1:205" ht="17.25" customHeight="1" x14ac:dyDescent="0.45">
      <c r="A71" s="222"/>
      <c r="B71" s="219"/>
      <c r="C71" s="219" t="s">
        <v>50</v>
      </c>
      <c r="D71" s="223"/>
      <c r="E71" s="224">
        <f>+'t44 (4)'!B154</f>
        <v>357654</v>
      </c>
      <c r="F71" s="224"/>
      <c r="G71" s="224">
        <f>+'t44 (4)'!D154</f>
        <v>346304</v>
      </c>
      <c r="H71" s="224"/>
      <c r="I71" s="224">
        <f>+'t44 (4)'!F154</f>
        <v>645700</v>
      </c>
      <c r="J71" s="224"/>
      <c r="K71" s="224">
        <f>+'t44 (4)'!H154</f>
        <v>688825</v>
      </c>
      <c r="L71" s="225"/>
      <c r="M71" s="224">
        <f>+'t44 (4)'!J154</f>
        <v>717118</v>
      </c>
      <c r="N71" s="225"/>
      <c r="O71" s="224">
        <f>+'t44 (4)'!L154</f>
        <v>625756</v>
      </c>
      <c r="P71" s="226"/>
      <c r="Q71" s="224">
        <f>+'t44 (4)'!N154</f>
        <v>810350</v>
      </c>
      <c r="R71" s="226"/>
      <c r="S71" s="224">
        <f>+'t44 (4)'!P154</f>
        <v>687418</v>
      </c>
      <c r="T71" s="226"/>
      <c r="U71" s="224">
        <f>+'t44 (4)'!R154</f>
        <v>789721</v>
      </c>
      <c r="V71" s="226"/>
      <c r="W71" s="224">
        <f>+'t44 (4)'!T154</f>
        <v>816051</v>
      </c>
      <c r="X71" s="226"/>
      <c r="Y71" s="224">
        <f>+'t44 (4)'!V154</f>
        <v>577331</v>
      </c>
      <c r="Z71" s="226"/>
      <c r="AA71" s="224">
        <f>+'t44 (4)'!X154</f>
        <v>529095</v>
      </c>
      <c r="AB71" s="224"/>
      <c r="AC71" s="224">
        <f>+'t44 (4)'!Z154</f>
        <v>541303</v>
      </c>
      <c r="AD71" s="224"/>
      <c r="AE71" s="224">
        <f>+'t44 (4)'!AB154</f>
        <v>720714</v>
      </c>
      <c r="AF71" s="226"/>
      <c r="AG71" s="224">
        <f>+'t44 (4)'!AD154</f>
        <v>885476</v>
      </c>
      <c r="AH71" s="226"/>
      <c r="AI71" s="224">
        <f>+'t44 (4)'!AF154</f>
        <v>640753</v>
      </c>
      <c r="AJ71" s="226"/>
      <c r="AK71" s="224">
        <f>+'t44 (4)'!AH154</f>
        <v>704203</v>
      </c>
      <c r="AL71" s="226"/>
      <c r="AM71" s="224">
        <f>+'t44 (4)'!AJ154</f>
        <v>557357</v>
      </c>
      <c r="AN71" s="226"/>
      <c r="AO71" s="224">
        <f>+'t44 (4)'!AL154</f>
        <v>468584</v>
      </c>
      <c r="AP71" s="226"/>
      <c r="AQ71" s="224">
        <f>+'t44 (4)'!AN154</f>
        <v>441122</v>
      </c>
      <c r="AR71" s="226"/>
      <c r="AS71" s="224">
        <f>+'t44 (4)'!AP154</f>
        <v>346022</v>
      </c>
      <c r="AT71" s="226"/>
      <c r="AU71" s="224">
        <f>+'t44 (4)'!AR154</f>
        <v>353304</v>
      </c>
      <c r="AV71" s="226"/>
      <c r="AW71" s="224">
        <f>+'t44 (4)'!AT154</f>
        <v>317672</v>
      </c>
      <c r="AX71" s="226"/>
      <c r="AY71" s="224">
        <f>+'t44 (4)'!AV154</f>
        <v>384676</v>
      </c>
      <c r="AZ71" s="226"/>
      <c r="BA71" s="224">
        <f t="shared" ref="BA71:BA117" si="112">SUM(AC71:AY71)</f>
        <v>6361186</v>
      </c>
      <c r="BB71" s="226"/>
      <c r="BC71" s="224">
        <f>+'t44 (4)'!AX154</f>
        <v>282415</v>
      </c>
      <c r="BD71" s="226"/>
      <c r="BE71" s="224">
        <f>+'t44 (4)'!AZ154</f>
        <v>431729</v>
      </c>
      <c r="BF71" s="226"/>
      <c r="BG71" s="224">
        <f>+'t44 (4)'!BB154</f>
        <v>503906</v>
      </c>
      <c r="BH71" s="226"/>
      <c r="BI71" s="224">
        <f t="shared" ref="BI71:BI117" si="113">BG71+BE71+BC71</f>
        <v>1218050</v>
      </c>
      <c r="BJ71" s="226"/>
      <c r="BK71" s="224">
        <f>+'t44 (4)'!BD154</f>
        <v>665248</v>
      </c>
      <c r="BL71" s="226"/>
      <c r="BM71" s="224">
        <f>+'t44 (4)'!BF154</f>
        <v>658484</v>
      </c>
      <c r="BN71" s="226"/>
      <c r="BO71" s="224">
        <f>+'t44 (4)'!BH154</f>
        <v>584176</v>
      </c>
      <c r="BP71" s="226"/>
      <c r="BQ71" s="224">
        <f>+'t44 (4)'!BJ154</f>
        <v>436190</v>
      </c>
      <c r="BR71" s="226"/>
      <c r="BS71" s="224">
        <f>+'t44 (4)'!BL154</f>
        <v>563316</v>
      </c>
      <c r="BT71" s="226"/>
      <c r="BU71" s="224">
        <f>+'t44 (4)'!BN154</f>
        <v>435883</v>
      </c>
      <c r="BV71" s="226"/>
      <c r="BW71" s="224">
        <f>+'t44 (4)'!BP154</f>
        <v>329249</v>
      </c>
      <c r="BX71" s="226"/>
      <c r="BY71" s="224">
        <f>+'t44 (4)'!BR154</f>
        <v>466186</v>
      </c>
      <c r="BZ71" s="226"/>
      <c r="CA71" s="224">
        <f>+'t44 (4)'!BT154</f>
        <v>237664</v>
      </c>
      <c r="CB71" s="226"/>
      <c r="CC71" s="224">
        <f>CA71+BY71+BW71+BU71+BS71+BQ71+BO71+BM71+BK71+BG71+BE71+BC71</f>
        <v>5594446</v>
      </c>
      <c r="CD71" s="226"/>
      <c r="CE71" s="224">
        <f>+'t44 (4)'!BV154</f>
        <v>522001</v>
      </c>
      <c r="CF71" s="226"/>
      <c r="CG71" s="224">
        <f>+'t44 (4)'!BX154</f>
        <v>418145</v>
      </c>
      <c r="CH71" s="226"/>
      <c r="CI71" s="224">
        <f>+'t44 (4)'!BZ154</f>
        <v>656706</v>
      </c>
      <c r="CJ71" s="226"/>
      <c r="CK71" s="224">
        <f t="shared" ref="CK71:CK117" si="114">CI71+CG71+CE71</f>
        <v>1596852</v>
      </c>
      <c r="CL71" s="226"/>
      <c r="CM71" s="227">
        <f t="shared" si="97"/>
        <v>51.348230412633434</v>
      </c>
      <c r="CN71" s="227"/>
      <c r="CO71" s="227">
        <f t="shared" si="98"/>
        <v>108.11599057475512</v>
      </c>
      <c r="CP71" s="227"/>
      <c r="CQ71" s="227">
        <f t="shared" si="59"/>
        <v>37.134272882143414</v>
      </c>
      <c r="CR71" s="227"/>
      <c r="CS71" s="227">
        <f t="shared" si="99"/>
        <v>-6.978840779588424</v>
      </c>
      <c r="CT71" s="228"/>
      <c r="CU71" s="227">
        <f t="shared" si="100"/>
        <v>-1.8009588380154984</v>
      </c>
      <c r="CV71" s="228"/>
      <c r="CW71" s="227">
        <f t="shared" si="62"/>
        <v>-10.930618324075203</v>
      </c>
      <c r="CX71" s="216"/>
      <c r="CY71" s="227">
        <f t="shared" si="101"/>
        <v>-42.175109520577521</v>
      </c>
      <c r="CZ71" s="206"/>
      <c r="DA71" s="227">
        <f t="shared" si="102"/>
        <v>-35.829146167251949</v>
      </c>
      <c r="DB71" s="206"/>
      <c r="DC71" s="227">
        <f t="shared" si="103"/>
        <v>-56.18427267351381</v>
      </c>
      <c r="DD71" s="206"/>
      <c r="DE71" s="227">
        <f t="shared" si="104"/>
        <v>-56.705647073528496</v>
      </c>
      <c r="DF71" s="206"/>
      <c r="DG71" s="227">
        <f t="shared" si="105"/>
        <v>-44.975759139904149</v>
      </c>
      <c r="DH71" s="206"/>
      <c r="DI71" s="227">
        <f t="shared" si="106"/>
        <v>-27.295476237726678</v>
      </c>
      <c r="DJ71" s="227"/>
      <c r="DK71" s="227">
        <f t="shared" si="107"/>
        <v>-47.826817882036501</v>
      </c>
      <c r="DL71" s="229"/>
      <c r="DM71" s="227">
        <f t="shared" si="108"/>
        <v>-40.097042654922753</v>
      </c>
      <c r="DN71" s="229"/>
      <c r="DO71" s="227">
        <f t="shared" si="71"/>
        <v>-43.09207702975575</v>
      </c>
      <c r="DP71" s="206"/>
      <c r="DQ71" s="227">
        <f t="shared" si="72"/>
        <v>3.8228459328321529</v>
      </c>
      <c r="DR71" s="199"/>
      <c r="DS71" s="227">
        <f t="shared" si="73"/>
        <v>-6.4923040657310471</v>
      </c>
      <c r="DT71" s="206"/>
      <c r="DU71" s="227">
        <f t="shared" si="74"/>
        <v>4.81181720154229</v>
      </c>
      <c r="DV71" s="206"/>
      <c r="DW71" s="227">
        <f t="shared" si="75"/>
        <v>-6.9131681832926395</v>
      </c>
      <c r="DX71" s="206"/>
      <c r="DY71" s="227">
        <f t="shared" si="76"/>
        <v>27.700726783066809</v>
      </c>
      <c r="DZ71" s="206"/>
      <c r="EA71" s="227">
        <f t="shared" si="77"/>
        <v>25.969736028345025</v>
      </c>
      <c r="EB71" s="206"/>
      <c r="EC71" s="227">
        <f t="shared" si="78"/>
        <v>-6.8085841088694199</v>
      </c>
      <c r="ED71" s="206"/>
      <c r="EE71" s="227">
        <f t="shared" si="79"/>
        <v>46.750736608829222</v>
      </c>
      <c r="EF71" s="206"/>
      <c r="EG71" s="227">
        <f t="shared" si="80"/>
        <v>-38.217096985515084</v>
      </c>
      <c r="EH71" s="206"/>
      <c r="EI71" s="227">
        <f t="shared" si="86"/>
        <v>-12.053412681220133</v>
      </c>
      <c r="EJ71" s="206"/>
      <c r="EK71" s="227">
        <f t="shared" si="81"/>
        <v>84.834729033514506</v>
      </c>
      <c r="EL71" s="206"/>
      <c r="EM71" s="227">
        <f t="shared" si="87"/>
        <v>-3.1464182392195061</v>
      </c>
      <c r="EN71" s="206"/>
      <c r="EO71" s="227">
        <f t="shared" si="88"/>
        <v>30.323115819220249</v>
      </c>
      <c r="EP71" s="206"/>
      <c r="EQ71" s="227">
        <f t="shared" si="89"/>
        <v>31.099051763063912</v>
      </c>
      <c r="ER71" s="206"/>
      <c r="ES71" s="227">
        <f t="shared" si="8"/>
        <v>96.189174145260949</v>
      </c>
      <c r="ET71" s="229"/>
      <c r="EU71" s="227">
        <f t="shared" si="8"/>
        <v>105.45691551201001</v>
      </c>
      <c r="EV71" s="229"/>
      <c r="EW71" s="227">
        <f t="shared" si="8"/>
        <v>130.57351299280745</v>
      </c>
      <c r="EX71" s="230"/>
      <c r="EY71" s="227">
        <f t="shared" si="8"/>
        <v>118.20395906788086</v>
      </c>
      <c r="EZ71" s="230"/>
      <c r="FA71" s="227">
        <f t="shared" si="9"/>
        <v>114.60610503567348</v>
      </c>
      <c r="FB71" s="230"/>
      <c r="FC71" s="227">
        <f t="shared" si="10"/>
        <v>86.734856562019118</v>
      </c>
      <c r="FD71" s="219"/>
      <c r="FE71" s="227">
        <f t="shared" si="11"/>
        <v>78.537309814555783</v>
      </c>
      <c r="FF71" s="229"/>
      <c r="FG71" s="227">
        <f t="shared" si="12"/>
        <v>67.720048015433321</v>
      </c>
      <c r="FH71" s="176"/>
      <c r="FI71" s="227">
        <f t="shared" si="13"/>
        <v>51.787045333412841</v>
      </c>
      <c r="FJ71" s="176"/>
      <c r="FK71" s="227">
        <f t="shared" si="14"/>
        <v>57.61209114243777</v>
      </c>
      <c r="FL71" s="176"/>
      <c r="FM71" s="227">
        <f t="shared" si="15"/>
        <v>48.312124869365555</v>
      </c>
      <c r="FN71" s="176"/>
      <c r="FO71" s="227">
        <f t="shared" si="16"/>
        <v>60.078941501372242</v>
      </c>
      <c r="FP71" s="221"/>
      <c r="FQ71" s="227"/>
      <c r="FR71" s="221"/>
      <c r="FS71" s="227"/>
      <c r="FT71" s="221"/>
      <c r="FU71" s="227"/>
      <c r="FV71" s="176"/>
      <c r="FW71" s="227"/>
      <c r="FX71" s="176"/>
      <c r="FY71" s="227"/>
      <c r="FZ71" s="239"/>
      <c r="GA71" s="227"/>
      <c r="GC71" s="227"/>
      <c r="GE71" s="227"/>
      <c r="GG71" s="227"/>
      <c r="GI71" s="227"/>
      <c r="GK71" s="227"/>
      <c r="GM71" s="227"/>
      <c r="GO71" s="383"/>
      <c r="GP71" s="395"/>
      <c r="GQ71" s="395"/>
      <c r="GR71" s="395"/>
      <c r="GS71" s="383"/>
      <c r="GT71" s="395"/>
      <c r="GU71" s="383"/>
      <c r="GW71" s="383"/>
    </row>
    <row r="72" spans="1:205" ht="16.5" customHeight="1" x14ac:dyDescent="0.45">
      <c r="A72" s="231"/>
      <c r="B72" s="232"/>
      <c r="C72" s="232" t="s">
        <v>51</v>
      </c>
      <c r="D72" s="233"/>
      <c r="E72" s="234">
        <f>(E70/E71)*1000000</f>
        <v>13255.32497889021</v>
      </c>
      <c r="F72" s="234"/>
      <c r="G72" s="234">
        <f>(G70/G71)*1000000</f>
        <v>12849.461744594344</v>
      </c>
      <c r="H72" s="234"/>
      <c r="I72" s="234">
        <f>(I70/I71)*1000000</f>
        <v>12589.948892674616</v>
      </c>
      <c r="J72" s="234"/>
      <c r="K72" s="234">
        <f>(K70/K71)*1000000</f>
        <v>12150.386527782819</v>
      </c>
      <c r="L72" s="235"/>
      <c r="M72" s="234">
        <f>(M70/M71)*1000000</f>
        <v>11201.601410088717</v>
      </c>
      <c r="N72" s="235"/>
      <c r="O72" s="234">
        <f>(O70/O71)*1000000</f>
        <v>11787.501837777025</v>
      </c>
      <c r="P72" s="236"/>
      <c r="Q72" s="234">
        <f>(Q70/Q71)*1000000</f>
        <v>11920.046893317704</v>
      </c>
      <c r="R72" s="236"/>
      <c r="S72" s="234">
        <f>(S70/S71)*1000000</f>
        <v>11551.079546942326</v>
      </c>
      <c r="T72" s="236"/>
      <c r="U72" s="234">
        <f>(U70/U71)*1000000</f>
        <v>11804.320766447898</v>
      </c>
      <c r="V72" s="236"/>
      <c r="W72" s="234">
        <f>(W70/W71)*1000000</f>
        <v>11761.666856605776</v>
      </c>
      <c r="X72" s="236"/>
      <c r="Y72" s="234">
        <f>(Y70/Y71)*1000000</f>
        <v>11455.092485939607</v>
      </c>
      <c r="Z72" s="236"/>
      <c r="AA72" s="234">
        <f>(AA70/AA71)*1000000</f>
        <v>11081.979606686891</v>
      </c>
      <c r="AB72" s="234"/>
      <c r="AC72" s="234">
        <f>(AC70/AC71)*1000000</f>
        <v>12643.65798822471</v>
      </c>
      <c r="AD72" s="234"/>
      <c r="AE72" s="234">
        <f>(AE70/AE71)*1000000</f>
        <v>12279.142628005005</v>
      </c>
      <c r="AF72" s="236"/>
      <c r="AG72" s="234">
        <f>(AG70/AG71)*1000000</f>
        <v>12073.506227159176</v>
      </c>
      <c r="AH72" s="236"/>
      <c r="AI72" s="234">
        <f>(AI70/AI71)*1000000</f>
        <v>12566.823721465213</v>
      </c>
      <c r="AJ72" s="226"/>
      <c r="AK72" s="234">
        <f>(AK70/AK71)*1000000</f>
        <v>12734.594996045174</v>
      </c>
      <c r="AL72" s="234" t="e">
        <f t="shared" ref="AL72:BL72" si="115">(AL70/AL71)*1000000</f>
        <v>#DIV/0!</v>
      </c>
      <c r="AM72" s="234">
        <f>(AM70/AM71)*1000000</f>
        <v>13125.339773251257</v>
      </c>
      <c r="AN72" s="234" t="e">
        <f t="shared" si="115"/>
        <v>#DIV/0!</v>
      </c>
      <c r="AO72" s="234">
        <f>(AO70/AO71)*1000000</f>
        <v>14163.757191880217</v>
      </c>
      <c r="AP72" s="234" t="e">
        <f t="shared" si="115"/>
        <v>#DIV/0!</v>
      </c>
      <c r="AQ72" s="234">
        <f>(AQ70/AQ71)*1000000</f>
        <v>14338.70901927358</v>
      </c>
      <c r="AR72" s="234" t="e">
        <f t="shared" si="115"/>
        <v>#DIV/0!</v>
      </c>
      <c r="AS72" s="234">
        <f>(AS70/AS71)*1000000</f>
        <v>14532.284074423012</v>
      </c>
      <c r="AT72" s="234" t="e">
        <f t="shared" si="115"/>
        <v>#DIV/0!</v>
      </c>
      <c r="AU72" s="234">
        <f>(AU70/AU71)*1000000</f>
        <v>14672.321853134978</v>
      </c>
      <c r="AV72" s="234" t="e">
        <f t="shared" si="115"/>
        <v>#DIV/0!</v>
      </c>
      <c r="AW72" s="234">
        <f>(AW70/AW71)*1000000</f>
        <v>15905.61963282883</v>
      </c>
      <c r="AX72" s="234" t="e">
        <f t="shared" si="115"/>
        <v>#DIV/0!</v>
      </c>
      <c r="AY72" s="234">
        <f>(AY70/AY71)*1000000</f>
        <v>16315.418690014454</v>
      </c>
      <c r="AZ72" s="234"/>
      <c r="BA72" s="234">
        <f>(BA70/BA71)*1000000</f>
        <v>13397.391618481206</v>
      </c>
      <c r="BB72" s="234" t="e">
        <f t="shared" si="115"/>
        <v>#DIV/0!</v>
      </c>
      <c r="BC72" s="234">
        <f>(BC70/BC71)*1000000</f>
        <v>16979.161871713615</v>
      </c>
      <c r="BD72" s="234" t="e">
        <f t="shared" si="115"/>
        <v>#DIV/0!</v>
      </c>
      <c r="BE72" s="234">
        <f>(BE70/BE71)*1000000</f>
        <v>16894.116448049586</v>
      </c>
      <c r="BF72" s="234" t="e">
        <f t="shared" si="115"/>
        <v>#DIV/0!</v>
      </c>
      <c r="BG72" s="234">
        <f>(BG70/BG71)*1000000</f>
        <v>17386.734827527358</v>
      </c>
      <c r="BH72" s="234"/>
      <c r="BI72" s="234">
        <f>(BI70/BI71)*1000000</f>
        <v>17117.630639136325</v>
      </c>
      <c r="BJ72" s="234" t="e">
        <f t="shared" si="115"/>
        <v>#DIV/0!</v>
      </c>
      <c r="BK72" s="234">
        <f>(BK70/BK71)*1000000</f>
        <v>16559.689018230794</v>
      </c>
      <c r="BL72" s="234" t="e">
        <f t="shared" si="115"/>
        <v>#DIV/0!</v>
      </c>
      <c r="BM72" s="234">
        <f>(BM70/BM71)*1000000</f>
        <v>16803.718845104813</v>
      </c>
      <c r="BN72" s="226"/>
      <c r="BO72" s="234">
        <f>(BO70/BO71)*1000000</f>
        <v>16451.36054887568</v>
      </c>
      <c r="BP72" s="226"/>
      <c r="BQ72" s="234">
        <f>(BQ70/BQ71)*1000000</f>
        <v>16096.999014191066</v>
      </c>
      <c r="BR72" s="226"/>
      <c r="BS72" s="234">
        <f>(BS70/BS71)*1000000</f>
        <v>15068.292042122004</v>
      </c>
      <c r="BT72" s="226"/>
      <c r="BU72" s="234">
        <f>(BU70/BU71)*1000000</f>
        <v>14811.681116262851</v>
      </c>
      <c r="BV72" s="226"/>
      <c r="BW72" s="234">
        <f>(BW70/BW71)*1000000</f>
        <v>13988.531476177604</v>
      </c>
      <c r="BX72" s="226"/>
      <c r="BY72" s="234">
        <f>(BY70/BY71)*1000000</f>
        <v>13163.88737542526</v>
      </c>
      <c r="BZ72" s="226"/>
      <c r="CA72" s="234">
        <f>(CA70/CA71)*1000000</f>
        <v>13711.836878955164</v>
      </c>
      <c r="CB72" s="226"/>
      <c r="CC72" s="234">
        <f>(CC70/CC71)*1000000</f>
        <v>15820.862333821795</v>
      </c>
      <c r="CD72" s="226"/>
      <c r="CE72" s="234">
        <f>(CE70/CE71)*1000000</f>
        <v>11899.076821691911</v>
      </c>
      <c r="CF72" s="226"/>
      <c r="CG72" s="234">
        <f>(CG70/CG71)*1000000</f>
        <v>11978.06980832008</v>
      </c>
      <c r="CH72" s="226"/>
      <c r="CI72" s="234">
        <f>(CI70/CI71)*1000000</f>
        <v>11434.370936157125</v>
      </c>
      <c r="CJ72" s="226"/>
      <c r="CK72" s="234">
        <f>(CK70/CK71)*1000000</f>
        <v>11728.651121080726</v>
      </c>
      <c r="CL72" s="226"/>
      <c r="CM72" s="240">
        <f t="shared" si="97"/>
        <v>-4.6145001472209231</v>
      </c>
      <c r="CN72" s="240"/>
      <c r="CO72" s="240">
        <f t="shared" si="98"/>
        <v>-4.4384669795936578</v>
      </c>
      <c r="CP72" s="240"/>
      <c r="CQ72" s="240">
        <f t="shared" si="59"/>
        <v>-4.1020235262108855</v>
      </c>
      <c r="CR72" s="240"/>
      <c r="CS72" s="240">
        <f t="shared" si="99"/>
        <v>3.4273575801903711</v>
      </c>
      <c r="CT72" s="259"/>
      <c r="CU72" s="240">
        <f t="shared" si="100"/>
        <v>13.685485939320841</v>
      </c>
      <c r="CV72" s="259"/>
      <c r="CW72" s="240">
        <f t="shared" si="62"/>
        <v>11.349630768978368</v>
      </c>
      <c r="CX72" s="260"/>
      <c r="CY72" s="240">
        <f t="shared" si="101"/>
        <v>18.822998924780432</v>
      </c>
      <c r="CZ72" s="206"/>
      <c r="DA72" s="240">
        <f t="shared" si="102"/>
        <v>24.133064455167428</v>
      </c>
      <c r="DB72" s="206"/>
      <c r="DC72" s="240">
        <f t="shared" si="103"/>
        <v>23.109871054410537</v>
      </c>
      <c r="DD72" s="206"/>
      <c r="DE72" s="240">
        <f t="shared" si="104"/>
        <v>24.746960035638764</v>
      </c>
      <c r="DF72" s="206"/>
      <c r="DG72" s="240">
        <f t="shared" si="105"/>
        <v>38.851952983810122</v>
      </c>
      <c r="DH72" s="206"/>
      <c r="DI72" s="240">
        <f t="shared" si="106"/>
        <v>47.224767316569462</v>
      </c>
      <c r="DJ72" s="240"/>
      <c r="DK72" s="240">
        <f t="shared" si="107"/>
        <v>34.289949060047697</v>
      </c>
      <c r="DL72" s="237"/>
      <c r="DM72" s="240">
        <f t="shared" si="108"/>
        <v>37.583844083048781</v>
      </c>
      <c r="DN72" s="237"/>
      <c r="DO72" s="240">
        <f t="shared" si="71"/>
        <v>44.00733722583545</v>
      </c>
      <c r="DP72" s="206"/>
      <c r="DQ72" s="240">
        <f t="shared" si="72"/>
        <v>31.773066808802497</v>
      </c>
      <c r="DR72" s="199"/>
      <c r="DS72" s="240">
        <f t="shared" si="73"/>
        <v>31.953303974907232</v>
      </c>
      <c r="DT72" s="206"/>
      <c r="DU72" s="240">
        <f t="shared" si="74"/>
        <v>25.340454670763467</v>
      </c>
      <c r="DV72" s="206"/>
      <c r="DW72" s="240">
        <f t="shared" si="75"/>
        <v>13.649216066900216</v>
      </c>
      <c r="DX72" s="206"/>
      <c r="DY72" s="240">
        <f t="shared" si="76"/>
        <v>5.0882057922212232</v>
      </c>
      <c r="DZ72" s="206"/>
      <c r="EA72" s="240">
        <f t="shared" si="77"/>
        <v>1.9225955149857032</v>
      </c>
      <c r="EB72" s="206"/>
      <c r="EC72" s="240">
        <f t="shared" si="78"/>
        <v>-4.660410150498917</v>
      </c>
      <c r="ED72" s="206"/>
      <c r="EE72" s="240">
        <f t="shared" si="79"/>
        <v>-17.237506747267474</v>
      </c>
      <c r="EF72" s="206"/>
      <c r="EG72" s="240">
        <f t="shared" si="80"/>
        <v>-15.957799554679919</v>
      </c>
      <c r="EH72" s="206"/>
      <c r="EI72" s="240">
        <f t="shared" si="86"/>
        <v>18.089123497722493</v>
      </c>
      <c r="EJ72" s="206"/>
      <c r="EK72" s="240">
        <f t="shared" si="81"/>
        <v>-29.919527762350018</v>
      </c>
      <c r="EL72" s="206"/>
      <c r="EM72" s="240">
        <f t="shared" si="87"/>
        <v>-29.099163929919868</v>
      </c>
      <c r="EN72" s="206"/>
      <c r="EO72" s="240">
        <f t="shared" si="88"/>
        <v>-34.235087556211056</v>
      </c>
      <c r="EP72" s="206"/>
      <c r="EQ72" s="240">
        <f t="shared" si="89"/>
        <v>-31.482041128605065</v>
      </c>
      <c r="ER72" s="206"/>
      <c r="ES72" s="240">
        <f t="shared" si="8"/>
        <v>2.2467694065291832</v>
      </c>
      <c r="ET72" s="237"/>
      <c r="EU72" s="240">
        <f t="shared" si="8"/>
        <v>1.7967189574247822</v>
      </c>
      <c r="EV72" s="237"/>
      <c r="EW72" s="240">
        <f t="shared" si="8"/>
        <v>1.7803758907307596</v>
      </c>
      <c r="EX72" s="238"/>
      <c r="EY72" s="240">
        <f t="shared" ref="EY72" si="116">(AI72/AI$5)*100</f>
        <v>2.3182853873260809</v>
      </c>
      <c r="EZ72" s="238"/>
      <c r="FA72" s="240">
        <f t="shared" si="9"/>
        <v>2.0725022922417473</v>
      </c>
      <c r="FB72" s="238"/>
      <c r="FC72" s="240">
        <f t="shared" si="10"/>
        <v>2.0425408895209216</v>
      </c>
      <c r="FD72" s="232"/>
      <c r="FE72" s="240">
        <f t="shared" si="11"/>
        <v>2.3739252443891368</v>
      </c>
      <c r="FF72" s="237"/>
      <c r="FG72" s="240">
        <f t="shared" si="12"/>
        <v>2.2012460572461441</v>
      </c>
      <c r="FH72" s="176"/>
      <c r="FI72" s="240">
        <f t="shared" si="13"/>
        <v>2.174960130165648</v>
      </c>
      <c r="FJ72" s="176"/>
      <c r="FK72" s="240">
        <f t="shared" si="14"/>
        <v>2.3925660164447438</v>
      </c>
      <c r="FL72" s="176"/>
      <c r="FM72" s="240">
        <f t="shared" si="15"/>
        <v>2.4189550285384254</v>
      </c>
      <c r="FN72" s="176"/>
      <c r="FO72" s="240">
        <f t="shared" si="16"/>
        <v>2.5481524323008808</v>
      </c>
      <c r="FP72" s="221"/>
      <c r="FQ72" s="240"/>
      <c r="FR72" s="221"/>
      <c r="FS72" s="240"/>
      <c r="FT72" s="221"/>
      <c r="FU72" s="240"/>
      <c r="FV72" s="176"/>
      <c r="FW72" s="240"/>
      <c r="FX72" s="176"/>
      <c r="FY72" s="240"/>
      <c r="FZ72" s="239"/>
      <c r="GA72" s="240"/>
      <c r="GC72" s="240"/>
      <c r="GE72" s="240"/>
      <c r="GG72" s="240"/>
      <c r="GI72" s="240"/>
      <c r="GK72" s="240"/>
      <c r="GM72" s="240"/>
      <c r="GO72" s="393"/>
      <c r="GP72" s="396"/>
      <c r="GQ72" s="396"/>
      <c r="GR72" s="396"/>
      <c r="GS72" s="393"/>
      <c r="GT72" s="396"/>
      <c r="GU72" s="393"/>
      <c r="GW72" s="393"/>
    </row>
    <row r="73" spans="1:205" ht="6" customHeight="1" x14ac:dyDescent="0.45">
      <c r="A73" s="267"/>
      <c r="B73" s="266"/>
      <c r="C73" s="266"/>
      <c r="D73" s="266"/>
      <c r="E73" s="268"/>
      <c r="F73" s="268"/>
      <c r="G73" s="268"/>
      <c r="H73" s="268"/>
      <c r="I73" s="268"/>
      <c r="J73" s="268"/>
      <c r="K73" s="268"/>
      <c r="L73" s="269"/>
      <c r="M73" s="268"/>
      <c r="N73" s="269"/>
      <c r="O73" s="268"/>
      <c r="P73" s="269"/>
      <c r="Q73" s="268"/>
      <c r="R73" s="269"/>
      <c r="S73" s="268"/>
      <c r="T73" s="269"/>
      <c r="U73" s="268"/>
      <c r="V73" s="269"/>
      <c r="W73" s="268"/>
      <c r="X73" s="269"/>
      <c r="Y73" s="268"/>
      <c r="Z73" s="269"/>
      <c r="AA73" s="268"/>
      <c r="AB73" s="268"/>
      <c r="AC73" s="268"/>
      <c r="AD73" s="268"/>
      <c r="AE73" s="268"/>
      <c r="AF73" s="269"/>
      <c r="AG73" s="268"/>
      <c r="AH73" s="269"/>
      <c r="AI73" s="268"/>
      <c r="AJ73" s="269"/>
      <c r="AK73" s="268"/>
      <c r="AL73" s="269"/>
      <c r="AM73" s="268"/>
      <c r="AN73" s="269"/>
      <c r="AO73" s="268"/>
      <c r="AP73" s="226"/>
      <c r="AQ73" s="268"/>
      <c r="AR73" s="226"/>
      <c r="AS73" s="268"/>
      <c r="AT73" s="226"/>
      <c r="AU73" s="268"/>
      <c r="AV73" s="226"/>
      <c r="AW73" s="268"/>
      <c r="AX73" s="226"/>
      <c r="AY73" s="268"/>
      <c r="AZ73" s="226"/>
      <c r="BA73" s="268"/>
      <c r="BB73" s="226"/>
      <c r="BC73" s="268"/>
      <c r="BD73" s="226"/>
      <c r="BE73" s="268"/>
      <c r="BF73" s="226"/>
      <c r="BG73" s="268"/>
      <c r="BH73" s="226"/>
      <c r="BI73" s="268"/>
      <c r="BJ73" s="226"/>
      <c r="BK73" s="268"/>
      <c r="BL73" s="226"/>
      <c r="BM73" s="268"/>
      <c r="BN73" s="226"/>
      <c r="BO73" s="268"/>
      <c r="BP73" s="226"/>
      <c r="BQ73" s="268"/>
      <c r="BR73" s="226"/>
      <c r="BS73" s="268"/>
      <c r="BT73" s="226"/>
      <c r="BU73" s="268"/>
      <c r="BV73" s="226"/>
      <c r="BW73" s="268"/>
      <c r="BX73" s="226"/>
      <c r="BY73" s="268"/>
      <c r="BZ73" s="226"/>
      <c r="CA73" s="268"/>
      <c r="CB73" s="226"/>
      <c r="CC73" s="268"/>
      <c r="CD73" s="226"/>
      <c r="CE73" s="268"/>
      <c r="CF73" s="226"/>
      <c r="CG73" s="268"/>
      <c r="CH73" s="226"/>
      <c r="CI73" s="268"/>
      <c r="CJ73" s="226"/>
      <c r="CK73" s="268"/>
      <c r="CL73" s="226"/>
      <c r="CM73" s="270" t="e">
        <f t="shared" si="97"/>
        <v>#DIV/0!</v>
      </c>
      <c r="CN73" s="270"/>
      <c r="CO73" s="270" t="e">
        <f t="shared" si="98"/>
        <v>#DIV/0!</v>
      </c>
      <c r="CP73" s="270"/>
      <c r="CQ73" s="270"/>
      <c r="CR73" s="271"/>
      <c r="CS73" s="270" t="e">
        <f t="shared" si="99"/>
        <v>#DIV/0!</v>
      </c>
      <c r="CT73" s="271"/>
      <c r="CU73" s="270" t="e">
        <f t="shared" si="100"/>
        <v>#DIV/0!</v>
      </c>
      <c r="CV73" s="271"/>
      <c r="CW73" s="270"/>
      <c r="CX73" s="272"/>
      <c r="CY73" s="270" t="e">
        <f t="shared" si="101"/>
        <v>#DIV/0!</v>
      </c>
      <c r="CZ73" s="206"/>
      <c r="DA73" s="270" t="e">
        <f t="shared" si="102"/>
        <v>#DIV/0!</v>
      </c>
      <c r="DB73" s="206"/>
      <c r="DC73" s="270" t="e">
        <f t="shared" si="103"/>
        <v>#DIV/0!</v>
      </c>
      <c r="DD73" s="206"/>
      <c r="DE73" s="270" t="e">
        <f t="shared" si="104"/>
        <v>#DIV/0!</v>
      </c>
      <c r="DF73" s="206"/>
      <c r="DG73" s="270" t="e">
        <f t="shared" si="105"/>
        <v>#DIV/0!</v>
      </c>
      <c r="DH73" s="206"/>
      <c r="DI73" s="270" t="e">
        <f t="shared" si="106"/>
        <v>#DIV/0!</v>
      </c>
      <c r="DJ73" s="264"/>
      <c r="DK73" s="270" t="e">
        <f t="shared" si="107"/>
        <v>#DIV/0!</v>
      </c>
      <c r="DL73" s="264"/>
      <c r="DM73" s="270" t="e">
        <f t="shared" si="108"/>
        <v>#DIV/0!</v>
      </c>
      <c r="DN73" s="264"/>
      <c r="DO73" s="270"/>
      <c r="DP73" s="239"/>
      <c r="DQ73" s="270"/>
      <c r="DR73" s="199"/>
      <c r="DS73" s="270"/>
      <c r="DT73" s="239"/>
      <c r="DU73" s="270"/>
      <c r="DV73" s="239"/>
      <c r="DW73" s="270"/>
      <c r="DX73" s="239"/>
      <c r="DY73" s="270"/>
      <c r="DZ73" s="239"/>
      <c r="EA73" s="270"/>
      <c r="EB73" s="239"/>
      <c r="EC73" s="270"/>
      <c r="ED73" s="239"/>
      <c r="EE73" s="270"/>
      <c r="EF73" s="239"/>
      <c r="EG73" s="270"/>
      <c r="EH73" s="239"/>
      <c r="EI73" s="270"/>
      <c r="EJ73" s="239"/>
      <c r="EK73" s="270"/>
      <c r="EL73" s="239"/>
      <c r="EM73" s="270"/>
      <c r="EN73" s="239"/>
      <c r="EO73" s="270"/>
      <c r="EP73" s="239"/>
      <c r="EQ73" s="270"/>
      <c r="ER73" s="206"/>
      <c r="ES73" s="270">
        <f t="shared" ref="ES73:ES97" si="117">(AC73/AC$5)*100</f>
        <v>0</v>
      </c>
      <c r="ET73" s="270"/>
      <c r="EU73" s="270">
        <f t="shared" ref="EU73:EU97" si="118">(AE73/AE$5)*100</f>
        <v>0</v>
      </c>
      <c r="EV73" s="270"/>
      <c r="EW73" s="270">
        <f t="shared" ref="EW73:EW97" si="119">(AG73/AG$5)*100</f>
        <v>0</v>
      </c>
      <c r="EX73" s="271"/>
      <c r="EY73" s="270">
        <f t="shared" ref="EY73:EY97" si="120">(AI73/AI$5)*100</f>
        <v>0</v>
      </c>
      <c r="EZ73" s="271"/>
      <c r="FA73" s="270">
        <f t="shared" ref="FA73:FA97" si="121">(AK73/AK$5)*100</f>
        <v>0</v>
      </c>
      <c r="FB73" s="271"/>
      <c r="FC73" s="270">
        <f t="shared" ref="FC73:FC97" si="122">(AM73/AM$5)*100</f>
        <v>0</v>
      </c>
      <c r="FD73" s="273"/>
      <c r="FE73" s="270">
        <f t="shared" ref="FE73:FE97" si="123">(AO73/AO$5)*100</f>
        <v>0</v>
      </c>
      <c r="FF73" s="270"/>
      <c r="FG73" s="270">
        <f t="shared" ref="FG73:FG97" si="124">(AQ73/AQ$5)*100</f>
        <v>0</v>
      </c>
      <c r="FH73" s="176"/>
      <c r="FI73" s="270">
        <f t="shared" ref="FI73:FI109" si="125">(AS73/AS$5)*100</f>
        <v>0</v>
      </c>
      <c r="FJ73" s="176"/>
      <c r="FK73" s="270">
        <f t="shared" ref="FK73:FK109" si="126">(AU73/AU$5)*100</f>
        <v>0</v>
      </c>
      <c r="FL73" s="176"/>
      <c r="FM73" s="270">
        <f t="shared" ref="FM73:FM109" si="127">(AW73/AW$5)*100</f>
        <v>0</v>
      </c>
      <c r="FN73" s="176"/>
      <c r="FO73" s="270">
        <f t="shared" ref="FO73:FO109" si="128">(AY73/AY$5)*100</f>
        <v>0</v>
      </c>
      <c r="FP73" s="221"/>
      <c r="FQ73" s="270">
        <f t="shared" ref="FQ73:FQ109" si="129">(BC73/BC$5)*100</f>
        <v>0</v>
      </c>
      <c r="FR73" s="221"/>
      <c r="FS73" s="270">
        <f t="shared" ref="FS73:FS109" si="130">(BE73/BE$5)*100</f>
        <v>0</v>
      </c>
      <c r="FT73" s="221"/>
      <c r="FU73" s="270">
        <f t="shared" ref="FU73:FU97" si="131">(BG73/BG$5)*100</f>
        <v>0</v>
      </c>
      <c r="FV73" s="176"/>
      <c r="FW73" s="270">
        <f t="shared" ref="FW73:FW97" si="132">(BK73/BK$5)*100</f>
        <v>0</v>
      </c>
      <c r="FX73" s="176"/>
      <c r="FY73" s="270">
        <f t="shared" ref="FY73:FY97" si="133">(BM73/BM$5)*100</f>
        <v>0</v>
      </c>
      <c r="FZ73" s="239"/>
      <c r="GA73" s="270">
        <f t="shared" ref="GA73:GA97" si="134">(BO73/BO$5)*100</f>
        <v>0</v>
      </c>
      <c r="GC73" s="270">
        <f t="shared" ref="GC73:GC97" si="135">(BQ73/BQ$5)*100</f>
        <v>0</v>
      </c>
      <c r="GE73" s="270">
        <f t="shared" ref="GE73:GE97" si="136">(BS73/BS$5)*100</f>
        <v>0</v>
      </c>
      <c r="GG73" s="270">
        <f t="shared" ref="GG73:GG97" si="137">(BU73/BU$5)*100</f>
        <v>0</v>
      </c>
      <c r="GI73" s="270">
        <f t="shared" ref="GI73:GI97" si="138">(BW73/BW$5)*100</f>
        <v>0</v>
      </c>
      <c r="GK73" s="270">
        <f t="shared" ref="GK73:GK97" si="139">(BY73/BY$5)*100</f>
        <v>0</v>
      </c>
      <c r="GM73" s="270">
        <f t="shared" ref="GM73:GM97" si="140">(CA73/CA$5)*100</f>
        <v>0</v>
      </c>
      <c r="GO73" s="394"/>
      <c r="GP73" s="391" t="e">
        <f t="shared" ref="GO73:GU115" si="141">(CD73/CD$5)*100</f>
        <v>#DIV/0!</v>
      </c>
      <c r="GQ73" s="391">
        <f t="shared" si="141"/>
        <v>0</v>
      </c>
      <c r="GR73" s="391" t="e">
        <f t="shared" si="141"/>
        <v>#DIV/0!</v>
      </c>
      <c r="GS73" s="394"/>
      <c r="GT73" s="391" t="e">
        <f t="shared" ref="GT73:GT115" si="142">(CJ73/CJ$5)*100</f>
        <v>#DIV/0!</v>
      </c>
      <c r="GU73" s="394"/>
      <c r="GW73" s="394"/>
    </row>
    <row r="74" spans="1:205" ht="17.25" customHeight="1" x14ac:dyDescent="0.45">
      <c r="A74" s="208">
        <v>2</v>
      </c>
      <c r="B74" s="209" t="s">
        <v>56</v>
      </c>
      <c r="C74" s="210"/>
      <c r="D74" s="211"/>
      <c r="E74" s="212">
        <f>+'t44 (4)'!C159</f>
        <v>446089.36</v>
      </c>
      <c r="F74" s="212"/>
      <c r="G74" s="212">
        <f>+'t44 (4)'!E159</f>
        <v>447892.74</v>
      </c>
      <c r="H74" s="212"/>
      <c r="I74" s="212">
        <f>+'t44 (4)'!G159</f>
        <v>480758.34</v>
      </c>
      <c r="J74" s="212"/>
      <c r="K74" s="212">
        <f>+'t44 (4)'!I159</f>
        <v>429901.78</v>
      </c>
      <c r="L74" s="213"/>
      <c r="M74" s="212">
        <f>+'t44 (4)'!K159</f>
        <v>459089.08</v>
      </c>
      <c r="N74" s="213"/>
      <c r="O74" s="212">
        <f>+'t44 (4)'!M159</f>
        <v>469601.96</v>
      </c>
      <c r="P74" s="213"/>
      <c r="Q74" s="212">
        <f>+'t44 (4)'!O159</f>
        <v>472518.89</v>
      </c>
      <c r="R74" s="213"/>
      <c r="S74" s="212">
        <f>+'t44 (4)'!Q159</f>
        <v>476060.44</v>
      </c>
      <c r="T74" s="213"/>
      <c r="U74" s="212">
        <f>+'t44 (4)'!S159</f>
        <v>535682.81000000006</v>
      </c>
      <c r="V74" s="213"/>
      <c r="W74" s="212">
        <f>+'t44 (4)'!U159</f>
        <v>518132.02</v>
      </c>
      <c r="X74" s="213"/>
      <c r="Y74" s="212">
        <f>+'t44 (4)'!W159</f>
        <v>475656.51</v>
      </c>
      <c r="Z74" s="213"/>
      <c r="AA74" s="212">
        <f>+'t44 (4)'!Y159</f>
        <v>474064.73</v>
      </c>
      <c r="AB74" s="212"/>
      <c r="AC74" s="212">
        <f>+'t44 (4)'!AA159</f>
        <v>447130.44</v>
      </c>
      <c r="AD74" s="212"/>
      <c r="AE74" s="212">
        <f>+'t44 (4)'!AC159</f>
        <v>565886.56000000006</v>
      </c>
      <c r="AF74" s="213"/>
      <c r="AG74" s="212">
        <f>+'t44 (4)'!AE159</f>
        <v>544178.29</v>
      </c>
      <c r="AH74" s="213"/>
      <c r="AI74" s="212">
        <f>+'t44 (4)'!AG159</f>
        <v>426269.64</v>
      </c>
      <c r="AJ74" s="213"/>
      <c r="AK74" s="212">
        <f>+'t44 (4)'!AI159</f>
        <v>483962.13</v>
      </c>
      <c r="AL74" s="213"/>
      <c r="AM74" s="212">
        <f>+'t44 (4)'!AK159</f>
        <v>516612.45</v>
      </c>
      <c r="AN74" s="213"/>
      <c r="AO74" s="212">
        <f>+'t44 (4)'!AM159</f>
        <v>480217.5</v>
      </c>
      <c r="AP74" s="196"/>
      <c r="AQ74" s="212">
        <f>+'t44 (4)'!AO159</f>
        <v>524242.21</v>
      </c>
      <c r="AR74" s="196"/>
      <c r="AS74" s="212">
        <f>+'t44 (4)'!AQ159</f>
        <v>541944.42000000004</v>
      </c>
      <c r="AT74" s="196"/>
      <c r="AU74" s="212">
        <f>+'t44 (4)'!AS159</f>
        <v>487208.61</v>
      </c>
      <c r="AV74" s="196"/>
      <c r="AW74" s="212">
        <f>+'t44 (4)'!AU159</f>
        <v>517557.61</v>
      </c>
      <c r="AX74" s="196"/>
      <c r="AY74" s="212">
        <f>+'t44 (4)'!AW159</f>
        <v>494787.11</v>
      </c>
      <c r="AZ74" s="196"/>
      <c r="BA74" s="212">
        <f t="shared" si="112"/>
        <v>6029996.9700000016</v>
      </c>
      <c r="BB74" s="196"/>
      <c r="BC74" s="212">
        <f>+'t44 (4)'!AY159</f>
        <v>484739.76</v>
      </c>
      <c r="BD74" s="196"/>
      <c r="BE74" s="212">
        <f>+'t44 (4)'!BA159</f>
        <v>518782.19</v>
      </c>
      <c r="BF74" s="196"/>
      <c r="BG74" s="212">
        <f>+'t44 (4)'!BC159</f>
        <v>580619.73</v>
      </c>
      <c r="BH74" s="196"/>
      <c r="BI74" s="212">
        <f t="shared" si="113"/>
        <v>1584141.68</v>
      </c>
      <c r="BJ74" s="196"/>
      <c r="BK74" s="212">
        <f>+'t44 (4)'!BE159</f>
        <v>454604.98</v>
      </c>
      <c r="BL74" s="196"/>
      <c r="BM74" s="212">
        <f>+'t44 (4)'!BG159</f>
        <v>533723.92000000004</v>
      </c>
      <c r="BN74" s="196"/>
      <c r="BO74" s="212">
        <f>+'t44 (4)'!BI159</f>
        <v>556644.59</v>
      </c>
      <c r="BP74" s="196"/>
      <c r="BQ74" s="212">
        <f>+'t44 (4)'!BK159</f>
        <v>503245.2</v>
      </c>
      <c r="BR74" s="196"/>
      <c r="BS74" s="212">
        <f>+'t44 (4)'!BM159</f>
        <v>564064.80000000005</v>
      </c>
      <c r="BT74" s="196"/>
      <c r="BU74" s="212">
        <f>+'t44 (4)'!BO159</f>
        <v>585410.91</v>
      </c>
      <c r="BV74" s="196"/>
      <c r="BW74" s="212">
        <f>+'t44 (4)'!BQ159</f>
        <v>527044.88</v>
      </c>
      <c r="BX74" s="196"/>
      <c r="BY74" s="212">
        <f>+'t44 (4)'!BS159</f>
        <v>554342.40000000002</v>
      </c>
      <c r="BZ74" s="196"/>
      <c r="CA74" s="212">
        <f>+'t44 (4)'!BU159</f>
        <v>502800.32</v>
      </c>
      <c r="CB74" s="196"/>
      <c r="CC74" s="212">
        <f t="shared" ref="CC74:CC117" si="143">CA74+BY74+BW74+BU74+BS74+BQ74+BO74+BM74+BK74+BG74+BE74+BC74</f>
        <v>6366023.6800000006</v>
      </c>
      <c r="CD74" s="196"/>
      <c r="CE74" s="212">
        <f>+'t44 (4)'!BW159</f>
        <v>517262.61</v>
      </c>
      <c r="CF74" s="196"/>
      <c r="CG74" s="212">
        <f>+'t44 (4)'!BY159</f>
        <v>521637.64</v>
      </c>
      <c r="CH74" s="196"/>
      <c r="CI74" s="212">
        <f>+'t44 (4)'!CA159</f>
        <v>560899.93999999994</v>
      </c>
      <c r="CJ74" s="196"/>
      <c r="CK74" s="212">
        <f t="shared" si="114"/>
        <v>1599800.19</v>
      </c>
      <c r="CL74" s="196"/>
      <c r="CM74" s="214">
        <f t="shared" si="97"/>
        <v>0.23337924939523802</v>
      </c>
      <c r="CN74" s="214"/>
      <c r="CO74" s="214">
        <f t="shared" si="98"/>
        <v>26.344213572204822</v>
      </c>
      <c r="CP74" s="214"/>
      <c r="CQ74" s="214">
        <f t="shared" ref="CQ74:CQ117" si="144">((AG74/I74)-1)*100</f>
        <v>13.191648427773517</v>
      </c>
      <c r="CR74" s="214"/>
      <c r="CS74" s="214">
        <f t="shared" si="99"/>
        <v>-0.84487670648862867</v>
      </c>
      <c r="CT74" s="215"/>
      <c r="CU74" s="214">
        <f t="shared" si="100"/>
        <v>5.4179136650342352</v>
      </c>
      <c r="CV74" s="215"/>
      <c r="CW74" s="214">
        <f t="shared" ref="CW74:CW117" si="145">((AM74/O74)-1)*100</f>
        <v>10.010709921227745</v>
      </c>
      <c r="CX74" s="216"/>
      <c r="CY74" s="214">
        <f t="shared" si="101"/>
        <v>1.6292703134048292</v>
      </c>
      <c r="CZ74" s="217"/>
      <c r="DA74" s="214">
        <f t="shared" si="102"/>
        <v>10.120935484578396</v>
      </c>
      <c r="DB74" s="217"/>
      <c r="DC74" s="214">
        <f t="shared" si="103"/>
        <v>1.1689025451460777</v>
      </c>
      <c r="DD74" s="217"/>
      <c r="DE74" s="214">
        <f t="shared" si="104"/>
        <v>-5.9682491732512606</v>
      </c>
      <c r="DF74" s="217"/>
      <c r="DG74" s="214">
        <f t="shared" si="105"/>
        <v>8.8091089092841237</v>
      </c>
      <c r="DH74" s="217"/>
      <c r="DI74" s="214">
        <f t="shared" si="106"/>
        <v>4.3712131885449423</v>
      </c>
      <c r="DJ74" s="214"/>
      <c r="DK74" s="214">
        <f t="shared" si="107"/>
        <v>8.4112636124706661</v>
      </c>
      <c r="DL74" s="218"/>
      <c r="DM74" s="214">
        <f t="shared" si="108"/>
        <v>-8.3239951837697053</v>
      </c>
      <c r="DN74" s="218"/>
      <c r="DO74" s="214">
        <f t="shared" ref="DO74:DO109" si="146">((BG74/AG74)-1)*100</f>
        <v>6.6965993810594648</v>
      </c>
      <c r="DP74" s="217"/>
      <c r="DQ74" s="214">
        <f t="shared" ref="DQ74:DQ109" si="147">((BK74/AI74)-1)*100</f>
        <v>6.6472808150259022</v>
      </c>
      <c r="DR74" s="199"/>
      <c r="DS74" s="214">
        <f t="shared" ref="DS74:DS109" si="148">((BM74/AK74)-1)*100</f>
        <v>10.282166086011735</v>
      </c>
      <c r="DT74" s="217"/>
      <c r="DU74" s="214">
        <f t="shared" ref="DU74:DU109" si="149">((BO74/AM74)-1)*100</f>
        <v>7.7489692708721858</v>
      </c>
      <c r="DV74" s="217"/>
      <c r="DW74" s="214">
        <f t="shared" ref="DW74:DW109" si="150">((BQ74/AO74)-1)*100</f>
        <v>4.7952646457074088</v>
      </c>
      <c r="DX74" s="217"/>
      <c r="DY74" s="214">
        <f t="shared" ref="DY74:DY109" si="151">((BS74/AQ74)-1)*100</f>
        <v>7.5962196939464377</v>
      </c>
      <c r="DZ74" s="217"/>
      <c r="EA74" s="214">
        <f t="shared" ref="EA74:EA109" si="152">((BU74/AS74)-1)*100</f>
        <v>8.0204700696060236</v>
      </c>
      <c r="EB74" s="217"/>
      <c r="EC74" s="214">
        <f t="shared" ref="EC74:EC117" si="153">((BW74/AU74)-1)*100</f>
        <v>8.176429804883778</v>
      </c>
      <c r="ED74" s="217"/>
      <c r="EE74" s="214">
        <f t="shared" ref="EE74:EE117" si="154">((BY74/AW74)-1)*100</f>
        <v>7.1073807609552953</v>
      </c>
      <c r="EF74" s="217"/>
      <c r="EG74" s="214">
        <f t="shared" ref="EG74:EG117" si="155">((CA74/AY74)-1)*100</f>
        <v>1.6195268304382449</v>
      </c>
      <c r="EH74" s="217"/>
      <c r="EI74" s="214">
        <f t="shared" ref="EI74:EI117" si="156">((CC74/BA74)-1)*100</f>
        <v>5.5725850555443879</v>
      </c>
      <c r="EJ74" s="217"/>
      <c r="EK74" s="214">
        <f t="shared" ref="EK74:EK117" si="157">((CE74/BC74)-1)*100</f>
        <v>6.7093423489750448</v>
      </c>
      <c r="EL74" s="217"/>
      <c r="EM74" s="214">
        <f t="shared" ref="EM74:EM117" si="158">((CG74/BE74)-1)*100</f>
        <v>0.55041403792215338</v>
      </c>
      <c r="EN74" s="217"/>
      <c r="EO74" s="214">
        <f t="shared" ref="EO74:EO117" si="159">((CI74/BG74)-1)*100</f>
        <v>-3.3963348093596579</v>
      </c>
      <c r="EP74" s="217"/>
      <c r="EQ74" s="214">
        <f t="shared" ref="EQ74:EQ117" si="160">((CK74/BI74)-1)*100</f>
        <v>0.9884538862710901</v>
      </c>
      <c r="ER74" s="217"/>
      <c r="ES74" s="214">
        <f t="shared" si="117"/>
        <v>79.454774421732651</v>
      </c>
      <c r="ET74" s="218"/>
      <c r="EU74" s="214">
        <f t="shared" si="118"/>
        <v>82.802125596702709</v>
      </c>
      <c r="EV74" s="218"/>
      <c r="EW74" s="214">
        <f t="shared" si="119"/>
        <v>80.245281656102193</v>
      </c>
      <c r="EX74" s="220"/>
      <c r="EY74" s="214">
        <f t="shared" si="120"/>
        <v>78.636789961873461</v>
      </c>
      <c r="EZ74" s="220"/>
      <c r="FA74" s="214">
        <f t="shared" si="121"/>
        <v>78.762820811709489</v>
      </c>
      <c r="FB74" s="220"/>
      <c r="FC74" s="214">
        <f t="shared" si="122"/>
        <v>80.394265702060395</v>
      </c>
      <c r="FD74" s="219"/>
      <c r="FE74" s="214">
        <f t="shared" si="123"/>
        <v>80.48714974448859</v>
      </c>
      <c r="FF74" s="218"/>
      <c r="FG74" s="214">
        <f t="shared" si="124"/>
        <v>80.48047395712949</v>
      </c>
      <c r="FH74" s="176"/>
      <c r="FI74" s="214">
        <f t="shared" si="125"/>
        <v>81.109583340741708</v>
      </c>
      <c r="FJ74" s="176"/>
      <c r="FK74" s="214">
        <f t="shared" si="126"/>
        <v>79.447464066923715</v>
      </c>
      <c r="FL74" s="176"/>
      <c r="FM74" s="214">
        <f t="shared" si="127"/>
        <v>78.711085274781524</v>
      </c>
      <c r="FN74" s="176"/>
      <c r="FO74" s="214">
        <f t="shared" si="128"/>
        <v>77.276164453522014</v>
      </c>
      <c r="FP74" s="221"/>
      <c r="FQ74" s="214">
        <f t="shared" si="129"/>
        <v>79.52508567850343</v>
      </c>
      <c r="FR74" s="221"/>
      <c r="FS74" s="214">
        <f t="shared" si="130"/>
        <v>80.138080428430285</v>
      </c>
      <c r="FT74" s="221"/>
      <c r="FU74" s="214">
        <f t="shared" si="131"/>
        <v>79.972841837261683</v>
      </c>
      <c r="FV74" s="176"/>
      <c r="FW74" s="214">
        <f t="shared" si="132"/>
        <v>78.148801354747746</v>
      </c>
      <c r="FX74" s="176"/>
      <c r="FY74" s="214">
        <f t="shared" si="133"/>
        <v>78.474418633100129</v>
      </c>
      <c r="FZ74" s="197"/>
      <c r="GA74" s="214">
        <f t="shared" si="134"/>
        <v>80.274321502697987</v>
      </c>
      <c r="GC74" s="214">
        <f t="shared" si="135"/>
        <v>79.152562329324923</v>
      </c>
      <c r="GE74" s="214">
        <f t="shared" si="136"/>
        <v>79.75868811691349</v>
      </c>
      <c r="GG74" s="214">
        <f t="shared" si="137"/>
        <v>81.287226589142264</v>
      </c>
      <c r="GI74" s="214">
        <f t="shared" si="138"/>
        <v>79.913827781412593</v>
      </c>
      <c r="GK74" s="214">
        <f t="shared" si="139"/>
        <v>78.641362777388565</v>
      </c>
      <c r="GM74" s="214">
        <f t="shared" si="140"/>
        <v>78.24678631642611</v>
      </c>
      <c r="GO74" s="396">
        <f t="shared" si="141"/>
        <v>79.492082892707089</v>
      </c>
      <c r="GP74" s="383" t="e">
        <f t="shared" si="141"/>
        <v>#DIV/0!</v>
      </c>
      <c r="GQ74" s="383">
        <f t="shared" si="141"/>
        <v>79.272567292263304</v>
      </c>
      <c r="GR74" s="383" t="e">
        <f t="shared" si="141"/>
        <v>#DIV/0!</v>
      </c>
      <c r="GS74" s="396">
        <f t="shared" si="141"/>
        <v>81.03665873674953</v>
      </c>
      <c r="GT74" s="383" t="e">
        <f t="shared" si="142"/>
        <v>#DIV/0!</v>
      </c>
      <c r="GU74" s="396">
        <f t="shared" si="141"/>
        <v>80.464890004383165</v>
      </c>
      <c r="GW74" s="396">
        <f t="shared" ref="GW74:GW115" si="161">(CK74/CK$5)*100</f>
        <v>80.259223414395024</v>
      </c>
    </row>
    <row r="75" spans="1:205" ht="17.25" customHeight="1" x14ac:dyDescent="0.45">
      <c r="A75" s="241">
        <v>2.1</v>
      </c>
      <c r="B75" s="242" t="s">
        <v>201</v>
      </c>
      <c r="C75" s="274"/>
      <c r="D75" s="274"/>
      <c r="E75" s="245">
        <f>+'t44 (4)'!C230</f>
        <v>78276.289999999994</v>
      </c>
      <c r="F75" s="245"/>
      <c r="G75" s="245">
        <f>+'t44 (4)'!E230</f>
        <v>90095.32</v>
      </c>
      <c r="H75" s="245"/>
      <c r="I75" s="245">
        <f>+'t44 (4)'!G230</f>
        <v>99224.57</v>
      </c>
      <c r="J75" s="245"/>
      <c r="K75" s="245">
        <f>+'t44 (4)'!I230</f>
        <v>76401.73</v>
      </c>
      <c r="L75" s="226"/>
      <c r="M75" s="245">
        <f>+'t44 (4)'!K230</f>
        <v>79298.97</v>
      </c>
      <c r="N75" s="226"/>
      <c r="O75" s="245">
        <f>+'t44 (4)'!M230</f>
        <v>75430.94</v>
      </c>
      <c r="P75" s="226"/>
      <c r="Q75" s="245">
        <f>+'t44 (4)'!O230</f>
        <v>91894.91</v>
      </c>
      <c r="R75" s="226"/>
      <c r="S75" s="245">
        <f>+'t44 (4)'!Q230</f>
        <v>85945.7</v>
      </c>
      <c r="T75" s="226"/>
      <c r="U75" s="245">
        <f>+'t44 (4)'!S230</f>
        <v>103632.96000000001</v>
      </c>
      <c r="V75" s="226"/>
      <c r="W75" s="245">
        <f>+'t44 (4)'!U230</f>
        <v>95377.72</v>
      </c>
      <c r="X75" s="226"/>
      <c r="Y75" s="245">
        <f>+'t44 (4)'!W230</f>
        <v>94731.99</v>
      </c>
      <c r="Z75" s="226"/>
      <c r="AA75" s="245">
        <f>+'t44 (4)'!Y230</f>
        <v>86909.4</v>
      </c>
      <c r="AB75" s="245"/>
      <c r="AC75" s="245">
        <f>+'t44 (4)'!AA230</f>
        <v>86338.44</v>
      </c>
      <c r="AD75" s="245"/>
      <c r="AE75" s="245">
        <f>+'t44 (4)'!AC230</f>
        <v>99241.65</v>
      </c>
      <c r="AF75" s="226"/>
      <c r="AG75" s="245">
        <f>+'t44 (4)'!AE230</f>
        <v>110307.63</v>
      </c>
      <c r="AH75" s="226"/>
      <c r="AI75" s="245">
        <f>+'t44 (4)'!AG230</f>
        <v>79772.649999999994</v>
      </c>
      <c r="AJ75" s="226"/>
      <c r="AK75" s="245">
        <f>+'t44 (4)'!AI230</f>
        <v>91635.27</v>
      </c>
      <c r="AL75" s="226"/>
      <c r="AM75" s="245">
        <f>+'t44 (4)'!AK230</f>
        <v>97986.240000000005</v>
      </c>
      <c r="AN75" s="226"/>
      <c r="AO75" s="245">
        <f>+'t44 (4)'!AM230</f>
        <v>79555.539999999994</v>
      </c>
      <c r="AP75" s="226"/>
      <c r="AQ75" s="245">
        <f>+'t44 (4)'!AO230</f>
        <v>116268.89</v>
      </c>
      <c r="AR75" s="226"/>
      <c r="AS75" s="245">
        <f>+'t44 (4)'!AQ230</f>
        <v>103121.34</v>
      </c>
      <c r="AT75" s="226"/>
      <c r="AU75" s="245">
        <f>+'t44 (4)'!AS230</f>
        <v>90600.88</v>
      </c>
      <c r="AV75" s="226"/>
      <c r="AW75" s="245">
        <f>+'t44 (4)'!AU230</f>
        <v>97903.81</v>
      </c>
      <c r="AX75" s="226"/>
      <c r="AY75" s="245">
        <f>+'t44 (4)'!AW230</f>
        <v>86838.27</v>
      </c>
      <c r="AZ75" s="226"/>
      <c r="BA75" s="245">
        <f t="shared" si="112"/>
        <v>1139570.6100000001</v>
      </c>
      <c r="BB75" s="226"/>
      <c r="BC75" s="245">
        <f>+'t44 (4)'!AY230</f>
        <v>87716.33</v>
      </c>
      <c r="BD75" s="226"/>
      <c r="BE75" s="245">
        <f>+'t44 (4)'!BA230</f>
        <v>92256.62</v>
      </c>
      <c r="BF75" s="226"/>
      <c r="BG75" s="245">
        <f>+'t44 (4)'!BC230</f>
        <v>110659.11</v>
      </c>
      <c r="BH75" s="226"/>
      <c r="BI75" s="245">
        <f t="shared" si="113"/>
        <v>290632.06</v>
      </c>
      <c r="BJ75" s="226"/>
      <c r="BK75" s="245">
        <f>+'t44 (4)'!BE230</f>
        <v>74952.789999999994</v>
      </c>
      <c r="BL75" s="226"/>
      <c r="BM75" s="245">
        <f>+'t44 (4)'!BG230</f>
        <v>98883.39</v>
      </c>
      <c r="BN75" s="226"/>
      <c r="BO75" s="245">
        <f>+'t44 (4)'!BI230</f>
        <v>97560.43</v>
      </c>
      <c r="BP75" s="226"/>
      <c r="BQ75" s="245">
        <f>+'t44 (4)'!BK230</f>
        <v>92006.21</v>
      </c>
      <c r="BR75" s="226"/>
      <c r="BS75" s="245">
        <f>+'t44 (4)'!BM230</f>
        <v>97670.22</v>
      </c>
      <c r="BT75" s="226"/>
      <c r="BU75" s="245">
        <f>+'t44 (4)'!BO230</f>
        <v>103889.27</v>
      </c>
      <c r="BV75" s="226"/>
      <c r="BW75" s="245">
        <f>+'t44 (4)'!BQ230</f>
        <v>107736.91</v>
      </c>
      <c r="BX75" s="226"/>
      <c r="BY75" s="245">
        <f>+'t44 (4)'!BS230</f>
        <v>106682.76</v>
      </c>
      <c r="BZ75" s="226"/>
      <c r="CA75" s="245">
        <f>+'t44 (4)'!BU230</f>
        <v>91170.83</v>
      </c>
      <c r="CB75" s="226"/>
      <c r="CC75" s="245">
        <f t="shared" si="143"/>
        <v>1161184.8700000001</v>
      </c>
      <c r="CD75" s="226"/>
      <c r="CE75" s="245">
        <f>+'t44 (4)'!BW230</f>
        <v>100969.75</v>
      </c>
      <c r="CF75" s="226"/>
      <c r="CG75" s="245">
        <f>+'t44 (4)'!BY230</f>
        <v>109688.17</v>
      </c>
      <c r="CH75" s="226"/>
      <c r="CI75" s="245">
        <f>+'t44 (4)'!CA230</f>
        <v>104079.43</v>
      </c>
      <c r="CJ75" s="226"/>
      <c r="CK75" s="245">
        <f t="shared" si="114"/>
        <v>314737.34999999998</v>
      </c>
      <c r="CL75" s="226"/>
      <c r="CM75" s="204">
        <f t="shared" si="97"/>
        <v>10.29960668805332</v>
      </c>
      <c r="CN75" s="204"/>
      <c r="CO75" s="204">
        <f t="shared" si="98"/>
        <v>10.151836965560456</v>
      </c>
      <c r="CP75" s="204"/>
      <c r="CQ75" s="204">
        <f t="shared" si="144"/>
        <v>11.169672995307511</v>
      </c>
      <c r="CR75" s="204"/>
      <c r="CS75" s="204">
        <f t="shared" si="99"/>
        <v>4.4120990454011855</v>
      </c>
      <c r="CT75" s="206"/>
      <c r="CU75" s="204">
        <f t="shared" si="100"/>
        <v>15.556696385842095</v>
      </c>
      <c r="CV75" s="206"/>
      <c r="CW75" s="204">
        <f t="shared" si="145"/>
        <v>29.901920882863188</v>
      </c>
      <c r="CX75" s="199"/>
      <c r="CY75" s="204">
        <f t="shared" si="101"/>
        <v>-13.427696920319098</v>
      </c>
      <c r="CZ75" s="206"/>
      <c r="DA75" s="204">
        <f t="shared" si="102"/>
        <v>35.281800020245349</v>
      </c>
      <c r="DB75" s="206"/>
      <c r="DC75" s="204">
        <f t="shared" si="103"/>
        <v>-0.49368463469537938</v>
      </c>
      <c r="DD75" s="206"/>
      <c r="DE75" s="204">
        <f t="shared" si="104"/>
        <v>-5.0083394738309917</v>
      </c>
      <c r="DF75" s="206"/>
      <c r="DG75" s="204">
        <f t="shared" si="105"/>
        <v>3.3482037060553527</v>
      </c>
      <c r="DH75" s="206"/>
      <c r="DI75" s="204">
        <f t="shared" si="106"/>
        <v>-8.1843851182950011E-2</v>
      </c>
      <c r="DJ75" s="204"/>
      <c r="DK75" s="204">
        <f t="shared" si="107"/>
        <v>1.5959171835858932</v>
      </c>
      <c r="DL75" s="207"/>
      <c r="DM75" s="204">
        <f t="shared" si="108"/>
        <v>-7.0384057500051611</v>
      </c>
      <c r="DN75" s="207"/>
      <c r="DO75" s="204">
        <f t="shared" si="146"/>
        <v>0.31863616324636634</v>
      </c>
      <c r="DP75" s="206"/>
      <c r="DQ75" s="204">
        <f t="shared" si="147"/>
        <v>-6.0419955962350507</v>
      </c>
      <c r="DR75" s="199"/>
      <c r="DS75" s="204">
        <f t="shared" si="148"/>
        <v>7.9097491609944504</v>
      </c>
      <c r="DT75" s="206"/>
      <c r="DU75" s="204">
        <f t="shared" si="149"/>
        <v>-0.43456101591408114</v>
      </c>
      <c r="DV75" s="206"/>
      <c r="DW75" s="204">
        <f t="shared" si="150"/>
        <v>15.650286579664986</v>
      </c>
      <c r="DX75" s="206"/>
      <c r="DY75" s="204">
        <f t="shared" si="151"/>
        <v>-15.996256608281023</v>
      </c>
      <c r="DZ75" s="206"/>
      <c r="EA75" s="204">
        <f t="shared" si="152"/>
        <v>0.74468582351625567</v>
      </c>
      <c r="EB75" s="206"/>
      <c r="EC75" s="204">
        <f t="shared" si="153"/>
        <v>18.913756687573002</v>
      </c>
      <c r="ED75" s="206"/>
      <c r="EE75" s="204">
        <f t="shared" si="154"/>
        <v>8.9669135450397555</v>
      </c>
      <c r="EF75" s="206"/>
      <c r="EG75" s="204">
        <f t="shared" si="155"/>
        <v>4.9892288273361451</v>
      </c>
      <c r="EH75" s="206"/>
      <c r="EI75" s="204">
        <f t="shared" si="156"/>
        <v>1.8967021271284024</v>
      </c>
      <c r="EJ75" s="206"/>
      <c r="EK75" s="204">
        <f t="shared" si="157"/>
        <v>15.109410072218022</v>
      </c>
      <c r="EL75" s="206"/>
      <c r="EM75" s="204">
        <f t="shared" si="158"/>
        <v>18.894633252334625</v>
      </c>
      <c r="EN75" s="206"/>
      <c r="EO75" s="204">
        <f t="shared" si="159"/>
        <v>-5.9458999805800055</v>
      </c>
      <c r="EP75" s="206"/>
      <c r="EQ75" s="204">
        <f t="shared" si="160"/>
        <v>8.294091849330032</v>
      </c>
      <c r="ER75" s="206"/>
      <c r="ES75" s="204">
        <f t="shared" si="117"/>
        <v>15.342281939302321</v>
      </c>
      <c r="ET75" s="207"/>
      <c r="EU75" s="204">
        <f t="shared" si="118"/>
        <v>14.521319551614745</v>
      </c>
      <c r="EV75" s="207"/>
      <c r="EW75" s="204">
        <f t="shared" si="119"/>
        <v>16.266115353788017</v>
      </c>
      <c r="EX75" s="239"/>
      <c r="EY75" s="204">
        <f t="shared" si="120"/>
        <v>14.716190256364598</v>
      </c>
      <c r="EZ75" s="239"/>
      <c r="FA75" s="204">
        <f t="shared" si="121"/>
        <v>14.913258504425993</v>
      </c>
      <c r="FB75" s="239"/>
      <c r="FC75" s="204">
        <f t="shared" si="122"/>
        <v>15.248435870459295</v>
      </c>
      <c r="FD75" s="201"/>
      <c r="FE75" s="204">
        <f t="shared" si="123"/>
        <v>13.333955261904556</v>
      </c>
      <c r="FF75" s="207"/>
      <c r="FG75" s="204">
        <f t="shared" si="124"/>
        <v>17.849336041959219</v>
      </c>
      <c r="FH75" s="176"/>
      <c r="FI75" s="204">
        <f t="shared" si="125"/>
        <v>15.433554830104093</v>
      </c>
      <c r="FJ75" s="176"/>
      <c r="FK75" s="204">
        <f t="shared" si="126"/>
        <v>14.773979791185685</v>
      </c>
      <c r="FL75" s="176"/>
      <c r="FM75" s="204">
        <f t="shared" si="127"/>
        <v>14.889386203085698</v>
      </c>
      <c r="FN75" s="176"/>
      <c r="FO75" s="204">
        <f t="shared" si="128"/>
        <v>13.562456049793511</v>
      </c>
      <c r="FP75" s="221"/>
      <c r="FQ75" s="204">
        <f t="shared" si="129"/>
        <v>14.390502356674601</v>
      </c>
      <c r="FR75" s="221"/>
      <c r="FS75" s="204">
        <f t="shared" si="130"/>
        <v>14.251199397602932</v>
      </c>
      <c r="FT75" s="221"/>
      <c r="FU75" s="204">
        <f t="shared" si="131"/>
        <v>15.241858043442896</v>
      </c>
      <c r="FV75" s="176"/>
      <c r="FW75" s="204">
        <f t="shared" si="132"/>
        <v>12.884748197642098</v>
      </c>
      <c r="FX75" s="176"/>
      <c r="FY75" s="204">
        <f t="shared" si="133"/>
        <v>14.539008374816904</v>
      </c>
      <c r="FZ75" s="239"/>
      <c r="GA75" s="204">
        <f t="shared" si="134"/>
        <v>14.069295677088069</v>
      </c>
      <c r="GC75" s="204">
        <f t="shared" si="135"/>
        <v>14.471131114037366</v>
      </c>
      <c r="GE75" s="204">
        <f t="shared" si="136"/>
        <v>13.810556190158163</v>
      </c>
      <c r="GG75" s="204">
        <f t="shared" si="137"/>
        <v>14.425543641936189</v>
      </c>
      <c r="GI75" s="204">
        <f t="shared" si="138"/>
        <v>16.335741410563649</v>
      </c>
      <c r="GK75" s="204">
        <f t="shared" si="139"/>
        <v>15.134468572588128</v>
      </c>
      <c r="GM75" s="204">
        <f t="shared" si="140"/>
        <v>14.188185984649355</v>
      </c>
      <c r="GO75" s="391">
        <f t="shared" si="141"/>
        <v>14.499632514687303</v>
      </c>
      <c r="GP75" s="383" t="e">
        <f t="shared" si="141"/>
        <v>#DIV/0!</v>
      </c>
      <c r="GQ75" s="383">
        <f t="shared" si="141"/>
        <v>15.474018702720468</v>
      </c>
      <c r="GR75" s="383" t="e">
        <f t="shared" si="141"/>
        <v>#DIV/0!</v>
      </c>
      <c r="GS75" s="391">
        <f t="shared" si="141"/>
        <v>17.040110065195005</v>
      </c>
      <c r="GT75" s="383" t="e">
        <f t="shared" si="142"/>
        <v>#DIV/0!</v>
      </c>
      <c r="GU75" s="391">
        <f t="shared" si="141"/>
        <v>14.930898168163287</v>
      </c>
      <c r="GW75" s="391">
        <f t="shared" si="161"/>
        <v>15.789831410449226</v>
      </c>
    </row>
    <row r="76" spans="1:205" ht="17.25" customHeight="1" x14ac:dyDescent="0.45">
      <c r="A76" s="222"/>
      <c r="B76" s="219" t="s">
        <v>295</v>
      </c>
      <c r="C76" s="219"/>
      <c r="D76" s="246"/>
      <c r="E76" s="224">
        <f>+'t44 (4)'!C231</f>
        <v>46335.94</v>
      </c>
      <c r="F76" s="224"/>
      <c r="G76" s="224">
        <f>+'t44 (4)'!E231</f>
        <v>57644.430000000008</v>
      </c>
      <c r="H76" s="224"/>
      <c r="I76" s="224">
        <f>+'t44 (4)'!G231</f>
        <v>62710.3</v>
      </c>
      <c r="J76" s="224"/>
      <c r="K76" s="224">
        <f>+'t44 (4)'!I231</f>
        <v>45211.24</v>
      </c>
      <c r="L76" s="225"/>
      <c r="M76" s="224">
        <f>+'t44 (4)'!K231</f>
        <v>45341.87</v>
      </c>
      <c r="N76" s="225"/>
      <c r="O76" s="224">
        <f>+'t44 (4)'!M231</f>
        <v>41020.11</v>
      </c>
      <c r="P76" s="226"/>
      <c r="Q76" s="224">
        <f>+'t44 (4)'!O231</f>
        <v>55628.159999999996</v>
      </c>
      <c r="R76" s="226"/>
      <c r="S76" s="224">
        <f>+'t44 (4)'!Q231</f>
        <v>51401.14</v>
      </c>
      <c r="T76" s="226"/>
      <c r="U76" s="224">
        <f>+'t44 (4)'!S231</f>
        <v>68488.08</v>
      </c>
      <c r="V76" s="226"/>
      <c r="W76" s="224">
        <f>+'t44 (4)'!U231</f>
        <v>61973.760000000002</v>
      </c>
      <c r="X76" s="226"/>
      <c r="Y76" s="224">
        <f>+'t44 (4)'!W231</f>
        <v>61912.119999999995</v>
      </c>
      <c r="Z76" s="226"/>
      <c r="AA76" s="224">
        <f>+'t44 (4)'!Y231</f>
        <v>50513.859999999993</v>
      </c>
      <c r="AB76" s="224"/>
      <c r="AC76" s="224">
        <f>+'t44 (4)'!AA231</f>
        <v>53241.58</v>
      </c>
      <c r="AD76" s="224"/>
      <c r="AE76" s="224">
        <f>+'t44 (4)'!AC231</f>
        <v>62490.09</v>
      </c>
      <c r="AF76" s="226"/>
      <c r="AG76" s="224">
        <f>+'t44 (4)'!AE231</f>
        <v>65112.000000000007</v>
      </c>
      <c r="AH76" s="226"/>
      <c r="AI76" s="224">
        <f>+'t44 (4)'!AG231</f>
        <v>44677.76999999999</v>
      </c>
      <c r="AJ76" s="226"/>
      <c r="AK76" s="224">
        <f>+'t44 (4)'!AI231</f>
        <v>54417.16</v>
      </c>
      <c r="AL76" s="226"/>
      <c r="AM76" s="224">
        <f>+'t44 (4)'!AK231</f>
        <v>61822.640000000014</v>
      </c>
      <c r="AN76" s="226"/>
      <c r="AO76" s="224">
        <f>+'t44 (4)'!AM231</f>
        <v>42206.62</v>
      </c>
      <c r="AP76" s="226"/>
      <c r="AQ76" s="224">
        <f>+'t44 (4)'!AO231</f>
        <v>78961.320000000007</v>
      </c>
      <c r="AR76" s="226"/>
      <c r="AS76" s="224">
        <f>+'t44 (4)'!AQ231</f>
        <v>62748.409999999989</v>
      </c>
      <c r="AT76" s="226"/>
      <c r="AU76" s="224">
        <f>+'t44 (4)'!AS231</f>
        <v>52872.98</v>
      </c>
      <c r="AV76" s="226"/>
      <c r="AW76" s="224">
        <f>+'t44 (4)'!AU231</f>
        <v>60549.69</v>
      </c>
      <c r="AX76" s="226"/>
      <c r="AY76" s="224">
        <f>+'t44 (4)'!AW231</f>
        <v>49267.520000000004</v>
      </c>
      <c r="AZ76" s="226"/>
      <c r="BA76" s="224">
        <f t="shared" si="112"/>
        <v>688367.78</v>
      </c>
      <c r="BB76" s="226"/>
      <c r="BC76" s="224">
        <f>+'t44 (4)'!AY231</f>
        <v>51564.740000000005</v>
      </c>
      <c r="BD76" s="226"/>
      <c r="BE76" s="224">
        <f>+'t44 (4)'!BA231</f>
        <v>54603.35</v>
      </c>
      <c r="BF76" s="226"/>
      <c r="BG76" s="224">
        <f>+'t44 (4)'!BC231</f>
        <v>63917.579999999994</v>
      </c>
      <c r="BH76" s="226"/>
      <c r="BI76" s="224">
        <f t="shared" si="113"/>
        <v>170085.66999999998</v>
      </c>
      <c r="BJ76" s="226"/>
      <c r="BK76" s="224">
        <f>+'t44 (4)'!BE231</f>
        <v>40356.180000000008</v>
      </c>
      <c r="BL76" s="226"/>
      <c r="BM76" s="224">
        <f>+'t44 (4)'!BG231</f>
        <v>55839.420000000013</v>
      </c>
      <c r="BN76" s="226"/>
      <c r="BO76" s="224">
        <f>+'t44 (4)'!BI231</f>
        <v>56043.79</v>
      </c>
      <c r="BP76" s="226"/>
      <c r="BQ76" s="224">
        <f>+'t44 (4)'!BK231</f>
        <v>51799.070000000007</v>
      </c>
      <c r="BR76" s="226"/>
      <c r="BS76" s="224">
        <f>+'t44 (4)'!BM231</f>
        <v>53794.369999999995</v>
      </c>
      <c r="BT76" s="226"/>
      <c r="BU76" s="224">
        <f>+'t44 (4)'!BO231</f>
        <v>60674.319999999992</v>
      </c>
      <c r="BV76" s="226"/>
      <c r="BW76" s="224">
        <f>+'t44 (4)'!BQ231</f>
        <v>65954.64</v>
      </c>
      <c r="BX76" s="226"/>
      <c r="BY76" s="224">
        <f>+'t44 (4)'!BS231</f>
        <v>64135.80999999999</v>
      </c>
      <c r="BZ76" s="226"/>
      <c r="CA76" s="224">
        <f>+'t44 (4)'!BU231</f>
        <v>51312.06</v>
      </c>
      <c r="CB76" s="226"/>
      <c r="CC76" s="224">
        <f t="shared" si="143"/>
        <v>669995.32999999996</v>
      </c>
      <c r="CD76" s="226"/>
      <c r="CE76" s="224">
        <f>+'t44 (4)'!BW231</f>
        <v>53868.23</v>
      </c>
      <c r="CF76" s="226"/>
      <c r="CG76" s="224">
        <f>+'t44 (4)'!BY231</f>
        <v>68492.97</v>
      </c>
      <c r="CH76" s="226"/>
      <c r="CI76" s="224">
        <f>+'t44 (4)'!CA231</f>
        <v>57557.369999999995</v>
      </c>
      <c r="CJ76" s="226"/>
      <c r="CK76" s="224">
        <f t="shared" si="114"/>
        <v>179918.57</v>
      </c>
      <c r="CL76" s="226"/>
      <c r="CM76" s="227">
        <f t="shared" si="97"/>
        <v>14.903420541376743</v>
      </c>
      <c r="CN76" s="227"/>
      <c r="CO76" s="227">
        <f t="shared" si="98"/>
        <v>8.4061200709244268</v>
      </c>
      <c r="CP76" s="227"/>
      <c r="CQ76" s="227">
        <f t="shared" si="144"/>
        <v>3.8298333766542347</v>
      </c>
      <c r="CR76" s="227"/>
      <c r="CS76" s="227">
        <f t="shared" si="99"/>
        <v>-1.1799499416516923</v>
      </c>
      <c r="CT76" s="228"/>
      <c r="CU76" s="227">
        <f t="shared" si="100"/>
        <v>20.015253010076563</v>
      </c>
      <c r="CV76" s="228"/>
      <c r="CW76" s="227">
        <f t="shared" si="145"/>
        <v>50.713003938799808</v>
      </c>
      <c r="CX76" s="216"/>
      <c r="CY76" s="227">
        <f t="shared" si="101"/>
        <v>-24.127240591815358</v>
      </c>
      <c r="CZ76" s="206"/>
      <c r="DA76" s="227">
        <f t="shared" si="102"/>
        <v>53.617838047949931</v>
      </c>
      <c r="DB76" s="206"/>
      <c r="DC76" s="227">
        <f t="shared" si="103"/>
        <v>-8.3805386280357279</v>
      </c>
      <c r="DD76" s="206"/>
      <c r="DE76" s="227">
        <f t="shared" si="104"/>
        <v>-14.684892444802443</v>
      </c>
      <c r="DF76" s="206"/>
      <c r="DG76" s="227">
        <f t="shared" si="105"/>
        <v>-2.2005868963944297</v>
      </c>
      <c r="DH76" s="206"/>
      <c r="DI76" s="227">
        <f t="shared" si="106"/>
        <v>-2.4673228298134231</v>
      </c>
      <c r="DJ76" s="227"/>
      <c r="DK76" s="227">
        <f t="shared" si="107"/>
        <v>-3.1494933095524091</v>
      </c>
      <c r="DL76" s="229"/>
      <c r="DM76" s="227">
        <f t="shared" si="108"/>
        <v>-12.620785151693648</v>
      </c>
      <c r="DN76" s="229"/>
      <c r="DO76" s="227">
        <f t="shared" si="146"/>
        <v>-1.8344084039808473</v>
      </c>
      <c r="DP76" s="206"/>
      <c r="DQ76" s="227">
        <f t="shared" si="147"/>
        <v>-9.6727970084450998</v>
      </c>
      <c r="DR76" s="199"/>
      <c r="DS76" s="227">
        <f t="shared" si="148"/>
        <v>2.613624084755628</v>
      </c>
      <c r="DT76" s="206"/>
      <c r="DU76" s="227">
        <f t="shared" si="149"/>
        <v>-9.3474655886581548</v>
      </c>
      <c r="DV76" s="206"/>
      <c r="DW76" s="227">
        <f t="shared" si="150"/>
        <v>22.727358883511648</v>
      </c>
      <c r="DX76" s="206"/>
      <c r="DY76" s="227">
        <f t="shared" si="151"/>
        <v>-31.872504157731928</v>
      </c>
      <c r="DZ76" s="206"/>
      <c r="EA76" s="227">
        <f t="shared" si="152"/>
        <v>-3.3054064636856895</v>
      </c>
      <c r="EB76" s="206"/>
      <c r="EC76" s="227">
        <f t="shared" si="153"/>
        <v>24.741673346196858</v>
      </c>
      <c r="ED76" s="206"/>
      <c r="EE76" s="227">
        <f t="shared" si="154"/>
        <v>5.922606705335709</v>
      </c>
      <c r="EF76" s="206"/>
      <c r="EG76" s="227">
        <f t="shared" si="155"/>
        <v>4.1498739940634133</v>
      </c>
      <c r="EH76" s="206"/>
      <c r="EI76" s="227">
        <f t="shared" si="156"/>
        <v>-2.6689874996764229</v>
      </c>
      <c r="EJ76" s="206"/>
      <c r="EK76" s="227">
        <f t="shared" si="157"/>
        <v>4.4671804803049442</v>
      </c>
      <c r="EL76" s="206"/>
      <c r="EM76" s="227">
        <f t="shared" si="158"/>
        <v>25.437303755172547</v>
      </c>
      <c r="EN76" s="206"/>
      <c r="EO76" s="227">
        <f t="shared" si="159"/>
        <v>-9.9506426870353941</v>
      </c>
      <c r="EP76" s="206"/>
      <c r="EQ76" s="227">
        <f t="shared" si="160"/>
        <v>5.7811454662817896</v>
      </c>
      <c r="ER76" s="206"/>
      <c r="ES76" s="227">
        <f t="shared" si="117"/>
        <v>9.4609924762819393</v>
      </c>
      <c r="ET76" s="229"/>
      <c r="EU76" s="227">
        <f t="shared" si="118"/>
        <v>9.1437271115420291</v>
      </c>
      <c r="EV76" s="229"/>
      <c r="EW76" s="227">
        <f t="shared" si="119"/>
        <v>9.6015053801432</v>
      </c>
      <c r="EX76" s="230"/>
      <c r="EY76" s="227">
        <f t="shared" si="120"/>
        <v>8.2420047917437671</v>
      </c>
      <c r="EZ76" s="230"/>
      <c r="FA76" s="227">
        <f t="shared" si="121"/>
        <v>8.8561661263911819</v>
      </c>
      <c r="FB76" s="230"/>
      <c r="FC76" s="227">
        <f t="shared" si="122"/>
        <v>9.6207239035041212</v>
      </c>
      <c r="FD76" s="219"/>
      <c r="FE76" s="227">
        <f t="shared" si="123"/>
        <v>7.074066530579846</v>
      </c>
      <c r="FF76" s="229"/>
      <c r="FG76" s="227">
        <f t="shared" si="124"/>
        <v>12.121962590308339</v>
      </c>
      <c r="FH76" s="176"/>
      <c r="FI76" s="227">
        <f t="shared" si="125"/>
        <v>9.3911796165260437</v>
      </c>
      <c r="FJ76" s="176"/>
      <c r="FK76" s="227">
        <f t="shared" si="126"/>
        <v>8.6218184417167354</v>
      </c>
      <c r="FL76" s="176"/>
      <c r="FM76" s="227">
        <f t="shared" si="127"/>
        <v>9.2085049487565005</v>
      </c>
      <c r="FN76" s="176"/>
      <c r="FO76" s="227">
        <f t="shared" si="128"/>
        <v>7.694632501111812</v>
      </c>
      <c r="FP76" s="221"/>
      <c r="FQ76" s="227">
        <f t="shared" si="129"/>
        <v>8.4595708973609938</v>
      </c>
      <c r="FR76" s="221"/>
      <c r="FS76" s="227">
        <f t="shared" si="130"/>
        <v>8.4347684602698667</v>
      </c>
      <c r="FT76" s="221"/>
      <c r="FU76" s="227">
        <f t="shared" si="131"/>
        <v>8.8038181478271849</v>
      </c>
      <c r="FV76" s="176"/>
      <c r="FW76" s="227">
        <f t="shared" si="132"/>
        <v>6.9374231101833601</v>
      </c>
      <c r="FX76" s="176"/>
      <c r="FY76" s="227">
        <f t="shared" si="133"/>
        <v>8.2101735693418139</v>
      </c>
      <c r="FZ76" s="239"/>
      <c r="GA76" s="227">
        <f t="shared" si="134"/>
        <v>8.0821358861849184</v>
      </c>
      <c r="GC76" s="227">
        <f t="shared" si="135"/>
        <v>8.147179777921508</v>
      </c>
      <c r="GE76" s="227">
        <f t="shared" si="136"/>
        <v>7.606516803168442</v>
      </c>
      <c r="GG76" s="227">
        <f t="shared" si="137"/>
        <v>8.4249321523272016</v>
      </c>
      <c r="GI76" s="227">
        <f t="shared" si="138"/>
        <v>10.000453362425352</v>
      </c>
      <c r="GK76" s="227">
        <f t="shared" si="139"/>
        <v>9.0985778847724159</v>
      </c>
      <c r="GM76" s="227">
        <f t="shared" si="140"/>
        <v>7.9852848826262379</v>
      </c>
      <c r="GO76" s="383">
        <f t="shared" si="141"/>
        <v>8.3661838201152658</v>
      </c>
      <c r="GP76" s="383" t="e">
        <f t="shared" si="141"/>
        <v>#DIV/0!</v>
      </c>
      <c r="GQ76" s="383">
        <f t="shared" si="141"/>
        <v>8.2555220598490919</v>
      </c>
      <c r="GR76" s="383" t="e">
        <f t="shared" si="141"/>
        <v>#DIV/0!</v>
      </c>
      <c r="GS76" s="383">
        <f t="shared" si="141"/>
        <v>10.640415894367637</v>
      </c>
      <c r="GT76" s="383" t="e">
        <f t="shared" si="142"/>
        <v>#DIV/0!</v>
      </c>
      <c r="GU76" s="383">
        <f t="shared" si="141"/>
        <v>8.2569940121433838</v>
      </c>
      <c r="GW76" s="383">
        <f t="shared" si="161"/>
        <v>9.0262051450490635</v>
      </c>
    </row>
    <row r="77" spans="1:205" ht="17.25" customHeight="1" x14ac:dyDescent="0.45">
      <c r="A77" s="222"/>
      <c r="B77" s="246" t="s">
        <v>286</v>
      </c>
      <c r="C77" s="246"/>
      <c r="D77" s="246"/>
      <c r="E77" s="224">
        <f>+'t44 (4)'!C232</f>
        <v>31940.349999999991</v>
      </c>
      <c r="F77" s="224"/>
      <c r="G77" s="224">
        <f>+'t44 (4)'!E232</f>
        <v>32450.89</v>
      </c>
      <c r="H77" s="224"/>
      <c r="I77" s="224">
        <f>+'t44 (4)'!G232</f>
        <v>36514.270000000004</v>
      </c>
      <c r="J77" s="224"/>
      <c r="K77" s="224">
        <f>+'t44 (4)'!I232</f>
        <v>31190.489999999998</v>
      </c>
      <c r="L77" s="225"/>
      <c r="M77" s="224">
        <f>+'t44 (4)'!K232</f>
        <v>33957.1</v>
      </c>
      <c r="N77" s="225"/>
      <c r="O77" s="224">
        <f>+'t44 (4)'!M232</f>
        <v>34410.83</v>
      </c>
      <c r="P77" s="226"/>
      <c r="Q77" s="224">
        <f>+'t44 (4)'!O232</f>
        <v>36266.750000000007</v>
      </c>
      <c r="R77" s="226"/>
      <c r="S77" s="224">
        <f>+'t44 (4)'!Q232</f>
        <v>34544.559999999998</v>
      </c>
      <c r="T77" s="226"/>
      <c r="U77" s="224">
        <f>+'t44 (4)'!S232</f>
        <v>35144.880000000005</v>
      </c>
      <c r="V77" s="226"/>
      <c r="W77" s="224">
        <f>+'t44 (4)'!U232</f>
        <v>33403.96</v>
      </c>
      <c r="X77" s="226"/>
      <c r="Y77" s="224">
        <f>+'t44 (4)'!W232</f>
        <v>32819.87000000001</v>
      </c>
      <c r="Z77" s="226"/>
      <c r="AA77" s="224">
        <f>+'t44 (4)'!Y232</f>
        <v>36395.54</v>
      </c>
      <c r="AB77" s="224"/>
      <c r="AC77" s="224">
        <f>+'t44 (4)'!AA232</f>
        <v>33096.86</v>
      </c>
      <c r="AD77" s="224"/>
      <c r="AE77" s="224">
        <f>+'t44 (4)'!AC232</f>
        <v>36751.56</v>
      </c>
      <c r="AF77" s="226"/>
      <c r="AG77" s="224">
        <f>+'t44 (4)'!AE232</f>
        <v>45195.63</v>
      </c>
      <c r="AH77" s="226"/>
      <c r="AI77" s="224">
        <f>+'t44 (4)'!AG232</f>
        <v>35094.880000000005</v>
      </c>
      <c r="AJ77" s="226"/>
      <c r="AK77" s="224">
        <f>+'t44 (4)'!AI232</f>
        <v>37218.11</v>
      </c>
      <c r="AL77" s="226"/>
      <c r="AM77" s="224">
        <f>+'t44 (4)'!AK232</f>
        <v>36163.599999999991</v>
      </c>
      <c r="AN77" s="226"/>
      <c r="AO77" s="224">
        <f>+'t44 (4)'!AM232</f>
        <v>37348.919999999991</v>
      </c>
      <c r="AP77" s="226"/>
      <c r="AQ77" s="224">
        <f>+'t44 (4)'!AO232</f>
        <v>37307.569999999992</v>
      </c>
      <c r="AR77" s="226"/>
      <c r="AS77" s="224">
        <f>+'t44 (4)'!AQ232</f>
        <v>40372.930000000008</v>
      </c>
      <c r="AT77" s="226"/>
      <c r="AU77" s="224">
        <f>+'t44 (4)'!AS232</f>
        <v>37727.9</v>
      </c>
      <c r="AV77" s="226"/>
      <c r="AW77" s="224">
        <f>+'t44 (4)'!AU232</f>
        <v>37354.119999999995</v>
      </c>
      <c r="AX77" s="226"/>
      <c r="AY77" s="224">
        <f>+'t44 (4)'!AW232</f>
        <v>37570.75</v>
      </c>
      <c r="AZ77" s="226"/>
      <c r="BA77" s="224">
        <f t="shared" si="112"/>
        <v>451202.82999999996</v>
      </c>
      <c r="BB77" s="226"/>
      <c r="BC77" s="224">
        <f>+'t44 (4)'!AY232</f>
        <v>36151.589999999997</v>
      </c>
      <c r="BD77" s="226"/>
      <c r="BE77" s="224">
        <f>+'t44 (4)'!BA232</f>
        <v>37653.269999999997</v>
      </c>
      <c r="BF77" s="226"/>
      <c r="BG77" s="224">
        <f>+'t44 (4)'!BC232</f>
        <v>46741.530000000006</v>
      </c>
      <c r="BH77" s="226"/>
      <c r="BI77" s="224">
        <f t="shared" si="113"/>
        <v>120546.39</v>
      </c>
      <c r="BJ77" s="226"/>
      <c r="BK77" s="224">
        <f>+'t44 (4)'!BE232</f>
        <v>34596.609999999986</v>
      </c>
      <c r="BL77" s="226"/>
      <c r="BM77" s="224">
        <f>+'t44 (4)'!BG232</f>
        <v>43043.969999999987</v>
      </c>
      <c r="BN77" s="226"/>
      <c r="BO77" s="224">
        <f>+'t44 (4)'!BI232</f>
        <v>41516.639999999992</v>
      </c>
      <c r="BP77" s="226"/>
      <c r="BQ77" s="224">
        <f>+'t44 (4)'!BK232</f>
        <v>40207.14</v>
      </c>
      <c r="BR77" s="226"/>
      <c r="BS77" s="224">
        <f>+'t44 (4)'!BM232</f>
        <v>43875.850000000006</v>
      </c>
      <c r="BT77" s="226"/>
      <c r="BU77" s="224">
        <f>+'t44 (4)'!BO232</f>
        <v>43214.950000000012</v>
      </c>
      <c r="BV77" s="226"/>
      <c r="BW77" s="224">
        <f>+'t44 (4)'!BQ232</f>
        <v>41782.270000000004</v>
      </c>
      <c r="BX77" s="226"/>
      <c r="BY77" s="224">
        <f>+'t44 (4)'!BS232</f>
        <v>42546.950000000004</v>
      </c>
      <c r="BZ77" s="226"/>
      <c r="CA77" s="224">
        <f>+'t44 (4)'!BU232</f>
        <v>39858.770000000004</v>
      </c>
      <c r="CB77" s="226"/>
      <c r="CC77" s="224">
        <f t="shared" si="143"/>
        <v>491189.54000000004</v>
      </c>
      <c r="CD77" s="226"/>
      <c r="CE77" s="224">
        <f>+'t44 (4)'!BW232</f>
        <v>47101.52</v>
      </c>
      <c r="CF77" s="226"/>
      <c r="CG77" s="224">
        <f>+'t44 (4)'!BY232</f>
        <v>41195.199999999997</v>
      </c>
      <c r="CH77" s="226"/>
      <c r="CI77" s="224">
        <f>+'t44 (4)'!CA232</f>
        <v>46522.06</v>
      </c>
      <c r="CJ77" s="226"/>
      <c r="CK77" s="224">
        <f t="shared" si="114"/>
        <v>134818.78</v>
      </c>
      <c r="CL77" s="226"/>
      <c r="CM77" s="227">
        <f t="shared" si="97"/>
        <v>3.620843228079873</v>
      </c>
      <c r="CN77" s="227"/>
      <c r="CO77" s="227">
        <f t="shared" si="98"/>
        <v>13.252856855389794</v>
      </c>
      <c r="CP77" s="227"/>
      <c r="CQ77" s="227">
        <f t="shared" si="144"/>
        <v>23.77525279842645</v>
      </c>
      <c r="CR77" s="227"/>
      <c r="CS77" s="227">
        <f t="shared" si="99"/>
        <v>12.517886060783301</v>
      </c>
      <c r="CT77" s="228"/>
      <c r="CU77" s="227">
        <f t="shared" si="100"/>
        <v>9.6033230163942171</v>
      </c>
      <c r="CV77" s="228"/>
      <c r="CW77" s="227">
        <f t="shared" si="145"/>
        <v>5.0936580140612309</v>
      </c>
      <c r="CX77" s="216"/>
      <c r="CY77" s="227">
        <f t="shared" si="101"/>
        <v>2.983917775924172</v>
      </c>
      <c r="CZ77" s="206"/>
      <c r="DA77" s="227">
        <f t="shared" si="102"/>
        <v>7.9983939584119534</v>
      </c>
      <c r="DB77" s="206"/>
      <c r="DC77" s="227">
        <f t="shared" si="103"/>
        <v>14.875708780340124</v>
      </c>
      <c r="DD77" s="206"/>
      <c r="DE77" s="227">
        <f t="shared" si="104"/>
        <v>12.944393419223355</v>
      </c>
      <c r="DF77" s="206"/>
      <c r="DG77" s="227">
        <f t="shared" si="105"/>
        <v>13.815563559514366</v>
      </c>
      <c r="DH77" s="206"/>
      <c r="DI77" s="227">
        <f t="shared" si="106"/>
        <v>3.2289945416388965</v>
      </c>
      <c r="DJ77" s="227"/>
      <c r="DK77" s="227">
        <f t="shared" si="107"/>
        <v>9.2296671043718312</v>
      </c>
      <c r="DL77" s="229"/>
      <c r="DM77" s="227">
        <f t="shared" si="108"/>
        <v>2.453528503279867</v>
      </c>
      <c r="DN77" s="229"/>
      <c r="DO77" s="227">
        <f t="shared" si="146"/>
        <v>3.4204634386112209</v>
      </c>
      <c r="DP77" s="206"/>
      <c r="DQ77" s="227">
        <f t="shared" si="147"/>
        <v>-1.4197797513483934</v>
      </c>
      <c r="DR77" s="199"/>
      <c r="DS77" s="227">
        <f t="shared" si="148"/>
        <v>15.65329351759126</v>
      </c>
      <c r="DT77" s="206"/>
      <c r="DU77" s="227">
        <f t="shared" si="149"/>
        <v>14.802287382893308</v>
      </c>
      <c r="DV77" s="206"/>
      <c r="DW77" s="227">
        <f t="shared" si="150"/>
        <v>7.6527514048599254</v>
      </c>
      <c r="DX77" s="206"/>
      <c r="DY77" s="227">
        <f t="shared" si="151"/>
        <v>17.605756686913708</v>
      </c>
      <c r="DZ77" s="206"/>
      <c r="EA77" s="227">
        <f t="shared" si="152"/>
        <v>7.039419730002261</v>
      </c>
      <c r="EB77" s="206"/>
      <c r="EC77" s="227">
        <f t="shared" si="153"/>
        <v>10.746344217409408</v>
      </c>
      <c r="ED77" s="206"/>
      <c r="EE77" s="227">
        <f t="shared" si="154"/>
        <v>13.901625844752896</v>
      </c>
      <c r="EF77" s="206"/>
      <c r="EG77" s="227">
        <f t="shared" si="155"/>
        <v>6.0898970608784797</v>
      </c>
      <c r="EH77" s="206"/>
      <c r="EI77" s="227">
        <f t="shared" si="156"/>
        <v>8.8622471627671562</v>
      </c>
      <c r="EJ77" s="206"/>
      <c r="EK77" s="227">
        <f t="shared" si="157"/>
        <v>30.2889305836894</v>
      </c>
      <c r="EL77" s="206"/>
      <c r="EM77" s="227">
        <f t="shared" si="158"/>
        <v>9.4066996040450093</v>
      </c>
      <c r="EN77" s="206"/>
      <c r="EO77" s="227">
        <f t="shared" si="159"/>
        <v>-0.46953961498480412</v>
      </c>
      <c r="EP77" s="206"/>
      <c r="EQ77" s="227">
        <f t="shared" si="160"/>
        <v>11.839748996216315</v>
      </c>
      <c r="ER77" s="206"/>
      <c r="ES77" s="227">
        <f t="shared" si="117"/>
        <v>5.8812894630203809</v>
      </c>
      <c r="ET77" s="229"/>
      <c r="EU77" s="227">
        <f t="shared" si="118"/>
        <v>5.3775924400727151</v>
      </c>
      <c r="EV77" s="229"/>
      <c r="EW77" s="227">
        <f t="shared" si="119"/>
        <v>6.6646099736448168</v>
      </c>
      <c r="EX77" s="230"/>
      <c r="EY77" s="227">
        <f t="shared" si="120"/>
        <v>6.474185464620831</v>
      </c>
      <c r="EZ77" s="230"/>
      <c r="FA77" s="227">
        <f t="shared" si="121"/>
        <v>6.0570923780348123</v>
      </c>
      <c r="FB77" s="230"/>
      <c r="FC77" s="227">
        <f t="shared" si="122"/>
        <v>5.6277119669551725</v>
      </c>
      <c r="FD77" s="219"/>
      <c r="FE77" s="227">
        <f t="shared" si="123"/>
        <v>6.2598887313247102</v>
      </c>
      <c r="FF77" s="229"/>
      <c r="FG77" s="227">
        <f t="shared" si="124"/>
        <v>5.7273734516508785</v>
      </c>
      <c r="FH77" s="176"/>
      <c r="FI77" s="227">
        <f t="shared" si="125"/>
        <v>6.0423752135780484</v>
      </c>
      <c r="FJ77" s="176"/>
      <c r="FK77" s="227">
        <f t="shared" si="126"/>
        <v>6.1521613494689502</v>
      </c>
      <c r="FL77" s="176"/>
      <c r="FM77" s="227">
        <f t="shared" si="127"/>
        <v>5.680881254329198</v>
      </c>
      <c r="FN77" s="176"/>
      <c r="FO77" s="227">
        <f t="shared" si="128"/>
        <v>5.8678235486816988</v>
      </c>
      <c r="FP77" s="221"/>
      <c r="FQ77" s="227">
        <f t="shared" si="129"/>
        <v>5.930931459313606</v>
      </c>
      <c r="FR77" s="221"/>
      <c r="FS77" s="227">
        <f t="shared" si="130"/>
        <v>5.8164309373330667</v>
      </c>
      <c r="FT77" s="221"/>
      <c r="FU77" s="227">
        <f t="shared" si="131"/>
        <v>6.4380398956157121</v>
      </c>
      <c r="FV77" s="176"/>
      <c r="FW77" s="227">
        <f t="shared" si="132"/>
        <v>5.9473250874587391</v>
      </c>
      <c r="FX77" s="176"/>
      <c r="FY77" s="227">
        <f t="shared" si="133"/>
        <v>6.328834805475088</v>
      </c>
      <c r="FZ77" s="239"/>
      <c r="GA77" s="227">
        <f t="shared" si="134"/>
        <v>5.987159790903152</v>
      </c>
      <c r="GC77" s="227">
        <f t="shared" si="135"/>
        <v>6.3239513361158597</v>
      </c>
      <c r="GE77" s="227">
        <f t="shared" si="136"/>
        <v>6.2040393869897201</v>
      </c>
      <c r="GG77" s="227">
        <f t="shared" si="137"/>
        <v>6.0006114896089899</v>
      </c>
      <c r="GI77" s="227">
        <f t="shared" si="138"/>
        <v>6.3352880481382963</v>
      </c>
      <c r="GK77" s="227">
        <f t="shared" si="139"/>
        <v>6.0358906878157121</v>
      </c>
      <c r="GM77" s="227">
        <f t="shared" si="140"/>
        <v>6.2029011020231168</v>
      </c>
      <c r="GO77" s="383">
        <f t="shared" si="141"/>
        <v>6.1334486945720359</v>
      </c>
      <c r="GP77" s="383" t="e">
        <f t="shared" si="141"/>
        <v>#DIV/0!</v>
      </c>
      <c r="GQ77" s="383">
        <f t="shared" si="141"/>
        <v>7.2184966428713766</v>
      </c>
      <c r="GR77" s="383" t="e">
        <f t="shared" si="141"/>
        <v>#DIV/0!</v>
      </c>
      <c r="GS77" s="383">
        <f t="shared" si="141"/>
        <v>6.3996941708273667</v>
      </c>
      <c r="GT77" s="383" t="e">
        <f t="shared" si="142"/>
        <v>#DIV/0!</v>
      </c>
      <c r="GU77" s="383">
        <f t="shared" si="141"/>
        <v>6.6739041560199022</v>
      </c>
      <c r="GW77" s="383">
        <f t="shared" si="161"/>
        <v>6.7636262654001635</v>
      </c>
    </row>
    <row r="78" spans="1:205" ht="17.25" customHeight="1" x14ac:dyDescent="0.45">
      <c r="A78" s="222"/>
      <c r="B78" s="275" t="s">
        <v>906</v>
      </c>
      <c r="C78" s="219"/>
      <c r="D78" s="275"/>
      <c r="E78" s="224">
        <f>+'t44 (4)'!C233</f>
        <v>60644.62</v>
      </c>
      <c r="F78" s="224"/>
      <c r="G78" s="224">
        <f>+'t44 (4)'!E233</f>
        <v>73176</v>
      </c>
      <c r="H78" s="224"/>
      <c r="I78" s="224">
        <f>+'t44 (4)'!G233</f>
        <v>79143.39</v>
      </c>
      <c r="J78" s="224"/>
      <c r="K78" s="224">
        <f>+'t44 (4)'!I233</f>
        <v>60941.62</v>
      </c>
      <c r="L78" s="225"/>
      <c r="M78" s="224">
        <f>+'t44 (4)'!K233</f>
        <v>63550.94</v>
      </c>
      <c r="N78" s="225"/>
      <c r="O78" s="224">
        <f>+'t44 (4)'!M233</f>
        <v>60242.09</v>
      </c>
      <c r="P78" s="226"/>
      <c r="Q78" s="224">
        <f>+'t44 (4)'!O233</f>
        <v>76551.97</v>
      </c>
      <c r="R78" s="226"/>
      <c r="S78" s="224">
        <f>+'t44 (4)'!Q233</f>
        <v>72075.55</v>
      </c>
      <c r="T78" s="226"/>
      <c r="U78" s="224">
        <f>+'t44 (4)'!S233</f>
        <v>88824.58</v>
      </c>
      <c r="V78" s="226"/>
      <c r="W78" s="224">
        <f>+'t44 (4)'!U233</f>
        <v>80337.919999999998</v>
      </c>
      <c r="X78" s="226"/>
      <c r="Y78" s="224">
        <f>+'t44 (4)'!W233</f>
        <v>78422.94</v>
      </c>
      <c r="Z78" s="226"/>
      <c r="AA78" s="224">
        <f>+'t44 (4)'!Y233</f>
        <v>69916.73</v>
      </c>
      <c r="AB78" s="224"/>
      <c r="AC78" s="224">
        <f>+'t44 (4)'!AA233</f>
        <v>69343.31</v>
      </c>
      <c r="AD78" s="224"/>
      <c r="AE78" s="224">
        <f>+'t44 (4)'!AC233</f>
        <v>79613.679999999993</v>
      </c>
      <c r="AF78" s="226"/>
      <c r="AG78" s="224">
        <f>+'t44 (4)'!AE233</f>
        <v>89078</v>
      </c>
      <c r="AH78" s="226"/>
      <c r="AI78" s="224">
        <f>+'t44 (4)'!AG233</f>
        <v>61328.21</v>
      </c>
      <c r="AJ78" s="226"/>
      <c r="AK78" s="224">
        <f>+'t44 (4)'!AI233</f>
        <v>73927.53</v>
      </c>
      <c r="AL78" s="226"/>
      <c r="AM78" s="224">
        <f>+'t44 (4)'!AK233</f>
        <v>81306.28</v>
      </c>
      <c r="AN78" s="226"/>
      <c r="AO78" s="224">
        <f>+'t44 (4)'!AM233</f>
        <v>61794.1</v>
      </c>
      <c r="AP78" s="226"/>
      <c r="AQ78" s="224">
        <f>+'t44 (4)'!AO233</f>
        <v>100524.05</v>
      </c>
      <c r="AR78" s="226"/>
      <c r="AS78" s="224">
        <f>+'t44 (4)'!AQ233</f>
        <v>85111.65</v>
      </c>
      <c r="AT78" s="226"/>
      <c r="AU78" s="224">
        <f>+'t44 (4)'!AS233</f>
        <v>73431.53</v>
      </c>
      <c r="AV78" s="226"/>
      <c r="AW78" s="224">
        <f>+'t44 (4)'!AU233</f>
        <v>79385.09</v>
      </c>
      <c r="AX78" s="226"/>
      <c r="AY78" s="224">
        <f>+'t44 (4)'!AW233</f>
        <v>68534.179999999993</v>
      </c>
      <c r="AZ78" s="226"/>
      <c r="BA78" s="224">
        <f t="shared" si="112"/>
        <v>923377.6100000001</v>
      </c>
      <c r="BB78" s="226"/>
      <c r="BC78" s="224">
        <f>+'t44 (4)'!AY233</f>
        <v>67659.44</v>
      </c>
      <c r="BD78" s="226"/>
      <c r="BE78" s="224">
        <f>+'t44 (4)'!BA233</f>
        <v>72369.37</v>
      </c>
      <c r="BF78" s="226"/>
      <c r="BG78" s="224">
        <f>+'t44 (4)'!BC233</f>
        <v>86716.73</v>
      </c>
      <c r="BH78" s="226"/>
      <c r="BI78" s="224">
        <f t="shared" si="113"/>
        <v>226745.53999999998</v>
      </c>
      <c r="BJ78" s="226"/>
      <c r="BK78" s="224">
        <f>+'t44 (4)'!BE233</f>
        <v>57189.35</v>
      </c>
      <c r="BL78" s="226"/>
      <c r="BM78" s="224">
        <f>+'t44 (4)'!BG233</f>
        <v>76647.839999999997</v>
      </c>
      <c r="BN78" s="226"/>
      <c r="BO78" s="224">
        <f>+'t44 (4)'!BI233</f>
        <v>76527.759999999995</v>
      </c>
      <c r="BP78" s="226"/>
      <c r="BQ78" s="224">
        <f>+'t44 (4)'!BK233</f>
        <v>72911.06</v>
      </c>
      <c r="BR78" s="226"/>
      <c r="BS78" s="224">
        <f>+'t44 (4)'!BM233</f>
        <v>76387.67</v>
      </c>
      <c r="BT78" s="226"/>
      <c r="BU78" s="224">
        <f>+'t44 (4)'!BO233</f>
        <v>84040.05</v>
      </c>
      <c r="BV78" s="226"/>
      <c r="BW78" s="224">
        <f>+'t44 (4)'!BQ233</f>
        <v>87889.9</v>
      </c>
      <c r="BX78" s="226"/>
      <c r="BY78" s="224">
        <f>+'t44 (4)'!BS233</f>
        <v>84582.66</v>
      </c>
      <c r="BZ78" s="226"/>
      <c r="CA78" s="224">
        <f>+'t44 (4)'!BU233</f>
        <v>71466.97</v>
      </c>
      <c r="CB78" s="226"/>
      <c r="CC78" s="224">
        <f t="shared" si="143"/>
        <v>914388.79999999981</v>
      </c>
      <c r="CD78" s="226"/>
      <c r="CE78" s="224">
        <f>+'t44 (4)'!BW233</f>
        <v>72796.13</v>
      </c>
      <c r="CF78" s="226"/>
      <c r="CG78" s="224">
        <f>+'t44 (4)'!BY233</f>
        <v>76898.92</v>
      </c>
      <c r="CH78" s="226"/>
      <c r="CI78" s="224">
        <f>+'t44 (4)'!CA233</f>
        <v>80423.14</v>
      </c>
      <c r="CJ78" s="226"/>
      <c r="CK78" s="224">
        <f t="shared" si="114"/>
        <v>230118.19</v>
      </c>
      <c r="CL78" s="226"/>
      <c r="CM78" s="227">
        <f t="shared" si="97"/>
        <v>14.343712599732662</v>
      </c>
      <c r="CN78" s="227"/>
      <c r="CO78" s="227">
        <f t="shared" si="98"/>
        <v>8.7975292445610531</v>
      </c>
      <c r="CP78" s="227"/>
      <c r="CQ78" s="227">
        <f t="shared" si="144"/>
        <v>12.552671802408266</v>
      </c>
      <c r="CR78" s="227"/>
      <c r="CS78" s="227">
        <f t="shared" si="99"/>
        <v>0.6343612132398091</v>
      </c>
      <c r="CT78" s="228"/>
      <c r="CU78" s="227">
        <f t="shared" si="100"/>
        <v>16.327988224879132</v>
      </c>
      <c r="CV78" s="228"/>
      <c r="CW78" s="227">
        <f t="shared" si="145"/>
        <v>34.965901747432746</v>
      </c>
      <c r="CX78" s="216"/>
      <c r="CY78" s="227">
        <f t="shared" si="101"/>
        <v>-19.278236732509956</v>
      </c>
      <c r="CZ78" s="206"/>
      <c r="DA78" s="227">
        <f t="shared" si="102"/>
        <v>39.470389057038055</v>
      </c>
      <c r="DB78" s="206"/>
      <c r="DC78" s="227">
        <f t="shared" si="103"/>
        <v>-4.1800704264517874</v>
      </c>
      <c r="DD78" s="206"/>
      <c r="DE78" s="227">
        <f t="shared" si="104"/>
        <v>-8.5966751441909359</v>
      </c>
      <c r="DF78" s="206"/>
      <c r="DG78" s="227">
        <f t="shared" si="105"/>
        <v>1.2268731572675051</v>
      </c>
      <c r="DH78" s="206"/>
      <c r="DI78" s="227">
        <f t="shared" si="106"/>
        <v>-1.977423715325366</v>
      </c>
      <c r="DJ78" s="227"/>
      <c r="DK78" s="227">
        <f t="shared" si="107"/>
        <v>-2.4283092341568335</v>
      </c>
      <c r="DL78" s="229"/>
      <c r="DM78" s="227">
        <f t="shared" si="108"/>
        <v>-9.0993281556636987</v>
      </c>
      <c r="DN78" s="229"/>
      <c r="DO78" s="227">
        <f t="shared" si="146"/>
        <v>-2.6507891959855479</v>
      </c>
      <c r="DP78" s="206"/>
      <c r="DQ78" s="227">
        <f t="shared" si="147"/>
        <v>-6.7487050412852412</v>
      </c>
      <c r="DR78" s="199"/>
      <c r="DS78" s="227">
        <f t="shared" si="148"/>
        <v>3.6796982125603339</v>
      </c>
      <c r="DT78" s="206"/>
      <c r="DU78" s="227">
        <f t="shared" si="149"/>
        <v>-5.8771843946125779</v>
      </c>
      <c r="DV78" s="206"/>
      <c r="DW78" s="227">
        <f t="shared" si="150"/>
        <v>17.990325937265862</v>
      </c>
      <c r="DX78" s="206"/>
      <c r="DY78" s="227">
        <f t="shared" si="151"/>
        <v>-24.010552698583076</v>
      </c>
      <c r="DZ78" s="206"/>
      <c r="EA78" s="227">
        <f t="shared" si="152"/>
        <v>-1.2590520804143579</v>
      </c>
      <c r="EB78" s="206"/>
      <c r="EC78" s="227">
        <f t="shared" si="153"/>
        <v>19.689593829789452</v>
      </c>
      <c r="ED78" s="206"/>
      <c r="EE78" s="227">
        <f t="shared" si="154"/>
        <v>6.5472874062371345</v>
      </c>
      <c r="EF78" s="206"/>
      <c r="EG78" s="227">
        <f t="shared" si="155"/>
        <v>4.2793099735052076</v>
      </c>
      <c r="EH78" s="206"/>
      <c r="EI78" s="227">
        <f t="shared" si="156"/>
        <v>-0.9734706476151489</v>
      </c>
      <c r="EJ78" s="206"/>
      <c r="EK78" s="227">
        <f t="shared" si="157"/>
        <v>7.5919782960071736</v>
      </c>
      <c r="EL78" s="206"/>
      <c r="EM78" s="227">
        <f t="shared" si="158"/>
        <v>6.258932473779999</v>
      </c>
      <c r="EN78" s="206"/>
      <c r="EO78" s="227">
        <f t="shared" si="159"/>
        <v>-7.2576422104477345</v>
      </c>
      <c r="EP78" s="206"/>
      <c r="EQ78" s="227">
        <f t="shared" si="160"/>
        <v>1.4874162464232121</v>
      </c>
      <c r="ER78" s="206"/>
      <c r="ES78" s="227">
        <f t="shared" si="117"/>
        <v>12.322258922265007</v>
      </c>
      <c r="ET78" s="229"/>
      <c r="EU78" s="227">
        <f t="shared" si="118"/>
        <v>11.649299341153634</v>
      </c>
      <c r="EV78" s="229"/>
      <c r="EW78" s="227">
        <f t="shared" si="119"/>
        <v>13.135564815278226</v>
      </c>
      <c r="EX78" s="230"/>
      <c r="EY78" s="227">
        <f t="shared" si="120"/>
        <v>11.313621979992918</v>
      </c>
      <c r="EZ78" s="230"/>
      <c r="FA78" s="227">
        <f t="shared" si="121"/>
        <v>12.031397577414326</v>
      </c>
      <c r="FB78" s="230"/>
      <c r="FC78" s="227">
        <f t="shared" si="122"/>
        <v>12.652731612577512</v>
      </c>
      <c r="FD78" s="219"/>
      <c r="FE78" s="227">
        <f t="shared" si="123"/>
        <v>10.357038175464039</v>
      </c>
      <c r="FF78" s="229"/>
      <c r="FG78" s="227">
        <f t="shared" si="124"/>
        <v>15.432223948716725</v>
      </c>
      <c r="FH78" s="176"/>
      <c r="FI78" s="227">
        <f t="shared" si="125"/>
        <v>12.738152131805395</v>
      </c>
      <c r="FJ78" s="176"/>
      <c r="FK78" s="227">
        <f t="shared" si="126"/>
        <v>11.974231820439773</v>
      </c>
      <c r="FL78" s="176"/>
      <c r="FM78" s="227">
        <f t="shared" si="127"/>
        <v>12.07302620579032</v>
      </c>
      <c r="FN78" s="176"/>
      <c r="FO78" s="227">
        <f t="shared" si="128"/>
        <v>10.703711671808263</v>
      </c>
      <c r="FP78" s="221"/>
      <c r="FQ78" s="227">
        <f t="shared" si="129"/>
        <v>11.100023573390311</v>
      </c>
      <c r="FR78" s="221"/>
      <c r="FS78" s="227">
        <f t="shared" si="130"/>
        <v>11.179147059028432</v>
      </c>
      <c r="FT78" s="221"/>
      <c r="FU78" s="227">
        <f t="shared" si="131"/>
        <v>11.94410553863632</v>
      </c>
      <c r="FV78" s="176"/>
      <c r="FW78" s="227">
        <f t="shared" si="132"/>
        <v>9.8311266910387634</v>
      </c>
      <c r="FX78" s="176"/>
      <c r="FY78" s="227">
        <f t="shared" si="133"/>
        <v>11.26967418564054</v>
      </c>
      <c r="FZ78" s="239"/>
      <c r="GA78" s="227">
        <f t="shared" si="134"/>
        <v>11.036151469865738</v>
      </c>
      <c r="GC78" s="227">
        <f t="shared" si="135"/>
        <v>11.46776406639775</v>
      </c>
      <c r="GE78" s="227">
        <f t="shared" si="136"/>
        <v>10.801206434983548</v>
      </c>
      <c r="GG78" s="227">
        <f t="shared" si="137"/>
        <v>11.669380379181598</v>
      </c>
      <c r="GI78" s="227">
        <f t="shared" si="138"/>
        <v>13.326414123073494</v>
      </c>
      <c r="GK78" s="227">
        <f t="shared" si="139"/>
        <v>11.999254702033459</v>
      </c>
      <c r="GM78" s="227">
        <f t="shared" si="140"/>
        <v>11.121832082908051</v>
      </c>
      <c r="GO78" s="383">
        <f t="shared" si="141"/>
        <v>11.417907620124176</v>
      </c>
      <c r="GP78" s="383" t="e">
        <f t="shared" si="141"/>
        <v>#DIV/0!</v>
      </c>
      <c r="GQ78" s="383">
        <f t="shared" si="141"/>
        <v>11.156298565715678</v>
      </c>
      <c r="GR78" s="383" t="e">
        <f t="shared" si="141"/>
        <v>#DIV/0!</v>
      </c>
      <c r="GS78" s="383">
        <f t="shared" si="141"/>
        <v>11.946284277462423</v>
      </c>
      <c r="GT78" s="383" t="e">
        <f t="shared" si="142"/>
        <v>#DIV/0!</v>
      </c>
      <c r="GU78" s="383">
        <f t="shared" si="141"/>
        <v>11.537243369837245</v>
      </c>
      <c r="GW78" s="383">
        <f t="shared" si="161"/>
        <v>11.544633722618949</v>
      </c>
    </row>
    <row r="79" spans="1:205" ht="17.25" customHeight="1" x14ac:dyDescent="0.45">
      <c r="A79" s="222"/>
      <c r="B79" s="275" t="s">
        <v>287</v>
      </c>
      <c r="C79" s="219"/>
      <c r="D79" s="275"/>
      <c r="E79" s="224">
        <f>+'t44 (4)'!C234</f>
        <v>16016.86</v>
      </c>
      <c r="F79" s="224"/>
      <c r="G79" s="224">
        <f>+'t44 (4)'!E234</f>
        <v>17052.240000000002</v>
      </c>
      <c r="H79" s="224"/>
      <c r="I79" s="224">
        <f>+'t44 (4)'!G234</f>
        <v>18176.3</v>
      </c>
      <c r="J79" s="224"/>
      <c r="K79" s="224">
        <f>+'t44 (4)'!I234</f>
        <v>13284.7</v>
      </c>
      <c r="L79" s="225"/>
      <c r="M79" s="224">
        <f>+'t44 (4)'!K234</f>
        <v>19025.95</v>
      </c>
      <c r="N79" s="225"/>
      <c r="O79" s="224">
        <f>+'t44 (4)'!M234</f>
        <v>20023.52</v>
      </c>
      <c r="P79" s="226"/>
      <c r="Q79" s="224">
        <f>+'t44 (4)'!O234</f>
        <v>31831.62</v>
      </c>
      <c r="R79" s="226"/>
      <c r="S79" s="224">
        <f>+'t44 (4)'!Q234</f>
        <v>30481.06</v>
      </c>
      <c r="T79" s="226"/>
      <c r="U79" s="224">
        <f>+'t44 (4)'!S234</f>
        <v>42324.84</v>
      </c>
      <c r="V79" s="226"/>
      <c r="W79" s="224">
        <f>+'t44 (4)'!U234</f>
        <v>38117.58</v>
      </c>
      <c r="X79" s="226"/>
      <c r="Y79" s="224">
        <f>+'t44 (4)'!W234</f>
        <v>36952.629999999997</v>
      </c>
      <c r="Z79" s="226"/>
      <c r="AA79" s="224">
        <f>+'t44 (4)'!Y234</f>
        <v>29713.14</v>
      </c>
      <c r="AB79" s="224"/>
      <c r="AC79" s="224">
        <f>+'t44 (4)'!AA234</f>
        <v>32537.84</v>
      </c>
      <c r="AD79" s="224"/>
      <c r="AE79" s="224">
        <f>+'t44 (4)'!AC234</f>
        <v>37619.65</v>
      </c>
      <c r="AF79" s="226"/>
      <c r="AG79" s="224">
        <f>+'t44 (4)'!AE234</f>
        <v>35936.54</v>
      </c>
      <c r="AH79" s="226"/>
      <c r="AI79" s="224">
        <f>+'t44 (4)'!AG234</f>
        <v>26502.37</v>
      </c>
      <c r="AJ79" s="226"/>
      <c r="AK79" s="224">
        <f>+'t44 (4)'!AI234</f>
        <v>32949.97</v>
      </c>
      <c r="AL79" s="226"/>
      <c r="AM79" s="224">
        <f>+'t44 (4)'!AK234</f>
        <v>36985.760000000002</v>
      </c>
      <c r="AN79" s="226"/>
      <c r="AO79" s="224">
        <f>+'t44 (4)'!AM234</f>
        <v>26685.4</v>
      </c>
      <c r="AP79" s="226"/>
      <c r="AQ79" s="224">
        <f>+'t44 (4)'!AO234</f>
        <v>46485.06</v>
      </c>
      <c r="AR79" s="226"/>
      <c r="AS79" s="224">
        <f>+'t44 (4)'!AQ234</f>
        <v>37748.6</v>
      </c>
      <c r="AT79" s="226"/>
      <c r="AU79" s="224">
        <f>+'t44 (4)'!AS234</f>
        <v>32101.48</v>
      </c>
      <c r="AV79" s="226"/>
      <c r="AW79" s="224">
        <f>+'t44 (4)'!AU234</f>
        <v>34267.949999999997</v>
      </c>
      <c r="AX79" s="226"/>
      <c r="AY79" s="224">
        <f>+'t44 (4)'!AW234</f>
        <v>27454.69</v>
      </c>
      <c r="AZ79" s="226"/>
      <c r="BA79" s="224">
        <f t="shared" si="112"/>
        <v>407275.30999999994</v>
      </c>
      <c r="BB79" s="226"/>
      <c r="BC79" s="224">
        <f>+'t44 (4)'!AY234</f>
        <v>27150.9</v>
      </c>
      <c r="BD79" s="226"/>
      <c r="BE79" s="224">
        <f>+'t44 (4)'!BA234</f>
        <v>28111.08</v>
      </c>
      <c r="BF79" s="226"/>
      <c r="BG79" s="224">
        <f>+'t44 (4)'!BC234</f>
        <v>30084.1</v>
      </c>
      <c r="BH79" s="226"/>
      <c r="BI79" s="224">
        <f t="shared" si="113"/>
        <v>85346.08</v>
      </c>
      <c r="BJ79" s="226"/>
      <c r="BK79" s="224">
        <f>+'t44 (4)'!BE234</f>
        <v>22795.13</v>
      </c>
      <c r="BL79" s="226"/>
      <c r="BM79" s="224">
        <f>+'t44 (4)'!BG234</f>
        <v>30721.99</v>
      </c>
      <c r="BN79" s="226"/>
      <c r="BO79" s="224">
        <f>+'t44 (4)'!BI234</f>
        <v>31977.53</v>
      </c>
      <c r="BP79" s="226"/>
      <c r="BQ79" s="224">
        <f>+'t44 (4)'!BK234</f>
        <v>29492.54</v>
      </c>
      <c r="BR79" s="226"/>
      <c r="BS79" s="224">
        <f>+'t44 (4)'!BM234</f>
        <v>30659.79</v>
      </c>
      <c r="BT79" s="226"/>
      <c r="BU79" s="224">
        <f>+'t44 (4)'!BO234</f>
        <v>34911.620000000003</v>
      </c>
      <c r="BV79" s="226"/>
      <c r="BW79" s="224">
        <f>+'t44 (4)'!BQ234</f>
        <v>34906.78</v>
      </c>
      <c r="BX79" s="226"/>
      <c r="BY79" s="224">
        <f>+'t44 (4)'!BS234</f>
        <v>37869.53</v>
      </c>
      <c r="BZ79" s="226"/>
      <c r="CA79" s="224">
        <f>+'t44 (4)'!BU234</f>
        <v>27509.55</v>
      </c>
      <c r="CB79" s="226"/>
      <c r="CC79" s="224">
        <f t="shared" si="143"/>
        <v>366190.54000000004</v>
      </c>
      <c r="CD79" s="226"/>
      <c r="CE79" s="224">
        <f>+'t44 (4)'!BW234</f>
        <v>29131.69</v>
      </c>
      <c r="CF79" s="226"/>
      <c r="CG79" s="224">
        <f>+'t44 (4)'!BY234</f>
        <v>32721.7</v>
      </c>
      <c r="CH79" s="226"/>
      <c r="CI79" s="224">
        <f>+'t44 (4)'!CA234</f>
        <v>29966.71</v>
      </c>
      <c r="CJ79" s="226"/>
      <c r="CK79" s="224">
        <f t="shared" si="114"/>
        <v>91820.1</v>
      </c>
      <c r="CL79" s="226"/>
      <c r="CM79" s="227">
        <f t="shared" si="97"/>
        <v>103.14743339206309</v>
      </c>
      <c r="CN79" s="227"/>
      <c r="CO79" s="227">
        <f t="shared" si="98"/>
        <v>120.61412459594752</v>
      </c>
      <c r="CP79" s="227"/>
      <c r="CQ79" s="227">
        <f t="shared" si="144"/>
        <v>97.710975280997786</v>
      </c>
      <c r="CR79" s="227"/>
      <c r="CS79" s="227">
        <f t="shared" si="99"/>
        <v>99.49543459769508</v>
      </c>
      <c r="CT79" s="228"/>
      <c r="CU79" s="227">
        <f t="shared" si="100"/>
        <v>73.184361359091142</v>
      </c>
      <c r="CV79" s="228"/>
      <c r="CW79" s="227">
        <f t="shared" si="145"/>
        <v>84.711579182880953</v>
      </c>
      <c r="CX79" s="216"/>
      <c r="CY79" s="227">
        <f t="shared" si="101"/>
        <v>-16.167006266096408</v>
      </c>
      <c r="CZ79" s="206"/>
      <c r="DA79" s="227">
        <f t="shared" si="102"/>
        <v>52.504735727694495</v>
      </c>
      <c r="DB79" s="206"/>
      <c r="DC79" s="227">
        <f t="shared" si="103"/>
        <v>-10.812184995855855</v>
      </c>
      <c r="DD79" s="206"/>
      <c r="DE79" s="227">
        <f t="shared" si="104"/>
        <v>-15.783006161461465</v>
      </c>
      <c r="DF79" s="206"/>
      <c r="DG79" s="227">
        <f t="shared" si="105"/>
        <v>-7.2651933028853417</v>
      </c>
      <c r="DH79" s="206"/>
      <c r="DI79" s="227">
        <f t="shared" si="106"/>
        <v>-7.6008459556950232</v>
      </c>
      <c r="DJ79" s="227"/>
      <c r="DK79" s="227">
        <f t="shared" si="107"/>
        <v>-16.555923810554106</v>
      </c>
      <c r="DL79" s="229"/>
      <c r="DM79" s="227">
        <f t="shared" si="108"/>
        <v>-25.275540841023236</v>
      </c>
      <c r="DN79" s="229"/>
      <c r="DO79" s="227">
        <f t="shared" si="146"/>
        <v>-16.285485469664028</v>
      </c>
      <c r="DP79" s="206"/>
      <c r="DQ79" s="227">
        <f t="shared" si="147"/>
        <v>-13.988333873536584</v>
      </c>
      <c r="DR79" s="199"/>
      <c r="DS79" s="227">
        <f t="shared" si="148"/>
        <v>-6.7617057010977533</v>
      </c>
      <c r="DT79" s="206"/>
      <c r="DU79" s="227">
        <f t="shared" si="149"/>
        <v>-13.540968199653058</v>
      </c>
      <c r="DV79" s="206"/>
      <c r="DW79" s="227">
        <f t="shared" si="150"/>
        <v>10.519385131944814</v>
      </c>
      <c r="DX79" s="206"/>
      <c r="DY79" s="227">
        <f t="shared" si="151"/>
        <v>-34.043776645657765</v>
      </c>
      <c r="DZ79" s="206"/>
      <c r="EA79" s="227">
        <f t="shared" si="152"/>
        <v>-7.5154575269016473</v>
      </c>
      <c r="EB79" s="206"/>
      <c r="EC79" s="227">
        <f t="shared" si="153"/>
        <v>8.7388494237648828</v>
      </c>
      <c r="ED79" s="206"/>
      <c r="EE79" s="227">
        <f t="shared" si="154"/>
        <v>10.510053854986957</v>
      </c>
      <c r="EF79" s="206"/>
      <c r="EG79" s="227">
        <f t="shared" si="155"/>
        <v>0.19982014001980186</v>
      </c>
      <c r="EH79" s="206"/>
      <c r="EI79" s="227">
        <f t="shared" si="156"/>
        <v>-10.0877143767934</v>
      </c>
      <c r="EJ79" s="206"/>
      <c r="EK79" s="227">
        <f t="shared" si="157"/>
        <v>7.2954856008456304</v>
      </c>
      <c r="EL79" s="206"/>
      <c r="EM79" s="227">
        <f t="shared" si="158"/>
        <v>16.401433171546586</v>
      </c>
      <c r="EN79" s="206"/>
      <c r="EO79" s="227">
        <f t="shared" si="159"/>
        <v>-0.39020612217084416</v>
      </c>
      <c r="EP79" s="206"/>
      <c r="EQ79" s="227">
        <f t="shared" si="160"/>
        <v>7.5856090871426085</v>
      </c>
      <c r="ER79" s="206"/>
      <c r="ES79" s="227">
        <f t="shared" si="117"/>
        <v>5.7819519900511134</v>
      </c>
      <c r="ET79" s="229"/>
      <c r="EU79" s="227">
        <f t="shared" si="118"/>
        <v>5.5046138296763871</v>
      </c>
      <c r="EV79" s="229"/>
      <c r="EW79" s="227">
        <f t="shared" si="119"/>
        <v>5.299251783906672</v>
      </c>
      <c r="EX79" s="230"/>
      <c r="EY79" s="227">
        <f t="shared" si="120"/>
        <v>4.889068109992202</v>
      </c>
      <c r="EZ79" s="230"/>
      <c r="FA79" s="227">
        <f t="shared" si="121"/>
        <v>5.3624703711036306</v>
      </c>
      <c r="FB79" s="230"/>
      <c r="FC79" s="227">
        <f t="shared" si="122"/>
        <v>5.7556549723736579</v>
      </c>
      <c r="FD79" s="219"/>
      <c r="FE79" s="227">
        <f t="shared" si="123"/>
        <v>4.4726228964824815</v>
      </c>
      <c r="FF79" s="229"/>
      <c r="FG79" s="227">
        <f t="shared" si="124"/>
        <v>7.1362808819335655</v>
      </c>
      <c r="FH79" s="176"/>
      <c r="FI79" s="227">
        <f t="shared" si="125"/>
        <v>5.6496074222820161</v>
      </c>
      <c r="FJ79" s="176"/>
      <c r="FK79" s="227">
        <f t="shared" si="126"/>
        <v>5.2346800250411629</v>
      </c>
      <c r="FL79" s="176"/>
      <c r="FM79" s="227">
        <f t="shared" si="127"/>
        <v>5.2115310112857767</v>
      </c>
      <c r="FN79" s="176"/>
      <c r="FO79" s="227">
        <f t="shared" si="128"/>
        <v>4.2878908859619775</v>
      </c>
      <c r="FP79" s="221"/>
      <c r="FQ79" s="227">
        <f t="shared" si="129"/>
        <v>4.4543027556651813</v>
      </c>
      <c r="FR79" s="221"/>
      <c r="FS79" s="227">
        <f t="shared" si="130"/>
        <v>4.3424158218886388</v>
      </c>
      <c r="FT79" s="221"/>
      <c r="FU79" s="227">
        <f t="shared" si="131"/>
        <v>4.143694826072073</v>
      </c>
      <c r="FV79" s="176"/>
      <c r="FW79" s="227">
        <f t="shared" si="132"/>
        <v>3.9185934263756876</v>
      </c>
      <c r="FX79" s="176"/>
      <c r="FY79" s="227">
        <f t="shared" si="133"/>
        <v>4.5171112145431218</v>
      </c>
      <c r="FZ79" s="239"/>
      <c r="GA79" s="227">
        <f t="shared" si="134"/>
        <v>4.6115143669718774</v>
      </c>
      <c r="GC79" s="227">
        <f t="shared" si="135"/>
        <v>4.6387131175818634</v>
      </c>
      <c r="GE79" s="227">
        <f t="shared" si="136"/>
        <v>4.3352902509429105</v>
      </c>
      <c r="GG79" s="227">
        <f t="shared" si="137"/>
        <v>4.8476526779011184</v>
      </c>
      <c r="GI79" s="227">
        <f t="shared" si="138"/>
        <v>5.2927834254336315</v>
      </c>
      <c r="GK79" s="227">
        <f t="shared" si="139"/>
        <v>5.372332058560195</v>
      </c>
      <c r="GM79" s="227">
        <f t="shared" si="140"/>
        <v>4.2810909120166025</v>
      </c>
      <c r="GO79" s="383">
        <f t="shared" si="141"/>
        <v>4.5725951117111103</v>
      </c>
      <c r="GP79" s="383" t="e">
        <f t="shared" si="141"/>
        <v>#DIV/0!</v>
      </c>
      <c r="GQ79" s="383">
        <f t="shared" si="141"/>
        <v>4.4645482028216854</v>
      </c>
      <c r="GR79" s="383" t="e">
        <f t="shared" si="141"/>
        <v>#DIV/0!</v>
      </c>
      <c r="GS79" s="383">
        <f t="shared" si="141"/>
        <v>5.0833318626821047</v>
      </c>
      <c r="GT79" s="383" t="e">
        <f t="shared" si="142"/>
        <v>#DIV/0!</v>
      </c>
      <c r="GU79" s="383">
        <f t="shared" si="141"/>
        <v>4.2989272274538832</v>
      </c>
      <c r="GW79" s="383">
        <f t="shared" si="161"/>
        <v>4.6064564599358455</v>
      </c>
    </row>
    <row r="80" spans="1:205" ht="17.25" customHeight="1" x14ac:dyDescent="0.45">
      <c r="A80" s="222"/>
      <c r="B80" s="275" t="s">
        <v>288</v>
      </c>
      <c r="C80" s="219"/>
      <c r="D80" s="275"/>
      <c r="E80" s="224">
        <f>+'t44 (4)'!C235</f>
        <v>1170.7</v>
      </c>
      <c r="F80" s="224"/>
      <c r="G80" s="224">
        <f>+'t44 (4)'!E235</f>
        <v>1164.67</v>
      </c>
      <c r="H80" s="224"/>
      <c r="I80" s="224">
        <f>+'t44 (4)'!G235</f>
        <v>1135</v>
      </c>
      <c r="J80" s="224"/>
      <c r="K80" s="224">
        <f>+'t44 (4)'!I235</f>
        <v>862.28</v>
      </c>
      <c r="L80" s="225"/>
      <c r="M80" s="224">
        <f>+'t44 (4)'!K235</f>
        <v>1519.58</v>
      </c>
      <c r="N80" s="225"/>
      <c r="O80" s="224">
        <f>+'t44 (4)'!M235</f>
        <v>1160.57</v>
      </c>
      <c r="P80" s="226"/>
      <c r="Q80" s="224">
        <f>+'t44 (4)'!O235</f>
        <v>81.08</v>
      </c>
      <c r="R80" s="226"/>
      <c r="S80" s="224">
        <f>+'t44 (4)'!Q235</f>
        <v>65.31</v>
      </c>
      <c r="T80" s="226"/>
      <c r="U80" s="224">
        <f>+'t44 (4)'!S235</f>
        <v>57.43</v>
      </c>
      <c r="V80" s="226"/>
      <c r="W80" s="224">
        <f>+'t44 (4)'!U235</f>
        <v>58.14</v>
      </c>
      <c r="X80" s="226"/>
      <c r="Y80" s="224">
        <f>+'t44 (4)'!W235</f>
        <v>44.95</v>
      </c>
      <c r="Z80" s="226"/>
      <c r="AA80" s="224">
        <f>+'t44 (4)'!Y235</f>
        <v>48.53</v>
      </c>
      <c r="AB80" s="224"/>
      <c r="AC80" s="224">
        <f>+'t44 (4)'!AA235</f>
        <v>16.21</v>
      </c>
      <c r="AD80" s="224"/>
      <c r="AE80" s="224">
        <f>+'t44 (4)'!AC235</f>
        <v>70.84</v>
      </c>
      <c r="AF80" s="226"/>
      <c r="AG80" s="224">
        <f>+'t44 (4)'!AE235</f>
        <v>51.3</v>
      </c>
      <c r="AH80" s="226"/>
      <c r="AI80" s="224">
        <f>+'t44 (4)'!AG235</f>
        <v>22.97</v>
      </c>
      <c r="AJ80" s="226"/>
      <c r="AK80" s="224">
        <f>+'t44 (4)'!AI235</f>
        <v>50.62</v>
      </c>
      <c r="AL80" s="226"/>
      <c r="AM80" s="224">
        <f>+'t44 (4)'!AK235</f>
        <v>12.46</v>
      </c>
      <c r="AN80" s="226"/>
      <c r="AO80" s="224">
        <f>+'t44 (4)'!AM235</f>
        <v>69.33</v>
      </c>
      <c r="AP80" s="226"/>
      <c r="AQ80" s="224">
        <f>+'t44 (4)'!AO235</f>
        <v>23.96</v>
      </c>
      <c r="AR80" s="226"/>
      <c r="AS80" s="224">
        <f>+'t44 (4)'!AQ235</f>
        <v>35.450000000000003</v>
      </c>
      <c r="AT80" s="226"/>
      <c r="AU80" s="224">
        <f>+'t44 (4)'!AS235</f>
        <v>35.869999999999997</v>
      </c>
      <c r="AV80" s="226"/>
      <c r="AW80" s="224">
        <f>+'t44 (4)'!AU235</f>
        <v>23.93</v>
      </c>
      <c r="AX80" s="226"/>
      <c r="AY80" s="224">
        <f>+'t44 (4)'!AW235</f>
        <v>60.29</v>
      </c>
      <c r="AZ80" s="226"/>
      <c r="BA80" s="224">
        <f t="shared" si="112"/>
        <v>473.23</v>
      </c>
      <c r="BB80" s="226"/>
      <c r="BC80" s="224">
        <f>+'t44 (4)'!AY235</f>
        <v>36.82</v>
      </c>
      <c r="BD80" s="226"/>
      <c r="BE80" s="224">
        <f>+'t44 (4)'!BA235</f>
        <v>13.48</v>
      </c>
      <c r="BF80" s="226"/>
      <c r="BG80" s="224">
        <f>+'t44 (4)'!BC235</f>
        <v>3.93</v>
      </c>
      <c r="BH80" s="226"/>
      <c r="BI80" s="224">
        <f t="shared" si="113"/>
        <v>54.230000000000004</v>
      </c>
      <c r="BJ80" s="226"/>
      <c r="BK80" s="224">
        <f>+'t44 (4)'!BE235</f>
        <v>1.05</v>
      </c>
      <c r="BL80" s="226"/>
      <c r="BM80" s="224">
        <f>+'t44 (4)'!BG235</f>
        <v>9.4600000000000009</v>
      </c>
      <c r="BN80" s="226"/>
      <c r="BO80" s="224">
        <f>+'t44 (4)'!BI235</f>
        <v>3.7</v>
      </c>
      <c r="BP80" s="226"/>
      <c r="BQ80" s="224">
        <f>+'t44 (4)'!BK235</f>
        <v>10.49</v>
      </c>
      <c r="BR80" s="226"/>
      <c r="BS80" s="224">
        <f>+'t44 (4)'!BM235</f>
        <v>0</v>
      </c>
      <c r="BT80" s="226"/>
      <c r="BU80" s="224">
        <f>+'t44 (4)'!BO235</f>
        <v>0.99</v>
      </c>
      <c r="BV80" s="226"/>
      <c r="BW80" s="224">
        <f>+'t44 (4)'!BQ235</f>
        <v>1.43</v>
      </c>
      <c r="BX80" s="226"/>
      <c r="BY80" s="224">
        <f>+'t44 (4)'!BS235</f>
        <v>2.77</v>
      </c>
      <c r="BZ80" s="226"/>
      <c r="CA80" s="224">
        <f>+'t44 (4)'!BU235</f>
        <v>6.08</v>
      </c>
      <c r="CB80" s="226"/>
      <c r="CC80" s="224">
        <f t="shared" si="143"/>
        <v>90.199999999999989</v>
      </c>
      <c r="CD80" s="226"/>
      <c r="CE80" s="224">
        <f>+'t44 (4)'!BW235</f>
        <v>4.99</v>
      </c>
      <c r="CF80" s="226"/>
      <c r="CG80" s="224">
        <f>+'t44 (4)'!BY235</f>
        <v>0.15</v>
      </c>
      <c r="CH80" s="226"/>
      <c r="CI80" s="224">
        <f>+'t44 (4)'!CA235</f>
        <v>0.44</v>
      </c>
      <c r="CJ80" s="226"/>
      <c r="CK80" s="224">
        <f t="shared" si="114"/>
        <v>5.58</v>
      </c>
      <c r="CL80" s="226"/>
      <c r="CM80" s="227">
        <f t="shared" si="97"/>
        <v>-98.615358332621511</v>
      </c>
      <c r="CN80" s="227"/>
      <c r="CO80" s="227">
        <f t="shared" si="98"/>
        <v>-93.917590390411021</v>
      </c>
      <c r="CP80" s="227"/>
      <c r="CQ80" s="227">
        <f t="shared" si="144"/>
        <v>-95.480176211453752</v>
      </c>
      <c r="CR80" s="227"/>
      <c r="CS80" s="227">
        <f t="shared" si="99"/>
        <v>-97.336132114858287</v>
      </c>
      <c r="CT80" s="228"/>
      <c r="CU80" s="227">
        <f t="shared" si="100"/>
        <v>-96.668816383474379</v>
      </c>
      <c r="CV80" s="228"/>
      <c r="CW80" s="227">
        <f t="shared" si="145"/>
        <v>-98.926389618894163</v>
      </c>
      <c r="CX80" s="216"/>
      <c r="CY80" s="227">
        <f t="shared" si="101"/>
        <v>-14.49185989146522</v>
      </c>
      <c r="CZ80" s="206"/>
      <c r="DA80" s="227">
        <f t="shared" si="102"/>
        <v>-63.313428265196748</v>
      </c>
      <c r="DB80" s="206"/>
      <c r="DC80" s="227">
        <f t="shared" si="103"/>
        <v>-38.272679784084971</v>
      </c>
      <c r="DD80" s="206"/>
      <c r="DE80" s="227">
        <f t="shared" si="104"/>
        <v>-38.304093567251464</v>
      </c>
      <c r="DF80" s="206"/>
      <c r="DG80" s="227">
        <f t="shared" si="105"/>
        <v>-46.763070077864299</v>
      </c>
      <c r="DH80" s="206"/>
      <c r="DI80" s="227">
        <f t="shared" si="106"/>
        <v>24.232433546260033</v>
      </c>
      <c r="DJ80" s="227"/>
      <c r="DK80" s="227">
        <f t="shared" si="107"/>
        <v>127.14373843306599</v>
      </c>
      <c r="DL80" s="229"/>
      <c r="DM80" s="227">
        <f t="shared" si="108"/>
        <v>-80.971202710333145</v>
      </c>
      <c r="DN80" s="229"/>
      <c r="DO80" s="227">
        <f t="shared" si="146"/>
        <v>-92.339181286549703</v>
      </c>
      <c r="DP80" s="206"/>
      <c r="DQ80" s="227">
        <f t="shared" si="147"/>
        <v>-95.428820200261214</v>
      </c>
      <c r="DR80" s="199"/>
      <c r="DS80" s="227">
        <f t="shared" si="148"/>
        <v>-81.311734492295528</v>
      </c>
      <c r="DT80" s="206"/>
      <c r="DU80" s="227">
        <f t="shared" si="149"/>
        <v>-70.304975922953446</v>
      </c>
      <c r="DV80" s="206"/>
      <c r="DW80" s="227">
        <f t="shared" si="150"/>
        <v>-84.869464878119132</v>
      </c>
      <c r="DX80" s="206"/>
      <c r="DY80" s="227">
        <f t="shared" si="151"/>
        <v>-100</v>
      </c>
      <c r="DZ80" s="206"/>
      <c r="EA80" s="227">
        <f t="shared" si="152"/>
        <v>-97.207334273624824</v>
      </c>
      <c r="EB80" s="206"/>
      <c r="EC80" s="227">
        <f t="shared" si="153"/>
        <v>-96.013381655979927</v>
      </c>
      <c r="ED80" s="206"/>
      <c r="EE80" s="227">
        <f t="shared" si="154"/>
        <v>-88.424571667363139</v>
      </c>
      <c r="EF80" s="206"/>
      <c r="EG80" s="227">
        <f t="shared" si="155"/>
        <v>-89.915408857190243</v>
      </c>
      <c r="EH80" s="206"/>
      <c r="EI80" s="227">
        <f t="shared" si="156"/>
        <v>-80.93950087695201</v>
      </c>
      <c r="EJ80" s="206"/>
      <c r="EK80" s="227">
        <f t="shared" si="157"/>
        <v>-86.447582835415531</v>
      </c>
      <c r="EL80" s="206"/>
      <c r="EM80" s="227">
        <f t="shared" si="158"/>
        <v>-98.887240356083083</v>
      </c>
      <c r="EN80" s="206"/>
      <c r="EO80" s="227">
        <f t="shared" si="159"/>
        <v>-88.804071246819333</v>
      </c>
      <c r="EP80" s="206"/>
      <c r="EQ80" s="227">
        <f t="shared" si="160"/>
        <v>-89.710492347409186</v>
      </c>
      <c r="ER80" s="206"/>
      <c r="ES80" s="227">
        <f t="shared" si="117"/>
        <v>2.8805059511857133E-3</v>
      </c>
      <c r="ET80" s="229"/>
      <c r="EU80" s="227">
        <f t="shared" si="118"/>
        <v>1.0365509612510357E-2</v>
      </c>
      <c r="EV80" s="229"/>
      <c r="EW80" s="227">
        <f t="shared" si="119"/>
        <v>7.5647687983988517E-3</v>
      </c>
      <c r="EX80" s="230"/>
      <c r="EY80" s="227">
        <f t="shared" si="120"/>
        <v>4.2374283691051359E-3</v>
      </c>
      <c r="EZ80" s="230"/>
      <c r="FA80" s="227">
        <f t="shared" si="121"/>
        <v>8.2381941526886299E-3</v>
      </c>
      <c r="FB80" s="230"/>
      <c r="FC80" s="227">
        <f t="shared" si="122"/>
        <v>1.9390019552329267E-3</v>
      </c>
      <c r="FD80" s="219"/>
      <c r="FE80" s="227">
        <f t="shared" si="123"/>
        <v>1.1620097334614823E-2</v>
      </c>
      <c r="FF80" s="229"/>
      <c r="FG80" s="227">
        <f t="shared" si="124"/>
        <v>3.6782848065836258E-3</v>
      </c>
      <c r="FH80" s="176"/>
      <c r="FI80" s="227">
        <f t="shared" si="125"/>
        <v>5.3055896939197085E-3</v>
      </c>
      <c r="FJ80" s="176"/>
      <c r="FK80" s="227">
        <f t="shared" si="126"/>
        <v>5.8491998654961238E-3</v>
      </c>
      <c r="FL80" s="176"/>
      <c r="FM80" s="227">
        <f t="shared" si="127"/>
        <v>3.6393171199347683E-3</v>
      </c>
      <c r="FN80" s="176"/>
      <c r="FO80" s="227">
        <f t="shared" si="128"/>
        <v>9.416130413952865E-3</v>
      </c>
      <c r="FP80" s="221"/>
      <c r="FQ80" s="227">
        <f t="shared" si="129"/>
        <v>6.0405889846595123E-3</v>
      </c>
      <c r="FR80" s="221"/>
      <c r="FS80" s="227">
        <f t="shared" si="130"/>
        <v>2.0823022551626925E-3</v>
      </c>
      <c r="FT80" s="221"/>
      <c r="FU80" s="227">
        <f t="shared" si="131"/>
        <v>5.4130655949366101E-4</v>
      </c>
      <c r="FV80" s="176"/>
      <c r="FW80" s="227">
        <f t="shared" si="132"/>
        <v>1.8050009355921517E-4</v>
      </c>
      <c r="FX80" s="176"/>
      <c r="FY80" s="227">
        <f t="shared" si="133"/>
        <v>1.3909213592471689E-3</v>
      </c>
      <c r="FZ80" s="239"/>
      <c r="GA80" s="227">
        <f t="shared" si="134"/>
        <v>5.3358102260543411E-4</v>
      </c>
      <c r="GC80" s="227">
        <f t="shared" si="135"/>
        <v>1.6499121677357644E-3</v>
      </c>
      <c r="GE80" s="227">
        <f t="shared" si="136"/>
        <v>0</v>
      </c>
      <c r="GG80" s="227">
        <f t="shared" si="137"/>
        <v>1.3746644100508964E-4</v>
      </c>
      <c r="GI80" s="227">
        <f t="shared" si="138"/>
        <v>2.1682550777728837E-4</v>
      </c>
      <c r="GK80" s="227">
        <f t="shared" si="139"/>
        <v>3.9296394230960196E-4</v>
      </c>
      <c r="GM80" s="227">
        <f t="shared" si="140"/>
        <v>9.4618169853963254E-4</v>
      </c>
      <c r="GO80" s="383">
        <f t="shared" si="141"/>
        <v>1.1263209559600914E-3</v>
      </c>
      <c r="GP80" s="383" t="e">
        <f t="shared" si="141"/>
        <v>#DIV/0!</v>
      </c>
      <c r="GQ80" s="383">
        <f t="shared" si="141"/>
        <v>7.6473749144248787E-4</v>
      </c>
      <c r="GR80" s="383" t="e">
        <f t="shared" si="141"/>
        <v>#DIV/0!</v>
      </c>
      <c r="GS80" s="383">
        <f t="shared" si="141"/>
        <v>2.3302572280850802E-5</v>
      </c>
      <c r="GT80" s="383" t="e">
        <f t="shared" si="142"/>
        <v>#DIV/0!</v>
      </c>
      <c r="GU80" s="383">
        <f t="shared" si="141"/>
        <v>6.3120975912260921E-5</v>
      </c>
      <c r="GW80" s="383">
        <f t="shared" si="161"/>
        <v>2.799390007900451E-4</v>
      </c>
    </row>
    <row r="81" spans="1:205" ht="17.25" customHeight="1" x14ac:dyDescent="0.45">
      <c r="A81" s="222"/>
      <c r="B81" s="275" t="s">
        <v>289</v>
      </c>
      <c r="C81" s="219"/>
      <c r="D81" s="275"/>
      <c r="E81" s="224">
        <f>+'t44 (4)'!C236</f>
        <v>23611.200000000001</v>
      </c>
      <c r="F81" s="224"/>
      <c r="G81" s="224">
        <f>+'t44 (4)'!E236</f>
        <v>33594.86</v>
      </c>
      <c r="H81" s="224"/>
      <c r="I81" s="224">
        <f>+'t44 (4)'!G236</f>
        <v>36014.11</v>
      </c>
      <c r="J81" s="224"/>
      <c r="K81" s="224">
        <f>+'t44 (4)'!I236</f>
        <v>26365.88</v>
      </c>
      <c r="L81" s="225"/>
      <c r="M81" s="224">
        <f>+'t44 (4)'!K236</f>
        <v>20427.330000000002</v>
      </c>
      <c r="N81" s="225"/>
      <c r="O81" s="224">
        <f>+'t44 (4)'!M236</f>
        <v>16061.63</v>
      </c>
      <c r="P81" s="226"/>
      <c r="Q81" s="224">
        <f>+'t44 (4)'!O236</f>
        <v>20302.39</v>
      </c>
      <c r="R81" s="226"/>
      <c r="S81" s="224">
        <f>+'t44 (4)'!Q236</f>
        <v>17525.29</v>
      </c>
      <c r="T81" s="226"/>
      <c r="U81" s="224">
        <f>+'t44 (4)'!S236</f>
        <v>22602.18</v>
      </c>
      <c r="V81" s="226"/>
      <c r="W81" s="224">
        <f>+'t44 (4)'!U236</f>
        <v>19833.650000000001</v>
      </c>
      <c r="X81" s="226"/>
      <c r="Y81" s="224">
        <f>+'t44 (4)'!W236</f>
        <v>20945.080000000002</v>
      </c>
      <c r="Z81" s="226"/>
      <c r="AA81" s="224">
        <f>+'t44 (4)'!Y236</f>
        <v>16489.68</v>
      </c>
      <c r="AB81" s="224"/>
      <c r="AC81" s="224">
        <f>+'t44 (4)'!AA236</f>
        <v>16020.67</v>
      </c>
      <c r="AD81" s="224"/>
      <c r="AE81" s="224">
        <f>+'t44 (4)'!AC236</f>
        <v>19187.71</v>
      </c>
      <c r="AF81" s="226"/>
      <c r="AG81" s="224">
        <f>+'t44 (4)'!AE236</f>
        <v>23623.15</v>
      </c>
      <c r="AH81" s="226"/>
      <c r="AI81" s="224">
        <f>+'t44 (4)'!AG236</f>
        <v>14450.61</v>
      </c>
      <c r="AJ81" s="226"/>
      <c r="AK81" s="224">
        <f>+'t44 (4)'!AI236</f>
        <v>16991.349999999999</v>
      </c>
      <c r="AL81" s="226"/>
      <c r="AM81" s="224">
        <f>+'t44 (4)'!AK236</f>
        <v>20535.02</v>
      </c>
      <c r="AN81" s="226"/>
      <c r="AO81" s="224">
        <f>+'t44 (4)'!AM236</f>
        <v>12101.21</v>
      </c>
      <c r="AP81" s="226"/>
      <c r="AQ81" s="224">
        <f>+'t44 (4)'!AO236</f>
        <v>28859.11</v>
      </c>
      <c r="AR81" s="226"/>
      <c r="AS81" s="224">
        <f>+'t44 (4)'!AQ236</f>
        <v>21179.46</v>
      </c>
      <c r="AT81" s="226"/>
      <c r="AU81" s="224">
        <f>+'t44 (4)'!AS236</f>
        <v>16478.759999999998</v>
      </c>
      <c r="AV81" s="226"/>
      <c r="AW81" s="224">
        <f>+'t44 (4)'!AU236</f>
        <v>21330.9</v>
      </c>
      <c r="AX81" s="226"/>
      <c r="AY81" s="224">
        <f>+'t44 (4)'!AW236</f>
        <v>16338.78</v>
      </c>
      <c r="AZ81" s="226"/>
      <c r="BA81" s="224">
        <f t="shared" si="112"/>
        <v>227096.73</v>
      </c>
      <c r="BB81" s="226"/>
      <c r="BC81" s="224">
        <f>+'t44 (4)'!AY236</f>
        <v>18100.07</v>
      </c>
      <c r="BD81" s="226"/>
      <c r="BE81" s="224">
        <f>+'t44 (4)'!BA236</f>
        <v>20382.32</v>
      </c>
      <c r="BF81" s="226"/>
      <c r="BG81" s="224">
        <f>+'t44 (4)'!BC236</f>
        <v>27226.51</v>
      </c>
      <c r="BH81" s="226"/>
      <c r="BI81" s="224">
        <f t="shared" si="113"/>
        <v>65708.899999999994</v>
      </c>
      <c r="BJ81" s="226"/>
      <c r="BK81" s="224">
        <f>+'t44 (4)'!BE236</f>
        <v>13359.96</v>
      </c>
      <c r="BL81" s="226"/>
      <c r="BM81" s="224">
        <f>+'t44 (4)'!BG236</f>
        <v>20010.099999999999</v>
      </c>
      <c r="BN81" s="226"/>
      <c r="BO81" s="224">
        <f>+'t44 (4)'!BI236</f>
        <v>19279.96</v>
      </c>
      <c r="BP81" s="226"/>
      <c r="BQ81" s="224">
        <f>+'t44 (4)'!BK236</f>
        <v>18030.240000000002</v>
      </c>
      <c r="BR81" s="226"/>
      <c r="BS81" s="224">
        <f>+'t44 (4)'!BM236</f>
        <v>18125.3</v>
      </c>
      <c r="BT81" s="226"/>
      <c r="BU81" s="224">
        <f>+'t44 (4)'!BO236</f>
        <v>21777.95</v>
      </c>
      <c r="BV81" s="226"/>
      <c r="BW81" s="224">
        <f>+'t44 (4)'!BQ236</f>
        <v>26587.79</v>
      </c>
      <c r="BX81" s="226"/>
      <c r="BY81" s="224">
        <f>+'t44 (4)'!BS236</f>
        <v>21257.02</v>
      </c>
      <c r="BZ81" s="226"/>
      <c r="CA81" s="224">
        <f>+'t44 (4)'!BU236</f>
        <v>18425.29</v>
      </c>
      <c r="CB81" s="226"/>
      <c r="CC81" s="224">
        <f t="shared" si="143"/>
        <v>242562.51000000004</v>
      </c>
      <c r="CD81" s="226"/>
      <c r="CE81" s="224">
        <f>+'t44 (4)'!BW236</f>
        <v>18570.96</v>
      </c>
      <c r="CF81" s="226"/>
      <c r="CG81" s="224">
        <f>+'t44 (4)'!BY236</f>
        <v>20273.55</v>
      </c>
      <c r="CH81" s="226"/>
      <c r="CI81" s="224">
        <f>+'t44 (4)'!CA236</f>
        <v>22263.67</v>
      </c>
      <c r="CJ81" s="226"/>
      <c r="CK81" s="224">
        <f t="shared" si="114"/>
        <v>61108.18</v>
      </c>
      <c r="CL81" s="226"/>
      <c r="CM81" s="227">
        <f t="shared" si="97"/>
        <v>-32.148006031036125</v>
      </c>
      <c r="CN81" s="227"/>
      <c r="CO81" s="227">
        <f t="shared" si="98"/>
        <v>-42.884983000375655</v>
      </c>
      <c r="CP81" s="227"/>
      <c r="CQ81" s="227">
        <f t="shared" si="144"/>
        <v>-34.405848152293636</v>
      </c>
      <c r="CR81" s="227"/>
      <c r="CS81" s="227">
        <f t="shared" si="99"/>
        <v>-45.192005728615925</v>
      </c>
      <c r="CT81" s="228"/>
      <c r="CU81" s="227">
        <f t="shared" si="100"/>
        <v>-16.820504686613489</v>
      </c>
      <c r="CV81" s="228"/>
      <c r="CW81" s="227">
        <f t="shared" si="145"/>
        <v>27.851407360274159</v>
      </c>
      <c r="CX81" s="216"/>
      <c r="CY81" s="227">
        <f t="shared" si="101"/>
        <v>-40.395145596158876</v>
      </c>
      <c r="CZ81" s="206"/>
      <c r="DA81" s="227">
        <f t="shared" si="102"/>
        <v>64.671226553169731</v>
      </c>
      <c r="DB81" s="206"/>
      <c r="DC81" s="227">
        <f t="shared" si="103"/>
        <v>-6.2946140593517992</v>
      </c>
      <c r="DD81" s="206"/>
      <c r="DE81" s="227">
        <f t="shared" si="104"/>
        <v>-16.915141691015034</v>
      </c>
      <c r="DF81" s="206"/>
      <c r="DG81" s="227">
        <f t="shared" si="105"/>
        <v>1.8420555089787127</v>
      </c>
      <c r="DH81" s="206"/>
      <c r="DI81" s="227">
        <f t="shared" si="106"/>
        <v>-0.91511781914506152</v>
      </c>
      <c r="DJ81" s="227"/>
      <c r="DK81" s="227">
        <f t="shared" si="107"/>
        <v>12.979482131521337</v>
      </c>
      <c r="DL81" s="229"/>
      <c r="DM81" s="227">
        <f t="shared" si="108"/>
        <v>6.225912315747939</v>
      </c>
      <c r="DN81" s="229"/>
      <c r="DO81" s="227">
        <f t="shared" si="146"/>
        <v>15.253511915218754</v>
      </c>
      <c r="DP81" s="206"/>
      <c r="DQ81" s="227">
        <f t="shared" si="147"/>
        <v>-7.5474322537249394</v>
      </c>
      <c r="DR81" s="199"/>
      <c r="DS81" s="227">
        <f t="shared" si="148"/>
        <v>17.766392899916728</v>
      </c>
      <c r="DT81" s="206"/>
      <c r="DU81" s="227">
        <f t="shared" si="149"/>
        <v>-6.1118031538318522</v>
      </c>
      <c r="DV81" s="206"/>
      <c r="DW81" s="227">
        <f t="shared" si="150"/>
        <v>48.995348399044424</v>
      </c>
      <c r="DX81" s="206"/>
      <c r="DY81" s="227">
        <f t="shared" si="151"/>
        <v>-37.19383584594258</v>
      </c>
      <c r="DZ81" s="206"/>
      <c r="EA81" s="227">
        <f t="shared" si="152"/>
        <v>2.8258038684650266</v>
      </c>
      <c r="EB81" s="206"/>
      <c r="EC81" s="227">
        <f t="shared" si="153"/>
        <v>61.345817282368365</v>
      </c>
      <c r="ED81" s="206"/>
      <c r="EE81" s="227">
        <f t="shared" si="154"/>
        <v>-0.34635200577566305</v>
      </c>
      <c r="EF81" s="206"/>
      <c r="EG81" s="227">
        <f t="shared" si="155"/>
        <v>12.770292518780479</v>
      </c>
      <c r="EH81" s="206"/>
      <c r="EI81" s="227">
        <f t="shared" si="156"/>
        <v>6.8102169502836984</v>
      </c>
      <c r="EJ81" s="206"/>
      <c r="EK81" s="227">
        <f t="shared" si="157"/>
        <v>2.6015921485386562</v>
      </c>
      <c r="EL81" s="206"/>
      <c r="EM81" s="227">
        <f t="shared" si="158"/>
        <v>-0.53364877011057299</v>
      </c>
      <c r="EN81" s="206"/>
      <c r="EO81" s="227">
        <f t="shared" si="159"/>
        <v>-18.227969725095139</v>
      </c>
      <c r="EP81" s="206"/>
      <c r="EQ81" s="227">
        <f t="shared" si="160"/>
        <v>-7.0016694846512291</v>
      </c>
      <c r="ER81" s="206"/>
      <c r="ES81" s="227">
        <f t="shared" si="117"/>
        <v>2.8468621392339553</v>
      </c>
      <c r="ET81" s="229"/>
      <c r="EU81" s="227">
        <f t="shared" si="118"/>
        <v>2.8076001192414046</v>
      </c>
      <c r="EV81" s="229"/>
      <c r="EW81" s="227">
        <f t="shared" si="119"/>
        <v>3.4835023009726287</v>
      </c>
      <c r="EX81" s="230"/>
      <c r="EY81" s="227">
        <f t="shared" si="120"/>
        <v>2.6657999462287494</v>
      </c>
      <c r="EZ81" s="230"/>
      <c r="FA81" s="227">
        <f t="shared" si="121"/>
        <v>2.7652714384884618</v>
      </c>
      <c r="FB81" s="230"/>
      <c r="FC81" s="227">
        <f t="shared" si="122"/>
        <v>3.1956215032702446</v>
      </c>
      <c r="FD81" s="219"/>
      <c r="FE81" s="227">
        <f t="shared" si="123"/>
        <v>2.0282307524392649</v>
      </c>
      <c r="FF81" s="229"/>
      <c r="FG81" s="227">
        <f t="shared" si="124"/>
        <v>4.4303850519418031</v>
      </c>
      <c r="FH81" s="176"/>
      <c r="FI81" s="227">
        <f t="shared" si="125"/>
        <v>3.1698032355087356</v>
      </c>
      <c r="FJ81" s="176"/>
      <c r="FK81" s="227">
        <f t="shared" si="126"/>
        <v>2.6871357896722303</v>
      </c>
      <c r="FL81" s="176"/>
      <c r="FM81" s="227">
        <f t="shared" si="127"/>
        <v>3.2440413520107207</v>
      </c>
      <c r="FN81" s="176"/>
      <c r="FO81" s="227">
        <f t="shared" si="128"/>
        <v>2.5518010165016554</v>
      </c>
      <c r="FP81" s="221"/>
      <c r="FQ81" s="227">
        <f t="shared" si="129"/>
        <v>2.9694482200859889</v>
      </c>
      <c r="FR81" s="221"/>
      <c r="FS81" s="227">
        <f t="shared" si="130"/>
        <v>3.1485275149441874</v>
      </c>
      <c r="FT81" s="221"/>
      <c r="FU81" s="227">
        <f t="shared" si="131"/>
        <v>3.7500988435419229</v>
      </c>
      <c r="FV81" s="176"/>
      <c r="FW81" s="227">
        <f t="shared" si="132"/>
        <v>2.2966419332832113</v>
      </c>
      <c r="FX81" s="176"/>
      <c r="FY81" s="227">
        <f t="shared" si="133"/>
        <v>2.9421221448913073</v>
      </c>
      <c r="FZ81" s="239"/>
      <c r="GA81" s="227">
        <f t="shared" si="134"/>
        <v>2.7803839925923954</v>
      </c>
      <c r="GC81" s="227">
        <f t="shared" si="135"/>
        <v>2.8358734378642607</v>
      </c>
      <c r="GE81" s="227">
        <f t="shared" si="136"/>
        <v>2.5629150227518043</v>
      </c>
      <c r="GG81" s="227">
        <f t="shared" si="137"/>
        <v>3.0239770493805977</v>
      </c>
      <c r="GI81" s="227">
        <f t="shared" si="138"/>
        <v>4.0314063408572798</v>
      </c>
      <c r="GK81" s="227">
        <f t="shared" si="139"/>
        <v>3.01561096785345</v>
      </c>
      <c r="GM81" s="227">
        <f t="shared" si="140"/>
        <v>2.8673802941258724</v>
      </c>
      <c r="GO81" s="383">
        <f t="shared" si="141"/>
        <v>3.0288607332957791</v>
      </c>
      <c r="GP81" s="383" t="e">
        <f t="shared" si="141"/>
        <v>#DIV/0!</v>
      </c>
      <c r="GQ81" s="383">
        <f t="shared" si="141"/>
        <v>2.846074020857472</v>
      </c>
      <c r="GR81" s="383" t="e">
        <f t="shared" si="141"/>
        <v>#DIV/0!</v>
      </c>
      <c r="GS81" s="383">
        <f t="shared" si="141"/>
        <v>3.1495057617629518</v>
      </c>
      <c r="GT81" s="383" t="e">
        <f t="shared" si="142"/>
        <v>#DIV/0!</v>
      </c>
      <c r="GU81" s="383">
        <f t="shared" si="141"/>
        <v>3.1938740404284682</v>
      </c>
      <c r="GW81" s="383">
        <f t="shared" si="161"/>
        <v>3.0656922668993216</v>
      </c>
    </row>
    <row r="82" spans="1:205" ht="17.25" customHeight="1" x14ac:dyDescent="0.45">
      <c r="A82" s="222"/>
      <c r="B82" s="275" t="s">
        <v>290</v>
      </c>
      <c r="C82" s="219"/>
      <c r="D82" s="275"/>
      <c r="E82" s="224">
        <f>+'t44 (4)'!C237</f>
        <v>19845.86</v>
      </c>
      <c r="F82" s="224"/>
      <c r="G82" s="224">
        <f>+'t44 (4)'!E237</f>
        <v>21364.23</v>
      </c>
      <c r="H82" s="224"/>
      <c r="I82" s="224">
        <f>+'t44 (4)'!G237</f>
        <v>23817.98</v>
      </c>
      <c r="J82" s="224"/>
      <c r="K82" s="224">
        <f>+'t44 (4)'!I237</f>
        <v>20428.77</v>
      </c>
      <c r="L82" s="225"/>
      <c r="M82" s="224">
        <f>+'t44 (4)'!K237</f>
        <v>22578.080000000002</v>
      </c>
      <c r="N82" s="225"/>
      <c r="O82" s="224">
        <f>+'t44 (4)'!M237</f>
        <v>22996.37</v>
      </c>
      <c r="P82" s="226"/>
      <c r="Q82" s="224">
        <f>+'t44 (4)'!O237</f>
        <v>24336.880000000001</v>
      </c>
      <c r="R82" s="226"/>
      <c r="S82" s="224">
        <f>+'t44 (4)'!Q237</f>
        <v>24003.89</v>
      </c>
      <c r="T82" s="226"/>
      <c r="U82" s="224">
        <f>+'t44 (4)'!S237</f>
        <v>23840.13</v>
      </c>
      <c r="V82" s="226"/>
      <c r="W82" s="224">
        <f>+'t44 (4)'!U237</f>
        <v>22328.55</v>
      </c>
      <c r="X82" s="226"/>
      <c r="Y82" s="224">
        <f>+'t44 (4)'!W237</f>
        <v>20480.28</v>
      </c>
      <c r="Z82" s="226"/>
      <c r="AA82" s="224">
        <f>+'t44 (4)'!Y237</f>
        <v>23665.38</v>
      </c>
      <c r="AB82" s="224"/>
      <c r="AC82" s="224">
        <f>+'t44 (4)'!AA237</f>
        <v>20768.580000000002</v>
      </c>
      <c r="AD82" s="224"/>
      <c r="AE82" s="224">
        <f>+'t44 (4)'!AC237</f>
        <v>22735.49</v>
      </c>
      <c r="AF82" s="226"/>
      <c r="AG82" s="224">
        <f>+'t44 (4)'!AE237</f>
        <v>29467.02</v>
      </c>
      <c r="AH82" s="226"/>
      <c r="AI82" s="224">
        <f>+'t44 (4)'!AG237</f>
        <v>20352.25</v>
      </c>
      <c r="AJ82" s="226"/>
      <c r="AK82" s="224">
        <f>+'t44 (4)'!AI237</f>
        <v>23935.59</v>
      </c>
      <c r="AL82" s="226"/>
      <c r="AM82" s="224">
        <f>+'t44 (4)'!AK237</f>
        <v>23773.05</v>
      </c>
      <c r="AN82" s="226"/>
      <c r="AO82" s="224">
        <f>+'t44 (4)'!AM237</f>
        <v>22938.16</v>
      </c>
      <c r="AP82" s="226"/>
      <c r="AQ82" s="224">
        <f>+'t44 (4)'!AO237</f>
        <v>25155.919999999998</v>
      </c>
      <c r="AR82" s="226"/>
      <c r="AS82" s="224">
        <f>+'t44 (4)'!AQ237</f>
        <v>26148.15</v>
      </c>
      <c r="AT82" s="226"/>
      <c r="AU82" s="224">
        <f>+'t44 (4)'!AS237</f>
        <v>24815.42</v>
      </c>
      <c r="AV82" s="226"/>
      <c r="AW82" s="224">
        <f>+'t44 (4)'!AU237</f>
        <v>23762.3</v>
      </c>
      <c r="AX82" s="226"/>
      <c r="AY82" s="224">
        <f>+'t44 (4)'!AW237</f>
        <v>24680.42</v>
      </c>
      <c r="AZ82" s="226"/>
      <c r="BA82" s="224">
        <f t="shared" si="112"/>
        <v>288532.34999999998</v>
      </c>
      <c r="BB82" s="226"/>
      <c r="BC82" s="224">
        <f>+'t44 (4)'!AY237</f>
        <v>22371.65</v>
      </c>
      <c r="BD82" s="226"/>
      <c r="BE82" s="224">
        <f>+'t44 (4)'!BA237</f>
        <v>23862.48</v>
      </c>
      <c r="BF82" s="226"/>
      <c r="BG82" s="224">
        <f>+'t44 (4)'!BC237</f>
        <v>29402.2</v>
      </c>
      <c r="BH82" s="226"/>
      <c r="BI82" s="224">
        <f t="shared" si="113"/>
        <v>75636.33</v>
      </c>
      <c r="BJ82" s="226"/>
      <c r="BK82" s="224">
        <f>+'t44 (4)'!BE237</f>
        <v>21033.21</v>
      </c>
      <c r="BL82" s="226"/>
      <c r="BM82" s="224">
        <f>+'t44 (4)'!BG237</f>
        <v>25906.29</v>
      </c>
      <c r="BN82" s="226"/>
      <c r="BO82" s="224">
        <f>+'t44 (4)'!BI237</f>
        <v>25266.560000000001</v>
      </c>
      <c r="BP82" s="226"/>
      <c r="BQ82" s="224">
        <f>+'t44 (4)'!BK237</f>
        <v>25377.79</v>
      </c>
      <c r="BR82" s="226"/>
      <c r="BS82" s="224">
        <f>+'t44 (4)'!BM237</f>
        <v>27602.58</v>
      </c>
      <c r="BT82" s="226"/>
      <c r="BU82" s="224">
        <f>+'t44 (4)'!BO237</f>
        <v>27349.5</v>
      </c>
      <c r="BV82" s="226"/>
      <c r="BW82" s="224">
        <f>+'t44 (4)'!BQ237</f>
        <v>26393.9</v>
      </c>
      <c r="BX82" s="226"/>
      <c r="BY82" s="224">
        <f>+'t44 (4)'!BS237</f>
        <v>25453.34</v>
      </c>
      <c r="BZ82" s="226"/>
      <c r="CA82" s="224">
        <f>+'t44 (4)'!BU237</f>
        <v>25526.04</v>
      </c>
      <c r="CB82" s="226"/>
      <c r="CC82" s="224">
        <f t="shared" si="143"/>
        <v>305545.54000000004</v>
      </c>
      <c r="CD82" s="226"/>
      <c r="CE82" s="224">
        <f>+'t44 (4)'!BW237</f>
        <v>25088.49</v>
      </c>
      <c r="CF82" s="226"/>
      <c r="CG82" s="224">
        <f>+'t44 (4)'!BY237</f>
        <v>23903.52</v>
      </c>
      <c r="CH82" s="226"/>
      <c r="CI82" s="224">
        <f>+'t44 (4)'!CA237</f>
        <v>28192.33</v>
      </c>
      <c r="CJ82" s="226"/>
      <c r="CK82" s="224">
        <f t="shared" si="114"/>
        <v>77184.340000000011</v>
      </c>
      <c r="CL82" s="226"/>
      <c r="CM82" s="227">
        <f t="shared" si="97"/>
        <v>4.6494331815300605</v>
      </c>
      <c r="CN82" s="227"/>
      <c r="CO82" s="227">
        <f t="shared" si="98"/>
        <v>6.4184854778290834</v>
      </c>
      <c r="CP82" s="227"/>
      <c r="CQ82" s="227">
        <f t="shared" si="144"/>
        <v>23.717544476903598</v>
      </c>
      <c r="CR82" s="227"/>
      <c r="CS82" s="227">
        <f t="shared" si="99"/>
        <v>-0.37456978565033605</v>
      </c>
      <c r="CT82" s="228"/>
      <c r="CU82" s="227">
        <f t="shared" si="100"/>
        <v>6.0125130214792266</v>
      </c>
      <c r="CV82" s="228"/>
      <c r="CW82" s="227">
        <f t="shared" si="145"/>
        <v>3.3774026074550045</v>
      </c>
      <c r="CX82" s="216"/>
      <c r="CY82" s="227">
        <f t="shared" si="101"/>
        <v>-5.7473266910138099</v>
      </c>
      <c r="CZ82" s="206"/>
      <c r="DA82" s="227">
        <f t="shared" si="102"/>
        <v>4.7993471058232595</v>
      </c>
      <c r="DB82" s="206"/>
      <c r="DC82" s="227">
        <f t="shared" si="103"/>
        <v>9.6812391543166889</v>
      </c>
      <c r="DD82" s="206"/>
      <c r="DE82" s="227">
        <f t="shared" si="104"/>
        <v>11.137624252358513</v>
      </c>
      <c r="DF82" s="206"/>
      <c r="DG82" s="227">
        <f t="shared" si="105"/>
        <v>16.025269185772849</v>
      </c>
      <c r="DH82" s="206"/>
      <c r="DI82" s="227">
        <f t="shared" si="106"/>
        <v>4.2891345923876889</v>
      </c>
      <c r="DJ82" s="227"/>
      <c r="DK82" s="227">
        <f t="shared" si="107"/>
        <v>7.7187270386323892</v>
      </c>
      <c r="DL82" s="229"/>
      <c r="DM82" s="227">
        <f t="shared" si="108"/>
        <v>4.9569637601828642</v>
      </c>
      <c r="DN82" s="229"/>
      <c r="DO82" s="227">
        <f t="shared" si="146"/>
        <v>-0.21997473785947408</v>
      </c>
      <c r="DP82" s="206"/>
      <c r="DQ82" s="227">
        <f t="shared" si="147"/>
        <v>3.3458708496603595</v>
      </c>
      <c r="DR82" s="199"/>
      <c r="DS82" s="227">
        <f t="shared" si="148"/>
        <v>8.2333462429796</v>
      </c>
      <c r="DT82" s="206"/>
      <c r="DU82" s="227">
        <f t="shared" si="149"/>
        <v>6.2823659564086309</v>
      </c>
      <c r="DV82" s="206"/>
      <c r="DW82" s="227">
        <f t="shared" si="150"/>
        <v>10.635683071353586</v>
      </c>
      <c r="DX82" s="206"/>
      <c r="DY82" s="227">
        <f t="shared" si="151"/>
        <v>9.7259810016886874</v>
      </c>
      <c r="DZ82" s="206"/>
      <c r="EA82" s="227">
        <f t="shared" si="152"/>
        <v>4.5943976916148932</v>
      </c>
      <c r="EB82" s="206"/>
      <c r="EC82" s="227">
        <f t="shared" si="153"/>
        <v>6.3608836763593191</v>
      </c>
      <c r="ED82" s="206"/>
      <c r="EE82" s="227">
        <f t="shared" si="154"/>
        <v>7.1164828320490869</v>
      </c>
      <c r="EF82" s="206"/>
      <c r="EG82" s="227">
        <f t="shared" si="155"/>
        <v>3.4262788072488393</v>
      </c>
      <c r="EH82" s="206"/>
      <c r="EI82" s="227">
        <f t="shared" si="156"/>
        <v>5.8964584040576584</v>
      </c>
      <c r="EJ82" s="206"/>
      <c r="EK82" s="227">
        <f t="shared" si="157"/>
        <v>12.14411990175066</v>
      </c>
      <c r="EL82" s="206"/>
      <c r="EM82" s="227">
        <f t="shared" si="158"/>
        <v>0.17198547678196618</v>
      </c>
      <c r="EN82" s="206"/>
      <c r="EO82" s="227">
        <f t="shared" si="159"/>
        <v>-4.1148961642326061</v>
      </c>
      <c r="EP82" s="206"/>
      <c r="EQ82" s="227">
        <f t="shared" si="160"/>
        <v>2.0466487467067918</v>
      </c>
      <c r="ER82" s="206"/>
      <c r="ES82" s="227">
        <f t="shared" si="117"/>
        <v>3.6905625100355692</v>
      </c>
      <c r="ET82" s="229"/>
      <c r="EU82" s="227">
        <f t="shared" si="118"/>
        <v>3.3267213458516811</v>
      </c>
      <c r="EV82" s="229"/>
      <c r="EW82" s="227">
        <f t="shared" si="119"/>
        <v>4.3452474362143265</v>
      </c>
      <c r="EX82" s="230"/>
      <c r="EY82" s="227">
        <f t="shared" si="120"/>
        <v>3.7545146506364828</v>
      </c>
      <c r="EZ82" s="230"/>
      <c r="FA82" s="227">
        <f t="shared" si="121"/>
        <v>3.8954175736695462</v>
      </c>
      <c r="FB82" s="230"/>
      <c r="FC82" s="227">
        <f t="shared" si="122"/>
        <v>3.6995176911597212</v>
      </c>
      <c r="FD82" s="219"/>
      <c r="FE82" s="227">
        <f t="shared" si="123"/>
        <v>3.8445644292076788</v>
      </c>
      <c r="FF82" s="229"/>
      <c r="FG82" s="227">
        <f t="shared" si="124"/>
        <v>3.8618797300347731</v>
      </c>
      <c r="FH82" s="176"/>
      <c r="FI82" s="227">
        <f t="shared" si="125"/>
        <v>3.9134373809609762</v>
      </c>
      <c r="FJ82" s="176"/>
      <c r="FK82" s="227">
        <f t="shared" si="126"/>
        <v>4.0465668058608815</v>
      </c>
      <c r="FL82" s="176"/>
      <c r="FM82" s="227">
        <f t="shared" si="127"/>
        <v>3.6138130045560359</v>
      </c>
      <c r="FN82" s="176"/>
      <c r="FO82" s="227">
        <f t="shared" si="128"/>
        <v>3.8546036389306781</v>
      </c>
      <c r="FP82" s="221"/>
      <c r="FQ82" s="227">
        <f t="shared" si="129"/>
        <v>3.6702320086544811</v>
      </c>
      <c r="FR82" s="221"/>
      <c r="FS82" s="227">
        <f t="shared" si="130"/>
        <v>3.6861198752058337</v>
      </c>
      <c r="FT82" s="221"/>
      <c r="FU82" s="227">
        <f t="shared" si="131"/>
        <v>4.049771939833211</v>
      </c>
      <c r="FV82" s="176"/>
      <c r="FW82" s="227">
        <f t="shared" si="132"/>
        <v>3.6157108312863042</v>
      </c>
      <c r="FX82" s="176"/>
      <c r="FY82" s="227">
        <f t="shared" si="133"/>
        <v>3.8090499048468645</v>
      </c>
      <c r="FZ82" s="239"/>
      <c r="GA82" s="227">
        <f t="shared" si="134"/>
        <v>3.6437180871679882</v>
      </c>
      <c r="GC82" s="227">
        <f t="shared" si="135"/>
        <v>3.9915275987838901</v>
      </c>
      <c r="GE82" s="227">
        <f t="shared" si="136"/>
        <v>3.903001161288834</v>
      </c>
      <c r="GG82" s="227">
        <f t="shared" si="137"/>
        <v>3.797614574008787</v>
      </c>
      <c r="GI82" s="227">
        <f t="shared" si="138"/>
        <v>4.0020075312748054</v>
      </c>
      <c r="GK82" s="227">
        <f t="shared" si="139"/>
        <v>3.6109187116775034</v>
      </c>
      <c r="GM82" s="227">
        <f t="shared" si="140"/>
        <v>3.9724131388471382</v>
      </c>
      <c r="GO82" s="383">
        <f t="shared" si="141"/>
        <v>3.8153253292920444</v>
      </c>
      <c r="GP82" s="383" t="e">
        <f t="shared" si="141"/>
        <v>#DIV/0!</v>
      </c>
      <c r="GQ82" s="383">
        <f t="shared" si="141"/>
        <v>3.8449116045450786</v>
      </c>
      <c r="GR82" s="383" t="e">
        <f t="shared" si="141"/>
        <v>#DIV/0!</v>
      </c>
      <c r="GS82" s="383">
        <f t="shared" si="141"/>
        <v>3.7134233504450851</v>
      </c>
      <c r="GT82" s="383" t="e">
        <f t="shared" si="142"/>
        <v>#DIV/0!</v>
      </c>
      <c r="GU82" s="383">
        <f t="shared" si="141"/>
        <v>4.0443804155466161</v>
      </c>
      <c r="GW82" s="383">
        <f t="shared" si="161"/>
        <v>3.8722055584657902</v>
      </c>
    </row>
    <row r="83" spans="1:205" ht="17.25" customHeight="1" x14ac:dyDescent="0.45">
      <c r="A83" s="222"/>
      <c r="B83" s="275" t="s">
        <v>907</v>
      </c>
      <c r="C83" s="219"/>
      <c r="D83" s="275"/>
      <c r="E83" s="224">
        <f>+'t44 (4)'!C243</f>
        <v>5908.77</v>
      </c>
      <c r="F83" s="224"/>
      <c r="G83" s="224">
        <f>+'t44 (4)'!E243</f>
        <v>6180.97</v>
      </c>
      <c r="H83" s="224"/>
      <c r="I83" s="224">
        <f>+'t44 (4)'!G243</f>
        <v>6224.78</v>
      </c>
      <c r="J83" s="224"/>
      <c r="K83" s="224">
        <f>+'t44 (4)'!I243</f>
        <v>4847.4399999999996</v>
      </c>
      <c r="L83" s="225"/>
      <c r="M83" s="224">
        <f>+'t44 (4)'!K243</f>
        <v>4925.97</v>
      </c>
      <c r="N83" s="225"/>
      <c r="O83" s="224">
        <f>+'t44 (4)'!M243</f>
        <v>4209.34</v>
      </c>
      <c r="P83" s="226"/>
      <c r="Q83" s="224">
        <f>+'t44 (4)'!O243</f>
        <v>3861.54</v>
      </c>
      <c r="R83" s="226"/>
      <c r="S83" s="224">
        <f>+'t44 (4)'!Q243</f>
        <v>3612.62</v>
      </c>
      <c r="T83" s="226"/>
      <c r="U83" s="224">
        <f>+'t44 (4)'!S243</f>
        <v>3861.28</v>
      </c>
      <c r="V83" s="226"/>
      <c r="W83" s="224">
        <f>+'t44 (4)'!U243</f>
        <v>4005.2</v>
      </c>
      <c r="X83" s="226"/>
      <c r="Y83" s="224">
        <f>+'t44 (4)'!W243</f>
        <v>4306.05</v>
      </c>
      <c r="Z83" s="226"/>
      <c r="AA83" s="224">
        <f>+'t44 (4)'!Y243</f>
        <v>4797.5600000000004</v>
      </c>
      <c r="AB83" s="224"/>
      <c r="AC83" s="224">
        <f>+'t44 (4)'!AA243</f>
        <v>5319.65</v>
      </c>
      <c r="AD83" s="224"/>
      <c r="AE83" s="224">
        <f>+'t44 (4)'!AC243</f>
        <v>5753.54</v>
      </c>
      <c r="AF83" s="226"/>
      <c r="AG83" s="224">
        <f>+'t44 (4)'!AE243</f>
        <v>6107.56</v>
      </c>
      <c r="AH83" s="226"/>
      <c r="AI83" s="224">
        <f>+'t44 (4)'!AG243</f>
        <v>4327.08</v>
      </c>
      <c r="AJ83" s="226"/>
      <c r="AK83" s="224">
        <f>+'t44 (4)'!AI243</f>
        <v>4743.91</v>
      </c>
      <c r="AL83" s="226"/>
      <c r="AM83" s="224">
        <f>+'t44 (4)'!AK243</f>
        <v>4690.34</v>
      </c>
      <c r="AN83" s="226"/>
      <c r="AO83" s="224">
        <f>+'t44 (4)'!AM243</f>
        <v>3824.73</v>
      </c>
      <c r="AP83" s="226"/>
      <c r="AQ83" s="224">
        <f>+'t44 (4)'!AO243</f>
        <v>4130.2</v>
      </c>
      <c r="AR83" s="226"/>
      <c r="AS83" s="224">
        <f>+'t44 (4)'!AQ243</f>
        <v>4208.29</v>
      </c>
      <c r="AT83" s="226"/>
      <c r="AU83" s="224">
        <f>+'t44 (4)'!AS243</f>
        <v>4732.8500000000004</v>
      </c>
      <c r="AV83" s="226"/>
      <c r="AW83" s="224">
        <f>+'t44 (4)'!AU243</f>
        <v>5648.96</v>
      </c>
      <c r="AX83" s="226"/>
      <c r="AY83" s="224">
        <f>+'t44 (4)'!AW243</f>
        <v>5985.37</v>
      </c>
      <c r="AZ83" s="226"/>
      <c r="BA83" s="224">
        <f t="shared" si="112"/>
        <v>59472.480000000003</v>
      </c>
      <c r="BB83" s="226"/>
      <c r="BC83" s="224">
        <f>+'t44 (4)'!AY243</f>
        <v>6504.69</v>
      </c>
      <c r="BD83" s="226"/>
      <c r="BE83" s="224">
        <f>+'t44 (4)'!BA243</f>
        <v>6793.08</v>
      </c>
      <c r="BF83" s="226"/>
      <c r="BG83" s="224">
        <f>+'t44 (4)'!BC243</f>
        <v>7367.06</v>
      </c>
      <c r="BH83" s="226"/>
      <c r="BI83" s="224">
        <f t="shared" si="113"/>
        <v>20664.829999999998</v>
      </c>
      <c r="BJ83" s="226"/>
      <c r="BK83" s="224">
        <f>+'t44 (4)'!BE243</f>
        <v>4906.87</v>
      </c>
      <c r="BL83" s="226"/>
      <c r="BM83" s="224">
        <f>+'t44 (4)'!BG243</f>
        <v>5619.95</v>
      </c>
      <c r="BN83" s="226"/>
      <c r="BO83" s="224">
        <f>+'t44 (4)'!BI243</f>
        <v>5401.3</v>
      </c>
      <c r="BP83" s="226"/>
      <c r="BQ83" s="224">
        <f>+'t44 (4)'!BK243</f>
        <v>5053.4799999999996</v>
      </c>
      <c r="BR83" s="226"/>
      <c r="BS83" s="224">
        <f>+'t44 (4)'!BM243</f>
        <v>5668.1</v>
      </c>
      <c r="BT83" s="226"/>
      <c r="BU83" s="224">
        <f>+'t44 (4)'!BO243</f>
        <v>4872.6899999999996</v>
      </c>
      <c r="BV83" s="226"/>
      <c r="BW83" s="224">
        <f>+'t44 (4)'!BQ243</f>
        <v>5389.98</v>
      </c>
      <c r="BX83" s="226"/>
      <c r="BY83" s="224">
        <f>+'t44 (4)'!BS243</f>
        <v>6002.77</v>
      </c>
      <c r="BZ83" s="226"/>
      <c r="CA83" s="224">
        <f>+'t44 (4)'!BU243</f>
        <v>6274.57</v>
      </c>
      <c r="CB83" s="226"/>
      <c r="CC83" s="224">
        <f t="shared" si="143"/>
        <v>69854.539999999994</v>
      </c>
      <c r="CD83" s="226"/>
      <c r="CE83" s="224">
        <f>+'t44 (4)'!BW243</f>
        <v>7056.24</v>
      </c>
      <c r="CF83" s="226"/>
      <c r="CG83" s="224">
        <f>+'t44 (4)'!BY243</f>
        <v>6747.75</v>
      </c>
      <c r="CH83" s="226"/>
      <c r="CI83" s="224">
        <f>+'t44 (4)'!CA243</f>
        <v>5960.81</v>
      </c>
      <c r="CJ83" s="226"/>
      <c r="CK83" s="224">
        <f t="shared" si="114"/>
        <v>19764.800000000003</v>
      </c>
      <c r="CL83" s="226"/>
      <c r="CM83" s="227">
        <f t="shared" si="97"/>
        <v>-9.9702645389818993</v>
      </c>
      <c r="CN83" s="227"/>
      <c r="CO83" s="227">
        <f t="shared" si="98"/>
        <v>-6.9152576375552721</v>
      </c>
      <c r="CP83" s="227"/>
      <c r="CQ83" s="227">
        <f t="shared" si="144"/>
        <v>-1.8831187608236655</v>
      </c>
      <c r="CR83" s="227"/>
      <c r="CS83" s="227">
        <f t="shared" si="99"/>
        <v>-10.734738336111427</v>
      </c>
      <c r="CT83" s="228"/>
      <c r="CU83" s="227">
        <f t="shared" si="100"/>
        <v>-3.6959218184438924</v>
      </c>
      <c r="CV83" s="228"/>
      <c r="CW83" s="227">
        <f t="shared" si="145"/>
        <v>11.426969548670328</v>
      </c>
      <c r="CX83" s="216"/>
      <c r="CY83" s="227">
        <f t="shared" si="101"/>
        <v>-0.95324663217265515</v>
      </c>
      <c r="CZ83" s="206"/>
      <c r="DA83" s="227">
        <f t="shared" si="102"/>
        <v>14.326998134318035</v>
      </c>
      <c r="DB83" s="206"/>
      <c r="DC83" s="227">
        <f t="shared" si="103"/>
        <v>8.9869162557493887</v>
      </c>
      <c r="DD83" s="206"/>
      <c r="DE83" s="227">
        <f t="shared" si="104"/>
        <v>18.167632078298233</v>
      </c>
      <c r="DF83" s="206"/>
      <c r="DG83" s="227">
        <f t="shared" si="105"/>
        <v>31.186586314603872</v>
      </c>
      <c r="DH83" s="206"/>
      <c r="DI83" s="227">
        <f t="shared" si="106"/>
        <v>24.758627302211945</v>
      </c>
      <c r="DJ83" s="227"/>
      <c r="DK83" s="227">
        <f t="shared" si="107"/>
        <v>22.276653539236602</v>
      </c>
      <c r="DL83" s="229"/>
      <c r="DM83" s="227">
        <f t="shared" si="108"/>
        <v>18.067833021061809</v>
      </c>
      <c r="DN83" s="229"/>
      <c r="DO83" s="227">
        <f t="shared" si="146"/>
        <v>20.621983246992247</v>
      </c>
      <c r="DP83" s="206"/>
      <c r="DQ83" s="227">
        <f t="shared" si="147"/>
        <v>13.399105170230264</v>
      </c>
      <c r="DR83" s="199"/>
      <c r="DS83" s="227">
        <f t="shared" si="148"/>
        <v>18.466623523633462</v>
      </c>
      <c r="DT83" s="206"/>
      <c r="DU83" s="227">
        <f t="shared" si="149"/>
        <v>15.157962962173311</v>
      </c>
      <c r="DV83" s="206"/>
      <c r="DW83" s="227">
        <f t="shared" si="150"/>
        <v>32.12645075600107</v>
      </c>
      <c r="DX83" s="206"/>
      <c r="DY83" s="227">
        <f t="shared" si="151"/>
        <v>37.235484964408514</v>
      </c>
      <c r="DZ83" s="206"/>
      <c r="EA83" s="227">
        <f t="shared" si="152"/>
        <v>15.787885340601516</v>
      </c>
      <c r="EB83" s="206"/>
      <c r="EC83" s="227">
        <f t="shared" si="153"/>
        <v>13.884445946945267</v>
      </c>
      <c r="ED83" s="206"/>
      <c r="EE83" s="227">
        <f t="shared" si="154"/>
        <v>6.2632767801506839</v>
      </c>
      <c r="EF83" s="206"/>
      <c r="EG83" s="227">
        <f t="shared" si="155"/>
        <v>4.8317814938759085</v>
      </c>
      <c r="EH83" s="206"/>
      <c r="EI83" s="227">
        <f t="shared" si="156"/>
        <v>17.456914525844546</v>
      </c>
      <c r="EJ83" s="206"/>
      <c r="EK83" s="227">
        <f t="shared" si="157"/>
        <v>8.479266498480321</v>
      </c>
      <c r="EL83" s="206"/>
      <c r="EM83" s="227">
        <f t="shared" si="158"/>
        <v>-0.66729671960288339</v>
      </c>
      <c r="EN83" s="206"/>
      <c r="EO83" s="227">
        <f t="shared" si="159"/>
        <v>-19.088347319011923</v>
      </c>
      <c r="EP83" s="206"/>
      <c r="EQ83" s="227">
        <f t="shared" si="160"/>
        <v>-4.35537093699776</v>
      </c>
      <c r="ER83" s="206"/>
      <c r="ES83" s="227">
        <f t="shared" si="117"/>
        <v>0.94529817910086844</v>
      </c>
      <c r="ET83" s="229"/>
      <c r="EU83" s="227">
        <f t="shared" si="118"/>
        <v>0.84187428255170571</v>
      </c>
      <c r="EV83" s="229"/>
      <c r="EW83" s="227">
        <f t="shared" si="119"/>
        <v>0.90062922655650868</v>
      </c>
      <c r="EX83" s="230"/>
      <c r="EY83" s="227">
        <f t="shared" si="120"/>
        <v>0.79824516967294079</v>
      </c>
      <c r="EZ83" s="230"/>
      <c r="FA83" s="227">
        <f t="shared" si="121"/>
        <v>0.77205159270804258</v>
      </c>
      <c r="FB83" s="230"/>
      <c r="FC83" s="227">
        <f t="shared" si="122"/>
        <v>0.7299019607309154</v>
      </c>
      <c r="FD83" s="219"/>
      <c r="FE83" s="227">
        <f t="shared" si="123"/>
        <v>0.64104622643330966</v>
      </c>
      <c r="FF83" s="229"/>
      <c r="FG83" s="227">
        <f t="shared" si="124"/>
        <v>0.63405892771918582</v>
      </c>
      <c r="FH83" s="176"/>
      <c r="FI83" s="227">
        <f t="shared" si="125"/>
        <v>0.62982962067772541</v>
      </c>
      <c r="FJ83" s="176"/>
      <c r="FK83" s="227">
        <f t="shared" si="126"/>
        <v>0.77176987966025468</v>
      </c>
      <c r="FL83" s="176"/>
      <c r="FM83" s="227">
        <f t="shared" si="127"/>
        <v>0.85910392134670743</v>
      </c>
      <c r="FN83" s="176"/>
      <c r="FO83" s="227">
        <f t="shared" si="128"/>
        <v>0.93479888034103609</v>
      </c>
      <c r="FP83" s="221"/>
      <c r="FQ83" s="227">
        <f t="shared" si="129"/>
        <v>1.0671417371706922</v>
      </c>
      <c r="FR83" s="221"/>
      <c r="FS83" s="227">
        <f t="shared" si="130"/>
        <v>1.049350578894702</v>
      </c>
      <c r="FT83" s="221"/>
      <c r="FU83" s="227">
        <f t="shared" si="131"/>
        <v>1.0147170234563285</v>
      </c>
      <c r="FV83" s="176"/>
      <c r="FW83" s="227">
        <f t="shared" si="132"/>
        <v>0.84351475626943428</v>
      </c>
      <c r="FX83" s="176"/>
      <c r="FY83" s="227">
        <f t="shared" si="133"/>
        <v>0.82631168001068978</v>
      </c>
      <c r="FZ83" s="239"/>
      <c r="GA83" s="227">
        <f t="shared" si="134"/>
        <v>0.77892734524290019</v>
      </c>
      <c r="GC83" s="227">
        <f t="shared" si="135"/>
        <v>0.79483299727448331</v>
      </c>
      <c r="GE83" s="227">
        <f t="shared" si="136"/>
        <v>0.8014685903383395</v>
      </c>
      <c r="GG83" s="227">
        <f t="shared" si="137"/>
        <v>0.67659732567786879</v>
      </c>
      <c r="GI83" s="227">
        <f t="shared" si="138"/>
        <v>0.81726234294365629</v>
      </c>
      <c r="GK83" s="227">
        <f t="shared" si="139"/>
        <v>0.8515783985479457</v>
      </c>
      <c r="GM83" s="227">
        <f t="shared" si="140"/>
        <v>0.97646106911279951</v>
      </c>
      <c r="GO83" s="383">
        <f t="shared" si="141"/>
        <v>0.87226865045401825</v>
      </c>
      <c r="GP83" s="383" t="e">
        <f t="shared" si="141"/>
        <v>#DIV/0!</v>
      </c>
      <c r="GQ83" s="383">
        <f t="shared" si="141"/>
        <v>1.0813970494220722</v>
      </c>
      <c r="GR83" s="383" t="e">
        <f t="shared" si="141"/>
        <v>#DIV/0!</v>
      </c>
      <c r="GS83" s="383">
        <f t="shared" si="141"/>
        <v>1.0482662140540733</v>
      </c>
      <c r="GT83" s="383" t="e">
        <f t="shared" si="142"/>
        <v>#DIV/0!</v>
      </c>
      <c r="GU83" s="383">
        <f t="shared" si="141"/>
        <v>0.85511851006264561</v>
      </c>
      <c r="GW83" s="383">
        <f t="shared" si="161"/>
        <v>0.99156601484141282</v>
      </c>
    </row>
    <row r="84" spans="1:205" ht="17.25" customHeight="1" x14ac:dyDescent="0.45">
      <c r="A84" s="222"/>
      <c r="B84" s="275" t="s">
        <v>291</v>
      </c>
      <c r="C84" s="219"/>
      <c r="D84" s="275"/>
      <c r="E84" s="224">
        <f>+'t44 (4)'!C244</f>
        <v>4151.57</v>
      </c>
      <c r="F84" s="224"/>
      <c r="G84" s="224">
        <f>+'t44 (4)'!E244</f>
        <v>4314.9399999999996</v>
      </c>
      <c r="H84" s="224"/>
      <c r="I84" s="224">
        <f>+'t44 (4)'!G244</f>
        <v>4218.4799999999996</v>
      </c>
      <c r="J84" s="224"/>
      <c r="K84" s="224">
        <f>+'t44 (4)'!I244</f>
        <v>3297.14</v>
      </c>
      <c r="L84" s="225"/>
      <c r="M84" s="224">
        <f>+'t44 (4)'!K244</f>
        <v>3215.23</v>
      </c>
      <c r="N84" s="225"/>
      <c r="O84" s="224">
        <f>+'t44 (4)'!M244</f>
        <v>2649.36</v>
      </c>
      <c r="P84" s="226"/>
      <c r="Q84" s="224">
        <f>+'t44 (4)'!O244</f>
        <v>2329.17</v>
      </c>
      <c r="R84" s="226"/>
      <c r="S84" s="224">
        <f>+'t44 (4)'!Q244</f>
        <v>2168.4299999999998</v>
      </c>
      <c r="T84" s="226"/>
      <c r="U84" s="224">
        <f>+'t44 (4)'!S244</f>
        <v>2374.34</v>
      </c>
      <c r="V84" s="226"/>
      <c r="W84" s="224">
        <f>+'t44 (4)'!U244</f>
        <v>2471.31</v>
      </c>
      <c r="X84" s="226"/>
      <c r="Y84" s="224">
        <f>+'t44 (4)'!W244</f>
        <v>2591.19</v>
      </c>
      <c r="Z84" s="226"/>
      <c r="AA84" s="224">
        <f>+'t44 (4)'!Y244</f>
        <v>3041.63</v>
      </c>
      <c r="AB84" s="224"/>
      <c r="AC84" s="224">
        <f>+'t44 (4)'!AA244</f>
        <v>3552.94</v>
      </c>
      <c r="AD84" s="224"/>
      <c r="AE84" s="224">
        <f>+'t44 (4)'!AC244</f>
        <v>3912.75</v>
      </c>
      <c r="AF84" s="226"/>
      <c r="AG84" s="224">
        <f>+'t44 (4)'!AE244</f>
        <v>4025.94</v>
      </c>
      <c r="AH84" s="226"/>
      <c r="AI84" s="224">
        <f>+'t44 (4)'!AG244</f>
        <v>2627.13</v>
      </c>
      <c r="AJ84" s="226"/>
      <c r="AK84" s="224">
        <f>+'t44 (4)'!AI244</f>
        <v>3046.94</v>
      </c>
      <c r="AL84" s="226"/>
      <c r="AM84" s="224">
        <f>+'t44 (4)'!AK244</f>
        <v>3039.66</v>
      </c>
      <c r="AN84" s="226"/>
      <c r="AO84" s="224">
        <f>+'t44 (4)'!AM244</f>
        <v>2171.29</v>
      </c>
      <c r="AP84" s="226"/>
      <c r="AQ84" s="224">
        <f>+'t44 (4)'!AO244</f>
        <v>2456.1799999999998</v>
      </c>
      <c r="AR84" s="226"/>
      <c r="AS84" s="224">
        <f>+'t44 (4)'!AQ244</f>
        <v>2448.71</v>
      </c>
      <c r="AT84" s="226"/>
      <c r="AU84" s="224">
        <f>+'t44 (4)'!AS244</f>
        <v>2846.87</v>
      </c>
      <c r="AV84" s="226"/>
      <c r="AW84" s="224">
        <f>+'t44 (4)'!AU244</f>
        <v>3757.64</v>
      </c>
      <c r="AX84" s="226"/>
      <c r="AY84" s="224">
        <f>+'t44 (4)'!AW244</f>
        <v>4202.6899999999996</v>
      </c>
      <c r="AZ84" s="226"/>
      <c r="BA84" s="224">
        <f t="shared" si="112"/>
        <v>38088.740000000005</v>
      </c>
      <c r="BB84" s="226"/>
      <c r="BC84" s="224">
        <f>+'t44 (4)'!AY244</f>
        <v>4595.01</v>
      </c>
      <c r="BD84" s="226"/>
      <c r="BE84" s="224">
        <f>+'t44 (4)'!BA244</f>
        <v>4831.6400000000003</v>
      </c>
      <c r="BF84" s="226"/>
      <c r="BG84" s="224">
        <f>+'t44 (4)'!BC244</f>
        <v>5064.88</v>
      </c>
      <c r="BH84" s="226"/>
      <c r="BI84" s="224">
        <f t="shared" si="113"/>
        <v>14491.53</v>
      </c>
      <c r="BJ84" s="226"/>
      <c r="BK84" s="224">
        <f>+'t44 (4)'!BE244</f>
        <v>3148.44</v>
      </c>
      <c r="BL84" s="226"/>
      <c r="BM84" s="224">
        <f>+'t44 (4)'!BG244</f>
        <v>3548.48</v>
      </c>
      <c r="BN84" s="226"/>
      <c r="BO84" s="224">
        <f>+'t44 (4)'!BI244</f>
        <v>3483.18</v>
      </c>
      <c r="BP84" s="226"/>
      <c r="BQ84" s="224">
        <f>+'t44 (4)'!BK244</f>
        <v>3213.54</v>
      </c>
      <c r="BR84" s="226"/>
      <c r="BS84" s="224">
        <f>+'t44 (4)'!BM244</f>
        <v>3554.03</v>
      </c>
      <c r="BT84" s="226"/>
      <c r="BU84" s="224">
        <f>+'t44 (4)'!BO244</f>
        <v>2793.24</v>
      </c>
      <c r="BV84" s="226"/>
      <c r="BW84" s="224">
        <f>+'t44 (4)'!BQ244</f>
        <v>3143.24</v>
      </c>
      <c r="BX84" s="226"/>
      <c r="BY84" s="224">
        <f>+'t44 (4)'!BS244</f>
        <v>3698.7</v>
      </c>
      <c r="BZ84" s="226"/>
      <c r="CA84" s="224">
        <f>+'t44 (4)'!BU244</f>
        <v>3879.12</v>
      </c>
      <c r="CB84" s="226"/>
      <c r="CC84" s="224">
        <f t="shared" si="143"/>
        <v>44953.5</v>
      </c>
      <c r="CD84" s="226"/>
      <c r="CE84" s="224">
        <f>+'t44 (4)'!BW244</f>
        <v>4933.82</v>
      </c>
      <c r="CF84" s="226"/>
      <c r="CG84" s="224">
        <f>+'t44 (4)'!BY244</f>
        <v>4740.38</v>
      </c>
      <c r="CH84" s="226"/>
      <c r="CI84" s="224">
        <f>+'t44 (4)'!CA244</f>
        <v>3830.87</v>
      </c>
      <c r="CJ84" s="226"/>
      <c r="CK84" s="224">
        <f t="shared" si="114"/>
        <v>13505.07</v>
      </c>
      <c r="CL84" s="226"/>
      <c r="CM84" s="227">
        <f t="shared" si="97"/>
        <v>-14.419364240516231</v>
      </c>
      <c r="CN84" s="227"/>
      <c r="CO84" s="227">
        <f t="shared" si="98"/>
        <v>-9.3208712056251031</v>
      </c>
      <c r="CP84" s="227"/>
      <c r="CQ84" s="227">
        <f t="shared" si="144"/>
        <v>-4.5642032201171912</v>
      </c>
      <c r="CR84" s="227"/>
      <c r="CS84" s="227">
        <f t="shared" si="99"/>
        <v>-20.320944818842989</v>
      </c>
      <c r="CT84" s="228"/>
      <c r="CU84" s="227">
        <f t="shared" si="100"/>
        <v>-5.234151211577398</v>
      </c>
      <c r="CV84" s="228"/>
      <c r="CW84" s="227">
        <f t="shared" si="145"/>
        <v>14.731859769906674</v>
      </c>
      <c r="CX84" s="216"/>
      <c r="CY84" s="227">
        <f t="shared" si="101"/>
        <v>-6.7783802813877969</v>
      </c>
      <c r="CZ84" s="206"/>
      <c r="DA84" s="227">
        <f t="shared" si="102"/>
        <v>13.269969517116076</v>
      </c>
      <c r="DB84" s="206"/>
      <c r="DC84" s="227">
        <f t="shared" si="103"/>
        <v>3.1322388537446066</v>
      </c>
      <c r="DD84" s="206"/>
      <c r="DE84" s="227">
        <f t="shared" si="104"/>
        <v>15.196798459116835</v>
      </c>
      <c r="DF84" s="206"/>
      <c r="DG84" s="227">
        <f t="shared" si="105"/>
        <v>45.01599651125543</v>
      </c>
      <c r="DH84" s="206"/>
      <c r="DI84" s="227">
        <f t="shared" si="106"/>
        <v>38.172295775620292</v>
      </c>
      <c r="DJ84" s="227"/>
      <c r="DK84" s="227">
        <f t="shared" si="107"/>
        <v>29.329794480064407</v>
      </c>
      <c r="DL84" s="229"/>
      <c r="DM84" s="227">
        <f t="shared" si="108"/>
        <v>23.484505782378129</v>
      </c>
      <c r="DN84" s="229"/>
      <c r="DO84" s="227">
        <f t="shared" si="146"/>
        <v>25.806147135824187</v>
      </c>
      <c r="DP84" s="206"/>
      <c r="DQ84" s="227">
        <f t="shared" si="147"/>
        <v>19.843327128844024</v>
      </c>
      <c r="DR84" s="199"/>
      <c r="DS84" s="227">
        <f t="shared" si="148"/>
        <v>16.460448843757991</v>
      </c>
      <c r="DT84" s="206"/>
      <c r="DU84" s="227">
        <f t="shared" si="149"/>
        <v>14.591105584177178</v>
      </c>
      <c r="DV84" s="206"/>
      <c r="DW84" s="227">
        <f t="shared" si="150"/>
        <v>48.001418511576063</v>
      </c>
      <c r="DX84" s="206"/>
      <c r="DY84" s="227">
        <f t="shared" si="151"/>
        <v>44.69745702676515</v>
      </c>
      <c r="DZ84" s="206"/>
      <c r="EA84" s="227">
        <f t="shared" si="152"/>
        <v>14.069857190112334</v>
      </c>
      <c r="EB84" s="206"/>
      <c r="EC84" s="227">
        <f t="shared" si="153"/>
        <v>10.410380523171048</v>
      </c>
      <c r="ED84" s="206"/>
      <c r="EE84" s="227">
        <f t="shared" si="154"/>
        <v>-1.5685376991941724</v>
      </c>
      <c r="EF84" s="206"/>
      <c r="EG84" s="227">
        <f t="shared" si="155"/>
        <v>-7.699116518229987</v>
      </c>
      <c r="EH84" s="206"/>
      <c r="EI84" s="227">
        <f t="shared" si="156"/>
        <v>18.02306928504327</v>
      </c>
      <c r="EJ84" s="206"/>
      <c r="EK84" s="227">
        <f t="shared" si="157"/>
        <v>7.3734333548784337</v>
      </c>
      <c r="EL84" s="206"/>
      <c r="EM84" s="227">
        <f t="shared" si="158"/>
        <v>-1.8887996622264924</v>
      </c>
      <c r="EN84" s="206"/>
      <c r="EO84" s="227">
        <f t="shared" si="159"/>
        <v>-24.364052060463425</v>
      </c>
      <c r="EP84" s="206"/>
      <c r="EQ84" s="227">
        <f t="shared" si="160"/>
        <v>-6.8071487275670695</v>
      </c>
      <c r="ER84" s="206"/>
      <c r="ES84" s="227">
        <f t="shared" si="117"/>
        <v>0.63135501629893687</v>
      </c>
      <c r="ET84" s="229"/>
      <c r="EU84" s="227">
        <f t="shared" si="118"/>
        <v>0.57252467160290654</v>
      </c>
      <c r="EV84" s="229"/>
      <c r="EW84" s="227">
        <f t="shared" si="119"/>
        <v>0.59367066854241468</v>
      </c>
      <c r="EX84" s="230"/>
      <c r="EY84" s="227">
        <f t="shared" si="120"/>
        <v>0.48464410933074348</v>
      </c>
      <c r="EZ84" s="230"/>
      <c r="FA84" s="227">
        <f t="shared" si="121"/>
        <v>0.49587679359132941</v>
      </c>
      <c r="FB84" s="230"/>
      <c r="FC84" s="227">
        <f t="shared" si="122"/>
        <v>0.47302621855885374</v>
      </c>
      <c r="FD84" s="219"/>
      <c r="FE84" s="227">
        <f t="shared" si="123"/>
        <v>0.36392039725480774</v>
      </c>
      <c r="FF84" s="229"/>
      <c r="FG84" s="227">
        <f t="shared" si="124"/>
        <v>0.37706717763917236</v>
      </c>
      <c r="FH84" s="176"/>
      <c r="FI84" s="227">
        <f t="shared" si="125"/>
        <v>0.36648379518753532</v>
      </c>
      <c r="FJ84" s="176"/>
      <c r="FK84" s="227">
        <f t="shared" si="126"/>
        <v>0.46422948483649146</v>
      </c>
      <c r="FL84" s="176"/>
      <c r="FM84" s="227">
        <f t="shared" si="127"/>
        <v>0.57146859935443717</v>
      </c>
      <c r="FN84" s="176"/>
      <c r="FO84" s="227">
        <f t="shared" si="128"/>
        <v>0.65637878801485428</v>
      </c>
      <c r="FP84" s="221"/>
      <c r="FQ84" s="227">
        <f t="shared" si="129"/>
        <v>0.75384483406844949</v>
      </c>
      <c r="FR84" s="221"/>
      <c r="FS84" s="227">
        <f t="shared" si="130"/>
        <v>0.74636015342242368</v>
      </c>
      <c r="FT84" s="221"/>
      <c r="FU84" s="227">
        <f t="shared" si="131"/>
        <v>0.69762156922347429</v>
      </c>
      <c r="FV84" s="176"/>
      <c r="FW84" s="227">
        <f t="shared" si="132"/>
        <v>0.5412321091100718</v>
      </c>
      <c r="FX84" s="176"/>
      <c r="FY84" s="227">
        <f t="shared" si="133"/>
        <v>0.52173960093672234</v>
      </c>
      <c r="FZ84" s="239"/>
      <c r="GA84" s="227">
        <f t="shared" si="134"/>
        <v>0.50231317468075565</v>
      </c>
      <c r="GC84" s="227">
        <f t="shared" si="135"/>
        <v>0.50543934675935076</v>
      </c>
      <c r="GE84" s="227">
        <f t="shared" si="136"/>
        <v>0.50253937194477305</v>
      </c>
      <c r="GG84" s="227">
        <f t="shared" si="137"/>
        <v>0.38785531482126923</v>
      </c>
      <c r="GI84" s="227">
        <f t="shared" si="138"/>
        <v>0.4765976287174013</v>
      </c>
      <c r="GK84" s="227">
        <f t="shared" si="139"/>
        <v>0.52471326116264438</v>
      </c>
      <c r="GM84" s="227">
        <f t="shared" si="140"/>
        <v>0.60367637342747671</v>
      </c>
      <c r="GO84" s="383">
        <f t="shared" si="141"/>
        <v>0.56133114294625253</v>
      </c>
      <c r="GP84" s="383" t="e">
        <f t="shared" si="141"/>
        <v>#DIV/0!</v>
      </c>
      <c r="GQ84" s="383">
        <f t="shared" si="141"/>
        <v>0.75612768136849207</v>
      </c>
      <c r="GR84" s="383" t="e">
        <f t="shared" si="141"/>
        <v>#DIV/0!</v>
      </c>
      <c r="GS84" s="383">
        <f t="shared" si="141"/>
        <v>0.73642031725799695</v>
      </c>
      <c r="GT84" s="383" t="e">
        <f t="shared" si="142"/>
        <v>#DIV/0!</v>
      </c>
      <c r="GU84" s="383">
        <f t="shared" si="141"/>
        <v>0.54956421134773403</v>
      </c>
      <c r="GW84" s="383">
        <f t="shared" si="161"/>
        <v>0.67752612928308498</v>
      </c>
    </row>
    <row r="85" spans="1:205" ht="17.25" customHeight="1" x14ac:dyDescent="0.45">
      <c r="A85" s="222"/>
      <c r="B85" s="275" t="s">
        <v>292</v>
      </c>
      <c r="C85" s="219"/>
      <c r="D85" s="275"/>
      <c r="E85" s="224">
        <f>+'t44 (4)'!C245</f>
        <v>1757.2</v>
      </c>
      <c r="F85" s="224"/>
      <c r="G85" s="224">
        <f>+'t44 (4)'!E245</f>
        <v>1866.02</v>
      </c>
      <c r="H85" s="224"/>
      <c r="I85" s="224">
        <f>+'t44 (4)'!G245</f>
        <v>2006.29</v>
      </c>
      <c r="J85" s="224"/>
      <c r="K85" s="224">
        <f>+'t44 (4)'!I245</f>
        <v>1550.29</v>
      </c>
      <c r="L85" s="225"/>
      <c r="M85" s="224">
        <f>+'t44 (4)'!K245</f>
        <v>1710.74</v>
      </c>
      <c r="N85" s="225"/>
      <c r="O85" s="224">
        <f>+'t44 (4)'!M245</f>
        <v>1559.98</v>
      </c>
      <c r="P85" s="226"/>
      <c r="Q85" s="224">
        <f>+'t44 (4)'!O245</f>
        <v>1532.38</v>
      </c>
      <c r="R85" s="226"/>
      <c r="S85" s="224">
        <f>+'t44 (4)'!Q245</f>
        <v>1444.19</v>
      </c>
      <c r="T85" s="226"/>
      <c r="U85" s="224">
        <f>+'t44 (4)'!S245</f>
        <v>1486.94</v>
      </c>
      <c r="V85" s="226"/>
      <c r="W85" s="224">
        <f>+'t44 (4)'!U245</f>
        <v>1533.89</v>
      </c>
      <c r="X85" s="226"/>
      <c r="Y85" s="224">
        <f>+'t44 (4)'!W245</f>
        <v>1714.87</v>
      </c>
      <c r="Z85" s="226"/>
      <c r="AA85" s="224">
        <f>+'t44 (4)'!Y245</f>
        <v>1755.93</v>
      </c>
      <c r="AB85" s="224"/>
      <c r="AC85" s="224">
        <f>+'t44 (4)'!AA245</f>
        <v>1766.71</v>
      </c>
      <c r="AD85" s="224"/>
      <c r="AE85" s="224">
        <f>+'t44 (4)'!AC245</f>
        <v>1840.79</v>
      </c>
      <c r="AF85" s="226"/>
      <c r="AG85" s="224">
        <f>+'t44 (4)'!AE245</f>
        <v>2081.62</v>
      </c>
      <c r="AH85" s="226"/>
      <c r="AI85" s="224">
        <f>+'t44 (4)'!AG245</f>
        <v>1699.96</v>
      </c>
      <c r="AJ85" s="226"/>
      <c r="AK85" s="224">
        <f>+'t44 (4)'!AI245</f>
        <v>1696.97</v>
      </c>
      <c r="AL85" s="226"/>
      <c r="AM85" s="224">
        <f>+'t44 (4)'!AK245</f>
        <v>1650.69</v>
      </c>
      <c r="AN85" s="226"/>
      <c r="AO85" s="224">
        <f>+'t44 (4)'!AM245</f>
        <v>1653.43</v>
      </c>
      <c r="AP85" s="226"/>
      <c r="AQ85" s="224">
        <f>+'t44 (4)'!AO245</f>
        <v>1674.01</v>
      </c>
      <c r="AR85" s="226"/>
      <c r="AS85" s="224">
        <f>+'t44 (4)'!AQ245</f>
        <v>1759.58</v>
      </c>
      <c r="AT85" s="226"/>
      <c r="AU85" s="224">
        <f>+'t44 (4)'!AS245</f>
        <v>1885.99</v>
      </c>
      <c r="AV85" s="226"/>
      <c r="AW85" s="224">
        <f>+'t44 (4)'!AU245</f>
        <v>1891.32</v>
      </c>
      <c r="AX85" s="226"/>
      <c r="AY85" s="224">
        <f>+'t44 (4)'!AW245</f>
        <v>1782.69</v>
      </c>
      <c r="AZ85" s="226"/>
      <c r="BA85" s="224">
        <f t="shared" si="112"/>
        <v>21383.759999999998</v>
      </c>
      <c r="BB85" s="226"/>
      <c r="BC85" s="224">
        <f>+'t44 (4)'!AY245</f>
        <v>1909.68</v>
      </c>
      <c r="BD85" s="226"/>
      <c r="BE85" s="224">
        <f>+'t44 (4)'!BA245</f>
        <v>1961.44</v>
      </c>
      <c r="BF85" s="226"/>
      <c r="BG85" s="224">
        <f>+'t44 (4)'!BC245</f>
        <v>2302.1799999999998</v>
      </c>
      <c r="BH85" s="226"/>
      <c r="BI85" s="224">
        <f t="shared" si="113"/>
        <v>6173.3</v>
      </c>
      <c r="BJ85" s="226"/>
      <c r="BK85" s="224">
        <f>+'t44 (4)'!BE245</f>
        <v>1758.42</v>
      </c>
      <c r="BL85" s="226"/>
      <c r="BM85" s="224">
        <f>+'t44 (4)'!BG245</f>
        <v>2071.4699999999998</v>
      </c>
      <c r="BN85" s="226"/>
      <c r="BO85" s="224">
        <f>+'t44 (4)'!BI245</f>
        <v>1918.13</v>
      </c>
      <c r="BP85" s="226"/>
      <c r="BQ85" s="224">
        <f>+'t44 (4)'!BK245</f>
        <v>1839.94</v>
      </c>
      <c r="BR85" s="226"/>
      <c r="BS85" s="224">
        <f>+'t44 (4)'!BM245</f>
        <v>2114.0700000000002</v>
      </c>
      <c r="BT85" s="226"/>
      <c r="BU85" s="224">
        <f>+'t44 (4)'!BO245</f>
        <v>2079.4499999999998</v>
      </c>
      <c r="BV85" s="226"/>
      <c r="BW85" s="224">
        <f>+'t44 (4)'!BQ245</f>
        <v>2246.7399999999998</v>
      </c>
      <c r="BX85" s="226"/>
      <c r="BY85" s="224">
        <f>+'t44 (4)'!BS245</f>
        <v>2304.08</v>
      </c>
      <c r="BZ85" s="226"/>
      <c r="CA85" s="224">
        <f>+'t44 (4)'!BU245</f>
        <v>2395.4499999999998</v>
      </c>
      <c r="CB85" s="226"/>
      <c r="CC85" s="224">
        <f t="shared" si="143"/>
        <v>24901.05</v>
      </c>
      <c r="CD85" s="226"/>
      <c r="CE85" s="224">
        <f>+'t44 (4)'!BW245</f>
        <v>2122.41</v>
      </c>
      <c r="CF85" s="226"/>
      <c r="CG85" s="224">
        <f>+'t44 (4)'!BY245</f>
        <v>2007.37</v>
      </c>
      <c r="CH85" s="226"/>
      <c r="CI85" s="224">
        <f>+'t44 (4)'!CA245</f>
        <v>2129.9499999999998</v>
      </c>
      <c r="CJ85" s="226"/>
      <c r="CK85" s="224">
        <f t="shared" si="114"/>
        <v>6259.73</v>
      </c>
      <c r="CL85" s="226"/>
      <c r="CM85" s="227">
        <f t="shared" si="97"/>
        <v>0.54120191213293811</v>
      </c>
      <c r="CN85" s="227"/>
      <c r="CO85" s="227">
        <f t="shared" si="98"/>
        <v>-1.3520755404550888</v>
      </c>
      <c r="CP85" s="227"/>
      <c r="CQ85" s="227">
        <f t="shared" si="144"/>
        <v>3.754691495247453</v>
      </c>
      <c r="CR85" s="227"/>
      <c r="CS85" s="227">
        <f t="shared" si="99"/>
        <v>9.654322739616461</v>
      </c>
      <c r="CT85" s="228"/>
      <c r="CU85" s="227">
        <f t="shared" si="100"/>
        <v>-0.80491483217788318</v>
      </c>
      <c r="CV85" s="228"/>
      <c r="CW85" s="227">
        <f t="shared" si="145"/>
        <v>5.8148181386940889</v>
      </c>
      <c r="CX85" s="216"/>
      <c r="CY85" s="227">
        <f t="shared" si="101"/>
        <v>7.8994766311228259</v>
      </c>
      <c r="CZ85" s="206"/>
      <c r="DA85" s="227">
        <f t="shared" si="102"/>
        <v>15.913418594506258</v>
      </c>
      <c r="DB85" s="206"/>
      <c r="DC85" s="227">
        <f t="shared" si="103"/>
        <v>18.335642325850387</v>
      </c>
      <c r="DD85" s="206"/>
      <c r="DE85" s="227">
        <f t="shared" si="104"/>
        <v>22.954709920528838</v>
      </c>
      <c r="DF85" s="206"/>
      <c r="DG85" s="227">
        <f t="shared" si="105"/>
        <v>10.289409692863028</v>
      </c>
      <c r="DH85" s="206"/>
      <c r="DI85" s="227">
        <f t="shared" si="106"/>
        <v>1.5239787463053656</v>
      </c>
      <c r="DJ85" s="227"/>
      <c r="DK85" s="227">
        <f t="shared" si="107"/>
        <v>8.0924430155486782</v>
      </c>
      <c r="DL85" s="229"/>
      <c r="DM85" s="227">
        <f t="shared" si="108"/>
        <v>6.5542511639024692</v>
      </c>
      <c r="DN85" s="229"/>
      <c r="DO85" s="227">
        <f t="shared" si="146"/>
        <v>10.595593816354576</v>
      </c>
      <c r="DP85" s="206"/>
      <c r="DQ85" s="227">
        <f t="shared" si="147"/>
        <v>3.4389044448104755</v>
      </c>
      <c r="DR85" s="199"/>
      <c r="DS85" s="227">
        <f t="shared" si="148"/>
        <v>22.068746059152478</v>
      </c>
      <c r="DT85" s="206"/>
      <c r="DU85" s="227">
        <f t="shared" si="149"/>
        <v>16.201709588111648</v>
      </c>
      <c r="DV85" s="206"/>
      <c r="DW85" s="227">
        <f t="shared" si="150"/>
        <v>11.28018724711659</v>
      </c>
      <c r="DX85" s="206"/>
      <c r="DY85" s="227">
        <f t="shared" si="151"/>
        <v>26.287776058685441</v>
      </c>
      <c r="DZ85" s="206"/>
      <c r="EA85" s="227">
        <f t="shared" si="152"/>
        <v>18.178769933734173</v>
      </c>
      <c r="EB85" s="206"/>
      <c r="EC85" s="227">
        <f t="shared" si="153"/>
        <v>19.127885089528561</v>
      </c>
      <c r="ED85" s="206"/>
      <c r="EE85" s="227">
        <f t="shared" si="154"/>
        <v>21.823911342342917</v>
      </c>
      <c r="EF85" s="206"/>
      <c r="EG85" s="227">
        <f t="shared" si="155"/>
        <v>34.372773729588424</v>
      </c>
      <c r="EH85" s="206"/>
      <c r="EI85" s="227">
        <f t="shared" si="156"/>
        <v>16.448416929482935</v>
      </c>
      <c r="EJ85" s="206"/>
      <c r="EK85" s="227">
        <f t="shared" si="157"/>
        <v>11.139562649239654</v>
      </c>
      <c r="EL85" s="206"/>
      <c r="EM85" s="227">
        <f t="shared" si="158"/>
        <v>2.3416469532588247</v>
      </c>
      <c r="EN85" s="206"/>
      <c r="EO85" s="227">
        <f t="shared" si="159"/>
        <v>-7.4811700214579275</v>
      </c>
      <c r="EP85" s="206"/>
      <c r="EQ85" s="227">
        <f t="shared" si="160"/>
        <v>1.4000615554079499</v>
      </c>
      <c r="ER85" s="206"/>
      <c r="ES85" s="227">
        <f t="shared" si="117"/>
        <v>0.31394316280193163</v>
      </c>
      <c r="ET85" s="229"/>
      <c r="EU85" s="227">
        <f t="shared" si="118"/>
        <v>0.26934961094879928</v>
      </c>
      <c r="EV85" s="229"/>
      <c r="EW85" s="227">
        <f t="shared" si="119"/>
        <v>0.30695855801409394</v>
      </c>
      <c r="EX85" s="230"/>
      <c r="EY85" s="227">
        <f t="shared" si="120"/>
        <v>0.31360290510857503</v>
      </c>
      <c r="EZ85" s="230"/>
      <c r="FA85" s="227">
        <f t="shared" si="121"/>
        <v>0.27617479911671322</v>
      </c>
      <c r="FB85" s="230"/>
      <c r="FC85" s="227">
        <f t="shared" si="122"/>
        <v>0.25687729835340611</v>
      </c>
      <c r="FD85" s="219"/>
      <c r="FE85" s="227">
        <f t="shared" si="123"/>
        <v>0.27712415312234512</v>
      </c>
      <c r="FF85" s="229"/>
      <c r="FG85" s="227">
        <f t="shared" si="124"/>
        <v>0.25699021490271517</v>
      </c>
      <c r="FH85" s="176"/>
      <c r="FI85" s="227">
        <f t="shared" si="125"/>
        <v>0.26334582549019009</v>
      </c>
      <c r="FJ85" s="176"/>
      <c r="FK85" s="227">
        <f t="shared" si="126"/>
        <v>0.30754202549002047</v>
      </c>
      <c r="FL85" s="176"/>
      <c r="FM85" s="227">
        <f t="shared" si="127"/>
        <v>0.28763532199227021</v>
      </c>
      <c r="FN85" s="176"/>
      <c r="FO85" s="227">
        <f t="shared" si="128"/>
        <v>0.27842165413252007</v>
      </c>
      <c r="FP85" s="221"/>
      <c r="FQ85" s="227">
        <f t="shared" si="129"/>
        <v>0.31329690310224279</v>
      </c>
      <c r="FR85" s="221"/>
      <c r="FS85" s="227">
        <f t="shared" si="130"/>
        <v>0.30299042547227828</v>
      </c>
      <c r="FT85" s="221"/>
      <c r="FU85" s="227">
        <f t="shared" si="131"/>
        <v>0.31709545423285407</v>
      </c>
      <c r="FV85" s="176"/>
      <c r="FW85" s="227">
        <f t="shared" si="132"/>
        <v>0.3022809281108525</v>
      </c>
      <c r="FX85" s="176"/>
      <c r="FY85" s="227">
        <f t="shared" si="133"/>
        <v>0.30457207907396749</v>
      </c>
      <c r="FZ85" s="239"/>
      <c r="GA85" s="227">
        <f t="shared" si="134"/>
        <v>0.27661561267301654</v>
      </c>
      <c r="GC85" s="227">
        <f t="shared" si="135"/>
        <v>0.28939365051513277</v>
      </c>
      <c r="GE85" s="227">
        <f t="shared" si="136"/>
        <v>0.29892921839356634</v>
      </c>
      <c r="GG85" s="227">
        <f t="shared" si="137"/>
        <v>0.28874201085659962</v>
      </c>
      <c r="GI85" s="227">
        <f t="shared" si="138"/>
        <v>0.34066471422625511</v>
      </c>
      <c r="GK85" s="227">
        <f t="shared" si="139"/>
        <v>0.32686655602769232</v>
      </c>
      <c r="GM85" s="227">
        <f t="shared" si="140"/>
        <v>0.37278469568532274</v>
      </c>
      <c r="GO85" s="383">
        <f t="shared" si="141"/>
        <v>0.31093763237705141</v>
      </c>
      <c r="GP85" s="383" t="e">
        <f t="shared" si="141"/>
        <v>#DIV/0!</v>
      </c>
      <c r="GQ85" s="383">
        <f t="shared" si="141"/>
        <v>0.32526783551351712</v>
      </c>
      <c r="GR85" s="383" t="e">
        <f t="shared" si="141"/>
        <v>#DIV/0!</v>
      </c>
      <c r="GS85" s="383">
        <f t="shared" si="141"/>
        <v>0.31184589679607649</v>
      </c>
      <c r="GT85" s="383" t="e">
        <f t="shared" si="142"/>
        <v>#DIV/0!</v>
      </c>
      <c r="GU85" s="383">
        <f t="shared" si="141"/>
        <v>0.30555573328254576</v>
      </c>
      <c r="GW85" s="383">
        <f t="shared" si="161"/>
        <v>0.31403988555832774</v>
      </c>
    </row>
    <row r="86" spans="1:205" ht="17.25" customHeight="1" x14ac:dyDescent="0.45">
      <c r="A86" s="222"/>
      <c r="B86" s="219" t="s">
        <v>908</v>
      </c>
      <c r="C86" s="219"/>
      <c r="D86" s="223"/>
      <c r="E86" s="224">
        <f>+'t44 (4)'!C248</f>
        <v>352.72</v>
      </c>
      <c r="F86" s="224"/>
      <c r="G86" s="224">
        <f>+'t44 (4)'!E248</f>
        <v>519.64</v>
      </c>
      <c r="H86" s="224"/>
      <c r="I86" s="224">
        <f>+'t44 (4)'!G248</f>
        <v>485.8</v>
      </c>
      <c r="J86" s="224"/>
      <c r="K86" s="224">
        <f>+'t44 (4)'!I248</f>
        <v>436.55</v>
      </c>
      <c r="L86" s="225"/>
      <c r="M86" s="224">
        <f>+'t44 (4)'!K248</f>
        <v>340.62</v>
      </c>
      <c r="N86" s="225"/>
      <c r="O86" s="224">
        <f>+'t44 (4)'!M248</f>
        <v>348.1</v>
      </c>
      <c r="P86" s="226"/>
      <c r="Q86" s="224">
        <f>+'t44 (4)'!O248</f>
        <v>308.75</v>
      </c>
      <c r="R86" s="226"/>
      <c r="S86" s="224">
        <f>+'t44 (4)'!Q248</f>
        <v>378.65</v>
      </c>
      <c r="T86" s="226"/>
      <c r="U86" s="224">
        <f>+'t44 (4)'!S248</f>
        <v>380</v>
      </c>
      <c r="V86" s="226"/>
      <c r="W86" s="224">
        <f>+'t44 (4)'!U248</f>
        <v>370.19</v>
      </c>
      <c r="X86" s="226"/>
      <c r="Y86" s="224">
        <f>+'t44 (4)'!W248</f>
        <v>276.45</v>
      </c>
      <c r="Z86" s="226"/>
      <c r="AA86" s="224">
        <f>+'t44 (4)'!Y248</f>
        <v>413.18</v>
      </c>
      <c r="AB86" s="224"/>
      <c r="AC86" s="224">
        <f>+'t44 (4)'!AA248</f>
        <v>293.88</v>
      </c>
      <c r="AD86" s="224"/>
      <c r="AE86" s="224">
        <f>+'t44 (4)'!AC248</f>
        <v>304.60000000000002</v>
      </c>
      <c r="AF86" s="226"/>
      <c r="AG86" s="224">
        <f>+'t44 (4)'!AE248</f>
        <v>299.89</v>
      </c>
      <c r="AH86" s="226"/>
      <c r="AI86" s="224">
        <f>+'t44 (4)'!AG248</f>
        <v>208.32</v>
      </c>
      <c r="AJ86" s="226"/>
      <c r="AK86" s="224">
        <f>+'t44 (4)'!AI248</f>
        <v>226.87</v>
      </c>
      <c r="AL86" s="226"/>
      <c r="AM86" s="224">
        <f>+'t44 (4)'!AK248</f>
        <v>215.94</v>
      </c>
      <c r="AN86" s="226"/>
      <c r="AO86" s="224">
        <f>+'t44 (4)'!AM248</f>
        <v>232.19</v>
      </c>
      <c r="AP86" s="226"/>
      <c r="AQ86" s="224">
        <f>+'t44 (4)'!AO248</f>
        <v>308.06</v>
      </c>
      <c r="AR86" s="226"/>
      <c r="AS86" s="224">
        <f>+'t44 (4)'!AQ248</f>
        <v>266.5</v>
      </c>
      <c r="AT86" s="226"/>
      <c r="AU86" s="224">
        <f>+'t44 (4)'!AS248</f>
        <v>231.59</v>
      </c>
      <c r="AV86" s="226"/>
      <c r="AW86" s="224">
        <f>+'t44 (4)'!AU248</f>
        <v>185.71</v>
      </c>
      <c r="AX86" s="226"/>
      <c r="AY86" s="224">
        <f>+'t44 (4)'!AW248</f>
        <v>249.83</v>
      </c>
      <c r="AZ86" s="226"/>
      <c r="BA86" s="224">
        <f t="shared" si="112"/>
        <v>3023.38</v>
      </c>
      <c r="BB86" s="226"/>
      <c r="BC86" s="224">
        <f>+'t44 (4)'!AY248</f>
        <v>198.04</v>
      </c>
      <c r="BD86" s="226"/>
      <c r="BE86" s="224">
        <f>+'t44 (4)'!BA248</f>
        <v>249.3</v>
      </c>
      <c r="BF86" s="226"/>
      <c r="BG86" s="224">
        <f>+'t44 (4)'!BC248</f>
        <v>268.58999999999997</v>
      </c>
      <c r="BH86" s="226"/>
      <c r="BI86" s="224">
        <f t="shared" si="113"/>
        <v>715.93</v>
      </c>
      <c r="BJ86" s="226"/>
      <c r="BK86" s="224">
        <f>+'t44 (4)'!BE248</f>
        <v>218.48</v>
      </c>
      <c r="BL86" s="226"/>
      <c r="BM86" s="224">
        <f>+'t44 (4)'!BG248</f>
        <v>217.26</v>
      </c>
      <c r="BN86" s="226"/>
      <c r="BO86" s="224">
        <f>+'t44 (4)'!BI248</f>
        <v>230.72</v>
      </c>
      <c r="BP86" s="226"/>
      <c r="BQ86" s="224">
        <f>+'t44 (4)'!BK248</f>
        <v>207.51</v>
      </c>
      <c r="BR86" s="226"/>
      <c r="BS86" s="224">
        <f>+'t44 (4)'!BM248</f>
        <v>279.92</v>
      </c>
      <c r="BT86" s="226"/>
      <c r="BU86" s="224">
        <f>+'t44 (4)'!BO248</f>
        <v>228.97</v>
      </c>
      <c r="BV86" s="226"/>
      <c r="BW86" s="224">
        <f>+'t44 (4)'!BQ248</f>
        <v>316.75</v>
      </c>
      <c r="BX86" s="226"/>
      <c r="BY86" s="224">
        <f>+'t44 (4)'!BS248</f>
        <v>225.24</v>
      </c>
      <c r="BZ86" s="226"/>
      <c r="CA86" s="224">
        <f>+'t44 (4)'!BU248</f>
        <v>248.05</v>
      </c>
      <c r="CB86" s="226"/>
      <c r="CC86" s="224">
        <f t="shared" si="143"/>
        <v>2888.8300000000004</v>
      </c>
      <c r="CD86" s="226"/>
      <c r="CE86" s="224">
        <f>+'t44 (4)'!BW248</f>
        <v>205.29</v>
      </c>
      <c r="CF86" s="226"/>
      <c r="CG86" s="224">
        <f>+'t44 (4)'!BY248</f>
        <v>203.29</v>
      </c>
      <c r="CH86" s="226"/>
      <c r="CI86" s="224">
        <f>+'t44 (4)'!CA248</f>
        <v>237.86</v>
      </c>
      <c r="CJ86" s="226"/>
      <c r="CK86" s="224">
        <f t="shared" si="114"/>
        <v>646.43999999999994</v>
      </c>
      <c r="CL86" s="226"/>
      <c r="CM86" s="227">
        <f t="shared" si="97"/>
        <v>-16.681787253345437</v>
      </c>
      <c r="CN86" s="227"/>
      <c r="CO86" s="227">
        <f t="shared" si="98"/>
        <v>-41.382495573858826</v>
      </c>
      <c r="CP86" s="227"/>
      <c r="CQ86" s="227">
        <f t="shared" si="144"/>
        <v>-38.268834911486216</v>
      </c>
      <c r="CR86" s="227"/>
      <c r="CS86" s="227">
        <f t="shared" si="99"/>
        <v>-52.280380254266412</v>
      </c>
      <c r="CT86" s="228"/>
      <c r="CU86" s="227">
        <f t="shared" si="100"/>
        <v>-33.394985614467728</v>
      </c>
      <c r="CV86" s="228"/>
      <c r="CW86" s="227">
        <f t="shared" si="145"/>
        <v>-37.966101694915253</v>
      </c>
      <c r="CX86" s="216"/>
      <c r="CY86" s="227">
        <f t="shared" si="101"/>
        <v>-24.796761133603241</v>
      </c>
      <c r="CZ86" s="206"/>
      <c r="DA86" s="227">
        <f t="shared" si="102"/>
        <v>-18.642545886702756</v>
      </c>
      <c r="DB86" s="206"/>
      <c r="DC86" s="227">
        <f t="shared" si="103"/>
        <v>-29.868421052631579</v>
      </c>
      <c r="DD86" s="206"/>
      <c r="DE86" s="227">
        <f t="shared" si="104"/>
        <v>-37.440233393662716</v>
      </c>
      <c r="DF86" s="206"/>
      <c r="DG86" s="227">
        <f t="shared" si="105"/>
        <v>-32.82329535178151</v>
      </c>
      <c r="DH86" s="206"/>
      <c r="DI86" s="227">
        <f t="shared" si="106"/>
        <v>-39.534827435984312</v>
      </c>
      <c r="DJ86" s="227"/>
      <c r="DK86" s="227">
        <f t="shared" si="107"/>
        <v>-32.611950455968419</v>
      </c>
      <c r="DL86" s="229"/>
      <c r="DM86" s="227">
        <f t="shared" si="108"/>
        <v>-18.154957321076825</v>
      </c>
      <c r="DN86" s="229"/>
      <c r="DO86" s="227">
        <f t="shared" si="146"/>
        <v>-10.437160292107105</v>
      </c>
      <c r="DP86" s="206"/>
      <c r="DQ86" s="227">
        <f t="shared" si="147"/>
        <v>4.8771121351766533</v>
      </c>
      <c r="DR86" s="199"/>
      <c r="DS86" s="227">
        <f t="shared" si="148"/>
        <v>-4.2359060254771546</v>
      </c>
      <c r="DT86" s="206"/>
      <c r="DU86" s="227">
        <f t="shared" si="149"/>
        <v>6.8444938408817269</v>
      </c>
      <c r="DV86" s="206"/>
      <c r="DW86" s="227">
        <f t="shared" si="150"/>
        <v>-10.629226064860674</v>
      </c>
      <c r="DX86" s="206"/>
      <c r="DY86" s="227">
        <f t="shared" si="151"/>
        <v>-9.1345841719145611</v>
      </c>
      <c r="DZ86" s="206"/>
      <c r="EA86" s="227">
        <f t="shared" si="152"/>
        <v>-14.082551594746718</v>
      </c>
      <c r="EB86" s="206"/>
      <c r="EC86" s="227">
        <f t="shared" si="153"/>
        <v>36.771881342026845</v>
      </c>
      <c r="ED86" s="206"/>
      <c r="EE86" s="227">
        <f t="shared" si="154"/>
        <v>21.285875827903709</v>
      </c>
      <c r="EF86" s="206"/>
      <c r="EG86" s="227">
        <f t="shared" si="155"/>
        <v>-0.71248448945282483</v>
      </c>
      <c r="EH86" s="206"/>
      <c r="EI86" s="227">
        <f t="shared" si="156"/>
        <v>-4.4503171946629223</v>
      </c>
      <c r="EJ86" s="206"/>
      <c r="EK86" s="227">
        <f t="shared" si="157"/>
        <v>3.6608765905877583</v>
      </c>
      <c r="EL86" s="206"/>
      <c r="EM86" s="227">
        <f t="shared" si="158"/>
        <v>-18.455675892499002</v>
      </c>
      <c r="EN86" s="206"/>
      <c r="EO86" s="227">
        <f t="shared" si="159"/>
        <v>-11.441230127703928</v>
      </c>
      <c r="EP86" s="206"/>
      <c r="EQ86" s="227">
        <f t="shared" si="160"/>
        <v>-9.706256198231678</v>
      </c>
      <c r="ER86" s="206"/>
      <c r="ES86" s="227">
        <f t="shared" si="117"/>
        <v>5.2222275689972696E-2</v>
      </c>
      <c r="ET86" s="229"/>
      <c r="EU86" s="227">
        <f t="shared" si="118"/>
        <v>4.4569935459777742E-2</v>
      </c>
      <c r="EV86" s="229"/>
      <c r="EW86" s="227">
        <f t="shared" si="119"/>
        <v>4.4222193273914849E-2</v>
      </c>
      <c r="EX86" s="230"/>
      <c r="EY86" s="227">
        <f t="shared" si="120"/>
        <v>3.843017317596787E-2</v>
      </c>
      <c r="EZ86" s="230"/>
      <c r="FA86" s="227">
        <f t="shared" si="121"/>
        <v>3.6922147519171666E-2</v>
      </c>
      <c r="FB86" s="230"/>
      <c r="FC86" s="227">
        <f t="shared" si="122"/>
        <v>3.3604179952889099E-2</v>
      </c>
      <c r="FD86" s="219"/>
      <c r="FE86" s="227">
        <f t="shared" si="123"/>
        <v>3.8916347903133072E-2</v>
      </c>
      <c r="FF86" s="229"/>
      <c r="FG86" s="227">
        <f t="shared" si="124"/>
        <v>4.729267184958897E-2</v>
      </c>
      <c r="FH86" s="176"/>
      <c r="FI86" s="227">
        <f t="shared" si="125"/>
        <v>3.9885462720158027E-2</v>
      </c>
      <c r="FJ86" s="176"/>
      <c r="FK86" s="227">
        <f t="shared" si="126"/>
        <v>3.7764599856432879E-2</v>
      </c>
      <c r="FL86" s="176"/>
      <c r="FM86" s="227">
        <f t="shared" si="127"/>
        <v>2.8243108330258497E-2</v>
      </c>
      <c r="FN86" s="176"/>
      <c r="FO86" s="227">
        <f t="shared" si="128"/>
        <v>3.9018607751166771E-2</v>
      </c>
      <c r="FP86" s="221"/>
      <c r="FQ86" s="227">
        <f t="shared" si="129"/>
        <v>3.2489903381911184E-2</v>
      </c>
      <c r="FR86" s="221"/>
      <c r="FS86" s="227">
        <f t="shared" si="130"/>
        <v>3.8510233843624571E-2</v>
      </c>
      <c r="FT86" s="221"/>
      <c r="FU86" s="227">
        <f t="shared" si="131"/>
        <v>3.6994791046921729E-2</v>
      </c>
      <c r="FV86" s="176"/>
      <c r="FW86" s="227">
        <f t="shared" si="132"/>
        <v>3.7557771848397453E-2</v>
      </c>
      <c r="FX86" s="176"/>
      <c r="FY86" s="227">
        <f t="shared" si="133"/>
        <v>3.1944141068714578E-2</v>
      </c>
      <c r="FZ86" s="239"/>
      <c r="GA86" s="227">
        <f t="shared" si="134"/>
        <v>3.3272382036628578E-2</v>
      </c>
      <c r="GC86" s="227">
        <f t="shared" si="135"/>
        <v>3.2638062338117106E-2</v>
      </c>
      <c r="GE86" s="227">
        <f t="shared" si="136"/>
        <v>3.9580650977842302E-2</v>
      </c>
      <c r="GG86" s="227">
        <f t="shared" si="137"/>
        <v>3.179362726963169E-2</v>
      </c>
      <c r="GI86" s="227">
        <f t="shared" si="138"/>
        <v>4.8027608103815442E-2</v>
      </c>
      <c r="GK86" s="227">
        <f t="shared" si="139"/>
        <v>3.1953501215095582E-2</v>
      </c>
      <c r="GM86" s="227">
        <f t="shared" si="140"/>
        <v>3.8602034592558523E-2</v>
      </c>
      <c r="GO86" s="383">
        <f t="shared" si="141"/>
        <v>3.607261382711964E-2</v>
      </c>
      <c r="GP86" s="383" t="e">
        <f t="shared" si="141"/>
        <v>#DIV/0!</v>
      </c>
      <c r="GQ86" s="383">
        <f t="shared" si="141"/>
        <v>3.1461514953552767E-2</v>
      </c>
      <c r="GR86" s="383" t="e">
        <f t="shared" si="141"/>
        <v>#DIV/0!</v>
      </c>
      <c r="GS86" s="383">
        <f t="shared" si="141"/>
        <v>3.1581199459827729E-2</v>
      </c>
      <c r="GT86" s="383" t="e">
        <f t="shared" si="142"/>
        <v>#DIV/0!</v>
      </c>
      <c r="GU86" s="383">
        <f t="shared" si="141"/>
        <v>3.4122625751114508E-2</v>
      </c>
      <c r="GW86" s="383">
        <f t="shared" si="161"/>
        <v>3.2430782736687584E-2</v>
      </c>
    </row>
    <row r="87" spans="1:205" ht="17.25" customHeight="1" x14ac:dyDescent="0.45">
      <c r="A87" s="222"/>
      <c r="B87" s="275" t="s">
        <v>293</v>
      </c>
      <c r="C87" s="219"/>
      <c r="D87" s="275"/>
      <c r="E87" s="224">
        <f>+'t44 (4)'!C249</f>
        <v>234.6</v>
      </c>
      <c r="F87" s="224"/>
      <c r="G87" s="224">
        <f>+'t44 (4)'!E249</f>
        <v>390.68</v>
      </c>
      <c r="H87" s="224"/>
      <c r="I87" s="224">
        <f>+'t44 (4)'!G249</f>
        <v>306.47000000000003</v>
      </c>
      <c r="J87" s="224"/>
      <c r="K87" s="224">
        <f>+'t44 (4)'!I249</f>
        <v>313.25</v>
      </c>
      <c r="L87" s="225"/>
      <c r="M87" s="224">
        <f>+'t44 (4)'!K249</f>
        <v>224.32</v>
      </c>
      <c r="N87" s="225"/>
      <c r="O87" s="224">
        <f>+'t44 (4)'!M249</f>
        <v>223.27</v>
      </c>
      <c r="P87" s="226"/>
      <c r="Q87" s="224">
        <f>+'t44 (4)'!O249</f>
        <v>200.3</v>
      </c>
      <c r="R87" s="226"/>
      <c r="S87" s="224">
        <f>+'t44 (4)'!Q249</f>
        <v>278.58999999999997</v>
      </c>
      <c r="T87" s="226"/>
      <c r="U87" s="224">
        <f>+'t44 (4)'!S249</f>
        <v>251.22</v>
      </c>
      <c r="V87" s="226"/>
      <c r="W87" s="224">
        <f>+'t44 (4)'!U249</f>
        <v>241.82</v>
      </c>
      <c r="X87" s="226"/>
      <c r="Y87" s="224">
        <f>+'t44 (4)'!W249</f>
        <v>156.94999999999999</v>
      </c>
      <c r="Z87" s="226"/>
      <c r="AA87" s="224">
        <f>+'t44 (4)'!Y249</f>
        <v>304.14</v>
      </c>
      <c r="AB87" s="224"/>
      <c r="AC87" s="224">
        <f>+'t44 (4)'!AA249</f>
        <v>181.5</v>
      </c>
      <c r="AD87" s="224"/>
      <c r="AE87" s="224">
        <f>+'t44 (4)'!AC249</f>
        <v>167.95</v>
      </c>
      <c r="AF87" s="226"/>
      <c r="AG87" s="224">
        <f>+'t44 (4)'!AE249</f>
        <v>151.19999999999999</v>
      </c>
      <c r="AH87" s="226"/>
      <c r="AI87" s="224">
        <f>+'t44 (4)'!AG249</f>
        <v>128.06</v>
      </c>
      <c r="AJ87" s="226"/>
      <c r="AK87" s="224">
        <f>+'t44 (4)'!AI249</f>
        <v>129.27000000000001</v>
      </c>
      <c r="AL87" s="226"/>
      <c r="AM87" s="224">
        <f>+'t44 (4)'!AK249</f>
        <v>124.44</v>
      </c>
      <c r="AN87" s="226"/>
      <c r="AO87" s="224">
        <f>+'t44 (4)'!AM249</f>
        <v>153.37</v>
      </c>
      <c r="AP87" s="226"/>
      <c r="AQ87" s="224">
        <f>+'t44 (4)'!AO249</f>
        <v>211.24</v>
      </c>
      <c r="AR87" s="226"/>
      <c r="AS87" s="224">
        <f>+'t44 (4)'!AQ249</f>
        <v>169.17</v>
      </c>
      <c r="AT87" s="226"/>
      <c r="AU87" s="224">
        <f>+'t44 (4)'!AS249</f>
        <v>141.83000000000001</v>
      </c>
      <c r="AV87" s="226"/>
      <c r="AW87" s="224">
        <f>+'t44 (4)'!AU249</f>
        <v>82.47</v>
      </c>
      <c r="AX87" s="226"/>
      <c r="AY87" s="224">
        <f>+'t44 (4)'!AW249</f>
        <v>134.6</v>
      </c>
      <c r="AZ87" s="226"/>
      <c r="BA87" s="224">
        <f t="shared" si="112"/>
        <v>1775.1</v>
      </c>
      <c r="BB87" s="226"/>
      <c r="BC87" s="224">
        <f>+'t44 (4)'!AY249</f>
        <v>132.47999999999999</v>
      </c>
      <c r="BD87" s="226"/>
      <c r="BE87" s="224">
        <f>+'t44 (4)'!BA249</f>
        <v>144.31</v>
      </c>
      <c r="BF87" s="226"/>
      <c r="BG87" s="224">
        <f>+'t44 (4)'!BC249</f>
        <v>155.22</v>
      </c>
      <c r="BH87" s="226"/>
      <c r="BI87" s="224">
        <f t="shared" si="113"/>
        <v>432.01</v>
      </c>
      <c r="BJ87" s="226"/>
      <c r="BK87" s="224">
        <f>+'t44 (4)'!BE249</f>
        <v>121.12</v>
      </c>
      <c r="BL87" s="226"/>
      <c r="BM87" s="224">
        <f>+'t44 (4)'!BG249</f>
        <v>109.73</v>
      </c>
      <c r="BN87" s="226"/>
      <c r="BO87" s="224">
        <f>+'t44 (4)'!BI249</f>
        <v>118.42</v>
      </c>
      <c r="BP87" s="226"/>
      <c r="BQ87" s="224">
        <f>+'t44 (4)'!BK249</f>
        <v>107.6</v>
      </c>
      <c r="BR87" s="226"/>
      <c r="BS87" s="224">
        <f>+'t44 (4)'!BM249</f>
        <v>200.15</v>
      </c>
      <c r="BT87" s="226"/>
      <c r="BU87" s="224">
        <f>+'t44 (4)'!BO249</f>
        <v>144.63</v>
      </c>
      <c r="BV87" s="226"/>
      <c r="BW87" s="224">
        <f>+'t44 (4)'!BQ249</f>
        <v>234.13</v>
      </c>
      <c r="BX87" s="226"/>
      <c r="BY87" s="224">
        <f>+'t44 (4)'!BS249</f>
        <v>122.03</v>
      </c>
      <c r="BZ87" s="226"/>
      <c r="CA87" s="224">
        <f>+'t44 (4)'!BU249</f>
        <v>157.03</v>
      </c>
      <c r="CB87" s="226"/>
      <c r="CC87" s="224">
        <f t="shared" si="143"/>
        <v>1746.8500000000001</v>
      </c>
      <c r="CD87" s="226"/>
      <c r="CE87" s="224">
        <f>+'t44 (4)'!BW249</f>
        <v>119.62</v>
      </c>
      <c r="CF87" s="226"/>
      <c r="CG87" s="224">
        <f>+'t44 (4)'!BY249</f>
        <v>113.56</v>
      </c>
      <c r="CH87" s="226"/>
      <c r="CI87" s="224">
        <f>+'t44 (4)'!CA249</f>
        <v>143.78</v>
      </c>
      <c r="CJ87" s="226"/>
      <c r="CK87" s="224">
        <f t="shared" si="114"/>
        <v>376.96000000000004</v>
      </c>
      <c r="CL87" s="226"/>
      <c r="CM87" s="227">
        <f t="shared" si="97"/>
        <v>-22.63427109974424</v>
      </c>
      <c r="CN87" s="227"/>
      <c r="CO87" s="227">
        <f t="shared" si="98"/>
        <v>-57.010852871915638</v>
      </c>
      <c r="CP87" s="227"/>
      <c r="CQ87" s="227">
        <f t="shared" si="144"/>
        <v>-50.664012790811505</v>
      </c>
      <c r="CR87" s="227"/>
      <c r="CS87" s="227">
        <f t="shared" si="99"/>
        <v>-59.118914604948124</v>
      </c>
      <c r="CT87" s="228"/>
      <c r="CU87" s="227">
        <f t="shared" si="100"/>
        <v>-42.372503566333805</v>
      </c>
      <c r="CV87" s="228"/>
      <c r="CW87" s="227">
        <f t="shared" si="145"/>
        <v>-44.264791508039593</v>
      </c>
      <c r="CX87" s="216"/>
      <c r="CY87" s="227">
        <f t="shared" si="101"/>
        <v>-23.429855217174243</v>
      </c>
      <c r="CZ87" s="206"/>
      <c r="DA87" s="227">
        <f t="shared" si="102"/>
        <v>-24.1753113894971</v>
      </c>
      <c r="DB87" s="206"/>
      <c r="DC87" s="227">
        <f t="shared" si="103"/>
        <v>-32.660616192978274</v>
      </c>
      <c r="DD87" s="206"/>
      <c r="DE87" s="227">
        <f t="shared" si="104"/>
        <v>-41.348937226035886</v>
      </c>
      <c r="DF87" s="206"/>
      <c r="DG87" s="227">
        <f t="shared" si="105"/>
        <v>-47.45460337687161</v>
      </c>
      <c r="DH87" s="206"/>
      <c r="DI87" s="227">
        <f t="shared" si="106"/>
        <v>-55.744065233116324</v>
      </c>
      <c r="DJ87" s="227"/>
      <c r="DK87" s="227">
        <f t="shared" si="107"/>
        <v>-27.008264462809926</v>
      </c>
      <c r="DL87" s="229"/>
      <c r="DM87" s="227">
        <f t="shared" si="108"/>
        <v>-14.075617743376</v>
      </c>
      <c r="DN87" s="229"/>
      <c r="DO87" s="227">
        <f t="shared" si="146"/>
        <v>2.6587301587301715</v>
      </c>
      <c r="DP87" s="206"/>
      <c r="DQ87" s="227">
        <f t="shared" si="147"/>
        <v>-5.419334686865529</v>
      </c>
      <c r="DR87" s="199"/>
      <c r="DS87" s="227">
        <f t="shared" si="148"/>
        <v>-15.115649415951115</v>
      </c>
      <c r="DT87" s="206"/>
      <c r="DU87" s="227">
        <f t="shared" si="149"/>
        <v>-4.8376727740276459</v>
      </c>
      <c r="DV87" s="206"/>
      <c r="DW87" s="227">
        <f t="shared" si="150"/>
        <v>-29.8428636630371</v>
      </c>
      <c r="DX87" s="206"/>
      <c r="DY87" s="227">
        <f t="shared" si="151"/>
        <v>-5.2499526604809716</v>
      </c>
      <c r="DZ87" s="206"/>
      <c r="EA87" s="227">
        <f t="shared" si="152"/>
        <v>-14.506118106047172</v>
      </c>
      <c r="EB87" s="206"/>
      <c r="EC87" s="227">
        <f t="shared" si="153"/>
        <v>65.077910174152137</v>
      </c>
      <c r="ED87" s="206"/>
      <c r="EE87" s="227">
        <f t="shared" si="154"/>
        <v>47.968958409118478</v>
      </c>
      <c r="EF87" s="206"/>
      <c r="EG87" s="227">
        <f t="shared" si="155"/>
        <v>16.664190193164941</v>
      </c>
      <c r="EH87" s="206"/>
      <c r="EI87" s="227">
        <f t="shared" si="156"/>
        <v>-1.5914596360768307</v>
      </c>
      <c r="EJ87" s="206"/>
      <c r="EK87" s="227">
        <f t="shared" si="157"/>
        <v>-9.7071256038647196</v>
      </c>
      <c r="EL87" s="206"/>
      <c r="EM87" s="227">
        <f t="shared" si="158"/>
        <v>-21.308294643475854</v>
      </c>
      <c r="EN87" s="206"/>
      <c r="EO87" s="227">
        <f t="shared" si="159"/>
        <v>-7.3701842546063601</v>
      </c>
      <c r="EP87" s="206"/>
      <c r="EQ87" s="227">
        <f t="shared" si="160"/>
        <v>-12.742760584245726</v>
      </c>
      <c r="ER87" s="206"/>
      <c r="ES87" s="227">
        <f t="shared" si="117"/>
        <v>3.2252426288723435E-2</v>
      </c>
      <c r="ET87" s="229"/>
      <c r="EU87" s="227">
        <f t="shared" si="118"/>
        <v>2.457492009346576E-2</v>
      </c>
      <c r="EV87" s="229"/>
      <c r="EW87" s="227">
        <f t="shared" si="119"/>
        <v>2.2296160668965039E-2</v>
      </c>
      <c r="EX87" s="230"/>
      <c r="EY87" s="227">
        <f t="shared" si="120"/>
        <v>2.362407823019607E-2</v>
      </c>
      <c r="EZ87" s="230"/>
      <c r="FA87" s="227">
        <f t="shared" si="121"/>
        <v>2.1038154052114958E-2</v>
      </c>
      <c r="FB87" s="230"/>
      <c r="FC87" s="227">
        <f t="shared" si="122"/>
        <v>1.9365120650817448E-2</v>
      </c>
      <c r="FD87" s="219"/>
      <c r="FE87" s="227">
        <f t="shared" si="123"/>
        <v>2.5705673275780692E-2</v>
      </c>
      <c r="FF87" s="229"/>
      <c r="FG87" s="227">
        <f t="shared" si="124"/>
        <v>3.2429085248026929E-2</v>
      </c>
      <c r="FH87" s="176"/>
      <c r="FI87" s="227">
        <f t="shared" si="125"/>
        <v>2.5318663145850406E-2</v>
      </c>
      <c r="FJ87" s="176"/>
      <c r="FK87" s="227">
        <f t="shared" si="126"/>
        <v>2.3127739529504192E-2</v>
      </c>
      <c r="FL87" s="176"/>
      <c r="FM87" s="227">
        <f t="shared" si="127"/>
        <v>1.2542184825784383E-2</v>
      </c>
      <c r="FN87" s="176"/>
      <c r="FO87" s="227">
        <f t="shared" si="128"/>
        <v>2.1021913314281895E-2</v>
      </c>
      <c r="FP87" s="221"/>
      <c r="FQ87" s="227">
        <f t="shared" si="129"/>
        <v>2.1734308220741235E-2</v>
      </c>
      <c r="FR87" s="221"/>
      <c r="FS87" s="227">
        <f t="shared" si="130"/>
        <v>2.2292065166359652E-2</v>
      </c>
      <c r="FT87" s="221"/>
      <c r="FU87" s="227">
        <f t="shared" si="131"/>
        <v>2.1379543044429024E-2</v>
      </c>
      <c r="FV87" s="176"/>
      <c r="FW87" s="227">
        <f t="shared" si="132"/>
        <v>2.0821115554182992E-2</v>
      </c>
      <c r="FX87" s="176"/>
      <c r="FY87" s="227">
        <f t="shared" si="133"/>
        <v>1.6133805576130214E-2</v>
      </c>
      <c r="FZ87" s="239"/>
      <c r="GA87" s="227">
        <f t="shared" si="134"/>
        <v>1.7077476945117704E-2</v>
      </c>
      <c r="GC87" s="227">
        <f t="shared" si="135"/>
        <v>1.6923789251512701E-2</v>
      </c>
      <c r="GE87" s="227">
        <f t="shared" si="136"/>
        <v>2.8301183528204973E-2</v>
      </c>
      <c r="GG87" s="227">
        <f t="shared" si="137"/>
        <v>2.0082597335925368E-2</v>
      </c>
      <c r="GI87" s="227">
        <f t="shared" si="138"/>
        <v>3.5500249046081483E-2</v>
      </c>
      <c r="GK87" s="227">
        <f t="shared" si="139"/>
        <v>1.7311693097487629E-2</v>
      </c>
      <c r="GM87" s="227">
        <f t="shared" si="140"/>
        <v>2.4437321072644486E-2</v>
      </c>
      <c r="GO87" s="383">
        <f t="shared" si="141"/>
        <v>2.1812791152094078E-2</v>
      </c>
      <c r="GP87" s="383" t="e">
        <f t="shared" si="141"/>
        <v>#DIV/0!</v>
      </c>
      <c r="GQ87" s="383">
        <f t="shared" si="141"/>
        <v>1.8332244233737555E-2</v>
      </c>
      <c r="GR87" s="383" t="e">
        <f t="shared" si="141"/>
        <v>#DIV/0!</v>
      </c>
      <c r="GS87" s="383">
        <f t="shared" si="141"/>
        <v>1.7641600721422783E-2</v>
      </c>
      <c r="GT87" s="383" t="e">
        <f t="shared" si="142"/>
        <v>#DIV/0!</v>
      </c>
      <c r="GU87" s="383">
        <f t="shared" si="141"/>
        <v>2.0626213446965629E-2</v>
      </c>
      <c r="GW87" s="383">
        <f t="shared" si="161"/>
        <v>1.8911434720038603E-2</v>
      </c>
    </row>
    <row r="88" spans="1:205" ht="17.25" customHeight="1" x14ac:dyDescent="0.45">
      <c r="A88" s="222"/>
      <c r="B88" s="219" t="s">
        <v>294</v>
      </c>
      <c r="C88" s="219"/>
      <c r="D88" s="225"/>
      <c r="E88" s="224">
        <f>+'t44 (4)'!C250</f>
        <v>118.12</v>
      </c>
      <c r="F88" s="224"/>
      <c r="G88" s="224">
        <f>+'t44 (4)'!E250</f>
        <v>128.96</v>
      </c>
      <c r="H88" s="224"/>
      <c r="I88" s="224">
        <f>+'t44 (4)'!G250</f>
        <v>179.33</v>
      </c>
      <c r="J88" s="224"/>
      <c r="K88" s="224">
        <f>+'t44 (4)'!I250</f>
        <v>123.3</v>
      </c>
      <c r="L88" s="225"/>
      <c r="M88" s="224">
        <f>+'t44 (4)'!K250</f>
        <v>116.3</v>
      </c>
      <c r="N88" s="225"/>
      <c r="O88" s="224">
        <f>+'t44 (4)'!M250</f>
        <v>124.83</v>
      </c>
      <c r="P88" s="226"/>
      <c r="Q88" s="224">
        <f>+'t44 (4)'!O250</f>
        <v>108.45</v>
      </c>
      <c r="R88" s="226"/>
      <c r="S88" s="224">
        <f>+'t44 (4)'!Q250</f>
        <v>100.06</v>
      </c>
      <c r="T88" s="226"/>
      <c r="U88" s="224">
        <f>+'t44 (4)'!S250</f>
        <v>128.77000000000001</v>
      </c>
      <c r="V88" s="226"/>
      <c r="W88" s="224">
        <f>+'t44 (4)'!U250</f>
        <v>128.37</v>
      </c>
      <c r="X88" s="226"/>
      <c r="Y88" s="224">
        <f>+'t44 (4)'!W250</f>
        <v>119.5</v>
      </c>
      <c r="Z88" s="226"/>
      <c r="AA88" s="224">
        <f>+'t44 (4)'!Y250</f>
        <v>109.03</v>
      </c>
      <c r="AB88" s="224"/>
      <c r="AC88" s="224">
        <f>+'t44 (4)'!AA250</f>
        <v>112.38</v>
      </c>
      <c r="AD88" s="224"/>
      <c r="AE88" s="224">
        <f>+'t44 (4)'!AC250</f>
        <v>136.66</v>
      </c>
      <c r="AF88" s="226"/>
      <c r="AG88" s="224">
        <f>+'t44 (4)'!AE250</f>
        <v>148.69999999999999</v>
      </c>
      <c r="AH88" s="226"/>
      <c r="AI88" s="224">
        <f>+'t44 (4)'!AG250</f>
        <v>80.27</v>
      </c>
      <c r="AJ88" s="226"/>
      <c r="AK88" s="224">
        <f>+'t44 (4)'!AI250</f>
        <v>97.6</v>
      </c>
      <c r="AL88" s="226"/>
      <c r="AM88" s="224">
        <f>+'t44 (4)'!AK250</f>
        <v>91.5</v>
      </c>
      <c r="AN88" s="226"/>
      <c r="AO88" s="224">
        <f>+'t44 (4)'!AM250</f>
        <v>78.81</v>
      </c>
      <c r="AP88" s="226"/>
      <c r="AQ88" s="224">
        <f>+'t44 (4)'!AO250</f>
        <v>96.82</v>
      </c>
      <c r="AR88" s="226"/>
      <c r="AS88" s="224">
        <f>+'t44 (4)'!AQ250</f>
        <v>97.33</v>
      </c>
      <c r="AT88" s="226"/>
      <c r="AU88" s="224">
        <f>+'t44 (4)'!AS250</f>
        <v>89.76</v>
      </c>
      <c r="AV88" s="226"/>
      <c r="AW88" s="224">
        <f>+'t44 (4)'!AU250</f>
        <v>103.24</v>
      </c>
      <c r="AX88" s="226"/>
      <c r="AY88" s="224">
        <f>+'t44 (4)'!AW250</f>
        <v>115.23</v>
      </c>
      <c r="AZ88" s="226"/>
      <c r="BA88" s="224">
        <f t="shared" si="112"/>
        <v>1248.3000000000002</v>
      </c>
      <c r="BB88" s="226"/>
      <c r="BC88" s="224">
        <f>+'t44 (4)'!AY250</f>
        <v>65.55</v>
      </c>
      <c r="BD88" s="226"/>
      <c r="BE88" s="224">
        <f>+'t44 (4)'!BA250</f>
        <v>104.99</v>
      </c>
      <c r="BF88" s="226"/>
      <c r="BG88" s="224">
        <f>+'t44 (4)'!BC250</f>
        <v>113.36</v>
      </c>
      <c r="BH88" s="226"/>
      <c r="BI88" s="224">
        <f t="shared" si="113"/>
        <v>283.89999999999998</v>
      </c>
      <c r="BJ88" s="226"/>
      <c r="BK88" s="224">
        <f>+'t44 (4)'!BE250</f>
        <v>97.36</v>
      </c>
      <c r="BL88" s="226"/>
      <c r="BM88" s="224">
        <f>+'t44 (4)'!BG250</f>
        <v>107.53</v>
      </c>
      <c r="BN88" s="226"/>
      <c r="BO88" s="224">
        <f>+'t44 (4)'!BI250</f>
        <v>112.3</v>
      </c>
      <c r="BP88" s="226"/>
      <c r="BQ88" s="224">
        <f>+'t44 (4)'!BK250</f>
        <v>99.92</v>
      </c>
      <c r="BR88" s="226"/>
      <c r="BS88" s="224">
        <f>+'t44 (4)'!BM250</f>
        <v>79.78</v>
      </c>
      <c r="BT88" s="226"/>
      <c r="BU88" s="224">
        <f>+'t44 (4)'!BO250</f>
        <v>84.34</v>
      </c>
      <c r="BV88" s="226"/>
      <c r="BW88" s="224">
        <f>+'t44 (4)'!BQ250</f>
        <v>82.62</v>
      </c>
      <c r="BX88" s="226"/>
      <c r="BY88" s="224">
        <f>+'t44 (4)'!BS250</f>
        <v>103.21</v>
      </c>
      <c r="BZ88" s="226"/>
      <c r="CA88" s="224">
        <f>+'t44 (4)'!BU250</f>
        <v>91.02</v>
      </c>
      <c r="CB88" s="226"/>
      <c r="CC88" s="224">
        <f t="shared" si="143"/>
        <v>1141.9799999999998</v>
      </c>
      <c r="CD88" s="226"/>
      <c r="CE88" s="224">
        <f>+'t44 (4)'!BW250</f>
        <v>85.67</v>
      </c>
      <c r="CF88" s="226"/>
      <c r="CG88" s="224">
        <f>+'t44 (4)'!BY250</f>
        <v>89.73</v>
      </c>
      <c r="CH88" s="226"/>
      <c r="CI88" s="224">
        <f>+'t44 (4)'!CA250</f>
        <v>94.08</v>
      </c>
      <c r="CJ88" s="226"/>
      <c r="CK88" s="224">
        <f t="shared" si="114"/>
        <v>269.48</v>
      </c>
      <c r="CL88" s="226"/>
      <c r="CM88" s="227">
        <f t="shared" si="97"/>
        <v>-4.8594649508973964</v>
      </c>
      <c r="CN88" s="227"/>
      <c r="CO88" s="227">
        <f t="shared" si="98"/>
        <v>5.9708436724565717</v>
      </c>
      <c r="CP88" s="227"/>
      <c r="CQ88" s="227">
        <f t="shared" si="144"/>
        <v>-17.080243127195683</v>
      </c>
      <c r="CR88" s="227"/>
      <c r="CS88" s="227">
        <f t="shared" si="99"/>
        <v>-34.898621248986217</v>
      </c>
      <c r="CT88" s="228"/>
      <c r="CU88" s="227">
        <f t="shared" si="100"/>
        <v>-16.079105760963031</v>
      </c>
      <c r="CV88" s="228"/>
      <c r="CW88" s="227">
        <f t="shared" si="145"/>
        <v>-26.700312424897866</v>
      </c>
      <c r="CX88" s="216"/>
      <c r="CY88" s="227">
        <f t="shared" si="101"/>
        <v>-27.330567081604428</v>
      </c>
      <c r="CZ88" s="206"/>
      <c r="DA88" s="227">
        <f t="shared" si="102"/>
        <v>-3.2380571657005919</v>
      </c>
      <c r="DB88" s="206"/>
      <c r="DC88" s="227">
        <f t="shared" si="103"/>
        <v>-24.415624757319254</v>
      </c>
      <c r="DD88" s="206"/>
      <c r="DE88" s="227">
        <f t="shared" si="104"/>
        <v>-30.077120822622106</v>
      </c>
      <c r="DF88" s="206"/>
      <c r="DG88" s="227">
        <f t="shared" si="105"/>
        <v>-13.606694560669464</v>
      </c>
      <c r="DH88" s="206"/>
      <c r="DI88" s="227">
        <f t="shared" si="106"/>
        <v>5.6865083004677741</v>
      </c>
      <c r="DJ88" s="227"/>
      <c r="DK88" s="227">
        <f t="shared" si="107"/>
        <v>-41.671115856914042</v>
      </c>
      <c r="DL88" s="229"/>
      <c r="DM88" s="227">
        <f t="shared" si="108"/>
        <v>-23.174301185423683</v>
      </c>
      <c r="DN88" s="229"/>
      <c r="DO88" s="227">
        <f t="shared" si="146"/>
        <v>-23.765971755211833</v>
      </c>
      <c r="DP88" s="206"/>
      <c r="DQ88" s="227">
        <f t="shared" si="147"/>
        <v>21.290644076242682</v>
      </c>
      <c r="DR88" s="199"/>
      <c r="DS88" s="227">
        <f t="shared" si="148"/>
        <v>10.174180327868854</v>
      </c>
      <c r="DT88" s="206"/>
      <c r="DU88" s="227">
        <f t="shared" si="149"/>
        <v>22.732240437158467</v>
      </c>
      <c r="DV88" s="206"/>
      <c r="DW88" s="227">
        <f t="shared" si="150"/>
        <v>26.785940870447924</v>
      </c>
      <c r="DX88" s="206"/>
      <c r="DY88" s="227">
        <f t="shared" si="151"/>
        <v>-17.59966948977484</v>
      </c>
      <c r="DZ88" s="206"/>
      <c r="EA88" s="227">
        <f t="shared" si="152"/>
        <v>-13.346347477653342</v>
      </c>
      <c r="EB88" s="206"/>
      <c r="EC88" s="227">
        <f t="shared" si="153"/>
        <v>-7.9545454545454586</v>
      </c>
      <c r="ED88" s="206"/>
      <c r="EE88" s="227">
        <f t="shared" si="154"/>
        <v>-2.9058504455636847E-2</v>
      </c>
      <c r="EF88" s="206"/>
      <c r="EG88" s="227">
        <f t="shared" si="155"/>
        <v>-21.010153605831817</v>
      </c>
      <c r="EH88" s="206"/>
      <c r="EI88" s="227">
        <f t="shared" si="156"/>
        <v>-8.5171833693823871</v>
      </c>
      <c r="EJ88" s="206"/>
      <c r="EK88" s="227">
        <f t="shared" si="157"/>
        <v>30.694126620900075</v>
      </c>
      <c r="EL88" s="206"/>
      <c r="EM88" s="227">
        <f t="shared" si="158"/>
        <v>-14.534717592151624</v>
      </c>
      <c r="EN88" s="206"/>
      <c r="EO88" s="227">
        <f t="shared" si="159"/>
        <v>-17.00776287932252</v>
      </c>
      <c r="EP88" s="206"/>
      <c r="EQ88" s="227">
        <f t="shared" si="160"/>
        <v>-5.0792532581894871</v>
      </c>
      <c r="ER88" s="206"/>
      <c r="ES88" s="227">
        <f t="shared" si="117"/>
        <v>1.9969849401249254E-2</v>
      </c>
      <c r="ET88" s="229"/>
      <c r="EU88" s="227">
        <f t="shared" si="118"/>
        <v>1.9996478594659309E-2</v>
      </c>
      <c r="EV88" s="229"/>
      <c r="EW88" s="227">
        <f t="shared" si="119"/>
        <v>2.1927507218750669E-2</v>
      </c>
      <c r="EX88" s="230"/>
      <c r="EY88" s="227">
        <f t="shared" si="120"/>
        <v>1.4807939712149294E-2</v>
      </c>
      <c r="EZ88" s="230"/>
      <c r="FA88" s="227">
        <f t="shared" si="121"/>
        <v>1.5883993467056701E-2</v>
      </c>
      <c r="FB88" s="230"/>
      <c r="FC88" s="227">
        <f t="shared" si="122"/>
        <v>1.4239059302071651E-2</v>
      </c>
      <c r="FD88" s="219"/>
      <c r="FE88" s="227">
        <f t="shared" si="123"/>
        <v>1.3208998571195648E-2</v>
      </c>
      <c r="FF88" s="229"/>
      <c r="FG88" s="227">
        <f t="shared" si="124"/>
        <v>1.4863586601562048E-2</v>
      </c>
      <c r="FH88" s="176"/>
      <c r="FI88" s="227">
        <f t="shared" si="125"/>
        <v>1.4566799574307619E-2</v>
      </c>
      <c r="FJ88" s="176"/>
      <c r="FK88" s="227">
        <f t="shared" si="126"/>
        <v>1.4636860326928692E-2</v>
      </c>
      <c r="FL88" s="176"/>
      <c r="FM88" s="227">
        <f t="shared" si="127"/>
        <v>1.570092350447411E-2</v>
      </c>
      <c r="FN88" s="176"/>
      <c r="FO88" s="227">
        <f t="shared" si="128"/>
        <v>1.7996694436884869E-2</v>
      </c>
      <c r="FP88" s="221"/>
      <c r="FQ88" s="227">
        <f t="shared" si="129"/>
        <v>1.0753954588387588E-2</v>
      </c>
      <c r="FR88" s="221"/>
      <c r="FS88" s="227">
        <f t="shared" si="130"/>
        <v>1.6218168677264916E-2</v>
      </c>
      <c r="FT88" s="221"/>
      <c r="FU88" s="227">
        <f t="shared" si="131"/>
        <v>1.5613870632112318E-2</v>
      </c>
      <c r="FV88" s="176"/>
      <c r="FW88" s="227">
        <f t="shared" si="132"/>
        <v>1.6736656294214464E-2</v>
      </c>
      <c r="FX88" s="176"/>
      <c r="FY88" s="227">
        <f t="shared" si="133"/>
        <v>1.581033549258436E-2</v>
      </c>
      <c r="FZ88" s="239"/>
      <c r="GA88" s="227">
        <f t="shared" si="134"/>
        <v>1.6194905091510878E-2</v>
      </c>
      <c r="GC88" s="227">
        <f t="shared" si="135"/>
        <v>1.5715845929471648E-2</v>
      </c>
      <c r="GE88" s="227">
        <f t="shared" si="136"/>
        <v>1.1280881448314729E-2</v>
      </c>
      <c r="GG88" s="227">
        <f t="shared" si="137"/>
        <v>1.1711029933706324E-2</v>
      </c>
      <c r="GI88" s="227">
        <f t="shared" si="138"/>
        <v>1.2527359057733964E-2</v>
      </c>
      <c r="GK88" s="227">
        <f t="shared" si="139"/>
        <v>1.464180811760795E-2</v>
      </c>
      <c r="GM88" s="227">
        <f t="shared" si="140"/>
        <v>1.4164713519914036E-2</v>
      </c>
      <c r="GO88" s="383">
        <f t="shared" si="141"/>
        <v>1.4259822675025555E-2</v>
      </c>
      <c r="GP88" s="383" t="e">
        <f t="shared" si="141"/>
        <v>#DIV/0!</v>
      </c>
      <c r="GQ88" s="383">
        <f t="shared" si="141"/>
        <v>1.3129270719815218E-2</v>
      </c>
      <c r="GR88" s="383" t="e">
        <f t="shared" si="141"/>
        <v>#DIV/0!</v>
      </c>
      <c r="GS88" s="383">
        <f t="shared" si="141"/>
        <v>1.3939598738404949E-2</v>
      </c>
      <c r="GT88" s="383" t="e">
        <f t="shared" si="142"/>
        <v>#DIV/0!</v>
      </c>
      <c r="GU88" s="383">
        <f t="shared" si="141"/>
        <v>1.3496412304148881E-2</v>
      </c>
      <c r="GW88" s="383">
        <f t="shared" si="161"/>
        <v>1.3519348016648988E-2</v>
      </c>
    </row>
    <row r="89" spans="1:205" ht="17.25" customHeight="1" x14ac:dyDescent="0.45">
      <c r="A89" s="222"/>
      <c r="B89" s="219" t="s">
        <v>909</v>
      </c>
      <c r="C89" s="219"/>
      <c r="D89" s="225"/>
      <c r="E89" s="224">
        <f>+'t44 (4)'!C251</f>
        <v>9236.2099999999991</v>
      </c>
      <c r="F89" s="224"/>
      <c r="G89" s="224">
        <f>+'t44 (4)'!E251</f>
        <v>8155.62</v>
      </c>
      <c r="H89" s="224"/>
      <c r="I89" s="224">
        <f>+'t44 (4)'!G251</f>
        <v>9469.2099999999991</v>
      </c>
      <c r="J89" s="224"/>
      <c r="K89" s="224">
        <f>+'t44 (4)'!I251</f>
        <v>8233.19</v>
      </c>
      <c r="L89" s="225"/>
      <c r="M89" s="224">
        <f>+'t44 (4)'!K251</f>
        <v>8660.02</v>
      </c>
      <c r="N89" s="225"/>
      <c r="O89" s="224">
        <f>+'t44 (4)'!M251</f>
        <v>8813.57</v>
      </c>
      <c r="P89" s="226"/>
      <c r="Q89" s="224">
        <f>+'t44 (4)'!O251</f>
        <v>9330.82</v>
      </c>
      <c r="R89" s="226"/>
      <c r="S89" s="224">
        <f>+'t44 (4)'!Q251</f>
        <v>8109.3</v>
      </c>
      <c r="T89" s="226"/>
      <c r="U89" s="224">
        <f>+'t44 (4)'!S251</f>
        <v>8790.57</v>
      </c>
      <c r="V89" s="226"/>
      <c r="W89" s="224">
        <f>+'t44 (4)'!U251</f>
        <v>8539.93</v>
      </c>
      <c r="X89" s="226"/>
      <c r="Y89" s="224">
        <f>+'t44 (4)'!W251</f>
        <v>9693.75</v>
      </c>
      <c r="Z89" s="226"/>
      <c r="AA89" s="224">
        <f>+'t44 (4)'!Y251</f>
        <v>9973.6200000000008</v>
      </c>
      <c r="AB89" s="224"/>
      <c r="AC89" s="224">
        <f>+'t44 (4)'!AA251</f>
        <v>9640.11</v>
      </c>
      <c r="AD89" s="224"/>
      <c r="AE89" s="224">
        <f>+'t44 (4)'!AC251</f>
        <v>11096.51</v>
      </c>
      <c r="AF89" s="226"/>
      <c r="AG89" s="224">
        <f>+'t44 (4)'!AE251</f>
        <v>12385.25</v>
      </c>
      <c r="AH89" s="226"/>
      <c r="AI89" s="224">
        <f>+'t44 (4)'!AG251</f>
        <v>12083.23</v>
      </c>
      <c r="AJ89" s="226"/>
      <c r="AK89" s="224">
        <f>+'t44 (4)'!AI251</f>
        <v>10555.93</v>
      </c>
      <c r="AL89" s="226"/>
      <c r="AM89" s="224">
        <f>+'t44 (4)'!AK251</f>
        <v>9620.91</v>
      </c>
      <c r="AN89" s="226"/>
      <c r="AO89" s="224">
        <f>+'t44 (4)'!AM251</f>
        <v>11745.31</v>
      </c>
      <c r="AP89" s="226"/>
      <c r="AQ89" s="224">
        <f>+'t44 (4)'!AO251</f>
        <v>9323.27</v>
      </c>
      <c r="AR89" s="226"/>
      <c r="AS89" s="224">
        <f>+'t44 (4)'!AQ251</f>
        <v>11325.75</v>
      </c>
      <c r="AT89" s="226"/>
      <c r="AU89" s="224">
        <f>+'t44 (4)'!AS251</f>
        <v>9914.19</v>
      </c>
      <c r="AV89" s="226"/>
      <c r="AW89" s="224">
        <f>+'t44 (4)'!AU251</f>
        <v>10500.73</v>
      </c>
      <c r="AX89" s="226"/>
      <c r="AY89" s="224">
        <f>+'t44 (4)'!AW251</f>
        <v>9925.61</v>
      </c>
      <c r="AZ89" s="226"/>
      <c r="BA89" s="224">
        <f t="shared" si="112"/>
        <v>128116.8</v>
      </c>
      <c r="BB89" s="226"/>
      <c r="BC89" s="224">
        <f>+'t44 (4)'!AY251</f>
        <v>10918.5</v>
      </c>
      <c r="BD89" s="226"/>
      <c r="BE89" s="224">
        <f>+'t44 (4)'!BA251</f>
        <v>10687.5</v>
      </c>
      <c r="BF89" s="226"/>
      <c r="BG89" s="224">
        <f>+'t44 (4)'!BC251</f>
        <v>13781.67</v>
      </c>
      <c r="BH89" s="226"/>
      <c r="BI89" s="224">
        <f t="shared" si="113"/>
        <v>35387.67</v>
      </c>
      <c r="BJ89" s="226"/>
      <c r="BK89" s="224">
        <f>+'t44 (4)'!BE251</f>
        <v>10778.71</v>
      </c>
      <c r="BL89" s="226"/>
      <c r="BM89" s="224">
        <f>+'t44 (4)'!BG251</f>
        <v>13843.17</v>
      </c>
      <c r="BN89" s="226"/>
      <c r="BO89" s="224">
        <f>+'t44 (4)'!BI251</f>
        <v>13192.08</v>
      </c>
      <c r="BP89" s="226"/>
      <c r="BQ89" s="224">
        <f>+'t44 (4)'!BK251</f>
        <v>11875.69</v>
      </c>
      <c r="BR89" s="226"/>
      <c r="BS89" s="224">
        <f>+'t44 (4)'!BM251</f>
        <v>12734.19</v>
      </c>
      <c r="BT89" s="226"/>
      <c r="BU89" s="224">
        <f>+'t44 (4)'!BO251</f>
        <v>12647.41</v>
      </c>
      <c r="BV89" s="226"/>
      <c r="BW89" s="224">
        <f>+'t44 (4)'!BQ251</f>
        <v>11942.5</v>
      </c>
      <c r="BX89" s="226"/>
      <c r="BY89" s="224">
        <f>+'t44 (4)'!BS251</f>
        <v>13566.29</v>
      </c>
      <c r="BZ89" s="226"/>
      <c r="CA89" s="224">
        <f>+'t44 (4)'!BU251</f>
        <v>10752.34</v>
      </c>
      <c r="CB89" s="226"/>
      <c r="CC89" s="224">
        <f t="shared" si="143"/>
        <v>146720.04999999999</v>
      </c>
      <c r="CD89" s="226"/>
      <c r="CE89" s="224">
        <f>+'t44 (4)'!BW251</f>
        <v>18683.95</v>
      </c>
      <c r="CF89" s="226"/>
      <c r="CG89" s="224">
        <f>+'t44 (4)'!BY251</f>
        <v>14076.94</v>
      </c>
      <c r="CH89" s="226"/>
      <c r="CI89" s="224">
        <f>+'t44 (4)'!CA251</f>
        <v>14871.05</v>
      </c>
      <c r="CJ89" s="226"/>
      <c r="CK89" s="224">
        <f t="shared" si="114"/>
        <v>47631.94</v>
      </c>
      <c r="CL89" s="226"/>
      <c r="CM89" s="227">
        <f t="shared" si="97"/>
        <v>4.3730058108250258</v>
      </c>
      <c r="CN89" s="227"/>
      <c r="CO89" s="227">
        <f t="shared" si="98"/>
        <v>36.059674187860644</v>
      </c>
      <c r="CP89" s="227"/>
      <c r="CQ89" s="227">
        <f t="shared" si="144"/>
        <v>30.794966000331602</v>
      </c>
      <c r="CR89" s="227"/>
      <c r="CS89" s="227">
        <f t="shared" si="99"/>
        <v>46.76243351604905</v>
      </c>
      <c r="CT89" s="228"/>
      <c r="CU89" s="227">
        <f t="shared" si="100"/>
        <v>21.8926746127607</v>
      </c>
      <c r="CV89" s="228"/>
      <c r="CW89" s="227">
        <f t="shared" si="145"/>
        <v>9.1601927482280132</v>
      </c>
      <c r="CX89" s="216"/>
      <c r="CY89" s="227">
        <f t="shared" si="101"/>
        <v>25.876503887118176</v>
      </c>
      <c r="CZ89" s="206"/>
      <c r="DA89" s="227">
        <f t="shared" si="102"/>
        <v>14.970096062545469</v>
      </c>
      <c r="DB89" s="206"/>
      <c r="DC89" s="227">
        <f t="shared" si="103"/>
        <v>28.839768069647363</v>
      </c>
      <c r="DD89" s="206"/>
      <c r="DE89" s="227">
        <f t="shared" si="104"/>
        <v>16.092169373753663</v>
      </c>
      <c r="DF89" s="206"/>
      <c r="DG89" s="227">
        <f t="shared" si="105"/>
        <v>8.3247453255963944</v>
      </c>
      <c r="DH89" s="206"/>
      <c r="DI89" s="227">
        <f t="shared" si="106"/>
        <v>-0.48136985367399632</v>
      </c>
      <c r="DJ89" s="227"/>
      <c r="DK89" s="227">
        <f t="shared" si="107"/>
        <v>13.261155733700125</v>
      </c>
      <c r="DL89" s="229"/>
      <c r="DM89" s="227">
        <f t="shared" si="108"/>
        <v>-3.6859336854560554</v>
      </c>
      <c r="DN89" s="229"/>
      <c r="DO89" s="227">
        <f t="shared" si="146"/>
        <v>11.274863244585287</v>
      </c>
      <c r="DP89" s="206"/>
      <c r="DQ89" s="227">
        <f t="shared" si="147"/>
        <v>-10.796119911646141</v>
      </c>
      <c r="DR89" s="199"/>
      <c r="DS89" s="227">
        <f t="shared" si="148"/>
        <v>31.14116899221575</v>
      </c>
      <c r="DT89" s="206"/>
      <c r="DU89" s="227">
        <f t="shared" si="149"/>
        <v>37.118838030913913</v>
      </c>
      <c r="DV89" s="206"/>
      <c r="DW89" s="227">
        <f t="shared" si="150"/>
        <v>1.110060100584831</v>
      </c>
      <c r="DX89" s="206"/>
      <c r="DY89" s="227">
        <f t="shared" si="151"/>
        <v>36.585017917533236</v>
      </c>
      <c r="DZ89" s="206"/>
      <c r="EA89" s="227">
        <f t="shared" si="152"/>
        <v>11.669514160210138</v>
      </c>
      <c r="EB89" s="206"/>
      <c r="EC89" s="227">
        <f t="shared" si="153"/>
        <v>20.458655724774278</v>
      </c>
      <c r="ED89" s="206"/>
      <c r="EE89" s="227">
        <f t="shared" si="154"/>
        <v>29.193779861019209</v>
      </c>
      <c r="EF89" s="206"/>
      <c r="EG89" s="227">
        <f t="shared" si="155"/>
        <v>8.3292613753713773</v>
      </c>
      <c r="EH89" s="206"/>
      <c r="EI89" s="227">
        <f t="shared" si="156"/>
        <v>14.520539070598071</v>
      </c>
      <c r="EJ89" s="206"/>
      <c r="EK89" s="227">
        <f t="shared" si="157"/>
        <v>71.121948985666535</v>
      </c>
      <c r="EL89" s="206"/>
      <c r="EM89" s="227">
        <f t="shared" si="158"/>
        <v>31.71405847953217</v>
      </c>
      <c r="EN89" s="206"/>
      <c r="EO89" s="227">
        <f t="shared" si="159"/>
        <v>7.9045572851475843</v>
      </c>
      <c r="EP89" s="206"/>
      <c r="EQ89" s="227">
        <f t="shared" si="160"/>
        <v>34.600384823301454</v>
      </c>
      <c r="ER89" s="206"/>
      <c r="ES89" s="227">
        <f t="shared" si="117"/>
        <v>1.7130409762544665</v>
      </c>
      <c r="ET89" s="229"/>
      <c r="EU89" s="227">
        <f t="shared" si="118"/>
        <v>1.623672798846941</v>
      </c>
      <c r="EV89" s="229"/>
      <c r="EW89" s="227">
        <f t="shared" si="119"/>
        <v>1.8263460577070054</v>
      </c>
      <c r="EX89" s="230"/>
      <c r="EY89" s="227">
        <f t="shared" si="120"/>
        <v>2.2290736435534284</v>
      </c>
      <c r="EZ89" s="230"/>
      <c r="FA89" s="227">
        <f t="shared" si="121"/>
        <v>1.717933638921187</v>
      </c>
      <c r="FB89" s="230"/>
      <c r="FC89" s="227">
        <f t="shared" si="122"/>
        <v>1.4971880659004828</v>
      </c>
      <c r="FD89" s="219"/>
      <c r="FE89" s="227">
        <f t="shared" si="123"/>
        <v>1.968579913821215</v>
      </c>
      <c r="FF89" s="229"/>
      <c r="FG89" s="227">
        <f t="shared" si="124"/>
        <v>1.4312872449364327</v>
      </c>
      <c r="FH89" s="176"/>
      <c r="FI89" s="227">
        <f t="shared" si="125"/>
        <v>1.6950573335941082</v>
      </c>
      <c r="FJ89" s="176"/>
      <c r="FK89" s="227">
        <f t="shared" si="126"/>
        <v>1.6166735103011716</v>
      </c>
      <c r="FL89" s="176"/>
      <c r="FM89" s="227">
        <f t="shared" si="127"/>
        <v>1.5969697643465366</v>
      </c>
      <c r="FN89" s="176"/>
      <c r="FO89" s="227">
        <f t="shared" si="128"/>
        <v>1.5501880610057175</v>
      </c>
      <c r="FP89" s="221"/>
      <c r="FQ89" s="227">
        <f t="shared" si="129"/>
        <v>1.7912593924227294</v>
      </c>
      <c r="FR89" s="221"/>
      <c r="FS89" s="227">
        <f t="shared" si="130"/>
        <v>1.650935115137335</v>
      </c>
      <c r="FT89" s="221"/>
      <c r="FU89" s="227">
        <f t="shared" si="131"/>
        <v>1.8982464050323162</v>
      </c>
      <c r="FV89" s="176"/>
      <c r="FW89" s="227">
        <f t="shared" si="132"/>
        <v>1.8529125366168075</v>
      </c>
      <c r="FX89" s="176"/>
      <c r="FY89" s="227">
        <f t="shared" si="133"/>
        <v>2.0353869801997493</v>
      </c>
      <c r="FZ89" s="239"/>
      <c r="GA89" s="227">
        <f t="shared" si="134"/>
        <v>1.9024441991061336</v>
      </c>
      <c r="GC89" s="227">
        <f t="shared" si="135"/>
        <v>1.8678594310064769</v>
      </c>
      <c r="GE89" s="227">
        <f t="shared" si="136"/>
        <v>1.8006127817788284</v>
      </c>
      <c r="GG89" s="227">
        <f t="shared" si="137"/>
        <v>1.7561560006385664</v>
      </c>
      <c r="GI89" s="227">
        <f t="shared" si="138"/>
        <v>1.8107962423987873</v>
      </c>
      <c r="GK89" s="227">
        <f t="shared" si="139"/>
        <v>1.9245714082726826</v>
      </c>
      <c r="GM89" s="227">
        <f t="shared" si="140"/>
        <v>1.673300546788755</v>
      </c>
      <c r="GO89" s="383">
        <f t="shared" si="141"/>
        <v>1.8320827824225321</v>
      </c>
      <c r="GP89" s="393" t="e">
        <f t="shared" si="141"/>
        <v>#DIV/0!</v>
      </c>
      <c r="GQ89" s="393">
        <f t="shared" si="141"/>
        <v>2.8633901910294335</v>
      </c>
      <c r="GR89" s="393" t="e">
        <f t="shared" si="141"/>
        <v>#DIV/0!</v>
      </c>
      <c r="GS89" s="383">
        <f t="shared" si="141"/>
        <v>2.1868594122879994</v>
      </c>
      <c r="GT89" s="393" t="e">
        <f t="shared" si="142"/>
        <v>#DIV/0!</v>
      </c>
      <c r="GU89" s="383">
        <f t="shared" si="141"/>
        <v>2.1333527019091538</v>
      </c>
      <c r="GW89" s="383">
        <f t="shared" si="161"/>
        <v>2.389612489120319</v>
      </c>
    </row>
    <row r="90" spans="1:205" ht="17.25" customHeight="1" x14ac:dyDescent="0.45">
      <c r="A90" s="222"/>
      <c r="B90" s="275" t="s">
        <v>910</v>
      </c>
      <c r="C90" s="219"/>
      <c r="D90" s="275"/>
      <c r="E90" s="224">
        <f>+'t44 (4)'!C252</f>
        <v>982.96</v>
      </c>
      <c r="F90" s="224"/>
      <c r="G90" s="224">
        <f>+'t44 (4)'!E252</f>
        <v>936.05</v>
      </c>
      <c r="H90" s="224"/>
      <c r="I90" s="224">
        <f>+'t44 (4)'!G252</f>
        <v>1041.45</v>
      </c>
      <c r="J90" s="224"/>
      <c r="K90" s="224">
        <f>+'t44 (4)'!I252</f>
        <v>854.94</v>
      </c>
      <c r="L90" s="225"/>
      <c r="M90" s="224">
        <f>+'t44 (4)'!K252</f>
        <v>891.97</v>
      </c>
      <c r="N90" s="225"/>
      <c r="O90" s="224">
        <f>+'t44 (4)'!M252</f>
        <v>916.09</v>
      </c>
      <c r="P90" s="226"/>
      <c r="Q90" s="224">
        <f>+'t44 (4)'!O252</f>
        <v>958.22</v>
      </c>
      <c r="R90" s="226"/>
      <c r="S90" s="224">
        <f>+'t44 (4)'!Q252</f>
        <v>887.12</v>
      </c>
      <c r="T90" s="226"/>
      <c r="U90" s="224">
        <f>+'t44 (4)'!S252</f>
        <v>898.47</v>
      </c>
      <c r="V90" s="226"/>
      <c r="W90" s="224">
        <f>+'t44 (4)'!U252</f>
        <v>873.22</v>
      </c>
      <c r="X90" s="226"/>
      <c r="Y90" s="224">
        <f>+'t44 (4)'!W252</f>
        <v>811.47</v>
      </c>
      <c r="Z90" s="226"/>
      <c r="AA90" s="224">
        <f>+'t44 (4)'!Y252</f>
        <v>891.57</v>
      </c>
      <c r="AB90" s="224"/>
      <c r="AC90" s="224">
        <f>+'t44 (4)'!AA252</f>
        <v>809.08</v>
      </c>
      <c r="AD90" s="224"/>
      <c r="AE90" s="224">
        <f>+'t44 (4)'!AC252</f>
        <v>942.13</v>
      </c>
      <c r="AF90" s="226"/>
      <c r="AG90" s="224">
        <f>+'t44 (4)'!AE252</f>
        <v>1113.05</v>
      </c>
      <c r="AH90" s="226"/>
      <c r="AI90" s="224">
        <f>+'t44 (4)'!AG252</f>
        <v>879.18</v>
      </c>
      <c r="AJ90" s="226"/>
      <c r="AK90" s="224">
        <f>+'t44 (4)'!AI252</f>
        <v>932.03</v>
      </c>
      <c r="AL90" s="226"/>
      <c r="AM90" s="224">
        <f>+'t44 (4)'!AK252</f>
        <v>1027.46</v>
      </c>
      <c r="AN90" s="226"/>
      <c r="AO90" s="224">
        <f>+'t44 (4)'!AM252</f>
        <v>933.2</v>
      </c>
      <c r="AP90" s="226"/>
      <c r="AQ90" s="224">
        <f>+'t44 (4)'!AO252</f>
        <v>1057.54</v>
      </c>
      <c r="AR90" s="226"/>
      <c r="AS90" s="224">
        <f>+'t44 (4)'!AQ252</f>
        <v>1042.1300000000001</v>
      </c>
      <c r="AT90" s="226"/>
      <c r="AU90" s="224">
        <f>+'t44 (4)'!AS252</f>
        <v>1022.55</v>
      </c>
      <c r="AV90" s="226"/>
      <c r="AW90" s="224">
        <f>+'t44 (4)'!AU252</f>
        <v>1096.53</v>
      </c>
      <c r="AX90" s="226"/>
      <c r="AY90" s="224">
        <f>+'t44 (4)'!AW252</f>
        <v>1066.8</v>
      </c>
      <c r="AZ90" s="226"/>
      <c r="BA90" s="224">
        <f t="shared" si="112"/>
        <v>11921.679999999998</v>
      </c>
      <c r="BB90" s="226"/>
      <c r="BC90" s="224">
        <f>+'t44 (4)'!AY252</f>
        <v>886.21</v>
      </c>
      <c r="BD90" s="226"/>
      <c r="BE90" s="224">
        <f>+'t44 (4)'!BA252</f>
        <v>1036.8599999999999</v>
      </c>
      <c r="BF90" s="226"/>
      <c r="BG90" s="224">
        <f>+'t44 (4)'!BC252</f>
        <v>1142.1300000000001</v>
      </c>
      <c r="BH90" s="226"/>
      <c r="BI90" s="224">
        <f t="shared" si="113"/>
        <v>3065.2</v>
      </c>
      <c r="BJ90" s="226"/>
      <c r="BK90" s="224">
        <f>+'t44 (4)'!BE252</f>
        <v>928.91</v>
      </c>
      <c r="BL90" s="226"/>
      <c r="BM90" s="224">
        <f>+'t44 (4)'!BG252</f>
        <v>1115.51</v>
      </c>
      <c r="BN90" s="226"/>
      <c r="BO90" s="224">
        <f>+'t44 (4)'!BI252</f>
        <v>1027.57</v>
      </c>
      <c r="BP90" s="226"/>
      <c r="BQ90" s="224">
        <f>+'t44 (4)'!BK252</f>
        <v>1013.81</v>
      </c>
      <c r="BR90" s="226"/>
      <c r="BS90" s="224">
        <f>+'t44 (4)'!BM252</f>
        <v>1345.23</v>
      </c>
      <c r="BT90" s="226"/>
      <c r="BU90" s="224">
        <f>+'t44 (4)'!BO252</f>
        <v>1054.25</v>
      </c>
      <c r="BV90" s="226"/>
      <c r="BW90" s="224">
        <f>+'t44 (4)'!BQ252</f>
        <v>1116.51</v>
      </c>
      <c r="BX90" s="226"/>
      <c r="BY90" s="224">
        <f>+'t44 (4)'!BS252</f>
        <v>1120.03</v>
      </c>
      <c r="BZ90" s="226"/>
      <c r="CA90" s="224">
        <f>+'t44 (4)'!BU252</f>
        <v>1093.9000000000001</v>
      </c>
      <c r="CB90" s="226"/>
      <c r="CC90" s="224">
        <f t="shared" si="143"/>
        <v>12880.919999999998</v>
      </c>
      <c r="CD90" s="226"/>
      <c r="CE90" s="224">
        <f>+'t44 (4)'!BW252</f>
        <v>1121</v>
      </c>
      <c r="CF90" s="226"/>
      <c r="CG90" s="224">
        <f>+'t44 (4)'!BY252</f>
        <v>1117.6400000000001</v>
      </c>
      <c r="CH90" s="226"/>
      <c r="CI90" s="224">
        <f>+'t44 (4)'!CA252</f>
        <v>1234.6600000000001</v>
      </c>
      <c r="CJ90" s="226"/>
      <c r="CK90" s="224">
        <f t="shared" si="114"/>
        <v>3473.3</v>
      </c>
      <c r="CL90" s="226"/>
      <c r="CM90" s="227">
        <f t="shared" si="97"/>
        <v>-17.689427850573779</v>
      </c>
      <c r="CN90" s="227"/>
      <c r="CO90" s="227">
        <f t="shared" si="98"/>
        <v>0.64953795203248621</v>
      </c>
      <c r="CP90" s="227"/>
      <c r="CQ90" s="227">
        <f t="shared" si="144"/>
        <v>6.8750300062412784</v>
      </c>
      <c r="CR90" s="227"/>
      <c r="CS90" s="227">
        <f t="shared" si="99"/>
        <v>2.8352866867850324</v>
      </c>
      <c r="CT90" s="228"/>
      <c r="CU90" s="227">
        <f t="shared" si="100"/>
        <v>4.4911824388712551</v>
      </c>
      <c r="CV90" s="228"/>
      <c r="CW90" s="227">
        <f t="shared" si="145"/>
        <v>12.157102468098113</v>
      </c>
      <c r="CX90" s="216"/>
      <c r="CY90" s="227">
        <f t="shared" si="101"/>
        <v>-2.6110913986349682</v>
      </c>
      <c r="CZ90" s="206"/>
      <c r="DA90" s="227">
        <f t="shared" si="102"/>
        <v>19.210478852917291</v>
      </c>
      <c r="DB90" s="206"/>
      <c r="DC90" s="227">
        <f t="shared" si="103"/>
        <v>15.989404209378177</v>
      </c>
      <c r="DD90" s="206"/>
      <c r="DE90" s="227">
        <f t="shared" si="104"/>
        <v>17.101074185199593</v>
      </c>
      <c r="DF90" s="206"/>
      <c r="DG90" s="227">
        <f t="shared" si="105"/>
        <v>35.128840252874419</v>
      </c>
      <c r="DH90" s="206"/>
      <c r="DI90" s="227">
        <f t="shared" si="106"/>
        <v>19.654093340960308</v>
      </c>
      <c r="DJ90" s="227"/>
      <c r="DK90" s="227">
        <f t="shared" si="107"/>
        <v>9.5330498838186664</v>
      </c>
      <c r="DL90" s="229"/>
      <c r="DM90" s="227">
        <f t="shared" si="108"/>
        <v>10.054875654102924</v>
      </c>
      <c r="DN90" s="229"/>
      <c r="DO90" s="227">
        <f t="shared" si="146"/>
        <v>2.6126409415569984</v>
      </c>
      <c r="DP90" s="206"/>
      <c r="DQ90" s="227">
        <f t="shared" si="147"/>
        <v>5.6564071066220745</v>
      </c>
      <c r="DR90" s="199"/>
      <c r="DS90" s="227">
        <f t="shared" si="148"/>
        <v>19.686061607458981</v>
      </c>
      <c r="DT90" s="206"/>
      <c r="DU90" s="227">
        <f t="shared" si="149"/>
        <v>1.0706012886130267E-2</v>
      </c>
      <c r="DV90" s="206"/>
      <c r="DW90" s="227">
        <f t="shared" si="150"/>
        <v>8.6380197171024307</v>
      </c>
      <c r="DX90" s="206"/>
      <c r="DY90" s="227">
        <f t="shared" si="151"/>
        <v>27.203699150859538</v>
      </c>
      <c r="DZ90" s="206"/>
      <c r="EA90" s="227">
        <f t="shared" si="152"/>
        <v>1.163002696400639</v>
      </c>
      <c r="EB90" s="206"/>
      <c r="EC90" s="227">
        <f t="shared" si="153"/>
        <v>9.1887927240721812</v>
      </c>
      <c r="ED90" s="206"/>
      <c r="EE90" s="227">
        <f t="shared" si="154"/>
        <v>2.1431242191276123</v>
      </c>
      <c r="EF90" s="206"/>
      <c r="EG90" s="227">
        <f t="shared" si="155"/>
        <v>2.540307461567326</v>
      </c>
      <c r="EH90" s="206"/>
      <c r="EI90" s="227">
        <f t="shared" si="156"/>
        <v>8.0461814106736576</v>
      </c>
      <c r="EJ90" s="206"/>
      <c r="EK90" s="227">
        <f t="shared" si="157"/>
        <v>26.493720450006197</v>
      </c>
      <c r="EL90" s="206"/>
      <c r="EM90" s="227">
        <f t="shared" si="158"/>
        <v>7.7908300059796209</v>
      </c>
      <c r="EN90" s="206"/>
      <c r="EO90" s="227">
        <f t="shared" si="159"/>
        <v>8.1015295982068469</v>
      </c>
      <c r="EP90" s="206"/>
      <c r="EQ90" s="227">
        <f t="shared" si="160"/>
        <v>13.313976249510651</v>
      </c>
      <c r="ER90" s="206"/>
      <c r="ES90" s="227">
        <f t="shared" si="117"/>
        <v>0.14377296452716451</v>
      </c>
      <c r="ET90" s="229"/>
      <c r="EU90" s="227">
        <f t="shared" si="118"/>
        <v>0.13785513228732896</v>
      </c>
      <c r="EV90" s="229"/>
      <c r="EW90" s="227">
        <f t="shared" si="119"/>
        <v>0.16413188910444138</v>
      </c>
      <c r="EX90" s="230"/>
      <c r="EY90" s="227">
        <f t="shared" si="120"/>
        <v>0.16218817037657177</v>
      </c>
      <c r="EZ90" s="230"/>
      <c r="FA90" s="227">
        <f t="shared" si="121"/>
        <v>0.15168400031865631</v>
      </c>
      <c r="FB90" s="230"/>
      <c r="FC90" s="227">
        <f t="shared" si="122"/>
        <v>0.15989140842083649</v>
      </c>
      <c r="FD90" s="219"/>
      <c r="FE90" s="227">
        <f t="shared" si="123"/>
        <v>0.15640956054612079</v>
      </c>
      <c r="FF90" s="229"/>
      <c r="FG90" s="227">
        <f t="shared" si="124"/>
        <v>0.16235113999809883</v>
      </c>
      <c r="FH90" s="176"/>
      <c r="FI90" s="227">
        <f t="shared" si="125"/>
        <v>0.15596937059871779</v>
      </c>
      <c r="FJ90" s="176"/>
      <c r="FK90" s="227">
        <f t="shared" si="126"/>
        <v>0.16674377815620467</v>
      </c>
      <c r="FL90" s="176"/>
      <c r="FM90" s="227">
        <f t="shared" si="127"/>
        <v>0.16676223992988179</v>
      </c>
      <c r="FN90" s="176"/>
      <c r="FO90" s="227">
        <f t="shared" si="128"/>
        <v>0.16661350017589843</v>
      </c>
      <c r="FP90" s="221"/>
      <c r="FQ90" s="227">
        <f t="shared" si="129"/>
        <v>0.1453892005457661</v>
      </c>
      <c r="FR90" s="221"/>
      <c r="FS90" s="227">
        <f t="shared" si="130"/>
        <v>0.16016735284035524</v>
      </c>
      <c r="FT90" s="221"/>
      <c r="FU90" s="227">
        <f t="shared" si="131"/>
        <v>0.15731360325559671</v>
      </c>
      <c r="FV90" s="176"/>
      <c r="FW90" s="227">
        <f t="shared" si="132"/>
        <v>0.15968413515056243</v>
      </c>
      <c r="FX90" s="176"/>
      <c r="FY90" s="227">
        <f t="shared" si="133"/>
        <v>0.16401550586192487</v>
      </c>
      <c r="FZ90" s="239"/>
      <c r="GA90" s="227">
        <f t="shared" si="134"/>
        <v>0.14818698686450429</v>
      </c>
      <c r="GC90" s="227">
        <f t="shared" si="135"/>
        <v>0.15945638272375551</v>
      </c>
      <c r="GE90" s="227">
        <f t="shared" si="136"/>
        <v>0.19021534408017576</v>
      </c>
      <c r="GG90" s="227">
        <f t="shared" si="137"/>
        <v>0.14638787417132904</v>
      </c>
      <c r="GI90" s="227">
        <f t="shared" si="138"/>
        <v>0.16929220118071345</v>
      </c>
      <c r="GK90" s="227">
        <f t="shared" si="139"/>
        <v>0.15889220372022511</v>
      </c>
      <c r="GM90" s="227">
        <f t="shared" si="140"/>
        <v>0.17023489474218817</v>
      </c>
      <c r="GO90" s="383">
        <f t="shared" si="141"/>
        <v>0.16084312780538204</v>
      </c>
      <c r="GP90" s="391" t="e">
        <f t="shared" si="141"/>
        <v>#DIV/0!</v>
      </c>
      <c r="GQ90" s="391">
        <f t="shared" si="141"/>
        <v>0.17179774106353282</v>
      </c>
      <c r="GR90" s="391" t="e">
        <f t="shared" si="141"/>
        <v>#DIV/0!</v>
      </c>
      <c r="GS90" s="383">
        <f t="shared" si="141"/>
        <v>0.17362591255980064</v>
      </c>
      <c r="GT90" s="391" t="e">
        <f t="shared" si="142"/>
        <v>#DIV/0!</v>
      </c>
      <c r="GU90" s="383">
        <f t="shared" si="141"/>
        <v>0.17712032754507293</v>
      </c>
      <c r="GW90" s="383">
        <f t="shared" si="161"/>
        <v>0.1742494859218752</v>
      </c>
    </row>
    <row r="91" spans="1:205" ht="17.25" customHeight="1" x14ac:dyDescent="0.45">
      <c r="A91" s="231"/>
      <c r="B91" s="232" t="s">
        <v>911</v>
      </c>
      <c r="C91" s="232"/>
      <c r="D91" s="233"/>
      <c r="E91" s="224">
        <f>+'t44 (4)'!C253</f>
        <v>1151.01</v>
      </c>
      <c r="F91" s="224"/>
      <c r="G91" s="224">
        <f>+'t44 (4)'!E253</f>
        <v>1127.04</v>
      </c>
      <c r="H91" s="234"/>
      <c r="I91" s="224">
        <f>+'t44 (4)'!G253</f>
        <v>2859.94</v>
      </c>
      <c r="J91" s="234"/>
      <c r="K91" s="224">
        <f>+'t44 (4)'!I253</f>
        <v>1087.99</v>
      </c>
      <c r="L91" s="235"/>
      <c r="M91" s="224">
        <f>+'t44 (4)'!K253</f>
        <v>929.46</v>
      </c>
      <c r="N91" s="235"/>
      <c r="O91" s="224">
        <f>+'t44 (4)'!M253</f>
        <v>901.76</v>
      </c>
      <c r="P91" s="236"/>
      <c r="Q91" s="224">
        <f>+'t44 (4)'!O253</f>
        <v>883.6</v>
      </c>
      <c r="R91" s="236"/>
      <c r="S91" s="224">
        <f>+'t44 (4)'!Q253</f>
        <v>882.46</v>
      </c>
      <c r="T91" s="236"/>
      <c r="U91" s="224">
        <f>+'t44 (4)'!S253</f>
        <v>878.07</v>
      </c>
      <c r="V91" s="236"/>
      <c r="W91" s="224">
        <f>+'t44 (4)'!U253</f>
        <v>1251.26</v>
      </c>
      <c r="X91" s="236"/>
      <c r="Y91" s="224">
        <f>+'t44 (4)'!W253</f>
        <v>1221.32</v>
      </c>
      <c r="Z91" s="236"/>
      <c r="AA91" s="224">
        <f>+'t44 (4)'!Y253</f>
        <v>916.74</v>
      </c>
      <c r="AB91" s="234"/>
      <c r="AC91" s="224">
        <f>+'t44 (4)'!AA253</f>
        <v>932.42</v>
      </c>
      <c r="AD91" s="234"/>
      <c r="AE91" s="224">
        <f>+'t44 (4)'!AC253</f>
        <v>1531.19</v>
      </c>
      <c r="AF91" s="236"/>
      <c r="AG91" s="224">
        <f>+'t44 (4)'!AE253</f>
        <v>1323.87</v>
      </c>
      <c r="AH91" s="236"/>
      <c r="AI91" s="224">
        <f>+'t44 (4)'!AG253</f>
        <v>946.63</v>
      </c>
      <c r="AJ91" s="236"/>
      <c r="AK91" s="224">
        <f>+'t44 (4)'!AI253</f>
        <v>1249.01</v>
      </c>
      <c r="AL91" s="236"/>
      <c r="AM91" s="224">
        <f>+'t44 (4)'!AK253</f>
        <v>1125.3</v>
      </c>
      <c r="AN91" s="226"/>
      <c r="AO91" s="224">
        <f>+'t44 (4)'!AM253</f>
        <v>1026.02</v>
      </c>
      <c r="AP91" s="226"/>
      <c r="AQ91" s="224">
        <f>+'t44 (4)'!AO253</f>
        <v>925.77</v>
      </c>
      <c r="AR91" s="226"/>
      <c r="AS91" s="224">
        <f>+'t44 (4)'!AQ253</f>
        <v>1167.02</v>
      </c>
      <c r="AT91" s="226"/>
      <c r="AU91" s="224">
        <f>+'t44 (4)'!AS253</f>
        <v>1268.17</v>
      </c>
      <c r="AV91" s="226"/>
      <c r="AW91" s="224">
        <f>+'t44 (4)'!AU253</f>
        <v>1086.8</v>
      </c>
      <c r="AX91" s="226"/>
      <c r="AY91" s="224">
        <f>+'t44 (4)'!AW253</f>
        <v>1076.47</v>
      </c>
      <c r="AZ91" s="226"/>
      <c r="BA91" s="224">
        <f t="shared" si="112"/>
        <v>13658.67</v>
      </c>
      <c r="BB91" s="226"/>
      <c r="BC91" s="224">
        <f>+'t44 (4)'!AY253</f>
        <v>1549.46</v>
      </c>
      <c r="BD91" s="226"/>
      <c r="BE91" s="224">
        <f>+'t44 (4)'!BA253</f>
        <v>1120.52</v>
      </c>
      <c r="BF91" s="226"/>
      <c r="BG91" s="233">
        <f>+'t44 (4)'!BC253</f>
        <v>1382.94</v>
      </c>
      <c r="BH91" s="226"/>
      <c r="BI91" s="233">
        <f t="shared" si="113"/>
        <v>4052.92</v>
      </c>
      <c r="BJ91" s="226"/>
      <c r="BK91" s="224">
        <f>+'t44 (4)'!BE253</f>
        <v>930.48</v>
      </c>
      <c r="BL91" s="226"/>
      <c r="BM91" s="224">
        <f>+'t44 (4)'!BG253</f>
        <v>1439.66</v>
      </c>
      <c r="BN91" s="226"/>
      <c r="BO91" s="224">
        <f>+'t44 (4)'!BI253</f>
        <v>1181</v>
      </c>
      <c r="BP91" s="226"/>
      <c r="BQ91" s="224">
        <f>+'t44 (4)'!BK253</f>
        <v>944.66</v>
      </c>
      <c r="BR91" s="226"/>
      <c r="BS91" s="224">
        <f>+'t44 (4)'!BM253</f>
        <v>1255.0999999999999</v>
      </c>
      <c r="BT91" s="226"/>
      <c r="BU91" s="224">
        <f>+'t44 (4)'!BO253</f>
        <v>1045.8900000000001</v>
      </c>
      <c r="BV91" s="226"/>
      <c r="BW91" s="224">
        <f>+'t44 (4)'!BQ253</f>
        <v>1081.27</v>
      </c>
      <c r="BX91" s="226"/>
      <c r="BY91" s="224">
        <f>+'t44 (4)'!BS253</f>
        <v>1185.76</v>
      </c>
      <c r="BZ91" s="226"/>
      <c r="CA91" s="224">
        <f>+'t44 (4)'!BU253</f>
        <v>1334.99</v>
      </c>
      <c r="CB91" s="226"/>
      <c r="CC91" s="233">
        <f t="shared" si="143"/>
        <v>14451.73</v>
      </c>
      <c r="CD91" s="226"/>
      <c r="CE91" s="224">
        <f>+'t44 (4)'!BW253</f>
        <v>1107.1500000000001</v>
      </c>
      <c r="CF91" s="226"/>
      <c r="CG91" s="224">
        <f>+'t44 (4)'!BY253</f>
        <v>10643.63</v>
      </c>
      <c r="CH91" s="226"/>
      <c r="CI91" s="233">
        <f>+'t44 (4)'!CA253</f>
        <v>1351.9</v>
      </c>
      <c r="CJ91" s="226"/>
      <c r="CK91" s="233">
        <f t="shared" si="114"/>
        <v>13102.679999999998</v>
      </c>
      <c r="CL91" s="226"/>
      <c r="CM91" s="240">
        <f t="shared" si="97"/>
        <v>-18.991146905761024</v>
      </c>
      <c r="CN91" s="240"/>
      <c r="CO91" s="240">
        <f t="shared" si="98"/>
        <v>35.859419363997745</v>
      </c>
      <c r="CP91" s="240"/>
      <c r="CQ91" s="240">
        <f t="shared" si="144"/>
        <v>-53.709868039189644</v>
      </c>
      <c r="CR91" s="240"/>
      <c r="CS91" s="240">
        <f t="shared" si="99"/>
        <v>-12.992766477633067</v>
      </c>
      <c r="CT91" s="259"/>
      <c r="CU91" s="240">
        <f t="shared" si="100"/>
        <v>34.380177737611085</v>
      </c>
      <c r="CV91" s="259"/>
      <c r="CW91" s="240">
        <f t="shared" si="145"/>
        <v>24.789300922640155</v>
      </c>
      <c r="CX91" s="260"/>
      <c r="CY91" s="240">
        <f t="shared" si="101"/>
        <v>16.118153010411952</v>
      </c>
      <c r="CZ91" s="206"/>
      <c r="DA91" s="240">
        <f t="shared" si="102"/>
        <v>4.9078711782970297</v>
      </c>
      <c r="DB91" s="206"/>
      <c r="DC91" s="240">
        <f t="shared" si="103"/>
        <v>32.907399182297524</v>
      </c>
      <c r="DD91" s="206"/>
      <c r="DE91" s="240">
        <f t="shared" si="104"/>
        <v>1.3514377507472641</v>
      </c>
      <c r="DF91" s="206"/>
      <c r="DG91" s="240">
        <f t="shared" si="105"/>
        <v>-11.014312383322967</v>
      </c>
      <c r="DH91" s="206"/>
      <c r="DI91" s="240">
        <f t="shared" si="106"/>
        <v>17.423697013329843</v>
      </c>
      <c r="DJ91" s="240"/>
      <c r="DK91" s="240">
        <f t="shared" si="107"/>
        <v>66.176186696982057</v>
      </c>
      <c r="DL91" s="237"/>
      <c r="DM91" s="240">
        <f t="shared" si="108"/>
        <v>-26.820316224635743</v>
      </c>
      <c r="DN91" s="237"/>
      <c r="DO91" s="240">
        <f t="shared" si="146"/>
        <v>4.4619184663146738</v>
      </c>
      <c r="DP91" s="206"/>
      <c r="DQ91" s="240">
        <f t="shared" si="147"/>
        <v>-1.7060519949716357</v>
      </c>
      <c r="DR91" s="199"/>
      <c r="DS91" s="240">
        <f t="shared" si="148"/>
        <v>15.264089158613636</v>
      </c>
      <c r="DT91" s="206"/>
      <c r="DU91" s="240">
        <f t="shared" si="149"/>
        <v>4.9497911667999661</v>
      </c>
      <c r="DV91" s="206"/>
      <c r="DW91" s="240">
        <f t="shared" si="150"/>
        <v>-7.9296699869398246</v>
      </c>
      <c r="DX91" s="206"/>
      <c r="DY91" s="240">
        <f t="shared" si="151"/>
        <v>35.573630599392935</v>
      </c>
      <c r="DZ91" s="206"/>
      <c r="EA91" s="240">
        <f t="shared" si="152"/>
        <v>-10.379427944679598</v>
      </c>
      <c r="EB91" s="206"/>
      <c r="EC91" s="240">
        <f t="shared" si="153"/>
        <v>-14.737771749844274</v>
      </c>
      <c r="ED91" s="206"/>
      <c r="EE91" s="240">
        <f t="shared" si="154"/>
        <v>9.1056312108943835</v>
      </c>
      <c r="EF91" s="206"/>
      <c r="EG91" s="240">
        <f t="shared" si="155"/>
        <v>24.015532248924721</v>
      </c>
      <c r="EH91" s="206"/>
      <c r="EI91" s="240">
        <f t="shared" si="156"/>
        <v>5.8062754279882167</v>
      </c>
      <c r="EJ91" s="206"/>
      <c r="EK91" s="240">
        <f t="shared" si="157"/>
        <v>-28.546074116143682</v>
      </c>
      <c r="EL91" s="206"/>
      <c r="EM91" s="240">
        <f t="shared" si="158"/>
        <v>849.88308999393143</v>
      </c>
      <c r="EN91" s="206"/>
      <c r="EO91" s="240">
        <f t="shared" si="159"/>
        <v>-2.2444936150519901</v>
      </c>
      <c r="EP91" s="206"/>
      <c r="EQ91" s="240">
        <f t="shared" si="160"/>
        <v>223.28987495435385</v>
      </c>
      <c r="ER91" s="206"/>
      <c r="ES91" s="240">
        <f t="shared" si="117"/>
        <v>0.16569039845802483</v>
      </c>
      <c r="ET91" s="237"/>
      <c r="EU91" s="240">
        <f t="shared" si="118"/>
        <v>0.22404806131535479</v>
      </c>
      <c r="EV91" s="237"/>
      <c r="EW91" s="240">
        <f t="shared" si="119"/>
        <v>0.19521969725411867</v>
      </c>
      <c r="EX91" s="238"/>
      <c r="EY91" s="240">
        <f t="shared" si="120"/>
        <v>0.17463111959277297</v>
      </c>
      <c r="EZ91" s="238"/>
      <c r="FA91" s="240">
        <f t="shared" si="121"/>
        <v>0.20327117500295583</v>
      </c>
      <c r="FB91" s="238"/>
      <c r="FC91" s="240">
        <f t="shared" si="122"/>
        <v>0.17511708669531401</v>
      </c>
      <c r="FD91" s="232"/>
      <c r="FE91" s="240">
        <f t="shared" si="123"/>
        <v>0.17196671379289633</v>
      </c>
      <c r="FF91" s="237"/>
      <c r="FG91" s="240">
        <f t="shared" si="124"/>
        <v>0.14212210873918713</v>
      </c>
      <c r="FH91" s="176"/>
      <c r="FI91" s="240">
        <f t="shared" si="125"/>
        <v>0.17466091070798806</v>
      </c>
      <c r="FJ91" s="176"/>
      <c r="FK91" s="240">
        <f t="shared" si="126"/>
        <v>0.2067962027718489</v>
      </c>
      <c r="FL91" s="176"/>
      <c r="FM91" s="240">
        <f t="shared" si="127"/>
        <v>0.16528248415984562</v>
      </c>
      <c r="FN91" s="176"/>
      <c r="FO91" s="240">
        <f t="shared" si="128"/>
        <v>0.16812376690508943</v>
      </c>
      <c r="FP91" s="221"/>
      <c r="FQ91" s="240">
        <f t="shared" si="129"/>
        <v>0.25420019033597308</v>
      </c>
      <c r="FR91" s="221"/>
      <c r="FS91" s="240">
        <f t="shared" si="130"/>
        <v>0.17309060259309347</v>
      </c>
      <c r="FT91" s="221"/>
      <c r="FU91" s="240">
        <f t="shared" si="131"/>
        <v>0.19048205938579227</v>
      </c>
      <c r="FV91" s="176"/>
      <c r="FW91" s="240">
        <f t="shared" si="132"/>
        <v>0.15995402576664622</v>
      </c>
      <c r="FX91" s="176"/>
      <c r="FY91" s="240">
        <f t="shared" si="133"/>
        <v>0.2116758820352832</v>
      </c>
      <c r="FZ91" s="239"/>
      <c r="GA91" s="240">
        <f t="shared" si="134"/>
        <v>0.17031329397216691</v>
      </c>
      <c r="GC91" s="240">
        <f t="shared" si="135"/>
        <v>0.1485801742967843</v>
      </c>
      <c r="GE91" s="240">
        <f t="shared" si="136"/>
        <v>0.17747097400074976</v>
      </c>
      <c r="GG91" s="240">
        <f t="shared" si="137"/>
        <v>0.14522704644728607</v>
      </c>
      <c r="GI91" s="240">
        <f t="shared" si="138"/>
        <v>0.16394889286318082</v>
      </c>
      <c r="GK91" s="240">
        <f t="shared" si="139"/>
        <v>0.16821694015632985</v>
      </c>
      <c r="GM91" s="240">
        <f t="shared" si="140"/>
        <v>0.20775380028510262</v>
      </c>
      <c r="GO91" s="383">
        <f t="shared" si="141"/>
        <v>0.18045772005407021</v>
      </c>
      <c r="GP91" s="383" t="e">
        <f t="shared" si="141"/>
        <v>#DIV/0!</v>
      </c>
      <c r="GQ91" s="383">
        <f t="shared" si="141"/>
        <v>0.16967517307626262</v>
      </c>
      <c r="GR91" s="383" t="e">
        <f t="shared" si="141"/>
        <v>#DIV/0!</v>
      </c>
      <c r="GS91" s="383">
        <f t="shared" si="141"/>
        <v>1.6534930493708804</v>
      </c>
      <c r="GT91" s="383" t="e">
        <f t="shared" si="142"/>
        <v>#DIV/0!</v>
      </c>
      <c r="GU91" s="383">
        <f t="shared" si="141"/>
        <v>0.19393919849042168</v>
      </c>
      <c r="GW91" s="383">
        <f t="shared" si="161"/>
        <v>0.65733891520998333</v>
      </c>
    </row>
    <row r="92" spans="1:205" ht="17.25" customHeight="1" x14ac:dyDescent="0.45">
      <c r="A92" s="276">
        <v>2.2000000000000002</v>
      </c>
      <c r="B92" s="266" t="s">
        <v>270</v>
      </c>
      <c r="C92" s="266"/>
      <c r="D92" s="277"/>
      <c r="E92" s="268">
        <f>+'t44 (4)'!C160</f>
        <v>89717.11</v>
      </c>
      <c r="F92" s="268"/>
      <c r="G92" s="268">
        <f>+'t44 (4)'!E160</f>
        <v>81459.11</v>
      </c>
      <c r="H92" s="268"/>
      <c r="I92" s="268">
        <f>+'t44 (4)'!G160</f>
        <v>85944.74</v>
      </c>
      <c r="J92" s="268"/>
      <c r="K92" s="268">
        <f>+'t44 (4)'!I160</f>
        <v>81210.63</v>
      </c>
      <c r="L92" s="269"/>
      <c r="M92" s="268">
        <f>+'t44 (4)'!K160</f>
        <v>88667.15</v>
      </c>
      <c r="N92" s="269"/>
      <c r="O92" s="268">
        <f>+'t44 (4)'!M160</f>
        <v>87903.48</v>
      </c>
      <c r="P92" s="226"/>
      <c r="Q92" s="268">
        <f>+'t44 (4)'!O160</f>
        <v>88468.15</v>
      </c>
      <c r="R92" s="226"/>
      <c r="S92" s="268">
        <f>+'t44 (4)'!Q160</f>
        <v>95413.5</v>
      </c>
      <c r="T92" s="226"/>
      <c r="U92" s="268">
        <f>+'t44 (4)'!S160</f>
        <v>102468.79</v>
      </c>
      <c r="V92" s="226"/>
      <c r="W92" s="268">
        <f>+'t44 (4)'!U160</f>
        <v>106145.47</v>
      </c>
      <c r="X92" s="226"/>
      <c r="Y92" s="268">
        <f>+'t44 (4)'!W160</f>
        <v>94508.43</v>
      </c>
      <c r="Z92" s="226"/>
      <c r="AA92" s="268">
        <f>+'t44 (4)'!Y160</f>
        <v>98316.21</v>
      </c>
      <c r="AB92" s="268"/>
      <c r="AC92" s="268">
        <f>+'t44 (4)'!AA160</f>
        <v>91302.51</v>
      </c>
      <c r="AD92" s="268"/>
      <c r="AE92" s="268">
        <f>+'t44 (4)'!AC160</f>
        <v>87499.21</v>
      </c>
      <c r="AF92" s="226"/>
      <c r="AG92" s="268">
        <f>+'t44 (4)'!AE160</f>
        <v>91630.98</v>
      </c>
      <c r="AH92" s="226"/>
      <c r="AI92" s="268">
        <f>+'t44 (4)'!AG160</f>
        <v>82350.149999999994</v>
      </c>
      <c r="AJ92" s="226"/>
      <c r="AK92" s="268">
        <f>+'t44 (4)'!AI160</f>
        <v>86523.77</v>
      </c>
      <c r="AL92" s="226"/>
      <c r="AM92" s="268">
        <f>+'t44 (4)'!AK160</f>
        <v>95635.33</v>
      </c>
      <c r="AN92" s="226"/>
      <c r="AO92" s="268">
        <f>+'t44 (4)'!AM160</f>
        <v>93066.77</v>
      </c>
      <c r="AP92" s="226"/>
      <c r="AQ92" s="268">
        <f>+'t44 (4)'!AO160</f>
        <v>100481.76</v>
      </c>
      <c r="AR92" s="226"/>
      <c r="AS92" s="268">
        <f>+'t44 (4)'!AQ160</f>
        <v>106189.23</v>
      </c>
      <c r="AT92" s="226"/>
      <c r="AU92" s="268">
        <f>+'t44 (4)'!AS160</f>
        <v>98544.88</v>
      </c>
      <c r="AV92" s="226"/>
      <c r="AW92" s="268">
        <f>+'t44 (4)'!AU160</f>
        <v>100439.53</v>
      </c>
      <c r="AX92" s="226"/>
      <c r="AY92" s="268">
        <f>+'t44 (4)'!AW160</f>
        <v>99127.17</v>
      </c>
      <c r="AZ92" s="226"/>
      <c r="BA92" s="268">
        <f t="shared" si="112"/>
        <v>1132791.29</v>
      </c>
      <c r="BB92" s="226"/>
      <c r="BC92" s="268">
        <f>+'t44 (4)'!AY160</f>
        <v>91419.29</v>
      </c>
      <c r="BD92" s="226"/>
      <c r="BE92" s="268">
        <f>+'t44 (4)'!BA160</f>
        <v>92544.44</v>
      </c>
      <c r="BF92" s="226"/>
      <c r="BG92" s="268">
        <f>+'t44 (4)'!BC160</f>
        <v>105696.39</v>
      </c>
      <c r="BH92" s="226"/>
      <c r="BI92" s="268">
        <f t="shared" si="113"/>
        <v>289660.12</v>
      </c>
      <c r="BJ92" s="226"/>
      <c r="BK92" s="268">
        <f>+'t44 (4)'!BE160</f>
        <v>84205.03</v>
      </c>
      <c r="BL92" s="226"/>
      <c r="BM92" s="268">
        <f>+'t44 (4)'!BG160</f>
        <v>105569.12</v>
      </c>
      <c r="BN92" s="226"/>
      <c r="BO92" s="268">
        <f>+'t44 (4)'!BI160</f>
        <v>109983.1</v>
      </c>
      <c r="BP92" s="226"/>
      <c r="BQ92" s="268">
        <f>+'t44 (4)'!BK160</f>
        <v>97533.52</v>
      </c>
      <c r="BR92" s="226"/>
      <c r="BS92" s="268">
        <f>+'t44 (4)'!BM160</f>
        <v>109379.92</v>
      </c>
      <c r="BT92" s="226"/>
      <c r="BU92" s="268">
        <f>+'t44 (4)'!BO160</f>
        <v>113730.59</v>
      </c>
      <c r="BV92" s="226"/>
      <c r="BW92" s="268">
        <f>+'t44 (4)'!BQ160</f>
        <v>107172.66</v>
      </c>
      <c r="BX92" s="226"/>
      <c r="BY92" s="268">
        <f>+'t44 (4)'!BS160</f>
        <v>117215.81</v>
      </c>
      <c r="BZ92" s="226"/>
      <c r="CA92" s="268">
        <f>+'t44 (4)'!BU160</f>
        <v>107585.15</v>
      </c>
      <c r="CB92" s="226"/>
      <c r="CC92" s="268">
        <f t="shared" si="143"/>
        <v>1242035.02</v>
      </c>
      <c r="CD92" s="226"/>
      <c r="CE92" s="268">
        <f>+'t44 (4)'!BW160</f>
        <v>99859.57</v>
      </c>
      <c r="CF92" s="226"/>
      <c r="CG92" s="268">
        <f>+'t44 (4)'!BY160</f>
        <v>92535.42</v>
      </c>
      <c r="CH92" s="226"/>
      <c r="CI92" s="268">
        <f>+'t44 (4)'!CA160</f>
        <v>112316.15</v>
      </c>
      <c r="CJ92" s="226"/>
      <c r="CK92" s="268">
        <f t="shared" si="114"/>
        <v>304711.14</v>
      </c>
      <c r="CL92" s="226"/>
      <c r="CM92" s="204">
        <f t="shared" ref="CM92:CM117" si="162">((AC92/E92)-1)*100</f>
        <v>1.7671099748977515</v>
      </c>
      <c r="CN92" s="204"/>
      <c r="CO92" s="204">
        <f t="shared" ref="CO92:CO117" si="163">((AE92/G92)-1)*100</f>
        <v>7.4148858243111349</v>
      </c>
      <c r="CP92" s="204"/>
      <c r="CQ92" s="204">
        <f t="shared" si="144"/>
        <v>6.6161582430757093</v>
      </c>
      <c r="CR92" s="204"/>
      <c r="CS92" s="204">
        <f t="shared" ref="CS92:CS117" si="164">((AI92/K92)-1)*100</f>
        <v>1.4031660633589293</v>
      </c>
      <c r="CT92" s="206"/>
      <c r="CU92" s="204">
        <f t="shared" ref="CU92:CU117" si="165">((AK92/M92)-1)*100</f>
        <v>-2.4173326874721845</v>
      </c>
      <c r="CV92" s="206"/>
      <c r="CW92" s="204">
        <f t="shared" si="145"/>
        <v>8.7958406197342853</v>
      </c>
      <c r="CX92" s="199"/>
      <c r="CY92" s="204">
        <f t="shared" ref="CY92:CY117" si="166">((AO92/Q92)-1)*100</f>
        <v>5.19805150215078</v>
      </c>
      <c r="CZ92" s="206"/>
      <c r="DA92" s="204">
        <f t="shared" ref="DA92:DA117" si="167">((AQ92/S92)-1)*100</f>
        <v>5.3118898269112869</v>
      </c>
      <c r="DB92" s="206"/>
      <c r="DC92" s="204">
        <f t="shared" ref="DC92:DC117" si="168">((AS92/U92)-1)*100</f>
        <v>3.6308030962403315</v>
      </c>
      <c r="DD92" s="206"/>
      <c r="DE92" s="204">
        <f t="shared" ref="DE92:DE117" si="169">((AU92/W92)-1)*100</f>
        <v>-7.1605410951593118</v>
      </c>
      <c r="DF92" s="206"/>
      <c r="DG92" s="204">
        <f t="shared" ref="DG92:DG117" si="170">((AW92/Y92)-1)*100</f>
        <v>6.2757364607580524</v>
      </c>
      <c r="DH92" s="206"/>
      <c r="DI92" s="204">
        <f t="shared" ref="DI92:DI117" si="171">((AY92/AA92)-1)*100</f>
        <v>0.82484872026697964</v>
      </c>
      <c r="DJ92" s="204"/>
      <c r="DK92" s="204">
        <f t="shared" ref="DK92:DK109" si="172">((BC92/AC92)-1)*100</f>
        <v>0.12790447929635906</v>
      </c>
      <c r="DL92" s="264"/>
      <c r="DM92" s="204">
        <f t="shared" ref="DM92:DM109" si="173">((BE92/AE92)-1)*100</f>
        <v>5.7660292018636428</v>
      </c>
      <c r="DN92" s="264"/>
      <c r="DO92" s="204">
        <f t="shared" si="146"/>
        <v>15.350059554094052</v>
      </c>
      <c r="DP92" s="206"/>
      <c r="DQ92" s="204">
        <f t="shared" si="147"/>
        <v>2.2524306270237604</v>
      </c>
      <c r="DR92" s="199"/>
      <c r="DS92" s="204">
        <f t="shared" si="148"/>
        <v>22.011696901325493</v>
      </c>
      <c r="DT92" s="206"/>
      <c r="DU92" s="204">
        <f t="shared" si="149"/>
        <v>15.002583250353197</v>
      </c>
      <c r="DV92" s="206"/>
      <c r="DW92" s="204">
        <f t="shared" si="150"/>
        <v>4.7995111466745843</v>
      </c>
      <c r="DX92" s="206"/>
      <c r="DY92" s="204">
        <f t="shared" si="151"/>
        <v>8.8554977540202362</v>
      </c>
      <c r="DZ92" s="206"/>
      <c r="EA92" s="204">
        <f t="shared" si="152"/>
        <v>7.1018124907770819</v>
      </c>
      <c r="EB92" s="206"/>
      <c r="EC92" s="204">
        <f t="shared" si="153"/>
        <v>8.7551783512243233</v>
      </c>
      <c r="ED92" s="206"/>
      <c r="EE92" s="204">
        <f t="shared" si="154"/>
        <v>16.702865893538132</v>
      </c>
      <c r="EF92" s="206"/>
      <c r="EG92" s="204">
        <f t="shared" si="155"/>
        <v>8.5324538166478447</v>
      </c>
      <c r="EH92" s="206"/>
      <c r="EI92" s="204">
        <f t="shared" si="156"/>
        <v>9.6437650045843917</v>
      </c>
      <c r="EJ92" s="206"/>
      <c r="EK92" s="204">
        <f t="shared" si="157"/>
        <v>9.2324934923472046</v>
      </c>
      <c r="EL92" s="206"/>
      <c r="EM92" s="204">
        <f t="shared" si="158"/>
        <v>-9.7466687355884929E-3</v>
      </c>
      <c r="EN92" s="206"/>
      <c r="EO92" s="204">
        <f t="shared" si="159"/>
        <v>6.2629953586872622</v>
      </c>
      <c r="EP92" s="206"/>
      <c r="EQ92" s="204">
        <f t="shared" si="160"/>
        <v>5.1960967219098153</v>
      </c>
      <c r="ER92" s="206"/>
      <c r="ES92" s="204">
        <f t="shared" si="117"/>
        <v>16.224393794768233</v>
      </c>
      <c r="ET92" s="207"/>
      <c r="EU92" s="204">
        <f t="shared" si="118"/>
        <v>12.803132444128492</v>
      </c>
      <c r="EV92" s="207"/>
      <c r="EW92" s="204">
        <f t="shared" si="119"/>
        <v>13.512030769409536</v>
      </c>
      <c r="EX92" s="239"/>
      <c r="EY92" s="204">
        <f t="shared" si="120"/>
        <v>15.191678790163834</v>
      </c>
      <c r="EZ92" s="239"/>
      <c r="FA92" s="204">
        <f t="shared" si="121"/>
        <v>14.081383170339311</v>
      </c>
      <c r="FB92" s="239"/>
      <c r="FC92" s="204">
        <f t="shared" si="122"/>
        <v>14.882591642002099</v>
      </c>
      <c r="FD92" s="201"/>
      <c r="FE92" s="204">
        <f t="shared" si="123"/>
        <v>15.598513284555185</v>
      </c>
      <c r="FF92" s="207"/>
      <c r="FG92" s="204">
        <f t="shared" si="124"/>
        <v>15.425731683922466</v>
      </c>
      <c r="FH92" s="176"/>
      <c r="FI92" s="204">
        <f t="shared" si="125"/>
        <v>15.892707596425087</v>
      </c>
      <c r="FJ92" s="176"/>
      <c r="FK92" s="204">
        <f t="shared" si="126"/>
        <v>16.069381066109052</v>
      </c>
      <c r="FL92" s="176"/>
      <c r="FM92" s="204">
        <f t="shared" si="127"/>
        <v>15.275023027463508</v>
      </c>
      <c r="FN92" s="176"/>
      <c r="FO92" s="204">
        <f t="shared" si="128"/>
        <v>15.48174424093674</v>
      </c>
      <c r="FP92" s="221"/>
      <c r="FQ92" s="204">
        <f t="shared" si="129"/>
        <v>14.997999895692383</v>
      </c>
      <c r="FR92" s="221"/>
      <c r="FS92" s="204">
        <f t="shared" si="130"/>
        <v>14.295659949166801</v>
      </c>
      <c r="FT92" s="221"/>
      <c r="FU92" s="204">
        <f t="shared" si="131"/>
        <v>14.558307690025496</v>
      </c>
      <c r="FV92" s="176"/>
      <c r="FW92" s="204">
        <f t="shared" si="132"/>
        <v>14.475253136339541</v>
      </c>
      <c r="FX92" s="176"/>
      <c r="FY92" s="204">
        <f t="shared" si="133"/>
        <v>15.522023666482818</v>
      </c>
      <c r="FZ92" s="239"/>
      <c r="GA92" s="204">
        <f t="shared" si="134"/>
        <v>15.860782423598843</v>
      </c>
      <c r="GC92" s="204">
        <f t="shared" si="135"/>
        <v>15.34049012489033</v>
      </c>
      <c r="GE92" s="204">
        <f t="shared" si="136"/>
        <v>15.466306221435813</v>
      </c>
      <c r="GG92" s="204">
        <f t="shared" si="137"/>
        <v>15.792060041120237</v>
      </c>
      <c r="GI92" s="204">
        <f t="shared" si="138"/>
        <v>16.250186310729148</v>
      </c>
      <c r="GK92" s="204">
        <f t="shared" si="139"/>
        <v>16.628731696250277</v>
      </c>
      <c r="GM92" s="204">
        <f t="shared" si="140"/>
        <v>16.742615125763344</v>
      </c>
      <c r="GO92" s="394">
        <f t="shared" si="141"/>
        <v>15.509202561666424</v>
      </c>
      <c r="GP92" s="383" t="e">
        <f t="shared" si="141"/>
        <v>#DIV/0!</v>
      </c>
      <c r="GQ92" s="383">
        <f t="shared" si="141"/>
        <v>15.303879170005114</v>
      </c>
      <c r="GR92" s="383" t="e">
        <f t="shared" si="141"/>
        <v>#DIV/0!</v>
      </c>
      <c r="GS92" s="394">
        <f t="shared" si="141"/>
        <v>14.375422087259246</v>
      </c>
      <c r="GT92" s="383" t="e">
        <f t="shared" si="142"/>
        <v>#DIV/0!</v>
      </c>
      <c r="GU92" s="394">
        <f t="shared" si="141"/>
        <v>16.112511360699738</v>
      </c>
      <c r="GW92" s="394">
        <f t="shared" si="161"/>
        <v>15.286833702723216</v>
      </c>
    </row>
    <row r="93" spans="1:205" ht="16.5" customHeight="1" x14ac:dyDescent="0.45">
      <c r="A93" s="222"/>
      <c r="B93" s="278" t="s">
        <v>912</v>
      </c>
      <c r="C93" s="279"/>
      <c r="D93" s="279"/>
      <c r="E93" s="268">
        <f>+'t44 (4)'!C161</f>
        <v>51009.19</v>
      </c>
      <c r="F93" s="268"/>
      <c r="G93" s="268">
        <f>+'t44 (4)'!E161</f>
        <v>44868.07</v>
      </c>
      <c r="H93" s="224"/>
      <c r="I93" s="268">
        <f>+'t44 (4)'!G161</f>
        <v>45619.66</v>
      </c>
      <c r="J93" s="224"/>
      <c r="K93" s="268">
        <f>+'t44 (4)'!I161</f>
        <v>43718.27</v>
      </c>
      <c r="L93" s="225"/>
      <c r="M93" s="268">
        <f>+'t44 (4)'!K161</f>
        <v>49720.97</v>
      </c>
      <c r="N93" s="225"/>
      <c r="O93" s="268">
        <f>+'t44 (4)'!M161</f>
        <v>46421.85</v>
      </c>
      <c r="P93" s="226"/>
      <c r="Q93" s="268">
        <f>+'t44 (4)'!O161</f>
        <v>46952.53</v>
      </c>
      <c r="R93" s="226"/>
      <c r="S93" s="268">
        <f>+'t44 (4)'!Q161</f>
        <v>50739.77</v>
      </c>
      <c r="T93" s="226"/>
      <c r="U93" s="268">
        <f>+'t44 (4)'!S161</f>
        <v>52699.02</v>
      </c>
      <c r="V93" s="226"/>
      <c r="W93" s="268">
        <f>+'t44 (4)'!U161</f>
        <v>57796.12</v>
      </c>
      <c r="X93" s="226"/>
      <c r="Y93" s="268">
        <f>+'t44 (4)'!W161</f>
        <v>51081.440000000002</v>
      </c>
      <c r="Z93" s="226"/>
      <c r="AA93" s="268">
        <f>+'t44 (4)'!Y161</f>
        <v>54791.68</v>
      </c>
      <c r="AB93" s="224"/>
      <c r="AC93" s="268">
        <f>+'t44 (4)'!AA161</f>
        <v>51209.11</v>
      </c>
      <c r="AD93" s="224"/>
      <c r="AE93" s="268">
        <f>+'t44 (4)'!AC161</f>
        <v>47357.279999999999</v>
      </c>
      <c r="AF93" s="226"/>
      <c r="AG93" s="268">
        <f>+'t44 (4)'!AE161</f>
        <v>46787.42</v>
      </c>
      <c r="AH93" s="226"/>
      <c r="AI93" s="268">
        <f>+'t44 (4)'!AG161</f>
        <v>42218.44</v>
      </c>
      <c r="AJ93" s="226"/>
      <c r="AK93" s="268">
        <f>+'t44 (4)'!AI161</f>
        <v>46977.9</v>
      </c>
      <c r="AL93" s="226"/>
      <c r="AM93" s="268">
        <f>+'t44 (4)'!AK161</f>
        <v>48890.28</v>
      </c>
      <c r="AN93" s="226"/>
      <c r="AO93" s="268">
        <f>+'t44 (4)'!AM161</f>
        <v>47289.29</v>
      </c>
      <c r="AP93" s="226"/>
      <c r="AQ93" s="268">
        <f>+'t44 (4)'!AO161</f>
        <v>50905.01</v>
      </c>
      <c r="AR93" s="226"/>
      <c r="AS93" s="268">
        <f>+'t44 (4)'!AQ161</f>
        <v>53440.72</v>
      </c>
      <c r="AT93" s="226"/>
      <c r="AU93" s="268">
        <f>+'t44 (4)'!AS161</f>
        <v>50824.71</v>
      </c>
      <c r="AV93" s="226"/>
      <c r="AW93" s="268">
        <f>+'t44 (4)'!AU161</f>
        <v>51654.42</v>
      </c>
      <c r="AX93" s="226"/>
      <c r="AY93" s="268">
        <f>+'t44 (4)'!AW161</f>
        <v>49693.22</v>
      </c>
      <c r="AZ93" s="226"/>
      <c r="BA93" s="268">
        <f t="shared" si="112"/>
        <v>587247.79999999993</v>
      </c>
      <c r="BB93" s="226"/>
      <c r="BC93" s="268">
        <f>+'t44 (4)'!AY161</f>
        <v>46511.76</v>
      </c>
      <c r="BD93" s="226"/>
      <c r="BE93" s="268">
        <f>+'t44 (4)'!BA161</f>
        <v>46635.94</v>
      </c>
      <c r="BF93" s="226"/>
      <c r="BG93" s="268">
        <f>+'t44 (4)'!BC161</f>
        <v>54417.37</v>
      </c>
      <c r="BH93" s="226"/>
      <c r="BI93" s="268">
        <f t="shared" si="113"/>
        <v>147565.07</v>
      </c>
      <c r="BJ93" s="226"/>
      <c r="BK93" s="268">
        <f>+'t44 (4)'!BE161</f>
        <v>40760.82</v>
      </c>
      <c r="BL93" s="226"/>
      <c r="BM93" s="268">
        <f>+'t44 (4)'!BG161</f>
        <v>51267.199999999997</v>
      </c>
      <c r="BN93" s="226"/>
      <c r="BO93" s="268">
        <f>+'t44 (4)'!BI161</f>
        <v>56136.68</v>
      </c>
      <c r="BP93" s="226"/>
      <c r="BQ93" s="268">
        <f>+'t44 (4)'!BK161</f>
        <v>49050.71</v>
      </c>
      <c r="BR93" s="226"/>
      <c r="BS93" s="268">
        <f>+'t44 (4)'!BM161</f>
        <v>57023.24</v>
      </c>
      <c r="BT93" s="226"/>
      <c r="BU93" s="268">
        <f>+'t44 (4)'!BO161</f>
        <v>56110.64</v>
      </c>
      <c r="BV93" s="226"/>
      <c r="BW93" s="268">
        <f>+'t44 (4)'!BQ161</f>
        <v>54798.83</v>
      </c>
      <c r="BX93" s="226"/>
      <c r="BY93" s="268">
        <f>+'t44 (4)'!BS161</f>
        <v>57555.54</v>
      </c>
      <c r="BZ93" s="226"/>
      <c r="CA93" s="268">
        <f>+'t44 (4)'!BU161</f>
        <v>54853.02</v>
      </c>
      <c r="CB93" s="226"/>
      <c r="CC93" s="268">
        <f t="shared" si="143"/>
        <v>625121.75</v>
      </c>
      <c r="CD93" s="226"/>
      <c r="CE93" s="268">
        <f>+'t44 (4)'!BW161</f>
        <v>51475.31</v>
      </c>
      <c r="CF93" s="226"/>
      <c r="CG93" s="268">
        <f>+'t44 (4)'!BY161</f>
        <v>49104.47</v>
      </c>
      <c r="CH93" s="226"/>
      <c r="CI93" s="268">
        <f>+'t44 (4)'!CA161</f>
        <v>57659.98</v>
      </c>
      <c r="CJ93" s="226"/>
      <c r="CK93" s="268">
        <f t="shared" si="114"/>
        <v>158239.76</v>
      </c>
      <c r="CL93" s="226"/>
      <c r="CM93" s="227">
        <f t="shared" si="162"/>
        <v>0.39192937586345344</v>
      </c>
      <c r="CN93" s="227"/>
      <c r="CO93" s="227">
        <f t="shared" si="163"/>
        <v>5.5478428200722574</v>
      </c>
      <c r="CP93" s="227"/>
      <c r="CQ93" s="227">
        <f t="shared" si="144"/>
        <v>2.5597735713067449</v>
      </c>
      <c r="CR93" s="227"/>
      <c r="CS93" s="227">
        <f t="shared" si="164"/>
        <v>-3.4306709757728204</v>
      </c>
      <c r="CT93" s="228"/>
      <c r="CU93" s="227">
        <f t="shared" si="165"/>
        <v>-5.5169277670970569</v>
      </c>
      <c r="CV93" s="228"/>
      <c r="CW93" s="227">
        <f t="shared" si="145"/>
        <v>5.3173882557459473</v>
      </c>
      <c r="CX93" s="216"/>
      <c r="CY93" s="227">
        <f t="shared" si="166"/>
        <v>0.71723504569403129</v>
      </c>
      <c r="CZ93" s="206"/>
      <c r="DA93" s="227">
        <f t="shared" si="167"/>
        <v>0.32566170481262979</v>
      </c>
      <c r="DB93" s="206"/>
      <c r="DC93" s="227">
        <f t="shared" si="168"/>
        <v>1.4074265517651119</v>
      </c>
      <c r="DD93" s="206"/>
      <c r="DE93" s="227">
        <f t="shared" si="169"/>
        <v>-12.062072678927239</v>
      </c>
      <c r="DF93" s="206"/>
      <c r="DG93" s="227">
        <f t="shared" si="170"/>
        <v>1.1216989967393065</v>
      </c>
      <c r="DH93" s="206"/>
      <c r="DI93" s="227">
        <f t="shared" si="171"/>
        <v>-9.3051718801102634</v>
      </c>
      <c r="DJ93" s="227"/>
      <c r="DK93" s="227">
        <f t="shared" si="172"/>
        <v>-9.172879591150874</v>
      </c>
      <c r="DL93" s="229"/>
      <c r="DM93" s="227">
        <f t="shared" si="173"/>
        <v>-1.5231871425048005</v>
      </c>
      <c r="DN93" s="229"/>
      <c r="DO93" s="227">
        <f t="shared" si="146"/>
        <v>16.307695530123279</v>
      </c>
      <c r="DP93" s="206"/>
      <c r="DQ93" s="227">
        <f t="shared" si="147"/>
        <v>-3.4525671720698425</v>
      </c>
      <c r="DR93" s="199"/>
      <c r="DS93" s="227">
        <f t="shared" si="148"/>
        <v>9.1304634732501722</v>
      </c>
      <c r="DT93" s="206"/>
      <c r="DU93" s="227">
        <f t="shared" si="149"/>
        <v>14.821760071736145</v>
      </c>
      <c r="DV93" s="206"/>
      <c r="DW93" s="227">
        <f t="shared" si="150"/>
        <v>3.7247757367471435</v>
      </c>
      <c r="DX93" s="206"/>
      <c r="DY93" s="227">
        <f t="shared" si="151"/>
        <v>12.018915230544103</v>
      </c>
      <c r="DZ93" s="206"/>
      <c r="EA93" s="227">
        <f t="shared" si="152"/>
        <v>4.9960404725086116</v>
      </c>
      <c r="EB93" s="206"/>
      <c r="EC93" s="227">
        <f t="shared" si="153"/>
        <v>7.8192674390075378</v>
      </c>
      <c r="ED93" s="206"/>
      <c r="EE93" s="227">
        <f t="shared" si="154"/>
        <v>11.424230491795285</v>
      </c>
      <c r="EF93" s="206"/>
      <c r="EG93" s="227">
        <f t="shared" si="155"/>
        <v>10.383307823481736</v>
      </c>
      <c r="EH93" s="206"/>
      <c r="EI93" s="227">
        <f t="shared" si="156"/>
        <v>6.4493983630079299</v>
      </c>
      <c r="EJ93" s="206"/>
      <c r="EK93" s="227">
        <f t="shared" si="157"/>
        <v>10.671602192649754</v>
      </c>
      <c r="EL93" s="206"/>
      <c r="EM93" s="227">
        <f t="shared" si="158"/>
        <v>5.293192331922536</v>
      </c>
      <c r="EN93" s="206"/>
      <c r="EO93" s="227">
        <f t="shared" si="159"/>
        <v>5.9587775006399557</v>
      </c>
      <c r="EP93" s="206"/>
      <c r="EQ93" s="227">
        <f t="shared" si="160"/>
        <v>7.233886718584559</v>
      </c>
      <c r="ER93" s="206"/>
      <c r="ES93" s="227">
        <f t="shared" si="117"/>
        <v>9.0998239426233063</v>
      </c>
      <c r="ET93" s="229"/>
      <c r="EU93" s="227">
        <f t="shared" si="118"/>
        <v>6.9294514548608754</v>
      </c>
      <c r="EV93" s="229"/>
      <c r="EW93" s="227">
        <f t="shared" si="119"/>
        <v>6.8993375238515089</v>
      </c>
      <c r="EX93" s="230"/>
      <c r="EY93" s="227">
        <f t="shared" si="120"/>
        <v>7.7883158622273863</v>
      </c>
      <c r="EZ93" s="230"/>
      <c r="FA93" s="227">
        <f t="shared" si="121"/>
        <v>7.6454575481151945</v>
      </c>
      <c r="FB93" s="230"/>
      <c r="FC93" s="227">
        <f t="shared" si="122"/>
        <v>7.6082141662829255</v>
      </c>
      <c r="FD93" s="219"/>
      <c r="FE93" s="227">
        <f t="shared" si="123"/>
        <v>7.9259505651929532</v>
      </c>
      <c r="FF93" s="229"/>
      <c r="FG93" s="227">
        <f t="shared" si="124"/>
        <v>7.8148215718692642</v>
      </c>
      <c r="FH93" s="176"/>
      <c r="FI93" s="227">
        <f t="shared" si="125"/>
        <v>7.9981532656600507</v>
      </c>
      <c r="FJ93" s="176"/>
      <c r="FK93" s="227">
        <f t="shared" si="126"/>
        <v>8.287813964200712</v>
      </c>
      <c r="FL93" s="176"/>
      <c r="FM93" s="227">
        <f t="shared" si="127"/>
        <v>7.8556964072837809</v>
      </c>
      <c r="FN93" s="176"/>
      <c r="FO93" s="227">
        <f t="shared" si="128"/>
        <v>7.761118596935658</v>
      </c>
      <c r="FP93" s="221"/>
      <c r="FQ93" s="227">
        <f t="shared" si="129"/>
        <v>7.6305927515786784</v>
      </c>
      <c r="FR93" s="221"/>
      <c r="FS93" s="227">
        <f t="shared" si="130"/>
        <v>7.2040150618421368</v>
      </c>
      <c r="FT93" s="221"/>
      <c r="FU93" s="227">
        <f t="shared" si="131"/>
        <v>7.495287361677752</v>
      </c>
      <c r="FV93" s="176"/>
      <c r="FW93" s="227">
        <f t="shared" si="132"/>
        <v>7.0069826890955502</v>
      </c>
      <c r="FX93" s="176"/>
      <c r="FY93" s="227">
        <f t="shared" si="133"/>
        <v>7.5379115759827116</v>
      </c>
      <c r="FZ93" s="239"/>
      <c r="GA93" s="227">
        <f t="shared" si="134"/>
        <v>8.0955316540740583</v>
      </c>
      <c r="GC93" s="227">
        <f t="shared" si="135"/>
        <v>7.7149059356604708</v>
      </c>
      <c r="GE93" s="227">
        <f t="shared" si="136"/>
        <v>8.0630785941188048</v>
      </c>
      <c r="GG93" s="227">
        <f t="shared" si="137"/>
        <v>7.7912424073917395</v>
      </c>
      <c r="GI93" s="227">
        <f t="shared" si="138"/>
        <v>8.308939958287624</v>
      </c>
      <c r="GK93" s="227">
        <f t="shared" si="139"/>
        <v>8.1650728881436798</v>
      </c>
      <c r="GM93" s="227">
        <f t="shared" si="140"/>
        <v>8.5363361239520437</v>
      </c>
      <c r="GO93" s="394">
        <f t="shared" si="141"/>
        <v>7.8058506324993937</v>
      </c>
      <c r="GP93" s="383" t="e">
        <f t="shared" si="141"/>
        <v>#DIV/0!</v>
      </c>
      <c r="GQ93" s="383">
        <f t="shared" si="141"/>
        <v>7.8887974830910634</v>
      </c>
      <c r="GR93" s="383" t="e">
        <f t="shared" si="141"/>
        <v>#DIV/0!</v>
      </c>
      <c r="GS93" s="394">
        <f t="shared" si="141"/>
        <v>7.6284030765857995</v>
      </c>
      <c r="GT93" s="383" t="e">
        <f t="shared" si="142"/>
        <v>#DIV/0!</v>
      </c>
      <c r="GU93" s="394">
        <f t="shared" si="141"/>
        <v>8.2717141106396532</v>
      </c>
      <c r="GW93" s="394">
        <f t="shared" si="161"/>
        <v>7.9386165411570868</v>
      </c>
    </row>
    <row r="94" spans="1:205" ht="16.5" customHeight="1" x14ac:dyDescent="0.45">
      <c r="A94" s="222"/>
      <c r="B94" s="278" t="s">
        <v>297</v>
      </c>
      <c r="C94" s="279"/>
      <c r="D94" s="279"/>
      <c r="E94" s="268">
        <f>+'t44 (4)'!C162</f>
        <v>39979.129999999997</v>
      </c>
      <c r="F94" s="268"/>
      <c r="G94" s="268">
        <f>+'t44 (4)'!E162</f>
        <v>35213.800000000003</v>
      </c>
      <c r="H94" s="224"/>
      <c r="I94" s="268">
        <f>+'t44 (4)'!G162</f>
        <v>35729.85</v>
      </c>
      <c r="J94" s="224"/>
      <c r="K94" s="268">
        <f>+'t44 (4)'!I162</f>
        <v>33862.269999999997</v>
      </c>
      <c r="L94" s="225"/>
      <c r="M94" s="268">
        <f>+'t44 (4)'!K162</f>
        <v>39140.050000000003</v>
      </c>
      <c r="N94" s="225"/>
      <c r="O94" s="268">
        <f>+'t44 (4)'!M162</f>
        <v>35174</v>
      </c>
      <c r="P94" s="226"/>
      <c r="Q94" s="268">
        <f>+'t44 (4)'!O162</f>
        <v>36212.879999999997</v>
      </c>
      <c r="R94" s="226"/>
      <c r="S94" s="268">
        <f>+'t44 (4)'!Q162</f>
        <v>38688.959999999999</v>
      </c>
      <c r="T94" s="226"/>
      <c r="U94" s="268">
        <f>+'t44 (4)'!S162</f>
        <v>41099.03</v>
      </c>
      <c r="V94" s="226"/>
      <c r="W94" s="268">
        <f>+'t44 (4)'!U162</f>
        <v>45442.49</v>
      </c>
      <c r="X94" s="226"/>
      <c r="Y94" s="268">
        <f>+'t44 (4)'!W162</f>
        <v>39560.51</v>
      </c>
      <c r="Z94" s="226"/>
      <c r="AA94" s="268">
        <f>+'t44 (4)'!Y162</f>
        <v>43731.83</v>
      </c>
      <c r="AB94" s="224"/>
      <c r="AC94" s="268">
        <f>+'t44 (4)'!AA162</f>
        <v>40683.699999999997</v>
      </c>
      <c r="AD94" s="224"/>
      <c r="AE94" s="268">
        <f>+'t44 (4)'!AC162</f>
        <v>37705.129999999997</v>
      </c>
      <c r="AF94" s="226"/>
      <c r="AG94" s="268">
        <f>+'t44 (4)'!AE162</f>
        <v>36576.85</v>
      </c>
      <c r="AH94" s="226"/>
      <c r="AI94" s="268">
        <f>+'t44 (4)'!AG162</f>
        <v>32341</v>
      </c>
      <c r="AJ94" s="226"/>
      <c r="AK94" s="268">
        <f>+'t44 (4)'!AI162</f>
        <v>35160.58</v>
      </c>
      <c r="AL94" s="226"/>
      <c r="AM94" s="268">
        <f>+'t44 (4)'!AK162</f>
        <v>37488.58</v>
      </c>
      <c r="AN94" s="226"/>
      <c r="AO94" s="268">
        <f>+'t44 (4)'!AM162</f>
        <v>36234.639999999999</v>
      </c>
      <c r="AP94" s="226"/>
      <c r="AQ94" s="268">
        <f>+'t44 (4)'!AO162</f>
        <v>38854.879999999997</v>
      </c>
      <c r="AR94" s="226"/>
      <c r="AS94" s="268">
        <f>+'t44 (4)'!AQ162</f>
        <v>42141.27</v>
      </c>
      <c r="AT94" s="226"/>
      <c r="AU94" s="268">
        <f>+'t44 (4)'!AS162</f>
        <v>39367.760000000002</v>
      </c>
      <c r="AV94" s="226"/>
      <c r="AW94" s="268">
        <f>+'t44 (4)'!AU162</f>
        <v>40599.199999999997</v>
      </c>
      <c r="AX94" s="226"/>
      <c r="AY94" s="268">
        <f>+'t44 (4)'!AW162</f>
        <v>38615.879999999997</v>
      </c>
      <c r="AZ94" s="226"/>
      <c r="BA94" s="268">
        <f t="shared" si="112"/>
        <v>455769.47000000009</v>
      </c>
      <c r="BB94" s="226"/>
      <c r="BC94" s="268">
        <f>+'t44 (4)'!AY162</f>
        <v>37429.47</v>
      </c>
      <c r="BD94" s="226"/>
      <c r="BE94" s="268">
        <f>+'t44 (4)'!BA162</f>
        <v>37389.47</v>
      </c>
      <c r="BF94" s="226"/>
      <c r="BG94" s="268">
        <f>+'t44 (4)'!BC162</f>
        <v>44227.79</v>
      </c>
      <c r="BH94" s="226"/>
      <c r="BI94" s="268">
        <f t="shared" si="113"/>
        <v>119046.73000000001</v>
      </c>
      <c r="BJ94" s="226"/>
      <c r="BK94" s="268">
        <f>+'t44 (4)'!BE162</f>
        <v>31944.53</v>
      </c>
      <c r="BL94" s="226"/>
      <c r="BM94" s="268">
        <f>+'t44 (4)'!BG162</f>
        <v>41738.67</v>
      </c>
      <c r="BN94" s="226"/>
      <c r="BO94" s="268">
        <f>+'t44 (4)'!BI162</f>
        <v>46862.33</v>
      </c>
      <c r="BP94" s="226"/>
      <c r="BQ94" s="268">
        <f>+'t44 (4)'!BK162</f>
        <v>39541.4</v>
      </c>
      <c r="BR94" s="226"/>
      <c r="BS94" s="268">
        <f>+'t44 (4)'!BM162</f>
        <v>46478.75</v>
      </c>
      <c r="BT94" s="226"/>
      <c r="BU94" s="268">
        <f>+'t44 (4)'!BO162</f>
        <v>46131.58</v>
      </c>
      <c r="BV94" s="226"/>
      <c r="BW94" s="268">
        <f>+'t44 (4)'!BQ162</f>
        <v>46143.16</v>
      </c>
      <c r="BX94" s="226"/>
      <c r="BY94" s="268">
        <f>+'t44 (4)'!BS162</f>
        <v>47100.639999999999</v>
      </c>
      <c r="BZ94" s="226"/>
      <c r="CA94" s="268">
        <f>+'t44 (4)'!BU162</f>
        <v>45618.07</v>
      </c>
      <c r="CB94" s="226"/>
      <c r="CC94" s="268">
        <f t="shared" si="143"/>
        <v>510605.86</v>
      </c>
      <c r="CD94" s="226"/>
      <c r="CE94" s="268">
        <f>+'t44 (4)'!BW162</f>
        <v>42952.79</v>
      </c>
      <c r="CF94" s="226"/>
      <c r="CG94" s="268">
        <f>+'t44 (4)'!BY162</f>
        <v>40784.559999999998</v>
      </c>
      <c r="CH94" s="226"/>
      <c r="CI94" s="268">
        <f>+'t44 (4)'!CA162</f>
        <v>48904.68</v>
      </c>
      <c r="CJ94" s="226"/>
      <c r="CK94" s="268">
        <f t="shared" si="114"/>
        <v>132642.03</v>
      </c>
      <c r="CL94" s="226"/>
      <c r="CM94" s="227">
        <f t="shared" si="162"/>
        <v>1.7623445032445728</v>
      </c>
      <c r="CN94" s="227"/>
      <c r="CO94" s="227">
        <f t="shared" si="163"/>
        <v>7.0748683754664254</v>
      </c>
      <c r="CP94" s="227"/>
      <c r="CQ94" s="227">
        <f t="shared" si="144"/>
        <v>2.370566906941951</v>
      </c>
      <c r="CR94" s="227"/>
      <c r="CS94" s="227">
        <f t="shared" si="164"/>
        <v>-4.4925222083457399</v>
      </c>
      <c r="CT94" s="228"/>
      <c r="CU94" s="227">
        <f t="shared" si="165"/>
        <v>-10.167258345352137</v>
      </c>
      <c r="CV94" s="228"/>
      <c r="CW94" s="227">
        <f t="shared" si="145"/>
        <v>6.580371865582535</v>
      </c>
      <c r="CX94" s="216"/>
      <c r="CY94" s="227">
        <f t="shared" si="166"/>
        <v>6.0089117463180131E-2</v>
      </c>
      <c r="CZ94" s="206"/>
      <c r="DA94" s="227">
        <f t="shared" si="167"/>
        <v>0.4288561904998156</v>
      </c>
      <c r="DB94" s="206"/>
      <c r="DC94" s="227">
        <f t="shared" si="168"/>
        <v>2.5359235972235883</v>
      </c>
      <c r="DD94" s="206"/>
      <c r="DE94" s="227">
        <f t="shared" si="169"/>
        <v>-13.367951448083048</v>
      </c>
      <c r="DF94" s="206"/>
      <c r="DG94" s="227">
        <f t="shared" si="170"/>
        <v>2.6255728250217159</v>
      </c>
      <c r="DH94" s="206"/>
      <c r="DI94" s="227">
        <f t="shared" si="171"/>
        <v>-11.698458536951239</v>
      </c>
      <c r="DJ94" s="227"/>
      <c r="DK94" s="227">
        <f t="shared" si="172"/>
        <v>-7.9988545781234155</v>
      </c>
      <c r="DL94" s="229"/>
      <c r="DM94" s="227">
        <f t="shared" si="173"/>
        <v>-0.83718051098086166</v>
      </c>
      <c r="DN94" s="229"/>
      <c r="DO94" s="227">
        <f t="shared" si="146"/>
        <v>20.91743821570202</v>
      </c>
      <c r="DP94" s="206"/>
      <c r="DQ94" s="227">
        <f t="shared" si="147"/>
        <v>-1.2259051977366209</v>
      </c>
      <c r="DR94" s="199"/>
      <c r="DS94" s="227">
        <f t="shared" si="148"/>
        <v>18.708707308013683</v>
      </c>
      <c r="DT94" s="206"/>
      <c r="DU94" s="227">
        <f t="shared" si="149"/>
        <v>25.004281303799726</v>
      </c>
      <c r="DV94" s="206"/>
      <c r="DW94" s="227">
        <f t="shared" si="150"/>
        <v>9.1259634427166993</v>
      </c>
      <c r="DX94" s="206"/>
      <c r="DY94" s="227">
        <f t="shared" si="151"/>
        <v>19.621396334257124</v>
      </c>
      <c r="DZ94" s="206"/>
      <c r="EA94" s="227">
        <f t="shared" si="152"/>
        <v>9.4688888113718672</v>
      </c>
      <c r="EB94" s="206"/>
      <c r="EC94" s="227">
        <f t="shared" si="153"/>
        <v>17.210529631353168</v>
      </c>
      <c r="ED94" s="206"/>
      <c r="EE94" s="227">
        <f t="shared" si="154"/>
        <v>16.013714555951843</v>
      </c>
      <c r="EF94" s="206"/>
      <c r="EG94" s="227">
        <f t="shared" si="155"/>
        <v>18.132928732946141</v>
      </c>
      <c r="EH94" s="206"/>
      <c r="EI94" s="227">
        <f t="shared" si="156"/>
        <v>12.031606680456219</v>
      </c>
      <c r="EJ94" s="206"/>
      <c r="EK94" s="227">
        <f t="shared" si="157"/>
        <v>14.756607560833746</v>
      </c>
      <c r="EL94" s="206"/>
      <c r="EM94" s="227">
        <f t="shared" si="158"/>
        <v>9.0803373249206167</v>
      </c>
      <c r="EN94" s="206"/>
      <c r="EO94" s="227">
        <f t="shared" si="159"/>
        <v>10.574550525811933</v>
      </c>
      <c r="EP94" s="206"/>
      <c r="EQ94" s="227">
        <f t="shared" si="160"/>
        <v>11.420137285585241</v>
      </c>
      <c r="ER94" s="206"/>
      <c r="ES94" s="227">
        <f t="shared" si="117"/>
        <v>7.2294657597935945</v>
      </c>
      <c r="ET94" s="229"/>
      <c r="EU94" s="227">
        <f t="shared" si="118"/>
        <v>5.517121505589393</v>
      </c>
      <c r="EV94" s="229"/>
      <c r="EW94" s="227">
        <f t="shared" si="119"/>
        <v>5.3936727801893767</v>
      </c>
      <c r="EX94" s="230"/>
      <c r="EY94" s="227">
        <f t="shared" si="120"/>
        <v>5.9661589414553422</v>
      </c>
      <c r="EZ94" s="230"/>
      <c r="FA94" s="227">
        <f t="shared" si="121"/>
        <v>5.7222379407574238</v>
      </c>
      <c r="FB94" s="230"/>
      <c r="FC94" s="227">
        <f t="shared" si="122"/>
        <v>5.833902882737239</v>
      </c>
      <c r="FD94" s="219"/>
      <c r="FE94" s="227">
        <f t="shared" si="123"/>
        <v>6.0731291458925094</v>
      </c>
      <c r="FF94" s="229"/>
      <c r="FG94" s="227">
        <f t="shared" si="124"/>
        <v>5.9649129701848906</v>
      </c>
      <c r="FH94" s="176"/>
      <c r="FI94" s="227">
        <f t="shared" si="125"/>
        <v>6.3070320959291326</v>
      </c>
      <c r="FJ94" s="176"/>
      <c r="FK94" s="227">
        <f t="shared" si="126"/>
        <v>6.4195677863641958</v>
      </c>
      <c r="FL94" s="176"/>
      <c r="FM94" s="227">
        <f t="shared" si="127"/>
        <v>6.1743988138594084</v>
      </c>
      <c r="FN94" s="176"/>
      <c r="FO94" s="227">
        <f t="shared" si="128"/>
        <v>6.0310526145223777</v>
      </c>
      <c r="FP94" s="221"/>
      <c r="FQ94" s="227">
        <f t="shared" si="129"/>
        <v>6.1405769740261729</v>
      </c>
      <c r="FR94" s="221"/>
      <c r="FS94" s="227">
        <f t="shared" si="130"/>
        <v>5.7756808383039937</v>
      </c>
      <c r="FT94" s="221"/>
      <c r="FU94" s="227">
        <f t="shared" si="131"/>
        <v>6.0918047936153048</v>
      </c>
      <c r="FV94" s="176"/>
      <c r="FW94" s="227">
        <f t="shared" si="132"/>
        <v>5.4914196701953859</v>
      </c>
      <c r="FX94" s="176"/>
      <c r="FY94" s="227">
        <f t="shared" si="133"/>
        <v>6.1369141236330886</v>
      </c>
      <c r="FZ94" s="239"/>
      <c r="GA94" s="227">
        <f t="shared" si="134"/>
        <v>6.7580675575873812</v>
      </c>
      <c r="GC94" s="227">
        <f t="shared" si="135"/>
        <v>6.2192408950721605</v>
      </c>
      <c r="GE94" s="227">
        <f t="shared" si="136"/>
        <v>6.5720891027307369</v>
      </c>
      <c r="GG94" s="227">
        <f t="shared" si="137"/>
        <v>6.4056001217591643</v>
      </c>
      <c r="GI94" s="227">
        <f t="shared" si="138"/>
        <v>6.9965133548592044</v>
      </c>
      <c r="GK94" s="227">
        <f t="shared" si="139"/>
        <v>6.6818964547672683</v>
      </c>
      <c r="GM94" s="227">
        <f t="shared" si="140"/>
        <v>7.099174828404581</v>
      </c>
      <c r="GO94" s="394">
        <f t="shared" si="141"/>
        <v>6.3758988952774347</v>
      </c>
      <c r="GP94" s="383" t="e">
        <f t="shared" si="141"/>
        <v>#DIV/0!</v>
      </c>
      <c r="GQ94" s="383">
        <f t="shared" si="141"/>
        <v>6.5826871493098151</v>
      </c>
      <c r="GR94" s="383" t="e">
        <f t="shared" si="141"/>
        <v>#DIV/0!</v>
      </c>
      <c r="GS94" s="394">
        <f t="shared" si="141"/>
        <v>6.3359010489513086</v>
      </c>
      <c r="GT94" s="383" t="e">
        <f t="shared" si="142"/>
        <v>#DIV/0!</v>
      </c>
      <c r="GU94" s="394">
        <f t="shared" si="141"/>
        <v>7.0157071097200649</v>
      </c>
      <c r="GW94" s="394">
        <f t="shared" si="161"/>
        <v>6.6544224625382054</v>
      </c>
    </row>
    <row r="95" spans="1:205" ht="16.5" customHeight="1" x14ac:dyDescent="0.45">
      <c r="A95" s="222"/>
      <c r="B95" s="275"/>
      <c r="C95" s="437" t="s">
        <v>227</v>
      </c>
      <c r="D95" s="438"/>
      <c r="E95" s="268">
        <f>+'t44 (4)'!C163</f>
        <v>12820.34</v>
      </c>
      <c r="F95" s="268"/>
      <c r="G95" s="268">
        <f>+'t44 (4)'!E163</f>
        <v>12458.98</v>
      </c>
      <c r="H95" s="224"/>
      <c r="I95" s="268">
        <f>+'t44 (4)'!G163</f>
        <v>13007.75</v>
      </c>
      <c r="J95" s="224"/>
      <c r="K95" s="268">
        <f>+'t44 (4)'!I163</f>
        <v>12543.95</v>
      </c>
      <c r="L95" s="225"/>
      <c r="M95" s="268">
        <f>+'t44 (4)'!K163</f>
        <v>15011.52</v>
      </c>
      <c r="N95" s="225"/>
      <c r="O95" s="268">
        <f>+'t44 (4)'!M163</f>
        <v>16733.080000000002</v>
      </c>
      <c r="P95" s="226"/>
      <c r="Q95" s="268">
        <f>+'t44 (4)'!O163</f>
        <v>17670.34</v>
      </c>
      <c r="R95" s="226"/>
      <c r="S95" s="268">
        <f>+'t44 (4)'!Q163</f>
        <v>19316.29</v>
      </c>
      <c r="T95" s="226"/>
      <c r="U95" s="268">
        <f>+'t44 (4)'!S163</f>
        <v>19395.87</v>
      </c>
      <c r="V95" s="226"/>
      <c r="W95" s="268">
        <f>+'t44 (4)'!U163</f>
        <v>23565.72</v>
      </c>
      <c r="X95" s="226"/>
      <c r="Y95" s="268">
        <f>+'t44 (4)'!W163</f>
        <v>18924.310000000001</v>
      </c>
      <c r="Z95" s="226"/>
      <c r="AA95" s="268">
        <f>+'t44 (4)'!Y163</f>
        <v>22087.79</v>
      </c>
      <c r="AB95" s="224"/>
      <c r="AC95" s="268">
        <f>+'t44 (4)'!AA163</f>
        <v>21349.97</v>
      </c>
      <c r="AD95" s="224"/>
      <c r="AE95" s="268">
        <f>+'t44 (4)'!AC163</f>
        <v>19237.84</v>
      </c>
      <c r="AF95" s="226"/>
      <c r="AG95" s="268">
        <f>+'t44 (4)'!AE163</f>
        <v>18218.96</v>
      </c>
      <c r="AH95" s="226"/>
      <c r="AI95" s="268">
        <f>+'t44 (4)'!AG163</f>
        <v>18334.13</v>
      </c>
      <c r="AJ95" s="226"/>
      <c r="AK95" s="268">
        <f>+'t44 (4)'!AI163</f>
        <v>17554.580000000002</v>
      </c>
      <c r="AL95" s="226"/>
      <c r="AM95" s="268">
        <f>+'t44 (4)'!AK163</f>
        <v>17868.52</v>
      </c>
      <c r="AN95" s="226"/>
      <c r="AO95" s="268">
        <f>+'t44 (4)'!AM163</f>
        <v>19062.509999999998</v>
      </c>
      <c r="AP95" s="226"/>
      <c r="AQ95" s="268">
        <f>+'t44 (4)'!AO163</f>
        <v>20910.29</v>
      </c>
      <c r="AR95" s="226"/>
      <c r="AS95" s="268">
        <f>+'t44 (4)'!AQ163</f>
        <v>20995.49</v>
      </c>
      <c r="AT95" s="226"/>
      <c r="AU95" s="268">
        <f>+'t44 (4)'!AS163</f>
        <v>21101.58</v>
      </c>
      <c r="AV95" s="226"/>
      <c r="AW95" s="268">
        <f>+'t44 (4)'!AU163</f>
        <v>21000.43</v>
      </c>
      <c r="AX95" s="226"/>
      <c r="AY95" s="268">
        <f>+'t44 (4)'!AW163</f>
        <v>18269.03</v>
      </c>
      <c r="AZ95" s="226"/>
      <c r="BA95" s="268">
        <f t="shared" si="112"/>
        <v>233903.33</v>
      </c>
      <c r="BB95" s="226"/>
      <c r="BC95" s="268">
        <f>+'t44 (4)'!AY163</f>
        <v>19979.34</v>
      </c>
      <c r="BD95" s="226"/>
      <c r="BE95" s="268">
        <f>+'t44 (4)'!BA163</f>
        <v>19504.02</v>
      </c>
      <c r="BF95" s="226"/>
      <c r="BG95" s="268">
        <f>+'t44 (4)'!BC163</f>
        <v>21124.720000000001</v>
      </c>
      <c r="BH95" s="226"/>
      <c r="BI95" s="268">
        <f t="shared" si="113"/>
        <v>60608.08</v>
      </c>
      <c r="BJ95" s="226"/>
      <c r="BK95" s="268">
        <f>+'t44 (4)'!BE163</f>
        <v>16764.740000000002</v>
      </c>
      <c r="BL95" s="226"/>
      <c r="BM95" s="268">
        <f>+'t44 (4)'!BG163</f>
        <v>21156.69</v>
      </c>
      <c r="BN95" s="226"/>
      <c r="BO95" s="268">
        <f>+'t44 (4)'!BI163</f>
        <v>19974.37</v>
      </c>
      <c r="BP95" s="226"/>
      <c r="BQ95" s="268">
        <f>+'t44 (4)'!BK163</f>
        <v>17886.93</v>
      </c>
      <c r="BR95" s="226"/>
      <c r="BS95" s="268">
        <f>+'t44 (4)'!BM163</f>
        <v>20756.32</v>
      </c>
      <c r="BT95" s="226"/>
      <c r="BU95" s="268">
        <f>+'t44 (4)'!BO163</f>
        <v>21344.37</v>
      </c>
      <c r="BV95" s="226"/>
      <c r="BW95" s="268">
        <f>+'t44 (4)'!BQ163</f>
        <v>22479.52</v>
      </c>
      <c r="BX95" s="226"/>
      <c r="BY95" s="268">
        <f>+'t44 (4)'!BS163</f>
        <v>21624.12</v>
      </c>
      <c r="BZ95" s="226"/>
      <c r="CA95" s="268">
        <f>+'t44 (4)'!BU163</f>
        <v>23293.16</v>
      </c>
      <c r="CB95" s="226"/>
      <c r="CC95" s="268">
        <f t="shared" si="143"/>
        <v>245888.29999999996</v>
      </c>
      <c r="CD95" s="226"/>
      <c r="CE95" s="268">
        <f>+'t44 (4)'!BW163</f>
        <v>20709.900000000001</v>
      </c>
      <c r="CF95" s="226"/>
      <c r="CG95" s="268">
        <f>+'t44 (4)'!BY163</f>
        <v>19280.48</v>
      </c>
      <c r="CH95" s="226"/>
      <c r="CI95" s="268">
        <f>+'t44 (4)'!CA163</f>
        <v>24207.37</v>
      </c>
      <c r="CJ95" s="226"/>
      <c r="CK95" s="268">
        <f t="shared" si="114"/>
        <v>64197.75</v>
      </c>
      <c r="CL95" s="226"/>
      <c r="CM95" s="227">
        <f t="shared" si="162"/>
        <v>66.532010851506286</v>
      </c>
      <c r="CN95" s="227"/>
      <c r="CO95" s="227">
        <f t="shared" si="163"/>
        <v>54.409429985440227</v>
      </c>
      <c r="CP95" s="227"/>
      <c r="CQ95" s="227">
        <f t="shared" si="144"/>
        <v>40.06234744671444</v>
      </c>
      <c r="CR95" s="227"/>
      <c r="CS95" s="227">
        <f t="shared" si="164"/>
        <v>46.159144448120415</v>
      </c>
      <c r="CT95" s="228"/>
      <c r="CU95" s="227">
        <f t="shared" si="165"/>
        <v>16.940722858178269</v>
      </c>
      <c r="CV95" s="228"/>
      <c r="CW95" s="227">
        <f t="shared" si="145"/>
        <v>6.7856007381784877</v>
      </c>
      <c r="CX95" s="216"/>
      <c r="CY95" s="227">
        <f t="shared" si="166"/>
        <v>7.8785693993437489</v>
      </c>
      <c r="CZ95" s="206"/>
      <c r="DA95" s="227">
        <f t="shared" si="167"/>
        <v>8.2521022411653497</v>
      </c>
      <c r="DB95" s="206"/>
      <c r="DC95" s="227">
        <f t="shared" si="168"/>
        <v>8.2472196400574127</v>
      </c>
      <c r="DD95" s="206"/>
      <c r="DE95" s="227">
        <f t="shared" si="169"/>
        <v>-10.45645963713393</v>
      </c>
      <c r="DF95" s="206"/>
      <c r="DG95" s="227">
        <f t="shared" si="170"/>
        <v>10.970650977499297</v>
      </c>
      <c r="DH95" s="206"/>
      <c r="DI95" s="227">
        <f t="shared" si="171"/>
        <v>-17.289008995467636</v>
      </c>
      <c r="DJ95" s="227"/>
      <c r="DK95" s="227">
        <f t="shared" si="172"/>
        <v>-6.4198216671967234</v>
      </c>
      <c r="DL95" s="229"/>
      <c r="DM95" s="227">
        <f t="shared" si="173"/>
        <v>1.3836272679261352</v>
      </c>
      <c r="DN95" s="229"/>
      <c r="DO95" s="227">
        <f t="shared" si="146"/>
        <v>15.949099180194715</v>
      </c>
      <c r="DP95" s="206"/>
      <c r="DQ95" s="227">
        <f t="shared" si="147"/>
        <v>-8.5599371227322969</v>
      </c>
      <c r="DR95" s="199"/>
      <c r="DS95" s="227">
        <f t="shared" si="148"/>
        <v>20.519488361441841</v>
      </c>
      <c r="DT95" s="206"/>
      <c r="DU95" s="227">
        <f t="shared" si="149"/>
        <v>11.78525138064035</v>
      </c>
      <c r="DV95" s="206"/>
      <c r="DW95" s="227">
        <f t="shared" si="150"/>
        <v>-6.1669738140465169</v>
      </c>
      <c r="DX95" s="206"/>
      <c r="DY95" s="227">
        <f t="shared" si="151"/>
        <v>-0.73633603359877231</v>
      </c>
      <c r="DZ95" s="206"/>
      <c r="EA95" s="227">
        <f t="shared" si="152"/>
        <v>1.6616902010860191</v>
      </c>
      <c r="EB95" s="206"/>
      <c r="EC95" s="227">
        <f t="shared" si="153"/>
        <v>6.5300323482885947</v>
      </c>
      <c r="ED95" s="206"/>
      <c r="EE95" s="227">
        <f t="shared" si="154"/>
        <v>2.9698915688869176</v>
      </c>
      <c r="EF95" s="206"/>
      <c r="EG95" s="227">
        <f t="shared" si="155"/>
        <v>27.500803271985429</v>
      </c>
      <c r="EH95" s="206"/>
      <c r="EI95" s="227">
        <f t="shared" si="156"/>
        <v>5.1238988346168357</v>
      </c>
      <c r="EJ95" s="206"/>
      <c r="EK95" s="227">
        <f t="shared" si="157"/>
        <v>3.6565772442933575</v>
      </c>
      <c r="EL95" s="206"/>
      <c r="EM95" s="227">
        <f t="shared" si="158"/>
        <v>-1.1461226967568794</v>
      </c>
      <c r="EN95" s="206"/>
      <c r="EO95" s="227">
        <f t="shared" si="159"/>
        <v>14.592619452470835</v>
      </c>
      <c r="EP95" s="206"/>
      <c r="EQ95" s="227">
        <f t="shared" si="160"/>
        <v>5.9227581536983154</v>
      </c>
      <c r="ER95" s="206"/>
      <c r="ES95" s="227">
        <f t="shared" si="117"/>
        <v>3.793875116757337</v>
      </c>
      <c r="ET95" s="229"/>
      <c r="EU95" s="227">
        <f t="shared" si="118"/>
        <v>2.8149352829465872</v>
      </c>
      <c r="EV95" s="229"/>
      <c r="EW95" s="227">
        <f t="shared" si="119"/>
        <v>2.6865929853270321</v>
      </c>
      <c r="EX95" s="230"/>
      <c r="EY95" s="227">
        <f t="shared" si="120"/>
        <v>3.3822186584615395</v>
      </c>
      <c r="EZ95" s="230"/>
      <c r="FA95" s="227">
        <f t="shared" si="121"/>
        <v>2.8569347749684866</v>
      </c>
      <c r="FB95" s="230"/>
      <c r="FC95" s="227">
        <f t="shared" si="122"/>
        <v>2.780665747762332</v>
      </c>
      <c r="FD95" s="219"/>
      <c r="FE95" s="227">
        <f t="shared" si="123"/>
        <v>3.1949837248242954</v>
      </c>
      <c r="FF95" s="229"/>
      <c r="FG95" s="227">
        <f t="shared" si="124"/>
        <v>3.2101002507620007</v>
      </c>
      <c r="FH95" s="176"/>
      <c r="FI95" s="227">
        <f t="shared" si="125"/>
        <v>3.1422695447896838</v>
      </c>
      <c r="FJ95" s="176"/>
      <c r="FK95" s="227">
        <f t="shared" si="126"/>
        <v>3.4409634485016922</v>
      </c>
      <c r="FL95" s="176"/>
      <c r="FM95" s="227">
        <f t="shared" si="127"/>
        <v>3.1937828844543126</v>
      </c>
      <c r="FN95" s="176"/>
      <c r="FO95" s="227">
        <f t="shared" si="128"/>
        <v>2.8532686849629671</v>
      </c>
      <c r="FP95" s="221"/>
      <c r="FQ95" s="227">
        <f t="shared" si="129"/>
        <v>3.2777561413570666</v>
      </c>
      <c r="FR95" s="221"/>
      <c r="FS95" s="227">
        <f t="shared" si="130"/>
        <v>3.0128534740903752</v>
      </c>
      <c r="FT95" s="221"/>
      <c r="FU95" s="227">
        <f t="shared" si="131"/>
        <v>2.9096563622053262</v>
      </c>
      <c r="FV95" s="176"/>
      <c r="FW95" s="227">
        <f t="shared" si="132"/>
        <v>2.8819401319008735</v>
      </c>
      <c r="FX95" s="176"/>
      <c r="FY95" s="227">
        <f t="shared" si="133"/>
        <v>3.1107074008425983</v>
      </c>
      <c r="FZ95" s="239"/>
      <c r="GA95" s="227">
        <f t="shared" si="134"/>
        <v>2.8805256136484605</v>
      </c>
      <c r="GC95" s="227">
        <f t="shared" si="135"/>
        <v>2.8133330267338303</v>
      </c>
      <c r="GE95" s="227">
        <f t="shared" si="136"/>
        <v>2.9349409027736773</v>
      </c>
      <c r="GG95" s="227">
        <f t="shared" si="137"/>
        <v>2.9637723024200051</v>
      </c>
      <c r="GI95" s="227">
        <f t="shared" si="138"/>
        <v>3.4084848521606355</v>
      </c>
      <c r="GK95" s="227">
        <f t="shared" si="139"/>
        <v>3.0676893300274046</v>
      </c>
      <c r="GM95" s="227">
        <f t="shared" si="140"/>
        <v>3.6249279100584579</v>
      </c>
      <c r="GO95" s="394">
        <f t="shared" si="141"/>
        <v>3.0703896354257396</v>
      </c>
      <c r="GP95" s="383" t="e">
        <f t="shared" si="141"/>
        <v>#DIV/0!</v>
      </c>
      <c r="GQ95" s="383">
        <f t="shared" si="141"/>
        <v>3.1738751450951468</v>
      </c>
      <c r="GR95" s="383" t="e">
        <f t="shared" si="141"/>
        <v>#DIV/0!</v>
      </c>
      <c r="GS95" s="394">
        <f t="shared" si="141"/>
        <v>2.9952318587299884</v>
      </c>
      <c r="GT95" s="383" t="e">
        <f t="shared" si="142"/>
        <v>#DIV/0!</v>
      </c>
      <c r="GU95" s="394">
        <f t="shared" si="141"/>
        <v>3.4727109515208814</v>
      </c>
      <c r="GW95" s="394">
        <f t="shared" si="161"/>
        <v>3.2206906788475118</v>
      </c>
    </row>
    <row r="96" spans="1:205" ht="16.5" customHeight="1" x14ac:dyDescent="0.45">
      <c r="A96" s="222"/>
      <c r="B96" s="278" t="s">
        <v>209</v>
      </c>
      <c r="C96" s="280"/>
      <c r="D96" s="279"/>
      <c r="E96" s="268">
        <f>+'t44 (4)'!C164</f>
        <v>10600.57</v>
      </c>
      <c r="F96" s="268"/>
      <c r="G96" s="268">
        <f>+'t44 (4)'!E164</f>
        <v>9157.14</v>
      </c>
      <c r="H96" s="224"/>
      <c r="I96" s="268">
        <f>+'t44 (4)'!G164</f>
        <v>9390.4699999999993</v>
      </c>
      <c r="J96" s="224"/>
      <c r="K96" s="268">
        <f>+'t44 (4)'!I164</f>
        <v>9467.06</v>
      </c>
      <c r="L96" s="225"/>
      <c r="M96" s="268">
        <f>+'t44 (4)'!K164</f>
        <v>10115.83</v>
      </c>
      <c r="N96" s="225"/>
      <c r="O96" s="268">
        <f>+'t44 (4)'!M164</f>
        <v>10750.62</v>
      </c>
      <c r="P96" s="226"/>
      <c r="Q96" s="268">
        <f>+'t44 (4)'!O164</f>
        <v>10313.379999999999</v>
      </c>
      <c r="R96" s="226"/>
      <c r="S96" s="268">
        <f>+'t44 (4)'!Q164</f>
        <v>11578.33</v>
      </c>
      <c r="T96" s="226"/>
      <c r="U96" s="268">
        <f>+'t44 (4)'!S164</f>
        <v>11108.49</v>
      </c>
      <c r="V96" s="226"/>
      <c r="W96" s="268">
        <f>+'t44 (4)'!U164</f>
        <v>11876.99</v>
      </c>
      <c r="X96" s="226"/>
      <c r="Y96" s="268">
        <f>+'t44 (4)'!W164</f>
        <v>11105.42</v>
      </c>
      <c r="Z96" s="226"/>
      <c r="AA96" s="268">
        <f>+'t44 (4)'!Y164</f>
        <v>10508.85</v>
      </c>
      <c r="AB96" s="224"/>
      <c r="AC96" s="268">
        <f>+'t44 (4)'!AA164</f>
        <v>9983.48</v>
      </c>
      <c r="AD96" s="224"/>
      <c r="AE96" s="268">
        <f>+'t44 (4)'!AC164</f>
        <v>9117.9500000000007</v>
      </c>
      <c r="AF96" s="226"/>
      <c r="AG96" s="268">
        <f>+'t44 (4)'!AE164</f>
        <v>9498.2000000000007</v>
      </c>
      <c r="AH96" s="226"/>
      <c r="AI96" s="268">
        <f>+'t44 (4)'!AG164</f>
        <v>9317.2000000000007</v>
      </c>
      <c r="AJ96" s="226"/>
      <c r="AK96" s="268">
        <f>+'t44 (4)'!AI164</f>
        <v>11197.3</v>
      </c>
      <c r="AL96" s="226"/>
      <c r="AM96" s="268">
        <f>+'t44 (4)'!AK164</f>
        <v>10768.52</v>
      </c>
      <c r="AN96" s="226"/>
      <c r="AO96" s="268">
        <f>+'t44 (4)'!AM164</f>
        <v>10392.379999999999</v>
      </c>
      <c r="AP96" s="226"/>
      <c r="AQ96" s="268">
        <f>+'t44 (4)'!AO164</f>
        <v>11464.91</v>
      </c>
      <c r="AR96" s="226"/>
      <c r="AS96" s="268">
        <f>+'t44 (4)'!AQ164</f>
        <v>10592.09</v>
      </c>
      <c r="AT96" s="226"/>
      <c r="AU96" s="268">
        <f>+'t44 (4)'!AS164</f>
        <v>10871.03</v>
      </c>
      <c r="AV96" s="226"/>
      <c r="AW96" s="268">
        <f>+'t44 (4)'!AU164</f>
        <v>10380.82</v>
      </c>
      <c r="AX96" s="226"/>
      <c r="AY96" s="268">
        <f>+'t44 (4)'!AW164</f>
        <v>10471.23</v>
      </c>
      <c r="AZ96" s="226"/>
      <c r="BA96" s="268">
        <f t="shared" si="112"/>
        <v>124055.11</v>
      </c>
      <c r="BB96" s="226"/>
      <c r="BC96" s="268">
        <f>+'t44 (4)'!AY164</f>
        <v>8637.1299999999992</v>
      </c>
      <c r="BD96" s="226"/>
      <c r="BE96" s="268">
        <f>+'t44 (4)'!BA164</f>
        <v>8695.9</v>
      </c>
      <c r="BF96" s="226"/>
      <c r="BG96" s="268">
        <f>+'t44 (4)'!BC164</f>
        <v>9543.91</v>
      </c>
      <c r="BH96" s="226"/>
      <c r="BI96" s="268">
        <f t="shared" si="113"/>
        <v>26876.939999999995</v>
      </c>
      <c r="BJ96" s="226"/>
      <c r="BK96" s="268">
        <f>+'t44 (4)'!BE164</f>
        <v>8339.89</v>
      </c>
      <c r="BL96" s="226"/>
      <c r="BM96" s="268">
        <f>+'t44 (4)'!BG164</f>
        <v>8994.49</v>
      </c>
      <c r="BN96" s="226"/>
      <c r="BO96" s="268">
        <f>+'t44 (4)'!BI164</f>
        <v>8706.75</v>
      </c>
      <c r="BP96" s="226"/>
      <c r="BQ96" s="268">
        <f>+'t44 (4)'!BK164</f>
        <v>9024.9699999999993</v>
      </c>
      <c r="BR96" s="226"/>
      <c r="BS96" s="268">
        <f>+'t44 (4)'!BM164</f>
        <v>9892.48</v>
      </c>
      <c r="BT96" s="226"/>
      <c r="BU96" s="268">
        <f>+'t44 (4)'!BO164</f>
        <v>9354.94</v>
      </c>
      <c r="BV96" s="226"/>
      <c r="BW96" s="268">
        <f>+'t44 (4)'!BQ164</f>
        <v>8108.9</v>
      </c>
      <c r="BX96" s="226"/>
      <c r="BY96" s="268">
        <f>+'t44 (4)'!BS164</f>
        <v>9854.14</v>
      </c>
      <c r="BZ96" s="226"/>
      <c r="CA96" s="268">
        <f>+'t44 (4)'!BU164</f>
        <v>8699.5</v>
      </c>
      <c r="CB96" s="226"/>
      <c r="CC96" s="268">
        <f t="shared" si="143"/>
        <v>107853.00000000001</v>
      </c>
      <c r="CD96" s="226"/>
      <c r="CE96" s="268">
        <f>+'t44 (4)'!BW164</f>
        <v>7892.23</v>
      </c>
      <c r="CF96" s="226"/>
      <c r="CG96" s="268">
        <f>+'t44 (4)'!BY164</f>
        <v>7780.39</v>
      </c>
      <c r="CH96" s="226"/>
      <c r="CI96" s="268">
        <f>+'t44 (4)'!CA164</f>
        <v>8025.02</v>
      </c>
      <c r="CJ96" s="226"/>
      <c r="CK96" s="268">
        <f t="shared" si="114"/>
        <v>23697.64</v>
      </c>
      <c r="CL96" s="226"/>
      <c r="CM96" s="227">
        <f t="shared" si="162"/>
        <v>-5.8212907419129323</v>
      </c>
      <c r="CN96" s="227"/>
      <c r="CO96" s="227">
        <f t="shared" si="163"/>
        <v>-0.42797205240936442</v>
      </c>
      <c r="CP96" s="227"/>
      <c r="CQ96" s="227">
        <f t="shared" si="144"/>
        <v>1.1472269226141085</v>
      </c>
      <c r="CR96" s="227"/>
      <c r="CS96" s="227">
        <f t="shared" si="164"/>
        <v>-1.5829623980411989</v>
      </c>
      <c r="CT96" s="228"/>
      <c r="CU96" s="227">
        <f t="shared" si="165"/>
        <v>10.690867679666427</v>
      </c>
      <c r="CV96" s="228"/>
      <c r="CW96" s="227">
        <f t="shared" si="145"/>
        <v>0.16650202499948197</v>
      </c>
      <c r="CX96" s="216"/>
      <c r="CY96" s="227">
        <f t="shared" si="166"/>
        <v>0.76599524113336592</v>
      </c>
      <c r="CZ96" s="206"/>
      <c r="DA96" s="227">
        <f t="shared" si="167"/>
        <v>-0.97958859351909844</v>
      </c>
      <c r="DB96" s="206"/>
      <c r="DC96" s="227">
        <f t="shared" si="168"/>
        <v>-4.6486966275344326</v>
      </c>
      <c r="DD96" s="206"/>
      <c r="DE96" s="227">
        <f t="shared" si="169"/>
        <v>-8.4698227412837728</v>
      </c>
      <c r="DF96" s="206"/>
      <c r="DG96" s="227">
        <f t="shared" si="170"/>
        <v>-6.5247419728384877</v>
      </c>
      <c r="DH96" s="206"/>
      <c r="DI96" s="227">
        <f t="shared" si="171"/>
        <v>-0.35798398492700167</v>
      </c>
      <c r="DJ96" s="227"/>
      <c r="DK96" s="227">
        <f t="shared" si="172"/>
        <v>-13.485778506092071</v>
      </c>
      <c r="DL96" s="229"/>
      <c r="DM96" s="227">
        <f t="shared" si="173"/>
        <v>-4.6287816888664786</v>
      </c>
      <c r="DN96" s="229"/>
      <c r="DO96" s="227">
        <f t="shared" si="146"/>
        <v>0.48124907877280521</v>
      </c>
      <c r="DP96" s="206"/>
      <c r="DQ96" s="227">
        <f t="shared" si="147"/>
        <v>-10.489310093161052</v>
      </c>
      <c r="DR96" s="199"/>
      <c r="DS96" s="227">
        <f t="shared" si="148"/>
        <v>-19.672688951800875</v>
      </c>
      <c r="DT96" s="206"/>
      <c r="DU96" s="227">
        <f t="shared" si="149"/>
        <v>-19.146270796729723</v>
      </c>
      <c r="DV96" s="206"/>
      <c r="DW96" s="227">
        <f t="shared" si="150"/>
        <v>-13.157813705811371</v>
      </c>
      <c r="DX96" s="206"/>
      <c r="DY96" s="227">
        <f t="shared" si="151"/>
        <v>-13.715153455195029</v>
      </c>
      <c r="DZ96" s="206"/>
      <c r="EA96" s="227">
        <f t="shared" si="152"/>
        <v>-11.679942296562807</v>
      </c>
      <c r="EB96" s="206"/>
      <c r="EC96" s="227">
        <f t="shared" si="153"/>
        <v>-25.408171994742002</v>
      </c>
      <c r="ED96" s="206"/>
      <c r="EE96" s="227">
        <f t="shared" si="154"/>
        <v>-5.0735876356588383</v>
      </c>
      <c r="EF96" s="206"/>
      <c r="EG96" s="227">
        <f t="shared" si="155"/>
        <v>-16.919979792249805</v>
      </c>
      <c r="EH96" s="206"/>
      <c r="EI96" s="227">
        <f t="shared" si="156"/>
        <v>-13.060413230861656</v>
      </c>
      <c r="EJ96" s="206"/>
      <c r="EK96" s="227">
        <f t="shared" si="157"/>
        <v>-8.624392593373031</v>
      </c>
      <c r="EL96" s="206"/>
      <c r="EM96" s="227">
        <f t="shared" si="158"/>
        <v>-10.528064950148918</v>
      </c>
      <c r="EN96" s="206"/>
      <c r="EO96" s="227">
        <f t="shared" si="159"/>
        <v>-15.914756111488892</v>
      </c>
      <c r="EP96" s="206"/>
      <c r="EQ96" s="227">
        <f t="shared" si="160"/>
        <v>-11.829099592438707</v>
      </c>
      <c r="ER96" s="206"/>
      <c r="ES96" s="227">
        <f t="shared" si="117"/>
        <v>1.7740575912118164</v>
      </c>
      <c r="ET96" s="229"/>
      <c r="EU96" s="227">
        <f t="shared" si="118"/>
        <v>1.3341642909569285</v>
      </c>
      <c r="EV96" s="229"/>
      <c r="EW96" s="227">
        <f t="shared" si="119"/>
        <v>1.400617680330448</v>
      </c>
      <c r="EX96" s="230"/>
      <c r="EY96" s="227">
        <f t="shared" si="120"/>
        <v>1.7188057292392849</v>
      </c>
      <c r="EZ96" s="230"/>
      <c r="FA96" s="227">
        <f t="shared" si="121"/>
        <v>1.8223139349249386</v>
      </c>
      <c r="FB96" s="230"/>
      <c r="FC96" s="227">
        <f t="shared" si="122"/>
        <v>1.6757769931753512</v>
      </c>
      <c r="FD96" s="219"/>
      <c r="FE96" s="227">
        <f t="shared" si="123"/>
        <v>1.741821248208631</v>
      </c>
      <c r="FF96" s="229"/>
      <c r="FG96" s="227">
        <f t="shared" si="124"/>
        <v>1.7600669558367563</v>
      </c>
      <c r="FH96" s="176"/>
      <c r="FI96" s="227">
        <f t="shared" si="125"/>
        <v>1.5852548248538785</v>
      </c>
      <c r="FJ96" s="176"/>
      <c r="FK96" s="227">
        <f t="shared" si="126"/>
        <v>1.7727021804796301</v>
      </c>
      <c r="FL96" s="176"/>
      <c r="FM96" s="227">
        <f t="shared" si="127"/>
        <v>1.5787336374827095</v>
      </c>
      <c r="FN96" s="176"/>
      <c r="FO96" s="227">
        <f t="shared" si="128"/>
        <v>1.6354033384391384</v>
      </c>
      <c r="FP96" s="221"/>
      <c r="FQ96" s="227">
        <f t="shared" si="129"/>
        <v>1.4169840395728466</v>
      </c>
      <c r="FR96" s="221"/>
      <c r="FS96" s="227">
        <f t="shared" si="130"/>
        <v>1.3432857700793217</v>
      </c>
      <c r="FT96" s="221"/>
      <c r="FU96" s="227">
        <f t="shared" si="131"/>
        <v>1.3145498947117422</v>
      </c>
      <c r="FV96" s="176"/>
      <c r="FW96" s="227">
        <f t="shared" si="132"/>
        <v>1.4336675478795837</v>
      </c>
      <c r="FX96" s="176"/>
      <c r="FY96" s="227">
        <f t="shared" si="133"/>
        <v>1.3224765598874277</v>
      </c>
      <c r="FZ96" s="239"/>
      <c r="GA96" s="227">
        <f t="shared" si="134"/>
        <v>1.2556098833972602</v>
      </c>
      <c r="GC96" s="227">
        <f t="shared" si="135"/>
        <v>1.4194859691563624</v>
      </c>
      <c r="GE96" s="227">
        <f t="shared" si="136"/>
        <v>1.3987953636227686</v>
      </c>
      <c r="GG96" s="227">
        <f t="shared" si="137"/>
        <v>1.2989801087031851</v>
      </c>
      <c r="GI96" s="227">
        <f t="shared" si="138"/>
        <v>1.2295219300805968</v>
      </c>
      <c r="GK96" s="227">
        <f t="shared" si="139"/>
        <v>1.3979500730941306</v>
      </c>
      <c r="GM96" s="227">
        <f t="shared" si="140"/>
        <v>1.3538335010601203</v>
      </c>
      <c r="GO96" s="394">
        <f t="shared" si="141"/>
        <v>1.3467527058000417</v>
      </c>
      <c r="GP96" s="383" t="e">
        <f t="shared" si="141"/>
        <v>#DIV/0!</v>
      </c>
      <c r="GQ96" s="383">
        <f t="shared" si="141"/>
        <v>1.2095158661497285</v>
      </c>
      <c r="GR96" s="383" t="e">
        <f t="shared" si="141"/>
        <v>#DIV/0!</v>
      </c>
      <c r="GS96" s="394">
        <f t="shared" si="141"/>
        <v>1.2086873356547254</v>
      </c>
      <c r="GT96" s="383" t="e">
        <f t="shared" si="142"/>
        <v>#DIV/0!</v>
      </c>
      <c r="GU96" s="394">
        <f t="shared" si="141"/>
        <v>1.1512433957168458</v>
      </c>
      <c r="GW96" s="394">
        <f t="shared" si="161"/>
        <v>1.1888698320219002</v>
      </c>
    </row>
    <row r="97" spans="1:205" ht="16.5" customHeight="1" x14ac:dyDescent="0.45">
      <c r="A97" s="222"/>
      <c r="B97" s="278" t="s">
        <v>207</v>
      </c>
      <c r="C97" s="280"/>
      <c r="D97" s="279"/>
      <c r="E97" s="268">
        <f>+'t44 (4)'!C165</f>
        <v>429.48</v>
      </c>
      <c r="F97" s="268"/>
      <c r="G97" s="268">
        <f>+'t44 (4)'!E165</f>
        <v>497.12</v>
      </c>
      <c r="H97" s="224"/>
      <c r="I97" s="268">
        <f>+'t44 (4)'!G165</f>
        <v>499.34</v>
      </c>
      <c r="J97" s="224"/>
      <c r="K97" s="268">
        <f>+'t44 (4)'!I165</f>
        <v>388.94</v>
      </c>
      <c r="L97" s="225"/>
      <c r="M97" s="268">
        <f>+'t44 (4)'!K165</f>
        <v>465.09</v>
      </c>
      <c r="N97" s="225"/>
      <c r="O97" s="268">
        <f>+'t44 (4)'!M165</f>
        <v>497.24</v>
      </c>
      <c r="P97" s="226"/>
      <c r="Q97" s="268">
        <f>+'t44 (4)'!O165</f>
        <v>426.28</v>
      </c>
      <c r="R97" s="226"/>
      <c r="S97" s="268">
        <f>+'t44 (4)'!Q165</f>
        <v>472.47</v>
      </c>
      <c r="T97" s="226"/>
      <c r="U97" s="268">
        <f>+'t44 (4)'!S165</f>
        <v>491.5</v>
      </c>
      <c r="V97" s="226"/>
      <c r="W97" s="268">
        <f>+'t44 (4)'!U165</f>
        <v>476.64</v>
      </c>
      <c r="X97" s="226"/>
      <c r="Y97" s="268">
        <f>+'t44 (4)'!W165</f>
        <v>415.51</v>
      </c>
      <c r="Z97" s="226"/>
      <c r="AA97" s="268">
        <f>+'t44 (4)'!Y165</f>
        <v>551</v>
      </c>
      <c r="AB97" s="224"/>
      <c r="AC97" s="268">
        <f>+'t44 (4)'!AA165</f>
        <v>541.92999999999995</v>
      </c>
      <c r="AD97" s="224"/>
      <c r="AE97" s="268">
        <f>+'t44 (4)'!AC165</f>
        <v>534.20000000000005</v>
      </c>
      <c r="AF97" s="226"/>
      <c r="AG97" s="268">
        <f>+'t44 (4)'!AE165</f>
        <v>712.36</v>
      </c>
      <c r="AH97" s="226"/>
      <c r="AI97" s="268">
        <f>+'t44 (4)'!AG165</f>
        <v>560.23</v>
      </c>
      <c r="AJ97" s="226"/>
      <c r="AK97" s="268">
        <f>+'t44 (4)'!AI165</f>
        <v>620.02</v>
      </c>
      <c r="AL97" s="226"/>
      <c r="AM97" s="268">
        <f>+'t44 (4)'!AK165</f>
        <v>633.16999999999996</v>
      </c>
      <c r="AN97" s="226"/>
      <c r="AO97" s="268">
        <f>+'t44 (4)'!AM165</f>
        <v>662.26</v>
      </c>
      <c r="AP97" s="226"/>
      <c r="AQ97" s="268">
        <f>+'t44 (4)'!AO165</f>
        <v>585.22</v>
      </c>
      <c r="AR97" s="226"/>
      <c r="AS97" s="268">
        <f>+'t44 (4)'!AQ165</f>
        <v>707.37</v>
      </c>
      <c r="AT97" s="226"/>
      <c r="AU97" s="268">
        <f>+'t44 (4)'!AS165</f>
        <v>585.91999999999996</v>
      </c>
      <c r="AV97" s="226"/>
      <c r="AW97" s="268">
        <f>+'t44 (4)'!AU165</f>
        <v>674.39</v>
      </c>
      <c r="AX97" s="226"/>
      <c r="AY97" s="268">
        <f>+'t44 (4)'!AW165</f>
        <v>606.11</v>
      </c>
      <c r="AZ97" s="226"/>
      <c r="BA97" s="268">
        <f t="shared" si="112"/>
        <v>7423.18</v>
      </c>
      <c r="BB97" s="226"/>
      <c r="BC97" s="268">
        <f>+'t44 (4)'!AY165</f>
        <v>445.16</v>
      </c>
      <c r="BD97" s="226"/>
      <c r="BE97" s="268">
        <f>+'t44 (4)'!BA165</f>
        <v>550.57000000000005</v>
      </c>
      <c r="BF97" s="226"/>
      <c r="BG97" s="268">
        <f>+'t44 (4)'!BC165</f>
        <v>645.66999999999996</v>
      </c>
      <c r="BH97" s="226"/>
      <c r="BI97" s="268">
        <f t="shared" si="113"/>
        <v>1641.4</v>
      </c>
      <c r="BJ97" s="226"/>
      <c r="BK97" s="268">
        <f>+'t44 (4)'!BE165</f>
        <v>476.4</v>
      </c>
      <c r="BL97" s="226"/>
      <c r="BM97" s="268">
        <f>+'t44 (4)'!BG165</f>
        <v>534.03</v>
      </c>
      <c r="BN97" s="226"/>
      <c r="BO97" s="268">
        <f>+'t44 (4)'!BI165</f>
        <v>567.6</v>
      </c>
      <c r="BP97" s="226"/>
      <c r="BQ97" s="268">
        <f>+'t44 (4)'!BK165</f>
        <v>484.34</v>
      </c>
      <c r="BR97" s="226"/>
      <c r="BS97" s="268">
        <f>+'t44 (4)'!BM165</f>
        <v>652.01</v>
      </c>
      <c r="BT97" s="226"/>
      <c r="BU97" s="268">
        <f>+'t44 (4)'!BO165</f>
        <v>624.12</v>
      </c>
      <c r="BV97" s="226"/>
      <c r="BW97" s="268">
        <f>+'t44 (4)'!BQ165</f>
        <v>546.76</v>
      </c>
      <c r="BX97" s="226"/>
      <c r="BY97" s="268">
        <f>+'t44 (4)'!BS165</f>
        <v>600.77</v>
      </c>
      <c r="BZ97" s="226"/>
      <c r="CA97" s="268">
        <f>+'t44 (4)'!BU165</f>
        <v>535.45000000000005</v>
      </c>
      <c r="CB97" s="226"/>
      <c r="CC97" s="268">
        <f t="shared" si="143"/>
        <v>6662.8799999999992</v>
      </c>
      <c r="CD97" s="226"/>
      <c r="CE97" s="268">
        <f>+'t44 (4)'!BW165</f>
        <v>630.29</v>
      </c>
      <c r="CF97" s="226"/>
      <c r="CG97" s="268">
        <f>+'t44 (4)'!BY165</f>
        <v>539.52</v>
      </c>
      <c r="CH97" s="226"/>
      <c r="CI97" s="268">
        <f>+'t44 (4)'!CA165</f>
        <v>730.28</v>
      </c>
      <c r="CJ97" s="226"/>
      <c r="CK97" s="268">
        <f t="shared" si="114"/>
        <v>1900.09</v>
      </c>
      <c r="CL97" s="226"/>
      <c r="CM97" s="227">
        <f t="shared" si="162"/>
        <v>26.182825742758673</v>
      </c>
      <c r="CN97" s="227"/>
      <c r="CO97" s="227">
        <f t="shared" si="163"/>
        <v>7.4589636305117502</v>
      </c>
      <c r="CP97" s="227"/>
      <c r="CQ97" s="227">
        <f t="shared" si="144"/>
        <v>42.660311611326954</v>
      </c>
      <c r="CR97" s="227"/>
      <c r="CS97" s="227">
        <f t="shared" si="164"/>
        <v>44.040211857870105</v>
      </c>
      <c r="CT97" s="228"/>
      <c r="CU97" s="227">
        <f t="shared" si="165"/>
        <v>33.311832118514694</v>
      </c>
      <c r="CV97" s="228"/>
      <c r="CW97" s="227">
        <f t="shared" si="145"/>
        <v>27.336899686268179</v>
      </c>
      <c r="CX97" s="216"/>
      <c r="CY97" s="227">
        <f t="shared" si="166"/>
        <v>55.35798066998219</v>
      </c>
      <c r="CZ97" s="206"/>
      <c r="DA97" s="227">
        <f t="shared" si="167"/>
        <v>23.863949033801092</v>
      </c>
      <c r="DB97" s="206"/>
      <c r="DC97" s="227">
        <f t="shared" si="168"/>
        <v>43.920651068158698</v>
      </c>
      <c r="DD97" s="206"/>
      <c r="DE97" s="227">
        <f t="shared" si="169"/>
        <v>22.927156764014754</v>
      </c>
      <c r="DF97" s="206"/>
      <c r="DG97" s="227">
        <f t="shared" si="170"/>
        <v>62.304156337994264</v>
      </c>
      <c r="DH97" s="206"/>
      <c r="DI97" s="227">
        <f t="shared" si="171"/>
        <v>10.001814882032667</v>
      </c>
      <c r="DJ97" s="227"/>
      <c r="DK97" s="227">
        <f t="shared" si="172"/>
        <v>-17.856549738896156</v>
      </c>
      <c r="DL97" s="229"/>
      <c r="DM97" s="227">
        <f t="shared" si="173"/>
        <v>3.0643953575439919</v>
      </c>
      <c r="DN97" s="229"/>
      <c r="DO97" s="227">
        <f t="shared" si="146"/>
        <v>-9.3618395193441621</v>
      </c>
      <c r="DP97" s="206"/>
      <c r="DQ97" s="227">
        <f t="shared" si="147"/>
        <v>-14.96349713510523</v>
      </c>
      <c r="DR97" s="199"/>
      <c r="DS97" s="227">
        <f t="shared" si="148"/>
        <v>-13.868907454598245</v>
      </c>
      <c r="DT97" s="206"/>
      <c r="DU97" s="227">
        <f t="shared" si="149"/>
        <v>-10.355828608430585</v>
      </c>
      <c r="DV97" s="206"/>
      <c r="DW97" s="227">
        <f t="shared" si="150"/>
        <v>-26.865581493673186</v>
      </c>
      <c r="DX97" s="206"/>
      <c r="DY97" s="227">
        <f t="shared" si="151"/>
        <v>11.412802023170766</v>
      </c>
      <c r="DZ97" s="206"/>
      <c r="EA97" s="227">
        <f t="shared" si="152"/>
        <v>-11.768946944314852</v>
      </c>
      <c r="EB97" s="206"/>
      <c r="EC97" s="227">
        <f t="shared" si="153"/>
        <v>-6.6835062807209074</v>
      </c>
      <c r="ED97" s="206"/>
      <c r="EE97" s="227">
        <f t="shared" si="154"/>
        <v>-10.916531977045929</v>
      </c>
      <c r="EF97" s="206"/>
      <c r="EG97" s="227">
        <f t="shared" si="155"/>
        <v>-11.657949877085017</v>
      </c>
      <c r="EH97" s="206"/>
      <c r="EI97" s="227">
        <f t="shared" si="156"/>
        <v>-10.242241195821755</v>
      </c>
      <c r="EJ97" s="206"/>
      <c r="EK97" s="227">
        <f t="shared" si="157"/>
        <v>41.587294455925949</v>
      </c>
      <c r="EL97" s="206"/>
      <c r="EM97" s="227">
        <f t="shared" si="158"/>
        <v>-2.0070109159598393</v>
      </c>
      <c r="EN97" s="206"/>
      <c r="EO97" s="227">
        <f t="shared" si="159"/>
        <v>13.104217324639533</v>
      </c>
      <c r="EP97" s="206"/>
      <c r="EQ97" s="227">
        <f t="shared" si="160"/>
        <v>15.760326550505654</v>
      </c>
      <c r="ER97" s="206"/>
      <c r="ES97" s="227">
        <f t="shared" si="117"/>
        <v>9.6300591617894712E-2</v>
      </c>
      <c r="ET97" s="229"/>
      <c r="EU97" s="227">
        <f t="shared" si="118"/>
        <v>7.8165658314554395E-2</v>
      </c>
      <c r="EV97" s="229"/>
      <c r="EW97" s="227">
        <f t="shared" si="119"/>
        <v>0.10504558871788318</v>
      </c>
      <c r="EX97" s="230"/>
      <c r="EY97" s="227">
        <f t="shared" si="120"/>
        <v>0.10334934676638095</v>
      </c>
      <c r="EZ97" s="230"/>
      <c r="FA97" s="227">
        <f t="shared" si="121"/>
        <v>0.10090567243283294</v>
      </c>
      <c r="FB97" s="230"/>
      <c r="FC97" s="227">
        <f t="shared" si="122"/>
        <v>9.8532734188991333E-2</v>
      </c>
      <c r="FD97" s="219"/>
      <c r="FE97" s="227">
        <f t="shared" si="123"/>
        <v>0.11099849503565576</v>
      </c>
      <c r="FF97" s="229"/>
      <c r="FG97" s="227">
        <f t="shared" si="124"/>
        <v>8.98416458476156E-2</v>
      </c>
      <c r="FH97" s="176"/>
      <c r="FI97" s="227">
        <f t="shared" si="125"/>
        <v>0.10586784151729149</v>
      </c>
      <c r="FJ97" s="176"/>
      <c r="FK97" s="227">
        <f t="shared" si="126"/>
        <v>9.5543997356885665E-2</v>
      </c>
      <c r="FL97" s="176"/>
      <c r="FM97" s="227">
        <f t="shared" si="127"/>
        <v>0.10256243512381147</v>
      </c>
      <c r="FN97" s="176"/>
      <c r="FO97" s="227">
        <f t="shared" si="128"/>
        <v>9.4662643974141175E-2</v>
      </c>
      <c r="FP97" s="221"/>
      <c r="FQ97" s="227">
        <f t="shared" si="129"/>
        <v>7.3031737979658576E-2</v>
      </c>
      <c r="FR97" s="221"/>
      <c r="FS97" s="227">
        <f t="shared" si="130"/>
        <v>8.5048453458822226E-2</v>
      </c>
      <c r="FT97" s="221"/>
      <c r="FU97" s="227">
        <f t="shared" si="131"/>
        <v>8.8932673350705371E-2</v>
      </c>
      <c r="FV97" s="176"/>
      <c r="FW97" s="227">
        <f t="shared" si="132"/>
        <v>8.1895471020581034E-2</v>
      </c>
      <c r="FX97" s="176"/>
      <c r="FY97" s="227">
        <f t="shared" si="133"/>
        <v>7.8519422143632722E-2</v>
      </c>
      <c r="FZ97" s="239"/>
      <c r="GA97" s="227">
        <f t="shared" si="134"/>
        <v>8.1854213089417399E-2</v>
      </c>
      <c r="GC97" s="227">
        <f t="shared" si="135"/>
        <v>7.6179071431948533E-2</v>
      </c>
      <c r="GE97" s="227">
        <f t="shared" si="136"/>
        <v>9.2194127765300657E-2</v>
      </c>
      <c r="GG97" s="227">
        <f t="shared" si="137"/>
        <v>8.6662176929390447E-2</v>
      </c>
      <c r="GI97" s="227">
        <f t="shared" si="138"/>
        <v>8.2903157085531601E-2</v>
      </c>
      <c r="GK97" s="227">
        <f t="shared" si="139"/>
        <v>8.5227778924671344E-2</v>
      </c>
      <c r="GM97" s="227">
        <f t="shared" si="140"/>
        <v>8.3327794487343121E-2</v>
      </c>
      <c r="GO97" s="394">
        <f t="shared" si="141"/>
        <v>8.3198906552631638E-2</v>
      </c>
      <c r="GP97" s="393" t="e">
        <f t="shared" si="141"/>
        <v>#DIV/0!</v>
      </c>
      <c r="GQ97" s="393">
        <f t="shared" si="141"/>
        <v>9.6594467631520173E-2</v>
      </c>
      <c r="GR97" s="393" t="e">
        <f t="shared" si="141"/>
        <v>#DIV/0!</v>
      </c>
      <c r="GS97" s="394">
        <f t="shared" si="141"/>
        <v>8.3814691979764169E-2</v>
      </c>
      <c r="GT97" s="393" t="e">
        <f t="shared" si="142"/>
        <v>#DIV/0!</v>
      </c>
      <c r="GU97" s="394">
        <f t="shared" si="141"/>
        <v>0.10476360520274069</v>
      </c>
      <c r="GW97" s="394">
        <f t="shared" si="161"/>
        <v>9.5324246596981493E-2</v>
      </c>
    </row>
    <row r="98" spans="1:205" ht="17.25" customHeight="1" x14ac:dyDescent="0.45">
      <c r="A98" s="222"/>
      <c r="B98" s="281" t="s">
        <v>913</v>
      </c>
      <c r="C98" s="282"/>
      <c r="D98" s="283"/>
      <c r="E98" s="268">
        <f>+'t44 (4)'!C167</f>
        <v>19743.84</v>
      </c>
      <c r="F98" s="268"/>
      <c r="G98" s="268">
        <f>+'t44 (4)'!E167</f>
        <v>18233.12</v>
      </c>
      <c r="H98" s="245"/>
      <c r="I98" s="268">
        <f>+'t44 (4)'!G167</f>
        <v>19976.169999999998</v>
      </c>
      <c r="J98" s="245"/>
      <c r="K98" s="268">
        <f>+'t44 (4)'!I167</f>
        <v>19298.78</v>
      </c>
      <c r="L98" s="226"/>
      <c r="M98" s="268">
        <f>+'t44 (4)'!K167</f>
        <v>18789.75</v>
      </c>
      <c r="N98" s="226"/>
      <c r="O98" s="268">
        <f>+'t44 (4)'!M167</f>
        <v>20648.13</v>
      </c>
      <c r="P98" s="226"/>
      <c r="Q98" s="268">
        <f>+'t44 (4)'!O167</f>
        <v>20896.490000000002</v>
      </c>
      <c r="R98" s="226"/>
      <c r="S98" s="268">
        <f>+'t44 (4)'!Q167</f>
        <v>24305.279999999999</v>
      </c>
      <c r="T98" s="226"/>
      <c r="U98" s="268">
        <f>+'t44 (4)'!S167</f>
        <v>27977.040000000001</v>
      </c>
      <c r="V98" s="226"/>
      <c r="W98" s="268">
        <f>+'t44 (4)'!U167</f>
        <v>25640.560000000001</v>
      </c>
      <c r="X98" s="226"/>
      <c r="Y98" s="268">
        <f>+'t44 (4)'!W167</f>
        <v>22642.21</v>
      </c>
      <c r="Z98" s="226"/>
      <c r="AA98" s="268">
        <f>+'t44 (4)'!Y167</f>
        <v>23169.09</v>
      </c>
      <c r="AB98" s="245"/>
      <c r="AC98" s="268">
        <f>+'t44 (4)'!AA167</f>
        <v>19856.38</v>
      </c>
      <c r="AD98" s="245"/>
      <c r="AE98" s="268">
        <f>+'t44 (4)'!AC167</f>
        <v>19445.02</v>
      </c>
      <c r="AF98" s="226"/>
      <c r="AG98" s="268">
        <f>+'t44 (4)'!AE167</f>
        <v>22324.75</v>
      </c>
      <c r="AH98" s="226"/>
      <c r="AI98" s="268">
        <f>+'t44 (4)'!AG167</f>
        <v>20628.580000000002</v>
      </c>
      <c r="AJ98" s="226"/>
      <c r="AK98" s="268">
        <f>+'t44 (4)'!AI167</f>
        <v>18740.580000000002</v>
      </c>
      <c r="AL98" s="226"/>
      <c r="AM98" s="268">
        <f>+'t44 (4)'!AK167</f>
        <v>23356.799999999999</v>
      </c>
      <c r="AN98" s="226"/>
      <c r="AO98" s="268">
        <f>+'t44 (4)'!AM167</f>
        <v>22372.799999999999</v>
      </c>
      <c r="AP98" s="226"/>
      <c r="AQ98" s="268">
        <f>+'t44 (4)'!AO167</f>
        <v>25490.25</v>
      </c>
      <c r="AR98" s="226"/>
      <c r="AS98" s="268">
        <f>+'t44 (4)'!AQ167</f>
        <v>26436.41</v>
      </c>
      <c r="AT98" s="226"/>
      <c r="AU98" s="268">
        <f>+'t44 (4)'!AS167</f>
        <v>22764.44</v>
      </c>
      <c r="AV98" s="226"/>
      <c r="AW98" s="268">
        <f>+'t44 (4)'!AU167</f>
        <v>23922.31</v>
      </c>
      <c r="AX98" s="226"/>
      <c r="AY98" s="268">
        <f>+'t44 (4)'!AW167</f>
        <v>24992.22</v>
      </c>
      <c r="AZ98" s="226"/>
      <c r="BA98" s="268">
        <f t="shared" si="112"/>
        <v>270330.54000000004</v>
      </c>
      <c r="BB98" s="226"/>
      <c r="BC98" s="268">
        <f>+'t44 (4)'!AY167</f>
        <v>21436.04</v>
      </c>
      <c r="BD98" s="226"/>
      <c r="BE98" s="268">
        <f>+'t44 (4)'!BA167</f>
        <v>22003.9</v>
      </c>
      <c r="BF98" s="226"/>
      <c r="BG98" s="268">
        <f>+'t44 (4)'!BC167</f>
        <v>24278.84</v>
      </c>
      <c r="BH98" s="226"/>
      <c r="BI98" s="268">
        <f t="shared" si="113"/>
        <v>67718.78</v>
      </c>
      <c r="BJ98" s="226"/>
      <c r="BK98" s="268">
        <f>+'t44 (4)'!BE167</f>
        <v>20306.490000000002</v>
      </c>
      <c r="BL98" s="226"/>
      <c r="BM98" s="268">
        <f>+'t44 (4)'!BG167</f>
        <v>24007.59</v>
      </c>
      <c r="BN98" s="226"/>
      <c r="BO98" s="268">
        <f>+'t44 (4)'!BI167</f>
        <v>23959.55</v>
      </c>
      <c r="BP98" s="226"/>
      <c r="BQ98" s="268">
        <f>+'t44 (4)'!BK167</f>
        <v>23189.72</v>
      </c>
      <c r="BR98" s="226"/>
      <c r="BS98" s="268">
        <f>+'t44 (4)'!BM167</f>
        <v>25070.080000000002</v>
      </c>
      <c r="BT98" s="226"/>
      <c r="BU98" s="268">
        <f>+'t44 (4)'!BO167</f>
        <v>25617.22</v>
      </c>
      <c r="BV98" s="226"/>
      <c r="BW98" s="268">
        <f>+'t44 (4)'!BQ167</f>
        <v>23072.12</v>
      </c>
      <c r="BX98" s="226"/>
      <c r="BY98" s="268">
        <f>+'t44 (4)'!BS167</f>
        <v>23564.73</v>
      </c>
      <c r="BZ98" s="226"/>
      <c r="CA98" s="268">
        <f>+'t44 (4)'!BU167</f>
        <v>23163.08</v>
      </c>
      <c r="CB98" s="226"/>
      <c r="CC98" s="268">
        <f t="shared" si="143"/>
        <v>279669.36</v>
      </c>
      <c r="CD98" s="226"/>
      <c r="CE98" s="268">
        <f>+'t44 (4)'!BW167</f>
        <v>20518.66</v>
      </c>
      <c r="CF98" s="226"/>
      <c r="CG98" s="268">
        <f>+'t44 (4)'!BY167</f>
        <v>19181.03</v>
      </c>
      <c r="CH98" s="226"/>
      <c r="CI98" s="268">
        <f>+'t44 (4)'!CA167</f>
        <v>25901.1</v>
      </c>
      <c r="CJ98" s="226"/>
      <c r="CK98" s="268">
        <f t="shared" si="114"/>
        <v>65600.789999999994</v>
      </c>
      <c r="CL98" s="226"/>
      <c r="CM98" s="227">
        <f t="shared" si="162"/>
        <v>0.57000056726554948</v>
      </c>
      <c r="CN98" s="227"/>
      <c r="CO98" s="227">
        <f t="shared" si="163"/>
        <v>6.6466956834595692</v>
      </c>
      <c r="CP98" s="227"/>
      <c r="CQ98" s="227">
        <f t="shared" si="144"/>
        <v>11.756908356306539</v>
      </c>
      <c r="CR98" s="227"/>
      <c r="CS98" s="227">
        <f t="shared" si="164"/>
        <v>6.8905910114525515</v>
      </c>
      <c r="CT98" s="228"/>
      <c r="CU98" s="227">
        <f t="shared" si="165"/>
        <v>-0.26168522731807586</v>
      </c>
      <c r="CV98" s="228"/>
      <c r="CW98" s="227">
        <f t="shared" si="145"/>
        <v>13.118233951452263</v>
      </c>
      <c r="CX98" s="216"/>
      <c r="CY98" s="227">
        <f t="shared" si="166"/>
        <v>7.0648707031659264</v>
      </c>
      <c r="CZ98" s="206"/>
      <c r="DA98" s="227">
        <f t="shared" si="167"/>
        <v>4.8753604155146624</v>
      </c>
      <c r="DB98" s="206"/>
      <c r="DC98" s="227">
        <f t="shared" si="168"/>
        <v>-5.5067655477491595</v>
      </c>
      <c r="DD98" s="206"/>
      <c r="DE98" s="227">
        <f t="shared" si="169"/>
        <v>-11.217071702022119</v>
      </c>
      <c r="DF98" s="206"/>
      <c r="DG98" s="227">
        <f t="shared" si="170"/>
        <v>5.6536000681912224</v>
      </c>
      <c r="DH98" s="206"/>
      <c r="DI98" s="227">
        <f t="shared" si="171"/>
        <v>7.8688027885428502</v>
      </c>
      <c r="DJ98" s="204"/>
      <c r="DK98" s="227">
        <f t="shared" si="172"/>
        <v>7.955427927950609</v>
      </c>
      <c r="DL98" s="207"/>
      <c r="DM98" s="227">
        <f t="shared" si="173"/>
        <v>13.15956476259732</v>
      </c>
      <c r="DN98" s="207"/>
      <c r="DO98" s="227">
        <f t="shared" si="146"/>
        <v>8.7530207505123201</v>
      </c>
      <c r="DP98" s="206"/>
      <c r="DQ98" s="227">
        <f t="shared" si="147"/>
        <v>-1.5613774675716896</v>
      </c>
      <c r="DR98" s="199"/>
      <c r="DS98" s="227">
        <f t="shared" si="148"/>
        <v>28.104839871551455</v>
      </c>
      <c r="DT98" s="206"/>
      <c r="DU98" s="227">
        <f t="shared" si="149"/>
        <v>2.5806189204000463</v>
      </c>
      <c r="DV98" s="206"/>
      <c r="DW98" s="227">
        <f t="shared" si="150"/>
        <v>3.6513981262962236</v>
      </c>
      <c r="DX98" s="206"/>
      <c r="DY98" s="227">
        <f t="shared" si="151"/>
        <v>-1.6483557438628393</v>
      </c>
      <c r="DZ98" s="206"/>
      <c r="EA98" s="227">
        <f t="shared" si="152"/>
        <v>-3.0987187745991185</v>
      </c>
      <c r="EB98" s="206"/>
      <c r="EC98" s="227">
        <f t="shared" si="153"/>
        <v>1.3515816773880696</v>
      </c>
      <c r="ED98" s="206"/>
      <c r="EE98" s="227">
        <f t="shared" si="154"/>
        <v>-1.4947553141816172</v>
      </c>
      <c r="EF98" s="206"/>
      <c r="EG98" s="227">
        <f t="shared" si="155"/>
        <v>-7.3188376222680489</v>
      </c>
      <c r="EH98" s="206"/>
      <c r="EI98" s="227">
        <f t="shared" si="156"/>
        <v>3.4545930326628893</v>
      </c>
      <c r="EJ98" s="206"/>
      <c r="EK98" s="227">
        <f t="shared" si="157"/>
        <v>-4.2796150781580948</v>
      </c>
      <c r="EL98" s="206"/>
      <c r="EM98" s="227">
        <f t="shared" si="158"/>
        <v>-12.828953049232194</v>
      </c>
      <c r="EN98" s="206"/>
      <c r="EO98" s="227">
        <f t="shared" si="159"/>
        <v>6.6817854559773071</v>
      </c>
      <c r="EP98" s="206"/>
      <c r="EQ98" s="227">
        <f t="shared" si="160"/>
        <v>-3.1276257487214076</v>
      </c>
      <c r="ER98" s="206"/>
      <c r="ES98" s="227">
        <f t="shared" ref="ES98:FG109" si="174">(AC98/AC$5)*100</f>
        <v>3.5284651917954948</v>
      </c>
      <c r="ET98" s="229"/>
      <c r="EU98" s="227">
        <f t="shared" si="174"/>
        <v>2.8452504478466425</v>
      </c>
      <c r="EV98" s="229"/>
      <c r="EW98" s="227">
        <f t="shared" si="174"/>
        <v>3.2920384450692937</v>
      </c>
      <c r="EX98" s="230"/>
      <c r="EY98" s="227">
        <f t="shared" si="174"/>
        <v>3.8054910799457922</v>
      </c>
      <c r="EZ98" s="230"/>
      <c r="FA98" s="227">
        <f t="shared" si="174"/>
        <v>3.0499513349267775</v>
      </c>
      <c r="FB98" s="230"/>
      <c r="FC98" s="227">
        <f t="shared" si="174"/>
        <v>3.6347416426953787</v>
      </c>
      <c r="FD98" s="219"/>
      <c r="FE98" s="227">
        <f t="shared" si="174"/>
        <v>3.7498069183307448</v>
      </c>
      <c r="FF98" s="229"/>
      <c r="FG98" s="227">
        <f t="shared" si="174"/>
        <v>3.9132053126468391</v>
      </c>
      <c r="FH98" s="176"/>
      <c r="FI98" s="227">
        <f t="shared" si="125"/>
        <v>3.9565795328698417</v>
      </c>
      <c r="FJ98" s="176"/>
      <c r="FK98" s="227">
        <f t="shared" si="126"/>
        <v>3.7121204177890879</v>
      </c>
      <c r="FL98" s="176"/>
      <c r="FM98" s="227">
        <f t="shared" si="127"/>
        <v>3.6381476110065489</v>
      </c>
      <c r="FN98" s="176"/>
      <c r="FO98" s="227">
        <f t="shared" si="128"/>
        <v>3.9033007605606422</v>
      </c>
      <c r="FP98" s="221"/>
      <c r="FQ98" s="227">
        <f t="shared" si="129"/>
        <v>3.5167383785638431</v>
      </c>
      <c r="FR98" s="221"/>
      <c r="FS98" s="227">
        <f t="shared" si="130"/>
        <v>3.3990185899387515</v>
      </c>
      <c r="FT98" s="221"/>
      <c r="FU98" s="227">
        <f t="shared" ref="FU98:FU109" si="175">(BG98/BG$5)*100</f>
        <v>3.3440955086252102</v>
      </c>
      <c r="FV98" s="176"/>
      <c r="FW98" s="227">
        <f t="shared" ref="FW98:GE109" si="176">(BK98/BK$5)*100</f>
        <v>3.4907841379612066</v>
      </c>
      <c r="FX98" s="176"/>
      <c r="FY98" s="227">
        <f t="shared" si="176"/>
        <v>3.5298805195611771</v>
      </c>
      <c r="FZ98" s="239"/>
      <c r="GA98" s="227">
        <f t="shared" si="176"/>
        <v>3.4552327540989261</v>
      </c>
      <c r="GC98" s="227">
        <f t="shared" si="176"/>
        <v>3.6473785695314982</v>
      </c>
      <c r="GE98" s="227">
        <f t="shared" si="176"/>
        <v>3.5449059962367273</v>
      </c>
      <c r="GG98" s="227">
        <f t="shared" ref="GG98:GG109" si="177">(BU98/BU$5)*100</f>
        <v>3.5570788503478812</v>
      </c>
      <c r="GI98" s="227">
        <f t="shared" ref="GI98:GI109" si="178">(BW98/BW$5)*100</f>
        <v>3.4983385555933779</v>
      </c>
      <c r="GK98" s="227">
        <f t="shared" ref="GK98:GK109" si="179">(BY98/BY$5)*100</f>
        <v>3.3429924910690785</v>
      </c>
      <c r="GM98" s="227">
        <f t="shared" ref="GM98:GM109" si="180">(CA98/CA$5)*100</f>
        <v>3.6046846016133864</v>
      </c>
      <c r="GO98" s="394">
        <f t="shared" si="141"/>
        <v>3.4922113182699221</v>
      </c>
      <c r="GP98" s="391" t="e">
        <f t="shared" si="141"/>
        <v>#DIV/0!</v>
      </c>
      <c r="GQ98" s="391">
        <f t="shared" si="141"/>
        <v>3.1445668489301242</v>
      </c>
      <c r="GR98" s="391" t="e">
        <f t="shared" si="141"/>
        <v>#DIV/0!</v>
      </c>
      <c r="GS98" s="394">
        <f t="shared" si="141"/>
        <v>2.9797822533077842</v>
      </c>
      <c r="GT98" s="391" t="e">
        <f t="shared" si="142"/>
        <v>#DIV/0!</v>
      </c>
      <c r="GU98" s="394">
        <f t="shared" si="141"/>
        <v>3.7156879754569578</v>
      </c>
      <c r="GW98" s="394">
        <f t="shared" si="161"/>
        <v>3.2910787820139031</v>
      </c>
    </row>
    <row r="99" spans="1:205" ht="17.25" customHeight="1" x14ac:dyDescent="0.45">
      <c r="A99" s="231"/>
      <c r="B99" s="232" t="s">
        <v>914</v>
      </c>
      <c r="C99" s="232"/>
      <c r="D99" s="233"/>
      <c r="E99" s="234">
        <f t="shared" ref="E99:K99" si="181">E92-E93-E98</f>
        <v>18964.079999999998</v>
      </c>
      <c r="F99" s="234">
        <f t="shared" si="181"/>
        <v>0</v>
      </c>
      <c r="G99" s="234">
        <f t="shared" si="181"/>
        <v>18357.920000000002</v>
      </c>
      <c r="H99" s="234">
        <f t="shared" si="181"/>
        <v>0</v>
      </c>
      <c r="I99" s="234">
        <f t="shared" si="181"/>
        <v>20348.910000000003</v>
      </c>
      <c r="J99" s="234">
        <f t="shared" si="181"/>
        <v>0</v>
      </c>
      <c r="K99" s="234">
        <f t="shared" si="181"/>
        <v>18193.580000000009</v>
      </c>
      <c r="L99" s="235"/>
      <c r="M99" s="234">
        <f>M92-M93-M98</f>
        <v>20156.429999999993</v>
      </c>
      <c r="N99" s="235"/>
      <c r="O99" s="234">
        <f>O92-O93-O98</f>
        <v>20833.499999999996</v>
      </c>
      <c r="P99" s="236"/>
      <c r="Q99" s="234">
        <f>Q92-Q93-Q98</f>
        <v>20619.129999999994</v>
      </c>
      <c r="R99" s="236"/>
      <c r="S99" s="234">
        <f>S92-S93-S98</f>
        <v>20368.450000000004</v>
      </c>
      <c r="T99" s="236"/>
      <c r="U99" s="234">
        <f>U92-U93-U98</f>
        <v>21792.729999999996</v>
      </c>
      <c r="V99" s="236"/>
      <c r="W99" s="234">
        <f>W92-W93-W98</f>
        <v>22708.789999999997</v>
      </c>
      <c r="X99" s="236"/>
      <c r="Y99" s="234">
        <f>Y92-Y93-Y98</f>
        <v>20784.779999999992</v>
      </c>
      <c r="Z99" s="236"/>
      <c r="AA99" s="234">
        <f>AA92-AA93-AA98</f>
        <v>20355.440000000006</v>
      </c>
      <c r="AB99" s="234"/>
      <c r="AC99" s="234">
        <f>AC92-AC93-AC98</f>
        <v>20237.019999999993</v>
      </c>
      <c r="AD99" s="234"/>
      <c r="AE99" s="234">
        <f>AE92-AE93-AE98</f>
        <v>20696.910000000007</v>
      </c>
      <c r="AF99" s="236"/>
      <c r="AG99" s="234">
        <f>AG92-AG93-AG98</f>
        <v>22518.809999999998</v>
      </c>
      <c r="AH99" s="236"/>
      <c r="AI99" s="234">
        <f>AI92-AI93-AI98</f>
        <v>19503.12999999999</v>
      </c>
      <c r="AJ99" s="226"/>
      <c r="AK99" s="234">
        <f>AK92-AK93-AK98</f>
        <v>20805.29</v>
      </c>
      <c r="AL99" s="226"/>
      <c r="AM99" s="234">
        <f>AM92-AM93-AM98</f>
        <v>23388.250000000004</v>
      </c>
      <c r="AN99" s="226"/>
      <c r="AO99" s="234">
        <f>AO92-AO93-AO98</f>
        <v>23404.680000000004</v>
      </c>
      <c r="AP99" s="226"/>
      <c r="AQ99" s="234">
        <f>AQ92-AQ93-AQ98</f>
        <v>24086.499999999993</v>
      </c>
      <c r="AR99" s="226"/>
      <c r="AS99" s="234">
        <f>AS92-AS93-AS98</f>
        <v>26312.099999999995</v>
      </c>
      <c r="AT99" s="226"/>
      <c r="AU99" s="234">
        <f>AU92-AU93-AU98</f>
        <v>24955.730000000007</v>
      </c>
      <c r="AV99" s="226"/>
      <c r="AW99" s="234">
        <f>AW92-AW93-AW98</f>
        <v>24862.799999999999</v>
      </c>
      <c r="AX99" s="226"/>
      <c r="AY99" s="234">
        <f>AY92-AY93-AY98</f>
        <v>24441.729999999996</v>
      </c>
      <c r="AZ99" s="226"/>
      <c r="BA99" s="234">
        <f t="shared" si="112"/>
        <v>275212.95</v>
      </c>
      <c r="BB99" s="226"/>
      <c r="BC99" s="234">
        <f>BC92-BC93-BC98</f>
        <v>23471.489999999991</v>
      </c>
      <c r="BD99" s="226"/>
      <c r="BE99" s="234">
        <f>BE92-BE93-BE98</f>
        <v>23904.6</v>
      </c>
      <c r="BF99" s="226"/>
      <c r="BG99" s="234">
        <f>BG92-BG93-BG98</f>
        <v>27000.179999999997</v>
      </c>
      <c r="BH99" s="226"/>
      <c r="BI99" s="234">
        <f t="shared" si="113"/>
        <v>74376.26999999999</v>
      </c>
      <c r="BJ99" s="226"/>
      <c r="BK99" s="234">
        <f>BK92-BK93-BK98</f>
        <v>23137.719999999998</v>
      </c>
      <c r="BL99" s="226"/>
      <c r="BM99" s="234">
        <f>BM92-BM93-BM98</f>
        <v>30294.329999999998</v>
      </c>
      <c r="BN99" s="226"/>
      <c r="BO99" s="234">
        <f>BO92-BO93-BO98</f>
        <v>29886.870000000006</v>
      </c>
      <c r="BP99" s="226"/>
      <c r="BQ99" s="234">
        <f>BQ92-BQ93-BQ98</f>
        <v>25293.090000000004</v>
      </c>
      <c r="BR99" s="226"/>
      <c r="BS99" s="234">
        <f>BS92-BS93-BS98</f>
        <v>27286.6</v>
      </c>
      <c r="BT99" s="226"/>
      <c r="BU99" s="234">
        <f>BU92-BU93-BU98</f>
        <v>32002.729999999996</v>
      </c>
      <c r="BV99" s="226"/>
      <c r="BW99" s="234">
        <f>BW92-BW93-BW98</f>
        <v>29301.710000000003</v>
      </c>
      <c r="BX99" s="226"/>
      <c r="BY99" s="234">
        <f>BY92-BY93-BY98</f>
        <v>36095.539999999994</v>
      </c>
      <c r="BZ99" s="226"/>
      <c r="CA99" s="234">
        <f>CA92-CA93-CA98</f>
        <v>29569.049999999996</v>
      </c>
      <c r="CB99" s="226"/>
      <c r="CC99" s="234">
        <f t="shared" si="143"/>
        <v>337243.90999999992</v>
      </c>
      <c r="CD99" s="226"/>
      <c r="CE99" s="234">
        <f>CE92-CE93-CE98</f>
        <v>27865.600000000009</v>
      </c>
      <c r="CF99" s="226"/>
      <c r="CG99" s="234">
        <f>CG92-CG93-CG98</f>
        <v>24249.919999999998</v>
      </c>
      <c r="CH99" s="226"/>
      <c r="CI99" s="234">
        <f>CI92-CI93-CI98</f>
        <v>28755.069999999992</v>
      </c>
      <c r="CJ99" s="226"/>
      <c r="CK99" s="234">
        <f t="shared" si="114"/>
        <v>80870.59</v>
      </c>
      <c r="CL99" s="226"/>
      <c r="CM99" s="240">
        <f t="shared" si="162"/>
        <v>6.7123741304613516</v>
      </c>
      <c r="CN99" s="240"/>
      <c r="CO99" s="240">
        <f t="shared" si="163"/>
        <v>12.741040379302259</v>
      </c>
      <c r="CP99" s="240"/>
      <c r="CQ99" s="240">
        <f t="shared" si="144"/>
        <v>10.663470426671463</v>
      </c>
      <c r="CR99" s="240"/>
      <c r="CS99" s="240">
        <f t="shared" si="164"/>
        <v>7.1978686987386853</v>
      </c>
      <c r="CT99" s="259"/>
      <c r="CU99" s="240">
        <f t="shared" si="165"/>
        <v>3.2191216400920597</v>
      </c>
      <c r="CV99" s="259"/>
      <c r="CW99" s="240">
        <f t="shared" si="145"/>
        <v>12.262701898384854</v>
      </c>
      <c r="CX99" s="260"/>
      <c r="CY99" s="240">
        <f t="shared" si="166"/>
        <v>13.509541867188446</v>
      </c>
      <c r="CZ99" s="206"/>
      <c r="DA99" s="240">
        <f t="shared" si="167"/>
        <v>18.253966305732572</v>
      </c>
      <c r="DB99" s="206"/>
      <c r="DC99" s="240">
        <f t="shared" si="168"/>
        <v>20.737970873773047</v>
      </c>
      <c r="DD99" s="206"/>
      <c r="DE99" s="240">
        <f t="shared" si="169"/>
        <v>9.894582670410923</v>
      </c>
      <c r="DF99" s="206"/>
      <c r="DG99" s="240">
        <f t="shared" si="170"/>
        <v>19.620222104828677</v>
      </c>
      <c r="DH99" s="206"/>
      <c r="DI99" s="240">
        <f t="shared" si="171"/>
        <v>20.074682738373561</v>
      </c>
      <c r="DJ99" s="240"/>
      <c r="DK99" s="240">
        <f t="shared" si="172"/>
        <v>15.982936222823319</v>
      </c>
      <c r="DL99" s="237"/>
      <c r="DM99" s="240">
        <f t="shared" si="173"/>
        <v>15.49840048586959</v>
      </c>
      <c r="DN99" s="237"/>
      <c r="DO99" s="240">
        <f t="shared" si="146"/>
        <v>19.900563129223968</v>
      </c>
      <c r="DP99" s="206"/>
      <c r="DQ99" s="240">
        <f t="shared" si="147"/>
        <v>18.635931770951686</v>
      </c>
      <c r="DR99" s="199"/>
      <c r="DS99" s="240">
        <f t="shared" si="148"/>
        <v>45.608785073411596</v>
      </c>
      <c r="DT99" s="206"/>
      <c r="DU99" s="240">
        <f t="shared" si="149"/>
        <v>27.785832629632413</v>
      </c>
      <c r="DV99" s="206"/>
      <c r="DW99" s="240">
        <f t="shared" si="150"/>
        <v>8.0685145022277638</v>
      </c>
      <c r="DX99" s="206"/>
      <c r="DY99" s="240">
        <f t="shared" si="151"/>
        <v>13.285865526332197</v>
      </c>
      <c r="DZ99" s="206"/>
      <c r="EA99" s="240">
        <f t="shared" si="152"/>
        <v>21.627426165148368</v>
      </c>
      <c r="EB99" s="206"/>
      <c r="EC99" s="240">
        <f t="shared" si="153"/>
        <v>17.414758053561229</v>
      </c>
      <c r="ED99" s="206"/>
      <c r="EE99" s="240">
        <f t="shared" si="154"/>
        <v>45.178901813150539</v>
      </c>
      <c r="EF99" s="206"/>
      <c r="EG99" s="240">
        <f t="shared" si="155"/>
        <v>20.977729481505602</v>
      </c>
      <c r="EH99" s="206"/>
      <c r="EI99" s="240">
        <f t="shared" si="156"/>
        <v>22.539259144600532</v>
      </c>
      <c r="EJ99" s="206"/>
      <c r="EK99" s="240">
        <f t="shared" si="157"/>
        <v>18.72105264727557</v>
      </c>
      <c r="EL99" s="206"/>
      <c r="EM99" s="240">
        <f t="shared" si="158"/>
        <v>1.4445755210294342</v>
      </c>
      <c r="EN99" s="206"/>
      <c r="EO99" s="240">
        <f t="shared" si="159"/>
        <v>6.4995492622641704</v>
      </c>
      <c r="EP99" s="206"/>
      <c r="EQ99" s="240">
        <f t="shared" si="160"/>
        <v>8.7317097240827035</v>
      </c>
      <c r="ER99" s="206"/>
      <c r="ES99" s="240">
        <f t="shared" si="174"/>
        <v>3.5961046603494315</v>
      </c>
      <c r="ET99" s="237"/>
      <c r="EU99" s="240">
        <f t="shared" si="174"/>
        <v>3.028430541420974</v>
      </c>
      <c r="EV99" s="237"/>
      <c r="EW99" s="240">
        <f t="shared" si="174"/>
        <v>3.3206548004887337</v>
      </c>
      <c r="EX99" s="238"/>
      <c r="EY99" s="240">
        <f t="shared" si="174"/>
        <v>3.5978718479906577</v>
      </c>
      <c r="EZ99" s="238"/>
      <c r="FA99" s="240">
        <f t="shared" si="174"/>
        <v>3.3859742872973371</v>
      </c>
      <c r="FB99" s="238"/>
      <c r="FC99" s="240">
        <f t="shared" si="174"/>
        <v>3.6396358330237968</v>
      </c>
      <c r="FD99" s="232"/>
      <c r="FE99" s="240">
        <f t="shared" si="174"/>
        <v>3.9227558010314865</v>
      </c>
      <c r="FF99" s="237"/>
      <c r="FG99" s="240">
        <f t="shared" si="174"/>
        <v>3.6977047994063637</v>
      </c>
      <c r="FH99" s="176"/>
      <c r="FI99" s="240">
        <f t="shared" si="125"/>
        <v>3.9379747978951962</v>
      </c>
      <c r="FJ99" s="176"/>
      <c r="FK99" s="240">
        <f t="shared" si="126"/>
        <v>4.0694466841192538</v>
      </c>
      <c r="FL99" s="176"/>
      <c r="FM99" s="240">
        <f t="shared" si="127"/>
        <v>3.7811790091731781</v>
      </c>
      <c r="FN99" s="176"/>
      <c r="FO99" s="240">
        <f t="shared" si="128"/>
        <v>3.8173248834404401</v>
      </c>
      <c r="FP99" s="221"/>
      <c r="FQ99" s="240">
        <f t="shared" si="129"/>
        <v>3.8506687655498606</v>
      </c>
      <c r="FR99" s="221"/>
      <c r="FS99" s="240">
        <f t="shared" si="130"/>
        <v>3.6926262973859121</v>
      </c>
      <c r="FT99" s="221"/>
      <c r="FU99" s="240">
        <f t="shared" si="175"/>
        <v>3.7189248197225329</v>
      </c>
      <c r="FV99" s="176"/>
      <c r="FW99" s="240">
        <f t="shared" si="176"/>
        <v>3.9774863092827841</v>
      </c>
      <c r="FX99" s="176"/>
      <c r="FY99" s="240">
        <f t="shared" si="176"/>
        <v>4.45423157093893</v>
      </c>
      <c r="FZ99" s="239"/>
      <c r="GA99" s="240">
        <f t="shared" si="176"/>
        <v>4.3100180154258574</v>
      </c>
      <c r="GC99" s="240">
        <f t="shared" si="176"/>
        <v>3.9782056196983597</v>
      </c>
      <c r="GE99" s="240">
        <f t="shared" si="176"/>
        <v>3.8583216310802788</v>
      </c>
      <c r="GG99" s="240">
        <f t="shared" si="177"/>
        <v>4.4437387833806179</v>
      </c>
      <c r="GI99" s="240">
        <f t="shared" si="178"/>
        <v>4.4429077968481456</v>
      </c>
      <c r="GK99" s="240">
        <f t="shared" si="179"/>
        <v>5.1206663170375188</v>
      </c>
      <c r="GM99" s="240">
        <f t="shared" si="180"/>
        <v>4.6015944001979134</v>
      </c>
      <c r="GO99" s="393">
        <f t="shared" si="141"/>
        <v>4.2111406108971057</v>
      </c>
      <c r="GP99" s="383" t="e">
        <f t="shared" si="141"/>
        <v>#DIV/0!</v>
      </c>
      <c r="GQ99" s="383">
        <f t="shared" si="141"/>
        <v>4.2705148379839271</v>
      </c>
      <c r="GR99" s="383" t="e">
        <f t="shared" si="141"/>
        <v>#DIV/0!</v>
      </c>
      <c r="GS99" s="393">
        <f t="shared" si="141"/>
        <v>3.7672367573656635</v>
      </c>
      <c r="GT99" s="383" t="e">
        <f t="shared" si="142"/>
        <v>#DIV/0!</v>
      </c>
      <c r="GU99" s="393">
        <f t="shared" si="141"/>
        <v>4.1251092746031279</v>
      </c>
      <c r="GW99" s="393">
        <f t="shared" si="161"/>
        <v>4.0571383795522244</v>
      </c>
    </row>
    <row r="100" spans="1:205" ht="17.25" customHeight="1" x14ac:dyDescent="0.45">
      <c r="A100" s="241">
        <v>2.2999999999999998</v>
      </c>
      <c r="B100" s="242" t="s">
        <v>271</v>
      </c>
      <c r="C100" s="243"/>
      <c r="D100" s="244"/>
      <c r="E100" s="245">
        <f>+'t44 (4)'!C184</f>
        <v>60639.05</v>
      </c>
      <c r="F100" s="245"/>
      <c r="G100" s="245">
        <f>+'t44 (4)'!E184</f>
        <v>61139.99</v>
      </c>
      <c r="H100" s="245"/>
      <c r="I100" s="245">
        <f>+'t44 (4)'!G184</f>
        <v>66244.73</v>
      </c>
      <c r="J100" s="245"/>
      <c r="K100" s="245">
        <f>+'t44 (4)'!I184</f>
        <v>61570.87</v>
      </c>
      <c r="L100" s="226"/>
      <c r="M100" s="245">
        <f>+'t44 (4)'!K184</f>
        <v>63173.69</v>
      </c>
      <c r="N100" s="226"/>
      <c r="O100" s="245">
        <f>+'t44 (4)'!M184</f>
        <v>62187.8</v>
      </c>
      <c r="P100" s="226"/>
      <c r="Q100" s="245">
        <f>+'t44 (4)'!O184</f>
        <v>63509.31</v>
      </c>
      <c r="R100" s="226"/>
      <c r="S100" s="245">
        <f>+'t44 (4)'!Q184</f>
        <v>59322.7</v>
      </c>
      <c r="T100" s="226"/>
      <c r="U100" s="245">
        <f>+'t44 (4)'!S184</f>
        <v>65953.84</v>
      </c>
      <c r="V100" s="226"/>
      <c r="W100" s="245">
        <f>+'t44 (4)'!U184</f>
        <v>66437.009999999995</v>
      </c>
      <c r="X100" s="226"/>
      <c r="Y100" s="245">
        <f>+'t44 (4)'!W184</f>
        <v>63139.95</v>
      </c>
      <c r="Z100" s="226"/>
      <c r="AA100" s="245">
        <f>+'t44 (4)'!Y184</f>
        <v>58013.87</v>
      </c>
      <c r="AB100" s="245"/>
      <c r="AC100" s="245">
        <f>+'t44 (4)'!AA184</f>
        <v>60165.06</v>
      </c>
      <c r="AD100" s="245"/>
      <c r="AE100" s="245">
        <f>+'t44 (4)'!AC184</f>
        <v>63308.24</v>
      </c>
      <c r="AF100" s="226"/>
      <c r="AG100" s="245">
        <f>+'t44 (4)'!AE184</f>
        <v>69486.64</v>
      </c>
      <c r="AH100" s="226"/>
      <c r="AI100" s="245">
        <f>+'t44 (4)'!AG184</f>
        <v>61505.8</v>
      </c>
      <c r="AJ100" s="226"/>
      <c r="AK100" s="245">
        <f>+'t44 (4)'!AI184</f>
        <v>64105.02</v>
      </c>
      <c r="AL100" s="226"/>
      <c r="AM100" s="245">
        <f>+'t44 (4)'!AK184</f>
        <v>64619.040000000001</v>
      </c>
      <c r="AN100" s="226"/>
      <c r="AO100" s="245">
        <f>+'t44 (4)'!AM184</f>
        <v>60955.62</v>
      </c>
      <c r="AP100" s="226"/>
      <c r="AQ100" s="245">
        <f>+'t44 (4)'!AO184</f>
        <v>63563.05</v>
      </c>
      <c r="AR100" s="226"/>
      <c r="AS100" s="245">
        <f>+'t44 (4)'!AQ184</f>
        <v>68696.649999999994</v>
      </c>
      <c r="AT100" s="226"/>
      <c r="AU100" s="245">
        <f>+'t44 (4)'!AS184</f>
        <v>62438.31</v>
      </c>
      <c r="AV100" s="226"/>
      <c r="AW100" s="245">
        <f>+'t44 (4)'!AU184</f>
        <v>69073.279999999999</v>
      </c>
      <c r="AX100" s="226"/>
      <c r="AY100" s="245">
        <f>+'t44 (4)'!AW184</f>
        <v>65670.42</v>
      </c>
      <c r="AZ100" s="226"/>
      <c r="BA100" s="245">
        <f t="shared" si="112"/>
        <v>773587.13</v>
      </c>
      <c r="BB100" s="226"/>
      <c r="BC100" s="245">
        <f>+'t44 (4)'!AY184</f>
        <v>62849.72</v>
      </c>
      <c r="BD100" s="226"/>
      <c r="BE100" s="245">
        <f>+'t44 (4)'!BA184</f>
        <v>67740.7</v>
      </c>
      <c r="BF100" s="226"/>
      <c r="BG100" s="245">
        <f>+'t44 (4)'!BC184</f>
        <v>78809.94</v>
      </c>
      <c r="BH100" s="226"/>
      <c r="BI100" s="245">
        <f t="shared" si="113"/>
        <v>209400.36000000002</v>
      </c>
      <c r="BJ100" s="226"/>
      <c r="BK100" s="245">
        <f>+'t44 (4)'!BE184</f>
        <v>62121.46</v>
      </c>
      <c r="BL100" s="226"/>
      <c r="BM100" s="245">
        <f>+'t44 (4)'!BG184</f>
        <v>71604.649999999994</v>
      </c>
      <c r="BN100" s="226"/>
      <c r="BO100" s="245">
        <f>+'t44 (4)'!BI184</f>
        <v>69954.58</v>
      </c>
      <c r="BP100" s="226"/>
      <c r="BQ100" s="245">
        <f>+'t44 (4)'!BK184</f>
        <v>62362.16</v>
      </c>
      <c r="BR100" s="226"/>
      <c r="BS100" s="245">
        <f>+'t44 (4)'!BM184</f>
        <v>64810.44</v>
      </c>
      <c r="BT100" s="226"/>
      <c r="BU100" s="245">
        <f>+'t44 (4)'!BO184</f>
        <v>65840.02</v>
      </c>
      <c r="BV100" s="226"/>
      <c r="BW100" s="245">
        <f>+'t44 (4)'!BQ184</f>
        <v>62445.38</v>
      </c>
      <c r="BX100" s="226"/>
      <c r="BY100" s="245">
        <f>+'t44 (4)'!BS184</f>
        <v>66092.69</v>
      </c>
      <c r="BZ100" s="226"/>
      <c r="CA100" s="245">
        <f>+'t44 (4)'!BU184</f>
        <v>61646.400000000001</v>
      </c>
      <c r="CB100" s="226"/>
      <c r="CC100" s="245">
        <f t="shared" si="143"/>
        <v>796278.1399999999</v>
      </c>
      <c r="CD100" s="226"/>
      <c r="CE100" s="245">
        <f>+'t44 (4)'!BW184</f>
        <v>62597.88</v>
      </c>
      <c r="CF100" s="226"/>
      <c r="CG100" s="245">
        <f>+'t44 (4)'!BY184</f>
        <v>64573.13</v>
      </c>
      <c r="CH100" s="226"/>
      <c r="CI100" s="245">
        <f>+'t44 (4)'!CA184</f>
        <v>71842.149999999994</v>
      </c>
      <c r="CJ100" s="226"/>
      <c r="CK100" s="245">
        <f t="shared" si="114"/>
        <v>199013.16</v>
      </c>
      <c r="CL100" s="226"/>
      <c r="CM100" s="204">
        <f t="shared" si="162"/>
        <v>-0.78165802399610129</v>
      </c>
      <c r="CN100" s="204"/>
      <c r="CO100" s="204">
        <f t="shared" si="163"/>
        <v>3.5463695692459218</v>
      </c>
      <c r="CP100" s="204"/>
      <c r="CQ100" s="204">
        <f t="shared" si="144"/>
        <v>4.8938383475938485</v>
      </c>
      <c r="CR100" s="204"/>
      <c r="CS100" s="204">
        <f t="shared" si="164"/>
        <v>-0.10568309331994152</v>
      </c>
      <c r="CT100" s="206"/>
      <c r="CU100" s="204">
        <f t="shared" si="165"/>
        <v>1.4742371389101949</v>
      </c>
      <c r="CV100" s="206"/>
      <c r="CW100" s="204">
        <f t="shared" si="145"/>
        <v>3.9095127983302058</v>
      </c>
      <c r="CX100" s="199"/>
      <c r="CY100" s="204">
        <f t="shared" si="166"/>
        <v>-4.020969523995765</v>
      </c>
      <c r="CZ100" s="206"/>
      <c r="DA100" s="204">
        <f t="shared" si="167"/>
        <v>7.1479383102927008</v>
      </c>
      <c r="DB100" s="206"/>
      <c r="DC100" s="204">
        <f t="shared" si="168"/>
        <v>4.1586812837584475</v>
      </c>
      <c r="DD100" s="206"/>
      <c r="DE100" s="204">
        <f t="shared" si="169"/>
        <v>-6.0187838073989202</v>
      </c>
      <c r="DF100" s="206"/>
      <c r="DG100" s="204">
        <f t="shared" si="170"/>
        <v>9.3971091202954771</v>
      </c>
      <c r="DH100" s="206"/>
      <c r="DI100" s="204">
        <f t="shared" si="171"/>
        <v>13.197792183145163</v>
      </c>
      <c r="DJ100" s="204"/>
      <c r="DK100" s="204">
        <f t="shared" si="172"/>
        <v>4.462157936849076</v>
      </c>
      <c r="DL100" s="207"/>
      <c r="DM100" s="204">
        <f t="shared" si="173"/>
        <v>7.0013950790607904</v>
      </c>
      <c r="DN100" s="207"/>
      <c r="DO100" s="204">
        <f t="shared" si="146"/>
        <v>13.417399373462292</v>
      </c>
      <c r="DP100" s="206"/>
      <c r="DQ100" s="204">
        <f t="shared" si="147"/>
        <v>1.0009787694818861</v>
      </c>
      <c r="DR100" s="199"/>
      <c r="DS100" s="204">
        <f t="shared" si="148"/>
        <v>11.698974588885559</v>
      </c>
      <c r="DT100" s="206"/>
      <c r="DU100" s="204">
        <f t="shared" si="149"/>
        <v>8.256916227786725</v>
      </c>
      <c r="DV100" s="206"/>
      <c r="DW100" s="204">
        <f t="shared" si="150"/>
        <v>2.3074820664608087</v>
      </c>
      <c r="DX100" s="206"/>
      <c r="DY100" s="204">
        <f t="shared" si="151"/>
        <v>1.9624451627163975</v>
      </c>
      <c r="DZ100" s="206"/>
      <c r="EA100" s="204">
        <f t="shared" si="152"/>
        <v>-4.1583250420508033</v>
      </c>
      <c r="EB100" s="206"/>
      <c r="EC100" s="204">
        <f t="shared" si="153"/>
        <v>1.1323176428068571E-2</v>
      </c>
      <c r="ED100" s="206"/>
      <c r="EE100" s="204">
        <f t="shared" si="154"/>
        <v>-4.3151128772225604</v>
      </c>
      <c r="EF100" s="206"/>
      <c r="EG100" s="204">
        <f t="shared" si="155"/>
        <v>-6.1275990011941399</v>
      </c>
      <c r="EH100" s="206"/>
      <c r="EI100" s="204">
        <f t="shared" si="156"/>
        <v>2.93321968787148</v>
      </c>
      <c r="EJ100" s="206"/>
      <c r="EK100" s="204">
        <f t="shared" si="157"/>
        <v>-0.4007018647020244</v>
      </c>
      <c r="EL100" s="206"/>
      <c r="EM100" s="204">
        <f t="shared" si="158"/>
        <v>-4.6760219484002992</v>
      </c>
      <c r="EN100" s="206"/>
      <c r="EO100" s="204">
        <f t="shared" si="159"/>
        <v>-8.8412578413332277</v>
      </c>
      <c r="EP100" s="206"/>
      <c r="EQ100" s="204">
        <f t="shared" si="160"/>
        <v>-4.9604499247279277</v>
      </c>
      <c r="ER100" s="206"/>
      <c r="ES100" s="204">
        <f t="shared" si="174"/>
        <v>10.691290153204532</v>
      </c>
      <c r="ET100" s="207"/>
      <c r="EU100" s="204">
        <f t="shared" si="174"/>
        <v>9.2634411387791182</v>
      </c>
      <c r="EV100" s="207"/>
      <c r="EW100" s="204">
        <f t="shared" si="174"/>
        <v>10.246595831921512</v>
      </c>
      <c r="EX100" s="239"/>
      <c r="EY100" s="204">
        <f t="shared" si="174"/>
        <v>11.346383186090844</v>
      </c>
      <c r="EZ100" s="239"/>
      <c r="FA100" s="204">
        <f t="shared" si="174"/>
        <v>10.432824988581343</v>
      </c>
      <c r="FB100" s="239"/>
      <c r="FC100" s="204">
        <f t="shared" si="174"/>
        <v>10.055894454676942</v>
      </c>
      <c r="FD100" s="201"/>
      <c r="FE100" s="204">
        <f t="shared" si="174"/>
        <v>10.216504218834475</v>
      </c>
      <c r="FF100" s="207"/>
      <c r="FG100" s="204">
        <f t="shared" si="174"/>
        <v>9.7580551366909596</v>
      </c>
      <c r="FH100" s="176"/>
      <c r="FI100" s="204">
        <f t="shared" si="125"/>
        <v>10.281417157878964</v>
      </c>
      <c r="FJ100" s="176"/>
      <c r="FK100" s="204">
        <f t="shared" si="126"/>
        <v>10.18160452896028</v>
      </c>
      <c r="FL100" s="176"/>
      <c r="FM100" s="204">
        <f t="shared" si="127"/>
        <v>10.504787732304548</v>
      </c>
      <c r="FN100" s="176"/>
      <c r="FO100" s="204">
        <f t="shared" si="128"/>
        <v>10.25644781985501</v>
      </c>
      <c r="FP100" s="221"/>
      <c r="FQ100" s="204">
        <f t="shared" si="129"/>
        <v>10.310954001111751</v>
      </c>
      <c r="FR100" s="221"/>
      <c r="FS100" s="204">
        <f t="shared" si="130"/>
        <v>10.464140383998471</v>
      </c>
      <c r="FT100" s="221"/>
      <c r="FU100" s="204">
        <f t="shared" si="175"/>
        <v>10.85504770363915</v>
      </c>
      <c r="FV100" s="176"/>
      <c r="FW100" s="204">
        <f t="shared" si="176"/>
        <v>10.678980325747659</v>
      </c>
      <c r="FX100" s="176"/>
      <c r="FY100" s="204">
        <f t="shared" si="176"/>
        <v>10.528164598987079</v>
      </c>
      <c r="FZ100" s="239"/>
      <c r="GA100" s="204">
        <f t="shared" si="176"/>
        <v>10.08822603576585</v>
      </c>
      <c r="GC100" s="204">
        <f t="shared" si="176"/>
        <v>9.8085878541739362</v>
      </c>
      <c r="GE100" s="204">
        <f t="shared" si="176"/>
        <v>9.1641876441854446</v>
      </c>
      <c r="GG100" s="204">
        <f t="shared" si="177"/>
        <v>9.1422153788928497</v>
      </c>
      <c r="GI100" s="204">
        <f t="shared" si="178"/>
        <v>9.4683575012907184</v>
      </c>
      <c r="GK100" s="204">
        <f t="shared" si="179"/>
        <v>9.3761891769842638</v>
      </c>
      <c r="GM100" s="204">
        <f t="shared" si="180"/>
        <v>9.5935354376403943</v>
      </c>
      <c r="GO100" s="391">
        <f t="shared" si="141"/>
        <v>9.9430682467286413</v>
      </c>
      <c r="GP100" s="383" t="e">
        <f t="shared" si="141"/>
        <v>#DIV/0!</v>
      </c>
      <c r="GQ100" s="383">
        <f t="shared" si="141"/>
        <v>9.5933758959554876</v>
      </c>
      <c r="GR100" s="383" t="e">
        <f t="shared" si="141"/>
        <v>#DIV/0!</v>
      </c>
      <c r="GS100" s="391">
        <f t="shared" si="141"/>
        <v>10.031466861505169</v>
      </c>
      <c r="GT100" s="383" t="e">
        <f t="shared" si="142"/>
        <v>#DIV/0!</v>
      </c>
      <c r="GU100" s="391">
        <f t="shared" si="141"/>
        <v>10.306242317352353</v>
      </c>
      <c r="GW100" s="391">
        <f t="shared" si="161"/>
        <v>9.9841478771450465</v>
      </c>
    </row>
    <row r="101" spans="1:205" ht="17.25" customHeight="1" x14ac:dyDescent="0.45">
      <c r="A101" s="222"/>
      <c r="B101" s="246" t="s">
        <v>299</v>
      </c>
      <c r="C101" s="246"/>
      <c r="D101" s="223"/>
      <c r="E101" s="224">
        <f>+'t44 (4)'!C213</f>
        <v>12928.24</v>
      </c>
      <c r="F101" s="224"/>
      <c r="G101" s="224">
        <f>+'t44 (4)'!E213</f>
        <v>14561.02</v>
      </c>
      <c r="H101" s="224"/>
      <c r="I101" s="224">
        <f>+'t44 (4)'!G213</f>
        <v>16612.830000000002</v>
      </c>
      <c r="J101" s="224"/>
      <c r="K101" s="224">
        <f>+'t44 (4)'!I213</f>
        <v>14669.56</v>
      </c>
      <c r="L101" s="225"/>
      <c r="M101" s="224">
        <f>+'t44 (4)'!K213</f>
        <v>13821.61</v>
      </c>
      <c r="N101" s="225"/>
      <c r="O101" s="224">
        <f>+'t44 (4)'!M213</f>
        <v>12674.35</v>
      </c>
      <c r="P101" s="226"/>
      <c r="Q101" s="224">
        <f>+'t44 (4)'!O213</f>
        <v>12410.06</v>
      </c>
      <c r="R101" s="226"/>
      <c r="S101" s="224">
        <f>+'t44 (4)'!Q213</f>
        <v>10024.540000000001</v>
      </c>
      <c r="T101" s="226"/>
      <c r="U101" s="224">
        <f>+'t44 (4)'!S213</f>
        <v>12277.87</v>
      </c>
      <c r="V101" s="226"/>
      <c r="W101" s="224">
        <f>+'t44 (4)'!U213</f>
        <v>11574.92</v>
      </c>
      <c r="X101" s="226"/>
      <c r="Y101" s="224">
        <f>+'t44 (4)'!W213</f>
        <v>11176.12</v>
      </c>
      <c r="Z101" s="226"/>
      <c r="AA101" s="224">
        <f>+'t44 (4)'!Y213</f>
        <v>11279.3</v>
      </c>
      <c r="AB101" s="224"/>
      <c r="AC101" s="224">
        <f>+'t44 (4)'!AA213</f>
        <v>14921.41</v>
      </c>
      <c r="AD101" s="224"/>
      <c r="AE101" s="224">
        <f>+'t44 (4)'!AC213</f>
        <v>15722.56</v>
      </c>
      <c r="AF101" s="226"/>
      <c r="AG101" s="224">
        <f>+'t44 (4)'!AE213</f>
        <v>17948.21</v>
      </c>
      <c r="AH101" s="226"/>
      <c r="AI101" s="224">
        <f>+'t44 (4)'!AG213</f>
        <v>16723.75</v>
      </c>
      <c r="AJ101" s="226"/>
      <c r="AK101" s="224">
        <f>+'t44 (4)'!AI213</f>
        <v>16951.14</v>
      </c>
      <c r="AL101" s="226"/>
      <c r="AM101" s="224">
        <f>+'t44 (4)'!AK213</f>
        <v>15278.17</v>
      </c>
      <c r="AN101" s="226"/>
      <c r="AO101" s="224">
        <f>+'t44 (4)'!AM213</f>
        <v>13431.97</v>
      </c>
      <c r="AP101" s="226"/>
      <c r="AQ101" s="224">
        <f>+'t44 (4)'!AO213</f>
        <v>12725.65</v>
      </c>
      <c r="AR101" s="226"/>
      <c r="AS101" s="224">
        <f>+'t44 (4)'!AQ213</f>
        <v>12921.98</v>
      </c>
      <c r="AT101" s="226"/>
      <c r="AU101" s="224">
        <f>+'t44 (4)'!AS213</f>
        <v>10564.88</v>
      </c>
      <c r="AV101" s="226"/>
      <c r="AW101" s="224">
        <f>+'t44 (4)'!AU213</f>
        <v>11268.41</v>
      </c>
      <c r="AX101" s="226"/>
      <c r="AY101" s="224">
        <f>+'t44 (4)'!AW213</f>
        <v>12409.91</v>
      </c>
      <c r="AZ101" s="226"/>
      <c r="BA101" s="224">
        <f t="shared" si="112"/>
        <v>170868.04</v>
      </c>
      <c r="BB101" s="226"/>
      <c r="BC101" s="224">
        <f>+'t44 (4)'!AY213</f>
        <v>13875.97</v>
      </c>
      <c r="BD101" s="226"/>
      <c r="BE101" s="224">
        <f>+'t44 (4)'!BA213</f>
        <v>17079.900000000001</v>
      </c>
      <c r="BF101" s="226"/>
      <c r="BG101" s="224">
        <f>+'t44 (4)'!BC213</f>
        <v>20395.03</v>
      </c>
      <c r="BH101" s="226"/>
      <c r="BI101" s="224">
        <f t="shared" si="113"/>
        <v>51350.9</v>
      </c>
      <c r="BJ101" s="226"/>
      <c r="BK101" s="224">
        <f>+'t44 (4)'!BE213</f>
        <v>14942.3</v>
      </c>
      <c r="BL101" s="226"/>
      <c r="BM101" s="224">
        <f>+'t44 (4)'!BG213</f>
        <v>16258.31</v>
      </c>
      <c r="BN101" s="226"/>
      <c r="BO101" s="224">
        <f>+'t44 (4)'!BI213</f>
        <v>14623.93</v>
      </c>
      <c r="BP101" s="226"/>
      <c r="BQ101" s="224">
        <f>+'t44 (4)'!BK213</f>
        <v>11561.6</v>
      </c>
      <c r="BR101" s="226"/>
      <c r="BS101" s="224">
        <f>+'t44 (4)'!BM213</f>
        <v>10356.58</v>
      </c>
      <c r="BT101" s="226"/>
      <c r="BU101" s="224">
        <f>+'t44 (4)'!BO213</f>
        <v>11100.08</v>
      </c>
      <c r="BV101" s="226"/>
      <c r="BW101" s="224">
        <f>+'t44 (4)'!BQ213</f>
        <v>10787.18</v>
      </c>
      <c r="BX101" s="226"/>
      <c r="BY101" s="224">
        <f>+'t44 (4)'!BS213</f>
        <v>11621.6</v>
      </c>
      <c r="BZ101" s="226"/>
      <c r="CA101" s="224">
        <f>+'t44 (4)'!BU213</f>
        <v>11421.1</v>
      </c>
      <c r="CB101" s="226"/>
      <c r="CC101" s="224">
        <f t="shared" si="143"/>
        <v>164023.58000000002</v>
      </c>
      <c r="CD101" s="226"/>
      <c r="CE101" s="224">
        <f>+'t44 (4)'!BW213</f>
        <v>15161.87</v>
      </c>
      <c r="CF101" s="226"/>
      <c r="CG101" s="224">
        <f>+'t44 (4)'!BY213</f>
        <v>16355.33</v>
      </c>
      <c r="CH101" s="226"/>
      <c r="CI101" s="224">
        <f>+'t44 (4)'!CA213</f>
        <v>20471.310000000001</v>
      </c>
      <c r="CJ101" s="226"/>
      <c r="CK101" s="224">
        <f t="shared" si="114"/>
        <v>51988.51</v>
      </c>
      <c r="CL101" s="226"/>
      <c r="CM101" s="227">
        <f t="shared" si="162"/>
        <v>15.417179755326327</v>
      </c>
      <c r="CN101" s="227"/>
      <c r="CO101" s="227">
        <f t="shared" si="163"/>
        <v>7.9770510582362952</v>
      </c>
      <c r="CP101" s="227"/>
      <c r="CQ101" s="227">
        <f t="shared" si="144"/>
        <v>8.0382451394494403</v>
      </c>
      <c r="CR101" s="227"/>
      <c r="CS101" s="227">
        <f t="shared" si="164"/>
        <v>14.003078483608245</v>
      </c>
      <c r="CT101" s="228"/>
      <c r="CU101" s="227">
        <f t="shared" si="165"/>
        <v>22.642297098529028</v>
      </c>
      <c r="CV101" s="228"/>
      <c r="CW101" s="227">
        <f t="shared" si="145"/>
        <v>20.544012118964684</v>
      </c>
      <c r="CX101" s="216"/>
      <c r="CY101" s="227">
        <f t="shared" si="166"/>
        <v>8.2345290836627782</v>
      </c>
      <c r="CZ101" s="206"/>
      <c r="DA101" s="227">
        <f t="shared" si="167"/>
        <v>26.944977026377259</v>
      </c>
      <c r="DB101" s="206"/>
      <c r="DC101" s="227">
        <f t="shared" si="168"/>
        <v>5.246105391244571</v>
      </c>
      <c r="DD101" s="206"/>
      <c r="DE101" s="227">
        <f t="shared" si="169"/>
        <v>-8.7261078262311997</v>
      </c>
      <c r="DF101" s="206"/>
      <c r="DG101" s="227">
        <f t="shared" si="170"/>
        <v>0.82577853494771869</v>
      </c>
      <c r="DH101" s="206"/>
      <c r="DI101" s="227">
        <f t="shared" si="171"/>
        <v>10.023760339737397</v>
      </c>
      <c r="DJ101" s="227"/>
      <c r="DK101" s="227">
        <f t="shared" si="172"/>
        <v>-7.006308385065485</v>
      </c>
      <c r="DL101" s="229"/>
      <c r="DM101" s="227">
        <f t="shared" si="173"/>
        <v>8.6330724767468059</v>
      </c>
      <c r="DN101" s="229"/>
      <c r="DO101" s="227">
        <f t="shared" si="146"/>
        <v>13.632668661665992</v>
      </c>
      <c r="DP101" s="206"/>
      <c r="DQ101" s="227">
        <f t="shared" si="147"/>
        <v>-10.652216159653193</v>
      </c>
      <c r="DR101" s="199"/>
      <c r="DS101" s="227">
        <f t="shared" si="148"/>
        <v>-4.0872177328486465</v>
      </c>
      <c r="DT101" s="206"/>
      <c r="DU101" s="227">
        <f t="shared" si="149"/>
        <v>-4.2821882463672019</v>
      </c>
      <c r="DV101" s="206"/>
      <c r="DW101" s="227">
        <f t="shared" si="150"/>
        <v>-13.924763083896096</v>
      </c>
      <c r="DX101" s="206"/>
      <c r="DY101" s="227">
        <f t="shared" si="151"/>
        <v>-18.616495031687961</v>
      </c>
      <c r="DZ101" s="206"/>
      <c r="EA101" s="227">
        <f t="shared" si="152"/>
        <v>-14.09923247056566</v>
      </c>
      <c r="EB101" s="206"/>
      <c r="EC101" s="227">
        <f t="shared" si="153"/>
        <v>2.1041412680503857</v>
      </c>
      <c r="ED101" s="206"/>
      <c r="EE101" s="227">
        <f t="shared" si="154"/>
        <v>3.1343374974819094</v>
      </c>
      <c r="EF101" s="206"/>
      <c r="EG101" s="227">
        <f t="shared" si="155"/>
        <v>-7.967906294243865</v>
      </c>
      <c r="EH101" s="206"/>
      <c r="EI101" s="227">
        <f t="shared" si="156"/>
        <v>-4.0056993689399079</v>
      </c>
      <c r="EJ101" s="206"/>
      <c r="EK101" s="227">
        <f t="shared" si="157"/>
        <v>9.2670998856296372</v>
      </c>
      <c r="EL101" s="206"/>
      <c r="EM101" s="227">
        <f t="shared" si="158"/>
        <v>-4.2422379522128466</v>
      </c>
      <c r="EN101" s="206"/>
      <c r="EO101" s="227">
        <f t="shared" si="159"/>
        <v>0.37401268838537227</v>
      </c>
      <c r="EP101" s="206"/>
      <c r="EQ101" s="227">
        <f t="shared" si="160"/>
        <v>1.2416724925950584</v>
      </c>
      <c r="ER101" s="206"/>
      <c r="ES101" s="227">
        <f t="shared" si="174"/>
        <v>2.6515243864948803</v>
      </c>
      <c r="ET101" s="229"/>
      <c r="EU101" s="227">
        <f t="shared" si="174"/>
        <v>2.3005695484651443</v>
      </c>
      <c r="EV101" s="229"/>
      <c r="EW101" s="227">
        <f t="shared" si="174"/>
        <v>2.646667816668816</v>
      </c>
      <c r="EX101" s="230"/>
      <c r="EY101" s="227">
        <f t="shared" si="174"/>
        <v>3.0851411705625607</v>
      </c>
      <c r="EZ101" s="230"/>
      <c r="FA101" s="227">
        <f t="shared" si="174"/>
        <v>2.7587274284750363</v>
      </c>
      <c r="FB101" s="230"/>
      <c r="FC101" s="227">
        <f t="shared" si="174"/>
        <v>2.3775603131927001</v>
      </c>
      <c r="FD101" s="219"/>
      <c r="FE101" s="227">
        <f t="shared" si="174"/>
        <v>2.2512736015523767</v>
      </c>
      <c r="FF101" s="229"/>
      <c r="FG101" s="227">
        <f t="shared" si="174"/>
        <v>1.9536128985350967</v>
      </c>
      <c r="FH101" s="176"/>
      <c r="FI101" s="227">
        <f t="shared" si="125"/>
        <v>1.9339555405652069</v>
      </c>
      <c r="FJ101" s="176"/>
      <c r="FK101" s="227">
        <f t="shared" si="126"/>
        <v>1.722779333007602</v>
      </c>
      <c r="FL101" s="176"/>
      <c r="FM101" s="227">
        <f t="shared" si="127"/>
        <v>1.713719909212041</v>
      </c>
      <c r="FN101" s="176"/>
      <c r="FO101" s="227">
        <f t="shared" si="128"/>
        <v>1.9381876096436854</v>
      </c>
      <c r="FP101" s="221"/>
      <c r="FQ101" s="227">
        <f t="shared" si="129"/>
        <v>2.276453871088155</v>
      </c>
      <c r="FR101" s="221"/>
      <c r="FS101" s="227">
        <f t="shared" si="130"/>
        <v>2.6383912676523198</v>
      </c>
      <c r="FT101" s="221"/>
      <c r="FU101" s="227">
        <f t="shared" si="175"/>
        <v>2.8091510229185754</v>
      </c>
      <c r="FV101" s="176"/>
      <c r="FW101" s="227">
        <f t="shared" si="176"/>
        <v>2.5686538552284386</v>
      </c>
      <c r="FX101" s="176"/>
      <c r="FY101" s="227">
        <f t="shared" si="176"/>
        <v>2.3904894972792636</v>
      </c>
      <c r="FZ101" s="239"/>
      <c r="GA101" s="227">
        <f t="shared" si="176"/>
        <v>2.1089328443000772</v>
      </c>
      <c r="GC101" s="227">
        <f t="shared" si="176"/>
        <v>1.8184580093893055</v>
      </c>
      <c r="GE101" s="227">
        <f t="shared" si="176"/>
        <v>1.4644190422410046</v>
      </c>
      <c r="GG101" s="227">
        <f t="shared" si="177"/>
        <v>1.5413015075472478</v>
      </c>
      <c r="GI101" s="227">
        <f t="shared" si="178"/>
        <v>1.6356194272622444</v>
      </c>
      <c r="GK101" s="227">
        <f t="shared" si="179"/>
        <v>1.6486894411354769</v>
      </c>
      <c r="GM101" s="227">
        <f t="shared" si="180"/>
        <v>1.777374308748519</v>
      </c>
      <c r="GO101" s="383">
        <f t="shared" si="141"/>
        <v>2.0481507253392079</v>
      </c>
      <c r="GP101" s="393" t="e">
        <f t="shared" si="141"/>
        <v>#DIV/0!</v>
      </c>
      <c r="GQ101" s="393">
        <f t="shared" si="141"/>
        <v>2.3236173205164556</v>
      </c>
      <c r="GR101" s="393" t="e">
        <f t="shared" si="141"/>
        <v>#DIV/0!</v>
      </c>
      <c r="GS101" s="383">
        <f t="shared" si="141"/>
        <v>2.540808396681117</v>
      </c>
      <c r="GT101" s="393" t="e">
        <f t="shared" si="142"/>
        <v>#DIV/0!</v>
      </c>
      <c r="GU101" s="383">
        <f t="shared" si="141"/>
        <v>2.9367478759146048</v>
      </c>
      <c r="GW101" s="383">
        <f t="shared" si="161"/>
        <v>2.6081741114629509</v>
      </c>
    </row>
    <row r="102" spans="1:205" ht="17.25" customHeight="1" x14ac:dyDescent="0.45">
      <c r="A102" s="222"/>
      <c r="B102" s="246" t="s">
        <v>300</v>
      </c>
      <c r="C102" s="246"/>
      <c r="D102" s="246"/>
      <c r="E102" s="224">
        <f>+'t44 (4)'!C190</f>
        <v>9929.82</v>
      </c>
      <c r="F102" s="224"/>
      <c r="G102" s="224">
        <f>+'t44 (4)'!E190</f>
        <v>10316.879999999999</v>
      </c>
      <c r="H102" s="224"/>
      <c r="I102" s="224">
        <f>+'t44 (4)'!G190</f>
        <v>10914.53</v>
      </c>
      <c r="J102" s="224"/>
      <c r="K102" s="224">
        <f>+'t44 (4)'!I190</f>
        <v>8740.57</v>
      </c>
      <c r="L102" s="225"/>
      <c r="M102" s="224">
        <f>+'t44 (4)'!K190</f>
        <v>9428.91</v>
      </c>
      <c r="N102" s="225"/>
      <c r="O102" s="224">
        <f>+'t44 (4)'!M190</f>
        <v>10087.17</v>
      </c>
      <c r="P102" s="226"/>
      <c r="Q102" s="224">
        <f>+'t44 (4)'!O190</f>
        <v>10583.93</v>
      </c>
      <c r="R102" s="226"/>
      <c r="S102" s="224">
        <f>+'t44 (4)'!Q190</f>
        <v>10473.91</v>
      </c>
      <c r="T102" s="226"/>
      <c r="U102" s="224">
        <f>+'t44 (4)'!S190</f>
        <v>11624.85</v>
      </c>
      <c r="V102" s="226"/>
      <c r="W102" s="224">
        <f>+'t44 (4)'!U190</f>
        <v>11420.27</v>
      </c>
      <c r="X102" s="226"/>
      <c r="Y102" s="224">
        <f>+'t44 (4)'!W190</f>
        <v>10584.68</v>
      </c>
      <c r="Z102" s="226"/>
      <c r="AA102" s="224">
        <f>+'t44 (4)'!Y190</f>
        <v>9505.59</v>
      </c>
      <c r="AB102" s="224"/>
      <c r="AC102" s="224">
        <f>+'t44 (4)'!AA190</f>
        <v>7724.23</v>
      </c>
      <c r="AD102" s="224"/>
      <c r="AE102" s="224">
        <f>+'t44 (4)'!AC190</f>
        <v>7641.11</v>
      </c>
      <c r="AF102" s="226"/>
      <c r="AG102" s="224">
        <f>+'t44 (4)'!AE190</f>
        <v>8545.35</v>
      </c>
      <c r="AH102" s="226"/>
      <c r="AI102" s="224">
        <f>+'t44 (4)'!AG190</f>
        <v>7791.38</v>
      </c>
      <c r="AJ102" s="226"/>
      <c r="AK102" s="224">
        <f>+'t44 (4)'!AI190</f>
        <v>8004.78</v>
      </c>
      <c r="AL102" s="226"/>
      <c r="AM102" s="224">
        <f>+'t44 (4)'!AK190</f>
        <v>7924.93</v>
      </c>
      <c r="AN102" s="226"/>
      <c r="AO102" s="224">
        <f>+'t44 (4)'!AM190</f>
        <v>8084.58</v>
      </c>
      <c r="AP102" s="226"/>
      <c r="AQ102" s="224">
        <f>+'t44 (4)'!AO190</f>
        <v>8657.0400000000009</v>
      </c>
      <c r="AR102" s="226"/>
      <c r="AS102" s="224">
        <f>+'t44 (4)'!AQ190</f>
        <v>9677.16</v>
      </c>
      <c r="AT102" s="226"/>
      <c r="AU102" s="224">
        <f>+'t44 (4)'!AS190</f>
        <v>8366.06</v>
      </c>
      <c r="AV102" s="226"/>
      <c r="AW102" s="224">
        <f>+'t44 (4)'!AU190</f>
        <v>8700.36</v>
      </c>
      <c r="AX102" s="226"/>
      <c r="AY102" s="224">
        <f>+'t44 (4)'!AW190</f>
        <v>8220.5400000000009</v>
      </c>
      <c r="AZ102" s="226"/>
      <c r="BA102" s="224">
        <f t="shared" si="112"/>
        <v>99337.520000000019</v>
      </c>
      <c r="BB102" s="226"/>
      <c r="BC102" s="224">
        <f>+'t44 (4)'!AY190</f>
        <v>7540.82</v>
      </c>
      <c r="BD102" s="226"/>
      <c r="BE102" s="224">
        <f>+'t44 (4)'!BA190</f>
        <v>7890.91</v>
      </c>
      <c r="BF102" s="226"/>
      <c r="BG102" s="224">
        <f>+'t44 (4)'!BC190</f>
        <v>9006.0499999999993</v>
      </c>
      <c r="BH102" s="226"/>
      <c r="BI102" s="224">
        <f t="shared" si="113"/>
        <v>24437.78</v>
      </c>
      <c r="BJ102" s="226"/>
      <c r="BK102" s="224">
        <f>+'t44 (4)'!BE190</f>
        <v>7066.26</v>
      </c>
      <c r="BL102" s="226"/>
      <c r="BM102" s="224">
        <f>+'t44 (4)'!BG190</f>
        <v>8458.01</v>
      </c>
      <c r="BN102" s="226"/>
      <c r="BO102" s="224">
        <f>+'t44 (4)'!BI190</f>
        <v>8315.64</v>
      </c>
      <c r="BP102" s="226"/>
      <c r="BQ102" s="224">
        <f>+'t44 (4)'!BK190</f>
        <v>8416.4</v>
      </c>
      <c r="BR102" s="226"/>
      <c r="BS102" s="224">
        <f>+'t44 (4)'!BM190</f>
        <v>8727.2099999999991</v>
      </c>
      <c r="BT102" s="226"/>
      <c r="BU102" s="224">
        <f>+'t44 (4)'!BO190</f>
        <v>8026.84</v>
      </c>
      <c r="BV102" s="226"/>
      <c r="BW102" s="224">
        <f>+'t44 (4)'!BQ190</f>
        <v>7122.94</v>
      </c>
      <c r="BX102" s="226"/>
      <c r="BY102" s="224">
        <f>+'t44 (4)'!BS190</f>
        <v>8291.98</v>
      </c>
      <c r="BZ102" s="226"/>
      <c r="CA102" s="224">
        <f>+'t44 (4)'!BU190</f>
        <v>7788.77</v>
      </c>
      <c r="CB102" s="226"/>
      <c r="CC102" s="224">
        <f t="shared" si="143"/>
        <v>96651.830000000016</v>
      </c>
      <c r="CD102" s="226"/>
      <c r="CE102" s="224">
        <f>+'t44 (4)'!BW190</f>
        <v>6208.77</v>
      </c>
      <c r="CF102" s="226"/>
      <c r="CG102" s="224">
        <f>+'t44 (4)'!BY190</f>
        <v>6665.85</v>
      </c>
      <c r="CH102" s="226"/>
      <c r="CI102" s="224">
        <f>+'t44 (4)'!CA190</f>
        <v>7160.46</v>
      </c>
      <c r="CJ102" s="226"/>
      <c r="CK102" s="224">
        <f t="shared" si="114"/>
        <v>20035.080000000002</v>
      </c>
      <c r="CL102" s="226"/>
      <c r="CM102" s="227">
        <f t="shared" si="162"/>
        <v>-22.211782288097869</v>
      </c>
      <c r="CN102" s="227"/>
      <c r="CO102" s="227">
        <f t="shared" si="163"/>
        <v>-25.935844945371077</v>
      </c>
      <c r="CP102" s="227"/>
      <c r="CQ102" s="227">
        <f t="shared" si="144"/>
        <v>-21.706660754059037</v>
      </c>
      <c r="CR102" s="227"/>
      <c r="CS102" s="227">
        <f t="shared" si="164"/>
        <v>-10.859589248756086</v>
      </c>
      <c r="CT102" s="228"/>
      <c r="CU102" s="227">
        <f t="shared" si="165"/>
        <v>-15.103866724785798</v>
      </c>
      <c r="CV102" s="228"/>
      <c r="CW102" s="227">
        <f t="shared" si="145"/>
        <v>-21.435546342532142</v>
      </c>
      <c r="CX102" s="216"/>
      <c r="CY102" s="227">
        <f t="shared" si="166"/>
        <v>-23.614574170464099</v>
      </c>
      <c r="CZ102" s="206"/>
      <c r="DA102" s="227">
        <f t="shared" si="167"/>
        <v>-17.346626045096802</v>
      </c>
      <c r="DB102" s="206"/>
      <c r="DC102" s="227">
        <f t="shared" si="168"/>
        <v>-16.754538768242178</v>
      </c>
      <c r="DD102" s="206"/>
      <c r="DE102" s="227">
        <f t="shared" si="169"/>
        <v>-26.743763501213202</v>
      </c>
      <c r="DF102" s="206"/>
      <c r="DG102" s="227">
        <f t="shared" si="170"/>
        <v>-17.802333183431141</v>
      </c>
      <c r="DH102" s="206"/>
      <c r="DI102" s="227">
        <f t="shared" si="171"/>
        <v>-13.518887307363347</v>
      </c>
      <c r="DJ102" s="227"/>
      <c r="DK102" s="227">
        <f t="shared" si="172"/>
        <v>-2.374476161377892</v>
      </c>
      <c r="DL102" s="229"/>
      <c r="DM102" s="227">
        <f t="shared" si="173"/>
        <v>3.2691585384845956</v>
      </c>
      <c r="DN102" s="229"/>
      <c r="DO102" s="227">
        <f t="shared" si="146"/>
        <v>5.3912361693786659</v>
      </c>
      <c r="DP102" s="206"/>
      <c r="DQ102" s="227">
        <f t="shared" si="147"/>
        <v>-9.3066953479357899</v>
      </c>
      <c r="DR102" s="199"/>
      <c r="DS102" s="227">
        <f t="shared" si="148"/>
        <v>5.6619919598040136</v>
      </c>
      <c r="DT102" s="206"/>
      <c r="DU102" s="227">
        <f t="shared" si="149"/>
        <v>4.9301381841858394</v>
      </c>
      <c r="DV102" s="206"/>
      <c r="DW102" s="227">
        <f t="shared" si="150"/>
        <v>4.1043566889065408</v>
      </c>
      <c r="DX102" s="206"/>
      <c r="DY102" s="227">
        <f t="shared" si="151"/>
        <v>0.81055418480218133</v>
      </c>
      <c r="DZ102" s="206"/>
      <c r="EA102" s="227">
        <f t="shared" si="152"/>
        <v>-17.053763707534031</v>
      </c>
      <c r="EB102" s="206"/>
      <c r="EC102" s="227">
        <f t="shared" si="153"/>
        <v>-14.85908539981784</v>
      </c>
      <c r="ED102" s="206"/>
      <c r="EE102" s="227">
        <f t="shared" si="154"/>
        <v>-4.6938287611087421</v>
      </c>
      <c r="EF102" s="206"/>
      <c r="EG102" s="227">
        <f t="shared" si="155"/>
        <v>-5.2523313553610844</v>
      </c>
      <c r="EH102" s="206"/>
      <c r="EI102" s="227">
        <f t="shared" si="156"/>
        <v>-2.7036008146770762</v>
      </c>
      <c r="EJ102" s="206"/>
      <c r="EK102" s="227">
        <f t="shared" si="157"/>
        <v>-17.66452454772822</v>
      </c>
      <c r="EL102" s="206"/>
      <c r="EM102" s="227">
        <f t="shared" si="158"/>
        <v>-15.524952128461733</v>
      </c>
      <c r="EN102" s="206"/>
      <c r="EO102" s="227">
        <f t="shared" si="159"/>
        <v>-20.492779853542885</v>
      </c>
      <c r="EP102" s="206"/>
      <c r="EQ102" s="227">
        <f t="shared" si="160"/>
        <v>-18.01595725962013</v>
      </c>
      <c r="ER102" s="206"/>
      <c r="ES102" s="227">
        <f t="shared" si="174"/>
        <v>1.3725904061275274</v>
      </c>
      <c r="ET102" s="229"/>
      <c r="EU102" s="227">
        <f t="shared" si="174"/>
        <v>1.1180688757093311</v>
      </c>
      <c r="EV102" s="229"/>
      <c r="EW102" s="227">
        <f t="shared" si="174"/>
        <v>1.2601091043157435</v>
      </c>
      <c r="EX102" s="230"/>
      <c r="EY102" s="227">
        <f t="shared" si="174"/>
        <v>1.4373275858284014</v>
      </c>
      <c r="EZ102" s="230"/>
      <c r="FA102" s="227">
        <f t="shared" si="174"/>
        <v>1.3027446027174809</v>
      </c>
      <c r="FB102" s="230"/>
      <c r="FC102" s="227">
        <f t="shared" si="174"/>
        <v>1.2332628222378874</v>
      </c>
      <c r="FD102" s="219"/>
      <c r="FE102" s="227">
        <f t="shared" si="174"/>
        <v>1.355021008358291</v>
      </c>
      <c r="FF102" s="229"/>
      <c r="FG102" s="227">
        <f t="shared" si="174"/>
        <v>1.3290091277957727</v>
      </c>
      <c r="FH102" s="176"/>
      <c r="FI102" s="227">
        <f t="shared" si="125"/>
        <v>1.448322718262681</v>
      </c>
      <c r="FJ102" s="176"/>
      <c r="FK102" s="227">
        <f t="shared" si="126"/>
        <v>1.3642251749855729</v>
      </c>
      <c r="FL102" s="176"/>
      <c r="FM102" s="227">
        <f t="shared" si="127"/>
        <v>1.3231662807185818</v>
      </c>
      <c r="FN102" s="176"/>
      <c r="FO102" s="227">
        <f t="shared" si="128"/>
        <v>1.2838891476715226</v>
      </c>
      <c r="FP102" s="221"/>
      <c r="FQ102" s="227">
        <f t="shared" si="129"/>
        <v>1.23712640486964</v>
      </c>
      <c r="FR102" s="221"/>
      <c r="FS102" s="227">
        <f t="shared" si="130"/>
        <v>1.2189361786562194</v>
      </c>
      <c r="FT102" s="221"/>
      <c r="FU102" s="227">
        <f t="shared" si="175"/>
        <v>1.2404666514320319</v>
      </c>
      <c r="FV102" s="176"/>
      <c r="FW102" s="227">
        <f t="shared" si="176"/>
        <v>1.2147243724892758</v>
      </c>
      <c r="FX102" s="176"/>
      <c r="FY102" s="227">
        <f t="shared" si="176"/>
        <v>1.2435969096962101</v>
      </c>
      <c r="FZ102" s="239"/>
      <c r="GA102" s="227">
        <f t="shared" si="176"/>
        <v>1.1992074850861221</v>
      </c>
      <c r="GC102" s="227">
        <f t="shared" si="176"/>
        <v>1.3237674707846794</v>
      </c>
      <c r="GE102" s="227">
        <f t="shared" si="176"/>
        <v>1.2340263397411229</v>
      </c>
      <c r="GG102" s="227">
        <f t="shared" si="177"/>
        <v>1.1145667952699936</v>
      </c>
      <c r="GI102" s="227">
        <f t="shared" si="178"/>
        <v>1.0800245331238869</v>
      </c>
      <c r="GK102" s="227">
        <f t="shared" si="179"/>
        <v>1.176335433340207</v>
      </c>
      <c r="GM102" s="227">
        <f t="shared" si="180"/>
        <v>1.2121038862063376</v>
      </c>
      <c r="GO102" s="383">
        <f t="shared" si="141"/>
        <v>1.2068844962404908</v>
      </c>
      <c r="GP102" s="391" t="e">
        <f t="shared" si="141"/>
        <v>#DIV/0!</v>
      </c>
      <c r="GQ102" s="391">
        <f t="shared" si="141"/>
        <v>0.95151887670207935</v>
      </c>
      <c r="GR102" s="391" t="e">
        <f t="shared" si="141"/>
        <v>#DIV/0!</v>
      </c>
      <c r="GS102" s="383">
        <f t="shared" si="141"/>
        <v>1.0355430095887288</v>
      </c>
      <c r="GT102" s="391" t="e">
        <f t="shared" si="142"/>
        <v>#DIV/0!</v>
      </c>
      <c r="GU102" s="383">
        <f t="shared" si="141"/>
        <v>1.0272164163197905</v>
      </c>
      <c r="GW102" s="383">
        <f t="shared" si="161"/>
        <v>1.0051254974818309</v>
      </c>
    </row>
    <row r="103" spans="1:205" ht="17.25" customHeight="1" x14ac:dyDescent="0.45">
      <c r="A103" s="231"/>
      <c r="B103" s="232" t="s">
        <v>296</v>
      </c>
      <c r="C103" s="232"/>
      <c r="D103" s="233"/>
      <c r="E103" s="234">
        <f t="shared" ref="E103:J103" si="182">E100-E101-E102</f>
        <v>37780.990000000005</v>
      </c>
      <c r="F103" s="234">
        <f t="shared" si="182"/>
        <v>0</v>
      </c>
      <c r="G103" s="234">
        <f t="shared" ref="G103" si="183">G100-G101-G102</f>
        <v>36262.090000000004</v>
      </c>
      <c r="H103" s="234">
        <f t="shared" si="182"/>
        <v>0</v>
      </c>
      <c r="I103" s="234">
        <f t="shared" ref="I103" si="184">I100-I101-I102</f>
        <v>38717.369999999995</v>
      </c>
      <c r="J103" s="234">
        <f t="shared" si="182"/>
        <v>0</v>
      </c>
      <c r="K103" s="234">
        <f t="shared" ref="K103" si="185">K100-K101-K102</f>
        <v>38160.740000000005</v>
      </c>
      <c r="L103" s="235"/>
      <c r="M103" s="234">
        <f t="shared" ref="M103" si="186">M100-M101-M102</f>
        <v>39923.17</v>
      </c>
      <c r="N103" s="235"/>
      <c r="O103" s="234">
        <f t="shared" ref="O103" si="187">O100-O101-O102</f>
        <v>39426.280000000006</v>
      </c>
      <c r="P103" s="236"/>
      <c r="Q103" s="234">
        <f t="shared" ref="Q103" si="188">Q100-Q101-Q102</f>
        <v>40515.32</v>
      </c>
      <c r="R103" s="236"/>
      <c r="S103" s="234">
        <f t="shared" ref="S103" si="189">S100-S101-S102</f>
        <v>38824.25</v>
      </c>
      <c r="T103" s="236"/>
      <c r="U103" s="234">
        <f t="shared" ref="U103" si="190">U100-U101-U102</f>
        <v>42051.119999999995</v>
      </c>
      <c r="V103" s="236"/>
      <c r="W103" s="234">
        <f t="shared" ref="W103" si="191">W100-W101-W102</f>
        <v>43441.819999999992</v>
      </c>
      <c r="X103" s="236"/>
      <c r="Y103" s="234">
        <f t="shared" ref="Y103" si="192">Y100-Y101-Y102</f>
        <v>41379.149999999994</v>
      </c>
      <c r="Z103" s="236"/>
      <c r="AA103" s="234">
        <f t="shared" ref="AA103" si="193">AA100-AA101-AA102</f>
        <v>37228.98000000001</v>
      </c>
      <c r="AB103" s="234"/>
      <c r="AC103" s="234">
        <f t="shared" ref="AC103" si="194">AC100-AC101-AC102</f>
        <v>37519.42</v>
      </c>
      <c r="AD103" s="234"/>
      <c r="AE103" s="234">
        <f t="shared" ref="AE103" si="195">AE100-AE101-AE102</f>
        <v>39944.57</v>
      </c>
      <c r="AF103" s="236"/>
      <c r="AG103" s="234">
        <f t="shared" ref="AG103" si="196">AG100-AG101-AG102</f>
        <v>42993.08</v>
      </c>
      <c r="AH103" s="236"/>
      <c r="AI103" s="234">
        <f t="shared" ref="AI103" si="197">AI100-AI101-AI102</f>
        <v>36990.670000000006</v>
      </c>
      <c r="AJ103" s="226"/>
      <c r="AK103" s="234">
        <f t="shared" ref="AK103" si="198">AK100-AK101-AK102</f>
        <v>39149.1</v>
      </c>
      <c r="AL103" s="226"/>
      <c r="AM103" s="234">
        <f t="shared" ref="AM103" si="199">AM100-AM101-AM102</f>
        <v>41415.94</v>
      </c>
      <c r="AN103" s="226"/>
      <c r="AO103" s="234">
        <f t="shared" ref="AO103" si="200">AO100-AO101-AO102</f>
        <v>39439.07</v>
      </c>
      <c r="AP103" s="226"/>
      <c r="AQ103" s="234">
        <f t="shared" ref="AQ103" si="201">AQ100-AQ101-AQ102</f>
        <v>42180.36</v>
      </c>
      <c r="AR103" s="226"/>
      <c r="AS103" s="234">
        <f t="shared" ref="AS103" si="202">AS100-AS101-AS102</f>
        <v>46097.509999999995</v>
      </c>
      <c r="AT103" s="226"/>
      <c r="AU103" s="234">
        <f t="shared" ref="AU103" si="203">AU100-AU101-AU102</f>
        <v>43507.37</v>
      </c>
      <c r="AV103" s="226"/>
      <c r="AW103" s="234">
        <f t="shared" ref="AW103" si="204">AW100-AW101-AW102</f>
        <v>49104.509999999995</v>
      </c>
      <c r="AX103" s="226"/>
      <c r="AY103" s="234">
        <f t="shared" ref="AY103" si="205">AY100-AY101-AY102</f>
        <v>45039.969999999994</v>
      </c>
      <c r="AZ103" s="226"/>
      <c r="BA103" s="234">
        <f t="shared" si="112"/>
        <v>503381.56999999995</v>
      </c>
      <c r="BB103" s="226"/>
      <c r="BC103" s="234">
        <f t="shared" ref="BC103" si="206">BC100-BC101-BC102</f>
        <v>41432.93</v>
      </c>
      <c r="BD103" s="226"/>
      <c r="BE103" s="234">
        <f t="shared" ref="BE103" si="207">BE100-BE101-BE102</f>
        <v>42769.89</v>
      </c>
      <c r="BF103" s="226"/>
      <c r="BG103" s="234">
        <f t="shared" ref="BG103" si="208">BG100-BG101-BG102</f>
        <v>49408.86</v>
      </c>
      <c r="BH103" s="226"/>
      <c r="BI103" s="234">
        <f t="shared" si="113"/>
        <v>133611.68</v>
      </c>
      <c r="BJ103" s="226"/>
      <c r="BK103" s="234">
        <f t="shared" ref="BK103" si="209">BK100-BK101-BK102</f>
        <v>40112.9</v>
      </c>
      <c r="BL103" s="226"/>
      <c r="BM103" s="234">
        <f t="shared" ref="BM103" si="210">BM100-BM101-BM102</f>
        <v>46888.329999999994</v>
      </c>
      <c r="BN103" s="226"/>
      <c r="BO103" s="234">
        <f t="shared" ref="BO103" si="211">BO100-BO101-BO102</f>
        <v>47015.01</v>
      </c>
      <c r="BP103" s="226"/>
      <c r="BQ103" s="234">
        <f t="shared" ref="BQ103" si="212">BQ100-BQ101-BQ102</f>
        <v>42384.160000000003</v>
      </c>
      <c r="BR103" s="226"/>
      <c r="BS103" s="234">
        <f t="shared" ref="BS103" si="213">BS100-BS101-BS102</f>
        <v>45726.65</v>
      </c>
      <c r="BT103" s="226"/>
      <c r="BU103" s="234">
        <f t="shared" ref="BU103" si="214">BU100-BU101-BU102</f>
        <v>46713.100000000006</v>
      </c>
      <c r="BV103" s="226"/>
      <c r="BW103" s="234">
        <f t="shared" ref="BW103" si="215">BW100-BW101-BW102</f>
        <v>44535.259999999995</v>
      </c>
      <c r="BX103" s="226"/>
      <c r="BY103" s="234">
        <f t="shared" ref="BY103" si="216">BY100-BY101-BY102</f>
        <v>46179.11</v>
      </c>
      <c r="BZ103" s="226"/>
      <c r="CA103" s="234">
        <f t="shared" ref="CA103" si="217">CA100-CA101-CA102</f>
        <v>42436.53</v>
      </c>
      <c r="CB103" s="226"/>
      <c r="CC103" s="234">
        <f t="shared" si="143"/>
        <v>535602.7300000001</v>
      </c>
      <c r="CD103" s="226"/>
      <c r="CE103" s="234">
        <f t="shared" ref="CE103" si="218">CE100-CE101-CE102</f>
        <v>41227.239999999991</v>
      </c>
      <c r="CF103" s="226"/>
      <c r="CG103" s="234">
        <f t="shared" ref="CG103:CI103" si="219">CG100-CG101-CG102</f>
        <v>41551.949999999997</v>
      </c>
      <c r="CH103" s="226"/>
      <c r="CI103" s="234">
        <f t="shared" si="219"/>
        <v>44210.38</v>
      </c>
      <c r="CJ103" s="226"/>
      <c r="CK103" s="234">
        <f t="shared" si="114"/>
        <v>126989.56999999998</v>
      </c>
      <c r="CL103" s="226"/>
      <c r="CM103" s="240">
        <f t="shared" si="162"/>
        <v>-0.69233230786172051</v>
      </c>
      <c r="CN103" s="240"/>
      <c r="CO103" s="240">
        <f t="shared" si="163"/>
        <v>10.155178590092294</v>
      </c>
      <c r="CP103" s="240"/>
      <c r="CQ103" s="240">
        <f t="shared" si="144"/>
        <v>11.043389569074581</v>
      </c>
      <c r="CR103" s="240"/>
      <c r="CS103" s="240">
        <f t="shared" si="164"/>
        <v>-3.0661617148933673</v>
      </c>
      <c r="CT103" s="259"/>
      <c r="CU103" s="240">
        <f t="shared" si="165"/>
        <v>-1.938899140524164</v>
      </c>
      <c r="CV103" s="259"/>
      <c r="CW103" s="240">
        <f t="shared" si="145"/>
        <v>5.046532414420013</v>
      </c>
      <c r="CX103" s="260"/>
      <c r="CY103" s="240">
        <f t="shared" si="166"/>
        <v>-2.656402565745497</v>
      </c>
      <c r="CZ103" s="206"/>
      <c r="DA103" s="240">
        <f t="shared" si="167"/>
        <v>8.6443653129165465</v>
      </c>
      <c r="DB103" s="206"/>
      <c r="DC103" s="240">
        <f t="shared" si="168"/>
        <v>9.6225498868995665</v>
      </c>
      <c r="DD103" s="206"/>
      <c r="DE103" s="240">
        <f t="shared" si="169"/>
        <v>0.15089146817515164</v>
      </c>
      <c r="DF103" s="206"/>
      <c r="DG103" s="240">
        <f t="shared" si="170"/>
        <v>18.669692345057843</v>
      </c>
      <c r="DH103" s="206"/>
      <c r="DI103" s="240">
        <f t="shared" si="171"/>
        <v>20.980940117080781</v>
      </c>
      <c r="DJ103" s="240"/>
      <c r="DK103" s="240">
        <f t="shared" si="172"/>
        <v>10.430624993669957</v>
      </c>
      <c r="DL103" s="237"/>
      <c r="DM103" s="240">
        <f t="shared" si="173"/>
        <v>7.0731015504735595</v>
      </c>
      <c r="DN103" s="237"/>
      <c r="DO103" s="240">
        <f t="shared" si="146"/>
        <v>14.922820137566317</v>
      </c>
      <c r="DP103" s="206"/>
      <c r="DQ103" s="240">
        <f t="shared" si="147"/>
        <v>8.4405878563432282</v>
      </c>
      <c r="DR103" s="199"/>
      <c r="DS103" s="240">
        <f t="shared" si="148"/>
        <v>19.768602598782593</v>
      </c>
      <c r="DT103" s="206"/>
      <c r="DU103" s="240">
        <f t="shared" si="149"/>
        <v>13.51911848433236</v>
      </c>
      <c r="DV103" s="206"/>
      <c r="DW103" s="240">
        <f t="shared" si="150"/>
        <v>7.4674428174903884</v>
      </c>
      <c r="DX103" s="206"/>
      <c r="DY103" s="240">
        <f t="shared" si="151"/>
        <v>8.4074436538711375</v>
      </c>
      <c r="DZ103" s="206"/>
      <c r="EA103" s="240">
        <f t="shared" si="152"/>
        <v>1.3354083550283002</v>
      </c>
      <c r="EB103" s="206"/>
      <c r="EC103" s="240">
        <f t="shared" si="153"/>
        <v>2.3625652389468454</v>
      </c>
      <c r="ED103" s="206"/>
      <c r="EE103" s="240">
        <f t="shared" si="154"/>
        <v>-5.957497590343519</v>
      </c>
      <c r="EF103" s="206"/>
      <c r="EG103" s="240">
        <f t="shared" si="155"/>
        <v>-5.7802880419325238</v>
      </c>
      <c r="EH103" s="206"/>
      <c r="EI103" s="240">
        <f t="shared" si="156"/>
        <v>6.4009415362584976</v>
      </c>
      <c r="EJ103" s="206"/>
      <c r="EK103" s="240">
        <f t="shared" si="157"/>
        <v>-0.4964408744445814</v>
      </c>
      <c r="EL103" s="206"/>
      <c r="EM103" s="240">
        <f t="shared" si="158"/>
        <v>-2.8476575459979059</v>
      </c>
      <c r="EN103" s="206"/>
      <c r="EO103" s="240">
        <f t="shared" si="159"/>
        <v>-10.521351838516413</v>
      </c>
      <c r="EP103" s="206"/>
      <c r="EQ103" s="240">
        <f t="shared" si="160"/>
        <v>-4.9562358620144682</v>
      </c>
      <c r="ER103" s="206"/>
      <c r="ES103" s="240">
        <f t="shared" si="174"/>
        <v>6.6671753605821253</v>
      </c>
      <c r="ET103" s="237"/>
      <c r="EU103" s="240">
        <f t="shared" si="174"/>
        <v>5.8448027146046417</v>
      </c>
      <c r="EV103" s="237"/>
      <c r="EW103" s="240">
        <f t="shared" si="174"/>
        <v>6.3398189109369536</v>
      </c>
      <c r="EX103" s="238"/>
      <c r="EY103" s="240">
        <f t="shared" si="174"/>
        <v>6.823914429699883</v>
      </c>
      <c r="EZ103" s="238"/>
      <c r="FA103" s="240">
        <f t="shared" si="174"/>
        <v>6.3713529573888277</v>
      </c>
      <c r="FB103" s="238"/>
      <c r="FC103" s="240">
        <f t="shared" si="174"/>
        <v>6.4450713192463551</v>
      </c>
      <c r="FD103" s="232"/>
      <c r="FE103" s="240">
        <f t="shared" si="174"/>
        <v>6.6102096089238058</v>
      </c>
      <c r="FF103" s="237"/>
      <c r="FG103" s="240">
        <f t="shared" si="174"/>
        <v>6.475433110360088</v>
      </c>
      <c r="FH103" s="176"/>
      <c r="FI103" s="240">
        <f t="shared" si="125"/>
        <v>6.899138899051076</v>
      </c>
      <c r="FJ103" s="176"/>
      <c r="FK103" s="240">
        <f t="shared" si="126"/>
        <v>7.094600020967107</v>
      </c>
      <c r="FL103" s="176"/>
      <c r="FM103" s="240">
        <f t="shared" si="127"/>
        <v>7.4679015423739239</v>
      </c>
      <c r="FN103" s="176"/>
      <c r="FO103" s="240">
        <f t="shared" si="128"/>
        <v>7.0343710625398002</v>
      </c>
      <c r="FP103" s="221"/>
      <c r="FQ103" s="240">
        <f t="shared" si="129"/>
        <v>6.7973737251539559</v>
      </c>
      <c r="FR103" s="221"/>
      <c r="FS103" s="240">
        <f t="shared" si="130"/>
        <v>6.6068129376899325</v>
      </c>
      <c r="FT103" s="221"/>
      <c r="FU103" s="240">
        <f t="shared" si="175"/>
        <v>6.8054300292885408</v>
      </c>
      <c r="FV103" s="176"/>
      <c r="FW103" s="240">
        <f t="shared" si="176"/>
        <v>6.8956020980299444</v>
      </c>
      <c r="FX103" s="176"/>
      <c r="FY103" s="240">
        <f t="shared" si="176"/>
        <v>6.8940781920116061</v>
      </c>
      <c r="FZ103" s="239"/>
      <c r="GA103" s="240">
        <f t="shared" si="176"/>
        <v>6.7800857063796514</v>
      </c>
      <c r="GC103" s="240">
        <f t="shared" si="176"/>
        <v>6.6663623739999514</v>
      </c>
      <c r="GE103" s="240">
        <f t="shared" si="176"/>
        <v>6.4657422622033183</v>
      </c>
      <c r="GG103" s="240">
        <f t="shared" si="177"/>
        <v>6.4863470760756092</v>
      </c>
      <c r="GI103" s="240">
        <f t="shared" si="178"/>
        <v>6.7527135409045851</v>
      </c>
      <c r="GK103" s="240">
        <f t="shared" si="179"/>
        <v>6.5511643025085791</v>
      </c>
      <c r="GM103" s="240">
        <f t="shared" si="180"/>
        <v>6.6040572426855375</v>
      </c>
      <c r="GO103" s="393">
        <f t="shared" si="141"/>
        <v>6.6880330251489459</v>
      </c>
      <c r="GP103" s="383" t="e">
        <f t="shared" si="141"/>
        <v>#DIV/0!</v>
      </c>
      <c r="GQ103" s="383">
        <f t="shared" si="141"/>
        <v>6.3182396987369511</v>
      </c>
      <c r="GR103" s="383" t="e">
        <f t="shared" si="141"/>
        <v>#DIV/0!</v>
      </c>
      <c r="GS103" s="393">
        <f t="shared" si="141"/>
        <v>6.4551154552353234</v>
      </c>
      <c r="GT103" s="383" t="e">
        <f t="shared" si="142"/>
        <v>#DIV/0!</v>
      </c>
      <c r="GU103" s="393">
        <f t="shared" si="141"/>
        <v>6.3422780251179587</v>
      </c>
      <c r="GW103" s="393">
        <f t="shared" si="161"/>
        <v>6.3708482682002643</v>
      </c>
    </row>
    <row r="104" spans="1:205" ht="16.5" customHeight="1" x14ac:dyDescent="0.45">
      <c r="A104" s="241">
        <v>2.4</v>
      </c>
      <c r="B104" s="258" t="s">
        <v>60</v>
      </c>
      <c r="C104" s="258"/>
      <c r="D104" s="244"/>
      <c r="E104" s="245">
        <f>+'t44 (4)'!C315</f>
        <v>31730.5</v>
      </c>
      <c r="F104" s="245"/>
      <c r="G104" s="245">
        <f>+'t44 (4)'!E315</f>
        <v>28912.87</v>
      </c>
      <c r="H104" s="245"/>
      <c r="I104" s="245">
        <f>+'t44 (4)'!G315</f>
        <v>28339.58</v>
      </c>
      <c r="J104" s="245"/>
      <c r="K104" s="245">
        <f>+'t44 (4)'!I315</f>
        <v>24197.1</v>
      </c>
      <c r="L104" s="226"/>
      <c r="M104" s="245">
        <f>+'t44 (4)'!K315</f>
        <v>31687.83</v>
      </c>
      <c r="N104" s="226"/>
      <c r="O104" s="245">
        <f>+'t44 (4)'!M315</f>
        <v>28668.14</v>
      </c>
      <c r="P104" s="226"/>
      <c r="Q104" s="245">
        <f>+'t44 (4)'!O315</f>
        <v>22884.91</v>
      </c>
      <c r="R104" s="226"/>
      <c r="S104" s="245">
        <f>+'t44 (4)'!Q315</f>
        <v>42920.69</v>
      </c>
      <c r="T104" s="226"/>
      <c r="U104" s="245">
        <f>+'t44 (4)'!S315</f>
        <v>46963.96</v>
      </c>
      <c r="V104" s="226"/>
      <c r="W104" s="245">
        <f>+'t44 (4)'!U315</f>
        <v>33575.25</v>
      </c>
      <c r="X104" s="226"/>
      <c r="Y104" s="245">
        <f>+'t44 (4)'!W315</f>
        <v>31495.22</v>
      </c>
      <c r="Z104" s="226"/>
      <c r="AA104" s="245">
        <f>+'t44 (4)'!Y315</f>
        <v>19695.98</v>
      </c>
      <c r="AB104" s="245"/>
      <c r="AC104" s="245">
        <f>+'t44 (4)'!AA315</f>
        <v>25460.73</v>
      </c>
      <c r="AD104" s="245"/>
      <c r="AE104" s="245">
        <f>+'t44 (4)'!AC315</f>
        <v>99097.49</v>
      </c>
      <c r="AF104" s="226"/>
      <c r="AG104" s="245">
        <f>+'t44 (4)'!AE315</f>
        <v>44563.91</v>
      </c>
      <c r="AH104" s="226"/>
      <c r="AI104" s="245">
        <f>+'t44 (4)'!AG315</f>
        <v>24707.95</v>
      </c>
      <c r="AJ104" s="226"/>
      <c r="AK104" s="245">
        <f>+'t44 (4)'!AI315</f>
        <v>44428.83</v>
      </c>
      <c r="AL104" s="226"/>
      <c r="AM104" s="245">
        <f>+'t44 (4)'!AK315</f>
        <v>51732.62</v>
      </c>
      <c r="AN104" s="226"/>
      <c r="AO104" s="245">
        <f>+'t44 (4)'!AM315</f>
        <v>45321.27</v>
      </c>
      <c r="AP104" s="226"/>
      <c r="AQ104" s="245">
        <f>+'t44 (4)'!AO315</f>
        <v>31238.47</v>
      </c>
      <c r="AR104" s="226"/>
      <c r="AS104" s="245">
        <f>+'t44 (4)'!AQ315</f>
        <v>44177.98</v>
      </c>
      <c r="AT104" s="226"/>
      <c r="AU104" s="245">
        <f>+'t44 (4)'!AS315</f>
        <v>24892.54</v>
      </c>
      <c r="AV104" s="226"/>
      <c r="AW104" s="245">
        <f>+'t44 (4)'!AU315</f>
        <v>35501.51</v>
      </c>
      <c r="AX104" s="226"/>
      <c r="AY104" s="245">
        <f>+'t44 (4)'!AW315</f>
        <v>30000.84</v>
      </c>
      <c r="AZ104" s="226"/>
      <c r="BA104" s="245">
        <f t="shared" si="112"/>
        <v>501124.14</v>
      </c>
      <c r="BB104" s="226"/>
      <c r="BC104" s="245">
        <f>+'t44 (4)'!AY315</f>
        <v>37815.47</v>
      </c>
      <c r="BD104" s="226"/>
      <c r="BE104" s="245">
        <f>+'t44 (4)'!BA315</f>
        <v>55669.98</v>
      </c>
      <c r="BF104" s="226"/>
      <c r="BG104" s="245">
        <f>+'t44 (4)'!BC315</f>
        <v>37548.36</v>
      </c>
      <c r="BH104" s="226"/>
      <c r="BI104" s="245">
        <f t="shared" si="113"/>
        <v>131033.81</v>
      </c>
      <c r="BJ104" s="226"/>
      <c r="BK104" s="245">
        <f>+'t44 (4)'!BE315</f>
        <v>25135.93</v>
      </c>
      <c r="BL104" s="226"/>
      <c r="BM104" s="245">
        <f>+'t44 (4)'!BG315</f>
        <v>25139.599999999999</v>
      </c>
      <c r="BN104" s="226"/>
      <c r="BO104" s="245">
        <f>+'t44 (4)'!BI315</f>
        <v>37627.53</v>
      </c>
      <c r="BP104" s="226"/>
      <c r="BQ104" s="245">
        <f>+'t44 (4)'!BK315</f>
        <v>21865.73</v>
      </c>
      <c r="BR104" s="226"/>
      <c r="BS104" s="245">
        <f>+'t44 (4)'!BM315</f>
        <v>49265.21</v>
      </c>
      <c r="BT104" s="226"/>
      <c r="BU104" s="245">
        <f>+'t44 (4)'!BO315</f>
        <v>74004.160000000003</v>
      </c>
      <c r="BV104" s="226"/>
      <c r="BW104" s="245">
        <f>+'t44 (4)'!BQ315</f>
        <v>20490.759999999998</v>
      </c>
      <c r="BX104" s="226"/>
      <c r="BY104" s="245">
        <f>+'t44 (4)'!BS315</f>
        <v>24981.7</v>
      </c>
      <c r="BZ104" s="226"/>
      <c r="CA104" s="245">
        <f>+'t44 (4)'!BU315</f>
        <v>25854.55</v>
      </c>
      <c r="CB104" s="226"/>
      <c r="CC104" s="245">
        <f t="shared" si="143"/>
        <v>435398.98</v>
      </c>
      <c r="CD104" s="226"/>
      <c r="CE104" s="245">
        <f>+'t44 (4)'!BW315</f>
        <v>31397.02</v>
      </c>
      <c r="CF104" s="226"/>
      <c r="CG104" s="245">
        <f>+'t44 (4)'!BY315</f>
        <v>38977.160000000003</v>
      </c>
      <c r="CH104" s="226"/>
      <c r="CI104" s="245">
        <f>+'t44 (4)'!CA315</f>
        <v>32855.1</v>
      </c>
      <c r="CJ104" s="226"/>
      <c r="CK104" s="245">
        <f t="shared" si="114"/>
        <v>103229.28000000001</v>
      </c>
      <c r="CL104" s="226"/>
      <c r="CM104" s="204">
        <f t="shared" si="162"/>
        <v>-19.759442807393523</v>
      </c>
      <c r="CN104" s="204"/>
      <c r="CO104" s="204">
        <f t="shared" si="163"/>
        <v>242.74525496777045</v>
      </c>
      <c r="CP104" s="204"/>
      <c r="CQ104" s="204">
        <f t="shared" si="144"/>
        <v>57.249719297180832</v>
      </c>
      <c r="CR104" s="204"/>
      <c r="CS104" s="204">
        <f t="shared" si="164"/>
        <v>2.1112034086729459</v>
      </c>
      <c r="CT104" s="206"/>
      <c r="CU104" s="204">
        <f t="shared" si="165"/>
        <v>40.207865290870345</v>
      </c>
      <c r="CV104" s="206"/>
      <c r="CW104" s="204">
        <f t="shared" si="145"/>
        <v>80.453353443927654</v>
      </c>
      <c r="CX104" s="199"/>
      <c r="CY104" s="204">
        <f t="shared" si="166"/>
        <v>98.039974813097345</v>
      </c>
      <c r="CZ104" s="206"/>
      <c r="DA104" s="204">
        <f t="shared" si="167"/>
        <v>-27.218155160133726</v>
      </c>
      <c r="DB104" s="206"/>
      <c r="DC104" s="204">
        <f t="shared" si="168"/>
        <v>-5.9321658565419044</v>
      </c>
      <c r="DD104" s="206"/>
      <c r="DE104" s="204">
        <f t="shared" si="169"/>
        <v>-25.860447800090835</v>
      </c>
      <c r="DF104" s="206"/>
      <c r="DG104" s="204">
        <f t="shared" si="170"/>
        <v>12.720311209129509</v>
      </c>
      <c r="DH104" s="206"/>
      <c r="DI104" s="204">
        <f t="shared" si="171"/>
        <v>52.319610397654756</v>
      </c>
      <c r="DJ104" s="204"/>
      <c r="DK104" s="204">
        <f t="shared" si="172"/>
        <v>48.524688805073545</v>
      </c>
      <c r="DL104" s="207"/>
      <c r="DM104" s="204">
        <f t="shared" si="173"/>
        <v>-43.823017111735119</v>
      </c>
      <c r="DN104" s="207"/>
      <c r="DO104" s="204">
        <f t="shared" si="146"/>
        <v>-15.742671592326618</v>
      </c>
      <c r="DP104" s="206"/>
      <c r="DQ104" s="204">
        <f t="shared" si="147"/>
        <v>1.7321550351202752</v>
      </c>
      <c r="DR104" s="199"/>
      <c r="DS104" s="204">
        <f t="shared" si="148"/>
        <v>-43.416020633449051</v>
      </c>
      <c r="DT104" s="206"/>
      <c r="DU104" s="204">
        <f t="shared" si="149"/>
        <v>-27.265369509605353</v>
      </c>
      <c r="DV104" s="206"/>
      <c r="DW104" s="204">
        <f t="shared" si="150"/>
        <v>-51.753933638664584</v>
      </c>
      <c r="DX104" s="206"/>
      <c r="DY104" s="204">
        <f t="shared" si="151"/>
        <v>57.706859522889566</v>
      </c>
      <c r="DZ104" s="206"/>
      <c r="EA104" s="204">
        <f t="shared" si="152"/>
        <v>67.513679892109153</v>
      </c>
      <c r="EB104" s="206"/>
      <c r="EC104" s="204">
        <f t="shared" si="153"/>
        <v>-17.68312916239163</v>
      </c>
      <c r="ED104" s="206"/>
      <c r="EE104" s="204">
        <f t="shared" si="154"/>
        <v>-29.632007201947186</v>
      </c>
      <c r="EF104" s="206"/>
      <c r="EG104" s="204">
        <f t="shared" si="155"/>
        <v>-13.820579690435341</v>
      </c>
      <c r="EH104" s="206"/>
      <c r="EI104" s="204">
        <f t="shared" si="156"/>
        <v>-13.115544583423988</v>
      </c>
      <c r="EJ104" s="206"/>
      <c r="EK104" s="204">
        <f t="shared" si="157"/>
        <v>-16.973080064851764</v>
      </c>
      <c r="EL104" s="206"/>
      <c r="EM104" s="204">
        <f t="shared" si="158"/>
        <v>-29.985317041608418</v>
      </c>
      <c r="EN104" s="206"/>
      <c r="EO104" s="204">
        <f t="shared" si="159"/>
        <v>-12.499240978833704</v>
      </c>
      <c r="EP104" s="206"/>
      <c r="EQ104" s="204">
        <f t="shared" si="160"/>
        <v>-21.219355523585847</v>
      </c>
      <c r="ER104" s="206"/>
      <c r="ES104" s="204">
        <f t="shared" si="174"/>
        <v>4.5243543668434683</v>
      </c>
      <c r="ET104" s="207"/>
      <c r="EU104" s="204">
        <f t="shared" si="174"/>
        <v>14.500225651759585</v>
      </c>
      <c r="EV104" s="207"/>
      <c r="EW104" s="204">
        <f t="shared" si="174"/>
        <v>6.5714556706170493</v>
      </c>
      <c r="EX104" s="239"/>
      <c r="EY104" s="204">
        <f t="shared" si="174"/>
        <v>4.5580395416818131</v>
      </c>
      <c r="EZ104" s="239"/>
      <c r="FA104" s="204">
        <f t="shared" si="174"/>
        <v>7.2306070232476731</v>
      </c>
      <c r="FB104" s="239"/>
      <c r="FC104" s="204">
        <f t="shared" si="174"/>
        <v>8.0505338145523275</v>
      </c>
      <c r="FD104" s="201"/>
      <c r="FE104" s="204">
        <f t="shared" si="174"/>
        <v>7.5960993614360124</v>
      </c>
      <c r="FF104" s="207"/>
      <c r="FG104" s="204">
        <f t="shared" si="174"/>
        <v>4.7956589975758934</v>
      </c>
      <c r="FH104" s="284"/>
      <c r="FI104" s="204">
        <f t="shared" si="125"/>
        <v>6.611854312727532</v>
      </c>
      <c r="FJ104" s="176"/>
      <c r="FK104" s="204">
        <f t="shared" si="126"/>
        <v>4.0591425040383857</v>
      </c>
      <c r="FL104" s="284"/>
      <c r="FM104" s="204">
        <f t="shared" si="127"/>
        <v>5.3991330182421802</v>
      </c>
      <c r="FN104" s="284"/>
      <c r="FO104" s="204">
        <f t="shared" si="128"/>
        <v>4.6855502068026817</v>
      </c>
      <c r="FP104" s="285"/>
      <c r="FQ104" s="204">
        <f t="shared" si="129"/>
        <v>6.2039030834253746</v>
      </c>
      <c r="FR104" s="286"/>
      <c r="FS104" s="204">
        <f t="shared" si="130"/>
        <v>8.5995344880461406</v>
      </c>
      <c r="FT104" s="286"/>
      <c r="FU104" s="204">
        <f t="shared" si="175"/>
        <v>5.1717998896258024</v>
      </c>
      <c r="FV104" s="176"/>
      <c r="FW104" s="204">
        <f t="shared" si="176"/>
        <v>4.3209883016170316</v>
      </c>
      <c r="FX104" s="176"/>
      <c r="FY104" s="204">
        <f t="shared" si="176"/>
        <v>3.6963220510496955</v>
      </c>
      <c r="FZ104" s="239"/>
      <c r="GA104" s="204">
        <f t="shared" si="176"/>
        <v>5.4263070095990944</v>
      </c>
      <c r="GC104" s="204">
        <f t="shared" si="176"/>
        <v>3.4391357467516626</v>
      </c>
      <c r="GE104" s="204">
        <f t="shared" si="176"/>
        <v>6.9660941781941492</v>
      </c>
      <c r="GG104" s="204">
        <f t="shared" si="177"/>
        <v>10.275846964415368</v>
      </c>
      <c r="GI104" s="204">
        <f t="shared" si="178"/>
        <v>3.1069366725472372</v>
      </c>
      <c r="GK104" s="204">
        <f t="shared" si="179"/>
        <v>3.5440098619479365</v>
      </c>
      <c r="GM104" s="204">
        <f t="shared" si="180"/>
        <v>4.0235365187463579</v>
      </c>
      <c r="GO104" s="391">
        <f t="shared" si="141"/>
        <v>5.4367959576236</v>
      </c>
      <c r="GP104" s="393" t="e">
        <f t="shared" si="141"/>
        <v>#DIV/0!</v>
      </c>
      <c r="GQ104" s="393">
        <f t="shared" si="141"/>
        <v>4.8117191009157549</v>
      </c>
      <c r="GR104" s="393" t="e">
        <f t="shared" si="141"/>
        <v>#DIV/0!</v>
      </c>
      <c r="GS104" s="391">
        <f t="shared" si="141"/>
        <v>6.0551205880152459</v>
      </c>
      <c r="GT104" s="393" t="e">
        <f t="shared" si="142"/>
        <v>#DIV/0!</v>
      </c>
      <c r="GU104" s="391">
        <f t="shared" si="141"/>
        <v>4.7132863083975538</v>
      </c>
      <c r="GW104" s="391">
        <f t="shared" si="161"/>
        <v>5.1788353934544427</v>
      </c>
    </row>
    <row r="105" spans="1:205" ht="15" customHeight="1" x14ac:dyDescent="0.45">
      <c r="A105" s="287"/>
      <c r="B105" s="219" t="s">
        <v>204</v>
      </c>
      <c r="C105" s="219"/>
      <c r="D105" s="223"/>
      <c r="E105" s="245">
        <f>+'t44 (4)'!C316</f>
        <v>15838.26</v>
      </c>
      <c r="F105" s="224"/>
      <c r="G105" s="245">
        <f>+'t44 (4)'!E316</f>
        <v>5322.89</v>
      </c>
      <c r="H105" s="224"/>
      <c r="I105" s="245">
        <f>+'t44 (4)'!G316</f>
        <v>5469.76</v>
      </c>
      <c r="J105" s="224"/>
      <c r="K105" s="245">
        <f>+'t44 (4)'!I316</f>
        <v>8180.48</v>
      </c>
      <c r="L105" s="225"/>
      <c r="M105" s="245">
        <f>+'t44 (4)'!K316</f>
        <v>13829.47</v>
      </c>
      <c r="N105" s="225"/>
      <c r="O105" s="245">
        <f>+'t44 (4)'!M316</f>
        <v>5585.31</v>
      </c>
      <c r="P105" s="225"/>
      <c r="Q105" s="245">
        <f>+'t44 (4)'!O316</f>
        <v>5047.3100000000004</v>
      </c>
      <c r="R105" s="225"/>
      <c r="S105" s="245">
        <f>+'t44 (4)'!Q316</f>
        <v>26786.47</v>
      </c>
      <c r="T105" s="225"/>
      <c r="U105" s="245">
        <f>+'t44 (4)'!S316</f>
        <v>14570.7</v>
      </c>
      <c r="V105" s="225"/>
      <c r="W105" s="245">
        <f>+'t44 (4)'!U316</f>
        <v>12974.27</v>
      </c>
      <c r="X105" s="225"/>
      <c r="Y105" s="245">
        <f>+'t44 (4)'!W316</f>
        <v>9293.1299999999992</v>
      </c>
      <c r="Z105" s="225"/>
      <c r="AA105" s="245">
        <f>+'t44 (4)'!Y316</f>
        <v>5816.09</v>
      </c>
      <c r="AB105" s="224"/>
      <c r="AC105" s="245">
        <f>+'t44 (4)'!AA316</f>
        <v>8493.32</v>
      </c>
      <c r="AD105" s="224"/>
      <c r="AE105" s="245">
        <f>+'t44 (4)'!AC316</f>
        <v>68061.990000000005</v>
      </c>
      <c r="AF105" s="225"/>
      <c r="AG105" s="245">
        <f>+'t44 (4)'!AE316</f>
        <v>21684.38</v>
      </c>
      <c r="AH105" s="225"/>
      <c r="AI105" s="245">
        <f>+'t44 (4)'!AG316</f>
        <v>9945.3700000000008</v>
      </c>
      <c r="AJ105" s="225"/>
      <c r="AK105" s="245">
        <f>+'t44 (4)'!AI316</f>
        <v>25961.26</v>
      </c>
      <c r="AL105" s="225"/>
      <c r="AM105" s="245">
        <f>+'t44 (4)'!AK316</f>
        <v>27673.79</v>
      </c>
      <c r="AN105" s="225"/>
      <c r="AO105" s="245">
        <f>+'t44 (4)'!AM316</f>
        <v>29412.39</v>
      </c>
      <c r="AP105" s="226"/>
      <c r="AQ105" s="245">
        <f>+'t44 (4)'!AO316</f>
        <v>14792.83</v>
      </c>
      <c r="AR105" s="226"/>
      <c r="AS105" s="245">
        <f>+'t44 (4)'!AQ316</f>
        <v>12294.24</v>
      </c>
      <c r="AT105" s="226"/>
      <c r="AU105" s="245">
        <f>+'t44 (4)'!AS316</f>
        <v>7545.61</v>
      </c>
      <c r="AV105" s="226"/>
      <c r="AW105" s="245">
        <f>+'t44 (4)'!AU316</f>
        <v>15896.42</v>
      </c>
      <c r="AX105" s="226"/>
      <c r="AY105" s="245">
        <f>+'t44 (4)'!AW316</f>
        <v>14886.41</v>
      </c>
      <c r="AZ105" s="226"/>
      <c r="BA105" s="245">
        <f t="shared" si="112"/>
        <v>256648.00999999998</v>
      </c>
      <c r="BB105" s="226"/>
      <c r="BC105" s="245">
        <f>+'t44 (4)'!AY316</f>
        <v>21744.959999999999</v>
      </c>
      <c r="BD105" s="226"/>
      <c r="BE105" s="245">
        <f>+'t44 (4)'!BA316</f>
        <v>22893.439999999999</v>
      </c>
      <c r="BF105" s="226"/>
      <c r="BG105" s="245">
        <f>+'t44 (4)'!BC316</f>
        <v>15464.18</v>
      </c>
      <c r="BH105" s="226"/>
      <c r="BI105" s="245">
        <f t="shared" si="113"/>
        <v>60102.579999999994</v>
      </c>
      <c r="BJ105" s="226"/>
      <c r="BK105" s="245">
        <f>+'t44 (4)'!BE316</f>
        <v>12289.98</v>
      </c>
      <c r="BL105" s="226"/>
      <c r="BM105" s="245">
        <f>+'t44 (4)'!BG316</f>
        <v>7086.85</v>
      </c>
      <c r="BN105" s="226"/>
      <c r="BO105" s="245">
        <f>+'t44 (4)'!BI316</f>
        <v>14371.89</v>
      </c>
      <c r="BP105" s="226"/>
      <c r="BQ105" s="245">
        <f>+'t44 (4)'!BK316</f>
        <v>6822.94</v>
      </c>
      <c r="BR105" s="226"/>
      <c r="BS105" s="245">
        <f>+'t44 (4)'!BM316</f>
        <v>33886.06</v>
      </c>
      <c r="BT105" s="226"/>
      <c r="BU105" s="245">
        <f>+'t44 (4)'!BO316</f>
        <v>40539.67</v>
      </c>
      <c r="BV105" s="226"/>
      <c r="BW105" s="245">
        <f>+'t44 (4)'!BQ316</f>
        <v>3863.64</v>
      </c>
      <c r="BX105" s="226"/>
      <c r="BY105" s="245">
        <f>+'t44 (4)'!BS316</f>
        <v>4106.34</v>
      </c>
      <c r="BZ105" s="226"/>
      <c r="CA105" s="245">
        <f>+'t44 (4)'!BU316</f>
        <v>10853.76</v>
      </c>
      <c r="CB105" s="226"/>
      <c r="CC105" s="245">
        <f t="shared" si="143"/>
        <v>193923.71</v>
      </c>
      <c r="CD105" s="226"/>
      <c r="CE105" s="245">
        <f>+'t44 (4)'!BW316</f>
        <v>15582.69</v>
      </c>
      <c r="CF105" s="226"/>
      <c r="CG105" s="245">
        <f>+'t44 (4)'!BY316</f>
        <v>8942.42</v>
      </c>
      <c r="CH105" s="226"/>
      <c r="CI105" s="245">
        <f>+'t44 (4)'!CA316</f>
        <v>12383.53</v>
      </c>
      <c r="CJ105" s="226"/>
      <c r="CK105" s="245">
        <f t="shared" si="114"/>
        <v>36908.639999999999</v>
      </c>
      <c r="CL105" s="226"/>
      <c r="CM105" s="227">
        <f t="shared" si="162"/>
        <v>-46.374664893744644</v>
      </c>
      <c r="CN105" s="227"/>
      <c r="CO105" s="227">
        <f t="shared" si="163"/>
        <v>1178.6661005581554</v>
      </c>
      <c r="CP105" s="227"/>
      <c r="CQ105" s="250">
        <f t="shared" si="144"/>
        <v>296.44116012402736</v>
      </c>
      <c r="CR105" s="227"/>
      <c r="CS105" s="227">
        <f t="shared" si="164"/>
        <v>21.574406391800991</v>
      </c>
      <c r="CT105" s="228"/>
      <c r="CU105" s="227">
        <f t="shared" si="165"/>
        <v>87.724186104022792</v>
      </c>
      <c r="CV105" s="228"/>
      <c r="CW105" s="227">
        <f t="shared" si="145"/>
        <v>395.47455736566104</v>
      </c>
      <c r="CX105" s="216"/>
      <c r="CY105" s="227">
        <f t="shared" si="166"/>
        <v>482.73397116483824</v>
      </c>
      <c r="CZ105" s="206"/>
      <c r="DA105" s="227">
        <f t="shared" si="167"/>
        <v>-44.774992748204603</v>
      </c>
      <c r="DB105" s="288"/>
      <c r="DC105" s="227">
        <f t="shared" si="168"/>
        <v>-15.623545883176515</v>
      </c>
      <c r="DD105" s="206"/>
      <c r="DE105" s="227">
        <f t="shared" si="169"/>
        <v>-41.841737531283073</v>
      </c>
      <c r="DF105" s="206"/>
      <c r="DG105" s="227">
        <f t="shared" si="170"/>
        <v>71.055607744645783</v>
      </c>
      <c r="DH105" s="206"/>
      <c r="DI105" s="227">
        <f t="shared" si="171"/>
        <v>155.95219468749622</v>
      </c>
      <c r="DJ105" s="227"/>
      <c r="DK105" s="227">
        <f t="shared" si="172"/>
        <v>156.02426377435444</v>
      </c>
      <c r="DL105" s="229"/>
      <c r="DM105" s="227">
        <f t="shared" si="173"/>
        <v>-66.363839787816971</v>
      </c>
      <c r="DN105" s="229"/>
      <c r="DO105" s="227">
        <f t="shared" si="146"/>
        <v>-28.685164159639331</v>
      </c>
      <c r="DP105" s="206"/>
      <c r="DQ105" s="227">
        <f t="shared" si="147"/>
        <v>23.574889622005003</v>
      </c>
      <c r="DR105" s="199"/>
      <c r="DS105" s="227">
        <f t="shared" si="148"/>
        <v>-72.702210909639973</v>
      </c>
      <c r="DT105" s="206"/>
      <c r="DU105" s="227">
        <f t="shared" si="149"/>
        <v>-48.066780878224492</v>
      </c>
      <c r="DV105" s="206"/>
      <c r="DW105" s="227">
        <f t="shared" si="150"/>
        <v>-76.802497178909974</v>
      </c>
      <c r="DX105" s="206"/>
      <c r="DY105" s="227">
        <f t="shared" si="151"/>
        <v>129.07084040038313</v>
      </c>
      <c r="DZ105" s="206"/>
      <c r="EA105" s="227">
        <f t="shared" si="152"/>
        <v>229.74523028670336</v>
      </c>
      <c r="EB105" s="206"/>
      <c r="EC105" s="227">
        <f t="shared" si="153"/>
        <v>-48.79618745204165</v>
      </c>
      <c r="ED105" s="206"/>
      <c r="EE105" s="227">
        <f t="shared" si="154"/>
        <v>-74.16814603539666</v>
      </c>
      <c r="EF105" s="206"/>
      <c r="EG105" s="227">
        <f t="shared" si="155"/>
        <v>-27.089472881641708</v>
      </c>
      <c r="EH105" s="206"/>
      <c r="EI105" s="227">
        <f t="shared" si="156"/>
        <v>-24.439815449961987</v>
      </c>
      <c r="EJ105" s="206"/>
      <c r="EK105" s="227">
        <f t="shared" si="157"/>
        <v>-28.338842655953378</v>
      </c>
      <c r="EL105" s="206"/>
      <c r="EM105" s="227">
        <f t="shared" si="158"/>
        <v>-60.938941460959995</v>
      </c>
      <c r="EN105" s="206"/>
      <c r="EO105" s="227">
        <f t="shared" si="159"/>
        <v>-19.921198537523487</v>
      </c>
      <c r="EP105" s="206"/>
      <c r="EQ105" s="227">
        <f t="shared" si="160"/>
        <v>-38.590589621943018</v>
      </c>
      <c r="ER105" s="206"/>
      <c r="ES105" s="227">
        <f t="shared" si="174"/>
        <v>1.5092571749120689</v>
      </c>
      <c r="ET105" s="229"/>
      <c r="EU105" s="227">
        <f t="shared" si="174"/>
        <v>9.9590233143927698</v>
      </c>
      <c r="EV105" s="229"/>
      <c r="EW105" s="227">
        <f t="shared" si="174"/>
        <v>3.1976086011037839</v>
      </c>
      <c r="EX105" s="230"/>
      <c r="EY105" s="227">
        <f t="shared" si="174"/>
        <v>1.8346884187743644</v>
      </c>
      <c r="EZ105" s="230"/>
      <c r="FA105" s="227">
        <f t="shared" si="174"/>
        <v>4.2250869286532833</v>
      </c>
      <c r="FB105" s="230"/>
      <c r="FC105" s="227">
        <f t="shared" si="174"/>
        <v>4.3065435729298089</v>
      </c>
      <c r="FD105" s="219"/>
      <c r="FE105" s="227">
        <f t="shared" si="174"/>
        <v>4.9296817343668211</v>
      </c>
      <c r="FF105" s="229"/>
      <c r="FG105" s="227">
        <f t="shared" si="174"/>
        <v>2.2709616792727236</v>
      </c>
      <c r="FH105" s="284"/>
      <c r="FI105" s="227">
        <f t="shared" si="125"/>
        <v>1.8400054453758936</v>
      </c>
      <c r="FJ105" s="176"/>
      <c r="FK105" s="227">
        <f t="shared" si="126"/>
        <v>1.2304371618925622</v>
      </c>
      <c r="FL105" s="284"/>
      <c r="FM105" s="227">
        <f t="shared" si="127"/>
        <v>2.4175559319545945</v>
      </c>
      <c r="FN105" s="284"/>
      <c r="FO105" s="227">
        <f t="shared" si="128"/>
        <v>2.3249689493377357</v>
      </c>
      <c r="FP105" s="285"/>
      <c r="FQ105" s="227">
        <f t="shared" si="129"/>
        <v>3.5674189529565923</v>
      </c>
      <c r="FR105" s="286"/>
      <c r="FS105" s="227">
        <f t="shared" si="130"/>
        <v>3.5364289124949391</v>
      </c>
      <c r="FT105" s="286"/>
      <c r="FU105" s="227">
        <f t="shared" si="175"/>
        <v>2.1299903489034819</v>
      </c>
      <c r="FV105" s="176"/>
      <c r="FW105" s="227">
        <f t="shared" si="176"/>
        <v>2.1127071808008413</v>
      </c>
      <c r="FX105" s="176"/>
      <c r="FY105" s="227">
        <f t="shared" si="176"/>
        <v>1.0419927098076953</v>
      </c>
      <c r="FZ105" s="239"/>
      <c r="GA105" s="227">
        <f t="shared" si="176"/>
        <v>2.0725858818845437</v>
      </c>
      <c r="GC105" s="227">
        <f t="shared" si="176"/>
        <v>1.0731412512613019</v>
      </c>
      <c r="GE105" s="227">
        <f t="shared" si="176"/>
        <v>4.791484402237149</v>
      </c>
      <c r="GG105" s="227">
        <f t="shared" si="177"/>
        <v>5.6291355095159608</v>
      </c>
      <c r="GI105" s="227">
        <f t="shared" si="178"/>
        <v>0.58582916424380582</v>
      </c>
      <c r="GK105" s="227">
        <f t="shared" si="179"/>
        <v>0.5825427995897513</v>
      </c>
      <c r="GM105" s="227">
        <f t="shared" si="180"/>
        <v>1.6890837290035396</v>
      </c>
      <c r="GO105" s="383">
        <f t="shared" si="141"/>
        <v>2.4215115125335647</v>
      </c>
      <c r="GP105" s="391" t="e">
        <f t="shared" si="141"/>
        <v>#DIV/0!</v>
      </c>
      <c r="GQ105" s="391">
        <f t="shared" si="141"/>
        <v>2.3881096714480843</v>
      </c>
      <c r="GR105" s="391" t="e">
        <f t="shared" si="141"/>
        <v>#DIV/0!</v>
      </c>
      <c r="GS105" s="383">
        <f t="shared" si="141"/>
        <v>1.389209256104839</v>
      </c>
      <c r="GT105" s="391" t="e">
        <f t="shared" si="142"/>
        <v>#DIV/0!</v>
      </c>
      <c r="GU105" s="383">
        <f t="shared" si="141"/>
        <v>1.7765011337244558</v>
      </c>
      <c r="GW105" s="383">
        <f t="shared" si="161"/>
        <v>1.851642975290231</v>
      </c>
    </row>
    <row r="106" spans="1:205" ht="14.25" customHeight="1" x14ac:dyDescent="0.45">
      <c r="A106" s="289"/>
      <c r="B106" s="290" t="s">
        <v>268</v>
      </c>
      <c r="C106" s="290"/>
      <c r="D106" s="291"/>
      <c r="E106" s="245">
        <f>+'t44 (4)'!C317</f>
        <v>15892.24</v>
      </c>
      <c r="F106" s="292"/>
      <c r="G106" s="245">
        <f>+'t44 (4)'!E317</f>
        <v>23589.98</v>
      </c>
      <c r="H106" s="292"/>
      <c r="I106" s="245">
        <f>+'t44 (4)'!G317</f>
        <v>22869.82</v>
      </c>
      <c r="J106" s="292"/>
      <c r="K106" s="245">
        <f>+'t44 (4)'!I317</f>
        <v>16016.619999999999</v>
      </c>
      <c r="L106" s="236"/>
      <c r="M106" s="245">
        <f>+'t44 (4)'!K317</f>
        <v>17858.36</v>
      </c>
      <c r="N106" s="236"/>
      <c r="O106" s="245">
        <f>+'t44 (4)'!M317</f>
        <v>23082.829999999998</v>
      </c>
      <c r="P106" s="236"/>
      <c r="Q106" s="245">
        <f>+'t44 (4)'!O317</f>
        <v>17837.599999999999</v>
      </c>
      <c r="R106" s="236"/>
      <c r="S106" s="245">
        <f>+'t44 (4)'!Q317</f>
        <v>16134.220000000001</v>
      </c>
      <c r="T106" s="236"/>
      <c r="U106" s="245">
        <f>+'t44 (4)'!S317</f>
        <v>32393.26</v>
      </c>
      <c r="V106" s="236"/>
      <c r="W106" s="245">
        <f>+'t44 (4)'!U317</f>
        <v>20600.98</v>
      </c>
      <c r="X106" s="236"/>
      <c r="Y106" s="245">
        <f>+'t44 (4)'!W317</f>
        <v>22202.090000000004</v>
      </c>
      <c r="Z106" s="236"/>
      <c r="AA106" s="245">
        <f>+'t44 (4)'!Y317</f>
        <v>13879.89</v>
      </c>
      <c r="AB106" s="292"/>
      <c r="AC106" s="245">
        <f>+'t44 (4)'!AA317</f>
        <v>16967.41</v>
      </c>
      <c r="AD106" s="292"/>
      <c r="AE106" s="245">
        <f>+'t44 (4)'!AC317</f>
        <v>31035.5</v>
      </c>
      <c r="AF106" s="236"/>
      <c r="AG106" s="245">
        <f>+'t44 (4)'!AE317</f>
        <v>22879.530000000002</v>
      </c>
      <c r="AH106" s="236"/>
      <c r="AI106" s="245">
        <f>+'t44 (4)'!AG317</f>
        <v>14762.58</v>
      </c>
      <c r="AJ106" s="226"/>
      <c r="AK106" s="245">
        <f>+'t44 (4)'!AI317</f>
        <v>18467.570000000003</v>
      </c>
      <c r="AL106" s="226"/>
      <c r="AM106" s="245">
        <f>+'t44 (4)'!AK317</f>
        <v>24058.83</v>
      </c>
      <c r="AN106" s="226"/>
      <c r="AO106" s="245">
        <f>+'t44 (4)'!AM317</f>
        <v>15908.879999999997</v>
      </c>
      <c r="AP106" s="226"/>
      <c r="AQ106" s="245">
        <f>+'t44 (4)'!AO317</f>
        <v>16445.64</v>
      </c>
      <c r="AR106" s="226"/>
      <c r="AS106" s="245">
        <f>+'t44 (4)'!AQ317</f>
        <v>31883.740000000005</v>
      </c>
      <c r="AT106" s="226"/>
      <c r="AU106" s="245">
        <f>+'t44 (4)'!AS317</f>
        <v>17346.93</v>
      </c>
      <c r="AV106" s="226"/>
      <c r="AW106" s="245">
        <f>+'t44 (4)'!AU317</f>
        <v>19605.090000000004</v>
      </c>
      <c r="AX106" s="226"/>
      <c r="AY106" s="245">
        <f>+'t44 (4)'!AW317</f>
        <v>15114.43</v>
      </c>
      <c r="AZ106" s="226"/>
      <c r="BA106" s="245">
        <f t="shared" si="112"/>
        <v>244476.12999999998</v>
      </c>
      <c r="BB106" s="226"/>
      <c r="BC106" s="245">
        <f>+'t44 (4)'!AY317</f>
        <v>16070.510000000002</v>
      </c>
      <c r="BD106" s="226"/>
      <c r="BE106" s="245">
        <f>+'t44 (4)'!BA317</f>
        <v>32776.540000000008</v>
      </c>
      <c r="BF106" s="226"/>
      <c r="BG106" s="291">
        <f>+'t44 (4)'!BC317</f>
        <v>22084.18</v>
      </c>
      <c r="BH106" s="226"/>
      <c r="BI106" s="291">
        <f t="shared" si="113"/>
        <v>70931.23000000001</v>
      </c>
      <c r="BJ106" s="226"/>
      <c r="BK106" s="245">
        <f>+'t44 (4)'!BE317</f>
        <v>12845.95</v>
      </c>
      <c r="BL106" s="226"/>
      <c r="BM106" s="245">
        <f>+'t44 (4)'!BG317</f>
        <v>18052.75</v>
      </c>
      <c r="BN106" s="226"/>
      <c r="BO106" s="245">
        <f>+'t44 (4)'!BI317</f>
        <v>23255.64</v>
      </c>
      <c r="BP106" s="226"/>
      <c r="BQ106" s="245">
        <f>+'t44 (4)'!BK317</f>
        <v>15042.79</v>
      </c>
      <c r="BR106" s="226"/>
      <c r="BS106" s="245">
        <f>+'t44 (4)'!BM317</f>
        <v>15379.150000000001</v>
      </c>
      <c r="BT106" s="226"/>
      <c r="BU106" s="245">
        <f>+'t44 (4)'!BO317</f>
        <v>33464.490000000005</v>
      </c>
      <c r="BV106" s="226"/>
      <c r="BW106" s="245">
        <f>+'t44 (4)'!BQ317</f>
        <v>16627.12</v>
      </c>
      <c r="BX106" s="226"/>
      <c r="BY106" s="245">
        <f>+'t44 (4)'!BS317</f>
        <v>20875.36</v>
      </c>
      <c r="BZ106" s="226"/>
      <c r="CA106" s="245">
        <f>+'t44 (4)'!BU317</f>
        <v>15000.789999999999</v>
      </c>
      <c r="CB106" s="226"/>
      <c r="CC106" s="291">
        <f t="shared" si="143"/>
        <v>241475.27000000005</v>
      </c>
      <c r="CD106" s="226"/>
      <c r="CE106" s="245">
        <f>+'t44 (4)'!BW317</f>
        <v>15814.33</v>
      </c>
      <c r="CF106" s="226"/>
      <c r="CG106" s="245">
        <f>+'t44 (4)'!BY317</f>
        <v>30034.740000000005</v>
      </c>
      <c r="CH106" s="226"/>
      <c r="CI106" s="291">
        <f>+'t44 (4)'!CA317</f>
        <v>20471.57</v>
      </c>
      <c r="CJ106" s="226"/>
      <c r="CK106" s="291">
        <f t="shared" si="114"/>
        <v>66320.639999999999</v>
      </c>
      <c r="CL106" s="226"/>
      <c r="CM106" s="240">
        <f t="shared" si="162"/>
        <v>6.7653773162247743</v>
      </c>
      <c r="CN106" s="240"/>
      <c r="CO106" s="240">
        <f t="shared" si="163"/>
        <v>31.562214126506262</v>
      </c>
      <c r="CP106" s="240"/>
      <c r="CQ106" s="240">
        <f t="shared" si="144"/>
        <v>4.2457701897102851E-2</v>
      </c>
      <c r="CR106" s="240"/>
      <c r="CS106" s="240">
        <f t="shared" si="164"/>
        <v>-7.8296169853564574</v>
      </c>
      <c r="CT106" s="259"/>
      <c r="CU106" s="240">
        <f t="shared" si="165"/>
        <v>3.411343482828233</v>
      </c>
      <c r="CV106" s="259"/>
      <c r="CW106" s="240">
        <f t="shared" si="145"/>
        <v>4.2282510420083019</v>
      </c>
      <c r="CX106" s="260"/>
      <c r="CY106" s="240">
        <f t="shared" si="166"/>
        <v>-10.81266538099297</v>
      </c>
      <c r="CZ106" s="206"/>
      <c r="DA106" s="240">
        <f t="shared" si="167"/>
        <v>1.9301831758832932</v>
      </c>
      <c r="DB106" s="206"/>
      <c r="DC106" s="240">
        <f t="shared" si="168"/>
        <v>-1.5729197987482402</v>
      </c>
      <c r="DD106" s="206"/>
      <c r="DE106" s="240">
        <f t="shared" si="169"/>
        <v>-15.795607781765719</v>
      </c>
      <c r="DF106" s="206"/>
      <c r="DG106" s="240">
        <f t="shared" si="170"/>
        <v>-11.697096985013566</v>
      </c>
      <c r="DH106" s="206"/>
      <c r="DI106" s="240">
        <f t="shared" si="171"/>
        <v>8.894450892622352</v>
      </c>
      <c r="DJ106" s="296"/>
      <c r="DK106" s="240">
        <f t="shared" si="172"/>
        <v>-5.2860159564718341</v>
      </c>
      <c r="DL106" s="293"/>
      <c r="DM106" s="240">
        <f t="shared" si="173"/>
        <v>5.6098338998888719</v>
      </c>
      <c r="DN106" s="293"/>
      <c r="DO106" s="240">
        <f t="shared" si="146"/>
        <v>-3.4762514789421051</v>
      </c>
      <c r="DP106" s="206"/>
      <c r="DQ106" s="240">
        <f t="shared" si="147"/>
        <v>-12.98302871178344</v>
      </c>
      <c r="DR106" s="199"/>
      <c r="DS106" s="240">
        <f t="shared" si="148"/>
        <v>-2.246207811856149</v>
      </c>
      <c r="DT106" s="206"/>
      <c r="DU106" s="240">
        <f t="shared" si="149"/>
        <v>-3.3384416449179</v>
      </c>
      <c r="DV106" s="206"/>
      <c r="DW106" s="240">
        <f t="shared" si="150"/>
        <v>-5.4440664584810339</v>
      </c>
      <c r="DX106" s="206"/>
      <c r="DY106" s="240">
        <f t="shared" si="151"/>
        <v>-6.4849406894471606</v>
      </c>
      <c r="DZ106" s="206"/>
      <c r="EA106" s="240">
        <f t="shared" si="152"/>
        <v>4.9578562615301802</v>
      </c>
      <c r="EB106" s="206"/>
      <c r="EC106" s="240">
        <f t="shared" si="153"/>
        <v>-4.1494950403327957</v>
      </c>
      <c r="ED106" s="206"/>
      <c r="EE106" s="240">
        <f t="shared" si="154"/>
        <v>6.4792867566534795</v>
      </c>
      <c r="EF106" s="206"/>
      <c r="EG106" s="240">
        <f t="shared" si="155"/>
        <v>-0.75186427804423417</v>
      </c>
      <c r="EH106" s="206"/>
      <c r="EI106" s="240">
        <f t="shared" si="156"/>
        <v>-1.2274654380368011</v>
      </c>
      <c r="EJ106" s="206"/>
      <c r="EK106" s="240">
        <f t="shared" si="157"/>
        <v>-1.5941000005600503</v>
      </c>
      <c r="EL106" s="206"/>
      <c r="EM106" s="240">
        <f t="shared" si="158"/>
        <v>-8.3651294492951394</v>
      </c>
      <c r="EN106" s="206"/>
      <c r="EO106" s="240">
        <f t="shared" si="159"/>
        <v>-7.3021049457122729</v>
      </c>
      <c r="EP106" s="206"/>
      <c r="EQ106" s="240">
        <f t="shared" si="160"/>
        <v>-6.5000846594652444</v>
      </c>
      <c r="ER106" s="206"/>
      <c r="ES106" s="240">
        <f t="shared" si="174"/>
        <v>3.0150971919313991</v>
      </c>
      <c r="ET106" s="237"/>
      <c r="EU106" s="240">
        <f t="shared" si="174"/>
        <v>4.5412023373668156</v>
      </c>
      <c r="EV106" s="237"/>
      <c r="EW106" s="240">
        <f t="shared" si="174"/>
        <v>3.3738470695132654</v>
      </c>
      <c r="EX106" s="238"/>
      <c r="EY106" s="240">
        <f t="shared" si="174"/>
        <v>2.7233511229074492</v>
      </c>
      <c r="EZ106" s="238"/>
      <c r="FA106" s="240">
        <f t="shared" si="174"/>
        <v>3.0055200945943894</v>
      </c>
      <c r="FB106" s="238"/>
      <c r="FC106" s="240">
        <f t="shared" si="174"/>
        <v>3.7439902416225199</v>
      </c>
      <c r="FD106" s="232"/>
      <c r="FE106" s="240">
        <f t="shared" si="174"/>
        <v>2.6664176270691913</v>
      </c>
      <c r="FF106" s="237"/>
      <c r="FG106" s="240">
        <f t="shared" si="174"/>
        <v>2.5246973183031693</v>
      </c>
      <c r="FH106" s="284"/>
      <c r="FI106" s="240">
        <f t="shared" si="125"/>
        <v>4.7718488673516379</v>
      </c>
      <c r="FJ106" s="176"/>
      <c r="FK106" s="240">
        <f t="shared" si="126"/>
        <v>2.828705342145823</v>
      </c>
      <c r="FL106" s="284"/>
      <c r="FM106" s="240">
        <f t="shared" si="127"/>
        <v>2.9815770862875861</v>
      </c>
      <c r="FN106" s="284"/>
      <c r="FO106" s="240">
        <f t="shared" si="128"/>
        <v>2.3605812574649465</v>
      </c>
      <c r="FP106" s="286"/>
      <c r="FQ106" s="240">
        <f t="shared" si="129"/>
        <v>2.6364841304687823</v>
      </c>
      <c r="FR106" s="286"/>
      <c r="FS106" s="240">
        <f t="shared" si="130"/>
        <v>5.0631055755512024</v>
      </c>
      <c r="FT106" s="286"/>
      <c r="FU106" s="240">
        <f t="shared" si="175"/>
        <v>3.04180954072232</v>
      </c>
      <c r="FV106" s="176"/>
      <c r="FW106" s="240">
        <f t="shared" si="176"/>
        <v>2.2082811208161903</v>
      </c>
      <c r="FX106" s="176"/>
      <c r="FY106" s="240">
        <f t="shared" si="176"/>
        <v>2.6543293412420006</v>
      </c>
      <c r="FZ106" s="239"/>
      <c r="GA106" s="240">
        <f t="shared" si="176"/>
        <v>3.3537211277145507</v>
      </c>
      <c r="GC106" s="240">
        <f t="shared" si="176"/>
        <v>2.3659944954903604</v>
      </c>
      <c r="GE106" s="240">
        <f t="shared" si="176"/>
        <v>2.1746097759570002</v>
      </c>
      <c r="GG106" s="240">
        <f t="shared" si="177"/>
        <v>4.6467114548994068</v>
      </c>
      <c r="GI106" s="240">
        <f t="shared" si="178"/>
        <v>2.5211075083034311</v>
      </c>
      <c r="GK106" s="240">
        <f t="shared" si="179"/>
        <v>2.9614670623581856</v>
      </c>
      <c r="GM106" s="240">
        <f t="shared" si="180"/>
        <v>2.3344527897428176</v>
      </c>
      <c r="GO106" s="397">
        <f t="shared" si="141"/>
        <v>3.0152844450900362</v>
      </c>
      <c r="GP106" s="383" t="e">
        <f t="shared" si="141"/>
        <v>#DIV/0!</v>
      </c>
      <c r="GQ106" s="383">
        <f t="shared" si="141"/>
        <v>2.4236094294676711</v>
      </c>
      <c r="GR106" s="383" t="e">
        <f t="shared" si="141"/>
        <v>#DIV/0!</v>
      </c>
      <c r="GS106" s="397">
        <f t="shared" si="141"/>
        <v>4.6659113319104062</v>
      </c>
      <c r="GT106" s="383" t="e">
        <f t="shared" si="142"/>
        <v>#DIV/0!</v>
      </c>
      <c r="GU106" s="397">
        <f t="shared" si="141"/>
        <v>2.9367851746730986</v>
      </c>
      <c r="GW106" s="397">
        <f t="shared" si="161"/>
        <v>3.3271924181642105</v>
      </c>
    </row>
    <row r="107" spans="1:205" ht="17.25" customHeight="1" x14ac:dyDescent="0.45">
      <c r="A107" s="241">
        <v>2.5</v>
      </c>
      <c r="B107" s="258" t="s">
        <v>62</v>
      </c>
      <c r="C107" s="258"/>
      <c r="D107" s="244"/>
      <c r="E107" s="245">
        <f>+'t44 (4)'!C254</f>
        <v>31763.79</v>
      </c>
      <c r="F107" s="245"/>
      <c r="G107" s="245">
        <f>+'t44 (4)'!E254</f>
        <v>30834.780000000002</v>
      </c>
      <c r="H107" s="245"/>
      <c r="I107" s="245">
        <f>+'t44 (4)'!G254</f>
        <v>33217.29</v>
      </c>
      <c r="J107" s="245"/>
      <c r="K107" s="245">
        <f>+'t44 (4)'!I254</f>
        <v>31478.43</v>
      </c>
      <c r="L107" s="226"/>
      <c r="M107" s="245">
        <f>+'t44 (4)'!K254</f>
        <v>31870.129999999997</v>
      </c>
      <c r="N107" s="226"/>
      <c r="O107" s="245">
        <f>+'t44 (4)'!M254</f>
        <v>34744.11</v>
      </c>
      <c r="P107" s="226"/>
      <c r="Q107" s="245">
        <f>+'t44 (4)'!O254</f>
        <v>35212.619999999995</v>
      </c>
      <c r="R107" s="226"/>
      <c r="S107" s="245">
        <f>+'t44 (4)'!Q254</f>
        <v>33228.89</v>
      </c>
      <c r="T107" s="226"/>
      <c r="U107" s="245">
        <f>+'t44 (4)'!S254</f>
        <v>36867.96</v>
      </c>
      <c r="V107" s="226"/>
      <c r="W107" s="245">
        <f>+'t44 (4)'!U254</f>
        <v>34730.54</v>
      </c>
      <c r="X107" s="226"/>
      <c r="Y107" s="245">
        <f>+'t44 (4)'!W254</f>
        <v>32377.229999999996</v>
      </c>
      <c r="Z107" s="226"/>
      <c r="AA107" s="245">
        <f>+'t44 (4)'!Y254</f>
        <v>33374.44</v>
      </c>
      <c r="AB107" s="245"/>
      <c r="AC107" s="245">
        <f>+'t44 (4)'!AA254</f>
        <v>30455.399999999998</v>
      </c>
      <c r="AD107" s="245"/>
      <c r="AE107" s="245">
        <f>+'t44 (4)'!AC254</f>
        <v>33679.880000000005</v>
      </c>
      <c r="AF107" s="226"/>
      <c r="AG107" s="245">
        <f>+'t44 (4)'!AE254</f>
        <v>35483.94</v>
      </c>
      <c r="AH107" s="226"/>
      <c r="AI107" s="245">
        <f>+'t44 (4)'!AG254</f>
        <v>31467.64</v>
      </c>
      <c r="AJ107" s="226"/>
      <c r="AK107" s="245">
        <f>+'t44 (4)'!AI254</f>
        <v>32499.360000000001</v>
      </c>
      <c r="AL107" s="226"/>
      <c r="AM107" s="245">
        <f>+'t44 (4)'!AK254</f>
        <v>33413.769999999997</v>
      </c>
      <c r="AN107" s="226"/>
      <c r="AO107" s="245">
        <f>+'t44 (4)'!AM254</f>
        <v>32716.129999999997</v>
      </c>
      <c r="AP107" s="226"/>
      <c r="AQ107" s="245">
        <f>+'t44 (4)'!AO254</f>
        <v>33329.97</v>
      </c>
      <c r="AR107" s="226"/>
      <c r="AS107" s="245">
        <f>+'t44 (4)'!AQ254</f>
        <v>34240.400000000001</v>
      </c>
      <c r="AT107" s="226"/>
      <c r="AU107" s="245">
        <f>+'t44 (4)'!AS254</f>
        <v>32510.85</v>
      </c>
      <c r="AV107" s="226"/>
      <c r="AW107" s="245">
        <f>+'t44 (4)'!AU254</f>
        <v>35375</v>
      </c>
      <c r="AX107" s="226"/>
      <c r="AY107" s="245">
        <f>+'t44 (4)'!AW254</f>
        <v>35616.71</v>
      </c>
      <c r="AZ107" s="226"/>
      <c r="BA107" s="245">
        <f t="shared" si="112"/>
        <v>400789.05</v>
      </c>
      <c r="BB107" s="226"/>
      <c r="BC107" s="245">
        <f>+'t44 (4)'!AY254</f>
        <v>34143.99</v>
      </c>
      <c r="BD107" s="226"/>
      <c r="BE107" s="245">
        <f>+'t44 (4)'!BA254</f>
        <v>33350.740000000005</v>
      </c>
      <c r="BF107" s="226"/>
      <c r="BG107" s="245">
        <f>+'t44 (4)'!BC254</f>
        <v>37717.660000000003</v>
      </c>
      <c r="BH107" s="226"/>
      <c r="BI107" s="245">
        <f t="shared" si="113"/>
        <v>105212.39000000001</v>
      </c>
      <c r="BJ107" s="226"/>
      <c r="BK107" s="245">
        <f>+'t44 (4)'!BE254</f>
        <v>31846.82</v>
      </c>
      <c r="BL107" s="226"/>
      <c r="BM107" s="245">
        <f>+'t44 (4)'!BG254</f>
        <v>37040.71</v>
      </c>
      <c r="BN107" s="226"/>
      <c r="BO107" s="245">
        <f>+'t44 (4)'!BI254</f>
        <v>41595.21</v>
      </c>
      <c r="BP107" s="226"/>
      <c r="BQ107" s="245">
        <f>+'t44 (4)'!BK254</f>
        <v>33990.86</v>
      </c>
      <c r="BR107" s="226"/>
      <c r="BS107" s="245">
        <f>+'t44 (4)'!BM254</f>
        <v>37752.410000000003</v>
      </c>
      <c r="BT107" s="226"/>
      <c r="BU107" s="245">
        <f>+'t44 (4)'!BO254</f>
        <v>34837.509999999995</v>
      </c>
      <c r="BV107" s="226"/>
      <c r="BW107" s="245">
        <f>+'t44 (4)'!BQ254</f>
        <v>34915.65</v>
      </c>
      <c r="BX107" s="226"/>
      <c r="BY107" s="245">
        <f>+'t44 (4)'!BS254</f>
        <v>37671.360000000001</v>
      </c>
      <c r="BZ107" s="226"/>
      <c r="CA107" s="245">
        <f>+'t44 (4)'!BU254</f>
        <v>34922.97</v>
      </c>
      <c r="CB107" s="226"/>
      <c r="CC107" s="245">
        <f t="shared" si="143"/>
        <v>429785.89</v>
      </c>
      <c r="CD107" s="226"/>
      <c r="CE107" s="245">
        <f>+'t44 (4)'!BW254</f>
        <v>37845.440000000002</v>
      </c>
      <c r="CF107" s="226"/>
      <c r="CG107" s="245">
        <f>+'t44 (4)'!BY254</f>
        <v>35537.54</v>
      </c>
      <c r="CH107" s="226"/>
      <c r="CI107" s="245">
        <f>+'t44 (4)'!CA254</f>
        <v>38316.5</v>
      </c>
      <c r="CJ107" s="226"/>
      <c r="CK107" s="245">
        <f t="shared" si="114"/>
        <v>111699.48000000001</v>
      </c>
      <c r="CL107" s="226"/>
      <c r="CM107" s="204">
        <f t="shared" si="162"/>
        <v>-4.1191243236402331</v>
      </c>
      <c r="CN107" s="204"/>
      <c r="CO107" s="204">
        <f t="shared" si="163"/>
        <v>9.2269184343134683</v>
      </c>
      <c r="CP107" s="204"/>
      <c r="CQ107" s="204">
        <f t="shared" si="144"/>
        <v>6.8237053654888857</v>
      </c>
      <c r="CR107" s="204"/>
      <c r="CS107" s="204">
        <f t="shared" si="164"/>
        <v>-3.4277440139174331E-2</v>
      </c>
      <c r="CT107" s="206"/>
      <c r="CU107" s="204">
        <f t="shared" si="165"/>
        <v>1.9743565526717521</v>
      </c>
      <c r="CV107" s="206"/>
      <c r="CW107" s="204">
        <f t="shared" si="145"/>
        <v>-3.8289655426488212</v>
      </c>
      <c r="CX107" s="199"/>
      <c r="CY107" s="204">
        <f t="shared" si="166"/>
        <v>-7.0897592965249334</v>
      </c>
      <c r="CZ107" s="206"/>
      <c r="DA107" s="204">
        <f t="shared" si="167"/>
        <v>0.30419312832898893</v>
      </c>
      <c r="DB107" s="206"/>
      <c r="DC107" s="204">
        <f t="shared" si="168"/>
        <v>-7.126947083592361</v>
      </c>
      <c r="DD107" s="206"/>
      <c r="DE107" s="204">
        <f t="shared" si="169"/>
        <v>-6.3911761809635088</v>
      </c>
      <c r="DF107" s="206"/>
      <c r="DG107" s="204">
        <f t="shared" si="170"/>
        <v>9.2588834807671994</v>
      </c>
      <c r="DH107" s="206"/>
      <c r="DI107" s="204">
        <f t="shared" si="171"/>
        <v>6.7185247153210614</v>
      </c>
      <c r="DJ107" s="204"/>
      <c r="DK107" s="204">
        <f t="shared" si="172"/>
        <v>12.1114482160799</v>
      </c>
      <c r="DL107" s="207"/>
      <c r="DM107" s="204">
        <f t="shared" si="173"/>
        <v>-0.97726001399054407</v>
      </c>
      <c r="DN107" s="207"/>
      <c r="DO107" s="204">
        <f t="shared" si="146"/>
        <v>6.2950168442399645</v>
      </c>
      <c r="DP107" s="206"/>
      <c r="DQ107" s="204">
        <f t="shared" si="147"/>
        <v>1.204983913633173</v>
      </c>
      <c r="DR107" s="199"/>
      <c r="DS107" s="204">
        <f t="shared" si="148"/>
        <v>13.973659788992766</v>
      </c>
      <c r="DT107" s="206"/>
      <c r="DU107" s="204">
        <f t="shared" si="149"/>
        <v>24.485234680193237</v>
      </c>
      <c r="DV107" s="206"/>
      <c r="DW107" s="204">
        <f t="shared" si="150"/>
        <v>3.896334927144518</v>
      </c>
      <c r="DX107" s="206"/>
      <c r="DY107" s="204">
        <f t="shared" si="151"/>
        <v>13.268658807673695</v>
      </c>
      <c r="DZ107" s="206"/>
      <c r="EA107" s="204">
        <f t="shared" si="152"/>
        <v>1.7438756556582113</v>
      </c>
      <c r="EB107" s="206"/>
      <c r="EC107" s="204">
        <f t="shared" si="153"/>
        <v>7.3969151837002256</v>
      </c>
      <c r="ED107" s="206"/>
      <c r="EE107" s="204">
        <f t="shared" si="154"/>
        <v>6.4914770318021286</v>
      </c>
      <c r="EF107" s="206"/>
      <c r="EG107" s="204">
        <f t="shared" si="155"/>
        <v>-1.9477936058664547</v>
      </c>
      <c r="EH107" s="206"/>
      <c r="EI107" s="204">
        <f t="shared" si="156"/>
        <v>7.2349381800725476</v>
      </c>
      <c r="EJ107" s="206"/>
      <c r="EK107" s="204">
        <f t="shared" si="157"/>
        <v>10.84070725184727</v>
      </c>
      <c r="EL107" s="206"/>
      <c r="EM107" s="204">
        <f t="shared" si="158"/>
        <v>6.5569759471603817</v>
      </c>
      <c r="EN107" s="206"/>
      <c r="EO107" s="204">
        <f t="shared" si="159"/>
        <v>1.5876912830753431</v>
      </c>
      <c r="EP107" s="206"/>
      <c r="EQ107" s="204">
        <f t="shared" si="160"/>
        <v>6.1657091907141304</v>
      </c>
      <c r="ER107" s="206"/>
      <c r="ES107" s="204">
        <f t="shared" si="174"/>
        <v>5.411903821452273</v>
      </c>
      <c r="ET107" s="207"/>
      <c r="EU107" s="204">
        <f t="shared" si="174"/>
        <v>4.9281355150789858</v>
      </c>
      <c r="EV107" s="207"/>
      <c r="EW107" s="204">
        <f t="shared" si="174"/>
        <v>5.2325107632798638</v>
      </c>
      <c r="EX107" s="239"/>
      <c r="EY107" s="204">
        <f t="shared" si="174"/>
        <v>5.8050444251104718</v>
      </c>
      <c r="EZ107" s="239"/>
      <c r="FA107" s="204">
        <f t="shared" si="174"/>
        <v>5.289135470527909</v>
      </c>
      <c r="FB107" s="239"/>
      <c r="FC107" s="204">
        <f t="shared" si="174"/>
        <v>5.1997885523036356</v>
      </c>
      <c r="FD107" s="201"/>
      <c r="FE107" s="204">
        <f t="shared" si="174"/>
        <v>5.4834071110906111</v>
      </c>
      <c r="FF107" s="207"/>
      <c r="FG107" s="204">
        <f t="shared" si="174"/>
        <v>5.1167413295028403</v>
      </c>
      <c r="FH107" s="176"/>
      <c r="FI107" s="204">
        <f t="shared" si="125"/>
        <v>5.1245560890180073</v>
      </c>
      <c r="FJ107" s="176"/>
      <c r="FK107" s="204">
        <f t="shared" si="126"/>
        <v>5.3014346096226559</v>
      </c>
      <c r="FL107" s="176"/>
      <c r="FM107" s="204">
        <f t="shared" si="127"/>
        <v>5.379893151596006</v>
      </c>
      <c r="FN107" s="176"/>
      <c r="FO107" s="204">
        <f t="shared" si="128"/>
        <v>5.5626403429414353</v>
      </c>
      <c r="FP107" s="221"/>
      <c r="FQ107" s="204">
        <f t="shared" si="129"/>
        <v>5.6015700675264677</v>
      </c>
      <c r="FR107" s="221"/>
      <c r="FS107" s="204">
        <f t="shared" si="130"/>
        <v>5.1518042368950017</v>
      </c>
      <c r="FT107" s="221"/>
      <c r="FU107" s="204">
        <f t="shared" si="175"/>
        <v>5.1951187701658217</v>
      </c>
      <c r="FV107" s="176"/>
      <c r="FW107" s="204">
        <f t="shared" si="176"/>
        <v>5.4746228472033183</v>
      </c>
      <c r="FX107" s="176"/>
      <c r="FY107" s="204">
        <f t="shared" si="176"/>
        <v>5.4461643446807813</v>
      </c>
      <c r="FZ107" s="239"/>
      <c r="GA107" s="204">
        <f t="shared" si="176"/>
        <v>5.9984904560237231</v>
      </c>
      <c r="GC107" s="204">
        <f t="shared" si="176"/>
        <v>5.3462281702385974</v>
      </c>
      <c r="GE107" s="204">
        <f t="shared" si="176"/>
        <v>5.3381857808745483</v>
      </c>
      <c r="GG107" s="204">
        <f t="shared" si="177"/>
        <v>4.8373621345244633</v>
      </c>
      <c r="GI107" s="204">
        <f t="shared" si="178"/>
        <v>5.2941283500867691</v>
      </c>
      <c r="GK107" s="204">
        <f t="shared" si="179"/>
        <v>5.3442188222975622</v>
      </c>
      <c r="GM107" s="204">
        <f t="shared" si="180"/>
        <v>5.4347820843172086</v>
      </c>
      <c r="GO107" s="391">
        <f t="shared" si="141"/>
        <v>5.3667057038022037</v>
      </c>
      <c r="GP107" s="393" t="e">
        <f t="shared" si="141"/>
        <v>#DIV/0!</v>
      </c>
      <c r="GQ107" s="393">
        <f t="shared" si="141"/>
        <v>5.7999653002278944</v>
      </c>
      <c r="GR107" s="393" t="e">
        <f t="shared" si="141"/>
        <v>#DIV/0!</v>
      </c>
      <c r="GS107" s="391">
        <f t="shared" si="141"/>
        <v>5.5207739635575113</v>
      </c>
      <c r="GT107" s="393" t="e">
        <f t="shared" si="142"/>
        <v>#DIV/0!</v>
      </c>
      <c r="GU107" s="391">
        <f t="shared" si="141"/>
        <v>5.4967610762321488</v>
      </c>
      <c r="GW107" s="391">
        <f t="shared" si="161"/>
        <v>5.6037707562665995</v>
      </c>
    </row>
    <row r="108" spans="1:205" ht="15" customHeight="1" x14ac:dyDescent="0.45">
      <c r="A108" s="222"/>
      <c r="B108" s="246" t="s">
        <v>915</v>
      </c>
      <c r="C108" s="247"/>
      <c r="D108" s="223"/>
      <c r="E108" s="245">
        <f>+'t44 (4)'!C255</f>
        <v>22367.200000000001</v>
      </c>
      <c r="F108" s="224"/>
      <c r="G108" s="245">
        <f>+'t44 (4)'!E255</f>
        <v>21684.74</v>
      </c>
      <c r="H108" s="224"/>
      <c r="I108" s="245">
        <f>+'t44 (4)'!G255</f>
        <v>23177.35</v>
      </c>
      <c r="J108" s="224"/>
      <c r="K108" s="245">
        <f>+'t44 (4)'!I255</f>
        <v>22112.75</v>
      </c>
      <c r="L108" s="225"/>
      <c r="M108" s="245">
        <f>+'t44 (4)'!K255</f>
        <v>22332.75</v>
      </c>
      <c r="N108" s="225"/>
      <c r="O108" s="245">
        <f>+'t44 (4)'!M255</f>
        <v>24278.5</v>
      </c>
      <c r="P108" s="226"/>
      <c r="Q108" s="245">
        <f>+'t44 (4)'!O255</f>
        <v>24516.92</v>
      </c>
      <c r="R108" s="226"/>
      <c r="S108" s="245">
        <f>+'t44 (4)'!Q255</f>
        <v>23231.51</v>
      </c>
      <c r="T108" s="226"/>
      <c r="U108" s="245">
        <f>+'t44 (4)'!S255</f>
        <v>25666.89</v>
      </c>
      <c r="V108" s="226"/>
      <c r="W108" s="245">
        <f>+'t44 (4)'!U255</f>
        <v>24108.58</v>
      </c>
      <c r="X108" s="226"/>
      <c r="Y108" s="245">
        <f>+'t44 (4)'!W255</f>
        <v>22268.01</v>
      </c>
      <c r="Z108" s="226"/>
      <c r="AA108" s="245">
        <f>+'t44 (4)'!Y255</f>
        <v>22576.97</v>
      </c>
      <c r="AB108" s="224"/>
      <c r="AC108" s="245">
        <f>+'t44 (4)'!AA255</f>
        <v>20667.349999999999</v>
      </c>
      <c r="AD108" s="224"/>
      <c r="AE108" s="245">
        <f>+'t44 (4)'!AC255</f>
        <v>22860.34</v>
      </c>
      <c r="AF108" s="226"/>
      <c r="AG108" s="245">
        <f>+'t44 (4)'!AE255</f>
        <v>23819.79</v>
      </c>
      <c r="AH108" s="226"/>
      <c r="AI108" s="245">
        <f>+'t44 (4)'!AG255</f>
        <v>21328.68</v>
      </c>
      <c r="AJ108" s="226"/>
      <c r="AK108" s="245">
        <f>+'t44 (4)'!AI255</f>
        <v>21868.47</v>
      </c>
      <c r="AL108" s="226"/>
      <c r="AM108" s="245">
        <f>+'t44 (4)'!AK255</f>
        <v>22271.53</v>
      </c>
      <c r="AN108" s="226"/>
      <c r="AO108" s="245">
        <f>+'t44 (4)'!AM255</f>
        <v>21877.57</v>
      </c>
      <c r="AP108" s="226"/>
      <c r="AQ108" s="245">
        <f>+'t44 (4)'!AO255</f>
        <v>22025.119999999999</v>
      </c>
      <c r="AR108" s="226"/>
      <c r="AS108" s="245">
        <f>+'t44 (4)'!AQ255</f>
        <v>22903.66</v>
      </c>
      <c r="AT108" s="226"/>
      <c r="AU108" s="245">
        <f>+'t44 (4)'!AS255</f>
        <v>21501.95</v>
      </c>
      <c r="AV108" s="226"/>
      <c r="AW108" s="245">
        <f>+'t44 (4)'!AU255</f>
        <v>24410.23</v>
      </c>
      <c r="AX108" s="226"/>
      <c r="AY108" s="245">
        <f>+'t44 (4)'!AW255</f>
        <v>24966.97</v>
      </c>
      <c r="AZ108" s="226"/>
      <c r="BA108" s="245">
        <f t="shared" si="112"/>
        <v>270501.66000000003</v>
      </c>
      <c r="BB108" s="226"/>
      <c r="BC108" s="245">
        <f>+'t44 (4)'!AY255</f>
        <v>24045.84</v>
      </c>
      <c r="BD108" s="226"/>
      <c r="BE108" s="245">
        <f>+'t44 (4)'!BA255</f>
        <v>22736.45</v>
      </c>
      <c r="BF108" s="226"/>
      <c r="BG108" s="245">
        <f>+'t44 (4)'!BC255</f>
        <v>25451.54</v>
      </c>
      <c r="BH108" s="226"/>
      <c r="BI108" s="245">
        <f t="shared" si="113"/>
        <v>72233.83</v>
      </c>
      <c r="BJ108" s="226"/>
      <c r="BK108" s="245">
        <f>+'t44 (4)'!BE255</f>
        <v>22216.65</v>
      </c>
      <c r="BL108" s="226"/>
      <c r="BM108" s="245">
        <f>+'t44 (4)'!BG255</f>
        <v>25584.2</v>
      </c>
      <c r="BN108" s="226"/>
      <c r="BO108" s="245">
        <f>+'t44 (4)'!BI255</f>
        <v>25534.959999999999</v>
      </c>
      <c r="BP108" s="226"/>
      <c r="BQ108" s="245">
        <f>+'t44 (4)'!BK255</f>
        <v>23304.95</v>
      </c>
      <c r="BR108" s="226"/>
      <c r="BS108" s="245">
        <f>+'t44 (4)'!BM255</f>
        <v>26135.64</v>
      </c>
      <c r="BT108" s="226"/>
      <c r="BU108" s="245">
        <f>+'t44 (4)'!BO255</f>
        <v>23742.44</v>
      </c>
      <c r="BV108" s="226"/>
      <c r="BW108" s="245">
        <f>+'t44 (4)'!BQ255</f>
        <v>23632.7</v>
      </c>
      <c r="BX108" s="226"/>
      <c r="BY108" s="245">
        <f>+'t44 (4)'!BS255</f>
        <v>26202.3</v>
      </c>
      <c r="BZ108" s="226"/>
      <c r="CA108" s="245">
        <f>+'t44 (4)'!BU255</f>
        <v>24223.919999999998</v>
      </c>
      <c r="CB108" s="226"/>
      <c r="CC108" s="245">
        <f t="shared" si="143"/>
        <v>292811.59000000003</v>
      </c>
      <c r="CD108" s="226"/>
      <c r="CE108" s="245">
        <f>+'t44 (4)'!BW255</f>
        <v>27152.15</v>
      </c>
      <c r="CF108" s="226"/>
      <c r="CG108" s="245">
        <f>+'t44 (4)'!BY255</f>
        <v>25035.360000000001</v>
      </c>
      <c r="CH108" s="226"/>
      <c r="CI108" s="245">
        <f>+'t44 (4)'!CA255</f>
        <v>26429.97</v>
      </c>
      <c r="CJ108" s="226"/>
      <c r="CK108" s="245">
        <f t="shared" si="114"/>
        <v>78617.48000000001</v>
      </c>
      <c r="CL108" s="226"/>
      <c r="CM108" s="227">
        <f t="shared" si="162"/>
        <v>-7.5997442683930156</v>
      </c>
      <c r="CN108" s="227"/>
      <c r="CO108" s="227">
        <f t="shared" si="163"/>
        <v>5.4213239356339926</v>
      </c>
      <c r="CP108" s="227"/>
      <c r="CQ108" s="227">
        <f t="shared" si="144"/>
        <v>2.7718440632773067</v>
      </c>
      <c r="CR108" s="227"/>
      <c r="CS108" s="227">
        <f t="shared" si="164"/>
        <v>-3.5457824106002178</v>
      </c>
      <c r="CT108" s="228"/>
      <c r="CU108" s="227">
        <f t="shared" si="165"/>
        <v>-2.0789199717903051</v>
      </c>
      <c r="CV108" s="228"/>
      <c r="CW108" s="227">
        <f t="shared" si="145"/>
        <v>-8.2664497394814411</v>
      </c>
      <c r="CX108" s="216"/>
      <c r="CY108" s="227">
        <f t="shared" si="166"/>
        <v>-10.76542241031907</v>
      </c>
      <c r="CZ108" s="206"/>
      <c r="DA108" s="227">
        <f t="shared" si="167"/>
        <v>-5.192903948129068</v>
      </c>
      <c r="DB108" s="206"/>
      <c r="DC108" s="227">
        <f t="shared" si="168"/>
        <v>-10.765737492933503</v>
      </c>
      <c r="DD108" s="206"/>
      <c r="DE108" s="227">
        <f t="shared" si="169"/>
        <v>-10.812042849475167</v>
      </c>
      <c r="DF108" s="206"/>
      <c r="DG108" s="227">
        <f t="shared" si="170"/>
        <v>9.6201681245877033</v>
      </c>
      <c r="DH108" s="206"/>
      <c r="DI108" s="227">
        <f t="shared" si="171"/>
        <v>10.586008662809942</v>
      </c>
      <c r="DJ108" s="227"/>
      <c r="DK108" s="227">
        <f t="shared" si="172"/>
        <v>16.346991752692052</v>
      </c>
      <c r="DL108" s="229"/>
      <c r="DM108" s="227">
        <f t="shared" si="173"/>
        <v>-0.54194294573046697</v>
      </c>
      <c r="DN108" s="229"/>
      <c r="DO108" s="227">
        <f t="shared" si="146"/>
        <v>6.8503962461465839</v>
      </c>
      <c r="DP108" s="206"/>
      <c r="DQ108" s="227">
        <f t="shared" si="147"/>
        <v>4.1632674877207565</v>
      </c>
      <c r="DR108" s="199"/>
      <c r="DS108" s="227">
        <f t="shared" si="148"/>
        <v>16.991266421473462</v>
      </c>
      <c r="DT108" s="206"/>
      <c r="DU108" s="227">
        <f t="shared" si="149"/>
        <v>14.652922363214383</v>
      </c>
      <c r="DV108" s="206"/>
      <c r="DW108" s="227">
        <f t="shared" si="150"/>
        <v>6.5243991905865384</v>
      </c>
      <c r="DX108" s="206"/>
      <c r="DY108" s="227">
        <f t="shared" si="151"/>
        <v>18.662872211365933</v>
      </c>
      <c r="DZ108" s="206"/>
      <c r="EA108" s="227">
        <f t="shared" si="152"/>
        <v>3.6622094460011967</v>
      </c>
      <c r="EB108" s="206"/>
      <c r="EC108" s="227">
        <f t="shared" si="153"/>
        <v>9.9095663416573831</v>
      </c>
      <c r="ED108" s="206"/>
      <c r="EE108" s="227">
        <f t="shared" si="154"/>
        <v>7.3414711782723963</v>
      </c>
      <c r="EF108" s="206"/>
      <c r="EG108" s="227">
        <f t="shared" si="155"/>
        <v>-2.9761320656851997</v>
      </c>
      <c r="EH108" s="206"/>
      <c r="EI108" s="227">
        <f t="shared" si="156"/>
        <v>8.2476129721348101</v>
      </c>
      <c r="EJ108" s="206"/>
      <c r="EK108" s="227">
        <f t="shared" si="157"/>
        <v>12.918284410110026</v>
      </c>
      <c r="EL108" s="206"/>
      <c r="EM108" s="227">
        <f t="shared" si="158"/>
        <v>10.111121129288003</v>
      </c>
      <c r="EN108" s="206"/>
      <c r="EO108" s="227">
        <f t="shared" si="159"/>
        <v>3.8442860432021053</v>
      </c>
      <c r="EP108" s="206"/>
      <c r="EQ108" s="227">
        <f t="shared" si="160"/>
        <v>8.8374796130843425</v>
      </c>
      <c r="ER108" s="206"/>
      <c r="ES108" s="227">
        <f t="shared" si="174"/>
        <v>3.672574008034426</v>
      </c>
      <c r="ET108" s="229"/>
      <c r="EU108" s="227">
        <f t="shared" si="174"/>
        <v>3.3449897517681397</v>
      </c>
      <c r="EV108" s="229"/>
      <c r="EW108" s="227">
        <f t="shared" si="174"/>
        <v>3.5124991067526903</v>
      </c>
      <c r="EX108" s="230"/>
      <c r="EY108" s="227">
        <f t="shared" si="174"/>
        <v>3.9346431740341901</v>
      </c>
      <c r="EZ108" s="230"/>
      <c r="FA108" s="227">
        <f t="shared" si="174"/>
        <v>3.5590024038373516</v>
      </c>
      <c r="FB108" s="230"/>
      <c r="FC108" s="227">
        <f t="shared" si="174"/>
        <v>3.4658539499220526</v>
      </c>
      <c r="FD108" s="219"/>
      <c r="FE108" s="227">
        <f t="shared" si="174"/>
        <v>3.6668035892809638</v>
      </c>
      <c r="FF108" s="229"/>
      <c r="FG108" s="227">
        <f t="shared" si="174"/>
        <v>3.3812464215017171</v>
      </c>
      <c r="FH108" s="176"/>
      <c r="FI108" s="227">
        <f t="shared" si="125"/>
        <v>3.4278539477867715</v>
      </c>
      <c r="FJ108" s="176"/>
      <c r="FK108" s="227">
        <f t="shared" si="126"/>
        <v>3.5062504334514744</v>
      </c>
      <c r="FL108" s="176"/>
      <c r="FM108" s="227">
        <f t="shared" si="127"/>
        <v>3.7123513556433458</v>
      </c>
      <c r="FN108" s="176"/>
      <c r="FO108" s="227">
        <f t="shared" si="128"/>
        <v>3.8993571995562908</v>
      </c>
      <c r="FP108" s="221"/>
      <c r="FQ108" s="227">
        <f t="shared" si="129"/>
        <v>3.9448950633048643</v>
      </c>
      <c r="FR108" s="221"/>
      <c r="FS108" s="227">
        <f t="shared" si="130"/>
        <v>3.5121781238422698</v>
      </c>
      <c r="FT108" s="221"/>
      <c r="FU108" s="227">
        <f t="shared" si="175"/>
        <v>3.505619733133662</v>
      </c>
      <c r="FV108" s="176"/>
      <c r="FW108" s="227">
        <f t="shared" si="176"/>
        <v>3.8191499081641309</v>
      </c>
      <c r="FX108" s="176"/>
      <c r="FY108" s="227">
        <f t="shared" si="176"/>
        <v>3.7616924142971895</v>
      </c>
      <c r="FZ108" s="239"/>
      <c r="GA108" s="227">
        <f t="shared" si="176"/>
        <v>3.6824243429699601</v>
      </c>
      <c r="GC108" s="227">
        <f t="shared" si="176"/>
        <v>3.6655024378907157</v>
      </c>
      <c r="GE108" s="227">
        <f t="shared" si="176"/>
        <v>3.6955760393059958</v>
      </c>
      <c r="GG108" s="227">
        <f t="shared" si="177"/>
        <v>3.2967562904816972</v>
      </c>
      <c r="GI108" s="227">
        <f t="shared" si="178"/>
        <v>3.5833371871666597</v>
      </c>
      <c r="GK108" s="227">
        <f t="shared" si="179"/>
        <v>3.717169352194543</v>
      </c>
      <c r="GM108" s="227">
        <f t="shared" si="180"/>
        <v>3.769774633369765</v>
      </c>
      <c r="GO108" s="383">
        <f t="shared" si="141"/>
        <v>3.6563174053768779</v>
      </c>
      <c r="GP108" s="398" t="e">
        <f t="shared" si="141"/>
        <v>#DIV/0!</v>
      </c>
      <c r="GQ108" s="398">
        <f t="shared" si="141"/>
        <v>4.1611757671884062</v>
      </c>
      <c r="GR108" s="398" t="e">
        <f t="shared" si="141"/>
        <v>#DIV/0!</v>
      </c>
      <c r="GS108" s="383">
        <f t="shared" si="141"/>
        <v>3.8892552398474729</v>
      </c>
      <c r="GT108" s="398" t="e">
        <f t="shared" si="142"/>
        <v>#DIV/0!</v>
      </c>
      <c r="GU108" s="383">
        <f t="shared" si="141"/>
        <v>3.791557953935861</v>
      </c>
      <c r="GW108" s="383">
        <f t="shared" si="161"/>
        <v>3.9441037268514973</v>
      </c>
    </row>
    <row r="109" spans="1:205" ht="15" customHeight="1" x14ac:dyDescent="0.45">
      <c r="A109" s="231"/>
      <c r="B109" s="232" t="s">
        <v>916</v>
      </c>
      <c r="C109" s="232"/>
      <c r="D109" s="233"/>
      <c r="E109" s="245">
        <f>+'t44 (4)'!C256</f>
        <v>9396.59</v>
      </c>
      <c r="F109" s="234"/>
      <c r="G109" s="245">
        <f>+'t44 (4)'!E256</f>
        <v>9150.0400000000009</v>
      </c>
      <c r="H109" s="234"/>
      <c r="I109" s="245">
        <f>+'t44 (4)'!G256</f>
        <v>10039.94</v>
      </c>
      <c r="J109" s="234"/>
      <c r="K109" s="245">
        <f>+'t44 (4)'!I256</f>
        <v>9365.68</v>
      </c>
      <c r="L109" s="235"/>
      <c r="M109" s="245">
        <f>+'t44 (4)'!K256</f>
        <v>9537.3799999999992</v>
      </c>
      <c r="N109" s="235"/>
      <c r="O109" s="245">
        <f>+'t44 (4)'!M256</f>
        <v>10465.61</v>
      </c>
      <c r="P109" s="236"/>
      <c r="Q109" s="245">
        <f>+'t44 (4)'!O256</f>
        <v>10695.7</v>
      </c>
      <c r="R109" s="236"/>
      <c r="S109" s="245">
        <f>+'t44 (4)'!Q256</f>
        <v>9997.3799999999992</v>
      </c>
      <c r="T109" s="236"/>
      <c r="U109" s="245">
        <f>+'t44 (4)'!S256</f>
        <v>11201.07</v>
      </c>
      <c r="V109" s="236"/>
      <c r="W109" s="245">
        <f>+'t44 (4)'!U256</f>
        <v>10621.96</v>
      </c>
      <c r="X109" s="236"/>
      <c r="Y109" s="245">
        <f>+'t44 (4)'!W256</f>
        <v>10109.219999999999</v>
      </c>
      <c r="Z109" s="236"/>
      <c r="AA109" s="245">
        <f>+'t44 (4)'!Y256</f>
        <v>10797.47</v>
      </c>
      <c r="AB109" s="234"/>
      <c r="AC109" s="245">
        <f>+'t44 (4)'!AA256</f>
        <v>9788.0499999999993</v>
      </c>
      <c r="AD109" s="234"/>
      <c r="AE109" s="245">
        <f>+'t44 (4)'!AC256</f>
        <v>10819.54</v>
      </c>
      <c r="AF109" s="236"/>
      <c r="AG109" s="245">
        <f>+'t44 (4)'!AE256</f>
        <v>11664.15</v>
      </c>
      <c r="AH109" s="236"/>
      <c r="AI109" s="245">
        <f>+'t44 (4)'!AG256</f>
        <v>10138.959999999999</v>
      </c>
      <c r="AJ109" s="226"/>
      <c r="AK109" s="245">
        <f>+'t44 (4)'!AI256</f>
        <v>10630.89</v>
      </c>
      <c r="AL109" s="226"/>
      <c r="AM109" s="245">
        <f>+'t44 (4)'!AK256</f>
        <v>11142.24</v>
      </c>
      <c r="AN109" s="226"/>
      <c r="AO109" s="245">
        <f>+'t44 (4)'!AM256</f>
        <v>10838.56</v>
      </c>
      <c r="AP109" s="226"/>
      <c r="AQ109" s="245">
        <f>+'t44 (4)'!AO256</f>
        <v>11304.85</v>
      </c>
      <c r="AR109" s="226"/>
      <c r="AS109" s="245">
        <f>+'t44 (4)'!AQ256</f>
        <v>11336.74</v>
      </c>
      <c r="AT109" s="226"/>
      <c r="AU109" s="245">
        <f>+'t44 (4)'!AS256</f>
        <v>11008.9</v>
      </c>
      <c r="AV109" s="226"/>
      <c r="AW109" s="245">
        <f>+'t44 (4)'!AU256</f>
        <v>10964.77</v>
      </c>
      <c r="AX109" s="226"/>
      <c r="AY109" s="245">
        <f>+'t44 (4)'!AW256</f>
        <v>10649.74</v>
      </c>
      <c r="AZ109" s="226"/>
      <c r="BA109" s="245">
        <f t="shared" si="112"/>
        <v>130287.39000000001</v>
      </c>
      <c r="BB109" s="226"/>
      <c r="BC109" s="245">
        <f>+'t44 (4)'!AY256</f>
        <v>10098.15</v>
      </c>
      <c r="BD109" s="226"/>
      <c r="BE109" s="245">
        <f>+'t44 (4)'!BA256</f>
        <v>10614.29</v>
      </c>
      <c r="BF109" s="226"/>
      <c r="BG109" s="233">
        <f>+'t44 (4)'!BC256</f>
        <v>12266.12</v>
      </c>
      <c r="BH109" s="226"/>
      <c r="BI109" s="233">
        <f t="shared" si="113"/>
        <v>32978.560000000005</v>
      </c>
      <c r="BJ109" s="226"/>
      <c r="BK109" s="245">
        <f>+'t44 (4)'!BE256</f>
        <v>9630.17</v>
      </c>
      <c r="BL109" s="226"/>
      <c r="BM109" s="245">
        <f>+'t44 (4)'!BG256</f>
        <v>11456.51</v>
      </c>
      <c r="BN109" s="226"/>
      <c r="BO109" s="245">
        <f>+'t44 (4)'!BI256</f>
        <v>16060.25</v>
      </c>
      <c r="BP109" s="226"/>
      <c r="BQ109" s="245">
        <f>+'t44 (4)'!BK256</f>
        <v>10685.91</v>
      </c>
      <c r="BR109" s="226"/>
      <c r="BS109" s="245">
        <f>+'t44 (4)'!BM256</f>
        <v>11616.77</v>
      </c>
      <c r="BT109" s="226"/>
      <c r="BU109" s="245">
        <f>+'t44 (4)'!BO256</f>
        <v>11095.07</v>
      </c>
      <c r="BV109" s="226"/>
      <c r="BW109" s="245">
        <f>+'t44 (4)'!BQ256</f>
        <v>11282.95</v>
      </c>
      <c r="BX109" s="226"/>
      <c r="BY109" s="245">
        <f>+'t44 (4)'!BS256</f>
        <v>11469.06</v>
      </c>
      <c r="BZ109" s="226"/>
      <c r="CA109" s="245">
        <f>+'t44 (4)'!BU256</f>
        <v>10699.05</v>
      </c>
      <c r="CB109" s="226"/>
      <c r="CC109" s="233">
        <f t="shared" si="143"/>
        <v>136974.29999999999</v>
      </c>
      <c r="CD109" s="226"/>
      <c r="CE109" s="245">
        <f>+'t44 (4)'!BW256</f>
        <v>10693.29</v>
      </c>
      <c r="CF109" s="226"/>
      <c r="CG109" s="245">
        <f>+'t44 (4)'!BY256</f>
        <v>10502.18</v>
      </c>
      <c r="CH109" s="226"/>
      <c r="CI109" s="233">
        <f>+'t44 (4)'!CA256</f>
        <v>11886.53</v>
      </c>
      <c r="CJ109" s="226"/>
      <c r="CK109" s="233">
        <f t="shared" si="114"/>
        <v>33082</v>
      </c>
      <c r="CL109" s="226"/>
      <c r="CM109" s="240">
        <f t="shared" si="162"/>
        <v>4.1659793605978157</v>
      </c>
      <c r="CN109" s="240"/>
      <c r="CO109" s="240">
        <f t="shared" si="163"/>
        <v>18.245821876188529</v>
      </c>
      <c r="CP109" s="240"/>
      <c r="CQ109" s="240">
        <f t="shared" si="144"/>
        <v>16.177487116456856</v>
      </c>
      <c r="CR109" s="240"/>
      <c r="CS109" s="240">
        <f t="shared" si="164"/>
        <v>8.2565280897916473</v>
      </c>
      <c r="CT109" s="259"/>
      <c r="CU109" s="240">
        <f t="shared" si="165"/>
        <v>11.465517783709988</v>
      </c>
      <c r="CV109" s="259"/>
      <c r="CW109" s="240">
        <f t="shared" si="145"/>
        <v>6.4652705384588005</v>
      </c>
      <c r="CX109" s="260"/>
      <c r="CY109" s="240">
        <f t="shared" si="166"/>
        <v>1.3356769542900215</v>
      </c>
      <c r="CZ109" s="206"/>
      <c r="DA109" s="240">
        <f t="shared" si="167"/>
        <v>13.078126469134933</v>
      </c>
      <c r="DB109" s="206"/>
      <c r="DC109" s="240">
        <f t="shared" si="168"/>
        <v>1.2112235706053021</v>
      </c>
      <c r="DD109" s="206"/>
      <c r="DE109" s="240">
        <f t="shared" si="169"/>
        <v>3.6428305133892502</v>
      </c>
      <c r="DF109" s="206"/>
      <c r="DG109" s="240">
        <f t="shared" si="170"/>
        <v>8.463066388900442</v>
      </c>
      <c r="DH109" s="206"/>
      <c r="DI109" s="240">
        <f t="shared" si="171"/>
        <v>-1.368190881752851</v>
      </c>
      <c r="DJ109" s="240"/>
      <c r="DK109" s="240">
        <f t="shared" si="172"/>
        <v>3.1681489162805665</v>
      </c>
      <c r="DL109" s="237"/>
      <c r="DM109" s="240">
        <f t="shared" si="173"/>
        <v>-1.8970307425269506</v>
      </c>
      <c r="DN109" s="237"/>
      <c r="DO109" s="240">
        <f t="shared" si="146"/>
        <v>5.1608561275360954</v>
      </c>
      <c r="DP109" s="206"/>
      <c r="DQ109" s="240">
        <f t="shared" si="147"/>
        <v>-5.0181675438111917</v>
      </c>
      <c r="DR109" s="199"/>
      <c r="DS109" s="240">
        <f t="shared" si="148"/>
        <v>7.7662359407349779</v>
      </c>
      <c r="DT109" s="206"/>
      <c r="DU109" s="240">
        <f t="shared" si="149"/>
        <v>44.138431769554408</v>
      </c>
      <c r="DV109" s="206"/>
      <c r="DW109" s="240">
        <f t="shared" si="150"/>
        <v>-1.4083974254882503</v>
      </c>
      <c r="DX109" s="206"/>
      <c r="DY109" s="240">
        <f t="shared" si="151"/>
        <v>2.7591697368828383</v>
      </c>
      <c r="DZ109" s="206"/>
      <c r="EA109" s="240">
        <f t="shared" si="152"/>
        <v>-2.1317415765025882</v>
      </c>
      <c r="EB109" s="206"/>
      <c r="EC109" s="240">
        <f t="shared" si="153"/>
        <v>2.4893495262923837</v>
      </c>
      <c r="ED109" s="206"/>
      <c r="EE109" s="240">
        <f t="shared" si="154"/>
        <v>4.5991844790177927</v>
      </c>
      <c r="EF109" s="206"/>
      <c r="EG109" s="240">
        <f t="shared" si="155"/>
        <v>0.46301599851263919</v>
      </c>
      <c r="EH109" s="206"/>
      <c r="EI109" s="240">
        <f t="shared" si="156"/>
        <v>5.1324306980130352</v>
      </c>
      <c r="EJ109" s="206"/>
      <c r="EK109" s="240">
        <f t="shared" si="157"/>
        <v>5.8935547600303062</v>
      </c>
      <c r="EL109" s="206"/>
      <c r="EM109" s="240">
        <f t="shared" si="158"/>
        <v>-1.0562176085258668</v>
      </c>
      <c r="EN109" s="206"/>
      <c r="EO109" s="240">
        <f t="shared" si="159"/>
        <v>-3.0946216081368827</v>
      </c>
      <c r="EP109" s="206"/>
      <c r="EQ109" s="240">
        <f t="shared" si="160"/>
        <v>0.31365832831995455</v>
      </c>
      <c r="ER109" s="206"/>
      <c r="ES109" s="240">
        <f t="shared" si="174"/>
        <v>1.7393298134178479</v>
      </c>
      <c r="ET109" s="237"/>
      <c r="EU109" s="240">
        <f t="shared" si="174"/>
        <v>1.5831457633108459</v>
      </c>
      <c r="EV109" s="237"/>
      <c r="EW109" s="240">
        <f t="shared" si="174"/>
        <v>1.720011656527173</v>
      </c>
      <c r="EX109" s="238"/>
      <c r="EY109" s="240">
        <f t="shared" si="174"/>
        <v>1.8704012510762824</v>
      </c>
      <c r="EZ109" s="238"/>
      <c r="FA109" s="240">
        <f t="shared" si="174"/>
        <v>1.7301330666905577</v>
      </c>
      <c r="FB109" s="238"/>
      <c r="FC109" s="240">
        <f t="shared" si="174"/>
        <v>1.7339346023815829</v>
      </c>
      <c r="FD109" s="232"/>
      <c r="FE109" s="240">
        <f t="shared" si="174"/>
        <v>1.8166035218096472</v>
      </c>
      <c r="FF109" s="237"/>
      <c r="FG109" s="240">
        <f t="shared" si="174"/>
        <v>1.7354949080011228</v>
      </c>
      <c r="FH109" s="176"/>
      <c r="FI109" s="240">
        <f t="shared" si="125"/>
        <v>1.6967021412312357</v>
      </c>
      <c r="FJ109" s="176"/>
      <c r="FK109" s="240">
        <f t="shared" si="126"/>
        <v>1.7951841761711815</v>
      </c>
      <c r="FL109" s="176"/>
      <c r="FM109" s="240">
        <f t="shared" si="127"/>
        <v>1.6675417959526599</v>
      </c>
      <c r="FN109" s="176"/>
      <c r="FO109" s="240">
        <f t="shared" si="128"/>
        <v>1.6632831433851449</v>
      </c>
      <c r="FP109" s="221"/>
      <c r="FQ109" s="240">
        <f t="shared" si="129"/>
        <v>1.6566750042216039</v>
      </c>
      <c r="FR109" s="221"/>
      <c r="FS109" s="240">
        <f t="shared" si="130"/>
        <v>1.639626113052731</v>
      </c>
      <c r="FT109" s="221"/>
      <c r="FU109" s="240">
        <f t="shared" si="175"/>
        <v>1.6894990370321592</v>
      </c>
      <c r="FV109" s="176"/>
      <c r="FW109" s="240">
        <f t="shared" si="176"/>
        <v>1.6554729390391876</v>
      </c>
      <c r="FX109" s="176"/>
      <c r="FY109" s="240">
        <f t="shared" si="176"/>
        <v>1.684471930383592</v>
      </c>
      <c r="FZ109" s="239"/>
      <c r="GA109" s="240">
        <f t="shared" si="176"/>
        <v>2.316066113053763</v>
      </c>
      <c r="GC109" s="240">
        <f t="shared" si="176"/>
        <v>1.6807257323478824</v>
      </c>
      <c r="GE109" s="240">
        <f t="shared" si="176"/>
        <v>1.6426097415685521</v>
      </c>
      <c r="GG109" s="240">
        <f t="shared" si="177"/>
        <v>1.5406058440427675</v>
      </c>
      <c r="GI109" s="240">
        <f t="shared" si="178"/>
        <v>1.7107911629201091</v>
      </c>
      <c r="GK109" s="240">
        <f t="shared" si="179"/>
        <v>1.6270494701030196</v>
      </c>
      <c r="GM109" s="240">
        <f t="shared" si="180"/>
        <v>1.6650074509474428</v>
      </c>
      <c r="GO109" s="393">
        <f t="shared" si="141"/>
        <v>1.7103882984253254</v>
      </c>
      <c r="GP109" s="393" t="e">
        <f t="shared" si="141"/>
        <v>#DIV/0!</v>
      </c>
      <c r="GQ109" s="393">
        <f t="shared" si="141"/>
        <v>1.6387895330394875</v>
      </c>
      <c r="GR109" s="393" t="e">
        <f t="shared" si="141"/>
        <v>#DIV/0!</v>
      </c>
      <c r="GS109" s="393">
        <f t="shared" si="141"/>
        <v>1.6315187237100379</v>
      </c>
      <c r="GT109" s="393" t="e">
        <f t="shared" si="142"/>
        <v>#DIV/0!</v>
      </c>
      <c r="GU109" s="393">
        <f t="shared" si="141"/>
        <v>1.7052031222962882</v>
      </c>
      <c r="GW109" s="393">
        <f t="shared" si="161"/>
        <v>1.6596670294151024</v>
      </c>
    </row>
    <row r="110" spans="1:205" ht="17.25" customHeight="1" x14ac:dyDescent="0.45">
      <c r="A110" s="241">
        <v>2.6</v>
      </c>
      <c r="B110" s="258" t="s">
        <v>48</v>
      </c>
      <c r="C110" s="258"/>
      <c r="D110" s="244"/>
      <c r="E110" s="245">
        <f>+'t44 (4)'!C293</f>
        <v>21877.439999999999</v>
      </c>
      <c r="F110" s="245"/>
      <c r="G110" s="245">
        <f>+'t44 (4)'!E293</f>
        <v>23170.799999999999</v>
      </c>
      <c r="H110" s="245"/>
      <c r="I110" s="245">
        <f>+'t44 (4)'!G293</f>
        <v>24824.99</v>
      </c>
      <c r="J110" s="245"/>
      <c r="K110" s="245">
        <f>+'t44 (4)'!I293</f>
        <v>20458.440000000002</v>
      </c>
      <c r="L110" s="245"/>
      <c r="M110" s="245">
        <f>+'t44 (4)'!K293</f>
        <v>22161.17</v>
      </c>
      <c r="N110" s="245"/>
      <c r="O110" s="245">
        <f>+'t44 (4)'!M293</f>
        <v>21948.11</v>
      </c>
      <c r="P110" s="245"/>
      <c r="Q110" s="245">
        <f>+'t44 (4)'!O293</f>
        <v>24844.57</v>
      </c>
      <c r="R110" s="245"/>
      <c r="S110" s="245">
        <f>+'t44 (4)'!Q293</f>
        <v>20814.830000000002</v>
      </c>
      <c r="T110" s="245"/>
      <c r="U110" s="245">
        <f>+'t44 (4)'!S293</f>
        <v>23117.77</v>
      </c>
      <c r="V110" s="245"/>
      <c r="W110" s="245">
        <f>+'t44 (4)'!U293</f>
        <v>24499.009999999995</v>
      </c>
      <c r="X110" s="245"/>
      <c r="Y110" s="245">
        <f>+'t44 (4)'!W293</f>
        <v>21730.04</v>
      </c>
      <c r="Z110" s="245"/>
      <c r="AA110" s="245">
        <f>+'t44 (4)'!Y293</f>
        <v>25724.61</v>
      </c>
      <c r="AB110" s="245"/>
      <c r="AC110" s="245">
        <f>+'t44 (4)'!AA293</f>
        <v>20905.259999999995</v>
      </c>
      <c r="AD110" s="245"/>
      <c r="AE110" s="245">
        <f>+'t44 (4)'!AC293</f>
        <v>22422</v>
      </c>
      <c r="AF110" s="245"/>
      <c r="AG110" s="245">
        <f>+'t44 (4)'!AE293</f>
        <v>23851.96</v>
      </c>
      <c r="AH110" s="245"/>
      <c r="AI110" s="245">
        <f>+'t44 (4)'!AG293</f>
        <v>20035.479999999996</v>
      </c>
      <c r="AJ110" s="245"/>
      <c r="AK110" s="245">
        <f>+'t44 (4)'!AI293</f>
        <v>24042.399999999994</v>
      </c>
      <c r="AL110" s="245"/>
      <c r="AM110" s="245">
        <f>+'t44 (4)'!AK293</f>
        <v>24210.989999999998</v>
      </c>
      <c r="AN110" s="245"/>
      <c r="AO110" s="245">
        <f>+'t44 (4)'!AM293</f>
        <v>25311.299999999996</v>
      </c>
      <c r="AP110" s="245"/>
      <c r="AQ110" s="245">
        <f>+'t44 (4)'!AO293</f>
        <v>27309.649999999998</v>
      </c>
      <c r="AR110" s="245"/>
      <c r="AS110" s="245">
        <f>+'t44 (4)'!AQ293</f>
        <v>23776.77</v>
      </c>
      <c r="AT110" s="245"/>
      <c r="AU110" s="245">
        <f>+'t44 (4)'!AS293</f>
        <v>22519.249999999996</v>
      </c>
      <c r="AV110" s="245"/>
      <c r="AW110" s="245">
        <f>+'t44 (4)'!AU293</f>
        <v>23332.000000000004</v>
      </c>
      <c r="AX110" s="245"/>
      <c r="AY110" s="245">
        <f>+'t44 (4)'!AW293</f>
        <v>22866.149999999998</v>
      </c>
      <c r="AZ110" s="245"/>
      <c r="BA110" s="245">
        <f t="shared" si="112"/>
        <v>280583.20999999996</v>
      </c>
      <c r="BB110" s="245"/>
      <c r="BC110" s="245">
        <f>+'t44 (4)'!AY293</f>
        <v>21495.350000000002</v>
      </c>
      <c r="BD110" s="245"/>
      <c r="BE110" s="245">
        <f>+'t44 (4)'!BA293</f>
        <v>22136.42</v>
      </c>
      <c r="BF110" s="245"/>
      <c r="BG110" s="245">
        <f>+'t44 (4)'!BC293</f>
        <v>28130.21</v>
      </c>
      <c r="BH110" s="245"/>
      <c r="BI110" s="245">
        <f t="shared" si="113"/>
        <v>71761.98</v>
      </c>
      <c r="BJ110" s="245"/>
      <c r="BK110" s="245">
        <f>+'t44 (4)'!BE293</f>
        <v>21846.39</v>
      </c>
      <c r="BL110" s="245"/>
      <c r="BM110" s="245">
        <f>+'t44 (4)'!BG293</f>
        <v>26139.510000000002</v>
      </c>
      <c r="BN110" s="245"/>
      <c r="BO110" s="245">
        <f>+'t44 (4)'!BI293</f>
        <v>25125.759999999995</v>
      </c>
      <c r="BP110" s="245"/>
      <c r="BQ110" s="245">
        <f>+'t44 (4)'!BK293</f>
        <v>23839.31</v>
      </c>
      <c r="BR110" s="245"/>
      <c r="BS110" s="245">
        <f>+'t44 (4)'!BM293</f>
        <v>26418.42</v>
      </c>
      <c r="BT110" s="245"/>
      <c r="BU110" s="245">
        <f>+'t44 (4)'!BO293</f>
        <v>24416.1</v>
      </c>
      <c r="BV110" s="245"/>
      <c r="BW110" s="245">
        <f>+'t44 (4)'!BQ293</f>
        <v>23407.690000000002</v>
      </c>
      <c r="BX110" s="245"/>
      <c r="BY110" s="245">
        <f>+'t44 (4)'!BS293</f>
        <v>25553.579999999998</v>
      </c>
      <c r="BZ110" s="245"/>
      <c r="CA110" s="245">
        <f>+'t44 (4)'!BU293</f>
        <v>23952.369999999992</v>
      </c>
      <c r="CB110" s="245"/>
      <c r="CC110" s="245">
        <f t="shared" si="143"/>
        <v>292461.11</v>
      </c>
      <c r="CD110" s="245"/>
      <c r="CE110" s="245">
        <f>+'t44 (4)'!BW293</f>
        <v>24662.52</v>
      </c>
      <c r="CF110" s="245"/>
      <c r="CG110" s="245">
        <f>+'t44 (4)'!BY293</f>
        <v>23226.800000000003</v>
      </c>
      <c r="CH110" s="245"/>
      <c r="CI110" s="245">
        <f>+'t44 (4)'!CA293</f>
        <v>27331.57</v>
      </c>
      <c r="CJ110" s="367"/>
      <c r="CK110" s="245">
        <f t="shared" si="114"/>
        <v>75220.89</v>
      </c>
      <c r="CL110" s="226"/>
      <c r="CM110" s="294">
        <f t="shared" si="162"/>
        <v>-4.4437557593576038</v>
      </c>
      <c r="CN110" s="294"/>
      <c r="CO110" s="294">
        <f t="shared" si="163"/>
        <v>-3.2316536330208701</v>
      </c>
      <c r="CP110" s="294"/>
      <c r="CQ110" s="294">
        <f t="shared" si="144"/>
        <v>-3.9195584771635428</v>
      </c>
      <c r="CR110" s="294"/>
      <c r="CS110" s="294">
        <f t="shared" si="164"/>
        <v>-2.0674108094263621</v>
      </c>
      <c r="CT110" s="295"/>
      <c r="CU110" s="294">
        <f t="shared" si="165"/>
        <v>8.4888568608967763</v>
      </c>
      <c r="CV110" s="295"/>
      <c r="CW110" s="294">
        <f t="shared" si="145"/>
        <v>10.310136043604645</v>
      </c>
      <c r="CX110" s="272"/>
      <c r="CY110" s="294">
        <f t="shared" si="166"/>
        <v>1.8785996296172502</v>
      </c>
      <c r="CZ110" s="206"/>
      <c r="DA110" s="294">
        <f t="shared" si="167"/>
        <v>31.202849122476593</v>
      </c>
      <c r="DB110" s="206"/>
      <c r="DC110" s="294">
        <f t="shared" si="168"/>
        <v>2.8506209725245979</v>
      </c>
      <c r="DD110" s="206"/>
      <c r="DE110" s="294">
        <f t="shared" si="169"/>
        <v>-8.0809795987674562</v>
      </c>
      <c r="DF110" s="206"/>
      <c r="DG110" s="294">
        <f t="shared" si="170"/>
        <v>7.3720987167994245</v>
      </c>
      <c r="DH110" s="206"/>
      <c r="DI110" s="294">
        <f t="shared" si="171"/>
        <v>-11.111771956892646</v>
      </c>
      <c r="DJ110" s="204"/>
      <c r="DK110" s="227" t="s">
        <v>1002</v>
      </c>
      <c r="DL110" s="229" t="s">
        <v>1002</v>
      </c>
      <c r="DM110" s="227" t="s">
        <v>1002</v>
      </c>
      <c r="DN110" s="229" t="s">
        <v>1002</v>
      </c>
      <c r="DO110" s="227" t="s">
        <v>1002</v>
      </c>
      <c r="DP110" s="206" t="s">
        <v>1002</v>
      </c>
      <c r="DQ110" s="227" t="s">
        <v>1002</v>
      </c>
      <c r="DR110" s="199" t="s">
        <v>1002</v>
      </c>
      <c r="DS110" s="227" t="s">
        <v>1002</v>
      </c>
      <c r="DT110" s="206" t="s">
        <v>1002</v>
      </c>
      <c r="DU110" s="227" t="s">
        <v>1002</v>
      </c>
      <c r="DV110" s="206" t="s">
        <v>1002</v>
      </c>
      <c r="DW110" s="227" t="s">
        <v>1002</v>
      </c>
      <c r="DX110" s="206" t="s">
        <v>1002</v>
      </c>
      <c r="DY110" s="227" t="s">
        <v>1002</v>
      </c>
      <c r="DZ110" s="206" t="s">
        <v>1002</v>
      </c>
      <c r="EA110" s="227" t="s">
        <v>1002</v>
      </c>
      <c r="EB110" s="206" t="s">
        <v>1002</v>
      </c>
      <c r="EC110" s="227">
        <f t="shared" si="153"/>
        <v>3.9452468443665234</v>
      </c>
      <c r="ED110" s="206"/>
      <c r="EE110" s="227">
        <f t="shared" si="154"/>
        <v>9.5216012343562149</v>
      </c>
      <c r="EF110" s="206"/>
      <c r="EG110" s="227">
        <f t="shared" si="155"/>
        <v>4.7503405689195422</v>
      </c>
      <c r="EH110" s="206"/>
      <c r="EI110" s="227">
        <f t="shared" si="156"/>
        <v>4.2332896540744569</v>
      </c>
      <c r="EJ110" s="206"/>
      <c r="EK110" s="227">
        <f t="shared" si="157"/>
        <v>14.734209957037203</v>
      </c>
      <c r="EL110" s="206"/>
      <c r="EM110" s="227">
        <f t="shared" si="158"/>
        <v>4.925728731204071</v>
      </c>
      <c r="EN110" s="206"/>
      <c r="EO110" s="227">
        <f t="shared" si="159"/>
        <v>-2.8390829645423832</v>
      </c>
      <c r="EP110" s="206"/>
      <c r="EQ110" s="227">
        <f t="shared" si="160"/>
        <v>4.8199757030115364</v>
      </c>
      <c r="ER110" s="367" t="s">
        <v>1002</v>
      </c>
      <c r="ES110" s="367" t="s">
        <v>1002</v>
      </c>
      <c r="ET110" s="367" t="s">
        <v>1002</v>
      </c>
      <c r="EU110" s="367" t="s">
        <v>1002</v>
      </c>
      <c r="EV110" s="367" t="s">
        <v>1002</v>
      </c>
      <c r="EW110" s="367" t="s">
        <v>1002</v>
      </c>
      <c r="EX110" s="367" t="s">
        <v>1002</v>
      </c>
      <c r="EY110" s="367" t="s">
        <v>1002</v>
      </c>
      <c r="EZ110" s="367" t="s">
        <v>1002</v>
      </c>
      <c r="FA110" s="367" t="s">
        <v>1002</v>
      </c>
      <c r="FB110" s="367" t="s">
        <v>1002</v>
      </c>
      <c r="FC110" s="367" t="s">
        <v>1002</v>
      </c>
      <c r="FD110" s="367" t="s">
        <v>1002</v>
      </c>
      <c r="FE110" s="367" t="s">
        <v>1002</v>
      </c>
      <c r="FF110" s="367" t="s">
        <v>1002</v>
      </c>
      <c r="FG110" s="367" t="s">
        <v>1002</v>
      </c>
      <c r="FH110" s="367" t="s">
        <v>1002</v>
      </c>
      <c r="FI110" s="367" t="s">
        <v>1002</v>
      </c>
      <c r="FJ110" s="367" t="s">
        <v>1002</v>
      </c>
      <c r="FK110" s="367" t="s">
        <v>1002</v>
      </c>
      <c r="FL110" s="367" t="s">
        <v>1002</v>
      </c>
      <c r="FM110" s="367" t="s">
        <v>1002</v>
      </c>
      <c r="FN110" s="367" t="s">
        <v>1002</v>
      </c>
      <c r="FO110" s="367" t="s">
        <v>1002</v>
      </c>
      <c r="FP110" s="221"/>
      <c r="FQ110" s="367" t="s">
        <v>1002</v>
      </c>
      <c r="FR110" s="221"/>
      <c r="FS110" s="367" t="s">
        <v>1002</v>
      </c>
      <c r="FT110" s="221"/>
      <c r="FU110" s="367" t="s">
        <v>1002</v>
      </c>
      <c r="FV110" s="176"/>
      <c r="FW110" s="367" t="s">
        <v>1002</v>
      </c>
      <c r="FX110" s="176"/>
      <c r="FY110" s="367" t="s">
        <v>1002</v>
      </c>
      <c r="FZ110" s="239"/>
      <c r="GA110" s="367" t="s">
        <v>1002</v>
      </c>
      <c r="GC110" s="367" t="s">
        <v>1002</v>
      </c>
      <c r="GE110" s="367" t="s">
        <v>1002</v>
      </c>
      <c r="GG110" s="367" t="s">
        <v>1002</v>
      </c>
      <c r="GI110" s="367" t="s">
        <v>1002</v>
      </c>
      <c r="GK110" s="367" t="s">
        <v>1002</v>
      </c>
      <c r="GM110" s="367" t="s">
        <v>1002</v>
      </c>
      <c r="GO110" s="391">
        <f t="shared" si="141"/>
        <v>3.6519409866557591</v>
      </c>
      <c r="GP110" s="391" t="e">
        <f t="shared" si="141"/>
        <v>#DIV/0!</v>
      </c>
      <c r="GQ110" s="391">
        <f t="shared" si="141"/>
        <v>3.7796299954809993</v>
      </c>
      <c r="GR110" s="391" t="e">
        <f t="shared" si="141"/>
        <v>#DIV/0!</v>
      </c>
      <c r="GS110" s="391">
        <f t="shared" si="141"/>
        <v>3.6082945723524364</v>
      </c>
      <c r="GT110" s="391" t="e">
        <f t="shared" si="142"/>
        <v>#DIV/0!</v>
      </c>
      <c r="GU110" s="391">
        <f t="shared" si="141"/>
        <v>3.9208985718506209</v>
      </c>
      <c r="GW110" s="391">
        <f t="shared" si="161"/>
        <v>3.7737026496662893</v>
      </c>
    </row>
    <row r="111" spans="1:205" ht="15" customHeight="1" x14ac:dyDescent="0.45">
      <c r="A111" s="231"/>
      <c r="B111" s="232" t="s">
        <v>208</v>
      </c>
      <c r="C111" s="232"/>
      <c r="D111" s="233"/>
      <c r="E111" s="245">
        <f>+'t44 (4)'!C294</f>
        <v>14371.79</v>
      </c>
      <c r="F111" s="234"/>
      <c r="G111" s="245">
        <f>+'t44 (4)'!E294</f>
        <v>15292.09</v>
      </c>
      <c r="H111" s="234"/>
      <c r="I111" s="245">
        <f>+'t44 (4)'!G294</f>
        <v>16776.84</v>
      </c>
      <c r="J111" s="234"/>
      <c r="K111" s="245">
        <f>+'t44 (4)'!I294</f>
        <v>12908.27</v>
      </c>
      <c r="L111" s="235"/>
      <c r="M111" s="245">
        <f>+'t44 (4)'!K294</f>
        <v>13622.12</v>
      </c>
      <c r="N111" s="235"/>
      <c r="O111" s="245">
        <f>+'t44 (4)'!M294</f>
        <v>13602.43</v>
      </c>
      <c r="P111" s="236"/>
      <c r="Q111" s="245">
        <f>+'t44 (4)'!O294</f>
        <v>16467.97</v>
      </c>
      <c r="R111" s="236"/>
      <c r="S111" s="245">
        <f>+'t44 (4)'!Q294</f>
        <v>12927.59</v>
      </c>
      <c r="T111" s="236"/>
      <c r="U111" s="245">
        <f>+'t44 (4)'!S294</f>
        <v>15134.75</v>
      </c>
      <c r="V111" s="236"/>
      <c r="W111" s="245">
        <f>+'t44 (4)'!U294</f>
        <v>16679.419999999998</v>
      </c>
      <c r="X111" s="236"/>
      <c r="Y111" s="245">
        <f>+'t44 (4)'!W294</f>
        <v>13984.66</v>
      </c>
      <c r="Z111" s="236"/>
      <c r="AA111" s="245">
        <f>+'t44 (4)'!Y294</f>
        <v>17485.89</v>
      </c>
      <c r="AB111" s="234"/>
      <c r="AC111" s="245">
        <f>+'t44 (4)'!AA294</f>
        <v>13420.65</v>
      </c>
      <c r="AD111" s="234"/>
      <c r="AE111" s="245">
        <f>+'t44 (4)'!AC294</f>
        <v>14435.34</v>
      </c>
      <c r="AF111" s="236"/>
      <c r="AG111" s="245">
        <f>+'t44 (4)'!AE294</f>
        <v>14566.16</v>
      </c>
      <c r="AH111" s="236"/>
      <c r="AI111" s="245">
        <f>+'t44 (4)'!AG294</f>
        <v>12156.21</v>
      </c>
      <c r="AJ111" s="226"/>
      <c r="AK111" s="245">
        <f>+'t44 (4)'!AI294</f>
        <v>15669.9</v>
      </c>
      <c r="AL111" s="226"/>
      <c r="AM111" s="245">
        <f>+'t44 (4)'!AK294</f>
        <v>15507.06</v>
      </c>
      <c r="AN111" s="226"/>
      <c r="AO111" s="245">
        <f>+'t44 (4)'!AM294</f>
        <v>17381.66</v>
      </c>
      <c r="AP111" s="226"/>
      <c r="AQ111" s="245">
        <f>+'t44 (4)'!AO294</f>
        <v>19049.34</v>
      </c>
      <c r="AR111" s="226"/>
      <c r="AS111" s="245">
        <f>+'t44 (4)'!AQ294</f>
        <v>15611.95</v>
      </c>
      <c r="AT111" s="226"/>
      <c r="AU111" s="245">
        <f>+'t44 (4)'!AS294</f>
        <v>14681.63</v>
      </c>
      <c r="AV111" s="226"/>
      <c r="AW111" s="245">
        <f>+'t44 (4)'!AU294</f>
        <v>14827.91</v>
      </c>
      <c r="AX111" s="226"/>
      <c r="AY111" s="245">
        <f>+'t44 (4)'!AW294</f>
        <v>14524.07</v>
      </c>
      <c r="AZ111" s="226"/>
      <c r="BA111" s="245">
        <f t="shared" si="112"/>
        <v>181831.88</v>
      </c>
      <c r="BB111" s="226"/>
      <c r="BC111" s="245">
        <f>+'t44 (4)'!AY294</f>
        <v>13720.91</v>
      </c>
      <c r="BD111" s="226"/>
      <c r="BE111" s="245">
        <f>+'t44 (4)'!BA294</f>
        <v>14115.28</v>
      </c>
      <c r="BF111" s="226"/>
      <c r="BG111" s="233">
        <f>+'t44 (4)'!BC294</f>
        <v>18367.95</v>
      </c>
      <c r="BH111" s="226"/>
      <c r="BI111" s="233">
        <f t="shared" si="113"/>
        <v>46204.14</v>
      </c>
      <c r="BJ111" s="226"/>
      <c r="BK111" s="245">
        <f>+'t44 (4)'!BE294</f>
        <v>14433.33</v>
      </c>
      <c r="BL111" s="226"/>
      <c r="BM111" s="245">
        <f>+'t44 (4)'!BG294</f>
        <v>17046.21</v>
      </c>
      <c r="BN111" s="226"/>
      <c r="BO111" s="245">
        <f>+'t44 (4)'!BI294</f>
        <v>15716.84</v>
      </c>
      <c r="BP111" s="226"/>
      <c r="BQ111" s="245">
        <f>+'t44 (4)'!BK294</f>
        <v>15688.8</v>
      </c>
      <c r="BR111" s="226"/>
      <c r="BS111" s="245">
        <f>+'t44 (4)'!BM294</f>
        <v>17578.439999999999</v>
      </c>
      <c r="BT111" s="226"/>
      <c r="BU111" s="245">
        <f>+'t44 (4)'!BO294</f>
        <v>16163.8</v>
      </c>
      <c r="BV111" s="226"/>
      <c r="BW111" s="245">
        <f>+'t44 (4)'!BQ294</f>
        <v>14927.24</v>
      </c>
      <c r="BX111" s="226"/>
      <c r="BY111" s="245">
        <f>+'t44 (4)'!BS294</f>
        <v>16601.509999999998</v>
      </c>
      <c r="BZ111" s="226"/>
      <c r="CA111" s="245">
        <f>+'t44 (4)'!BU294</f>
        <v>15425.59</v>
      </c>
      <c r="CB111" s="226"/>
      <c r="CC111" s="233">
        <f t="shared" si="143"/>
        <v>189785.9</v>
      </c>
      <c r="CD111" s="226"/>
      <c r="CE111" s="245">
        <f>+'t44 (4)'!BW294</f>
        <v>16335.97</v>
      </c>
      <c r="CF111" s="226"/>
      <c r="CG111" s="245">
        <f>+'t44 (4)'!BY294</f>
        <v>14546.36</v>
      </c>
      <c r="CH111" s="226"/>
      <c r="CI111" s="233">
        <f>+'t44 (4)'!CA294</f>
        <v>17713.189999999999</v>
      </c>
      <c r="CJ111" s="226"/>
      <c r="CK111" s="233">
        <f t="shared" si="114"/>
        <v>48595.519999999997</v>
      </c>
      <c r="CL111" s="226"/>
      <c r="CM111" s="259">
        <f t="shared" si="162"/>
        <v>-6.6181039383403251</v>
      </c>
      <c r="CN111" s="259"/>
      <c r="CO111" s="259">
        <f t="shared" si="163"/>
        <v>-5.6025696945283476</v>
      </c>
      <c r="CP111" s="259"/>
      <c r="CQ111" s="259">
        <f t="shared" si="144"/>
        <v>-13.176974924956076</v>
      </c>
      <c r="CR111" s="259"/>
      <c r="CS111" s="259">
        <f t="shared" si="164"/>
        <v>-5.8261873976915624</v>
      </c>
      <c r="CT111" s="259"/>
      <c r="CU111" s="259">
        <f t="shared" si="165"/>
        <v>15.032755547594645</v>
      </c>
      <c r="CV111" s="259"/>
      <c r="CW111" s="240">
        <f t="shared" si="145"/>
        <v>14.002130501682419</v>
      </c>
      <c r="CX111" s="260"/>
      <c r="CY111" s="259">
        <f t="shared" si="166"/>
        <v>5.548285550678056</v>
      </c>
      <c r="CZ111" s="206"/>
      <c r="DA111" s="259">
        <f t="shared" si="167"/>
        <v>47.354147215374255</v>
      </c>
      <c r="DB111" s="206"/>
      <c r="DC111" s="259">
        <f t="shared" si="168"/>
        <v>3.1530088042418969</v>
      </c>
      <c r="DD111" s="206"/>
      <c r="DE111" s="259">
        <f t="shared" si="169"/>
        <v>-11.977574759793796</v>
      </c>
      <c r="DF111" s="206"/>
      <c r="DG111" s="259">
        <f t="shared" si="170"/>
        <v>6.0298212469949153</v>
      </c>
      <c r="DH111" s="206"/>
      <c r="DI111" s="259">
        <f t="shared" si="171"/>
        <v>-16.93834285815592</v>
      </c>
      <c r="DJ111" s="259"/>
      <c r="DK111" s="240">
        <f t="shared" ref="DK111:DK117" si="220">((BC111/AC111)-1)*100</f>
        <v>2.2372984915037586</v>
      </c>
      <c r="DL111" s="237"/>
      <c r="DM111" s="240">
        <f t="shared" ref="DM111:DM117" si="221">((BE111/AE111)-1)*100</f>
        <v>-2.2171975166501046</v>
      </c>
      <c r="DN111" s="237"/>
      <c r="DO111" s="240">
        <f t="shared" ref="DO111:DO117" si="222">((BG111/AG111)-1)*100</f>
        <v>26.10015268265624</v>
      </c>
      <c r="DP111" s="206"/>
      <c r="DQ111" s="240">
        <f t="shared" ref="DQ111:DQ117" si="223">((BK111/AI111)-1)*100</f>
        <v>18.7321541829238</v>
      </c>
      <c r="DR111" s="199"/>
      <c r="DS111" s="240">
        <f t="shared" ref="DS111:DS117" si="224">((BM111/AK111)-1)*100</f>
        <v>8.7831447552313655</v>
      </c>
      <c r="DT111" s="206"/>
      <c r="DU111" s="240">
        <f t="shared" ref="DU111:DU117" si="225">((BO111/AM111)-1)*100</f>
        <v>1.3528031748119895</v>
      </c>
      <c r="DV111" s="206"/>
      <c r="DW111" s="240">
        <f t="shared" ref="DW111:DW117" si="226">((BQ111/AO111)-1)*100</f>
        <v>-9.7393459542989618</v>
      </c>
      <c r="DX111" s="206"/>
      <c r="DY111" s="240">
        <f t="shared" ref="DY111:DY117" si="227">((BS111/AQ111)-1)*100</f>
        <v>-7.7215273600030336</v>
      </c>
      <c r="DZ111" s="206"/>
      <c r="EA111" s="240">
        <f t="shared" ref="EA111:EA117" si="228">((BU111/AS111)-1)*100</f>
        <v>3.5347922584942904</v>
      </c>
      <c r="EB111" s="206"/>
      <c r="EC111" s="240">
        <f t="shared" si="153"/>
        <v>1.6729068911285783</v>
      </c>
      <c r="ED111" s="206"/>
      <c r="EE111" s="240">
        <f t="shared" si="154"/>
        <v>11.961227172271748</v>
      </c>
      <c r="EF111" s="206"/>
      <c r="EG111" s="240">
        <f t="shared" si="155"/>
        <v>6.2070755649070941</v>
      </c>
      <c r="EH111" s="206"/>
      <c r="EI111" s="240">
        <f t="shared" si="156"/>
        <v>4.3743814341027587</v>
      </c>
      <c r="EJ111" s="206"/>
      <c r="EK111" s="240">
        <f t="shared" si="157"/>
        <v>19.058939968267396</v>
      </c>
      <c r="EL111" s="206"/>
      <c r="EM111" s="240">
        <f t="shared" si="158"/>
        <v>3.0539953865598157</v>
      </c>
      <c r="EN111" s="206"/>
      <c r="EO111" s="240">
        <f t="shared" si="159"/>
        <v>-3.5646874038747001</v>
      </c>
      <c r="EP111" s="206"/>
      <c r="EQ111" s="240">
        <f t="shared" si="160"/>
        <v>5.1756833911420053</v>
      </c>
      <c r="ER111" s="206"/>
      <c r="ES111" s="240">
        <f t="shared" ref="ES111:FG117" si="229">(AC111/AC$5)*100</f>
        <v>2.3848403574201442</v>
      </c>
      <c r="ET111" s="237"/>
      <c r="EU111" s="240">
        <f t="shared" si="229"/>
        <v>2.1122198691396847</v>
      </c>
      <c r="EV111" s="237"/>
      <c r="EW111" s="240">
        <f t="shared" si="229"/>
        <v>2.1479460561498129</v>
      </c>
      <c r="EX111" s="238"/>
      <c r="EY111" s="240">
        <f t="shared" si="229"/>
        <v>2.2425367485763839</v>
      </c>
      <c r="EZ111" s="238"/>
      <c r="FA111" s="240">
        <f t="shared" si="229"/>
        <v>2.5502109552195882</v>
      </c>
      <c r="FB111" s="238"/>
      <c r="FC111" s="240">
        <f t="shared" si="229"/>
        <v>2.4131797479867023</v>
      </c>
      <c r="FD111" s="232"/>
      <c r="FE111" s="240">
        <f t="shared" si="229"/>
        <v>2.9132638257201946</v>
      </c>
      <c r="FF111" s="237"/>
      <c r="FG111" s="240">
        <f t="shared" si="229"/>
        <v>2.9244114314459821</v>
      </c>
      <c r="FH111" s="296"/>
      <c r="FI111" s="240">
        <f t="shared" ref="FI111:FI117" si="230">(AS111/AS$5)*100</f>
        <v>2.3365472784764396</v>
      </c>
      <c r="FJ111" s="176"/>
      <c r="FK111" s="240">
        <f t="shared" ref="FK111:FK117" si="231">(AU111/AU$5)*100</f>
        <v>2.3940838645459674</v>
      </c>
      <c r="FL111" s="297"/>
      <c r="FM111" s="240">
        <f t="shared" ref="FM111:FM117" si="232">(AW111/AW$5)*100</f>
        <v>2.2550550236461326</v>
      </c>
      <c r="FN111" s="297"/>
      <c r="FO111" s="240">
        <f t="shared" ref="FO111:FO117" si="233">(AY111/AY$5)*100</f>
        <v>2.268378458473717</v>
      </c>
      <c r="FP111" s="298"/>
      <c r="FQ111" s="240">
        <f t="shared" ref="FQ111:FQ117" si="234">(BC111/BC$5)*100</f>
        <v>2.2510151495248385</v>
      </c>
      <c r="FR111" s="299"/>
      <c r="FS111" s="240">
        <f t="shared" ref="FS111:FS117" si="235">(BE111/BE$5)*100</f>
        <v>2.1804361555083718</v>
      </c>
      <c r="FT111" s="299"/>
      <c r="FU111" s="240">
        <f t="shared" ref="FU111:FU117" si="236">(BG111/BG$5)*100</f>
        <v>2.5299470278502776</v>
      </c>
      <c r="FV111" s="176"/>
      <c r="FW111" s="240">
        <f t="shared" ref="FW111:GI117" si="237">(BK111/BK$5)*100</f>
        <v>2.481159443210502</v>
      </c>
      <c r="FX111" s="176"/>
      <c r="FY111" s="240">
        <f t="shared" si="237"/>
        <v>2.5063358967455263</v>
      </c>
      <c r="FZ111" s="239"/>
      <c r="GA111" s="240">
        <f t="shared" si="237"/>
        <v>2.2665425836016189</v>
      </c>
      <c r="GC111" s="240">
        <f t="shared" si="237"/>
        <v>2.4676017175569935</v>
      </c>
      <c r="GE111" s="240">
        <f t="shared" si="237"/>
        <v>2.4855890910793876</v>
      </c>
      <c r="GG111" s="240">
        <f t="shared" si="237"/>
        <v>2.2444243021394623</v>
      </c>
      <c r="GI111" s="240">
        <f t="shared" si="237"/>
        <v>2.2633611137856295</v>
      </c>
      <c r="GK111" s="240">
        <f t="shared" ref="GK111:GK117" si="238">(BY111/BY$5)*100</f>
        <v>2.3551605840766356</v>
      </c>
      <c r="GM111" s="240">
        <f t="shared" ref="GM111:GM117" si="239">(CA111/CA$5)*100</f>
        <v>2.400561011048679</v>
      </c>
      <c r="GO111" s="393">
        <f t="shared" si="141"/>
        <v>2.3698429746756799</v>
      </c>
      <c r="GP111" s="399" t="e">
        <f t="shared" si="141"/>
        <v>#DIV/0!</v>
      </c>
      <c r="GQ111" s="399">
        <f t="shared" si="141"/>
        <v>2.5035528493145769</v>
      </c>
      <c r="GR111" s="399" t="e">
        <f t="shared" si="141"/>
        <v>#DIV/0!</v>
      </c>
      <c r="GS111" s="393">
        <f t="shared" si="141"/>
        <v>2.2597840354885124</v>
      </c>
      <c r="GT111" s="399" t="e">
        <f t="shared" si="142"/>
        <v>#DIV/0!</v>
      </c>
      <c r="GU111" s="393">
        <f t="shared" si="141"/>
        <v>2.5410769075438657</v>
      </c>
      <c r="GW111" s="393">
        <f t="shared" si="161"/>
        <v>2.4379536400847042</v>
      </c>
    </row>
    <row r="112" spans="1:205" ht="15" customHeight="1" x14ac:dyDescent="0.45">
      <c r="A112" s="231">
        <v>2.7</v>
      </c>
      <c r="B112" s="232" t="s">
        <v>1006</v>
      </c>
      <c r="C112" s="232"/>
      <c r="D112" s="233"/>
      <c r="E112" s="234">
        <f>+'t44 (4)'!C330</f>
        <v>16913.02</v>
      </c>
      <c r="F112" s="234"/>
      <c r="G112" s="234">
        <f>+'t44 (4)'!E330</f>
        <v>16869.07</v>
      </c>
      <c r="H112" s="234"/>
      <c r="I112" s="234">
        <f>+'t44 (4)'!G330</f>
        <v>18789.650000000001</v>
      </c>
      <c r="J112" s="234"/>
      <c r="K112" s="234">
        <f>+'t44 (4)'!I330</f>
        <v>18956.36</v>
      </c>
      <c r="L112" s="235"/>
      <c r="M112" s="234">
        <f>+'t44 (4)'!K330</f>
        <v>18376.919999999998</v>
      </c>
      <c r="N112" s="235"/>
      <c r="O112" s="234">
        <f>+'t44 (4)'!M330</f>
        <v>23556.720000000001</v>
      </c>
      <c r="P112" s="236"/>
      <c r="Q112" s="234">
        <f>+'t44 (4)'!O330</f>
        <v>19624.23</v>
      </c>
      <c r="R112" s="236"/>
      <c r="S112" s="234">
        <f>+'t44 (4)'!Q330</f>
        <v>19310.71</v>
      </c>
      <c r="T112" s="236"/>
      <c r="U112" s="234">
        <f>+'t44 (4)'!S330</f>
        <v>19428.599999999999</v>
      </c>
      <c r="V112" s="236"/>
      <c r="W112" s="234">
        <f>+'t44 (4)'!U330</f>
        <v>21380.43</v>
      </c>
      <c r="X112" s="236"/>
      <c r="Y112" s="234">
        <f>+'t44 (4)'!W330</f>
        <v>18581.82</v>
      </c>
      <c r="Z112" s="236"/>
      <c r="AA112" s="234">
        <f>+'t44 (4)'!Y330</f>
        <v>26777.38</v>
      </c>
      <c r="AB112" s="234"/>
      <c r="AC112" s="234">
        <f>+'t44 (4)'!AA330</f>
        <v>18977.330000000002</v>
      </c>
      <c r="AD112" s="234"/>
      <c r="AE112" s="234">
        <f>+'t44 (4)'!AC330</f>
        <v>18675.169999999998</v>
      </c>
      <c r="AF112" s="236"/>
      <c r="AG112" s="234">
        <f>+'t44 (4)'!AE330</f>
        <v>26431.7</v>
      </c>
      <c r="AH112" s="236"/>
      <c r="AI112" s="234">
        <f>+'t44 (4)'!AG330</f>
        <v>17312.740000000002</v>
      </c>
      <c r="AJ112" s="226"/>
      <c r="AK112" s="234">
        <f>+'t44 (4)'!AI330</f>
        <v>17128.82</v>
      </c>
      <c r="AL112" s="226"/>
      <c r="AM112" s="234">
        <f>+'t44 (4)'!AK330</f>
        <v>20445.27</v>
      </c>
      <c r="AN112" s="226"/>
      <c r="AO112" s="234">
        <f>+'t44 (4)'!AM330</f>
        <v>19304.57</v>
      </c>
      <c r="AP112" s="226"/>
      <c r="AQ112" s="234">
        <f>+'t44 (4)'!AO330</f>
        <v>18999.34</v>
      </c>
      <c r="AR112" s="226"/>
      <c r="AS112" s="234">
        <f>+'t44 (4)'!AQ330</f>
        <v>20985.07</v>
      </c>
      <c r="AT112" s="226"/>
      <c r="AU112" s="234">
        <f>+'t44 (4)'!AS330</f>
        <v>21694.59</v>
      </c>
      <c r="AV112" s="226"/>
      <c r="AW112" s="234">
        <f>+'t44 (4)'!AU330</f>
        <v>24194.09</v>
      </c>
      <c r="AX112" s="226"/>
      <c r="AY112" s="234">
        <f>+'t44 (4)'!AW330</f>
        <v>19605.11</v>
      </c>
      <c r="AZ112" s="226"/>
      <c r="BA112" s="234">
        <f t="shared" si="112"/>
        <v>243753.8</v>
      </c>
      <c r="BB112" s="226"/>
      <c r="BC112" s="234">
        <f>+'t44 (4)'!AY330</f>
        <v>18100.759999999998</v>
      </c>
      <c r="BD112" s="226"/>
      <c r="BE112" s="234">
        <f>+'t44 (4)'!BA330</f>
        <v>18815.560000000001</v>
      </c>
      <c r="BF112" s="226"/>
      <c r="BG112" s="234">
        <f>+'t44 (4)'!BC330</f>
        <v>25911.34</v>
      </c>
      <c r="BH112" s="226"/>
      <c r="BI112" s="234">
        <f t="shared" si="113"/>
        <v>62827.66</v>
      </c>
      <c r="BJ112" s="226"/>
      <c r="BK112" s="234">
        <f>+'t44 (4)'!BE330</f>
        <v>16717.740000000002</v>
      </c>
      <c r="BL112" s="226"/>
      <c r="BM112" s="234">
        <f>+'t44 (4)'!BG330</f>
        <v>22101.19</v>
      </c>
      <c r="BN112" s="226"/>
      <c r="BO112" s="234">
        <f>+'t44 (4)'!BI330</f>
        <v>20681.23</v>
      </c>
      <c r="BP112" s="226"/>
      <c r="BQ112" s="234">
        <f>+'t44 (4)'!BK330</f>
        <v>28489.49</v>
      </c>
      <c r="BR112" s="226"/>
      <c r="BS112" s="234">
        <f>+'t44 (4)'!BM330</f>
        <v>20708.82</v>
      </c>
      <c r="BT112" s="226"/>
      <c r="BU112" s="234">
        <f>+'t44 (4)'!BO330</f>
        <v>22478</v>
      </c>
      <c r="BV112" s="226"/>
      <c r="BW112" s="234">
        <f>+'t44 (4)'!BQ330</f>
        <v>20350.25</v>
      </c>
      <c r="BX112" s="226"/>
      <c r="BY112" s="234">
        <f>+'t44 (4)'!BS330</f>
        <v>21296.41</v>
      </c>
      <c r="BZ112" s="226"/>
      <c r="CA112" s="234">
        <f>+'t44 (4)'!BU330</f>
        <v>20277.849999999999</v>
      </c>
      <c r="CB112" s="226"/>
      <c r="CC112" s="234">
        <f t="shared" si="143"/>
        <v>255928.63999999998</v>
      </c>
      <c r="CD112" s="226"/>
      <c r="CE112" s="234">
        <f>+'t44 (4)'!BW330</f>
        <v>19870.89</v>
      </c>
      <c r="CF112" s="226"/>
      <c r="CG112" s="234">
        <f>+'t44 (4)'!BY330</f>
        <v>19830.12</v>
      </c>
      <c r="CH112" s="226"/>
      <c r="CI112" s="234">
        <f>+'t44 (4)'!CA330</f>
        <v>22504.43</v>
      </c>
      <c r="CJ112" s="226"/>
      <c r="CK112" s="234">
        <f t="shared" si="114"/>
        <v>62205.440000000002</v>
      </c>
      <c r="CL112" s="226"/>
      <c r="CM112" s="206">
        <f t="shared" si="162"/>
        <v>12.205448819903264</v>
      </c>
      <c r="CN112" s="206"/>
      <c r="CO112" s="206">
        <f t="shared" si="163"/>
        <v>10.706577185345711</v>
      </c>
      <c r="CP112" s="206"/>
      <c r="CQ112" s="206">
        <f t="shared" si="144"/>
        <v>40.671593137711447</v>
      </c>
      <c r="CR112" s="206"/>
      <c r="CS112" s="206">
        <f t="shared" si="164"/>
        <v>-8.6705464551211193</v>
      </c>
      <c r="CT112" s="206"/>
      <c r="CU112" s="206">
        <f t="shared" si="165"/>
        <v>-6.7916712920336959</v>
      </c>
      <c r="CV112" s="206"/>
      <c r="CW112" s="204">
        <f t="shared" si="145"/>
        <v>-13.208332908826016</v>
      </c>
      <c r="CX112" s="199"/>
      <c r="CY112" s="206">
        <f t="shared" si="166"/>
        <v>-1.6289046754955461</v>
      </c>
      <c r="CZ112" s="206"/>
      <c r="DA112" s="206">
        <f t="shared" si="167"/>
        <v>-1.6124212936758919</v>
      </c>
      <c r="DB112" s="206"/>
      <c r="DC112" s="206">
        <f t="shared" si="168"/>
        <v>8.0112308658369713</v>
      </c>
      <c r="DD112" s="206"/>
      <c r="DE112" s="206">
        <f t="shared" si="169"/>
        <v>1.4693811116053279</v>
      </c>
      <c r="DF112" s="206"/>
      <c r="DG112" s="206">
        <f t="shared" si="170"/>
        <v>30.203015635712749</v>
      </c>
      <c r="DH112" s="206"/>
      <c r="DI112" s="206">
        <f t="shared" si="171"/>
        <v>-26.784808670601834</v>
      </c>
      <c r="DJ112" s="206"/>
      <c r="DK112" s="204">
        <f t="shared" si="220"/>
        <v>-4.6190375569166164</v>
      </c>
      <c r="DL112" s="237"/>
      <c r="DM112" s="204">
        <f t="shared" si="221"/>
        <v>0.75174683818139965</v>
      </c>
      <c r="DN112" s="237"/>
      <c r="DO112" s="204">
        <f t="shared" si="222"/>
        <v>-1.968696678609394</v>
      </c>
      <c r="DP112" s="206"/>
      <c r="DQ112" s="204">
        <f t="shared" si="223"/>
        <v>-3.436775461307684</v>
      </c>
      <c r="DR112" s="199"/>
      <c r="DS112" s="204">
        <f t="shared" si="224"/>
        <v>29.029261793865537</v>
      </c>
      <c r="DT112" s="206"/>
      <c r="DU112" s="204">
        <f t="shared" si="225"/>
        <v>1.1541055706283165</v>
      </c>
      <c r="DV112" s="206"/>
      <c r="DW112" s="204">
        <f t="shared" si="226"/>
        <v>47.578992953482</v>
      </c>
      <c r="DX112" s="206"/>
      <c r="DY112" s="204">
        <f t="shared" si="227"/>
        <v>8.9975757052613403</v>
      </c>
      <c r="DZ112" s="206"/>
      <c r="EA112" s="204">
        <f t="shared" si="228"/>
        <v>7.1142483680064039</v>
      </c>
      <c r="EB112" s="206"/>
      <c r="EC112" s="204">
        <f t="shared" si="153"/>
        <v>-6.1966600889899244</v>
      </c>
      <c r="ED112" s="206"/>
      <c r="EE112" s="204">
        <f t="shared" si="154"/>
        <v>-11.976809212497763</v>
      </c>
      <c r="EF112" s="206"/>
      <c r="EG112" s="204">
        <f t="shared" si="155"/>
        <v>3.4314523101375061</v>
      </c>
      <c r="EH112" s="206"/>
      <c r="EI112" s="204">
        <f t="shared" si="156"/>
        <v>4.994728287312844</v>
      </c>
      <c r="EJ112" s="206"/>
      <c r="EK112" s="204">
        <f t="shared" si="157"/>
        <v>9.7793131338131722</v>
      </c>
      <c r="EL112" s="206"/>
      <c r="EM112" s="204">
        <f t="shared" si="158"/>
        <v>5.3921328942641011</v>
      </c>
      <c r="EN112" s="206"/>
      <c r="EO112" s="204">
        <f t="shared" si="159"/>
        <v>-13.148335825163803</v>
      </c>
      <c r="EP112" s="206"/>
      <c r="EQ112" s="204">
        <f t="shared" si="160"/>
        <v>-0.9903599783916861</v>
      </c>
      <c r="ER112" s="206"/>
      <c r="ES112" s="204">
        <f t="shared" si="229"/>
        <v>3.3722586059602202</v>
      </c>
      <c r="ET112" s="207"/>
      <c r="EU112" s="204">
        <f t="shared" si="229"/>
        <v>2.7326038135271742</v>
      </c>
      <c r="EV112" s="207"/>
      <c r="EW112" s="204">
        <f t="shared" si="229"/>
        <v>3.8976549600124555</v>
      </c>
      <c r="EX112" s="239"/>
      <c r="EY112" s="204">
        <f t="shared" si="229"/>
        <v>3.1937960654306168</v>
      </c>
      <c r="EZ112" s="239"/>
      <c r="FA112" s="204">
        <f t="shared" si="229"/>
        <v>2.7876441083851451</v>
      </c>
      <c r="FB112" s="239"/>
      <c r="FC112" s="204">
        <f t="shared" si="229"/>
        <v>3.1816547757034588</v>
      </c>
      <c r="FD112" s="201"/>
      <c r="FE112" s="204">
        <f t="shared" si="229"/>
        <v>3.2355543401541222</v>
      </c>
      <c r="FF112" s="207"/>
      <c r="FG112" s="204">
        <f t="shared" si="229"/>
        <v>2.9167355449547809</v>
      </c>
      <c r="FH112" s="296"/>
      <c r="FI112" s="204">
        <f t="shared" si="230"/>
        <v>3.1407100456469292</v>
      </c>
      <c r="FJ112" s="176"/>
      <c r="FK112" s="204">
        <f t="shared" si="231"/>
        <v>3.5376635882351146</v>
      </c>
      <c r="FL112" s="297"/>
      <c r="FM112" s="204">
        <f t="shared" si="232"/>
        <v>3.6794803985893263</v>
      </c>
      <c r="FN112" s="297"/>
      <c r="FO112" s="204">
        <f t="shared" si="233"/>
        <v>3.0619385062181368</v>
      </c>
      <c r="FP112" s="300"/>
      <c r="FQ112" s="204">
        <f t="shared" si="234"/>
        <v>2.9695614196079716</v>
      </c>
      <c r="FR112" s="299"/>
      <c r="FS112" s="204">
        <f t="shared" si="235"/>
        <v>2.9065046750852335</v>
      </c>
      <c r="FT112" s="299"/>
      <c r="FU112" s="204">
        <f t="shared" si="236"/>
        <v>3.5689512232240399</v>
      </c>
      <c r="FV112" s="176"/>
      <c r="FW112" s="204">
        <f t="shared" si="237"/>
        <v>2.8738606039034611</v>
      </c>
      <c r="FX112" s="176"/>
      <c r="FY112" s="204">
        <f t="shared" si="237"/>
        <v>3.2495789889830795</v>
      </c>
      <c r="FZ112" s="239"/>
      <c r="GA112" s="204">
        <f t="shared" si="237"/>
        <v>2.982462662740049</v>
      </c>
      <c r="GC112" s="204">
        <f t="shared" si="237"/>
        <v>4.4809491137832591</v>
      </c>
      <c r="GE112" s="204">
        <f t="shared" si="237"/>
        <v>2.9282244090560168</v>
      </c>
      <c r="GG112" s="204">
        <f t="shared" si="237"/>
        <v>3.121182485770106</v>
      </c>
      <c r="GI112" s="204">
        <f t="shared" si="237"/>
        <v>3.0856316710802538</v>
      </c>
      <c r="GK112" s="204">
        <f t="shared" si="238"/>
        <v>3.0211990002316358</v>
      </c>
      <c r="GM112" s="204">
        <f t="shared" si="239"/>
        <v>3.1556793677190593</v>
      </c>
      <c r="GO112" s="393">
        <f t="shared" si="141"/>
        <v>3.1957626437069413</v>
      </c>
      <c r="GP112" s="399" t="e">
        <f t="shared" si="141"/>
        <v>#DIV/0!</v>
      </c>
      <c r="GQ112" s="399">
        <f t="shared" si="141"/>
        <v>3.0452935012684605</v>
      </c>
      <c r="GR112" s="399" t="e">
        <f t="shared" si="141"/>
        <v>#DIV/0!</v>
      </c>
      <c r="GS112" s="393">
        <f t="shared" si="141"/>
        <v>3.0806186975863006</v>
      </c>
      <c r="GT112" s="399" t="e">
        <f t="shared" si="142"/>
        <v>#DIV/0!</v>
      </c>
      <c r="GU112" s="393">
        <f t="shared" si="141"/>
        <v>3.22841269079355</v>
      </c>
      <c r="GW112" s="393">
        <f t="shared" si="161"/>
        <v>3.1207399134955383</v>
      </c>
    </row>
    <row r="113" spans="1:205" ht="15" customHeight="1" x14ac:dyDescent="0.45">
      <c r="A113" s="231">
        <v>2.8</v>
      </c>
      <c r="B113" s="232" t="s">
        <v>59</v>
      </c>
      <c r="C113" s="232"/>
      <c r="D113" s="233"/>
      <c r="E113" s="234">
        <f>+'t44 (4)'!C265</f>
        <v>18572.78</v>
      </c>
      <c r="F113" s="234"/>
      <c r="G113" s="234">
        <f>+'t44 (4)'!E265</f>
        <v>17378.59</v>
      </c>
      <c r="H113" s="234"/>
      <c r="I113" s="234">
        <f>+'t44 (4)'!G265</f>
        <v>19240.669999999998</v>
      </c>
      <c r="J113" s="234"/>
      <c r="K113" s="234">
        <f>+'t44 (4)'!I265</f>
        <v>17717.88</v>
      </c>
      <c r="L113" s="235"/>
      <c r="M113" s="234">
        <f>+'t44 (4)'!K265</f>
        <v>18977.259999999998</v>
      </c>
      <c r="N113" s="235"/>
      <c r="O113" s="234">
        <f>+'t44 (4)'!M265</f>
        <v>19848.39</v>
      </c>
      <c r="P113" s="236"/>
      <c r="Q113" s="234">
        <f>+'t44 (4)'!O265</f>
        <v>20844.45</v>
      </c>
      <c r="R113" s="236"/>
      <c r="S113" s="234">
        <f>+'t44 (4)'!Q265</f>
        <v>18725.04</v>
      </c>
      <c r="T113" s="236"/>
      <c r="U113" s="234">
        <f>+'t44 (4)'!S265</f>
        <v>19899.72</v>
      </c>
      <c r="V113" s="236"/>
      <c r="W113" s="234">
        <f>+'t44 (4)'!U265</f>
        <v>20370.97</v>
      </c>
      <c r="X113" s="236"/>
      <c r="Y113" s="234">
        <f>+'t44 (4)'!W265</f>
        <v>18997.849999999999</v>
      </c>
      <c r="Z113" s="236"/>
      <c r="AA113" s="234">
        <f>+'t44 (4)'!Y265</f>
        <v>19875.93</v>
      </c>
      <c r="AB113" s="234"/>
      <c r="AC113" s="234">
        <f>+'t44 (4)'!AA265</f>
        <v>17936.8</v>
      </c>
      <c r="AD113" s="234"/>
      <c r="AE113" s="234">
        <f>+'t44 (4)'!AC265</f>
        <v>18494.95</v>
      </c>
      <c r="AF113" s="236"/>
      <c r="AG113" s="234">
        <f>+'t44 (4)'!AE265</f>
        <v>20248.240000000002</v>
      </c>
      <c r="AH113" s="236"/>
      <c r="AI113" s="234">
        <f>+'t44 (4)'!AG265</f>
        <v>17587.09</v>
      </c>
      <c r="AJ113" s="226"/>
      <c r="AK113" s="234">
        <f>+'t44 (4)'!AI265</f>
        <v>18905.89</v>
      </c>
      <c r="AL113" s="226"/>
      <c r="AM113" s="234">
        <f>+'t44 (4)'!AK265</f>
        <v>20237.37</v>
      </c>
      <c r="AN113" s="226"/>
      <c r="AO113" s="234">
        <f>+'t44 (4)'!AM265</f>
        <v>18884.439999999999</v>
      </c>
      <c r="AP113" s="226"/>
      <c r="AQ113" s="234">
        <f>+'t44 (4)'!AO265</f>
        <v>19130.689999999999</v>
      </c>
      <c r="AR113" s="226"/>
      <c r="AS113" s="234">
        <f>+'t44 (4)'!AQ265</f>
        <v>18784.75</v>
      </c>
      <c r="AT113" s="226"/>
      <c r="AU113" s="234">
        <f>+'t44 (4)'!AS265</f>
        <v>17742.46</v>
      </c>
      <c r="AV113" s="226"/>
      <c r="AW113" s="234">
        <f>+'t44 (4)'!AU265</f>
        <v>18751.849999999999</v>
      </c>
      <c r="AX113" s="226"/>
      <c r="AY113" s="234">
        <f>+'t44 (4)'!AW265</f>
        <v>19444.57</v>
      </c>
      <c r="AZ113" s="226"/>
      <c r="BA113" s="234">
        <f t="shared" si="112"/>
        <v>226149.1</v>
      </c>
      <c r="BB113" s="226"/>
      <c r="BC113" s="234">
        <f>+'t44 (4)'!AY265</f>
        <v>17432.310000000001</v>
      </c>
      <c r="BD113" s="226"/>
      <c r="BE113" s="234">
        <f>+'t44 (4)'!BA265</f>
        <v>18378.900000000001</v>
      </c>
      <c r="BF113" s="226"/>
      <c r="BG113" s="234">
        <f>+'t44 (4)'!BC265</f>
        <v>21494.35</v>
      </c>
      <c r="BH113" s="226"/>
      <c r="BI113" s="234">
        <f t="shared" si="113"/>
        <v>57305.56</v>
      </c>
      <c r="BJ113" s="226"/>
      <c r="BK113" s="234">
        <f>+'t44 (4)'!BE265</f>
        <v>16929.04</v>
      </c>
      <c r="BL113" s="226"/>
      <c r="BM113" s="234">
        <f>+'t44 (4)'!BG265</f>
        <v>19659.79</v>
      </c>
      <c r="BN113" s="226"/>
      <c r="BO113" s="234">
        <f>+'t44 (4)'!BI265</f>
        <v>19583.38</v>
      </c>
      <c r="BP113" s="226"/>
      <c r="BQ113" s="234">
        <f>+'t44 (4)'!BK265</f>
        <v>18020.38</v>
      </c>
      <c r="BR113" s="226"/>
      <c r="BS113" s="234">
        <f>+'t44 (4)'!BM265</f>
        <v>19781.5</v>
      </c>
      <c r="BT113" s="226"/>
      <c r="BU113" s="234">
        <f>+'t44 (4)'!BO265</f>
        <v>19016.34</v>
      </c>
      <c r="BV113" s="226"/>
      <c r="BW113" s="234">
        <f>+'t44 (4)'!BQ265</f>
        <v>18015.93</v>
      </c>
      <c r="BX113" s="226"/>
      <c r="BY113" s="234">
        <f>+'t44 (4)'!BS265</f>
        <v>19473.28</v>
      </c>
      <c r="BZ113" s="226"/>
      <c r="CA113" s="234">
        <f>+'t44 (4)'!BU265</f>
        <v>19031.93</v>
      </c>
      <c r="CB113" s="226"/>
      <c r="CC113" s="234">
        <f t="shared" si="143"/>
        <v>226817.13</v>
      </c>
      <c r="CD113" s="226"/>
      <c r="CE113" s="234">
        <f>+'t44 (4)'!BW265</f>
        <v>18316.32</v>
      </c>
      <c r="CF113" s="226"/>
      <c r="CG113" s="234">
        <f>+'t44 (4)'!BY265</f>
        <v>17903.169999999998</v>
      </c>
      <c r="CH113" s="226"/>
      <c r="CI113" s="234">
        <f>+'t44 (4)'!CA265</f>
        <v>19968.52</v>
      </c>
      <c r="CJ113" s="226"/>
      <c r="CK113" s="234">
        <f t="shared" si="114"/>
        <v>56188.01</v>
      </c>
      <c r="CL113" s="226"/>
      <c r="CM113" s="301">
        <f t="shared" si="162"/>
        <v>-3.424258511649847</v>
      </c>
      <c r="CN113" s="301"/>
      <c r="CO113" s="301">
        <f t="shared" si="163"/>
        <v>6.4237662549148089</v>
      </c>
      <c r="CP113" s="301"/>
      <c r="CQ113" s="301">
        <f t="shared" si="144"/>
        <v>5.2366679538706551</v>
      </c>
      <c r="CR113" s="301"/>
      <c r="CS113" s="301">
        <f t="shared" si="164"/>
        <v>-0.7381808658823763</v>
      </c>
      <c r="CT113" s="301"/>
      <c r="CU113" s="301">
        <f t="shared" si="165"/>
        <v>-0.37608168934819552</v>
      </c>
      <c r="CV113" s="301"/>
      <c r="CW113" s="303">
        <f t="shared" si="145"/>
        <v>1.9597559298260459</v>
      </c>
      <c r="CX113" s="302"/>
      <c r="CY113" s="301">
        <f t="shared" si="166"/>
        <v>-9.4030305429023127</v>
      </c>
      <c r="CZ113" s="206"/>
      <c r="DA113" s="301">
        <f t="shared" si="167"/>
        <v>2.1663505124688509</v>
      </c>
      <c r="DB113" s="206"/>
      <c r="DC113" s="301">
        <f t="shared" si="168"/>
        <v>-5.6029431569891486</v>
      </c>
      <c r="DD113" s="206"/>
      <c r="DE113" s="301">
        <f t="shared" si="169"/>
        <v>-12.903214721733924</v>
      </c>
      <c r="DF113" s="206"/>
      <c r="DG113" s="301">
        <f t="shared" si="170"/>
        <v>-1.2948833683811611</v>
      </c>
      <c r="DH113" s="206"/>
      <c r="DI113" s="301">
        <f t="shared" si="171"/>
        <v>-2.1702632279344991</v>
      </c>
      <c r="DJ113" s="310"/>
      <c r="DK113" s="303">
        <f t="shared" si="220"/>
        <v>-2.8125975647830037</v>
      </c>
      <c r="DL113" s="237"/>
      <c r="DM113" s="303">
        <f t="shared" si="221"/>
        <v>-0.62746857926082589</v>
      </c>
      <c r="DN113" s="237"/>
      <c r="DO113" s="303">
        <f t="shared" si="222"/>
        <v>6.1541645101006237</v>
      </c>
      <c r="DP113" s="206"/>
      <c r="DQ113" s="303">
        <f t="shared" si="223"/>
        <v>-3.7416650508981242</v>
      </c>
      <c r="DR113" s="199"/>
      <c r="DS113" s="303">
        <f t="shared" si="224"/>
        <v>3.9876461779900341</v>
      </c>
      <c r="DT113" s="206"/>
      <c r="DU113" s="303">
        <f t="shared" si="225"/>
        <v>-3.2315958051861382</v>
      </c>
      <c r="DV113" s="206"/>
      <c r="DW113" s="303">
        <f t="shared" si="226"/>
        <v>-4.5755129619940993</v>
      </c>
      <c r="DX113" s="206"/>
      <c r="DY113" s="303">
        <f t="shared" si="227"/>
        <v>3.4019159789845599</v>
      </c>
      <c r="DZ113" s="206"/>
      <c r="EA113" s="303">
        <f t="shared" si="228"/>
        <v>1.2328617628661664</v>
      </c>
      <c r="EB113" s="206"/>
      <c r="EC113" s="303">
        <f t="shared" si="153"/>
        <v>1.5413307962931944</v>
      </c>
      <c r="ED113" s="206"/>
      <c r="EE113" s="303">
        <f t="shared" si="154"/>
        <v>3.8472470716222729</v>
      </c>
      <c r="EF113" s="206"/>
      <c r="EG113" s="303">
        <f t="shared" si="155"/>
        <v>-2.1221348685005581</v>
      </c>
      <c r="EH113" s="206"/>
      <c r="EI113" s="303">
        <f t="shared" si="156"/>
        <v>0.29539361421291321</v>
      </c>
      <c r="EJ113" s="206"/>
      <c r="EK113" s="303">
        <f t="shared" si="157"/>
        <v>5.0711007319167667</v>
      </c>
      <c r="EL113" s="206"/>
      <c r="EM113" s="303">
        <f t="shared" si="158"/>
        <v>-2.5884574158410056</v>
      </c>
      <c r="EN113" s="206"/>
      <c r="EO113" s="303">
        <f t="shared" si="159"/>
        <v>-7.0987492061867385</v>
      </c>
      <c r="EP113" s="206"/>
      <c r="EQ113" s="303">
        <f t="shared" si="160"/>
        <v>-1.9501598099730511</v>
      </c>
      <c r="ER113" s="206"/>
      <c r="ES113" s="303">
        <f t="shared" si="229"/>
        <v>3.1873571341904929</v>
      </c>
      <c r="ET113" s="305"/>
      <c r="EU113" s="303">
        <f t="shared" si="229"/>
        <v>2.7062335122515306</v>
      </c>
      <c r="EV113" s="305"/>
      <c r="EW113" s="303">
        <f t="shared" si="229"/>
        <v>2.9858334147074386</v>
      </c>
      <c r="EX113" s="306"/>
      <c r="EY113" s="303">
        <f t="shared" si="229"/>
        <v>3.2444072309971808</v>
      </c>
      <c r="EZ113" s="306"/>
      <c r="FA113" s="303">
        <f t="shared" si="229"/>
        <v>3.0768548488616045</v>
      </c>
      <c r="FB113" s="306"/>
      <c r="FC113" s="303">
        <f t="shared" si="229"/>
        <v>3.1493017655515385</v>
      </c>
      <c r="FD113" s="304"/>
      <c r="FE113" s="303">
        <f t="shared" si="229"/>
        <v>3.1651381928413902</v>
      </c>
      <c r="FF113" s="305"/>
      <c r="FG113" s="303">
        <f t="shared" si="229"/>
        <v>2.9369000987671661</v>
      </c>
      <c r="FH113" s="296"/>
      <c r="FI113" s="303">
        <f t="shared" si="230"/>
        <v>2.8114012976828837</v>
      </c>
      <c r="FJ113" s="176"/>
      <c r="FK113" s="303">
        <f t="shared" si="231"/>
        <v>2.8932030846269963</v>
      </c>
      <c r="FL113" s="297"/>
      <c r="FM113" s="303">
        <f t="shared" si="232"/>
        <v>2.8518148238800158</v>
      </c>
      <c r="FN113" s="297"/>
      <c r="FO113" s="303">
        <f t="shared" si="233"/>
        <v>3.0368652672621574</v>
      </c>
      <c r="FP113" s="300"/>
      <c r="FQ113" s="303">
        <f t="shared" si="234"/>
        <v>2.8598973319709362</v>
      </c>
      <c r="FR113" s="299"/>
      <c r="FS113" s="303">
        <f t="shared" si="235"/>
        <v>2.8390522935763807</v>
      </c>
      <c r="FT113" s="299"/>
      <c r="FU113" s="303">
        <f t="shared" si="236"/>
        <v>2.9605681035757181</v>
      </c>
      <c r="FV113" s="176"/>
      <c r="FW113" s="303">
        <f t="shared" si="237"/>
        <v>2.910184098921615</v>
      </c>
      <c r="FX113" s="176"/>
      <c r="FY113" s="303">
        <f t="shared" si="237"/>
        <v>2.8906154153608772</v>
      </c>
      <c r="FZ113" s="239"/>
      <c r="GA113" s="303">
        <f t="shared" si="237"/>
        <v>2.8241405206677852</v>
      </c>
      <c r="GC113" s="303">
        <f t="shared" si="237"/>
        <v>2.834322614797161</v>
      </c>
      <c r="GE113" s="303">
        <f t="shared" si="237"/>
        <v>2.7971014837031563</v>
      </c>
      <c r="GG113" s="303">
        <f t="shared" si="237"/>
        <v>2.6405137179219458</v>
      </c>
      <c r="GI113" s="303">
        <f t="shared" si="237"/>
        <v>2.7316875316993583</v>
      </c>
      <c r="GK113" s="303">
        <f t="shared" si="238"/>
        <v>2.76256204999954</v>
      </c>
      <c r="GM113" s="303">
        <f t="shared" si="239"/>
        <v>2.9617868180735836</v>
      </c>
      <c r="GO113" s="393">
        <f t="shared" si="141"/>
        <v>2.8322492981122434</v>
      </c>
      <c r="GP113" s="399" t="e">
        <f t="shared" si="141"/>
        <v>#DIV/0!</v>
      </c>
      <c r="GQ113" s="399">
        <f t="shared" si="141"/>
        <v>2.8070494206929597</v>
      </c>
      <c r="GR113" s="399" t="e">
        <f t="shared" si="141"/>
        <v>#DIV/0!</v>
      </c>
      <c r="GS113" s="393">
        <f t="shared" si="141"/>
        <v>2.7812660865423977</v>
      </c>
      <c r="GT113" s="399" t="e">
        <f t="shared" si="142"/>
        <v>#DIV/0!</v>
      </c>
      <c r="GU113" s="393">
        <f t="shared" si="141"/>
        <v>2.8646192498261378</v>
      </c>
      <c r="GW113" s="393">
        <f t="shared" si="161"/>
        <v>2.8188558021113015</v>
      </c>
    </row>
    <row r="114" spans="1:205" ht="15" customHeight="1" x14ac:dyDescent="0.45">
      <c r="A114" s="231">
        <v>2.9</v>
      </c>
      <c r="B114" s="232" t="s">
        <v>53</v>
      </c>
      <c r="C114" s="232"/>
      <c r="D114" s="233"/>
      <c r="E114" s="234">
        <f>+'t44 (4)'!C359</f>
        <v>17977.97</v>
      </c>
      <c r="F114" s="234"/>
      <c r="G114" s="234">
        <f>+'t44 (4)'!E359</f>
        <v>17899</v>
      </c>
      <c r="H114" s="234"/>
      <c r="I114" s="234">
        <f>+'t44 (4)'!G359</f>
        <v>20376.04</v>
      </c>
      <c r="J114" s="234"/>
      <c r="K114" s="234">
        <f>+'t44 (4)'!I359</f>
        <v>19677.310000000001</v>
      </c>
      <c r="L114" s="235"/>
      <c r="M114" s="234">
        <f>+'t44 (4)'!K359</f>
        <v>21661.56</v>
      </c>
      <c r="N114" s="235"/>
      <c r="O114" s="234">
        <f>+'t44 (4)'!M359</f>
        <v>19469.46</v>
      </c>
      <c r="P114" s="236"/>
      <c r="Q114" s="234">
        <f>+'t44 (4)'!O359</f>
        <v>19549.25</v>
      </c>
      <c r="R114" s="236"/>
      <c r="S114" s="234">
        <f>+'t44 (4)'!Q359</f>
        <v>18335.419999999998</v>
      </c>
      <c r="T114" s="236"/>
      <c r="U114" s="234">
        <f>+'t44 (4)'!S359</f>
        <v>19029</v>
      </c>
      <c r="V114" s="236"/>
      <c r="W114" s="234">
        <f>+'t44 (4)'!U359</f>
        <v>19577.47</v>
      </c>
      <c r="X114" s="236"/>
      <c r="Y114" s="234">
        <f>+'t44 (4)'!W359</f>
        <v>17938.189999999999</v>
      </c>
      <c r="Z114" s="236"/>
      <c r="AA114" s="234">
        <f>+'t44 (4)'!Y359</f>
        <v>18678.28</v>
      </c>
      <c r="AB114" s="234"/>
      <c r="AC114" s="234">
        <f>+'t44 (4)'!AA359</f>
        <v>15383.8</v>
      </c>
      <c r="AD114" s="234"/>
      <c r="AE114" s="234">
        <f>+'t44 (4)'!AC359</f>
        <v>18432.41</v>
      </c>
      <c r="AF114" s="236"/>
      <c r="AG114" s="234">
        <f>+'t44 (4)'!AE359</f>
        <v>20285.38</v>
      </c>
      <c r="AH114" s="236"/>
      <c r="AI114" s="234">
        <f>+'t44 (4)'!AG359</f>
        <v>16832.73</v>
      </c>
      <c r="AJ114" s="226"/>
      <c r="AK114" s="234">
        <f>+'t44 (4)'!AI359</f>
        <v>19395.34</v>
      </c>
      <c r="AL114" s="226"/>
      <c r="AM114" s="234">
        <f>+'t44 (4)'!AK359</f>
        <v>20701.009999999998</v>
      </c>
      <c r="AN114" s="226"/>
      <c r="AO114" s="234">
        <f>+'t44 (4)'!AM359</f>
        <v>19402.740000000002</v>
      </c>
      <c r="AP114" s="226"/>
      <c r="AQ114" s="234">
        <f>+'t44 (4)'!AO359</f>
        <v>20670.25</v>
      </c>
      <c r="AR114" s="226"/>
      <c r="AS114" s="234">
        <f>+'t44 (4)'!AQ359</f>
        <v>20030.099999999999</v>
      </c>
      <c r="AT114" s="226"/>
      <c r="AU114" s="234">
        <f>+'t44 (4)'!AS359</f>
        <v>19186.919999999998</v>
      </c>
      <c r="AV114" s="226"/>
      <c r="AW114" s="234">
        <f>+'t44 (4)'!AU359</f>
        <v>20005.82</v>
      </c>
      <c r="AX114" s="226"/>
      <c r="AY114" s="234">
        <f>+'t44 (4)'!AW359</f>
        <v>20227.54</v>
      </c>
      <c r="AZ114" s="226"/>
      <c r="BA114" s="234">
        <f t="shared" si="112"/>
        <v>230554.04</v>
      </c>
      <c r="BB114" s="226"/>
      <c r="BC114" s="234">
        <f>+'t44 (4)'!AY359</f>
        <v>25092.32</v>
      </c>
      <c r="BD114" s="226"/>
      <c r="BE114" s="234">
        <f>+'t44 (4)'!BA359</f>
        <v>28386.880000000001</v>
      </c>
      <c r="BF114" s="226"/>
      <c r="BG114" s="234">
        <f>+'t44 (4)'!BC359</f>
        <v>32821.54</v>
      </c>
      <c r="BH114" s="226"/>
      <c r="BI114" s="234">
        <f t="shared" si="113"/>
        <v>86300.739999999991</v>
      </c>
      <c r="BJ114" s="226"/>
      <c r="BK114" s="234">
        <f>+'t44 (4)'!BE359</f>
        <v>25784.53</v>
      </c>
      <c r="BL114" s="226"/>
      <c r="BM114" s="234">
        <f>+'t44 (4)'!BG359</f>
        <v>29345.5</v>
      </c>
      <c r="BN114" s="226"/>
      <c r="BO114" s="234">
        <f>+'t44 (4)'!BI359</f>
        <v>28721.8</v>
      </c>
      <c r="BP114" s="226"/>
      <c r="BQ114" s="234">
        <f>+'t44 (4)'!BK359</f>
        <v>27276.73</v>
      </c>
      <c r="BR114" s="226"/>
      <c r="BS114" s="234">
        <f>+'t44 (4)'!BM359</f>
        <v>29827.77</v>
      </c>
      <c r="BT114" s="226"/>
      <c r="BU114" s="234">
        <f>+'t44 (4)'!BO359</f>
        <v>29323.599999999999</v>
      </c>
      <c r="BV114" s="226"/>
      <c r="BW114" s="234">
        <f>+'t44 (4)'!BQ359</f>
        <v>29779.27</v>
      </c>
      <c r="BX114" s="226"/>
      <c r="BY114" s="234">
        <f>+'t44 (4)'!BS359</f>
        <v>30544.31</v>
      </c>
      <c r="BZ114" s="226"/>
      <c r="CA114" s="234">
        <f>+'t44 (4)'!BU359</f>
        <v>29980.9</v>
      </c>
      <c r="CB114" s="226"/>
      <c r="CC114" s="234">
        <f t="shared" si="143"/>
        <v>346885.15</v>
      </c>
      <c r="CD114" s="226"/>
      <c r="CE114" s="234">
        <f>+'t44 (4)'!BW359</f>
        <v>28578.240000000002</v>
      </c>
      <c r="CF114" s="226"/>
      <c r="CG114" s="234">
        <f>+'t44 (4)'!BY359</f>
        <v>26757.06</v>
      </c>
      <c r="CH114" s="226"/>
      <c r="CI114" s="234">
        <f>+'t44 (4)'!CA359</f>
        <v>26819.63</v>
      </c>
      <c r="CJ114" s="226"/>
      <c r="CK114" s="234">
        <f t="shared" si="114"/>
        <v>82154.930000000008</v>
      </c>
      <c r="CL114" s="226"/>
      <c r="CM114" s="301">
        <f t="shared" si="162"/>
        <v>-14.429715924545439</v>
      </c>
      <c r="CN114" s="301"/>
      <c r="CO114" s="301">
        <f t="shared" si="163"/>
        <v>2.9801106207050676</v>
      </c>
      <c r="CP114" s="301"/>
      <c r="CQ114" s="301">
        <f t="shared" si="144"/>
        <v>-0.4449343444555498</v>
      </c>
      <c r="CR114" s="301"/>
      <c r="CS114" s="301">
        <f t="shared" si="164"/>
        <v>-14.45614263331727</v>
      </c>
      <c r="CT114" s="301"/>
      <c r="CU114" s="301">
        <f t="shared" si="165"/>
        <v>-10.46194272250014</v>
      </c>
      <c r="CV114" s="301"/>
      <c r="CW114" s="303">
        <f t="shared" si="145"/>
        <v>6.3255478066674753</v>
      </c>
      <c r="CX114" s="302"/>
      <c r="CY114" s="301">
        <f t="shared" si="166"/>
        <v>-0.74944051562079173</v>
      </c>
      <c r="CZ114" s="206"/>
      <c r="DA114" s="301">
        <f t="shared" si="167"/>
        <v>12.733987004388236</v>
      </c>
      <c r="DB114" s="206"/>
      <c r="DC114" s="301">
        <f t="shared" si="168"/>
        <v>5.2609175469020997</v>
      </c>
      <c r="DD114" s="206"/>
      <c r="DE114" s="301">
        <f t="shared" si="169"/>
        <v>-1.9948951524379921</v>
      </c>
      <c r="DF114" s="206"/>
      <c r="DG114" s="301">
        <f t="shared" si="170"/>
        <v>11.526413757463839</v>
      </c>
      <c r="DH114" s="206"/>
      <c r="DI114" s="301">
        <f t="shared" si="171"/>
        <v>8.2944468120190962</v>
      </c>
      <c r="DJ114" s="310"/>
      <c r="DK114" s="303">
        <f t="shared" si="220"/>
        <v>63.108724762412407</v>
      </c>
      <c r="DL114" s="237"/>
      <c r="DM114" s="303">
        <f t="shared" si="221"/>
        <v>54.00525487443042</v>
      </c>
      <c r="DN114" s="237"/>
      <c r="DO114" s="303">
        <f t="shared" si="222"/>
        <v>61.798990208711892</v>
      </c>
      <c r="DP114" s="206"/>
      <c r="DQ114" s="303">
        <f t="shared" si="223"/>
        <v>53.180915989266154</v>
      </c>
      <c r="DR114" s="199"/>
      <c r="DS114" s="303">
        <f t="shared" si="224"/>
        <v>51.301807547586179</v>
      </c>
      <c r="DT114" s="206"/>
      <c r="DU114" s="303">
        <f t="shared" si="225"/>
        <v>38.745887277963732</v>
      </c>
      <c r="DV114" s="206"/>
      <c r="DW114" s="303">
        <f t="shared" si="226"/>
        <v>40.581845656850525</v>
      </c>
      <c r="DX114" s="206"/>
      <c r="DY114" s="303">
        <f t="shared" si="227"/>
        <v>44.302899094108696</v>
      </c>
      <c r="DZ114" s="206"/>
      <c r="EA114" s="303">
        <f t="shared" si="228"/>
        <v>46.397671504385897</v>
      </c>
      <c r="EB114" s="206"/>
      <c r="EC114" s="303">
        <f t="shared" si="153"/>
        <v>55.206098738098675</v>
      </c>
      <c r="ED114" s="206"/>
      <c r="EE114" s="303">
        <f t="shared" si="154"/>
        <v>52.677120957801279</v>
      </c>
      <c r="EF114" s="206"/>
      <c r="EG114" s="303">
        <f t="shared" si="155"/>
        <v>48.21822129631186</v>
      </c>
      <c r="EH114" s="206"/>
      <c r="EI114" s="303">
        <f t="shared" si="156"/>
        <v>50.457198668043304</v>
      </c>
      <c r="EJ114" s="206"/>
      <c r="EK114" s="303">
        <f t="shared" si="157"/>
        <v>13.892378225688184</v>
      </c>
      <c r="EL114" s="206"/>
      <c r="EM114" s="303">
        <f t="shared" si="158"/>
        <v>-5.7414552074761316</v>
      </c>
      <c r="EN114" s="206"/>
      <c r="EO114" s="303">
        <f t="shared" si="159"/>
        <v>-18.286497221032285</v>
      </c>
      <c r="EP114" s="206"/>
      <c r="EQ114" s="303">
        <f t="shared" si="160"/>
        <v>-4.8039101402838291</v>
      </c>
      <c r="ER114" s="206"/>
      <c r="ES114" s="303">
        <f t="shared" si="229"/>
        <v>2.7336907743276231</v>
      </c>
      <c r="ET114" s="305"/>
      <c r="EU114" s="303">
        <f t="shared" si="229"/>
        <v>2.6970824821673069</v>
      </c>
      <c r="EV114" s="305"/>
      <c r="EW114" s="303">
        <f t="shared" si="229"/>
        <v>2.9913101303638232</v>
      </c>
      <c r="EX114" s="306"/>
      <c r="EY114" s="303">
        <f t="shared" si="229"/>
        <v>3.1052454345444973</v>
      </c>
      <c r="EZ114" s="306"/>
      <c r="FA114" s="303">
        <f t="shared" si="229"/>
        <v>3.1565107976572082</v>
      </c>
      <c r="FB114" s="306"/>
      <c r="FC114" s="303">
        <f t="shared" si="229"/>
        <v>3.2214525574074129</v>
      </c>
      <c r="FD114" s="304"/>
      <c r="FE114" s="303">
        <f t="shared" si="229"/>
        <v>3.2520081834447492</v>
      </c>
      <c r="FF114" s="305"/>
      <c r="FG114" s="303">
        <f t="shared" si="229"/>
        <v>3.1732498548950416</v>
      </c>
      <c r="FH114" s="296"/>
      <c r="FI114" s="303">
        <f t="shared" si="230"/>
        <v>2.9977853914860684</v>
      </c>
      <c r="FJ114" s="176"/>
      <c r="FK114" s="303">
        <f t="shared" si="231"/>
        <v>3.1287463028515443</v>
      </c>
      <c r="FL114" s="297"/>
      <c r="FM114" s="303">
        <f t="shared" si="232"/>
        <v>3.0425208200724354</v>
      </c>
      <c r="FN114" s="297"/>
      <c r="FO114" s="303">
        <f t="shared" si="233"/>
        <v>3.1591500181364767</v>
      </c>
      <c r="FP114" s="300"/>
      <c r="FQ114" s="303">
        <f t="shared" si="234"/>
        <v>4.116577723833557</v>
      </c>
      <c r="FR114" s="299"/>
      <c r="FS114" s="303">
        <f t="shared" si="235"/>
        <v>4.385019602450499</v>
      </c>
      <c r="FT114" s="299"/>
      <c r="FU114" s="303">
        <f t="shared" si="236"/>
        <v>4.5207417034818258</v>
      </c>
      <c r="FV114" s="176"/>
      <c r="FW114" s="303">
        <f t="shared" si="237"/>
        <v>4.4324857879813235</v>
      </c>
      <c r="FX114" s="176"/>
      <c r="FY114" s="303">
        <f t="shared" si="237"/>
        <v>4.3147233348612888</v>
      </c>
      <c r="FZ114" s="239"/>
      <c r="GA114" s="303">
        <f t="shared" si="237"/>
        <v>4.1420020040726371</v>
      </c>
      <c r="GC114" s="303">
        <f t="shared" si="237"/>
        <v>4.2902010222157445</v>
      </c>
      <c r="GE114" s="303">
        <f t="shared" si="237"/>
        <v>4.2176427329856931</v>
      </c>
      <c r="GG114" s="303">
        <f t="shared" si="237"/>
        <v>4.0717282115725713</v>
      </c>
      <c r="GI114" s="303">
        <f t="shared" si="237"/>
        <v>4.515318418872007</v>
      </c>
      <c r="GK114" s="303">
        <f t="shared" si="238"/>
        <v>4.3331452970132123</v>
      </c>
      <c r="GM114" s="303">
        <f t="shared" si="239"/>
        <v>4.6656873167346822</v>
      </c>
      <c r="GO114" s="393">
        <f t="shared" si="141"/>
        <v>4.3315300859906847</v>
      </c>
      <c r="GP114" s="399" t="e">
        <f t="shared" si="141"/>
        <v>#DIV/0!</v>
      </c>
      <c r="GQ114" s="399">
        <f t="shared" si="141"/>
        <v>4.3797297730343416</v>
      </c>
      <c r="GR114" s="399" t="e">
        <f t="shared" si="141"/>
        <v>#DIV/0!</v>
      </c>
      <c r="GS114" s="393">
        <f t="shared" si="141"/>
        <v>4.1567221644870793</v>
      </c>
      <c r="GT114" s="399" t="e">
        <f t="shared" si="142"/>
        <v>#DIV/0!</v>
      </c>
      <c r="GU114" s="393">
        <f t="shared" si="141"/>
        <v>3.8474573163767061</v>
      </c>
      <c r="GW114" s="393">
        <f t="shared" si="161"/>
        <v>4.1215715079168636</v>
      </c>
    </row>
    <row r="115" spans="1:205" ht="15" customHeight="1" x14ac:dyDescent="0.45">
      <c r="A115" s="231">
        <v>2.1</v>
      </c>
      <c r="B115" s="232" t="s">
        <v>101</v>
      </c>
      <c r="C115" s="232"/>
      <c r="D115" s="233"/>
      <c r="E115" s="234">
        <f>+'t44 (4)'!C351</f>
        <v>18603.14</v>
      </c>
      <c r="F115" s="234"/>
      <c r="G115" s="234">
        <f>+'t44 (4)'!E351</f>
        <v>18054.939999999999</v>
      </c>
      <c r="H115" s="234"/>
      <c r="I115" s="234">
        <f>+'t44 (4)'!G351</f>
        <v>17495.599999999999</v>
      </c>
      <c r="J115" s="234"/>
      <c r="K115" s="234">
        <f>+'t44 (4)'!I351</f>
        <v>18451.64</v>
      </c>
      <c r="L115" s="235"/>
      <c r="M115" s="234">
        <f>+'t44 (4)'!K351</f>
        <v>19565.23</v>
      </c>
      <c r="N115" s="235"/>
      <c r="O115" s="234">
        <f>+'t44 (4)'!M351</f>
        <v>19014.97</v>
      </c>
      <c r="P115" s="236"/>
      <c r="Q115" s="234">
        <f>+'t44 (4)'!O351</f>
        <v>19380.75</v>
      </c>
      <c r="R115" s="236"/>
      <c r="S115" s="234">
        <f>+'t44 (4)'!Q351</f>
        <v>16418.169999999998</v>
      </c>
      <c r="T115" s="236"/>
      <c r="U115" s="234">
        <f>+'t44 (4)'!S351</f>
        <v>16509.03</v>
      </c>
      <c r="V115" s="236"/>
      <c r="W115" s="234">
        <f>+'t44 (4)'!U351</f>
        <v>15908.31</v>
      </c>
      <c r="X115" s="236"/>
      <c r="Y115" s="234">
        <f>+'t44 (4)'!W351</f>
        <v>16745.740000000002</v>
      </c>
      <c r="Z115" s="236"/>
      <c r="AA115" s="234">
        <f>+'t44 (4)'!Y351</f>
        <v>18871.91</v>
      </c>
      <c r="AB115" s="234"/>
      <c r="AC115" s="234">
        <f>+'t44 (4)'!AA351</f>
        <v>17000.45</v>
      </c>
      <c r="AD115" s="234"/>
      <c r="AE115" s="234">
        <f>+'t44 (4)'!AC351</f>
        <v>16271.02</v>
      </c>
      <c r="AF115" s="236"/>
      <c r="AG115" s="234">
        <f>+'t44 (4)'!AE351</f>
        <v>17135.82</v>
      </c>
      <c r="AH115" s="236"/>
      <c r="AI115" s="234">
        <f>+'t44 (4)'!AG351</f>
        <v>16052.99</v>
      </c>
      <c r="AJ115" s="226"/>
      <c r="AK115" s="234">
        <f>+'t44 (4)'!AI351</f>
        <v>20111.29</v>
      </c>
      <c r="AL115" s="226"/>
      <c r="AM115" s="234">
        <f>+'t44 (4)'!AK351</f>
        <v>18921.7</v>
      </c>
      <c r="AN115" s="226"/>
      <c r="AO115" s="234">
        <f>+'t44 (4)'!AM351</f>
        <v>17275.28</v>
      </c>
      <c r="AP115" s="226"/>
      <c r="AQ115" s="234">
        <f>+'t44 (4)'!AO351</f>
        <v>16616.5</v>
      </c>
      <c r="AR115" s="226"/>
      <c r="AS115" s="234">
        <f>+'t44 (4)'!AQ351</f>
        <v>18453.96</v>
      </c>
      <c r="AT115" s="226"/>
      <c r="AU115" s="234">
        <f>+'t44 (4)'!AS351</f>
        <v>18060.669999999998</v>
      </c>
      <c r="AV115" s="226"/>
      <c r="AW115" s="234">
        <f>+'t44 (4)'!AU351</f>
        <v>18230.14</v>
      </c>
      <c r="AX115" s="226"/>
      <c r="AY115" s="234">
        <f>+'t44 (4)'!AW351</f>
        <v>19492.419999999998</v>
      </c>
      <c r="AZ115" s="226"/>
      <c r="BA115" s="234">
        <f t="shared" si="112"/>
        <v>213622.24</v>
      </c>
      <c r="BB115" s="226"/>
      <c r="BC115" s="234">
        <f>+'t44 (4)'!AY351</f>
        <v>18863.25</v>
      </c>
      <c r="BD115" s="226"/>
      <c r="BE115" s="234">
        <f>+'t44 (4)'!BA351</f>
        <v>19566.43</v>
      </c>
      <c r="BF115" s="226"/>
      <c r="BG115" s="234">
        <f>+'t44 (4)'!BC351</f>
        <v>22471.69</v>
      </c>
      <c r="BH115" s="226"/>
      <c r="BI115" s="234">
        <f t="shared" si="113"/>
        <v>60901.369999999995</v>
      </c>
      <c r="BJ115" s="226"/>
      <c r="BK115" s="234">
        <f>+'t44 (4)'!BE351</f>
        <v>20835.05</v>
      </c>
      <c r="BL115" s="226"/>
      <c r="BM115" s="234">
        <f>+'t44 (4)'!BG351</f>
        <v>21382.54</v>
      </c>
      <c r="BN115" s="226"/>
      <c r="BO115" s="234">
        <f>+'t44 (4)'!BI351</f>
        <v>19662.59</v>
      </c>
      <c r="BP115" s="226"/>
      <c r="BQ115" s="234">
        <f>+'t44 (4)'!BK351</f>
        <v>18979.330000000002</v>
      </c>
      <c r="BR115" s="226"/>
      <c r="BS115" s="234">
        <f>+'t44 (4)'!BM351</f>
        <v>20759.16</v>
      </c>
      <c r="BT115" s="226"/>
      <c r="BU115" s="234">
        <f>+'t44 (4)'!BO351</f>
        <v>22760.47</v>
      </c>
      <c r="BV115" s="226"/>
      <c r="BW115" s="234">
        <f>+'t44 (4)'!BQ351</f>
        <v>21499.02</v>
      </c>
      <c r="BX115" s="226"/>
      <c r="BY115" s="234">
        <f>+'t44 (4)'!BS351</f>
        <v>21146.98</v>
      </c>
      <c r="BZ115" s="226"/>
      <c r="CA115" s="234">
        <f>+'t44 (4)'!BU351</f>
        <v>20486.07</v>
      </c>
      <c r="CB115" s="226"/>
      <c r="CC115" s="234">
        <f t="shared" si="143"/>
        <v>248412.58000000002</v>
      </c>
      <c r="CD115" s="226"/>
      <c r="CE115" s="234">
        <f>+'t44 (4)'!BW351</f>
        <v>24134.880000000001</v>
      </c>
      <c r="CF115" s="226"/>
      <c r="CG115" s="234">
        <f>+'t44 (4)'!BY351</f>
        <v>21864.880000000001</v>
      </c>
      <c r="CH115" s="226"/>
      <c r="CI115" s="234">
        <f>+'t44 (4)'!CA351</f>
        <v>23956.5</v>
      </c>
      <c r="CJ115" s="226"/>
      <c r="CK115" s="234">
        <f t="shared" si="114"/>
        <v>69956.260000000009</v>
      </c>
      <c r="CL115" s="226"/>
      <c r="CM115" s="301">
        <f t="shared" si="162"/>
        <v>-8.6151585162504762</v>
      </c>
      <c r="CN115" s="301"/>
      <c r="CO115" s="301">
        <f t="shared" si="163"/>
        <v>-9.880509157050632</v>
      </c>
      <c r="CP115" s="301"/>
      <c r="CQ115" s="301">
        <f t="shared" si="144"/>
        <v>-2.0564027526920992</v>
      </c>
      <c r="CR115" s="301"/>
      <c r="CS115" s="301">
        <f t="shared" si="164"/>
        <v>-12.999657483020478</v>
      </c>
      <c r="CT115" s="301"/>
      <c r="CU115" s="301">
        <f t="shared" si="165"/>
        <v>2.7909715347072428</v>
      </c>
      <c r="CV115" s="301"/>
      <c r="CW115" s="303">
        <f t="shared" si="145"/>
        <v>-0.49050826795939972</v>
      </c>
      <c r="CX115" s="302"/>
      <c r="CY115" s="301">
        <f t="shared" si="166"/>
        <v>-10.863717864375744</v>
      </c>
      <c r="CZ115" s="206"/>
      <c r="DA115" s="301">
        <f t="shared" si="167"/>
        <v>1.2079909027620017</v>
      </c>
      <c r="DB115" s="206"/>
      <c r="DC115" s="301">
        <f t="shared" si="168"/>
        <v>11.781007121557119</v>
      </c>
      <c r="DD115" s="206"/>
      <c r="DE115" s="301">
        <f t="shared" si="169"/>
        <v>13.529784119117604</v>
      </c>
      <c r="DF115" s="206"/>
      <c r="DG115" s="301">
        <f t="shared" si="170"/>
        <v>8.8643440062965198</v>
      </c>
      <c r="DH115" s="206"/>
      <c r="DI115" s="301">
        <f t="shared" si="171"/>
        <v>3.2880084739700388</v>
      </c>
      <c r="DJ115" s="310"/>
      <c r="DK115" s="303">
        <f t="shared" si="220"/>
        <v>10.957357011137937</v>
      </c>
      <c r="DL115" s="237"/>
      <c r="DM115" s="303">
        <f t="shared" si="221"/>
        <v>20.253247798847273</v>
      </c>
      <c r="DN115" s="237"/>
      <c r="DO115" s="303">
        <f t="shared" si="222"/>
        <v>31.138690765892729</v>
      </c>
      <c r="DP115" s="206"/>
      <c r="DQ115" s="303">
        <f t="shared" si="223"/>
        <v>29.789216837486343</v>
      </c>
      <c r="DR115" s="199"/>
      <c r="DS115" s="303">
        <f t="shared" si="224"/>
        <v>6.3210763705361606</v>
      </c>
      <c r="DT115" s="206"/>
      <c r="DU115" s="303">
        <f t="shared" si="225"/>
        <v>3.9155572702241237</v>
      </c>
      <c r="DV115" s="206"/>
      <c r="DW115" s="303">
        <f t="shared" si="226"/>
        <v>9.8640948221968117</v>
      </c>
      <c r="DX115" s="206"/>
      <c r="DY115" s="303">
        <f t="shared" si="227"/>
        <v>24.931002316974094</v>
      </c>
      <c r="DZ115" s="206"/>
      <c r="EA115" s="303">
        <f t="shared" si="228"/>
        <v>23.336508803530531</v>
      </c>
      <c r="EB115" s="206"/>
      <c r="EC115" s="303">
        <f t="shared" si="153"/>
        <v>19.037776560891718</v>
      </c>
      <c r="ED115" s="206"/>
      <c r="EE115" s="303">
        <f t="shared" si="154"/>
        <v>16.000096543416564</v>
      </c>
      <c r="EF115" s="206"/>
      <c r="EG115" s="303">
        <f t="shared" si="155"/>
        <v>5.0976225630270822</v>
      </c>
      <c r="EH115" s="206"/>
      <c r="EI115" s="303">
        <f t="shared" si="156"/>
        <v>16.285916672346488</v>
      </c>
      <c r="EJ115" s="206"/>
      <c r="EK115" s="303">
        <f t="shared" si="157"/>
        <v>27.946562760924021</v>
      </c>
      <c r="EL115" s="206"/>
      <c r="EM115" s="303">
        <f t="shared" si="158"/>
        <v>11.746905286247934</v>
      </c>
      <c r="EN115" s="206"/>
      <c r="EO115" s="303">
        <f t="shared" si="159"/>
        <v>6.6074692201610219</v>
      </c>
      <c r="EP115" s="206"/>
      <c r="EQ115" s="303">
        <f t="shared" si="160"/>
        <v>14.868122014332386</v>
      </c>
      <c r="ER115" s="206"/>
      <c r="ES115" s="303">
        <f t="shared" si="229"/>
        <v>3.0209683774111755</v>
      </c>
      <c r="ET115" s="305"/>
      <c r="EU115" s="303">
        <f t="shared" si="229"/>
        <v>2.3808217704029966</v>
      </c>
      <c r="EV115" s="305"/>
      <c r="EW115" s="303">
        <f t="shared" si="229"/>
        <v>2.5268716661009556</v>
      </c>
      <c r="EX115" s="306"/>
      <c r="EY115" s="303">
        <f t="shared" si="229"/>
        <v>2.9614016210257317</v>
      </c>
      <c r="EZ115" s="306"/>
      <c r="FA115" s="303">
        <f t="shared" si="229"/>
        <v>3.2730286780131435</v>
      </c>
      <c r="FB115" s="306"/>
      <c r="FC115" s="303">
        <f t="shared" si="229"/>
        <v>2.9445596546011936</v>
      </c>
      <c r="FD115" s="304"/>
      <c r="FE115" s="303">
        <f t="shared" si="229"/>
        <v>2.8954339403248919</v>
      </c>
      <c r="FF115" s="305"/>
      <c r="FG115" s="303">
        <f t="shared" si="229"/>
        <v>2.5509273576209024</v>
      </c>
      <c r="FH115" s="296"/>
      <c r="FI115" s="303">
        <f t="shared" si="230"/>
        <v>2.7618939347815661</v>
      </c>
      <c r="FJ115" s="176"/>
      <c r="FK115" s="303">
        <f t="shared" si="231"/>
        <v>2.9450925156055163</v>
      </c>
      <c r="FL115" s="297"/>
      <c r="FM115" s="303">
        <f t="shared" si="232"/>
        <v>2.7724722357211706</v>
      </c>
      <c r="FN115" s="297"/>
      <c r="FO115" s="303">
        <f t="shared" si="233"/>
        <v>3.0443385105911944</v>
      </c>
      <c r="FP115" s="300"/>
      <c r="FQ115" s="303">
        <f t="shared" si="234"/>
        <v>3.0946534536903463</v>
      </c>
      <c r="FR115" s="299"/>
      <c r="FS115" s="303">
        <f t="shared" si="235"/>
        <v>3.0224941627954718</v>
      </c>
      <c r="FT115" s="299"/>
      <c r="FU115" s="303">
        <f t="shared" si="236"/>
        <v>3.0951840203328516</v>
      </c>
      <c r="FV115" s="176"/>
      <c r="FW115" s="303">
        <f t="shared" si="237"/>
        <v>3.5816461660104055</v>
      </c>
      <c r="FX115" s="176"/>
      <c r="FY115" s="303">
        <f t="shared" si="237"/>
        <v>3.1439145455557038</v>
      </c>
      <c r="FZ115" s="239"/>
      <c r="GA115" s="303">
        <f t="shared" si="237"/>
        <v>2.835563480884157</v>
      </c>
      <c r="GC115" s="303">
        <f t="shared" si="237"/>
        <v>2.9851503815512324</v>
      </c>
      <c r="GE115" s="303">
        <f t="shared" si="237"/>
        <v>2.9353424783980597</v>
      </c>
      <c r="GG115" s="303">
        <f t="shared" si="237"/>
        <v>3.1604048550536485</v>
      </c>
      <c r="GI115" s="303">
        <f t="shared" si="237"/>
        <v>3.259815334415439</v>
      </c>
      <c r="GK115" s="303">
        <f t="shared" si="238"/>
        <v>3.0000002269827823</v>
      </c>
      <c r="GM115" s="303">
        <f t="shared" si="239"/>
        <v>3.1880829784542444</v>
      </c>
      <c r="GO115" s="393">
        <f t="shared" si="141"/>
        <v>3.1019101394469262</v>
      </c>
      <c r="GP115" s="400" t="e">
        <f t="shared" si="141"/>
        <v>#DIV/0!</v>
      </c>
      <c r="GQ115" s="400">
        <f t="shared" si="141"/>
        <v>3.6987670515962869</v>
      </c>
      <c r="GR115" s="400" t="e">
        <f t="shared" si="141"/>
        <v>#DIV/0!</v>
      </c>
      <c r="GS115" s="393">
        <f t="shared" si="141"/>
        <v>3.3967196440808611</v>
      </c>
      <c r="GT115" s="400" t="e">
        <f t="shared" si="142"/>
        <v>#DIV/0!</v>
      </c>
      <c r="GU115" s="393">
        <f t="shared" si="141"/>
        <v>3.4367219532774516</v>
      </c>
      <c r="GW115" s="393">
        <f t="shared" si="161"/>
        <v>3.5095852192488528</v>
      </c>
    </row>
    <row r="116" spans="1:205" ht="15" customHeight="1" x14ac:dyDescent="0.45">
      <c r="A116" s="307">
        <v>2.11</v>
      </c>
      <c r="B116" s="304" t="s">
        <v>272</v>
      </c>
      <c r="C116" s="304"/>
      <c r="D116" s="308"/>
      <c r="E116" s="234">
        <f>+'t44 (4)'!C344</f>
        <v>21426.66</v>
      </c>
      <c r="F116" s="234"/>
      <c r="G116" s="234">
        <f>+'t44 (4)'!E344</f>
        <v>17847.400000000001</v>
      </c>
      <c r="H116" s="234"/>
      <c r="I116" s="234">
        <f>+'t44 (4)'!G344</f>
        <v>20756.55</v>
      </c>
      <c r="J116" s="234"/>
      <c r="K116" s="234">
        <f>+'t44 (4)'!I344</f>
        <v>21635</v>
      </c>
      <c r="L116" s="235"/>
      <c r="M116" s="234">
        <f>+'t44 (4)'!K344</f>
        <v>22953.95</v>
      </c>
      <c r="N116" s="235"/>
      <c r="O116" s="234">
        <f>+'t44 (4)'!M344</f>
        <v>28461.38</v>
      </c>
      <c r="P116" s="236"/>
      <c r="Q116" s="234">
        <f>+'t44 (4)'!O344</f>
        <v>27844.34</v>
      </c>
      <c r="R116" s="236"/>
      <c r="S116" s="234">
        <f>+'t44 (4)'!Q344</f>
        <v>22639.58</v>
      </c>
      <c r="T116" s="236"/>
      <c r="U116" s="234">
        <f>+'t44 (4)'!S344</f>
        <v>22172.02</v>
      </c>
      <c r="V116" s="236"/>
      <c r="W116" s="234">
        <f>+'t44 (4)'!U344</f>
        <v>25552.61</v>
      </c>
      <c r="X116" s="236"/>
      <c r="Y116" s="234">
        <f>+'t44 (4)'!W344</f>
        <v>20568.43</v>
      </c>
      <c r="Z116" s="236"/>
      <c r="AA116" s="234">
        <f>+'t44 (4)'!Y344</f>
        <v>19566.47</v>
      </c>
      <c r="AB116" s="234"/>
      <c r="AC116" s="234">
        <f>+'t44 (4)'!AA344</f>
        <v>13367.06</v>
      </c>
      <c r="AD116" s="234"/>
      <c r="AE116" s="234">
        <f>+'t44 (4)'!AC344</f>
        <v>12430.16</v>
      </c>
      <c r="AF116" s="236"/>
      <c r="AG116" s="234">
        <f>+'t44 (4)'!AE344</f>
        <v>10880.79</v>
      </c>
      <c r="AH116" s="236"/>
      <c r="AI116" s="234">
        <f>+'t44 (4)'!AG344</f>
        <v>12440.04</v>
      </c>
      <c r="AJ116" s="226"/>
      <c r="AK116" s="234">
        <f>+'t44 (4)'!AI344</f>
        <v>15312.69</v>
      </c>
      <c r="AL116" s="226"/>
      <c r="AM116" s="234">
        <f>+'t44 (4)'!AK344</f>
        <v>16241.59</v>
      </c>
      <c r="AN116" s="226"/>
      <c r="AO116" s="234">
        <f>+'t44 (4)'!AM344</f>
        <v>17076.07</v>
      </c>
      <c r="AP116" s="226"/>
      <c r="AQ116" s="234">
        <f>+'t44 (4)'!AO344</f>
        <v>17963.03</v>
      </c>
      <c r="AR116" s="226"/>
      <c r="AS116" s="234">
        <f>+'t44 (4)'!AQ344</f>
        <v>16656.72</v>
      </c>
      <c r="AT116" s="226"/>
      <c r="AU116" s="234">
        <f>+'t44 (4)'!AS344</f>
        <v>17815</v>
      </c>
      <c r="AV116" s="226"/>
      <c r="AW116" s="234">
        <f>+'t44 (4)'!AU344</f>
        <v>21222.52</v>
      </c>
      <c r="AX116" s="226"/>
      <c r="AY116" s="234">
        <f>+'t44 (4)'!AW344</f>
        <v>21875.11</v>
      </c>
      <c r="AZ116" s="226"/>
      <c r="BA116" s="234">
        <f t="shared" si="112"/>
        <v>193280.77999999997</v>
      </c>
      <c r="BB116" s="226"/>
      <c r="BC116" s="234">
        <f>+'t44 (4)'!AY344</f>
        <v>20206.73</v>
      </c>
      <c r="BD116" s="226"/>
      <c r="BE116" s="234">
        <f>+'t44 (4)'!BA344</f>
        <v>14418.15</v>
      </c>
      <c r="BF116" s="226"/>
      <c r="BG116" s="234">
        <f>+'t44 (4)'!BC344</f>
        <v>16637.43</v>
      </c>
      <c r="BH116" s="226"/>
      <c r="BI116" s="234">
        <f t="shared" si="113"/>
        <v>51262.31</v>
      </c>
      <c r="BJ116" s="226"/>
      <c r="BK116" s="234">
        <f>+'t44 (4)'!BE344</f>
        <v>15435.26</v>
      </c>
      <c r="BL116" s="226"/>
      <c r="BM116" s="234">
        <f>+'t44 (4)'!BG344</f>
        <v>22108.27</v>
      </c>
      <c r="BN116" s="226"/>
      <c r="BO116" s="234">
        <f>+'t44 (4)'!BI344</f>
        <v>19070.23</v>
      </c>
      <c r="BP116" s="226"/>
      <c r="BQ116" s="234">
        <f>+'t44 (4)'!BK344</f>
        <v>18113.400000000001</v>
      </c>
      <c r="BR116" s="226"/>
      <c r="BS116" s="234">
        <f>+'t44 (4)'!BM344</f>
        <v>21357.55</v>
      </c>
      <c r="BT116" s="226"/>
      <c r="BU116" s="234">
        <f>+'t44 (4)'!BO344</f>
        <v>24486.9</v>
      </c>
      <c r="BV116" s="226"/>
      <c r="BW116" s="234">
        <f>+'t44 (4)'!BQ344</f>
        <v>24052.02</v>
      </c>
      <c r="BX116" s="226"/>
      <c r="BY116" s="234">
        <f>+'t44 (4)'!BS344</f>
        <v>23365.05</v>
      </c>
      <c r="BZ116" s="226"/>
      <c r="CA116" s="234">
        <f>+'t44 (4)'!BU344</f>
        <v>23177.98</v>
      </c>
      <c r="CB116" s="226"/>
      <c r="CC116" s="234">
        <f t="shared" si="143"/>
        <v>242428.97000000003</v>
      </c>
      <c r="CD116" s="226"/>
      <c r="CE116" s="234">
        <f>+'t44 (4)'!BW344</f>
        <v>23096.71</v>
      </c>
      <c r="CF116" s="226"/>
      <c r="CG116" s="234">
        <f>+'t44 (4)'!BY344</f>
        <v>19121.22</v>
      </c>
      <c r="CH116" s="226"/>
      <c r="CI116" s="234">
        <f>+'t44 (4)'!CA344</f>
        <v>22224.63</v>
      </c>
      <c r="CJ116" s="226"/>
      <c r="CK116" s="234">
        <f t="shared" si="114"/>
        <v>64442.560000000005</v>
      </c>
      <c r="CL116" s="226"/>
      <c r="CM116" s="301">
        <f t="shared" si="162"/>
        <v>-37.614821908780925</v>
      </c>
      <c r="CN116" s="301"/>
      <c r="CO116" s="301">
        <f t="shared" si="163"/>
        <v>-30.353104653899177</v>
      </c>
      <c r="CP116" s="301"/>
      <c r="CQ116" s="301">
        <f t="shared" si="144"/>
        <v>-47.57900518149691</v>
      </c>
      <c r="CR116" s="301"/>
      <c r="CS116" s="301">
        <f t="shared" si="164"/>
        <v>-42.500392881904311</v>
      </c>
      <c r="CT116" s="301"/>
      <c r="CU116" s="301">
        <f t="shared" si="165"/>
        <v>-33.289520975692632</v>
      </c>
      <c r="CV116" s="301"/>
      <c r="CW116" s="303">
        <f t="shared" si="145"/>
        <v>-42.934636338786106</v>
      </c>
      <c r="CX116" s="302"/>
      <c r="CY116" s="301">
        <f t="shared" si="166"/>
        <v>-38.67310196614465</v>
      </c>
      <c r="CZ116" s="206"/>
      <c r="DA116" s="301">
        <f t="shared" si="167"/>
        <v>-20.65652278001625</v>
      </c>
      <c r="DB116" s="206"/>
      <c r="DC116" s="301">
        <f t="shared" si="168"/>
        <v>-24.875045214644398</v>
      </c>
      <c r="DD116" s="206"/>
      <c r="DE116" s="301">
        <f t="shared" si="169"/>
        <v>-30.281094573117972</v>
      </c>
      <c r="DF116" s="206"/>
      <c r="DG116" s="301">
        <f t="shared" si="170"/>
        <v>3.180067705702383</v>
      </c>
      <c r="DH116" s="206"/>
      <c r="DI116" s="301">
        <f t="shared" si="171"/>
        <v>11.798960159906201</v>
      </c>
      <c r="DJ116" s="310"/>
      <c r="DK116" s="303">
        <f t="shared" si="220"/>
        <v>51.168095302931228</v>
      </c>
      <c r="DL116" s="237"/>
      <c r="DM116" s="303">
        <f t="shared" si="221"/>
        <v>15.993277640834869</v>
      </c>
      <c r="DN116" s="237"/>
      <c r="DO116" s="303">
        <f t="shared" si="222"/>
        <v>52.906452564565612</v>
      </c>
      <c r="DP116" s="206"/>
      <c r="DQ116" s="303">
        <f t="shared" si="223"/>
        <v>24.077253770888184</v>
      </c>
      <c r="DR116" s="199"/>
      <c r="DS116" s="303">
        <f t="shared" si="224"/>
        <v>44.378747300441667</v>
      </c>
      <c r="DT116" s="206"/>
      <c r="DU116" s="303">
        <f t="shared" si="225"/>
        <v>17.416028849392195</v>
      </c>
      <c r="DV116" s="206"/>
      <c r="DW116" s="303">
        <f t="shared" si="226"/>
        <v>6.0747584192381687</v>
      </c>
      <c r="DX116" s="206"/>
      <c r="DY116" s="303">
        <f t="shared" si="227"/>
        <v>18.897257311266525</v>
      </c>
      <c r="DZ116" s="206"/>
      <c r="EA116" s="303">
        <f t="shared" si="228"/>
        <v>47.009135051798914</v>
      </c>
      <c r="EB116" s="206"/>
      <c r="EC116" s="303">
        <f t="shared" si="153"/>
        <v>35.009935447656474</v>
      </c>
      <c r="ED116" s="206"/>
      <c r="EE116" s="303">
        <f t="shared" si="154"/>
        <v>10.095549444646522</v>
      </c>
      <c r="EF116" s="206"/>
      <c r="EG116" s="303">
        <f t="shared" si="155"/>
        <v>5.9559471929512497</v>
      </c>
      <c r="EH116" s="206"/>
      <c r="EI116" s="303">
        <f t="shared" si="156"/>
        <v>25.428389724006738</v>
      </c>
      <c r="EJ116" s="206"/>
      <c r="EK116" s="303">
        <f t="shared" si="157"/>
        <v>14.302066687682768</v>
      </c>
      <c r="EL116" s="206"/>
      <c r="EM116" s="303">
        <f t="shared" si="158"/>
        <v>32.619094682743643</v>
      </c>
      <c r="EN116" s="206"/>
      <c r="EO116" s="303">
        <f t="shared" si="159"/>
        <v>33.582109736900478</v>
      </c>
      <c r="EP116" s="206"/>
      <c r="EQ116" s="303">
        <f t="shared" si="160"/>
        <v>25.711385226299811</v>
      </c>
      <c r="ER116" s="206"/>
      <c r="ES116" s="303">
        <f t="shared" si="229"/>
        <v>2.3753174509473469</v>
      </c>
      <c r="ET116" s="305"/>
      <c r="EU116" s="303">
        <f t="shared" si="229"/>
        <v>1.8188162473890701</v>
      </c>
      <c r="EV116" s="305"/>
      <c r="EW116" s="303">
        <f t="shared" si="229"/>
        <v>1.6044963098232019</v>
      </c>
      <c r="EX116" s="306"/>
      <c r="EY116" s="303">
        <f t="shared" si="229"/>
        <v>2.294896752668814</v>
      </c>
      <c r="EZ116" s="306"/>
      <c r="FA116" s="303">
        <f t="shared" si="229"/>
        <v>2.4920765156051692</v>
      </c>
      <c r="FB116" s="306"/>
      <c r="FC116" s="303">
        <f t="shared" si="229"/>
        <v>2.5274859362834308</v>
      </c>
      <c r="FD116" s="304"/>
      <c r="FE116" s="303">
        <f t="shared" si="229"/>
        <v>2.8620452256266575</v>
      </c>
      <c r="FF116" s="305"/>
      <c r="FG116" s="303">
        <f t="shared" si="229"/>
        <v>2.7576435863608459</v>
      </c>
      <c r="FH116" s="296"/>
      <c r="FI116" s="303">
        <f t="shared" si="230"/>
        <v>2.4929117621017287</v>
      </c>
      <c r="FJ116" s="176"/>
      <c r="FK116" s="303">
        <f t="shared" si="231"/>
        <v>2.9050319376585856</v>
      </c>
      <c r="FL116" s="297"/>
      <c r="FM116" s="303">
        <f t="shared" si="232"/>
        <v>3.2275587281302975</v>
      </c>
      <c r="FN116" s="297"/>
      <c r="FO116" s="303">
        <f t="shared" si="233"/>
        <v>3.4164685450251198</v>
      </c>
      <c r="FP116" s="300"/>
      <c r="FQ116" s="303">
        <f t="shared" si="234"/>
        <v>3.3150611258552121</v>
      </c>
      <c r="FR116" s="299"/>
      <c r="FS116" s="303">
        <f t="shared" si="235"/>
        <v>2.2272215326612739</v>
      </c>
      <c r="FT116" s="299"/>
      <c r="FU116" s="303">
        <f t="shared" si="236"/>
        <v>2.291590328782855</v>
      </c>
      <c r="FV116" s="176"/>
      <c r="FW116" s="303">
        <f t="shared" si="237"/>
        <v>2.6533960705817252</v>
      </c>
      <c r="FX116" s="176"/>
      <c r="FY116" s="303">
        <f t="shared" si="237"/>
        <v>3.2506199745246724</v>
      </c>
      <c r="FZ116" s="239"/>
      <c r="GA116" s="303">
        <f t="shared" si="237"/>
        <v>2.750138601275899</v>
      </c>
      <c r="GC116" s="303">
        <f t="shared" si="237"/>
        <v>2.8489531991482364</v>
      </c>
      <c r="GE116" s="303">
        <f t="shared" si="237"/>
        <v>3.0199547452551294</v>
      </c>
      <c r="GG116" s="303">
        <f t="shared" si="237"/>
        <v>3.4001282770177061</v>
      </c>
      <c r="GI116" s="303">
        <f t="shared" si="237"/>
        <v>3.6469170976010457</v>
      </c>
      <c r="GK116" s="303">
        <f t="shared" si="238"/>
        <v>3.3146650398054027</v>
      </c>
      <c r="GM116" s="303">
        <f t="shared" si="239"/>
        <v>3.6070033692627677</v>
      </c>
      <c r="GO116" s="393">
        <f>(CC116/CC$5)*100</f>
        <v>3.0271932288561016</v>
      </c>
      <c r="GP116" s="401"/>
      <c r="GQ116" s="399">
        <f>(CE116/CE$5)*100</f>
        <v>3.5396633398746742</v>
      </c>
      <c r="GR116" s="401"/>
      <c r="GS116" s="393">
        <f>(CG116/CG$5)*100</f>
        <v>2.9704907409870001</v>
      </c>
      <c r="GT116" s="401"/>
      <c r="GU116" s="393">
        <f>(CI116/CI$5)*100</f>
        <v>3.1882734883838899</v>
      </c>
      <c r="GW116" s="393">
        <f>(CK116/CK$5)*100</f>
        <v>3.232972375403679</v>
      </c>
    </row>
    <row r="117" spans="1:205" ht="15" customHeight="1" x14ac:dyDescent="0.45">
      <c r="A117" s="311">
        <v>3</v>
      </c>
      <c r="B117" s="312" t="s">
        <v>298</v>
      </c>
      <c r="C117" s="312"/>
      <c r="D117" s="313"/>
      <c r="E117" s="314">
        <f>E5-E7-E74</f>
        <v>23562.619999999995</v>
      </c>
      <c r="F117" s="314"/>
      <c r="G117" s="314">
        <f>G5-G7-G74</f>
        <v>19905.569999999949</v>
      </c>
      <c r="H117" s="314"/>
      <c r="I117" s="314">
        <f>I5-I7-I74</f>
        <v>23150.54999999993</v>
      </c>
      <c r="J117" s="314"/>
      <c r="K117" s="314">
        <f>K5-K7-K74</f>
        <v>23887.040000000037</v>
      </c>
      <c r="L117" s="196"/>
      <c r="M117" s="314">
        <f>M5-M7-M74</f>
        <v>27153.260000000068</v>
      </c>
      <c r="N117" s="196"/>
      <c r="O117" s="314">
        <f>O5-O7-O74</f>
        <v>30719.849999999919</v>
      </c>
      <c r="P117" s="196"/>
      <c r="Q117" s="314">
        <f>Q5-Q7-Q74</f>
        <v>30023.449999999953</v>
      </c>
      <c r="R117" s="196"/>
      <c r="S117" s="314">
        <f>S5-S7-S74</f>
        <v>24712.969999999972</v>
      </c>
      <c r="T117" s="196"/>
      <c r="U117" s="314">
        <f>U5-U7-U74</f>
        <v>24354.829999999958</v>
      </c>
      <c r="V117" s="196"/>
      <c r="W117" s="314">
        <f>W5-W7-W74</f>
        <v>27964.939999999944</v>
      </c>
      <c r="X117" s="196"/>
      <c r="Y117" s="314">
        <f>Y5-Y7-Y74</f>
        <v>22552.389999999956</v>
      </c>
      <c r="Z117" s="196"/>
      <c r="AA117" s="314">
        <f>AA5-AA7-AA74</f>
        <v>21981.850000000093</v>
      </c>
      <c r="AB117" s="314"/>
      <c r="AC117" s="314">
        <f>AC5-AC7-AC74</f>
        <v>16076.259999999951</v>
      </c>
      <c r="AD117" s="314"/>
      <c r="AE117" s="314">
        <f>AE5-AE7-AE74</f>
        <v>14726.579999999842</v>
      </c>
      <c r="AF117" s="196"/>
      <c r="AG117" s="314">
        <f>AG5-AG7-AG74</f>
        <v>14672.449999999953</v>
      </c>
      <c r="AH117" s="196"/>
      <c r="AI117" s="314">
        <f>AI5-AI7-AI74</f>
        <v>14795.350000000035</v>
      </c>
      <c r="AJ117" s="196"/>
      <c r="AK117" s="314">
        <f>AK5-AK7-AK74</f>
        <v>19861.790000000037</v>
      </c>
      <c r="AL117" s="196"/>
      <c r="AM117" s="314">
        <f>AM5-AM7-AM74</f>
        <v>19513.830000000016</v>
      </c>
      <c r="AN117" s="196"/>
      <c r="AO117" s="314">
        <f>AO5-AO7-AO74</f>
        <v>21468.059999999939</v>
      </c>
      <c r="AP117" s="196"/>
      <c r="AQ117" s="314">
        <f>AQ5-AQ7-AQ74</f>
        <v>22009.429999999993</v>
      </c>
      <c r="AR117" s="196"/>
      <c r="AS117" s="314">
        <f>AS5-AS7-AS74</f>
        <v>20255.259999999893</v>
      </c>
      <c r="AT117" s="196"/>
      <c r="AU117" s="314">
        <f>AU5-AU7-AU74</f>
        <v>21011.650000000023</v>
      </c>
      <c r="AV117" s="196"/>
      <c r="AW117" s="314">
        <f>AW5-AW7-AW74</f>
        <v>24440.519999999902</v>
      </c>
      <c r="AX117" s="196"/>
      <c r="AY117" s="314">
        <f>AY5-AY7-AY74</f>
        <v>25968.960000000021</v>
      </c>
      <c r="AZ117" s="196"/>
      <c r="BA117" s="314">
        <f t="shared" si="112"/>
        <v>234800.13999999961</v>
      </c>
      <c r="BB117" s="196"/>
      <c r="BC117" s="314">
        <f>BC5-BC7-BC74</f>
        <v>24390.349999999977</v>
      </c>
      <c r="BD117" s="196"/>
      <c r="BE117" s="314">
        <f>BE5-BE7-BE74</f>
        <v>18673.899999999965</v>
      </c>
      <c r="BF117" s="196"/>
      <c r="BG117" s="314">
        <f>BG5-BG7-BG74</f>
        <v>21159.060000000056</v>
      </c>
      <c r="BH117" s="196"/>
      <c r="BI117" s="314">
        <f t="shared" si="113"/>
        <v>64223.31</v>
      </c>
      <c r="BJ117" s="196"/>
      <c r="BK117" s="314">
        <f>BK5-BK7-BK74</f>
        <v>20444.770000000019</v>
      </c>
      <c r="BL117" s="196"/>
      <c r="BM117" s="314">
        <f>BM5-BM7-BM74</f>
        <v>25644.239999999874</v>
      </c>
      <c r="BN117" s="196"/>
      <c r="BO117" s="314">
        <f>BO5-BO7-BO74</f>
        <v>23409.719999999972</v>
      </c>
      <c r="BP117" s="196"/>
      <c r="BQ117" s="314">
        <f>BQ5-BQ7-BQ74</f>
        <v>22439.610000000044</v>
      </c>
      <c r="BR117" s="196"/>
      <c r="BS117" s="314">
        <f>BS5-BS7-BS74</f>
        <v>25111.209999999963</v>
      </c>
      <c r="BT117" s="196"/>
      <c r="BU117" s="314">
        <f>BU5-BU7-BU74</f>
        <v>28177.979999999981</v>
      </c>
      <c r="BV117" s="196"/>
      <c r="BW117" s="314">
        <f>BW5-BW7-BW74</f>
        <v>27988.239999999991</v>
      </c>
      <c r="BX117" s="196"/>
      <c r="BY117" s="314">
        <f>BY5-BY7-BY74</f>
        <v>28082.670000000042</v>
      </c>
      <c r="BZ117" s="196"/>
      <c r="CA117" s="314">
        <f>CA5-CA7-CA74</f>
        <v>27588.889999999956</v>
      </c>
      <c r="CB117" s="196"/>
      <c r="CC117" s="314">
        <f t="shared" si="143"/>
        <v>293110.63999999984</v>
      </c>
      <c r="CD117" s="196"/>
      <c r="CE117" s="314">
        <f>CE5-CE7-CE74</f>
        <v>28636.430000000051</v>
      </c>
      <c r="CF117" s="196"/>
      <c r="CG117" s="314">
        <f>CG5-CG7-CG74</f>
        <v>22670.489999999991</v>
      </c>
      <c r="CH117" s="196"/>
      <c r="CI117" s="314">
        <f>CI5-CI7-CI74</f>
        <v>28417.95000000007</v>
      </c>
      <c r="CJ117" s="196"/>
      <c r="CK117" s="314">
        <f t="shared" si="114"/>
        <v>79724.870000000112</v>
      </c>
      <c r="CL117" s="196"/>
      <c r="CM117" s="315">
        <f t="shared" si="162"/>
        <v>-31.772188322011917</v>
      </c>
      <c r="CN117" s="315"/>
      <c r="CO117" s="315">
        <f t="shared" si="163"/>
        <v>-26.017793009695879</v>
      </c>
      <c r="CP117" s="315"/>
      <c r="CQ117" s="315">
        <f t="shared" si="144"/>
        <v>-36.621592143599187</v>
      </c>
      <c r="CR117" s="315"/>
      <c r="CS117" s="315">
        <f t="shared" si="164"/>
        <v>-38.061182967835229</v>
      </c>
      <c r="CT117" s="316"/>
      <c r="CU117" s="315">
        <f t="shared" si="165"/>
        <v>-26.853018753549339</v>
      </c>
      <c r="CV117" s="316"/>
      <c r="CW117" s="315">
        <f t="shared" si="145"/>
        <v>-36.478107803260542</v>
      </c>
      <c r="CX117" s="199"/>
      <c r="CY117" s="315">
        <f t="shared" si="166"/>
        <v>-28.495692533669605</v>
      </c>
      <c r="CZ117" s="217"/>
      <c r="DA117" s="315">
        <f t="shared" si="167"/>
        <v>-10.939761590775943</v>
      </c>
      <c r="DB117" s="217"/>
      <c r="DC117" s="315">
        <f t="shared" si="168"/>
        <v>-16.832677542812135</v>
      </c>
      <c r="DD117" s="217"/>
      <c r="DE117" s="315">
        <f t="shared" si="169"/>
        <v>-24.864312242400434</v>
      </c>
      <c r="DF117" s="217"/>
      <c r="DG117" s="315">
        <f t="shared" si="170"/>
        <v>8.3721946986547771</v>
      </c>
      <c r="DH117" s="217"/>
      <c r="DI117" s="315">
        <f t="shared" si="171"/>
        <v>18.138191280533313</v>
      </c>
      <c r="DJ117" s="315"/>
      <c r="DK117" s="315">
        <f t="shared" si="220"/>
        <v>51.716568405836007</v>
      </c>
      <c r="DL117" s="317"/>
      <c r="DM117" s="315">
        <f t="shared" si="221"/>
        <v>26.804050906593147</v>
      </c>
      <c r="DN117" s="317"/>
      <c r="DO117" s="315">
        <f t="shared" si="222"/>
        <v>44.209453772206572</v>
      </c>
      <c r="DP117" s="217"/>
      <c r="DQ117" s="315">
        <f t="shared" si="223"/>
        <v>38.183753679365282</v>
      </c>
      <c r="DR117" s="199"/>
      <c r="DS117" s="315">
        <f t="shared" si="224"/>
        <v>29.113438416174109</v>
      </c>
      <c r="DT117" s="217"/>
      <c r="DU117" s="315">
        <f t="shared" si="225"/>
        <v>19.964763452381984</v>
      </c>
      <c r="DV117" s="217"/>
      <c r="DW117" s="315">
        <f t="shared" si="226"/>
        <v>4.525560297484299</v>
      </c>
      <c r="DX117" s="217"/>
      <c r="DY117" s="315">
        <f t="shared" si="227"/>
        <v>14.092959245196134</v>
      </c>
      <c r="DZ117" s="217"/>
      <c r="EA117" s="315">
        <f t="shared" si="228"/>
        <v>39.11438312813624</v>
      </c>
      <c r="EB117" s="217"/>
      <c r="EC117" s="315">
        <f t="shared" si="153"/>
        <v>33.203437140824057</v>
      </c>
      <c r="ED117" s="217"/>
      <c r="EE117" s="315">
        <f t="shared" si="154"/>
        <v>14.902097009393223</v>
      </c>
      <c r="EF117" s="217"/>
      <c r="EG117" s="315">
        <f t="shared" si="155"/>
        <v>6.2379471492117311</v>
      </c>
      <c r="EH117" s="217"/>
      <c r="EI117" s="315">
        <f t="shared" si="156"/>
        <v>24.834099332308888</v>
      </c>
      <c r="EJ117" s="217"/>
      <c r="EK117" s="315">
        <f t="shared" si="157"/>
        <v>17.408852271492936</v>
      </c>
      <c r="EL117" s="217"/>
      <c r="EM117" s="315">
        <f t="shared" si="158"/>
        <v>21.402010292440423</v>
      </c>
      <c r="EN117" s="217"/>
      <c r="EO117" s="315">
        <f t="shared" si="159"/>
        <v>34.306297160648882</v>
      </c>
      <c r="EP117" s="217"/>
      <c r="EQ117" s="315">
        <f t="shared" si="160"/>
        <v>24.13696833750878</v>
      </c>
      <c r="ER117" s="217"/>
      <c r="ES117" s="315">
        <f t="shared" si="229"/>
        <v>2.8567404443435342</v>
      </c>
      <c r="ET117" s="318"/>
      <c r="EU117" s="315">
        <f t="shared" si="229"/>
        <v>2.1548349315274016</v>
      </c>
      <c r="EV117" s="318"/>
      <c r="EW117" s="315">
        <f t="shared" si="229"/>
        <v>2.1636197262391206</v>
      </c>
      <c r="EX117" s="318"/>
      <c r="EY117" s="315">
        <f t="shared" si="229"/>
        <v>2.7293964223265053</v>
      </c>
      <c r="EZ117" s="203"/>
      <c r="FA117" s="315">
        <f t="shared" si="229"/>
        <v>3.2324235922546385</v>
      </c>
      <c r="FB117" s="201"/>
      <c r="FC117" s="315">
        <f t="shared" si="229"/>
        <v>3.0367058205524056</v>
      </c>
      <c r="FD117" s="201"/>
      <c r="FE117" s="315">
        <f t="shared" si="229"/>
        <v>3.5981674136066699</v>
      </c>
      <c r="FF117" s="315"/>
      <c r="FG117" s="315">
        <f t="shared" si="229"/>
        <v>3.3788377283207778</v>
      </c>
      <c r="FH117" s="176"/>
      <c r="FI117" s="315">
        <f t="shared" si="230"/>
        <v>3.0314837434037667</v>
      </c>
      <c r="FJ117" s="176"/>
      <c r="FK117" s="315">
        <f t="shared" si="231"/>
        <v>3.4262988668483909</v>
      </c>
      <c r="FL117" s="176"/>
      <c r="FM117" s="315">
        <f t="shared" si="232"/>
        <v>3.7169579129171648</v>
      </c>
      <c r="FN117" s="176"/>
      <c r="FO117" s="315">
        <f t="shared" si="233"/>
        <v>4.0558486328533023</v>
      </c>
      <c r="FP117" s="221"/>
      <c r="FQ117" s="315">
        <f t="shared" si="234"/>
        <v>4.0014144362300383</v>
      </c>
      <c r="FR117" s="221"/>
      <c r="FS117" s="315">
        <f t="shared" si="235"/>
        <v>2.8846219645906919</v>
      </c>
      <c r="FT117" s="221"/>
      <c r="FU117" s="315">
        <f t="shared" si="236"/>
        <v>2.9143862520915964</v>
      </c>
      <c r="FV117" s="176"/>
      <c r="FW117" s="315">
        <f t="shared" si="237"/>
        <v>3.514555140758703</v>
      </c>
      <c r="FX117" s="176"/>
      <c r="FY117" s="315">
        <f t="shared" si="237"/>
        <v>3.7705202069408501</v>
      </c>
      <c r="FZ117" s="217"/>
      <c r="GA117" s="315">
        <f t="shared" si="237"/>
        <v>3.3759411720288832</v>
      </c>
      <c r="GC117" s="315">
        <f t="shared" si="237"/>
        <v>3.5293980532168936</v>
      </c>
      <c r="GE117" s="315">
        <f t="shared" si="237"/>
        <v>3.5507217727968774</v>
      </c>
      <c r="GG117" s="315">
        <f t="shared" si="237"/>
        <v>3.9126531568814071</v>
      </c>
      <c r="GI117" s="315">
        <f t="shared" si="237"/>
        <v>4.2437512935612665</v>
      </c>
      <c r="GK117" s="315">
        <f t="shared" si="238"/>
        <v>3.983926611472782</v>
      </c>
      <c r="GM117" s="315">
        <f t="shared" si="239"/>
        <v>4.2934379606945789</v>
      </c>
      <c r="GO117" s="317">
        <f>(CC117/CC$5)*100</f>
        <v>3.6600516213622396</v>
      </c>
      <c r="GQ117" s="315">
        <f>(CE117/CE$5)*100</f>
        <v>4.3886476236610106</v>
      </c>
      <c r="GS117" s="317">
        <f>(CG117/CG$5)*100</f>
        <v>3.5218715457820342</v>
      </c>
      <c r="GU117" s="317">
        <f>(CI117/CI$5)*100</f>
        <v>4.0767471305132723</v>
      </c>
      <c r="GW117" s="317">
        <f>(CK117/CK$5)*100</f>
        <v>3.9996595781211961</v>
      </c>
    </row>
    <row r="118" spans="1:205" ht="15" customHeight="1" x14ac:dyDescent="0.45">
      <c r="A118" s="258"/>
      <c r="B118" s="319" t="s">
        <v>1021</v>
      </c>
      <c r="C118" s="179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  <c r="BZ118" s="258"/>
      <c r="CA118" s="258"/>
      <c r="CB118" s="258"/>
      <c r="CC118" s="258"/>
      <c r="CD118" s="258"/>
      <c r="CE118" s="258"/>
      <c r="CF118" s="258"/>
      <c r="CG118" s="258"/>
      <c r="CH118" s="258"/>
      <c r="CI118" s="258"/>
      <c r="CJ118" s="258"/>
      <c r="CK118" s="258"/>
      <c r="CL118" s="258"/>
      <c r="CM118" s="206"/>
      <c r="CN118" s="206"/>
      <c r="CO118" s="206"/>
      <c r="CP118" s="206"/>
      <c r="CQ118" s="206"/>
      <c r="CR118" s="206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58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176"/>
      <c r="FF118" s="176"/>
      <c r="FG118" s="176"/>
      <c r="FH118" s="176"/>
      <c r="FI118" s="176"/>
      <c r="FJ118" s="176"/>
      <c r="FK118" s="176"/>
      <c r="FL118" s="176"/>
      <c r="FM118" s="176"/>
      <c r="FN118" s="176"/>
      <c r="FO118" s="176"/>
      <c r="FP118" s="176"/>
      <c r="FQ118" s="176"/>
      <c r="FR118" s="176"/>
      <c r="FS118" s="176"/>
      <c r="FT118" s="176"/>
      <c r="FU118" s="176"/>
      <c r="FV118" s="176"/>
      <c r="FW118" s="176"/>
      <c r="FX118" s="176"/>
      <c r="FY118" s="176"/>
      <c r="FZ118" s="176"/>
      <c r="GA118" s="176"/>
    </row>
    <row r="119" spans="1:205" ht="16.5" customHeight="1" x14ac:dyDescent="0.45">
      <c r="A119" s="201"/>
      <c r="B119" s="319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</row>
    <row r="120" spans="1:205" ht="15.75" customHeight="1" x14ac:dyDescent="0.5">
      <c r="A120" s="124"/>
      <c r="B120" s="14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327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123"/>
      <c r="EI120" s="123"/>
      <c r="EJ120" s="123"/>
      <c r="EK120" s="123"/>
      <c r="EL120" s="123"/>
      <c r="EM120" s="123"/>
      <c r="EN120" s="123"/>
      <c r="EO120" s="123"/>
      <c r="EP120" s="123"/>
      <c r="EQ120" s="123"/>
      <c r="ER120" s="123"/>
    </row>
    <row r="121" spans="1:205" x14ac:dyDescent="0.45">
      <c r="A121" s="121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</row>
    <row r="122" spans="1:205" ht="23.25" x14ac:dyDescent="0.45">
      <c r="A122" s="121"/>
      <c r="B122" s="120"/>
      <c r="C122" s="120"/>
      <c r="D122" s="125"/>
      <c r="E122" s="120">
        <f>16273-15267</f>
        <v>1006</v>
      </c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</row>
    <row r="123" spans="1:205" ht="23.25" x14ac:dyDescent="0.45">
      <c r="A123" s="121"/>
      <c r="B123" s="120"/>
      <c r="C123" s="120"/>
      <c r="D123" s="125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0"/>
      <c r="CB123" s="120"/>
      <c r="CC123" s="120"/>
      <c r="CD123" s="120"/>
      <c r="CE123" s="120"/>
      <c r="CF123" s="120"/>
      <c r="CG123" s="120"/>
      <c r="CH123" s="120"/>
      <c r="CI123" s="120"/>
      <c r="CJ123" s="120"/>
      <c r="CK123" s="120"/>
      <c r="CL123" s="120"/>
      <c r="CM123" s="120"/>
      <c r="CN123" s="120"/>
      <c r="CO123" s="120"/>
      <c r="CP123" s="120"/>
      <c r="CQ123" s="120"/>
      <c r="CR123" s="120"/>
      <c r="CS123" s="120"/>
      <c r="CT123" s="120"/>
      <c r="CU123" s="120"/>
      <c r="CV123" s="120"/>
      <c r="CW123" s="120"/>
      <c r="CX123" s="120"/>
      <c r="CY123" s="120"/>
      <c r="CZ123" s="120"/>
      <c r="DA123" s="120"/>
      <c r="DB123" s="120"/>
      <c r="DC123" s="120"/>
      <c r="DD123" s="120"/>
      <c r="DE123" s="120"/>
      <c r="DF123" s="120"/>
      <c r="DG123" s="120"/>
      <c r="DH123" s="120"/>
      <c r="DI123" s="120"/>
      <c r="DJ123" s="120"/>
      <c r="DK123" s="120"/>
      <c r="DL123" s="120"/>
      <c r="DM123" s="120"/>
      <c r="DN123" s="120"/>
      <c r="DO123" s="120"/>
      <c r="DP123" s="120"/>
      <c r="DQ123" s="120"/>
      <c r="DR123" s="120"/>
      <c r="DS123" s="120"/>
      <c r="DT123" s="120"/>
      <c r="DU123" s="120"/>
      <c r="DV123" s="120"/>
      <c r="DW123" s="120"/>
      <c r="DX123" s="120"/>
      <c r="DY123" s="120"/>
      <c r="DZ123" s="120"/>
      <c r="EA123" s="120"/>
      <c r="EB123" s="120"/>
      <c r="EC123" s="120"/>
      <c r="ED123" s="120"/>
      <c r="EE123" s="120"/>
      <c r="EF123" s="120"/>
      <c r="EG123" s="120"/>
      <c r="EH123" s="120"/>
      <c r="EI123" s="120"/>
      <c r="EJ123" s="120"/>
      <c r="EK123" s="120"/>
      <c r="EL123" s="120"/>
      <c r="EM123" s="120"/>
      <c r="EN123" s="120"/>
      <c r="EO123" s="120"/>
      <c r="EP123" s="120"/>
      <c r="EQ123" s="120"/>
      <c r="ER123" s="120"/>
    </row>
    <row r="124" spans="1:205" ht="23.25" x14ac:dyDescent="0.45">
      <c r="D124" s="125"/>
    </row>
  </sheetData>
  <mergeCells count="12">
    <mergeCell ref="GO1:GW1"/>
    <mergeCell ref="GO2:GW2"/>
    <mergeCell ref="FP1:GI1"/>
    <mergeCell ref="C95:D95"/>
    <mergeCell ref="A1:CK1"/>
    <mergeCell ref="CM1:DI1"/>
    <mergeCell ref="DK1:EQ1"/>
    <mergeCell ref="ES1:FO1"/>
    <mergeCell ref="E2:AW2"/>
    <mergeCell ref="BB2:CK2"/>
    <mergeCell ref="CM2:ER2"/>
    <mergeCell ref="ES2:FO2"/>
  </mergeCells>
  <printOptions horizontalCentered="1"/>
  <pageMargins left="0.74803149606299202" right="0" top="0.96" bottom="0.31496062992126" header="0.6" footer="0.15748031496063"/>
  <pageSetup paperSize="9" scale="72" fitToHeight="0" orientation="portrait" r:id="rId1"/>
  <headerFooter alignWithMargins="0">
    <oddHeader xml:space="preserve">&amp;R&amp;"TH SarabunPSK,Regular"&amp;16STAT B2-สินค้าออกสำคัญ(ล้านเหรียญสหรัฐฯ)&amp;"DilleniaUPC,Bold"&amp;14&amp;E
</oddHeader>
    <oddFooter>&amp;R&amp;"TH SarabunPSK,Regular"สำนักสารสนเทศและการบริการการค้าระหว่างประเทศ
กรมส่งเสริมการค้าระหว่างประเทศ</oddFooter>
  </headerFooter>
  <rowBreaks count="1" manualBreakCount="1">
    <brk id="72" max="20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D103"/>
  <sheetViews>
    <sheetView tabSelected="1" view="pageBreakPreview" zoomScale="90" zoomScaleNormal="90" zoomScaleSheetLayoutView="90" workbookViewId="0">
      <selection activeCell="J8" sqref="J8"/>
    </sheetView>
  </sheetViews>
  <sheetFormatPr defaultColWidth="7" defaultRowHeight="21" x14ac:dyDescent="0.45"/>
  <cols>
    <col min="1" max="1" width="5.1640625" bestFit="1" customWidth="1"/>
    <col min="2" max="2" width="5" style="119" customWidth="1"/>
    <col min="3" max="3" width="13.83203125" style="119" customWidth="1"/>
    <col min="4" max="4" width="25.5" style="119" customWidth="1"/>
    <col min="5" max="5" width="8.6640625" style="119" customWidth="1"/>
    <col min="6" max="10" width="10.33203125" style="119" customWidth="1"/>
    <col min="11" max="13" width="8.6640625" style="119" customWidth="1"/>
    <col min="14" max="14" width="10.33203125" style="119" customWidth="1"/>
    <col min="15" max="15" width="8.6640625" style="119" customWidth="1"/>
    <col min="16" max="17" width="10.33203125" style="119" customWidth="1"/>
    <col min="18" max="18" width="9.33203125" style="119" customWidth="1"/>
    <col min="19" max="19" width="10" style="119" customWidth="1"/>
    <col min="20" max="20" width="9" style="119" customWidth="1"/>
    <col min="21" max="21" width="10.1640625" style="119" customWidth="1"/>
    <col min="22" max="22" width="8.83203125" style="119" customWidth="1"/>
    <col min="23" max="23" width="9.33203125" style="119" customWidth="1"/>
    <col min="24" max="26" width="8.6640625" style="119" customWidth="1"/>
    <col min="27" max="28" width="10.33203125" style="119" customWidth="1"/>
    <col min="29" max="29" width="8.6640625" style="119" customWidth="1"/>
    <col min="30" max="31" width="10.33203125" style="119" customWidth="1"/>
    <col min="32" max="33" width="8.6640625" style="119" customWidth="1"/>
    <col min="34" max="34" width="10.33203125" style="119" customWidth="1"/>
    <col min="35" max="36" width="8.6640625" style="119" customWidth="1"/>
    <col min="37" max="43" width="9.33203125" style="119" customWidth="1"/>
  </cols>
  <sheetData>
    <row r="1" spans="1:43" ht="23.25" customHeight="1" x14ac:dyDescent="0.45">
      <c r="A1" s="434" t="s">
        <v>1026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</row>
    <row r="2" spans="1:43" ht="14.25" customHeight="1" x14ac:dyDescent="0.45">
      <c r="A2" s="177"/>
      <c r="B2" s="177"/>
      <c r="C2" s="177"/>
      <c r="D2" s="177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178"/>
      <c r="AC2" s="436"/>
      <c r="AD2" s="436"/>
      <c r="AE2" s="436"/>
      <c r="AF2" s="436"/>
      <c r="AG2" s="436"/>
      <c r="AH2" s="436"/>
      <c r="AI2" s="436"/>
      <c r="AJ2" s="436"/>
      <c r="AK2" s="436"/>
      <c r="AL2" s="436"/>
      <c r="AM2" s="436"/>
      <c r="AN2" s="436"/>
      <c r="AO2" s="436"/>
      <c r="AP2" s="436"/>
      <c r="AQ2" s="436"/>
    </row>
    <row r="3" spans="1:43" ht="14.25" customHeight="1" x14ac:dyDescent="0.45">
      <c r="A3" s="182"/>
      <c r="B3" s="183"/>
      <c r="C3" s="184"/>
      <c r="D3" s="183"/>
      <c r="E3" s="185">
        <v>2558</v>
      </c>
      <c r="F3" s="185">
        <v>2558</v>
      </c>
      <c r="G3" s="185">
        <v>2558</v>
      </c>
      <c r="H3" s="186">
        <v>2558</v>
      </c>
      <c r="I3" s="186">
        <v>2558</v>
      </c>
      <c r="J3" s="186">
        <v>2558</v>
      </c>
      <c r="K3" s="186">
        <v>2558</v>
      </c>
      <c r="L3" s="186">
        <v>2558</v>
      </c>
      <c r="M3" s="186">
        <v>2558</v>
      </c>
      <c r="N3" s="186">
        <v>2558</v>
      </c>
      <c r="O3" s="186">
        <v>2558</v>
      </c>
      <c r="P3" s="186">
        <v>2558</v>
      </c>
      <c r="Q3" s="186">
        <v>2559</v>
      </c>
      <c r="R3" s="186">
        <v>2559</v>
      </c>
      <c r="S3" s="186">
        <v>2559</v>
      </c>
      <c r="T3" s="186">
        <v>2559</v>
      </c>
      <c r="U3" s="186">
        <v>2559</v>
      </c>
      <c r="V3" s="186">
        <v>2559</v>
      </c>
      <c r="W3" s="186">
        <v>2559</v>
      </c>
      <c r="X3" s="186">
        <v>2559</v>
      </c>
      <c r="Y3" s="186">
        <v>2559</v>
      </c>
      <c r="Z3" s="186">
        <v>2559</v>
      </c>
      <c r="AA3" s="186">
        <v>2559</v>
      </c>
      <c r="AB3" s="186">
        <v>2559</v>
      </c>
      <c r="AC3" s="186">
        <v>2560</v>
      </c>
      <c r="AD3" s="186">
        <v>2560</v>
      </c>
      <c r="AE3" s="186">
        <v>2560</v>
      </c>
      <c r="AF3" s="186">
        <v>2560</v>
      </c>
      <c r="AG3" s="186">
        <v>2560</v>
      </c>
      <c r="AH3" s="186">
        <v>2560</v>
      </c>
      <c r="AI3" s="186">
        <v>2560</v>
      </c>
      <c r="AJ3" s="186">
        <v>2560</v>
      </c>
      <c r="AK3" s="186">
        <v>2560</v>
      </c>
      <c r="AL3" s="186">
        <v>2560</v>
      </c>
      <c r="AM3" s="186">
        <v>2560</v>
      </c>
      <c r="AN3" s="186">
        <v>2560</v>
      </c>
      <c r="AO3" s="186">
        <v>2561</v>
      </c>
      <c r="AP3" s="186">
        <v>2561</v>
      </c>
      <c r="AQ3" s="186">
        <v>2561</v>
      </c>
    </row>
    <row r="4" spans="1:43" ht="14.25" customHeight="1" x14ac:dyDescent="0.45">
      <c r="A4" s="188"/>
      <c r="B4" s="188"/>
      <c r="C4" s="189"/>
      <c r="D4" s="188"/>
      <c r="E4" s="190" t="s">
        <v>41</v>
      </c>
      <c r="F4" s="190" t="s">
        <v>42</v>
      </c>
      <c r="G4" s="190" t="s">
        <v>29</v>
      </c>
      <c r="H4" s="191" t="s">
        <v>30</v>
      </c>
      <c r="I4" s="191" t="s">
        <v>31</v>
      </c>
      <c r="J4" s="191" t="s">
        <v>32</v>
      </c>
      <c r="K4" s="191" t="s">
        <v>33</v>
      </c>
      <c r="L4" s="191" t="s">
        <v>34</v>
      </c>
      <c r="M4" s="191" t="s">
        <v>35</v>
      </c>
      <c r="N4" s="191" t="s">
        <v>36</v>
      </c>
      <c r="O4" s="191" t="s">
        <v>37</v>
      </c>
      <c r="P4" s="191" t="s">
        <v>38</v>
      </c>
      <c r="Q4" s="191" t="s">
        <v>41</v>
      </c>
      <c r="R4" s="191" t="s">
        <v>42</v>
      </c>
      <c r="S4" s="191" t="s">
        <v>29</v>
      </c>
      <c r="T4" s="191" t="s">
        <v>30</v>
      </c>
      <c r="U4" s="191" t="s">
        <v>31</v>
      </c>
      <c r="V4" s="191" t="s">
        <v>32</v>
      </c>
      <c r="W4" s="191" t="s">
        <v>33</v>
      </c>
      <c r="X4" s="191" t="s">
        <v>34</v>
      </c>
      <c r="Y4" s="191" t="s">
        <v>35</v>
      </c>
      <c r="Z4" s="191" t="s">
        <v>36</v>
      </c>
      <c r="AA4" s="191" t="s">
        <v>37</v>
      </c>
      <c r="AB4" s="191" t="s">
        <v>38</v>
      </c>
      <c r="AC4" s="191" t="s">
        <v>41</v>
      </c>
      <c r="AD4" s="191" t="s">
        <v>42</v>
      </c>
      <c r="AE4" s="191" t="s">
        <v>29</v>
      </c>
      <c r="AF4" s="191" t="s">
        <v>30</v>
      </c>
      <c r="AG4" s="191" t="s">
        <v>31</v>
      </c>
      <c r="AH4" s="191" t="s">
        <v>32</v>
      </c>
      <c r="AI4" s="191" t="s">
        <v>33</v>
      </c>
      <c r="AJ4" s="191" t="s">
        <v>34</v>
      </c>
      <c r="AK4" s="191" t="s">
        <v>35</v>
      </c>
      <c r="AL4" s="191" t="s">
        <v>36</v>
      </c>
      <c r="AM4" s="191" t="s">
        <v>37</v>
      </c>
      <c r="AN4" s="191" t="s">
        <v>38</v>
      </c>
      <c r="AO4" s="191" t="s">
        <v>41</v>
      </c>
      <c r="AP4" s="191" t="s">
        <v>42</v>
      </c>
      <c r="AQ4" s="191" t="s">
        <v>29</v>
      </c>
    </row>
    <row r="5" spans="1:43" ht="16.5" customHeight="1" x14ac:dyDescent="0.45">
      <c r="A5" s="192"/>
      <c r="B5" s="193" t="s">
        <v>154</v>
      </c>
      <c r="C5" s="193"/>
      <c r="D5" s="194"/>
      <c r="E5" s="195">
        <f>+'t44'!E5</f>
        <v>17244.73</v>
      </c>
      <c r="F5" s="195">
        <f>+'t44'!G5</f>
        <v>17218.89</v>
      </c>
      <c r="G5" s="195">
        <f>+'t44'!I5</f>
        <v>18870.349999999999</v>
      </c>
      <c r="H5" s="195">
        <f>+'t44'!K5</f>
        <v>16892.580000000002</v>
      </c>
      <c r="I5" s="195">
        <f>+'t44'!M5</f>
        <v>18425.52</v>
      </c>
      <c r="J5" s="195">
        <f>+'t44'!O5</f>
        <v>18151.84</v>
      </c>
      <c r="K5" s="195">
        <f>+'t44'!Q5</f>
        <v>18206.22</v>
      </c>
      <c r="L5" s="195">
        <f>+'t44'!S5</f>
        <v>17667.97</v>
      </c>
      <c r="M5" s="195">
        <f>+'t44'!U5</f>
        <v>18814.41</v>
      </c>
      <c r="N5" s="195">
        <f>+'t44'!W5</f>
        <v>18566.27</v>
      </c>
      <c r="O5" s="195">
        <f>+'t44'!Y5</f>
        <v>17162.75</v>
      </c>
      <c r="P5" s="195">
        <f>+'t44'!AA5</f>
        <v>17088.060000000001</v>
      </c>
      <c r="Q5" s="195">
        <f>+'t44'!AC5</f>
        <v>15692.45</v>
      </c>
      <c r="R5" s="195">
        <f>+'t44'!AE5</f>
        <v>18981.84</v>
      </c>
      <c r="S5" s="195">
        <f>+'t44'!AG5</f>
        <v>19170.189999999999</v>
      </c>
      <c r="T5" s="195">
        <f>+'t44'!AI5</f>
        <v>15609.27</v>
      </c>
      <c r="U5" s="195">
        <f>+'t44'!AK5</f>
        <v>17697.18</v>
      </c>
      <c r="V5" s="195">
        <f>+'t44'!AM5</f>
        <v>18152.04</v>
      </c>
      <c r="W5" s="195">
        <f>+'t44'!AO5</f>
        <v>17064.080000000002</v>
      </c>
      <c r="X5" s="195">
        <f>+'t44'!AQ5</f>
        <v>18744.78</v>
      </c>
      <c r="Y5" s="195">
        <f>+'t44'!AS5</f>
        <v>19437.98</v>
      </c>
      <c r="Z5" s="195">
        <f>+'t44'!AU5</f>
        <v>17756.88</v>
      </c>
      <c r="AA5" s="195">
        <f>+'t44'!AW5</f>
        <v>18908.599999999999</v>
      </c>
      <c r="AB5" s="195">
        <f>+'t44'!AY5</f>
        <v>18172.240000000002</v>
      </c>
      <c r="AC5" s="195">
        <f>+'t44'!BA5</f>
        <v>17099.23</v>
      </c>
      <c r="AD5" s="195">
        <f>+'t44'!BC5</f>
        <v>18469.57</v>
      </c>
      <c r="AE5" s="195">
        <f>+'t44'!BE5</f>
        <v>20887.59</v>
      </c>
      <c r="AF5" s="195">
        <f>+'t44'!BG5</f>
        <v>16864.3</v>
      </c>
      <c r="AG5" s="195">
        <f>+'t44'!BI5</f>
        <v>19944.25</v>
      </c>
      <c r="AH5" s="195">
        <f>+'t44'!BK5</f>
        <v>20281.84</v>
      </c>
      <c r="AI5" s="195">
        <f>+'t44'!BM5</f>
        <v>18852.23</v>
      </c>
      <c r="AJ5" s="195">
        <f>+'t44'!BO5</f>
        <v>21223.83</v>
      </c>
      <c r="AK5" s="195">
        <f>+'t44'!BQ5</f>
        <v>21812.34</v>
      </c>
      <c r="AL5" s="195">
        <f>+'t44'!BS5</f>
        <v>20083.21</v>
      </c>
      <c r="AM5" s="195">
        <f>+'t44'!BU5</f>
        <v>21434.7</v>
      </c>
      <c r="AN5" s="195">
        <f>+'t44'!BW5</f>
        <v>19741.099999999999</v>
      </c>
      <c r="AO5" s="195">
        <f>+'t44'!BY5</f>
        <v>20101.400000000001</v>
      </c>
      <c r="AP5" s="195">
        <f>+'t44'!CA5</f>
        <v>20365.22</v>
      </c>
      <c r="AQ5" s="195">
        <f>+'t44'!CC5</f>
        <v>22362.83</v>
      </c>
    </row>
    <row r="6" spans="1:43" ht="4.5" customHeight="1" x14ac:dyDescent="0.45">
      <c r="A6" s="201"/>
      <c r="B6" s="201"/>
      <c r="C6" s="201"/>
      <c r="D6" s="179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</row>
    <row r="7" spans="1:43" s="122" customFormat="1" ht="17.25" customHeight="1" x14ac:dyDescent="0.45">
      <c r="A7" s="208">
        <v>1</v>
      </c>
      <c r="B7" s="209" t="s">
        <v>1016</v>
      </c>
      <c r="C7" s="210"/>
      <c r="D7" s="211"/>
      <c r="E7" s="212">
        <f>+'t44 (2)'!C6</f>
        <v>2861.56</v>
      </c>
      <c r="F7" s="212">
        <f>+'t44 (2)'!E6</f>
        <v>2781.92</v>
      </c>
      <c r="G7" s="212">
        <f>+'t44 (2)'!G6</f>
        <v>3293.76</v>
      </c>
      <c r="H7" s="212">
        <f>+'t44 (2)'!I6</f>
        <v>2909.41</v>
      </c>
      <c r="I7" s="212">
        <f>+'t44 (2)'!K6</f>
        <v>3302.27</v>
      </c>
      <c r="J7" s="212">
        <f>+'t44 (2)'!M6</f>
        <v>3092.34</v>
      </c>
      <c r="K7" s="212">
        <f>+'t44 (2)'!O6</f>
        <v>3172.42</v>
      </c>
      <c r="L7" s="212">
        <f>+'t44 (2)'!Q6</f>
        <v>3027.27</v>
      </c>
      <c r="M7" s="212">
        <f>+'t44 (2)'!S6</f>
        <v>2982.41</v>
      </c>
      <c r="N7" s="212">
        <f>+'t44 (2)'!U6</f>
        <v>3230.74</v>
      </c>
      <c r="O7" s="212">
        <f>+'t44 (2)'!W6</f>
        <v>2959.46</v>
      </c>
      <c r="P7" s="212">
        <f>+'t44 (2)'!Y6</f>
        <v>3168.05</v>
      </c>
      <c r="Q7" s="212">
        <f>+'t44 (2)'!AA6</f>
        <v>2775.75</v>
      </c>
      <c r="R7" s="212">
        <f>+'t44 (2)'!AC6</f>
        <v>2855.45</v>
      </c>
      <c r="S7" s="212">
        <f>+'t44 (2)'!AE6</f>
        <v>3372.25</v>
      </c>
      <c r="T7" s="212">
        <f>+'t44 (2)'!AG6</f>
        <v>2908.6000000000004</v>
      </c>
      <c r="U7" s="212">
        <f>+'t44 (2)'!AI6</f>
        <v>3186.33</v>
      </c>
      <c r="V7" s="212">
        <f>+'t44 (2)'!AK6</f>
        <v>3007.62</v>
      </c>
      <c r="W7" s="212">
        <f>+'t44 (2)'!AM6</f>
        <v>2715.7</v>
      </c>
      <c r="X7" s="212">
        <f>+'t44 (2)'!AO6</f>
        <v>3025.5299999999997</v>
      </c>
      <c r="Y7" s="212">
        <f>+'t44 (2)'!AQ6</f>
        <v>3082.6499999999996</v>
      </c>
      <c r="Z7" s="212">
        <f>+'t44 (2)'!AS6</f>
        <v>3041.08</v>
      </c>
      <c r="AA7" s="212">
        <f>+'t44 (2)'!AU6</f>
        <v>3322.61</v>
      </c>
      <c r="AB7" s="212">
        <f>+'t44 (2)'!AW6</f>
        <v>3392.3900000000003</v>
      </c>
      <c r="AC7" s="212">
        <f>+'t44 (2)'!AY6</f>
        <v>2816.84</v>
      </c>
      <c r="AD7" s="212">
        <f>+'t44 (2)'!BA6</f>
        <v>3135.6400000000003</v>
      </c>
      <c r="AE7" s="212">
        <f>+'t44 (2)'!BC6</f>
        <v>3574.44</v>
      </c>
      <c r="AF7" s="212">
        <f>+'t44 (2)'!BE6</f>
        <v>3092.35</v>
      </c>
      <c r="AG7" s="212">
        <f>+'t44 (2)'!BG6</f>
        <v>3541.12</v>
      </c>
      <c r="AH7" s="212">
        <f>+'t44 (2)'!BI6</f>
        <v>3316.0299999999997</v>
      </c>
      <c r="AI7" s="212">
        <f>+'t44 (2)'!BK6</f>
        <v>3264.84</v>
      </c>
      <c r="AJ7" s="212">
        <f>+'t44 (2)'!BM6</f>
        <v>3542.38</v>
      </c>
      <c r="AK7" s="212">
        <f>+'t44 (2)'!BO6</f>
        <v>3228.25</v>
      </c>
      <c r="AL7" s="212">
        <f>+'t44 (2)'!BQ6</f>
        <v>3181.66</v>
      </c>
      <c r="AM7" s="212">
        <f>+'t44 (2)'!BS6</f>
        <v>3724.2200000000003</v>
      </c>
      <c r="AN7" s="212">
        <f>+'t44 (2)'!BU6</f>
        <v>3446.75</v>
      </c>
      <c r="AO7" s="212">
        <f>+'t44 (2)'!BW6</f>
        <v>3284.33</v>
      </c>
      <c r="AP7" s="212">
        <f>+'t44 (2)'!BY6</f>
        <v>3144.6899999999996</v>
      </c>
      <c r="AQ7" s="212">
        <f>+'t44 (2)'!CA6</f>
        <v>3456.9300000000003</v>
      </c>
    </row>
    <row r="8" spans="1:43" s="369" customFormat="1" ht="17.25" customHeight="1" x14ac:dyDescent="0.45">
      <c r="A8" s="208"/>
      <c r="B8" s="340"/>
      <c r="C8" s="219" t="s">
        <v>1017</v>
      </c>
      <c r="D8" s="223"/>
      <c r="E8" s="224">
        <f>+'t44 (2)'!C7</f>
        <v>1626.58</v>
      </c>
      <c r="F8" s="224">
        <f>+'t44 (2)'!E7</f>
        <v>1602.89</v>
      </c>
      <c r="G8" s="224">
        <f>+'t44 (2)'!G7</f>
        <v>1786.86</v>
      </c>
      <c r="H8" s="224">
        <f>+'t44 (2)'!I7</f>
        <v>1540.12</v>
      </c>
      <c r="I8" s="224">
        <f>+'t44 (2)'!K7</f>
        <v>1880.9</v>
      </c>
      <c r="J8" s="224">
        <f>+'t44 (2)'!M7</f>
        <v>1708.98</v>
      </c>
      <c r="K8" s="224">
        <f>+'t44 (2)'!O7</f>
        <v>1699.16</v>
      </c>
      <c r="L8" s="224">
        <f>+'t44 (2)'!Q7</f>
        <v>1708.71</v>
      </c>
      <c r="M8" s="224">
        <f>+'t44 (2)'!S7</f>
        <v>1549.03</v>
      </c>
      <c r="N8" s="224">
        <f>+'t44 (2)'!U7</f>
        <v>1734.58</v>
      </c>
      <c r="O8" s="224">
        <f>+'t44 (2)'!W7</f>
        <v>1534.48</v>
      </c>
      <c r="P8" s="224">
        <f>+'t44 (2)'!Y7</f>
        <v>1797.08</v>
      </c>
      <c r="Q8" s="224">
        <f>+'t44 (2)'!AA7</f>
        <v>1541.75</v>
      </c>
      <c r="R8" s="224">
        <f>+'t44 (2)'!AC7</f>
        <v>1494.15</v>
      </c>
      <c r="S8" s="224">
        <f>+'t44 (2)'!AE7</f>
        <v>1710.52</v>
      </c>
      <c r="T8" s="224">
        <f>+'t44 (2)'!AG7</f>
        <v>1553.95</v>
      </c>
      <c r="U8" s="224">
        <f>+'t44 (2)'!AI7</f>
        <v>1636.3</v>
      </c>
      <c r="V8" s="224">
        <f>+'t44 (2)'!AK7</f>
        <v>1510.46</v>
      </c>
      <c r="W8" s="224">
        <f>+'t44 (2)'!AM7</f>
        <v>1319.59</v>
      </c>
      <c r="X8" s="224">
        <f>+'t44 (2)'!AO7</f>
        <v>1611.97</v>
      </c>
      <c r="Y8" s="224">
        <f>+'t44 (2)'!AQ7</f>
        <v>1675.81</v>
      </c>
      <c r="Z8" s="224">
        <f>+'t44 (2)'!AS7</f>
        <v>1637.21</v>
      </c>
      <c r="AA8" s="224">
        <f>+'t44 (2)'!AU7</f>
        <v>1845.19</v>
      </c>
      <c r="AB8" s="224">
        <f>+'t44 (2)'!AW7</f>
        <v>1949.13</v>
      </c>
      <c r="AC8" s="224">
        <f>+'t44 (2)'!AY7</f>
        <v>1682.16</v>
      </c>
      <c r="AD8" s="224">
        <f>+'t44 (2)'!BA7</f>
        <v>1822.17</v>
      </c>
      <c r="AE8" s="224">
        <f>+'t44 (2)'!BC7</f>
        <v>2081.02</v>
      </c>
      <c r="AF8" s="224">
        <f>+'t44 (2)'!BE7</f>
        <v>1768.33</v>
      </c>
      <c r="AG8" s="224">
        <f>+'t44 (2)'!BG7</f>
        <v>1968.58</v>
      </c>
      <c r="AH8" s="224">
        <f>+'t44 (2)'!BI7</f>
        <v>1815.69</v>
      </c>
      <c r="AI8" s="224">
        <f>+'t44 (2)'!BK7</f>
        <v>1876.99</v>
      </c>
      <c r="AJ8" s="224">
        <f>+'t44 (2)'!BM7</f>
        <v>2021.42</v>
      </c>
      <c r="AK8" s="224">
        <f>+'t44 (2)'!BO7</f>
        <v>1830.02</v>
      </c>
      <c r="AL8" s="224">
        <f>+'t44 (2)'!BQ7</f>
        <v>1787.7</v>
      </c>
      <c r="AM8" s="224">
        <f>+'t44 (2)'!BS7</f>
        <v>2218.06</v>
      </c>
      <c r="AN8" s="224">
        <f>+'t44 (2)'!BU7</f>
        <v>2073.0300000000002</v>
      </c>
      <c r="AO8" s="224">
        <f>+'t44 (2)'!BW7</f>
        <v>1890.53</v>
      </c>
      <c r="AP8" s="224">
        <f>+'t44 (2)'!BY7</f>
        <v>1829.09</v>
      </c>
      <c r="AQ8" s="224">
        <f>+'t44 (2)'!CA7</f>
        <v>1879.46</v>
      </c>
    </row>
    <row r="9" spans="1:43" s="369" customFormat="1" ht="17.25" customHeight="1" x14ac:dyDescent="0.45">
      <c r="A9" s="208"/>
      <c r="B9" s="340"/>
      <c r="C9" s="219" t="s">
        <v>1018</v>
      </c>
      <c r="D9" s="223"/>
      <c r="E9" s="224">
        <f>+'t44 (2)'!C8</f>
        <v>1234.98</v>
      </c>
      <c r="F9" s="224">
        <f>+'t44 (2)'!E8</f>
        <v>1179.03</v>
      </c>
      <c r="G9" s="224">
        <f>+'t44 (2)'!G8</f>
        <v>1506.9</v>
      </c>
      <c r="H9" s="224">
        <f>+'t44 (2)'!I8</f>
        <v>1369.29</v>
      </c>
      <c r="I9" s="224">
        <f>+'t44 (2)'!K8</f>
        <v>1421.37</v>
      </c>
      <c r="J9" s="224">
        <f>+'t44 (2)'!M8</f>
        <v>1383.36</v>
      </c>
      <c r="K9" s="224">
        <f>+'t44 (2)'!O8</f>
        <v>1473.26</v>
      </c>
      <c r="L9" s="224">
        <f>+'t44 (2)'!Q8</f>
        <v>1318.56</v>
      </c>
      <c r="M9" s="224">
        <f>+'t44 (2)'!S8</f>
        <v>1433.38</v>
      </c>
      <c r="N9" s="224">
        <f>+'t44 (2)'!U8</f>
        <v>1496.16</v>
      </c>
      <c r="O9" s="224">
        <f>+'t44 (2)'!W8</f>
        <v>1424.98</v>
      </c>
      <c r="P9" s="224">
        <f>+'t44 (2)'!Y8</f>
        <v>1370.97</v>
      </c>
      <c r="Q9" s="224">
        <f>+'t44 (2)'!AA8</f>
        <v>1234</v>
      </c>
      <c r="R9" s="224">
        <f>+'t44 (2)'!AC8</f>
        <v>1361.3</v>
      </c>
      <c r="S9" s="224">
        <f>+'t44 (2)'!AE8</f>
        <v>1661.73</v>
      </c>
      <c r="T9" s="224">
        <f>+'t44 (2)'!AG8</f>
        <v>1354.65</v>
      </c>
      <c r="U9" s="224">
        <f>+'t44 (2)'!AI8</f>
        <v>1550.03</v>
      </c>
      <c r="V9" s="224">
        <f>+'t44 (2)'!AK8</f>
        <v>1497.16</v>
      </c>
      <c r="W9" s="224">
        <f>+'t44 (2)'!AM8</f>
        <v>1396.11</v>
      </c>
      <c r="X9" s="224">
        <f>+'t44 (2)'!AO8</f>
        <v>1413.56</v>
      </c>
      <c r="Y9" s="224">
        <f>+'t44 (2)'!AQ8</f>
        <v>1406.84</v>
      </c>
      <c r="Z9" s="224">
        <f>+'t44 (2)'!AS8</f>
        <v>1403.87</v>
      </c>
      <c r="AA9" s="224">
        <f>+'t44 (2)'!AU8</f>
        <v>1477.42</v>
      </c>
      <c r="AB9" s="224">
        <f>+'t44 (2)'!AW8</f>
        <v>1443.26</v>
      </c>
      <c r="AC9" s="224">
        <f>+'t44 (2)'!AY8</f>
        <v>1134.68</v>
      </c>
      <c r="AD9" s="224">
        <f>+'t44 (2)'!BA8</f>
        <v>1313.47</v>
      </c>
      <c r="AE9" s="224">
        <f>+'t44 (2)'!BC8</f>
        <v>1493.42</v>
      </c>
      <c r="AF9" s="224">
        <f>+'t44 (2)'!BE8</f>
        <v>1324.02</v>
      </c>
      <c r="AG9" s="224">
        <f>+'t44 (2)'!BG8</f>
        <v>1572.54</v>
      </c>
      <c r="AH9" s="224">
        <f>+'t44 (2)'!BI8</f>
        <v>1500.34</v>
      </c>
      <c r="AI9" s="224">
        <f>+'t44 (2)'!BK8</f>
        <v>1387.85</v>
      </c>
      <c r="AJ9" s="224">
        <f>+'t44 (2)'!BM8</f>
        <v>1520.96</v>
      </c>
      <c r="AK9" s="224">
        <f>+'t44 (2)'!BO8</f>
        <v>1398.23</v>
      </c>
      <c r="AL9" s="224">
        <f>+'t44 (2)'!BQ8</f>
        <v>1393.96</v>
      </c>
      <c r="AM9" s="224">
        <f>+'t44 (2)'!BS8</f>
        <v>1506.16</v>
      </c>
      <c r="AN9" s="224">
        <f>+'t44 (2)'!BU8</f>
        <v>1373.72</v>
      </c>
      <c r="AO9" s="224">
        <f>+'t44 (2)'!BW8</f>
        <v>1393.8</v>
      </c>
      <c r="AP9" s="224">
        <f>+'t44 (2)'!BY8</f>
        <v>1315.6</v>
      </c>
      <c r="AQ9" s="224">
        <f>+'t44 (2)'!CA8</f>
        <v>1577.47</v>
      </c>
    </row>
    <row r="10" spans="1:43" s="122" customFormat="1" ht="17.25" customHeight="1" x14ac:dyDescent="0.45">
      <c r="A10" s="222">
        <v>1.1000000000000001</v>
      </c>
      <c r="B10" s="219" t="s">
        <v>49</v>
      </c>
      <c r="C10" s="219"/>
      <c r="D10" s="223"/>
      <c r="E10" s="224">
        <f>+'t44 (2)'!C9</f>
        <v>333.43</v>
      </c>
      <c r="F10" s="224">
        <f>+'t44 (2)'!E9</f>
        <v>369.3</v>
      </c>
      <c r="G10" s="224">
        <f>+'t44 (2)'!G9</f>
        <v>399.41</v>
      </c>
      <c r="H10" s="224">
        <f>+'t44 (2)'!I9</f>
        <v>353.58</v>
      </c>
      <c r="I10" s="224">
        <f>+'t44 (2)'!K9</f>
        <v>438.86</v>
      </c>
      <c r="J10" s="224">
        <f>+'t44 (2)'!M9</f>
        <v>324.54000000000002</v>
      </c>
      <c r="K10" s="224">
        <f>+'t44 (2)'!O9</f>
        <v>347.33</v>
      </c>
      <c r="L10" s="224">
        <f>+'t44 (2)'!Q9</f>
        <v>325.72000000000003</v>
      </c>
      <c r="M10" s="224">
        <f>+'t44 (2)'!S9</f>
        <v>336.15</v>
      </c>
      <c r="N10" s="224">
        <f>+'t44 (2)'!U9</f>
        <v>489.78</v>
      </c>
      <c r="O10" s="224">
        <f>+'t44 (2)'!W9</f>
        <v>358.57</v>
      </c>
      <c r="P10" s="224">
        <f>+'t44 (2)'!Y9</f>
        <v>536.23</v>
      </c>
      <c r="Q10" s="224">
        <f>+'t44 (2)'!AA9</f>
        <v>435.28</v>
      </c>
      <c r="R10" s="224">
        <f>+'t44 (2)'!AC9</f>
        <v>370.95</v>
      </c>
      <c r="S10" s="224">
        <f>+'t44 (2)'!AE9</f>
        <v>428.88</v>
      </c>
      <c r="T10" s="224">
        <f>+'t44 (2)'!AG9</f>
        <v>313.81</v>
      </c>
      <c r="U10" s="224">
        <f>+'t44 (2)'!AI9</f>
        <v>332.09</v>
      </c>
      <c r="V10" s="224">
        <f>+'t44 (2)'!AK9</f>
        <v>326</v>
      </c>
      <c r="W10" s="224">
        <f>+'t44 (2)'!AM9</f>
        <v>225.59</v>
      </c>
      <c r="X10" s="224">
        <f>+'t44 (2)'!AO9</f>
        <v>302.3</v>
      </c>
      <c r="Y10" s="224">
        <f>+'t44 (2)'!AQ9</f>
        <v>355.69</v>
      </c>
      <c r="Z10" s="224">
        <f>+'t44 (2)'!AS9</f>
        <v>370.68</v>
      </c>
      <c r="AA10" s="224">
        <f>+'t44 (2)'!AU9</f>
        <v>452.51</v>
      </c>
      <c r="AB10" s="224">
        <f>+'t44 (2)'!AW9</f>
        <v>494.63</v>
      </c>
      <c r="AC10" s="224">
        <f>+'t44 (2)'!AY9</f>
        <v>345.75</v>
      </c>
      <c r="AD10" s="224">
        <f>+'t44 (2)'!BA9</f>
        <v>393.08</v>
      </c>
      <c r="AE10" s="224">
        <f>+'t44 (2)'!BC9</f>
        <v>407.31</v>
      </c>
      <c r="AF10" s="224">
        <f>+'t44 (2)'!BE9</f>
        <v>383.8</v>
      </c>
      <c r="AG10" s="224">
        <f>+'t44 (2)'!BG9</f>
        <v>339.16</v>
      </c>
      <c r="AH10" s="224">
        <f>+'t44 (2)'!BI9</f>
        <v>438.24</v>
      </c>
      <c r="AI10" s="224">
        <f>+'t44 (2)'!BK9</f>
        <v>448.38</v>
      </c>
      <c r="AJ10" s="224">
        <f>+'t44 (2)'!BM9</f>
        <v>444.81</v>
      </c>
      <c r="AK10" s="224">
        <f>+'t44 (2)'!BO9</f>
        <v>377.93</v>
      </c>
      <c r="AL10" s="224">
        <f>+'t44 (2)'!BQ9</f>
        <v>361.86</v>
      </c>
      <c r="AM10" s="224">
        <f>+'t44 (2)'!BS9</f>
        <v>677.51</v>
      </c>
      <c r="AN10" s="224">
        <f>+'t44 (2)'!BU9</f>
        <v>549</v>
      </c>
      <c r="AO10" s="224">
        <f>+'t44 (2)'!BW9</f>
        <v>474.34</v>
      </c>
      <c r="AP10" s="224">
        <f>+'t44 (2)'!BY9</f>
        <v>472.05</v>
      </c>
      <c r="AQ10" s="224">
        <f>+'t44 (2)'!CA9</f>
        <v>442.09</v>
      </c>
    </row>
    <row r="11" spans="1:43" s="122" customFormat="1" ht="18" customHeight="1" x14ac:dyDescent="0.45">
      <c r="A11" s="222"/>
      <c r="B11" s="219"/>
      <c r="C11" s="219" t="s">
        <v>50</v>
      </c>
      <c r="D11" s="223"/>
      <c r="E11" s="224">
        <f>+'t44 (2)'!B9</f>
        <v>608504</v>
      </c>
      <c r="F11" s="224">
        <f>+'t44 (2)'!D9</f>
        <v>732151</v>
      </c>
      <c r="G11" s="224">
        <f>+'t44 (2)'!F9</f>
        <v>785892</v>
      </c>
      <c r="H11" s="224">
        <f>+'t44 (2)'!H9</f>
        <v>700011</v>
      </c>
      <c r="I11" s="224">
        <f>+'t44 (2)'!J9</f>
        <v>945597</v>
      </c>
      <c r="J11" s="224">
        <f>+'t44 (2)'!L9</f>
        <v>685768</v>
      </c>
      <c r="K11" s="224">
        <f>+'t44 (2)'!N9</f>
        <v>734947</v>
      </c>
      <c r="L11" s="224">
        <f>+'t44 (2)'!P9</f>
        <v>696920</v>
      </c>
      <c r="M11" s="224">
        <f>+'t44 (2)'!R9</f>
        <v>720554</v>
      </c>
      <c r="N11" s="224">
        <f>+'t44 (2)'!T9</f>
        <v>1203811</v>
      </c>
      <c r="O11" s="224">
        <f>+'t44 (2)'!V9</f>
        <v>763418</v>
      </c>
      <c r="P11" s="224">
        <f>+'t44 (2)'!X9</f>
        <v>1218208</v>
      </c>
      <c r="Q11" s="224">
        <f>+'t44 (2)'!Z9</f>
        <v>1030307</v>
      </c>
      <c r="R11" s="224">
        <f>+'t44 (2)'!AB9</f>
        <v>836932</v>
      </c>
      <c r="S11" s="224">
        <f>+'t44 (2)'!AD9</f>
        <v>991381</v>
      </c>
      <c r="T11" s="224">
        <f>+'t44 (2)'!AF9</f>
        <v>704952</v>
      </c>
      <c r="U11" s="224">
        <f>+'t44 (2)'!AH9</f>
        <v>727421</v>
      </c>
      <c r="V11" s="224">
        <f>+'t44 (2)'!AJ9</f>
        <v>718880</v>
      </c>
      <c r="W11" s="224">
        <f>+'t44 (2)'!AL9</f>
        <v>445102</v>
      </c>
      <c r="X11" s="224">
        <f>+'t44 (2)'!AN9</f>
        <v>629600</v>
      </c>
      <c r="Y11" s="224">
        <f>+'t44 (2)'!AP9</f>
        <v>787206</v>
      </c>
      <c r="Z11" s="224">
        <f>+'t44 (2)'!AR9</f>
        <v>851504</v>
      </c>
      <c r="AA11" s="224">
        <f>+'t44 (2)'!AT9</f>
        <v>1011870</v>
      </c>
      <c r="AB11" s="224">
        <f>+'t44 (2)'!AV9</f>
        <v>1171238</v>
      </c>
      <c r="AC11" s="224">
        <f>+'t44 (2)'!AX9</f>
        <v>823401</v>
      </c>
      <c r="AD11" s="224">
        <f>+'t44 (2)'!AZ9</f>
        <v>914773</v>
      </c>
      <c r="AE11" s="224">
        <f>+'t44 (2)'!BB9</f>
        <v>955448</v>
      </c>
      <c r="AF11" s="224">
        <f>+'t44 (2)'!BD9</f>
        <v>936597</v>
      </c>
      <c r="AG11" s="224">
        <f>+'t44 (2)'!BF9</f>
        <v>754862</v>
      </c>
      <c r="AH11" s="224">
        <f>+'t44 (2)'!BH9</f>
        <v>1037782</v>
      </c>
      <c r="AI11" s="224">
        <f>+'t44 (2)'!BJ9</f>
        <v>986839</v>
      </c>
      <c r="AJ11" s="224">
        <f>+'t44 (2)'!BL9</f>
        <v>985877</v>
      </c>
      <c r="AK11" s="224">
        <f>+'t44 (2)'!BN9</f>
        <v>840362</v>
      </c>
      <c r="AL11" s="224">
        <f>+'t44 (2)'!BP9</f>
        <v>750093</v>
      </c>
      <c r="AM11" s="224">
        <f>+'t44 (2)'!BR9</f>
        <v>1488050</v>
      </c>
      <c r="AN11" s="224">
        <f>+'t44 (2)'!BT9</f>
        <v>1154219</v>
      </c>
      <c r="AO11" s="224">
        <f>+'t44 (2)'!BV9</f>
        <v>961859</v>
      </c>
      <c r="AP11" s="224">
        <f>+'t44 (2)'!BX9</f>
        <v>950761</v>
      </c>
      <c r="AQ11" s="224">
        <f>+'t44 (2)'!BZ9</f>
        <v>864939</v>
      </c>
    </row>
    <row r="12" spans="1:43" s="122" customFormat="1" ht="17.25" customHeight="1" x14ac:dyDescent="0.45">
      <c r="A12" s="231"/>
      <c r="B12" s="232"/>
      <c r="C12" s="232" t="s">
        <v>51</v>
      </c>
      <c r="D12" s="233"/>
      <c r="E12" s="234">
        <f>(E10/E11)*1000000</f>
        <v>547.95038323494998</v>
      </c>
      <c r="F12" s="234">
        <f>(F10/F11)*1000000</f>
        <v>504.4041461392527</v>
      </c>
      <c r="G12" s="234">
        <f>(G10/G11)*1000000</f>
        <v>508.22504873443171</v>
      </c>
      <c r="H12" s="234">
        <f>(H10/H11)*1000000</f>
        <v>505.10634832881192</v>
      </c>
      <c r="I12" s="234">
        <f>(I10/I11)*1000000</f>
        <v>464.10891743522876</v>
      </c>
      <c r="J12" s="234">
        <f>(J10/J11)*1000000</f>
        <v>473.25042871641722</v>
      </c>
      <c r="K12" s="234">
        <f>(K10/K11)*1000000</f>
        <v>472.59190118471122</v>
      </c>
      <c r="L12" s="234">
        <f>(L10/L11)*1000000</f>
        <v>467.3707168685072</v>
      </c>
      <c r="M12" s="234">
        <f>(M10/M11)*1000000</f>
        <v>466.51604182337479</v>
      </c>
      <c r="N12" s="234">
        <f>(N10/N11)*1000000</f>
        <v>406.85788716002759</v>
      </c>
      <c r="O12" s="234">
        <f>(O10/O11)*1000000</f>
        <v>469.69026142951827</v>
      </c>
      <c r="P12" s="234">
        <f>(P10/P11)*1000000</f>
        <v>440.17934539914364</v>
      </c>
      <c r="Q12" s="234">
        <f>(Q10/Q11)*1000000</f>
        <v>422.47601928357278</v>
      </c>
      <c r="R12" s="234">
        <f>(R10/R11)*1000000</f>
        <v>443.22597295837653</v>
      </c>
      <c r="S12" s="234">
        <f>(S10/S11)*1000000</f>
        <v>432.60865398872886</v>
      </c>
      <c r="T12" s="234">
        <f>(T10/T11)*1000000</f>
        <v>445.15087552060282</v>
      </c>
      <c r="U12" s="234">
        <f>(U10/U11)*1000000</f>
        <v>456.53067480867338</v>
      </c>
      <c r="V12" s="234">
        <f>(V10/V11)*1000000</f>
        <v>453.48319608279547</v>
      </c>
      <c r="W12" s="234">
        <f>(W10/W11)*1000000</f>
        <v>506.82764849405299</v>
      </c>
      <c r="X12" s="234">
        <f>(X10/X11)*1000000</f>
        <v>480.14612452350701</v>
      </c>
      <c r="Y12" s="234">
        <f>(Y10/Y11)*1000000</f>
        <v>451.83852765349855</v>
      </c>
      <c r="Z12" s="234">
        <f>(Z10/Z11)*1000000</f>
        <v>435.3238505045191</v>
      </c>
      <c r="AA12" s="234">
        <f>(AA10/AA11)*1000000</f>
        <v>447.20171563540771</v>
      </c>
      <c r="AB12" s="234">
        <f>(AB10/AB11)*1000000</f>
        <v>422.31382520034356</v>
      </c>
      <c r="AC12" s="234">
        <f>(AC10/AC11)*1000000</f>
        <v>419.90476086378322</v>
      </c>
      <c r="AD12" s="234">
        <f>(AD10/AD11)*1000000</f>
        <v>429.70223213846492</v>
      </c>
      <c r="AE12" s="234">
        <f>(AE10/AE11)*1000000</f>
        <v>426.30263499426445</v>
      </c>
      <c r="AF12" s="234">
        <f>(AF10/AF11)*1000000</f>
        <v>409.78136808040171</v>
      </c>
      <c r="AG12" s="234">
        <f>(AG10/AG11)*1000000</f>
        <v>449.30066687685962</v>
      </c>
      <c r="AH12" s="234">
        <f>(AH10/AH11)*1000000</f>
        <v>422.28521982458744</v>
      </c>
      <c r="AI12" s="234">
        <f>(AI10/AI11)*1000000</f>
        <v>454.35982971893088</v>
      </c>
      <c r="AJ12" s="234">
        <f>(AJ10/AJ11)*1000000</f>
        <v>451.18204400751819</v>
      </c>
      <c r="AK12" s="234">
        <f>(AK10/AK11)*1000000</f>
        <v>449.7228575304452</v>
      </c>
      <c r="AL12" s="234">
        <f>(AL10/AL11)*1000000</f>
        <v>482.42017989769272</v>
      </c>
      <c r="AM12" s="234">
        <f>(AM10/AM11)*1000000</f>
        <v>455.30056113705854</v>
      </c>
      <c r="AN12" s="234">
        <f>(AN10/AN11)*1000000</f>
        <v>475.64630282468056</v>
      </c>
      <c r="AO12" s="234">
        <f>(AO10/AO11)*1000000</f>
        <v>493.14920378142739</v>
      </c>
      <c r="AP12" s="234">
        <f>(AP10/AP11)*1000000</f>
        <v>496.49701660038647</v>
      </c>
      <c r="AQ12" s="234">
        <f>(AQ10/AQ11)*1000000</f>
        <v>511.12274969679936</v>
      </c>
    </row>
    <row r="13" spans="1:43" s="122" customFormat="1" ht="17.25" customHeight="1" x14ac:dyDescent="0.45">
      <c r="A13" s="241">
        <v>1.2</v>
      </c>
      <c r="B13" s="242" t="s">
        <v>52</v>
      </c>
      <c r="C13" s="243"/>
      <c r="D13" s="244"/>
      <c r="E13" s="245">
        <f>+'t44 (2)'!C10</f>
        <v>426.62</v>
      </c>
      <c r="F13" s="245">
        <f>+'t44 (2)'!E10</f>
        <v>417.21</v>
      </c>
      <c r="G13" s="245">
        <f>+'t44 (2)'!G10</f>
        <v>456.19</v>
      </c>
      <c r="H13" s="245">
        <f>+'t44 (2)'!I10</f>
        <v>347.13</v>
      </c>
      <c r="I13" s="245">
        <f>+'t44 (2)'!K10</f>
        <v>370.3</v>
      </c>
      <c r="J13" s="245">
        <f>+'t44 (2)'!M10</f>
        <v>429.17</v>
      </c>
      <c r="K13" s="245">
        <f>+'t44 (2)'!O10</f>
        <v>508.8</v>
      </c>
      <c r="L13" s="245">
        <f>+'t44 (2)'!Q10</f>
        <v>539.70000000000005</v>
      </c>
      <c r="M13" s="245">
        <f>+'t44 (2)'!S10</f>
        <v>412.83</v>
      </c>
      <c r="N13" s="245">
        <f>+'t44 (2)'!U10</f>
        <v>404.41</v>
      </c>
      <c r="O13" s="245">
        <f>+'t44 (2)'!W10</f>
        <v>374.61</v>
      </c>
      <c r="P13" s="245">
        <f>+'t44 (2)'!Y10</f>
        <v>369.64</v>
      </c>
      <c r="Q13" s="245">
        <f>+'t44 (2)'!AA10</f>
        <v>317.32</v>
      </c>
      <c r="R13" s="245">
        <f>+'t44 (2)'!AC10</f>
        <v>335.13</v>
      </c>
      <c r="S13" s="245">
        <f>+'t44 (2)'!AE10</f>
        <v>359.93</v>
      </c>
      <c r="T13" s="245">
        <f>+'t44 (2)'!AG10</f>
        <v>384.41</v>
      </c>
      <c r="U13" s="245">
        <f>+'t44 (2)'!AI10</f>
        <v>336.07</v>
      </c>
      <c r="V13" s="245">
        <f>+'t44 (2)'!AK10</f>
        <v>329.9</v>
      </c>
      <c r="W13" s="245">
        <f>+'t44 (2)'!AM10</f>
        <v>331.19</v>
      </c>
      <c r="X13" s="245">
        <f>+'t44 (2)'!AO10</f>
        <v>367.83</v>
      </c>
      <c r="Y13" s="245">
        <f>+'t44 (2)'!AQ10</f>
        <v>362.92</v>
      </c>
      <c r="Z13" s="245">
        <f>+'t44 (2)'!AS10</f>
        <v>384.3</v>
      </c>
      <c r="AA13" s="245">
        <f>+'t44 (2)'!AU10</f>
        <v>432.89</v>
      </c>
      <c r="AB13" s="245">
        <f>+'t44 (2)'!AW10</f>
        <v>503.58</v>
      </c>
      <c r="AC13" s="245">
        <f>+'t44 (2)'!AY10</f>
        <v>515.21</v>
      </c>
      <c r="AD13" s="245">
        <f>+'t44 (2)'!BA10</f>
        <v>586.99</v>
      </c>
      <c r="AE13" s="245">
        <f>+'t44 (2)'!BC10</f>
        <v>703.13</v>
      </c>
      <c r="AF13" s="245">
        <f>+'t44 (2)'!BE10</f>
        <v>541.05999999999995</v>
      </c>
      <c r="AG13" s="245">
        <f>+'t44 (2)'!BG10</f>
        <v>487.66</v>
      </c>
      <c r="AH13" s="245">
        <f>+'t44 (2)'!BI10</f>
        <v>419.59</v>
      </c>
      <c r="AI13" s="245">
        <f>+'t44 (2)'!BK10</f>
        <v>402.54</v>
      </c>
      <c r="AJ13" s="245">
        <f>+'t44 (2)'!BM10</f>
        <v>458.45</v>
      </c>
      <c r="AK13" s="245">
        <f>+'t44 (2)'!BO10</f>
        <v>444.18</v>
      </c>
      <c r="AL13" s="245">
        <f>+'t44 (2)'!BQ10</f>
        <v>474.75</v>
      </c>
      <c r="AM13" s="245">
        <f>+'t44 (2)'!BS10</f>
        <v>493.97</v>
      </c>
      <c r="AN13" s="245">
        <f>+'t44 (2)'!BU10</f>
        <v>505.89</v>
      </c>
      <c r="AO13" s="245">
        <f>+'t44 (2)'!BW10</f>
        <v>408.37</v>
      </c>
      <c r="AP13" s="245">
        <f>+'t44 (2)'!BY10</f>
        <v>418.13</v>
      </c>
      <c r="AQ13" s="245">
        <f>+'t44 (2)'!CA10</f>
        <v>349.86</v>
      </c>
    </row>
    <row r="14" spans="1:43" s="122" customFormat="1" ht="17.25" customHeight="1" x14ac:dyDescent="0.45">
      <c r="A14" s="222"/>
      <c r="B14" s="219"/>
      <c r="C14" s="219" t="s">
        <v>50</v>
      </c>
      <c r="D14" s="223"/>
      <c r="E14" s="224">
        <f>+'t44 (2)'!B10</f>
        <v>302300</v>
      </c>
      <c r="F14" s="224">
        <f>+'t44 (2)'!D10</f>
        <v>303180</v>
      </c>
      <c r="G14" s="224">
        <f>+'t44 (2)'!F10</f>
        <v>327094</v>
      </c>
      <c r="H14" s="224">
        <f>+'t44 (2)'!H10</f>
        <v>241973</v>
      </c>
      <c r="I14" s="224">
        <f>+'t44 (2)'!J10</f>
        <v>257930</v>
      </c>
      <c r="J14" s="224">
        <f>+'t44 (2)'!L10</f>
        <v>287675</v>
      </c>
      <c r="K14" s="224">
        <f>+'t44 (2)'!N10</f>
        <v>332661</v>
      </c>
      <c r="L14" s="224">
        <f>+'t44 (2)'!P10</f>
        <v>341658</v>
      </c>
      <c r="M14" s="224">
        <f>+'t44 (2)'!R10</f>
        <v>309085</v>
      </c>
      <c r="N14" s="224">
        <f>+'t44 (2)'!T10</f>
        <v>322282</v>
      </c>
      <c r="O14" s="224">
        <f>+'t44 (2)'!V10</f>
        <v>309859</v>
      </c>
      <c r="P14" s="224">
        <f>+'t44 (2)'!X10</f>
        <v>317833</v>
      </c>
      <c r="Q14" s="224">
        <f>+'t44 (2)'!Z10</f>
        <v>285772</v>
      </c>
      <c r="R14" s="224">
        <f>+'t44 (2)'!AB10</f>
        <v>318147</v>
      </c>
      <c r="S14" s="224">
        <f>+'t44 (2)'!AD10</f>
        <v>335325</v>
      </c>
      <c r="T14" s="224">
        <f>+'t44 (2)'!AF10</f>
        <v>300349</v>
      </c>
      <c r="U14" s="224">
        <f>+'t44 (2)'!AH10</f>
        <v>256109</v>
      </c>
      <c r="V14" s="224">
        <f>+'t44 (2)'!AJ10</f>
        <v>248608</v>
      </c>
      <c r="W14" s="224">
        <f>+'t44 (2)'!AL10</f>
        <v>256760</v>
      </c>
      <c r="X14" s="224">
        <f>+'t44 (2)'!AN10</f>
        <v>282282</v>
      </c>
      <c r="Y14" s="224">
        <f>+'t44 (2)'!AP10</f>
        <v>279635</v>
      </c>
      <c r="Z14" s="224">
        <f>+'t44 (2)'!AR10</f>
        <v>295774</v>
      </c>
      <c r="AA14" s="224">
        <f>+'t44 (2)'!AT10</f>
        <v>308369</v>
      </c>
      <c r="AB14" s="224">
        <f>+'t44 (2)'!AV10</f>
        <v>326157</v>
      </c>
      <c r="AC14" s="224">
        <f>+'t44 (2)'!AX10</f>
        <v>296445</v>
      </c>
      <c r="AD14" s="224">
        <f>+'t44 (2)'!AZ10</f>
        <v>309665</v>
      </c>
      <c r="AE14" s="223">
        <f>+'t44 (2)'!BB10</f>
        <v>341557</v>
      </c>
      <c r="AF14" s="224">
        <f>+'t44 (2)'!BD10</f>
        <v>269037</v>
      </c>
      <c r="AG14" s="224">
        <f>+'t44 (2)'!BF10</f>
        <v>266737</v>
      </c>
      <c r="AH14" s="224">
        <f>+'t44 (2)'!BH10</f>
        <v>251540</v>
      </c>
      <c r="AI14" s="224">
        <f>+'t44 (2)'!BJ10</f>
        <v>273404</v>
      </c>
      <c r="AJ14" s="224">
        <f>+'t44 (2)'!BL10</f>
        <v>313044</v>
      </c>
      <c r="AK14" s="224">
        <f>+'t44 (2)'!BN10</f>
        <v>298852</v>
      </c>
      <c r="AL14" s="224">
        <f>+'t44 (2)'!BP10</f>
        <v>314397</v>
      </c>
      <c r="AM14" s="224">
        <f>+'t44 (2)'!BR10</f>
        <v>360886</v>
      </c>
      <c r="AN14" s="224">
        <f>+'t44 (2)'!BT10</f>
        <v>366591</v>
      </c>
      <c r="AO14" s="224">
        <f>+'t44 (2)'!BV10</f>
        <v>309518</v>
      </c>
      <c r="AP14" s="224">
        <f>+'t44 (2)'!BX10</f>
        <v>311225</v>
      </c>
      <c r="AQ14" s="223">
        <f>+'t44 (2)'!BZ10</f>
        <v>262670</v>
      </c>
    </row>
    <row r="15" spans="1:43" s="122" customFormat="1" ht="17.25" customHeight="1" x14ac:dyDescent="0.45">
      <c r="A15" s="222"/>
      <c r="B15" s="219"/>
      <c r="C15" s="219" t="s">
        <v>51</v>
      </c>
      <c r="D15" s="223"/>
      <c r="E15" s="224">
        <f>(E13/E14)*1000000</f>
        <v>1411.2471055243136</v>
      </c>
      <c r="F15" s="224">
        <f>(F13/F14)*1000000</f>
        <v>1376.1132000791608</v>
      </c>
      <c r="G15" s="224">
        <f>(G13/G14)*1000000</f>
        <v>1394.6755366958735</v>
      </c>
      <c r="H15" s="224">
        <f>(H13/H14)*1000000</f>
        <v>1434.5815442218759</v>
      </c>
      <c r="I15" s="224">
        <f>(I13/I14)*1000000</f>
        <v>1435.660838211918</v>
      </c>
      <c r="J15" s="224">
        <f>(J13/J14)*1000000</f>
        <v>1491.8571304423394</v>
      </c>
      <c r="K15" s="224">
        <f>(K13/K14)*1000000</f>
        <v>1529.484971186884</v>
      </c>
      <c r="L15" s="224">
        <f>(L13/L14)*1000000</f>
        <v>1579.6498252638605</v>
      </c>
      <c r="M15" s="224">
        <f>(M13/M14)*1000000</f>
        <v>1335.6520051118625</v>
      </c>
      <c r="N15" s="224">
        <f>(N13/N14)*1000000</f>
        <v>1254.8327241360053</v>
      </c>
      <c r="O15" s="224">
        <f>(O13/O14)*1000000</f>
        <v>1208.9692408482567</v>
      </c>
      <c r="P15" s="224">
        <f>(P13/P14)*1000000</f>
        <v>1163.0006953337129</v>
      </c>
      <c r="Q15" s="224">
        <f>(Q13/Q14)*1000000</f>
        <v>1110.3957000685862</v>
      </c>
      <c r="R15" s="224">
        <f>(R13/R14)*1000000</f>
        <v>1053.3809842619921</v>
      </c>
      <c r="S15" s="224">
        <f>(S13/S14)*1000000</f>
        <v>1073.3765749645866</v>
      </c>
      <c r="T15" s="224">
        <f>(T13/T14)*1000000</f>
        <v>1279.8777422265432</v>
      </c>
      <c r="U15" s="224">
        <f>(U13/U14)*1000000</f>
        <v>1312.2147210757919</v>
      </c>
      <c r="V15" s="224">
        <f>(V13/V14)*1000000</f>
        <v>1326.9886729308791</v>
      </c>
      <c r="W15" s="224">
        <f>(W13/W14)*1000000</f>
        <v>1289.8816014955601</v>
      </c>
      <c r="X15" s="224">
        <f>(X13/X14)*1000000</f>
        <v>1303.0586434841755</v>
      </c>
      <c r="Y15" s="224">
        <f>(Y13/Y14)*1000000</f>
        <v>1297.8346773472563</v>
      </c>
      <c r="Z15" s="224">
        <f>(Z13/Z14)*1000000</f>
        <v>1299.3028460919486</v>
      </c>
      <c r="AA15" s="224">
        <f>(AA13/AA14)*1000000</f>
        <v>1403.8051814546857</v>
      </c>
      <c r="AB15" s="224">
        <f>(AB13/AB14)*1000000</f>
        <v>1543.9803530201712</v>
      </c>
      <c r="AC15" s="224">
        <f>(AC13/AC14)*1000000</f>
        <v>1737.9615105668845</v>
      </c>
      <c r="AD15" s="224">
        <f>(AD13/AD14)*1000000</f>
        <v>1895.5645617037767</v>
      </c>
      <c r="AE15" s="223">
        <f>(AE13/AE14)*1000000</f>
        <v>2058.6022245188947</v>
      </c>
      <c r="AF15" s="224">
        <f>(AF13/AF14)*1000000</f>
        <v>2011.0988451402593</v>
      </c>
      <c r="AG15" s="224">
        <f>(AG13/AG14)*1000000</f>
        <v>1828.2428009612468</v>
      </c>
      <c r="AH15" s="224">
        <f>(AH13/AH14)*1000000</f>
        <v>1668.0845988709548</v>
      </c>
      <c r="AI15" s="224">
        <f>(AI13/AI14)*1000000</f>
        <v>1472.3266667642026</v>
      </c>
      <c r="AJ15" s="224">
        <f>(AJ13/AJ14)*1000000</f>
        <v>1464.4906147378642</v>
      </c>
      <c r="AK15" s="224">
        <f>(AK13/AK14)*1000000</f>
        <v>1486.2875269364101</v>
      </c>
      <c r="AL15" s="224">
        <f>(AL13/AL14)*1000000</f>
        <v>1510.0334926859989</v>
      </c>
      <c r="AM15" s="224">
        <f>(AM13/AM14)*1000000</f>
        <v>1368.7701933574592</v>
      </c>
      <c r="AN15" s="224">
        <f>(AN13/AN14)*1000000</f>
        <v>1379.9847786770542</v>
      </c>
      <c r="AO15" s="224">
        <f>(AO13/AO14)*1000000</f>
        <v>1319.3739944042027</v>
      </c>
      <c r="AP15" s="234">
        <f>(AP13/AP14)*1000000</f>
        <v>1343.497469676279</v>
      </c>
      <c r="AQ15" s="223">
        <f>(AQ13/AQ14)*1000000</f>
        <v>1331.9374119617773</v>
      </c>
    </row>
    <row r="16" spans="1:43" s="122" customFormat="1" ht="17.25" customHeight="1" x14ac:dyDescent="0.45">
      <c r="A16" s="241">
        <v>1.3</v>
      </c>
      <c r="B16" s="242" t="s">
        <v>54</v>
      </c>
      <c r="C16" s="243"/>
      <c r="D16" s="244"/>
      <c r="E16" s="245">
        <f>+'t44 (2)'!C29</f>
        <v>299.52</v>
      </c>
      <c r="F16" s="245">
        <f>+'t44 (2)'!E29</f>
        <v>345.62</v>
      </c>
      <c r="G16" s="245">
        <f>+'t44 (2)'!G29</f>
        <v>357.83</v>
      </c>
      <c r="H16" s="245">
        <f>+'t44 (2)'!I29</f>
        <v>300.85000000000002</v>
      </c>
      <c r="I16" s="245">
        <f>+'t44 (2)'!K29</f>
        <v>417.49</v>
      </c>
      <c r="J16" s="245">
        <f>+'t44 (2)'!M29</f>
        <v>323.97000000000003</v>
      </c>
      <c r="K16" s="245">
        <f>+'t44 (2)'!O29</f>
        <v>254.75</v>
      </c>
      <c r="L16" s="245">
        <f>+'t44 (2)'!Q29</f>
        <v>207.86</v>
      </c>
      <c r="M16" s="245">
        <f>+'t44 (2)'!S29</f>
        <v>200.75</v>
      </c>
      <c r="N16" s="245">
        <f>+'t44 (2)'!U29</f>
        <v>278.74</v>
      </c>
      <c r="O16" s="245">
        <f>+'t44 (2)'!W29</f>
        <v>241.97</v>
      </c>
      <c r="P16" s="245">
        <f>+'t44 (2)'!Y29</f>
        <v>274.17</v>
      </c>
      <c r="Q16" s="245">
        <f>+'t44 (2)'!AA29</f>
        <v>241.05</v>
      </c>
      <c r="R16" s="245">
        <f>+'t44 (2)'!AC29</f>
        <v>289.68</v>
      </c>
      <c r="S16" s="245">
        <f>+'t44 (2)'!AE29</f>
        <v>313.77</v>
      </c>
      <c r="T16" s="245">
        <f>+'t44 (2)'!AG29</f>
        <v>245.37</v>
      </c>
      <c r="U16" s="245">
        <f>+'t44 (2)'!AI29</f>
        <v>267.11</v>
      </c>
      <c r="V16" s="245">
        <f>+'t44 (2)'!AK29</f>
        <v>206.47</v>
      </c>
      <c r="W16" s="245">
        <f>+'t44 (2)'!AM29</f>
        <v>182.38</v>
      </c>
      <c r="X16" s="245">
        <f>+'t44 (2)'!AO29</f>
        <v>219.75</v>
      </c>
      <c r="Y16" s="245">
        <f>+'t44 (2)'!AQ29</f>
        <v>209.24</v>
      </c>
      <c r="Z16" s="245">
        <f>+'t44 (2)'!AS29</f>
        <v>214.95</v>
      </c>
      <c r="AA16" s="245">
        <f>+'t44 (2)'!AU29</f>
        <v>286.54000000000002</v>
      </c>
      <c r="AB16" s="245">
        <f>+'t44 (2)'!AW29</f>
        <v>266.48</v>
      </c>
      <c r="AC16" s="245">
        <f>+'t44 (2)'!AY29</f>
        <v>214.34</v>
      </c>
      <c r="AD16" s="245">
        <f>+'t44 (2)'!BA29</f>
        <v>248.39</v>
      </c>
      <c r="AE16" s="245">
        <f>+'t44 (2)'!BC29</f>
        <v>261.77999999999997</v>
      </c>
      <c r="AF16" s="245">
        <f>+'t44 (2)'!BE29</f>
        <v>211.64</v>
      </c>
      <c r="AG16" s="245">
        <f>+'t44 (2)'!BG29</f>
        <v>229.62</v>
      </c>
      <c r="AH16" s="245">
        <f>+'t44 (2)'!BI29</f>
        <v>209.71</v>
      </c>
      <c r="AI16" s="245">
        <f>+'t44 (2)'!BK29</f>
        <v>217.2</v>
      </c>
      <c r="AJ16" s="245">
        <f>+'t44 (2)'!BM29</f>
        <v>208.21</v>
      </c>
      <c r="AK16" s="245">
        <f>+'t44 (2)'!BO29</f>
        <v>206.47</v>
      </c>
      <c r="AL16" s="245">
        <f>+'t44 (2)'!BQ29</f>
        <v>248.38</v>
      </c>
      <c r="AM16" s="245">
        <f>+'t44 (2)'!BS29</f>
        <v>257.54000000000002</v>
      </c>
      <c r="AN16" s="245">
        <f>+'t44 (2)'!BU29</f>
        <v>287.58999999999997</v>
      </c>
      <c r="AO16" s="245">
        <f>+'t44 (2)'!BW29</f>
        <v>305.06</v>
      </c>
      <c r="AP16" s="245">
        <f>+'t44 (2)'!BY29</f>
        <v>283.54000000000002</v>
      </c>
      <c r="AQ16" s="245">
        <f>+'t44 (2)'!CA29</f>
        <v>325.86</v>
      </c>
    </row>
    <row r="17" spans="1:43" s="122" customFormat="1" ht="17.25" customHeight="1" x14ac:dyDescent="0.45">
      <c r="A17" s="222"/>
      <c r="B17" s="219"/>
      <c r="C17" s="219" t="s">
        <v>50</v>
      </c>
      <c r="D17" s="223"/>
      <c r="E17" s="224">
        <f>+'t44 (2)'!B29</f>
        <v>940857</v>
      </c>
      <c r="F17" s="224">
        <f>+'t44 (2)'!D29</f>
        <v>1211461</v>
      </c>
      <c r="G17" s="224">
        <f>+'t44 (2)'!F29</f>
        <v>1194069</v>
      </c>
      <c r="H17" s="224">
        <f>+'t44 (2)'!H29</f>
        <v>1036547</v>
      </c>
      <c r="I17" s="224">
        <f>+'t44 (2)'!J29</f>
        <v>1496985</v>
      </c>
      <c r="J17" s="224">
        <f>+'t44 (2)'!L29</f>
        <v>1071570</v>
      </c>
      <c r="K17" s="224">
        <f>+'t44 (2)'!N29</f>
        <v>900311</v>
      </c>
      <c r="L17" s="224">
        <f>+'t44 (2)'!P29</f>
        <v>618197</v>
      </c>
      <c r="M17" s="224">
        <f>+'t44 (2)'!R29</f>
        <v>586932</v>
      </c>
      <c r="N17" s="224">
        <f>+'t44 (2)'!T29</f>
        <v>894005</v>
      </c>
      <c r="O17" s="224">
        <f>+'t44 (2)'!V29</f>
        <v>741356</v>
      </c>
      <c r="P17" s="224">
        <f>+'t44 (2)'!X29</f>
        <v>1003434</v>
      </c>
      <c r="Q17" s="224">
        <f>+'t44 (2)'!Z29</f>
        <v>888830</v>
      </c>
      <c r="R17" s="224">
        <f>+'t44 (2)'!AB29</f>
        <v>1113268</v>
      </c>
      <c r="S17" s="224">
        <f>+'t44 (2)'!AD29</f>
        <v>1183574</v>
      </c>
      <c r="T17" s="224">
        <f>+'t44 (2)'!AF29</f>
        <v>960837</v>
      </c>
      <c r="U17" s="224">
        <f>+'t44 (2)'!AH29</f>
        <v>1095565</v>
      </c>
      <c r="V17" s="224">
        <f>+'t44 (2)'!AJ29</f>
        <v>743050</v>
      </c>
      <c r="W17" s="224">
        <f>+'t44 (2)'!AL29</f>
        <v>630877</v>
      </c>
      <c r="X17" s="224">
        <f>+'t44 (2)'!AN29</f>
        <v>786568</v>
      </c>
      <c r="Y17" s="224">
        <f>+'t44 (2)'!AP29</f>
        <v>743849</v>
      </c>
      <c r="Z17" s="224">
        <f>+'t44 (2)'!AR29</f>
        <v>788245</v>
      </c>
      <c r="AA17" s="224">
        <f>+'t44 (2)'!AT29</f>
        <v>1229367</v>
      </c>
      <c r="AB17" s="224">
        <f>+'t44 (2)'!AV29</f>
        <v>1114992</v>
      </c>
      <c r="AC17" s="224">
        <f>+'t44 (2)'!AX29</f>
        <v>851375</v>
      </c>
      <c r="AD17" s="224">
        <f>+'t44 (2)'!AZ29</f>
        <v>1086679</v>
      </c>
      <c r="AE17" s="224">
        <f>+'t44 (2)'!BB29</f>
        <v>1137320</v>
      </c>
      <c r="AF17" s="224">
        <f>+'t44 (2)'!BD29</f>
        <v>868945</v>
      </c>
      <c r="AG17" s="224">
        <f>+'t44 (2)'!BF29</f>
        <v>878646</v>
      </c>
      <c r="AH17" s="224">
        <f>+'t44 (2)'!BH29</f>
        <v>786099</v>
      </c>
      <c r="AI17" s="224">
        <f>+'t44 (2)'!BJ29</f>
        <v>937911</v>
      </c>
      <c r="AJ17" s="224">
        <f>+'t44 (2)'!BL29</f>
        <v>800130</v>
      </c>
      <c r="AK17" s="224">
        <f>+'t44 (2)'!BN29</f>
        <v>777867</v>
      </c>
      <c r="AL17" s="224">
        <f>+'t44 (2)'!BP29</f>
        <v>987670</v>
      </c>
      <c r="AM17" s="224">
        <f>+'t44 (2)'!BR29</f>
        <v>920805</v>
      </c>
      <c r="AN17" s="224">
        <f>+'t44 (2)'!BT29</f>
        <v>1066162</v>
      </c>
      <c r="AO17" s="224">
        <f>+'t44 (2)'!BV29</f>
        <v>1033018</v>
      </c>
      <c r="AP17" s="224">
        <f>+'t44 (2)'!BX29</f>
        <v>890144</v>
      </c>
      <c r="AQ17" s="224">
        <f>+'t44 (2)'!BZ29</f>
        <v>939925</v>
      </c>
    </row>
    <row r="18" spans="1:43" s="122" customFormat="1" ht="17.25" customHeight="1" x14ac:dyDescent="0.45">
      <c r="A18" s="222"/>
      <c r="B18" s="219"/>
      <c r="C18" s="219" t="s">
        <v>51</v>
      </c>
      <c r="D18" s="223"/>
      <c r="E18" s="224">
        <f>(E16/E17)*1000000</f>
        <v>318.34805926936821</v>
      </c>
      <c r="F18" s="224">
        <f>(F16/F17)*1000000</f>
        <v>285.29189136092702</v>
      </c>
      <c r="G18" s="224">
        <f>(G16/G17)*1000000</f>
        <v>299.67279947808709</v>
      </c>
      <c r="H18" s="224">
        <f>(H16/H17)*1000000</f>
        <v>290.24250709326259</v>
      </c>
      <c r="I18" s="224">
        <f>(I16/I17)*1000000</f>
        <v>278.88722999896459</v>
      </c>
      <c r="J18" s="224">
        <f>(J16/J17)*1000000</f>
        <v>302.33209216383437</v>
      </c>
      <c r="K18" s="224">
        <f>(K16/K17)*1000000</f>
        <v>282.95777792340647</v>
      </c>
      <c r="L18" s="224">
        <f>(L16/L17)*1000000</f>
        <v>336.23586008990662</v>
      </c>
      <c r="M18" s="224">
        <f>(M16/M17)*1000000</f>
        <v>342.03280788915919</v>
      </c>
      <c r="N18" s="224">
        <f>(N16/N17)*1000000</f>
        <v>311.78796539169241</v>
      </c>
      <c r="O18" s="224">
        <f>(O16/O17)*1000000</f>
        <v>326.38840179347034</v>
      </c>
      <c r="P18" s="224">
        <f>(P16/P17)*1000000</f>
        <v>273.23172226573951</v>
      </c>
      <c r="Q18" s="224">
        <f>(Q16/Q17)*1000000</f>
        <v>271.19921694812285</v>
      </c>
      <c r="R18" s="224">
        <f>(R16/R17)*1000000</f>
        <v>260.20688639213563</v>
      </c>
      <c r="S18" s="224">
        <f>(S16/S17)*1000000</f>
        <v>265.10382958733464</v>
      </c>
      <c r="T18" s="224">
        <f>(T16/T17)*1000000</f>
        <v>255.37109832364908</v>
      </c>
      <c r="U18" s="224">
        <f>(U16/U17)*1000000</f>
        <v>243.81027141246756</v>
      </c>
      <c r="V18" s="224">
        <f>(V16/V17)*1000000</f>
        <v>277.8682457438934</v>
      </c>
      <c r="W18" s="224">
        <f>(W16/W17)*1000000</f>
        <v>289.08963236890867</v>
      </c>
      <c r="X18" s="224">
        <f>(X16/X17)*1000000</f>
        <v>279.37826100222742</v>
      </c>
      <c r="Y18" s="224">
        <f>(Y16/Y17)*1000000</f>
        <v>281.29364965201273</v>
      </c>
      <c r="Z18" s="224">
        <f>(Z16/Z17)*1000000</f>
        <v>272.694403389809</v>
      </c>
      <c r="AA18" s="224">
        <f>(AA16/AA17)*1000000</f>
        <v>233.07930016016377</v>
      </c>
      <c r="AB18" s="224">
        <f>(AB16/AB17)*1000000</f>
        <v>238.99723047340251</v>
      </c>
      <c r="AC18" s="224">
        <f>(AC16/AC17)*1000000</f>
        <v>251.75745118191162</v>
      </c>
      <c r="AD18" s="224">
        <f>(AD16/AD17)*1000000</f>
        <v>228.57716032057303</v>
      </c>
      <c r="AE18" s="224">
        <f>(AE16/AE17)*1000000</f>
        <v>230.17268666690111</v>
      </c>
      <c r="AF18" s="224">
        <f>(AF16/AF17)*1000000</f>
        <v>243.55971896955504</v>
      </c>
      <c r="AG18" s="224">
        <f>(AG16/AG17)*1000000</f>
        <v>261.33391604810129</v>
      </c>
      <c r="AH18" s="224">
        <f>(AH16/AH17)*1000000</f>
        <v>266.77301459485386</v>
      </c>
      <c r="AI18" s="224">
        <f>(AI16/AI17)*1000000</f>
        <v>231.5784759961233</v>
      </c>
      <c r="AJ18" s="224">
        <f>(AJ16/AJ17)*1000000</f>
        <v>260.22021421519003</v>
      </c>
      <c r="AK18" s="224">
        <f>(AK16/AK17)*1000000</f>
        <v>265.43097984616907</v>
      </c>
      <c r="AL18" s="224">
        <f>(AL16/AL17)*1000000</f>
        <v>251.48075774297087</v>
      </c>
      <c r="AM18" s="224">
        <f>(AM16/AM17)*1000000</f>
        <v>279.69005381161054</v>
      </c>
      <c r="AN18" s="224">
        <f>(AN16/AN17)*1000000</f>
        <v>269.74324727386647</v>
      </c>
      <c r="AO18" s="224">
        <f>(AO16/AO17)*1000000</f>
        <v>295.30947185818644</v>
      </c>
      <c r="AP18" s="234">
        <f>(AP16/AP17)*1000000</f>
        <v>318.53273178272281</v>
      </c>
      <c r="AQ18" s="224">
        <f>(AQ16/AQ17)*1000000</f>
        <v>346.68723568369819</v>
      </c>
    </row>
    <row r="19" spans="1:43" s="122" customFormat="1" ht="17.25" customHeight="1" x14ac:dyDescent="0.45">
      <c r="A19" s="222"/>
      <c r="B19" s="246" t="s">
        <v>222</v>
      </c>
      <c r="C19" s="247"/>
      <c r="D19" s="223"/>
      <c r="E19" s="224">
        <f>+'t44 (2)'!C30</f>
        <v>127.06</v>
      </c>
      <c r="F19" s="224">
        <f>+'t44 (2)'!E30</f>
        <v>175.27</v>
      </c>
      <c r="G19" s="224">
        <f>+'t44 (2)'!G30</f>
        <v>153.22999999999999</v>
      </c>
      <c r="H19" s="224">
        <f>+'t44 (2)'!I30</f>
        <v>140.74</v>
      </c>
      <c r="I19" s="224">
        <f>+'t44 (2)'!K30</f>
        <v>232.42</v>
      </c>
      <c r="J19" s="224">
        <f>+'t44 (2)'!M30</f>
        <v>159.21</v>
      </c>
      <c r="K19" s="224">
        <f>+'t44 (2)'!O30</f>
        <v>125.54</v>
      </c>
      <c r="L19" s="224">
        <f>+'t44 (2)'!Q30</f>
        <v>70.39</v>
      </c>
      <c r="M19" s="224">
        <f>+'t44 (2)'!S30</f>
        <v>56.14</v>
      </c>
      <c r="N19" s="224">
        <f>+'t44 (2)'!U30</f>
        <v>124.53</v>
      </c>
      <c r="O19" s="224">
        <f>+'t44 (2)'!W30</f>
        <v>78.680000000000007</v>
      </c>
      <c r="P19" s="224">
        <f>+'t44 (2)'!Y30</f>
        <v>119.64</v>
      </c>
      <c r="Q19" s="224">
        <f>+'t44 (2)'!AA30</f>
        <v>95.63</v>
      </c>
      <c r="R19" s="224">
        <f>+'t44 (2)'!AC30</f>
        <v>107.21</v>
      </c>
      <c r="S19" s="224">
        <f>+'t44 (2)'!AE30</f>
        <v>113.87</v>
      </c>
      <c r="T19" s="224">
        <f>+'t44 (2)'!AG30</f>
        <v>94.97</v>
      </c>
      <c r="U19" s="224">
        <f>+'t44 (2)'!AI30</f>
        <v>120.77</v>
      </c>
      <c r="V19" s="224">
        <f>+'t44 (2)'!AK30</f>
        <v>75.39</v>
      </c>
      <c r="W19" s="224">
        <f>+'t44 (2)'!AM30</f>
        <v>64.010000000000005</v>
      </c>
      <c r="X19" s="224">
        <f>+'t44 (2)'!AO30</f>
        <v>68.58</v>
      </c>
      <c r="Y19" s="224">
        <f>+'t44 (2)'!AQ30</f>
        <v>64.09</v>
      </c>
      <c r="Z19" s="224">
        <f>+'t44 (2)'!AS30</f>
        <v>62.86</v>
      </c>
      <c r="AA19" s="224">
        <f>+'t44 (2)'!AU30</f>
        <v>134.74</v>
      </c>
      <c r="AB19" s="224">
        <f>+'t44 (2)'!AW30</f>
        <v>115.12</v>
      </c>
      <c r="AC19" s="224">
        <f>+'t44 (2)'!AY30</f>
        <v>77.36</v>
      </c>
      <c r="AD19" s="224">
        <f>+'t44 (2)'!BA30</f>
        <v>117.66</v>
      </c>
      <c r="AE19" s="224">
        <f>+'t44 (2)'!BC30</f>
        <v>112.85</v>
      </c>
      <c r="AF19" s="224">
        <f>+'t44 (2)'!BE30</f>
        <v>86.39</v>
      </c>
      <c r="AG19" s="224">
        <f>+'t44 (2)'!BG30</f>
        <v>73.11</v>
      </c>
      <c r="AH19" s="224">
        <f>+'t44 (2)'!BI30</f>
        <v>56.77</v>
      </c>
      <c r="AI19" s="224">
        <f>+'t44 (2)'!BK30</f>
        <v>89.09</v>
      </c>
      <c r="AJ19" s="224">
        <f>+'t44 (2)'!BM30</f>
        <v>69.67</v>
      </c>
      <c r="AK19" s="224">
        <f>+'t44 (2)'!BO30</f>
        <v>70.81</v>
      </c>
      <c r="AL19" s="224">
        <f>+'t44 (2)'!BQ30</f>
        <v>101.71</v>
      </c>
      <c r="AM19" s="224">
        <f>+'t44 (2)'!BS30</f>
        <v>101.75</v>
      </c>
      <c r="AN19" s="224">
        <f>+'t44 (2)'!BU30</f>
        <v>114.15</v>
      </c>
      <c r="AO19" s="224">
        <f>+'t44 (2)'!BW30</f>
        <v>142.22</v>
      </c>
      <c r="AP19" s="224">
        <f>+'t44 (2)'!BY30</f>
        <v>102.68</v>
      </c>
      <c r="AQ19" s="224">
        <f>+'t44 (2)'!CA30</f>
        <v>110.95</v>
      </c>
    </row>
    <row r="20" spans="1:43" s="122" customFormat="1" ht="17.25" customHeight="1" x14ac:dyDescent="0.45">
      <c r="A20" s="222"/>
      <c r="B20" s="219"/>
      <c r="C20" s="219" t="s">
        <v>50</v>
      </c>
      <c r="D20" s="223"/>
      <c r="E20" s="224">
        <f>+'t44 (2)'!B30</f>
        <v>571148</v>
      </c>
      <c r="F20" s="224">
        <f>+'t44 (2)'!D30</f>
        <v>808999</v>
      </c>
      <c r="G20" s="224">
        <f>+'t44 (2)'!F30</f>
        <v>721859</v>
      </c>
      <c r="H20" s="224">
        <f>+'t44 (2)'!H30</f>
        <v>665323</v>
      </c>
      <c r="I20" s="224">
        <f>+'t44 (2)'!J30</f>
        <v>1076999</v>
      </c>
      <c r="J20" s="224">
        <f>+'t44 (2)'!L30</f>
        <v>697294</v>
      </c>
      <c r="K20" s="224">
        <f>+'t44 (2)'!N30</f>
        <v>641393</v>
      </c>
      <c r="L20" s="224">
        <f>+'t44 (2)'!P30</f>
        <v>315477</v>
      </c>
      <c r="M20" s="224">
        <f>+'t44 (2)'!R30</f>
        <v>253743</v>
      </c>
      <c r="N20" s="224">
        <f>+'t44 (2)'!T30</f>
        <v>559914</v>
      </c>
      <c r="O20" s="224">
        <f>+'t44 (2)'!V30</f>
        <v>367712</v>
      </c>
      <c r="P20" s="224">
        <f>+'t44 (2)'!X30</f>
        <v>619033</v>
      </c>
      <c r="Q20" s="224">
        <f>+'t44 (2)'!Z30</f>
        <v>530730</v>
      </c>
      <c r="R20" s="224">
        <f>+'t44 (2)'!AB30</f>
        <v>633567</v>
      </c>
      <c r="S20" s="224">
        <f>+'t44 (2)'!AD30</f>
        <v>679991</v>
      </c>
      <c r="T20" s="224">
        <f>+'t44 (2)'!AF30</f>
        <v>554897</v>
      </c>
      <c r="U20" s="224">
        <f>+'t44 (2)'!AH30</f>
        <v>691201</v>
      </c>
      <c r="V20" s="224">
        <f>+'t44 (2)'!AJ30</f>
        <v>414744</v>
      </c>
      <c r="W20" s="224">
        <f>+'t44 (2)'!AL30</f>
        <v>349705</v>
      </c>
      <c r="X20" s="224">
        <f>+'t44 (2)'!AN30</f>
        <v>409839</v>
      </c>
      <c r="Y20" s="224">
        <f>+'t44 (2)'!AP30</f>
        <v>354572</v>
      </c>
      <c r="Z20" s="224">
        <f>+'t44 (2)'!AR30</f>
        <v>354404</v>
      </c>
      <c r="AA20" s="224">
        <f>+'t44 (2)'!AT30</f>
        <v>791707</v>
      </c>
      <c r="AB20" s="224">
        <f>+'t44 (2)'!AV30</f>
        <v>668991</v>
      </c>
      <c r="AC20" s="224">
        <f>+'t44 (2)'!AX30</f>
        <v>456290</v>
      </c>
      <c r="AD20" s="224">
        <f>+'t44 (2)'!AZ30</f>
        <v>722179</v>
      </c>
      <c r="AE20" s="224">
        <f>+'t44 (2)'!BB30</f>
        <v>699629</v>
      </c>
      <c r="AF20" s="224">
        <f>+'t44 (2)'!BD30</f>
        <v>532836</v>
      </c>
      <c r="AG20" s="224">
        <f>+'t44 (2)'!BF30</f>
        <v>457041</v>
      </c>
      <c r="AH20" s="224">
        <f>+'t44 (2)'!BH30</f>
        <v>356729</v>
      </c>
      <c r="AI20" s="224">
        <f>+'t44 (2)'!BJ30</f>
        <v>556541</v>
      </c>
      <c r="AJ20" s="224">
        <f>+'t44 (2)'!BL30</f>
        <v>427787</v>
      </c>
      <c r="AK20" s="224">
        <f>+'t44 (2)'!BN30</f>
        <v>428315</v>
      </c>
      <c r="AL20" s="224">
        <f>+'t44 (2)'!BP30</f>
        <v>597319</v>
      </c>
      <c r="AM20" s="224">
        <f>+'t44 (2)'!BR30</f>
        <v>550105</v>
      </c>
      <c r="AN20" s="224">
        <f>+'t44 (2)'!BT30</f>
        <v>617515</v>
      </c>
      <c r="AO20" s="224">
        <f>+'t44 (2)'!BV30</f>
        <v>683658</v>
      </c>
      <c r="AP20" s="224">
        <f>+'t44 (2)'!BX30</f>
        <v>481831</v>
      </c>
      <c r="AQ20" s="224">
        <f>+'t44 (2)'!BZ30</f>
        <v>504379</v>
      </c>
    </row>
    <row r="21" spans="1:43" s="122" customFormat="1" ht="17.25" customHeight="1" x14ac:dyDescent="0.45">
      <c r="A21" s="222"/>
      <c r="B21" s="219"/>
      <c r="C21" s="219" t="s">
        <v>51</v>
      </c>
      <c r="D21" s="223"/>
      <c r="E21" s="224">
        <f>(E19/E20)*1000000</f>
        <v>222.46422993689902</v>
      </c>
      <c r="F21" s="224">
        <f>(F19/F20)*1000000</f>
        <v>216.65045321440448</v>
      </c>
      <c r="G21" s="224">
        <f>(G19/G20)*1000000</f>
        <v>212.27137155594099</v>
      </c>
      <c r="H21" s="224">
        <f>(H19/H20)*1000000</f>
        <v>211.53635151648149</v>
      </c>
      <c r="I21" s="224">
        <f>(I19/I20)*1000000</f>
        <v>215.80335729188235</v>
      </c>
      <c r="J21" s="224">
        <f>(J19/J20)*1000000</f>
        <v>228.325498283364</v>
      </c>
      <c r="K21" s="224">
        <f>(K19/K20)*1000000</f>
        <v>195.73023091926481</v>
      </c>
      <c r="L21" s="224">
        <f>(L19/L20)*1000000</f>
        <v>223.12244632730756</v>
      </c>
      <c r="M21" s="224">
        <f>(M19/M20)*1000000</f>
        <v>221.24748268917762</v>
      </c>
      <c r="N21" s="224">
        <f>(N19/N20)*1000000</f>
        <v>222.40915569176695</v>
      </c>
      <c r="O21" s="224">
        <f>(O19/O20)*1000000</f>
        <v>213.97180402053783</v>
      </c>
      <c r="P21" s="224">
        <f>(P19/P20)*1000000</f>
        <v>193.26917951062381</v>
      </c>
      <c r="Q21" s="224">
        <f>(Q19/Q20)*1000000</f>
        <v>180.1857818476438</v>
      </c>
      <c r="R21" s="224">
        <f>(R19/R20)*1000000</f>
        <v>169.21651538037807</v>
      </c>
      <c r="S21" s="224">
        <f>(S19/S20)*1000000</f>
        <v>167.45809871013</v>
      </c>
      <c r="T21" s="224">
        <f>(T19/T20)*1000000</f>
        <v>171.14887988221238</v>
      </c>
      <c r="U21" s="224">
        <f>(U19/U20)*1000000</f>
        <v>174.72486295592745</v>
      </c>
      <c r="V21" s="224">
        <f>(V19/V20)*1000000</f>
        <v>181.77478155199353</v>
      </c>
      <c r="W21" s="224">
        <f>(W19/W20)*1000000</f>
        <v>183.03999084943024</v>
      </c>
      <c r="X21" s="224">
        <f>(X19/X20)*1000000</f>
        <v>167.33400188854648</v>
      </c>
      <c r="Y21" s="224">
        <f>(Y19/Y20)*1000000</f>
        <v>180.75313335514369</v>
      </c>
      <c r="Z21" s="224">
        <f>(Z19/Z20)*1000000</f>
        <v>177.36820126183676</v>
      </c>
      <c r="AA21" s="224">
        <f>(AA19/AA20)*1000000</f>
        <v>170.18922404374348</v>
      </c>
      <c r="AB21" s="224">
        <f>(AB19/AB20)*1000000</f>
        <v>172.08004293032343</v>
      </c>
      <c r="AC21" s="224">
        <f>(AC19/AC20)*1000000</f>
        <v>169.54130048872429</v>
      </c>
      <c r="AD21" s="224">
        <f>(AD19/AD20)*1000000</f>
        <v>162.92359650446772</v>
      </c>
      <c r="AE21" s="224">
        <f>(AE19/AE20)*1000000</f>
        <v>161.29977459482095</v>
      </c>
      <c r="AF21" s="224">
        <f>(AF19/AF20)*1000000</f>
        <v>162.13243849890023</v>
      </c>
      <c r="AG21" s="224">
        <f>(AG19/AG20)*1000000</f>
        <v>159.96376692681838</v>
      </c>
      <c r="AH21" s="224">
        <f>(AH19/AH20)*1000000</f>
        <v>159.14041190932053</v>
      </c>
      <c r="AI21" s="224">
        <f>(AI19/AI20)*1000000</f>
        <v>160.07805354861546</v>
      </c>
      <c r="AJ21" s="224">
        <f>(AJ19/AJ20)*1000000</f>
        <v>162.86142402644307</v>
      </c>
      <c r="AK21" s="224">
        <f>(AK19/AK20)*1000000</f>
        <v>165.32225114693625</v>
      </c>
      <c r="AL21" s="224">
        <f>(AL19/AL20)*1000000</f>
        <v>170.27752340039407</v>
      </c>
      <c r="AM21" s="224">
        <f>(AM19/AM20)*1000000</f>
        <v>184.96468855945682</v>
      </c>
      <c r="AN21" s="224">
        <f>(AN19/AN20)*1000000</f>
        <v>184.85380921920927</v>
      </c>
      <c r="AO21" s="224">
        <f>(AO19/AO20)*1000000</f>
        <v>208.02799060348886</v>
      </c>
      <c r="AP21" s="234">
        <f>(AP19/AP20)*1000000</f>
        <v>213.10376459796072</v>
      </c>
      <c r="AQ21" s="224">
        <f>(AQ19/AQ20)*1000000</f>
        <v>219.97347232933964</v>
      </c>
    </row>
    <row r="22" spans="1:43" s="122" customFormat="1" ht="17.25" customHeight="1" x14ac:dyDescent="0.45">
      <c r="A22" s="222"/>
      <c r="B22" s="246" t="s">
        <v>223</v>
      </c>
      <c r="C22" s="247"/>
      <c r="D22" s="223"/>
      <c r="E22" s="224">
        <f>+'t44 (2)'!C33</f>
        <v>108.81</v>
      </c>
      <c r="F22" s="224">
        <f>+'t44 (2)'!E33</f>
        <v>114.26</v>
      </c>
      <c r="G22" s="224">
        <f>+'t44 (2)'!G33</f>
        <v>137.5</v>
      </c>
      <c r="H22" s="224">
        <f>+'t44 (2)'!I33</f>
        <v>99.65</v>
      </c>
      <c r="I22" s="224">
        <f>+'t44 (2)'!K33</f>
        <v>120.84</v>
      </c>
      <c r="J22" s="224">
        <f>+'t44 (2)'!M33</f>
        <v>102.17</v>
      </c>
      <c r="K22" s="224">
        <f>+'t44 (2)'!O33</f>
        <v>71.23</v>
      </c>
      <c r="L22" s="224">
        <f>+'t44 (2)'!Q33</f>
        <v>85.07</v>
      </c>
      <c r="M22" s="224">
        <f>+'t44 (2)'!S33</f>
        <v>83.75</v>
      </c>
      <c r="N22" s="224">
        <f>+'t44 (2)'!U33</f>
        <v>92.52</v>
      </c>
      <c r="O22" s="224">
        <f>+'t44 (2)'!W33</f>
        <v>104.83</v>
      </c>
      <c r="P22" s="224">
        <f>+'t44 (2)'!Y33</f>
        <v>103.2</v>
      </c>
      <c r="Q22" s="224">
        <f>+'t44 (2)'!AA33</f>
        <v>101.06</v>
      </c>
      <c r="R22" s="224">
        <f>+'t44 (2)'!AC33</f>
        <v>130.44999999999999</v>
      </c>
      <c r="S22" s="224">
        <f>+'t44 (2)'!AE33</f>
        <v>133.9</v>
      </c>
      <c r="T22" s="224">
        <f>+'t44 (2)'!AG33</f>
        <v>93.59</v>
      </c>
      <c r="U22" s="224">
        <f>+'t44 (2)'!AI33</f>
        <v>83.41</v>
      </c>
      <c r="V22" s="224">
        <f>+'t44 (2)'!AK33</f>
        <v>66.930000000000007</v>
      </c>
      <c r="W22" s="224">
        <f>+'t44 (2)'!AM33</f>
        <v>61.53</v>
      </c>
      <c r="X22" s="224">
        <f>+'t44 (2)'!AO33</f>
        <v>90.13</v>
      </c>
      <c r="Y22" s="224">
        <f>+'t44 (2)'!AQ33</f>
        <v>86.08</v>
      </c>
      <c r="Z22" s="224">
        <f>+'t44 (2)'!AS33</f>
        <v>99.64</v>
      </c>
      <c r="AA22" s="224">
        <f>+'t44 (2)'!AU33</f>
        <v>95.01</v>
      </c>
      <c r="AB22" s="224">
        <f>+'t44 (2)'!AW33</f>
        <v>98.82</v>
      </c>
      <c r="AC22" s="224">
        <f>+'t44 (2)'!AY33</f>
        <v>91.83</v>
      </c>
      <c r="AD22" s="224">
        <f>+'t44 (2)'!BA33</f>
        <v>81.92</v>
      </c>
      <c r="AE22" s="224">
        <f>+'t44 (2)'!BC33</f>
        <v>81.709999999999994</v>
      </c>
      <c r="AF22" s="224">
        <f>+'t44 (2)'!BE33</f>
        <v>67.16</v>
      </c>
      <c r="AG22" s="224">
        <f>+'t44 (2)'!BG33</f>
        <v>93.45</v>
      </c>
      <c r="AH22" s="224">
        <f>+'t44 (2)'!BI33</f>
        <v>91.64</v>
      </c>
      <c r="AI22" s="224">
        <f>+'t44 (2)'!BK33</f>
        <v>76.06</v>
      </c>
      <c r="AJ22" s="224">
        <f>+'t44 (2)'!BM33</f>
        <v>81.56</v>
      </c>
      <c r="AK22" s="224">
        <f>+'t44 (2)'!BO33</f>
        <v>73.55</v>
      </c>
      <c r="AL22" s="224">
        <f>+'t44 (2)'!BQ33</f>
        <v>88.83</v>
      </c>
      <c r="AM22" s="224">
        <f>+'t44 (2)'!BS33</f>
        <v>95.03</v>
      </c>
      <c r="AN22" s="224">
        <f>+'t44 (2)'!BU33</f>
        <v>114.27</v>
      </c>
      <c r="AO22" s="224">
        <f>+'t44 (2)'!BW33</f>
        <v>107.94</v>
      </c>
      <c r="AP22" s="224">
        <f>+'t44 (2)'!BY33</f>
        <v>117.74</v>
      </c>
      <c r="AQ22" s="224">
        <f>+'t44 (2)'!CA33</f>
        <v>138.05000000000001</v>
      </c>
    </row>
    <row r="23" spans="1:43" s="122" customFormat="1" ht="17.25" customHeight="1" x14ac:dyDescent="0.45">
      <c r="A23" s="222"/>
      <c r="B23" s="219"/>
      <c r="C23" s="219" t="s">
        <v>50</v>
      </c>
      <c r="D23" s="223"/>
      <c r="E23" s="224">
        <f>+'t44 (2)'!B33</f>
        <v>261138</v>
      </c>
      <c r="F23" s="224">
        <f>+'t44 (2)'!D33</f>
        <v>278533</v>
      </c>
      <c r="G23" s="224">
        <f>+'t44 (2)'!F33</f>
        <v>335936</v>
      </c>
      <c r="H23" s="224">
        <f>+'t44 (2)'!H33</f>
        <v>237061</v>
      </c>
      <c r="I23" s="224">
        <f>+'t44 (2)'!J33</f>
        <v>285492</v>
      </c>
      <c r="J23" s="224">
        <f>+'t44 (2)'!L33</f>
        <v>234724</v>
      </c>
      <c r="K23" s="224">
        <f>+'t44 (2)'!N33</f>
        <v>163138</v>
      </c>
      <c r="L23" s="224">
        <f>+'t44 (2)'!P33</f>
        <v>193968</v>
      </c>
      <c r="M23" s="224">
        <f>+'t44 (2)'!R33</f>
        <v>192273</v>
      </c>
      <c r="N23" s="224">
        <f>+'t44 (2)'!T33</f>
        <v>219042</v>
      </c>
      <c r="O23" s="224">
        <f>+'t44 (2)'!V33</f>
        <v>260589</v>
      </c>
      <c r="P23" s="224">
        <f>+'t44 (2)'!X33</f>
        <v>268028</v>
      </c>
      <c r="Q23" s="224">
        <f>+'t44 (2)'!Z33</f>
        <v>272795</v>
      </c>
      <c r="R23" s="224">
        <f>+'t44 (2)'!AB33</f>
        <v>361695</v>
      </c>
      <c r="S23" s="224">
        <f>+'t44 (2)'!AD33</f>
        <v>370950</v>
      </c>
      <c r="T23" s="224">
        <f>+'t44 (2)'!AF33</f>
        <v>256712</v>
      </c>
      <c r="U23" s="224">
        <f>+'t44 (2)'!AH33</f>
        <v>222133</v>
      </c>
      <c r="V23" s="224">
        <f>+'t44 (2)'!AJ33</f>
        <v>173119</v>
      </c>
      <c r="W23" s="224">
        <f>+'t44 (2)'!AL33</f>
        <v>162193</v>
      </c>
      <c r="X23" s="224">
        <f>+'t44 (2)'!AN33</f>
        <v>251688</v>
      </c>
      <c r="Y23" s="224">
        <f>+'t44 (2)'!AP33</f>
        <v>260360</v>
      </c>
      <c r="Z23" s="224">
        <f>+'t44 (2)'!AR33</f>
        <v>323729</v>
      </c>
      <c r="AA23" s="224">
        <f>+'t44 (2)'!AT33</f>
        <v>312304</v>
      </c>
      <c r="AB23" s="224">
        <f>+'t44 (2)'!AV33</f>
        <v>312799</v>
      </c>
      <c r="AC23" s="224">
        <f>+'t44 (2)'!AX33</f>
        <v>295407</v>
      </c>
      <c r="AD23" s="224">
        <f>+'t44 (2)'!AZ33</f>
        <v>258771</v>
      </c>
      <c r="AE23" s="224">
        <f>+'t44 (2)'!BB33</f>
        <v>255070</v>
      </c>
      <c r="AF23" s="224">
        <f>+'t44 (2)'!BD33</f>
        <v>207802</v>
      </c>
      <c r="AG23" s="224">
        <f>+'t44 (2)'!BF33</f>
        <v>286208</v>
      </c>
      <c r="AH23" s="224">
        <f>+'t44 (2)'!BH33</f>
        <v>281444</v>
      </c>
      <c r="AI23" s="224">
        <f>+'t44 (2)'!BJ33</f>
        <v>233669</v>
      </c>
      <c r="AJ23" s="224">
        <f>+'t44 (2)'!BL33</f>
        <v>251680</v>
      </c>
      <c r="AK23" s="224">
        <f>+'t44 (2)'!BN33</f>
        <v>226881</v>
      </c>
      <c r="AL23" s="224">
        <f>+'t44 (2)'!BP33</f>
        <v>268988</v>
      </c>
      <c r="AM23" s="224">
        <f>+'t44 (2)'!BR33</f>
        <v>264699</v>
      </c>
      <c r="AN23" s="224">
        <f>+'t44 (2)'!BT33</f>
        <v>302853</v>
      </c>
      <c r="AO23" s="224">
        <f>+'t44 (2)'!BV33</f>
        <v>266203</v>
      </c>
      <c r="AP23" s="224">
        <f>+'t44 (2)'!BX33</f>
        <v>274637</v>
      </c>
      <c r="AQ23" s="224">
        <f>+'t44 (2)'!BZ33</f>
        <v>296513</v>
      </c>
    </row>
    <row r="24" spans="1:43" s="122" customFormat="1" ht="17.25" customHeight="1" x14ac:dyDescent="0.45">
      <c r="A24" s="231"/>
      <c r="B24" s="232"/>
      <c r="C24" s="232" t="s">
        <v>51</v>
      </c>
      <c r="D24" s="233"/>
      <c r="E24" s="234">
        <f>(E22/E23)*1000000</f>
        <v>416.67624014888685</v>
      </c>
      <c r="F24" s="234">
        <f>(F22/F23)*1000000</f>
        <v>410.22069198263762</v>
      </c>
      <c r="G24" s="234">
        <f>(G22/G23)*1000000</f>
        <v>409.30415317203278</v>
      </c>
      <c r="H24" s="234">
        <f>(H22/H23)*1000000</f>
        <v>420.3559421414742</v>
      </c>
      <c r="I24" s="234">
        <f>(I22/I23)*1000000</f>
        <v>423.26930351813712</v>
      </c>
      <c r="J24" s="234">
        <f>(J22/J23)*1000000</f>
        <v>435.27717659889913</v>
      </c>
      <c r="K24" s="234">
        <f>(K22/K23)*1000000</f>
        <v>436.62420772597437</v>
      </c>
      <c r="L24" s="234">
        <f>(L22/L23)*1000000</f>
        <v>438.57749731914538</v>
      </c>
      <c r="M24" s="234">
        <f>(M22/M23)*1000000</f>
        <v>435.578578375539</v>
      </c>
      <c r="N24" s="234">
        <f>(N22/N23)*1000000</f>
        <v>422.38474813049555</v>
      </c>
      <c r="O24" s="234">
        <f>(O22/O23)*1000000</f>
        <v>402.28098653435103</v>
      </c>
      <c r="P24" s="234">
        <f>(P22/P23)*1000000</f>
        <v>385.03439939110842</v>
      </c>
      <c r="Q24" s="234">
        <f>(Q22/Q23)*1000000</f>
        <v>370.46133543503362</v>
      </c>
      <c r="R24" s="234">
        <f>(R22/R23)*1000000</f>
        <v>360.662989535382</v>
      </c>
      <c r="S24" s="234">
        <f>(S22/S23)*1000000</f>
        <v>360.96508963472166</v>
      </c>
      <c r="T24" s="234">
        <f>(T22/T23)*1000000</f>
        <v>364.57197170369909</v>
      </c>
      <c r="U24" s="234">
        <f>(U22/U23)*1000000</f>
        <v>375.49576154826161</v>
      </c>
      <c r="V24" s="234">
        <f>(V22/V23)*1000000</f>
        <v>386.61267682923312</v>
      </c>
      <c r="W24" s="234">
        <f>(W22/W23)*1000000</f>
        <v>379.36285782986937</v>
      </c>
      <c r="X24" s="234">
        <f>(X22/X23)*1000000</f>
        <v>358.10209465687677</v>
      </c>
      <c r="Y24" s="234">
        <f>(Y22/Y23)*1000000</f>
        <v>330.61914272545704</v>
      </c>
      <c r="Z24" s="234">
        <f>(Z22/Z23)*1000000</f>
        <v>307.78830441511269</v>
      </c>
      <c r="AA24" s="234">
        <f>(AA22/AA23)*1000000</f>
        <v>304.22280854551974</v>
      </c>
      <c r="AB24" s="234">
        <f>(AB22/AB23)*1000000</f>
        <v>315.92172609247473</v>
      </c>
      <c r="AC24" s="234">
        <f>(AC22/AC23)*1000000</f>
        <v>310.85925519706711</v>
      </c>
      <c r="AD24" s="234">
        <f>(AD22/AD23)*1000000</f>
        <v>316.57334090759787</v>
      </c>
      <c r="AE24" s="234">
        <f>(AE22/AE23)*1000000</f>
        <v>320.34343513545303</v>
      </c>
      <c r="AF24" s="234">
        <f>(AF22/AF23)*1000000</f>
        <v>323.19226956429674</v>
      </c>
      <c r="AG24" s="234">
        <f>(AG22/AG23)*1000000</f>
        <v>326.51078935599287</v>
      </c>
      <c r="AH24" s="234">
        <f>(AH22/AH23)*1000000</f>
        <v>325.6065149727832</v>
      </c>
      <c r="AI24" s="234">
        <f>(AI22/AI23)*1000000</f>
        <v>325.50316901257764</v>
      </c>
      <c r="AJ24" s="234">
        <f>(AJ22/AJ23)*1000000</f>
        <v>324.06230133502862</v>
      </c>
      <c r="AK24" s="234">
        <f>(AK22/AK23)*1000000</f>
        <v>324.17875450125837</v>
      </c>
      <c r="AL24" s="234">
        <f>(AL22/AL23)*1000000</f>
        <v>330.23778012402039</v>
      </c>
      <c r="AM24" s="234">
        <f>(AM22/AM23)*1000000</f>
        <v>359.01155652269182</v>
      </c>
      <c r="AN24" s="234">
        <f>(AN22/AN23)*1000000</f>
        <v>377.31176511376805</v>
      </c>
      <c r="AO24" s="234">
        <f>(AO22/AO23)*1000000</f>
        <v>405.48002839937942</v>
      </c>
      <c r="AP24" s="234">
        <f>(AP22/AP23)*1000000</f>
        <v>428.7113535321169</v>
      </c>
      <c r="AQ24" s="234">
        <f>(AQ22/AQ23)*1000000</f>
        <v>465.57823771639022</v>
      </c>
    </row>
    <row r="25" spans="1:43" s="122" customFormat="1" ht="17.25" customHeight="1" x14ac:dyDescent="0.45">
      <c r="A25" s="241">
        <v>1.4</v>
      </c>
      <c r="B25" s="242" t="s">
        <v>47</v>
      </c>
      <c r="C25" s="243"/>
      <c r="D25" s="244"/>
      <c r="E25" s="245">
        <f>+'t44 (2)'!C43</f>
        <v>1355.33</v>
      </c>
      <c r="F25" s="245">
        <f>+'t44 (2)'!E43</f>
        <v>1221.6799999999998</v>
      </c>
      <c r="G25" s="245">
        <f>+'t44 (2)'!G43</f>
        <v>1487.81</v>
      </c>
      <c r="H25" s="245">
        <f>+'t44 (2)'!I43</f>
        <v>1344.13</v>
      </c>
      <c r="I25" s="245">
        <f>+'t44 (2)'!K43</f>
        <v>1500.02</v>
      </c>
      <c r="J25" s="245">
        <f>+'t44 (2)'!M43</f>
        <v>1500.4299999999998</v>
      </c>
      <c r="K25" s="245">
        <f>+'t44 (2)'!O43</f>
        <v>1479.9599999999998</v>
      </c>
      <c r="L25" s="245">
        <f>+'t44 (2)'!Q43</f>
        <v>1431.4299999999998</v>
      </c>
      <c r="M25" s="245">
        <f>+'t44 (2)'!S43</f>
        <v>1436.69</v>
      </c>
      <c r="N25" s="245">
        <f>+'t44 (2)'!U43</f>
        <v>1429.28</v>
      </c>
      <c r="O25" s="245">
        <f>+'t44 (2)'!W43</f>
        <v>1417.19</v>
      </c>
      <c r="P25" s="245">
        <f>+'t44 (2)'!Y43</f>
        <v>1495.14</v>
      </c>
      <c r="Q25" s="245">
        <f>+'t44 (2)'!AA43</f>
        <v>1285.98</v>
      </c>
      <c r="R25" s="245">
        <f>+'t44 (2)'!AC43</f>
        <v>1271.6100000000001</v>
      </c>
      <c r="S25" s="245">
        <f>+'t44 (2)'!AE43</f>
        <v>1544.23</v>
      </c>
      <c r="T25" s="245">
        <f>+'t44 (2)'!AG43</f>
        <v>1364.41</v>
      </c>
      <c r="U25" s="245">
        <f>+'t44 (2)'!AI43</f>
        <v>1583.13</v>
      </c>
      <c r="V25" s="245">
        <f>+'t44 (2)'!AK43</f>
        <v>1506.2100000000003</v>
      </c>
      <c r="W25" s="245">
        <f>+'t44 (2)'!AM43</f>
        <v>1416.61</v>
      </c>
      <c r="X25" s="245">
        <f>+'t44 (2)'!AO43</f>
        <v>1555.48</v>
      </c>
      <c r="Y25" s="245">
        <f>+'t44 (2)'!AQ43</f>
        <v>1630.2199999999998</v>
      </c>
      <c r="Z25" s="245">
        <f>+'t44 (2)'!AS43</f>
        <v>1538.79</v>
      </c>
      <c r="AA25" s="245">
        <f>+'t44 (2)'!AU43</f>
        <v>1594.91</v>
      </c>
      <c r="AB25" s="245">
        <f>+'t44 (2)'!AW43</f>
        <v>1554.04</v>
      </c>
      <c r="AC25" s="245">
        <f>+'t44 (2)'!AY43</f>
        <v>1377.8799999999999</v>
      </c>
      <c r="AD25" s="245">
        <f>+'t44 (2)'!BA43</f>
        <v>1421.67</v>
      </c>
      <c r="AE25" s="245">
        <f>+'t44 (2)'!BC43</f>
        <v>1635.09</v>
      </c>
      <c r="AF25" s="245">
        <f>+'t44 (2)'!BE43</f>
        <v>1374.89</v>
      </c>
      <c r="AG25" s="245">
        <f>+'t44 (2)'!BG43</f>
        <v>1860.3600000000001</v>
      </c>
      <c r="AH25" s="245">
        <f>+'t44 (2)'!BI43</f>
        <v>1695.7</v>
      </c>
      <c r="AI25" s="245">
        <f>+'t44 (2)'!BK43</f>
        <v>1734.08</v>
      </c>
      <c r="AJ25" s="245">
        <f>+'t44 (2)'!BM43</f>
        <v>1895.25</v>
      </c>
      <c r="AK25" s="245">
        <f>+'t44 (2)'!BO43</f>
        <v>1689.33</v>
      </c>
      <c r="AL25" s="245">
        <f>+'t44 (2)'!BQ43</f>
        <v>1694.0300000000002</v>
      </c>
      <c r="AM25" s="245">
        <f>+'t44 (2)'!BS43</f>
        <v>1841.87</v>
      </c>
      <c r="AN25" s="245">
        <f>+'t44 (2)'!BU43</f>
        <v>1760.82</v>
      </c>
      <c r="AO25" s="245">
        <f>+'t44 (2)'!BW43</f>
        <v>1625.44</v>
      </c>
      <c r="AP25" s="245">
        <f>+'t44 (2)'!BY43</f>
        <v>1541.8700000000001</v>
      </c>
      <c r="AQ25" s="245">
        <f>+'t44 (2)'!CA43</f>
        <v>1791.83</v>
      </c>
    </row>
    <row r="26" spans="1:43" s="122" customFormat="1" ht="17.25" customHeight="1" x14ac:dyDescent="0.45">
      <c r="A26" s="222"/>
      <c r="B26" s="219"/>
      <c r="C26" s="219" t="s">
        <v>50</v>
      </c>
      <c r="D26" s="223"/>
      <c r="E26" s="224">
        <f>+'t44 (2)'!B43</f>
        <v>503353</v>
      </c>
      <c r="F26" s="224">
        <f>+'t44 (2)'!D43</f>
        <v>445294</v>
      </c>
      <c r="G26" s="224">
        <f>+'t44 (2)'!F43</f>
        <v>556851</v>
      </c>
      <c r="H26" s="224">
        <f>+'t44 (2)'!H43</f>
        <v>523541</v>
      </c>
      <c r="I26" s="224">
        <f>+'t44 (2)'!J43</f>
        <v>583925</v>
      </c>
      <c r="J26" s="224">
        <f>+'t44 (2)'!L43</f>
        <v>601209</v>
      </c>
      <c r="K26" s="224">
        <f>+'t44 (2)'!N43</f>
        <v>573355</v>
      </c>
      <c r="L26" s="224">
        <f>+'t44 (2)'!P43</f>
        <v>563213</v>
      </c>
      <c r="M26" s="224">
        <f>+'t44 (2)'!R43</f>
        <v>525053</v>
      </c>
      <c r="N26" s="224">
        <f>+'t44 (2)'!T43</f>
        <v>515304</v>
      </c>
      <c r="O26" s="224">
        <f>+'t44 (2)'!V43</f>
        <v>517869</v>
      </c>
      <c r="P26" s="224">
        <f>+'t44 (2)'!X43</f>
        <v>591365</v>
      </c>
      <c r="Q26" s="224">
        <f>+'t44 (2)'!Z43</f>
        <v>540588</v>
      </c>
      <c r="R26" s="224">
        <f>+'t44 (2)'!AB43</f>
        <v>478267</v>
      </c>
      <c r="S26" s="224">
        <f>+'t44 (2)'!AD43</f>
        <v>590571</v>
      </c>
      <c r="T26" s="224">
        <f>+'t44 (2)'!AF43</f>
        <v>547509</v>
      </c>
      <c r="U26" s="224">
        <f>+'t44 (2)'!AH43</f>
        <v>616762</v>
      </c>
      <c r="V26" s="224">
        <f>+'t44 (2)'!AJ43</f>
        <v>541851</v>
      </c>
      <c r="W26" s="224">
        <f>+'t44 (2)'!AL43</f>
        <v>496597</v>
      </c>
      <c r="X26" s="224">
        <f>+'t44 (2)'!AN43</f>
        <v>587042</v>
      </c>
      <c r="Y26" s="224">
        <f>+'t44 (2)'!AP43</f>
        <v>572980</v>
      </c>
      <c r="Z26" s="224">
        <f>+'t44 (2)'!AR43</f>
        <v>509763</v>
      </c>
      <c r="AA26" s="224">
        <f>+'t44 (2)'!AT43</f>
        <v>537060</v>
      </c>
      <c r="AB26" s="224">
        <f>+'t44 (2)'!AV43</f>
        <v>580580</v>
      </c>
      <c r="AC26" s="224">
        <f>+'t44 (2)'!AX43</f>
        <v>567357</v>
      </c>
      <c r="AD26" s="224">
        <f>+'t44 (2)'!AZ43</f>
        <v>521041</v>
      </c>
      <c r="AE26" s="224">
        <f>+'t44 (2)'!BB43</f>
        <v>584051</v>
      </c>
      <c r="AF26" s="224">
        <f>+'t44 (2)'!BD43</f>
        <v>502561</v>
      </c>
      <c r="AG26" s="224">
        <f>+'t44 (2)'!BF43</f>
        <v>747972</v>
      </c>
      <c r="AH26" s="224">
        <f>+'t44 (2)'!BH43</f>
        <v>612766</v>
      </c>
      <c r="AI26" s="224">
        <f>+'t44 (2)'!BJ43</f>
        <v>719416</v>
      </c>
      <c r="AJ26" s="224">
        <f>+'t44 (2)'!BL43</f>
        <v>781349</v>
      </c>
      <c r="AK26" s="224">
        <f>+'t44 (2)'!BN43</f>
        <v>604097</v>
      </c>
      <c r="AL26" s="224">
        <f>+'t44 (2)'!BP43</f>
        <v>620596</v>
      </c>
      <c r="AM26" s="224">
        <f>+'t44 (2)'!BR43</f>
        <v>731750</v>
      </c>
      <c r="AN26" s="224">
        <f>+'t44 (2)'!BT43</f>
        <v>744642</v>
      </c>
      <c r="AO26" s="224">
        <f>+'t44 (2)'!BV43</f>
        <v>691034</v>
      </c>
      <c r="AP26" s="224">
        <f>+'t44 (2)'!BX43</f>
        <v>634762</v>
      </c>
      <c r="AQ26" s="224">
        <f>+'t44 (2)'!BZ43</f>
        <v>657803</v>
      </c>
    </row>
    <row r="27" spans="1:43" s="122" customFormat="1" ht="17.25" customHeight="1" x14ac:dyDescent="0.45">
      <c r="A27" s="222"/>
      <c r="B27" s="219"/>
      <c r="C27" s="219" t="s">
        <v>51</v>
      </c>
      <c r="D27" s="223"/>
      <c r="E27" s="224">
        <f>(E25/E26)*1000000</f>
        <v>2692.6034015889445</v>
      </c>
      <c r="F27" s="224">
        <f>(F25/F26)*1000000</f>
        <v>2743.5357314493344</v>
      </c>
      <c r="G27" s="224">
        <f>(G25/G26)*1000000</f>
        <v>2671.8278318616649</v>
      </c>
      <c r="H27" s="224">
        <f>(H25/H26)*1000000</f>
        <v>2567.3824972638249</v>
      </c>
      <c r="I27" s="224">
        <f>(I25/I26)*1000000</f>
        <v>2568.8573018795223</v>
      </c>
      <c r="J27" s="224">
        <f>(J25/J26)*1000000</f>
        <v>2495.6878556375568</v>
      </c>
      <c r="K27" s="224">
        <f>(K25/K26)*1000000</f>
        <v>2581.2280349870493</v>
      </c>
      <c r="L27" s="224">
        <f>(L25/L26)*1000000</f>
        <v>2541.5428976248772</v>
      </c>
      <c r="M27" s="224">
        <f>(M25/M26)*1000000</f>
        <v>2736.2761473603618</v>
      </c>
      <c r="N27" s="224">
        <f>(N25/N26)*1000000</f>
        <v>2773.6637014267303</v>
      </c>
      <c r="O27" s="224">
        <f>(O25/O26)*1000000</f>
        <v>2736.5801003728743</v>
      </c>
      <c r="P27" s="224">
        <f>(P25/P26)*1000000</f>
        <v>2528.2862529909617</v>
      </c>
      <c r="Q27" s="224">
        <f>(Q25/Q26)*1000000</f>
        <v>2378.8541366068057</v>
      </c>
      <c r="R27" s="224">
        <f>(R25/R26)*1000000</f>
        <v>2658.7868282779286</v>
      </c>
      <c r="S27" s="224">
        <f>(S25/S26)*1000000</f>
        <v>2614.8083803640884</v>
      </c>
      <c r="T27" s="224">
        <f>(T25/T26)*1000000</f>
        <v>2492.0320944495893</v>
      </c>
      <c r="U27" s="224">
        <f>(U25/U26)*1000000</f>
        <v>2566.8410180912574</v>
      </c>
      <c r="V27" s="224">
        <f>(V25/V26)*1000000</f>
        <v>2779.7494145069409</v>
      </c>
      <c r="W27" s="224">
        <f>(W25/W26)*1000000</f>
        <v>2852.6350340416875</v>
      </c>
      <c r="X27" s="224">
        <f>(X25/X26)*1000000</f>
        <v>2649.6911634942644</v>
      </c>
      <c r="Y27" s="224">
        <f>(Y25/Y26)*1000000</f>
        <v>2845.1603895423918</v>
      </c>
      <c r="Z27" s="224">
        <f>(Z25/Z26)*1000000</f>
        <v>3018.6380729868583</v>
      </c>
      <c r="AA27" s="224">
        <f>(AA25/AA26)*1000000</f>
        <v>2969.705433284922</v>
      </c>
      <c r="AB27" s="224">
        <f>(AB25/AB26)*1000000</f>
        <v>2676.7026077370901</v>
      </c>
      <c r="AC27" s="224">
        <f>(AC25/AC26)*1000000</f>
        <v>2428.5943418341535</v>
      </c>
      <c r="AD27" s="224">
        <f>(AD25/AD26)*1000000</f>
        <v>2728.5184851096169</v>
      </c>
      <c r="AE27" s="224">
        <f>(AE25/AE26)*1000000</f>
        <v>2799.5671610869599</v>
      </c>
      <c r="AF27" s="224">
        <f>(AF25/AF26)*1000000</f>
        <v>2735.7673993803737</v>
      </c>
      <c r="AG27" s="224">
        <f>(AG25/AG26)*1000000</f>
        <v>2487.2054034108232</v>
      </c>
      <c r="AH27" s="224">
        <f>(AH25/AH26)*1000000</f>
        <v>2767.2880022716663</v>
      </c>
      <c r="AI27" s="224">
        <f>(AI25/AI26)*1000000</f>
        <v>2410.3995462986645</v>
      </c>
      <c r="AJ27" s="224">
        <f>(AJ25/AJ26)*1000000</f>
        <v>2425.6126263679866</v>
      </c>
      <c r="AK27" s="224">
        <f>(AK25/AK26)*1000000</f>
        <v>2796.4548739689153</v>
      </c>
      <c r="AL27" s="224">
        <f>(AL25/AL26)*1000000</f>
        <v>2729.6824343050876</v>
      </c>
      <c r="AM27" s="224">
        <f>(AM25/AM26)*1000000</f>
        <v>2517.0755039289375</v>
      </c>
      <c r="AN27" s="224">
        <f>(AN25/AN26)*1000000</f>
        <v>2364.653081615058</v>
      </c>
      <c r="AO27" s="224">
        <f>(AO25/AO26)*1000000</f>
        <v>2352.1852759777375</v>
      </c>
      <c r="AP27" s="234">
        <f>(AP25/AP26)*1000000</f>
        <v>2429.0521486793477</v>
      </c>
      <c r="AQ27" s="224">
        <f>(AQ25/AQ26)*1000000</f>
        <v>2723.9614291816852</v>
      </c>
    </row>
    <row r="28" spans="1:43" s="122" customFormat="1" ht="17.25" customHeight="1" x14ac:dyDescent="0.45">
      <c r="A28" s="222"/>
      <c r="B28" s="246" t="s">
        <v>224</v>
      </c>
      <c r="C28" s="247"/>
      <c r="D28" s="223"/>
      <c r="E28" s="224">
        <f>+'t44 (2)'!C44</f>
        <v>460.90999999999997</v>
      </c>
      <c r="F28" s="224">
        <f>+'t44 (2)'!E44</f>
        <v>400.03999999999996</v>
      </c>
      <c r="G28" s="224">
        <f>+'t44 (2)'!G44</f>
        <v>465.31</v>
      </c>
      <c r="H28" s="224">
        <f>+'t44 (2)'!I44</f>
        <v>407.57</v>
      </c>
      <c r="I28" s="224">
        <f>+'t44 (2)'!K44</f>
        <v>448.27</v>
      </c>
      <c r="J28" s="224">
        <f>+'t44 (2)'!M44</f>
        <v>452.19000000000005</v>
      </c>
      <c r="K28" s="224">
        <f>+'t44 (2)'!O44</f>
        <v>456.76</v>
      </c>
      <c r="L28" s="224">
        <f>+'t44 (2)'!Q44</f>
        <v>449.2</v>
      </c>
      <c r="M28" s="224">
        <f>+'t44 (2)'!S44</f>
        <v>485.01</v>
      </c>
      <c r="N28" s="224">
        <f>+'t44 (2)'!U44</f>
        <v>494.03</v>
      </c>
      <c r="O28" s="224">
        <f>+'t44 (2)'!W44</f>
        <v>484.83000000000004</v>
      </c>
      <c r="P28" s="224">
        <f>+'t44 (2)'!Y44</f>
        <v>483.12</v>
      </c>
      <c r="Q28" s="224">
        <f>+'t44 (2)'!AA44</f>
        <v>381.95000000000005</v>
      </c>
      <c r="R28" s="224">
        <f>+'t44 (2)'!AC44</f>
        <v>392.78999999999996</v>
      </c>
      <c r="S28" s="224">
        <f>+'t44 (2)'!AE44</f>
        <v>458.6</v>
      </c>
      <c r="T28" s="224">
        <f>+'t44 (2)'!AG44</f>
        <v>388.77</v>
      </c>
      <c r="U28" s="224">
        <f>+'t44 (2)'!AI44</f>
        <v>480.06</v>
      </c>
      <c r="V28" s="224">
        <f>+'t44 (2)'!AK44</f>
        <v>481.09</v>
      </c>
      <c r="W28" s="224">
        <f>+'t44 (2)'!AM44</f>
        <v>466</v>
      </c>
      <c r="X28" s="224">
        <f>+'t44 (2)'!AO44</f>
        <v>467.39</v>
      </c>
      <c r="Y28" s="224">
        <f>+'t44 (2)'!AQ44</f>
        <v>538.9</v>
      </c>
      <c r="Z28" s="224">
        <f>+'t44 (2)'!AS44</f>
        <v>545.21</v>
      </c>
      <c r="AA28" s="224">
        <f>+'t44 (2)'!AU44</f>
        <v>538.96</v>
      </c>
      <c r="AB28" s="224">
        <f>+'t44 (2)'!AW44</f>
        <v>495.56</v>
      </c>
      <c r="AC28" s="224">
        <f>+'t44 (2)'!AY44</f>
        <v>380.41999999999996</v>
      </c>
      <c r="AD28" s="224">
        <f>+'t44 (2)'!BA44</f>
        <v>424.41</v>
      </c>
      <c r="AE28" s="224">
        <f>+'t44 (2)'!BC44</f>
        <v>482.12</v>
      </c>
      <c r="AF28" s="224">
        <f>+'t44 (2)'!BE44</f>
        <v>398.28999999999996</v>
      </c>
      <c r="AG28" s="224">
        <f>+'t44 (2)'!BG44</f>
        <v>520.98</v>
      </c>
      <c r="AH28" s="224">
        <f>+'t44 (2)'!BI44</f>
        <v>518.08000000000004</v>
      </c>
      <c r="AI28" s="224">
        <f>+'t44 (2)'!BK44</f>
        <v>482.03</v>
      </c>
      <c r="AJ28" s="224">
        <f>+'t44 (2)'!BM44</f>
        <v>536.98</v>
      </c>
      <c r="AK28" s="224">
        <f>+'t44 (2)'!BO44</f>
        <v>537.86</v>
      </c>
      <c r="AL28" s="224">
        <f>+'t44 (2)'!BQ44</f>
        <v>531.73</v>
      </c>
      <c r="AM28" s="224">
        <f>+'t44 (2)'!BS44</f>
        <v>556.5</v>
      </c>
      <c r="AN28" s="224">
        <f>+'t44 (2)'!BU44</f>
        <v>503.13</v>
      </c>
      <c r="AO28" s="224">
        <f>+'t44 (2)'!BW44</f>
        <v>458.05999999999995</v>
      </c>
      <c r="AP28" s="224">
        <f>+'t44 (2)'!BY44</f>
        <v>405.18000000000006</v>
      </c>
      <c r="AQ28" s="224">
        <f>+'t44 (2)'!CA44</f>
        <v>494.9</v>
      </c>
    </row>
    <row r="29" spans="1:43" s="122" customFormat="1" ht="17.25" customHeight="1" x14ac:dyDescent="0.45">
      <c r="A29" s="222"/>
      <c r="B29" s="219"/>
      <c r="C29" s="219" t="s">
        <v>50</v>
      </c>
      <c r="D29" s="223"/>
      <c r="E29" s="224">
        <f>+'t44 (2)'!B44</f>
        <v>69450</v>
      </c>
      <c r="F29" s="224">
        <f>+'t44 (2)'!D44</f>
        <v>66620</v>
      </c>
      <c r="G29" s="224">
        <f>+'t44 (2)'!F44</f>
        <v>76744</v>
      </c>
      <c r="H29" s="224">
        <f>+'t44 (2)'!H44</f>
        <v>66781</v>
      </c>
      <c r="I29" s="224">
        <f>+'t44 (2)'!J44</f>
        <v>74566</v>
      </c>
      <c r="J29" s="224">
        <f>+'t44 (2)'!L44</f>
        <v>76658</v>
      </c>
      <c r="K29" s="224">
        <f>+'t44 (2)'!N44</f>
        <v>75218</v>
      </c>
      <c r="L29" s="224">
        <f>+'t44 (2)'!P44</f>
        <v>71989</v>
      </c>
      <c r="M29" s="224">
        <f>+'t44 (2)'!R44</f>
        <v>76699</v>
      </c>
      <c r="N29" s="224">
        <f>+'t44 (2)'!T44</f>
        <v>74010</v>
      </c>
      <c r="O29" s="224">
        <f>+'t44 (2)'!V44</f>
        <v>76903</v>
      </c>
      <c r="P29" s="224">
        <f>+'t44 (2)'!X44</f>
        <v>78449</v>
      </c>
      <c r="Q29" s="224">
        <f>+'t44 (2)'!Z44</f>
        <v>61579</v>
      </c>
      <c r="R29" s="224">
        <f>+'t44 (2)'!AB44</f>
        <v>68961</v>
      </c>
      <c r="S29" s="224">
        <f>+'t44 (2)'!AD44</f>
        <v>75259</v>
      </c>
      <c r="T29" s="224">
        <f>+'t44 (2)'!AF44</f>
        <v>58423</v>
      </c>
      <c r="U29" s="224">
        <f>+'t44 (2)'!AH44</f>
        <v>73222</v>
      </c>
      <c r="V29" s="224">
        <f>+'t44 (2)'!AJ44</f>
        <v>70686</v>
      </c>
      <c r="W29" s="224">
        <f>+'t44 (2)'!AL44</f>
        <v>67483</v>
      </c>
      <c r="X29" s="224">
        <f>+'t44 (2)'!AN44</f>
        <v>68191</v>
      </c>
      <c r="Y29" s="224">
        <f>+'t44 (2)'!AP44</f>
        <v>74639</v>
      </c>
      <c r="Z29" s="224">
        <f>+'t44 (2)'!AR44</f>
        <v>76820</v>
      </c>
      <c r="AA29" s="224">
        <f>+'t44 (2)'!AT44</f>
        <v>86871</v>
      </c>
      <c r="AB29" s="224">
        <f>+'t44 (2)'!AV44</f>
        <v>69695</v>
      </c>
      <c r="AC29" s="224">
        <f>+'t44 (2)'!AX44</f>
        <v>56607</v>
      </c>
      <c r="AD29" s="224">
        <f>+'t44 (2)'!AZ44</f>
        <v>59498</v>
      </c>
      <c r="AE29" s="224">
        <f>+'t44 (2)'!BB44</f>
        <v>66486</v>
      </c>
      <c r="AF29" s="224">
        <f>+'t44 (2)'!BD44</f>
        <v>53148</v>
      </c>
      <c r="AG29" s="224">
        <f>+'t44 (2)'!BF44</f>
        <v>69088</v>
      </c>
      <c r="AH29" s="224">
        <f>+'t44 (2)'!BH44</f>
        <v>64540</v>
      </c>
      <c r="AI29" s="224">
        <f>+'t44 (2)'!BJ44</f>
        <v>61697</v>
      </c>
      <c r="AJ29" s="224">
        <f>+'t44 (2)'!BL44</f>
        <v>67631</v>
      </c>
      <c r="AK29" s="224">
        <f>+'t44 (2)'!BN44</f>
        <v>67457</v>
      </c>
      <c r="AL29" s="224">
        <f>+'t44 (2)'!BP44</f>
        <v>67617</v>
      </c>
      <c r="AM29" s="224">
        <f>+'t44 (2)'!BR44</f>
        <v>69334</v>
      </c>
      <c r="AN29" s="224">
        <f>+'t44 (2)'!BT44</f>
        <v>65390</v>
      </c>
      <c r="AO29" s="224">
        <f>+'t44 (2)'!BV44</f>
        <v>62128</v>
      </c>
      <c r="AP29" s="224">
        <f>+'t44 (2)'!BX44</f>
        <v>54037</v>
      </c>
      <c r="AQ29" s="224">
        <f>+'t44 (2)'!BZ44</f>
        <v>65135</v>
      </c>
    </row>
    <row r="30" spans="1:43" s="122" customFormat="1" ht="17.25" customHeight="1" x14ac:dyDescent="0.45">
      <c r="A30" s="222"/>
      <c r="B30" s="219"/>
      <c r="C30" s="219" t="s">
        <v>51</v>
      </c>
      <c r="D30" s="223"/>
      <c r="E30" s="224">
        <f>(E28/E29)*1000000</f>
        <v>6636.5730741540674</v>
      </c>
      <c r="F30" s="224">
        <f>(F28/F29)*1000000</f>
        <v>6004.8033623536467</v>
      </c>
      <c r="G30" s="224">
        <f>(G28/G29)*1000000</f>
        <v>6063.1450015636401</v>
      </c>
      <c r="H30" s="224">
        <f>(H28/H29)*1000000</f>
        <v>6103.0832122909205</v>
      </c>
      <c r="I30" s="224">
        <f>(I28/I29)*1000000</f>
        <v>6011.7211597779142</v>
      </c>
      <c r="J30" s="224">
        <f>(J28/J29)*1000000</f>
        <v>5898.7972553419086</v>
      </c>
      <c r="K30" s="224">
        <f>(K28/K29)*1000000</f>
        <v>6072.4826504294188</v>
      </c>
      <c r="L30" s="224">
        <f>(L28/L29)*1000000</f>
        <v>6239.8421981136007</v>
      </c>
      <c r="M30" s="224">
        <f>(M28/M29)*1000000</f>
        <v>6323.5505026141154</v>
      </c>
      <c r="N30" s="224">
        <f>(N28/N29)*1000000</f>
        <v>6675.1790298608294</v>
      </c>
      <c r="O30" s="224">
        <f>(O28/O29)*1000000</f>
        <v>6304.4354576544483</v>
      </c>
      <c r="P30" s="224">
        <f>(P28/P29)*1000000</f>
        <v>6158.3959005213574</v>
      </c>
      <c r="Q30" s="224">
        <f>(Q28/Q29)*1000000</f>
        <v>6202.601536238004</v>
      </c>
      <c r="R30" s="224">
        <f>(R28/R29)*1000000</f>
        <v>5695.8280767390261</v>
      </c>
      <c r="S30" s="224">
        <f>(S28/S29)*1000000</f>
        <v>6093.6233540174599</v>
      </c>
      <c r="T30" s="224">
        <f>(T28/T29)*1000000</f>
        <v>6654.3998082946782</v>
      </c>
      <c r="U30" s="224">
        <f>(U28/U29)*1000000</f>
        <v>6556.2262707929312</v>
      </c>
      <c r="V30" s="224">
        <f>(V28/V29)*1000000</f>
        <v>6806.0153354270997</v>
      </c>
      <c r="W30" s="224">
        <f>(W28/W29)*1000000</f>
        <v>6905.4428522739063</v>
      </c>
      <c r="X30" s="224">
        <f>(X28/X29)*1000000</f>
        <v>6854.1303104515255</v>
      </c>
      <c r="Y30" s="224">
        <f>(Y28/Y29)*1000000</f>
        <v>7220.0860140141212</v>
      </c>
      <c r="Z30" s="224">
        <f>(Z28/Z29)*1000000</f>
        <v>7097.2403020046868</v>
      </c>
      <c r="AA30" s="224">
        <f>(AA28/AA29)*1000000</f>
        <v>6204.141773434173</v>
      </c>
      <c r="AB30" s="224">
        <f>(AB28/AB29)*1000000</f>
        <v>7110.409642011623</v>
      </c>
      <c r="AC30" s="224">
        <f>(AC28/AC29)*1000000</f>
        <v>6720.3702722278158</v>
      </c>
      <c r="AD30" s="224">
        <f>(AD28/AD29)*1000000</f>
        <v>7133.180947258732</v>
      </c>
      <c r="AE30" s="224">
        <f>(AE28/AE29)*1000000</f>
        <v>7251.4514333844727</v>
      </c>
      <c r="AF30" s="224">
        <f>(AF28/AF29)*1000000</f>
        <v>7493.9790772935949</v>
      </c>
      <c r="AG30" s="224">
        <f>(AG28/AG29)*1000000</f>
        <v>7540.8175081056042</v>
      </c>
      <c r="AH30" s="224">
        <f>(AH28/AH29)*1000000</f>
        <v>8027.2699101332519</v>
      </c>
      <c r="AI30" s="224">
        <f>(AI28/AI29)*1000000</f>
        <v>7812.8596204029354</v>
      </c>
      <c r="AJ30" s="224">
        <f>(AJ28/AJ29)*1000000</f>
        <v>7939.8500687554524</v>
      </c>
      <c r="AK30" s="224">
        <f>(AK28/AK29)*1000000</f>
        <v>7973.3756318840151</v>
      </c>
      <c r="AL30" s="224">
        <f>(AL28/AL29)*1000000</f>
        <v>7863.8508067497824</v>
      </c>
      <c r="AM30" s="224">
        <f>(AM28/AM29)*1000000</f>
        <v>8026.3651311045078</v>
      </c>
      <c r="AN30" s="224">
        <f>(AN28/AN29)*1000000</f>
        <v>7694.2957638782691</v>
      </c>
      <c r="AO30" s="224">
        <f>(AO28/AO29)*1000000</f>
        <v>7372.8431625032181</v>
      </c>
      <c r="AP30" s="234">
        <f>(AP28/AP29)*1000000</f>
        <v>7498.1956807372735</v>
      </c>
      <c r="AQ30" s="224">
        <f>(AQ28/AQ29)*1000000</f>
        <v>7598.0655561526055</v>
      </c>
    </row>
    <row r="31" spans="1:43" s="122" customFormat="1" ht="17.25" customHeight="1" x14ac:dyDescent="0.45">
      <c r="A31" s="222"/>
      <c r="B31" s="246" t="s">
        <v>228</v>
      </c>
      <c r="C31" s="247"/>
      <c r="D31" s="223"/>
      <c r="E31" s="224">
        <f>+'t44 (2)'!C45</f>
        <v>397.93999999999994</v>
      </c>
      <c r="F31" s="224">
        <f>+'t44 (2)'!E45</f>
        <v>360.49999999999994</v>
      </c>
      <c r="G31" s="224">
        <f>+'t44 (2)'!G45</f>
        <v>417.06</v>
      </c>
      <c r="H31" s="224">
        <f>+'t44 (2)'!I45</f>
        <v>367.67</v>
      </c>
      <c r="I31" s="224">
        <f>+'t44 (2)'!K45</f>
        <v>392.7</v>
      </c>
      <c r="J31" s="224">
        <f>+'t44 (2)'!M45</f>
        <v>397.76000000000005</v>
      </c>
      <c r="K31" s="224">
        <f>+'t44 (2)'!O45</f>
        <v>400.33</v>
      </c>
      <c r="L31" s="224">
        <f>+'t44 (2)'!Q45</f>
        <v>393.31</v>
      </c>
      <c r="M31" s="224">
        <f>+'t44 (2)'!S45</f>
        <v>417.09</v>
      </c>
      <c r="N31" s="224">
        <f>+'t44 (2)'!U45</f>
        <v>414.84999999999997</v>
      </c>
      <c r="O31" s="224">
        <f>+'t44 (2)'!W45</f>
        <v>406.44000000000005</v>
      </c>
      <c r="P31" s="224">
        <f>+'t44 (2)'!Y45</f>
        <v>404.94</v>
      </c>
      <c r="Q31" s="224">
        <f>+'t44 (2)'!AA45</f>
        <v>320.87000000000006</v>
      </c>
      <c r="R31" s="224">
        <f>+'t44 (2)'!AC45</f>
        <v>337.86999999999995</v>
      </c>
      <c r="S31" s="224">
        <f>+'t44 (2)'!AE45</f>
        <v>388.05</v>
      </c>
      <c r="T31" s="224">
        <f>+'t44 (2)'!AG45</f>
        <v>324.08999999999997</v>
      </c>
      <c r="U31" s="224">
        <f>+'t44 (2)'!AI45</f>
        <v>386.14</v>
      </c>
      <c r="V31" s="224">
        <f>+'t44 (2)'!AK45</f>
        <v>384.41999999999996</v>
      </c>
      <c r="W31" s="224">
        <f>+'t44 (2)'!AM45</f>
        <v>375.38</v>
      </c>
      <c r="X31" s="224">
        <f>+'t44 (2)'!AO45</f>
        <v>382.68</v>
      </c>
      <c r="Y31" s="224">
        <f>+'t44 (2)'!AQ45</f>
        <v>433.96</v>
      </c>
      <c r="Z31" s="224">
        <f>+'t44 (2)'!AS45</f>
        <v>442.56000000000006</v>
      </c>
      <c r="AA31" s="224">
        <f>+'t44 (2)'!AU45</f>
        <v>429.16</v>
      </c>
      <c r="AB31" s="224">
        <f>+'t44 (2)'!AW45</f>
        <v>407.26</v>
      </c>
      <c r="AC31" s="224">
        <f>+'t44 (2)'!AY45</f>
        <v>326.62999999999994</v>
      </c>
      <c r="AD31" s="224">
        <f>+'t44 (2)'!BA45</f>
        <v>367.07000000000005</v>
      </c>
      <c r="AE31" s="224">
        <f>+'t44 (2)'!BC45</f>
        <v>409.24</v>
      </c>
      <c r="AF31" s="224">
        <f>+'t44 (2)'!BE45</f>
        <v>327.79999999999995</v>
      </c>
      <c r="AG31" s="224">
        <f>+'t44 (2)'!BG45</f>
        <v>422.27000000000004</v>
      </c>
      <c r="AH31" s="224">
        <f>+'t44 (2)'!BI45</f>
        <v>407.54</v>
      </c>
      <c r="AI31" s="224">
        <f>+'t44 (2)'!BK45</f>
        <v>381.18999999999994</v>
      </c>
      <c r="AJ31" s="224">
        <f>+'t44 (2)'!BM45</f>
        <v>430.46000000000004</v>
      </c>
      <c r="AK31" s="224">
        <f>+'t44 (2)'!BO45</f>
        <v>438.13</v>
      </c>
      <c r="AL31" s="224">
        <f>+'t44 (2)'!BQ45</f>
        <v>440.61</v>
      </c>
      <c r="AM31" s="224">
        <f>+'t44 (2)'!BS45</f>
        <v>458.62</v>
      </c>
      <c r="AN31" s="224">
        <f>+'t44 (2)'!BU45</f>
        <v>420.37</v>
      </c>
      <c r="AO31" s="224">
        <f>+'t44 (2)'!BW45</f>
        <v>399.24999999999994</v>
      </c>
      <c r="AP31" s="224">
        <f>+'t44 (2)'!BY45</f>
        <v>352.81000000000006</v>
      </c>
      <c r="AQ31" s="224">
        <f>+'t44 (2)'!CA45</f>
        <v>432.04999999999995</v>
      </c>
    </row>
    <row r="32" spans="1:43" s="122" customFormat="1" ht="17.25" customHeight="1" x14ac:dyDescent="0.45">
      <c r="A32" s="222"/>
      <c r="B32" s="219"/>
      <c r="C32" s="219" t="s">
        <v>50</v>
      </c>
      <c r="D32" s="223"/>
      <c r="E32" s="224">
        <f>+'t44 (2)'!B45</f>
        <v>63267</v>
      </c>
      <c r="F32" s="224">
        <f>+'t44 (2)'!D45</f>
        <v>62552</v>
      </c>
      <c r="G32" s="224">
        <f>+'t44 (2)'!F45</f>
        <v>71726</v>
      </c>
      <c r="H32" s="224">
        <f>+'t44 (2)'!H45</f>
        <v>62493</v>
      </c>
      <c r="I32" s="224">
        <f>+'t44 (2)'!J45</f>
        <v>68527</v>
      </c>
      <c r="J32" s="224">
        <f>+'t44 (2)'!L45</f>
        <v>70651</v>
      </c>
      <c r="K32" s="224">
        <f>+'t44 (2)'!N45</f>
        <v>68923</v>
      </c>
      <c r="L32" s="224">
        <f>+'t44 (2)'!P45</f>
        <v>65733</v>
      </c>
      <c r="M32" s="224">
        <f>+'t44 (2)'!R45</f>
        <v>68828</v>
      </c>
      <c r="N32" s="224">
        <f>+'t44 (2)'!T45</f>
        <v>64530</v>
      </c>
      <c r="O32" s="224">
        <f>+'t44 (2)'!V45</f>
        <v>67240</v>
      </c>
      <c r="P32" s="224">
        <f>+'t44 (2)'!X45</f>
        <v>68597</v>
      </c>
      <c r="Q32" s="224">
        <f>+'t44 (2)'!Z45</f>
        <v>53868</v>
      </c>
      <c r="R32" s="224">
        <f>+'t44 (2)'!AB45</f>
        <v>62267</v>
      </c>
      <c r="S32" s="224">
        <f>+'t44 (2)'!AD45</f>
        <v>66771</v>
      </c>
      <c r="T32" s="224">
        <f>+'t44 (2)'!AF45</f>
        <v>50354</v>
      </c>
      <c r="U32" s="224">
        <f>+'t44 (2)'!AH45</f>
        <v>61196</v>
      </c>
      <c r="V32" s="224">
        <f>+'t44 (2)'!AJ45</f>
        <v>58858</v>
      </c>
      <c r="W32" s="224">
        <f>+'t44 (2)'!AL45</f>
        <v>56955</v>
      </c>
      <c r="X32" s="224">
        <f>+'t44 (2)'!AN45</f>
        <v>58726</v>
      </c>
      <c r="Y32" s="224">
        <f>+'t44 (2)'!AP45</f>
        <v>63198</v>
      </c>
      <c r="Z32" s="224">
        <f>+'t44 (2)'!AR45</f>
        <v>65472</v>
      </c>
      <c r="AA32" s="224">
        <f>+'t44 (2)'!AT45</f>
        <v>74067</v>
      </c>
      <c r="AB32" s="224">
        <f>+'t44 (2)'!AV45</f>
        <v>59291</v>
      </c>
      <c r="AC32" s="224">
        <f>+'t44 (2)'!AX45</f>
        <v>50171</v>
      </c>
      <c r="AD32" s="224">
        <f>+'t44 (2)'!AZ45</f>
        <v>52780</v>
      </c>
      <c r="AE32" s="224">
        <f>+'t44 (2)'!BB45</f>
        <v>58105</v>
      </c>
      <c r="AF32" s="224">
        <f>+'t44 (2)'!BD45</f>
        <v>44857</v>
      </c>
      <c r="AG32" s="224">
        <f>+'t44 (2)'!BF45</f>
        <v>57678</v>
      </c>
      <c r="AH32" s="224">
        <f>+'t44 (2)'!BH45</f>
        <v>51893</v>
      </c>
      <c r="AI32" s="224">
        <f>+'t44 (2)'!BJ45</f>
        <v>50479</v>
      </c>
      <c r="AJ32" s="224">
        <f>+'t44 (2)'!BL45</f>
        <v>56027</v>
      </c>
      <c r="AK32" s="224">
        <f>+'t44 (2)'!BN45</f>
        <v>56313</v>
      </c>
      <c r="AL32" s="224">
        <f>+'t44 (2)'!BP45</f>
        <v>57233</v>
      </c>
      <c r="AM32" s="224">
        <f>+'t44 (2)'!BR45</f>
        <v>58792</v>
      </c>
      <c r="AN32" s="224">
        <f>+'t44 (2)'!BT45</f>
        <v>56116</v>
      </c>
      <c r="AO32" s="224">
        <f>+'t44 (2)'!BV45</f>
        <v>55411</v>
      </c>
      <c r="AP32" s="224">
        <f>+'t44 (2)'!BX45</f>
        <v>48235</v>
      </c>
      <c r="AQ32" s="224">
        <f>+'t44 (2)'!BZ45</f>
        <v>58464</v>
      </c>
    </row>
    <row r="33" spans="1:43" s="122" customFormat="1" ht="17.25" customHeight="1" x14ac:dyDescent="0.45">
      <c r="A33" s="222"/>
      <c r="B33" s="219"/>
      <c r="C33" s="219" t="s">
        <v>51</v>
      </c>
      <c r="D33" s="223"/>
      <c r="E33" s="224">
        <f>(E31/E32)*1000000</f>
        <v>6289.8509491520053</v>
      </c>
      <c r="F33" s="224">
        <f>(F31/F32)*1000000</f>
        <v>5763.2050134288265</v>
      </c>
      <c r="G33" s="224">
        <f>(G31/G32)*1000000</f>
        <v>5814.6278894682546</v>
      </c>
      <c r="H33" s="224">
        <f>(H31/H32)*1000000</f>
        <v>5883.3789384411057</v>
      </c>
      <c r="I33" s="224">
        <f>(I31/I32)*1000000</f>
        <v>5730.5879434383523</v>
      </c>
      <c r="J33" s="224">
        <f>(J31/J32)*1000000</f>
        <v>5629.9273895627812</v>
      </c>
      <c r="K33" s="224">
        <f>(K31/K32)*1000000</f>
        <v>5808.3658575511809</v>
      </c>
      <c r="L33" s="224">
        <f>(L31/L32)*1000000</f>
        <v>5983.4481919279506</v>
      </c>
      <c r="M33" s="224">
        <f>(M31/M32)*1000000</f>
        <v>6059.8884175045032</v>
      </c>
      <c r="N33" s="224">
        <f>(N31/N32)*1000000</f>
        <v>6428.7928095459465</v>
      </c>
      <c r="O33" s="224">
        <f>(O31/O32)*1000000</f>
        <v>6044.6162998215359</v>
      </c>
      <c r="P33" s="224">
        <f>(P31/P32)*1000000</f>
        <v>5903.1736081752852</v>
      </c>
      <c r="Q33" s="224">
        <f>(Q31/Q32)*1000000</f>
        <v>5956.5976089700762</v>
      </c>
      <c r="R33" s="224">
        <f>(R31/R32)*1000000</f>
        <v>5426.1486822875668</v>
      </c>
      <c r="S33" s="224">
        <f>(S31/S32)*1000000</f>
        <v>5811.6547603001309</v>
      </c>
      <c r="T33" s="224">
        <f>(T31/T32)*1000000</f>
        <v>6436.2314811137148</v>
      </c>
      <c r="U33" s="224">
        <f>(U31/U32)*1000000</f>
        <v>6309.8895352637419</v>
      </c>
      <c r="V33" s="224">
        <f>(V31/V32)*1000000</f>
        <v>6531.3126507866382</v>
      </c>
      <c r="W33" s="224">
        <f>(W31/W32)*1000000</f>
        <v>6590.8173119129133</v>
      </c>
      <c r="X33" s="224">
        <f>(X31/X32)*1000000</f>
        <v>6516.3641317304091</v>
      </c>
      <c r="Y33" s="224">
        <f>(Y31/Y32)*1000000</f>
        <v>6866.6729959808854</v>
      </c>
      <c r="Z33" s="224">
        <f>(Z31/Z32)*1000000</f>
        <v>6759.5307917888576</v>
      </c>
      <c r="AA33" s="224">
        <f>(AA31/AA32)*1000000</f>
        <v>5794.2133473746744</v>
      </c>
      <c r="AB33" s="224">
        <f>(AB31/AB32)*1000000</f>
        <v>6868.8333811202374</v>
      </c>
      <c r="AC33" s="224">
        <f>(AC31/AC32)*1000000</f>
        <v>6510.3346554782629</v>
      </c>
      <c r="AD33" s="224">
        <f>(AD31/AD32)*1000000</f>
        <v>6954.7176960970073</v>
      </c>
      <c r="AE33" s="224">
        <f>(AE31/AE32)*1000000</f>
        <v>7043.1116082953276</v>
      </c>
      <c r="AF33" s="224">
        <f>(AF31/AF32)*1000000</f>
        <v>7307.6665849254287</v>
      </c>
      <c r="AG33" s="224">
        <f>(AG31/AG32)*1000000</f>
        <v>7321.1623149207671</v>
      </c>
      <c r="AH33" s="224">
        <f>(AH31/AH32)*1000000</f>
        <v>7853.4677124082255</v>
      </c>
      <c r="AI33" s="224">
        <f>(AI31/AI32)*1000000</f>
        <v>7551.4570415420258</v>
      </c>
      <c r="AJ33" s="224">
        <f>(AJ31/AJ32)*1000000</f>
        <v>7683.0813714816077</v>
      </c>
      <c r="AK33" s="224">
        <f>(AK31/AK32)*1000000</f>
        <v>7780.2638822296803</v>
      </c>
      <c r="AL33" s="224">
        <f>(AL31/AL32)*1000000</f>
        <v>7698.5305680289348</v>
      </c>
      <c r="AM33" s="224">
        <f>(AM31/AM32)*1000000</f>
        <v>7800.7211865559939</v>
      </c>
      <c r="AN33" s="224">
        <f>(AN31/AN32)*1000000</f>
        <v>7491.0898852377222</v>
      </c>
      <c r="AO33" s="224">
        <f>(AO31/AO32)*1000000</f>
        <v>7205.2480554402546</v>
      </c>
      <c r="AP33" s="234">
        <f>(AP31/AP32)*1000000</f>
        <v>7314.3982585259673</v>
      </c>
      <c r="AQ33" s="224">
        <f>(AQ31/AQ32)*1000000</f>
        <v>7390.0177887246837</v>
      </c>
    </row>
    <row r="34" spans="1:43" s="122" customFormat="1" ht="17.25" customHeight="1" x14ac:dyDescent="0.45">
      <c r="A34" s="222"/>
      <c r="B34" s="246" t="s">
        <v>203</v>
      </c>
      <c r="C34" s="247"/>
      <c r="D34" s="223"/>
      <c r="E34" s="224">
        <f>+'t44 (2)'!C75</f>
        <v>160.36000000000001</v>
      </c>
      <c r="F34" s="224">
        <f>+'t44 (2)'!E75</f>
        <v>154.59</v>
      </c>
      <c r="G34" s="224">
        <f>+'t44 (2)'!G75</f>
        <v>183.13</v>
      </c>
      <c r="H34" s="224">
        <f>+'t44 (2)'!I75</f>
        <v>158.69</v>
      </c>
      <c r="I34" s="224">
        <f>+'t44 (2)'!K75</f>
        <v>168.73</v>
      </c>
      <c r="J34" s="224">
        <f>+'t44 (2)'!M75</f>
        <v>167.14</v>
      </c>
      <c r="K34" s="224">
        <f>+'t44 (2)'!O75</f>
        <v>169.71</v>
      </c>
      <c r="L34" s="224">
        <f>+'t44 (2)'!Q75</f>
        <v>150.47999999999999</v>
      </c>
      <c r="M34" s="224">
        <f>+'t44 (2)'!S75</f>
        <v>159.99</v>
      </c>
      <c r="N34" s="224">
        <f>+'t44 (2)'!U75</f>
        <v>149.81</v>
      </c>
      <c r="O34" s="224">
        <f>+'t44 (2)'!W75</f>
        <v>165.14</v>
      </c>
      <c r="P34" s="224">
        <f>+'t44 (2)'!Y75</f>
        <v>172.38</v>
      </c>
      <c r="Q34" s="224">
        <f>+'t44 (2)'!AA75</f>
        <v>137.61000000000001</v>
      </c>
      <c r="R34" s="224">
        <f>+'t44 (2)'!AC75</f>
        <v>156.81</v>
      </c>
      <c r="S34" s="224">
        <f>+'t44 (2)'!AE75</f>
        <v>170.25</v>
      </c>
      <c r="T34" s="224">
        <f>+'t44 (2)'!AG75</f>
        <v>138.33000000000001</v>
      </c>
      <c r="U34" s="224">
        <f>+'t44 (2)'!AI75</f>
        <v>173.78</v>
      </c>
      <c r="V34" s="224">
        <f>+'t44 (2)'!AK75</f>
        <v>165.85</v>
      </c>
      <c r="W34" s="224">
        <f>+'t44 (2)'!AM75</f>
        <v>164.74</v>
      </c>
      <c r="X34" s="224">
        <f>+'t44 (2)'!AO75</f>
        <v>164.77</v>
      </c>
      <c r="Y34" s="224">
        <f>+'t44 (2)'!AQ75</f>
        <v>177.26</v>
      </c>
      <c r="Z34" s="224">
        <f>+'t44 (2)'!AS75</f>
        <v>183.95</v>
      </c>
      <c r="AA34" s="224">
        <f>+'t44 (2)'!AU75</f>
        <v>165.99</v>
      </c>
      <c r="AB34" s="224">
        <f>+'t44 (2)'!AW75</f>
        <v>167.46</v>
      </c>
      <c r="AC34" s="224">
        <f>+'t44 (2)'!AY75</f>
        <v>146.59</v>
      </c>
      <c r="AD34" s="224">
        <f>+'t44 (2)'!BA75</f>
        <v>156.63999999999999</v>
      </c>
      <c r="AE34" s="224">
        <f>+'t44 (2)'!BC75</f>
        <v>171.13</v>
      </c>
      <c r="AF34" s="224">
        <f>+'t44 (2)'!BE75</f>
        <v>142.80000000000001</v>
      </c>
      <c r="AG34" s="224">
        <f>+'t44 (2)'!BG75</f>
        <v>182.85</v>
      </c>
      <c r="AH34" s="224">
        <f>+'t44 (2)'!BI75</f>
        <v>167.43</v>
      </c>
      <c r="AI34" s="224">
        <f>+'t44 (2)'!BK75</f>
        <v>158.76</v>
      </c>
      <c r="AJ34" s="224">
        <f>+'t44 (2)'!BM75</f>
        <v>176.83</v>
      </c>
      <c r="AK34" s="224">
        <f>+'t44 (2)'!BO75</f>
        <v>175.29</v>
      </c>
      <c r="AL34" s="224">
        <f>+'t44 (2)'!BQ75</f>
        <v>182</v>
      </c>
      <c r="AM34" s="224">
        <f>+'t44 (2)'!BS75</f>
        <v>198.59</v>
      </c>
      <c r="AN34" s="224">
        <f>+'t44 (2)'!BU75</f>
        <v>182.18</v>
      </c>
      <c r="AO34" s="224">
        <f>+'t44 (2)'!BW75</f>
        <v>184.3</v>
      </c>
      <c r="AP34" s="224">
        <f>+'t44 (2)'!BY75</f>
        <v>149.46</v>
      </c>
      <c r="AQ34" s="224">
        <f>+'t44 (2)'!CA75</f>
        <v>185.69</v>
      </c>
    </row>
    <row r="35" spans="1:43" s="122" customFormat="1" ht="17.25" customHeight="1" x14ac:dyDescent="0.45">
      <c r="A35" s="222"/>
      <c r="B35" s="219"/>
      <c r="C35" s="219" t="s">
        <v>50</v>
      </c>
      <c r="D35" s="223"/>
      <c r="E35" s="224">
        <f>+'t44 (2)'!B75</f>
        <v>41942</v>
      </c>
      <c r="F35" s="224">
        <f>+'t44 (2)'!D75</f>
        <v>41944</v>
      </c>
      <c r="G35" s="224">
        <f>+'t44 (2)'!F75</f>
        <v>50576</v>
      </c>
      <c r="H35" s="224">
        <f>+'t44 (2)'!H75</f>
        <v>44583</v>
      </c>
      <c r="I35" s="224">
        <f>+'t44 (2)'!J75</f>
        <v>48275</v>
      </c>
      <c r="J35" s="224">
        <f>+'t44 (2)'!L75</f>
        <v>48339</v>
      </c>
      <c r="K35" s="224">
        <f>+'t44 (2)'!N75</f>
        <v>47740</v>
      </c>
      <c r="L35" s="224">
        <f>+'t44 (2)'!P75</f>
        <v>43283</v>
      </c>
      <c r="M35" s="224">
        <f>+'t44 (2)'!R75</f>
        <v>45596</v>
      </c>
      <c r="N35" s="224">
        <f>+'t44 (2)'!T75</f>
        <v>41742</v>
      </c>
      <c r="O35" s="224">
        <f>+'t44 (2)'!V75</f>
        <v>47707</v>
      </c>
      <c r="P35" s="224">
        <f>+'t44 (2)'!X75</f>
        <v>49944</v>
      </c>
      <c r="Q35" s="224">
        <f>+'t44 (2)'!Z75</f>
        <v>40483</v>
      </c>
      <c r="R35" s="224">
        <f>+'t44 (2)'!AB75</f>
        <v>47312</v>
      </c>
      <c r="S35" s="224">
        <f>+'t44 (2)'!AD75</f>
        <v>49910</v>
      </c>
      <c r="T35" s="224">
        <f>+'t44 (2)'!AF75</f>
        <v>38933</v>
      </c>
      <c r="U35" s="224">
        <f>+'t44 (2)'!AH75</f>
        <v>48500</v>
      </c>
      <c r="V35" s="224">
        <f>+'t44 (2)'!AJ75</f>
        <v>45124</v>
      </c>
      <c r="W35" s="224">
        <f>+'t44 (2)'!AL75</f>
        <v>43869</v>
      </c>
      <c r="X35" s="224">
        <f>+'t44 (2)'!AN75</f>
        <v>43615</v>
      </c>
      <c r="Y35" s="224">
        <f>+'t44 (2)'!AP75</f>
        <v>47716</v>
      </c>
      <c r="Z35" s="224">
        <f>+'t44 (2)'!AR75</f>
        <v>47501</v>
      </c>
      <c r="AA35" s="224">
        <f>+'t44 (2)'!AT75</f>
        <v>58419</v>
      </c>
      <c r="AB35" s="224">
        <f>+'t44 (2)'!AV75</f>
        <v>42682</v>
      </c>
      <c r="AC35" s="224">
        <f>+'t44 (2)'!AX75</f>
        <v>37247</v>
      </c>
      <c r="AD35" s="224">
        <f>+'t44 (2)'!AZ75</f>
        <v>39535</v>
      </c>
      <c r="AE35" s="224">
        <f>+'t44 (2)'!BB75</f>
        <v>42459</v>
      </c>
      <c r="AF35" s="224">
        <f>+'t44 (2)'!BD75</f>
        <v>34665</v>
      </c>
      <c r="AG35" s="224">
        <f>+'t44 (2)'!BF75</f>
        <v>44064</v>
      </c>
      <c r="AH35" s="224">
        <f>+'t44 (2)'!BH75</f>
        <v>40275</v>
      </c>
      <c r="AI35" s="224">
        <f>+'t44 (2)'!BJ75</f>
        <v>38460</v>
      </c>
      <c r="AJ35" s="224">
        <f>+'t44 (2)'!BL75</f>
        <v>41603</v>
      </c>
      <c r="AK35" s="224">
        <f>+'t44 (2)'!BN75</f>
        <v>40279</v>
      </c>
      <c r="AL35" s="224">
        <f>+'t44 (2)'!BP75</f>
        <v>40312</v>
      </c>
      <c r="AM35" s="224">
        <f>+'t44 (2)'!BR75</f>
        <v>42214</v>
      </c>
      <c r="AN35" s="224">
        <f>+'t44 (2)'!BT75</f>
        <v>38757</v>
      </c>
      <c r="AO35" s="224">
        <f>+'t44 (2)'!BV75</f>
        <v>39499</v>
      </c>
      <c r="AP35" s="224">
        <f>+'t44 (2)'!BX75</f>
        <v>32996</v>
      </c>
      <c r="AQ35" s="224">
        <f>+'t44 (2)'!BZ75</f>
        <v>41739</v>
      </c>
    </row>
    <row r="36" spans="1:43" s="122" customFormat="1" ht="17.25" customHeight="1" x14ac:dyDescent="0.45">
      <c r="A36" s="222"/>
      <c r="B36" s="219"/>
      <c r="C36" s="219" t="s">
        <v>51</v>
      </c>
      <c r="D36" s="223"/>
      <c r="E36" s="224">
        <f>(E34/E35)*1000000</f>
        <v>3823.3751370940827</v>
      </c>
      <c r="F36" s="224">
        <f>(F34/F35)*1000000</f>
        <v>3685.6284569902728</v>
      </c>
      <c r="G36" s="224">
        <f>(G34/G35)*1000000</f>
        <v>3620.8873774122117</v>
      </c>
      <c r="H36" s="224">
        <f>(H34/H35)*1000000</f>
        <v>3559.4284817082744</v>
      </c>
      <c r="I36" s="224">
        <f>(I34/I35)*1000000</f>
        <v>3495.1838425686169</v>
      </c>
      <c r="J36" s="224">
        <f>(J34/J35)*1000000</f>
        <v>3457.6635842694304</v>
      </c>
      <c r="K36" s="224">
        <f>(K34/K35)*1000000</f>
        <v>3554.8806032677003</v>
      </c>
      <c r="L36" s="224">
        <f>(L34/L35)*1000000</f>
        <v>3476.6536515491071</v>
      </c>
      <c r="M36" s="224">
        <f>(M34/M35)*1000000</f>
        <v>3508.8604263531893</v>
      </c>
      <c r="N36" s="224">
        <f>(N34/N35)*1000000</f>
        <v>3588.9511762732982</v>
      </c>
      <c r="O36" s="224">
        <f>(O34/O35)*1000000</f>
        <v>3461.5465235709644</v>
      </c>
      <c r="P36" s="224">
        <f>(P34/P35)*1000000</f>
        <v>3451.4656415185004</v>
      </c>
      <c r="Q36" s="224">
        <f>(Q34/Q35)*1000000</f>
        <v>3399.204604401848</v>
      </c>
      <c r="R36" s="224">
        <f>(R34/R35)*1000000</f>
        <v>3314.3811295231653</v>
      </c>
      <c r="S36" s="224">
        <f>(S34/S35)*1000000</f>
        <v>3411.1400520937691</v>
      </c>
      <c r="T36" s="224">
        <f>(T34/T35)*1000000</f>
        <v>3553.0269950941365</v>
      </c>
      <c r="U36" s="224">
        <f>(U34/U35)*1000000</f>
        <v>3583.0927835051548</v>
      </c>
      <c r="V36" s="224">
        <f>(V34/V35)*1000000</f>
        <v>3675.4277103093696</v>
      </c>
      <c r="W36" s="224">
        <f>(W34/W35)*1000000</f>
        <v>3755.2713761426066</v>
      </c>
      <c r="X36" s="224">
        <f>(X34/X35)*1000000</f>
        <v>3777.828728648401</v>
      </c>
      <c r="Y36" s="224">
        <f>(Y34/Y35)*1000000</f>
        <v>3714.8964707854807</v>
      </c>
      <c r="Z36" s="224">
        <f>(Z34/Z35)*1000000</f>
        <v>3872.5500515778613</v>
      </c>
      <c r="AA36" s="224">
        <f>(AA34/AA35)*1000000</f>
        <v>2841.37010219278</v>
      </c>
      <c r="AB36" s="224">
        <f>(AB34/AB35)*1000000</f>
        <v>3923.4337659903472</v>
      </c>
      <c r="AC36" s="224">
        <f>(AC34/AC35)*1000000</f>
        <v>3935.6189760249144</v>
      </c>
      <c r="AD36" s="224">
        <f>(AD34/AD35)*1000000</f>
        <v>3962.0589351207786</v>
      </c>
      <c r="AE36" s="224">
        <f>(AE34/AE35)*1000000</f>
        <v>4030.4764596434202</v>
      </c>
      <c r="AF36" s="224">
        <f>(AF34/AF35)*1000000</f>
        <v>4119.4288186932063</v>
      </c>
      <c r="AG36" s="224">
        <f>(AG34/AG35)*1000000</f>
        <v>4149.6459694989107</v>
      </c>
      <c r="AH36" s="224">
        <f>(AH34/AH35)*1000000</f>
        <v>4157.1694599627563</v>
      </c>
      <c r="AI36" s="224">
        <f>(AI34/AI35)*1000000</f>
        <v>4127.9251170046791</v>
      </c>
      <c r="AJ36" s="224">
        <f>(AJ34/AJ35)*1000000</f>
        <v>4250.4146335600808</v>
      </c>
      <c r="AK36" s="224">
        <f>(AK34/AK35)*1000000</f>
        <v>4351.8955286874052</v>
      </c>
      <c r="AL36" s="224">
        <f>(AL34/AL35)*1000000</f>
        <v>4514.7846794999004</v>
      </c>
      <c r="AM36" s="224">
        <f>(AM34/AM35)*1000000</f>
        <v>4704.3634813095177</v>
      </c>
      <c r="AN36" s="224">
        <f>(AN34/AN35)*1000000</f>
        <v>4700.5702195732383</v>
      </c>
      <c r="AO36" s="224">
        <f>(AO34/AO35)*1000000</f>
        <v>4665.9409098964534</v>
      </c>
      <c r="AP36" s="234">
        <f>(AP34/AP35)*1000000</f>
        <v>4529.6399563583473</v>
      </c>
      <c r="AQ36" s="224">
        <f>(AQ34/AQ35)*1000000</f>
        <v>4448.836819281727</v>
      </c>
    </row>
    <row r="37" spans="1:43" s="122" customFormat="1" ht="17.25" customHeight="1" x14ac:dyDescent="0.45">
      <c r="A37" s="222"/>
      <c r="B37" s="246" t="s">
        <v>229</v>
      </c>
      <c r="C37" s="247"/>
      <c r="D37" s="223"/>
      <c r="E37" s="224">
        <f>+'t44 (2)'!C82+'t44 (2)'!C49</f>
        <v>124.05000000000001</v>
      </c>
      <c r="F37" s="224">
        <f>+'t44 (2)'!E82+'t44 (2)'!E49</f>
        <v>94.34</v>
      </c>
      <c r="G37" s="224">
        <f>+'t44 (2)'!G82+'t44 (2)'!G49</f>
        <v>107.42</v>
      </c>
      <c r="H37" s="224">
        <f>+'t44 (2)'!I82+'t44 (2)'!I49</f>
        <v>91.06</v>
      </c>
      <c r="I37" s="224">
        <f>+'t44 (2)'!K82+'t44 (2)'!K49</f>
        <v>110.5</v>
      </c>
      <c r="J37" s="224">
        <f>+'t44 (2)'!M82+'t44 (2)'!M49</f>
        <v>103.8</v>
      </c>
      <c r="K37" s="224">
        <f>+'t44 (2)'!O82+'t44 (2)'!O49</f>
        <v>114.12</v>
      </c>
      <c r="L37" s="224">
        <f>+'t44 (2)'!Q82+'t44 (2)'!Q49</f>
        <v>122.72</v>
      </c>
      <c r="M37" s="224">
        <f>+'t44 (2)'!S82+'t44 (2)'!S49</f>
        <v>144.64000000000001</v>
      </c>
      <c r="N37" s="224">
        <f>+'t44 (2)'!U82+'t44 (2)'!U49</f>
        <v>158.12</v>
      </c>
      <c r="O37" s="224">
        <f>+'t44 (2)'!W82+'t44 (2)'!W49</f>
        <v>146.97</v>
      </c>
      <c r="P37" s="224">
        <f>+'t44 (2)'!Y82+'t44 (2)'!Y49</f>
        <v>134.66999999999999</v>
      </c>
      <c r="Q37" s="224">
        <f>+'t44 (2)'!AA82+'t44 (2)'!AA49</f>
        <v>100.19</v>
      </c>
      <c r="R37" s="224">
        <f>+'t44 (2)'!AC82+'t44 (2)'!AC49</f>
        <v>91.66</v>
      </c>
      <c r="S37" s="224">
        <f>+'t44 (2)'!AE82+'t44 (2)'!AE49</f>
        <v>119.27000000000001</v>
      </c>
      <c r="T37" s="224">
        <f>+'t44 (2)'!AG82+'t44 (2)'!AG49</f>
        <v>105.41</v>
      </c>
      <c r="U37" s="224">
        <f>+'t44 (2)'!AI82+'t44 (2)'!AI49</f>
        <v>144.05000000000001</v>
      </c>
      <c r="V37" s="224">
        <f>+'t44 (2)'!AK82+'t44 (2)'!AK49</f>
        <v>155.91</v>
      </c>
      <c r="W37" s="224">
        <f>+'t44 (2)'!AM82+'t44 (2)'!AM49</f>
        <v>147.69</v>
      </c>
      <c r="X37" s="224">
        <f>+'t44 (2)'!AO82+'t44 (2)'!AO49</f>
        <v>147.36000000000001</v>
      </c>
      <c r="Y37" s="224">
        <f>+'t44 (2)'!AQ82+'t44 (2)'!AQ49</f>
        <v>183.72</v>
      </c>
      <c r="Z37" s="224">
        <f>+'t44 (2)'!AS82+'t44 (2)'!AS49</f>
        <v>177.93</v>
      </c>
      <c r="AA37" s="224">
        <f>+'t44 (2)'!AU82+'t44 (2)'!AU49</f>
        <v>187.93</v>
      </c>
      <c r="AB37" s="224">
        <f>+'t44 (2)'!AW82+'t44 (2)'!AW49</f>
        <v>146.84</v>
      </c>
      <c r="AC37" s="224">
        <f>+'t44 (2)'!AY82+'t44 (2)'!AY49</f>
        <v>92.03</v>
      </c>
      <c r="AD37" s="224">
        <f>+'t44 (2)'!BA82+'t44 (2)'!BA49</f>
        <v>113.53</v>
      </c>
      <c r="AE37" s="224">
        <f>+'t44 (2)'!BC82+'t44 (2)'!BC49</f>
        <v>128.22</v>
      </c>
      <c r="AF37" s="224">
        <f>+'t44 (2)'!BE82+'t44 (2)'!BE49</f>
        <v>112.38</v>
      </c>
      <c r="AG37" s="224">
        <f>+'t44 (2)'!BG82+'t44 (2)'!BG49</f>
        <v>155.29</v>
      </c>
      <c r="AH37" s="224">
        <f>+'t44 (2)'!BI82+'t44 (2)'!BI49</f>
        <v>170.60000000000002</v>
      </c>
      <c r="AI37" s="224">
        <f>+'t44 (2)'!BK82+'t44 (2)'!BK49</f>
        <v>160.28</v>
      </c>
      <c r="AJ37" s="224">
        <f>+'t44 (2)'!BM82+'t44 (2)'!BM49</f>
        <v>168.22</v>
      </c>
      <c r="AK37" s="224">
        <f>+'t44 (2)'!BO82+'t44 (2)'!BO49</f>
        <v>166.26</v>
      </c>
      <c r="AL37" s="224">
        <f>+'t44 (2)'!BQ82+'t44 (2)'!BQ49</f>
        <v>154.52000000000001</v>
      </c>
      <c r="AM37" s="224">
        <f>+'t44 (2)'!BS82+'t44 (2)'!BS49</f>
        <v>152.88</v>
      </c>
      <c r="AN37" s="224">
        <f>+'t44 (2)'!BU82+'t44 (2)'!BU49</f>
        <v>128.56</v>
      </c>
      <c r="AO37" s="224">
        <f>+'t44 (2)'!BW82+'t44 (2)'!BW49</f>
        <v>95.4</v>
      </c>
      <c r="AP37" s="224">
        <f>+'t44 (2)'!BY82+'t44 (2)'!BY49</f>
        <v>88.759999999999991</v>
      </c>
      <c r="AQ37" s="224">
        <f>+'t44 (2)'!CA82+'t44 (2)'!CA49</f>
        <v>100.66999999999999</v>
      </c>
    </row>
    <row r="38" spans="1:43" s="122" customFormat="1" ht="17.25" customHeight="1" x14ac:dyDescent="0.45">
      <c r="A38" s="222"/>
      <c r="B38" s="219"/>
      <c r="C38" s="219" t="s">
        <v>50</v>
      </c>
      <c r="D38" s="223"/>
      <c r="E38" s="224">
        <f>+'t44 (2)'!B49+'t44 (2)'!B82</f>
        <v>11315</v>
      </c>
      <c r="F38" s="224">
        <f>+'t44 (2)'!D49+'t44 (2)'!D82</f>
        <v>8640</v>
      </c>
      <c r="G38" s="224">
        <f>+'t44 (2)'!F49+'t44 (2)'!F82</f>
        <v>10104</v>
      </c>
      <c r="H38" s="224">
        <f>+'t44 (2)'!H49+'t44 (2)'!H82</f>
        <v>8775</v>
      </c>
      <c r="I38" s="224">
        <f>+'t44 (2)'!J49+'t44 (2)'!J82</f>
        <v>11037</v>
      </c>
      <c r="J38" s="224">
        <f>+'t44 (2)'!L49+'t44 (2)'!L82</f>
        <v>10501</v>
      </c>
      <c r="K38" s="224">
        <f>+'t44 (2)'!N49+'t44 (2)'!N82</f>
        <v>11767</v>
      </c>
      <c r="L38" s="224">
        <f>+'t44 (2)'!P49+'t44 (2)'!P82</f>
        <v>12365</v>
      </c>
      <c r="M38" s="224">
        <f>+'t44 (2)'!R49+'t44 (2)'!R82</f>
        <v>14820</v>
      </c>
      <c r="N38" s="224">
        <f>+'t44 (2)'!T49+'t44 (2)'!T82</f>
        <v>16714</v>
      </c>
      <c r="O38" s="224">
        <f>+'t44 (2)'!V49+'t44 (2)'!V82</f>
        <v>16154</v>
      </c>
      <c r="P38" s="224">
        <f>+'t44 (2)'!X49+'t44 (2)'!X82</f>
        <v>15279</v>
      </c>
      <c r="Q38" s="224">
        <f>+'t44 (2)'!Z49+'t44 (2)'!Z82</f>
        <v>11568</v>
      </c>
      <c r="R38" s="224">
        <f>+'t44 (2)'!AB49+'t44 (2)'!AB82</f>
        <v>10120</v>
      </c>
      <c r="S38" s="224">
        <f>+'t44 (2)'!AD49+'t44 (2)'!AD82</f>
        <v>13201</v>
      </c>
      <c r="T38" s="224">
        <f>+'t44 (2)'!AF49+'t44 (2)'!AF82</f>
        <v>11803</v>
      </c>
      <c r="U38" s="224">
        <f>+'t44 (2)'!AH49+'t44 (2)'!AH82</f>
        <v>16563</v>
      </c>
      <c r="V38" s="224">
        <f>+'t44 (2)'!AJ49+'t44 (2)'!AJ82</f>
        <v>17289</v>
      </c>
      <c r="W38" s="224">
        <f>+'t44 (2)'!AL49+'t44 (2)'!AL82</f>
        <v>15657</v>
      </c>
      <c r="X38" s="224">
        <f>+'t44 (2)'!AN49+'t44 (2)'!AN82</f>
        <v>14998</v>
      </c>
      <c r="Y38" s="224">
        <f>+'t44 (2)'!AP49+'t44 (2)'!AP82</f>
        <v>18347</v>
      </c>
      <c r="Z38" s="224">
        <f>+'t44 (2)'!AR49+'t44 (2)'!AR82</f>
        <v>18006</v>
      </c>
      <c r="AA38" s="224">
        <f>+'t44 (2)'!AT49+'t44 (2)'!AT82</f>
        <v>19634</v>
      </c>
      <c r="AB38" s="224">
        <f>+'t44 (2)'!AV49+'t44 (2)'!AV82</f>
        <v>15849</v>
      </c>
      <c r="AC38" s="224">
        <f>+'t44 (2)'!AX49+'t44 (2)'!AX82</f>
        <v>10118</v>
      </c>
      <c r="AD38" s="224">
        <f>+'t44 (2)'!AZ49+'t44 (2)'!AZ82</f>
        <v>10362</v>
      </c>
      <c r="AE38" s="224">
        <f>+'t44 (2)'!BB49+'t44 (2)'!BB82</f>
        <v>13503</v>
      </c>
      <c r="AF38" s="224">
        <f>+'t44 (2)'!BD49+'t44 (2)'!BD82</f>
        <v>12011</v>
      </c>
      <c r="AG38" s="224">
        <f>+'t44 (2)'!BF49+'t44 (2)'!BF82</f>
        <v>16588</v>
      </c>
      <c r="AH38" s="224">
        <f>+'t44 (2)'!BH49+'t44 (2)'!BH82</f>
        <v>18171</v>
      </c>
      <c r="AI38" s="224">
        <f>+'t44 (2)'!BJ49+'t44 (2)'!BJ82</f>
        <v>16398</v>
      </c>
      <c r="AJ38" s="224">
        <f>+'t44 (2)'!BL49+'t44 (2)'!BL82</f>
        <v>17010</v>
      </c>
      <c r="AK38" s="224">
        <f>+'t44 (2)'!BN49+'t44 (2)'!BN82</f>
        <v>16849</v>
      </c>
      <c r="AL38" s="224">
        <f>+'t44 (2)'!BP49+'t44 (2)'!BP82</f>
        <v>15924</v>
      </c>
      <c r="AM38" s="224">
        <f>+'t44 (2)'!BR49+'t44 (2)'!BR82</f>
        <v>15633</v>
      </c>
      <c r="AN38" s="224">
        <f>+'t44 (2)'!BT49+'t44 (2)'!BT82</f>
        <v>13325</v>
      </c>
      <c r="AO38" s="224">
        <f>+'t44 (2)'!BV49+'t44 (2)'!BV82</f>
        <v>10008</v>
      </c>
      <c r="AP38" s="224">
        <f>+'t44 (2)'!BX49+'t44 (2)'!BX82</f>
        <v>9055</v>
      </c>
      <c r="AQ38" s="224">
        <f>+'t44 (2)'!BZ49+'t44 (2)'!BZ82</f>
        <v>10007</v>
      </c>
    </row>
    <row r="39" spans="1:43" s="122" customFormat="1" ht="17.25" customHeight="1" x14ac:dyDescent="0.45">
      <c r="A39" s="222"/>
      <c r="B39" s="219"/>
      <c r="C39" s="219" t="s">
        <v>51</v>
      </c>
      <c r="D39" s="223"/>
      <c r="E39" s="224">
        <f>(E37/E38)*1000000</f>
        <v>10963.323022536457</v>
      </c>
      <c r="F39" s="224">
        <f>(F37/F38)*1000000</f>
        <v>10918.981481481482</v>
      </c>
      <c r="G39" s="224">
        <f>(G37/G38)*1000000</f>
        <v>10631.433095803643</v>
      </c>
      <c r="H39" s="224">
        <f>(H37/H38)*1000000</f>
        <v>10377.207977207978</v>
      </c>
      <c r="I39" s="224">
        <f>(I37/I38)*1000000</f>
        <v>10011.778563015312</v>
      </c>
      <c r="J39" s="224">
        <f>(J37/J38)*1000000</f>
        <v>9884.7728787734504</v>
      </c>
      <c r="K39" s="224">
        <f>(K37/K38)*1000000</f>
        <v>9698.3088297781942</v>
      </c>
      <c r="L39" s="224">
        <f>(L37/L38)*1000000</f>
        <v>9924.7877072381725</v>
      </c>
      <c r="M39" s="224">
        <f>(M37/M38)*1000000</f>
        <v>9759.7840755735488</v>
      </c>
      <c r="N39" s="224">
        <f>(N37/N38)*1000000</f>
        <v>9460.3326552590643</v>
      </c>
      <c r="O39" s="224">
        <f>(O37/O38)*1000000</f>
        <v>9098.0562089884861</v>
      </c>
      <c r="P39" s="224">
        <f>(P37/P38)*1000000</f>
        <v>8814.0585116827006</v>
      </c>
      <c r="Q39" s="224">
        <f>(Q37/Q38)*1000000</f>
        <v>8660.9612724757953</v>
      </c>
      <c r="R39" s="224">
        <f>(R37/R38)*1000000</f>
        <v>9057.3122529644261</v>
      </c>
      <c r="S39" s="224">
        <f>(S37/S38)*1000000</f>
        <v>9034.9215968487242</v>
      </c>
      <c r="T39" s="224">
        <f>(T37/T38)*1000000</f>
        <v>8930.7803100906531</v>
      </c>
      <c r="U39" s="224">
        <f>(U37/U38)*1000000</f>
        <v>8697.0959367264404</v>
      </c>
      <c r="V39" s="224">
        <f>(V37/V38)*1000000</f>
        <v>9017.8726357799751</v>
      </c>
      <c r="W39" s="224">
        <f>(W37/W38)*1000000</f>
        <v>9432.8415405250034</v>
      </c>
      <c r="X39" s="224">
        <f>(X37/X38)*1000000</f>
        <v>9825.3100413388456</v>
      </c>
      <c r="Y39" s="224">
        <f>(Y37/Y38)*1000000</f>
        <v>10013.626205919223</v>
      </c>
      <c r="Z39" s="224">
        <f>(Z37/Z38)*1000000</f>
        <v>9881.7060979673442</v>
      </c>
      <c r="AA39" s="224">
        <f>(AA37/AA38)*1000000</f>
        <v>9571.6614036874817</v>
      </c>
      <c r="AB39" s="224">
        <f>(AB37/AB38)*1000000</f>
        <v>9264.9378509685157</v>
      </c>
      <c r="AC39" s="224">
        <f>(AC37/AC38)*1000000</f>
        <v>9095.6710812413512</v>
      </c>
      <c r="AD39" s="224">
        <f>(AD37/AD38)*1000000</f>
        <v>10956.379077398185</v>
      </c>
      <c r="AE39" s="224">
        <f>(AE37/AE38)*1000000</f>
        <v>9495.667629415686</v>
      </c>
      <c r="AF39" s="224">
        <f>(AF37/AF38)*1000000</f>
        <v>9356.4232786612265</v>
      </c>
      <c r="AG39" s="224">
        <f>(AG37/AG38)*1000000</f>
        <v>9361.5866891728965</v>
      </c>
      <c r="AH39" s="224">
        <f>(AH37/AH38)*1000000</f>
        <v>9388.5862087942351</v>
      </c>
      <c r="AI39" s="224">
        <f>(AI37/AI38)*1000000</f>
        <v>9774.3627271618498</v>
      </c>
      <c r="AJ39" s="224">
        <f>(AJ37/AJ38)*1000000</f>
        <v>9889.4767783656662</v>
      </c>
      <c r="AK39" s="224">
        <f>(AK37/AK38)*1000000</f>
        <v>9867.6479316279892</v>
      </c>
      <c r="AL39" s="224">
        <f>(AL37/AL38)*1000000</f>
        <v>9703.5920622959075</v>
      </c>
      <c r="AM39" s="224">
        <f>(AM37/AM38)*1000000</f>
        <v>9779.3129917482256</v>
      </c>
      <c r="AN39" s="224">
        <f>(AN37/AN38)*1000000</f>
        <v>9648.0300187617268</v>
      </c>
      <c r="AO39" s="224">
        <f>(AO37/AO38)*1000000</f>
        <v>9532.3741007194258</v>
      </c>
      <c r="AP39" s="234">
        <f>(AP37/AP38)*1000000</f>
        <v>9802.3191606847031</v>
      </c>
      <c r="AQ39" s="224">
        <f>(AQ37/AQ38)*1000000</f>
        <v>10059.958029379433</v>
      </c>
    </row>
    <row r="40" spans="1:43" s="122" customFormat="1" ht="17.25" customHeight="1" x14ac:dyDescent="0.45">
      <c r="A40" s="222"/>
      <c r="B40" s="246" t="s">
        <v>225</v>
      </c>
      <c r="C40" s="247"/>
      <c r="D40" s="223"/>
      <c r="E40" s="224">
        <f>+'t44 (2)'!C91</f>
        <v>256.51</v>
      </c>
      <c r="F40" s="224">
        <f>+'t44 (2)'!E91</f>
        <v>234.02</v>
      </c>
      <c r="G40" s="224">
        <f>+'t44 (2)'!G91</f>
        <v>315.40999999999997</v>
      </c>
      <c r="H40" s="224">
        <f>+'t44 (2)'!I91</f>
        <v>315.68</v>
      </c>
      <c r="I40" s="224">
        <f>+'t44 (2)'!K91</f>
        <v>372.97</v>
      </c>
      <c r="J40" s="224">
        <f>+'t44 (2)'!M91</f>
        <v>373.68999999999994</v>
      </c>
      <c r="K40" s="224">
        <f>+'t44 (2)'!O91</f>
        <v>355.87999999999994</v>
      </c>
      <c r="L40" s="224">
        <f>+'t44 (2)'!Q91</f>
        <v>354.85</v>
      </c>
      <c r="M40" s="224">
        <f>+'t44 (2)'!S91</f>
        <v>289.63</v>
      </c>
      <c r="N40" s="224">
        <f>+'t44 (2)'!U91</f>
        <v>262.07</v>
      </c>
      <c r="O40" s="224">
        <f>+'t44 (2)'!W91</f>
        <v>280.08</v>
      </c>
      <c r="P40" s="224">
        <f>+'t44 (2)'!Y91</f>
        <v>339.7</v>
      </c>
      <c r="Q40" s="224">
        <f>+'t44 (2)'!AA91</f>
        <v>309.42</v>
      </c>
      <c r="R40" s="224">
        <f>+'t44 (2)'!AC91</f>
        <v>263.89</v>
      </c>
      <c r="S40" s="224">
        <f>+'t44 (2)'!AE91</f>
        <v>353.32</v>
      </c>
      <c r="T40" s="224">
        <f>+'t44 (2)'!AG91</f>
        <v>361.85</v>
      </c>
      <c r="U40" s="224">
        <f>+'t44 (2)'!AI91</f>
        <v>407.40999999999997</v>
      </c>
      <c r="V40" s="224">
        <f>+'t44 (2)'!AK91</f>
        <v>355.81000000000006</v>
      </c>
      <c r="W40" s="224">
        <f>+'t44 (2)'!AM91</f>
        <v>308.49</v>
      </c>
      <c r="X40" s="224">
        <f>+'t44 (2)'!AO91</f>
        <v>411.99</v>
      </c>
      <c r="Y40" s="224">
        <f>+'t44 (2)'!AQ91</f>
        <v>383.83000000000004</v>
      </c>
      <c r="Z40" s="224">
        <f>+'t44 (2)'!AS91</f>
        <v>306.86</v>
      </c>
      <c r="AA40" s="224">
        <f>+'t44 (2)'!AU91</f>
        <v>327.97</v>
      </c>
      <c r="AB40" s="224">
        <f>+'t44 (2)'!AW91</f>
        <v>380.05</v>
      </c>
      <c r="AC40" s="224">
        <f>+'t44 (2)'!AY91</f>
        <v>352.29999999999995</v>
      </c>
      <c r="AD40" s="224">
        <f>+'t44 (2)'!BA91</f>
        <v>325.48</v>
      </c>
      <c r="AE40" s="224">
        <f>+'t44 (2)'!BC91</f>
        <v>363.66999999999996</v>
      </c>
      <c r="AF40" s="224">
        <f>+'t44 (2)'!BE91</f>
        <v>339.96000000000004</v>
      </c>
      <c r="AG40" s="224">
        <f>+'t44 (2)'!BG91</f>
        <v>556.24</v>
      </c>
      <c r="AH40" s="224">
        <f>+'t44 (2)'!BI91</f>
        <v>409.06</v>
      </c>
      <c r="AI40" s="224">
        <f>+'t44 (2)'!BK91</f>
        <v>497.78999999999996</v>
      </c>
      <c r="AJ40" s="224">
        <f>+'t44 (2)'!BM91</f>
        <v>533.12</v>
      </c>
      <c r="AK40" s="224">
        <f>+'t44 (2)'!BO91</f>
        <v>346.53000000000003</v>
      </c>
      <c r="AL40" s="224">
        <f>+'t44 (2)'!BQ91</f>
        <v>327.9</v>
      </c>
      <c r="AM40" s="224">
        <f>+'t44 (2)'!BS91</f>
        <v>396.63</v>
      </c>
      <c r="AN40" s="224">
        <f>+'t44 (2)'!BU91</f>
        <v>371.79999999999995</v>
      </c>
      <c r="AO40" s="224">
        <f>+'t44 (2)'!BW91</f>
        <v>346.07</v>
      </c>
      <c r="AP40" s="224">
        <f>+'t44 (2)'!BY91</f>
        <v>319.47999999999996</v>
      </c>
      <c r="AQ40" s="224">
        <f>+'t44 (2)'!CA91</f>
        <v>386.96000000000004</v>
      </c>
    </row>
    <row r="41" spans="1:43" s="122" customFormat="1" ht="17.25" customHeight="1" x14ac:dyDescent="0.45">
      <c r="A41" s="222"/>
      <c r="B41" s="219"/>
      <c r="C41" s="219" t="s">
        <v>50</v>
      </c>
      <c r="D41" s="223"/>
      <c r="E41" s="224">
        <f>+'t44 (2)'!B91</f>
        <v>237297</v>
      </c>
      <c r="F41" s="224">
        <f>+'t44 (2)'!D91</f>
        <v>207428</v>
      </c>
      <c r="G41" s="224">
        <f>+'t44 (2)'!F91</f>
        <v>278180</v>
      </c>
      <c r="H41" s="224">
        <f>+'t44 (2)'!H91</f>
        <v>268585</v>
      </c>
      <c r="I41" s="224">
        <f>+'t44 (2)'!J91</f>
        <v>309163</v>
      </c>
      <c r="J41" s="224">
        <f>+'t44 (2)'!L91</f>
        <v>317860</v>
      </c>
      <c r="K41" s="224">
        <f>+'t44 (2)'!N91</f>
        <v>291385</v>
      </c>
      <c r="L41" s="224">
        <f>+'t44 (2)'!P91</f>
        <v>296354</v>
      </c>
      <c r="M41" s="224">
        <f>+'t44 (2)'!R91</f>
        <v>235845</v>
      </c>
      <c r="N41" s="224">
        <f>+'t44 (2)'!T91</f>
        <v>208633</v>
      </c>
      <c r="O41" s="224">
        <f>+'t44 (2)'!V91</f>
        <v>231903</v>
      </c>
      <c r="P41" s="224">
        <f>+'t44 (2)'!X91</f>
        <v>297235</v>
      </c>
      <c r="Q41" s="224">
        <f>+'t44 (2)'!Z91</f>
        <v>288298</v>
      </c>
      <c r="R41" s="224">
        <f>+'t44 (2)'!AB91</f>
        <v>218836</v>
      </c>
      <c r="S41" s="224">
        <f>+'t44 (2)'!AD91</f>
        <v>288675</v>
      </c>
      <c r="T41" s="224">
        <f>+'t44 (2)'!AF91</f>
        <v>299616</v>
      </c>
      <c r="U41" s="224">
        <f>+'t44 (2)'!AH91</f>
        <v>326452</v>
      </c>
      <c r="V41" s="224">
        <f>+'t44 (2)'!AJ91</f>
        <v>263601</v>
      </c>
      <c r="W41" s="224">
        <f>+'t44 (2)'!AL91</f>
        <v>237835</v>
      </c>
      <c r="X41" s="224">
        <f>+'t44 (2)'!AN91</f>
        <v>315711</v>
      </c>
      <c r="Y41" s="224">
        <f>+'t44 (2)'!AP91</f>
        <v>284124</v>
      </c>
      <c r="Z41" s="224">
        <f>+'t44 (2)'!AR91</f>
        <v>223332</v>
      </c>
      <c r="AA41" s="224">
        <f>+'t44 (2)'!AT91</f>
        <v>235989</v>
      </c>
      <c r="AB41" s="224">
        <f>+'t44 (2)'!AV91</f>
        <v>307946</v>
      </c>
      <c r="AC41" s="224">
        <f>+'t44 (2)'!AX91</f>
        <v>317808</v>
      </c>
      <c r="AD41" s="224">
        <f>+'t44 (2)'!AZ91</f>
        <v>262689</v>
      </c>
      <c r="AE41" s="224">
        <f>+'t44 (2)'!BB91</f>
        <v>290008</v>
      </c>
      <c r="AF41" s="224">
        <f>+'t44 (2)'!BD91</f>
        <v>267980</v>
      </c>
      <c r="AG41" s="224">
        <f>+'t44 (2)'!BF91</f>
        <v>444773</v>
      </c>
      <c r="AH41" s="224">
        <f>+'t44 (2)'!BH91</f>
        <v>319348</v>
      </c>
      <c r="AI41" s="224">
        <f>+'t44 (2)'!BJ91</f>
        <v>422206</v>
      </c>
      <c r="AJ41" s="224">
        <f>+'t44 (2)'!BL91</f>
        <v>429742</v>
      </c>
      <c r="AK41" s="224">
        <f>+'t44 (2)'!BN91</f>
        <v>268935</v>
      </c>
      <c r="AL41" s="224">
        <f>+'t44 (2)'!BP91</f>
        <v>257235</v>
      </c>
      <c r="AM41" s="224">
        <f>+'t44 (2)'!BR91</f>
        <v>328214</v>
      </c>
      <c r="AN41" s="224">
        <f>+'t44 (2)'!BT91</f>
        <v>299539</v>
      </c>
      <c r="AO41" s="224">
        <f>+'t44 (2)'!BV91</f>
        <v>317491</v>
      </c>
      <c r="AP41" s="224">
        <f>+'t44 (2)'!BX91</f>
        <v>275101</v>
      </c>
      <c r="AQ41" s="224">
        <f>+'t44 (2)'!BZ91</f>
        <v>287445</v>
      </c>
    </row>
    <row r="42" spans="1:43" s="122" customFormat="1" ht="17.25" customHeight="1" x14ac:dyDescent="0.45">
      <c r="A42" s="222"/>
      <c r="B42" s="219"/>
      <c r="C42" s="219" t="s">
        <v>51</v>
      </c>
      <c r="D42" s="223"/>
      <c r="E42" s="224">
        <f>(E40/E41)*1000000</f>
        <v>1080.9660467683957</v>
      </c>
      <c r="F42" s="224">
        <f>(F40/F41)*1000000</f>
        <v>1128.1987002719015</v>
      </c>
      <c r="G42" s="224">
        <f>(G40/G41)*1000000</f>
        <v>1133.8342080667192</v>
      </c>
      <c r="H42" s="224">
        <f>(H40/H41)*1000000</f>
        <v>1175.3448628925667</v>
      </c>
      <c r="I42" s="224">
        <f>(I40/I41)*1000000</f>
        <v>1206.3862752011075</v>
      </c>
      <c r="J42" s="224">
        <f>(J40/J41)*1000000</f>
        <v>1175.6433650034605</v>
      </c>
      <c r="K42" s="224">
        <f>(K40/K41)*1000000</f>
        <v>1221.3394649690269</v>
      </c>
      <c r="L42" s="224">
        <f>(L40/L41)*1000000</f>
        <v>1197.3855591623533</v>
      </c>
      <c r="M42" s="224">
        <f>(M40/M41)*1000000</f>
        <v>1228.052322499947</v>
      </c>
      <c r="N42" s="224">
        <f>(N40/N41)*1000000</f>
        <v>1256.1291837820479</v>
      </c>
      <c r="O42" s="224">
        <f>(O40/O41)*1000000</f>
        <v>1207.7463422206697</v>
      </c>
      <c r="P42" s="224">
        <f>(P40/P41)*1000000</f>
        <v>1142.8667552609886</v>
      </c>
      <c r="Q42" s="224">
        <f>(Q40/Q41)*1000000</f>
        <v>1073.2644694031871</v>
      </c>
      <c r="R42" s="224">
        <f>(R40/R41)*1000000</f>
        <v>1205.8802025260925</v>
      </c>
      <c r="S42" s="224">
        <f>(S40/S41)*1000000</f>
        <v>1223.9369533212089</v>
      </c>
      <c r="T42" s="224">
        <f>(T40/T41)*1000000</f>
        <v>1207.7125387162234</v>
      </c>
      <c r="U42" s="224">
        <f>(U40/U41)*1000000</f>
        <v>1247.9935794542534</v>
      </c>
      <c r="V42" s="224">
        <f>(V40/V41)*1000000</f>
        <v>1349.805198007595</v>
      </c>
      <c r="W42" s="224">
        <f>(W40/W41)*1000000</f>
        <v>1297.0757037441924</v>
      </c>
      <c r="X42" s="224">
        <f>(X40/X41)*1000000</f>
        <v>1304.959282381672</v>
      </c>
      <c r="Y42" s="224">
        <f>(Y40/Y41)*1000000</f>
        <v>1350.9242443440189</v>
      </c>
      <c r="Z42" s="224">
        <f>(Z40/Z41)*1000000</f>
        <v>1374.0082030340479</v>
      </c>
      <c r="AA42" s="224">
        <f>(AA40/AA41)*1000000</f>
        <v>1389.7681671603339</v>
      </c>
      <c r="AB42" s="224">
        <f>(AB40/AB41)*1000000</f>
        <v>1234.1449474907938</v>
      </c>
      <c r="AC42" s="224">
        <f>(AC40/AC41)*1000000</f>
        <v>1108.5309369178874</v>
      </c>
      <c r="AD42" s="224">
        <f>(AD40/AD41)*1000000</f>
        <v>1239.0317066949892</v>
      </c>
      <c r="AE42" s="224">
        <f>(AE40/AE41)*1000000</f>
        <v>1253.9998896582163</v>
      </c>
      <c r="AF42" s="224">
        <f>(AF40/AF41)*1000000</f>
        <v>1268.6021344876485</v>
      </c>
      <c r="AG42" s="224">
        <f>(AG40/AG41)*1000000</f>
        <v>1250.6154825045585</v>
      </c>
      <c r="AH42" s="224">
        <f>(AH40/AH41)*1000000</f>
        <v>1280.9223793479214</v>
      </c>
      <c r="AI42" s="224">
        <f>(AI40/AI41)*1000000</f>
        <v>1179.021615040999</v>
      </c>
      <c r="AJ42" s="224">
        <f>(AJ40/AJ41)*1000000</f>
        <v>1240.5582884614491</v>
      </c>
      <c r="AK42" s="224">
        <f>(AK40/AK41)*1000000</f>
        <v>1288.5269674828492</v>
      </c>
      <c r="AL42" s="224">
        <f>(AL40/AL41)*1000000</f>
        <v>1274.7098956207358</v>
      </c>
      <c r="AM42" s="224">
        <f>(AM40/AM41)*1000000</f>
        <v>1208.4493653530926</v>
      </c>
      <c r="AN42" s="224">
        <f>(AN40/AN41)*1000000</f>
        <v>1241.2407065524021</v>
      </c>
      <c r="AO42" s="224">
        <f>(AO40/AO41)*1000000</f>
        <v>1090.015150035749</v>
      </c>
      <c r="AP42" s="234">
        <f>(AP40/AP41)*1000000</f>
        <v>1161.3189337734141</v>
      </c>
      <c r="AQ42" s="224">
        <f>(AQ40/AQ41)*1000000</f>
        <v>1346.2053610255878</v>
      </c>
    </row>
    <row r="43" spans="1:43" s="122" customFormat="1" ht="17.25" customHeight="1" x14ac:dyDescent="0.45">
      <c r="A43" s="241"/>
      <c r="B43" s="258" t="s">
        <v>226</v>
      </c>
      <c r="C43" s="258"/>
      <c r="D43" s="244"/>
      <c r="E43" s="245">
        <f>+'t44 (2)'!C122</f>
        <v>192.71</v>
      </c>
      <c r="F43" s="245">
        <f>+'t44 (2)'!E122</f>
        <v>172.46</v>
      </c>
      <c r="G43" s="245">
        <f>+'t44 (2)'!G122</f>
        <v>201.41</v>
      </c>
      <c r="H43" s="245">
        <f>+'t44 (2)'!I122</f>
        <v>182.53</v>
      </c>
      <c r="I43" s="245">
        <f>+'t44 (2)'!K122</f>
        <v>208.23</v>
      </c>
      <c r="J43" s="245">
        <f>+'t44 (2)'!M122</f>
        <v>220.16</v>
      </c>
      <c r="K43" s="245">
        <f>+'t44 (2)'!O122</f>
        <v>198.53</v>
      </c>
      <c r="L43" s="245">
        <f>+'t44 (2)'!Q122</f>
        <v>200.75</v>
      </c>
      <c r="M43" s="245">
        <f>+'t44 (2)'!S122</f>
        <v>210.27</v>
      </c>
      <c r="N43" s="245">
        <f>+'t44 (2)'!U122</f>
        <v>212.01</v>
      </c>
      <c r="O43" s="245">
        <f>+'t44 (2)'!W122</f>
        <v>200.24</v>
      </c>
      <c r="P43" s="245">
        <f>+'t44 (2)'!Y122</f>
        <v>206.15</v>
      </c>
      <c r="Q43" s="245">
        <f>+'t44 (2)'!AA122</f>
        <v>189.25</v>
      </c>
      <c r="R43" s="245">
        <f>+'t44 (2)'!AC122</f>
        <v>190.46</v>
      </c>
      <c r="S43" s="245">
        <f>+'t44 (2)'!AE122</f>
        <v>209.55</v>
      </c>
      <c r="T43" s="245">
        <f>+'t44 (2)'!AG122</f>
        <v>175.84</v>
      </c>
      <c r="U43" s="245">
        <f>+'t44 (2)'!AI122</f>
        <v>201.7</v>
      </c>
      <c r="V43" s="245">
        <f>+'t44 (2)'!AK122</f>
        <v>220.91</v>
      </c>
      <c r="W43" s="245">
        <f>+'t44 (2)'!AM122</f>
        <v>202.32</v>
      </c>
      <c r="X43" s="245">
        <f>+'t44 (2)'!AO122</f>
        <v>223.24</v>
      </c>
      <c r="Y43" s="245">
        <f>+'t44 (2)'!AQ122</f>
        <v>233.04</v>
      </c>
      <c r="Z43" s="245">
        <f>+'t44 (2)'!AS122</f>
        <v>232.66</v>
      </c>
      <c r="AA43" s="245">
        <f>+'t44 (2)'!AU122</f>
        <v>241.91</v>
      </c>
      <c r="AB43" s="245">
        <f>+'t44 (2)'!AW122</f>
        <v>222.4</v>
      </c>
      <c r="AC43" s="245">
        <f>+'t44 (2)'!AY122</f>
        <v>203.6</v>
      </c>
      <c r="AD43" s="245">
        <f>+'t44 (2)'!BA122</f>
        <v>197.95</v>
      </c>
      <c r="AE43" s="224">
        <f>+'t44 (2)'!BC122</f>
        <v>240.23</v>
      </c>
      <c r="AF43" s="245">
        <f>+'t44 (2)'!BE122</f>
        <v>195.24</v>
      </c>
      <c r="AG43" s="245">
        <f>+'t44 (2)'!BG122</f>
        <v>243.95</v>
      </c>
      <c r="AH43" s="245">
        <f>+'t44 (2)'!BI122</f>
        <v>247.77</v>
      </c>
      <c r="AI43" s="245">
        <f>+'t44 (2)'!BK122</f>
        <v>231.07</v>
      </c>
      <c r="AJ43" s="245">
        <f>+'t44 (2)'!BM122</f>
        <v>257.39999999999998</v>
      </c>
      <c r="AK43" s="245">
        <f>+'t44 (2)'!BO122</f>
        <v>259.63</v>
      </c>
      <c r="AL43" s="245">
        <f>+'t44 (2)'!BQ122</f>
        <v>256.98</v>
      </c>
      <c r="AM43" s="245">
        <f>+'t44 (2)'!BS122</f>
        <v>274.60000000000002</v>
      </c>
      <c r="AN43" s="245">
        <f>+'t44 (2)'!BU122</f>
        <v>239.14</v>
      </c>
      <c r="AO43" s="245">
        <f>+'t44 (2)'!BW122</f>
        <v>241.04</v>
      </c>
      <c r="AP43" s="245">
        <f>+'t44 (2)'!BY122</f>
        <v>238.26</v>
      </c>
      <c r="AQ43" s="224">
        <f>+'t44 (2)'!CA122</f>
        <v>260.43</v>
      </c>
    </row>
    <row r="44" spans="1:43" s="122" customFormat="1" ht="17.25" customHeight="1" x14ac:dyDescent="0.45">
      <c r="A44" s="222"/>
      <c r="B44" s="219"/>
      <c r="C44" s="219" t="s">
        <v>50</v>
      </c>
      <c r="D44" s="223"/>
      <c r="E44" s="224">
        <f>+'t44 (2)'!B122</f>
        <v>48110</v>
      </c>
      <c r="F44" s="224">
        <f>+'t44 (2)'!D122</f>
        <v>43915</v>
      </c>
      <c r="G44" s="224">
        <f>+'t44 (2)'!F122</f>
        <v>50656</v>
      </c>
      <c r="H44" s="224">
        <f>+'t44 (2)'!H122</f>
        <v>45932</v>
      </c>
      <c r="I44" s="224">
        <f>+'t44 (2)'!J122</f>
        <v>51925</v>
      </c>
      <c r="J44" s="224">
        <f>+'t44 (2)'!L122</f>
        <v>56669</v>
      </c>
      <c r="K44" s="224">
        <f>+'t44 (2)'!N122</f>
        <v>56351</v>
      </c>
      <c r="L44" s="224">
        <f>+'t44 (2)'!P122</f>
        <v>52068</v>
      </c>
      <c r="M44" s="224">
        <f>+'t44 (2)'!R122</f>
        <v>52937</v>
      </c>
      <c r="N44" s="224">
        <f>+'t44 (2)'!T122</f>
        <v>54670</v>
      </c>
      <c r="O44" s="224">
        <f>+'t44 (2)'!V122</f>
        <v>51910</v>
      </c>
      <c r="P44" s="224">
        <f>+'t44 (2)'!X122</f>
        <v>56931</v>
      </c>
      <c r="Q44" s="224">
        <f>+'t44 (2)'!Z122</f>
        <v>52025</v>
      </c>
      <c r="R44" s="224">
        <f>+'t44 (2)'!AB122</f>
        <v>53116</v>
      </c>
      <c r="S44" s="224">
        <f>+'t44 (2)'!AD122</f>
        <v>58065</v>
      </c>
      <c r="T44" s="224">
        <f>+'t44 (2)'!AF122</f>
        <v>47738</v>
      </c>
      <c r="U44" s="224">
        <f>+'t44 (2)'!AH122</f>
        <v>54233</v>
      </c>
      <c r="V44" s="224">
        <f>+'t44 (2)'!AJ122</f>
        <v>59151</v>
      </c>
      <c r="W44" s="224">
        <f>+'t44 (2)'!AL122</f>
        <v>54749</v>
      </c>
      <c r="X44" s="224">
        <f>+'t44 (2)'!AN122</f>
        <v>60625</v>
      </c>
      <c r="Y44" s="224">
        <f>+'t44 (2)'!AP122</f>
        <v>62346</v>
      </c>
      <c r="Z44" s="224">
        <f>+'t44 (2)'!AR122</f>
        <v>62951</v>
      </c>
      <c r="AA44" s="224">
        <f>+'t44 (2)'!AT122</f>
        <v>65302</v>
      </c>
      <c r="AB44" s="224">
        <f>+'t44 (2)'!AV122</f>
        <v>61935</v>
      </c>
      <c r="AC44" s="224">
        <f>+'t44 (2)'!AX122</f>
        <v>55826</v>
      </c>
      <c r="AD44" s="224">
        <f>+'t44 (2)'!AZ122</f>
        <v>55851</v>
      </c>
      <c r="AE44" s="224">
        <f>+'t44 (2)'!BB122</f>
        <v>66139</v>
      </c>
      <c r="AF44" s="224">
        <f>+'t44 (2)'!BD122</f>
        <v>51056</v>
      </c>
      <c r="AG44" s="224">
        <f>+'t44 (2)'!BF122</f>
        <v>64709</v>
      </c>
      <c r="AH44" s="224">
        <f>+'t44 (2)'!BH122</f>
        <v>65735</v>
      </c>
      <c r="AI44" s="224">
        <f>+'t44 (2)'!BJ122</f>
        <v>61083</v>
      </c>
      <c r="AJ44" s="224">
        <f>+'t44 (2)'!BL122</f>
        <v>67684</v>
      </c>
      <c r="AK44" s="224">
        <f>+'t44 (2)'!BN122</f>
        <v>67398</v>
      </c>
      <c r="AL44" s="224">
        <f>+'t44 (2)'!BP122</f>
        <v>66875</v>
      </c>
      <c r="AM44" s="224">
        <f>+'t44 (2)'!BR122</f>
        <v>71729</v>
      </c>
      <c r="AN44" s="224">
        <f>+'t44 (2)'!BT122</f>
        <v>64295</v>
      </c>
      <c r="AO44" s="224">
        <f>+'t44 (2)'!BV122</f>
        <v>65764</v>
      </c>
      <c r="AP44" s="224">
        <f>+'t44 (2)'!BX122</f>
        <v>64928</v>
      </c>
      <c r="AQ44" s="224">
        <f>+'t44 (2)'!BZ122</f>
        <v>71187</v>
      </c>
    </row>
    <row r="45" spans="1:43" s="122" customFormat="1" ht="17.25" customHeight="1" x14ac:dyDescent="0.45">
      <c r="A45" s="222"/>
      <c r="B45" s="219"/>
      <c r="C45" s="219" t="s">
        <v>51</v>
      </c>
      <c r="D45" s="223"/>
      <c r="E45" s="224">
        <f>(E43/E44)*1000000</f>
        <v>4005.6121388484721</v>
      </c>
      <c r="F45" s="224">
        <f>(F43/F44)*1000000</f>
        <v>3927.1319594671527</v>
      </c>
      <c r="G45" s="224">
        <f>(G43/G44)*1000000</f>
        <v>3976.0344283006953</v>
      </c>
      <c r="H45" s="224">
        <f>(H43/H44)*1000000</f>
        <v>3973.9179656884089</v>
      </c>
      <c r="I45" s="224">
        <f>(I43/I44)*1000000</f>
        <v>4010.2070293692823</v>
      </c>
      <c r="J45" s="224">
        <f>(J43/J44)*1000000</f>
        <v>3885.0164993206163</v>
      </c>
      <c r="K45" s="224">
        <f>(K43/K44)*1000000</f>
        <v>3523.096307075296</v>
      </c>
      <c r="L45" s="224">
        <f>(L43/L44)*1000000</f>
        <v>3855.5350695244679</v>
      </c>
      <c r="M45" s="224">
        <f>(M43/M44)*1000000</f>
        <v>3972.0800196459941</v>
      </c>
      <c r="N45" s="224">
        <f>(N43/N44)*1000000</f>
        <v>3877.995244192427</v>
      </c>
      <c r="O45" s="224">
        <f>(O43/O44)*1000000</f>
        <v>3857.4455788865348</v>
      </c>
      <c r="P45" s="224">
        <f>(P43/P44)*1000000</f>
        <v>3621.0500430345505</v>
      </c>
      <c r="Q45" s="224">
        <f>(Q43/Q44)*1000000</f>
        <v>3637.6741950985102</v>
      </c>
      <c r="R45" s="224">
        <f>(R43/R44)*1000000</f>
        <v>3585.7368777769416</v>
      </c>
      <c r="S45" s="224">
        <f>(S43/S44)*1000000</f>
        <v>3608.8865926117282</v>
      </c>
      <c r="T45" s="224">
        <f>(T43/T44)*1000000</f>
        <v>3683.4387699526583</v>
      </c>
      <c r="U45" s="224">
        <f>(U43/U44)*1000000</f>
        <v>3719.1377943318639</v>
      </c>
      <c r="V45" s="224">
        <f>(V43/V44)*1000000</f>
        <v>3734.6790417744419</v>
      </c>
      <c r="W45" s="224">
        <f>(W43/W44)*1000000</f>
        <v>3695.4099618257869</v>
      </c>
      <c r="X45" s="224">
        <f>(X43/X44)*1000000</f>
        <v>3682.3092783505158</v>
      </c>
      <c r="Y45" s="224">
        <f>(Y43/Y44)*1000000</f>
        <v>3737.8500625541333</v>
      </c>
      <c r="Z45" s="224">
        <f>(Z43/Z44)*1000000</f>
        <v>3695.8904544804686</v>
      </c>
      <c r="AA45" s="224">
        <f>(AA43/AA44)*1000000</f>
        <v>3704.4807203454716</v>
      </c>
      <c r="AB45" s="224">
        <f>(AB43/AB44)*1000000</f>
        <v>3590.8613869379192</v>
      </c>
      <c r="AC45" s="224">
        <f>(AC43/AC44)*1000000</f>
        <v>3647.0461791996563</v>
      </c>
      <c r="AD45" s="224">
        <f>(AD43/AD44)*1000000</f>
        <v>3544.2516696209555</v>
      </c>
      <c r="AE45" s="224">
        <f>(AE43/AE44)*1000000</f>
        <v>3632.1988539288468</v>
      </c>
      <c r="AF45" s="224">
        <f>(AF43/AF44)*1000000</f>
        <v>3824.0363522406769</v>
      </c>
      <c r="AG45" s="224">
        <f>(AG43/AG44)*1000000</f>
        <v>3769.9547203634729</v>
      </c>
      <c r="AH45" s="224">
        <f>(AH43/AH44)*1000000</f>
        <v>3769.2249182322967</v>
      </c>
      <c r="AI45" s="224">
        <f>(AI43/AI44)*1000000</f>
        <v>3782.8855819131345</v>
      </c>
      <c r="AJ45" s="224">
        <f>(AJ43/AJ44)*1000000</f>
        <v>3802.9667277347671</v>
      </c>
      <c r="AK45" s="224">
        <f>(AK43/AK44)*1000000</f>
        <v>3852.1914596872311</v>
      </c>
      <c r="AL45" s="224">
        <f>(AL43/AL44)*1000000</f>
        <v>3842.6915887850469</v>
      </c>
      <c r="AM45" s="224">
        <f>(AM43/AM44)*1000000</f>
        <v>3828.2981778639046</v>
      </c>
      <c r="AN45" s="224">
        <f>(AN43/AN44)*1000000</f>
        <v>3719.4183062446532</v>
      </c>
      <c r="AO45" s="224">
        <f>(AO43/AO44)*1000000</f>
        <v>3665.2271759625323</v>
      </c>
      <c r="AP45" s="234">
        <f>(AP43/AP44)*1000000</f>
        <v>3669.6032528339083</v>
      </c>
      <c r="AQ45" s="224">
        <f>(AQ43/AQ44)*1000000</f>
        <v>3658.3926840574823</v>
      </c>
    </row>
    <row r="46" spans="1:43" s="122" customFormat="1" ht="17.25" customHeight="1" x14ac:dyDescent="0.45">
      <c r="A46" s="248"/>
      <c r="B46" s="219" t="s">
        <v>1019</v>
      </c>
      <c r="C46" s="219"/>
      <c r="D46" s="223"/>
      <c r="E46" s="245">
        <f>+'t44 (2)'!C125</f>
        <v>445.2</v>
      </c>
      <c r="F46" s="245">
        <f>+'t44 (2)'!E125</f>
        <v>415.15999999999997</v>
      </c>
      <c r="G46" s="245">
        <f>+'t44 (2)'!G125</f>
        <v>505.67999999999995</v>
      </c>
      <c r="H46" s="245">
        <f>+'t44 (2)'!I125</f>
        <v>438.35</v>
      </c>
      <c r="I46" s="245">
        <f>+'t44 (2)'!K125</f>
        <v>470.54999999999995</v>
      </c>
      <c r="J46" s="245">
        <f>+'t44 (2)'!M125</f>
        <v>454.39</v>
      </c>
      <c r="K46" s="245">
        <f>+'t44 (2)'!O125</f>
        <v>468.79</v>
      </c>
      <c r="L46" s="245">
        <f>+'t44 (2)'!Q125</f>
        <v>426.62999999999994</v>
      </c>
      <c r="M46" s="245">
        <f>+'t44 (2)'!S125</f>
        <v>451.78</v>
      </c>
      <c r="N46" s="245">
        <f>+'t44 (2)'!U125</f>
        <v>461.17</v>
      </c>
      <c r="O46" s="245">
        <f>+'t44 (2)'!W125</f>
        <v>452.03999999999991</v>
      </c>
      <c r="P46" s="245">
        <f>+'t44 (2)'!Y125</f>
        <v>466.17</v>
      </c>
      <c r="Q46" s="245">
        <f>+'t44 (2)'!AA125</f>
        <v>405.3599999999999</v>
      </c>
      <c r="R46" s="245">
        <f>+'t44 (2)'!AC125</f>
        <v>424.47</v>
      </c>
      <c r="S46" s="245">
        <f>+'t44 (2)'!AE125</f>
        <v>522.76</v>
      </c>
      <c r="T46" s="245">
        <f>+'t44 (2)'!AG125</f>
        <v>437.95000000000005</v>
      </c>
      <c r="U46" s="245">
        <f>+'t44 (2)'!AI125</f>
        <v>493.96</v>
      </c>
      <c r="V46" s="245">
        <f>+'t44 (2)'!AK125</f>
        <v>448.40000000000003</v>
      </c>
      <c r="W46" s="245">
        <f>+'t44 (2)'!AM125</f>
        <v>439.8</v>
      </c>
      <c r="X46" s="245">
        <f>+'t44 (2)'!AO125</f>
        <v>452.86000000000007</v>
      </c>
      <c r="Y46" s="245">
        <f>+'t44 (2)'!AQ125</f>
        <v>474.44999999999993</v>
      </c>
      <c r="Z46" s="245">
        <f>+'t44 (2)'!AS125</f>
        <v>454.05999999999989</v>
      </c>
      <c r="AA46" s="245">
        <f>+'t44 (2)'!AU125</f>
        <v>486.07</v>
      </c>
      <c r="AB46" s="245">
        <f>+'t44 (2)'!AW125</f>
        <v>456.03000000000003</v>
      </c>
      <c r="AC46" s="245">
        <f>+'t44 (2)'!AY125</f>
        <v>441.56</v>
      </c>
      <c r="AD46" s="245">
        <f>+'t44 (2)'!BA125</f>
        <v>473.83000000000004</v>
      </c>
      <c r="AE46" s="224">
        <f>+'t44 (2)'!BC125</f>
        <v>549.06999999999994</v>
      </c>
      <c r="AF46" s="245">
        <f>+'t44 (2)'!BE125</f>
        <v>441.40000000000003</v>
      </c>
      <c r="AG46" s="245">
        <f>+'t44 (2)'!BG125</f>
        <v>539.19000000000005</v>
      </c>
      <c r="AH46" s="245">
        <f>+'t44 (2)'!BI125</f>
        <v>520.79</v>
      </c>
      <c r="AI46" s="245">
        <f>+'t44 (2)'!BK125</f>
        <v>523.19000000000017</v>
      </c>
      <c r="AJ46" s="245">
        <f>+'t44 (2)'!BM125</f>
        <v>567.75000000000011</v>
      </c>
      <c r="AK46" s="245">
        <f>+'t44 (2)'!BO125</f>
        <v>545.31000000000006</v>
      </c>
      <c r="AL46" s="245">
        <f>+'t44 (2)'!BQ125</f>
        <v>577.42000000000007</v>
      </c>
      <c r="AM46" s="245">
        <f>+'t44 (2)'!BS125</f>
        <v>614.13999999999987</v>
      </c>
      <c r="AN46" s="245">
        <f>+'t44 (2)'!BU125</f>
        <v>646.75</v>
      </c>
      <c r="AO46" s="245">
        <f>+'t44 (2)'!BW125</f>
        <v>580.2700000000001</v>
      </c>
      <c r="AP46" s="245">
        <f>+'t44 (2)'!BY125</f>
        <v>578.95000000000005</v>
      </c>
      <c r="AQ46" s="224">
        <f>+'t44 (2)'!CA125</f>
        <v>649.54</v>
      </c>
    </row>
    <row r="47" spans="1:43" s="122" customFormat="1" ht="17.25" customHeight="1" x14ac:dyDescent="0.45">
      <c r="A47" s="222"/>
      <c r="B47" s="219"/>
      <c r="C47" s="219" t="s">
        <v>50</v>
      </c>
      <c r="D47" s="223"/>
      <c r="E47" s="224">
        <f>+'t44 (2)'!B125</f>
        <v>148496</v>
      </c>
      <c r="F47" s="224">
        <f>+'t44 (2)'!D125</f>
        <v>127331</v>
      </c>
      <c r="G47" s="224">
        <f>+'t44 (2)'!F125</f>
        <v>151271</v>
      </c>
      <c r="H47" s="224">
        <f>+'t44 (2)'!H125</f>
        <v>142243</v>
      </c>
      <c r="I47" s="224">
        <f>+'t44 (2)'!J125</f>
        <v>148271</v>
      </c>
      <c r="J47" s="224">
        <f>+'t44 (2)'!L125</f>
        <v>150022</v>
      </c>
      <c r="K47" s="224">
        <f>+'t44 (2)'!N125</f>
        <v>150401</v>
      </c>
      <c r="L47" s="224">
        <f>+'t44 (2)'!P125</f>
        <v>142802</v>
      </c>
      <c r="M47" s="224">
        <f>+'t44 (2)'!R125</f>
        <v>159572</v>
      </c>
      <c r="N47" s="224">
        <f>+'t44 (2)'!T125</f>
        <v>177991</v>
      </c>
      <c r="O47" s="224">
        <f>+'t44 (2)'!V125</f>
        <v>157153</v>
      </c>
      <c r="P47" s="224">
        <f>+'t44 (2)'!X125</f>
        <v>158750</v>
      </c>
      <c r="Q47" s="224">
        <f>+'t44 (2)'!Z125</f>
        <v>138686</v>
      </c>
      <c r="R47" s="224">
        <f>+'t44 (2)'!AB125</f>
        <v>137354</v>
      </c>
      <c r="S47" s="224">
        <f>+'t44 (2)'!AD125</f>
        <v>168572</v>
      </c>
      <c r="T47" s="224">
        <f>+'t44 (2)'!AF125</f>
        <v>141732</v>
      </c>
      <c r="U47" s="224">
        <f>+'t44 (2)'!AH125</f>
        <v>162855</v>
      </c>
      <c r="V47" s="224">
        <f>+'t44 (2)'!AJ125</f>
        <v>148413</v>
      </c>
      <c r="W47" s="224">
        <f>+'t44 (2)'!AL125</f>
        <v>136530</v>
      </c>
      <c r="X47" s="224">
        <f>+'t44 (2)'!AN125</f>
        <v>142515</v>
      </c>
      <c r="Y47" s="224">
        <f>+'t44 (2)'!AP125</f>
        <v>151871</v>
      </c>
      <c r="Z47" s="224">
        <f>+'t44 (2)'!AR125</f>
        <v>146660</v>
      </c>
      <c r="AA47" s="224">
        <f>+'t44 (2)'!AT125</f>
        <v>148898</v>
      </c>
      <c r="AB47" s="224">
        <f>+'t44 (2)'!AV125</f>
        <v>141004</v>
      </c>
      <c r="AC47" s="224">
        <f>+'t44 (2)'!AX125</f>
        <v>137116</v>
      </c>
      <c r="AD47" s="224">
        <f>+'t44 (2)'!AZ125</f>
        <v>143003</v>
      </c>
      <c r="AE47" s="224">
        <f>+'t44 (2)'!BB125</f>
        <v>161418</v>
      </c>
      <c r="AF47" s="224">
        <f>+'t44 (2)'!BD125</f>
        <v>130377</v>
      </c>
      <c r="AG47" s="224">
        <f>+'t44 (2)'!BF125</f>
        <v>169402</v>
      </c>
      <c r="AH47" s="224">
        <f>+'t44 (2)'!BH125</f>
        <v>163143</v>
      </c>
      <c r="AI47" s="224">
        <f>+'t44 (2)'!BJ125</f>
        <v>174430</v>
      </c>
      <c r="AJ47" s="224">
        <f>+'t44 (2)'!BL125</f>
        <v>216292</v>
      </c>
      <c r="AK47" s="224">
        <f>+'t44 (2)'!BN125</f>
        <v>200307</v>
      </c>
      <c r="AL47" s="224">
        <f>+'t44 (2)'!BP125</f>
        <v>228869</v>
      </c>
      <c r="AM47" s="224">
        <f>+'t44 (2)'!BR125</f>
        <v>262473</v>
      </c>
      <c r="AN47" s="224">
        <f>+'t44 (2)'!BT125</f>
        <v>315418</v>
      </c>
      <c r="AO47" s="224">
        <f>+'t44 (2)'!BV125</f>
        <v>245651</v>
      </c>
      <c r="AP47" s="224">
        <f>+'t44 (2)'!BX125</f>
        <v>240696</v>
      </c>
      <c r="AQ47" s="224">
        <f>+'t44 (2)'!BZ125</f>
        <v>234036</v>
      </c>
    </row>
    <row r="48" spans="1:43" s="122" customFormat="1" ht="17.25" customHeight="1" x14ac:dyDescent="0.45">
      <c r="A48" s="231"/>
      <c r="B48" s="232"/>
      <c r="C48" s="232" t="s">
        <v>51</v>
      </c>
      <c r="D48" s="233"/>
      <c r="E48" s="234">
        <f>(E46/E47)*1000000</f>
        <v>2998.0605538196314</v>
      </c>
      <c r="F48" s="234">
        <f>(F46/F47)*1000000</f>
        <v>3260.4785951575027</v>
      </c>
      <c r="G48" s="234">
        <f>(G46/G47)*1000000</f>
        <v>3342.8747083049625</v>
      </c>
      <c r="H48" s="234">
        <f>(H46/H47)*1000000</f>
        <v>3081.6982206505772</v>
      </c>
      <c r="I48" s="234">
        <f>(I46/I47)*1000000</f>
        <v>3173.5808081148703</v>
      </c>
      <c r="J48" s="234">
        <f>(J46/J47)*1000000</f>
        <v>3028.8224393755581</v>
      </c>
      <c r="K48" s="234">
        <f>(K46/K47)*1000000</f>
        <v>3116.9340629384114</v>
      </c>
      <c r="L48" s="234">
        <f>(L46/L47)*1000000</f>
        <v>2987.563199394966</v>
      </c>
      <c r="M48" s="234">
        <f>(M46/M47)*1000000</f>
        <v>2831.1984558694508</v>
      </c>
      <c r="N48" s="234">
        <f>(N46/N47)*1000000</f>
        <v>2590.9737009174623</v>
      </c>
      <c r="O48" s="234">
        <f>(O46/O47)*1000000</f>
        <v>2876.4325211736327</v>
      </c>
      <c r="P48" s="234">
        <f>(P46/P47)*1000000</f>
        <v>2936.5039370078739</v>
      </c>
      <c r="Q48" s="234">
        <f>(Q46/Q47)*1000000</f>
        <v>2922.8617163953095</v>
      </c>
      <c r="R48" s="234">
        <f>(R46/R47)*1000000</f>
        <v>3090.3359203226701</v>
      </c>
      <c r="S48" s="234">
        <f>(S46/S47)*1000000</f>
        <v>3101.1081318368415</v>
      </c>
      <c r="T48" s="234">
        <f>(T46/T47)*1000000</f>
        <v>3089.9867355290266</v>
      </c>
      <c r="U48" s="234">
        <f>(U46/U47)*1000000</f>
        <v>3033.1276288723097</v>
      </c>
      <c r="V48" s="234">
        <f>(V46/V47)*1000000</f>
        <v>3021.2986732968138</v>
      </c>
      <c r="W48" s="234">
        <f>(W46/W47)*1000000</f>
        <v>3221.2700505383436</v>
      </c>
      <c r="X48" s="234">
        <f>(X46/X47)*1000000</f>
        <v>3177.6304248675583</v>
      </c>
      <c r="Y48" s="234">
        <f>(Y46/Y47)*1000000</f>
        <v>3124.0328963396564</v>
      </c>
      <c r="Z48" s="234">
        <f>(Z46/Z47)*1000000</f>
        <v>3096.0043638347192</v>
      </c>
      <c r="AA48" s="234">
        <f>(AA46/AA47)*1000000</f>
        <v>3264.4494889118723</v>
      </c>
      <c r="AB48" s="234">
        <f>(AB46/AB47)*1000000</f>
        <v>3234.1635698278064</v>
      </c>
      <c r="AC48" s="234">
        <f>(AC46/AC47)*1000000</f>
        <v>3220.3389830508472</v>
      </c>
      <c r="AD48" s="234">
        <f>(AD46/AD47)*1000000</f>
        <v>3313.4269910421463</v>
      </c>
      <c r="AE48" s="234">
        <f>(AE46/AE47)*1000000</f>
        <v>3401.541339875354</v>
      </c>
      <c r="AF48" s="234">
        <f>(AF46/AF47)*1000000</f>
        <v>3385.5664726140353</v>
      </c>
      <c r="AG48" s="234">
        <f>(AG46/AG47)*1000000</f>
        <v>3182.9022089467662</v>
      </c>
      <c r="AH48" s="234">
        <f>(AH46/AH47)*1000000</f>
        <v>3192.2301293956834</v>
      </c>
      <c r="AI48" s="234">
        <f>(AI46/AI47)*1000000</f>
        <v>2999.4267041219987</v>
      </c>
      <c r="AJ48" s="234">
        <f>(AJ46/AJ47)*1000000</f>
        <v>2624.9237142381598</v>
      </c>
      <c r="AK48" s="234">
        <f>(AK46/AK47)*1000000</f>
        <v>2722.3711602689873</v>
      </c>
      <c r="AL48" s="234">
        <f>(AL46/AL47)*1000000</f>
        <v>2522.9279631579639</v>
      </c>
      <c r="AM48" s="234">
        <f>(AM46/AM47)*1000000</f>
        <v>2339.8216197475545</v>
      </c>
      <c r="AN48" s="234">
        <f>(AN46/AN47)*1000000</f>
        <v>2050.453683683239</v>
      </c>
      <c r="AO48" s="234">
        <f>(AO46/AO47)*1000000</f>
        <v>2362.1723502041518</v>
      </c>
      <c r="AP48" s="234">
        <f>(AP46/AP47)*1000000</f>
        <v>2405.316249542992</v>
      </c>
      <c r="AQ48" s="234">
        <f>(AQ46/AQ47)*1000000</f>
        <v>2775.3849835068108</v>
      </c>
    </row>
    <row r="49" spans="1:43" s="122" customFormat="1" ht="17.25" customHeight="1" x14ac:dyDescent="0.45">
      <c r="A49" s="241">
        <v>1.5</v>
      </c>
      <c r="B49" s="258" t="s">
        <v>1009</v>
      </c>
      <c r="C49" s="258"/>
      <c r="D49" s="244"/>
      <c r="E49" s="245">
        <f>+'t44 (2)'!C154</f>
        <v>145.19</v>
      </c>
      <c r="F49" s="245">
        <f>+'t44 (2)'!E154</f>
        <v>137.33000000000001</v>
      </c>
      <c r="G49" s="245">
        <f>+'t44 (2)'!G154</f>
        <v>251.29</v>
      </c>
      <c r="H49" s="245">
        <f>+'t44 (2)'!I154</f>
        <v>257.89999999999998</v>
      </c>
      <c r="I49" s="245">
        <f>+'t44 (2)'!K154</f>
        <v>249.84</v>
      </c>
      <c r="J49" s="245">
        <f>+'t44 (2)'!M154</f>
        <v>222.02</v>
      </c>
      <c r="K49" s="245">
        <f>+'t44 (2)'!O154</f>
        <v>288.97000000000003</v>
      </c>
      <c r="L49" s="245">
        <f>+'t44 (2)'!Q154</f>
        <v>232.15</v>
      </c>
      <c r="M49" s="245">
        <f>+'t44 (2)'!S154</f>
        <v>263.52999999999997</v>
      </c>
      <c r="N49" s="245">
        <f>+'t44 (2)'!U154</f>
        <v>269.54000000000002</v>
      </c>
      <c r="O49" s="245">
        <f>+'t44 (2)'!W154</f>
        <v>188.54</v>
      </c>
      <c r="P49" s="245">
        <f>+'t44 (2)'!Y154</f>
        <v>164.54</v>
      </c>
      <c r="Q49" s="245">
        <f>+'t44 (2)'!AA154</f>
        <v>190.85</v>
      </c>
      <c r="R49" s="245">
        <f>+'t44 (2)'!AC154</f>
        <v>245.8</v>
      </c>
      <c r="S49" s="245">
        <f>+'t44 (2)'!AE154</f>
        <v>302.20999999999998</v>
      </c>
      <c r="T49" s="245">
        <f>+'t44 (2)'!AG154</f>
        <v>231.87</v>
      </c>
      <c r="U49" s="245">
        <f>+'t44 (2)'!AI154</f>
        <v>258.27999999999997</v>
      </c>
      <c r="V49" s="245">
        <f>+'t44 (2)'!AK154</f>
        <v>206.65</v>
      </c>
      <c r="W49" s="245">
        <f>+'t44 (2)'!AM154</f>
        <v>189.82</v>
      </c>
      <c r="X49" s="245">
        <f>+'t44 (2)'!AO154</f>
        <v>182.02</v>
      </c>
      <c r="Y49" s="245">
        <f>+'t44 (2)'!AQ154</f>
        <v>146.29</v>
      </c>
      <c r="Z49" s="245">
        <f>+'t44 (2)'!AS154</f>
        <v>150.1</v>
      </c>
      <c r="AA49" s="245">
        <f>+'t44 (2)'!AU154</f>
        <v>145.30000000000001</v>
      </c>
      <c r="AB49" s="245">
        <f>+'t44 (2)'!AW154</f>
        <v>178.13</v>
      </c>
      <c r="AC49" s="245">
        <f>+'t44 (2)'!AY154</f>
        <v>134.52000000000001</v>
      </c>
      <c r="AD49" s="245">
        <f>+'t44 (2)'!BA154</f>
        <v>208.09</v>
      </c>
      <c r="AE49" s="245">
        <f>+'t44 (2)'!BC154</f>
        <v>252.06</v>
      </c>
      <c r="AF49" s="245">
        <f>+'t44 (2)'!BE154</f>
        <v>319.37</v>
      </c>
      <c r="AG49" s="245">
        <f>+'t44 (2)'!BG154</f>
        <v>324.47000000000003</v>
      </c>
      <c r="AH49" s="245">
        <f>+'t44 (2)'!BI154</f>
        <v>281.08999999999997</v>
      </c>
      <c r="AI49" s="245">
        <f>+'t44 (2)'!BK154</f>
        <v>208.19</v>
      </c>
      <c r="AJ49" s="245">
        <f>+'t44 (2)'!BM154</f>
        <v>254.74</v>
      </c>
      <c r="AK49" s="245">
        <f>+'t44 (2)'!BO154</f>
        <v>195.54</v>
      </c>
      <c r="AL49" s="245">
        <f>+'t44 (2)'!BQ154</f>
        <v>140.25</v>
      </c>
      <c r="AM49" s="245">
        <f>+'t44 (2)'!BS154</f>
        <v>186.61</v>
      </c>
      <c r="AN49" s="245">
        <f>+'t44 (2)'!BU154</f>
        <v>100.12</v>
      </c>
      <c r="AO49" s="245">
        <f>+'t44 (2)'!BW154</f>
        <v>191.35</v>
      </c>
      <c r="AP49" s="245">
        <f>+'t44 (2)'!BY154</f>
        <v>158.46</v>
      </c>
      <c r="AQ49" s="245">
        <f>+'t44 (2)'!CA154</f>
        <v>240.9</v>
      </c>
    </row>
    <row r="50" spans="1:43" ht="17.25" customHeight="1" x14ac:dyDescent="0.45">
      <c r="A50" s="222"/>
      <c r="B50" s="219"/>
      <c r="C50" s="219" t="s">
        <v>50</v>
      </c>
      <c r="D50" s="223"/>
      <c r="E50" s="224">
        <f>+'t44 (2)'!B154</f>
        <v>357654</v>
      </c>
      <c r="F50" s="224">
        <f>+'t44 (2)'!D154</f>
        <v>346304</v>
      </c>
      <c r="G50" s="224">
        <f>+'t44 (2)'!F154</f>
        <v>645700</v>
      </c>
      <c r="H50" s="224">
        <f>+'t44 (2)'!H154</f>
        <v>688825</v>
      </c>
      <c r="I50" s="224">
        <f>+'t44 (2)'!J154</f>
        <v>717118</v>
      </c>
      <c r="J50" s="224">
        <f>+'t44 (2)'!L154</f>
        <v>625756</v>
      </c>
      <c r="K50" s="224">
        <f>+'t44 (2)'!N154</f>
        <v>810350</v>
      </c>
      <c r="L50" s="224">
        <f>+'t44 (2)'!P154</f>
        <v>687418</v>
      </c>
      <c r="M50" s="224">
        <f>+'t44 (2)'!R154</f>
        <v>789721</v>
      </c>
      <c r="N50" s="224">
        <f>+'t44 (2)'!T154</f>
        <v>816051</v>
      </c>
      <c r="O50" s="224">
        <f>+'t44 (2)'!V154</f>
        <v>577331</v>
      </c>
      <c r="P50" s="224">
        <f>+'t44 (2)'!X154</f>
        <v>529095</v>
      </c>
      <c r="Q50" s="224">
        <f>+'t44 (2)'!Z154</f>
        <v>541303</v>
      </c>
      <c r="R50" s="224">
        <f>+'t44 (2)'!AB154</f>
        <v>720714</v>
      </c>
      <c r="S50" s="224">
        <f>+'t44 (2)'!AD154</f>
        <v>885476</v>
      </c>
      <c r="T50" s="224">
        <f>+'t44 (2)'!AF154</f>
        <v>640753</v>
      </c>
      <c r="U50" s="224">
        <f>+'t44 (2)'!AH154</f>
        <v>704203</v>
      </c>
      <c r="V50" s="224">
        <f>+'t44 (2)'!AJ154</f>
        <v>557357</v>
      </c>
      <c r="W50" s="224">
        <f>+'t44 (2)'!AL154</f>
        <v>468584</v>
      </c>
      <c r="X50" s="224">
        <f>+'t44 (2)'!AN154</f>
        <v>441122</v>
      </c>
      <c r="Y50" s="224">
        <f>+'t44 (2)'!AP154</f>
        <v>346022</v>
      </c>
      <c r="Z50" s="224">
        <f>+'t44 (2)'!AR154</f>
        <v>353304</v>
      </c>
      <c r="AA50" s="224">
        <f>+'t44 (2)'!AT154</f>
        <v>317672</v>
      </c>
      <c r="AB50" s="224">
        <f>+'t44 (2)'!AV154</f>
        <v>384676</v>
      </c>
      <c r="AC50" s="224">
        <f>+'t44 (2)'!AX154</f>
        <v>282415</v>
      </c>
      <c r="AD50" s="224">
        <f>+'t44 (2)'!AZ154</f>
        <v>431729</v>
      </c>
      <c r="AE50" s="224">
        <f>+'t44 (2)'!BB154</f>
        <v>503906</v>
      </c>
      <c r="AF50" s="224">
        <f>+'t44 (2)'!BD154</f>
        <v>665248</v>
      </c>
      <c r="AG50" s="224">
        <f>+'t44 (2)'!BF154</f>
        <v>658484</v>
      </c>
      <c r="AH50" s="224">
        <f>+'t44 (2)'!BH154</f>
        <v>584176</v>
      </c>
      <c r="AI50" s="224">
        <f>+'t44 (2)'!BJ154</f>
        <v>436190</v>
      </c>
      <c r="AJ50" s="224">
        <f>+'t44 (2)'!BL154</f>
        <v>563316</v>
      </c>
      <c r="AK50" s="224">
        <f>+'t44 (2)'!BN154</f>
        <v>435883</v>
      </c>
      <c r="AL50" s="224">
        <f>+'t44 (2)'!BP154</f>
        <v>329249</v>
      </c>
      <c r="AM50" s="224">
        <f>+'t44 (2)'!BR154</f>
        <v>466186</v>
      </c>
      <c r="AN50" s="224">
        <f>+'t44 (2)'!BT154</f>
        <v>237664</v>
      </c>
      <c r="AO50" s="224">
        <f>+'t44 (2)'!BV154</f>
        <v>522001</v>
      </c>
      <c r="AP50" s="224">
        <f>+'t44 (2)'!BX154</f>
        <v>418145</v>
      </c>
      <c r="AQ50" s="224">
        <f>+'t44 (2)'!BZ154</f>
        <v>656706</v>
      </c>
    </row>
    <row r="51" spans="1:43" ht="16.5" customHeight="1" x14ac:dyDescent="0.45">
      <c r="A51" s="231"/>
      <c r="B51" s="232"/>
      <c r="C51" s="232" t="s">
        <v>51</v>
      </c>
      <c r="D51" s="233"/>
      <c r="E51" s="234">
        <f>(E49/E50)*1000000</f>
        <v>405.95100292461427</v>
      </c>
      <c r="F51" s="234">
        <f>(F49/F50)*1000000</f>
        <v>396.55909258917029</v>
      </c>
      <c r="G51" s="234">
        <f>(G49/G50)*1000000</f>
        <v>389.17453925971813</v>
      </c>
      <c r="H51" s="234">
        <f>(H49/H50)*1000000</f>
        <v>374.40569085036111</v>
      </c>
      <c r="I51" s="234">
        <f>(I49/I50)*1000000</f>
        <v>348.39454594641325</v>
      </c>
      <c r="J51" s="234">
        <f>(J49/J50)*1000000</f>
        <v>354.80283049623176</v>
      </c>
      <c r="K51" s="234">
        <f>(K49/K50)*1000000</f>
        <v>356.5990004319122</v>
      </c>
      <c r="L51" s="234">
        <f>(L49/L50)*1000000</f>
        <v>337.7130072241344</v>
      </c>
      <c r="M51" s="234">
        <f>(M49/M50)*1000000</f>
        <v>333.70012953941961</v>
      </c>
      <c r="N51" s="234">
        <f>(N49/N50)*1000000</f>
        <v>330.29798382699124</v>
      </c>
      <c r="O51" s="234">
        <f>(O49/O50)*1000000</f>
        <v>326.57175866184218</v>
      </c>
      <c r="P51" s="234">
        <f>(P49/P50)*1000000</f>
        <v>310.98384978123022</v>
      </c>
      <c r="Q51" s="234">
        <f>(Q49/Q50)*1000000</f>
        <v>352.57517508678131</v>
      </c>
      <c r="R51" s="234">
        <f>(R49/R50)*1000000</f>
        <v>341.05068029759377</v>
      </c>
      <c r="S51" s="234">
        <f>(S49/S50)*1000000</f>
        <v>341.29665852038903</v>
      </c>
      <c r="T51" s="234">
        <f>(T49/T50)*1000000</f>
        <v>361.87111102093945</v>
      </c>
      <c r="U51" s="234">
        <f>(U49/U50)*1000000</f>
        <v>366.76924125571742</v>
      </c>
      <c r="V51" s="234">
        <f>(V49/V50)*1000000</f>
        <v>370.76774849871805</v>
      </c>
      <c r="W51" s="234">
        <f>(W49/W50)*1000000</f>
        <v>405.09279019343381</v>
      </c>
      <c r="X51" s="234">
        <f>(X49/X50)*1000000</f>
        <v>412.62961266951095</v>
      </c>
      <c r="Y51" s="234">
        <f>(Y49/Y50)*1000000</f>
        <v>422.77658645982046</v>
      </c>
      <c r="Z51" s="234">
        <f>(Z49/Z50)*1000000</f>
        <v>424.84659103774652</v>
      </c>
      <c r="AA51" s="234">
        <f>(AA49/AA50)*1000000</f>
        <v>457.39001233977189</v>
      </c>
      <c r="AB51" s="234">
        <f>(AB49/AB50)*1000000</f>
        <v>463.06502095269781</v>
      </c>
      <c r="AC51" s="234">
        <f>(AC49/AC50)*1000000</f>
        <v>476.32030876546929</v>
      </c>
      <c r="AD51" s="234">
        <f>(AD49/AD50)*1000000</f>
        <v>481.99217564722318</v>
      </c>
      <c r="AE51" s="234">
        <f>(AE49/AE50)*1000000</f>
        <v>500.21234119061893</v>
      </c>
      <c r="AF51" s="234">
        <f>(AF49/AF50)*1000000</f>
        <v>480.07660301120785</v>
      </c>
      <c r="AG51" s="234">
        <f>(AG49/AG50)*1000000</f>
        <v>492.75305094732761</v>
      </c>
      <c r="AH51" s="234">
        <f>(AH49/AH50)*1000000</f>
        <v>481.17348196433949</v>
      </c>
      <c r="AI51" s="234">
        <f>(AI49/AI50)*1000000</f>
        <v>477.29200577729887</v>
      </c>
      <c r="AJ51" s="234">
        <f>(AJ49/AJ50)*1000000</f>
        <v>452.21509774265246</v>
      </c>
      <c r="AK51" s="234">
        <f>(AK49/AK50)*1000000</f>
        <v>448.60662150164148</v>
      </c>
      <c r="AL51" s="234">
        <f>(AL49/AL50)*1000000</f>
        <v>425.969403096137</v>
      </c>
      <c r="AM51" s="234">
        <f>(AM49/AM50)*1000000</f>
        <v>400.29087102572799</v>
      </c>
      <c r="AN51" s="234">
        <f>(AN49/AN50)*1000000</f>
        <v>421.26699878820517</v>
      </c>
      <c r="AO51" s="234">
        <f>(AO49/AO50)*1000000</f>
        <v>366.57017898433145</v>
      </c>
      <c r="AP51" s="234">
        <f>(AP49/AP50)*1000000</f>
        <v>378.95945186478377</v>
      </c>
      <c r="AQ51" s="234">
        <f>(AQ49/AQ50)*1000000</f>
        <v>366.83081927072391</v>
      </c>
    </row>
    <row r="52" spans="1:43" ht="6" customHeight="1" x14ac:dyDescent="0.45">
      <c r="A52" s="267"/>
      <c r="B52" s="266"/>
      <c r="C52" s="266"/>
      <c r="D52" s="266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</row>
    <row r="53" spans="1:43" s="131" customFormat="1" ht="17.25" customHeight="1" x14ac:dyDescent="0.45">
      <c r="A53" s="208">
        <v>2</v>
      </c>
      <c r="B53" s="209" t="s">
        <v>56</v>
      </c>
      <c r="C53" s="210"/>
      <c r="D53" s="211"/>
      <c r="E53" s="212">
        <f>+'t44 (2)'!C159</f>
        <v>13661.55</v>
      </c>
      <c r="F53" s="212">
        <f>+'t44 (2)'!E159</f>
        <v>13822.66</v>
      </c>
      <c r="G53" s="212">
        <f>+'t44 (2)'!G159</f>
        <v>14860.97</v>
      </c>
      <c r="H53" s="212">
        <f>+'t44 (2)'!I159</f>
        <v>13247.11</v>
      </c>
      <c r="I53" s="212">
        <f>+'t44 (2)'!K159</f>
        <v>14278.71</v>
      </c>
      <c r="J53" s="212">
        <f>+'t44 (2)'!M159</f>
        <v>14134.85</v>
      </c>
      <c r="K53" s="212">
        <f>+'t44 (2)'!O159</f>
        <v>14135.63</v>
      </c>
      <c r="L53" s="212">
        <f>+'t44 (2)'!Q159</f>
        <v>13918.19</v>
      </c>
      <c r="M53" s="212">
        <f>+'t44 (2)'!S159</f>
        <v>15143.49</v>
      </c>
      <c r="N53" s="212">
        <f>+'t44 (2)'!U159</f>
        <v>14550.22</v>
      </c>
      <c r="O53" s="212">
        <f>+'t44 (2)'!W159</f>
        <v>13560.35</v>
      </c>
      <c r="P53" s="212">
        <f>+'t44 (2)'!Y159</f>
        <v>13303.16</v>
      </c>
      <c r="Q53" s="212">
        <f>+'t44 (2)'!AA159</f>
        <v>12468.4</v>
      </c>
      <c r="R53" s="212">
        <f>+'t44 (2)'!AC159</f>
        <v>15717.37</v>
      </c>
      <c r="S53" s="212">
        <f>+'t44 (2)'!AE159</f>
        <v>15383.18</v>
      </c>
      <c r="T53" s="212">
        <f>+'t44 (2)'!AG159</f>
        <v>12274.63</v>
      </c>
      <c r="U53" s="212">
        <f>+'t44 (2)'!AI159</f>
        <v>13938.8</v>
      </c>
      <c r="V53" s="212">
        <f>+'t44 (2)'!AK159</f>
        <v>14593.2</v>
      </c>
      <c r="W53" s="212">
        <f>+'t44 (2)'!AM159</f>
        <v>13734.39</v>
      </c>
      <c r="X53" s="212">
        <f>+'t44 (2)'!AO159</f>
        <v>15085.89</v>
      </c>
      <c r="Y53" s="212">
        <f>+'t44 (2)'!AQ159</f>
        <v>15766.07</v>
      </c>
      <c r="Z53" s="212">
        <f>+'t44 (2)'!AS159</f>
        <v>14107.39</v>
      </c>
      <c r="AA53" s="212">
        <f>+'t44 (2)'!AU159</f>
        <v>14883.17</v>
      </c>
      <c r="AB53" s="212">
        <f>+'t44 (2)'!AW159</f>
        <v>14042.81</v>
      </c>
      <c r="AC53" s="212">
        <f>+'t44 (2)'!AY159</f>
        <v>13598.18</v>
      </c>
      <c r="AD53" s="212">
        <f>+'t44 (2)'!BA159</f>
        <v>14801.16</v>
      </c>
      <c r="AE53" s="212">
        <f>+'t44 (2)'!BC159</f>
        <v>16704.400000000001</v>
      </c>
      <c r="AF53" s="212">
        <f>+'t44 (2)'!BE159</f>
        <v>13179.25</v>
      </c>
      <c r="AG53" s="212">
        <f>+'t44 (2)'!BG159</f>
        <v>15651.13</v>
      </c>
      <c r="AH53" s="212">
        <f>+'t44 (2)'!BI159</f>
        <v>16281.11</v>
      </c>
      <c r="AI53" s="212">
        <f>+'t44 (2)'!BK159</f>
        <v>14922.02</v>
      </c>
      <c r="AJ53" s="212">
        <f>+'t44 (2)'!BM159</f>
        <v>16927.849999999999</v>
      </c>
      <c r="AK53" s="212">
        <f>+'t44 (2)'!BO159</f>
        <v>17730.64</v>
      </c>
      <c r="AL53" s="212">
        <f>+'t44 (2)'!BQ159</f>
        <v>16049.26</v>
      </c>
      <c r="AM53" s="212">
        <f>+'t44 (2)'!BS159</f>
        <v>16856.54</v>
      </c>
      <c r="AN53" s="212">
        <f>+'t44 (2)'!BU159</f>
        <v>15446.78</v>
      </c>
      <c r="AO53" s="212">
        <f>+'t44 (2)'!BW159</f>
        <v>15934.89</v>
      </c>
      <c r="AP53" s="212">
        <f>+'t44 (2)'!BY159</f>
        <v>16503.29</v>
      </c>
      <c r="AQ53" s="212">
        <f>+'t44 (2)'!CA159</f>
        <v>17994.23</v>
      </c>
    </row>
    <row r="54" spans="1:43" s="161" customFormat="1" ht="17.25" customHeight="1" x14ac:dyDescent="0.45">
      <c r="A54" s="241">
        <v>2.1</v>
      </c>
      <c r="B54" s="242" t="s">
        <v>201</v>
      </c>
      <c r="C54" s="274"/>
      <c r="D54" s="274"/>
      <c r="E54" s="245">
        <f>+'t44 (2)'!C230</f>
        <v>2397.2199999999998</v>
      </c>
      <c r="F54" s="245">
        <f>+'t44 (2)'!E230</f>
        <v>2780.48</v>
      </c>
      <c r="G54" s="245">
        <f>+'t44 (2)'!G230</f>
        <v>3067.18</v>
      </c>
      <c r="H54" s="245">
        <f>+'t44 (2)'!I230</f>
        <v>2354.2600000000002</v>
      </c>
      <c r="I54" s="245">
        <f>+'t44 (2)'!K230</f>
        <v>2466.38</v>
      </c>
      <c r="J54" s="245">
        <f>+'t44 (2)'!M230</f>
        <v>2270.44</v>
      </c>
      <c r="K54" s="245">
        <f>+'t44 (2)'!O230</f>
        <v>2749.08</v>
      </c>
      <c r="L54" s="245">
        <f>+'t44 (2)'!Q230</f>
        <v>2512.7199999999998</v>
      </c>
      <c r="M54" s="245">
        <f>+'t44 (2)'!S230</f>
        <v>2929.65</v>
      </c>
      <c r="N54" s="245">
        <f>+'t44 (2)'!U230</f>
        <v>2678.4</v>
      </c>
      <c r="O54" s="245">
        <f>+'t44 (2)'!W230</f>
        <v>2700.69</v>
      </c>
      <c r="P54" s="245">
        <f>+'t44 (2)'!Y230</f>
        <v>2438.84</v>
      </c>
      <c r="Q54" s="245">
        <f>+'t44 (2)'!AA230</f>
        <v>2407.58</v>
      </c>
      <c r="R54" s="245">
        <f>+'t44 (2)'!AC230</f>
        <v>2756.41</v>
      </c>
      <c r="S54" s="245">
        <f>+'t44 (2)'!AE230</f>
        <v>3118.25</v>
      </c>
      <c r="T54" s="245">
        <f>+'t44 (2)'!AG230</f>
        <v>2297.09</v>
      </c>
      <c r="U54" s="245">
        <f>+'t44 (2)'!AI230</f>
        <v>2639.23</v>
      </c>
      <c r="V54" s="245">
        <f>+'t44 (2)'!AK230</f>
        <v>2767.9</v>
      </c>
      <c r="W54" s="245">
        <f>+'t44 (2)'!AM230</f>
        <v>2275.3200000000002</v>
      </c>
      <c r="X54" s="245">
        <f>+'t44 (2)'!AO230</f>
        <v>3345.82</v>
      </c>
      <c r="Y54" s="245">
        <f>+'t44 (2)'!AQ230</f>
        <v>2999.97</v>
      </c>
      <c r="Z54" s="245">
        <f>+'t44 (2)'!AS230</f>
        <v>2623.4</v>
      </c>
      <c r="AA54" s="245">
        <f>+'t44 (2)'!AU230</f>
        <v>2815.37</v>
      </c>
      <c r="AB54" s="245">
        <f>+'t44 (2)'!AW230</f>
        <v>2464.6</v>
      </c>
      <c r="AC54" s="245">
        <f>+'t44 (2)'!AY230</f>
        <v>2460.67</v>
      </c>
      <c r="AD54" s="245">
        <f>+'t44 (2)'!BA230</f>
        <v>2632.14</v>
      </c>
      <c r="AE54" s="245">
        <f>+'t44 (2)'!BC230</f>
        <v>3183.66</v>
      </c>
      <c r="AF54" s="245">
        <f>+'t44 (2)'!BE230</f>
        <v>2172.92</v>
      </c>
      <c r="AG54" s="245">
        <f>+'t44 (2)'!BG230</f>
        <v>2899.7</v>
      </c>
      <c r="AH54" s="245">
        <f>+'t44 (2)'!BI230</f>
        <v>2853.51</v>
      </c>
      <c r="AI54" s="245">
        <f>+'t44 (2)'!BK230</f>
        <v>2728.13</v>
      </c>
      <c r="AJ54" s="245">
        <f>+'t44 (2)'!BM230</f>
        <v>2931.13</v>
      </c>
      <c r="AK54" s="245">
        <f>+'t44 (2)'!BO230</f>
        <v>3146.55</v>
      </c>
      <c r="AL54" s="245">
        <f>+'t44 (2)'!BQ230</f>
        <v>3280.74</v>
      </c>
      <c r="AM54" s="245">
        <f>+'t44 (2)'!BS230</f>
        <v>3244.03</v>
      </c>
      <c r="AN54" s="245">
        <f>+'t44 (2)'!BU230</f>
        <v>2800.9</v>
      </c>
      <c r="AO54" s="245">
        <f>+'t44 (2)'!BW230</f>
        <v>3110.49</v>
      </c>
      <c r="AP54" s="245">
        <f>+'t44 (2)'!BY230</f>
        <v>3470.25</v>
      </c>
      <c r="AQ54" s="245">
        <f>+'t44 (2)'!CA230</f>
        <v>3338.97</v>
      </c>
    </row>
    <row r="55" spans="1:43" s="161" customFormat="1" ht="17.25" customHeight="1" x14ac:dyDescent="0.45">
      <c r="A55" s="222"/>
      <c r="B55" s="219" t="s">
        <v>295</v>
      </c>
      <c r="C55" s="219"/>
      <c r="D55" s="246"/>
      <c r="E55" s="224">
        <f>+'t44 (2)'!C231</f>
        <v>1419.0400000000002</v>
      </c>
      <c r="F55" s="224">
        <f>+'t44 (2)'!E231</f>
        <v>1779</v>
      </c>
      <c r="G55" s="224">
        <f>+'t44 (2)'!G231</f>
        <v>1938.4700000000003</v>
      </c>
      <c r="H55" s="224">
        <f>+'t44 (2)'!I231</f>
        <v>1393.16</v>
      </c>
      <c r="I55" s="224">
        <f>+'t44 (2)'!K231</f>
        <v>1410.24</v>
      </c>
      <c r="J55" s="224">
        <f>+'t44 (2)'!M231</f>
        <v>1234.68</v>
      </c>
      <c r="K55" s="224">
        <f>+'t44 (2)'!O231</f>
        <v>1664.15</v>
      </c>
      <c r="L55" s="224">
        <f>+'t44 (2)'!Q231</f>
        <v>1502.78</v>
      </c>
      <c r="M55" s="224">
        <f>+'t44 (2)'!S231</f>
        <v>1936.11</v>
      </c>
      <c r="N55" s="224">
        <f>+'t44 (2)'!U231</f>
        <v>1740.3500000000004</v>
      </c>
      <c r="O55" s="224">
        <f>+'t44 (2)'!W231</f>
        <v>1765.0299999999997</v>
      </c>
      <c r="P55" s="224">
        <f>+'t44 (2)'!Y231</f>
        <v>1417.51</v>
      </c>
      <c r="Q55" s="224">
        <f>+'t44 (2)'!AA231</f>
        <v>1484.6599999999999</v>
      </c>
      <c r="R55" s="224">
        <f>+'t44 (2)'!AC231</f>
        <v>1735.6500000000003</v>
      </c>
      <c r="S55" s="224">
        <f>+'t44 (2)'!AE231</f>
        <v>1840.62</v>
      </c>
      <c r="T55" s="224">
        <f>+'t44 (2)'!AG231</f>
        <v>1286.5200000000002</v>
      </c>
      <c r="U55" s="224">
        <f>+'t44 (2)'!AI231</f>
        <v>1567.3</v>
      </c>
      <c r="V55" s="224">
        <f>+'t44 (2)'!AK231</f>
        <v>1746.36</v>
      </c>
      <c r="W55" s="224">
        <f>+'t44 (2)'!AM231</f>
        <v>1207.1199999999999</v>
      </c>
      <c r="X55" s="224">
        <f>+'t44 (2)'!AO231</f>
        <v>2272.2399999999998</v>
      </c>
      <c r="Y55" s="224">
        <f>+'t44 (2)'!AQ231</f>
        <v>1825.46</v>
      </c>
      <c r="Z55" s="224">
        <f>+'t44 (2)'!AS231</f>
        <v>1530.97</v>
      </c>
      <c r="AA55" s="224">
        <f>+'t44 (2)'!AU231</f>
        <v>1741.1999999999998</v>
      </c>
      <c r="AB55" s="224">
        <f>+'t44 (2)'!AW231</f>
        <v>1398.29</v>
      </c>
      <c r="AC55" s="224">
        <f>+'t44 (2)'!AY231</f>
        <v>1446.52</v>
      </c>
      <c r="AD55" s="224">
        <f>+'t44 (2)'!BA231</f>
        <v>1557.8699999999997</v>
      </c>
      <c r="AE55" s="224">
        <f>+'t44 (2)'!BC231</f>
        <v>1838.92</v>
      </c>
      <c r="AF55" s="224">
        <f>+'t44 (2)'!BE231</f>
        <v>1169.95</v>
      </c>
      <c r="AG55" s="224">
        <f>+'t44 (2)'!BG231</f>
        <v>1637.46</v>
      </c>
      <c r="AH55" s="224">
        <f>+'t44 (2)'!BI231</f>
        <v>1639.1999999999998</v>
      </c>
      <c r="AI55" s="224">
        <f>+'t44 (2)'!BK231</f>
        <v>1535.93</v>
      </c>
      <c r="AJ55" s="224">
        <f>+'t44 (2)'!BM231</f>
        <v>1614.4</v>
      </c>
      <c r="AK55" s="224">
        <f>+'t44 (2)'!BO231</f>
        <v>1837.68</v>
      </c>
      <c r="AL55" s="224">
        <f>+'t44 (2)'!BQ231</f>
        <v>2008.42</v>
      </c>
      <c r="AM55" s="224">
        <f>+'t44 (2)'!BS231</f>
        <v>1950.2499999999998</v>
      </c>
      <c r="AN55" s="224">
        <f>+'t44 (2)'!BU231</f>
        <v>1576.37</v>
      </c>
      <c r="AO55" s="224">
        <f>+'t44 (2)'!BW231</f>
        <v>1659.47</v>
      </c>
      <c r="AP55" s="224">
        <f>+'t44 (2)'!BY231</f>
        <v>2166.9300000000003</v>
      </c>
      <c r="AQ55" s="224">
        <f>+'t44 (2)'!CA231</f>
        <v>1846.49</v>
      </c>
    </row>
    <row r="56" spans="1:43" s="161" customFormat="1" ht="17.25" customHeight="1" x14ac:dyDescent="0.45">
      <c r="A56" s="222"/>
      <c r="B56" s="246" t="s">
        <v>286</v>
      </c>
      <c r="C56" s="246"/>
      <c r="D56" s="246"/>
      <c r="E56" s="224">
        <f>+'t44 (2)'!C232</f>
        <v>978.17999999999961</v>
      </c>
      <c r="F56" s="224">
        <f>+'t44 (2)'!E232</f>
        <v>1001.48</v>
      </c>
      <c r="G56" s="224">
        <f>+'t44 (2)'!G232</f>
        <v>1128.7099999999996</v>
      </c>
      <c r="H56" s="224">
        <f>+'t44 (2)'!I232</f>
        <v>961.10000000000014</v>
      </c>
      <c r="I56" s="224">
        <f>+'t44 (2)'!K232</f>
        <v>1056.1400000000001</v>
      </c>
      <c r="J56" s="224">
        <f>+'t44 (2)'!M232</f>
        <v>1035.76</v>
      </c>
      <c r="K56" s="224">
        <f>+'t44 (2)'!O232</f>
        <v>1084.9299999999998</v>
      </c>
      <c r="L56" s="224">
        <f>+'t44 (2)'!Q232</f>
        <v>1009.9399999999998</v>
      </c>
      <c r="M56" s="224">
        <f>+'t44 (2)'!S232</f>
        <v>993.54000000000019</v>
      </c>
      <c r="N56" s="224">
        <f>+'t44 (2)'!U232</f>
        <v>938.04999999999973</v>
      </c>
      <c r="O56" s="224">
        <f>+'t44 (2)'!W232</f>
        <v>935.66000000000031</v>
      </c>
      <c r="P56" s="224">
        <f>+'t44 (2)'!Y232</f>
        <v>1021.3300000000002</v>
      </c>
      <c r="Q56" s="224">
        <f>+'t44 (2)'!AA232</f>
        <v>922.92000000000007</v>
      </c>
      <c r="R56" s="224">
        <f>+'t44 (2)'!AC232</f>
        <v>1020.7599999999995</v>
      </c>
      <c r="S56" s="224">
        <f>+'t44 (2)'!AE232</f>
        <v>1277.6300000000001</v>
      </c>
      <c r="T56" s="224">
        <f>+'t44 (2)'!AG232</f>
        <v>1010.5699999999999</v>
      </c>
      <c r="U56" s="224">
        <f>+'t44 (2)'!AI232</f>
        <v>1071.93</v>
      </c>
      <c r="V56" s="224">
        <f>+'t44 (2)'!AK232</f>
        <v>1021.5400000000002</v>
      </c>
      <c r="W56" s="224">
        <f>+'t44 (2)'!AM232</f>
        <v>1068.2000000000003</v>
      </c>
      <c r="X56" s="224">
        <f>+'t44 (2)'!AO232</f>
        <v>1073.5800000000004</v>
      </c>
      <c r="Y56" s="224">
        <f>+'t44 (2)'!AQ232</f>
        <v>1174.5099999999998</v>
      </c>
      <c r="Z56" s="224">
        <f>+'t44 (2)'!AS232</f>
        <v>1092.43</v>
      </c>
      <c r="AA56" s="224">
        <f>+'t44 (2)'!AU232</f>
        <v>1074.17</v>
      </c>
      <c r="AB56" s="224">
        <f>+'t44 (2)'!AW232</f>
        <v>1066.31</v>
      </c>
      <c r="AC56" s="224">
        <f>+'t44 (2)'!AY232</f>
        <v>1014.1500000000001</v>
      </c>
      <c r="AD56" s="224">
        <f>+'t44 (2)'!BA232</f>
        <v>1074.2700000000002</v>
      </c>
      <c r="AE56" s="224">
        <f>+'t44 (2)'!BC232</f>
        <v>1344.7399999999998</v>
      </c>
      <c r="AF56" s="224">
        <f>+'t44 (2)'!BE232</f>
        <v>1002.97</v>
      </c>
      <c r="AG56" s="224">
        <f>+'t44 (2)'!BG232</f>
        <v>1262.2399999999998</v>
      </c>
      <c r="AH56" s="224">
        <f>+'t44 (2)'!BI232</f>
        <v>1214.3100000000004</v>
      </c>
      <c r="AI56" s="224">
        <f>+'t44 (2)'!BK232</f>
        <v>1192.2</v>
      </c>
      <c r="AJ56" s="224">
        <f>+'t44 (2)'!BM232</f>
        <v>1316.73</v>
      </c>
      <c r="AK56" s="224">
        <f>+'t44 (2)'!BO232</f>
        <v>1308.8700000000001</v>
      </c>
      <c r="AL56" s="224">
        <f>+'t44 (2)'!BQ232</f>
        <v>1272.3199999999997</v>
      </c>
      <c r="AM56" s="224">
        <f>+'t44 (2)'!BS232</f>
        <v>1293.7800000000004</v>
      </c>
      <c r="AN56" s="224">
        <f>+'t44 (2)'!BU232</f>
        <v>1224.5300000000002</v>
      </c>
      <c r="AO56" s="224">
        <f>+'t44 (2)'!BW232</f>
        <v>1451.0199999999998</v>
      </c>
      <c r="AP56" s="224">
        <f>+'t44 (2)'!BY232</f>
        <v>1303.3199999999997</v>
      </c>
      <c r="AQ56" s="224">
        <f>+'t44 (2)'!CA232</f>
        <v>1492.4799999999998</v>
      </c>
    </row>
    <row r="57" spans="1:43" s="161" customFormat="1" ht="17.25" customHeight="1" x14ac:dyDescent="0.45">
      <c r="A57" s="222"/>
      <c r="B57" s="275" t="s">
        <v>906</v>
      </c>
      <c r="C57" s="219"/>
      <c r="D57" s="275"/>
      <c r="E57" s="224">
        <f>+'t44 (2)'!C233</f>
        <v>1857.25</v>
      </c>
      <c r="F57" s="224">
        <f>+'t44 (2)'!E233</f>
        <v>2258.3200000000002</v>
      </c>
      <c r="G57" s="224">
        <f>+'t44 (2)'!G233</f>
        <v>2446.44</v>
      </c>
      <c r="H57" s="224">
        <f>+'t44 (2)'!I233</f>
        <v>1877.87</v>
      </c>
      <c r="I57" s="224">
        <f>+'t44 (2)'!K233</f>
        <v>1976.58</v>
      </c>
      <c r="J57" s="224">
        <f>+'t44 (2)'!M233</f>
        <v>1813.26</v>
      </c>
      <c r="K57" s="224">
        <f>+'t44 (2)'!O233</f>
        <v>2290.09</v>
      </c>
      <c r="L57" s="224">
        <f>+'t44 (2)'!Q233</f>
        <v>2107.21</v>
      </c>
      <c r="M57" s="224">
        <f>+'t44 (2)'!S233</f>
        <v>2511.0300000000002</v>
      </c>
      <c r="N57" s="224">
        <f>+'t44 (2)'!U233</f>
        <v>2256.06</v>
      </c>
      <c r="O57" s="224">
        <f>+'t44 (2)'!W233</f>
        <v>2235.7399999999998</v>
      </c>
      <c r="P57" s="224">
        <f>+'t44 (2)'!Y233</f>
        <v>1962</v>
      </c>
      <c r="Q57" s="224">
        <f>+'t44 (2)'!AA233</f>
        <v>1933.66</v>
      </c>
      <c r="R57" s="224">
        <f>+'t44 (2)'!AC233</f>
        <v>2211.25</v>
      </c>
      <c r="S57" s="224">
        <f>+'t44 (2)'!AE233</f>
        <v>2518.11</v>
      </c>
      <c r="T57" s="224">
        <f>+'t44 (2)'!AG233</f>
        <v>1765.97</v>
      </c>
      <c r="U57" s="224">
        <f>+'t44 (2)'!AI233</f>
        <v>2129.2199999999998</v>
      </c>
      <c r="V57" s="224">
        <f>+'t44 (2)'!AK233</f>
        <v>2296.73</v>
      </c>
      <c r="W57" s="224">
        <f>+'t44 (2)'!AM233</f>
        <v>1767.33</v>
      </c>
      <c r="X57" s="224">
        <f>+'t44 (2)'!AO233</f>
        <v>2892.74</v>
      </c>
      <c r="Y57" s="224">
        <f>+'t44 (2)'!AQ233</f>
        <v>2476.04</v>
      </c>
      <c r="Z57" s="224">
        <f>+'t44 (2)'!AS233</f>
        <v>2126.25</v>
      </c>
      <c r="AA57" s="224">
        <f>+'t44 (2)'!AU233</f>
        <v>2282.84</v>
      </c>
      <c r="AB57" s="224">
        <f>+'t44 (2)'!AW233</f>
        <v>1945.1</v>
      </c>
      <c r="AC57" s="224">
        <f>+'t44 (2)'!AY233</f>
        <v>1898.02</v>
      </c>
      <c r="AD57" s="224">
        <f>+'t44 (2)'!BA233</f>
        <v>2064.7399999999998</v>
      </c>
      <c r="AE57" s="224">
        <f>+'t44 (2)'!BC233</f>
        <v>2494.84</v>
      </c>
      <c r="AF57" s="224">
        <f>+'t44 (2)'!BE233</f>
        <v>1657.95</v>
      </c>
      <c r="AG57" s="224">
        <f>+'t44 (2)'!BG233</f>
        <v>2247.65</v>
      </c>
      <c r="AH57" s="224">
        <f>+'t44 (2)'!BI233</f>
        <v>2238.33</v>
      </c>
      <c r="AI57" s="224">
        <f>+'t44 (2)'!BK233</f>
        <v>2161.9299999999998</v>
      </c>
      <c r="AJ57" s="224">
        <f>+'t44 (2)'!BM233</f>
        <v>2292.4299999999998</v>
      </c>
      <c r="AK57" s="224">
        <f>+'t44 (2)'!BO233</f>
        <v>2545.36</v>
      </c>
      <c r="AL57" s="224">
        <f>+'t44 (2)'!BQ233</f>
        <v>2676.37</v>
      </c>
      <c r="AM57" s="224">
        <f>+'t44 (2)'!BS233</f>
        <v>2572</v>
      </c>
      <c r="AN57" s="224">
        <f>+'t44 (2)'!BU233</f>
        <v>2195.5700000000002</v>
      </c>
      <c r="AO57" s="224">
        <f>+'t44 (2)'!BW233</f>
        <v>2242.5700000000002</v>
      </c>
      <c r="AP57" s="224">
        <f>+'t44 (2)'!BY233</f>
        <v>2432.89</v>
      </c>
      <c r="AQ57" s="224">
        <f>+'t44 (2)'!CA233</f>
        <v>2580.0500000000002</v>
      </c>
    </row>
    <row r="58" spans="1:43" s="161" customFormat="1" ht="17.25" customHeight="1" x14ac:dyDescent="0.45">
      <c r="A58" s="222"/>
      <c r="B58" s="275" t="s">
        <v>287</v>
      </c>
      <c r="C58" s="219"/>
      <c r="D58" s="275"/>
      <c r="E58" s="224">
        <f>+'t44 (2)'!C234</f>
        <v>490.52</v>
      </c>
      <c r="F58" s="224">
        <f>+'t44 (2)'!E234</f>
        <v>526.26</v>
      </c>
      <c r="G58" s="224">
        <f>+'t44 (2)'!G234</f>
        <v>561.86</v>
      </c>
      <c r="H58" s="224">
        <f>+'t44 (2)'!I234</f>
        <v>409.36</v>
      </c>
      <c r="I58" s="224">
        <f>+'t44 (2)'!K234</f>
        <v>591.75</v>
      </c>
      <c r="J58" s="224">
        <f>+'t44 (2)'!M234</f>
        <v>602.70000000000005</v>
      </c>
      <c r="K58" s="224">
        <f>+'t44 (2)'!O234</f>
        <v>952.26</v>
      </c>
      <c r="L58" s="224">
        <f>+'t44 (2)'!Q234</f>
        <v>891.15</v>
      </c>
      <c r="M58" s="224">
        <f>+'t44 (2)'!S234</f>
        <v>1196.5</v>
      </c>
      <c r="N58" s="224">
        <f>+'t44 (2)'!U234</f>
        <v>1070.42</v>
      </c>
      <c r="O58" s="224">
        <f>+'t44 (2)'!W234</f>
        <v>1053.47</v>
      </c>
      <c r="P58" s="224">
        <f>+'t44 (2)'!Y234</f>
        <v>833.81</v>
      </c>
      <c r="Q58" s="224">
        <f>+'t44 (2)'!AA234</f>
        <v>907.33</v>
      </c>
      <c r="R58" s="224">
        <f>+'t44 (2)'!AC234</f>
        <v>1044.8800000000001</v>
      </c>
      <c r="S58" s="224">
        <f>+'t44 (2)'!AE234</f>
        <v>1015.88</v>
      </c>
      <c r="T58" s="224">
        <f>+'t44 (2)'!AG234</f>
        <v>763.15</v>
      </c>
      <c r="U58" s="224">
        <f>+'t44 (2)'!AI234</f>
        <v>949.01</v>
      </c>
      <c r="V58" s="224">
        <f>+'t44 (2)'!AK234</f>
        <v>1044.77</v>
      </c>
      <c r="W58" s="224">
        <f>+'t44 (2)'!AM234</f>
        <v>763.21</v>
      </c>
      <c r="X58" s="224">
        <f>+'t44 (2)'!AO234</f>
        <v>1337.68</v>
      </c>
      <c r="Y58" s="224">
        <f>+'t44 (2)'!AQ234</f>
        <v>1098.17</v>
      </c>
      <c r="Z58" s="224">
        <f>+'t44 (2)'!AS234</f>
        <v>929.52</v>
      </c>
      <c r="AA58" s="224">
        <f>+'t44 (2)'!AU234</f>
        <v>985.43</v>
      </c>
      <c r="AB58" s="224">
        <f>+'t44 (2)'!AW234</f>
        <v>779.21</v>
      </c>
      <c r="AC58" s="224">
        <f>+'t44 (2)'!AY234</f>
        <v>761.65</v>
      </c>
      <c r="AD58" s="224">
        <f>+'t44 (2)'!BA234</f>
        <v>802.03</v>
      </c>
      <c r="AE58" s="224">
        <f>+'t44 (2)'!BC234</f>
        <v>865.52</v>
      </c>
      <c r="AF58" s="224">
        <f>+'t44 (2)'!BE234</f>
        <v>660.84</v>
      </c>
      <c r="AG58" s="224">
        <f>+'t44 (2)'!BG234</f>
        <v>900.9</v>
      </c>
      <c r="AH58" s="224">
        <f>+'t44 (2)'!BI234</f>
        <v>935.3</v>
      </c>
      <c r="AI58" s="224">
        <f>+'t44 (2)'!BK234</f>
        <v>874.5</v>
      </c>
      <c r="AJ58" s="224">
        <f>+'t44 (2)'!BM234</f>
        <v>920.11</v>
      </c>
      <c r="AK58" s="224">
        <f>+'t44 (2)'!BO234</f>
        <v>1057.3900000000001</v>
      </c>
      <c r="AL58" s="224">
        <f>+'t44 (2)'!BQ234</f>
        <v>1062.96</v>
      </c>
      <c r="AM58" s="224">
        <f>+'t44 (2)'!BS234</f>
        <v>1151.54</v>
      </c>
      <c r="AN58" s="224">
        <f>+'t44 (2)'!BU234</f>
        <v>845.13</v>
      </c>
      <c r="AO58" s="224">
        <f>+'t44 (2)'!BW234</f>
        <v>897.44</v>
      </c>
      <c r="AP58" s="224">
        <f>+'t44 (2)'!BY234</f>
        <v>1035.23</v>
      </c>
      <c r="AQ58" s="224">
        <f>+'t44 (2)'!CA234</f>
        <v>961.36</v>
      </c>
    </row>
    <row r="59" spans="1:43" s="161" customFormat="1" ht="17.25" customHeight="1" x14ac:dyDescent="0.45">
      <c r="A59" s="222"/>
      <c r="B59" s="275" t="s">
        <v>288</v>
      </c>
      <c r="C59" s="219"/>
      <c r="D59" s="275"/>
      <c r="E59" s="224">
        <f>+'t44 (2)'!C235</f>
        <v>35.85</v>
      </c>
      <c r="F59" s="224">
        <f>+'t44 (2)'!E235</f>
        <v>35.94</v>
      </c>
      <c r="G59" s="224">
        <f>+'t44 (2)'!G235</f>
        <v>35.08</v>
      </c>
      <c r="H59" s="224">
        <f>+'t44 (2)'!I235</f>
        <v>26.57</v>
      </c>
      <c r="I59" s="224">
        <f>+'t44 (2)'!K235</f>
        <v>47.26</v>
      </c>
      <c r="J59" s="224">
        <f>+'t44 (2)'!M235</f>
        <v>34.93</v>
      </c>
      <c r="K59" s="224">
        <f>+'t44 (2)'!O235</f>
        <v>2.4300000000000002</v>
      </c>
      <c r="L59" s="224">
        <f>+'t44 (2)'!Q235</f>
        <v>1.91</v>
      </c>
      <c r="M59" s="224">
        <f>+'t44 (2)'!S235</f>
        <v>1.62</v>
      </c>
      <c r="N59" s="224">
        <f>+'t44 (2)'!U235</f>
        <v>1.63</v>
      </c>
      <c r="O59" s="224">
        <f>+'t44 (2)'!W235</f>
        <v>1.28</v>
      </c>
      <c r="P59" s="224">
        <f>+'t44 (2)'!Y235</f>
        <v>1.36</v>
      </c>
      <c r="Q59" s="224">
        <f>+'t44 (2)'!AA235</f>
        <v>0.45</v>
      </c>
      <c r="R59" s="224">
        <f>+'t44 (2)'!AC235</f>
        <v>1.97</v>
      </c>
      <c r="S59" s="224">
        <f>+'t44 (2)'!AE235</f>
        <v>1.45</v>
      </c>
      <c r="T59" s="224">
        <f>+'t44 (2)'!AG235</f>
        <v>0.66</v>
      </c>
      <c r="U59" s="224">
        <f>+'t44 (2)'!AI235</f>
        <v>1.46</v>
      </c>
      <c r="V59" s="224">
        <f>+'t44 (2)'!AK235</f>
        <v>0.35</v>
      </c>
      <c r="W59" s="224">
        <f>+'t44 (2)'!AM235</f>
        <v>1.98</v>
      </c>
      <c r="X59" s="224">
        <f>+'t44 (2)'!AO235</f>
        <v>0.69</v>
      </c>
      <c r="Y59" s="224">
        <f>+'t44 (2)'!AQ235</f>
        <v>1.03</v>
      </c>
      <c r="Z59" s="224">
        <f>+'t44 (2)'!AS235</f>
        <v>1.04</v>
      </c>
      <c r="AA59" s="224">
        <f>+'t44 (2)'!AU235</f>
        <v>0.69</v>
      </c>
      <c r="AB59" s="224">
        <f>+'t44 (2)'!AW235</f>
        <v>1.71</v>
      </c>
      <c r="AC59" s="224">
        <f>+'t44 (2)'!AY235</f>
        <v>1.03</v>
      </c>
      <c r="AD59" s="224">
        <f>+'t44 (2)'!BA235</f>
        <v>0.38</v>
      </c>
      <c r="AE59" s="224">
        <f>+'t44 (2)'!BC235</f>
        <v>0.11</v>
      </c>
      <c r="AF59" s="224">
        <f>+'t44 (2)'!BE235</f>
        <v>0.03</v>
      </c>
      <c r="AG59" s="224">
        <f>+'t44 (2)'!BG235</f>
        <v>0.28000000000000003</v>
      </c>
      <c r="AH59" s="224">
        <f>+'t44 (2)'!BI235</f>
        <v>0.11</v>
      </c>
      <c r="AI59" s="224">
        <f>+'t44 (2)'!BK235</f>
        <v>0.31</v>
      </c>
      <c r="AJ59" s="224">
        <f>+'t44 (2)'!BM235</f>
        <v>0</v>
      </c>
      <c r="AK59" s="224">
        <f>+'t44 (2)'!BO235</f>
        <v>0.03</v>
      </c>
      <c r="AL59" s="224">
        <f>+'t44 (2)'!BQ235</f>
        <v>0.04</v>
      </c>
      <c r="AM59" s="224">
        <f>+'t44 (2)'!BS235</f>
        <v>0.08</v>
      </c>
      <c r="AN59" s="224">
        <f>+'t44 (2)'!BU235</f>
        <v>0.19</v>
      </c>
      <c r="AO59" s="224">
        <f>+'t44 (2)'!BW235</f>
        <v>0.15</v>
      </c>
      <c r="AP59" s="224">
        <f>+'t44 (2)'!BY235</f>
        <v>0</v>
      </c>
      <c r="AQ59" s="224">
        <f>+'t44 (2)'!CA235</f>
        <v>0.01</v>
      </c>
    </row>
    <row r="60" spans="1:43" s="161" customFormat="1" ht="17.25" customHeight="1" x14ac:dyDescent="0.45">
      <c r="A60" s="222"/>
      <c r="B60" s="275" t="s">
        <v>289</v>
      </c>
      <c r="C60" s="219"/>
      <c r="D60" s="275"/>
      <c r="E60" s="224">
        <f>+'t44 (2)'!C236</f>
        <v>723.1</v>
      </c>
      <c r="F60" s="224">
        <f>+'t44 (2)'!E236</f>
        <v>1036.79</v>
      </c>
      <c r="G60" s="224">
        <f>+'t44 (2)'!G236</f>
        <v>1113.25</v>
      </c>
      <c r="H60" s="224">
        <f>+'t44 (2)'!I236</f>
        <v>812.45</v>
      </c>
      <c r="I60" s="224">
        <f>+'t44 (2)'!K236</f>
        <v>635.34</v>
      </c>
      <c r="J60" s="224">
        <f>+'t44 (2)'!M236</f>
        <v>483.45</v>
      </c>
      <c r="K60" s="224">
        <f>+'t44 (2)'!O236</f>
        <v>607.36</v>
      </c>
      <c r="L60" s="224">
        <f>+'t44 (2)'!Q236</f>
        <v>512.37</v>
      </c>
      <c r="M60" s="224">
        <f>+'t44 (2)'!S236</f>
        <v>638.95000000000005</v>
      </c>
      <c r="N60" s="224">
        <f>+'t44 (2)'!U236</f>
        <v>556.97</v>
      </c>
      <c r="O60" s="224">
        <f>+'t44 (2)'!W236</f>
        <v>597.12</v>
      </c>
      <c r="P60" s="224">
        <f>+'t44 (2)'!Y236</f>
        <v>462.73</v>
      </c>
      <c r="Q60" s="224">
        <f>+'t44 (2)'!AA236</f>
        <v>446.74</v>
      </c>
      <c r="R60" s="224">
        <f>+'t44 (2)'!AC236</f>
        <v>532.92999999999995</v>
      </c>
      <c r="S60" s="224">
        <f>+'t44 (2)'!AE236</f>
        <v>667.79</v>
      </c>
      <c r="T60" s="224">
        <f>+'t44 (2)'!AG236</f>
        <v>416.11</v>
      </c>
      <c r="U60" s="224">
        <f>+'t44 (2)'!AI236</f>
        <v>489.38</v>
      </c>
      <c r="V60" s="224">
        <f>+'t44 (2)'!AK236</f>
        <v>580.07000000000005</v>
      </c>
      <c r="W60" s="224">
        <f>+'t44 (2)'!AM236</f>
        <v>346.1</v>
      </c>
      <c r="X60" s="224">
        <f>+'t44 (2)'!AO236</f>
        <v>830.47</v>
      </c>
      <c r="Y60" s="224">
        <f>+'t44 (2)'!AQ236</f>
        <v>616.15</v>
      </c>
      <c r="Z60" s="224">
        <f>+'t44 (2)'!AS236</f>
        <v>477.15</v>
      </c>
      <c r="AA60" s="224">
        <f>+'t44 (2)'!AU236</f>
        <v>613.4</v>
      </c>
      <c r="AB60" s="224">
        <f>+'t44 (2)'!AW236</f>
        <v>463.72</v>
      </c>
      <c r="AC60" s="224">
        <f>+'t44 (2)'!AY236</f>
        <v>507.75</v>
      </c>
      <c r="AD60" s="224">
        <f>+'t44 (2)'!BA236</f>
        <v>581.52</v>
      </c>
      <c r="AE60" s="224">
        <f>+'t44 (2)'!BC236</f>
        <v>783.31</v>
      </c>
      <c r="AF60" s="224">
        <f>+'t44 (2)'!BE236</f>
        <v>387.31</v>
      </c>
      <c r="AG60" s="224">
        <f>+'t44 (2)'!BG236</f>
        <v>586.78</v>
      </c>
      <c r="AH60" s="224">
        <f>+'t44 (2)'!BI236</f>
        <v>563.91</v>
      </c>
      <c r="AI60" s="224">
        <f>+'t44 (2)'!BK236</f>
        <v>534.63</v>
      </c>
      <c r="AJ60" s="224">
        <f>+'t44 (2)'!BM236</f>
        <v>543.95000000000005</v>
      </c>
      <c r="AK60" s="224">
        <f>+'t44 (2)'!BO236</f>
        <v>659.6</v>
      </c>
      <c r="AL60" s="224">
        <f>+'t44 (2)'!BQ236</f>
        <v>809.64</v>
      </c>
      <c r="AM60" s="224">
        <f>+'t44 (2)'!BS236</f>
        <v>646.39</v>
      </c>
      <c r="AN60" s="224">
        <f>+'t44 (2)'!BU236</f>
        <v>566.04999999999995</v>
      </c>
      <c r="AO60" s="224">
        <f>+'t44 (2)'!BW236</f>
        <v>572.1</v>
      </c>
      <c r="AP60" s="224">
        <f>+'t44 (2)'!BY236</f>
        <v>641.4</v>
      </c>
      <c r="AQ60" s="224">
        <f>+'t44 (2)'!CA236</f>
        <v>714.24</v>
      </c>
    </row>
    <row r="61" spans="1:43" s="161" customFormat="1" ht="17.25" customHeight="1" x14ac:dyDescent="0.45">
      <c r="A61" s="222"/>
      <c r="B61" s="275" t="s">
        <v>290</v>
      </c>
      <c r="C61" s="219"/>
      <c r="D61" s="275"/>
      <c r="E61" s="224">
        <f>+'t44 (2)'!C237</f>
        <v>607.78</v>
      </c>
      <c r="F61" s="224">
        <f>+'t44 (2)'!E237</f>
        <v>659.33</v>
      </c>
      <c r="G61" s="224">
        <f>+'t44 (2)'!G237</f>
        <v>736.25</v>
      </c>
      <c r="H61" s="224">
        <f>+'t44 (2)'!I237</f>
        <v>629.5</v>
      </c>
      <c r="I61" s="224">
        <f>+'t44 (2)'!K237</f>
        <v>702.23</v>
      </c>
      <c r="J61" s="224">
        <f>+'t44 (2)'!M237</f>
        <v>692.18</v>
      </c>
      <c r="K61" s="224">
        <f>+'t44 (2)'!O237</f>
        <v>728.05</v>
      </c>
      <c r="L61" s="224">
        <f>+'t44 (2)'!Q237</f>
        <v>701.78</v>
      </c>
      <c r="M61" s="224">
        <f>+'t44 (2)'!S237</f>
        <v>673.95</v>
      </c>
      <c r="N61" s="224">
        <f>+'t44 (2)'!U237</f>
        <v>627.03</v>
      </c>
      <c r="O61" s="224">
        <f>+'t44 (2)'!W237</f>
        <v>583.87</v>
      </c>
      <c r="P61" s="224">
        <f>+'t44 (2)'!Y237</f>
        <v>664.1</v>
      </c>
      <c r="Q61" s="224">
        <f>+'t44 (2)'!AA237</f>
        <v>579.14</v>
      </c>
      <c r="R61" s="224">
        <f>+'t44 (2)'!AC237</f>
        <v>631.47</v>
      </c>
      <c r="S61" s="224">
        <f>+'t44 (2)'!AE237</f>
        <v>832.99</v>
      </c>
      <c r="T61" s="224">
        <f>+'t44 (2)'!AG237</f>
        <v>586.04999999999995</v>
      </c>
      <c r="U61" s="224">
        <f>+'t44 (2)'!AI237</f>
        <v>689.38</v>
      </c>
      <c r="V61" s="224">
        <f>+'t44 (2)'!AK237</f>
        <v>671.54</v>
      </c>
      <c r="W61" s="224">
        <f>+'t44 (2)'!AM237</f>
        <v>656.04</v>
      </c>
      <c r="X61" s="224">
        <f>+'t44 (2)'!AO237</f>
        <v>723.9</v>
      </c>
      <c r="Y61" s="224">
        <f>+'t44 (2)'!AQ237</f>
        <v>760.69</v>
      </c>
      <c r="Z61" s="224">
        <f>+'t44 (2)'!AS237</f>
        <v>718.54</v>
      </c>
      <c r="AA61" s="224">
        <f>+'t44 (2)'!AU237</f>
        <v>683.32</v>
      </c>
      <c r="AB61" s="224">
        <f>+'t44 (2)'!AW237</f>
        <v>700.47</v>
      </c>
      <c r="AC61" s="224">
        <f>+'t44 (2)'!AY237</f>
        <v>627.58000000000004</v>
      </c>
      <c r="AD61" s="224">
        <f>+'t44 (2)'!BA237</f>
        <v>680.81</v>
      </c>
      <c r="AE61" s="224">
        <f>+'t44 (2)'!BC237</f>
        <v>845.9</v>
      </c>
      <c r="AF61" s="224">
        <f>+'t44 (2)'!BE237</f>
        <v>609.76</v>
      </c>
      <c r="AG61" s="224">
        <f>+'t44 (2)'!BG237</f>
        <v>759.69</v>
      </c>
      <c r="AH61" s="224">
        <f>+'t44 (2)'!BI237</f>
        <v>739.01</v>
      </c>
      <c r="AI61" s="224">
        <f>+'t44 (2)'!BK237</f>
        <v>752.49</v>
      </c>
      <c r="AJ61" s="224">
        <f>+'t44 (2)'!BM237</f>
        <v>828.37</v>
      </c>
      <c r="AK61" s="224">
        <f>+'t44 (2)'!BO237</f>
        <v>828.35</v>
      </c>
      <c r="AL61" s="224">
        <f>+'t44 (2)'!BQ237</f>
        <v>803.73</v>
      </c>
      <c r="AM61" s="224">
        <f>+'t44 (2)'!BS237</f>
        <v>773.99</v>
      </c>
      <c r="AN61" s="224">
        <f>+'t44 (2)'!BU237</f>
        <v>784.2</v>
      </c>
      <c r="AO61" s="224">
        <f>+'t44 (2)'!BW237</f>
        <v>772.88</v>
      </c>
      <c r="AP61" s="224">
        <f>+'t44 (2)'!BY237</f>
        <v>756.25</v>
      </c>
      <c r="AQ61" s="224">
        <f>+'t44 (2)'!CA237</f>
        <v>904.44</v>
      </c>
    </row>
    <row r="62" spans="1:43" s="161" customFormat="1" ht="17.25" customHeight="1" x14ac:dyDescent="0.45">
      <c r="A62" s="222"/>
      <c r="B62" s="275" t="s">
        <v>907</v>
      </c>
      <c r="C62" s="219"/>
      <c r="D62" s="275"/>
      <c r="E62" s="224">
        <f>+'t44 (2)'!C243</f>
        <v>180.96</v>
      </c>
      <c r="F62" s="224">
        <f>+'t44 (2)'!E243</f>
        <v>190.75</v>
      </c>
      <c r="G62" s="224">
        <f>+'t44 (2)'!G243</f>
        <v>192.42</v>
      </c>
      <c r="H62" s="224">
        <f>+'t44 (2)'!I243</f>
        <v>149.37</v>
      </c>
      <c r="I62" s="224">
        <f>+'t44 (2)'!K243</f>
        <v>153.21</v>
      </c>
      <c r="J62" s="224">
        <f>+'t44 (2)'!M243</f>
        <v>126.7</v>
      </c>
      <c r="K62" s="224">
        <f>+'t44 (2)'!O243</f>
        <v>115.52</v>
      </c>
      <c r="L62" s="224">
        <f>+'t44 (2)'!Q243</f>
        <v>105.62</v>
      </c>
      <c r="M62" s="224">
        <f>+'t44 (2)'!S243</f>
        <v>109.16</v>
      </c>
      <c r="N62" s="224">
        <f>+'t44 (2)'!U243</f>
        <v>112.47</v>
      </c>
      <c r="O62" s="224">
        <f>+'t44 (2)'!W243</f>
        <v>122.76</v>
      </c>
      <c r="P62" s="224">
        <f>+'t44 (2)'!Y243</f>
        <v>134.63</v>
      </c>
      <c r="Q62" s="224">
        <f>+'t44 (2)'!AA243</f>
        <v>148.34</v>
      </c>
      <c r="R62" s="224">
        <f>+'t44 (2)'!AC243</f>
        <v>159.80000000000001</v>
      </c>
      <c r="S62" s="224">
        <f>+'t44 (2)'!AE243</f>
        <v>172.65</v>
      </c>
      <c r="T62" s="224">
        <f>+'t44 (2)'!AG243</f>
        <v>124.6</v>
      </c>
      <c r="U62" s="224">
        <f>+'t44 (2)'!AI243</f>
        <v>136.63</v>
      </c>
      <c r="V62" s="224">
        <f>+'t44 (2)'!AK243</f>
        <v>132.49</v>
      </c>
      <c r="W62" s="224">
        <f>+'t44 (2)'!AM243</f>
        <v>109.39</v>
      </c>
      <c r="X62" s="224">
        <f>+'t44 (2)'!AO243</f>
        <v>118.85</v>
      </c>
      <c r="Y62" s="224">
        <f>+'t44 (2)'!AQ243</f>
        <v>122.43</v>
      </c>
      <c r="Z62" s="224">
        <f>+'t44 (2)'!AS243</f>
        <v>137.04</v>
      </c>
      <c r="AA62" s="224">
        <f>+'t44 (2)'!AU243</f>
        <v>162.44</v>
      </c>
      <c r="AB62" s="224">
        <f>+'t44 (2)'!AW243</f>
        <v>169.87</v>
      </c>
      <c r="AC62" s="224">
        <f>+'t44 (2)'!AY243</f>
        <v>182.47</v>
      </c>
      <c r="AD62" s="224">
        <f>+'t44 (2)'!BA243</f>
        <v>193.81</v>
      </c>
      <c r="AE62" s="224">
        <f>+'t44 (2)'!BC243</f>
        <v>211.95</v>
      </c>
      <c r="AF62" s="224">
        <f>+'t44 (2)'!BE243</f>
        <v>142.25</v>
      </c>
      <c r="AG62" s="224">
        <f>+'t44 (2)'!BG243</f>
        <v>164.8</v>
      </c>
      <c r="AH62" s="224">
        <f>+'t44 (2)'!BI243</f>
        <v>157.97999999999999</v>
      </c>
      <c r="AI62" s="224">
        <f>+'t44 (2)'!BK243</f>
        <v>149.84</v>
      </c>
      <c r="AJ62" s="224">
        <f>+'t44 (2)'!BM243</f>
        <v>170.1</v>
      </c>
      <c r="AK62" s="224">
        <f>+'t44 (2)'!BO243</f>
        <v>147.58000000000001</v>
      </c>
      <c r="AL62" s="224">
        <f>+'t44 (2)'!BQ243</f>
        <v>164.13</v>
      </c>
      <c r="AM62" s="224">
        <f>+'t44 (2)'!BS243</f>
        <v>182.53</v>
      </c>
      <c r="AN62" s="224">
        <f>+'t44 (2)'!BU243</f>
        <v>192.76</v>
      </c>
      <c r="AO62" s="224">
        <f>+'t44 (2)'!BW243</f>
        <v>217.38</v>
      </c>
      <c r="AP62" s="224">
        <f>+'t44 (2)'!BY243</f>
        <v>213.48</v>
      </c>
      <c r="AQ62" s="224">
        <f>+'t44 (2)'!CA243</f>
        <v>191.23</v>
      </c>
    </row>
    <row r="63" spans="1:43" s="161" customFormat="1" ht="17.25" customHeight="1" x14ac:dyDescent="0.45">
      <c r="A63" s="222"/>
      <c r="B63" s="275" t="s">
        <v>291</v>
      </c>
      <c r="C63" s="219"/>
      <c r="D63" s="275"/>
      <c r="E63" s="224">
        <f>+'t44 (2)'!C244</f>
        <v>127.14</v>
      </c>
      <c r="F63" s="224">
        <f>+'t44 (2)'!E244</f>
        <v>133.16999999999999</v>
      </c>
      <c r="G63" s="224">
        <f>+'t44 (2)'!G244</f>
        <v>130.4</v>
      </c>
      <c r="H63" s="224">
        <f>+'t44 (2)'!I244</f>
        <v>101.6</v>
      </c>
      <c r="I63" s="224">
        <f>+'t44 (2)'!K244</f>
        <v>100</v>
      </c>
      <c r="J63" s="224">
        <f>+'t44 (2)'!M244</f>
        <v>79.739999999999995</v>
      </c>
      <c r="K63" s="224">
        <f>+'t44 (2)'!O244</f>
        <v>69.680000000000007</v>
      </c>
      <c r="L63" s="224">
        <f>+'t44 (2)'!Q244</f>
        <v>63.4</v>
      </c>
      <c r="M63" s="224">
        <f>+'t44 (2)'!S244</f>
        <v>67.12</v>
      </c>
      <c r="N63" s="224">
        <f>+'t44 (2)'!U244</f>
        <v>69.400000000000006</v>
      </c>
      <c r="O63" s="224">
        <f>+'t44 (2)'!W244</f>
        <v>73.87</v>
      </c>
      <c r="P63" s="224">
        <f>+'t44 (2)'!Y244</f>
        <v>85.35</v>
      </c>
      <c r="Q63" s="224">
        <f>+'t44 (2)'!AA244</f>
        <v>99.08</v>
      </c>
      <c r="R63" s="224">
        <f>+'t44 (2)'!AC244</f>
        <v>108.68</v>
      </c>
      <c r="S63" s="224">
        <f>+'t44 (2)'!AE244</f>
        <v>113.81</v>
      </c>
      <c r="T63" s="224">
        <f>+'t44 (2)'!AG244</f>
        <v>75.650000000000006</v>
      </c>
      <c r="U63" s="224">
        <f>+'t44 (2)'!AI244</f>
        <v>87.76</v>
      </c>
      <c r="V63" s="224">
        <f>+'t44 (2)'!AK244</f>
        <v>85.86</v>
      </c>
      <c r="W63" s="224">
        <f>+'t44 (2)'!AM244</f>
        <v>62.1</v>
      </c>
      <c r="X63" s="224">
        <f>+'t44 (2)'!AO244</f>
        <v>70.680000000000007</v>
      </c>
      <c r="Y63" s="224">
        <f>+'t44 (2)'!AQ244</f>
        <v>71.239999999999995</v>
      </c>
      <c r="Z63" s="224">
        <f>+'t44 (2)'!AS244</f>
        <v>82.43</v>
      </c>
      <c r="AA63" s="224">
        <f>+'t44 (2)'!AU244</f>
        <v>108.06</v>
      </c>
      <c r="AB63" s="224">
        <f>+'t44 (2)'!AW244</f>
        <v>119.28</v>
      </c>
      <c r="AC63" s="224">
        <f>+'t44 (2)'!AY244</f>
        <v>128.9</v>
      </c>
      <c r="AD63" s="224">
        <f>+'t44 (2)'!BA244</f>
        <v>137.85</v>
      </c>
      <c r="AE63" s="224">
        <f>+'t44 (2)'!BC244</f>
        <v>145.72</v>
      </c>
      <c r="AF63" s="224">
        <f>+'t44 (2)'!BE244</f>
        <v>91.28</v>
      </c>
      <c r="AG63" s="224">
        <f>+'t44 (2)'!BG244</f>
        <v>104.06</v>
      </c>
      <c r="AH63" s="224">
        <f>+'t44 (2)'!BI244</f>
        <v>101.88</v>
      </c>
      <c r="AI63" s="224">
        <f>+'t44 (2)'!BK244</f>
        <v>95.29</v>
      </c>
      <c r="AJ63" s="224">
        <f>+'t44 (2)'!BM244</f>
        <v>106.66</v>
      </c>
      <c r="AK63" s="224">
        <f>+'t44 (2)'!BO244</f>
        <v>84.6</v>
      </c>
      <c r="AL63" s="224">
        <f>+'t44 (2)'!BQ244</f>
        <v>95.72</v>
      </c>
      <c r="AM63" s="224">
        <f>+'t44 (2)'!BS244</f>
        <v>112.47</v>
      </c>
      <c r="AN63" s="224">
        <f>+'t44 (2)'!BU244</f>
        <v>119.17</v>
      </c>
      <c r="AO63" s="224">
        <f>+'t44 (2)'!BW244</f>
        <v>151.99</v>
      </c>
      <c r="AP63" s="224">
        <f>+'t44 (2)'!BY244</f>
        <v>149.97</v>
      </c>
      <c r="AQ63" s="224">
        <f>+'t44 (2)'!CA244</f>
        <v>122.9</v>
      </c>
    </row>
    <row r="64" spans="1:43" s="161" customFormat="1" ht="17.25" customHeight="1" x14ac:dyDescent="0.45">
      <c r="A64" s="222"/>
      <c r="B64" s="275" t="s">
        <v>292</v>
      </c>
      <c r="C64" s="219"/>
      <c r="D64" s="275"/>
      <c r="E64" s="224">
        <f>+'t44 (2)'!C245</f>
        <v>53.81</v>
      </c>
      <c r="F64" s="224">
        <f>+'t44 (2)'!E245</f>
        <v>57.59</v>
      </c>
      <c r="G64" s="224">
        <f>+'t44 (2)'!G245</f>
        <v>62.02</v>
      </c>
      <c r="H64" s="224">
        <f>+'t44 (2)'!I245</f>
        <v>47.77</v>
      </c>
      <c r="I64" s="224">
        <f>+'t44 (2)'!K245</f>
        <v>53.21</v>
      </c>
      <c r="J64" s="224">
        <f>+'t44 (2)'!M245</f>
        <v>46.95</v>
      </c>
      <c r="K64" s="224">
        <f>+'t44 (2)'!O245</f>
        <v>45.84</v>
      </c>
      <c r="L64" s="224">
        <f>+'t44 (2)'!Q245</f>
        <v>42.22</v>
      </c>
      <c r="M64" s="224">
        <f>+'t44 (2)'!S245</f>
        <v>42.04</v>
      </c>
      <c r="N64" s="224">
        <f>+'t44 (2)'!U245</f>
        <v>43.07</v>
      </c>
      <c r="O64" s="224">
        <f>+'t44 (2)'!W245</f>
        <v>48.89</v>
      </c>
      <c r="P64" s="224">
        <f>+'t44 (2)'!Y245</f>
        <v>49.27</v>
      </c>
      <c r="Q64" s="224">
        <f>+'t44 (2)'!AA245</f>
        <v>49.27</v>
      </c>
      <c r="R64" s="224">
        <f>+'t44 (2)'!AC245</f>
        <v>51.13</v>
      </c>
      <c r="S64" s="224">
        <f>+'t44 (2)'!AE245</f>
        <v>58.84</v>
      </c>
      <c r="T64" s="224">
        <f>+'t44 (2)'!AG245</f>
        <v>48.95</v>
      </c>
      <c r="U64" s="224">
        <f>+'t44 (2)'!AI245</f>
        <v>48.88</v>
      </c>
      <c r="V64" s="224">
        <f>+'t44 (2)'!AK245</f>
        <v>46.63</v>
      </c>
      <c r="W64" s="224">
        <f>+'t44 (2)'!AM245</f>
        <v>47.29</v>
      </c>
      <c r="X64" s="224">
        <f>+'t44 (2)'!AO245</f>
        <v>48.17</v>
      </c>
      <c r="Y64" s="224">
        <f>+'t44 (2)'!AQ245</f>
        <v>51.19</v>
      </c>
      <c r="Z64" s="224">
        <f>+'t44 (2)'!AS245</f>
        <v>54.61</v>
      </c>
      <c r="AA64" s="224">
        <f>+'t44 (2)'!AU245</f>
        <v>54.39</v>
      </c>
      <c r="AB64" s="224">
        <f>+'t44 (2)'!AW245</f>
        <v>50.6</v>
      </c>
      <c r="AC64" s="224">
        <f>+'t44 (2)'!AY245</f>
        <v>53.57</v>
      </c>
      <c r="AD64" s="224">
        <f>+'t44 (2)'!BA245</f>
        <v>55.96</v>
      </c>
      <c r="AE64" s="224">
        <f>+'t44 (2)'!BC245</f>
        <v>66.23</v>
      </c>
      <c r="AF64" s="224">
        <f>+'t44 (2)'!BE245</f>
        <v>50.98</v>
      </c>
      <c r="AG64" s="224">
        <f>+'t44 (2)'!BG245</f>
        <v>60.74</v>
      </c>
      <c r="AH64" s="224">
        <f>+'t44 (2)'!BI245</f>
        <v>56.1</v>
      </c>
      <c r="AI64" s="224">
        <f>+'t44 (2)'!BK245</f>
        <v>54.56</v>
      </c>
      <c r="AJ64" s="224">
        <f>+'t44 (2)'!BM245</f>
        <v>63.44</v>
      </c>
      <c r="AK64" s="224">
        <f>+'t44 (2)'!BO245</f>
        <v>62.98</v>
      </c>
      <c r="AL64" s="224">
        <f>+'t44 (2)'!BQ245</f>
        <v>68.42</v>
      </c>
      <c r="AM64" s="224">
        <f>+'t44 (2)'!BS245</f>
        <v>70.06</v>
      </c>
      <c r="AN64" s="224">
        <f>+'t44 (2)'!BU245</f>
        <v>73.59</v>
      </c>
      <c r="AO64" s="224">
        <f>+'t44 (2)'!BW245</f>
        <v>65.38</v>
      </c>
      <c r="AP64" s="224">
        <f>+'t44 (2)'!BY245</f>
        <v>63.51</v>
      </c>
      <c r="AQ64" s="224">
        <f>+'t44 (2)'!CA245</f>
        <v>68.33</v>
      </c>
    </row>
    <row r="65" spans="1:43" s="161" customFormat="1" ht="17.25" customHeight="1" x14ac:dyDescent="0.45">
      <c r="A65" s="222"/>
      <c r="B65" s="219" t="s">
        <v>908</v>
      </c>
      <c r="C65" s="219"/>
      <c r="D65" s="223"/>
      <c r="E65" s="224">
        <f>+'t44 (2)'!C248</f>
        <v>10.8</v>
      </c>
      <c r="F65" s="224">
        <f>+'t44 (2)'!E248</f>
        <v>16.04</v>
      </c>
      <c r="G65" s="224">
        <f>+'t44 (2)'!G248</f>
        <v>15.02</v>
      </c>
      <c r="H65" s="224">
        <f>+'t44 (2)'!I248</f>
        <v>13.45</v>
      </c>
      <c r="I65" s="224">
        <f>+'t44 (2)'!K248</f>
        <v>10.59</v>
      </c>
      <c r="J65" s="224">
        <f>+'t44 (2)'!M248</f>
        <v>10.48</v>
      </c>
      <c r="K65" s="224">
        <f>+'t44 (2)'!O248</f>
        <v>9.24</v>
      </c>
      <c r="L65" s="224">
        <f>+'t44 (2)'!Q248</f>
        <v>11.07</v>
      </c>
      <c r="M65" s="224">
        <f>+'t44 (2)'!S248</f>
        <v>10.74</v>
      </c>
      <c r="N65" s="224">
        <f>+'t44 (2)'!U248</f>
        <v>10.4</v>
      </c>
      <c r="O65" s="224">
        <f>+'t44 (2)'!W248</f>
        <v>7.88</v>
      </c>
      <c r="P65" s="224">
        <f>+'t44 (2)'!Y248</f>
        <v>11.59</v>
      </c>
      <c r="Q65" s="224">
        <f>+'t44 (2)'!AA248</f>
        <v>8.19</v>
      </c>
      <c r="R65" s="224">
        <f>+'t44 (2)'!AC248</f>
        <v>8.4600000000000009</v>
      </c>
      <c r="S65" s="224">
        <f>+'t44 (2)'!AE248</f>
        <v>8.48</v>
      </c>
      <c r="T65" s="224">
        <f>+'t44 (2)'!AG248</f>
        <v>6</v>
      </c>
      <c r="U65" s="224">
        <f>+'t44 (2)'!AI248</f>
        <v>6.53</v>
      </c>
      <c r="V65" s="224">
        <f>+'t44 (2)'!AK248</f>
        <v>6.1</v>
      </c>
      <c r="W65" s="224">
        <f>+'t44 (2)'!AM248</f>
        <v>6.64</v>
      </c>
      <c r="X65" s="224">
        <f>+'t44 (2)'!AO248</f>
        <v>8.86</v>
      </c>
      <c r="Y65" s="224">
        <f>+'t44 (2)'!AQ248</f>
        <v>7.75</v>
      </c>
      <c r="Z65" s="224">
        <f>+'t44 (2)'!AS248</f>
        <v>6.71</v>
      </c>
      <c r="AA65" s="224">
        <f>+'t44 (2)'!AU248</f>
        <v>5.34</v>
      </c>
      <c r="AB65" s="224">
        <f>+'t44 (2)'!AW248</f>
        <v>7.09</v>
      </c>
      <c r="AC65" s="224">
        <f>+'t44 (2)'!AY248</f>
        <v>5.56</v>
      </c>
      <c r="AD65" s="224">
        <f>+'t44 (2)'!BA248</f>
        <v>7.11</v>
      </c>
      <c r="AE65" s="224">
        <f>+'t44 (2)'!BC248</f>
        <v>7.73</v>
      </c>
      <c r="AF65" s="224">
        <f>+'t44 (2)'!BE248</f>
        <v>6.33</v>
      </c>
      <c r="AG65" s="224">
        <f>+'t44 (2)'!BG248</f>
        <v>6.37</v>
      </c>
      <c r="AH65" s="224">
        <f>+'t44 (2)'!BI248</f>
        <v>6.75</v>
      </c>
      <c r="AI65" s="224">
        <f>+'t44 (2)'!BK248</f>
        <v>6.15</v>
      </c>
      <c r="AJ65" s="224">
        <f>+'t44 (2)'!BM248</f>
        <v>8.4</v>
      </c>
      <c r="AK65" s="224">
        <f>+'t44 (2)'!BO248</f>
        <v>6.93</v>
      </c>
      <c r="AL65" s="224">
        <f>+'t44 (2)'!BQ248</f>
        <v>9.65</v>
      </c>
      <c r="AM65" s="224">
        <f>+'t44 (2)'!BS248</f>
        <v>6.85</v>
      </c>
      <c r="AN65" s="224">
        <f>+'t44 (2)'!BU248</f>
        <v>7.62</v>
      </c>
      <c r="AO65" s="224">
        <f>+'t44 (2)'!BW248</f>
        <v>6.32</v>
      </c>
      <c r="AP65" s="224">
        <f>+'t44 (2)'!BY248</f>
        <v>6.43</v>
      </c>
      <c r="AQ65" s="224">
        <f>+'t44 (2)'!CA248</f>
        <v>7.63</v>
      </c>
    </row>
    <row r="66" spans="1:43" s="161" customFormat="1" ht="17.25" customHeight="1" x14ac:dyDescent="0.45">
      <c r="A66" s="222"/>
      <c r="B66" s="275" t="s">
        <v>293</v>
      </c>
      <c r="C66" s="219"/>
      <c r="D66" s="275"/>
      <c r="E66" s="224">
        <f>+'t44 (2)'!C249</f>
        <v>7.18</v>
      </c>
      <c r="F66" s="224">
        <f>+'t44 (2)'!E249</f>
        <v>12.06</v>
      </c>
      <c r="G66" s="224">
        <f>+'t44 (2)'!G249</f>
        <v>9.4700000000000006</v>
      </c>
      <c r="H66" s="224">
        <f>+'t44 (2)'!I249</f>
        <v>9.65</v>
      </c>
      <c r="I66" s="224">
        <f>+'t44 (2)'!K249</f>
        <v>6.98</v>
      </c>
      <c r="J66" s="224">
        <f>+'t44 (2)'!M249</f>
        <v>6.72</v>
      </c>
      <c r="K66" s="224">
        <f>+'t44 (2)'!O249</f>
        <v>5.99</v>
      </c>
      <c r="L66" s="224">
        <f>+'t44 (2)'!Q249</f>
        <v>8.15</v>
      </c>
      <c r="M66" s="224">
        <f>+'t44 (2)'!S249</f>
        <v>7.1</v>
      </c>
      <c r="N66" s="224">
        <f>+'t44 (2)'!U249</f>
        <v>6.79</v>
      </c>
      <c r="O66" s="224">
        <f>+'t44 (2)'!W249</f>
        <v>4.47</v>
      </c>
      <c r="P66" s="224">
        <f>+'t44 (2)'!Y249</f>
        <v>8.5299999999999994</v>
      </c>
      <c r="Q66" s="224">
        <f>+'t44 (2)'!AA249</f>
        <v>5.0599999999999996</v>
      </c>
      <c r="R66" s="224">
        <f>+'t44 (2)'!AC249</f>
        <v>4.66</v>
      </c>
      <c r="S66" s="224">
        <f>+'t44 (2)'!AE249</f>
        <v>4.2699999999999996</v>
      </c>
      <c r="T66" s="224">
        <f>+'t44 (2)'!AG249</f>
        <v>3.69</v>
      </c>
      <c r="U66" s="224">
        <f>+'t44 (2)'!AI249</f>
        <v>3.72</v>
      </c>
      <c r="V66" s="224">
        <f>+'t44 (2)'!AK249</f>
        <v>3.52</v>
      </c>
      <c r="W66" s="224">
        <f>+'t44 (2)'!AM249</f>
        <v>4.3899999999999997</v>
      </c>
      <c r="X66" s="224">
        <f>+'t44 (2)'!AO249</f>
        <v>6.08</v>
      </c>
      <c r="Y66" s="224">
        <f>+'t44 (2)'!AQ249</f>
        <v>4.92</v>
      </c>
      <c r="Z66" s="224">
        <f>+'t44 (2)'!AS249</f>
        <v>4.1100000000000003</v>
      </c>
      <c r="AA66" s="224">
        <f>+'t44 (2)'!AU249</f>
        <v>2.37</v>
      </c>
      <c r="AB66" s="224">
        <f>+'t44 (2)'!AW249</f>
        <v>3.82</v>
      </c>
      <c r="AC66" s="224">
        <f>+'t44 (2)'!AY249</f>
        <v>3.72</v>
      </c>
      <c r="AD66" s="224">
        <f>+'t44 (2)'!BA249</f>
        <v>4.12</v>
      </c>
      <c r="AE66" s="224">
        <f>+'t44 (2)'!BC249</f>
        <v>4.47</v>
      </c>
      <c r="AF66" s="224">
        <f>+'t44 (2)'!BE249</f>
        <v>3.51</v>
      </c>
      <c r="AG66" s="224">
        <f>+'t44 (2)'!BG249</f>
        <v>3.22</v>
      </c>
      <c r="AH66" s="224">
        <f>+'t44 (2)'!BI249</f>
        <v>3.46</v>
      </c>
      <c r="AI66" s="224">
        <f>+'t44 (2)'!BK249</f>
        <v>3.19</v>
      </c>
      <c r="AJ66" s="224">
        <f>+'t44 (2)'!BM249</f>
        <v>6.01</v>
      </c>
      <c r="AK66" s="224">
        <f>+'t44 (2)'!BO249</f>
        <v>4.38</v>
      </c>
      <c r="AL66" s="224">
        <f>+'t44 (2)'!BQ249</f>
        <v>7.13</v>
      </c>
      <c r="AM66" s="224">
        <f>+'t44 (2)'!BS249</f>
        <v>3.71</v>
      </c>
      <c r="AN66" s="224">
        <f>+'t44 (2)'!BU249</f>
        <v>4.82</v>
      </c>
      <c r="AO66" s="224">
        <f>+'t44 (2)'!BW249</f>
        <v>3.68</v>
      </c>
      <c r="AP66" s="224">
        <f>+'t44 (2)'!BY249</f>
        <v>3.59</v>
      </c>
      <c r="AQ66" s="224">
        <f>+'t44 (2)'!CA249</f>
        <v>4.6100000000000003</v>
      </c>
    </row>
    <row r="67" spans="1:43" s="161" customFormat="1" ht="17.25" customHeight="1" x14ac:dyDescent="0.45">
      <c r="A67" s="222"/>
      <c r="B67" s="219" t="s">
        <v>294</v>
      </c>
      <c r="C67" s="219"/>
      <c r="D67" s="225"/>
      <c r="E67" s="224">
        <f>+'t44 (2)'!C250</f>
        <v>3.62</v>
      </c>
      <c r="F67" s="224">
        <f>+'t44 (2)'!E250</f>
        <v>3.98</v>
      </c>
      <c r="G67" s="224">
        <f>+'t44 (2)'!G250</f>
        <v>5.54</v>
      </c>
      <c r="H67" s="224">
        <f>+'t44 (2)'!I250</f>
        <v>3.8</v>
      </c>
      <c r="I67" s="224">
        <f>+'t44 (2)'!K250</f>
        <v>3.62</v>
      </c>
      <c r="J67" s="224">
        <f>+'t44 (2)'!M250</f>
        <v>3.76</v>
      </c>
      <c r="K67" s="224">
        <f>+'t44 (2)'!O250</f>
        <v>3.24</v>
      </c>
      <c r="L67" s="224">
        <f>+'t44 (2)'!Q250</f>
        <v>2.93</v>
      </c>
      <c r="M67" s="224">
        <f>+'t44 (2)'!S250</f>
        <v>3.64</v>
      </c>
      <c r="N67" s="224">
        <f>+'t44 (2)'!U250</f>
        <v>3.6</v>
      </c>
      <c r="O67" s="224">
        <f>+'t44 (2)'!W250</f>
        <v>3.41</v>
      </c>
      <c r="P67" s="224">
        <f>+'t44 (2)'!Y250</f>
        <v>3.06</v>
      </c>
      <c r="Q67" s="224">
        <f>+'t44 (2)'!AA250</f>
        <v>3.13</v>
      </c>
      <c r="R67" s="224">
        <f>+'t44 (2)'!AC250</f>
        <v>3.8</v>
      </c>
      <c r="S67" s="224">
        <f>+'t44 (2)'!AE250</f>
        <v>4.2</v>
      </c>
      <c r="T67" s="224">
        <f>+'t44 (2)'!AG250</f>
        <v>2.31</v>
      </c>
      <c r="U67" s="224">
        <f>+'t44 (2)'!AI250</f>
        <v>2.81</v>
      </c>
      <c r="V67" s="224">
        <f>+'t44 (2)'!AK250</f>
        <v>2.58</v>
      </c>
      <c r="W67" s="224">
        <f>+'t44 (2)'!AM250</f>
        <v>2.25</v>
      </c>
      <c r="X67" s="224">
        <f>+'t44 (2)'!AO250</f>
        <v>2.79</v>
      </c>
      <c r="Y67" s="224">
        <f>+'t44 (2)'!AQ250</f>
        <v>2.83</v>
      </c>
      <c r="Z67" s="224">
        <f>+'t44 (2)'!AS250</f>
        <v>2.6</v>
      </c>
      <c r="AA67" s="224">
        <f>+'t44 (2)'!AU250</f>
        <v>2.97</v>
      </c>
      <c r="AB67" s="224">
        <f>+'t44 (2)'!AW250</f>
        <v>3.27</v>
      </c>
      <c r="AC67" s="224">
        <f>+'t44 (2)'!AY250</f>
        <v>1.84</v>
      </c>
      <c r="AD67" s="224">
        <f>+'t44 (2)'!BA250</f>
        <v>3</v>
      </c>
      <c r="AE67" s="224">
        <f>+'t44 (2)'!BC250</f>
        <v>3.26</v>
      </c>
      <c r="AF67" s="224">
        <f>+'t44 (2)'!BE250</f>
        <v>2.82</v>
      </c>
      <c r="AG67" s="224">
        <f>+'t44 (2)'!BG250</f>
        <v>3.15</v>
      </c>
      <c r="AH67" s="224">
        <f>+'t44 (2)'!BI250</f>
        <v>3.28</v>
      </c>
      <c r="AI67" s="224">
        <f>+'t44 (2)'!BK250</f>
        <v>2.96</v>
      </c>
      <c r="AJ67" s="224">
        <f>+'t44 (2)'!BM250</f>
        <v>2.39</v>
      </c>
      <c r="AK67" s="224">
        <f>+'t44 (2)'!BO250</f>
        <v>2.5499999999999998</v>
      </c>
      <c r="AL67" s="224">
        <f>+'t44 (2)'!BQ250</f>
        <v>2.52</v>
      </c>
      <c r="AM67" s="224">
        <f>+'t44 (2)'!BS250</f>
        <v>3.14</v>
      </c>
      <c r="AN67" s="224">
        <f>+'t44 (2)'!BU250</f>
        <v>2.8</v>
      </c>
      <c r="AO67" s="224">
        <f>+'t44 (2)'!BW250</f>
        <v>2.64</v>
      </c>
      <c r="AP67" s="224">
        <f>+'t44 (2)'!BY250</f>
        <v>2.84</v>
      </c>
      <c r="AQ67" s="224">
        <f>+'t44 (2)'!CA250</f>
        <v>3.02</v>
      </c>
    </row>
    <row r="68" spans="1:43" s="161" customFormat="1" ht="17.25" customHeight="1" x14ac:dyDescent="0.45">
      <c r="A68" s="222"/>
      <c r="B68" s="219" t="s">
        <v>909</v>
      </c>
      <c r="C68" s="219"/>
      <c r="D68" s="225"/>
      <c r="E68" s="224">
        <f>+'t44 (2)'!C251</f>
        <v>282.86</v>
      </c>
      <c r="F68" s="224">
        <f>+'t44 (2)'!E251</f>
        <v>251.7</v>
      </c>
      <c r="G68" s="224">
        <f>+'t44 (2)'!G251</f>
        <v>292.70999999999998</v>
      </c>
      <c r="H68" s="224">
        <f>+'t44 (2)'!I251</f>
        <v>253.7</v>
      </c>
      <c r="I68" s="224">
        <f>+'t44 (2)'!K251</f>
        <v>269.35000000000002</v>
      </c>
      <c r="J68" s="224">
        <f>+'t44 (2)'!M251</f>
        <v>265.29000000000002</v>
      </c>
      <c r="K68" s="224">
        <f>+'t44 (2)'!O251</f>
        <v>279.14</v>
      </c>
      <c r="L68" s="224">
        <f>+'t44 (2)'!Q251</f>
        <v>237.08</v>
      </c>
      <c r="M68" s="224">
        <f>+'t44 (2)'!S251</f>
        <v>248.5</v>
      </c>
      <c r="N68" s="224">
        <f>+'t44 (2)'!U251</f>
        <v>239.82</v>
      </c>
      <c r="O68" s="224">
        <f>+'t44 (2)'!W251</f>
        <v>276.36</v>
      </c>
      <c r="P68" s="224">
        <f>+'t44 (2)'!Y251</f>
        <v>279.88</v>
      </c>
      <c r="Q68" s="224">
        <f>+'t44 (2)'!AA251</f>
        <v>268.82</v>
      </c>
      <c r="R68" s="224">
        <f>+'t44 (2)'!AC251</f>
        <v>308.2</v>
      </c>
      <c r="S68" s="224">
        <f>+'t44 (2)'!AE251</f>
        <v>350.11</v>
      </c>
      <c r="T68" s="224">
        <f>+'t44 (2)'!AG251</f>
        <v>347.94</v>
      </c>
      <c r="U68" s="224">
        <f>+'t44 (2)'!AI251</f>
        <v>304.02999999999997</v>
      </c>
      <c r="V68" s="224">
        <f>+'t44 (2)'!AK251</f>
        <v>271.77</v>
      </c>
      <c r="W68" s="224">
        <f>+'t44 (2)'!AM251</f>
        <v>335.92</v>
      </c>
      <c r="X68" s="224">
        <f>+'t44 (2)'!AO251</f>
        <v>268.29000000000002</v>
      </c>
      <c r="Y68" s="224">
        <f>+'t44 (2)'!AQ251</f>
        <v>329.49</v>
      </c>
      <c r="Z68" s="224">
        <f>+'t44 (2)'!AS251</f>
        <v>287.07</v>
      </c>
      <c r="AA68" s="224">
        <f>+'t44 (2)'!AU251</f>
        <v>301.95999999999998</v>
      </c>
      <c r="AB68" s="224">
        <f>+'t44 (2)'!AW251</f>
        <v>281.7</v>
      </c>
      <c r="AC68" s="224">
        <f>+'t44 (2)'!AY251</f>
        <v>306.29000000000002</v>
      </c>
      <c r="AD68" s="224">
        <f>+'t44 (2)'!BA251</f>
        <v>304.92</v>
      </c>
      <c r="AE68" s="224">
        <f>+'t44 (2)'!BC251</f>
        <v>396.5</v>
      </c>
      <c r="AF68" s="224">
        <f>+'t44 (2)'!BE251</f>
        <v>312.48</v>
      </c>
      <c r="AG68" s="224">
        <f>+'t44 (2)'!BG251</f>
        <v>405.94</v>
      </c>
      <c r="AH68" s="224">
        <f>+'t44 (2)'!BI251</f>
        <v>385.85</v>
      </c>
      <c r="AI68" s="224">
        <f>+'t44 (2)'!BK251</f>
        <v>352.13</v>
      </c>
      <c r="AJ68" s="224">
        <f>+'t44 (2)'!BM251</f>
        <v>382.16</v>
      </c>
      <c r="AK68" s="224">
        <f>+'t44 (2)'!BO251</f>
        <v>383.06</v>
      </c>
      <c r="AL68" s="224">
        <f>+'t44 (2)'!BQ251</f>
        <v>363.67</v>
      </c>
      <c r="AM68" s="224">
        <f>+'t44 (2)'!BS251</f>
        <v>412.53</v>
      </c>
      <c r="AN68" s="224">
        <f>+'t44 (2)'!BU251</f>
        <v>330.33</v>
      </c>
      <c r="AO68" s="224">
        <f>+'t44 (2)'!BW251</f>
        <v>575.58000000000004</v>
      </c>
      <c r="AP68" s="224">
        <f>+'t44 (2)'!BY251</f>
        <v>445.36</v>
      </c>
      <c r="AQ68" s="224">
        <f>+'t44 (2)'!CA251</f>
        <v>477.08</v>
      </c>
    </row>
    <row r="69" spans="1:43" s="161" customFormat="1" ht="17.25" customHeight="1" x14ac:dyDescent="0.45">
      <c r="A69" s="222"/>
      <c r="B69" s="275" t="s">
        <v>910</v>
      </c>
      <c r="C69" s="219"/>
      <c r="D69" s="275"/>
      <c r="E69" s="224">
        <f>+'t44 (2)'!C252</f>
        <v>30.1</v>
      </c>
      <c r="F69" s="224">
        <f>+'t44 (2)'!E252</f>
        <v>28.89</v>
      </c>
      <c r="G69" s="224">
        <f>+'t44 (2)'!G252</f>
        <v>32.19</v>
      </c>
      <c r="H69" s="224">
        <f>+'t44 (2)'!I252</f>
        <v>26.34</v>
      </c>
      <c r="I69" s="224">
        <f>+'t44 (2)'!K252</f>
        <v>27.74</v>
      </c>
      <c r="J69" s="224">
        <f>+'t44 (2)'!M252</f>
        <v>27.57</v>
      </c>
      <c r="K69" s="224">
        <f>+'t44 (2)'!O252</f>
        <v>28.67</v>
      </c>
      <c r="L69" s="224">
        <f>+'t44 (2)'!Q252</f>
        <v>25.94</v>
      </c>
      <c r="M69" s="224">
        <f>+'t44 (2)'!S252</f>
        <v>25.4</v>
      </c>
      <c r="N69" s="224">
        <f>+'t44 (2)'!U252</f>
        <v>24.52</v>
      </c>
      <c r="O69" s="224">
        <f>+'t44 (2)'!W252</f>
        <v>23.13</v>
      </c>
      <c r="P69" s="224">
        <f>+'t44 (2)'!Y252</f>
        <v>25.02</v>
      </c>
      <c r="Q69" s="224">
        <f>+'t44 (2)'!AA252</f>
        <v>22.56</v>
      </c>
      <c r="R69" s="224">
        <f>+'t44 (2)'!AC252</f>
        <v>26.17</v>
      </c>
      <c r="S69" s="224">
        <f>+'t44 (2)'!AE252</f>
        <v>31.46</v>
      </c>
      <c r="T69" s="224">
        <f>+'t44 (2)'!AG252</f>
        <v>25.32</v>
      </c>
      <c r="U69" s="224">
        <f>+'t44 (2)'!AI252</f>
        <v>26.84</v>
      </c>
      <c r="V69" s="224">
        <f>+'t44 (2)'!AK252</f>
        <v>29.02</v>
      </c>
      <c r="W69" s="224">
        <f>+'t44 (2)'!AM252</f>
        <v>26.69</v>
      </c>
      <c r="X69" s="224">
        <f>+'t44 (2)'!AO252</f>
        <v>30.43</v>
      </c>
      <c r="Y69" s="224">
        <f>+'t44 (2)'!AQ252</f>
        <v>30.32</v>
      </c>
      <c r="Z69" s="224">
        <f>+'t44 (2)'!AS252</f>
        <v>29.61</v>
      </c>
      <c r="AA69" s="224">
        <f>+'t44 (2)'!AU252</f>
        <v>31.53</v>
      </c>
      <c r="AB69" s="224">
        <f>+'t44 (2)'!AW252</f>
        <v>30.28</v>
      </c>
      <c r="AC69" s="224">
        <f>+'t44 (2)'!AY252</f>
        <v>24.86</v>
      </c>
      <c r="AD69" s="224">
        <f>+'t44 (2)'!BA252</f>
        <v>29.58</v>
      </c>
      <c r="AE69" s="224">
        <f>+'t44 (2)'!BC252</f>
        <v>32.86</v>
      </c>
      <c r="AF69" s="224">
        <f>+'t44 (2)'!BE252</f>
        <v>26.93</v>
      </c>
      <c r="AG69" s="224">
        <f>+'t44 (2)'!BG252</f>
        <v>32.71</v>
      </c>
      <c r="AH69" s="224">
        <f>+'t44 (2)'!BI252</f>
        <v>30.06</v>
      </c>
      <c r="AI69" s="224">
        <f>+'t44 (2)'!BK252</f>
        <v>30.06</v>
      </c>
      <c r="AJ69" s="224">
        <f>+'t44 (2)'!BM252</f>
        <v>40.369999999999997</v>
      </c>
      <c r="AK69" s="224">
        <f>+'t44 (2)'!BO252</f>
        <v>31.93</v>
      </c>
      <c r="AL69" s="224">
        <f>+'t44 (2)'!BQ252</f>
        <v>34</v>
      </c>
      <c r="AM69" s="224">
        <f>+'t44 (2)'!BS252</f>
        <v>34.06</v>
      </c>
      <c r="AN69" s="224">
        <f>+'t44 (2)'!BU252</f>
        <v>33.61</v>
      </c>
      <c r="AO69" s="224">
        <f>+'t44 (2)'!BW252</f>
        <v>34.53</v>
      </c>
      <c r="AP69" s="224">
        <f>+'t44 (2)'!BY252</f>
        <v>35.36</v>
      </c>
      <c r="AQ69" s="224">
        <f>+'t44 (2)'!CA252</f>
        <v>39.61</v>
      </c>
    </row>
    <row r="70" spans="1:43" s="161" customFormat="1" ht="17.25" customHeight="1" x14ac:dyDescent="0.45">
      <c r="A70" s="231"/>
      <c r="B70" s="232" t="s">
        <v>911</v>
      </c>
      <c r="C70" s="232"/>
      <c r="D70" s="233"/>
      <c r="E70" s="224">
        <f>+'t44 (2)'!C253</f>
        <v>35.25</v>
      </c>
      <c r="F70" s="224">
        <f>+'t44 (2)'!E253</f>
        <v>34.78</v>
      </c>
      <c r="G70" s="224">
        <f>+'t44 (2)'!G253</f>
        <v>88.41</v>
      </c>
      <c r="H70" s="224">
        <f>+'t44 (2)'!I253</f>
        <v>33.53</v>
      </c>
      <c r="I70" s="224">
        <f>+'t44 (2)'!K253</f>
        <v>28.91</v>
      </c>
      <c r="J70" s="224">
        <f>+'t44 (2)'!M253</f>
        <v>27.14</v>
      </c>
      <c r="K70" s="224">
        <f>+'t44 (2)'!O253</f>
        <v>26.43</v>
      </c>
      <c r="L70" s="224">
        <f>+'t44 (2)'!Q253</f>
        <v>25.8</v>
      </c>
      <c r="M70" s="224">
        <f>+'t44 (2)'!S253</f>
        <v>24.82</v>
      </c>
      <c r="N70" s="224">
        <f>+'t44 (2)'!U253</f>
        <v>35.14</v>
      </c>
      <c r="O70" s="224">
        <f>+'t44 (2)'!W253</f>
        <v>34.82</v>
      </c>
      <c r="P70" s="224">
        <f>+'t44 (2)'!Y253</f>
        <v>25.73</v>
      </c>
      <c r="Q70" s="224">
        <f>+'t44 (2)'!AA253</f>
        <v>26</v>
      </c>
      <c r="R70" s="224">
        <f>+'t44 (2)'!AC253</f>
        <v>42.53</v>
      </c>
      <c r="S70" s="224">
        <f>+'t44 (2)'!AE253</f>
        <v>37.42</v>
      </c>
      <c r="T70" s="224">
        <f>+'t44 (2)'!AG253</f>
        <v>27.26</v>
      </c>
      <c r="U70" s="224">
        <f>+'t44 (2)'!AI253</f>
        <v>35.97</v>
      </c>
      <c r="V70" s="224">
        <f>+'t44 (2)'!AK253</f>
        <v>31.79</v>
      </c>
      <c r="W70" s="224">
        <f>+'t44 (2)'!AM253</f>
        <v>29.34</v>
      </c>
      <c r="X70" s="224">
        <f>+'t44 (2)'!AO253</f>
        <v>26.64</v>
      </c>
      <c r="Y70" s="224">
        <f>+'t44 (2)'!AQ253</f>
        <v>33.950000000000003</v>
      </c>
      <c r="Z70" s="224">
        <f>+'t44 (2)'!AS253</f>
        <v>36.72</v>
      </c>
      <c r="AA70" s="224">
        <f>+'t44 (2)'!AU253</f>
        <v>31.25</v>
      </c>
      <c r="AB70" s="224">
        <f>+'t44 (2)'!AW253</f>
        <v>30.55</v>
      </c>
      <c r="AC70" s="224">
        <f>+'t44 (2)'!AY253</f>
        <v>43.47</v>
      </c>
      <c r="AD70" s="224">
        <f>+'t44 (2)'!BA253</f>
        <v>31.97</v>
      </c>
      <c r="AE70" s="233">
        <f>+'t44 (2)'!BC253</f>
        <v>39.79</v>
      </c>
      <c r="AF70" s="224">
        <f>+'t44 (2)'!BE253</f>
        <v>26.98</v>
      </c>
      <c r="AG70" s="224">
        <f>+'t44 (2)'!BG253</f>
        <v>42.22</v>
      </c>
      <c r="AH70" s="224">
        <f>+'t44 (2)'!BI253</f>
        <v>34.54</v>
      </c>
      <c r="AI70" s="224">
        <f>+'t44 (2)'!BK253</f>
        <v>28.01</v>
      </c>
      <c r="AJ70" s="224">
        <f>+'t44 (2)'!BM253</f>
        <v>37.67</v>
      </c>
      <c r="AK70" s="224">
        <f>+'t44 (2)'!BO253</f>
        <v>31.68</v>
      </c>
      <c r="AL70" s="224">
        <f>+'t44 (2)'!BQ253</f>
        <v>32.93</v>
      </c>
      <c r="AM70" s="224">
        <f>+'t44 (2)'!BS253</f>
        <v>36.06</v>
      </c>
      <c r="AN70" s="224">
        <f>+'t44 (2)'!BU253</f>
        <v>41.01</v>
      </c>
      <c r="AO70" s="224">
        <f>+'t44 (2)'!BW253</f>
        <v>34.11</v>
      </c>
      <c r="AP70" s="224">
        <f>+'t44 (2)'!BY253</f>
        <v>336.74</v>
      </c>
      <c r="AQ70" s="233">
        <f>+'t44 (2)'!CA253</f>
        <v>43.37</v>
      </c>
    </row>
    <row r="71" spans="1:43" s="131" customFormat="1" ht="17.25" customHeight="1" x14ac:dyDescent="0.45">
      <c r="A71" s="276">
        <v>2.2000000000000002</v>
      </c>
      <c r="B71" s="266" t="s">
        <v>270</v>
      </c>
      <c r="C71" s="266"/>
      <c r="D71" s="277"/>
      <c r="E71" s="268">
        <f>+'t44 (2)'!C160</f>
        <v>2747.6</v>
      </c>
      <c r="F71" s="268">
        <f>+'t44 (2)'!E160</f>
        <v>2513.9499999999998</v>
      </c>
      <c r="G71" s="268">
        <f>+'t44 (2)'!G160</f>
        <v>2656.68</v>
      </c>
      <c r="H71" s="268">
        <f>+'t44 (2)'!I160</f>
        <v>2502.4499999999998</v>
      </c>
      <c r="I71" s="268">
        <f>+'t44 (2)'!K160</f>
        <v>2757.75</v>
      </c>
      <c r="J71" s="268">
        <f>+'t44 (2)'!M160</f>
        <v>2645.86</v>
      </c>
      <c r="K71" s="268">
        <f>+'t44 (2)'!O160</f>
        <v>2646.57</v>
      </c>
      <c r="L71" s="268">
        <f>+'t44 (2)'!Q160</f>
        <v>2789.53</v>
      </c>
      <c r="M71" s="268">
        <f>+'t44 (2)'!S160</f>
        <v>2896.74</v>
      </c>
      <c r="N71" s="268">
        <f>+'t44 (2)'!U160</f>
        <v>2980.79</v>
      </c>
      <c r="O71" s="268">
        <f>+'t44 (2)'!W160</f>
        <v>2694.31</v>
      </c>
      <c r="P71" s="268">
        <f>+'t44 (2)'!Y160</f>
        <v>2758.94</v>
      </c>
      <c r="Q71" s="268">
        <f>+'t44 (2)'!AA160</f>
        <v>2546</v>
      </c>
      <c r="R71" s="268">
        <f>+'t44 (2)'!AC160</f>
        <v>2430.27</v>
      </c>
      <c r="S71" s="268">
        <f>+'t44 (2)'!AE160</f>
        <v>2590.2800000000002</v>
      </c>
      <c r="T71" s="268">
        <f>+'t44 (2)'!AG160</f>
        <v>2371.31</v>
      </c>
      <c r="U71" s="268">
        <f>+'t44 (2)'!AI160</f>
        <v>2492.0100000000002</v>
      </c>
      <c r="V71" s="268">
        <f>+'t44 (2)'!AK160</f>
        <v>2701.49</v>
      </c>
      <c r="W71" s="268">
        <f>+'t44 (2)'!AM160</f>
        <v>2661.74</v>
      </c>
      <c r="X71" s="268">
        <f>+'t44 (2)'!AO160</f>
        <v>2891.52</v>
      </c>
      <c r="Y71" s="268">
        <f>+'t44 (2)'!AQ160</f>
        <v>3089.22</v>
      </c>
      <c r="Z71" s="268">
        <f>+'t44 (2)'!AS160</f>
        <v>2853.42</v>
      </c>
      <c r="AA71" s="268">
        <f>+'t44 (2)'!AU160</f>
        <v>2888.29</v>
      </c>
      <c r="AB71" s="268">
        <f>+'t44 (2)'!AW160</f>
        <v>2813.38</v>
      </c>
      <c r="AC71" s="268">
        <f>+'t44 (2)'!AY160</f>
        <v>2564.54</v>
      </c>
      <c r="AD71" s="268">
        <f>+'t44 (2)'!BA160</f>
        <v>2640.35</v>
      </c>
      <c r="AE71" s="268">
        <f>+'t44 (2)'!BC160</f>
        <v>3040.88</v>
      </c>
      <c r="AF71" s="268">
        <f>+'t44 (2)'!BE160</f>
        <v>2441.15</v>
      </c>
      <c r="AG71" s="268">
        <f>+'t44 (2)'!BG160</f>
        <v>3095.75</v>
      </c>
      <c r="AH71" s="268">
        <f>+'t44 (2)'!BI160</f>
        <v>3216.86</v>
      </c>
      <c r="AI71" s="268">
        <f>+'t44 (2)'!BK160</f>
        <v>2892.02</v>
      </c>
      <c r="AJ71" s="268">
        <f>+'t44 (2)'!BM160</f>
        <v>3282.54</v>
      </c>
      <c r="AK71" s="268">
        <f>+'t44 (2)'!BO160</f>
        <v>3444.62</v>
      </c>
      <c r="AL71" s="268">
        <f>+'t44 (2)'!BQ160</f>
        <v>3263.56</v>
      </c>
      <c r="AM71" s="268">
        <f>+'t44 (2)'!BS160</f>
        <v>3564.32</v>
      </c>
      <c r="AN71" s="268">
        <f>+'t44 (2)'!BU160</f>
        <v>3305.18</v>
      </c>
      <c r="AO71" s="268">
        <f>+'t44 (2)'!BW160</f>
        <v>3076.29</v>
      </c>
      <c r="AP71" s="268">
        <f>+'t44 (2)'!BY160</f>
        <v>2927.59</v>
      </c>
      <c r="AQ71" s="268">
        <f>+'t44 (2)'!CA160</f>
        <v>3603.21</v>
      </c>
    </row>
    <row r="72" spans="1:43" ht="16.5" customHeight="1" x14ac:dyDescent="0.45">
      <c r="A72" s="222"/>
      <c r="B72" s="278" t="s">
        <v>912</v>
      </c>
      <c r="C72" s="279"/>
      <c r="D72" s="279"/>
      <c r="E72" s="268">
        <f>+'t44 (2)'!C161</f>
        <v>1562.16</v>
      </c>
      <c r="F72" s="268">
        <f>+'t44 (2)'!E161</f>
        <v>1384.7</v>
      </c>
      <c r="G72" s="268">
        <f>+'t44 (2)'!G161</f>
        <v>1410.17</v>
      </c>
      <c r="H72" s="268">
        <f>+'t44 (2)'!I161</f>
        <v>1347.15</v>
      </c>
      <c r="I72" s="268">
        <f>+'t44 (2)'!K161</f>
        <v>1546.43</v>
      </c>
      <c r="J72" s="268">
        <f>+'t44 (2)'!M161</f>
        <v>1397.28</v>
      </c>
      <c r="K72" s="268">
        <f>+'t44 (2)'!O161</f>
        <v>1404.61</v>
      </c>
      <c r="L72" s="268">
        <f>+'t44 (2)'!Q161</f>
        <v>1483.44</v>
      </c>
      <c r="M72" s="268">
        <f>+'t44 (2)'!S161</f>
        <v>1489.78</v>
      </c>
      <c r="N72" s="268">
        <f>+'t44 (2)'!U161</f>
        <v>1623.04</v>
      </c>
      <c r="O72" s="268">
        <f>+'t44 (2)'!W161</f>
        <v>1456.27</v>
      </c>
      <c r="P72" s="268">
        <f>+'t44 (2)'!Y161</f>
        <v>1537.56</v>
      </c>
      <c r="Q72" s="268">
        <f>+'t44 (2)'!AA161</f>
        <v>1427.98</v>
      </c>
      <c r="R72" s="268">
        <f>+'t44 (2)'!AC161</f>
        <v>1315.34</v>
      </c>
      <c r="S72" s="268">
        <f>+'t44 (2)'!AE161</f>
        <v>1322.62</v>
      </c>
      <c r="T72" s="268">
        <f>+'t44 (2)'!AG161</f>
        <v>1215.7</v>
      </c>
      <c r="U72" s="268">
        <f>+'t44 (2)'!AI161</f>
        <v>1353.03</v>
      </c>
      <c r="V72" s="268">
        <f>+'t44 (2)'!AK161</f>
        <v>1381.05</v>
      </c>
      <c r="W72" s="268">
        <f>+'t44 (2)'!AM161</f>
        <v>1352.49</v>
      </c>
      <c r="X72" s="268">
        <f>+'t44 (2)'!AO161</f>
        <v>1464.87</v>
      </c>
      <c r="Y72" s="268">
        <f>+'t44 (2)'!AQ161</f>
        <v>1554.68</v>
      </c>
      <c r="Z72" s="268">
        <f>+'t44 (2)'!AS161</f>
        <v>1471.66</v>
      </c>
      <c r="AA72" s="268">
        <f>+'t44 (2)'!AU161</f>
        <v>1485.4</v>
      </c>
      <c r="AB72" s="268">
        <f>+'t44 (2)'!AW161</f>
        <v>1410.37</v>
      </c>
      <c r="AC72" s="268">
        <f>+'t44 (2)'!AY161</f>
        <v>1304.77</v>
      </c>
      <c r="AD72" s="268">
        <f>+'t44 (2)'!BA161</f>
        <v>1330.55</v>
      </c>
      <c r="AE72" s="268">
        <f>+'t44 (2)'!BC161</f>
        <v>1565.58</v>
      </c>
      <c r="AF72" s="268">
        <f>+'t44 (2)'!BE161</f>
        <v>1181.68</v>
      </c>
      <c r="AG72" s="268">
        <f>+'t44 (2)'!BG161</f>
        <v>1503.38</v>
      </c>
      <c r="AH72" s="268">
        <f>+'t44 (2)'!BI161</f>
        <v>1641.92</v>
      </c>
      <c r="AI72" s="268">
        <f>+'t44 (2)'!BK161</f>
        <v>1454.43</v>
      </c>
      <c r="AJ72" s="268">
        <f>+'t44 (2)'!BM161</f>
        <v>1711.29</v>
      </c>
      <c r="AK72" s="268">
        <f>+'t44 (2)'!BO161</f>
        <v>1699.45</v>
      </c>
      <c r="AL72" s="268">
        <f>+'t44 (2)'!BQ161</f>
        <v>1668.7</v>
      </c>
      <c r="AM72" s="268">
        <f>+'t44 (2)'!BS161</f>
        <v>1750.16</v>
      </c>
      <c r="AN72" s="268">
        <f>+'t44 (2)'!BU161</f>
        <v>1685.17</v>
      </c>
      <c r="AO72" s="268">
        <f>+'t44 (2)'!BW161</f>
        <v>1585.76</v>
      </c>
      <c r="AP72" s="268">
        <f>+'t44 (2)'!BY161</f>
        <v>1553.54</v>
      </c>
      <c r="AQ72" s="268">
        <f>+'t44 (2)'!CA161</f>
        <v>1849.79</v>
      </c>
    </row>
    <row r="73" spans="1:43" s="133" customFormat="1" ht="16.5" customHeight="1" x14ac:dyDescent="0.45">
      <c r="A73" s="222"/>
      <c r="B73" s="278" t="s">
        <v>297</v>
      </c>
      <c r="C73" s="279"/>
      <c r="D73" s="279"/>
      <c r="E73" s="268">
        <f>+'t44 (2)'!C162</f>
        <v>1224.3699999999999</v>
      </c>
      <c r="F73" s="268">
        <f>+'t44 (2)'!E162</f>
        <v>1086.75</v>
      </c>
      <c r="G73" s="268">
        <f>+'t44 (2)'!G162</f>
        <v>1104.46</v>
      </c>
      <c r="H73" s="268">
        <f>+'t44 (2)'!I162</f>
        <v>1043.44</v>
      </c>
      <c r="I73" s="268">
        <f>+'t44 (2)'!K162</f>
        <v>1217.3399999999999</v>
      </c>
      <c r="J73" s="268">
        <f>+'t44 (2)'!M162</f>
        <v>1058.72</v>
      </c>
      <c r="K73" s="268">
        <f>+'t44 (2)'!O162</f>
        <v>1083.33</v>
      </c>
      <c r="L73" s="268">
        <f>+'t44 (2)'!Q162</f>
        <v>1131.1199999999999</v>
      </c>
      <c r="M73" s="268">
        <f>+'t44 (2)'!S162</f>
        <v>1161.8499999999999</v>
      </c>
      <c r="N73" s="268">
        <f>+'t44 (2)'!U162</f>
        <v>1276.1199999999999</v>
      </c>
      <c r="O73" s="268">
        <f>+'t44 (2)'!W162</f>
        <v>1127.82</v>
      </c>
      <c r="P73" s="268">
        <f>+'t44 (2)'!Y162</f>
        <v>1227.2</v>
      </c>
      <c r="Q73" s="268">
        <f>+'t44 (2)'!AA162</f>
        <v>1134.48</v>
      </c>
      <c r="R73" s="268">
        <f>+'t44 (2)'!AC162</f>
        <v>1047.25</v>
      </c>
      <c r="S73" s="268">
        <f>+'t44 (2)'!AE162</f>
        <v>1033.98</v>
      </c>
      <c r="T73" s="268">
        <f>+'t44 (2)'!AG162</f>
        <v>931.27</v>
      </c>
      <c r="U73" s="268">
        <f>+'t44 (2)'!AI162</f>
        <v>1012.67</v>
      </c>
      <c r="V73" s="268">
        <f>+'t44 (2)'!AK162</f>
        <v>1058.97</v>
      </c>
      <c r="W73" s="268">
        <f>+'t44 (2)'!AM162</f>
        <v>1036.32</v>
      </c>
      <c r="X73" s="268">
        <f>+'t44 (2)'!AO162</f>
        <v>1118.1099999999999</v>
      </c>
      <c r="Y73" s="268">
        <f>+'t44 (2)'!AQ162</f>
        <v>1225.96</v>
      </c>
      <c r="Z73" s="268">
        <f>+'t44 (2)'!AS162</f>
        <v>1139.9100000000001</v>
      </c>
      <c r="AA73" s="268">
        <f>+'t44 (2)'!AU162</f>
        <v>1167.49</v>
      </c>
      <c r="AB73" s="268">
        <f>+'t44 (2)'!AW162</f>
        <v>1095.98</v>
      </c>
      <c r="AC73" s="268">
        <f>+'t44 (2)'!AY162</f>
        <v>1049.99</v>
      </c>
      <c r="AD73" s="268">
        <f>+'t44 (2)'!BA162</f>
        <v>1066.74</v>
      </c>
      <c r="AE73" s="268">
        <f>+'t44 (2)'!BC162</f>
        <v>1272.43</v>
      </c>
      <c r="AF73" s="268">
        <f>+'t44 (2)'!BE162</f>
        <v>926.09</v>
      </c>
      <c r="AG73" s="268">
        <f>+'t44 (2)'!BG162</f>
        <v>1223.96</v>
      </c>
      <c r="AH73" s="268">
        <f>+'t44 (2)'!BI162</f>
        <v>1370.66</v>
      </c>
      <c r="AI73" s="268">
        <f>+'t44 (2)'!BK162</f>
        <v>1172.47</v>
      </c>
      <c r="AJ73" s="268">
        <f>+'t44 (2)'!BM162</f>
        <v>1394.85</v>
      </c>
      <c r="AK73" s="268">
        <f>+'t44 (2)'!BO162</f>
        <v>1397.21</v>
      </c>
      <c r="AL73" s="268">
        <f>+'t44 (2)'!BQ162</f>
        <v>1405.12</v>
      </c>
      <c r="AM73" s="268">
        <f>+'t44 (2)'!BS162</f>
        <v>1432.24</v>
      </c>
      <c r="AN73" s="268">
        <f>+'t44 (2)'!BU162</f>
        <v>1401.46</v>
      </c>
      <c r="AO73" s="268">
        <f>+'t44 (2)'!BW162</f>
        <v>1323.21</v>
      </c>
      <c r="AP73" s="268">
        <f>+'t44 (2)'!BY162</f>
        <v>1290.32</v>
      </c>
      <c r="AQ73" s="268">
        <f>+'t44 (2)'!CA162</f>
        <v>1568.91</v>
      </c>
    </row>
    <row r="74" spans="1:43" s="135" customFormat="1" ht="16.5" customHeight="1" x14ac:dyDescent="0.45">
      <c r="A74" s="222"/>
      <c r="B74" s="275"/>
      <c r="C74" s="437" t="s">
        <v>227</v>
      </c>
      <c r="D74" s="438"/>
      <c r="E74" s="268">
        <f>+'t44 (2)'!C163</f>
        <v>392.62</v>
      </c>
      <c r="F74" s="268">
        <f>+'t44 (2)'!E163</f>
        <v>384.5</v>
      </c>
      <c r="G74" s="268">
        <f>+'t44 (2)'!G163</f>
        <v>402.09</v>
      </c>
      <c r="H74" s="268">
        <f>+'t44 (2)'!I163</f>
        <v>386.53</v>
      </c>
      <c r="I74" s="268">
        <f>+'t44 (2)'!K163</f>
        <v>466.89</v>
      </c>
      <c r="J74" s="268">
        <f>+'t44 (2)'!M163</f>
        <v>503.66</v>
      </c>
      <c r="K74" s="268">
        <f>+'t44 (2)'!O163</f>
        <v>528.62</v>
      </c>
      <c r="L74" s="268">
        <f>+'t44 (2)'!Q163</f>
        <v>564.73</v>
      </c>
      <c r="M74" s="268">
        <f>+'t44 (2)'!S163</f>
        <v>548.30999999999995</v>
      </c>
      <c r="N74" s="268">
        <f>+'t44 (2)'!U163</f>
        <v>661.77</v>
      </c>
      <c r="O74" s="268">
        <f>+'t44 (2)'!W163</f>
        <v>539.51</v>
      </c>
      <c r="P74" s="268">
        <f>+'t44 (2)'!Y163</f>
        <v>619.83000000000004</v>
      </c>
      <c r="Q74" s="268">
        <f>+'t44 (2)'!AA163</f>
        <v>595.35</v>
      </c>
      <c r="R74" s="268">
        <f>+'t44 (2)'!AC163</f>
        <v>534.33000000000004</v>
      </c>
      <c r="S74" s="268">
        <f>+'t44 (2)'!AE163</f>
        <v>515.03</v>
      </c>
      <c r="T74" s="268">
        <f>+'t44 (2)'!AG163</f>
        <v>527.94000000000005</v>
      </c>
      <c r="U74" s="268">
        <f>+'t44 (2)'!AI163</f>
        <v>505.6</v>
      </c>
      <c r="V74" s="268">
        <f>+'t44 (2)'!AK163</f>
        <v>504.75</v>
      </c>
      <c r="W74" s="268">
        <f>+'t44 (2)'!AM163</f>
        <v>545.19000000000005</v>
      </c>
      <c r="X74" s="268">
        <f>+'t44 (2)'!AO163</f>
        <v>601.73</v>
      </c>
      <c r="Y74" s="268">
        <f>+'t44 (2)'!AQ163</f>
        <v>610.79</v>
      </c>
      <c r="Z74" s="268">
        <f>+'t44 (2)'!AS163</f>
        <v>611.01</v>
      </c>
      <c r="AA74" s="268">
        <f>+'t44 (2)'!AU163</f>
        <v>603.9</v>
      </c>
      <c r="AB74" s="268">
        <f>+'t44 (2)'!AW163</f>
        <v>518.5</v>
      </c>
      <c r="AC74" s="268">
        <f>+'t44 (2)'!AY163</f>
        <v>560.47</v>
      </c>
      <c r="AD74" s="268">
        <f>+'t44 (2)'!BA163</f>
        <v>556.46</v>
      </c>
      <c r="AE74" s="268">
        <f>+'t44 (2)'!BC163</f>
        <v>607.76</v>
      </c>
      <c r="AF74" s="268">
        <f>+'t44 (2)'!BE163</f>
        <v>486.02</v>
      </c>
      <c r="AG74" s="268">
        <f>+'t44 (2)'!BG163</f>
        <v>620.41</v>
      </c>
      <c r="AH74" s="268">
        <f>+'t44 (2)'!BI163</f>
        <v>584.22</v>
      </c>
      <c r="AI74" s="268">
        <f>+'t44 (2)'!BK163</f>
        <v>530.38</v>
      </c>
      <c r="AJ74" s="268">
        <f>+'t44 (2)'!BM163</f>
        <v>622.91</v>
      </c>
      <c r="AK74" s="268">
        <f>+'t44 (2)'!BO163</f>
        <v>646.47</v>
      </c>
      <c r="AL74" s="268">
        <f>+'t44 (2)'!BQ163</f>
        <v>684.53</v>
      </c>
      <c r="AM74" s="268">
        <f>+'t44 (2)'!BS163</f>
        <v>657.55</v>
      </c>
      <c r="AN74" s="268">
        <f>+'t44 (2)'!BU163</f>
        <v>715.6</v>
      </c>
      <c r="AO74" s="268">
        <f>+'t44 (2)'!BW163</f>
        <v>637.99</v>
      </c>
      <c r="AP74" s="268">
        <f>+'t44 (2)'!BY163</f>
        <v>609.99</v>
      </c>
      <c r="AQ74" s="268">
        <f>+'t44 (2)'!CA163</f>
        <v>776.6</v>
      </c>
    </row>
    <row r="75" spans="1:43" s="133" customFormat="1" ht="16.5" customHeight="1" x14ac:dyDescent="0.45">
      <c r="A75" s="222"/>
      <c r="B75" s="278" t="s">
        <v>209</v>
      </c>
      <c r="C75" s="280"/>
      <c r="D75" s="279"/>
      <c r="E75" s="268">
        <f>+'t44 (2)'!C164</f>
        <v>324.64</v>
      </c>
      <c r="F75" s="268">
        <f>+'t44 (2)'!E164</f>
        <v>282.60000000000002</v>
      </c>
      <c r="G75" s="268">
        <f>+'t44 (2)'!G164</f>
        <v>290.27</v>
      </c>
      <c r="H75" s="268">
        <f>+'t44 (2)'!I164</f>
        <v>291.72000000000003</v>
      </c>
      <c r="I75" s="268">
        <f>+'t44 (2)'!K164</f>
        <v>314.63</v>
      </c>
      <c r="J75" s="268">
        <f>+'t44 (2)'!M164</f>
        <v>323.58999999999997</v>
      </c>
      <c r="K75" s="268">
        <f>+'t44 (2)'!O164</f>
        <v>308.52999999999997</v>
      </c>
      <c r="L75" s="268">
        <f>+'t44 (2)'!Q164</f>
        <v>338.51</v>
      </c>
      <c r="M75" s="268">
        <f>+'t44 (2)'!S164</f>
        <v>314.02999999999997</v>
      </c>
      <c r="N75" s="268">
        <f>+'t44 (2)'!U164</f>
        <v>333.53</v>
      </c>
      <c r="O75" s="268">
        <f>+'t44 (2)'!W164</f>
        <v>316.60000000000002</v>
      </c>
      <c r="P75" s="268">
        <f>+'t44 (2)'!Y164</f>
        <v>294.89999999999998</v>
      </c>
      <c r="Q75" s="268">
        <f>+'t44 (2)'!AA164</f>
        <v>278.39</v>
      </c>
      <c r="R75" s="268">
        <f>+'t44 (2)'!AC164</f>
        <v>253.25</v>
      </c>
      <c r="S75" s="268">
        <f>+'t44 (2)'!AE164</f>
        <v>268.5</v>
      </c>
      <c r="T75" s="268">
        <f>+'t44 (2)'!AG164</f>
        <v>268.29000000000002</v>
      </c>
      <c r="U75" s="268">
        <f>+'t44 (2)'!AI164</f>
        <v>322.5</v>
      </c>
      <c r="V75" s="268">
        <f>+'t44 (2)'!AK164</f>
        <v>304.19</v>
      </c>
      <c r="W75" s="268">
        <f>+'t44 (2)'!AM164</f>
        <v>297.23</v>
      </c>
      <c r="X75" s="268">
        <f>+'t44 (2)'!AO164</f>
        <v>329.92</v>
      </c>
      <c r="Y75" s="268">
        <f>+'t44 (2)'!AQ164</f>
        <v>308.14</v>
      </c>
      <c r="Z75" s="268">
        <f>+'t44 (2)'!AS164</f>
        <v>314.77999999999997</v>
      </c>
      <c r="AA75" s="268">
        <f>+'t44 (2)'!AU164</f>
        <v>298.52</v>
      </c>
      <c r="AB75" s="268">
        <f>+'t44 (2)'!AW164</f>
        <v>297.19</v>
      </c>
      <c r="AC75" s="268">
        <f>+'t44 (2)'!AY164</f>
        <v>242.29</v>
      </c>
      <c r="AD75" s="268">
        <f>+'t44 (2)'!BA164</f>
        <v>248.1</v>
      </c>
      <c r="AE75" s="268">
        <f>+'t44 (2)'!BC164</f>
        <v>274.58</v>
      </c>
      <c r="AF75" s="268">
        <f>+'t44 (2)'!BE164</f>
        <v>241.78</v>
      </c>
      <c r="AG75" s="268">
        <f>+'t44 (2)'!BG164</f>
        <v>263.76</v>
      </c>
      <c r="AH75" s="268">
        <f>+'t44 (2)'!BI164</f>
        <v>254.66</v>
      </c>
      <c r="AI75" s="268">
        <f>+'t44 (2)'!BK164</f>
        <v>267.60000000000002</v>
      </c>
      <c r="AJ75" s="268">
        <f>+'t44 (2)'!BM164</f>
        <v>296.88</v>
      </c>
      <c r="AK75" s="268">
        <f>+'t44 (2)'!BO164</f>
        <v>283.33999999999997</v>
      </c>
      <c r="AL75" s="268">
        <f>+'t44 (2)'!BQ164</f>
        <v>246.93</v>
      </c>
      <c r="AM75" s="268">
        <f>+'t44 (2)'!BS164</f>
        <v>299.64999999999998</v>
      </c>
      <c r="AN75" s="268">
        <f>+'t44 (2)'!BU164</f>
        <v>267.26</v>
      </c>
      <c r="AO75" s="268">
        <f>+'t44 (2)'!BW164</f>
        <v>243.13</v>
      </c>
      <c r="AP75" s="268">
        <f>+'t44 (2)'!BY164</f>
        <v>246.15</v>
      </c>
      <c r="AQ75" s="268">
        <f>+'t44 (2)'!CA164</f>
        <v>257.45</v>
      </c>
    </row>
    <row r="76" spans="1:43" s="133" customFormat="1" ht="16.5" customHeight="1" x14ac:dyDescent="0.45">
      <c r="A76" s="222"/>
      <c r="B76" s="278" t="s">
        <v>207</v>
      </c>
      <c r="C76" s="280"/>
      <c r="D76" s="279"/>
      <c r="E76" s="268">
        <f>+'t44 (2)'!C165</f>
        <v>13.15</v>
      </c>
      <c r="F76" s="268">
        <f>+'t44 (2)'!E165</f>
        <v>15.34</v>
      </c>
      <c r="G76" s="268">
        <f>+'t44 (2)'!G165</f>
        <v>15.44</v>
      </c>
      <c r="H76" s="268">
        <f>+'t44 (2)'!I165</f>
        <v>11.99</v>
      </c>
      <c r="I76" s="268">
        <f>+'t44 (2)'!K165</f>
        <v>14.47</v>
      </c>
      <c r="J76" s="268">
        <f>+'t44 (2)'!M165</f>
        <v>14.97</v>
      </c>
      <c r="K76" s="268">
        <f>+'t44 (2)'!O165</f>
        <v>12.75</v>
      </c>
      <c r="L76" s="268">
        <f>+'t44 (2)'!Q165</f>
        <v>13.81</v>
      </c>
      <c r="M76" s="268">
        <f>+'t44 (2)'!S165</f>
        <v>13.89</v>
      </c>
      <c r="N76" s="268">
        <f>+'t44 (2)'!U165</f>
        <v>13.38</v>
      </c>
      <c r="O76" s="268">
        <f>+'t44 (2)'!W165</f>
        <v>11.85</v>
      </c>
      <c r="P76" s="268">
        <f>+'t44 (2)'!Y165</f>
        <v>15.46</v>
      </c>
      <c r="Q76" s="268">
        <f>+'t44 (2)'!AA165</f>
        <v>15.11</v>
      </c>
      <c r="R76" s="268">
        <f>+'t44 (2)'!AC165</f>
        <v>14.84</v>
      </c>
      <c r="S76" s="268">
        <f>+'t44 (2)'!AE165</f>
        <v>20.14</v>
      </c>
      <c r="T76" s="268">
        <f>+'t44 (2)'!AG165</f>
        <v>16.13</v>
      </c>
      <c r="U76" s="268">
        <f>+'t44 (2)'!AI165</f>
        <v>17.86</v>
      </c>
      <c r="V76" s="268">
        <f>+'t44 (2)'!AK165</f>
        <v>17.89</v>
      </c>
      <c r="W76" s="268">
        <f>+'t44 (2)'!AM165</f>
        <v>18.940000000000001</v>
      </c>
      <c r="X76" s="268">
        <f>+'t44 (2)'!AO165</f>
        <v>16.84</v>
      </c>
      <c r="Y76" s="268">
        <f>+'t44 (2)'!AQ165</f>
        <v>20.58</v>
      </c>
      <c r="Z76" s="268">
        <f>+'t44 (2)'!AS165</f>
        <v>16.97</v>
      </c>
      <c r="AA76" s="268">
        <f>+'t44 (2)'!AU165</f>
        <v>19.39</v>
      </c>
      <c r="AB76" s="268">
        <f>+'t44 (2)'!AW165</f>
        <v>17.2</v>
      </c>
      <c r="AC76" s="268">
        <f>+'t44 (2)'!AY165</f>
        <v>12.49</v>
      </c>
      <c r="AD76" s="268">
        <f>+'t44 (2)'!BA165</f>
        <v>15.71</v>
      </c>
      <c r="AE76" s="268">
        <f>+'t44 (2)'!BC165</f>
        <v>18.579999999999998</v>
      </c>
      <c r="AF76" s="268">
        <f>+'t44 (2)'!BE165</f>
        <v>13.81</v>
      </c>
      <c r="AG76" s="268">
        <f>+'t44 (2)'!BG165</f>
        <v>15.66</v>
      </c>
      <c r="AH76" s="268">
        <f>+'t44 (2)'!BI165</f>
        <v>16.600000000000001</v>
      </c>
      <c r="AI76" s="268">
        <f>+'t44 (2)'!BK165</f>
        <v>14.36</v>
      </c>
      <c r="AJ76" s="268">
        <f>+'t44 (2)'!BM165</f>
        <v>19.57</v>
      </c>
      <c r="AK76" s="268">
        <f>+'t44 (2)'!BO165</f>
        <v>18.899999999999999</v>
      </c>
      <c r="AL76" s="268">
        <f>+'t44 (2)'!BQ165</f>
        <v>16.649999999999999</v>
      </c>
      <c r="AM76" s="268">
        <f>+'t44 (2)'!BS165</f>
        <v>18.27</v>
      </c>
      <c r="AN76" s="268">
        <f>+'t44 (2)'!BU165</f>
        <v>16.45</v>
      </c>
      <c r="AO76" s="268">
        <f>+'t44 (2)'!BW165</f>
        <v>19.420000000000002</v>
      </c>
      <c r="AP76" s="268">
        <f>+'t44 (2)'!BY165</f>
        <v>17.07</v>
      </c>
      <c r="AQ76" s="268">
        <f>+'t44 (2)'!CA165</f>
        <v>23.43</v>
      </c>
    </row>
    <row r="77" spans="1:43" s="135" customFormat="1" ht="17.25" customHeight="1" x14ac:dyDescent="0.45">
      <c r="A77" s="222"/>
      <c r="B77" s="281" t="s">
        <v>913</v>
      </c>
      <c r="C77" s="282"/>
      <c r="D77" s="283"/>
      <c r="E77" s="268">
        <f>+'t44 (2)'!C167</f>
        <v>604.66</v>
      </c>
      <c r="F77" s="268">
        <f>+'t44 (2)'!E167</f>
        <v>562.70000000000005</v>
      </c>
      <c r="G77" s="268">
        <f>+'t44 (2)'!G167</f>
        <v>617.49</v>
      </c>
      <c r="H77" s="268">
        <f>+'t44 (2)'!I167</f>
        <v>594.67999999999995</v>
      </c>
      <c r="I77" s="268">
        <f>+'t44 (2)'!K167</f>
        <v>584.4</v>
      </c>
      <c r="J77" s="268">
        <f>+'t44 (2)'!M167</f>
        <v>621.5</v>
      </c>
      <c r="K77" s="268">
        <f>+'t44 (2)'!O167</f>
        <v>625.13</v>
      </c>
      <c r="L77" s="268">
        <f>+'t44 (2)'!Q167</f>
        <v>710.59</v>
      </c>
      <c r="M77" s="268">
        <f>+'t44 (2)'!S167</f>
        <v>790.9</v>
      </c>
      <c r="N77" s="268">
        <f>+'t44 (2)'!U167</f>
        <v>720.04</v>
      </c>
      <c r="O77" s="268">
        <f>+'t44 (2)'!W167</f>
        <v>645.5</v>
      </c>
      <c r="P77" s="268">
        <f>+'t44 (2)'!Y167</f>
        <v>650.16999999999996</v>
      </c>
      <c r="Q77" s="268">
        <f>+'t44 (2)'!AA167</f>
        <v>553.70000000000005</v>
      </c>
      <c r="R77" s="268">
        <f>+'t44 (2)'!AC167</f>
        <v>540.08000000000004</v>
      </c>
      <c r="S77" s="268">
        <f>+'t44 (2)'!AE167</f>
        <v>631.09</v>
      </c>
      <c r="T77" s="268">
        <f>+'t44 (2)'!AG167</f>
        <v>594.01</v>
      </c>
      <c r="U77" s="268">
        <f>+'t44 (2)'!AI167</f>
        <v>539.76</v>
      </c>
      <c r="V77" s="268">
        <f>+'t44 (2)'!AK167</f>
        <v>659.78</v>
      </c>
      <c r="W77" s="268">
        <f>+'t44 (2)'!AM167</f>
        <v>639.87</v>
      </c>
      <c r="X77" s="268">
        <f>+'t44 (2)'!AO167</f>
        <v>733.52</v>
      </c>
      <c r="Y77" s="268">
        <f>+'t44 (2)'!AQ167</f>
        <v>769.08</v>
      </c>
      <c r="Z77" s="268">
        <f>+'t44 (2)'!AS167</f>
        <v>659.16</v>
      </c>
      <c r="AA77" s="268">
        <f>+'t44 (2)'!AU167</f>
        <v>687.92</v>
      </c>
      <c r="AB77" s="268">
        <f>+'t44 (2)'!AW167</f>
        <v>709.32</v>
      </c>
      <c r="AC77" s="268">
        <f>+'t44 (2)'!AY167</f>
        <v>601.34</v>
      </c>
      <c r="AD77" s="268">
        <f>+'t44 (2)'!BA167</f>
        <v>627.78</v>
      </c>
      <c r="AE77" s="268">
        <f>+'t44 (2)'!BC167</f>
        <v>698.5</v>
      </c>
      <c r="AF77" s="268">
        <f>+'t44 (2)'!BE167</f>
        <v>588.70000000000005</v>
      </c>
      <c r="AG77" s="268">
        <f>+'t44 (2)'!BG167</f>
        <v>704.01</v>
      </c>
      <c r="AH77" s="268">
        <f>+'t44 (2)'!BI167</f>
        <v>700.78</v>
      </c>
      <c r="AI77" s="268">
        <f>+'t44 (2)'!BK167</f>
        <v>687.61</v>
      </c>
      <c r="AJ77" s="268">
        <f>+'t44 (2)'!BM167</f>
        <v>752.37</v>
      </c>
      <c r="AK77" s="268">
        <f>+'t44 (2)'!BO167</f>
        <v>775.88</v>
      </c>
      <c r="AL77" s="268">
        <f>+'t44 (2)'!BQ167</f>
        <v>702.58</v>
      </c>
      <c r="AM77" s="268">
        <f>+'t44 (2)'!BS167</f>
        <v>716.56</v>
      </c>
      <c r="AN77" s="268">
        <f>+'t44 (2)'!BU167</f>
        <v>711.6</v>
      </c>
      <c r="AO77" s="268">
        <f>+'t44 (2)'!BW167</f>
        <v>632.1</v>
      </c>
      <c r="AP77" s="268">
        <f>+'t44 (2)'!BY167</f>
        <v>606.84</v>
      </c>
      <c r="AQ77" s="268">
        <f>+'t44 (2)'!CA167</f>
        <v>830.93</v>
      </c>
    </row>
    <row r="78" spans="1:43" s="139" customFormat="1" ht="17.25" customHeight="1" x14ac:dyDescent="0.45">
      <c r="A78" s="231"/>
      <c r="B78" s="232" t="s">
        <v>914</v>
      </c>
      <c r="C78" s="232"/>
      <c r="D78" s="233"/>
      <c r="E78" s="234">
        <f t="shared" ref="E78:H78" si="0">E71-E72-E77</f>
        <v>580.77999999999986</v>
      </c>
      <c r="F78" s="234">
        <f t="shared" si="0"/>
        <v>566.54999999999973</v>
      </c>
      <c r="G78" s="234">
        <f t="shared" si="0"/>
        <v>629.01999999999975</v>
      </c>
      <c r="H78" s="234">
        <f t="shared" si="0"/>
        <v>560.61999999999978</v>
      </c>
      <c r="I78" s="234">
        <f>I71-I72-I77</f>
        <v>626.91999999999996</v>
      </c>
      <c r="J78" s="234">
        <f>J71-J72-J77</f>
        <v>627.08000000000015</v>
      </c>
      <c r="K78" s="234">
        <f>K71-K72-K77</f>
        <v>616.83000000000027</v>
      </c>
      <c r="L78" s="234">
        <f>L71-L72-L77</f>
        <v>595.50000000000011</v>
      </c>
      <c r="M78" s="234">
        <f>M71-M72-M77</f>
        <v>616.05999999999983</v>
      </c>
      <c r="N78" s="234">
        <f>N71-N72-N77</f>
        <v>637.71</v>
      </c>
      <c r="O78" s="234">
        <f>O71-O72-O77</f>
        <v>592.54</v>
      </c>
      <c r="P78" s="234">
        <f>P71-P72-P77</f>
        <v>571.21000000000015</v>
      </c>
      <c r="Q78" s="234">
        <f>Q71-Q72-Q77</f>
        <v>564.31999999999994</v>
      </c>
      <c r="R78" s="234">
        <f>R71-R72-R77</f>
        <v>574.85</v>
      </c>
      <c r="S78" s="234">
        <f>S71-S72-S77</f>
        <v>636.57000000000028</v>
      </c>
      <c r="T78" s="234">
        <f>T71-T72-T77</f>
        <v>561.59999999999991</v>
      </c>
      <c r="U78" s="234">
        <f>U71-U72-U77</f>
        <v>599.22000000000025</v>
      </c>
      <c r="V78" s="234">
        <f>V71-V72-V77</f>
        <v>660.65999999999985</v>
      </c>
      <c r="W78" s="234">
        <f>W71-W72-W77</f>
        <v>669.37999999999977</v>
      </c>
      <c r="X78" s="234">
        <f>X71-X72-X77</f>
        <v>693.13000000000011</v>
      </c>
      <c r="Y78" s="234">
        <f>Y71-Y72-Y77</f>
        <v>765.4599999999997</v>
      </c>
      <c r="Z78" s="234">
        <f>Z71-Z72-Z77</f>
        <v>722.6</v>
      </c>
      <c r="AA78" s="234">
        <f>AA71-AA72-AA77</f>
        <v>714.96999999999991</v>
      </c>
      <c r="AB78" s="234">
        <f>AB71-AB72-AB77</f>
        <v>693.69000000000017</v>
      </c>
      <c r="AC78" s="234">
        <f>AC71-AC72-AC77</f>
        <v>658.43</v>
      </c>
      <c r="AD78" s="234">
        <f>AD71-AD72-AD77</f>
        <v>682.02</v>
      </c>
      <c r="AE78" s="234">
        <f>AE71-AE72-AE77</f>
        <v>776.80000000000018</v>
      </c>
      <c r="AF78" s="234">
        <f>AF71-AF72-AF77</f>
        <v>670.77</v>
      </c>
      <c r="AG78" s="234">
        <f>AG71-AG72-AG77</f>
        <v>888.3599999999999</v>
      </c>
      <c r="AH78" s="234">
        <f>AH71-AH72-AH77</f>
        <v>874.16000000000008</v>
      </c>
      <c r="AI78" s="234">
        <f>AI71-AI72-AI77</f>
        <v>749.9799999999999</v>
      </c>
      <c r="AJ78" s="234">
        <f>AJ71-AJ72-AJ77</f>
        <v>818.88</v>
      </c>
      <c r="AK78" s="234">
        <f>AK71-AK72-AK77</f>
        <v>969.28999999999985</v>
      </c>
      <c r="AL78" s="234">
        <f>AL71-AL72-AL77</f>
        <v>892.27999999999986</v>
      </c>
      <c r="AM78" s="234">
        <f>AM71-AM72-AM77</f>
        <v>1097.6000000000001</v>
      </c>
      <c r="AN78" s="234">
        <f>AN71-AN72-AN77</f>
        <v>908.40999999999974</v>
      </c>
      <c r="AO78" s="234">
        <f>AO71-AO72-AO77</f>
        <v>858.43</v>
      </c>
      <c r="AP78" s="234">
        <f>AP71-AP72-AP77</f>
        <v>767.21000000000015</v>
      </c>
      <c r="AQ78" s="234">
        <f>AQ71-AQ72-AQ77</f>
        <v>922.49000000000012</v>
      </c>
    </row>
    <row r="79" spans="1:43" s="122" customFormat="1" ht="17.25" customHeight="1" x14ac:dyDescent="0.45">
      <c r="A79" s="241">
        <v>2.2999999999999998</v>
      </c>
      <c r="B79" s="242" t="s">
        <v>271</v>
      </c>
      <c r="C79" s="243"/>
      <c r="D79" s="244"/>
      <c r="E79" s="245">
        <f>+'t44 (2)'!C184</f>
        <v>1857.08</v>
      </c>
      <c r="F79" s="245">
        <f>+'t44 (2)'!E184</f>
        <v>1886.87</v>
      </c>
      <c r="G79" s="245">
        <f>+'t44 (2)'!G184</f>
        <v>2047.73</v>
      </c>
      <c r="H79" s="245">
        <f>+'t44 (2)'!I184</f>
        <v>1897.26</v>
      </c>
      <c r="I79" s="245">
        <f>+'t44 (2)'!K184</f>
        <v>1964.84</v>
      </c>
      <c r="J79" s="245">
        <f>+'t44 (2)'!M184</f>
        <v>1871.83</v>
      </c>
      <c r="K79" s="245">
        <f>+'t44 (2)'!O184</f>
        <v>1899.91</v>
      </c>
      <c r="L79" s="245">
        <f>+'t44 (2)'!Q184</f>
        <v>1734.37</v>
      </c>
      <c r="M79" s="245">
        <f>+'t44 (2)'!S184</f>
        <v>1864.48</v>
      </c>
      <c r="N79" s="245">
        <f>+'t44 (2)'!U184</f>
        <v>1865.69</v>
      </c>
      <c r="O79" s="245">
        <f>+'t44 (2)'!W184</f>
        <v>1800.04</v>
      </c>
      <c r="P79" s="245">
        <f>+'t44 (2)'!Y184</f>
        <v>1627.98</v>
      </c>
      <c r="Q79" s="245">
        <f>+'t44 (2)'!AA184</f>
        <v>1677.72</v>
      </c>
      <c r="R79" s="245">
        <f>+'t44 (2)'!AC184</f>
        <v>1758.37</v>
      </c>
      <c r="S79" s="245">
        <f>+'t44 (2)'!AE184</f>
        <v>1964.29</v>
      </c>
      <c r="T79" s="245">
        <f>+'t44 (2)'!AG184</f>
        <v>1771.09</v>
      </c>
      <c r="U79" s="245">
        <f>+'t44 (2)'!AI184</f>
        <v>1846.32</v>
      </c>
      <c r="V79" s="245">
        <f>+'t44 (2)'!AK184</f>
        <v>1825.35</v>
      </c>
      <c r="W79" s="245">
        <f>+'t44 (2)'!AM184</f>
        <v>1743.35</v>
      </c>
      <c r="X79" s="245">
        <f>+'t44 (2)'!AO184</f>
        <v>1829.13</v>
      </c>
      <c r="Y79" s="245">
        <f>+'t44 (2)'!AQ184</f>
        <v>1998.5</v>
      </c>
      <c r="Z79" s="245">
        <f>+'t44 (2)'!AS184</f>
        <v>1807.94</v>
      </c>
      <c r="AA79" s="245">
        <f>+'t44 (2)'!AU184</f>
        <v>1986.31</v>
      </c>
      <c r="AB79" s="245">
        <f>+'t44 (2)'!AW184</f>
        <v>1863.83</v>
      </c>
      <c r="AC79" s="245">
        <f>+'t44 (2)'!AY184</f>
        <v>1763.09</v>
      </c>
      <c r="AD79" s="245">
        <f>+'t44 (2)'!BA184</f>
        <v>1932.68</v>
      </c>
      <c r="AE79" s="245">
        <f>+'t44 (2)'!BC184</f>
        <v>2267.36</v>
      </c>
      <c r="AF79" s="245">
        <f>+'t44 (2)'!BE184</f>
        <v>1800.94</v>
      </c>
      <c r="AG79" s="245">
        <f>+'t44 (2)'!BG184</f>
        <v>2099.7600000000002</v>
      </c>
      <c r="AH79" s="245">
        <f>+'t44 (2)'!BI184</f>
        <v>2046.08</v>
      </c>
      <c r="AI79" s="245">
        <f>+'t44 (2)'!BK184</f>
        <v>1849.14</v>
      </c>
      <c r="AJ79" s="245">
        <f>+'t44 (2)'!BM184</f>
        <v>1944.99</v>
      </c>
      <c r="AK79" s="245">
        <f>+'t44 (2)'!BO184</f>
        <v>1994.13</v>
      </c>
      <c r="AL79" s="245">
        <f>+'t44 (2)'!BQ184</f>
        <v>1901.55</v>
      </c>
      <c r="AM79" s="245">
        <f>+'t44 (2)'!BS184</f>
        <v>2009.76</v>
      </c>
      <c r="AN79" s="245">
        <f>+'t44 (2)'!BU184</f>
        <v>1893.87</v>
      </c>
      <c r="AO79" s="245">
        <f>+'t44 (2)'!BW184</f>
        <v>1928.4</v>
      </c>
      <c r="AP79" s="245">
        <f>+'t44 (2)'!BY184</f>
        <v>2042.93</v>
      </c>
      <c r="AQ79" s="245">
        <f>+'t44 (2)'!CA184</f>
        <v>2304.77</v>
      </c>
    </row>
    <row r="80" spans="1:43" s="135" customFormat="1" ht="17.25" customHeight="1" x14ac:dyDescent="0.45">
      <c r="A80" s="222"/>
      <c r="B80" s="246" t="s">
        <v>299</v>
      </c>
      <c r="C80" s="246"/>
      <c r="D80" s="223"/>
      <c r="E80" s="224">
        <f>+'t44 (2)'!C213</f>
        <v>395.93</v>
      </c>
      <c r="F80" s="224">
        <f>+'t44 (2)'!E213</f>
        <v>449.38</v>
      </c>
      <c r="G80" s="224">
        <f>+'t44 (2)'!G213</f>
        <v>513.53</v>
      </c>
      <c r="H80" s="224">
        <f>+'t44 (2)'!I213</f>
        <v>452.03</v>
      </c>
      <c r="I80" s="224">
        <f>+'t44 (2)'!K213</f>
        <v>429.88</v>
      </c>
      <c r="J80" s="224">
        <f>+'t44 (2)'!M213</f>
        <v>381.49</v>
      </c>
      <c r="K80" s="224">
        <f>+'t44 (2)'!O213</f>
        <v>371.25</v>
      </c>
      <c r="L80" s="224">
        <f>+'t44 (2)'!Q213</f>
        <v>293.08</v>
      </c>
      <c r="M80" s="224">
        <f>+'t44 (2)'!S213</f>
        <v>347.09</v>
      </c>
      <c r="N80" s="224">
        <f>+'t44 (2)'!U213</f>
        <v>325.05</v>
      </c>
      <c r="O80" s="224">
        <f>+'t44 (2)'!W213</f>
        <v>318.62</v>
      </c>
      <c r="P80" s="224">
        <f>+'t44 (2)'!Y213</f>
        <v>316.52</v>
      </c>
      <c r="Q80" s="224">
        <f>+'t44 (2)'!AA213</f>
        <v>416.09</v>
      </c>
      <c r="R80" s="224">
        <f>+'t44 (2)'!AC213</f>
        <v>436.69</v>
      </c>
      <c r="S80" s="224">
        <f>+'t44 (2)'!AE213</f>
        <v>507.37</v>
      </c>
      <c r="T80" s="224">
        <f>+'t44 (2)'!AG213</f>
        <v>481.57</v>
      </c>
      <c r="U80" s="224">
        <f>+'t44 (2)'!AI213</f>
        <v>488.22</v>
      </c>
      <c r="V80" s="224">
        <f>+'t44 (2)'!AK213</f>
        <v>431.58</v>
      </c>
      <c r="W80" s="224">
        <f>+'t44 (2)'!AM213</f>
        <v>384.16</v>
      </c>
      <c r="X80" s="224">
        <f>+'t44 (2)'!AO213</f>
        <v>366.2</v>
      </c>
      <c r="Y80" s="224">
        <f>+'t44 (2)'!AQ213</f>
        <v>375.92</v>
      </c>
      <c r="Z80" s="224">
        <f>+'t44 (2)'!AS213</f>
        <v>305.91000000000003</v>
      </c>
      <c r="AA80" s="224">
        <f>+'t44 (2)'!AU213</f>
        <v>324.04000000000002</v>
      </c>
      <c r="AB80" s="224">
        <f>+'t44 (2)'!AW213</f>
        <v>352.21</v>
      </c>
      <c r="AC80" s="224">
        <f>+'t44 (2)'!AY213</f>
        <v>389.26</v>
      </c>
      <c r="AD80" s="224">
        <f>+'t44 (2)'!BA213</f>
        <v>487.3</v>
      </c>
      <c r="AE80" s="224">
        <f>+'t44 (2)'!BC213</f>
        <v>586.76</v>
      </c>
      <c r="AF80" s="224">
        <f>+'t44 (2)'!BE213</f>
        <v>433.19</v>
      </c>
      <c r="AG80" s="224">
        <f>+'t44 (2)'!BG213</f>
        <v>476.77</v>
      </c>
      <c r="AH80" s="224">
        <f>+'t44 (2)'!BI213</f>
        <v>427.73</v>
      </c>
      <c r="AI80" s="224">
        <f>+'t44 (2)'!BK213</f>
        <v>342.82</v>
      </c>
      <c r="AJ80" s="224">
        <f>+'t44 (2)'!BM213</f>
        <v>310.81</v>
      </c>
      <c r="AK80" s="224">
        <f>+'t44 (2)'!BO213</f>
        <v>336.19</v>
      </c>
      <c r="AL80" s="224">
        <f>+'t44 (2)'!BQ213</f>
        <v>328.48</v>
      </c>
      <c r="AM80" s="224">
        <f>+'t44 (2)'!BS213</f>
        <v>353.39</v>
      </c>
      <c r="AN80" s="224">
        <f>+'t44 (2)'!BU213</f>
        <v>350.87</v>
      </c>
      <c r="AO80" s="224">
        <f>+'t44 (2)'!BW213</f>
        <v>467.08</v>
      </c>
      <c r="AP80" s="224">
        <f>+'t44 (2)'!BY213</f>
        <v>517.44000000000005</v>
      </c>
      <c r="AQ80" s="224">
        <f>+'t44 (2)'!CA213</f>
        <v>656.74</v>
      </c>
    </row>
    <row r="81" spans="1:43" s="135" customFormat="1" ht="17.25" customHeight="1" x14ac:dyDescent="0.45">
      <c r="A81" s="222"/>
      <c r="B81" s="246" t="s">
        <v>300</v>
      </c>
      <c r="C81" s="246"/>
      <c r="D81" s="246"/>
      <c r="E81" s="224">
        <f>+'t44 (2)'!C190</f>
        <v>304.10000000000002</v>
      </c>
      <c r="F81" s="224">
        <f>+'t44 (2)'!E190</f>
        <v>318.39</v>
      </c>
      <c r="G81" s="224">
        <f>+'t44 (2)'!G190</f>
        <v>337.38</v>
      </c>
      <c r="H81" s="224">
        <f>+'t44 (2)'!I190</f>
        <v>269.33</v>
      </c>
      <c r="I81" s="224">
        <f>+'t44 (2)'!K190</f>
        <v>293.26</v>
      </c>
      <c r="J81" s="224">
        <f>+'t44 (2)'!M190</f>
        <v>303.62</v>
      </c>
      <c r="K81" s="224">
        <f>+'t44 (2)'!O190</f>
        <v>316.62</v>
      </c>
      <c r="L81" s="224">
        <f>+'t44 (2)'!Q190</f>
        <v>306.22000000000003</v>
      </c>
      <c r="M81" s="224">
        <f>+'t44 (2)'!S190</f>
        <v>328.63</v>
      </c>
      <c r="N81" s="224">
        <f>+'t44 (2)'!U190</f>
        <v>320.70999999999998</v>
      </c>
      <c r="O81" s="224">
        <f>+'t44 (2)'!W190</f>
        <v>301.76</v>
      </c>
      <c r="P81" s="224">
        <f>+'t44 (2)'!Y190</f>
        <v>266.75</v>
      </c>
      <c r="Q81" s="224">
        <f>+'t44 (2)'!AA190</f>
        <v>215.39</v>
      </c>
      <c r="R81" s="224">
        <f>+'t44 (2)'!AC190</f>
        <v>212.23</v>
      </c>
      <c r="S81" s="224">
        <f>+'t44 (2)'!AE190</f>
        <v>241.57</v>
      </c>
      <c r="T81" s="224">
        <f>+'t44 (2)'!AG190</f>
        <v>224.36</v>
      </c>
      <c r="U81" s="224">
        <f>+'t44 (2)'!AI190</f>
        <v>230.55</v>
      </c>
      <c r="V81" s="224">
        <f>+'t44 (2)'!AK190</f>
        <v>223.86</v>
      </c>
      <c r="W81" s="224">
        <f>+'t44 (2)'!AM190</f>
        <v>231.22</v>
      </c>
      <c r="X81" s="224">
        <f>+'t44 (2)'!AO190</f>
        <v>249.12</v>
      </c>
      <c r="Y81" s="224">
        <f>+'t44 (2)'!AQ190</f>
        <v>281.52</v>
      </c>
      <c r="Z81" s="224">
        <f>+'t44 (2)'!AS190</f>
        <v>242.24</v>
      </c>
      <c r="AA81" s="224">
        <f>+'t44 (2)'!AU190</f>
        <v>250.19</v>
      </c>
      <c r="AB81" s="224">
        <f>+'t44 (2)'!AW190</f>
        <v>233.31</v>
      </c>
      <c r="AC81" s="224">
        <f>+'t44 (2)'!AY190</f>
        <v>211.54</v>
      </c>
      <c r="AD81" s="224">
        <f>+'t44 (2)'!BA190</f>
        <v>225.13</v>
      </c>
      <c r="AE81" s="224">
        <f>+'t44 (2)'!BC190</f>
        <v>259.10000000000002</v>
      </c>
      <c r="AF81" s="224">
        <f>+'t44 (2)'!BE190</f>
        <v>204.85</v>
      </c>
      <c r="AG81" s="224">
        <f>+'t44 (2)'!BG190</f>
        <v>248.03</v>
      </c>
      <c r="AH81" s="224">
        <f>+'t44 (2)'!BI190</f>
        <v>243.22</v>
      </c>
      <c r="AI81" s="224">
        <f>+'t44 (2)'!BK190</f>
        <v>249.56</v>
      </c>
      <c r="AJ81" s="224">
        <f>+'t44 (2)'!BM190</f>
        <v>261.91000000000003</v>
      </c>
      <c r="AK81" s="224">
        <f>+'t44 (2)'!BO190</f>
        <v>243.11</v>
      </c>
      <c r="AL81" s="224">
        <f>+'t44 (2)'!BQ190</f>
        <v>216.9</v>
      </c>
      <c r="AM81" s="224">
        <f>+'t44 (2)'!BS190</f>
        <v>252.14</v>
      </c>
      <c r="AN81" s="224">
        <f>+'t44 (2)'!BU190</f>
        <v>239.28</v>
      </c>
      <c r="AO81" s="224">
        <f>+'t44 (2)'!BW190</f>
        <v>191.27</v>
      </c>
      <c r="AP81" s="224">
        <f>+'t44 (2)'!BY190</f>
        <v>210.89</v>
      </c>
      <c r="AQ81" s="224">
        <f>+'t44 (2)'!CA190</f>
        <v>229.71</v>
      </c>
    </row>
    <row r="82" spans="1:43" s="141" customFormat="1" ht="17.25" customHeight="1" x14ac:dyDescent="0.45">
      <c r="A82" s="231"/>
      <c r="B82" s="232" t="s">
        <v>296</v>
      </c>
      <c r="C82" s="232"/>
      <c r="D82" s="233"/>
      <c r="E82" s="234">
        <f t="shared" ref="E82" si="1">E79-E80-E81</f>
        <v>1157.0499999999997</v>
      </c>
      <c r="F82" s="234">
        <f t="shared" ref="F82" si="2">F79-F80-F81</f>
        <v>1119.0999999999999</v>
      </c>
      <c r="G82" s="234">
        <f t="shared" ref="G82" si="3">G79-G80-G81</f>
        <v>1196.8200000000002</v>
      </c>
      <c r="H82" s="234">
        <f t="shared" ref="H82" si="4">H79-H80-H81</f>
        <v>1175.9000000000001</v>
      </c>
      <c r="I82" s="234">
        <f t="shared" ref="I82" si="5">I79-I80-I81</f>
        <v>1241.7</v>
      </c>
      <c r="J82" s="234">
        <f t="shared" ref="J82" si="6">J79-J80-J81</f>
        <v>1186.7199999999998</v>
      </c>
      <c r="K82" s="234">
        <f t="shared" ref="K82" si="7">K79-K80-K81</f>
        <v>1212.04</v>
      </c>
      <c r="L82" s="234">
        <f t="shared" ref="L82" si="8">L79-L80-L81</f>
        <v>1135.07</v>
      </c>
      <c r="M82" s="234">
        <f t="shared" ref="M82" si="9">M79-M80-M81</f>
        <v>1188.7600000000002</v>
      </c>
      <c r="N82" s="234">
        <f t="shared" ref="N82" si="10">N79-N80-N81</f>
        <v>1219.93</v>
      </c>
      <c r="O82" s="234">
        <f t="shared" ref="O82" si="11">O79-O80-O81</f>
        <v>1179.6600000000001</v>
      </c>
      <c r="P82" s="234">
        <f t="shared" ref="P82" si="12">P79-P80-P81</f>
        <v>1044.71</v>
      </c>
      <c r="Q82" s="234">
        <f t="shared" ref="Q82" si="13">Q79-Q80-Q81</f>
        <v>1046.2400000000002</v>
      </c>
      <c r="R82" s="234">
        <f t="shared" ref="R82" si="14">R79-R80-R81</f>
        <v>1109.4499999999998</v>
      </c>
      <c r="S82" s="234">
        <f t="shared" ref="S82" si="15">S79-S80-S81</f>
        <v>1215.3500000000001</v>
      </c>
      <c r="T82" s="234">
        <f t="shared" ref="T82" si="16">T79-T80-T81</f>
        <v>1065.1599999999999</v>
      </c>
      <c r="U82" s="234">
        <f t="shared" ref="U82" si="17">U79-U80-U81</f>
        <v>1127.55</v>
      </c>
      <c r="V82" s="234">
        <f t="shared" ref="V82" si="18">V79-V80-V81</f>
        <v>1169.9099999999999</v>
      </c>
      <c r="W82" s="234">
        <f t="shared" ref="W82" si="19">W79-W80-W81</f>
        <v>1127.9699999999998</v>
      </c>
      <c r="X82" s="234">
        <f t="shared" ref="X82" si="20">X79-X80-X81</f>
        <v>1213.81</v>
      </c>
      <c r="Y82" s="234">
        <f t="shared" ref="Y82" si="21">Y79-Y80-Y81</f>
        <v>1341.06</v>
      </c>
      <c r="Z82" s="234">
        <f t="shared" ref="Z82" si="22">Z79-Z80-Z81</f>
        <v>1259.79</v>
      </c>
      <c r="AA82" s="234">
        <f t="shared" ref="AA82" si="23">AA79-AA80-AA81</f>
        <v>1412.08</v>
      </c>
      <c r="AB82" s="234">
        <f t="shared" ref="AB82:AC82" si="24">AB79-AB80-AB81</f>
        <v>1278.31</v>
      </c>
      <c r="AC82" s="234">
        <f t="shared" si="24"/>
        <v>1162.29</v>
      </c>
      <c r="AD82" s="234">
        <f t="shared" ref="AD82" si="25">AD79-AD80-AD81</f>
        <v>1220.25</v>
      </c>
      <c r="AE82" s="234">
        <f t="shared" ref="AE82" si="26">AE79-AE80-AE81</f>
        <v>1421.5</v>
      </c>
      <c r="AF82" s="234">
        <f t="shared" ref="AF82" si="27">AF79-AF80-AF81</f>
        <v>1162.9000000000001</v>
      </c>
      <c r="AG82" s="234">
        <f t="shared" ref="AG82" si="28">AG79-AG80-AG81</f>
        <v>1374.9600000000003</v>
      </c>
      <c r="AH82" s="234">
        <f t="shared" ref="AH82" si="29">AH79-AH80-AH81</f>
        <v>1375.1299999999999</v>
      </c>
      <c r="AI82" s="234">
        <f t="shared" ref="AI82" si="30">AI79-AI80-AI81</f>
        <v>1256.7600000000002</v>
      </c>
      <c r="AJ82" s="234">
        <f t="shared" ref="AJ82" si="31">AJ79-AJ80-AJ81</f>
        <v>1372.27</v>
      </c>
      <c r="AK82" s="234">
        <f t="shared" ref="AK82" si="32">AK79-AK80-AK81</f>
        <v>1414.83</v>
      </c>
      <c r="AL82" s="234">
        <f t="shared" ref="AL82" si="33">AL79-AL80-AL81</f>
        <v>1356.1699999999998</v>
      </c>
      <c r="AM82" s="234">
        <f t="shared" ref="AM82" si="34">AM79-AM80-AM81</f>
        <v>1404.23</v>
      </c>
      <c r="AN82" s="234">
        <f t="shared" ref="AN82" si="35">AN79-AN80-AN81</f>
        <v>1303.72</v>
      </c>
      <c r="AO82" s="234">
        <f t="shared" ref="AO82" si="36">AO79-AO80-AO81</f>
        <v>1270.0500000000002</v>
      </c>
      <c r="AP82" s="234">
        <f t="shared" ref="AP82:AQ82" si="37">AP79-AP80-AP81</f>
        <v>1314.6</v>
      </c>
      <c r="AQ82" s="234">
        <f t="shared" si="37"/>
        <v>1418.32</v>
      </c>
    </row>
    <row r="83" spans="1:43" s="136" customFormat="1" ht="16.5" customHeight="1" x14ac:dyDescent="0.45">
      <c r="A83" s="241">
        <v>2.4</v>
      </c>
      <c r="B83" s="258" t="s">
        <v>60</v>
      </c>
      <c r="C83" s="258"/>
      <c r="D83" s="244"/>
      <c r="E83" s="245">
        <f>+'t44 (2)'!C315</f>
        <v>971.75</v>
      </c>
      <c r="F83" s="245">
        <f>+'t44 (2)'!E315</f>
        <v>892.3</v>
      </c>
      <c r="G83" s="245">
        <f>+'t44 (2)'!G315</f>
        <v>876.02</v>
      </c>
      <c r="H83" s="245">
        <f>+'t44 (2)'!I315</f>
        <v>745.62</v>
      </c>
      <c r="I83" s="245">
        <f>+'t44 (2)'!K315</f>
        <v>985.56</v>
      </c>
      <c r="J83" s="245">
        <f>+'t44 (2)'!M315</f>
        <v>862.9</v>
      </c>
      <c r="K83" s="245">
        <f>+'t44 (2)'!O315</f>
        <v>684.61</v>
      </c>
      <c r="L83" s="245">
        <f>+'t44 (2)'!Q315</f>
        <v>1254.8399999999999</v>
      </c>
      <c r="M83" s="245">
        <f>+'t44 (2)'!S315</f>
        <v>1327.65</v>
      </c>
      <c r="N83" s="245">
        <f>+'t44 (2)'!U315</f>
        <v>942.86</v>
      </c>
      <c r="O83" s="245">
        <f>+'t44 (2)'!W315</f>
        <v>897.89</v>
      </c>
      <c r="P83" s="245">
        <f>+'t44 (2)'!Y315</f>
        <v>552.71</v>
      </c>
      <c r="Q83" s="245">
        <f>+'t44 (2)'!AA315</f>
        <v>709.98</v>
      </c>
      <c r="R83" s="245">
        <f>+'t44 (2)'!AC315</f>
        <v>2752.41</v>
      </c>
      <c r="S83" s="245">
        <f>+'t44 (2)'!AE315</f>
        <v>1259.76</v>
      </c>
      <c r="T83" s="245">
        <f>+'t44 (2)'!AG315</f>
        <v>711.48</v>
      </c>
      <c r="U83" s="245">
        <f>+'t44 (2)'!AI315</f>
        <v>1279.6099999999999</v>
      </c>
      <c r="V83" s="245">
        <f>+'t44 (2)'!AK315</f>
        <v>1461.34</v>
      </c>
      <c r="W83" s="245">
        <f>+'t44 (2)'!AM315</f>
        <v>1296.2</v>
      </c>
      <c r="X83" s="245">
        <f>+'t44 (2)'!AO315</f>
        <v>898.94</v>
      </c>
      <c r="Y83" s="245">
        <f>+'t44 (2)'!AQ315</f>
        <v>1285.21</v>
      </c>
      <c r="Z83" s="245">
        <f>+'t44 (2)'!AS315</f>
        <v>720.78</v>
      </c>
      <c r="AA83" s="245">
        <f>+'t44 (2)'!AU315</f>
        <v>1020.9</v>
      </c>
      <c r="AB83" s="245">
        <f>+'t44 (2)'!AW315</f>
        <v>851.47</v>
      </c>
      <c r="AC83" s="245">
        <f>+'t44 (2)'!AY315</f>
        <v>1060.82</v>
      </c>
      <c r="AD83" s="245">
        <f>+'t44 (2)'!BA315</f>
        <v>1588.3</v>
      </c>
      <c r="AE83" s="245">
        <f>+'t44 (2)'!BC315</f>
        <v>1080.26</v>
      </c>
      <c r="AF83" s="245">
        <f>+'t44 (2)'!BE315</f>
        <v>728.7</v>
      </c>
      <c r="AG83" s="245">
        <f>+'t44 (2)'!BG315</f>
        <v>737.2</v>
      </c>
      <c r="AH83" s="245">
        <f>+'t44 (2)'!BI315</f>
        <v>1100.55</v>
      </c>
      <c r="AI83" s="245">
        <f>+'t44 (2)'!BK315</f>
        <v>648.35</v>
      </c>
      <c r="AJ83" s="245">
        <f>+'t44 (2)'!BM315</f>
        <v>1478.47</v>
      </c>
      <c r="AK83" s="245">
        <f>+'t44 (2)'!BO315</f>
        <v>2241.4</v>
      </c>
      <c r="AL83" s="245">
        <f>+'t44 (2)'!BQ315</f>
        <v>623.97</v>
      </c>
      <c r="AM83" s="245">
        <f>+'t44 (2)'!BS315</f>
        <v>759.65</v>
      </c>
      <c r="AN83" s="245">
        <f>+'t44 (2)'!BU315</f>
        <v>794.29</v>
      </c>
      <c r="AO83" s="245">
        <f>+'t44 (2)'!BW315</f>
        <v>967.22</v>
      </c>
      <c r="AP83" s="245">
        <f>+'t44 (2)'!BY315</f>
        <v>1233.1400000000001</v>
      </c>
      <c r="AQ83" s="245">
        <f>+'t44 (2)'!CA315</f>
        <v>1054.02</v>
      </c>
    </row>
    <row r="84" spans="1:43" s="136" customFormat="1" ht="15" customHeight="1" x14ac:dyDescent="0.45">
      <c r="A84" s="287"/>
      <c r="B84" s="219" t="s">
        <v>204</v>
      </c>
      <c r="C84" s="219"/>
      <c r="D84" s="223"/>
      <c r="E84" s="224">
        <f>+'t44 (2)'!C316</f>
        <v>485.05</v>
      </c>
      <c r="F84" s="224">
        <f>+'t44 (2)'!E316</f>
        <v>164.27</v>
      </c>
      <c r="G84" s="224">
        <f>+'t44 (2)'!G316</f>
        <v>169.08</v>
      </c>
      <c r="H84" s="224">
        <f>+'t44 (2)'!I316</f>
        <v>252.08</v>
      </c>
      <c r="I84" s="224">
        <f>+'t44 (2)'!K316</f>
        <v>430.13</v>
      </c>
      <c r="J84" s="224">
        <f>+'t44 (2)'!M316</f>
        <v>168.12</v>
      </c>
      <c r="K84" s="224">
        <f>+'t44 (2)'!O316</f>
        <v>150.99</v>
      </c>
      <c r="L84" s="224">
        <f>+'t44 (2)'!Q316</f>
        <v>783.13</v>
      </c>
      <c r="M84" s="224">
        <f>+'t44 (2)'!S316</f>
        <v>411.91</v>
      </c>
      <c r="N84" s="224">
        <f>+'t44 (2)'!U316</f>
        <v>364.34</v>
      </c>
      <c r="O84" s="224">
        <f>+'t44 (2)'!W316</f>
        <v>264.94</v>
      </c>
      <c r="P84" s="224">
        <f>+'t44 (2)'!Y316</f>
        <v>163.21</v>
      </c>
      <c r="Q84" s="224">
        <f>+'t44 (2)'!AA316</f>
        <v>236.84</v>
      </c>
      <c r="R84" s="224">
        <f>+'t44 (2)'!AC316</f>
        <v>1890.41</v>
      </c>
      <c r="S84" s="224">
        <f>+'t44 (2)'!AE316</f>
        <v>612.99</v>
      </c>
      <c r="T84" s="224">
        <f>+'t44 (2)'!AG316</f>
        <v>286.38</v>
      </c>
      <c r="U84" s="224">
        <f>+'t44 (2)'!AI316</f>
        <v>747.72</v>
      </c>
      <c r="V84" s="224">
        <f>+'t44 (2)'!AK316</f>
        <v>781.73</v>
      </c>
      <c r="W84" s="224">
        <f>+'t44 (2)'!AM316</f>
        <v>841.2</v>
      </c>
      <c r="X84" s="224">
        <f>+'t44 (2)'!AO316</f>
        <v>425.69</v>
      </c>
      <c r="Y84" s="224">
        <f>+'t44 (2)'!AQ316</f>
        <v>357.66</v>
      </c>
      <c r="Z84" s="224">
        <f>+'t44 (2)'!AS316</f>
        <v>218.49</v>
      </c>
      <c r="AA84" s="224">
        <f>+'t44 (2)'!AU316</f>
        <v>457.13</v>
      </c>
      <c r="AB84" s="224">
        <f>+'t44 (2)'!AW316</f>
        <v>422.5</v>
      </c>
      <c r="AC84" s="224">
        <f>+'t44 (2)'!AY316</f>
        <v>610</v>
      </c>
      <c r="AD84" s="224">
        <f>+'t44 (2)'!BA316</f>
        <v>653.16</v>
      </c>
      <c r="AE84" s="224">
        <f>+'t44 (2)'!BC316</f>
        <v>444.9</v>
      </c>
      <c r="AF84" s="224">
        <f>+'t44 (2)'!BE316</f>
        <v>356.29</v>
      </c>
      <c r="AG84" s="224">
        <f>+'t44 (2)'!BG316</f>
        <v>207.82</v>
      </c>
      <c r="AH84" s="224">
        <f>+'t44 (2)'!BI316</f>
        <v>420.36</v>
      </c>
      <c r="AI84" s="224">
        <f>+'t44 (2)'!BK316</f>
        <v>202.31</v>
      </c>
      <c r="AJ84" s="224">
        <f>+'t44 (2)'!BM316</f>
        <v>1016.94</v>
      </c>
      <c r="AK84" s="224">
        <f>+'t44 (2)'!BO316</f>
        <v>1227.8499999999999</v>
      </c>
      <c r="AL84" s="224">
        <f>+'t44 (2)'!BQ316</f>
        <v>117.65</v>
      </c>
      <c r="AM84" s="224">
        <f>+'t44 (2)'!BS316</f>
        <v>124.87</v>
      </c>
      <c r="AN84" s="224">
        <f>+'t44 (2)'!BU316</f>
        <v>333.44</v>
      </c>
      <c r="AO84" s="224">
        <f>+'t44 (2)'!BW316</f>
        <v>480.04</v>
      </c>
      <c r="AP84" s="224">
        <f>+'t44 (2)'!BY316</f>
        <v>282.92</v>
      </c>
      <c r="AQ84" s="224">
        <f>+'t44 (2)'!CA316</f>
        <v>397.28</v>
      </c>
    </row>
    <row r="85" spans="1:43" s="136" customFormat="1" ht="14.25" customHeight="1" x14ac:dyDescent="0.45">
      <c r="A85" s="289"/>
      <c r="B85" s="290" t="s">
        <v>268</v>
      </c>
      <c r="C85" s="290"/>
      <c r="D85" s="291"/>
      <c r="E85" s="292">
        <f>+'t44 (2)'!C317</f>
        <v>486.7</v>
      </c>
      <c r="F85" s="292">
        <f>+'t44 (2)'!E317</f>
        <v>728.03</v>
      </c>
      <c r="G85" s="292">
        <f>+'t44 (2)'!G317</f>
        <v>706.93999999999994</v>
      </c>
      <c r="H85" s="292">
        <f>+'t44 (2)'!I317</f>
        <v>493.53999999999996</v>
      </c>
      <c r="I85" s="292">
        <f>+'t44 (2)'!K317</f>
        <v>555.42999999999995</v>
      </c>
      <c r="J85" s="292">
        <f>+'t44 (2)'!M317</f>
        <v>694.78</v>
      </c>
      <c r="K85" s="292">
        <f>+'t44 (2)'!O317</f>
        <v>533.62</v>
      </c>
      <c r="L85" s="292">
        <f>+'t44 (2)'!Q317</f>
        <v>471.70999999999992</v>
      </c>
      <c r="M85" s="292">
        <f>+'t44 (2)'!S317</f>
        <v>915.74</v>
      </c>
      <c r="N85" s="292">
        <f>+'t44 (2)'!U317</f>
        <v>578.52</v>
      </c>
      <c r="O85" s="292">
        <f>+'t44 (2)'!W317</f>
        <v>632.95000000000005</v>
      </c>
      <c r="P85" s="292">
        <f>+'t44 (2)'!Y317</f>
        <v>389.5</v>
      </c>
      <c r="Q85" s="292">
        <f>+'t44 (2)'!AA317</f>
        <v>473.14</v>
      </c>
      <c r="R85" s="292">
        <f>+'t44 (2)'!AC317</f>
        <v>861.99999999999977</v>
      </c>
      <c r="S85" s="292">
        <f>+'t44 (2)'!AE317</f>
        <v>646.77</v>
      </c>
      <c r="T85" s="292">
        <f>+'t44 (2)'!AG317</f>
        <v>425.1</v>
      </c>
      <c r="U85" s="292">
        <f>+'t44 (2)'!AI317</f>
        <v>531.88999999999987</v>
      </c>
      <c r="V85" s="292">
        <f>+'t44 (2)'!AK317</f>
        <v>679.6099999999999</v>
      </c>
      <c r="W85" s="292">
        <f>+'t44 (2)'!AM317</f>
        <v>455</v>
      </c>
      <c r="X85" s="292">
        <f>+'t44 (2)'!AO317</f>
        <v>473.25000000000006</v>
      </c>
      <c r="Y85" s="292">
        <f>+'t44 (2)'!AQ317</f>
        <v>927.55</v>
      </c>
      <c r="Z85" s="292">
        <f>+'t44 (2)'!AS317</f>
        <v>502.28999999999996</v>
      </c>
      <c r="AA85" s="292">
        <f>+'t44 (2)'!AU317</f>
        <v>563.77</v>
      </c>
      <c r="AB85" s="292">
        <f>+'t44 (2)'!AW317</f>
        <v>428.97</v>
      </c>
      <c r="AC85" s="292">
        <f>+'t44 (2)'!AY317</f>
        <v>450.81999999999994</v>
      </c>
      <c r="AD85" s="292">
        <f>+'t44 (2)'!BA317</f>
        <v>935.14</v>
      </c>
      <c r="AE85" s="292">
        <f>+'t44 (2)'!BC317</f>
        <v>635.36</v>
      </c>
      <c r="AF85" s="292">
        <f>+'t44 (2)'!BE317</f>
        <v>372.41</v>
      </c>
      <c r="AG85" s="292">
        <f>+'t44 (2)'!BG317</f>
        <v>529.38000000000011</v>
      </c>
      <c r="AH85" s="292">
        <f>+'t44 (2)'!BI317</f>
        <v>680.18999999999994</v>
      </c>
      <c r="AI85" s="292">
        <f>+'t44 (2)'!BK317</f>
        <v>446.04</v>
      </c>
      <c r="AJ85" s="292">
        <f>+'t44 (2)'!BM317</f>
        <v>461.53</v>
      </c>
      <c r="AK85" s="292">
        <f>+'t44 (2)'!BO317</f>
        <v>1013.5500000000002</v>
      </c>
      <c r="AL85" s="292">
        <f>+'t44 (2)'!BQ317</f>
        <v>506.32000000000005</v>
      </c>
      <c r="AM85" s="292">
        <f>+'t44 (2)'!BS317</f>
        <v>634.78</v>
      </c>
      <c r="AN85" s="292">
        <f>+'t44 (2)'!BU317</f>
        <v>460.84999999999997</v>
      </c>
      <c r="AO85" s="292">
        <f>+'t44 (2)'!BW317</f>
        <v>487.18</v>
      </c>
      <c r="AP85" s="292">
        <f>+'t44 (2)'!BY317</f>
        <v>950.22</v>
      </c>
      <c r="AQ85" s="292">
        <f>+'t44 (2)'!CA317</f>
        <v>656.74</v>
      </c>
    </row>
    <row r="86" spans="1:43" s="122" customFormat="1" ht="17.25" customHeight="1" x14ac:dyDescent="0.45">
      <c r="A86" s="241">
        <v>2.5</v>
      </c>
      <c r="B86" s="258" t="s">
        <v>62</v>
      </c>
      <c r="C86" s="258"/>
      <c r="D86" s="244"/>
      <c r="E86" s="245">
        <f>+'t44 (2)'!C254</f>
        <v>972.77</v>
      </c>
      <c r="F86" s="245">
        <f>+'t44 (2)'!E254</f>
        <v>951.6</v>
      </c>
      <c r="G86" s="245">
        <f>+'t44 (2)'!G254</f>
        <v>1026.8000000000002</v>
      </c>
      <c r="H86" s="245">
        <f>+'t44 (2)'!I254</f>
        <v>969.99</v>
      </c>
      <c r="I86" s="245">
        <f>+'t44 (2)'!K254</f>
        <v>991.23</v>
      </c>
      <c r="J86" s="245">
        <f>+'t44 (2)'!M254</f>
        <v>1045.78</v>
      </c>
      <c r="K86" s="245">
        <f>+'t44 (2)'!O254</f>
        <v>1053.4100000000001</v>
      </c>
      <c r="L86" s="245">
        <f>+'t44 (2)'!Q254</f>
        <v>971.49</v>
      </c>
      <c r="M86" s="245">
        <f>+'t44 (2)'!S254</f>
        <v>1042.24</v>
      </c>
      <c r="N86" s="245">
        <f>+'t44 (2)'!U254</f>
        <v>975.31</v>
      </c>
      <c r="O86" s="245">
        <f>+'t44 (2)'!W254</f>
        <v>923.03</v>
      </c>
      <c r="P86" s="245">
        <f>+'t44 (2)'!Y254</f>
        <v>936.55</v>
      </c>
      <c r="Q86" s="245">
        <f>+'t44 (2)'!AA254</f>
        <v>849.26</v>
      </c>
      <c r="R86" s="245">
        <f>+'t44 (2)'!AC254</f>
        <v>935.45</v>
      </c>
      <c r="S86" s="245">
        <f>+'t44 (2)'!AE254</f>
        <v>1003.08</v>
      </c>
      <c r="T86" s="245">
        <f>+'t44 (2)'!AG254</f>
        <v>906.12999999999988</v>
      </c>
      <c r="U86" s="245">
        <f>+'t44 (2)'!AI254</f>
        <v>936.02</v>
      </c>
      <c r="V86" s="245">
        <f>+'t44 (2)'!AK254</f>
        <v>943.86</v>
      </c>
      <c r="W86" s="245">
        <f>+'t44 (2)'!AM254</f>
        <v>935.7</v>
      </c>
      <c r="X86" s="245">
        <f>+'t44 (2)'!AO254</f>
        <v>959.11999999999989</v>
      </c>
      <c r="Y86" s="245">
        <f>+'t44 (2)'!AQ254</f>
        <v>996.1099999999999</v>
      </c>
      <c r="Z86" s="245">
        <f>+'t44 (2)'!AS254</f>
        <v>941.37</v>
      </c>
      <c r="AA86" s="245">
        <f>+'t44 (2)'!AU254</f>
        <v>1017.26</v>
      </c>
      <c r="AB86" s="245">
        <f>+'t44 (2)'!AW254</f>
        <v>1010.86</v>
      </c>
      <c r="AC86" s="245">
        <f>+'t44 (2)'!AY254</f>
        <v>957.82999999999993</v>
      </c>
      <c r="AD86" s="245">
        <f>+'t44 (2)'!BA254</f>
        <v>951.51</v>
      </c>
      <c r="AE86" s="245">
        <f>+'t44 (2)'!BC254</f>
        <v>1085.1399999999999</v>
      </c>
      <c r="AF86" s="245">
        <f>+'t44 (2)'!BE254</f>
        <v>923.25</v>
      </c>
      <c r="AG86" s="245">
        <f>+'t44 (2)'!BG254</f>
        <v>1086.2</v>
      </c>
      <c r="AH86" s="245">
        <f>+'t44 (2)'!BI254</f>
        <v>1216.5999999999999</v>
      </c>
      <c r="AI86" s="245">
        <f>+'t44 (2)'!BK254</f>
        <v>1007.88</v>
      </c>
      <c r="AJ86" s="245">
        <f>+'t44 (2)'!BM254</f>
        <v>1132.96</v>
      </c>
      <c r="AK86" s="245">
        <f>+'t44 (2)'!BO254</f>
        <v>1055.1400000000001</v>
      </c>
      <c r="AL86" s="245">
        <f>+'t44 (2)'!BQ254</f>
        <v>1063.23</v>
      </c>
      <c r="AM86" s="245">
        <f>+'t44 (2)'!BS254</f>
        <v>1145.51</v>
      </c>
      <c r="AN86" s="245">
        <f>+'t44 (2)'!BU254</f>
        <v>1072.8800000000001</v>
      </c>
      <c r="AO86" s="245">
        <f>+'t44 (2)'!BW254</f>
        <v>1165.8700000000001</v>
      </c>
      <c r="AP86" s="245">
        <f>+'t44 (2)'!BY254</f>
        <v>1124.32</v>
      </c>
      <c r="AQ86" s="245">
        <f>+'t44 (2)'!CA254</f>
        <v>1229.23</v>
      </c>
    </row>
    <row r="87" spans="1:43" s="122" customFormat="1" ht="15" customHeight="1" x14ac:dyDescent="0.45">
      <c r="A87" s="222"/>
      <c r="B87" s="246" t="s">
        <v>915</v>
      </c>
      <c r="C87" s="247"/>
      <c r="D87" s="223"/>
      <c r="E87" s="224">
        <f>+'t44 (2)'!C255</f>
        <v>685</v>
      </c>
      <c r="F87" s="224">
        <f>+'t44 (2)'!E255</f>
        <v>669.22</v>
      </c>
      <c r="G87" s="224">
        <f>+'t44 (2)'!G255</f>
        <v>716.45</v>
      </c>
      <c r="H87" s="224">
        <f>+'t44 (2)'!I255</f>
        <v>681.39</v>
      </c>
      <c r="I87" s="224">
        <f>+'t44 (2)'!K255</f>
        <v>694.6</v>
      </c>
      <c r="J87" s="224">
        <f>+'t44 (2)'!M255</f>
        <v>730.77</v>
      </c>
      <c r="K87" s="224">
        <f>+'t44 (2)'!O255</f>
        <v>733.44</v>
      </c>
      <c r="L87" s="224">
        <f>+'t44 (2)'!Q255</f>
        <v>679.2</v>
      </c>
      <c r="M87" s="224">
        <f>+'t44 (2)'!S255</f>
        <v>725.59</v>
      </c>
      <c r="N87" s="224">
        <f>+'t44 (2)'!U255</f>
        <v>677.02</v>
      </c>
      <c r="O87" s="224">
        <f>+'t44 (2)'!W255</f>
        <v>634.83000000000004</v>
      </c>
      <c r="P87" s="224">
        <f>+'t44 (2)'!Y255</f>
        <v>633.54999999999995</v>
      </c>
      <c r="Q87" s="224">
        <f>+'t44 (2)'!AA255</f>
        <v>576.32000000000005</v>
      </c>
      <c r="R87" s="224">
        <f>+'t44 (2)'!AC255</f>
        <v>634.94000000000005</v>
      </c>
      <c r="S87" s="224">
        <f>+'t44 (2)'!AE255</f>
        <v>673.35</v>
      </c>
      <c r="T87" s="224">
        <f>+'t44 (2)'!AG255</f>
        <v>614.16999999999996</v>
      </c>
      <c r="U87" s="224">
        <f>+'t44 (2)'!AI255</f>
        <v>629.84</v>
      </c>
      <c r="V87" s="224">
        <f>+'t44 (2)'!AK255</f>
        <v>629.12</v>
      </c>
      <c r="W87" s="224">
        <f>+'t44 (2)'!AM255</f>
        <v>625.71</v>
      </c>
      <c r="X87" s="224">
        <f>+'t44 (2)'!AO255</f>
        <v>633.80999999999995</v>
      </c>
      <c r="Y87" s="224">
        <f>+'t44 (2)'!AQ255</f>
        <v>666.31</v>
      </c>
      <c r="Z87" s="224">
        <f>+'t44 (2)'!AS255</f>
        <v>622.6</v>
      </c>
      <c r="AA87" s="224">
        <f>+'t44 (2)'!AU255</f>
        <v>701.95</v>
      </c>
      <c r="AB87" s="224">
        <f>+'t44 (2)'!AW255</f>
        <v>708.6</v>
      </c>
      <c r="AC87" s="224">
        <f>+'t44 (2)'!AY255</f>
        <v>674.55</v>
      </c>
      <c r="AD87" s="224">
        <f>+'t44 (2)'!BA255</f>
        <v>648.67999999999995</v>
      </c>
      <c r="AE87" s="224">
        <f>+'t44 (2)'!BC255</f>
        <v>732.24</v>
      </c>
      <c r="AF87" s="224">
        <f>+'t44 (2)'!BE255</f>
        <v>644.07000000000005</v>
      </c>
      <c r="AG87" s="224">
        <f>+'t44 (2)'!BG255</f>
        <v>750.24</v>
      </c>
      <c r="AH87" s="224">
        <f>+'t44 (2)'!BI255</f>
        <v>746.86</v>
      </c>
      <c r="AI87" s="224">
        <f>+'t44 (2)'!BK255</f>
        <v>691.03</v>
      </c>
      <c r="AJ87" s="224">
        <f>+'t44 (2)'!BM255</f>
        <v>784.34</v>
      </c>
      <c r="AK87" s="224">
        <f>+'t44 (2)'!BO255</f>
        <v>719.1</v>
      </c>
      <c r="AL87" s="224">
        <f>+'t44 (2)'!BQ255</f>
        <v>719.65</v>
      </c>
      <c r="AM87" s="224">
        <f>+'t44 (2)'!BS255</f>
        <v>796.76</v>
      </c>
      <c r="AN87" s="224">
        <f>+'t44 (2)'!BU255</f>
        <v>744.19</v>
      </c>
      <c r="AO87" s="224">
        <f>+'t44 (2)'!BW255</f>
        <v>836.45</v>
      </c>
      <c r="AP87" s="224">
        <f>+'t44 (2)'!BY255</f>
        <v>792.06</v>
      </c>
      <c r="AQ87" s="224">
        <f>+'t44 (2)'!CA255</f>
        <v>847.9</v>
      </c>
    </row>
    <row r="88" spans="1:43" s="122" customFormat="1" ht="15" customHeight="1" x14ac:dyDescent="0.45">
      <c r="A88" s="231"/>
      <c r="B88" s="232" t="s">
        <v>916</v>
      </c>
      <c r="C88" s="232"/>
      <c r="D88" s="233"/>
      <c r="E88" s="234">
        <f>+'t44 (2)'!C256</f>
        <v>287.77</v>
      </c>
      <c r="F88" s="234">
        <f>+'t44 (2)'!E256</f>
        <v>282.38</v>
      </c>
      <c r="G88" s="234">
        <f>+'t44 (2)'!G256</f>
        <v>310.35000000000002</v>
      </c>
      <c r="H88" s="234">
        <f>+'t44 (2)'!I256</f>
        <v>288.60000000000002</v>
      </c>
      <c r="I88" s="234">
        <f>+'t44 (2)'!K256</f>
        <v>296.63</v>
      </c>
      <c r="J88" s="234">
        <f>+'t44 (2)'!M256</f>
        <v>315.01</v>
      </c>
      <c r="K88" s="234">
        <f>+'t44 (2)'!O256</f>
        <v>319.97000000000003</v>
      </c>
      <c r="L88" s="234">
        <f>+'t44 (2)'!Q256</f>
        <v>292.29000000000002</v>
      </c>
      <c r="M88" s="234">
        <f>+'t44 (2)'!S256</f>
        <v>316.64999999999998</v>
      </c>
      <c r="N88" s="234">
        <f>+'t44 (2)'!U256</f>
        <v>298.29000000000002</v>
      </c>
      <c r="O88" s="234">
        <f>+'t44 (2)'!W256</f>
        <v>288.2</v>
      </c>
      <c r="P88" s="234">
        <f>+'t44 (2)'!Y256</f>
        <v>303</v>
      </c>
      <c r="Q88" s="234">
        <f>+'t44 (2)'!AA256</f>
        <v>272.94</v>
      </c>
      <c r="R88" s="234">
        <f>+'t44 (2)'!AC256</f>
        <v>300.51</v>
      </c>
      <c r="S88" s="234">
        <f>+'t44 (2)'!AE256</f>
        <v>329.73</v>
      </c>
      <c r="T88" s="234">
        <f>+'t44 (2)'!AG256</f>
        <v>291.95999999999998</v>
      </c>
      <c r="U88" s="234">
        <f>+'t44 (2)'!AI256</f>
        <v>306.18</v>
      </c>
      <c r="V88" s="234">
        <f>+'t44 (2)'!AK256</f>
        <v>314.74</v>
      </c>
      <c r="W88" s="234">
        <f>+'t44 (2)'!AM256</f>
        <v>309.99</v>
      </c>
      <c r="X88" s="234">
        <f>+'t44 (2)'!AO256</f>
        <v>325.31</v>
      </c>
      <c r="Y88" s="234">
        <f>+'t44 (2)'!AQ256</f>
        <v>329.8</v>
      </c>
      <c r="Z88" s="234">
        <f>+'t44 (2)'!AS256</f>
        <v>318.77</v>
      </c>
      <c r="AA88" s="234">
        <f>+'t44 (2)'!AU256</f>
        <v>315.31</v>
      </c>
      <c r="AB88" s="234">
        <f>+'t44 (2)'!AW256</f>
        <v>302.26</v>
      </c>
      <c r="AC88" s="234">
        <f>+'t44 (2)'!AY256</f>
        <v>283.27999999999997</v>
      </c>
      <c r="AD88" s="234">
        <f>+'t44 (2)'!BA256</f>
        <v>302.83</v>
      </c>
      <c r="AE88" s="234">
        <f>+'t44 (2)'!BC256</f>
        <v>352.9</v>
      </c>
      <c r="AF88" s="234">
        <f>+'t44 (2)'!BE256</f>
        <v>279.18</v>
      </c>
      <c r="AG88" s="234">
        <f>+'t44 (2)'!BG256</f>
        <v>335.96</v>
      </c>
      <c r="AH88" s="234">
        <f>+'t44 (2)'!BI256</f>
        <v>469.74</v>
      </c>
      <c r="AI88" s="234">
        <f>+'t44 (2)'!BK256</f>
        <v>316.85000000000002</v>
      </c>
      <c r="AJ88" s="234">
        <f>+'t44 (2)'!BM256</f>
        <v>348.62</v>
      </c>
      <c r="AK88" s="234">
        <f>+'t44 (2)'!BO256</f>
        <v>336.04</v>
      </c>
      <c r="AL88" s="234">
        <f>+'t44 (2)'!BQ256</f>
        <v>343.58</v>
      </c>
      <c r="AM88" s="234">
        <f>+'t44 (2)'!BS256</f>
        <v>348.75</v>
      </c>
      <c r="AN88" s="234">
        <f>+'t44 (2)'!BU256</f>
        <v>328.69</v>
      </c>
      <c r="AO88" s="234">
        <f>+'t44 (2)'!BW256</f>
        <v>329.42</v>
      </c>
      <c r="AP88" s="234">
        <f>+'t44 (2)'!BY256</f>
        <v>332.26</v>
      </c>
      <c r="AQ88" s="234">
        <f>+'t44 (2)'!CA256</f>
        <v>381.33</v>
      </c>
    </row>
    <row r="89" spans="1:43" s="136" customFormat="1" ht="17.25" customHeight="1" x14ac:dyDescent="0.45">
      <c r="A89" s="241">
        <v>2.6</v>
      </c>
      <c r="B89" s="258" t="s">
        <v>48</v>
      </c>
      <c r="C89" s="258"/>
      <c r="D89" s="244"/>
      <c r="E89" s="245">
        <f>+'t44 (2)'!C293</f>
        <v>670.0100000000001</v>
      </c>
      <c r="F89" s="245">
        <f>+'t44 (2)'!E293</f>
        <v>715.09</v>
      </c>
      <c r="G89" s="245">
        <f>+'t44 (2)'!G293</f>
        <v>767.38999999999987</v>
      </c>
      <c r="H89" s="245">
        <f>+'t44 (2)'!I293</f>
        <v>630.41</v>
      </c>
      <c r="I89" s="245">
        <f>+'t44 (2)'!K293</f>
        <v>689.2600000000001</v>
      </c>
      <c r="J89" s="245">
        <f>+'t44 (2)'!M293</f>
        <v>660.64</v>
      </c>
      <c r="K89" s="245">
        <f>+'t44 (2)'!O293</f>
        <v>743.25</v>
      </c>
      <c r="L89" s="245">
        <f>+'t44 (2)'!Q293</f>
        <v>608.54</v>
      </c>
      <c r="M89" s="245">
        <f>+'t44 (2)'!S293</f>
        <v>653.52</v>
      </c>
      <c r="N89" s="245">
        <f>+'t44 (2)'!U293</f>
        <v>687.97</v>
      </c>
      <c r="O89" s="245">
        <f>+'t44 (2)'!W293</f>
        <v>619.48000000000013</v>
      </c>
      <c r="P89" s="245">
        <f>+'t44 (2)'!Y293</f>
        <v>721.88999999999987</v>
      </c>
      <c r="Q89" s="245">
        <f>+'t44 (2)'!AA293</f>
        <v>582.95000000000005</v>
      </c>
      <c r="R89" s="245">
        <f>+'t44 (2)'!AC293</f>
        <v>622.76</v>
      </c>
      <c r="S89" s="245">
        <f>+'t44 (2)'!AE293</f>
        <v>674.26999999999987</v>
      </c>
      <c r="T89" s="245">
        <f>+'t44 (2)'!AG293</f>
        <v>576.93999999999994</v>
      </c>
      <c r="U89" s="245">
        <f>+'t44 (2)'!AI293</f>
        <v>692.47</v>
      </c>
      <c r="V89" s="245">
        <f>+'t44 (2)'!AK293</f>
        <v>683.91000000000008</v>
      </c>
      <c r="W89" s="245">
        <f>+'t44 (2)'!AM293</f>
        <v>723.90999999999985</v>
      </c>
      <c r="X89" s="245">
        <f>+'t44 (2)'!AO293</f>
        <v>785.87</v>
      </c>
      <c r="Y89" s="245">
        <f>+'t44 (2)'!AQ293</f>
        <v>691.70999999999992</v>
      </c>
      <c r="Z89" s="245">
        <f>+'t44 (2)'!AS293</f>
        <v>652.06999999999994</v>
      </c>
      <c r="AA89" s="245">
        <f>+'t44 (2)'!AU293</f>
        <v>670.94</v>
      </c>
      <c r="AB89" s="245">
        <f>+'t44 (2)'!AW293</f>
        <v>648.98000000000013</v>
      </c>
      <c r="AC89" s="245">
        <f>+'t44 (2)'!AY293</f>
        <v>603.01</v>
      </c>
      <c r="AD89" s="245">
        <f>+'t44 (2)'!BA293</f>
        <v>631.56000000000006</v>
      </c>
      <c r="AE89" s="245">
        <f>+'t44 (2)'!BC293</f>
        <v>809.30000000000007</v>
      </c>
      <c r="AF89" s="245">
        <f>+'t44 (2)'!BE293</f>
        <v>633.35</v>
      </c>
      <c r="AG89" s="245">
        <f>+'t44 (2)'!BG293</f>
        <v>766.5200000000001</v>
      </c>
      <c r="AH89" s="245">
        <f>+'t44 (2)'!BI293</f>
        <v>734.90000000000009</v>
      </c>
      <c r="AI89" s="245">
        <f>+'t44 (2)'!BK293</f>
        <v>706.88</v>
      </c>
      <c r="AJ89" s="245">
        <f>+'t44 (2)'!BM293</f>
        <v>792.84</v>
      </c>
      <c r="AK89" s="245">
        <f>+'t44 (2)'!BO293</f>
        <v>739.50999999999988</v>
      </c>
      <c r="AL89" s="245">
        <f>+'t44 (2)'!BQ293</f>
        <v>712.8</v>
      </c>
      <c r="AM89" s="245">
        <f>+'t44 (2)'!BS293</f>
        <v>777.05</v>
      </c>
      <c r="AN89" s="245">
        <f>+'t44 (2)'!BU293</f>
        <v>735.85</v>
      </c>
      <c r="AO89" s="245">
        <f>+'t44 (2)'!BW293</f>
        <v>759.76</v>
      </c>
      <c r="AP89" s="245">
        <f>+'t44 (2)'!BY293</f>
        <v>734.84</v>
      </c>
      <c r="AQ89" s="245">
        <f>+'t44 (2)'!CA293</f>
        <v>876.84</v>
      </c>
    </row>
    <row r="90" spans="1:43" s="136" customFormat="1" ht="15" customHeight="1" x14ac:dyDescent="0.45">
      <c r="A90" s="231"/>
      <c r="B90" s="232" t="s">
        <v>208</v>
      </c>
      <c r="C90" s="232"/>
      <c r="D90" s="233"/>
      <c r="E90" s="234">
        <f>+'t44 (2)'!C294</f>
        <v>440.14</v>
      </c>
      <c r="F90" s="234">
        <f>+'t44 (2)'!E294</f>
        <v>471.94</v>
      </c>
      <c r="G90" s="234">
        <f>+'t44 (2)'!G294</f>
        <v>518.6</v>
      </c>
      <c r="H90" s="234">
        <f>+'t44 (2)'!I294</f>
        <v>397.76</v>
      </c>
      <c r="I90" s="234">
        <f>+'t44 (2)'!K294</f>
        <v>423.68</v>
      </c>
      <c r="J90" s="234">
        <f>+'t44 (2)'!M294</f>
        <v>409.43</v>
      </c>
      <c r="K90" s="234">
        <f>+'t44 (2)'!O294</f>
        <v>492.65</v>
      </c>
      <c r="L90" s="234">
        <f>+'t44 (2)'!Q294</f>
        <v>377.95</v>
      </c>
      <c r="M90" s="234">
        <f>+'t44 (2)'!S294</f>
        <v>427.85</v>
      </c>
      <c r="N90" s="234">
        <f>+'t44 (2)'!U294</f>
        <v>468.39</v>
      </c>
      <c r="O90" s="234">
        <f>+'t44 (2)'!W294</f>
        <v>398.68</v>
      </c>
      <c r="P90" s="234">
        <f>+'t44 (2)'!Y294</f>
        <v>490.69</v>
      </c>
      <c r="Q90" s="234">
        <f>+'t44 (2)'!AA294</f>
        <v>374.24</v>
      </c>
      <c r="R90" s="234">
        <f>+'t44 (2)'!AC294</f>
        <v>400.94</v>
      </c>
      <c r="S90" s="234">
        <f>+'t44 (2)'!AE294</f>
        <v>411.77</v>
      </c>
      <c r="T90" s="234">
        <f>+'t44 (2)'!AG294</f>
        <v>350.04</v>
      </c>
      <c r="U90" s="234">
        <f>+'t44 (2)'!AI294</f>
        <v>451.32</v>
      </c>
      <c r="V90" s="234">
        <f>+'t44 (2)'!AK294</f>
        <v>438.04</v>
      </c>
      <c r="W90" s="234">
        <f>+'t44 (2)'!AM294</f>
        <v>497.12</v>
      </c>
      <c r="X90" s="234">
        <f>+'t44 (2)'!AO294</f>
        <v>548.16999999999996</v>
      </c>
      <c r="Y90" s="234">
        <f>+'t44 (2)'!AQ294</f>
        <v>454.18</v>
      </c>
      <c r="Z90" s="234">
        <f>+'t44 (2)'!AS294</f>
        <v>425.11</v>
      </c>
      <c r="AA90" s="234">
        <f>+'t44 (2)'!AU294</f>
        <v>426.4</v>
      </c>
      <c r="AB90" s="234">
        <f>+'t44 (2)'!AW294</f>
        <v>412.22</v>
      </c>
      <c r="AC90" s="234">
        <f>+'t44 (2)'!AY294</f>
        <v>384.91</v>
      </c>
      <c r="AD90" s="234">
        <f>+'t44 (2)'!BA294</f>
        <v>402.72</v>
      </c>
      <c r="AE90" s="234">
        <f>+'t44 (2)'!BC294</f>
        <v>528.44000000000005</v>
      </c>
      <c r="AF90" s="234">
        <f>+'t44 (2)'!BE294</f>
        <v>418.43</v>
      </c>
      <c r="AG90" s="234">
        <f>+'t44 (2)'!BG294</f>
        <v>499.87</v>
      </c>
      <c r="AH90" s="234">
        <f>+'t44 (2)'!BI294</f>
        <v>459.7</v>
      </c>
      <c r="AI90" s="234">
        <f>+'t44 (2)'!BK294</f>
        <v>465.2</v>
      </c>
      <c r="AJ90" s="234">
        <f>+'t44 (2)'!BM294</f>
        <v>527.54</v>
      </c>
      <c r="AK90" s="234">
        <f>+'t44 (2)'!BO294</f>
        <v>489.56</v>
      </c>
      <c r="AL90" s="234">
        <f>+'t44 (2)'!BQ294</f>
        <v>454.56</v>
      </c>
      <c r="AM90" s="234">
        <f>+'t44 (2)'!BS294</f>
        <v>504.82</v>
      </c>
      <c r="AN90" s="234">
        <f>+'t44 (2)'!BU294</f>
        <v>473.9</v>
      </c>
      <c r="AO90" s="234">
        <f>+'t44 (2)'!BW294</f>
        <v>503.25</v>
      </c>
      <c r="AP90" s="234">
        <f>+'t44 (2)'!BY294</f>
        <v>460.21</v>
      </c>
      <c r="AQ90" s="234">
        <f>+'t44 (2)'!CA294</f>
        <v>568.26</v>
      </c>
    </row>
    <row r="91" spans="1:43" s="162" customFormat="1" ht="15" customHeight="1" x14ac:dyDescent="0.45">
      <c r="A91" s="231">
        <v>2.7</v>
      </c>
      <c r="B91" s="232" t="s">
        <v>1006</v>
      </c>
      <c r="C91" s="232"/>
      <c r="D91" s="233"/>
      <c r="E91" s="234">
        <f>+'t44 (2)'!C330</f>
        <v>517.96</v>
      </c>
      <c r="F91" s="234">
        <f>+'t44 (2)'!E330</f>
        <v>520.61</v>
      </c>
      <c r="G91" s="234">
        <f>+'t44 (2)'!G330</f>
        <v>580.82000000000005</v>
      </c>
      <c r="H91" s="234">
        <f>+'t44 (2)'!I330</f>
        <v>584.13</v>
      </c>
      <c r="I91" s="234">
        <f>+'t44 (2)'!K330</f>
        <v>571.55999999999995</v>
      </c>
      <c r="J91" s="234">
        <f>+'t44 (2)'!M330</f>
        <v>709.05</v>
      </c>
      <c r="K91" s="234">
        <f>+'t44 (2)'!O330</f>
        <v>587.07000000000005</v>
      </c>
      <c r="L91" s="234">
        <f>+'t44 (2)'!Q330</f>
        <v>564.57000000000005</v>
      </c>
      <c r="M91" s="234">
        <f>+'t44 (2)'!S330</f>
        <v>549.24</v>
      </c>
      <c r="N91" s="234">
        <f>+'t44 (2)'!U330</f>
        <v>600.41</v>
      </c>
      <c r="O91" s="234">
        <f>+'t44 (2)'!W330</f>
        <v>529.74</v>
      </c>
      <c r="P91" s="234">
        <f>+'t44 (2)'!Y330</f>
        <v>751.42</v>
      </c>
      <c r="Q91" s="234">
        <f>+'t44 (2)'!AA330</f>
        <v>529.19000000000005</v>
      </c>
      <c r="R91" s="234">
        <f>+'t44 (2)'!AC330</f>
        <v>518.70000000000005</v>
      </c>
      <c r="S91" s="234">
        <f>+'t44 (2)'!AE330</f>
        <v>747.19</v>
      </c>
      <c r="T91" s="234">
        <f>+'t44 (2)'!AG330</f>
        <v>498.53</v>
      </c>
      <c r="U91" s="234">
        <f>+'t44 (2)'!AI330</f>
        <v>493.33</v>
      </c>
      <c r="V91" s="234">
        <f>+'t44 (2)'!AK330</f>
        <v>577.54</v>
      </c>
      <c r="W91" s="234">
        <f>+'t44 (2)'!AM330</f>
        <v>552.12</v>
      </c>
      <c r="X91" s="234">
        <f>+'t44 (2)'!AO330</f>
        <v>546.74</v>
      </c>
      <c r="Y91" s="234">
        <f>+'t44 (2)'!AQ330</f>
        <v>610.49</v>
      </c>
      <c r="Z91" s="234">
        <f>+'t44 (2)'!AS330</f>
        <v>628.17999999999995</v>
      </c>
      <c r="AA91" s="234">
        <f>+'t44 (2)'!AU330</f>
        <v>695.74</v>
      </c>
      <c r="AB91" s="234">
        <f>+'t44 (2)'!AW330</f>
        <v>556.41999999999996</v>
      </c>
      <c r="AC91" s="234">
        <f>+'t44 (2)'!AY330</f>
        <v>507.77</v>
      </c>
      <c r="AD91" s="234">
        <f>+'t44 (2)'!BA330</f>
        <v>536.82000000000005</v>
      </c>
      <c r="AE91" s="234">
        <f>+'t44 (2)'!BC330</f>
        <v>745.47</v>
      </c>
      <c r="AF91" s="234">
        <f>+'t44 (2)'!BE330</f>
        <v>484.66</v>
      </c>
      <c r="AG91" s="234">
        <f>+'t44 (2)'!BG330</f>
        <v>648.1</v>
      </c>
      <c r="AH91" s="234">
        <f>+'t44 (2)'!BI330</f>
        <v>604.9</v>
      </c>
      <c r="AI91" s="234">
        <f>+'t44 (2)'!BK330</f>
        <v>844.76</v>
      </c>
      <c r="AJ91" s="234">
        <f>+'t44 (2)'!BM330</f>
        <v>621.48</v>
      </c>
      <c r="AK91" s="234">
        <f>+'t44 (2)'!BO330</f>
        <v>680.8</v>
      </c>
      <c r="AL91" s="234">
        <f>+'t44 (2)'!BQ330</f>
        <v>619.69000000000005</v>
      </c>
      <c r="AM91" s="234">
        <f>+'t44 (2)'!BS330</f>
        <v>647.58000000000004</v>
      </c>
      <c r="AN91" s="234">
        <f>+'t44 (2)'!BU330</f>
        <v>622.97</v>
      </c>
      <c r="AO91" s="234">
        <f>+'t44 (2)'!BW330</f>
        <v>612.15</v>
      </c>
      <c r="AP91" s="234">
        <f>+'t44 (2)'!BY330</f>
        <v>627.37</v>
      </c>
      <c r="AQ91" s="234">
        <f>+'t44 (2)'!CA330</f>
        <v>721.96</v>
      </c>
    </row>
    <row r="92" spans="1:43" s="162" customFormat="1" ht="15" customHeight="1" x14ac:dyDescent="0.45">
      <c r="A92" s="231">
        <v>2.8</v>
      </c>
      <c r="B92" s="232" t="s">
        <v>59</v>
      </c>
      <c r="C92" s="232"/>
      <c r="D92" s="233"/>
      <c r="E92" s="234">
        <f>+'t44 (2)'!C265</f>
        <v>568.79</v>
      </c>
      <c r="F92" s="234">
        <f>+'t44 (2)'!E265</f>
        <v>536.33000000000004</v>
      </c>
      <c r="G92" s="234">
        <f>+'t44 (2)'!G265</f>
        <v>594.76</v>
      </c>
      <c r="H92" s="234">
        <f>+'t44 (2)'!I265</f>
        <v>545.96</v>
      </c>
      <c r="I92" s="234">
        <f>+'t44 (2)'!K265</f>
        <v>590.24</v>
      </c>
      <c r="J92" s="234">
        <f>+'t44 (2)'!M265</f>
        <v>597.42999999999995</v>
      </c>
      <c r="K92" s="234">
        <f>+'t44 (2)'!O265</f>
        <v>623.57000000000005</v>
      </c>
      <c r="L92" s="234">
        <f>+'t44 (2)'!Q265</f>
        <v>547.45000000000005</v>
      </c>
      <c r="M92" s="234">
        <f>+'t44 (2)'!S265</f>
        <v>562.55999999999995</v>
      </c>
      <c r="N92" s="234">
        <f>+'t44 (2)'!U265</f>
        <v>572.05999999999995</v>
      </c>
      <c r="O92" s="234">
        <f>+'t44 (2)'!W265</f>
        <v>541.6</v>
      </c>
      <c r="P92" s="234">
        <f>+'t44 (2)'!Y265</f>
        <v>557.76</v>
      </c>
      <c r="Q92" s="234">
        <f>+'t44 (2)'!AA265</f>
        <v>500.17</v>
      </c>
      <c r="R92" s="234">
        <f>+'t44 (2)'!AC265</f>
        <v>513.69000000000005</v>
      </c>
      <c r="S92" s="234">
        <f>+'t44 (2)'!AE265</f>
        <v>572.39</v>
      </c>
      <c r="T92" s="234">
        <f>+'t44 (2)'!AG265</f>
        <v>506.43</v>
      </c>
      <c r="U92" s="234">
        <f>+'t44 (2)'!AI265</f>
        <v>544.52</v>
      </c>
      <c r="V92" s="234">
        <f>+'t44 (2)'!AK265</f>
        <v>571.66</v>
      </c>
      <c r="W92" s="234">
        <f>+'t44 (2)'!AM265</f>
        <v>540.1</v>
      </c>
      <c r="X92" s="234">
        <f>+'t44 (2)'!AO265</f>
        <v>550.52</v>
      </c>
      <c r="Y92" s="234">
        <f>+'t44 (2)'!AQ265</f>
        <v>546.48</v>
      </c>
      <c r="Z92" s="234">
        <f>+'t44 (2)'!AS265</f>
        <v>513.74</v>
      </c>
      <c r="AA92" s="234">
        <f>+'t44 (2)'!AU265</f>
        <v>539.24</v>
      </c>
      <c r="AB92" s="234">
        <f>+'t44 (2)'!AW265</f>
        <v>551.87</v>
      </c>
      <c r="AC92" s="234">
        <f>+'t44 (2)'!AY265</f>
        <v>489.02</v>
      </c>
      <c r="AD92" s="234">
        <f>+'t44 (2)'!BA265</f>
        <v>524.36</v>
      </c>
      <c r="AE92" s="234">
        <f>+'t44 (2)'!BC265</f>
        <v>618.39</v>
      </c>
      <c r="AF92" s="234">
        <f>+'t44 (2)'!BE265</f>
        <v>490.78</v>
      </c>
      <c r="AG92" s="234">
        <f>+'t44 (2)'!BG265</f>
        <v>576.51</v>
      </c>
      <c r="AH92" s="234">
        <f>+'t44 (2)'!BI265</f>
        <v>572.79</v>
      </c>
      <c r="AI92" s="234">
        <f>+'t44 (2)'!BK265</f>
        <v>534.33000000000004</v>
      </c>
      <c r="AJ92" s="234">
        <f>+'t44 (2)'!BM265</f>
        <v>593.65</v>
      </c>
      <c r="AK92" s="234">
        <f>+'t44 (2)'!BO265</f>
        <v>575.96</v>
      </c>
      <c r="AL92" s="234">
        <f>+'t44 (2)'!BQ265</f>
        <v>548.61</v>
      </c>
      <c r="AM92" s="234">
        <f>+'t44 (2)'!BS265</f>
        <v>592.15</v>
      </c>
      <c r="AN92" s="234">
        <f>+'t44 (2)'!BU265</f>
        <v>584.69000000000005</v>
      </c>
      <c r="AO92" s="234">
        <f>+'t44 (2)'!BW265</f>
        <v>564.26</v>
      </c>
      <c r="AP92" s="234">
        <f>+'t44 (2)'!BY265</f>
        <v>566.41</v>
      </c>
      <c r="AQ92" s="234">
        <f>+'t44 (2)'!CA265</f>
        <v>640.61</v>
      </c>
    </row>
    <row r="93" spans="1:43" s="162" customFormat="1" ht="15" customHeight="1" x14ac:dyDescent="0.45">
      <c r="A93" s="231">
        <v>2.9</v>
      </c>
      <c r="B93" s="232" t="s">
        <v>53</v>
      </c>
      <c r="C93" s="232"/>
      <c r="D93" s="233"/>
      <c r="E93" s="234">
        <f>+'t44 (2)'!C359</f>
        <v>550.58000000000004</v>
      </c>
      <c r="F93" s="234">
        <f>+'t44 (2)'!E359</f>
        <v>552.39</v>
      </c>
      <c r="G93" s="234">
        <f>+'t44 (2)'!G359</f>
        <v>629.85</v>
      </c>
      <c r="H93" s="234">
        <f>+'t44 (2)'!I359</f>
        <v>606.34</v>
      </c>
      <c r="I93" s="234">
        <f>+'t44 (2)'!K359</f>
        <v>673.72</v>
      </c>
      <c r="J93" s="234">
        <f>+'t44 (2)'!M359</f>
        <v>586.02</v>
      </c>
      <c r="K93" s="234">
        <f>+'t44 (2)'!O359</f>
        <v>584.83000000000004</v>
      </c>
      <c r="L93" s="234">
        <f>+'t44 (2)'!Q359</f>
        <v>536.05999999999995</v>
      </c>
      <c r="M93" s="234">
        <f>+'t44 (2)'!S359</f>
        <v>537.94000000000005</v>
      </c>
      <c r="N93" s="234">
        <f>+'t44 (2)'!U359</f>
        <v>549.78</v>
      </c>
      <c r="O93" s="234">
        <f>+'t44 (2)'!W359</f>
        <v>511.39</v>
      </c>
      <c r="P93" s="234">
        <f>+'t44 (2)'!Y359</f>
        <v>524.15</v>
      </c>
      <c r="Q93" s="234">
        <f>+'t44 (2)'!AA359</f>
        <v>428.98</v>
      </c>
      <c r="R93" s="234">
        <f>+'t44 (2)'!AC359</f>
        <v>511.96</v>
      </c>
      <c r="S93" s="234">
        <f>+'t44 (2)'!AE359</f>
        <v>573.44000000000005</v>
      </c>
      <c r="T93" s="234">
        <f>+'t44 (2)'!AG359</f>
        <v>484.71</v>
      </c>
      <c r="U93" s="234">
        <f>+'t44 (2)'!AI359</f>
        <v>558.61</v>
      </c>
      <c r="V93" s="234">
        <f>+'t44 (2)'!AK359</f>
        <v>584.76</v>
      </c>
      <c r="W93" s="234">
        <f>+'t44 (2)'!AM359</f>
        <v>554.92999999999995</v>
      </c>
      <c r="X93" s="234">
        <f>+'t44 (2)'!AO359</f>
        <v>594.82000000000005</v>
      </c>
      <c r="Y93" s="234">
        <f>+'t44 (2)'!AQ359</f>
        <v>582.71</v>
      </c>
      <c r="Z93" s="234">
        <f>+'t44 (2)'!AS359</f>
        <v>555.57000000000005</v>
      </c>
      <c r="AA93" s="234">
        <f>+'t44 (2)'!AU359</f>
        <v>575.29999999999995</v>
      </c>
      <c r="AB93" s="234">
        <f>+'t44 (2)'!AW359</f>
        <v>574.09</v>
      </c>
      <c r="AC93" s="234">
        <f>+'t44 (2)'!AY359</f>
        <v>703.9</v>
      </c>
      <c r="AD93" s="234">
        <f>+'t44 (2)'!BA359</f>
        <v>809.89</v>
      </c>
      <c r="AE93" s="234">
        <f>+'t44 (2)'!BC359</f>
        <v>944.27</v>
      </c>
      <c r="AF93" s="234">
        <f>+'t44 (2)'!BE359</f>
        <v>747.51</v>
      </c>
      <c r="AG93" s="234">
        <f>+'t44 (2)'!BG359</f>
        <v>860.54</v>
      </c>
      <c r="AH93" s="234">
        <f>+'t44 (2)'!BI359</f>
        <v>840.07</v>
      </c>
      <c r="AI93" s="234">
        <f>+'t44 (2)'!BK359</f>
        <v>808.8</v>
      </c>
      <c r="AJ93" s="234">
        <f>+'t44 (2)'!BM359</f>
        <v>895.15</v>
      </c>
      <c r="AK93" s="234">
        <f>+'t44 (2)'!BO359</f>
        <v>888.14</v>
      </c>
      <c r="AL93" s="234">
        <f>+'t44 (2)'!BQ359</f>
        <v>906.82</v>
      </c>
      <c r="AM93" s="234">
        <f>+'t44 (2)'!BS359</f>
        <v>928.8</v>
      </c>
      <c r="AN93" s="234">
        <f>+'t44 (2)'!BU359</f>
        <v>921.06</v>
      </c>
      <c r="AO93" s="234">
        <f>+'t44 (2)'!BW359</f>
        <v>880.39</v>
      </c>
      <c r="AP93" s="234">
        <f>+'t44 (2)'!BY359</f>
        <v>846.53</v>
      </c>
      <c r="AQ93" s="234">
        <f>+'t44 (2)'!CA359</f>
        <v>860.4</v>
      </c>
    </row>
    <row r="94" spans="1:43" s="162" customFormat="1" ht="15" customHeight="1" x14ac:dyDescent="0.45">
      <c r="A94" s="231">
        <v>2.1</v>
      </c>
      <c r="B94" s="232" t="s">
        <v>101</v>
      </c>
      <c r="C94" s="232"/>
      <c r="D94" s="233"/>
      <c r="E94" s="234">
        <f>+'t44 (2)'!C351</f>
        <v>569.72</v>
      </c>
      <c r="F94" s="234">
        <f>+'t44 (2)'!E351</f>
        <v>557.20000000000005</v>
      </c>
      <c r="G94" s="234">
        <f>+'t44 (2)'!G351</f>
        <v>540.82000000000005</v>
      </c>
      <c r="H94" s="234">
        <f>+'t44 (2)'!I351</f>
        <v>568.57000000000005</v>
      </c>
      <c r="I94" s="234">
        <f>+'t44 (2)'!K351</f>
        <v>608.52</v>
      </c>
      <c r="J94" s="234">
        <f>+'t44 (2)'!M351</f>
        <v>572.34</v>
      </c>
      <c r="K94" s="234">
        <f>+'t44 (2)'!O351</f>
        <v>579.78</v>
      </c>
      <c r="L94" s="234">
        <f>+'t44 (2)'!Q351</f>
        <v>480</v>
      </c>
      <c r="M94" s="234">
        <f>+'t44 (2)'!S351</f>
        <v>466.7</v>
      </c>
      <c r="N94" s="234">
        <f>+'t44 (2)'!U351</f>
        <v>446.74</v>
      </c>
      <c r="O94" s="234">
        <f>+'t44 (2)'!W351</f>
        <v>477.4</v>
      </c>
      <c r="P94" s="234">
        <f>+'t44 (2)'!Y351</f>
        <v>529.58000000000004</v>
      </c>
      <c r="Q94" s="234">
        <f>+'t44 (2)'!AA351</f>
        <v>474.06</v>
      </c>
      <c r="R94" s="234">
        <f>+'t44 (2)'!AC351</f>
        <v>451.92</v>
      </c>
      <c r="S94" s="234">
        <f>+'t44 (2)'!AE351</f>
        <v>484.41</v>
      </c>
      <c r="T94" s="234">
        <f>+'t44 (2)'!AG351</f>
        <v>462.25</v>
      </c>
      <c r="U94" s="234">
        <f>+'t44 (2)'!AI351</f>
        <v>579.23</v>
      </c>
      <c r="V94" s="234">
        <f>+'t44 (2)'!AK351</f>
        <v>534.5</v>
      </c>
      <c r="W94" s="234">
        <f>+'t44 (2)'!AM351</f>
        <v>494.08</v>
      </c>
      <c r="X94" s="234">
        <f>+'t44 (2)'!AO351</f>
        <v>478.17</v>
      </c>
      <c r="Y94" s="234">
        <f>+'t44 (2)'!AQ351</f>
        <v>536.86</v>
      </c>
      <c r="Z94" s="234">
        <f>+'t44 (2)'!AS351</f>
        <v>522.96</v>
      </c>
      <c r="AA94" s="234">
        <f>+'t44 (2)'!AU351</f>
        <v>524.24</v>
      </c>
      <c r="AB94" s="234">
        <f>+'t44 (2)'!AW351</f>
        <v>553.22</v>
      </c>
      <c r="AC94" s="234">
        <f>+'t44 (2)'!AY351</f>
        <v>529.16</v>
      </c>
      <c r="AD94" s="234">
        <f>+'t44 (2)'!BA351</f>
        <v>558.24</v>
      </c>
      <c r="AE94" s="234">
        <f>+'t44 (2)'!BC351</f>
        <v>646.51</v>
      </c>
      <c r="AF94" s="234">
        <f>+'t44 (2)'!BE351</f>
        <v>604.02</v>
      </c>
      <c r="AG94" s="234">
        <f>+'t44 (2)'!BG351</f>
        <v>627.03</v>
      </c>
      <c r="AH94" s="234">
        <f>+'t44 (2)'!BI351</f>
        <v>575.1</v>
      </c>
      <c r="AI94" s="234">
        <f>+'t44 (2)'!BK351</f>
        <v>562.77</v>
      </c>
      <c r="AJ94" s="234">
        <f>+'t44 (2)'!BM351</f>
        <v>622.99</v>
      </c>
      <c r="AK94" s="234">
        <f>+'t44 (2)'!BO351</f>
        <v>689.36</v>
      </c>
      <c r="AL94" s="234">
        <f>+'t44 (2)'!BQ351</f>
        <v>654.67999999999995</v>
      </c>
      <c r="AM94" s="234">
        <f>+'t44 (2)'!BS351</f>
        <v>643.04</v>
      </c>
      <c r="AN94" s="234">
        <f>+'t44 (2)'!BU351</f>
        <v>629.36</v>
      </c>
      <c r="AO94" s="234">
        <f>+'t44 (2)'!BW351</f>
        <v>743.5</v>
      </c>
      <c r="AP94" s="234">
        <f>+'t44 (2)'!BY351</f>
        <v>691.75</v>
      </c>
      <c r="AQ94" s="234">
        <f>+'t44 (2)'!CA351</f>
        <v>768.55</v>
      </c>
    </row>
    <row r="95" spans="1:43" s="162" customFormat="1" ht="15" customHeight="1" x14ac:dyDescent="0.45">
      <c r="A95" s="307">
        <v>2.11</v>
      </c>
      <c r="B95" s="304" t="s">
        <v>272</v>
      </c>
      <c r="C95" s="304"/>
      <c r="D95" s="308"/>
      <c r="E95" s="234">
        <f>+'t44 (2)'!C344</f>
        <v>656.19</v>
      </c>
      <c r="F95" s="234">
        <f>+'t44 (2)'!E344</f>
        <v>550.79999999999995</v>
      </c>
      <c r="G95" s="234">
        <f>+'t44 (2)'!G344</f>
        <v>641.62</v>
      </c>
      <c r="H95" s="234">
        <f>+'t44 (2)'!I344</f>
        <v>666.67</v>
      </c>
      <c r="I95" s="234">
        <f>+'t44 (2)'!K344</f>
        <v>713.92</v>
      </c>
      <c r="J95" s="234">
        <f>+'t44 (2)'!M344</f>
        <v>856.68</v>
      </c>
      <c r="K95" s="234">
        <f>+'t44 (2)'!O344</f>
        <v>832.98</v>
      </c>
      <c r="L95" s="234">
        <f>+'t44 (2)'!Q344</f>
        <v>661.89</v>
      </c>
      <c r="M95" s="234">
        <f>+'t44 (2)'!S344</f>
        <v>626.79</v>
      </c>
      <c r="N95" s="234">
        <f>+'t44 (2)'!U344</f>
        <v>717.57</v>
      </c>
      <c r="O95" s="234">
        <f>+'t44 (2)'!W344</f>
        <v>586.38</v>
      </c>
      <c r="P95" s="234">
        <f>+'t44 (2)'!Y344</f>
        <v>549.07000000000005</v>
      </c>
      <c r="Q95" s="234">
        <f>+'t44 (2)'!AA344</f>
        <v>372.75</v>
      </c>
      <c r="R95" s="234">
        <f>+'t44 (2)'!AC344</f>
        <v>345.24</v>
      </c>
      <c r="S95" s="234">
        <f>+'t44 (2)'!AE344</f>
        <v>307.58999999999997</v>
      </c>
      <c r="T95" s="234">
        <f>+'t44 (2)'!AG344</f>
        <v>358.22</v>
      </c>
      <c r="U95" s="234">
        <f>+'t44 (2)'!AI344</f>
        <v>441.03</v>
      </c>
      <c r="V95" s="234">
        <f>+'t44 (2)'!AK344</f>
        <v>458.79</v>
      </c>
      <c r="W95" s="234">
        <f>+'t44 (2)'!AM344</f>
        <v>488.38</v>
      </c>
      <c r="X95" s="234">
        <f>+'t44 (2)'!AO344</f>
        <v>516.91</v>
      </c>
      <c r="Y95" s="234">
        <f>+'t44 (2)'!AQ344</f>
        <v>484.57</v>
      </c>
      <c r="Z95" s="234">
        <f>+'t44 (2)'!AS344</f>
        <v>515.84</v>
      </c>
      <c r="AA95" s="234">
        <f>+'t44 (2)'!AU344</f>
        <v>610.29</v>
      </c>
      <c r="AB95" s="234">
        <f>+'t44 (2)'!AW344</f>
        <v>620.85</v>
      </c>
      <c r="AC95" s="234">
        <f>+'t44 (2)'!AY344</f>
        <v>566.85</v>
      </c>
      <c r="AD95" s="234">
        <f>+'t44 (2)'!BA344</f>
        <v>411.36</v>
      </c>
      <c r="AE95" s="234">
        <f>+'t44 (2)'!BC344</f>
        <v>478.66</v>
      </c>
      <c r="AF95" s="234">
        <f>+'t44 (2)'!BE344</f>
        <v>447.48</v>
      </c>
      <c r="AG95" s="234">
        <f>+'t44 (2)'!BG344</f>
        <v>648.30999999999995</v>
      </c>
      <c r="AH95" s="234">
        <f>+'t44 (2)'!BI344</f>
        <v>557.78</v>
      </c>
      <c r="AI95" s="234">
        <f>+'t44 (2)'!BK344</f>
        <v>537.09</v>
      </c>
      <c r="AJ95" s="234">
        <f>+'t44 (2)'!BM344</f>
        <v>640.95000000000005</v>
      </c>
      <c r="AK95" s="234">
        <f>+'t44 (2)'!BO344</f>
        <v>741.65</v>
      </c>
      <c r="AL95" s="234">
        <f>+'t44 (2)'!BQ344</f>
        <v>732.42</v>
      </c>
      <c r="AM95" s="234">
        <f>+'t44 (2)'!BS344</f>
        <v>710.49</v>
      </c>
      <c r="AN95" s="234">
        <f>+'t44 (2)'!BU344</f>
        <v>712.06</v>
      </c>
      <c r="AO95" s="234">
        <f>+'t44 (2)'!BW344</f>
        <v>711.52</v>
      </c>
      <c r="AP95" s="234">
        <f>+'t44 (2)'!BY344</f>
        <v>604.95000000000005</v>
      </c>
      <c r="AQ95" s="234">
        <f>+'t44 (2)'!CA344</f>
        <v>712.99</v>
      </c>
    </row>
    <row r="96" spans="1:43" s="122" customFormat="1" ht="15" customHeight="1" x14ac:dyDescent="0.45">
      <c r="A96" s="311">
        <v>3</v>
      </c>
      <c r="B96" s="312" t="s">
        <v>298</v>
      </c>
      <c r="C96" s="312"/>
      <c r="D96" s="313"/>
      <c r="E96" s="314">
        <f>E5-E7-E53</f>
        <v>721.6200000000008</v>
      </c>
      <c r="F96" s="314">
        <f>F5-F7-F53</f>
        <v>614.30999999999949</v>
      </c>
      <c r="G96" s="314">
        <f>G5-G7-G53</f>
        <v>715.61999999999898</v>
      </c>
      <c r="H96" s="314">
        <f>H5-H7-H53</f>
        <v>736.06000000000131</v>
      </c>
      <c r="I96" s="314">
        <f>I5-I7-I53</f>
        <v>844.54000000000087</v>
      </c>
      <c r="J96" s="314">
        <f>J5-J7-J53</f>
        <v>924.64999999999964</v>
      </c>
      <c r="K96" s="314">
        <f>K5-K7-K53</f>
        <v>898.17000000000189</v>
      </c>
      <c r="L96" s="314">
        <f>L5-L7-L53</f>
        <v>722.51000000000022</v>
      </c>
      <c r="M96" s="314">
        <f>M5-M7-M53</f>
        <v>688.51000000000022</v>
      </c>
      <c r="N96" s="314">
        <f>N5-N7-N53</f>
        <v>785.31000000000131</v>
      </c>
      <c r="O96" s="314">
        <f>O5-O7-O53</f>
        <v>642.94000000000051</v>
      </c>
      <c r="P96" s="314">
        <f>P5-P7-P53</f>
        <v>616.85000000000218</v>
      </c>
      <c r="Q96" s="314">
        <f>Q5-Q7-Q53</f>
        <v>448.30000000000109</v>
      </c>
      <c r="R96" s="314">
        <f>R5-R7-R53</f>
        <v>409.01999999999862</v>
      </c>
      <c r="S96" s="314">
        <f>S5-S7-S53</f>
        <v>414.7599999999984</v>
      </c>
      <c r="T96" s="314">
        <f>T5-T7-T53</f>
        <v>426.04000000000087</v>
      </c>
      <c r="U96" s="314">
        <f>U5-U7-U53</f>
        <v>572.05000000000109</v>
      </c>
      <c r="V96" s="314">
        <f>V5-V7-V53</f>
        <v>551.22000000000116</v>
      </c>
      <c r="W96" s="314">
        <f>W5-W7-W53</f>
        <v>613.9900000000016</v>
      </c>
      <c r="X96" s="314">
        <f>X5-X7-X53</f>
        <v>633.36000000000058</v>
      </c>
      <c r="Y96" s="314">
        <f>Y5-Y7-Y53</f>
        <v>589.26000000000022</v>
      </c>
      <c r="Z96" s="314">
        <f>Z5-Z7-Z53</f>
        <v>608.41000000000167</v>
      </c>
      <c r="AA96" s="314">
        <f>AA5-AA7-AA53</f>
        <v>702.81999999999789</v>
      </c>
      <c r="AB96" s="314">
        <f>AB5-AB7-AB53</f>
        <v>737.04000000000269</v>
      </c>
      <c r="AC96" s="314">
        <f>AC5-AC7-AC53</f>
        <v>684.20999999999913</v>
      </c>
      <c r="AD96" s="314">
        <f>AD5-AD7-AD53</f>
        <v>532.77000000000044</v>
      </c>
      <c r="AE96" s="314">
        <f>AE5-AE7-AE53</f>
        <v>608.75</v>
      </c>
      <c r="AF96" s="314">
        <f>AF5-AF7-AF53</f>
        <v>592.69999999999891</v>
      </c>
      <c r="AG96" s="314">
        <f>AG5-AG7-AG53</f>
        <v>752.00000000000182</v>
      </c>
      <c r="AH96" s="314">
        <f>AH5-AH7-AH53</f>
        <v>684.70000000000073</v>
      </c>
      <c r="AI96" s="314">
        <f>AI5-AI7-AI53</f>
        <v>665.36999999999898</v>
      </c>
      <c r="AJ96" s="314">
        <f>AJ5-AJ7-AJ53</f>
        <v>753.60000000000218</v>
      </c>
      <c r="AK96" s="314">
        <f>AK5-AK7-AK53</f>
        <v>853.45000000000073</v>
      </c>
      <c r="AL96" s="314">
        <f>AL5-AL7-AL53</f>
        <v>852.28999999999905</v>
      </c>
      <c r="AM96" s="314">
        <f>AM5-AM7-AM53</f>
        <v>853.93999999999869</v>
      </c>
      <c r="AN96" s="314">
        <f>AN5-AN7-AN53</f>
        <v>847.56999999999789</v>
      </c>
      <c r="AO96" s="314">
        <f>AO5-AO7-AO53</f>
        <v>882.18000000000029</v>
      </c>
      <c r="AP96" s="314">
        <f>AP5-AP7-AP53</f>
        <v>717.2400000000016</v>
      </c>
      <c r="AQ96" s="314">
        <f>AQ5-AQ7-AQ53</f>
        <v>911.67000000000189</v>
      </c>
    </row>
    <row r="97" spans="1:43" ht="15" customHeight="1" x14ac:dyDescent="0.45">
      <c r="A97" s="258"/>
      <c r="B97" s="319" t="s">
        <v>1027</v>
      </c>
      <c r="C97" s="179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</row>
    <row r="98" spans="1:43" ht="16.5" customHeight="1" x14ac:dyDescent="0.45">
      <c r="A98" s="201"/>
      <c r="B98" s="319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</row>
    <row r="99" spans="1:43" ht="15.75" customHeight="1" x14ac:dyDescent="0.5">
      <c r="A99" s="124"/>
      <c r="B99" s="14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</row>
    <row r="100" spans="1:43" x14ac:dyDescent="0.45">
      <c r="A100" s="121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</row>
    <row r="101" spans="1:43" ht="23.25" x14ac:dyDescent="0.45">
      <c r="A101" s="121"/>
      <c r="B101" s="120"/>
      <c r="C101" s="120"/>
      <c r="D101" s="125"/>
      <c r="E101" s="120">
        <f>16273-15267</f>
        <v>1006</v>
      </c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</row>
    <row r="102" spans="1:43" ht="23.25" x14ac:dyDescent="0.45">
      <c r="A102" s="121"/>
      <c r="B102" s="120"/>
      <c r="C102" s="120"/>
      <c r="D102" s="125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</row>
    <row r="103" spans="1:43" ht="23.25" x14ac:dyDescent="0.45">
      <c r="D103" s="125"/>
    </row>
  </sheetData>
  <mergeCells count="4">
    <mergeCell ref="A1:AQ1"/>
    <mergeCell ref="C74:D74"/>
    <mergeCell ref="E2:AA2"/>
    <mergeCell ref="AC2:AQ2"/>
  </mergeCells>
  <phoneticPr fontId="21" type="noConversion"/>
  <printOptions horizontalCentered="1"/>
  <pageMargins left="0.74803149606299213" right="0" top="0.94488188976377963" bottom="0.31496062992125984" header="0.59055118110236227" footer="0.15748031496062992"/>
  <pageSetup paperSize="9" scale="75" fitToHeight="0" orientation="portrait" r:id="rId1"/>
  <headerFooter alignWithMargins="0">
    <oddHeader xml:space="preserve">&amp;R&amp;"TH SarabunPSK,Regular"&amp;16STAT B1-สินค้าออกสำคัญ(ล้านเหรียญสหรัฐฯ)&amp;"DilleniaUPC,Bold"&amp;14&amp;E
</oddHeader>
    <oddFooter>&amp;R&amp;"TH SarabunPSK,Regular"สำนักสารสนเทศและการบริการการค้าระหว่างประเทศ
กรมส่งเสริมการค้าระหว่างประเทศ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93"/>
  <sheetViews>
    <sheetView topLeftCell="A85" zoomScale="110" zoomScaleNormal="110" workbookViewId="0">
      <selection activeCell="B93" sqref="B93"/>
    </sheetView>
  </sheetViews>
  <sheetFormatPr defaultColWidth="6.5" defaultRowHeight="21" x14ac:dyDescent="0.45"/>
  <cols>
    <col min="1" max="1" width="2" customWidth="1"/>
    <col min="2" max="2" width="17" customWidth="1"/>
    <col min="3" max="3" width="9.1640625" customWidth="1"/>
    <col min="4" max="4" width="21.6640625" customWidth="1"/>
    <col min="5" max="5" width="4" style="139" hidden="1" customWidth="1"/>
    <col min="6" max="6" width="6.6640625" style="136" hidden="1" customWidth="1"/>
    <col min="7" max="7" width="6.83203125" style="139" hidden="1" customWidth="1"/>
    <col min="8" max="8" width="6.5" style="138" hidden="1" customWidth="1"/>
    <col min="9" max="9" width="6.83203125" style="139" hidden="1" customWidth="1"/>
    <col min="10" max="10" width="6.5" style="146" hidden="1" customWidth="1"/>
    <col min="11" max="11" width="6.83203125" style="146" hidden="1" customWidth="1"/>
    <col min="12" max="12" width="6.5" style="147" hidden="1" customWidth="1"/>
    <col min="13" max="13" width="5.83203125" style="150" hidden="1" customWidth="1"/>
    <col min="14" max="14" width="6.5" style="150" hidden="1" customWidth="1"/>
    <col min="15" max="15" width="5.83203125" style="150" hidden="1" customWidth="1"/>
    <col min="16" max="16" width="6.5" style="151" hidden="1" customWidth="1"/>
    <col min="17" max="17" width="7" style="151" hidden="1" customWidth="1"/>
    <col min="18" max="18" width="6.5" style="152" hidden="1" customWidth="1"/>
    <col min="19" max="19" width="7" style="165" hidden="1" customWidth="1"/>
    <col min="20" max="20" width="6.5" style="152" hidden="1" customWidth="1"/>
    <col min="21" max="21" width="5.83203125" style="166" hidden="1" customWidth="1"/>
    <col min="22" max="22" width="6.5" style="154" hidden="1" customWidth="1"/>
    <col min="23" max="23" width="6" style="167" hidden="1" customWidth="1"/>
    <col min="24" max="24" width="6.5" style="155" hidden="1" customWidth="1"/>
    <col min="25" max="25" width="7" style="155" hidden="1" customWidth="1"/>
    <col min="26" max="26" width="6.5" style="156" hidden="1" customWidth="1"/>
    <col min="27" max="27" width="7" style="171" hidden="1" customWidth="1"/>
    <col min="28" max="28" width="6.5" style="157" hidden="1" customWidth="1"/>
    <col min="29" max="29" width="7" style="158" hidden="1" customWidth="1"/>
    <col min="30" max="30" width="6" style="158" hidden="1" customWidth="1"/>
    <col min="31" max="33" width="6" style="159" hidden="1" customWidth="1"/>
    <col min="34" max="35" width="6" style="161" hidden="1" customWidth="1"/>
    <col min="36" max="37" width="6" style="162" hidden="1" customWidth="1"/>
    <col min="38" max="38" width="6.5" style="163" hidden="1" customWidth="1"/>
    <col min="39" max="39" width="6" style="163" hidden="1" customWidth="1"/>
    <col min="40" max="40" width="6.5" style="164" hidden="1" customWidth="1"/>
    <col min="41" max="41" width="6" style="164" hidden="1" customWidth="1"/>
    <col min="42" max="42" width="6.5" style="165" hidden="1" customWidth="1"/>
    <col min="43" max="43" width="6" style="165" hidden="1" customWidth="1"/>
    <col min="44" max="44" width="6.33203125" style="166" hidden="1" customWidth="1"/>
    <col min="45" max="45" width="6" style="166" hidden="1" customWidth="1"/>
    <col min="46" max="46" width="6.33203125" style="167" hidden="1" customWidth="1"/>
    <col min="47" max="47" width="7.6640625" style="167" hidden="1" customWidth="1"/>
    <col min="48" max="48" width="6.6640625" style="168" hidden="1" customWidth="1"/>
    <col min="49" max="49" width="6.83203125" style="171" hidden="1" customWidth="1"/>
    <col min="50" max="50" width="6.5" style="171" hidden="1" customWidth="1"/>
    <col min="51" max="51" width="6.6640625" style="172" hidden="1" customWidth="1"/>
    <col min="52" max="52" width="6.5" style="172" hidden="1" customWidth="1"/>
    <col min="53" max="53" width="6.5" style="369" hidden="1" customWidth="1"/>
    <col min="54" max="54" width="7.6640625" style="369" customWidth="1"/>
    <col min="55" max="59" width="6.6640625" style="173" hidden="1" customWidth="1"/>
    <col min="60" max="60" width="6.6640625" style="173" customWidth="1"/>
    <col min="61" max="61" width="6.6640625" style="402" hidden="1" customWidth="1"/>
    <col min="62" max="62" width="6.6640625" style="402" customWidth="1"/>
    <col min="63" max="65" width="6.6640625" style="173" hidden="1" customWidth="1"/>
    <col min="66" max="68" width="6.5" style="173" hidden="1" customWidth="1"/>
    <col min="69" max="72" width="6.6640625" style="173" hidden="1" customWidth="1"/>
    <col min="73" max="74" width="6.6640625" style="360" hidden="1" customWidth="1"/>
    <col min="75" max="76" width="6.6640625" style="366" hidden="1" customWidth="1"/>
    <col min="77" max="81" width="6.6640625" style="369" hidden="1" customWidth="1"/>
    <col min="82" max="82" width="7.5" style="369" customWidth="1"/>
    <col min="83" max="83" width="6.83203125" style="369" hidden="1" customWidth="1"/>
    <col min="84" max="86" width="6.6640625" style="369" hidden="1" customWidth="1"/>
    <col min="87" max="87" width="6.6640625" style="402" hidden="1" customWidth="1"/>
    <col min="88" max="88" width="6.6640625" style="402" customWidth="1"/>
    <col min="89" max="89" width="6.6640625" style="173" hidden="1" customWidth="1"/>
    <col min="90" max="90" width="7.83203125" style="173" customWidth="1"/>
    <col min="91" max="91" width="1.83203125" customWidth="1"/>
    <col min="92" max="92" width="8" hidden="1" customWidth="1"/>
    <col min="93" max="93" width="1.83203125" style="159" hidden="1" customWidth="1"/>
    <col min="94" max="94" width="8.83203125" hidden="1" customWidth="1"/>
    <col min="95" max="95" width="6.1640625" style="173" hidden="1" customWidth="1"/>
    <col min="96" max="96" width="8.83203125" hidden="1" customWidth="1"/>
    <col min="97" max="97" width="1.83203125" hidden="1" customWidth="1"/>
    <col min="98" max="98" width="8.83203125" hidden="1" customWidth="1"/>
    <col min="99" max="99" width="1.83203125" hidden="1" customWidth="1"/>
    <col min="100" max="100" width="8" hidden="1" customWidth="1"/>
    <col min="101" max="101" width="1.83203125" hidden="1" customWidth="1"/>
    <col min="102" max="102" width="8.83203125" hidden="1" customWidth="1"/>
    <col min="103" max="103" width="1.83203125" hidden="1" customWidth="1"/>
    <col min="104" max="104" width="8.83203125" hidden="1" customWidth="1"/>
    <col min="105" max="105" width="1.83203125" hidden="1" customWidth="1"/>
    <col min="106" max="106" width="8.83203125" hidden="1" customWidth="1"/>
    <col min="107" max="107" width="1.83203125" hidden="1" customWidth="1"/>
    <col min="108" max="108" width="8.83203125" hidden="1" customWidth="1"/>
    <col min="109" max="109" width="1.83203125" hidden="1" customWidth="1"/>
    <col min="110" max="110" width="8.83203125" hidden="1" customWidth="1"/>
    <col min="111" max="111" width="6.5" hidden="1" customWidth="1"/>
    <col min="112" max="112" width="8.83203125" hidden="1" customWidth="1"/>
    <col min="113" max="113" width="6.5" hidden="1" customWidth="1"/>
    <col min="114" max="114" width="8" hidden="1" customWidth="1"/>
    <col min="115" max="115" width="1.83203125" hidden="1" customWidth="1"/>
    <col min="116" max="119" width="6.5" hidden="1" customWidth="1"/>
    <col min="120" max="120" width="8.33203125" hidden="1" customWidth="1"/>
    <col min="121" max="121" width="6.5" hidden="1" customWidth="1"/>
    <col min="122" max="122" width="8.1640625" hidden="1" customWidth="1"/>
    <col min="123" max="123" width="6.5" hidden="1" customWidth="1"/>
    <col min="124" max="124" width="6.6640625" hidden="1" customWidth="1"/>
    <col min="125" max="125" width="6.5" hidden="1" customWidth="1"/>
    <col min="126" max="126" width="7.83203125" hidden="1" customWidth="1"/>
    <col min="127" max="127" width="6.5" hidden="1" customWidth="1"/>
    <col min="128" max="128" width="8" hidden="1" customWidth="1"/>
    <col min="129" max="129" width="6.5" hidden="1" customWidth="1"/>
    <col min="130" max="130" width="8" hidden="1" customWidth="1"/>
    <col min="131" max="131" width="6.5" hidden="1" customWidth="1"/>
    <col min="132" max="132" width="9.33203125" hidden="1" customWidth="1"/>
    <col min="133" max="133" width="6.5" hidden="1" customWidth="1"/>
    <col min="134" max="134" width="7.33203125" hidden="1" customWidth="1"/>
    <col min="135" max="135" width="6.5" hidden="1" customWidth="1"/>
    <col min="136" max="136" width="7.33203125" hidden="1" customWidth="1"/>
    <col min="137" max="137" width="6.5" hidden="1" customWidth="1"/>
    <col min="138" max="138" width="9.33203125" hidden="1" customWidth="1"/>
    <col min="139" max="139" width="6.5" hidden="1" customWidth="1"/>
    <col min="140" max="140" width="7.5" customWidth="1"/>
    <col min="141" max="141" width="6.5" hidden="1" customWidth="1"/>
    <col min="142" max="142" width="8" hidden="1" customWidth="1"/>
    <col min="143" max="143" width="6.5" hidden="1" customWidth="1"/>
    <col min="144" max="144" width="8" hidden="1" customWidth="1"/>
    <col min="145" max="145" width="6.5" hidden="1" customWidth="1"/>
    <col min="146" max="146" width="7.83203125" customWidth="1"/>
    <col min="147" max="147" width="0" hidden="1" customWidth="1"/>
  </cols>
  <sheetData>
    <row r="1" spans="1:148" x14ac:dyDescent="0.45">
      <c r="A1" s="434" t="s">
        <v>1028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434"/>
      <c r="BM1" s="434"/>
      <c r="BN1" s="434"/>
      <c r="BO1" s="434"/>
      <c r="BP1" s="434"/>
      <c r="BQ1" s="434"/>
      <c r="BR1" s="434"/>
      <c r="BS1" s="434"/>
      <c r="BT1" s="434"/>
      <c r="BU1" s="434"/>
      <c r="BV1" s="434"/>
      <c r="BW1" s="434"/>
      <c r="BX1" s="434"/>
      <c r="BY1" s="434"/>
      <c r="BZ1" s="434"/>
      <c r="CA1" s="434"/>
      <c r="CB1" s="434"/>
      <c r="CC1" s="434"/>
      <c r="CD1" s="434"/>
      <c r="CE1" s="434"/>
      <c r="CF1" s="434"/>
      <c r="CG1" s="434"/>
      <c r="CH1" s="434"/>
      <c r="CI1" s="403"/>
      <c r="CJ1" s="403"/>
      <c r="CK1" s="356"/>
      <c r="CL1" s="356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J1" s="434" t="s">
        <v>46</v>
      </c>
      <c r="EK1" s="434"/>
      <c r="EL1" s="434"/>
      <c r="EM1" s="434"/>
      <c r="EN1" s="434"/>
      <c r="EO1" s="434"/>
      <c r="EP1" s="434"/>
      <c r="EQ1" s="434"/>
      <c r="ER1" s="434"/>
    </row>
    <row r="2" spans="1:148" ht="19.5" customHeight="1" x14ac:dyDescent="0.45">
      <c r="A2" s="179"/>
      <c r="B2" s="179"/>
      <c r="C2" s="179"/>
      <c r="D2" s="326" t="s">
        <v>198</v>
      </c>
      <c r="E2" s="179"/>
      <c r="F2" s="179"/>
      <c r="G2" s="179"/>
      <c r="H2" s="179"/>
      <c r="I2" s="179"/>
      <c r="J2" s="179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 t="s">
        <v>200</v>
      </c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373"/>
      <c r="BB2" s="434" t="s">
        <v>200</v>
      </c>
      <c r="BC2" s="434"/>
      <c r="BD2" s="434"/>
      <c r="BE2" s="434"/>
      <c r="BF2" s="434"/>
      <c r="BG2" s="434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/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328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325"/>
      <c r="DH2" s="325"/>
      <c r="DI2" s="325"/>
      <c r="DJ2" s="325"/>
      <c r="DK2" s="325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J2" s="434" t="s">
        <v>1000</v>
      </c>
      <c r="EK2" s="434"/>
      <c r="EL2" s="434"/>
      <c r="EM2" s="434"/>
      <c r="EN2" s="434"/>
      <c r="EO2" s="434"/>
      <c r="EP2" s="434"/>
      <c r="EQ2" s="434"/>
      <c r="ER2" s="434"/>
    </row>
    <row r="3" spans="1:148" ht="16.5" customHeight="1" x14ac:dyDescent="0.45">
      <c r="A3" s="183"/>
      <c r="B3" s="183"/>
      <c r="C3" s="184"/>
      <c r="D3" s="183"/>
      <c r="E3" s="329"/>
      <c r="F3" s="185">
        <v>2558</v>
      </c>
      <c r="G3" s="185"/>
      <c r="H3" s="185">
        <v>2558</v>
      </c>
      <c r="I3" s="185"/>
      <c r="J3" s="185">
        <v>2558</v>
      </c>
      <c r="K3" s="330"/>
      <c r="L3" s="331">
        <v>2558</v>
      </c>
      <c r="M3" s="320"/>
      <c r="N3" s="186">
        <v>2558</v>
      </c>
      <c r="O3" s="332"/>
      <c r="P3" s="186">
        <v>2558</v>
      </c>
      <c r="Q3" s="332"/>
      <c r="R3" s="186">
        <v>2558</v>
      </c>
      <c r="S3" s="332"/>
      <c r="T3" s="186">
        <v>2558</v>
      </c>
      <c r="U3" s="332"/>
      <c r="V3" s="186">
        <v>2558</v>
      </c>
      <c r="W3" s="332"/>
      <c r="X3" s="186">
        <v>2558</v>
      </c>
      <c r="Y3" s="332"/>
      <c r="Z3" s="186">
        <v>2558</v>
      </c>
      <c r="AA3" s="332"/>
      <c r="AB3" s="186">
        <v>2558</v>
      </c>
      <c r="AC3" s="332"/>
      <c r="AD3" s="186">
        <v>2559</v>
      </c>
      <c r="AE3" s="186"/>
      <c r="AF3" s="186">
        <v>2559</v>
      </c>
      <c r="AG3" s="186"/>
      <c r="AH3" s="331">
        <v>2559</v>
      </c>
      <c r="AI3" s="186"/>
      <c r="AJ3" s="331">
        <v>2559</v>
      </c>
      <c r="AK3" s="186"/>
      <c r="AL3" s="331">
        <v>2559</v>
      </c>
      <c r="AM3" s="186"/>
      <c r="AN3" s="331">
        <v>2559</v>
      </c>
      <c r="AO3" s="186"/>
      <c r="AP3" s="331">
        <v>2559</v>
      </c>
      <c r="AQ3" s="186"/>
      <c r="AR3" s="331">
        <v>2559</v>
      </c>
      <c r="AS3" s="186"/>
      <c r="AT3" s="331">
        <v>2559</v>
      </c>
      <c r="AU3" s="186"/>
      <c r="AV3" s="331">
        <v>2559</v>
      </c>
      <c r="AW3" s="187"/>
      <c r="AX3" s="331">
        <v>2559</v>
      </c>
      <c r="AY3" s="187"/>
      <c r="AZ3" s="331">
        <v>2559</v>
      </c>
      <c r="BA3" s="187"/>
      <c r="BB3" s="331">
        <v>2559</v>
      </c>
      <c r="BC3" s="187"/>
      <c r="BD3" s="186">
        <v>2560</v>
      </c>
      <c r="BE3" s="186"/>
      <c r="BF3" s="186">
        <v>2560</v>
      </c>
      <c r="BG3" s="186"/>
      <c r="BH3" s="186">
        <v>2560</v>
      </c>
      <c r="BI3" s="332"/>
      <c r="BJ3" s="186">
        <v>2560</v>
      </c>
      <c r="BK3" s="332"/>
      <c r="BL3" s="186">
        <v>2560</v>
      </c>
      <c r="BM3" s="332"/>
      <c r="BN3" s="186">
        <v>2560</v>
      </c>
      <c r="BO3" s="332"/>
      <c r="BP3" s="186">
        <v>2560</v>
      </c>
      <c r="BQ3" s="332"/>
      <c r="BR3" s="186">
        <v>2560</v>
      </c>
      <c r="BS3" s="332"/>
      <c r="BT3" s="186">
        <v>2560</v>
      </c>
      <c r="BU3" s="332"/>
      <c r="BV3" s="186">
        <v>2560</v>
      </c>
      <c r="BW3" s="332"/>
      <c r="BX3" s="186">
        <v>2560</v>
      </c>
      <c r="BY3" s="332"/>
      <c r="BZ3" s="186">
        <v>2560</v>
      </c>
      <c r="CA3" s="332"/>
      <c r="CB3" s="186">
        <v>2560</v>
      </c>
      <c r="CC3" s="332"/>
      <c r="CD3" s="186">
        <v>2560</v>
      </c>
      <c r="CE3" s="332"/>
      <c r="CF3" s="186">
        <v>2561</v>
      </c>
      <c r="CG3" s="186"/>
      <c r="CH3" s="186">
        <v>2561</v>
      </c>
      <c r="CI3" s="332"/>
      <c r="CJ3" s="186">
        <v>2560</v>
      </c>
      <c r="CK3" s="332"/>
      <c r="CL3" s="186">
        <v>2560</v>
      </c>
      <c r="CM3" s="332"/>
      <c r="CN3" s="186">
        <v>2559</v>
      </c>
      <c r="CO3" s="186"/>
      <c r="CP3" s="186">
        <v>2559</v>
      </c>
      <c r="CQ3" s="186"/>
      <c r="CR3" s="331">
        <v>2559</v>
      </c>
      <c r="CS3" s="186"/>
      <c r="CT3" s="331">
        <v>2559</v>
      </c>
      <c r="CU3" s="186"/>
      <c r="CV3" s="331">
        <v>2559</v>
      </c>
      <c r="CW3" s="186"/>
      <c r="CX3" s="331">
        <v>2559</v>
      </c>
      <c r="CY3" s="186"/>
      <c r="CZ3" s="331">
        <v>2559</v>
      </c>
      <c r="DA3" s="186"/>
      <c r="DB3" s="331">
        <v>2559</v>
      </c>
      <c r="DC3" s="186"/>
      <c r="DD3" s="331">
        <v>2559</v>
      </c>
      <c r="DE3" s="186"/>
      <c r="DF3" s="331">
        <v>2559</v>
      </c>
      <c r="DG3" s="176"/>
      <c r="DH3" s="331">
        <v>2559</v>
      </c>
      <c r="DI3" s="176"/>
      <c r="DJ3" s="331">
        <v>2559</v>
      </c>
      <c r="DK3" s="186"/>
      <c r="DL3" s="186">
        <v>2560</v>
      </c>
      <c r="DM3" s="186"/>
      <c r="DN3" s="186">
        <v>2560</v>
      </c>
      <c r="DO3" s="176"/>
      <c r="DP3" s="186">
        <v>2560</v>
      </c>
      <c r="DQ3" s="176"/>
      <c r="DR3" s="186">
        <v>2560</v>
      </c>
      <c r="DS3" s="332"/>
      <c r="DT3" s="186">
        <v>2560</v>
      </c>
      <c r="DU3" s="176"/>
      <c r="DV3" s="186">
        <v>2560</v>
      </c>
      <c r="DX3" s="186">
        <v>2560</v>
      </c>
      <c r="DY3" s="332"/>
      <c r="DZ3" s="186">
        <v>2560</v>
      </c>
      <c r="EA3" s="332"/>
      <c r="EB3" s="186">
        <v>2560</v>
      </c>
      <c r="ED3" s="186">
        <v>2560</v>
      </c>
      <c r="EE3" s="332"/>
      <c r="EF3" s="186">
        <v>2560</v>
      </c>
      <c r="EG3" s="332"/>
      <c r="EH3" s="186">
        <v>2560</v>
      </c>
      <c r="EI3" s="332"/>
      <c r="EJ3" s="186">
        <v>2560</v>
      </c>
      <c r="EK3" s="332"/>
      <c r="EL3" s="186">
        <v>2561</v>
      </c>
      <c r="EM3" s="186"/>
      <c r="EN3" s="186">
        <v>2561</v>
      </c>
      <c r="EO3" s="332"/>
      <c r="EP3" s="186">
        <v>2560</v>
      </c>
      <c r="EQ3" s="332"/>
      <c r="ER3" s="186">
        <v>2560</v>
      </c>
    </row>
    <row r="4" spans="1:148" ht="16.5" customHeight="1" x14ac:dyDescent="0.45">
      <c r="A4" s="188"/>
      <c r="B4" s="188"/>
      <c r="C4" s="189"/>
      <c r="D4" s="188"/>
      <c r="E4" s="329"/>
      <c r="F4" s="190" t="s">
        <v>41</v>
      </c>
      <c r="G4" s="190"/>
      <c r="H4" s="190" t="s">
        <v>42</v>
      </c>
      <c r="I4" s="190"/>
      <c r="J4" s="190" t="s">
        <v>29</v>
      </c>
      <c r="K4" s="333"/>
      <c r="L4" s="334" t="s">
        <v>30</v>
      </c>
      <c r="M4" s="320"/>
      <c r="N4" s="191" t="s">
        <v>31</v>
      </c>
      <c r="O4" s="332"/>
      <c r="P4" s="191" t="s">
        <v>32</v>
      </c>
      <c r="Q4" s="332"/>
      <c r="R4" s="191" t="s">
        <v>33</v>
      </c>
      <c r="S4" s="332"/>
      <c r="T4" s="191" t="s">
        <v>34</v>
      </c>
      <c r="U4" s="332"/>
      <c r="V4" s="191" t="s">
        <v>35</v>
      </c>
      <c r="W4" s="332"/>
      <c r="X4" s="191" t="s">
        <v>36</v>
      </c>
      <c r="Y4" s="332"/>
      <c r="Z4" s="191" t="s">
        <v>37</v>
      </c>
      <c r="AA4" s="332"/>
      <c r="AB4" s="191" t="s">
        <v>38</v>
      </c>
      <c r="AC4" s="332"/>
      <c r="AD4" s="191" t="s">
        <v>41</v>
      </c>
      <c r="AE4" s="191"/>
      <c r="AF4" s="191" t="s">
        <v>42</v>
      </c>
      <c r="AG4" s="191"/>
      <c r="AH4" s="334" t="s">
        <v>29</v>
      </c>
      <c r="AI4" s="191"/>
      <c r="AJ4" s="334" t="s">
        <v>30</v>
      </c>
      <c r="AK4" s="191"/>
      <c r="AL4" s="334" t="s">
        <v>31</v>
      </c>
      <c r="AM4" s="191"/>
      <c r="AN4" s="334" t="s">
        <v>32</v>
      </c>
      <c r="AO4" s="191"/>
      <c r="AP4" s="334" t="s">
        <v>33</v>
      </c>
      <c r="AQ4" s="191"/>
      <c r="AR4" s="334" t="s">
        <v>34</v>
      </c>
      <c r="AS4" s="191"/>
      <c r="AT4" s="334" t="s">
        <v>35</v>
      </c>
      <c r="AU4" s="191"/>
      <c r="AV4" s="334" t="s">
        <v>36</v>
      </c>
      <c r="AW4" s="187"/>
      <c r="AX4" s="334" t="s">
        <v>37</v>
      </c>
      <c r="AY4" s="187"/>
      <c r="AZ4" s="334" t="s">
        <v>38</v>
      </c>
      <c r="BA4" s="187"/>
      <c r="BB4" s="334" t="s">
        <v>44</v>
      </c>
      <c r="BC4" s="187"/>
      <c r="BD4" s="191" t="s">
        <v>41</v>
      </c>
      <c r="BE4" s="191"/>
      <c r="BF4" s="191" t="s">
        <v>42</v>
      </c>
      <c r="BG4" s="191"/>
      <c r="BH4" s="191" t="s">
        <v>29</v>
      </c>
      <c r="BI4" s="332"/>
      <c r="BJ4" s="191" t="s">
        <v>77</v>
      </c>
      <c r="BK4" s="332"/>
      <c r="BL4" s="191" t="s">
        <v>30</v>
      </c>
      <c r="BM4" s="332"/>
      <c r="BN4" s="191" t="s">
        <v>31</v>
      </c>
      <c r="BO4" s="332"/>
      <c r="BP4" s="191" t="s">
        <v>32</v>
      </c>
      <c r="BQ4" s="332"/>
      <c r="BR4" s="191" t="s">
        <v>33</v>
      </c>
      <c r="BS4" s="332"/>
      <c r="BT4" s="191" t="s">
        <v>34</v>
      </c>
      <c r="BU4" s="332"/>
      <c r="BV4" s="191" t="s">
        <v>35</v>
      </c>
      <c r="BW4" s="332"/>
      <c r="BX4" s="191" t="s">
        <v>36</v>
      </c>
      <c r="BY4" s="332"/>
      <c r="BZ4" s="191" t="s">
        <v>37</v>
      </c>
      <c r="CA4" s="332"/>
      <c r="CB4" s="191" t="s">
        <v>38</v>
      </c>
      <c r="CC4" s="332"/>
      <c r="CD4" s="191" t="s">
        <v>44</v>
      </c>
      <c r="CE4" s="332"/>
      <c r="CF4" s="191" t="s">
        <v>41</v>
      </c>
      <c r="CG4" s="191"/>
      <c r="CH4" s="191" t="s">
        <v>42</v>
      </c>
      <c r="CI4" s="332"/>
      <c r="CJ4" s="191" t="s">
        <v>29</v>
      </c>
      <c r="CK4" s="332"/>
      <c r="CL4" s="191" t="s">
        <v>77</v>
      </c>
      <c r="CM4" s="332"/>
      <c r="CN4" s="191" t="s">
        <v>41</v>
      </c>
      <c r="CO4" s="191"/>
      <c r="CP4" s="191" t="s">
        <v>42</v>
      </c>
      <c r="CQ4" s="191"/>
      <c r="CR4" s="334" t="s">
        <v>29</v>
      </c>
      <c r="CS4" s="191"/>
      <c r="CT4" s="334" t="s">
        <v>30</v>
      </c>
      <c r="CU4" s="191"/>
      <c r="CV4" s="334" t="s">
        <v>31</v>
      </c>
      <c r="CW4" s="191"/>
      <c r="CX4" s="334" t="s">
        <v>32</v>
      </c>
      <c r="CY4" s="191"/>
      <c r="CZ4" s="334" t="s">
        <v>33</v>
      </c>
      <c r="DA4" s="191"/>
      <c r="DB4" s="334" t="s">
        <v>34</v>
      </c>
      <c r="DC4" s="191"/>
      <c r="DD4" s="334" t="s">
        <v>35</v>
      </c>
      <c r="DE4" s="191"/>
      <c r="DF4" s="334" t="s">
        <v>36</v>
      </c>
      <c r="DG4" s="176"/>
      <c r="DH4" s="334" t="s">
        <v>37</v>
      </c>
      <c r="DI4" s="176"/>
      <c r="DJ4" s="334" t="s">
        <v>38</v>
      </c>
      <c r="DK4" s="191"/>
      <c r="DL4" s="191" t="s">
        <v>41</v>
      </c>
      <c r="DM4" s="191"/>
      <c r="DN4" s="191" t="s">
        <v>42</v>
      </c>
      <c r="DO4" s="176"/>
      <c r="DP4" s="191" t="s">
        <v>29</v>
      </c>
      <c r="DQ4" s="176"/>
      <c r="DR4" s="191" t="s">
        <v>30</v>
      </c>
      <c r="DS4" s="332"/>
      <c r="DT4" s="191" t="s">
        <v>31</v>
      </c>
      <c r="DU4" s="176"/>
      <c r="DV4" s="191" t="s">
        <v>32</v>
      </c>
      <c r="DX4" s="191" t="s">
        <v>33</v>
      </c>
      <c r="DY4" s="332"/>
      <c r="DZ4" s="191" t="s">
        <v>34</v>
      </c>
      <c r="EA4" s="332"/>
      <c r="EB4" s="191" t="s">
        <v>35</v>
      </c>
      <c r="ED4" s="191" t="s">
        <v>36</v>
      </c>
      <c r="EE4" s="332"/>
      <c r="EF4" s="191" t="s">
        <v>37</v>
      </c>
      <c r="EG4" s="332"/>
      <c r="EH4" s="191" t="s">
        <v>38</v>
      </c>
      <c r="EI4" s="332"/>
      <c r="EJ4" s="191" t="s">
        <v>44</v>
      </c>
      <c r="EK4" s="332"/>
      <c r="EL4" s="191" t="s">
        <v>41</v>
      </c>
      <c r="EM4" s="191"/>
      <c r="EN4" s="191" t="s">
        <v>42</v>
      </c>
      <c r="EO4" s="332"/>
      <c r="EP4" s="191" t="s">
        <v>29</v>
      </c>
      <c r="EQ4" s="332"/>
      <c r="ER4" s="191" t="s">
        <v>77</v>
      </c>
    </row>
    <row r="5" spans="1:148" ht="16.5" customHeight="1" x14ac:dyDescent="0.45">
      <c r="A5" s="335">
        <v>1.4</v>
      </c>
      <c r="B5" s="179" t="s">
        <v>285</v>
      </c>
      <c r="C5" s="180"/>
      <c r="D5" s="325"/>
      <c r="E5" s="369"/>
      <c r="F5" s="224">
        <f>+STATB1!E46</f>
        <v>445.2</v>
      </c>
      <c r="G5" s="369"/>
      <c r="H5" s="224">
        <f>+STATB1!F46</f>
        <v>415.15999999999997</v>
      </c>
      <c r="I5" s="369"/>
      <c r="J5" s="224">
        <f>+STATB1!G46</f>
        <v>505.67999999999995</v>
      </c>
      <c r="K5" s="369"/>
      <c r="L5" s="224">
        <f>+STATB1!H46</f>
        <v>438.35</v>
      </c>
      <c r="M5" s="369"/>
      <c r="N5" s="224">
        <f>+STATB1!I46</f>
        <v>470.54999999999995</v>
      </c>
      <c r="O5" s="369"/>
      <c r="P5" s="224">
        <f>+STATB1!J46</f>
        <v>454.39</v>
      </c>
      <c r="Q5" s="369"/>
      <c r="R5" s="224">
        <f>+STATB1!K46</f>
        <v>468.79</v>
      </c>
      <c r="S5" s="369"/>
      <c r="T5" s="224">
        <f>+STATB1!L46</f>
        <v>426.62999999999994</v>
      </c>
      <c r="U5" s="369"/>
      <c r="V5" s="224">
        <f>+STATB1!M46</f>
        <v>451.78</v>
      </c>
      <c r="W5" s="369"/>
      <c r="X5" s="224">
        <f>+STATB1!N46</f>
        <v>461.17</v>
      </c>
      <c r="Y5" s="369"/>
      <c r="Z5" s="224">
        <f>+STATB1!O46</f>
        <v>452.03999999999991</v>
      </c>
      <c r="AA5" s="369"/>
      <c r="AB5" s="224">
        <f>+STATB1!P46</f>
        <v>466.17</v>
      </c>
      <c r="AC5" s="369"/>
      <c r="AD5" s="224">
        <f>+STATB1!Q46</f>
        <v>405.3599999999999</v>
      </c>
      <c r="AE5" s="369"/>
      <c r="AF5" s="224">
        <f>+STATB1!R46</f>
        <v>424.47</v>
      </c>
      <c r="AG5" s="369"/>
      <c r="AH5" s="224">
        <f>+STATB1!S46</f>
        <v>522.76</v>
      </c>
      <c r="AI5" s="369"/>
      <c r="AJ5" s="224">
        <f>+STATB1!T46</f>
        <v>437.95000000000005</v>
      </c>
      <c r="AK5" s="369"/>
      <c r="AL5" s="224">
        <f>+STATB1!U46</f>
        <v>493.96</v>
      </c>
      <c r="AM5" s="369"/>
      <c r="AN5" s="224">
        <f>+STATB1!V46</f>
        <v>448.40000000000003</v>
      </c>
      <c r="AO5" s="369"/>
      <c r="AP5" s="224">
        <f>+STATB1!W46</f>
        <v>439.8</v>
      </c>
      <c r="AQ5" s="369"/>
      <c r="AR5" s="224">
        <f>+STATB1!X46</f>
        <v>452.86000000000007</v>
      </c>
      <c r="AS5" s="369"/>
      <c r="AT5" s="224">
        <f>+STATB1!Y46</f>
        <v>474.44999999999993</v>
      </c>
      <c r="AU5" s="369"/>
      <c r="AV5" s="224">
        <f>+STATB1!Z46</f>
        <v>454.05999999999989</v>
      </c>
      <c r="AW5" s="369"/>
      <c r="AX5" s="224">
        <f>+STATB1!AA46</f>
        <v>486.07</v>
      </c>
      <c r="AY5" s="369"/>
      <c r="AZ5" s="224">
        <f>+STATB1!AB46</f>
        <v>456.03000000000003</v>
      </c>
      <c r="BA5" s="226"/>
      <c r="BB5" s="224">
        <f>SUM(AD5:AZ5)</f>
        <v>5496.1699999999992</v>
      </c>
      <c r="BC5" s="369"/>
      <c r="BD5" s="224">
        <f>+STATB1!AC46</f>
        <v>441.56</v>
      </c>
      <c r="BE5" s="369"/>
      <c r="BF5" s="224">
        <f>+STATB1!AD46</f>
        <v>473.83000000000004</v>
      </c>
      <c r="BG5" s="369"/>
      <c r="BH5" s="224">
        <f>+STATB1!AE46</f>
        <v>549.06999999999994</v>
      </c>
      <c r="BI5" s="226"/>
      <c r="BJ5" s="224">
        <f>BH5+BF5+BD5</f>
        <v>1464.46</v>
      </c>
      <c r="BK5" s="369"/>
      <c r="BL5" s="224">
        <f>+STATB1!AF46</f>
        <v>441.40000000000003</v>
      </c>
      <c r="BM5" s="369"/>
      <c r="BN5" s="224">
        <f>+STATB1!AG46</f>
        <v>539.19000000000005</v>
      </c>
      <c r="BO5" s="369"/>
      <c r="BP5" s="224">
        <f>+STATB1!AH46</f>
        <v>520.79</v>
      </c>
      <c r="BQ5" s="369"/>
      <c r="BR5" s="224">
        <f>+STATB1!AI46</f>
        <v>523.19000000000017</v>
      </c>
      <c r="BS5" s="369"/>
      <c r="BT5" s="224">
        <f>+STATB1!AJ46</f>
        <v>567.75000000000011</v>
      </c>
      <c r="BU5" s="369"/>
      <c r="BV5" s="224">
        <f>+STATB1!AK46</f>
        <v>545.31000000000006</v>
      </c>
      <c r="BW5" s="369"/>
      <c r="BX5" s="224">
        <f>+STATB1!AL46</f>
        <v>577.42000000000007</v>
      </c>
      <c r="BZ5" s="224">
        <f>+STATB1!AM46</f>
        <v>614.13999999999987</v>
      </c>
      <c r="CB5" s="224">
        <f>+STATB1!AN46</f>
        <v>646.75</v>
      </c>
      <c r="CC5" s="226"/>
      <c r="CD5" s="224">
        <f>CB5+BZ5+BX5+BV5+BT5+BR5+BP5+BN5+BL5+BH5+BF5+BD5</f>
        <v>6440.4</v>
      </c>
      <c r="CF5" s="224">
        <f>+STATB1!AO46</f>
        <v>580.2700000000001</v>
      </c>
      <c r="CH5" s="224">
        <f>+STATB1!AP46</f>
        <v>578.95000000000005</v>
      </c>
      <c r="CI5" s="226"/>
      <c r="CJ5" s="224">
        <f>+STATB1!AQ46</f>
        <v>649.54</v>
      </c>
      <c r="CK5" s="369"/>
      <c r="CL5" s="224">
        <f>CJ5+CH5+CF5</f>
        <v>1808.7600000000002</v>
      </c>
      <c r="CM5" s="179"/>
      <c r="CN5" s="336">
        <f>((AD5/F5)-1)*100</f>
        <v>-8.9487870619946346</v>
      </c>
      <c r="CO5" s="336"/>
      <c r="CP5" s="336">
        <f>((AF5/H5)-1)*100</f>
        <v>2.2425089122266151</v>
      </c>
      <c r="CQ5" s="336"/>
      <c r="CR5" s="336">
        <f>((AH5/J5)-1)*100</f>
        <v>3.3776301218161775</v>
      </c>
      <c r="CS5" s="336"/>
      <c r="CT5" s="336">
        <f>((AJ5/L5)-1)*100</f>
        <v>-9.1251283221160939E-2</v>
      </c>
      <c r="CU5" s="336"/>
      <c r="CV5" s="336">
        <f>((AL5/N5)-1)*100</f>
        <v>4.9750292211242275</v>
      </c>
      <c r="CW5" s="336"/>
      <c r="CX5" s="336">
        <f>((AN5/P5)-1)*100</f>
        <v>-1.3182508417878824</v>
      </c>
      <c r="CY5" s="337"/>
      <c r="CZ5" s="336">
        <f>((AP5/R5)-1)*100</f>
        <v>-6.1840056315194403</v>
      </c>
      <c r="DA5" s="338"/>
      <c r="DB5" s="336">
        <f>((AR5/T5)-1)*100</f>
        <v>6.1481846096149262</v>
      </c>
      <c r="DC5" s="176"/>
      <c r="DD5" s="336">
        <f>((AT5/V5)-1)*100</f>
        <v>5.017929080525918</v>
      </c>
      <c r="DE5" s="176"/>
      <c r="DF5" s="336">
        <f>((AV5/X5)-1)*100</f>
        <v>-1.5417308151007503</v>
      </c>
      <c r="DG5" s="176"/>
      <c r="DH5" s="336">
        <f>((AX5/Z5)-1)*100</f>
        <v>7.5280948588620777</v>
      </c>
      <c r="DI5" s="176"/>
      <c r="DJ5" s="336">
        <f>((AZ5/AB5)-1)*100</f>
        <v>-2.1751721474998376</v>
      </c>
      <c r="DK5" s="176"/>
      <c r="DL5" s="229">
        <f>((BD5/AD5)-1)*100</f>
        <v>8.9303335306887952</v>
      </c>
      <c r="DM5" s="378"/>
      <c r="DN5" s="229">
        <f>((BF5/AF5)-1)*100</f>
        <v>11.62861921926166</v>
      </c>
      <c r="DO5" s="378"/>
      <c r="DP5" s="229">
        <f>((BH5/AH5)-1)*100</f>
        <v>5.0329022878567553</v>
      </c>
      <c r="DQ5" s="339"/>
      <c r="DR5" s="229">
        <f>((BL5/AJ5)-1)*100</f>
        <v>0.78776115994976248</v>
      </c>
      <c r="DS5" s="339"/>
      <c r="DT5" s="229">
        <f>((BN5/AL5)-1)*100</f>
        <v>9.1566118714066178</v>
      </c>
      <c r="DU5" s="339"/>
      <c r="DV5" s="229">
        <f>((BP5/AN5)-1)*100</f>
        <v>16.144067796610152</v>
      </c>
      <c r="DW5" s="174"/>
      <c r="DX5" s="229">
        <f>((BR5/AP5)-1)*100</f>
        <v>18.960891314233773</v>
      </c>
      <c r="DY5" s="174"/>
      <c r="DZ5" s="229">
        <f>((BT5/AR5)-1)*100</f>
        <v>25.369871483460681</v>
      </c>
      <c r="EA5" s="174"/>
      <c r="EB5" s="229">
        <f>((BV5/AT5)-1)*100</f>
        <v>14.935188112551412</v>
      </c>
      <c r="EC5" s="174"/>
      <c r="ED5" s="229">
        <f>((BX5/AV5)-1)*100</f>
        <v>27.16821565431886</v>
      </c>
      <c r="EE5" s="174"/>
      <c r="EF5" s="229">
        <f>((BZ5/AX5)-1)*100</f>
        <v>26.348056864237645</v>
      </c>
      <c r="EG5" s="174"/>
      <c r="EH5" s="229">
        <f>((CB5/AZ5)-1)*100</f>
        <v>41.821809968642398</v>
      </c>
      <c r="EI5" s="174"/>
      <c r="EJ5" s="227">
        <f>((CD5/BB5)-1)*100</f>
        <v>17.179781556975151</v>
      </c>
      <c r="EK5" s="174"/>
      <c r="EL5" s="227">
        <f>((CF5/BD5)-1)*100</f>
        <v>31.41362442250206</v>
      </c>
      <c r="EM5" s="174"/>
      <c r="EN5" s="227">
        <f>((CH5/BF5)-1)*100</f>
        <v>22.185171897093902</v>
      </c>
      <c r="EO5" s="174"/>
      <c r="EP5" s="227">
        <f>((CJ5/BH5)-1)*100</f>
        <v>18.298213342561056</v>
      </c>
      <c r="ER5" s="227">
        <f>((CL5/BJ5)-1)*100</f>
        <v>23.510372423965165</v>
      </c>
    </row>
    <row r="6" spans="1:148" s="138" customFormat="1" ht="16.5" customHeight="1" x14ac:dyDescent="0.45">
      <c r="A6" s="179"/>
      <c r="B6" s="179" t="s">
        <v>1020</v>
      </c>
      <c r="C6" s="180"/>
      <c r="D6" s="325"/>
      <c r="E6" s="369"/>
      <c r="F6" s="224"/>
      <c r="G6" s="369"/>
      <c r="H6" s="224"/>
      <c r="I6" s="369"/>
      <c r="J6" s="224"/>
      <c r="K6" s="369"/>
      <c r="L6" s="224"/>
      <c r="M6" s="369"/>
      <c r="N6" s="224"/>
      <c r="O6" s="369"/>
      <c r="P6" s="224"/>
      <c r="Q6" s="369"/>
      <c r="R6" s="224"/>
      <c r="S6" s="369"/>
      <c r="T6" s="224"/>
      <c r="U6" s="369"/>
      <c r="V6" s="224"/>
      <c r="W6" s="369"/>
      <c r="X6" s="224"/>
      <c r="Y6" s="369"/>
      <c r="Z6" s="224"/>
      <c r="AA6" s="369"/>
      <c r="AB6" s="224"/>
      <c r="AC6" s="369"/>
      <c r="AD6" s="224"/>
      <c r="AE6" s="369"/>
      <c r="AF6" s="224"/>
      <c r="AG6" s="369"/>
      <c r="AH6" s="224"/>
      <c r="AI6" s="369"/>
      <c r="AJ6" s="224"/>
      <c r="AK6" s="369"/>
      <c r="AL6" s="224"/>
      <c r="AM6" s="369"/>
      <c r="AN6" s="224"/>
      <c r="AO6" s="369"/>
      <c r="AP6" s="224"/>
      <c r="AQ6" s="369"/>
      <c r="AR6" s="224"/>
      <c r="AS6" s="369"/>
      <c r="AT6" s="224"/>
      <c r="AU6" s="369"/>
      <c r="AV6" s="224"/>
      <c r="AW6" s="369"/>
      <c r="AX6" s="224"/>
      <c r="AY6" s="369"/>
      <c r="AZ6" s="224"/>
      <c r="BA6" s="226"/>
      <c r="BB6" s="224"/>
      <c r="BC6" s="369"/>
      <c r="BD6" s="224"/>
      <c r="BE6" s="369"/>
      <c r="BF6" s="224"/>
      <c r="BG6" s="369"/>
      <c r="BH6" s="224"/>
      <c r="BI6" s="226"/>
      <c r="BJ6" s="224"/>
      <c r="BK6" s="369"/>
      <c r="BL6" s="224"/>
      <c r="BM6" s="369"/>
      <c r="BN6" s="224"/>
      <c r="BO6" s="369"/>
      <c r="BP6" s="224"/>
      <c r="BQ6" s="369"/>
      <c r="BR6" s="224"/>
      <c r="BS6" s="369"/>
      <c r="BT6" s="224"/>
      <c r="BU6" s="369"/>
      <c r="BV6" s="224"/>
      <c r="BW6" s="369"/>
      <c r="BX6" s="224"/>
      <c r="BY6" s="369"/>
      <c r="BZ6" s="224"/>
      <c r="CA6" s="369"/>
      <c r="CB6" s="224"/>
      <c r="CC6" s="226"/>
      <c r="CD6" s="224"/>
      <c r="CE6" s="369"/>
      <c r="CF6" s="224"/>
      <c r="CG6" s="369"/>
      <c r="CH6" s="224"/>
      <c r="CI6" s="226"/>
      <c r="CJ6" s="224"/>
      <c r="CK6" s="369"/>
      <c r="CL6" s="224"/>
      <c r="CM6" s="179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176"/>
      <c r="DF6" s="207"/>
      <c r="DG6" s="176"/>
      <c r="DH6" s="207"/>
      <c r="DI6" s="176"/>
      <c r="DJ6" s="207"/>
      <c r="DK6" s="176"/>
      <c r="DL6" s="229"/>
      <c r="DM6" s="339"/>
      <c r="DN6" s="229"/>
      <c r="DO6" s="339"/>
      <c r="DP6" s="229"/>
      <c r="DQ6" s="339"/>
      <c r="DR6" s="229"/>
      <c r="DS6" s="339"/>
      <c r="DT6" s="229"/>
      <c r="DU6" s="339"/>
      <c r="DV6" s="229"/>
      <c r="DW6" s="174"/>
      <c r="DX6" s="229"/>
      <c r="DY6" s="174"/>
      <c r="DZ6" s="229"/>
      <c r="EA6" s="174"/>
      <c r="EB6" s="229"/>
      <c r="EC6" s="174"/>
      <c r="ED6" s="229"/>
      <c r="EE6" s="174"/>
      <c r="EF6" s="229"/>
      <c r="EG6" s="174"/>
      <c r="EH6" s="229"/>
      <c r="EI6" s="174"/>
      <c r="EJ6" s="227"/>
      <c r="EK6" s="174"/>
      <c r="EL6" s="227"/>
      <c r="EM6" s="174"/>
      <c r="EN6" s="227"/>
      <c r="EO6" s="174"/>
      <c r="EP6" s="227"/>
      <c r="ER6" s="227"/>
    </row>
    <row r="7" spans="1:148" s="369" customFormat="1" ht="16.5" customHeight="1" x14ac:dyDescent="0.45">
      <c r="A7" s="340"/>
      <c r="B7" s="342" t="s">
        <v>468</v>
      </c>
      <c r="C7" s="340"/>
      <c r="D7" s="340"/>
      <c r="F7" s="224">
        <f>+'t44 (2)'!C127</f>
        <v>1.37</v>
      </c>
      <c r="H7" s="224">
        <f>+'t44 (2)'!E127</f>
        <v>1.5</v>
      </c>
      <c r="J7" s="224">
        <f>+'t44 (2)'!G127</f>
        <v>1.25</v>
      </c>
      <c r="L7" s="224">
        <f>+'t44 (2)'!I127</f>
        <v>1.0900000000000001</v>
      </c>
      <c r="N7" s="224">
        <f>+'t44 (2)'!K127</f>
        <v>1.43</v>
      </c>
      <c r="P7" s="224">
        <f>+'t44 (2)'!M127</f>
        <v>1.26</v>
      </c>
      <c r="R7" s="224">
        <f>+'t44 (2)'!O127</f>
        <v>1.1499999999999999</v>
      </c>
      <c r="T7" s="224">
        <f>+'t44 (2)'!Q127</f>
        <v>0.75</v>
      </c>
      <c r="V7" s="224">
        <f>+'t44 (2)'!S127</f>
        <v>1.07</v>
      </c>
      <c r="X7" s="224">
        <f>+'t44 (2)'!U127</f>
        <v>0.94</v>
      </c>
      <c r="Z7" s="224">
        <f>+'t44 (2)'!W127</f>
        <v>0.97</v>
      </c>
      <c r="AB7" s="224">
        <f>+'t44 (2)'!Y127</f>
        <v>0.81</v>
      </c>
      <c r="AD7" s="224">
        <f>+'t44 (2)'!AA127</f>
        <v>0.79</v>
      </c>
      <c r="AF7" s="224">
        <f>+'t44 (2)'!AC127</f>
        <v>0.87</v>
      </c>
      <c r="AH7" s="224">
        <f>+'t44 (2)'!AE127</f>
        <v>0.98</v>
      </c>
      <c r="AJ7" s="224">
        <f>+'t44 (2)'!AG127</f>
        <v>0.88</v>
      </c>
      <c r="AL7" s="224">
        <f>+'t44 (2)'!AI127</f>
        <v>1.05</v>
      </c>
      <c r="AN7" s="224">
        <f>+'t44 (2)'!AK127</f>
        <v>0.79</v>
      </c>
      <c r="AP7" s="224">
        <f>+'t44 (2)'!AM127</f>
        <v>1</v>
      </c>
      <c r="AR7" s="224">
        <f>+'t44 (2)'!AO127</f>
        <v>1.05</v>
      </c>
      <c r="AT7" s="224">
        <f>+'t44 (2)'!AQ127</f>
        <v>1.48</v>
      </c>
      <c r="AV7" s="224">
        <f>+'t44 (2)'!AS127</f>
        <v>1.98</v>
      </c>
      <c r="AX7" s="224">
        <f>+'t44 (2)'!AU127</f>
        <v>2.1</v>
      </c>
      <c r="AZ7" s="224">
        <f>+'t44 (2)'!AW127</f>
        <v>2.08</v>
      </c>
      <c r="BA7" s="226"/>
      <c r="BB7" s="224">
        <f t="shared" ref="BB7:BB70" si="0">SUM(AD7:AZ7)</f>
        <v>15.05</v>
      </c>
      <c r="BD7" s="224">
        <f>+'t44 (2)'!AY127</f>
        <v>0.9</v>
      </c>
      <c r="BF7" s="224">
        <f>+'t44 (2)'!BA127</f>
        <v>0.94</v>
      </c>
      <c r="BH7" s="224">
        <f>+'t44 (2)'!BC127</f>
        <v>1.25</v>
      </c>
      <c r="BI7" s="226"/>
      <c r="BJ7" s="224">
        <f t="shared" ref="BJ7:BJ70" si="1">BH7+BF7+BD7</f>
        <v>3.09</v>
      </c>
      <c r="BL7" s="224">
        <f>+'t44 (2)'!BE127</f>
        <v>1</v>
      </c>
      <c r="BN7" s="224">
        <f>+'t44 (2)'!BG127</f>
        <v>1.45</v>
      </c>
      <c r="BP7" s="224">
        <f>+'t44 (2)'!BI127</f>
        <v>1.85</v>
      </c>
      <c r="BR7" s="224">
        <f>+'t44 (2)'!BK127</f>
        <v>1.1299999999999999</v>
      </c>
      <c r="BT7" s="224">
        <f>+'t44 (2)'!BM127</f>
        <v>1.67</v>
      </c>
      <c r="BV7" s="224">
        <f>+'t44 (2)'!BO127</f>
        <v>1.7</v>
      </c>
      <c r="BX7" s="224">
        <f>+'t44 (2)'!BQ127</f>
        <v>1.95</v>
      </c>
      <c r="BZ7" s="224">
        <f>+'t44 (2)'!BS127</f>
        <v>3.02</v>
      </c>
      <c r="CB7" s="224">
        <f>+'t44 (2)'!BU127</f>
        <v>2.65</v>
      </c>
      <c r="CC7" s="226"/>
      <c r="CD7" s="224">
        <f t="shared" ref="CD7:CD32" si="2">CB7+BZ7+BX7+BV7+BT7+BR7+BP7+BN7+BL7+BH7+BF7+BD7</f>
        <v>19.510000000000002</v>
      </c>
      <c r="CF7" s="224">
        <f>+'t44 (2)'!BW127</f>
        <v>1.98</v>
      </c>
      <c r="CH7" s="224">
        <f>+'t44 (2)'!BY127</f>
        <v>1.21</v>
      </c>
      <c r="CI7" s="226"/>
      <c r="CJ7" s="224">
        <f>+'t44 (2)'!CA127</f>
        <v>1.65</v>
      </c>
      <c r="CL7" s="224">
        <f t="shared" ref="CL7:CL70" si="3">CJ7+CH7+CF7</f>
        <v>4.84</v>
      </c>
      <c r="CM7" s="179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39"/>
      <c r="DD7" s="207"/>
      <c r="DE7" s="176"/>
      <c r="DF7" s="207"/>
      <c r="DG7" s="176"/>
      <c r="DH7" s="207"/>
      <c r="DI7" s="176"/>
      <c r="DJ7" s="207"/>
      <c r="DK7" s="176"/>
      <c r="DL7" s="229">
        <f t="shared" ref="DL7:DL38" si="4">((BD7/AD7)-1)*100</f>
        <v>13.924050632911399</v>
      </c>
      <c r="DM7" s="339"/>
      <c r="DN7" s="229">
        <f t="shared" ref="DN7:DN38" si="5">((BF7/AF7)-1)*100</f>
        <v>8.045977011494255</v>
      </c>
      <c r="DO7" s="339"/>
      <c r="DP7" s="229">
        <f t="shared" ref="DP7:DP38" si="6">((BH7/AH7)-1)*100</f>
        <v>27.551020408163261</v>
      </c>
      <c r="DQ7" s="339"/>
      <c r="DR7" s="229">
        <f t="shared" ref="DR7:DR38" si="7">((BL7/AJ7)-1)*100</f>
        <v>13.636363636363647</v>
      </c>
      <c r="DS7" s="339"/>
      <c r="DT7" s="229">
        <f t="shared" ref="DT7:DT38" si="8">((BN7/AL7)-1)*100</f>
        <v>38.095238095238095</v>
      </c>
      <c r="DU7" s="339"/>
      <c r="DV7" s="229">
        <f t="shared" ref="DV7:DV38" si="9">((BP7/AN7)-1)*100</f>
        <v>134.17721518987344</v>
      </c>
      <c r="DW7" s="174"/>
      <c r="DX7" s="229">
        <f t="shared" ref="DX7:DX38" si="10">((BR7/AP7)-1)*100</f>
        <v>12.999999999999989</v>
      </c>
      <c r="DY7" s="174"/>
      <c r="DZ7" s="229">
        <f t="shared" ref="DZ7:DZ38" si="11">((BT7/AR7)-1)*100</f>
        <v>59.047619047619037</v>
      </c>
      <c r="EA7" s="174"/>
      <c r="EB7" s="229">
        <f t="shared" ref="EB7:EB38" si="12">((BV7/AT7)-1)*100</f>
        <v>14.864864864864868</v>
      </c>
      <c r="EC7" s="174"/>
      <c r="ED7" s="229">
        <f t="shared" ref="ED7:ED38" si="13">((BX7/AV7)-1)*100</f>
        <v>-1.5151515151515138</v>
      </c>
      <c r="EE7" s="174"/>
      <c r="EF7" s="229">
        <f t="shared" ref="EF7:EF38" si="14">((BZ7/AX7)-1)*100</f>
        <v>43.80952380952381</v>
      </c>
      <c r="EG7" s="174"/>
      <c r="EH7" s="229">
        <f t="shared" ref="EH7:EH38" si="15">((CB7/AZ7)-1)*100</f>
        <v>27.403846153846146</v>
      </c>
      <c r="EI7" s="174"/>
      <c r="EJ7" s="227">
        <f t="shared" ref="EJ7:EJ32" si="16">((CD7/BB7)-1)*100</f>
        <v>29.634551495016616</v>
      </c>
      <c r="EK7" s="174"/>
      <c r="EL7" s="227">
        <f t="shared" ref="EL7:EL32" si="17">((CF7/BD7)-1)*100</f>
        <v>119.99999999999997</v>
      </c>
      <c r="EM7" s="174"/>
      <c r="EN7" s="227">
        <f t="shared" ref="EN7:EN32" si="18">((CH7/BF7)-1)*100</f>
        <v>28.723404255319164</v>
      </c>
      <c r="EO7" s="174"/>
      <c r="EP7" s="227">
        <f t="shared" ref="EP7:EP32" si="19">((CJ7/BH7)-1)*100</f>
        <v>31.999999999999986</v>
      </c>
      <c r="ER7" s="227">
        <f t="shared" ref="ER7:ER32" si="20">((CL7/BJ7)-1)*100</f>
        <v>56.634304207119747</v>
      </c>
    </row>
    <row r="8" spans="1:148" s="369" customFormat="1" ht="16.5" customHeight="1" x14ac:dyDescent="0.45">
      <c r="A8" s="340"/>
      <c r="B8" s="342" t="s">
        <v>469</v>
      </c>
      <c r="C8" s="340"/>
      <c r="D8" s="340"/>
      <c r="F8" s="224">
        <f>+'t44 (2)'!C128</f>
        <v>0.77</v>
      </c>
      <c r="H8" s="224">
        <f>+'t44 (2)'!E128</f>
        <v>1.03</v>
      </c>
      <c r="J8" s="224">
        <f>+'t44 (2)'!G128</f>
        <v>0.6</v>
      </c>
      <c r="L8" s="224">
        <f>+'t44 (2)'!I128</f>
        <v>0.36</v>
      </c>
      <c r="N8" s="224">
        <f>+'t44 (2)'!K128</f>
        <v>0.13</v>
      </c>
      <c r="P8" s="224">
        <f>+'t44 (2)'!M128</f>
        <v>0.99</v>
      </c>
      <c r="R8" s="224">
        <f>+'t44 (2)'!O128</f>
        <v>0.8</v>
      </c>
      <c r="T8" s="224">
        <f>+'t44 (2)'!Q128</f>
        <v>0.68</v>
      </c>
      <c r="V8" s="224">
        <f>+'t44 (2)'!S128</f>
        <v>0.63</v>
      </c>
      <c r="X8" s="224">
        <f>+'t44 (2)'!U128</f>
        <v>0.4</v>
      </c>
      <c r="Z8" s="224">
        <f>+'t44 (2)'!W128</f>
        <v>0.43</v>
      </c>
      <c r="AB8" s="224">
        <f>+'t44 (2)'!Y128</f>
        <v>1.1299999999999999</v>
      </c>
      <c r="AD8" s="224">
        <f>+'t44 (2)'!AA128</f>
        <v>0.9</v>
      </c>
      <c r="AF8" s="224">
        <f>+'t44 (2)'!AC128</f>
        <v>0.68</v>
      </c>
      <c r="AH8" s="224">
        <f>+'t44 (2)'!AE128</f>
        <v>0.85</v>
      </c>
      <c r="AJ8" s="224">
        <f>+'t44 (2)'!AG128</f>
        <v>0.66</v>
      </c>
      <c r="AL8" s="224">
        <f>+'t44 (2)'!AI128</f>
        <v>0.65</v>
      </c>
      <c r="AN8" s="224">
        <f>+'t44 (2)'!AK128</f>
        <v>0.37</v>
      </c>
      <c r="AP8" s="224">
        <f>+'t44 (2)'!AM128</f>
        <v>0.38</v>
      </c>
      <c r="AR8" s="224">
        <f>+'t44 (2)'!AO128</f>
        <v>0.31</v>
      </c>
      <c r="AT8" s="224">
        <f>+'t44 (2)'!AQ128</f>
        <v>0.72</v>
      </c>
      <c r="AV8" s="224">
        <f>+'t44 (2)'!AS128</f>
        <v>0.41</v>
      </c>
      <c r="AX8" s="224">
        <f>+'t44 (2)'!AU128</f>
        <v>0.57999999999999996</v>
      </c>
      <c r="AZ8" s="224">
        <f>+'t44 (2)'!AW128</f>
        <v>1.1399999999999999</v>
      </c>
      <c r="BA8" s="226"/>
      <c r="BB8" s="224">
        <f t="shared" si="0"/>
        <v>7.6499999999999995</v>
      </c>
      <c r="BD8" s="224">
        <f>+'t44 (2)'!AY128</f>
        <v>0.72</v>
      </c>
      <c r="BF8" s="224">
        <f>+'t44 (2)'!BA128</f>
        <v>1.36</v>
      </c>
      <c r="BH8" s="224">
        <f>+'t44 (2)'!BC128</f>
        <v>0.97</v>
      </c>
      <c r="BI8" s="226"/>
      <c r="BJ8" s="224">
        <f t="shared" si="1"/>
        <v>3.05</v>
      </c>
      <c r="BL8" s="224">
        <f>+'t44 (2)'!BE128</f>
        <v>0.81</v>
      </c>
      <c r="BN8" s="224">
        <f>+'t44 (2)'!BG128</f>
        <v>0.69</v>
      </c>
      <c r="BP8" s="224">
        <f>+'t44 (2)'!BI128</f>
        <v>0.6</v>
      </c>
      <c r="BR8" s="224">
        <f>+'t44 (2)'!BK128</f>
        <v>0.44</v>
      </c>
      <c r="BT8" s="224">
        <f>+'t44 (2)'!BM128</f>
        <v>0.41</v>
      </c>
      <c r="BV8" s="224">
        <f>+'t44 (2)'!BO128</f>
        <v>0.38</v>
      </c>
      <c r="BX8" s="224">
        <f>+'t44 (2)'!BQ128</f>
        <v>0.42</v>
      </c>
      <c r="BZ8" s="224">
        <f>+'t44 (2)'!BS128</f>
        <v>1.0900000000000001</v>
      </c>
      <c r="CB8" s="224">
        <f>+'t44 (2)'!BU128</f>
        <v>0.97</v>
      </c>
      <c r="CC8" s="226"/>
      <c r="CD8" s="224">
        <f t="shared" si="2"/>
        <v>8.8600000000000012</v>
      </c>
      <c r="CF8" s="224">
        <f>+'t44 (2)'!BW128</f>
        <v>1.39</v>
      </c>
      <c r="CH8" s="224">
        <f>+'t44 (2)'!BY128</f>
        <v>1.03</v>
      </c>
      <c r="CI8" s="226"/>
      <c r="CJ8" s="224">
        <f>+'t44 (2)'!CA128</f>
        <v>1.59</v>
      </c>
      <c r="CL8" s="224">
        <f t="shared" si="3"/>
        <v>4.01</v>
      </c>
      <c r="CM8" s="179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39"/>
      <c r="DD8" s="207"/>
      <c r="DE8" s="176"/>
      <c r="DF8" s="207"/>
      <c r="DG8" s="176"/>
      <c r="DH8" s="207"/>
      <c r="DI8" s="176"/>
      <c r="DJ8" s="207"/>
      <c r="DK8" s="176"/>
      <c r="DL8" s="229">
        <f t="shared" si="4"/>
        <v>-20.000000000000007</v>
      </c>
      <c r="DM8" s="339"/>
      <c r="DN8" s="229">
        <f t="shared" si="5"/>
        <v>100</v>
      </c>
      <c r="DO8" s="339"/>
      <c r="DP8" s="229">
        <f t="shared" si="6"/>
        <v>14.117647058823524</v>
      </c>
      <c r="DQ8" s="339"/>
      <c r="DR8" s="229">
        <f t="shared" si="7"/>
        <v>22.72727272727273</v>
      </c>
      <c r="DS8" s="339"/>
      <c r="DT8" s="229">
        <f t="shared" si="8"/>
        <v>6.153846153846132</v>
      </c>
      <c r="DU8" s="339"/>
      <c r="DV8" s="229">
        <f t="shared" si="9"/>
        <v>62.162162162162147</v>
      </c>
      <c r="DW8" s="174"/>
      <c r="DX8" s="229">
        <f t="shared" si="10"/>
        <v>15.789473684210531</v>
      </c>
      <c r="DY8" s="174"/>
      <c r="DZ8" s="229">
        <f t="shared" si="11"/>
        <v>32.258064516129025</v>
      </c>
      <c r="EA8" s="174"/>
      <c r="EB8" s="229">
        <f t="shared" si="12"/>
        <v>-47.222222222222221</v>
      </c>
      <c r="EC8" s="174"/>
      <c r="ED8" s="229">
        <f t="shared" si="13"/>
        <v>2.4390243902439046</v>
      </c>
      <c r="EE8" s="174"/>
      <c r="EF8" s="229">
        <f t="shared" si="14"/>
        <v>87.931034482758648</v>
      </c>
      <c r="EG8" s="174"/>
      <c r="EH8" s="229">
        <f t="shared" si="15"/>
        <v>-14.912280701754376</v>
      </c>
      <c r="EI8" s="174"/>
      <c r="EJ8" s="227">
        <f t="shared" si="16"/>
        <v>15.81699346405232</v>
      </c>
      <c r="EK8" s="174"/>
      <c r="EL8" s="227">
        <f t="shared" si="17"/>
        <v>93.055555555555557</v>
      </c>
      <c r="EM8" s="174"/>
      <c r="EN8" s="227">
        <f t="shared" si="18"/>
        <v>-24.264705882352942</v>
      </c>
      <c r="EO8" s="174"/>
      <c r="EP8" s="227">
        <f t="shared" si="19"/>
        <v>63.917525773195891</v>
      </c>
      <c r="ER8" s="227">
        <f t="shared" si="20"/>
        <v>31.47540983606558</v>
      </c>
    </row>
    <row r="9" spans="1:148" s="369" customFormat="1" ht="16.5" customHeight="1" x14ac:dyDescent="0.45">
      <c r="A9" s="340"/>
      <c r="B9" s="342" t="s">
        <v>470</v>
      </c>
      <c r="C9" s="340"/>
      <c r="D9" s="340"/>
      <c r="F9" s="224">
        <f>+'t44 (2)'!C129</f>
        <v>1.68</v>
      </c>
      <c r="H9" s="224">
        <f>+'t44 (2)'!E129</f>
        <v>1.53</v>
      </c>
      <c r="J9" s="224">
        <f>+'t44 (2)'!G129</f>
        <v>2.0299999999999998</v>
      </c>
      <c r="L9" s="224">
        <f>+'t44 (2)'!I129</f>
        <v>1.08</v>
      </c>
      <c r="N9" s="224">
        <f>+'t44 (2)'!K129</f>
        <v>1.7</v>
      </c>
      <c r="P9" s="224">
        <f>+'t44 (2)'!M129</f>
        <v>1.37</v>
      </c>
      <c r="R9" s="224">
        <f>+'t44 (2)'!O129</f>
        <v>1.08</v>
      </c>
      <c r="T9" s="224">
        <f>+'t44 (2)'!Q129</f>
        <v>1.53</v>
      </c>
      <c r="V9" s="224">
        <f>+'t44 (2)'!S129</f>
        <v>1.1000000000000001</v>
      </c>
      <c r="X9" s="224">
        <f>+'t44 (2)'!U129</f>
        <v>1.41</v>
      </c>
      <c r="Z9" s="224">
        <f>+'t44 (2)'!W129</f>
        <v>1.17</v>
      </c>
      <c r="AB9" s="224">
        <f>+'t44 (2)'!Y129</f>
        <v>1.1399999999999999</v>
      </c>
      <c r="AD9" s="224">
        <f>+'t44 (2)'!AA129</f>
        <v>1.41</v>
      </c>
      <c r="AF9" s="224">
        <f>+'t44 (2)'!AC129</f>
        <v>1.76</v>
      </c>
      <c r="AH9" s="224">
        <f>+'t44 (2)'!AE129</f>
        <v>1.39</v>
      </c>
      <c r="AJ9" s="224">
        <f>+'t44 (2)'!AG129</f>
        <v>1.36</v>
      </c>
      <c r="AL9" s="224">
        <f>+'t44 (2)'!AI129</f>
        <v>1.31</v>
      </c>
      <c r="AN9" s="224">
        <f>+'t44 (2)'!AK129</f>
        <v>1.5</v>
      </c>
      <c r="AP9" s="224">
        <f>+'t44 (2)'!AM129</f>
        <v>1.19</v>
      </c>
      <c r="AR9" s="224">
        <f>+'t44 (2)'!AO129</f>
        <v>1.22</v>
      </c>
      <c r="AT9" s="224">
        <f>+'t44 (2)'!AQ129</f>
        <v>1.37</v>
      </c>
      <c r="AV9" s="224">
        <f>+'t44 (2)'!AS129</f>
        <v>1.45</v>
      </c>
      <c r="AX9" s="224">
        <f>+'t44 (2)'!AU129</f>
        <v>1.66</v>
      </c>
      <c r="AZ9" s="224">
        <f>+'t44 (2)'!AW129</f>
        <v>1.27</v>
      </c>
      <c r="BA9" s="226"/>
      <c r="BB9" s="224">
        <f t="shared" si="0"/>
        <v>16.89</v>
      </c>
      <c r="BD9" s="224">
        <f>+'t44 (2)'!AY129</f>
        <v>1.61</v>
      </c>
      <c r="BF9" s="224">
        <f>+'t44 (2)'!BA129</f>
        <v>1.86</v>
      </c>
      <c r="BH9" s="224">
        <f>+'t44 (2)'!BC129</f>
        <v>1.56</v>
      </c>
      <c r="BI9" s="226"/>
      <c r="BJ9" s="224">
        <f t="shared" si="1"/>
        <v>5.03</v>
      </c>
      <c r="BL9" s="224">
        <f>+'t44 (2)'!BE129</f>
        <v>1.61</v>
      </c>
      <c r="BN9" s="224">
        <f>+'t44 (2)'!BG129</f>
        <v>1.45</v>
      </c>
      <c r="BP9" s="224">
        <f>+'t44 (2)'!BI129</f>
        <v>1.75</v>
      </c>
      <c r="BR9" s="224">
        <f>+'t44 (2)'!BK129</f>
        <v>1.97</v>
      </c>
      <c r="BT9" s="224">
        <f>+'t44 (2)'!BM129</f>
        <v>1.97</v>
      </c>
      <c r="BV9" s="224">
        <f>+'t44 (2)'!BO129</f>
        <v>3.04</v>
      </c>
      <c r="BX9" s="224">
        <f>+'t44 (2)'!BQ129</f>
        <v>1.79</v>
      </c>
      <c r="BZ9" s="224">
        <f>+'t44 (2)'!BS129</f>
        <v>1.91</v>
      </c>
      <c r="CB9" s="224">
        <f>+'t44 (2)'!BU129</f>
        <v>1.5</v>
      </c>
      <c r="CC9" s="226"/>
      <c r="CD9" s="224">
        <f t="shared" si="2"/>
        <v>22.02</v>
      </c>
      <c r="CF9" s="224">
        <f>+'t44 (2)'!BW129</f>
        <v>2.4700000000000002</v>
      </c>
      <c r="CH9" s="224">
        <f>+'t44 (2)'!BY129</f>
        <v>1.98</v>
      </c>
      <c r="CI9" s="226"/>
      <c r="CJ9" s="224">
        <f>+'t44 (2)'!CA129</f>
        <v>2.6</v>
      </c>
      <c r="CL9" s="224">
        <f t="shared" si="3"/>
        <v>7.0500000000000007</v>
      </c>
      <c r="CM9" s="179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39"/>
      <c r="DD9" s="207"/>
      <c r="DE9" s="176"/>
      <c r="DF9" s="207"/>
      <c r="DG9" s="176"/>
      <c r="DH9" s="207"/>
      <c r="DI9" s="176"/>
      <c r="DJ9" s="207"/>
      <c r="DK9" s="176"/>
      <c r="DL9" s="229">
        <f t="shared" si="4"/>
        <v>14.184397163120588</v>
      </c>
      <c r="DM9" s="339"/>
      <c r="DN9" s="229">
        <f t="shared" si="5"/>
        <v>5.6818181818181879</v>
      </c>
      <c r="DO9" s="339"/>
      <c r="DP9" s="229">
        <f t="shared" si="6"/>
        <v>12.230215827338142</v>
      </c>
      <c r="DQ9" s="339"/>
      <c r="DR9" s="229">
        <f t="shared" si="7"/>
        <v>18.382352941176471</v>
      </c>
      <c r="DS9" s="339"/>
      <c r="DT9" s="229">
        <f t="shared" si="8"/>
        <v>10.687022900763354</v>
      </c>
      <c r="DU9" s="339"/>
      <c r="DV9" s="229">
        <f t="shared" si="9"/>
        <v>16.666666666666675</v>
      </c>
      <c r="DW9" s="174"/>
      <c r="DX9" s="229">
        <f t="shared" si="10"/>
        <v>65.546218487394967</v>
      </c>
      <c r="DY9" s="174"/>
      <c r="DZ9" s="229">
        <f t="shared" si="11"/>
        <v>61.475409836065566</v>
      </c>
      <c r="EA9" s="174"/>
      <c r="EB9" s="229">
        <f t="shared" si="12"/>
        <v>121.89781021897809</v>
      </c>
      <c r="EC9" s="174"/>
      <c r="ED9" s="229">
        <f t="shared" si="13"/>
        <v>23.448275862068968</v>
      </c>
      <c r="EE9" s="174"/>
      <c r="EF9" s="229">
        <f t="shared" si="14"/>
        <v>15.060240963855431</v>
      </c>
      <c r="EG9" s="174"/>
      <c r="EH9" s="229">
        <f t="shared" si="15"/>
        <v>18.11023622047243</v>
      </c>
      <c r="EI9" s="174"/>
      <c r="EJ9" s="227">
        <f t="shared" si="16"/>
        <v>30.373001776198926</v>
      </c>
      <c r="EK9" s="174"/>
      <c r="EL9" s="227">
        <f t="shared" si="17"/>
        <v>53.416149068322994</v>
      </c>
      <c r="EM9" s="174"/>
      <c r="EN9" s="227">
        <f t="shared" si="18"/>
        <v>6.4516129032258007</v>
      </c>
      <c r="EO9" s="174"/>
      <c r="EP9" s="227">
        <f t="shared" si="19"/>
        <v>66.666666666666671</v>
      </c>
      <c r="ER9" s="227">
        <f t="shared" si="20"/>
        <v>40.159045725646124</v>
      </c>
    </row>
    <row r="10" spans="1:148" s="369" customFormat="1" ht="16.5" customHeight="1" x14ac:dyDescent="0.45">
      <c r="A10" s="340"/>
      <c r="B10" s="342" t="s">
        <v>471</v>
      </c>
      <c r="C10" s="340"/>
      <c r="D10" s="340"/>
      <c r="F10" s="224">
        <f>+'t44 (2)'!C130</f>
        <v>2.62</v>
      </c>
      <c r="H10" s="224">
        <f>+'t44 (2)'!E130</f>
        <v>1.98</v>
      </c>
      <c r="J10" s="224">
        <f>+'t44 (2)'!G130</f>
        <v>1.98</v>
      </c>
      <c r="L10" s="224">
        <f>+'t44 (2)'!I130</f>
        <v>1.76</v>
      </c>
      <c r="N10" s="224">
        <f>+'t44 (2)'!K130</f>
        <v>1.28</v>
      </c>
      <c r="P10" s="224">
        <f>+'t44 (2)'!M130</f>
        <v>1.57</v>
      </c>
      <c r="R10" s="224">
        <f>+'t44 (2)'!O130</f>
        <v>1.31</v>
      </c>
      <c r="T10" s="224">
        <f>+'t44 (2)'!Q130</f>
        <v>1.17</v>
      </c>
      <c r="V10" s="224">
        <f>+'t44 (2)'!S130</f>
        <v>1.55</v>
      </c>
      <c r="X10" s="224">
        <f>+'t44 (2)'!U130</f>
        <v>2.2999999999999998</v>
      </c>
      <c r="Z10" s="224">
        <f>+'t44 (2)'!W130</f>
        <v>1.56</v>
      </c>
      <c r="AB10" s="224">
        <f>+'t44 (2)'!Y130</f>
        <v>1.75</v>
      </c>
      <c r="AD10" s="224">
        <f>+'t44 (2)'!AA130</f>
        <v>1.75</v>
      </c>
      <c r="AF10" s="224">
        <f>+'t44 (2)'!AC130</f>
        <v>1.28</v>
      </c>
      <c r="AH10" s="224">
        <f>+'t44 (2)'!AE130</f>
        <v>1.21</v>
      </c>
      <c r="AJ10" s="224">
        <f>+'t44 (2)'!AG130</f>
        <v>1.19</v>
      </c>
      <c r="AL10" s="224">
        <f>+'t44 (2)'!AI130</f>
        <v>1.1399999999999999</v>
      </c>
      <c r="AN10" s="224">
        <f>+'t44 (2)'!AK130</f>
        <v>0.99</v>
      </c>
      <c r="AP10" s="224">
        <f>+'t44 (2)'!AM130</f>
        <v>0.74</v>
      </c>
      <c r="AR10" s="224">
        <f>+'t44 (2)'!AO130</f>
        <v>0.79</v>
      </c>
      <c r="AT10" s="224">
        <f>+'t44 (2)'!AQ130</f>
        <v>0.73</v>
      </c>
      <c r="AV10" s="224">
        <f>+'t44 (2)'!AS130</f>
        <v>0.99</v>
      </c>
      <c r="AX10" s="224">
        <f>+'t44 (2)'!AU130</f>
        <v>0.81</v>
      </c>
      <c r="AZ10" s="224">
        <f>+'t44 (2)'!AW130</f>
        <v>0.74</v>
      </c>
      <c r="BA10" s="226"/>
      <c r="BB10" s="224">
        <f t="shared" si="0"/>
        <v>12.360000000000001</v>
      </c>
      <c r="BD10" s="224">
        <f>+'t44 (2)'!AY130</f>
        <v>0.65</v>
      </c>
      <c r="BF10" s="224">
        <f>+'t44 (2)'!BA130</f>
        <v>0.61</v>
      </c>
      <c r="BH10" s="224">
        <f>+'t44 (2)'!BC130</f>
        <v>0.73</v>
      </c>
      <c r="BI10" s="226"/>
      <c r="BJ10" s="224">
        <f t="shared" si="1"/>
        <v>1.9899999999999998</v>
      </c>
      <c r="BL10" s="224">
        <f>+'t44 (2)'!BE130</f>
        <v>0.71</v>
      </c>
      <c r="BN10" s="224">
        <f>+'t44 (2)'!BG130</f>
        <v>0.61</v>
      </c>
      <c r="BP10" s="224">
        <f>+'t44 (2)'!BI130</f>
        <v>0.64</v>
      </c>
      <c r="BR10" s="224">
        <f>+'t44 (2)'!BK130</f>
        <v>0.75</v>
      </c>
      <c r="BT10" s="224">
        <f>+'t44 (2)'!BM130</f>
        <v>0.82</v>
      </c>
      <c r="BV10" s="224">
        <f>+'t44 (2)'!BO130</f>
        <v>1.68</v>
      </c>
      <c r="BX10" s="224">
        <f>+'t44 (2)'!BQ130</f>
        <v>1.52</v>
      </c>
      <c r="BZ10" s="224">
        <f>+'t44 (2)'!BS130</f>
        <v>1.99</v>
      </c>
      <c r="CB10" s="224">
        <f>+'t44 (2)'!BU130</f>
        <v>2.17</v>
      </c>
      <c r="CC10" s="226"/>
      <c r="CD10" s="224">
        <f t="shared" si="2"/>
        <v>12.88</v>
      </c>
      <c r="CF10" s="224">
        <f>+'t44 (2)'!BW130</f>
        <v>2.06</v>
      </c>
      <c r="CH10" s="224">
        <f>+'t44 (2)'!BY130</f>
        <v>1.52</v>
      </c>
      <c r="CI10" s="226"/>
      <c r="CJ10" s="224">
        <f>+'t44 (2)'!CA130</f>
        <v>1.78</v>
      </c>
      <c r="CL10" s="224">
        <f t="shared" si="3"/>
        <v>5.3599999999999994</v>
      </c>
      <c r="CM10" s="179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39"/>
      <c r="DD10" s="207"/>
      <c r="DE10" s="176"/>
      <c r="DF10" s="207"/>
      <c r="DG10" s="176"/>
      <c r="DH10" s="207"/>
      <c r="DI10" s="176"/>
      <c r="DJ10" s="207"/>
      <c r="DK10" s="176"/>
      <c r="DL10" s="229">
        <f t="shared" si="4"/>
        <v>-62.857142857142854</v>
      </c>
      <c r="DM10" s="339"/>
      <c r="DN10" s="229">
        <f t="shared" si="5"/>
        <v>-52.34375</v>
      </c>
      <c r="DO10" s="339"/>
      <c r="DP10" s="229">
        <f t="shared" si="6"/>
        <v>-39.669421487603309</v>
      </c>
      <c r="DQ10" s="339"/>
      <c r="DR10" s="229">
        <f t="shared" si="7"/>
        <v>-40.336134453781511</v>
      </c>
      <c r="DS10" s="339"/>
      <c r="DT10" s="229">
        <f t="shared" si="8"/>
        <v>-46.491228070175438</v>
      </c>
      <c r="DU10" s="339"/>
      <c r="DV10" s="229">
        <f t="shared" si="9"/>
        <v>-35.353535353535349</v>
      </c>
      <c r="DW10" s="174"/>
      <c r="DX10" s="229">
        <f t="shared" si="10"/>
        <v>1.3513513513513598</v>
      </c>
      <c r="DY10" s="174"/>
      <c r="DZ10" s="229">
        <f t="shared" si="11"/>
        <v>3.7974683544303778</v>
      </c>
      <c r="EA10" s="174"/>
      <c r="EB10" s="229">
        <f t="shared" si="12"/>
        <v>130.13698630136986</v>
      </c>
      <c r="EC10" s="174"/>
      <c r="ED10" s="229">
        <f t="shared" si="13"/>
        <v>53.535353535353551</v>
      </c>
      <c r="EE10" s="174"/>
      <c r="EF10" s="229">
        <f t="shared" si="14"/>
        <v>145.67901234567898</v>
      </c>
      <c r="EG10" s="174"/>
      <c r="EH10" s="229">
        <f t="shared" si="15"/>
        <v>193.24324324324326</v>
      </c>
      <c r="EI10" s="174"/>
      <c r="EJ10" s="227">
        <f t="shared" si="16"/>
        <v>4.2071197411003292</v>
      </c>
      <c r="EK10" s="174"/>
      <c r="EL10" s="227">
        <f t="shared" si="17"/>
        <v>216.92307692307691</v>
      </c>
      <c r="EM10" s="174"/>
      <c r="EN10" s="227">
        <f t="shared" si="18"/>
        <v>149.18032786885246</v>
      </c>
      <c r="EO10" s="174"/>
      <c r="EP10" s="227">
        <f t="shared" si="19"/>
        <v>143.83561643835617</v>
      </c>
      <c r="ER10" s="250">
        <f t="shared" si="20"/>
        <v>169.34673366834173</v>
      </c>
    </row>
    <row r="11" spans="1:148" s="138" customFormat="1" ht="16.5" customHeight="1" x14ac:dyDescent="0.45">
      <c r="A11" s="340"/>
      <c r="B11" s="342" t="s">
        <v>472</v>
      </c>
      <c r="C11" s="340"/>
      <c r="D11" s="340"/>
      <c r="E11" s="369"/>
      <c r="F11" s="224">
        <f>+'t44 (2)'!C131</f>
        <v>35.380000000000003</v>
      </c>
      <c r="G11" s="369"/>
      <c r="H11" s="224">
        <f>+'t44 (2)'!E131</f>
        <v>23</v>
      </c>
      <c r="I11" s="369"/>
      <c r="J11" s="224">
        <f>+'t44 (2)'!G131</f>
        <v>25.35</v>
      </c>
      <c r="K11" s="369"/>
      <c r="L11" s="224">
        <f>+'t44 (2)'!I131</f>
        <v>22.51</v>
      </c>
      <c r="M11" s="369"/>
      <c r="N11" s="224">
        <f>+'t44 (2)'!K131</f>
        <v>22.27</v>
      </c>
      <c r="O11" s="369"/>
      <c r="P11" s="224">
        <f>+'t44 (2)'!M131</f>
        <v>19.010000000000002</v>
      </c>
      <c r="Q11" s="369"/>
      <c r="R11" s="224">
        <f>+'t44 (2)'!O131</f>
        <v>19.690000000000001</v>
      </c>
      <c r="S11" s="369"/>
      <c r="T11" s="224">
        <f>+'t44 (2)'!Q131</f>
        <v>15.8</v>
      </c>
      <c r="U11" s="369"/>
      <c r="V11" s="224">
        <f>+'t44 (2)'!S131</f>
        <v>17.98</v>
      </c>
      <c r="W11" s="369"/>
      <c r="X11" s="224">
        <f>+'t44 (2)'!U131</f>
        <v>19.55</v>
      </c>
      <c r="Y11" s="369"/>
      <c r="Z11" s="224">
        <f>+'t44 (2)'!W131</f>
        <v>19.47</v>
      </c>
      <c r="AA11" s="369"/>
      <c r="AB11" s="224">
        <f>+'t44 (2)'!Y131</f>
        <v>23.11</v>
      </c>
      <c r="AC11" s="369"/>
      <c r="AD11" s="224">
        <f>+'t44 (2)'!AA131</f>
        <v>16.07</v>
      </c>
      <c r="AE11" s="369"/>
      <c r="AF11" s="224">
        <f>+'t44 (2)'!AC131</f>
        <v>10.63</v>
      </c>
      <c r="AG11" s="369"/>
      <c r="AH11" s="224">
        <f>+'t44 (2)'!AE131</f>
        <v>20.51</v>
      </c>
      <c r="AI11" s="369"/>
      <c r="AJ11" s="224">
        <f>+'t44 (2)'!AG131</f>
        <v>18.38</v>
      </c>
      <c r="AK11" s="369"/>
      <c r="AL11" s="224">
        <f>+'t44 (2)'!AI131</f>
        <v>24.52</v>
      </c>
      <c r="AM11" s="369"/>
      <c r="AN11" s="224">
        <f>+'t44 (2)'!AK131</f>
        <v>8.31</v>
      </c>
      <c r="AO11" s="369"/>
      <c r="AP11" s="224">
        <f>+'t44 (2)'!AM131</f>
        <v>13.81</v>
      </c>
      <c r="AQ11" s="369"/>
      <c r="AR11" s="224">
        <f>+'t44 (2)'!AO131</f>
        <v>16.38</v>
      </c>
      <c r="AS11" s="369"/>
      <c r="AT11" s="224">
        <f>+'t44 (2)'!AQ131</f>
        <v>17.55</v>
      </c>
      <c r="AU11" s="369"/>
      <c r="AV11" s="224">
        <f>+'t44 (2)'!AS131</f>
        <v>16.21</v>
      </c>
      <c r="AW11" s="369"/>
      <c r="AX11" s="224">
        <f>+'t44 (2)'!AU131</f>
        <v>16.14</v>
      </c>
      <c r="AY11" s="369"/>
      <c r="AZ11" s="224">
        <f>+'t44 (2)'!AW131</f>
        <v>12.46</v>
      </c>
      <c r="BA11" s="226"/>
      <c r="BB11" s="224">
        <f t="shared" si="0"/>
        <v>190.97000000000006</v>
      </c>
      <c r="BC11" s="369"/>
      <c r="BD11" s="224">
        <f>+'t44 (2)'!AY131</f>
        <v>12.97</v>
      </c>
      <c r="BE11" s="369"/>
      <c r="BF11" s="224">
        <f>+'t44 (2)'!BA131</f>
        <v>10.56</v>
      </c>
      <c r="BG11" s="369"/>
      <c r="BH11" s="224">
        <f>+'t44 (2)'!BC131</f>
        <v>11.2</v>
      </c>
      <c r="BI11" s="226"/>
      <c r="BJ11" s="224">
        <f t="shared" si="1"/>
        <v>34.729999999999997</v>
      </c>
      <c r="BK11" s="369"/>
      <c r="BL11" s="224">
        <f>+'t44 (2)'!BE131</f>
        <v>9.5399999999999991</v>
      </c>
      <c r="BM11" s="369"/>
      <c r="BN11" s="224">
        <f>+'t44 (2)'!BG131</f>
        <v>26.19</v>
      </c>
      <c r="BO11" s="369"/>
      <c r="BP11" s="224">
        <f>+'t44 (2)'!BI131</f>
        <v>7.7</v>
      </c>
      <c r="BQ11" s="369"/>
      <c r="BR11" s="224">
        <f>+'t44 (2)'!BK131</f>
        <v>12.07</v>
      </c>
      <c r="BS11" s="369"/>
      <c r="BT11" s="224">
        <f>+'t44 (2)'!BM131</f>
        <v>12.03</v>
      </c>
      <c r="BU11" s="369"/>
      <c r="BV11" s="224">
        <f>+'t44 (2)'!BO131</f>
        <v>12.96</v>
      </c>
      <c r="BW11" s="369"/>
      <c r="BX11" s="224">
        <f>+'t44 (2)'!BQ131</f>
        <v>18.059999999999999</v>
      </c>
      <c r="BY11" s="369"/>
      <c r="BZ11" s="224">
        <f>+'t44 (2)'!BS131</f>
        <v>21.5</v>
      </c>
      <c r="CA11" s="369"/>
      <c r="CB11" s="224">
        <f>+'t44 (2)'!BU131</f>
        <v>23.41</v>
      </c>
      <c r="CC11" s="226"/>
      <c r="CD11" s="224">
        <f t="shared" si="2"/>
        <v>178.19</v>
      </c>
      <c r="CE11" s="369"/>
      <c r="CF11" s="224">
        <f>+'t44 (2)'!BW131</f>
        <v>24.38</v>
      </c>
      <c r="CG11" s="369"/>
      <c r="CH11" s="224">
        <f>+'t44 (2)'!BY131</f>
        <v>26.05</v>
      </c>
      <c r="CI11" s="226"/>
      <c r="CJ11" s="224">
        <f>+'t44 (2)'!CA131</f>
        <v>21.59</v>
      </c>
      <c r="CK11" s="369"/>
      <c r="CL11" s="224">
        <f t="shared" si="3"/>
        <v>72.02</v>
      </c>
      <c r="CM11" s="179"/>
      <c r="CN11" s="323">
        <f>((AD11/F11)-1)*100</f>
        <v>-54.578858111927644</v>
      </c>
      <c r="CO11" s="323"/>
      <c r="CP11" s="323">
        <f>((AF11/H11)-1)*100</f>
        <v>-53.782608695652165</v>
      </c>
      <c r="CQ11" s="323"/>
      <c r="CR11" s="323">
        <f>((AH11/J11)-1)*100</f>
        <v>-19.092702169625241</v>
      </c>
      <c r="CS11" s="323"/>
      <c r="CT11" s="323">
        <f>((AJ11/L11)-1)*100</f>
        <v>-18.34740115504221</v>
      </c>
      <c r="CU11" s="323"/>
      <c r="CV11" s="323">
        <f>((AL11/N11)-1)*100</f>
        <v>10.103277952402333</v>
      </c>
      <c r="CW11" s="323"/>
      <c r="CX11" s="323">
        <f>((AN11/P11)-1)*100</f>
        <v>-56.286165176223044</v>
      </c>
      <c r="CY11" s="338"/>
      <c r="CZ11" s="323">
        <f>((AP11/R11)-1)*100</f>
        <v>-29.862874555611985</v>
      </c>
      <c r="DA11" s="338"/>
      <c r="DB11" s="323">
        <f>((AR11/T11)-1)*100</f>
        <v>3.6708860759493644</v>
      </c>
      <c r="DC11" s="176"/>
      <c r="DD11" s="323">
        <f>((AT11/V11)-1)*100</f>
        <v>-2.391546162402669</v>
      </c>
      <c r="DE11" s="176"/>
      <c r="DF11" s="323">
        <f>((AV11/X11)-1)*100</f>
        <v>-17.084398976982097</v>
      </c>
      <c r="DG11" s="176"/>
      <c r="DH11" s="323">
        <f>((AX11/Z11)-1)*100</f>
        <v>-17.103235747303536</v>
      </c>
      <c r="DI11" s="176"/>
      <c r="DJ11" s="323">
        <f>((AZ11/AB11)-1)*100</f>
        <v>-46.083946343574198</v>
      </c>
      <c r="DK11" s="176"/>
      <c r="DL11" s="229">
        <f t="shared" si="4"/>
        <v>-19.2906036092097</v>
      </c>
      <c r="DM11" s="339"/>
      <c r="DN11" s="229">
        <f t="shared" si="5"/>
        <v>-0.65851364063970186</v>
      </c>
      <c r="DO11" s="339"/>
      <c r="DP11" s="229">
        <f t="shared" si="6"/>
        <v>-45.392491467576804</v>
      </c>
      <c r="DQ11" s="339"/>
      <c r="DR11" s="229">
        <f t="shared" si="7"/>
        <v>-48.095756256800868</v>
      </c>
      <c r="DS11" s="339"/>
      <c r="DT11" s="229">
        <f t="shared" si="8"/>
        <v>6.8107667210440592</v>
      </c>
      <c r="DU11" s="339"/>
      <c r="DV11" s="229">
        <f t="shared" si="9"/>
        <v>-7.3405535499398322</v>
      </c>
      <c r="DW11" s="174"/>
      <c r="DX11" s="229">
        <f t="shared" si="10"/>
        <v>-12.599565532223023</v>
      </c>
      <c r="DY11" s="174"/>
      <c r="DZ11" s="229">
        <f t="shared" si="11"/>
        <v>-26.556776556776551</v>
      </c>
      <c r="EA11" s="174"/>
      <c r="EB11" s="229">
        <f t="shared" si="12"/>
        <v>-26.15384615384615</v>
      </c>
      <c r="EC11" s="174"/>
      <c r="ED11" s="229">
        <f t="shared" si="13"/>
        <v>11.412708204811839</v>
      </c>
      <c r="EE11" s="174"/>
      <c r="EF11" s="229">
        <f t="shared" si="14"/>
        <v>33.209417596034683</v>
      </c>
      <c r="EG11" s="174"/>
      <c r="EH11" s="229">
        <f t="shared" si="15"/>
        <v>87.8812199036918</v>
      </c>
      <c r="EI11" s="174"/>
      <c r="EJ11" s="227">
        <f t="shared" si="16"/>
        <v>-6.6921505995706454</v>
      </c>
      <c r="EK11" s="174"/>
      <c r="EL11" s="227">
        <f t="shared" si="17"/>
        <v>87.972243639167289</v>
      </c>
      <c r="EM11" s="174"/>
      <c r="EN11" s="227">
        <f t="shared" si="18"/>
        <v>146.68560606060606</v>
      </c>
      <c r="EO11" s="174"/>
      <c r="EP11" s="227">
        <f t="shared" si="19"/>
        <v>92.767857142857153</v>
      </c>
      <c r="ER11" s="250">
        <f t="shared" si="20"/>
        <v>107.37114886265475</v>
      </c>
    </row>
    <row r="12" spans="1:148" s="138" customFormat="1" ht="16.5" customHeight="1" x14ac:dyDescent="0.45">
      <c r="A12" s="340"/>
      <c r="B12" s="342" t="s">
        <v>473</v>
      </c>
      <c r="C12" s="340"/>
      <c r="D12" s="340"/>
      <c r="E12" s="369"/>
      <c r="F12" s="224">
        <f>+'t44 (2)'!C132</f>
        <v>25.1</v>
      </c>
      <c r="G12" s="369"/>
      <c r="H12" s="224">
        <f>+'t44 (2)'!E132</f>
        <v>21.74</v>
      </c>
      <c r="I12" s="369"/>
      <c r="J12" s="224">
        <f>+'t44 (2)'!G132</f>
        <v>23.31</v>
      </c>
      <c r="K12" s="369"/>
      <c r="L12" s="224">
        <f>+'t44 (2)'!I132</f>
        <v>21.37</v>
      </c>
      <c r="M12" s="369"/>
      <c r="N12" s="224">
        <f>+'t44 (2)'!K132</f>
        <v>24.15</v>
      </c>
      <c r="O12" s="369"/>
      <c r="P12" s="224">
        <f>+'t44 (2)'!M132</f>
        <v>25.37</v>
      </c>
      <c r="Q12" s="369"/>
      <c r="R12" s="224">
        <f>+'t44 (2)'!O132</f>
        <v>29.31</v>
      </c>
      <c r="S12" s="369"/>
      <c r="T12" s="224">
        <f>+'t44 (2)'!Q132</f>
        <v>30.69</v>
      </c>
      <c r="U12" s="369"/>
      <c r="V12" s="224">
        <f>+'t44 (2)'!S132</f>
        <v>18.98</v>
      </c>
      <c r="W12" s="369"/>
      <c r="X12" s="224">
        <f>+'t44 (2)'!U132</f>
        <v>16.71</v>
      </c>
      <c r="Y12" s="369"/>
      <c r="Z12" s="224">
        <f>+'t44 (2)'!W132</f>
        <v>22.05</v>
      </c>
      <c r="AA12" s="369"/>
      <c r="AB12" s="224">
        <f>+'t44 (2)'!Y132</f>
        <v>27.91</v>
      </c>
      <c r="AC12" s="369"/>
      <c r="AD12" s="224">
        <f>+'t44 (2)'!AA132</f>
        <v>25.63</v>
      </c>
      <c r="AE12" s="369"/>
      <c r="AF12" s="224">
        <f>+'t44 (2)'!AC132</f>
        <v>32.08</v>
      </c>
      <c r="AG12" s="369"/>
      <c r="AH12" s="224">
        <f>+'t44 (2)'!AE132</f>
        <v>31.8</v>
      </c>
      <c r="AI12" s="369"/>
      <c r="AJ12" s="224">
        <f>+'t44 (2)'!AG132</f>
        <v>24.63</v>
      </c>
      <c r="AK12" s="369"/>
      <c r="AL12" s="224">
        <f>+'t44 (2)'!AI132</f>
        <v>26.77</v>
      </c>
      <c r="AM12" s="369"/>
      <c r="AN12" s="224">
        <f>+'t44 (2)'!AK132</f>
        <v>18.86</v>
      </c>
      <c r="AO12" s="369"/>
      <c r="AP12" s="224">
        <f>+'t44 (2)'!AM132</f>
        <v>18.38</v>
      </c>
      <c r="AQ12" s="369"/>
      <c r="AR12" s="224">
        <f>+'t44 (2)'!AO132</f>
        <v>21.88</v>
      </c>
      <c r="AS12" s="369"/>
      <c r="AT12" s="224">
        <f>+'t44 (2)'!AQ132</f>
        <v>18.55</v>
      </c>
      <c r="AU12" s="369"/>
      <c r="AV12" s="224">
        <f>+'t44 (2)'!AS132</f>
        <v>18.53</v>
      </c>
      <c r="AW12" s="369"/>
      <c r="AX12" s="224">
        <f>+'t44 (2)'!AU132</f>
        <v>18.190000000000001</v>
      </c>
      <c r="AY12" s="369"/>
      <c r="AZ12" s="224">
        <f>+'t44 (2)'!AW132</f>
        <v>18.309999999999999</v>
      </c>
      <c r="BA12" s="226"/>
      <c r="BB12" s="224">
        <f t="shared" si="0"/>
        <v>273.60999999999996</v>
      </c>
      <c r="BC12" s="369"/>
      <c r="BD12" s="224">
        <f>+'t44 (2)'!AY132</f>
        <v>15.7</v>
      </c>
      <c r="BE12" s="369"/>
      <c r="BF12" s="224">
        <f>+'t44 (2)'!BA132</f>
        <v>22.13</v>
      </c>
      <c r="BG12" s="369"/>
      <c r="BH12" s="224">
        <f>+'t44 (2)'!BC132</f>
        <v>27.24</v>
      </c>
      <c r="BI12" s="226"/>
      <c r="BJ12" s="224">
        <f t="shared" si="1"/>
        <v>65.069999999999993</v>
      </c>
      <c r="BK12" s="369"/>
      <c r="BL12" s="224">
        <f>+'t44 (2)'!BE132</f>
        <v>21.78</v>
      </c>
      <c r="BM12" s="369"/>
      <c r="BN12" s="224">
        <f>+'t44 (2)'!BG132</f>
        <v>18.850000000000001</v>
      </c>
      <c r="BO12" s="369"/>
      <c r="BP12" s="224">
        <f>+'t44 (2)'!BI132</f>
        <v>15.45</v>
      </c>
      <c r="BQ12" s="369"/>
      <c r="BR12" s="224">
        <f>+'t44 (2)'!BK132</f>
        <v>19.899999999999999</v>
      </c>
      <c r="BS12" s="369"/>
      <c r="BT12" s="224">
        <f>+'t44 (2)'!BM132</f>
        <v>17.11</v>
      </c>
      <c r="BU12" s="369"/>
      <c r="BV12" s="224">
        <f>+'t44 (2)'!BO132</f>
        <v>17.98</v>
      </c>
      <c r="BW12" s="369"/>
      <c r="BX12" s="224">
        <f>+'t44 (2)'!BQ132</f>
        <v>17.07</v>
      </c>
      <c r="BY12" s="369"/>
      <c r="BZ12" s="224">
        <f>+'t44 (2)'!BS132</f>
        <v>19.36</v>
      </c>
      <c r="CA12" s="369"/>
      <c r="CB12" s="224">
        <f>+'t44 (2)'!BU132</f>
        <v>25.94</v>
      </c>
      <c r="CC12" s="226"/>
      <c r="CD12" s="224">
        <f t="shared" si="2"/>
        <v>238.50999999999996</v>
      </c>
      <c r="CE12" s="369"/>
      <c r="CF12" s="224">
        <f>+'t44 (2)'!BW132</f>
        <v>28.03</v>
      </c>
      <c r="CG12" s="369"/>
      <c r="CH12" s="224">
        <f>+'t44 (2)'!BY132</f>
        <v>22.1</v>
      </c>
      <c r="CI12" s="226"/>
      <c r="CJ12" s="224">
        <f>+'t44 (2)'!CA132</f>
        <v>28.29</v>
      </c>
      <c r="CK12" s="369"/>
      <c r="CL12" s="224">
        <f t="shared" si="3"/>
        <v>78.42</v>
      </c>
      <c r="CM12" s="179"/>
      <c r="CN12" s="323">
        <f>((AD12/F12)-1)*100</f>
        <v>2.1115537848605426</v>
      </c>
      <c r="CO12" s="323"/>
      <c r="CP12" s="323">
        <f>((AF12/H12)-1)*100</f>
        <v>47.562097516099364</v>
      </c>
      <c r="CQ12" s="323"/>
      <c r="CR12" s="323">
        <f>((AH12/J12)-1)*100</f>
        <v>36.422136422136433</v>
      </c>
      <c r="CS12" s="323"/>
      <c r="CT12" s="323">
        <f>((AJ12/L12)-1)*100</f>
        <v>15.255030416471671</v>
      </c>
      <c r="CU12" s="323"/>
      <c r="CV12" s="323">
        <f>((AL12/N12)-1)*100</f>
        <v>10.848861283643906</v>
      </c>
      <c r="CW12" s="323"/>
      <c r="CX12" s="323">
        <f>((AN12/P12)-1)*100</f>
        <v>-25.660228616476154</v>
      </c>
      <c r="CY12" s="338"/>
      <c r="CZ12" s="323">
        <f>((AP12/R12)-1)*100</f>
        <v>-37.291026953258275</v>
      </c>
      <c r="DA12" s="338"/>
      <c r="DB12" s="323">
        <f>((AR12/T12)-1)*100</f>
        <v>-28.706419028999687</v>
      </c>
      <c r="DC12" s="176"/>
      <c r="DD12" s="323">
        <f>((AT12/V12)-1)*100</f>
        <v>-2.2655426765015751</v>
      </c>
      <c r="DE12" s="176"/>
      <c r="DF12" s="323">
        <f>((AV12/X12)-1)*100</f>
        <v>10.891681627767813</v>
      </c>
      <c r="DG12" s="176"/>
      <c r="DH12" s="323">
        <f>((AX12/Z12)-1)*100</f>
        <v>-17.505668934240358</v>
      </c>
      <c r="DI12" s="176"/>
      <c r="DJ12" s="323">
        <f>((AZ12/AB12)-1)*100</f>
        <v>-34.396273737011832</v>
      </c>
      <c r="DK12" s="176"/>
      <c r="DL12" s="229">
        <f t="shared" si="4"/>
        <v>-38.743659773702689</v>
      </c>
      <c r="DM12" s="339"/>
      <c r="DN12" s="229">
        <f t="shared" si="5"/>
        <v>-31.016209476309232</v>
      </c>
      <c r="DO12" s="339"/>
      <c r="DP12" s="229">
        <f t="shared" si="6"/>
        <v>-14.339622641509441</v>
      </c>
      <c r="DQ12" s="339"/>
      <c r="DR12" s="229">
        <f t="shared" si="7"/>
        <v>-11.571254567600475</v>
      </c>
      <c r="DS12" s="339"/>
      <c r="DT12" s="229">
        <f t="shared" si="8"/>
        <v>-29.585356742622338</v>
      </c>
      <c r="DU12" s="339"/>
      <c r="DV12" s="229">
        <f t="shared" si="9"/>
        <v>-18.080593849416758</v>
      </c>
      <c r="DW12" s="174"/>
      <c r="DX12" s="229">
        <f t="shared" si="10"/>
        <v>8.2698585418933703</v>
      </c>
      <c r="DY12" s="174"/>
      <c r="DZ12" s="229">
        <f t="shared" si="11"/>
        <v>-21.800731261425955</v>
      </c>
      <c r="EA12" s="174"/>
      <c r="EB12" s="229">
        <f t="shared" si="12"/>
        <v>-3.0727762803234526</v>
      </c>
      <c r="EC12" s="174"/>
      <c r="ED12" s="229">
        <f t="shared" si="13"/>
        <v>-7.8791149487317913</v>
      </c>
      <c r="EE12" s="174"/>
      <c r="EF12" s="229">
        <f t="shared" si="14"/>
        <v>6.4321055525013549</v>
      </c>
      <c r="EG12" s="174"/>
      <c r="EH12" s="229">
        <f t="shared" si="15"/>
        <v>41.671217913708382</v>
      </c>
      <c r="EI12" s="174"/>
      <c r="EJ12" s="227">
        <f t="shared" si="16"/>
        <v>-12.828478491283214</v>
      </c>
      <c r="EK12" s="174"/>
      <c r="EL12" s="227">
        <f t="shared" si="17"/>
        <v>78.53503184713378</v>
      </c>
      <c r="EM12" s="174"/>
      <c r="EN12" s="227">
        <f t="shared" si="18"/>
        <v>-0.13556258472660065</v>
      </c>
      <c r="EO12" s="174"/>
      <c r="EP12" s="227">
        <f t="shared" si="19"/>
        <v>3.8546255506608063</v>
      </c>
      <c r="ER12" s="227">
        <f t="shared" si="20"/>
        <v>20.516366989396051</v>
      </c>
    </row>
    <row r="13" spans="1:148" s="369" customFormat="1" ht="16.5" customHeight="1" x14ac:dyDescent="0.45">
      <c r="A13" s="340"/>
      <c r="B13" s="342" t="s">
        <v>521</v>
      </c>
      <c r="C13" s="340"/>
      <c r="D13" s="340"/>
      <c r="F13" s="224">
        <f>+'t44 (2)'!C134</f>
        <v>27.11</v>
      </c>
      <c r="H13" s="224">
        <f>+'t44 (2)'!E134</f>
        <v>21.11</v>
      </c>
      <c r="J13" s="224">
        <f>+'t44 (2)'!G134</f>
        <v>26.22</v>
      </c>
      <c r="L13" s="224">
        <f>+'t44 (2)'!I134</f>
        <v>22.6</v>
      </c>
      <c r="N13" s="224">
        <f>+'t44 (2)'!K134</f>
        <v>24.6</v>
      </c>
      <c r="P13" s="224">
        <f>+'t44 (2)'!M134</f>
        <v>25.86</v>
      </c>
      <c r="R13" s="224">
        <f>+'t44 (2)'!O134</f>
        <v>24.05</v>
      </c>
      <c r="T13" s="224">
        <f>+'t44 (2)'!Q134</f>
        <v>22.67</v>
      </c>
      <c r="V13" s="224">
        <f>+'t44 (2)'!S134</f>
        <v>24.22</v>
      </c>
      <c r="X13" s="224">
        <f>+'t44 (2)'!U134</f>
        <v>26.04</v>
      </c>
      <c r="Z13" s="224">
        <f>+'t44 (2)'!W134</f>
        <v>25.9</v>
      </c>
      <c r="AB13" s="224">
        <f>+'t44 (2)'!Y134</f>
        <v>26.13</v>
      </c>
      <c r="AD13" s="224">
        <f>+'t44 (2)'!AA134</f>
        <v>22.65</v>
      </c>
      <c r="AF13" s="224">
        <f>+'t44 (2)'!AC134</f>
        <v>20.27</v>
      </c>
      <c r="AH13" s="224">
        <f>+'t44 (2)'!AE134</f>
        <v>24.61</v>
      </c>
      <c r="AJ13" s="224">
        <f>+'t44 (2)'!AG134</f>
        <v>21.25</v>
      </c>
      <c r="AL13" s="224">
        <f>+'t44 (2)'!AI134</f>
        <v>25.05</v>
      </c>
      <c r="AN13" s="224">
        <f>+'t44 (2)'!AK134</f>
        <v>26.53</v>
      </c>
      <c r="AP13" s="224">
        <f>+'t44 (2)'!AM134</f>
        <v>23.34</v>
      </c>
      <c r="AR13" s="224">
        <f>+'t44 (2)'!AO134</f>
        <v>25.8</v>
      </c>
      <c r="AT13" s="224">
        <f>+'t44 (2)'!AQ134</f>
        <v>26.07</v>
      </c>
      <c r="AV13" s="224">
        <f>+'t44 (2)'!AS134</f>
        <v>26.2</v>
      </c>
      <c r="AX13" s="224">
        <f>+'t44 (2)'!AU134</f>
        <v>28.12</v>
      </c>
      <c r="AZ13" s="224">
        <f>+'t44 (2)'!AW134</f>
        <v>26.2</v>
      </c>
      <c r="BA13" s="226"/>
      <c r="BB13" s="224">
        <f t="shared" si="0"/>
        <v>296.08999999999997</v>
      </c>
      <c r="BD13" s="224">
        <f>+'t44 (2)'!AY134</f>
        <v>23.13</v>
      </c>
      <c r="BF13" s="224">
        <f>+'t44 (2)'!BA134</f>
        <v>26.75</v>
      </c>
      <c r="BH13" s="224">
        <f>+'t44 (2)'!BC134</f>
        <v>26.5</v>
      </c>
      <c r="BI13" s="226"/>
      <c r="BJ13" s="224">
        <f t="shared" si="1"/>
        <v>76.38</v>
      </c>
      <c r="BL13" s="224">
        <f>+'t44 (2)'!BE134</f>
        <v>19.63</v>
      </c>
      <c r="BN13" s="224">
        <f>+'t44 (2)'!BG134</f>
        <v>28.52</v>
      </c>
      <c r="BP13" s="224">
        <f>+'t44 (2)'!BI134</f>
        <v>25.85</v>
      </c>
      <c r="BR13" s="224">
        <f>+'t44 (2)'!BK134</f>
        <v>25.55</v>
      </c>
      <c r="BT13" s="224">
        <f>+'t44 (2)'!BM134</f>
        <v>27.31</v>
      </c>
      <c r="BV13" s="224">
        <f>+'t44 (2)'!BO134</f>
        <v>27.43</v>
      </c>
      <c r="BX13" s="224">
        <f>+'t44 (2)'!BQ134</f>
        <v>27.67</v>
      </c>
      <c r="BZ13" s="224">
        <f>+'t44 (2)'!BS134</f>
        <v>30.75</v>
      </c>
      <c r="CB13" s="224">
        <f>+'t44 (2)'!BU134</f>
        <v>28.46</v>
      </c>
      <c r="CC13" s="226"/>
      <c r="CD13" s="224">
        <f t="shared" si="2"/>
        <v>317.55</v>
      </c>
      <c r="CF13" s="224">
        <f>+'t44 (2)'!BW134</f>
        <v>28.13</v>
      </c>
      <c r="CH13" s="224">
        <f>+'t44 (2)'!BY134</f>
        <v>24.47</v>
      </c>
      <c r="CI13" s="226"/>
      <c r="CJ13" s="224">
        <f>+'t44 (2)'!CA134</f>
        <v>29.01</v>
      </c>
      <c r="CL13" s="224">
        <f t="shared" si="3"/>
        <v>81.61</v>
      </c>
      <c r="CM13" s="179"/>
      <c r="CN13" s="323"/>
      <c r="CO13" s="323"/>
      <c r="CP13" s="323"/>
      <c r="CQ13" s="323"/>
      <c r="CR13" s="323"/>
      <c r="CS13" s="323"/>
      <c r="CT13" s="323"/>
      <c r="CU13" s="323"/>
      <c r="CV13" s="323"/>
      <c r="CW13" s="323"/>
      <c r="CX13" s="323"/>
      <c r="CY13" s="338"/>
      <c r="CZ13" s="323"/>
      <c r="DA13" s="338"/>
      <c r="DB13" s="323"/>
      <c r="DC13" s="176"/>
      <c r="DD13" s="323"/>
      <c r="DE13" s="176"/>
      <c r="DF13" s="323"/>
      <c r="DG13" s="176"/>
      <c r="DH13" s="323"/>
      <c r="DI13" s="176"/>
      <c r="DJ13" s="323"/>
      <c r="DK13" s="176"/>
      <c r="DL13" s="229">
        <f t="shared" si="4"/>
        <v>2.1192052980132381</v>
      </c>
      <c r="DM13" s="339"/>
      <c r="DN13" s="229">
        <f t="shared" si="5"/>
        <v>31.968426245683279</v>
      </c>
      <c r="DO13" s="339"/>
      <c r="DP13" s="229">
        <f t="shared" si="6"/>
        <v>7.679804957334424</v>
      </c>
      <c r="DQ13" s="339"/>
      <c r="DR13" s="229">
        <f t="shared" si="7"/>
        <v>-7.6235294117647072</v>
      </c>
      <c r="DS13" s="339"/>
      <c r="DT13" s="229">
        <f t="shared" si="8"/>
        <v>13.852295409181625</v>
      </c>
      <c r="DU13" s="339"/>
      <c r="DV13" s="229">
        <f t="shared" si="9"/>
        <v>-2.5631360723708974</v>
      </c>
      <c r="DW13" s="174"/>
      <c r="DX13" s="229">
        <f t="shared" si="10"/>
        <v>9.4687232219365924</v>
      </c>
      <c r="DY13" s="174"/>
      <c r="DZ13" s="229">
        <f t="shared" si="11"/>
        <v>5.8527131782945663</v>
      </c>
      <c r="EA13" s="174"/>
      <c r="EB13" s="229">
        <f t="shared" si="12"/>
        <v>5.2167242040659811</v>
      </c>
      <c r="EC13" s="174"/>
      <c r="ED13" s="229">
        <f t="shared" si="13"/>
        <v>5.6106870229007733</v>
      </c>
      <c r="EE13" s="174"/>
      <c r="EF13" s="229">
        <f t="shared" si="14"/>
        <v>9.3527738264580265</v>
      </c>
      <c r="EG13" s="174"/>
      <c r="EH13" s="229">
        <f t="shared" si="15"/>
        <v>8.6259541984732948</v>
      </c>
      <c r="EI13" s="174"/>
      <c r="EJ13" s="227">
        <f t="shared" si="16"/>
        <v>7.2477962781586802</v>
      </c>
      <c r="EK13" s="174"/>
      <c r="EL13" s="227">
        <f t="shared" si="17"/>
        <v>21.61694768698661</v>
      </c>
      <c r="EM13" s="174"/>
      <c r="EN13" s="227">
        <f t="shared" si="18"/>
        <v>-8.5233644859813111</v>
      </c>
      <c r="EO13" s="174"/>
      <c r="EP13" s="227">
        <f t="shared" si="19"/>
        <v>9.4716981132075606</v>
      </c>
      <c r="ER13" s="227">
        <f t="shared" si="20"/>
        <v>6.8473422361874814</v>
      </c>
    </row>
    <row r="14" spans="1:148" s="369" customFormat="1" ht="16.5" hidden="1" customHeight="1" x14ac:dyDescent="0.45">
      <c r="A14" s="340"/>
      <c r="B14" s="342" t="s">
        <v>522</v>
      </c>
      <c r="C14" s="340"/>
      <c r="D14" s="340"/>
      <c r="F14" s="224">
        <f>+'t44 (2)'!C135</f>
        <v>2.82</v>
      </c>
      <c r="H14" s="224">
        <f>+'t44 (2)'!E135</f>
        <v>1.67</v>
      </c>
      <c r="J14" s="224">
        <f>+'t44 (2)'!G135</f>
        <v>2.08</v>
      </c>
      <c r="L14" s="224">
        <f>+'t44 (2)'!I135</f>
        <v>2.06</v>
      </c>
      <c r="N14" s="224">
        <f>+'t44 (2)'!K135</f>
        <v>2.69</v>
      </c>
      <c r="P14" s="224">
        <f>+'t44 (2)'!M135</f>
        <v>3.06</v>
      </c>
      <c r="R14" s="224">
        <f>+'t44 (2)'!O135</f>
        <v>2.11</v>
      </c>
      <c r="T14" s="224">
        <f>+'t44 (2)'!Q135</f>
        <v>2.2000000000000002</v>
      </c>
      <c r="V14" s="224">
        <f>+'t44 (2)'!S135</f>
        <v>2.48</v>
      </c>
      <c r="X14" s="224">
        <f>+'t44 (2)'!U135</f>
        <v>2.08</v>
      </c>
      <c r="Z14" s="224">
        <f>+'t44 (2)'!W135</f>
        <v>3.44</v>
      </c>
      <c r="AB14" s="224">
        <f>+'t44 (2)'!Y135</f>
        <v>2.54</v>
      </c>
      <c r="AD14" s="224">
        <f>+'t44 (2)'!AA135</f>
        <v>2.41</v>
      </c>
      <c r="AF14" s="224">
        <f>+'t44 (2)'!AC135</f>
        <v>1.99</v>
      </c>
      <c r="AH14" s="224">
        <f>+'t44 (2)'!AE135</f>
        <v>2.04</v>
      </c>
      <c r="AJ14" s="224">
        <f>+'t44 (2)'!AG135</f>
        <v>1.97</v>
      </c>
      <c r="AL14" s="224">
        <f>+'t44 (2)'!AI135</f>
        <v>2.93</v>
      </c>
      <c r="AN14" s="224">
        <f>+'t44 (2)'!AK135</f>
        <v>3.02</v>
      </c>
      <c r="AP14" s="224">
        <f>+'t44 (2)'!AM135</f>
        <v>2.63</v>
      </c>
      <c r="AR14" s="224">
        <f>+'t44 (2)'!AO135</f>
        <v>2.2200000000000002</v>
      </c>
      <c r="AT14" s="224">
        <f>+'t44 (2)'!AQ135</f>
        <v>2.4300000000000002</v>
      </c>
      <c r="AV14" s="224">
        <f>+'t44 (2)'!AS135</f>
        <v>2.86</v>
      </c>
      <c r="AX14" s="224">
        <f>+'t44 (2)'!AU135</f>
        <v>3.3</v>
      </c>
      <c r="AZ14" s="224">
        <f>+'t44 (2)'!AW135</f>
        <v>3.21</v>
      </c>
      <c r="BA14" s="226"/>
      <c r="BB14" s="224">
        <f t="shared" si="0"/>
        <v>31.009999999999998</v>
      </c>
      <c r="BD14" s="224">
        <f>+'t44 (2)'!AY135</f>
        <v>2.2400000000000002</v>
      </c>
      <c r="BF14" s="224">
        <f>+'t44 (2)'!BA135</f>
        <v>1.9</v>
      </c>
      <c r="BH14" s="224">
        <f>+'t44 (2)'!BC135</f>
        <v>2.72</v>
      </c>
      <c r="BI14" s="226"/>
      <c r="BJ14" s="224">
        <f t="shared" si="1"/>
        <v>6.86</v>
      </c>
      <c r="BL14" s="224">
        <f>+'t44 (2)'!BE135</f>
        <v>1.97</v>
      </c>
      <c r="BN14" s="224">
        <f>+'t44 (2)'!BG135</f>
        <v>2.94</v>
      </c>
      <c r="BP14" s="224">
        <f>+'t44 (2)'!BI135</f>
        <v>2.56</v>
      </c>
      <c r="BR14" s="224">
        <f>+'t44 (2)'!BK135</f>
        <v>2.54</v>
      </c>
      <c r="BT14" s="224">
        <f>+'t44 (2)'!BM135</f>
        <v>2.72</v>
      </c>
      <c r="BV14" s="224">
        <f>+'t44 (2)'!BO135</f>
        <v>2.84</v>
      </c>
      <c r="BX14" s="224">
        <f>+'t44 (2)'!BQ135</f>
        <v>3.24</v>
      </c>
      <c r="BZ14" s="224">
        <f>+'t44 (2)'!BS135</f>
        <v>3.65</v>
      </c>
      <c r="CB14" s="224">
        <f>+'t44 (2)'!BU135</f>
        <v>2.63</v>
      </c>
      <c r="CC14" s="226"/>
      <c r="CD14" s="224">
        <f t="shared" si="2"/>
        <v>31.949999999999996</v>
      </c>
      <c r="CF14" s="224">
        <f>+'t44 (2)'!BW135</f>
        <v>3.35</v>
      </c>
      <c r="CH14" s="224">
        <f>+'t44 (2)'!BY135</f>
        <v>2.2400000000000002</v>
      </c>
      <c r="CI14" s="226"/>
      <c r="CJ14" s="224">
        <f>+'t44 (2)'!CA135</f>
        <v>3.32</v>
      </c>
      <c r="CL14" s="224">
        <f t="shared" si="3"/>
        <v>8.91</v>
      </c>
      <c r="CM14" s="179"/>
      <c r="CN14" s="323"/>
      <c r="CO14" s="323"/>
      <c r="CP14" s="323"/>
      <c r="CQ14" s="323"/>
      <c r="CR14" s="323"/>
      <c r="CS14" s="323"/>
      <c r="CT14" s="323"/>
      <c r="CU14" s="323"/>
      <c r="CV14" s="323"/>
      <c r="CW14" s="323"/>
      <c r="CX14" s="323"/>
      <c r="CY14" s="338"/>
      <c r="CZ14" s="323"/>
      <c r="DA14" s="338"/>
      <c r="DB14" s="323"/>
      <c r="DC14" s="176"/>
      <c r="DD14" s="323"/>
      <c r="DE14" s="176"/>
      <c r="DF14" s="323"/>
      <c r="DG14" s="176"/>
      <c r="DH14" s="323"/>
      <c r="DI14" s="176"/>
      <c r="DJ14" s="323"/>
      <c r="DK14" s="176"/>
      <c r="DL14" s="229">
        <f t="shared" si="4"/>
        <v>-7.0539419087136901</v>
      </c>
      <c r="DM14" s="339"/>
      <c r="DN14" s="229">
        <f t="shared" si="5"/>
        <v>-4.5226130653266416</v>
      </c>
      <c r="DO14" s="339"/>
      <c r="DP14" s="229">
        <f t="shared" si="6"/>
        <v>33.33333333333335</v>
      </c>
      <c r="DQ14" s="339"/>
      <c r="DR14" s="229">
        <f t="shared" si="7"/>
        <v>0</v>
      </c>
      <c r="DS14" s="339"/>
      <c r="DT14" s="229">
        <f t="shared" si="8"/>
        <v>0.34129692832762792</v>
      </c>
      <c r="DU14" s="339"/>
      <c r="DV14" s="229">
        <f t="shared" si="9"/>
        <v>-15.231788079470199</v>
      </c>
      <c r="DW14" s="174"/>
      <c r="DX14" s="229">
        <f t="shared" si="10"/>
        <v>-3.4220532319391594</v>
      </c>
      <c r="DY14" s="174"/>
      <c r="DZ14" s="229">
        <f t="shared" si="11"/>
        <v>22.522522522522515</v>
      </c>
      <c r="EA14" s="174"/>
      <c r="EB14" s="229">
        <f t="shared" si="12"/>
        <v>16.872427983539072</v>
      </c>
      <c r="EC14" s="174"/>
      <c r="ED14" s="229">
        <f t="shared" si="13"/>
        <v>13.286713286713292</v>
      </c>
      <c r="EE14" s="174"/>
      <c r="EF14" s="229">
        <f t="shared" si="14"/>
        <v>10.60606060606062</v>
      </c>
      <c r="EG14" s="174"/>
      <c r="EH14" s="229">
        <f t="shared" si="15"/>
        <v>-18.068535825545172</v>
      </c>
      <c r="EI14" s="174"/>
      <c r="EJ14" s="227">
        <f t="shared" si="16"/>
        <v>3.0312802321831533</v>
      </c>
      <c r="EK14" s="174"/>
      <c r="EL14" s="227">
        <f t="shared" si="17"/>
        <v>49.553571428571416</v>
      </c>
      <c r="EM14" s="174"/>
      <c r="EN14" s="227">
        <f t="shared" si="18"/>
        <v>17.894736842105274</v>
      </c>
      <c r="EO14" s="174"/>
      <c r="EP14" s="227">
        <f t="shared" si="19"/>
        <v>22.058823529411754</v>
      </c>
      <c r="ER14" s="227">
        <f t="shared" si="20"/>
        <v>29.88338192419824</v>
      </c>
    </row>
    <row r="15" spans="1:148" s="369" customFormat="1" ht="16.5" hidden="1" customHeight="1" x14ac:dyDescent="0.45">
      <c r="A15" s="340"/>
      <c r="B15" s="342" t="s">
        <v>523</v>
      </c>
      <c r="C15" s="340"/>
      <c r="D15" s="340"/>
      <c r="F15" s="224">
        <f>+'t44 (2)'!C136</f>
        <v>6.9</v>
      </c>
      <c r="H15" s="224">
        <f>+'t44 (2)'!E136</f>
        <v>3.91</v>
      </c>
      <c r="J15" s="224">
        <f>+'t44 (2)'!G136</f>
        <v>6.12</v>
      </c>
      <c r="L15" s="224">
        <f>+'t44 (2)'!I136</f>
        <v>5.7</v>
      </c>
      <c r="N15" s="224">
        <f>+'t44 (2)'!K136</f>
        <v>6.78</v>
      </c>
      <c r="P15" s="224">
        <f>+'t44 (2)'!M136</f>
        <v>7</v>
      </c>
      <c r="R15" s="224">
        <f>+'t44 (2)'!O136</f>
        <v>6.23</v>
      </c>
      <c r="T15" s="224">
        <f>+'t44 (2)'!Q136</f>
        <v>6.01</v>
      </c>
      <c r="V15" s="224">
        <f>+'t44 (2)'!S136</f>
        <v>6.53</v>
      </c>
      <c r="X15" s="224">
        <f>+'t44 (2)'!U136</f>
        <v>7.85</v>
      </c>
      <c r="Z15" s="224">
        <f>+'t44 (2)'!W136</f>
        <v>8.07</v>
      </c>
      <c r="AB15" s="224">
        <f>+'t44 (2)'!Y136</f>
        <v>8.07</v>
      </c>
      <c r="AD15" s="224">
        <f>+'t44 (2)'!AA136</f>
        <v>6.53</v>
      </c>
      <c r="AF15" s="224">
        <f>+'t44 (2)'!AC136</f>
        <v>4.42</v>
      </c>
      <c r="AH15" s="224">
        <f>+'t44 (2)'!AE136</f>
        <v>6.7</v>
      </c>
      <c r="AJ15" s="224">
        <f>+'t44 (2)'!AG136</f>
        <v>5.82</v>
      </c>
      <c r="AL15" s="224">
        <f>+'t44 (2)'!AI136</f>
        <v>7.01</v>
      </c>
      <c r="AN15" s="224">
        <f>+'t44 (2)'!AK136</f>
        <v>7.08</v>
      </c>
      <c r="AP15" s="224">
        <f>+'t44 (2)'!AM136</f>
        <v>5.78</v>
      </c>
      <c r="AR15" s="224">
        <f>+'t44 (2)'!AO136</f>
        <v>7.66</v>
      </c>
      <c r="AT15" s="224">
        <f>+'t44 (2)'!AQ136</f>
        <v>7.38</v>
      </c>
      <c r="AV15" s="224">
        <f>+'t44 (2)'!AS136</f>
        <v>6.49</v>
      </c>
      <c r="AX15" s="224">
        <f>+'t44 (2)'!AU136</f>
        <v>8.57</v>
      </c>
      <c r="AZ15" s="224">
        <f>+'t44 (2)'!AW136</f>
        <v>8.1199999999999992</v>
      </c>
      <c r="BA15" s="226"/>
      <c r="BB15" s="224">
        <f t="shared" si="0"/>
        <v>81.56</v>
      </c>
      <c r="BD15" s="224">
        <f>+'t44 (2)'!AY136</f>
        <v>5.86</v>
      </c>
      <c r="BF15" s="224">
        <f>+'t44 (2)'!BA136</f>
        <v>6.6</v>
      </c>
      <c r="BH15" s="224">
        <f>+'t44 (2)'!BC136</f>
        <v>6.44</v>
      </c>
      <c r="BI15" s="226"/>
      <c r="BJ15" s="224">
        <f t="shared" si="1"/>
        <v>18.899999999999999</v>
      </c>
      <c r="BL15" s="224">
        <f>+'t44 (2)'!BE136</f>
        <v>4.9800000000000004</v>
      </c>
      <c r="BN15" s="224">
        <f>+'t44 (2)'!BG136</f>
        <v>7.13</v>
      </c>
      <c r="BP15" s="224">
        <f>+'t44 (2)'!BI136</f>
        <v>7.23</v>
      </c>
      <c r="BR15" s="224">
        <f>+'t44 (2)'!BK136</f>
        <v>6.55</v>
      </c>
      <c r="BT15" s="224">
        <f>+'t44 (2)'!BM136</f>
        <v>5.8</v>
      </c>
      <c r="BV15" s="224">
        <f>+'t44 (2)'!BO136</f>
        <v>6.64</v>
      </c>
      <c r="BX15" s="224">
        <f>+'t44 (2)'!BQ136</f>
        <v>6.38</v>
      </c>
      <c r="BZ15" s="224">
        <f>+'t44 (2)'!BS136</f>
        <v>9.4</v>
      </c>
      <c r="CB15" s="224">
        <f>+'t44 (2)'!BU136</f>
        <v>7.72</v>
      </c>
      <c r="CC15" s="226"/>
      <c r="CD15" s="224">
        <f t="shared" si="2"/>
        <v>80.72999999999999</v>
      </c>
      <c r="CF15" s="224">
        <f>+'t44 (2)'!BW136</f>
        <v>7.44</v>
      </c>
      <c r="CH15" s="224">
        <f>+'t44 (2)'!BY136</f>
        <v>6.49</v>
      </c>
      <c r="CI15" s="226"/>
      <c r="CJ15" s="224">
        <f>+'t44 (2)'!CA136</f>
        <v>7.9</v>
      </c>
      <c r="CL15" s="224">
        <f t="shared" si="3"/>
        <v>21.830000000000002</v>
      </c>
      <c r="CM15" s="179"/>
      <c r="CN15" s="323"/>
      <c r="CO15" s="323"/>
      <c r="CP15" s="323"/>
      <c r="CQ15" s="323"/>
      <c r="CR15" s="323"/>
      <c r="CS15" s="323"/>
      <c r="CT15" s="323"/>
      <c r="CU15" s="323"/>
      <c r="CV15" s="323"/>
      <c r="CW15" s="323"/>
      <c r="CX15" s="323"/>
      <c r="CY15" s="338"/>
      <c r="CZ15" s="323"/>
      <c r="DA15" s="338"/>
      <c r="DB15" s="323"/>
      <c r="DC15" s="176"/>
      <c r="DD15" s="323"/>
      <c r="DE15" s="176"/>
      <c r="DF15" s="323"/>
      <c r="DG15" s="176"/>
      <c r="DH15" s="323"/>
      <c r="DI15" s="176"/>
      <c r="DJ15" s="323"/>
      <c r="DK15" s="176"/>
      <c r="DL15" s="229">
        <f t="shared" si="4"/>
        <v>-10.260336906584989</v>
      </c>
      <c r="DM15" s="339"/>
      <c r="DN15" s="229">
        <f t="shared" si="5"/>
        <v>49.321266968325794</v>
      </c>
      <c r="DO15" s="339"/>
      <c r="DP15" s="229">
        <f t="shared" si="6"/>
        <v>-3.8805970149253688</v>
      </c>
      <c r="DQ15" s="339"/>
      <c r="DR15" s="229">
        <f t="shared" si="7"/>
        <v>-14.432989690721643</v>
      </c>
      <c r="DS15" s="339"/>
      <c r="DT15" s="229">
        <f t="shared" si="8"/>
        <v>1.711840228245376</v>
      </c>
      <c r="DU15" s="339"/>
      <c r="DV15" s="229">
        <f t="shared" si="9"/>
        <v>2.1186440677966045</v>
      </c>
      <c r="DW15" s="174"/>
      <c r="DX15" s="229">
        <f t="shared" si="10"/>
        <v>13.321799307958472</v>
      </c>
      <c r="DY15" s="174"/>
      <c r="DZ15" s="229">
        <f t="shared" si="11"/>
        <v>-24.281984334203656</v>
      </c>
      <c r="EA15" s="174"/>
      <c r="EB15" s="229">
        <f t="shared" si="12"/>
        <v>-10.027100271002709</v>
      </c>
      <c r="EC15" s="174"/>
      <c r="ED15" s="229">
        <f t="shared" si="13"/>
        <v>-1.6949152542372947</v>
      </c>
      <c r="EE15" s="174"/>
      <c r="EF15" s="229">
        <f t="shared" si="14"/>
        <v>9.6849474912485523</v>
      </c>
      <c r="EG15" s="174"/>
      <c r="EH15" s="229">
        <f t="shared" si="15"/>
        <v>-4.9261083743842304</v>
      </c>
      <c r="EI15" s="174"/>
      <c r="EJ15" s="227">
        <f t="shared" si="16"/>
        <v>-1.0176557135851083</v>
      </c>
      <c r="EK15" s="174"/>
      <c r="EL15" s="227">
        <f t="shared" si="17"/>
        <v>26.962457337883961</v>
      </c>
      <c r="EM15" s="174"/>
      <c r="EN15" s="227">
        <f t="shared" si="18"/>
        <v>-1.6666666666666607</v>
      </c>
      <c r="EO15" s="174"/>
      <c r="EP15" s="227">
        <f t="shared" si="19"/>
        <v>22.670807453416142</v>
      </c>
      <c r="ER15" s="227">
        <f t="shared" si="20"/>
        <v>15.502645502645528</v>
      </c>
    </row>
    <row r="16" spans="1:148" s="369" customFormat="1" ht="16.5" hidden="1" customHeight="1" x14ac:dyDescent="0.45">
      <c r="A16" s="340"/>
      <c r="B16" s="342" t="s">
        <v>524</v>
      </c>
      <c r="C16" s="340"/>
      <c r="D16" s="340"/>
      <c r="F16" s="224">
        <f>+'t44 (2)'!C137</f>
        <v>4.45</v>
      </c>
      <c r="H16" s="224">
        <f>+'t44 (2)'!E137</f>
        <v>4.0999999999999996</v>
      </c>
      <c r="J16" s="224">
        <f>+'t44 (2)'!G137</f>
        <v>4.68</v>
      </c>
      <c r="L16" s="224">
        <f>+'t44 (2)'!I137</f>
        <v>4.1900000000000004</v>
      </c>
      <c r="N16" s="224">
        <f>+'t44 (2)'!K137</f>
        <v>4.8099999999999996</v>
      </c>
      <c r="P16" s="224">
        <f>+'t44 (2)'!M137</f>
        <v>5.28</v>
      </c>
      <c r="R16" s="224">
        <f>+'t44 (2)'!O137</f>
        <v>5.13</v>
      </c>
      <c r="T16" s="224">
        <f>+'t44 (2)'!Q137</f>
        <v>4.84</v>
      </c>
      <c r="V16" s="224">
        <f>+'t44 (2)'!S137</f>
        <v>4.92</v>
      </c>
      <c r="X16" s="224">
        <f>+'t44 (2)'!U137</f>
        <v>5.01</v>
      </c>
      <c r="Z16" s="224">
        <f>+'t44 (2)'!W137</f>
        <v>4.79</v>
      </c>
      <c r="AB16" s="224">
        <f>+'t44 (2)'!Y137</f>
        <v>4.91</v>
      </c>
      <c r="AD16" s="224">
        <f>+'t44 (2)'!AA137</f>
        <v>4.63</v>
      </c>
      <c r="AF16" s="224">
        <f>+'t44 (2)'!AC137</f>
        <v>4.8</v>
      </c>
      <c r="AH16" s="224">
        <f>+'t44 (2)'!AE137</f>
        <v>5.27</v>
      </c>
      <c r="AJ16" s="224">
        <f>+'t44 (2)'!AG137</f>
        <v>4.45</v>
      </c>
      <c r="AL16" s="224">
        <f>+'t44 (2)'!AI137</f>
        <v>5.27</v>
      </c>
      <c r="AN16" s="224">
        <f>+'t44 (2)'!AK137</f>
        <v>6.08</v>
      </c>
      <c r="AP16" s="224">
        <f>+'t44 (2)'!AM137</f>
        <v>5.52</v>
      </c>
      <c r="AR16" s="224">
        <f>+'t44 (2)'!AO137</f>
        <v>5.3</v>
      </c>
      <c r="AT16" s="224">
        <f>+'t44 (2)'!AQ137</f>
        <v>4.67</v>
      </c>
      <c r="AV16" s="224">
        <f>+'t44 (2)'!AS137</f>
        <v>5.6</v>
      </c>
      <c r="AX16" s="224">
        <f>+'t44 (2)'!AU137</f>
        <v>5.07</v>
      </c>
      <c r="AZ16" s="224">
        <f>+'t44 (2)'!AW137</f>
        <v>5.2</v>
      </c>
      <c r="BA16" s="226"/>
      <c r="BB16" s="224">
        <f t="shared" si="0"/>
        <v>61.86</v>
      </c>
      <c r="BD16" s="224">
        <f>+'t44 (2)'!AY137</f>
        <v>5.45</v>
      </c>
      <c r="BF16" s="224">
        <f>+'t44 (2)'!BA137</f>
        <v>7.28</v>
      </c>
      <c r="BH16" s="224">
        <f>+'t44 (2)'!BC137</f>
        <v>5.82</v>
      </c>
      <c r="BI16" s="226"/>
      <c r="BJ16" s="224">
        <f t="shared" si="1"/>
        <v>18.55</v>
      </c>
      <c r="BL16" s="224">
        <f>+'t44 (2)'!BE137</f>
        <v>3.9</v>
      </c>
      <c r="BN16" s="224">
        <f>+'t44 (2)'!BG137</f>
        <v>5.65</v>
      </c>
      <c r="BP16" s="224">
        <f>+'t44 (2)'!BI137</f>
        <v>5.44</v>
      </c>
      <c r="BR16" s="224">
        <f>+'t44 (2)'!BK137</f>
        <v>5.48</v>
      </c>
      <c r="BT16" s="224">
        <f>+'t44 (2)'!BM137</f>
        <v>5.61</v>
      </c>
      <c r="BV16" s="224">
        <f>+'t44 (2)'!BO137</f>
        <v>5.45</v>
      </c>
      <c r="BX16" s="224">
        <f>+'t44 (2)'!BQ137</f>
        <v>5.69</v>
      </c>
      <c r="BZ16" s="224">
        <f>+'t44 (2)'!BS137</f>
        <v>5.7</v>
      </c>
      <c r="CB16" s="224">
        <f>+'t44 (2)'!BU137</f>
        <v>5.44</v>
      </c>
      <c r="CC16" s="226"/>
      <c r="CD16" s="224">
        <f t="shared" si="2"/>
        <v>66.91</v>
      </c>
      <c r="CF16" s="224">
        <f>+'t44 (2)'!BW137</f>
        <v>5.9</v>
      </c>
      <c r="CH16" s="224">
        <f>+'t44 (2)'!BY137</f>
        <v>5.62</v>
      </c>
      <c r="CI16" s="226"/>
      <c r="CJ16" s="224">
        <f>+'t44 (2)'!CA137</f>
        <v>6.01</v>
      </c>
      <c r="CL16" s="224">
        <f t="shared" si="3"/>
        <v>17.53</v>
      </c>
      <c r="CM16" s="179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38"/>
      <c r="CZ16" s="323"/>
      <c r="DA16" s="338"/>
      <c r="DB16" s="323"/>
      <c r="DC16" s="176"/>
      <c r="DD16" s="323"/>
      <c r="DE16" s="176"/>
      <c r="DF16" s="323"/>
      <c r="DG16" s="176"/>
      <c r="DH16" s="323"/>
      <c r="DI16" s="176"/>
      <c r="DJ16" s="323"/>
      <c r="DK16" s="176"/>
      <c r="DL16" s="229">
        <f t="shared" si="4"/>
        <v>17.710583153347748</v>
      </c>
      <c r="DM16" s="339"/>
      <c r="DN16" s="229">
        <f t="shared" si="5"/>
        <v>51.666666666666686</v>
      </c>
      <c r="DO16" s="339"/>
      <c r="DP16" s="229">
        <f t="shared" si="6"/>
        <v>10.436432637571169</v>
      </c>
      <c r="DQ16" s="339"/>
      <c r="DR16" s="229">
        <f t="shared" si="7"/>
        <v>-12.359550561797761</v>
      </c>
      <c r="DS16" s="339"/>
      <c r="DT16" s="229">
        <f t="shared" si="8"/>
        <v>7.2106261859582688</v>
      </c>
      <c r="DU16" s="339"/>
      <c r="DV16" s="229">
        <f t="shared" si="9"/>
        <v>-10.526315789473683</v>
      </c>
      <c r="DW16" s="174"/>
      <c r="DX16" s="229">
        <f t="shared" si="10"/>
        <v>-0.7246376811594013</v>
      </c>
      <c r="DY16" s="174"/>
      <c r="DZ16" s="229">
        <f t="shared" si="11"/>
        <v>5.8490566037735947</v>
      </c>
      <c r="EA16" s="174"/>
      <c r="EB16" s="229">
        <f t="shared" si="12"/>
        <v>16.702355460385455</v>
      </c>
      <c r="EC16" s="174"/>
      <c r="ED16" s="229">
        <f t="shared" si="13"/>
        <v>1.6071428571428736</v>
      </c>
      <c r="EE16" s="174"/>
      <c r="EF16" s="229">
        <f t="shared" si="14"/>
        <v>12.426035502958577</v>
      </c>
      <c r="EG16" s="174"/>
      <c r="EH16" s="229">
        <f t="shared" si="15"/>
        <v>4.6153846153846212</v>
      </c>
      <c r="EI16" s="174"/>
      <c r="EJ16" s="227">
        <f t="shared" si="16"/>
        <v>8.1635952150016067</v>
      </c>
      <c r="EK16" s="174"/>
      <c r="EL16" s="227">
        <f t="shared" si="17"/>
        <v>8.2568807339449499</v>
      </c>
      <c r="EM16" s="174"/>
      <c r="EN16" s="227">
        <f t="shared" si="18"/>
        <v>-22.802197802197799</v>
      </c>
      <c r="EO16" s="174"/>
      <c r="EP16" s="227">
        <f t="shared" si="19"/>
        <v>3.264604810996552</v>
      </c>
      <c r="ER16" s="227">
        <f t="shared" si="20"/>
        <v>-5.4986522911051221</v>
      </c>
    </row>
    <row r="17" spans="1:148" s="369" customFormat="1" ht="16.5" hidden="1" customHeight="1" x14ac:dyDescent="0.45">
      <c r="A17" s="340"/>
      <c r="B17" s="342" t="s">
        <v>525</v>
      </c>
      <c r="C17" s="340"/>
      <c r="D17" s="340"/>
      <c r="F17" s="224">
        <f>+'t44 (2)'!C138</f>
        <v>12.94</v>
      </c>
      <c r="H17" s="224">
        <f>+'t44 (2)'!E138</f>
        <v>11.43</v>
      </c>
      <c r="J17" s="224">
        <f>+'t44 (2)'!G138</f>
        <v>13.35</v>
      </c>
      <c r="L17" s="224">
        <f>+'t44 (2)'!I138</f>
        <v>10.65</v>
      </c>
      <c r="N17" s="224">
        <f>+'t44 (2)'!K138</f>
        <v>10.32</v>
      </c>
      <c r="P17" s="224">
        <f>+'t44 (2)'!M138</f>
        <v>10.52</v>
      </c>
      <c r="R17" s="224">
        <f>+'t44 (2)'!O138</f>
        <v>10.59</v>
      </c>
      <c r="T17" s="224">
        <f>+'t44 (2)'!Q138</f>
        <v>9.6300000000000008</v>
      </c>
      <c r="V17" s="224">
        <f>+'t44 (2)'!S138</f>
        <v>10.28</v>
      </c>
      <c r="X17" s="224">
        <f>+'t44 (2)'!U138</f>
        <v>11.11</v>
      </c>
      <c r="Z17" s="224">
        <f>+'t44 (2)'!W138</f>
        <v>9.6</v>
      </c>
      <c r="AB17" s="224">
        <f>+'t44 (2)'!Y138</f>
        <v>10.6</v>
      </c>
      <c r="AD17" s="224">
        <f>+'t44 (2)'!AA138</f>
        <v>9.07</v>
      </c>
      <c r="AF17" s="224">
        <f>+'t44 (2)'!AC138</f>
        <v>9.0500000000000007</v>
      </c>
      <c r="AH17" s="224">
        <f>+'t44 (2)'!AE138</f>
        <v>10.59</v>
      </c>
      <c r="AJ17" s="224">
        <f>+'t44 (2)'!AG138</f>
        <v>9.01</v>
      </c>
      <c r="AL17" s="224">
        <f>+'t44 (2)'!AI138</f>
        <v>9.84</v>
      </c>
      <c r="AN17" s="224">
        <f>+'t44 (2)'!AK138</f>
        <v>10.35</v>
      </c>
      <c r="AP17" s="224">
        <f>+'t44 (2)'!AM138</f>
        <v>9.41</v>
      </c>
      <c r="AR17" s="224">
        <f>+'t44 (2)'!AO138</f>
        <v>10.63</v>
      </c>
      <c r="AT17" s="224">
        <f>+'t44 (2)'!AQ138</f>
        <v>11.58</v>
      </c>
      <c r="AV17" s="224">
        <f>+'t44 (2)'!AS138</f>
        <v>11.25</v>
      </c>
      <c r="AX17" s="224">
        <f>+'t44 (2)'!AU138</f>
        <v>11.17</v>
      </c>
      <c r="AZ17" s="224">
        <f>+'t44 (2)'!AW138</f>
        <v>9.67</v>
      </c>
      <c r="BA17" s="226"/>
      <c r="BB17" s="224">
        <f t="shared" si="0"/>
        <v>121.62</v>
      </c>
      <c r="BD17" s="224">
        <f>+'t44 (2)'!AY138</f>
        <v>9.58</v>
      </c>
      <c r="BF17" s="224">
        <f>+'t44 (2)'!BA138</f>
        <v>10.96</v>
      </c>
      <c r="BH17" s="224">
        <f>+'t44 (2)'!BC138</f>
        <v>11.52</v>
      </c>
      <c r="BI17" s="226"/>
      <c r="BJ17" s="224">
        <f t="shared" si="1"/>
        <v>32.06</v>
      </c>
      <c r="BL17" s="224">
        <f>+'t44 (2)'!BE138</f>
        <v>8.7799999999999994</v>
      </c>
      <c r="BN17" s="224">
        <f>+'t44 (2)'!BG138</f>
        <v>12.79</v>
      </c>
      <c r="BP17" s="224">
        <f>+'t44 (2)'!BI138</f>
        <v>10.62</v>
      </c>
      <c r="BR17" s="224">
        <f>+'t44 (2)'!BK138</f>
        <v>10.97</v>
      </c>
      <c r="BT17" s="224">
        <f>+'t44 (2)'!BM138</f>
        <v>13.19</v>
      </c>
      <c r="BV17" s="224">
        <f>+'t44 (2)'!BO138</f>
        <v>12.5</v>
      </c>
      <c r="BX17" s="224">
        <f>+'t44 (2)'!BQ138</f>
        <v>12.36</v>
      </c>
      <c r="BZ17" s="224">
        <f>+'t44 (2)'!BS138</f>
        <v>12</v>
      </c>
      <c r="CB17" s="224">
        <f>+'t44 (2)'!BU138</f>
        <v>12.67</v>
      </c>
      <c r="CC17" s="226"/>
      <c r="CD17" s="224">
        <f t="shared" si="2"/>
        <v>137.94</v>
      </c>
      <c r="CF17" s="224">
        <f>+'t44 (2)'!BW138</f>
        <v>11.44</v>
      </c>
      <c r="CH17" s="224">
        <f>+'t44 (2)'!BY138</f>
        <v>10.119999999999999</v>
      </c>
      <c r="CI17" s="226"/>
      <c r="CJ17" s="224">
        <f>+'t44 (2)'!CA138</f>
        <v>11.78</v>
      </c>
      <c r="CL17" s="224">
        <f t="shared" si="3"/>
        <v>33.339999999999996</v>
      </c>
      <c r="CM17" s="179"/>
      <c r="CN17" s="323"/>
      <c r="CO17" s="323"/>
      <c r="CP17" s="323"/>
      <c r="CQ17" s="323"/>
      <c r="CR17" s="323"/>
      <c r="CS17" s="323"/>
      <c r="CT17" s="323"/>
      <c r="CU17" s="323"/>
      <c r="CV17" s="323"/>
      <c r="CW17" s="323"/>
      <c r="CX17" s="323"/>
      <c r="CY17" s="338"/>
      <c r="CZ17" s="323"/>
      <c r="DA17" s="338"/>
      <c r="DB17" s="323"/>
      <c r="DC17" s="176"/>
      <c r="DD17" s="323"/>
      <c r="DE17" s="176"/>
      <c r="DF17" s="323"/>
      <c r="DG17" s="176"/>
      <c r="DH17" s="323"/>
      <c r="DI17" s="176"/>
      <c r="DJ17" s="323"/>
      <c r="DK17" s="176"/>
      <c r="DL17" s="229">
        <f t="shared" si="4"/>
        <v>5.6229327453142242</v>
      </c>
      <c r="DM17" s="339"/>
      <c r="DN17" s="229">
        <f t="shared" si="5"/>
        <v>21.1049723756906</v>
      </c>
      <c r="DO17" s="339"/>
      <c r="DP17" s="229">
        <f t="shared" si="6"/>
        <v>8.7818696883852567</v>
      </c>
      <c r="DQ17" s="339"/>
      <c r="DR17" s="229">
        <f t="shared" si="7"/>
        <v>-2.5527192008879096</v>
      </c>
      <c r="DS17" s="339"/>
      <c r="DT17" s="229">
        <f t="shared" si="8"/>
        <v>29.979674796747968</v>
      </c>
      <c r="DU17" s="339"/>
      <c r="DV17" s="229">
        <f t="shared" si="9"/>
        <v>2.608695652173898</v>
      </c>
      <c r="DW17" s="174"/>
      <c r="DX17" s="229">
        <f t="shared" si="10"/>
        <v>16.578108395324122</v>
      </c>
      <c r="DY17" s="174"/>
      <c r="DZ17" s="229">
        <f t="shared" si="11"/>
        <v>24.082784571966108</v>
      </c>
      <c r="EA17" s="174"/>
      <c r="EB17" s="229">
        <f t="shared" si="12"/>
        <v>7.9447322970638945</v>
      </c>
      <c r="EC17" s="174"/>
      <c r="ED17" s="229">
        <f t="shared" si="13"/>
        <v>9.8666666666666671</v>
      </c>
      <c r="EE17" s="174"/>
      <c r="EF17" s="229">
        <f t="shared" si="14"/>
        <v>7.4306177260519357</v>
      </c>
      <c r="EG17" s="174"/>
      <c r="EH17" s="229">
        <f t="shared" si="15"/>
        <v>31.023784901758013</v>
      </c>
      <c r="EI17" s="174"/>
      <c r="EJ17" s="227">
        <f t="shared" si="16"/>
        <v>13.418845584607798</v>
      </c>
      <c r="EK17" s="174"/>
      <c r="EL17" s="227">
        <f t="shared" si="17"/>
        <v>19.415448851774531</v>
      </c>
      <c r="EM17" s="174"/>
      <c r="EN17" s="227">
        <f t="shared" si="18"/>
        <v>-7.6642335766423546</v>
      </c>
      <c r="EO17" s="174"/>
      <c r="EP17" s="227">
        <f t="shared" si="19"/>
        <v>2.256944444444442</v>
      </c>
      <c r="ER17" s="227">
        <f t="shared" si="20"/>
        <v>3.9925140361821487</v>
      </c>
    </row>
    <row r="18" spans="1:148" s="369" customFormat="1" ht="16.5" customHeight="1" x14ac:dyDescent="0.45">
      <c r="A18" s="340"/>
      <c r="B18" s="342" t="s">
        <v>946</v>
      </c>
      <c r="C18" s="340"/>
      <c r="D18" s="340"/>
      <c r="F18" s="224">
        <f>+'t44 (2)'!C139</f>
        <v>93.85</v>
      </c>
      <c r="H18" s="224">
        <f>+'t44 (2)'!E139</f>
        <v>93.25</v>
      </c>
      <c r="J18" s="224">
        <f>+'t44 (2)'!G139</f>
        <v>115.52</v>
      </c>
      <c r="L18" s="224">
        <f>+'t44 (2)'!I139</f>
        <v>103.71</v>
      </c>
      <c r="N18" s="224">
        <f>+'t44 (2)'!K139</f>
        <v>108.3</v>
      </c>
      <c r="P18" s="224">
        <f>+'t44 (2)'!M139</f>
        <v>111.93</v>
      </c>
      <c r="R18" s="224">
        <f>+'t44 (2)'!O139</f>
        <v>120.55</v>
      </c>
      <c r="T18" s="224">
        <f>+'t44 (2)'!Q139</f>
        <v>107.3</v>
      </c>
      <c r="V18" s="224">
        <f>+'t44 (2)'!S139</f>
        <v>113.53</v>
      </c>
      <c r="X18" s="224">
        <f>+'t44 (2)'!U139</f>
        <v>120.71</v>
      </c>
      <c r="Z18" s="224">
        <f>+'t44 (2)'!W139</f>
        <v>117.52</v>
      </c>
      <c r="AB18" s="224">
        <f>+'t44 (2)'!Y139</f>
        <v>112.45</v>
      </c>
      <c r="AD18" s="224">
        <f>+'t44 (2)'!AA139</f>
        <v>94.8</v>
      </c>
      <c r="AF18" s="224">
        <f>+'t44 (2)'!AC139</f>
        <v>104.47</v>
      </c>
      <c r="AH18" s="224">
        <f>+'t44 (2)'!AE139</f>
        <v>127.41</v>
      </c>
      <c r="AJ18" s="224">
        <f>+'t44 (2)'!AG139</f>
        <v>103.32</v>
      </c>
      <c r="AL18" s="224">
        <f>+'t44 (2)'!AI139</f>
        <v>119.31</v>
      </c>
      <c r="AN18" s="224">
        <f>+'t44 (2)'!AK139</f>
        <v>117.89</v>
      </c>
      <c r="AP18" s="224">
        <f>+'t44 (2)'!AM139</f>
        <v>119.82</v>
      </c>
      <c r="AR18" s="224">
        <f>+'t44 (2)'!AO139</f>
        <v>123.32</v>
      </c>
      <c r="AT18" s="224">
        <f>+'t44 (2)'!AQ139</f>
        <v>130.56</v>
      </c>
      <c r="AV18" s="224">
        <f>+'t44 (2)'!AS139</f>
        <v>126.87</v>
      </c>
      <c r="AX18" s="224">
        <f>+'t44 (2)'!AU139</f>
        <v>128.19999999999999</v>
      </c>
      <c r="AZ18" s="224">
        <f>+'t44 (2)'!AW139</f>
        <v>113.98</v>
      </c>
      <c r="BA18" s="226"/>
      <c r="BB18" s="224">
        <f t="shared" si="0"/>
        <v>1409.95</v>
      </c>
      <c r="BD18" s="224">
        <f>+'t44 (2)'!AY139</f>
        <v>135.52000000000001</v>
      </c>
      <c r="BF18" s="224">
        <f>+'t44 (2)'!BA139</f>
        <v>146.33000000000001</v>
      </c>
      <c r="BH18" s="224">
        <f>+'t44 (2)'!BC139</f>
        <v>160.82</v>
      </c>
      <c r="BI18" s="226"/>
      <c r="BJ18" s="224">
        <f t="shared" si="1"/>
        <v>442.66999999999996</v>
      </c>
      <c r="BL18" s="224">
        <f>+'t44 (2)'!BE139</f>
        <v>127.84</v>
      </c>
      <c r="BN18" s="224">
        <f>+'t44 (2)'!BG139</f>
        <v>160.01</v>
      </c>
      <c r="BP18" s="224">
        <f>+'t44 (2)'!BI139</f>
        <v>167.49</v>
      </c>
      <c r="BR18" s="224">
        <f>+'t44 (2)'!BK139</f>
        <v>168.61</v>
      </c>
      <c r="BT18" s="224">
        <f>+'t44 (2)'!BM139</f>
        <v>173.68</v>
      </c>
      <c r="BV18" s="224">
        <f>+'t44 (2)'!BO139</f>
        <v>169.19</v>
      </c>
      <c r="BX18" s="224">
        <f>+'t44 (2)'!BQ139</f>
        <v>163.28</v>
      </c>
      <c r="BZ18" s="224">
        <f>+'t44 (2)'!BS139</f>
        <v>180.44</v>
      </c>
      <c r="CB18" s="224">
        <f>+'t44 (2)'!BU139</f>
        <v>169.93</v>
      </c>
      <c r="CC18" s="226"/>
      <c r="CD18" s="224">
        <f t="shared" si="2"/>
        <v>1923.1399999999999</v>
      </c>
      <c r="CF18" s="224">
        <f>+'t44 (2)'!BW139</f>
        <v>150.97999999999999</v>
      </c>
      <c r="CH18" s="224">
        <f>+'t44 (2)'!BY139</f>
        <v>154.01</v>
      </c>
      <c r="CI18" s="226"/>
      <c r="CJ18" s="224">
        <f>+'t44 (2)'!CA139</f>
        <v>184.67</v>
      </c>
      <c r="CL18" s="224">
        <f t="shared" si="3"/>
        <v>489.65999999999997</v>
      </c>
      <c r="CM18" s="179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38"/>
      <c r="CZ18" s="323"/>
      <c r="DA18" s="338"/>
      <c r="DB18" s="323"/>
      <c r="DC18" s="176"/>
      <c r="DD18" s="323"/>
      <c r="DE18" s="176"/>
      <c r="DF18" s="323"/>
      <c r="DG18" s="176"/>
      <c r="DH18" s="323"/>
      <c r="DI18" s="176"/>
      <c r="DJ18" s="323"/>
      <c r="DK18" s="176"/>
      <c r="DL18" s="229">
        <f t="shared" si="4"/>
        <v>42.953586497890313</v>
      </c>
      <c r="DM18" s="339"/>
      <c r="DN18" s="229">
        <f t="shared" si="5"/>
        <v>40.068919306978088</v>
      </c>
      <c r="DO18" s="339"/>
      <c r="DP18" s="229">
        <f t="shared" si="6"/>
        <v>26.222431520288826</v>
      </c>
      <c r="DQ18" s="339"/>
      <c r="DR18" s="229">
        <f t="shared" si="7"/>
        <v>23.732094463801801</v>
      </c>
      <c r="DS18" s="339"/>
      <c r="DT18" s="229">
        <f t="shared" si="8"/>
        <v>34.112815354957668</v>
      </c>
      <c r="DU18" s="339"/>
      <c r="DV18" s="229">
        <f t="shared" si="9"/>
        <v>42.073119009245907</v>
      </c>
      <c r="DW18" s="174"/>
      <c r="DX18" s="229">
        <f t="shared" si="10"/>
        <v>40.719412452011362</v>
      </c>
      <c r="DY18" s="174"/>
      <c r="DZ18" s="229">
        <f t="shared" si="11"/>
        <v>40.836847226727222</v>
      </c>
      <c r="EA18" s="174"/>
      <c r="EB18" s="229">
        <f t="shared" si="12"/>
        <v>29.587928921568629</v>
      </c>
      <c r="EC18" s="174"/>
      <c r="ED18" s="229">
        <f t="shared" si="13"/>
        <v>28.698667927800116</v>
      </c>
      <c r="EE18" s="174"/>
      <c r="EF18" s="229">
        <f t="shared" si="14"/>
        <v>40.748829953198126</v>
      </c>
      <c r="EG18" s="174"/>
      <c r="EH18" s="229">
        <f t="shared" si="15"/>
        <v>49.087559220915942</v>
      </c>
      <c r="EI18" s="174"/>
      <c r="EJ18" s="227">
        <f t="shared" si="16"/>
        <v>36.39774460087235</v>
      </c>
      <c r="EK18" s="174"/>
      <c r="EL18" s="227">
        <f t="shared" si="17"/>
        <v>11.407910271546617</v>
      </c>
      <c r="EM18" s="174"/>
      <c r="EN18" s="227">
        <f t="shared" si="18"/>
        <v>5.2484111255381549</v>
      </c>
      <c r="EO18" s="174"/>
      <c r="EP18" s="227">
        <f t="shared" si="19"/>
        <v>14.830244994403685</v>
      </c>
      <c r="ER18" s="227">
        <f t="shared" si="20"/>
        <v>10.615130910158822</v>
      </c>
    </row>
    <row r="19" spans="1:148" s="369" customFormat="1" ht="16.5" hidden="1" customHeight="1" x14ac:dyDescent="0.45">
      <c r="A19" s="340"/>
      <c r="B19" s="342" t="s">
        <v>526</v>
      </c>
      <c r="C19" s="340"/>
      <c r="D19" s="340"/>
      <c r="F19" s="224">
        <f>+'t44 (2)'!C140</f>
        <v>75.92</v>
      </c>
      <c r="H19" s="224">
        <f>+'t44 (2)'!E140</f>
        <v>75.760000000000005</v>
      </c>
      <c r="J19" s="224">
        <f>+'t44 (2)'!G140</f>
        <v>94</v>
      </c>
      <c r="L19" s="224">
        <f>+'t44 (2)'!I140</f>
        <v>86.22</v>
      </c>
      <c r="N19" s="224">
        <f>+'t44 (2)'!K140</f>
        <v>88.86</v>
      </c>
      <c r="P19" s="224">
        <f>+'t44 (2)'!M140</f>
        <v>92.4</v>
      </c>
      <c r="R19" s="224">
        <f>+'t44 (2)'!O140</f>
        <v>99.23</v>
      </c>
      <c r="T19" s="224">
        <f>+'t44 (2)'!Q140</f>
        <v>86.79</v>
      </c>
      <c r="V19" s="224">
        <f>+'t44 (2)'!S140</f>
        <v>91.31</v>
      </c>
      <c r="X19" s="224">
        <f>+'t44 (2)'!U140</f>
        <v>95.79</v>
      </c>
      <c r="Z19" s="224">
        <f>+'t44 (2)'!W140</f>
        <v>93.97</v>
      </c>
      <c r="AB19" s="224">
        <f>+'t44 (2)'!Y140</f>
        <v>88.76</v>
      </c>
      <c r="AD19" s="224">
        <f>+'t44 (2)'!AA140</f>
        <v>74.540000000000006</v>
      </c>
      <c r="AF19" s="224">
        <f>+'t44 (2)'!AC140</f>
        <v>84.9</v>
      </c>
      <c r="AH19" s="224">
        <f>+'t44 (2)'!AE140</f>
        <v>104.04</v>
      </c>
      <c r="AJ19" s="224">
        <f>+'t44 (2)'!AG140</f>
        <v>82.72</v>
      </c>
      <c r="AL19" s="224">
        <f>+'t44 (2)'!AI140</f>
        <v>96.21</v>
      </c>
      <c r="AN19" s="224">
        <f>+'t44 (2)'!AK140</f>
        <v>94.72</v>
      </c>
      <c r="AP19" s="224">
        <f>+'t44 (2)'!AM140</f>
        <v>96.26</v>
      </c>
      <c r="AR19" s="224">
        <f>+'t44 (2)'!AO140</f>
        <v>98.41</v>
      </c>
      <c r="AT19" s="224">
        <f>+'t44 (2)'!AQ140</f>
        <v>101.69</v>
      </c>
      <c r="AV19" s="224">
        <f>+'t44 (2)'!AS140</f>
        <v>100.62</v>
      </c>
      <c r="AX19" s="224">
        <f>+'t44 (2)'!AU140</f>
        <v>100.14</v>
      </c>
      <c r="AZ19" s="224">
        <f>+'t44 (2)'!AW140</f>
        <v>90.08</v>
      </c>
      <c r="BA19" s="226"/>
      <c r="BB19" s="224">
        <f t="shared" si="0"/>
        <v>1124.33</v>
      </c>
      <c r="BD19" s="224">
        <f>+'t44 (2)'!AY140</f>
        <v>88.74</v>
      </c>
      <c r="BF19" s="224">
        <f>+'t44 (2)'!BA140</f>
        <v>95.66</v>
      </c>
      <c r="BH19" s="224">
        <f>+'t44 (2)'!BC140</f>
        <v>105.31</v>
      </c>
      <c r="BI19" s="226"/>
      <c r="BJ19" s="224">
        <f t="shared" si="1"/>
        <v>289.70999999999998</v>
      </c>
      <c r="BL19" s="224">
        <f>+'t44 (2)'!BE140</f>
        <v>82.99</v>
      </c>
      <c r="BN19" s="224">
        <f>+'t44 (2)'!BG140</f>
        <v>103.47</v>
      </c>
      <c r="BP19" s="224">
        <f>+'t44 (2)'!BI140</f>
        <v>109.73</v>
      </c>
      <c r="BR19" s="224">
        <f>+'t44 (2)'!BK140</f>
        <v>113.88</v>
      </c>
      <c r="BT19" s="224">
        <f>+'t44 (2)'!BM140</f>
        <v>114.38</v>
      </c>
      <c r="BV19" s="224">
        <f>+'t44 (2)'!BO140</f>
        <v>109.47</v>
      </c>
      <c r="BX19" s="224">
        <f>+'t44 (2)'!BQ140</f>
        <v>107.99</v>
      </c>
      <c r="BZ19" s="224">
        <f>+'t44 (2)'!BS140</f>
        <v>118</v>
      </c>
      <c r="CB19" s="224">
        <f>+'t44 (2)'!BU140</f>
        <v>110.91</v>
      </c>
      <c r="CC19" s="226"/>
      <c r="CD19" s="224">
        <f t="shared" si="2"/>
        <v>1260.5300000000002</v>
      </c>
      <c r="CF19" s="224">
        <f>+'t44 (2)'!BW140</f>
        <v>98.06</v>
      </c>
      <c r="CH19" s="224">
        <f>+'t44 (2)'!BY140</f>
        <v>100.87</v>
      </c>
      <c r="CI19" s="226"/>
      <c r="CJ19" s="224">
        <f>+'t44 (2)'!CA140</f>
        <v>123.03</v>
      </c>
      <c r="CL19" s="224">
        <f t="shared" si="3"/>
        <v>321.96000000000004</v>
      </c>
      <c r="CM19" s="179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38"/>
      <c r="CZ19" s="323"/>
      <c r="DA19" s="338"/>
      <c r="DB19" s="323"/>
      <c r="DC19" s="176"/>
      <c r="DD19" s="323"/>
      <c r="DE19" s="176"/>
      <c r="DF19" s="323"/>
      <c r="DG19" s="176"/>
      <c r="DH19" s="323"/>
      <c r="DI19" s="176"/>
      <c r="DJ19" s="323"/>
      <c r="DK19" s="176"/>
      <c r="DL19" s="229">
        <f t="shared" si="4"/>
        <v>19.050174403005073</v>
      </c>
      <c r="DM19" s="339"/>
      <c r="DN19" s="229">
        <f t="shared" si="5"/>
        <v>12.673733804475852</v>
      </c>
      <c r="DO19" s="339"/>
      <c r="DP19" s="229">
        <f t="shared" si="6"/>
        <v>1.220684352172241</v>
      </c>
      <c r="DQ19" s="339"/>
      <c r="DR19" s="229">
        <f t="shared" si="7"/>
        <v>0.32640232108316347</v>
      </c>
      <c r="DS19" s="339"/>
      <c r="DT19" s="229">
        <f t="shared" si="8"/>
        <v>7.5459931400062352</v>
      </c>
      <c r="DU19" s="339"/>
      <c r="DV19" s="229">
        <f t="shared" si="9"/>
        <v>15.846706081081097</v>
      </c>
      <c r="DW19" s="174"/>
      <c r="DX19" s="229">
        <f t="shared" si="10"/>
        <v>18.304591730729271</v>
      </c>
      <c r="DY19" s="174"/>
      <c r="DZ19" s="229">
        <f t="shared" si="11"/>
        <v>16.22802560715375</v>
      </c>
      <c r="EA19" s="174"/>
      <c r="EB19" s="229">
        <f t="shared" si="12"/>
        <v>7.6507031173173479</v>
      </c>
      <c r="EC19" s="174"/>
      <c r="ED19" s="229">
        <f t="shared" si="13"/>
        <v>7.3245875571456898</v>
      </c>
      <c r="EE19" s="174"/>
      <c r="EF19" s="229">
        <f t="shared" si="14"/>
        <v>17.835030956660681</v>
      </c>
      <c r="EG19" s="174"/>
      <c r="EH19" s="229">
        <f t="shared" si="15"/>
        <v>23.12388987566607</v>
      </c>
      <c r="EI19" s="174"/>
      <c r="EJ19" s="227">
        <f t="shared" si="16"/>
        <v>12.113881155888429</v>
      </c>
      <c r="EK19" s="174"/>
      <c r="EL19" s="227">
        <f t="shared" si="17"/>
        <v>10.50259184133424</v>
      </c>
      <c r="EM19" s="174"/>
      <c r="EN19" s="227">
        <f t="shared" si="18"/>
        <v>5.4463725695170551</v>
      </c>
      <c r="EO19" s="174"/>
      <c r="EP19" s="227">
        <f t="shared" si="19"/>
        <v>16.826512202070077</v>
      </c>
      <c r="ER19" s="227">
        <f t="shared" si="20"/>
        <v>11.131821476649083</v>
      </c>
    </row>
    <row r="20" spans="1:148" s="369" customFormat="1" ht="16.5" hidden="1" customHeight="1" x14ac:dyDescent="0.45">
      <c r="A20" s="340"/>
      <c r="B20" s="342" t="s">
        <v>527</v>
      </c>
      <c r="C20" s="340"/>
      <c r="D20" s="340"/>
      <c r="F20" s="224">
        <f>+'t44 (2)'!C141</f>
        <v>17.93</v>
      </c>
      <c r="H20" s="224">
        <f>+'t44 (2)'!E141</f>
        <v>17.489999999999998</v>
      </c>
      <c r="J20" s="224">
        <f>+'t44 (2)'!G141</f>
        <v>21.52</v>
      </c>
      <c r="L20" s="224">
        <f>+'t44 (2)'!I141</f>
        <v>17.489999999999998</v>
      </c>
      <c r="N20" s="224">
        <f>+'t44 (2)'!K141</f>
        <v>19.440000000000001</v>
      </c>
      <c r="P20" s="224">
        <f>+'t44 (2)'!M141</f>
        <v>19.53</v>
      </c>
      <c r="R20" s="224">
        <f>+'t44 (2)'!O141</f>
        <v>21.32</v>
      </c>
      <c r="T20" s="224">
        <f>+'t44 (2)'!Q141</f>
        <v>20.52</v>
      </c>
      <c r="V20" s="224">
        <f>+'t44 (2)'!S141</f>
        <v>22.22</v>
      </c>
      <c r="X20" s="224">
        <f>+'t44 (2)'!U141</f>
        <v>24.92</v>
      </c>
      <c r="Z20" s="224">
        <f>+'t44 (2)'!W141</f>
        <v>23.55</v>
      </c>
      <c r="AB20" s="224">
        <f>+'t44 (2)'!Y141</f>
        <v>23.68</v>
      </c>
      <c r="AD20" s="224">
        <f>+'t44 (2)'!AA141</f>
        <v>20.260000000000002</v>
      </c>
      <c r="AF20" s="224">
        <f>+'t44 (2)'!AC141</f>
        <v>19.57</v>
      </c>
      <c r="AH20" s="224">
        <f>+'t44 (2)'!AE141</f>
        <v>23.37</v>
      </c>
      <c r="AJ20" s="224">
        <f>+'t44 (2)'!AG141</f>
        <v>20.59</v>
      </c>
      <c r="AL20" s="224">
        <f>+'t44 (2)'!AI141</f>
        <v>23.1</v>
      </c>
      <c r="AN20" s="224">
        <f>+'t44 (2)'!AK141</f>
        <v>23.16</v>
      </c>
      <c r="AP20" s="224">
        <f>+'t44 (2)'!AM141</f>
        <v>23.55</v>
      </c>
      <c r="AR20" s="224">
        <f>+'t44 (2)'!AO141</f>
        <v>24.91</v>
      </c>
      <c r="AT20" s="224">
        <f>+'t44 (2)'!AQ141</f>
        <v>28.87</v>
      </c>
      <c r="AV20" s="224">
        <f>+'t44 (2)'!AS141</f>
        <v>26.24</v>
      </c>
      <c r="AX20" s="224">
        <f>+'t44 (2)'!AU141</f>
        <v>28.06</v>
      </c>
      <c r="AZ20" s="224">
        <f>+'t44 (2)'!AW141</f>
        <v>23.89</v>
      </c>
      <c r="BA20" s="226"/>
      <c r="BB20" s="224">
        <f t="shared" si="0"/>
        <v>285.57</v>
      </c>
      <c r="BD20" s="224">
        <f>+'t44 (2)'!AY141</f>
        <v>46.78</v>
      </c>
      <c r="BF20" s="224">
        <f>+'t44 (2)'!BA141</f>
        <v>50.67</v>
      </c>
      <c r="BH20" s="224">
        <f>+'t44 (2)'!BC141</f>
        <v>55.5</v>
      </c>
      <c r="BI20" s="226"/>
      <c r="BJ20" s="224">
        <f t="shared" si="1"/>
        <v>152.94999999999999</v>
      </c>
      <c r="BL20" s="224">
        <f>+'t44 (2)'!BE141</f>
        <v>44.85</v>
      </c>
      <c r="BN20" s="224">
        <f>+'t44 (2)'!BG141</f>
        <v>56.54</v>
      </c>
      <c r="BP20" s="224">
        <f>+'t44 (2)'!BI141</f>
        <v>57.76</v>
      </c>
      <c r="BR20" s="224">
        <f>+'t44 (2)'!BK141</f>
        <v>54.73</v>
      </c>
      <c r="BT20" s="224">
        <f>+'t44 (2)'!BM141</f>
        <v>59.3</v>
      </c>
      <c r="BV20" s="224">
        <f>+'t44 (2)'!BO141</f>
        <v>59.72</v>
      </c>
      <c r="BX20" s="224">
        <f>+'t44 (2)'!BQ141</f>
        <v>55.3</v>
      </c>
      <c r="BZ20" s="224">
        <f>+'t44 (2)'!BS141</f>
        <v>62.43</v>
      </c>
      <c r="CB20" s="224">
        <f>+'t44 (2)'!BU141</f>
        <v>59.02</v>
      </c>
      <c r="CC20" s="226"/>
      <c r="CD20" s="224">
        <f t="shared" si="2"/>
        <v>662.6</v>
      </c>
      <c r="CF20" s="224">
        <f>+'t44 (2)'!BW141</f>
        <v>52.93</v>
      </c>
      <c r="CH20" s="224">
        <f>+'t44 (2)'!BY141</f>
        <v>53.13</v>
      </c>
      <c r="CI20" s="226"/>
      <c r="CJ20" s="224">
        <f>+'t44 (2)'!CA141</f>
        <v>61.64</v>
      </c>
      <c r="CL20" s="224">
        <f t="shared" si="3"/>
        <v>167.70000000000002</v>
      </c>
      <c r="CM20" s="179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38"/>
      <c r="CZ20" s="323"/>
      <c r="DA20" s="338"/>
      <c r="DB20" s="323"/>
      <c r="DC20" s="176"/>
      <c r="DD20" s="323"/>
      <c r="DE20" s="176"/>
      <c r="DF20" s="323"/>
      <c r="DG20" s="176"/>
      <c r="DH20" s="323"/>
      <c r="DI20" s="176"/>
      <c r="DJ20" s="323"/>
      <c r="DK20" s="176"/>
      <c r="DL20" s="229">
        <f t="shared" si="4"/>
        <v>130.89832181638695</v>
      </c>
      <c r="DM20" s="339"/>
      <c r="DN20" s="229">
        <f t="shared" si="5"/>
        <v>158.91670924885028</v>
      </c>
      <c r="DO20" s="339"/>
      <c r="DP20" s="229">
        <f t="shared" si="6"/>
        <v>137.48395378690628</v>
      </c>
      <c r="DQ20" s="339"/>
      <c r="DR20" s="229">
        <f t="shared" si="7"/>
        <v>117.82418649830015</v>
      </c>
      <c r="DS20" s="339"/>
      <c r="DT20" s="229">
        <f t="shared" si="8"/>
        <v>144.76190476190473</v>
      </c>
      <c r="DU20" s="339"/>
      <c r="DV20" s="229">
        <f t="shared" si="9"/>
        <v>149.39550949913644</v>
      </c>
      <c r="DW20" s="174"/>
      <c r="DX20" s="229">
        <f t="shared" si="10"/>
        <v>132.39915074309977</v>
      </c>
      <c r="DY20" s="174"/>
      <c r="DZ20" s="229">
        <f t="shared" si="11"/>
        <v>138.05700521878762</v>
      </c>
      <c r="EA20" s="174"/>
      <c r="EB20" s="229">
        <f t="shared" si="12"/>
        <v>106.85833044683059</v>
      </c>
      <c r="EC20" s="174"/>
      <c r="ED20" s="229">
        <f t="shared" si="13"/>
        <v>110.7469512195122</v>
      </c>
      <c r="EE20" s="174"/>
      <c r="EF20" s="229">
        <f t="shared" si="14"/>
        <v>122.48752672843905</v>
      </c>
      <c r="EG20" s="174"/>
      <c r="EH20" s="229">
        <f t="shared" si="15"/>
        <v>147.04897446630389</v>
      </c>
      <c r="EI20" s="174"/>
      <c r="EJ20" s="227">
        <f t="shared" si="16"/>
        <v>132.02717372273</v>
      </c>
      <c r="EK20" s="174"/>
      <c r="EL20" s="227">
        <f t="shared" si="17"/>
        <v>13.14664386489952</v>
      </c>
      <c r="EM20" s="174"/>
      <c r="EN20" s="227">
        <f t="shared" si="18"/>
        <v>4.8549437537004136</v>
      </c>
      <c r="EO20" s="174"/>
      <c r="EP20" s="227">
        <f t="shared" si="19"/>
        <v>11.063063063063062</v>
      </c>
      <c r="ER20" s="227">
        <f t="shared" si="20"/>
        <v>9.6436744033998156</v>
      </c>
    </row>
    <row r="21" spans="1:148" s="369" customFormat="1" ht="16.5" hidden="1" customHeight="1" x14ac:dyDescent="0.45">
      <c r="A21" s="340"/>
      <c r="B21" s="342" t="s">
        <v>528</v>
      </c>
      <c r="C21" s="340"/>
      <c r="D21" s="340"/>
      <c r="F21" s="224">
        <f>+'t44 (2)'!C142</f>
        <v>6.23</v>
      </c>
      <c r="H21" s="224">
        <f>+'t44 (2)'!E142</f>
        <v>6.28</v>
      </c>
      <c r="J21" s="224">
        <f>+'t44 (2)'!G142</f>
        <v>8.01</v>
      </c>
      <c r="L21" s="224">
        <f>+'t44 (2)'!I142</f>
        <v>5.2</v>
      </c>
      <c r="N21" s="224">
        <f>+'t44 (2)'!K142</f>
        <v>6.06</v>
      </c>
      <c r="P21" s="224">
        <f>+'t44 (2)'!M142</f>
        <v>6.97</v>
      </c>
      <c r="R21" s="224">
        <f>+'t44 (2)'!O142</f>
        <v>6.6</v>
      </c>
      <c r="T21" s="224">
        <f>+'t44 (2)'!Q142</f>
        <v>7.87</v>
      </c>
      <c r="V21" s="224">
        <f>+'t44 (2)'!S142</f>
        <v>7.89</v>
      </c>
      <c r="X21" s="224">
        <f>+'t44 (2)'!U142</f>
        <v>10.57</v>
      </c>
      <c r="Z21" s="224">
        <f>+'t44 (2)'!W142</f>
        <v>9.83</v>
      </c>
      <c r="AB21" s="224">
        <f>+'t44 (2)'!Y142</f>
        <v>8.76</v>
      </c>
      <c r="AD21" s="224">
        <f>+'t44 (2)'!AA142</f>
        <v>7.73</v>
      </c>
      <c r="AF21" s="224">
        <f>+'t44 (2)'!AC142</f>
        <v>6.22</v>
      </c>
      <c r="AH21" s="224">
        <f>+'t44 (2)'!AE142</f>
        <v>8.02</v>
      </c>
      <c r="AJ21" s="224">
        <f>+'t44 (2)'!AG142</f>
        <v>7.38</v>
      </c>
      <c r="AL21" s="224">
        <f>+'t44 (2)'!AI142</f>
        <v>8.93</v>
      </c>
      <c r="AN21" s="224">
        <f>+'t44 (2)'!AK142</f>
        <v>8.9700000000000006</v>
      </c>
      <c r="AP21" s="224">
        <f>+'t44 (2)'!AM142</f>
        <v>9.7799999999999994</v>
      </c>
      <c r="AR21" s="224">
        <f>+'t44 (2)'!AO142</f>
        <v>10.130000000000001</v>
      </c>
      <c r="AT21" s="224">
        <f>+'t44 (2)'!AQ142</f>
        <v>11.97</v>
      </c>
      <c r="AV21" s="224">
        <f>+'t44 (2)'!AS142</f>
        <v>10.029999999999999</v>
      </c>
      <c r="AX21" s="224">
        <f>+'t44 (2)'!AU142</f>
        <v>11.51</v>
      </c>
      <c r="AZ21" s="224">
        <f>+'t44 (2)'!AW142</f>
        <v>10.49</v>
      </c>
      <c r="BA21" s="226"/>
      <c r="BB21" s="224">
        <f t="shared" si="0"/>
        <v>111.16</v>
      </c>
      <c r="BD21" s="224">
        <f>+'t44 (2)'!AY142</f>
        <v>7.87</v>
      </c>
      <c r="BF21" s="224">
        <f>+'t44 (2)'!BA142</f>
        <v>8.9</v>
      </c>
      <c r="BH21" s="224">
        <f>+'t44 (2)'!BC142</f>
        <v>10.45</v>
      </c>
      <c r="BI21" s="226"/>
      <c r="BJ21" s="224">
        <f t="shared" si="1"/>
        <v>27.220000000000002</v>
      </c>
      <c r="BL21" s="224">
        <f>+'t44 (2)'!BE142</f>
        <v>8.27</v>
      </c>
      <c r="BN21" s="224">
        <f>+'t44 (2)'!BG142</f>
        <v>10.27</v>
      </c>
      <c r="BP21" s="224">
        <f>+'t44 (2)'!BI142</f>
        <v>11.54</v>
      </c>
      <c r="BR21" s="224">
        <f>+'t44 (2)'!BK142</f>
        <v>11.16</v>
      </c>
      <c r="BT21" s="224">
        <f>+'t44 (2)'!BM142</f>
        <v>11.79</v>
      </c>
      <c r="BV21" s="224">
        <f>+'t44 (2)'!BO142</f>
        <v>13.57</v>
      </c>
      <c r="BX21" s="224">
        <f>+'t44 (2)'!BQ142</f>
        <v>12.55</v>
      </c>
      <c r="BZ21" s="224">
        <f>+'t44 (2)'!BS142</f>
        <v>12.97</v>
      </c>
      <c r="CB21" s="224">
        <f>+'t44 (2)'!BU142</f>
        <v>11.67</v>
      </c>
      <c r="CC21" s="226"/>
      <c r="CD21" s="224">
        <f t="shared" si="2"/>
        <v>131.01</v>
      </c>
      <c r="CF21" s="224">
        <f>+'t44 (2)'!BW142</f>
        <v>9.77</v>
      </c>
      <c r="CH21" s="224">
        <f>+'t44 (2)'!BY142</f>
        <v>9.65</v>
      </c>
      <c r="CI21" s="226"/>
      <c r="CJ21" s="224">
        <f>+'t44 (2)'!CA142</f>
        <v>11.68</v>
      </c>
      <c r="CL21" s="224">
        <f t="shared" si="3"/>
        <v>31.099999999999998</v>
      </c>
      <c r="CM21" s="179"/>
      <c r="CN21" s="323"/>
      <c r="CO21" s="323"/>
      <c r="CP21" s="323"/>
      <c r="CQ21" s="323"/>
      <c r="CR21" s="323"/>
      <c r="CS21" s="323"/>
      <c r="CT21" s="323"/>
      <c r="CU21" s="323"/>
      <c r="CV21" s="323"/>
      <c r="CW21" s="323"/>
      <c r="CX21" s="323"/>
      <c r="CY21" s="338"/>
      <c r="CZ21" s="323"/>
      <c r="DA21" s="338"/>
      <c r="DB21" s="323"/>
      <c r="DC21" s="176"/>
      <c r="DD21" s="323"/>
      <c r="DE21" s="176"/>
      <c r="DF21" s="323"/>
      <c r="DG21" s="176"/>
      <c r="DH21" s="323"/>
      <c r="DI21" s="176"/>
      <c r="DJ21" s="323"/>
      <c r="DK21" s="176"/>
      <c r="DL21" s="229">
        <f t="shared" si="4"/>
        <v>1.8111254851228997</v>
      </c>
      <c r="DM21" s="339"/>
      <c r="DN21" s="229">
        <f t="shared" si="5"/>
        <v>43.086816720257247</v>
      </c>
      <c r="DO21" s="339"/>
      <c r="DP21" s="229">
        <f t="shared" si="6"/>
        <v>30.299251870324184</v>
      </c>
      <c r="DQ21" s="339"/>
      <c r="DR21" s="229">
        <f t="shared" si="7"/>
        <v>12.059620596205956</v>
      </c>
      <c r="DS21" s="339"/>
      <c r="DT21" s="229">
        <f t="shared" si="8"/>
        <v>15.005599104143341</v>
      </c>
      <c r="DU21" s="339"/>
      <c r="DV21" s="229">
        <f t="shared" si="9"/>
        <v>28.651059085841666</v>
      </c>
      <c r="DW21" s="174"/>
      <c r="DX21" s="229">
        <f t="shared" si="10"/>
        <v>14.110429447852768</v>
      </c>
      <c r="DY21" s="174"/>
      <c r="DZ21" s="229">
        <f t="shared" si="11"/>
        <v>16.386969397828221</v>
      </c>
      <c r="EA21" s="174"/>
      <c r="EB21" s="229">
        <f t="shared" si="12"/>
        <v>13.366750208855471</v>
      </c>
      <c r="EC21" s="174"/>
      <c r="ED21" s="229">
        <f t="shared" si="13"/>
        <v>25.124626121635107</v>
      </c>
      <c r="EE21" s="174"/>
      <c r="EF21" s="229">
        <f t="shared" si="14"/>
        <v>12.684622067767171</v>
      </c>
      <c r="EG21" s="174"/>
      <c r="EH21" s="229">
        <f t="shared" si="15"/>
        <v>11.248808388941844</v>
      </c>
      <c r="EI21" s="174"/>
      <c r="EJ21" s="227">
        <f t="shared" si="16"/>
        <v>17.857142857142861</v>
      </c>
      <c r="EK21" s="174"/>
      <c r="EL21" s="227">
        <f t="shared" si="17"/>
        <v>24.142312579415503</v>
      </c>
      <c r="EM21" s="174"/>
      <c r="EN21" s="227">
        <f t="shared" si="18"/>
        <v>8.4269662921348409</v>
      </c>
      <c r="EO21" s="174"/>
      <c r="EP21" s="227">
        <f t="shared" si="19"/>
        <v>11.770334928229676</v>
      </c>
      <c r="ER21" s="227">
        <f t="shared" si="20"/>
        <v>14.254224834680373</v>
      </c>
    </row>
    <row r="22" spans="1:148" s="369" customFormat="1" ht="16.5" hidden="1" customHeight="1" x14ac:dyDescent="0.45">
      <c r="A22" s="340"/>
      <c r="B22" s="342" t="s">
        <v>529</v>
      </c>
      <c r="C22" s="340"/>
      <c r="D22" s="340"/>
      <c r="F22" s="224">
        <f>+'t44 (2)'!C143</f>
        <v>1.29</v>
      </c>
      <c r="H22" s="224">
        <f>+'t44 (2)'!E143</f>
        <v>1.1200000000000001</v>
      </c>
      <c r="J22" s="224">
        <f>+'t44 (2)'!G143</f>
        <v>1.26</v>
      </c>
      <c r="L22" s="224">
        <f>+'t44 (2)'!I143</f>
        <v>1.17</v>
      </c>
      <c r="N22" s="224">
        <f>+'t44 (2)'!K143</f>
        <v>1.1100000000000001</v>
      </c>
      <c r="P22" s="224">
        <f>+'t44 (2)'!M143</f>
        <v>0.83</v>
      </c>
      <c r="R22" s="224">
        <f>+'t44 (2)'!O143</f>
        <v>1.1299999999999999</v>
      </c>
      <c r="T22" s="224">
        <f>+'t44 (2)'!Q143</f>
        <v>1.1000000000000001</v>
      </c>
      <c r="V22" s="224">
        <f>+'t44 (2)'!S143</f>
        <v>1.17</v>
      </c>
      <c r="X22" s="224">
        <f>+'t44 (2)'!U143</f>
        <v>1.21</v>
      </c>
      <c r="Z22" s="224">
        <f>+'t44 (2)'!W143</f>
        <v>1.0900000000000001</v>
      </c>
      <c r="AB22" s="224">
        <f>+'t44 (2)'!Y143</f>
        <v>1.34</v>
      </c>
      <c r="AD22" s="224">
        <f>+'t44 (2)'!AA143</f>
        <v>1.1499999999999999</v>
      </c>
      <c r="AF22" s="224">
        <f>+'t44 (2)'!AC143</f>
        <v>1.04</v>
      </c>
      <c r="AH22" s="224">
        <f>+'t44 (2)'!AE143</f>
        <v>1.24</v>
      </c>
      <c r="AJ22" s="224">
        <f>+'t44 (2)'!AG143</f>
        <v>1.19</v>
      </c>
      <c r="AL22" s="224">
        <f>+'t44 (2)'!AI143</f>
        <v>1.1299999999999999</v>
      </c>
      <c r="AN22" s="224">
        <f>+'t44 (2)'!AK143</f>
        <v>1.1299999999999999</v>
      </c>
      <c r="AP22" s="224">
        <f>+'t44 (2)'!AM143</f>
        <v>1.07</v>
      </c>
      <c r="AR22" s="224">
        <f>+'t44 (2)'!AO143</f>
        <v>1.36</v>
      </c>
      <c r="AT22" s="224">
        <f>+'t44 (2)'!AQ143</f>
        <v>1.24</v>
      </c>
      <c r="AV22" s="224">
        <f>+'t44 (2)'!AS143</f>
        <v>1.35</v>
      </c>
      <c r="AX22" s="224">
        <f>+'t44 (2)'!AU143</f>
        <v>1.23</v>
      </c>
      <c r="AZ22" s="224">
        <f>+'t44 (2)'!AW143</f>
        <v>1.23</v>
      </c>
      <c r="BA22" s="226"/>
      <c r="BB22" s="224">
        <f t="shared" si="0"/>
        <v>14.36</v>
      </c>
      <c r="BD22" s="224">
        <f>+'t44 (2)'!AY143</f>
        <v>1.0900000000000001</v>
      </c>
      <c r="BF22" s="224">
        <f>+'t44 (2)'!BA143</f>
        <v>0.7</v>
      </c>
      <c r="BH22" s="224">
        <f>+'t44 (2)'!BC143</f>
        <v>0.89</v>
      </c>
      <c r="BI22" s="226"/>
      <c r="BJ22" s="224">
        <f t="shared" si="1"/>
        <v>2.6799999999999997</v>
      </c>
      <c r="BL22" s="224">
        <f>+'t44 (2)'!BE143</f>
        <v>0.82</v>
      </c>
      <c r="BN22" s="224">
        <f>+'t44 (2)'!BG143</f>
        <v>0.86</v>
      </c>
      <c r="BP22" s="224">
        <f>+'t44 (2)'!BI143</f>
        <v>1.1100000000000001</v>
      </c>
      <c r="BR22" s="224">
        <f>+'t44 (2)'!BK143</f>
        <v>0.93</v>
      </c>
      <c r="BT22" s="224">
        <f>+'t44 (2)'!BM143</f>
        <v>1.25</v>
      </c>
      <c r="BV22" s="224">
        <f>+'t44 (2)'!BO143</f>
        <v>1.1100000000000001</v>
      </c>
      <c r="BX22" s="224">
        <f>+'t44 (2)'!BQ143</f>
        <v>1.2</v>
      </c>
      <c r="BZ22" s="224">
        <f>+'t44 (2)'!BS143</f>
        <v>0.91</v>
      </c>
      <c r="CB22" s="224">
        <f>+'t44 (2)'!BU143</f>
        <v>0.89</v>
      </c>
      <c r="CC22" s="226"/>
      <c r="CD22" s="224">
        <f t="shared" si="2"/>
        <v>11.76</v>
      </c>
      <c r="CF22" s="224">
        <f>+'t44 (2)'!BW143</f>
        <v>1</v>
      </c>
      <c r="CH22" s="224">
        <f>+'t44 (2)'!BY143</f>
        <v>0.95</v>
      </c>
      <c r="CI22" s="226"/>
      <c r="CJ22" s="224">
        <f>+'t44 (2)'!CA143</f>
        <v>0.8</v>
      </c>
      <c r="CL22" s="224">
        <f t="shared" si="3"/>
        <v>2.75</v>
      </c>
      <c r="CM22" s="179"/>
      <c r="CN22" s="323"/>
      <c r="CO22" s="323"/>
      <c r="CP22" s="323"/>
      <c r="CQ22" s="323"/>
      <c r="CR22" s="323"/>
      <c r="CS22" s="323"/>
      <c r="CT22" s="323"/>
      <c r="CU22" s="323"/>
      <c r="CV22" s="323"/>
      <c r="CW22" s="323"/>
      <c r="CX22" s="323"/>
      <c r="CY22" s="338"/>
      <c r="CZ22" s="323"/>
      <c r="DA22" s="338"/>
      <c r="DB22" s="323"/>
      <c r="DC22" s="176"/>
      <c r="DD22" s="323"/>
      <c r="DE22" s="176"/>
      <c r="DF22" s="323"/>
      <c r="DG22" s="176"/>
      <c r="DH22" s="323"/>
      <c r="DI22" s="176"/>
      <c r="DJ22" s="323"/>
      <c r="DK22" s="176"/>
      <c r="DL22" s="229">
        <f t="shared" si="4"/>
        <v>-5.2173913043478066</v>
      </c>
      <c r="DM22" s="339"/>
      <c r="DN22" s="229">
        <f t="shared" si="5"/>
        <v>-32.692307692307701</v>
      </c>
      <c r="DO22" s="339"/>
      <c r="DP22" s="229">
        <f t="shared" si="6"/>
        <v>-28.2258064516129</v>
      </c>
      <c r="DQ22" s="339"/>
      <c r="DR22" s="229">
        <f t="shared" si="7"/>
        <v>-31.092436974789916</v>
      </c>
      <c r="DS22" s="339"/>
      <c r="DT22" s="229">
        <f t="shared" si="8"/>
        <v>-23.893805309734507</v>
      </c>
      <c r="DU22" s="339"/>
      <c r="DV22" s="229">
        <f t="shared" si="9"/>
        <v>-1.7699115044247593</v>
      </c>
      <c r="DW22" s="174"/>
      <c r="DX22" s="229">
        <f t="shared" si="10"/>
        <v>-13.084112149532711</v>
      </c>
      <c r="DY22" s="174"/>
      <c r="DZ22" s="229">
        <f t="shared" si="11"/>
        <v>-8.0882352941176521</v>
      </c>
      <c r="EA22" s="174"/>
      <c r="EB22" s="229">
        <f t="shared" si="12"/>
        <v>-10.483870967741925</v>
      </c>
      <c r="EC22" s="174"/>
      <c r="ED22" s="229">
        <f t="shared" si="13"/>
        <v>-11.111111111111116</v>
      </c>
      <c r="EE22" s="174"/>
      <c r="EF22" s="229">
        <f t="shared" si="14"/>
        <v>-26.016260162601622</v>
      </c>
      <c r="EG22" s="174"/>
      <c r="EH22" s="229">
        <f t="shared" si="15"/>
        <v>-27.642276422764223</v>
      </c>
      <c r="EI22" s="174"/>
      <c r="EJ22" s="227">
        <f t="shared" si="16"/>
        <v>-18.105849582172695</v>
      </c>
      <c r="EK22" s="174"/>
      <c r="EL22" s="227">
        <f t="shared" si="17"/>
        <v>-8.2568807339449606</v>
      </c>
      <c r="EM22" s="174"/>
      <c r="EN22" s="227">
        <f t="shared" si="18"/>
        <v>35.714285714285722</v>
      </c>
      <c r="EO22" s="174"/>
      <c r="EP22" s="227">
        <f t="shared" si="19"/>
        <v>-10.11235955056179</v>
      </c>
      <c r="ER22" s="227">
        <f t="shared" si="20"/>
        <v>2.6119402985074647</v>
      </c>
    </row>
    <row r="23" spans="1:148" s="369" customFormat="1" ht="16.5" hidden="1" customHeight="1" x14ac:dyDescent="0.45">
      <c r="A23" s="340"/>
      <c r="B23" s="342" t="s">
        <v>530</v>
      </c>
      <c r="C23" s="340"/>
      <c r="D23" s="340"/>
      <c r="F23" s="224">
        <f>+'t44 (2)'!C144</f>
        <v>10.4</v>
      </c>
      <c r="H23" s="224">
        <f>+'t44 (2)'!E144</f>
        <v>10.09</v>
      </c>
      <c r="J23" s="224">
        <f>+'t44 (2)'!G144</f>
        <v>12.25</v>
      </c>
      <c r="L23" s="224">
        <f>+'t44 (2)'!I144</f>
        <v>11.12</v>
      </c>
      <c r="N23" s="224">
        <f>+'t44 (2)'!K144</f>
        <v>12.27</v>
      </c>
      <c r="P23" s="224">
        <f>+'t44 (2)'!M144</f>
        <v>11.73</v>
      </c>
      <c r="R23" s="224">
        <f>+'t44 (2)'!O144</f>
        <v>13.59</v>
      </c>
      <c r="T23" s="224">
        <f>+'t44 (2)'!Q144</f>
        <v>11.54</v>
      </c>
      <c r="V23" s="224">
        <f>+'t44 (2)'!S144</f>
        <v>13.16</v>
      </c>
      <c r="X23" s="224">
        <f>+'t44 (2)'!U144</f>
        <v>13.14</v>
      </c>
      <c r="Z23" s="224">
        <f>+'t44 (2)'!W144</f>
        <v>12.63</v>
      </c>
      <c r="AB23" s="224">
        <f>+'t44 (2)'!Y144</f>
        <v>13.58</v>
      </c>
      <c r="AD23" s="224">
        <f>+'t44 (2)'!AA144</f>
        <v>11.38</v>
      </c>
      <c r="AF23" s="224">
        <f>+'t44 (2)'!AC144</f>
        <v>12.31</v>
      </c>
      <c r="AH23" s="224">
        <f>+'t44 (2)'!AE144</f>
        <v>14.11</v>
      </c>
      <c r="AJ23" s="224">
        <f>+'t44 (2)'!AG144</f>
        <v>12.02</v>
      </c>
      <c r="AL23" s="224">
        <f>+'t44 (2)'!AI144</f>
        <v>13.04</v>
      </c>
      <c r="AN23" s="224">
        <f>+'t44 (2)'!AK144</f>
        <v>13.07</v>
      </c>
      <c r="AP23" s="224">
        <f>+'t44 (2)'!AM144</f>
        <v>12.7</v>
      </c>
      <c r="AR23" s="224">
        <f>+'t44 (2)'!AO144</f>
        <v>13.42</v>
      </c>
      <c r="AT23" s="224">
        <f>+'t44 (2)'!AQ144</f>
        <v>15.66</v>
      </c>
      <c r="AV23" s="224">
        <f>+'t44 (2)'!AS144</f>
        <v>14.87</v>
      </c>
      <c r="AX23" s="224">
        <f>+'t44 (2)'!AU144</f>
        <v>15.32</v>
      </c>
      <c r="AZ23" s="224">
        <f>+'t44 (2)'!AW144</f>
        <v>12.17</v>
      </c>
      <c r="BA23" s="226"/>
      <c r="BB23" s="224">
        <f t="shared" si="0"/>
        <v>160.06999999999996</v>
      </c>
      <c r="BD23" s="224">
        <f>+'t44 (2)'!AY144</f>
        <v>37.82</v>
      </c>
      <c r="BF23" s="224">
        <f>+'t44 (2)'!BA144</f>
        <v>41.07</v>
      </c>
      <c r="BH23" s="224">
        <f>+'t44 (2)'!BC144</f>
        <v>44.17</v>
      </c>
      <c r="BI23" s="226"/>
      <c r="BJ23" s="224">
        <f t="shared" si="1"/>
        <v>123.06</v>
      </c>
      <c r="BL23" s="224">
        <f>+'t44 (2)'!BE144</f>
        <v>35.76</v>
      </c>
      <c r="BN23" s="224">
        <f>+'t44 (2)'!BG144</f>
        <v>45.41</v>
      </c>
      <c r="BP23" s="224">
        <f>+'t44 (2)'!BI144</f>
        <v>45.1</v>
      </c>
      <c r="BR23" s="224">
        <f>+'t44 (2)'!BK144</f>
        <v>42.64</v>
      </c>
      <c r="BT23" s="224">
        <f>+'t44 (2)'!BM144</f>
        <v>46.26</v>
      </c>
      <c r="BV23" s="224">
        <f>+'t44 (2)'!BO144</f>
        <v>45.04</v>
      </c>
      <c r="BX23" s="224">
        <f>+'t44 (2)'!BQ144</f>
        <v>41.55</v>
      </c>
      <c r="BZ23" s="224">
        <f>+'t44 (2)'!BS144</f>
        <v>48.56</v>
      </c>
      <c r="CB23" s="224">
        <f>+'t44 (2)'!BU144</f>
        <v>46.46</v>
      </c>
      <c r="CC23" s="226"/>
      <c r="CD23" s="224">
        <f t="shared" si="2"/>
        <v>519.84</v>
      </c>
      <c r="CF23" s="224">
        <f>+'t44 (2)'!BW144</f>
        <v>42.16</v>
      </c>
      <c r="CH23" s="224">
        <f>+'t44 (2)'!BY144</f>
        <v>42.54</v>
      </c>
      <c r="CI23" s="226"/>
      <c r="CJ23" s="224">
        <f>+'t44 (2)'!CA144</f>
        <v>49.16</v>
      </c>
      <c r="CL23" s="224">
        <f t="shared" si="3"/>
        <v>133.85999999999999</v>
      </c>
      <c r="CM23" s="179"/>
      <c r="CN23" s="323"/>
      <c r="CO23" s="323"/>
      <c r="CP23" s="323"/>
      <c r="CQ23" s="323"/>
      <c r="CR23" s="323"/>
      <c r="CS23" s="323"/>
      <c r="CT23" s="323"/>
      <c r="CU23" s="323"/>
      <c r="CV23" s="323"/>
      <c r="CW23" s="323"/>
      <c r="CX23" s="323"/>
      <c r="CY23" s="338"/>
      <c r="CZ23" s="323"/>
      <c r="DA23" s="338"/>
      <c r="DB23" s="323"/>
      <c r="DC23" s="176"/>
      <c r="DD23" s="323"/>
      <c r="DE23" s="176"/>
      <c r="DF23" s="323"/>
      <c r="DG23" s="176"/>
      <c r="DH23" s="323"/>
      <c r="DI23" s="176"/>
      <c r="DJ23" s="323"/>
      <c r="DK23" s="176"/>
      <c r="DL23" s="229">
        <f t="shared" si="4"/>
        <v>232.33743409490333</v>
      </c>
      <c r="DM23" s="339"/>
      <c r="DN23" s="229">
        <f t="shared" si="5"/>
        <v>233.63119415109668</v>
      </c>
      <c r="DO23" s="339"/>
      <c r="DP23" s="229">
        <f t="shared" si="6"/>
        <v>213.04039688164426</v>
      </c>
      <c r="DQ23" s="339"/>
      <c r="DR23" s="229">
        <f t="shared" si="7"/>
        <v>197.50415973377704</v>
      </c>
      <c r="DS23" s="339"/>
      <c r="DT23" s="229">
        <f t="shared" si="8"/>
        <v>248.2361963190184</v>
      </c>
      <c r="DU23" s="339"/>
      <c r="DV23" s="229">
        <f t="shared" si="9"/>
        <v>245.06503442999238</v>
      </c>
      <c r="DW23" s="174"/>
      <c r="DX23" s="229">
        <f t="shared" si="10"/>
        <v>235.74803149606302</v>
      </c>
      <c r="DY23" s="174"/>
      <c r="DZ23" s="229">
        <f t="shared" si="11"/>
        <v>244.70938897168404</v>
      </c>
      <c r="EA23" s="174"/>
      <c r="EB23" s="229">
        <f t="shared" si="12"/>
        <v>187.61174968071521</v>
      </c>
      <c r="EC23" s="174"/>
      <c r="ED23" s="229">
        <f t="shared" si="13"/>
        <v>179.42165433759249</v>
      </c>
      <c r="EE23" s="174"/>
      <c r="EF23" s="229">
        <f t="shared" si="14"/>
        <v>216.97127937336816</v>
      </c>
      <c r="EG23" s="174"/>
      <c r="EH23" s="229">
        <f t="shared" si="15"/>
        <v>281.75842235004109</v>
      </c>
      <c r="EI23" s="174"/>
      <c r="EJ23" s="227">
        <f t="shared" si="16"/>
        <v>224.75791841069542</v>
      </c>
      <c r="EK23" s="174"/>
      <c r="EL23" s="227">
        <f t="shared" si="17"/>
        <v>11.475409836065564</v>
      </c>
      <c r="EM23" s="174"/>
      <c r="EN23" s="227">
        <f t="shared" si="18"/>
        <v>3.5792549306062682</v>
      </c>
      <c r="EO23" s="174"/>
      <c r="EP23" s="227">
        <f t="shared" si="19"/>
        <v>11.29726058410685</v>
      </c>
      <c r="ER23" s="227">
        <f t="shared" si="20"/>
        <v>8.7762067284251408</v>
      </c>
    </row>
    <row r="24" spans="1:148" s="369" customFormat="1" ht="16.5" customHeight="1" x14ac:dyDescent="0.45">
      <c r="A24" s="340"/>
      <c r="B24" s="342" t="s">
        <v>276</v>
      </c>
      <c r="C24" s="340"/>
      <c r="D24" s="340"/>
      <c r="F24" s="224">
        <f>+'t44 (2)'!C145</f>
        <v>45.51</v>
      </c>
      <c r="H24" s="224">
        <f>+'t44 (2)'!E145</f>
        <v>46.44</v>
      </c>
      <c r="J24" s="224">
        <f>+'t44 (2)'!G145</f>
        <v>52.89</v>
      </c>
      <c r="L24" s="224">
        <f>+'t44 (2)'!I145</f>
        <v>47.57</v>
      </c>
      <c r="N24" s="224">
        <f>+'t44 (2)'!K145</f>
        <v>50.45</v>
      </c>
      <c r="P24" s="224">
        <f>+'t44 (2)'!M145</f>
        <v>51.13</v>
      </c>
      <c r="R24" s="224">
        <f>+'t44 (2)'!O145</f>
        <v>52.29</v>
      </c>
      <c r="T24" s="224">
        <f>+'t44 (2)'!Q145</f>
        <v>45.58</v>
      </c>
      <c r="V24" s="224">
        <f>+'t44 (2)'!S145</f>
        <v>48.99</v>
      </c>
      <c r="X24" s="224">
        <f>+'t44 (2)'!U145</f>
        <v>48.15</v>
      </c>
      <c r="Z24" s="224">
        <f>+'t44 (2)'!W145</f>
        <v>46.93</v>
      </c>
      <c r="AB24" s="224">
        <f>+'t44 (2)'!Y145</f>
        <v>50.94</v>
      </c>
      <c r="AD24" s="224">
        <f>+'t44 (2)'!AA145</f>
        <v>42.39</v>
      </c>
      <c r="AF24" s="224">
        <f>+'t44 (2)'!AC145</f>
        <v>47.34</v>
      </c>
      <c r="AH24" s="224">
        <f>+'t44 (2)'!AE145</f>
        <v>57.28</v>
      </c>
      <c r="AJ24" s="224">
        <f>+'t44 (2)'!AG145</f>
        <v>48.27</v>
      </c>
      <c r="AL24" s="224">
        <f>+'t44 (2)'!AI145</f>
        <v>51.73</v>
      </c>
      <c r="AN24" s="224">
        <f>+'t44 (2)'!AK145</f>
        <v>49.61</v>
      </c>
      <c r="AP24" s="224">
        <f>+'t44 (2)'!AM145</f>
        <v>48.58</v>
      </c>
      <c r="AR24" s="224">
        <f>+'t44 (2)'!AO145</f>
        <v>50.31</v>
      </c>
      <c r="AT24" s="224">
        <f>+'t44 (2)'!AQ145</f>
        <v>46.6</v>
      </c>
      <c r="AV24" s="224">
        <f>+'t44 (2)'!AS145</f>
        <v>47.98</v>
      </c>
      <c r="AX24" s="224">
        <f>+'t44 (2)'!AU145</f>
        <v>53.15</v>
      </c>
      <c r="AZ24" s="224">
        <f>+'t44 (2)'!AW145</f>
        <v>49.79</v>
      </c>
      <c r="BA24" s="226"/>
      <c r="BB24" s="224">
        <f t="shared" si="0"/>
        <v>593.03</v>
      </c>
      <c r="BD24" s="224">
        <f>+'t44 (2)'!AY145</f>
        <v>42.52</v>
      </c>
      <c r="BF24" s="224">
        <f>+'t44 (2)'!BA145</f>
        <v>49.41</v>
      </c>
      <c r="BH24" s="224">
        <f>+'t44 (2)'!BC145</f>
        <v>60.74</v>
      </c>
      <c r="BI24" s="226"/>
      <c r="BJ24" s="224">
        <f t="shared" si="1"/>
        <v>152.67000000000002</v>
      </c>
      <c r="BL24" s="224">
        <f>+'t44 (2)'!BE145</f>
        <v>44.45</v>
      </c>
      <c r="BN24" s="224">
        <f>+'t44 (2)'!BG145</f>
        <v>58.35</v>
      </c>
      <c r="BP24" s="224">
        <f>+'t44 (2)'!BI145</f>
        <v>55.89</v>
      </c>
      <c r="BR24" s="224">
        <f>+'t44 (2)'!BK145</f>
        <v>55.65</v>
      </c>
      <c r="BT24" s="224">
        <f>+'t44 (2)'!BM145</f>
        <v>62.18</v>
      </c>
      <c r="BV24" s="224">
        <f>+'t44 (2)'!BO145</f>
        <v>57.32</v>
      </c>
      <c r="BX24" s="224">
        <f>+'t44 (2)'!BQ145</f>
        <v>53.72</v>
      </c>
      <c r="BZ24" s="224">
        <f>+'t44 (2)'!BS145</f>
        <v>60.89</v>
      </c>
      <c r="CB24" s="224">
        <f>+'t44 (2)'!BU145</f>
        <v>55.15</v>
      </c>
      <c r="CC24" s="226"/>
      <c r="CD24" s="224">
        <f t="shared" si="2"/>
        <v>656.26999999999987</v>
      </c>
      <c r="CF24" s="224">
        <f>+'t44 (2)'!BW145</f>
        <v>55.36</v>
      </c>
      <c r="CH24" s="224">
        <f>+'t44 (2)'!BY145</f>
        <v>57.05</v>
      </c>
      <c r="CI24" s="226"/>
      <c r="CJ24" s="224">
        <f>+'t44 (2)'!CA145</f>
        <v>64.069999999999993</v>
      </c>
      <c r="CL24" s="224">
        <f t="shared" si="3"/>
        <v>176.48</v>
      </c>
      <c r="CM24" s="179"/>
      <c r="CN24" s="323"/>
      <c r="CO24" s="323"/>
      <c r="CP24" s="323"/>
      <c r="CQ24" s="323"/>
      <c r="CR24" s="323"/>
      <c r="CS24" s="323"/>
      <c r="CT24" s="323"/>
      <c r="CU24" s="323"/>
      <c r="CV24" s="323"/>
      <c r="CW24" s="323"/>
      <c r="CX24" s="323"/>
      <c r="CY24" s="338"/>
      <c r="CZ24" s="323"/>
      <c r="DA24" s="338"/>
      <c r="DB24" s="323"/>
      <c r="DC24" s="176"/>
      <c r="DD24" s="323"/>
      <c r="DE24" s="176"/>
      <c r="DF24" s="323"/>
      <c r="DG24" s="176"/>
      <c r="DH24" s="323"/>
      <c r="DI24" s="176"/>
      <c r="DJ24" s="323"/>
      <c r="DK24" s="176"/>
      <c r="DL24" s="229">
        <f t="shared" si="4"/>
        <v>0.3066761028544418</v>
      </c>
      <c r="DM24" s="339"/>
      <c r="DN24" s="229">
        <f t="shared" si="5"/>
        <v>4.3726235741444741</v>
      </c>
      <c r="DO24" s="339"/>
      <c r="DP24" s="229">
        <f t="shared" si="6"/>
        <v>6.0405027932960875</v>
      </c>
      <c r="DQ24" s="339"/>
      <c r="DR24" s="229">
        <f t="shared" si="7"/>
        <v>-7.91381810648436</v>
      </c>
      <c r="DS24" s="339"/>
      <c r="DT24" s="229">
        <f t="shared" si="8"/>
        <v>12.797216315484249</v>
      </c>
      <c r="DU24" s="339"/>
      <c r="DV24" s="229">
        <f t="shared" si="9"/>
        <v>12.658738157629523</v>
      </c>
      <c r="DW24" s="174"/>
      <c r="DX24" s="229">
        <f t="shared" si="10"/>
        <v>14.553314121037463</v>
      </c>
      <c r="DY24" s="174"/>
      <c r="DZ24" s="229">
        <f t="shared" si="11"/>
        <v>23.593718942556151</v>
      </c>
      <c r="EA24" s="174"/>
      <c r="EB24" s="229">
        <f t="shared" si="12"/>
        <v>23.004291845493551</v>
      </c>
      <c r="EC24" s="174"/>
      <c r="ED24" s="229">
        <f t="shared" si="13"/>
        <v>11.963318049187176</v>
      </c>
      <c r="EE24" s="174"/>
      <c r="EF24" s="229">
        <f t="shared" si="14"/>
        <v>14.56255879586077</v>
      </c>
      <c r="EG24" s="174"/>
      <c r="EH24" s="229">
        <f t="shared" si="15"/>
        <v>10.765213898373172</v>
      </c>
      <c r="EI24" s="174"/>
      <c r="EJ24" s="227">
        <f t="shared" si="16"/>
        <v>10.66387872451644</v>
      </c>
      <c r="EK24" s="174"/>
      <c r="EL24" s="227">
        <f t="shared" si="17"/>
        <v>30.197554092191893</v>
      </c>
      <c r="EM24" s="174"/>
      <c r="EN24" s="227">
        <f t="shared" si="18"/>
        <v>15.46245699251163</v>
      </c>
      <c r="EO24" s="174"/>
      <c r="EP24" s="227">
        <f t="shared" si="19"/>
        <v>5.4823839315113476</v>
      </c>
      <c r="ER24" s="227">
        <f t="shared" si="20"/>
        <v>15.59572935088751</v>
      </c>
    </row>
    <row r="25" spans="1:148" s="369" customFormat="1" ht="16.5" customHeight="1" x14ac:dyDescent="0.45">
      <c r="A25" s="340"/>
      <c r="B25" s="342" t="s">
        <v>277</v>
      </c>
      <c r="C25" s="340"/>
      <c r="D25" s="340"/>
      <c r="F25" s="224">
        <f>+'t44 (2)'!C146</f>
        <v>14.22</v>
      </c>
      <c r="H25" s="224">
        <f>+'t44 (2)'!E146</f>
        <v>14.03</v>
      </c>
      <c r="J25" s="224">
        <f>+'t44 (2)'!G146</f>
        <v>16.52</v>
      </c>
      <c r="L25" s="224">
        <f>+'t44 (2)'!I146</f>
        <v>18.440000000000001</v>
      </c>
      <c r="N25" s="224">
        <f>+'t44 (2)'!K146</f>
        <v>18.45</v>
      </c>
      <c r="P25" s="224">
        <f>+'t44 (2)'!M146</f>
        <v>16.850000000000001</v>
      </c>
      <c r="R25" s="224">
        <f>+'t44 (2)'!O146</f>
        <v>15.69</v>
      </c>
      <c r="T25" s="224">
        <f>+'t44 (2)'!Q146</f>
        <v>16.329999999999998</v>
      </c>
      <c r="V25" s="224">
        <f>+'t44 (2)'!S146</f>
        <v>14.71</v>
      </c>
      <c r="X25" s="224">
        <f>+'t44 (2)'!U146</f>
        <v>18.940000000000001</v>
      </c>
      <c r="Z25" s="224">
        <f>+'t44 (2)'!W146</f>
        <v>16.82</v>
      </c>
      <c r="AB25" s="224">
        <f>+'t44 (2)'!Y146</f>
        <v>14.95</v>
      </c>
      <c r="AD25" s="224">
        <f>+'t44 (2)'!AA146</f>
        <v>13.56</v>
      </c>
      <c r="AF25" s="224">
        <f>+'t44 (2)'!AC146</f>
        <v>14.35</v>
      </c>
      <c r="AH25" s="224">
        <f>+'t44 (2)'!AE146</f>
        <v>17.11</v>
      </c>
      <c r="AJ25" s="224">
        <f>+'t44 (2)'!AG146</f>
        <v>15.63</v>
      </c>
      <c r="AL25" s="224">
        <f>+'t44 (2)'!AI146</f>
        <v>18.57</v>
      </c>
      <c r="AN25" s="224">
        <f>+'t44 (2)'!AK146</f>
        <v>17.11</v>
      </c>
      <c r="AP25" s="224">
        <f>+'t44 (2)'!AM146</f>
        <v>16.829999999999998</v>
      </c>
      <c r="AR25" s="224">
        <f>+'t44 (2)'!AO146</f>
        <v>18.28</v>
      </c>
      <c r="AT25" s="224">
        <f>+'t44 (2)'!AQ146</f>
        <v>18.68</v>
      </c>
      <c r="AV25" s="224">
        <f>+'t44 (2)'!AS146</f>
        <v>18.649999999999999</v>
      </c>
      <c r="AX25" s="224">
        <f>+'t44 (2)'!AU146</f>
        <v>18.64</v>
      </c>
      <c r="AZ25" s="224">
        <f>+'t44 (2)'!AW146</f>
        <v>15.99</v>
      </c>
      <c r="BA25" s="226"/>
      <c r="BB25" s="224">
        <f t="shared" si="0"/>
        <v>203.40000000000003</v>
      </c>
      <c r="BD25" s="224">
        <f>+'t44 (2)'!AY146</f>
        <v>15.19</v>
      </c>
      <c r="BF25" s="224">
        <f>+'t44 (2)'!BA146</f>
        <v>15.11</v>
      </c>
      <c r="BH25" s="224">
        <f>+'t44 (2)'!BC146</f>
        <v>18.100000000000001</v>
      </c>
      <c r="BI25" s="226"/>
      <c r="BJ25" s="224">
        <f t="shared" si="1"/>
        <v>48.4</v>
      </c>
      <c r="BL25" s="224">
        <f>+'t44 (2)'!BE146</f>
        <v>17.07</v>
      </c>
      <c r="BN25" s="224">
        <f>+'t44 (2)'!BG146</f>
        <v>19.559999999999999</v>
      </c>
      <c r="BP25" s="224">
        <f>+'t44 (2)'!BI146</f>
        <v>16.920000000000002</v>
      </c>
      <c r="BR25" s="224">
        <f>+'t44 (2)'!BK146</f>
        <v>17.91</v>
      </c>
      <c r="BT25" s="224">
        <f>+'t44 (2)'!BM146</f>
        <v>20.73</v>
      </c>
      <c r="BV25" s="224">
        <f>+'t44 (2)'!BO146</f>
        <v>19.920000000000002</v>
      </c>
      <c r="BX25" s="224">
        <f>+'t44 (2)'!BQ146</f>
        <v>26.19</v>
      </c>
      <c r="BZ25" s="224">
        <f>+'t44 (2)'!BS146</f>
        <v>18.670000000000002</v>
      </c>
      <c r="CB25" s="224">
        <f>+'t44 (2)'!BU146</f>
        <v>16.690000000000001</v>
      </c>
      <c r="CC25" s="226"/>
      <c r="CD25" s="224">
        <f t="shared" si="2"/>
        <v>222.06</v>
      </c>
      <c r="CF25" s="224">
        <f>+'t44 (2)'!BW146</f>
        <v>17.87</v>
      </c>
      <c r="CH25" s="224">
        <f>+'t44 (2)'!BY146</f>
        <v>18.68</v>
      </c>
      <c r="CI25" s="226"/>
      <c r="CJ25" s="224">
        <f>+'t44 (2)'!CA146</f>
        <v>19.93</v>
      </c>
      <c r="CL25" s="224">
        <f t="shared" si="3"/>
        <v>56.480000000000004</v>
      </c>
      <c r="CM25" s="179"/>
      <c r="CN25" s="323"/>
      <c r="CO25" s="323"/>
      <c r="CP25" s="323"/>
      <c r="CQ25" s="323"/>
      <c r="CR25" s="323"/>
      <c r="CS25" s="323"/>
      <c r="CT25" s="323"/>
      <c r="CU25" s="323"/>
      <c r="CV25" s="323"/>
      <c r="CW25" s="323"/>
      <c r="CX25" s="323"/>
      <c r="CY25" s="338"/>
      <c r="CZ25" s="323"/>
      <c r="DA25" s="338"/>
      <c r="DB25" s="323"/>
      <c r="DC25" s="176"/>
      <c r="DD25" s="323"/>
      <c r="DE25" s="176"/>
      <c r="DF25" s="323"/>
      <c r="DG25" s="176"/>
      <c r="DH25" s="323"/>
      <c r="DI25" s="176"/>
      <c r="DJ25" s="323"/>
      <c r="DK25" s="176"/>
      <c r="DL25" s="229">
        <f t="shared" si="4"/>
        <v>12.020648967551617</v>
      </c>
      <c r="DM25" s="339"/>
      <c r="DN25" s="229">
        <f t="shared" si="5"/>
        <v>5.2961672473867516</v>
      </c>
      <c r="DO25" s="339"/>
      <c r="DP25" s="229">
        <f t="shared" si="6"/>
        <v>5.7860900058445575</v>
      </c>
      <c r="DQ25" s="339"/>
      <c r="DR25" s="229">
        <f t="shared" si="7"/>
        <v>9.213051823416496</v>
      </c>
      <c r="DS25" s="339"/>
      <c r="DT25" s="229">
        <f t="shared" si="8"/>
        <v>5.3311793214862568</v>
      </c>
      <c r="DU25" s="339"/>
      <c r="DV25" s="229">
        <f t="shared" si="9"/>
        <v>-1.1104617182933874</v>
      </c>
      <c r="DW25" s="174"/>
      <c r="DX25" s="229">
        <f t="shared" si="10"/>
        <v>6.4171122994652441</v>
      </c>
      <c r="DY25" s="174"/>
      <c r="DZ25" s="229">
        <f t="shared" si="11"/>
        <v>13.402625820568925</v>
      </c>
      <c r="EA25" s="174"/>
      <c r="EB25" s="229">
        <f t="shared" si="12"/>
        <v>6.6381156316916545</v>
      </c>
      <c r="EC25" s="174"/>
      <c r="ED25" s="229">
        <f t="shared" si="13"/>
        <v>40.428954423592515</v>
      </c>
      <c r="EE25" s="174"/>
      <c r="EF25" s="229">
        <f t="shared" si="14"/>
        <v>0.16094420600858417</v>
      </c>
      <c r="EG25" s="174"/>
      <c r="EH25" s="229">
        <f t="shared" si="15"/>
        <v>4.3777360850531633</v>
      </c>
      <c r="EI25" s="174"/>
      <c r="EJ25" s="227">
        <f t="shared" si="16"/>
        <v>9.1740412979350872</v>
      </c>
      <c r="EK25" s="174"/>
      <c r="EL25" s="227">
        <f t="shared" si="17"/>
        <v>17.643186306780791</v>
      </c>
      <c r="EM25" s="174"/>
      <c r="EN25" s="227">
        <f t="shared" si="18"/>
        <v>23.626737260092657</v>
      </c>
      <c r="EO25" s="174"/>
      <c r="EP25" s="227">
        <f t="shared" si="19"/>
        <v>10.110497237569049</v>
      </c>
      <c r="ER25" s="227">
        <f t="shared" si="20"/>
        <v>16.694214876033065</v>
      </c>
    </row>
    <row r="26" spans="1:148" s="369" customFormat="1" ht="16.5" customHeight="1" x14ac:dyDescent="0.45">
      <c r="A26" s="340"/>
      <c r="B26" s="342" t="s">
        <v>278</v>
      </c>
      <c r="C26" s="340"/>
      <c r="D26" s="340"/>
      <c r="F26" s="224">
        <f>+'t44 (2)'!C147</f>
        <v>10.59</v>
      </c>
      <c r="H26" s="224">
        <f>+'t44 (2)'!E147</f>
        <v>10.67</v>
      </c>
      <c r="J26" s="224">
        <f>+'t44 (2)'!G147</f>
        <v>11.88</v>
      </c>
      <c r="L26" s="224">
        <f>+'t44 (2)'!I147</f>
        <v>9.4</v>
      </c>
      <c r="N26" s="224">
        <f>+'t44 (2)'!K147</f>
        <v>11.63</v>
      </c>
      <c r="P26" s="224">
        <f>+'t44 (2)'!M147</f>
        <v>11.57</v>
      </c>
      <c r="R26" s="224">
        <f>+'t44 (2)'!O147</f>
        <v>12.08</v>
      </c>
      <c r="T26" s="224">
        <f>+'t44 (2)'!Q147</f>
        <v>12.49</v>
      </c>
      <c r="V26" s="224">
        <f>+'t44 (2)'!S147</f>
        <v>13.66</v>
      </c>
      <c r="X26" s="224">
        <f>+'t44 (2)'!U147</f>
        <v>14.41</v>
      </c>
      <c r="Z26" s="224">
        <f>+'t44 (2)'!W147</f>
        <v>13.91</v>
      </c>
      <c r="AB26" s="224">
        <f>+'t44 (2)'!Y147</f>
        <v>15.62</v>
      </c>
      <c r="AD26" s="224">
        <f>+'t44 (2)'!AA147</f>
        <v>11.88</v>
      </c>
      <c r="AF26" s="224">
        <f>+'t44 (2)'!AC147</f>
        <v>12.44</v>
      </c>
      <c r="AH26" s="224">
        <f>+'t44 (2)'!AE147</f>
        <v>13.01</v>
      </c>
      <c r="AJ26" s="224">
        <f>+'t44 (2)'!AG147</f>
        <v>11.27</v>
      </c>
      <c r="AL26" s="224">
        <f>+'t44 (2)'!AI147</f>
        <v>13.28</v>
      </c>
      <c r="AN26" s="224">
        <f>+'t44 (2)'!AK147</f>
        <v>14.26</v>
      </c>
      <c r="AP26" s="224">
        <f>+'t44 (2)'!AM147</f>
        <v>14.78</v>
      </c>
      <c r="AR26" s="224">
        <f>+'t44 (2)'!AO147</f>
        <v>15.99</v>
      </c>
      <c r="AT26" s="224">
        <f>+'t44 (2)'!AQ147</f>
        <v>18.399999999999999</v>
      </c>
      <c r="AV26" s="224">
        <f>+'t44 (2)'!AS147</f>
        <v>14.09</v>
      </c>
      <c r="AX26" s="224">
        <f>+'t44 (2)'!AU147</f>
        <v>15.33</v>
      </c>
      <c r="AZ26" s="224">
        <f>+'t44 (2)'!AW147</f>
        <v>15.3</v>
      </c>
      <c r="BA26" s="226"/>
      <c r="BB26" s="224">
        <f t="shared" si="0"/>
        <v>170.03000000000003</v>
      </c>
      <c r="BD26" s="224">
        <f>+'t44 (2)'!AY147</f>
        <v>11.62</v>
      </c>
      <c r="BF26" s="224">
        <f>+'t44 (2)'!BA147</f>
        <v>12.84</v>
      </c>
      <c r="BH26" s="224">
        <f>+'t44 (2)'!BC147</f>
        <v>15.31</v>
      </c>
      <c r="BI26" s="226"/>
      <c r="BJ26" s="224">
        <f t="shared" si="1"/>
        <v>39.769999999999996</v>
      </c>
      <c r="BL26" s="224">
        <f>+'t44 (2)'!BE147</f>
        <v>12.02</v>
      </c>
      <c r="BN26" s="224">
        <f>+'t44 (2)'!BG147</f>
        <v>14.94</v>
      </c>
      <c r="BP26" s="224">
        <f>+'t44 (2)'!BI147</f>
        <v>15</v>
      </c>
      <c r="BR26" s="224">
        <f>+'t44 (2)'!BK147</f>
        <v>14.64</v>
      </c>
      <c r="BT26" s="224">
        <f>+'t44 (2)'!BM147</f>
        <v>14.73</v>
      </c>
      <c r="BV26" s="224">
        <f>+'t44 (2)'!BO147</f>
        <v>16.43</v>
      </c>
      <c r="BX26" s="224">
        <f>+'t44 (2)'!BQ147</f>
        <v>15.84</v>
      </c>
      <c r="BZ26" s="224">
        <f>+'t44 (2)'!BS147</f>
        <v>16.43</v>
      </c>
      <c r="CB26" s="224">
        <f>+'t44 (2)'!BU147</f>
        <v>15.15</v>
      </c>
      <c r="CC26" s="226"/>
      <c r="CD26" s="224">
        <f t="shared" si="2"/>
        <v>174.95000000000002</v>
      </c>
      <c r="CF26" s="224">
        <f>+'t44 (2)'!BW147</f>
        <v>13.66</v>
      </c>
      <c r="CH26" s="224">
        <f>+'t44 (2)'!BY147</f>
        <v>12.32</v>
      </c>
      <c r="CI26" s="226"/>
      <c r="CJ26" s="224">
        <f>+'t44 (2)'!CA147</f>
        <v>14.44</v>
      </c>
      <c r="CL26" s="224">
        <f t="shared" si="3"/>
        <v>40.42</v>
      </c>
      <c r="CM26" s="179"/>
      <c r="CN26" s="323"/>
      <c r="CO26" s="323"/>
      <c r="CP26" s="323"/>
      <c r="CQ26" s="323"/>
      <c r="CR26" s="323"/>
      <c r="CS26" s="323"/>
      <c r="CT26" s="323"/>
      <c r="CU26" s="323"/>
      <c r="CV26" s="323"/>
      <c r="CW26" s="323"/>
      <c r="CX26" s="323"/>
      <c r="CY26" s="338"/>
      <c r="CZ26" s="323"/>
      <c r="DA26" s="338"/>
      <c r="DB26" s="323"/>
      <c r="DC26" s="176"/>
      <c r="DD26" s="323"/>
      <c r="DE26" s="176"/>
      <c r="DF26" s="323"/>
      <c r="DG26" s="176"/>
      <c r="DH26" s="323"/>
      <c r="DI26" s="176"/>
      <c r="DJ26" s="323"/>
      <c r="DK26" s="176"/>
      <c r="DL26" s="229">
        <f t="shared" si="4"/>
        <v>-2.1885521885522063</v>
      </c>
      <c r="DM26" s="339"/>
      <c r="DN26" s="229">
        <f t="shared" si="5"/>
        <v>3.2154340836012985</v>
      </c>
      <c r="DO26" s="339"/>
      <c r="DP26" s="229">
        <f t="shared" si="6"/>
        <v>17.678708685626443</v>
      </c>
      <c r="DQ26" s="339"/>
      <c r="DR26" s="229">
        <f t="shared" si="7"/>
        <v>6.6548358473824232</v>
      </c>
      <c r="DS26" s="339"/>
      <c r="DT26" s="229">
        <f t="shared" si="8"/>
        <v>12.5</v>
      </c>
      <c r="DU26" s="339"/>
      <c r="DV26" s="229">
        <f t="shared" si="9"/>
        <v>5.1893408134642272</v>
      </c>
      <c r="DW26" s="174"/>
      <c r="DX26" s="229">
        <f t="shared" si="10"/>
        <v>-0.94722598105547728</v>
      </c>
      <c r="DY26" s="174"/>
      <c r="DZ26" s="229">
        <f t="shared" si="11"/>
        <v>-7.879924953095685</v>
      </c>
      <c r="EA26" s="174"/>
      <c r="EB26" s="229">
        <f t="shared" si="12"/>
        <v>-10.706521739130427</v>
      </c>
      <c r="EC26" s="174"/>
      <c r="ED26" s="229">
        <f t="shared" si="13"/>
        <v>12.420156139105742</v>
      </c>
      <c r="EE26" s="174"/>
      <c r="EF26" s="229">
        <f t="shared" si="14"/>
        <v>7.1754729288975749</v>
      </c>
      <c r="EG26" s="174"/>
      <c r="EH26" s="229">
        <f t="shared" si="15"/>
        <v>-0.98039215686275272</v>
      </c>
      <c r="EI26" s="174"/>
      <c r="EJ26" s="227">
        <f t="shared" si="16"/>
        <v>2.8936070105275435</v>
      </c>
      <c r="EK26" s="174"/>
      <c r="EL26" s="227">
        <f t="shared" si="17"/>
        <v>17.555938037865747</v>
      </c>
      <c r="EM26" s="174"/>
      <c r="EN26" s="227">
        <f t="shared" si="18"/>
        <v>-4.0498442367601246</v>
      </c>
      <c r="EO26" s="174"/>
      <c r="EP26" s="227">
        <f t="shared" si="19"/>
        <v>-5.6825604180274381</v>
      </c>
      <c r="ER26" s="227">
        <f t="shared" si="20"/>
        <v>1.6343977872768534</v>
      </c>
    </row>
    <row r="27" spans="1:148" s="369" customFormat="1" ht="16.5" customHeight="1" x14ac:dyDescent="0.45">
      <c r="A27" s="340"/>
      <c r="B27" s="342" t="s">
        <v>279</v>
      </c>
      <c r="C27" s="340"/>
      <c r="D27" s="340"/>
      <c r="F27" s="224">
        <f>+'t44 (2)'!C148</f>
        <v>123.52</v>
      </c>
      <c r="H27" s="224">
        <f>+'t44 (2)'!E148</f>
        <v>111.9</v>
      </c>
      <c r="J27" s="224">
        <f>+'t44 (2)'!G148</f>
        <v>162.82</v>
      </c>
      <c r="L27" s="224">
        <f>+'t44 (2)'!I148</f>
        <v>126.74</v>
      </c>
      <c r="N27" s="224">
        <f>+'t44 (2)'!K148</f>
        <v>131.16</v>
      </c>
      <c r="P27" s="224">
        <f>+'t44 (2)'!M148</f>
        <v>112.83</v>
      </c>
      <c r="R27" s="224">
        <f>+'t44 (2)'!O148</f>
        <v>116.54</v>
      </c>
      <c r="T27" s="224">
        <f>+'t44 (2)'!Q148</f>
        <v>99.45</v>
      </c>
      <c r="V27" s="224">
        <f>+'t44 (2)'!S148</f>
        <v>111.26</v>
      </c>
      <c r="X27" s="224">
        <f>+'t44 (2)'!U148</f>
        <v>114.8</v>
      </c>
      <c r="Z27" s="224">
        <f>+'t44 (2)'!W148</f>
        <v>118.22</v>
      </c>
      <c r="AB27" s="224">
        <f>+'t44 (2)'!Y148</f>
        <v>122.92</v>
      </c>
      <c r="AD27" s="224">
        <f>+'t44 (2)'!AA148</f>
        <v>119.29</v>
      </c>
      <c r="AF27" s="224">
        <f>+'t44 (2)'!AC148</f>
        <v>117.44</v>
      </c>
      <c r="AH27" s="224">
        <f>+'t44 (2)'!AE148</f>
        <v>153.94999999999999</v>
      </c>
      <c r="AJ27" s="224">
        <f>+'t44 (2)'!AG148</f>
        <v>131.72</v>
      </c>
      <c r="AL27" s="224">
        <f>+'t44 (2)'!AI148</f>
        <v>142.31</v>
      </c>
      <c r="AN27" s="224">
        <f>+'t44 (2)'!AK148</f>
        <v>122.55</v>
      </c>
      <c r="AP27" s="224">
        <f>+'t44 (2)'!AM148</f>
        <v>125.98</v>
      </c>
      <c r="AR27" s="224">
        <f>+'t44 (2)'!AO148</f>
        <v>119.81</v>
      </c>
      <c r="AT27" s="224">
        <f>+'t44 (2)'!AQ148</f>
        <v>125.19</v>
      </c>
      <c r="AV27" s="224">
        <f>+'t44 (2)'!AS148</f>
        <v>117.91</v>
      </c>
      <c r="AX27" s="224">
        <f>+'t44 (2)'!AU148</f>
        <v>126.6</v>
      </c>
      <c r="AZ27" s="224">
        <f>+'t44 (2)'!AW148</f>
        <v>128.54</v>
      </c>
      <c r="BA27" s="226"/>
      <c r="BB27" s="224">
        <f t="shared" si="0"/>
        <v>1531.29</v>
      </c>
      <c r="BD27" s="224">
        <f>+'t44 (2)'!AY148</f>
        <v>125.54</v>
      </c>
      <c r="BF27" s="224">
        <f>+'t44 (2)'!BA148</f>
        <v>125.96</v>
      </c>
      <c r="BH27" s="224">
        <f>+'t44 (2)'!BC148</f>
        <v>154.51</v>
      </c>
      <c r="BI27" s="226"/>
      <c r="BJ27" s="224">
        <f t="shared" si="1"/>
        <v>406.01</v>
      </c>
      <c r="BL27" s="224">
        <f>+'t44 (2)'!BE148</f>
        <v>130.4</v>
      </c>
      <c r="BN27" s="224">
        <f>+'t44 (2)'!BG148</f>
        <v>140.57</v>
      </c>
      <c r="BP27" s="224">
        <f>+'t44 (2)'!BI148</f>
        <v>142.85</v>
      </c>
      <c r="BR27" s="224">
        <f>+'t44 (2)'!BK148</f>
        <v>135.07</v>
      </c>
      <c r="BT27" s="224">
        <f>+'t44 (2)'!BM148</f>
        <v>133.38</v>
      </c>
      <c r="BV27" s="224">
        <f>+'t44 (2)'!BO148</f>
        <v>129.31</v>
      </c>
      <c r="BX27" s="224">
        <f>+'t44 (2)'!BQ148</f>
        <v>134.65</v>
      </c>
      <c r="BZ27" s="224">
        <f>+'t44 (2)'!BS148</f>
        <v>138.27000000000001</v>
      </c>
      <c r="CB27" s="224">
        <f>+'t44 (2)'!BU148</f>
        <v>147.01</v>
      </c>
      <c r="CC27" s="226"/>
      <c r="CD27" s="224">
        <f t="shared" si="2"/>
        <v>1637.5200000000002</v>
      </c>
      <c r="CF27" s="224">
        <f>+'t44 (2)'!BW148</f>
        <v>143.62</v>
      </c>
      <c r="CH27" s="224">
        <f>+'t44 (2)'!BY148</f>
        <v>140.22</v>
      </c>
      <c r="CI27" s="226"/>
      <c r="CJ27" s="224">
        <f>+'t44 (2)'!CA148</f>
        <v>171.67</v>
      </c>
      <c r="CL27" s="224">
        <f t="shared" si="3"/>
        <v>455.51</v>
      </c>
      <c r="CM27" s="179"/>
      <c r="CN27" s="323"/>
      <c r="CO27" s="323"/>
      <c r="CP27" s="323"/>
      <c r="CQ27" s="323"/>
      <c r="CR27" s="323"/>
      <c r="CS27" s="323"/>
      <c r="CT27" s="323"/>
      <c r="CU27" s="323"/>
      <c r="CV27" s="323"/>
      <c r="CW27" s="323"/>
      <c r="CX27" s="323"/>
      <c r="CY27" s="338"/>
      <c r="CZ27" s="323"/>
      <c r="DA27" s="338"/>
      <c r="DB27" s="323"/>
      <c r="DC27" s="176"/>
      <c r="DD27" s="323"/>
      <c r="DE27" s="176"/>
      <c r="DF27" s="323"/>
      <c r="DG27" s="176"/>
      <c r="DH27" s="323"/>
      <c r="DI27" s="176"/>
      <c r="DJ27" s="323"/>
      <c r="DK27" s="176"/>
      <c r="DL27" s="229">
        <f t="shared" si="4"/>
        <v>5.2393327185849659</v>
      </c>
      <c r="DM27" s="339"/>
      <c r="DN27" s="229">
        <f t="shared" si="5"/>
        <v>7.2547683923705586</v>
      </c>
      <c r="DO27" s="339"/>
      <c r="DP27" s="229">
        <f t="shared" si="6"/>
        <v>0.36375446573562176</v>
      </c>
      <c r="DQ27" s="339"/>
      <c r="DR27" s="229">
        <f t="shared" si="7"/>
        <v>-1.0021257212268431</v>
      </c>
      <c r="DS27" s="339"/>
      <c r="DT27" s="229">
        <f t="shared" si="8"/>
        <v>-1.2226828754128394</v>
      </c>
      <c r="DU27" s="339"/>
      <c r="DV27" s="229">
        <f t="shared" si="9"/>
        <v>16.564667482660145</v>
      </c>
      <c r="DW27" s="174"/>
      <c r="DX27" s="229">
        <f t="shared" si="10"/>
        <v>7.2154310207969363</v>
      </c>
      <c r="DY27" s="174"/>
      <c r="DZ27" s="229">
        <f t="shared" si="11"/>
        <v>11.326266588765543</v>
      </c>
      <c r="EA27" s="174"/>
      <c r="EB27" s="229">
        <f t="shared" si="12"/>
        <v>3.2909976835210575</v>
      </c>
      <c r="EC27" s="174"/>
      <c r="ED27" s="229">
        <f t="shared" si="13"/>
        <v>14.197269103553566</v>
      </c>
      <c r="EE27" s="174"/>
      <c r="EF27" s="229">
        <f t="shared" si="14"/>
        <v>9.2180094786729949</v>
      </c>
      <c r="EG27" s="174"/>
      <c r="EH27" s="229">
        <f t="shared" si="15"/>
        <v>14.369067994398632</v>
      </c>
      <c r="EI27" s="174"/>
      <c r="EJ27" s="227">
        <f t="shared" si="16"/>
        <v>6.937288168798883</v>
      </c>
      <c r="EK27" s="174"/>
      <c r="EL27" s="227">
        <f t="shared" si="17"/>
        <v>14.401784291859165</v>
      </c>
      <c r="EM27" s="174"/>
      <c r="EN27" s="227">
        <f t="shared" si="18"/>
        <v>11.321054302953314</v>
      </c>
      <c r="EO27" s="174"/>
      <c r="EP27" s="227">
        <f t="shared" si="19"/>
        <v>11.106077276551684</v>
      </c>
      <c r="ER27" s="227">
        <f t="shared" si="20"/>
        <v>12.191817935518824</v>
      </c>
    </row>
    <row r="28" spans="1:148" s="369" customFormat="1" ht="16.5" customHeight="1" x14ac:dyDescent="0.45">
      <c r="A28" s="340"/>
      <c r="B28" s="342" t="s">
        <v>280</v>
      </c>
      <c r="C28" s="340"/>
      <c r="D28" s="340"/>
      <c r="F28" s="224">
        <f>+'t44 (2)'!C149</f>
        <v>4.09</v>
      </c>
      <c r="H28" s="224">
        <f>+'t44 (2)'!E149</f>
        <v>4.38</v>
      </c>
      <c r="J28" s="224">
        <f>+'t44 (2)'!G149</f>
        <v>5.46</v>
      </c>
      <c r="L28" s="224">
        <f>+'t44 (2)'!I149</f>
        <v>3.89</v>
      </c>
      <c r="N28" s="224">
        <f>+'t44 (2)'!K149</f>
        <v>4.78</v>
      </c>
      <c r="P28" s="224">
        <f>+'t44 (2)'!M149</f>
        <v>3.62</v>
      </c>
      <c r="R28" s="224">
        <f>+'t44 (2)'!O149</f>
        <v>5</v>
      </c>
      <c r="T28" s="224">
        <f>+'t44 (2)'!Q149</f>
        <v>6.03</v>
      </c>
      <c r="V28" s="224">
        <f>+'t44 (2)'!S149</f>
        <v>7.78</v>
      </c>
      <c r="X28" s="224">
        <f>+'t44 (2)'!U149</f>
        <v>6.54</v>
      </c>
      <c r="Z28" s="224">
        <f>+'t44 (2)'!W149</f>
        <v>5.71</v>
      </c>
      <c r="AB28" s="224">
        <f>+'t44 (2)'!Y149</f>
        <v>3.99</v>
      </c>
      <c r="AD28" s="224">
        <f>+'t44 (2)'!AA149</f>
        <v>3.65</v>
      </c>
      <c r="AF28" s="224">
        <f>+'t44 (2)'!AC149</f>
        <v>4.05</v>
      </c>
      <c r="AH28" s="224">
        <f>+'t44 (2)'!AE149</f>
        <v>5.34</v>
      </c>
      <c r="AJ28" s="224">
        <f>+'t44 (2)'!AG149</f>
        <v>3.55</v>
      </c>
      <c r="AL28" s="224">
        <f>+'t44 (2)'!AI149</f>
        <v>4.49</v>
      </c>
      <c r="AN28" s="224">
        <f>+'t44 (2)'!AK149</f>
        <v>5.09</v>
      </c>
      <c r="AP28" s="224">
        <f>+'t44 (2)'!AM149</f>
        <v>4.75</v>
      </c>
      <c r="AR28" s="224">
        <f>+'t44 (2)'!AO149</f>
        <v>5.34</v>
      </c>
      <c r="AT28" s="224">
        <f>+'t44 (2)'!AQ149</f>
        <v>5.88</v>
      </c>
      <c r="AV28" s="224">
        <f>+'t44 (2)'!AS149</f>
        <v>5.95</v>
      </c>
      <c r="AX28" s="224">
        <f>+'t44 (2)'!AU149</f>
        <v>18.27</v>
      </c>
      <c r="AZ28" s="224">
        <f>+'t44 (2)'!AW149</f>
        <v>12.38</v>
      </c>
      <c r="BA28" s="226"/>
      <c r="BB28" s="224">
        <f t="shared" si="0"/>
        <v>78.739999999999995</v>
      </c>
      <c r="BD28" s="224">
        <f>+'t44 (2)'!AY149</f>
        <v>5.66</v>
      </c>
      <c r="BF28" s="224">
        <f>+'t44 (2)'!BA149</f>
        <v>6.6</v>
      </c>
      <c r="BH28" s="224">
        <f>+'t44 (2)'!BC149</f>
        <v>7.71</v>
      </c>
      <c r="BI28" s="226"/>
      <c r="BJ28" s="224">
        <f t="shared" si="1"/>
        <v>19.97</v>
      </c>
      <c r="BL28" s="224">
        <f>+'t44 (2)'!BE149</f>
        <v>7.03</v>
      </c>
      <c r="BN28" s="224">
        <f>+'t44 (2)'!BG149</f>
        <v>6.65</v>
      </c>
      <c r="BP28" s="224">
        <f>+'t44 (2)'!BI149</f>
        <v>4.99</v>
      </c>
      <c r="BR28" s="224">
        <f>+'t44 (2)'!BK149</f>
        <v>4.95</v>
      </c>
      <c r="BT28" s="224">
        <f>+'t44 (2)'!BM149</f>
        <v>5.86</v>
      </c>
      <c r="BV28" s="224">
        <f>+'t44 (2)'!BO149</f>
        <v>5.0999999999999996</v>
      </c>
      <c r="BX28" s="224">
        <f>+'t44 (2)'!BQ149</f>
        <v>5.65</v>
      </c>
      <c r="BZ28" s="224">
        <f>+'t44 (2)'!BS149</f>
        <v>6.14</v>
      </c>
      <c r="CB28" s="224">
        <f>+'t44 (2)'!BU149</f>
        <v>4.28</v>
      </c>
      <c r="CC28" s="226"/>
      <c r="CD28" s="224">
        <f t="shared" si="2"/>
        <v>70.61999999999999</v>
      </c>
      <c r="CF28" s="224">
        <f>+'t44 (2)'!BW149</f>
        <v>5.85</v>
      </c>
      <c r="CH28" s="224">
        <f>+'t44 (2)'!BY149</f>
        <v>5.74</v>
      </c>
      <c r="CI28" s="226"/>
      <c r="CJ28" s="224">
        <f>+'t44 (2)'!CA149</f>
        <v>6.83</v>
      </c>
      <c r="CL28" s="224">
        <f t="shared" si="3"/>
        <v>18.420000000000002</v>
      </c>
      <c r="CM28" s="179"/>
      <c r="CN28" s="323"/>
      <c r="CO28" s="323"/>
      <c r="CP28" s="323"/>
      <c r="CQ28" s="323"/>
      <c r="CR28" s="323"/>
      <c r="CS28" s="323"/>
      <c r="CT28" s="323"/>
      <c r="CU28" s="323"/>
      <c r="CV28" s="323"/>
      <c r="CW28" s="323"/>
      <c r="CX28" s="323"/>
      <c r="CY28" s="338"/>
      <c r="CZ28" s="323"/>
      <c r="DA28" s="338"/>
      <c r="DB28" s="323"/>
      <c r="DC28" s="176"/>
      <c r="DD28" s="323"/>
      <c r="DE28" s="176"/>
      <c r="DF28" s="323"/>
      <c r="DG28" s="176"/>
      <c r="DH28" s="323"/>
      <c r="DI28" s="176"/>
      <c r="DJ28" s="323"/>
      <c r="DK28" s="176"/>
      <c r="DL28" s="229">
        <f t="shared" si="4"/>
        <v>55.068493150684937</v>
      </c>
      <c r="DM28" s="339"/>
      <c r="DN28" s="229">
        <f t="shared" si="5"/>
        <v>62.962962962962955</v>
      </c>
      <c r="DO28" s="339"/>
      <c r="DP28" s="229">
        <f t="shared" si="6"/>
        <v>44.382022471910119</v>
      </c>
      <c r="DQ28" s="339"/>
      <c r="DR28" s="229">
        <f t="shared" si="7"/>
        <v>98.028169014084526</v>
      </c>
      <c r="DS28" s="339"/>
      <c r="DT28" s="229">
        <f t="shared" si="8"/>
        <v>48.106904231625848</v>
      </c>
      <c r="DU28" s="339"/>
      <c r="DV28" s="229">
        <f t="shared" si="9"/>
        <v>-1.9646365422396839</v>
      </c>
      <c r="DW28" s="174"/>
      <c r="DX28" s="229">
        <f t="shared" si="10"/>
        <v>4.2105263157894868</v>
      </c>
      <c r="DY28" s="174"/>
      <c r="DZ28" s="229">
        <f t="shared" si="11"/>
        <v>9.7378277153558059</v>
      </c>
      <c r="EA28" s="174"/>
      <c r="EB28" s="229">
        <f t="shared" si="12"/>
        <v>-13.265306122448983</v>
      </c>
      <c r="EC28" s="174"/>
      <c r="ED28" s="229">
        <f t="shared" si="13"/>
        <v>-5.0420168067226818</v>
      </c>
      <c r="EE28" s="174"/>
      <c r="EF28" s="229">
        <f t="shared" si="14"/>
        <v>-66.392993979200881</v>
      </c>
      <c r="EG28" s="174"/>
      <c r="EH28" s="229">
        <f t="shared" si="15"/>
        <v>-65.428109854604202</v>
      </c>
      <c r="EI28" s="174"/>
      <c r="EJ28" s="227">
        <f t="shared" si="16"/>
        <v>-10.312420624841256</v>
      </c>
      <c r="EK28" s="174"/>
      <c r="EL28" s="227">
        <f t="shared" si="17"/>
        <v>3.3568904593639592</v>
      </c>
      <c r="EM28" s="174"/>
      <c r="EN28" s="227">
        <f t="shared" si="18"/>
        <v>-13.030303030303026</v>
      </c>
      <c r="EO28" s="174"/>
      <c r="EP28" s="227">
        <f t="shared" si="19"/>
        <v>-11.413748378728927</v>
      </c>
      <c r="ER28" s="227">
        <f t="shared" si="20"/>
        <v>-7.7616424636955283</v>
      </c>
    </row>
    <row r="29" spans="1:148" s="369" customFormat="1" ht="16.5" customHeight="1" x14ac:dyDescent="0.45">
      <c r="A29" s="340"/>
      <c r="B29" s="342" t="s">
        <v>281</v>
      </c>
      <c r="C29" s="340"/>
      <c r="D29" s="340"/>
      <c r="F29" s="224">
        <f>+'t44 (2)'!C150</f>
        <v>24.8</v>
      </c>
      <c r="H29" s="224">
        <f>+'t44 (2)'!E150</f>
        <v>22.56</v>
      </c>
      <c r="J29" s="224">
        <f>+'t44 (2)'!G150</f>
        <v>25.07</v>
      </c>
      <c r="L29" s="224">
        <f>+'t44 (2)'!I150</f>
        <v>22.79</v>
      </c>
      <c r="N29" s="224">
        <f>+'t44 (2)'!K150</f>
        <v>32.21</v>
      </c>
      <c r="P29" s="224">
        <f>+'t44 (2)'!M150</f>
        <v>29.88</v>
      </c>
      <c r="R29" s="224">
        <f>+'t44 (2)'!O150</f>
        <v>27.72</v>
      </c>
      <c r="T29" s="224">
        <f>+'t44 (2)'!Q150</f>
        <v>26.58</v>
      </c>
      <c r="V29" s="224">
        <f>+'t44 (2)'!S150</f>
        <v>28.85</v>
      </c>
      <c r="X29" s="224">
        <f>+'t44 (2)'!U150</f>
        <v>31.81</v>
      </c>
      <c r="Z29" s="224">
        <f>+'t44 (2)'!W150</f>
        <v>24.83</v>
      </c>
      <c r="AB29" s="224">
        <f>+'t44 (2)'!Y150</f>
        <v>24.69</v>
      </c>
      <c r="AD29" s="224">
        <f>+'t44 (2)'!AA150</f>
        <v>20.12</v>
      </c>
      <c r="AF29" s="224">
        <f>+'t44 (2)'!AC150</f>
        <v>24.03</v>
      </c>
      <c r="AH29" s="224">
        <f>+'t44 (2)'!AE150</f>
        <v>30.54</v>
      </c>
      <c r="AJ29" s="224">
        <f>+'t44 (2)'!AG150</f>
        <v>26.71</v>
      </c>
      <c r="AL29" s="224">
        <f>+'t44 (2)'!AI150</f>
        <v>29.12</v>
      </c>
      <c r="AN29" s="224">
        <f>+'t44 (2)'!AK150</f>
        <v>32.29</v>
      </c>
      <c r="AP29" s="224">
        <f>+'t44 (2)'!AM150</f>
        <v>21.52</v>
      </c>
      <c r="AR29" s="224">
        <f>+'t44 (2)'!AO150</f>
        <v>20.97</v>
      </c>
      <c r="AT29" s="224">
        <f>+'t44 (2)'!AQ150</f>
        <v>27.28</v>
      </c>
      <c r="AV29" s="224">
        <f>+'t44 (2)'!AS150</f>
        <v>21.52</v>
      </c>
      <c r="AX29" s="224">
        <f>+'t44 (2)'!AU150</f>
        <v>24.24</v>
      </c>
      <c r="AZ29" s="224">
        <f>+'t44 (2)'!AW150</f>
        <v>26.81</v>
      </c>
      <c r="BA29" s="226"/>
      <c r="BB29" s="224">
        <f t="shared" si="0"/>
        <v>305.15000000000003</v>
      </c>
      <c r="BD29" s="224">
        <f>+'t44 (2)'!AY150</f>
        <v>23.06</v>
      </c>
      <c r="BF29" s="224">
        <f>+'t44 (2)'!BA150</f>
        <v>24.5</v>
      </c>
      <c r="BH29" s="224">
        <f>+'t44 (2)'!BC150</f>
        <v>26.76</v>
      </c>
      <c r="BI29" s="226"/>
      <c r="BJ29" s="224">
        <f t="shared" si="1"/>
        <v>74.320000000000007</v>
      </c>
      <c r="BL29" s="224">
        <f>+'t44 (2)'!BE150</f>
        <v>19.41</v>
      </c>
      <c r="BN29" s="224">
        <f>+'t44 (2)'!BG150</f>
        <v>26.17</v>
      </c>
      <c r="BP29" s="224">
        <f>+'t44 (2)'!BI150</f>
        <v>29.82</v>
      </c>
      <c r="BR29" s="224">
        <f>+'t44 (2)'!BK150</f>
        <v>33.03</v>
      </c>
      <c r="BT29" s="224">
        <f>+'t44 (2)'!BM150</f>
        <v>62.03</v>
      </c>
      <c r="BV29" s="224">
        <f>+'t44 (2)'!BO150</f>
        <v>48.12</v>
      </c>
      <c r="BX29" s="224">
        <f>+'t44 (2)'!BQ150</f>
        <v>74.930000000000007</v>
      </c>
      <c r="BZ29" s="224">
        <f>+'t44 (2)'!BS150</f>
        <v>76.17</v>
      </c>
      <c r="CB29" s="224">
        <f>+'t44 (2)'!BU150</f>
        <v>119.24</v>
      </c>
      <c r="CC29" s="226"/>
      <c r="CD29" s="224">
        <f t="shared" si="2"/>
        <v>563.24</v>
      </c>
      <c r="CF29" s="224">
        <f>+'t44 (2)'!BW150</f>
        <v>69.58</v>
      </c>
      <c r="CH29" s="224">
        <f>+'t44 (2)'!BY150</f>
        <v>77.36</v>
      </c>
      <c r="CI29" s="226"/>
      <c r="CJ29" s="224">
        <f>+'t44 (2)'!CA150</f>
        <v>64.98</v>
      </c>
      <c r="CL29" s="224">
        <f t="shared" si="3"/>
        <v>211.92000000000002</v>
      </c>
      <c r="CM29" s="179"/>
      <c r="CN29" s="323"/>
      <c r="CO29" s="323"/>
      <c r="CP29" s="323"/>
      <c r="CQ29" s="323"/>
      <c r="CR29" s="323"/>
      <c r="CS29" s="323"/>
      <c r="CT29" s="323"/>
      <c r="CU29" s="323"/>
      <c r="CV29" s="323"/>
      <c r="CW29" s="323"/>
      <c r="CX29" s="323"/>
      <c r="CY29" s="338"/>
      <c r="CZ29" s="323"/>
      <c r="DA29" s="338"/>
      <c r="DB29" s="323"/>
      <c r="DC29" s="176"/>
      <c r="DD29" s="323"/>
      <c r="DE29" s="176"/>
      <c r="DF29" s="323"/>
      <c r="DG29" s="176"/>
      <c r="DH29" s="323"/>
      <c r="DI29" s="176"/>
      <c r="DJ29" s="323"/>
      <c r="DK29" s="176"/>
      <c r="DL29" s="229">
        <f t="shared" si="4"/>
        <v>14.612326043737568</v>
      </c>
      <c r="DM29" s="339"/>
      <c r="DN29" s="229">
        <f t="shared" si="5"/>
        <v>1.9558884727423953</v>
      </c>
      <c r="DO29" s="339"/>
      <c r="DP29" s="229">
        <f t="shared" si="6"/>
        <v>-12.377210216110013</v>
      </c>
      <c r="DQ29" s="339"/>
      <c r="DR29" s="229">
        <f t="shared" si="7"/>
        <v>-27.330587794833395</v>
      </c>
      <c r="DS29" s="339"/>
      <c r="DT29" s="229">
        <f t="shared" si="8"/>
        <v>-10.130494505494504</v>
      </c>
      <c r="DU29" s="339"/>
      <c r="DV29" s="229">
        <f t="shared" si="9"/>
        <v>-7.6494270672034625</v>
      </c>
      <c r="DW29" s="174"/>
      <c r="DX29" s="229">
        <f t="shared" si="10"/>
        <v>53.485130111524185</v>
      </c>
      <c r="DY29" s="174"/>
      <c r="DZ29" s="229">
        <f t="shared" si="11"/>
        <v>195.80352885073918</v>
      </c>
      <c r="EA29" s="174"/>
      <c r="EB29" s="229">
        <f t="shared" si="12"/>
        <v>76.392961876832828</v>
      </c>
      <c r="EC29" s="174"/>
      <c r="ED29" s="229">
        <f t="shared" si="13"/>
        <v>248.18773234200745</v>
      </c>
      <c r="EE29" s="174"/>
      <c r="EF29" s="229">
        <f t="shared" si="14"/>
        <v>214.23267326732676</v>
      </c>
      <c r="EG29" s="174"/>
      <c r="EH29" s="229">
        <f t="shared" si="15"/>
        <v>344.7594181275644</v>
      </c>
      <c r="EI29" s="174"/>
      <c r="EJ29" s="227">
        <f t="shared" si="16"/>
        <v>84.578076355890516</v>
      </c>
      <c r="EK29" s="174"/>
      <c r="EL29" s="227">
        <f t="shared" si="17"/>
        <v>201.73460537727669</v>
      </c>
      <c r="EM29" s="174"/>
      <c r="EN29" s="227">
        <f t="shared" si="18"/>
        <v>215.75510204081633</v>
      </c>
      <c r="EO29" s="174"/>
      <c r="EP29" s="227">
        <f t="shared" si="19"/>
        <v>142.82511210762328</v>
      </c>
      <c r="ER29" s="250">
        <f t="shared" si="20"/>
        <v>185.14531754574813</v>
      </c>
    </row>
    <row r="30" spans="1:148" s="369" customFormat="1" ht="16.5" customHeight="1" x14ac:dyDescent="0.45">
      <c r="A30" s="340"/>
      <c r="B30" s="342" t="s">
        <v>282</v>
      </c>
      <c r="C30" s="340"/>
      <c r="D30" s="340"/>
      <c r="F30" s="224">
        <f>+'t44 (2)'!C151</f>
        <v>22.67</v>
      </c>
      <c r="H30" s="224">
        <f>+'t44 (2)'!E151</f>
        <v>22.21</v>
      </c>
      <c r="J30" s="224">
        <f>+'t44 (2)'!G151</f>
        <v>25.49</v>
      </c>
      <c r="L30" s="224">
        <f>+'t44 (2)'!I151</f>
        <v>24.03</v>
      </c>
      <c r="N30" s="224">
        <f>+'t44 (2)'!K151</f>
        <v>26.17</v>
      </c>
      <c r="P30" s="224">
        <f>+'t44 (2)'!M151</f>
        <v>24.53</v>
      </c>
      <c r="R30" s="224">
        <f>+'t44 (2)'!O151</f>
        <v>25.53</v>
      </c>
      <c r="T30" s="224">
        <f>+'t44 (2)'!Q151</f>
        <v>24.48</v>
      </c>
      <c r="V30" s="224">
        <f>+'t44 (2)'!S151</f>
        <v>29.59</v>
      </c>
      <c r="X30" s="224">
        <f>+'t44 (2)'!U151</f>
        <v>30.43</v>
      </c>
      <c r="Z30" s="224">
        <f>+'t44 (2)'!W151</f>
        <v>28.43</v>
      </c>
      <c r="AB30" s="224">
        <f>+'t44 (2)'!Y151</f>
        <v>25.91</v>
      </c>
      <c r="AD30" s="224">
        <f>+'t44 (2)'!AA151</f>
        <v>23.72</v>
      </c>
      <c r="AF30" s="224">
        <f>+'t44 (2)'!AC151</f>
        <v>23.25</v>
      </c>
      <c r="AH30" s="224">
        <f>+'t44 (2)'!AE151</f>
        <v>26.38</v>
      </c>
      <c r="AJ30" s="224">
        <f>+'t44 (2)'!AG151</f>
        <v>22.69</v>
      </c>
      <c r="AL30" s="224">
        <f>+'t44 (2)'!AI151</f>
        <v>27.81</v>
      </c>
      <c r="AN30" s="224">
        <f>+'t44 (2)'!AK151</f>
        <v>24.54</v>
      </c>
      <c r="AP30" s="224">
        <f>+'t44 (2)'!AM151</f>
        <v>22.5</v>
      </c>
      <c r="AR30" s="224">
        <f>+'t44 (2)'!AO151</f>
        <v>24.3</v>
      </c>
      <c r="AT30" s="224">
        <f>+'t44 (2)'!AQ151</f>
        <v>28.53</v>
      </c>
      <c r="AV30" s="224">
        <f>+'t44 (2)'!AS151</f>
        <v>28.1</v>
      </c>
      <c r="AX30" s="224">
        <f>+'t44 (2)'!AU151</f>
        <v>26.82</v>
      </c>
      <c r="AZ30" s="224">
        <f>+'t44 (2)'!AW151</f>
        <v>24.37</v>
      </c>
      <c r="BA30" s="226"/>
      <c r="BB30" s="224">
        <f t="shared" si="0"/>
        <v>303.01</v>
      </c>
      <c r="BD30" s="224">
        <f>+'t44 (2)'!AY151</f>
        <v>20.02</v>
      </c>
      <c r="BF30" s="224">
        <f>+'t44 (2)'!BA151</f>
        <v>21.9</v>
      </c>
      <c r="BH30" s="224">
        <f>+'t44 (2)'!BC151</f>
        <v>28.37</v>
      </c>
      <c r="BI30" s="226"/>
      <c r="BJ30" s="224">
        <f t="shared" si="1"/>
        <v>70.289999999999992</v>
      </c>
      <c r="BL30" s="224">
        <f>+'t44 (2)'!BE151</f>
        <v>21.93</v>
      </c>
      <c r="BN30" s="224">
        <f>+'t44 (2)'!BG151</f>
        <v>27.19</v>
      </c>
      <c r="BP30" s="224">
        <f>+'t44 (2)'!BI151</f>
        <v>27.25</v>
      </c>
      <c r="BR30" s="224">
        <f>+'t44 (2)'!BK151</f>
        <v>25.11</v>
      </c>
      <c r="BT30" s="224">
        <f>+'t44 (2)'!BM151</f>
        <v>25.57</v>
      </c>
      <c r="BV30" s="224">
        <f>+'t44 (2)'!BO151</f>
        <v>27.89</v>
      </c>
      <c r="BX30" s="224">
        <f>+'t44 (2)'!BQ151</f>
        <v>27.87</v>
      </c>
      <c r="BZ30" s="224">
        <f>+'t44 (2)'!BS151</f>
        <v>29.65</v>
      </c>
      <c r="CB30" s="224">
        <f>+'t44 (2)'!BU151</f>
        <v>27.02</v>
      </c>
      <c r="CC30" s="226"/>
      <c r="CD30" s="224">
        <f t="shared" si="2"/>
        <v>309.77</v>
      </c>
      <c r="CF30" s="224">
        <f>+'t44 (2)'!BW151</f>
        <v>26.53</v>
      </c>
      <c r="CH30" s="224">
        <f>+'t44 (2)'!BY151</f>
        <v>27.76</v>
      </c>
      <c r="CI30" s="226"/>
      <c r="CJ30" s="224">
        <f>+'t44 (2)'!CA151</f>
        <v>27.23</v>
      </c>
      <c r="CL30" s="224">
        <f t="shared" si="3"/>
        <v>81.52000000000001</v>
      </c>
      <c r="CM30" s="179"/>
      <c r="CN30" s="323"/>
      <c r="CO30" s="323"/>
      <c r="CP30" s="323"/>
      <c r="CQ30" s="323"/>
      <c r="CR30" s="323"/>
      <c r="CS30" s="323"/>
      <c r="CT30" s="323"/>
      <c r="CU30" s="323"/>
      <c r="CV30" s="323"/>
      <c r="CW30" s="323"/>
      <c r="CX30" s="323"/>
      <c r="CY30" s="338"/>
      <c r="CZ30" s="323"/>
      <c r="DA30" s="338"/>
      <c r="DB30" s="323"/>
      <c r="DC30" s="176"/>
      <c r="DD30" s="323"/>
      <c r="DE30" s="176"/>
      <c r="DF30" s="323"/>
      <c r="DG30" s="176"/>
      <c r="DH30" s="323"/>
      <c r="DI30" s="176"/>
      <c r="DJ30" s="323"/>
      <c r="DK30" s="176"/>
      <c r="DL30" s="229">
        <f t="shared" si="4"/>
        <v>-15.598650927487345</v>
      </c>
      <c r="DM30" s="339"/>
      <c r="DN30" s="229">
        <f t="shared" si="5"/>
        <v>-5.8064516129032295</v>
      </c>
      <c r="DO30" s="339"/>
      <c r="DP30" s="229">
        <f t="shared" si="6"/>
        <v>7.5435936315390473</v>
      </c>
      <c r="DQ30" s="339"/>
      <c r="DR30" s="229">
        <f t="shared" si="7"/>
        <v>-3.3494931687968355</v>
      </c>
      <c r="DS30" s="339"/>
      <c r="DT30" s="229">
        <f t="shared" si="8"/>
        <v>-2.2294138798993113</v>
      </c>
      <c r="DU30" s="339"/>
      <c r="DV30" s="229">
        <f t="shared" si="9"/>
        <v>11.043194784026088</v>
      </c>
      <c r="DW30" s="174"/>
      <c r="DX30" s="229">
        <f t="shared" si="10"/>
        <v>11.599999999999987</v>
      </c>
      <c r="DY30" s="174"/>
      <c r="DZ30" s="229">
        <f t="shared" si="11"/>
        <v>5.2263374485596703</v>
      </c>
      <c r="EA30" s="174"/>
      <c r="EB30" s="229">
        <f t="shared" si="12"/>
        <v>-2.2432527164388372</v>
      </c>
      <c r="EC30" s="174"/>
      <c r="ED30" s="229">
        <f t="shared" si="13"/>
        <v>-0.81850533807829029</v>
      </c>
      <c r="EE30" s="174"/>
      <c r="EF30" s="229">
        <f t="shared" si="14"/>
        <v>10.551826994780011</v>
      </c>
      <c r="EG30" s="174"/>
      <c r="EH30" s="229">
        <f t="shared" si="15"/>
        <v>10.874025441116132</v>
      </c>
      <c r="EI30" s="174"/>
      <c r="EJ30" s="227">
        <f t="shared" si="16"/>
        <v>2.2309494736147295</v>
      </c>
      <c r="EK30" s="174"/>
      <c r="EL30" s="227">
        <f t="shared" si="17"/>
        <v>32.51748251748252</v>
      </c>
      <c r="EM30" s="174"/>
      <c r="EN30" s="227">
        <f t="shared" si="18"/>
        <v>26.757990867579927</v>
      </c>
      <c r="EO30" s="174"/>
      <c r="EP30" s="227">
        <f t="shared" si="19"/>
        <v>-4.0183292210081101</v>
      </c>
      <c r="ER30" s="227">
        <f t="shared" si="20"/>
        <v>15.976668089344169</v>
      </c>
    </row>
    <row r="31" spans="1:148" s="138" customFormat="1" ht="16.5" customHeight="1" x14ac:dyDescent="0.45">
      <c r="A31" s="340"/>
      <c r="B31" s="342" t="s">
        <v>283</v>
      </c>
      <c r="C31" s="340"/>
      <c r="D31" s="340"/>
      <c r="E31" s="369"/>
      <c r="F31" s="224">
        <f>+'t44 (2)'!C152</f>
        <v>8.9700000000000006</v>
      </c>
      <c r="G31" s="369"/>
      <c r="H31" s="224">
        <f>+'t44 (2)'!E152</f>
        <v>13.73</v>
      </c>
      <c r="I31" s="369"/>
      <c r="J31" s="224">
        <f>+'t44 (2)'!G152</f>
        <v>5.14</v>
      </c>
      <c r="K31" s="369"/>
      <c r="L31" s="224">
        <f>+'t44 (2)'!I152</f>
        <v>6.29</v>
      </c>
      <c r="M31" s="369"/>
      <c r="N31" s="224">
        <f>+'t44 (2)'!K152</f>
        <v>6.89</v>
      </c>
      <c r="O31" s="369"/>
      <c r="P31" s="224">
        <f>+'t44 (2)'!M152</f>
        <v>12.12</v>
      </c>
      <c r="Q31" s="369"/>
      <c r="R31" s="224">
        <f>+'t44 (2)'!O152</f>
        <v>11.15</v>
      </c>
      <c r="S31" s="369"/>
      <c r="T31" s="224">
        <f>+'t44 (2)'!Q152</f>
        <v>11.59</v>
      </c>
      <c r="U31" s="369"/>
      <c r="V31" s="224">
        <f>+'t44 (2)'!S152</f>
        <v>14.4</v>
      </c>
      <c r="W31" s="369"/>
      <c r="X31" s="224">
        <f>+'t44 (2)'!U152</f>
        <v>5.4</v>
      </c>
      <c r="Y31" s="369"/>
      <c r="Z31" s="224">
        <f>+'t44 (2)'!W152</f>
        <v>5.46</v>
      </c>
      <c r="AA31" s="369"/>
      <c r="AB31" s="224">
        <f>+'t44 (2)'!Y152</f>
        <v>9.08</v>
      </c>
      <c r="AC31" s="369"/>
      <c r="AD31" s="224">
        <f>+'t44 (2)'!AA152</f>
        <v>4.28</v>
      </c>
      <c r="AE31" s="369"/>
      <c r="AF31" s="224">
        <f>+'t44 (2)'!AC152</f>
        <v>6.71</v>
      </c>
      <c r="AG31" s="369"/>
      <c r="AH31" s="224">
        <f>+'t44 (2)'!AE152</f>
        <v>5.76</v>
      </c>
      <c r="AI31" s="369"/>
      <c r="AJ31" s="224">
        <f>+'t44 (2)'!AG152</f>
        <v>2.93</v>
      </c>
      <c r="AK31" s="369"/>
      <c r="AL31" s="224">
        <f>+'t44 (2)'!AI152</f>
        <v>2.77</v>
      </c>
      <c r="AM31" s="369"/>
      <c r="AN31" s="224">
        <f>+'t44 (2)'!AK152</f>
        <v>3.62</v>
      </c>
      <c r="AO31" s="369"/>
      <c r="AP31" s="224">
        <f>+'t44 (2)'!AM152</f>
        <v>2.79</v>
      </c>
      <c r="AQ31" s="369"/>
      <c r="AR31" s="224">
        <f>+'t44 (2)'!AO152</f>
        <v>2.98</v>
      </c>
      <c r="AS31" s="369"/>
      <c r="AT31" s="224">
        <f>+'t44 (2)'!AQ152</f>
        <v>3.19</v>
      </c>
      <c r="AU31" s="369"/>
      <c r="AV31" s="224">
        <f>+'t44 (2)'!AS152</f>
        <v>3.08</v>
      </c>
      <c r="AW31" s="369"/>
      <c r="AX31" s="224">
        <f>+'t44 (2)'!AU152</f>
        <v>3.26</v>
      </c>
      <c r="AY31" s="369"/>
      <c r="AZ31" s="224">
        <f>+'t44 (2)'!AW152</f>
        <v>3.35</v>
      </c>
      <c r="BA31" s="226"/>
      <c r="BB31" s="224">
        <f t="shared" si="0"/>
        <v>44.72</v>
      </c>
      <c r="BC31" s="369"/>
      <c r="BD31" s="224">
        <f>+'t44 (2)'!AY152</f>
        <v>2.58</v>
      </c>
      <c r="BE31" s="369"/>
      <c r="BF31" s="224">
        <f>+'t44 (2)'!BA152</f>
        <v>2.54</v>
      </c>
      <c r="BG31" s="369"/>
      <c r="BH31" s="224">
        <f>+'t44 (2)'!BC152</f>
        <v>2.35</v>
      </c>
      <c r="BI31" s="226"/>
      <c r="BJ31" s="224">
        <f t="shared" si="1"/>
        <v>7.4700000000000006</v>
      </c>
      <c r="BK31" s="369"/>
      <c r="BL31" s="224">
        <f>+'t44 (2)'!BE152</f>
        <v>2.31</v>
      </c>
      <c r="BM31" s="369"/>
      <c r="BN31" s="224">
        <f>+'t44 (2)'!BG152</f>
        <v>2.84</v>
      </c>
      <c r="BO31" s="369"/>
      <c r="BP31" s="224">
        <f>+'t44 (2)'!BI152</f>
        <v>2.66</v>
      </c>
      <c r="BQ31" s="369"/>
      <c r="BR31" s="224">
        <f>+'t44 (2)'!BK152</f>
        <v>2.69</v>
      </c>
      <c r="BS31" s="369"/>
      <c r="BT31" s="224">
        <f>+'t44 (2)'!BM152</f>
        <v>3.61</v>
      </c>
      <c r="BU31" s="369"/>
      <c r="BV31" s="224">
        <f>+'t44 (2)'!BO152</f>
        <v>3.61</v>
      </c>
      <c r="BW31" s="369"/>
      <c r="BX31" s="224">
        <f>+'t44 (2)'!BQ152</f>
        <v>2.66</v>
      </c>
      <c r="BY31" s="369"/>
      <c r="BZ31" s="224">
        <f>+'t44 (2)'!BS152</f>
        <v>3.47</v>
      </c>
      <c r="CA31" s="369"/>
      <c r="CB31" s="224">
        <f>+'t44 (2)'!BU152</f>
        <v>2.61</v>
      </c>
      <c r="CC31" s="226"/>
      <c r="CD31" s="224">
        <f t="shared" si="2"/>
        <v>33.93</v>
      </c>
      <c r="CE31" s="369"/>
      <c r="CF31" s="224">
        <f>+'t44 (2)'!BW152</f>
        <v>3.22</v>
      </c>
      <c r="CG31" s="369"/>
      <c r="CH31" s="224">
        <f>+'t44 (2)'!BY152</f>
        <v>3.07</v>
      </c>
      <c r="CI31" s="226"/>
      <c r="CJ31" s="224">
        <f>+'t44 (2)'!CA152</f>
        <v>3.31</v>
      </c>
      <c r="CK31" s="369"/>
      <c r="CL31" s="224">
        <f t="shared" si="3"/>
        <v>9.6</v>
      </c>
      <c r="CM31" s="179"/>
      <c r="CN31" s="323">
        <f t="shared" ref="CN31:CN43" si="21">((AD31/F31)-1)*100</f>
        <v>-52.285395763656631</v>
      </c>
      <c r="CO31" s="323"/>
      <c r="CP31" s="323">
        <f t="shared" ref="CP31:CP43" si="22">((AF31/H31)-1)*100</f>
        <v>-51.12891478514203</v>
      </c>
      <c r="CQ31" s="323"/>
      <c r="CR31" s="323">
        <f t="shared" ref="CR31:CR43" si="23">((AH31/J31)-1)*100</f>
        <v>12.062256809338523</v>
      </c>
      <c r="CS31" s="323"/>
      <c r="CT31" s="323">
        <f t="shared" ref="CT31:CT43" si="24">((AJ31/L31)-1)*100</f>
        <v>-53.418124006359299</v>
      </c>
      <c r="CU31" s="323"/>
      <c r="CV31" s="323">
        <f>((AL31/N31)-1)*100</f>
        <v>-59.796806966618291</v>
      </c>
      <c r="CW31" s="323"/>
      <c r="CX31" s="323">
        <f t="shared" ref="CX31:CX43" si="25">((AN31/P31)-1)*100</f>
        <v>-70.132013201320134</v>
      </c>
      <c r="CY31" s="338"/>
      <c r="CZ31" s="323">
        <f t="shared" ref="CZ31:CZ43" si="26">((AP31/R31)-1)*100</f>
        <v>-74.97757847533633</v>
      </c>
      <c r="DA31" s="338"/>
      <c r="DB31" s="323">
        <f t="shared" ref="DB31:DB43" si="27">((AR31/T31)-1)*100</f>
        <v>-74.288179465056075</v>
      </c>
      <c r="DC31" s="176"/>
      <c r="DD31" s="323">
        <f t="shared" ref="DD31:DD43" si="28">((AT31/V31)-1)*100</f>
        <v>-77.847222222222229</v>
      </c>
      <c r="DE31" s="176"/>
      <c r="DF31" s="323">
        <f t="shared" ref="DF31:DF43" si="29">((AV31/X31)-1)*100</f>
        <v>-42.962962962962969</v>
      </c>
      <c r="DG31" s="176"/>
      <c r="DH31" s="323">
        <f t="shared" ref="DH31:DH43" si="30">((AX31/Z31)-1)*100</f>
        <v>-40.293040293040292</v>
      </c>
      <c r="DI31" s="176"/>
      <c r="DJ31" s="323">
        <f t="shared" ref="DJ31:DJ43" si="31">((AZ31/AB31)-1)*100</f>
        <v>-63.105726872246692</v>
      </c>
      <c r="DK31" s="176"/>
      <c r="DL31" s="229">
        <f t="shared" si="4"/>
        <v>-39.719626168224295</v>
      </c>
      <c r="DM31" s="339"/>
      <c r="DN31" s="229">
        <f t="shared" si="5"/>
        <v>-62.146050670640832</v>
      </c>
      <c r="DO31" s="339"/>
      <c r="DP31" s="229">
        <f t="shared" si="6"/>
        <v>-59.201388888888886</v>
      </c>
      <c r="DQ31" s="339"/>
      <c r="DR31" s="229">
        <f t="shared" si="7"/>
        <v>-21.160409556313997</v>
      </c>
      <c r="DS31" s="339"/>
      <c r="DT31" s="229">
        <f t="shared" si="8"/>
        <v>2.5270758122743597</v>
      </c>
      <c r="DU31" s="339"/>
      <c r="DV31" s="229">
        <f t="shared" si="9"/>
        <v>-26.519337016574585</v>
      </c>
      <c r="DW31" s="174"/>
      <c r="DX31" s="229">
        <f t="shared" si="10"/>
        <v>-3.5842293906810041</v>
      </c>
      <c r="DY31" s="174"/>
      <c r="DZ31" s="229">
        <f t="shared" si="11"/>
        <v>21.140939597315423</v>
      </c>
      <c r="EA31" s="174"/>
      <c r="EB31" s="229">
        <f t="shared" si="12"/>
        <v>13.166144200626961</v>
      </c>
      <c r="EC31" s="174"/>
      <c r="ED31" s="229">
        <f t="shared" si="13"/>
        <v>-13.636363636363635</v>
      </c>
      <c r="EE31" s="174"/>
      <c r="EF31" s="229">
        <f t="shared" si="14"/>
        <v>6.4417177914110502</v>
      </c>
      <c r="EG31" s="174"/>
      <c r="EH31" s="229">
        <f t="shared" si="15"/>
        <v>-22.089552238805975</v>
      </c>
      <c r="EI31" s="174"/>
      <c r="EJ31" s="227">
        <f t="shared" si="16"/>
        <v>-24.127906976744185</v>
      </c>
      <c r="EK31" s="174"/>
      <c r="EL31" s="227">
        <f t="shared" si="17"/>
        <v>24.806201550387598</v>
      </c>
      <c r="EM31" s="174"/>
      <c r="EN31" s="227">
        <f t="shared" si="18"/>
        <v>20.866141732283449</v>
      </c>
      <c r="EO31" s="174"/>
      <c r="EP31" s="227">
        <f t="shared" si="19"/>
        <v>40.851063829787229</v>
      </c>
      <c r="ER31" s="227">
        <f t="shared" si="20"/>
        <v>28.514056224899576</v>
      </c>
    </row>
    <row r="32" spans="1:148" s="138" customFormat="1" ht="16.5" customHeight="1" x14ac:dyDescent="0.45">
      <c r="A32" s="340"/>
      <c r="B32" s="342" t="s">
        <v>284</v>
      </c>
      <c r="C32" s="340"/>
      <c r="D32" s="340"/>
      <c r="E32" s="369"/>
      <c r="F32" s="224">
        <f>+'t44 (2)'!C153</f>
        <v>4.63</v>
      </c>
      <c r="G32" s="369"/>
      <c r="H32" s="224">
        <f>+'t44 (2)'!E153</f>
        <v>5.63</v>
      </c>
      <c r="I32" s="369"/>
      <c r="J32" s="224">
        <f>+'t44 (2)'!G153</f>
        <v>6.18</v>
      </c>
      <c r="K32" s="369"/>
      <c r="L32" s="224">
        <f>+'t44 (2)'!I153</f>
        <v>5.8</v>
      </c>
      <c r="M32" s="369"/>
      <c r="N32" s="224">
        <f>+'t44 (2)'!K153</f>
        <v>6.65</v>
      </c>
      <c r="O32" s="369"/>
      <c r="P32" s="224">
        <f>+'t44 (2)'!M153</f>
        <v>5.87</v>
      </c>
      <c r="Q32" s="369"/>
      <c r="R32" s="224">
        <f>+'t44 (2)'!O153</f>
        <v>5.93</v>
      </c>
      <c r="S32" s="369"/>
      <c r="T32" s="224">
        <f>+'t44 (2)'!Q153</f>
        <v>5.04</v>
      </c>
      <c r="U32" s="369"/>
      <c r="V32" s="224">
        <f>+'t44 (2)'!S153</f>
        <v>4.58</v>
      </c>
      <c r="W32" s="369"/>
      <c r="X32" s="224">
        <f>+'t44 (2)'!U153</f>
        <v>4.04</v>
      </c>
      <c r="Y32" s="369"/>
      <c r="Z32" s="224">
        <f>+'t44 (2)'!W153</f>
        <v>3.83</v>
      </c>
      <c r="AA32" s="369"/>
      <c r="AB32" s="224">
        <f>+'t44 (2)'!Y153</f>
        <v>4.78</v>
      </c>
      <c r="AC32" s="369"/>
      <c r="AD32" s="224">
        <f>+'t44 (2)'!AA153</f>
        <v>3.88</v>
      </c>
      <c r="AE32" s="369"/>
      <c r="AF32" s="224">
        <f>+'t44 (2)'!AC153</f>
        <v>4.58</v>
      </c>
      <c r="AG32" s="369"/>
      <c r="AH32" s="224">
        <f>+'t44 (2)'!AE153</f>
        <v>6.02</v>
      </c>
      <c r="AI32" s="369"/>
      <c r="AJ32" s="224">
        <f>+'t44 (2)'!AG153</f>
        <v>4.87</v>
      </c>
      <c r="AK32" s="369"/>
      <c r="AL32" s="224">
        <f>+'t44 (2)'!AI153</f>
        <v>5.39</v>
      </c>
      <c r="AM32" s="369"/>
      <c r="AN32" s="224">
        <f>+'t44 (2)'!AK153</f>
        <v>5.59</v>
      </c>
      <c r="AO32" s="369"/>
      <c r="AP32" s="224">
        <f>+'t44 (2)'!AM153</f>
        <v>4.5999999999999996</v>
      </c>
      <c r="AQ32" s="369"/>
      <c r="AR32" s="224">
        <f>+'t44 (2)'!AO153</f>
        <v>5.35</v>
      </c>
      <c r="AS32" s="369"/>
      <c r="AT32" s="224">
        <f>+'t44 (2)'!AQ153</f>
        <v>5.04</v>
      </c>
      <c r="AU32" s="369"/>
      <c r="AV32" s="224">
        <f>+'t44 (2)'!AS153</f>
        <v>5.59</v>
      </c>
      <c r="AW32" s="369"/>
      <c r="AX32" s="224">
        <f>+'t44 (2)'!AU153</f>
        <v>5.62</v>
      </c>
      <c r="AY32" s="369"/>
      <c r="AZ32" s="224">
        <f>+'t44 (2)'!AW153</f>
        <v>4.59</v>
      </c>
      <c r="BA32" s="226"/>
      <c r="BB32" s="224">
        <f t="shared" si="0"/>
        <v>61.11999999999999</v>
      </c>
      <c r="BC32" s="369"/>
      <c r="BD32" s="224">
        <f>+'t44 (2)'!AY153</f>
        <v>5.78</v>
      </c>
      <c r="BE32" s="369"/>
      <c r="BF32" s="224">
        <f>+'t44 (2)'!BA153</f>
        <v>6.29</v>
      </c>
      <c r="BG32" s="369"/>
      <c r="BH32" s="224">
        <f>+'t44 (2)'!BC153</f>
        <v>6.51</v>
      </c>
      <c r="BI32" s="226"/>
      <c r="BJ32" s="224">
        <f t="shared" si="1"/>
        <v>18.580000000000002</v>
      </c>
      <c r="BK32" s="369"/>
      <c r="BL32" s="224">
        <f>+'t44 (2)'!BE153</f>
        <v>5.47</v>
      </c>
      <c r="BM32" s="369"/>
      <c r="BN32" s="224">
        <f>+'t44 (2)'!BG153</f>
        <v>6.6</v>
      </c>
      <c r="BO32" s="369"/>
      <c r="BP32" s="224">
        <f>+'t44 (2)'!BI153</f>
        <v>5.83</v>
      </c>
      <c r="BQ32" s="369"/>
      <c r="BR32" s="224">
        <f>+'t44 (2)'!BK153</f>
        <v>5.69</v>
      </c>
      <c r="BS32" s="369"/>
      <c r="BT32" s="224">
        <f>+'t44 (2)'!BM153</f>
        <v>6.63</v>
      </c>
      <c r="BU32" s="369"/>
      <c r="BV32" s="224">
        <f>+'t44 (2)'!BO153</f>
        <v>6.29</v>
      </c>
      <c r="BW32" s="369"/>
      <c r="BX32" s="224">
        <f>+'t44 (2)'!BQ153</f>
        <v>5.94</v>
      </c>
      <c r="BY32" s="369"/>
      <c r="BZ32" s="224">
        <f>+'t44 (2)'!BS153</f>
        <v>6.3</v>
      </c>
      <c r="CA32" s="369"/>
      <c r="CB32" s="224">
        <f>+'t44 (2)'!BU153</f>
        <v>6.07</v>
      </c>
      <c r="CC32" s="226"/>
      <c r="CD32" s="224">
        <f t="shared" si="2"/>
        <v>73.400000000000006</v>
      </c>
      <c r="CE32" s="369"/>
      <c r="CF32" s="224">
        <f>+'t44 (2)'!BW153</f>
        <v>7.63</v>
      </c>
      <c r="CG32" s="369"/>
      <c r="CH32" s="224">
        <f>+'t44 (2)'!BY153</f>
        <v>6.36</v>
      </c>
      <c r="CI32" s="226"/>
      <c r="CJ32" s="224">
        <f>+'t44 (2)'!CA153</f>
        <v>8.5</v>
      </c>
      <c r="CK32" s="369"/>
      <c r="CL32" s="224">
        <f t="shared" si="3"/>
        <v>22.49</v>
      </c>
      <c r="CM32" s="179"/>
      <c r="CN32" s="323">
        <f t="shared" si="21"/>
        <v>-16.198704103671702</v>
      </c>
      <c r="CO32" s="323"/>
      <c r="CP32" s="323">
        <f t="shared" si="22"/>
        <v>-18.650088809946709</v>
      </c>
      <c r="CQ32" s="323"/>
      <c r="CR32" s="323">
        <f t="shared" si="23"/>
        <v>-2.5889967637540479</v>
      </c>
      <c r="CS32" s="323"/>
      <c r="CT32" s="323">
        <f t="shared" si="24"/>
        <v>-16.034482758620683</v>
      </c>
      <c r="CU32" s="323"/>
      <c r="CV32" s="323">
        <f>((AL32/N32)-1)*100</f>
        <v>-18.947368421052644</v>
      </c>
      <c r="CW32" s="323"/>
      <c r="CX32" s="323">
        <f t="shared" si="25"/>
        <v>-4.7700170357751315</v>
      </c>
      <c r="CY32" s="338"/>
      <c r="CZ32" s="323">
        <f t="shared" si="26"/>
        <v>-22.428330522765606</v>
      </c>
      <c r="DA32" s="338"/>
      <c r="DB32" s="323">
        <f t="shared" si="27"/>
        <v>6.1507936507936511</v>
      </c>
      <c r="DC32" s="176"/>
      <c r="DD32" s="323">
        <f t="shared" si="28"/>
        <v>10.043668122270732</v>
      </c>
      <c r="DE32" s="176"/>
      <c r="DF32" s="323">
        <f t="shared" si="29"/>
        <v>38.366336633663359</v>
      </c>
      <c r="DG32" s="176"/>
      <c r="DH32" s="323">
        <f t="shared" si="30"/>
        <v>46.736292428198432</v>
      </c>
      <c r="DI32" s="176"/>
      <c r="DJ32" s="323">
        <f t="shared" si="31"/>
        <v>-3.9748953974895529</v>
      </c>
      <c r="DK32" s="176"/>
      <c r="DL32" s="229">
        <f t="shared" si="4"/>
        <v>48.969072164948457</v>
      </c>
      <c r="DM32" s="339"/>
      <c r="DN32" s="229">
        <f t="shared" si="5"/>
        <v>37.336244541484717</v>
      </c>
      <c r="DO32" s="339"/>
      <c r="DP32" s="229">
        <f t="shared" si="6"/>
        <v>8.1395348837209447</v>
      </c>
      <c r="DQ32" s="339"/>
      <c r="DR32" s="229">
        <f t="shared" si="7"/>
        <v>12.320328542094439</v>
      </c>
      <c r="DS32" s="339"/>
      <c r="DT32" s="229">
        <f t="shared" si="8"/>
        <v>22.448979591836739</v>
      </c>
      <c r="DU32" s="339"/>
      <c r="DV32" s="229">
        <f t="shared" si="9"/>
        <v>4.29338103756709</v>
      </c>
      <c r="DW32" s="174"/>
      <c r="DX32" s="229">
        <f t="shared" si="10"/>
        <v>23.69565217391305</v>
      </c>
      <c r="DY32" s="174"/>
      <c r="DZ32" s="229">
        <f t="shared" si="11"/>
        <v>23.925233644859812</v>
      </c>
      <c r="EA32" s="174"/>
      <c r="EB32" s="229">
        <f t="shared" si="12"/>
        <v>24.801587301587304</v>
      </c>
      <c r="EC32" s="174"/>
      <c r="ED32" s="229">
        <f t="shared" si="13"/>
        <v>6.2611806797853387</v>
      </c>
      <c r="EE32" s="174"/>
      <c r="EF32" s="229">
        <f t="shared" si="14"/>
        <v>12.099644128113884</v>
      </c>
      <c r="EG32" s="174"/>
      <c r="EH32" s="229">
        <f t="shared" si="15"/>
        <v>32.244008714596958</v>
      </c>
      <c r="EI32" s="174"/>
      <c r="EJ32" s="227">
        <f t="shared" si="16"/>
        <v>20.091623036649242</v>
      </c>
      <c r="EK32" s="174"/>
      <c r="EL32" s="227">
        <f t="shared" si="17"/>
        <v>32.006920415224904</v>
      </c>
      <c r="EM32" s="174"/>
      <c r="EN32" s="227">
        <f t="shared" si="18"/>
        <v>1.1128775834658322</v>
      </c>
      <c r="EO32" s="174"/>
      <c r="EP32" s="227">
        <f t="shared" si="19"/>
        <v>30.568356374807991</v>
      </c>
      <c r="ER32" s="227">
        <f t="shared" si="20"/>
        <v>21.044133476856807</v>
      </c>
    </row>
    <row r="33" spans="1:148" s="144" customFormat="1" ht="9.75" customHeight="1" x14ac:dyDescent="0.45">
      <c r="A33" s="179"/>
      <c r="B33" s="201"/>
      <c r="C33" s="179"/>
      <c r="D33" s="325"/>
      <c r="E33" s="369"/>
      <c r="F33" s="224"/>
      <c r="G33" s="369"/>
      <c r="H33" s="224"/>
      <c r="I33" s="369"/>
      <c r="J33" s="224"/>
      <c r="K33" s="369"/>
      <c r="L33" s="224"/>
      <c r="M33" s="369"/>
      <c r="N33" s="224"/>
      <c r="O33" s="369"/>
      <c r="P33" s="224"/>
      <c r="Q33" s="369"/>
      <c r="R33" s="224"/>
      <c r="S33" s="369"/>
      <c r="T33" s="224"/>
      <c r="U33" s="369"/>
      <c r="V33" s="224"/>
      <c r="W33" s="369"/>
      <c r="X33" s="224"/>
      <c r="Y33" s="369"/>
      <c r="Z33" s="224"/>
      <c r="AA33" s="369"/>
      <c r="AB33" s="224"/>
      <c r="AC33" s="369"/>
      <c r="AD33" s="224"/>
      <c r="AE33" s="369"/>
      <c r="AF33" s="224"/>
      <c r="AG33" s="369"/>
      <c r="AH33" s="224"/>
      <c r="AI33" s="369"/>
      <c r="AJ33" s="224"/>
      <c r="AK33" s="369"/>
      <c r="AL33" s="224"/>
      <c r="AM33" s="369"/>
      <c r="AN33" s="224"/>
      <c r="AO33" s="369"/>
      <c r="AP33" s="224"/>
      <c r="AQ33" s="369"/>
      <c r="AR33" s="224"/>
      <c r="AS33" s="369"/>
      <c r="AT33" s="224"/>
      <c r="AU33" s="369"/>
      <c r="AV33" s="224"/>
      <c r="AW33" s="369"/>
      <c r="AX33" s="224"/>
      <c r="AY33" s="369"/>
      <c r="AZ33" s="224"/>
      <c r="BA33" s="226"/>
      <c r="BB33" s="322"/>
      <c r="BC33" s="351"/>
      <c r="BD33" s="322"/>
      <c r="BE33" s="351"/>
      <c r="BF33" s="322"/>
      <c r="BG33" s="351"/>
      <c r="BH33" s="322"/>
      <c r="BI33" s="226"/>
      <c r="BJ33" s="322"/>
      <c r="BK33" s="351"/>
      <c r="BL33" s="322"/>
      <c r="BM33" s="351"/>
      <c r="BN33" s="322"/>
      <c r="BO33" s="351"/>
      <c r="BP33" s="322"/>
      <c r="BQ33" s="351"/>
      <c r="BR33" s="322"/>
      <c r="BS33" s="351"/>
      <c r="BT33" s="322"/>
      <c r="BU33" s="351"/>
      <c r="BV33" s="322"/>
      <c r="BW33" s="351"/>
      <c r="BX33" s="322"/>
      <c r="BY33" s="351"/>
      <c r="BZ33" s="322"/>
      <c r="CA33" s="351"/>
      <c r="CB33" s="322"/>
      <c r="CC33" s="226"/>
      <c r="CD33" s="322"/>
      <c r="CE33" s="351"/>
      <c r="CF33" s="322"/>
      <c r="CG33" s="351"/>
      <c r="CH33" s="322"/>
      <c r="CI33" s="226"/>
      <c r="CJ33" s="322"/>
      <c r="CK33" s="351"/>
      <c r="CL33" s="322"/>
      <c r="CM33" s="179"/>
      <c r="CN33" s="341" t="e">
        <f t="shared" si="21"/>
        <v>#DIV/0!</v>
      </c>
      <c r="CO33" s="341"/>
      <c r="CP33" s="341" t="e">
        <f t="shared" si="22"/>
        <v>#DIV/0!</v>
      </c>
      <c r="CQ33" s="341"/>
      <c r="CR33" s="341" t="e">
        <f t="shared" si="23"/>
        <v>#DIV/0!</v>
      </c>
      <c r="CS33" s="341"/>
      <c r="CT33" s="341" t="e">
        <f t="shared" si="24"/>
        <v>#DIV/0!</v>
      </c>
      <c r="CU33" s="341"/>
      <c r="CV33" s="341"/>
      <c r="CW33" s="341"/>
      <c r="CX33" s="341" t="e">
        <f t="shared" si="25"/>
        <v>#DIV/0!</v>
      </c>
      <c r="CY33" s="338"/>
      <c r="CZ33" s="341" t="e">
        <f t="shared" si="26"/>
        <v>#DIV/0!</v>
      </c>
      <c r="DA33" s="338"/>
      <c r="DB33" s="341" t="e">
        <f t="shared" si="27"/>
        <v>#DIV/0!</v>
      </c>
      <c r="DC33" s="176"/>
      <c r="DD33" s="341" t="e">
        <f t="shared" si="28"/>
        <v>#DIV/0!</v>
      </c>
      <c r="DE33" s="176"/>
      <c r="DF33" s="341" t="e">
        <f t="shared" si="29"/>
        <v>#DIV/0!</v>
      </c>
      <c r="DG33" s="176"/>
      <c r="DH33" s="341" t="e">
        <f t="shared" si="30"/>
        <v>#DIV/0!</v>
      </c>
      <c r="DI33" s="176"/>
      <c r="DJ33" s="341" t="e">
        <f t="shared" si="31"/>
        <v>#DIV/0!</v>
      </c>
      <c r="DK33" s="176"/>
      <c r="DL33" s="229" t="e">
        <f t="shared" si="4"/>
        <v>#DIV/0!</v>
      </c>
      <c r="DM33" s="339"/>
      <c r="DN33" s="229" t="e">
        <f t="shared" si="5"/>
        <v>#DIV/0!</v>
      </c>
      <c r="DO33" s="339"/>
      <c r="DP33" s="229" t="e">
        <f t="shared" si="6"/>
        <v>#DIV/0!</v>
      </c>
      <c r="DQ33" s="339"/>
      <c r="DR33" s="229" t="e">
        <f t="shared" si="7"/>
        <v>#DIV/0!</v>
      </c>
      <c r="DS33" s="339"/>
      <c r="DT33" s="229" t="e">
        <f t="shared" si="8"/>
        <v>#DIV/0!</v>
      </c>
      <c r="DU33" s="339"/>
      <c r="DV33" s="229" t="e">
        <f t="shared" si="9"/>
        <v>#DIV/0!</v>
      </c>
      <c r="DW33" s="174"/>
      <c r="DX33" s="229" t="e">
        <f t="shared" si="10"/>
        <v>#DIV/0!</v>
      </c>
      <c r="DY33" s="174"/>
      <c r="DZ33" s="229" t="e">
        <f t="shared" si="11"/>
        <v>#DIV/0!</v>
      </c>
      <c r="EA33" s="174"/>
      <c r="EB33" s="229" t="e">
        <f t="shared" si="12"/>
        <v>#DIV/0!</v>
      </c>
      <c r="EC33" s="174"/>
      <c r="ED33" s="229" t="e">
        <f t="shared" si="13"/>
        <v>#DIV/0!</v>
      </c>
      <c r="EE33" s="174"/>
      <c r="EF33" s="229" t="e">
        <f t="shared" si="14"/>
        <v>#DIV/0!</v>
      </c>
      <c r="EG33" s="174"/>
      <c r="EH33" s="229" t="e">
        <f t="shared" si="15"/>
        <v>#DIV/0!</v>
      </c>
      <c r="EI33" s="174"/>
      <c r="EJ33" s="406"/>
      <c r="EK33" s="322"/>
      <c r="EL33" s="406"/>
      <c r="EM33" s="322"/>
      <c r="EN33" s="406"/>
      <c r="EO33" s="322"/>
      <c r="EP33" s="406"/>
      <c r="EQ33" s="351"/>
      <c r="ER33" s="406"/>
    </row>
    <row r="34" spans="1:148" ht="16.5" customHeight="1" x14ac:dyDescent="0.45">
      <c r="A34" s="175">
        <v>2.1</v>
      </c>
      <c r="B34" s="179" t="s">
        <v>917</v>
      </c>
      <c r="C34" s="179"/>
      <c r="D34" s="179"/>
      <c r="E34" s="369"/>
      <c r="F34" s="224">
        <f>+STATB1!E78</f>
        <v>580.77999999999986</v>
      </c>
      <c r="G34" s="369"/>
      <c r="H34" s="224">
        <f>+STATB1!F78</f>
        <v>566.54999999999973</v>
      </c>
      <c r="I34" s="369"/>
      <c r="J34" s="224">
        <f>+STATB1!G78</f>
        <v>629.01999999999975</v>
      </c>
      <c r="K34" s="369"/>
      <c r="L34" s="224">
        <f>+STATB1!H78</f>
        <v>560.61999999999978</v>
      </c>
      <c r="M34" s="369"/>
      <c r="N34" s="224">
        <f>+STATB1!I78</f>
        <v>626.91999999999996</v>
      </c>
      <c r="O34" s="369"/>
      <c r="P34" s="224">
        <f>+STATB1!J78</f>
        <v>627.08000000000015</v>
      </c>
      <c r="Q34" s="369"/>
      <c r="R34" s="224">
        <f>+STATB1!K78</f>
        <v>616.83000000000027</v>
      </c>
      <c r="S34" s="369"/>
      <c r="T34" s="224">
        <f>+STATB1!L78</f>
        <v>595.50000000000011</v>
      </c>
      <c r="U34" s="369"/>
      <c r="V34" s="224">
        <f>+STATB1!M78</f>
        <v>616.05999999999983</v>
      </c>
      <c r="W34" s="369"/>
      <c r="X34" s="224">
        <f>+STATB1!N78</f>
        <v>637.71</v>
      </c>
      <c r="Y34" s="369"/>
      <c r="Z34" s="224">
        <f>+STATB1!O78</f>
        <v>592.54</v>
      </c>
      <c r="AA34" s="369"/>
      <c r="AB34" s="224">
        <f>+STATB1!P78</f>
        <v>571.21000000000015</v>
      </c>
      <c r="AC34" s="369"/>
      <c r="AD34" s="224">
        <f>+STATB1!Q78</f>
        <v>564.31999999999994</v>
      </c>
      <c r="AE34" s="369"/>
      <c r="AF34" s="224">
        <f>+STATB1!R78</f>
        <v>574.85</v>
      </c>
      <c r="AG34" s="369"/>
      <c r="AH34" s="224">
        <f>+STATB1!S78</f>
        <v>636.57000000000028</v>
      </c>
      <c r="AI34" s="369"/>
      <c r="AJ34" s="224">
        <f>+STATB1!T78</f>
        <v>561.59999999999991</v>
      </c>
      <c r="AK34" s="369"/>
      <c r="AL34" s="224">
        <f>+STATB1!U78</f>
        <v>599.22000000000025</v>
      </c>
      <c r="AM34" s="369"/>
      <c r="AN34" s="224">
        <f>+STATB1!V78</f>
        <v>660.65999999999985</v>
      </c>
      <c r="AO34" s="369"/>
      <c r="AP34" s="224">
        <f>+STATB1!W78</f>
        <v>669.37999999999977</v>
      </c>
      <c r="AQ34" s="369"/>
      <c r="AR34" s="224">
        <f>+STATB1!X78</f>
        <v>693.13000000000011</v>
      </c>
      <c r="AS34" s="369"/>
      <c r="AT34" s="224">
        <f>+STATB1!Y78</f>
        <v>765.4599999999997</v>
      </c>
      <c r="AU34" s="369"/>
      <c r="AV34" s="224">
        <f>+STATB1!Z78</f>
        <v>722.6</v>
      </c>
      <c r="AW34" s="369"/>
      <c r="AX34" s="224">
        <f>+STATB1!AA78</f>
        <v>714.96999999999991</v>
      </c>
      <c r="AY34" s="369"/>
      <c r="AZ34" s="224">
        <f>+STATB1!AB78</f>
        <v>693.69000000000017</v>
      </c>
      <c r="BA34" s="226"/>
      <c r="BB34" s="268">
        <f t="shared" si="0"/>
        <v>7856.4500000000016</v>
      </c>
      <c r="BC34" s="369"/>
      <c r="BD34" s="268">
        <f>+STATB1!AC78</f>
        <v>658.43</v>
      </c>
      <c r="BE34" s="369"/>
      <c r="BF34" s="268">
        <f>+STATB1!AD78</f>
        <v>682.02</v>
      </c>
      <c r="BG34" s="369"/>
      <c r="BH34" s="268">
        <f>+STATB1!AE78</f>
        <v>776.80000000000018</v>
      </c>
      <c r="BI34" s="226"/>
      <c r="BJ34" s="268">
        <f t="shared" si="1"/>
        <v>2117.25</v>
      </c>
      <c r="BK34" s="369"/>
      <c r="BL34" s="268">
        <f>+STATB1!AF78</f>
        <v>670.77</v>
      </c>
      <c r="BM34" s="369"/>
      <c r="BN34" s="268">
        <f>+STATB1!AG78</f>
        <v>888.3599999999999</v>
      </c>
      <c r="BO34" s="369"/>
      <c r="BP34" s="268">
        <f>+STATB1!AH78</f>
        <v>874.16000000000008</v>
      </c>
      <c r="BQ34" s="369"/>
      <c r="BR34" s="268">
        <f>+STATB1!AI78</f>
        <v>749.9799999999999</v>
      </c>
      <c r="BS34" s="369"/>
      <c r="BT34" s="268">
        <f>+STATB1!AJ78</f>
        <v>818.88</v>
      </c>
      <c r="BU34" s="369"/>
      <c r="BV34" s="268">
        <f>+STATB1!AK78</f>
        <v>969.28999999999985</v>
      </c>
      <c r="BW34" s="369"/>
      <c r="BX34" s="268">
        <f>+STATB1!AL78</f>
        <v>892.27999999999986</v>
      </c>
      <c r="BZ34" s="268">
        <f>+STATB1!AM78</f>
        <v>1097.6000000000001</v>
      </c>
      <c r="CB34" s="268">
        <f>+STATB1!AN78</f>
        <v>908.40999999999974</v>
      </c>
      <c r="CC34" s="226"/>
      <c r="CD34" s="268">
        <f t="shared" ref="CD34:CD51" si="32">CB34+BZ34+BX34+BV34+BT34+BR34+BP34+BN34+BL34+BH34+BF34+BD34</f>
        <v>9986.98</v>
      </c>
      <c r="CF34" s="268">
        <f>+STATB1!AO78</f>
        <v>858.43</v>
      </c>
      <c r="CH34" s="268">
        <f>+STATB1!AP78</f>
        <v>767.21000000000015</v>
      </c>
      <c r="CI34" s="226"/>
      <c r="CJ34" s="268">
        <f>+STATB1!AQ78</f>
        <v>922.49000000000012</v>
      </c>
      <c r="CK34" s="369"/>
      <c r="CL34" s="268">
        <f t="shared" si="3"/>
        <v>2548.13</v>
      </c>
      <c r="CM34" s="179"/>
      <c r="CN34" s="336">
        <f t="shared" si="21"/>
        <v>-2.8341196322187234</v>
      </c>
      <c r="CO34" s="336"/>
      <c r="CP34" s="336">
        <f t="shared" si="22"/>
        <v>1.4650075015444797</v>
      </c>
      <c r="CQ34" s="336"/>
      <c r="CR34" s="336">
        <f t="shared" si="23"/>
        <v>1.2002798003243997</v>
      </c>
      <c r="CS34" s="336"/>
      <c r="CT34" s="336">
        <f t="shared" si="24"/>
        <v>0.17480646427172619</v>
      </c>
      <c r="CU34" s="336"/>
      <c r="CV34" s="336">
        <f t="shared" ref="CV34:CV43" si="33">((AL34/N34)-1)*100</f>
        <v>-4.4184265935047096</v>
      </c>
      <c r="CW34" s="336"/>
      <c r="CX34" s="336">
        <f t="shared" si="25"/>
        <v>5.3549786311156033</v>
      </c>
      <c r="CY34" s="337"/>
      <c r="CZ34" s="336">
        <f t="shared" si="26"/>
        <v>8.5193651411247018</v>
      </c>
      <c r="DA34" s="338"/>
      <c r="DB34" s="336">
        <f t="shared" si="27"/>
        <v>16.394626364399656</v>
      </c>
      <c r="DC34" s="176"/>
      <c r="DD34" s="336">
        <f t="shared" si="28"/>
        <v>24.250884654092108</v>
      </c>
      <c r="DE34" s="176"/>
      <c r="DF34" s="336">
        <f t="shared" si="29"/>
        <v>13.311693402957459</v>
      </c>
      <c r="DG34" s="176"/>
      <c r="DH34" s="336">
        <f t="shared" si="30"/>
        <v>20.661896243291579</v>
      </c>
      <c r="DI34" s="176"/>
      <c r="DJ34" s="336">
        <f t="shared" si="31"/>
        <v>21.442201642128111</v>
      </c>
      <c r="DK34" s="176"/>
      <c r="DL34" s="229">
        <f t="shared" si="4"/>
        <v>16.67670825063794</v>
      </c>
      <c r="DM34" s="339"/>
      <c r="DN34" s="229">
        <f t="shared" si="5"/>
        <v>18.643124293293887</v>
      </c>
      <c r="DO34" s="339"/>
      <c r="DP34" s="229">
        <f t="shared" si="6"/>
        <v>22.028999167412834</v>
      </c>
      <c r="DQ34" s="339"/>
      <c r="DR34" s="229">
        <f t="shared" si="7"/>
        <v>19.439102564102573</v>
      </c>
      <c r="DS34" s="339"/>
      <c r="DT34" s="229">
        <f t="shared" si="8"/>
        <v>48.252728547111154</v>
      </c>
      <c r="DU34" s="339"/>
      <c r="DV34" s="229">
        <f t="shared" si="9"/>
        <v>32.316168679805088</v>
      </c>
      <c r="DW34" s="174"/>
      <c r="DX34" s="229">
        <f t="shared" si="10"/>
        <v>12.040993157847591</v>
      </c>
      <c r="DY34" s="174"/>
      <c r="DZ34" s="229">
        <f t="shared" si="11"/>
        <v>18.142339820812815</v>
      </c>
      <c r="EA34" s="174"/>
      <c r="EB34" s="229">
        <f t="shared" si="12"/>
        <v>26.628432576489992</v>
      </c>
      <c r="EC34" s="174"/>
      <c r="ED34" s="229">
        <f t="shared" si="13"/>
        <v>23.481871021311896</v>
      </c>
      <c r="EE34" s="174"/>
      <c r="EF34" s="229">
        <f t="shared" si="14"/>
        <v>53.516930780312499</v>
      </c>
      <c r="EG34" s="174"/>
      <c r="EH34" s="229">
        <f t="shared" si="15"/>
        <v>30.953307673456365</v>
      </c>
      <c r="EI34" s="174"/>
      <c r="EJ34" s="261">
        <f t="shared" ref="EJ34:EJ51" si="34">((CD34/BB34)-1)*100</f>
        <v>27.118227698260622</v>
      </c>
      <c r="EK34" s="174"/>
      <c r="EL34" s="261">
        <f t="shared" ref="EL34:EL51" si="35">((CF34/BD34)-1)*100</f>
        <v>30.37528666676792</v>
      </c>
      <c r="EM34" s="174"/>
      <c r="EN34" s="261">
        <f t="shared" ref="EN34:EN51" si="36">((CH34/BF34)-1)*100</f>
        <v>12.490836045863784</v>
      </c>
      <c r="EO34" s="174"/>
      <c r="EP34" s="261">
        <f t="shared" ref="EP34:EP51" si="37">((CJ34/BH34)-1)*100</f>
        <v>18.755149330587017</v>
      </c>
      <c r="ER34" s="261">
        <f t="shared" ref="ER34:ER51" si="38">((CL34/BJ34)-1)*100</f>
        <v>20.350926909906718</v>
      </c>
    </row>
    <row r="35" spans="1:148" s="141" customFormat="1" ht="16.5" customHeight="1" x14ac:dyDescent="0.45">
      <c r="A35" s="340"/>
      <c r="B35" s="342" t="s">
        <v>967</v>
      </c>
      <c r="C35" s="340"/>
      <c r="D35" s="340"/>
      <c r="E35" s="369"/>
      <c r="F35" s="224">
        <f>+'t44 (2)'!C166</f>
        <v>4.12</v>
      </c>
      <c r="G35" s="369"/>
      <c r="H35" s="224">
        <f>+'t44 (2)'!E166</f>
        <v>2.38</v>
      </c>
      <c r="I35" s="369"/>
      <c r="J35" s="224">
        <f>+'t44 (2)'!G166</f>
        <v>1.66</v>
      </c>
      <c r="K35" s="369"/>
      <c r="L35" s="224">
        <f>+'t44 (2)'!I166</f>
        <v>2.29</v>
      </c>
      <c r="M35" s="369"/>
      <c r="N35" s="224">
        <f>+'t44 (2)'!K166</f>
        <v>2.12</v>
      </c>
      <c r="O35" s="369"/>
      <c r="P35" s="224">
        <f>+'t44 (2)'!M166</f>
        <v>3.76</v>
      </c>
      <c r="Q35" s="369"/>
      <c r="R35" s="224">
        <f>+'t44 (2)'!O166</f>
        <v>3.87</v>
      </c>
      <c r="S35" s="369"/>
      <c r="T35" s="224">
        <f>+'t44 (2)'!Q166</f>
        <v>4.34</v>
      </c>
      <c r="U35" s="369"/>
      <c r="V35" s="224">
        <f>+'t44 (2)'!S166</f>
        <v>2.37</v>
      </c>
      <c r="W35" s="369"/>
      <c r="X35" s="224">
        <f>+'t44 (2)'!U166</f>
        <v>3.68</v>
      </c>
      <c r="Y35" s="369"/>
      <c r="Z35" s="224">
        <f>+'t44 (2)'!W166</f>
        <v>2.48</v>
      </c>
      <c r="AA35" s="369"/>
      <c r="AB35" s="224">
        <f>+'t44 (2)'!Y166</f>
        <v>3.67</v>
      </c>
      <c r="AC35" s="369"/>
      <c r="AD35" s="224">
        <f>+'t44 (2)'!AA166</f>
        <v>1.61</v>
      </c>
      <c r="AE35" s="369"/>
      <c r="AF35" s="224">
        <f>+'t44 (2)'!AC166</f>
        <v>4.0599999999999996</v>
      </c>
      <c r="AG35" s="369"/>
      <c r="AH35" s="224">
        <f>+'t44 (2)'!AE166</f>
        <v>1.64</v>
      </c>
      <c r="AI35" s="369"/>
      <c r="AJ35" s="224">
        <f>+'t44 (2)'!AG166</f>
        <v>4.3899999999999997</v>
      </c>
      <c r="AK35" s="369"/>
      <c r="AL35" s="224">
        <f>+'t44 (2)'!AI166</f>
        <v>3.45</v>
      </c>
      <c r="AM35" s="369"/>
      <c r="AN35" s="224">
        <f>+'t44 (2)'!AK166</f>
        <v>5.4</v>
      </c>
      <c r="AO35" s="369"/>
      <c r="AP35" s="224">
        <f>+'t44 (2)'!AM166</f>
        <v>4.3600000000000003</v>
      </c>
      <c r="AQ35" s="369"/>
      <c r="AR35" s="224">
        <f>+'t44 (2)'!AO166</f>
        <v>4.38</v>
      </c>
      <c r="AS35" s="369"/>
      <c r="AT35" s="224">
        <f>+'t44 (2)'!AQ166</f>
        <v>3.18</v>
      </c>
      <c r="AU35" s="369"/>
      <c r="AV35" s="224">
        <f>+'t44 (2)'!AS166</f>
        <v>3.57</v>
      </c>
      <c r="AW35" s="369"/>
      <c r="AX35" s="224">
        <f>+'t44 (2)'!AU166</f>
        <v>2.9</v>
      </c>
      <c r="AY35" s="369"/>
      <c r="AZ35" s="224">
        <f>+'t44 (2)'!AW166</f>
        <v>3.81</v>
      </c>
      <c r="BA35" s="226"/>
      <c r="BB35" s="224">
        <f t="shared" si="0"/>
        <v>42.75</v>
      </c>
      <c r="BC35" s="369"/>
      <c r="BD35" s="224">
        <f>+'t44 (2)'!AY166</f>
        <v>5.07</v>
      </c>
      <c r="BE35" s="369"/>
      <c r="BF35" s="224">
        <f>+'t44 (2)'!BA166</f>
        <v>5.48</v>
      </c>
      <c r="BG35" s="369"/>
      <c r="BH35" s="224">
        <f>+'t44 (2)'!BC166</f>
        <v>12.58</v>
      </c>
      <c r="BI35" s="226"/>
      <c r="BJ35" s="224">
        <f t="shared" si="1"/>
        <v>23.130000000000003</v>
      </c>
      <c r="BK35" s="369"/>
      <c r="BL35" s="224">
        <f>+'t44 (2)'!BE166</f>
        <v>5.03</v>
      </c>
      <c r="BM35" s="369"/>
      <c r="BN35" s="224">
        <f>+'t44 (2)'!BG166</f>
        <v>6.47</v>
      </c>
      <c r="BO35" s="369"/>
      <c r="BP35" s="224">
        <f>+'t44 (2)'!BI166</f>
        <v>10.18</v>
      </c>
      <c r="BQ35" s="369"/>
      <c r="BR35" s="224">
        <f>+'t44 (2)'!BK166</f>
        <v>3.59</v>
      </c>
      <c r="BS35" s="369"/>
      <c r="BT35" s="224">
        <f>+'t44 (2)'!BM166</f>
        <v>7.17</v>
      </c>
      <c r="BU35" s="369"/>
      <c r="BV35" s="224">
        <f>+'t44 (2)'!BO166</f>
        <v>2.2999999999999998</v>
      </c>
      <c r="BW35" s="369"/>
      <c r="BX35" s="224">
        <f>+'t44 (2)'!BQ166</f>
        <v>15.87</v>
      </c>
      <c r="BY35" s="369"/>
      <c r="BZ35" s="224">
        <f>+'t44 (2)'!BS166</f>
        <v>6.11</v>
      </c>
      <c r="CA35" s="369"/>
      <c r="CB35" s="224">
        <f>+'t44 (2)'!BU166</f>
        <v>8.84</v>
      </c>
      <c r="CC35" s="226"/>
      <c r="CD35" s="224">
        <f t="shared" si="32"/>
        <v>88.69</v>
      </c>
      <c r="CE35" s="369"/>
      <c r="CF35" s="224">
        <f>+'t44 (2)'!BW166</f>
        <v>2.69</v>
      </c>
      <c r="CG35" s="369"/>
      <c r="CH35" s="224">
        <f>+'t44 (2)'!BY166</f>
        <v>4.33</v>
      </c>
      <c r="CI35" s="226"/>
      <c r="CJ35" s="224">
        <f>+'t44 (2)'!CA166</f>
        <v>7.4</v>
      </c>
      <c r="CK35" s="369"/>
      <c r="CL35" s="224">
        <f t="shared" si="3"/>
        <v>14.42</v>
      </c>
      <c r="CM35" s="179"/>
      <c r="CN35" s="323">
        <f t="shared" si="21"/>
        <v>-60.922330097087382</v>
      </c>
      <c r="CO35" s="323"/>
      <c r="CP35" s="323">
        <f t="shared" si="22"/>
        <v>70.588235294117638</v>
      </c>
      <c r="CQ35" s="323"/>
      <c r="CR35" s="323">
        <f t="shared" si="23"/>
        <v>-1.2048192771084376</v>
      </c>
      <c r="CS35" s="323"/>
      <c r="CT35" s="323">
        <f t="shared" si="24"/>
        <v>91.703056768558938</v>
      </c>
      <c r="CU35" s="323"/>
      <c r="CV35" s="323">
        <f t="shared" si="33"/>
        <v>62.735849056603769</v>
      </c>
      <c r="CW35" s="323"/>
      <c r="CX35" s="323">
        <f t="shared" si="25"/>
        <v>43.617021276595771</v>
      </c>
      <c r="CY35" s="338"/>
      <c r="CZ35" s="323">
        <f t="shared" si="26"/>
        <v>12.661498708010344</v>
      </c>
      <c r="DA35" s="338"/>
      <c r="DB35" s="323">
        <f t="shared" si="27"/>
        <v>0.92165898617511122</v>
      </c>
      <c r="DC35" s="176"/>
      <c r="DD35" s="323">
        <f t="shared" si="28"/>
        <v>34.177215189873422</v>
      </c>
      <c r="DE35" s="176"/>
      <c r="DF35" s="323">
        <f t="shared" si="29"/>
        <v>-2.9891304347826164</v>
      </c>
      <c r="DG35" s="176"/>
      <c r="DH35" s="323">
        <f t="shared" si="30"/>
        <v>16.935483870967751</v>
      </c>
      <c r="DI35" s="176"/>
      <c r="DJ35" s="323">
        <f t="shared" si="31"/>
        <v>3.8147138964577776</v>
      </c>
      <c r="DK35" s="176"/>
      <c r="DL35" s="229">
        <f t="shared" si="4"/>
        <v>214.90683229813664</v>
      </c>
      <c r="DM35" s="339"/>
      <c r="DN35" s="229">
        <f t="shared" si="5"/>
        <v>34.975369458128093</v>
      </c>
      <c r="DO35" s="339"/>
      <c r="DP35" s="229">
        <f t="shared" si="6"/>
        <v>667.07317073170736</v>
      </c>
      <c r="DQ35" s="339"/>
      <c r="DR35" s="229">
        <f t="shared" si="7"/>
        <v>14.578587699316635</v>
      </c>
      <c r="DS35" s="339"/>
      <c r="DT35" s="229">
        <f t="shared" si="8"/>
        <v>87.536231884057941</v>
      </c>
      <c r="DU35" s="339"/>
      <c r="DV35" s="229">
        <f t="shared" si="9"/>
        <v>88.518518518518505</v>
      </c>
      <c r="DW35" s="174"/>
      <c r="DX35" s="229">
        <f t="shared" si="10"/>
        <v>-17.660550458715608</v>
      </c>
      <c r="DY35" s="174"/>
      <c r="DZ35" s="229">
        <f t="shared" si="11"/>
        <v>63.69863013698631</v>
      </c>
      <c r="EA35" s="174"/>
      <c r="EB35" s="229">
        <f t="shared" si="12"/>
        <v>-27.672955974842772</v>
      </c>
      <c r="EC35" s="174"/>
      <c r="ED35" s="229">
        <f t="shared" si="13"/>
        <v>344.53781512605042</v>
      </c>
      <c r="EE35" s="174"/>
      <c r="EF35" s="229">
        <f t="shared" si="14"/>
        <v>110.68965517241382</v>
      </c>
      <c r="EG35" s="174"/>
      <c r="EH35" s="229">
        <f t="shared" si="15"/>
        <v>132.02099737532808</v>
      </c>
      <c r="EI35" s="174"/>
      <c r="EJ35" s="227">
        <f t="shared" si="34"/>
        <v>107.46198830409357</v>
      </c>
      <c r="EK35" s="174"/>
      <c r="EL35" s="227">
        <f t="shared" si="35"/>
        <v>-46.942800788954642</v>
      </c>
      <c r="EM35" s="174"/>
      <c r="EN35" s="227">
        <f t="shared" si="36"/>
        <v>-20.985401459854014</v>
      </c>
      <c r="EO35" s="174"/>
      <c r="EP35" s="227">
        <f t="shared" si="37"/>
        <v>-41.17647058823529</v>
      </c>
      <c r="ER35" s="227">
        <f t="shared" si="38"/>
        <v>-37.656722870730661</v>
      </c>
    </row>
    <row r="36" spans="1:148" s="141" customFormat="1" ht="16.5" customHeight="1" x14ac:dyDescent="0.45">
      <c r="A36" s="340"/>
      <c r="B36" s="342" t="s">
        <v>640</v>
      </c>
      <c r="C36" s="340"/>
      <c r="D36" s="340"/>
      <c r="E36" s="369"/>
      <c r="F36" s="224">
        <f>+'t44 (2)'!C168</f>
        <v>115.67</v>
      </c>
      <c r="G36" s="369"/>
      <c r="H36" s="224">
        <f>+'t44 (2)'!E168</f>
        <v>97.72</v>
      </c>
      <c r="I36" s="369"/>
      <c r="J36" s="224">
        <f>+'t44 (2)'!G168</f>
        <v>102.59</v>
      </c>
      <c r="K36" s="369"/>
      <c r="L36" s="224">
        <f>+'t44 (2)'!I168</f>
        <v>100.94</v>
      </c>
      <c r="M36" s="369"/>
      <c r="N36" s="224">
        <f>+'t44 (2)'!K168</f>
        <v>109.34</v>
      </c>
      <c r="O36" s="369"/>
      <c r="P36" s="224">
        <f>+'t44 (2)'!M168</f>
        <v>117.03</v>
      </c>
      <c r="Q36" s="369"/>
      <c r="R36" s="224">
        <f>+'t44 (2)'!O168</f>
        <v>119.59</v>
      </c>
      <c r="S36" s="369"/>
      <c r="T36" s="224">
        <f>+'t44 (2)'!Q168</f>
        <v>121.76</v>
      </c>
      <c r="U36" s="369"/>
      <c r="V36" s="224">
        <f>+'t44 (2)'!S168</f>
        <v>118.07</v>
      </c>
      <c r="W36" s="369"/>
      <c r="X36" s="224">
        <f>+'t44 (2)'!U168</f>
        <v>122.52</v>
      </c>
      <c r="Y36" s="369"/>
      <c r="Z36" s="224">
        <f>+'t44 (2)'!W168</f>
        <v>97.84</v>
      </c>
      <c r="AA36" s="369"/>
      <c r="AB36" s="224">
        <f>+'t44 (2)'!Y168</f>
        <v>91.65</v>
      </c>
      <c r="AC36" s="369"/>
      <c r="AD36" s="224">
        <f>+'t44 (2)'!AA168</f>
        <v>93.63</v>
      </c>
      <c r="AE36" s="369"/>
      <c r="AF36" s="224">
        <f>+'t44 (2)'!AC168</f>
        <v>89.54</v>
      </c>
      <c r="AG36" s="369"/>
      <c r="AH36" s="224">
        <f>+'t44 (2)'!AE168</f>
        <v>92.71</v>
      </c>
      <c r="AI36" s="369"/>
      <c r="AJ36" s="224">
        <f>+'t44 (2)'!AG168</f>
        <v>96.48</v>
      </c>
      <c r="AK36" s="369"/>
      <c r="AL36" s="224">
        <f>+'t44 (2)'!AI168</f>
        <v>101.03</v>
      </c>
      <c r="AM36" s="369"/>
      <c r="AN36" s="224">
        <f>+'t44 (2)'!AK168</f>
        <v>99.32</v>
      </c>
      <c r="AO36" s="369"/>
      <c r="AP36" s="224">
        <f>+'t44 (2)'!AM168</f>
        <v>111.5</v>
      </c>
      <c r="AQ36" s="369"/>
      <c r="AR36" s="224">
        <f>+'t44 (2)'!AO168</f>
        <v>120.6</v>
      </c>
      <c r="AS36" s="369"/>
      <c r="AT36" s="224">
        <f>+'t44 (2)'!AQ168</f>
        <v>120.43</v>
      </c>
      <c r="AU36" s="369"/>
      <c r="AV36" s="224">
        <f>+'t44 (2)'!AS168</f>
        <v>104.29</v>
      </c>
      <c r="AW36" s="369"/>
      <c r="AX36" s="224">
        <f>+'t44 (2)'!AU168</f>
        <v>97.27</v>
      </c>
      <c r="AY36" s="369"/>
      <c r="AZ36" s="224">
        <f>+'t44 (2)'!AW168</f>
        <v>97.77</v>
      </c>
      <c r="BA36" s="226"/>
      <c r="BB36" s="224">
        <f t="shared" si="0"/>
        <v>1224.57</v>
      </c>
      <c r="BC36" s="369"/>
      <c r="BD36" s="224">
        <f>+'t44 (2)'!AY168</f>
        <v>93.87</v>
      </c>
      <c r="BE36" s="369"/>
      <c r="BF36" s="224">
        <f>+'t44 (2)'!BA168</f>
        <v>108.82</v>
      </c>
      <c r="BG36" s="369"/>
      <c r="BH36" s="224">
        <f>+'t44 (2)'!BC168</f>
        <v>111.45</v>
      </c>
      <c r="BI36" s="226"/>
      <c r="BJ36" s="224">
        <f t="shared" si="1"/>
        <v>314.14</v>
      </c>
      <c r="BK36" s="369"/>
      <c r="BL36" s="224">
        <f>+'t44 (2)'!BE168</f>
        <v>100.16</v>
      </c>
      <c r="BM36" s="369"/>
      <c r="BN36" s="224">
        <f>+'t44 (2)'!BG168</f>
        <v>114.61</v>
      </c>
      <c r="BO36" s="369"/>
      <c r="BP36" s="224">
        <f>+'t44 (2)'!BI168</f>
        <v>110.85</v>
      </c>
      <c r="BQ36" s="369"/>
      <c r="BR36" s="224">
        <f>+'t44 (2)'!BK168</f>
        <v>115.22</v>
      </c>
      <c r="BS36" s="369"/>
      <c r="BT36" s="224">
        <f>+'t44 (2)'!BM168</f>
        <v>124.93</v>
      </c>
      <c r="BU36" s="369"/>
      <c r="BV36" s="224">
        <f>+'t44 (2)'!BO168</f>
        <v>126.42</v>
      </c>
      <c r="BW36" s="369"/>
      <c r="BX36" s="224">
        <f>+'t44 (2)'!BQ168</f>
        <v>116.59</v>
      </c>
      <c r="BY36" s="369"/>
      <c r="BZ36" s="224">
        <f>+'t44 (2)'!BS168</f>
        <v>121.4</v>
      </c>
      <c r="CA36" s="369"/>
      <c r="CB36" s="224">
        <f>+'t44 (2)'!BU168</f>
        <v>108.87</v>
      </c>
      <c r="CC36" s="226"/>
      <c r="CD36" s="224">
        <f t="shared" si="32"/>
        <v>1353.19</v>
      </c>
      <c r="CE36" s="369"/>
      <c r="CF36" s="224">
        <f>+'t44 (2)'!BW168</f>
        <v>112.14</v>
      </c>
      <c r="CG36" s="369"/>
      <c r="CH36" s="224">
        <f>+'t44 (2)'!BY168</f>
        <v>100.11</v>
      </c>
      <c r="CI36" s="226"/>
      <c r="CJ36" s="224">
        <f>+'t44 (2)'!CA168</f>
        <v>104.83</v>
      </c>
      <c r="CK36" s="369"/>
      <c r="CL36" s="224">
        <f t="shared" si="3"/>
        <v>317.08</v>
      </c>
      <c r="CM36" s="179"/>
      <c r="CN36" s="323">
        <f t="shared" si="21"/>
        <v>-19.054205930664825</v>
      </c>
      <c r="CO36" s="323"/>
      <c r="CP36" s="323">
        <f t="shared" si="22"/>
        <v>-8.3708555055259879</v>
      </c>
      <c r="CQ36" s="323"/>
      <c r="CR36" s="323">
        <f t="shared" si="23"/>
        <v>-9.6305682815089337</v>
      </c>
      <c r="CS36" s="323"/>
      <c r="CT36" s="323">
        <f t="shared" si="24"/>
        <v>-4.4184664156924791</v>
      </c>
      <c r="CU36" s="323"/>
      <c r="CV36" s="323">
        <f t="shared" si="33"/>
        <v>-7.600146332540703</v>
      </c>
      <c r="CW36" s="323"/>
      <c r="CX36" s="323">
        <f t="shared" si="25"/>
        <v>-15.132871913184665</v>
      </c>
      <c r="CY36" s="338"/>
      <c r="CZ36" s="323">
        <f t="shared" si="26"/>
        <v>-6.7647796638514945</v>
      </c>
      <c r="DA36" s="338"/>
      <c r="DB36" s="323">
        <f t="shared" si="27"/>
        <v>-0.95269382391590662</v>
      </c>
      <c r="DC36" s="176"/>
      <c r="DD36" s="323">
        <f t="shared" si="28"/>
        <v>1.9988142627255234</v>
      </c>
      <c r="DE36" s="176"/>
      <c r="DF36" s="323">
        <f t="shared" si="29"/>
        <v>-14.879203395364016</v>
      </c>
      <c r="DG36" s="176"/>
      <c r="DH36" s="323">
        <f t="shared" si="30"/>
        <v>-0.58258381030253936</v>
      </c>
      <c r="DI36" s="176"/>
      <c r="DJ36" s="323">
        <f t="shared" si="31"/>
        <v>6.6775777414075144</v>
      </c>
      <c r="DK36" s="176"/>
      <c r="DL36" s="229">
        <f t="shared" si="4"/>
        <v>0.2563280999679618</v>
      </c>
      <c r="DM36" s="339"/>
      <c r="DN36" s="229">
        <f t="shared" si="5"/>
        <v>21.532276077730607</v>
      </c>
      <c r="DO36" s="339"/>
      <c r="DP36" s="229">
        <f t="shared" si="6"/>
        <v>20.213569194261694</v>
      </c>
      <c r="DQ36" s="339"/>
      <c r="DR36" s="229">
        <f t="shared" si="7"/>
        <v>3.8142620232172408</v>
      </c>
      <c r="DS36" s="339"/>
      <c r="DT36" s="229">
        <f t="shared" si="8"/>
        <v>13.441552014253189</v>
      </c>
      <c r="DU36" s="339"/>
      <c r="DV36" s="229">
        <f t="shared" si="9"/>
        <v>11.608940797422473</v>
      </c>
      <c r="DW36" s="174"/>
      <c r="DX36" s="229">
        <f t="shared" si="10"/>
        <v>3.336322869955155</v>
      </c>
      <c r="DY36" s="174"/>
      <c r="DZ36" s="229">
        <f t="shared" si="11"/>
        <v>3.5903814262023381</v>
      </c>
      <c r="EA36" s="174"/>
      <c r="EB36" s="229">
        <f t="shared" si="12"/>
        <v>4.9738437266461766</v>
      </c>
      <c r="EC36" s="174"/>
      <c r="ED36" s="229">
        <f t="shared" si="13"/>
        <v>11.794035861539932</v>
      </c>
      <c r="EE36" s="174"/>
      <c r="EF36" s="229">
        <f t="shared" si="14"/>
        <v>24.807237586100548</v>
      </c>
      <c r="EG36" s="174"/>
      <c r="EH36" s="229">
        <f t="shared" si="15"/>
        <v>11.35317582080393</v>
      </c>
      <c r="EI36" s="174"/>
      <c r="EJ36" s="227">
        <f t="shared" si="34"/>
        <v>10.5032787019117</v>
      </c>
      <c r="EK36" s="174"/>
      <c r="EL36" s="227">
        <f t="shared" si="35"/>
        <v>19.463087248322154</v>
      </c>
      <c r="EM36" s="174"/>
      <c r="EN36" s="227">
        <f t="shared" si="36"/>
        <v>-8.0040433743796982</v>
      </c>
      <c r="EO36" s="174"/>
      <c r="EP36" s="227">
        <f t="shared" si="37"/>
        <v>-5.9398833557649189</v>
      </c>
      <c r="ER36" s="227">
        <f t="shared" si="38"/>
        <v>0.93588845737568871</v>
      </c>
    </row>
    <row r="37" spans="1:148" s="141" customFormat="1" ht="16.5" customHeight="1" x14ac:dyDescent="0.45">
      <c r="A37" s="340"/>
      <c r="B37" s="342" t="s">
        <v>641</v>
      </c>
      <c r="C37" s="340"/>
      <c r="D37" s="340"/>
      <c r="E37" s="369"/>
      <c r="F37" s="224">
        <f>+'t44 (2)'!C169</f>
        <v>33.74</v>
      </c>
      <c r="G37" s="369"/>
      <c r="H37" s="224">
        <f>+'t44 (2)'!E169</f>
        <v>32.590000000000003</v>
      </c>
      <c r="I37" s="369"/>
      <c r="J37" s="224">
        <f>+'t44 (2)'!G169</f>
        <v>35.630000000000003</v>
      </c>
      <c r="K37" s="369"/>
      <c r="L37" s="224">
        <f>+'t44 (2)'!I169</f>
        <v>32.619999999999997</v>
      </c>
      <c r="M37" s="369"/>
      <c r="N37" s="224">
        <f>+'t44 (2)'!K169</f>
        <v>35.26</v>
      </c>
      <c r="O37" s="369"/>
      <c r="P37" s="224">
        <f>+'t44 (2)'!M169</f>
        <v>33.51</v>
      </c>
      <c r="Q37" s="369"/>
      <c r="R37" s="224">
        <f>+'t44 (2)'!O169</f>
        <v>34.61</v>
      </c>
      <c r="S37" s="369"/>
      <c r="T37" s="224">
        <f>+'t44 (2)'!Q169</f>
        <v>35.54</v>
      </c>
      <c r="U37" s="369"/>
      <c r="V37" s="224">
        <f>+'t44 (2)'!S169</f>
        <v>35.71</v>
      </c>
      <c r="W37" s="369"/>
      <c r="X37" s="224">
        <f>+'t44 (2)'!U169</f>
        <v>36.58</v>
      </c>
      <c r="Y37" s="369"/>
      <c r="Z37" s="224">
        <f>+'t44 (2)'!W169</f>
        <v>35.299999999999997</v>
      </c>
      <c r="AA37" s="369"/>
      <c r="AB37" s="224">
        <f>+'t44 (2)'!Y169</f>
        <v>36.6</v>
      </c>
      <c r="AC37" s="369"/>
      <c r="AD37" s="224">
        <f>+'t44 (2)'!AA169</f>
        <v>35.99</v>
      </c>
      <c r="AE37" s="369"/>
      <c r="AF37" s="224">
        <f>+'t44 (2)'!AC169</f>
        <v>37.58</v>
      </c>
      <c r="AG37" s="369"/>
      <c r="AH37" s="224">
        <f>+'t44 (2)'!AE169</f>
        <v>40.46</v>
      </c>
      <c r="AI37" s="369"/>
      <c r="AJ37" s="224">
        <f>+'t44 (2)'!AG169</f>
        <v>39.35</v>
      </c>
      <c r="AK37" s="369"/>
      <c r="AL37" s="224">
        <f>+'t44 (2)'!AI169</f>
        <v>39.03</v>
      </c>
      <c r="AM37" s="369"/>
      <c r="AN37" s="224">
        <f>+'t44 (2)'!AK169</f>
        <v>42.41</v>
      </c>
      <c r="AO37" s="369"/>
      <c r="AP37" s="224">
        <f>+'t44 (2)'!AM169</f>
        <v>41.09</v>
      </c>
      <c r="AQ37" s="369"/>
      <c r="AR37" s="224">
        <f>+'t44 (2)'!AO169</f>
        <v>42.04</v>
      </c>
      <c r="AS37" s="369"/>
      <c r="AT37" s="224">
        <f>+'t44 (2)'!AQ169</f>
        <v>42.96</v>
      </c>
      <c r="AU37" s="369"/>
      <c r="AV37" s="224">
        <f>+'t44 (2)'!AS169</f>
        <v>42.39</v>
      </c>
      <c r="AW37" s="369"/>
      <c r="AX37" s="224">
        <f>+'t44 (2)'!AU169</f>
        <v>41.74</v>
      </c>
      <c r="AY37" s="369"/>
      <c r="AZ37" s="224">
        <f>+'t44 (2)'!AW169</f>
        <v>39.35</v>
      </c>
      <c r="BA37" s="226"/>
      <c r="BB37" s="224">
        <f t="shared" si="0"/>
        <v>484.39</v>
      </c>
      <c r="BC37" s="369"/>
      <c r="BD37" s="224">
        <f>+'t44 (2)'!AY169</f>
        <v>39.15</v>
      </c>
      <c r="BE37" s="369"/>
      <c r="BF37" s="224">
        <f>+'t44 (2)'!BA169</f>
        <v>42.43</v>
      </c>
      <c r="BG37" s="369"/>
      <c r="BH37" s="224">
        <f>+'t44 (2)'!BC169</f>
        <v>43.88</v>
      </c>
      <c r="BI37" s="226"/>
      <c r="BJ37" s="224">
        <f t="shared" si="1"/>
        <v>125.46000000000001</v>
      </c>
      <c r="BK37" s="369"/>
      <c r="BL37" s="224">
        <f>+'t44 (2)'!BE169</f>
        <v>39.03</v>
      </c>
      <c r="BM37" s="369"/>
      <c r="BN37" s="224">
        <f>+'t44 (2)'!BG169</f>
        <v>44.64</v>
      </c>
      <c r="BO37" s="369"/>
      <c r="BP37" s="224">
        <f>+'t44 (2)'!BI169</f>
        <v>47.69</v>
      </c>
      <c r="BQ37" s="369"/>
      <c r="BR37" s="224">
        <f>+'t44 (2)'!BK169</f>
        <v>41.71</v>
      </c>
      <c r="BS37" s="369"/>
      <c r="BT37" s="224">
        <f>+'t44 (2)'!BM169</f>
        <v>47.8</v>
      </c>
      <c r="BU37" s="369"/>
      <c r="BV37" s="224">
        <f>+'t44 (2)'!BO169</f>
        <v>48.66</v>
      </c>
      <c r="BW37" s="369"/>
      <c r="BX37" s="224">
        <f>+'t44 (2)'!BQ169</f>
        <v>46.25</v>
      </c>
      <c r="BY37" s="369"/>
      <c r="BZ37" s="224">
        <f>+'t44 (2)'!BS169</f>
        <v>49.33</v>
      </c>
      <c r="CA37" s="369"/>
      <c r="CB37" s="224">
        <f>+'t44 (2)'!BU169</f>
        <v>44.14</v>
      </c>
      <c r="CC37" s="226"/>
      <c r="CD37" s="224">
        <f t="shared" si="32"/>
        <v>534.71</v>
      </c>
      <c r="CE37" s="369"/>
      <c r="CF37" s="224">
        <f>+'t44 (2)'!BW169</f>
        <v>49.11</v>
      </c>
      <c r="CG37" s="369"/>
      <c r="CH37" s="224">
        <f>+'t44 (2)'!BY169</f>
        <v>49.58</v>
      </c>
      <c r="CI37" s="226"/>
      <c r="CJ37" s="224">
        <f>+'t44 (2)'!CA169</f>
        <v>55.87</v>
      </c>
      <c r="CK37" s="369"/>
      <c r="CL37" s="224">
        <f t="shared" si="3"/>
        <v>154.56</v>
      </c>
      <c r="CM37" s="179"/>
      <c r="CN37" s="323">
        <f t="shared" si="21"/>
        <v>6.6686425607587418</v>
      </c>
      <c r="CO37" s="323"/>
      <c r="CP37" s="323">
        <f t="shared" si="22"/>
        <v>15.311445228597709</v>
      </c>
      <c r="CQ37" s="323"/>
      <c r="CR37" s="323">
        <f t="shared" si="23"/>
        <v>13.555992141453821</v>
      </c>
      <c r="CS37" s="323"/>
      <c r="CT37" s="323">
        <f t="shared" si="24"/>
        <v>20.631514408338457</v>
      </c>
      <c r="CU37" s="323"/>
      <c r="CV37" s="323">
        <f t="shared" si="33"/>
        <v>10.692002268859913</v>
      </c>
      <c r="CW37" s="323"/>
      <c r="CX37" s="323">
        <f t="shared" si="25"/>
        <v>26.559236048940615</v>
      </c>
      <c r="CY37" s="338"/>
      <c r="CZ37" s="323">
        <f t="shared" si="26"/>
        <v>18.722912453048266</v>
      </c>
      <c r="DA37" s="338"/>
      <c r="DB37" s="323">
        <f t="shared" si="27"/>
        <v>18.289251547552055</v>
      </c>
      <c r="DC37" s="176"/>
      <c r="DD37" s="323">
        <f t="shared" si="28"/>
        <v>20.302436292355086</v>
      </c>
      <c r="DE37" s="176"/>
      <c r="DF37" s="323">
        <f t="shared" si="29"/>
        <v>15.882996172772025</v>
      </c>
      <c r="DG37" s="176"/>
      <c r="DH37" s="323">
        <f t="shared" si="30"/>
        <v>18.243626062322971</v>
      </c>
      <c r="DI37" s="176"/>
      <c r="DJ37" s="323">
        <f t="shared" si="31"/>
        <v>7.5136612021857951</v>
      </c>
      <c r="DK37" s="176"/>
      <c r="DL37" s="229">
        <f t="shared" si="4"/>
        <v>8.7802167268685736</v>
      </c>
      <c r="DM37" s="339"/>
      <c r="DN37" s="229">
        <f t="shared" si="5"/>
        <v>12.90580095795637</v>
      </c>
      <c r="DO37" s="339"/>
      <c r="DP37" s="229">
        <f t="shared" si="6"/>
        <v>8.4527928818586275</v>
      </c>
      <c r="DQ37" s="339"/>
      <c r="DR37" s="229">
        <f t="shared" si="7"/>
        <v>-0.81321473951715406</v>
      </c>
      <c r="DS37" s="339"/>
      <c r="DT37" s="229">
        <f t="shared" si="8"/>
        <v>14.373558800922371</v>
      </c>
      <c r="DU37" s="339"/>
      <c r="DV37" s="229">
        <f t="shared" si="9"/>
        <v>12.44989389294977</v>
      </c>
      <c r="DW37" s="174"/>
      <c r="DX37" s="229">
        <f t="shared" si="10"/>
        <v>1.5088829398880454</v>
      </c>
      <c r="DY37" s="174"/>
      <c r="DZ37" s="229">
        <f t="shared" si="11"/>
        <v>13.701236917221692</v>
      </c>
      <c r="EA37" s="174"/>
      <c r="EB37" s="229">
        <f t="shared" si="12"/>
        <v>13.26815642458099</v>
      </c>
      <c r="EC37" s="174"/>
      <c r="ED37" s="229">
        <f t="shared" si="13"/>
        <v>9.105921207832024</v>
      </c>
      <c r="EE37" s="174"/>
      <c r="EF37" s="229">
        <f t="shared" si="14"/>
        <v>18.183996166746507</v>
      </c>
      <c r="EG37" s="174"/>
      <c r="EH37" s="229">
        <f t="shared" si="15"/>
        <v>12.172808132147384</v>
      </c>
      <c r="EI37" s="174"/>
      <c r="EJ37" s="227">
        <f t="shared" si="34"/>
        <v>10.38832345837033</v>
      </c>
      <c r="EK37" s="174"/>
      <c r="EL37" s="227">
        <f t="shared" si="35"/>
        <v>25.440613026819925</v>
      </c>
      <c r="EM37" s="174"/>
      <c r="EN37" s="227">
        <f t="shared" si="36"/>
        <v>16.851284468536409</v>
      </c>
      <c r="EO37" s="174"/>
      <c r="EP37" s="227">
        <f t="shared" si="37"/>
        <v>27.324521422060144</v>
      </c>
      <c r="ER37" s="227">
        <f t="shared" si="38"/>
        <v>23.194643711142994</v>
      </c>
    </row>
    <row r="38" spans="1:148" s="141" customFormat="1" ht="16.5" customHeight="1" x14ac:dyDescent="0.45">
      <c r="A38" s="340"/>
      <c r="B38" s="342" t="s">
        <v>642</v>
      </c>
      <c r="C38" s="340"/>
      <c r="D38" s="340"/>
      <c r="E38" s="369"/>
      <c r="F38" s="224">
        <f>+'t44 (2)'!C170</f>
        <v>96.76</v>
      </c>
      <c r="G38" s="369"/>
      <c r="H38" s="224">
        <f>+'t44 (2)'!E170</f>
        <v>97.03</v>
      </c>
      <c r="I38" s="369"/>
      <c r="J38" s="224">
        <f>+'t44 (2)'!G170</f>
        <v>95.51</v>
      </c>
      <c r="K38" s="369"/>
      <c r="L38" s="224">
        <f>+'t44 (2)'!I170</f>
        <v>102.65</v>
      </c>
      <c r="M38" s="369"/>
      <c r="N38" s="224">
        <f>+'t44 (2)'!K170</f>
        <v>96.9</v>
      </c>
      <c r="O38" s="369"/>
      <c r="P38" s="224">
        <f>+'t44 (2)'!M170</f>
        <v>90.08</v>
      </c>
      <c r="Q38" s="369"/>
      <c r="R38" s="224">
        <f>+'t44 (2)'!O170</f>
        <v>96.16</v>
      </c>
      <c r="S38" s="369"/>
      <c r="T38" s="224">
        <f>+'t44 (2)'!Q170</f>
        <v>80.52</v>
      </c>
      <c r="U38" s="369"/>
      <c r="V38" s="224">
        <f>+'t44 (2)'!S170</f>
        <v>100.76</v>
      </c>
      <c r="W38" s="369"/>
      <c r="X38" s="224">
        <f>+'t44 (2)'!U170</f>
        <v>93.64</v>
      </c>
      <c r="Y38" s="369"/>
      <c r="Z38" s="224">
        <f>+'t44 (2)'!W170</f>
        <v>92.23</v>
      </c>
      <c r="AA38" s="369"/>
      <c r="AB38" s="224">
        <f>+'t44 (2)'!Y170</f>
        <v>91.71</v>
      </c>
      <c r="AC38" s="369"/>
      <c r="AD38" s="224">
        <f>+'t44 (2)'!AA170</f>
        <v>85.13</v>
      </c>
      <c r="AE38" s="369"/>
      <c r="AF38" s="224">
        <f>+'t44 (2)'!AC170</f>
        <v>78.59</v>
      </c>
      <c r="AG38" s="369"/>
      <c r="AH38" s="224">
        <f>+'t44 (2)'!AE170</f>
        <v>90.61</v>
      </c>
      <c r="AI38" s="369"/>
      <c r="AJ38" s="224">
        <f>+'t44 (2)'!AG170</f>
        <v>79.02</v>
      </c>
      <c r="AK38" s="369"/>
      <c r="AL38" s="224">
        <f>+'t44 (2)'!AI170</f>
        <v>88.72</v>
      </c>
      <c r="AM38" s="369"/>
      <c r="AN38" s="224">
        <f>+'t44 (2)'!AK170</f>
        <v>100.16</v>
      </c>
      <c r="AO38" s="369"/>
      <c r="AP38" s="224">
        <f>+'t44 (2)'!AM170</f>
        <v>100.99</v>
      </c>
      <c r="AQ38" s="369"/>
      <c r="AR38" s="224">
        <f>+'t44 (2)'!AO170</f>
        <v>105.38</v>
      </c>
      <c r="AS38" s="369"/>
      <c r="AT38" s="224">
        <f>+'t44 (2)'!AQ170</f>
        <v>104.66</v>
      </c>
      <c r="AU38" s="369"/>
      <c r="AV38" s="224">
        <f>+'t44 (2)'!AS170</f>
        <v>101.23</v>
      </c>
      <c r="AW38" s="369"/>
      <c r="AX38" s="224">
        <f>+'t44 (2)'!AU170</f>
        <v>104.77</v>
      </c>
      <c r="AY38" s="369"/>
      <c r="AZ38" s="224">
        <f>+'t44 (2)'!AW170</f>
        <v>92.1</v>
      </c>
      <c r="BA38" s="226"/>
      <c r="BB38" s="224">
        <f t="shared" si="0"/>
        <v>1131.3599999999999</v>
      </c>
      <c r="BC38" s="369"/>
      <c r="BD38" s="224">
        <f>+'t44 (2)'!AY170</f>
        <v>92.35</v>
      </c>
      <c r="BE38" s="369"/>
      <c r="BF38" s="224">
        <f>+'t44 (2)'!BA170</f>
        <v>79.64</v>
      </c>
      <c r="BG38" s="369"/>
      <c r="BH38" s="224">
        <f>+'t44 (2)'!BC170</f>
        <v>91.48</v>
      </c>
      <c r="BI38" s="226"/>
      <c r="BJ38" s="224">
        <f t="shared" si="1"/>
        <v>263.47000000000003</v>
      </c>
      <c r="BK38" s="369"/>
      <c r="BL38" s="224">
        <f>+'t44 (2)'!BE170</f>
        <v>83.39</v>
      </c>
      <c r="BM38" s="369"/>
      <c r="BN38" s="224">
        <f>+'t44 (2)'!BG170</f>
        <v>101.59</v>
      </c>
      <c r="BO38" s="369"/>
      <c r="BP38" s="224">
        <f>+'t44 (2)'!BI170</f>
        <v>92.48</v>
      </c>
      <c r="BQ38" s="369"/>
      <c r="BR38" s="224">
        <f>+'t44 (2)'!BK170</f>
        <v>85.37</v>
      </c>
      <c r="BS38" s="369"/>
      <c r="BT38" s="224">
        <f>+'t44 (2)'!BM170</f>
        <v>94.04</v>
      </c>
      <c r="BU38" s="369"/>
      <c r="BV38" s="224">
        <f>+'t44 (2)'!BO170</f>
        <v>89.66</v>
      </c>
      <c r="BW38" s="369"/>
      <c r="BX38" s="224">
        <f>+'t44 (2)'!BQ170</f>
        <v>85.05</v>
      </c>
      <c r="BY38" s="369"/>
      <c r="BZ38" s="224">
        <f>+'t44 (2)'!BS170</f>
        <v>90.98</v>
      </c>
      <c r="CA38" s="369"/>
      <c r="CB38" s="224">
        <f>+'t44 (2)'!BU170</f>
        <v>82.76</v>
      </c>
      <c r="CC38" s="226"/>
      <c r="CD38" s="224">
        <f t="shared" si="32"/>
        <v>1068.7900000000002</v>
      </c>
      <c r="CE38" s="369"/>
      <c r="CF38" s="224">
        <f>+'t44 (2)'!BW170</f>
        <v>89.17</v>
      </c>
      <c r="CG38" s="369"/>
      <c r="CH38" s="224">
        <f>+'t44 (2)'!BY170</f>
        <v>88.02</v>
      </c>
      <c r="CI38" s="226"/>
      <c r="CJ38" s="224">
        <f>+'t44 (2)'!CA170</f>
        <v>83.47</v>
      </c>
      <c r="CK38" s="369"/>
      <c r="CL38" s="224">
        <f t="shared" si="3"/>
        <v>260.66000000000003</v>
      </c>
      <c r="CM38" s="179"/>
      <c r="CN38" s="323">
        <f t="shared" si="21"/>
        <v>-12.019429516329073</v>
      </c>
      <c r="CO38" s="323"/>
      <c r="CP38" s="323">
        <f t="shared" si="22"/>
        <v>-19.00443161908688</v>
      </c>
      <c r="CQ38" s="323"/>
      <c r="CR38" s="323">
        <f t="shared" si="23"/>
        <v>-5.1303528426342897</v>
      </c>
      <c r="CS38" s="323"/>
      <c r="CT38" s="323">
        <f t="shared" si="24"/>
        <v>-23.019970774476384</v>
      </c>
      <c r="CU38" s="323"/>
      <c r="CV38" s="323">
        <f t="shared" si="33"/>
        <v>-8.441692466460271</v>
      </c>
      <c r="CW38" s="323"/>
      <c r="CX38" s="323">
        <f t="shared" si="25"/>
        <v>11.190053285968027</v>
      </c>
      <c r="CY38" s="338"/>
      <c r="CZ38" s="323">
        <f t="shared" si="26"/>
        <v>5.0228785357737005</v>
      </c>
      <c r="DA38" s="338"/>
      <c r="DB38" s="323">
        <f t="shared" si="27"/>
        <v>30.874316939890711</v>
      </c>
      <c r="DC38" s="176"/>
      <c r="DD38" s="323">
        <f t="shared" si="28"/>
        <v>3.8705835649067044</v>
      </c>
      <c r="DE38" s="176"/>
      <c r="DF38" s="323">
        <f t="shared" si="29"/>
        <v>8.105510465612987</v>
      </c>
      <c r="DG38" s="176"/>
      <c r="DH38" s="323">
        <f t="shared" si="30"/>
        <v>13.596443673425117</v>
      </c>
      <c r="DI38" s="176"/>
      <c r="DJ38" s="323">
        <f t="shared" si="31"/>
        <v>0.42525351651947485</v>
      </c>
      <c r="DK38" s="176"/>
      <c r="DL38" s="229">
        <f t="shared" si="4"/>
        <v>8.4811464818512761</v>
      </c>
      <c r="DM38" s="339"/>
      <c r="DN38" s="229">
        <f t="shared" si="5"/>
        <v>1.3360478432370426</v>
      </c>
      <c r="DO38" s="339"/>
      <c r="DP38" s="229">
        <f t="shared" si="6"/>
        <v>0.96015892285619131</v>
      </c>
      <c r="DQ38" s="339"/>
      <c r="DR38" s="229">
        <f t="shared" si="7"/>
        <v>5.5302455074664802</v>
      </c>
      <c r="DS38" s="339"/>
      <c r="DT38" s="229">
        <f t="shared" si="8"/>
        <v>14.506311992786291</v>
      </c>
      <c r="DU38" s="339"/>
      <c r="DV38" s="229">
        <f t="shared" si="9"/>
        <v>-7.6677316293929598</v>
      </c>
      <c r="DW38" s="174"/>
      <c r="DX38" s="229">
        <f t="shared" si="10"/>
        <v>-15.466877908703825</v>
      </c>
      <c r="DY38" s="174"/>
      <c r="DZ38" s="229">
        <f t="shared" si="11"/>
        <v>-10.761055228696137</v>
      </c>
      <c r="EA38" s="174"/>
      <c r="EB38" s="229">
        <f t="shared" si="12"/>
        <v>-14.332123065163383</v>
      </c>
      <c r="EC38" s="174"/>
      <c r="ED38" s="229">
        <f t="shared" si="13"/>
        <v>-15.98340412921071</v>
      </c>
      <c r="EE38" s="174"/>
      <c r="EF38" s="229">
        <f t="shared" si="14"/>
        <v>-13.162164741815396</v>
      </c>
      <c r="EG38" s="174"/>
      <c r="EH38" s="229">
        <f t="shared" si="15"/>
        <v>-10.141150922909869</v>
      </c>
      <c r="EI38" s="174"/>
      <c r="EJ38" s="227">
        <f t="shared" si="34"/>
        <v>-5.5305119502191751</v>
      </c>
      <c r="EK38" s="174"/>
      <c r="EL38" s="227">
        <f t="shared" si="35"/>
        <v>-3.443421765024357</v>
      </c>
      <c r="EM38" s="174"/>
      <c r="EN38" s="227">
        <f t="shared" si="36"/>
        <v>10.522350577599182</v>
      </c>
      <c r="EO38" s="174"/>
      <c r="EP38" s="227">
        <f t="shared" si="37"/>
        <v>-8.7560122431132541</v>
      </c>
      <c r="ER38" s="227">
        <f t="shared" si="38"/>
        <v>-1.0665350893839909</v>
      </c>
    </row>
    <row r="39" spans="1:148" s="141" customFormat="1" ht="16.5" customHeight="1" x14ac:dyDescent="0.45">
      <c r="A39" s="340"/>
      <c r="B39" s="342" t="s">
        <v>643</v>
      </c>
      <c r="C39" s="340"/>
      <c r="D39" s="340"/>
      <c r="E39" s="369"/>
      <c r="F39" s="224">
        <f>+'t44 (2)'!C171</f>
        <v>136.41999999999999</v>
      </c>
      <c r="G39" s="369"/>
      <c r="H39" s="224">
        <f>+'t44 (2)'!E171</f>
        <v>136.34</v>
      </c>
      <c r="I39" s="369"/>
      <c r="J39" s="224">
        <f>+'t44 (2)'!G171</f>
        <v>161.81</v>
      </c>
      <c r="K39" s="369"/>
      <c r="L39" s="224">
        <f>+'t44 (2)'!I171</f>
        <v>134.44</v>
      </c>
      <c r="M39" s="369"/>
      <c r="N39" s="224">
        <f>+'t44 (2)'!K171</f>
        <v>173.79</v>
      </c>
      <c r="O39" s="369"/>
      <c r="P39" s="224">
        <f>+'t44 (2)'!M171</f>
        <v>175.06</v>
      </c>
      <c r="Q39" s="369"/>
      <c r="R39" s="224">
        <f>+'t44 (2)'!O171</f>
        <v>156.1</v>
      </c>
      <c r="S39" s="369"/>
      <c r="T39" s="224">
        <f>+'t44 (2)'!Q171</f>
        <v>159.33000000000001</v>
      </c>
      <c r="U39" s="369"/>
      <c r="V39" s="224">
        <f>+'t44 (2)'!S171</f>
        <v>159.81</v>
      </c>
      <c r="W39" s="369"/>
      <c r="X39" s="224">
        <f>+'t44 (2)'!U171</f>
        <v>176.84</v>
      </c>
      <c r="Y39" s="369"/>
      <c r="Z39" s="224">
        <f>+'t44 (2)'!W171</f>
        <v>157.26</v>
      </c>
      <c r="AA39" s="369"/>
      <c r="AB39" s="224">
        <f>+'t44 (2)'!Y171</f>
        <v>141.97</v>
      </c>
      <c r="AC39" s="369"/>
      <c r="AD39" s="224">
        <f>+'t44 (2)'!AA171</f>
        <v>144.34</v>
      </c>
      <c r="AE39" s="369"/>
      <c r="AF39" s="224">
        <f>+'t44 (2)'!AC171</f>
        <v>151.85</v>
      </c>
      <c r="AG39" s="369"/>
      <c r="AH39" s="224">
        <f>+'t44 (2)'!AE171</f>
        <v>169.21</v>
      </c>
      <c r="AI39" s="369"/>
      <c r="AJ39" s="224">
        <f>+'t44 (2)'!AG171</f>
        <v>131.16</v>
      </c>
      <c r="AK39" s="369"/>
      <c r="AL39" s="224">
        <f>+'t44 (2)'!AI171</f>
        <v>141.26</v>
      </c>
      <c r="AM39" s="369"/>
      <c r="AN39" s="224">
        <f>+'t44 (2)'!AK171</f>
        <v>164.31</v>
      </c>
      <c r="AO39" s="369"/>
      <c r="AP39" s="224">
        <f>+'t44 (2)'!AM171</f>
        <v>158.21</v>
      </c>
      <c r="AQ39" s="369"/>
      <c r="AR39" s="224">
        <f>+'t44 (2)'!AO171</f>
        <v>169.93</v>
      </c>
      <c r="AS39" s="369"/>
      <c r="AT39" s="224">
        <f>+'t44 (2)'!AQ171</f>
        <v>210.53</v>
      </c>
      <c r="AU39" s="369"/>
      <c r="AV39" s="224">
        <f>+'t44 (2)'!AS171</f>
        <v>223.11</v>
      </c>
      <c r="AW39" s="369"/>
      <c r="AX39" s="224">
        <f>+'t44 (2)'!AU171</f>
        <v>203.45</v>
      </c>
      <c r="AY39" s="369"/>
      <c r="AZ39" s="224">
        <f>+'t44 (2)'!AW171</f>
        <v>205.17</v>
      </c>
      <c r="BA39" s="226"/>
      <c r="BB39" s="224">
        <f t="shared" si="0"/>
        <v>2072.5299999999997</v>
      </c>
      <c r="BC39" s="369"/>
      <c r="BD39" s="224">
        <f>+'t44 (2)'!AY171</f>
        <v>186.07</v>
      </c>
      <c r="BE39" s="369"/>
      <c r="BF39" s="224">
        <f>+'t44 (2)'!BA171</f>
        <v>181.52</v>
      </c>
      <c r="BG39" s="369"/>
      <c r="BH39" s="224">
        <f>+'t44 (2)'!BC171</f>
        <v>219.31</v>
      </c>
      <c r="BI39" s="226"/>
      <c r="BJ39" s="224">
        <f t="shared" si="1"/>
        <v>586.90000000000009</v>
      </c>
      <c r="BK39" s="369"/>
      <c r="BL39" s="224">
        <f>+'t44 (2)'!BE171</f>
        <v>173.25</v>
      </c>
      <c r="BM39" s="369"/>
      <c r="BN39" s="224">
        <f>+'t44 (2)'!BG171</f>
        <v>337.09</v>
      </c>
      <c r="BO39" s="369"/>
      <c r="BP39" s="224">
        <f>+'t44 (2)'!BI171</f>
        <v>286.04000000000002</v>
      </c>
      <c r="BQ39" s="369"/>
      <c r="BR39" s="224">
        <f>+'t44 (2)'!BK171</f>
        <v>194.2</v>
      </c>
      <c r="BS39" s="369"/>
      <c r="BT39" s="224">
        <f>+'t44 (2)'!BM171</f>
        <v>185.55</v>
      </c>
      <c r="BU39" s="369"/>
      <c r="BV39" s="224">
        <f>+'t44 (2)'!BO171</f>
        <v>359.07</v>
      </c>
      <c r="BW39" s="369"/>
      <c r="BX39" s="224">
        <f>+'t44 (2)'!BQ171</f>
        <v>291.2</v>
      </c>
      <c r="BY39" s="369"/>
      <c r="BZ39" s="224">
        <f>+'t44 (2)'!BS171</f>
        <v>452.59</v>
      </c>
      <c r="CA39" s="369"/>
      <c r="CB39" s="224">
        <f>+'t44 (2)'!BU171</f>
        <v>316.08999999999997</v>
      </c>
      <c r="CC39" s="226"/>
      <c r="CD39" s="224">
        <f t="shared" si="32"/>
        <v>3181.98</v>
      </c>
      <c r="CE39" s="369"/>
      <c r="CF39" s="224">
        <f>+'t44 (2)'!BW171</f>
        <v>275.39</v>
      </c>
      <c r="CG39" s="369"/>
      <c r="CH39" s="224">
        <f>+'t44 (2)'!BY171</f>
        <v>200.66</v>
      </c>
      <c r="CI39" s="226"/>
      <c r="CJ39" s="224">
        <f>+'t44 (2)'!CA171</f>
        <v>322.8</v>
      </c>
      <c r="CK39" s="369"/>
      <c r="CL39" s="224">
        <f t="shared" si="3"/>
        <v>798.85</v>
      </c>
      <c r="CM39" s="179"/>
      <c r="CN39" s="323">
        <f t="shared" si="21"/>
        <v>5.8056003518545785</v>
      </c>
      <c r="CO39" s="323"/>
      <c r="CP39" s="323">
        <f t="shared" si="22"/>
        <v>11.375971835118071</v>
      </c>
      <c r="CQ39" s="323"/>
      <c r="CR39" s="323">
        <f t="shared" si="23"/>
        <v>4.573264940362165</v>
      </c>
      <c r="CS39" s="323"/>
      <c r="CT39" s="323">
        <f t="shared" si="24"/>
        <v>-2.4397500743826295</v>
      </c>
      <c r="CU39" s="323"/>
      <c r="CV39" s="323">
        <f t="shared" si="33"/>
        <v>-18.717992980033372</v>
      </c>
      <c r="CW39" s="323"/>
      <c r="CX39" s="323">
        <f t="shared" si="25"/>
        <v>-6.1407517422597984</v>
      </c>
      <c r="CY39" s="338"/>
      <c r="CZ39" s="323">
        <f t="shared" si="26"/>
        <v>1.3516976297245353</v>
      </c>
      <c r="DA39" s="338"/>
      <c r="DB39" s="323">
        <f t="shared" si="27"/>
        <v>6.6528588464193739</v>
      </c>
      <c r="DC39" s="176"/>
      <c r="DD39" s="323">
        <f t="shared" si="28"/>
        <v>31.737688505099815</v>
      </c>
      <c r="DE39" s="176"/>
      <c r="DF39" s="323">
        <f t="shared" si="29"/>
        <v>26.164894820176432</v>
      </c>
      <c r="DG39" s="176"/>
      <c r="DH39" s="323">
        <f t="shared" si="30"/>
        <v>29.371741065750978</v>
      </c>
      <c r="DI39" s="176"/>
      <c r="DJ39" s="323">
        <f t="shared" si="31"/>
        <v>44.51644713671903</v>
      </c>
      <c r="DK39" s="176"/>
      <c r="DL39" s="229">
        <f t="shared" ref="DL39:DL70" si="39">((BD39/AD39)-1)*100</f>
        <v>28.910904808091999</v>
      </c>
      <c r="DM39" s="339"/>
      <c r="DN39" s="229">
        <f t="shared" ref="DN39:DN70" si="40">((BF39/AF39)-1)*100</f>
        <v>19.539018768521576</v>
      </c>
      <c r="DO39" s="339"/>
      <c r="DP39" s="229">
        <f t="shared" ref="DP39:DP70" si="41">((BH39/AH39)-1)*100</f>
        <v>29.608179185627325</v>
      </c>
      <c r="DQ39" s="339"/>
      <c r="DR39" s="229">
        <f t="shared" ref="DR39:DR70" si="42">((BL39/AJ39)-1)*100</f>
        <v>32.090576395242465</v>
      </c>
      <c r="DS39" s="339"/>
      <c r="DT39" s="229">
        <f t="shared" ref="DT39:DT70" si="43">((BN39/AL39)-1)*100</f>
        <v>138.6308933880787</v>
      </c>
      <c r="DU39" s="339"/>
      <c r="DV39" s="229">
        <f t="shared" ref="DV39:DV70" si="44">((BP39/AN39)-1)*100</f>
        <v>74.08556995922342</v>
      </c>
      <c r="DW39" s="174"/>
      <c r="DX39" s="229">
        <f t="shared" ref="DX39:DX70" si="45">((BR39/AP39)-1)*100</f>
        <v>22.74824600214902</v>
      </c>
      <c r="DY39" s="174"/>
      <c r="DZ39" s="229">
        <f t="shared" ref="DZ39:DZ70" si="46">((BT39/AR39)-1)*100</f>
        <v>9.1920202436297274</v>
      </c>
      <c r="EA39" s="174"/>
      <c r="EB39" s="229">
        <f t="shared" ref="EB39:EB70" si="47">((BV39/AT39)-1)*100</f>
        <v>70.555265282857533</v>
      </c>
      <c r="EC39" s="174"/>
      <c r="ED39" s="229">
        <f t="shared" ref="ED39:ED70" si="48">((BX39/AV39)-1)*100</f>
        <v>30.518578279772292</v>
      </c>
      <c r="EE39" s="174"/>
      <c r="EF39" s="229">
        <f t="shared" ref="EF39:EF70" si="49">((BZ39/AX39)-1)*100</f>
        <v>122.45760629147209</v>
      </c>
      <c r="EG39" s="174"/>
      <c r="EH39" s="229">
        <f t="shared" ref="EH39:EH70" si="50">((CB39/AZ39)-1)*100</f>
        <v>54.062484768728368</v>
      </c>
      <c r="EI39" s="174"/>
      <c r="EJ39" s="227">
        <f t="shared" si="34"/>
        <v>53.531191345843034</v>
      </c>
      <c r="EK39" s="174"/>
      <c r="EL39" s="227">
        <f t="shared" si="35"/>
        <v>48.00343956575481</v>
      </c>
      <c r="EM39" s="174"/>
      <c r="EN39" s="227">
        <f t="shared" si="36"/>
        <v>10.544292639929488</v>
      </c>
      <c r="EO39" s="174"/>
      <c r="EP39" s="227">
        <f t="shared" si="37"/>
        <v>47.188910674387863</v>
      </c>
      <c r="ER39" s="227">
        <f t="shared" si="38"/>
        <v>36.113477594138679</v>
      </c>
    </row>
    <row r="40" spans="1:148" s="141" customFormat="1" ht="16.5" customHeight="1" x14ac:dyDescent="0.45">
      <c r="A40" s="340"/>
      <c r="B40" s="342" t="s">
        <v>644</v>
      </c>
      <c r="C40" s="340"/>
      <c r="D40" s="340"/>
      <c r="E40" s="369"/>
      <c r="F40" s="224">
        <f>+'t44 (2)'!C172</f>
        <v>0.89</v>
      </c>
      <c r="G40" s="369"/>
      <c r="H40" s="224">
        <f>+'t44 (2)'!E172</f>
        <v>0.96</v>
      </c>
      <c r="I40" s="369"/>
      <c r="J40" s="224">
        <f>+'t44 (2)'!G172</f>
        <v>0.97</v>
      </c>
      <c r="K40" s="369"/>
      <c r="L40" s="224">
        <f>+'t44 (2)'!I172</f>
        <v>0.87</v>
      </c>
      <c r="M40" s="369"/>
      <c r="N40" s="224">
        <f>+'t44 (2)'!K172</f>
        <v>0.42</v>
      </c>
      <c r="O40" s="369"/>
      <c r="P40" s="224">
        <f>+'t44 (2)'!M172</f>
        <v>0.38</v>
      </c>
      <c r="Q40" s="369"/>
      <c r="R40" s="224">
        <f>+'t44 (2)'!O172</f>
        <v>0.39</v>
      </c>
      <c r="S40" s="369"/>
      <c r="T40" s="224">
        <f>+'t44 (2)'!Q172</f>
        <v>0.72</v>
      </c>
      <c r="U40" s="369"/>
      <c r="V40" s="224">
        <f>+'t44 (2)'!S172</f>
        <v>0.39</v>
      </c>
      <c r="W40" s="369"/>
      <c r="X40" s="224">
        <f>+'t44 (2)'!U172</f>
        <v>0.39</v>
      </c>
      <c r="Y40" s="369"/>
      <c r="Z40" s="224">
        <f>+'t44 (2)'!W172</f>
        <v>0.3</v>
      </c>
      <c r="AA40" s="369"/>
      <c r="AB40" s="224">
        <f>+'t44 (2)'!Y172</f>
        <v>0.23</v>
      </c>
      <c r="AC40" s="369"/>
      <c r="AD40" s="224">
        <f>+'t44 (2)'!AA172</f>
        <v>0.44</v>
      </c>
      <c r="AE40" s="369"/>
      <c r="AF40" s="224">
        <f>+'t44 (2)'!AC172</f>
        <v>0.36</v>
      </c>
      <c r="AG40" s="369"/>
      <c r="AH40" s="224">
        <f>+'t44 (2)'!AE172</f>
        <v>0.51</v>
      </c>
      <c r="AI40" s="369"/>
      <c r="AJ40" s="224">
        <f>+'t44 (2)'!AG172</f>
        <v>0.04</v>
      </c>
      <c r="AK40" s="369"/>
      <c r="AL40" s="224">
        <f>+'t44 (2)'!AI172</f>
        <v>0.46</v>
      </c>
      <c r="AM40" s="369"/>
      <c r="AN40" s="224">
        <f>+'t44 (2)'!AK172</f>
        <v>0.04</v>
      </c>
      <c r="AO40" s="369"/>
      <c r="AP40" s="224">
        <f>+'t44 (2)'!AM172</f>
        <v>0.52</v>
      </c>
      <c r="AQ40" s="369"/>
      <c r="AR40" s="224">
        <f>+'t44 (2)'!AO172</f>
        <v>0.04</v>
      </c>
      <c r="AS40" s="369"/>
      <c r="AT40" s="224">
        <f>+'t44 (2)'!AQ172</f>
        <v>0.14000000000000001</v>
      </c>
      <c r="AU40" s="369"/>
      <c r="AV40" s="224">
        <f>+'t44 (2)'!AS172</f>
        <v>0.45</v>
      </c>
      <c r="AW40" s="369"/>
      <c r="AX40" s="224">
        <f>+'t44 (2)'!AU172</f>
        <v>0.43</v>
      </c>
      <c r="AY40" s="369"/>
      <c r="AZ40" s="224">
        <f>+'t44 (2)'!AW172</f>
        <v>0.37</v>
      </c>
      <c r="BA40" s="226"/>
      <c r="BB40" s="224">
        <f t="shared" si="0"/>
        <v>3.8000000000000007</v>
      </c>
      <c r="BC40" s="369"/>
      <c r="BD40" s="224">
        <f>+'t44 (2)'!AY172</f>
        <v>0</v>
      </c>
      <c r="BE40" s="369"/>
      <c r="BF40" s="224">
        <f>+'t44 (2)'!BA172</f>
        <v>0.03</v>
      </c>
      <c r="BG40" s="369"/>
      <c r="BH40" s="224">
        <f>+'t44 (2)'!BC172</f>
        <v>0.12</v>
      </c>
      <c r="BI40" s="226"/>
      <c r="BJ40" s="224">
        <f t="shared" si="1"/>
        <v>0.15</v>
      </c>
      <c r="BK40" s="369"/>
      <c r="BL40" s="224">
        <f>+'t44 (2)'!BE172</f>
        <v>0</v>
      </c>
      <c r="BM40" s="369"/>
      <c r="BN40" s="224">
        <f>+'t44 (2)'!BG172</f>
        <v>0.01</v>
      </c>
      <c r="BO40" s="369"/>
      <c r="BP40" s="224">
        <f>+'t44 (2)'!BI172</f>
        <v>0.21</v>
      </c>
      <c r="BQ40" s="369"/>
      <c r="BR40" s="224">
        <f>+'t44 (2)'!BK172</f>
        <v>0</v>
      </c>
      <c r="BS40" s="369"/>
      <c r="BT40" s="224">
        <f>+'t44 (2)'!BM172</f>
        <v>0.03</v>
      </c>
      <c r="BU40" s="369"/>
      <c r="BV40" s="224">
        <f>+'t44 (2)'!BO172</f>
        <v>0.02</v>
      </c>
      <c r="BW40" s="369"/>
      <c r="BX40" s="224">
        <f>+'t44 (2)'!BQ172</f>
        <v>0.01</v>
      </c>
      <c r="BY40" s="369"/>
      <c r="BZ40" s="224">
        <f>+'t44 (2)'!BS172</f>
        <v>0</v>
      </c>
      <c r="CA40" s="369"/>
      <c r="CB40" s="224">
        <f>+'t44 (2)'!BU172</f>
        <v>0.02</v>
      </c>
      <c r="CC40" s="226"/>
      <c r="CD40" s="224">
        <f t="shared" si="32"/>
        <v>0.44999999999999996</v>
      </c>
      <c r="CE40" s="369"/>
      <c r="CF40" s="224">
        <f>+'t44 (2)'!BW172</f>
        <v>0</v>
      </c>
      <c r="CG40" s="369"/>
      <c r="CH40" s="224">
        <f>+'t44 (2)'!BY172</f>
        <v>0.01</v>
      </c>
      <c r="CI40" s="226"/>
      <c r="CJ40" s="224">
        <f>+'t44 (2)'!CA172</f>
        <v>0.02</v>
      </c>
      <c r="CK40" s="369"/>
      <c r="CL40" s="224">
        <f t="shared" si="3"/>
        <v>0.03</v>
      </c>
      <c r="CM40" s="179"/>
      <c r="CN40" s="323">
        <f t="shared" si="21"/>
        <v>-50.561797752808992</v>
      </c>
      <c r="CO40" s="323"/>
      <c r="CP40" s="323">
        <f t="shared" si="22"/>
        <v>-62.5</v>
      </c>
      <c r="CQ40" s="323"/>
      <c r="CR40" s="323">
        <f t="shared" si="23"/>
        <v>-47.422680412371129</v>
      </c>
      <c r="CS40" s="323"/>
      <c r="CT40" s="323">
        <f t="shared" si="24"/>
        <v>-95.402298850574724</v>
      </c>
      <c r="CU40" s="323"/>
      <c r="CV40" s="323">
        <f t="shared" si="33"/>
        <v>9.5238095238095344</v>
      </c>
      <c r="CW40" s="323"/>
      <c r="CX40" s="323">
        <f t="shared" si="25"/>
        <v>-89.473684210526315</v>
      </c>
      <c r="CY40" s="338"/>
      <c r="CZ40" s="323">
        <f t="shared" si="26"/>
        <v>33.333333333333329</v>
      </c>
      <c r="DA40" s="338"/>
      <c r="DB40" s="323">
        <f t="shared" si="27"/>
        <v>-94.444444444444443</v>
      </c>
      <c r="DC40" s="176"/>
      <c r="DD40" s="323">
        <f t="shared" si="28"/>
        <v>-64.102564102564102</v>
      </c>
      <c r="DE40" s="176"/>
      <c r="DF40" s="323">
        <f t="shared" si="29"/>
        <v>15.384615384615374</v>
      </c>
      <c r="DG40" s="176"/>
      <c r="DH40" s="323">
        <f t="shared" si="30"/>
        <v>43.333333333333336</v>
      </c>
      <c r="DI40" s="176"/>
      <c r="DJ40" s="323">
        <f t="shared" si="31"/>
        <v>60.869565217391283</v>
      </c>
      <c r="DK40" s="176"/>
      <c r="DL40" s="229">
        <f t="shared" si="39"/>
        <v>-100</v>
      </c>
      <c r="DM40" s="339"/>
      <c r="DN40" s="229">
        <f t="shared" si="40"/>
        <v>-91.666666666666657</v>
      </c>
      <c r="DO40" s="339"/>
      <c r="DP40" s="229">
        <f t="shared" si="41"/>
        <v>-76.470588235294116</v>
      </c>
      <c r="DQ40" s="339"/>
      <c r="DR40" s="229">
        <f t="shared" si="42"/>
        <v>-100</v>
      </c>
      <c r="DS40" s="339"/>
      <c r="DT40" s="229">
        <f t="shared" si="43"/>
        <v>-97.826086956521735</v>
      </c>
      <c r="DU40" s="339"/>
      <c r="DV40" s="229">
        <f t="shared" si="44"/>
        <v>425</v>
      </c>
      <c r="DW40" s="174"/>
      <c r="DX40" s="229">
        <f t="shared" si="45"/>
        <v>-100</v>
      </c>
      <c r="DY40" s="174"/>
      <c r="DZ40" s="229">
        <f t="shared" si="46"/>
        <v>-25</v>
      </c>
      <c r="EA40" s="174"/>
      <c r="EB40" s="229">
        <f t="shared" si="47"/>
        <v>-85.714285714285722</v>
      </c>
      <c r="EC40" s="174"/>
      <c r="ED40" s="229">
        <f t="shared" si="48"/>
        <v>-97.777777777777771</v>
      </c>
      <c r="EE40" s="174"/>
      <c r="EF40" s="229">
        <f t="shared" si="49"/>
        <v>-100</v>
      </c>
      <c r="EG40" s="174"/>
      <c r="EH40" s="229">
        <f t="shared" si="50"/>
        <v>-94.594594594594597</v>
      </c>
      <c r="EI40" s="174"/>
      <c r="EJ40" s="227">
        <f t="shared" si="34"/>
        <v>-88.15789473684211</v>
      </c>
      <c r="EK40" s="174"/>
      <c r="EL40" s="227" t="e">
        <f t="shared" si="35"/>
        <v>#DIV/0!</v>
      </c>
      <c r="EM40" s="174"/>
      <c r="EN40" s="227">
        <f t="shared" si="36"/>
        <v>-66.666666666666657</v>
      </c>
      <c r="EO40" s="174"/>
      <c r="EP40" s="227">
        <f t="shared" si="37"/>
        <v>-83.333333333333329</v>
      </c>
      <c r="ER40" s="227">
        <f t="shared" si="38"/>
        <v>-80</v>
      </c>
    </row>
    <row r="41" spans="1:148" s="139" customFormat="1" ht="16.5" customHeight="1" x14ac:dyDescent="0.45">
      <c r="A41" s="340"/>
      <c r="B41" s="342" t="s">
        <v>968</v>
      </c>
      <c r="C41" s="275"/>
      <c r="D41" s="219"/>
      <c r="E41" s="369"/>
      <c r="F41" s="224">
        <f>+'t44 (2)'!C173</f>
        <v>135.53</v>
      </c>
      <c r="G41" s="369"/>
      <c r="H41" s="224">
        <f>+'t44 (2)'!E173</f>
        <v>135.38999999999999</v>
      </c>
      <c r="I41" s="369"/>
      <c r="J41" s="224">
        <f>+'t44 (2)'!G173</f>
        <v>160.84</v>
      </c>
      <c r="K41" s="369"/>
      <c r="L41" s="224">
        <f>+'t44 (2)'!I173</f>
        <v>133.57</v>
      </c>
      <c r="M41" s="369"/>
      <c r="N41" s="224">
        <f>+'t44 (2)'!K173</f>
        <v>173.37</v>
      </c>
      <c r="O41" s="369"/>
      <c r="P41" s="224">
        <f>+'t44 (2)'!M173</f>
        <v>174.67</v>
      </c>
      <c r="Q41" s="369"/>
      <c r="R41" s="224">
        <f>+'t44 (2)'!O173</f>
        <v>155.71</v>
      </c>
      <c r="S41" s="369"/>
      <c r="T41" s="224">
        <f>+'t44 (2)'!Q173</f>
        <v>158.62</v>
      </c>
      <c r="U41" s="369"/>
      <c r="V41" s="224">
        <f>+'t44 (2)'!S173</f>
        <v>159.41999999999999</v>
      </c>
      <c r="W41" s="369"/>
      <c r="X41" s="224">
        <f>+'t44 (2)'!U173</f>
        <v>176.44</v>
      </c>
      <c r="Y41" s="369"/>
      <c r="Z41" s="224">
        <f>+'t44 (2)'!W173</f>
        <v>156.96</v>
      </c>
      <c r="AA41" s="369"/>
      <c r="AB41" s="224">
        <f>+'t44 (2)'!Y173</f>
        <v>141.74</v>
      </c>
      <c r="AC41" s="369"/>
      <c r="AD41" s="224">
        <f>+'t44 (2)'!AA173</f>
        <v>143.9</v>
      </c>
      <c r="AE41" s="369"/>
      <c r="AF41" s="224">
        <f>+'t44 (2)'!AC173</f>
        <v>151.5</v>
      </c>
      <c r="AG41" s="369"/>
      <c r="AH41" s="224">
        <f>+'t44 (2)'!AE173</f>
        <v>168.7</v>
      </c>
      <c r="AI41" s="369"/>
      <c r="AJ41" s="224">
        <f>+'t44 (2)'!AG173</f>
        <v>131.12</v>
      </c>
      <c r="AK41" s="369"/>
      <c r="AL41" s="224">
        <f>+'t44 (2)'!AI173</f>
        <v>140.80000000000001</v>
      </c>
      <c r="AM41" s="369"/>
      <c r="AN41" s="224">
        <f>+'t44 (2)'!AK173</f>
        <v>164.27</v>
      </c>
      <c r="AO41" s="369"/>
      <c r="AP41" s="224">
        <f>+'t44 (2)'!AM173</f>
        <v>157.69</v>
      </c>
      <c r="AQ41" s="369"/>
      <c r="AR41" s="224">
        <f>+'t44 (2)'!AO173</f>
        <v>169.89</v>
      </c>
      <c r="AS41" s="369"/>
      <c r="AT41" s="224">
        <f>+'t44 (2)'!AQ173</f>
        <v>210.38</v>
      </c>
      <c r="AU41" s="369"/>
      <c r="AV41" s="224">
        <f>+'t44 (2)'!AS173</f>
        <v>222.66</v>
      </c>
      <c r="AW41" s="369"/>
      <c r="AX41" s="224">
        <f>+'t44 (2)'!AU173</f>
        <v>203.02</v>
      </c>
      <c r="AY41" s="369"/>
      <c r="AZ41" s="224">
        <f>+'t44 (2)'!AW173</f>
        <v>204.79</v>
      </c>
      <c r="BA41" s="226"/>
      <c r="BB41" s="224">
        <f t="shared" si="0"/>
        <v>2068.7200000000003</v>
      </c>
      <c r="BC41" s="369"/>
      <c r="BD41" s="224">
        <f>+'t44 (2)'!AY173</f>
        <v>186.07</v>
      </c>
      <c r="BE41" s="369"/>
      <c r="BF41" s="224">
        <f>+'t44 (2)'!BA173</f>
        <v>181.49</v>
      </c>
      <c r="BG41" s="369"/>
      <c r="BH41" s="224">
        <f>+'t44 (2)'!BC173</f>
        <v>219.19</v>
      </c>
      <c r="BI41" s="226"/>
      <c r="BJ41" s="224">
        <f t="shared" si="1"/>
        <v>586.75</v>
      </c>
      <c r="BK41" s="369"/>
      <c r="BL41" s="224">
        <f>+'t44 (2)'!BE173</f>
        <v>173.25</v>
      </c>
      <c r="BM41" s="369"/>
      <c r="BN41" s="224">
        <f>+'t44 (2)'!BG173</f>
        <v>337.08</v>
      </c>
      <c r="BO41" s="369"/>
      <c r="BP41" s="224">
        <f>+'t44 (2)'!BI173</f>
        <v>285.83</v>
      </c>
      <c r="BQ41" s="369"/>
      <c r="BR41" s="224">
        <f>+'t44 (2)'!BK173</f>
        <v>194.2</v>
      </c>
      <c r="BS41" s="369"/>
      <c r="BT41" s="224">
        <f>+'t44 (2)'!BM173</f>
        <v>185.52</v>
      </c>
      <c r="BU41" s="369"/>
      <c r="BV41" s="224">
        <f>+'t44 (2)'!BO173</f>
        <v>359.05</v>
      </c>
      <c r="BW41" s="369"/>
      <c r="BX41" s="224">
        <f>+'t44 (2)'!BQ173</f>
        <v>291.19</v>
      </c>
      <c r="BY41" s="369"/>
      <c r="BZ41" s="224">
        <f>+'t44 (2)'!BS173</f>
        <v>452.59</v>
      </c>
      <c r="CA41" s="369"/>
      <c r="CB41" s="224">
        <f>+'t44 (2)'!BU173</f>
        <v>316.07</v>
      </c>
      <c r="CC41" s="226"/>
      <c r="CD41" s="224">
        <f t="shared" si="32"/>
        <v>3181.53</v>
      </c>
      <c r="CE41" s="369"/>
      <c r="CF41" s="224">
        <f>+'t44 (2)'!BW173</f>
        <v>275.38</v>
      </c>
      <c r="CG41" s="369"/>
      <c r="CH41" s="224">
        <f>+'t44 (2)'!BY173</f>
        <v>200.65</v>
      </c>
      <c r="CI41" s="226"/>
      <c r="CJ41" s="224">
        <f>+'t44 (2)'!CA173</f>
        <v>322.77999999999997</v>
      </c>
      <c r="CK41" s="369"/>
      <c r="CL41" s="224">
        <f t="shared" si="3"/>
        <v>798.81</v>
      </c>
      <c r="CM41" s="179"/>
      <c r="CN41" s="323">
        <f t="shared" si="21"/>
        <v>6.1757544455102176</v>
      </c>
      <c r="CO41" s="323"/>
      <c r="CP41" s="323">
        <f t="shared" si="22"/>
        <v>11.898958564148021</v>
      </c>
      <c r="CQ41" s="323"/>
      <c r="CR41" s="323">
        <f t="shared" si="23"/>
        <v>4.8868440686396397</v>
      </c>
      <c r="CS41" s="323"/>
      <c r="CT41" s="323">
        <f t="shared" si="24"/>
        <v>-1.8342442165156791</v>
      </c>
      <c r="CU41" s="323"/>
      <c r="CV41" s="323">
        <f t="shared" si="33"/>
        <v>-18.786410566995436</v>
      </c>
      <c r="CW41" s="323"/>
      <c r="CX41" s="323">
        <f t="shared" si="25"/>
        <v>-5.9540848457090405</v>
      </c>
      <c r="CY41" s="338"/>
      <c r="CZ41" s="323">
        <f t="shared" si="26"/>
        <v>1.2715946310448922</v>
      </c>
      <c r="DA41" s="338"/>
      <c r="DB41" s="323">
        <f t="shared" si="27"/>
        <v>7.1050308914386573</v>
      </c>
      <c r="DC41" s="176"/>
      <c r="DD41" s="323">
        <f t="shared" si="28"/>
        <v>31.965876301593287</v>
      </c>
      <c r="DE41" s="176"/>
      <c r="DF41" s="323">
        <f t="shared" si="29"/>
        <v>26.195873951484927</v>
      </c>
      <c r="DG41" s="176"/>
      <c r="DH41" s="323">
        <f t="shared" si="30"/>
        <v>29.345056065239561</v>
      </c>
      <c r="DI41" s="176"/>
      <c r="DJ41" s="323">
        <f t="shared" si="31"/>
        <v>44.482855933399158</v>
      </c>
      <c r="DK41" s="176"/>
      <c r="DL41" s="229">
        <f t="shared" si="39"/>
        <v>29.305072967338418</v>
      </c>
      <c r="DM41" s="339"/>
      <c r="DN41" s="229">
        <f t="shared" si="40"/>
        <v>19.795379537953806</v>
      </c>
      <c r="DO41" s="379" t="s">
        <v>40</v>
      </c>
      <c r="DP41" s="229">
        <f t="shared" si="41"/>
        <v>29.928867812685244</v>
      </c>
      <c r="DQ41" s="339"/>
      <c r="DR41" s="229">
        <f t="shared" si="42"/>
        <v>32.130872483221459</v>
      </c>
      <c r="DS41" s="339"/>
      <c r="DT41" s="229">
        <f t="shared" si="43"/>
        <v>139.40340909090904</v>
      </c>
      <c r="DU41" s="339"/>
      <c r="DV41" s="229">
        <f t="shared" si="44"/>
        <v>74.000121750776145</v>
      </c>
      <c r="DW41" s="174"/>
      <c r="DX41" s="229">
        <f t="shared" si="45"/>
        <v>23.153021751537818</v>
      </c>
      <c r="DY41" s="174"/>
      <c r="DZ41" s="229">
        <f t="shared" si="46"/>
        <v>9.2000706339396174</v>
      </c>
      <c r="EA41" s="174"/>
      <c r="EB41" s="229">
        <f t="shared" si="47"/>
        <v>70.667363817853413</v>
      </c>
      <c r="EC41" s="174"/>
      <c r="ED41" s="229">
        <f t="shared" si="48"/>
        <v>30.777867600826369</v>
      </c>
      <c r="EE41" s="174"/>
      <c r="EF41" s="229">
        <f t="shared" si="49"/>
        <v>122.92877549009948</v>
      </c>
      <c r="EG41" s="174"/>
      <c r="EH41" s="229">
        <f t="shared" si="50"/>
        <v>54.338590751501535</v>
      </c>
      <c r="EI41" s="174"/>
      <c r="EJ41" s="227">
        <f t="shared" si="34"/>
        <v>53.792200007734237</v>
      </c>
      <c r="EK41" s="174"/>
      <c r="EL41" s="227">
        <f t="shared" si="35"/>
        <v>47.998065244262911</v>
      </c>
      <c r="EM41" s="174"/>
      <c r="EN41" s="227">
        <f t="shared" si="36"/>
        <v>10.557055485150691</v>
      </c>
      <c r="EO41" s="174"/>
      <c r="EP41" s="227">
        <f t="shared" si="37"/>
        <v>47.260367717505346</v>
      </c>
      <c r="ER41" s="227">
        <f t="shared" si="38"/>
        <v>36.141457179377909</v>
      </c>
    </row>
    <row r="42" spans="1:148" s="139" customFormat="1" ht="16.5" hidden="1" customHeight="1" x14ac:dyDescent="0.45">
      <c r="A42" s="340"/>
      <c r="B42" s="342" t="s">
        <v>645</v>
      </c>
      <c r="C42" s="275"/>
      <c r="D42" s="275"/>
      <c r="E42" s="369"/>
      <c r="F42" s="224">
        <f>+'t44 (2)'!C174</f>
        <v>76.23</v>
      </c>
      <c r="G42" s="369"/>
      <c r="H42" s="224">
        <f>+'t44 (2)'!E174</f>
        <v>73.900000000000006</v>
      </c>
      <c r="I42" s="369"/>
      <c r="J42" s="224">
        <f>+'t44 (2)'!G174</f>
        <v>99.83</v>
      </c>
      <c r="K42" s="369"/>
      <c r="L42" s="224">
        <f>+'t44 (2)'!I174</f>
        <v>79.37</v>
      </c>
      <c r="M42" s="369"/>
      <c r="N42" s="224">
        <f>+'t44 (2)'!K174</f>
        <v>90.4</v>
      </c>
      <c r="O42" s="369"/>
      <c r="P42" s="224">
        <f>+'t44 (2)'!M174</f>
        <v>105.66</v>
      </c>
      <c r="Q42" s="369"/>
      <c r="R42" s="224">
        <f>+'t44 (2)'!O174</f>
        <v>99.89</v>
      </c>
      <c r="S42" s="369"/>
      <c r="T42" s="224">
        <f>+'t44 (2)'!Q174</f>
        <v>105.19</v>
      </c>
      <c r="U42" s="369"/>
      <c r="V42" s="224">
        <f>+'t44 (2)'!S174</f>
        <v>99.61</v>
      </c>
      <c r="W42" s="369"/>
      <c r="X42" s="224">
        <f>+'t44 (2)'!U174</f>
        <v>92.12</v>
      </c>
      <c r="Y42" s="369"/>
      <c r="Z42" s="224">
        <f>+'t44 (2)'!W174</f>
        <v>92.09</v>
      </c>
      <c r="AA42" s="369"/>
      <c r="AB42" s="224">
        <f>+'t44 (2)'!Y174</f>
        <v>79.34</v>
      </c>
      <c r="AC42" s="369"/>
      <c r="AD42" s="224">
        <f>+'t44 (2)'!AA174</f>
        <v>76.36</v>
      </c>
      <c r="AE42" s="369"/>
      <c r="AF42" s="224">
        <f>+'t44 (2)'!AC174</f>
        <v>80.239999999999995</v>
      </c>
      <c r="AG42" s="369"/>
      <c r="AH42" s="224">
        <f>+'t44 (2)'!AE174</f>
        <v>93.74</v>
      </c>
      <c r="AI42" s="369"/>
      <c r="AJ42" s="224">
        <f>+'t44 (2)'!AG174</f>
        <v>70.61</v>
      </c>
      <c r="AK42" s="369"/>
      <c r="AL42" s="224">
        <f>+'t44 (2)'!AI174</f>
        <v>73.66</v>
      </c>
      <c r="AM42" s="369"/>
      <c r="AN42" s="224">
        <f>+'t44 (2)'!AK174</f>
        <v>88.49</v>
      </c>
      <c r="AO42" s="369"/>
      <c r="AP42" s="224">
        <f>+'t44 (2)'!AM174</f>
        <v>79.900000000000006</v>
      </c>
      <c r="AQ42" s="369"/>
      <c r="AR42" s="224">
        <f>+'t44 (2)'!AO174</f>
        <v>88.88</v>
      </c>
      <c r="AS42" s="369"/>
      <c r="AT42" s="224">
        <f>+'t44 (2)'!AQ174</f>
        <v>115.3</v>
      </c>
      <c r="AU42" s="369"/>
      <c r="AV42" s="224">
        <f>+'t44 (2)'!AS174</f>
        <v>142.91999999999999</v>
      </c>
      <c r="AW42" s="369"/>
      <c r="AX42" s="224">
        <f>+'t44 (2)'!AU174</f>
        <v>122.36</v>
      </c>
      <c r="AY42" s="369"/>
      <c r="AZ42" s="224">
        <f>+'t44 (2)'!AW174</f>
        <v>111.43</v>
      </c>
      <c r="BA42" s="226"/>
      <c r="BB42" s="224">
        <f t="shared" si="0"/>
        <v>1143.8899999999999</v>
      </c>
      <c r="BC42" s="369"/>
      <c r="BD42" s="224">
        <f>+'t44 (2)'!AY174</f>
        <v>118.79</v>
      </c>
      <c r="BE42" s="369"/>
      <c r="BF42" s="224">
        <f>+'t44 (2)'!BA174</f>
        <v>105.31</v>
      </c>
      <c r="BG42" s="369"/>
      <c r="BH42" s="224">
        <f>+'t44 (2)'!BC174</f>
        <v>116.83</v>
      </c>
      <c r="BI42" s="226"/>
      <c r="BJ42" s="224">
        <f t="shared" si="1"/>
        <v>340.93</v>
      </c>
      <c r="BK42" s="369"/>
      <c r="BL42" s="224">
        <f>+'t44 (2)'!BE174</f>
        <v>83.24</v>
      </c>
      <c r="BM42" s="369"/>
      <c r="BN42" s="224">
        <f>+'t44 (2)'!BG174</f>
        <v>226.14</v>
      </c>
      <c r="BO42" s="369"/>
      <c r="BP42" s="224">
        <f>+'t44 (2)'!BI174</f>
        <v>181.9</v>
      </c>
      <c r="BQ42" s="369"/>
      <c r="BR42" s="224">
        <f>+'t44 (2)'!BK174</f>
        <v>118.69</v>
      </c>
      <c r="BS42" s="369"/>
      <c r="BT42" s="224">
        <f>+'t44 (2)'!BM174</f>
        <v>108.24</v>
      </c>
      <c r="BU42" s="369"/>
      <c r="BV42" s="224">
        <f>+'t44 (2)'!BO174</f>
        <v>285.19</v>
      </c>
      <c r="BW42" s="369"/>
      <c r="BX42" s="224">
        <f>+'t44 (2)'!BQ174</f>
        <v>211.46</v>
      </c>
      <c r="BY42" s="369"/>
      <c r="BZ42" s="224">
        <f>+'t44 (2)'!BS174</f>
        <v>358.58</v>
      </c>
      <c r="CA42" s="369"/>
      <c r="CB42" s="224">
        <f>+'t44 (2)'!BU174</f>
        <v>246.55</v>
      </c>
      <c r="CC42" s="226"/>
      <c r="CD42" s="224">
        <f t="shared" si="32"/>
        <v>2160.92</v>
      </c>
      <c r="CE42" s="369"/>
      <c r="CF42" s="224">
        <f>+'t44 (2)'!BW174</f>
        <v>201.77</v>
      </c>
      <c r="CG42" s="369"/>
      <c r="CH42" s="224">
        <f>+'t44 (2)'!BY174</f>
        <v>139.94</v>
      </c>
      <c r="CI42" s="226"/>
      <c r="CJ42" s="224">
        <f>+'t44 (2)'!CA174</f>
        <v>252.01</v>
      </c>
      <c r="CK42" s="369"/>
      <c r="CL42" s="224">
        <f t="shared" si="3"/>
        <v>593.72</v>
      </c>
      <c r="CM42" s="179"/>
      <c r="CN42" s="323">
        <f t="shared" si="21"/>
        <v>0.17053653417289372</v>
      </c>
      <c r="CO42" s="323"/>
      <c r="CP42" s="323">
        <f t="shared" si="22"/>
        <v>8.5791610284167596</v>
      </c>
      <c r="CQ42" s="323"/>
      <c r="CR42" s="323">
        <f t="shared" si="23"/>
        <v>-6.1003706300711276</v>
      </c>
      <c r="CS42" s="323"/>
      <c r="CT42" s="323">
        <f t="shared" si="24"/>
        <v>-11.036915711225914</v>
      </c>
      <c r="CU42" s="323"/>
      <c r="CV42" s="323">
        <f t="shared" si="33"/>
        <v>-18.517699115044262</v>
      </c>
      <c r="CW42" s="323"/>
      <c r="CX42" s="323">
        <f t="shared" si="25"/>
        <v>-16.25023660798789</v>
      </c>
      <c r="CY42" s="338"/>
      <c r="CZ42" s="323">
        <f t="shared" si="26"/>
        <v>-20.012013214535983</v>
      </c>
      <c r="DA42" s="338"/>
      <c r="DB42" s="323">
        <f t="shared" si="27"/>
        <v>-15.505276166936021</v>
      </c>
      <c r="DC42" s="176"/>
      <c r="DD42" s="323">
        <f t="shared" si="28"/>
        <v>15.751430579259118</v>
      </c>
      <c r="DE42" s="176"/>
      <c r="DF42" s="323">
        <f t="shared" si="29"/>
        <v>55.145462440295255</v>
      </c>
      <c r="DG42" s="176"/>
      <c r="DH42" s="323">
        <f t="shared" si="30"/>
        <v>32.870018460201969</v>
      </c>
      <c r="DI42" s="176"/>
      <c r="DJ42" s="323">
        <f t="shared" si="31"/>
        <v>40.446180993193856</v>
      </c>
      <c r="DK42" s="176"/>
      <c r="DL42" s="229">
        <f t="shared" si="39"/>
        <v>55.565741225772669</v>
      </c>
      <c r="DM42" s="339"/>
      <c r="DN42" s="229">
        <f t="shared" si="40"/>
        <v>31.243768693918248</v>
      </c>
      <c r="DO42" s="339"/>
      <c r="DP42" s="229">
        <f t="shared" si="41"/>
        <v>24.631960742479198</v>
      </c>
      <c r="DQ42" s="339"/>
      <c r="DR42" s="229">
        <f t="shared" si="42"/>
        <v>17.88698484633904</v>
      </c>
      <c r="DS42" s="339"/>
      <c r="DT42" s="229">
        <f t="shared" si="43"/>
        <v>207.00515883790388</v>
      </c>
      <c r="DU42" s="339"/>
      <c r="DV42" s="229">
        <f t="shared" si="44"/>
        <v>105.55995027686747</v>
      </c>
      <c r="DW42" s="174"/>
      <c r="DX42" s="229">
        <f t="shared" si="45"/>
        <v>48.548185231539406</v>
      </c>
      <c r="DY42" s="174"/>
      <c r="DZ42" s="229">
        <f t="shared" si="46"/>
        <v>21.78217821782178</v>
      </c>
      <c r="EA42" s="174"/>
      <c r="EB42" s="229">
        <f t="shared" si="47"/>
        <v>147.34605377276671</v>
      </c>
      <c r="EC42" s="174"/>
      <c r="ED42" s="229">
        <f t="shared" si="48"/>
        <v>47.956898964455654</v>
      </c>
      <c r="EE42" s="174"/>
      <c r="EF42" s="229">
        <f t="shared" si="49"/>
        <v>193.05328538738146</v>
      </c>
      <c r="EG42" s="174"/>
      <c r="EH42" s="229">
        <f t="shared" si="50"/>
        <v>121.25998384636092</v>
      </c>
      <c r="EI42" s="174"/>
      <c r="EJ42" s="227">
        <f t="shared" si="34"/>
        <v>88.909772792838496</v>
      </c>
      <c r="EK42" s="174"/>
      <c r="EL42" s="227">
        <f t="shared" si="35"/>
        <v>69.854364845525723</v>
      </c>
      <c r="EM42" s="174"/>
      <c r="EN42" s="227">
        <f t="shared" si="36"/>
        <v>32.883866679327703</v>
      </c>
      <c r="EO42" s="174"/>
      <c r="EP42" s="227">
        <f t="shared" si="37"/>
        <v>115.70658221347254</v>
      </c>
      <c r="ER42" s="227">
        <f t="shared" si="38"/>
        <v>74.147185639280792</v>
      </c>
    </row>
    <row r="43" spans="1:148" s="139" customFormat="1" ht="16.5" hidden="1" customHeight="1" x14ac:dyDescent="0.45">
      <c r="A43" s="340"/>
      <c r="B43" s="342" t="s">
        <v>646</v>
      </c>
      <c r="C43" s="275"/>
      <c r="D43" s="275"/>
      <c r="E43" s="369"/>
      <c r="F43" s="224">
        <f>+'t44 (2)'!C175</f>
        <v>0.02</v>
      </c>
      <c r="G43" s="369"/>
      <c r="H43" s="224">
        <f>+'t44 (2)'!E175</f>
        <v>0</v>
      </c>
      <c r="I43" s="369"/>
      <c r="J43" s="224">
        <f>+'t44 (2)'!G175</f>
        <v>0.09</v>
      </c>
      <c r="K43" s="369"/>
      <c r="L43" s="224">
        <f>+'t44 (2)'!I175</f>
        <v>0.03</v>
      </c>
      <c r="M43" s="369"/>
      <c r="N43" s="224">
        <f>+'t44 (2)'!K175</f>
        <v>0.17</v>
      </c>
      <c r="O43" s="369"/>
      <c r="P43" s="224">
        <f>+'t44 (2)'!M175</f>
        <v>0</v>
      </c>
      <c r="Q43" s="369"/>
      <c r="R43" s="224">
        <f>+'t44 (2)'!O175</f>
        <v>0</v>
      </c>
      <c r="S43" s="369"/>
      <c r="T43" s="224">
        <f>+'t44 (2)'!Q175</f>
        <v>0.08</v>
      </c>
      <c r="U43" s="369"/>
      <c r="V43" s="224">
        <f>+'t44 (2)'!S175</f>
        <v>0</v>
      </c>
      <c r="W43" s="369"/>
      <c r="X43" s="224">
        <f>+'t44 (2)'!U175</f>
        <v>0</v>
      </c>
      <c r="Y43" s="369"/>
      <c r="Z43" s="224">
        <f>+'t44 (2)'!W175</f>
        <v>0.02</v>
      </c>
      <c r="AA43" s="369"/>
      <c r="AB43" s="224">
        <f>+'t44 (2)'!Y175</f>
        <v>0</v>
      </c>
      <c r="AC43" s="369"/>
      <c r="AD43" s="224">
        <f>+'t44 (2)'!AA175</f>
        <v>0</v>
      </c>
      <c r="AE43" s="369"/>
      <c r="AF43" s="224">
        <f>+'t44 (2)'!AC175</f>
        <v>0</v>
      </c>
      <c r="AG43" s="369"/>
      <c r="AH43" s="224">
        <f>+'t44 (2)'!AE175</f>
        <v>0</v>
      </c>
      <c r="AI43" s="369"/>
      <c r="AJ43" s="224">
        <f>+'t44 (2)'!AG175</f>
        <v>0.01</v>
      </c>
      <c r="AK43" s="369"/>
      <c r="AL43" s="224">
        <f>+'t44 (2)'!AI175</f>
        <v>0</v>
      </c>
      <c r="AM43" s="369"/>
      <c r="AN43" s="224">
        <f>+'t44 (2)'!AK175</f>
        <v>0.03</v>
      </c>
      <c r="AO43" s="369"/>
      <c r="AP43" s="224">
        <f>+'t44 (2)'!AM175</f>
        <v>0</v>
      </c>
      <c r="AQ43" s="369"/>
      <c r="AR43" s="224">
        <f>+'t44 (2)'!AO175</f>
        <v>0.01</v>
      </c>
      <c r="AS43" s="369"/>
      <c r="AT43" s="224">
        <f>+'t44 (2)'!AQ175</f>
        <v>0.18</v>
      </c>
      <c r="AU43" s="369"/>
      <c r="AV43" s="224">
        <f>+'t44 (2)'!AS175</f>
        <v>0.04</v>
      </c>
      <c r="AW43" s="369"/>
      <c r="AX43" s="224">
        <f>+'t44 (2)'!AU175</f>
        <v>0.96</v>
      </c>
      <c r="AY43" s="369"/>
      <c r="AZ43" s="224">
        <f>+'t44 (2)'!AW175</f>
        <v>0.55000000000000004</v>
      </c>
      <c r="BA43" s="226"/>
      <c r="BB43" s="224">
        <f t="shared" si="0"/>
        <v>1.78</v>
      </c>
      <c r="BC43" s="369"/>
      <c r="BD43" s="224">
        <f>+'t44 (2)'!AY175</f>
        <v>0.02</v>
      </c>
      <c r="BE43" s="369"/>
      <c r="BF43" s="224">
        <f>+'t44 (2)'!BA175</f>
        <v>0</v>
      </c>
      <c r="BG43" s="369"/>
      <c r="BH43" s="224">
        <f>+'t44 (2)'!BC175</f>
        <v>0</v>
      </c>
      <c r="BI43" s="226"/>
      <c r="BJ43" s="224">
        <f t="shared" si="1"/>
        <v>0.02</v>
      </c>
      <c r="BK43" s="369"/>
      <c r="BL43" s="224">
        <f>+'t44 (2)'!BE175</f>
        <v>0.01</v>
      </c>
      <c r="BM43" s="369"/>
      <c r="BN43" s="224">
        <f>+'t44 (2)'!BG175</f>
        <v>0</v>
      </c>
      <c r="BO43" s="369"/>
      <c r="BP43" s="224">
        <f>+'t44 (2)'!BI175</f>
        <v>0</v>
      </c>
      <c r="BQ43" s="369"/>
      <c r="BR43" s="224">
        <f>+'t44 (2)'!BK175</f>
        <v>0</v>
      </c>
      <c r="BS43" s="369"/>
      <c r="BT43" s="224">
        <f>+'t44 (2)'!BM175</f>
        <v>0.08</v>
      </c>
      <c r="BU43" s="369"/>
      <c r="BV43" s="224">
        <f>+'t44 (2)'!BO175</f>
        <v>0</v>
      </c>
      <c r="BW43" s="369"/>
      <c r="BX43" s="224">
        <f>+'t44 (2)'!BQ175</f>
        <v>0</v>
      </c>
      <c r="BY43" s="369"/>
      <c r="BZ43" s="224">
        <f>+'t44 (2)'!BS175</f>
        <v>0.1</v>
      </c>
      <c r="CA43" s="369"/>
      <c r="CB43" s="224">
        <f>+'t44 (2)'!BU175</f>
        <v>0</v>
      </c>
      <c r="CC43" s="226"/>
      <c r="CD43" s="224">
        <f t="shared" si="32"/>
        <v>0.21</v>
      </c>
      <c r="CE43" s="369"/>
      <c r="CF43" s="224">
        <f>+'t44 (2)'!BW175</f>
        <v>0.04</v>
      </c>
      <c r="CG43" s="369"/>
      <c r="CH43" s="224">
        <f>+'t44 (2)'!BY175</f>
        <v>0</v>
      </c>
      <c r="CI43" s="226"/>
      <c r="CJ43" s="224">
        <f>+'t44 (2)'!CA175</f>
        <v>0.02</v>
      </c>
      <c r="CK43" s="369"/>
      <c r="CL43" s="224">
        <f t="shared" si="3"/>
        <v>0.06</v>
      </c>
      <c r="CM43" s="179"/>
      <c r="CN43" s="323">
        <f t="shared" si="21"/>
        <v>-100</v>
      </c>
      <c r="CO43" s="323"/>
      <c r="CP43" s="323" t="e">
        <f t="shared" si="22"/>
        <v>#DIV/0!</v>
      </c>
      <c r="CQ43" s="323"/>
      <c r="CR43" s="323">
        <f t="shared" si="23"/>
        <v>-100</v>
      </c>
      <c r="CS43" s="323"/>
      <c r="CT43" s="323">
        <f t="shared" si="24"/>
        <v>-66.666666666666657</v>
      </c>
      <c r="CU43" s="323"/>
      <c r="CV43" s="323">
        <f t="shared" si="33"/>
        <v>-100</v>
      </c>
      <c r="CW43" s="323"/>
      <c r="CX43" s="323" t="e">
        <f t="shared" si="25"/>
        <v>#DIV/0!</v>
      </c>
      <c r="CY43" s="338"/>
      <c r="CZ43" s="323" t="e">
        <f t="shared" si="26"/>
        <v>#DIV/0!</v>
      </c>
      <c r="DA43" s="338"/>
      <c r="DB43" s="323">
        <f t="shared" si="27"/>
        <v>-87.5</v>
      </c>
      <c r="DC43" s="176"/>
      <c r="DD43" s="323" t="e">
        <f t="shared" si="28"/>
        <v>#DIV/0!</v>
      </c>
      <c r="DE43" s="176"/>
      <c r="DF43" s="323" t="e">
        <f t="shared" si="29"/>
        <v>#DIV/0!</v>
      </c>
      <c r="DG43" s="176"/>
      <c r="DH43" s="323">
        <f t="shared" si="30"/>
        <v>4700</v>
      </c>
      <c r="DI43" s="176"/>
      <c r="DJ43" s="323" t="e">
        <f t="shared" si="31"/>
        <v>#DIV/0!</v>
      </c>
      <c r="DK43" s="176"/>
      <c r="DL43" s="229" t="e">
        <f t="shared" si="39"/>
        <v>#DIV/0!</v>
      </c>
      <c r="DM43" s="339"/>
      <c r="DN43" s="229" t="e">
        <f t="shared" si="40"/>
        <v>#DIV/0!</v>
      </c>
      <c r="DO43" s="339"/>
      <c r="DP43" s="229" t="e">
        <f t="shared" si="41"/>
        <v>#DIV/0!</v>
      </c>
      <c r="DQ43" s="339"/>
      <c r="DR43" s="229">
        <f t="shared" si="42"/>
        <v>0</v>
      </c>
      <c r="DS43" s="339"/>
      <c r="DT43" s="229" t="e">
        <f t="shared" si="43"/>
        <v>#DIV/0!</v>
      </c>
      <c r="DU43" s="339"/>
      <c r="DV43" s="229">
        <f t="shared" si="44"/>
        <v>-100</v>
      </c>
      <c r="DW43" s="174"/>
      <c r="DX43" s="229" t="e">
        <f t="shared" si="45"/>
        <v>#DIV/0!</v>
      </c>
      <c r="DY43" s="174"/>
      <c r="DZ43" s="229">
        <f t="shared" si="46"/>
        <v>700</v>
      </c>
      <c r="EA43" s="174"/>
      <c r="EB43" s="229">
        <f t="shared" si="47"/>
        <v>-100</v>
      </c>
      <c r="EC43" s="174"/>
      <c r="ED43" s="229">
        <f t="shared" si="48"/>
        <v>-100</v>
      </c>
      <c r="EE43" s="174"/>
      <c r="EF43" s="229">
        <f t="shared" si="49"/>
        <v>-89.583333333333343</v>
      </c>
      <c r="EG43" s="174"/>
      <c r="EH43" s="229">
        <f t="shared" si="50"/>
        <v>-100</v>
      </c>
      <c r="EI43" s="174"/>
      <c r="EJ43" s="227">
        <f t="shared" si="34"/>
        <v>-88.202247191011239</v>
      </c>
      <c r="EK43" s="174"/>
      <c r="EL43" s="227">
        <f t="shared" si="35"/>
        <v>100</v>
      </c>
      <c r="EM43" s="174"/>
      <c r="EN43" s="227" t="e">
        <f t="shared" si="36"/>
        <v>#DIV/0!</v>
      </c>
      <c r="EO43" s="174"/>
      <c r="EP43" s="227" t="e">
        <f t="shared" si="37"/>
        <v>#DIV/0!</v>
      </c>
      <c r="ER43" s="227">
        <f t="shared" si="38"/>
        <v>200</v>
      </c>
    </row>
    <row r="44" spans="1:148" s="369" customFormat="1" ht="16.5" hidden="1" customHeight="1" x14ac:dyDescent="0.45">
      <c r="A44" s="340"/>
      <c r="B44" s="342" t="s">
        <v>969</v>
      </c>
      <c r="C44" s="275"/>
      <c r="D44" s="275"/>
      <c r="F44" s="224">
        <f>+'t44 (2)'!C176</f>
        <v>59.28</v>
      </c>
      <c r="H44" s="224">
        <f>+'t44 (2)'!E176</f>
        <v>61.48</v>
      </c>
      <c r="J44" s="224">
        <f>+'t44 (2)'!G176</f>
        <v>60.91</v>
      </c>
      <c r="L44" s="224">
        <f>+'t44 (2)'!I176</f>
        <v>54.17</v>
      </c>
      <c r="N44" s="224">
        <f>+'t44 (2)'!K176</f>
        <v>82.8</v>
      </c>
      <c r="P44" s="224">
        <f>+'t44 (2)'!M176</f>
        <v>69.010000000000005</v>
      </c>
      <c r="R44" s="224">
        <f>+'t44 (2)'!O176</f>
        <v>55.82</v>
      </c>
      <c r="T44" s="224">
        <f>+'t44 (2)'!Q176</f>
        <v>53.34</v>
      </c>
      <c r="V44" s="224">
        <f>+'t44 (2)'!S176</f>
        <v>59.82</v>
      </c>
      <c r="X44" s="224">
        <f>+'t44 (2)'!U176</f>
        <v>84.32</v>
      </c>
      <c r="Z44" s="224">
        <f>+'t44 (2)'!W176</f>
        <v>64.849999999999994</v>
      </c>
      <c r="AB44" s="224">
        <f>+'t44 (2)'!Y176</f>
        <v>62.39</v>
      </c>
      <c r="AD44" s="224">
        <f>+'t44 (2)'!AA176</f>
        <v>67.540000000000006</v>
      </c>
      <c r="AF44" s="224">
        <f>+'t44 (2)'!AC176</f>
        <v>71.260000000000005</v>
      </c>
      <c r="AH44" s="224">
        <f>+'t44 (2)'!AE176</f>
        <v>74.95</v>
      </c>
      <c r="AJ44" s="224">
        <f>+'t44 (2)'!AG176</f>
        <v>60.5</v>
      </c>
      <c r="AL44" s="224">
        <f>+'t44 (2)'!AI176</f>
        <v>67.14</v>
      </c>
      <c r="AN44" s="224">
        <f>+'t44 (2)'!AK176</f>
        <v>75.75</v>
      </c>
      <c r="AP44" s="224">
        <f>+'t44 (2)'!AM176</f>
        <v>77.790000000000006</v>
      </c>
      <c r="AR44" s="224">
        <f>+'t44 (2)'!AO176</f>
        <v>81</v>
      </c>
      <c r="AT44" s="224">
        <f>+'t44 (2)'!AQ176</f>
        <v>94.9</v>
      </c>
      <c r="AV44" s="224">
        <f>+'t44 (2)'!AS176</f>
        <v>79.7</v>
      </c>
      <c r="AX44" s="224">
        <f>+'t44 (2)'!AU176</f>
        <v>79.7</v>
      </c>
      <c r="AZ44" s="224">
        <f>+'t44 (2)'!AW176</f>
        <v>92.82</v>
      </c>
      <c r="BA44" s="226"/>
      <c r="BB44" s="224">
        <f t="shared" si="0"/>
        <v>923.05000000000018</v>
      </c>
      <c r="BD44" s="224">
        <f>+'t44 (2)'!AY176</f>
        <v>67.260000000000005</v>
      </c>
      <c r="BF44" s="224">
        <f>+'t44 (2)'!BA176</f>
        <v>76.180000000000007</v>
      </c>
      <c r="BH44" s="224">
        <f>+'t44 (2)'!BC176</f>
        <v>102.35</v>
      </c>
      <c r="BI44" s="226"/>
      <c r="BJ44" s="224">
        <f t="shared" si="1"/>
        <v>245.79000000000002</v>
      </c>
      <c r="BL44" s="224">
        <f>+'t44 (2)'!BE176</f>
        <v>90</v>
      </c>
      <c r="BN44" s="224">
        <f>+'t44 (2)'!BG176</f>
        <v>110.93</v>
      </c>
      <c r="BP44" s="224">
        <f>+'t44 (2)'!BI176</f>
        <v>103.93</v>
      </c>
      <c r="BR44" s="224">
        <f>+'t44 (2)'!BK176</f>
        <v>75.510000000000005</v>
      </c>
      <c r="BT44" s="224">
        <f>+'t44 (2)'!BM176</f>
        <v>77.2</v>
      </c>
      <c r="BV44" s="224">
        <f>+'t44 (2)'!BO176</f>
        <v>73.86</v>
      </c>
      <c r="BX44" s="224">
        <f>+'t44 (2)'!BQ176</f>
        <v>79.72</v>
      </c>
      <c r="BZ44" s="224">
        <f>+'t44 (2)'!BS176</f>
        <v>93.9</v>
      </c>
      <c r="CB44" s="224">
        <f>+'t44 (2)'!BU176</f>
        <v>69.52</v>
      </c>
      <c r="CC44" s="226"/>
      <c r="CD44" s="224">
        <f t="shared" si="32"/>
        <v>1020.3599999999999</v>
      </c>
      <c r="CF44" s="224">
        <f>+'t44 (2)'!BW176</f>
        <v>73.569999999999993</v>
      </c>
      <c r="CH44" s="224">
        <f>+'t44 (2)'!BY176</f>
        <v>60.7</v>
      </c>
      <c r="CI44" s="226"/>
      <c r="CJ44" s="224">
        <f>+'t44 (2)'!CA176</f>
        <v>70.75</v>
      </c>
      <c r="CL44" s="224">
        <f t="shared" si="3"/>
        <v>205.01999999999998</v>
      </c>
      <c r="CM44" s="179"/>
      <c r="CN44" s="323"/>
      <c r="CO44" s="323"/>
      <c r="CP44" s="323"/>
      <c r="CQ44" s="323"/>
      <c r="CR44" s="323"/>
      <c r="CS44" s="323"/>
      <c r="CT44" s="323"/>
      <c r="CU44" s="323"/>
      <c r="CV44" s="323"/>
      <c r="CW44" s="323"/>
      <c r="CX44" s="323"/>
      <c r="CY44" s="338"/>
      <c r="CZ44" s="323"/>
      <c r="DA44" s="338"/>
      <c r="DB44" s="323"/>
      <c r="DC44" s="176"/>
      <c r="DD44" s="323"/>
      <c r="DE44" s="176"/>
      <c r="DF44" s="323"/>
      <c r="DG44" s="176"/>
      <c r="DH44" s="323"/>
      <c r="DI44" s="176"/>
      <c r="DJ44" s="323"/>
      <c r="DK44" s="176"/>
      <c r="DL44" s="229">
        <f t="shared" si="39"/>
        <v>-0.41456914421084123</v>
      </c>
      <c r="DM44" s="339"/>
      <c r="DN44" s="229">
        <f t="shared" si="40"/>
        <v>6.9042941341566078</v>
      </c>
      <c r="DO44" s="339"/>
      <c r="DP44" s="229">
        <f t="shared" si="41"/>
        <v>36.557705136757825</v>
      </c>
      <c r="DQ44" s="339"/>
      <c r="DR44" s="229">
        <f t="shared" si="42"/>
        <v>48.760330578512388</v>
      </c>
      <c r="DS44" s="339"/>
      <c r="DT44" s="229">
        <f t="shared" si="43"/>
        <v>65.221924337205834</v>
      </c>
      <c r="DU44" s="339"/>
      <c r="DV44" s="229">
        <f t="shared" si="44"/>
        <v>37.201320132013208</v>
      </c>
      <c r="DW44" s="174"/>
      <c r="DX44" s="229">
        <f t="shared" si="45"/>
        <v>-2.9309679907443154</v>
      </c>
      <c r="DY44" s="174"/>
      <c r="DZ44" s="229">
        <f t="shared" si="46"/>
        <v>-4.6913580246913504</v>
      </c>
      <c r="EA44" s="174"/>
      <c r="EB44" s="229">
        <f t="shared" si="47"/>
        <v>-22.170706006322447</v>
      </c>
      <c r="EC44" s="174"/>
      <c r="ED44" s="229">
        <f t="shared" si="48"/>
        <v>2.5094102885825365E-2</v>
      </c>
      <c r="EE44" s="174"/>
      <c r="EF44" s="229">
        <f t="shared" si="49"/>
        <v>17.816813048933501</v>
      </c>
      <c r="EG44" s="174"/>
      <c r="EH44" s="229">
        <f t="shared" si="50"/>
        <v>-25.102348631760396</v>
      </c>
      <c r="EI44" s="174"/>
      <c r="EJ44" s="227">
        <f t="shared" si="34"/>
        <v>10.542224148204294</v>
      </c>
      <c r="EK44" s="174"/>
      <c r="EL44" s="227">
        <f t="shared" si="35"/>
        <v>9.3815046089800624</v>
      </c>
      <c r="EM44" s="174"/>
      <c r="EN44" s="227">
        <f t="shared" si="36"/>
        <v>-20.320294040430564</v>
      </c>
      <c r="EO44" s="174"/>
      <c r="EP44" s="227">
        <f t="shared" si="37"/>
        <v>-30.874450415241817</v>
      </c>
      <c r="ER44" s="227">
        <f t="shared" si="38"/>
        <v>-16.587330648114261</v>
      </c>
    </row>
    <row r="45" spans="1:148" s="369" customFormat="1" ht="16.5" customHeight="1" x14ac:dyDescent="0.45">
      <c r="A45" s="340"/>
      <c r="B45" s="342" t="s">
        <v>970</v>
      </c>
      <c r="C45" s="275"/>
      <c r="D45" s="275"/>
      <c r="F45" s="224">
        <f>+'t44 (2)'!C177</f>
        <v>15.37</v>
      </c>
      <c r="H45" s="224">
        <f>+'t44 (2)'!E177</f>
        <v>19.09</v>
      </c>
      <c r="J45" s="224">
        <f>+'t44 (2)'!G177</f>
        <v>21.72</v>
      </c>
      <c r="L45" s="224">
        <f>+'t44 (2)'!I177</f>
        <v>10.78</v>
      </c>
      <c r="N45" s="224">
        <f>+'t44 (2)'!K177</f>
        <v>17.79</v>
      </c>
      <c r="P45" s="224">
        <f>+'t44 (2)'!M177</f>
        <v>19.88</v>
      </c>
      <c r="R45" s="224">
        <f>+'t44 (2)'!O177</f>
        <v>8.9499999999999993</v>
      </c>
      <c r="T45" s="224">
        <f>+'t44 (2)'!Q177</f>
        <v>7.53</v>
      </c>
      <c r="V45" s="224">
        <f>+'t44 (2)'!S177</f>
        <v>8.65</v>
      </c>
      <c r="X45" s="224">
        <f>+'t44 (2)'!U177</f>
        <v>4.97</v>
      </c>
      <c r="Z45" s="224">
        <f>+'t44 (2)'!W177</f>
        <v>4.55</v>
      </c>
      <c r="AB45" s="224">
        <f>+'t44 (2)'!Y177</f>
        <v>6.68</v>
      </c>
      <c r="AD45" s="224">
        <f>+'t44 (2)'!AA177</f>
        <v>3.34</v>
      </c>
      <c r="AF45" s="224">
        <f>+'t44 (2)'!AC177</f>
        <v>2.4900000000000002</v>
      </c>
      <c r="AH45" s="224">
        <f>+'t44 (2)'!AE177</f>
        <v>2.29</v>
      </c>
      <c r="AJ45" s="224">
        <f>+'t44 (2)'!AG177</f>
        <v>1.67</v>
      </c>
      <c r="AL45" s="224">
        <f>+'t44 (2)'!AI177</f>
        <v>4.4800000000000004</v>
      </c>
      <c r="AN45" s="224">
        <f>+'t44 (2)'!AK177</f>
        <v>2.81</v>
      </c>
      <c r="AP45" s="224">
        <f>+'t44 (2)'!AM177</f>
        <v>5.92</v>
      </c>
      <c r="AR45" s="224">
        <f>+'t44 (2)'!AO177</f>
        <v>6.62</v>
      </c>
      <c r="AT45" s="224">
        <f>+'t44 (2)'!AQ177</f>
        <v>10.88</v>
      </c>
      <c r="AV45" s="224">
        <f>+'t44 (2)'!AS177</f>
        <v>6.27</v>
      </c>
      <c r="AX45" s="224">
        <f>+'t44 (2)'!AU177</f>
        <v>10.86</v>
      </c>
      <c r="AZ45" s="224">
        <f>+'t44 (2)'!AW177</f>
        <v>9.58</v>
      </c>
      <c r="BA45" s="226"/>
      <c r="BB45" s="224">
        <f t="shared" si="0"/>
        <v>67.209999999999994</v>
      </c>
      <c r="BD45" s="224">
        <f>+'t44 (2)'!AY177</f>
        <v>11.05</v>
      </c>
      <c r="BF45" s="224">
        <f>+'t44 (2)'!BA177</f>
        <v>7.89</v>
      </c>
      <c r="BH45" s="224">
        <f>+'t44 (2)'!BC177</f>
        <v>15.6</v>
      </c>
      <c r="BI45" s="226"/>
      <c r="BJ45" s="224">
        <f t="shared" si="1"/>
        <v>34.54</v>
      </c>
      <c r="BL45" s="224">
        <f>+'t44 (2)'!BE177</f>
        <v>14.62</v>
      </c>
      <c r="BN45" s="224">
        <f>+'t44 (2)'!BG177</f>
        <v>8.1300000000000008</v>
      </c>
      <c r="BP45" s="224">
        <f>+'t44 (2)'!BI177</f>
        <v>21.14</v>
      </c>
      <c r="BR45" s="224">
        <f>+'t44 (2)'!BK177</f>
        <v>18.600000000000001</v>
      </c>
      <c r="BT45" s="224">
        <f>+'t44 (2)'!BM177</f>
        <v>12</v>
      </c>
      <c r="BV45" s="224">
        <f>+'t44 (2)'!BO177</f>
        <v>9.58</v>
      </c>
      <c r="BX45" s="224">
        <f>+'t44 (2)'!BQ177</f>
        <v>12.67</v>
      </c>
      <c r="BZ45" s="224">
        <f>+'t44 (2)'!BS177</f>
        <v>9.2100000000000009</v>
      </c>
      <c r="CB45" s="224">
        <f>+'t44 (2)'!BU177</f>
        <v>19.84</v>
      </c>
      <c r="CC45" s="226"/>
      <c r="CD45" s="224">
        <f t="shared" si="32"/>
        <v>160.33000000000001</v>
      </c>
      <c r="CF45" s="224">
        <f>+'t44 (2)'!BW177</f>
        <v>13.94</v>
      </c>
      <c r="CH45" s="224">
        <f>+'t44 (2)'!BY177</f>
        <v>13.61</v>
      </c>
      <c r="CI45" s="226"/>
      <c r="CJ45" s="224">
        <f>+'t44 (2)'!CA177</f>
        <v>19.579999999999998</v>
      </c>
      <c r="CL45" s="224">
        <f t="shared" si="3"/>
        <v>47.129999999999995</v>
      </c>
      <c r="CM45" s="179"/>
      <c r="CN45" s="323"/>
      <c r="CO45" s="323"/>
      <c r="CP45" s="323"/>
      <c r="CQ45" s="323"/>
      <c r="CR45" s="323"/>
      <c r="CS45" s="323"/>
      <c r="CT45" s="323"/>
      <c r="CU45" s="323"/>
      <c r="CV45" s="323"/>
      <c r="CW45" s="323"/>
      <c r="CX45" s="323"/>
      <c r="CY45" s="338"/>
      <c r="CZ45" s="323"/>
      <c r="DA45" s="338"/>
      <c r="DB45" s="323"/>
      <c r="DC45" s="176"/>
      <c r="DD45" s="323"/>
      <c r="DE45" s="176"/>
      <c r="DF45" s="323"/>
      <c r="DG45" s="176"/>
      <c r="DH45" s="323"/>
      <c r="DI45" s="176"/>
      <c r="DJ45" s="323"/>
      <c r="DK45" s="176"/>
      <c r="DL45" s="229">
        <f t="shared" si="39"/>
        <v>230.83832335329345</v>
      </c>
      <c r="DM45" s="339"/>
      <c r="DN45" s="229">
        <f t="shared" si="40"/>
        <v>216.86746987951801</v>
      </c>
      <c r="DO45" s="339"/>
      <c r="DP45" s="229">
        <f t="shared" si="41"/>
        <v>581.2227074235808</v>
      </c>
      <c r="DQ45" s="339"/>
      <c r="DR45" s="229">
        <f t="shared" si="42"/>
        <v>775.44910179640715</v>
      </c>
      <c r="DS45" s="339"/>
      <c r="DT45" s="229">
        <f t="shared" si="43"/>
        <v>81.473214285714278</v>
      </c>
      <c r="DU45" s="339"/>
      <c r="DV45" s="229">
        <f t="shared" si="44"/>
        <v>652.3131672597865</v>
      </c>
      <c r="DW45" s="174"/>
      <c r="DX45" s="229">
        <f t="shared" si="45"/>
        <v>214.18918918918922</v>
      </c>
      <c r="DY45" s="174"/>
      <c r="DZ45" s="229">
        <f t="shared" si="46"/>
        <v>81.268882175226594</v>
      </c>
      <c r="EA45" s="174"/>
      <c r="EB45" s="229">
        <f t="shared" si="47"/>
        <v>-11.948529411764708</v>
      </c>
      <c r="EC45" s="174"/>
      <c r="ED45" s="229">
        <f t="shared" si="48"/>
        <v>102.07336523125998</v>
      </c>
      <c r="EE45" s="174"/>
      <c r="EF45" s="229">
        <f t="shared" si="49"/>
        <v>-15.193370165745845</v>
      </c>
      <c r="EG45" s="174"/>
      <c r="EH45" s="229">
        <f t="shared" si="50"/>
        <v>107.09812108559498</v>
      </c>
      <c r="EI45" s="174"/>
      <c r="EJ45" s="227">
        <f t="shared" si="34"/>
        <v>138.55081089123647</v>
      </c>
      <c r="EK45" s="174"/>
      <c r="EL45" s="227">
        <f t="shared" si="35"/>
        <v>26.15384615384615</v>
      </c>
      <c r="EM45" s="174"/>
      <c r="EN45" s="227">
        <f t="shared" si="36"/>
        <v>72.49683143219265</v>
      </c>
      <c r="EO45" s="174"/>
      <c r="EP45" s="227">
        <f t="shared" si="37"/>
        <v>25.512820512820511</v>
      </c>
      <c r="ER45" s="227">
        <f t="shared" si="38"/>
        <v>36.450492182976248</v>
      </c>
    </row>
    <row r="46" spans="1:148" s="369" customFormat="1" ht="16.5" customHeight="1" x14ac:dyDescent="0.45">
      <c r="A46" s="340"/>
      <c r="B46" s="342" t="s">
        <v>971</v>
      </c>
      <c r="C46" s="275"/>
      <c r="D46" s="275"/>
      <c r="F46" s="224">
        <f>+'t44 (2)'!C178</f>
        <v>63.18</v>
      </c>
      <c r="H46" s="224">
        <f>+'t44 (2)'!E178</f>
        <v>60.47</v>
      </c>
      <c r="J46" s="224">
        <f>+'t44 (2)'!G178</f>
        <v>69.03</v>
      </c>
      <c r="L46" s="224">
        <f>+'t44 (2)'!I178</f>
        <v>58.4</v>
      </c>
      <c r="N46" s="224">
        <f>+'t44 (2)'!K178</f>
        <v>61.21</v>
      </c>
      <c r="P46" s="224">
        <f>+'t44 (2)'!M178</f>
        <v>64.84</v>
      </c>
      <c r="R46" s="224">
        <f>+'t44 (2)'!O178</f>
        <v>63.07</v>
      </c>
      <c r="T46" s="224">
        <f>+'t44 (2)'!Q178</f>
        <v>60</v>
      </c>
      <c r="V46" s="224">
        <f>+'t44 (2)'!S178</f>
        <v>63.9</v>
      </c>
      <c r="X46" s="224">
        <f>+'t44 (2)'!U178</f>
        <v>69.39</v>
      </c>
      <c r="Z46" s="224">
        <f>+'t44 (2)'!W178</f>
        <v>74.680000000000007</v>
      </c>
      <c r="AB46" s="224">
        <f>+'t44 (2)'!Y178</f>
        <v>78.16</v>
      </c>
      <c r="AD46" s="224">
        <f>+'t44 (2)'!AA178</f>
        <v>90.47</v>
      </c>
      <c r="AF46" s="224">
        <f>+'t44 (2)'!AC178</f>
        <v>106.46</v>
      </c>
      <c r="AH46" s="224">
        <f>+'t44 (2)'!AE178</f>
        <v>121.47</v>
      </c>
      <c r="AJ46" s="224">
        <f>+'t44 (2)'!AG178</f>
        <v>111.89</v>
      </c>
      <c r="AL46" s="224">
        <f>+'t44 (2)'!AI178</f>
        <v>116.34</v>
      </c>
      <c r="AN46" s="224">
        <f>+'t44 (2)'!AK178</f>
        <v>127.01</v>
      </c>
      <c r="AP46" s="224">
        <f>+'t44 (2)'!AM178</f>
        <v>128.66</v>
      </c>
      <c r="AR46" s="224">
        <f>+'t44 (2)'!AO178</f>
        <v>121.54</v>
      </c>
      <c r="AT46" s="224">
        <f>+'t44 (2)'!AQ178</f>
        <v>148.56</v>
      </c>
      <c r="AV46" s="224">
        <f>+'t44 (2)'!AS178</f>
        <v>125.95</v>
      </c>
      <c r="AX46" s="224">
        <f>+'t44 (2)'!AU178</f>
        <v>138.44999999999999</v>
      </c>
      <c r="AZ46" s="224">
        <f>+'t44 (2)'!AW178</f>
        <v>116.28</v>
      </c>
      <c r="BA46" s="226"/>
      <c r="BB46" s="224">
        <f t="shared" si="0"/>
        <v>1453.08</v>
      </c>
      <c r="BD46" s="224">
        <f>+'t44 (2)'!AY178</f>
        <v>124.16</v>
      </c>
      <c r="BF46" s="224">
        <f>+'t44 (2)'!BA178</f>
        <v>144.31</v>
      </c>
      <c r="BH46" s="224">
        <f>+'t44 (2)'!BC178</f>
        <v>144.36000000000001</v>
      </c>
      <c r="BI46" s="226"/>
      <c r="BJ46" s="224">
        <f t="shared" si="1"/>
        <v>412.83000000000004</v>
      </c>
      <c r="BL46" s="224">
        <f>+'t44 (2)'!BE178</f>
        <v>146.58000000000001</v>
      </c>
      <c r="BN46" s="224">
        <f>+'t44 (2)'!BG178</f>
        <v>148.11000000000001</v>
      </c>
      <c r="BP46" s="224">
        <f>+'t44 (2)'!BI178</f>
        <v>168.48</v>
      </c>
      <c r="BR46" s="224">
        <f>+'t44 (2)'!BK178</f>
        <v>159.07</v>
      </c>
      <c r="BT46" s="224">
        <f>+'t44 (2)'!BM178</f>
        <v>188.84</v>
      </c>
      <c r="BV46" s="224">
        <f>+'t44 (2)'!BO178</f>
        <v>183.41</v>
      </c>
      <c r="BX46" s="224">
        <f>+'t44 (2)'!BQ178</f>
        <v>185.39</v>
      </c>
      <c r="BZ46" s="224">
        <f>+'t44 (2)'!BS178</f>
        <v>214.57</v>
      </c>
      <c r="CB46" s="224">
        <f>+'t44 (2)'!BU178</f>
        <v>194.8</v>
      </c>
      <c r="CC46" s="226"/>
      <c r="CD46" s="224">
        <f t="shared" si="32"/>
        <v>2002.0800000000002</v>
      </c>
      <c r="CF46" s="224">
        <f>+'t44 (2)'!BW178</f>
        <v>171.54</v>
      </c>
      <c r="CH46" s="224">
        <f>+'t44 (2)'!BY178</f>
        <v>178.01</v>
      </c>
      <c r="CI46" s="226"/>
      <c r="CJ46" s="224">
        <f>+'t44 (2)'!CA178</f>
        <v>180.14</v>
      </c>
      <c r="CL46" s="224">
        <f t="shared" si="3"/>
        <v>529.68999999999994</v>
      </c>
      <c r="CM46" s="179"/>
      <c r="CN46" s="323"/>
      <c r="CO46" s="323"/>
      <c r="CP46" s="323"/>
      <c r="CQ46" s="323"/>
      <c r="CR46" s="323"/>
      <c r="CS46" s="323"/>
      <c r="CT46" s="323"/>
      <c r="CU46" s="323"/>
      <c r="CV46" s="323"/>
      <c r="CW46" s="323"/>
      <c r="CX46" s="323"/>
      <c r="CY46" s="338"/>
      <c r="CZ46" s="323"/>
      <c r="DA46" s="338"/>
      <c r="DB46" s="323"/>
      <c r="DC46" s="176"/>
      <c r="DD46" s="323"/>
      <c r="DE46" s="176"/>
      <c r="DF46" s="323"/>
      <c r="DG46" s="176"/>
      <c r="DH46" s="323"/>
      <c r="DI46" s="176"/>
      <c r="DJ46" s="323"/>
      <c r="DK46" s="176"/>
      <c r="DL46" s="229">
        <f t="shared" si="39"/>
        <v>37.238863711727646</v>
      </c>
      <c r="DM46" s="339"/>
      <c r="DN46" s="229">
        <f t="shared" si="40"/>
        <v>35.553259440165341</v>
      </c>
      <c r="DO46" s="339"/>
      <c r="DP46" s="229">
        <f t="shared" si="41"/>
        <v>18.844159051617694</v>
      </c>
      <c r="DQ46" s="339"/>
      <c r="DR46" s="229">
        <f t="shared" si="42"/>
        <v>31.003664313164727</v>
      </c>
      <c r="DS46" s="339"/>
      <c r="DT46" s="229">
        <f t="shared" si="43"/>
        <v>27.307890665291403</v>
      </c>
      <c r="DU46" s="339"/>
      <c r="DV46" s="229">
        <f t="shared" si="44"/>
        <v>32.650972364380749</v>
      </c>
      <c r="DW46" s="174"/>
      <c r="DX46" s="229">
        <f t="shared" si="45"/>
        <v>23.635939685994089</v>
      </c>
      <c r="DY46" s="174"/>
      <c r="DZ46" s="229">
        <f t="shared" si="46"/>
        <v>55.372716801053159</v>
      </c>
      <c r="EA46" s="174"/>
      <c r="EB46" s="229">
        <f t="shared" si="47"/>
        <v>23.458535271943994</v>
      </c>
      <c r="EC46" s="174"/>
      <c r="ED46" s="229">
        <f t="shared" si="48"/>
        <v>47.193330686780442</v>
      </c>
      <c r="EE46" s="174"/>
      <c r="EF46" s="229">
        <f t="shared" si="49"/>
        <v>54.980137233658375</v>
      </c>
      <c r="EG46" s="174"/>
      <c r="EH46" s="229">
        <f t="shared" si="50"/>
        <v>67.526659786721723</v>
      </c>
      <c r="EI46" s="174"/>
      <c r="EJ46" s="227">
        <f t="shared" si="34"/>
        <v>37.781815178792641</v>
      </c>
      <c r="EK46" s="174"/>
      <c r="EL46" s="227">
        <f t="shared" si="35"/>
        <v>38.160438144329902</v>
      </c>
      <c r="EM46" s="174"/>
      <c r="EN46" s="227">
        <f t="shared" si="36"/>
        <v>23.352505023906865</v>
      </c>
      <c r="EO46" s="174"/>
      <c r="EP46" s="227">
        <f t="shared" si="37"/>
        <v>24.785259074535858</v>
      </c>
      <c r="ER46" s="227">
        <f t="shared" si="38"/>
        <v>28.307051328634024</v>
      </c>
    </row>
    <row r="47" spans="1:148" s="139" customFormat="1" ht="16.5" hidden="1" customHeight="1" x14ac:dyDescent="0.45">
      <c r="A47" s="340"/>
      <c r="B47" s="342" t="s">
        <v>647</v>
      </c>
      <c r="C47" s="275"/>
      <c r="D47" s="275"/>
      <c r="E47" s="369"/>
      <c r="F47" s="224">
        <f>+'t44 (2)'!C179</f>
        <v>21.22</v>
      </c>
      <c r="G47" s="369"/>
      <c r="H47" s="224">
        <f>+'t44 (2)'!E179</f>
        <v>21.11</v>
      </c>
      <c r="I47" s="369"/>
      <c r="J47" s="224">
        <f>+'t44 (2)'!G179</f>
        <v>25.45</v>
      </c>
      <c r="K47" s="369"/>
      <c r="L47" s="224">
        <f>+'t44 (2)'!I179</f>
        <v>22</v>
      </c>
      <c r="M47" s="369"/>
      <c r="N47" s="224">
        <f>+'t44 (2)'!K179</f>
        <v>25</v>
      </c>
      <c r="O47" s="369"/>
      <c r="P47" s="224">
        <f>+'t44 (2)'!M179</f>
        <v>24.56</v>
      </c>
      <c r="Q47" s="369"/>
      <c r="R47" s="224">
        <f>+'t44 (2)'!O179</f>
        <v>25.23</v>
      </c>
      <c r="S47" s="369"/>
      <c r="T47" s="224">
        <f>+'t44 (2)'!Q179</f>
        <v>24.4</v>
      </c>
      <c r="U47" s="369"/>
      <c r="V47" s="224">
        <f>+'t44 (2)'!S179</f>
        <v>26.28</v>
      </c>
      <c r="W47" s="369"/>
      <c r="X47" s="224">
        <f>+'t44 (2)'!U179</f>
        <v>33.67</v>
      </c>
      <c r="Y47" s="369"/>
      <c r="Z47" s="224">
        <f>+'t44 (2)'!W179</f>
        <v>38.94</v>
      </c>
      <c r="AA47" s="369"/>
      <c r="AB47" s="224">
        <f>+'t44 (2)'!Y179</f>
        <v>46.93</v>
      </c>
      <c r="AC47" s="369"/>
      <c r="AD47" s="224">
        <f>+'t44 (2)'!AA179</f>
        <v>59.48</v>
      </c>
      <c r="AE47" s="369"/>
      <c r="AF47" s="224">
        <f>+'t44 (2)'!AC179</f>
        <v>72.05</v>
      </c>
      <c r="AG47" s="369"/>
      <c r="AH47" s="224">
        <f>+'t44 (2)'!AE179</f>
        <v>84.62</v>
      </c>
      <c r="AI47" s="369"/>
      <c r="AJ47" s="224">
        <f>+'t44 (2)'!AG179</f>
        <v>79.62</v>
      </c>
      <c r="AK47" s="369"/>
      <c r="AL47" s="224">
        <f>+'t44 (2)'!AI179</f>
        <v>79.19</v>
      </c>
      <c r="AM47" s="369"/>
      <c r="AN47" s="224">
        <f>+'t44 (2)'!AK179</f>
        <v>87.18</v>
      </c>
      <c r="AO47" s="369"/>
      <c r="AP47" s="224">
        <f>+'t44 (2)'!AM179</f>
        <v>88.72</v>
      </c>
      <c r="AQ47" s="369"/>
      <c r="AR47" s="224">
        <f>+'t44 (2)'!AO179</f>
        <v>80.47</v>
      </c>
      <c r="AS47" s="369"/>
      <c r="AT47" s="224">
        <f>+'t44 (2)'!AQ179</f>
        <v>105.02</v>
      </c>
      <c r="AU47" s="369"/>
      <c r="AV47" s="224">
        <f>+'t44 (2)'!AS179</f>
        <v>84.87</v>
      </c>
      <c r="AW47" s="369"/>
      <c r="AX47" s="224">
        <f>+'t44 (2)'!AU179</f>
        <v>96.34</v>
      </c>
      <c r="AY47" s="369"/>
      <c r="AZ47" s="224">
        <f>+'t44 (2)'!AW179</f>
        <v>77.23</v>
      </c>
      <c r="BA47" s="226"/>
      <c r="BB47" s="224">
        <f t="shared" si="0"/>
        <v>994.79000000000008</v>
      </c>
      <c r="BC47" s="369"/>
      <c r="BD47" s="224">
        <f>+'t44 (2)'!AY179</f>
        <v>87.53</v>
      </c>
      <c r="BE47" s="369"/>
      <c r="BF47" s="224">
        <f>+'t44 (2)'!BA179</f>
        <v>103.94</v>
      </c>
      <c r="BG47" s="369"/>
      <c r="BH47" s="224">
        <f>+'t44 (2)'!BC179</f>
        <v>100.69</v>
      </c>
      <c r="BI47" s="226"/>
      <c r="BJ47" s="224">
        <f t="shared" si="1"/>
        <v>292.15999999999997</v>
      </c>
      <c r="BK47" s="369"/>
      <c r="BL47" s="224">
        <f>+'t44 (2)'!BE179</f>
        <v>108.25</v>
      </c>
      <c r="BM47" s="369"/>
      <c r="BN47" s="224">
        <f>+'t44 (2)'!BG179</f>
        <v>104.02</v>
      </c>
      <c r="BO47" s="369"/>
      <c r="BP47" s="224">
        <f>+'t44 (2)'!BI179</f>
        <v>123.73</v>
      </c>
      <c r="BQ47" s="369"/>
      <c r="BR47" s="224">
        <f>+'t44 (2)'!BK179</f>
        <v>116.58</v>
      </c>
      <c r="BS47" s="369"/>
      <c r="BT47" s="224">
        <f>+'t44 (2)'!BM179</f>
        <v>142.34</v>
      </c>
      <c r="BU47" s="369"/>
      <c r="BV47" s="224">
        <f>+'t44 (2)'!BO179</f>
        <v>138.32</v>
      </c>
      <c r="BW47" s="369"/>
      <c r="BX47" s="224">
        <f>+'t44 (2)'!BQ179</f>
        <v>141.44999999999999</v>
      </c>
      <c r="BY47" s="369"/>
      <c r="BZ47" s="224">
        <f>+'t44 (2)'!BS179</f>
        <v>164.57</v>
      </c>
      <c r="CA47" s="369"/>
      <c r="CB47" s="224">
        <f>+'t44 (2)'!BU179</f>
        <v>150.62</v>
      </c>
      <c r="CC47" s="226"/>
      <c r="CD47" s="224">
        <f t="shared" si="32"/>
        <v>1482.0400000000002</v>
      </c>
      <c r="CE47" s="369"/>
      <c r="CF47" s="224">
        <f>+'t44 (2)'!BW179</f>
        <v>126.16</v>
      </c>
      <c r="CG47" s="369"/>
      <c r="CH47" s="224">
        <f>+'t44 (2)'!BY179</f>
        <v>130.94</v>
      </c>
      <c r="CI47" s="226"/>
      <c r="CJ47" s="224">
        <f>+'t44 (2)'!CA179</f>
        <v>128.25</v>
      </c>
      <c r="CK47" s="369"/>
      <c r="CL47" s="224">
        <f t="shared" si="3"/>
        <v>385.35</v>
      </c>
      <c r="CM47" s="179"/>
      <c r="CN47" s="323">
        <f>((AD47/F47)-1)*100</f>
        <v>180.30160226201696</v>
      </c>
      <c r="CO47" s="323"/>
      <c r="CP47" s="323">
        <f>((AF47/H47)-1)*100</f>
        <v>241.30743723353859</v>
      </c>
      <c r="CQ47" s="323"/>
      <c r="CR47" s="323">
        <f>((AH47/J47)-1)*100</f>
        <v>232.49508840864445</v>
      </c>
      <c r="CS47" s="323"/>
      <c r="CT47" s="323">
        <f>((AJ47/L47)-1)*100</f>
        <v>261.90909090909093</v>
      </c>
      <c r="CU47" s="323"/>
      <c r="CV47" s="323">
        <f>((AL47/N47)-1)*100</f>
        <v>216.75999999999996</v>
      </c>
      <c r="CW47" s="323"/>
      <c r="CX47" s="323">
        <f>((AN47/P47)-1)*100</f>
        <v>254.96742671009778</v>
      </c>
      <c r="CY47" s="338"/>
      <c r="CZ47" s="323">
        <f>((AP47/R47)-1)*100</f>
        <v>251.64486722156161</v>
      </c>
      <c r="DA47" s="338"/>
      <c r="DB47" s="323">
        <f>((AR47/T47)-1)*100</f>
        <v>229.79508196721312</v>
      </c>
      <c r="DC47" s="176"/>
      <c r="DD47" s="323">
        <f>((AT47/V47)-1)*100</f>
        <v>299.61948249619479</v>
      </c>
      <c r="DE47" s="176"/>
      <c r="DF47" s="323">
        <f>((AV47/X47)-1)*100</f>
        <v>152.06415206415204</v>
      </c>
      <c r="DG47" s="176"/>
      <c r="DH47" s="323">
        <f>((AX47/Z47)-1)*100</f>
        <v>147.40626605033387</v>
      </c>
      <c r="DI47" s="176"/>
      <c r="DJ47" s="323">
        <f>((AZ47/AB47)-1)*100</f>
        <v>64.564244619646288</v>
      </c>
      <c r="DK47" s="176"/>
      <c r="DL47" s="229">
        <f t="shared" si="39"/>
        <v>47.158708809683937</v>
      </c>
      <c r="DM47" s="339"/>
      <c r="DN47" s="229">
        <f t="shared" si="40"/>
        <v>44.260929909784878</v>
      </c>
      <c r="DO47" s="339"/>
      <c r="DP47" s="229">
        <f t="shared" si="41"/>
        <v>18.990782320964293</v>
      </c>
      <c r="DQ47" s="339"/>
      <c r="DR47" s="229">
        <f t="shared" si="42"/>
        <v>35.958301934187389</v>
      </c>
      <c r="DS47" s="339"/>
      <c r="DT47" s="229">
        <f t="shared" si="43"/>
        <v>31.354969061750214</v>
      </c>
      <c r="DU47" s="339"/>
      <c r="DV47" s="229">
        <f t="shared" si="44"/>
        <v>41.924753383803612</v>
      </c>
      <c r="DW47" s="174"/>
      <c r="DX47" s="229">
        <f t="shared" si="45"/>
        <v>31.402164111812446</v>
      </c>
      <c r="DY47" s="174"/>
      <c r="DZ47" s="229">
        <f t="shared" si="46"/>
        <v>76.885795948800805</v>
      </c>
      <c r="EA47" s="174"/>
      <c r="EB47" s="229">
        <f t="shared" si="47"/>
        <v>31.708246048371748</v>
      </c>
      <c r="EC47" s="174"/>
      <c r="ED47" s="229">
        <f t="shared" si="48"/>
        <v>66.666666666666657</v>
      </c>
      <c r="EE47" s="174"/>
      <c r="EF47" s="229">
        <f t="shared" si="49"/>
        <v>70.822088436786373</v>
      </c>
      <c r="EG47" s="174"/>
      <c r="EH47" s="229">
        <f t="shared" si="50"/>
        <v>95.027838922698436</v>
      </c>
      <c r="EI47" s="174"/>
      <c r="EJ47" s="227">
        <f t="shared" si="34"/>
        <v>48.980186773087794</v>
      </c>
      <c r="EK47" s="174"/>
      <c r="EL47" s="227">
        <f t="shared" si="35"/>
        <v>44.133439963441099</v>
      </c>
      <c r="EM47" s="174"/>
      <c r="EN47" s="227">
        <f t="shared" si="36"/>
        <v>25.976524918222044</v>
      </c>
      <c r="EO47" s="174"/>
      <c r="EP47" s="227">
        <f t="shared" si="37"/>
        <v>27.371139139934453</v>
      </c>
      <c r="ER47" s="227">
        <f t="shared" si="38"/>
        <v>31.896905805038365</v>
      </c>
    </row>
    <row r="48" spans="1:148" s="369" customFormat="1" ht="16.5" hidden="1" customHeight="1" x14ac:dyDescent="0.45">
      <c r="A48" s="340"/>
      <c r="B48" s="342" t="s">
        <v>648</v>
      </c>
      <c r="C48" s="275"/>
      <c r="D48" s="275"/>
      <c r="F48" s="224">
        <f>+'t44 (2)'!C180</f>
        <v>18.54</v>
      </c>
      <c r="H48" s="224">
        <f>+'t44 (2)'!E180</f>
        <v>19.940000000000001</v>
      </c>
      <c r="J48" s="224">
        <f>+'t44 (2)'!G180</f>
        <v>21.96</v>
      </c>
      <c r="L48" s="224">
        <f>+'t44 (2)'!I180</f>
        <v>17.399999999999999</v>
      </c>
      <c r="N48" s="224">
        <f>+'t44 (2)'!K180</f>
        <v>17.89</v>
      </c>
      <c r="P48" s="224">
        <f>+'t44 (2)'!M180</f>
        <v>18.39</v>
      </c>
      <c r="R48" s="224">
        <f>+'t44 (2)'!O180</f>
        <v>18.66</v>
      </c>
      <c r="T48" s="224">
        <f>+'t44 (2)'!Q180</f>
        <v>18.37</v>
      </c>
      <c r="V48" s="224">
        <f>+'t44 (2)'!S180</f>
        <v>18.399999999999999</v>
      </c>
      <c r="X48" s="224">
        <f>+'t44 (2)'!U180</f>
        <v>17.68</v>
      </c>
      <c r="Z48" s="224">
        <f>+'t44 (2)'!W180</f>
        <v>17.850000000000001</v>
      </c>
      <c r="AB48" s="224">
        <f>+'t44 (2)'!Y180</f>
        <v>14.86</v>
      </c>
      <c r="AD48" s="224">
        <f>+'t44 (2)'!AA180</f>
        <v>14.28</v>
      </c>
      <c r="AF48" s="224">
        <f>+'t44 (2)'!AC180</f>
        <v>16.68</v>
      </c>
      <c r="AH48" s="224">
        <f>+'t44 (2)'!AE180</f>
        <v>17.05</v>
      </c>
      <c r="AJ48" s="224">
        <f>+'t44 (2)'!AG180</f>
        <v>14.99</v>
      </c>
      <c r="AL48" s="224">
        <f>+'t44 (2)'!AI180</f>
        <v>16.41</v>
      </c>
      <c r="AN48" s="224">
        <f>+'t44 (2)'!AK180</f>
        <v>18.38</v>
      </c>
      <c r="AP48" s="224">
        <f>+'t44 (2)'!AM180</f>
        <v>18.88</v>
      </c>
      <c r="AR48" s="224">
        <f>+'t44 (2)'!AO180</f>
        <v>19.149999999999999</v>
      </c>
      <c r="AT48" s="224">
        <f>+'t44 (2)'!AQ180</f>
        <v>20.66</v>
      </c>
      <c r="AV48" s="224">
        <f>+'t44 (2)'!AS180</f>
        <v>19.22</v>
      </c>
      <c r="AX48" s="224">
        <f>+'t44 (2)'!AU180</f>
        <v>19.05</v>
      </c>
      <c r="AZ48" s="224">
        <f>+'t44 (2)'!AW180</f>
        <v>17.329999999999998</v>
      </c>
      <c r="BA48" s="226"/>
      <c r="BB48" s="224">
        <f t="shared" si="0"/>
        <v>212.07999999999998</v>
      </c>
      <c r="BD48" s="224">
        <f>+'t44 (2)'!AY180</f>
        <v>17.16</v>
      </c>
      <c r="BF48" s="224">
        <f>+'t44 (2)'!BA180</f>
        <v>18.079999999999998</v>
      </c>
      <c r="BH48" s="224">
        <f>+'t44 (2)'!BC180</f>
        <v>19.79</v>
      </c>
      <c r="BI48" s="226"/>
      <c r="BJ48" s="224">
        <f t="shared" si="1"/>
        <v>55.03</v>
      </c>
      <c r="BL48" s="224">
        <f>+'t44 (2)'!BE180</f>
        <v>17.97</v>
      </c>
      <c r="BN48" s="224">
        <f>+'t44 (2)'!BG180</f>
        <v>19.77</v>
      </c>
      <c r="BP48" s="224">
        <f>+'t44 (2)'!BI180</f>
        <v>20.04</v>
      </c>
      <c r="BR48" s="224">
        <f>+'t44 (2)'!BK180</f>
        <v>20.11</v>
      </c>
      <c r="BT48" s="224">
        <f>+'t44 (2)'!BM180</f>
        <v>22.78</v>
      </c>
      <c r="BV48" s="224">
        <f>+'t44 (2)'!BO180</f>
        <v>20.88</v>
      </c>
      <c r="BX48" s="224">
        <f>+'t44 (2)'!BQ180</f>
        <v>21.03</v>
      </c>
      <c r="BZ48" s="224">
        <f>+'t44 (2)'!BS180</f>
        <v>22.95</v>
      </c>
      <c r="CB48" s="224">
        <f>+'t44 (2)'!BU180</f>
        <v>19.75</v>
      </c>
      <c r="CC48" s="226"/>
      <c r="CD48" s="224">
        <f t="shared" si="32"/>
        <v>240.30999999999997</v>
      </c>
      <c r="CF48" s="224">
        <f>+'t44 (2)'!BW180</f>
        <v>22.17</v>
      </c>
      <c r="CH48" s="224">
        <f>+'t44 (2)'!BY180</f>
        <v>22.69</v>
      </c>
      <c r="CI48" s="226"/>
      <c r="CJ48" s="224">
        <f>+'t44 (2)'!CA180</f>
        <v>25.48</v>
      </c>
      <c r="CL48" s="224">
        <f t="shared" si="3"/>
        <v>70.34</v>
      </c>
      <c r="CM48" s="179"/>
      <c r="CN48" s="323"/>
      <c r="CO48" s="323"/>
      <c r="CP48" s="323"/>
      <c r="CQ48" s="323"/>
      <c r="CR48" s="323"/>
      <c r="CS48" s="323"/>
      <c r="CT48" s="323"/>
      <c r="CU48" s="323"/>
      <c r="CV48" s="323"/>
      <c r="CW48" s="323"/>
      <c r="CX48" s="323"/>
      <c r="CY48" s="338"/>
      <c r="CZ48" s="323"/>
      <c r="DA48" s="338"/>
      <c r="DB48" s="323"/>
      <c r="DC48" s="176"/>
      <c r="DD48" s="323"/>
      <c r="DE48" s="176"/>
      <c r="DF48" s="323"/>
      <c r="DG48" s="176"/>
      <c r="DH48" s="323"/>
      <c r="DI48" s="176"/>
      <c r="DJ48" s="323"/>
      <c r="DK48" s="176"/>
      <c r="DL48" s="229">
        <f t="shared" si="39"/>
        <v>20.168067226890773</v>
      </c>
      <c r="DM48" s="339"/>
      <c r="DN48" s="229">
        <f t="shared" si="40"/>
        <v>8.3932853717026301</v>
      </c>
      <c r="DO48" s="339"/>
      <c r="DP48" s="229">
        <f t="shared" si="41"/>
        <v>16.070381231671547</v>
      </c>
      <c r="DQ48" s="339"/>
      <c r="DR48" s="229">
        <f t="shared" si="42"/>
        <v>19.879919946631077</v>
      </c>
      <c r="DS48" s="339"/>
      <c r="DT48" s="229">
        <f t="shared" si="43"/>
        <v>20.475319926873858</v>
      </c>
      <c r="DU48" s="339"/>
      <c r="DV48" s="229">
        <f t="shared" si="44"/>
        <v>9.0315560391730045</v>
      </c>
      <c r="DW48" s="174"/>
      <c r="DX48" s="229">
        <f t="shared" si="45"/>
        <v>6.5148305084745894</v>
      </c>
      <c r="DY48" s="174"/>
      <c r="DZ48" s="229">
        <f t="shared" si="46"/>
        <v>18.955613577023513</v>
      </c>
      <c r="EA48" s="174"/>
      <c r="EB48" s="229">
        <f t="shared" si="47"/>
        <v>1.0648596321394033</v>
      </c>
      <c r="EC48" s="174"/>
      <c r="ED48" s="229">
        <f t="shared" si="48"/>
        <v>9.4172736732570428</v>
      </c>
      <c r="EE48" s="174"/>
      <c r="EF48" s="229">
        <f t="shared" si="49"/>
        <v>20.472440944881875</v>
      </c>
      <c r="EG48" s="174"/>
      <c r="EH48" s="229">
        <f t="shared" si="50"/>
        <v>13.964223889209482</v>
      </c>
      <c r="EI48" s="174"/>
      <c r="EJ48" s="227">
        <f t="shared" si="34"/>
        <v>13.311014711429635</v>
      </c>
      <c r="EK48" s="174"/>
      <c r="EL48" s="227">
        <f t="shared" si="35"/>
        <v>29.195804195804207</v>
      </c>
      <c r="EM48" s="174"/>
      <c r="EN48" s="227">
        <f t="shared" si="36"/>
        <v>25.497787610619493</v>
      </c>
      <c r="EO48" s="174"/>
      <c r="EP48" s="227">
        <f t="shared" si="37"/>
        <v>28.751894896412345</v>
      </c>
      <c r="ER48" s="227">
        <f t="shared" si="38"/>
        <v>27.821188442667633</v>
      </c>
    </row>
    <row r="49" spans="1:148" s="369" customFormat="1" ht="16.5" hidden="1" customHeight="1" x14ac:dyDescent="0.45">
      <c r="A49" s="340"/>
      <c r="B49" s="342" t="s">
        <v>649</v>
      </c>
      <c r="C49" s="275"/>
      <c r="D49" s="275"/>
      <c r="F49" s="224">
        <f>+'t44 (2)'!C181</f>
        <v>12.97</v>
      </c>
      <c r="H49" s="224">
        <f>+'t44 (2)'!E181</f>
        <v>8.69</v>
      </c>
      <c r="J49" s="224">
        <f>+'t44 (2)'!G181</f>
        <v>9.9600000000000009</v>
      </c>
      <c r="L49" s="224">
        <f>+'t44 (2)'!I181</f>
        <v>8.94</v>
      </c>
      <c r="N49" s="224">
        <f>+'t44 (2)'!K181</f>
        <v>8.3800000000000008</v>
      </c>
      <c r="P49" s="224">
        <f>+'t44 (2)'!M181</f>
        <v>10.23</v>
      </c>
      <c r="R49" s="224">
        <f>+'t44 (2)'!O181</f>
        <v>8.1999999999999993</v>
      </c>
      <c r="T49" s="224">
        <f>+'t44 (2)'!Q181</f>
        <v>7.6</v>
      </c>
      <c r="V49" s="224">
        <f>+'t44 (2)'!S181</f>
        <v>8.5</v>
      </c>
      <c r="X49" s="224">
        <f>+'t44 (2)'!U181</f>
        <v>8.2100000000000009</v>
      </c>
      <c r="Z49" s="224">
        <f>+'t44 (2)'!W181</f>
        <v>8.74</v>
      </c>
      <c r="AB49" s="224">
        <f>+'t44 (2)'!Y181</f>
        <v>8.4700000000000006</v>
      </c>
      <c r="AD49" s="224">
        <f>+'t44 (2)'!AA181</f>
        <v>7.63</v>
      </c>
      <c r="AF49" s="224">
        <f>+'t44 (2)'!AC181</f>
        <v>8.4499999999999993</v>
      </c>
      <c r="AH49" s="224">
        <f>+'t44 (2)'!AE181</f>
        <v>9.01</v>
      </c>
      <c r="AJ49" s="224">
        <f>+'t44 (2)'!AG181</f>
        <v>8.16</v>
      </c>
      <c r="AL49" s="224">
        <f>+'t44 (2)'!AI181</f>
        <v>9.34</v>
      </c>
      <c r="AN49" s="224">
        <f>+'t44 (2)'!AK181</f>
        <v>9.09</v>
      </c>
      <c r="AP49" s="224">
        <f>+'t44 (2)'!AM181</f>
        <v>9.06</v>
      </c>
      <c r="AR49" s="224">
        <f>+'t44 (2)'!AO181</f>
        <v>9.83</v>
      </c>
      <c r="AT49" s="224">
        <f>+'t44 (2)'!AQ181</f>
        <v>9.5</v>
      </c>
      <c r="AV49" s="224">
        <f>+'t44 (2)'!AS181</f>
        <v>9.31</v>
      </c>
      <c r="AX49" s="224">
        <f>+'t44 (2)'!AU181</f>
        <v>9.9</v>
      </c>
      <c r="AZ49" s="224">
        <f>+'t44 (2)'!AW181</f>
        <v>9.85</v>
      </c>
      <c r="BA49" s="226"/>
      <c r="BB49" s="224">
        <f t="shared" si="0"/>
        <v>109.13000000000001</v>
      </c>
      <c r="BD49" s="224">
        <f>+'t44 (2)'!AY181</f>
        <v>9.42</v>
      </c>
      <c r="BF49" s="224">
        <f>+'t44 (2)'!BA181</f>
        <v>10.76</v>
      </c>
      <c r="BH49" s="224">
        <f>+'t44 (2)'!BC181</f>
        <v>12.05</v>
      </c>
      <c r="BI49" s="226"/>
      <c r="BJ49" s="224">
        <f t="shared" si="1"/>
        <v>32.230000000000004</v>
      </c>
      <c r="BL49" s="224">
        <f>+'t44 (2)'!BE181</f>
        <v>9.98</v>
      </c>
      <c r="BN49" s="224">
        <f>+'t44 (2)'!BG181</f>
        <v>12.06</v>
      </c>
      <c r="BP49" s="224">
        <f>+'t44 (2)'!BI181</f>
        <v>11.21</v>
      </c>
      <c r="BR49" s="224">
        <f>+'t44 (2)'!BK181</f>
        <v>11.21</v>
      </c>
      <c r="BT49" s="224">
        <f>+'t44 (2)'!BM181</f>
        <v>11.04</v>
      </c>
      <c r="BV49" s="224">
        <f>+'t44 (2)'!BO181</f>
        <v>12.9</v>
      </c>
      <c r="BX49" s="224">
        <f>+'t44 (2)'!BQ181</f>
        <v>11.36</v>
      </c>
      <c r="BZ49" s="224">
        <f>+'t44 (2)'!BS181</f>
        <v>12.97</v>
      </c>
      <c r="CB49" s="224">
        <f>+'t44 (2)'!BU181</f>
        <v>12.72</v>
      </c>
      <c r="CC49" s="226"/>
      <c r="CD49" s="224">
        <f t="shared" si="32"/>
        <v>137.67999999999998</v>
      </c>
      <c r="CF49" s="224">
        <f>+'t44 (2)'!BW181</f>
        <v>12</v>
      </c>
      <c r="CH49" s="224">
        <f>+'t44 (2)'!BY181</f>
        <v>11.02</v>
      </c>
      <c r="CI49" s="226"/>
      <c r="CJ49" s="224">
        <f>+'t44 (2)'!CA181</f>
        <v>12.98</v>
      </c>
      <c r="CL49" s="224">
        <f t="shared" si="3"/>
        <v>36</v>
      </c>
      <c r="CM49" s="179"/>
      <c r="CN49" s="323"/>
      <c r="CO49" s="323"/>
      <c r="CP49" s="323"/>
      <c r="CQ49" s="323"/>
      <c r="CR49" s="323"/>
      <c r="CS49" s="323"/>
      <c r="CT49" s="323"/>
      <c r="CU49" s="323"/>
      <c r="CV49" s="323"/>
      <c r="CW49" s="323"/>
      <c r="CX49" s="323"/>
      <c r="CY49" s="338"/>
      <c r="CZ49" s="323"/>
      <c r="DA49" s="338"/>
      <c r="DB49" s="323"/>
      <c r="DC49" s="176"/>
      <c r="DD49" s="323"/>
      <c r="DE49" s="176"/>
      <c r="DF49" s="323"/>
      <c r="DG49" s="176"/>
      <c r="DH49" s="323"/>
      <c r="DI49" s="176"/>
      <c r="DJ49" s="323"/>
      <c r="DK49" s="176"/>
      <c r="DL49" s="229">
        <f t="shared" si="39"/>
        <v>23.460026212319796</v>
      </c>
      <c r="DM49" s="339"/>
      <c r="DN49" s="229">
        <f t="shared" si="40"/>
        <v>27.337278106508876</v>
      </c>
      <c r="DO49" s="339"/>
      <c r="DP49" s="229">
        <f t="shared" si="41"/>
        <v>33.740288568257505</v>
      </c>
      <c r="DQ49" s="339"/>
      <c r="DR49" s="229">
        <f t="shared" si="42"/>
        <v>22.303921568627459</v>
      </c>
      <c r="DS49" s="339"/>
      <c r="DT49" s="229">
        <f t="shared" si="43"/>
        <v>29.122055674518201</v>
      </c>
      <c r="DU49" s="339"/>
      <c r="DV49" s="229">
        <f t="shared" si="44"/>
        <v>23.322332233223332</v>
      </c>
      <c r="DW49" s="174"/>
      <c r="DX49" s="229">
        <f t="shared" si="45"/>
        <v>23.730684326710815</v>
      </c>
      <c r="DY49" s="174"/>
      <c r="DZ49" s="229">
        <f t="shared" si="46"/>
        <v>12.309257375381467</v>
      </c>
      <c r="EA49" s="174"/>
      <c r="EB49" s="229">
        <f t="shared" si="47"/>
        <v>35.789473684210527</v>
      </c>
      <c r="EC49" s="174"/>
      <c r="ED49" s="229">
        <f t="shared" si="48"/>
        <v>22.019334049409235</v>
      </c>
      <c r="EE49" s="174"/>
      <c r="EF49" s="229">
        <f t="shared" si="49"/>
        <v>31.010101010101021</v>
      </c>
      <c r="EG49" s="174"/>
      <c r="EH49" s="229">
        <f t="shared" si="50"/>
        <v>29.137055837563452</v>
      </c>
      <c r="EI49" s="174"/>
      <c r="EJ49" s="227">
        <f t="shared" si="34"/>
        <v>26.161458810592841</v>
      </c>
      <c r="EK49" s="174"/>
      <c r="EL49" s="227">
        <f t="shared" si="35"/>
        <v>27.388535031847127</v>
      </c>
      <c r="EM49" s="174"/>
      <c r="EN49" s="227">
        <f t="shared" si="36"/>
        <v>2.4163568773234223</v>
      </c>
      <c r="EO49" s="174"/>
      <c r="EP49" s="227">
        <f t="shared" si="37"/>
        <v>7.7178423236514471</v>
      </c>
      <c r="ER49" s="227">
        <f t="shared" si="38"/>
        <v>11.697176543592903</v>
      </c>
    </row>
    <row r="50" spans="1:148" s="369" customFormat="1" ht="16.5" hidden="1" customHeight="1" x14ac:dyDescent="0.45">
      <c r="A50" s="340"/>
      <c r="B50" s="342" t="s">
        <v>972</v>
      </c>
      <c r="C50" s="275"/>
      <c r="D50" s="275"/>
      <c r="F50" s="224">
        <f>+'t44 (2)'!C182</f>
        <v>10.45</v>
      </c>
      <c r="H50" s="224">
        <f>+'t44 (2)'!E182</f>
        <v>10.73</v>
      </c>
      <c r="J50" s="224">
        <f>+'t44 (2)'!G182</f>
        <v>11.65</v>
      </c>
      <c r="L50" s="224">
        <f>+'t44 (2)'!I182</f>
        <v>10.06</v>
      </c>
      <c r="N50" s="224">
        <f>+'t44 (2)'!K182</f>
        <v>9.94</v>
      </c>
      <c r="P50" s="224">
        <f>+'t44 (2)'!M182</f>
        <v>11.67</v>
      </c>
      <c r="R50" s="224">
        <f>+'t44 (2)'!O182</f>
        <v>10.98</v>
      </c>
      <c r="T50" s="224">
        <f>+'t44 (2)'!Q182</f>
        <v>9.6199999999999992</v>
      </c>
      <c r="V50" s="224">
        <f>+'t44 (2)'!S182</f>
        <v>10.72</v>
      </c>
      <c r="X50" s="224">
        <f>+'t44 (2)'!U182</f>
        <v>9.84</v>
      </c>
      <c r="Z50" s="224">
        <f>+'t44 (2)'!W182</f>
        <v>9.15</v>
      </c>
      <c r="AB50" s="224">
        <f>+'t44 (2)'!Y182</f>
        <v>7.9</v>
      </c>
      <c r="AD50" s="224">
        <f>+'t44 (2)'!AA182</f>
        <v>9.08</v>
      </c>
      <c r="AF50" s="224">
        <f>+'t44 (2)'!AC182</f>
        <v>9.27</v>
      </c>
      <c r="AH50" s="224">
        <f>+'t44 (2)'!AE182</f>
        <v>10.79</v>
      </c>
      <c r="AJ50" s="224">
        <f>+'t44 (2)'!AG182</f>
        <v>9.1300000000000008</v>
      </c>
      <c r="AL50" s="224">
        <f>+'t44 (2)'!AI182</f>
        <v>11.4</v>
      </c>
      <c r="AN50" s="224">
        <f>+'t44 (2)'!AK182</f>
        <v>12.36</v>
      </c>
      <c r="AP50" s="224">
        <f>+'t44 (2)'!AM182</f>
        <v>12</v>
      </c>
      <c r="AR50" s="224">
        <f>+'t44 (2)'!AO182</f>
        <v>12.09</v>
      </c>
      <c r="AT50" s="224">
        <f>+'t44 (2)'!AQ182</f>
        <v>13.39</v>
      </c>
      <c r="AV50" s="224">
        <f>+'t44 (2)'!AS182</f>
        <v>12.55</v>
      </c>
      <c r="AX50" s="224">
        <f>+'t44 (2)'!AU182</f>
        <v>13.16</v>
      </c>
      <c r="AZ50" s="224">
        <f>+'t44 (2)'!AW182</f>
        <v>11.87</v>
      </c>
      <c r="BA50" s="226"/>
      <c r="BB50" s="224">
        <f t="shared" si="0"/>
        <v>137.09</v>
      </c>
      <c r="BD50" s="224">
        <f>+'t44 (2)'!AY182</f>
        <v>10.050000000000001</v>
      </c>
      <c r="BF50" s="224">
        <f>+'t44 (2)'!BA182</f>
        <v>11.53</v>
      </c>
      <c r="BH50" s="224">
        <f>+'t44 (2)'!BC182</f>
        <v>11.82</v>
      </c>
      <c r="BI50" s="226"/>
      <c r="BJ50" s="224">
        <f t="shared" si="1"/>
        <v>33.400000000000006</v>
      </c>
      <c r="BL50" s="224">
        <f>+'t44 (2)'!BE182</f>
        <v>10.37</v>
      </c>
      <c r="BN50" s="224">
        <f>+'t44 (2)'!BG182</f>
        <v>12.26</v>
      </c>
      <c r="BP50" s="224">
        <f>+'t44 (2)'!BI182</f>
        <v>13.49</v>
      </c>
      <c r="BR50" s="224">
        <f>+'t44 (2)'!BK182</f>
        <v>11.17</v>
      </c>
      <c r="BT50" s="224">
        <f>+'t44 (2)'!BM182</f>
        <v>12.69</v>
      </c>
      <c r="BV50" s="224">
        <f>+'t44 (2)'!BO182</f>
        <v>11.31</v>
      </c>
      <c r="BX50" s="224">
        <f>+'t44 (2)'!BQ182</f>
        <v>11.55</v>
      </c>
      <c r="BZ50" s="224">
        <f>+'t44 (2)'!BS182</f>
        <v>14.08</v>
      </c>
      <c r="CB50" s="224">
        <f>+'t44 (2)'!BU182</f>
        <v>11.7</v>
      </c>
      <c r="CC50" s="226"/>
      <c r="CD50" s="224">
        <f t="shared" si="32"/>
        <v>142.02000000000001</v>
      </c>
      <c r="CF50" s="224">
        <f>+'t44 (2)'!BW182</f>
        <v>11.21</v>
      </c>
      <c r="CH50" s="224">
        <f>+'t44 (2)'!BY182</f>
        <v>13.37</v>
      </c>
      <c r="CI50" s="226"/>
      <c r="CJ50" s="224">
        <f>+'t44 (2)'!CA182</f>
        <v>13.43</v>
      </c>
      <c r="CL50" s="224">
        <f t="shared" si="3"/>
        <v>38.01</v>
      </c>
      <c r="CM50" s="179"/>
      <c r="CN50" s="323"/>
      <c r="CO50" s="323"/>
      <c r="CP50" s="323"/>
      <c r="CQ50" s="323"/>
      <c r="CR50" s="323"/>
      <c r="CS50" s="323"/>
      <c r="CT50" s="323"/>
      <c r="CU50" s="323"/>
      <c r="CV50" s="323"/>
      <c r="CW50" s="323"/>
      <c r="CX50" s="323"/>
      <c r="CY50" s="338"/>
      <c r="CZ50" s="323"/>
      <c r="DA50" s="338"/>
      <c r="DB50" s="323"/>
      <c r="DC50" s="176"/>
      <c r="DD50" s="323"/>
      <c r="DE50" s="176"/>
      <c r="DF50" s="323"/>
      <c r="DG50" s="176"/>
      <c r="DH50" s="323"/>
      <c r="DI50" s="176"/>
      <c r="DJ50" s="323"/>
      <c r="DK50" s="176"/>
      <c r="DL50" s="229">
        <f t="shared" si="39"/>
        <v>10.682819383259922</v>
      </c>
      <c r="DM50" s="339"/>
      <c r="DN50" s="229">
        <f t="shared" si="40"/>
        <v>24.379719525350584</v>
      </c>
      <c r="DO50" s="339"/>
      <c r="DP50" s="229">
        <f t="shared" si="41"/>
        <v>9.5458758109360673</v>
      </c>
      <c r="DQ50" s="339"/>
      <c r="DR50" s="229">
        <f t="shared" si="42"/>
        <v>13.581599123767774</v>
      </c>
      <c r="DS50" s="339"/>
      <c r="DT50" s="229">
        <f t="shared" si="43"/>
        <v>7.5438596491228083</v>
      </c>
      <c r="DU50" s="339"/>
      <c r="DV50" s="229">
        <f t="shared" si="44"/>
        <v>9.142394822006473</v>
      </c>
      <c r="DW50" s="174"/>
      <c r="DX50" s="229">
        <f t="shared" si="45"/>
        <v>-6.9166666666666714</v>
      </c>
      <c r="DY50" s="174"/>
      <c r="DZ50" s="229">
        <f t="shared" si="46"/>
        <v>4.9627791563275458</v>
      </c>
      <c r="EA50" s="174"/>
      <c r="EB50" s="229">
        <f t="shared" si="47"/>
        <v>-15.533980582524276</v>
      </c>
      <c r="EC50" s="174"/>
      <c r="ED50" s="229">
        <f t="shared" si="48"/>
        <v>-7.9681274900398442</v>
      </c>
      <c r="EE50" s="174"/>
      <c r="EF50" s="229">
        <f t="shared" si="49"/>
        <v>6.990881458966558</v>
      </c>
      <c r="EG50" s="174"/>
      <c r="EH50" s="229">
        <f t="shared" si="50"/>
        <v>-1.432181971356361</v>
      </c>
      <c r="EI50" s="174"/>
      <c r="EJ50" s="227">
        <f t="shared" si="34"/>
        <v>3.5961776934860357</v>
      </c>
      <c r="EK50" s="174"/>
      <c r="EL50" s="227">
        <f t="shared" si="35"/>
        <v>11.542288557213931</v>
      </c>
      <c r="EM50" s="174"/>
      <c r="EN50" s="227">
        <f t="shared" si="36"/>
        <v>15.958369470945355</v>
      </c>
      <c r="EO50" s="174"/>
      <c r="EP50" s="227">
        <f t="shared" si="37"/>
        <v>13.620981387478848</v>
      </c>
      <c r="ER50" s="227">
        <f t="shared" si="38"/>
        <v>13.802395209580819</v>
      </c>
    </row>
    <row r="51" spans="1:148" s="369" customFormat="1" ht="16.5" customHeight="1" x14ac:dyDescent="0.45">
      <c r="A51" s="340"/>
      <c r="B51" s="342" t="s">
        <v>650</v>
      </c>
      <c r="C51" s="275"/>
      <c r="D51" s="275"/>
      <c r="F51" s="224">
        <f>+'t44 (2)'!C183</f>
        <v>115.52</v>
      </c>
      <c r="H51" s="224">
        <f>+'t44 (2)'!E183</f>
        <v>120.94</v>
      </c>
      <c r="J51" s="224">
        <f>+'t44 (2)'!G183</f>
        <v>141.07</v>
      </c>
      <c r="L51" s="224">
        <f>+'t44 (2)'!I183</f>
        <v>118.5</v>
      </c>
      <c r="N51" s="224">
        <f>+'t44 (2)'!K183</f>
        <v>130.51</v>
      </c>
      <c r="P51" s="224">
        <f>+'t44 (2)'!M183</f>
        <v>122.93</v>
      </c>
      <c r="R51" s="224">
        <f>+'t44 (2)'!O183</f>
        <v>134.49</v>
      </c>
      <c r="T51" s="224">
        <f>+'t44 (2)'!Q183</f>
        <v>126.49</v>
      </c>
      <c r="V51" s="224">
        <f>+'t44 (2)'!S183</f>
        <v>126.8</v>
      </c>
      <c r="X51" s="224">
        <f>+'t44 (2)'!U183</f>
        <v>130.08000000000001</v>
      </c>
      <c r="Z51" s="224">
        <f>+'t44 (2)'!W183</f>
        <v>128.19</v>
      </c>
      <c r="AB51" s="224">
        <f>+'t44 (2)'!Y183</f>
        <v>120.77</v>
      </c>
      <c r="AD51" s="224">
        <f>+'t44 (2)'!AA183</f>
        <v>109.82</v>
      </c>
      <c r="AF51" s="224">
        <f>+'t44 (2)'!AC183</f>
        <v>104.29</v>
      </c>
      <c r="AH51" s="224">
        <f>+'t44 (2)'!AE183</f>
        <v>118.19</v>
      </c>
      <c r="AJ51" s="224">
        <f>+'t44 (2)'!AG183</f>
        <v>97.65</v>
      </c>
      <c r="AL51" s="224">
        <f>+'t44 (2)'!AI183</f>
        <v>104.92</v>
      </c>
      <c r="AN51" s="224">
        <f>+'t44 (2)'!AK183</f>
        <v>119.26</v>
      </c>
      <c r="AP51" s="224">
        <f>+'t44 (2)'!AM183</f>
        <v>118.66</v>
      </c>
      <c r="AR51" s="224">
        <f>+'t44 (2)'!AO183</f>
        <v>122.63</v>
      </c>
      <c r="AT51" s="224">
        <f>+'t44 (2)'!AQ183</f>
        <v>124.27</v>
      </c>
      <c r="AV51" s="224">
        <f>+'t44 (2)'!AS183</f>
        <v>115.79</v>
      </c>
      <c r="AX51" s="224">
        <f>+'t44 (2)'!AU183</f>
        <v>115.52</v>
      </c>
      <c r="AZ51" s="224">
        <f>+'t44 (2)'!AW183</f>
        <v>129.63999999999999</v>
      </c>
      <c r="BA51" s="226"/>
      <c r="BB51" s="224">
        <f t="shared" si="0"/>
        <v>1380.6399999999999</v>
      </c>
      <c r="BD51" s="224">
        <f>+'t44 (2)'!AY183</f>
        <v>106.72</v>
      </c>
      <c r="BF51" s="224">
        <f>+'t44 (2)'!BA183</f>
        <v>111.92</v>
      </c>
      <c r="BH51" s="224">
        <f>+'t44 (2)'!BC183</f>
        <v>138.13999999999999</v>
      </c>
      <c r="BI51" s="226"/>
      <c r="BJ51" s="224">
        <f t="shared" si="1"/>
        <v>356.78</v>
      </c>
      <c r="BL51" s="224">
        <f>+'t44 (2)'!BE183</f>
        <v>108.72</v>
      </c>
      <c r="BN51" s="224">
        <f>+'t44 (2)'!BG183</f>
        <v>127.72</v>
      </c>
      <c r="BP51" s="224">
        <f>+'t44 (2)'!BI183</f>
        <v>137.30000000000001</v>
      </c>
      <c r="BR51" s="224">
        <f>+'t44 (2)'!BK183</f>
        <v>132.22</v>
      </c>
      <c r="BT51" s="224">
        <f>+'t44 (2)'!BM183</f>
        <v>158.56</v>
      </c>
      <c r="BV51" s="224">
        <f>+'t44 (2)'!BO183</f>
        <v>150.18</v>
      </c>
      <c r="BX51" s="224">
        <f>+'t44 (2)'!BQ183</f>
        <v>139.25</v>
      </c>
      <c r="BZ51" s="224">
        <f>+'t44 (2)'!BS183</f>
        <v>153.41</v>
      </c>
      <c r="CB51" s="224">
        <f>+'t44 (2)'!BU183</f>
        <v>133.06</v>
      </c>
      <c r="CC51" s="226"/>
      <c r="CD51" s="224">
        <f t="shared" si="32"/>
        <v>1597.2</v>
      </c>
      <c r="CF51" s="224">
        <f>+'t44 (2)'!BW183</f>
        <v>144.47</v>
      </c>
      <c r="CH51" s="224">
        <f>+'t44 (2)'!BY183</f>
        <v>132.88999999999999</v>
      </c>
      <c r="CI51" s="226"/>
      <c r="CJ51" s="224">
        <f>+'t44 (2)'!CA183</f>
        <v>148.4</v>
      </c>
      <c r="CL51" s="224">
        <f t="shared" si="3"/>
        <v>425.76</v>
      </c>
      <c r="CM51" s="179"/>
      <c r="CN51" s="323"/>
      <c r="CO51" s="323"/>
      <c r="CP51" s="323"/>
      <c r="CQ51" s="323"/>
      <c r="CR51" s="323"/>
      <c r="CS51" s="323"/>
      <c r="CT51" s="323"/>
      <c r="CU51" s="323"/>
      <c r="CV51" s="323"/>
      <c r="CW51" s="323"/>
      <c r="CX51" s="323"/>
      <c r="CY51" s="338"/>
      <c r="CZ51" s="323"/>
      <c r="DA51" s="338"/>
      <c r="DB51" s="323"/>
      <c r="DC51" s="176"/>
      <c r="DD51" s="323"/>
      <c r="DE51" s="176"/>
      <c r="DF51" s="323"/>
      <c r="DG51" s="176"/>
      <c r="DH51" s="323"/>
      <c r="DI51" s="176"/>
      <c r="DJ51" s="323"/>
      <c r="DK51" s="176"/>
      <c r="DL51" s="229">
        <f t="shared" si="39"/>
        <v>-2.8228009470041782</v>
      </c>
      <c r="DM51" s="339"/>
      <c r="DN51" s="229">
        <f t="shared" si="40"/>
        <v>7.3161376929715249</v>
      </c>
      <c r="DO51" s="339"/>
      <c r="DP51" s="229">
        <f t="shared" si="41"/>
        <v>16.879600643032401</v>
      </c>
      <c r="DQ51" s="339"/>
      <c r="DR51" s="229">
        <f t="shared" si="42"/>
        <v>11.336405529953918</v>
      </c>
      <c r="DS51" s="339"/>
      <c r="DT51" s="229">
        <f t="shared" si="43"/>
        <v>21.730842546702256</v>
      </c>
      <c r="DU51" s="339"/>
      <c r="DV51" s="229">
        <f t="shared" si="44"/>
        <v>15.126614120409187</v>
      </c>
      <c r="DW51" s="174"/>
      <c r="DX51" s="229">
        <f t="shared" si="45"/>
        <v>11.427608292600699</v>
      </c>
      <c r="DY51" s="174"/>
      <c r="DZ51" s="229">
        <f t="shared" si="46"/>
        <v>29.299518877925479</v>
      </c>
      <c r="EA51" s="174"/>
      <c r="EB51" s="229">
        <f t="shared" si="47"/>
        <v>20.849762613663803</v>
      </c>
      <c r="EC51" s="174"/>
      <c r="ED51" s="229">
        <f t="shared" si="48"/>
        <v>20.260816996286369</v>
      </c>
      <c r="EE51" s="174"/>
      <c r="EF51" s="229">
        <f t="shared" si="49"/>
        <v>32.799515235457058</v>
      </c>
      <c r="EG51" s="174"/>
      <c r="EH51" s="229">
        <f t="shared" si="50"/>
        <v>2.6380746683122513</v>
      </c>
      <c r="EI51" s="174"/>
      <c r="EJ51" s="227">
        <f t="shared" si="34"/>
        <v>15.685479198053098</v>
      </c>
      <c r="EK51" s="174"/>
      <c r="EL51" s="227">
        <f t="shared" si="35"/>
        <v>35.372938530734643</v>
      </c>
      <c r="EM51" s="174"/>
      <c r="EN51" s="227">
        <f t="shared" si="36"/>
        <v>18.736597569692613</v>
      </c>
      <c r="EO51" s="174"/>
      <c r="EP51" s="227">
        <f t="shared" si="37"/>
        <v>7.427247719704666</v>
      </c>
      <c r="ER51" s="227">
        <f t="shared" si="38"/>
        <v>19.334043388082289</v>
      </c>
    </row>
    <row r="52" spans="1:148" s="144" customFormat="1" ht="9" customHeight="1" x14ac:dyDescent="0.45">
      <c r="A52" s="179"/>
      <c r="B52" s="319"/>
      <c r="C52" s="274"/>
      <c r="D52" s="274"/>
      <c r="E52" s="369"/>
      <c r="F52" s="224"/>
      <c r="G52" s="369"/>
      <c r="H52" s="224"/>
      <c r="I52" s="369"/>
      <c r="J52" s="224"/>
      <c r="K52" s="369"/>
      <c r="L52" s="224"/>
      <c r="M52" s="369"/>
      <c r="N52" s="224"/>
      <c r="O52" s="369"/>
      <c r="P52" s="224"/>
      <c r="Q52" s="369"/>
      <c r="R52" s="224"/>
      <c r="S52" s="369"/>
      <c r="T52" s="224"/>
      <c r="U52" s="369"/>
      <c r="V52" s="224"/>
      <c r="W52" s="369"/>
      <c r="X52" s="224"/>
      <c r="Y52" s="369"/>
      <c r="Z52" s="224"/>
      <c r="AA52" s="369"/>
      <c r="AB52" s="224"/>
      <c r="AC52" s="369"/>
      <c r="AD52" s="224"/>
      <c r="AE52" s="369"/>
      <c r="AF52" s="224"/>
      <c r="AG52" s="369"/>
      <c r="AH52" s="224"/>
      <c r="AI52" s="369"/>
      <c r="AJ52" s="224"/>
      <c r="AK52" s="369"/>
      <c r="AL52" s="224"/>
      <c r="AM52" s="369"/>
      <c r="AN52" s="224"/>
      <c r="AO52" s="369"/>
      <c r="AP52" s="224"/>
      <c r="AQ52" s="369"/>
      <c r="AR52" s="224"/>
      <c r="AS52" s="369"/>
      <c r="AT52" s="224"/>
      <c r="AU52" s="369"/>
      <c r="AV52" s="224"/>
      <c r="AW52" s="369"/>
      <c r="AX52" s="224"/>
      <c r="AY52" s="369"/>
      <c r="AZ52" s="224"/>
      <c r="BA52" s="226"/>
      <c r="BB52" s="322"/>
      <c r="BC52" s="351"/>
      <c r="BD52" s="322"/>
      <c r="BE52" s="351"/>
      <c r="BF52" s="322"/>
      <c r="BG52" s="351"/>
      <c r="BH52" s="322"/>
      <c r="BI52" s="226"/>
      <c r="BJ52" s="322"/>
      <c r="BK52" s="351"/>
      <c r="BL52" s="322"/>
      <c r="BM52" s="351"/>
      <c r="BN52" s="322"/>
      <c r="BO52" s="351"/>
      <c r="BP52" s="322"/>
      <c r="BQ52" s="351"/>
      <c r="BR52" s="322"/>
      <c r="BS52" s="351"/>
      <c r="BT52" s="322"/>
      <c r="BU52" s="351"/>
      <c r="BV52" s="322"/>
      <c r="BW52" s="351"/>
      <c r="BX52" s="322"/>
      <c r="BY52" s="351"/>
      <c r="BZ52" s="322"/>
      <c r="CA52" s="351"/>
      <c r="CB52" s="322"/>
      <c r="CC52" s="226"/>
      <c r="CD52" s="322"/>
      <c r="CE52" s="351"/>
      <c r="CF52" s="322"/>
      <c r="CG52" s="351"/>
      <c r="CH52" s="322"/>
      <c r="CI52" s="226"/>
      <c r="CJ52" s="322"/>
      <c r="CK52" s="351"/>
      <c r="CL52" s="322"/>
      <c r="CM52" s="325"/>
      <c r="CN52" s="341" t="e">
        <f t="shared" ref="CN52:CN77" si="51">((AD52/F52)-1)*100</f>
        <v>#DIV/0!</v>
      </c>
      <c r="CO52" s="341"/>
      <c r="CP52" s="341" t="e">
        <f t="shared" ref="CP52:CP77" si="52">((AF52/H52)-1)*100</f>
        <v>#DIV/0!</v>
      </c>
      <c r="CQ52" s="341"/>
      <c r="CR52" s="341" t="e">
        <f t="shared" ref="CR52:CR77" si="53">((AH52/J52)-1)*100</f>
        <v>#DIV/0!</v>
      </c>
      <c r="CS52" s="341"/>
      <c r="CT52" s="341" t="e">
        <f t="shared" ref="CT52:CT77" si="54">((AJ52/L52)-1)*100</f>
        <v>#DIV/0!</v>
      </c>
      <c r="CU52" s="341"/>
      <c r="CV52" s="341"/>
      <c r="CW52" s="341"/>
      <c r="CX52" s="341" t="e">
        <f t="shared" ref="CX52:CX77" si="55">((AN52/P52)-1)*100</f>
        <v>#DIV/0!</v>
      </c>
      <c r="CY52" s="338"/>
      <c r="CZ52" s="341" t="e">
        <f t="shared" ref="CZ52:CZ77" si="56">((AP52/R52)-1)*100</f>
        <v>#DIV/0!</v>
      </c>
      <c r="DA52" s="338"/>
      <c r="DB52" s="341" t="e">
        <f t="shared" ref="DB52:DB77" si="57">((AR52/T52)-1)*100</f>
        <v>#DIV/0!</v>
      </c>
      <c r="DC52" s="408"/>
      <c r="DD52" s="341" t="e">
        <f t="shared" ref="DD52:DD77" si="58">((AT52/V52)-1)*100</f>
        <v>#DIV/0!</v>
      </c>
      <c r="DE52" s="408"/>
      <c r="DF52" s="341" t="e">
        <f t="shared" ref="DF52:DF77" si="59">((AV52/X52)-1)*100</f>
        <v>#DIV/0!</v>
      </c>
      <c r="DG52" s="408"/>
      <c r="DH52" s="341" t="e">
        <f t="shared" ref="DH52:DH77" si="60">((AX52/Z52)-1)*100</f>
        <v>#DIV/0!</v>
      </c>
      <c r="DI52" s="408"/>
      <c r="DJ52" s="341" t="e">
        <f t="shared" ref="DJ52:DJ77" si="61">((AZ52/AB52)-1)*100</f>
        <v>#DIV/0!</v>
      </c>
      <c r="DK52" s="408"/>
      <c r="DL52" s="309" t="e">
        <f t="shared" si="39"/>
        <v>#DIV/0!</v>
      </c>
      <c r="DM52" s="409"/>
      <c r="DN52" s="309" t="e">
        <f t="shared" si="40"/>
        <v>#DIV/0!</v>
      </c>
      <c r="DO52" s="409"/>
      <c r="DP52" s="309" t="e">
        <f t="shared" si="41"/>
        <v>#DIV/0!</v>
      </c>
      <c r="DQ52" s="409"/>
      <c r="DR52" s="309" t="e">
        <f t="shared" si="42"/>
        <v>#DIV/0!</v>
      </c>
      <c r="DS52" s="409"/>
      <c r="DT52" s="309" t="e">
        <f t="shared" si="43"/>
        <v>#DIV/0!</v>
      </c>
      <c r="DU52" s="409"/>
      <c r="DV52" s="309" t="e">
        <f t="shared" si="44"/>
        <v>#DIV/0!</v>
      </c>
      <c r="DW52" s="382"/>
      <c r="DX52" s="309" t="e">
        <f t="shared" si="45"/>
        <v>#DIV/0!</v>
      </c>
      <c r="DY52" s="382"/>
      <c r="DZ52" s="309" t="e">
        <f t="shared" si="46"/>
        <v>#DIV/0!</v>
      </c>
      <c r="EA52" s="382"/>
      <c r="EB52" s="309" t="e">
        <f t="shared" si="47"/>
        <v>#DIV/0!</v>
      </c>
      <c r="EC52" s="382"/>
      <c r="ED52" s="309" t="e">
        <f t="shared" si="48"/>
        <v>#DIV/0!</v>
      </c>
      <c r="EE52" s="382"/>
      <c r="EF52" s="309" t="e">
        <f t="shared" si="49"/>
        <v>#DIV/0!</v>
      </c>
      <c r="EG52" s="382"/>
      <c r="EH52" s="309" t="e">
        <f t="shared" si="50"/>
        <v>#DIV/0!</v>
      </c>
      <c r="EI52" s="382"/>
      <c r="EJ52" s="406"/>
      <c r="EK52" s="322"/>
      <c r="EL52" s="406"/>
      <c r="EM52" s="322"/>
      <c r="EN52" s="406"/>
      <c r="EO52" s="322"/>
      <c r="EP52" s="406"/>
      <c r="EQ52" s="351"/>
      <c r="ER52" s="406"/>
    </row>
    <row r="53" spans="1:148" s="139" customFormat="1" ht="16.5" customHeight="1" x14ac:dyDescent="0.45">
      <c r="A53" s="179"/>
      <c r="B53" s="179" t="s">
        <v>301</v>
      </c>
      <c r="C53" s="179"/>
      <c r="D53" s="274"/>
      <c r="E53" s="369"/>
      <c r="F53" s="224">
        <f>+STATB1!E82</f>
        <v>1157.0499999999997</v>
      </c>
      <c r="G53" s="369"/>
      <c r="H53" s="224">
        <f>+STATB1!F82</f>
        <v>1119.0999999999999</v>
      </c>
      <c r="I53" s="369"/>
      <c r="J53" s="224">
        <f>+STATB1!G82</f>
        <v>1196.8200000000002</v>
      </c>
      <c r="K53" s="369"/>
      <c r="L53" s="224">
        <f>+STATB1!H82</f>
        <v>1175.9000000000001</v>
      </c>
      <c r="M53" s="369"/>
      <c r="N53" s="224">
        <f>+STATB1!I82</f>
        <v>1241.7</v>
      </c>
      <c r="O53" s="369"/>
      <c r="P53" s="224">
        <f>+STATB1!J82</f>
        <v>1186.7199999999998</v>
      </c>
      <c r="Q53" s="369"/>
      <c r="R53" s="224">
        <f>+STATB1!K82</f>
        <v>1212.04</v>
      </c>
      <c r="S53" s="369"/>
      <c r="T53" s="224">
        <f>+STATB1!L82</f>
        <v>1135.07</v>
      </c>
      <c r="U53" s="369"/>
      <c r="V53" s="224">
        <f>+STATB1!M82</f>
        <v>1188.7600000000002</v>
      </c>
      <c r="W53" s="369"/>
      <c r="X53" s="224">
        <f>+STATB1!N82</f>
        <v>1219.93</v>
      </c>
      <c r="Y53" s="369"/>
      <c r="Z53" s="224">
        <f>+STATB1!O82</f>
        <v>1179.6600000000001</v>
      </c>
      <c r="AA53" s="369"/>
      <c r="AB53" s="224">
        <f>+STATB1!P82</f>
        <v>1044.71</v>
      </c>
      <c r="AC53" s="369"/>
      <c r="AD53" s="224">
        <f>+STATB1!Q82</f>
        <v>1046.2400000000002</v>
      </c>
      <c r="AE53" s="369"/>
      <c r="AF53" s="224">
        <f>+STATB1!R82</f>
        <v>1109.4499999999998</v>
      </c>
      <c r="AG53" s="369"/>
      <c r="AH53" s="224">
        <f>+STATB1!S82</f>
        <v>1215.3500000000001</v>
      </c>
      <c r="AI53" s="369"/>
      <c r="AJ53" s="224">
        <f>+STATB1!T82</f>
        <v>1065.1599999999999</v>
      </c>
      <c r="AK53" s="369"/>
      <c r="AL53" s="224">
        <f>+STATB1!U82</f>
        <v>1127.55</v>
      </c>
      <c r="AM53" s="369"/>
      <c r="AN53" s="224">
        <f>+STATB1!V82</f>
        <v>1169.9099999999999</v>
      </c>
      <c r="AO53" s="369"/>
      <c r="AP53" s="224">
        <f>+STATB1!W82</f>
        <v>1127.9699999999998</v>
      </c>
      <c r="AQ53" s="369"/>
      <c r="AR53" s="224">
        <f>+STATB1!X82</f>
        <v>1213.81</v>
      </c>
      <c r="AS53" s="369"/>
      <c r="AT53" s="224">
        <f>+STATB1!Y82</f>
        <v>1341.06</v>
      </c>
      <c r="AU53" s="369"/>
      <c r="AV53" s="224">
        <f>+STATB1!Z82</f>
        <v>1259.79</v>
      </c>
      <c r="AW53" s="369"/>
      <c r="AX53" s="224">
        <f>+STATB1!AA82</f>
        <v>1412.08</v>
      </c>
      <c r="AY53" s="369"/>
      <c r="AZ53" s="224">
        <f>+STATB1!AB82</f>
        <v>1278.31</v>
      </c>
      <c r="BA53" s="226"/>
      <c r="BB53" s="268">
        <f t="shared" si="0"/>
        <v>14366.679999999997</v>
      </c>
      <c r="BC53" s="402"/>
      <c r="BD53" s="268">
        <f>+STATB1!AC82</f>
        <v>1162.29</v>
      </c>
      <c r="BE53" s="402"/>
      <c r="BF53" s="268">
        <f>+STATB1!AD82</f>
        <v>1220.25</v>
      </c>
      <c r="BG53" s="402"/>
      <c r="BH53" s="268">
        <f>+STATB1!AE82</f>
        <v>1421.5</v>
      </c>
      <c r="BI53" s="226"/>
      <c r="BJ53" s="268">
        <f t="shared" si="1"/>
        <v>3804.04</v>
      </c>
      <c r="BK53" s="402"/>
      <c r="BL53" s="268">
        <f>+STATB1!AF82</f>
        <v>1162.9000000000001</v>
      </c>
      <c r="BM53" s="402"/>
      <c r="BN53" s="268">
        <f>+STATB1!AG82</f>
        <v>1374.9600000000003</v>
      </c>
      <c r="BO53" s="402"/>
      <c r="BP53" s="268">
        <f>+STATB1!AH82</f>
        <v>1375.1299999999999</v>
      </c>
      <c r="BQ53" s="402"/>
      <c r="BR53" s="268">
        <f>+STATB1!AI82</f>
        <v>1256.7600000000002</v>
      </c>
      <c r="BS53" s="402"/>
      <c r="BT53" s="268">
        <f>+STATB1!AJ82</f>
        <v>1372.27</v>
      </c>
      <c r="BU53" s="402"/>
      <c r="BV53" s="268">
        <f>+STATB1!AK82</f>
        <v>1414.83</v>
      </c>
      <c r="BW53" s="402"/>
      <c r="BX53" s="268">
        <f>+STATB1!AL82</f>
        <v>1356.1699999999998</v>
      </c>
      <c r="BY53" s="402"/>
      <c r="BZ53" s="268">
        <f>+STATB1!AM82</f>
        <v>1404.23</v>
      </c>
      <c r="CA53" s="402"/>
      <c r="CB53" s="268">
        <f>+STATB1!AN82</f>
        <v>1303.72</v>
      </c>
      <c r="CC53" s="226"/>
      <c r="CD53" s="268">
        <f t="shared" ref="CD53:CD82" si="62">CB53+BZ53+BX53+BV53+BT53+BR53+BP53+BN53+BL53+BH53+BF53+BD53</f>
        <v>15825.009999999998</v>
      </c>
      <c r="CE53" s="402"/>
      <c r="CF53" s="268">
        <f>+STATB1!AO82</f>
        <v>1270.0500000000002</v>
      </c>
      <c r="CG53" s="402"/>
      <c r="CH53" s="268">
        <f>+STATB1!AP82</f>
        <v>1314.6</v>
      </c>
      <c r="CI53" s="226"/>
      <c r="CJ53" s="268">
        <f>+STATB1!AQ82</f>
        <v>1418.32</v>
      </c>
      <c r="CK53" s="402"/>
      <c r="CL53" s="268">
        <f t="shared" si="3"/>
        <v>4002.9700000000003</v>
      </c>
      <c r="CM53" s="179"/>
      <c r="CN53" s="407">
        <f t="shared" si="51"/>
        <v>-9.5769413594917641</v>
      </c>
      <c r="CO53" s="407"/>
      <c r="CP53" s="407">
        <f t="shared" si="52"/>
        <v>-0.8623000625502697</v>
      </c>
      <c r="CQ53" s="407"/>
      <c r="CR53" s="407">
        <f t="shared" si="53"/>
        <v>1.5482695810564717</v>
      </c>
      <c r="CS53" s="407"/>
      <c r="CT53" s="407">
        <f t="shared" si="54"/>
        <v>-9.4174674717238069</v>
      </c>
      <c r="CU53" s="407"/>
      <c r="CV53" s="407">
        <f t="shared" ref="CV53:CV77" si="63">((AL53/N53)-1)*100</f>
        <v>-9.1930417975356384</v>
      </c>
      <c r="CW53" s="407"/>
      <c r="CX53" s="407">
        <f t="shared" si="55"/>
        <v>-1.4165093703653708</v>
      </c>
      <c r="CY53" s="338"/>
      <c r="CZ53" s="407">
        <f t="shared" si="56"/>
        <v>-6.9362397280617998</v>
      </c>
      <c r="DA53" s="338"/>
      <c r="DB53" s="407">
        <f t="shared" si="57"/>
        <v>6.9370171002669512</v>
      </c>
      <c r="DC53" s="176"/>
      <c r="DD53" s="407">
        <f t="shared" si="58"/>
        <v>12.811669302466399</v>
      </c>
      <c r="DE53" s="176"/>
      <c r="DF53" s="407">
        <f t="shared" si="59"/>
        <v>3.2674005885583446</v>
      </c>
      <c r="DG53" s="176"/>
      <c r="DH53" s="407">
        <f t="shared" si="60"/>
        <v>19.702287099672766</v>
      </c>
      <c r="DI53" s="176"/>
      <c r="DJ53" s="407">
        <f t="shared" si="61"/>
        <v>22.360272228656754</v>
      </c>
      <c r="DK53" s="176"/>
      <c r="DL53" s="264">
        <f t="shared" si="39"/>
        <v>11.092101238721487</v>
      </c>
      <c r="DM53" s="339"/>
      <c r="DN53" s="264">
        <f t="shared" si="40"/>
        <v>9.9869304610392682</v>
      </c>
      <c r="DO53" s="339"/>
      <c r="DP53" s="264">
        <f t="shared" si="41"/>
        <v>16.962191961163441</v>
      </c>
      <c r="DQ53" s="339"/>
      <c r="DR53" s="264">
        <f t="shared" si="42"/>
        <v>9.1760862217882924</v>
      </c>
      <c r="DS53" s="339"/>
      <c r="DT53" s="264">
        <f t="shared" si="43"/>
        <v>21.942264201144113</v>
      </c>
      <c r="DU53" s="339"/>
      <c r="DV53" s="264">
        <f t="shared" si="44"/>
        <v>17.541520287885405</v>
      </c>
      <c r="DW53" s="174"/>
      <c r="DX53" s="264">
        <f t="shared" si="45"/>
        <v>11.417856857895202</v>
      </c>
      <c r="DY53" s="174"/>
      <c r="DZ53" s="264">
        <f t="shared" si="46"/>
        <v>13.05476145360478</v>
      </c>
      <c r="EA53" s="174"/>
      <c r="EB53" s="264">
        <f t="shared" si="47"/>
        <v>5.5008724441859336</v>
      </c>
      <c r="EC53" s="174"/>
      <c r="ED53" s="264">
        <f t="shared" si="48"/>
        <v>7.6504814294445778</v>
      </c>
      <c r="EE53" s="174"/>
      <c r="EF53" s="264">
        <f t="shared" si="49"/>
        <v>-0.55591751175569915</v>
      </c>
      <c r="EG53" s="174"/>
      <c r="EH53" s="264">
        <f t="shared" si="50"/>
        <v>1.987780741760603</v>
      </c>
      <c r="EI53" s="174"/>
      <c r="EJ53" s="261">
        <f t="shared" ref="EJ53:EJ82" si="64">((CD53/BB53)-1)*100</f>
        <v>10.150779442432079</v>
      </c>
      <c r="EK53" s="174"/>
      <c r="EL53" s="261">
        <f t="shared" ref="EL53:EL82" si="65">((CF53/BD53)-1)*100</f>
        <v>9.2713522442763985</v>
      </c>
      <c r="EM53" s="174"/>
      <c r="EN53" s="261">
        <f t="shared" ref="EN53:EN82" si="66">((CH53/BF53)-1)*100</f>
        <v>7.7320221266133915</v>
      </c>
      <c r="EO53" s="174"/>
      <c r="EP53" s="261">
        <f t="shared" ref="EP53:EP82" si="67">((CJ53/BH53)-1)*100</f>
        <v>-0.22370735138937947</v>
      </c>
      <c r="EQ53" s="402"/>
      <c r="ER53" s="261">
        <f t="shared" ref="ER53:ER82" si="68">((CL53/BJ53)-1)*100</f>
        <v>5.2294402792820271</v>
      </c>
    </row>
    <row r="54" spans="1:148" s="139" customFormat="1" ht="16.5" customHeight="1" x14ac:dyDescent="0.45">
      <c r="A54" s="340"/>
      <c r="B54" s="342" t="s">
        <v>956</v>
      </c>
      <c r="C54" s="246"/>
      <c r="D54" s="246"/>
      <c r="E54" s="369"/>
      <c r="F54" s="224">
        <f>+'t44 (2)'!C185</f>
        <v>50.54</v>
      </c>
      <c r="G54" s="369"/>
      <c r="H54" s="224">
        <f>+'t44 (2)'!E185</f>
        <v>54.83</v>
      </c>
      <c r="I54" s="369"/>
      <c r="J54" s="224">
        <f>+'t44 (2)'!G185</f>
        <v>53.14</v>
      </c>
      <c r="K54" s="369"/>
      <c r="L54" s="224">
        <f>+'t44 (2)'!I185</f>
        <v>43.51</v>
      </c>
      <c r="M54" s="369"/>
      <c r="N54" s="224">
        <f>+'t44 (2)'!K185</f>
        <v>44.28</v>
      </c>
      <c r="O54" s="369"/>
      <c r="P54" s="224">
        <f>+'t44 (2)'!M185</f>
        <v>46.14</v>
      </c>
      <c r="Q54" s="369"/>
      <c r="R54" s="224">
        <f>+'t44 (2)'!O185</f>
        <v>47.49</v>
      </c>
      <c r="S54" s="369"/>
      <c r="T54" s="224">
        <f>+'t44 (2)'!Q185</f>
        <v>42.8</v>
      </c>
      <c r="U54" s="369"/>
      <c r="V54" s="224">
        <f>+'t44 (2)'!S185</f>
        <v>49.33</v>
      </c>
      <c r="W54" s="369"/>
      <c r="X54" s="224">
        <f>+'t44 (2)'!U185</f>
        <v>44.4</v>
      </c>
      <c r="Y54" s="369"/>
      <c r="Z54" s="224">
        <f>+'t44 (2)'!W185</f>
        <v>44.58</v>
      </c>
      <c r="AA54" s="369"/>
      <c r="AB54" s="224">
        <f>+'t44 (2)'!Y185</f>
        <v>38.26</v>
      </c>
      <c r="AC54" s="369"/>
      <c r="AD54" s="224">
        <f>+'t44 (2)'!AA185</f>
        <v>42.64</v>
      </c>
      <c r="AE54" s="369"/>
      <c r="AF54" s="224">
        <f>+'t44 (2)'!AC185</f>
        <v>44.23</v>
      </c>
      <c r="AG54" s="369"/>
      <c r="AH54" s="224">
        <f>+'t44 (2)'!AE185</f>
        <v>47.95</v>
      </c>
      <c r="AI54" s="369"/>
      <c r="AJ54" s="224">
        <f>+'t44 (2)'!AG185</f>
        <v>42.75</v>
      </c>
      <c r="AK54" s="369"/>
      <c r="AL54" s="224">
        <f>+'t44 (2)'!AI185</f>
        <v>42.49</v>
      </c>
      <c r="AM54" s="369"/>
      <c r="AN54" s="224">
        <f>+'t44 (2)'!AK185</f>
        <v>44.46</v>
      </c>
      <c r="AO54" s="369"/>
      <c r="AP54" s="224">
        <f>+'t44 (2)'!AM185</f>
        <v>36.82</v>
      </c>
      <c r="AQ54" s="369"/>
      <c r="AR54" s="224">
        <f>+'t44 (2)'!AO185</f>
        <v>39.380000000000003</v>
      </c>
      <c r="AS54" s="369"/>
      <c r="AT54" s="224">
        <f>+'t44 (2)'!AQ185</f>
        <v>42.54</v>
      </c>
      <c r="AU54" s="369"/>
      <c r="AV54" s="224">
        <f>+'t44 (2)'!AS185</f>
        <v>41.82</v>
      </c>
      <c r="AW54" s="369"/>
      <c r="AX54" s="224">
        <f>+'t44 (2)'!AU185</f>
        <v>43.54</v>
      </c>
      <c r="AY54" s="369"/>
      <c r="AZ54" s="224">
        <f>+'t44 (2)'!AW185</f>
        <v>41.29</v>
      </c>
      <c r="BA54" s="226"/>
      <c r="BB54" s="224">
        <f t="shared" si="0"/>
        <v>509.91</v>
      </c>
      <c r="BC54" s="369"/>
      <c r="BD54" s="224">
        <f>+'t44 (2)'!AY185</f>
        <v>44.22</v>
      </c>
      <c r="BE54" s="369"/>
      <c r="BF54" s="224">
        <f>+'t44 (2)'!BA185</f>
        <v>41.88</v>
      </c>
      <c r="BG54" s="369"/>
      <c r="BH54" s="224">
        <f>+'t44 (2)'!BC185</f>
        <v>46.73</v>
      </c>
      <c r="BI54" s="226"/>
      <c r="BJ54" s="224">
        <f t="shared" si="1"/>
        <v>132.82999999999998</v>
      </c>
      <c r="BK54" s="369"/>
      <c r="BL54" s="224">
        <f>+'t44 (2)'!BE185</f>
        <v>35.979999999999997</v>
      </c>
      <c r="BM54" s="369"/>
      <c r="BN54" s="224">
        <f>+'t44 (2)'!BG185</f>
        <v>47.62</v>
      </c>
      <c r="BO54" s="369"/>
      <c r="BP54" s="224">
        <f>+'t44 (2)'!BI185</f>
        <v>45.65</v>
      </c>
      <c r="BQ54" s="369"/>
      <c r="BR54" s="224">
        <f>+'t44 (2)'!BK185</f>
        <v>40.78</v>
      </c>
      <c r="BS54" s="369"/>
      <c r="BT54" s="224">
        <f>+'t44 (2)'!BM185</f>
        <v>48.46</v>
      </c>
      <c r="BU54" s="369"/>
      <c r="BV54" s="224">
        <f>+'t44 (2)'!BO185</f>
        <v>44.54</v>
      </c>
      <c r="BW54" s="369"/>
      <c r="BX54" s="224">
        <f>+'t44 (2)'!BQ185</f>
        <v>40.51</v>
      </c>
      <c r="BY54" s="369"/>
      <c r="BZ54" s="224">
        <f>+'t44 (2)'!BS185</f>
        <v>42.45</v>
      </c>
      <c r="CA54" s="369"/>
      <c r="CB54" s="224">
        <f>+'t44 (2)'!BU185</f>
        <v>41.36</v>
      </c>
      <c r="CC54" s="226"/>
      <c r="CD54" s="224">
        <f t="shared" si="62"/>
        <v>520.18000000000006</v>
      </c>
      <c r="CE54" s="369"/>
      <c r="CF54" s="224">
        <f>+'t44 (2)'!BW185</f>
        <v>41.36</v>
      </c>
      <c r="CG54" s="369"/>
      <c r="CH54" s="224">
        <f>+'t44 (2)'!BY185</f>
        <v>40.58</v>
      </c>
      <c r="CI54" s="226"/>
      <c r="CJ54" s="224">
        <f>+'t44 (2)'!CA185</f>
        <v>42.39</v>
      </c>
      <c r="CK54" s="369"/>
      <c r="CL54" s="224">
        <f t="shared" si="3"/>
        <v>124.33</v>
      </c>
      <c r="CM54" s="179"/>
      <c r="CN54" s="324">
        <f t="shared" si="51"/>
        <v>-15.63118322121092</v>
      </c>
      <c r="CO54" s="324"/>
      <c r="CP54" s="324">
        <f t="shared" si="52"/>
        <v>-19.332482217764003</v>
      </c>
      <c r="CQ54" s="324"/>
      <c r="CR54" s="324">
        <f t="shared" si="53"/>
        <v>-9.7666541211893119</v>
      </c>
      <c r="CS54" s="324"/>
      <c r="CT54" s="324">
        <f t="shared" si="54"/>
        <v>-1.7467248908296873</v>
      </c>
      <c r="CU54" s="324"/>
      <c r="CV54" s="324">
        <f t="shared" si="63"/>
        <v>-4.0424570912375728</v>
      </c>
      <c r="CW54" s="324"/>
      <c r="CX54" s="324">
        <f t="shared" si="55"/>
        <v>-3.6410923276983143</v>
      </c>
      <c r="CY54" s="338"/>
      <c r="CZ54" s="324">
        <f t="shared" si="56"/>
        <v>-22.46788797641609</v>
      </c>
      <c r="DA54" s="338"/>
      <c r="DB54" s="324">
        <f t="shared" si="57"/>
        <v>-7.990654205607461</v>
      </c>
      <c r="DC54" s="176"/>
      <c r="DD54" s="324">
        <f t="shared" si="58"/>
        <v>-13.764443543482663</v>
      </c>
      <c r="DE54" s="176"/>
      <c r="DF54" s="324">
        <f t="shared" si="59"/>
        <v>-5.810810810810807</v>
      </c>
      <c r="DG54" s="176"/>
      <c r="DH54" s="324">
        <f t="shared" si="60"/>
        <v>-2.3328847016599319</v>
      </c>
      <c r="DI54" s="176"/>
      <c r="DJ54" s="324">
        <f t="shared" si="61"/>
        <v>7.9194981704129752</v>
      </c>
      <c r="DK54" s="176"/>
      <c r="DL54" s="229">
        <f t="shared" si="39"/>
        <v>3.7054409005628397</v>
      </c>
      <c r="DM54" s="339"/>
      <c r="DN54" s="229">
        <f t="shared" si="40"/>
        <v>-5.3131358806239977</v>
      </c>
      <c r="DO54" s="339"/>
      <c r="DP54" s="229">
        <f t="shared" si="41"/>
        <v>-2.5443169968717538</v>
      </c>
      <c r="DQ54" s="339"/>
      <c r="DR54" s="229">
        <f t="shared" si="42"/>
        <v>-15.836257309941526</v>
      </c>
      <c r="DS54" s="339"/>
      <c r="DT54" s="229">
        <f t="shared" si="43"/>
        <v>12.073429042127559</v>
      </c>
      <c r="DU54" s="339"/>
      <c r="DV54" s="229">
        <f t="shared" si="44"/>
        <v>2.6765632028789899</v>
      </c>
      <c r="DW54" s="174"/>
      <c r="DX54" s="229">
        <f t="shared" si="45"/>
        <v>10.755024443237371</v>
      </c>
      <c r="DY54" s="174"/>
      <c r="DZ54" s="229">
        <f t="shared" si="46"/>
        <v>23.057389537836471</v>
      </c>
      <c r="EA54" s="174"/>
      <c r="EB54" s="229">
        <f t="shared" si="47"/>
        <v>4.7014574518100538</v>
      </c>
      <c r="EC54" s="174"/>
      <c r="ED54" s="229">
        <f t="shared" si="48"/>
        <v>-3.1324725011956045</v>
      </c>
      <c r="EE54" s="174"/>
      <c r="EF54" s="229">
        <f t="shared" si="49"/>
        <v>-2.5034451079467113</v>
      </c>
      <c r="EG54" s="174"/>
      <c r="EH54" s="229">
        <f t="shared" si="50"/>
        <v>0.16953257447323011</v>
      </c>
      <c r="EI54" s="174"/>
      <c r="EJ54" s="227">
        <f t="shared" si="64"/>
        <v>2.0140809162401352</v>
      </c>
      <c r="EK54" s="174"/>
      <c r="EL54" s="227">
        <f t="shared" si="65"/>
        <v>-6.4676616915422924</v>
      </c>
      <c r="EM54" s="174"/>
      <c r="EN54" s="227">
        <f t="shared" si="66"/>
        <v>-3.1041069723018233</v>
      </c>
      <c r="EO54" s="174"/>
      <c r="EP54" s="227">
        <f t="shared" si="67"/>
        <v>-9.2873956772950965</v>
      </c>
      <c r="ER54" s="227">
        <f t="shared" si="68"/>
        <v>-6.3991568169841084</v>
      </c>
    </row>
    <row r="55" spans="1:148" s="139" customFormat="1" ht="16.5" hidden="1" customHeight="1" x14ac:dyDescent="0.45">
      <c r="A55" s="340"/>
      <c r="B55" s="342" t="s">
        <v>957</v>
      </c>
      <c r="C55" s="219"/>
      <c r="D55" s="246"/>
      <c r="E55" s="369"/>
      <c r="F55" s="224">
        <f>+'t44 (2)'!C186</f>
        <v>1</v>
      </c>
      <c r="G55" s="369"/>
      <c r="H55" s="224">
        <f>+'t44 (2)'!E186</f>
        <v>1.3</v>
      </c>
      <c r="I55" s="369"/>
      <c r="J55" s="224">
        <f>+'t44 (2)'!G186</f>
        <v>1.08</v>
      </c>
      <c r="K55" s="369"/>
      <c r="L55" s="224">
        <f>+'t44 (2)'!I186</f>
        <v>1.95</v>
      </c>
      <c r="M55" s="369"/>
      <c r="N55" s="224">
        <f>+'t44 (2)'!K186</f>
        <v>0.88</v>
      </c>
      <c r="O55" s="369"/>
      <c r="P55" s="224">
        <f>+'t44 (2)'!M186</f>
        <v>0.61</v>
      </c>
      <c r="Q55" s="369"/>
      <c r="R55" s="224">
        <f>+'t44 (2)'!O186</f>
        <v>0.93</v>
      </c>
      <c r="S55" s="369"/>
      <c r="T55" s="224">
        <f>+'t44 (2)'!Q186</f>
        <v>0.85</v>
      </c>
      <c r="U55" s="369"/>
      <c r="V55" s="224">
        <f>+'t44 (2)'!S186</f>
        <v>0.68</v>
      </c>
      <c r="W55" s="369"/>
      <c r="X55" s="224">
        <f>+'t44 (2)'!U186</f>
        <v>0.6</v>
      </c>
      <c r="Y55" s="369"/>
      <c r="Z55" s="224">
        <f>+'t44 (2)'!W186</f>
        <v>0.49</v>
      </c>
      <c r="AA55" s="369"/>
      <c r="AB55" s="224">
        <f>+'t44 (2)'!Y186</f>
        <v>0.86</v>
      </c>
      <c r="AC55" s="369"/>
      <c r="AD55" s="224">
        <f>+'t44 (2)'!AA186</f>
        <v>0.87</v>
      </c>
      <c r="AE55" s="369"/>
      <c r="AF55" s="224">
        <f>+'t44 (2)'!AC186</f>
        <v>0.69</v>
      </c>
      <c r="AG55" s="369"/>
      <c r="AH55" s="224">
        <f>+'t44 (2)'!AE186</f>
        <v>0.61</v>
      </c>
      <c r="AI55" s="369"/>
      <c r="AJ55" s="224">
        <f>+'t44 (2)'!AG186</f>
        <v>0.46</v>
      </c>
      <c r="AK55" s="369"/>
      <c r="AL55" s="224">
        <f>+'t44 (2)'!AI186</f>
        <v>0.44</v>
      </c>
      <c r="AM55" s="369"/>
      <c r="AN55" s="224">
        <f>+'t44 (2)'!AK186</f>
        <v>0.61</v>
      </c>
      <c r="AO55" s="369"/>
      <c r="AP55" s="224">
        <f>+'t44 (2)'!AM186</f>
        <v>0.56999999999999995</v>
      </c>
      <c r="AQ55" s="369"/>
      <c r="AR55" s="224">
        <f>+'t44 (2)'!AO186</f>
        <v>0.56999999999999995</v>
      </c>
      <c r="AS55" s="369"/>
      <c r="AT55" s="224">
        <f>+'t44 (2)'!AQ186</f>
        <v>0.66</v>
      </c>
      <c r="AU55" s="369"/>
      <c r="AV55" s="224">
        <f>+'t44 (2)'!AS186</f>
        <v>0.7</v>
      </c>
      <c r="AW55" s="369"/>
      <c r="AX55" s="224">
        <f>+'t44 (2)'!AU186</f>
        <v>0.8</v>
      </c>
      <c r="AY55" s="369"/>
      <c r="AZ55" s="224">
        <f>+'t44 (2)'!AW186</f>
        <v>0.48</v>
      </c>
      <c r="BA55" s="226"/>
      <c r="BB55" s="224">
        <f t="shared" si="0"/>
        <v>7.4600000000000009</v>
      </c>
      <c r="BC55" s="369"/>
      <c r="BD55" s="224">
        <f>+'t44 (2)'!AY186</f>
        <v>0.53</v>
      </c>
      <c r="BE55" s="369"/>
      <c r="BF55" s="224">
        <f>+'t44 (2)'!BA186</f>
        <v>0.45</v>
      </c>
      <c r="BG55" s="369"/>
      <c r="BH55" s="224">
        <f>+'t44 (2)'!BC186</f>
        <v>0.46</v>
      </c>
      <c r="BI55" s="226"/>
      <c r="BJ55" s="224">
        <f t="shared" si="1"/>
        <v>1.44</v>
      </c>
      <c r="BK55" s="369"/>
      <c r="BL55" s="224">
        <f>+'t44 (2)'!BE186</f>
        <v>0.2</v>
      </c>
      <c r="BM55" s="369"/>
      <c r="BN55" s="224">
        <f>+'t44 (2)'!BG186</f>
        <v>0.24</v>
      </c>
      <c r="BO55" s="369"/>
      <c r="BP55" s="224">
        <f>+'t44 (2)'!BI186</f>
        <v>0.71</v>
      </c>
      <c r="BQ55" s="369"/>
      <c r="BR55" s="224">
        <f>+'t44 (2)'!BK186</f>
        <v>0.31</v>
      </c>
      <c r="BS55" s="369"/>
      <c r="BT55" s="224">
        <f>+'t44 (2)'!BM186</f>
        <v>0.59</v>
      </c>
      <c r="BU55" s="369"/>
      <c r="BV55" s="224">
        <f>+'t44 (2)'!BO186</f>
        <v>0.63</v>
      </c>
      <c r="BW55" s="369"/>
      <c r="BX55" s="224">
        <f>+'t44 (2)'!BQ186</f>
        <v>0.45</v>
      </c>
      <c r="BY55" s="369"/>
      <c r="BZ55" s="224">
        <f>+'t44 (2)'!BS186</f>
        <v>0.5</v>
      </c>
      <c r="CA55" s="369"/>
      <c r="CB55" s="224">
        <f>+'t44 (2)'!BU186</f>
        <v>0.59</v>
      </c>
      <c r="CC55" s="226"/>
      <c r="CD55" s="224">
        <f t="shared" si="62"/>
        <v>5.66</v>
      </c>
      <c r="CE55" s="369"/>
      <c r="CF55" s="224">
        <f>+'t44 (2)'!BW186</f>
        <v>0.81</v>
      </c>
      <c r="CG55" s="369"/>
      <c r="CH55" s="224">
        <f>+'t44 (2)'!BY186</f>
        <v>1.37</v>
      </c>
      <c r="CI55" s="226"/>
      <c r="CJ55" s="224">
        <f>+'t44 (2)'!CA186</f>
        <v>0.76</v>
      </c>
      <c r="CK55" s="369"/>
      <c r="CL55" s="224">
        <f t="shared" si="3"/>
        <v>2.94</v>
      </c>
      <c r="CM55" s="179"/>
      <c r="CN55" s="324">
        <f t="shared" si="51"/>
        <v>-13</v>
      </c>
      <c r="CO55" s="324"/>
      <c r="CP55" s="324">
        <f t="shared" si="52"/>
        <v>-46.923076923076934</v>
      </c>
      <c r="CQ55" s="324"/>
      <c r="CR55" s="324">
        <f t="shared" si="53"/>
        <v>-43.518518518518526</v>
      </c>
      <c r="CS55" s="324"/>
      <c r="CT55" s="324">
        <f t="shared" si="54"/>
        <v>-76.410256410256409</v>
      </c>
      <c r="CU55" s="324"/>
      <c r="CV55" s="324">
        <f t="shared" si="63"/>
        <v>-50</v>
      </c>
      <c r="CW55" s="324"/>
      <c r="CX55" s="324">
        <f t="shared" si="55"/>
        <v>0</v>
      </c>
      <c r="CY55" s="338"/>
      <c r="CZ55" s="324">
        <f t="shared" si="56"/>
        <v>-38.709677419354847</v>
      </c>
      <c r="DA55" s="338"/>
      <c r="DB55" s="324">
        <f t="shared" si="57"/>
        <v>-32.941176470588239</v>
      </c>
      <c r="DC55" s="176"/>
      <c r="DD55" s="324">
        <f t="shared" si="58"/>
        <v>-2.9411764705882359</v>
      </c>
      <c r="DE55" s="176"/>
      <c r="DF55" s="324">
        <f t="shared" si="59"/>
        <v>16.666666666666675</v>
      </c>
      <c r="DG55" s="176"/>
      <c r="DH55" s="324">
        <f t="shared" si="60"/>
        <v>63.265306122448983</v>
      </c>
      <c r="DI55" s="176"/>
      <c r="DJ55" s="324">
        <f t="shared" si="61"/>
        <v>-44.186046511627907</v>
      </c>
      <c r="DK55" s="176"/>
      <c r="DL55" s="229">
        <f t="shared" si="39"/>
        <v>-39.080459770114942</v>
      </c>
      <c r="DM55" s="339"/>
      <c r="DN55" s="229">
        <f t="shared" si="40"/>
        <v>-34.782608695652165</v>
      </c>
      <c r="DO55" s="339"/>
      <c r="DP55" s="229">
        <f t="shared" si="41"/>
        <v>-24.590163934426222</v>
      </c>
      <c r="DQ55" s="339"/>
      <c r="DR55" s="229">
        <f t="shared" si="42"/>
        <v>-56.521739130434788</v>
      </c>
      <c r="DS55" s="339"/>
      <c r="DT55" s="229">
        <f t="shared" si="43"/>
        <v>-45.45454545454546</v>
      </c>
      <c r="DU55" s="339"/>
      <c r="DV55" s="229">
        <f t="shared" si="44"/>
        <v>16.393442622950815</v>
      </c>
      <c r="DW55" s="174"/>
      <c r="DX55" s="229">
        <f t="shared" si="45"/>
        <v>-45.614035087719294</v>
      </c>
      <c r="DY55" s="174"/>
      <c r="DZ55" s="229">
        <f t="shared" si="46"/>
        <v>3.5087719298245723</v>
      </c>
      <c r="EA55" s="174"/>
      <c r="EB55" s="229">
        <f t="shared" si="47"/>
        <v>-4.5454545454545521</v>
      </c>
      <c r="EC55" s="174"/>
      <c r="ED55" s="229">
        <f t="shared" si="48"/>
        <v>-35.714285714285708</v>
      </c>
      <c r="EE55" s="174"/>
      <c r="EF55" s="229">
        <f t="shared" si="49"/>
        <v>-37.5</v>
      </c>
      <c r="EG55" s="174"/>
      <c r="EH55" s="229">
        <f t="shared" si="50"/>
        <v>22.916666666666675</v>
      </c>
      <c r="EI55" s="174"/>
      <c r="EJ55" s="227">
        <f t="shared" si="64"/>
        <v>-24.128686327077752</v>
      </c>
      <c r="EK55" s="174"/>
      <c r="EL55" s="227">
        <f t="shared" si="65"/>
        <v>52.830188679245296</v>
      </c>
      <c r="EM55" s="174"/>
      <c r="EN55" s="227">
        <f t="shared" si="66"/>
        <v>204.44444444444449</v>
      </c>
      <c r="EO55" s="174"/>
      <c r="EP55" s="227">
        <f t="shared" si="67"/>
        <v>65.217391304347828</v>
      </c>
      <c r="ER55" s="227">
        <f t="shared" si="68"/>
        <v>104.16666666666666</v>
      </c>
    </row>
    <row r="56" spans="1:148" s="139" customFormat="1" ht="16.5" hidden="1" customHeight="1" x14ac:dyDescent="0.45">
      <c r="A56" s="340"/>
      <c r="B56" s="342" t="s">
        <v>600</v>
      </c>
      <c r="C56" s="219"/>
      <c r="D56" s="246"/>
      <c r="E56" s="369"/>
      <c r="F56" s="224">
        <f>+'t44 (2)'!C187</f>
        <v>0.81</v>
      </c>
      <c r="G56" s="369"/>
      <c r="H56" s="224">
        <f>+'t44 (2)'!E187</f>
        <v>0.03</v>
      </c>
      <c r="I56" s="369"/>
      <c r="J56" s="224">
        <f>+'t44 (2)'!G187</f>
        <v>0.1</v>
      </c>
      <c r="K56" s="369"/>
      <c r="L56" s="224">
        <f>+'t44 (2)'!I187</f>
        <v>0</v>
      </c>
      <c r="M56" s="369"/>
      <c r="N56" s="224">
        <f>+'t44 (2)'!K187</f>
        <v>0.08</v>
      </c>
      <c r="O56" s="369"/>
      <c r="P56" s="224">
        <f>+'t44 (2)'!M187</f>
        <v>0.17</v>
      </c>
      <c r="Q56" s="369"/>
      <c r="R56" s="224">
        <f>+'t44 (2)'!O187</f>
        <v>0.06</v>
      </c>
      <c r="S56" s="369"/>
      <c r="T56" s="224">
        <f>+'t44 (2)'!Q187</f>
        <v>7.0000000000000007E-2</v>
      </c>
      <c r="U56" s="369"/>
      <c r="V56" s="224">
        <f>+'t44 (2)'!S187</f>
        <v>0.98</v>
      </c>
      <c r="W56" s="369"/>
      <c r="X56" s="224">
        <f>+'t44 (2)'!U187</f>
        <v>0.02</v>
      </c>
      <c r="Y56" s="369"/>
      <c r="Z56" s="224">
        <f>+'t44 (2)'!W187</f>
        <v>0.01</v>
      </c>
      <c r="AA56" s="369"/>
      <c r="AB56" s="224">
        <f>+'t44 (2)'!Y187</f>
        <v>0.01</v>
      </c>
      <c r="AC56" s="369"/>
      <c r="AD56" s="224">
        <f>+'t44 (2)'!AA187</f>
        <v>0</v>
      </c>
      <c r="AE56" s="369"/>
      <c r="AF56" s="224">
        <f>+'t44 (2)'!AC187</f>
        <v>0.01</v>
      </c>
      <c r="AG56" s="369"/>
      <c r="AH56" s="224">
        <f>+'t44 (2)'!AE187</f>
        <v>0.01</v>
      </c>
      <c r="AI56" s="369"/>
      <c r="AJ56" s="224">
        <f>+'t44 (2)'!AG187</f>
        <v>0.01</v>
      </c>
      <c r="AK56" s="369"/>
      <c r="AL56" s="224">
        <f>+'t44 (2)'!AI187</f>
        <v>0</v>
      </c>
      <c r="AM56" s="369"/>
      <c r="AN56" s="224">
        <f>+'t44 (2)'!AK187</f>
        <v>0.02</v>
      </c>
      <c r="AO56" s="369"/>
      <c r="AP56" s="224">
        <f>+'t44 (2)'!AM187</f>
        <v>0</v>
      </c>
      <c r="AQ56" s="369"/>
      <c r="AR56" s="224">
        <f>+'t44 (2)'!AO187</f>
        <v>0.02</v>
      </c>
      <c r="AS56" s="369"/>
      <c r="AT56" s="224">
        <f>+'t44 (2)'!AQ187</f>
        <v>0.02</v>
      </c>
      <c r="AU56" s="369"/>
      <c r="AV56" s="224">
        <f>+'t44 (2)'!AS187</f>
        <v>0.01</v>
      </c>
      <c r="AW56" s="369"/>
      <c r="AX56" s="224">
        <f>+'t44 (2)'!AU187</f>
        <v>0.01</v>
      </c>
      <c r="AY56" s="369"/>
      <c r="AZ56" s="224">
        <f>+'t44 (2)'!AW187</f>
        <v>0.01</v>
      </c>
      <c r="BA56" s="226"/>
      <c r="BB56" s="224">
        <f t="shared" si="0"/>
        <v>0.12</v>
      </c>
      <c r="BC56" s="369"/>
      <c r="BD56" s="224">
        <f>+'t44 (2)'!AY187</f>
        <v>3.96</v>
      </c>
      <c r="BE56" s="369"/>
      <c r="BF56" s="224">
        <f>+'t44 (2)'!BA187</f>
        <v>4.24</v>
      </c>
      <c r="BG56" s="369"/>
      <c r="BH56" s="224">
        <f>+'t44 (2)'!BC187</f>
        <v>6.37</v>
      </c>
      <c r="BI56" s="226"/>
      <c r="BJ56" s="224">
        <f t="shared" si="1"/>
        <v>14.57</v>
      </c>
      <c r="BK56" s="369"/>
      <c r="BL56" s="224">
        <f>+'t44 (2)'!BE187</f>
        <v>3.57</v>
      </c>
      <c r="BM56" s="369"/>
      <c r="BN56" s="224">
        <f>+'t44 (2)'!BG187</f>
        <v>6.44</v>
      </c>
      <c r="BO56" s="369"/>
      <c r="BP56" s="224">
        <f>+'t44 (2)'!BI187</f>
        <v>6.06</v>
      </c>
      <c r="BQ56" s="369"/>
      <c r="BR56" s="224">
        <f>+'t44 (2)'!BK187</f>
        <v>5.4</v>
      </c>
      <c r="BS56" s="369"/>
      <c r="BT56" s="224">
        <f>+'t44 (2)'!BM187</f>
        <v>5.8</v>
      </c>
      <c r="BU56" s="369"/>
      <c r="BV56" s="224">
        <f>+'t44 (2)'!BO187</f>
        <v>4.68</v>
      </c>
      <c r="BW56" s="369"/>
      <c r="BX56" s="224">
        <f>+'t44 (2)'!BQ187</f>
        <v>2.91</v>
      </c>
      <c r="BY56" s="369"/>
      <c r="BZ56" s="224">
        <f>+'t44 (2)'!BS187</f>
        <v>4.2300000000000004</v>
      </c>
      <c r="CA56" s="369"/>
      <c r="CB56" s="224">
        <f>+'t44 (2)'!BU187</f>
        <v>4.47</v>
      </c>
      <c r="CC56" s="226"/>
      <c r="CD56" s="224">
        <f t="shared" si="62"/>
        <v>58.13</v>
      </c>
      <c r="CE56" s="369"/>
      <c r="CF56" s="224">
        <f>+'t44 (2)'!BW187</f>
        <v>4.1500000000000004</v>
      </c>
      <c r="CG56" s="369"/>
      <c r="CH56" s="224">
        <f>+'t44 (2)'!BY187</f>
        <v>4.13</v>
      </c>
      <c r="CI56" s="226"/>
      <c r="CJ56" s="224">
        <f>+'t44 (2)'!CA187</f>
        <v>5.64</v>
      </c>
      <c r="CK56" s="369"/>
      <c r="CL56" s="224">
        <f t="shared" si="3"/>
        <v>13.92</v>
      </c>
      <c r="CM56" s="179"/>
      <c r="CN56" s="324">
        <f t="shared" si="51"/>
        <v>-100</v>
      </c>
      <c r="CO56" s="324"/>
      <c r="CP56" s="324">
        <f t="shared" si="52"/>
        <v>-66.666666666666657</v>
      </c>
      <c r="CQ56" s="324"/>
      <c r="CR56" s="324">
        <f t="shared" si="53"/>
        <v>-90</v>
      </c>
      <c r="CS56" s="324"/>
      <c r="CT56" s="324" t="e">
        <f t="shared" si="54"/>
        <v>#DIV/0!</v>
      </c>
      <c r="CU56" s="324"/>
      <c r="CV56" s="347">
        <f t="shared" si="63"/>
        <v>-100</v>
      </c>
      <c r="CW56" s="324"/>
      <c r="CX56" s="324">
        <f t="shared" si="55"/>
        <v>-88.235294117647058</v>
      </c>
      <c r="CY56" s="338"/>
      <c r="CZ56" s="324">
        <f t="shared" si="56"/>
        <v>-100</v>
      </c>
      <c r="DA56" s="338"/>
      <c r="DB56" s="324">
        <f t="shared" si="57"/>
        <v>-71.428571428571431</v>
      </c>
      <c r="DC56" s="176"/>
      <c r="DD56" s="324">
        <f t="shared" si="58"/>
        <v>-97.959183673469383</v>
      </c>
      <c r="DE56" s="176"/>
      <c r="DF56" s="324">
        <f t="shared" si="59"/>
        <v>-50</v>
      </c>
      <c r="DG56" s="176"/>
      <c r="DH56" s="324">
        <f t="shared" si="60"/>
        <v>0</v>
      </c>
      <c r="DI56" s="176"/>
      <c r="DJ56" s="324">
        <f t="shared" si="61"/>
        <v>0</v>
      </c>
      <c r="DK56" s="176"/>
      <c r="DL56" s="229" t="e">
        <f t="shared" si="39"/>
        <v>#DIV/0!</v>
      </c>
      <c r="DM56" s="339"/>
      <c r="DN56" s="229">
        <f t="shared" si="40"/>
        <v>42300</v>
      </c>
      <c r="DO56" s="379" t="s">
        <v>40</v>
      </c>
      <c r="DP56" s="229">
        <f t="shared" si="41"/>
        <v>63600</v>
      </c>
      <c r="DQ56" s="339"/>
      <c r="DR56" s="229">
        <f t="shared" si="42"/>
        <v>35600</v>
      </c>
      <c r="DS56" s="339"/>
      <c r="DT56" s="229" t="e">
        <f t="shared" si="43"/>
        <v>#DIV/0!</v>
      </c>
      <c r="DU56" s="339"/>
      <c r="DV56" s="229">
        <f t="shared" si="44"/>
        <v>30200</v>
      </c>
      <c r="DW56" s="174"/>
      <c r="DX56" s="229" t="e">
        <f t="shared" si="45"/>
        <v>#DIV/0!</v>
      </c>
      <c r="DY56" s="380" t="s">
        <v>302</v>
      </c>
      <c r="DZ56" s="229">
        <f t="shared" si="46"/>
        <v>28900</v>
      </c>
      <c r="EA56" s="380" t="s">
        <v>302</v>
      </c>
      <c r="EB56" s="229">
        <f t="shared" si="47"/>
        <v>23299.999999999996</v>
      </c>
      <c r="EC56" s="174"/>
      <c r="ED56" s="229">
        <f t="shared" si="48"/>
        <v>29000</v>
      </c>
      <c r="EE56" s="174"/>
      <c r="EF56" s="229">
        <f t="shared" si="49"/>
        <v>42200.000000000007</v>
      </c>
      <c r="EG56" s="174"/>
      <c r="EH56" s="229">
        <f t="shared" si="50"/>
        <v>44599.999999999993</v>
      </c>
      <c r="EI56" s="174"/>
      <c r="EJ56" s="227">
        <f t="shared" si="64"/>
        <v>48341.666666666672</v>
      </c>
      <c r="EK56" s="174"/>
      <c r="EL56" s="227">
        <f t="shared" si="65"/>
        <v>4.7979797979798011</v>
      </c>
      <c r="EM56" s="174"/>
      <c r="EN56" s="227">
        <f t="shared" si="66"/>
        <v>-2.5943396226415172</v>
      </c>
      <c r="EO56" s="174"/>
      <c r="EP56" s="227">
        <f t="shared" si="67"/>
        <v>-11.459968602825754</v>
      </c>
      <c r="ER56" s="227">
        <f t="shared" si="68"/>
        <v>-4.4612216884008298</v>
      </c>
    </row>
    <row r="57" spans="1:148" s="139" customFormat="1" ht="16.5" hidden="1" customHeight="1" x14ac:dyDescent="0.45">
      <c r="A57" s="340"/>
      <c r="B57" s="342" t="s">
        <v>958</v>
      </c>
      <c r="C57" s="219"/>
      <c r="D57" s="246"/>
      <c r="E57" s="369"/>
      <c r="F57" s="224">
        <f>+'t44 (2)'!C188</f>
        <v>34.03</v>
      </c>
      <c r="G57" s="369"/>
      <c r="H57" s="224">
        <f>+'t44 (2)'!E188</f>
        <v>37.56</v>
      </c>
      <c r="I57" s="369"/>
      <c r="J57" s="224">
        <f>+'t44 (2)'!G188</f>
        <v>38.06</v>
      </c>
      <c r="K57" s="369"/>
      <c r="L57" s="224">
        <f>+'t44 (2)'!I188</f>
        <v>32.950000000000003</v>
      </c>
      <c r="M57" s="369"/>
      <c r="N57" s="224">
        <f>+'t44 (2)'!K188</f>
        <v>34.46</v>
      </c>
      <c r="O57" s="369"/>
      <c r="P57" s="224">
        <f>+'t44 (2)'!M188</f>
        <v>34.93</v>
      </c>
      <c r="Q57" s="369"/>
      <c r="R57" s="224">
        <f>+'t44 (2)'!O188</f>
        <v>39.61</v>
      </c>
      <c r="S57" s="369"/>
      <c r="T57" s="224">
        <f>+'t44 (2)'!Q188</f>
        <v>33.21</v>
      </c>
      <c r="U57" s="369"/>
      <c r="V57" s="224">
        <f>+'t44 (2)'!S188</f>
        <v>40.58</v>
      </c>
      <c r="W57" s="369"/>
      <c r="X57" s="224">
        <f>+'t44 (2)'!U188</f>
        <v>35.450000000000003</v>
      </c>
      <c r="Y57" s="369"/>
      <c r="Z57" s="224">
        <f>+'t44 (2)'!W188</f>
        <v>33.21</v>
      </c>
      <c r="AA57" s="369"/>
      <c r="AB57" s="224">
        <f>+'t44 (2)'!Y188</f>
        <v>30.85</v>
      </c>
      <c r="AC57" s="369"/>
      <c r="AD57" s="224">
        <f>+'t44 (2)'!AA188</f>
        <v>33.090000000000003</v>
      </c>
      <c r="AE57" s="369"/>
      <c r="AF57" s="224">
        <f>+'t44 (2)'!AC188</f>
        <v>34.19</v>
      </c>
      <c r="AG57" s="369"/>
      <c r="AH57" s="224">
        <f>+'t44 (2)'!AE188</f>
        <v>34.31</v>
      </c>
      <c r="AI57" s="369"/>
      <c r="AJ57" s="224">
        <f>+'t44 (2)'!AG188</f>
        <v>32.979999999999997</v>
      </c>
      <c r="AK57" s="369"/>
      <c r="AL57" s="224">
        <f>+'t44 (2)'!AI188</f>
        <v>33.65</v>
      </c>
      <c r="AM57" s="369"/>
      <c r="AN57" s="224">
        <f>+'t44 (2)'!AK188</f>
        <v>37.979999999999997</v>
      </c>
      <c r="AO57" s="369"/>
      <c r="AP57" s="224">
        <f>+'t44 (2)'!AM188</f>
        <v>30.38</v>
      </c>
      <c r="AQ57" s="369"/>
      <c r="AR57" s="224">
        <f>+'t44 (2)'!AO188</f>
        <v>34.44</v>
      </c>
      <c r="AS57" s="369"/>
      <c r="AT57" s="224">
        <f>+'t44 (2)'!AQ188</f>
        <v>34.79</v>
      </c>
      <c r="AU57" s="369"/>
      <c r="AV57" s="224">
        <f>+'t44 (2)'!AS188</f>
        <v>32.950000000000003</v>
      </c>
      <c r="AW57" s="369"/>
      <c r="AX57" s="224">
        <f>+'t44 (2)'!AU188</f>
        <v>33.869999999999997</v>
      </c>
      <c r="AY57" s="369"/>
      <c r="AZ57" s="224">
        <f>+'t44 (2)'!AW188</f>
        <v>30.98</v>
      </c>
      <c r="BA57" s="226"/>
      <c r="BB57" s="224">
        <f t="shared" si="0"/>
        <v>403.61</v>
      </c>
      <c r="BC57" s="369"/>
      <c r="BD57" s="224">
        <f>+'t44 (2)'!AY188</f>
        <v>29.94</v>
      </c>
      <c r="BE57" s="369"/>
      <c r="BF57" s="224">
        <f>+'t44 (2)'!BA188</f>
        <v>26.31</v>
      </c>
      <c r="BG57" s="369"/>
      <c r="BH57" s="224">
        <f>+'t44 (2)'!BC188</f>
        <v>25.58</v>
      </c>
      <c r="BI57" s="226"/>
      <c r="BJ57" s="224">
        <f t="shared" si="1"/>
        <v>81.83</v>
      </c>
      <c r="BK57" s="369"/>
      <c r="BL57" s="224">
        <f>+'t44 (2)'!BE188</f>
        <v>23.3</v>
      </c>
      <c r="BM57" s="369"/>
      <c r="BN57" s="224">
        <f>+'t44 (2)'!BG188</f>
        <v>27.84</v>
      </c>
      <c r="BO57" s="369"/>
      <c r="BP57" s="224">
        <f>+'t44 (2)'!BI188</f>
        <v>24.95</v>
      </c>
      <c r="BQ57" s="369"/>
      <c r="BR57" s="224">
        <f>+'t44 (2)'!BK188</f>
        <v>22.77</v>
      </c>
      <c r="BS57" s="369"/>
      <c r="BT57" s="224">
        <f>+'t44 (2)'!BM188</f>
        <v>29.79</v>
      </c>
      <c r="BU57" s="369"/>
      <c r="BV57" s="224">
        <f>+'t44 (2)'!BO188</f>
        <v>27.59</v>
      </c>
      <c r="BW57" s="369"/>
      <c r="BX57" s="224">
        <f>+'t44 (2)'!BQ188</f>
        <v>26.04</v>
      </c>
      <c r="BY57" s="369"/>
      <c r="BZ57" s="224">
        <f>+'t44 (2)'!BS188</f>
        <v>28.14</v>
      </c>
      <c r="CA57" s="369"/>
      <c r="CB57" s="224">
        <f>+'t44 (2)'!BU188</f>
        <v>25.84</v>
      </c>
      <c r="CC57" s="226"/>
      <c r="CD57" s="224">
        <f t="shared" si="62"/>
        <v>318.09000000000003</v>
      </c>
      <c r="CE57" s="369"/>
      <c r="CF57" s="224">
        <f>+'t44 (2)'!BW188</f>
        <v>26.78</v>
      </c>
      <c r="CG57" s="369"/>
      <c r="CH57" s="224">
        <f>+'t44 (2)'!BY188</f>
        <v>26.33</v>
      </c>
      <c r="CI57" s="226"/>
      <c r="CJ57" s="224">
        <f>+'t44 (2)'!CA188</f>
        <v>25.22</v>
      </c>
      <c r="CK57" s="369"/>
      <c r="CL57" s="224">
        <f t="shared" si="3"/>
        <v>78.33</v>
      </c>
      <c r="CM57" s="179"/>
      <c r="CN57" s="324">
        <f t="shared" si="51"/>
        <v>-2.7622685865412833</v>
      </c>
      <c r="CO57" s="324"/>
      <c r="CP57" s="324">
        <f t="shared" si="52"/>
        <v>-8.9723109691160925</v>
      </c>
      <c r="CQ57" s="324"/>
      <c r="CR57" s="324">
        <f t="shared" si="53"/>
        <v>-9.8528638991066781</v>
      </c>
      <c r="CS57" s="324"/>
      <c r="CT57" s="324">
        <f t="shared" si="54"/>
        <v>9.1047040971159454E-2</v>
      </c>
      <c r="CU57" s="324"/>
      <c r="CV57" s="324">
        <f t="shared" si="63"/>
        <v>-2.3505513639001774</v>
      </c>
      <c r="CW57" s="324"/>
      <c r="CX57" s="324">
        <f t="shared" si="55"/>
        <v>8.7317492127111365</v>
      </c>
      <c r="CY57" s="338"/>
      <c r="CZ57" s="324">
        <f t="shared" si="56"/>
        <v>-23.302196415046705</v>
      </c>
      <c r="DA57" s="338"/>
      <c r="DB57" s="324">
        <f t="shared" si="57"/>
        <v>3.7037037037036979</v>
      </c>
      <c r="DC57" s="176"/>
      <c r="DD57" s="324">
        <f t="shared" si="58"/>
        <v>-14.268112370625918</v>
      </c>
      <c r="DE57" s="176"/>
      <c r="DF57" s="324">
        <f t="shared" si="59"/>
        <v>-7.0521861777150914</v>
      </c>
      <c r="DG57" s="176"/>
      <c r="DH57" s="324">
        <f t="shared" si="60"/>
        <v>1.9873532068653832</v>
      </c>
      <c r="DI57" s="176"/>
      <c r="DJ57" s="324">
        <f t="shared" si="61"/>
        <v>0.42139384116692824</v>
      </c>
      <c r="DK57" s="176"/>
      <c r="DL57" s="229">
        <f t="shared" si="39"/>
        <v>-9.5194922937443351</v>
      </c>
      <c r="DM57" s="339"/>
      <c r="DN57" s="229">
        <f t="shared" si="40"/>
        <v>-23.047674758701376</v>
      </c>
      <c r="DO57" s="339"/>
      <c r="DP57" s="229">
        <f t="shared" si="41"/>
        <v>-25.444476828912865</v>
      </c>
      <c r="DQ57" s="339"/>
      <c r="DR57" s="229">
        <f t="shared" si="42"/>
        <v>-29.351121892055787</v>
      </c>
      <c r="DS57" s="339"/>
      <c r="DT57" s="229">
        <f t="shared" si="43"/>
        <v>-17.265973254086177</v>
      </c>
      <c r="DU57" s="339"/>
      <c r="DV57" s="229">
        <f t="shared" si="44"/>
        <v>-34.307530279094259</v>
      </c>
      <c r="DW57" s="174"/>
      <c r="DX57" s="229">
        <f t="shared" si="45"/>
        <v>-25.049374588545092</v>
      </c>
      <c r="DY57" s="174"/>
      <c r="DZ57" s="229">
        <f t="shared" si="46"/>
        <v>-13.50174216027874</v>
      </c>
      <c r="EA57" s="174"/>
      <c r="EB57" s="229">
        <f t="shared" si="47"/>
        <v>-20.695602184535787</v>
      </c>
      <c r="EC57" s="174"/>
      <c r="ED57" s="229">
        <f t="shared" si="48"/>
        <v>-20.97116843702581</v>
      </c>
      <c r="EE57" s="174"/>
      <c r="EF57" s="229">
        <f t="shared" si="49"/>
        <v>-16.917626217891936</v>
      </c>
      <c r="EG57" s="174"/>
      <c r="EH57" s="229">
        <f t="shared" si="50"/>
        <v>-16.591349257585541</v>
      </c>
      <c r="EI57" s="174"/>
      <c r="EJ57" s="227">
        <f t="shared" si="64"/>
        <v>-21.188771338668509</v>
      </c>
      <c r="EK57" s="174"/>
      <c r="EL57" s="227">
        <f t="shared" si="65"/>
        <v>-10.554442217768866</v>
      </c>
      <c r="EM57" s="174"/>
      <c r="EN57" s="227">
        <f t="shared" si="66"/>
        <v>7.6016723679206422E-2</v>
      </c>
      <c r="EO57" s="174"/>
      <c r="EP57" s="227">
        <f t="shared" si="67"/>
        <v>-1.407349491790455</v>
      </c>
      <c r="ER57" s="227">
        <f t="shared" si="68"/>
        <v>-4.2771599657827171</v>
      </c>
    </row>
    <row r="58" spans="1:148" s="139" customFormat="1" ht="16.5" hidden="1" customHeight="1" x14ac:dyDescent="0.45">
      <c r="A58" s="377"/>
      <c r="B58" s="342" t="s">
        <v>959</v>
      </c>
      <c r="C58" s="219"/>
      <c r="D58" s="246"/>
      <c r="E58" s="369"/>
      <c r="F58" s="224">
        <f>+'t44 (2)'!C189</f>
        <v>14.71</v>
      </c>
      <c r="G58" s="369"/>
      <c r="H58" s="224">
        <f>+'t44 (2)'!E189</f>
        <v>15.94</v>
      </c>
      <c r="I58" s="369"/>
      <c r="J58" s="224">
        <f>+'t44 (2)'!G189</f>
        <v>13.9</v>
      </c>
      <c r="K58" s="369"/>
      <c r="L58" s="224">
        <f>+'t44 (2)'!I189</f>
        <v>8.61</v>
      </c>
      <c r="M58" s="369"/>
      <c r="N58" s="224">
        <f>+'t44 (2)'!K189</f>
        <v>8.86</v>
      </c>
      <c r="O58" s="369"/>
      <c r="P58" s="224">
        <f>+'t44 (2)'!M189</f>
        <v>10.43</v>
      </c>
      <c r="Q58" s="369"/>
      <c r="R58" s="224">
        <f>+'t44 (2)'!O189</f>
        <v>6.89</v>
      </c>
      <c r="S58" s="369"/>
      <c r="T58" s="224">
        <f>+'t44 (2)'!Q189</f>
        <v>8.68</v>
      </c>
      <c r="U58" s="369"/>
      <c r="V58" s="224">
        <f>+'t44 (2)'!S189</f>
        <v>7.09</v>
      </c>
      <c r="W58" s="369"/>
      <c r="X58" s="224">
        <f>+'t44 (2)'!U189</f>
        <v>8.34</v>
      </c>
      <c r="Y58" s="369"/>
      <c r="Z58" s="224">
        <f>+'t44 (2)'!W189</f>
        <v>10.86</v>
      </c>
      <c r="AA58" s="369"/>
      <c r="AB58" s="224">
        <f>+'t44 (2)'!Y189</f>
        <v>6.53</v>
      </c>
      <c r="AC58" s="369"/>
      <c r="AD58" s="224">
        <f>+'t44 (2)'!AA189</f>
        <v>8.68</v>
      </c>
      <c r="AE58" s="369"/>
      <c r="AF58" s="224">
        <f>+'t44 (2)'!AC189</f>
        <v>9.34</v>
      </c>
      <c r="AG58" s="369"/>
      <c r="AH58" s="224">
        <f>+'t44 (2)'!AE189</f>
        <v>13.02</v>
      </c>
      <c r="AI58" s="369"/>
      <c r="AJ58" s="224">
        <f>+'t44 (2)'!AG189</f>
        <v>9.3000000000000007</v>
      </c>
      <c r="AK58" s="369"/>
      <c r="AL58" s="224">
        <f>+'t44 (2)'!AI189</f>
        <v>8.4</v>
      </c>
      <c r="AM58" s="369"/>
      <c r="AN58" s="224">
        <f>+'t44 (2)'!AK189</f>
        <v>5.85</v>
      </c>
      <c r="AO58" s="369"/>
      <c r="AP58" s="224">
        <f>+'t44 (2)'!AM189</f>
        <v>5.87</v>
      </c>
      <c r="AQ58" s="369"/>
      <c r="AR58" s="224">
        <f>+'t44 (2)'!AO189</f>
        <v>4.34</v>
      </c>
      <c r="AS58" s="369"/>
      <c r="AT58" s="224">
        <f>+'t44 (2)'!AQ189</f>
        <v>7.07</v>
      </c>
      <c r="AU58" s="369"/>
      <c r="AV58" s="224">
        <f>+'t44 (2)'!AS189</f>
        <v>8.16</v>
      </c>
      <c r="AW58" s="369"/>
      <c r="AX58" s="224">
        <f>+'t44 (2)'!AU189</f>
        <v>8.86</v>
      </c>
      <c r="AY58" s="369"/>
      <c r="AZ58" s="224">
        <f>+'t44 (2)'!AW189</f>
        <v>9.82</v>
      </c>
      <c r="BA58" s="226"/>
      <c r="BB58" s="224">
        <f t="shared" si="0"/>
        <v>98.710000000000008</v>
      </c>
      <c r="BC58" s="369"/>
      <c r="BD58" s="224">
        <f>+'t44 (2)'!AY189</f>
        <v>9.7899999999999991</v>
      </c>
      <c r="BE58" s="369"/>
      <c r="BF58" s="224">
        <f>+'t44 (2)'!BA189</f>
        <v>10.88</v>
      </c>
      <c r="BG58" s="369"/>
      <c r="BH58" s="224">
        <f>+'t44 (2)'!BC189</f>
        <v>14.32</v>
      </c>
      <c r="BI58" s="226"/>
      <c r="BJ58" s="224">
        <f t="shared" si="1"/>
        <v>34.99</v>
      </c>
      <c r="BK58" s="369"/>
      <c r="BL58" s="224">
        <f>+'t44 (2)'!BE189</f>
        <v>8.91</v>
      </c>
      <c r="BM58" s="369"/>
      <c r="BN58" s="224">
        <f>+'t44 (2)'!BG189</f>
        <v>13.09</v>
      </c>
      <c r="BO58" s="369"/>
      <c r="BP58" s="224">
        <f>+'t44 (2)'!BI189</f>
        <v>13.93</v>
      </c>
      <c r="BQ58" s="369"/>
      <c r="BR58" s="224">
        <f>+'t44 (2)'!BK189</f>
        <v>12.31</v>
      </c>
      <c r="BS58" s="369"/>
      <c r="BT58" s="224">
        <f>+'t44 (2)'!BM189</f>
        <v>12.29</v>
      </c>
      <c r="BU58" s="369"/>
      <c r="BV58" s="224">
        <f>+'t44 (2)'!BO189</f>
        <v>11.65</v>
      </c>
      <c r="BW58" s="369"/>
      <c r="BX58" s="224">
        <f>+'t44 (2)'!BQ189</f>
        <v>11.11</v>
      </c>
      <c r="BY58" s="369"/>
      <c r="BZ58" s="224">
        <f>+'t44 (2)'!BS189</f>
        <v>9.59</v>
      </c>
      <c r="CA58" s="369"/>
      <c r="CB58" s="224">
        <f>+'t44 (2)'!BU189</f>
        <v>10.47</v>
      </c>
      <c r="CC58" s="226"/>
      <c r="CD58" s="224">
        <f t="shared" si="62"/>
        <v>138.33999999999997</v>
      </c>
      <c r="CE58" s="369"/>
      <c r="CF58" s="224">
        <f>+'t44 (2)'!BW189</f>
        <v>9.61</v>
      </c>
      <c r="CG58" s="369"/>
      <c r="CH58" s="224">
        <f>+'t44 (2)'!BY189</f>
        <v>8.75</v>
      </c>
      <c r="CI58" s="226"/>
      <c r="CJ58" s="224">
        <f>+'t44 (2)'!CA189</f>
        <v>10.77</v>
      </c>
      <c r="CK58" s="369"/>
      <c r="CL58" s="224">
        <f t="shared" si="3"/>
        <v>29.13</v>
      </c>
      <c r="CM58" s="179"/>
      <c r="CN58" s="344">
        <f t="shared" si="51"/>
        <v>-40.992522093813733</v>
      </c>
      <c r="CO58" s="344"/>
      <c r="CP58" s="344">
        <f t="shared" si="52"/>
        <v>-41.405269761606021</v>
      </c>
      <c r="CQ58" s="344"/>
      <c r="CR58" s="344">
        <f t="shared" si="53"/>
        <v>-6.3309352517985644</v>
      </c>
      <c r="CS58" s="344"/>
      <c r="CT58" s="344">
        <f t="shared" si="54"/>
        <v>8.013937282229989</v>
      </c>
      <c r="CU58" s="344"/>
      <c r="CV58" s="344">
        <f t="shared" si="63"/>
        <v>-5.1918735891647749</v>
      </c>
      <c r="CW58" s="344"/>
      <c r="CX58" s="344">
        <f t="shared" si="55"/>
        <v>-43.911792905081491</v>
      </c>
      <c r="CY58" s="344"/>
      <c r="CZ58" s="344">
        <f t="shared" si="56"/>
        <v>-14.804063860667627</v>
      </c>
      <c r="DA58" s="345"/>
      <c r="DB58" s="344">
        <f t="shared" si="57"/>
        <v>-50</v>
      </c>
      <c r="DC58" s="321"/>
      <c r="DD58" s="344">
        <f t="shared" si="58"/>
        <v>-0.28208744710859213</v>
      </c>
      <c r="DE58" s="321"/>
      <c r="DF58" s="344">
        <f t="shared" si="59"/>
        <v>-2.1582733812949617</v>
      </c>
      <c r="DG58" s="176"/>
      <c r="DH58" s="344">
        <f t="shared" si="60"/>
        <v>-18.416206261510126</v>
      </c>
      <c r="DI58" s="176"/>
      <c r="DJ58" s="344">
        <f t="shared" si="61"/>
        <v>50.382848392036749</v>
      </c>
      <c r="DK58" s="176"/>
      <c r="DL58" s="229">
        <f t="shared" si="39"/>
        <v>12.788018433179715</v>
      </c>
      <c r="DM58" s="339"/>
      <c r="DN58" s="229">
        <f t="shared" si="40"/>
        <v>16.488222698072818</v>
      </c>
      <c r="DO58" s="339"/>
      <c r="DP58" s="229">
        <f t="shared" si="41"/>
        <v>9.9846390168970789</v>
      </c>
      <c r="DQ58" s="339"/>
      <c r="DR58" s="229">
        <f t="shared" si="42"/>
        <v>-4.1935483870967794</v>
      </c>
      <c r="DS58" s="339"/>
      <c r="DT58" s="229">
        <f t="shared" si="43"/>
        <v>55.833333333333336</v>
      </c>
      <c r="DU58" s="339"/>
      <c r="DV58" s="229">
        <f t="shared" si="44"/>
        <v>138.11965811965811</v>
      </c>
      <c r="DW58" s="174"/>
      <c r="DX58" s="229">
        <f t="shared" si="45"/>
        <v>109.71039182282793</v>
      </c>
      <c r="DY58" s="174"/>
      <c r="DZ58" s="229">
        <f t="shared" si="46"/>
        <v>183.17972350230414</v>
      </c>
      <c r="EA58" s="174"/>
      <c r="EB58" s="229">
        <f t="shared" si="47"/>
        <v>64.780763790664778</v>
      </c>
      <c r="EC58" s="174"/>
      <c r="ED58" s="229">
        <f t="shared" si="48"/>
        <v>36.151960784313708</v>
      </c>
      <c r="EE58" s="174"/>
      <c r="EF58" s="229">
        <f t="shared" si="49"/>
        <v>8.2392776523702018</v>
      </c>
      <c r="EG58" s="174"/>
      <c r="EH58" s="229">
        <f t="shared" si="50"/>
        <v>6.6191446028513345</v>
      </c>
      <c r="EI58" s="174"/>
      <c r="EJ58" s="227">
        <f t="shared" si="64"/>
        <v>40.147908013372472</v>
      </c>
      <c r="EK58" s="174"/>
      <c r="EL58" s="227">
        <f t="shared" si="65"/>
        <v>-1.8386108273748647</v>
      </c>
      <c r="EM58" s="174"/>
      <c r="EN58" s="227">
        <f t="shared" si="66"/>
        <v>-19.577205882352942</v>
      </c>
      <c r="EO58" s="174"/>
      <c r="EP58" s="227">
        <f t="shared" si="67"/>
        <v>-24.790502793296099</v>
      </c>
      <c r="ER58" s="227">
        <f t="shared" si="68"/>
        <v>-16.747642183481005</v>
      </c>
    </row>
    <row r="59" spans="1:148" s="139" customFormat="1" ht="16.5" customHeight="1" x14ac:dyDescent="0.45">
      <c r="A59" s="340"/>
      <c r="B59" s="342" t="s">
        <v>603</v>
      </c>
      <c r="C59" s="219"/>
      <c r="D59" s="246"/>
      <c r="E59" s="369"/>
      <c r="F59" s="224">
        <f>+'t44 (2)'!C194</f>
        <v>0</v>
      </c>
      <c r="G59" s="369"/>
      <c r="H59" s="224">
        <f>+'t44 (2)'!E194</f>
        <v>0.02</v>
      </c>
      <c r="I59" s="369"/>
      <c r="J59" s="224">
        <f>+'t44 (2)'!G194</f>
        <v>0.14000000000000001</v>
      </c>
      <c r="K59" s="369"/>
      <c r="L59" s="224">
        <f>+'t44 (2)'!I194</f>
        <v>0</v>
      </c>
      <c r="M59" s="369"/>
      <c r="N59" s="224">
        <f>+'t44 (2)'!K194</f>
        <v>0.06</v>
      </c>
      <c r="O59" s="369"/>
      <c r="P59" s="224">
        <f>+'t44 (2)'!M194</f>
        <v>0</v>
      </c>
      <c r="Q59" s="369"/>
      <c r="R59" s="224">
        <f>+'t44 (2)'!O194</f>
        <v>0.08</v>
      </c>
      <c r="S59" s="369"/>
      <c r="T59" s="224">
        <f>+'t44 (2)'!Q194</f>
        <v>0</v>
      </c>
      <c r="U59" s="369"/>
      <c r="V59" s="224">
        <f>+'t44 (2)'!S194</f>
        <v>0.27</v>
      </c>
      <c r="W59" s="369"/>
      <c r="X59" s="224">
        <f>+'t44 (2)'!U194</f>
        <v>0.1</v>
      </c>
      <c r="Y59" s="369"/>
      <c r="Z59" s="224">
        <f>+'t44 (2)'!W194</f>
        <v>0.09</v>
      </c>
      <c r="AA59" s="369"/>
      <c r="AB59" s="224">
        <f>+'t44 (2)'!Y194</f>
        <v>0.04</v>
      </c>
      <c r="AC59" s="369"/>
      <c r="AD59" s="224">
        <f>+'t44 (2)'!AA194</f>
        <v>0.19</v>
      </c>
      <c r="AE59" s="369"/>
      <c r="AF59" s="224">
        <f>+'t44 (2)'!AC194</f>
        <v>0.06</v>
      </c>
      <c r="AG59" s="369"/>
      <c r="AH59" s="224">
        <f>+'t44 (2)'!AE194</f>
        <v>0.02</v>
      </c>
      <c r="AI59" s="369"/>
      <c r="AJ59" s="224">
        <f>+'t44 (2)'!AG194</f>
        <v>0.08</v>
      </c>
      <c r="AK59" s="369"/>
      <c r="AL59" s="224">
        <f>+'t44 (2)'!AI194</f>
        <v>0.08</v>
      </c>
      <c r="AM59" s="369"/>
      <c r="AN59" s="224">
        <f>+'t44 (2)'!AK194</f>
        <v>0.1</v>
      </c>
      <c r="AO59" s="369"/>
      <c r="AP59" s="224">
        <f>+'t44 (2)'!AM194</f>
        <v>0.06</v>
      </c>
      <c r="AQ59" s="369"/>
      <c r="AR59" s="224">
        <f>+'t44 (2)'!AO194</f>
        <v>0</v>
      </c>
      <c r="AS59" s="369"/>
      <c r="AT59" s="224">
        <f>+'t44 (2)'!AQ194</f>
        <v>0.11</v>
      </c>
      <c r="AU59" s="369"/>
      <c r="AV59" s="224">
        <f>+'t44 (2)'!AS194</f>
        <v>0.01</v>
      </c>
      <c r="AW59" s="369"/>
      <c r="AX59" s="224">
        <f>+'t44 (2)'!AU194</f>
        <v>0</v>
      </c>
      <c r="AY59" s="369"/>
      <c r="AZ59" s="224">
        <f>+'t44 (2)'!AW194</f>
        <v>0.03</v>
      </c>
      <c r="BA59" s="226"/>
      <c r="BB59" s="224">
        <f t="shared" si="0"/>
        <v>0.7400000000000001</v>
      </c>
      <c r="BC59" s="369"/>
      <c r="BD59" s="224">
        <f>+'t44 (2)'!AY194</f>
        <v>0.03</v>
      </c>
      <c r="BE59" s="369"/>
      <c r="BF59" s="224">
        <f>+'t44 (2)'!BA194</f>
        <v>0.06</v>
      </c>
      <c r="BG59" s="369"/>
      <c r="BH59" s="224">
        <f>+'t44 (2)'!BC194</f>
        <v>0.02</v>
      </c>
      <c r="BI59" s="226"/>
      <c r="BJ59" s="224">
        <f t="shared" si="1"/>
        <v>0.11</v>
      </c>
      <c r="BK59" s="369"/>
      <c r="BL59" s="224">
        <f>+'t44 (2)'!BE194</f>
        <v>0.06</v>
      </c>
      <c r="BM59" s="369"/>
      <c r="BN59" s="224">
        <f>+'t44 (2)'!BG194</f>
        <v>0.08</v>
      </c>
      <c r="BO59" s="369"/>
      <c r="BP59" s="224">
        <f>+'t44 (2)'!BI194</f>
        <v>0.06</v>
      </c>
      <c r="BQ59" s="369"/>
      <c r="BR59" s="224">
        <f>+'t44 (2)'!BK194</f>
        <v>0</v>
      </c>
      <c r="BS59" s="369"/>
      <c r="BT59" s="224">
        <f>+'t44 (2)'!BM194</f>
        <v>0.05</v>
      </c>
      <c r="BU59" s="369"/>
      <c r="BV59" s="224">
        <f>+'t44 (2)'!BO194</f>
        <v>0.01</v>
      </c>
      <c r="BW59" s="369"/>
      <c r="BX59" s="224">
        <f>+'t44 (2)'!BQ194</f>
        <v>0.02</v>
      </c>
      <c r="BY59" s="369"/>
      <c r="BZ59" s="224">
        <f>+'t44 (2)'!BS194</f>
        <v>0.03</v>
      </c>
      <c r="CA59" s="369"/>
      <c r="CB59" s="224">
        <f>+'t44 (2)'!BU194</f>
        <v>0</v>
      </c>
      <c r="CC59" s="226"/>
      <c r="CD59" s="224">
        <f t="shared" si="62"/>
        <v>0.42000000000000004</v>
      </c>
      <c r="CE59" s="369"/>
      <c r="CF59" s="224">
        <f>+'t44 (2)'!BW194</f>
        <v>0.01</v>
      </c>
      <c r="CG59" s="369"/>
      <c r="CH59" s="224">
        <f>+'t44 (2)'!BY194</f>
        <v>0.01</v>
      </c>
      <c r="CI59" s="226"/>
      <c r="CJ59" s="224">
        <f>+'t44 (2)'!CA194</f>
        <v>0.04</v>
      </c>
      <c r="CK59" s="369"/>
      <c r="CL59" s="224">
        <f t="shared" si="3"/>
        <v>6.0000000000000005E-2</v>
      </c>
      <c r="CM59" s="179"/>
      <c r="CN59" s="323" t="e">
        <f t="shared" si="51"/>
        <v>#DIV/0!</v>
      </c>
      <c r="CO59" s="323"/>
      <c r="CP59" s="323">
        <f t="shared" si="52"/>
        <v>200</v>
      </c>
      <c r="CQ59" s="323"/>
      <c r="CR59" s="323">
        <f t="shared" si="53"/>
        <v>-85.714285714285722</v>
      </c>
      <c r="CS59" s="323"/>
      <c r="CT59" s="323" t="e">
        <f t="shared" si="54"/>
        <v>#DIV/0!</v>
      </c>
      <c r="CU59" s="323"/>
      <c r="CV59" s="323">
        <f t="shared" si="63"/>
        <v>33.33333333333335</v>
      </c>
      <c r="CW59" s="323"/>
      <c r="CX59" s="323" t="e">
        <f t="shared" si="55"/>
        <v>#DIV/0!</v>
      </c>
      <c r="CY59" s="338"/>
      <c r="CZ59" s="323">
        <f t="shared" si="56"/>
        <v>-25</v>
      </c>
      <c r="DA59" s="338"/>
      <c r="DB59" s="323" t="e">
        <f t="shared" si="57"/>
        <v>#DIV/0!</v>
      </c>
      <c r="DC59" s="176"/>
      <c r="DD59" s="323">
        <f t="shared" si="58"/>
        <v>-59.259259259259252</v>
      </c>
      <c r="DE59" s="176"/>
      <c r="DF59" s="323">
        <f t="shared" si="59"/>
        <v>-90</v>
      </c>
      <c r="DG59" s="176"/>
      <c r="DH59" s="323">
        <f t="shared" si="60"/>
        <v>-100</v>
      </c>
      <c r="DI59" s="176"/>
      <c r="DJ59" s="323">
        <f t="shared" si="61"/>
        <v>-25</v>
      </c>
      <c r="DK59" s="176"/>
      <c r="DL59" s="229">
        <f t="shared" si="39"/>
        <v>-84.210526315789465</v>
      </c>
      <c r="DM59" s="339"/>
      <c r="DN59" s="229">
        <f t="shared" si="40"/>
        <v>0</v>
      </c>
      <c r="DO59" s="339"/>
      <c r="DP59" s="229">
        <f t="shared" si="41"/>
        <v>0</v>
      </c>
      <c r="DQ59" s="339"/>
      <c r="DR59" s="229">
        <f t="shared" si="42"/>
        <v>-25</v>
      </c>
      <c r="DS59" s="339"/>
      <c r="DT59" s="229">
        <f t="shared" si="43"/>
        <v>0</v>
      </c>
      <c r="DU59" s="339"/>
      <c r="DV59" s="229">
        <f t="shared" si="44"/>
        <v>-40</v>
      </c>
      <c r="DW59" s="174"/>
      <c r="DX59" s="229">
        <f t="shared" si="45"/>
        <v>-100</v>
      </c>
      <c r="DY59" s="174"/>
      <c r="DZ59" s="229" t="e">
        <f t="shared" si="46"/>
        <v>#DIV/0!</v>
      </c>
      <c r="EA59" s="174"/>
      <c r="EB59" s="229">
        <f t="shared" si="47"/>
        <v>-90.909090909090907</v>
      </c>
      <c r="EC59" s="174"/>
      <c r="ED59" s="229">
        <f t="shared" si="48"/>
        <v>100</v>
      </c>
      <c r="EE59" s="174"/>
      <c r="EF59" s="229" t="e">
        <f t="shared" si="49"/>
        <v>#DIV/0!</v>
      </c>
      <c r="EG59" s="174"/>
      <c r="EH59" s="229">
        <f t="shared" si="50"/>
        <v>-100</v>
      </c>
      <c r="EI59" s="174"/>
      <c r="EJ59" s="227">
        <f t="shared" si="64"/>
        <v>-43.243243243243242</v>
      </c>
      <c r="EK59" s="174"/>
      <c r="EL59" s="227">
        <f t="shared" si="65"/>
        <v>-66.666666666666657</v>
      </c>
      <c r="EM59" s="174"/>
      <c r="EN59" s="227">
        <f t="shared" si="66"/>
        <v>-83.333333333333329</v>
      </c>
      <c r="EO59" s="174"/>
      <c r="EP59" s="227">
        <f t="shared" si="67"/>
        <v>100</v>
      </c>
      <c r="ER59" s="227">
        <f t="shared" si="68"/>
        <v>-45.454545454545446</v>
      </c>
    </row>
    <row r="60" spans="1:148" s="139" customFormat="1" ht="16.5" customHeight="1" x14ac:dyDescent="0.45">
      <c r="A60" s="340"/>
      <c r="B60" s="342" t="s">
        <v>604</v>
      </c>
      <c r="C60" s="219"/>
      <c r="D60" s="246"/>
      <c r="E60" s="369"/>
      <c r="F60" s="224">
        <f>+'t44 (2)'!C195</f>
        <v>8.3000000000000007</v>
      </c>
      <c r="G60" s="369"/>
      <c r="H60" s="224">
        <f>+'t44 (2)'!E195</f>
        <v>7.87</v>
      </c>
      <c r="I60" s="369"/>
      <c r="J60" s="224">
        <f>+'t44 (2)'!G195</f>
        <v>8.7100000000000009</v>
      </c>
      <c r="K60" s="369"/>
      <c r="L60" s="224">
        <f>+'t44 (2)'!I195</f>
        <v>9.5299999999999994</v>
      </c>
      <c r="M60" s="369"/>
      <c r="N60" s="224">
        <f>+'t44 (2)'!K195</f>
        <v>8.57</v>
      </c>
      <c r="O60" s="369"/>
      <c r="P60" s="224">
        <f>+'t44 (2)'!M195</f>
        <v>7.83</v>
      </c>
      <c r="Q60" s="369"/>
      <c r="R60" s="224">
        <f>+'t44 (2)'!O195</f>
        <v>9.0399999999999991</v>
      </c>
      <c r="S60" s="369"/>
      <c r="T60" s="224">
        <f>+'t44 (2)'!Q195</f>
        <v>9.1999999999999993</v>
      </c>
      <c r="U60" s="369"/>
      <c r="V60" s="224">
        <f>+'t44 (2)'!S195</f>
        <v>9.61</v>
      </c>
      <c r="W60" s="369"/>
      <c r="X60" s="224">
        <f>+'t44 (2)'!U195</f>
        <v>8.36</v>
      </c>
      <c r="Y60" s="369"/>
      <c r="Z60" s="224">
        <f>+'t44 (2)'!W195</f>
        <v>7.7</v>
      </c>
      <c r="AA60" s="369"/>
      <c r="AB60" s="224">
        <f>+'t44 (2)'!Y195</f>
        <v>8.0500000000000007</v>
      </c>
      <c r="AC60" s="369"/>
      <c r="AD60" s="224">
        <f>+'t44 (2)'!AA195</f>
        <v>6.82</v>
      </c>
      <c r="AE60" s="369"/>
      <c r="AF60" s="224">
        <f>+'t44 (2)'!AC195</f>
        <v>8.0299999999999994</v>
      </c>
      <c r="AG60" s="369"/>
      <c r="AH60" s="224">
        <f>+'t44 (2)'!AE195</f>
        <v>8.69</v>
      </c>
      <c r="AI60" s="369"/>
      <c r="AJ60" s="224">
        <f>+'t44 (2)'!AG195</f>
        <v>9.11</v>
      </c>
      <c r="AK60" s="369"/>
      <c r="AL60" s="224">
        <f>+'t44 (2)'!AI195</f>
        <v>8.4600000000000009</v>
      </c>
      <c r="AM60" s="369"/>
      <c r="AN60" s="224">
        <f>+'t44 (2)'!AK195</f>
        <v>7.71</v>
      </c>
      <c r="AO60" s="369"/>
      <c r="AP60" s="224">
        <f>+'t44 (2)'!AM195</f>
        <v>9.0299999999999994</v>
      </c>
      <c r="AQ60" s="369"/>
      <c r="AR60" s="224">
        <f>+'t44 (2)'!AO195</f>
        <v>9</v>
      </c>
      <c r="AS60" s="369"/>
      <c r="AT60" s="224">
        <f>+'t44 (2)'!AQ195</f>
        <v>9.58</v>
      </c>
      <c r="AU60" s="369"/>
      <c r="AV60" s="224">
        <f>+'t44 (2)'!AS195</f>
        <v>10.1</v>
      </c>
      <c r="AW60" s="369"/>
      <c r="AX60" s="224">
        <f>+'t44 (2)'!AU195</f>
        <v>9.09</v>
      </c>
      <c r="AY60" s="369"/>
      <c r="AZ60" s="224">
        <f>+'t44 (2)'!AW195</f>
        <v>10.72</v>
      </c>
      <c r="BA60" s="226"/>
      <c r="BB60" s="224">
        <f t="shared" si="0"/>
        <v>106.33999999999999</v>
      </c>
      <c r="BC60" s="369"/>
      <c r="BD60" s="224">
        <f>+'t44 (2)'!AY195</f>
        <v>10.47</v>
      </c>
      <c r="BE60" s="369"/>
      <c r="BF60" s="224">
        <f>+'t44 (2)'!BA195</f>
        <v>11.37</v>
      </c>
      <c r="BG60" s="369"/>
      <c r="BH60" s="224">
        <f>+'t44 (2)'!BC195</f>
        <v>13.07</v>
      </c>
      <c r="BI60" s="226"/>
      <c r="BJ60" s="224">
        <f t="shared" si="1"/>
        <v>34.909999999999997</v>
      </c>
      <c r="BK60" s="369"/>
      <c r="BL60" s="224">
        <f>+'t44 (2)'!BE195</f>
        <v>10.96</v>
      </c>
      <c r="BM60" s="369"/>
      <c r="BN60" s="224">
        <f>+'t44 (2)'!BG195</f>
        <v>11.3</v>
      </c>
      <c r="BO60" s="369"/>
      <c r="BP60" s="224">
        <f>+'t44 (2)'!BI195</f>
        <v>11.73</v>
      </c>
      <c r="BQ60" s="369"/>
      <c r="BR60" s="224">
        <f>+'t44 (2)'!BK195</f>
        <v>10.52</v>
      </c>
      <c r="BS60" s="369"/>
      <c r="BT60" s="224">
        <f>+'t44 (2)'!BM195</f>
        <v>12.13</v>
      </c>
      <c r="BU60" s="369"/>
      <c r="BV60" s="224">
        <f>+'t44 (2)'!BO195</f>
        <v>11.59</v>
      </c>
      <c r="BW60" s="369"/>
      <c r="BX60" s="224">
        <f>+'t44 (2)'!BQ195</f>
        <v>12.44</v>
      </c>
      <c r="BY60" s="369"/>
      <c r="BZ60" s="224">
        <f>+'t44 (2)'!BS195</f>
        <v>12.14</v>
      </c>
      <c r="CA60" s="369"/>
      <c r="CB60" s="224">
        <f>+'t44 (2)'!BU195</f>
        <v>12.74</v>
      </c>
      <c r="CC60" s="226"/>
      <c r="CD60" s="224">
        <f t="shared" si="62"/>
        <v>140.46</v>
      </c>
      <c r="CE60" s="369"/>
      <c r="CF60" s="224">
        <f>+'t44 (2)'!BW195</f>
        <v>12.51</v>
      </c>
      <c r="CG60" s="369"/>
      <c r="CH60" s="224">
        <f>+'t44 (2)'!BY195</f>
        <v>12.87</v>
      </c>
      <c r="CI60" s="226"/>
      <c r="CJ60" s="224">
        <f>+'t44 (2)'!CA195</f>
        <v>12.78</v>
      </c>
      <c r="CK60" s="369"/>
      <c r="CL60" s="224">
        <f t="shared" si="3"/>
        <v>38.159999999999997</v>
      </c>
      <c r="CM60" s="179"/>
      <c r="CN60" s="323">
        <f t="shared" si="51"/>
        <v>-17.831325301204824</v>
      </c>
      <c r="CO60" s="323"/>
      <c r="CP60" s="323">
        <f t="shared" si="52"/>
        <v>2.0330368487928796</v>
      </c>
      <c r="CQ60" s="323"/>
      <c r="CR60" s="323">
        <f t="shared" si="53"/>
        <v>-0.22962112514353095</v>
      </c>
      <c r="CS60" s="323"/>
      <c r="CT60" s="323">
        <f t="shared" si="54"/>
        <v>-4.4071353620146914</v>
      </c>
      <c r="CU60" s="323"/>
      <c r="CV60" s="323">
        <f t="shared" si="63"/>
        <v>-1.2835472578763052</v>
      </c>
      <c r="CW60" s="323"/>
      <c r="CX60" s="323">
        <f t="shared" si="55"/>
        <v>-1.5325670498084309</v>
      </c>
      <c r="CY60" s="338"/>
      <c r="CZ60" s="323">
        <f t="shared" si="56"/>
        <v>-0.11061946902655162</v>
      </c>
      <c r="DA60" s="338"/>
      <c r="DB60" s="323">
        <f t="shared" si="57"/>
        <v>-2.1739130434782483</v>
      </c>
      <c r="DC60" s="176"/>
      <c r="DD60" s="323">
        <f t="shared" si="58"/>
        <v>-0.31217481789801438</v>
      </c>
      <c r="DE60" s="176"/>
      <c r="DF60" s="323">
        <f t="shared" si="59"/>
        <v>20.813397129186619</v>
      </c>
      <c r="DG60" s="176"/>
      <c r="DH60" s="323">
        <f t="shared" si="60"/>
        <v>18.051948051948052</v>
      </c>
      <c r="DI60" s="176"/>
      <c r="DJ60" s="323">
        <f t="shared" si="61"/>
        <v>33.167701863354026</v>
      </c>
      <c r="DK60" s="176"/>
      <c r="DL60" s="229">
        <f t="shared" si="39"/>
        <v>53.519061583577709</v>
      </c>
      <c r="DM60" s="339"/>
      <c r="DN60" s="229">
        <f t="shared" si="40"/>
        <v>41.594022415940238</v>
      </c>
      <c r="DO60" s="339"/>
      <c r="DP60" s="229">
        <f t="shared" si="41"/>
        <v>50.402761795166874</v>
      </c>
      <c r="DQ60" s="339"/>
      <c r="DR60" s="229">
        <f t="shared" si="42"/>
        <v>20.307354555433598</v>
      </c>
      <c r="DS60" s="339"/>
      <c r="DT60" s="229">
        <f t="shared" si="43"/>
        <v>33.569739952718678</v>
      </c>
      <c r="DU60" s="339"/>
      <c r="DV60" s="229">
        <f t="shared" si="44"/>
        <v>52.140077821011687</v>
      </c>
      <c r="DW60" s="174"/>
      <c r="DX60" s="229">
        <f t="shared" si="45"/>
        <v>16.500553709856035</v>
      </c>
      <c r="DY60" s="174"/>
      <c r="DZ60" s="229">
        <f t="shared" si="46"/>
        <v>34.7777777777778</v>
      </c>
      <c r="EA60" s="174"/>
      <c r="EB60" s="229">
        <f t="shared" si="47"/>
        <v>20.981210855949882</v>
      </c>
      <c r="EC60" s="174"/>
      <c r="ED60" s="229">
        <f t="shared" si="48"/>
        <v>23.168316831683168</v>
      </c>
      <c r="EE60" s="174"/>
      <c r="EF60" s="229">
        <f t="shared" si="49"/>
        <v>33.553355335533567</v>
      </c>
      <c r="EG60" s="174"/>
      <c r="EH60" s="229">
        <f t="shared" si="50"/>
        <v>18.843283582089555</v>
      </c>
      <c r="EI60" s="174"/>
      <c r="EJ60" s="227">
        <f t="shared" si="64"/>
        <v>32.085762648109849</v>
      </c>
      <c r="EK60" s="174"/>
      <c r="EL60" s="227">
        <f t="shared" si="65"/>
        <v>19.484240687679065</v>
      </c>
      <c r="EM60" s="174"/>
      <c r="EN60" s="227">
        <f t="shared" si="66"/>
        <v>13.192612137203174</v>
      </c>
      <c r="EO60" s="174"/>
      <c r="EP60" s="227">
        <f t="shared" si="67"/>
        <v>-2.2188217291507328</v>
      </c>
      <c r="ER60" s="227">
        <f t="shared" si="68"/>
        <v>9.3096533944428508</v>
      </c>
    </row>
    <row r="61" spans="1:148" s="139" customFormat="1" ht="16.5" hidden="1" customHeight="1" x14ac:dyDescent="0.45">
      <c r="A61" s="340"/>
      <c r="B61" s="342" t="s">
        <v>605</v>
      </c>
      <c r="C61" s="219"/>
      <c r="D61" s="246"/>
      <c r="E61" s="369"/>
      <c r="F61" s="224">
        <f>+'t44 (2)'!C196</f>
        <v>5.9</v>
      </c>
      <c r="G61" s="369"/>
      <c r="H61" s="224">
        <f>+'t44 (2)'!E196</f>
        <v>5.92</v>
      </c>
      <c r="I61" s="369"/>
      <c r="J61" s="224">
        <f>+'t44 (2)'!G196</f>
        <v>6.46</v>
      </c>
      <c r="K61" s="369"/>
      <c r="L61" s="224">
        <f>+'t44 (2)'!I196</f>
        <v>6.62</v>
      </c>
      <c r="M61" s="369"/>
      <c r="N61" s="224">
        <f>+'t44 (2)'!K196</f>
        <v>6.44</v>
      </c>
      <c r="O61" s="369"/>
      <c r="P61" s="224">
        <f>+'t44 (2)'!M196</f>
        <v>5.89</v>
      </c>
      <c r="Q61" s="369"/>
      <c r="R61" s="224">
        <f>+'t44 (2)'!O196</f>
        <v>6.49</v>
      </c>
      <c r="S61" s="369"/>
      <c r="T61" s="224">
        <f>+'t44 (2)'!Q196</f>
        <v>7.06</v>
      </c>
      <c r="U61" s="369"/>
      <c r="V61" s="224">
        <f>+'t44 (2)'!S196</f>
        <v>7.37</v>
      </c>
      <c r="W61" s="369"/>
      <c r="X61" s="224">
        <f>+'t44 (2)'!U196</f>
        <v>6.54</v>
      </c>
      <c r="Y61" s="369"/>
      <c r="Z61" s="224">
        <f>+'t44 (2)'!W196</f>
        <v>5.84</v>
      </c>
      <c r="AA61" s="369"/>
      <c r="AB61" s="224">
        <f>+'t44 (2)'!Y196</f>
        <v>6.22</v>
      </c>
      <c r="AC61" s="369"/>
      <c r="AD61" s="224">
        <f>+'t44 (2)'!AA196</f>
        <v>5.0199999999999996</v>
      </c>
      <c r="AE61" s="369"/>
      <c r="AF61" s="224">
        <f>+'t44 (2)'!AC196</f>
        <v>6.17</v>
      </c>
      <c r="AG61" s="369"/>
      <c r="AH61" s="224">
        <f>+'t44 (2)'!AE196</f>
        <v>6.12</v>
      </c>
      <c r="AI61" s="369"/>
      <c r="AJ61" s="224">
        <f>+'t44 (2)'!AG196</f>
        <v>6.65</v>
      </c>
      <c r="AK61" s="369"/>
      <c r="AL61" s="224">
        <f>+'t44 (2)'!AI196</f>
        <v>6.41</v>
      </c>
      <c r="AM61" s="369"/>
      <c r="AN61" s="224">
        <f>+'t44 (2)'!AK196</f>
        <v>5.2</v>
      </c>
      <c r="AO61" s="369"/>
      <c r="AP61" s="224">
        <f>+'t44 (2)'!AM196</f>
        <v>6.51</v>
      </c>
      <c r="AQ61" s="369"/>
      <c r="AR61" s="224">
        <f>+'t44 (2)'!AO196</f>
        <v>6.32</v>
      </c>
      <c r="AS61" s="369"/>
      <c r="AT61" s="224">
        <f>+'t44 (2)'!AQ196</f>
        <v>6.92</v>
      </c>
      <c r="AU61" s="369"/>
      <c r="AV61" s="224">
        <f>+'t44 (2)'!AS196</f>
        <v>7.44</v>
      </c>
      <c r="AW61" s="369"/>
      <c r="AX61" s="224">
        <f>+'t44 (2)'!AU196</f>
        <v>6.46</v>
      </c>
      <c r="AY61" s="369"/>
      <c r="AZ61" s="224">
        <f>+'t44 (2)'!AW196</f>
        <v>7.67</v>
      </c>
      <c r="BA61" s="226"/>
      <c r="BB61" s="224">
        <f t="shared" si="0"/>
        <v>76.89</v>
      </c>
      <c r="BC61" s="369"/>
      <c r="BD61" s="224">
        <f>+'t44 (2)'!AY196</f>
        <v>7.77</v>
      </c>
      <c r="BE61" s="369"/>
      <c r="BF61" s="224">
        <f>+'t44 (2)'!BA196</f>
        <v>8.8800000000000008</v>
      </c>
      <c r="BG61" s="369"/>
      <c r="BH61" s="224">
        <f>+'t44 (2)'!BC196</f>
        <v>10.17</v>
      </c>
      <c r="BI61" s="226"/>
      <c r="BJ61" s="224">
        <f t="shared" si="1"/>
        <v>26.82</v>
      </c>
      <c r="BK61" s="369"/>
      <c r="BL61" s="224">
        <f>+'t44 (2)'!BE196</f>
        <v>7.88</v>
      </c>
      <c r="BM61" s="369"/>
      <c r="BN61" s="224">
        <f>+'t44 (2)'!BG196</f>
        <v>8.6199999999999992</v>
      </c>
      <c r="BO61" s="369"/>
      <c r="BP61" s="224">
        <f>+'t44 (2)'!BI196</f>
        <v>8.7899999999999991</v>
      </c>
      <c r="BQ61" s="369"/>
      <c r="BR61" s="224">
        <f>+'t44 (2)'!BK196</f>
        <v>7.61</v>
      </c>
      <c r="BS61" s="369"/>
      <c r="BT61" s="224">
        <f>+'t44 (2)'!BM196</f>
        <v>8.2200000000000006</v>
      </c>
      <c r="BU61" s="369"/>
      <c r="BV61" s="224">
        <f>+'t44 (2)'!BO196</f>
        <v>8.41</v>
      </c>
      <c r="BW61" s="369"/>
      <c r="BX61" s="224">
        <f>+'t44 (2)'!BQ196</f>
        <v>8.32</v>
      </c>
      <c r="BY61" s="369"/>
      <c r="BZ61" s="224">
        <f>+'t44 (2)'!BS196</f>
        <v>8.7799999999999994</v>
      </c>
      <c r="CA61" s="369"/>
      <c r="CB61" s="224">
        <f>+'t44 (2)'!BU196</f>
        <v>8.58</v>
      </c>
      <c r="CC61" s="226"/>
      <c r="CD61" s="224">
        <f t="shared" si="62"/>
        <v>102.02999999999999</v>
      </c>
      <c r="CE61" s="369"/>
      <c r="CF61" s="224">
        <f>+'t44 (2)'!BW196</f>
        <v>9.43</v>
      </c>
      <c r="CG61" s="369"/>
      <c r="CH61" s="224">
        <f>+'t44 (2)'!BY196</f>
        <v>9.66</v>
      </c>
      <c r="CI61" s="226"/>
      <c r="CJ61" s="224">
        <f>+'t44 (2)'!CA196</f>
        <v>9.14</v>
      </c>
      <c r="CK61" s="369"/>
      <c r="CL61" s="224">
        <f t="shared" si="3"/>
        <v>28.23</v>
      </c>
      <c r="CM61" s="179"/>
      <c r="CN61" s="323">
        <f t="shared" si="51"/>
        <v>-14.915254237288146</v>
      </c>
      <c r="CO61" s="323"/>
      <c r="CP61" s="323">
        <f t="shared" si="52"/>
        <v>4.2229729729729826</v>
      </c>
      <c r="CQ61" s="323"/>
      <c r="CR61" s="323">
        <f t="shared" si="53"/>
        <v>-5.2631578947368363</v>
      </c>
      <c r="CS61" s="323"/>
      <c r="CT61" s="323">
        <f t="shared" si="54"/>
        <v>0.45317220543807935</v>
      </c>
      <c r="CU61" s="323"/>
      <c r="CV61" s="323">
        <f t="shared" si="63"/>
        <v>-0.46583850931677384</v>
      </c>
      <c r="CW61" s="323"/>
      <c r="CX61" s="323">
        <f t="shared" si="55"/>
        <v>-11.714770797962636</v>
      </c>
      <c r="CY61" s="338"/>
      <c r="CZ61" s="323">
        <f t="shared" si="56"/>
        <v>0.30816640986131016</v>
      </c>
      <c r="DA61" s="338"/>
      <c r="DB61" s="323">
        <f t="shared" si="57"/>
        <v>-10.481586402266284</v>
      </c>
      <c r="DC61" s="176"/>
      <c r="DD61" s="323">
        <f t="shared" si="58"/>
        <v>-6.1058344640434248</v>
      </c>
      <c r="DE61" s="176"/>
      <c r="DF61" s="323">
        <f t="shared" si="59"/>
        <v>13.761467889908264</v>
      </c>
      <c r="DG61" s="176"/>
      <c r="DH61" s="323">
        <f t="shared" si="60"/>
        <v>10.616438356164393</v>
      </c>
      <c r="DI61" s="176"/>
      <c r="DJ61" s="323">
        <f t="shared" si="61"/>
        <v>23.311897106109324</v>
      </c>
      <c r="DK61" s="176"/>
      <c r="DL61" s="229">
        <f t="shared" si="39"/>
        <v>54.7808764940239</v>
      </c>
      <c r="DM61" s="339"/>
      <c r="DN61" s="229">
        <f t="shared" si="40"/>
        <v>43.922204213938421</v>
      </c>
      <c r="DO61" s="339"/>
      <c r="DP61" s="229">
        <f t="shared" si="41"/>
        <v>66.176470588235276</v>
      </c>
      <c r="DQ61" s="339"/>
      <c r="DR61" s="229">
        <f t="shared" si="42"/>
        <v>18.496240601503743</v>
      </c>
      <c r="DS61" s="339"/>
      <c r="DT61" s="229">
        <f t="shared" si="43"/>
        <v>34.477379095163798</v>
      </c>
      <c r="DU61" s="339"/>
      <c r="DV61" s="229">
        <f t="shared" si="44"/>
        <v>69.038461538461519</v>
      </c>
      <c r="DW61" s="174"/>
      <c r="DX61" s="229">
        <f t="shared" si="45"/>
        <v>16.897081413210447</v>
      </c>
      <c r="DY61" s="174"/>
      <c r="DZ61" s="229">
        <f t="shared" si="46"/>
        <v>30.063291139240512</v>
      </c>
      <c r="EA61" s="174"/>
      <c r="EB61" s="229">
        <f t="shared" si="47"/>
        <v>21.531791907514464</v>
      </c>
      <c r="EC61" s="174"/>
      <c r="ED61" s="229">
        <f t="shared" si="48"/>
        <v>11.827956989247301</v>
      </c>
      <c r="EE61" s="174"/>
      <c r="EF61" s="229">
        <f t="shared" si="49"/>
        <v>35.913312693498447</v>
      </c>
      <c r="EG61" s="174"/>
      <c r="EH61" s="229">
        <f t="shared" si="50"/>
        <v>11.86440677966103</v>
      </c>
      <c r="EI61" s="174"/>
      <c r="EJ61" s="227">
        <f t="shared" si="64"/>
        <v>32.696059305501343</v>
      </c>
      <c r="EK61" s="174"/>
      <c r="EL61" s="227">
        <f t="shared" si="65"/>
        <v>21.364221364221358</v>
      </c>
      <c r="EM61" s="174"/>
      <c r="EN61" s="227">
        <f t="shared" si="66"/>
        <v>8.7837837837837718</v>
      </c>
      <c r="EO61" s="174"/>
      <c r="EP61" s="227">
        <f t="shared" si="67"/>
        <v>-10.127826941986228</v>
      </c>
      <c r="ER61" s="227">
        <f t="shared" si="68"/>
        <v>5.2572706935122948</v>
      </c>
    </row>
    <row r="62" spans="1:148" s="139" customFormat="1" ht="16.5" hidden="1" customHeight="1" x14ac:dyDescent="0.45">
      <c r="A62" s="340"/>
      <c r="B62" s="342" t="s">
        <v>606</v>
      </c>
      <c r="C62" s="219"/>
      <c r="D62" s="246"/>
      <c r="E62" s="369"/>
      <c r="F62" s="224">
        <f>+'t44 (2)'!C197</f>
        <v>2.4</v>
      </c>
      <c r="G62" s="369"/>
      <c r="H62" s="224">
        <f>+'t44 (2)'!E197</f>
        <v>1.95</v>
      </c>
      <c r="I62" s="369"/>
      <c r="J62" s="224">
        <f>+'t44 (2)'!G197</f>
        <v>2.25</v>
      </c>
      <c r="K62" s="369"/>
      <c r="L62" s="224">
        <f>+'t44 (2)'!I197</f>
        <v>2.91</v>
      </c>
      <c r="M62" s="369"/>
      <c r="N62" s="224">
        <f>+'t44 (2)'!K197</f>
        <v>2.14</v>
      </c>
      <c r="O62" s="369"/>
      <c r="P62" s="224">
        <f>+'t44 (2)'!M197</f>
        <v>1.93</v>
      </c>
      <c r="Q62" s="369"/>
      <c r="R62" s="224">
        <f>+'t44 (2)'!O197</f>
        <v>2.56</v>
      </c>
      <c r="S62" s="369"/>
      <c r="T62" s="224">
        <f>+'t44 (2)'!Q197</f>
        <v>2.14</v>
      </c>
      <c r="U62" s="369"/>
      <c r="V62" s="224">
        <f>+'t44 (2)'!S197</f>
        <v>2.2400000000000002</v>
      </c>
      <c r="W62" s="369"/>
      <c r="X62" s="224">
        <f>+'t44 (2)'!U197</f>
        <v>1.82</v>
      </c>
      <c r="Y62" s="369"/>
      <c r="Z62" s="224">
        <f>+'t44 (2)'!W197</f>
        <v>1.85</v>
      </c>
      <c r="AA62" s="369"/>
      <c r="AB62" s="224">
        <f>+'t44 (2)'!Y197</f>
        <v>1.83</v>
      </c>
      <c r="AC62" s="369"/>
      <c r="AD62" s="224">
        <f>+'t44 (2)'!AA197</f>
        <v>1.8</v>
      </c>
      <c r="AE62" s="369"/>
      <c r="AF62" s="224">
        <f>+'t44 (2)'!AC197</f>
        <v>1.85</v>
      </c>
      <c r="AG62" s="369"/>
      <c r="AH62" s="224">
        <f>+'t44 (2)'!AE197</f>
        <v>2.56</v>
      </c>
      <c r="AI62" s="369"/>
      <c r="AJ62" s="224">
        <f>+'t44 (2)'!AG197</f>
        <v>2.46</v>
      </c>
      <c r="AK62" s="369"/>
      <c r="AL62" s="224">
        <f>+'t44 (2)'!AI197</f>
        <v>2.0499999999999998</v>
      </c>
      <c r="AM62" s="369"/>
      <c r="AN62" s="224">
        <f>+'t44 (2)'!AK197</f>
        <v>2.5099999999999998</v>
      </c>
      <c r="AO62" s="369"/>
      <c r="AP62" s="224">
        <f>+'t44 (2)'!AM197</f>
        <v>2.52</v>
      </c>
      <c r="AQ62" s="369"/>
      <c r="AR62" s="224">
        <f>+'t44 (2)'!AO197</f>
        <v>2.68</v>
      </c>
      <c r="AS62" s="369"/>
      <c r="AT62" s="224">
        <f>+'t44 (2)'!AQ197</f>
        <v>2.65</v>
      </c>
      <c r="AU62" s="369"/>
      <c r="AV62" s="224">
        <f>+'t44 (2)'!AS197</f>
        <v>2.66</v>
      </c>
      <c r="AW62" s="369"/>
      <c r="AX62" s="224">
        <f>+'t44 (2)'!AU197</f>
        <v>2.63</v>
      </c>
      <c r="AY62" s="369"/>
      <c r="AZ62" s="224">
        <f>+'t44 (2)'!AW197</f>
        <v>3.05</v>
      </c>
      <c r="BA62" s="226"/>
      <c r="BB62" s="224">
        <f t="shared" si="0"/>
        <v>29.42</v>
      </c>
      <c r="BC62" s="369"/>
      <c r="BD62" s="224">
        <f>+'t44 (2)'!AY197</f>
        <v>2.71</v>
      </c>
      <c r="BE62" s="369"/>
      <c r="BF62" s="224">
        <f>+'t44 (2)'!BA197</f>
        <v>2.4900000000000002</v>
      </c>
      <c r="BG62" s="369"/>
      <c r="BH62" s="224">
        <f>+'t44 (2)'!BC197</f>
        <v>2.9</v>
      </c>
      <c r="BI62" s="226"/>
      <c r="BJ62" s="224">
        <f t="shared" si="1"/>
        <v>8.1000000000000014</v>
      </c>
      <c r="BK62" s="369"/>
      <c r="BL62" s="224">
        <f>+'t44 (2)'!BE197</f>
        <v>3.09</v>
      </c>
      <c r="BM62" s="369"/>
      <c r="BN62" s="224">
        <f>+'t44 (2)'!BG197</f>
        <v>2.67</v>
      </c>
      <c r="BO62" s="369"/>
      <c r="BP62" s="224">
        <f>+'t44 (2)'!BI197</f>
        <v>2.94</v>
      </c>
      <c r="BQ62" s="369"/>
      <c r="BR62" s="224">
        <f>+'t44 (2)'!BK197</f>
        <v>2.91</v>
      </c>
      <c r="BS62" s="369"/>
      <c r="BT62" s="224">
        <f>+'t44 (2)'!BM197</f>
        <v>3.91</v>
      </c>
      <c r="BU62" s="369"/>
      <c r="BV62" s="224">
        <f>+'t44 (2)'!BO197</f>
        <v>3.18</v>
      </c>
      <c r="BW62" s="369"/>
      <c r="BX62" s="224">
        <f>+'t44 (2)'!BQ197</f>
        <v>4.13</v>
      </c>
      <c r="BY62" s="369"/>
      <c r="BZ62" s="224">
        <f>+'t44 (2)'!BS197</f>
        <v>3.36</v>
      </c>
      <c r="CA62" s="369"/>
      <c r="CB62" s="224">
        <f>+'t44 (2)'!BU197</f>
        <v>4.16</v>
      </c>
      <c r="CC62" s="226"/>
      <c r="CD62" s="224">
        <f t="shared" si="62"/>
        <v>38.450000000000003</v>
      </c>
      <c r="CE62" s="369"/>
      <c r="CF62" s="224">
        <f>+'t44 (2)'!BW197</f>
        <v>3.08</v>
      </c>
      <c r="CG62" s="369"/>
      <c r="CH62" s="224">
        <f>+'t44 (2)'!BY197</f>
        <v>3.21</v>
      </c>
      <c r="CI62" s="226"/>
      <c r="CJ62" s="224">
        <f>+'t44 (2)'!CA197</f>
        <v>3.64</v>
      </c>
      <c r="CK62" s="369"/>
      <c r="CL62" s="224">
        <f t="shared" si="3"/>
        <v>9.93</v>
      </c>
      <c r="CM62" s="179"/>
      <c r="CN62" s="323">
        <f t="shared" si="51"/>
        <v>-25</v>
      </c>
      <c r="CO62" s="323"/>
      <c r="CP62" s="323">
        <f t="shared" si="52"/>
        <v>-5.1282051282051206</v>
      </c>
      <c r="CQ62" s="323"/>
      <c r="CR62" s="323">
        <f t="shared" si="53"/>
        <v>13.777777777777779</v>
      </c>
      <c r="CS62" s="323"/>
      <c r="CT62" s="323">
        <f t="shared" si="54"/>
        <v>-15.463917525773196</v>
      </c>
      <c r="CU62" s="323"/>
      <c r="CV62" s="323">
        <f t="shared" si="63"/>
        <v>-4.2056074766355316</v>
      </c>
      <c r="CW62" s="323"/>
      <c r="CX62" s="323">
        <f t="shared" si="55"/>
        <v>30.051813471502587</v>
      </c>
      <c r="CY62" s="338"/>
      <c r="CZ62" s="323">
        <f t="shared" si="56"/>
        <v>-1.5625</v>
      </c>
      <c r="DA62" s="338"/>
      <c r="DB62" s="323">
        <f t="shared" si="57"/>
        <v>25.233644859813076</v>
      </c>
      <c r="DC62" s="176"/>
      <c r="DD62" s="323">
        <f t="shared" si="58"/>
        <v>18.30357142857142</v>
      </c>
      <c r="DE62" s="176"/>
      <c r="DF62" s="323">
        <f t="shared" si="59"/>
        <v>46.153846153846168</v>
      </c>
      <c r="DG62" s="176"/>
      <c r="DH62" s="323">
        <f t="shared" si="60"/>
        <v>42.162162162162154</v>
      </c>
      <c r="DI62" s="176"/>
      <c r="DJ62" s="323">
        <f t="shared" si="61"/>
        <v>66.666666666666657</v>
      </c>
      <c r="DK62" s="176"/>
      <c r="DL62" s="229">
        <f t="shared" si="39"/>
        <v>50.555555555555557</v>
      </c>
      <c r="DM62" s="339"/>
      <c r="DN62" s="229">
        <f t="shared" si="40"/>
        <v>34.594594594594597</v>
      </c>
      <c r="DO62" s="339"/>
      <c r="DP62" s="229">
        <f t="shared" si="41"/>
        <v>13.28125</v>
      </c>
      <c r="DQ62" s="339"/>
      <c r="DR62" s="229">
        <f t="shared" si="42"/>
        <v>25.609756097560975</v>
      </c>
      <c r="DS62" s="339"/>
      <c r="DT62" s="229">
        <f t="shared" si="43"/>
        <v>30.243902439024396</v>
      </c>
      <c r="DU62" s="339"/>
      <c r="DV62" s="229">
        <f t="shared" si="44"/>
        <v>17.131474103585663</v>
      </c>
      <c r="DW62" s="174"/>
      <c r="DX62" s="229">
        <f t="shared" si="45"/>
        <v>15.476190476190489</v>
      </c>
      <c r="DY62" s="174"/>
      <c r="DZ62" s="229">
        <f t="shared" si="46"/>
        <v>45.895522388059696</v>
      </c>
      <c r="EA62" s="174"/>
      <c r="EB62" s="229">
        <f t="shared" si="47"/>
        <v>20.000000000000018</v>
      </c>
      <c r="EC62" s="174"/>
      <c r="ED62" s="229">
        <f t="shared" si="48"/>
        <v>55.263157894736835</v>
      </c>
      <c r="EE62" s="174"/>
      <c r="EF62" s="229">
        <f t="shared" si="49"/>
        <v>27.756653992395442</v>
      </c>
      <c r="EG62" s="174"/>
      <c r="EH62" s="229">
        <f t="shared" si="50"/>
        <v>36.393442622950836</v>
      </c>
      <c r="EI62" s="174"/>
      <c r="EJ62" s="227">
        <f t="shared" si="64"/>
        <v>30.693405846363021</v>
      </c>
      <c r="EK62" s="174"/>
      <c r="EL62" s="227">
        <f t="shared" si="65"/>
        <v>13.653136531365329</v>
      </c>
      <c r="EM62" s="174"/>
      <c r="EN62" s="227">
        <f t="shared" si="66"/>
        <v>28.915662650602393</v>
      </c>
      <c r="EO62" s="174"/>
      <c r="EP62" s="227">
        <f t="shared" si="67"/>
        <v>25.517241379310352</v>
      </c>
      <c r="ER62" s="227">
        <f t="shared" si="68"/>
        <v>22.592592592592563</v>
      </c>
    </row>
    <row r="63" spans="1:148" s="139" customFormat="1" ht="16.5" customHeight="1" x14ac:dyDescent="0.45">
      <c r="A63" s="340"/>
      <c r="B63" s="342" t="s">
        <v>607</v>
      </c>
      <c r="C63" s="219"/>
      <c r="D63" s="246"/>
      <c r="E63" s="369"/>
      <c r="F63" s="224">
        <f>+'t44 (2)'!C198</f>
        <v>60.83</v>
      </c>
      <c r="G63" s="369"/>
      <c r="H63" s="224">
        <f>+'t44 (2)'!E198</f>
        <v>65.59</v>
      </c>
      <c r="I63" s="369"/>
      <c r="J63" s="224">
        <f>+'t44 (2)'!G198</f>
        <v>62.78</v>
      </c>
      <c r="K63" s="369"/>
      <c r="L63" s="224">
        <f>+'t44 (2)'!I198</f>
        <v>56.35</v>
      </c>
      <c r="M63" s="369"/>
      <c r="N63" s="224">
        <f>+'t44 (2)'!K198</f>
        <v>67.34</v>
      </c>
      <c r="O63" s="369"/>
      <c r="P63" s="224">
        <f>+'t44 (2)'!M198</f>
        <v>60.59</v>
      </c>
      <c r="Q63" s="369"/>
      <c r="R63" s="224">
        <f>+'t44 (2)'!O198</f>
        <v>62.44</v>
      </c>
      <c r="S63" s="369"/>
      <c r="T63" s="224">
        <f>+'t44 (2)'!Q198</f>
        <v>62.48</v>
      </c>
      <c r="U63" s="369"/>
      <c r="V63" s="224">
        <f>+'t44 (2)'!S198</f>
        <v>70.099999999999994</v>
      </c>
      <c r="W63" s="369"/>
      <c r="X63" s="224">
        <f>+'t44 (2)'!U198</f>
        <v>75.650000000000006</v>
      </c>
      <c r="Y63" s="369"/>
      <c r="Z63" s="224">
        <f>+'t44 (2)'!W198</f>
        <v>68.510000000000005</v>
      </c>
      <c r="AA63" s="369"/>
      <c r="AB63" s="224">
        <f>+'t44 (2)'!Y198</f>
        <v>65.37</v>
      </c>
      <c r="AC63" s="369"/>
      <c r="AD63" s="224">
        <f>+'t44 (2)'!AA198</f>
        <v>62.08</v>
      </c>
      <c r="AE63" s="369"/>
      <c r="AF63" s="224">
        <f>+'t44 (2)'!AC198</f>
        <v>69.900000000000006</v>
      </c>
      <c r="AG63" s="369"/>
      <c r="AH63" s="224">
        <f>+'t44 (2)'!AE198</f>
        <v>72.98</v>
      </c>
      <c r="AI63" s="369"/>
      <c r="AJ63" s="224">
        <f>+'t44 (2)'!AG198</f>
        <v>56.65</v>
      </c>
      <c r="AK63" s="369"/>
      <c r="AL63" s="224">
        <f>+'t44 (2)'!AI198</f>
        <v>67.64</v>
      </c>
      <c r="AM63" s="369"/>
      <c r="AN63" s="224">
        <f>+'t44 (2)'!AK198</f>
        <v>66.34</v>
      </c>
      <c r="AO63" s="369"/>
      <c r="AP63" s="224">
        <f>+'t44 (2)'!AM198</f>
        <v>64.53</v>
      </c>
      <c r="AQ63" s="369"/>
      <c r="AR63" s="224">
        <f>+'t44 (2)'!AO198</f>
        <v>60.8</v>
      </c>
      <c r="AS63" s="369"/>
      <c r="AT63" s="224">
        <f>+'t44 (2)'!AQ198</f>
        <v>72.47</v>
      </c>
      <c r="AU63" s="369"/>
      <c r="AV63" s="224">
        <f>+'t44 (2)'!AS198</f>
        <v>70.52</v>
      </c>
      <c r="AW63" s="369"/>
      <c r="AX63" s="224">
        <f>+'t44 (2)'!AU198</f>
        <v>74.75</v>
      </c>
      <c r="AY63" s="369"/>
      <c r="AZ63" s="224">
        <f>+'t44 (2)'!AW198</f>
        <v>64.75</v>
      </c>
      <c r="BA63" s="226"/>
      <c r="BB63" s="224">
        <f t="shared" si="0"/>
        <v>803.41</v>
      </c>
      <c r="BC63" s="369"/>
      <c r="BD63" s="224">
        <f>+'t44 (2)'!AY198</f>
        <v>60.62</v>
      </c>
      <c r="BE63" s="369"/>
      <c r="BF63" s="224">
        <f>+'t44 (2)'!BA198</f>
        <v>58.4</v>
      </c>
      <c r="BG63" s="369"/>
      <c r="BH63" s="224">
        <f>+'t44 (2)'!BC198</f>
        <v>70.33</v>
      </c>
      <c r="BI63" s="226"/>
      <c r="BJ63" s="224">
        <f t="shared" si="1"/>
        <v>189.35</v>
      </c>
      <c r="BK63" s="369"/>
      <c r="BL63" s="224">
        <f>+'t44 (2)'!BE198</f>
        <v>49.95</v>
      </c>
      <c r="BM63" s="369"/>
      <c r="BN63" s="224">
        <f>+'t44 (2)'!BG198</f>
        <v>62.08</v>
      </c>
      <c r="BO63" s="369"/>
      <c r="BP63" s="224">
        <f>+'t44 (2)'!BI198</f>
        <v>63.66</v>
      </c>
      <c r="BQ63" s="369"/>
      <c r="BR63" s="224">
        <f>+'t44 (2)'!BK198</f>
        <v>62.16</v>
      </c>
      <c r="BS63" s="369"/>
      <c r="BT63" s="224">
        <f>+'t44 (2)'!BM198</f>
        <v>70.760000000000005</v>
      </c>
      <c r="BU63" s="369"/>
      <c r="BV63" s="224">
        <f>+'t44 (2)'!BO198</f>
        <v>65.599999999999994</v>
      </c>
      <c r="BW63" s="369"/>
      <c r="BX63" s="224">
        <f>+'t44 (2)'!BQ198</f>
        <v>68.17</v>
      </c>
      <c r="BY63" s="369"/>
      <c r="BZ63" s="224">
        <f>+'t44 (2)'!BS198</f>
        <v>72.91</v>
      </c>
      <c r="CA63" s="369"/>
      <c r="CB63" s="224">
        <f>+'t44 (2)'!BU198</f>
        <v>61.52</v>
      </c>
      <c r="CC63" s="226"/>
      <c r="CD63" s="224">
        <f t="shared" si="62"/>
        <v>766.16000000000008</v>
      </c>
      <c r="CE63" s="369"/>
      <c r="CF63" s="224">
        <f>+'t44 (2)'!BW198</f>
        <v>72.45</v>
      </c>
      <c r="CG63" s="369"/>
      <c r="CH63" s="224">
        <f>+'t44 (2)'!BY198</f>
        <v>71.02</v>
      </c>
      <c r="CI63" s="226"/>
      <c r="CJ63" s="224">
        <f>+'t44 (2)'!CA198</f>
        <v>79.75</v>
      </c>
      <c r="CK63" s="369"/>
      <c r="CL63" s="224">
        <f t="shared" si="3"/>
        <v>223.21999999999997</v>
      </c>
      <c r="CM63" s="179"/>
      <c r="CN63" s="323">
        <f t="shared" si="51"/>
        <v>2.0549071181982681</v>
      </c>
      <c r="CO63" s="323"/>
      <c r="CP63" s="323">
        <f t="shared" si="52"/>
        <v>6.5711236468974032</v>
      </c>
      <c r="CQ63" s="323"/>
      <c r="CR63" s="323">
        <f t="shared" si="53"/>
        <v>16.24721248805352</v>
      </c>
      <c r="CS63" s="323"/>
      <c r="CT63" s="323">
        <f t="shared" si="54"/>
        <v>0.53238686779057964</v>
      </c>
      <c r="CU63" s="323"/>
      <c r="CV63" s="323">
        <f t="shared" si="63"/>
        <v>0.44550044550044632</v>
      </c>
      <c r="CW63" s="323"/>
      <c r="CX63" s="323">
        <f t="shared" si="55"/>
        <v>9.4900148539363016</v>
      </c>
      <c r="CY63" s="338"/>
      <c r="CZ63" s="323">
        <f t="shared" si="56"/>
        <v>3.3472133247917979</v>
      </c>
      <c r="DA63" s="338"/>
      <c r="DB63" s="323">
        <f t="shared" si="57"/>
        <v>-2.6888604353393131</v>
      </c>
      <c r="DC63" s="176"/>
      <c r="DD63" s="323">
        <f t="shared" si="58"/>
        <v>3.3808844507845937</v>
      </c>
      <c r="DE63" s="176"/>
      <c r="DF63" s="323">
        <f t="shared" si="59"/>
        <v>-6.7812293456708694</v>
      </c>
      <c r="DG63" s="176"/>
      <c r="DH63" s="323">
        <f t="shared" si="60"/>
        <v>9.1081593927893714</v>
      </c>
      <c r="DI63" s="176"/>
      <c r="DJ63" s="323">
        <f t="shared" si="61"/>
        <v>-0.94844729998471156</v>
      </c>
      <c r="DK63" s="176"/>
      <c r="DL63" s="229">
        <f t="shared" si="39"/>
        <v>-2.351804123711343</v>
      </c>
      <c r="DM63" s="339"/>
      <c r="DN63" s="229">
        <f t="shared" si="40"/>
        <v>-16.452074391988567</v>
      </c>
      <c r="DO63" s="339"/>
      <c r="DP63" s="229">
        <f t="shared" si="41"/>
        <v>-3.6311318169361506</v>
      </c>
      <c r="DQ63" s="339"/>
      <c r="DR63" s="229">
        <f t="shared" si="42"/>
        <v>-11.82700794351279</v>
      </c>
      <c r="DS63" s="339"/>
      <c r="DT63" s="229">
        <f t="shared" si="43"/>
        <v>-8.2199881726788941</v>
      </c>
      <c r="DU63" s="339"/>
      <c r="DV63" s="229">
        <f t="shared" si="44"/>
        <v>-4.0397949954778518</v>
      </c>
      <c r="DW63" s="174"/>
      <c r="DX63" s="229">
        <f t="shared" si="45"/>
        <v>-3.6727103672710482</v>
      </c>
      <c r="DY63" s="174"/>
      <c r="DZ63" s="229">
        <f t="shared" si="46"/>
        <v>16.381578947368425</v>
      </c>
      <c r="EA63" s="174"/>
      <c r="EB63" s="229">
        <f t="shared" si="47"/>
        <v>-9.4797847385124978</v>
      </c>
      <c r="EC63" s="174"/>
      <c r="ED63" s="229">
        <f t="shared" si="48"/>
        <v>-3.3323879750425278</v>
      </c>
      <c r="EE63" s="174"/>
      <c r="EF63" s="229">
        <f t="shared" si="49"/>
        <v>-2.4615384615384706</v>
      </c>
      <c r="EG63" s="174"/>
      <c r="EH63" s="229">
        <f t="shared" si="50"/>
        <v>-4.9884169884169882</v>
      </c>
      <c r="EI63" s="174"/>
      <c r="EJ63" s="227">
        <f t="shared" si="64"/>
        <v>-4.6364869742721471</v>
      </c>
      <c r="EK63" s="174"/>
      <c r="EL63" s="227">
        <f t="shared" si="65"/>
        <v>19.51501154734412</v>
      </c>
      <c r="EM63" s="174"/>
      <c r="EN63" s="227">
        <f t="shared" si="66"/>
        <v>21.609589041095887</v>
      </c>
      <c r="EO63" s="174"/>
      <c r="EP63" s="227">
        <f t="shared" si="67"/>
        <v>13.393999715626336</v>
      </c>
      <c r="ER63" s="227">
        <f t="shared" si="68"/>
        <v>17.887509902297328</v>
      </c>
    </row>
    <row r="64" spans="1:148" s="139" customFormat="1" ht="16.5" hidden="1" customHeight="1" x14ac:dyDescent="0.45">
      <c r="A64" s="340"/>
      <c r="B64" s="342" t="s">
        <v>608</v>
      </c>
      <c r="C64" s="219"/>
      <c r="D64" s="246"/>
      <c r="E64" s="369"/>
      <c r="F64" s="224">
        <f>+'t44 (2)'!C199</f>
        <v>19.579999999999998</v>
      </c>
      <c r="G64" s="369"/>
      <c r="H64" s="224">
        <f>+'t44 (2)'!E199</f>
        <v>19.43</v>
      </c>
      <c r="I64" s="369"/>
      <c r="J64" s="224">
        <f>+'t44 (2)'!G199</f>
        <v>19.75</v>
      </c>
      <c r="K64" s="369"/>
      <c r="L64" s="224">
        <f>+'t44 (2)'!I199</f>
        <v>16.27</v>
      </c>
      <c r="M64" s="369"/>
      <c r="N64" s="224">
        <f>+'t44 (2)'!K199</f>
        <v>18.7</v>
      </c>
      <c r="O64" s="369"/>
      <c r="P64" s="224">
        <f>+'t44 (2)'!M199</f>
        <v>16.46</v>
      </c>
      <c r="Q64" s="369"/>
      <c r="R64" s="224">
        <f>+'t44 (2)'!O199</f>
        <v>16.8</v>
      </c>
      <c r="S64" s="369"/>
      <c r="T64" s="224">
        <f>+'t44 (2)'!Q199</f>
        <v>16.28</v>
      </c>
      <c r="U64" s="369"/>
      <c r="V64" s="224">
        <f>+'t44 (2)'!S199</f>
        <v>16.36</v>
      </c>
      <c r="W64" s="369"/>
      <c r="X64" s="224">
        <f>+'t44 (2)'!U199</f>
        <v>19.21</v>
      </c>
      <c r="Y64" s="369"/>
      <c r="Z64" s="224">
        <f>+'t44 (2)'!W199</f>
        <v>21.7</v>
      </c>
      <c r="AA64" s="369"/>
      <c r="AB64" s="224">
        <f>+'t44 (2)'!Y199</f>
        <v>21.42</v>
      </c>
      <c r="AC64" s="369"/>
      <c r="AD64" s="224">
        <f>+'t44 (2)'!AA199</f>
        <v>19.27</v>
      </c>
      <c r="AE64" s="369"/>
      <c r="AF64" s="224">
        <f>+'t44 (2)'!AC199</f>
        <v>20.52</v>
      </c>
      <c r="AG64" s="369"/>
      <c r="AH64" s="224">
        <f>+'t44 (2)'!AE199</f>
        <v>20.9</v>
      </c>
      <c r="AI64" s="369"/>
      <c r="AJ64" s="224">
        <f>+'t44 (2)'!AG199</f>
        <v>14.68</v>
      </c>
      <c r="AK64" s="369"/>
      <c r="AL64" s="224">
        <f>+'t44 (2)'!AI199</f>
        <v>17.649999999999999</v>
      </c>
      <c r="AM64" s="369"/>
      <c r="AN64" s="224">
        <f>+'t44 (2)'!AK199</f>
        <v>14.94</v>
      </c>
      <c r="AO64" s="369"/>
      <c r="AP64" s="224">
        <f>+'t44 (2)'!AM199</f>
        <v>14.63</v>
      </c>
      <c r="AQ64" s="369"/>
      <c r="AR64" s="224">
        <f>+'t44 (2)'!AO199</f>
        <v>13.93</v>
      </c>
      <c r="AS64" s="369"/>
      <c r="AT64" s="224">
        <f>+'t44 (2)'!AQ199</f>
        <v>14.3</v>
      </c>
      <c r="AU64" s="369"/>
      <c r="AV64" s="224">
        <f>+'t44 (2)'!AS199</f>
        <v>16.96</v>
      </c>
      <c r="AW64" s="369"/>
      <c r="AX64" s="224">
        <f>+'t44 (2)'!AU199</f>
        <v>21.89</v>
      </c>
      <c r="AY64" s="369"/>
      <c r="AZ64" s="224">
        <f>+'t44 (2)'!AW199</f>
        <v>21.21</v>
      </c>
      <c r="BA64" s="226"/>
      <c r="BB64" s="224">
        <f t="shared" si="0"/>
        <v>210.88000000000002</v>
      </c>
      <c r="BC64" s="369"/>
      <c r="BD64" s="224">
        <f>+'t44 (2)'!AY199</f>
        <v>16.88</v>
      </c>
      <c r="BE64" s="369"/>
      <c r="BF64" s="224">
        <f>+'t44 (2)'!BA199</f>
        <v>19.45</v>
      </c>
      <c r="BG64" s="369"/>
      <c r="BH64" s="224">
        <f>+'t44 (2)'!BC199</f>
        <v>21.22</v>
      </c>
      <c r="BI64" s="226"/>
      <c r="BJ64" s="224">
        <f t="shared" si="1"/>
        <v>57.55</v>
      </c>
      <c r="BK64" s="369"/>
      <c r="BL64" s="224">
        <f>+'t44 (2)'!BE199</f>
        <v>14.05</v>
      </c>
      <c r="BM64" s="369"/>
      <c r="BN64" s="224">
        <f>+'t44 (2)'!BG199</f>
        <v>14.4</v>
      </c>
      <c r="BO64" s="369"/>
      <c r="BP64" s="224">
        <f>+'t44 (2)'!BI199</f>
        <v>18.46</v>
      </c>
      <c r="BQ64" s="369"/>
      <c r="BR64" s="224">
        <f>+'t44 (2)'!BK199</f>
        <v>15.46</v>
      </c>
      <c r="BS64" s="369"/>
      <c r="BT64" s="224">
        <f>+'t44 (2)'!BM199</f>
        <v>16.68</v>
      </c>
      <c r="BU64" s="369"/>
      <c r="BV64" s="224">
        <f>+'t44 (2)'!BO199</f>
        <v>17.16</v>
      </c>
      <c r="BW64" s="369"/>
      <c r="BX64" s="224">
        <f>+'t44 (2)'!BQ199</f>
        <v>16.57</v>
      </c>
      <c r="BY64" s="369"/>
      <c r="BZ64" s="224">
        <f>+'t44 (2)'!BS199</f>
        <v>22.2</v>
      </c>
      <c r="CA64" s="369"/>
      <c r="CB64" s="224">
        <f>+'t44 (2)'!BU199</f>
        <v>20.05</v>
      </c>
      <c r="CC64" s="226"/>
      <c r="CD64" s="224">
        <f t="shared" si="62"/>
        <v>212.58</v>
      </c>
      <c r="CE64" s="369"/>
      <c r="CF64" s="224">
        <f>+'t44 (2)'!BW199</f>
        <v>24.82</v>
      </c>
      <c r="CG64" s="369"/>
      <c r="CH64" s="224">
        <f>+'t44 (2)'!BY199</f>
        <v>25.24</v>
      </c>
      <c r="CI64" s="226"/>
      <c r="CJ64" s="224">
        <f>+'t44 (2)'!CA199</f>
        <v>23.33</v>
      </c>
      <c r="CK64" s="369"/>
      <c r="CL64" s="224">
        <f t="shared" si="3"/>
        <v>73.389999999999986</v>
      </c>
      <c r="CM64" s="179"/>
      <c r="CN64" s="323">
        <f t="shared" si="51"/>
        <v>-1.5832482124616853</v>
      </c>
      <c r="CO64" s="323"/>
      <c r="CP64" s="323">
        <f t="shared" si="52"/>
        <v>5.6098816263510098</v>
      </c>
      <c r="CQ64" s="323"/>
      <c r="CR64" s="323">
        <f t="shared" si="53"/>
        <v>5.8227848101265689</v>
      </c>
      <c r="CS64" s="323"/>
      <c r="CT64" s="323">
        <f t="shared" si="54"/>
        <v>-9.7725875845113723</v>
      </c>
      <c r="CU64" s="323"/>
      <c r="CV64" s="323">
        <f t="shared" si="63"/>
        <v>-5.6149732620320858</v>
      </c>
      <c r="CW64" s="323"/>
      <c r="CX64" s="323">
        <f t="shared" si="55"/>
        <v>-9.234507897934396</v>
      </c>
      <c r="CY64" s="338"/>
      <c r="CZ64" s="323">
        <f t="shared" si="56"/>
        <v>-12.916666666666664</v>
      </c>
      <c r="DA64" s="338"/>
      <c r="DB64" s="323">
        <f t="shared" si="57"/>
        <v>-14.434889434889442</v>
      </c>
      <c r="DC64" s="176"/>
      <c r="DD64" s="323">
        <f t="shared" si="58"/>
        <v>-12.59168704156478</v>
      </c>
      <c r="DE64" s="176"/>
      <c r="DF64" s="323">
        <f t="shared" si="59"/>
        <v>-11.712649661634567</v>
      </c>
      <c r="DG64" s="176"/>
      <c r="DH64" s="323">
        <f t="shared" si="60"/>
        <v>0.87557603686636565</v>
      </c>
      <c r="DI64" s="176"/>
      <c r="DJ64" s="323">
        <f t="shared" si="61"/>
        <v>-0.98039215686275272</v>
      </c>
      <c r="DK64" s="176"/>
      <c r="DL64" s="229">
        <f t="shared" si="39"/>
        <v>-12.402698495070064</v>
      </c>
      <c r="DM64" s="339"/>
      <c r="DN64" s="229">
        <f t="shared" si="40"/>
        <v>-5.2144249512670608</v>
      </c>
      <c r="DO64" s="339"/>
      <c r="DP64" s="229">
        <f t="shared" si="41"/>
        <v>1.5311004784688942</v>
      </c>
      <c r="DQ64" s="339"/>
      <c r="DR64" s="229">
        <f t="shared" si="42"/>
        <v>-4.2915531335149808</v>
      </c>
      <c r="DS64" s="339"/>
      <c r="DT64" s="229">
        <f t="shared" si="43"/>
        <v>-18.41359773371104</v>
      </c>
      <c r="DU64" s="339"/>
      <c r="DV64" s="229">
        <f t="shared" si="44"/>
        <v>23.560910307898265</v>
      </c>
      <c r="DW64" s="174"/>
      <c r="DX64" s="229">
        <f t="shared" si="45"/>
        <v>5.673274094326719</v>
      </c>
      <c r="DY64" s="174"/>
      <c r="DZ64" s="229">
        <f t="shared" si="46"/>
        <v>19.741564967695613</v>
      </c>
      <c r="EA64" s="174"/>
      <c r="EB64" s="229">
        <f t="shared" si="47"/>
        <v>19.999999999999996</v>
      </c>
      <c r="EC64" s="174"/>
      <c r="ED64" s="229">
        <f t="shared" si="48"/>
        <v>-2.2995283018867996</v>
      </c>
      <c r="EE64" s="174"/>
      <c r="EF64" s="229">
        <f t="shared" si="49"/>
        <v>1.416171767930563</v>
      </c>
      <c r="EG64" s="174"/>
      <c r="EH64" s="229">
        <f t="shared" si="50"/>
        <v>-5.4691183404054655</v>
      </c>
      <c r="EI64" s="174"/>
      <c r="EJ64" s="227">
        <f t="shared" si="64"/>
        <v>0.80614567526555714</v>
      </c>
      <c r="EK64" s="174"/>
      <c r="EL64" s="227">
        <f t="shared" si="65"/>
        <v>47.037914691943136</v>
      </c>
      <c r="EM64" s="174"/>
      <c r="EN64" s="227">
        <f t="shared" si="66"/>
        <v>29.768637532133681</v>
      </c>
      <c r="EO64" s="174"/>
      <c r="EP64" s="227">
        <f t="shared" si="67"/>
        <v>9.94344957587181</v>
      </c>
      <c r="ER64" s="227">
        <f t="shared" si="68"/>
        <v>27.523892267593375</v>
      </c>
    </row>
    <row r="65" spans="1:148" s="139" customFormat="1" ht="16.5" hidden="1" customHeight="1" x14ac:dyDescent="0.45">
      <c r="A65" s="340"/>
      <c r="B65" s="342" t="s">
        <v>609</v>
      </c>
      <c r="C65" s="219"/>
      <c r="D65" s="246"/>
      <c r="E65" s="369"/>
      <c r="F65" s="224">
        <f>+'t44 (2)'!C200</f>
        <v>41.26</v>
      </c>
      <c r="G65" s="369"/>
      <c r="H65" s="224">
        <f>+'t44 (2)'!E200</f>
        <v>46.16</v>
      </c>
      <c r="I65" s="369"/>
      <c r="J65" s="224">
        <f>+'t44 (2)'!G200</f>
        <v>43.03</v>
      </c>
      <c r="K65" s="369"/>
      <c r="L65" s="224">
        <f>+'t44 (2)'!I200</f>
        <v>40.08</v>
      </c>
      <c r="M65" s="369"/>
      <c r="N65" s="224">
        <f>+'t44 (2)'!K200</f>
        <v>48.65</v>
      </c>
      <c r="O65" s="369"/>
      <c r="P65" s="224">
        <f>+'t44 (2)'!M200</f>
        <v>44.13</v>
      </c>
      <c r="Q65" s="369"/>
      <c r="R65" s="224">
        <f>+'t44 (2)'!O200</f>
        <v>45.64</v>
      </c>
      <c r="S65" s="369"/>
      <c r="T65" s="224">
        <f>+'t44 (2)'!Q200</f>
        <v>46.19</v>
      </c>
      <c r="U65" s="369"/>
      <c r="V65" s="224">
        <f>+'t44 (2)'!S200</f>
        <v>53.74</v>
      </c>
      <c r="W65" s="369"/>
      <c r="X65" s="224">
        <f>+'t44 (2)'!U200</f>
        <v>56.44</v>
      </c>
      <c r="Y65" s="369"/>
      <c r="Z65" s="224">
        <f>+'t44 (2)'!W200</f>
        <v>46.81</v>
      </c>
      <c r="AA65" s="369"/>
      <c r="AB65" s="224">
        <f>+'t44 (2)'!Y200</f>
        <v>43.95</v>
      </c>
      <c r="AC65" s="369"/>
      <c r="AD65" s="224">
        <f>+'t44 (2)'!AA200</f>
        <v>42.81</v>
      </c>
      <c r="AE65" s="369"/>
      <c r="AF65" s="224">
        <f>+'t44 (2)'!AC200</f>
        <v>49.38</v>
      </c>
      <c r="AG65" s="369"/>
      <c r="AH65" s="224">
        <f>+'t44 (2)'!AE200</f>
        <v>52.08</v>
      </c>
      <c r="AI65" s="369"/>
      <c r="AJ65" s="224">
        <f>+'t44 (2)'!AG200</f>
        <v>41.97</v>
      </c>
      <c r="AK65" s="369"/>
      <c r="AL65" s="224">
        <f>+'t44 (2)'!AI200</f>
        <v>49.99</v>
      </c>
      <c r="AM65" s="369"/>
      <c r="AN65" s="224">
        <f>+'t44 (2)'!AK200</f>
        <v>51.4</v>
      </c>
      <c r="AO65" s="369"/>
      <c r="AP65" s="224">
        <f>+'t44 (2)'!AM200</f>
        <v>49.9</v>
      </c>
      <c r="AQ65" s="369"/>
      <c r="AR65" s="224">
        <f>+'t44 (2)'!AO200</f>
        <v>46.87</v>
      </c>
      <c r="AS65" s="369"/>
      <c r="AT65" s="224">
        <f>+'t44 (2)'!AQ200</f>
        <v>58.17</v>
      </c>
      <c r="AU65" s="369"/>
      <c r="AV65" s="224">
        <f>+'t44 (2)'!AS200</f>
        <v>53.56</v>
      </c>
      <c r="AW65" s="369"/>
      <c r="AX65" s="224">
        <f>+'t44 (2)'!AU200</f>
        <v>52.86</v>
      </c>
      <c r="AY65" s="369"/>
      <c r="AZ65" s="224">
        <f>+'t44 (2)'!AW200</f>
        <v>43.54</v>
      </c>
      <c r="BA65" s="226"/>
      <c r="BB65" s="224">
        <f t="shared" si="0"/>
        <v>592.53</v>
      </c>
      <c r="BC65" s="369"/>
      <c r="BD65" s="224">
        <f>+'t44 (2)'!AY200</f>
        <v>43.74</v>
      </c>
      <c r="BE65" s="369"/>
      <c r="BF65" s="224">
        <f>+'t44 (2)'!BA200</f>
        <v>38.950000000000003</v>
      </c>
      <c r="BG65" s="369"/>
      <c r="BH65" s="224">
        <f>+'t44 (2)'!BC200</f>
        <v>49.11</v>
      </c>
      <c r="BI65" s="226"/>
      <c r="BJ65" s="224">
        <f t="shared" si="1"/>
        <v>131.80000000000001</v>
      </c>
      <c r="BK65" s="369"/>
      <c r="BL65" s="224">
        <f>+'t44 (2)'!BE200</f>
        <v>35.9</v>
      </c>
      <c r="BM65" s="369"/>
      <c r="BN65" s="224">
        <f>+'t44 (2)'!BG200</f>
        <v>47.68</v>
      </c>
      <c r="BO65" s="369"/>
      <c r="BP65" s="224">
        <f>+'t44 (2)'!BI200</f>
        <v>45.2</v>
      </c>
      <c r="BQ65" s="369"/>
      <c r="BR65" s="224">
        <f>+'t44 (2)'!BK200</f>
        <v>46.7</v>
      </c>
      <c r="BS65" s="369"/>
      <c r="BT65" s="224">
        <f>+'t44 (2)'!BM200</f>
        <v>54.08</v>
      </c>
      <c r="BU65" s="369"/>
      <c r="BV65" s="224">
        <f>+'t44 (2)'!BO200</f>
        <v>48.44</v>
      </c>
      <c r="BW65" s="369"/>
      <c r="BX65" s="224">
        <f>+'t44 (2)'!BQ200</f>
        <v>51.6</v>
      </c>
      <c r="BY65" s="369"/>
      <c r="BZ65" s="224">
        <f>+'t44 (2)'!BS200</f>
        <v>50.71</v>
      </c>
      <c r="CA65" s="369"/>
      <c r="CB65" s="224">
        <f>+'t44 (2)'!BU200</f>
        <v>41.47</v>
      </c>
      <c r="CC65" s="226"/>
      <c r="CD65" s="224">
        <f t="shared" si="62"/>
        <v>553.57999999999993</v>
      </c>
      <c r="CE65" s="369"/>
      <c r="CF65" s="224">
        <f>+'t44 (2)'!BW200</f>
        <v>47.63</v>
      </c>
      <c r="CG65" s="369"/>
      <c r="CH65" s="224">
        <f>+'t44 (2)'!BY200</f>
        <v>45.79</v>
      </c>
      <c r="CI65" s="226"/>
      <c r="CJ65" s="224">
        <f>+'t44 (2)'!CA200</f>
        <v>56.42</v>
      </c>
      <c r="CK65" s="369"/>
      <c r="CL65" s="224">
        <f t="shared" si="3"/>
        <v>149.84</v>
      </c>
      <c r="CM65" s="179"/>
      <c r="CN65" s="323">
        <f t="shared" si="51"/>
        <v>3.756665050896757</v>
      </c>
      <c r="CO65" s="323"/>
      <c r="CP65" s="323">
        <f t="shared" si="52"/>
        <v>6.9757365684575579</v>
      </c>
      <c r="CQ65" s="323"/>
      <c r="CR65" s="323">
        <f t="shared" si="53"/>
        <v>21.031838252382062</v>
      </c>
      <c r="CS65" s="323"/>
      <c r="CT65" s="323">
        <f t="shared" si="54"/>
        <v>4.7155688622754433</v>
      </c>
      <c r="CU65" s="323"/>
      <c r="CV65" s="323">
        <f t="shared" si="63"/>
        <v>2.7543679342240557</v>
      </c>
      <c r="CW65" s="323"/>
      <c r="CX65" s="323">
        <f t="shared" si="55"/>
        <v>16.474053931565823</v>
      </c>
      <c r="CY65" s="338"/>
      <c r="CZ65" s="323">
        <f t="shared" si="56"/>
        <v>9.3339176161262074</v>
      </c>
      <c r="DA65" s="338"/>
      <c r="DB65" s="323">
        <f t="shared" si="57"/>
        <v>1.472180125568312</v>
      </c>
      <c r="DC65" s="176"/>
      <c r="DD65" s="323">
        <f t="shared" si="58"/>
        <v>8.2433941198362568</v>
      </c>
      <c r="DE65" s="176"/>
      <c r="DF65" s="323">
        <f t="shared" si="59"/>
        <v>-5.1027639971651269</v>
      </c>
      <c r="DG65" s="176"/>
      <c r="DH65" s="323">
        <f t="shared" si="60"/>
        <v>12.924588763084799</v>
      </c>
      <c r="DI65" s="176"/>
      <c r="DJ65" s="323">
        <f t="shared" si="61"/>
        <v>-0.9328782707622385</v>
      </c>
      <c r="DK65" s="176"/>
      <c r="DL65" s="229">
        <f t="shared" si="39"/>
        <v>2.1723896285914535</v>
      </c>
      <c r="DM65" s="339"/>
      <c r="DN65" s="229">
        <f t="shared" si="40"/>
        <v>-21.121911705143781</v>
      </c>
      <c r="DO65" s="339"/>
      <c r="DP65" s="229">
        <f t="shared" si="41"/>
        <v>-5.7027649769585187</v>
      </c>
      <c r="DQ65" s="339"/>
      <c r="DR65" s="229">
        <f t="shared" si="42"/>
        <v>-14.462711460567068</v>
      </c>
      <c r="DS65" s="339"/>
      <c r="DT65" s="229">
        <f t="shared" si="43"/>
        <v>-4.620924184836972</v>
      </c>
      <c r="DU65" s="339"/>
      <c r="DV65" s="229">
        <f t="shared" si="44"/>
        <v>-12.062256809338512</v>
      </c>
      <c r="DW65" s="174"/>
      <c r="DX65" s="229">
        <f t="shared" si="45"/>
        <v>-6.412825651302601</v>
      </c>
      <c r="DY65" s="174"/>
      <c r="DZ65" s="229">
        <f t="shared" si="46"/>
        <v>15.382974183912946</v>
      </c>
      <c r="EA65" s="174"/>
      <c r="EB65" s="229">
        <f t="shared" si="47"/>
        <v>-16.726835138387486</v>
      </c>
      <c r="EC65" s="174"/>
      <c r="ED65" s="229">
        <f t="shared" si="48"/>
        <v>-3.6594473487677415</v>
      </c>
      <c r="EE65" s="174"/>
      <c r="EF65" s="229">
        <f t="shared" si="49"/>
        <v>-4.0673477109345431</v>
      </c>
      <c r="EG65" s="174"/>
      <c r="EH65" s="229">
        <f t="shared" si="50"/>
        <v>-4.7542489664676113</v>
      </c>
      <c r="EI65" s="174"/>
      <c r="EJ65" s="227">
        <f t="shared" si="64"/>
        <v>-6.573506826658571</v>
      </c>
      <c r="EK65" s="174"/>
      <c r="EL65" s="227">
        <f t="shared" si="65"/>
        <v>8.893461362597165</v>
      </c>
      <c r="EM65" s="174"/>
      <c r="EN65" s="227">
        <f t="shared" si="66"/>
        <v>17.560975609756092</v>
      </c>
      <c r="EO65" s="174"/>
      <c r="EP65" s="227">
        <f t="shared" si="67"/>
        <v>14.884952148238661</v>
      </c>
      <c r="ER65" s="227">
        <f t="shared" si="68"/>
        <v>13.687405159332311</v>
      </c>
    </row>
    <row r="66" spans="1:148" s="139" customFormat="1" ht="16.5" hidden="1" customHeight="1" x14ac:dyDescent="0.45">
      <c r="A66" s="340"/>
      <c r="B66" s="342" t="s">
        <v>610</v>
      </c>
      <c r="C66" s="219"/>
      <c r="D66" s="246"/>
      <c r="E66" s="369"/>
      <c r="F66" s="224">
        <f>+'t44 (2)'!C201</f>
        <v>26.7</v>
      </c>
      <c r="G66" s="369"/>
      <c r="H66" s="224">
        <f>+'t44 (2)'!E201</f>
        <v>32.06</v>
      </c>
      <c r="I66" s="369"/>
      <c r="J66" s="224">
        <f>+'t44 (2)'!G201</f>
        <v>27.39</v>
      </c>
      <c r="K66" s="369"/>
      <c r="L66" s="224">
        <f>+'t44 (2)'!I201</f>
        <v>25.82</v>
      </c>
      <c r="M66" s="369"/>
      <c r="N66" s="224">
        <f>+'t44 (2)'!K201</f>
        <v>33.56</v>
      </c>
      <c r="O66" s="369"/>
      <c r="P66" s="224">
        <f>+'t44 (2)'!M201</f>
        <v>27.38</v>
      </c>
      <c r="Q66" s="369"/>
      <c r="R66" s="224">
        <f>+'t44 (2)'!O201</f>
        <v>28.87</v>
      </c>
      <c r="S66" s="369"/>
      <c r="T66" s="224">
        <f>+'t44 (2)'!Q201</f>
        <v>29.82</v>
      </c>
      <c r="U66" s="369"/>
      <c r="V66" s="224">
        <f>+'t44 (2)'!S201</f>
        <v>36.119999999999997</v>
      </c>
      <c r="W66" s="369"/>
      <c r="X66" s="224">
        <f>+'t44 (2)'!U201</f>
        <v>35.479999999999997</v>
      </c>
      <c r="Y66" s="369"/>
      <c r="Z66" s="224">
        <f>+'t44 (2)'!W201</f>
        <v>28.58</v>
      </c>
      <c r="AA66" s="369"/>
      <c r="AB66" s="224">
        <f>+'t44 (2)'!Y201</f>
        <v>27.79</v>
      </c>
      <c r="AC66" s="369"/>
      <c r="AD66" s="224">
        <f>+'t44 (2)'!AA201</f>
        <v>26.75</v>
      </c>
      <c r="AE66" s="369"/>
      <c r="AF66" s="224">
        <f>+'t44 (2)'!AC201</f>
        <v>31.48</v>
      </c>
      <c r="AG66" s="369"/>
      <c r="AH66" s="224">
        <f>+'t44 (2)'!AE201</f>
        <v>32.67</v>
      </c>
      <c r="AI66" s="369"/>
      <c r="AJ66" s="224">
        <f>+'t44 (2)'!AG201</f>
        <v>24.6</v>
      </c>
      <c r="AK66" s="369"/>
      <c r="AL66" s="224">
        <f>+'t44 (2)'!AI201</f>
        <v>32.9</v>
      </c>
      <c r="AM66" s="369"/>
      <c r="AN66" s="224">
        <f>+'t44 (2)'!AK201</f>
        <v>33.81</v>
      </c>
      <c r="AO66" s="369"/>
      <c r="AP66" s="224">
        <f>+'t44 (2)'!AM201</f>
        <v>30.14</v>
      </c>
      <c r="AQ66" s="369"/>
      <c r="AR66" s="224">
        <f>+'t44 (2)'!AO201</f>
        <v>32.58</v>
      </c>
      <c r="AS66" s="369"/>
      <c r="AT66" s="224">
        <f>+'t44 (2)'!AQ201</f>
        <v>38.299999999999997</v>
      </c>
      <c r="AU66" s="369"/>
      <c r="AV66" s="224">
        <f>+'t44 (2)'!AS201</f>
        <v>36.85</v>
      </c>
      <c r="AW66" s="369"/>
      <c r="AX66" s="224">
        <f>+'t44 (2)'!AU201</f>
        <v>33.340000000000003</v>
      </c>
      <c r="AY66" s="369"/>
      <c r="AZ66" s="224">
        <f>+'t44 (2)'!AW201</f>
        <v>27.27</v>
      </c>
      <c r="BA66" s="226"/>
      <c r="BB66" s="224">
        <f t="shared" si="0"/>
        <v>380.69000000000005</v>
      </c>
      <c r="BC66" s="369"/>
      <c r="BD66" s="224">
        <f>+'t44 (2)'!AY201</f>
        <v>31.12</v>
      </c>
      <c r="BE66" s="369"/>
      <c r="BF66" s="224">
        <f>+'t44 (2)'!BA201</f>
        <v>23.68</v>
      </c>
      <c r="BG66" s="369"/>
      <c r="BH66" s="224">
        <f>+'t44 (2)'!BC201</f>
        <v>29.59</v>
      </c>
      <c r="BI66" s="226"/>
      <c r="BJ66" s="224">
        <f t="shared" si="1"/>
        <v>84.39</v>
      </c>
      <c r="BK66" s="369"/>
      <c r="BL66" s="224">
        <f>+'t44 (2)'!BE201</f>
        <v>22.69</v>
      </c>
      <c r="BM66" s="369"/>
      <c r="BN66" s="224">
        <f>+'t44 (2)'!BG201</f>
        <v>30.86</v>
      </c>
      <c r="BO66" s="369"/>
      <c r="BP66" s="224">
        <f>+'t44 (2)'!BI201</f>
        <v>27.75</v>
      </c>
      <c r="BQ66" s="369"/>
      <c r="BR66" s="224">
        <f>+'t44 (2)'!BK201</f>
        <v>28.37</v>
      </c>
      <c r="BS66" s="369"/>
      <c r="BT66" s="224">
        <f>+'t44 (2)'!BM201</f>
        <v>34.659999999999997</v>
      </c>
      <c r="BU66" s="369"/>
      <c r="BV66" s="224">
        <f>+'t44 (2)'!BO201</f>
        <v>30.38</v>
      </c>
      <c r="BW66" s="369"/>
      <c r="BX66" s="224">
        <f>+'t44 (2)'!BQ201</f>
        <v>33.33</v>
      </c>
      <c r="BY66" s="369"/>
      <c r="BZ66" s="224">
        <f>+'t44 (2)'!BS201</f>
        <v>31.75</v>
      </c>
      <c r="CA66" s="369"/>
      <c r="CB66" s="224">
        <f>+'t44 (2)'!BU201</f>
        <v>24.45</v>
      </c>
      <c r="CC66" s="226"/>
      <c r="CD66" s="224">
        <f t="shared" si="62"/>
        <v>348.63</v>
      </c>
      <c r="CE66" s="369"/>
      <c r="CF66" s="224">
        <f>+'t44 (2)'!BW201</f>
        <v>32.28</v>
      </c>
      <c r="CG66" s="369"/>
      <c r="CH66" s="224">
        <f>+'t44 (2)'!BY201</f>
        <v>30.96</v>
      </c>
      <c r="CI66" s="226"/>
      <c r="CJ66" s="224">
        <f>+'t44 (2)'!CA201</f>
        <v>37.380000000000003</v>
      </c>
      <c r="CK66" s="369"/>
      <c r="CL66" s="224">
        <f t="shared" si="3"/>
        <v>100.62</v>
      </c>
      <c r="CM66" s="179"/>
      <c r="CN66" s="323">
        <f t="shared" si="51"/>
        <v>0.18726591760300781</v>
      </c>
      <c r="CO66" s="323"/>
      <c r="CP66" s="323">
        <f t="shared" si="52"/>
        <v>-1.8091079226450479</v>
      </c>
      <c r="CQ66" s="323"/>
      <c r="CR66" s="323">
        <f t="shared" si="53"/>
        <v>19.277108433734934</v>
      </c>
      <c r="CS66" s="323"/>
      <c r="CT66" s="323">
        <f t="shared" si="54"/>
        <v>-4.7250193648334609</v>
      </c>
      <c r="CU66" s="323"/>
      <c r="CV66" s="323">
        <f t="shared" si="63"/>
        <v>-1.9666269368295741</v>
      </c>
      <c r="CW66" s="323"/>
      <c r="CX66" s="323">
        <f t="shared" si="55"/>
        <v>23.484295105916743</v>
      </c>
      <c r="CY66" s="338"/>
      <c r="CZ66" s="323">
        <f t="shared" si="56"/>
        <v>4.3990301350883332</v>
      </c>
      <c r="DA66" s="338"/>
      <c r="DB66" s="323">
        <f t="shared" si="57"/>
        <v>9.255533199195165</v>
      </c>
      <c r="DC66" s="176"/>
      <c r="DD66" s="323">
        <f t="shared" si="58"/>
        <v>6.0354374307862724</v>
      </c>
      <c r="DE66" s="176"/>
      <c r="DF66" s="323">
        <f t="shared" si="59"/>
        <v>3.8613303269447785</v>
      </c>
      <c r="DG66" s="176"/>
      <c r="DH66" s="323">
        <f t="shared" si="60"/>
        <v>16.655003498950329</v>
      </c>
      <c r="DI66" s="176"/>
      <c r="DJ66" s="323">
        <f t="shared" si="61"/>
        <v>-1.8711766822598008</v>
      </c>
      <c r="DK66" s="176"/>
      <c r="DL66" s="229">
        <f t="shared" si="39"/>
        <v>16.336448598130836</v>
      </c>
      <c r="DM66" s="339"/>
      <c r="DN66" s="229">
        <f t="shared" si="40"/>
        <v>-24.777636594663278</v>
      </c>
      <c r="DO66" s="339"/>
      <c r="DP66" s="229">
        <f t="shared" si="41"/>
        <v>-9.4276094276094291</v>
      </c>
      <c r="DQ66" s="339"/>
      <c r="DR66" s="229">
        <f t="shared" si="42"/>
        <v>-7.7642276422764223</v>
      </c>
      <c r="DS66" s="339"/>
      <c r="DT66" s="229">
        <f t="shared" si="43"/>
        <v>-6.2006079027355554</v>
      </c>
      <c r="DU66" s="339"/>
      <c r="DV66" s="229">
        <f t="shared" si="44"/>
        <v>-17.923691215616689</v>
      </c>
      <c r="DW66" s="174"/>
      <c r="DX66" s="229">
        <f t="shared" si="45"/>
        <v>-5.8725945587259414</v>
      </c>
      <c r="DY66" s="174"/>
      <c r="DZ66" s="229">
        <f t="shared" si="46"/>
        <v>6.3842848373235173</v>
      </c>
      <c r="EA66" s="174"/>
      <c r="EB66" s="229">
        <f t="shared" si="47"/>
        <v>-20.678851174934721</v>
      </c>
      <c r="EC66" s="174"/>
      <c r="ED66" s="229">
        <f t="shared" si="48"/>
        <v>-9.5522388059701591</v>
      </c>
      <c r="EE66" s="174"/>
      <c r="EF66" s="229">
        <f t="shared" si="49"/>
        <v>-4.7690461907618609</v>
      </c>
      <c r="EG66" s="174"/>
      <c r="EH66" s="229">
        <f t="shared" si="50"/>
        <v>-10.34103410341034</v>
      </c>
      <c r="EI66" s="174"/>
      <c r="EJ66" s="227">
        <f t="shared" si="64"/>
        <v>-8.4215503427986107</v>
      </c>
      <c r="EK66" s="174"/>
      <c r="EL66" s="227">
        <f t="shared" si="65"/>
        <v>3.7275064267352276</v>
      </c>
      <c r="EM66" s="174"/>
      <c r="EN66" s="227">
        <f t="shared" si="66"/>
        <v>30.743243243243246</v>
      </c>
      <c r="EO66" s="174"/>
      <c r="EP66" s="227">
        <f t="shared" si="67"/>
        <v>26.326461642446787</v>
      </c>
      <c r="ER66" s="227">
        <f t="shared" si="68"/>
        <v>19.232136509065057</v>
      </c>
    </row>
    <row r="67" spans="1:148" s="139" customFormat="1" ht="16.5" hidden="1" customHeight="1" x14ac:dyDescent="0.45">
      <c r="A67" s="340"/>
      <c r="B67" s="342" t="s">
        <v>611</v>
      </c>
      <c r="C67" s="219"/>
      <c r="D67" s="246"/>
      <c r="E67" s="369"/>
      <c r="F67" s="224">
        <f>+'t44 (2)'!C202</f>
        <v>5.04</v>
      </c>
      <c r="G67" s="369"/>
      <c r="H67" s="224">
        <f>+'t44 (2)'!E202</f>
        <v>5.19</v>
      </c>
      <c r="I67" s="369"/>
      <c r="J67" s="224">
        <f>+'t44 (2)'!G202</f>
        <v>5.69</v>
      </c>
      <c r="K67" s="369"/>
      <c r="L67" s="224">
        <f>+'t44 (2)'!I202</f>
        <v>6.56</v>
      </c>
      <c r="M67" s="369"/>
      <c r="N67" s="224">
        <f>+'t44 (2)'!K202</f>
        <v>5.66</v>
      </c>
      <c r="O67" s="369"/>
      <c r="P67" s="224">
        <f>+'t44 (2)'!M202</f>
        <v>7.16</v>
      </c>
      <c r="Q67" s="369"/>
      <c r="R67" s="224">
        <f>+'t44 (2)'!O202</f>
        <v>8.17</v>
      </c>
      <c r="S67" s="369"/>
      <c r="T67" s="224">
        <f>+'t44 (2)'!Q202</f>
        <v>6.81</v>
      </c>
      <c r="U67" s="369"/>
      <c r="V67" s="224">
        <f>+'t44 (2)'!S202</f>
        <v>8.59</v>
      </c>
      <c r="W67" s="369"/>
      <c r="X67" s="224">
        <f>+'t44 (2)'!U202</f>
        <v>10.46</v>
      </c>
      <c r="Y67" s="369"/>
      <c r="Z67" s="224">
        <f>+'t44 (2)'!W202</f>
        <v>8.41</v>
      </c>
      <c r="AA67" s="369"/>
      <c r="AB67" s="224">
        <f>+'t44 (2)'!Y202</f>
        <v>8.27</v>
      </c>
      <c r="AC67" s="369"/>
      <c r="AD67" s="224">
        <f>+'t44 (2)'!AA202</f>
        <v>8.52</v>
      </c>
      <c r="AE67" s="369"/>
      <c r="AF67" s="224">
        <f>+'t44 (2)'!AC202</f>
        <v>8.85</v>
      </c>
      <c r="AG67" s="369"/>
      <c r="AH67" s="224">
        <f>+'t44 (2)'!AE202</f>
        <v>9.5399999999999991</v>
      </c>
      <c r="AI67" s="369"/>
      <c r="AJ67" s="224">
        <f>+'t44 (2)'!AG202</f>
        <v>8.39</v>
      </c>
      <c r="AK67" s="369"/>
      <c r="AL67" s="224">
        <f>+'t44 (2)'!AI202</f>
        <v>8.3699999999999992</v>
      </c>
      <c r="AM67" s="369"/>
      <c r="AN67" s="224">
        <f>+'t44 (2)'!AK202</f>
        <v>9</v>
      </c>
      <c r="AO67" s="369"/>
      <c r="AP67" s="224">
        <f>+'t44 (2)'!AM202</f>
        <v>11.19</v>
      </c>
      <c r="AQ67" s="369"/>
      <c r="AR67" s="224">
        <f>+'t44 (2)'!AO202</f>
        <v>6.83</v>
      </c>
      <c r="AS67" s="369"/>
      <c r="AT67" s="224">
        <f>+'t44 (2)'!AQ202</f>
        <v>10.28</v>
      </c>
      <c r="AU67" s="369"/>
      <c r="AV67" s="224">
        <f>+'t44 (2)'!AS202</f>
        <v>7.67</v>
      </c>
      <c r="AW67" s="369"/>
      <c r="AX67" s="224">
        <f>+'t44 (2)'!AU202</f>
        <v>9.75</v>
      </c>
      <c r="AY67" s="369"/>
      <c r="AZ67" s="224">
        <f>+'t44 (2)'!AW202</f>
        <v>7.42</v>
      </c>
      <c r="BA67" s="226"/>
      <c r="BB67" s="224">
        <f t="shared" si="0"/>
        <v>105.81</v>
      </c>
      <c r="BC67" s="369"/>
      <c r="BD67" s="224">
        <f>+'t44 (2)'!AY202</f>
        <v>5.69</v>
      </c>
      <c r="BE67" s="369"/>
      <c r="BF67" s="224">
        <f>+'t44 (2)'!BA202</f>
        <v>6.3</v>
      </c>
      <c r="BG67" s="369"/>
      <c r="BH67" s="224">
        <f>+'t44 (2)'!BC202</f>
        <v>10.27</v>
      </c>
      <c r="BI67" s="226"/>
      <c r="BJ67" s="224">
        <f t="shared" si="1"/>
        <v>22.26</v>
      </c>
      <c r="BK67" s="369"/>
      <c r="BL67" s="224">
        <f>+'t44 (2)'!BE202</f>
        <v>6.24</v>
      </c>
      <c r="BM67" s="369"/>
      <c r="BN67" s="224">
        <f>+'t44 (2)'!BG202</f>
        <v>8.09</v>
      </c>
      <c r="BO67" s="369"/>
      <c r="BP67" s="224">
        <f>+'t44 (2)'!BI202</f>
        <v>9.15</v>
      </c>
      <c r="BQ67" s="369"/>
      <c r="BR67" s="224">
        <f>+'t44 (2)'!BK202</f>
        <v>9.27</v>
      </c>
      <c r="BS67" s="369"/>
      <c r="BT67" s="224">
        <f>+'t44 (2)'!BM202</f>
        <v>9.66</v>
      </c>
      <c r="BU67" s="369"/>
      <c r="BV67" s="224">
        <f>+'t44 (2)'!BO202</f>
        <v>9.0399999999999991</v>
      </c>
      <c r="BW67" s="369"/>
      <c r="BX67" s="224">
        <f>+'t44 (2)'!BQ202</f>
        <v>10.02</v>
      </c>
      <c r="BY67" s="369"/>
      <c r="BZ67" s="224">
        <f>+'t44 (2)'!BS202</f>
        <v>9.07</v>
      </c>
      <c r="CA67" s="369"/>
      <c r="CB67" s="224">
        <f>+'t44 (2)'!BU202</f>
        <v>7.75</v>
      </c>
      <c r="CC67" s="226"/>
      <c r="CD67" s="224">
        <f t="shared" si="62"/>
        <v>100.54999999999997</v>
      </c>
      <c r="CE67" s="369"/>
      <c r="CF67" s="224">
        <f>+'t44 (2)'!BW202</f>
        <v>6.66</v>
      </c>
      <c r="CG67" s="369"/>
      <c r="CH67" s="224">
        <f>+'t44 (2)'!BY202</f>
        <v>6.95</v>
      </c>
      <c r="CI67" s="226"/>
      <c r="CJ67" s="224">
        <f>+'t44 (2)'!CA202</f>
        <v>10.16</v>
      </c>
      <c r="CK67" s="369"/>
      <c r="CL67" s="224">
        <f t="shared" si="3"/>
        <v>23.77</v>
      </c>
      <c r="CM67" s="179"/>
      <c r="CN67" s="323">
        <f t="shared" si="51"/>
        <v>69.047619047619051</v>
      </c>
      <c r="CO67" s="323"/>
      <c r="CP67" s="323">
        <f t="shared" si="52"/>
        <v>70.520231213872805</v>
      </c>
      <c r="CQ67" s="323"/>
      <c r="CR67" s="323">
        <f t="shared" si="53"/>
        <v>67.662565905096628</v>
      </c>
      <c r="CS67" s="323"/>
      <c r="CT67" s="323">
        <f t="shared" si="54"/>
        <v>27.896341463414643</v>
      </c>
      <c r="CU67" s="323"/>
      <c r="CV67" s="323">
        <f t="shared" si="63"/>
        <v>47.879858657243801</v>
      </c>
      <c r="CW67" s="323"/>
      <c r="CX67" s="323">
        <f t="shared" si="55"/>
        <v>25.698324022346377</v>
      </c>
      <c r="CY67" s="338"/>
      <c r="CZ67" s="323">
        <f t="shared" si="56"/>
        <v>36.964504283965717</v>
      </c>
      <c r="DA67" s="338"/>
      <c r="DB67" s="323">
        <f t="shared" si="57"/>
        <v>0.2936857562408246</v>
      </c>
      <c r="DC67" s="176"/>
      <c r="DD67" s="323">
        <f t="shared" si="58"/>
        <v>19.67403958090803</v>
      </c>
      <c r="DE67" s="176"/>
      <c r="DF67" s="323">
        <f t="shared" si="59"/>
        <v>-26.673040152963679</v>
      </c>
      <c r="DG67" s="176"/>
      <c r="DH67" s="323">
        <f t="shared" si="60"/>
        <v>15.933412604042797</v>
      </c>
      <c r="DI67" s="176"/>
      <c r="DJ67" s="323">
        <f t="shared" si="61"/>
        <v>-10.278113663845224</v>
      </c>
      <c r="DK67" s="176"/>
      <c r="DL67" s="229">
        <f t="shared" si="39"/>
        <v>-33.215962441314552</v>
      </c>
      <c r="DM67" s="339"/>
      <c r="DN67" s="229">
        <f t="shared" si="40"/>
        <v>-28.8135593220339</v>
      </c>
      <c r="DO67" s="339"/>
      <c r="DP67" s="229">
        <f t="shared" si="41"/>
        <v>7.6519916142557598</v>
      </c>
      <c r="DQ67" s="339"/>
      <c r="DR67" s="229">
        <f t="shared" si="42"/>
        <v>-25.62574493444577</v>
      </c>
      <c r="DS67" s="339"/>
      <c r="DT67" s="229">
        <f t="shared" si="43"/>
        <v>-3.3452807646355942</v>
      </c>
      <c r="DU67" s="339"/>
      <c r="DV67" s="229">
        <f t="shared" si="44"/>
        <v>1.6666666666666607</v>
      </c>
      <c r="DW67" s="174"/>
      <c r="DX67" s="229">
        <f t="shared" si="45"/>
        <v>-17.158176943699733</v>
      </c>
      <c r="DY67" s="174"/>
      <c r="DZ67" s="229">
        <f t="shared" si="46"/>
        <v>41.434846266471446</v>
      </c>
      <c r="EA67" s="174"/>
      <c r="EB67" s="229">
        <f t="shared" si="47"/>
        <v>-12.062256809338523</v>
      </c>
      <c r="EC67" s="174"/>
      <c r="ED67" s="229">
        <f t="shared" si="48"/>
        <v>30.638852672750971</v>
      </c>
      <c r="EE67" s="174"/>
      <c r="EF67" s="229">
        <f t="shared" si="49"/>
        <v>-6.9743589743589745</v>
      </c>
      <c r="EG67" s="174"/>
      <c r="EH67" s="229">
        <f t="shared" si="50"/>
        <v>4.4474393530997247</v>
      </c>
      <c r="EI67" s="174"/>
      <c r="EJ67" s="227">
        <f t="shared" si="64"/>
        <v>-4.9711747471883889</v>
      </c>
      <c r="EK67" s="174"/>
      <c r="EL67" s="227">
        <f t="shared" si="65"/>
        <v>17.04745166959578</v>
      </c>
      <c r="EM67" s="174"/>
      <c r="EN67" s="227">
        <f t="shared" si="66"/>
        <v>10.317460317460325</v>
      </c>
      <c r="EO67" s="174"/>
      <c r="EP67" s="227">
        <f t="shared" si="67"/>
        <v>-1.071080817916259</v>
      </c>
      <c r="ER67" s="227">
        <f t="shared" si="68"/>
        <v>6.7834681042228118</v>
      </c>
    </row>
    <row r="68" spans="1:148" s="139" customFormat="1" ht="16.5" hidden="1" customHeight="1" x14ac:dyDescent="0.45">
      <c r="A68" s="340"/>
      <c r="B68" s="342" t="s">
        <v>612</v>
      </c>
      <c r="C68" s="219"/>
      <c r="D68" s="246"/>
      <c r="E68" s="369"/>
      <c r="F68" s="224">
        <f>+'t44 (2)'!C203</f>
        <v>1.55</v>
      </c>
      <c r="G68" s="369"/>
      <c r="H68" s="224">
        <f>+'t44 (2)'!E203</f>
        <v>1.63</v>
      </c>
      <c r="I68" s="369"/>
      <c r="J68" s="224">
        <f>+'t44 (2)'!G203</f>
        <v>2.31</v>
      </c>
      <c r="K68" s="369"/>
      <c r="L68" s="224">
        <f>+'t44 (2)'!I203</f>
        <v>1.43</v>
      </c>
      <c r="M68" s="369"/>
      <c r="N68" s="224">
        <f>+'t44 (2)'!K203</f>
        <v>1.0900000000000001</v>
      </c>
      <c r="O68" s="369"/>
      <c r="P68" s="224">
        <f>+'t44 (2)'!M203</f>
        <v>1.6</v>
      </c>
      <c r="Q68" s="369"/>
      <c r="R68" s="224">
        <f>+'t44 (2)'!O203</f>
        <v>1.21</v>
      </c>
      <c r="S68" s="369"/>
      <c r="T68" s="224">
        <f>+'t44 (2)'!Q203</f>
        <v>1.24</v>
      </c>
      <c r="U68" s="369"/>
      <c r="V68" s="224">
        <f>+'t44 (2)'!S203</f>
        <v>1.45</v>
      </c>
      <c r="W68" s="369"/>
      <c r="X68" s="224">
        <f>+'t44 (2)'!U203</f>
        <v>1.76</v>
      </c>
      <c r="Y68" s="369"/>
      <c r="Z68" s="224">
        <f>+'t44 (2)'!W203</f>
        <v>1.94</v>
      </c>
      <c r="AA68" s="369"/>
      <c r="AB68" s="224">
        <f>+'t44 (2)'!Y203</f>
        <v>1.39</v>
      </c>
      <c r="AC68" s="369"/>
      <c r="AD68" s="224">
        <f>+'t44 (2)'!AA203</f>
        <v>1.05</v>
      </c>
      <c r="AE68" s="369"/>
      <c r="AF68" s="224">
        <f>+'t44 (2)'!AC203</f>
        <v>0.95</v>
      </c>
      <c r="AG68" s="369"/>
      <c r="AH68" s="224">
        <f>+'t44 (2)'!AE203</f>
        <v>1.62</v>
      </c>
      <c r="AI68" s="369"/>
      <c r="AJ68" s="224">
        <f>+'t44 (2)'!AG203</f>
        <v>0.94</v>
      </c>
      <c r="AK68" s="369"/>
      <c r="AL68" s="224">
        <f>+'t44 (2)'!AI203</f>
        <v>1.07</v>
      </c>
      <c r="AM68" s="369"/>
      <c r="AN68" s="224">
        <f>+'t44 (2)'!AK203</f>
        <v>1.1399999999999999</v>
      </c>
      <c r="AO68" s="369"/>
      <c r="AP68" s="224">
        <f>+'t44 (2)'!AM203</f>
        <v>1.59</v>
      </c>
      <c r="AQ68" s="369"/>
      <c r="AR68" s="224">
        <f>+'t44 (2)'!AO203</f>
        <v>1.79</v>
      </c>
      <c r="AS68" s="369"/>
      <c r="AT68" s="224">
        <f>+'t44 (2)'!AQ203</f>
        <v>1.88</v>
      </c>
      <c r="AU68" s="369"/>
      <c r="AV68" s="224">
        <f>+'t44 (2)'!AS203</f>
        <v>1.65</v>
      </c>
      <c r="AW68" s="369"/>
      <c r="AX68" s="224">
        <f>+'t44 (2)'!AU203</f>
        <v>1.36</v>
      </c>
      <c r="AY68" s="369"/>
      <c r="AZ68" s="224">
        <f>+'t44 (2)'!AW203</f>
        <v>1.27</v>
      </c>
      <c r="BA68" s="226"/>
      <c r="BB68" s="224">
        <f t="shared" si="0"/>
        <v>16.310000000000002</v>
      </c>
      <c r="BC68" s="369"/>
      <c r="BD68" s="224">
        <f>+'t44 (2)'!AY203</f>
        <v>0.9</v>
      </c>
      <c r="BE68" s="369"/>
      <c r="BF68" s="224">
        <f>+'t44 (2)'!BA203</f>
        <v>1.32</v>
      </c>
      <c r="BG68" s="369"/>
      <c r="BH68" s="224">
        <f>+'t44 (2)'!BC203</f>
        <v>1.35</v>
      </c>
      <c r="BI68" s="226"/>
      <c r="BJ68" s="224">
        <f t="shared" si="1"/>
        <v>3.57</v>
      </c>
      <c r="BK68" s="369"/>
      <c r="BL68" s="224">
        <f>+'t44 (2)'!BE203</f>
        <v>1.05</v>
      </c>
      <c r="BM68" s="369"/>
      <c r="BN68" s="224">
        <f>+'t44 (2)'!BG203</f>
        <v>1.4</v>
      </c>
      <c r="BO68" s="369"/>
      <c r="BP68" s="224">
        <f>+'t44 (2)'!BI203</f>
        <v>0.98</v>
      </c>
      <c r="BQ68" s="369"/>
      <c r="BR68" s="224">
        <f>+'t44 (2)'!BK203</f>
        <v>1.64</v>
      </c>
      <c r="BS68" s="369"/>
      <c r="BT68" s="224">
        <f>+'t44 (2)'!BM203</f>
        <v>1.5</v>
      </c>
      <c r="BU68" s="369"/>
      <c r="BV68" s="224">
        <f>+'t44 (2)'!BO203</f>
        <v>1.08</v>
      </c>
      <c r="BW68" s="369"/>
      <c r="BX68" s="224">
        <f>+'t44 (2)'!BQ203</f>
        <v>1.41</v>
      </c>
      <c r="BY68" s="369"/>
      <c r="BZ68" s="224">
        <f>+'t44 (2)'!BS203</f>
        <v>1.95</v>
      </c>
      <c r="CA68" s="369"/>
      <c r="CB68" s="224">
        <f>+'t44 (2)'!BU203</f>
        <v>1.3</v>
      </c>
      <c r="CC68" s="226"/>
      <c r="CD68" s="224">
        <f t="shared" si="62"/>
        <v>15.880000000000003</v>
      </c>
      <c r="CE68" s="369"/>
      <c r="CF68" s="224">
        <f>+'t44 (2)'!BW203</f>
        <v>0.84</v>
      </c>
      <c r="CG68" s="369"/>
      <c r="CH68" s="224">
        <f>+'t44 (2)'!BY203</f>
        <v>0.8</v>
      </c>
      <c r="CI68" s="226"/>
      <c r="CJ68" s="224">
        <f>+'t44 (2)'!CA203</f>
        <v>1.05</v>
      </c>
      <c r="CK68" s="369"/>
      <c r="CL68" s="224">
        <f t="shared" si="3"/>
        <v>2.69</v>
      </c>
      <c r="CM68" s="179"/>
      <c r="CN68" s="323">
        <f t="shared" si="51"/>
        <v>-32.258064516129025</v>
      </c>
      <c r="CO68" s="323"/>
      <c r="CP68" s="323">
        <f t="shared" si="52"/>
        <v>-41.717791411042946</v>
      </c>
      <c r="CQ68" s="323"/>
      <c r="CR68" s="323">
        <f t="shared" si="53"/>
        <v>-29.870129870129869</v>
      </c>
      <c r="CS68" s="323"/>
      <c r="CT68" s="323">
        <f t="shared" si="54"/>
        <v>-34.265734265734274</v>
      </c>
      <c r="CU68" s="323"/>
      <c r="CV68" s="323">
        <f t="shared" si="63"/>
        <v>-1.834862385321101</v>
      </c>
      <c r="CW68" s="323"/>
      <c r="CX68" s="323">
        <f t="shared" si="55"/>
        <v>-28.750000000000007</v>
      </c>
      <c r="CY68" s="338"/>
      <c r="CZ68" s="323">
        <f t="shared" si="56"/>
        <v>31.404958677685958</v>
      </c>
      <c r="DA68" s="338"/>
      <c r="DB68" s="323">
        <f t="shared" si="57"/>
        <v>44.354838709677423</v>
      </c>
      <c r="DC68" s="176"/>
      <c r="DD68" s="323">
        <f t="shared" si="58"/>
        <v>29.655172413793096</v>
      </c>
      <c r="DE68" s="176"/>
      <c r="DF68" s="323">
        <f t="shared" si="59"/>
        <v>-6.25</v>
      </c>
      <c r="DG68" s="176"/>
      <c r="DH68" s="323">
        <f t="shared" si="60"/>
        <v>-29.896907216494839</v>
      </c>
      <c r="DI68" s="176"/>
      <c r="DJ68" s="323">
        <f t="shared" si="61"/>
        <v>-8.6330935251798468</v>
      </c>
      <c r="DK68" s="176"/>
      <c r="DL68" s="229">
        <f t="shared" si="39"/>
        <v>-14.28571428571429</v>
      </c>
      <c r="DM68" s="339"/>
      <c r="DN68" s="229">
        <f t="shared" si="40"/>
        <v>38.947368421052644</v>
      </c>
      <c r="DO68" s="339"/>
      <c r="DP68" s="229">
        <f t="shared" si="41"/>
        <v>-16.666666666666664</v>
      </c>
      <c r="DQ68" s="339"/>
      <c r="DR68" s="229">
        <f t="shared" si="42"/>
        <v>11.702127659574479</v>
      </c>
      <c r="DS68" s="339"/>
      <c r="DT68" s="229">
        <f t="shared" si="43"/>
        <v>30.841121495327094</v>
      </c>
      <c r="DU68" s="339"/>
      <c r="DV68" s="229">
        <f t="shared" si="44"/>
        <v>-14.035087719298245</v>
      </c>
      <c r="DW68" s="174"/>
      <c r="DX68" s="229">
        <f t="shared" si="45"/>
        <v>3.1446540880503138</v>
      </c>
      <c r="DY68" s="174"/>
      <c r="DZ68" s="229">
        <f t="shared" si="46"/>
        <v>-16.201117318435752</v>
      </c>
      <c r="EA68" s="174"/>
      <c r="EB68" s="229">
        <f t="shared" si="47"/>
        <v>-42.553191489361694</v>
      </c>
      <c r="EC68" s="174"/>
      <c r="ED68" s="229">
        <f t="shared" si="48"/>
        <v>-14.54545454545455</v>
      </c>
      <c r="EE68" s="174"/>
      <c r="EF68" s="229">
        <f t="shared" si="49"/>
        <v>43.38235294117645</v>
      </c>
      <c r="EG68" s="174"/>
      <c r="EH68" s="229">
        <f t="shared" si="50"/>
        <v>2.3622047244094446</v>
      </c>
      <c r="EI68" s="174"/>
      <c r="EJ68" s="227">
        <f t="shared" si="64"/>
        <v>-2.6364193746167941</v>
      </c>
      <c r="EK68" s="174"/>
      <c r="EL68" s="227">
        <f t="shared" si="65"/>
        <v>-6.6666666666666767</v>
      </c>
      <c r="EM68" s="174"/>
      <c r="EN68" s="227">
        <f t="shared" si="66"/>
        <v>-39.393939393939391</v>
      </c>
      <c r="EO68" s="174"/>
      <c r="EP68" s="227">
        <f t="shared" si="67"/>
        <v>-22.222222222222221</v>
      </c>
      <c r="ER68" s="227">
        <f t="shared" si="68"/>
        <v>-24.649859943977592</v>
      </c>
    </row>
    <row r="69" spans="1:148" s="139" customFormat="1" ht="16.5" hidden="1" customHeight="1" x14ac:dyDescent="0.45">
      <c r="A69" s="340"/>
      <c r="B69" s="342" t="s">
        <v>962</v>
      </c>
      <c r="C69" s="219"/>
      <c r="D69" s="246"/>
      <c r="E69" s="369"/>
      <c r="F69" s="224">
        <f>+'t44 (2)'!C204</f>
        <v>7.98</v>
      </c>
      <c r="G69" s="369"/>
      <c r="H69" s="224">
        <f>+'t44 (2)'!E204</f>
        <v>7.28</v>
      </c>
      <c r="I69" s="369"/>
      <c r="J69" s="224">
        <f>+'t44 (2)'!G204</f>
        <v>7.63</v>
      </c>
      <c r="K69" s="369"/>
      <c r="L69" s="224">
        <f>+'t44 (2)'!I204</f>
        <v>6.27</v>
      </c>
      <c r="M69" s="369"/>
      <c r="N69" s="224">
        <f>+'t44 (2)'!K204</f>
        <v>8.34</v>
      </c>
      <c r="O69" s="369"/>
      <c r="P69" s="224">
        <f>+'t44 (2)'!M204</f>
        <v>7.99</v>
      </c>
      <c r="Q69" s="369"/>
      <c r="R69" s="224">
        <f>+'t44 (2)'!O204</f>
        <v>7.39</v>
      </c>
      <c r="S69" s="369"/>
      <c r="T69" s="224">
        <f>+'t44 (2)'!Q204</f>
        <v>8.31</v>
      </c>
      <c r="U69" s="369"/>
      <c r="V69" s="224">
        <f>+'t44 (2)'!S204</f>
        <v>7.58</v>
      </c>
      <c r="W69" s="369"/>
      <c r="X69" s="224">
        <f>+'t44 (2)'!U204</f>
        <v>8.73</v>
      </c>
      <c r="Y69" s="369"/>
      <c r="Z69" s="224">
        <f>+'t44 (2)'!W204</f>
        <v>7.89</v>
      </c>
      <c r="AA69" s="369"/>
      <c r="AB69" s="224">
        <f>+'t44 (2)'!Y204</f>
        <v>6.5</v>
      </c>
      <c r="AC69" s="369"/>
      <c r="AD69" s="224">
        <f>+'t44 (2)'!AA204</f>
        <v>6.5</v>
      </c>
      <c r="AE69" s="369"/>
      <c r="AF69" s="224">
        <f>+'t44 (2)'!AC204</f>
        <v>8.11</v>
      </c>
      <c r="AG69" s="369"/>
      <c r="AH69" s="224">
        <f>+'t44 (2)'!AE204</f>
        <v>8.24</v>
      </c>
      <c r="AI69" s="369"/>
      <c r="AJ69" s="224">
        <f>+'t44 (2)'!AG204</f>
        <v>8.0399999999999991</v>
      </c>
      <c r="AK69" s="369"/>
      <c r="AL69" s="224">
        <f>+'t44 (2)'!AI204</f>
        <v>7.66</v>
      </c>
      <c r="AM69" s="369"/>
      <c r="AN69" s="224">
        <f>+'t44 (2)'!AK204</f>
        <v>7.45</v>
      </c>
      <c r="AO69" s="369"/>
      <c r="AP69" s="224">
        <f>+'t44 (2)'!AM204</f>
        <v>6.98</v>
      </c>
      <c r="AQ69" s="369"/>
      <c r="AR69" s="224">
        <f>+'t44 (2)'!AO204</f>
        <v>5.67</v>
      </c>
      <c r="AS69" s="369"/>
      <c r="AT69" s="224">
        <f>+'t44 (2)'!AQ204</f>
        <v>7.71</v>
      </c>
      <c r="AU69" s="369"/>
      <c r="AV69" s="224">
        <f>+'t44 (2)'!AS204</f>
        <v>7.4</v>
      </c>
      <c r="AW69" s="369"/>
      <c r="AX69" s="224">
        <f>+'t44 (2)'!AU204</f>
        <v>8.41</v>
      </c>
      <c r="AY69" s="369"/>
      <c r="AZ69" s="224">
        <f>+'t44 (2)'!AW204</f>
        <v>7.58</v>
      </c>
      <c r="BA69" s="226"/>
      <c r="BB69" s="224">
        <f t="shared" si="0"/>
        <v>89.75</v>
      </c>
      <c r="BC69" s="369"/>
      <c r="BD69" s="224">
        <f>+'t44 (2)'!AY204</f>
        <v>6.03</v>
      </c>
      <c r="BE69" s="369"/>
      <c r="BF69" s="224">
        <f>+'t44 (2)'!BA204</f>
        <v>7.64</v>
      </c>
      <c r="BG69" s="369"/>
      <c r="BH69" s="224">
        <f>+'t44 (2)'!BC204</f>
        <v>7.9</v>
      </c>
      <c r="BI69" s="226"/>
      <c r="BJ69" s="224">
        <f t="shared" si="1"/>
        <v>21.57</v>
      </c>
      <c r="BK69" s="369"/>
      <c r="BL69" s="224">
        <f>+'t44 (2)'!BE204</f>
        <v>5.92</v>
      </c>
      <c r="BM69" s="369"/>
      <c r="BN69" s="224">
        <f>+'t44 (2)'!BG204</f>
        <v>7.32</v>
      </c>
      <c r="BO69" s="369"/>
      <c r="BP69" s="224">
        <f>+'t44 (2)'!BI204</f>
        <v>7.32</v>
      </c>
      <c r="BQ69" s="369"/>
      <c r="BR69" s="224">
        <f>+'t44 (2)'!BK204</f>
        <v>7.42</v>
      </c>
      <c r="BS69" s="369"/>
      <c r="BT69" s="224">
        <f>+'t44 (2)'!BM204</f>
        <v>8.27</v>
      </c>
      <c r="BU69" s="369"/>
      <c r="BV69" s="224">
        <f>+'t44 (2)'!BO204</f>
        <v>7.95</v>
      </c>
      <c r="BW69" s="369"/>
      <c r="BX69" s="224">
        <f>+'t44 (2)'!BQ204</f>
        <v>6.84</v>
      </c>
      <c r="BY69" s="369"/>
      <c r="BZ69" s="224">
        <f>+'t44 (2)'!BS204</f>
        <v>7.94</v>
      </c>
      <c r="CA69" s="369"/>
      <c r="CB69" s="224">
        <f>+'t44 (2)'!BU204</f>
        <v>7.96</v>
      </c>
      <c r="CC69" s="226"/>
      <c r="CD69" s="224">
        <f t="shared" si="62"/>
        <v>88.51</v>
      </c>
      <c r="CE69" s="369"/>
      <c r="CF69" s="224">
        <f>+'t44 (2)'!BW204</f>
        <v>7.85</v>
      </c>
      <c r="CG69" s="369"/>
      <c r="CH69" s="224">
        <f>+'t44 (2)'!BY204</f>
        <v>7.08</v>
      </c>
      <c r="CI69" s="226"/>
      <c r="CJ69" s="224">
        <f>+'t44 (2)'!CA204</f>
        <v>7.83</v>
      </c>
      <c r="CK69" s="369"/>
      <c r="CL69" s="224">
        <f t="shared" si="3"/>
        <v>22.759999999999998</v>
      </c>
      <c r="CM69" s="179"/>
      <c r="CN69" s="323">
        <f t="shared" si="51"/>
        <v>-18.546365914786968</v>
      </c>
      <c r="CO69" s="323"/>
      <c r="CP69" s="323">
        <f t="shared" si="52"/>
        <v>11.401098901098884</v>
      </c>
      <c r="CQ69" s="323"/>
      <c r="CR69" s="323">
        <f t="shared" si="53"/>
        <v>7.9947575360419521</v>
      </c>
      <c r="CS69" s="323"/>
      <c r="CT69" s="323">
        <f t="shared" si="54"/>
        <v>28.229665071770338</v>
      </c>
      <c r="CU69" s="323"/>
      <c r="CV69" s="323">
        <f t="shared" si="63"/>
        <v>-8.1534772182254134</v>
      </c>
      <c r="CW69" s="323"/>
      <c r="CX69" s="323">
        <f t="shared" si="55"/>
        <v>-6.7584480600750947</v>
      </c>
      <c r="CY69" s="338"/>
      <c r="CZ69" s="323">
        <f t="shared" si="56"/>
        <v>-5.5480378890392368</v>
      </c>
      <c r="DA69" s="338"/>
      <c r="DB69" s="323">
        <f t="shared" si="57"/>
        <v>-31.768953068592065</v>
      </c>
      <c r="DC69" s="176"/>
      <c r="DD69" s="323">
        <f t="shared" si="58"/>
        <v>1.715039577836408</v>
      </c>
      <c r="DE69" s="176"/>
      <c r="DF69" s="323">
        <f t="shared" si="59"/>
        <v>-15.234822451317298</v>
      </c>
      <c r="DG69" s="176"/>
      <c r="DH69" s="323">
        <f t="shared" si="60"/>
        <v>6.5906210392902453</v>
      </c>
      <c r="DI69" s="176"/>
      <c r="DJ69" s="323">
        <f t="shared" si="61"/>
        <v>16.61538461538461</v>
      </c>
      <c r="DK69" s="176"/>
      <c r="DL69" s="229">
        <f t="shared" si="39"/>
        <v>-7.2307692307692299</v>
      </c>
      <c r="DM69" s="339"/>
      <c r="DN69" s="229">
        <f t="shared" si="40"/>
        <v>-5.7953144266337802</v>
      </c>
      <c r="DO69" s="339"/>
      <c r="DP69" s="229">
        <f t="shared" si="41"/>
        <v>-4.1262135922330074</v>
      </c>
      <c r="DQ69" s="339"/>
      <c r="DR69" s="229">
        <f t="shared" si="42"/>
        <v>-26.368159203980092</v>
      </c>
      <c r="DS69" s="339"/>
      <c r="DT69" s="229">
        <f t="shared" si="43"/>
        <v>-4.4386422976501301</v>
      </c>
      <c r="DU69" s="339"/>
      <c r="DV69" s="229">
        <f t="shared" si="44"/>
        <v>-1.7449664429530221</v>
      </c>
      <c r="DW69" s="174"/>
      <c r="DX69" s="229">
        <f t="shared" si="45"/>
        <v>6.3037249283667496</v>
      </c>
      <c r="DY69" s="174"/>
      <c r="DZ69" s="229">
        <f t="shared" si="46"/>
        <v>45.855379188712519</v>
      </c>
      <c r="EA69" s="174"/>
      <c r="EB69" s="229">
        <f t="shared" si="47"/>
        <v>3.1128404669260812</v>
      </c>
      <c r="EC69" s="174"/>
      <c r="ED69" s="229">
        <f t="shared" si="48"/>
        <v>-7.5675675675675791</v>
      </c>
      <c r="EE69" s="174"/>
      <c r="EF69" s="229">
        <f t="shared" si="49"/>
        <v>-5.5885850178359124</v>
      </c>
      <c r="EG69" s="174"/>
      <c r="EH69" s="229">
        <f t="shared" si="50"/>
        <v>5.0131926121371961</v>
      </c>
      <c r="EI69" s="174"/>
      <c r="EJ69" s="227">
        <f t="shared" si="64"/>
        <v>-1.3816155988857881</v>
      </c>
      <c r="EK69" s="174"/>
      <c r="EL69" s="227">
        <f t="shared" si="65"/>
        <v>30.182421227197342</v>
      </c>
      <c r="EM69" s="174"/>
      <c r="EN69" s="227">
        <f t="shared" si="66"/>
        <v>-7.3298429319371694</v>
      </c>
      <c r="EO69" s="174"/>
      <c r="EP69" s="227">
        <f t="shared" si="67"/>
        <v>-0.88607594936709333</v>
      </c>
      <c r="ER69" s="227">
        <f t="shared" si="68"/>
        <v>5.5169216504404206</v>
      </c>
    </row>
    <row r="70" spans="1:148" s="139" customFormat="1" ht="16.5" customHeight="1" x14ac:dyDescent="0.45">
      <c r="A70" s="340"/>
      <c r="B70" s="342" t="s">
        <v>613</v>
      </c>
      <c r="C70" s="219"/>
      <c r="D70" s="246"/>
      <c r="E70" s="369"/>
      <c r="F70" s="224">
        <f>+'t44 (2)'!C205</f>
        <v>17.68</v>
      </c>
      <c r="G70" s="369"/>
      <c r="H70" s="224">
        <f>+'t44 (2)'!E205</f>
        <v>18.97</v>
      </c>
      <c r="I70" s="369"/>
      <c r="J70" s="224">
        <f>+'t44 (2)'!G205</f>
        <v>23.5</v>
      </c>
      <c r="K70" s="369"/>
      <c r="L70" s="224">
        <f>+'t44 (2)'!I205</f>
        <v>22.16</v>
      </c>
      <c r="M70" s="369"/>
      <c r="N70" s="224">
        <f>+'t44 (2)'!K205</f>
        <v>22.72</v>
      </c>
      <c r="O70" s="369"/>
      <c r="P70" s="224">
        <f>+'t44 (2)'!M205</f>
        <v>20.079999999999998</v>
      </c>
      <c r="Q70" s="369"/>
      <c r="R70" s="224">
        <f>+'t44 (2)'!O205</f>
        <v>21.35</v>
      </c>
      <c r="S70" s="369"/>
      <c r="T70" s="224">
        <f>+'t44 (2)'!Q205</f>
        <v>19.54</v>
      </c>
      <c r="U70" s="369"/>
      <c r="V70" s="224">
        <f>+'t44 (2)'!S205</f>
        <v>19.54</v>
      </c>
      <c r="W70" s="369"/>
      <c r="X70" s="224">
        <f>+'t44 (2)'!U205</f>
        <v>23.06</v>
      </c>
      <c r="Y70" s="369"/>
      <c r="Z70" s="224">
        <f>+'t44 (2)'!W205</f>
        <v>21.34</v>
      </c>
      <c r="AA70" s="369"/>
      <c r="AB70" s="224">
        <f>+'t44 (2)'!Y205</f>
        <v>21.17</v>
      </c>
      <c r="AC70" s="369"/>
      <c r="AD70" s="224">
        <f>+'t44 (2)'!AA205</f>
        <v>22.3</v>
      </c>
      <c r="AE70" s="369"/>
      <c r="AF70" s="224">
        <f>+'t44 (2)'!AC205</f>
        <v>24.23</v>
      </c>
      <c r="AG70" s="369"/>
      <c r="AH70" s="224">
        <f>+'t44 (2)'!AE205</f>
        <v>28.77</v>
      </c>
      <c r="AI70" s="369"/>
      <c r="AJ70" s="224">
        <f>+'t44 (2)'!AG205</f>
        <v>25.07</v>
      </c>
      <c r="AK70" s="369"/>
      <c r="AL70" s="224">
        <f>+'t44 (2)'!AI205</f>
        <v>28.73</v>
      </c>
      <c r="AM70" s="369"/>
      <c r="AN70" s="224">
        <f>+'t44 (2)'!AK205</f>
        <v>27.18</v>
      </c>
      <c r="AO70" s="369"/>
      <c r="AP70" s="224">
        <f>+'t44 (2)'!AM205</f>
        <v>26.83</v>
      </c>
      <c r="AQ70" s="369"/>
      <c r="AR70" s="224">
        <f>+'t44 (2)'!AO205</f>
        <v>26.89</v>
      </c>
      <c r="AS70" s="369"/>
      <c r="AT70" s="224">
        <f>+'t44 (2)'!AQ205</f>
        <v>28.24</v>
      </c>
      <c r="AU70" s="369"/>
      <c r="AV70" s="224">
        <f>+'t44 (2)'!AS205</f>
        <v>22.81</v>
      </c>
      <c r="AW70" s="369"/>
      <c r="AX70" s="224">
        <f>+'t44 (2)'!AU205</f>
        <v>21.71</v>
      </c>
      <c r="AY70" s="369"/>
      <c r="AZ70" s="224">
        <f>+'t44 (2)'!AW205</f>
        <v>24.61</v>
      </c>
      <c r="BA70" s="226"/>
      <c r="BB70" s="224">
        <f t="shared" si="0"/>
        <v>307.37</v>
      </c>
      <c r="BC70" s="369"/>
      <c r="BD70" s="224">
        <f>+'t44 (2)'!AY205</f>
        <v>19.809999999999999</v>
      </c>
      <c r="BE70" s="369"/>
      <c r="BF70" s="224">
        <f>+'t44 (2)'!BA205</f>
        <v>24.37</v>
      </c>
      <c r="BG70" s="369"/>
      <c r="BH70" s="224">
        <f>+'t44 (2)'!BC205</f>
        <v>33.200000000000003</v>
      </c>
      <c r="BI70" s="226"/>
      <c r="BJ70" s="224">
        <f t="shared" si="1"/>
        <v>77.38000000000001</v>
      </c>
      <c r="BK70" s="369"/>
      <c r="BL70" s="224">
        <f>+'t44 (2)'!BE205</f>
        <v>23.17</v>
      </c>
      <c r="BM70" s="369"/>
      <c r="BN70" s="224">
        <f>+'t44 (2)'!BG205</f>
        <v>29.83</v>
      </c>
      <c r="BO70" s="369"/>
      <c r="BP70" s="224">
        <f>+'t44 (2)'!BI205</f>
        <v>28.37</v>
      </c>
      <c r="BQ70" s="369"/>
      <c r="BR70" s="224">
        <f>+'t44 (2)'!BK205</f>
        <v>25.32</v>
      </c>
      <c r="BS70" s="369"/>
      <c r="BT70" s="224">
        <f>+'t44 (2)'!BM205</f>
        <v>26.26</v>
      </c>
      <c r="BU70" s="369"/>
      <c r="BV70" s="224">
        <f>+'t44 (2)'!BO205</f>
        <v>25.54</v>
      </c>
      <c r="BW70" s="369"/>
      <c r="BX70" s="224">
        <f>+'t44 (2)'!BQ205</f>
        <v>23.83</v>
      </c>
      <c r="BY70" s="369"/>
      <c r="BZ70" s="224">
        <f>+'t44 (2)'!BS205</f>
        <v>24.31</v>
      </c>
      <c r="CA70" s="369"/>
      <c r="CB70" s="224">
        <f>+'t44 (2)'!BU205</f>
        <v>23.97</v>
      </c>
      <c r="CC70" s="226"/>
      <c r="CD70" s="224">
        <f t="shared" si="62"/>
        <v>307.98</v>
      </c>
      <c r="CE70" s="369"/>
      <c r="CF70" s="224">
        <f>+'t44 (2)'!BW205</f>
        <v>25.7</v>
      </c>
      <c r="CG70" s="369"/>
      <c r="CH70" s="224">
        <f>+'t44 (2)'!BY205</f>
        <v>25.64</v>
      </c>
      <c r="CI70" s="226"/>
      <c r="CJ70" s="224">
        <f>+'t44 (2)'!CA205</f>
        <v>32.5</v>
      </c>
      <c r="CK70" s="369"/>
      <c r="CL70" s="224">
        <f t="shared" si="3"/>
        <v>83.84</v>
      </c>
      <c r="CM70" s="179"/>
      <c r="CN70" s="323">
        <f t="shared" si="51"/>
        <v>26.13122171945701</v>
      </c>
      <c r="CO70" s="323"/>
      <c r="CP70" s="323">
        <f t="shared" si="52"/>
        <v>27.727991565629949</v>
      </c>
      <c r="CQ70" s="323"/>
      <c r="CR70" s="323">
        <f t="shared" si="53"/>
        <v>22.425531914893625</v>
      </c>
      <c r="CS70" s="323"/>
      <c r="CT70" s="323">
        <f t="shared" si="54"/>
        <v>13.131768953068601</v>
      </c>
      <c r="CU70" s="323"/>
      <c r="CV70" s="323">
        <f t="shared" si="63"/>
        <v>26.452464788732399</v>
      </c>
      <c r="CW70" s="323"/>
      <c r="CX70" s="323">
        <f t="shared" si="55"/>
        <v>35.358565737051805</v>
      </c>
      <c r="CY70" s="338"/>
      <c r="CZ70" s="323">
        <f t="shared" si="56"/>
        <v>25.667447306791559</v>
      </c>
      <c r="DA70" s="338"/>
      <c r="DB70" s="323">
        <f t="shared" si="57"/>
        <v>37.615148413510745</v>
      </c>
      <c r="DC70" s="176"/>
      <c r="DD70" s="323">
        <f t="shared" si="58"/>
        <v>44.52405322415558</v>
      </c>
      <c r="DE70" s="176"/>
      <c r="DF70" s="323">
        <f t="shared" si="59"/>
        <v>-1.0841283607979202</v>
      </c>
      <c r="DG70" s="176"/>
      <c r="DH70" s="323">
        <f t="shared" si="60"/>
        <v>1.7338331771321602</v>
      </c>
      <c r="DI70" s="176"/>
      <c r="DJ70" s="323">
        <f t="shared" si="61"/>
        <v>16.249409541804425</v>
      </c>
      <c r="DK70" s="176"/>
      <c r="DL70" s="229">
        <f t="shared" si="39"/>
        <v>-11.165919282511217</v>
      </c>
      <c r="DM70" s="339"/>
      <c r="DN70" s="229">
        <f t="shared" si="40"/>
        <v>0.57779612051176432</v>
      </c>
      <c r="DO70" s="339"/>
      <c r="DP70" s="229">
        <f t="shared" si="41"/>
        <v>15.397984011122713</v>
      </c>
      <c r="DQ70" s="339"/>
      <c r="DR70" s="229">
        <f t="shared" si="42"/>
        <v>-7.5787794176306322</v>
      </c>
      <c r="DS70" s="339"/>
      <c r="DT70" s="229">
        <f t="shared" si="43"/>
        <v>3.8287504350852597</v>
      </c>
      <c r="DU70" s="339"/>
      <c r="DV70" s="229">
        <f t="shared" si="44"/>
        <v>4.3782192788815344</v>
      </c>
      <c r="DW70" s="174"/>
      <c r="DX70" s="229">
        <f t="shared" si="45"/>
        <v>-5.6280283265001785</v>
      </c>
      <c r="DY70" s="174"/>
      <c r="DZ70" s="229">
        <f t="shared" si="46"/>
        <v>-2.342878393454817</v>
      </c>
      <c r="EA70" s="174"/>
      <c r="EB70" s="229">
        <f t="shared" si="47"/>
        <v>-9.5609065155807365</v>
      </c>
      <c r="EC70" s="174"/>
      <c r="ED70" s="229">
        <f t="shared" si="48"/>
        <v>4.4717229285401228</v>
      </c>
      <c r="EE70" s="174"/>
      <c r="EF70" s="229">
        <f t="shared" si="49"/>
        <v>11.976047904191599</v>
      </c>
      <c r="EG70" s="174"/>
      <c r="EH70" s="229">
        <f t="shared" si="50"/>
        <v>-2.6005688744412891</v>
      </c>
      <c r="EI70" s="174"/>
      <c r="EJ70" s="227">
        <f t="shared" si="64"/>
        <v>0.19845788463415115</v>
      </c>
      <c r="EK70" s="174"/>
      <c r="EL70" s="227">
        <f t="shared" si="65"/>
        <v>29.732458354366486</v>
      </c>
      <c r="EM70" s="174"/>
      <c r="EN70" s="227">
        <f t="shared" si="66"/>
        <v>5.2113254000820675</v>
      </c>
      <c r="EO70" s="174"/>
      <c r="EP70" s="227">
        <f t="shared" si="67"/>
        <v>-2.108433734939763</v>
      </c>
      <c r="ER70" s="227">
        <f t="shared" si="68"/>
        <v>8.3484104419746519</v>
      </c>
    </row>
    <row r="71" spans="1:148" s="139" customFormat="1" ht="16.5" customHeight="1" x14ac:dyDescent="0.45">
      <c r="A71" s="340"/>
      <c r="B71" s="342" t="s">
        <v>614</v>
      </c>
      <c r="C71" s="219"/>
      <c r="D71" s="246"/>
      <c r="E71" s="369"/>
      <c r="F71" s="224">
        <f>+'t44 (2)'!C206</f>
        <v>143.46</v>
      </c>
      <c r="G71" s="369"/>
      <c r="H71" s="224">
        <f>+'t44 (2)'!E206</f>
        <v>136.84</v>
      </c>
      <c r="I71" s="369"/>
      <c r="J71" s="224">
        <f>+'t44 (2)'!G206</f>
        <v>157.13999999999999</v>
      </c>
      <c r="K71" s="369"/>
      <c r="L71" s="224">
        <f>+'t44 (2)'!I206</f>
        <v>149.1</v>
      </c>
      <c r="M71" s="369"/>
      <c r="N71" s="224">
        <f>+'t44 (2)'!K206</f>
        <v>168.53</v>
      </c>
      <c r="O71" s="369"/>
      <c r="P71" s="224">
        <f>+'t44 (2)'!M206</f>
        <v>165.22</v>
      </c>
      <c r="Q71" s="369"/>
      <c r="R71" s="224">
        <f>+'t44 (2)'!O206</f>
        <v>177.35</v>
      </c>
      <c r="S71" s="369"/>
      <c r="T71" s="224">
        <f>+'t44 (2)'!Q206</f>
        <v>147</v>
      </c>
      <c r="U71" s="369"/>
      <c r="V71" s="224">
        <f>+'t44 (2)'!S206</f>
        <v>148.58000000000001</v>
      </c>
      <c r="W71" s="369"/>
      <c r="X71" s="224">
        <f>+'t44 (2)'!U206</f>
        <v>160.11000000000001</v>
      </c>
      <c r="Y71" s="369"/>
      <c r="Z71" s="224">
        <f>+'t44 (2)'!W206</f>
        <v>156.08000000000001</v>
      </c>
      <c r="AA71" s="369"/>
      <c r="AB71" s="224">
        <f>+'t44 (2)'!Y206</f>
        <v>136.66999999999999</v>
      </c>
      <c r="AC71" s="369"/>
      <c r="AD71" s="224">
        <f>+'t44 (2)'!AA206</f>
        <v>145.01</v>
      </c>
      <c r="AE71" s="369"/>
      <c r="AF71" s="224">
        <f>+'t44 (2)'!AC206</f>
        <v>153.97</v>
      </c>
      <c r="AG71" s="369"/>
      <c r="AH71" s="224">
        <f>+'t44 (2)'!AE206</f>
        <v>168.94</v>
      </c>
      <c r="AI71" s="369"/>
      <c r="AJ71" s="224">
        <f>+'t44 (2)'!AG206</f>
        <v>150.58000000000001</v>
      </c>
      <c r="AK71" s="369"/>
      <c r="AL71" s="224">
        <f>+'t44 (2)'!AI206</f>
        <v>174.15</v>
      </c>
      <c r="AM71" s="369"/>
      <c r="AN71" s="224">
        <f>+'t44 (2)'!AK206</f>
        <v>169.6</v>
      </c>
      <c r="AO71" s="369"/>
      <c r="AP71" s="224">
        <f>+'t44 (2)'!AM206</f>
        <v>149.09</v>
      </c>
      <c r="AQ71" s="369"/>
      <c r="AR71" s="224">
        <f>+'t44 (2)'!AO206</f>
        <v>155.24</v>
      </c>
      <c r="AS71" s="369"/>
      <c r="AT71" s="224">
        <f>+'t44 (2)'!AQ206</f>
        <v>148.72999999999999</v>
      </c>
      <c r="AU71" s="369"/>
      <c r="AV71" s="224">
        <f>+'t44 (2)'!AS206</f>
        <v>160.18</v>
      </c>
      <c r="AW71" s="369"/>
      <c r="AX71" s="224">
        <f>+'t44 (2)'!AU206</f>
        <v>163.79</v>
      </c>
      <c r="AY71" s="369"/>
      <c r="AZ71" s="224">
        <f>+'t44 (2)'!AW206</f>
        <v>144.81</v>
      </c>
      <c r="BA71" s="226"/>
      <c r="BB71" s="224">
        <f t="shared" ref="BB71:BB92" si="69">SUM(AD71:AZ71)</f>
        <v>1884.09</v>
      </c>
      <c r="BC71" s="369"/>
      <c r="BD71" s="224">
        <f>+'t44 (2)'!AY206</f>
        <v>145.54</v>
      </c>
      <c r="BE71" s="369"/>
      <c r="BF71" s="224">
        <f>+'t44 (2)'!BA206</f>
        <v>145.55000000000001</v>
      </c>
      <c r="BG71" s="369"/>
      <c r="BH71" s="224">
        <f>+'t44 (2)'!BC206</f>
        <v>168.68</v>
      </c>
      <c r="BI71" s="226"/>
      <c r="BJ71" s="224">
        <f t="shared" ref="BJ71:BJ92" si="70">BH71+BF71+BD71</f>
        <v>459.77</v>
      </c>
      <c r="BK71" s="369"/>
      <c r="BL71" s="224">
        <f>+'t44 (2)'!BE206</f>
        <v>149.56</v>
      </c>
      <c r="BM71" s="369"/>
      <c r="BN71" s="224">
        <f>+'t44 (2)'!BG206</f>
        <v>173.05</v>
      </c>
      <c r="BO71" s="369"/>
      <c r="BP71" s="224">
        <f>+'t44 (2)'!BI206</f>
        <v>172.22</v>
      </c>
      <c r="BQ71" s="369"/>
      <c r="BR71" s="224">
        <f>+'t44 (2)'!BK206</f>
        <v>173.95</v>
      </c>
      <c r="BS71" s="369"/>
      <c r="BT71" s="224">
        <f>+'t44 (2)'!BM206</f>
        <v>183.32</v>
      </c>
      <c r="BU71" s="369"/>
      <c r="BV71" s="224">
        <f>+'t44 (2)'!BO206</f>
        <v>175.53</v>
      </c>
      <c r="BW71" s="369"/>
      <c r="BX71" s="224">
        <f>+'t44 (2)'!BQ206</f>
        <v>153.91</v>
      </c>
      <c r="BY71" s="369"/>
      <c r="BZ71" s="224">
        <f>+'t44 (2)'!BS206</f>
        <v>158.21</v>
      </c>
      <c r="CA71" s="369"/>
      <c r="CB71" s="224">
        <f>+'t44 (2)'!BU206</f>
        <v>135.13999999999999</v>
      </c>
      <c r="CC71" s="226"/>
      <c r="CD71" s="224">
        <f t="shared" si="62"/>
        <v>1934.6599999999999</v>
      </c>
      <c r="CE71" s="369"/>
      <c r="CF71" s="224">
        <f>+'t44 (2)'!BW206</f>
        <v>162.51</v>
      </c>
      <c r="CG71" s="369"/>
      <c r="CH71" s="224">
        <f>+'t44 (2)'!BY206</f>
        <v>152.13</v>
      </c>
      <c r="CI71" s="226"/>
      <c r="CJ71" s="224">
        <f>+'t44 (2)'!CA206</f>
        <v>184.5</v>
      </c>
      <c r="CK71" s="369"/>
      <c r="CL71" s="224">
        <f t="shared" ref="CL71:CL92" si="71">CJ71+CH71+CF71</f>
        <v>499.14</v>
      </c>
      <c r="CM71" s="179"/>
      <c r="CN71" s="323">
        <f t="shared" si="51"/>
        <v>1.0804405409173157</v>
      </c>
      <c r="CO71" s="323"/>
      <c r="CP71" s="323">
        <f t="shared" si="52"/>
        <v>12.518269511838632</v>
      </c>
      <c r="CQ71" s="323"/>
      <c r="CR71" s="323">
        <f t="shared" si="53"/>
        <v>7.5092274404989334</v>
      </c>
      <c r="CS71" s="323"/>
      <c r="CT71" s="323">
        <f t="shared" si="54"/>
        <v>0.99262240107311772</v>
      </c>
      <c r="CU71" s="323"/>
      <c r="CV71" s="323">
        <f t="shared" si="63"/>
        <v>3.3347178543879474</v>
      </c>
      <c r="CW71" s="323"/>
      <c r="CX71" s="323">
        <f t="shared" si="55"/>
        <v>2.6510107735141064</v>
      </c>
      <c r="CY71" s="338"/>
      <c r="CZ71" s="323">
        <f t="shared" si="56"/>
        <v>-15.934592613476173</v>
      </c>
      <c r="DA71" s="338"/>
      <c r="DB71" s="323">
        <f t="shared" si="57"/>
        <v>5.6054421768707563</v>
      </c>
      <c r="DC71" s="176"/>
      <c r="DD71" s="323">
        <f t="shared" si="58"/>
        <v>0.1009557140934092</v>
      </c>
      <c r="DE71" s="176"/>
      <c r="DF71" s="323">
        <f t="shared" si="59"/>
        <v>4.3719942539510726E-2</v>
      </c>
      <c r="DG71" s="176"/>
      <c r="DH71" s="323">
        <f t="shared" si="60"/>
        <v>4.9397744746283889</v>
      </c>
      <c r="DI71" s="176"/>
      <c r="DJ71" s="323">
        <f t="shared" si="61"/>
        <v>5.9559522938465115</v>
      </c>
      <c r="DK71" s="176"/>
      <c r="DL71" s="229">
        <f t="shared" ref="DL71:DL92" si="72">((BD71/AD71)-1)*100</f>
        <v>0.36549203503206673</v>
      </c>
      <c r="DM71" s="339"/>
      <c r="DN71" s="229">
        <f t="shared" ref="DN71:DN92" si="73">((BF71/AF71)-1)*100</f>
        <v>-5.4685977787880642</v>
      </c>
      <c r="DO71" s="339"/>
      <c r="DP71" s="229">
        <f t="shared" ref="DP71:DP82" si="74">((BH71/AH71)-1)*100</f>
        <v>-0.15390079318100547</v>
      </c>
      <c r="DQ71" s="339"/>
      <c r="DR71" s="229">
        <f t="shared" ref="DR71:DR82" si="75">((BL71/AJ71)-1)*100</f>
        <v>-0.67738079426219455</v>
      </c>
      <c r="DS71" s="339"/>
      <c r="DT71" s="229">
        <f t="shared" ref="DT71:DT82" si="76">((BN71/AL71)-1)*100</f>
        <v>-0.63163939132930835</v>
      </c>
      <c r="DU71" s="339"/>
      <c r="DV71" s="229">
        <f t="shared" ref="DV71:DV82" si="77">((BP71/AN71)-1)*100</f>
        <v>1.5448113207547243</v>
      </c>
      <c r="DW71" s="174"/>
      <c r="DX71" s="229">
        <f t="shared" ref="DX71:DX82" si="78">((BR71/AP71)-1)*100</f>
        <v>16.674491917633638</v>
      </c>
      <c r="DY71" s="174"/>
      <c r="DZ71" s="229">
        <f t="shared" ref="DZ71:DZ82" si="79">((BT71/AR71)-1)*100</f>
        <v>18.088121618139642</v>
      </c>
      <c r="EA71" s="174"/>
      <c r="EB71" s="229">
        <f t="shared" ref="EB71:EB82" si="80">((BV71/AT71)-1)*100</f>
        <v>18.019229476232113</v>
      </c>
      <c r="EC71" s="174"/>
      <c r="ED71" s="229">
        <f t="shared" ref="ED71:ED82" si="81">((BX71/AV71)-1)*100</f>
        <v>-3.9143463603446227</v>
      </c>
      <c r="EE71" s="174"/>
      <c r="EF71" s="229">
        <f t="shared" ref="EF71:EF82" si="82">((BZ71/AX71)-1)*100</f>
        <v>-3.4068013920263707</v>
      </c>
      <c r="EG71" s="174"/>
      <c r="EH71" s="229">
        <f t="shared" ref="EH71:EH82" si="83">((CB71/AZ71)-1)*100</f>
        <v>-6.6777156273738143</v>
      </c>
      <c r="EI71" s="174"/>
      <c r="EJ71" s="227">
        <f t="shared" si="64"/>
        <v>2.6840543710756837</v>
      </c>
      <c r="EK71" s="174"/>
      <c r="EL71" s="227">
        <f t="shared" si="65"/>
        <v>11.660024735467921</v>
      </c>
      <c r="EM71" s="174"/>
      <c r="EN71" s="227">
        <f t="shared" si="66"/>
        <v>4.5207832360013578</v>
      </c>
      <c r="EO71" s="174"/>
      <c r="EP71" s="227">
        <f t="shared" si="67"/>
        <v>9.378705240692442</v>
      </c>
      <c r="ER71" s="227">
        <f t="shared" si="68"/>
        <v>8.5629771407442767</v>
      </c>
    </row>
    <row r="72" spans="1:148" s="139" customFormat="1" ht="16.5" hidden="1" customHeight="1" x14ac:dyDescent="0.45">
      <c r="A72" s="340"/>
      <c r="B72" s="342" t="s">
        <v>615</v>
      </c>
      <c r="C72" s="219"/>
      <c r="D72" s="246"/>
      <c r="E72" s="369"/>
      <c r="F72" s="224">
        <f>+'t44 (2)'!C207</f>
        <v>125.05</v>
      </c>
      <c r="G72" s="369"/>
      <c r="H72" s="224">
        <f>+'t44 (2)'!E207</f>
        <v>118.68</v>
      </c>
      <c r="I72" s="369"/>
      <c r="J72" s="224">
        <f>+'t44 (2)'!G207</f>
        <v>127.75</v>
      </c>
      <c r="K72" s="369"/>
      <c r="L72" s="224">
        <f>+'t44 (2)'!I207</f>
        <v>122.26</v>
      </c>
      <c r="M72" s="369"/>
      <c r="N72" s="224">
        <f>+'t44 (2)'!K207</f>
        <v>142.78</v>
      </c>
      <c r="O72" s="369"/>
      <c r="P72" s="224">
        <f>+'t44 (2)'!M207</f>
        <v>135.41</v>
      </c>
      <c r="Q72" s="369"/>
      <c r="R72" s="224">
        <f>+'t44 (2)'!O207</f>
        <v>147.41999999999999</v>
      </c>
      <c r="S72" s="369"/>
      <c r="T72" s="224">
        <f>+'t44 (2)'!Q207</f>
        <v>119.09</v>
      </c>
      <c r="U72" s="369"/>
      <c r="V72" s="224">
        <f>+'t44 (2)'!S207</f>
        <v>122.39</v>
      </c>
      <c r="W72" s="369"/>
      <c r="X72" s="224">
        <f>+'t44 (2)'!U207</f>
        <v>133.32</v>
      </c>
      <c r="Y72" s="369"/>
      <c r="Z72" s="224">
        <f>+'t44 (2)'!W207</f>
        <v>130.27000000000001</v>
      </c>
      <c r="AA72" s="369"/>
      <c r="AB72" s="224">
        <f>+'t44 (2)'!Y207</f>
        <v>107.15</v>
      </c>
      <c r="AC72" s="369"/>
      <c r="AD72" s="224">
        <f>+'t44 (2)'!AA207</f>
        <v>117.84</v>
      </c>
      <c r="AE72" s="369"/>
      <c r="AF72" s="224">
        <f>+'t44 (2)'!AC207</f>
        <v>125.36</v>
      </c>
      <c r="AG72" s="369"/>
      <c r="AH72" s="224">
        <f>+'t44 (2)'!AE207</f>
        <v>139.31</v>
      </c>
      <c r="AI72" s="369"/>
      <c r="AJ72" s="224">
        <f>+'t44 (2)'!AG207</f>
        <v>124.13</v>
      </c>
      <c r="AK72" s="369"/>
      <c r="AL72" s="224">
        <f>+'t44 (2)'!AI207</f>
        <v>142.83000000000001</v>
      </c>
      <c r="AM72" s="369"/>
      <c r="AN72" s="224">
        <f>+'t44 (2)'!AK207</f>
        <v>142.01</v>
      </c>
      <c r="AO72" s="369"/>
      <c r="AP72" s="224">
        <f>+'t44 (2)'!AM207</f>
        <v>123.48</v>
      </c>
      <c r="AQ72" s="369"/>
      <c r="AR72" s="224">
        <f>+'t44 (2)'!AO207</f>
        <v>123.92</v>
      </c>
      <c r="AS72" s="369"/>
      <c r="AT72" s="224">
        <f>+'t44 (2)'!AQ207</f>
        <v>120.8</v>
      </c>
      <c r="AU72" s="369"/>
      <c r="AV72" s="224">
        <f>+'t44 (2)'!AS207</f>
        <v>135.88999999999999</v>
      </c>
      <c r="AW72" s="369"/>
      <c r="AX72" s="224">
        <f>+'t44 (2)'!AU207</f>
        <v>130.30000000000001</v>
      </c>
      <c r="AY72" s="369"/>
      <c r="AZ72" s="224">
        <f>+'t44 (2)'!AW207</f>
        <v>116.74</v>
      </c>
      <c r="BA72" s="226"/>
      <c r="BB72" s="224">
        <f t="shared" si="69"/>
        <v>1542.6100000000001</v>
      </c>
      <c r="BC72" s="369"/>
      <c r="BD72" s="224">
        <f>+'t44 (2)'!AY207</f>
        <v>121.16</v>
      </c>
      <c r="BE72" s="369"/>
      <c r="BF72" s="224">
        <f>+'t44 (2)'!BA207</f>
        <v>121.13</v>
      </c>
      <c r="BG72" s="369"/>
      <c r="BH72" s="224">
        <f>+'t44 (2)'!BC207</f>
        <v>139.11000000000001</v>
      </c>
      <c r="BI72" s="226"/>
      <c r="BJ72" s="224">
        <f t="shared" si="70"/>
        <v>381.4</v>
      </c>
      <c r="BK72" s="369"/>
      <c r="BL72" s="224">
        <f>+'t44 (2)'!BE207</f>
        <v>125.79</v>
      </c>
      <c r="BM72" s="369"/>
      <c r="BN72" s="224">
        <f>+'t44 (2)'!BG207</f>
        <v>143.88</v>
      </c>
      <c r="BO72" s="369"/>
      <c r="BP72" s="224">
        <f>+'t44 (2)'!BI207</f>
        <v>141.52000000000001</v>
      </c>
      <c r="BQ72" s="369"/>
      <c r="BR72" s="224">
        <f>+'t44 (2)'!BK207</f>
        <v>149.25</v>
      </c>
      <c r="BS72" s="369"/>
      <c r="BT72" s="224">
        <f>+'t44 (2)'!BM207</f>
        <v>157.33000000000001</v>
      </c>
      <c r="BU72" s="369"/>
      <c r="BV72" s="224">
        <f>+'t44 (2)'!BO207</f>
        <v>148.82</v>
      </c>
      <c r="BW72" s="369"/>
      <c r="BX72" s="224">
        <f>+'t44 (2)'!BQ207</f>
        <v>130.28</v>
      </c>
      <c r="BY72" s="369"/>
      <c r="BZ72" s="224">
        <f>+'t44 (2)'!BS207</f>
        <v>129.31</v>
      </c>
      <c r="CA72" s="369"/>
      <c r="CB72" s="224">
        <f>+'t44 (2)'!BU207</f>
        <v>111.81</v>
      </c>
      <c r="CC72" s="226"/>
      <c r="CD72" s="224">
        <f t="shared" si="62"/>
        <v>1619.39</v>
      </c>
      <c r="CE72" s="369"/>
      <c r="CF72" s="224">
        <f>+'t44 (2)'!BW207</f>
        <v>134.41999999999999</v>
      </c>
      <c r="CG72" s="369"/>
      <c r="CH72" s="224">
        <f>+'t44 (2)'!BY207</f>
        <v>128.12</v>
      </c>
      <c r="CI72" s="226"/>
      <c r="CJ72" s="224">
        <f>+'t44 (2)'!CA207</f>
        <v>150.94999999999999</v>
      </c>
      <c r="CK72" s="369"/>
      <c r="CL72" s="224">
        <f t="shared" si="71"/>
        <v>413.49</v>
      </c>
      <c r="CM72" s="179"/>
      <c r="CN72" s="323">
        <f t="shared" si="51"/>
        <v>-5.7656937225109894</v>
      </c>
      <c r="CO72" s="323"/>
      <c r="CP72" s="323">
        <f t="shared" si="52"/>
        <v>5.6285810583080575</v>
      </c>
      <c r="CQ72" s="323"/>
      <c r="CR72" s="323">
        <f t="shared" si="53"/>
        <v>9.0489236790606711</v>
      </c>
      <c r="CS72" s="323"/>
      <c r="CT72" s="323">
        <f t="shared" si="54"/>
        <v>1.5295272370358104</v>
      </c>
      <c r="CU72" s="323"/>
      <c r="CV72" s="323">
        <f t="shared" si="63"/>
        <v>3.5018910211515042E-2</v>
      </c>
      <c r="CW72" s="323"/>
      <c r="CX72" s="323">
        <f t="shared" si="55"/>
        <v>4.8740861088545806</v>
      </c>
      <c r="CY72" s="338"/>
      <c r="CZ72" s="323">
        <f t="shared" si="56"/>
        <v>-16.239316239316224</v>
      </c>
      <c r="DA72" s="338"/>
      <c r="DB72" s="323">
        <f t="shared" si="57"/>
        <v>4.0557561508103079</v>
      </c>
      <c r="DC72" s="176"/>
      <c r="DD72" s="323">
        <f t="shared" si="58"/>
        <v>-1.2991257455674532</v>
      </c>
      <c r="DE72" s="176"/>
      <c r="DF72" s="323">
        <f t="shared" si="59"/>
        <v>1.9276927692769119</v>
      </c>
      <c r="DG72" s="176"/>
      <c r="DH72" s="323">
        <f t="shared" si="60"/>
        <v>2.3029093421356173E-2</v>
      </c>
      <c r="DI72" s="176"/>
      <c r="DJ72" s="323">
        <f t="shared" si="61"/>
        <v>8.9500699953336316</v>
      </c>
      <c r="DK72" s="176"/>
      <c r="DL72" s="229">
        <f t="shared" si="72"/>
        <v>2.8173794976238842</v>
      </c>
      <c r="DM72" s="339"/>
      <c r="DN72" s="229">
        <f t="shared" si="73"/>
        <v>-3.3742820676451846</v>
      </c>
      <c r="DO72" s="339"/>
      <c r="DP72" s="229">
        <f t="shared" si="74"/>
        <v>-0.14356471179383101</v>
      </c>
      <c r="DQ72" s="339"/>
      <c r="DR72" s="229">
        <f t="shared" si="75"/>
        <v>1.3373076613228063</v>
      </c>
      <c r="DS72" s="339"/>
      <c r="DT72" s="229">
        <f t="shared" si="76"/>
        <v>0.73513967653853207</v>
      </c>
      <c r="DU72" s="339"/>
      <c r="DV72" s="229">
        <f t="shared" si="77"/>
        <v>-0.34504612351241581</v>
      </c>
      <c r="DW72" s="174"/>
      <c r="DX72" s="229">
        <f t="shared" si="78"/>
        <v>20.869776482021372</v>
      </c>
      <c r="DY72" s="174"/>
      <c r="DZ72" s="229">
        <f t="shared" si="79"/>
        <v>26.960942543576504</v>
      </c>
      <c r="EA72" s="174"/>
      <c r="EB72" s="229">
        <f t="shared" si="80"/>
        <v>23.195364238410598</v>
      </c>
      <c r="EC72" s="174"/>
      <c r="ED72" s="229">
        <f t="shared" si="81"/>
        <v>-4.1283390977996826</v>
      </c>
      <c r="EE72" s="174"/>
      <c r="EF72" s="229">
        <f t="shared" si="82"/>
        <v>-0.75978511128166337</v>
      </c>
      <c r="EG72" s="174"/>
      <c r="EH72" s="229">
        <f t="shared" si="83"/>
        <v>-4.2230597909885148</v>
      </c>
      <c r="EI72" s="174"/>
      <c r="EJ72" s="227">
        <f t="shared" si="64"/>
        <v>4.9772787678026287</v>
      </c>
      <c r="EK72" s="174"/>
      <c r="EL72" s="227">
        <f t="shared" si="65"/>
        <v>10.944206008583679</v>
      </c>
      <c r="EM72" s="174"/>
      <c r="EN72" s="227">
        <f t="shared" si="66"/>
        <v>5.7706596218938477</v>
      </c>
      <c r="EO72" s="174"/>
      <c r="EP72" s="227">
        <f t="shared" si="67"/>
        <v>8.5112500898569365</v>
      </c>
      <c r="ER72" s="227">
        <f t="shared" si="68"/>
        <v>8.4137388568432225</v>
      </c>
    </row>
    <row r="73" spans="1:148" s="139" customFormat="1" ht="16.5" hidden="1" customHeight="1" x14ac:dyDescent="0.45">
      <c r="A73" s="340"/>
      <c r="B73" s="342" t="s">
        <v>616</v>
      </c>
      <c r="C73" s="219"/>
      <c r="D73" s="246"/>
      <c r="E73" s="369"/>
      <c r="F73" s="224">
        <f>+'t44 (2)'!C208</f>
        <v>4.95</v>
      </c>
      <c r="G73" s="369"/>
      <c r="H73" s="224">
        <f>+'t44 (2)'!E208</f>
        <v>4.55</v>
      </c>
      <c r="I73" s="369"/>
      <c r="J73" s="224">
        <f>+'t44 (2)'!G208</f>
        <v>12.9</v>
      </c>
      <c r="K73" s="369"/>
      <c r="L73" s="224">
        <f>+'t44 (2)'!I208</f>
        <v>11.49</v>
      </c>
      <c r="M73" s="369"/>
      <c r="N73" s="224">
        <f>+'t44 (2)'!K208</f>
        <v>9.3699999999999992</v>
      </c>
      <c r="O73" s="369"/>
      <c r="P73" s="224">
        <f>+'t44 (2)'!M208</f>
        <v>12.21</v>
      </c>
      <c r="Q73" s="369"/>
      <c r="R73" s="224">
        <f>+'t44 (2)'!O208</f>
        <v>12.33</v>
      </c>
      <c r="S73" s="369"/>
      <c r="T73" s="224">
        <f>+'t44 (2)'!Q208</f>
        <v>10.95</v>
      </c>
      <c r="U73" s="369"/>
      <c r="V73" s="224">
        <f>+'t44 (2)'!S208</f>
        <v>9.56</v>
      </c>
      <c r="W73" s="369"/>
      <c r="X73" s="224">
        <f>+'t44 (2)'!U208</f>
        <v>8.5299999999999994</v>
      </c>
      <c r="Y73" s="369"/>
      <c r="Z73" s="224">
        <f>+'t44 (2)'!W208</f>
        <v>10.29</v>
      </c>
      <c r="AA73" s="369"/>
      <c r="AB73" s="224">
        <f>+'t44 (2)'!Y208</f>
        <v>11.27</v>
      </c>
      <c r="AC73" s="369"/>
      <c r="AD73" s="224">
        <f>+'t44 (2)'!AA208</f>
        <v>10.42</v>
      </c>
      <c r="AE73" s="369"/>
      <c r="AF73" s="224">
        <f>+'t44 (2)'!AC208</f>
        <v>10.15</v>
      </c>
      <c r="AG73" s="369"/>
      <c r="AH73" s="224">
        <f>+'t44 (2)'!AE208</f>
        <v>11.2</v>
      </c>
      <c r="AI73" s="369"/>
      <c r="AJ73" s="224">
        <f>+'t44 (2)'!AG208</f>
        <v>11.36</v>
      </c>
      <c r="AK73" s="369"/>
      <c r="AL73" s="224">
        <f>+'t44 (2)'!AI208</f>
        <v>11.03</v>
      </c>
      <c r="AM73" s="369"/>
      <c r="AN73" s="224">
        <f>+'t44 (2)'!AK208</f>
        <v>9.92</v>
      </c>
      <c r="AO73" s="369"/>
      <c r="AP73" s="224">
        <f>+'t44 (2)'!AM208</f>
        <v>7.43</v>
      </c>
      <c r="AQ73" s="369"/>
      <c r="AR73" s="224">
        <f>+'t44 (2)'!AO208</f>
        <v>11.74</v>
      </c>
      <c r="AS73" s="369"/>
      <c r="AT73" s="224">
        <f>+'t44 (2)'!AQ208</f>
        <v>8.59</v>
      </c>
      <c r="AU73" s="369"/>
      <c r="AV73" s="224">
        <f>+'t44 (2)'!AS208</f>
        <v>8.67</v>
      </c>
      <c r="AW73" s="369"/>
      <c r="AX73" s="224">
        <f>+'t44 (2)'!AU208</f>
        <v>11.58</v>
      </c>
      <c r="AY73" s="369"/>
      <c r="AZ73" s="224">
        <f>+'t44 (2)'!AW208</f>
        <v>10.48</v>
      </c>
      <c r="BA73" s="226"/>
      <c r="BB73" s="224">
        <f t="shared" si="69"/>
        <v>122.57</v>
      </c>
      <c r="BC73" s="369"/>
      <c r="BD73" s="224">
        <f>+'t44 (2)'!AY208</f>
        <v>7.74</v>
      </c>
      <c r="BE73" s="369"/>
      <c r="BF73" s="224">
        <f>+'t44 (2)'!BA208</f>
        <v>8.86</v>
      </c>
      <c r="BG73" s="369"/>
      <c r="BH73" s="224">
        <f>+'t44 (2)'!BC208</f>
        <v>9.14</v>
      </c>
      <c r="BI73" s="226"/>
      <c r="BJ73" s="224">
        <f t="shared" si="70"/>
        <v>25.740000000000002</v>
      </c>
      <c r="BK73" s="369"/>
      <c r="BL73" s="224">
        <f>+'t44 (2)'!BE208</f>
        <v>7.28</v>
      </c>
      <c r="BM73" s="369"/>
      <c r="BN73" s="224">
        <f>+'t44 (2)'!BG208</f>
        <v>10.51</v>
      </c>
      <c r="BO73" s="369"/>
      <c r="BP73" s="224">
        <f>+'t44 (2)'!BI208</f>
        <v>11.17</v>
      </c>
      <c r="BQ73" s="369"/>
      <c r="BR73" s="224">
        <f>+'t44 (2)'!BK208</f>
        <v>9.14</v>
      </c>
      <c r="BS73" s="369"/>
      <c r="BT73" s="224">
        <f>+'t44 (2)'!BM208</f>
        <v>7.57</v>
      </c>
      <c r="BU73" s="369"/>
      <c r="BV73" s="224">
        <f>+'t44 (2)'!BO208</f>
        <v>7.3</v>
      </c>
      <c r="BW73" s="369"/>
      <c r="BX73" s="224">
        <f>+'t44 (2)'!BQ208</f>
        <v>6.44</v>
      </c>
      <c r="BY73" s="369"/>
      <c r="BZ73" s="224">
        <f>+'t44 (2)'!BS208</f>
        <v>10.14</v>
      </c>
      <c r="CA73" s="369"/>
      <c r="CB73" s="224">
        <f>+'t44 (2)'!BU208</f>
        <v>7.78</v>
      </c>
      <c r="CC73" s="226"/>
      <c r="CD73" s="224">
        <f t="shared" si="62"/>
        <v>103.07000000000001</v>
      </c>
      <c r="CE73" s="369"/>
      <c r="CF73" s="224">
        <f>+'t44 (2)'!BW208</f>
        <v>8.99</v>
      </c>
      <c r="CG73" s="369"/>
      <c r="CH73" s="224">
        <f>+'t44 (2)'!BY208</f>
        <v>6.53</v>
      </c>
      <c r="CI73" s="226"/>
      <c r="CJ73" s="224">
        <f>+'t44 (2)'!CA208</f>
        <v>13.85</v>
      </c>
      <c r="CK73" s="369"/>
      <c r="CL73" s="224">
        <f t="shared" si="71"/>
        <v>29.369999999999997</v>
      </c>
      <c r="CM73" s="179"/>
      <c r="CN73" s="323">
        <f t="shared" si="51"/>
        <v>110.50505050505049</v>
      </c>
      <c r="CO73" s="323"/>
      <c r="CP73" s="323">
        <f t="shared" si="52"/>
        <v>123.07692307692308</v>
      </c>
      <c r="CQ73" s="323"/>
      <c r="CR73" s="323">
        <f t="shared" si="53"/>
        <v>-13.178294573643424</v>
      </c>
      <c r="CS73" s="323"/>
      <c r="CT73" s="323">
        <f t="shared" si="54"/>
        <v>-1.1314186248912117</v>
      </c>
      <c r="CU73" s="323"/>
      <c r="CV73" s="323">
        <f t="shared" si="63"/>
        <v>17.716115261472787</v>
      </c>
      <c r="CW73" s="323"/>
      <c r="CX73" s="323">
        <f t="shared" si="55"/>
        <v>-18.755118755118762</v>
      </c>
      <c r="CY73" s="338"/>
      <c r="CZ73" s="323">
        <f t="shared" si="56"/>
        <v>-39.740470397404707</v>
      </c>
      <c r="DA73" s="338"/>
      <c r="DB73" s="323">
        <f t="shared" si="57"/>
        <v>7.2146118721461372</v>
      </c>
      <c r="DC73" s="176"/>
      <c r="DD73" s="323">
        <f t="shared" si="58"/>
        <v>-10.146443514644353</v>
      </c>
      <c r="DE73" s="176"/>
      <c r="DF73" s="323">
        <f t="shared" si="59"/>
        <v>1.6412661195779776</v>
      </c>
      <c r="DG73" s="176"/>
      <c r="DH73" s="323">
        <f t="shared" si="60"/>
        <v>12.536443148688047</v>
      </c>
      <c r="DI73" s="176"/>
      <c r="DJ73" s="323">
        <f t="shared" si="61"/>
        <v>-7.0097604259094837</v>
      </c>
      <c r="DK73" s="176"/>
      <c r="DL73" s="229">
        <f t="shared" si="72"/>
        <v>-25.719769673704405</v>
      </c>
      <c r="DM73" s="339"/>
      <c r="DN73" s="229">
        <f t="shared" si="73"/>
        <v>-12.709359605911342</v>
      </c>
      <c r="DO73" s="339"/>
      <c r="DP73" s="229">
        <f t="shared" si="74"/>
        <v>-18.392857142857132</v>
      </c>
      <c r="DQ73" s="339"/>
      <c r="DR73" s="229">
        <f t="shared" si="75"/>
        <v>-35.915492957746473</v>
      </c>
      <c r="DS73" s="339"/>
      <c r="DT73" s="229">
        <f t="shared" si="76"/>
        <v>-4.7144152311876635</v>
      </c>
      <c r="DU73" s="339"/>
      <c r="DV73" s="229">
        <f t="shared" si="77"/>
        <v>12.6008064516129</v>
      </c>
      <c r="DW73" s="174"/>
      <c r="DX73" s="229">
        <f t="shared" si="78"/>
        <v>23.014804845222091</v>
      </c>
      <c r="DY73" s="174"/>
      <c r="DZ73" s="229">
        <f t="shared" si="79"/>
        <v>-35.51959114139693</v>
      </c>
      <c r="EA73" s="174"/>
      <c r="EB73" s="229">
        <f t="shared" si="80"/>
        <v>-15.017462165308505</v>
      </c>
      <c r="EC73" s="174"/>
      <c r="ED73" s="229">
        <f t="shared" si="81"/>
        <v>-25.720876585928487</v>
      </c>
      <c r="EE73" s="174"/>
      <c r="EF73" s="229">
        <f t="shared" si="82"/>
        <v>-12.435233160621761</v>
      </c>
      <c r="EG73" s="174"/>
      <c r="EH73" s="229">
        <f t="shared" si="83"/>
        <v>-25.763358778625957</v>
      </c>
      <c r="EI73" s="174"/>
      <c r="EJ73" s="227">
        <f t="shared" si="64"/>
        <v>-15.909276331891963</v>
      </c>
      <c r="EK73" s="174"/>
      <c r="EL73" s="227">
        <f t="shared" si="65"/>
        <v>16.149870801033583</v>
      </c>
      <c r="EM73" s="174"/>
      <c r="EN73" s="227">
        <f t="shared" si="66"/>
        <v>-26.297968397291193</v>
      </c>
      <c r="EO73" s="174"/>
      <c r="EP73" s="227">
        <f t="shared" si="67"/>
        <v>51.531728665207851</v>
      </c>
      <c r="ER73" s="227">
        <f t="shared" si="68"/>
        <v>14.102564102564074</v>
      </c>
    </row>
    <row r="74" spans="1:148" s="139" customFormat="1" ht="16.5" hidden="1" customHeight="1" x14ac:dyDescent="0.45">
      <c r="A74" s="340"/>
      <c r="B74" s="342" t="s">
        <v>617</v>
      </c>
      <c r="C74" s="219"/>
      <c r="D74" s="246"/>
      <c r="E74" s="369"/>
      <c r="F74" s="224">
        <f>+'t44 (2)'!C209</f>
        <v>13.46</v>
      </c>
      <c r="G74" s="369"/>
      <c r="H74" s="224">
        <f>+'t44 (2)'!E209</f>
        <v>13.62</v>
      </c>
      <c r="I74" s="369"/>
      <c r="J74" s="224">
        <f>+'t44 (2)'!G209</f>
        <v>16.5</v>
      </c>
      <c r="K74" s="369"/>
      <c r="L74" s="224">
        <f>+'t44 (2)'!I209</f>
        <v>15.35</v>
      </c>
      <c r="M74" s="369"/>
      <c r="N74" s="224">
        <f>+'t44 (2)'!K209</f>
        <v>16.38</v>
      </c>
      <c r="O74" s="369"/>
      <c r="P74" s="224">
        <f>+'t44 (2)'!M209</f>
        <v>17.600000000000001</v>
      </c>
      <c r="Q74" s="369"/>
      <c r="R74" s="224">
        <f>+'t44 (2)'!O209</f>
        <v>17.600000000000001</v>
      </c>
      <c r="S74" s="369"/>
      <c r="T74" s="224">
        <f>+'t44 (2)'!Q209</f>
        <v>16.96</v>
      </c>
      <c r="U74" s="369"/>
      <c r="V74" s="224">
        <f>+'t44 (2)'!S209</f>
        <v>16.62</v>
      </c>
      <c r="W74" s="369"/>
      <c r="X74" s="224">
        <f>+'t44 (2)'!U209</f>
        <v>18.260000000000002</v>
      </c>
      <c r="Y74" s="369"/>
      <c r="Z74" s="224">
        <f>+'t44 (2)'!W209</f>
        <v>15.52</v>
      </c>
      <c r="AA74" s="369"/>
      <c r="AB74" s="224">
        <f>+'t44 (2)'!Y209</f>
        <v>18.25</v>
      </c>
      <c r="AC74" s="369"/>
      <c r="AD74" s="224">
        <f>+'t44 (2)'!AA209</f>
        <v>16.75</v>
      </c>
      <c r="AE74" s="369"/>
      <c r="AF74" s="224">
        <f>+'t44 (2)'!AC209</f>
        <v>18.46</v>
      </c>
      <c r="AG74" s="369"/>
      <c r="AH74" s="224">
        <f>+'t44 (2)'!AE209</f>
        <v>18.420000000000002</v>
      </c>
      <c r="AI74" s="369"/>
      <c r="AJ74" s="224">
        <f>+'t44 (2)'!AG209</f>
        <v>15.08</v>
      </c>
      <c r="AK74" s="369"/>
      <c r="AL74" s="224">
        <f>+'t44 (2)'!AI209</f>
        <v>20.29</v>
      </c>
      <c r="AM74" s="369"/>
      <c r="AN74" s="224">
        <f>+'t44 (2)'!AK209</f>
        <v>17.670000000000002</v>
      </c>
      <c r="AO74" s="369"/>
      <c r="AP74" s="224">
        <f>+'t44 (2)'!AM209</f>
        <v>18.18</v>
      </c>
      <c r="AQ74" s="369"/>
      <c r="AR74" s="224">
        <f>+'t44 (2)'!AO209</f>
        <v>19.579999999999998</v>
      </c>
      <c r="AS74" s="369"/>
      <c r="AT74" s="224">
        <f>+'t44 (2)'!AQ209</f>
        <v>19.329999999999998</v>
      </c>
      <c r="AU74" s="369"/>
      <c r="AV74" s="224">
        <f>+'t44 (2)'!AS209</f>
        <v>15.62</v>
      </c>
      <c r="AW74" s="369"/>
      <c r="AX74" s="224">
        <f>+'t44 (2)'!AU209</f>
        <v>21.91</v>
      </c>
      <c r="AY74" s="369"/>
      <c r="AZ74" s="224">
        <f>+'t44 (2)'!AW209</f>
        <v>17.59</v>
      </c>
      <c r="BA74" s="226"/>
      <c r="BB74" s="224">
        <f t="shared" si="69"/>
        <v>218.88</v>
      </c>
      <c r="BC74" s="369"/>
      <c r="BD74" s="224">
        <f>+'t44 (2)'!AY209</f>
        <v>16.649999999999999</v>
      </c>
      <c r="BE74" s="369"/>
      <c r="BF74" s="224">
        <f>+'t44 (2)'!BA209</f>
        <v>15.55</v>
      </c>
      <c r="BG74" s="369"/>
      <c r="BH74" s="224">
        <f>+'t44 (2)'!BC209</f>
        <v>20.43</v>
      </c>
      <c r="BI74" s="226"/>
      <c r="BJ74" s="224">
        <f t="shared" si="70"/>
        <v>52.63</v>
      </c>
      <c r="BK74" s="369"/>
      <c r="BL74" s="224">
        <f>+'t44 (2)'!BE209</f>
        <v>16.489999999999998</v>
      </c>
      <c r="BM74" s="369"/>
      <c r="BN74" s="224">
        <f>+'t44 (2)'!BG209</f>
        <v>18.66</v>
      </c>
      <c r="BO74" s="369"/>
      <c r="BP74" s="224">
        <f>+'t44 (2)'!BI209</f>
        <v>19.53</v>
      </c>
      <c r="BQ74" s="369"/>
      <c r="BR74" s="224">
        <f>+'t44 (2)'!BK209</f>
        <v>15.57</v>
      </c>
      <c r="BS74" s="369"/>
      <c r="BT74" s="224">
        <f>+'t44 (2)'!BM209</f>
        <v>18.420000000000002</v>
      </c>
      <c r="BU74" s="369"/>
      <c r="BV74" s="224">
        <f>+'t44 (2)'!BO209</f>
        <v>19.420000000000002</v>
      </c>
      <c r="BW74" s="369"/>
      <c r="BX74" s="224">
        <f>+'t44 (2)'!BQ209</f>
        <v>17.190000000000001</v>
      </c>
      <c r="BY74" s="369"/>
      <c r="BZ74" s="224">
        <f>+'t44 (2)'!BS209</f>
        <v>18.760000000000002</v>
      </c>
      <c r="CA74" s="369"/>
      <c r="CB74" s="224">
        <f>+'t44 (2)'!BU209</f>
        <v>15.55</v>
      </c>
      <c r="CC74" s="226"/>
      <c r="CD74" s="224">
        <f t="shared" si="62"/>
        <v>212.22000000000003</v>
      </c>
      <c r="CE74" s="369"/>
      <c r="CF74" s="224">
        <f>+'t44 (2)'!BW209</f>
        <v>19.11</v>
      </c>
      <c r="CG74" s="369"/>
      <c r="CH74" s="224">
        <f>+'t44 (2)'!BY209</f>
        <v>17.48</v>
      </c>
      <c r="CI74" s="226"/>
      <c r="CJ74" s="224">
        <f>+'t44 (2)'!CA209</f>
        <v>19.7</v>
      </c>
      <c r="CK74" s="369"/>
      <c r="CL74" s="224">
        <f t="shared" si="71"/>
        <v>56.29</v>
      </c>
      <c r="CM74" s="179"/>
      <c r="CN74" s="323">
        <f t="shared" si="51"/>
        <v>24.442793462109957</v>
      </c>
      <c r="CO74" s="323"/>
      <c r="CP74" s="323">
        <f t="shared" si="52"/>
        <v>35.535976505139509</v>
      </c>
      <c r="CQ74" s="323"/>
      <c r="CR74" s="323">
        <f t="shared" si="53"/>
        <v>11.636363636363644</v>
      </c>
      <c r="CS74" s="323"/>
      <c r="CT74" s="323">
        <f t="shared" si="54"/>
        <v>-1.7589576547231256</v>
      </c>
      <c r="CU74" s="323"/>
      <c r="CV74" s="323">
        <f t="shared" si="63"/>
        <v>23.870573870573875</v>
      </c>
      <c r="CW74" s="323"/>
      <c r="CX74" s="323">
        <f t="shared" si="55"/>
        <v>0.39772727272726627</v>
      </c>
      <c r="CY74" s="338"/>
      <c r="CZ74" s="323">
        <f t="shared" si="56"/>
        <v>3.2954545454545459</v>
      </c>
      <c r="DA74" s="338"/>
      <c r="DB74" s="323">
        <f t="shared" si="57"/>
        <v>15.448113207547154</v>
      </c>
      <c r="DC74" s="176"/>
      <c r="DD74" s="323">
        <f t="shared" si="58"/>
        <v>16.305655836341735</v>
      </c>
      <c r="DE74" s="176"/>
      <c r="DF74" s="323">
        <f t="shared" si="59"/>
        <v>-14.457831325301218</v>
      </c>
      <c r="DG74" s="176"/>
      <c r="DH74" s="323">
        <f t="shared" si="60"/>
        <v>41.172680412371143</v>
      </c>
      <c r="DI74" s="176"/>
      <c r="DJ74" s="323">
        <f t="shared" si="61"/>
        <v>-3.6164383561643865</v>
      </c>
      <c r="DK74" s="176"/>
      <c r="DL74" s="229">
        <f t="shared" si="72"/>
        <v>-0.59701492537314049</v>
      </c>
      <c r="DM74" s="339"/>
      <c r="DN74" s="229">
        <f t="shared" si="73"/>
        <v>-15.763813651137593</v>
      </c>
      <c r="DO74" s="339"/>
      <c r="DP74" s="229">
        <f t="shared" si="74"/>
        <v>10.912052117263826</v>
      </c>
      <c r="DQ74" s="339"/>
      <c r="DR74" s="229">
        <f t="shared" si="75"/>
        <v>9.3501326259946893</v>
      </c>
      <c r="DS74" s="339"/>
      <c r="DT74" s="229">
        <f t="shared" si="76"/>
        <v>-8.0335140463282393</v>
      </c>
      <c r="DU74" s="339"/>
      <c r="DV74" s="229">
        <f t="shared" si="77"/>
        <v>10.526315789473673</v>
      </c>
      <c r="DW74" s="174"/>
      <c r="DX74" s="229">
        <f t="shared" si="78"/>
        <v>-14.356435643564359</v>
      </c>
      <c r="DY74" s="174"/>
      <c r="DZ74" s="229">
        <f t="shared" si="79"/>
        <v>-5.9244126659856793</v>
      </c>
      <c r="EA74" s="174"/>
      <c r="EB74" s="229">
        <f t="shared" si="80"/>
        <v>0.46559751681325423</v>
      </c>
      <c r="EC74" s="174"/>
      <c r="ED74" s="229">
        <f t="shared" si="81"/>
        <v>10.051216389244576</v>
      </c>
      <c r="EE74" s="174"/>
      <c r="EF74" s="229">
        <f t="shared" si="82"/>
        <v>-14.376996805111819</v>
      </c>
      <c r="EG74" s="174"/>
      <c r="EH74" s="229">
        <f t="shared" si="83"/>
        <v>-11.59749857873792</v>
      </c>
      <c r="EI74" s="174"/>
      <c r="EJ74" s="227">
        <f t="shared" si="64"/>
        <v>-3.0427631578947234</v>
      </c>
      <c r="EK74" s="174"/>
      <c r="EL74" s="227">
        <f t="shared" si="65"/>
        <v>14.77477477477478</v>
      </c>
      <c r="EM74" s="174"/>
      <c r="EN74" s="227">
        <f t="shared" si="66"/>
        <v>12.411575562700961</v>
      </c>
      <c r="EO74" s="174"/>
      <c r="EP74" s="227">
        <f t="shared" si="67"/>
        <v>-3.5731767009300031</v>
      </c>
      <c r="ER74" s="227">
        <f t="shared" si="68"/>
        <v>6.9542086262587732</v>
      </c>
    </row>
    <row r="75" spans="1:148" s="139" customFormat="1" ht="16.5" hidden="1" customHeight="1" x14ac:dyDescent="0.45">
      <c r="A75" s="340"/>
      <c r="B75" s="342" t="s">
        <v>963</v>
      </c>
      <c r="C75" s="219"/>
      <c r="D75" s="246"/>
      <c r="E75" s="369"/>
      <c r="F75" s="224">
        <f>+'t44 (2)'!C210</f>
        <v>4.09</v>
      </c>
      <c r="G75" s="369"/>
      <c r="H75" s="224">
        <f>+'t44 (2)'!E210</f>
        <v>4.99</v>
      </c>
      <c r="I75" s="369"/>
      <c r="J75" s="224">
        <f>+'t44 (2)'!G210</f>
        <v>3.69</v>
      </c>
      <c r="K75" s="369"/>
      <c r="L75" s="224">
        <f>+'t44 (2)'!I210</f>
        <v>3.69</v>
      </c>
      <c r="M75" s="369"/>
      <c r="N75" s="224">
        <f>+'t44 (2)'!K210</f>
        <v>4.21</v>
      </c>
      <c r="O75" s="369"/>
      <c r="P75" s="224">
        <f>+'t44 (2)'!M210</f>
        <v>4.87</v>
      </c>
      <c r="Q75" s="369"/>
      <c r="R75" s="224">
        <f>+'t44 (2)'!O210</f>
        <v>4.7</v>
      </c>
      <c r="S75" s="369"/>
      <c r="T75" s="224">
        <f>+'t44 (2)'!Q210</f>
        <v>4.41</v>
      </c>
      <c r="U75" s="369"/>
      <c r="V75" s="224">
        <f>+'t44 (2)'!S210</f>
        <v>4.0199999999999996</v>
      </c>
      <c r="W75" s="369"/>
      <c r="X75" s="224">
        <f>+'t44 (2)'!U210</f>
        <v>3.88</v>
      </c>
      <c r="Y75" s="369"/>
      <c r="Z75" s="224">
        <f>+'t44 (2)'!W210</f>
        <v>4.18</v>
      </c>
      <c r="AA75" s="369"/>
      <c r="AB75" s="224">
        <f>+'t44 (2)'!Y210</f>
        <v>4.3099999999999996</v>
      </c>
      <c r="AC75" s="369"/>
      <c r="AD75" s="224">
        <f>+'t44 (2)'!AA210</f>
        <v>4.07</v>
      </c>
      <c r="AE75" s="369"/>
      <c r="AF75" s="224">
        <f>+'t44 (2)'!AC210</f>
        <v>4.07</v>
      </c>
      <c r="AG75" s="369"/>
      <c r="AH75" s="224">
        <f>+'t44 (2)'!AE210</f>
        <v>4.3</v>
      </c>
      <c r="AI75" s="369"/>
      <c r="AJ75" s="224">
        <f>+'t44 (2)'!AG210</f>
        <v>3.88</v>
      </c>
      <c r="AK75" s="369"/>
      <c r="AL75" s="224">
        <f>+'t44 (2)'!AI210</f>
        <v>4.1900000000000004</v>
      </c>
      <c r="AM75" s="369"/>
      <c r="AN75" s="224">
        <f>+'t44 (2)'!AK210</f>
        <v>4.1100000000000003</v>
      </c>
      <c r="AO75" s="369"/>
      <c r="AP75" s="224">
        <f>+'t44 (2)'!AM210</f>
        <v>4.51</v>
      </c>
      <c r="AQ75" s="369"/>
      <c r="AR75" s="224">
        <f>+'t44 (2)'!AO210</f>
        <v>4.7699999999999996</v>
      </c>
      <c r="AS75" s="369"/>
      <c r="AT75" s="224">
        <f>+'t44 (2)'!AQ210</f>
        <v>5.36</v>
      </c>
      <c r="AU75" s="369"/>
      <c r="AV75" s="224">
        <f>+'t44 (2)'!AS210</f>
        <v>3.77</v>
      </c>
      <c r="AW75" s="369"/>
      <c r="AX75" s="224">
        <f>+'t44 (2)'!AU210</f>
        <v>4.1900000000000004</v>
      </c>
      <c r="AY75" s="369"/>
      <c r="AZ75" s="224">
        <f>+'t44 (2)'!AW210</f>
        <v>4.21</v>
      </c>
      <c r="BA75" s="226"/>
      <c r="BB75" s="224">
        <f t="shared" si="69"/>
        <v>51.430000000000007</v>
      </c>
      <c r="BC75" s="369"/>
      <c r="BD75" s="224">
        <f>+'t44 (2)'!AY210</f>
        <v>1.1599999999999999</v>
      </c>
      <c r="BE75" s="369"/>
      <c r="BF75" s="224">
        <f>+'t44 (2)'!BA210</f>
        <v>1.1399999999999999</v>
      </c>
      <c r="BG75" s="369"/>
      <c r="BH75" s="224">
        <f>+'t44 (2)'!BC210</f>
        <v>1.76</v>
      </c>
      <c r="BI75" s="226"/>
      <c r="BJ75" s="224">
        <f t="shared" si="70"/>
        <v>4.0599999999999996</v>
      </c>
      <c r="BK75" s="369"/>
      <c r="BL75" s="224">
        <f>+'t44 (2)'!BE210</f>
        <v>1.55</v>
      </c>
      <c r="BM75" s="369"/>
      <c r="BN75" s="224">
        <f>+'t44 (2)'!BG210</f>
        <v>2.09</v>
      </c>
      <c r="BO75" s="369"/>
      <c r="BP75" s="224">
        <f>+'t44 (2)'!BI210</f>
        <v>2.5099999999999998</v>
      </c>
      <c r="BQ75" s="369"/>
      <c r="BR75" s="224">
        <f>+'t44 (2)'!BK210</f>
        <v>1.76</v>
      </c>
      <c r="BS75" s="369"/>
      <c r="BT75" s="224">
        <f>+'t44 (2)'!BM210</f>
        <v>1.88</v>
      </c>
      <c r="BU75" s="369"/>
      <c r="BV75" s="224">
        <f>+'t44 (2)'!BO210</f>
        <v>1.74</v>
      </c>
      <c r="BW75" s="369"/>
      <c r="BX75" s="224">
        <f>+'t44 (2)'!BQ210</f>
        <v>1.54</v>
      </c>
      <c r="BY75" s="369"/>
      <c r="BZ75" s="224">
        <f>+'t44 (2)'!BS210</f>
        <v>1.47</v>
      </c>
      <c r="CA75" s="369"/>
      <c r="CB75" s="224">
        <f>+'t44 (2)'!BU210</f>
        <v>1.24</v>
      </c>
      <c r="CC75" s="226"/>
      <c r="CD75" s="224">
        <f t="shared" si="62"/>
        <v>19.840000000000003</v>
      </c>
      <c r="CE75" s="369"/>
      <c r="CF75" s="224">
        <f>+'t44 (2)'!BW210</f>
        <v>1.62</v>
      </c>
      <c r="CG75" s="369"/>
      <c r="CH75" s="224">
        <f>+'t44 (2)'!BY210</f>
        <v>1.56</v>
      </c>
      <c r="CI75" s="226"/>
      <c r="CJ75" s="224">
        <f>+'t44 (2)'!CA210</f>
        <v>1.72</v>
      </c>
      <c r="CK75" s="369"/>
      <c r="CL75" s="224">
        <f t="shared" si="71"/>
        <v>4.9000000000000004</v>
      </c>
      <c r="CM75" s="179"/>
      <c r="CN75" s="323">
        <f t="shared" si="51"/>
        <v>-0.48899755501221609</v>
      </c>
      <c r="CO75" s="323"/>
      <c r="CP75" s="323">
        <f t="shared" si="52"/>
        <v>-18.436873747494985</v>
      </c>
      <c r="CQ75" s="323"/>
      <c r="CR75" s="323">
        <f t="shared" si="53"/>
        <v>16.531165311653105</v>
      </c>
      <c r="CS75" s="323"/>
      <c r="CT75" s="323">
        <f t="shared" si="54"/>
        <v>5.1490514905148999</v>
      </c>
      <c r="CU75" s="323"/>
      <c r="CV75" s="323">
        <f t="shared" si="63"/>
        <v>-0.47505938242279333</v>
      </c>
      <c r="CW75" s="323"/>
      <c r="CX75" s="323">
        <f t="shared" si="55"/>
        <v>-15.605749486652975</v>
      </c>
      <c r="CY75" s="338"/>
      <c r="CZ75" s="323">
        <f t="shared" si="56"/>
        <v>-4.0425531914893735</v>
      </c>
      <c r="DA75" s="338"/>
      <c r="DB75" s="323">
        <f t="shared" si="57"/>
        <v>8.1632653061224367</v>
      </c>
      <c r="DC75" s="176"/>
      <c r="DD75" s="323">
        <f t="shared" si="58"/>
        <v>33.33333333333335</v>
      </c>
      <c r="DE75" s="176"/>
      <c r="DF75" s="323">
        <f t="shared" si="59"/>
        <v>-2.8350515463917536</v>
      </c>
      <c r="DG75" s="176"/>
      <c r="DH75" s="323">
        <f t="shared" si="60"/>
        <v>0.23923444976077235</v>
      </c>
      <c r="DI75" s="176"/>
      <c r="DJ75" s="323">
        <f t="shared" si="61"/>
        <v>-2.3201856148491795</v>
      </c>
      <c r="DK75" s="176"/>
      <c r="DL75" s="229">
        <f t="shared" si="72"/>
        <v>-71.498771498771504</v>
      </c>
      <c r="DM75" s="339"/>
      <c r="DN75" s="229">
        <f t="shared" si="73"/>
        <v>-71.990171990171987</v>
      </c>
      <c r="DO75" s="339"/>
      <c r="DP75" s="229">
        <f t="shared" si="74"/>
        <v>-59.069767441860463</v>
      </c>
      <c r="DQ75" s="339"/>
      <c r="DR75" s="229">
        <f t="shared" si="75"/>
        <v>-60.051546391752574</v>
      </c>
      <c r="DS75" s="339"/>
      <c r="DT75" s="229">
        <f t="shared" si="76"/>
        <v>-50.119331742243446</v>
      </c>
      <c r="DU75" s="339"/>
      <c r="DV75" s="229">
        <f t="shared" si="77"/>
        <v>-38.929440389294413</v>
      </c>
      <c r="DW75" s="174"/>
      <c r="DX75" s="229">
        <f t="shared" si="78"/>
        <v>-60.975609756097562</v>
      </c>
      <c r="DY75" s="174"/>
      <c r="DZ75" s="229">
        <f t="shared" si="79"/>
        <v>-60.587002096436059</v>
      </c>
      <c r="EA75" s="174"/>
      <c r="EB75" s="229">
        <f t="shared" si="80"/>
        <v>-67.537313432835816</v>
      </c>
      <c r="EC75" s="174"/>
      <c r="ED75" s="229">
        <f t="shared" si="81"/>
        <v>-59.151193633952246</v>
      </c>
      <c r="EE75" s="174"/>
      <c r="EF75" s="229">
        <f t="shared" si="82"/>
        <v>-64.916467780429599</v>
      </c>
      <c r="EG75" s="174"/>
      <c r="EH75" s="229">
        <f t="shared" si="83"/>
        <v>-70.546318289786228</v>
      </c>
      <c r="EI75" s="174"/>
      <c r="EJ75" s="227">
        <f t="shared" si="64"/>
        <v>-61.423293797394507</v>
      </c>
      <c r="EK75" s="174"/>
      <c r="EL75" s="227">
        <f t="shared" si="65"/>
        <v>39.655172413793125</v>
      </c>
      <c r="EM75" s="174"/>
      <c r="EN75" s="227">
        <f t="shared" si="66"/>
        <v>36.842105263157919</v>
      </c>
      <c r="EO75" s="174"/>
      <c r="EP75" s="227">
        <f t="shared" si="67"/>
        <v>-2.2727272727272707</v>
      </c>
      <c r="ER75" s="227">
        <f t="shared" si="68"/>
        <v>20.689655172413811</v>
      </c>
    </row>
    <row r="76" spans="1:148" s="139" customFormat="1" ht="16.5" hidden="1" customHeight="1" x14ac:dyDescent="0.45">
      <c r="A76" s="340"/>
      <c r="B76" s="342" t="s">
        <v>618</v>
      </c>
      <c r="C76" s="219"/>
      <c r="D76" s="246"/>
      <c r="E76" s="369"/>
      <c r="F76" s="224">
        <f>+'t44 (2)'!C211</f>
        <v>9.36</v>
      </c>
      <c r="G76" s="369"/>
      <c r="H76" s="224">
        <f>+'t44 (2)'!E211</f>
        <v>8.6300000000000008</v>
      </c>
      <c r="I76" s="369"/>
      <c r="J76" s="224">
        <f>+'t44 (2)'!G211</f>
        <v>12.81</v>
      </c>
      <c r="K76" s="369"/>
      <c r="L76" s="224">
        <f>+'t44 (2)'!I211</f>
        <v>11.67</v>
      </c>
      <c r="M76" s="369"/>
      <c r="N76" s="224">
        <f>+'t44 (2)'!K211</f>
        <v>12.17</v>
      </c>
      <c r="O76" s="369"/>
      <c r="P76" s="224">
        <f>+'t44 (2)'!M211</f>
        <v>12.73</v>
      </c>
      <c r="Q76" s="369"/>
      <c r="R76" s="224">
        <f>+'t44 (2)'!O211</f>
        <v>12.9</v>
      </c>
      <c r="S76" s="369"/>
      <c r="T76" s="224">
        <f>+'t44 (2)'!Q211</f>
        <v>12.55</v>
      </c>
      <c r="U76" s="369"/>
      <c r="V76" s="224">
        <f>+'t44 (2)'!S211</f>
        <v>12.6</v>
      </c>
      <c r="W76" s="369"/>
      <c r="X76" s="224">
        <f>+'t44 (2)'!U211</f>
        <v>14.38</v>
      </c>
      <c r="Y76" s="369"/>
      <c r="Z76" s="224">
        <f>+'t44 (2)'!W211</f>
        <v>11.34</v>
      </c>
      <c r="AA76" s="369"/>
      <c r="AB76" s="224">
        <f>+'t44 (2)'!Y211</f>
        <v>13.94</v>
      </c>
      <c r="AC76" s="369"/>
      <c r="AD76" s="224">
        <f>+'t44 (2)'!AA211</f>
        <v>12.68</v>
      </c>
      <c r="AE76" s="369"/>
      <c r="AF76" s="224">
        <f>+'t44 (2)'!AC211</f>
        <v>14.39</v>
      </c>
      <c r="AG76" s="369"/>
      <c r="AH76" s="224">
        <f>+'t44 (2)'!AE211</f>
        <v>14.12</v>
      </c>
      <c r="AI76" s="369"/>
      <c r="AJ76" s="224">
        <f>+'t44 (2)'!AG211</f>
        <v>11.2</v>
      </c>
      <c r="AK76" s="369"/>
      <c r="AL76" s="224">
        <f>+'t44 (2)'!AI211</f>
        <v>16.100000000000001</v>
      </c>
      <c r="AM76" s="369"/>
      <c r="AN76" s="224">
        <f>+'t44 (2)'!AK211</f>
        <v>13.56</v>
      </c>
      <c r="AO76" s="369"/>
      <c r="AP76" s="224">
        <f>+'t44 (2)'!AM211</f>
        <v>13.67</v>
      </c>
      <c r="AQ76" s="369"/>
      <c r="AR76" s="224">
        <f>+'t44 (2)'!AO211</f>
        <v>14.81</v>
      </c>
      <c r="AS76" s="369"/>
      <c r="AT76" s="224">
        <f>+'t44 (2)'!AQ211</f>
        <v>13.98</v>
      </c>
      <c r="AU76" s="369"/>
      <c r="AV76" s="224">
        <f>+'t44 (2)'!AS211</f>
        <v>11.85</v>
      </c>
      <c r="AW76" s="369"/>
      <c r="AX76" s="224">
        <f>+'t44 (2)'!AU211</f>
        <v>17.72</v>
      </c>
      <c r="AY76" s="369"/>
      <c r="AZ76" s="224">
        <f>+'t44 (2)'!AW211</f>
        <v>13.39</v>
      </c>
      <c r="BA76" s="226"/>
      <c r="BB76" s="224">
        <f t="shared" si="69"/>
        <v>167.47000000000003</v>
      </c>
      <c r="BC76" s="369"/>
      <c r="BD76" s="224">
        <f>+'t44 (2)'!AY211</f>
        <v>0</v>
      </c>
      <c r="BE76" s="369"/>
      <c r="BF76" s="224">
        <f>+'t44 (2)'!BA211</f>
        <v>0</v>
      </c>
      <c r="BG76" s="369"/>
      <c r="BH76" s="224">
        <f>+'t44 (2)'!BC211</f>
        <v>0</v>
      </c>
      <c r="BI76" s="226"/>
      <c r="BJ76" s="224">
        <f t="shared" si="70"/>
        <v>0</v>
      </c>
      <c r="BK76" s="369"/>
      <c r="BL76" s="224">
        <f>+'t44 (2)'!BE211</f>
        <v>0</v>
      </c>
      <c r="BM76" s="369"/>
      <c r="BN76" s="224">
        <f>+'t44 (2)'!BG211</f>
        <v>0</v>
      </c>
      <c r="BO76" s="369"/>
      <c r="BP76" s="224">
        <f>+'t44 (2)'!BI211</f>
        <v>0</v>
      </c>
      <c r="BQ76" s="369"/>
      <c r="BR76" s="224">
        <f>+'t44 (2)'!BK211</f>
        <v>0</v>
      </c>
      <c r="BS76" s="369"/>
      <c r="BT76" s="224">
        <f>+'t44 (2)'!BM211</f>
        <v>0</v>
      </c>
      <c r="BU76" s="369"/>
      <c r="BV76" s="224">
        <f>+'t44 (2)'!BO211</f>
        <v>0</v>
      </c>
      <c r="BW76" s="369"/>
      <c r="BX76" s="224">
        <f>+'t44 (2)'!BQ211</f>
        <v>0</v>
      </c>
      <c r="BY76" s="369"/>
      <c r="BZ76" s="224">
        <f>+'t44 (2)'!BS211</f>
        <v>0</v>
      </c>
      <c r="CA76" s="369"/>
      <c r="CB76" s="224">
        <f>+'t44 (2)'!BU211</f>
        <v>0</v>
      </c>
      <c r="CC76" s="226"/>
      <c r="CD76" s="224">
        <f t="shared" si="62"/>
        <v>0</v>
      </c>
      <c r="CE76" s="369"/>
      <c r="CF76" s="224">
        <f>+'t44 (2)'!BW211</f>
        <v>0</v>
      </c>
      <c r="CG76" s="369"/>
      <c r="CH76" s="224">
        <f>+'t44 (2)'!BY211</f>
        <v>0</v>
      </c>
      <c r="CI76" s="226"/>
      <c r="CJ76" s="224">
        <f>+'t44 (2)'!CA211</f>
        <v>0</v>
      </c>
      <c r="CK76" s="369"/>
      <c r="CL76" s="224">
        <f t="shared" si="71"/>
        <v>0</v>
      </c>
      <c r="CM76" s="179"/>
      <c r="CN76" s="323">
        <f t="shared" si="51"/>
        <v>35.470085470085479</v>
      </c>
      <c r="CO76" s="323"/>
      <c r="CP76" s="323">
        <f t="shared" si="52"/>
        <v>66.743916570104275</v>
      </c>
      <c r="CQ76" s="323"/>
      <c r="CR76" s="323">
        <f t="shared" si="53"/>
        <v>10.226385636221691</v>
      </c>
      <c r="CS76" s="323"/>
      <c r="CT76" s="323">
        <f t="shared" si="54"/>
        <v>-4.0274207369323083</v>
      </c>
      <c r="CU76" s="323"/>
      <c r="CV76" s="323">
        <f t="shared" si="63"/>
        <v>32.292522596548913</v>
      </c>
      <c r="CW76" s="323"/>
      <c r="CX76" s="323">
        <f t="shared" si="55"/>
        <v>6.5200314218381683</v>
      </c>
      <c r="CY76" s="338"/>
      <c r="CZ76" s="323">
        <f t="shared" si="56"/>
        <v>5.9689922480620217</v>
      </c>
      <c r="DA76" s="338"/>
      <c r="DB76" s="323">
        <f t="shared" si="57"/>
        <v>18.007968127490038</v>
      </c>
      <c r="DC76" s="176"/>
      <c r="DD76" s="323">
        <f t="shared" si="58"/>
        <v>10.952380952380958</v>
      </c>
      <c r="DE76" s="176"/>
      <c r="DF76" s="323">
        <f t="shared" si="59"/>
        <v>-17.593880389429771</v>
      </c>
      <c r="DG76" s="176"/>
      <c r="DH76" s="323">
        <f t="shared" si="60"/>
        <v>56.261022927689595</v>
      </c>
      <c r="DI76" s="176"/>
      <c r="DJ76" s="323">
        <f t="shared" si="61"/>
        <v>-3.9454806312768986</v>
      </c>
      <c r="DK76" s="176"/>
      <c r="DL76" s="229">
        <f t="shared" si="72"/>
        <v>-100</v>
      </c>
      <c r="DM76" s="339"/>
      <c r="DN76" s="229">
        <f t="shared" si="73"/>
        <v>-100</v>
      </c>
      <c r="DO76" s="339"/>
      <c r="DP76" s="229">
        <f t="shared" si="74"/>
        <v>-100</v>
      </c>
      <c r="DQ76" s="339"/>
      <c r="DR76" s="229">
        <f t="shared" si="75"/>
        <v>-100</v>
      </c>
      <c r="DS76" s="339"/>
      <c r="DT76" s="229">
        <f t="shared" si="76"/>
        <v>-100</v>
      </c>
      <c r="DU76" s="339"/>
      <c r="DV76" s="229">
        <f t="shared" si="77"/>
        <v>-100</v>
      </c>
      <c r="DW76" s="174"/>
      <c r="DX76" s="229">
        <f t="shared" si="78"/>
        <v>-100</v>
      </c>
      <c r="DY76" s="174"/>
      <c r="DZ76" s="229">
        <f t="shared" si="79"/>
        <v>-100</v>
      </c>
      <c r="EA76" s="174"/>
      <c r="EB76" s="229">
        <f t="shared" si="80"/>
        <v>-100</v>
      </c>
      <c r="EC76" s="174"/>
      <c r="ED76" s="229">
        <f t="shared" si="81"/>
        <v>-100</v>
      </c>
      <c r="EE76" s="174"/>
      <c r="EF76" s="229">
        <f t="shared" si="82"/>
        <v>-100</v>
      </c>
      <c r="EG76" s="174"/>
      <c r="EH76" s="229">
        <f t="shared" si="83"/>
        <v>-100</v>
      </c>
      <c r="EI76" s="174"/>
      <c r="EJ76" s="227">
        <f t="shared" si="64"/>
        <v>-100</v>
      </c>
      <c r="EK76" s="174"/>
      <c r="EL76" s="227" t="e">
        <f t="shared" si="65"/>
        <v>#DIV/0!</v>
      </c>
      <c r="EM76" s="174"/>
      <c r="EN76" s="227" t="e">
        <f t="shared" si="66"/>
        <v>#DIV/0!</v>
      </c>
      <c r="EO76" s="174"/>
      <c r="EP76" s="227" t="e">
        <f t="shared" si="67"/>
        <v>#DIV/0!</v>
      </c>
      <c r="ER76" s="227" t="e">
        <f t="shared" si="68"/>
        <v>#DIV/0!</v>
      </c>
    </row>
    <row r="77" spans="1:148" s="139" customFormat="1" ht="16.5" hidden="1" customHeight="1" x14ac:dyDescent="0.45">
      <c r="A77" s="340"/>
      <c r="B77" s="342" t="s">
        <v>918</v>
      </c>
      <c r="C77" s="219"/>
      <c r="D77" s="246"/>
      <c r="E77" s="369"/>
      <c r="F77" s="224">
        <f>+'t44 (2)'!C212</f>
        <v>0</v>
      </c>
      <c r="G77" s="369"/>
      <c r="H77" s="224">
        <f>+'t44 (2)'!E212</f>
        <v>0</v>
      </c>
      <c r="I77" s="369"/>
      <c r="J77" s="224">
        <f>+'t44 (2)'!G212</f>
        <v>0</v>
      </c>
      <c r="K77" s="369"/>
      <c r="L77" s="224">
        <f>+'t44 (2)'!I212</f>
        <v>0</v>
      </c>
      <c r="M77" s="369"/>
      <c r="N77" s="224">
        <f>+'t44 (2)'!K212</f>
        <v>0</v>
      </c>
      <c r="O77" s="369"/>
      <c r="P77" s="224">
        <f>+'t44 (2)'!M212</f>
        <v>0</v>
      </c>
      <c r="Q77" s="369"/>
      <c r="R77" s="224">
        <f>+'t44 (2)'!O212</f>
        <v>0</v>
      </c>
      <c r="S77" s="369"/>
      <c r="T77" s="224">
        <f>+'t44 (2)'!Q212</f>
        <v>0</v>
      </c>
      <c r="U77" s="369"/>
      <c r="V77" s="224">
        <f>+'t44 (2)'!S212</f>
        <v>0</v>
      </c>
      <c r="W77" s="369"/>
      <c r="X77" s="224">
        <f>+'t44 (2)'!U212</f>
        <v>0</v>
      </c>
      <c r="Y77" s="369"/>
      <c r="Z77" s="224">
        <f>+'t44 (2)'!W212</f>
        <v>0</v>
      </c>
      <c r="AA77" s="369"/>
      <c r="AB77" s="224">
        <f>+'t44 (2)'!Y212</f>
        <v>0</v>
      </c>
      <c r="AC77" s="369"/>
      <c r="AD77" s="224">
        <f>+'t44 (2)'!AA212</f>
        <v>0</v>
      </c>
      <c r="AE77" s="369"/>
      <c r="AF77" s="224">
        <f>+'t44 (2)'!AC212</f>
        <v>0</v>
      </c>
      <c r="AG77" s="369"/>
      <c r="AH77" s="224">
        <f>+'t44 (2)'!AE212</f>
        <v>0</v>
      </c>
      <c r="AI77" s="369"/>
      <c r="AJ77" s="224">
        <f>+'t44 (2)'!AG212</f>
        <v>0</v>
      </c>
      <c r="AK77" s="369"/>
      <c r="AL77" s="224">
        <f>+'t44 (2)'!AI212</f>
        <v>0</v>
      </c>
      <c r="AM77" s="369"/>
      <c r="AN77" s="224">
        <f>+'t44 (2)'!AK212</f>
        <v>0</v>
      </c>
      <c r="AO77" s="369"/>
      <c r="AP77" s="224">
        <f>+'t44 (2)'!AM212</f>
        <v>0</v>
      </c>
      <c r="AQ77" s="369"/>
      <c r="AR77" s="224">
        <f>+'t44 (2)'!AO212</f>
        <v>0</v>
      </c>
      <c r="AS77" s="369"/>
      <c r="AT77" s="224">
        <f>+'t44 (2)'!AQ212</f>
        <v>0</v>
      </c>
      <c r="AU77" s="369"/>
      <c r="AV77" s="224">
        <f>+'t44 (2)'!AS212</f>
        <v>0</v>
      </c>
      <c r="AW77" s="369"/>
      <c r="AX77" s="224">
        <f>+'t44 (2)'!AU212</f>
        <v>0</v>
      </c>
      <c r="AY77" s="369"/>
      <c r="AZ77" s="224">
        <f>+'t44 (2)'!AW212</f>
        <v>0</v>
      </c>
      <c r="BA77" s="226"/>
      <c r="BB77" s="224">
        <f t="shared" si="69"/>
        <v>0</v>
      </c>
      <c r="BC77" s="369"/>
      <c r="BD77" s="224">
        <f>+'t44 (2)'!AY212</f>
        <v>15.48</v>
      </c>
      <c r="BE77" s="369"/>
      <c r="BF77" s="224">
        <f>+'t44 (2)'!BA212</f>
        <v>14.41</v>
      </c>
      <c r="BG77" s="369"/>
      <c r="BH77" s="224">
        <f>+'t44 (2)'!BC212</f>
        <v>18.670000000000002</v>
      </c>
      <c r="BI77" s="226"/>
      <c r="BJ77" s="224">
        <f t="shared" si="70"/>
        <v>48.56</v>
      </c>
      <c r="BK77" s="369"/>
      <c r="BL77" s="224">
        <f>+'t44 (2)'!BE212</f>
        <v>14.93</v>
      </c>
      <c r="BM77" s="369"/>
      <c r="BN77" s="224">
        <f>+'t44 (2)'!BG212</f>
        <v>16.57</v>
      </c>
      <c r="BO77" s="369"/>
      <c r="BP77" s="224">
        <f>+'t44 (2)'!BI212</f>
        <v>17.03</v>
      </c>
      <c r="BQ77" s="369"/>
      <c r="BR77" s="224">
        <f>+'t44 (2)'!BK212</f>
        <v>13.81</v>
      </c>
      <c r="BS77" s="369"/>
      <c r="BT77" s="224">
        <f>+'t44 (2)'!BM212</f>
        <v>16.54</v>
      </c>
      <c r="BU77" s="369"/>
      <c r="BV77" s="224">
        <f>+'t44 (2)'!BO212</f>
        <v>17.68</v>
      </c>
      <c r="BW77" s="369"/>
      <c r="BX77" s="224">
        <f>+'t44 (2)'!BQ212</f>
        <v>15.65</v>
      </c>
      <c r="BY77" s="369"/>
      <c r="BZ77" s="224">
        <f>+'t44 (2)'!BS212</f>
        <v>17.29</v>
      </c>
      <c r="CA77" s="369"/>
      <c r="CB77" s="224">
        <f>+'t44 (2)'!BU212</f>
        <v>14.31</v>
      </c>
      <c r="CC77" s="226"/>
      <c r="CD77" s="224">
        <f t="shared" si="62"/>
        <v>192.37</v>
      </c>
      <c r="CE77" s="369"/>
      <c r="CF77" s="224">
        <f>+'t44 (2)'!BW212</f>
        <v>17.489999999999998</v>
      </c>
      <c r="CG77" s="369"/>
      <c r="CH77" s="224">
        <f>+'t44 (2)'!BY212</f>
        <v>15.92</v>
      </c>
      <c r="CI77" s="226"/>
      <c r="CJ77" s="224">
        <f>+'t44 (2)'!CA212</f>
        <v>17.98</v>
      </c>
      <c r="CK77" s="369"/>
      <c r="CL77" s="224">
        <f t="shared" si="71"/>
        <v>51.39</v>
      </c>
      <c r="CM77" s="179"/>
      <c r="CN77" s="323" t="e">
        <f t="shared" si="51"/>
        <v>#DIV/0!</v>
      </c>
      <c r="CO77" s="323"/>
      <c r="CP77" s="323" t="e">
        <f t="shared" si="52"/>
        <v>#DIV/0!</v>
      </c>
      <c r="CQ77" s="323"/>
      <c r="CR77" s="323" t="e">
        <f t="shared" si="53"/>
        <v>#DIV/0!</v>
      </c>
      <c r="CS77" s="323"/>
      <c r="CT77" s="323" t="e">
        <f t="shared" si="54"/>
        <v>#DIV/0!</v>
      </c>
      <c r="CU77" s="323"/>
      <c r="CV77" s="323" t="e">
        <f t="shared" si="63"/>
        <v>#DIV/0!</v>
      </c>
      <c r="CW77" s="323"/>
      <c r="CX77" s="323" t="e">
        <f t="shared" si="55"/>
        <v>#DIV/0!</v>
      </c>
      <c r="CY77" s="338"/>
      <c r="CZ77" s="323" t="e">
        <f t="shared" si="56"/>
        <v>#DIV/0!</v>
      </c>
      <c r="DA77" s="338"/>
      <c r="DB77" s="323" t="e">
        <f t="shared" si="57"/>
        <v>#DIV/0!</v>
      </c>
      <c r="DC77" s="176"/>
      <c r="DD77" s="323" t="e">
        <f t="shared" si="58"/>
        <v>#DIV/0!</v>
      </c>
      <c r="DE77" s="176"/>
      <c r="DF77" s="323" t="e">
        <f t="shared" si="59"/>
        <v>#DIV/0!</v>
      </c>
      <c r="DG77" s="176"/>
      <c r="DH77" s="323" t="e">
        <f t="shared" si="60"/>
        <v>#DIV/0!</v>
      </c>
      <c r="DI77" s="176"/>
      <c r="DJ77" s="323" t="e">
        <f t="shared" si="61"/>
        <v>#DIV/0!</v>
      </c>
      <c r="DK77" s="176"/>
      <c r="DL77" s="229" t="e">
        <f t="shared" si="72"/>
        <v>#DIV/0!</v>
      </c>
      <c r="DM77" s="339"/>
      <c r="DN77" s="229" t="e">
        <f t="shared" si="73"/>
        <v>#DIV/0!</v>
      </c>
      <c r="DO77" s="339"/>
      <c r="DP77" s="229" t="e">
        <f t="shared" si="74"/>
        <v>#DIV/0!</v>
      </c>
      <c r="DQ77" s="339"/>
      <c r="DR77" s="229" t="e">
        <f t="shared" si="75"/>
        <v>#DIV/0!</v>
      </c>
      <c r="DS77" s="339"/>
      <c r="DT77" s="229" t="e">
        <f t="shared" si="76"/>
        <v>#DIV/0!</v>
      </c>
      <c r="DU77" s="339"/>
      <c r="DV77" s="229" t="e">
        <f t="shared" si="77"/>
        <v>#DIV/0!</v>
      </c>
      <c r="DW77" s="174"/>
      <c r="DX77" s="229" t="e">
        <f t="shared" si="78"/>
        <v>#DIV/0!</v>
      </c>
      <c r="DY77" s="174"/>
      <c r="DZ77" s="229" t="e">
        <f t="shared" si="79"/>
        <v>#DIV/0!</v>
      </c>
      <c r="EA77" s="174"/>
      <c r="EB77" s="229" t="e">
        <f t="shared" si="80"/>
        <v>#DIV/0!</v>
      </c>
      <c r="EC77" s="174"/>
      <c r="ED77" s="229" t="e">
        <f t="shared" si="81"/>
        <v>#DIV/0!</v>
      </c>
      <c r="EE77" s="174"/>
      <c r="EF77" s="229" t="e">
        <f t="shared" si="82"/>
        <v>#DIV/0!</v>
      </c>
      <c r="EG77" s="174"/>
      <c r="EH77" s="229" t="e">
        <f t="shared" si="83"/>
        <v>#DIV/0!</v>
      </c>
      <c r="EI77" s="174"/>
      <c r="EJ77" s="227" t="e">
        <f t="shared" si="64"/>
        <v>#DIV/0!</v>
      </c>
      <c r="EK77" s="174"/>
      <c r="EL77" s="227">
        <f t="shared" si="65"/>
        <v>12.984496124030986</v>
      </c>
      <c r="EM77" s="174"/>
      <c r="EN77" s="227">
        <f t="shared" si="66"/>
        <v>10.478834142956273</v>
      </c>
      <c r="EO77" s="174"/>
      <c r="EP77" s="227">
        <f t="shared" si="67"/>
        <v>-3.6957686127477296</v>
      </c>
      <c r="ER77" s="227">
        <f t="shared" si="68"/>
        <v>5.8278418451400249</v>
      </c>
    </row>
    <row r="78" spans="1:148" s="126" customFormat="1" ht="16.5" hidden="1" customHeight="1" x14ac:dyDescent="0.45">
      <c r="A78" s="340"/>
      <c r="B78" s="342" t="s">
        <v>623</v>
      </c>
      <c r="C78" s="219"/>
      <c r="D78" s="246"/>
      <c r="E78" s="369"/>
      <c r="F78" s="224">
        <f>+'t44 (2)'!C218</f>
        <v>44.24</v>
      </c>
      <c r="G78" s="369"/>
      <c r="H78" s="224">
        <f>+'t44 (2)'!E218</f>
        <v>41.91</v>
      </c>
      <c r="I78" s="369"/>
      <c r="J78" s="224">
        <f>+'t44 (2)'!G218</f>
        <v>46.9</v>
      </c>
      <c r="K78" s="369"/>
      <c r="L78" s="224">
        <f>+'t44 (2)'!I218</f>
        <v>45.16</v>
      </c>
      <c r="M78" s="369"/>
      <c r="N78" s="224">
        <f>+'t44 (2)'!K218</f>
        <v>44.59</v>
      </c>
      <c r="O78" s="369"/>
      <c r="P78" s="224">
        <f>+'t44 (2)'!M218</f>
        <v>44.15</v>
      </c>
      <c r="Q78" s="369"/>
      <c r="R78" s="224">
        <f>+'t44 (2)'!O218</f>
        <v>45.54</v>
      </c>
      <c r="S78" s="369"/>
      <c r="T78" s="224">
        <f>+'t44 (2)'!Q218</f>
        <v>41.23</v>
      </c>
      <c r="U78" s="369"/>
      <c r="V78" s="224">
        <f>+'t44 (2)'!S218</f>
        <v>42.94</v>
      </c>
      <c r="W78" s="369"/>
      <c r="X78" s="224">
        <f>+'t44 (2)'!U218</f>
        <v>40.79</v>
      </c>
      <c r="Y78" s="369"/>
      <c r="Z78" s="224">
        <f>+'t44 (2)'!W218</f>
        <v>38.71</v>
      </c>
      <c r="AA78" s="369"/>
      <c r="AB78" s="224">
        <f>+'t44 (2)'!Y218</f>
        <v>44.02</v>
      </c>
      <c r="AC78" s="369"/>
      <c r="AD78" s="224">
        <f>+'t44 (2)'!AA218</f>
        <v>39.24</v>
      </c>
      <c r="AE78" s="369"/>
      <c r="AF78" s="224">
        <f>+'t44 (2)'!AC218</f>
        <v>42.67</v>
      </c>
      <c r="AG78" s="369"/>
      <c r="AH78" s="224">
        <f>+'t44 (2)'!AE218</f>
        <v>50.77</v>
      </c>
      <c r="AI78" s="369"/>
      <c r="AJ78" s="224">
        <f>+'t44 (2)'!AG218</f>
        <v>39.89</v>
      </c>
      <c r="AK78" s="369"/>
      <c r="AL78" s="224">
        <f>+'t44 (2)'!AI218</f>
        <v>44.55</v>
      </c>
      <c r="AM78" s="369"/>
      <c r="AN78" s="224">
        <f>+'t44 (2)'!AK218</f>
        <v>46.49</v>
      </c>
      <c r="AO78" s="369"/>
      <c r="AP78" s="224">
        <f>+'t44 (2)'!AM218</f>
        <v>40.06</v>
      </c>
      <c r="AQ78" s="369"/>
      <c r="AR78" s="224">
        <f>+'t44 (2)'!AO218</f>
        <v>47.75</v>
      </c>
      <c r="AS78" s="369"/>
      <c r="AT78" s="224">
        <f>+'t44 (2)'!AQ218</f>
        <v>45.66</v>
      </c>
      <c r="AU78" s="369"/>
      <c r="AV78" s="224">
        <f>+'t44 (2)'!AS218</f>
        <v>50.11</v>
      </c>
      <c r="AW78" s="369"/>
      <c r="AX78" s="224">
        <f>+'t44 (2)'!AU218</f>
        <v>50.25</v>
      </c>
      <c r="AY78" s="369"/>
      <c r="AZ78" s="224">
        <f>+'t44 (2)'!AW218</f>
        <v>46.97</v>
      </c>
      <c r="BA78" s="226"/>
      <c r="BB78" s="224">
        <f t="shared" si="69"/>
        <v>544.41000000000008</v>
      </c>
      <c r="BC78" s="369"/>
      <c r="BD78" s="224">
        <f>+'t44 (2)'!AY218</f>
        <v>47.7</v>
      </c>
      <c r="BE78" s="369"/>
      <c r="BF78" s="224">
        <f>+'t44 (2)'!BA218</f>
        <v>59.2</v>
      </c>
      <c r="BG78" s="369"/>
      <c r="BH78" s="224">
        <f>+'t44 (2)'!BC218</f>
        <v>71.069999999999993</v>
      </c>
      <c r="BI78" s="226"/>
      <c r="BJ78" s="224">
        <f t="shared" si="70"/>
        <v>177.96999999999997</v>
      </c>
      <c r="BK78" s="369"/>
      <c r="BL78" s="224">
        <f>+'t44 (2)'!BE218</f>
        <v>43.7</v>
      </c>
      <c r="BM78" s="369"/>
      <c r="BN78" s="224">
        <f>+'t44 (2)'!BG218</f>
        <v>51.98</v>
      </c>
      <c r="BO78" s="369"/>
      <c r="BP78" s="224">
        <f>+'t44 (2)'!BI218</f>
        <v>52.49</v>
      </c>
      <c r="BQ78" s="369"/>
      <c r="BR78" s="224">
        <f>+'t44 (2)'!BK218</f>
        <v>47.52</v>
      </c>
      <c r="BS78" s="369"/>
      <c r="BT78" s="224">
        <f>+'t44 (2)'!BM218</f>
        <v>51.44</v>
      </c>
      <c r="BU78" s="369"/>
      <c r="BV78" s="224">
        <f>+'t44 (2)'!BO218</f>
        <v>48.47</v>
      </c>
      <c r="BW78" s="369"/>
      <c r="BX78" s="224">
        <f>+'t44 (2)'!BQ218</f>
        <v>47.83</v>
      </c>
      <c r="BY78" s="369"/>
      <c r="BZ78" s="224">
        <f>+'t44 (2)'!BS218</f>
        <v>47.93</v>
      </c>
      <c r="CA78" s="369"/>
      <c r="CB78" s="224">
        <f>+'t44 (2)'!BU218</f>
        <v>47.98</v>
      </c>
      <c r="CC78" s="226"/>
      <c r="CD78" s="224">
        <f t="shared" si="62"/>
        <v>617.31000000000006</v>
      </c>
      <c r="CE78" s="369"/>
      <c r="CF78" s="224">
        <f>+'t44 (2)'!BW218</f>
        <v>103.3</v>
      </c>
      <c r="CG78" s="369"/>
      <c r="CH78" s="224">
        <f>+'t44 (2)'!BY218</f>
        <v>54.84</v>
      </c>
      <c r="CI78" s="226"/>
      <c r="CJ78" s="224">
        <f>+'t44 (2)'!CA218</f>
        <v>65.45</v>
      </c>
      <c r="CK78" s="369"/>
      <c r="CL78" s="224">
        <f t="shared" si="71"/>
        <v>223.59</v>
      </c>
      <c r="CM78" s="34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176"/>
      <c r="DH78" s="176"/>
      <c r="DI78" s="176"/>
      <c r="DJ78" s="176"/>
      <c r="DK78" s="176"/>
      <c r="DL78" s="229">
        <f t="shared" si="72"/>
        <v>21.559633027522928</v>
      </c>
      <c r="DM78" s="339"/>
      <c r="DN78" s="229">
        <f t="shared" si="73"/>
        <v>38.73916100304664</v>
      </c>
      <c r="DO78" s="339"/>
      <c r="DP78" s="229">
        <f t="shared" si="74"/>
        <v>39.984242662989921</v>
      </c>
      <c r="DQ78" s="339"/>
      <c r="DR78" s="229">
        <f t="shared" si="75"/>
        <v>9.5512659814489975</v>
      </c>
      <c r="DS78" s="339"/>
      <c r="DT78" s="229">
        <f t="shared" si="76"/>
        <v>16.677890011223351</v>
      </c>
      <c r="DU78" s="339"/>
      <c r="DV78" s="229">
        <f t="shared" si="77"/>
        <v>12.906001290600134</v>
      </c>
      <c r="DW78" s="174"/>
      <c r="DX78" s="229">
        <f t="shared" si="78"/>
        <v>18.622066899650534</v>
      </c>
      <c r="DY78" s="174"/>
      <c r="DZ78" s="229">
        <f t="shared" si="79"/>
        <v>7.7277486910994675</v>
      </c>
      <c r="EA78" s="174"/>
      <c r="EB78" s="229">
        <f t="shared" si="80"/>
        <v>6.1541830924222607</v>
      </c>
      <c r="EC78" s="174"/>
      <c r="ED78" s="229">
        <f t="shared" si="81"/>
        <v>-4.5499900219517109</v>
      </c>
      <c r="EE78" s="174"/>
      <c r="EF78" s="229">
        <f t="shared" si="82"/>
        <v>-4.6169154228855707</v>
      </c>
      <c r="EG78" s="174"/>
      <c r="EH78" s="229">
        <f t="shared" si="83"/>
        <v>2.1503087076857552</v>
      </c>
      <c r="EI78" s="174"/>
      <c r="EJ78" s="227">
        <f t="shared" si="64"/>
        <v>13.390643081501064</v>
      </c>
      <c r="EK78" s="174"/>
      <c r="EL78" s="227">
        <f t="shared" si="65"/>
        <v>116.56184486373165</v>
      </c>
      <c r="EM78" s="174"/>
      <c r="EN78" s="227">
        <f t="shared" si="66"/>
        <v>-7.3648648648648614</v>
      </c>
      <c r="EO78" s="174"/>
      <c r="EP78" s="227">
        <f t="shared" si="67"/>
        <v>-7.9076966371183222</v>
      </c>
      <c r="ER78" s="227">
        <f t="shared" si="68"/>
        <v>25.633533741641877</v>
      </c>
    </row>
    <row r="79" spans="1:148" ht="21.75" customHeight="1" x14ac:dyDescent="0.45">
      <c r="A79" s="340"/>
      <c r="B79" s="342" t="s">
        <v>624</v>
      </c>
      <c r="C79" s="219"/>
      <c r="D79" s="246"/>
      <c r="E79" s="369"/>
      <c r="F79" s="224">
        <f>+'t44 (2)'!C219</f>
        <v>88.9</v>
      </c>
      <c r="G79" s="369"/>
      <c r="H79" s="224">
        <f>+'t44 (2)'!E219</f>
        <v>84.43</v>
      </c>
      <c r="I79" s="369"/>
      <c r="J79" s="224">
        <f>+'t44 (2)'!G219</f>
        <v>93.41</v>
      </c>
      <c r="K79" s="369"/>
      <c r="L79" s="224">
        <f>+'t44 (2)'!I219</f>
        <v>90.07</v>
      </c>
      <c r="M79" s="369"/>
      <c r="N79" s="224">
        <f>+'t44 (2)'!K219</f>
        <v>102.37</v>
      </c>
      <c r="O79" s="369"/>
      <c r="P79" s="224">
        <f>+'t44 (2)'!M219</f>
        <v>89.15</v>
      </c>
      <c r="Q79" s="369"/>
      <c r="R79" s="224">
        <f>+'t44 (2)'!O219</f>
        <v>78.81</v>
      </c>
      <c r="S79" s="369"/>
      <c r="T79" s="224">
        <f>+'t44 (2)'!Q219</f>
        <v>77.23</v>
      </c>
      <c r="U79" s="369"/>
      <c r="V79" s="224">
        <f>+'t44 (2)'!S219</f>
        <v>80.790000000000006</v>
      </c>
      <c r="W79" s="369"/>
      <c r="X79" s="224">
        <f>+'t44 (2)'!U219</f>
        <v>75.83</v>
      </c>
      <c r="Y79" s="369"/>
      <c r="Z79" s="224">
        <f>+'t44 (2)'!W219</f>
        <v>82.19</v>
      </c>
      <c r="AA79" s="369"/>
      <c r="AB79" s="224">
        <f>+'t44 (2)'!Y219</f>
        <v>78.38</v>
      </c>
      <c r="AC79" s="369"/>
      <c r="AD79" s="224">
        <f>+'t44 (2)'!AA219</f>
        <v>78.62</v>
      </c>
      <c r="AE79" s="369"/>
      <c r="AF79" s="224">
        <f>+'t44 (2)'!AC219</f>
        <v>88.54</v>
      </c>
      <c r="AG79" s="369"/>
      <c r="AH79" s="224">
        <f>+'t44 (2)'!AE219</f>
        <v>101.16</v>
      </c>
      <c r="AI79" s="369"/>
      <c r="AJ79" s="224">
        <f>+'t44 (2)'!AG219</f>
        <v>81.12</v>
      </c>
      <c r="AK79" s="369"/>
      <c r="AL79" s="224">
        <f>+'t44 (2)'!AI219</f>
        <v>77.39</v>
      </c>
      <c r="AM79" s="369"/>
      <c r="AN79" s="224">
        <f>+'t44 (2)'!AK219</f>
        <v>87.1</v>
      </c>
      <c r="AO79" s="369"/>
      <c r="AP79" s="224">
        <f>+'t44 (2)'!AM219</f>
        <v>68.91</v>
      </c>
      <c r="AQ79" s="369"/>
      <c r="AR79" s="224">
        <f>+'t44 (2)'!AO219</f>
        <v>72.33</v>
      </c>
      <c r="AS79" s="369"/>
      <c r="AT79" s="224">
        <f>+'t44 (2)'!AQ219</f>
        <v>84.72</v>
      </c>
      <c r="AU79" s="369"/>
      <c r="AV79" s="224">
        <f>+'t44 (2)'!AS219</f>
        <v>68.69</v>
      </c>
      <c r="AW79" s="369"/>
      <c r="AX79" s="224">
        <f>+'t44 (2)'!AU219</f>
        <v>81.61</v>
      </c>
      <c r="AY79" s="369"/>
      <c r="AZ79" s="224">
        <f>+'t44 (2)'!AW219</f>
        <v>74.989999999999995</v>
      </c>
      <c r="BA79" s="226"/>
      <c r="BB79" s="224">
        <f t="shared" si="69"/>
        <v>965.18000000000018</v>
      </c>
      <c r="BC79" s="369"/>
      <c r="BD79" s="224">
        <f>+'t44 (2)'!AY219</f>
        <v>67.849999999999994</v>
      </c>
      <c r="BE79" s="369"/>
      <c r="BF79" s="224">
        <f>+'t44 (2)'!BA219</f>
        <v>72.45</v>
      </c>
      <c r="BG79" s="369"/>
      <c r="BH79" s="224">
        <f>+'t44 (2)'!BC219</f>
        <v>95.47</v>
      </c>
      <c r="BI79" s="226"/>
      <c r="BJ79" s="224">
        <f t="shared" si="70"/>
        <v>235.77</v>
      </c>
      <c r="BK79" s="369"/>
      <c r="BL79" s="224">
        <f>+'t44 (2)'!BE219</f>
        <v>76.290000000000006</v>
      </c>
      <c r="BM79" s="369"/>
      <c r="BN79" s="224">
        <f>+'t44 (2)'!BG219</f>
        <v>83.36</v>
      </c>
      <c r="BO79" s="369"/>
      <c r="BP79" s="224">
        <f>+'t44 (2)'!BI219</f>
        <v>87.07</v>
      </c>
      <c r="BQ79" s="369"/>
      <c r="BR79" s="224">
        <f>+'t44 (2)'!BK219</f>
        <v>67.209999999999994</v>
      </c>
      <c r="BS79" s="369"/>
      <c r="BT79" s="224">
        <f>+'t44 (2)'!BM219</f>
        <v>72.5</v>
      </c>
      <c r="BU79" s="369"/>
      <c r="BV79" s="224">
        <f>+'t44 (2)'!BO219</f>
        <v>76.59</v>
      </c>
      <c r="BW79" s="369"/>
      <c r="BX79" s="224">
        <f>+'t44 (2)'!BQ219</f>
        <v>67.41</v>
      </c>
      <c r="BZ79" s="224">
        <f>+'t44 (2)'!BS219</f>
        <v>73.19</v>
      </c>
      <c r="CB79" s="224">
        <f>+'t44 (2)'!BU219</f>
        <v>71.680000000000007</v>
      </c>
      <c r="CC79" s="226"/>
      <c r="CD79" s="224">
        <f t="shared" si="62"/>
        <v>911.07</v>
      </c>
      <c r="CF79" s="224">
        <f>+'t44 (2)'!BW219</f>
        <v>74.510000000000005</v>
      </c>
      <c r="CH79" s="224">
        <f>+'t44 (2)'!BY219</f>
        <v>73.8</v>
      </c>
      <c r="CI79" s="226"/>
      <c r="CJ79" s="224">
        <f>+'t44 (2)'!CA219</f>
        <v>85.65</v>
      </c>
      <c r="CK79" s="369"/>
      <c r="CL79" s="224">
        <f t="shared" si="71"/>
        <v>233.95999999999998</v>
      </c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176"/>
      <c r="DH79" s="176"/>
      <c r="DI79" s="176"/>
      <c r="DJ79" s="176"/>
      <c r="DK79" s="176"/>
      <c r="DL79" s="229">
        <f t="shared" si="72"/>
        <v>-13.698804375476993</v>
      </c>
      <c r="DM79" s="339"/>
      <c r="DN79" s="229">
        <f t="shared" si="73"/>
        <v>-18.172577366162191</v>
      </c>
      <c r="DO79" s="339"/>
      <c r="DP79" s="229">
        <f t="shared" si="74"/>
        <v>-5.6247528667457525</v>
      </c>
      <c r="DQ79" s="339"/>
      <c r="DR79" s="229">
        <f t="shared" si="75"/>
        <v>-5.9541420118343176</v>
      </c>
      <c r="DS79" s="339"/>
      <c r="DT79" s="229">
        <f t="shared" si="76"/>
        <v>7.7141749580049046</v>
      </c>
      <c r="DU79" s="339"/>
      <c r="DV79" s="229">
        <f t="shared" si="77"/>
        <v>-3.4443168771525201E-2</v>
      </c>
      <c r="DW79" s="174"/>
      <c r="DX79" s="229">
        <f t="shared" si="78"/>
        <v>-2.4669859236685521</v>
      </c>
      <c r="DY79" s="174"/>
      <c r="DZ79" s="229">
        <f t="shared" si="79"/>
        <v>0.23503387252870045</v>
      </c>
      <c r="EA79" s="174"/>
      <c r="EB79" s="229">
        <f t="shared" si="80"/>
        <v>-9.5963172804532491</v>
      </c>
      <c r="EC79" s="174"/>
      <c r="ED79" s="229">
        <f t="shared" si="81"/>
        <v>-1.8634444606201783</v>
      </c>
      <c r="EE79" s="174"/>
      <c r="EF79" s="229">
        <f t="shared" si="82"/>
        <v>-10.317363068251439</v>
      </c>
      <c r="EG79" s="174"/>
      <c r="EH79" s="229">
        <f t="shared" si="83"/>
        <v>-4.413921856247482</v>
      </c>
      <c r="EI79" s="174"/>
      <c r="EJ79" s="227">
        <f t="shared" si="64"/>
        <v>-5.6062081684245531</v>
      </c>
      <c r="EK79" s="174"/>
      <c r="EL79" s="227">
        <f t="shared" si="65"/>
        <v>9.8157700810611814</v>
      </c>
      <c r="EM79" s="174"/>
      <c r="EN79" s="227">
        <f t="shared" si="66"/>
        <v>1.8633540372670732</v>
      </c>
      <c r="EO79" s="174"/>
      <c r="EP79" s="227">
        <f t="shared" si="67"/>
        <v>-10.285953702733842</v>
      </c>
      <c r="ER79" s="227">
        <f t="shared" si="68"/>
        <v>-0.76769733214574476</v>
      </c>
    </row>
    <row r="80" spans="1:148" x14ac:dyDescent="0.45">
      <c r="A80" s="340"/>
      <c r="B80" s="342" t="s">
        <v>625</v>
      </c>
      <c r="C80" s="219"/>
      <c r="D80" s="246"/>
      <c r="E80" s="369"/>
      <c r="F80" s="224">
        <f>+'t44 (2)'!C220</f>
        <v>45.42</v>
      </c>
      <c r="G80" s="369"/>
      <c r="H80" s="224">
        <f>+'t44 (2)'!E220</f>
        <v>42.31</v>
      </c>
      <c r="I80" s="369"/>
      <c r="J80" s="224">
        <f>+'t44 (2)'!G220</f>
        <v>46.17</v>
      </c>
      <c r="K80" s="369"/>
      <c r="L80" s="224">
        <f>+'t44 (2)'!I220</f>
        <v>48.99</v>
      </c>
      <c r="M80" s="369"/>
      <c r="N80" s="224">
        <f>+'t44 (2)'!K220</f>
        <v>45.31</v>
      </c>
      <c r="O80" s="369"/>
      <c r="P80" s="224">
        <f>+'t44 (2)'!M220</f>
        <v>41.85</v>
      </c>
      <c r="Q80" s="369"/>
      <c r="R80" s="224">
        <f>+'t44 (2)'!O220</f>
        <v>44.18</v>
      </c>
      <c r="S80" s="369"/>
      <c r="T80" s="224">
        <f>+'t44 (2)'!Q220</f>
        <v>42.4</v>
      </c>
      <c r="U80" s="369"/>
      <c r="V80" s="224">
        <f>+'t44 (2)'!S220</f>
        <v>45.33</v>
      </c>
      <c r="W80" s="369"/>
      <c r="X80" s="224">
        <f>+'t44 (2)'!U220</f>
        <v>43.94</v>
      </c>
      <c r="Y80" s="369"/>
      <c r="Z80" s="224">
        <f>+'t44 (2)'!W220</f>
        <v>40.6</v>
      </c>
      <c r="AA80" s="369"/>
      <c r="AB80" s="224">
        <f>+'t44 (2)'!Y220</f>
        <v>38.83</v>
      </c>
      <c r="AC80" s="369"/>
      <c r="AD80" s="224">
        <f>+'t44 (2)'!AA220</f>
        <v>35.18</v>
      </c>
      <c r="AE80" s="369"/>
      <c r="AF80" s="224">
        <f>+'t44 (2)'!AC220</f>
        <v>39.08</v>
      </c>
      <c r="AG80" s="369"/>
      <c r="AH80" s="224">
        <f>+'t44 (2)'!AE220</f>
        <v>43.45</v>
      </c>
      <c r="AI80" s="369"/>
      <c r="AJ80" s="224">
        <f>+'t44 (2)'!AG220</f>
        <v>37.06</v>
      </c>
      <c r="AK80" s="369"/>
      <c r="AL80" s="224">
        <f>+'t44 (2)'!AI220</f>
        <v>41.9</v>
      </c>
      <c r="AM80" s="369"/>
      <c r="AN80" s="224">
        <f>+'t44 (2)'!AK220</f>
        <v>46.75</v>
      </c>
      <c r="AO80" s="369"/>
      <c r="AP80" s="224">
        <f>+'t44 (2)'!AM220</f>
        <v>42.08</v>
      </c>
      <c r="AQ80" s="369"/>
      <c r="AR80" s="224">
        <f>+'t44 (2)'!AO220</f>
        <v>48.9</v>
      </c>
      <c r="AS80" s="369"/>
      <c r="AT80" s="224">
        <f>+'t44 (2)'!AQ220</f>
        <v>51.75</v>
      </c>
      <c r="AU80" s="369"/>
      <c r="AV80" s="224">
        <f>+'t44 (2)'!AS220</f>
        <v>48.31</v>
      </c>
      <c r="AW80" s="369"/>
      <c r="AX80" s="224">
        <f>+'t44 (2)'!AU220</f>
        <v>46.57</v>
      </c>
      <c r="AY80" s="369"/>
      <c r="AZ80" s="224">
        <f>+'t44 (2)'!AW220</f>
        <v>44.87</v>
      </c>
      <c r="BA80" s="226"/>
      <c r="BB80" s="224">
        <f t="shared" si="69"/>
        <v>525.9</v>
      </c>
      <c r="BC80" s="369"/>
      <c r="BD80" s="224">
        <f>+'t44 (2)'!AY220</f>
        <v>40.92</v>
      </c>
      <c r="BE80" s="369"/>
      <c r="BF80" s="224">
        <f>+'t44 (2)'!BA220</f>
        <v>42.32</v>
      </c>
      <c r="BG80" s="369"/>
      <c r="BH80" s="224">
        <f>+'t44 (2)'!BC220</f>
        <v>49.31</v>
      </c>
      <c r="BI80" s="226"/>
      <c r="BJ80" s="224">
        <f t="shared" si="70"/>
        <v>132.55000000000001</v>
      </c>
      <c r="BK80" s="369"/>
      <c r="BL80" s="224">
        <f>+'t44 (2)'!BE220</f>
        <v>43.94</v>
      </c>
      <c r="BM80" s="369"/>
      <c r="BN80" s="224">
        <f>+'t44 (2)'!BG220</f>
        <v>50.58</v>
      </c>
      <c r="BO80" s="369"/>
      <c r="BP80" s="224">
        <f>+'t44 (2)'!BI220</f>
        <v>49.68</v>
      </c>
      <c r="BQ80" s="369"/>
      <c r="BR80" s="224">
        <f>+'t44 (2)'!BK220</f>
        <v>45.02</v>
      </c>
      <c r="BS80" s="369"/>
      <c r="BT80" s="224">
        <f>+'t44 (2)'!BM220</f>
        <v>51.93</v>
      </c>
      <c r="BU80" s="369"/>
      <c r="BV80" s="224">
        <f>+'t44 (2)'!BO220</f>
        <v>54.49</v>
      </c>
      <c r="BW80" s="369"/>
      <c r="BX80" s="224">
        <f>+'t44 (2)'!BQ220</f>
        <v>50.31</v>
      </c>
      <c r="BZ80" s="224">
        <f>+'t44 (2)'!BS220</f>
        <v>56.28</v>
      </c>
      <c r="CB80" s="224">
        <f>+'t44 (2)'!BU220</f>
        <v>60.22</v>
      </c>
      <c r="CC80" s="226"/>
      <c r="CD80" s="224">
        <f t="shared" si="62"/>
        <v>595</v>
      </c>
      <c r="CF80" s="224">
        <f>+'t44 (2)'!BW220</f>
        <v>50.66</v>
      </c>
      <c r="CH80" s="224">
        <f>+'t44 (2)'!BY220</f>
        <v>51.8</v>
      </c>
      <c r="CI80" s="226"/>
      <c r="CJ80" s="224">
        <f>+'t44 (2)'!CA220</f>
        <v>62.85</v>
      </c>
      <c r="CK80" s="369"/>
      <c r="CL80" s="224">
        <f t="shared" si="71"/>
        <v>165.31</v>
      </c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229">
        <f t="shared" si="72"/>
        <v>16.316088686753851</v>
      </c>
      <c r="DM80" s="339"/>
      <c r="DN80" s="229">
        <f t="shared" si="73"/>
        <v>8.2906857727738092</v>
      </c>
      <c r="DO80" s="339"/>
      <c r="DP80" s="229">
        <f t="shared" si="74"/>
        <v>13.4867663981588</v>
      </c>
      <c r="DQ80" s="339"/>
      <c r="DR80" s="229">
        <f t="shared" si="75"/>
        <v>18.564490016189939</v>
      </c>
      <c r="DS80" s="339"/>
      <c r="DT80" s="229">
        <f t="shared" si="76"/>
        <v>20.71599045346062</v>
      </c>
      <c r="DU80" s="339"/>
      <c r="DV80" s="229">
        <f t="shared" si="77"/>
        <v>6.2673796791443914</v>
      </c>
      <c r="DW80" s="174"/>
      <c r="DX80" s="229">
        <f t="shared" si="78"/>
        <v>6.9866920152091394</v>
      </c>
      <c r="DY80" s="174"/>
      <c r="DZ80" s="229">
        <f t="shared" si="79"/>
        <v>6.1963190184049166</v>
      </c>
      <c r="EA80" s="174"/>
      <c r="EB80" s="229">
        <f t="shared" si="80"/>
        <v>5.2946859903381771</v>
      </c>
      <c r="EC80" s="174"/>
      <c r="ED80" s="229">
        <f t="shared" si="81"/>
        <v>4.1399296211964476</v>
      </c>
      <c r="EE80" s="174"/>
      <c r="EF80" s="229">
        <f t="shared" si="82"/>
        <v>20.850332832295472</v>
      </c>
      <c r="EG80" s="174"/>
      <c r="EH80" s="229">
        <f t="shared" si="83"/>
        <v>34.209939826164472</v>
      </c>
      <c r="EI80" s="174"/>
      <c r="EJ80" s="227">
        <f t="shared" si="64"/>
        <v>13.139380110287124</v>
      </c>
      <c r="EK80" s="174"/>
      <c r="EL80" s="227">
        <f t="shared" si="65"/>
        <v>23.802541544477009</v>
      </c>
      <c r="EM80" s="174"/>
      <c r="EN80" s="227">
        <f t="shared" si="66"/>
        <v>22.400756143667302</v>
      </c>
      <c r="EO80" s="174"/>
      <c r="EP80" s="227">
        <f t="shared" si="67"/>
        <v>27.458933279253706</v>
      </c>
      <c r="ER80" s="227">
        <f t="shared" si="68"/>
        <v>24.715201810637488</v>
      </c>
    </row>
    <row r="81" spans="1:148" x14ac:dyDescent="0.45">
      <c r="A81" s="340"/>
      <c r="B81" s="342" t="s">
        <v>626</v>
      </c>
      <c r="C81" s="219"/>
      <c r="D81" s="246"/>
      <c r="E81" s="369"/>
      <c r="F81" s="224">
        <f>+'t44 (2)'!C221</f>
        <v>6.94</v>
      </c>
      <c r="G81" s="369"/>
      <c r="H81" s="224">
        <f>+'t44 (2)'!E221</f>
        <v>5.91</v>
      </c>
      <c r="I81" s="369"/>
      <c r="J81" s="224">
        <f>+'t44 (2)'!G221</f>
        <v>6.92</v>
      </c>
      <c r="K81" s="369"/>
      <c r="L81" s="224">
        <f>+'t44 (2)'!I221</f>
        <v>7.04</v>
      </c>
      <c r="M81" s="369"/>
      <c r="N81" s="224">
        <f>+'t44 (2)'!K221</f>
        <v>6.93</v>
      </c>
      <c r="O81" s="369"/>
      <c r="P81" s="224">
        <f>+'t44 (2)'!M221</f>
        <v>6.23</v>
      </c>
      <c r="Q81" s="369"/>
      <c r="R81" s="224">
        <f>+'t44 (2)'!O221</f>
        <v>6.33</v>
      </c>
      <c r="S81" s="369"/>
      <c r="T81" s="224">
        <f>+'t44 (2)'!Q221</f>
        <v>5.1100000000000003</v>
      </c>
      <c r="U81" s="369"/>
      <c r="V81" s="224">
        <f>+'t44 (2)'!S221</f>
        <v>6.51</v>
      </c>
      <c r="W81" s="369"/>
      <c r="X81" s="224">
        <f>+'t44 (2)'!U221</f>
        <v>6.29</v>
      </c>
      <c r="Y81" s="369"/>
      <c r="Z81" s="224">
        <f>+'t44 (2)'!W221</f>
        <v>5.85</v>
      </c>
      <c r="AA81" s="369"/>
      <c r="AB81" s="224">
        <f>+'t44 (2)'!Y221</f>
        <v>5.94</v>
      </c>
      <c r="AC81" s="369"/>
      <c r="AD81" s="224">
        <f>+'t44 (2)'!AA221</f>
        <v>4.95</v>
      </c>
      <c r="AE81" s="369"/>
      <c r="AF81" s="224">
        <f>+'t44 (2)'!AC221</f>
        <v>5.07</v>
      </c>
      <c r="AG81" s="369"/>
      <c r="AH81" s="224">
        <f>+'t44 (2)'!AE221</f>
        <v>6.4</v>
      </c>
      <c r="AI81" s="369"/>
      <c r="AJ81" s="224">
        <f>+'t44 (2)'!AG221</f>
        <v>4.6399999999999997</v>
      </c>
      <c r="AK81" s="369"/>
      <c r="AL81" s="224">
        <f>+'t44 (2)'!AI221</f>
        <v>5.42</v>
      </c>
      <c r="AM81" s="369"/>
      <c r="AN81" s="224">
        <f>+'t44 (2)'!AK221</f>
        <v>5.8</v>
      </c>
      <c r="AO81" s="369"/>
      <c r="AP81" s="224">
        <f>+'t44 (2)'!AM221</f>
        <v>5.89</v>
      </c>
      <c r="AQ81" s="369"/>
      <c r="AR81" s="224">
        <f>+'t44 (2)'!AO221</f>
        <v>4.67</v>
      </c>
      <c r="AS81" s="369"/>
      <c r="AT81" s="224">
        <f>+'t44 (2)'!AQ221</f>
        <v>5.0599999999999996</v>
      </c>
      <c r="AU81" s="369"/>
      <c r="AV81" s="224">
        <f>+'t44 (2)'!AS221</f>
        <v>4.46</v>
      </c>
      <c r="AW81" s="369"/>
      <c r="AX81" s="224">
        <f>+'t44 (2)'!AU221</f>
        <v>4.84</v>
      </c>
      <c r="AY81" s="369"/>
      <c r="AZ81" s="224">
        <f>+'t44 (2)'!AW221</f>
        <v>4.83</v>
      </c>
      <c r="BA81" s="226"/>
      <c r="BB81" s="224">
        <f t="shared" si="69"/>
        <v>62.03</v>
      </c>
      <c r="BC81" s="369"/>
      <c r="BD81" s="224">
        <f>+'t44 (2)'!AY221</f>
        <v>4.29</v>
      </c>
      <c r="BE81" s="369"/>
      <c r="BF81" s="224">
        <f>+'t44 (2)'!BA221</f>
        <v>3.9</v>
      </c>
      <c r="BG81" s="369"/>
      <c r="BH81" s="224">
        <f>+'t44 (2)'!BC221</f>
        <v>6.21</v>
      </c>
      <c r="BI81" s="226"/>
      <c r="BJ81" s="224">
        <f t="shared" si="70"/>
        <v>14.399999999999999</v>
      </c>
      <c r="BK81" s="369"/>
      <c r="BL81" s="224">
        <f>+'t44 (2)'!BE221</f>
        <v>3.76</v>
      </c>
      <c r="BM81" s="369"/>
      <c r="BN81" s="224">
        <f>+'t44 (2)'!BG221</f>
        <v>4.7699999999999996</v>
      </c>
      <c r="BO81" s="369"/>
      <c r="BP81" s="224">
        <f>+'t44 (2)'!BI221</f>
        <v>4.37</v>
      </c>
      <c r="BQ81" s="369"/>
      <c r="BR81" s="224">
        <f>+'t44 (2)'!BK221</f>
        <v>4.45</v>
      </c>
      <c r="BS81" s="369"/>
      <c r="BT81" s="224">
        <f>+'t44 (2)'!BM221</f>
        <v>4.26</v>
      </c>
      <c r="BU81" s="369"/>
      <c r="BV81" s="224">
        <f>+'t44 (2)'!BO221</f>
        <v>5.03</v>
      </c>
      <c r="BW81" s="369"/>
      <c r="BX81" s="224">
        <f>+'t44 (2)'!BQ221</f>
        <v>3.88</v>
      </c>
      <c r="BZ81" s="224">
        <f>+'t44 (2)'!BS221</f>
        <v>4.3899999999999997</v>
      </c>
      <c r="CB81" s="224">
        <f>+'t44 (2)'!BU221</f>
        <v>3.8</v>
      </c>
      <c r="CC81" s="226"/>
      <c r="CD81" s="224">
        <f t="shared" si="62"/>
        <v>53.11</v>
      </c>
      <c r="CF81" s="224">
        <f>+'t44 (2)'!BW221</f>
        <v>3.45</v>
      </c>
      <c r="CH81" s="224">
        <f>+'t44 (2)'!BY221</f>
        <v>4.0199999999999996</v>
      </c>
      <c r="CI81" s="226"/>
      <c r="CJ81" s="224">
        <f>+'t44 (2)'!CA221</f>
        <v>4.18</v>
      </c>
      <c r="CK81" s="369"/>
      <c r="CL81" s="224">
        <f t="shared" si="71"/>
        <v>11.649999999999999</v>
      </c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176"/>
      <c r="DH81" s="176"/>
      <c r="DI81" s="176"/>
      <c r="DJ81" s="176"/>
      <c r="DK81" s="176"/>
      <c r="DL81" s="229">
        <f t="shared" si="72"/>
        <v>-13.33333333333333</v>
      </c>
      <c r="DM81" s="339"/>
      <c r="DN81" s="229">
        <f t="shared" si="73"/>
        <v>-23.076923076923084</v>
      </c>
      <c r="DO81" s="339"/>
      <c r="DP81" s="229">
        <f t="shared" si="74"/>
        <v>-2.9687500000000089</v>
      </c>
      <c r="DQ81" s="339"/>
      <c r="DR81" s="229">
        <f t="shared" si="75"/>
        <v>-18.965517241379303</v>
      </c>
      <c r="DS81" s="339"/>
      <c r="DT81" s="229">
        <f t="shared" si="76"/>
        <v>-11.992619926199266</v>
      </c>
      <c r="DU81" s="339"/>
      <c r="DV81" s="229">
        <f t="shared" si="77"/>
        <v>-24.655172413793103</v>
      </c>
      <c r="DW81" s="174"/>
      <c r="DX81" s="229">
        <f t="shared" si="78"/>
        <v>-24.448217317487263</v>
      </c>
      <c r="DY81" s="174"/>
      <c r="DZ81" s="229">
        <f t="shared" si="79"/>
        <v>-8.7794432548179877</v>
      </c>
      <c r="EA81" s="174"/>
      <c r="EB81" s="229">
        <f t="shared" si="80"/>
        <v>-0.59288537549405662</v>
      </c>
      <c r="EC81" s="174"/>
      <c r="ED81" s="229">
        <f t="shared" si="81"/>
        <v>-13.00448430493274</v>
      </c>
      <c r="EE81" s="174"/>
      <c r="EF81" s="229">
        <f t="shared" si="82"/>
        <v>-9.2975206611570336</v>
      </c>
      <c r="EG81" s="174"/>
      <c r="EH81" s="229">
        <f t="shared" si="83"/>
        <v>-21.325051759834366</v>
      </c>
      <c r="EI81" s="174"/>
      <c r="EJ81" s="227">
        <f t="shared" si="64"/>
        <v>-14.3801386425923</v>
      </c>
      <c r="EK81" s="174"/>
      <c r="EL81" s="227">
        <f t="shared" si="65"/>
        <v>-19.580419580419573</v>
      </c>
      <c r="EM81" s="174"/>
      <c r="EN81" s="227">
        <f t="shared" si="66"/>
        <v>3.076923076923066</v>
      </c>
      <c r="EO81" s="174"/>
      <c r="EP81" s="227">
        <f t="shared" si="67"/>
        <v>-32.689210950080515</v>
      </c>
      <c r="ER81" s="227">
        <f t="shared" si="68"/>
        <v>-19.097222222222221</v>
      </c>
    </row>
    <row r="82" spans="1:148" x14ac:dyDescent="0.45">
      <c r="A82" s="340"/>
      <c r="B82" s="342" t="s">
        <v>627</v>
      </c>
      <c r="C82" s="219"/>
      <c r="D82" s="246"/>
      <c r="E82" s="369"/>
      <c r="F82" s="224">
        <f>+'t44 (2)'!C222</f>
        <v>117.88</v>
      </c>
      <c r="G82" s="369"/>
      <c r="H82" s="224">
        <f>+'t44 (2)'!E222</f>
        <v>118.32</v>
      </c>
      <c r="I82" s="369"/>
      <c r="J82" s="224">
        <f>+'t44 (2)'!G222</f>
        <v>123.83</v>
      </c>
      <c r="K82" s="369"/>
      <c r="L82" s="224">
        <f>+'t44 (2)'!I222</f>
        <v>122.83</v>
      </c>
      <c r="M82" s="369"/>
      <c r="N82" s="224">
        <f>+'t44 (2)'!K222</f>
        <v>124.32</v>
      </c>
      <c r="O82" s="369"/>
      <c r="P82" s="224">
        <f>+'t44 (2)'!M222</f>
        <v>121.36</v>
      </c>
      <c r="Q82" s="369"/>
      <c r="R82" s="224">
        <f>+'t44 (2)'!O222</f>
        <v>125.07</v>
      </c>
      <c r="S82" s="369"/>
      <c r="T82" s="224">
        <f>+'t44 (2)'!Q222</f>
        <v>117.94</v>
      </c>
      <c r="U82" s="369"/>
      <c r="V82" s="224">
        <f>+'t44 (2)'!S222</f>
        <v>126.26</v>
      </c>
      <c r="W82" s="369"/>
      <c r="X82" s="224">
        <f>+'t44 (2)'!U222</f>
        <v>126.42</v>
      </c>
      <c r="Y82" s="369"/>
      <c r="Z82" s="224">
        <f>+'t44 (2)'!W222</f>
        <v>119.68</v>
      </c>
      <c r="AA82" s="369"/>
      <c r="AB82" s="224">
        <f>+'t44 (2)'!Y222</f>
        <v>112.54</v>
      </c>
      <c r="AC82" s="369"/>
      <c r="AD82" s="224">
        <f>+'t44 (2)'!AA222</f>
        <v>112.41</v>
      </c>
      <c r="AE82" s="369"/>
      <c r="AF82" s="224">
        <f>+'t44 (2)'!AC222</f>
        <v>114.47</v>
      </c>
      <c r="AG82" s="369"/>
      <c r="AH82" s="224">
        <f>+'t44 (2)'!AE222</f>
        <v>131.30000000000001</v>
      </c>
      <c r="AI82" s="369"/>
      <c r="AJ82" s="224">
        <f>+'t44 (2)'!AG222</f>
        <v>111.06</v>
      </c>
      <c r="AK82" s="369"/>
      <c r="AL82" s="224">
        <f>+'t44 (2)'!AI222</f>
        <v>123.07</v>
      </c>
      <c r="AM82" s="369"/>
      <c r="AN82" s="224">
        <f>+'t44 (2)'!AK222</f>
        <v>123.9</v>
      </c>
      <c r="AO82" s="369"/>
      <c r="AP82" s="224">
        <f>+'t44 (2)'!AM222</f>
        <v>119.6</v>
      </c>
      <c r="AQ82" s="369"/>
      <c r="AR82" s="224">
        <f>+'t44 (2)'!AO222</f>
        <v>128.19</v>
      </c>
      <c r="AS82" s="369"/>
      <c r="AT82" s="224">
        <f>+'t44 (2)'!AQ222</f>
        <v>146.26</v>
      </c>
      <c r="AU82" s="369"/>
      <c r="AV82" s="224">
        <f>+'t44 (2)'!AS222</f>
        <v>137.44999999999999</v>
      </c>
      <c r="AW82" s="369"/>
      <c r="AX82" s="224">
        <f>+'t44 (2)'!AU222</f>
        <v>139.94</v>
      </c>
      <c r="AY82" s="369"/>
      <c r="AZ82" s="224">
        <f>+'t44 (2)'!AW222</f>
        <v>159.97</v>
      </c>
      <c r="BA82" s="226"/>
      <c r="BB82" s="224">
        <f t="shared" si="69"/>
        <v>1547.6200000000001</v>
      </c>
      <c r="BC82" s="369"/>
      <c r="BD82" s="224">
        <f>+'t44 (2)'!AY222</f>
        <v>167.81</v>
      </c>
      <c r="BE82" s="369"/>
      <c r="BF82" s="224">
        <f>+'t44 (2)'!BA222</f>
        <v>192.42</v>
      </c>
      <c r="BG82" s="369"/>
      <c r="BH82" s="224">
        <f>+'t44 (2)'!BC222</f>
        <v>189.76</v>
      </c>
      <c r="BI82" s="226"/>
      <c r="BJ82" s="224">
        <f t="shared" si="70"/>
        <v>549.99</v>
      </c>
      <c r="BK82" s="369"/>
      <c r="BL82" s="224">
        <f>+'t44 (2)'!BE222</f>
        <v>127.6</v>
      </c>
      <c r="BM82" s="369"/>
      <c r="BN82" s="224">
        <f>+'t44 (2)'!BG222</f>
        <v>144.93</v>
      </c>
      <c r="BO82" s="369"/>
      <c r="BP82" s="224">
        <f>+'t44 (2)'!BI222</f>
        <v>141.26</v>
      </c>
      <c r="BQ82" s="369"/>
      <c r="BR82" s="224">
        <f>+'t44 (2)'!BK222</f>
        <v>138.52000000000001</v>
      </c>
      <c r="BS82" s="369"/>
      <c r="BT82" s="224">
        <f>+'t44 (2)'!BM222</f>
        <v>158.43</v>
      </c>
      <c r="BU82" s="369"/>
      <c r="BV82" s="224">
        <f>+'t44 (2)'!BO222</f>
        <v>149.63</v>
      </c>
      <c r="BW82" s="369"/>
      <c r="BX82" s="224">
        <f>+'t44 (2)'!BQ222</f>
        <v>153.19</v>
      </c>
      <c r="BZ82" s="224">
        <f>+'t44 (2)'!BS222</f>
        <v>156.13</v>
      </c>
      <c r="CB82" s="224">
        <f>+'t44 (2)'!BU222</f>
        <v>148.32</v>
      </c>
      <c r="CC82" s="226"/>
      <c r="CD82" s="224">
        <f t="shared" si="62"/>
        <v>1868</v>
      </c>
      <c r="CF82" s="224">
        <f>+'t44 (2)'!BW222</f>
        <v>145.43</v>
      </c>
      <c r="CH82" s="224">
        <f>+'t44 (2)'!BY222</f>
        <v>142.69999999999999</v>
      </c>
      <c r="CI82" s="226"/>
      <c r="CJ82" s="224">
        <f>+'t44 (2)'!CA222</f>
        <v>161.31</v>
      </c>
      <c r="CK82" s="369"/>
      <c r="CL82" s="224">
        <f t="shared" si="71"/>
        <v>449.44</v>
      </c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176"/>
      <c r="DH82" s="176"/>
      <c r="DI82" s="176"/>
      <c r="DJ82" s="176"/>
      <c r="DK82" s="176"/>
      <c r="DL82" s="229">
        <f t="shared" si="72"/>
        <v>49.28387154167779</v>
      </c>
      <c r="DM82" s="339"/>
      <c r="DN82" s="229">
        <f t="shared" si="73"/>
        <v>68.09644448327073</v>
      </c>
      <c r="DO82" s="339"/>
      <c r="DP82" s="229">
        <f t="shared" si="74"/>
        <v>44.523990860624508</v>
      </c>
      <c r="DQ82" s="339"/>
      <c r="DR82" s="229">
        <f t="shared" si="75"/>
        <v>14.892850711327199</v>
      </c>
      <c r="DS82" s="339"/>
      <c r="DT82" s="229">
        <f t="shared" si="76"/>
        <v>17.762249126513385</v>
      </c>
      <c r="DU82" s="339"/>
      <c r="DV82" s="229">
        <f t="shared" si="77"/>
        <v>14.011299435028235</v>
      </c>
      <c r="DW82" s="174"/>
      <c r="DX82" s="229">
        <f t="shared" si="78"/>
        <v>15.819397993311046</v>
      </c>
      <c r="DY82" s="174"/>
      <c r="DZ82" s="229">
        <f t="shared" si="79"/>
        <v>23.589983618066945</v>
      </c>
      <c r="EA82" s="174"/>
      <c r="EB82" s="229">
        <f t="shared" si="80"/>
        <v>2.3041159578832238</v>
      </c>
      <c r="EC82" s="174"/>
      <c r="ED82" s="229">
        <f t="shared" si="81"/>
        <v>11.451436886140431</v>
      </c>
      <c r="EE82" s="174"/>
      <c r="EF82" s="229">
        <f t="shared" si="82"/>
        <v>11.569243961697872</v>
      </c>
      <c r="EG82" s="174"/>
      <c r="EH82" s="229">
        <f t="shared" si="83"/>
        <v>-7.2826154904044538</v>
      </c>
      <c r="EI82" s="174"/>
      <c r="EJ82" s="227">
        <f t="shared" si="64"/>
        <v>20.701464183714346</v>
      </c>
      <c r="EK82" s="174"/>
      <c r="EL82" s="227">
        <f t="shared" si="65"/>
        <v>-13.336511530898033</v>
      </c>
      <c r="EM82" s="174"/>
      <c r="EN82" s="227">
        <f t="shared" si="66"/>
        <v>-25.839309843051662</v>
      </c>
      <c r="EO82" s="174"/>
      <c r="EP82" s="227">
        <f t="shared" si="67"/>
        <v>-14.992622259696454</v>
      </c>
      <c r="ER82" s="227">
        <f t="shared" si="68"/>
        <v>-18.282150584556089</v>
      </c>
    </row>
    <row r="83" spans="1:148" s="402" customFormat="1" x14ac:dyDescent="0.45">
      <c r="A83" s="413"/>
      <c r="B83" s="414"/>
      <c r="C83" s="415"/>
      <c r="D83" s="415"/>
      <c r="E83" s="351"/>
      <c r="F83" s="322"/>
      <c r="G83" s="351"/>
      <c r="H83" s="322"/>
      <c r="I83" s="351"/>
      <c r="J83" s="322"/>
      <c r="K83" s="351"/>
      <c r="L83" s="322"/>
      <c r="M83" s="351"/>
      <c r="N83" s="322"/>
      <c r="O83" s="351"/>
      <c r="P83" s="322"/>
      <c r="Q83" s="351"/>
      <c r="R83" s="322"/>
      <c r="S83" s="351"/>
      <c r="T83" s="322"/>
      <c r="U83" s="351"/>
      <c r="V83" s="322"/>
      <c r="W83" s="351"/>
      <c r="X83" s="322"/>
      <c r="Y83" s="351"/>
      <c r="Z83" s="322"/>
      <c r="AA83" s="351"/>
      <c r="AB83" s="322"/>
      <c r="AC83" s="351"/>
      <c r="AD83" s="322"/>
      <c r="AE83" s="351"/>
      <c r="AF83" s="322"/>
      <c r="AG83" s="351"/>
      <c r="AH83" s="322"/>
      <c r="AI83" s="351"/>
      <c r="AJ83" s="322"/>
      <c r="AK83" s="351"/>
      <c r="AL83" s="322"/>
      <c r="AM83" s="351"/>
      <c r="AN83" s="322"/>
      <c r="AO83" s="351"/>
      <c r="AP83" s="322"/>
      <c r="AQ83" s="351"/>
      <c r="AR83" s="322"/>
      <c r="AS83" s="351"/>
      <c r="AT83" s="322"/>
      <c r="AU83" s="351"/>
      <c r="AV83" s="322"/>
      <c r="AW83" s="351"/>
      <c r="AX83" s="322"/>
      <c r="AY83" s="351"/>
      <c r="AZ83" s="322"/>
      <c r="BA83" s="226"/>
      <c r="BB83" s="322"/>
      <c r="BC83" s="351"/>
      <c r="BD83" s="322"/>
      <c r="BE83" s="351"/>
      <c r="BF83" s="322"/>
      <c r="BG83" s="351"/>
      <c r="BH83" s="322"/>
      <c r="BI83" s="226"/>
      <c r="BJ83" s="322"/>
      <c r="BK83" s="351"/>
      <c r="BL83" s="322"/>
      <c r="BM83" s="351"/>
      <c r="BN83" s="322"/>
      <c r="BO83" s="351"/>
      <c r="BP83" s="322"/>
      <c r="BQ83" s="351"/>
      <c r="BR83" s="322"/>
      <c r="BS83" s="351"/>
      <c r="BT83" s="322"/>
      <c r="BU83" s="351"/>
      <c r="BV83" s="322"/>
      <c r="BW83" s="351"/>
      <c r="BX83" s="322"/>
      <c r="BY83" s="351"/>
      <c r="BZ83" s="322"/>
      <c r="CA83" s="351"/>
      <c r="CB83" s="322"/>
      <c r="CC83" s="226"/>
      <c r="CD83" s="322"/>
      <c r="CE83" s="351"/>
      <c r="CF83" s="322"/>
      <c r="CG83" s="351"/>
      <c r="CH83" s="322"/>
      <c r="CI83" s="226"/>
      <c r="CJ83" s="322"/>
      <c r="CK83" s="351"/>
      <c r="CL83" s="322"/>
      <c r="CM83" s="408"/>
      <c r="CN83" s="408"/>
      <c r="CO83" s="408"/>
      <c r="CP83" s="408"/>
      <c r="CQ83" s="408"/>
      <c r="CR83" s="408"/>
      <c r="CS83" s="408"/>
      <c r="CT83" s="408"/>
      <c r="CU83" s="408"/>
      <c r="CV83" s="408"/>
      <c r="CW83" s="408"/>
      <c r="CX83" s="408"/>
      <c r="CY83" s="408"/>
      <c r="CZ83" s="408"/>
      <c r="DA83" s="408"/>
      <c r="DB83" s="408"/>
      <c r="DC83" s="408"/>
      <c r="DD83" s="408"/>
      <c r="DE83" s="408"/>
      <c r="DF83" s="408"/>
      <c r="DG83" s="408"/>
      <c r="DH83" s="408"/>
      <c r="DI83" s="408"/>
      <c r="DJ83" s="408"/>
      <c r="DK83" s="408"/>
      <c r="DL83" s="381"/>
      <c r="DM83" s="409"/>
      <c r="DN83" s="381"/>
      <c r="DO83" s="409"/>
      <c r="DP83" s="381"/>
      <c r="DQ83" s="409"/>
      <c r="DR83" s="381"/>
      <c r="DS83" s="409"/>
      <c r="DT83" s="381"/>
      <c r="DU83" s="409"/>
      <c r="DV83" s="381"/>
      <c r="DW83" s="382"/>
      <c r="DX83" s="381"/>
      <c r="DY83" s="382"/>
      <c r="DZ83" s="381"/>
      <c r="EA83" s="382"/>
      <c r="EB83" s="381"/>
      <c r="EC83" s="382"/>
      <c r="ED83" s="381"/>
      <c r="EE83" s="382"/>
      <c r="EF83" s="381"/>
      <c r="EG83" s="382"/>
      <c r="EH83" s="381"/>
      <c r="EI83" s="382"/>
      <c r="EJ83" s="406"/>
      <c r="EK83" s="382"/>
      <c r="EL83" s="406"/>
      <c r="EM83" s="382"/>
      <c r="EN83" s="406"/>
      <c r="EO83" s="382"/>
      <c r="EP83" s="406"/>
      <c r="EQ83" s="351"/>
      <c r="ER83" s="406"/>
    </row>
    <row r="84" spans="1:148" s="402" customFormat="1" x14ac:dyDescent="0.45">
      <c r="A84" s="325"/>
      <c r="B84" s="416"/>
      <c r="C84" s="258"/>
      <c r="D84" s="258"/>
      <c r="E84" s="351"/>
      <c r="F84" s="226"/>
      <c r="G84" s="351"/>
      <c r="H84" s="226"/>
      <c r="I84" s="351"/>
      <c r="J84" s="226"/>
      <c r="K84" s="351"/>
      <c r="L84" s="226"/>
      <c r="M84" s="351"/>
      <c r="N84" s="226"/>
      <c r="O84" s="351"/>
      <c r="P84" s="226"/>
      <c r="Q84" s="351"/>
      <c r="R84" s="226"/>
      <c r="S84" s="351"/>
      <c r="T84" s="226"/>
      <c r="U84" s="351"/>
      <c r="V84" s="226"/>
      <c r="W84" s="351"/>
      <c r="X84" s="226"/>
      <c r="Y84" s="351"/>
      <c r="Z84" s="226"/>
      <c r="AA84" s="351"/>
      <c r="AB84" s="226"/>
      <c r="AC84" s="351"/>
      <c r="AD84" s="226"/>
      <c r="AE84" s="351"/>
      <c r="AF84" s="226"/>
      <c r="AG84" s="351"/>
      <c r="AH84" s="226"/>
      <c r="AI84" s="351"/>
      <c r="AJ84" s="226"/>
      <c r="AK84" s="351"/>
      <c r="AL84" s="226"/>
      <c r="AM84" s="351"/>
      <c r="AN84" s="226"/>
      <c r="AO84" s="351"/>
      <c r="AP84" s="226"/>
      <c r="AQ84" s="351"/>
      <c r="AR84" s="226"/>
      <c r="AS84" s="351"/>
      <c r="AT84" s="226"/>
      <c r="AU84" s="351"/>
      <c r="AV84" s="226"/>
      <c r="AW84" s="351"/>
      <c r="AX84" s="226"/>
      <c r="AY84" s="351"/>
      <c r="AZ84" s="226"/>
      <c r="BA84" s="226"/>
      <c r="BB84" s="226"/>
      <c r="BC84" s="351"/>
      <c r="BD84" s="226"/>
      <c r="BE84" s="351"/>
      <c r="BF84" s="226"/>
      <c r="BG84" s="351"/>
      <c r="BH84" s="226"/>
      <c r="BI84" s="226"/>
      <c r="BJ84" s="226"/>
      <c r="BK84" s="351"/>
      <c r="BL84" s="226"/>
      <c r="BM84" s="351"/>
      <c r="BN84" s="226"/>
      <c r="BO84" s="351"/>
      <c r="BP84" s="226"/>
      <c r="BQ84" s="351"/>
      <c r="BR84" s="226"/>
      <c r="BS84" s="351"/>
      <c r="BT84" s="226"/>
      <c r="BU84" s="351"/>
      <c r="BV84" s="226"/>
      <c r="BW84" s="351"/>
      <c r="BX84" s="226"/>
      <c r="BY84" s="351"/>
      <c r="BZ84" s="226"/>
      <c r="CA84" s="351"/>
      <c r="CB84" s="226"/>
      <c r="CC84" s="226"/>
      <c r="CD84" s="226"/>
      <c r="CE84" s="351"/>
      <c r="CF84" s="226"/>
      <c r="CG84" s="351"/>
      <c r="CH84" s="226"/>
      <c r="CI84" s="226"/>
      <c r="CJ84" s="226"/>
      <c r="CK84" s="351"/>
      <c r="CL84" s="226"/>
      <c r="CM84" s="408"/>
      <c r="CN84" s="408"/>
      <c r="CO84" s="408"/>
      <c r="CP84" s="408"/>
      <c r="CQ84" s="408"/>
      <c r="CR84" s="408"/>
      <c r="CS84" s="408"/>
      <c r="CT84" s="408"/>
      <c r="CU84" s="408"/>
      <c r="CV84" s="408"/>
      <c r="CW84" s="408"/>
      <c r="CX84" s="408"/>
      <c r="CY84" s="408"/>
      <c r="CZ84" s="408"/>
      <c r="DA84" s="408"/>
      <c r="DB84" s="408"/>
      <c r="DC84" s="408"/>
      <c r="DD84" s="408"/>
      <c r="DE84" s="408"/>
      <c r="DF84" s="408"/>
      <c r="DG84" s="408"/>
      <c r="DH84" s="408"/>
      <c r="DI84" s="408"/>
      <c r="DJ84" s="408"/>
      <c r="DK84" s="408"/>
      <c r="DL84" s="239"/>
      <c r="DM84" s="409"/>
      <c r="DN84" s="239"/>
      <c r="DO84" s="409"/>
      <c r="DP84" s="239"/>
      <c r="DQ84" s="409"/>
      <c r="DR84" s="239"/>
      <c r="DS84" s="409"/>
      <c r="DT84" s="239"/>
      <c r="DU84" s="409"/>
      <c r="DV84" s="239"/>
      <c r="DW84" s="382"/>
      <c r="DX84" s="239"/>
      <c r="DY84" s="382"/>
      <c r="DZ84" s="239"/>
      <c r="EA84" s="382"/>
      <c r="EB84" s="239"/>
      <c r="EC84" s="382"/>
      <c r="ED84" s="239"/>
      <c r="EE84" s="382"/>
      <c r="EF84" s="239"/>
      <c r="EG84" s="382"/>
      <c r="EH84" s="239"/>
      <c r="EI84" s="382"/>
      <c r="EJ84" s="206"/>
      <c r="EK84" s="382"/>
      <c r="EL84" s="206"/>
      <c r="EM84" s="382"/>
      <c r="EN84" s="206"/>
      <c r="EO84" s="382"/>
      <c r="EP84" s="206"/>
      <c r="EQ84" s="351"/>
      <c r="ER84" s="206"/>
    </row>
    <row r="85" spans="1:148" s="402" customFormat="1" x14ac:dyDescent="0.45">
      <c r="A85" s="325"/>
      <c r="B85" s="416"/>
      <c r="C85" s="258"/>
      <c r="D85" s="258"/>
      <c r="E85" s="351"/>
      <c r="F85" s="226"/>
      <c r="G85" s="351"/>
      <c r="H85" s="226"/>
      <c r="I85" s="351"/>
      <c r="J85" s="226"/>
      <c r="K85" s="351"/>
      <c r="L85" s="226"/>
      <c r="M85" s="351"/>
      <c r="N85" s="226"/>
      <c r="O85" s="351"/>
      <c r="P85" s="226"/>
      <c r="Q85" s="351"/>
      <c r="R85" s="226"/>
      <c r="S85" s="351"/>
      <c r="T85" s="226"/>
      <c r="U85" s="351"/>
      <c r="V85" s="226"/>
      <c r="W85" s="351"/>
      <c r="X85" s="226"/>
      <c r="Y85" s="351"/>
      <c r="Z85" s="226"/>
      <c r="AA85" s="351"/>
      <c r="AB85" s="226"/>
      <c r="AC85" s="351"/>
      <c r="AD85" s="226"/>
      <c r="AE85" s="351"/>
      <c r="AF85" s="226"/>
      <c r="AG85" s="351"/>
      <c r="AH85" s="226"/>
      <c r="AI85" s="351"/>
      <c r="AJ85" s="226"/>
      <c r="AK85" s="351"/>
      <c r="AL85" s="226"/>
      <c r="AM85" s="351"/>
      <c r="AN85" s="226"/>
      <c r="AO85" s="351"/>
      <c r="AP85" s="226"/>
      <c r="AQ85" s="351"/>
      <c r="AR85" s="226"/>
      <c r="AS85" s="351"/>
      <c r="AT85" s="226"/>
      <c r="AU85" s="351"/>
      <c r="AV85" s="226"/>
      <c r="AW85" s="351"/>
      <c r="AX85" s="226"/>
      <c r="AY85" s="351"/>
      <c r="AZ85" s="226"/>
      <c r="BA85" s="226"/>
      <c r="BB85" s="226"/>
      <c r="BC85" s="351"/>
      <c r="BD85" s="226"/>
      <c r="BE85" s="351"/>
      <c r="BF85" s="226"/>
      <c r="BG85" s="351"/>
      <c r="BH85" s="226"/>
      <c r="BI85" s="226"/>
      <c r="BJ85" s="226"/>
      <c r="BK85" s="351"/>
      <c r="BL85" s="226"/>
      <c r="BM85" s="351"/>
      <c r="BN85" s="226"/>
      <c r="BO85" s="351"/>
      <c r="BP85" s="226"/>
      <c r="BQ85" s="351"/>
      <c r="BR85" s="226"/>
      <c r="BS85" s="351"/>
      <c r="BT85" s="226"/>
      <c r="BU85" s="351"/>
      <c r="BV85" s="226"/>
      <c r="BW85" s="351"/>
      <c r="BX85" s="226"/>
      <c r="BY85" s="351"/>
      <c r="BZ85" s="226"/>
      <c r="CA85" s="351"/>
      <c r="CB85" s="226"/>
      <c r="CC85" s="226"/>
      <c r="CD85" s="226"/>
      <c r="CE85" s="351"/>
      <c r="CF85" s="226"/>
      <c r="CG85" s="351"/>
      <c r="CH85" s="226"/>
      <c r="CI85" s="226"/>
      <c r="CJ85" s="226"/>
      <c r="CK85" s="351"/>
      <c r="CL85" s="226"/>
      <c r="CM85" s="408"/>
      <c r="CN85" s="408"/>
      <c r="CO85" s="408"/>
      <c r="CP85" s="408"/>
      <c r="CQ85" s="408"/>
      <c r="CR85" s="408"/>
      <c r="CS85" s="408"/>
      <c r="CT85" s="408"/>
      <c r="CU85" s="408"/>
      <c r="CV85" s="408"/>
      <c r="CW85" s="408"/>
      <c r="CX85" s="408"/>
      <c r="CY85" s="408"/>
      <c r="CZ85" s="408"/>
      <c r="DA85" s="408"/>
      <c r="DB85" s="408"/>
      <c r="DC85" s="408"/>
      <c r="DD85" s="408"/>
      <c r="DE85" s="408"/>
      <c r="DF85" s="408"/>
      <c r="DG85" s="408"/>
      <c r="DH85" s="408"/>
      <c r="DI85" s="408"/>
      <c r="DJ85" s="408"/>
      <c r="DK85" s="408"/>
      <c r="DL85" s="239"/>
      <c r="DM85" s="409"/>
      <c r="DN85" s="239"/>
      <c r="DO85" s="409"/>
      <c r="DP85" s="239"/>
      <c r="DQ85" s="409"/>
      <c r="DR85" s="239"/>
      <c r="DS85" s="409"/>
      <c r="DT85" s="239"/>
      <c r="DU85" s="409"/>
      <c r="DV85" s="239"/>
      <c r="DW85" s="382"/>
      <c r="DX85" s="239"/>
      <c r="DY85" s="382"/>
      <c r="DZ85" s="239"/>
      <c r="EA85" s="382"/>
      <c r="EB85" s="239"/>
      <c r="EC85" s="382"/>
      <c r="ED85" s="239"/>
      <c r="EE85" s="382"/>
      <c r="EF85" s="239"/>
      <c r="EG85" s="382"/>
      <c r="EH85" s="239"/>
      <c r="EI85" s="382"/>
      <c r="EJ85" s="206"/>
      <c r="EK85" s="382"/>
      <c r="EL85" s="206"/>
      <c r="EM85" s="382"/>
      <c r="EN85" s="206"/>
      <c r="EO85" s="382"/>
      <c r="EP85" s="206"/>
      <c r="EQ85" s="351"/>
      <c r="ER85" s="206"/>
    </row>
    <row r="86" spans="1:148" x14ac:dyDescent="0.45">
      <c r="A86" s="410"/>
      <c r="B86" s="411" t="s">
        <v>628</v>
      </c>
      <c r="C86" s="266"/>
      <c r="D86" s="412"/>
      <c r="E86" s="369"/>
      <c r="F86" s="268">
        <f>+'t44 (2)'!C223</f>
        <v>39.9</v>
      </c>
      <c r="G86" s="369"/>
      <c r="H86" s="268">
        <f>+'t44 (2)'!E223</f>
        <v>18.489999999999998</v>
      </c>
      <c r="I86" s="369"/>
      <c r="J86" s="268">
        <f>+'t44 (2)'!G223</f>
        <v>18.96</v>
      </c>
      <c r="K86" s="369"/>
      <c r="L86" s="268">
        <f>+'t44 (2)'!I223</f>
        <v>19.16</v>
      </c>
      <c r="M86" s="369"/>
      <c r="N86" s="268">
        <f>+'t44 (2)'!K223</f>
        <v>23.57</v>
      </c>
      <c r="O86" s="369"/>
      <c r="P86" s="268">
        <f>+'t44 (2)'!M223</f>
        <v>21.81</v>
      </c>
      <c r="Q86" s="369"/>
      <c r="R86" s="268">
        <f>+'t44 (2)'!O223</f>
        <v>21.9</v>
      </c>
      <c r="S86" s="369"/>
      <c r="T86" s="268">
        <f>+'t44 (2)'!Q223</f>
        <v>21.11</v>
      </c>
      <c r="U86" s="369"/>
      <c r="V86" s="268">
        <f>+'t44 (2)'!S223</f>
        <v>22.18</v>
      </c>
      <c r="W86" s="369"/>
      <c r="X86" s="268">
        <f>+'t44 (2)'!U223</f>
        <v>18.579999999999998</v>
      </c>
      <c r="Y86" s="369"/>
      <c r="Z86" s="268">
        <f>+'t44 (2)'!W223</f>
        <v>19.05</v>
      </c>
      <c r="AA86" s="369"/>
      <c r="AB86" s="268">
        <f>+'t44 (2)'!Y223</f>
        <v>19.05</v>
      </c>
      <c r="AC86" s="369"/>
      <c r="AD86" s="268">
        <f>+'t44 (2)'!AA223</f>
        <v>16.93</v>
      </c>
      <c r="AE86" s="369"/>
      <c r="AF86" s="268">
        <f>+'t44 (2)'!AC223</f>
        <v>18.12</v>
      </c>
      <c r="AG86" s="369"/>
      <c r="AH86" s="268">
        <f>+'t44 (2)'!AE223</f>
        <v>19.940000000000001</v>
      </c>
      <c r="AI86" s="369"/>
      <c r="AJ86" s="268">
        <f>+'t44 (2)'!AG223</f>
        <v>18.239999999999998</v>
      </c>
      <c r="AK86" s="369"/>
      <c r="AL86" s="268">
        <f>+'t44 (2)'!AI223</f>
        <v>22.08</v>
      </c>
      <c r="AM86" s="369"/>
      <c r="AN86" s="268">
        <f>+'t44 (2)'!AK223</f>
        <v>20.61</v>
      </c>
      <c r="AO86" s="369"/>
      <c r="AP86" s="268">
        <f>+'t44 (2)'!AM223</f>
        <v>22.33</v>
      </c>
      <c r="AQ86" s="369"/>
      <c r="AR86" s="268">
        <f>+'t44 (2)'!AO223</f>
        <v>21.61</v>
      </c>
      <c r="AS86" s="369"/>
      <c r="AT86" s="268">
        <f>+'t44 (2)'!AQ223</f>
        <v>22.07</v>
      </c>
      <c r="AU86" s="369"/>
      <c r="AV86" s="268">
        <f>+'t44 (2)'!AS223</f>
        <v>20.61</v>
      </c>
      <c r="AW86" s="369"/>
      <c r="AX86" s="268">
        <f>+'t44 (2)'!AU223</f>
        <v>22.32</v>
      </c>
      <c r="AY86" s="369"/>
      <c r="AZ86" s="268">
        <f>+'t44 (2)'!AW223</f>
        <v>22.22</v>
      </c>
      <c r="BA86" s="226"/>
      <c r="BB86" s="268">
        <f t="shared" si="69"/>
        <v>247.08</v>
      </c>
      <c r="BC86" s="369"/>
      <c r="BD86" s="268">
        <f>+'t44 (2)'!AY223</f>
        <v>19.850000000000001</v>
      </c>
      <c r="BE86" s="369"/>
      <c r="BF86" s="268">
        <f>+'t44 (2)'!BA223</f>
        <v>21.9</v>
      </c>
      <c r="BG86" s="369"/>
      <c r="BH86" s="268">
        <f>+'t44 (2)'!BC223</f>
        <v>24.54</v>
      </c>
      <c r="BI86" s="226"/>
      <c r="BJ86" s="268">
        <f t="shared" si="70"/>
        <v>66.289999999999992</v>
      </c>
      <c r="BK86" s="369"/>
      <c r="BL86" s="268">
        <f>+'t44 (2)'!BE223</f>
        <v>21.8</v>
      </c>
      <c r="BM86" s="369"/>
      <c r="BN86" s="268">
        <f>+'t44 (2)'!BG223</f>
        <v>25.83</v>
      </c>
      <c r="BO86" s="369"/>
      <c r="BP86" s="268">
        <f>+'t44 (2)'!BI223</f>
        <v>25.73</v>
      </c>
      <c r="BQ86" s="369"/>
      <c r="BR86" s="268">
        <f>+'t44 (2)'!BK223</f>
        <v>24.37</v>
      </c>
      <c r="BS86" s="369"/>
      <c r="BT86" s="268">
        <f>+'t44 (2)'!BM223</f>
        <v>26.39</v>
      </c>
      <c r="BU86" s="369"/>
      <c r="BV86" s="268">
        <f>+'t44 (2)'!BO223</f>
        <v>25.22</v>
      </c>
      <c r="BW86" s="369"/>
      <c r="BX86" s="268">
        <f>+'t44 (2)'!BQ223</f>
        <v>24.26</v>
      </c>
      <c r="BZ86" s="268">
        <f>+'t44 (2)'!BS223</f>
        <v>24.93</v>
      </c>
      <c r="CB86" s="268">
        <f>+'t44 (2)'!BU223</f>
        <v>23.14</v>
      </c>
      <c r="CC86" s="226"/>
      <c r="CD86" s="268">
        <f t="shared" ref="CD86:CD92" si="84">CB86+BZ86+BX86+BV86+BT86+BR86+BP86+BN86+BL86+BH86+BF86+BD86</f>
        <v>287.96000000000004</v>
      </c>
      <c r="CF86" s="268">
        <f>+'t44 (2)'!BW223</f>
        <v>25.66</v>
      </c>
      <c r="CH86" s="268">
        <f>+'t44 (2)'!BY223</f>
        <v>24.56</v>
      </c>
      <c r="CI86" s="226"/>
      <c r="CJ86" s="268">
        <f>+'t44 (2)'!CA223</f>
        <v>26.26</v>
      </c>
      <c r="CK86" s="369"/>
      <c r="CL86" s="268">
        <f t="shared" si="71"/>
        <v>76.48</v>
      </c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264">
        <f t="shared" si="72"/>
        <v>17.24748966331957</v>
      </c>
      <c r="DM86" s="339"/>
      <c r="DN86" s="264">
        <f t="shared" si="73"/>
        <v>20.860927152317863</v>
      </c>
      <c r="DO86" s="339"/>
      <c r="DP86" s="264">
        <f t="shared" ref="DP86:DP92" si="85">((BH86/AH86)-1)*100</f>
        <v>23.069207622868593</v>
      </c>
      <c r="DQ86" s="339"/>
      <c r="DR86" s="264">
        <f t="shared" ref="DR86:DR92" si="86">((BL86/AJ86)-1)*100</f>
        <v>19.517543859649145</v>
      </c>
      <c r="DS86" s="339"/>
      <c r="DT86" s="264">
        <f t="shared" ref="DT86:DT92" si="87">((BN86/AL86)-1)*100</f>
        <v>16.983695652173925</v>
      </c>
      <c r="DU86" s="339"/>
      <c r="DV86" s="264">
        <f t="shared" ref="DV86:DV92" si="88">((BP86/AN86)-1)*100</f>
        <v>24.842309558466781</v>
      </c>
      <c r="DW86" s="174"/>
      <c r="DX86" s="264">
        <f t="shared" ref="DX86:DX92" si="89">((BR86/AP86)-1)*100</f>
        <v>9.135691894312604</v>
      </c>
      <c r="DY86" s="174"/>
      <c r="DZ86" s="264">
        <f t="shared" ref="DZ86:DZ92" si="90">((BT86/AR86)-1)*100</f>
        <v>22.119389171679792</v>
      </c>
      <c r="EA86" s="174"/>
      <c r="EB86" s="264">
        <f t="shared" ref="EB86:EB92" si="91">((BV86/AT86)-1)*100</f>
        <v>14.272768463978247</v>
      </c>
      <c r="EC86" s="174"/>
      <c r="ED86" s="264">
        <f t="shared" ref="ED86:ED92" si="92">((BX86/AV86)-1)*100</f>
        <v>17.709849587578862</v>
      </c>
      <c r="EE86" s="174"/>
      <c r="EF86" s="264">
        <f t="shared" ref="EF86:EF92" si="93">((BZ86/AX86)-1)*100</f>
        <v>11.693548387096776</v>
      </c>
      <c r="EG86" s="174"/>
      <c r="EH86" s="264">
        <f t="shared" ref="EH86:EH92" si="94">((CB86/AZ86)-1)*100</f>
        <v>4.1404140414041501</v>
      </c>
      <c r="EI86" s="174"/>
      <c r="EJ86" s="261">
        <f t="shared" ref="EJ86:EJ92" si="95">((CD86/BB86)-1)*100</f>
        <v>16.545248502509313</v>
      </c>
      <c r="EK86" s="174"/>
      <c r="EL86" s="261">
        <f t="shared" ref="EL86:EL92" si="96">((CF86/BD86)-1)*100</f>
        <v>29.269521410579348</v>
      </c>
      <c r="EM86" s="174"/>
      <c r="EN86" s="261">
        <f t="shared" ref="EN86:EN92" si="97">((CH86/BF86)-1)*100</f>
        <v>12.146118721461185</v>
      </c>
      <c r="EO86" s="174"/>
      <c r="EP86" s="261">
        <f t="shared" ref="EP86:EP92" si="98">((CJ86/BH86)-1)*100</f>
        <v>7.0089649551752231</v>
      </c>
      <c r="ER86" s="261">
        <f t="shared" ref="ER86:ER92" si="99">((CL86/BJ86)-1)*100</f>
        <v>15.371850957912226</v>
      </c>
    </row>
    <row r="87" spans="1:148" x14ac:dyDescent="0.45">
      <c r="A87" s="340"/>
      <c r="B87" s="342" t="s">
        <v>629</v>
      </c>
      <c r="C87" s="219"/>
      <c r="D87" s="246"/>
      <c r="E87" s="369"/>
      <c r="F87" s="224">
        <f>+'t44 (2)'!C224</f>
        <v>98.77</v>
      </c>
      <c r="G87" s="369"/>
      <c r="H87" s="224">
        <f>+'t44 (2)'!E224</f>
        <v>93.62</v>
      </c>
      <c r="I87" s="369"/>
      <c r="J87" s="224">
        <f>+'t44 (2)'!G224</f>
        <v>87.35</v>
      </c>
      <c r="K87" s="369"/>
      <c r="L87" s="224">
        <f>+'t44 (2)'!I224</f>
        <v>89.26</v>
      </c>
      <c r="M87" s="369"/>
      <c r="N87" s="224">
        <f>+'t44 (2)'!K224</f>
        <v>97.78</v>
      </c>
      <c r="O87" s="369"/>
      <c r="P87" s="224">
        <f>+'t44 (2)'!M224</f>
        <v>78.66</v>
      </c>
      <c r="Q87" s="369"/>
      <c r="R87" s="224">
        <f>+'t44 (2)'!O224</f>
        <v>91.42</v>
      </c>
      <c r="S87" s="369"/>
      <c r="T87" s="224">
        <f>+'t44 (2)'!Q224</f>
        <v>86.84</v>
      </c>
      <c r="U87" s="369"/>
      <c r="V87" s="224">
        <f>+'t44 (2)'!S224</f>
        <v>93.36</v>
      </c>
      <c r="W87" s="369"/>
      <c r="X87" s="224">
        <f>+'t44 (2)'!U224</f>
        <v>94.24</v>
      </c>
      <c r="Y87" s="369"/>
      <c r="Z87" s="224">
        <f>+'t44 (2)'!W224</f>
        <v>83.49</v>
      </c>
      <c r="AA87" s="369"/>
      <c r="AB87" s="224">
        <f>+'t44 (2)'!Y224</f>
        <v>82.69</v>
      </c>
      <c r="AC87" s="369"/>
      <c r="AD87" s="224">
        <f>+'t44 (2)'!AA224</f>
        <v>81.86</v>
      </c>
      <c r="AE87" s="369"/>
      <c r="AF87" s="224">
        <f>+'t44 (2)'!AC224</f>
        <v>87.23</v>
      </c>
      <c r="AG87" s="369"/>
      <c r="AH87" s="224">
        <f>+'t44 (2)'!AE224</f>
        <v>92.65</v>
      </c>
      <c r="AI87" s="369"/>
      <c r="AJ87" s="224">
        <f>+'t44 (2)'!AG224</f>
        <v>73</v>
      </c>
      <c r="AK87" s="369"/>
      <c r="AL87" s="224">
        <f>+'t44 (2)'!AI224</f>
        <v>82.13</v>
      </c>
      <c r="AM87" s="369"/>
      <c r="AN87" s="224">
        <f>+'t44 (2)'!AK224</f>
        <v>79.59</v>
      </c>
      <c r="AO87" s="369"/>
      <c r="AP87" s="224">
        <f>+'t44 (2)'!AM224</f>
        <v>95.53</v>
      </c>
      <c r="AQ87" s="369"/>
      <c r="AR87" s="224">
        <f>+'t44 (2)'!AO224</f>
        <v>117.08</v>
      </c>
      <c r="AS87" s="369"/>
      <c r="AT87" s="224">
        <f>+'t44 (2)'!AQ224</f>
        <v>137.16</v>
      </c>
      <c r="AU87" s="369"/>
      <c r="AV87" s="224">
        <f>+'t44 (2)'!AS224</f>
        <v>104.48</v>
      </c>
      <c r="AW87" s="369"/>
      <c r="AX87" s="224">
        <f>+'t44 (2)'!AU224</f>
        <v>98.57</v>
      </c>
      <c r="AY87" s="369"/>
      <c r="AZ87" s="224">
        <f>+'t44 (2)'!AW224</f>
        <v>98.34</v>
      </c>
      <c r="BA87" s="226"/>
      <c r="BB87" s="224">
        <f t="shared" si="69"/>
        <v>1147.6199999999999</v>
      </c>
      <c r="BC87" s="369"/>
      <c r="BD87" s="224">
        <f>+'t44 (2)'!AY224</f>
        <v>97.86</v>
      </c>
      <c r="BE87" s="369"/>
      <c r="BF87" s="224">
        <f>+'t44 (2)'!BA224</f>
        <v>106.29</v>
      </c>
      <c r="BG87" s="369"/>
      <c r="BH87" s="224">
        <f>+'t44 (2)'!BC224</f>
        <v>119.8</v>
      </c>
      <c r="BI87" s="226"/>
      <c r="BJ87" s="224">
        <f t="shared" si="70"/>
        <v>323.95</v>
      </c>
      <c r="BK87" s="369"/>
      <c r="BL87" s="224">
        <f>+'t44 (2)'!BE224</f>
        <v>103.2</v>
      </c>
      <c r="BM87" s="369"/>
      <c r="BN87" s="224">
        <f>+'t44 (2)'!BG224</f>
        <v>144.9</v>
      </c>
      <c r="BO87" s="369"/>
      <c r="BP87" s="224">
        <f>+'t44 (2)'!BI224</f>
        <v>131.08000000000001</v>
      </c>
      <c r="BQ87" s="369"/>
      <c r="BR87" s="224">
        <f>+'t44 (2)'!BK224</f>
        <v>137.69999999999999</v>
      </c>
      <c r="BS87" s="369"/>
      <c r="BT87" s="224">
        <f>+'t44 (2)'!BM224</f>
        <v>133.28</v>
      </c>
      <c r="BU87" s="369"/>
      <c r="BV87" s="224">
        <f>+'t44 (2)'!BO224</f>
        <v>166.44</v>
      </c>
      <c r="BW87" s="369"/>
      <c r="BX87" s="224">
        <f>+'t44 (2)'!BQ224</f>
        <v>168.63</v>
      </c>
      <c r="BZ87" s="224">
        <f>+'t44 (2)'!BS224</f>
        <v>162.08000000000001</v>
      </c>
      <c r="CB87" s="224">
        <f>+'t44 (2)'!BU224</f>
        <v>128.76</v>
      </c>
      <c r="CC87" s="226"/>
      <c r="CD87" s="224">
        <f t="shared" si="84"/>
        <v>1600.02</v>
      </c>
      <c r="CF87" s="224">
        <f>+'t44 (2)'!BW224</f>
        <v>132.78</v>
      </c>
      <c r="CH87" s="224">
        <f>+'t44 (2)'!BY224</f>
        <v>143.4</v>
      </c>
      <c r="CI87" s="226"/>
      <c r="CJ87" s="224">
        <f>+'t44 (2)'!CA224</f>
        <v>132.1</v>
      </c>
      <c r="CK87" s="369"/>
      <c r="CL87" s="224">
        <f t="shared" si="71"/>
        <v>408.28</v>
      </c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229">
        <f t="shared" si="72"/>
        <v>19.545565599804537</v>
      </c>
      <c r="DM87" s="339"/>
      <c r="DN87" s="229">
        <f t="shared" si="73"/>
        <v>21.850280866674311</v>
      </c>
      <c r="DO87" s="339"/>
      <c r="DP87" s="229">
        <f t="shared" si="85"/>
        <v>29.303831624392874</v>
      </c>
      <c r="DQ87" s="339"/>
      <c r="DR87" s="229">
        <f t="shared" si="86"/>
        <v>41.369863013698627</v>
      </c>
      <c r="DS87" s="339"/>
      <c r="DT87" s="229">
        <f t="shared" si="87"/>
        <v>76.427614757092428</v>
      </c>
      <c r="DU87" s="339"/>
      <c r="DV87" s="229">
        <f t="shared" si="88"/>
        <v>64.69405704234201</v>
      </c>
      <c r="DW87" s="174"/>
      <c r="DX87" s="229">
        <f t="shared" si="89"/>
        <v>44.143201088663233</v>
      </c>
      <c r="DY87" s="174"/>
      <c r="DZ87" s="229">
        <f t="shared" si="90"/>
        <v>13.836692859583199</v>
      </c>
      <c r="EA87" s="174"/>
      <c r="EB87" s="229">
        <f t="shared" si="91"/>
        <v>21.347331583552066</v>
      </c>
      <c r="EC87" s="174"/>
      <c r="ED87" s="229">
        <f t="shared" si="92"/>
        <v>61.399310872894318</v>
      </c>
      <c r="EE87" s="174"/>
      <c r="EF87" s="229">
        <f t="shared" si="93"/>
        <v>64.431368570559016</v>
      </c>
      <c r="EG87" s="174"/>
      <c r="EH87" s="229">
        <f t="shared" si="94"/>
        <v>30.933496034167153</v>
      </c>
      <c r="EI87" s="174"/>
      <c r="EJ87" s="227">
        <f t="shared" si="95"/>
        <v>39.420714173681205</v>
      </c>
      <c r="EK87" s="174"/>
      <c r="EL87" s="227">
        <f t="shared" si="96"/>
        <v>35.683629675045992</v>
      </c>
      <c r="EM87" s="174"/>
      <c r="EN87" s="227">
        <f t="shared" si="97"/>
        <v>34.913914761501545</v>
      </c>
      <c r="EO87" s="174"/>
      <c r="EP87" s="227">
        <f t="shared" si="98"/>
        <v>10.267111853088483</v>
      </c>
      <c r="ER87" s="227">
        <f t="shared" si="99"/>
        <v>26.031795030097229</v>
      </c>
    </row>
    <row r="88" spans="1:148" x14ac:dyDescent="0.45">
      <c r="A88" s="340"/>
      <c r="B88" s="342" t="s">
        <v>630</v>
      </c>
      <c r="C88" s="219"/>
      <c r="D88" s="246"/>
      <c r="E88" s="369"/>
      <c r="F88" s="224">
        <f>+'t44 (2)'!C225</f>
        <v>20.2</v>
      </c>
      <c r="G88" s="369"/>
      <c r="H88" s="224">
        <f>+'t44 (2)'!E225</f>
        <v>23.28</v>
      </c>
      <c r="I88" s="369"/>
      <c r="J88" s="224">
        <f>+'t44 (2)'!G225</f>
        <v>29.88</v>
      </c>
      <c r="K88" s="369"/>
      <c r="L88" s="224">
        <f>+'t44 (2)'!I225</f>
        <v>23.33</v>
      </c>
      <c r="M88" s="369"/>
      <c r="N88" s="224">
        <f>+'t44 (2)'!K225</f>
        <v>28.16</v>
      </c>
      <c r="O88" s="369"/>
      <c r="P88" s="224">
        <f>+'t44 (2)'!M225</f>
        <v>29.11</v>
      </c>
      <c r="Q88" s="369"/>
      <c r="R88" s="224">
        <f>+'t44 (2)'!O225</f>
        <v>34.96</v>
      </c>
      <c r="S88" s="369"/>
      <c r="T88" s="224">
        <f>+'t44 (2)'!Q225</f>
        <v>29.44</v>
      </c>
      <c r="U88" s="369"/>
      <c r="V88" s="224">
        <f>+'t44 (2)'!S225</f>
        <v>25.8</v>
      </c>
      <c r="W88" s="369"/>
      <c r="X88" s="224">
        <f>+'t44 (2)'!U225</f>
        <v>29.26</v>
      </c>
      <c r="Y88" s="369"/>
      <c r="Z88" s="224">
        <f>+'t44 (2)'!W225</f>
        <v>35.229999999999997</v>
      </c>
      <c r="AA88" s="369"/>
      <c r="AB88" s="224">
        <f>+'t44 (2)'!Y225</f>
        <v>23.64</v>
      </c>
      <c r="AC88" s="369"/>
      <c r="AD88" s="224">
        <f>+'t44 (2)'!AA225</f>
        <v>23.27</v>
      </c>
      <c r="AE88" s="369"/>
      <c r="AF88" s="224">
        <f>+'t44 (2)'!AC225</f>
        <v>26.28</v>
      </c>
      <c r="AG88" s="369"/>
      <c r="AH88" s="224">
        <f>+'t44 (2)'!AE225</f>
        <v>30.94</v>
      </c>
      <c r="AI88" s="369"/>
      <c r="AJ88" s="224">
        <f>+'t44 (2)'!AG225</f>
        <v>27.07</v>
      </c>
      <c r="AK88" s="369"/>
      <c r="AL88" s="224">
        <f>+'t44 (2)'!AI225</f>
        <v>26.25</v>
      </c>
      <c r="AM88" s="369"/>
      <c r="AN88" s="224">
        <f>+'t44 (2)'!AK225</f>
        <v>26.33</v>
      </c>
      <c r="AO88" s="369"/>
      <c r="AP88" s="224">
        <f>+'t44 (2)'!AM225</f>
        <v>24.83</v>
      </c>
      <c r="AQ88" s="369"/>
      <c r="AR88" s="224">
        <f>+'t44 (2)'!AO225</f>
        <v>27.41</v>
      </c>
      <c r="AS88" s="369"/>
      <c r="AT88" s="224">
        <f>+'t44 (2)'!AQ225</f>
        <v>27.74</v>
      </c>
      <c r="AU88" s="369"/>
      <c r="AV88" s="224">
        <f>+'t44 (2)'!AS225</f>
        <v>32.65</v>
      </c>
      <c r="AW88" s="369"/>
      <c r="AX88" s="224">
        <f>+'t44 (2)'!AU225</f>
        <v>32.78</v>
      </c>
      <c r="AY88" s="369"/>
      <c r="AZ88" s="224">
        <f>+'t44 (2)'!AW225</f>
        <v>37.01</v>
      </c>
      <c r="BA88" s="226"/>
      <c r="BB88" s="224">
        <f t="shared" si="69"/>
        <v>342.55999999999995</v>
      </c>
      <c r="BC88" s="369"/>
      <c r="BD88" s="224">
        <f>+'t44 (2)'!AY225</f>
        <v>31.82</v>
      </c>
      <c r="BE88" s="369"/>
      <c r="BF88" s="224">
        <f>+'t44 (2)'!BA225</f>
        <v>29.56</v>
      </c>
      <c r="BG88" s="369"/>
      <c r="BH88" s="224">
        <f>+'t44 (2)'!BC225</f>
        <v>29.02</v>
      </c>
      <c r="BI88" s="226"/>
      <c r="BJ88" s="224">
        <f t="shared" si="70"/>
        <v>90.4</v>
      </c>
      <c r="BK88" s="369"/>
      <c r="BL88" s="224">
        <f>+'t44 (2)'!BE225</f>
        <v>31.77</v>
      </c>
      <c r="BM88" s="369"/>
      <c r="BN88" s="224">
        <f>+'t44 (2)'!BG225</f>
        <v>34.06</v>
      </c>
      <c r="BO88" s="369"/>
      <c r="BP88" s="224">
        <f>+'t44 (2)'!BI225</f>
        <v>35.49</v>
      </c>
      <c r="BQ88" s="369"/>
      <c r="BR88" s="224">
        <f>+'t44 (2)'!BK225</f>
        <v>37.9</v>
      </c>
      <c r="BS88" s="369"/>
      <c r="BT88" s="224">
        <f>+'t44 (2)'!BM225</f>
        <v>37.950000000000003</v>
      </c>
      <c r="BU88" s="369"/>
      <c r="BV88" s="224">
        <f>+'t44 (2)'!BO225</f>
        <v>36.659999999999997</v>
      </c>
      <c r="BW88" s="369"/>
      <c r="BX88" s="224">
        <f>+'t44 (2)'!BQ225</f>
        <v>41.29</v>
      </c>
      <c r="BZ88" s="224">
        <f>+'t44 (2)'!BS225</f>
        <v>43.26</v>
      </c>
      <c r="CB88" s="224">
        <f>+'t44 (2)'!BU225</f>
        <v>37.92</v>
      </c>
      <c r="CC88" s="226"/>
      <c r="CD88" s="224">
        <f t="shared" si="84"/>
        <v>426.69999999999993</v>
      </c>
      <c r="CF88" s="224">
        <f>+'t44 (2)'!BW225</f>
        <v>44.22</v>
      </c>
      <c r="CH88" s="224">
        <f>+'t44 (2)'!BY225</f>
        <v>48.58</v>
      </c>
      <c r="CI88" s="226"/>
      <c r="CJ88" s="224">
        <f>+'t44 (2)'!CA225</f>
        <v>49.52</v>
      </c>
      <c r="CK88" s="369"/>
      <c r="CL88" s="224">
        <f t="shared" si="71"/>
        <v>142.32</v>
      </c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229">
        <f t="shared" si="72"/>
        <v>36.742587021916641</v>
      </c>
      <c r="DM88" s="339"/>
      <c r="DN88" s="229">
        <f t="shared" si="73"/>
        <v>12.48097412480973</v>
      </c>
      <c r="DO88" s="339"/>
      <c r="DP88" s="229">
        <f t="shared" si="85"/>
        <v>-6.2055591467356175</v>
      </c>
      <c r="DQ88" s="339"/>
      <c r="DR88" s="229">
        <f t="shared" si="86"/>
        <v>17.362393793867746</v>
      </c>
      <c r="DS88" s="339"/>
      <c r="DT88" s="229">
        <f t="shared" si="87"/>
        <v>29.752380952380953</v>
      </c>
      <c r="DU88" s="339"/>
      <c r="DV88" s="229">
        <f t="shared" si="88"/>
        <v>34.78921382453477</v>
      </c>
      <c r="DW88" s="174"/>
      <c r="DX88" s="229">
        <f t="shared" si="89"/>
        <v>52.637937978252111</v>
      </c>
      <c r="DY88" s="174"/>
      <c r="DZ88" s="229">
        <f t="shared" si="90"/>
        <v>38.453119299525731</v>
      </c>
      <c r="EA88" s="174"/>
      <c r="EB88" s="229">
        <f t="shared" si="91"/>
        <v>32.155731795241515</v>
      </c>
      <c r="EC88" s="174"/>
      <c r="ED88" s="229">
        <f t="shared" si="92"/>
        <v>26.462480857580406</v>
      </c>
      <c r="EE88" s="174"/>
      <c r="EF88" s="229">
        <f t="shared" si="93"/>
        <v>31.97071384990846</v>
      </c>
      <c r="EG88" s="174"/>
      <c r="EH88" s="229">
        <f t="shared" si="94"/>
        <v>2.458794920291818</v>
      </c>
      <c r="EI88" s="174"/>
      <c r="EJ88" s="227">
        <f t="shared" si="95"/>
        <v>24.562120504437178</v>
      </c>
      <c r="EK88" s="174"/>
      <c r="EL88" s="227">
        <f t="shared" si="96"/>
        <v>38.96920175989942</v>
      </c>
      <c r="EM88" s="174"/>
      <c r="EN88" s="227">
        <f t="shared" si="97"/>
        <v>64.343707713125852</v>
      </c>
      <c r="EO88" s="174"/>
      <c r="EP88" s="227">
        <f t="shared" si="98"/>
        <v>70.640937284631306</v>
      </c>
      <c r="ER88" s="227">
        <f t="shared" si="99"/>
        <v>57.433628318584049</v>
      </c>
    </row>
    <row r="89" spans="1:148" x14ac:dyDescent="0.45">
      <c r="A89" s="340"/>
      <c r="B89" s="342" t="s">
        <v>631</v>
      </c>
      <c r="C89" s="219"/>
      <c r="D89" s="246"/>
      <c r="E89" s="369"/>
      <c r="F89" s="224">
        <f>+'t44 (2)'!C226</f>
        <v>60.78</v>
      </c>
      <c r="G89" s="369"/>
      <c r="H89" s="224">
        <f>+'t44 (2)'!E226</f>
        <v>57.5</v>
      </c>
      <c r="I89" s="369"/>
      <c r="J89" s="224">
        <f>+'t44 (2)'!G226</f>
        <v>62.6</v>
      </c>
      <c r="K89" s="369"/>
      <c r="L89" s="224">
        <f>+'t44 (2)'!I226</f>
        <v>58.13</v>
      </c>
      <c r="M89" s="369"/>
      <c r="N89" s="224">
        <f>+'t44 (2)'!K226</f>
        <v>55.93</v>
      </c>
      <c r="O89" s="369"/>
      <c r="P89" s="224">
        <f>+'t44 (2)'!M226</f>
        <v>55.54</v>
      </c>
      <c r="Q89" s="369"/>
      <c r="R89" s="224">
        <f>+'t44 (2)'!O226</f>
        <v>54.59</v>
      </c>
      <c r="S89" s="369"/>
      <c r="T89" s="224">
        <f>+'t44 (2)'!Q226</f>
        <v>54.16</v>
      </c>
      <c r="U89" s="369"/>
      <c r="V89" s="224">
        <f>+'t44 (2)'!S226</f>
        <v>51.78</v>
      </c>
      <c r="W89" s="369"/>
      <c r="X89" s="224">
        <f>+'t44 (2)'!U226</f>
        <v>50.89</v>
      </c>
      <c r="Y89" s="369"/>
      <c r="Z89" s="224">
        <f>+'t44 (2)'!W226</f>
        <v>47.2</v>
      </c>
      <c r="AA89" s="369"/>
      <c r="AB89" s="224">
        <f>+'t44 (2)'!Y226</f>
        <v>43.57</v>
      </c>
      <c r="AC89" s="369"/>
      <c r="AD89" s="224">
        <f>+'t44 (2)'!AA226</f>
        <v>38.28</v>
      </c>
      <c r="AE89" s="369"/>
      <c r="AF89" s="224">
        <f>+'t44 (2)'!AC226</f>
        <v>39.51</v>
      </c>
      <c r="AG89" s="369"/>
      <c r="AH89" s="224">
        <f>+'t44 (2)'!AE226</f>
        <v>44.2</v>
      </c>
      <c r="AI89" s="369"/>
      <c r="AJ89" s="224">
        <f>+'t44 (2)'!AG226</f>
        <v>37.299999999999997</v>
      </c>
      <c r="AK89" s="369"/>
      <c r="AL89" s="224">
        <f>+'t44 (2)'!AI226</f>
        <v>40.97</v>
      </c>
      <c r="AM89" s="369"/>
      <c r="AN89" s="224">
        <f>+'t44 (2)'!AK226</f>
        <v>48.97</v>
      </c>
      <c r="AO89" s="369"/>
      <c r="AP89" s="224">
        <f>+'t44 (2)'!AM226</f>
        <v>44.63</v>
      </c>
      <c r="AQ89" s="369"/>
      <c r="AR89" s="224">
        <f>+'t44 (2)'!AO226</f>
        <v>48.7</v>
      </c>
      <c r="AS89" s="369"/>
      <c r="AT89" s="224">
        <f>+'t44 (2)'!AQ226</f>
        <v>47.9</v>
      </c>
      <c r="AU89" s="369"/>
      <c r="AV89" s="224">
        <f>+'t44 (2)'!AS226</f>
        <v>47.19</v>
      </c>
      <c r="AW89" s="369"/>
      <c r="AX89" s="224">
        <f>+'t44 (2)'!AU226</f>
        <v>52.85</v>
      </c>
      <c r="AY89" s="369"/>
      <c r="AZ89" s="224">
        <f>+'t44 (2)'!AW226</f>
        <v>55.14</v>
      </c>
      <c r="BA89" s="226"/>
      <c r="BB89" s="224">
        <f t="shared" si="69"/>
        <v>545.64</v>
      </c>
      <c r="BC89" s="369"/>
      <c r="BD89" s="224">
        <f>+'t44 (2)'!AY226</f>
        <v>46.55</v>
      </c>
      <c r="BE89" s="369"/>
      <c r="BF89" s="224">
        <f>+'t44 (2)'!BA226</f>
        <v>49.32</v>
      </c>
      <c r="BG89" s="369"/>
      <c r="BH89" s="224">
        <f>+'t44 (2)'!BC226</f>
        <v>56.75</v>
      </c>
      <c r="BI89" s="226"/>
      <c r="BJ89" s="224">
        <f t="shared" si="70"/>
        <v>152.62</v>
      </c>
      <c r="BK89" s="369"/>
      <c r="BL89" s="224">
        <f>+'t44 (2)'!BE226</f>
        <v>61.32</v>
      </c>
      <c r="BM89" s="369"/>
      <c r="BN89" s="224">
        <f>+'t44 (2)'!BG226</f>
        <v>70.25</v>
      </c>
      <c r="BO89" s="369"/>
      <c r="BP89" s="224">
        <f>+'t44 (2)'!BI226</f>
        <v>65.209999999999994</v>
      </c>
      <c r="BQ89" s="369"/>
      <c r="BR89" s="224">
        <f>+'t44 (2)'!BK226</f>
        <v>58.97</v>
      </c>
      <c r="BS89" s="369"/>
      <c r="BT89" s="224">
        <f>+'t44 (2)'!BM226</f>
        <v>63.7</v>
      </c>
      <c r="BU89" s="369"/>
      <c r="BV89" s="224">
        <f>+'t44 (2)'!BO226</f>
        <v>57.63</v>
      </c>
      <c r="BW89" s="369"/>
      <c r="BX89" s="224">
        <f>+'t44 (2)'!BQ226</f>
        <v>59.54</v>
      </c>
      <c r="BZ89" s="224">
        <f>+'t44 (2)'!BS226</f>
        <v>61.02</v>
      </c>
      <c r="CB89" s="224">
        <f>+'t44 (2)'!BU226</f>
        <v>57.22</v>
      </c>
      <c r="CC89" s="226"/>
      <c r="CD89" s="224">
        <f t="shared" si="84"/>
        <v>707.48</v>
      </c>
      <c r="CF89" s="224">
        <f>+'t44 (2)'!BW226</f>
        <v>54.82</v>
      </c>
      <c r="CH89" s="224">
        <f>+'t44 (2)'!BY226</f>
        <v>74.89</v>
      </c>
      <c r="CI89" s="226"/>
      <c r="CJ89" s="224">
        <f>+'t44 (2)'!CA226</f>
        <v>57.83</v>
      </c>
      <c r="CK89" s="369"/>
      <c r="CL89" s="224">
        <f t="shared" si="71"/>
        <v>187.54</v>
      </c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229">
        <f t="shared" si="72"/>
        <v>21.603970741901769</v>
      </c>
      <c r="DM89" s="339"/>
      <c r="DN89" s="229">
        <f t="shared" si="73"/>
        <v>24.829157175398642</v>
      </c>
      <c r="DO89" s="339"/>
      <c r="DP89" s="229">
        <f t="shared" si="85"/>
        <v>28.393665158371029</v>
      </c>
      <c r="DQ89" s="339"/>
      <c r="DR89" s="229">
        <f t="shared" si="86"/>
        <v>64.396782841823068</v>
      </c>
      <c r="DS89" s="339"/>
      <c r="DT89" s="229">
        <f t="shared" si="87"/>
        <v>71.46692701977058</v>
      </c>
      <c r="DU89" s="339"/>
      <c r="DV89" s="229">
        <f t="shared" si="88"/>
        <v>33.163161119052461</v>
      </c>
      <c r="DW89" s="174"/>
      <c r="DX89" s="229">
        <f t="shared" si="89"/>
        <v>32.130853685861524</v>
      </c>
      <c r="DY89" s="174"/>
      <c r="DZ89" s="229">
        <f t="shared" si="90"/>
        <v>30.800821355236142</v>
      </c>
      <c r="EA89" s="174"/>
      <c r="EB89" s="229">
        <f t="shared" si="91"/>
        <v>20.313152400835087</v>
      </c>
      <c r="EC89" s="174"/>
      <c r="ED89" s="229">
        <f t="shared" si="92"/>
        <v>26.170798898071634</v>
      </c>
      <c r="EE89" s="174"/>
      <c r="EF89" s="229">
        <f t="shared" si="93"/>
        <v>15.458845789971631</v>
      </c>
      <c r="EG89" s="174"/>
      <c r="EH89" s="229">
        <f t="shared" si="94"/>
        <v>3.7722161770039841</v>
      </c>
      <c r="EI89" s="174"/>
      <c r="EJ89" s="227">
        <f t="shared" si="95"/>
        <v>29.660582068763297</v>
      </c>
      <c r="EK89" s="174"/>
      <c r="EL89" s="227">
        <f t="shared" si="96"/>
        <v>17.765843179377015</v>
      </c>
      <c r="EM89" s="174"/>
      <c r="EN89" s="227">
        <f t="shared" si="97"/>
        <v>51.845093268450924</v>
      </c>
      <c r="EO89" s="174"/>
      <c r="EP89" s="227">
        <f t="shared" si="98"/>
        <v>1.9030837004405221</v>
      </c>
      <c r="ER89" s="227">
        <f t="shared" si="99"/>
        <v>22.880356440833438</v>
      </c>
    </row>
    <row r="90" spans="1:148" x14ac:dyDescent="0.45">
      <c r="A90" s="340"/>
      <c r="B90" s="342" t="s">
        <v>632</v>
      </c>
      <c r="C90" s="219"/>
      <c r="D90" s="246"/>
      <c r="E90" s="369"/>
      <c r="F90" s="224">
        <f>+'t44 (2)'!C227</f>
        <v>87.77</v>
      </c>
      <c r="G90" s="369"/>
      <c r="H90" s="224">
        <f>+'t44 (2)'!E227</f>
        <v>89.74</v>
      </c>
      <c r="I90" s="369"/>
      <c r="J90" s="224">
        <f>+'t44 (2)'!G227</f>
        <v>100.06</v>
      </c>
      <c r="K90" s="369"/>
      <c r="L90" s="224">
        <f>+'t44 (2)'!I227</f>
        <v>90.66</v>
      </c>
      <c r="M90" s="369"/>
      <c r="N90" s="224">
        <f>+'t44 (2)'!K227</f>
        <v>89.05</v>
      </c>
      <c r="O90" s="369"/>
      <c r="P90" s="224">
        <f>+'t44 (2)'!M227</f>
        <v>90.86</v>
      </c>
      <c r="Q90" s="369"/>
      <c r="R90" s="224">
        <f>+'t44 (2)'!O227</f>
        <v>84.93</v>
      </c>
      <c r="S90" s="369"/>
      <c r="T90" s="224">
        <f>+'t44 (2)'!Q227</f>
        <v>83.19</v>
      </c>
      <c r="U90" s="369"/>
      <c r="V90" s="224">
        <f>+'t44 (2)'!S227</f>
        <v>103.66</v>
      </c>
      <c r="W90" s="369"/>
      <c r="X90" s="224">
        <f>+'t44 (2)'!U227</f>
        <v>98.39</v>
      </c>
      <c r="Y90" s="369"/>
      <c r="Z90" s="224">
        <f>+'t44 (2)'!W227</f>
        <v>95.52</v>
      </c>
      <c r="AA90" s="369"/>
      <c r="AB90" s="224">
        <f>+'t44 (2)'!Y227</f>
        <v>93.69</v>
      </c>
      <c r="AC90" s="369"/>
      <c r="AD90" s="224">
        <f>+'t44 (2)'!AA227</f>
        <v>89.23</v>
      </c>
      <c r="AE90" s="369"/>
      <c r="AF90" s="224">
        <f>+'t44 (2)'!AC227</f>
        <v>112.89</v>
      </c>
      <c r="AG90" s="369"/>
      <c r="AH90" s="224">
        <f>+'t44 (2)'!AE227</f>
        <v>100.94</v>
      </c>
      <c r="AI90" s="369"/>
      <c r="AJ90" s="224">
        <f>+'t44 (2)'!AG227</f>
        <v>89.55</v>
      </c>
      <c r="AK90" s="369"/>
      <c r="AL90" s="224">
        <f>+'t44 (2)'!AI227</f>
        <v>99.62</v>
      </c>
      <c r="AM90" s="369"/>
      <c r="AN90" s="224">
        <f>+'t44 (2)'!AK227</f>
        <v>107.93</v>
      </c>
      <c r="AO90" s="369"/>
      <c r="AP90" s="224">
        <f>+'t44 (2)'!AM227</f>
        <v>109.05</v>
      </c>
      <c r="AQ90" s="369"/>
      <c r="AR90" s="224">
        <f>+'t44 (2)'!AO227</f>
        <v>126.82</v>
      </c>
      <c r="AS90" s="369"/>
      <c r="AT90" s="224">
        <f>+'t44 (2)'!AQ227</f>
        <v>137.07</v>
      </c>
      <c r="AU90" s="369"/>
      <c r="AV90" s="224">
        <f>+'t44 (2)'!AS227</f>
        <v>128.22</v>
      </c>
      <c r="AW90" s="369"/>
      <c r="AX90" s="224">
        <f>+'t44 (2)'!AU227</f>
        <v>144.53</v>
      </c>
      <c r="AY90" s="369"/>
      <c r="AZ90" s="224">
        <f>+'t44 (2)'!AW227</f>
        <v>141.94999999999999</v>
      </c>
      <c r="BA90" s="226"/>
      <c r="BB90" s="224">
        <f t="shared" si="69"/>
        <v>1387.8</v>
      </c>
      <c r="BC90" s="369"/>
      <c r="BD90" s="224">
        <f>+'t44 (2)'!AY227</f>
        <v>121.26</v>
      </c>
      <c r="BE90" s="369"/>
      <c r="BF90" s="224">
        <f>+'t44 (2)'!BA227</f>
        <v>131.9</v>
      </c>
      <c r="BG90" s="369"/>
      <c r="BH90" s="224">
        <f>+'t44 (2)'!BC227</f>
        <v>157.02000000000001</v>
      </c>
      <c r="BI90" s="226"/>
      <c r="BJ90" s="224">
        <f t="shared" si="70"/>
        <v>410.18</v>
      </c>
      <c r="BK90" s="369"/>
      <c r="BL90" s="224">
        <f>+'t44 (2)'!BE227</f>
        <v>115.11</v>
      </c>
      <c r="BM90" s="369"/>
      <c r="BN90" s="224">
        <f>+'t44 (2)'!BG227</f>
        <v>137.91999999999999</v>
      </c>
      <c r="BO90" s="369"/>
      <c r="BP90" s="224">
        <f>+'t44 (2)'!BI227</f>
        <v>156.83000000000001</v>
      </c>
      <c r="BQ90" s="369"/>
      <c r="BR90" s="224">
        <f>+'t44 (2)'!BK227</f>
        <v>150.43</v>
      </c>
      <c r="BS90" s="369"/>
      <c r="BT90" s="224">
        <f>+'t44 (2)'!BM227</f>
        <v>179.13</v>
      </c>
      <c r="BU90" s="369"/>
      <c r="BV90" s="224">
        <f>+'t44 (2)'!BO227</f>
        <v>183.18</v>
      </c>
      <c r="BW90" s="369"/>
      <c r="BX90" s="224">
        <f>+'t44 (2)'!BQ227</f>
        <v>171.77</v>
      </c>
      <c r="BZ90" s="224">
        <f>+'t44 (2)'!BS227</f>
        <v>183.31</v>
      </c>
      <c r="CB90" s="224">
        <f>+'t44 (2)'!BU227</f>
        <v>163.58000000000001</v>
      </c>
      <c r="CC90" s="226"/>
      <c r="CD90" s="224">
        <f t="shared" si="84"/>
        <v>1851.4399999999998</v>
      </c>
      <c r="CF90" s="224">
        <f>+'t44 (2)'!BW227</f>
        <v>144.41</v>
      </c>
      <c r="CH90" s="224">
        <f>+'t44 (2)'!BY227</f>
        <v>142.88999999999999</v>
      </c>
      <c r="CI90" s="226"/>
      <c r="CJ90" s="224">
        <f>+'t44 (2)'!CA227</f>
        <v>149.30000000000001</v>
      </c>
      <c r="CK90" s="369"/>
      <c r="CL90" s="224">
        <f t="shared" si="71"/>
        <v>436.6</v>
      </c>
      <c r="DL90" s="229">
        <f t="shared" si="72"/>
        <v>35.895999103440545</v>
      </c>
      <c r="DM90" s="174"/>
      <c r="DN90" s="229">
        <f t="shared" si="73"/>
        <v>16.839401186996206</v>
      </c>
      <c r="DO90" s="174"/>
      <c r="DP90" s="229">
        <f t="shared" si="85"/>
        <v>55.557757083415908</v>
      </c>
      <c r="DQ90" s="174"/>
      <c r="DR90" s="229">
        <f t="shared" si="86"/>
        <v>28.542713567839193</v>
      </c>
      <c r="DS90" s="174"/>
      <c r="DT90" s="229">
        <f t="shared" si="87"/>
        <v>38.446095161614124</v>
      </c>
      <c r="DU90" s="174"/>
      <c r="DV90" s="229">
        <f t="shared" si="88"/>
        <v>45.30714351894747</v>
      </c>
      <c r="DW90" s="174"/>
      <c r="DX90" s="229">
        <f t="shared" si="89"/>
        <v>37.945896377808367</v>
      </c>
      <c r="DY90" s="174"/>
      <c r="DZ90" s="229">
        <f t="shared" si="90"/>
        <v>41.24743731272671</v>
      </c>
      <c r="EA90" s="174"/>
      <c r="EB90" s="229">
        <f t="shared" si="91"/>
        <v>33.639746115123678</v>
      </c>
      <c r="EC90" s="174"/>
      <c r="ED90" s="229">
        <f t="shared" si="92"/>
        <v>33.965060053033859</v>
      </c>
      <c r="EE90" s="174"/>
      <c r="EF90" s="229">
        <f t="shared" si="93"/>
        <v>26.83179962637514</v>
      </c>
      <c r="EG90" s="174"/>
      <c r="EH90" s="229">
        <f t="shared" si="94"/>
        <v>15.237759774568538</v>
      </c>
      <c r="EI90" s="174"/>
      <c r="EJ90" s="227">
        <f t="shared" si="95"/>
        <v>33.40827208531487</v>
      </c>
      <c r="EK90" s="174"/>
      <c r="EL90" s="227">
        <f t="shared" si="96"/>
        <v>19.091208972455863</v>
      </c>
      <c r="EM90" s="174"/>
      <c r="EN90" s="227">
        <f t="shared" si="97"/>
        <v>8.3320697498104437</v>
      </c>
      <c r="EO90" s="174"/>
      <c r="EP90" s="227">
        <f t="shared" si="98"/>
        <v>-4.9165711374347225</v>
      </c>
      <c r="ER90" s="227">
        <f t="shared" si="99"/>
        <v>6.4410746501535998</v>
      </c>
    </row>
    <row r="91" spans="1:148" x14ac:dyDescent="0.45">
      <c r="A91" s="340"/>
      <c r="B91" s="342" t="s">
        <v>633</v>
      </c>
      <c r="C91" s="219"/>
      <c r="D91" s="246"/>
      <c r="E91" s="369"/>
      <c r="F91" s="224">
        <f>+'t44 (2)'!C228</f>
        <v>18.36</v>
      </c>
      <c r="G91" s="369"/>
      <c r="H91" s="224">
        <f>+'t44 (2)'!E228</f>
        <v>13.02</v>
      </c>
      <c r="I91" s="369"/>
      <c r="J91" s="224">
        <f>+'t44 (2)'!G228</f>
        <v>9.4499999999999993</v>
      </c>
      <c r="K91" s="369"/>
      <c r="L91" s="224">
        <f>+'t44 (2)'!I228</f>
        <v>10.63</v>
      </c>
      <c r="M91" s="369"/>
      <c r="N91" s="224">
        <f>+'t44 (2)'!K228</f>
        <v>10.27</v>
      </c>
      <c r="O91" s="369"/>
      <c r="P91" s="224">
        <f>+'t44 (2)'!M228</f>
        <v>8.77</v>
      </c>
      <c r="Q91" s="369"/>
      <c r="R91" s="224">
        <f>+'t44 (2)'!O228</f>
        <v>8.35</v>
      </c>
      <c r="S91" s="369"/>
      <c r="T91" s="224">
        <f>+'t44 (2)'!Q228</f>
        <v>7.64</v>
      </c>
      <c r="U91" s="369"/>
      <c r="V91" s="224">
        <f>+'t44 (2)'!S228</f>
        <v>6.15</v>
      </c>
      <c r="W91" s="369"/>
      <c r="X91" s="224">
        <f>+'t44 (2)'!U228</f>
        <v>6.99</v>
      </c>
      <c r="Y91" s="369"/>
      <c r="Z91" s="224">
        <f>+'t44 (2)'!W228</f>
        <v>6.17</v>
      </c>
      <c r="AA91" s="369"/>
      <c r="AB91" s="224">
        <f>+'t44 (2)'!Y228</f>
        <v>7.98</v>
      </c>
      <c r="AC91" s="369"/>
      <c r="AD91" s="224">
        <f>+'t44 (2)'!AA228</f>
        <v>5.67</v>
      </c>
      <c r="AE91" s="369"/>
      <c r="AF91" s="224">
        <f>+'t44 (2)'!AC228</f>
        <v>6.65</v>
      </c>
      <c r="AG91" s="369"/>
      <c r="AH91" s="224">
        <f>+'t44 (2)'!AE228</f>
        <v>6.37</v>
      </c>
      <c r="AI91" s="369"/>
      <c r="AJ91" s="224">
        <f>+'t44 (2)'!AG228</f>
        <v>5.58</v>
      </c>
      <c r="AK91" s="369"/>
      <c r="AL91" s="224">
        <f>+'t44 (2)'!AI228</f>
        <v>6.81</v>
      </c>
      <c r="AM91" s="369"/>
      <c r="AN91" s="224">
        <f>+'t44 (2)'!AK228</f>
        <v>6.25</v>
      </c>
      <c r="AO91" s="369"/>
      <c r="AP91" s="224">
        <f>+'t44 (2)'!AM228</f>
        <v>6.04</v>
      </c>
      <c r="AQ91" s="369"/>
      <c r="AR91" s="224">
        <f>+'t44 (2)'!AO228</f>
        <v>6.41</v>
      </c>
      <c r="AS91" s="369"/>
      <c r="AT91" s="224">
        <f>+'t44 (2)'!AQ228</f>
        <v>7.44</v>
      </c>
      <c r="AU91" s="369"/>
      <c r="AV91" s="224">
        <f>+'t44 (2)'!AS228</f>
        <v>6.55</v>
      </c>
      <c r="AW91" s="369"/>
      <c r="AX91" s="224">
        <f>+'t44 (2)'!AU228</f>
        <v>8.07</v>
      </c>
      <c r="AY91" s="369"/>
      <c r="AZ91" s="224">
        <f>+'t44 (2)'!AW228</f>
        <v>11.42</v>
      </c>
      <c r="BA91" s="226"/>
      <c r="BB91" s="224">
        <f t="shared" si="69"/>
        <v>83.26</v>
      </c>
      <c r="BC91" s="369"/>
      <c r="BD91" s="224">
        <f>+'t44 (2)'!AY228</f>
        <v>5.99</v>
      </c>
      <c r="BE91" s="369"/>
      <c r="BF91" s="224">
        <f>+'t44 (2)'!BA228</f>
        <v>7.19</v>
      </c>
      <c r="BG91" s="369"/>
      <c r="BH91" s="224">
        <f>+'t44 (2)'!BC228</f>
        <v>7.44</v>
      </c>
      <c r="BI91" s="226"/>
      <c r="BJ91" s="224">
        <f t="shared" si="70"/>
        <v>20.62</v>
      </c>
      <c r="BK91" s="369"/>
      <c r="BL91" s="224">
        <f>+'t44 (2)'!BE228</f>
        <v>6</v>
      </c>
      <c r="BM91" s="369"/>
      <c r="BN91" s="224">
        <f>+'t44 (2)'!BG228</f>
        <v>7.09</v>
      </c>
      <c r="BO91" s="369"/>
      <c r="BP91" s="224">
        <f>+'t44 (2)'!BI228</f>
        <v>7.1</v>
      </c>
      <c r="BQ91" s="369"/>
      <c r="BR91" s="224">
        <f>+'t44 (2)'!BK228</f>
        <v>5.85</v>
      </c>
      <c r="BS91" s="369"/>
      <c r="BT91" s="224">
        <f>+'t44 (2)'!BM228</f>
        <v>7.46</v>
      </c>
      <c r="BU91" s="369"/>
      <c r="BV91" s="224">
        <f>+'t44 (2)'!BO228</f>
        <v>7.32</v>
      </c>
      <c r="BW91" s="369"/>
      <c r="BX91" s="224">
        <f>+'t44 (2)'!BQ228</f>
        <v>7.7</v>
      </c>
      <c r="BZ91" s="224">
        <f>+'t44 (2)'!BS228</f>
        <v>8.43</v>
      </c>
      <c r="CB91" s="224">
        <f>+'t44 (2)'!BU228</f>
        <v>6.75</v>
      </c>
      <c r="CC91" s="226"/>
      <c r="CD91" s="224">
        <f t="shared" si="84"/>
        <v>84.32</v>
      </c>
      <c r="CF91" s="224">
        <f>+'t44 (2)'!BW228</f>
        <v>7.74</v>
      </c>
      <c r="CH91" s="224">
        <f>+'t44 (2)'!BY228</f>
        <v>7.52</v>
      </c>
      <c r="CI91" s="226"/>
      <c r="CJ91" s="224">
        <f>+'t44 (2)'!CA228</f>
        <v>7.63</v>
      </c>
      <c r="CK91" s="369"/>
      <c r="CL91" s="224">
        <f t="shared" si="71"/>
        <v>22.89</v>
      </c>
      <c r="DL91" s="229">
        <f t="shared" si="72"/>
        <v>5.6437389770723101</v>
      </c>
      <c r="DM91" s="174"/>
      <c r="DN91" s="229">
        <f t="shared" si="73"/>
        <v>8.1203007518797055</v>
      </c>
      <c r="DO91" s="174"/>
      <c r="DP91" s="229">
        <f t="shared" si="85"/>
        <v>16.797488226059663</v>
      </c>
      <c r="DQ91" s="174"/>
      <c r="DR91" s="229">
        <f t="shared" si="86"/>
        <v>7.5268817204301008</v>
      </c>
      <c r="DS91" s="174"/>
      <c r="DT91" s="229">
        <f t="shared" si="87"/>
        <v>4.1116005873715222</v>
      </c>
      <c r="DU91" s="174"/>
      <c r="DV91" s="229">
        <f t="shared" si="88"/>
        <v>13.599999999999991</v>
      </c>
      <c r="DW91" s="174"/>
      <c r="DX91" s="229">
        <f t="shared" si="89"/>
        <v>-3.1456953642384211</v>
      </c>
      <c r="DY91" s="174"/>
      <c r="DZ91" s="229">
        <f t="shared" si="90"/>
        <v>16.38065522620904</v>
      </c>
      <c r="EA91" s="174"/>
      <c r="EB91" s="229">
        <f t="shared" si="91"/>
        <v>-1.6129032258064502</v>
      </c>
      <c r="EC91" s="174"/>
      <c r="ED91" s="229">
        <f t="shared" si="92"/>
        <v>17.557251908396942</v>
      </c>
      <c r="EE91" s="174"/>
      <c r="EF91" s="229">
        <f t="shared" si="93"/>
        <v>4.4609665427509215</v>
      </c>
      <c r="EG91" s="174"/>
      <c r="EH91" s="229">
        <f t="shared" si="94"/>
        <v>-40.893169877408056</v>
      </c>
      <c r="EI91" s="174"/>
      <c r="EJ91" s="227">
        <f t="shared" si="95"/>
        <v>1.2731203459043883</v>
      </c>
      <c r="EK91" s="174"/>
      <c r="EL91" s="227">
        <f t="shared" si="96"/>
        <v>29.215358931552583</v>
      </c>
      <c r="EM91" s="174"/>
      <c r="EN91" s="227">
        <f t="shared" si="97"/>
        <v>4.5897079276773223</v>
      </c>
      <c r="EO91" s="174"/>
      <c r="EP91" s="227">
        <f t="shared" si="98"/>
        <v>2.5537634408602017</v>
      </c>
      <c r="ER91" s="227">
        <f t="shared" si="99"/>
        <v>11.008729388942772</v>
      </c>
    </row>
    <row r="92" spans="1:148" x14ac:dyDescent="0.45">
      <c r="A92" s="340"/>
      <c r="B92" s="342" t="s">
        <v>634</v>
      </c>
      <c r="C92" s="219"/>
      <c r="D92" s="246"/>
      <c r="F92" s="224">
        <f>+'t44 (2)'!C229</f>
        <v>291.31</v>
      </c>
      <c r="H92" s="224">
        <f>+'t44 (2)'!E229</f>
        <v>288.33999999999997</v>
      </c>
      <c r="J92" s="224">
        <f>+'t44 (2)'!G229</f>
        <v>312.77</v>
      </c>
      <c r="L92" s="224">
        <f>+'t44 (2)'!I229</f>
        <v>335.15</v>
      </c>
      <c r="N92" s="224">
        <f>+'t44 (2)'!K229</f>
        <v>346.51</v>
      </c>
      <c r="P92" s="224">
        <f>+'t44 (2)'!M229</f>
        <v>343.53</v>
      </c>
      <c r="R92" s="224">
        <f>+'t44 (2)'!O229</f>
        <v>343.73</v>
      </c>
      <c r="T92" s="224">
        <f>+'t44 (2)'!Q229</f>
        <v>329</v>
      </c>
      <c r="V92" s="224">
        <f>+'t44 (2)'!S229</f>
        <v>329.52</v>
      </c>
      <c r="X92" s="224">
        <f>+'t44 (2)'!U229</f>
        <v>357.44</v>
      </c>
      <c r="Z92" s="224">
        <f>+'t44 (2)'!W229</f>
        <v>346.37</v>
      </c>
      <c r="AB92" s="224">
        <f>+'t44 (2)'!Y229</f>
        <v>268.86</v>
      </c>
      <c r="AD92" s="224">
        <f>+'t44 (2)'!AA229</f>
        <v>280.8</v>
      </c>
      <c r="AF92" s="224">
        <f>+'t44 (2)'!AC229</f>
        <v>271.2</v>
      </c>
      <c r="AH92" s="224">
        <f>+'t44 (2)'!AE229</f>
        <v>310.64999999999998</v>
      </c>
      <c r="AJ92" s="224">
        <f>+'t44 (2)'!AG229</f>
        <v>296.3</v>
      </c>
      <c r="AL92" s="224">
        <f>+'t44 (2)'!AI229</f>
        <v>280.37</v>
      </c>
      <c r="AN92" s="224">
        <f>+'t44 (2)'!AK229</f>
        <v>301.27</v>
      </c>
      <c r="AP92" s="224">
        <f>+'t44 (2)'!AM229</f>
        <v>302.73</v>
      </c>
      <c r="AR92" s="224">
        <f>+'t44 (2)'!AO229</f>
        <v>320.39</v>
      </c>
      <c r="AT92" s="224">
        <f>+'t44 (2)'!AQ229</f>
        <v>372.22</v>
      </c>
      <c r="AV92" s="224">
        <f>+'t44 (2)'!AS229</f>
        <v>355.73</v>
      </c>
      <c r="AX92" s="224">
        <f>+'t44 (2)'!AU229</f>
        <v>467.12</v>
      </c>
      <c r="AZ92" s="224">
        <f>+'t44 (2)'!AW229</f>
        <v>341.36</v>
      </c>
      <c r="BA92" s="226"/>
      <c r="BB92" s="224">
        <f t="shared" si="69"/>
        <v>3900.1400000000003</v>
      </c>
      <c r="BD92" s="224">
        <f>+'t44 (2)'!AY229</f>
        <v>277.42</v>
      </c>
      <c r="BF92" s="224">
        <f>+'t44 (2)'!BA229</f>
        <v>281.38</v>
      </c>
      <c r="BH92" s="224">
        <f>+'t44 (2)'!BC229</f>
        <v>354.14</v>
      </c>
      <c r="BI92" s="226"/>
      <c r="BJ92" s="224">
        <f t="shared" si="70"/>
        <v>912.94</v>
      </c>
      <c r="BL92" s="224">
        <f>+'t44 (2)'!BE229</f>
        <v>302.41000000000003</v>
      </c>
      <c r="BN92" s="224">
        <f>+'t44 (2)'!BG229</f>
        <v>347.34</v>
      </c>
      <c r="BP92" s="224">
        <f>+'t44 (2)'!BI229</f>
        <v>349.62</v>
      </c>
      <c r="BR92" s="224">
        <f>+'t44 (2)'!BK229</f>
        <v>273.61</v>
      </c>
      <c r="BT92" s="224">
        <f>+'t44 (2)'!BM229</f>
        <v>296.26</v>
      </c>
      <c r="BV92" s="224">
        <f>+'t44 (2)'!BO229</f>
        <v>329.8</v>
      </c>
      <c r="BX92" s="224">
        <f>+'t44 (2)'!BQ229</f>
        <v>309.3</v>
      </c>
      <c r="BZ92" s="224">
        <f>+'t44 (2)'!BS229</f>
        <v>321.14999999999998</v>
      </c>
      <c r="CB92" s="224">
        <f>+'t44 (2)'!BU229</f>
        <v>327.58999999999997</v>
      </c>
      <c r="CC92" s="226"/>
      <c r="CD92" s="224">
        <f t="shared" si="84"/>
        <v>3770.02</v>
      </c>
      <c r="CF92" s="224">
        <f>+'t44 (2)'!BW229</f>
        <v>271.82</v>
      </c>
      <c r="CH92" s="224">
        <f>+'t44 (2)'!BY229</f>
        <v>298.19</v>
      </c>
      <c r="CI92" s="226"/>
      <c r="CJ92" s="224">
        <f>+'t44 (2)'!CA229</f>
        <v>329.73</v>
      </c>
      <c r="CL92" s="224">
        <f t="shared" si="71"/>
        <v>899.74</v>
      </c>
      <c r="DL92" s="229">
        <f t="shared" si="72"/>
        <v>-1.2037037037037068</v>
      </c>
      <c r="DM92" s="174"/>
      <c r="DN92" s="229">
        <f t="shared" si="73"/>
        <v>3.7536873156342132</v>
      </c>
      <c r="DO92" s="174"/>
      <c r="DP92" s="229">
        <f t="shared" si="85"/>
        <v>13.999678094318369</v>
      </c>
      <c r="DQ92" s="174"/>
      <c r="DR92" s="229">
        <f t="shared" si="86"/>
        <v>2.0620992237597058</v>
      </c>
      <c r="DS92" s="174"/>
      <c r="DT92" s="229">
        <f t="shared" si="87"/>
        <v>23.886293112672519</v>
      </c>
      <c r="DU92" s="174"/>
      <c r="DV92" s="229">
        <f t="shared" si="88"/>
        <v>16.048727055465207</v>
      </c>
      <c r="DW92" s="174"/>
      <c r="DX92" s="229">
        <f t="shared" si="89"/>
        <v>-9.6191325603673263</v>
      </c>
      <c r="DY92" s="174"/>
      <c r="DZ92" s="229">
        <f t="shared" si="90"/>
        <v>-7.5314460501264113</v>
      </c>
      <c r="EA92" s="174"/>
      <c r="EB92" s="229">
        <f t="shared" si="91"/>
        <v>-11.396485949169854</v>
      </c>
      <c r="EC92" s="174"/>
      <c r="ED92" s="229">
        <f t="shared" si="92"/>
        <v>-13.052033845894362</v>
      </c>
      <c r="EE92" s="174"/>
      <c r="EF92" s="229">
        <f t="shared" si="93"/>
        <v>-31.248929611234811</v>
      </c>
      <c r="EG92" s="174"/>
      <c r="EH92" s="229">
        <f t="shared" si="94"/>
        <v>-4.0338645418326768</v>
      </c>
      <c r="EI92" s="174"/>
      <c r="EJ92" s="227">
        <f t="shared" si="95"/>
        <v>-3.3362904921361847</v>
      </c>
      <c r="EK92" s="174"/>
      <c r="EL92" s="227">
        <f t="shared" si="96"/>
        <v>-2.0185999567442936</v>
      </c>
      <c r="EM92" s="174"/>
      <c r="EN92" s="227">
        <f t="shared" si="97"/>
        <v>5.9741275143933459</v>
      </c>
      <c r="EO92" s="174"/>
      <c r="EP92" s="227">
        <f t="shared" si="98"/>
        <v>-6.8927542779691597</v>
      </c>
      <c r="ER92" s="227">
        <f t="shared" si="99"/>
        <v>-1.4458781519048447</v>
      </c>
    </row>
    <row r="93" spans="1:148" x14ac:dyDescent="0.45">
      <c r="B93" s="414" t="s">
        <v>1025</v>
      </c>
      <c r="DL93" s="174"/>
      <c r="DM93" s="174"/>
      <c r="DN93" s="174"/>
      <c r="DO93" s="174"/>
      <c r="DP93" s="174"/>
    </row>
  </sheetData>
  <mergeCells count="6">
    <mergeCell ref="DL1:ED1"/>
    <mergeCell ref="DL2:ED2"/>
    <mergeCell ref="A1:CH1"/>
    <mergeCell ref="BB2:CL2"/>
    <mergeCell ref="EJ1:ER1"/>
    <mergeCell ref="EJ2:ER2"/>
  </mergeCells>
  <phoneticPr fontId="21" type="noConversion"/>
  <printOptions horizontalCentered="1"/>
  <pageMargins left="0.9" right="0.15748031496063" top="0.57999999999999996" bottom="0.196850393700787" header="0.27" footer="0.118110236220472"/>
  <pageSetup paperSize="9" orientation="portrait" r:id="rId1"/>
  <headerFooter alignWithMargins="0">
    <oddHeader>&amp;R&amp;"TH SarabunPSK,Regular"STAT B1 - ส่งออกสินค้าอื่นๆ(ล้านเหรียญสหรัฐฯ)</oddHeader>
    <oddFooter>&amp;R&amp;"TH SarabunPSK,Regular"สำนักสารสนเทศและการบริการการค้าระหว่างประเทศ
กรมส่งเสริมการค้าระหว่างประเทศ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15</vt:i4>
      </vt:variant>
    </vt:vector>
  </HeadingPairs>
  <TitlesOfParts>
    <vt:vector size="28" baseType="lpstr">
      <vt:lpstr>t44 (4)</vt:lpstr>
      <vt:lpstr>t44 (3)</vt:lpstr>
      <vt:lpstr>t44</vt:lpstr>
      <vt:lpstr>t44 (2)</vt:lpstr>
      <vt:lpstr>B1 (3)</vt:lpstr>
      <vt:lpstr>OtherB2</vt:lpstr>
      <vt:lpstr>STATB2</vt:lpstr>
      <vt:lpstr>STATB1</vt:lpstr>
      <vt:lpstr>Other</vt:lpstr>
      <vt:lpstr>sheet1</vt:lpstr>
      <vt:lpstr>Sheet2</vt:lpstr>
      <vt:lpstr>Sheet3</vt:lpstr>
      <vt:lpstr>Sheet4</vt:lpstr>
      <vt:lpstr>Other!Print_Area</vt:lpstr>
      <vt:lpstr>OtherB2!Print_Area</vt:lpstr>
      <vt:lpstr>STATB1!Print_Area</vt:lpstr>
      <vt:lpstr>STATB2!Print_Area</vt:lpstr>
      <vt:lpstr>'t44 (2)'!Print_Area</vt:lpstr>
      <vt:lpstr>'t44 (4)'!Print_Area</vt:lpstr>
      <vt:lpstr>'B1 (3)'!Print_Titles</vt:lpstr>
      <vt:lpstr>Other!Print_Titles</vt:lpstr>
      <vt:lpstr>OtherB2!Print_Titles</vt:lpstr>
      <vt:lpstr>STATB1!Print_Titles</vt:lpstr>
      <vt:lpstr>STATB2!Print_Titles</vt:lpstr>
      <vt:lpstr>'t44'!Print_Titles</vt:lpstr>
      <vt:lpstr>'t44 (2)'!Print_Titles</vt:lpstr>
      <vt:lpstr>'t44 (3)'!Print_Titles</vt:lpstr>
      <vt:lpstr>'t44 (4)'!Print_Titles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Nuttavut Mr. Sukontabarame</cp:lastModifiedBy>
  <cp:lastPrinted>2018-04-20T09:34:58Z</cp:lastPrinted>
  <dcterms:created xsi:type="dcterms:W3CDTF">2014-02-21T02:06:48Z</dcterms:created>
  <dcterms:modified xsi:type="dcterms:W3CDTF">2018-04-23T04:07:05Z</dcterms:modified>
</cp:coreProperties>
</file>